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ca\Desktop\GitHub\IPO_Analysis\crunchbase_2019\wave_2\3_PredictionModel\"/>
    </mc:Choice>
  </mc:AlternateContent>
  <xr:revisionPtr revIDLastSave="0" documentId="13_ncr:1_{55435896-9464-4655-954B-B15473F8CB17}" xr6:coauthVersionLast="45" xr6:coauthVersionMax="47" xr10:uidLastSave="{00000000-0000-0000-0000-000000000000}"/>
  <bookViews>
    <workbookView xWindow="-108" yWindow="-108" windowWidth="23256" windowHeight="12576" activeTab="5" xr2:uid="{6B94427E-E8ED-4C69-A825-890366390A49}"/>
  </bookViews>
  <sheets>
    <sheet name="nasdaq raw" sheetId="2" r:id="rId1"/>
    <sheet name="nasdaq_wtd_mc_ritter_add" sheetId="9" r:id="rId2"/>
    <sheet name="source" sheetId="1" r:id="rId3"/>
    <sheet name="deflator daily" sheetId="8" r:id="rId4"/>
    <sheet name="deflator weekdays" sheetId="10" r:id="rId5"/>
    <sheet name="new_tab" sheetId="12" r:id="rId6"/>
  </sheets>
  <definedNames>
    <definedName name="ExternalData_1" localSheetId="0" hidden="1">'nasdaq raw'!$A$1:$G$12969</definedName>
    <definedName name="nasd_unic">'deflator weekdays'!$A$7:$C$3375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" i="10" l="1"/>
  <c r="E5" i="8"/>
  <c r="E4933" i="8" s="1"/>
  <c r="C8" i="8"/>
  <c r="E4934" i="8"/>
  <c r="E4930" i="8"/>
  <c r="E4926" i="8"/>
  <c r="E4922" i="8"/>
  <c r="E4918" i="8"/>
  <c r="E4914" i="8"/>
  <c r="E4910" i="8"/>
  <c r="E4906" i="8"/>
  <c r="E4902" i="8"/>
  <c r="E4898" i="8"/>
  <c r="E4894" i="8"/>
  <c r="E4890" i="8"/>
  <c r="E4886" i="8"/>
  <c r="E4882" i="8"/>
  <c r="E4878" i="8"/>
  <c r="E4874" i="8"/>
  <c r="E4870" i="8"/>
  <c r="E4866" i="8"/>
  <c r="E4862" i="8"/>
  <c r="E4858" i="8"/>
  <c r="E4854" i="8"/>
  <c r="E4850" i="8"/>
  <c r="E4846" i="8"/>
  <c r="E4842" i="8"/>
  <c r="E4838" i="8"/>
  <c r="E4834" i="8"/>
  <c r="E4830" i="8"/>
  <c r="E4826" i="8"/>
  <c r="E4822" i="8"/>
  <c r="E4818" i="8"/>
  <c r="E4814" i="8"/>
  <c r="E4812" i="8"/>
  <c r="E4810" i="8"/>
  <c r="E4808" i="8"/>
  <c r="E4806" i="8"/>
  <c r="E4804" i="8"/>
  <c r="E4802" i="8"/>
  <c r="E4800" i="8"/>
  <c r="E4798" i="8"/>
  <c r="E4796" i="8"/>
  <c r="E4794" i="8"/>
  <c r="E4792" i="8"/>
  <c r="E4790" i="8"/>
  <c r="E4788" i="8"/>
  <c r="E4786" i="8"/>
  <c r="E4784" i="8"/>
  <c r="E4782" i="8"/>
  <c r="E4780" i="8"/>
  <c r="E4778" i="8"/>
  <c r="E4776" i="8"/>
  <c r="E4774" i="8"/>
  <c r="E4772" i="8"/>
  <c r="E4770" i="8"/>
  <c r="E4768" i="8"/>
  <c r="E4766" i="8"/>
  <c r="E4764" i="8"/>
  <c r="E4762" i="8"/>
  <c r="E4760" i="8"/>
  <c r="E4758" i="8"/>
  <c r="E4756" i="8"/>
  <c r="E4754" i="8"/>
  <c r="E4752" i="8"/>
  <c r="E4750" i="8"/>
  <c r="E4748" i="8"/>
  <c r="E4746" i="8"/>
  <c r="E4744" i="8"/>
  <c r="E4742" i="8"/>
  <c r="E4740" i="8"/>
  <c r="E4738" i="8"/>
  <c r="E4736" i="8"/>
  <c r="E4734" i="8"/>
  <c r="E4732" i="8"/>
  <c r="E4730" i="8"/>
  <c r="E4728" i="8"/>
  <c r="E4726" i="8"/>
  <c r="E4724" i="8"/>
  <c r="E4722" i="8"/>
  <c r="E4720" i="8"/>
  <c r="E4718" i="8"/>
  <c r="E4716" i="8"/>
  <c r="E4714" i="8"/>
  <c r="E4712" i="8"/>
  <c r="E4710" i="8"/>
  <c r="E4708" i="8"/>
  <c r="E4706" i="8"/>
  <c r="E4704" i="8"/>
  <c r="E4702" i="8"/>
  <c r="E4700" i="8"/>
  <c r="E4698" i="8"/>
  <c r="E4696" i="8"/>
  <c r="E4694" i="8"/>
  <c r="E4692" i="8"/>
  <c r="E4690" i="8"/>
  <c r="E4688" i="8"/>
  <c r="E4686" i="8"/>
  <c r="E4684" i="8"/>
  <c r="E4682" i="8"/>
  <c r="E4680" i="8"/>
  <c r="E4678" i="8"/>
  <c r="E4676" i="8"/>
  <c r="E4674" i="8"/>
  <c r="E4672" i="8"/>
  <c r="E4670" i="8"/>
  <c r="E4668" i="8"/>
  <c r="E4666" i="8"/>
  <c r="E4664" i="8"/>
  <c r="E4662" i="8"/>
  <c r="E4660" i="8"/>
  <c r="E4658" i="8"/>
  <c r="E4656" i="8"/>
  <c r="E4654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I7" i="10"/>
  <c r="H7" i="10"/>
  <c r="H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F46" i="10"/>
  <c r="G45" i="10"/>
  <c r="F45" i="10"/>
  <c r="G44" i="10"/>
  <c r="F44" i="10"/>
  <c r="G43" i="10"/>
  <c r="F43" i="10"/>
  <c r="G42" i="10"/>
  <c r="F42" i="10"/>
  <c r="G41" i="10"/>
  <c r="F41" i="10"/>
  <c r="G40" i="10"/>
  <c r="F40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G32" i="10"/>
  <c r="F32" i="10"/>
  <c r="G31" i="10"/>
  <c r="F31" i="10"/>
  <c r="G30" i="10"/>
  <c r="F30" i="10"/>
  <c r="G29" i="10"/>
  <c r="F29" i="10"/>
  <c r="G28" i="10"/>
  <c r="F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A4" i="10"/>
  <c r="I8" i="10"/>
  <c r="E7" i="10"/>
  <c r="F7" i="10"/>
  <c r="G7" i="10"/>
  <c r="D7" i="10"/>
  <c r="C3375" i="10"/>
  <c r="C3374" i="10"/>
  <c r="C3373" i="10"/>
  <c r="C3372" i="10"/>
  <c r="C3371" i="10"/>
  <c r="C3370" i="10"/>
  <c r="C3369" i="10"/>
  <c r="C3368" i="10"/>
  <c r="C3367" i="10"/>
  <c r="C3366" i="10"/>
  <c r="C3365" i="10"/>
  <c r="C3364" i="10"/>
  <c r="C3363" i="10"/>
  <c r="C3362" i="10"/>
  <c r="C3361" i="10"/>
  <c r="C3360" i="10"/>
  <c r="C3359" i="10"/>
  <c r="C3358" i="10"/>
  <c r="C3357" i="10"/>
  <c r="C3356" i="10"/>
  <c r="C3355" i="10"/>
  <c r="C3354" i="10"/>
  <c r="C3353" i="10"/>
  <c r="C3352" i="10"/>
  <c r="C3351" i="10"/>
  <c r="C3350" i="10"/>
  <c r="C3349" i="10"/>
  <c r="C3348" i="10"/>
  <c r="C3347" i="10"/>
  <c r="C3346" i="10"/>
  <c r="C3345" i="10"/>
  <c r="C3344" i="10"/>
  <c r="C3343" i="10"/>
  <c r="C3342" i="10"/>
  <c r="C3341" i="10"/>
  <c r="C3340" i="10"/>
  <c r="C3339" i="10"/>
  <c r="C3338" i="10"/>
  <c r="C3337" i="10"/>
  <c r="C3336" i="10"/>
  <c r="C3335" i="10"/>
  <c r="C3334" i="10"/>
  <c r="C3333" i="10"/>
  <c r="C3332" i="10"/>
  <c r="C3331" i="10"/>
  <c r="C3330" i="10"/>
  <c r="C3329" i="10"/>
  <c r="C3328" i="10"/>
  <c r="C3327" i="10"/>
  <c r="C3326" i="10"/>
  <c r="C3325" i="10"/>
  <c r="C3324" i="10"/>
  <c r="C3323" i="10"/>
  <c r="C3322" i="10"/>
  <c r="C3321" i="10"/>
  <c r="C3320" i="10"/>
  <c r="C3319" i="10"/>
  <c r="C3318" i="10"/>
  <c r="C3317" i="10"/>
  <c r="C3316" i="10"/>
  <c r="C3315" i="10"/>
  <c r="C3314" i="10"/>
  <c r="C3313" i="10"/>
  <c r="C3312" i="10"/>
  <c r="C3311" i="10"/>
  <c r="C3310" i="10"/>
  <c r="C3309" i="10"/>
  <c r="C3308" i="10"/>
  <c r="C3307" i="10"/>
  <c r="C3306" i="10"/>
  <c r="C3305" i="10"/>
  <c r="C3304" i="10"/>
  <c r="C3303" i="10"/>
  <c r="C3302" i="10"/>
  <c r="C3301" i="10"/>
  <c r="C3300" i="10"/>
  <c r="C3299" i="10"/>
  <c r="C3298" i="10"/>
  <c r="C3297" i="10"/>
  <c r="C3296" i="10"/>
  <c r="C3295" i="10"/>
  <c r="C3294" i="10"/>
  <c r="C3293" i="10"/>
  <c r="C3292" i="10"/>
  <c r="C3291" i="10"/>
  <c r="C3290" i="10"/>
  <c r="C3289" i="10"/>
  <c r="C3288" i="10"/>
  <c r="C3287" i="10"/>
  <c r="C3286" i="10"/>
  <c r="C3285" i="10"/>
  <c r="C3284" i="10"/>
  <c r="C3283" i="10"/>
  <c r="C3282" i="10"/>
  <c r="C3281" i="10"/>
  <c r="C3280" i="10"/>
  <c r="C3279" i="10"/>
  <c r="C3278" i="10"/>
  <c r="C3277" i="10"/>
  <c r="C3276" i="10"/>
  <c r="C3275" i="10"/>
  <c r="C3274" i="10"/>
  <c r="C3273" i="10"/>
  <c r="C3272" i="10"/>
  <c r="C3271" i="10"/>
  <c r="C3270" i="10"/>
  <c r="C3269" i="10"/>
  <c r="C3268" i="10"/>
  <c r="C3267" i="10"/>
  <c r="C3266" i="10"/>
  <c r="C3265" i="10"/>
  <c r="C3264" i="10"/>
  <c r="C3263" i="10"/>
  <c r="C3262" i="10"/>
  <c r="C3261" i="10"/>
  <c r="C3260" i="10"/>
  <c r="C3259" i="10"/>
  <c r="C3258" i="10"/>
  <c r="C3257" i="10"/>
  <c r="C3256" i="10"/>
  <c r="C3255" i="10"/>
  <c r="C3254" i="10"/>
  <c r="C3253" i="10"/>
  <c r="C3252" i="10"/>
  <c r="C3251" i="10"/>
  <c r="C3250" i="10"/>
  <c r="C3249" i="10"/>
  <c r="C3248" i="10"/>
  <c r="C3247" i="10"/>
  <c r="C3246" i="10"/>
  <c r="C3245" i="10"/>
  <c r="C3244" i="10"/>
  <c r="C3243" i="10"/>
  <c r="C3242" i="10"/>
  <c r="C3241" i="10"/>
  <c r="C3240" i="10"/>
  <c r="C3239" i="10"/>
  <c r="C3238" i="10"/>
  <c r="C3237" i="10"/>
  <c r="C3236" i="10"/>
  <c r="C3235" i="10"/>
  <c r="C3234" i="10"/>
  <c r="C3233" i="10"/>
  <c r="C3232" i="10"/>
  <c r="C3231" i="10"/>
  <c r="C3230" i="10"/>
  <c r="C3229" i="10"/>
  <c r="C3228" i="10"/>
  <c r="C3227" i="10"/>
  <c r="C3226" i="10"/>
  <c r="C3225" i="10"/>
  <c r="C3224" i="10"/>
  <c r="C3223" i="10"/>
  <c r="C3222" i="10"/>
  <c r="C3221" i="10"/>
  <c r="C3220" i="10"/>
  <c r="C3219" i="10"/>
  <c r="C3218" i="10"/>
  <c r="C3217" i="10"/>
  <c r="C3216" i="10"/>
  <c r="C3215" i="10"/>
  <c r="C3214" i="10"/>
  <c r="C3213" i="10"/>
  <c r="C3212" i="10"/>
  <c r="C3211" i="10"/>
  <c r="C3210" i="10"/>
  <c r="C3209" i="10"/>
  <c r="C3208" i="10"/>
  <c r="C3207" i="10"/>
  <c r="C3206" i="10"/>
  <c r="C3205" i="10"/>
  <c r="C3204" i="10"/>
  <c r="C3203" i="10"/>
  <c r="C3202" i="10"/>
  <c r="C3201" i="10"/>
  <c r="C3200" i="10"/>
  <c r="C3199" i="10"/>
  <c r="C3198" i="10"/>
  <c r="C3197" i="10"/>
  <c r="C3196" i="10"/>
  <c r="C3195" i="10"/>
  <c r="C3194" i="10"/>
  <c r="C3193" i="10"/>
  <c r="C3192" i="10"/>
  <c r="C3191" i="10"/>
  <c r="C3190" i="10"/>
  <c r="C3189" i="10"/>
  <c r="C3188" i="10"/>
  <c r="C3187" i="10"/>
  <c r="C3186" i="10"/>
  <c r="C3185" i="10"/>
  <c r="C3184" i="10"/>
  <c r="C3183" i="10"/>
  <c r="C3182" i="10"/>
  <c r="C3181" i="10"/>
  <c r="C3180" i="10"/>
  <c r="C3179" i="10"/>
  <c r="C3178" i="10"/>
  <c r="C3177" i="10"/>
  <c r="C3176" i="10"/>
  <c r="C3175" i="10"/>
  <c r="C3174" i="10"/>
  <c r="C3173" i="10"/>
  <c r="C3172" i="10"/>
  <c r="C3171" i="10"/>
  <c r="C3170" i="10"/>
  <c r="C3169" i="10"/>
  <c r="C3168" i="10"/>
  <c r="C3167" i="10"/>
  <c r="C3166" i="10"/>
  <c r="C3165" i="10"/>
  <c r="C3164" i="10"/>
  <c r="C3163" i="10"/>
  <c r="C3162" i="10"/>
  <c r="C3161" i="10"/>
  <c r="C3160" i="10"/>
  <c r="C3159" i="10"/>
  <c r="C3158" i="10"/>
  <c r="C3157" i="10"/>
  <c r="C3156" i="10"/>
  <c r="C3155" i="10"/>
  <c r="C3154" i="10"/>
  <c r="C3153" i="10"/>
  <c r="C3152" i="10"/>
  <c r="C3151" i="10"/>
  <c r="C3150" i="10"/>
  <c r="C3149" i="10"/>
  <c r="C3148" i="10"/>
  <c r="C3147" i="10"/>
  <c r="C3146" i="10"/>
  <c r="C3145" i="10"/>
  <c r="C3144" i="10"/>
  <c r="C3143" i="10"/>
  <c r="C3142" i="10"/>
  <c r="C3141" i="10"/>
  <c r="C3140" i="10"/>
  <c r="C3139" i="10"/>
  <c r="C3138" i="10"/>
  <c r="C3137" i="10"/>
  <c r="C3136" i="10"/>
  <c r="C3135" i="10"/>
  <c r="C3134" i="10"/>
  <c r="C3133" i="10"/>
  <c r="C3132" i="10"/>
  <c r="C3131" i="10"/>
  <c r="C3130" i="10"/>
  <c r="C3129" i="10"/>
  <c r="C3128" i="10"/>
  <c r="C3127" i="10"/>
  <c r="C3126" i="10"/>
  <c r="C3125" i="10"/>
  <c r="C3124" i="10"/>
  <c r="C3123" i="10"/>
  <c r="C3122" i="10"/>
  <c r="C3121" i="10"/>
  <c r="C3120" i="10"/>
  <c r="C3119" i="10"/>
  <c r="C3118" i="10"/>
  <c r="C3117" i="10"/>
  <c r="C3116" i="10"/>
  <c r="C3115" i="10"/>
  <c r="C3114" i="10"/>
  <c r="C3113" i="10"/>
  <c r="C3112" i="10"/>
  <c r="C3111" i="10"/>
  <c r="C3110" i="10"/>
  <c r="C3109" i="10"/>
  <c r="C3108" i="10"/>
  <c r="C3107" i="10"/>
  <c r="C3106" i="10"/>
  <c r="C3105" i="10"/>
  <c r="C3104" i="10"/>
  <c r="C3103" i="10"/>
  <c r="C3102" i="10"/>
  <c r="C3101" i="10"/>
  <c r="C3100" i="10"/>
  <c r="C3099" i="10"/>
  <c r="C3098" i="10"/>
  <c r="C3097" i="10"/>
  <c r="C3096" i="10"/>
  <c r="C3095" i="10"/>
  <c r="C3094" i="10"/>
  <c r="C3093" i="10"/>
  <c r="C3092" i="10"/>
  <c r="C3091" i="10"/>
  <c r="C3090" i="10"/>
  <c r="C3089" i="10"/>
  <c r="C3088" i="10"/>
  <c r="C3087" i="10"/>
  <c r="C3086" i="10"/>
  <c r="C3085" i="10"/>
  <c r="C3084" i="10"/>
  <c r="C3083" i="10"/>
  <c r="C3082" i="10"/>
  <c r="C3081" i="10"/>
  <c r="C3080" i="10"/>
  <c r="C3079" i="10"/>
  <c r="C3078" i="10"/>
  <c r="C3077" i="10"/>
  <c r="C3076" i="10"/>
  <c r="C3075" i="10"/>
  <c r="C3074" i="10"/>
  <c r="C3073" i="10"/>
  <c r="C3072" i="10"/>
  <c r="C3071" i="10"/>
  <c r="C3070" i="10"/>
  <c r="C3069" i="10"/>
  <c r="C3068" i="10"/>
  <c r="C3067" i="10"/>
  <c r="C3066" i="10"/>
  <c r="C3065" i="10"/>
  <c r="C3064" i="10"/>
  <c r="C3063" i="10"/>
  <c r="C3062" i="10"/>
  <c r="C3061" i="10"/>
  <c r="C3060" i="10"/>
  <c r="C3059" i="10"/>
  <c r="C3058" i="10"/>
  <c r="C3057" i="10"/>
  <c r="C3056" i="10"/>
  <c r="C3055" i="10"/>
  <c r="C3054" i="10"/>
  <c r="C3053" i="10"/>
  <c r="C3052" i="10"/>
  <c r="C3051" i="10"/>
  <c r="C3050" i="10"/>
  <c r="C3049" i="10"/>
  <c r="C3048" i="10"/>
  <c r="C3047" i="10"/>
  <c r="C3046" i="10"/>
  <c r="C3045" i="10"/>
  <c r="C3044" i="10"/>
  <c r="C3043" i="10"/>
  <c r="C3042" i="10"/>
  <c r="C3041" i="10"/>
  <c r="C3040" i="10"/>
  <c r="C3039" i="10"/>
  <c r="C3038" i="10"/>
  <c r="C3037" i="10"/>
  <c r="C3036" i="10"/>
  <c r="C3035" i="10"/>
  <c r="C3034" i="10"/>
  <c r="C3033" i="10"/>
  <c r="C3032" i="10"/>
  <c r="C3031" i="10"/>
  <c r="C3030" i="10"/>
  <c r="C3029" i="10"/>
  <c r="C3028" i="10"/>
  <c r="C3027" i="10"/>
  <c r="C3026" i="10"/>
  <c r="C3025" i="10"/>
  <c r="C3024" i="10"/>
  <c r="C3023" i="10"/>
  <c r="C3022" i="10"/>
  <c r="C3021" i="10"/>
  <c r="C3020" i="10"/>
  <c r="C3019" i="10"/>
  <c r="C3018" i="10"/>
  <c r="C3017" i="10"/>
  <c r="C3016" i="10"/>
  <c r="C3015" i="10"/>
  <c r="C3014" i="10"/>
  <c r="C3013" i="10"/>
  <c r="C3012" i="10"/>
  <c r="C3011" i="10"/>
  <c r="C3010" i="10"/>
  <c r="C3009" i="10"/>
  <c r="C3008" i="10"/>
  <c r="C3007" i="10"/>
  <c r="C3006" i="10"/>
  <c r="C3005" i="10"/>
  <c r="C3004" i="10"/>
  <c r="C3003" i="10"/>
  <c r="C3002" i="10"/>
  <c r="C3001" i="10"/>
  <c r="C3000" i="10"/>
  <c r="C2999" i="10"/>
  <c r="C2998" i="10"/>
  <c r="C2997" i="10"/>
  <c r="C2996" i="10"/>
  <c r="C2995" i="10"/>
  <c r="C2994" i="10"/>
  <c r="C2993" i="10"/>
  <c r="C2992" i="10"/>
  <c r="C2991" i="10"/>
  <c r="C2990" i="10"/>
  <c r="C2989" i="10"/>
  <c r="C2988" i="10"/>
  <c r="C2987" i="10"/>
  <c r="C2986" i="10"/>
  <c r="C2985" i="10"/>
  <c r="C2984" i="10"/>
  <c r="C2983" i="10"/>
  <c r="C2982" i="10"/>
  <c r="C2981" i="10"/>
  <c r="C2980" i="10"/>
  <c r="C2979" i="10"/>
  <c r="C2978" i="10"/>
  <c r="C2977" i="10"/>
  <c r="C2976" i="10"/>
  <c r="C2975" i="10"/>
  <c r="C2974" i="10"/>
  <c r="C2973" i="10"/>
  <c r="C2972" i="10"/>
  <c r="C2971" i="10"/>
  <c r="C2970" i="10"/>
  <c r="C2969" i="10"/>
  <c r="C2968" i="10"/>
  <c r="C2967" i="10"/>
  <c r="C2966" i="10"/>
  <c r="C2965" i="10"/>
  <c r="C2964" i="10"/>
  <c r="C2963" i="10"/>
  <c r="C2962" i="10"/>
  <c r="C2961" i="10"/>
  <c r="C2960" i="10"/>
  <c r="C2959" i="10"/>
  <c r="C2958" i="10"/>
  <c r="C2957" i="10"/>
  <c r="C2956" i="10"/>
  <c r="C2955" i="10"/>
  <c r="C2954" i="10"/>
  <c r="C2953" i="10"/>
  <c r="C2952" i="10"/>
  <c r="C2951" i="10"/>
  <c r="C2950" i="10"/>
  <c r="C2949" i="10"/>
  <c r="C2948" i="10"/>
  <c r="C2947" i="10"/>
  <c r="C2946" i="10"/>
  <c r="C2945" i="10"/>
  <c r="C2944" i="10"/>
  <c r="C2943" i="10"/>
  <c r="C2942" i="10"/>
  <c r="C2941" i="10"/>
  <c r="C2940" i="10"/>
  <c r="C2939" i="10"/>
  <c r="C2938" i="10"/>
  <c r="C2937" i="10"/>
  <c r="C2936" i="10"/>
  <c r="C2935" i="10"/>
  <c r="C2934" i="10"/>
  <c r="C2933" i="10"/>
  <c r="C2932" i="10"/>
  <c r="C2931" i="10"/>
  <c r="C2930" i="10"/>
  <c r="C2929" i="10"/>
  <c r="C2928" i="10"/>
  <c r="C2927" i="10"/>
  <c r="C2926" i="10"/>
  <c r="C2925" i="10"/>
  <c r="C2924" i="10"/>
  <c r="C2923" i="10"/>
  <c r="C2922" i="10"/>
  <c r="C2921" i="10"/>
  <c r="C2920" i="10"/>
  <c r="C2919" i="10"/>
  <c r="C2918" i="10"/>
  <c r="C2917" i="10"/>
  <c r="C2916" i="10"/>
  <c r="C2915" i="10"/>
  <c r="C2914" i="10"/>
  <c r="C2913" i="10"/>
  <c r="C2912" i="10"/>
  <c r="C2911" i="10"/>
  <c r="C2910" i="10"/>
  <c r="C2909" i="10"/>
  <c r="C2908" i="10"/>
  <c r="C2907" i="10"/>
  <c r="C2906" i="10"/>
  <c r="C2905" i="10"/>
  <c r="C2904" i="10"/>
  <c r="C2903" i="10"/>
  <c r="C2902" i="10"/>
  <c r="C2901" i="10"/>
  <c r="C2900" i="10"/>
  <c r="C2899" i="10"/>
  <c r="C2898" i="10"/>
  <c r="C2897" i="10"/>
  <c r="C2896" i="10"/>
  <c r="C2895" i="10"/>
  <c r="C2894" i="10"/>
  <c r="C2893" i="10"/>
  <c r="C2892" i="10"/>
  <c r="C2891" i="10"/>
  <c r="C2890" i="10"/>
  <c r="C2889" i="10"/>
  <c r="C2888" i="10"/>
  <c r="C2887" i="10"/>
  <c r="C2886" i="10"/>
  <c r="C2885" i="10"/>
  <c r="C2884" i="10"/>
  <c r="C2883" i="10"/>
  <c r="C2882" i="10"/>
  <c r="C2881" i="10"/>
  <c r="C2880" i="10"/>
  <c r="C2879" i="10"/>
  <c r="C2878" i="10"/>
  <c r="C2877" i="10"/>
  <c r="C2876" i="10"/>
  <c r="C2875" i="10"/>
  <c r="C2874" i="10"/>
  <c r="C2873" i="10"/>
  <c r="C2872" i="10"/>
  <c r="C2871" i="10"/>
  <c r="C2870" i="10"/>
  <c r="C2869" i="10"/>
  <c r="C2868" i="10"/>
  <c r="C2867" i="10"/>
  <c r="C2866" i="10"/>
  <c r="C2865" i="10"/>
  <c r="C2864" i="10"/>
  <c r="C2863" i="10"/>
  <c r="C2862" i="10"/>
  <c r="C2861" i="10"/>
  <c r="C2860" i="10"/>
  <c r="C2859" i="10"/>
  <c r="C2858" i="10"/>
  <c r="C2857" i="10"/>
  <c r="C2856" i="10"/>
  <c r="C2855" i="10"/>
  <c r="C2854" i="10"/>
  <c r="C2853" i="10"/>
  <c r="C2852" i="10"/>
  <c r="C2851" i="10"/>
  <c r="C2850" i="10"/>
  <c r="C2849" i="10"/>
  <c r="C2848" i="10"/>
  <c r="C2847" i="10"/>
  <c r="C2846" i="10"/>
  <c r="C2845" i="10"/>
  <c r="C2844" i="10"/>
  <c r="C2843" i="10"/>
  <c r="C2842" i="10"/>
  <c r="C2841" i="10"/>
  <c r="C2840" i="10"/>
  <c r="C2839" i="10"/>
  <c r="C2838" i="10"/>
  <c r="C2837" i="10"/>
  <c r="C2836" i="10"/>
  <c r="C2835" i="10"/>
  <c r="C2834" i="10"/>
  <c r="C2833" i="10"/>
  <c r="C2832" i="10"/>
  <c r="C2831" i="10"/>
  <c r="C2830" i="10"/>
  <c r="C2829" i="10"/>
  <c r="C2828" i="10"/>
  <c r="C2827" i="10"/>
  <c r="C2826" i="10"/>
  <c r="C2825" i="10"/>
  <c r="C2824" i="10"/>
  <c r="C2823" i="10"/>
  <c r="C2822" i="10"/>
  <c r="C2821" i="10"/>
  <c r="C2820" i="10"/>
  <c r="C2819" i="10"/>
  <c r="C2818" i="10"/>
  <c r="C2817" i="10"/>
  <c r="C2816" i="10"/>
  <c r="C2815" i="10"/>
  <c r="C2814" i="10"/>
  <c r="C2813" i="10"/>
  <c r="C2812" i="10"/>
  <c r="C2811" i="10"/>
  <c r="C2810" i="10"/>
  <c r="C2809" i="10"/>
  <c r="C2808" i="10"/>
  <c r="C2807" i="10"/>
  <c r="C2806" i="10"/>
  <c r="C2805" i="10"/>
  <c r="C2804" i="10"/>
  <c r="C2803" i="10"/>
  <c r="C2802" i="10"/>
  <c r="C2801" i="10"/>
  <c r="C2800" i="10"/>
  <c r="C2799" i="10"/>
  <c r="C2798" i="10"/>
  <c r="C2797" i="10"/>
  <c r="C2796" i="10"/>
  <c r="C2795" i="10"/>
  <c r="C2794" i="10"/>
  <c r="C2793" i="10"/>
  <c r="C2792" i="10"/>
  <c r="C2791" i="10"/>
  <c r="C2790" i="10"/>
  <c r="C2789" i="10"/>
  <c r="C2788" i="10"/>
  <c r="C2787" i="10"/>
  <c r="C2786" i="10"/>
  <c r="C2785" i="10"/>
  <c r="C2784" i="10"/>
  <c r="C2783" i="10"/>
  <c r="C2782" i="10"/>
  <c r="C2781" i="10"/>
  <c r="C2780" i="10"/>
  <c r="C2779" i="10"/>
  <c r="C2778" i="10"/>
  <c r="C2777" i="10"/>
  <c r="C2776" i="10"/>
  <c r="C2775" i="10"/>
  <c r="C2774" i="10"/>
  <c r="C2773" i="10"/>
  <c r="C2772" i="10"/>
  <c r="C2771" i="10"/>
  <c r="C2770" i="10"/>
  <c r="C2769" i="10"/>
  <c r="C2768" i="10"/>
  <c r="C2767" i="10"/>
  <c r="C2766" i="10"/>
  <c r="C2765" i="10"/>
  <c r="C2764" i="10"/>
  <c r="C2763" i="10"/>
  <c r="C2762" i="10"/>
  <c r="C2761" i="10"/>
  <c r="C2760" i="10"/>
  <c r="C2759" i="10"/>
  <c r="C2758" i="10"/>
  <c r="C2757" i="10"/>
  <c r="C2756" i="10"/>
  <c r="C2755" i="10"/>
  <c r="C2754" i="10"/>
  <c r="C2753" i="10"/>
  <c r="C2752" i="10"/>
  <c r="C2751" i="10"/>
  <c r="C2750" i="10"/>
  <c r="C2749" i="10"/>
  <c r="C2748" i="10"/>
  <c r="C2747" i="10"/>
  <c r="C2746" i="10"/>
  <c r="C2745" i="10"/>
  <c r="C2744" i="10"/>
  <c r="C2743" i="10"/>
  <c r="C2742" i="10"/>
  <c r="C2741" i="10"/>
  <c r="C2740" i="10"/>
  <c r="C2739" i="10"/>
  <c r="C2738" i="10"/>
  <c r="C2737" i="10"/>
  <c r="C2736" i="10"/>
  <c r="C2735" i="10"/>
  <c r="C2734" i="10"/>
  <c r="C2733" i="10"/>
  <c r="C2732" i="10"/>
  <c r="C2731" i="10"/>
  <c r="C2730" i="10"/>
  <c r="C2729" i="10"/>
  <c r="C2728" i="10"/>
  <c r="C2727" i="10"/>
  <c r="C2726" i="10"/>
  <c r="C2725" i="10"/>
  <c r="C2724" i="10"/>
  <c r="C2723" i="10"/>
  <c r="C2722" i="10"/>
  <c r="C2721" i="10"/>
  <c r="C2720" i="10"/>
  <c r="C2719" i="10"/>
  <c r="C2718" i="10"/>
  <c r="C2717" i="10"/>
  <c r="C2716" i="10"/>
  <c r="C2715" i="10"/>
  <c r="C2714" i="10"/>
  <c r="C2713" i="10"/>
  <c r="C2712" i="10"/>
  <c r="C2711" i="10"/>
  <c r="C2710" i="10"/>
  <c r="C2709" i="10"/>
  <c r="C2708" i="10"/>
  <c r="C2707" i="10"/>
  <c r="C2706" i="10"/>
  <c r="C2705" i="10"/>
  <c r="C2704" i="10"/>
  <c r="C2703" i="10"/>
  <c r="C2702" i="10"/>
  <c r="C2701" i="10"/>
  <c r="C2700" i="10"/>
  <c r="C2699" i="10"/>
  <c r="C2698" i="10"/>
  <c r="C2697" i="10"/>
  <c r="C2696" i="10"/>
  <c r="C2695" i="10"/>
  <c r="C2694" i="10"/>
  <c r="C2693" i="10"/>
  <c r="C2692" i="10"/>
  <c r="C2691" i="10"/>
  <c r="C2690" i="10"/>
  <c r="C2689" i="10"/>
  <c r="C2688" i="10"/>
  <c r="C2687" i="10"/>
  <c r="C2686" i="10"/>
  <c r="C2685" i="10"/>
  <c r="C2684" i="10"/>
  <c r="C2683" i="10"/>
  <c r="C2682" i="10"/>
  <c r="C2681" i="10"/>
  <c r="C2680" i="10"/>
  <c r="C2679" i="10"/>
  <c r="C2678" i="10"/>
  <c r="C2677" i="10"/>
  <c r="C2676" i="10"/>
  <c r="C2675" i="10"/>
  <c r="C2674" i="10"/>
  <c r="C2673" i="10"/>
  <c r="C2672" i="10"/>
  <c r="C2671" i="10"/>
  <c r="C2670" i="10"/>
  <c r="C2669" i="10"/>
  <c r="C2668" i="10"/>
  <c r="C2667" i="10"/>
  <c r="C2666" i="10"/>
  <c r="C2665" i="10"/>
  <c r="C2664" i="10"/>
  <c r="C2663" i="10"/>
  <c r="C2662" i="10"/>
  <c r="C2661" i="10"/>
  <c r="C2660" i="10"/>
  <c r="C2659" i="10"/>
  <c r="C2658" i="10"/>
  <c r="C2657" i="10"/>
  <c r="C2656" i="10"/>
  <c r="C2655" i="10"/>
  <c r="C2654" i="10"/>
  <c r="C2653" i="10"/>
  <c r="C2652" i="10"/>
  <c r="C2651" i="10"/>
  <c r="C2650" i="10"/>
  <c r="C2649" i="10"/>
  <c r="C2648" i="10"/>
  <c r="C2647" i="10"/>
  <c r="C2646" i="10"/>
  <c r="C2645" i="10"/>
  <c r="C2644" i="10"/>
  <c r="C2643" i="10"/>
  <c r="C2642" i="10"/>
  <c r="C2641" i="10"/>
  <c r="C2640" i="10"/>
  <c r="C2639" i="10"/>
  <c r="C2638" i="10"/>
  <c r="C2637" i="10"/>
  <c r="C2636" i="10"/>
  <c r="C2635" i="10"/>
  <c r="C2634" i="10"/>
  <c r="C2633" i="10"/>
  <c r="C2632" i="10"/>
  <c r="C2631" i="10"/>
  <c r="C2630" i="10"/>
  <c r="C2629" i="10"/>
  <c r="C2628" i="10"/>
  <c r="C2627" i="10"/>
  <c r="C2626" i="10"/>
  <c r="C2625" i="10"/>
  <c r="C2624" i="10"/>
  <c r="C2623" i="10"/>
  <c r="C2622" i="10"/>
  <c r="C2621" i="10"/>
  <c r="C2620" i="10"/>
  <c r="C2619" i="10"/>
  <c r="C2618" i="10"/>
  <c r="C2617" i="10"/>
  <c r="C2616" i="10"/>
  <c r="C2615" i="10"/>
  <c r="C2614" i="10"/>
  <c r="C2613" i="10"/>
  <c r="C2612" i="10"/>
  <c r="C2611" i="10"/>
  <c r="C2610" i="10"/>
  <c r="C2609" i="10"/>
  <c r="C2608" i="10"/>
  <c r="C2607" i="10"/>
  <c r="C2606" i="10"/>
  <c r="C2605" i="10"/>
  <c r="C2604" i="10"/>
  <c r="C2603" i="10"/>
  <c r="C2602" i="10"/>
  <c r="C2601" i="10"/>
  <c r="C2600" i="10"/>
  <c r="C2599" i="10"/>
  <c r="C2598" i="10"/>
  <c r="C2597" i="10"/>
  <c r="C2596" i="10"/>
  <c r="C2595" i="10"/>
  <c r="C2594" i="10"/>
  <c r="C2593" i="10"/>
  <c r="C2592" i="10"/>
  <c r="C2591" i="10"/>
  <c r="C2590" i="10"/>
  <c r="C2589" i="10"/>
  <c r="C2588" i="10"/>
  <c r="C2587" i="10"/>
  <c r="C2586" i="10"/>
  <c r="C2585" i="10"/>
  <c r="C2584" i="10"/>
  <c r="C2583" i="10"/>
  <c r="C2582" i="10"/>
  <c r="C2581" i="10"/>
  <c r="C2580" i="10"/>
  <c r="C2579" i="10"/>
  <c r="C2578" i="10"/>
  <c r="C2577" i="10"/>
  <c r="C2576" i="10"/>
  <c r="C2575" i="10"/>
  <c r="C2574" i="10"/>
  <c r="C2573" i="10"/>
  <c r="C2572" i="10"/>
  <c r="C2571" i="10"/>
  <c r="C2570" i="10"/>
  <c r="C2569" i="10"/>
  <c r="C2568" i="10"/>
  <c r="C2567" i="10"/>
  <c r="C2566" i="10"/>
  <c r="C2565" i="10"/>
  <c r="C2564" i="10"/>
  <c r="C2563" i="10"/>
  <c r="C2562" i="10"/>
  <c r="C2561" i="10"/>
  <c r="C2560" i="10"/>
  <c r="C2559" i="10"/>
  <c r="C2558" i="10"/>
  <c r="C2557" i="10"/>
  <c r="C2556" i="10"/>
  <c r="C2555" i="10"/>
  <c r="C2554" i="10"/>
  <c r="C2553" i="10"/>
  <c r="C2552" i="10"/>
  <c r="C2551" i="10"/>
  <c r="C2550" i="10"/>
  <c r="C2549" i="10"/>
  <c r="C2548" i="10"/>
  <c r="C2547" i="10"/>
  <c r="C2546" i="10"/>
  <c r="C2545" i="10"/>
  <c r="C2544" i="10"/>
  <c r="C2543" i="10"/>
  <c r="C2542" i="10"/>
  <c r="C2541" i="10"/>
  <c r="C2540" i="10"/>
  <c r="C2539" i="10"/>
  <c r="C2538" i="10"/>
  <c r="C2537" i="10"/>
  <c r="C2536" i="10"/>
  <c r="C2535" i="10"/>
  <c r="C2534" i="10"/>
  <c r="C2533" i="10"/>
  <c r="C2532" i="10"/>
  <c r="C2531" i="10"/>
  <c r="C2530" i="10"/>
  <c r="C2529" i="10"/>
  <c r="C2528" i="10"/>
  <c r="C2527" i="10"/>
  <c r="C2526" i="10"/>
  <c r="C2525" i="10"/>
  <c r="C2524" i="10"/>
  <c r="C2523" i="10"/>
  <c r="C2522" i="10"/>
  <c r="C2521" i="10"/>
  <c r="C2520" i="10"/>
  <c r="C2519" i="10"/>
  <c r="C2518" i="10"/>
  <c r="C2517" i="10"/>
  <c r="C2516" i="10"/>
  <c r="C2515" i="10"/>
  <c r="C2514" i="10"/>
  <c r="C2513" i="10"/>
  <c r="C2512" i="10"/>
  <c r="C2511" i="10"/>
  <c r="C2510" i="10"/>
  <c r="C2509" i="10"/>
  <c r="C2508" i="10"/>
  <c r="C2507" i="10"/>
  <c r="C2506" i="10"/>
  <c r="C2505" i="10"/>
  <c r="C2504" i="10"/>
  <c r="C2503" i="10"/>
  <c r="C2502" i="10"/>
  <c r="C2501" i="10"/>
  <c r="C2500" i="10"/>
  <c r="C2499" i="10"/>
  <c r="C2498" i="10"/>
  <c r="C2497" i="10"/>
  <c r="C2496" i="10"/>
  <c r="C2495" i="10"/>
  <c r="C2494" i="10"/>
  <c r="C2493" i="10"/>
  <c r="C2492" i="10"/>
  <c r="C2491" i="10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A8" i="8" a="1"/>
  <c r="B944" i="8" s="1"/>
  <c r="C8" i="10"/>
  <c r="A3" i="10" a="1"/>
  <c r="E4655" i="8" l="1"/>
  <c r="E4659" i="8"/>
  <c r="E4663" i="8"/>
  <c r="E4667" i="8"/>
  <c r="E4671" i="8"/>
  <c r="E4675" i="8"/>
  <c r="E4679" i="8"/>
  <c r="E4683" i="8"/>
  <c r="E4687" i="8"/>
  <c r="E4691" i="8"/>
  <c r="E4695" i="8"/>
  <c r="E4699" i="8"/>
  <c r="E4703" i="8"/>
  <c r="E4707" i="8"/>
  <c r="E4711" i="8"/>
  <c r="E4715" i="8"/>
  <c r="E4719" i="8"/>
  <c r="E4723" i="8"/>
  <c r="E4727" i="8"/>
  <c r="E4731" i="8"/>
  <c r="E4735" i="8"/>
  <c r="E4739" i="8"/>
  <c r="E4743" i="8"/>
  <c r="E4747" i="8"/>
  <c r="E4751" i="8"/>
  <c r="E4755" i="8"/>
  <c r="E4759" i="8"/>
  <c r="E4763" i="8"/>
  <c r="E4767" i="8"/>
  <c r="E4771" i="8"/>
  <c r="E4775" i="8"/>
  <c r="E4779" i="8"/>
  <c r="E4783" i="8"/>
  <c r="E4787" i="8"/>
  <c r="E4791" i="8"/>
  <c r="E4795" i="8"/>
  <c r="E4799" i="8"/>
  <c r="E4803" i="8"/>
  <c r="E4807" i="8"/>
  <c r="E4811" i="8"/>
  <c r="E4815" i="8"/>
  <c r="E4819" i="8"/>
  <c r="E4823" i="8"/>
  <c r="E4827" i="8"/>
  <c r="E4831" i="8"/>
  <c r="E4835" i="8"/>
  <c r="E4839" i="8"/>
  <c r="E4843" i="8"/>
  <c r="E4847" i="8"/>
  <c r="E4851" i="8"/>
  <c r="E4855" i="8"/>
  <c r="E4859" i="8"/>
  <c r="E4863" i="8"/>
  <c r="E4867" i="8"/>
  <c r="E4871" i="8"/>
  <c r="E4875" i="8"/>
  <c r="E4879" i="8"/>
  <c r="E4883" i="8"/>
  <c r="E4887" i="8"/>
  <c r="E4891" i="8"/>
  <c r="E4895" i="8"/>
  <c r="E4899" i="8"/>
  <c r="E4903" i="8"/>
  <c r="E4907" i="8"/>
  <c r="E4911" i="8"/>
  <c r="E4915" i="8"/>
  <c r="E4919" i="8"/>
  <c r="E4923" i="8"/>
  <c r="E4927" i="8"/>
  <c r="E4931" i="8"/>
  <c r="E4935" i="8"/>
  <c r="E4816" i="8"/>
  <c r="E4820" i="8"/>
  <c r="E4824" i="8"/>
  <c r="E4828" i="8"/>
  <c r="E4832" i="8"/>
  <c r="E4836" i="8"/>
  <c r="E4840" i="8"/>
  <c r="E4844" i="8"/>
  <c r="E4848" i="8"/>
  <c r="E4852" i="8"/>
  <c r="E4856" i="8"/>
  <c r="E4860" i="8"/>
  <c r="E4864" i="8"/>
  <c r="E4868" i="8"/>
  <c r="E4872" i="8"/>
  <c r="E4876" i="8"/>
  <c r="E4880" i="8"/>
  <c r="E4884" i="8"/>
  <c r="E4888" i="8"/>
  <c r="E4892" i="8"/>
  <c r="E4896" i="8"/>
  <c r="E4900" i="8"/>
  <c r="E4904" i="8"/>
  <c r="E4908" i="8"/>
  <c r="E4912" i="8"/>
  <c r="E4916" i="8"/>
  <c r="E4920" i="8"/>
  <c r="E4924" i="8"/>
  <c r="E4928" i="8"/>
  <c r="E4932" i="8"/>
  <c r="E4936" i="8"/>
  <c r="E4653" i="8"/>
  <c r="E4657" i="8"/>
  <c r="E4661" i="8"/>
  <c r="E4665" i="8"/>
  <c r="E4669" i="8"/>
  <c r="E4673" i="8"/>
  <c r="E4677" i="8"/>
  <c r="E4681" i="8"/>
  <c r="E4685" i="8"/>
  <c r="E4689" i="8"/>
  <c r="E4693" i="8"/>
  <c r="E4697" i="8"/>
  <c r="E4701" i="8"/>
  <c r="E4705" i="8"/>
  <c r="E4709" i="8"/>
  <c r="E4713" i="8"/>
  <c r="E4717" i="8"/>
  <c r="E4721" i="8"/>
  <c r="E4725" i="8"/>
  <c r="E4729" i="8"/>
  <c r="E4733" i="8"/>
  <c r="E4737" i="8"/>
  <c r="E4741" i="8"/>
  <c r="E4745" i="8"/>
  <c r="E4749" i="8"/>
  <c r="E4753" i="8"/>
  <c r="E4757" i="8"/>
  <c r="E4761" i="8"/>
  <c r="E4765" i="8"/>
  <c r="E4769" i="8"/>
  <c r="E4773" i="8"/>
  <c r="E4777" i="8"/>
  <c r="E4781" i="8"/>
  <c r="E4785" i="8"/>
  <c r="E4789" i="8"/>
  <c r="E4793" i="8"/>
  <c r="E4797" i="8"/>
  <c r="E4801" i="8"/>
  <c r="E4805" i="8"/>
  <c r="E4809" i="8"/>
  <c r="E4813" i="8"/>
  <c r="E4817" i="8"/>
  <c r="E4821" i="8"/>
  <c r="E4825" i="8"/>
  <c r="E4829" i="8"/>
  <c r="E4833" i="8"/>
  <c r="E4837" i="8"/>
  <c r="E4841" i="8"/>
  <c r="E4845" i="8"/>
  <c r="E4849" i="8"/>
  <c r="E4853" i="8"/>
  <c r="E4857" i="8"/>
  <c r="E4861" i="8"/>
  <c r="E4865" i="8"/>
  <c r="E4869" i="8"/>
  <c r="E4873" i="8"/>
  <c r="E4877" i="8"/>
  <c r="E4881" i="8"/>
  <c r="E4885" i="8"/>
  <c r="E4889" i="8"/>
  <c r="E4893" i="8"/>
  <c r="E4897" i="8"/>
  <c r="E4901" i="8"/>
  <c r="E4905" i="8"/>
  <c r="E4909" i="8"/>
  <c r="E4913" i="8"/>
  <c r="E4917" i="8"/>
  <c r="E4921" i="8"/>
  <c r="E4925" i="8"/>
  <c r="E4929" i="8"/>
  <c r="B15" i="8"/>
  <c r="B31" i="8"/>
  <c r="B43" i="8"/>
  <c r="B59" i="8"/>
  <c r="B75" i="8"/>
  <c r="B91" i="8"/>
  <c r="B107" i="8"/>
  <c r="B115" i="8"/>
  <c r="B147" i="8"/>
  <c r="B9" i="8"/>
  <c r="B17" i="8"/>
  <c r="B25" i="8"/>
  <c r="B33" i="8"/>
  <c r="B41" i="8"/>
  <c r="B49" i="8"/>
  <c r="B53" i="8"/>
  <c r="B61" i="8"/>
  <c r="B69" i="8"/>
  <c r="B77" i="8"/>
  <c r="B81" i="8"/>
  <c r="B89" i="8"/>
  <c r="B97" i="8"/>
  <c r="B113" i="8"/>
  <c r="B10" i="8"/>
  <c r="B14" i="8"/>
  <c r="B18" i="8"/>
  <c r="B22" i="8"/>
  <c r="B26" i="8"/>
  <c r="B30" i="8"/>
  <c r="B34" i="8"/>
  <c r="B38" i="8"/>
  <c r="B42" i="8"/>
  <c r="B46" i="8"/>
  <c r="B50" i="8"/>
  <c r="B54" i="8"/>
  <c r="B58" i="8"/>
  <c r="B62" i="8"/>
  <c r="B66" i="8"/>
  <c r="B70" i="8"/>
  <c r="B74" i="8"/>
  <c r="B78" i="8"/>
  <c r="B82" i="8"/>
  <c r="B86" i="8"/>
  <c r="B90" i="8"/>
  <c r="B94" i="8"/>
  <c r="B98" i="8"/>
  <c r="B102" i="8"/>
  <c r="B106" i="8"/>
  <c r="B110" i="8"/>
  <c r="B114" i="8"/>
  <c r="B118" i="8"/>
  <c r="B122" i="8"/>
  <c r="B126" i="8"/>
  <c r="B130" i="8"/>
  <c r="B134" i="8"/>
  <c r="B138" i="8"/>
  <c r="B142" i="8"/>
  <c r="B146" i="8"/>
  <c r="B150" i="8"/>
  <c r="B154" i="8"/>
  <c r="B158" i="8"/>
  <c r="B162" i="8"/>
  <c r="B166" i="8"/>
  <c r="B170" i="8"/>
  <c r="B174" i="8"/>
  <c r="B178" i="8"/>
  <c r="B182" i="8"/>
  <c r="B186" i="8"/>
  <c r="B190" i="8"/>
  <c r="B194" i="8"/>
  <c r="B198" i="8"/>
  <c r="B202" i="8"/>
  <c r="B206" i="8"/>
  <c r="B210" i="8"/>
  <c r="B214" i="8"/>
  <c r="B218" i="8"/>
  <c r="B222" i="8"/>
  <c r="B226" i="8"/>
  <c r="B230" i="8"/>
  <c r="B234" i="8"/>
  <c r="B238" i="8"/>
  <c r="B242" i="8"/>
  <c r="B246" i="8"/>
  <c r="B250" i="8"/>
  <c r="B254" i="8"/>
  <c r="B258" i="8"/>
  <c r="B262" i="8"/>
  <c r="B266" i="8"/>
  <c r="B270" i="8"/>
  <c r="B274" i="8"/>
  <c r="B278" i="8"/>
  <c r="B282" i="8"/>
  <c r="B286" i="8"/>
  <c r="B290" i="8"/>
  <c r="B294" i="8"/>
  <c r="B298" i="8"/>
  <c r="B302" i="8"/>
  <c r="B306" i="8"/>
  <c r="B310" i="8"/>
  <c r="B314" i="8"/>
  <c r="B318" i="8"/>
  <c r="B322" i="8"/>
  <c r="B326" i="8"/>
  <c r="B330" i="8"/>
  <c r="B334" i="8"/>
  <c r="B338" i="8"/>
  <c r="B342" i="8"/>
  <c r="B346" i="8"/>
  <c r="B350" i="8"/>
  <c r="B354" i="8"/>
  <c r="B358" i="8"/>
  <c r="B362" i="8"/>
  <c r="B366" i="8"/>
  <c r="B370" i="8"/>
  <c r="B374" i="8"/>
  <c r="B378" i="8"/>
  <c r="B382" i="8"/>
  <c r="B386" i="8"/>
  <c r="B390" i="8"/>
  <c r="B394" i="8"/>
  <c r="B398" i="8"/>
  <c r="B402" i="8"/>
  <c r="B406" i="8"/>
  <c r="B410" i="8"/>
  <c r="B414" i="8"/>
  <c r="B418" i="8"/>
  <c r="B422" i="8"/>
  <c r="B426" i="8"/>
  <c r="B430" i="8"/>
  <c r="B434" i="8"/>
  <c r="B438" i="8"/>
  <c r="B442" i="8"/>
  <c r="B446" i="8"/>
  <c r="B450" i="8"/>
  <c r="B454" i="8"/>
  <c r="B458" i="8"/>
  <c r="B462" i="8"/>
  <c r="B466" i="8"/>
  <c r="B470" i="8"/>
  <c r="B474" i="8"/>
  <c r="B478" i="8"/>
  <c r="B482" i="8"/>
  <c r="B486" i="8"/>
  <c r="B490" i="8"/>
  <c r="B494" i="8"/>
  <c r="B498" i="8"/>
  <c r="B502" i="8"/>
  <c r="B506" i="8"/>
  <c r="B510" i="8"/>
  <c r="B514" i="8"/>
  <c r="B518" i="8"/>
  <c r="B522" i="8"/>
  <c r="B526" i="8"/>
  <c r="B530" i="8"/>
  <c r="B534" i="8"/>
  <c r="B538" i="8"/>
  <c r="B542" i="8"/>
  <c r="B546" i="8"/>
  <c r="B550" i="8"/>
  <c r="B554" i="8"/>
  <c r="B558" i="8"/>
  <c r="B562" i="8"/>
  <c r="B566" i="8"/>
  <c r="B570" i="8"/>
  <c r="B574" i="8"/>
  <c r="B578" i="8"/>
  <c r="B582" i="8"/>
  <c r="B586" i="8"/>
  <c r="B590" i="8"/>
  <c r="B594" i="8"/>
  <c r="B598" i="8"/>
  <c r="B602" i="8"/>
  <c r="B606" i="8"/>
  <c r="B610" i="8"/>
  <c r="B614" i="8"/>
  <c r="B618" i="8"/>
  <c r="B622" i="8"/>
  <c r="B626" i="8"/>
  <c r="B630" i="8"/>
  <c r="B634" i="8"/>
  <c r="B638" i="8"/>
  <c r="B642" i="8"/>
  <c r="B646" i="8"/>
  <c r="B650" i="8"/>
  <c r="B654" i="8"/>
  <c r="B658" i="8"/>
  <c r="B662" i="8"/>
  <c r="B666" i="8"/>
  <c r="B670" i="8"/>
  <c r="B674" i="8"/>
  <c r="B678" i="8"/>
  <c r="B682" i="8"/>
  <c r="B686" i="8"/>
  <c r="B690" i="8"/>
  <c r="B694" i="8"/>
  <c r="B698" i="8"/>
  <c r="B702" i="8"/>
  <c r="B706" i="8"/>
  <c r="B710" i="8"/>
  <c r="B714" i="8"/>
  <c r="B718" i="8"/>
  <c r="B722" i="8"/>
  <c r="B726" i="8"/>
  <c r="B730" i="8"/>
  <c r="B734" i="8"/>
  <c r="B738" i="8"/>
  <c r="B742" i="8"/>
  <c r="B746" i="8"/>
  <c r="B750" i="8"/>
  <c r="B754" i="8"/>
  <c r="B758" i="8"/>
  <c r="B762" i="8"/>
  <c r="B766" i="8"/>
  <c r="B770" i="8"/>
  <c r="B774" i="8"/>
  <c r="B778" i="8"/>
  <c r="B782" i="8"/>
  <c r="B786" i="8"/>
  <c r="B790" i="8"/>
  <c r="B794" i="8"/>
  <c r="B798" i="8"/>
  <c r="B802" i="8"/>
  <c r="B806" i="8"/>
  <c r="B810" i="8"/>
  <c r="B814" i="8"/>
  <c r="B818" i="8"/>
  <c r="B822" i="8"/>
  <c r="B826" i="8"/>
  <c r="B830" i="8"/>
  <c r="B834" i="8"/>
  <c r="B838" i="8"/>
  <c r="B842" i="8"/>
  <c r="B846" i="8"/>
  <c r="B850" i="8"/>
  <c r="B854" i="8"/>
  <c r="B858" i="8"/>
  <c r="B862" i="8"/>
  <c r="B866" i="8"/>
  <c r="B870" i="8"/>
  <c r="B874" i="8"/>
  <c r="B878" i="8"/>
  <c r="B884" i="8"/>
  <c r="B892" i="8"/>
  <c r="B900" i="8"/>
  <c r="B908" i="8"/>
  <c r="B916" i="8"/>
  <c r="B924" i="8"/>
  <c r="B932" i="8"/>
  <c r="B940" i="8"/>
  <c r="B27" i="8"/>
  <c r="B47" i="8"/>
  <c r="B67" i="8"/>
  <c r="B79" i="8"/>
  <c r="B95" i="8"/>
  <c r="B111" i="8"/>
  <c r="B123" i="8"/>
  <c r="B135" i="8"/>
  <c r="B151" i="8"/>
  <c r="B159" i="8"/>
  <c r="B167" i="8"/>
  <c r="B175" i="8"/>
  <c r="B187" i="8"/>
  <c r="B195" i="8"/>
  <c r="B203" i="8"/>
  <c r="B211" i="8"/>
  <c r="B219" i="8"/>
  <c r="B227" i="8"/>
  <c r="B235" i="8"/>
  <c r="B239" i="8"/>
  <c r="B243" i="8"/>
  <c r="B247" i="8"/>
  <c r="B251" i="8"/>
  <c r="B255" i="8"/>
  <c r="B259" i="8"/>
  <c r="B263" i="8"/>
  <c r="B271" i="8"/>
  <c r="B275" i="8"/>
  <c r="B279" i="8"/>
  <c r="B283" i="8"/>
  <c r="B287" i="8"/>
  <c r="B291" i="8"/>
  <c r="B295" i="8"/>
  <c r="B299" i="8"/>
  <c r="B303" i="8"/>
  <c r="B307" i="8"/>
  <c r="B311" i="8"/>
  <c r="B315" i="8"/>
  <c r="B319" i="8"/>
  <c r="B323" i="8"/>
  <c r="B327" i="8"/>
  <c r="B331" i="8"/>
  <c r="B335" i="8"/>
  <c r="B339" i="8"/>
  <c r="B343" i="8"/>
  <c r="B347" i="8"/>
  <c r="B351" i="8"/>
  <c r="B355" i="8"/>
  <c r="B359" i="8"/>
  <c r="B363" i="8"/>
  <c r="B367" i="8"/>
  <c r="B371" i="8"/>
  <c r="B375" i="8"/>
  <c r="B379" i="8"/>
  <c r="B383" i="8"/>
  <c r="B387" i="8"/>
  <c r="B391" i="8"/>
  <c r="B395" i="8"/>
  <c r="B399" i="8"/>
  <c r="B403" i="8"/>
  <c r="B407" i="8"/>
  <c r="B411" i="8"/>
  <c r="B415" i="8"/>
  <c r="B419" i="8"/>
  <c r="B423" i="8"/>
  <c r="B427" i="8"/>
  <c r="B431" i="8"/>
  <c r="B435" i="8"/>
  <c r="B439" i="8"/>
  <c r="B443" i="8"/>
  <c r="B447" i="8"/>
  <c r="B451" i="8"/>
  <c r="B455" i="8"/>
  <c r="B459" i="8"/>
  <c r="B463" i="8"/>
  <c r="B467" i="8"/>
  <c r="B471" i="8"/>
  <c r="B475" i="8"/>
  <c r="B479" i="8"/>
  <c r="B483" i="8"/>
  <c r="B487" i="8"/>
  <c r="B491" i="8"/>
  <c r="B495" i="8"/>
  <c r="B499" i="8"/>
  <c r="B503" i="8"/>
  <c r="B507" i="8"/>
  <c r="B511" i="8"/>
  <c r="B515" i="8"/>
  <c r="B519" i="8"/>
  <c r="B523" i="8"/>
  <c r="B527" i="8"/>
  <c r="B531" i="8"/>
  <c r="B535" i="8"/>
  <c r="B539" i="8"/>
  <c r="B543" i="8"/>
  <c r="B547" i="8"/>
  <c r="B551" i="8"/>
  <c r="B555" i="8"/>
  <c r="B559" i="8"/>
  <c r="B563" i="8"/>
  <c r="B567" i="8"/>
  <c r="B571" i="8"/>
  <c r="B575" i="8"/>
  <c r="B579" i="8"/>
  <c r="B583" i="8"/>
  <c r="B587" i="8"/>
  <c r="B591" i="8"/>
  <c r="B595" i="8"/>
  <c r="B599" i="8"/>
  <c r="B603" i="8"/>
  <c r="B607" i="8"/>
  <c r="B611" i="8"/>
  <c r="B615" i="8"/>
  <c r="B619" i="8"/>
  <c r="B623" i="8"/>
  <c r="B627" i="8"/>
  <c r="B631" i="8"/>
  <c r="B635" i="8"/>
  <c r="B639" i="8"/>
  <c r="B643" i="8"/>
  <c r="B647" i="8"/>
  <c r="B651" i="8"/>
  <c r="B655" i="8"/>
  <c r="B659" i="8"/>
  <c r="B663" i="8"/>
  <c r="B667" i="8"/>
  <c r="B671" i="8"/>
  <c r="B675" i="8"/>
  <c r="B679" i="8"/>
  <c r="B683" i="8"/>
  <c r="B687" i="8"/>
  <c r="B691" i="8"/>
  <c r="B695" i="8"/>
  <c r="B699" i="8"/>
  <c r="B703" i="8"/>
  <c r="B707" i="8"/>
  <c r="B711" i="8"/>
  <c r="B715" i="8"/>
  <c r="B719" i="8"/>
  <c r="B723" i="8"/>
  <c r="B727" i="8"/>
  <c r="B731" i="8"/>
  <c r="B735" i="8"/>
  <c r="B739" i="8"/>
  <c r="B743" i="8"/>
  <c r="B747" i="8"/>
  <c r="B751" i="8"/>
  <c r="B755" i="8"/>
  <c r="B759" i="8"/>
  <c r="B763" i="8"/>
  <c r="B767" i="8"/>
  <c r="B771" i="8"/>
  <c r="B775" i="8"/>
  <c r="B779" i="8"/>
  <c r="B783" i="8"/>
  <c r="B787" i="8"/>
  <c r="B791" i="8"/>
  <c r="B795" i="8"/>
  <c r="B799" i="8"/>
  <c r="B803" i="8"/>
  <c r="B807" i="8"/>
  <c r="B811" i="8"/>
  <c r="B815" i="8"/>
  <c r="B819" i="8"/>
  <c r="B823" i="8"/>
  <c r="B827" i="8"/>
  <c r="B831" i="8"/>
  <c r="B835" i="8"/>
  <c r="B839" i="8"/>
  <c r="B843" i="8"/>
  <c r="B847" i="8"/>
  <c r="B851" i="8"/>
  <c r="B855" i="8"/>
  <c r="B859" i="8"/>
  <c r="B863" i="8"/>
  <c r="B867" i="8"/>
  <c r="B871" i="8"/>
  <c r="B875" i="8"/>
  <c r="B879" i="8"/>
  <c r="B886" i="8"/>
  <c r="B894" i="8"/>
  <c r="B902" i="8"/>
  <c r="B910" i="8"/>
  <c r="B918" i="8"/>
  <c r="B926" i="8"/>
  <c r="B934" i="8"/>
  <c r="B942" i="8"/>
  <c r="B11" i="8"/>
  <c r="B23" i="8"/>
  <c r="B35" i="8"/>
  <c r="B51" i="8"/>
  <c r="B55" i="8"/>
  <c r="B71" i="8"/>
  <c r="B87" i="8"/>
  <c r="B103" i="8"/>
  <c r="B119" i="8"/>
  <c r="B127" i="8"/>
  <c r="B131" i="8"/>
  <c r="B143" i="8"/>
  <c r="B155" i="8"/>
  <c r="B163" i="8"/>
  <c r="B171" i="8"/>
  <c r="B179" i="8"/>
  <c r="B183" i="8"/>
  <c r="B191" i="8"/>
  <c r="B199" i="8"/>
  <c r="B207" i="8"/>
  <c r="B215" i="8"/>
  <c r="B223" i="8"/>
  <c r="B231" i="8"/>
  <c r="B267" i="8"/>
  <c r="B12" i="8"/>
  <c r="B16" i="8"/>
  <c r="B20" i="8"/>
  <c r="B24" i="8"/>
  <c r="B28" i="8"/>
  <c r="B32" i="8"/>
  <c r="B36" i="8"/>
  <c r="B40" i="8"/>
  <c r="B44" i="8"/>
  <c r="B48" i="8"/>
  <c r="B52" i="8"/>
  <c r="B56" i="8"/>
  <c r="B60" i="8"/>
  <c r="B64" i="8"/>
  <c r="B68" i="8"/>
  <c r="B72" i="8"/>
  <c r="B76" i="8"/>
  <c r="B80" i="8"/>
  <c r="B84" i="8"/>
  <c r="B88" i="8"/>
  <c r="B92" i="8"/>
  <c r="B96" i="8"/>
  <c r="B100" i="8"/>
  <c r="B104" i="8"/>
  <c r="B108" i="8"/>
  <c r="B112" i="8"/>
  <c r="B116" i="8"/>
  <c r="B120" i="8"/>
  <c r="B124" i="8"/>
  <c r="B128" i="8"/>
  <c r="B132" i="8"/>
  <c r="B136" i="8"/>
  <c r="B140" i="8"/>
  <c r="B144" i="8"/>
  <c r="B148" i="8"/>
  <c r="B152" i="8"/>
  <c r="B156" i="8"/>
  <c r="B160" i="8"/>
  <c r="B164" i="8"/>
  <c r="B168" i="8"/>
  <c r="B172" i="8"/>
  <c r="B176" i="8"/>
  <c r="B180" i="8"/>
  <c r="B184" i="8"/>
  <c r="B188" i="8"/>
  <c r="B192" i="8"/>
  <c r="B196" i="8"/>
  <c r="B200" i="8"/>
  <c r="B204" i="8"/>
  <c r="B208" i="8"/>
  <c r="B212" i="8"/>
  <c r="B216" i="8"/>
  <c r="B220" i="8"/>
  <c r="B224" i="8"/>
  <c r="B228" i="8"/>
  <c r="B232" i="8"/>
  <c r="B236" i="8"/>
  <c r="B240" i="8"/>
  <c r="B244" i="8"/>
  <c r="B248" i="8"/>
  <c r="B252" i="8"/>
  <c r="B256" i="8"/>
  <c r="B260" i="8"/>
  <c r="B264" i="8"/>
  <c r="B268" i="8"/>
  <c r="B272" i="8"/>
  <c r="B276" i="8"/>
  <c r="B280" i="8"/>
  <c r="B284" i="8"/>
  <c r="B288" i="8"/>
  <c r="B292" i="8"/>
  <c r="B296" i="8"/>
  <c r="B300" i="8"/>
  <c r="B304" i="8"/>
  <c r="B308" i="8"/>
  <c r="B312" i="8"/>
  <c r="B316" i="8"/>
  <c r="B320" i="8"/>
  <c r="B324" i="8"/>
  <c r="B328" i="8"/>
  <c r="B332" i="8"/>
  <c r="B336" i="8"/>
  <c r="B340" i="8"/>
  <c r="B344" i="8"/>
  <c r="B348" i="8"/>
  <c r="B352" i="8"/>
  <c r="B356" i="8"/>
  <c r="B360" i="8"/>
  <c r="B364" i="8"/>
  <c r="B368" i="8"/>
  <c r="B372" i="8"/>
  <c r="B376" i="8"/>
  <c r="B380" i="8"/>
  <c r="B384" i="8"/>
  <c r="B388" i="8"/>
  <c r="B392" i="8"/>
  <c r="B396" i="8"/>
  <c r="B400" i="8"/>
  <c r="B404" i="8"/>
  <c r="B408" i="8"/>
  <c r="B412" i="8"/>
  <c r="B416" i="8"/>
  <c r="B420" i="8"/>
  <c r="B424" i="8"/>
  <c r="B428" i="8"/>
  <c r="B432" i="8"/>
  <c r="B436" i="8"/>
  <c r="B440" i="8"/>
  <c r="B444" i="8"/>
  <c r="B448" i="8"/>
  <c r="B452" i="8"/>
  <c r="B456" i="8"/>
  <c r="B460" i="8"/>
  <c r="B464" i="8"/>
  <c r="B468" i="8"/>
  <c r="B472" i="8"/>
  <c r="B476" i="8"/>
  <c r="B480" i="8"/>
  <c r="B484" i="8"/>
  <c r="B488" i="8"/>
  <c r="B492" i="8"/>
  <c r="B496" i="8"/>
  <c r="B500" i="8"/>
  <c r="B504" i="8"/>
  <c r="B508" i="8"/>
  <c r="B512" i="8"/>
  <c r="B516" i="8"/>
  <c r="B520" i="8"/>
  <c r="B524" i="8"/>
  <c r="B528" i="8"/>
  <c r="B532" i="8"/>
  <c r="B536" i="8"/>
  <c r="B540" i="8"/>
  <c r="B544" i="8"/>
  <c r="B548" i="8"/>
  <c r="B552" i="8"/>
  <c r="B556" i="8"/>
  <c r="B560" i="8"/>
  <c r="B564" i="8"/>
  <c r="B568" i="8"/>
  <c r="B572" i="8"/>
  <c r="B576" i="8"/>
  <c r="B580" i="8"/>
  <c r="B584" i="8"/>
  <c r="B588" i="8"/>
  <c r="B592" i="8"/>
  <c r="B596" i="8"/>
  <c r="B600" i="8"/>
  <c r="B604" i="8"/>
  <c r="B608" i="8"/>
  <c r="B612" i="8"/>
  <c r="B616" i="8"/>
  <c r="B620" i="8"/>
  <c r="B624" i="8"/>
  <c r="B628" i="8"/>
  <c r="B632" i="8"/>
  <c r="B636" i="8"/>
  <c r="B640" i="8"/>
  <c r="B644" i="8"/>
  <c r="B648" i="8"/>
  <c r="B652" i="8"/>
  <c r="B656" i="8"/>
  <c r="B660" i="8"/>
  <c r="B664" i="8"/>
  <c r="B668" i="8"/>
  <c r="B672" i="8"/>
  <c r="B676" i="8"/>
  <c r="B680" i="8"/>
  <c r="B684" i="8"/>
  <c r="B688" i="8"/>
  <c r="B692" i="8"/>
  <c r="B696" i="8"/>
  <c r="B700" i="8"/>
  <c r="B704" i="8"/>
  <c r="B708" i="8"/>
  <c r="B712" i="8"/>
  <c r="B716" i="8"/>
  <c r="B720" i="8"/>
  <c r="B724" i="8"/>
  <c r="B728" i="8"/>
  <c r="B732" i="8"/>
  <c r="B736" i="8"/>
  <c r="B740" i="8"/>
  <c r="B744" i="8"/>
  <c r="B748" i="8"/>
  <c r="B752" i="8"/>
  <c r="B756" i="8"/>
  <c r="B760" i="8"/>
  <c r="B764" i="8"/>
  <c r="B768" i="8"/>
  <c r="B772" i="8"/>
  <c r="B776" i="8"/>
  <c r="B780" i="8"/>
  <c r="B784" i="8"/>
  <c r="B788" i="8"/>
  <c r="B792" i="8"/>
  <c r="B796" i="8"/>
  <c r="B800" i="8"/>
  <c r="B804" i="8"/>
  <c r="B808" i="8"/>
  <c r="B812" i="8"/>
  <c r="B816" i="8"/>
  <c r="B820" i="8"/>
  <c r="B824" i="8"/>
  <c r="B828" i="8"/>
  <c r="B832" i="8"/>
  <c r="B836" i="8"/>
  <c r="B840" i="8"/>
  <c r="B844" i="8"/>
  <c r="B848" i="8"/>
  <c r="B852" i="8"/>
  <c r="B856" i="8"/>
  <c r="B860" i="8"/>
  <c r="B864" i="8"/>
  <c r="B868" i="8"/>
  <c r="B872" i="8"/>
  <c r="B876" i="8"/>
  <c r="B880" i="8"/>
  <c r="B888" i="8"/>
  <c r="B896" i="8"/>
  <c r="B904" i="8"/>
  <c r="B912" i="8"/>
  <c r="B920" i="8"/>
  <c r="B928" i="8"/>
  <c r="B936" i="8"/>
  <c r="A8" i="8"/>
  <c r="B8" i="8" s="1"/>
  <c r="B4933" i="8"/>
  <c r="B4929" i="8"/>
  <c r="B4925" i="8"/>
  <c r="B4921" i="8"/>
  <c r="B4917" i="8"/>
  <c r="B4913" i="8"/>
  <c r="B4909" i="8"/>
  <c r="B4905" i="8"/>
  <c r="B4901" i="8"/>
  <c r="B4897" i="8"/>
  <c r="B4893" i="8"/>
  <c r="B4889" i="8"/>
  <c r="B4885" i="8"/>
  <c r="B4881" i="8"/>
  <c r="B4877" i="8"/>
  <c r="B4873" i="8"/>
  <c r="B4869" i="8"/>
  <c r="B4865" i="8"/>
  <c r="B4861" i="8"/>
  <c r="B4857" i="8"/>
  <c r="B4853" i="8"/>
  <c r="B4849" i="8"/>
  <c r="B4845" i="8"/>
  <c r="B4841" i="8"/>
  <c r="B4837" i="8"/>
  <c r="B4833" i="8"/>
  <c r="B4829" i="8"/>
  <c r="B4825" i="8"/>
  <c r="B4821" i="8"/>
  <c r="B4817" i="8"/>
  <c r="B4813" i="8"/>
  <c r="B4809" i="8"/>
  <c r="B4805" i="8"/>
  <c r="B4801" i="8"/>
  <c r="B4797" i="8"/>
  <c r="B4793" i="8"/>
  <c r="B4789" i="8"/>
  <c r="B4785" i="8"/>
  <c r="B4781" i="8"/>
  <c r="B4777" i="8"/>
  <c r="B4773" i="8"/>
  <c r="B4769" i="8"/>
  <c r="B4765" i="8"/>
  <c r="B4761" i="8"/>
  <c r="B4757" i="8"/>
  <c r="B4753" i="8"/>
  <c r="B4749" i="8"/>
  <c r="B4745" i="8"/>
  <c r="B4741" i="8"/>
  <c r="B4737" i="8"/>
  <c r="B4733" i="8"/>
  <c r="B4729" i="8"/>
  <c r="B4725" i="8"/>
  <c r="B4721" i="8"/>
  <c r="B4717" i="8"/>
  <c r="B4713" i="8"/>
  <c r="B4709" i="8"/>
  <c r="B4705" i="8"/>
  <c r="B4701" i="8"/>
  <c r="B4697" i="8"/>
  <c r="B4693" i="8"/>
  <c r="B4689" i="8"/>
  <c r="B4685" i="8"/>
  <c r="B4681" i="8"/>
  <c r="B4677" i="8"/>
  <c r="B4673" i="8"/>
  <c r="B4669" i="8"/>
  <c r="B4665" i="8"/>
  <c r="B4661" i="8"/>
  <c r="B4657" i="8"/>
  <c r="B4653" i="8"/>
  <c r="B4649" i="8"/>
  <c r="B4645" i="8"/>
  <c r="B4641" i="8"/>
  <c r="B4637" i="8"/>
  <c r="B4633" i="8"/>
  <c r="B4629" i="8"/>
  <c r="B4625" i="8"/>
  <c r="B4621" i="8"/>
  <c r="B4617" i="8"/>
  <c r="B4613" i="8"/>
  <c r="B4609" i="8"/>
  <c r="B4605" i="8"/>
  <c r="B4601" i="8"/>
  <c r="B4597" i="8"/>
  <c r="B4936" i="8"/>
  <c r="B4932" i="8"/>
  <c r="B4928" i="8"/>
  <c r="B4924" i="8"/>
  <c r="B4920" i="8"/>
  <c r="B4916" i="8"/>
  <c r="B4912" i="8"/>
  <c r="B4908" i="8"/>
  <c r="B4904" i="8"/>
  <c r="B4900" i="8"/>
  <c r="B4896" i="8"/>
  <c r="B4892" i="8"/>
  <c r="B4888" i="8"/>
  <c r="B4884" i="8"/>
  <c r="B4880" i="8"/>
  <c r="B4876" i="8"/>
  <c r="B4872" i="8"/>
  <c r="B4868" i="8"/>
  <c r="B4864" i="8"/>
  <c r="B4860" i="8"/>
  <c r="B4856" i="8"/>
  <c r="B4852" i="8"/>
  <c r="B4848" i="8"/>
  <c r="B4844" i="8"/>
  <c r="B4840" i="8"/>
  <c r="B4836" i="8"/>
  <c r="B4832" i="8"/>
  <c r="B4828" i="8"/>
  <c r="B4824" i="8"/>
  <c r="B4820" i="8"/>
  <c r="B4816" i="8"/>
  <c r="B4812" i="8"/>
  <c r="B4808" i="8"/>
  <c r="B4804" i="8"/>
  <c r="B4800" i="8"/>
  <c r="B4796" i="8"/>
  <c r="B4792" i="8"/>
  <c r="B4788" i="8"/>
  <c r="B4784" i="8"/>
  <c r="B4780" i="8"/>
  <c r="B4776" i="8"/>
  <c r="B4772" i="8"/>
  <c r="B4768" i="8"/>
  <c r="B4764" i="8"/>
  <c r="B4760" i="8"/>
  <c r="B4756" i="8"/>
  <c r="B4752" i="8"/>
  <c r="B4748" i="8"/>
  <c r="B4744" i="8"/>
  <c r="B4740" i="8"/>
  <c r="B4736" i="8"/>
  <c r="B4732" i="8"/>
  <c r="B4728" i="8"/>
  <c r="B4724" i="8"/>
  <c r="B4720" i="8"/>
  <c r="B4716" i="8"/>
  <c r="B4712" i="8"/>
  <c r="B4708" i="8"/>
  <c r="B4704" i="8"/>
  <c r="B4700" i="8"/>
  <c r="B4696" i="8"/>
  <c r="B4692" i="8"/>
  <c r="B4688" i="8"/>
  <c r="B4684" i="8"/>
  <c r="B4680" i="8"/>
  <c r="B4676" i="8"/>
  <c r="B4672" i="8"/>
  <c r="B4668" i="8"/>
  <c r="B4664" i="8"/>
  <c r="B4660" i="8"/>
  <c r="B4656" i="8"/>
  <c r="B4652" i="8"/>
  <c r="B4648" i="8"/>
  <c r="B4644" i="8"/>
  <c r="B4640" i="8"/>
  <c r="B4636" i="8"/>
  <c r="B4632" i="8"/>
  <c r="B4628" i="8"/>
  <c r="B4624" i="8"/>
  <c r="B4620" i="8"/>
  <c r="B4616" i="8"/>
  <c r="B4612" i="8"/>
  <c r="B4608" i="8"/>
  <c r="B4604" i="8"/>
  <c r="B4600" i="8"/>
  <c r="B4935" i="8"/>
  <c r="B4931" i="8"/>
  <c r="B4927" i="8"/>
  <c r="B4923" i="8"/>
  <c r="B4919" i="8"/>
  <c r="B4915" i="8"/>
  <c r="B4911" i="8"/>
  <c r="B4907" i="8"/>
  <c r="B4903" i="8"/>
  <c r="B4899" i="8"/>
  <c r="B4895" i="8"/>
  <c r="B4891" i="8"/>
  <c r="B4887" i="8"/>
  <c r="B4883" i="8"/>
  <c r="B4879" i="8"/>
  <c r="B4875" i="8"/>
  <c r="B4871" i="8"/>
  <c r="B4867" i="8"/>
  <c r="B4863" i="8"/>
  <c r="B4859" i="8"/>
  <c r="B4855" i="8"/>
  <c r="B4851" i="8"/>
  <c r="B4847" i="8"/>
  <c r="B4843" i="8"/>
  <c r="B4839" i="8"/>
  <c r="B4835" i="8"/>
  <c r="B4831" i="8"/>
  <c r="B4827" i="8"/>
  <c r="B4823" i="8"/>
  <c r="B4819" i="8"/>
  <c r="B4815" i="8"/>
  <c r="B4811" i="8"/>
  <c r="B4807" i="8"/>
  <c r="B4803" i="8"/>
  <c r="B4799" i="8"/>
  <c r="B4795" i="8"/>
  <c r="B4791" i="8"/>
  <c r="B4787" i="8"/>
  <c r="B4783" i="8"/>
  <c r="B4779" i="8"/>
  <c r="B4775" i="8"/>
  <c r="B4771" i="8"/>
  <c r="B4767" i="8"/>
  <c r="B4763" i="8"/>
  <c r="B4759" i="8"/>
  <c r="B4755" i="8"/>
  <c r="B4751" i="8"/>
  <c r="B4747" i="8"/>
  <c r="B4743" i="8"/>
  <c r="B4739" i="8"/>
  <c r="B4735" i="8"/>
  <c r="B4731" i="8"/>
  <c r="B4727" i="8"/>
  <c r="B4723" i="8"/>
  <c r="B4719" i="8"/>
  <c r="B4715" i="8"/>
  <c r="B4711" i="8"/>
  <c r="B4707" i="8"/>
  <c r="B4703" i="8"/>
  <c r="B4699" i="8"/>
  <c r="B4695" i="8"/>
  <c r="B4691" i="8"/>
  <c r="B4687" i="8"/>
  <c r="B4683" i="8"/>
  <c r="B4679" i="8"/>
  <c r="B4675" i="8"/>
  <c r="B4671" i="8"/>
  <c r="B4667" i="8"/>
  <c r="B4663" i="8"/>
  <c r="B4659" i="8"/>
  <c r="B4655" i="8"/>
  <c r="B4651" i="8"/>
  <c r="B4647" i="8"/>
  <c r="B4643" i="8"/>
  <c r="B4639" i="8"/>
  <c r="B4635" i="8"/>
  <c r="B4631" i="8"/>
  <c r="B4627" i="8"/>
  <c r="B4623" i="8"/>
  <c r="B4619" i="8"/>
  <c r="B4615" i="8"/>
  <c r="B4611" i="8"/>
  <c r="B4607" i="8"/>
  <c r="B4603" i="8"/>
  <c r="B4599" i="8"/>
  <c r="B4922" i="8"/>
  <c r="B4906" i="8"/>
  <c r="B4890" i="8"/>
  <c r="B4874" i="8"/>
  <c r="B4858" i="8"/>
  <c r="B4842" i="8"/>
  <c r="B4826" i="8"/>
  <c r="B4810" i="8"/>
  <c r="B4794" i="8"/>
  <c r="B4778" i="8"/>
  <c r="B4762" i="8"/>
  <c r="B4746" i="8"/>
  <c r="B4730" i="8"/>
  <c r="B4714" i="8"/>
  <c r="B4698" i="8"/>
  <c r="B4682" i="8"/>
  <c r="B4666" i="8"/>
  <c r="B4650" i="8"/>
  <c r="B4634" i="8"/>
  <c r="B4618" i="8"/>
  <c r="B4602" i="8"/>
  <c r="B4594" i="8"/>
  <c r="B4590" i="8"/>
  <c r="B4586" i="8"/>
  <c r="B4582" i="8"/>
  <c r="B4578" i="8"/>
  <c r="B4574" i="8"/>
  <c r="B4570" i="8"/>
  <c r="B4566" i="8"/>
  <c r="B4562" i="8"/>
  <c r="B4558" i="8"/>
  <c r="B4554" i="8"/>
  <c r="B4550" i="8"/>
  <c r="B4546" i="8"/>
  <c r="B4542" i="8"/>
  <c r="B4538" i="8"/>
  <c r="B4534" i="8"/>
  <c r="B4530" i="8"/>
  <c r="B4526" i="8"/>
  <c r="B4522" i="8"/>
  <c r="B4518" i="8"/>
  <c r="B4514" i="8"/>
  <c r="B4510" i="8"/>
  <c r="B4506" i="8"/>
  <c r="B4502" i="8"/>
  <c r="B4498" i="8"/>
  <c r="B4494" i="8"/>
  <c r="B4490" i="8"/>
  <c r="B4486" i="8"/>
  <c r="B4482" i="8"/>
  <c r="B4478" i="8"/>
  <c r="B4474" i="8"/>
  <c r="B4470" i="8"/>
  <c r="B4466" i="8"/>
  <c r="B4462" i="8"/>
  <c r="B4458" i="8"/>
  <c r="B4454" i="8"/>
  <c r="B4450" i="8"/>
  <c r="B4446" i="8"/>
  <c r="B4442" i="8"/>
  <c r="B4438" i="8"/>
  <c r="B4434" i="8"/>
  <c r="B4430" i="8"/>
  <c r="B4426" i="8"/>
  <c r="B4422" i="8"/>
  <c r="B4418" i="8"/>
  <c r="B4414" i="8"/>
  <c r="B4410" i="8"/>
  <c r="B4406" i="8"/>
  <c r="B4402" i="8"/>
  <c r="B4398" i="8"/>
  <c r="B4394" i="8"/>
  <c r="B4390" i="8"/>
  <c r="B4386" i="8"/>
  <c r="B4382" i="8"/>
  <c r="B4378" i="8"/>
  <c r="B4374" i="8"/>
  <c r="B4370" i="8"/>
  <c r="B4366" i="8"/>
  <c r="B4362" i="8"/>
  <c r="B4358" i="8"/>
  <c r="B4354" i="8"/>
  <c r="B4350" i="8"/>
  <c r="B4346" i="8"/>
  <c r="B4342" i="8"/>
  <c r="B4934" i="8"/>
  <c r="B4918" i="8"/>
  <c r="B4902" i="8"/>
  <c r="B4886" i="8"/>
  <c r="B4870" i="8"/>
  <c r="B4854" i="8"/>
  <c r="B4838" i="8"/>
  <c r="B4822" i="8"/>
  <c r="B4806" i="8"/>
  <c r="B4790" i="8"/>
  <c r="B4774" i="8"/>
  <c r="B4758" i="8"/>
  <c r="B4742" i="8"/>
  <c r="B4726" i="8"/>
  <c r="B4710" i="8"/>
  <c r="B4694" i="8"/>
  <c r="B4678" i="8"/>
  <c r="B4662" i="8"/>
  <c r="B4646" i="8"/>
  <c r="B4630" i="8"/>
  <c r="B4614" i="8"/>
  <c r="B4598" i="8"/>
  <c r="B4593" i="8"/>
  <c r="B4589" i="8"/>
  <c r="B4585" i="8"/>
  <c r="B4581" i="8"/>
  <c r="B4577" i="8"/>
  <c r="B4573" i="8"/>
  <c r="B4569" i="8"/>
  <c r="B4565" i="8"/>
  <c r="B4561" i="8"/>
  <c r="B4557" i="8"/>
  <c r="B4553" i="8"/>
  <c r="B4549" i="8"/>
  <c r="B4545" i="8"/>
  <c r="B4541" i="8"/>
  <c r="B4537" i="8"/>
  <c r="B4533" i="8"/>
  <c r="B4529" i="8"/>
  <c r="B4525" i="8"/>
  <c r="B4521" i="8"/>
  <c r="B4517" i="8"/>
  <c r="B4513" i="8"/>
  <c r="B4509" i="8"/>
  <c r="B4505" i="8"/>
  <c r="B4501" i="8"/>
  <c r="B4497" i="8"/>
  <c r="B4493" i="8"/>
  <c r="B4489" i="8"/>
  <c r="B4485" i="8"/>
  <c r="B4481" i="8"/>
  <c r="B4477" i="8"/>
  <c r="B4473" i="8"/>
  <c r="B4469" i="8"/>
  <c r="B4465" i="8"/>
  <c r="B4461" i="8"/>
  <c r="B4457" i="8"/>
  <c r="B4453" i="8"/>
  <c r="B4449" i="8"/>
  <c r="B4445" i="8"/>
  <c r="B4441" i="8"/>
  <c r="B4437" i="8"/>
  <c r="B4433" i="8"/>
  <c r="B4429" i="8"/>
  <c r="B4425" i="8"/>
  <c r="B4421" i="8"/>
  <c r="B4417" i="8"/>
  <c r="B4413" i="8"/>
  <c r="B4409" i="8"/>
  <c r="B4405" i="8"/>
  <c r="B4401" i="8"/>
  <c r="B4397" i="8"/>
  <c r="B4393" i="8"/>
  <c r="B4389" i="8"/>
  <c r="B4385" i="8"/>
  <c r="B4381" i="8"/>
  <c r="B4377" i="8"/>
  <c r="B4373" i="8"/>
  <c r="B4369" i="8"/>
  <c r="B4365" i="8"/>
  <c r="B4361" i="8"/>
  <c r="B4357" i="8"/>
  <c r="B4353" i="8"/>
  <c r="B4349" i="8"/>
  <c r="B4345" i="8"/>
  <c r="B4930" i="8"/>
  <c r="B4914" i="8"/>
  <c r="B4898" i="8"/>
  <c r="B4882" i="8"/>
  <c r="B4866" i="8"/>
  <c r="B4850" i="8"/>
  <c r="B4834" i="8"/>
  <c r="B4818" i="8"/>
  <c r="B4802" i="8"/>
  <c r="B4786" i="8"/>
  <c r="B4770" i="8"/>
  <c r="B4754" i="8"/>
  <c r="B4738" i="8"/>
  <c r="B4722" i="8"/>
  <c r="B4706" i="8"/>
  <c r="B4690" i="8"/>
  <c r="B4674" i="8"/>
  <c r="B4658" i="8"/>
  <c r="B4642" i="8"/>
  <c r="B4626" i="8"/>
  <c r="B4610" i="8"/>
  <c r="B4596" i="8"/>
  <c r="B4592" i="8"/>
  <c r="B4588" i="8"/>
  <c r="B4584" i="8"/>
  <c r="B4580" i="8"/>
  <c r="B4576" i="8"/>
  <c r="B4572" i="8"/>
  <c r="B4568" i="8"/>
  <c r="B4564" i="8"/>
  <c r="B4560" i="8"/>
  <c r="B4556" i="8"/>
  <c r="B4552" i="8"/>
  <c r="B4548" i="8"/>
  <c r="B4544" i="8"/>
  <c r="B4540" i="8"/>
  <c r="B4536" i="8"/>
  <c r="B4532" i="8"/>
  <c r="B4528" i="8"/>
  <c r="B4524" i="8"/>
  <c r="B4520" i="8"/>
  <c r="B4516" i="8"/>
  <c r="B4512" i="8"/>
  <c r="B4508" i="8"/>
  <c r="B4504" i="8"/>
  <c r="B4500" i="8"/>
  <c r="B4496" i="8"/>
  <c r="B4492" i="8"/>
  <c r="B4488" i="8"/>
  <c r="B4484" i="8"/>
  <c r="B4480" i="8"/>
  <c r="B4476" i="8"/>
  <c r="B4472" i="8"/>
  <c r="B4468" i="8"/>
  <c r="B4464" i="8"/>
  <c r="B4460" i="8"/>
  <c r="B4456" i="8"/>
  <c r="B4452" i="8"/>
  <c r="B4448" i="8"/>
  <c r="B4444" i="8"/>
  <c r="B4440" i="8"/>
  <c r="B4436" i="8"/>
  <c r="B4432" i="8"/>
  <c r="B4428" i="8"/>
  <c r="B4424" i="8"/>
  <c r="B4420" i="8"/>
  <c r="B4416" i="8"/>
  <c r="B4412" i="8"/>
  <c r="B4408" i="8"/>
  <c r="B4404" i="8"/>
  <c r="B4400" i="8"/>
  <c r="B4396" i="8"/>
  <c r="B4392" i="8"/>
  <c r="B4388" i="8"/>
  <c r="B4384" i="8"/>
  <c r="B4380" i="8"/>
  <c r="B4376" i="8"/>
  <c r="B4372" i="8"/>
  <c r="B4368" i="8"/>
  <c r="B4364" i="8"/>
  <c r="B4360" i="8"/>
  <c r="B4356" i="8"/>
  <c r="B4352" i="8"/>
  <c r="B4348" i="8"/>
  <c r="B4344" i="8"/>
  <c r="B4926" i="8"/>
  <c r="B4910" i="8"/>
  <c r="B4894" i="8"/>
  <c r="B4878" i="8"/>
  <c r="B4862" i="8"/>
  <c r="B4846" i="8"/>
  <c r="B4830" i="8"/>
  <c r="B4814" i="8"/>
  <c r="B4798" i="8"/>
  <c r="B4782" i="8"/>
  <c r="B4766" i="8"/>
  <c r="B4750" i="8"/>
  <c r="B4734" i="8"/>
  <c r="B4718" i="8"/>
  <c r="B4702" i="8"/>
  <c r="B4686" i="8"/>
  <c r="B4670" i="8"/>
  <c r="B4654" i="8"/>
  <c r="B4638" i="8"/>
  <c r="B4622" i="8"/>
  <c r="B4606" i="8"/>
  <c r="B4595" i="8"/>
  <c r="B4591" i="8"/>
  <c r="B4587" i="8"/>
  <c r="B4583" i="8"/>
  <c r="B4579" i="8"/>
  <c r="B4575" i="8"/>
  <c r="B4571" i="8"/>
  <c r="B4567" i="8"/>
  <c r="B4563" i="8"/>
  <c r="B4559" i="8"/>
  <c r="B4555" i="8"/>
  <c r="B4551" i="8"/>
  <c r="B4547" i="8"/>
  <c r="B4543" i="8"/>
  <c r="B4539" i="8"/>
  <c r="B4535" i="8"/>
  <c r="B4531" i="8"/>
  <c r="B4527" i="8"/>
  <c r="B4523" i="8"/>
  <c r="B4519" i="8"/>
  <c r="B4515" i="8"/>
  <c r="B4511" i="8"/>
  <c r="B4507" i="8"/>
  <c r="B4503" i="8"/>
  <c r="B4499" i="8"/>
  <c r="B4495" i="8"/>
  <c r="B4491" i="8"/>
  <c r="B4487" i="8"/>
  <c r="B4483" i="8"/>
  <c r="B4479" i="8"/>
  <c r="B4475" i="8"/>
  <c r="B4471" i="8"/>
  <c r="B4467" i="8"/>
  <c r="B4463" i="8"/>
  <c r="B4459" i="8"/>
  <c r="B4455" i="8"/>
  <c r="B4451" i="8"/>
  <c r="B4447" i="8"/>
  <c r="B4443" i="8"/>
  <c r="B4439" i="8"/>
  <c r="B4435" i="8"/>
  <c r="B4431" i="8"/>
  <c r="B4427" i="8"/>
  <c r="B4423" i="8"/>
  <c r="B4419" i="8"/>
  <c r="B4415" i="8"/>
  <c r="B4411" i="8"/>
  <c r="B4407" i="8"/>
  <c r="B4403" i="8"/>
  <c r="B4399" i="8"/>
  <c r="B4395" i="8"/>
  <c r="B4391" i="8"/>
  <c r="B4387" i="8"/>
  <c r="B4383" i="8"/>
  <c r="B4379" i="8"/>
  <c r="B4375" i="8"/>
  <c r="B4371" i="8"/>
  <c r="B4367" i="8"/>
  <c r="B4363" i="8"/>
  <c r="B4359" i="8"/>
  <c r="B4355" i="8"/>
  <c r="B4351" i="8"/>
  <c r="B4347" i="8"/>
  <c r="B4343" i="8"/>
  <c r="B4338" i="8"/>
  <c r="B4334" i="8"/>
  <c r="B4330" i="8"/>
  <c r="B4326" i="8"/>
  <c r="B4322" i="8"/>
  <c r="B4318" i="8"/>
  <c r="B4314" i="8"/>
  <c r="B4310" i="8"/>
  <c r="B4306" i="8"/>
  <c r="B4302" i="8"/>
  <c r="B4298" i="8"/>
  <c r="B4294" i="8"/>
  <c r="B4290" i="8"/>
  <c r="B4286" i="8"/>
  <c r="B4282" i="8"/>
  <c r="B4278" i="8"/>
  <c r="B4274" i="8"/>
  <c r="B4270" i="8"/>
  <c r="B4266" i="8"/>
  <c r="B4262" i="8"/>
  <c r="B4258" i="8"/>
  <c r="B4254" i="8"/>
  <c r="B4250" i="8"/>
  <c r="B4246" i="8"/>
  <c r="B4242" i="8"/>
  <c r="B4238" i="8"/>
  <c r="B4234" i="8"/>
  <c r="B4230" i="8"/>
  <c r="B4226" i="8"/>
  <c r="B4222" i="8"/>
  <c r="B4218" i="8"/>
  <c r="B4214" i="8"/>
  <c r="B4210" i="8"/>
  <c r="B4206" i="8"/>
  <c r="B4202" i="8"/>
  <c r="B4198" i="8"/>
  <c r="B4194" i="8"/>
  <c r="B4190" i="8"/>
  <c r="B4186" i="8"/>
  <c r="B4182" i="8"/>
  <c r="B4178" i="8"/>
  <c r="B4174" i="8"/>
  <c r="B4170" i="8"/>
  <c r="B4166" i="8"/>
  <c r="B4162" i="8"/>
  <c r="B4158" i="8"/>
  <c r="B4154" i="8"/>
  <c r="B4150" i="8"/>
  <c r="B4146" i="8"/>
  <c r="B4142" i="8"/>
  <c r="B4138" i="8"/>
  <c r="B4134" i="8"/>
  <c r="B4130" i="8"/>
  <c r="B4126" i="8"/>
  <c r="B4122" i="8"/>
  <c r="B4118" i="8"/>
  <c r="B4114" i="8"/>
  <c r="B4110" i="8"/>
  <c r="B4106" i="8"/>
  <c r="B4102" i="8"/>
  <c r="B4098" i="8"/>
  <c r="B4094" i="8"/>
  <c r="B4090" i="8"/>
  <c r="B4086" i="8"/>
  <c r="B4082" i="8"/>
  <c r="B4078" i="8"/>
  <c r="B4074" i="8"/>
  <c r="B4070" i="8"/>
  <c r="B4066" i="8"/>
  <c r="B4062" i="8"/>
  <c r="B4058" i="8"/>
  <c r="B4054" i="8"/>
  <c r="B4050" i="8"/>
  <c r="B4046" i="8"/>
  <c r="B4042" i="8"/>
  <c r="B4038" i="8"/>
  <c r="B4034" i="8"/>
  <c r="B4030" i="8"/>
  <c r="B4026" i="8"/>
  <c r="B4022" i="8"/>
  <c r="B4018" i="8"/>
  <c r="B4014" i="8"/>
  <c r="B4010" i="8"/>
  <c r="B4006" i="8"/>
  <c r="B4002" i="8"/>
  <c r="B4341" i="8"/>
  <c r="B4337" i="8"/>
  <c r="B4333" i="8"/>
  <c r="B4329" i="8"/>
  <c r="B4325" i="8"/>
  <c r="B4321" i="8"/>
  <c r="B4317" i="8"/>
  <c r="B4313" i="8"/>
  <c r="B4309" i="8"/>
  <c r="B4305" i="8"/>
  <c r="B4301" i="8"/>
  <c r="B4297" i="8"/>
  <c r="B4293" i="8"/>
  <c r="B4289" i="8"/>
  <c r="B4285" i="8"/>
  <c r="B4281" i="8"/>
  <c r="B4277" i="8"/>
  <c r="B4273" i="8"/>
  <c r="B4269" i="8"/>
  <c r="B4265" i="8"/>
  <c r="B4261" i="8"/>
  <c r="B4257" i="8"/>
  <c r="B4253" i="8"/>
  <c r="B4249" i="8"/>
  <c r="B4245" i="8"/>
  <c r="B4241" i="8"/>
  <c r="B4237" i="8"/>
  <c r="B4233" i="8"/>
  <c r="B4229" i="8"/>
  <c r="B4225" i="8"/>
  <c r="B4221" i="8"/>
  <c r="B4217" i="8"/>
  <c r="B4213" i="8"/>
  <c r="B4209" i="8"/>
  <c r="B4205" i="8"/>
  <c r="B4201" i="8"/>
  <c r="B4197" i="8"/>
  <c r="B4193" i="8"/>
  <c r="B4189" i="8"/>
  <c r="B4185" i="8"/>
  <c r="B4181" i="8"/>
  <c r="B4177" i="8"/>
  <c r="B4173" i="8"/>
  <c r="B4169" i="8"/>
  <c r="B4165" i="8"/>
  <c r="B4161" i="8"/>
  <c r="B4157" i="8"/>
  <c r="B4153" i="8"/>
  <c r="B4149" i="8"/>
  <c r="B4145" i="8"/>
  <c r="B4141" i="8"/>
  <c r="B4137" i="8"/>
  <c r="B4133" i="8"/>
  <c r="B4129" i="8"/>
  <c r="B4125" i="8"/>
  <c r="B4121" i="8"/>
  <c r="B4117" i="8"/>
  <c r="B4113" i="8"/>
  <c r="B4109" i="8"/>
  <c r="B4105" i="8"/>
  <c r="B4101" i="8"/>
  <c r="B4097" i="8"/>
  <c r="B4093" i="8"/>
  <c r="B4089" i="8"/>
  <c r="B4085" i="8"/>
  <c r="B4081" i="8"/>
  <c r="B4077" i="8"/>
  <c r="B4073" i="8"/>
  <c r="B4069" i="8"/>
  <c r="B4065" i="8"/>
  <c r="B4061" i="8"/>
  <c r="B4057" i="8"/>
  <c r="B4053" i="8"/>
  <c r="B4049" i="8"/>
  <c r="B4045" i="8"/>
  <c r="B4041" i="8"/>
  <c r="B4037" i="8"/>
  <c r="B4033" i="8"/>
  <c r="B4029" i="8"/>
  <c r="B4025" i="8"/>
  <c r="B4021" i="8"/>
  <c r="B4017" i="8"/>
  <c r="B4013" i="8"/>
  <c r="B4009" i="8"/>
  <c r="B4005" i="8"/>
  <c r="B4001" i="8"/>
  <c r="B4340" i="8"/>
  <c r="B4336" i="8"/>
  <c r="B4332" i="8"/>
  <c r="B4328" i="8"/>
  <c r="B4324" i="8"/>
  <c r="B4320" i="8"/>
  <c r="B4316" i="8"/>
  <c r="B4312" i="8"/>
  <c r="B4308" i="8"/>
  <c r="B4304" i="8"/>
  <c r="B4300" i="8"/>
  <c r="B4296" i="8"/>
  <c r="B4292" i="8"/>
  <c r="B4288" i="8"/>
  <c r="B4284" i="8"/>
  <c r="B4280" i="8"/>
  <c r="B4276" i="8"/>
  <c r="B4272" i="8"/>
  <c r="B4268" i="8"/>
  <c r="B4264" i="8"/>
  <c r="B4260" i="8"/>
  <c r="B4256" i="8"/>
  <c r="B4252" i="8"/>
  <c r="B4248" i="8"/>
  <c r="B4244" i="8"/>
  <c r="B4240" i="8"/>
  <c r="B4236" i="8"/>
  <c r="B4232" i="8"/>
  <c r="B4228" i="8"/>
  <c r="B4224" i="8"/>
  <c r="B4220" i="8"/>
  <c r="B4216" i="8"/>
  <c r="B4212" i="8"/>
  <c r="B4208" i="8"/>
  <c r="B4204" i="8"/>
  <c r="B4200" i="8"/>
  <c r="B4196" i="8"/>
  <c r="B4192" i="8"/>
  <c r="B4188" i="8"/>
  <c r="B4184" i="8"/>
  <c r="B4180" i="8"/>
  <c r="B4176" i="8"/>
  <c r="B4172" i="8"/>
  <c r="B4168" i="8"/>
  <c r="B4164" i="8"/>
  <c r="B4160" i="8"/>
  <c r="B4156" i="8"/>
  <c r="B4152" i="8"/>
  <c r="B4148" i="8"/>
  <c r="B4144" i="8"/>
  <c r="B4140" i="8"/>
  <c r="B4136" i="8"/>
  <c r="B4132" i="8"/>
  <c r="B4128" i="8"/>
  <c r="B4124" i="8"/>
  <c r="B4120" i="8"/>
  <c r="B4116" i="8"/>
  <c r="B4112" i="8"/>
  <c r="B4108" i="8"/>
  <c r="B4104" i="8"/>
  <c r="B4100" i="8"/>
  <c r="B4096" i="8"/>
  <c r="B4092" i="8"/>
  <c r="B4088" i="8"/>
  <c r="B4084" i="8"/>
  <c r="B4080" i="8"/>
  <c r="B4076" i="8"/>
  <c r="B4072" i="8"/>
  <c r="B4068" i="8"/>
  <c r="B4064" i="8"/>
  <c r="B4060" i="8"/>
  <c r="B4056" i="8"/>
  <c r="B4052" i="8"/>
  <c r="B4048" i="8"/>
  <c r="B4044" i="8"/>
  <c r="B4040" i="8"/>
  <c r="B4036" i="8"/>
  <c r="B4032" i="8"/>
  <c r="B4028" i="8"/>
  <c r="B4024" i="8"/>
  <c r="B4020" i="8"/>
  <c r="B4016" i="8"/>
  <c r="B4012" i="8"/>
  <c r="B4008" i="8"/>
  <c r="B4004" i="8"/>
  <c r="B4000" i="8"/>
  <c r="B4339" i="8"/>
  <c r="B4335" i="8"/>
  <c r="B4331" i="8"/>
  <c r="B4327" i="8"/>
  <c r="B4323" i="8"/>
  <c r="B4319" i="8"/>
  <c r="B4315" i="8"/>
  <c r="B4311" i="8"/>
  <c r="B4307" i="8"/>
  <c r="B4303" i="8"/>
  <c r="B4299" i="8"/>
  <c r="B4295" i="8"/>
  <c r="B4291" i="8"/>
  <c r="B4287" i="8"/>
  <c r="B4283" i="8"/>
  <c r="B4279" i="8"/>
  <c r="B4275" i="8"/>
  <c r="B4271" i="8"/>
  <c r="B4267" i="8"/>
  <c r="B4263" i="8"/>
  <c r="B4259" i="8"/>
  <c r="B4255" i="8"/>
  <c r="B4251" i="8"/>
  <c r="B4247" i="8"/>
  <c r="B4243" i="8"/>
  <c r="B4239" i="8"/>
  <c r="B4235" i="8"/>
  <c r="B4231" i="8"/>
  <c r="B4227" i="8"/>
  <c r="B4223" i="8"/>
  <c r="B4219" i="8"/>
  <c r="B4215" i="8"/>
  <c r="B4211" i="8"/>
  <c r="B4207" i="8"/>
  <c r="B4203" i="8"/>
  <c r="B4199" i="8"/>
  <c r="B4195" i="8"/>
  <c r="B4191" i="8"/>
  <c r="B4187" i="8"/>
  <c r="B4183" i="8"/>
  <c r="B4179" i="8"/>
  <c r="B4175" i="8"/>
  <c r="B4171" i="8"/>
  <c r="B4167" i="8"/>
  <c r="B4163" i="8"/>
  <c r="B4159" i="8"/>
  <c r="B4155" i="8"/>
  <c r="B4151" i="8"/>
  <c r="B4147" i="8"/>
  <c r="B4143" i="8"/>
  <c r="B4139" i="8"/>
  <c r="B4135" i="8"/>
  <c r="B4131" i="8"/>
  <c r="B4127" i="8"/>
  <c r="B4123" i="8"/>
  <c r="B4119" i="8"/>
  <c r="B4115" i="8"/>
  <c r="B4111" i="8"/>
  <c r="B4107" i="8"/>
  <c r="B4103" i="8"/>
  <c r="B4099" i="8"/>
  <c r="B4095" i="8"/>
  <c r="B4091" i="8"/>
  <c r="B4087" i="8"/>
  <c r="B4083" i="8"/>
  <c r="B4079" i="8"/>
  <c r="B4075" i="8"/>
  <c r="B4071" i="8"/>
  <c r="B4067" i="8"/>
  <c r="B4063" i="8"/>
  <c r="B4059" i="8"/>
  <c r="B4055" i="8"/>
  <c r="B4051" i="8"/>
  <c r="B4047" i="8"/>
  <c r="B4043" i="8"/>
  <c r="B4039" i="8"/>
  <c r="B4035" i="8"/>
  <c r="B4031" i="8"/>
  <c r="B4027" i="8"/>
  <c r="B4023" i="8"/>
  <c r="B4019" i="8"/>
  <c r="B4015" i="8"/>
  <c r="B4011" i="8"/>
  <c r="B4007" i="8"/>
  <c r="B4003" i="8"/>
  <c r="B3996" i="8"/>
  <c r="B3992" i="8"/>
  <c r="B3988" i="8"/>
  <c r="B3984" i="8"/>
  <c r="B3980" i="8"/>
  <c r="B3976" i="8"/>
  <c r="B3972" i="8"/>
  <c r="B3968" i="8"/>
  <c r="B3964" i="8"/>
  <c r="B3960" i="8"/>
  <c r="B3956" i="8"/>
  <c r="B3952" i="8"/>
  <c r="B3948" i="8"/>
  <c r="B3944" i="8"/>
  <c r="B3940" i="8"/>
  <c r="B3936" i="8"/>
  <c r="B3932" i="8"/>
  <c r="B3928" i="8"/>
  <c r="B3924" i="8"/>
  <c r="B3920" i="8"/>
  <c r="B3916" i="8"/>
  <c r="B3912" i="8"/>
  <c r="B3908" i="8"/>
  <c r="B3904" i="8"/>
  <c r="B3900" i="8"/>
  <c r="B3896" i="8"/>
  <c r="B3892" i="8"/>
  <c r="B3888" i="8"/>
  <c r="B3884" i="8"/>
  <c r="B3880" i="8"/>
  <c r="B3876" i="8"/>
  <c r="B3872" i="8"/>
  <c r="B3868" i="8"/>
  <c r="B3864" i="8"/>
  <c r="B3860" i="8"/>
  <c r="B3856" i="8"/>
  <c r="B3852" i="8"/>
  <c r="B3848" i="8"/>
  <c r="B3844" i="8"/>
  <c r="B3840" i="8"/>
  <c r="B3836" i="8"/>
  <c r="B3832" i="8"/>
  <c r="B3828" i="8"/>
  <c r="B3824" i="8"/>
  <c r="B3820" i="8"/>
  <c r="B3816" i="8"/>
  <c r="B3812" i="8"/>
  <c r="B3808" i="8"/>
  <c r="B3804" i="8"/>
  <c r="B3800" i="8"/>
  <c r="B3796" i="8"/>
  <c r="B3792" i="8"/>
  <c r="B3788" i="8"/>
  <c r="B3784" i="8"/>
  <c r="B3780" i="8"/>
  <c r="B3776" i="8"/>
  <c r="B3772" i="8"/>
  <c r="B3768" i="8"/>
  <c r="B3764" i="8"/>
  <c r="B3760" i="8"/>
  <c r="B3756" i="8"/>
  <c r="B3752" i="8"/>
  <c r="B3748" i="8"/>
  <c r="B3744" i="8"/>
  <c r="B3740" i="8"/>
  <c r="B3736" i="8"/>
  <c r="B3732" i="8"/>
  <c r="B3728" i="8"/>
  <c r="B3724" i="8"/>
  <c r="B3720" i="8"/>
  <c r="B3716" i="8"/>
  <c r="B3712" i="8"/>
  <c r="B3708" i="8"/>
  <c r="B3704" i="8"/>
  <c r="B3700" i="8"/>
  <c r="B3696" i="8"/>
  <c r="B3692" i="8"/>
  <c r="B3688" i="8"/>
  <c r="B3684" i="8"/>
  <c r="B3680" i="8"/>
  <c r="B3676" i="8"/>
  <c r="B3672" i="8"/>
  <c r="B3668" i="8"/>
  <c r="B3664" i="8"/>
  <c r="B3660" i="8"/>
  <c r="B3999" i="8"/>
  <c r="B3995" i="8"/>
  <c r="B3991" i="8"/>
  <c r="B3987" i="8"/>
  <c r="B3983" i="8"/>
  <c r="B3979" i="8"/>
  <c r="B3975" i="8"/>
  <c r="B3971" i="8"/>
  <c r="B3967" i="8"/>
  <c r="B3963" i="8"/>
  <c r="B3959" i="8"/>
  <c r="B3955" i="8"/>
  <c r="B3951" i="8"/>
  <c r="B3947" i="8"/>
  <c r="B3943" i="8"/>
  <c r="B3939" i="8"/>
  <c r="B3935" i="8"/>
  <c r="B3931" i="8"/>
  <c r="B3927" i="8"/>
  <c r="B3923" i="8"/>
  <c r="B3919" i="8"/>
  <c r="B3915" i="8"/>
  <c r="B3911" i="8"/>
  <c r="B3907" i="8"/>
  <c r="B3903" i="8"/>
  <c r="B3899" i="8"/>
  <c r="B3895" i="8"/>
  <c r="B3891" i="8"/>
  <c r="B3887" i="8"/>
  <c r="B3883" i="8"/>
  <c r="B3879" i="8"/>
  <c r="B3875" i="8"/>
  <c r="B3871" i="8"/>
  <c r="B3867" i="8"/>
  <c r="B3863" i="8"/>
  <c r="B3859" i="8"/>
  <c r="B3855" i="8"/>
  <c r="B3851" i="8"/>
  <c r="B3847" i="8"/>
  <c r="B3843" i="8"/>
  <c r="B3839" i="8"/>
  <c r="B3835" i="8"/>
  <c r="B3831" i="8"/>
  <c r="B3827" i="8"/>
  <c r="B3823" i="8"/>
  <c r="B3819" i="8"/>
  <c r="B3815" i="8"/>
  <c r="B3811" i="8"/>
  <c r="B3807" i="8"/>
  <c r="B3803" i="8"/>
  <c r="B3799" i="8"/>
  <c r="B3795" i="8"/>
  <c r="B3791" i="8"/>
  <c r="B3787" i="8"/>
  <c r="B3783" i="8"/>
  <c r="B3779" i="8"/>
  <c r="B3775" i="8"/>
  <c r="B3771" i="8"/>
  <c r="B3767" i="8"/>
  <c r="B3763" i="8"/>
  <c r="B3759" i="8"/>
  <c r="B3755" i="8"/>
  <c r="B3751" i="8"/>
  <c r="B3747" i="8"/>
  <c r="B3743" i="8"/>
  <c r="B3739" i="8"/>
  <c r="B3735" i="8"/>
  <c r="B3731" i="8"/>
  <c r="B3727" i="8"/>
  <c r="B3723" i="8"/>
  <c r="B3719" i="8"/>
  <c r="B3715" i="8"/>
  <c r="B3711" i="8"/>
  <c r="B3707" i="8"/>
  <c r="B3703" i="8"/>
  <c r="B3699" i="8"/>
  <c r="B3695" i="8"/>
  <c r="B3691" i="8"/>
  <c r="B3687" i="8"/>
  <c r="B3683" i="8"/>
  <c r="B3679" i="8"/>
  <c r="B3675" i="8"/>
  <c r="B3671" i="8"/>
  <c r="B3667" i="8"/>
  <c r="B3663" i="8"/>
  <c r="B3659" i="8"/>
  <c r="B3655" i="8"/>
  <c r="B3651" i="8"/>
  <c r="B3647" i="8"/>
  <c r="B3643" i="8"/>
  <c r="B3639" i="8"/>
  <c r="B3635" i="8"/>
  <c r="B3631" i="8"/>
  <c r="B3627" i="8"/>
  <c r="B3623" i="8"/>
  <c r="B3619" i="8"/>
  <c r="B3615" i="8"/>
  <c r="B3611" i="8"/>
  <c r="B3607" i="8"/>
  <c r="B3603" i="8"/>
  <c r="B3599" i="8"/>
  <c r="B3595" i="8"/>
  <c r="B3591" i="8"/>
  <c r="B3587" i="8"/>
  <c r="B3583" i="8"/>
  <c r="B3579" i="8"/>
  <c r="B3575" i="8"/>
  <c r="B3571" i="8"/>
  <c r="B3567" i="8"/>
  <c r="B3563" i="8"/>
  <c r="B3998" i="8"/>
  <c r="B3994" i="8"/>
  <c r="B3990" i="8"/>
  <c r="B3986" i="8"/>
  <c r="B3982" i="8"/>
  <c r="B3978" i="8"/>
  <c r="B3974" i="8"/>
  <c r="B3970" i="8"/>
  <c r="B3966" i="8"/>
  <c r="B3962" i="8"/>
  <c r="B3958" i="8"/>
  <c r="B3954" i="8"/>
  <c r="B3950" i="8"/>
  <c r="B3946" i="8"/>
  <c r="B3942" i="8"/>
  <c r="B3938" i="8"/>
  <c r="B3934" i="8"/>
  <c r="B3930" i="8"/>
  <c r="B3926" i="8"/>
  <c r="B3922" i="8"/>
  <c r="B3918" i="8"/>
  <c r="B3914" i="8"/>
  <c r="B3910" i="8"/>
  <c r="B3906" i="8"/>
  <c r="B3902" i="8"/>
  <c r="B3898" i="8"/>
  <c r="B3894" i="8"/>
  <c r="B3890" i="8"/>
  <c r="B3886" i="8"/>
  <c r="B3882" i="8"/>
  <c r="B3878" i="8"/>
  <c r="B3874" i="8"/>
  <c r="B3870" i="8"/>
  <c r="B3866" i="8"/>
  <c r="B3862" i="8"/>
  <c r="B3858" i="8"/>
  <c r="B3854" i="8"/>
  <c r="B3850" i="8"/>
  <c r="B3846" i="8"/>
  <c r="B3842" i="8"/>
  <c r="B3838" i="8"/>
  <c r="B3834" i="8"/>
  <c r="B3830" i="8"/>
  <c r="B3826" i="8"/>
  <c r="B3822" i="8"/>
  <c r="B3818" i="8"/>
  <c r="B3814" i="8"/>
  <c r="B3810" i="8"/>
  <c r="B3806" i="8"/>
  <c r="B3802" i="8"/>
  <c r="B3798" i="8"/>
  <c r="B3794" i="8"/>
  <c r="B3790" i="8"/>
  <c r="B3786" i="8"/>
  <c r="B3782" i="8"/>
  <c r="B3778" i="8"/>
  <c r="B3774" i="8"/>
  <c r="B3770" i="8"/>
  <c r="B3766" i="8"/>
  <c r="B3762" i="8"/>
  <c r="B3758" i="8"/>
  <c r="B3754" i="8"/>
  <c r="B3750" i="8"/>
  <c r="B3746" i="8"/>
  <c r="B3742" i="8"/>
  <c r="B3738" i="8"/>
  <c r="B3734" i="8"/>
  <c r="B3730" i="8"/>
  <c r="B3726" i="8"/>
  <c r="B3722" i="8"/>
  <c r="B3718" i="8"/>
  <c r="B3714" i="8"/>
  <c r="B3710" i="8"/>
  <c r="B3706" i="8"/>
  <c r="B3702" i="8"/>
  <c r="B3698" i="8"/>
  <c r="B3694" i="8"/>
  <c r="B3690" i="8"/>
  <c r="B3686" i="8"/>
  <c r="B3682" i="8"/>
  <c r="B3678" i="8"/>
  <c r="B3674" i="8"/>
  <c r="B3670" i="8"/>
  <c r="B3666" i="8"/>
  <c r="B3662" i="8"/>
  <c r="B3997" i="8"/>
  <c r="B3993" i="8"/>
  <c r="B3989" i="8"/>
  <c r="B3985" i="8"/>
  <c r="B3981" i="8"/>
  <c r="B3977" i="8"/>
  <c r="B3973" i="8"/>
  <c r="B3969" i="8"/>
  <c r="B3965" i="8"/>
  <c r="B3961" i="8"/>
  <c r="B3957" i="8"/>
  <c r="B3953" i="8"/>
  <c r="B3949" i="8"/>
  <c r="B3945" i="8"/>
  <c r="B3941" i="8"/>
  <c r="B3937" i="8"/>
  <c r="B3933" i="8"/>
  <c r="B3929" i="8"/>
  <c r="B3925" i="8"/>
  <c r="B3921" i="8"/>
  <c r="B3917" i="8"/>
  <c r="B3913" i="8"/>
  <c r="B3909" i="8"/>
  <c r="B3905" i="8"/>
  <c r="B3901" i="8"/>
  <c r="B3897" i="8"/>
  <c r="B3893" i="8"/>
  <c r="B3889" i="8"/>
  <c r="B3885" i="8"/>
  <c r="B3881" i="8"/>
  <c r="B3877" i="8"/>
  <c r="B3873" i="8"/>
  <c r="B3869" i="8"/>
  <c r="B3865" i="8"/>
  <c r="B3861" i="8"/>
  <c r="B3857" i="8"/>
  <c r="B3853" i="8"/>
  <c r="B3849" i="8"/>
  <c r="B3845" i="8"/>
  <c r="B3841" i="8"/>
  <c r="B3837" i="8"/>
  <c r="B3833" i="8"/>
  <c r="B3829" i="8"/>
  <c r="B3825" i="8"/>
  <c r="B3821" i="8"/>
  <c r="B3817" i="8"/>
  <c r="B3813" i="8"/>
  <c r="B3809" i="8"/>
  <c r="B3805" i="8"/>
  <c r="B3801" i="8"/>
  <c r="B3797" i="8"/>
  <c r="B3793" i="8"/>
  <c r="B3789" i="8"/>
  <c r="B3785" i="8"/>
  <c r="B3781" i="8"/>
  <c r="B3777" i="8"/>
  <c r="B3773" i="8"/>
  <c r="B3769" i="8"/>
  <c r="B3765" i="8"/>
  <c r="B3761" i="8"/>
  <c r="B3757" i="8"/>
  <c r="B3753" i="8"/>
  <c r="B3749" i="8"/>
  <c r="B3745" i="8"/>
  <c r="B3741" i="8"/>
  <c r="B3737" i="8"/>
  <c r="B3733" i="8"/>
  <c r="B3729" i="8"/>
  <c r="B3725" i="8"/>
  <c r="B3721" i="8"/>
  <c r="B3717" i="8"/>
  <c r="B3713" i="8"/>
  <c r="B3709" i="8"/>
  <c r="B3705" i="8"/>
  <c r="B3701" i="8"/>
  <c r="B3697" i="8"/>
  <c r="B3693" i="8"/>
  <c r="B3689" i="8"/>
  <c r="B3685" i="8"/>
  <c r="B3681" i="8"/>
  <c r="B3677" i="8"/>
  <c r="B3673" i="8"/>
  <c r="B3669" i="8"/>
  <c r="B3665" i="8"/>
  <c r="B3661" i="8"/>
  <c r="B3657" i="8"/>
  <c r="B3653" i="8"/>
  <c r="B3649" i="8"/>
  <c r="B3645" i="8"/>
  <c r="B3641" i="8"/>
  <c r="B3637" i="8"/>
  <c r="B3633" i="8"/>
  <c r="B3629" i="8"/>
  <c r="B3625" i="8"/>
  <c r="B3621" i="8"/>
  <c r="B3617" i="8"/>
  <c r="B3613" i="8"/>
  <c r="B3609" i="8"/>
  <c r="B3605" i="8"/>
  <c r="B3601" i="8"/>
  <c r="B3597" i="8"/>
  <c r="B3593" i="8"/>
  <c r="B3589" i="8"/>
  <c r="B3585" i="8"/>
  <c r="B3581" i="8"/>
  <c r="B3577" i="8"/>
  <c r="B3573" i="8"/>
  <c r="B3569" i="8"/>
  <c r="B3565" i="8"/>
  <c r="B3652" i="8"/>
  <c r="B3644" i="8"/>
  <c r="B3636" i="8"/>
  <c r="B3628" i="8"/>
  <c r="B3620" i="8"/>
  <c r="B3612" i="8"/>
  <c r="B3604" i="8"/>
  <c r="B3596" i="8"/>
  <c r="B3588" i="8"/>
  <c r="B3580" i="8"/>
  <c r="B3572" i="8"/>
  <c r="B3564" i="8"/>
  <c r="B3559" i="8"/>
  <c r="B3555" i="8"/>
  <c r="B3551" i="8"/>
  <c r="B3547" i="8"/>
  <c r="B3543" i="8"/>
  <c r="B3539" i="8"/>
  <c r="B3535" i="8"/>
  <c r="B3531" i="8"/>
  <c r="B3527" i="8"/>
  <c r="B3523" i="8"/>
  <c r="B3519" i="8"/>
  <c r="B3515" i="8"/>
  <c r="B3511" i="8"/>
  <c r="B3507" i="8"/>
  <c r="B3503" i="8"/>
  <c r="B3499" i="8"/>
  <c r="B3495" i="8"/>
  <c r="B3491" i="8"/>
  <c r="B3487" i="8"/>
  <c r="B3483" i="8"/>
  <c r="B3479" i="8"/>
  <c r="B3475" i="8"/>
  <c r="B3471" i="8"/>
  <c r="B3467" i="8"/>
  <c r="B3463" i="8"/>
  <c r="B3459" i="8"/>
  <c r="B3455" i="8"/>
  <c r="B3451" i="8"/>
  <c r="B3447" i="8"/>
  <c r="B3443" i="8"/>
  <c r="B3439" i="8"/>
  <c r="B3435" i="8"/>
  <c r="B3431" i="8"/>
  <c r="B3427" i="8"/>
  <c r="B3423" i="8"/>
  <c r="B3419" i="8"/>
  <c r="B3415" i="8"/>
  <c r="B3411" i="8"/>
  <c r="B3407" i="8"/>
  <c r="B3403" i="8"/>
  <c r="B3399" i="8"/>
  <c r="B3395" i="8"/>
  <c r="B3391" i="8"/>
  <c r="B3387" i="8"/>
  <c r="B3383" i="8"/>
  <c r="B3379" i="8"/>
  <c r="B3375" i="8"/>
  <c r="B3371" i="8"/>
  <c r="B3367" i="8"/>
  <c r="B3363" i="8"/>
  <c r="B3359" i="8"/>
  <c r="B3355" i="8"/>
  <c r="B3351" i="8"/>
  <c r="B3347" i="8"/>
  <c r="B3343" i="8"/>
  <c r="B3339" i="8"/>
  <c r="B3335" i="8"/>
  <c r="B3331" i="8"/>
  <c r="B3327" i="8"/>
  <c r="B3323" i="8"/>
  <c r="B3319" i="8"/>
  <c r="B3315" i="8"/>
  <c r="B3311" i="8"/>
  <c r="B3307" i="8"/>
  <c r="B3303" i="8"/>
  <c r="B3299" i="8"/>
  <c r="B3295" i="8"/>
  <c r="B3291" i="8"/>
  <c r="B3287" i="8"/>
  <c r="B3283" i="8"/>
  <c r="B3279" i="8"/>
  <c r="B3275" i="8"/>
  <c r="B3271" i="8"/>
  <c r="B3267" i="8"/>
  <c r="B3263" i="8"/>
  <c r="B3259" i="8"/>
  <c r="B3255" i="8"/>
  <c r="B3251" i="8"/>
  <c r="B3247" i="8"/>
  <c r="B3243" i="8"/>
  <c r="B3239" i="8"/>
  <c r="B3235" i="8"/>
  <c r="B3231" i="8"/>
  <c r="B3227" i="8"/>
  <c r="B3223" i="8"/>
  <c r="B3219" i="8"/>
  <c r="B3215" i="8"/>
  <c r="B3211" i="8"/>
  <c r="B3207" i="8"/>
  <c r="B3203" i="8"/>
  <c r="B3199" i="8"/>
  <c r="B3195" i="8"/>
  <c r="B3191" i="8"/>
  <c r="B3187" i="8"/>
  <c r="B3183" i="8"/>
  <c r="B3179" i="8"/>
  <c r="B3175" i="8"/>
  <c r="B3171" i="8"/>
  <c r="B3167" i="8"/>
  <c r="B3163" i="8"/>
  <c r="B3159" i="8"/>
  <c r="B3155" i="8"/>
  <c r="B3151" i="8"/>
  <c r="B3147" i="8"/>
  <c r="B3143" i="8"/>
  <c r="B3139" i="8"/>
  <c r="B3135" i="8"/>
  <c r="B3131" i="8"/>
  <c r="B3127" i="8"/>
  <c r="B3123" i="8"/>
  <c r="B3119" i="8"/>
  <c r="B3115" i="8"/>
  <c r="B3111" i="8"/>
  <c r="B3107" i="8"/>
  <c r="B3103" i="8"/>
  <c r="B3099" i="8"/>
  <c r="B3095" i="8"/>
  <c r="B3091" i="8"/>
  <c r="B3087" i="8"/>
  <c r="B3083" i="8"/>
  <c r="B3079" i="8"/>
  <c r="B3075" i="8"/>
  <c r="B3071" i="8"/>
  <c r="B3067" i="8"/>
  <c r="B3063" i="8"/>
  <c r="B3059" i="8"/>
  <c r="B3055" i="8"/>
  <c r="B3051" i="8"/>
  <c r="B3047" i="8"/>
  <c r="B3043" i="8"/>
  <c r="B3039" i="8"/>
  <c r="B3035" i="8"/>
  <c r="B3031" i="8"/>
  <c r="B3027" i="8"/>
  <c r="B3023" i="8"/>
  <c r="B3658" i="8"/>
  <c r="B3650" i="8"/>
  <c r="B3642" i="8"/>
  <c r="B3634" i="8"/>
  <c r="B3626" i="8"/>
  <c r="B3618" i="8"/>
  <c r="B3610" i="8"/>
  <c r="B3602" i="8"/>
  <c r="B3594" i="8"/>
  <c r="B3586" i="8"/>
  <c r="B3578" i="8"/>
  <c r="B3570" i="8"/>
  <c r="B3562" i="8"/>
  <c r="B3558" i="8"/>
  <c r="B3554" i="8"/>
  <c r="B3550" i="8"/>
  <c r="B3546" i="8"/>
  <c r="B3542" i="8"/>
  <c r="B3538" i="8"/>
  <c r="B3534" i="8"/>
  <c r="B3530" i="8"/>
  <c r="B3526" i="8"/>
  <c r="B3522" i="8"/>
  <c r="B3518" i="8"/>
  <c r="B3514" i="8"/>
  <c r="B3510" i="8"/>
  <c r="B3506" i="8"/>
  <c r="B3502" i="8"/>
  <c r="B3498" i="8"/>
  <c r="B3494" i="8"/>
  <c r="B3490" i="8"/>
  <c r="B3486" i="8"/>
  <c r="B3482" i="8"/>
  <c r="B3478" i="8"/>
  <c r="B3474" i="8"/>
  <c r="B3470" i="8"/>
  <c r="B3466" i="8"/>
  <c r="B3462" i="8"/>
  <c r="B3458" i="8"/>
  <c r="B3454" i="8"/>
  <c r="B3450" i="8"/>
  <c r="B3446" i="8"/>
  <c r="B3442" i="8"/>
  <c r="B3438" i="8"/>
  <c r="B3434" i="8"/>
  <c r="B3430" i="8"/>
  <c r="B3426" i="8"/>
  <c r="B3422" i="8"/>
  <c r="B3418" i="8"/>
  <c r="B3414" i="8"/>
  <c r="B3410" i="8"/>
  <c r="B3406" i="8"/>
  <c r="B3402" i="8"/>
  <c r="B3398" i="8"/>
  <c r="B3394" i="8"/>
  <c r="B3390" i="8"/>
  <c r="B3386" i="8"/>
  <c r="B3382" i="8"/>
  <c r="B3378" i="8"/>
  <c r="B3374" i="8"/>
  <c r="B3370" i="8"/>
  <c r="B3366" i="8"/>
  <c r="B3362" i="8"/>
  <c r="B3358" i="8"/>
  <c r="B3354" i="8"/>
  <c r="B3350" i="8"/>
  <c r="B3346" i="8"/>
  <c r="B3342" i="8"/>
  <c r="B3338" i="8"/>
  <c r="B3334" i="8"/>
  <c r="B3330" i="8"/>
  <c r="B3326" i="8"/>
  <c r="B3322" i="8"/>
  <c r="B3318" i="8"/>
  <c r="B3314" i="8"/>
  <c r="B3310" i="8"/>
  <c r="B3306" i="8"/>
  <c r="B3302" i="8"/>
  <c r="B3298" i="8"/>
  <c r="B3294" i="8"/>
  <c r="B3290" i="8"/>
  <c r="B3286" i="8"/>
  <c r="B3282" i="8"/>
  <c r="B3278" i="8"/>
  <c r="B3274" i="8"/>
  <c r="B3270" i="8"/>
  <c r="B3266" i="8"/>
  <c r="B3262" i="8"/>
  <c r="B3258" i="8"/>
  <c r="B3254" i="8"/>
  <c r="B3250" i="8"/>
  <c r="B3246" i="8"/>
  <c r="B3242" i="8"/>
  <c r="B3238" i="8"/>
  <c r="B3234" i="8"/>
  <c r="B3230" i="8"/>
  <c r="B3226" i="8"/>
  <c r="B3222" i="8"/>
  <c r="B3218" i="8"/>
  <c r="B3214" i="8"/>
  <c r="B3210" i="8"/>
  <c r="B3206" i="8"/>
  <c r="B3202" i="8"/>
  <c r="B3198" i="8"/>
  <c r="B3194" i="8"/>
  <c r="B3190" i="8"/>
  <c r="B3186" i="8"/>
  <c r="B3182" i="8"/>
  <c r="B3178" i="8"/>
  <c r="B3174" i="8"/>
  <c r="B3170" i="8"/>
  <c r="B3166" i="8"/>
  <c r="B3162" i="8"/>
  <c r="B3158" i="8"/>
  <c r="B3154" i="8"/>
  <c r="B3150" i="8"/>
  <c r="B3146" i="8"/>
  <c r="B3142" i="8"/>
  <c r="B3138" i="8"/>
  <c r="B3134" i="8"/>
  <c r="B3130" i="8"/>
  <c r="B3126" i="8"/>
  <c r="B3122" i="8"/>
  <c r="B3118" i="8"/>
  <c r="B3114" i="8"/>
  <c r="B3110" i="8"/>
  <c r="B3106" i="8"/>
  <c r="B3102" i="8"/>
  <c r="B3098" i="8"/>
  <c r="B3094" i="8"/>
  <c r="B3090" i="8"/>
  <c r="B3086" i="8"/>
  <c r="B3082" i="8"/>
  <c r="B3078" i="8"/>
  <c r="B3074" i="8"/>
  <c r="B3070" i="8"/>
  <c r="B3066" i="8"/>
  <c r="B3062" i="8"/>
  <c r="B3058" i="8"/>
  <c r="B3054" i="8"/>
  <c r="B3050" i="8"/>
  <c r="B3046" i="8"/>
  <c r="B3042" i="8"/>
  <c r="B3038" i="8"/>
  <c r="B3034" i="8"/>
  <c r="B3030" i="8"/>
  <c r="B3026" i="8"/>
  <c r="B3022" i="8"/>
  <c r="B3018" i="8"/>
  <c r="B3014" i="8"/>
  <c r="B3010" i="8"/>
  <c r="B3006" i="8"/>
  <c r="B3002" i="8"/>
  <c r="B2998" i="8"/>
  <c r="B2994" i="8"/>
  <c r="B2990" i="8"/>
  <c r="B2986" i="8"/>
  <c r="B2982" i="8"/>
  <c r="B2978" i="8"/>
  <c r="B2974" i="8"/>
  <c r="B2970" i="8"/>
  <c r="B2966" i="8"/>
  <c r="B2962" i="8"/>
  <c r="B2958" i="8"/>
  <c r="B2954" i="8"/>
  <c r="B2950" i="8"/>
  <c r="B2946" i="8"/>
  <c r="B2942" i="8"/>
  <c r="B2938" i="8"/>
  <c r="B2934" i="8"/>
  <c r="B3656" i="8"/>
  <c r="B3648" i="8"/>
  <c r="B3640" i="8"/>
  <c r="B3632" i="8"/>
  <c r="B3624" i="8"/>
  <c r="B3616" i="8"/>
  <c r="B3608" i="8"/>
  <c r="B3600" i="8"/>
  <c r="B3592" i="8"/>
  <c r="B3584" i="8"/>
  <c r="B3576" i="8"/>
  <c r="B3568" i="8"/>
  <c r="B3561" i="8"/>
  <c r="B3557" i="8"/>
  <c r="B3553" i="8"/>
  <c r="B3549" i="8"/>
  <c r="B3545" i="8"/>
  <c r="B3541" i="8"/>
  <c r="B3537" i="8"/>
  <c r="B3533" i="8"/>
  <c r="B3529" i="8"/>
  <c r="B3525" i="8"/>
  <c r="B3521" i="8"/>
  <c r="B3517" i="8"/>
  <c r="B3513" i="8"/>
  <c r="B3509" i="8"/>
  <c r="B3505" i="8"/>
  <c r="B3501" i="8"/>
  <c r="B3497" i="8"/>
  <c r="B3493" i="8"/>
  <c r="B3489" i="8"/>
  <c r="B3485" i="8"/>
  <c r="B3481" i="8"/>
  <c r="B3477" i="8"/>
  <c r="B3473" i="8"/>
  <c r="B3469" i="8"/>
  <c r="B3465" i="8"/>
  <c r="B3461" i="8"/>
  <c r="B3457" i="8"/>
  <c r="B3453" i="8"/>
  <c r="B3449" i="8"/>
  <c r="B3445" i="8"/>
  <c r="B3441" i="8"/>
  <c r="B3437" i="8"/>
  <c r="B3433" i="8"/>
  <c r="B3429" i="8"/>
  <c r="B3425" i="8"/>
  <c r="B3421" i="8"/>
  <c r="B3417" i="8"/>
  <c r="B3413" i="8"/>
  <c r="B3409" i="8"/>
  <c r="B3405" i="8"/>
  <c r="B3401" i="8"/>
  <c r="B3397" i="8"/>
  <c r="B3393" i="8"/>
  <c r="B3389" i="8"/>
  <c r="B3385" i="8"/>
  <c r="B3381" i="8"/>
  <c r="B3377" i="8"/>
  <c r="B3373" i="8"/>
  <c r="B3369" i="8"/>
  <c r="B3365" i="8"/>
  <c r="B3361" i="8"/>
  <c r="B3357" i="8"/>
  <c r="B3353" i="8"/>
  <c r="B3349" i="8"/>
  <c r="B3345" i="8"/>
  <c r="B3341" i="8"/>
  <c r="B3337" i="8"/>
  <c r="B3333" i="8"/>
  <c r="B3329" i="8"/>
  <c r="B3325" i="8"/>
  <c r="B3321" i="8"/>
  <c r="B3317" i="8"/>
  <c r="B3313" i="8"/>
  <c r="B3309" i="8"/>
  <c r="B3305" i="8"/>
  <c r="B3301" i="8"/>
  <c r="B3297" i="8"/>
  <c r="B3293" i="8"/>
  <c r="B3289" i="8"/>
  <c r="B3285" i="8"/>
  <c r="B3281" i="8"/>
  <c r="B3277" i="8"/>
  <c r="B3273" i="8"/>
  <c r="B3269" i="8"/>
  <c r="B3265" i="8"/>
  <c r="B3261" i="8"/>
  <c r="B3257" i="8"/>
  <c r="B3253" i="8"/>
  <c r="B3249" i="8"/>
  <c r="B3245" i="8"/>
  <c r="B3241" i="8"/>
  <c r="B3237" i="8"/>
  <c r="B3233" i="8"/>
  <c r="B3229" i="8"/>
  <c r="B3225" i="8"/>
  <c r="B3221" i="8"/>
  <c r="B3217" i="8"/>
  <c r="B3213" i="8"/>
  <c r="B3209" i="8"/>
  <c r="B3205" i="8"/>
  <c r="B3201" i="8"/>
  <c r="B3197" i="8"/>
  <c r="B3193" i="8"/>
  <c r="B3189" i="8"/>
  <c r="B3185" i="8"/>
  <c r="B3181" i="8"/>
  <c r="B3177" i="8"/>
  <c r="B3173" i="8"/>
  <c r="B3169" i="8"/>
  <c r="B3165" i="8"/>
  <c r="B3161" i="8"/>
  <c r="B3157" i="8"/>
  <c r="B3153" i="8"/>
  <c r="B3149" i="8"/>
  <c r="B3145" i="8"/>
  <c r="B3141" i="8"/>
  <c r="B3137" i="8"/>
  <c r="B3133" i="8"/>
  <c r="B3129" i="8"/>
  <c r="B3125" i="8"/>
  <c r="B3121" i="8"/>
  <c r="B3117" i="8"/>
  <c r="B3113" i="8"/>
  <c r="B3109" i="8"/>
  <c r="B3105" i="8"/>
  <c r="B3101" i="8"/>
  <c r="B3097" i="8"/>
  <c r="B3093" i="8"/>
  <c r="B3089" i="8"/>
  <c r="B3085" i="8"/>
  <c r="B3081" i="8"/>
  <c r="B3077" i="8"/>
  <c r="B3073" i="8"/>
  <c r="B3069" i="8"/>
  <c r="B3065" i="8"/>
  <c r="B3061" i="8"/>
  <c r="B3057" i="8"/>
  <c r="B3053" i="8"/>
  <c r="B3049" i="8"/>
  <c r="B3045" i="8"/>
  <c r="B3041" i="8"/>
  <c r="B3037" i="8"/>
  <c r="B3033" i="8"/>
  <c r="B3029" i="8"/>
  <c r="B3025" i="8"/>
  <c r="B3021" i="8"/>
  <c r="B3017" i="8"/>
  <c r="B3654" i="8"/>
  <c r="B3646" i="8"/>
  <c r="B3638" i="8"/>
  <c r="B3630" i="8"/>
  <c r="B3622" i="8"/>
  <c r="B3614" i="8"/>
  <c r="B3606" i="8"/>
  <c r="B3598" i="8"/>
  <c r="B3590" i="8"/>
  <c r="B3582" i="8"/>
  <c r="B3574" i="8"/>
  <c r="B3566" i="8"/>
  <c r="B3560" i="8"/>
  <c r="B3556" i="8"/>
  <c r="B3552" i="8"/>
  <c r="B3548" i="8"/>
  <c r="B3544" i="8"/>
  <c r="B3540" i="8"/>
  <c r="B3536" i="8"/>
  <c r="B3532" i="8"/>
  <c r="B3528" i="8"/>
  <c r="B3524" i="8"/>
  <c r="B3520" i="8"/>
  <c r="B3516" i="8"/>
  <c r="B3512" i="8"/>
  <c r="B3508" i="8"/>
  <c r="B3504" i="8"/>
  <c r="B3500" i="8"/>
  <c r="B3496" i="8"/>
  <c r="B3492" i="8"/>
  <c r="B3488" i="8"/>
  <c r="B3484" i="8"/>
  <c r="B3480" i="8"/>
  <c r="B3476" i="8"/>
  <c r="B3472" i="8"/>
  <c r="B3468" i="8"/>
  <c r="B3464" i="8"/>
  <c r="B3460" i="8"/>
  <c r="B3456" i="8"/>
  <c r="B3452" i="8"/>
  <c r="B3448" i="8"/>
  <c r="B3444" i="8"/>
  <c r="B3440" i="8"/>
  <c r="B3436" i="8"/>
  <c r="B3432" i="8"/>
  <c r="B3428" i="8"/>
  <c r="B3424" i="8"/>
  <c r="B3420" i="8"/>
  <c r="B3416" i="8"/>
  <c r="B3412" i="8"/>
  <c r="B3408" i="8"/>
  <c r="B3404" i="8"/>
  <c r="B3400" i="8"/>
  <c r="B3396" i="8"/>
  <c r="B3392" i="8"/>
  <c r="B3388" i="8"/>
  <c r="B3384" i="8"/>
  <c r="B3380" i="8"/>
  <c r="B3376" i="8"/>
  <c r="B3372" i="8"/>
  <c r="B3368" i="8"/>
  <c r="B3364" i="8"/>
  <c r="B3360" i="8"/>
  <c r="B3356" i="8"/>
  <c r="B3352" i="8"/>
  <c r="B3348" i="8"/>
  <c r="B3344" i="8"/>
  <c r="B3340" i="8"/>
  <c r="B3336" i="8"/>
  <c r="B3332" i="8"/>
  <c r="B3328" i="8"/>
  <c r="B3324" i="8"/>
  <c r="B3320" i="8"/>
  <c r="B3316" i="8"/>
  <c r="B3312" i="8"/>
  <c r="B3308" i="8"/>
  <c r="B3304" i="8"/>
  <c r="B3300" i="8"/>
  <c r="B3296" i="8"/>
  <c r="B3292" i="8"/>
  <c r="B3288" i="8"/>
  <c r="B3284" i="8"/>
  <c r="B3280" i="8"/>
  <c r="B3276" i="8"/>
  <c r="B3272" i="8"/>
  <c r="B3268" i="8"/>
  <c r="B3264" i="8"/>
  <c r="B3260" i="8"/>
  <c r="B3256" i="8"/>
  <c r="B3252" i="8"/>
  <c r="B3248" i="8"/>
  <c r="B3244" i="8"/>
  <c r="B3240" i="8"/>
  <c r="B3236" i="8"/>
  <c r="B3232" i="8"/>
  <c r="B3228" i="8"/>
  <c r="B3224" i="8"/>
  <c r="B3220" i="8"/>
  <c r="B3216" i="8"/>
  <c r="B3212" i="8"/>
  <c r="B3208" i="8"/>
  <c r="B3204" i="8"/>
  <c r="B3200" i="8"/>
  <c r="B3196" i="8"/>
  <c r="B3192" i="8"/>
  <c r="B3188" i="8"/>
  <c r="B3184" i="8"/>
  <c r="B3180" i="8"/>
  <c r="B3176" i="8"/>
  <c r="B3172" i="8"/>
  <c r="B3168" i="8"/>
  <c r="B3164" i="8"/>
  <c r="B3160" i="8"/>
  <c r="B3156" i="8"/>
  <c r="B3152" i="8"/>
  <c r="B3148" i="8"/>
  <c r="B3144" i="8"/>
  <c r="B3140" i="8"/>
  <c r="B3136" i="8"/>
  <c r="B3132" i="8"/>
  <c r="B3128" i="8"/>
  <c r="B3124" i="8"/>
  <c r="B3120" i="8"/>
  <c r="B3116" i="8"/>
  <c r="B3112" i="8"/>
  <c r="B3108" i="8"/>
  <c r="B3104" i="8"/>
  <c r="B3100" i="8"/>
  <c r="B3096" i="8"/>
  <c r="B3092" i="8"/>
  <c r="B3088" i="8"/>
  <c r="B3084" i="8"/>
  <c r="B3080" i="8"/>
  <c r="B3076" i="8"/>
  <c r="B3072" i="8"/>
  <c r="B3068" i="8"/>
  <c r="B3064" i="8"/>
  <c r="B3060" i="8"/>
  <c r="B3056" i="8"/>
  <c r="B3052" i="8"/>
  <c r="B3048" i="8"/>
  <c r="B3044" i="8"/>
  <c r="B3040" i="8"/>
  <c r="B3036" i="8"/>
  <c r="B3032" i="8"/>
  <c r="B3028" i="8"/>
  <c r="B3024" i="8"/>
  <c r="B3020" i="8"/>
  <c r="B3016" i="8"/>
  <c r="B3012" i="8"/>
  <c r="B3008" i="8"/>
  <c r="B3004" i="8"/>
  <c r="B3000" i="8"/>
  <c r="B2996" i="8"/>
  <c r="B2992" i="8"/>
  <c r="B2988" i="8"/>
  <c r="B2984" i="8"/>
  <c r="B2980" i="8"/>
  <c r="B2976" i="8"/>
  <c r="B2972" i="8"/>
  <c r="B2968" i="8"/>
  <c r="B2964" i="8"/>
  <c r="B2960" i="8"/>
  <c r="B2956" i="8"/>
  <c r="B2952" i="8"/>
  <c r="B2948" i="8"/>
  <c r="B2944" i="8"/>
  <c r="B2940" i="8"/>
  <c r="B2936" i="8"/>
  <c r="B2932" i="8"/>
  <c r="B3011" i="8"/>
  <c r="B3003" i="8"/>
  <c r="B2995" i="8"/>
  <c r="B2987" i="8"/>
  <c r="B2979" i="8"/>
  <c r="B2971" i="8"/>
  <c r="B2963" i="8"/>
  <c r="B2955" i="8"/>
  <c r="B2947" i="8"/>
  <c r="B2939" i="8"/>
  <c r="B2931" i="8"/>
  <c r="B2927" i="8"/>
  <c r="B2923" i="8"/>
  <c r="B2919" i="8"/>
  <c r="B2915" i="8"/>
  <c r="B2911" i="8"/>
  <c r="B2907" i="8"/>
  <c r="B2903" i="8"/>
  <c r="B2899" i="8"/>
  <c r="B2895" i="8"/>
  <c r="B2891" i="8"/>
  <c r="B2887" i="8"/>
  <c r="B2883" i="8"/>
  <c r="B2879" i="8"/>
  <c r="B2875" i="8"/>
  <c r="B2871" i="8"/>
  <c r="B2867" i="8"/>
  <c r="B2863" i="8"/>
  <c r="B2859" i="8"/>
  <c r="B2855" i="8"/>
  <c r="B2851" i="8"/>
  <c r="B2847" i="8"/>
  <c r="B2843" i="8"/>
  <c r="B2839" i="8"/>
  <c r="B2835" i="8"/>
  <c r="B2831" i="8"/>
  <c r="B2827" i="8"/>
  <c r="B2823" i="8"/>
  <c r="B2819" i="8"/>
  <c r="B2815" i="8"/>
  <c r="B2811" i="8"/>
  <c r="B2807" i="8"/>
  <c r="B2803" i="8"/>
  <c r="B2799" i="8"/>
  <c r="B2795" i="8"/>
  <c r="B2791" i="8"/>
  <c r="B2787" i="8"/>
  <c r="B2783" i="8"/>
  <c r="B2779" i="8"/>
  <c r="B2775" i="8"/>
  <c r="B2771" i="8"/>
  <c r="B2767" i="8"/>
  <c r="B2763" i="8"/>
  <c r="B2759" i="8"/>
  <c r="B2755" i="8"/>
  <c r="B2751" i="8"/>
  <c r="B2747" i="8"/>
  <c r="B2743" i="8"/>
  <c r="B2739" i="8"/>
  <c r="B2735" i="8"/>
  <c r="B2731" i="8"/>
  <c r="B2727" i="8"/>
  <c r="B2723" i="8"/>
  <c r="B2719" i="8"/>
  <c r="B2715" i="8"/>
  <c r="B2711" i="8"/>
  <c r="B2707" i="8"/>
  <c r="B2703" i="8"/>
  <c r="B2699" i="8"/>
  <c r="B2695" i="8"/>
  <c r="B2691" i="8"/>
  <c r="B2687" i="8"/>
  <c r="B2683" i="8"/>
  <c r="B2679" i="8"/>
  <c r="B2675" i="8"/>
  <c r="B2671" i="8"/>
  <c r="B2667" i="8"/>
  <c r="B2663" i="8"/>
  <c r="B2659" i="8"/>
  <c r="B2655" i="8"/>
  <c r="B2651" i="8"/>
  <c r="B2647" i="8"/>
  <c r="B2643" i="8"/>
  <c r="B2639" i="8"/>
  <c r="B2635" i="8"/>
  <c r="B2631" i="8"/>
  <c r="B2627" i="8"/>
  <c r="B2623" i="8"/>
  <c r="B2619" i="8"/>
  <c r="B2615" i="8"/>
  <c r="B2611" i="8"/>
  <c r="B2607" i="8"/>
  <c r="B2603" i="8"/>
  <c r="B2599" i="8"/>
  <c r="B2595" i="8"/>
  <c r="B2591" i="8"/>
  <c r="B2587" i="8"/>
  <c r="B2583" i="8"/>
  <c r="B2579" i="8"/>
  <c r="B2575" i="8"/>
  <c r="B2571" i="8"/>
  <c r="B2567" i="8"/>
  <c r="B2563" i="8"/>
  <c r="B2559" i="8"/>
  <c r="B2555" i="8"/>
  <c r="B2551" i="8"/>
  <c r="B2547" i="8"/>
  <c r="B2543" i="8"/>
  <c r="B2539" i="8"/>
  <c r="B2535" i="8"/>
  <c r="B2531" i="8"/>
  <c r="B2527" i="8"/>
  <c r="B2523" i="8"/>
  <c r="B2519" i="8"/>
  <c r="B2515" i="8"/>
  <c r="B2511" i="8"/>
  <c r="B2507" i="8"/>
  <c r="B2503" i="8"/>
  <c r="B2499" i="8"/>
  <c r="B2495" i="8"/>
  <c r="B2491" i="8"/>
  <c r="B2487" i="8"/>
  <c r="B2483" i="8"/>
  <c r="B2479" i="8"/>
  <c r="B2475" i="8"/>
  <c r="B2471" i="8"/>
  <c r="B2467" i="8"/>
  <c r="B2463" i="8"/>
  <c r="B2459" i="8"/>
  <c r="B2455" i="8"/>
  <c r="B2451" i="8"/>
  <c r="B2447" i="8"/>
  <c r="B2443" i="8"/>
  <c r="B2439" i="8"/>
  <c r="B2435" i="8"/>
  <c r="B2431" i="8"/>
  <c r="B2427" i="8"/>
  <c r="B2423" i="8"/>
  <c r="B2419" i="8"/>
  <c r="B2415" i="8"/>
  <c r="B2411" i="8"/>
  <c r="B2407" i="8"/>
  <c r="B2403" i="8"/>
  <c r="B2399" i="8"/>
  <c r="B2395" i="8"/>
  <c r="B2391" i="8"/>
  <c r="B2387" i="8"/>
  <c r="B2383" i="8"/>
  <c r="B2379" i="8"/>
  <c r="B2375" i="8"/>
  <c r="B2371" i="8"/>
  <c r="B3019" i="8"/>
  <c r="B3009" i="8"/>
  <c r="B3001" i="8"/>
  <c r="B2993" i="8"/>
  <c r="B2985" i="8"/>
  <c r="B2977" i="8"/>
  <c r="B2969" i="8"/>
  <c r="B2961" i="8"/>
  <c r="B2953" i="8"/>
  <c r="B2945" i="8"/>
  <c r="B2937" i="8"/>
  <c r="B2930" i="8"/>
  <c r="B2926" i="8"/>
  <c r="B2922" i="8"/>
  <c r="B2918" i="8"/>
  <c r="B2914" i="8"/>
  <c r="B2910" i="8"/>
  <c r="B2906" i="8"/>
  <c r="B2902" i="8"/>
  <c r="B2898" i="8"/>
  <c r="B2894" i="8"/>
  <c r="B2890" i="8"/>
  <c r="B2886" i="8"/>
  <c r="B2882" i="8"/>
  <c r="B2878" i="8"/>
  <c r="B2874" i="8"/>
  <c r="B2870" i="8"/>
  <c r="B2866" i="8"/>
  <c r="B2862" i="8"/>
  <c r="B2858" i="8"/>
  <c r="B2854" i="8"/>
  <c r="B2850" i="8"/>
  <c r="B2846" i="8"/>
  <c r="B2842" i="8"/>
  <c r="B2838" i="8"/>
  <c r="B2834" i="8"/>
  <c r="B2830" i="8"/>
  <c r="B2826" i="8"/>
  <c r="B2822" i="8"/>
  <c r="B2818" i="8"/>
  <c r="B2814" i="8"/>
  <c r="B2810" i="8"/>
  <c r="B2806" i="8"/>
  <c r="B2802" i="8"/>
  <c r="B2798" i="8"/>
  <c r="B2794" i="8"/>
  <c r="B2790" i="8"/>
  <c r="B2786" i="8"/>
  <c r="B2782" i="8"/>
  <c r="B2778" i="8"/>
  <c r="B2774" i="8"/>
  <c r="B2770" i="8"/>
  <c r="B2766" i="8"/>
  <c r="B2762" i="8"/>
  <c r="B2758" i="8"/>
  <c r="B2754" i="8"/>
  <c r="B2750" i="8"/>
  <c r="B2746" i="8"/>
  <c r="B2742" i="8"/>
  <c r="B2738" i="8"/>
  <c r="B2734" i="8"/>
  <c r="B2730" i="8"/>
  <c r="B2726" i="8"/>
  <c r="B2722" i="8"/>
  <c r="B2718" i="8"/>
  <c r="B2714" i="8"/>
  <c r="B2710" i="8"/>
  <c r="B2706" i="8"/>
  <c r="B2702" i="8"/>
  <c r="B2698" i="8"/>
  <c r="B2694" i="8"/>
  <c r="B2690" i="8"/>
  <c r="B2686" i="8"/>
  <c r="B2682" i="8"/>
  <c r="B2678" i="8"/>
  <c r="B2674" i="8"/>
  <c r="B2670" i="8"/>
  <c r="B2666" i="8"/>
  <c r="B2662" i="8"/>
  <c r="B2658" i="8"/>
  <c r="B2654" i="8"/>
  <c r="B2650" i="8"/>
  <c r="B2646" i="8"/>
  <c r="B2642" i="8"/>
  <c r="B2638" i="8"/>
  <c r="B2634" i="8"/>
  <c r="B2630" i="8"/>
  <c r="B2626" i="8"/>
  <c r="B2622" i="8"/>
  <c r="B2618" i="8"/>
  <c r="B2614" i="8"/>
  <c r="B2610" i="8"/>
  <c r="B2606" i="8"/>
  <c r="B2602" i="8"/>
  <c r="B2598" i="8"/>
  <c r="B2594" i="8"/>
  <c r="B2590" i="8"/>
  <c r="B2586" i="8"/>
  <c r="B2582" i="8"/>
  <c r="B2578" i="8"/>
  <c r="B2574" i="8"/>
  <c r="B2570" i="8"/>
  <c r="B2566" i="8"/>
  <c r="B2562" i="8"/>
  <c r="B2558" i="8"/>
  <c r="B2554" i="8"/>
  <c r="B2550" i="8"/>
  <c r="B2546" i="8"/>
  <c r="B2542" i="8"/>
  <c r="B2538" i="8"/>
  <c r="B2534" i="8"/>
  <c r="B2530" i="8"/>
  <c r="B2526" i="8"/>
  <c r="B2522" i="8"/>
  <c r="B2518" i="8"/>
  <c r="B2514" i="8"/>
  <c r="B2510" i="8"/>
  <c r="B2506" i="8"/>
  <c r="B2502" i="8"/>
  <c r="B2498" i="8"/>
  <c r="B2494" i="8"/>
  <c r="B2490" i="8"/>
  <c r="B2486" i="8"/>
  <c r="B2482" i="8"/>
  <c r="B2478" i="8"/>
  <c r="B2474" i="8"/>
  <c r="B2470" i="8"/>
  <c r="B2466" i="8"/>
  <c r="B2462" i="8"/>
  <c r="B2458" i="8"/>
  <c r="B2454" i="8"/>
  <c r="B2450" i="8"/>
  <c r="B2446" i="8"/>
  <c r="B2442" i="8"/>
  <c r="B2438" i="8"/>
  <c r="B2434" i="8"/>
  <c r="B2430" i="8"/>
  <c r="B2426" i="8"/>
  <c r="B2422" i="8"/>
  <c r="B2418" i="8"/>
  <c r="B2414" i="8"/>
  <c r="B2410" i="8"/>
  <c r="B2406" i="8"/>
  <c r="B2402" i="8"/>
  <c r="B2398" i="8"/>
  <c r="B2394" i="8"/>
  <c r="B2390" i="8"/>
  <c r="B2386" i="8"/>
  <c r="B2382" i="8"/>
  <c r="B2378" i="8"/>
  <c r="B2374" i="8"/>
  <c r="B2370" i="8"/>
  <c r="B2366" i="8"/>
  <c r="B2362" i="8"/>
  <c r="B2358" i="8"/>
  <c r="B2354" i="8"/>
  <c r="B2350" i="8"/>
  <c r="B2346" i="8"/>
  <c r="B2342" i="8"/>
  <c r="B2338" i="8"/>
  <c r="B2334" i="8"/>
  <c r="B2330" i="8"/>
  <c r="B2326" i="8"/>
  <c r="B2322" i="8"/>
  <c r="B2318" i="8"/>
  <c r="B2314" i="8"/>
  <c r="B2310" i="8"/>
  <c r="B2306" i="8"/>
  <c r="B2302" i="8"/>
  <c r="B2298" i="8"/>
  <c r="B2294" i="8"/>
  <c r="B3015" i="8"/>
  <c r="B3007" i="8"/>
  <c r="B2999" i="8"/>
  <c r="B2991" i="8"/>
  <c r="B2983" i="8"/>
  <c r="B2975" i="8"/>
  <c r="B2967" i="8"/>
  <c r="B2959" i="8"/>
  <c r="B2951" i="8"/>
  <c r="B2943" i="8"/>
  <c r="B2935" i="8"/>
  <c r="B2929" i="8"/>
  <c r="B2925" i="8"/>
  <c r="B2921" i="8"/>
  <c r="B2917" i="8"/>
  <c r="B2913" i="8"/>
  <c r="B2909" i="8"/>
  <c r="B2905" i="8"/>
  <c r="B2901" i="8"/>
  <c r="B2897" i="8"/>
  <c r="B2893" i="8"/>
  <c r="B2889" i="8"/>
  <c r="B2885" i="8"/>
  <c r="B2881" i="8"/>
  <c r="B2877" i="8"/>
  <c r="B2873" i="8"/>
  <c r="B2869" i="8"/>
  <c r="B2865" i="8"/>
  <c r="B2861" i="8"/>
  <c r="B2857" i="8"/>
  <c r="B2853" i="8"/>
  <c r="B2849" i="8"/>
  <c r="B2845" i="8"/>
  <c r="B2841" i="8"/>
  <c r="B2837" i="8"/>
  <c r="B2833" i="8"/>
  <c r="B2829" i="8"/>
  <c r="B2825" i="8"/>
  <c r="B2821" i="8"/>
  <c r="B2817" i="8"/>
  <c r="B2813" i="8"/>
  <c r="B2809" i="8"/>
  <c r="B2805" i="8"/>
  <c r="B2801" i="8"/>
  <c r="B2797" i="8"/>
  <c r="B2793" i="8"/>
  <c r="B2789" i="8"/>
  <c r="B2785" i="8"/>
  <c r="B2781" i="8"/>
  <c r="B2777" i="8"/>
  <c r="B2773" i="8"/>
  <c r="B2769" i="8"/>
  <c r="B2765" i="8"/>
  <c r="B2761" i="8"/>
  <c r="B2757" i="8"/>
  <c r="B2753" i="8"/>
  <c r="B2749" i="8"/>
  <c r="B2745" i="8"/>
  <c r="B2741" i="8"/>
  <c r="B2737" i="8"/>
  <c r="B2733" i="8"/>
  <c r="B2729" i="8"/>
  <c r="B2725" i="8"/>
  <c r="B2721" i="8"/>
  <c r="B2717" i="8"/>
  <c r="B2713" i="8"/>
  <c r="B2709" i="8"/>
  <c r="B2705" i="8"/>
  <c r="B2701" i="8"/>
  <c r="B2697" i="8"/>
  <c r="B2693" i="8"/>
  <c r="B2689" i="8"/>
  <c r="B2685" i="8"/>
  <c r="B2681" i="8"/>
  <c r="B2677" i="8"/>
  <c r="B2673" i="8"/>
  <c r="B2669" i="8"/>
  <c r="B2665" i="8"/>
  <c r="B2661" i="8"/>
  <c r="B2657" i="8"/>
  <c r="B2653" i="8"/>
  <c r="B2649" i="8"/>
  <c r="B2645" i="8"/>
  <c r="B2641" i="8"/>
  <c r="B2637" i="8"/>
  <c r="B2633" i="8"/>
  <c r="B2629" i="8"/>
  <c r="B2625" i="8"/>
  <c r="B2621" i="8"/>
  <c r="B2617" i="8"/>
  <c r="B2613" i="8"/>
  <c r="B2609" i="8"/>
  <c r="B2605" i="8"/>
  <c r="B2601" i="8"/>
  <c r="B2597" i="8"/>
  <c r="B2593" i="8"/>
  <c r="B2589" i="8"/>
  <c r="B2585" i="8"/>
  <c r="B2581" i="8"/>
  <c r="B2577" i="8"/>
  <c r="B2573" i="8"/>
  <c r="B2569" i="8"/>
  <c r="B2565" i="8"/>
  <c r="B2561" i="8"/>
  <c r="B2557" i="8"/>
  <c r="B2553" i="8"/>
  <c r="B2549" i="8"/>
  <c r="B2545" i="8"/>
  <c r="B2541" i="8"/>
  <c r="B2537" i="8"/>
  <c r="B2533" i="8"/>
  <c r="B2529" i="8"/>
  <c r="B2525" i="8"/>
  <c r="B2521" i="8"/>
  <c r="B2517" i="8"/>
  <c r="B2513" i="8"/>
  <c r="B2509" i="8"/>
  <c r="B2505" i="8"/>
  <c r="B2501" i="8"/>
  <c r="B2497" i="8"/>
  <c r="B2493" i="8"/>
  <c r="B2489" i="8"/>
  <c r="B2485" i="8"/>
  <c r="B2481" i="8"/>
  <c r="B2477" i="8"/>
  <c r="B2473" i="8"/>
  <c r="B2469" i="8"/>
  <c r="B2465" i="8"/>
  <c r="B2461" i="8"/>
  <c r="B2457" i="8"/>
  <c r="B2453" i="8"/>
  <c r="B2449" i="8"/>
  <c r="B2445" i="8"/>
  <c r="B2441" i="8"/>
  <c r="B2437" i="8"/>
  <c r="B2433" i="8"/>
  <c r="B2429" i="8"/>
  <c r="B2425" i="8"/>
  <c r="B2421" i="8"/>
  <c r="B2417" i="8"/>
  <c r="B2413" i="8"/>
  <c r="B2409" i="8"/>
  <c r="B2405" i="8"/>
  <c r="B2401" i="8"/>
  <c r="B2397" i="8"/>
  <c r="B2393" i="8"/>
  <c r="B2389" i="8"/>
  <c r="B2385" i="8"/>
  <c r="B2381" i="8"/>
  <c r="B2377" i="8"/>
  <c r="B2373" i="8"/>
  <c r="B2369" i="8"/>
  <c r="B3013" i="8"/>
  <c r="B3005" i="8"/>
  <c r="B2997" i="8"/>
  <c r="B2989" i="8"/>
  <c r="B2981" i="8"/>
  <c r="B2973" i="8"/>
  <c r="B2965" i="8"/>
  <c r="B2957" i="8"/>
  <c r="B2949" i="8"/>
  <c r="B2941" i="8"/>
  <c r="B2933" i="8"/>
  <c r="B2928" i="8"/>
  <c r="B2924" i="8"/>
  <c r="B2920" i="8"/>
  <c r="B2916" i="8"/>
  <c r="B2912" i="8"/>
  <c r="B2908" i="8"/>
  <c r="B2904" i="8"/>
  <c r="B2900" i="8"/>
  <c r="B2896" i="8"/>
  <c r="B2892" i="8"/>
  <c r="B2888" i="8"/>
  <c r="B2884" i="8"/>
  <c r="B2880" i="8"/>
  <c r="B2876" i="8"/>
  <c r="B2872" i="8"/>
  <c r="B2868" i="8"/>
  <c r="B2864" i="8"/>
  <c r="B2860" i="8"/>
  <c r="B2856" i="8"/>
  <c r="B2852" i="8"/>
  <c r="B2848" i="8"/>
  <c r="B2844" i="8"/>
  <c r="B2840" i="8"/>
  <c r="B2836" i="8"/>
  <c r="B2832" i="8"/>
  <c r="B2828" i="8"/>
  <c r="B2824" i="8"/>
  <c r="B2820" i="8"/>
  <c r="B2816" i="8"/>
  <c r="B2812" i="8"/>
  <c r="B2808" i="8"/>
  <c r="B2804" i="8"/>
  <c r="B2800" i="8"/>
  <c r="B2796" i="8"/>
  <c r="B2792" i="8"/>
  <c r="B2788" i="8"/>
  <c r="B2784" i="8"/>
  <c r="B2780" i="8"/>
  <c r="B2776" i="8"/>
  <c r="B2772" i="8"/>
  <c r="B2768" i="8"/>
  <c r="B2764" i="8"/>
  <c r="B2760" i="8"/>
  <c r="B2756" i="8"/>
  <c r="B2752" i="8"/>
  <c r="B2748" i="8"/>
  <c r="B2744" i="8"/>
  <c r="B2740" i="8"/>
  <c r="B2736" i="8"/>
  <c r="B2732" i="8"/>
  <c r="B2728" i="8"/>
  <c r="B2724" i="8"/>
  <c r="B2720" i="8"/>
  <c r="B2716" i="8"/>
  <c r="B2712" i="8"/>
  <c r="B2708" i="8"/>
  <c r="B2704" i="8"/>
  <c r="B2700" i="8"/>
  <c r="B2696" i="8"/>
  <c r="B2692" i="8"/>
  <c r="B2688" i="8"/>
  <c r="B2684" i="8"/>
  <c r="B2680" i="8"/>
  <c r="B2676" i="8"/>
  <c r="B2672" i="8"/>
  <c r="B2668" i="8"/>
  <c r="B2664" i="8"/>
  <c r="B2660" i="8"/>
  <c r="B2656" i="8"/>
  <c r="B2652" i="8"/>
  <c r="B2648" i="8"/>
  <c r="B2644" i="8"/>
  <c r="B2640" i="8"/>
  <c r="B2636" i="8"/>
  <c r="B2632" i="8"/>
  <c r="B2628" i="8"/>
  <c r="B2624" i="8"/>
  <c r="B2620" i="8"/>
  <c r="B2616" i="8"/>
  <c r="B2612" i="8"/>
  <c r="B2608" i="8"/>
  <c r="B2604" i="8"/>
  <c r="B2600" i="8"/>
  <c r="B2596" i="8"/>
  <c r="B2592" i="8"/>
  <c r="B2588" i="8"/>
  <c r="B2584" i="8"/>
  <c r="B2580" i="8"/>
  <c r="B2576" i="8"/>
  <c r="B2572" i="8"/>
  <c r="B2568" i="8"/>
  <c r="B2564" i="8"/>
  <c r="B2560" i="8"/>
  <c r="B2556" i="8"/>
  <c r="B2552" i="8"/>
  <c r="B2548" i="8"/>
  <c r="B2544" i="8"/>
  <c r="B2540" i="8"/>
  <c r="B2536" i="8"/>
  <c r="B2532" i="8"/>
  <c r="B2528" i="8"/>
  <c r="B2524" i="8"/>
  <c r="B2520" i="8"/>
  <c r="B2516" i="8"/>
  <c r="B2512" i="8"/>
  <c r="B2508" i="8"/>
  <c r="B2504" i="8"/>
  <c r="B2500" i="8"/>
  <c r="B2496" i="8"/>
  <c r="B2492" i="8"/>
  <c r="B2488" i="8"/>
  <c r="B2484" i="8"/>
  <c r="B2480" i="8"/>
  <c r="B2476" i="8"/>
  <c r="B2472" i="8"/>
  <c r="B2468" i="8"/>
  <c r="B2464" i="8"/>
  <c r="B2460" i="8"/>
  <c r="B2456" i="8"/>
  <c r="B2452" i="8"/>
  <c r="B2448" i="8"/>
  <c r="B2444" i="8"/>
  <c r="B2440" i="8"/>
  <c r="B2436" i="8"/>
  <c r="B2432" i="8"/>
  <c r="B2428" i="8"/>
  <c r="B2424" i="8"/>
  <c r="B2420" i="8"/>
  <c r="B2416" i="8"/>
  <c r="B2412" i="8"/>
  <c r="B2408" i="8"/>
  <c r="B2404" i="8"/>
  <c r="B2400" i="8"/>
  <c r="B2396" i="8"/>
  <c r="B2392" i="8"/>
  <c r="B2388" i="8"/>
  <c r="B2384" i="8"/>
  <c r="B2380" i="8"/>
  <c r="B2376" i="8"/>
  <c r="B2372" i="8"/>
  <c r="B2368" i="8"/>
  <c r="B2364" i="8"/>
  <c r="B2360" i="8"/>
  <c r="B2356" i="8"/>
  <c r="B2352" i="8"/>
  <c r="B2348" i="8"/>
  <c r="B2344" i="8"/>
  <c r="B2340" i="8"/>
  <c r="B2336" i="8"/>
  <c r="B2332" i="8"/>
  <c r="B2328" i="8"/>
  <c r="B2324" i="8"/>
  <c r="B2320" i="8"/>
  <c r="B2316" i="8"/>
  <c r="B2312" i="8"/>
  <c r="B2308" i="8"/>
  <c r="B2304" i="8"/>
  <c r="B2300" i="8"/>
  <c r="B2296" i="8"/>
  <c r="B2361" i="8"/>
  <c r="B2353" i="8"/>
  <c r="B2345" i="8"/>
  <c r="B2337" i="8"/>
  <c r="B2329" i="8"/>
  <c r="B2321" i="8"/>
  <c r="B2313" i="8"/>
  <c r="B2305" i="8"/>
  <c r="B2297" i="8"/>
  <c r="B2291" i="8"/>
  <c r="B2287" i="8"/>
  <c r="B2283" i="8"/>
  <c r="B2279" i="8"/>
  <c r="B2275" i="8"/>
  <c r="B2271" i="8"/>
  <c r="B2267" i="8"/>
  <c r="B2263" i="8"/>
  <c r="B2259" i="8"/>
  <c r="B2255" i="8"/>
  <c r="B2251" i="8"/>
  <c r="B2247" i="8"/>
  <c r="B2243" i="8"/>
  <c r="B2239" i="8"/>
  <c r="B2235" i="8"/>
  <c r="B2231" i="8"/>
  <c r="B2227" i="8"/>
  <c r="B2223" i="8"/>
  <c r="B2219" i="8"/>
  <c r="B2215" i="8"/>
  <c r="B2211" i="8"/>
  <c r="B2207" i="8"/>
  <c r="B2203" i="8"/>
  <c r="B2199" i="8"/>
  <c r="B2195" i="8"/>
  <c r="B2191" i="8"/>
  <c r="B2187" i="8"/>
  <c r="B2183" i="8"/>
  <c r="B2179" i="8"/>
  <c r="B2175" i="8"/>
  <c r="B2171" i="8"/>
  <c r="B2167" i="8"/>
  <c r="B2163" i="8"/>
  <c r="B2159" i="8"/>
  <c r="B2155" i="8"/>
  <c r="B2151" i="8"/>
  <c r="B2147" i="8"/>
  <c r="B2143" i="8"/>
  <c r="B2139" i="8"/>
  <c r="B2135" i="8"/>
  <c r="B2131" i="8"/>
  <c r="B2127" i="8"/>
  <c r="B2123" i="8"/>
  <c r="B2119" i="8"/>
  <c r="B2115" i="8"/>
  <c r="B2111" i="8"/>
  <c r="B2107" i="8"/>
  <c r="B2103" i="8"/>
  <c r="B2099" i="8"/>
  <c r="B2095" i="8"/>
  <c r="B2091" i="8"/>
  <c r="B2087" i="8"/>
  <c r="B2083" i="8"/>
  <c r="B2079" i="8"/>
  <c r="B2075" i="8"/>
  <c r="B2071" i="8"/>
  <c r="B2067" i="8"/>
  <c r="B2063" i="8"/>
  <c r="B2059" i="8"/>
  <c r="B2055" i="8"/>
  <c r="B2051" i="8"/>
  <c r="B2047" i="8"/>
  <c r="B2043" i="8"/>
  <c r="B2039" i="8"/>
  <c r="B2035" i="8"/>
  <c r="B2031" i="8"/>
  <c r="B2027" i="8"/>
  <c r="B2023" i="8"/>
  <c r="B2019" i="8"/>
  <c r="B2015" i="8"/>
  <c r="B2011" i="8"/>
  <c r="B2007" i="8"/>
  <c r="B2003" i="8"/>
  <c r="B1999" i="8"/>
  <c r="B1995" i="8"/>
  <c r="B1991" i="8"/>
  <c r="B1987" i="8"/>
  <c r="B1983" i="8"/>
  <c r="B1979" i="8"/>
  <c r="B1975" i="8"/>
  <c r="B1971" i="8"/>
  <c r="B1967" i="8"/>
  <c r="B1963" i="8"/>
  <c r="B1959" i="8"/>
  <c r="B1955" i="8"/>
  <c r="B1951" i="8"/>
  <c r="B1947" i="8"/>
  <c r="B1943" i="8"/>
  <c r="B1939" i="8"/>
  <c r="B1935" i="8"/>
  <c r="B1931" i="8"/>
  <c r="B1927" i="8"/>
  <c r="B1923" i="8"/>
  <c r="B1919" i="8"/>
  <c r="B1915" i="8"/>
  <c r="B1911" i="8"/>
  <c r="B1907" i="8"/>
  <c r="B1903" i="8"/>
  <c r="B1899" i="8"/>
  <c r="B1895" i="8"/>
  <c r="B1891" i="8"/>
  <c r="B1887" i="8"/>
  <c r="B1883" i="8"/>
  <c r="B1879" i="8"/>
  <c r="B1875" i="8"/>
  <c r="B1871" i="8"/>
  <c r="B1867" i="8"/>
  <c r="B1863" i="8"/>
  <c r="B1859" i="8"/>
  <c r="B1855" i="8"/>
  <c r="B1851" i="8"/>
  <c r="B1847" i="8"/>
  <c r="B1843" i="8"/>
  <c r="B1839" i="8"/>
  <c r="B1835" i="8"/>
  <c r="B1831" i="8"/>
  <c r="B1827" i="8"/>
  <c r="B1823" i="8"/>
  <c r="B1819" i="8"/>
  <c r="B1815" i="8"/>
  <c r="B1811" i="8"/>
  <c r="B1807" i="8"/>
  <c r="B1803" i="8"/>
  <c r="B1799" i="8"/>
  <c r="B1795" i="8"/>
  <c r="B1791" i="8"/>
  <c r="B1787" i="8"/>
  <c r="B1783" i="8"/>
  <c r="B1779" i="8"/>
  <c r="B1775" i="8"/>
  <c r="B1771" i="8"/>
  <c r="B1767" i="8"/>
  <c r="B1763" i="8"/>
  <c r="B1759" i="8"/>
  <c r="B1755" i="8"/>
  <c r="B1751" i="8"/>
  <c r="B1747" i="8"/>
  <c r="B1743" i="8"/>
  <c r="B1739" i="8"/>
  <c r="B1735" i="8"/>
  <c r="B1731" i="8"/>
  <c r="B1727" i="8"/>
  <c r="B1723" i="8"/>
  <c r="B1719" i="8"/>
  <c r="B1715" i="8"/>
  <c r="B1711" i="8"/>
  <c r="B1707" i="8"/>
  <c r="B1703" i="8"/>
  <c r="B1699" i="8"/>
  <c r="B1695" i="8"/>
  <c r="B1691" i="8"/>
  <c r="B1687" i="8"/>
  <c r="B1683" i="8"/>
  <c r="B1679" i="8"/>
  <c r="B1675" i="8"/>
  <c r="B1671" i="8"/>
  <c r="B1667" i="8"/>
  <c r="B1663" i="8"/>
  <c r="B1659" i="8"/>
  <c r="B1655" i="8"/>
  <c r="B1651" i="8"/>
  <c r="B2367" i="8"/>
  <c r="B2359" i="8"/>
  <c r="B2351" i="8"/>
  <c r="B2343" i="8"/>
  <c r="B2335" i="8"/>
  <c r="B2327" i="8"/>
  <c r="B2319" i="8"/>
  <c r="B2311" i="8"/>
  <c r="B2303" i="8"/>
  <c r="B2295" i="8"/>
  <c r="B2290" i="8"/>
  <c r="B2286" i="8"/>
  <c r="B2282" i="8"/>
  <c r="B2278" i="8"/>
  <c r="B2274" i="8"/>
  <c r="B2270" i="8"/>
  <c r="B2266" i="8"/>
  <c r="B2262" i="8"/>
  <c r="B2258" i="8"/>
  <c r="B2254" i="8"/>
  <c r="B2250" i="8"/>
  <c r="B2246" i="8"/>
  <c r="B2242" i="8"/>
  <c r="B2238" i="8"/>
  <c r="B2234" i="8"/>
  <c r="B2230" i="8"/>
  <c r="B2226" i="8"/>
  <c r="B2222" i="8"/>
  <c r="B2218" i="8"/>
  <c r="B2214" i="8"/>
  <c r="B2210" i="8"/>
  <c r="B2206" i="8"/>
  <c r="B2202" i="8"/>
  <c r="B2198" i="8"/>
  <c r="B2194" i="8"/>
  <c r="B2190" i="8"/>
  <c r="B2186" i="8"/>
  <c r="B2182" i="8"/>
  <c r="B2178" i="8"/>
  <c r="B2174" i="8"/>
  <c r="B2170" i="8"/>
  <c r="B2166" i="8"/>
  <c r="B2162" i="8"/>
  <c r="B2158" i="8"/>
  <c r="B2154" i="8"/>
  <c r="B2150" i="8"/>
  <c r="B2146" i="8"/>
  <c r="B2142" i="8"/>
  <c r="B2138" i="8"/>
  <c r="B2134" i="8"/>
  <c r="B2130" i="8"/>
  <c r="B2126" i="8"/>
  <c r="B2122" i="8"/>
  <c r="B2118" i="8"/>
  <c r="B2114" i="8"/>
  <c r="B2110" i="8"/>
  <c r="B2106" i="8"/>
  <c r="B2102" i="8"/>
  <c r="B2098" i="8"/>
  <c r="B2094" i="8"/>
  <c r="B2090" i="8"/>
  <c r="B2086" i="8"/>
  <c r="B2082" i="8"/>
  <c r="B2078" i="8"/>
  <c r="B2074" i="8"/>
  <c r="B2070" i="8"/>
  <c r="B2066" i="8"/>
  <c r="B2062" i="8"/>
  <c r="B2058" i="8"/>
  <c r="B2054" i="8"/>
  <c r="B2050" i="8"/>
  <c r="B2046" i="8"/>
  <c r="B2042" i="8"/>
  <c r="B2038" i="8"/>
  <c r="B2034" i="8"/>
  <c r="B2030" i="8"/>
  <c r="B2026" i="8"/>
  <c r="B2022" i="8"/>
  <c r="B2018" i="8"/>
  <c r="B2014" i="8"/>
  <c r="B2010" i="8"/>
  <c r="B2006" i="8"/>
  <c r="B2002" i="8"/>
  <c r="B1998" i="8"/>
  <c r="B1994" i="8"/>
  <c r="B1990" i="8"/>
  <c r="B1986" i="8"/>
  <c r="B1982" i="8"/>
  <c r="B1978" i="8"/>
  <c r="B1974" i="8"/>
  <c r="B1970" i="8"/>
  <c r="B1966" i="8"/>
  <c r="B1962" i="8"/>
  <c r="B1958" i="8"/>
  <c r="B1954" i="8"/>
  <c r="B1950" i="8"/>
  <c r="B1946" i="8"/>
  <c r="B1942" i="8"/>
  <c r="B1938" i="8"/>
  <c r="B1934" i="8"/>
  <c r="B1930" i="8"/>
  <c r="B1926" i="8"/>
  <c r="B1922" i="8"/>
  <c r="B1918" i="8"/>
  <c r="B1914" i="8"/>
  <c r="B1910" i="8"/>
  <c r="B1906" i="8"/>
  <c r="B1902" i="8"/>
  <c r="B1898" i="8"/>
  <c r="B1894" i="8"/>
  <c r="B1890" i="8"/>
  <c r="B1886" i="8"/>
  <c r="B1882" i="8"/>
  <c r="B1878" i="8"/>
  <c r="B1874" i="8"/>
  <c r="B1870" i="8"/>
  <c r="B1866" i="8"/>
  <c r="B1862" i="8"/>
  <c r="B1858" i="8"/>
  <c r="B1854" i="8"/>
  <c r="B1850" i="8"/>
  <c r="B1846" i="8"/>
  <c r="B1842" i="8"/>
  <c r="B1838" i="8"/>
  <c r="B1834" i="8"/>
  <c r="B1830" i="8"/>
  <c r="B1826" i="8"/>
  <c r="B1822" i="8"/>
  <c r="B1818" i="8"/>
  <c r="B1814" i="8"/>
  <c r="B1810" i="8"/>
  <c r="B1806" i="8"/>
  <c r="B1802" i="8"/>
  <c r="B1798" i="8"/>
  <c r="B1794" i="8"/>
  <c r="B1790" i="8"/>
  <c r="B1786" i="8"/>
  <c r="B1782" i="8"/>
  <c r="B1778" i="8"/>
  <c r="B1774" i="8"/>
  <c r="B1770" i="8"/>
  <c r="B1766" i="8"/>
  <c r="B1762" i="8"/>
  <c r="B1758" i="8"/>
  <c r="B1754" i="8"/>
  <c r="B1750" i="8"/>
  <c r="B1746" i="8"/>
  <c r="B1742" i="8"/>
  <c r="B1738" i="8"/>
  <c r="B1734" i="8"/>
  <c r="B1730" i="8"/>
  <c r="B1726" i="8"/>
  <c r="B1722" i="8"/>
  <c r="B1718" i="8"/>
  <c r="B1714" i="8"/>
  <c r="B1710" i="8"/>
  <c r="B1706" i="8"/>
  <c r="B1702" i="8"/>
  <c r="B1698" i="8"/>
  <c r="B1694" i="8"/>
  <c r="B1690" i="8"/>
  <c r="B1686" i="8"/>
  <c r="B1682" i="8"/>
  <c r="B1678" i="8"/>
  <c r="B1674" i="8"/>
  <c r="B1670" i="8"/>
  <c r="B1666" i="8"/>
  <c r="B1662" i="8"/>
  <c r="B1658" i="8"/>
  <c r="B1654" i="8"/>
  <c r="B1650" i="8"/>
  <c r="B1646" i="8"/>
  <c r="B1642" i="8"/>
  <c r="B1638" i="8"/>
  <c r="B1634" i="8"/>
  <c r="B1630" i="8"/>
  <c r="B1626" i="8"/>
  <c r="B1622" i="8"/>
  <c r="B1618" i="8"/>
  <c r="B1614" i="8"/>
  <c r="B1610" i="8"/>
  <c r="B1606" i="8"/>
  <c r="B2365" i="8"/>
  <c r="B2357" i="8"/>
  <c r="B2349" i="8"/>
  <c r="B2341" i="8"/>
  <c r="B2333" i="8"/>
  <c r="B2325" i="8"/>
  <c r="B2317" i="8"/>
  <c r="B2309" i="8"/>
  <c r="B2301" i="8"/>
  <c r="B2293" i="8"/>
  <c r="B2289" i="8"/>
  <c r="B2285" i="8"/>
  <c r="B2281" i="8"/>
  <c r="B2277" i="8"/>
  <c r="B2273" i="8"/>
  <c r="B2269" i="8"/>
  <c r="B2265" i="8"/>
  <c r="B2261" i="8"/>
  <c r="B2257" i="8"/>
  <c r="B2253" i="8"/>
  <c r="B2249" i="8"/>
  <c r="B2245" i="8"/>
  <c r="B2241" i="8"/>
  <c r="B2237" i="8"/>
  <c r="B2233" i="8"/>
  <c r="B2229" i="8"/>
  <c r="B2225" i="8"/>
  <c r="B2221" i="8"/>
  <c r="B2217" i="8"/>
  <c r="B2213" i="8"/>
  <c r="B2209" i="8"/>
  <c r="B2205" i="8"/>
  <c r="B2201" i="8"/>
  <c r="B2197" i="8"/>
  <c r="B2193" i="8"/>
  <c r="B2189" i="8"/>
  <c r="B2185" i="8"/>
  <c r="B2181" i="8"/>
  <c r="B2177" i="8"/>
  <c r="B2173" i="8"/>
  <c r="B2169" i="8"/>
  <c r="B2165" i="8"/>
  <c r="B2161" i="8"/>
  <c r="B2157" i="8"/>
  <c r="B2153" i="8"/>
  <c r="B2149" i="8"/>
  <c r="B2145" i="8"/>
  <c r="B2141" i="8"/>
  <c r="B2137" i="8"/>
  <c r="B2133" i="8"/>
  <c r="B2129" i="8"/>
  <c r="B2125" i="8"/>
  <c r="B2121" i="8"/>
  <c r="B2117" i="8"/>
  <c r="B2113" i="8"/>
  <c r="B2109" i="8"/>
  <c r="B2105" i="8"/>
  <c r="B2101" i="8"/>
  <c r="B2097" i="8"/>
  <c r="B2093" i="8"/>
  <c r="B2089" i="8"/>
  <c r="B2085" i="8"/>
  <c r="B2081" i="8"/>
  <c r="B2077" i="8"/>
  <c r="B2073" i="8"/>
  <c r="B2069" i="8"/>
  <c r="B2065" i="8"/>
  <c r="B2061" i="8"/>
  <c r="B2057" i="8"/>
  <c r="B2053" i="8"/>
  <c r="B2049" i="8"/>
  <c r="B2045" i="8"/>
  <c r="B2041" i="8"/>
  <c r="B2037" i="8"/>
  <c r="B2033" i="8"/>
  <c r="B2029" i="8"/>
  <c r="B2025" i="8"/>
  <c r="B2021" i="8"/>
  <c r="B2017" i="8"/>
  <c r="B2013" i="8"/>
  <c r="B2009" i="8"/>
  <c r="B2005" i="8"/>
  <c r="B2001" i="8"/>
  <c r="B1997" i="8"/>
  <c r="B1993" i="8"/>
  <c r="B1989" i="8"/>
  <c r="B1985" i="8"/>
  <c r="B1981" i="8"/>
  <c r="B1977" i="8"/>
  <c r="B1973" i="8"/>
  <c r="B1969" i="8"/>
  <c r="B1965" i="8"/>
  <c r="B1961" i="8"/>
  <c r="B1957" i="8"/>
  <c r="B1953" i="8"/>
  <c r="B1949" i="8"/>
  <c r="B1945" i="8"/>
  <c r="B1941" i="8"/>
  <c r="B1937" i="8"/>
  <c r="B1933" i="8"/>
  <c r="B1929" i="8"/>
  <c r="B1925" i="8"/>
  <c r="B1921" i="8"/>
  <c r="B1917" i="8"/>
  <c r="B1913" i="8"/>
  <c r="B1909" i="8"/>
  <c r="B1905" i="8"/>
  <c r="B1901" i="8"/>
  <c r="B1897" i="8"/>
  <c r="B1893" i="8"/>
  <c r="B1889" i="8"/>
  <c r="B1885" i="8"/>
  <c r="B1881" i="8"/>
  <c r="B1877" i="8"/>
  <c r="B1873" i="8"/>
  <c r="B1869" i="8"/>
  <c r="B1865" i="8"/>
  <c r="B1861" i="8"/>
  <c r="B1857" i="8"/>
  <c r="B1853" i="8"/>
  <c r="B1849" i="8"/>
  <c r="B1845" i="8"/>
  <c r="B1841" i="8"/>
  <c r="B1837" i="8"/>
  <c r="B1833" i="8"/>
  <c r="B1829" i="8"/>
  <c r="B1825" i="8"/>
  <c r="B1821" i="8"/>
  <c r="B1817" i="8"/>
  <c r="B1813" i="8"/>
  <c r="B1809" i="8"/>
  <c r="B1805" i="8"/>
  <c r="B1801" i="8"/>
  <c r="B1797" i="8"/>
  <c r="B1793" i="8"/>
  <c r="B1789" i="8"/>
  <c r="B1785" i="8"/>
  <c r="B1781" i="8"/>
  <c r="B1777" i="8"/>
  <c r="B1773" i="8"/>
  <c r="B1769" i="8"/>
  <c r="B1765" i="8"/>
  <c r="B1761" i="8"/>
  <c r="B1757" i="8"/>
  <c r="B1753" i="8"/>
  <c r="B1749" i="8"/>
  <c r="B1745" i="8"/>
  <c r="B1741" i="8"/>
  <c r="B1737" i="8"/>
  <c r="B1733" i="8"/>
  <c r="B1729" i="8"/>
  <c r="B1725" i="8"/>
  <c r="B1721" i="8"/>
  <c r="B1717" i="8"/>
  <c r="B1713" i="8"/>
  <c r="B1709" i="8"/>
  <c r="B1705" i="8"/>
  <c r="B1701" i="8"/>
  <c r="B1697" i="8"/>
  <c r="B1693" i="8"/>
  <c r="B1689" i="8"/>
  <c r="B1685" i="8"/>
  <c r="B1681" i="8"/>
  <c r="B1677" i="8"/>
  <c r="B1673" i="8"/>
  <c r="B1669" i="8"/>
  <c r="B1665" i="8"/>
  <c r="B1661" i="8"/>
  <c r="B1657" i="8"/>
  <c r="B1653" i="8"/>
  <c r="B2363" i="8"/>
  <c r="B2355" i="8"/>
  <c r="B2347" i="8"/>
  <c r="B2339" i="8"/>
  <c r="B2331" i="8"/>
  <c r="B2323" i="8"/>
  <c r="B2315" i="8"/>
  <c r="B2307" i="8"/>
  <c r="B2299" i="8"/>
  <c r="B2292" i="8"/>
  <c r="B2288" i="8"/>
  <c r="B2284" i="8"/>
  <c r="B2280" i="8"/>
  <c r="B2276" i="8"/>
  <c r="B2272" i="8"/>
  <c r="B2268" i="8"/>
  <c r="B2264" i="8"/>
  <c r="B2260" i="8"/>
  <c r="B2256" i="8"/>
  <c r="B2252" i="8"/>
  <c r="B2248" i="8"/>
  <c r="B2244" i="8"/>
  <c r="B2240" i="8"/>
  <c r="B2236" i="8"/>
  <c r="B2232" i="8"/>
  <c r="B2228" i="8"/>
  <c r="B2224" i="8"/>
  <c r="B2220" i="8"/>
  <c r="B2216" i="8"/>
  <c r="B2212" i="8"/>
  <c r="B2208" i="8"/>
  <c r="B2204" i="8"/>
  <c r="B2200" i="8"/>
  <c r="B2196" i="8"/>
  <c r="B2192" i="8"/>
  <c r="B2188" i="8"/>
  <c r="B2184" i="8"/>
  <c r="B2180" i="8"/>
  <c r="B2176" i="8"/>
  <c r="B2172" i="8"/>
  <c r="B2168" i="8"/>
  <c r="B2164" i="8"/>
  <c r="B2160" i="8"/>
  <c r="B2156" i="8"/>
  <c r="B2152" i="8"/>
  <c r="B2148" i="8"/>
  <c r="B2144" i="8"/>
  <c r="B2140" i="8"/>
  <c r="B2136" i="8"/>
  <c r="B2132" i="8"/>
  <c r="B2128" i="8"/>
  <c r="B2124" i="8"/>
  <c r="B2120" i="8"/>
  <c r="B2116" i="8"/>
  <c r="B2112" i="8"/>
  <c r="B2108" i="8"/>
  <c r="B2104" i="8"/>
  <c r="B2100" i="8"/>
  <c r="B2096" i="8"/>
  <c r="B2092" i="8"/>
  <c r="B2088" i="8"/>
  <c r="B2084" i="8"/>
  <c r="B2080" i="8"/>
  <c r="B2076" i="8"/>
  <c r="B2072" i="8"/>
  <c r="B2068" i="8"/>
  <c r="B2064" i="8"/>
  <c r="B2060" i="8"/>
  <c r="B2056" i="8"/>
  <c r="B2052" i="8"/>
  <c r="B2048" i="8"/>
  <c r="B2044" i="8"/>
  <c r="B2040" i="8"/>
  <c r="B2036" i="8"/>
  <c r="B2032" i="8"/>
  <c r="B2028" i="8"/>
  <c r="B2024" i="8"/>
  <c r="B2020" i="8"/>
  <c r="B2016" i="8"/>
  <c r="B2012" i="8"/>
  <c r="B2008" i="8"/>
  <c r="B2004" i="8"/>
  <c r="B2000" i="8"/>
  <c r="B1996" i="8"/>
  <c r="B1992" i="8"/>
  <c r="B1988" i="8"/>
  <c r="B1984" i="8"/>
  <c r="B1980" i="8"/>
  <c r="B1976" i="8"/>
  <c r="B1972" i="8"/>
  <c r="B1968" i="8"/>
  <c r="B1964" i="8"/>
  <c r="B1960" i="8"/>
  <c r="B1956" i="8"/>
  <c r="B1952" i="8"/>
  <c r="B1948" i="8"/>
  <c r="B1944" i="8"/>
  <c r="B1940" i="8"/>
  <c r="B1936" i="8"/>
  <c r="B1932" i="8"/>
  <c r="B1928" i="8"/>
  <c r="B1924" i="8"/>
  <c r="B1920" i="8"/>
  <c r="B1916" i="8"/>
  <c r="B1912" i="8"/>
  <c r="B1908" i="8"/>
  <c r="B1904" i="8"/>
  <c r="B1900" i="8"/>
  <c r="B1896" i="8"/>
  <c r="B1892" i="8"/>
  <c r="B1888" i="8"/>
  <c r="B1884" i="8"/>
  <c r="B1880" i="8"/>
  <c r="B1876" i="8"/>
  <c r="B1872" i="8"/>
  <c r="B1868" i="8"/>
  <c r="B1864" i="8"/>
  <c r="B1860" i="8"/>
  <c r="B1856" i="8"/>
  <c r="B1852" i="8"/>
  <c r="B1848" i="8"/>
  <c r="B1844" i="8"/>
  <c r="B1840" i="8"/>
  <c r="B1836" i="8"/>
  <c r="B1832" i="8"/>
  <c r="B1828" i="8"/>
  <c r="B1824" i="8"/>
  <c r="B1820" i="8"/>
  <c r="B1816" i="8"/>
  <c r="B1812" i="8"/>
  <c r="B1808" i="8"/>
  <c r="B1804" i="8"/>
  <c r="B1800" i="8"/>
  <c r="B1796" i="8"/>
  <c r="B1792" i="8"/>
  <c r="B1788" i="8"/>
  <c r="B1784" i="8"/>
  <c r="B1780" i="8"/>
  <c r="B1776" i="8"/>
  <c r="B1772" i="8"/>
  <c r="B1768" i="8"/>
  <c r="B1764" i="8"/>
  <c r="B1760" i="8"/>
  <c r="B1756" i="8"/>
  <c r="B1752" i="8"/>
  <c r="B1748" i="8"/>
  <c r="B1744" i="8"/>
  <c r="B1740" i="8"/>
  <c r="B1736" i="8"/>
  <c r="B1732" i="8"/>
  <c r="B1728" i="8"/>
  <c r="B1724" i="8"/>
  <c r="B1720" i="8"/>
  <c r="B1716" i="8"/>
  <c r="B1712" i="8"/>
  <c r="B1708" i="8"/>
  <c r="B1704" i="8"/>
  <c r="B1700" i="8"/>
  <c r="B1696" i="8"/>
  <c r="B1692" i="8"/>
  <c r="B1688" i="8"/>
  <c r="B1684" i="8"/>
  <c r="B1680" i="8"/>
  <c r="B1676" i="8"/>
  <c r="B1672" i="8"/>
  <c r="B1668" i="8"/>
  <c r="B1664" i="8"/>
  <c r="B1660" i="8"/>
  <c r="B1656" i="8"/>
  <c r="B1652" i="8"/>
  <c r="B1648" i="8"/>
  <c r="B1644" i="8"/>
  <c r="B1640" i="8"/>
  <c r="B1636" i="8"/>
  <c r="B1632" i="8"/>
  <c r="B1628" i="8"/>
  <c r="B1624" i="8"/>
  <c r="B1620" i="8"/>
  <c r="B1616" i="8"/>
  <c r="B1612" i="8"/>
  <c r="B1608" i="8"/>
  <c r="B1643" i="8"/>
  <c r="B1635" i="8"/>
  <c r="B1627" i="8"/>
  <c r="B1619" i="8"/>
  <c r="B1611" i="8"/>
  <c r="B1604" i="8"/>
  <c r="B1600" i="8"/>
  <c r="B1596" i="8"/>
  <c r="B1592" i="8"/>
  <c r="B1588" i="8"/>
  <c r="B1584" i="8"/>
  <c r="B1580" i="8"/>
  <c r="B1576" i="8"/>
  <c r="B1572" i="8"/>
  <c r="B1568" i="8"/>
  <c r="B1564" i="8"/>
  <c r="B1560" i="8"/>
  <c r="B1556" i="8"/>
  <c r="B1552" i="8"/>
  <c r="B1548" i="8"/>
  <c r="B1544" i="8"/>
  <c r="B1540" i="8"/>
  <c r="B1536" i="8"/>
  <c r="B1532" i="8"/>
  <c r="B1528" i="8"/>
  <c r="B1524" i="8"/>
  <c r="B1520" i="8"/>
  <c r="B1516" i="8"/>
  <c r="B1512" i="8"/>
  <c r="B1508" i="8"/>
  <c r="B1504" i="8"/>
  <c r="B1500" i="8"/>
  <c r="B1496" i="8"/>
  <c r="B1492" i="8"/>
  <c r="B1488" i="8"/>
  <c r="B1484" i="8"/>
  <c r="B1480" i="8"/>
  <c r="B1476" i="8"/>
  <c r="B1472" i="8"/>
  <c r="B1468" i="8"/>
  <c r="B1464" i="8"/>
  <c r="B1460" i="8"/>
  <c r="B1456" i="8"/>
  <c r="B1452" i="8"/>
  <c r="B1448" i="8"/>
  <c r="B1444" i="8"/>
  <c r="B1440" i="8"/>
  <c r="B1436" i="8"/>
  <c r="B1432" i="8"/>
  <c r="B1428" i="8"/>
  <c r="B1424" i="8"/>
  <c r="B1420" i="8"/>
  <c r="B1416" i="8"/>
  <c r="B1412" i="8"/>
  <c r="B1408" i="8"/>
  <c r="B1404" i="8"/>
  <c r="B1400" i="8"/>
  <c r="B1396" i="8"/>
  <c r="B1392" i="8"/>
  <c r="B1388" i="8"/>
  <c r="B1384" i="8"/>
  <c r="B1380" i="8"/>
  <c r="B1376" i="8"/>
  <c r="B1372" i="8"/>
  <c r="B1368" i="8"/>
  <c r="B1364" i="8"/>
  <c r="B1360" i="8"/>
  <c r="B1356" i="8"/>
  <c r="B1352" i="8"/>
  <c r="B1348" i="8"/>
  <c r="B1344" i="8"/>
  <c r="B1340" i="8"/>
  <c r="B1336" i="8"/>
  <c r="B1332" i="8"/>
  <c r="B1328" i="8"/>
  <c r="B1324" i="8"/>
  <c r="B1320" i="8"/>
  <c r="B1316" i="8"/>
  <c r="B1312" i="8"/>
  <c r="B1308" i="8"/>
  <c r="B1304" i="8"/>
  <c r="B1300" i="8"/>
  <c r="B1296" i="8"/>
  <c r="B1292" i="8"/>
  <c r="B1288" i="8"/>
  <c r="B1284" i="8"/>
  <c r="B1280" i="8"/>
  <c r="B1276" i="8"/>
  <c r="B1272" i="8"/>
  <c r="B1268" i="8"/>
  <c r="B1264" i="8"/>
  <c r="B1260" i="8"/>
  <c r="B1256" i="8"/>
  <c r="B1252" i="8"/>
  <c r="B1248" i="8"/>
  <c r="B1244" i="8"/>
  <c r="B1240" i="8"/>
  <c r="B1236" i="8"/>
  <c r="B1232" i="8"/>
  <c r="B1228" i="8"/>
  <c r="B1224" i="8"/>
  <c r="B1220" i="8"/>
  <c r="B1216" i="8"/>
  <c r="B1212" i="8"/>
  <c r="B1208" i="8"/>
  <c r="B1204" i="8"/>
  <c r="B1200" i="8"/>
  <c r="B1196" i="8"/>
  <c r="B1192" i="8"/>
  <c r="B1188" i="8"/>
  <c r="B1184" i="8"/>
  <c r="B1180" i="8"/>
  <c r="B1176" i="8"/>
  <c r="B1172" i="8"/>
  <c r="B1168" i="8"/>
  <c r="B1164" i="8"/>
  <c r="B1160" i="8"/>
  <c r="B1156" i="8"/>
  <c r="B1152" i="8"/>
  <c r="B1148" i="8"/>
  <c r="B1144" i="8"/>
  <c r="B1140" i="8"/>
  <c r="B1136" i="8"/>
  <c r="B1132" i="8"/>
  <c r="B1128" i="8"/>
  <c r="B1124" i="8"/>
  <c r="B1120" i="8"/>
  <c r="B1116" i="8"/>
  <c r="B1112" i="8"/>
  <c r="B1108" i="8"/>
  <c r="B1104" i="8"/>
  <c r="B1100" i="8"/>
  <c r="B1096" i="8"/>
  <c r="B1092" i="8"/>
  <c r="B1088" i="8"/>
  <c r="B1084" i="8"/>
  <c r="B1080" i="8"/>
  <c r="B1076" i="8"/>
  <c r="B1072" i="8"/>
  <c r="B1068" i="8"/>
  <c r="B1064" i="8"/>
  <c r="B1060" i="8"/>
  <c r="B1056" i="8"/>
  <c r="B1052" i="8"/>
  <c r="B1048" i="8"/>
  <c r="B1044" i="8"/>
  <c r="B1040" i="8"/>
  <c r="B1036" i="8"/>
  <c r="B1032" i="8"/>
  <c r="B1028" i="8"/>
  <c r="B1024" i="8"/>
  <c r="B1020" i="8"/>
  <c r="B1016" i="8"/>
  <c r="B1012" i="8"/>
  <c r="B1008" i="8"/>
  <c r="B1004" i="8"/>
  <c r="B1000" i="8"/>
  <c r="B996" i="8"/>
  <c r="B992" i="8"/>
  <c r="B988" i="8"/>
  <c r="B984" i="8"/>
  <c r="B980" i="8"/>
  <c r="B976" i="8"/>
  <c r="B972" i="8"/>
  <c r="B968" i="8"/>
  <c r="B964" i="8"/>
  <c r="B960" i="8"/>
  <c r="B956" i="8"/>
  <c r="B952" i="8"/>
  <c r="B948" i="8"/>
  <c r="B1649" i="8"/>
  <c r="B1641" i="8"/>
  <c r="B1633" i="8"/>
  <c r="B1625" i="8"/>
  <c r="B1617" i="8"/>
  <c r="B1609" i="8"/>
  <c r="B1603" i="8"/>
  <c r="B1599" i="8"/>
  <c r="B1595" i="8"/>
  <c r="B1591" i="8"/>
  <c r="B1587" i="8"/>
  <c r="B1583" i="8"/>
  <c r="B1579" i="8"/>
  <c r="B1575" i="8"/>
  <c r="B1571" i="8"/>
  <c r="B1567" i="8"/>
  <c r="B1563" i="8"/>
  <c r="B1559" i="8"/>
  <c r="B1555" i="8"/>
  <c r="B1551" i="8"/>
  <c r="B1547" i="8"/>
  <c r="B1543" i="8"/>
  <c r="B1539" i="8"/>
  <c r="B1535" i="8"/>
  <c r="B1531" i="8"/>
  <c r="B1527" i="8"/>
  <c r="B1523" i="8"/>
  <c r="B1519" i="8"/>
  <c r="B1515" i="8"/>
  <c r="B1511" i="8"/>
  <c r="B1507" i="8"/>
  <c r="B1503" i="8"/>
  <c r="B1499" i="8"/>
  <c r="B1495" i="8"/>
  <c r="B1491" i="8"/>
  <c r="B1487" i="8"/>
  <c r="B1483" i="8"/>
  <c r="B1479" i="8"/>
  <c r="B1475" i="8"/>
  <c r="B1471" i="8"/>
  <c r="B1467" i="8"/>
  <c r="B1463" i="8"/>
  <c r="B1459" i="8"/>
  <c r="B1455" i="8"/>
  <c r="B1451" i="8"/>
  <c r="B1447" i="8"/>
  <c r="B1443" i="8"/>
  <c r="B1439" i="8"/>
  <c r="B1435" i="8"/>
  <c r="B1431" i="8"/>
  <c r="B1427" i="8"/>
  <c r="B1423" i="8"/>
  <c r="B1419" i="8"/>
  <c r="B1415" i="8"/>
  <c r="B1411" i="8"/>
  <c r="B1407" i="8"/>
  <c r="B1403" i="8"/>
  <c r="B1399" i="8"/>
  <c r="B1395" i="8"/>
  <c r="B1391" i="8"/>
  <c r="B1387" i="8"/>
  <c r="B1383" i="8"/>
  <c r="B1379" i="8"/>
  <c r="B1375" i="8"/>
  <c r="B1371" i="8"/>
  <c r="B1367" i="8"/>
  <c r="B1363" i="8"/>
  <c r="B1359" i="8"/>
  <c r="B1355" i="8"/>
  <c r="B1351" i="8"/>
  <c r="B1347" i="8"/>
  <c r="B1343" i="8"/>
  <c r="B1339" i="8"/>
  <c r="B1335" i="8"/>
  <c r="B1331" i="8"/>
  <c r="B1327" i="8"/>
  <c r="B1323" i="8"/>
  <c r="B1319" i="8"/>
  <c r="B1315" i="8"/>
  <c r="B1311" i="8"/>
  <c r="B1307" i="8"/>
  <c r="B1303" i="8"/>
  <c r="B1299" i="8"/>
  <c r="B1295" i="8"/>
  <c r="B1291" i="8"/>
  <c r="B1287" i="8"/>
  <c r="B1283" i="8"/>
  <c r="B1279" i="8"/>
  <c r="B1275" i="8"/>
  <c r="B1271" i="8"/>
  <c r="B1267" i="8"/>
  <c r="B1263" i="8"/>
  <c r="B1259" i="8"/>
  <c r="B1255" i="8"/>
  <c r="B1251" i="8"/>
  <c r="B1247" i="8"/>
  <c r="B1243" i="8"/>
  <c r="B1239" i="8"/>
  <c r="B1235" i="8"/>
  <c r="B1231" i="8"/>
  <c r="B1227" i="8"/>
  <c r="B1223" i="8"/>
  <c r="B1219" i="8"/>
  <c r="B1215" i="8"/>
  <c r="B1211" i="8"/>
  <c r="B1207" i="8"/>
  <c r="B1203" i="8"/>
  <c r="B1199" i="8"/>
  <c r="B1195" i="8"/>
  <c r="B1191" i="8"/>
  <c r="B1187" i="8"/>
  <c r="B1183" i="8"/>
  <c r="B1179" i="8"/>
  <c r="B1175" i="8"/>
  <c r="B1171" i="8"/>
  <c r="B1167" i="8"/>
  <c r="B1163" i="8"/>
  <c r="B1159" i="8"/>
  <c r="B1155" i="8"/>
  <c r="B1151" i="8"/>
  <c r="B1147" i="8"/>
  <c r="B1143" i="8"/>
  <c r="B1139" i="8"/>
  <c r="B1135" i="8"/>
  <c r="B1131" i="8"/>
  <c r="B1127" i="8"/>
  <c r="B1123" i="8"/>
  <c r="B1119" i="8"/>
  <c r="B1115" i="8"/>
  <c r="B1111" i="8"/>
  <c r="B1107" i="8"/>
  <c r="B1103" i="8"/>
  <c r="B1099" i="8"/>
  <c r="B1095" i="8"/>
  <c r="B1091" i="8"/>
  <c r="B1087" i="8"/>
  <c r="B1083" i="8"/>
  <c r="B1079" i="8"/>
  <c r="B1075" i="8"/>
  <c r="B1071" i="8"/>
  <c r="B1067" i="8"/>
  <c r="B1063" i="8"/>
  <c r="B1059" i="8"/>
  <c r="B1055" i="8"/>
  <c r="B1051" i="8"/>
  <c r="B1047" i="8"/>
  <c r="B1043" i="8"/>
  <c r="B1039" i="8"/>
  <c r="B1035" i="8"/>
  <c r="B1031" i="8"/>
  <c r="B1027" i="8"/>
  <c r="B1023" i="8"/>
  <c r="B1019" i="8"/>
  <c r="B1015" i="8"/>
  <c r="B1011" i="8"/>
  <c r="B1007" i="8"/>
  <c r="B1003" i="8"/>
  <c r="B999" i="8"/>
  <c r="B995" i="8"/>
  <c r="B991" i="8"/>
  <c r="B987" i="8"/>
  <c r="B983" i="8"/>
  <c r="B979" i="8"/>
  <c r="B975" i="8"/>
  <c r="B971" i="8"/>
  <c r="B967" i="8"/>
  <c r="B963" i="8"/>
  <c r="B959" i="8"/>
  <c r="B955" i="8"/>
  <c r="B951" i="8"/>
  <c r="B947" i="8"/>
  <c r="B943" i="8"/>
  <c r="B939" i="8"/>
  <c r="B935" i="8"/>
  <c r="B931" i="8"/>
  <c r="B927" i="8"/>
  <c r="B923" i="8"/>
  <c r="B919" i="8"/>
  <c r="B915" i="8"/>
  <c r="B911" i="8"/>
  <c r="B907" i="8"/>
  <c r="B903" i="8"/>
  <c r="B899" i="8"/>
  <c r="B895" i="8"/>
  <c r="B891" i="8"/>
  <c r="B887" i="8"/>
  <c r="B883" i="8"/>
  <c r="B1647" i="8"/>
  <c r="B1639" i="8"/>
  <c r="B1631" i="8"/>
  <c r="B1623" i="8"/>
  <c r="B1615" i="8"/>
  <c r="B1607" i="8"/>
  <c r="B1602" i="8"/>
  <c r="B1598" i="8"/>
  <c r="B1594" i="8"/>
  <c r="B1590" i="8"/>
  <c r="B1586" i="8"/>
  <c r="B1582" i="8"/>
  <c r="B1578" i="8"/>
  <c r="B1574" i="8"/>
  <c r="B1570" i="8"/>
  <c r="B1566" i="8"/>
  <c r="B1562" i="8"/>
  <c r="B1558" i="8"/>
  <c r="B1554" i="8"/>
  <c r="B1550" i="8"/>
  <c r="B1546" i="8"/>
  <c r="B1542" i="8"/>
  <c r="B1538" i="8"/>
  <c r="B1534" i="8"/>
  <c r="B1530" i="8"/>
  <c r="B1526" i="8"/>
  <c r="B1522" i="8"/>
  <c r="B1518" i="8"/>
  <c r="B1514" i="8"/>
  <c r="B1510" i="8"/>
  <c r="B1506" i="8"/>
  <c r="B1502" i="8"/>
  <c r="B1498" i="8"/>
  <c r="B1494" i="8"/>
  <c r="B1490" i="8"/>
  <c r="B1486" i="8"/>
  <c r="B1482" i="8"/>
  <c r="B1478" i="8"/>
  <c r="B1474" i="8"/>
  <c r="B1470" i="8"/>
  <c r="B1466" i="8"/>
  <c r="B1462" i="8"/>
  <c r="B1458" i="8"/>
  <c r="B1454" i="8"/>
  <c r="B1450" i="8"/>
  <c r="B1446" i="8"/>
  <c r="B1442" i="8"/>
  <c r="B1438" i="8"/>
  <c r="B1434" i="8"/>
  <c r="B1430" i="8"/>
  <c r="B1426" i="8"/>
  <c r="B1422" i="8"/>
  <c r="B1418" i="8"/>
  <c r="B1414" i="8"/>
  <c r="B1410" i="8"/>
  <c r="B1406" i="8"/>
  <c r="B1402" i="8"/>
  <c r="B1398" i="8"/>
  <c r="B1394" i="8"/>
  <c r="B1390" i="8"/>
  <c r="B1386" i="8"/>
  <c r="B1382" i="8"/>
  <c r="B1378" i="8"/>
  <c r="B1374" i="8"/>
  <c r="B1370" i="8"/>
  <c r="B1366" i="8"/>
  <c r="B1362" i="8"/>
  <c r="B1358" i="8"/>
  <c r="B1354" i="8"/>
  <c r="B1350" i="8"/>
  <c r="B1346" i="8"/>
  <c r="B1342" i="8"/>
  <c r="B1338" i="8"/>
  <c r="B1334" i="8"/>
  <c r="B1330" i="8"/>
  <c r="B1326" i="8"/>
  <c r="B1322" i="8"/>
  <c r="B1318" i="8"/>
  <c r="B1314" i="8"/>
  <c r="B1310" i="8"/>
  <c r="B1306" i="8"/>
  <c r="B1302" i="8"/>
  <c r="B1298" i="8"/>
  <c r="B1294" i="8"/>
  <c r="B1290" i="8"/>
  <c r="B1286" i="8"/>
  <c r="B1282" i="8"/>
  <c r="B1278" i="8"/>
  <c r="B1274" i="8"/>
  <c r="B1270" i="8"/>
  <c r="B1266" i="8"/>
  <c r="B1262" i="8"/>
  <c r="B1258" i="8"/>
  <c r="B1254" i="8"/>
  <c r="B1250" i="8"/>
  <c r="B1246" i="8"/>
  <c r="B1242" i="8"/>
  <c r="B1238" i="8"/>
  <c r="B1234" i="8"/>
  <c r="B1230" i="8"/>
  <c r="B1226" i="8"/>
  <c r="B1222" i="8"/>
  <c r="B1218" i="8"/>
  <c r="B1214" i="8"/>
  <c r="B1210" i="8"/>
  <c r="B1206" i="8"/>
  <c r="B1202" i="8"/>
  <c r="B1198" i="8"/>
  <c r="B1194" i="8"/>
  <c r="B1190" i="8"/>
  <c r="B1186" i="8"/>
  <c r="B1182" i="8"/>
  <c r="B1178" i="8"/>
  <c r="B1174" i="8"/>
  <c r="B1170" i="8"/>
  <c r="B1166" i="8"/>
  <c r="B1162" i="8"/>
  <c r="B1158" i="8"/>
  <c r="B1154" i="8"/>
  <c r="B1150" i="8"/>
  <c r="B1146" i="8"/>
  <c r="B1142" i="8"/>
  <c r="B1138" i="8"/>
  <c r="B1134" i="8"/>
  <c r="B1130" i="8"/>
  <c r="B1126" i="8"/>
  <c r="B1122" i="8"/>
  <c r="B1118" i="8"/>
  <c r="B1114" i="8"/>
  <c r="B1110" i="8"/>
  <c r="B1106" i="8"/>
  <c r="B1102" i="8"/>
  <c r="B1098" i="8"/>
  <c r="B1094" i="8"/>
  <c r="B1090" i="8"/>
  <c r="B1086" i="8"/>
  <c r="B1082" i="8"/>
  <c r="B1078" i="8"/>
  <c r="B1074" i="8"/>
  <c r="B1070" i="8"/>
  <c r="B1066" i="8"/>
  <c r="B1062" i="8"/>
  <c r="B1058" i="8"/>
  <c r="B1054" i="8"/>
  <c r="B1050" i="8"/>
  <c r="B1046" i="8"/>
  <c r="B1042" i="8"/>
  <c r="B1038" i="8"/>
  <c r="B1034" i="8"/>
  <c r="B1030" i="8"/>
  <c r="B1026" i="8"/>
  <c r="B1022" i="8"/>
  <c r="B1018" i="8"/>
  <c r="B1014" i="8"/>
  <c r="B1010" i="8"/>
  <c r="B1006" i="8"/>
  <c r="B1002" i="8"/>
  <c r="B998" i="8"/>
  <c r="B994" i="8"/>
  <c r="B990" i="8"/>
  <c r="B986" i="8"/>
  <c r="B982" i="8"/>
  <c r="B978" i="8"/>
  <c r="B974" i="8"/>
  <c r="B970" i="8"/>
  <c r="B966" i="8"/>
  <c r="B962" i="8"/>
  <c r="B958" i="8"/>
  <c r="B954" i="8"/>
  <c r="B950" i="8"/>
  <c r="B946" i="8"/>
  <c r="B1645" i="8"/>
  <c r="B1637" i="8"/>
  <c r="B1629" i="8"/>
  <c r="B1621" i="8"/>
  <c r="B1613" i="8"/>
  <c r="B1605" i="8"/>
  <c r="B1601" i="8"/>
  <c r="B1597" i="8"/>
  <c r="B1593" i="8"/>
  <c r="B1589" i="8"/>
  <c r="B1585" i="8"/>
  <c r="B1581" i="8"/>
  <c r="B1577" i="8"/>
  <c r="B1573" i="8"/>
  <c r="B1569" i="8"/>
  <c r="B1565" i="8"/>
  <c r="B1561" i="8"/>
  <c r="B1557" i="8"/>
  <c r="B1553" i="8"/>
  <c r="B1549" i="8"/>
  <c r="B1545" i="8"/>
  <c r="B1541" i="8"/>
  <c r="B1537" i="8"/>
  <c r="B1533" i="8"/>
  <c r="B1529" i="8"/>
  <c r="B1525" i="8"/>
  <c r="B1521" i="8"/>
  <c r="B1517" i="8"/>
  <c r="B1513" i="8"/>
  <c r="B1509" i="8"/>
  <c r="B1505" i="8"/>
  <c r="B1501" i="8"/>
  <c r="B1497" i="8"/>
  <c r="B1493" i="8"/>
  <c r="B1489" i="8"/>
  <c r="B1485" i="8"/>
  <c r="B1481" i="8"/>
  <c r="B1477" i="8"/>
  <c r="B1473" i="8"/>
  <c r="B1469" i="8"/>
  <c r="B1465" i="8"/>
  <c r="B1461" i="8"/>
  <c r="B1457" i="8"/>
  <c r="B1453" i="8"/>
  <c r="B1449" i="8"/>
  <c r="B1445" i="8"/>
  <c r="B1441" i="8"/>
  <c r="B1437" i="8"/>
  <c r="B1433" i="8"/>
  <c r="B1429" i="8"/>
  <c r="B1425" i="8"/>
  <c r="B1421" i="8"/>
  <c r="B1417" i="8"/>
  <c r="B1413" i="8"/>
  <c r="B1409" i="8"/>
  <c r="B1405" i="8"/>
  <c r="B1401" i="8"/>
  <c r="B1397" i="8"/>
  <c r="B1393" i="8"/>
  <c r="B1389" i="8"/>
  <c r="B1385" i="8"/>
  <c r="B1381" i="8"/>
  <c r="B1377" i="8"/>
  <c r="B1373" i="8"/>
  <c r="B1369" i="8"/>
  <c r="B1365" i="8"/>
  <c r="B1361" i="8"/>
  <c r="B1357" i="8"/>
  <c r="B1353" i="8"/>
  <c r="B1349" i="8"/>
  <c r="B1345" i="8"/>
  <c r="B1341" i="8"/>
  <c r="B1337" i="8"/>
  <c r="B1333" i="8"/>
  <c r="B1329" i="8"/>
  <c r="B1325" i="8"/>
  <c r="B1321" i="8"/>
  <c r="B1317" i="8"/>
  <c r="B1313" i="8"/>
  <c r="B1309" i="8"/>
  <c r="B1305" i="8"/>
  <c r="B1301" i="8"/>
  <c r="B1297" i="8"/>
  <c r="B1293" i="8"/>
  <c r="B1289" i="8"/>
  <c r="B1285" i="8"/>
  <c r="B1281" i="8"/>
  <c r="B1277" i="8"/>
  <c r="B1273" i="8"/>
  <c r="B1269" i="8"/>
  <c r="B1265" i="8"/>
  <c r="B1261" i="8"/>
  <c r="B1257" i="8"/>
  <c r="B1253" i="8"/>
  <c r="B1249" i="8"/>
  <c r="B1245" i="8"/>
  <c r="B1241" i="8"/>
  <c r="B1237" i="8"/>
  <c r="B1233" i="8"/>
  <c r="B1229" i="8"/>
  <c r="B1225" i="8"/>
  <c r="B1221" i="8"/>
  <c r="B1217" i="8"/>
  <c r="B1213" i="8"/>
  <c r="B1209" i="8"/>
  <c r="B1205" i="8"/>
  <c r="B1201" i="8"/>
  <c r="B1197" i="8"/>
  <c r="B1193" i="8"/>
  <c r="B1189" i="8"/>
  <c r="B1185" i="8"/>
  <c r="B1181" i="8"/>
  <c r="B1177" i="8"/>
  <c r="B1173" i="8"/>
  <c r="B1169" i="8"/>
  <c r="B1165" i="8"/>
  <c r="B1161" i="8"/>
  <c r="B1157" i="8"/>
  <c r="B1153" i="8"/>
  <c r="B1149" i="8"/>
  <c r="B1145" i="8"/>
  <c r="B1141" i="8"/>
  <c r="B1137" i="8"/>
  <c r="B1133" i="8"/>
  <c r="B1129" i="8"/>
  <c r="B1125" i="8"/>
  <c r="B1121" i="8"/>
  <c r="B1117" i="8"/>
  <c r="B1113" i="8"/>
  <c r="B1109" i="8"/>
  <c r="B1105" i="8"/>
  <c r="B1101" i="8"/>
  <c r="B1097" i="8"/>
  <c r="B1093" i="8"/>
  <c r="B1089" i="8"/>
  <c r="B1085" i="8"/>
  <c r="B1081" i="8"/>
  <c r="B1077" i="8"/>
  <c r="B1073" i="8"/>
  <c r="B1069" i="8"/>
  <c r="B1065" i="8"/>
  <c r="B1061" i="8"/>
  <c r="B1057" i="8"/>
  <c r="B1053" i="8"/>
  <c r="B1049" i="8"/>
  <c r="B1045" i="8"/>
  <c r="B1041" i="8"/>
  <c r="B1037" i="8"/>
  <c r="B1033" i="8"/>
  <c r="B1029" i="8"/>
  <c r="B1025" i="8"/>
  <c r="B1021" i="8"/>
  <c r="B1017" i="8"/>
  <c r="B1013" i="8"/>
  <c r="B1009" i="8"/>
  <c r="B1005" i="8"/>
  <c r="B1001" i="8"/>
  <c r="B997" i="8"/>
  <c r="B993" i="8"/>
  <c r="B989" i="8"/>
  <c r="B985" i="8"/>
  <c r="B981" i="8"/>
  <c r="B977" i="8"/>
  <c r="B973" i="8"/>
  <c r="B969" i="8"/>
  <c r="B965" i="8"/>
  <c r="B961" i="8"/>
  <c r="B957" i="8"/>
  <c r="B953" i="8"/>
  <c r="B949" i="8"/>
  <c r="B945" i="8"/>
  <c r="B941" i="8"/>
  <c r="B937" i="8"/>
  <c r="B933" i="8"/>
  <c r="B929" i="8"/>
  <c r="B925" i="8"/>
  <c r="B921" i="8"/>
  <c r="B917" i="8"/>
  <c r="B913" i="8"/>
  <c r="B909" i="8"/>
  <c r="B905" i="8"/>
  <c r="B901" i="8"/>
  <c r="B897" i="8"/>
  <c r="B893" i="8"/>
  <c r="B889" i="8"/>
  <c r="B885" i="8"/>
  <c r="B881" i="8"/>
  <c r="B19" i="8"/>
  <c r="B39" i="8"/>
  <c r="B63" i="8"/>
  <c r="B83" i="8"/>
  <c r="B99" i="8"/>
  <c r="B139" i="8"/>
  <c r="B13" i="8"/>
  <c r="B21" i="8"/>
  <c r="B29" i="8"/>
  <c r="B37" i="8"/>
  <c r="B45" i="8"/>
  <c r="B57" i="8"/>
  <c r="B65" i="8"/>
  <c r="B73" i="8"/>
  <c r="B85" i="8"/>
  <c r="B93" i="8"/>
  <c r="B101" i="8"/>
  <c r="B105" i="8"/>
  <c r="B109" i="8"/>
  <c r="B117" i="8"/>
  <c r="B121" i="8"/>
  <c r="B125" i="8"/>
  <c r="B129" i="8"/>
  <c r="B133" i="8"/>
  <c r="B137" i="8"/>
  <c r="B141" i="8"/>
  <c r="B145" i="8"/>
  <c r="B149" i="8"/>
  <c r="B153" i="8"/>
  <c r="B157" i="8"/>
  <c r="B161" i="8"/>
  <c r="B165" i="8"/>
  <c r="B169" i="8"/>
  <c r="B173" i="8"/>
  <c r="B177" i="8"/>
  <c r="B181" i="8"/>
  <c r="B185" i="8"/>
  <c r="B189" i="8"/>
  <c r="B193" i="8"/>
  <c r="B197" i="8"/>
  <c r="B201" i="8"/>
  <c r="B205" i="8"/>
  <c r="B209" i="8"/>
  <c r="B213" i="8"/>
  <c r="B217" i="8"/>
  <c r="B221" i="8"/>
  <c r="B225" i="8"/>
  <c r="B229" i="8"/>
  <c r="B233" i="8"/>
  <c r="B237" i="8"/>
  <c r="B241" i="8"/>
  <c r="B245" i="8"/>
  <c r="B249" i="8"/>
  <c r="B253" i="8"/>
  <c r="B257" i="8"/>
  <c r="B261" i="8"/>
  <c r="B265" i="8"/>
  <c r="B269" i="8"/>
  <c r="B273" i="8"/>
  <c r="B277" i="8"/>
  <c r="B281" i="8"/>
  <c r="B285" i="8"/>
  <c r="B289" i="8"/>
  <c r="B293" i="8"/>
  <c r="B297" i="8"/>
  <c r="B301" i="8"/>
  <c r="B305" i="8"/>
  <c r="B309" i="8"/>
  <c r="B313" i="8"/>
  <c r="B317" i="8"/>
  <c r="B321" i="8"/>
  <c r="B325" i="8"/>
  <c r="B329" i="8"/>
  <c r="B333" i="8"/>
  <c r="B337" i="8"/>
  <c r="B341" i="8"/>
  <c r="B345" i="8"/>
  <c r="B349" i="8"/>
  <c r="B353" i="8"/>
  <c r="B357" i="8"/>
  <c r="B361" i="8"/>
  <c r="B365" i="8"/>
  <c r="B369" i="8"/>
  <c r="B373" i="8"/>
  <c r="B377" i="8"/>
  <c r="B381" i="8"/>
  <c r="B385" i="8"/>
  <c r="B389" i="8"/>
  <c r="B393" i="8"/>
  <c r="B397" i="8"/>
  <c r="B401" i="8"/>
  <c r="B405" i="8"/>
  <c r="B409" i="8"/>
  <c r="B413" i="8"/>
  <c r="B417" i="8"/>
  <c r="B421" i="8"/>
  <c r="B425" i="8"/>
  <c r="B429" i="8"/>
  <c r="B433" i="8"/>
  <c r="B437" i="8"/>
  <c r="B441" i="8"/>
  <c r="B445" i="8"/>
  <c r="B449" i="8"/>
  <c r="B453" i="8"/>
  <c r="B457" i="8"/>
  <c r="B461" i="8"/>
  <c r="B465" i="8"/>
  <c r="B469" i="8"/>
  <c r="B473" i="8"/>
  <c r="B477" i="8"/>
  <c r="B481" i="8"/>
  <c r="B485" i="8"/>
  <c r="B489" i="8"/>
  <c r="B493" i="8"/>
  <c r="B497" i="8"/>
  <c r="B501" i="8"/>
  <c r="B505" i="8"/>
  <c r="B509" i="8"/>
  <c r="B513" i="8"/>
  <c r="B517" i="8"/>
  <c r="B521" i="8"/>
  <c r="B525" i="8"/>
  <c r="B529" i="8"/>
  <c r="B533" i="8"/>
  <c r="B537" i="8"/>
  <c r="B541" i="8"/>
  <c r="B545" i="8"/>
  <c r="B549" i="8"/>
  <c r="B553" i="8"/>
  <c r="B557" i="8"/>
  <c r="B561" i="8"/>
  <c r="B565" i="8"/>
  <c r="B569" i="8"/>
  <c r="B573" i="8"/>
  <c r="B577" i="8"/>
  <c r="B581" i="8"/>
  <c r="B585" i="8"/>
  <c r="B589" i="8"/>
  <c r="B593" i="8"/>
  <c r="B597" i="8"/>
  <c r="B601" i="8"/>
  <c r="B605" i="8"/>
  <c r="B609" i="8"/>
  <c r="B613" i="8"/>
  <c r="B617" i="8"/>
  <c r="B621" i="8"/>
  <c r="B625" i="8"/>
  <c r="B629" i="8"/>
  <c r="B633" i="8"/>
  <c r="B637" i="8"/>
  <c r="B641" i="8"/>
  <c r="B645" i="8"/>
  <c r="B649" i="8"/>
  <c r="B653" i="8"/>
  <c r="B657" i="8"/>
  <c r="B661" i="8"/>
  <c r="B665" i="8"/>
  <c r="B669" i="8"/>
  <c r="B673" i="8"/>
  <c r="B677" i="8"/>
  <c r="B681" i="8"/>
  <c r="B685" i="8"/>
  <c r="B689" i="8"/>
  <c r="B693" i="8"/>
  <c r="B697" i="8"/>
  <c r="B701" i="8"/>
  <c r="B705" i="8"/>
  <c r="B709" i="8"/>
  <c r="B713" i="8"/>
  <c r="B717" i="8"/>
  <c r="B721" i="8"/>
  <c r="B725" i="8"/>
  <c r="B729" i="8"/>
  <c r="B733" i="8"/>
  <c r="B737" i="8"/>
  <c r="B741" i="8"/>
  <c r="B745" i="8"/>
  <c r="B749" i="8"/>
  <c r="B753" i="8"/>
  <c r="B757" i="8"/>
  <c r="B761" i="8"/>
  <c r="B765" i="8"/>
  <c r="B769" i="8"/>
  <c r="B773" i="8"/>
  <c r="B777" i="8"/>
  <c r="B781" i="8"/>
  <c r="B785" i="8"/>
  <c r="B789" i="8"/>
  <c r="B793" i="8"/>
  <c r="B797" i="8"/>
  <c r="B801" i="8"/>
  <c r="B805" i="8"/>
  <c r="B809" i="8"/>
  <c r="B813" i="8"/>
  <c r="B817" i="8"/>
  <c r="B821" i="8"/>
  <c r="B825" i="8"/>
  <c r="B829" i="8"/>
  <c r="B833" i="8"/>
  <c r="B837" i="8"/>
  <c r="B841" i="8"/>
  <c r="B845" i="8"/>
  <c r="B849" i="8"/>
  <c r="B853" i="8"/>
  <c r="B857" i="8"/>
  <c r="B861" i="8"/>
  <c r="B865" i="8"/>
  <c r="B869" i="8"/>
  <c r="B873" i="8"/>
  <c r="B877" i="8"/>
  <c r="B882" i="8"/>
  <c r="B890" i="8"/>
  <c r="B898" i="8"/>
  <c r="B906" i="8"/>
  <c r="B914" i="8"/>
  <c r="B922" i="8"/>
  <c r="B930" i="8"/>
  <c r="B938" i="8"/>
  <c r="A3" i="10"/>
  <c r="D4690" i="8" l="1"/>
  <c r="D65" i="8"/>
  <c r="D129" i="8"/>
  <c r="D193" i="8"/>
  <c r="D257" i="8"/>
  <c r="D321" i="8"/>
  <c r="D385" i="8"/>
  <c r="D449" i="8"/>
  <c r="D513" i="8"/>
  <c r="D577" i="8"/>
  <c r="D641" i="8"/>
  <c r="D705" i="8"/>
  <c r="D769" i="8"/>
  <c r="D833" i="8"/>
  <c r="D897" i="8"/>
  <c r="D961" i="8"/>
  <c r="D1025" i="8"/>
  <c r="D1089" i="8"/>
  <c r="D1153" i="8"/>
  <c r="D1217" i="8"/>
  <c r="D1281" i="8"/>
  <c r="D1345" i="8"/>
  <c r="D1409" i="8"/>
  <c r="D1473" i="8"/>
  <c r="D1537" i="8"/>
  <c r="D1601" i="8"/>
  <c r="D1667" i="8"/>
  <c r="D1731" i="8"/>
  <c r="D1795" i="8"/>
  <c r="D1859" i="8"/>
  <c r="D1923" i="8"/>
  <c r="D1987" i="8"/>
  <c r="D2051" i="8"/>
  <c r="D2115" i="8"/>
  <c r="D2179" i="8"/>
  <c r="D2243" i="8"/>
  <c r="D2307" i="8"/>
  <c r="D2371" i="8"/>
  <c r="D2435" i="8"/>
  <c r="D2499" i="8"/>
  <c r="D2563" i="8"/>
  <c r="D2627" i="8"/>
  <c r="D2691" i="8"/>
  <c r="D2755" i="8"/>
  <c r="D2819" i="8"/>
  <c r="D2883" i="8"/>
  <c r="D2947" i="8"/>
  <c r="D3011" i="8"/>
  <c r="D3075" i="8"/>
  <c r="D3139" i="8"/>
  <c r="D3203" i="8"/>
  <c r="D3267" i="8"/>
  <c r="D3331" i="8"/>
  <c r="D3395" i="8"/>
  <c r="D3459" i="8"/>
  <c r="D3523" i="8"/>
  <c r="D3587" i="8"/>
  <c r="D3651" i="8"/>
  <c r="D3715" i="8"/>
  <c r="D3779" i="8"/>
  <c r="D3843" i="8"/>
  <c r="D3907" i="8"/>
  <c r="D3979" i="8"/>
  <c r="D4107" i="8"/>
  <c r="D4274" i="8"/>
  <c r="D4521" i="8"/>
  <c r="D4861" i="8"/>
  <c r="D17" i="8"/>
  <c r="D81" i="8"/>
  <c r="D145" i="8"/>
  <c r="D209" i="8"/>
  <c r="D273" i="8"/>
  <c r="D337" i="8"/>
  <c r="D401" i="8"/>
  <c r="D465" i="8"/>
  <c r="D529" i="8"/>
  <c r="D593" i="8"/>
  <c r="D657" i="8"/>
  <c r="D721" i="8"/>
  <c r="D785" i="8"/>
  <c r="D849" i="8"/>
  <c r="D913" i="8"/>
  <c r="D977" i="8"/>
  <c r="D1041" i="8"/>
  <c r="D1105" i="8"/>
  <c r="D1169" i="8"/>
  <c r="D1233" i="8"/>
  <c r="D1297" i="8"/>
  <c r="D1361" i="8"/>
  <c r="D1425" i="8"/>
  <c r="D1489" i="8"/>
  <c r="D1553" i="8"/>
  <c r="D1617" i="8"/>
  <c r="D1683" i="8"/>
  <c r="D1747" i="8"/>
  <c r="D1811" i="8"/>
  <c r="D1875" i="8"/>
  <c r="D1939" i="8"/>
  <c r="D2003" i="8"/>
  <c r="D2067" i="8"/>
  <c r="D2131" i="8"/>
  <c r="D2195" i="8"/>
  <c r="D2259" i="8"/>
  <c r="D2323" i="8"/>
  <c r="D2387" i="8"/>
  <c r="D2451" i="8"/>
  <c r="D2515" i="8"/>
  <c r="D2579" i="8"/>
  <c r="D2643" i="8"/>
  <c r="D2707" i="8"/>
  <c r="D2771" i="8"/>
  <c r="D2835" i="8"/>
  <c r="D2899" i="8"/>
  <c r="D2963" i="8"/>
  <c r="D3027" i="8"/>
  <c r="D3091" i="8"/>
  <c r="D3155" i="8"/>
  <c r="D3219" i="8"/>
  <c r="D3283" i="8"/>
  <c r="D3347" i="8"/>
  <c r="D3411" i="8"/>
  <c r="D3475" i="8"/>
  <c r="D3539" i="8"/>
  <c r="D3603" i="8"/>
  <c r="D3667" i="8"/>
  <c r="D3731" i="8"/>
  <c r="D3795" i="8"/>
  <c r="D3859" i="8"/>
  <c r="D3923" i="8"/>
  <c r="D4011" i="8"/>
  <c r="D4146" i="8"/>
  <c r="D4317" i="8"/>
  <c r="D4605" i="8"/>
  <c r="D33" i="8"/>
  <c r="D97" i="8"/>
  <c r="D161" i="8"/>
  <c r="D225" i="8"/>
  <c r="D289" i="8"/>
  <c r="D353" i="8"/>
  <c r="D417" i="8"/>
  <c r="D481" i="8"/>
  <c r="D545" i="8"/>
  <c r="D609" i="8"/>
  <c r="D673" i="8"/>
  <c r="D737" i="8"/>
  <c r="D801" i="8"/>
  <c r="D865" i="8"/>
  <c r="D929" i="8"/>
  <c r="D993" i="8"/>
  <c r="D1057" i="8"/>
  <c r="D1121" i="8"/>
  <c r="D1185" i="8"/>
  <c r="D1249" i="8"/>
  <c r="D1313" i="8"/>
  <c r="D1377" i="8"/>
  <c r="D1441" i="8"/>
  <c r="D1505" i="8"/>
  <c r="D1569" i="8"/>
  <c r="D1633" i="8"/>
  <c r="D1699" i="8"/>
  <c r="D1763" i="8"/>
  <c r="D1827" i="8"/>
  <c r="D1891" i="8"/>
  <c r="D1955" i="8"/>
  <c r="D2019" i="8"/>
  <c r="D2083" i="8"/>
  <c r="D2147" i="8"/>
  <c r="D2211" i="8"/>
  <c r="D2275" i="8"/>
  <c r="D2339" i="8"/>
  <c r="D2403" i="8"/>
  <c r="D2467" i="8"/>
  <c r="D2531" i="8"/>
  <c r="D2595" i="8"/>
  <c r="D2659" i="8"/>
  <c r="D2723" i="8"/>
  <c r="D2787" i="8"/>
  <c r="D2851" i="8"/>
  <c r="D2915" i="8"/>
  <c r="D2979" i="8"/>
  <c r="D3043" i="8"/>
  <c r="D3107" i="8"/>
  <c r="D3171" i="8"/>
  <c r="D3235" i="8"/>
  <c r="D3299" i="8"/>
  <c r="D3363" i="8"/>
  <c r="D3427" i="8"/>
  <c r="D3491" i="8"/>
  <c r="D3555" i="8"/>
  <c r="D3619" i="8"/>
  <c r="D3683" i="8"/>
  <c r="D3747" i="8"/>
  <c r="D3811" i="8"/>
  <c r="D3875" i="8"/>
  <c r="D3939" i="8"/>
  <c r="D4043" i="8"/>
  <c r="D4189" i="8"/>
  <c r="D4359" i="8"/>
  <c r="D1651" i="8"/>
  <c r="D4936" i="8"/>
  <c r="D4932" i="8"/>
  <c r="D4928" i="8"/>
  <c r="D4924" i="8"/>
  <c r="D4920" i="8"/>
  <c r="D4916" i="8"/>
  <c r="D4912" i="8"/>
  <c r="D4908" i="8"/>
  <c r="D4904" i="8"/>
  <c r="D4900" i="8"/>
  <c r="D4896" i="8"/>
  <c r="D4892" i="8"/>
  <c r="D4888" i="8"/>
  <c r="D4884" i="8"/>
  <c r="D4880" i="8"/>
  <c r="D4876" i="8"/>
  <c r="D4872" i="8"/>
  <c r="D4868" i="8"/>
  <c r="D4864" i="8"/>
  <c r="D4860" i="8"/>
  <c r="D4856" i="8"/>
  <c r="D4852" i="8"/>
  <c r="D4848" i="8"/>
  <c r="D4844" i="8"/>
  <c r="D4840" i="8"/>
  <c r="D4836" i="8"/>
  <c r="D4832" i="8"/>
  <c r="D4828" i="8"/>
  <c r="D4824" i="8"/>
  <c r="D4820" i="8"/>
  <c r="D4816" i="8"/>
  <c r="D4812" i="8"/>
  <c r="D4808" i="8"/>
  <c r="D4804" i="8"/>
  <c r="D4800" i="8"/>
  <c r="D4796" i="8"/>
  <c r="D4792" i="8"/>
  <c r="D4788" i="8"/>
  <c r="D4784" i="8"/>
  <c r="D4780" i="8"/>
  <c r="D4776" i="8"/>
  <c r="D4772" i="8"/>
  <c r="D4768" i="8"/>
  <c r="D4764" i="8"/>
  <c r="D4760" i="8"/>
  <c r="D4756" i="8"/>
  <c r="D4752" i="8"/>
  <c r="D4748" i="8"/>
  <c r="D4744" i="8"/>
  <c r="D4740" i="8"/>
  <c r="D4736" i="8"/>
  <c r="D4732" i="8"/>
  <c r="D4728" i="8"/>
  <c r="D4724" i="8"/>
  <c r="D4720" i="8"/>
  <c r="D4716" i="8"/>
  <c r="D4712" i="8"/>
  <c r="D4708" i="8"/>
  <c r="D4704" i="8"/>
  <c r="D4700" i="8"/>
  <c r="D4696" i="8"/>
  <c r="D4692" i="8"/>
  <c r="D4688" i="8"/>
  <c r="D4684" i="8"/>
  <c r="D4680" i="8"/>
  <c r="D4676" i="8"/>
  <c r="D4672" i="8"/>
  <c r="D4668" i="8"/>
  <c r="D4664" i="8"/>
  <c r="D4660" i="8"/>
  <c r="D4656" i="8"/>
  <c r="D4652" i="8"/>
  <c r="D4648" i="8"/>
  <c r="D4644" i="8"/>
  <c r="D4640" i="8"/>
  <c r="D4636" i="8"/>
  <c r="D4632" i="8"/>
  <c r="D4628" i="8"/>
  <c r="D4624" i="8"/>
  <c r="D4620" i="8"/>
  <c r="D4616" i="8"/>
  <c r="D4612" i="8"/>
  <c r="D4608" i="8"/>
  <c r="D4604" i="8"/>
  <c r="D4600" i="8"/>
  <c r="D4596" i="8"/>
  <c r="D4592" i="8"/>
  <c r="D4588" i="8"/>
  <c r="D4584" i="8"/>
  <c r="D4580" i="8"/>
  <c r="D4576" i="8"/>
  <c r="D4572" i="8"/>
  <c r="D4568" i="8"/>
  <c r="D4564" i="8"/>
  <c r="D4560" i="8"/>
  <c r="D4556" i="8"/>
  <c r="D4552" i="8"/>
  <c r="D4548" i="8"/>
  <c r="D4544" i="8"/>
  <c r="D4540" i="8"/>
  <c r="D4536" i="8"/>
  <c r="D4532" i="8"/>
  <c r="D4528" i="8"/>
  <c r="D4524" i="8"/>
  <c r="D4520" i="8"/>
  <c r="D4516" i="8"/>
  <c r="D4512" i="8"/>
  <c r="D4508" i="8"/>
  <c r="D4504" i="8"/>
  <c r="D4500" i="8"/>
  <c r="D4496" i="8"/>
  <c r="D4492" i="8"/>
  <c r="D4488" i="8"/>
  <c r="D4484" i="8"/>
  <c r="D4480" i="8"/>
  <c r="D4476" i="8"/>
  <c r="D4472" i="8"/>
  <c r="D4468" i="8"/>
  <c r="D4464" i="8"/>
  <c r="D4460" i="8"/>
  <c r="D4456" i="8"/>
  <c r="D4452" i="8"/>
  <c r="D4448" i="8"/>
  <c r="D4444" i="8"/>
  <c r="D4440" i="8"/>
  <c r="D4436" i="8"/>
  <c r="D4432" i="8"/>
  <c r="D4428" i="8"/>
  <c r="D4424" i="8"/>
  <c r="D4420" i="8"/>
  <c r="D4416" i="8"/>
  <c r="D4412" i="8"/>
  <c r="D4408" i="8"/>
  <c r="D4404" i="8"/>
  <c r="D4400" i="8"/>
  <c r="D4396" i="8"/>
  <c r="D4392" i="8"/>
  <c r="D4388" i="8"/>
  <c r="D4384" i="8"/>
  <c r="D4380" i="8"/>
  <c r="D4376" i="8"/>
  <c r="D4372" i="8"/>
  <c r="D1652" i="8"/>
  <c r="D4935" i="8"/>
  <c r="D4931" i="8"/>
  <c r="D4927" i="8"/>
  <c r="D4923" i="8"/>
  <c r="D4919" i="8"/>
  <c r="D4915" i="8"/>
  <c r="D4911" i="8"/>
  <c r="D4907" i="8"/>
  <c r="D4903" i="8"/>
  <c r="D4899" i="8"/>
  <c r="D4895" i="8"/>
  <c r="D4891" i="8"/>
  <c r="D4887" i="8"/>
  <c r="D4883" i="8"/>
  <c r="D4879" i="8"/>
  <c r="D4875" i="8"/>
  <c r="D4871" i="8"/>
  <c r="D4867" i="8"/>
  <c r="D4863" i="8"/>
  <c r="D4859" i="8"/>
  <c r="D4855" i="8"/>
  <c r="D4851" i="8"/>
  <c r="D4847" i="8"/>
  <c r="D4843" i="8"/>
  <c r="D4839" i="8"/>
  <c r="D4835" i="8"/>
  <c r="D4831" i="8"/>
  <c r="D4827" i="8"/>
  <c r="D4823" i="8"/>
  <c r="D4819" i="8"/>
  <c r="D4815" i="8"/>
  <c r="D4811" i="8"/>
  <c r="D4807" i="8"/>
  <c r="D4803" i="8"/>
  <c r="D4799" i="8"/>
  <c r="D4795" i="8"/>
  <c r="D4791" i="8"/>
  <c r="D4787" i="8"/>
  <c r="D4783" i="8"/>
  <c r="D4779" i="8"/>
  <c r="D4775" i="8"/>
  <c r="D4771" i="8"/>
  <c r="D4767" i="8"/>
  <c r="D4763" i="8"/>
  <c r="D4759" i="8"/>
  <c r="D4755" i="8"/>
  <c r="D4751" i="8"/>
  <c r="D4747" i="8"/>
  <c r="D4743" i="8"/>
  <c r="D4739" i="8"/>
  <c r="D4735" i="8"/>
  <c r="D4731" i="8"/>
  <c r="D4727" i="8"/>
  <c r="D4723" i="8"/>
  <c r="D4719" i="8"/>
  <c r="D4715" i="8"/>
  <c r="D4711" i="8"/>
  <c r="D4707" i="8"/>
  <c r="D4703" i="8"/>
  <c r="D4699" i="8"/>
  <c r="D4695" i="8"/>
  <c r="D4691" i="8"/>
  <c r="D4687" i="8"/>
  <c r="D4683" i="8"/>
  <c r="D4679" i="8"/>
  <c r="D4675" i="8"/>
  <c r="D4671" i="8"/>
  <c r="D4667" i="8"/>
  <c r="D4663" i="8"/>
  <c r="D4659" i="8"/>
  <c r="D4655" i="8"/>
  <c r="D4651" i="8"/>
  <c r="D4647" i="8"/>
  <c r="D4643" i="8"/>
  <c r="D4639" i="8"/>
  <c r="D4635" i="8"/>
  <c r="D4631" i="8"/>
  <c r="D4627" i="8"/>
  <c r="D4623" i="8"/>
  <c r="D4619" i="8"/>
  <c r="D4615" i="8"/>
  <c r="D4611" i="8"/>
  <c r="D4607" i="8"/>
  <c r="D4603" i="8"/>
  <c r="D4599" i="8"/>
  <c r="D4595" i="8"/>
  <c r="D4591" i="8"/>
  <c r="D4587" i="8"/>
  <c r="D4583" i="8"/>
  <c r="D4579" i="8"/>
  <c r="D4575" i="8"/>
  <c r="D4571" i="8"/>
  <c r="D4567" i="8"/>
  <c r="D4563" i="8"/>
  <c r="D4559" i="8"/>
  <c r="D4555" i="8"/>
  <c r="D4551" i="8"/>
  <c r="D4547" i="8"/>
  <c r="D4543" i="8"/>
  <c r="D4539" i="8"/>
  <c r="D4535" i="8"/>
  <c r="D4531" i="8"/>
  <c r="D4527" i="8"/>
  <c r="D4523" i="8"/>
  <c r="D4519" i="8"/>
  <c r="D4515" i="8"/>
  <c r="D4511" i="8"/>
  <c r="D4507" i="8"/>
  <c r="D4503" i="8"/>
  <c r="D4499" i="8"/>
  <c r="D4495" i="8"/>
  <c r="D4491" i="8"/>
  <c r="D4487" i="8"/>
  <c r="D4483" i="8"/>
  <c r="D4479" i="8"/>
  <c r="D4475" i="8"/>
  <c r="D4471" i="8"/>
  <c r="D4467" i="8"/>
  <c r="D4463" i="8"/>
  <c r="D4459" i="8"/>
  <c r="D4455" i="8"/>
  <c r="D4451" i="8"/>
  <c r="D4447" i="8"/>
  <c r="D4443" i="8"/>
  <c r="D4439" i="8"/>
  <c r="D4435" i="8"/>
  <c r="D4431" i="8"/>
  <c r="D4427" i="8"/>
  <c r="D4423" i="8"/>
  <c r="D4419" i="8"/>
  <c r="D4415" i="8"/>
  <c r="D4411" i="8"/>
  <c r="D4407" i="8"/>
  <c r="D4403" i="8"/>
  <c r="D4399" i="8"/>
  <c r="D4395" i="8"/>
  <c r="D4391" i="8"/>
  <c r="D4387" i="8"/>
  <c r="D4383" i="8"/>
  <c r="D4379" i="8"/>
  <c r="D4375" i="8"/>
  <c r="D4371" i="8"/>
  <c r="D4934" i="8"/>
  <c r="D4926" i="8"/>
  <c r="D4918" i="8"/>
  <c r="D4910" i="8"/>
  <c r="D4902" i="8"/>
  <c r="D4894" i="8"/>
  <c r="D4886" i="8"/>
  <c r="D4878" i="8"/>
  <c r="D4870" i="8"/>
  <c r="D4862" i="8"/>
  <c r="D4854" i="8"/>
  <c r="D4846" i="8"/>
  <c r="D4838" i="8"/>
  <c r="D4830" i="8"/>
  <c r="D4822" i="8"/>
  <c r="D4814" i="8"/>
  <c r="D4806" i="8"/>
  <c r="D4798" i="8"/>
  <c r="D4790" i="8"/>
  <c r="D4782" i="8"/>
  <c r="D4774" i="8"/>
  <c r="D4766" i="8"/>
  <c r="D4758" i="8"/>
  <c r="D4750" i="8"/>
  <c r="D4742" i="8"/>
  <c r="D4734" i="8"/>
  <c r="D4726" i="8"/>
  <c r="D4718" i="8"/>
  <c r="D4710" i="8"/>
  <c r="D4702" i="8"/>
  <c r="D4694" i="8"/>
  <c r="D4686" i="8"/>
  <c r="D4678" i="8"/>
  <c r="D4670" i="8"/>
  <c r="D4662" i="8"/>
  <c r="D4654" i="8"/>
  <c r="D4646" i="8"/>
  <c r="D4638" i="8"/>
  <c r="D4630" i="8"/>
  <c r="D4622" i="8"/>
  <c r="D4614" i="8"/>
  <c r="D4606" i="8"/>
  <c r="D4598" i="8"/>
  <c r="D4590" i="8"/>
  <c r="D4582" i="8"/>
  <c r="D4574" i="8"/>
  <c r="D4566" i="8"/>
  <c r="D4558" i="8"/>
  <c r="D4550" i="8"/>
  <c r="D4542" i="8"/>
  <c r="D4534" i="8"/>
  <c r="D4526" i="8"/>
  <c r="D4518" i="8"/>
  <c r="D4510" i="8"/>
  <c r="D4502" i="8"/>
  <c r="D4494" i="8"/>
  <c r="D4486" i="8"/>
  <c r="D4478" i="8"/>
  <c r="D4470" i="8"/>
  <c r="D4462" i="8"/>
  <c r="D4454" i="8"/>
  <c r="D4446" i="8"/>
  <c r="D4438" i="8"/>
  <c r="D4430" i="8"/>
  <c r="D4422" i="8"/>
  <c r="D4414" i="8"/>
  <c r="D4406" i="8"/>
  <c r="D4398" i="8"/>
  <c r="D4390" i="8"/>
  <c r="D4382" i="8"/>
  <c r="D4374" i="8"/>
  <c r="D4368" i="8"/>
  <c r="D4364" i="8"/>
  <c r="D4360" i="8"/>
  <c r="D4356" i="8"/>
  <c r="D4352" i="8"/>
  <c r="D4348" i="8"/>
  <c r="D4344" i="8"/>
  <c r="D4340" i="8"/>
  <c r="D4336" i="8"/>
  <c r="D4332" i="8"/>
  <c r="D4328" i="8"/>
  <c r="D4324" i="8"/>
  <c r="D4320" i="8"/>
  <c r="D4316" i="8"/>
  <c r="D4312" i="8"/>
  <c r="D4308" i="8"/>
  <c r="D4304" i="8"/>
  <c r="D4300" i="8"/>
  <c r="D4296" i="8"/>
  <c r="D4292" i="8"/>
  <c r="D4288" i="8"/>
  <c r="D4284" i="8"/>
  <c r="D4280" i="8"/>
  <c r="D4276" i="8"/>
  <c r="D4272" i="8"/>
  <c r="D4268" i="8"/>
  <c r="D4264" i="8"/>
  <c r="D4260" i="8"/>
  <c r="D4256" i="8"/>
  <c r="D4252" i="8"/>
  <c r="D4248" i="8"/>
  <c r="D4244" i="8"/>
  <c r="D4240" i="8"/>
  <c r="D4236" i="8"/>
  <c r="D4232" i="8"/>
  <c r="D4228" i="8"/>
  <c r="D4224" i="8"/>
  <c r="D4220" i="8"/>
  <c r="D4216" i="8"/>
  <c r="D4212" i="8"/>
  <c r="D4208" i="8"/>
  <c r="D4204" i="8"/>
  <c r="D4200" i="8"/>
  <c r="D4196" i="8"/>
  <c r="D4192" i="8"/>
  <c r="D4188" i="8"/>
  <c r="D4184" i="8"/>
  <c r="D4180" i="8"/>
  <c r="D4176" i="8"/>
  <c r="D4172" i="8"/>
  <c r="D4168" i="8"/>
  <c r="D4164" i="8"/>
  <c r="D4160" i="8"/>
  <c r="D4156" i="8"/>
  <c r="D4152" i="8"/>
  <c r="D4148" i="8"/>
  <c r="D4144" i="8"/>
  <c r="D4140" i="8"/>
  <c r="D4136" i="8"/>
  <c r="D4132" i="8"/>
  <c r="D4128" i="8"/>
  <c r="D4124" i="8"/>
  <c r="D4120" i="8"/>
  <c r="D4933" i="8"/>
  <c r="D4922" i="8"/>
  <c r="D4913" i="8"/>
  <c r="D4901" i="8"/>
  <c r="D4890" i="8"/>
  <c r="D4881" i="8"/>
  <c r="D4869" i="8"/>
  <c r="D4858" i="8"/>
  <c r="D4849" i="8"/>
  <c r="D4837" i="8"/>
  <c r="D4826" i="8"/>
  <c r="D4817" i="8"/>
  <c r="D4805" i="8"/>
  <c r="D4794" i="8"/>
  <c r="D4785" i="8"/>
  <c r="D4773" i="8"/>
  <c r="D4762" i="8"/>
  <c r="D4753" i="8"/>
  <c r="D4741" i="8"/>
  <c r="D4730" i="8"/>
  <c r="D4721" i="8"/>
  <c r="D4709" i="8"/>
  <c r="D4698" i="8"/>
  <c r="D4689" i="8"/>
  <c r="D4677" i="8"/>
  <c r="D4666" i="8"/>
  <c r="D4657" i="8"/>
  <c r="D4645" i="8"/>
  <c r="D4634" i="8"/>
  <c r="D4625" i="8"/>
  <c r="D4613" i="8"/>
  <c r="D4602" i="8"/>
  <c r="D4593" i="8"/>
  <c r="D4581" i="8"/>
  <c r="D4570" i="8"/>
  <c r="D4561" i="8"/>
  <c r="D4549" i="8"/>
  <c r="D4538" i="8"/>
  <c r="D4529" i="8"/>
  <c r="D4517" i="8"/>
  <c r="D4506" i="8"/>
  <c r="D4497" i="8"/>
  <c r="D4485" i="8"/>
  <c r="D4474" i="8"/>
  <c r="D4465" i="8"/>
  <c r="D4453" i="8"/>
  <c r="D4442" i="8"/>
  <c r="D4433" i="8"/>
  <c r="D4421" i="8"/>
  <c r="D4410" i="8"/>
  <c r="D4401" i="8"/>
  <c r="D4389" i="8"/>
  <c r="D4378" i="8"/>
  <c r="D4369" i="8"/>
  <c r="D4363" i="8"/>
  <c r="D4358" i="8"/>
  <c r="D4353" i="8"/>
  <c r="D4347" i="8"/>
  <c r="D4342" i="8"/>
  <c r="D4337" i="8"/>
  <c r="D4331" i="8"/>
  <c r="D4326" i="8"/>
  <c r="D4321" i="8"/>
  <c r="D4315" i="8"/>
  <c r="D4310" i="8"/>
  <c r="D4305" i="8"/>
  <c r="D4299" i="8"/>
  <c r="D4294" i="8"/>
  <c r="D4289" i="8"/>
  <c r="D4283" i="8"/>
  <c r="D4278" i="8"/>
  <c r="D4273" i="8"/>
  <c r="D4267" i="8"/>
  <c r="D4262" i="8"/>
  <c r="D4257" i="8"/>
  <c r="D4251" i="8"/>
  <c r="D4246" i="8"/>
  <c r="D4241" i="8"/>
  <c r="D4235" i="8"/>
  <c r="D4230" i="8"/>
  <c r="D4225" i="8"/>
  <c r="D4219" i="8"/>
  <c r="D4214" i="8"/>
  <c r="D4209" i="8"/>
  <c r="D4203" i="8"/>
  <c r="D4198" i="8"/>
  <c r="D4193" i="8"/>
  <c r="D4187" i="8"/>
  <c r="D4182" i="8"/>
  <c r="D4177" i="8"/>
  <c r="D4171" i="8"/>
  <c r="D4166" i="8"/>
  <c r="D4161" i="8"/>
  <c r="D4155" i="8"/>
  <c r="D4150" i="8"/>
  <c r="D4145" i="8"/>
  <c r="D4139" i="8"/>
  <c r="D4134" i="8"/>
  <c r="D4129" i="8"/>
  <c r="D4123" i="8"/>
  <c r="D4118" i="8"/>
  <c r="D4114" i="8"/>
  <c r="D4110" i="8"/>
  <c r="D4106" i="8"/>
  <c r="D4102" i="8"/>
  <c r="D4098" i="8"/>
  <c r="D4094" i="8"/>
  <c r="D4090" i="8"/>
  <c r="D4086" i="8"/>
  <c r="D4082" i="8"/>
  <c r="D4078" i="8"/>
  <c r="D4074" i="8"/>
  <c r="D4070" i="8"/>
  <c r="D4066" i="8"/>
  <c r="D4062" i="8"/>
  <c r="D4058" i="8"/>
  <c r="D4054" i="8"/>
  <c r="D4050" i="8"/>
  <c r="D4046" i="8"/>
  <c r="D4042" i="8"/>
  <c r="D4038" i="8"/>
  <c r="D4034" i="8"/>
  <c r="D4030" i="8"/>
  <c r="D4026" i="8"/>
  <c r="D4022" i="8"/>
  <c r="D4018" i="8"/>
  <c r="D4014" i="8"/>
  <c r="D4010" i="8"/>
  <c r="D4006" i="8"/>
  <c r="D4002" i="8"/>
  <c r="D3998" i="8"/>
  <c r="D3994" i="8"/>
  <c r="D3990" i="8"/>
  <c r="D3986" i="8"/>
  <c r="D3982" i="8"/>
  <c r="D3978" i="8"/>
  <c r="D3974" i="8"/>
  <c r="D3970" i="8"/>
  <c r="D3966" i="8"/>
  <c r="D3962" i="8"/>
  <c r="D3958" i="8"/>
  <c r="D3954" i="8"/>
  <c r="D3950" i="8"/>
  <c r="D3946" i="8"/>
  <c r="D3942" i="8"/>
  <c r="D3938" i="8"/>
  <c r="D3934" i="8"/>
  <c r="D3930" i="8"/>
  <c r="D3926" i="8"/>
  <c r="D3922" i="8"/>
  <c r="D3918" i="8"/>
  <c r="D3914" i="8"/>
  <c r="D3910" i="8"/>
  <c r="D3906" i="8"/>
  <c r="D3902" i="8"/>
  <c r="D3898" i="8"/>
  <c r="D3894" i="8"/>
  <c r="D3890" i="8"/>
  <c r="D3886" i="8"/>
  <c r="D3882" i="8"/>
  <c r="D3878" i="8"/>
  <c r="D3874" i="8"/>
  <c r="D3870" i="8"/>
  <c r="D3866" i="8"/>
  <c r="D3862" i="8"/>
  <c r="D3858" i="8"/>
  <c r="D3854" i="8"/>
  <c r="D3850" i="8"/>
  <c r="D3846" i="8"/>
  <c r="D3842" i="8"/>
  <c r="D3838" i="8"/>
  <c r="D3834" i="8"/>
  <c r="D3830" i="8"/>
  <c r="D3826" i="8"/>
  <c r="D3822" i="8"/>
  <c r="D3818" i="8"/>
  <c r="D3814" i="8"/>
  <c r="D3810" i="8"/>
  <c r="D3806" i="8"/>
  <c r="D3802" i="8"/>
  <c r="D3798" i="8"/>
  <c r="D3794" i="8"/>
  <c r="D3790" i="8"/>
  <c r="D3786" i="8"/>
  <c r="D3782" i="8"/>
  <c r="D3778" i="8"/>
  <c r="D3774" i="8"/>
  <c r="D3770" i="8"/>
  <c r="D3766" i="8"/>
  <c r="D3762" i="8"/>
  <c r="D3758" i="8"/>
  <c r="D3754" i="8"/>
  <c r="D3750" i="8"/>
  <c r="D3746" i="8"/>
  <c r="D3742" i="8"/>
  <c r="D3738" i="8"/>
  <c r="D3734" i="8"/>
  <c r="D3730" i="8"/>
  <c r="D3726" i="8"/>
  <c r="D3722" i="8"/>
  <c r="D3718" i="8"/>
  <c r="D3714" i="8"/>
  <c r="D3710" i="8"/>
  <c r="D3706" i="8"/>
  <c r="D3702" i="8"/>
  <c r="D3698" i="8"/>
  <c r="D3694" i="8"/>
  <c r="D3690" i="8"/>
  <c r="D3686" i="8"/>
  <c r="D3682" i="8"/>
  <c r="D3678" i="8"/>
  <c r="D3674" i="8"/>
  <c r="D3670" i="8"/>
  <c r="D3666" i="8"/>
  <c r="D3662" i="8"/>
  <c r="D3658" i="8"/>
  <c r="D3654" i="8"/>
  <c r="D3650" i="8"/>
  <c r="D3646" i="8"/>
  <c r="D3642" i="8"/>
  <c r="D3638" i="8"/>
  <c r="D3634" i="8"/>
  <c r="D3630" i="8"/>
  <c r="D3626" i="8"/>
  <c r="D3622" i="8"/>
  <c r="D3618" i="8"/>
  <c r="D3614" i="8"/>
  <c r="D3610" i="8"/>
  <c r="D3606" i="8"/>
  <c r="D3602" i="8"/>
  <c r="D3598" i="8"/>
  <c r="D3594" i="8"/>
  <c r="D3590" i="8"/>
  <c r="D3586" i="8"/>
  <c r="D3582" i="8"/>
  <c r="D3578" i="8"/>
  <c r="D3574" i="8"/>
  <c r="D3570" i="8"/>
  <c r="D3566" i="8"/>
  <c r="D3562" i="8"/>
  <c r="D3558" i="8"/>
  <c r="D3554" i="8"/>
  <c r="D3550" i="8"/>
  <c r="D3546" i="8"/>
  <c r="D3542" i="8"/>
  <c r="D3538" i="8"/>
  <c r="D3534" i="8"/>
  <c r="D3530" i="8"/>
  <c r="D3526" i="8"/>
  <c r="D3522" i="8"/>
  <c r="D3518" i="8"/>
  <c r="D3514" i="8"/>
  <c r="D3510" i="8"/>
  <c r="D3506" i="8"/>
  <c r="D3502" i="8"/>
  <c r="D3498" i="8"/>
  <c r="D3494" i="8"/>
  <c r="D3490" i="8"/>
  <c r="D3486" i="8"/>
  <c r="D3482" i="8"/>
  <c r="D3478" i="8"/>
  <c r="D3474" i="8"/>
  <c r="D3470" i="8"/>
  <c r="D3466" i="8"/>
  <c r="D3462" i="8"/>
  <c r="D3458" i="8"/>
  <c r="D3454" i="8"/>
  <c r="D3450" i="8"/>
  <c r="D3446" i="8"/>
  <c r="D3442" i="8"/>
  <c r="D3438" i="8"/>
  <c r="D3434" i="8"/>
  <c r="D3430" i="8"/>
  <c r="D3426" i="8"/>
  <c r="D3422" i="8"/>
  <c r="D3418" i="8"/>
  <c r="D3414" i="8"/>
  <c r="D3410" i="8"/>
  <c r="D3406" i="8"/>
  <c r="D3402" i="8"/>
  <c r="D3398" i="8"/>
  <c r="D3394" i="8"/>
  <c r="D3390" i="8"/>
  <c r="D3386" i="8"/>
  <c r="D3382" i="8"/>
  <c r="D3378" i="8"/>
  <c r="D3374" i="8"/>
  <c r="D3370" i="8"/>
  <c r="D3366" i="8"/>
  <c r="D3362" i="8"/>
  <c r="D3358" i="8"/>
  <c r="D3354" i="8"/>
  <c r="D3350" i="8"/>
  <c r="D3346" i="8"/>
  <c r="D3342" i="8"/>
  <c r="D3338" i="8"/>
  <c r="D3334" i="8"/>
  <c r="D3330" i="8"/>
  <c r="D3326" i="8"/>
  <c r="D3322" i="8"/>
  <c r="D3318" i="8"/>
  <c r="D3314" i="8"/>
  <c r="D3310" i="8"/>
  <c r="D3306" i="8"/>
  <c r="D3302" i="8"/>
  <c r="D3298" i="8"/>
  <c r="D3294" i="8"/>
  <c r="D3290" i="8"/>
  <c r="D3286" i="8"/>
  <c r="D3282" i="8"/>
  <c r="D3278" i="8"/>
  <c r="D3274" i="8"/>
  <c r="D3270" i="8"/>
  <c r="D3266" i="8"/>
  <c r="D3262" i="8"/>
  <c r="D3258" i="8"/>
  <c r="D3254" i="8"/>
  <c r="D3250" i="8"/>
  <c r="D3246" i="8"/>
  <c r="D3242" i="8"/>
  <c r="D3238" i="8"/>
  <c r="D3234" i="8"/>
  <c r="D3230" i="8"/>
  <c r="D3226" i="8"/>
  <c r="D3222" i="8"/>
  <c r="D3218" i="8"/>
  <c r="D3214" i="8"/>
  <c r="D3210" i="8"/>
  <c r="D3206" i="8"/>
  <c r="D3202" i="8"/>
  <c r="D3198" i="8"/>
  <c r="D3194" i="8"/>
  <c r="D3190" i="8"/>
  <c r="D3186" i="8"/>
  <c r="D3182" i="8"/>
  <c r="D3178" i="8"/>
  <c r="D3174" i="8"/>
  <c r="D3170" i="8"/>
  <c r="D3166" i="8"/>
  <c r="D3162" i="8"/>
  <c r="D3158" i="8"/>
  <c r="D3154" i="8"/>
  <c r="D3150" i="8"/>
  <c r="D3146" i="8"/>
  <c r="D3142" i="8"/>
  <c r="D3138" i="8"/>
  <c r="D3134" i="8"/>
  <c r="D3130" i="8"/>
  <c r="D3126" i="8"/>
  <c r="D3122" i="8"/>
  <c r="D3118" i="8"/>
  <c r="D3114" i="8"/>
  <c r="D3110" i="8"/>
  <c r="D3106" i="8"/>
  <c r="D3102" i="8"/>
  <c r="D3098" i="8"/>
  <c r="D3094" i="8"/>
  <c r="D3090" i="8"/>
  <c r="D3086" i="8"/>
  <c r="D3082" i="8"/>
  <c r="D3078" i="8"/>
  <c r="D3074" i="8"/>
  <c r="D3070" i="8"/>
  <c r="D3066" i="8"/>
  <c r="D3062" i="8"/>
  <c r="D3058" i="8"/>
  <c r="D3054" i="8"/>
  <c r="D3050" i="8"/>
  <c r="D3046" i="8"/>
  <c r="D3042" i="8"/>
  <c r="D3038" i="8"/>
  <c r="D3034" i="8"/>
  <c r="D3030" i="8"/>
  <c r="D3026" i="8"/>
  <c r="D3022" i="8"/>
  <c r="D3018" i="8"/>
  <c r="D3014" i="8"/>
  <c r="D3010" i="8"/>
  <c r="D3006" i="8"/>
  <c r="D3002" i="8"/>
  <c r="D2998" i="8"/>
  <c r="D2994" i="8"/>
  <c r="D2990" i="8"/>
  <c r="D2986" i="8"/>
  <c r="D2982" i="8"/>
  <c r="D2978" i="8"/>
  <c r="D2974" i="8"/>
  <c r="D2970" i="8"/>
  <c r="D2966" i="8"/>
  <c r="D2962" i="8"/>
  <c r="D2958" i="8"/>
  <c r="D2954" i="8"/>
  <c r="D2950" i="8"/>
  <c r="D2946" i="8"/>
  <c r="D2942" i="8"/>
  <c r="D2938" i="8"/>
  <c r="D2934" i="8"/>
  <c r="D2930" i="8"/>
  <c r="D2926" i="8"/>
  <c r="D2922" i="8"/>
  <c r="D2918" i="8"/>
  <c r="D2914" i="8"/>
  <c r="D2910" i="8"/>
  <c r="D2906" i="8"/>
  <c r="D2902" i="8"/>
  <c r="D2898" i="8"/>
  <c r="D2894" i="8"/>
  <c r="D2890" i="8"/>
  <c r="D2886" i="8"/>
  <c r="D2882" i="8"/>
  <c r="D2878" i="8"/>
  <c r="D2874" i="8"/>
  <c r="D2870" i="8"/>
  <c r="D2866" i="8"/>
  <c r="D2862" i="8"/>
  <c r="D2858" i="8"/>
  <c r="D2854" i="8"/>
  <c r="D2850" i="8"/>
  <c r="D2846" i="8"/>
  <c r="D2842" i="8"/>
  <c r="D2838" i="8"/>
  <c r="D2834" i="8"/>
  <c r="D2830" i="8"/>
  <c r="D2826" i="8"/>
  <c r="D2822" i="8"/>
  <c r="D2818" i="8"/>
  <c r="D2814" i="8"/>
  <c r="D2810" i="8"/>
  <c r="D2806" i="8"/>
  <c r="D2802" i="8"/>
  <c r="D2798" i="8"/>
  <c r="D2794" i="8"/>
  <c r="D2790" i="8"/>
  <c r="D2786" i="8"/>
  <c r="D2782" i="8"/>
  <c r="D2778" i="8"/>
  <c r="D2774" i="8"/>
  <c r="D2770" i="8"/>
  <c r="D2766" i="8"/>
  <c r="D2762" i="8"/>
  <c r="D2758" i="8"/>
  <c r="D2754" i="8"/>
  <c r="D2750" i="8"/>
  <c r="D2746" i="8"/>
  <c r="D2742" i="8"/>
  <c r="D2738" i="8"/>
  <c r="D2734" i="8"/>
  <c r="D2730" i="8"/>
  <c r="D2726" i="8"/>
  <c r="D2722" i="8"/>
  <c r="D2718" i="8"/>
  <c r="D2714" i="8"/>
  <c r="D2710" i="8"/>
  <c r="D2706" i="8"/>
  <c r="D2702" i="8"/>
  <c r="D2698" i="8"/>
  <c r="D2694" i="8"/>
  <c r="D2690" i="8"/>
  <c r="D2686" i="8"/>
  <c r="D2682" i="8"/>
  <c r="D2678" i="8"/>
  <c r="D2674" i="8"/>
  <c r="D2670" i="8"/>
  <c r="D2666" i="8"/>
  <c r="D2662" i="8"/>
  <c r="D2658" i="8"/>
  <c r="D2654" i="8"/>
  <c r="D2650" i="8"/>
  <c r="D2646" i="8"/>
  <c r="D2642" i="8"/>
  <c r="D2638" i="8"/>
  <c r="D2634" i="8"/>
  <c r="D2630" i="8"/>
  <c r="D2626" i="8"/>
  <c r="D2622" i="8"/>
  <c r="D2618" i="8"/>
  <c r="D2614" i="8"/>
  <c r="D2610" i="8"/>
  <c r="D2606" i="8"/>
  <c r="D2602" i="8"/>
  <c r="D2598" i="8"/>
  <c r="D2594" i="8"/>
  <c r="D2590" i="8"/>
  <c r="D2586" i="8"/>
  <c r="D2582" i="8"/>
  <c r="D2578" i="8"/>
  <c r="D2574" i="8"/>
  <c r="D2570" i="8"/>
  <c r="D2566" i="8"/>
  <c r="D2562" i="8"/>
  <c r="D2558" i="8"/>
  <c r="D2554" i="8"/>
  <c r="D2550" i="8"/>
  <c r="D2546" i="8"/>
  <c r="D2542" i="8"/>
  <c r="D2538" i="8"/>
  <c r="D2534" i="8"/>
  <c r="D2530" i="8"/>
  <c r="D2526" i="8"/>
  <c r="D2522" i="8"/>
  <c r="D2518" i="8"/>
  <c r="D2514" i="8"/>
  <c r="D2510" i="8"/>
  <c r="D2506" i="8"/>
  <c r="D2502" i="8"/>
  <c r="D2498" i="8"/>
  <c r="D2494" i="8"/>
  <c r="D2490" i="8"/>
  <c r="D2486" i="8"/>
  <c r="D2482" i="8"/>
  <c r="D2478" i="8"/>
  <c r="D2474" i="8"/>
  <c r="D2470" i="8"/>
  <c r="D2466" i="8"/>
  <c r="D2462" i="8"/>
  <c r="D2458" i="8"/>
  <c r="D2454" i="8"/>
  <c r="D2450" i="8"/>
  <c r="D2446" i="8"/>
  <c r="D2442" i="8"/>
  <c r="D2438" i="8"/>
  <c r="D2434" i="8"/>
  <c r="D2430" i="8"/>
  <c r="D2426" i="8"/>
  <c r="D2422" i="8"/>
  <c r="D2418" i="8"/>
  <c r="D2414" i="8"/>
  <c r="D2410" i="8"/>
  <c r="D2406" i="8"/>
  <c r="D2402" i="8"/>
  <c r="D2398" i="8"/>
  <c r="D2394" i="8"/>
  <c r="D2390" i="8"/>
  <c r="D2386" i="8"/>
  <c r="D2382" i="8"/>
  <c r="D2378" i="8"/>
  <c r="D2374" i="8"/>
  <c r="D2370" i="8"/>
  <c r="D2366" i="8"/>
  <c r="D2362" i="8"/>
  <c r="D2358" i="8"/>
  <c r="D2354" i="8"/>
  <c r="D2350" i="8"/>
  <c r="D2346" i="8"/>
  <c r="D2342" i="8"/>
  <c r="D2338" i="8"/>
  <c r="D2334" i="8"/>
  <c r="D2330" i="8"/>
  <c r="D2326" i="8"/>
  <c r="D2322" i="8"/>
  <c r="D2318" i="8"/>
  <c r="D2314" i="8"/>
  <c r="D2310" i="8"/>
  <c r="D2306" i="8"/>
  <c r="D2302" i="8"/>
  <c r="D2298" i="8"/>
  <c r="D2294" i="8"/>
  <c r="D2290" i="8"/>
  <c r="D2286" i="8"/>
  <c r="D2282" i="8"/>
  <c r="D2278" i="8"/>
  <c r="D2274" i="8"/>
  <c r="D2270" i="8"/>
  <c r="D2266" i="8"/>
  <c r="D2262" i="8"/>
  <c r="D2258" i="8"/>
  <c r="D2254" i="8"/>
  <c r="D2250" i="8"/>
  <c r="D2246" i="8"/>
  <c r="D2242" i="8"/>
  <c r="D2238" i="8"/>
  <c r="D2234" i="8"/>
  <c r="D2230" i="8"/>
  <c r="D2226" i="8"/>
  <c r="D2222" i="8"/>
  <c r="D2218" i="8"/>
  <c r="D2214" i="8"/>
  <c r="D2210" i="8"/>
  <c r="D2206" i="8"/>
  <c r="D2202" i="8"/>
  <c r="D2198" i="8"/>
  <c r="D2194" i="8"/>
  <c r="D2190" i="8"/>
  <c r="D2186" i="8"/>
  <c r="D2182" i="8"/>
  <c r="D2178" i="8"/>
  <c r="D2174" i="8"/>
  <c r="D2170" i="8"/>
  <c r="D2166" i="8"/>
  <c r="D2162" i="8"/>
  <c r="D2158" i="8"/>
  <c r="D2154" i="8"/>
  <c r="D2150" i="8"/>
  <c r="D2146" i="8"/>
  <c r="D2142" i="8"/>
  <c r="D2138" i="8"/>
  <c r="D2134" i="8"/>
  <c r="D2130" i="8"/>
  <c r="D2126" i="8"/>
  <c r="D2122" i="8"/>
  <c r="D2118" i="8"/>
  <c r="D2114" i="8"/>
  <c r="D2110" i="8"/>
  <c r="D2106" i="8"/>
  <c r="D2102" i="8"/>
  <c r="D2098" i="8"/>
  <c r="D2094" i="8"/>
  <c r="D2090" i="8"/>
  <c r="D2086" i="8"/>
  <c r="D2082" i="8"/>
  <c r="D2078" i="8"/>
  <c r="D2074" i="8"/>
  <c r="D2070" i="8"/>
  <c r="D2066" i="8"/>
  <c r="D2062" i="8"/>
  <c r="D2058" i="8"/>
  <c r="D2054" i="8"/>
  <c r="D2050" i="8"/>
  <c r="D2046" i="8"/>
  <c r="D2042" i="8"/>
  <c r="D2038" i="8"/>
  <c r="D2034" i="8"/>
  <c r="D2030" i="8"/>
  <c r="D2026" i="8"/>
  <c r="D2022" i="8"/>
  <c r="D2018" i="8"/>
  <c r="D2014" i="8"/>
  <c r="D2010" i="8"/>
  <c r="D2006" i="8"/>
  <c r="D2002" i="8"/>
  <c r="D1998" i="8"/>
  <c r="D1994" i="8"/>
  <c r="D1990" i="8"/>
  <c r="D1986" i="8"/>
  <c r="D1982" i="8"/>
  <c r="D1978" i="8"/>
  <c r="D1974" i="8"/>
  <c r="D1970" i="8"/>
  <c r="D1966" i="8"/>
  <c r="D1962" i="8"/>
  <c r="D1958" i="8"/>
  <c r="D1954" i="8"/>
  <c r="D1950" i="8"/>
  <c r="D1946" i="8"/>
  <c r="D1942" i="8"/>
  <c r="D1938" i="8"/>
  <c r="D1934" i="8"/>
  <c r="D1930" i="8"/>
  <c r="D1926" i="8"/>
  <c r="D1922" i="8"/>
  <c r="D1918" i="8"/>
  <c r="D1914" i="8"/>
  <c r="D1910" i="8"/>
  <c r="D1906" i="8"/>
  <c r="D1902" i="8"/>
  <c r="D1898" i="8"/>
  <c r="D1894" i="8"/>
  <c r="D1890" i="8"/>
  <c r="D1886" i="8"/>
  <c r="D1882" i="8"/>
  <c r="D1878" i="8"/>
  <c r="D1874" i="8"/>
  <c r="D1870" i="8"/>
  <c r="D1866" i="8"/>
  <c r="D1862" i="8"/>
  <c r="D1858" i="8"/>
  <c r="D1854" i="8"/>
  <c r="D1850" i="8"/>
  <c r="D1846" i="8"/>
  <c r="D1842" i="8"/>
  <c r="D1838" i="8"/>
  <c r="D1834" i="8"/>
  <c r="D1830" i="8"/>
  <c r="D1826" i="8"/>
  <c r="D1822" i="8"/>
  <c r="D1818" i="8"/>
  <c r="D1814" i="8"/>
  <c r="D1810" i="8"/>
  <c r="D1806" i="8"/>
  <c r="D1802" i="8"/>
  <c r="D1798" i="8"/>
  <c r="D1794" i="8"/>
  <c r="D1790" i="8"/>
  <c r="D1786" i="8"/>
  <c r="D1782" i="8"/>
  <c r="D1778" i="8"/>
  <c r="D1774" i="8"/>
  <c r="D1770" i="8"/>
  <c r="D1766" i="8"/>
  <c r="D1762" i="8"/>
  <c r="D1758" i="8"/>
  <c r="D1754" i="8"/>
  <c r="D1750" i="8"/>
  <c r="D1746" i="8"/>
  <c r="D1742" i="8"/>
  <c r="D1738" i="8"/>
  <c r="D1734" i="8"/>
  <c r="D1730" i="8"/>
  <c r="D1726" i="8"/>
  <c r="D1722" i="8"/>
  <c r="D1718" i="8"/>
  <c r="D1714" i="8"/>
  <c r="D1710" i="8"/>
  <c r="D1706" i="8"/>
  <c r="D1702" i="8"/>
  <c r="D1698" i="8"/>
  <c r="D1694" i="8"/>
  <c r="D1690" i="8"/>
  <c r="D1686" i="8"/>
  <c r="D1682" i="8"/>
  <c r="D1678" i="8"/>
  <c r="D1674" i="8"/>
  <c r="D1670" i="8"/>
  <c r="D1666" i="8"/>
  <c r="D1662" i="8"/>
  <c r="D1658" i="8"/>
  <c r="D1654" i="8"/>
  <c r="D1648" i="8"/>
  <c r="D1644" i="8"/>
  <c r="D1640" i="8"/>
  <c r="D1636" i="8"/>
  <c r="D1632" i="8"/>
  <c r="D1628" i="8"/>
  <c r="D1624" i="8"/>
  <c r="D1620" i="8"/>
  <c r="D1616" i="8"/>
  <c r="D1612" i="8"/>
  <c r="D1608" i="8"/>
  <c r="D1604" i="8"/>
  <c r="D1600" i="8"/>
  <c r="D1596" i="8"/>
  <c r="D1592" i="8"/>
  <c r="D1588" i="8"/>
  <c r="D1584" i="8"/>
  <c r="D1580" i="8"/>
  <c r="D1576" i="8"/>
  <c r="D1572" i="8"/>
  <c r="D1568" i="8"/>
  <c r="D1564" i="8"/>
  <c r="D1560" i="8"/>
  <c r="D1556" i="8"/>
  <c r="D1552" i="8"/>
  <c r="D1548" i="8"/>
  <c r="D1544" i="8"/>
  <c r="D1540" i="8"/>
  <c r="D1536" i="8"/>
  <c r="D1532" i="8"/>
  <c r="D1528" i="8"/>
  <c r="D1524" i="8"/>
  <c r="D1520" i="8"/>
  <c r="D1516" i="8"/>
  <c r="D1512" i="8"/>
  <c r="D1508" i="8"/>
  <c r="D1504" i="8"/>
  <c r="D1500" i="8"/>
  <c r="D1496" i="8"/>
  <c r="D1492" i="8"/>
  <c r="D1488" i="8"/>
  <c r="D1484" i="8"/>
  <c r="D1480" i="8"/>
  <c r="D1476" i="8"/>
  <c r="D1472" i="8"/>
  <c r="D1468" i="8"/>
  <c r="D1464" i="8"/>
  <c r="D1460" i="8"/>
  <c r="D1456" i="8"/>
  <c r="D1452" i="8"/>
  <c r="D1448" i="8"/>
  <c r="D1444" i="8"/>
  <c r="D1440" i="8"/>
  <c r="D1436" i="8"/>
  <c r="D1432" i="8"/>
  <c r="D1428" i="8"/>
  <c r="D1424" i="8"/>
  <c r="D1420" i="8"/>
  <c r="D1416" i="8"/>
  <c r="D1412" i="8"/>
  <c r="D1408" i="8"/>
  <c r="D1404" i="8"/>
  <c r="D1400" i="8"/>
  <c r="D1396" i="8"/>
  <c r="D1392" i="8"/>
  <c r="D1388" i="8"/>
  <c r="D1384" i="8"/>
  <c r="D1380" i="8"/>
  <c r="D1376" i="8"/>
  <c r="D1372" i="8"/>
  <c r="D1368" i="8"/>
  <c r="D1364" i="8"/>
  <c r="D1360" i="8"/>
  <c r="D1356" i="8"/>
  <c r="D1352" i="8"/>
  <c r="D1348" i="8"/>
  <c r="D1344" i="8"/>
  <c r="D1340" i="8"/>
  <c r="D1336" i="8"/>
  <c r="D1332" i="8"/>
  <c r="D1328" i="8"/>
  <c r="D1324" i="8"/>
  <c r="D1320" i="8"/>
  <c r="D1316" i="8"/>
  <c r="D1312" i="8"/>
  <c r="D1308" i="8"/>
  <c r="D1304" i="8"/>
  <c r="D1300" i="8"/>
  <c r="D1296" i="8"/>
  <c r="D1292" i="8"/>
  <c r="D1288" i="8"/>
  <c r="D1284" i="8"/>
  <c r="D1280" i="8"/>
  <c r="D1276" i="8"/>
  <c r="D1272" i="8"/>
  <c r="D1268" i="8"/>
  <c r="D1264" i="8"/>
  <c r="D1260" i="8"/>
  <c r="D1256" i="8"/>
  <c r="D1252" i="8"/>
  <c r="D1248" i="8"/>
  <c r="D1244" i="8"/>
  <c r="D1240" i="8"/>
  <c r="D1236" i="8"/>
  <c r="D1232" i="8"/>
  <c r="D1228" i="8"/>
  <c r="D1224" i="8"/>
  <c r="D1220" i="8"/>
  <c r="D1216" i="8"/>
  <c r="D1212" i="8"/>
  <c r="D1208" i="8"/>
  <c r="D1204" i="8"/>
  <c r="D1200" i="8"/>
  <c r="D1196" i="8"/>
  <c r="D1192" i="8"/>
  <c r="D1188" i="8"/>
  <c r="D1184" i="8"/>
  <c r="D1180" i="8"/>
  <c r="D1176" i="8"/>
  <c r="D1172" i="8"/>
  <c r="D1168" i="8"/>
  <c r="D1164" i="8"/>
  <c r="D1160" i="8"/>
  <c r="D1156" i="8"/>
  <c r="D1152" i="8"/>
  <c r="D1148" i="8"/>
  <c r="D1144" i="8"/>
  <c r="D1140" i="8"/>
  <c r="D1136" i="8"/>
  <c r="D1132" i="8"/>
  <c r="D1128" i="8"/>
  <c r="D1124" i="8"/>
  <c r="D1120" i="8"/>
  <c r="D1116" i="8"/>
  <c r="D1112" i="8"/>
  <c r="D1108" i="8"/>
  <c r="D1104" i="8"/>
  <c r="D1100" i="8"/>
  <c r="D1096" i="8"/>
  <c r="D1092" i="8"/>
  <c r="D1088" i="8"/>
  <c r="D1084" i="8"/>
  <c r="D1080" i="8"/>
  <c r="D1076" i="8"/>
  <c r="D1072" i="8"/>
  <c r="D1068" i="8"/>
  <c r="D1064" i="8"/>
  <c r="D1060" i="8"/>
  <c r="D1056" i="8"/>
  <c r="D1052" i="8"/>
  <c r="D1048" i="8"/>
  <c r="D1044" i="8"/>
  <c r="D1040" i="8"/>
  <c r="D1036" i="8"/>
  <c r="D1032" i="8"/>
  <c r="D1028" i="8"/>
  <c r="D1024" i="8"/>
  <c r="D1020" i="8"/>
  <c r="D1016" i="8"/>
  <c r="D1012" i="8"/>
  <c r="D1008" i="8"/>
  <c r="D1004" i="8"/>
  <c r="D1000" i="8"/>
  <c r="D996" i="8"/>
  <c r="D992" i="8"/>
  <c r="D988" i="8"/>
  <c r="D984" i="8"/>
  <c r="D980" i="8"/>
  <c r="D976" i="8"/>
  <c r="D972" i="8"/>
  <c r="D968" i="8"/>
  <c r="D964" i="8"/>
  <c r="D960" i="8"/>
  <c r="D956" i="8"/>
  <c r="D952" i="8"/>
  <c r="D948" i="8"/>
  <c r="D944" i="8"/>
  <c r="D940" i="8"/>
  <c r="D936" i="8"/>
  <c r="D932" i="8"/>
  <c r="D928" i="8"/>
  <c r="D924" i="8"/>
  <c r="D920" i="8"/>
  <c r="D916" i="8"/>
  <c r="D912" i="8"/>
  <c r="D908" i="8"/>
  <c r="D904" i="8"/>
  <c r="D900" i="8"/>
  <c r="D896" i="8"/>
  <c r="D892" i="8"/>
  <c r="D888" i="8"/>
  <c r="D884" i="8"/>
  <c r="D880" i="8"/>
  <c r="D876" i="8"/>
  <c r="D872" i="8"/>
  <c r="D868" i="8"/>
  <c r="D864" i="8"/>
  <c r="D860" i="8"/>
  <c r="D856" i="8"/>
  <c r="D852" i="8"/>
  <c r="D848" i="8"/>
  <c r="D844" i="8"/>
  <c r="D840" i="8"/>
  <c r="D836" i="8"/>
  <c r="D832" i="8"/>
  <c r="D828" i="8"/>
  <c r="D824" i="8"/>
  <c r="D820" i="8"/>
  <c r="D816" i="8"/>
  <c r="D812" i="8"/>
  <c r="D808" i="8"/>
  <c r="D804" i="8"/>
  <c r="D800" i="8"/>
  <c r="D796" i="8"/>
  <c r="D792" i="8"/>
  <c r="D788" i="8"/>
  <c r="D784" i="8"/>
  <c r="D780" i="8"/>
  <c r="D776" i="8"/>
  <c r="D772" i="8"/>
  <c r="D768" i="8"/>
  <c r="D764" i="8"/>
  <c r="D760" i="8"/>
  <c r="D756" i="8"/>
  <c r="D752" i="8"/>
  <c r="D748" i="8"/>
  <c r="D744" i="8"/>
  <c r="D740" i="8"/>
  <c r="D736" i="8"/>
  <c r="D732" i="8"/>
  <c r="D728" i="8"/>
  <c r="D724" i="8"/>
  <c r="D720" i="8"/>
  <c r="D716" i="8"/>
  <c r="D712" i="8"/>
  <c r="D708" i="8"/>
  <c r="D704" i="8"/>
  <c r="D700" i="8"/>
  <c r="D696" i="8"/>
  <c r="D692" i="8"/>
  <c r="D688" i="8"/>
  <c r="D684" i="8"/>
  <c r="D680" i="8"/>
  <c r="D676" i="8"/>
  <c r="D672" i="8"/>
  <c r="D668" i="8"/>
  <c r="D664" i="8"/>
  <c r="D660" i="8"/>
  <c r="D656" i="8"/>
  <c r="D652" i="8"/>
  <c r="D648" i="8"/>
  <c r="D644" i="8"/>
  <c r="D640" i="8"/>
  <c r="D636" i="8"/>
  <c r="D632" i="8"/>
  <c r="D628" i="8"/>
  <c r="D624" i="8"/>
  <c r="D620" i="8"/>
  <c r="D616" i="8"/>
  <c r="D612" i="8"/>
  <c r="D608" i="8"/>
  <c r="D604" i="8"/>
  <c r="D600" i="8"/>
  <c r="D596" i="8"/>
  <c r="D592" i="8"/>
  <c r="D588" i="8"/>
  <c r="D584" i="8"/>
  <c r="D580" i="8"/>
  <c r="D576" i="8"/>
  <c r="D572" i="8"/>
  <c r="D568" i="8"/>
  <c r="D564" i="8"/>
  <c r="D560" i="8"/>
  <c r="D556" i="8"/>
  <c r="D552" i="8"/>
  <c r="D548" i="8"/>
  <c r="D544" i="8"/>
  <c r="D540" i="8"/>
  <c r="D536" i="8"/>
  <c r="D532" i="8"/>
  <c r="D528" i="8"/>
  <c r="D524" i="8"/>
  <c r="D520" i="8"/>
  <c r="D516" i="8"/>
  <c r="D512" i="8"/>
  <c r="D508" i="8"/>
  <c r="D504" i="8"/>
  <c r="D500" i="8"/>
  <c r="D496" i="8"/>
  <c r="D492" i="8"/>
  <c r="D488" i="8"/>
  <c r="D484" i="8"/>
  <c r="D480" i="8"/>
  <c r="D476" i="8"/>
  <c r="D472" i="8"/>
  <c r="D468" i="8"/>
  <c r="D464" i="8"/>
  <c r="D460" i="8"/>
  <c r="D456" i="8"/>
  <c r="D452" i="8"/>
  <c r="D448" i="8"/>
  <c r="D444" i="8"/>
  <c r="D440" i="8"/>
  <c r="D436" i="8"/>
  <c r="D432" i="8"/>
  <c r="D428" i="8"/>
  <c r="D424" i="8"/>
  <c r="D420" i="8"/>
  <c r="D416" i="8"/>
  <c r="D412" i="8"/>
  <c r="D408" i="8"/>
  <c r="D404" i="8"/>
  <c r="D400" i="8"/>
  <c r="D396" i="8"/>
  <c r="D392" i="8"/>
  <c r="D388" i="8"/>
  <c r="D384" i="8"/>
  <c r="D380" i="8"/>
  <c r="D376" i="8"/>
  <c r="D372" i="8"/>
  <c r="D368" i="8"/>
  <c r="D364" i="8"/>
  <c r="D360" i="8"/>
  <c r="D356" i="8"/>
  <c r="D352" i="8"/>
  <c r="D348" i="8"/>
  <c r="D344" i="8"/>
  <c r="D340" i="8"/>
  <c r="D336" i="8"/>
  <c r="D332" i="8"/>
  <c r="D328" i="8"/>
  <c r="D324" i="8"/>
  <c r="D320" i="8"/>
  <c r="D316" i="8"/>
  <c r="D312" i="8"/>
  <c r="D308" i="8"/>
  <c r="D304" i="8"/>
  <c r="D300" i="8"/>
  <c r="D296" i="8"/>
  <c r="D292" i="8"/>
  <c r="D288" i="8"/>
  <c r="D284" i="8"/>
  <c r="D280" i="8"/>
  <c r="D276" i="8"/>
  <c r="D272" i="8"/>
  <c r="D268" i="8"/>
  <c r="D264" i="8"/>
  <c r="D260" i="8"/>
  <c r="D256" i="8"/>
  <c r="D252" i="8"/>
  <c r="D248" i="8"/>
  <c r="D244" i="8"/>
  <c r="D240" i="8"/>
  <c r="D236" i="8"/>
  <c r="D232" i="8"/>
  <c r="D228" i="8"/>
  <c r="D224" i="8"/>
  <c r="D220" i="8"/>
  <c r="D216" i="8"/>
  <c r="D212" i="8"/>
  <c r="D208" i="8"/>
  <c r="D204" i="8"/>
  <c r="D200" i="8"/>
  <c r="D196" i="8"/>
  <c r="D192" i="8"/>
  <c r="D188" i="8"/>
  <c r="D184" i="8"/>
  <c r="D180" i="8"/>
  <c r="D176" i="8"/>
  <c r="D172" i="8"/>
  <c r="D168" i="8"/>
  <c r="D164" i="8"/>
  <c r="D160" i="8"/>
  <c r="D156" i="8"/>
  <c r="D152" i="8"/>
  <c r="D148" i="8"/>
  <c r="D144" i="8"/>
  <c r="D140" i="8"/>
  <c r="D136" i="8"/>
  <c r="D132" i="8"/>
  <c r="D128" i="8"/>
  <c r="D124" i="8"/>
  <c r="D120" i="8"/>
  <c r="D116" i="8"/>
  <c r="D112" i="8"/>
  <c r="D108" i="8"/>
  <c r="D104" i="8"/>
  <c r="D100" i="8"/>
  <c r="D96" i="8"/>
  <c r="D92" i="8"/>
  <c r="D88" i="8"/>
  <c r="D84" i="8"/>
  <c r="D80" i="8"/>
  <c r="D76" i="8"/>
  <c r="D72" i="8"/>
  <c r="D68" i="8"/>
  <c r="D64" i="8"/>
  <c r="D60" i="8"/>
  <c r="D56" i="8"/>
  <c r="D52" i="8"/>
  <c r="D48" i="8"/>
  <c r="D44" i="8"/>
  <c r="D40" i="8"/>
  <c r="D36" i="8"/>
  <c r="D32" i="8"/>
  <c r="D28" i="8"/>
  <c r="D24" i="8"/>
  <c r="D20" i="8"/>
  <c r="D16" i="8"/>
  <c r="D12" i="8"/>
  <c r="D4930" i="8"/>
  <c r="D4921" i="8"/>
  <c r="D4909" i="8"/>
  <c r="D4898" i="8"/>
  <c r="D4889" i="8"/>
  <c r="D4877" i="8"/>
  <c r="D4866" i="8"/>
  <c r="D4857" i="8"/>
  <c r="D4845" i="8"/>
  <c r="D4834" i="8"/>
  <c r="D4825" i="8"/>
  <c r="D4813" i="8"/>
  <c r="D4802" i="8"/>
  <c r="D4793" i="8"/>
  <c r="D4781" i="8"/>
  <c r="D4770" i="8"/>
  <c r="D4761" i="8"/>
  <c r="D4749" i="8"/>
  <c r="D4738" i="8"/>
  <c r="D4729" i="8"/>
  <c r="D4717" i="8"/>
  <c r="D4706" i="8"/>
  <c r="D4697" i="8"/>
  <c r="D4685" i="8"/>
  <c r="D4674" i="8"/>
  <c r="D4665" i="8"/>
  <c r="D4653" i="8"/>
  <c r="D4642" i="8"/>
  <c r="D4633" i="8"/>
  <c r="D4621" i="8"/>
  <c r="D4610" i="8"/>
  <c r="D4601" i="8"/>
  <c r="D4589" i="8"/>
  <c r="D4578" i="8"/>
  <c r="D4569" i="8"/>
  <c r="D4557" i="8"/>
  <c r="D4546" i="8"/>
  <c r="D4537" i="8"/>
  <c r="D4525" i="8"/>
  <c r="D4514" i="8"/>
  <c r="D4505" i="8"/>
  <c r="D4493" i="8"/>
  <c r="D4482" i="8"/>
  <c r="D4473" i="8"/>
  <c r="D4461" i="8"/>
  <c r="D4450" i="8"/>
  <c r="D4441" i="8"/>
  <c r="D4429" i="8"/>
  <c r="D4418" i="8"/>
  <c r="D4409" i="8"/>
  <c r="D4397" i="8"/>
  <c r="D4386" i="8"/>
  <c r="D4377" i="8"/>
  <c r="D4367" i="8"/>
  <c r="D4362" i="8"/>
  <c r="D4357" i="8"/>
  <c r="D4351" i="8"/>
  <c r="D4346" i="8"/>
  <c r="D4341" i="8"/>
  <c r="D4335" i="8"/>
  <c r="D4330" i="8"/>
  <c r="D4325" i="8"/>
  <c r="D4319" i="8"/>
  <c r="D4314" i="8"/>
  <c r="D4309" i="8"/>
  <c r="D4303" i="8"/>
  <c r="D4298" i="8"/>
  <c r="D4293" i="8"/>
  <c r="D4287" i="8"/>
  <c r="D4282" i="8"/>
  <c r="D4277" i="8"/>
  <c r="D4271" i="8"/>
  <c r="D4266" i="8"/>
  <c r="D4261" i="8"/>
  <c r="D4255" i="8"/>
  <c r="D4250" i="8"/>
  <c r="D4245" i="8"/>
  <c r="D4239" i="8"/>
  <c r="D4234" i="8"/>
  <c r="D4229" i="8"/>
  <c r="D4223" i="8"/>
  <c r="D4218" i="8"/>
  <c r="D4213" i="8"/>
  <c r="D4207" i="8"/>
  <c r="D4202" i="8"/>
  <c r="D4197" i="8"/>
  <c r="D4191" i="8"/>
  <c r="D4186" i="8"/>
  <c r="D4181" i="8"/>
  <c r="D4175" i="8"/>
  <c r="D4170" i="8"/>
  <c r="D4165" i="8"/>
  <c r="D4159" i="8"/>
  <c r="D4154" i="8"/>
  <c r="D4149" i="8"/>
  <c r="D4143" i="8"/>
  <c r="D4138" i="8"/>
  <c r="D4133" i="8"/>
  <c r="D4127" i="8"/>
  <c r="D4122" i="8"/>
  <c r="D4117" i="8"/>
  <c r="D4113" i="8"/>
  <c r="D4109" i="8"/>
  <c r="D4105" i="8"/>
  <c r="D4101" i="8"/>
  <c r="D4097" i="8"/>
  <c r="D4093" i="8"/>
  <c r="D4089" i="8"/>
  <c r="D4085" i="8"/>
  <c r="D4081" i="8"/>
  <c r="D4077" i="8"/>
  <c r="D4073" i="8"/>
  <c r="D4069" i="8"/>
  <c r="D4065" i="8"/>
  <c r="D4061" i="8"/>
  <c r="D4057" i="8"/>
  <c r="D4053" i="8"/>
  <c r="D4049" i="8"/>
  <c r="D4045" i="8"/>
  <c r="D4041" i="8"/>
  <c r="D4037" i="8"/>
  <c r="D4033" i="8"/>
  <c r="D4029" i="8"/>
  <c r="D4025" i="8"/>
  <c r="D4021" i="8"/>
  <c r="D4017" i="8"/>
  <c r="D4013" i="8"/>
  <c r="D4009" i="8"/>
  <c r="D4005" i="8"/>
  <c r="D4001" i="8"/>
  <c r="D3997" i="8"/>
  <c r="D3993" i="8"/>
  <c r="D3989" i="8"/>
  <c r="D3985" i="8"/>
  <c r="D3981" i="8"/>
  <c r="D3977" i="8"/>
  <c r="D3973" i="8"/>
  <c r="D3969" i="8"/>
  <c r="D3965" i="8"/>
  <c r="D3961" i="8"/>
  <c r="D3957" i="8"/>
  <c r="D3953" i="8"/>
  <c r="D3949" i="8"/>
  <c r="D3945" i="8"/>
  <c r="D3941" i="8"/>
  <c r="D3937" i="8"/>
  <c r="D3933" i="8"/>
  <c r="D3929" i="8"/>
  <c r="D3925" i="8"/>
  <c r="D3921" i="8"/>
  <c r="D3917" i="8"/>
  <c r="D3913" i="8"/>
  <c r="D3909" i="8"/>
  <c r="D3905" i="8"/>
  <c r="D3901" i="8"/>
  <c r="D3897" i="8"/>
  <c r="D3893" i="8"/>
  <c r="D3889" i="8"/>
  <c r="D3885" i="8"/>
  <c r="D3881" i="8"/>
  <c r="D3877" i="8"/>
  <c r="D3873" i="8"/>
  <c r="D3869" i="8"/>
  <c r="D3865" i="8"/>
  <c r="D3861" i="8"/>
  <c r="D3857" i="8"/>
  <c r="D3853" i="8"/>
  <c r="D3849" i="8"/>
  <c r="D3845" i="8"/>
  <c r="D3841" i="8"/>
  <c r="D3837" i="8"/>
  <c r="D3833" i="8"/>
  <c r="D3829" i="8"/>
  <c r="D3825" i="8"/>
  <c r="D3821" i="8"/>
  <c r="D3817" i="8"/>
  <c r="D3813" i="8"/>
  <c r="D3809" i="8"/>
  <c r="D3805" i="8"/>
  <c r="D3801" i="8"/>
  <c r="D3797" i="8"/>
  <c r="D3793" i="8"/>
  <c r="D3789" i="8"/>
  <c r="D3785" i="8"/>
  <c r="D3781" i="8"/>
  <c r="D3777" i="8"/>
  <c r="D3773" i="8"/>
  <c r="D3769" i="8"/>
  <c r="D3765" i="8"/>
  <c r="D3761" i="8"/>
  <c r="D3757" i="8"/>
  <c r="D3753" i="8"/>
  <c r="D3749" i="8"/>
  <c r="D3745" i="8"/>
  <c r="D3741" i="8"/>
  <c r="D3737" i="8"/>
  <c r="D3733" i="8"/>
  <c r="D3729" i="8"/>
  <c r="D3725" i="8"/>
  <c r="D3721" i="8"/>
  <c r="D3717" i="8"/>
  <c r="D3713" i="8"/>
  <c r="D3709" i="8"/>
  <c r="D3705" i="8"/>
  <c r="D3701" i="8"/>
  <c r="D3697" i="8"/>
  <c r="D3693" i="8"/>
  <c r="D3689" i="8"/>
  <c r="D3685" i="8"/>
  <c r="D3681" i="8"/>
  <c r="D3677" i="8"/>
  <c r="D3673" i="8"/>
  <c r="D3669" i="8"/>
  <c r="D3665" i="8"/>
  <c r="D3661" i="8"/>
  <c r="D3657" i="8"/>
  <c r="D3653" i="8"/>
  <c r="D3649" i="8"/>
  <c r="D3645" i="8"/>
  <c r="D3641" i="8"/>
  <c r="D3637" i="8"/>
  <c r="D3633" i="8"/>
  <c r="D3629" i="8"/>
  <c r="D3625" i="8"/>
  <c r="D3621" i="8"/>
  <c r="D3617" i="8"/>
  <c r="D3613" i="8"/>
  <c r="D3609" i="8"/>
  <c r="D3605" i="8"/>
  <c r="D3601" i="8"/>
  <c r="D3597" i="8"/>
  <c r="D3593" i="8"/>
  <c r="D3589" i="8"/>
  <c r="D3585" i="8"/>
  <c r="D3581" i="8"/>
  <c r="D3577" i="8"/>
  <c r="D3573" i="8"/>
  <c r="D3569" i="8"/>
  <c r="D3565" i="8"/>
  <c r="D3561" i="8"/>
  <c r="D3557" i="8"/>
  <c r="D3553" i="8"/>
  <c r="D3549" i="8"/>
  <c r="D3545" i="8"/>
  <c r="D3541" i="8"/>
  <c r="D3537" i="8"/>
  <c r="D3533" i="8"/>
  <c r="D3529" i="8"/>
  <c r="D3525" i="8"/>
  <c r="D3521" i="8"/>
  <c r="D3517" i="8"/>
  <c r="D3513" i="8"/>
  <c r="D3509" i="8"/>
  <c r="D3505" i="8"/>
  <c r="D3501" i="8"/>
  <c r="D3497" i="8"/>
  <c r="D3493" i="8"/>
  <c r="D3489" i="8"/>
  <c r="D3485" i="8"/>
  <c r="D3481" i="8"/>
  <c r="D3477" i="8"/>
  <c r="D3473" i="8"/>
  <c r="D3469" i="8"/>
  <c r="D3465" i="8"/>
  <c r="D3461" i="8"/>
  <c r="D3457" i="8"/>
  <c r="D3453" i="8"/>
  <c r="D3449" i="8"/>
  <c r="D3445" i="8"/>
  <c r="D3441" i="8"/>
  <c r="D3437" i="8"/>
  <c r="D3433" i="8"/>
  <c r="D3429" i="8"/>
  <c r="D3425" i="8"/>
  <c r="D3421" i="8"/>
  <c r="D3417" i="8"/>
  <c r="D3413" i="8"/>
  <c r="D3409" i="8"/>
  <c r="D3405" i="8"/>
  <c r="D3401" i="8"/>
  <c r="D3397" i="8"/>
  <c r="D3393" i="8"/>
  <c r="D3389" i="8"/>
  <c r="D3385" i="8"/>
  <c r="D3381" i="8"/>
  <c r="D3377" i="8"/>
  <c r="D3373" i="8"/>
  <c r="D3369" i="8"/>
  <c r="D3365" i="8"/>
  <c r="D3361" i="8"/>
  <c r="D3357" i="8"/>
  <c r="D3353" i="8"/>
  <c r="D3349" i="8"/>
  <c r="D3345" i="8"/>
  <c r="D3341" i="8"/>
  <c r="D3337" i="8"/>
  <c r="D3333" i="8"/>
  <c r="D3329" i="8"/>
  <c r="D3325" i="8"/>
  <c r="D3321" i="8"/>
  <c r="D3317" i="8"/>
  <c r="D3313" i="8"/>
  <c r="D3309" i="8"/>
  <c r="D3305" i="8"/>
  <c r="D3301" i="8"/>
  <c r="D3297" i="8"/>
  <c r="D3293" i="8"/>
  <c r="D3289" i="8"/>
  <c r="D3285" i="8"/>
  <c r="D3281" i="8"/>
  <c r="D3277" i="8"/>
  <c r="D3273" i="8"/>
  <c r="D3269" i="8"/>
  <c r="D3265" i="8"/>
  <c r="D3261" i="8"/>
  <c r="D3257" i="8"/>
  <c r="D3253" i="8"/>
  <c r="D3249" i="8"/>
  <c r="D3245" i="8"/>
  <c r="D3241" i="8"/>
  <c r="D3237" i="8"/>
  <c r="D3233" i="8"/>
  <c r="D3229" i="8"/>
  <c r="D3225" i="8"/>
  <c r="D3221" i="8"/>
  <c r="D3217" i="8"/>
  <c r="D3213" i="8"/>
  <c r="D3209" i="8"/>
  <c r="D3205" i="8"/>
  <c r="D3201" i="8"/>
  <c r="D3197" i="8"/>
  <c r="D3193" i="8"/>
  <c r="D3189" i="8"/>
  <c r="D3185" i="8"/>
  <c r="D3181" i="8"/>
  <c r="D3177" i="8"/>
  <c r="D3173" i="8"/>
  <c r="D3169" i="8"/>
  <c r="D3165" i="8"/>
  <c r="D3161" i="8"/>
  <c r="D3157" i="8"/>
  <c r="D3153" i="8"/>
  <c r="D3149" i="8"/>
  <c r="D3145" i="8"/>
  <c r="D3141" i="8"/>
  <c r="D3137" i="8"/>
  <c r="D3133" i="8"/>
  <c r="D3129" i="8"/>
  <c r="D3125" i="8"/>
  <c r="D3121" i="8"/>
  <c r="D3117" i="8"/>
  <c r="D3113" i="8"/>
  <c r="D3109" i="8"/>
  <c r="D3105" i="8"/>
  <c r="D3101" i="8"/>
  <c r="D3097" i="8"/>
  <c r="D3093" i="8"/>
  <c r="D3089" i="8"/>
  <c r="D3085" i="8"/>
  <c r="D3081" i="8"/>
  <c r="D3077" i="8"/>
  <c r="D3073" i="8"/>
  <c r="D3069" i="8"/>
  <c r="D3065" i="8"/>
  <c r="D3061" i="8"/>
  <c r="D3057" i="8"/>
  <c r="D3053" i="8"/>
  <c r="D3049" i="8"/>
  <c r="D3045" i="8"/>
  <c r="D3041" i="8"/>
  <c r="D3037" i="8"/>
  <c r="D3033" i="8"/>
  <c r="D3029" i="8"/>
  <c r="D3025" i="8"/>
  <c r="D3021" i="8"/>
  <c r="D3017" i="8"/>
  <c r="D3013" i="8"/>
  <c r="D3009" i="8"/>
  <c r="D3005" i="8"/>
  <c r="D3001" i="8"/>
  <c r="D2997" i="8"/>
  <c r="D2993" i="8"/>
  <c r="D2989" i="8"/>
  <c r="D2985" i="8"/>
  <c r="D2981" i="8"/>
  <c r="D2977" i="8"/>
  <c r="D2973" i="8"/>
  <c r="D2969" i="8"/>
  <c r="D2965" i="8"/>
  <c r="D2961" i="8"/>
  <c r="D2957" i="8"/>
  <c r="D2953" i="8"/>
  <c r="D2949" i="8"/>
  <c r="D2945" i="8"/>
  <c r="D2941" i="8"/>
  <c r="D2937" i="8"/>
  <c r="D2933" i="8"/>
  <c r="D2929" i="8"/>
  <c r="D2925" i="8"/>
  <c r="D2921" i="8"/>
  <c r="D2917" i="8"/>
  <c r="D2913" i="8"/>
  <c r="D2909" i="8"/>
  <c r="D2905" i="8"/>
  <c r="D2901" i="8"/>
  <c r="D2897" i="8"/>
  <c r="D2893" i="8"/>
  <c r="D2889" i="8"/>
  <c r="D2885" i="8"/>
  <c r="D2881" i="8"/>
  <c r="D2877" i="8"/>
  <c r="D2873" i="8"/>
  <c r="D2869" i="8"/>
  <c r="D2865" i="8"/>
  <c r="D2861" i="8"/>
  <c r="D2857" i="8"/>
  <c r="D2853" i="8"/>
  <c r="D2849" i="8"/>
  <c r="D2845" i="8"/>
  <c r="D2841" i="8"/>
  <c r="D2837" i="8"/>
  <c r="D2833" i="8"/>
  <c r="D2829" i="8"/>
  <c r="D2825" i="8"/>
  <c r="D2821" i="8"/>
  <c r="D2817" i="8"/>
  <c r="D2813" i="8"/>
  <c r="D2809" i="8"/>
  <c r="D2805" i="8"/>
  <c r="D2801" i="8"/>
  <c r="D2797" i="8"/>
  <c r="D2793" i="8"/>
  <c r="D2789" i="8"/>
  <c r="D2785" i="8"/>
  <c r="D2781" i="8"/>
  <c r="D2777" i="8"/>
  <c r="D2773" i="8"/>
  <c r="D2769" i="8"/>
  <c r="D2765" i="8"/>
  <c r="D2761" i="8"/>
  <c r="D2757" i="8"/>
  <c r="D2753" i="8"/>
  <c r="D2749" i="8"/>
  <c r="D2745" i="8"/>
  <c r="D2741" i="8"/>
  <c r="D2737" i="8"/>
  <c r="D2733" i="8"/>
  <c r="D2729" i="8"/>
  <c r="D2725" i="8"/>
  <c r="D2721" i="8"/>
  <c r="D2717" i="8"/>
  <c r="D2713" i="8"/>
  <c r="D2709" i="8"/>
  <c r="D2705" i="8"/>
  <c r="D2701" i="8"/>
  <c r="D2697" i="8"/>
  <c r="D2693" i="8"/>
  <c r="D2689" i="8"/>
  <c r="D2685" i="8"/>
  <c r="D2681" i="8"/>
  <c r="D2677" i="8"/>
  <c r="D2673" i="8"/>
  <c r="D2669" i="8"/>
  <c r="D2665" i="8"/>
  <c r="D2661" i="8"/>
  <c r="D2657" i="8"/>
  <c r="D2653" i="8"/>
  <c r="D2649" i="8"/>
  <c r="D2645" i="8"/>
  <c r="D2641" i="8"/>
  <c r="D2637" i="8"/>
  <c r="D2633" i="8"/>
  <c r="D2629" i="8"/>
  <c r="D2625" i="8"/>
  <c r="D2621" i="8"/>
  <c r="D2617" i="8"/>
  <c r="D2613" i="8"/>
  <c r="D2609" i="8"/>
  <c r="D2605" i="8"/>
  <c r="D2601" i="8"/>
  <c r="D2597" i="8"/>
  <c r="D2593" i="8"/>
  <c r="D2589" i="8"/>
  <c r="D2585" i="8"/>
  <c r="D2581" i="8"/>
  <c r="D2577" i="8"/>
  <c r="D2573" i="8"/>
  <c r="D2569" i="8"/>
  <c r="D2565" i="8"/>
  <c r="D2561" i="8"/>
  <c r="D2557" i="8"/>
  <c r="D2553" i="8"/>
  <c r="D2549" i="8"/>
  <c r="D2545" i="8"/>
  <c r="D2541" i="8"/>
  <c r="D2537" i="8"/>
  <c r="D2533" i="8"/>
  <c r="D2529" i="8"/>
  <c r="D2525" i="8"/>
  <c r="D2521" i="8"/>
  <c r="D2517" i="8"/>
  <c r="D2513" i="8"/>
  <c r="D2509" i="8"/>
  <c r="D2505" i="8"/>
  <c r="D2501" i="8"/>
  <c r="D2497" i="8"/>
  <c r="D2493" i="8"/>
  <c r="D2489" i="8"/>
  <c r="D2485" i="8"/>
  <c r="D2481" i="8"/>
  <c r="D2477" i="8"/>
  <c r="D2473" i="8"/>
  <c r="D2469" i="8"/>
  <c r="D2465" i="8"/>
  <c r="D2461" i="8"/>
  <c r="D2457" i="8"/>
  <c r="D2453" i="8"/>
  <c r="D2449" i="8"/>
  <c r="D2445" i="8"/>
  <c r="D2441" i="8"/>
  <c r="D2437" i="8"/>
  <c r="D2433" i="8"/>
  <c r="D2429" i="8"/>
  <c r="D2425" i="8"/>
  <c r="D2421" i="8"/>
  <c r="D2417" i="8"/>
  <c r="D2413" i="8"/>
  <c r="D2409" i="8"/>
  <c r="D2405" i="8"/>
  <c r="D2401" i="8"/>
  <c r="D2397" i="8"/>
  <c r="D2393" i="8"/>
  <c r="D2389" i="8"/>
  <c r="D2385" i="8"/>
  <c r="D2381" i="8"/>
  <c r="D2377" i="8"/>
  <c r="D2373" i="8"/>
  <c r="D2369" i="8"/>
  <c r="D2365" i="8"/>
  <c r="D2361" i="8"/>
  <c r="D2357" i="8"/>
  <c r="D2353" i="8"/>
  <c r="D2349" i="8"/>
  <c r="D2345" i="8"/>
  <c r="D2341" i="8"/>
  <c r="D2337" i="8"/>
  <c r="D2333" i="8"/>
  <c r="D2329" i="8"/>
  <c r="D2325" i="8"/>
  <c r="D2321" i="8"/>
  <c r="D2317" i="8"/>
  <c r="D2313" i="8"/>
  <c r="D2309" i="8"/>
  <c r="D2305" i="8"/>
  <c r="D2301" i="8"/>
  <c r="D2297" i="8"/>
  <c r="D2293" i="8"/>
  <c r="D2289" i="8"/>
  <c r="D2285" i="8"/>
  <c r="D2281" i="8"/>
  <c r="D2277" i="8"/>
  <c r="D2273" i="8"/>
  <c r="D2269" i="8"/>
  <c r="D2265" i="8"/>
  <c r="D2261" i="8"/>
  <c r="D2257" i="8"/>
  <c r="D2253" i="8"/>
  <c r="D2249" i="8"/>
  <c r="D2245" i="8"/>
  <c r="D2241" i="8"/>
  <c r="D2237" i="8"/>
  <c r="D2233" i="8"/>
  <c r="D2229" i="8"/>
  <c r="D2225" i="8"/>
  <c r="D2221" i="8"/>
  <c r="D2217" i="8"/>
  <c r="D2213" i="8"/>
  <c r="D2209" i="8"/>
  <c r="D2205" i="8"/>
  <c r="D2201" i="8"/>
  <c r="D2197" i="8"/>
  <c r="D2193" i="8"/>
  <c r="D2189" i="8"/>
  <c r="D2185" i="8"/>
  <c r="D2181" i="8"/>
  <c r="D2177" i="8"/>
  <c r="D2173" i="8"/>
  <c r="D2169" i="8"/>
  <c r="D2165" i="8"/>
  <c r="D2161" i="8"/>
  <c r="D2157" i="8"/>
  <c r="D2153" i="8"/>
  <c r="D2149" i="8"/>
  <c r="D2145" i="8"/>
  <c r="D2141" i="8"/>
  <c r="D2137" i="8"/>
  <c r="D2133" i="8"/>
  <c r="D2129" i="8"/>
  <c r="D2125" i="8"/>
  <c r="D2121" i="8"/>
  <c r="D2117" i="8"/>
  <c r="D2113" i="8"/>
  <c r="D2109" i="8"/>
  <c r="D2105" i="8"/>
  <c r="D2101" i="8"/>
  <c r="D2097" i="8"/>
  <c r="D2093" i="8"/>
  <c r="D2089" i="8"/>
  <c r="D2085" i="8"/>
  <c r="D2081" i="8"/>
  <c r="D2077" i="8"/>
  <c r="D2073" i="8"/>
  <c r="D2069" i="8"/>
  <c r="D2065" i="8"/>
  <c r="D2061" i="8"/>
  <c r="D2057" i="8"/>
  <c r="D2053" i="8"/>
  <c r="D2049" i="8"/>
  <c r="D2045" i="8"/>
  <c r="D2041" i="8"/>
  <c r="D2037" i="8"/>
  <c r="D2033" i="8"/>
  <c r="D2029" i="8"/>
  <c r="D2025" i="8"/>
  <c r="D2021" i="8"/>
  <c r="D2017" i="8"/>
  <c r="D2013" i="8"/>
  <c r="D2009" i="8"/>
  <c r="D2005" i="8"/>
  <c r="D2001" i="8"/>
  <c r="D1997" i="8"/>
  <c r="D1993" i="8"/>
  <c r="D1989" i="8"/>
  <c r="D1985" i="8"/>
  <c r="D1981" i="8"/>
  <c r="D1977" i="8"/>
  <c r="D1973" i="8"/>
  <c r="D1969" i="8"/>
  <c r="D1965" i="8"/>
  <c r="D1961" i="8"/>
  <c r="D1957" i="8"/>
  <c r="D1953" i="8"/>
  <c r="D1949" i="8"/>
  <c r="D1945" i="8"/>
  <c r="D1941" i="8"/>
  <c r="D1937" i="8"/>
  <c r="D1933" i="8"/>
  <c r="D1929" i="8"/>
  <c r="D1925" i="8"/>
  <c r="D1921" i="8"/>
  <c r="D1917" i="8"/>
  <c r="D1913" i="8"/>
  <c r="D1909" i="8"/>
  <c r="D1905" i="8"/>
  <c r="D1901" i="8"/>
  <c r="D1897" i="8"/>
  <c r="D1893" i="8"/>
  <c r="D1889" i="8"/>
  <c r="D1885" i="8"/>
  <c r="D1881" i="8"/>
  <c r="D1877" i="8"/>
  <c r="D1873" i="8"/>
  <c r="D1869" i="8"/>
  <c r="D1865" i="8"/>
  <c r="D1861" i="8"/>
  <c r="D1857" i="8"/>
  <c r="D1853" i="8"/>
  <c r="D1849" i="8"/>
  <c r="D1845" i="8"/>
  <c r="D1841" i="8"/>
  <c r="D1837" i="8"/>
  <c r="D1833" i="8"/>
  <c r="D1829" i="8"/>
  <c r="D1825" i="8"/>
  <c r="D1821" i="8"/>
  <c r="D1817" i="8"/>
  <c r="D1813" i="8"/>
  <c r="D1809" i="8"/>
  <c r="D1805" i="8"/>
  <c r="D1801" i="8"/>
  <c r="D1797" i="8"/>
  <c r="D1793" i="8"/>
  <c r="D1789" i="8"/>
  <c r="D1785" i="8"/>
  <c r="D1781" i="8"/>
  <c r="D1777" i="8"/>
  <c r="D1773" i="8"/>
  <c r="D1769" i="8"/>
  <c r="D1765" i="8"/>
  <c r="D1761" i="8"/>
  <c r="D1757" i="8"/>
  <c r="D1753" i="8"/>
  <c r="D1749" i="8"/>
  <c r="D1745" i="8"/>
  <c r="D1741" i="8"/>
  <c r="D1737" i="8"/>
  <c r="D1733" i="8"/>
  <c r="D1729" i="8"/>
  <c r="D1725" i="8"/>
  <c r="D1721" i="8"/>
  <c r="D1717" i="8"/>
  <c r="D1713" i="8"/>
  <c r="D1709" i="8"/>
  <c r="D1705" i="8"/>
  <c r="D1701" i="8"/>
  <c r="D1697" i="8"/>
  <c r="D1693" i="8"/>
  <c r="D1689" i="8"/>
  <c r="D1685" i="8"/>
  <c r="D1681" i="8"/>
  <c r="D1677" i="8"/>
  <c r="D1673" i="8"/>
  <c r="D1669" i="8"/>
  <c r="D1665" i="8"/>
  <c r="D1661" i="8"/>
  <c r="D1657" i="8"/>
  <c r="D1653" i="8"/>
  <c r="D1647" i="8"/>
  <c r="D1643" i="8"/>
  <c r="D1639" i="8"/>
  <c r="D1635" i="8"/>
  <c r="D1631" i="8"/>
  <c r="D1627" i="8"/>
  <c r="D1623" i="8"/>
  <c r="D1619" i="8"/>
  <c r="D1615" i="8"/>
  <c r="D1611" i="8"/>
  <c r="D1607" i="8"/>
  <c r="D1603" i="8"/>
  <c r="D1599" i="8"/>
  <c r="D1595" i="8"/>
  <c r="D1591" i="8"/>
  <c r="D1587" i="8"/>
  <c r="D1583" i="8"/>
  <c r="D1579" i="8"/>
  <c r="D1575" i="8"/>
  <c r="D1571" i="8"/>
  <c r="D1567" i="8"/>
  <c r="D1563" i="8"/>
  <c r="D1559" i="8"/>
  <c r="D1555" i="8"/>
  <c r="D1551" i="8"/>
  <c r="D1547" i="8"/>
  <c r="D1543" i="8"/>
  <c r="D1539" i="8"/>
  <c r="D1535" i="8"/>
  <c r="D1531" i="8"/>
  <c r="D1527" i="8"/>
  <c r="D1523" i="8"/>
  <c r="D1519" i="8"/>
  <c r="D1515" i="8"/>
  <c r="D1511" i="8"/>
  <c r="D1507" i="8"/>
  <c r="D1503" i="8"/>
  <c r="D1499" i="8"/>
  <c r="D1495" i="8"/>
  <c r="D1491" i="8"/>
  <c r="D1487" i="8"/>
  <c r="D1483" i="8"/>
  <c r="D1479" i="8"/>
  <c r="D1475" i="8"/>
  <c r="D1471" i="8"/>
  <c r="D1467" i="8"/>
  <c r="D1463" i="8"/>
  <c r="D1459" i="8"/>
  <c r="D1455" i="8"/>
  <c r="D1451" i="8"/>
  <c r="D1447" i="8"/>
  <c r="D1443" i="8"/>
  <c r="D1439" i="8"/>
  <c r="D1435" i="8"/>
  <c r="D1431" i="8"/>
  <c r="D1427" i="8"/>
  <c r="D1423" i="8"/>
  <c r="D1419" i="8"/>
  <c r="D1415" i="8"/>
  <c r="D1411" i="8"/>
  <c r="D1407" i="8"/>
  <c r="D1403" i="8"/>
  <c r="D1399" i="8"/>
  <c r="D1395" i="8"/>
  <c r="D1391" i="8"/>
  <c r="D1387" i="8"/>
  <c r="D1383" i="8"/>
  <c r="D1379" i="8"/>
  <c r="D1375" i="8"/>
  <c r="D1371" i="8"/>
  <c r="D1367" i="8"/>
  <c r="D1363" i="8"/>
  <c r="D1359" i="8"/>
  <c r="D1355" i="8"/>
  <c r="D1351" i="8"/>
  <c r="D1347" i="8"/>
  <c r="D1343" i="8"/>
  <c r="D1339" i="8"/>
  <c r="D1335" i="8"/>
  <c r="D1331" i="8"/>
  <c r="D1327" i="8"/>
  <c r="D1323" i="8"/>
  <c r="D1319" i="8"/>
  <c r="D1315" i="8"/>
  <c r="D1311" i="8"/>
  <c r="D1307" i="8"/>
  <c r="D1303" i="8"/>
  <c r="D1299" i="8"/>
  <c r="D1295" i="8"/>
  <c r="D1291" i="8"/>
  <c r="D1287" i="8"/>
  <c r="D1283" i="8"/>
  <c r="D1279" i="8"/>
  <c r="D1275" i="8"/>
  <c r="D1271" i="8"/>
  <c r="D1267" i="8"/>
  <c r="D1263" i="8"/>
  <c r="D1259" i="8"/>
  <c r="D1255" i="8"/>
  <c r="D1251" i="8"/>
  <c r="D1247" i="8"/>
  <c r="D1243" i="8"/>
  <c r="D1239" i="8"/>
  <c r="D1235" i="8"/>
  <c r="D1231" i="8"/>
  <c r="D1227" i="8"/>
  <c r="D1223" i="8"/>
  <c r="D1219" i="8"/>
  <c r="D1215" i="8"/>
  <c r="D1211" i="8"/>
  <c r="D1207" i="8"/>
  <c r="D1203" i="8"/>
  <c r="D1199" i="8"/>
  <c r="D1195" i="8"/>
  <c r="D1191" i="8"/>
  <c r="D1187" i="8"/>
  <c r="D1183" i="8"/>
  <c r="D1179" i="8"/>
  <c r="D1175" i="8"/>
  <c r="D1171" i="8"/>
  <c r="D1167" i="8"/>
  <c r="D1163" i="8"/>
  <c r="D1159" i="8"/>
  <c r="D1155" i="8"/>
  <c r="D1151" i="8"/>
  <c r="D1147" i="8"/>
  <c r="D1143" i="8"/>
  <c r="D1139" i="8"/>
  <c r="D1135" i="8"/>
  <c r="D1131" i="8"/>
  <c r="D1127" i="8"/>
  <c r="D1123" i="8"/>
  <c r="D1119" i="8"/>
  <c r="D1115" i="8"/>
  <c r="D1111" i="8"/>
  <c r="D1107" i="8"/>
  <c r="D1103" i="8"/>
  <c r="D1099" i="8"/>
  <c r="D1095" i="8"/>
  <c r="D1091" i="8"/>
  <c r="D1087" i="8"/>
  <c r="D1083" i="8"/>
  <c r="D1079" i="8"/>
  <c r="D1075" i="8"/>
  <c r="D1071" i="8"/>
  <c r="D1067" i="8"/>
  <c r="D1063" i="8"/>
  <c r="D1059" i="8"/>
  <c r="D1055" i="8"/>
  <c r="D1051" i="8"/>
  <c r="D1047" i="8"/>
  <c r="D1043" i="8"/>
  <c r="D1039" i="8"/>
  <c r="D1035" i="8"/>
  <c r="D1031" i="8"/>
  <c r="D1027" i="8"/>
  <c r="D1023" i="8"/>
  <c r="D1019" i="8"/>
  <c r="D1015" i="8"/>
  <c r="D1011" i="8"/>
  <c r="D1007" i="8"/>
  <c r="D1003" i="8"/>
  <c r="D999" i="8"/>
  <c r="D995" i="8"/>
  <c r="D991" i="8"/>
  <c r="D987" i="8"/>
  <c r="D983" i="8"/>
  <c r="D979" i="8"/>
  <c r="D975" i="8"/>
  <c r="D971" i="8"/>
  <c r="D967" i="8"/>
  <c r="D963" i="8"/>
  <c r="D959" i="8"/>
  <c r="D955" i="8"/>
  <c r="D951" i="8"/>
  <c r="D947" i="8"/>
  <c r="D943" i="8"/>
  <c r="D939" i="8"/>
  <c r="D935" i="8"/>
  <c r="D931" i="8"/>
  <c r="D927" i="8"/>
  <c r="D923" i="8"/>
  <c r="D919" i="8"/>
  <c r="D915" i="8"/>
  <c r="D911" i="8"/>
  <c r="D907" i="8"/>
  <c r="D903" i="8"/>
  <c r="D899" i="8"/>
  <c r="D895" i="8"/>
  <c r="D891" i="8"/>
  <c r="D887" i="8"/>
  <c r="D883" i="8"/>
  <c r="D879" i="8"/>
  <c r="D875" i="8"/>
  <c r="D871" i="8"/>
  <c r="D867" i="8"/>
  <c r="D863" i="8"/>
  <c r="D859" i="8"/>
  <c r="D855" i="8"/>
  <c r="D851" i="8"/>
  <c r="D847" i="8"/>
  <c r="D843" i="8"/>
  <c r="D839" i="8"/>
  <c r="D835" i="8"/>
  <c r="D831" i="8"/>
  <c r="D827" i="8"/>
  <c r="D823" i="8"/>
  <c r="D819" i="8"/>
  <c r="D815" i="8"/>
  <c r="D811" i="8"/>
  <c r="D807" i="8"/>
  <c r="D803" i="8"/>
  <c r="D799" i="8"/>
  <c r="D795" i="8"/>
  <c r="D791" i="8"/>
  <c r="D787" i="8"/>
  <c r="D783" i="8"/>
  <c r="D779" i="8"/>
  <c r="D775" i="8"/>
  <c r="D771" i="8"/>
  <c r="D767" i="8"/>
  <c r="D763" i="8"/>
  <c r="D759" i="8"/>
  <c r="D755" i="8"/>
  <c r="D751" i="8"/>
  <c r="D747" i="8"/>
  <c r="D743" i="8"/>
  <c r="D739" i="8"/>
  <c r="D735" i="8"/>
  <c r="D731" i="8"/>
  <c r="D727" i="8"/>
  <c r="D723" i="8"/>
  <c r="D719" i="8"/>
  <c r="D715" i="8"/>
  <c r="D711" i="8"/>
  <c r="D707" i="8"/>
  <c r="D703" i="8"/>
  <c r="D699" i="8"/>
  <c r="D695" i="8"/>
  <c r="D691" i="8"/>
  <c r="D687" i="8"/>
  <c r="D683" i="8"/>
  <c r="D679" i="8"/>
  <c r="D675" i="8"/>
  <c r="D671" i="8"/>
  <c r="D667" i="8"/>
  <c r="D663" i="8"/>
  <c r="D659" i="8"/>
  <c r="D655" i="8"/>
  <c r="D651" i="8"/>
  <c r="D647" i="8"/>
  <c r="D643" i="8"/>
  <c r="D639" i="8"/>
  <c r="D635" i="8"/>
  <c r="D631" i="8"/>
  <c r="D627" i="8"/>
  <c r="D623" i="8"/>
  <c r="D619" i="8"/>
  <c r="D615" i="8"/>
  <c r="D611" i="8"/>
  <c r="D607" i="8"/>
  <c r="D603" i="8"/>
  <c r="D599" i="8"/>
  <c r="D595" i="8"/>
  <c r="D591" i="8"/>
  <c r="D587" i="8"/>
  <c r="D583" i="8"/>
  <c r="D579" i="8"/>
  <c r="D575" i="8"/>
  <c r="D571" i="8"/>
  <c r="D567" i="8"/>
  <c r="D563" i="8"/>
  <c r="D559" i="8"/>
  <c r="D555" i="8"/>
  <c r="D551" i="8"/>
  <c r="D547" i="8"/>
  <c r="D543" i="8"/>
  <c r="D539" i="8"/>
  <c r="D535" i="8"/>
  <c r="D531" i="8"/>
  <c r="D527" i="8"/>
  <c r="D523" i="8"/>
  <c r="D519" i="8"/>
  <c r="D515" i="8"/>
  <c r="D511" i="8"/>
  <c r="D507" i="8"/>
  <c r="D503" i="8"/>
  <c r="D499" i="8"/>
  <c r="D495" i="8"/>
  <c r="D491" i="8"/>
  <c r="D487" i="8"/>
  <c r="D483" i="8"/>
  <c r="D479" i="8"/>
  <c r="D475" i="8"/>
  <c r="D471" i="8"/>
  <c r="D467" i="8"/>
  <c r="D463" i="8"/>
  <c r="D459" i="8"/>
  <c r="D455" i="8"/>
  <c r="D451" i="8"/>
  <c r="D447" i="8"/>
  <c r="D443" i="8"/>
  <c r="D439" i="8"/>
  <c r="D435" i="8"/>
  <c r="D431" i="8"/>
  <c r="D427" i="8"/>
  <c r="D423" i="8"/>
  <c r="D419" i="8"/>
  <c r="D415" i="8"/>
  <c r="D411" i="8"/>
  <c r="D407" i="8"/>
  <c r="D403" i="8"/>
  <c r="D399" i="8"/>
  <c r="D395" i="8"/>
  <c r="D391" i="8"/>
  <c r="D387" i="8"/>
  <c r="D383" i="8"/>
  <c r="D379" i="8"/>
  <c r="D375" i="8"/>
  <c r="D371" i="8"/>
  <c r="D367" i="8"/>
  <c r="D363" i="8"/>
  <c r="D359" i="8"/>
  <c r="D355" i="8"/>
  <c r="D351" i="8"/>
  <c r="D347" i="8"/>
  <c r="D343" i="8"/>
  <c r="D339" i="8"/>
  <c r="D335" i="8"/>
  <c r="D331" i="8"/>
  <c r="D327" i="8"/>
  <c r="D323" i="8"/>
  <c r="D319" i="8"/>
  <c r="D315" i="8"/>
  <c r="D311" i="8"/>
  <c r="D307" i="8"/>
  <c r="D303" i="8"/>
  <c r="D299" i="8"/>
  <c r="D295" i="8"/>
  <c r="D291" i="8"/>
  <c r="D287" i="8"/>
  <c r="D283" i="8"/>
  <c r="D279" i="8"/>
  <c r="D275" i="8"/>
  <c r="D271" i="8"/>
  <c r="D267" i="8"/>
  <c r="D263" i="8"/>
  <c r="D259" i="8"/>
  <c r="D255" i="8"/>
  <c r="D251" i="8"/>
  <c r="D247" i="8"/>
  <c r="D243" i="8"/>
  <c r="D239" i="8"/>
  <c r="D235" i="8"/>
  <c r="D231" i="8"/>
  <c r="D227" i="8"/>
  <c r="D223" i="8"/>
  <c r="D219" i="8"/>
  <c r="D215" i="8"/>
  <c r="D211" i="8"/>
  <c r="D207" i="8"/>
  <c r="D203" i="8"/>
  <c r="D199" i="8"/>
  <c r="D195" i="8"/>
  <c r="D191" i="8"/>
  <c r="D187" i="8"/>
  <c r="D183" i="8"/>
  <c r="D179" i="8"/>
  <c r="D175" i="8"/>
  <c r="D171" i="8"/>
  <c r="D167" i="8"/>
  <c r="D163" i="8"/>
  <c r="D159" i="8"/>
  <c r="D155" i="8"/>
  <c r="D151" i="8"/>
  <c r="D147" i="8"/>
  <c r="D143" i="8"/>
  <c r="D139" i="8"/>
  <c r="D135" i="8"/>
  <c r="D131" i="8"/>
  <c r="D127" i="8"/>
  <c r="D123" i="8"/>
  <c r="D119" i="8"/>
  <c r="D115" i="8"/>
  <c r="D111" i="8"/>
  <c r="D107" i="8"/>
  <c r="D103" i="8"/>
  <c r="D99" i="8"/>
  <c r="D95" i="8"/>
  <c r="D91" i="8"/>
  <c r="D87" i="8"/>
  <c r="D83" i="8"/>
  <c r="D79" i="8"/>
  <c r="D75" i="8"/>
  <c r="D71" i="8"/>
  <c r="D67" i="8"/>
  <c r="D63" i="8"/>
  <c r="D59" i="8"/>
  <c r="D55" i="8"/>
  <c r="D51" i="8"/>
  <c r="D47" i="8"/>
  <c r="D43" i="8"/>
  <c r="D39" i="8"/>
  <c r="D35" i="8"/>
  <c r="D31" i="8"/>
  <c r="D27" i="8"/>
  <c r="D23" i="8"/>
  <c r="D19" i="8"/>
  <c r="D15" i="8"/>
  <c r="D11" i="8"/>
  <c r="D4929" i="8"/>
  <c r="D4917" i="8"/>
  <c r="D4906" i="8"/>
  <c r="D4897" i="8"/>
  <c r="D4885" i="8"/>
  <c r="D4874" i="8"/>
  <c r="D4865" i="8"/>
  <c r="D4853" i="8"/>
  <c r="D4842" i="8"/>
  <c r="D4833" i="8"/>
  <c r="D4821" i="8"/>
  <c r="D4810" i="8"/>
  <c r="D4801" i="8"/>
  <c r="D4789" i="8"/>
  <c r="D4778" i="8"/>
  <c r="D4769" i="8"/>
  <c r="D4757" i="8"/>
  <c r="D4746" i="8"/>
  <c r="D4737" i="8"/>
  <c r="D4725" i="8"/>
  <c r="D4714" i="8"/>
  <c r="D4705" i="8"/>
  <c r="D4693" i="8"/>
  <c r="D4682" i="8"/>
  <c r="D4673" i="8"/>
  <c r="D4661" i="8"/>
  <c r="D4650" i="8"/>
  <c r="D4641" i="8"/>
  <c r="D4629" i="8"/>
  <c r="D4618" i="8"/>
  <c r="D4609" i="8"/>
  <c r="D4597" i="8"/>
  <c r="D4586" i="8"/>
  <c r="D4577" i="8"/>
  <c r="D4565" i="8"/>
  <c r="D4554" i="8"/>
  <c r="D4545" i="8"/>
  <c r="D4533" i="8"/>
  <c r="D4522" i="8"/>
  <c r="D4513" i="8"/>
  <c r="D4501" i="8"/>
  <c r="D4490" i="8"/>
  <c r="D4481" i="8"/>
  <c r="D4469" i="8"/>
  <c r="D4458" i="8"/>
  <c r="D4449" i="8"/>
  <c r="D4437" i="8"/>
  <c r="D4426" i="8"/>
  <c r="D4417" i="8"/>
  <c r="D4405" i="8"/>
  <c r="D4394" i="8"/>
  <c r="D4385" i="8"/>
  <c r="D4373" i="8"/>
  <c r="D4366" i="8"/>
  <c r="D4361" i="8"/>
  <c r="D4355" i="8"/>
  <c r="D4350" i="8"/>
  <c r="D4345" i="8"/>
  <c r="D4339" i="8"/>
  <c r="D4334" i="8"/>
  <c r="D4329" i="8"/>
  <c r="D4323" i="8"/>
  <c r="D4318" i="8"/>
  <c r="D4313" i="8"/>
  <c r="D4307" i="8"/>
  <c r="D4302" i="8"/>
  <c r="D4297" i="8"/>
  <c r="D4291" i="8"/>
  <c r="D4286" i="8"/>
  <c r="D4281" i="8"/>
  <c r="D4275" i="8"/>
  <c r="D4270" i="8"/>
  <c r="D4265" i="8"/>
  <c r="D4259" i="8"/>
  <c r="D4254" i="8"/>
  <c r="D4249" i="8"/>
  <c r="D4243" i="8"/>
  <c r="D4238" i="8"/>
  <c r="D4233" i="8"/>
  <c r="D4227" i="8"/>
  <c r="D4222" i="8"/>
  <c r="D4217" i="8"/>
  <c r="D4211" i="8"/>
  <c r="D4206" i="8"/>
  <c r="D4201" i="8"/>
  <c r="D4195" i="8"/>
  <c r="D4190" i="8"/>
  <c r="D4185" i="8"/>
  <c r="D4179" i="8"/>
  <c r="D4174" i="8"/>
  <c r="D4169" i="8"/>
  <c r="D4163" i="8"/>
  <c r="D4158" i="8"/>
  <c r="D4153" i="8"/>
  <c r="D4147" i="8"/>
  <c r="D4142" i="8"/>
  <c r="D4137" i="8"/>
  <c r="D4131" i="8"/>
  <c r="D4126" i="8"/>
  <c r="D4121" i="8"/>
  <c r="D4116" i="8"/>
  <c r="D4112" i="8"/>
  <c r="D4108" i="8"/>
  <c r="D4104" i="8"/>
  <c r="D4100" i="8"/>
  <c r="D4096" i="8"/>
  <c r="D4092" i="8"/>
  <c r="D4088" i="8"/>
  <c r="D4084" i="8"/>
  <c r="D4080" i="8"/>
  <c r="D4076" i="8"/>
  <c r="D4072" i="8"/>
  <c r="D4068" i="8"/>
  <c r="D4064" i="8"/>
  <c r="D4060" i="8"/>
  <c r="D4056" i="8"/>
  <c r="D4052" i="8"/>
  <c r="D4048" i="8"/>
  <c r="D4044" i="8"/>
  <c r="D4040" i="8"/>
  <c r="D4036" i="8"/>
  <c r="D4032" i="8"/>
  <c r="D4028" i="8"/>
  <c r="D4024" i="8"/>
  <c r="D4020" i="8"/>
  <c r="D4016" i="8"/>
  <c r="D4012" i="8"/>
  <c r="D4008" i="8"/>
  <c r="D4004" i="8"/>
  <c r="D4000" i="8"/>
  <c r="D3996" i="8"/>
  <c r="D3992" i="8"/>
  <c r="D3988" i="8"/>
  <c r="D3984" i="8"/>
  <c r="D3980" i="8"/>
  <c r="D3976" i="8"/>
  <c r="D3972" i="8"/>
  <c r="D3968" i="8"/>
  <c r="D3964" i="8"/>
  <c r="D4925" i="8"/>
  <c r="D4882" i="8"/>
  <c r="D4841" i="8"/>
  <c r="D4797" i="8"/>
  <c r="D4754" i="8"/>
  <c r="D4713" i="8"/>
  <c r="D4669" i="8"/>
  <c r="D4626" i="8"/>
  <c r="D4585" i="8"/>
  <c r="D4541" i="8"/>
  <c r="D4498" i="8"/>
  <c r="D4457" i="8"/>
  <c r="D4413" i="8"/>
  <c r="D4370" i="8"/>
  <c r="D4349" i="8"/>
  <c r="D4327" i="8"/>
  <c r="D4306" i="8"/>
  <c r="D4285" i="8"/>
  <c r="D4263" i="8"/>
  <c r="D4242" i="8"/>
  <c r="D4221" i="8"/>
  <c r="D4199" i="8"/>
  <c r="D4178" i="8"/>
  <c r="D4157" i="8"/>
  <c r="D4135" i="8"/>
  <c r="D4115" i="8"/>
  <c r="D4099" i="8"/>
  <c r="D4083" i="8"/>
  <c r="D4067" i="8"/>
  <c r="D4051" i="8"/>
  <c r="D4035" i="8"/>
  <c r="D4019" i="8"/>
  <c r="D4003" i="8"/>
  <c r="D3987" i="8"/>
  <c r="D3971" i="8"/>
  <c r="D3959" i="8"/>
  <c r="D3951" i="8"/>
  <c r="D3943" i="8"/>
  <c r="D3935" i="8"/>
  <c r="D3927" i="8"/>
  <c r="D3919" i="8"/>
  <c r="D3911" i="8"/>
  <c r="D3903" i="8"/>
  <c r="D3895" i="8"/>
  <c r="D3887" i="8"/>
  <c r="D3879" i="8"/>
  <c r="D3871" i="8"/>
  <c r="D3863" i="8"/>
  <c r="D3855" i="8"/>
  <c r="D3847" i="8"/>
  <c r="D3839" i="8"/>
  <c r="D3831" i="8"/>
  <c r="D3823" i="8"/>
  <c r="D3815" i="8"/>
  <c r="D3807" i="8"/>
  <c r="D3799" i="8"/>
  <c r="D3791" i="8"/>
  <c r="D3783" i="8"/>
  <c r="D3775" i="8"/>
  <c r="D3767" i="8"/>
  <c r="D3759" i="8"/>
  <c r="D3751" i="8"/>
  <c r="D3743" i="8"/>
  <c r="D3735" i="8"/>
  <c r="D3727" i="8"/>
  <c r="D3719" i="8"/>
  <c r="D3711" i="8"/>
  <c r="D3703" i="8"/>
  <c r="D3695" i="8"/>
  <c r="D3687" i="8"/>
  <c r="D3679" i="8"/>
  <c r="D3671" i="8"/>
  <c r="D3663" i="8"/>
  <c r="D3655" i="8"/>
  <c r="D3647" i="8"/>
  <c r="D3639" i="8"/>
  <c r="D3631" i="8"/>
  <c r="D3623" i="8"/>
  <c r="D3615" i="8"/>
  <c r="D3607" i="8"/>
  <c r="D3599" i="8"/>
  <c r="D3591" i="8"/>
  <c r="D3583" i="8"/>
  <c r="D3575" i="8"/>
  <c r="D3567" i="8"/>
  <c r="D3559" i="8"/>
  <c r="D3551" i="8"/>
  <c r="D3543" i="8"/>
  <c r="D3535" i="8"/>
  <c r="D3527" i="8"/>
  <c r="D3519" i="8"/>
  <c r="D3511" i="8"/>
  <c r="D3503" i="8"/>
  <c r="D3495" i="8"/>
  <c r="D3487" i="8"/>
  <c r="D3479" i="8"/>
  <c r="D3471" i="8"/>
  <c r="D3463" i="8"/>
  <c r="D3455" i="8"/>
  <c r="D3447" i="8"/>
  <c r="D3439" i="8"/>
  <c r="D3431" i="8"/>
  <c r="D3423" i="8"/>
  <c r="D3415" i="8"/>
  <c r="D3407" i="8"/>
  <c r="D3399" i="8"/>
  <c r="D3391" i="8"/>
  <c r="D3383" i="8"/>
  <c r="D3375" i="8"/>
  <c r="D3367" i="8"/>
  <c r="D3359" i="8"/>
  <c r="D3351" i="8"/>
  <c r="D3343" i="8"/>
  <c r="D3335" i="8"/>
  <c r="D3327" i="8"/>
  <c r="D3319" i="8"/>
  <c r="D3311" i="8"/>
  <c r="D3303" i="8"/>
  <c r="D3295" i="8"/>
  <c r="D3287" i="8"/>
  <c r="D3279" i="8"/>
  <c r="D3271" i="8"/>
  <c r="D3263" i="8"/>
  <c r="D3255" i="8"/>
  <c r="D3247" i="8"/>
  <c r="D3239" i="8"/>
  <c r="D3231" i="8"/>
  <c r="D3223" i="8"/>
  <c r="D3215" i="8"/>
  <c r="D3207" i="8"/>
  <c r="D3199" i="8"/>
  <c r="D3191" i="8"/>
  <c r="D3183" i="8"/>
  <c r="D3175" i="8"/>
  <c r="D3167" i="8"/>
  <c r="D3159" i="8"/>
  <c r="D3151" i="8"/>
  <c r="D3143" i="8"/>
  <c r="D3135" i="8"/>
  <c r="D3127" i="8"/>
  <c r="D3119" i="8"/>
  <c r="D3111" i="8"/>
  <c r="D3103" i="8"/>
  <c r="D3095" i="8"/>
  <c r="D3087" i="8"/>
  <c r="D3079" i="8"/>
  <c r="D3071" i="8"/>
  <c r="D3063" i="8"/>
  <c r="D3055" i="8"/>
  <c r="D3047" i="8"/>
  <c r="D3039" i="8"/>
  <c r="D3031" i="8"/>
  <c r="D3023" i="8"/>
  <c r="D3015" i="8"/>
  <c r="D3007" i="8"/>
  <c r="D2999" i="8"/>
  <c r="D2991" i="8"/>
  <c r="D2983" i="8"/>
  <c r="D2975" i="8"/>
  <c r="D2967" i="8"/>
  <c r="D2959" i="8"/>
  <c r="D2951" i="8"/>
  <c r="D2943" i="8"/>
  <c r="D2935" i="8"/>
  <c r="D2927" i="8"/>
  <c r="D2919" i="8"/>
  <c r="D2911" i="8"/>
  <c r="D2903" i="8"/>
  <c r="D2895" i="8"/>
  <c r="D2887" i="8"/>
  <c r="D2879" i="8"/>
  <c r="D2871" i="8"/>
  <c r="D2863" i="8"/>
  <c r="D2855" i="8"/>
  <c r="D2847" i="8"/>
  <c r="D2839" i="8"/>
  <c r="D2831" i="8"/>
  <c r="D2823" i="8"/>
  <c r="D2815" i="8"/>
  <c r="D2807" i="8"/>
  <c r="D2799" i="8"/>
  <c r="D2791" i="8"/>
  <c r="D2783" i="8"/>
  <c r="D2775" i="8"/>
  <c r="D2767" i="8"/>
  <c r="D2759" i="8"/>
  <c r="D2751" i="8"/>
  <c r="D2743" i="8"/>
  <c r="D2735" i="8"/>
  <c r="D2727" i="8"/>
  <c r="D2719" i="8"/>
  <c r="D2711" i="8"/>
  <c r="D2703" i="8"/>
  <c r="D2695" i="8"/>
  <c r="D2687" i="8"/>
  <c r="D2679" i="8"/>
  <c r="D2671" i="8"/>
  <c r="D2663" i="8"/>
  <c r="D2655" i="8"/>
  <c r="D2647" i="8"/>
  <c r="D2639" i="8"/>
  <c r="D2631" i="8"/>
  <c r="D2623" i="8"/>
  <c r="D2615" i="8"/>
  <c r="D2607" i="8"/>
  <c r="D2599" i="8"/>
  <c r="D2591" i="8"/>
  <c r="D2583" i="8"/>
  <c r="D2575" i="8"/>
  <c r="D2567" i="8"/>
  <c r="D2559" i="8"/>
  <c r="D2551" i="8"/>
  <c r="D2543" i="8"/>
  <c r="D2535" i="8"/>
  <c r="D2527" i="8"/>
  <c r="D2519" i="8"/>
  <c r="D2511" i="8"/>
  <c r="D2503" i="8"/>
  <c r="D2495" i="8"/>
  <c r="D2487" i="8"/>
  <c r="D2479" i="8"/>
  <c r="D2471" i="8"/>
  <c r="D2463" i="8"/>
  <c r="D2455" i="8"/>
  <c r="D2447" i="8"/>
  <c r="D2439" i="8"/>
  <c r="D2431" i="8"/>
  <c r="D2423" i="8"/>
  <c r="D2415" i="8"/>
  <c r="D2407" i="8"/>
  <c r="D2399" i="8"/>
  <c r="D2391" i="8"/>
  <c r="D2383" i="8"/>
  <c r="D2375" i="8"/>
  <c r="D2367" i="8"/>
  <c r="D2359" i="8"/>
  <c r="D2351" i="8"/>
  <c r="D2343" i="8"/>
  <c r="D2335" i="8"/>
  <c r="D2327" i="8"/>
  <c r="D2319" i="8"/>
  <c r="D2311" i="8"/>
  <c r="D2303" i="8"/>
  <c r="D2295" i="8"/>
  <c r="D2287" i="8"/>
  <c r="D2279" i="8"/>
  <c r="D2271" i="8"/>
  <c r="D2263" i="8"/>
  <c r="D2255" i="8"/>
  <c r="D2247" i="8"/>
  <c r="D2239" i="8"/>
  <c r="D2231" i="8"/>
  <c r="D2223" i="8"/>
  <c r="D2215" i="8"/>
  <c r="D2207" i="8"/>
  <c r="D2199" i="8"/>
  <c r="D2191" i="8"/>
  <c r="D2183" i="8"/>
  <c r="D2175" i="8"/>
  <c r="D2167" i="8"/>
  <c r="D2159" i="8"/>
  <c r="D2151" i="8"/>
  <c r="D2143" i="8"/>
  <c r="D2135" i="8"/>
  <c r="D2127" i="8"/>
  <c r="D2119" i="8"/>
  <c r="D2111" i="8"/>
  <c r="D2103" i="8"/>
  <c r="D2095" i="8"/>
  <c r="D2087" i="8"/>
  <c r="D2079" i="8"/>
  <c r="D2071" i="8"/>
  <c r="D2063" i="8"/>
  <c r="D2055" i="8"/>
  <c r="D2047" i="8"/>
  <c r="D2039" i="8"/>
  <c r="D2031" i="8"/>
  <c r="D2023" i="8"/>
  <c r="D2015" i="8"/>
  <c r="D2007" i="8"/>
  <c r="D1999" i="8"/>
  <c r="D1991" i="8"/>
  <c r="D1983" i="8"/>
  <c r="D1975" i="8"/>
  <c r="D1967" i="8"/>
  <c r="D1959" i="8"/>
  <c r="D1951" i="8"/>
  <c r="D1943" i="8"/>
  <c r="D1935" i="8"/>
  <c r="D1927" i="8"/>
  <c r="D1919" i="8"/>
  <c r="D1911" i="8"/>
  <c r="D1903" i="8"/>
  <c r="D1895" i="8"/>
  <c r="D1887" i="8"/>
  <c r="D1879" i="8"/>
  <c r="D1871" i="8"/>
  <c r="D1863" i="8"/>
  <c r="D1855" i="8"/>
  <c r="D1847" i="8"/>
  <c r="D1839" i="8"/>
  <c r="D1831" i="8"/>
  <c r="D1823" i="8"/>
  <c r="D1815" i="8"/>
  <c r="D1807" i="8"/>
  <c r="D1799" i="8"/>
  <c r="D1791" i="8"/>
  <c r="D1783" i="8"/>
  <c r="D1775" i="8"/>
  <c r="D1767" i="8"/>
  <c r="D1759" i="8"/>
  <c r="D1751" i="8"/>
  <c r="D1743" i="8"/>
  <c r="D1735" i="8"/>
  <c r="D1727" i="8"/>
  <c r="D1719" i="8"/>
  <c r="D1711" i="8"/>
  <c r="D1703" i="8"/>
  <c r="D1695" i="8"/>
  <c r="D1687" i="8"/>
  <c r="D1679" i="8"/>
  <c r="D1671" i="8"/>
  <c r="D1663" i="8"/>
  <c r="D1655" i="8"/>
  <c r="D1645" i="8"/>
  <c r="D1637" i="8"/>
  <c r="D1629" i="8"/>
  <c r="D1621" i="8"/>
  <c r="D1613" i="8"/>
  <c r="D1605" i="8"/>
  <c r="D1597" i="8"/>
  <c r="D1589" i="8"/>
  <c r="D1581" i="8"/>
  <c r="D1573" i="8"/>
  <c r="D1565" i="8"/>
  <c r="D1557" i="8"/>
  <c r="D1549" i="8"/>
  <c r="D1541" i="8"/>
  <c r="D1533" i="8"/>
  <c r="D1525" i="8"/>
  <c r="D1517" i="8"/>
  <c r="D1509" i="8"/>
  <c r="D1501" i="8"/>
  <c r="D1493" i="8"/>
  <c r="D1485" i="8"/>
  <c r="D1477" i="8"/>
  <c r="D1469" i="8"/>
  <c r="D1461" i="8"/>
  <c r="D1453" i="8"/>
  <c r="D1445" i="8"/>
  <c r="D1437" i="8"/>
  <c r="D1429" i="8"/>
  <c r="D1421" i="8"/>
  <c r="D1413" i="8"/>
  <c r="D1405" i="8"/>
  <c r="D1397" i="8"/>
  <c r="D1389" i="8"/>
  <c r="D1381" i="8"/>
  <c r="D1373" i="8"/>
  <c r="D1365" i="8"/>
  <c r="D1357" i="8"/>
  <c r="D1349" i="8"/>
  <c r="D1341" i="8"/>
  <c r="D1333" i="8"/>
  <c r="D1325" i="8"/>
  <c r="D1317" i="8"/>
  <c r="D1309" i="8"/>
  <c r="D1301" i="8"/>
  <c r="D1293" i="8"/>
  <c r="D1285" i="8"/>
  <c r="D1277" i="8"/>
  <c r="D1269" i="8"/>
  <c r="D1261" i="8"/>
  <c r="D1253" i="8"/>
  <c r="D1245" i="8"/>
  <c r="D1237" i="8"/>
  <c r="D1229" i="8"/>
  <c r="D1221" i="8"/>
  <c r="D1213" i="8"/>
  <c r="D1205" i="8"/>
  <c r="D1197" i="8"/>
  <c r="D1189" i="8"/>
  <c r="D1181" i="8"/>
  <c r="D1173" i="8"/>
  <c r="D1165" i="8"/>
  <c r="D1157" i="8"/>
  <c r="D1149" i="8"/>
  <c r="D1141" i="8"/>
  <c r="D1133" i="8"/>
  <c r="D1125" i="8"/>
  <c r="D1117" i="8"/>
  <c r="D1109" i="8"/>
  <c r="D1101" i="8"/>
  <c r="D1093" i="8"/>
  <c r="D1085" i="8"/>
  <c r="D1077" i="8"/>
  <c r="D1069" i="8"/>
  <c r="D1061" i="8"/>
  <c r="D1053" i="8"/>
  <c r="D1045" i="8"/>
  <c r="D1037" i="8"/>
  <c r="D1029" i="8"/>
  <c r="D1021" i="8"/>
  <c r="D1013" i="8"/>
  <c r="D1005" i="8"/>
  <c r="D997" i="8"/>
  <c r="D989" i="8"/>
  <c r="D981" i="8"/>
  <c r="D973" i="8"/>
  <c r="D965" i="8"/>
  <c r="D957" i="8"/>
  <c r="D949" i="8"/>
  <c r="D941" i="8"/>
  <c r="D933" i="8"/>
  <c r="D925" i="8"/>
  <c r="D917" i="8"/>
  <c r="D909" i="8"/>
  <c r="D901" i="8"/>
  <c r="D893" i="8"/>
  <c r="D885" i="8"/>
  <c r="D877" i="8"/>
  <c r="D869" i="8"/>
  <c r="D861" i="8"/>
  <c r="D853" i="8"/>
  <c r="D845" i="8"/>
  <c r="D837" i="8"/>
  <c r="D829" i="8"/>
  <c r="D821" i="8"/>
  <c r="D813" i="8"/>
  <c r="D805" i="8"/>
  <c r="D797" i="8"/>
  <c r="D789" i="8"/>
  <c r="D781" i="8"/>
  <c r="D773" i="8"/>
  <c r="D765" i="8"/>
  <c r="D757" i="8"/>
  <c r="D749" i="8"/>
  <c r="D741" i="8"/>
  <c r="D733" i="8"/>
  <c r="D725" i="8"/>
  <c r="D717" i="8"/>
  <c r="D709" i="8"/>
  <c r="D701" i="8"/>
  <c r="D693" i="8"/>
  <c r="D685" i="8"/>
  <c r="D677" i="8"/>
  <c r="D669" i="8"/>
  <c r="D661" i="8"/>
  <c r="D653" i="8"/>
  <c r="D645" i="8"/>
  <c r="D637" i="8"/>
  <c r="D629" i="8"/>
  <c r="D621" i="8"/>
  <c r="D613" i="8"/>
  <c r="D605" i="8"/>
  <c r="D597" i="8"/>
  <c r="D589" i="8"/>
  <c r="D581" i="8"/>
  <c r="D573" i="8"/>
  <c r="D565" i="8"/>
  <c r="D557" i="8"/>
  <c r="D549" i="8"/>
  <c r="D541" i="8"/>
  <c r="D533" i="8"/>
  <c r="D525" i="8"/>
  <c r="D517" i="8"/>
  <c r="D509" i="8"/>
  <c r="D501" i="8"/>
  <c r="D493" i="8"/>
  <c r="D485" i="8"/>
  <c r="D477" i="8"/>
  <c r="D469" i="8"/>
  <c r="D461" i="8"/>
  <c r="D453" i="8"/>
  <c r="D445" i="8"/>
  <c r="D437" i="8"/>
  <c r="D429" i="8"/>
  <c r="D421" i="8"/>
  <c r="D413" i="8"/>
  <c r="D405" i="8"/>
  <c r="D397" i="8"/>
  <c r="D389" i="8"/>
  <c r="D381" i="8"/>
  <c r="D373" i="8"/>
  <c r="D365" i="8"/>
  <c r="D357" i="8"/>
  <c r="D349" i="8"/>
  <c r="D341" i="8"/>
  <c r="D333" i="8"/>
  <c r="D325" i="8"/>
  <c r="D317" i="8"/>
  <c r="D309" i="8"/>
  <c r="D301" i="8"/>
  <c r="D293" i="8"/>
  <c r="D285" i="8"/>
  <c r="D277" i="8"/>
  <c r="D269" i="8"/>
  <c r="D261" i="8"/>
  <c r="D253" i="8"/>
  <c r="D245" i="8"/>
  <c r="D237" i="8"/>
  <c r="D229" i="8"/>
  <c r="D221" i="8"/>
  <c r="D213" i="8"/>
  <c r="D205" i="8"/>
  <c r="D197" i="8"/>
  <c r="D189" i="8"/>
  <c r="D181" i="8"/>
  <c r="D173" i="8"/>
  <c r="D165" i="8"/>
  <c r="D157" i="8"/>
  <c r="D149" i="8"/>
  <c r="D141" i="8"/>
  <c r="D133" i="8"/>
  <c r="D125" i="8"/>
  <c r="D117" i="8"/>
  <c r="D109" i="8"/>
  <c r="D101" i="8"/>
  <c r="D93" i="8"/>
  <c r="D85" i="8"/>
  <c r="D77" i="8"/>
  <c r="D69" i="8"/>
  <c r="D61" i="8"/>
  <c r="D53" i="8"/>
  <c r="D45" i="8"/>
  <c r="D37" i="8"/>
  <c r="D29" i="8"/>
  <c r="D21" i="8"/>
  <c r="D13" i="8"/>
  <c r="D4914" i="8"/>
  <c r="D4873" i="8"/>
  <c r="D4829" i="8"/>
  <c r="D4786" i="8"/>
  <c r="D4745" i="8"/>
  <c r="D4701" i="8"/>
  <c r="D4658" i="8"/>
  <c r="D4617" i="8"/>
  <c r="D4573" i="8"/>
  <c r="D4530" i="8"/>
  <c r="D4489" i="8"/>
  <c r="D4445" i="8"/>
  <c r="D4402" i="8"/>
  <c r="D4365" i="8"/>
  <c r="D4343" i="8"/>
  <c r="D4322" i="8"/>
  <c r="D4301" i="8"/>
  <c r="D4279" i="8"/>
  <c r="D4258" i="8"/>
  <c r="D4237" i="8"/>
  <c r="D4215" i="8"/>
  <c r="D4194" i="8"/>
  <c r="D4173" i="8"/>
  <c r="D4151" i="8"/>
  <c r="D4130" i="8"/>
  <c r="D4111" i="8"/>
  <c r="D4095" i="8"/>
  <c r="D4079" i="8"/>
  <c r="D4063" i="8"/>
  <c r="D4047" i="8"/>
  <c r="D4031" i="8"/>
  <c r="D4015" i="8"/>
  <c r="D3999" i="8"/>
  <c r="D3983" i="8"/>
  <c r="D3967" i="8"/>
  <c r="D3956" i="8"/>
  <c r="D3948" i="8"/>
  <c r="D3940" i="8"/>
  <c r="D3932" i="8"/>
  <c r="D3924" i="8"/>
  <c r="D3916" i="8"/>
  <c r="D3908" i="8"/>
  <c r="D3900" i="8"/>
  <c r="D3892" i="8"/>
  <c r="D3884" i="8"/>
  <c r="D3876" i="8"/>
  <c r="D3868" i="8"/>
  <c r="D3860" i="8"/>
  <c r="D3852" i="8"/>
  <c r="D3844" i="8"/>
  <c r="D3836" i="8"/>
  <c r="D3828" i="8"/>
  <c r="D3820" i="8"/>
  <c r="D3812" i="8"/>
  <c r="D3804" i="8"/>
  <c r="D3796" i="8"/>
  <c r="D3788" i="8"/>
  <c r="D3780" i="8"/>
  <c r="D3772" i="8"/>
  <c r="D3764" i="8"/>
  <c r="D3756" i="8"/>
  <c r="D3748" i="8"/>
  <c r="D3740" i="8"/>
  <c r="D3732" i="8"/>
  <c r="D3724" i="8"/>
  <c r="D3716" i="8"/>
  <c r="D3708" i="8"/>
  <c r="D3700" i="8"/>
  <c r="D3692" i="8"/>
  <c r="D3684" i="8"/>
  <c r="D3676" i="8"/>
  <c r="D3668" i="8"/>
  <c r="D3660" i="8"/>
  <c r="D3652" i="8"/>
  <c r="D3644" i="8"/>
  <c r="D3636" i="8"/>
  <c r="D3628" i="8"/>
  <c r="D3620" i="8"/>
  <c r="D3612" i="8"/>
  <c r="D3604" i="8"/>
  <c r="D3596" i="8"/>
  <c r="D3588" i="8"/>
  <c r="D3580" i="8"/>
  <c r="D3572" i="8"/>
  <c r="D3564" i="8"/>
  <c r="D3556" i="8"/>
  <c r="D3548" i="8"/>
  <c r="D3540" i="8"/>
  <c r="D3532" i="8"/>
  <c r="D3524" i="8"/>
  <c r="D3516" i="8"/>
  <c r="D3508" i="8"/>
  <c r="D3500" i="8"/>
  <c r="D3492" i="8"/>
  <c r="D3484" i="8"/>
  <c r="D3476" i="8"/>
  <c r="D3468" i="8"/>
  <c r="D3460" i="8"/>
  <c r="D3452" i="8"/>
  <c r="D3444" i="8"/>
  <c r="D3436" i="8"/>
  <c r="D3428" i="8"/>
  <c r="D3420" i="8"/>
  <c r="D3412" i="8"/>
  <c r="D3404" i="8"/>
  <c r="D3396" i="8"/>
  <c r="D3388" i="8"/>
  <c r="D3380" i="8"/>
  <c r="D3372" i="8"/>
  <c r="D3364" i="8"/>
  <c r="D3356" i="8"/>
  <c r="D3348" i="8"/>
  <c r="D3340" i="8"/>
  <c r="D3332" i="8"/>
  <c r="D3324" i="8"/>
  <c r="D3316" i="8"/>
  <c r="D3308" i="8"/>
  <c r="D3300" i="8"/>
  <c r="D3292" i="8"/>
  <c r="D3284" i="8"/>
  <c r="D3276" i="8"/>
  <c r="D3268" i="8"/>
  <c r="D3260" i="8"/>
  <c r="D3252" i="8"/>
  <c r="D3244" i="8"/>
  <c r="D3236" i="8"/>
  <c r="D3228" i="8"/>
  <c r="D3220" i="8"/>
  <c r="D3212" i="8"/>
  <c r="D3204" i="8"/>
  <c r="D3196" i="8"/>
  <c r="D3188" i="8"/>
  <c r="D3180" i="8"/>
  <c r="D3172" i="8"/>
  <c r="D3164" i="8"/>
  <c r="D3156" i="8"/>
  <c r="D3148" i="8"/>
  <c r="D3140" i="8"/>
  <c r="D3132" i="8"/>
  <c r="D3124" i="8"/>
  <c r="D3116" i="8"/>
  <c r="D3108" i="8"/>
  <c r="D3100" i="8"/>
  <c r="D3092" i="8"/>
  <c r="D3084" i="8"/>
  <c r="D3076" i="8"/>
  <c r="D3068" i="8"/>
  <c r="D3060" i="8"/>
  <c r="D3052" i="8"/>
  <c r="D3044" i="8"/>
  <c r="D3036" i="8"/>
  <c r="D3028" i="8"/>
  <c r="D3020" i="8"/>
  <c r="D3012" i="8"/>
  <c r="D3004" i="8"/>
  <c r="D2996" i="8"/>
  <c r="D2988" i="8"/>
  <c r="D2980" i="8"/>
  <c r="D2972" i="8"/>
  <c r="D2964" i="8"/>
  <c r="D2956" i="8"/>
  <c r="D2948" i="8"/>
  <c r="D2940" i="8"/>
  <c r="D2932" i="8"/>
  <c r="D2924" i="8"/>
  <c r="D2916" i="8"/>
  <c r="D2908" i="8"/>
  <c r="D2900" i="8"/>
  <c r="D2892" i="8"/>
  <c r="D2884" i="8"/>
  <c r="D2876" i="8"/>
  <c r="D2868" i="8"/>
  <c r="D2860" i="8"/>
  <c r="D2852" i="8"/>
  <c r="D2844" i="8"/>
  <c r="D2836" i="8"/>
  <c r="D2828" i="8"/>
  <c r="D2820" i="8"/>
  <c r="D2812" i="8"/>
  <c r="D2804" i="8"/>
  <c r="D2796" i="8"/>
  <c r="D2788" i="8"/>
  <c r="D2780" i="8"/>
  <c r="D2772" i="8"/>
  <c r="D2764" i="8"/>
  <c r="D2756" i="8"/>
  <c r="D2748" i="8"/>
  <c r="D2740" i="8"/>
  <c r="D2732" i="8"/>
  <c r="D2724" i="8"/>
  <c r="D2716" i="8"/>
  <c r="D2708" i="8"/>
  <c r="D2700" i="8"/>
  <c r="D2692" i="8"/>
  <c r="D2684" i="8"/>
  <c r="D2676" i="8"/>
  <c r="D2668" i="8"/>
  <c r="D2660" i="8"/>
  <c r="D2652" i="8"/>
  <c r="D2644" i="8"/>
  <c r="D2636" i="8"/>
  <c r="D2628" i="8"/>
  <c r="D2620" i="8"/>
  <c r="D2612" i="8"/>
  <c r="D2604" i="8"/>
  <c r="D2596" i="8"/>
  <c r="D2588" i="8"/>
  <c r="D2580" i="8"/>
  <c r="D2572" i="8"/>
  <c r="D2564" i="8"/>
  <c r="D2556" i="8"/>
  <c r="D2548" i="8"/>
  <c r="D2540" i="8"/>
  <c r="D2532" i="8"/>
  <c r="D2524" i="8"/>
  <c r="D2516" i="8"/>
  <c r="D2508" i="8"/>
  <c r="D2500" i="8"/>
  <c r="D2492" i="8"/>
  <c r="D2484" i="8"/>
  <c r="D2476" i="8"/>
  <c r="D2468" i="8"/>
  <c r="D2460" i="8"/>
  <c r="D2452" i="8"/>
  <c r="D2444" i="8"/>
  <c r="D2436" i="8"/>
  <c r="D2428" i="8"/>
  <c r="D2420" i="8"/>
  <c r="D2412" i="8"/>
  <c r="D2404" i="8"/>
  <c r="D2396" i="8"/>
  <c r="D2388" i="8"/>
  <c r="D2380" i="8"/>
  <c r="D2372" i="8"/>
  <c r="D2364" i="8"/>
  <c r="D2356" i="8"/>
  <c r="D2348" i="8"/>
  <c r="D2340" i="8"/>
  <c r="D2332" i="8"/>
  <c r="D2324" i="8"/>
  <c r="D2316" i="8"/>
  <c r="D2308" i="8"/>
  <c r="D2300" i="8"/>
  <c r="D2292" i="8"/>
  <c r="D2284" i="8"/>
  <c r="D2276" i="8"/>
  <c r="D2268" i="8"/>
  <c r="D2260" i="8"/>
  <c r="D2252" i="8"/>
  <c r="D2244" i="8"/>
  <c r="D2236" i="8"/>
  <c r="D2228" i="8"/>
  <c r="D2220" i="8"/>
  <c r="D2212" i="8"/>
  <c r="D2204" i="8"/>
  <c r="D2196" i="8"/>
  <c r="D2188" i="8"/>
  <c r="D2180" i="8"/>
  <c r="D2172" i="8"/>
  <c r="D2164" i="8"/>
  <c r="D2156" i="8"/>
  <c r="D2148" i="8"/>
  <c r="D2140" i="8"/>
  <c r="D2132" i="8"/>
  <c r="D2124" i="8"/>
  <c r="D2116" i="8"/>
  <c r="D2108" i="8"/>
  <c r="D2100" i="8"/>
  <c r="D2092" i="8"/>
  <c r="D2084" i="8"/>
  <c r="D2076" i="8"/>
  <c r="D2068" i="8"/>
  <c r="D2060" i="8"/>
  <c r="D2052" i="8"/>
  <c r="D2044" i="8"/>
  <c r="D2036" i="8"/>
  <c r="D2028" i="8"/>
  <c r="D2020" i="8"/>
  <c r="D2012" i="8"/>
  <c r="D2004" i="8"/>
  <c r="D1996" i="8"/>
  <c r="D1988" i="8"/>
  <c r="D1980" i="8"/>
  <c r="D1972" i="8"/>
  <c r="D1964" i="8"/>
  <c r="D1956" i="8"/>
  <c r="D1948" i="8"/>
  <c r="D1940" i="8"/>
  <c r="D1932" i="8"/>
  <c r="D1924" i="8"/>
  <c r="D1916" i="8"/>
  <c r="D1908" i="8"/>
  <c r="D1900" i="8"/>
  <c r="D1892" i="8"/>
  <c r="D1884" i="8"/>
  <c r="D1876" i="8"/>
  <c r="D1868" i="8"/>
  <c r="D1860" i="8"/>
  <c r="D1852" i="8"/>
  <c r="D1844" i="8"/>
  <c r="D1836" i="8"/>
  <c r="D1828" i="8"/>
  <c r="D1820" i="8"/>
  <c r="D1812" i="8"/>
  <c r="D1804" i="8"/>
  <c r="D1796" i="8"/>
  <c r="D1788" i="8"/>
  <c r="D1780" i="8"/>
  <c r="D1772" i="8"/>
  <c r="D1764" i="8"/>
  <c r="D1756" i="8"/>
  <c r="D1748" i="8"/>
  <c r="D1740" i="8"/>
  <c r="D1732" i="8"/>
  <c r="D1724" i="8"/>
  <c r="D1716" i="8"/>
  <c r="D1708" i="8"/>
  <c r="D1700" i="8"/>
  <c r="D1692" i="8"/>
  <c r="D1684" i="8"/>
  <c r="D1676" i="8"/>
  <c r="D1668" i="8"/>
  <c r="D1660" i="8"/>
  <c r="D1650" i="8"/>
  <c r="D1642" i="8"/>
  <c r="D1634" i="8"/>
  <c r="D1626" i="8"/>
  <c r="D1618" i="8"/>
  <c r="D1610" i="8"/>
  <c r="D1602" i="8"/>
  <c r="D1594" i="8"/>
  <c r="D1586" i="8"/>
  <c r="D1578" i="8"/>
  <c r="D1570" i="8"/>
  <c r="D1562" i="8"/>
  <c r="D1554" i="8"/>
  <c r="D1546" i="8"/>
  <c r="D1538" i="8"/>
  <c r="D1530" i="8"/>
  <c r="D1522" i="8"/>
  <c r="D1514" i="8"/>
  <c r="D1506" i="8"/>
  <c r="D1498" i="8"/>
  <c r="D1490" i="8"/>
  <c r="D1482" i="8"/>
  <c r="D1474" i="8"/>
  <c r="D1466" i="8"/>
  <c r="D1458" i="8"/>
  <c r="D1450" i="8"/>
  <c r="D1442" i="8"/>
  <c r="D1434" i="8"/>
  <c r="D1426" i="8"/>
  <c r="D1418" i="8"/>
  <c r="D1410" i="8"/>
  <c r="D1402" i="8"/>
  <c r="D1394" i="8"/>
  <c r="D1386" i="8"/>
  <c r="D1378" i="8"/>
  <c r="D1370" i="8"/>
  <c r="D1362" i="8"/>
  <c r="D1354" i="8"/>
  <c r="D1346" i="8"/>
  <c r="D1338" i="8"/>
  <c r="D1330" i="8"/>
  <c r="D1322" i="8"/>
  <c r="D1314" i="8"/>
  <c r="D1306" i="8"/>
  <c r="D1298" i="8"/>
  <c r="D1290" i="8"/>
  <c r="D1282" i="8"/>
  <c r="D1274" i="8"/>
  <c r="D1266" i="8"/>
  <c r="D1258" i="8"/>
  <c r="D1250" i="8"/>
  <c r="D1242" i="8"/>
  <c r="D1234" i="8"/>
  <c r="D1226" i="8"/>
  <c r="D1218" i="8"/>
  <c r="D1210" i="8"/>
  <c r="D1202" i="8"/>
  <c r="D1194" i="8"/>
  <c r="D1186" i="8"/>
  <c r="D1178" i="8"/>
  <c r="D1170" i="8"/>
  <c r="D1162" i="8"/>
  <c r="D1154" i="8"/>
  <c r="D1146" i="8"/>
  <c r="D1138" i="8"/>
  <c r="D1130" i="8"/>
  <c r="D1122" i="8"/>
  <c r="D1114" i="8"/>
  <c r="D1106" i="8"/>
  <c r="D1098" i="8"/>
  <c r="D1090" i="8"/>
  <c r="D1082" i="8"/>
  <c r="D1074" i="8"/>
  <c r="D1066" i="8"/>
  <c r="D1058" i="8"/>
  <c r="D1050" i="8"/>
  <c r="D1042" i="8"/>
  <c r="D1034" i="8"/>
  <c r="D1026" i="8"/>
  <c r="D1018" i="8"/>
  <c r="D1010" i="8"/>
  <c r="D1002" i="8"/>
  <c r="D994" i="8"/>
  <c r="D986" i="8"/>
  <c r="D978" i="8"/>
  <c r="D970" i="8"/>
  <c r="D962" i="8"/>
  <c r="D954" i="8"/>
  <c r="D946" i="8"/>
  <c r="D938" i="8"/>
  <c r="D930" i="8"/>
  <c r="D922" i="8"/>
  <c r="D914" i="8"/>
  <c r="D906" i="8"/>
  <c r="D898" i="8"/>
  <c r="D890" i="8"/>
  <c r="D882" i="8"/>
  <c r="D874" i="8"/>
  <c r="D866" i="8"/>
  <c r="D858" i="8"/>
  <c r="D850" i="8"/>
  <c r="D842" i="8"/>
  <c r="D834" i="8"/>
  <c r="D826" i="8"/>
  <c r="D818" i="8"/>
  <c r="D810" i="8"/>
  <c r="D802" i="8"/>
  <c r="D794" i="8"/>
  <c r="D786" i="8"/>
  <c r="D778" i="8"/>
  <c r="D770" i="8"/>
  <c r="D762" i="8"/>
  <c r="D754" i="8"/>
  <c r="D746" i="8"/>
  <c r="D738" i="8"/>
  <c r="D730" i="8"/>
  <c r="D722" i="8"/>
  <c r="D714" i="8"/>
  <c r="D706" i="8"/>
  <c r="D698" i="8"/>
  <c r="D690" i="8"/>
  <c r="D682" i="8"/>
  <c r="D674" i="8"/>
  <c r="D666" i="8"/>
  <c r="D658" i="8"/>
  <c r="D650" i="8"/>
  <c r="D642" i="8"/>
  <c r="D634" i="8"/>
  <c r="D626" i="8"/>
  <c r="D618" i="8"/>
  <c r="D610" i="8"/>
  <c r="D602" i="8"/>
  <c r="D594" i="8"/>
  <c r="D586" i="8"/>
  <c r="D578" i="8"/>
  <c r="D570" i="8"/>
  <c r="D562" i="8"/>
  <c r="D554" i="8"/>
  <c r="D546" i="8"/>
  <c r="D538" i="8"/>
  <c r="D530" i="8"/>
  <c r="D522" i="8"/>
  <c r="D514" i="8"/>
  <c r="D506" i="8"/>
  <c r="D498" i="8"/>
  <c r="D490" i="8"/>
  <c r="D482" i="8"/>
  <c r="D474" i="8"/>
  <c r="D466" i="8"/>
  <c r="D458" i="8"/>
  <c r="D450" i="8"/>
  <c r="D442" i="8"/>
  <c r="D434" i="8"/>
  <c r="D426" i="8"/>
  <c r="D418" i="8"/>
  <c r="D410" i="8"/>
  <c r="D402" i="8"/>
  <c r="D394" i="8"/>
  <c r="D386" i="8"/>
  <c r="D378" i="8"/>
  <c r="D370" i="8"/>
  <c r="D362" i="8"/>
  <c r="D354" i="8"/>
  <c r="D346" i="8"/>
  <c r="D338" i="8"/>
  <c r="D330" i="8"/>
  <c r="D322" i="8"/>
  <c r="D314" i="8"/>
  <c r="D306" i="8"/>
  <c r="D298" i="8"/>
  <c r="D290" i="8"/>
  <c r="D282" i="8"/>
  <c r="D274" i="8"/>
  <c r="D266" i="8"/>
  <c r="D258" i="8"/>
  <c r="D250" i="8"/>
  <c r="D242" i="8"/>
  <c r="D234" i="8"/>
  <c r="D226" i="8"/>
  <c r="D218" i="8"/>
  <c r="D210" i="8"/>
  <c r="D202" i="8"/>
  <c r="D194" i="8"/>
  <c r="D186" i="8"/>
  <c r="D178" i="8"/>
  <c r="D170" i="8"/>
  <c r="D162" i="8"/>
  <c r="D154" i="8"/>
  <c r="D146" i="8"/>
  <c r="D138" i="8"/>
  <c r="D130" i="8"/>
  <c r="D122" i="8"/>
  <c r="D114" i="8"/>
  <c r="D106" i="8"/>
  <c r="D98" i="8"/>
  <c r="D90" i="8"/>
  <c r="D82" i="8"/>
  <c r="D74" i="8"/>
  <c r="D66" i="8"/>
  <c r="D58" i="8"/>
  <c r="D50" i="8"/>
  <c r="D42" i="8"/>
  <c r="D34" i="8"/>
  <c r="D26" i="8"/>
  <c r="D18" i="8"/>
  <c r="D10" i="8"/>
  <c r="D4850" i="8"/>
  <c r="D4765" i="8"/>
  <c r="D4681" i="8"/>
  <c r="D4594" i="8"/>
  <c r="D4509" i="8"/>
  <c r="D4425" i="8"/>
  <c r="D4354" i="8"/>
  <c r="D4311" i="8"/>
  <c r="D4269" i="8"/>
  <c r="D4226" i="8"/>
  <c r="D4183" i="8"/>
  <c r="D4141" i="8"/>
  <c r="D4103" i="8"/>
  <c r="D4071" i="8"/>
  <c r="D4039" i="8"/>
  <c r="D4007" i="8"/>
  <c r="D3975" i="8"/>
  <c r="D3952" i="8"/>
  <c r="D3936" i="8"/>
  <c r="D3920" i="8"/>
  <c r="D3904" i="8"/>
  <c r="D3888" i="8"/>
  <c r="D3872" i="8"/>
  <c r="D3856" i="8"/>
  <c r="D3840" i="8"/>
  <c r="D3824" i="8"/>
  <c r="D3808" i="8"/>
  <c r="D3792" i="8"/>
  <c r="D3776" i="8"/>
  <c r="D3760" i="8"/>
  <c r="D3744" i="8"/>
  <c r="D3728" i="8"/>
  <c r="D3712" i="8"/>
  <c r="D3696" i="8"/>
  <c r="D3680" i="8"/>
  <c r="D3664" i="8"/>
  <c r="D3648" i="8"/>
  <c r="D3632" i="8"/>
  <c r="D3616" i="8"/>
  <c r="D3600" i="8"/>
  <c r="D3584" i="8"/>
  <c r="D3568" i="8"/>
  <c r="D3552" i="8"/>
  <c r="D3536" i="8"/>
  <c r="D3520" i="8"/>
  <c r="D3504" i="8"/>
  <c r="D3488" i="8"/>
  <c r="D3472" i="8"/>
  <c r="D3456" i="8"/>
  <c r="D3440" i="8"/>
  <c r="D3424" i="8"/>
  <c r="D3408" i="8"/>
  <c r="D3392" i="8"/>
  <c r="D3376" i="8"/>
  <c r="D3360" i="8"/>
  <c r="D3344" i="8"/>
  <c r="D3328" i="8"/>
  <c r="D3312" i="8"/>
  <c r="D3296" i="8"/>
  <c r="D3280" i="8"/>
  <c r="D3264" i="8"/>
  <c r="D3248" i="8"/>
  <c r="D3232" i="8"/>
  <c r="D3216" i="8"/>
  <c r="D3200" i="8"/>
  <c r="D3184" i="8"/>
  <c r="D3168" i="8"/>
  <c r="D3152" i="8"/>
  <c r="D3136" i="8"/>
  <c r="D3120" i="8"/>
  <c r="D3104" i="8"/>
  <c r="D3088" i="8"/>
  <c r="D3072" i="8"/>
  <c r="D3056" i="8"/>
  <c r="D3040" i="8"/>
  <c r="D3024" i="8"/>
  <c r="D3008" i="8"/>
  <c r="D2992" i="8"/>
  <c r="D2976" i="8"/>
  <c r="D2960" i="8"/>
  <c r="D2944" i="8"/>
  <c r="D2928" i="8"/>
  <c r="D2912" i="8"/>
  <c r="D2896" i="8"/>
  <c r="D2880" i="8"/>
  <c r="D2864" i="8"/>
  <c r="D2848" i="8"/>
  <c r="D2832" i="8"/>
  <c r="D2816" i="8"/>
  <c r="D2800" i="8"/>
  <c r="D2784" i="8"/>
  <c r="D2768" i="8"/>
  <c r="D2752" i="8"/>
  <c r="D2736" i="8"/>
  <c r="D2720" i="8"/>
  <c r="D2704" i="8"/>
  <c r="D2688" i="8"/>
  <c r="D2672" i="8"/>
  <c r="D2656" i="8"/>
  <c r="D2640" i="8"/>
  <c r="D2624" i="8"/>
  <c r="D2608" i="8"/>
  <c r="D2592" i="8"/>
  <c r="D2576" i="8"/>
  <c r="D2560" i="8"/>
  <c r="D2544" i="8"/>
  <c r="D2528" i="8"/>
  <c r="D2512" i="8"/>
  <c r="D2496" i="8"/>
  <c r="D2480" i="8"/>
  <c r="D2464" i="8"/>
  <c r="D2448" i="8"/>
  <c r="D2432" i="8"/>
  <c r="D2416" i="8"/>
  <c r="D2400" i="8"/>
  <c r="D2384" i="8"/>
  <c r="D2368" i="8"/>
  <c r="D2352" i="8"/>
  <c r="D2336" i="8"/>
  <c r="D2320" i="8"/>
  <c r="D2304" i="8"/>
  <c r="D2288" i="8"/>
  <c r="D2272" i="8"/>
  <c r="D2256" i="8"/>
  <c r="D2240" i="8"/>
  <c r="D2224" i="8"/>
  <c r="D2208" i="8"/>
  <c r="D2192" i="8"/>
  <c r="D2176" i="8"/>
  <c r="D2160" i="8"/>
  <c r="D2144" i="8"/>
  <c r="D2128" i="8"/>
  <c r="D2112" i="8"/>
  <c r="D2096" i="8"/>
  <c r="D2080" i="8"/>
  <c r="D2064" i="8"/>
  <c r="D2048" i="8"/>
  <c r="D2032" i="8"/>
  <c r="D2016" i="8"/>
  <c r="D2000" i="8"/>
  <c r="D1984" i="8"/>
  <c r="D1968" i="8"/>
  <c r="D1952" i="8"/>
  <c r="D1936" i="8"/>
  <c r="D1920" i="8"/>
  <c r="D1904" i="8"/>
  <c r="D1888" i="8"/>
  <c r="D1872" i="8"/>
  <c r="D1856" i="8"/>
  <c r="D1840" i="8"/>
  <c r="D1824" i="8"/>
  <c r="D1808" i="8"/>
  <c r="D1792" i="8"/>
  <c r="D1776" i="8"/>
  <c r="D1760" i="8"/>
  <c r="D1744" i="8"/>
  <c r="D1728" i="8"/>
  <c r="D1712" i="8"/>
  <c r="D1696" i="8"/>
  <c r="D1680" i="8"/>
  <c r="D1664" i="8"/>
  <c r="D1646" i="8"/>
  <c r="D1630" i="8"/>
  <c r="D1614" i="8"/>
  <c r="D1598" i="8"/>
  <c r="D1582" i="8"/>
  <c r="D1566" i="8"/>
  <c r="D1550" i="8"/>
  <c r="D1534" i="8"/>
  <c r="D1518" i="8"/>
  <c r="D1502" i="8"/>
  <c r="D1486" i="8"/>
  <c r="D1470" i="8"/>
  <c r="D1454" i="8"/>
  <c r="D1438" i="8"/>
  <c r="D1422" i="8"/>
  <c r="D1406" i="8"/>
  <c r="D1390" i="8"/>
  <c r="D1374" i="8"/>
  <c r="D1358" i="8"/>
  <c r="D1342" i="8"/>
  <c r="D1326" i="8"/>
  <c r="D1310" i="8"/>
  <c r="D1294" i="8"/>
  <c r="D1278" i="8"/>
  <c r="D1262" i="8"/>
  <c r="D1246" i="8"/>
  <c r="D1230" i="8"/>
  <c r="D1214" i="8"/>
  <c r="D1198" i="8"/>
  <c r="D1182" i="8"/>
  <c r="D1166" i="8"/>
  <c r="D1150" i="8"/>
  <c r="D1134" i="8"/>
  <c r="D1118" i="8"/>
  <c r="D1102" i="8"/>
  <c r="D1086" i="8"/>
  <c r="D1070" i="8"/>
  <c r="D1054" i="8"/>
  <c r="D1038" i="8"/>
  <c r="D1022" i="8"/>
  <c r="D1006" i="8"/>
  <c r="D990" i="8"/>
  <c r="D974" i="8"/>
  <c r="D958" i="8"/>
  <c r="D942" i="8"/>
  <c r="D926" i="8"/>
  <c r="D910" i="8"/>
  <c r="D894" i="8"/>
  <c r="D878" i="8"/>
  <c r="D862" i="8"/>
  <c r="D846" i="8"/>
  <c r="D830" i="8"/>
  <c r="D814" i="8"/>
  <c r="D798" i="8"/>
  <c r="D782" i="8"/>
  <c r="D766" i="8"/>
  <c r="D750" i="8"/>
  <c r="D734" i="8"/>
  <c r="D718" i="8"/>
  <c r="D702" i="8"/>
  <c r="D686" i="8"/>
  <c r="D670" i="8"/>
  <c r="D654" i="8"/>
  <c r="D638" i="8"/>
  <c r="D622" i="8"/>
  <c r="D606" i="8"/>
  <c r="D590" i="8"/>
  <c r="D574" i="8"/>
  <c r="D558" i="8"/>
  <c r="D542" i="8"/>
  <c r="D526" i="8"/>
  <c r="D510" i="8"/>
  <c r="D494" i="8"/>
  <c r="D478" i="8"/>
  <c r="D462" i="8"/>
  <c r="D446" i="8"/>
  <c r="D430" i="8"/>
  <c r="D414" i="8"/>
  <c r="D398" i="8"/>
  <c r="D382" i="8"/>
  <c r="D366" i="8"/>
  <c r="D350" i="8"/>
  <c r="D334" i="8"/>
  <c r="D318" i="8"/>
  <c r="D302" i="8"/>
  <c r="D286" i="8"/>
  <c r="D270" i="8"/>
  <c r="D254" i="8"/>
  <c r="D238" i="8"/>
  <c r="D222" i="8"/>
  <c r="D206" i="8"/>
  <c r="D190" i="8"/>
  <c r="D174" i="8"/>
  <c r="D158" i="8"/>
  <c r="D142" i="8"/>
  <c r="D126" i="8"/>
  <c r="D110" i="8"/>
  <c r="D94" i="8"/>
  <c r="D78" i="8"/>
  <c r="D62" i="8"/>
  <c r="D46" i="8"/>
  <c r="D30" i="8"/>
  <c r="D14" i="8"/>
  <c r="D4905" i="8"/>
  <c r="D4818" i="8"/>
  <c r="D4733" i="8"/>
  <c r="D4649" i="8"/>
  <c r="D4562" i="8"/>
  <c r="D4477" i="8"/>
  <c r="D4393" i="8"/>
  <c r="D4338" i="8"/>
  <c r="D4295" i="8"/>
  <c r="D4253" i="8"/>
  <c r="D4210" i="8"/>
  <c r="D4167" i="8"/>
  <c r="D4125" i="8"/>
  <c r="D4091" i="8"/>
  <c r="D4059" i="8"/>
  <c r="D4027" i="8"/>
  <c r="D3995" i="8"/>
  <c r="D3963" i="8"/>
  <c r="D3947" i="8"/>
  <c r="D3931" i="8"/>
  <c r="D3915" i="8"/>
  <c r="D3899" i="8"/>
  <c r="D3883" i="8"/>
  <c r="D3867" i="8"/>
  <c r="D3851" i="8"/>
  <c r="D3835" i="8"/>
  <c r="D3819" i="8"/>
  <c r="D3803" i="8"/>
  <c r="D3787" i="8"/>
  <c r="D3771" i="8"/>
  <c r="D3755" i="8"/>
  <c r="D3739" i="8"/>
  <c r="D3723" i="8"/>
  <c r="D3707" i="8"/>
  <c r="D3691" i="8"/>
  <c r="D3675" i="8"/>
  <c r="D3659" i="8"/>
  <c r="D3643" i="8"/>
  <c r="D3627" i="8"/>
  <c r="D3611" i="8"/>
  <c r="D3595" i="8"/>
  <c r="D3579" i="8"/>
  <c r="D3563" i="8"/>
  <c r="D3547" i="8"/>
  <c r="D3531" i="8"/>
  <c r="D3515" i="8"/>
  <c r="D3499" i="8"/>
  <c r="D3483" i="8"/>
  <c r="D3467" i="8"/>
  <c r="D3451" i="8"/>
  <c r="D3435" i="8"/>
  <c r="D3419" i="8"/>
  <c r="D3403" i="8"/>
  <c r="D3387" i="8"/>
  <c r="D3371" i="8"/>
  <c r="D3355" i="8"/>
  <c r="D3339" i="8"/>
  <c r="D3323" i="8"/>
  <c r="D3307" i="8"/>
  <c r="D3291" i="8"/>
  <c r="D3275" i="8"/>
  <c r="D3259" i="8"/>
  <c r="D3243" i="8"/>
  <c r="D3227" i="8"/>
  <c r="D3211" i="8"/>
  <c r="D3195" i="8"/>
  <c r="D3179" i="8"/>
  <c r="D3163" i="8"/>
  <c r="D3147" i="8"/>
  <c r="D3131" i="8"/>
  <c r="D3115" i="8"/>
  <c r="D3099" i="8"/>
  <c r="D3083" i="8"/>
  <c r="D3067" i="8"/>
  <c r="D3051" i="8"/>
  <c r="D3035" i="8"/>
  <c r="D3019" i="8"/>
  <c r="D3003" i="8"/>
  <c r="D2987" i="8"/>
  <c r="D2971" i="8"/>
  <c r="D2955" i="8"/>
  <c r="D2939" i="8"/>
  <c r="D2923" i="8"/>
  <c r="D2907" i="8"/>
  <c r="D2891" i="8"/>
  <c r="D2875" i="8"/>
  <c r="D2859" i="8"/>
  <c r="D2843" i="8"/>
  <c r="D2827" i="8"/>
  <c r="D2811" i="8"/>
  <c r="D2795" i="8"/>
  <c r="D2779" i="8"/>
  <c r="D2763" i="8"/>
  <c r="D2747" i="8"/>
  <c r="D2731" i="8"/>
  <c r="D2715" i="8"/>
  <c r="D2699" i="8"/>
  <c r="D2683" i="8"/>
  <c r="D2667" i="8"/>
  <c r="D2651" i="8"/>
  <c r="D2635" i="8"/>
  <c r="D2619" i="8"/>
  <c r="D2603" i="8"/>
  <c r="D2587" i="8"/>
  <c r="D2571" i="8"/>
  <c r="D2555" i="8"/>
  <c r="D2539" i="8"/>
  <c r="D2523" i="8"/>
  <c r="D2507" i="8"/>
  <c r="D2491" i="8"/>
  <c r="D2475" i="8"/>
  <c r="D2459" i="8"/>
  <c r="D2443" i="8"/>
  <c r="D2427" i="8"/>
  <c r="D2411" i="8"/>
  <c r="D2395" i="8"/>
  <c r="D2379" i="8"/>
  <c r="D2363" i="8"/>
  <c r="D2347" i="8"/>
  <c r="D2331" i="8"/>
  <c r="D2315" i="8"/>
  <c r="D2299" i="8"/>
  <c r="D2283" i="8"/>
  <c r="D2267" i="8"/>
  <c r="D2251" i="8"/>
  <c r="D2235" i="8"/>
  <c r="D2219" i="8"/>
  <c r="D2203" i="8"/>
  <c r="D2187" i="8"/>
  <c r="D2171" i="8"/>
  <c r="D2155" i="8"/>
  <c r="D2139" i="8"/>
  <c r="D2123" i="8"/>
  <c r="D2107" i="8"/>
  <c r="D2091" i="8"/>
  <c r="D2075" i="8"/>
  <c r="D2059" i="8"/>
  <c r="D2043" i="8"/>
  <c r="D2027" i="8"/>
  <c r="D2011" i="8"/>
  <c r="D1995" i="8"/>
  <c r="D1979" i="8"/>
  <c r="D1963" i="8"/>
  <c r="D1947" i="8"/>
  <c r="D1931" i="8"/>
  <c r="D1915" i="8"/>
  <c r="D1899" i="8"/>
  <c r="D1883" i="8"/>
  <c r="D1867" i="8"/>
  <c r="D1851" i="8"/>
  <c r="D1835" i="8"/>
  <c r="D1819" i="8"/>
  <c r="D1803" i="8"/>
  <c r="D1787" i="8"/>
  <c r="D1771" i="8"/>
  <c r="D1755" i="8"/>
  <c r="D1739" i="8"/>
  <c r="D1723" i="8"/>
  <c r="D1707" i="8"/>
  <c r="D1691" i="8"/>
  <c r="D1675" i="8"/>
  <c r="D1659" i="8"/>
  <c r="D1641" i="8"/>
  <c r="D1625" i="8"/>
  <c r="D1609" i="8"/>
  <c r="D1593" i="8"/>
  <c r="D1577" i="8"/>
  <c r="D1561" i="8"/>
  <c r="D1545" i="8"/>
  <c r="D1529" i="8"/>
  <c r="D1513" i="8"/>
  <c r="D1497" i="8"/>
  <c r="D1481" i="8"/>
  <c r="D1465" i="8"/>
  <c r="D1449" i="8"/>
  <c r="D1433" i="8"/>
  <c r="D1417" i="8"/>
  <c r="D1401" i="8"/>
  <c r="D1385" i="8"/>
  <c r="D1369" i="8"/>
  <c r="D1353" i="8"/>
  <c r="D1337" i="8"/>
  <c r="D1321" i="8"/>
  <c r="D1305" i="8"/>
  <c r="D1289" i="8"/>
  <c r="D1273" i="8"/>
  <c r="D1257" i="8"/>
  <c r="D1241" i="8"/>
  <c r="D1225" i="8"/>
  <c r="D1209" i="8"/>
  <c r="D1193" i="8"/>
  <c r="D1177" i="8"/>
  <c r="D1161" i="8"/>
  <c r="D1145" i="8"/>
  <c r="D1129" i="8"/>
  <c r="D1113" i="8"/>
  <c r="D1097" i="8"/>
  <c r="D1081" i="8"/>
  <c r="D1065" i="8"/>
  <c r="D1049" i="8"/>
  <c r="D1033" i="8"/>
  <c r="D1017" i="8"/>
  <c r="D1001" i="8"/>
  <c r="D985" i="8"/>
  <c r="D969" i="8"/>
  <c r="D953" i="8"/>
  <c r="D937" i="8"/>
  <c r="D921" i="8"/>
  <c r="D905" i="8"/>
  <c r="D889" i="8"/>
  <c r="D873" i="8"/>
  <c r="D857" i="8"/>
  <c r="D841" i="8"/>
  <c r="D825" i="8"/>
  <c r="D809" i="8"/>
  <c r="D793" i="8"/>
  <c r="D777" i="8"/>
  <c r="D761" i="8"/>
  <c r="D745" i="8"/>
  <c r="D729" i="8"/>
  <c r="D713" i="8"/>
  <c r="D697" i="8"/>
  <c r="D681" i="8"/>
  <c r="D665" i="8"/>
  <c r="D649" i="8"/>
  <c r="D633" i="8"/>
  <c r="D617" i="8"/>
  <c r="D601" i="8"/>
  <c r="D585" i="8"/>
  <c r="D569" i="8"/>
  <c r="D553" i="8"/>
  <c r="D537" i="8"/>
  <c r="D521" i="8"/>
  <c r="D505" i="8"/>
  <c r="D489" i="8"/>
  <c r="D473" i="8"/>
  <c r="D457" i="8"/>
  <c r="D441" i="8"/>
  <c r="D425" i="8"/>
  <c r="D409" i="8"/>
  <c r="D393" i="8"/>
  <c r="D377" i="8"/>
  <c r="D361" i="8"/>
  <c r="D345" i="8"/>
  <c r="D329" i="8"/>
  <c r="D313" i="8"/>
  <c r="D297" i="8"/>
  <c r="D281" i="8"/>
  <c r="D265" i="8"/>
  <c r="D249" i="8"/>
  <c r="D233" i="8"/>
  <c r="D217" i="8"/>
  <c r="D201" i="8"/>
  <c r="D185" i="8"/>
  <c r="D169" i="8"/>
  <c r="D153" i="8"/>
  <c r="D137" i="8"/>
  <c r="D121" i="8"/>
  <c r="D105" i="8"/>
  <c r="D89" i="8"/>
  <c r="D73" i="8"/>
  <c r="D57" i="8"/>
  <c r="D41" i="8"/>
  <c r="D25" i="8"/>
  <c r="D9" i="8"/>
  <c r="D4893" i="8"/>
  <c r="D4809" i="8"/>
  <c r="D4722" i="8"/>
  <c r="D4637" i="8"/>
  <c r="D4553" i="8"/>
  <c r="D4466" i="8"/>
  <c r="D4381" i="8"/>
  <c r="D4333" i="8"/>
  <c r="D4290" i="8"/>
  <c r="D4247" i="8"/>
  <c r="D4205" i="8"/>
  <c r="D4162" i="8"/>
  <c r="D4119" i="8"/>
  <c r="D4087" i="8"/>
  <c r="D4055" i="8"/>
  <c r="D4023" i="8"/>
  <c r="D3991" i="8"/>
  <c r="D3960" i="8"/>
  <c r="D3944" i="8"/>
  <c r="D3928" i="8"/>
  <c r="D3912" i="8"/>
  <c r="D3896" i="8"/>
  <c r="D3880" i="8"/>
  <c r="D3864" i="8"/>
  <c r="D3848" i="8"/>
  <c r="D3832" i="8"/>
  <c r="D3816" i="8"/>
  <c r="D3800" i="8"/>
  <c r="D3784" i="8"/>
  <c r="D3768" i="8"/>
  <c r="D3752" i="8"/>
  <c r="D3736" i="8"/>
  <c r="D3720" i="8"/>
  <c r="D3704" i="8"/>
  <c r="D3688" i="8"/>
  <c r="D3672" i="8"/>
  <c r="D3656" i="8"/>
  <c r="D3640" i="8"/>
  <c r="D3624" i="8"/>
  <c r="D3608" i="8"/>
  <c r="D3592" i="8"/>
  <c r="D3576" i="8"/>
  <c r="D3560" i="8"/>
  <c r="D3544" i="8"/>
  <c r="D3528" i="8"/>
  <c r="D3512" i="8"/>
  <c r="D3496" i="8"/>
  <c r="D3480" i="8"/>
  <c r="D3464" i="8"/>
  <c r="D3448" i="8"/>
  <c r="D3432" i="8"/>
  <c r="D3416" i="8"/>
  <c r="D3400" i="8"/>
  <c r="D3384" i="8"/>
  <c r="D3368" i="8"/>
  <c r="D3352" i="8"/>
  <c r="D3336" i="8"/>
  <c r="D3320" i="8"/>
  <c r="D3304" i="8"/>
  <c r="D3288" i="8"/>
  <c r="D3272" i="8"/>
  <c r="D3256" i="8"/>
  <c r="D3240" i="8"/>
  <c r="D3224" i="8"/>
  <c r="D3208" i="8"/>
  <c r="D3192" i="8"/>
  <c r="D3176" i="8"/>
  <c r="D3160" i="8"/>
  <c r="D3144" i="8"/>
  <c r="D3128" i="8"/>
  <c r="D3112" i="8"/>
  <c r="D3096" i="8"/>
  <c r="D3080" i="8"/>
  <c r="D3064" i="8"/>
  <c r="D3048" i="8"/>
  <c r="D3032" i="8"/>
  <c r="D3016" i="8"/>
  <c r="D3000" i="8"/>
  <c r="D2984" i="8"/>
  <c r="D2968" i="8"/>
  <c r="D2952" i="8"/>
  <c r="D2936" i="8"/>
  <c r="D2920" i="8"/>
  <c r="D2904" i="8"/>
  <c r="D2888" i="8"/>
  <c r="D2872" i="8"/>
  <c r="D2856" i="8"/>
  <c r="D2840" i="8"/>
  <c r="D2824" i="8"/>
  <c r="D2808" i="8"/>
  <c r="D2792" i="8"/>
  <c r="D2776" i="8"/>
  <c r="D2760" i="8"/>
  <c r="D2744" i="8"/>
  <c r="D2728" i="8"/>
  <c r="D2712" i="8"/>
  <c r="D2696" i="8"/>
  <c r="D2680" i="8"/>
  <c r="D2664" i="8"/>
  <c r="D2648" i="8"/>
  <c r="D2632" i="8"/>
  <c r="D2616" i="8"/>
  <c r="D2600" i="8"/>
  <c r="D2584" i="8"/>
  <c r="D2568" i="8"/>
  <c r="D2552" i="8"/>
  <c r="D2536" i="8"/>
  <c r="D2520" i="8"/>
  <c r="D2504" i="8"/>
  <c r="D2488" i="8"/>
  <c r="D2472" i="8"/>
  <c r="D2456" i="8"/>
  <c r="D2440" i="8"/>
  <c r="D2424" i="8"/>
  <c r="D2408" i="8"/>
  <c r="D2392" i="8"/>
  <c r="D2376" i="8"/>
  <c r="D2360" i="8"/>
  <c r="D2344" i="8"/>
  <c r="D2328" i="8"/>
  <c r="D2312" i="8"/>
  <c r="D2296" i="8"/>
  <c r="D2280" i="8"/>
  <c r="D2264" i="8"/>
  <c r="D2248" i="8"/>
  <c r="D2232" i="8"/>
  <c r="D2216" i="8"/>
  <c r="D2200" i="8"/>
  <c r="D2184" i="8"/>
  <c r="D2168" i="8"/>
  <c r="D2152" i="8"/>
  <c r="D2136" i="8"/>
  <c r="D2120" i="8"/>
  <c r="D2104" i="8"/>
  <c r="D2088" i="8"/>
  <c r="D2072" i="8"/>
  <c r="D2056" i="8"/>
  <c r="D2040" i="8"/>
  <c r="D2024" i="8"/>
  <c r="D2008" i="8"/>
  <c r="D1992" i="8"/>
  <c r="D1976" i="8"/>
  <c r="D1960" i="8"/>
  <c r="D1944" i="8"/>
  <c r="D1928" i="8"/>
  <c r="D1912" i="8"/>
  <c r="D1896" i="8"/>
  <c r="D1880" i="8"/>
  <c r="D1864" i="8"/>
  <c r="D1848" i="8"/>
  <c r="D1832" i="8"/>
  <c r="D1816" i="8"/>
  <c r="D1800" i="8"/>
  <c r="D1784" i="8"/>
  <c r="D1768" i="8"/>
  <c r="D1752" i="8"/>
  <c r="D1736" i="8"/>
  <c r="D1720" i="8"/>
  <c r="D1704" i="8"/>
  <c r="D1688" i="8"/>
  <c r="D1672" i="8"/>
  <c r="D1656" i="8"/>
  <c r="D1638" i="8"/>
  <c r="D1622" i="8"/>
  <c r="D1606" i="8"/>
  <c r="D1590" i="8"/>
  <c r="D1574" i="8"/>
  <c r="D1558" i="8"/>
  <c r="D1542" i="8"/>
  <c r="D1526" i="8"/>
  <c r="D1510" i="8"/>
  <c r="D1494" i="8"/>
  <c r="D1478" i="8"/>
  <c r="D1462" i="8"/>
  <c r="D1446" i="8"/>
  <c r="D1430" i="8"/>
  <c r="D1414" i="8"/>
  <c r="D1398" i="8"/>
  <c r="D1382" i="8"/>
  <c r="D1366" i="8"/>
  <c r="D1350" i="8"/>
  <c r="D1334" i="8"/>
  <c r="D1318" i="8"/>
  <c r="D1302" i="8"/>
  <c r="D1286" i="8"/>
  <c r="D1270" i="8"/>
  <c r="D1254" i="8"/>
  <c r="D1238" i="8"/>
  <c r="D1222" i="8"/>
  <c r="D1206" i="8"/>
  <c r="D1190" i="8"/>
  <c r="D1174" i="8"/>
  <c r="D1158" i="8"/>
  <c r="D1142" i="8"/>
  <c r="D1126" i="8"/>
  <c r="D1110" i="8"/>
  <c r="D1094" i="8"/>
  <c r="D1078" i="8"/>
  <c r="D1062" i="8"/>
  <c r="D1046" i="8"/>
  <c r="D1030" i="8"/>
  <c r="D1014" i="8"/>
  <c r="D998" i="8"/>
  <c r="D982" i="8"/>
  <c r="D966" i="8"/>
  <c r="D950" i="8"/>
  <c r="D934" i="8"/>
  <c r="D918" i="8"/>
  <c r="D902" i="8"/>
  <c r="D886" i="8"/>
  <c r="D870" i="8"/>
  <c r="D854" i="8"/>
  <c r="D838" i="8"/>
  <c r="D822" i="8"/>
  <c r="D806" i="8"/>
  <c r="D790" i="8"/>
  <c r="D774" i="8"/>
  <c r="D758" i="8"/>
  <c r="D742" i="8"/>
  <c r="D726" i="8"/>
  <c r="D710" i="8"/>
  <c r="D694" i="8"/>
  <c r="D678" i="8"/>
  <c r="D662" i="8"/>
  <c r="D646" i="8"/>
  <c r="D630" i="8"/>
  <c r="D614" i="8"/>
  <c r="D598" i="8"/>
  <c r="D582" i="8"/>
  <c r="D566" i="8"/>
  <c r="D550" i="8"/>
  <c r="D534" i="8"/>
  <c r="D518" i="8"/>
  <c r="D502" i="8"/>
  <c r="D486" i="8"/>
  <c r="D470" i="8"/>
  <c r="D454" i="8"/>
  <c r="D438" i="8"/>
  <c r="D422" i="8"/>
  <c r="D406" i="8"/>
  <c r="D390" i="8"/>
  <c r="D374" i="8"/>
  <c r="D358" i="8"/>
  <c r="D342" i="8"/>
  <c r="D326" i="8"/>
  <c r="D310" i="8"/>
  <c r="D294" i="8"/>
  <c r="D278" i="8"/>
  <c r="D262" i="8"/>
  <c r="D246" i="8"/>
  <c r="D230" i="8"/>
  <c r="D214" i="8"/>
  <c r="D198" i="8"/>
  <c r="D182" i="8"/>
  <c r="D166" i="8"/>
  <c r="D150" i="8"/>
  <c r="D134" i="8"/>
  <c r="D118" i="8"/>
  <c r="D102" i="8"/>
  <c r="D86" i="8"/>
  <c r="D70" i="8"/>
  <c r="D54" i="8"/>
  <c r="D38" i="8"/>
  <c r="D22" i="8"/>
  <c r="D49" i="8"/>
  <c r="D113" i="8"/>
  <c r="D177" i="8"/>
  <c r="D241" i="8"/>
  <c r="D305" i="8"/>
  <c r="D369" i="8"/>
  <c r="D433" i="8"/>
  <c r="D497" i="8"/>
  <c r="D561" i="8"/>
  <c r="D625" i="8"/>
  <c r="D689" i="8"/>
  <c r="D753" i="8"/>
  <c r="D817" i="8"/>
  <c r="D881" i="8"/>
  <c r="D945" i="8"/>
  <c r="D1009" i="8"/>
  <c r="D1073" i="8"/>
  <c r="D1137" i="8"/>
  <c r="D1201" i="8"/>
  <c r="D1265" i="8"/>
  <c r="D1329" i="8"/>
  <c r="D1393" i="8"/>
  <c r="D1457" i="8"/>
  <c r="D1521" i="8"/>
  <c r="D1585" i="8"/>
  <c r="D1649" i="8"/>
  <c r="D1715" i="8"/>
  <c r="D1779" i="8"/>
  <c r="D1843" i="8"/>
  <c r="D1907" i="8"/>
  <c r="D1971" i="8"/>
  <c r="D2035" i="8"/>
  <c r="D2099" i="8"/>
  <c r="D2163" i="8"/>
  <c r="D2227" i="8"/>
  <c r="D2291" i="8"/>
  <c r="D2355" i="8"/>
  <c r="D2419" i="8"/>
  <c r="D2483" i="8"/>
  <c r="D2547" i="8"/>
  <c r="D2611" i="8"/>
  <c r="D2675" i="8"/>
  <c r="D2739" i="8"/>
  <c r="D2803" i="8"/>
  <c r="D2867" i="8"/>
  <c r="D2931" i="8"/>
  <c r="D2995" i="8"/>
  <c r="D3059" i="8"/>
  <c r="D3123" i="8"/>
  <c r="D3187" i="8"/>
  <c r="D3251" i="8"/>
  <c r="D3315" i="8"/>
  <c r="D3379" i="8"/>
  <c r="D3443" i="8"/>
  <c r="D3507" i="8"/>
  <c r="D3571" i="8"/>
  <c r="D3635" i="8"/>
  <c r="D3699" i="8"/>
  <c r="D3763" i="8"/>
  <c r="D3827" i="8"/>
  <c r="D3891" i="8"/>
  <c r="D3955" i="8"/>
  <c r="D4075" i="8"/>
  <c r="D4231" i="8"/>
  <c r="D4434" i="8"/>
  <c r="D4777" i="8"/>
  <c r="A5" i="8" a="1"/>
  <c r="D8" i="8" l="1"/>
  <c r="A5" i="8"/>
  <c r="A4" i="8" l="1"/>
  <c r="A6" i="8" s="1"/>
  <c r="C4863" i="8" l="1"/>
  <c r="C4655" i="8"/>
  <c r="C4794" i="8"/>
  <c r="C4618" i="8"/>
  <c r="C4781" i="8"/>
  <c r="C4927" i="8"/>
  <c r="C4751" i="8"/>
  <c r="C4906" i="8"/>
  <c r="C4714" i="8"/>
  <c r="C4797" i="8"/>
  <c r="C4637" i="8"/>
  <c r="C4932" i="8"/>
  <c r="C4868" i="8"/>
  <c r="C4804" i="8"/>
  <c r="C4740" i="8"/>
  <c r="C4676" i="8"/>
  <c r="C4612" i="8"/>
  <c r="C4911" i="8"/>
  <c r="C4687" i="8"/>
  <c r="C4826" i="8"/>
  <c r="C4634" i="8"/>
  <c r="C4685" i="8"/>
  <c r="C4815" i="8"/>
  <c r="C4607" i="8"/>
  <c r="C4746" i="8"/>
  <c r="C4909" i="8"/>
  <c r="C4733" i="8"/>
  <c r="C4879" i="8"/>
  <c r="C4703" i="8"/>
  <c r="C4842" i="8"/>
  <c r="C4666" i="8"/>
  <c r="C4925" i="8"/>
  <c r="C4749" i="8"/>
  <c r="C4621" i="8"/>
  <c r="C4916" i="8"/>
  <c r="C4852" i="8"/>
  <c r="C4788" i="8"/>
  <c r="C4724" i="8"/>
  <c r="C4660" i="8"/>
  <c r="C4847" i="8"/>
  <c r="C4639" i="8"/>
  <c r="C4778" i="8"/>
  <c r="C4893" i="8"/>
  <c r="C4767" i="8"/>
  <c r="C4890" i="8"/>
  <c r="C4698" i="8"/>
  <c r="C4861" i="8"/>
  <c r="C4701" i="8"/>
  <c r="C4831" i="8"/>
  <c r="C4671" i="8"/>
  <c r="C4810" i="8"/>
  <c r="C4602" i="8"/>
  <c r="C4877" i="8"/>
  <c r="C4717" i="8"/>
  <c r="C4605" i="8"/>
  <c r="C4900" i="8"/>
  <c r="C4836" i="8"/>
  <c r="C4772" i="8"/>
  <c r="C4708" i="8"/>
  <c r="C4644" i="8"/>
  <c r="C4799" i="8"/>
  <c r="C4922" i="8"/>
  <c r="C4730" i="8"/>
  <c r="C4845" i="8"/>
  <c r="C4895" i="8"/>
  <c r="C4719" i="8"/>
  <c r="C4858" i="8"/>
  <c r="C4650" i="8"/>
  <c r="C4813" i="8"/>
  <c r="C4653" i="8"/>
  <c r="C4783" i="8"/>
  <c r="C4623" i="8"/>
  <c r="C4762" i="8"/>
  <c r="C4829" i="8"/>
  <c r="C4669" i="8"/>
  <c r="C4884" i="8"/>
  <c r="C4820" i="8"/>
  <c r="C4756" i="8"/>
  <c r="C4692" i="8"/>
  <c r="C4628" i="8"/>
  <c r="C4735" i="8"/>
  <c r="C4874" i="8"/>
  <c r="C4682" i="8"/>
  <c r="C4765" i="8"/>
  <c r="C4875" i="8"/>
  <c r="C4699" i="8"/>
  <c r="C4886" i="8"/>
  <c r="C4726" i="8"/>
  <c r="C4905" i="8"/>
  <c r="C4841" i="8"/>
  <c r="C4777" i="8"/>
  <c r="C4713" i="8"/>
  <c r="C4649" i="8"/>
  <c r="C4912" i="8"/>
  <c r="C4848" i="8"/>
  <c r="C4784" i="8"/>
  <c r="C4720" i="8"/>
  <c r="C4656" i="8"/>
  <c r="C4811" i="8"/>
  <c r="C4822" i="8"/>
  <c r="C4919" i="8"/>
  <c r="C4855" i="8"/>
  <c r="C4791" i="8"/>
  <c r="C4727" i="8"/>
  <c r="C4663" i="8"/>
  <c r="C4599" i="8"/>
  <c r="C4930" i="8"/>
  <c r="C4866" i="8"/>
  <c r="C4802" i="8"/>
  <c r="C4738" i="8"/>
  <c r="C4674" i="8"/>
  <c r="C4610" i="8"/>
  <c r="C4917" i="8"/>
  <c r="C4853" i="8"/>
  <c r="C4789" i="8"/>
  <c r="C4725" i="8"/>
  <c r="C4661" i="8"/>
  <c r="C4924" i="8"/>
  <c r="C4860" i="8"/>
  <c r="C4796" i="8"/>
  <c r="C4732" i="8"/>
  <c r="C4843" i="8"/>
  <c r="C4667" i="8"/>
  <c r="C4838" i="8"/>
  <c r="C4710" i="8"/>
  <c r="C4883" i="8"/>
  <c r="C4819" i="8"/>
  <c r="C4755" i="8"/>
  <c r="C4691" i="8"/>
  <c r="C4627" i="8"/>
  <c r="C4894" i="8"/>
  <c r="C4830" i="8"/>
  <c r="C4766" i="8"/>
  <c r="C4702" i="8"/>
  <c r="C4638" i="8"/>
  <c r="C4881" i="8"/>
  <c r="C4817" i="8"/>
  <c r="C4753" i="8"/>
  <c r="C4689" i="8"/>
  <c r="C4625" i="8"/>
  <c r="C4888" i="8"/>
  <c r="C4824" i="8"/>
  <c r="C4760" i="8"/>
  <c r="C4696" i="8"/>
  <c r="C4632" i="8"/>
  <c r="C4668" i="8"/>
  <c r="C4604" i="8"/>
  <c r="C4827" i="8"/>
  <c r="C4651" i="8"/>
  <c r="C4854" i="8"/>
  <c r="C4678" i="8"/>
  <c r="C4889" i="8"/>
  <c r="C4825" i="8"/>
  <c r="C4761" i="8"/>
  <c r="C4697" i="8"/>
  <c r="C4633" i="8"/>
  <c r="C4896" i="8"/>
  <c r="C4832" i="8"/>
  <c r="C4768" i="8"/>
  <c r="C4704" i="8"/>
  <c r="C4640" i="8"/>
  <c r="C4763" i="8"/>
  <c r="C4694" i="8"/>
  <c r="C4903" i="8"/>
  <c r="C4839" i="8"/>
  <c r="C4775" i="8"/>
  <c r="C4711" i="8"/>
  <c r="C4647" i="8"/>
  <c r="C4914" i="8"/>
  <c r="C4850" i="8"/>
  <c r="C4786" i="8"/>
  <c r="C4722" i="8"/>
  <c r="C4658" i="8"/>
  <c r="C4901" i="8"/>
  <c r="C4837" i="8"/>
  <c r="C4773" i="8"/>
  <c r="C4709" i="8"/>
  <c r="C4645" i="8"/>
  <c r="C4908" i="8"/>
  <c r="C4844" i="8"/>
  <c r="C4780" i="8"/>
  <c r="C4779" i="8"/>
  <c r="C4619" i="8"/>
  <c r="C4790" i="8"/>
  <c r="C4662" i="8"/>
  <c r="C4931" i="8"/>
  <c r="C4867" i="8"/>
  <c r="C4803" i="8"/>
  <c r="C4739" i="8"/>
  <c r="C4675" i="8"/>
  <c r="C4611" i="8"/>
  <c r="C4878" i="8"/>
  <c r="C4814" i="8"/>
  <c r="C4750" i="8"/>
  <c r="C4686" i="8"/>
  <c r="C4622" i="8"/>
  <c r="C4929" i="8"/>
  <c r="C4865" i="8"/>
  <c r="C4801" i="8"/>
  <c r="C4737" i="8"/>
  <c r="C4673" i="8"/>
  <c r="C4609" i="8"/>
  <c r="C4936" i="8"/>
  <c r="C4872" i="8"/>
  <c r="C4808" i="8"/>
  <c r="C4744" i="8"/>
  <c r="C4680" i="8"/>
  <c r="C4616" i="8"/>
  <c r="C4716" i="8"/>
  <c r="C4652" i="8"/>
  <c r="C4923" i="8"/>
  <c r="C4795" i="8"/>
  <c r="C4603" i="8"/>
  <c r="C4806" i="8"/>
  <c r="C4646" i="8"/>
  <c r="C4873" i="8"/>
  <c r="C4809" i="8"/>
  <c r="C4745" i="8"/>
  <c r="C4681" i="8"/>
  <c r="C4617" i="8"/>
  <c r="C4880" i="8"/>
  <c r="C4816" i="8"/>
  <c r="C4752" i="8"/>
  <c r="C4688" i="8"/>
  <c r="C4624" i="8"/>
  <c r="C4683" i="8"/>
  <c r="C4887" i="8"/>
  <c r="C4823" i="8"/>
  <c r="C4759" i="8"/>
  <c r="C4695" i="8"/>
  <c r="C4631" i="8"/>
  <c r="C4898" i="8"/>
  <c r="C4834" i="8"/>
  <c r="C4770" i="8"/>
  <c r="C4706" i="8"/>
  <c r="C4642" i="8"/>
  <c r="C4885" i="8"/>
  <c r="C4821" i="8"/>
  <c r="C4757" i="8"/>
  <c r="C4693" i="8"/>
  <c r="C4629" i="8"/>
  <c r="C4892" i="8"/>
  <c r="C4828" i="8"/>
  <c r="C4764" i="8"/>
  <c r="C4907" i="8"/>
  <c r="C4731" i="8"/>
  <c r="C4918" i="8"/>
  <c r="C4774" i="8"/>
  <c r="C4630" i="8"/>
  <c r="C4915" i="8"/>
  <c r="C4851" i="8"/>
  <c r="C4787" i="8"/>
  <c r="C4723" i="8"/>
  <c r="C4659" i="8"/>
  <c r="C4926" i="8"/>
  <c r="C4862" i="8"/>
  <c r="C4798" i="8"/>
  <c r="C4734" i="8"/>
  <c r="C4670" i="8"/>
  <c r="C4606" i="8"/>
  <c r="C4913" i="8"/>
  <c r="C4849" i="8"/>
  <c r="C4785" i="8"/>
  <c r="C4721" i="8"/>
  <c r="C4657" i="8"/>
  <c r="C4920" i="8"/>
  <c r="C4856" i="8"/>
  <c r="C4792" i="8"/>
  <c r="C4728" i="8"/>
  <c r="C4664" i="8"/>
  <c r="C4600" i="8"/>
  <c r="C4700" i="8"/>
  <c r="C4636" i="8"/>
  <c r="C4891" i="8"/>
  <c r="C4747" i="8"/>
  <c r="C4934" i="8"/>
  <c r="C4758" i="8"/>
  <c r="C4614" i="8"/>
  <c r="C4921" i="8"/>
  <c r="C4857" i="8"/>
  <c r="C4793" i="8"/>
  <c r="C4729" i="8"/>
  <c r="C4665" i="8"/>
  <c r="C4601" i="8"/>
  <c r="C4928" i="8"/>
  <c r="C4864" i="8"/>
  <c r="C4800" i="8"/>
  <c r="C4736" i="8"/>
  <c r="C4672" i="8"/>
  <c r="C4608" i="8"/>
  <c r="C4635" i="8"/>
  <c r="C4902" i="8"/>
  <c r="C9" i="8"/>
  <c r="C4935" i="8"/>
  <c r="C4871" i="8"/>
  <c r="C4807" i="8"/>
  <c r="C4743" i="8"/>
  <c r="C4679" i="8"/>
  <c r="C4615" i="8"/>
  <c r="C4882" i="8"/>
  <c r="C4818" i="8"/>
  <c r="C4754" i="8"/>
  <c r="C4690" i="8"/>
  <c r="C4626" i="8"/>
  <c r="C4933" i="8"/>
  <c r="C4869" i="8"/>
  <c r="C4805" i="8"/>
  <c r="C4741" i="8"/>
  <c r="C4677" i="8"/>
  <c r="C4613" i="8"/>
  <c r="C4876" i="8"/>
  <c r="C4812" i="8"/>
  <c r="C4748" i="8"/>
  <c r="C10" i="8"/>
  <c r="C4859" i="8"/>
  <c r="C4715" i="8"/>
  <c r="C4870" i="8"/>
  <c r="C4742" i="8"/>
  <c r="C4899" i="8"/>
  <c r="C4835" i="8"/>
  <c r="C4771" i="8"/>
  <c r="C4707" i="8"/>
  <c r="C4643" i="8"/>
  <c r="C4910" i="8"/>
  <c r="C4846" i="8"/>
  <c r="C4782" i="8"/>
  <c r="C4718" i="8"/>
  <c r="C4654" i="8"/>
  <c r="C4897" i="8"/>
  <c r="C4833" i="8"/>
  <c r="C4769" i="8"/>
  <c r="C4705" i="8"/>
  <c r="C4641" i="8"/>
  <c r="C4904" i="8"/>
  <c r="C4840" i="8"/>
  <c r="C4776" i="8"/>
  <c r="C4712" i="8"/>
  <c r="C4648" i="8"/>
  <c r="C4684" i="8"/>
  <c r="C4620" i="8"/>
  <c r="C11" i="8"/>
  <c r="F8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7" i="8"/>
  <c r="C3296" i="8"/>
  <c r="C3298" i="8"/>
  <c r="F3296" i="8" l="1"/>
  <c r="F3293" i="8"/>
  <c r="F3289" i="8"/>
  <c r="F3285" i="8"/>
  <c r="F3281" i="8"/>
  <c r="F3277" i="8"/>
  <c r="F3273" i="8"/>
  <c r="F3269" i="8"/>
  <c r="F3265" i="8"/>
  <c r="F3261" i="8"/>
  <c r="F3257" i="8"/>
  <c r="F3253" i="8"/>
  <c r="F3249" i="8"/>
  <c r="F3245" i="8"/>
  <c r="F3241" i="8"/>
  <c r="F3237" i="8"/>
  <c r="F3233" i="8"/>
  <c r="F3229" i="8"/>
  <c r="F3225" i="8"/>
  <c r="F3221" i="8"/>
  <c r="F3217" i="8"/>
  <c r="F3213" i="8"/>
  <c r="F3209" i="8"/>
  <c r="F3205" i="8"/>
  <c r="F3201" i="8"/>
  <c r="F3197" i="8"/>
  <c r="F3193" i="8"/>
  <c r="F3189" i="8"/>
  <c r="F3185" i="8"/>
  <c r="F3181" i="8"/>
  <c r="F3177" i="8"/>
  <c r="F3173" i="8"/>
  <c r="F3169" i="8"/>
  <c r="F3165" i="8"/>
  <c r="F3161" i="8"/>
  <c r="F3157" i="8"/>
  <c r="F3153" i="8"/>
  <c r="F3149" i="8"/>
  <c r="F3145" i="8"/>
  <c r="F3141" i="8"/>
  <c r="F3137" i="8"/>
  <c r="F3133" i="8"/>
  <c r="F3129" i="8"/>
  <c r="F3125" i="8"/>
  <c r="F3121" i="8"/>
  <c r="F3117" i="8"/>
  <c r="F3113" i="8"/>
  <c r="F3109" i="8"/>
  <c r="F3105" i="8"/>
  <c r="F3101" i="8"/>
  <c r="F3097" i="8"/>
  <c r="F3093" i="8"/>
  <c r="F3089" i="8"/>
  <c r="F3085" i="8"/>
  <c r="F3081" i="8"/>
  <c r="F3077" i="8"/>
  <c r="F3073" i="8"/>
  <c r="F3069" i="8"/>
  <c r="F3065" i="8"/>
  <c r="F3061" i="8"/>
  <c r="F3057" i="8"/>
  <c r="F3053" i="8"/>
  <c r="F3049" i="8"/>
  <c r="F3045" i="8"/>
  <c r="F3041" i="8"/>
  <c r="F3037" i="8"/>
  <c r="F3033" i="8"/>
  <c r="F3029" i="8"/>
  <c r="F3025" i="8"/>
  <c r="F3021" i="8"/>
  <c r="F3017" i="8"/>
  <c r="F3013" i="8"/>
  <c r="F3009" i="8"/>
  <c r="F3005" i="8"/>
  <c r="F3001" i="8"/>
  <c r="F2997" i="8"/>
  <c r="F2993" i="8"/>
  <c r="F2989" i="8"/>
  <c r="F2985" i="8"/>
  <c r="F2981" i="8"/>
  <c r="F2977" i="8"/>
  <c r="F2973" i="8"/>
  <c r="F2969" i="8"/>
  <c r="F2965" i="8"/>
  <c r="F2961" i="8"/>
  <c r="F2957" i="8"/>
  <c r="F2953" i="8"/>
  <c r="F2949" i="8"/>
  <c r="F2945" i="8"/>
  <c r="F2941" i="8"/>
  <c r="F2937" i="8"/>
  <c r="F2933" i="8"/>
  <c r="F2929" i="8"/>
  <c r="F2925" i="8"/>
  <c r="F2921" i="8"/>
  <c r="F2917" i="8"/>
  <c r="F2913" i="8"/>
  <c r="F2909" i="8"/>
  <c r="F2905" i="8"/>
  <c r="F2901" i="8"/>
  <c r="F2897" i="8"/>
  <c r="F2893" i="8"/>
  <c r="F2889" i="8"/>
  <c r="F2885" i="8"/>
  <c r="F2881" i="8"/>
  <c r="F2877" i="8"/>
  <c r="F2873" i="8"/>
  <c r="F2869" i="8"/>
  <c r="F2865" i="8"/>
  <c r="F2861" i="8"/>
  <c r="F2857" i="8"/>
  <c r="F2853" i="8"/>
  <c r="F2849" i="8"/>
  <c r="F2845" i="8"/>
  <c r="F2841" i="8"/>
  <c r="F2837" i="8"/>
  <c r="F2833" i="8"/>
  <c r="F2829" i="8"/>
  <c r="F2825" i="8"/>
  <c r="F2821" i="8"/>
  <c r="F2817" i="8"/>
  <c r="F2813" i="8"/>
  <c r="F2809" i="8"/>
  <c r="F2805" i="8"/>
  <c r="F2801" i="8"/>
  <c r="F2797" i="8"/>
  <c r="F2793" i="8"/>
  <c r="F2789" i="8"/>
  <c r="F2785" i="8"/>
  <c r="F2781" i="8"/>
  <c r="F2777" i="8"/>
  <c r="F2773" i="8"/>
  <c r="F2769" i="8"/>
  <c r="F2765" i="8"/>
  <c r="F2761" i="8"/>
  <c r="F2757" i="8"/>
  <c r="F2753" i="8"/>
  <c r="F2749" i="8"/>
  <c r="F2745" i="8"/>
  <c r="F2741" i="8"/>
  <c r="F2737" i="8"/>
  <c r="F2733" i="8"/>
  <c r="F2729" i="8"/>
  <c r="F2725" i="8"/>
  <c r="F2721" i="8"/>
  <c r="F2717" i="8"/>
  <c r="F2713" i="8"/>
  <c r="F2709" i="8"/>
  <c r="F2705" i="8"/>
  <c r="F2701" i="8"/>
  <c r="F2697" i="8"/>
  <c r="F2693" i="8"/>
  <c r="F2689" i="8"/>
  <c r="F2685" i="8"/>
  <c r="F2681" i="8"/>
  <c r="F2677" i="8"/>
  <c r="F2673" i="8"/>
  <c r="F2669" i="8"/>
  <c r="F2665" i="8"/>
  <c r="F2661" i="8"/>
  <c r="F2657" i="8"/>
  <c r="F2653" i="8"/>
  <c r="F2649" i="8"/>
  <c r="F2645" i="8"/>
  <c r="F2641" i="8"/>
  <c r="F2637" i="8"/>
  <c r="F2633" i="8"/>
  <c r="F2629" i="8"/>
  <c r="F2625" i="8"/>
  <c r="F2621" i="8"/>
  <c r="F2617" i="8"/>
  <c r="F2613" i="8"/>
  <c r="F2609" i="8"/>
  <c r="F2605" i="8"/>
  <c r="F2601" i="8"/>
  <c r="F2597" i="8"/>
  <c r="F2593" i="8"/>
  <c r="F2589" i="8"/>
  <c r="F2585" i="8"/>
  <c r="F2581" i="8"/>
  <c r="F2577" i="8"/>
  <c r="F2573" i="8"/>
  <c r="F2569" i="8"/>
  <c r="F2565" i="8"/>
  <c r="F2561" i="8"/>
  <c r="F2557" i="8"/>
  <c r="F2553" i="8"/>
  <c r="F2549" i="8"/>
  <c r="F2545" i="8"/>
  <c r="F2541" i="8"/>
  <c r="F2537" i="8"/>
  <c r="F2533" i="8"/>
  <c r="F2529" i="8"/>
  <c r="F2525" i="8"/>
  <c r="F2521" i="8"/>
  <c r="F2517" i="8"/>
  <c r="F2513" i="8"/>
  <c r="F2509" i="8"/>
  <c r="F2505" i="8"/>
  <c r="F2501" i="8"/>
  <c r="F2497" i="8"/>
  <c r="F2493" i="8"/>
  <c r="F2489" i="8"/>
  <c r="F2485" i="8"/>
  <c r="F2481" i="8"/>
  <c r="F2477" i="8"/>
  <c r="F2473" i="8"/>
  <c r="F2469" i="8"/>
  <c r="F2465" i="8"/>
  <c r="F2461" i="8"/>
  <c r="F2457" i="8"/>
  <c r="F2453" i="8"/>
  <c r="F2449" i="8"/>
  <c r="F2445" i="8"/>
  <c r="F2441" i="8"/>
  <c r="F2437" i="8"/>
  <c r="F2433" i="8"/>
  <c r="F2429" i="8"/>
  <c r="F2425" i="8"/>
  <c r="F2421" i="8"/>
  <c r="F2417" i="8"/>
  <c r="F2413" i="8"/>
  <c r="F2409" i="8"/>
  <c r="F2405" i="8"/>
  <c r="F2401" i="8"/>
  <c r="F2397" i="8"/>
  <c r="F2393" i="8"/>
  <c r="F2389" i="8"/>
  <c r="F2385" i="8"/>
  <c r="F2381" i="8"/>
  <c r="F2377" i="8"/>
  <c r="F2373" i="8"/>
  <c r="F2369" i="8"/>
  <c r="F2365" i="8"/>
  <c r="F2361" i="8"/>
  <c r="F2357" i="8"/>
  <c r="F2353" i="8"/>
  <c r="F2349" i="8"/>
  <c r="F2345" i="8"/>
  <c r="F2341" i="8"/>
  <c r="F2337" i="8"/>
  <c r="F2333" i="8"/>
  <c r="F2329" i="8"/>
  <c r="F2325" i="8"/>
  <c r="F2321" i="8"/>
  <c r="F2317" i="8"/>
  <c r="F2313" i="8"/>
  <c r="F2309" i="8"/>
  <c r="F2305" i="8"/>
  <c r="F2301" i="8"/>
  <c r="F2297" i="8"/>
  <c r="F2293" i="8"/>
  <c r="F2289" i="8"/>
  <c r="F2285" i="8"/>
  <c r="F2281" i="8"/>
  <c r="F2277" i="8"/>
  <c r="F2273" i="8"/>
  <c r="F2269" i="8"/>
  <c r="F2265" i="8"/>
  <c r="F2261" i="8"/>
  <c r="F2257" i="8"/>
  <c r="F2253" i="8"/>
  <c r="F2249" i="8"/>
  <c r="F2245" i="8"/>
  <c r="F2241" i="8"/>
  <c r="F2237" i="8"/>
  <c r="F2233" i="8"/>
  <c r="F2229" i="8"/>
  <c r="F2225" i="8"/>
  <c r="F2221" i="8"/>
  <c r="F2217" i="8"/>
  <c r="F2213" i="8"/>
  <c r="F2209" i="8"/>
  <c r="F2205" i="8"/>
  <c r="F2201" i="8"/>
  <c r="F2197" i="8"/>
  <c r="F2193" i="8"/>
  <c r="F2189" i="8"/>
  <c r="F2185" i="8"/>
  <c r="F2181" i="8"/>
  <c r="F2177" i="8"/>
  <c r="F2173" i="8"/>
  <c r="F2169" i="8"/>
  <c r="F2165" i="8"/>
  <c r="F2161" i="8"/>
  <c r="F2157" i="8"/>
  <c r="F2153" i="8"/>
  <c r="F2149" i="8"/>
  <c r="F2145" i="8"/>
  <c r="F2141" i="8"/>
  <c r="F2137" i="8"/>
  <c r="F2133" i="8"/>
  <c r="F2129" i="8"/>
  <c r="F2125" i="8"/>
  <c r="F2121" i="8"/>
  <c r="F2117" i="8"/>
  <c r="F2113" i="8"/>
  <c r="F2109" i="8"/>
  <c r="F2105" i="8"/>
  <c r="F2101" i="8"/>
  <c r="F2097" i="8"/>
  <c r="F2093" i="8"/>
  <c r="F2089" i="8"/>
  <c r="F2085" i="8"/>
  <c r="F2081" i="8"/>
  <c r="F2077" i="8"/>
  <c r="F2073" i="8"/>
  <c r="F2069" i="8"/>
  <c r="F2065" i="8"/>
  <c r="F2061" i="8"/>
  <c r="F2057" i="8"/>
  <c r="F2053" i="8"/>
  <c r="F2049" i="8"/>
  <c r="F2045" i="8"/>
  <c r="F2041" i="8"/>
  <c r="F2037" i="8"/>
  <c r="F2033" i="8"/>
  <c r="F2029" i="8"/>
  <c r="F2025" i="8"/>
  <c r="F2021" i="8"/>
  <c r="F2017" i="8"/>
  <c r="F2013" i="8"/>
  <c r="F2009" i="8"/>
  <c r="F2005" i="8"/>
  <c r="F2001" i="8"/>
  <c r="F1997" i="8"/>
  <c r="F1993" i="8"/>
  <c r="F1989" i="8"/>
  <c r="F1985" i="8"/>
  <c r="F1981" i="8"/>
  <c r="F1977" i="8"/>
  <c r="F1973" i="8"/>
  <c r="F1969" i="8"/>
  <c r="F1965" i="8"/>
  <c r="F1961" i="8"/>
  <c r="F1957" i="8"/>
  <c r="F1953" i="8"/>
  <c r="F1949" i="8"/>
  <c r="F1945" i="8"/>
  <c r="F1941" i="8"/>
  <c r="F1937" i="8"/>
  <c r="F1933" i="8"/>
  <c r="F1929" i="8"/>
  <c r="F1925" i="8"/>
  <c r="F1921" i="8"/>
  <c r="F1917" i="8"/>
  <c r="F1913" i="8"/>
  <c r="F1909" i="8"/>
  <c r="F1905" i="8"/>
  <c r="F1901" i="8"/>
  <c r="F1897" i="8"/>
  <c r="F1893" i="8"/>
  <c r="F1889" i="8"/>
  <c r="F1885" i="8"/>
  <c r="F1881" i="8"/>
  <c r="F1877" i="8"/>
  <c r="F1873" i="8"/>
  <c r="F1869" i="8"/>
  <c r="F1865" i="8"/>
  <c r="F1861" i="8"/>
  <c r="F1857" i="8"/>
  <c r="F1853" i="8"/>
  <c r="F1849" i="8"/>
  <c r="F1845" i="8"/>
  <c r="F1841" i="8"/>
  <c r="F1837" i="8"/>
  <c r="F1833" i="8"/>
  <c r="F1829" i="8"/>
  <c r="F1825" i="8"/>
  <c r="F1821" i="8"/>
  <c r="F1817" i="8"/>
  <c r="F1813" i="8"/>
  <c r="F1809" i="8"/>
  <c r="F1805" i="8"/>
  <c r="F1801" i="8"/>
  <c r="F1797" i="8"/>
  <c r="F1793" i="8"/>
  <c r="F1789" i="8"/>
  <c r="F1785" i="8"/>
  <c r="F1781" i="8"/>
  <c r="F1777" i="8"/>
  <c r="F1773" i="8"/>
  <c r="F1769" i="8"/>
  <c r="F1765" i="8"/>
  <c r="F1761" i="8"/>
  <c r="F1757" i="8"/>
  <c r="F1753" i="8"/>
  <c r="F1749" i="8"/>
  <c r="F1745" i="8"/>
  <c r="F1741" i="8"/>
  <c r="F1737" i="8"/>
  <c r="F1733" i="8"/>
  <c r="F1729" i="8"/>
  <c r="F1725" i="8"/>
  <c r="F1721" i="8"/>
  <c r="F1717" i="8"/>
  <c r="F1713" i="8"/>
  <c r="F1709" i="8"/>
  <c r="F1705" i="8"/>
  <c r="F1701" i="8"/>
  <c r="F1697" i="8"/>
  <c r="F1693" i="8"/>
  <c r="F1689" i="8"/>
  <c r="F1685" i="8"/>
  <c r="F1681" i="8"/>
  <c r="F1677" i="8"/>
  <c r="F1673" i="8"/>
  <c r="F1669" i="8"/>
  <c r="F1665" i="8"/>
  <c r="F1661" i="8"/>
  <c r="F1657" i="8"/>
  <c r="F1653" i="8"/>
  <c r="F1649" i="8"/>
  <c r="F1645" i="8"/>
  <c r="F1641" i="8"/>
  <c r="F1637" i="8"/>
  <c r="F1633" i="8"/>
  <c r="F1629" i="8"/>
  <c r="F1625" i="8"/>
  <c r="F1621" i="8"/>
  <c r="F1617" i="8"/>
  <c r="F1613" i="8"/>
  <c r="F1609" i="8"/>
  <c r="F1605" i="8"/>
  <c r="F1601" i="8"/>
  <c r="F1597" i="8"/>
  <c r="F1593" i="8"/>
  <c r="F1589" i="8"/>
  <c r="F1585" i="8"/>
  <c r="F1581" i="8"/>
  <c r="F1577" i="8"/>
  <c r="F1573" i="8"/>
  <c r="F1569" i="8"/>
  <c r="F1565" i="8"/>
  <c r="F1561" i="8"/>
  <c r="F1557" i="8"/>
  <c r="F1553" i="8"/>
  <c r="F1549" i="8"/>
  <c r="F1545" i="8"/>
  <c r="F1541" i="8"/>
  <c r="F1537" i="8"/>
  <c r="F1533" i="8"/>
  <c r="F1529" i="8"/>
  <c r="F1525" i="8"/>
  <c r="F1521" i="8"/>
  <c r="F1517" i="8"/>
  <c r="F1513" i="8"/>
  <c r="F1509" i="8"/>
  <c r="F1505" i="8"/>
  <c r="F1501" i="8"/>
  <c r="F1497" i="8"/>
  <c r="F1493" i="8"/>
  <c r="F1489" i="8"/>
  <c r="F1485" i="8"/>
  <c r="F1481" i="8"/>
  <c r="F1477" i="8"/>
  <c r="F1473" i="8"/>
  <c r="F1469" i="8"/>
  <c r="F1465" i="8"/>
  <c r="F1461" i="8"/>
  <c r="F1457" i="8"/>
  <c r="F1453" i="8"/>
  <c r="F1449" i="8"/>
  <c r="F1445" i="8"/>
  <c r="F1441" i="8"/>
  <c r="F1437" i="8"/>
  <c r="F1433" i="8"/>
  <c r="F1429" i="8"/>
  <c r="F1425" i="8"/>
  <c r="F1421" i="8"/>
  <c r="F1417" i="8"/>
  <c r="F1413" i="8"/>
  <c r="F1409" i="8"/>
  <c r="F1405" i="8"/>
  <c r="F1401" i="8"/>
  <c r="F1397" i="8"/>
  <c r="F1393" i="8"/>
  <c r="F1389" i="8"/>
  <c r="F1385" i="8"/>
  <c r="F1381" i="8"/>
  <c r="F1377" i="8"/>
  <c r="F1373" i="8"/>
  <c r="F1369" i="8"/>
  <c r="F1365" i="8"/>
  <c r="F1361" i="8"/>
  <c r="F1357" i="8"/>
  <c r="F1353" i="8"/>
  <c r="F1349" i="8"/>
  <c r="F1345" i="8"/>
  <c r="F1341" i="8"/>
  <c r="F1337" i="8"/>
  <c r="F1333" i="8"/>
  <c r="F1329" i="8"/>
  <c r="F1325" i="8"/>
  <c r="F1321" i="8"/>
  <c r="F1317" i="8"/>
  <c r="F1313" i="8"/>
  <c r="F1309" i="8"/>
  <c r="F1305" i="8"/>
  <c r="F1301" i="8"/>
  <c r="F1297" i="8"/>
  <c r="F1293" i="8"/>
  <c r="F1289" i="8"/>
  <c r="F1285" i="8"/>
  <c r="F1281" i="8"/>
  <c r="F1277" i="8"/>
  <c r="F1273" i="8"/>
  <c r="F1269" i="8"/>
  <c r="F1265" i="8"/>
  <c r="F1261" i="8"/>
  <c r="F1257" i="8"/>
  <c r="F1253" i="8"/>
  <c r="F1249" i="8"/>
  <c r="F1245" i="8"/>
  <c r="F1241" i="8"/>
  <c r="F1237" i="8"/>
  <c r="F1233" i="8"/>
  <c r="F1229" i="8"/>
  <c r="F1225" i="8"/>
  <c r="F1221" i="8"/>
  <c r="F1217" i="8"/>
  <c r="F1213" i="8"/>
  <c r="F1209" i="8"/>
  <c r="F1205" i="8"/>
  <c r="F1201" i="8"/>
  <c r="F1197" i="8"/>
  <c r="F1193" i="8"/>
  <c r="F1189" i="8"/>
  <c r="F1185" i="8"/>
  <c r="F1181" i="8"/>
  <c r="F1177" i="8"/>
  <c r="F1173" i="8"/>
  <c r="F1169" i="8"/>
  <c r="F1165" i="8"/>
  <c r="F1161" i="8"/>
  <c r="F1157" i="8"/>
  <c r="F1153" i="8"/>
  <c r="F1149" i="8"/>
  <c r="F1145" i="8"/>
  <c r="F1141" i="8"/>
  <c r="F1137" i="8"/>
  <c r="F1133" i="8"/>
  <c r="F1129" i="8"/>
  <c r="F1125" i="8"/>
  <c r="F1121" i="8"/>
  <c r="F1117" i="8"/>
  <c r="F1113" i="8"/>
  <c r="F1109" i="8"/>
  <c r="F1105" i="8"/>
  <c r="F1101" i="8"/>
  <c r="F1097" i="8"/>
  <c r="F1093" i="8"/>
  <c r="F1089" i="8"/>
  <c r="F1085" i="8"/>
  <c r="F1081" i="8"/>
  <c r="F1077" i="8"/>
  <c r="F1073" i="8"/>
  <c r="F1069" i="8"/>
  <c r="F1065" i="8"/>
  <c r="F1061" i="8"/>
  <c r="F1057" i="8"/>
  <c r="F1053" i="8"/>
  <c r="F1049" i="8"/>
  <c r="F1045" i="8"/>
  <c r="F1041" i="8"/>
  <c r="F1037" i="8"/>
  <c r="F1033" i="8"/>
  <c r="F1029" i="8"/>
  <c r="F1025" i="8"/>
  <c r="F1021" i="8"/>
  <c r="F1017" i="8"/>
  <c r="F1013" i="8"/>
  <c r="F1009" i="8"/>
  <c r="F1005" i="8"/>
  <c r="F1001" i="8"/>
  <c r="F997" i="8"/>
  <c r="F993" i="8"/>
  <c r="F989" i="8"/>
  <c r="F985" i="8"/>
  <c r="F981" i="8"/>
  <c r="F977" i="8"/>
  <c r="F973" i="8"/>
  <c r="F969" i="8"/>
  <c r="F965" i="8"/>
  <c r="F961" i="8"/>
  <c r="F957" i="8"/>
  <c r="F953" i="8"/>
  <c r="F949" i="8"/>
  <c r="F945" i="8"/>
  <c r="F941" i="8"/>
  <c r="F937" i="8"/>
  <c r="F933" i="8"/>
  <c r="F929" i="8"/>
  <c r="F925" i="8"/>
  <c r="F921" i="8"/>
  <c r="F917" i="8"/>
  <c r="F913" i="8"/>
  <c r="F909" i="8"/>
  <c r="F905" i="8"/>
  <c r="F901" i="8"/>
  <c r="F897" i="8"/>
  <c r="F893" i="8"/>
  <c r="F889" i="8"/>
  <c r="F885" i="8"/>
  <c r="F881" i="8"/>
  <c r="F877" i="8"/>
  <c r="F873" i="8"/>
  <c r="F869" i="8"/>
  <c r="F865" i="8"/>
  <c r="F861" i="8"/>
  <c r="F857" i="8"/>
  <c r="F853" i="8"/>
  <c r="F849" i="8"/>
  <c r="F845" i="8"/>
  <c r="F841" i="8"/>
  <c r="F837" i="8"/>
  <c r="F833" i="8"/>
  <c r="F829" i="8"/>
  <c r="F825" i="8"/>
  <c r="F821" i="8"/>
  <c r="F817" i="8"/>
  <c r="F813" i="8"/>
  <c r="F809" i="8"/>
  <c r="F805" i="8"/>
  <c r="F801" i="8"/>
  <c r="F797" i="8"/>
  <c r="F793" i="8"/>
  <c r="F789" i="8"/>
  <c r="F785" i="8"/>
  <c r="F781" i="8"/>
  <c r="F777" i="8"/>
  <c r="F773" i="8"/>
  <c r="F769" i="8"/>
  <c r="F765" i="8"/>
  <c r="F761" i="8"/>
  <c r="F757" i="8"/>
  <c r="F753" i="8"/>
  <c r="F749" i="8"/>
  <c r="F745" i="8"/>
  <c r="F741" i="8"/>
  <c r="F737" i="8"/>
  <c r="F733" i="8"/>
  <c r="F729" i="8"/>
  <c r="F725" i="8"/>
  <c r="F721" i="8"/>
  <c r="F717" i="8"/>
  <c r="F713" i="8"/>
  <c r="F709" i="8"/>
  <c r="F705" i="8"/>
  <c r="F701" i="8"/>
  <c r="F697" i="8"/>
  <c r="F693" i="8"/>
  <c r="F689" i="8"/>
  <c r="F685" i="8"/>
  <c r="F681" i="8"/>
  <c r="F677" i="8"/>
  <c r="F673" i="8"/>
  <c r="F669" i="8"/>
  <c r="F665" i="8"/>
  <c r="F661" i="8"/>
  <c r="F657" i="8"/>
  <c r="F653" i="8"/>
  <c r="F649" i="8"/>
  <c r="F645" i="8"/>
  <c r="F641" i="8"/>
  <c r="F637" i="8"/>
  <c r="F633" i="8"/>
  <c r="F629" i="8"/>
  <c r="F625" i="8"/>
  <c r="F621" i="8"/>
  <c r="F617" i="8"/>
  <c r="F613" i="8"/>
  <c r="F609" i="8"/>
  <c r="F605" i="8"/>
  <c r="F601" i="8"/>
  <c r="F597" i="8"/>
  <c r="F593" i="8"/>
  <c r="F589" i="8"/>
  <c r="F585" i="8"/>
  <c r="F581" i="8"/>
  <c r="F577" i="8"/>
  <c r="F573" i="8"/>
  <c r="F569" i="8"/>
  <c r="F565" i="8"/>
  <c r="F561" i="8"/>
  <c r="F557" i="8"/>
  <c r="F553" i="8"/>
  <c r="F549" i="8"/>
  <c r="F545" i="8"/>
  <c r="F541" i="8"/>
  <c r="F537" i="8"/>
  <c r="F533" i="8"/>
  <c r="F529" i="8"/>
  <c r="F525" i="8"/>
  <c r="F521" i="8"/>
  <c r="F517" i="8"/>
  <c r="F513" i="8"/>
  <c r="F509" i="8"/>
  <c r="F505" i="8"/>
  <c r="F501" i="8"/>
  <c r="F497" i="8"/>
  <c r="F493" i="8"/>
  <c r="F489" i="8"/>
  <c r="F485" i="8"/>
  <c r="F481" i="8"/>
  <c r="F477" i="8"/>
  <c r="F473" i="8"/>
  <c r="F469" i="8"/>
  <c r="F465" i="8"/>
  <c r="F461" i="8"/>
  <c r="F457" i="8"/>
  <c r="F453" i="8"/>
  <c r="F449" i="8"/>
  <c r="F445" i="8"/>
  <c r="F441" i="8"/>
  <c r="F437" i="8"/>
  <c r="F433" i="8"/>
  <c r="F429" i="8"/>
  <c r="F425" i="8"/>
  <c r="F421" i="8"/>
  <c r="F417" i="8"/>
  <c r="F413" i="8"/>
  <c r="F409" i="8"/>
  <c r="F405" i="8"/>
  <c r="F401" i="8"/>
  <c r="F397" i="8"/>
  <c r="F393" i="8"/>
  <c r="F389" i="8"/>
  <c r="F385" i="8"/>
  <c r="F381" i="8"/>
  <c r="F377" i="8"/>
  <c r="F373" i="8"/>
  <c r="F369" i="8"/>
  <c r="F365" i="8"/>
  <c r="F361" i="8"/>
  <c r="F357" i="8"/>
  <c r="F353" i="8"/>
  <c r="F349" i="8"/>
  <c r="F345" i="8"/>
  <c r="F341" i="8"/>
  <c r="F337" i="8"/>
  <c r="F333" i="8"/>
  <c r="F329" i="8"/>
  <c r="F325" i="8"/>
  <c r="F321" i="8"/>
  <c r="F317" i="8"/>
  <c r="F313" i="8"/>
  <c r="F309" i="8"/>
  <c r="F305" i="8"/>
  <c r="F301" i="8"/>
  <c r="F297" i="8"/>
  <c r="F293" i="8"/>
  <c r="F289" i="8"/>
  <c r="F285" i="8"/>
  <c r="F281" i="8"/>
  <c r="F277" i="8"/>
  <c r="F273" i="8"/>
  <c r="F269" i="8"/>
  <c r="F265" i="8"/>
  <c r="F261" i="8"/>
  <c r="F257" i="8"/>
  <c r="F253" i="8"/>
  <c r="F249" i="8"/>
  <c r="F245" i="8"/>
  <c r="F241" i="8"/>
  <c r="F237" i="8"/>
  <c r="F233" i="8"/>
  <c r="F229" i="8"/>
  <c r="F225" i="8"/>
  <c r="F221" i="8"/>
  <c r="F217" i="8"/>
  <c r="F213" i="8"/>
  <c r="F209" i="8"/>
  <c r="F205" i="8"/>
  <c r="F201" i="8"/>
  <c r="F197" i="8"/>
  <c r="F193" i="8"/>
  <c r="F189" i="8"/>
  <c r="F185" i="8"/>
  <c r="F181" i="8"/>
  <c r="F177" i="8"/>
  <c r="F173" i="8"/>
  <c r="F169" i="8"/>
  <c r="F165" i="8"/>
  <c r="F161" i="8"/>
  <c r="F157" i="8"/>
  <c r="F153" i="8"/>
  <c r="F149" i="8"/>
  <c r="F145" i="8"/>
  <c r="F141" i="8"/>
  <c r="F137" i="8"/>
  <c r="F133" i="8"/>
  <c r="F129" i="8"/>
  <c r="F125" i="8"/>
  <c r="F121" i="8"/>
  <c r="F117" i="8"/>
  <c r="F113" i="8"/>
  <c r="F109" i="8"/>
  <c r="F105" i="8"/>
  <c r="F101" i="8"/>
  <c r="F97" i="8"/>
  <c r="F93" i="8"/>
  <c r="F89" i="8"/>
  <c r="F85" i="8"/>
  <c r="F81" i="8"/>
  <c r="F77" i="8"/>
  <c r="F73" i="8"/>
  <c r="F69" i="8"/>
  <c r="F65" i="8"/>
  <c r="F61" i="8"/>
  <c r="F57" i="8"/>
  <c r="F53" i="8"/>
  <c r="F49" i="8"/>
  <c r="F45" i="8"/>
  <c r="F41" i="8"/>
  <c r="F37" i="8"/>
  <c r="F33" i="8"/>
  <c r="F29" i="8"/>
  <c r="F25" i="8"/>
  <c r="F21" i="8"/>
  <c r="F17" i="8"/>
  <c r="F13" i="8"/>
  <c r="F4620" i="8"/>
  <c r="F4776" i="8"/>
  <c r="F4705" i="8"/>
  <c r="F4654" i="8"/>
  <c r="F4910" i="8"/>
  <c r="F4835" i="8"/>
  <c r="F4715" i="8"/>
  <c r="F4812" i="8"/>
  <c r="F4741" i="8"/>
  <c r="F4626" i="8"/>
  <c r="F4882" i="8"/>
  <c r="F4807" i="8"/>
  <c r="F4902" i="8"/>
  <c r="F4736" i="8"/>
  <c r="F4601" i="8"/>
  <c r="F4857" i="8"/>
  <c r="F4934" i="8"/>
  <c r="F4700" i="8"/>
  <c r="F4792" i="8"/>
  <c r="F4721" i="8"/>
  <c r="F4606" i="8"/>
  <c r="F4862" i="8"/>
  <c r="F4787" i="8"/>
  <c r="F4774" i="8"/>
  <c r="F4764" i="8"/>
  <c r="F4693" i="8"/>
  <c r="F4642" i="8"/>
  <c r="F4898" i="8"/>
  <c r="F4823" i="8"/>
  <c r="F4688" i="8"/>
  <c r="F4617" i="8"/>
  <c r="F4873" i="8"/>
  <c r="F4795" i="8"/>
  <c r="F4616" i="8"/>
  <c r="F4872" i="8"/>
  <c r="F4737" i="8"/>
  <c r="F4622" i="8"/>
  <c r="F4878" i="8"/>
  <c r="F4803" i="8"/>
  <c r="F4790" i="8"/>
  <c r="F4844" i="8"/>
  <c r="F4773" i="8"/>
  <c r="F4722" i="8"/>
  <c r="F4647" i="8"/>
  <c r="F4903" i="8"/>
  <c r="F4704" i="8"/>
  <c r="F4633" i="8"/>
  <c r="F4889" i="8"/>
  <c r="F4827" i="8"/>
  <c r="F4696" i="8"/>
  <c r="F4625" i="8"/>
  <c r="F4881" i="8"/>
  <c r="F4830" i="8"/>
  <c r="F4755" i="8"/>
  <c r="F4838" i="8"/>
  <c r="F4796" i="8"/>
  <c r="F4725" i="8"/>
  <c r="F4610" i="8"/>
  <c r="F4866" i="8"/>
  <c r="F4727" i="8"/>
  <c r="F4822" i="8"/>
  <c r="F4784" i="8"/>
  <c r="F4713" i="8"/>
  <c r="F4726" i="8"/>
  <c r="F4765" i="8"/>
  <c r="F4628" i="8"/>
  <c r="F4884" i="8"/>
  <c r="F4623" i="8"/>
  <c r="F4650" i="8"/>
  <c r="F4845" i="8"/>
  <c r="F4644" i="8"/>
  <c r="F4900" i="8"/>
  <c r="F4602" i="8"/>
  <c r="F4701" i="8"/>
  <c r="F4767" i="8"/>
  <c r="F4847" i="8"/>
  <c r="F4852" i="8"/>
  <c r="F4925" i="8"/>
  <c r="F4879" i="8"/>
  <c r="F4607" i="8"/>
  <c r="F4826" i="8"/>
  <c r="F4676" i="8"/>
  <c r="F4932" i="8"/>
  <c r="F4906" i="8"/>
  <c r="F4618" i="8"/>
  <c r="F3297" i="8"/>
  <c r="F3292" i="8"/>
  <c r="F3288" i="8"/>
  <c r="F3284" i="8"/>
  <c r="F3280" i="8"/>
  <c r="F3276" i="8"/>
  <c r="F3272" i="8"/>
  <c r="F3268" i="8"/>
  <c r="F3264" i="8"/>
  <c r="F3260" i="8"/>
  <c r="F3256" i="8"/>
  <c r="F3252" i="8"/>
  <c r="F3248" i="8"/>
  <c r="F3244" i="8"/>
  <c r="F3240" i="8"/>
  <c r="F3236" i="8"/>
  <c r="F3232" i="8"/>
  <c r="F3228" i="8"/>
  <c r="F3224" i="8"/>
  <c r="F3220" i="8"/>
  <c r="F3216" i="8"/>
  <c r="F3212" i="8"/>
  <c r="F3208" i="8"/>
  <c r="F3204" i="8"/>
  <c r="F3200" i="8"/>
  <c r="F3196" i="8"/>
  <c r="F3192" i="8"/>
  <c r="F3188" i="8"/>
  <c r="F3184" i="8"/>
  <c r="F3180" i="8"/>
  <c r="F3176" i="8"/>
  <c r="F3172" i="8"/>
  <c r="F3168" i="8"/>
  <c r="F3164" i="8"/>
  <c r="F3160" i="8"/>
  <c r="F3156" i="8"/>
  <c r="F3152" i="8"/>
  <c r="F3148" i="8"/>
  <c r="F3144" i="8"/>
  <c r="F3140" i="8"/>
  <c r="F3136" i="8"/>
  <c r="F3132" i="8"/>
  <c r="F3128" i="8"/>
  <c r="F3124" i="8"/>
  <c r="F3120" i="8"/>
  <c r="F3116" i="8"/>
  <c r="F3112" i="8"/>
  <c r="F3108" i="8"/>
  <c r="F3104" i="8"/>
  <c r="F3100" i="8"/>
  <c r="F3096" i="8"/>
  <c r="F3092" i="8"/>
  <c r="F3088" i="8"/>
  <c r="F3084" i="8"/>
  <c r="F3080" i="8"/>
  <c r="F3076" i="8"/>
  <c r="F3072" i="8"/>
  <c r="F3068" i="8"/>
  <c r="F3064" i="8"/>
  <c r="F3060" i="8"/>
  <c r="F3056" i="8"/>
  <c r="F3052" i="8"/>
  <c r="F3048" i="8"/>
  <c r="F3044" i="8"/>
  <c r="F3040" i="8"/>
  <c r="F3036" i="8"/>
  <c r="F3032" i="8"/>
  <c r="F3028" i="8"/>
  <c r="F3024" i="8"/>
  <c r="F3020" i="8"/>
  <c r="F3016" i="8"/>
  <c r="F3012" i="8"/>
  <c r="F3008" i="8"/>
  <c r="F3004" i="8"/>
  <c r="F3000" i="8"/>
  <c r="F2996" i="8"/>
  <c r="F2992" i="8"/>
  <c r="F2988" i="8"/>
  <c r="F2984" i="8"/>
  <c r="F2980" i="8"/>
  <c r="F2976" i="8"/>
  <c r="F2972" i="8"/>
  <c r="F2968" i="8"/>
  <c r="F2964" i="8"/>
  <c r="F2960" i="8"/>
  <c r="F2956" i="8"/>
  <c r="F2952" i="8"/>
  <c r="F2948" i="8"/>
  <c r="F2944" i="8"/>
  <c r="F2940" i="8"/>
  <c r="F2936" i="8"/>
  <c r="F2932" i="8"/>
  <c r="F2928" i="8"/>
  <c r="F2924" i="8"/>
  <c r="F2920" i="8"/>
  <c r="F2916" i="8"/>
  <c r="F2912" i="8"/>
  <c r="F2908" i="8"/>
  <c r="F2904" i="8"/>
  <c r="F2900" i="8"/>
  <c r="F2896" i="8"/>
  <c r="F2892" i="8"/>
  <c r="F2888" i="8"/>
  <c r="F2884" i="8"/>
  <c r="F2880" i="8"/>
  <c r="F2876" i="8"/>
  <c r="F2872" i="8"/>
  <c r="F2868" i="8"/>
  <c r="F2864" i="8"/>
  <c r="F2860" i="8"/>
  <c r="F2856" i="8"/>
  <c r="F2852" i="8"/>
  <c r="F2848" i="8"/>
  <c r="F2844" i="8"/>
  <c r="F2840" i="8"/>
  <c r="F2836" i="8"/>
  <c r="F2832" i="8"/>
  <c r="F2828" i="8"/>
  <c r="F2824" i="8"/>
  <c r="F2820" i="8"/>
  <c r="F2816" i="8"/>
  <c r="F2812" i="8"/>
  <c r="F2808" i="8"/>
  <c r="F2804" i="8"/>
  <c r="F2800" i="8"/>
  <c r="F2796" i="8"/>
  <c r="F2792" i="8"/>
  <c r="F2788" i="8"/>
  <c r="F2784" i="8"/>
  <c r="F2780" i="8"/>
  <c r="F2776" i="8"/>
  <c r="F2772" i="8"/>
  <c r="F2768" i="8"/>
  <c r="F2764" i="8"/>
  <c r="F2760" i="8"/>
  <c r="F2756" i="8"/>
  <c r="F2752" i="8"/>
  <c r="F2748" i="8"/>
  <c r="F2744" i="8"/>
  <c r="F2740" i="8"/>
  <c r="F2736" i="8"/>
  <c r="F2732" i="8"/>
  <c r="F2728" i="8"/>
  <c r="F2724" i="8"/>
  <c r="F2720" i="8"/>
  <c r="F2716" i="8"/>
  <c r="F2712" i="8"/>
  <c r="F2708" i="8"/>
  <c r="F2704" i="8"/>
  <c r="F2700" i="8"/>
  <c r="F2696" i="8"/>
  <c r="F2692" i="8"/>
  <c r="F2688" i="8"/>
  <c r="F2684" i="8"/>
  <c r="F2680" i="8"/>
  <c r="F2676" i="8"/>
  <c r="F2672" i="8"/>
  <c r="F2668" i="8"/>
  <c r="F2664" i="8"/>
  <c r="F2660" i="8"/>
  <c r="F2656" i="8"/>
  <c r="F2652" i="8"/>
  <c r="F2648" i="8"/>
  <c r="F2644" i="8"/>
  <c r="F2640" i="8"/>
  <c r="F2636" i="8"/>
  <c r="F2632" i="8"/>
  <c r="F2628" i="8"/>
  <c r="F2624" i="8"/>
  <c r="F2620" i="8"/>
  <c r="F2616" i="8"/>
  <c r="F2612" i="8"/>
  <c r="F2608" i="8"/>
  <c r="F2604" i="8"/>
  <c r="F2600" i="8"/>
  <c r="F2596" i="8"/>
  <c r="F2592" i="8"/>
  <c r="F2588" i="8"/>
  <c r="F2584" i="8"/>
  <c r="F2580" i="8"/>
  <c r="F2576" i="8"/>
  <c r="F2572" i="8"/>
  <c r="F2568" i="8"/>
  <c r="F2564" i="8"/>
  <c r="F2560" i="8"/>
  <c r="F2556" i="8"/>
  <c r="F2552" i="8"/>
  <c r="F2548" i="8"/>
  <c r="F2544" i="8"/>
  <c r="F2540" i="8"/>
  <c r="F2536" i="8"/>
  <c r="F2532" i="8"/>
  <c r="F2528" i="8"/>
  <c r="F2524" i="8"/>
  <c r="F2520" i="8"/>
  <c r="F2516" i="8"/>
  <c r="F2512" i="8"/>
  <c r="F2508" i="8"/>
  <c r="F2504" i="8"/>
  <c r="F2500" i="8"/>
  <c r="F2496" i="8"/>
  <c r="F2492" i="8"/>
  <c r="F2488" i="8"/>
  <c r="F2484" i="8"/>
  <c r="F2480" i="8"/>
  <c r="F2476" i="8"/>
  <c r="F2472" i="8"/>
  <c r="F2468" i="8"/>
  <c r="F2464" i="8"/>
  <c r="F2460" i="8"/>
  <c r="F2456" i="8"/>
  <c r="F2452" i="8"/>
  <c r="F2448" i="8"/>
  <c r="F2444" i="8"/>
  <c r="F2440" i="8"/>
  <c r="F2436" i="8"/>
  <c r="F2432" i="8"/>
  <c r="F2428" i="8"/>
  <c r="F2424" i="8"/>
  <c r="F2420" i="8"/>
  <c r="F2416" i="8"/>
  <c r="F2412" i="8"/>
  <c r="F2408" i="8"/>
  <c r="F2404" i="8"/>
  <c r="F2400" i="8"/>
  <c r="F2396" i="8"/>
  <c r="F2392" i="8"/>
  <c r="F2388" i="8"/>
  <c r="F2384" i="8"/>
  <c r="F2380" i="8"/>
  <c r="F2376" i="8"/>
  <c r="F2372" i="8"/>
  <c r="F2368" i="8"/>
  <c r="F2364" i="8"/>
  <c r="F2360" i="8"/>
  <c r="F2356" i="8"/>
  <c r="F2352" i="8"/>
  <c r="F2348" i="8"/>
  <c r="F2344" i="8"/>
  <c r="F2340" i="8"/>
  <c r="F2336" i="8"/>
  <c r="F2332" i="8"/>
  <c r="F2328" i="8"/>
  <c r="F2324" i="8"/>
  <c r="F2320" i="8"/>
  <c r="F2316" i="8"/>
  <c r="F2312" i="8"/>
  <c r="F2308" i="8"/>
  <c r="F2304" i="8"/>
  <c r="F2300" i="8"/>
  <c r="F2296" i="8"/>
  <c r="F2292" i="8"/>
  <c r="F2288" i="8"/>
  <c r="F2284" i="8"/>
  <c r="F2280" i="8"/>
  <c r="F2276" i="8"/>
  <c r="F2272" i="8"/>
  <c r="F2268" i="8"/>
  <c r="F2264" i="8"/>
  <c r="F2260" i="8"/>
  <c r="F2256" i="8"/>
  <c r="F2252" i="8"/>
  <c r="F2248" i="8"/>
  <c r="F2244" i="8"/>
  <c r="F2240" i="8"/>
  <c r="F2236" i="8"/>
  <c r="F2232" i="8"/>
  <c r="F2228" i="8"/>
  <c r="F2224" i="8"/>
  <c r="F2220" i="8"/>
  <c r="F2216" i="8"/>
  <c r="F2212" i="8"/>
  <c r="F2208" i="8"/>
  <c r="F2204" i="8"/>
  <c r="F2200" i="8"/>
  <c r="F2196" i="8"/>
  <c r="F2192" i="8"/>
  <c r="F2188" i="8"/>
  <c r="F2184" i="8"/>
  <c r="F2180" i="8"/>
  <c r="F2176" i="8"/>
  <c r="F2172" i="8"/>
  <c r="F2168" i="8"/>
  <c r="F2164" i="8"/>
  <c r="F2160" i="8"/>
  <c r="F2156" i="8"/>
  <c r="F2152" i="8"/>
  <c r="F2148" i="8"/>
  <c r="F2144" i="8"/>
  <c r="F2140" i="8"/>
  <c r="F2136" i="8"/>
  <c r="F2132" i="8"/>
  <c r="F2128" i="8"/>
  <c r="F2124" i="8"/>
  <c r="F2120" i="8"/>
  <c r="F2116" i="8"/>
  <c r="F2112" i="8"/>
  <c r="F2108" i="8"/>
  <c r="F2104" i="8"/>
  <c r="F2100" i="8"/>
  <c r="F2096" i="8"/>
  <c r="F2092" i="8"/>
  <c r="F2088" i="8"/>
  <c r="F2084" i="8"/>
  <c r="F2080" i="8"/>
  <c r="F2076" i="8"/>
  <c r="F2072" i="8"/>
  <c r="F2068" i="8"/>
  <c r="F2064" i="8"/>
  <c r="F2060" i="8"/>
  <c r="F2056" i="8"/>
  <c r="F2052" i="8"/>
  <c r="F2048" i="8"/>
  <c r="F2044" i="8"/>
  <c r="F2040" i="8"/>
  <c r="F2036" i="8"/>
  <c r="F2032" i="8"/>
  <c r="F2028" i="8"/>
  <c r="F2024" i="8"/>
  <c r="F2020" i="8"/>
  <c r="F2016" i="8"/>
  <c r="F2012" i="8"/>
  <c r="F2008" i="8"/>
  <c r="F2004" i="8"/>
  <c r="F2000" i="8"/>
  <c r="F1996" i="8"/>
  <c r="F1992" i="8"/>
  <c r="F1988" i="8"/>
  <c r="F1984" i="8"/>
  <c r="F1980" i="8"/>
  <c r="F1976" i="8"/>
  <c r="F1972" i="8"/>
  <c r="F1968" i="8"/>
  <c r="F1964" i="8"/>
  <c r="F1960" i="8"/>
  <c r="F1956" i="8"/>
  <c r="F1952" i="8"/>
  <c r="F1948" i="8"/>
  <c r="F1944" i="8"/>
  <c r="F1940" i="8"/>
  <c r="F1936" i="8"/>
  <c r="F1932" i="8"/>
  <c r="F1928" i="8"/>
  <c r="F1924" i="8"/>
  <c r="F1920" i="8"/>
  <c r="F1916" i="8"/>
  <c r="F1912" i="8"/>
  <c r="F1908" i="8"/>
  <c r="F1904" i="8"/>
  <c r="F1900" i="8"/>
  <c r="F1896" i="8"/>
  <c r="F1892" i="8"/>
  <c r="F1888" i="8"/>
  <c r="F1884" i="8"/>
  <c r="F1880" i="8"/>
  <c r="F1876" i="8"/>
  <c r="F1872" i="8"/>
  <c r="F1868" i="8"/>
  <c r="F1864" i="8"/>
  <c r="F1860" i="8"/>
  <c r="F1856" i="8"/>
  <c r="F1852" i="8"/>
  <c r="F1848" i="8"/>
  <c r="F1844" i="8"/>
  <c r="F1840" i="8"/>
  <c r="F1836" i="8"/>
  <c r="F1832" i="8"/>
  <c r="F1828" i="8"/>
  <c r="F1824" i="8"/>
  <c r="F1820" i="8"/>
  <c r="F1816" i="8"/>
  <c r="F1812" i="8"/>
  <c r="F1808" i="8"/>
  <c r="F1804" i="8"/>
  <c r="F1800" i="8"/>
  <c r="F1796" i="8"/>
  <c r="F1792" i="8"/>
  <c r="F1788" i="8"/>
  <c r="F1784" i="8"/>
  <c r="F1780" i="8"/>
  <c r="F1776" i="8"/>
  <c r="F1772" i="8"/>
  <c r="F1768" i="8"/>
  <c r="F1764" i="8"/>
  <c r="F1760" i="8"/>
  <c r="F1756" i="8"/>
  <c r="F1752" i="8"/>
  <c r="F1748" i="8"/>
  <c r="F1744" i="8"/>
  <c r="F1740" i="8"/>
  <c r="F1736" i="8"/>
  <c r="F1732" i="8"/>
  <c r="F1728" i="8"/>
  <c r="F1724" i="8"/>
  <c r="F1720" i="8"/>
  <c r="F1716" i="8"/>
  <c r="F1712" i="8"/>
  <c r="F1708" i="8"/>
  <c r="F1704" i="8"/>
  <c r="F1700" i="8"/>
  <c r="F1696" i="8"/>
  <c r="F1692" i="8"/>
  <c r="F1688" i="8"/>
  <c r="F1684" i="8"/>
  <c r="F1680" i="8"/>
  <c r="F1676" i="8"/>
  <c r="F1672" i="8"/>
  <c r="F1668" i="8"/>
  <c r="F1664" i="8"/>
  <c r="F1660" i="8"/>
  <c r="F1656" i="8"/>
  <c r="F1652" i="8"/>
  <c r="F1648" i="8"/>
  <c r="F1644" i="8"/>
  <c r="F1640" i="8"/>
  <c r="F1636" i="8"/>
  <c r="F1632" i="8"/>
  <c r="F1628" i="8"/>
  <c r="F1624" i="8"/>
  <c r="F1620" i="8"/>
  <c r="F1616" i="8"/>
  <c r="F1612" i="8"/>
  <c r="F1608" i="8"/>
  <c r="F1604" i="8"/>
  <c r="F1600" i="8"/>
  <c r="F1596" i="8"/>
  <c r="F1592" i="8"/>
  <c r="F1588" i="8"/>
  <c r="F1584" i="8"/>
  <c r="F1580" i="8"/>
  <c r="F1576" i="8"/>
  <c r="F1572" i="8"/>
  <c r="F1568" i="8"/>
  <c r="F1564" i="8"/>
  <c r="F1560" i="8"/>
  <c r="F1556" i="8"/>
  <c r="F1552" i="8"/>
  <c r="F1548" i="8"/>
  <c r="F1544" i="8"/>
  <c r="F1540" i="8"/>
  <c r="F1536" i="8"/>
  <c r="F1532" i="8"/>
  <c r="F1528" i="8"/>
  <c r="F1524" i="8"/>
  <c r="F1520" i="8"/>
  <c r="F1516" i="8"/>
  <c r="F1512" i="8"/>
  <c r="F1508" i="8"/>
  <c r="F1504" i="8"/>
  <c r="F1500" i="8"/>
  <c r="F1496" i="8"/>
  <c r="F1492" i="8"/>
  <c r="F1488" i="8"/>
  <c r="F1484" i="8"/>
  <c r="F1480" i="8"/>
  <c r="F1476" i="8"/>
  <c r="F1472" i="8"/>
  <c r="F1468" i="8"/>
  <c r="F1464" i="8"/>
  <c r="F1460" i="8"/>
  <c r="F1456" i="8"/>
  <c r="F1452" i="8"/>
  <c r="F1448" i="8"/>
  <c r="F1444" i="8"/>
  <c r="F1440" i="8"/>
  <c r="F1436" i="8"/>
  <c r="F1432" i="8"/>
  <c r="F1428" i="8"/>
  <c r="F1424" i="8"/>
  <c r="F1420" i="8"/>
  <c r="F1416" i="8"/>
  <c r="F1412" i="8"/>
  <c r="F1408" i="8"/>
  <c r="F1404" i="8"/>
  <c r="F1400" i="8"/>
  <c r="F1396" i="8"/>
  <c r="F1392" i="8"/>
  <c r="F1388" i="8"/>
  <c r="F1384" i="8"/>
  <c r="F1380" i="8"/>
  <c r="F1376" i="8"/>
  <c r="F1372" i="8"/>
  <c r="F1368" i="8"/>
  <c r="F1364" i="8"/>
  <c r="F1360" i="8"/>
  <c r="F1356" i="8"/>
  <c r="F1352" i="8"/>
  <c r="F1348" i="8"/>
  <c r="F1344" i="8"/>
  <c r="F1340" i="8"/>
  <c r="F1336" i="8"/>
  <c r="F1332" i="8"/>
  <c r="F1328" i="8"/>
  <c r="F1324" i="8"/>
  <c r="F1320" i="8"/>
  <c r="F1316" i="8"/>
  <c r="F1312" i="8"/>
  <c r="F1308" i="8"/>
  <c r="F1304" i="8"/>
  <c r="F1300" i="8"/>
  <c r="F1296" i="8"/>
  <c r="F1292" i="8"/>
  <c r="F1288" i="8"/>
  <c r="F1284" i="8"/>
  <c r="F1280" i="8"/>
  <c r="F1276" i="8"/>
  <c r="F1272" i="8"/>
  <c r="F1268" i="8"/>
  <c r="F1264" i="8"/>
  <c r="F1260" i="8"/>
  <c r="F1256" i="8"/>
  <c r="F1252" i="8"/>
  <c r="F1248" i="8"/>
  <c r="F1244" i="8"/>
  <c r="F1240" i="8"/>
  <c r="F1236" i="8"/>
  <c r="F1232" i="8"/>
  <c r="F1228" i="8"/>
  <c r="F1224" i="8"/>
  <c r="F1220" i="8"/>
  <c r="F1216" i="8"/>
  <c r="F1212" i="8"/>
  <c r="F1208" i="8"/>
  <c r="F1204" i="8"/>
  <c r="F1200" i="8"/>
  <c r="F1196" i="8"/>
  <c r="F1192" i="8"/>
  <c r="F1188" i="8"/>
  <c r="F1184" i="8"/>
  <c r="F1180" i="8"/>
  <c r="F1176" i="8"/>
  <c r="F1172" i="8"/>
  <c r="F1168" i="8"/>
  <c r="F1164" i="8"/>
  <c r="F1160" i="8"/>
  <c r="F1156" i="8"/>
  <c r="F1152" i="8"/>
  <c r="F1148" i="8"/>
  <c r="F1144" i="8"/>
  <c r="F1140" i="8"/>
  <c r="F1136" i="8"/>
  <c r="F1132" i="8"/>
  <c r="F1128" i="8"/>
  <c r="F1124" i="8"/>
  <c r="F1120" i="8"/>
  <c r="F1116" i="8"/>
  <c r="F1112" i="8"/>
  <c r="F1108" i="8"/>
  <c r="F1104" i="8"/>
  <c r="F1100" i="8"/>
  <c r="F1096" i="8"/>
  <c r="F1092" i="8"/>
  <c r="F1088" i="8"/>
  <c r="F1084" i="8"/>
  <c r="F1080" i="8"/>
  <c r="F1076" i="8"/>
  <c r="F1072" i="8"/>
  <c r="F1068" i="8"/>
  <c r="F1064" i="8"/>
  <c r="F1060" i="8"/>
  <c r="F1056" i="8"/>
  <c r="F1052" i="8"/>
  <c r="F1048" i="8"/>
  <c r="F1044" i="8"/>
  <c r="F1040" i="8"/>
  <c r="F1036" i="8"/>
  <c r="F1032" i="8"/>
  <c r="F1028" i="8"/>
  <c r="F1024" i="8"/>
  <c r="F1020" i="8"/>
  <c r="F1016" i="8"/>
  <c r="F1012" i="8"/>
  <c r="F1008" i="8"/>
  <c r="F1004" i="8"/>
  <c r="F1000" i="8"/>
  <c r="F996" i="8"/>
  <c r="F992" i="8"/>
  <c r="F988" i="8"/>
  <c r="F984" i="8"/>
  <c r="F980" i="8"/>
  <c r="F976" i="8"/>
  <c r="F972" i="8"/>
  <c r="F968" i="8"/>
  <c r="F964" i="8"/>
  <c r="F960" i="8"/>
  <c r="F956" i="8"/>
  <c r="F952" i="8"/>
  <c r="F948" i="8"/>
  <c r="F944" i="8"/>
  <c r="F940" i="8"/>
  <c r="F936" i="8"/>
  <c r="F932" i="8"/>
  <c r="F928" i="8"/>
  <c r="F924" i="8"/>
  <c r="F920" i="8"/>
  <c r="F916" i="8"/>
  <c r="F912" i="8"/>
  <c r="F908" i="8"/>
  <c r="F904" i="8"/>
  <c r="F900" i="8"/>
  <c r="F896" i="8"/>
  <c r="F892" i="8"/>
  <c r="F888" i="8"/>
  <c r="F884" i="8"/>
  <c r="F880" i="8"/>
  <c r="F876" i="8"/>
  <c r="F872" i="8"/>
  <c r="F868" i="8"/>
  <c r="F864" i="8"/>
  <c r="F860" i="8"/>
  <c r="F856" i="8"/>
  <c r="F852" i="8"/>
  <c r="F848" i="8"/>
  <c r="F844" i="8"/>
  <c r="F840" i="8"/>
  <c r="F836" i="8"/>
  <c r="F832" i="8"/>
  <c r="F828" i="8"/>
  <c r="F824" i="8"/>
  <c r="F820" i="8"/>
  <c r="F816" i="8"/>
  <c r="F812" i="8"/>
  <c r="F808" i="8"/>
  <c r="F804" i="8"/>
  <c r="F800" i="8"/>
  <c r="F796" i="8"/>
  <c r="F792" i="8"/>
  <c r="F788" i="8"/>
  <c r="F784" i="8"/>
  <c r="F780" i="8"/>
  <c r="F776" i="8"/>
  <c r="F772" i="8"/>
  <c r="F768" i="8"/>
  <c r="F764" i="8"/>
  <c r="F760" i="8"/>
  <c r="F756" i="8"/>
  <c r="F752" i="8"/>
  <c r="F748" i="8"/>
  <c r="F744" i="8"/>
  <c r="F740" i="8"/>
  <c r="F736" i="8"/>
  <c r="F732" i="8"/>
  <c r="F728" i="8"/>
  <c r="F724" i="8"/>
  <c r="F720" i="8"/>
  <c r="F716" i="8"/>
  <c r="F712" i="8"/>
  <c r="F708" i="8"/>
  <c r="F704" i="8"/>
  <c r="F700" i="8"/>
  <c r="F696" i="8"/>
  <c r="F692" i="8"/>
  <c r="F688" i="8"/>
  <c r="F684" i="8"/>
  <c r="F680" i="8"/>
  <c r="F676" i="8"/>
  <c r="F672" i="8"/>
  <c r="F668" i="8"/>
  <c r="F664" i="8"/>
  <c r="F660" i="8"/>
  <c r="F656" i="8"/>
  <c r="F652" i="8"/>
  <c r="F648" i="8"/>
  <c r="F644" i="8"/>
  <c r="F640" i="8"/>
  <c r="F636" i="8"/>
  <c r="F632" i="8"/>
  <c r="F628" i="8"/>
  <c r="F624" i="8"/>
  <c r="F620" i="8"/>
  <c r="F616" i="8"/>
  <c r="F612" i="8"/>
  <c r="F608" i="8"/>
  <c r="F604" i="8"/>
  <c r="F600" i="8"/>
  <c r="F596" i="8"/>
  <c r="F592" i="8"/>
  <c r="F588" i="8"/>
  <c r="F584" i="8"/>
  <c r="F580" i="8"/>
  <c r="F576" i="8"/>
  <c r="F572" i="8"/>
  <c r="F568" i="8"/>
  <c r="F564" i="8"/>
  <c r="F560" i="8"/>
  <c r="F556" i="8"/>
  <c r="F552" i="8"/>
  <c r="F548" i="8"/>
  <c r="F544" i="8"/>
  <c r="F540" i="8"/>
  <c r="F536" i="8"/>
  <c r="F532" i="8"/>
  <c r="F528" i="8"/>
  <c r="F524" i="8"/>
  <c r="F520" i="8"/>
  <c r="F516" i="8"/>
  <c r="F512" i="8"/>
  <c r="F508" i="8"/>
  <c r="F504" i="8"/>
  <c r="F500" i="8"/>
  <c r="F496" i="8"/>
  <c r="F492" i="8"/>
  <c r="F488" i="8"/>
  <c r="F484" i="8"/>
  <c r="F480" i="8"/>
  <c r="F476" i="8"/>
  <c r="F472" i="8"/>
  <c r="F468" i="8"/>
  <c r="F464" i="8"/>
  <c r="F460" i="8"/>
  <c r="F456" i="8"/>
  <c r="F452" i="8"/>
  <c r="F448" i="8"/>
  <c r="F444" i="8"/>
  <c r="F440" i="8"/>
  <c r="F436" i="8"/>
  <c r="F432" i="8"/>
  <c r="F428" i="8"/>
  <c r="F424" i="8"/>
  <c r="F420" i="8"/>
  <c r="F416" i="8"/>
  <c r="F412" i="8"/>
  <c r="F408" i="8"/>
  <c r="F404" i="8"/>
  <c r="F400" i="8"/>
  <c r="F396" i="8"/>
  <c r="F392" i="8"/>
  <c r="F388" i="8"/>
  <c r="F384" i="8"/>
  <c r="F380" i="8"/>
  <c r="F376" i="8"/>
  <c r="F372" i="8"/>
  <c r="F368" i="8"/>
  <c r="F364" i="8"/>
  <c r="F360" i="8"/>
  <c r="F356" i="8"/>
  <c r="F352" i="8"/>
  <c r="F348" i="8"/>
  <c r="F344" i="8"/>
  <c r="F340" i="8"/>
  <c r="F336" i="8"/>
  <c r="F332" i="8"/>
  <c r="F328" i="8"/>
  <c r="F324" i="8"/>
  <c r="F320" i="8"/>
  <c r="F316" i="8"/>
  <c r="F312" i="8"/>
  <c r="F308" i="8"/>
  <c r="F304" i="8"/>
  <c r="F300" i="8"/>
  <c r="F296" i="8"/>
  <c r="F292" i="8"/>
  <c r="F288" i="8"/>
  <c r="F284" i="8"/>
  <c r="F280" i="8"/>
  <c r="F276" i="8"/>
  <c r="F272" i="8"/>
  <c r="F268" i="8"/>
  <c r="F264" i="8"/>
  <c r="F260" i="8"/>
  <c r="F256" i="8"/>
  <c r="F252" i="8"/>
  <c r="F248" i="8"/>
  <c r="F244" i="8"/>
  <c r="F240" i="8"/>
  <c r="F236" i="8"/>
  <c r="F232" i="8"/>
  <c r="F228" i="8"/>
  <c r="F224" i="8"/>
  <c r="F220" i="8"/>
  <c r="F216" i="8"/>
  <c r="F212" i="8"/>
  <c r="F208" i="8"/>
  <c r="F204" i="8"/>
  <c r="F200" i="8"/>
  <c r="F196" i="8"/>
  <c r="F192" i="8"/>
  <c r="F188" i="8"/>
  <c r="F184" i="8"/>
  <c r="F180" i="8"/>
  <c r="F176" i="8"/>
  <c r="F172" i="8"/>
  <c r="F168" i="8"/>
  <c r="F164" i="8"/>
  <c r="F160" i="8"/>
  <c r="F156" i="8"/>
  <c r="F152" i="8"/>
  <c r="F148" i="8"/>
  <c r="F144" i="8"/>
  <c r="F140" i="8"/>
  <c r="F136" i="8"/>
  <c r="F132" i="8"/>
  <c r="F128" i="8"/>
  <c r="F124" i="8"/>
  <c r="F120" i="8"/>
  <c r="F116" i="8"/>
  <c r="F112" i="8"/>
  <c r="F108" i="8"/>
  <c r="F104" i="8"/>
  <c r="F100" i="8"/>
  <c r="F96" i="8"/>
  <c r="F92" i="8"/>
  <c r="F88" i="8"/>
  <c r="F84" i="8"/>
  <c r="F80" i="8"/>
  <c r="F76" i="8"/>
  <c r="F72" i="8"/>
  <c r="F68" i="8"/>
  <c r="F64" i="8"/>
  <c r="F60" i="8"/>
  <c r="F56" i="8"/>
  <c r="F52" i="8"/>
  <c r="F48" i="8"/>
  <c r="F44" i="8"/>
  <c r="F40" i="8"/>
  <c r="F36" i="8"/>
  <c r="F32" i="8"/>
  <c r="F28" i="8"/>
  <c r="F24" i="8"/>
  <c r="F20" i="8"/>
  <c r="F16" i="8"/>
  <c r="F12" i="8"/>
  <c r="F4684" i="8"/>
  <c r="F4840" i="8"/>
  <c r="F4769" i="8"/>
  <c r="F4718" i="8"/>
  <c r="F4643" i="8"/>
  <c r="F4899" i="8"/>
  <c r="F4859" i="8"/>
  <c r="F4876" i="8"/>
  <c r="F4805" i="8"/>
  <c r="F4690" i="8"/>
  <c r="F4615" i="8"/>
  <c r="F4871" i="8"/>
  <c r="F4635" i="8"/>
  <c r="F4800" i="8"/>
  <c r="F4665" i="8"/>
  <c r="F4921" i="8"/>
  <c r="F4747" i="8"/>
  <c r="F4600" i="8"/>
  <c r="F4856" i="8"/>
  <c r="F4785" i="8"/>
  <c r="F4670" i="8"/>
  <c r="F4926" i="8"/>
  <c r="F4851" i="8"/>
  <c r="F4918" i="8"/>
  <c r="F4828" i="8"/>
  <c r="F4757" i="8"/>
  <c r="F4706" i="8"/>
  <c r="F4631" i="8"/>
  <c r="F4887" i="8"/>
  <c r="F4752" i="8"/>
  <c r="F4681" i="8"/>
  <c r="F4646" i="8"/>
  <c r="F4923" i="8"/>
  <c r="F4680" i="8"/>
  <c r="F4936" i="8"/>
  <c r="F4801" i="8"/>
  <c r="F4686" i="8"/>
  <c r="F4611" i="8"/>
  <c r="F4867" i="8"/>
  <c r="F4619" i="8"/>
  <c r="F4908" i="8"/>
  <c r="F4837" i="8"/>
  <c r="F4786" i="8"/>
  <c r="F4711" i="8"/>
  <c r="F4694" i="8"/>
  <c r="F4768" i="8"/>
  <c r="F4697" i="8"/>
  <c r="F4678" i="8"/>
  <c r="F4604" i="8"/>
  <c r="F4760" i="8"/>
  <c r="F4689" i="8"/>
  <c r="F4638" i="8"/>
  <c r="F4894" i="8"/>
  <c r="F4819" i="8"/>
  <c r="F4667" i="8"/>
  <c r="F4860" i="8"/>
  <c r="F4789" i="8"/>
  <c r="F4674" i="8"/>
  <c r="F4930" i="8"/>
  <c r="F4791" i="8"/>
  <c r="F4811" i="8"/>
  <c r="F4848" i="8"/>
  <c r="F4777" i="8"/>
  <c r="F4886" i="8"/>
  <c r="F4682" i="8"/>
  <c r="F4692" i="8"/>
  <c r="F4669" i="8"/>
  <c r="F4783" i="8"/>
  <c r="F4858" i="8"/>
  <c r="F4730" i="8"/>
  <c r="F4708" i="8"/>
  <c r="F4605" i="8"/>
  <c r="F4810" i="8"/>
  <c r="F4861" i="8"/>
  <c r="F4893" i="8"/>
  <c r="F4660" i="8"/>
  <c r="F4916" i="8"/>
  <c r="F4666" i="8"/>
  <c r="F4733" i="8"/>
  <c r="F4815" i="8"/>
  <c r="F4687" i="8"/>
  <c r="F4740" i="8"/>
  <c r="F4637" i="8"/>
  <c r="F4751" i="8"/>
  <c r="F4794" i="8"/>
  <c r="F3295" i="8"/>
  <c r="F3291" i="8"/>
  <c r="F3287" i="8"/>
  <c r="F3283" i="8"/>
  <c r="F3279" i="8"/>
  <c r="F3275" i="8"/>
  <c r="F3271" i="8"/>
  <c r="F3267" i="8"/>
  <c r="F3263" i="8"/>
  <c r="F3259" i="8"/>
  <c r="F3255" i="8"/>
  <c r="F3251" i="8"/>
  <c r="F3247" i="8"/>
  <c r="F3243" i="8"/>
  <c r="F3239" i="8"/>
  <c r="F3235" i="8"/>
  <c r="F3231" i="8"/>
  <c r="F3227" i="8"/>
  <c r="F3223" i="8"/>
  <c r="F3219" i="8"/>
  <c r="F3215" i="8"/>
  <c r="F3211" i="8"/>
  <c r="F3207" i="8"/>
  <c r="F3203" i="8"/>
  <c r="F3199" i="8"/>
  <c r="F3195" i="8"/>
  <c r="F3191" i="8"/>
  <c r="F3187" i="8"/>
  <c r="F3183" i="8"/>
  <c r="F3179" i="8"/>
  <c r="F3175" i="8"/>
  <c r="F3171" i="8"/>
  <c r="F3167" i="8"/>
  <c r="F3163" i="8"/>
  <c r="F3159" i="8"/>
  <c r="F3155" i="8"/>
  <c r="F3151" i="8"/>
  <c r="F3147" i="8"/>
  <c r="F3143" i="8"/>
  <c r="F3139" i="8"/>
  <c r="F3135" i="8"/>
  <c r="F3131" i="8"/>
  <c r="F3127" i="8"/>
  <c r="F3123" i="8"/>
  <c r="F3119" i="8"/>
  <c r="F3115" i="8"/>
  <c r="F3111" i="8"/>
  <c r="F3107" i="8"/>
  <c r="F3103" i="8"/>
  <c r="F3099" i="8"/>
  <c r="F3095" i="8"/>
  <c r="F3091" i="8"/>
  <c r="F3087" i="8"/>
  <c r="F3083" i="8"/>
  <c r="F3079" i="8"/>
  <c r="F3075" i="8"/>
  <c r="F3071" i="8"/>
  <c r="F3067" i="8"/>
  <c r="F3063" i="8"/>
  <c r="F3059" i="8"/>
  <c r="F3055" i="8"/>
  <c r="F3051" i="8"/>
  <c r="F3047" i="8"/>
  <c r="F3043" i="8"/>
  <c r="F3039" i="8"/>
  <c r="F3035" i="8"/>
  <c r="F3031" i="8"/>
  <c r="F3027" i="8"/>
  <c r="F3023" i="8"/>
  <c r="F3019" i="8"/>
  <c r="F3015" i="8"/>
  <c r="F3011" i="8"/>
  <c r="F3007" i="8"/>
  <c r="F3003" i="8"/>
  <c r="F2999" i="8"/>
  <c r="F2995" i="8"/>
  <c r="F2991" i="8"/>
  <c r="F2987" i="8"/>
  <c r="F2983" i="8"/>
  <c r="F2979" i="8"/>
  <c r="F2975" i="8"/>
  <c r="F2971" i="8"/>
  <c r="F2967" i="8"/>
  <c r="F2963" i="8"/>
  <c r="F2959" i="8"/>
  <c r="F2955" i="8"/>
  <c r="F2951" i="8"/>
  <c r="F2947" i="8"/>
  <c r="F2943" i="8"/>
  <c r="F2939" i="8"/>
  <c r="F2935" i="8"/>
  <c r="F2931" i="8"/>
  <c r="F2927" i="8"/>
  <c r="F2923" i="8"/>
  <c r="F2919" i="8"/>
  <c r="F2915" i="8"/>
  <c r="F2911" i="8"/>
  <c r="F2907" i="8"/>
  <c r="F2903" i="8"/>
  <c r="F2899" i="8"/>
  <c r="F2895" i="8"/>
  <c r="F2891" i="8"/>
  <c r="F2887" i="8"/>
  <c r="F2883" i="8"/>
  <c r="F2879" i="8"/>
  <c r="F2875" i="8"/>
  <c r="F2871" i="8"/>
  <c r="F2867" i="8"/>
  <c r="F2863" i="8"/>
  <c r="F2859" i="8"/>
  <c r="F2855" i="8"/>
  <c r="F2851" i="8"/>
  <c r="F2847" i="8"/>
  <c r="F2843" i="8"/>
  <c r="F2839" i="8"/>
  <c r="F2835" i="8"/>
  <c r="F2831" i="8"/>
  <c r="F2827" i="8"/>
  <c r="F2823" i="8"/>
  <c r="F2819" i="8"/>
  <c r="F2815" i="8"/>
  <c r="F2811" i="8"/>
  <c r="F2807" i="8"/>
  <c r="F2803" i="8"/>
  <c r="F2799" i="8"/>
  <c r="F2795" i="8"/>
  <c r="F2791" i="8"/>
  <c r="F2787" i="8"/>
  <c r="F2783" i="8"/>
  <c r="F2779" i="8"/>
  <c r="F2775" i="8"/>
  <c r="F2771" i="8"/>
  <c r="F2767" i="8"/>
  <c r="F2763" i="8"/>
  <c r="F2759" i="8"/>
  <c r="F2755" i="8"/>
  <c r="F2751" i="8"/>
  <c r="F2747" i="8"/>
  <c r="F2743" i="8"/>
  <c r="F2739" i="8"/>
  <c r="F2735" i="8"/>
  <c r="F2731" i="8"/>
  <c r="F2727" i="8"/>
  <c r="F2723" i="8"/>
  <c r="F2719" i="8"/>
  <c r="F2715" i="8"/>
  <c r="F2711" i="8"/>
  <c r="F2707" i="8"/>
  <c r="F2703" i="8"/>
  <c r="F2699" i="8"/>
  <c r="F2695" i="8"/>
  <c r="F2691" i="8"/>
  <c r="F2687" i="8"/>
  <c r="F2683" i="8"/>
  <c r="F2679" i="8"/>
  <c r="F2675" i="8"/>
  <c r="F2671" i="8"/>
  <c r="F2667" i="8"/>
  <c r="F2663" i="8"/>
  <c r="F2659" i="8"/>
  <c r="F2655" i="8"/>
  <c r="F2651" i="8"/>
  <c r="F2647" i="8"/>
  <c r="F2643" i="8"/>
  <c r="F2639" i="8"/>
  <c r="F2635" i="8"/>
  <c r="F2631" i="8"/>
  <c r="F2627" i="8"/>
  <c r="F2623" i="8"/>
  <c r="F2619" i="8"/>
  <c r="F2615" i="8"/>
  <c r="F2611" i="8"/>
  <c r="F2607" i="8"/>
  <c r="F2603" i="8"/>
  <c r="F2599" i="8"/>
  <c r="F2595" i="8"/>
  <c r="F2591" i="8"/>
  <c r="F2587" i="8"/>
  <c r="F2583" i="8"/>
  <c r="F2579" i="8"/>
  <c r="F2575" i="8"/>
  <c r="F2571" i="8"/>
  <c r="F2567" i="8"/>
  <c r="F2563" i="8"/>
  <c r="F2559" i="8"/>
  <c r="F2555" i="8"/>
  <c r="F2551" i="8"/>
  <c r="F2547" i="8"/>
  <c r="F2543" i="8"/>
  <c r="F2539" i="8"/>
  <c r="F2535" i="8"/>
  <c r="F2531" i="8"/>
  <c r="F2527" i="8"/>
  <c r="F2523" i="8"/>
  <c r="F2519" i="8"/>
  <c r="F2515" i="8"/>
  <c r="F2511" i="8"/>
  <c r="F2507" i="8"/>
  <c r="F2503" i="8"/>
  <c r="F2499" i="8"/>
  <c r="F2495" i="8"/>
  <c r="F2491" i="8"/>
  <c r="F2487" i="8"/>
  <c r="F2483" i="8"/>
  <c r="F2479" i="8"/>
  <c r="F2475" i="8"/>
  <c r="F2471" i="8"/>
  <c r="F2467" i="8"/>
  <c r="F2463" i="8"/>
  <c r="F2459" i="8"/>
  <c r="F2455" i="8"/>
  <c r="F2451" i="8"/>
  <c r="F2447" i="8"/>
  <c r="F2443" i="8"/>
  <c r="F2439" i="8"/>
  <c r="F2435" i="8"/>
  <c r="F2431" i="8"/>
  <c r="F2427" i="8"/>
  <c r="F2423" i="8"/>
  <c r="F2419" i="8"/>
  <c r="F2415" i="8"/>
  <c r="F2411" i="8"/>
  <c r="F2407" i="8"/>
  <c r="F2403" i="8"/>
  <c r="F2399" i="8"/>
  <c r="F2395" i="8"/>
  <c r="F2391" i="8"/>
  <c r="F2387" i="8"/>
  <c r="F2383" i="8"/>
  <c r="F2379" i="8"/>
  <c r="F2375" i="8"/>
  <c r="F2371" i="8"/>
  <c r="F2367" i="8"/>
  <c r="F2363" i="8"/>
  <c r="F2359" i="8"/>
  <c r="F2355" i="8"/>
  <c r="F2351" i="8"/>
  <c r="F2347" i="8"/>
  <c r="F2343" i="8"/>
  <c r="F2339" i="8"/>
  <c r="F2335" i="8"/>
  <c r="F2331" i="8"/>
  <c r="F2327" i="8"/>
  <c r="F2323" i="8"/>
  <c r="F2319" i="8"/>
  <c r="F2315" i="8"/>
  <c r="F2311" i="8"/>
  <c r="F2307" i="8"/>
  <c r="F2303" i="8"/>
  <c r="F2299" i="8"/>
  <c r="F2295" i="8"/>
  <c r="F2291" i="8"/>
  <c r="F2287" i="8"/>
  <c r="F2283" i="8"/>
  <c r="F2279" i="8"/>
  <c r="F2275" i="8"/>
  <c r="F2271" i="8"/>
  <c r="F2267" i="8"/>
  <c r="F2263" i="8"/>
  <c r="F2259" i="8"/>
  <c r="F2255" i="8"/>
  <c r="F2251" i="8"/>
  <c r="F2247" i="8"/>
  <c r="F2243" i="8"/>
  <c r="F2239" i="8"/>
  <c r="F2235" i="8"/>
  <c r="F2231" i="8"/>
  <c r="F2227" i="8"/>
  <c r="F2223" i="8"/>
  <c r="F2219" i="8"/>
  <c r="F2215" i="8"/>
  <c r="F2211" i="8"/>
  <c r="F2207" i="8"/>
  <c r="F2203" i="8"/>
  <c r="F2199" i="8"/>
  <c r="F2195" i="8"/>
  <c r="F2191" i="8"/>
  <c r="F2187" i="8"/>
  <c r="F2183" i="8"/>
  <c r="F2179" i="8"/>
  <c r="F2175" i="8"/>
  <c r="F2171" i="8"/>
  <c r="F2167" i="8"/>
  <c r="F2163" i="8"/>
  <c r="F2159" i="8"/>
  <c r="F2155" i="8"/>
  <c r="F2151" i="8"/>
  <c r="F2147" i="8"/>
  <c r="F2143" i="8"/>
  <c r="F2139" i="8"/>
  <c r="F2135" i="8"/>
  <c r="F2131" i="8"/>
  <c r="F2127" i="8"/>
  <c r="F2123" i="8"/>
  <c r="F2119" i="8"/>
  <c r="F2115" i="8"/>
  <c r="F2111" i="8"/>
  <c r="F2107" i="8"/>
  <c r="F2103" i="8"/>
  <c r="F2099" i="8"/>
  <c r="F2095" i="8"/>
  <c r="F2091" i="8"/>
  <c r="F2087" i="8"/>
  <c r="F2083" i="8"/>
  <c r="F2079" i="8"/>
  <c r="F2075" i="8"/>
  <c r="F2071" i="8"/>
  <c r="F2067" i="8"/>
  <c r="F2063" i="8"/>
  <c r="F2059" i="8"/>
  <c r="F2055" i="8"/>
  <c r="F2051" i="8"/>
  <c r="F2047" i="8"/>
  <c r="F2043" i="8"/>
  <c r="F2039" i="8"/>
  <c r="F2035" i="8"/>
  <c r="F2031" i="8"/>
  <c r="F2027" i="8"/>
  <c r="F2023" i="8"/>
  <c r="F2019" i="8"/>
  <c r="F2015" i="8"/>
  <c r="F2011" i="8"/>
  <c r="F2007" i="8"/>
  <c r="F2003" i="8"/>
  <c r="F1999" i="8"/>
  <c r="F1995" i="8"/>
  <c r="F1991" i="8"/>
  <c r="F1987" i="8"/>
  <c r="F1983" i="8"/>
  <c r="F1979" i="8"/>
  <c r="F1975" i="8"/>
  <c r="F1971" i="8"/>
  <c r="F1967" i="8"/>
  <c r="F1963" i="8"/>
  <c r="F1959" i="8"/>
  <c r="F1955" i="8"/>
  <c r="F1951" i="8"/>
  <c r="F1947" i="8"/>
  <c r="F1943" i="8"/>
  <c r="F1939" i="8"/>
  <c r="F1935" i="8"/>
  <c r="F1931" i="8"/>
  <c r="F1927" i="8"/>
  <c r="F1923" i="8"/>
  <c r="F1919" i="8"/>
  <c r="F1915" i="8"/>
  <c r="F1911" i="8"/>
  <c r="F1907" i="8"/>
  <c r="F1903" i="8"/>
  <c r="F1899" i="8"/>
  <c r="F1895" i="8"/>
  <c r="F1891" i="8"/>
  <c r="F1887" i="8"/>
  <c r="F1883" i="8"/>
  <c r="F1879" i="8"/>
  <c r="F1875" i="8"/>
  <c r="F1871" i="8"/>
  <c r="F1867" i="8"/>
  <c r="F1863" i="8"/>
  <c r="F1859" i="8"/>
  <c r="F1855" i="8"/>
  <c r="F1851" i="8"/>
  <c r="F1847" i="8"/>
  <c r="F1843" i="8"/>
  <c r="F1839" i="8"/>
  <c r="F1835" i="8"/>
  <c r="F1831" i="8"/>
  <c r="F1827" i="8"/>
  <c r="F1823" i="8"/>
  <c r="F1819" i="8"/>
  <c r="F1815" i="8"/>
  <c r="F1811" i="8"/>
  <c r="F1807" i="8"/>
  <c r="F1803" i="8"/>
  <c r="F1799" i="8"/>
  <c r="F1795" i="8"/>
  <c r="F1791" i="8"/>
  <c r="F1787" i="8"/>
  <c r="F1783" i="8"/>
  <c r="F1779" i="8"/>
  <c r="F1775" i="8"/>
  <c r="F1771" i="8"/>
  <c r="F1767" i="8"/>
  <c r="F1763" i="8"/>
  <c r="F1759" i="8"/>
  <c r="F1755" i="8"/>
  <c r="F1751" i="8"/>
  <c r="F1747" i="8"/>
  <c r="F1743" i="8"/>
  <c r="F1739" i="8"/>
  <c r="F1735" i="8"/>
  <c r="F1731" i="8"/>
  <c r="F1727" i="8"/>
  <c r="F1723" i="8"/>
  <c r="F1719" i="8"/>
  <c r="F1715" i="8"/>
  <c r="F1711" i="8"/>
  <c r="F1707" i="8"/>
  <c r="F1703" i="8"/>
  <c r="F1699" i="8"/>
  <c r="F1695" i="8"/>
  <c r="F1691" i="8"/>
  <c r="F1687" i="8"/>
  <c r="F1683" i="8"/>
  <c r="F1679" i="8"/>
  <c r="F1675" i="8"/>
  <c r="F1671" i="8"/>
  <c r="F1667" i="8"/>
  <c r="F1663" i="8"/>
  <c r="F1659" i="8"/>
  <c r="F1655" i="8"/>
  <c r="F1651" i="8"/>
  <c r="F1647" i="8"/>
  <c r="F1643" i="8"/>
  <c r="F1639" i="8"/>
  <c r="F1635" i="8"/>
  <c r="F1631" i="8"/>
  <c r="F1627" i="8"/>
  <c r="F1623" i="8"/>
  <c r="F1619" i="8"/>
  <c r="F1615" i="8"/>
  <c r="F1611" i="8"/>
  <c r="F1607" i="8"/>
  <c r="F1603" i="8"/>
  <c r="F1599" i="8"/>
  <c r="F1595" i="8"/>
  <c r="F1591" i="8"/>
  <c r="F1587" i="8"/>
  <c r="F1583" i="8"/>
  <c r="F1579" i="8"/>
  <c r="F1575" i="8"/>
  <c r="F1571" i="8"/>
  <c r="F1567" i="8"/>
  <c r="F1563" i="8"/>
  <c r="F1559" i="8"/>
  <c r="F1555" i="8"/>
  <c r="F1551" i="8"/>
  <c r="F1547" i="8"/>
  <c r="F1543" i="8"/>
  <c r="F1539" i="8"/>
  <c r="F1535" i="8"/>
  <c r="F1531" i="8"/>
  <c r="F1527" i="8"/>
  <c r="F1523" i="8"/>
  <c r="F1519" i="8"/>
  <c r="F1515" i="8"/>
  <c r="F1511" i="8"/>
  <c r="F1507" i="8"/>
  <c r="F1503" i="8"/>
  <c r="F1499" i="8"/>
  <c r="F1495" i="8"/>
  <c r="F1491" i="8"/>
  <c r="F1487" i="8"/>
  <c r="F1483" i="8"/>
  <c r="F1479" i="8"/>
  <c r="F1475" i="8"/>
  <c r="F1471" i="8"/>
  <c r="F1467" i="8"/>
  <c r="F1463" i="8"/>
  <c r="F1459" i="8"/>
  <c r="F1455" i="8"/>
  <c r="F1451" i="8"/>
  <c r="F1447" i="8"/>
  <c r="F1443" i="8"/>
  <c r="F1439" i="8"/>
  <c r="F1435" i="8"/>
  <c r="F1431" i="8"/>
  <c r="F1427" i="8"/>
  <c r="F1423" i="8"/>
  <c r="F1419" i="8"/>
  <c r="F1415" i="8"/>
  <c r="F1411" i="8"/>
  <c r="F1407" i="8"/>
  <c r="F1403" i="8"/>
  <c r="F1399" i="8"/>
  <c r="F1395" i="8"/>
  <c r="F1391" i="8"/>
  <c r="F1387" i="8"/>
  <c r="F1383" i="8"/>
  <c r="F1379" i="8"/>
  <c r="F1375" i="8"/>
  <c r="F1371" i="8"/>
  <c r="F1367" i="8"/>
  <c r="F1363" i="8"/>
  <c r="F1359" i="8"/>
  <c r="F1355" i="8"/>
  <c r="F1351" i="8"/>
  <c r="F1347" i="8"/>
  <c r="F1343" i="8"/>
  <c r="F1339" i="8"/>
  <c r="F1335" i="8"/>
  <c r="F1331" i="8"/>
  <c r="F1327" i="8"/>
  <c r="F1323" i="8"/>
  <c r="F1319" i="8"/>
  <c r="F1315" i="8"/>
  <c r="F1311" i="8"/>
  <c r="F1307" i="8"/>
  <c r="F1303" i="8"/>
  <c r="F1299" i="8"/>
  <c r="F1295" i="8"/>
  <c r="F1291" i="8"/>
  <c r="F1287" i="8"/>
  <c r="F1283" i="8"/>
  <c r="F1279" i="8"/>
  <c r="F1275" i="8"/>
  <c r="F1271" i="8"/>
  <c r="F1267" i="8"/>
  <c r="F1263" i="8"/>
  <c r="F1259" i="8"/>
  <c r="F1255" i="8"/>
  <c r="F1251" i="8"/>
  <c r="F1247" i="8"/>
  <c r="F1243" i="8"/>
  <c r="F1239" i="8"/>
  <c r="F1235" i="8"/>
  <c r="F1231" i="8"/>
  <c r="F1227" i="8"/>
  <c r="F1223" i="8"/>
  <c r="F1219" i="8"/>
  <c r="F1215" i="8"/>
  <c r="F1211" i="8"/>
  <c r="F1207" i="8"/>
  <c r="F1203" i="8"/>
  <c r="F1199" i="8"/>
  <c r="F1195" i="8"/>
  <c r="F1191" i="8"/>
  <c r="F1187" i="8"/>
  <c r="F1183" i="8"/>
  <c r="F1179" i="8"/>
  <c r="F1175" i="8"/>
  <c r="F1171" i="8"/>
  <c r="F1167" i="8"/>
  <c r="F1163" i="8"/>
  <c r="F1159" i="8"/>
  <c r="F1155" i="8"/>
  <c r="F1151" i="8"/>
  <c r="F1147" i="8"/>
  <c r="F1143" i="8"/>
  <c r="F1139" i="8"/>
  <c r="F1135" i="8"/>
  <c r="F1131" i="8"/>
  <c r="F1127" i="8"/>
  <c r="F1123" i="8"/>
  <c r="F1119" i="8"/>
  <c r="F1115" i="8"/>
  <c r="F1111" i="8"/>
  <c r="F1107" i="8"/>
  <c r="F1103" i="8"/>
  <c r="F1099" i="8"/>
  <c r="F1095" i="8"/>
  <c r="F1091" i="8"/>
  <c r="F1087" i="8"/>
  <c r="F1083" i="8"/>
  <c r="F1079" i="8"/>
  <c r="F1075" i="8"/>
  <c r="F1071" i="8"/>
  <c r="F1067" i="8"/>
  <c r="F1063" i="8"/>
  <c r="F1059" i="8"/>
  <c r="F1055" i="8"/>
  <c r="F1051" i="8"/>
  <c r="F1047" i="8"/>
  <c r="F1043" i="8"/>
  <c r="F1039" i="8"/>
  <c r="F1035" i="8"/>
  <c r="F1031" i="8"/>
  <c r="F1027" i="8"/>
  <c r="F1023" i="8"/>
  <c r="F1019" i="8"/>
  <c r="F1015" i="8"/>
  <c r="F1011" i="8"/>
  <c r="F1007" i="8"/>
  <c r="F1003" i="8"/>
  <c r="F999" i="8"/>
  <c r="F995" i="8"/>
  <c r="F991" i="8"/>
  <c r="F987" i="8"/>
  <c r="F983" i="8"/>
  <c r="F979" i="8"/>
  <c r="F975" i="8"/>
  <c r="F971" i="8"/>
  <c r="F967" i="8"/>
  <c r="F963" i="8"/>
  <c r="F959" i="8"/>
  <c r="F955" i="8"/>
  <c r="F951" i="8"/>
  <c r="F947" i="8"/>
  <c r="F943" i="8"/>
  <c r="F939" i="8"/>
  <c r="F935" i="8"/>
  <c r="F931" i="8"/>
  <c r="F927" i="8"/>
  <c r="F923" i="8"/>
  <c r="F919" i="8"/>
  <c r="F915" i="8"/>
  <c r="F911" i="8"/>
  <c r="F907" i="8"/>
  <c r="F903" i="8"/>
  <c r="F899" i="8"/>
  <c r="F895" i="8"/>
  <c r="F891" i="8"/>
  <c r="F887" i="8"/>
  <c r="F883" i="8"/>
  <c r="F879" i="8"/>
  <c r="F875" i="8"/>
  <c r="F871" i="8"/>
  <c r="F867" i="8"/>
  <c r="F863" i="8"/>
  <c r="F859" i="8"/>
  <c r="F855" i="8"/>
  <c r="F851" i="8"/>
  <c r="F847" i="8"/>
  <c r="F843" i="8"/>
  <c r="F839" i="8"/>
  <c r="F835" i="8"/>
  <c r="F831" i="8"/>
  <c r="F827" i="8"/>
  <c r="F823" i="8"/>
  <c r="F819" i="8"/>
  <c r="F815" i="8"/>
  <c r="F811" i="8"/>
  <c r="F807" i="8"/>
  <c r="F803" i="8"/>
  <c r="F799" i="8"/>
  <c r="F795" i="8"/>
  <c r="F791" i="8"/>
  <c r="F787" i="8"/>
  <c r="F783" i="8"/>
  <c r="F779" i="8"/>
  <c r="F775" i="8"/>
  <c r="F771" i="8"/>
  <c r="F767" i="8"/>
  <c r="F763" i="8"/>
  <c r="F759" i="8"/>
  <c r="F755" i="8"/>
  <c r="F751" i="8"/>
  <c r="F747" i="8"/>
  <c r="F743" i="8"/>
  <c r="F739" i="8"/>
  <c r="F735" i="8"/>
  <c r="F731" i="8"/>
  <c r="F727" i="8"/>
  <c r="F723" i="8"/>
  <c r="F719" i="8"/>
  <c r="F715" i="8"/>
  <c r="F711" i="8"/>
  <c r="F707" i="8"/>
  <c r="F703" i="8"/>
  <c r="F699" i="8"/>
  <c r="F695" i="8"/>
  <c r="F691" i="8"/>
  <c r="F687" i="8"/>
  <c r="F683" i="8"/>
  <c r="F679" i="8"/>
  <c r="F675" i="8"/>
  <c r="F671" i="8"/>
  <c r="F667" i="8"/>
  <c r="F663" i="8"/>
  <c r="F659" i="8"/>
  <c r="F655" i="8"/>
  <c r="F651" i="8"/>
  <c r="F647" i="8"/>
  <c r="F643" i="8"/>
  <c r="F639" i="8"/>
  <c r="F635" i="8"/>
  <c r="F631" i="8"/>
  <c r="F627" i="8"/>
  <c r="F623" i="8"/>
  <c r="F619" i="8"/>
  <c r="F615" i="8"/>
  <c r="F611" i="8"/>
  <c r="F607" i="8"/>
  <c r="F603" i="8"/>
  <c r="F599" i="8"/>
  <c r="F595" i="8"/>
  <c r="F591" i="8"/>
  <c r="F587" i="8"/>
  <c r="F583" i="8"/>
  <c r="F579" i="8"/>
  <c r="F575" i="8"/>
  <c r="F571" i="8"/>
  <c r="F567" i="8"/>
  <c r="F563" i="8"/>
  <c r="F559" i="8"/>
  <c r="F555" i="8"/>
  <c r="F551" i="8"/>
  <c r="F547" i="8"/>
  <c r="F543" i="8"/>
  <c r="F539" i="8"/>
  <c r="F535" i="8"/>
  <c r="F531" i="8"/>
  <c r="F527" i="8"/>
  <c r="F523" i="8"/>
  <c r="F519" i="8"/>
  <c r="F515" i="8"/>
  <c r="F511" i="8"/>
  <c r="F507" i="8"/>
  <c r="F503" i="8"/>
  <c r="F499" i="8"/>
  <c r="F495" i="8"/>
  <c r="F491" i="8"/>
  <c r="F487" i="8"/>
  <c r="F483" i="8"/>
  <c r="F479" i="8"/>
  <c r="F475" i="8"/>
  <c r="F471" i="8"/>
  <c r="F467" i="8"/>
  <c r="F463" i="8"/>
  <c r="F459" i="8"/>
  <c r="F455" i="8"/>
  <c r="F451" i="8"/>
  <c r="F447" i="8"/>
  <c r="F443" i="8"/>
  <c r="F439" i="8"/>
  <c r="F435" i="8"/>
  <c r="F431" i="8"/>
  <c r="F427" i="8"/>
  <c r="F423" i="8"/>
  <c r="F419" i="8"/>
  <c r="F415" i="8"/>
  <c r="F411" i="8"/>
  <c r="F407" i="8"/>
  <c r="F403" i="8"/>
  <c r="F399" i="8"/>
  <c r="F395" i="8"/>
  <c r="F391" i="8"/>
  <c r="F387" i="8"/>
  <c r="F383" i="8"/>
  <c r="F379" i="8"/>
  <c r="F375" i="8"/>
  <c r="F371" i="8"/>
  <c r="F367" i="8"/>
  <c r="F363" i="8"/>
  <c r="F359" i="8"/>
  <c r="F355" i="8"/>
  <c r="F351" i="8"/>
  <c r="F347" i="8"/>
  <c r="F343" i="8"/>
  <c r="F339" i="8"/>
  <c r="F335" i="8"/>
  <c r="F331" i="8"/>
  <c r="F327" i="8"/>
  <c r="F323" i="8"/>
  <c r="F319" i="8"/>
  <c r="F315" i="8"/>
  <c r="F311" i="8"/>
  <c r="F307" i="8"/>
  <c r="F303" i="8"/>
  <c r="F299" i="8"/>
  <c r="F295" i="8"/>
  <c r="F291" i="8"/>
  <c r="F287" i="8"/>
  <c r="F283" i="8"/>
  <c r="F279" i="8"/>
  <c r="F275" i="8"/>
  <c r="F271" i="8"/>
  <c r="F267" i="8"/>
  <c r="F263" i="8"/>
  <c r="F259" i="8"/>
  <c r="F255" i="8"/>
  <c r="F251" i="8"/>
  <c r="F247" i="8"/>
  <c r="F243" i="8"/>
  <c r="F239" i="8"/>
  <c r="F235" i="8"/>
  <c r="F231" i="8"/>
  <c r="F227" i="8"/>
  <c r="F223" i="8"/>
  <c r="F219" i="8"/>
  <c r="F215" i="8"/>
  <c r="F211" i="8"/>
  <c r="F207" i="8"/>
  <c r="F203" i="8"/>
  <c r="F199" i="8"/>
  <c r="F195" i="8"/>
  <c r="F191" i="8"/>
  <c r="F187" i="8"/>
  <c r="F183" i="8"/>
  <c r="F179" i="8"/>
  <c r="F175" i="8"/>
  <c r="F171" i="8"/>
  <c r="F167" i="8"/>
  <c r="F163" i="8"/>
  <c r="F159" i="8"/>
  <c r="F155" i="8"/>
  <c r="F151" i="8"/>
  <c r="F147" i="8"/>
  <c r="F143" i="8"/>
  <c r="F139" i="8"/>
  <c r="F135" i="8"/>
  <c r="F131" i="8"/>
  <c r="F127" i="8"/>
  <c r="F123" i="8"/>
  <c r="F119" i="8"/>
  <c r="F115" i="8"/>
  <c r="F111" i="8"/>
  <c r="F107" i="8"/>
  <c r="F103" i="8"/>
  <c r="F99" i="8"/>
  <c r="F95" i="8"/>
  <c r="F91" i="8"/>
  <c r="F87" i="8"/>
  <c r="F83" i="8"/>
  <c r="F79" i="8"/>
  <c r="F75" i="8"/>
  <c r="F71" i="8"/>
  <c r="F67" i="8"/>
  <c r="F63" i="8"/>
  <c r="F59" i="8"/>
  <c r="F55" i="8"/>
  <c r="F51" i="8"/>
  <c r="F47" i="8"/>
  <c r="F43" i="8"/>
  <c r="F39" i="8"/>
  <c r="F35" i="8"/>
  <c r="F31" i="8"/>
  <c r="F27" i="8"/>
  <c r="F23" i="8"/>
  <c r="F19" i="8"/>
  <c r="F15" i="8"/>
  <c r="F4648" i="8"/>
  <c r="F4904" i="8"/>
  <c r="F4833" i="8"/>
  <c r="F4782" i="8"/>
  <c r="F4707" i="8"/>
  <c r="F4742" i="8"/>
  <c r="F10" i="8"/>
  <c r="F4613" i="8"/>
  <c r="F4869" i="8"/>
  <c r="F4754" i="8"/>
  <c r="F4679" i="8"/>
  <c r="F4935" i="8"/>
  <c r="F4608" i="8"/>
  <c r="F4864" i="8"/>
  <c r="F4729" i="8"/>
  <c r="F4614" i="8"/>
  <c r="F4891" i="8"/>
  <c r="F4664" i="8"/>
  <c r="F4920" i="8"/>
  <c r="F4849" i="8"/>
  <c r="F4734" i="8"/>
  <c r="F4659" i="8"/>
  <c r="F4915" i="8"/>
  <c r="F4731" i="8"/>
  <c r="F4892" i="8"/>
  <c r="F4821" i="8"/>
  <c r="F4770" i="8"/>
  <c r="F4695" i="8"/>
  <c r="F4683" i="8"/>
  <c r="F4816" i="8"/>
  <c r="F4745" i="8"/>
  <c r="F4806" i="8"/>
  <c r="F4652" i="8"/>
  <c r="F4744" i="8"/>
  <c r="F4609" i="8"/>
  <c r="F4865" i="8"/>
  <c r="F4750" i="8"/>
  <c r="F4675" i="8"/>
  <c r="F4931" i="8"/>
  <c r="F4779" i="8"/>
  <c r="F4645" i="8"/>
  <c r="F4901" i="8"/>
  <c r="F4850" i="8"/>
  <c r="F4775" i="8"/>
  <c r="F4763" i="8"/>
  <c r="F4832" i="8"/>
  <c r="F4761" i="8"/>
  <c r="F4854" i="8"/>
  <c r="F4668" i="8"/>
  <c r="F4824" i="8"/>
  <c r="F4753" i="8"/>
  <c r="F4702" i="8"/>
  <c r="F4627" i="8"/>
  <c r="F4883" i="8"/>
  <c r="F4843" i="8"/>
  <c r="F4924" i="8"/>
  <c r="F4853" i="8"/>
  <c r="F4738" i="8"/>
  <c r="F4855" i="8"/>
  <c r="F4656" i="8"/>
  <c r="F4912" i="8"/>
  <c r="F4841" i="8"/>
  <c r="F4699" i="8"/>
  <c r="F4874" i="8"/>
  <c r="F4756" i="8"/>
  <c r="F4829" i="8"/>
  <c r="F4653" i="8"/>
  <c r="F4719" i="8"/>
  <c r="F4922" i="8"/>
  <c r="F4772" i="8"/>
  <c r="F4717" i="8"/>
  <c r="F4671" i="8"/>
  <c r="F4698" i="8"/>
  <c r="F4778" i="8"/>
  <c r="F4724" i="8"/>
  <c r="F4621" i="8"/>
  <c r="F4842" i="8"/>
  <c r="F4909" i="8"/>
  <c r="F4685" i="8"/>
  <c r="F4911" i="8"/>
  <c r="F4804" i="8"/>
  <c r="F4797" i="8"/>
  <c r="F4927" i="8"/>
  <c r="F4655" i="8"/>
  <c r="F3298" i="8"/>
  <c r="F3294" i="8"/>
  <c r="F3290" i="8"/>
  <c r="F3286" i="8"/>
  <c r="F3282" i="8"/>
  <c r="F3278" i="8"/>
  <c r="F3274" i="8"/>
  <c r="F3270" i="8"/>
  <c r="F3266" i="8"/>
  <c r="F3262" i="8"/>
  <c r="F3258" i="8"/>
  <c r="F3254" i="8"/>
  <c r="F3250" i="8"/>
  <c r="F3246" i="8"/>
  <c r="F3242" i="8"/>
  <c r="F3238" i="8"/>
  <c r="F3234" i="8"/>
  <c r="F3230" i="8"/>
  <c r="F3226" i="8"/>
  <c r="F3222" i="8"/>
  <c r="F3218" i="8"/>
  <c r="F3214" i="8"/>
  <c r="F3210" i="8"/>
  <c r="F3206" i="8"/>
  <c r="F3202" i="8"/>
  <c r="F3198" i="8"/>
  <c r="F3194" i="8"/>
  <c r="F3190" i="8"/>
  <c r="F3186" i="8"/>
  <c r="F3182" i="8"/>
  <c r="F3178" i="8"/>
  <c r="F3174" i="8"/>
  <c r="F3170" i="8"/>
  <c r="F3166" i="8"/>
  <c r="F3162" i="8"/>
  <c r="F3158" i="8"/>
  <c r="F3154" i="8"/>
  <c r="F3150" i="8"/>
  <c r="F3146" i="8"/>
  <c r="F3142" i="8"/>
  <c r="F3138" i="8"/>
  <c r="F3134" i="8"/>
  <c r="F3130" i="8"/>
  <c r="F3126" i="8"/>
  <c r="F3122" i="8"/>
  <c r="F3118" i="8"/>
  <c r="F3114" i="8"/>
  <c r="F3110" i="8"/>
  <c r="F3106" i="8"/>
  <c r="F3102" i="8"/>
  <c r="F3098" i="8"/>
  <c r="F3094" i="8"/>
  <c r="F3090" i="8"/>
  <c r="F3086" i="8"/>
  <c r="F3082" i="8"/>
  <c r="F3078" i="8"/>
  <c r="F3074" i="8"/>
  <c r="F3070" i="8"/>
  <c r="F3066" i="8"/>
  <c r="F3062" i="8"/>
  <c r="F3058" i="8"/>
  <c r="F3054" i="8"/>
  <c r="F3050" i="8"/>
  <c r="F3046" i="8"/>
  <c r="F3042" i="8"/>
  <c r="F3038" i="8"/>
  <c r="F3034" i="8"/>
  <c r="F3030" i="8"/>
  <c r="F3026" i="8"/>
  <c r="F3022" i="8"/>
  <c r="F3018" i="8"/>
  <c r="F3014" i="8"/>
  <c r="F3010" i="8"/>
  <c r="F3006" i="8"/>
  <c r="F3002" i="8"/>
  <c r="F2998" i="8"/>
  <c r="F2994" i="8"/>
  <c r="F2990" i="8"/>
  <c r="F2986" i="8"/>
  <c r="F2982" i="8"/>
  <c r="F2978" i="8"/>
  <c r="F2974" i="8"/>
  <c r="F2970" i="8"/>
  <c r="F2966" i="8"/>
  <c r="F2962" i="8"/>
  <c r="F2958" i="8"/>
  <c r="F2954" i="8"/>
  <c r="F2950" i="8"/>
  <c r="F2946" i="8"/>
  <c r="F2942" i="8"/>
  <c r="F2938" i="8"/>
  <c r="F2934" i="8"/>
  <c r="F2930" i="8"/>
  <c r="F2926" i="8"/>
  <c r="F2922" i="8"/>
  <c r="F2918" i="8"/>
  <c r="F2914" i="8"/>
  <c r="F2910" i="8"/>
  <c r="F2906" i="8"/>
  <c r="F2902" i="8"/>
  <c r="F2898" i="8"/>
  <c r="F2894" i="8"/>
  <c r="F2890" i="8"/>
  <c r="F2886" i="8"/>
  <c r="F2882" i="8"/>
  <c r="F2878" i="8"/>
  <c r="F2874" i="8"/>
  <c r="F2870" i="8"/>
  <c r="F2866" i="8"/>
  <c r="F2862" i="8"/>
  <c r="F2858" i="8"/>
  <c r="F2854" i="8"/>
  <c r="F2850" i="8"/>
  <c r="F2846" i="8"/>
  <c r="F2842" i="8"/>
  <c r="F2838" i="8"/>
  <c r="F2834" i="8"/>
  <c r="F2830" i="8"/>
  <c r="F2826" i="8"/>
  <c r="F2822" i="8"/>
  <c r="F2818" i="8"/>
  <c r="F2814" i="8"/>
  <c r="F2810" i="8"/>
  <c r="F2806" i="8"/>
  <c r="F2802" i="8"/>
  <c r="F2798" i="8"/>
  <c r="F2794" i="8"/>
  <c r="F2790" i="8"/>
  <c r="F2786" i="8"/>
  <c r="F2782" i="8"/>
  <c r="F2778" i="8"/>
  <c r="F2774" i="8"/>
  <c r="F2770" i="8"/>
  <c r="F2766" i="8"/>
  <c r="F2762" i="8"/>
  <c r="F2758" i="8"/>
  <c r="F2754" i="8"/>
  <c r="F2750" i="8"/>
  <c r="F2746" i="8"/>
  <c r="F2742" i="8"/>
  <c r="F2738" i="8"/>
  <c r="F2734" i="8"/>
  <c r="F2730" i="8"/>
  <c r="F2726" i="8"/>
  <c r="F2722" i="8"/>
  <c r="F2718" i="8"/>
  <c r="F2714" i="8"/>
  <c r="F2710" i="8"/>
  <c r="F2706" i="8"/>
  <c r="F2702" i="8"/>
  <c r="F2698" i="8"/>
  <c r="F2694" i="8"/>
  <c r="F2690" i="8"/>
  <c r="F2686" i="8"/>
  <c r="F2682" i="8"/>
  <c r="F2678" i="8"/>
  <c r="F2674" i="8"/>
  <c r="F2670" i="8"/>
  <c r="F2666" i="8"/>
  <c r="F2662" i="8"/>
  <c r="F2658" i="8"/>
  <c r="F2654" i="8"/>
  <c r="F2650" i="8"/>
  <c r="F2646" i="8"/>
  <c r="F2642" i="8"/>
  <c r="F2638" i="8"/>
  <c r="F2634" i="8"/>
  <c r="F2630" i="8"/>
  <c r="F2626" i="8"/>
  <c r="F2622" i="8"/>
  <c r="F2618" i="8"/>
  <c r="F2614" i="8"/>
  <c r="F2610" i="8"/>
  <c r="F2606" i="8"/>
  <c r="F2602" i="8"/>
  <c r="F2598" i="8"/>
  <c r="F2594" i="8"/>
  <c r="F2590" i="8"/>
  <c r="F2586" i="8"/>
  <c r="F2582" i="8"/>
  <c r="F2578" i="8"/>
  <c r="F2574" i="8"/>
  <c r="F2570" i="8"/>
  <c r="F2566" i="8"/>
  <c r="F2562" i="8"/>
  <c r="F2558" i="8"/>
  <c r="F2554" i="8"/>
  <c r="F2550" i="8"/>
  <c r="F2546" i="8"/>
  <c r="F2542" i="8"/>
  <c r="F2538" i="8"/>
  <c r="F2534" i="8"/>
  <c r="F2530" i="8"/>
  <c r="F2526" i="8"/>
  <c r="F2522" i="8"/>
  <c r="F2518" i="8"/>
  <c r="F2514" i="8"/>
  <c r="F2510" i="8"/>
  <c r="F2506" i="8"/>
  <c r="F2502" i="8"/>
  <c r="F2498" i="8"/>
  <c r="F2494" i="8"/>
  <c r="F2490" i="8"/>
  <c r="F2486" i="8"/>
  <c r="F2482" i="8"/>
  <c r="F2478" i="8"/>
  <c r="F2474" i="8"/>
  <c r="F2470" i="8"/>
  <c r="F2466" i="8"/>
  <c r="F2462" i="8"/>
  <c r="F2458" i="8"/>
  <c r="F2454" i="8"/>
  <c r="F2450" i="8"/>
  <c r="F2446" i="8"/>
  <c r="F2442" i="8"/>
  <c r="F2438" i="8"/>
  <c r="F2434" i="8"/>
  <c r="F2430" i="8"/>
  <c r="F2426" i="8"/>
  <c r="F2422" i="8"/>
  <c r="F2418" i="8"/>
  <c r="F2414" i="8"/>
  <c r="F2410" i="8"/>
  <c r="F2406" i="8"/>
  <c r="F2402" i="8"/>
  <c r="F2398" i="8"/>
  <c r="F2394" i="8"/>
  <c r="F2390" i="8"/>
  <c r="F2386" i="8"/>
  <c r="F2382" i="8"/>
  <c r="F2378" i="8"/>
  <c r="F2374" i="8"/>
  <c r="F2370" i="8"/>
  <c r="F2366" i="8"/>
  <c r="F2362" i="8"/>
  <c r="F2358" i="8"/>
  <c r="F2354" i="8"/>
  <c r="F2350" i="8"/>
  <c r="F2346" i="8"/>
  <c r="F2342" i="8"/>
  <c r="F2338" i="8"/>
  <c r="F2334" i="8"/>
  <c r="F2330" i="8"/>
  <c r="F2326" i="8"/>
  <c r="F2322" i="8"/>
  <c r="F2318" i="8"/>
  <c r="F2314" i="8"/>
  <c r="F2310" i="8"/>
  <c r="F2306" i="8"/>
  <c r="F2302" i="8"/>
  <c r="F2298" i="8"/>
  <c r="F2294" i="8"/>
  <c r="F2290" i="8"/>
  <c r="F2286" i="8"/>
  <c r="F2282" i="8"/>
  <c r="F2278" i="8"/>
  <c r="F2274" i="8"/>
  <c r="F2270" i="8"/>
  <c r="F2266" i="8"/>
  <c r="F2262" i="8"/>
  <c r="F2258" i="8"/>
  <c r="F2254" i="8"/>
  <c r="F2250" i="8"/>
  <c r="F2246" i="8"/>
  <c r="F2242" i="8"/>
  <c r="F2238" i="8"/>
  <c r="F2234" i="8"/>
  <c r="F2230" i="8"/>
  <c r="F2226" i="8"/>
  <c r="F2222" i="8"/>
  <c r="F2218" i="8"/>
  <c r="F2214" i="8"/>
  <c r="F2210" i="8"/>
  <c r="F2206" i="8"/>
  <c r="F2202" i="8"/>
  <c r="F2198" i="8"/>
  <c r="F2194" i="8"/>
  <c r="F2190" i="8"/>
  <c r="F2186" i="8"/>
  <c r="F2182" i="8"/>
  <c r="F2178" i="8"/>
  <c r="F2174" i="8"/>
  <c r="F2170" i="8"/>
  <c r="F2166" i="8"/>
  <c r="F2162" i="8"/>
  <c r="F2158" i="8"/>
  <c r="F2154" i="8"/>
  <c r="F2150" i="8"/>
  <c r="F2146" i="8"/>
  <c r="F2142" i="8"/>
  <c r="F2138" i="8"/>
  <c r="F2134" i="8"/>
  <c r="F2130" i="8"/>
  <c r="F2126" i="8"/>
  <c r="F2122" i="8"/>
  <c r="F2118" i="8"/>
  <c r="F2114" i="8"/>
  <c r="F2110" i="8"/>
  <c r="F2106" i="8"/>
  <c r="F2102" i="8"/>
  <c r="F2098" i="8"/>
  <c r="F2094" i="8"/>
  <c r="F2090" i="8"/>
  <c r="F2086" i="8"/>
  <c r="F2082" i="8"/>
  <c r="F2078" i="8"/>
  <c r="F2074" i="8"/>
  <c r="F2070" i="8"/>
  <c r="F2066" i="8"/>
  <c r="F2062" i="8"/>
  <c r="F2058" i="8"/>
  <c r="F2054" i="8"/>
  <c r="F2050" i="8"/>
  <c r="F2046" i="8"/>
  <c r="F2042" i="8"/>
  <c r="F2038" i="8"/>
  <c r="F2034" i="8"/>
  <c r="F2030" i="8"/>
  <c r="F2026" i="8"/>
  <c r="F2022" i="8"/>
  <c r="F2018" i="8"/>
  <c r="F2014" i="8"/>
  <c r="F2010" i="8"/>
  <c r="F2006" i="8"/>
  <c r="F2002" i="8"/>
  <c r="F1998" i="8"/>
  <c r="F1994" i="8"/>
  <c r="F1990" i="8"/>
  <c r="F1986" i="8"/>
  <c r="F1982" i="8"/>
  <c r="F1978" i="8"/>
  <c r="F1974" i="8"/>
  <c r="F1970" i="8"/>
  <c r="F1966" i="8"/>
  <c r="F1962" i="8"/>
  <c r="F1958" i="8"/>
  <c r="F1954" i="8"/>
  <c r="F1950" i="8"/>
  <c r="F1946" i="8"/>
  <c r="F1942" i="8"/>
  <c r="F1938" i="8"/>
  <c r="F1934" i="8"/>
  <c r="F1930" i="8"/>
  <c r="F1926" i="8"/>
  <c r="F1922" i="8"/>
  <c r="F1918" i="8"/>
  <c r="F1914" i="8"/>
  <c r="F1910" i="8"/>
  <c r="F1906" i="8"/>
  <c r="F1902" i="8"/>
  <c r="F1898" i="8"/>
  <c r="F1894" i="8"/>
  <c r="F1890" i="8"/>
  <c r="F1886" i="8"/>
  <c r="F1882" i="8"/>
  <c r="F1878" i="8"/>
  <c r="F1874" i="8"/>
  <c r="F1870" i="8"/>
  <c r="F1866" i="8"/>
  <c r="F1862" i="8"/>
  <c r="F1858" i="8"/>
  <c r="F1854" i="8"/>
  <c r="F1850" i="8"/>
  <c r="F1846" i="8"/>
  <c r="F1842" i="8"/>
  <c r="F1838" i="8"/>
  <c r="F1834" i="8"/>
  <c r="F1830" i="8"/>
  <c r="F1826" i="8"/>
  <c r="F1822" i="8"/>
  <c r="F1818" i="8"/>
  <c r="F1814" i="8"/>
  <c r="F1810" i="8"/>
  <c r="F1806" i="8"/>
  <c r="F1802" i="8"/>
  <c r="F1798" i="8"/>
  <c r="F1794" i="8"/>
  <c r="F1790" i="8"/>
  <c r="F1786" i="8"/>
  <c r="F1782" i="8"/>
  <c r="F1778" i="8"/>
  <c r="F1774" i="8"/>
  <c r="F1770" i="8"/>
  <c r="F1766" i="8"/>
  <c r="F1762" i="8"/>
  <c r="F1758" i="8"/>
  <c r="F1754" i="8"/>
  <c r="F1750" i="8"/>
  <c r="F1746" i="8"/>
  <c r="F1742" i="8"/>
  <c r="F1738" i="8"/>
  <c r="F1734" i="8"/>
  <c r="F1730" i="8"/>
  <c r="F1726" i="8"/>
  <c r="F1722" i="8"/>
  <c r="F1718" i="8"/>
  <c r="F1714" i="8"/>
  <c r="F1710" i="8"/>
  <c r="F1706" i="8"/>
  <c r="F1702" i="8"/>
  <c r="F1698" i="8"/>
  <c r="F1694" i="8"/>
  <c r="F1690" i="8"/>
  <c r="F1686" i="8"/>
  <c r="F1682" i="8"/>
  <c r="F1678" i="8"/>
  <c r="F1674" i="8"/>
  <c r="F1670" i="8"/>
  <c r="F1666" i="8"/>
  <c r="F1662" i="8"/>
  <c r="F1658" i="8"/>
  <c r="F1654" i="8"/>
  <c r="F1650" i="8"/>
  <c r="F1646" i="8"/>
  <c r="F1642" i="8"/>
  <c r="F1638" i="8"/>
  <c r="F1634" i="8"/>
  <c r="F1630" i="8"/>
  <c r="F1626" i="8"/>
  <c r="F1622" i="8"/>
  <c r="F1618" i="8"/>
  <c r="F1614" i="8"/>
  <c r="F1610" i="8"/>
  <c r="F1606" i="8"/>
  <c r="F1602" i="8"/>
  <c r="F1598" i="8"/>
  <c r="F1594" i="8"/>
  <c r="F1590" i="8"/>
  <c r="F1586" i="8"/>
  <c r="F1582" i="8"/>
  <c r="F1578" i="8"/>
  <c r="F1574" i="8"/>
  <c r="F1570" i="8"/>
  <c r="F1566" i="8"/>
  <c r="F1562" i="8"/>
  <c r="F1558" i="8"/>
  <c r="F1554" i="8"/>
  <c r="F1550" i="8"/>
  <c r="F1546" i="8"/>
  <c r="F1542" i="8"/>
  <c r="F1538" i="8"/>
  <c r="F1534" i="8"/>
  <c r="F1530" i="8"/>
  <c r="F1526" i="8"/>
  <c r="F1522" i="8"/>
  <c r="F1518" i="8"/>
  <c r="F1514" i="8"/>
  <c r="F1510" i="8"/>
  <c r="F1506" i="8"/>
  <c r="F1502" i="8"/>
  <c r="F1498" i="8"/>
  <c r="F1494" i="8"/>
  <c r="F1490" i="8"/>
  <c r="F1486" i="8"/>
  <c r="F1482" i="8"/>
  <c r="F1478" i="8"/>
  <c r="F1474" i="8"/>
  <c r="F1470" i="8"/>
  <c r="F1466" i="8"/>
  <c r="F1462" i="8"/>
  <c r="F1458" i="8"/>
  <c r="F1454" i="8"/>
  <c r="F1450" i="8"/>
  <c r="F1446" i="8"/>
  <c r="F1442" i="8"/>
  <c r="F1438" i="8"/>
  <c r="F1434" i="8"/>
  <c r="F1430" i="8"/>
  <c r="F1426" i="8"/>
  <c r="F1422" i="8"/>
  <c r="F1418" i="8"/>
  <c r="F1414" i="8"/>
  <c r="F1410" i="8"/>
  <c r="F1406" i="8"/>
  <c r="F1402" i="8"/>
  <c r="F1398" i="8"/>
  <c r="F1394" i="8"/>
  <c r="F1390" i="8"/>
  <c r="F1386" i="8"/>
  <c r="F1382" i="8"/>
  <c r="F1378" i="8"/>
  <c r="F1374" i="8"/>
  <c r="F1370" i="8"/>
  <c r="F1366" i="8"/>
  <c r="F1362" i="8"/>
  <c r="F1358" i="8"/>
  <c r="F1354" i="8"/>
  <c r="F1350" i="8"/>
  <c r="F1346" i="8"/>
  <c r="F1342" i="8"/>
  <c r="F1338" i="8"/>
  <c r="F1334" i="8"/>
  <c r="F1330" i="8"/>
  <c r="F1326" i="8"/>
  <c r="F1322" i="8"/>
  <c r="F1318" i="8"/>
  <c r="F1314" i="8"/>
  <c r="F1310" i="8"/>
  <c r="F1306" i="8"/>
  <c r="F1302" i="8"/>
  <c r="F1298" i="8"/>
  <c r="F1294" i="8"/>
  <c r="F1290" i="8"/>
  <c r="F1286" i="8"/>
  <c r="F1282" i="8"/>
  <c r="F1278" i="8"/>
  <c r="F1274" i="8"/>
  <c r="F1270" i="8"/>
  <c r="F1266" i="8"/>
  <c r="F1262" i="8"/>
  <c r="F1258" i="8"/>
  <c r="F1254" i="8"/>
  <c r="F1250" i="8"/>
  <c r="F1246" i="8"/>
  <c r="F1242" i="8"/>
  <c r="F1238" i="8"/>
  <c r="F1234" i="8"/>
  <c r="F1230" i="8"/>
  <c r="F1226" i="8"/>
  <c r="F1222" i="8"/>
  <c r="F1218" i="8"/>
  <c r="F1214" i="8"/>
  <c r="F1210" i="8"/>
  <c r="F1206" i="8"/>
  <c r="F1202" i="8"/>
  <c r="F1198" i="8"/>
  <c r="F1194" i="8"/>
  <c r="F1190" i="8"/>
  <c r="F1186" i="8"/>
  <c r="F1182" i="8"/>
  <c r="F1178" i="8"/>
  <c r="F1174" i="8"/>
  <c r="F1170" i="8"/>
  <c r="F1166" i="8"/>
  <c r="F1162" i="8"/>
  <c r="F1158" i="8"/>
  <c r="F1154" i="8"/>
  <c r="F1150" i="8"/>
  <c r="F1146" i="8"/>
  <c r="F1142" i="8"/>
  <c r="F1138" i="8"/>
  <c r="F1134" i="8"/>
  <c r="F1130" i="8"/>
  <c r="F1126" i="8"/>
  <c r="F1122" i="8"/>
  <c r="F1118" i="8"/>
  <c r="F1114" i="8"/>
  <c r="F1110" i="8"/>
  <c r="F1106" i="8"/>
  <c r="F1102" i="8"/>
  <c r="F1098" i="8"/>
  <c r="F1094" i="8"/>
  <c r="F1090" i="8"/>
  <c r="F1086" i="8"/>
  <c r="F1082" i="8"/>
  <c r="F1078" i="8"/>
  <c r="F1074" i="8"/>
  <c r="F1070" i="8"/>
  <c r="F1066" i="8"/>
  <c r="F1062" i="8"/>
  <c r="F1058" i="8"/>
  <c r="F1054" i="8"/>
  <c r="F1050" i="8"/>
  <c r="F1046" i="8"/>
  <c r="F1042" i="8"/>
  <c r="F1038" i="8"/>
  <c r="F1034" i="8"/>
  <c r="F1030" i="8"/>
  <c r="F1026" i="8"/>
  <c r="F1022" i="8"/>
  <c r="F1018" i="8"/>
  <c r="F1014" i="8"/>
  <c r="F1010" i="8"/>
  <c r="F1006" i="8"/>
  <c r="F1002" i="8"/>
  <c r="F998" i="8"/>
  <c r="F994" i="8"/>
  <c r="F990" i="8"/>
  <c r="F986" i="8"/>
  <c r="F982" i="8"/>
  <c r="F978" i="8"/>
  <c r="F974" i="8"/>
  <c r="F970" i="8"/>
  <c r="F966" i="8"/>
  <c r="F962" i="8"/>
  <c r="F958" i="8"/>
  <c r="F954" i="8"/>
  <c r="F950" i="8"/>
  <c r="F946" i="8"/>
  <c r="F942" i="8"/>
  <c r="F938" i="8"/>
  <c r="F934" i="8"/>
  <c r="F930" i="8"/>
  <c r="F926" i="8"/>
  <c r="F922" i="8"/>
  <c r="F918" i="8"/>
  <c r="F914" i="8"/>
  <c r="F910" i="8"/>
  <c r="F906" i="8"/>
  <c r="F902" i="8"/>
  <c r="F898" i="8"/>
  <c r="F894" i="8"/>
  <c r="F890" i="8"/>
  <c r="F886" i="8"/>
  <c r="F882" i="8"/>
  <c r="F878" i="8"/>
  <c r="F874" i="8"/>
  <c r="F870" i="8"/>
  <c r="F866" i="8"/>
  <c r="F862" i="8"/>
  <c r="F858" i="8"/>
  <c r="F854" i="8"/>
  <c r="F850" i="8"/>
  <c r="F846" i="8"/>
  <c r="F842" i="8"/>
  <c r="F838" i="8"/>
  <c r="F834" i="8"/>
  <c r="F830" i="8"/>
  <c r="F826" i="8"/>
  <c r="F822" i="8"/>
  <c r="F818" i="8"/>
  <c r="F814" i="8"/>
  <c r="F810" i="8"/>
  <c r="F806" i="8"/>
  <c r="F802" i="8"/>
  <c r="F798" i="8"/>
  <c r="F794" i="8"/>
  <c r="F790" i="8"/>
  <c r="F786" i="8"/>
  <c r="F782" i="8"/>
  <c r="F778" i="8"/>
  <c r="F774" i="8"/>
  <c r="F770" i="8"/>
  <c r="F766" i="8"/>
  <c r="F762" i="8"/>
  <c r="F758" i="8"/>
  <c r="F754" i="8"/>
  <c r="F750" i="8"/>
  <c r="F746" i="8"/>
  <c r="F742" i="8"/>
  <c r="F738" i="8"/>
  <c r="F734" i="8"/>
  <c r="F730" i="8"/>
  <c r="F726" i="8"/>
  <c r="F722" i="8"/>
  <c r="F718" i="8"/>
  <c r="F714" i="8"/>
  <c r="F710" i="8"/>
  <c r="F706" i="8"/>
  <c r="F702" i="8"/>
  <c r="F698" i="8"/>
  <c r="F694" i="8"/>
  <c r="F690" i="8"/>
  <c r="F686" i="8"/>
  <c r="F682" i="8"/>
  <c r="F678" i="8"/>
  <c r="F674" i="8"/>
  <c r="F670" i="8"/>
  <c r="F666" i="8"/>
  <c r="F662" i="8"/>
  <c r="F658" i="8"/>
  <c r="F654" i="8"/>
  <c r="F650" i="8"/>
  <c r="F646" i="8"/>
  <c r="F642" i="8"/>
  <c r="F638" i="8"/>
  <c r="F634" i="8"/>
  <c r="F630" i="8"/>
  <c r="F626" i="8"/>
  <c r="F622" i="8"/>
  <c r="F618" i="8"/>
  <c r="F614" i="8"/>
  <c r="F610" i="8"/>
  <c r="F606" i="8"/>
  <c r="F602" i="8"/>
  <c r="F598" i="8"/>
  <c r="F594" i="8"/>
  <c r="F590" i="8"/>
  <c r="F586" i="8"/>
  <c r="F582" i="8"/>
  <c r="F578" i="8"/>
  <c r="F574" i="8"/>
  <c r="F570" i="8"/>
  <c r="F566" i="8"/>
  <c r="F562" i="8"/>
  <c r="F558" i="8"/>
  <c r="F554" i="8"/>
  <c r="F550" i="8"/>
  <c r="F546" i="8"/>
  <c r="F542" i="8"/>
  <c r="F538" i="8"/>
  <c r="F534" i="8"/>
  <c r="F530" i="8"/>
  <c r="F526" i="8"/>
  <c r="F522" i="8"/>
  <c r="F518" i="8"/>
  <c r="F514" i="8"/>
  <c r="F510" i="8"/>
  <c r="F506" i="8"/>
  <c r="F502" i="8"/>
  <c r="F498" i="8"/>
  <c r="F494" i="8"/>
  <c r="F490" i="8"/>
  <c r="F486" i="8"/>
  <c r="F482" i="8"/>
  <c r="F478" i="8"/>
  <c r="F474" i="8"/>
  <c r="F470" i="8"/>
  <c r="F466" i="8"/>
  <c r="F462" i="8"/>
  <c r="F458" i="8"/>
  <c r="F454" i="8"/>
  <c r="F450" i="8"/>
  <c r="F446" i="8"/>
  <c r="F442" i="8"/>
  <c r="F438" i="8"/>
  <c r="F434" i="8"/>
  <c r="F430" i="8"/>
  <c r="F426" i="8"/>
  <c r="F422" i="8"/>
  <c r="F418" i="8"/>
  <c r="F414" i="8"/>
  <c r="F410" i="8"/>
  <c r="F406" i="8"/>
  <c r="F402" i="8"/>
  <c r="F398" i="8"/>
  <c r="F394" i="8"/>
  <c r="F390" i="8"/>
  <c r="F386" i="8"/>
  <c r="F382" i="8"/>
  <c r="F378" i="8"/>
  <c r="F374" i="8"/>
  <c r="F370" i="8"/>
  <c r="F366" i="8"/>
  <c r="F362" i="8"/>
  <c r="F358" i="8"/>
  <c r="F354" i="8"/>
  <c r="F350" i="8"/>
  <c r="F346" i="8"/>
  <c r="F342" i="8"/>
  <c r="F338" i="8"/>
  <c r="F334" i="8"/>
  <c r="F330" i="8"/>
  <c r="F326" i="8"/>
  <c r="F322" i="8"/>
  <c r="F318" i="8"/>
  <c r="F314" i="8"/>
  <c r="F310" i="8"/>
  <c r="F306" i="8"/>
  <c r="F302" i="8"/>
  <c r="F298" i="8"/>
  <c r="F294" i="8"/>
  <c r="F290" i="8"/>
  <c r="F286" i="8"/>
  <c r="F282" i="8"/>
  <c r="F278" i="8"/>
  <c r="F274" i="8"/>
  <c r="F270" i="8"/>
  <c r="F266" i="8"/>
  <c r="F262" i="8"/>
  <c r="F258" i="8"/>
  <c r="F254" i="8"/>
  <c r="F250" i="8"/>
  <c r="F246" i="8"/>
  <c r="F242" i="8"/>
  <c r="F238" i="8"/>
  <c r="F234" i="8"/>
  <c r="F230" i="8"/>
  <c r="F226" i="8"/>
  <c r="F222" i="8"/>
  <c r="F218" i="8"/>
  <c r="F214" i="8"/>
  <c r="F210" i="8"/>
  <c r="F206" i="8"/>
  <c r="F202" i="8"/>
  <c r="F198" i="8"/>
  <c r="F194" i="8"/>
  <c r="F190" i="8"/>
  <c r="F186" i="8"/>
  <c r="F182" i="8"/>
  <c r="F178" i="8"/>
  <c r="F174" i="8"/>
  <c r="F170" i="8"/>
  <c r="F166" i="8"/>
  <c r="F162" i="8"/>
  <c r="F158" i="8"/>
  <c r="F154" i="8"/>
  <c r="F150" i="8"/>
  <c r="F146" i="8"/>
  <c r="F142" i="8"/>
  <c r="F138" i="8"/>
  <c r="F134" i="8"/>
  <c r="F130" i="8"/>
  <c r="F126" i="8"/>
  <c r="F122" i="8"/>
  <c r="F118" i="8"/>
  <c r="F114" i="8"/>
  <c r="F110" i="8"/>
  <c r="F106" i="8"/>
  <c r="F102" i="8"/>
  <c r="F98" i="8"/>
  <c r="F94" i="8"/>
  <c r="F90" i="8"/>
  <c r="F86" i="8"/>
  <c r="F82" i="8"/>
  <c r="F78" i="8"/>
  <c r="F74" i="8"/>
  <c r="F70" i="8"/>
  <c r="F66" i="8"/>
  <c r="F62" i="8"/>
  <c r="F58" i="8"/>
  <c r="F54" i="8"/>
  <c r="F50" i="8"/>
  <c r="F46" i="8"/>
  <c r="F42" i="8"/>
  <c r="F38" i="8"/>
  <c r="F34" i="8"/>
  <c r="F30" i="8"/>
  <c r="F26" i="8"/>
  <c r="F22" i="8"/>
  <c r="F18" i="8"/>
  <c r="F14" i="8"/>
  <c r="F11" i="8"/>
  <c r="F4712" i="8"/>
  <c r="F4641" i="8"/>
  <c r="F4897" i="8"/>
  <c r="F4846" i="8"/>
  <c r="F4771" i="8"/>
  <c r="F4870" i="8"/>
  <c r="F4748" i="8"/>
  <c r="F4677" i="8"/>
  <c r="F4933" i="8"/>
  <c r="F4818" i="8"/>
  <c r="F4743" i="8"/>
  <c r="F9" i="8"/>
  <c r="F4672" i="8"/>
  <c r="F4928" i="8"/>
  <c r="F4793" i="8"/>
  <c r="F4758" i="8"/>
  <c r="F4636" i="8"/>
  <c r="F4728" i="8"/>
  <c r="F4657" i="8"/>
  <c r="F4913" i="8"/>
  <c r="F4798" i="8"/>
  <c r="F4723" i="8"/>
  <c r="F4630" i="8"/>
  <c r="F4907" i="8"/>
  <c r="F4629" i="8"/>
  <c r="F4885" i="8"/>
  <c r="F4834" i="8"/>
  <c r="F4759" i="8"/>
  <c r="F4624" i="8"/>
  <c r="F4880" i="8"/>
  <c r="F4809" i="8"/>
  <c r="F4603" i="8"/>
  <c r="F4716" i="8"/>
  <c r="F4808" i="8"/>
  <c r="F4673" i="8"/>
  <c r="F4929" i="8"/>
  <c r="F4814" i="8"/>
  <c r="F4739" i="8"/>
  <c r="F4662" i="8"/>
  <c r="F4780" i="8"/>
  <c r="F4709" i="8"/>
  <c r="F4658" i="8"/>
  <c r="F4914" i="8"/>
  <c r="F4839" i="8"/>
  <c r="F4640" i="8"/>
  <c r="F4896" i="8"/>
  <c r="F4825" i="8"/>
  <c r="F4651" i="8"/>
  <c r="F4632" i="8"/>
  <c r="F4888" i="8"/>
  <c r="F4817" i="8"/>
  <c r="F4766" i="8"/>
  <c r="F4691" i="8"/>
  <c r="F4710" i="8"/>
  <c r="F4732" i="8"/>
  <c r="F4661" i="8"/>
  <c r="F4917" i="8"/>
  <c r="F4802" i="8"/>
  <c r="F4663" i="8"/>
  <c r="F4919" i="8"/>
  <c r="F4720" i="8"/>
  <c r="F4649" i="8"/>
  <c r="F4905" i="8"/>
  <c r="F4875" i="8"/>
  <c r="F4735" i="8"/>
  <c r="F4820" i="8"/>
  <c r="F4762" i="8"/>
  <c r="F4813" i="8"/>
  <c r="F4895" i="8"/>
  <c r="F4799" i="8"/>
  <c r="F4836" i="8"/>
  <c r="F4877" i="8"/>
  <c r="F4831" i="8"/>
  <c r="F4890" i="8"/>
  <c r="F4639" i="8"/>
  <c r="F4788" i="8"/>
  <c r="F4749" i="8"/>
  <c r="F4703" i="8"/>
  <c r="F4746" i="8"/>
  <c r="F4634" i="8"/>
  <c r="F4612" i="8"/>
  <c r="F4868" i="8"/>
  <c r="F4714" i="8"/>
  <c r="F4781" i="8"/>
  <c r="F4863" i="8"/>
  <c r="C3299" i="8"/>
  <c r="F3299" i="8" l="1"/>
  <c r="C3300" i="8"/>
  <c r="F3300" i="8" l="1"/>
  <c r="C3301" i="8"/>
  <c r="F3301" i="8" l="1"/>
  <c r="C3302" i="8"/>
  <c r="F3302" i="8" l="1"/>
  <c r="C3303" i="8"/>
  <c r="F3303" i="8" l="1"/>
  <c r="C3304" i="8"/>
  <c r="F3304" i="8" l="1"/>
  <c r="C3305" i="8"/>
  <c r="F3305" i="8" l="1"/>
  <c r="C3306" i="8"/>
  <c r="F3306" i="8" l="1"/>
  <c r="C3307" i="8"/>
  <c r="F3307" i="8" l="1"/>
  <c r="C3308" i="8"/>
  <c r="F3308" i="8" l="1"/>
  <c r="C3309" i="8"/>
  <c r="F3309" i="8" l="1"/>
  <c r="C3310" i="8"/>
  <c r="F3310" i="8" l="1"/>
  <c r="C3311" i="8"/>
  <c r="F3311" i="8" l="1"/>
  <c r="C3312" i="8"/>
  <c r="F3312" i="8" l="1"/>
  <c r="C3313" i="8"/>
  <c r="F3313" i="8" l="1"/>
  <c r="C3314" i="8"/>
  <c r="F3314" i="8" l="1"/>
  <c r="C3315" i="8"/>
  <c r="F3315" i="8" l="1"/>
  <c r="C3316" i="8"/>
  <c r="F3316" i="8" l="1"/>
  <c r="C3317" i="8"/>
  <c r="F3317" i="8" l="1"/>
  <c r="C3318" i="8"/>
  <c r="F3318" i="8" l="1"/>
  <c r="C3319" i="8"/>
  <c r="F3319" i="8" l="1"/>
  <c r="C3320" i="8"/>
  <c r="F3320" i="8" l="1"/>
  <c r="C3321" i="8"/>
  <c r="F3321" i="8" l="1"/>
  <c r="C3322" i="8"/>
  <c r="F3322" i="8" l="1"/>
  <c r="C3323" i="8"/>
  <c r="F3323" i="8" l="1"/>
  <c r="C3324" i="8"/>
  <c r="F3324" i="8" l="1"/>
  <c r="C3325" i="8"/>
  <c r="F3325" i="8" l="1"/>
  <c r="C3326" i="8"/>
  <c r="F3326" i="8" l="1"/>
  <c r="C3327" i="8"/>
  <c r="F3327" i="8" l="1"/>
  <c r="C3328" i="8"/>
  <c r="F3328" i="8" l="1"/>
  <c r="C3329" i="8"/>
  <c r="F3329" i="8" l="1"/>
  <c r="C3330" i="8"/>
  <c r="F3330" i="8" l="1"/>
  <c r="C3331" i="8"/>
  <c r="F3331" i="8" l="1"/>
  <c r="C3332" i="8"/>
  <c r="F3332" i="8" l="1"/>
  <c r="C3333" i="8"/>
  <c r="F3333" i="8" l="1"/>
  <c r="C3334" i="8"/>
  <c r="F3334" i="8" l="1"/>
  <c r="C3335" i="8"/>
  <c r="F3335" i="8" l="1"/>
  <c r="C3336" i="8"/>
  <c r="F3336" i="8" l="1"/>
  <c r="C3337" i="8"/>
  <c r="F3337" i="8" l="1"/>
  <c r="C3338" i="8"/>
  <c r="F3338" i="8" l="1"/>
  <c r="C3339" i="8"/>
  <c r="F3339" i="8" l="1"/>
  <c r="C3340" i="8"/>
  <c r="F3340" i="8" l="1"/>
  <c r="C3341" i="8"/>
  <c r="F3341" i="8" l="1"/>
  <c r="C3342" i="8"/>
  <c r="F3342" i="8" l="1"/>
  <c r="C3343" i="8"/>
  <c r="F3343" i="8" l="1"/>
  <c r="C3344" i="8"/>
  <c r="F3344" i="8" l="1"/>
  <c r="C3345" i="8"/>
  <c r="F3345" i="8" l="1"/>
  <c r="C3346" i="8"/>
  <c r="F3346" i="8" l="1"/>
  <c r="C3347" i="8"/>
  <c r="F3347" i="8" l="1"/>
  <c r="C3348" i="8"/>
  <c r="F3348" i="8" l="1"/>
  <c r="C3349" i="8"/>
  <c r="F3349" i="8" l="1"/>
  <c r="C3350" i="8"/>
  <c r="F3350" i="8" l="1"/>
  <c r="C3351" i="8"/>
  <c r="F3351" i="8" l="1"/>
  <c r="C3352" i="8"/>
  <c r="F3352" i="8" l="1"/>
  <c r="C3353" i="8"/>
  <c r="F3353" i="8" l="1"/>
  <c r="C3354" i="8"/>
  <c r="F3354" i="8" l="1"/>
  <c r="C3355" i="8"/>
  <c r="F3355" i="8" l="1"/>
  <c r="C3356" i="8"/>
  <c r="F3356" i="8" l="1"/>
  <c r="C3357" i="8"/>
  <c r="F3357" i="8" l="1"/>
  <c r="C3358" i="8"/>
  <c r="F3358" i="8" l="1"/>
  <c r="C3359" i="8"/>
  <c r="F3359" i="8" l="1"/>
  <c r="C3360" i="8"/>
  <c r="F3360" i="8" l="1"/>
  <c r="C3361" i="8"/>
  <c r="F3361" i="8" l="1"/>
  <c r="C3362" i="8"/>
  <c r="F3362" i="8" l="1"/>
  <c r="C3363" i="8"/>
  <c r="F3363" i="8" l="1"/>
  <c r="C3364" i="8"/>
  <c r="F3364" i="8" l="1"/>
  <c r="C3365" i="8"/>
  <c r="F3365" i="8" l="1"/>
  <c r="C3366" i="8"/>
  <c r="F3366" i="8" l="1"/>
  <c r="C3367" i="8"/>
  <c r="F3367" i="8" l="1"/>
  <c r="C3368" i="8"/>
  <c r="F3368" i="8" l="1"/>
  <c r="C3369" i="8"/>
  <c r="F3369" i="8" l="1"/>
  <c r="C3370" i="8"/>
  <c r="F3370" i="8" l="1"/>
  <c r="C3371" i="8"/>
  <c r="F3371" i="8" l="1"/>
  <c r="C3372" i="8"/>
  <c r="F3372" i="8" l="1"/>
  <c r="C3373" i="8"/>
  <c r="F3373" i="8" l="1"/>
  <c r="C3374" i="8"/>
  <c r="F3374" i="8" l="1"/>
  <c r="C3375" i="8"/>
  <c r="F3375" i="8" l="1"/>
  <c r="C3376" i="8"/>
  <c r="F3376" i="8" l="1"/>
  <c r="C3377" i="8"/>
  <c r="F3377" i="8" l="1"/>
  <c r="C3378" i="8"/>
  <c r="F3378" i="8" l="1"/>
  <c r="C3379" i="8"/>
  <c r="F3379" i="8" l="1"/>
  <c r="C3380" i="8"/>
  <c r="F3380" i="8" l="1"/>
  <c r="C3381" i="8"/>
  <c r="F3381" i="8" l="1"/>
  <c r="C3382" i="8"/>
  <c r="F3382" i="8" l="1"/>
  <c r="C3383" i="8"/>
  <c r="F3383" i="8" l="1"/>
  <c r="C3384" i="8"/>
  <c r="F3384" i="8" l="1"/>
  <c r="C3385" i="8"/>
  <c r="F3385" i="8" l="1"/>
  <c r="C3386" i="8"/>
  <c r="F3386" i="8" l="1"/>
  <c r="C3387" i="8"/>
  <c r="F3387" i="8" l="1"/>
  <c r="C3388" i="8"/>
  <c r="F3388" i="8" l="1"/>
  <c r="C3389" i="8"/>
  <c r="F3389" i="8" l="1"/>
  <c r="C3390" i="8"/>
  <c r="F3390" i="8" l="1"/>
  <c r="C3391" i="8"/>
  <c r="F3391" i="8" l="1"/>
  <c r="C3392" i="8"/>
  <c r="F3392" i="8" l="1"/>
  <c r="C3393" i="8"/>
  <c r="F3393" i="8" l="1"/>
  <c r="C3394" i="8"/>
  <c r="F3394" i="8" l="1"/>
  <c r="C3395" i="8"/>
  <c r="F3395" i="8" l="1"/>
  <c r="C3396" i="8"/>
  <c r="F3396" i="8" l="1"/>
  <c r="C3397" i="8"/>
  <c r="F3397" i="8" l="1"/>
  <c r="C3398" i="8"/>
  <c r="F3398" i="8" l="1"/>
  <c r="C3399" i="8"/>
  <c r="F3399" i="8" l="1"/>
  <c r="C3400" i="8"/>
  <c r="F3400" i="8" l="1"/>
  <c r="C3401" i="8"/>
  <c r="F3401" i="8" l="1"/>
  <c r="C3402" i="8"/>
  <c r="F3402" i="8" l="1"/>
  <c r="C3403" i="8"/>
  <c r="F3403" i="8" l="1"/>
  <c r="C3404" i="8"/>
  <c r="F3404" i="8" l="1"/>
  <c r="C3405" i="8"/>
  <c r="F3405" i="8" l="1"/>
  <c r="C3406" i="8"/>
  <c r="F3406" i="8" l="1"/>
  <c r="C3407" i="8"/>
  <c r="F3407" i="8" l="1"/>
  <c r="C3408" i="8"/>
  <c r="F3408" i="8" l="1"/>
  <c r="C3409" i="8"/>
  <c r="F3409" i="8" l="1"/>
  <c r="C3410" i="8"/>
  <c r="F3410" i="8" l="1"/>
  <c r="C3411" i="8"/>
  <c r="F3411" i="8" l="1"/>
  <c r="C3412" i="8"/>
  <c r="F3412" i="8" l="1"/>
  <c r="C3413" i="8"/>
  <c r="F3413" i="8" l="1"/>
  <c r="C3414" i="8"/>
  <c r="F3414" i="8" l="1"/>
  <c r="C3415" i="8"/>
  <c r="F3415" i="8" l="1"/>
  <c r="C3416" i="8"/>
  <c r="F3416" i="8" l="1"/>
  <c r="C3417" i="8"/>
  <c r="F3417" i="8" l="1"/>
  <c r="C3418" i="8"/>
  <c r="F3418" i="8" l="1"/>
  <c r="C3419" i="8"/>
  <c r="F3419" i="8" l="1"/>
  <c r="C3420" i="8"/>
  <c r="F3420" i="8" l="1"/>
  <c r="C3421" i="8"/>
  <c r="F3421" i="8" l="1"/>
  <c r="C3422" i="8"/>
  <c r="F3422" i="8" l="1"/>
  <c r="C3423" i="8"/>
  <c r="F3423" i="8" l="1"/>
  <c r="C3424" i="8"/>
  <c r="F3424" i="8" l="1"/>
  <c r="C3425" i="8"/>
  <c r="F3425" i="8" l="1"/>
  <c r="C3426" i="8"/>
  <c r="F3426" i="8" l="1"/>
  <c r="C3427" i="8"/>
  <c r="F3427" i="8" l="1"/>
  <c r="C3428" i="8"/>
  <c r="F3428" i="8" l="1"/>
  <c r="C3429" i="8"/>
  <c r="F3429" i="8" l="1"/>
  <c r="C3430" i="8"/>
  <c r="F3430" i="8" l="1"/>
  <c r="C3431" i="8"/>
  <c r="F3431" i="8" l="1"/>
  <c r="C3432" i="8"/>
  <c r="F3432" i="8" l="1"/>
  <c r="C3433" i="8"/>
  <c r="F3433" i="8" l="1"/>
  <c r="C3434" i="8"/>
  <c r="F3434" i="8" l="1"/>
  <c r="C3435" i="8"/>
  <c r="F3435" i="8" l="1"/>
  <c r="C3436" i="8"/>
  <c r="F3436" i="8" l="1"/>
  <c r="C3437" i="8"/>
  <c r="F3437" i="8" l="1"/>
  <c r="C3438" i="8"/>
  <c r="F3438" i="8" l="1"/>
  <c r="C3439" i="8"/>
  <c r="F3439" i="8" l="1"/>
  <c r="C3440" i="8"/>
  <c r="F3440" i="8" l="1"/>
  <c r="C3441" i="8"/>
  <c r="F3441" i="8" l="1"/>
  <c r="C3442" i="8"/>
  <c r="F3442" i="8" l="1"/>
  <c r="C3443" i="8"/>
  <c r="F3443" i="8" l="1"/>
  <c r="C3444" i="8"/>
  <c r="F3444" i="8" l="1"/>
  <c r="C3445" i="8"/>
  <c r="F3445" i="8" l="1"/>
  <c r="C3446" i="8"/>
  <c r="F3446" i="8" l="1"/>
  <c r="C3447" i="8"/>
  <c r="F3447" i="8" l="1"/>
  <c r="C3448" i="8"/>
  <c r="F3448" i="8" l="1"/>
  <c r="C3449" i="8"/>
  <c r="F3449" i="8" l="1"/>
  <c r="C3450" i="8"/>
  <c r="F3450" i="8" l="1"/>
  <c r="C3451" i="8"/>
  <c r="F3451" i="8" l="1"/>
  <c r="C3452" i="8"/>
  <c r="F3452" i="8" l="1"/>
  <c r="C3453" i="8"/>
  <c r="F3453" i="8" l="1"/>
  <c r="C3454" i="8"/>
  <c r="F3454" i="8" l="1"/>
  <c r="C3455" i="8"/>
  <c r="F3455" i="8" l="1"/>
  <c r="C3456" i="8"/>
  <c r="F3456" i="8" l="1"/>
  <c r="C3457" i="8"/>
  <c r="F3457" i="8" l="1"/>
  <c r="C3458" i="8"/>
  <c r="F3458" i="8" l="1"/>
  <c r="C3459" i="8"/>
  <c r="F3459" i="8" l="1"/>
  <c r="C3460" i="8"/>
  <c r="F3460" i="8" l="1"/>
  <c r="C3461" i="8"/>
  <c r="F3461" i="8" l="1"/>
  <c r="C3462" i="8"/>
  <c r="F3462" i="8" l="1"/>
  <c r="C3463" i="8"/>
  <c r="F3463" i="8" l="1"/>
  <c r="C3464" i="8"/>
  <c r="F3464" i="8" l="1"/>
  <c r="C3465" i="8"/>
  <c r="F3465" i="8" l="1"/>
  <c r="C3466" i="8"/>
  <c r="F3466" i="8" l="1"/>
  <c r="C3467" i="8"/>
  <c r="F3467" i="8" l="1"/>
  <c r="C3468" i="8"/>
  <c r="F3468" i="8" l="1"/>
  <c r="C3469" i="8"/>
  <c r="F3469" i="8" l="1"/>
  <c r="C3470" i="8"/>
  <c r="F3470" i="8" l="1"/>
  <c r="C3471" i="8"/>
  <c r="F3471" i="8" l="1"/>
  <c r="C3472" i="8"/>
  <c r="F3472" i="8" l="1"/>
  <c r="C3473" i="8"/>
  <c r="F3473" i="8" l="1"/>
  <c r="C3474" i="8"/>
  <c r="F3474" i="8" l="1"/>
  <c r="C3475" i="8"/>
  <c r="F3475" i="8" l="1"/>
  <c r="C3476" i="8"/>
  <c r="F3476" i="8" l="1"/>
  <c r="C3477" i="8"/>
  <c r="F3477" i="8" l="1"/>
  <c r="C3478" i="8"/>
  <c r="F3478" i="8" l="1"/>
  <c r="C3479" i="8"/>
  <c r="F3479" i="8" l="1"/>
  <c r="C3480" i="8"/>
  <c r="F3480" i="8" l="1"/>
  <c r="C3481" i="8"/>
  <c r="F3481" i="8" l="1"/>
  <c r="C3482" i="8"/>
  <c r="F3482" i="8" l="1"/>
  <c r="C3483" i="8"/>
  <c r="F3483" i="8" l="1"/>
  <c r="C3484" i="8"/>
  <c r="F3484" i="8" l="1"/>
  <c r="C3485" i="8"/>
  <c r="F3485" i="8" l="1"/>
  <c r="C3486" i="8"/>
  <c r="F3486" i="8" l="1"/>
  <c r="C3487" i="8"/>
  <c r="F3487" i="8" l="1"/>
  <c r="C3488" i="8"/>
  <c r="F3488" i="8" l="1"/>
  <c r="C3489" i="8"/>
  <c r="F3489" i="8" l="1"/>
  <c r="C3490" i="8"/>
  <c r="F3490" i="8" l="1"/>
  <c r="C3491" i="8"/>
  <c r="F3491" i="8" l="1"/>
  <c r="C3492" i="8"/>
  <c r="F3492" i="8" l="1"/>
  <c r="C3493" i="8"/>
  <c r="F3493" i="8" l="1"/>
  <c r="C3494" i="8"/>
  <c r="F3494" i="8" l="1"/>
  <c r="C3495" i="8"/>
  <c r="F3495" i="8" l="1"/>
  <c r="C3496" i="8"/>
  <c r="F3496" i="8" l="1"/>
  <c r="C3497" i="8"/>
  <c r="F3497" i="8" l="1"/>
  <c r="C3498" i="8"/>
  <c r="F3498" i="8" l="1"/>
  <c r="C3499" i="8"/>
  <c r="F3499" i="8" l="1"/>
  <c r="C3500" i="8"/>
  <c r="F3500" i="8" l="1"/>
  <c r="C3501" i="8"/>
  <c r="F3501" i="8" l="1"/>
  <c r="C3502" i="8"/>
  <c r="F3502" i="8" l="1"/>
  <c r="C3503" i="8"/>
  <c r="F3503" i="8" l="1"/>
  <c r="C3504" i="8"/>
  <c r="F3504" i="8" l="1"/>
  <c r="C3505" i="8"/>
  <c r="F3505" i="8" l="1"/>
  <c r="C3506" i="8"/>
  <c r="F3506" i="8" l="1"/>
  <c r="C3507" i="8"/>
  <c r="F3507" i="8" l="1"/>
  <c r="C3508" i="8"/>
  <c r="F3508" i="8" l="1"/>
  <c r="C3509" i="8"/>
  <c r="F3509" i="8" l="1"/>
  <c r="C3510" i="8"/>
  <c r="F3510" i="8" l="1"/>
  <c r="C3511" i="8"/>
  <c r="F3511" i="8" l="1"/>
  <c r="C3512" i="8"/>
  <c r="F3512" i="8" l="1"/>
  <c r="C3513" i="8"/>
  <c r="F3513" i="8" l="1"/>
  <c r="C3514" i="8"/>
  <c r="F3514" i="8" l="1"/>
  <c r="C3515" i="8"/>
  <c r="F3515" i="8" l="1"/>
  <c r="C3516" i="8"/>
  <c r="F3516" i="8" l="1"/>
  <c r="C3517" i="8"/>
  <c r="F3517" i="8" l="1"/>
  <c r="C3518" i="8"/>
  <c r="F3518" i="8" l="1"/>
  <c r="C3519" i="8"/>
  <c r="F3519" i="8" l="1"/>
  <c r="C3520" i="8"/>
  <c r="F3520" i="8" l="1"/>
  <c r="C3521" i="8"/>
  <c r="F3521" i="8" l="1"/>
  <c r="C3522" i="8"/>
  <c r="F3522" i="8" l="1"/>
  <c r="C3523" i="8"/>
  <c r="F3523" i="8" l="1"/>
  <c r="C3524" i="8"/>
  <c r="F3524" i="8" l="1"/>
  <c r="C3525" i="8"/>
  <c r="F3525" i="8" l="1"/>
  <c r="C3526" i="8"/>
  <c r="F3526" i="8" l="1"/>
  <c r="C3527" i="8"/>
  <c r="F3527" i="8" l="1"/>
  <c r="C3528" i="8"/>
  <c r="F3528" i="8" l="1"/>
  <c r="C3529" i="8"/>
  <c r="F3529" i="8" l="1"/>
  <c r="C3530" i="8"/>
  <c r="F3530" i="8" l="1"/>
  <c r="C3531" i="8"/>
  <c r="F3531" i="8" l="1"/>
  <c r="C3532" i="8"/>
  <c r="F3532" i="8" l="1"/>
  <c r="C3533" i="8"/>
  <c r="F3533" i="8" l="1"/>
  <c r="C3534" i="8"/>
  <c r="F3534" i="8" l="1"/>
  <c r="C3535" i="8"/>
  <c r="F3535" i="8" l="1"/>
  <c r="C3536" i="8"/>
  <c r="F3536" i="8" l="1"/>
  <c r="C3537" i="8"/>
  <c r="F3537" i="8" l="1"/>
  <c r="C3538" i="8"/>
  <c r="F3538" i="8" l="1"/>
  <c r="C3539" i="8"/>
  <c r="F3539" i="8" l="1"/>
  <c r="C3540" i="8"/>
  <c r="F3540" i="8" l="1"/>
  <c r="C3541" i="8"/>
  <c r="F3541" i="8" l="1"/>
  <c r="C3542" i="8"/>
  <c r="F3542" i="8" l="1"/>
  <c r="C3543" i="8"/>
  <c r="F3543" i="8" l="1"/>
  <c r="C3544" i="8"/>
  <c r="F3544" i="8" l="1"/>
  <c r="C3545" i="8"/>
  <c r="F3545" i="8" l="1"/>
  <c r="C3546" i="8"/>
  <c r="F3546" i="8" l="1"/>
  <c r="C3547" i="8"/>
  <c r="F3547" i="8" l="1"/>
  <c r="C3548" i="8"/>
  <c r="F3548" i="8" l="1"/>
  <c r="C3549" i="8"/>
  <c r="F3549" i="8" l="1"/>
  <c r="C3550" i="8"/>
  <c r="F3550" i="8" l="1"/>
  <c r="C3551" i="8"/>
  <c r="F3551" i="8" l="1"/>
  <c r="C3552" i="8"/>
  <c r="F3552" i="8" l="1"/>
  <c r="C3553" i="8"/>
  <c r="F3553" i="8" l="1"/>
  <c r="C3554" i="8"/>
  <c r="F3554" i="8" l="1"/>
  <c r="C3555" i="8"/>
  <c r="F3555" i="8" l="1"/>
  <c r="C3556" i="8"/>
  <c r="F3556" i="8" l="1"/>
  <c r="C3557" i="8"/>
  <c r="F3557" i="8" l="1"/>
  <c r="C3558" i="8"/>
  <c r="F3558" i="8" l="1"/>
  <c r="C3559" i="8"/>
  <c r="F3559" i="8" l="1"/>
  <c r="C3560" i="8"/>
  <c r="F3560" i="8" l="1"/>
  <c r="C3561" i="8"/>
  <c r="F3561" i="8" l="1"/>
  <c r="C3562" i="8"/>
  <c r="F3562" i="8" l="1"/>
  <c r="C3563" i="8"/>
  <c r="F3563" i="8" l="1"/>
  <c r="C3564" i="8"/>
  <c r="F3564" i="8" l="1"/>
  <c r="C3565" i="8"/>
  <c r="F3565" i="8" l="1"/>
  <c r="C3566" i="8"/>
  <c r="F3566" i="8" l="1"/>
  <c r="C3567" i="8"/>
  <c r="F3567" i="8" l="1"/>
  <c r="C3568" i="8"/>
  <c r="F3568" i="8" l="1"/>
  <c r="C3569" i="8"/>
  <c r="F3569" i="8" l="1"/>
  <c r="C3570" i="8"/>
  <c r="F3570" i="8" l="1"/>
  <c r="C3571" i="8"/>
  <c r="F3571" i="8" l="1"/>
  <c r="C3572" i="8"/>
  <c r="F3572" i="8" l="1"/>
  <c r="C3573" i="8"/>
  <c r="F3573" i="8" l="1"/>
  <c r="C3574" i="8"/>
  <c r="F3574" i="8" l="1"/>
  <c r="C3575" i="8"/>
  <c r="F3575" i="8" l="1"/>
  <c r="C3576" i="8"/>
  <c r="F3576" i="8" l="1"/>
  <c r="C3577" i="8"/>
  <c r="F3577" i="8" l="1"/>
  <c r="C3578" i="8"/>
  <c r="F3578" i="8" l="1"/>
  <c r="C3579" i="8"/>
  <c r="F3579" i="8" l="1"/>
  <c r="C3580" i="8"/>
  <c r="F3580" i="8" l="1"/>
  <c r="C3581" i="8"/>
  <c r="F3581" i="8" l="1"/>
  <c r="C3582" i="8"/>
  <c r="F3582" i="8" l="1"/>
  <c r="C3583" i="8"/>
  <c r="F3583" i="8" l="1"/>
  <c r="C3584" i="8"/>
  <c r="F3584" i="8" l="1"/>
  <c r="C3585" i="8"/>
  <c r="F3585" i="8" l="1"/>
  <c r="C3586" i="8"/>
  <c r="F3586" i="8" l="1"/>
  <c r="C3587" i="8"/>
  <c r="F3587" i="8" l="1"/>
  <c r="C3588" i="8"/>
  <c r="F3588" i="8" l="1"/>
  <c r="C3589" i="8"/>
  <c r="F3589" i="8" l="1"/>
  <c r="C3590" i="8"/>
  <c r="F3590" i="8" l="1"/>
  <c r="C3591" i="8"/>
  <c r="F3591" i="8" l="1"/>
  <c r="C3592" i="8"/>
  <c r="F3592" i="8" l="1"/>
  <c r="C3593" i="8"/>
  <c r="F3593" i="8" l="1"/>
  <c r="C3594" i="8"/>
  <c r="F3594" i="8" l="1"/>
  <c r="C3595" i="8"/>
  <c r="F3595" i="8" l="1"/>
  <c r="C3596" i="8"/>
  <c r="F3596" i="8" l="1"/>
  <c r="C3597" i="8"/>
  <c r="F3597" i="8" l="1"/>
  <c r="C3598" i="8"/>
  <c r="F3598" i="8" l="1"/>
  <c r="C3599" i="8"/>
  <c r="F3599" i="8" l="1"/>
  <c r="C3600" i="8"/>
  <c r="F3600" i="8" l="1"/>
  <c r="C3601" i="8"/>
  <c r="F3601" i="8" l="1"/>
  <c r="C3602" i="8"/>
  <c r="F3602" i="8" l="1"/>
  <c r="C3603" i="8"/>
  <c r="F3603" i="8" l="1"/>
  <c r="C3604" i="8"/>
  <c r="F3604" i="8" l="1"/>
  <c r="C3605" i="8"/>
  <c r="F3605" i="8" l="1"/>
  <c r="C3606" i="8"/>
  <c r="F3606" i="8" l="1"/>
  <c r="C3607" i="8"/>
  <c r="F3607" i="8" l="1"/>
  <c r="C3608" i="8"/>
  <c r="F3608" i="8" l="1"/>
  <c r="C3609" i="8"/>
  <c r="F3609" i="8" l="1"/>
  <c r="C3610" i="8"/>
  <c r="F3610" i="8" l="1"/>
  <c r="C3611" i="8"/>
  <c r="F3611" i="8" l="1"/>
  <c r="C3612" i="8"/>
  <c r="F3612" i="8" l="1"/>
  <c r="C3613" i="8"/>
  <c r="F3613" i="8" l="1"/>
  <c r="C3614" i="8"/>
  <c r="F3614" i="8" l="1"/>
  <c r="C3615" i="8"/>
  <c r="F3615" i="8" l="1"/>
  <c r="C3616" i="8"/>
  <c r="F3616" i="8" l="1"/>
  <c r="C3617" i="8"/>
  <c r="F3617" i="8" l="1"/>
  <c r="C3618" i="8"/>
  <c r="F3618" i="8" l="1"/>
  <c r="C3619" i="8"/>
  <c r="F3619" i="8" l="1"/>
  <c r="C3620" i="8"/>
  <c r="F3620" i="8" l="1"/>
  <c r="C3621" i="8"/>
  <c r="F3621" i="8" l="1"/>
  <c r="C3622" i="8"/>
  <c r="F3622" i="8" l="1"/>
  <c r="C3623" i="8"/>
  <c r="F3623" i="8" l="1"/>
  <c r="C3624" i="8"/>
  <c r="F3624" i="8" l="1"/>
  <c r="C3625" i="8"/>
  <c r="F3625" i="8" l="1"/>
  <c r="C3626" i="8"/>
  <c r="F3626" i="8" l="1"/>
  <c r="C3627" i="8"/>
  <c r="F3627" i="8" l="1"/>
  <c r="C3628" i="8"/>
  <c r="F3628" i="8" l="1"/>
  <c r="C3629" i="8"/>
  <c r="F3629" i="8" l="1"/>
  <c r="C3630" i="8"/>
  <c r="F3630" i="8" l="1"/>
  <c r="C3631" i="8"/>
  <c r="F3631" i="8" l="1"/>
  <c r="C3632" i="8"/>
  <c r="F3632" i="8" l="1"/>
  <c r="C3633" i="8"/>
  <c r="F3633" i="8" l="1"/>
  <c r="C3634" i="8"/>
  <c r="F3634" i="8" l="1"/>
  <c r="C3635" i="8"/>
  <c r="F3635" i="8" l="1"/>
  <c r="C3636" i="8"/>
  <c r="F3636" i="8" l="1"/>
  <c r="C3637" i="8"/>
  <c r="F3637" i="8" l="1"/>
  <c r="C3638" i="8"/>
  <c r="F3638" i="8" l="1"/>
  <c r="C3639" i="8"/>
  <c r="F3639" i="8" l="1"/>
  <c r="C3640" i="8"/>
  <c r="F3640" i="8" l="1"/>
  <c r="C3641" i="8"/>
  <c r="F3641" i="8" l="1"/>
  <c r="C3642" i="8"/>
  <c r="F3642" i="8" l="1"/>
  <c r="C3643" i="8"/>
  <c r="F3643" i="8" l="1"/>
  <c r="C3644" i="8"/>
  <c r="F3644" i="8" l="1"/>
  <c r="C3645" i="8"/>
  <c r="F3645" i="8" l="1"/>
  <c r="C3646" i="8"/>
  <c r="F3646" i="8" l="1"/>
  <c r="C3647" i="8"/>
  <c r="F3647" i="8" l="1"/>
  <c r="C3648" i="8"/>
  <c r="F3648" i="8" l="1"/>
  <c r="C3649" i="8"/>
  <c r="F3649" i="8" l="1"/>
  <c r="C3650" i="8"/>
  <c r="F3650" i="8" l="1"/>
  <c r="C3651" i="8"/>
  <c r="F3651" i="8" l="1"/>
  <c r="C3652" i="8"/>
  <c r="F3652" i="8" l="1"/>
  <c r="C3653" i="8"/>
  <c r="F3653" i="8" l="1"/>
  <c r="C3654" i="8"/>
  <c r="F3654" i="8" l="1"/>
  <c r="C3655" i="8"/>
  <c r="F3655" i="8" l="1"/>
  <c r="C3656" i="8"/>
  <c r="F3656" i="8" l="1"/>
  <c r="C3657" i="8"/>
  <c r="F3657" i="8" l="1"/>
  <c r="C3658" i="8"/>
  <c r="F3658" i="8" l="1"/>
  <c r="C3659" i="8"/>
  <c r="F3659" i="8" l="1"/>
  <c r="C3660" i="8"/>
  <c r="F3660" i="8" l="1"/>
  <c r="C3661" i="8"/>
  <c r="F3661" i="8" l="1"/>
  <c r="C3662" i="8"/>
  <c r="F3662" i="8" l="1"/>
  <c r="C3663" i="8"/>
  <c r="F3663" i="8" l="1"/>
  <c r="C3664" i="8"/>
  <c r="F3664" i="8" l="1"/>
  <c r="C3665" i="8"/>
  <c r="F3665" i="8" l="1"/>
  <c r="C3666" i="8"/>
  <c r="F3666" i="8" l="1"/>
  <c r="C3667" i="8"/>
  <c r="F3667" i="8" l="1"/>
  <c r="C3668" i="8"/>
  <c r="F3668" i="8" l="1"/>
  <c r="C3669" i="8"/>
  <c r="F3669" i="8" l="1"/>
  <c r="C3670" i="8"/>
  <c r="F3670" i="8" l="1"/>
  <c r="C3671" i="8"/>
  <c r="F3671" i="8" l="1"/>
  <c r="C3672" i="8"/>
  <c r="F3672" i="8" l="1"/>
  <c r="C3673" i="8"/>
  <c r="F3673" i="8" l="1"/>
  <c r="C3674" i="8"/>
  <c r="F3674" i="8" l="1"/>
  <c r="C3675" i="8"/>
  <c r="F3675" i="8" l="1"/>
  <c r="C3676" i="8"/>
  <c r="F3676" i="8" l="1"/>
  <c r="C3677" i="8"/>
  <c r="F3677" i="8" l="1"/>
  <c r="C3678" i="8"/>
  <c r="F3678" i="8" l="1"/>
  <c r="C3679" i="8"/>
  <c r="F3679" i="8" l="1"/>
  <c r="C3680" i="8"/>
  <c r="F3680" i="8" l="1"/>
  <c r="C3681" i="8"/>
  <c r="F3681" i="8" l="1"/>
  <c r="C3682" i="8"/>
  <c r="F3682" i="8" l="1"/>
  <c r="C3683" i="8"/>
  <c r="F3683" i="8" l="1"/>
  <c r="C3684" i="8"/>
  <c r="F3684" i="8" l="1"/>
  <c r="C3685" i="8"/>
  <c r="F3685" i="8" l="1"/>
  <c r="C3686" i="8"/>
  <c r="F3686" i="8" l="1"/>
  <c r="C3687" i="8"/>
  <c r="F3687" i="8" l="1"/>
  <c r="C3688" i="8"/>
  <c r="F3688" i="8" l="1"/>
  <c r="C3689" i="8"/>
  <c r="F3689" i="8" l="1"/>
  <c r="C3690" i="8"/>
  <c r="F3690" i="8" l="1"/>
  <c r="C3691" i="8"/>
  <c r="F3691" i="8" l="1"/>
  <c r="C3692" i="8"/>
  <c r="F3692" i="8" l="1"/>
  <c r="C3693" i="8"/>
  <c r="F3693" i="8" l="1"/>
  <c r="C3694" i="8"/>
  <c r="F3694" i="8" l="1"/>
  <c r="C3695" i="8"/>
  <c r="F3695" i="8" l="1"/>
  <c r="C3696" i="8"/>
  <c r="F3696" i="8" l="1"/>
  <c r="C3697" i="8"/>
  <c r="F3697" i="8" l="1"/>
  <c r="C3698" i="8"/>
  <c r="F3698" i="8" l="1"/>
  <c r="C3699" i="8"/>
  <c r="F3699" i="8" l="1"/>
  <c r="C3700" i="8"/>
  <c r="F3700" i="8" l="1"/>
  <c r="C3701" i="8"/>
  <c r="F3701" i="8" l="1"/>
  <c r="C3702" i="8"/>
  <c r="F3702" i="8" l="1"/>
  <c r="C3703" i="8"/>
  <c r="F3703" i="8" l="1"/>
  <c r="C3704" i="8"/>
  <c r="F3704" i="8" l="1"/>
  <c r="C3705" i="8"/>
  <c r="F3705" i="8" l="1"/>
  <c r="C3706" i="8"/>
  <c r="F3706" i="8" l="1"/>
  <c r="C3707" i="8"/>
  <c r="F3707" i="8" l="1"/>
  <c r="C3708" i="8"/>
  <c r="F3708" i="8" l="1"/>
  <c r="C3709" i="8"/>
  <c r="F3709" i="8" l="1"/>
  <c r="C3710" i="8"/>
  <c r="F3710" i="8" l="1"/>
  <c r="C3711" i="8"/>
  <c r="F3711" i="8" l="1"/>
  <c r="C3712" i="8"/>
  <c r="F3712" i="8" l="1"/>
  <c r="C3713" i="8"/>
  <c r="F3713" i="8" l="1"/>
  <c r="C3714" i="8"/>
  <c r="F3714" i="8" l="1"/>
  <c r="C3715" i="8"/>
  <c r="F3715" i="8" l="1"/>
  <c r="C3716" i="8"/>
  <c r="F3716" i="8" l="1"/>
  <c r="C3717" i="8"/>
  <c r="F3717" i="8" l="1"/>
  <c r="C3718" i="8"/>
  <c r="F3718" i="8" l="1"/>
  <c r="C3719" i="8"/>
  <c r="F3719" i="8" l="1"/>
  <c r="C3720" i="8"/>
  <c r="F3720" i="8" l="1"/>
  <c r="C3721" i="8"/>
  <c r="F3721" i="8" l="1"/>
  <c r="C3722" i="8"/>
  <c r="F3722" i="8" l="1"/>
  <c r="C3723" i="8"/>
  <c r="F3723" i="8" l="1"/>
  <c r="C3724" i="8"/>
  <c r="F3724" i="8" l="1"/>
  <c r="C3725" i="8"/>
  <c r="F3725" i="8" l="1"/>
  <c r="C3726" i="8"/>
  <c r="F3726" i="8" l="1"/>
  <c r="C3727" i="8"/>
  <c r="F3727" i="8" l="1"/>
  <c r="C3728" i="8"/>
  <c r="F3728" i="8" l="1"/>
  <c r="C3729" i="8"/>
  <c r="F3729" i="8" l="1"/>
  <c r="C3730" i="8"/>
  <c r="F3730" i="8" l="1"/>
  <c r="C3731" i="8"/>
  <c r="F3731" i="8" l="1"/>
  <c r="C3732" i="8"/>
  <c r="F3732" i="8" l="1"/>
  <c r="C3733" i="8"/>
  <c r="F3733" i="8" l="1"/>
  <c r="C3734" i="8"/>
  <c r="F3734" i="8" l="1"/>
  <c r="C3735" i="8"/>
  <c r="F3735" i="8" l="1"/>
  <c r="C3736" i="8"/>
  <c r="F3736" i="8" l="1"/>
  <c r="C3737" i="8"/>
  <c r="F3737" i="8" l="1"/>
  <c r="C3738" i="8"/>
  <c r="F3738" i="8" l="1"/>
  <c r="C3739" i="8"/>
  <c r="F3739" i="8" l="1"/>
  <c r="C3740" i="8"/>
  <c r="F3740" i="8" l="1"/>
  <c r="C3741" i="8"/>
  <c r="F3741" i="8" l="1"/>
  <c r="C3742" i="8"/>
  <c r="F3742" i="8" l="1"/>
  <c r="C3743" i="8"/>
  <c r="F3743" i="8" l="1"/>
  <c r="C3744" i="8"/>
  <c r="F3744" i="8" l="1"/>
  <c r="C3745" i="8"/>
  <c r="F3745" i="8" l="1"/>
  <c r="C3746" i="8"/>
  <c r="F3746" i="8" l="1"/>
  <c r="C3747" i="8"/>
  <c r="F3747" i="8" l="1"/>
  <c r="C3748" i="8"/>
  <c r="F3748" i="8" l="1"/>
  <c r="C3749" i="8"/>
  <c r="F3749" i="8" l="1"/>
  <c r="C3750" i="8"/>
  <c r="F3750" i="8" l="1"/>
  <c r="C3751" i="8"/>
  <c r="F3751" i="8" l="1"/>
  <c r="C3752" i="8"/>
  <c r="F3752" i="8" l="1"/>
  <c r="C3753" i="8"/>
  <c r="F3753" i="8" l="1"/>
  <c r="C3754" i="8"/>
  <c r="F3754" i="8" l="1"/>
  <c r="C3755" i="8"/>
  <c r="F3755" i="8" l="1"/>
  <c r="C3756" i="8"/>
  <c r="F3756" i="8" l="1"/>
  <c r="C3757" i="8"/>
  <c r="F3757" i="8" l="1"/>
  <c r="C3758" i="8"/>
  <c r="F3758" i="8" l="1"/>
  <c r="C3759" i="8"/>
  <c r="F3759" i="8" l="1"/>
  <c r="C3760" i="8"/>
  <c r="F3760" i="8" l="1"/>
  <c r="C3761" i="8"/>
  <c r="F3761" i="8" l="1"/>
  <c r="C3762" i="8"/>
  <c r="F3762" i="8" l="1"/>
  <c r="C3763" i="8"/>
  <c r="F3763" i="8" l="1"/>
  <c r="C3764" i="8"/>
  <c r="F3764" i="8" l="1"/>
  <c r="C3765" i="8"/>
  <c r="F3765" i="8" l="1"/>
  <c r="C3766" i="8"/>
  <c r="F3766" i="8" l="1"/>
  <c r="C3767" i="8"/>
  <c r="F3767" i="8" l="1"/>
  <c r="C3768" i="8"/>
  <c r="F3768" i="8" l="1"/>
  <c r="C3769" i="8"/>
  <c r="F3769" i="8" l="1"/>
  <c r="C3770" i="8"/>
  <c r="F3770" i="8" l="1"/>
  <c r="C3771" i="8"/>
  <c r="F3771" i="8" l="1"/>
  <c r="C3772" i="8"/>
  <c r="F3772" i="8" l="1"/>
  <c r="C3773" i="8"/>
  <c r="F3773" i="8" l="1"/>
  <c r="C3774" i="8"/>
  <c r="F3774" i="8" l="1"/>
  <c r="C3775" i="8"/>
  <c r="F3775" i="8" l="1"/>
  <c r="C3776" i="8"/>
  <c r="F3776" i="8" l="1"/>
  <c r="C3777" i="8"/>
  <c r="F3777" i="8" l="1"/>
  <c r="C3778" i="8"/>
  <c r="F3778" i="8" l="1"/>
  <c r="C3779" i="8"/>
  <c r="F3779" i="8" l="1"/>
  <c r="C3780" i="8"/>
  <c r="F3780" i="8" l="1"/>
  <c r="C3781" i="8"/>
  <c r="F3781" i="8" l="1"/>
  <c r="C3782" i="8"/>
  <c r="F3782" i="8" l="1"/>
  <c r="C3783" i="8"/>
  <c r="F3783" i="8" l="1"/>
  <c r="C3784" i="8"/>
  <c r="F3784" i="8" l="1"/>
  <c r="C3785" i="8"/>
  <c r="F3785" i="8" l="1"/>
  <c r="C3786" i="8"/>
  <c r="F3786" i="8" l="1"/>
  <c r="C3787" i="8"/>
  <c r="F3787" i="8" l="1"/>
  <c r="C3788" i="8"/>
  <c r="F3788" i="8" l="1"/>
  <c r="C3789" i="8"/>
  <c r="F3789" i="8" l="1"/>
  <c r="C3790" i="8"/>
  <c r="F3790" i="8" l="1"/>
  <c r="C3791" i="8"/>
  <c r="F3791" i="8" l="1"/>
  <c r="C3792" i="8"/>
  <c r="F3792" i="8" l="1"/>
  <c r="C3793" i="8"/>
  <c r="F3793" i="8" l="1"/>
  <c r="C3794" i="8"/>
  <c r="F3794" i="8" l="1"/>
  <c r="C3795" i="8"/>
  <c r="F3795" i="8" l="1"/>
  <c r="C3796" i="8"/>
  <c r="F3796" i="8" l="1"/>
  <c r="C3797" i="8"/>
  <c r="F3797" i="8" l="1"/>
  <c r="C3798" i="8"/>
  <c r="F3798" i="8" l="1"/>
  <c r="C3799" i="8"/>
  <c r="F3799" i="8" l="1"/>
  <c r="C3800" i="8"/>
  <c r="F3800" i="8" l="1"/>
  <c r="C3801" i="8"/>
  <c r="F3801" i="8" l="1"/>
  <c r="C3802" i="8"/>
  <c r="F3802" i="8" l="1"/>
  <c r="C3803" i="8"/>
  <c r="F3803" i="8" l="1"/>
  <c r="C3804" i="8"/>
  <c r="F3804" i="8" l="1"/>
  <c r="C3805" i="8"/>
  <c r="F3805" i="8" l="1"/>
  <c r="C3806" i="8"/>
  <c r="F3806" i="8" l="1"/>
  <c r="C3807" i="8"/>
  <c r="F3807" i="8" l="1"/>
  <c r="C3808" i="8"/>
  <c r="F3808" i="8" l="1"/>
  <c r="C3809" i="8"/>
  <c r="F3809" i="8" l="1"/>
  <c r="C3810" i="8"/>
  <c r="F3810" i="8" l="1"/>
  <c r="C3811" i="8"/>
  <c r="F3811" i="8" l="1"/>
  <c r="C3812" i="8"/>
  <c r="F3812" i="8" l="1"/>
  <c r="C3813" i="8"/>
  <c r="F3813" i="8" l="1"/>
  <c r="C3814" i="8"/>
  <c r="F3814" i="8" l="1"/>
  <c r="C3815" i="8"/>
  <c r="F3815" i="8" l="1"/>
  <c r="C3816" i="8"/>
  <c r="F3816" i="8" l="1"/>
  <c r="C3817" i="8"/>
  <c r="F3817" i="8" l="1"/>
  <c r="C3818" i="8"/>
  <c r="F3818" i="8" l="1"/>
  <c r="C3819" i="8"/>
  <c r="F3819" i="8" l="1"/>
  <c r="C3820" i="8"/>
  <c r="F3820" i="8" l="1"/>
  <c r="C3821" i="8"/>
  <c r="F3821" i="8" l="1"/>
  <c r="C3822" i="8"/>
  <c r="F3822" i="8" l="1"/>
  <c r="C3823" i="8"/>
  <c r="F3823" i="8" l="1"/>
  <c r="C3824" i="8"/>
  <c r="F3824" i="8" l="1"/>
  <c r="C3825" i="8"/>
  <c r="F3825" i="8" l="1"/>
  <c r="C3826" i="8"/>
  <c r="F3826" i="8" l="1"/>
  <c r="C3827" i="8"/>
  <c r="F3827" i="8" l="1"/>
  <c r="C3828" i="8"/>
  <c r="F3828" i="8" l="1"/>
  <c r="C3829" i="8"/>
  <c r="F3829" i="8" l="1"/>
  <c r="C3830" i="8"/>
  <c r="F3830" i="8" l="1"/>
  <c r="C3831" i="8"/>
  <c r="F3831" i="8" l="1"/>
  <c r="C3832" i="8"/>
  <c r="F3832" i="8" l="1"/>
  <c r="C3833" i="8"/>
  <c r="F3833" i="8" l="1"/>
  <c r="C3834" i="8"/>
  <c r="F3834" i="8" l="1"/>
  <c r="C3835" i="8"/>
  <c r="F3835" i="8" l="1"/>
  <c r="C3836" i="8"/>
  <c r="F3836" i="8" l="1"/>
  <c r="C3837" i="8"/>
  <c r="F3837" i="8" l="1"/>
  <c r="C3838" i="8"/>
  <c r="F3838" i="8" l="1"/>
  <c r="C3839" i="8"/>
  <c r="F3839" i="8" l="1"/>
  <c r="C3840" i="8"/>
  <c r="F3840" i="8" l="1"/>
  <c r="C3841" i="8"/>
  <c r="F3841" i="8" l="1"/>
  <c r="C3842" i="8"/>
  <c r="F3842" i="8" l="1"/>
  <c r="C3843" i="8"/>
  <c r="F3843" i="8" l="1"/>
  <c r="C3844" i="8"/>
  <c r="F3844" i="8" l="1"/>
  <c r="C3845" i="8"/>
  <c r="F3845" i="8" l="1"/>
  <c r="C3846" i="8"/>
  <c r="F3846" i="8" l="1"/>
  <c r="C3847" i="8"/>
  <c r="F3847" i="8" l="1"/>
  <c r="C3848" i="8"/>
  <c r="F3848" i="8" l="1"/>
  <c r="C3849" i="8"/>
  <c r="F3849" i="8" l="1"/>
  <c r="C3850" i="8"/>
  <c r="F3850" i="8" l="1"/>
  <c r="C3851" i="8"/>
  <c r="F3851" i="8" l="1"/>
  <c r="C3852" i="8"/>
  <c r="F3852" i="8" l="1"/>
  <c r="C3853" i="8"/>
  <c r="F3853" i="8" l="1"/>
  <c r="C3854" i="8"/>
  <c r="F3854" i="8" l="1"/>
  <c r="C3855" i="8"/>
  <c r="F3855" i="8" l="1"/>
  <c r="C3856" i="8"/>
  <c r="F3856" i="8" l="1"/>
  <c r="C3857" i="8"/>
  <c r="F3857" i="8" l="1"/>
  <c r="C3858" i="8"/>
  <c r="F3858" i="8" l="1"/>
  <c r="C3859" i="8"/>
  <c r="F3859" i="8" l="1"/>
  <c r="C3860" i="8"/>
  <c r="F3860" i="8" l="1"/>
  <c r="C3861" i="8"/>
  <c r="F3861" i="8" l="1"/>
  <c r="C3862" i="8"/>
  <c r="F3862" i="8" l="1"/>
  <c r="C3863" i="8"/>
  <c r="F3863" i="8" l="1"/>
  <c r="C3864" i="8"/>
  <c r="F3864" i="8" l="1"/>
  <c r="C3865" i="8"/>
  <c r="F3865" i="8" l="1"/>
  <c r="C3866" i="8"/>
  <c r="F3866" i="8" l="1"/>
  <c r="C3867" i="8"/>
  <c r="F3867" i="8" l="1"/>
  <c r="C3868" i="8"/>
  <c r="F3868" i="8" l="1"/>
  <c r="C3869" i="8"/>
  <c r="F3869" i="8" l="1"/>
  <c r="C3870" i="8"/>
  <c r="F3870" i="8" l="1"/>
  <c r="C3871" i="8"/>
  <c r="F3871" i="8" l="1"/>
  <c r="C3872" i="8"/>
  <c r="F3872" i="8" l="1"/>
  <c r="C3873" i="8"/>
  <c r="F3873" i="8" l="1"/>
  <c r="C3874" i="8"/>
  <c r="F3874" i="8" l="1"/>
  <c r="C3875" i="8"/>
  <c r="F3875" i="8" l="1"/>
  <c r="C3876" i="8"/>
  <c r="F3876" i="8" l="1"/>
  <c r="C3877" i="8"/>
  <c r="F3877" i="8" l="1"/>
  <c r="C3878" i="8"/>
  <c r="F3878" i="8" l="1"/>
  <c r="C3879" i="8"/>
  <c r="F3879" i="8" l="1"/>
  <c r="C3880" i="8"/>
  <c r="F3880" i="8" l="1"/>
  <c r="C3881" i="8"/>
  <c r="F3881" i="8" l="1"/>
  <c r="C3882" i="8"/>
  <c r="F3882" i="8" l="1"/>
  <c r="C3883" i="8"/>
  <c r="F3883" i="8" l="1"/>
  <c r="C3884" i="8"/>
  <c r="F3884" i="8" l="1"/>
  <c r="C3885" i="8"/>
  <c r="F3885" i="8" l="1"/>
  <c r="C3886" i="8"/>
  <c r="F3886" i="8" l="1"/>
  <c r="C3887" i="8"/>
  <c r="F3887" i="8" l="1"/>
  <c r="C3888" i="8"/>
  <c r="F3888" i="8" l="1"/>
  <c r="C3889" i="8"/>
  <c r="F3889" i="8" l="1"/>
  <c r="C3890" i="8"/>
  <c r="F3890" i="8" l="1"/>
  <c r="C3891" i="8"/>
  <c r="F3891" i="8" l="1"/>
  <c r="C3892" i="8"/>
  <c r="F3892" i="8" l="1"/>
  <c r="C3893" i="8"/>
  <c r="F3893" i="8" l="1"/>
  <c r="C3894" i="8"/>
  <c r="F3894" i="8" l="1"/>
  <c r="C3895" i="8"/>
  <c r="F3895" i="8" l="1"/>
  <c r="C3896" i="8"/>
  <c r="F3896" i="8" l="1"/>
  <c r="C3897" i="8"/>
  <c r="F3897" i="8" l="1"/>
  <c r="C3898" i="8"/>
  <c r="F3898" i="8" l="1"/>
  <c r="C3899" i="8"/>
  <c r="F3899" i="8" l="1"/>
  <c r="C3900" i="8"/>
  <c r="F3900" i="8" l="1"/>
  <c r="C3901" i="8"/>
  <c r="F3901" i="8" l="1"/>
  <c r="C3902" i="8"/>
  <c r="F3902" i="8" l="1"/>
  <c r="C3903" i="8"/>
  <c r="F3903" i="8" l="1"/>
  <c r="C3904" i="8"/>
  <c r="F3904" i="8" l="1"/>
  <c r="C3905" i="8"/>
  <c r="F3905" i="8" l="1"/>
  <c r="C3906" i="8"/>
  <c r="F3906" i="8" l="1"/>
  <c r="C3907" i="8"/>
  <c r="F3907" i="8" l="1"/>
  <c r="C3908" i="8"/>
  <c r="F3908" i="8" l="1"/>
  <c r="C3909" i="8"/>
  <c r="F3909" i="8" l="1"/>
  <c r="C3910" i="8"/>
  <c r="F3910" i="8" l="1"/>
  <c r="C3911" i="8"/>
  <c r="F3911" i="8" l="1"/>
  <c r="C3912" i="8"/>
  <c r="F3912" i="8" l="1"/>
  <c r="C3913" i="8"/>
  <c r="F3913" i="8" l="1"/>
  <c r="C3914" i="8"/>
  <c r="F3914" i="8" l="1"/>
  <c r="C3915" i="8"/>
  <c r="F3915" i="8" l="1"/>
  <c r="C3916" i="8"/>
  <c r="F3916" i="8" l="1"/>
  <c r="C3917" i="8"/>
  <c r="F3917" i="8" l="1"/>
  <c r="C3918" i="8"/>
  <c r="F3918" i="8" l="1"/>
  <c r="C3919" i="8"/>
  <c r="F3919" i="8" l="1"/>
  <c r="C3920" i="8"/>
  <c r="F3920" i="8" l="1"/>
  <c r="C3921" i="8"/>
  <c r="F3921" i="8" l="1"/>
  <c r="C3922" i="8"/>
  <c r="F3922" i="8" l="1"/>
  <c r="C3923" i="8"/>
  <c r="F3923" i="8" l="1"/>
  <c r="C3924" i="8"/>
  <c r="F3924" i="8" l="1"/>
  <c r="C3925" i="8"/>
  <c r="F3925" i="8" l="1"/>
  <c r="C3926" i="8"/>
  <c r="F3926" i="8" l="1"/>
  <c r="C3927" i="8"/>
  <c r="F3927" i="8" l="1"/>
  <c r="C3928" i="8"/>
  <c r="F3928" i="8" l="1"/>
  <c r="C3929" i="8"/>
  <c r="F3929" i="8" l="1"/>
  <c r="C3930" i="8"/>
  <c r="F3930" i="8" l="1"/>
  <c r="C3931" i="8"/>
  <c r="F3931" i="8" l="1"/>
  <c r="C3932" i="8"/>
  <c r="F3932" i="8" l="1"/>
  <c r="C3933" i="8"/>
  <c r="F3933" i="8" l="1"/>
  <c r="C3934" i="8"/>
  <c r="F3934" i="8" l="1"/>
  <c r="C3935" i="8"/>
  <c r="F3935" i="8" l="1"/>
  <c r="C3936" i="8"/>
  <c r="F3936" i="8" l="1"/>
  <c r="C3937" i="8"/>
  <c r="F3937" i="8" l="1"/>
  <c r="C3938" i="8"/>
  <c r="F3938" i="8" l="1"/>
  <c r="C3939" i="8"/>
  <c r="F3939" i="8" l="1"/>
  <c r="C3940" i="8"/>
  <c r="F3940" i="8" l="1"/>
  <c r="C3941" i="8"/>
  <c r="F3941" i="8" l="1"/>
  <c r="C3942" i="8"/>
  <c r="F3942" i="8" l="1"/>
  <c r="C3943" i="8"/>
  <c r="F3943" i="8" l="1"/>
  <c r="C3944" i="8"/>
  <c r="F3944" i="8" l="1"/>
  <c r="C3945" i="8"/>
  <c r="F3945" i="8" l="1"/>
  <c r="C3946" i="8"/>
  <c r="F3946" i="8" l="1"/>
  <c r="C3947" i="8"/>
  <c r="F3947" i="8" l="1"/>
  <c r="C3948" i="8"/>
  <c r="F3948" i="8" l="1"/>
  <c r="C3949" i="8"/>
  <c r="F3949" i="8" l="1"/>
  <c r="C3950" i="8"/>
  <c r="F3950" i="8" l="1"/>
  <c r="C3951" i="8"/>
  <c r="F3951" i="8" l="1"/>
  <c r="C3952" i="8"/>
  <c r="F3952" i="8" l="1"/>
  <c r="C3953" i="8"/>
  <c r="F3953" i="8" l="1"/>
  <c r="C3954" i="8"/>
  <c r="F3954" i="8" l="1"/>
  <c r="C3955" i="8"/>
  <c r="F3955" i="8" l="1"/>
  <c r="C3956" i="8"/>
  <c r="F3956" i="8" l="1"/>
  <c r="C3957" i="8"/>
  <c r="F3957" i="8" l="1"/>
  <c r="C3958" i="8"/>
  <c r="F3958" i="8" l="1"/>
  <c r="C3959" i="8"/>
  <c r="F3959" i="8" l="1"/>
  <c r="C3960" i="8"/>
  <c r="F3960" i="8" l="1"/>
  <c r="C3961" i="8"/>
  <c r="F3961" i="8" l="1"/>
  <c r="C3962" i="8"/>
  <c r="F3962" i="8" l="1"/>
  <c r="C3963" i="8"/>
  <c r="F3963" i="8" l="1"/>
  <c r="C3964" i="8"/>
  <c r="F3964" i="8" l="1"/>
  <c r="C3965" i="8"/>
  <c r="F3965" i="8" l="1"/>
  <c r="C3966" i="8"/>
  <c r="F3966" i="8" l="1"/>
  <c r="C3967" i="8"/>
  <c r="F3967" i="8" l="1"/>
  <c r="C3968" i="8"/>
  <c r="F3968" i="8" l="1"/>
  <c r="C3969" i="8"/>
  <c r="F3969" i="8" l="1"/>
  <c r="C3970" i="8"/>
  <c r="F3970" i="8" l="1"/>
  <c r="C3971" i="8"/>
  <c r="F3971" i="8" l="1"/>
  <c r="C3972" i="8"/>
  <c r="F3972" i="8" l="1"/>
  <c r="C3973" i="8"/>
  <c r="F3973" i="8" l="1"/>
  <c r="C3974" i="8"/>
  <c r="F3974" i="8" l="1"/>
  <c r="C3975" i="8"/>
  <c r="F3975" i="8" l="1"/>
  <c r="C3976" i="8"/>
  <c r="F3976" i="8" l="1"/>
  <c r="C3977" i="8"/>
  <c r="F3977" i="8" l="1"/>
  <c r="C3978" i="8"/>
  <c r="F3978" i="8" l="1"/>
  <c r="C3979" i="8"/>
  <c r="F3979" i="8" l="1"/>
  <c r="C3980" i="8"/>
  <c r="F3980" i="8" l="1"/>
  <c r="C3981" i="8"/>
  <c r="F3981" i="8" l="1"/>
  <c r="C3982" i="8"/>
  <c r="F3982" i="8" l="1"/>
  <c r="C3983" i="8"/>
  <c r="F3983" i="8" l="1"/>
  <c r="C3984" i="8"/>
  <c r="F3984" i="8" l="1"/>
  <c r="C3985" i="8"/>
  <c r="F3985" i="8" l="1"/>
  <c r="C3986" i="8"/>
  <c r="F3986" i="8" l="1"/>
  <c r="C3987" i="8"/>
  <c r="F3987" i="8" l="1"/>
  <c r="C3988" i="8"/>
  <c r="F3988" i="8" l="1"/>
  <c r="C3989" i="8"/>
  <c r="F3989" i="8" l="1"/>
  <c r="C3990" i="8"/>
  <c r="F3990" i="8" l="1"/>
  <c r="C3991" i="8"/>
  <c r="F3991" i="8" l="1"/>
  <c r="C3992" i="8"/>
  <c r="F3992" i="8" l="1"/>
  <c r="C3993" i="8"/>
  <c r="F3993" i="8" l="1"/>
  <c r="C3994" i="8"/>
  <c r="F3994" i="8" l="1"/>
  <c r="C3995" i="8"/>
  <c r="F3995" i="8" l="1"/>
  <c r="C3996" i="8"/>
  <c r="F3996" i="8" l="1"/>
  <c r="C3997" i="8"/>
  <c r="F3997" i="8" l="1"/>
  <c r="C3998" i="8"/>
  <c r="F3998" i="8" l="1"/>
  <c r="C3999" i="8"/>
  <c r="F3999" i="8" l="1"/>
  <c r="C4000" i="8"/>
  <c r="F4000" i="8" l="1"/>
  <c r="C4001" i="8"/>
  <c r="F4001" i="8" l="1"/>
  <c r="C4002" i="8"/>
  <c r="F4002" i="8" l="1"/>
  <c r="C4003" i="8"/>
  <c r="F4003" i="8" l="1"/>
  <c r="C4004" i="8"/>
  <c r="F4004" i="8" l="1"/>
  <c r="C4005" i="8"/>
  <c r="F4005" i="8" l="1"/>
  <c r="C4006" i="8"/>
  <c r="F4006" i="8" l="1"/>
  <c r="C4007" i="8"/>
  <c r="F4007" i="8" l="1"/>
  <c r="C4008" i="8"/>
  <c r="F4008" i="8" l="1"/>
  <c r="C4009" i="8"/>
  <c r="F4009" i="8" l="1"/>
  <c r="C4010" i="8"/>
  <c r="F4010" i="8" l="1"/>
  <c r="C4011" i="8"/>
  <c r="F4011" i="8" l="1"/>
  <c r="C4012" i="8"/>
  <c r="F4012" i="8" l="1"/>
  <c r="C4013" i="8"/>
  <c r="F4013" i="8" l="1"/>
  <c r="C4014" i="8"/>
  <c r="F4014" i="8" l="1"/>
  <c r="C4015" i="8"/>
  <c r="F4015" i="8" l="1"/>
  <c r="C4016" i="8"/>
  <c r="F4016" i="8" l="1"/>
  <c r="C4017" i="8"/>
  <c r="F4017" i="8" l="1"/>
  <c r="C4018" i="8"/>
  <c r="F4018" i="8" l="1"/>
  <c r="C4019" i="8"/>
  <c r="F4019" i="8" l="1"/>
  <c r="C4020" i="8"/>
  <c r="F4020" i="8" l="1"/>
  <c r="C4021" i="8"/>
  <c r="F4021" i="8" l="1"/>
  <c r="C4022" i="8"/>
  <c r="F4022" i="8" l="1"/>
  <c r="C4023" i="8"/>
  <c r="F4023" i="8" l="1"/>
  <c r="C4024" i="8"/>
  <c r="F4024" i="8" l="1"/>
  <c r="C4025" i="8"/>
  <c r="F4025" i="8" l="1"/>
  <c r="C4026" i="8"/>
  <c r="F4026" i="8" l="1"/>
  <c r="C4027" i="8"/>
  <c r="F4027" i="8" l="1"/>
  <c r="C4028" i="8"/>
  <c r="F4028" i="8" l="1"/>
  <c r="C4029" i="8"/>
  <c r="F4029" i="8" l="1"/>
  <c r="C4030" i="8"/>
  <c r="F4030" i="8" l="1"/>
  <c r="C4031" i="8"/>
  <c r="F4031" i="8" l="1"/>
  <c r="C4032" i="8"/>
  <c r="F4032" i="8" l="1"/>
  <c r="C4033" i="8"/>
  <c r="F4033" i="8" l="1"/>
  <c r="C4034" i="8"/>
  <c r="F4034" i="8" l="1"/>
  <c r="C4035" i="8"/>
  <c r="F4035" i="8" l="1"/>
  <c r="C4036" i="8"/>
  <c r="F4036" i="8" l="1"/>
  <c r="C4037" i="8"/>
  <c r="F4037" i="8" l="1"/>
  <c r="C4038" i="8"/>
  <c r="F4038" i="8" l="1"/>
  <c r="C4039" i="8"/>
  <c r="F4039" i="8" l="1"/>
  <c r="C4040" i="8"/>
  <c r="F4040" i="8" l="1"/>
  <c r="C4041" i="8"/>
  <c r="F4041" i="8" l="1"/>
  <c r="C4042" i="8"/>
  <c r="F4042" i="8" l="1"/>
  <c r="C4043" i="8"/>
  <c r="F4043" i="8" l="1"/>
  <c r="C4044" i="8"/>
  <c r="F4044" i="8" l="1"/>
  <c r="C4045" i="8"/>
  <c r="F4045" i="8" l="1"/>
  <c r="C4046" i="8"/>
  <c r="F4046" i="8" l="1"/>
  <c r="C4047" i="8"/>
  <c r="F4047" i="8" l="1"/>
  <c r="C4048" i="8"/>
  <c r="F4048" i="8" l="1"/>
  <c r="C4049" i="8"/>
  <c r="F4049" i="8" l="1"/>
  <c r="C4050" i="8"/>
  <c r="F4050" i="8" l="1"/>
  <c r="C4051" i="8"/>
  <c r="F4051" i="8" l="1"/>
  <c r="C4052" i="8"/>
  <c r="F4052" i="8" l="1"/>
  <c r="C4053" i="8"/>
  <c r="F4053" i="8" l="1"/>
  <c r="C4054" i="8"/>
  <c r="F4054" i="8" l="1"/>
  <c r="C4055" i="8"/>
  <c r="F4055" i="8" l="1"/>
  <c r="C4056" i="8"/>
  <c r="F4056" i="8" l="1"/>
  <c r="C4057" i="8"/>
  <c r="F4057" i="8" l="1"/>
  <c r="C4058" i="8"/>
  <c r="F4058" i="8" l="1"/>
  <c r="C4059" i="8"/>
  <c r="F4059" i="8" l="1"/>
  <c r="C4060" i="8"/>
  <c r="F4060" i="8" l="1"/>
  <c r="C4061" i="8"/>
  <c r="F4061" i="8" l="1"/>
  <c r="C4062" i="8"/>
  <c r="F4062" i="8" l="1"/>
  <c r="C4063" i="8"/>
  <c r="F4063" i="8" l="1"/>
  <c r="C4064" i="8"/>
  <c r="F4064" i="8" l="1"/>
  <c r="C4065" i="8"/>
  <c r="F4065" i="8" l="1"/>
  <c r="C4066" i="8"/>
  <c r="F4066" i="8" l="1"/>
  <c r="C4067" i="8"/>
  <c r="F4067" i="8" l="1"/>
  <c r="C4068" i="8"/>
  <c r="F4068" i="8" l="1"/>
  <c r="C4069" i="8"/>
  <c r="F4069" i="8" l="1"/>
  <c r="C4070" i="8"/>
  <c r="F4070" i="8" l="1"/>
  <c r="C4071" i="8"/>
  <c r="F4071" i="8" l="1"/>
  <c r="C4072" i="8"/>
  <c r="F4072" i="8" l="1"/>
  <c r="C4073" i="8"/>
  <c r="F4073" i="8" l="1"/>
  <c r="C4074" i="8"/>
  <c r="F4074" i="8" l="1"/>
  <c r="C4075" i="8"/>
  <c r="F4075" i="8" l="1"/>
  <c r="C4076" i="8"/>
  <c r="F4076" i="8" l="1"/>
  <c r="C4077" i="8"/>
  <c r="F4077" i="8" l="1"/>
  <c r="C4078" i="8"/>
  <c r="F4078" i="8" l="1"/>
  <c r="C4079" i="8"/>
  <c r="F4079" i="8" l="1"/>
  <c r="C4080" i="8"/>
  <c r="F4080" i="8" l="1"/>
  <c r="C4081" i="8"/>
  <c r="F4081" i="8" l="1"/>
  <c r="C4082" i="8"/>
  <c r="F4082" i="8" l="1"/>
  <c r="C4083" i="8"/>
  <c r="F4083" i="8" l="1"/>
  <c r="C4084" i="8"/>
  <c r="F4084" i="8" l="1"/>
  <c r="C4085" i="8"/>
  <c r="F4085" i="8" l="1"/>
  <c r="C4086" i="8"/>
  <c r="F4086" i="8" l="1"/>
  <c r="C4087" i="8"/>
  <c r="F4087" i="8" l="1"/>
  <c r="C4088" i="8"/>
  <c r="F4088" i="8" l="1"/>
  <c r="C4089" i="8"/>
  <c r="F4089" i="8" l="1"/>
  <c r="C4090" i="8"/>
  <c r="F4090" i="8" l="1"/>
  <c r="C4091" i="8"/>
  <c r="F4091" i="8" l="1"/>
  <c r="C4092" i="8"/>
  <c r="F4092" i="8" l="1"/>
  <c r="C4093" i="8"/>
  <c r="F4093" i="8" l="1"/>
  <c r="C4094" i="8"/>
  <c r="F4094" i="8" l="1"/>
  <c r="C4095" i="8"/>
  <c r="F4095" i="8" l="1"/>
  <c r="C4096" i="8"/>
  <c r="F4096" i="8" l="1"/>
  <c r="C4097" i="8"/>
  <c r="F4097" i="8" l="1"/>
  <c r="C4098" i="8"/>
  <c r="F4098" i="8" l="1"/>
  <c r="C4099" i="8"/>
  <c r="F4099" i="8" l="1"/>
  <c r="C4100" i="8"/>
  <c r="F4100" i="8" l="1"/>
  <c r="C4101" i="8"/>
  <c r="F4101" i="8" l="1"/>
  <c r="C4102" i="8"/>
  <c r="F4102" i="8" l="1"/>
  <c r="C4103" i="8"/>
  <c r="F4103" i="8" l="1"/>
  <c r="C4104" i="8"/>
  <c r="F4104" i="8" l="1"/>
  <c r="C4105" i="8"/>
  <c r="F4105" i="8" l="1"/>
  <c r="C4106" i="8"/>
  <c r="F4106" i="8" l="1"/>
  <c r="C4107" i="8"/>
  <c r="F4107" i="8" l="1"/>
  <c r="C4108" i="8"/>
  <c r="F4108" i="8" l="1"/>
  <c r="C4109" i="8"/>
  <c r="F4109" i="8" l="1"/>
  <c r="C4110" i="8"/>
  <c r="F4110" i="8" l="1"/>
  <c r="C4111" i="8"/>
  <c r="F4111" i="8" l="1"/>
  <c r="C4112" i="8"/>
  <c r="F4112" i="8" l="1"/>
  <c r="C4113" i="8"/>
  <c r="F4113" i="8" l="1"/>
  <c r="C4114" i="8"/>
  <c r="F4114" i="8" l="1"/>
  <c r="C4115" i="8"/>
  <c r="F4115" i="8" l="1"/>
  <c r="C4116" i="8"/>
  <c r="F4116" i="8" l="1"/>
  <c r="C4117" i="8"/>
  <c r="F4117" i="8" l="1"/>
  <c r="C4118" i="8"/>
  <c r="F4118" i="8" l="1"/>
  <c r="C4119" i="8"/>
  <c r="F4119" i="8" l="1"/>
  <c r="C4120" i="8"/>
  <c r="F4120" i="8" l="1"/>
  <c r="C4121" i="8"/>
  <c r="F4121" i="8" l="1"/>
  <c r="C4122" i="8"/>
  <c r="F4122" i="8" l="1"/>
  <c r="C4123" i="8"/>
  <c r="F4123" i="8" l="1"/>
  <c r="C4124" i="8"/>
  <c r="F4124" i="8" l="1"/>
  <c r="C4125" i="8"/>
  <c r="F4125" i="8" l="1"/>
  <c r="C4126" i="8"/>
  <c r="F4126" i="8" l="1"/>
  <c r="C4127" i="8"/>
  <c r="F4127" i="8" l="1"/>
  <c r="C4128" i="8"/>
  <c r="F4128" i="8" l="1"/>
  <c r="C4129" i="8"/>
  <c r="F4129" i="8" l="1"/>
  <c r="C4130" i="8"/>
  <c r="F4130" i="8" l="1"/>
  <c r="C4131" i="8"/>
  <c r="F4131" i="8" l="1"/>
  <c r="C4132" i="8"/>
  <c r="F4132" i="8" l="1"/>
  <c r="C4133" i="8"/>
  <c r="F4133" i="8" l="1"/>
  <c r="C4134" i="8"/>
  <c r="F4134" i="8" l="1"/>
  <c r="C4135" i="8"/>
  <c r="F4135" i="8" l="1"/>
  <c r="C4136" i="8"/>
  <c r="F4136" i="8" l="1"/>
  <c r="C4137" i="8"/>
  <c r="F4137" i="8" l="1"/>
  <c r="C4138" i="8"/>
  <c r="F4138" i="8" l="1"/>
  <c r="C4139" i="8"/>
  <c r="F4139" i="8" l="1"/>
  <c r="C4140" i="8"/>
  <c r="F4140" i="8" l="1"/>
  <c r="C4141" i="8"/>
  <c r="F4141" i="8" l="1"/>
  <c r="C4142" i="8"/>
  <c r="F4142" i="8" l="1"/>
  <c r="C4143" i="8"/>
  <c r="F4143" i="8" l="1"/>
  <c r="C4144" i="8"/>
  <c r="F4144" i="8" l="1"/>
  <c r="C4145" i="8"/>
  <c r="F4145" i="8" l="1"/>
  <c r="C4146" i="8"/>
  <c r="F4146" i="8" l="1"/>
  <c r="C4147" i="8"/>
  <c r="F4147" i="8" l="1"/>
  <c r="C4148" i="8"/>
  <c r="F4148" i="8" l="1"/>
  <c r="C4149" i="8"/>
  <c r="F4149" i="8" l="1"/>
  <c r="C4150" i="8"/>
  <c r="F4150" i="8" l="1"/>
  <c r="C4151" i="8"/>
  <c r="F4151" i="8" l="1"/>
  <c r="C4152" i="8"/>
  <c r="F4152" i="8" l="1"/>
  <c r="C4153" i="8"/>
  <c r="F4153" i="8" l="1"/>
  <c r="C4154" i="8"/>
  <c r="F4154" i="8" l="1"/>
  <c r="C4155" i="8"/>
  <c r="F4155" i="8" l="1"/>
  <c r="C4156" i="8"/>
  <c r="F4156" i="8" l="1"/>
  <c r="C4157" i="8"/>
  <c r="F4157" i="8" l="1"/>
  <c r="C4158" i="8"/>
  <c r="F4158" i="8" l="1"/>
  <c r="C4159" i="8"/>
  <c r="F4159" i="8" l="1"/>
  <c r="C4160" i="8"/>
  <c r="F4160" i="8" l="1"/>
  <c r="C4161" i="8"/>
  <c r="F4161" i="8" l="1"/>
  <c r="C4162" i="8"/>
  <c r="F4162" i="8" l="1"/>
  <c r="C4163" i="8"/>
  <c r="F4163" i="8" l="1"/>
  <c r="C4164" i="8"/>
  <c r="F4164" i="8" l="1"/>
  <c r="C4165" i="8"/>
  <c r="F4165" i="8" l="1"/>
  <c r="C4166" i="8"/>
  <c r="F4166" i="8" l="1"/>
  <c r="C4167" i="8"/>
  <c r="F4167" i="8" l="1"/>
  <c r="C4168" i="8"/>
  <c r="F4168" i="8" l="1"/>
  <c r="C4169" i="8"/>
  <c r="F4169" i="8" l="1"/>
  <c r="C4170" i="8"/>
  <c r="F4170" i="8" l="1"/>
  <c r="C4171" i="8"/>
  <c r="F4171" i="8" l="1"/>
  <c r="C4172" i="8"/>
  <c r="F4172" i="8" l="1"/>
  <c r="C4173" i="8"/>
  <c r="F4173" i="8" l="1"/>
  <c r="C4174" i="8"/>
  <c r="F4174" i="8" l="1"/>
  <c r="C4175" i="8"/>
  <c r="F4175" i="8" l="1"/>
  <c r="C4176" i="8"/>
  <c r="F4176" i="8" l="1"/>
  <c r="C4177" i="8"/>
  <c r="F4177" i="8" l="1"/>
  <c r="C4178" i="8"/>
  <c r="F4178" i="8" l="1"/>
  <c r="C4179" i="8"/>
  <c r="F4179" i="8" l="1"/>
  <c r="C4180" i="8"/>
  <c r="F4180" i="8" l="1"/>
  <c r="C4181" i="8"/>
  <c r="F4181" i="8" l="1"/>
  <c r="C4182" i="8"/>
  <c r="F4182" i="8" l="1"/>
  <c r="C4183" i="8"/>
  <c r="F4183" i="8" l="1"/>
  <c r="C4184" i="8"/>
  <c r="F4184" i="8" l="1"/>
  <c r="C4185" i="8"/>
  <c r="F4185" i="8" l="1"/>
  <c r="C4186" i="8"/>
  <c r="F4186" i="8" l="1"/>
  <c r="C4187" i="8"/>
  <c r="F4187" i="8" l="1"/>
  <c r="C4188" i="8"/>
  <c r="F4188" i="8" l="1"/>
  <c r="C4189" i="8"/>
  <c r="F4189" i="8" l="1"/>
  <c r="C4190" i="8"/>
  <c r="F4190" i="8" l="1"/>
  <c r="C4191" i="8"/>
  <c r="F4191" i="8" l="1"/>
  <c r="C4192" i="8"/>
  <c r="F4192" i="8" l="1"/>
  <c r="C4193" i="8"/>
  <c r="F4193" i="8" l="1"/>
  <c r="C4194" i="8"/>
  <c r="F4194" i="8" l="1"/>
  <c r="C4195" i="8"/>
  <c r="F4195" i="8" l="1"/>
  <c r="C4196" i="8"/>
  <c r="F4196" i="8" l="1"/>
  <c r="C4197" i="8"/>
  <c r="F4197" i="8" l="1"/>
  <c r="C4198" i="8"/>
  <c r="F4198" i="8" l="1"/>
  <c r="C4199" i="8"/>
  <c r="F4199" i="8" l="1"/>
  <c r="C4200" i="8"/>
  <c r="F4200" i="8" l="1"/>
  <c r="C4201" i="8"/>
  <c r="F4201" i="8" l="1"/>
  <c r="C4202" i="8"/>
  <c r="F4202" i="8" l="1"/>
  <c r="C4203" i="8"/>
  <c r="F4203" i="8" l="1"/>
  <c r="C4204" i="8"/>
  <c r="F4204" i="8" l="1"/>
  <c r="C4205" i="8"/>
  <c r="F4205" i="8" l="1"/>
  <c r="C4206" i="8"/>
  <c r="F4206" i="8" l="1"/>
  <c r="C4207" i="8"/>
  <c r="F4207" i="8" l="1"/>
  <c r="C4208" i="8"/>
  <c r="F4208" i="8" l="1"/>
  <c r="C4209" i="8"/>
  <c r="F4209" i="8" l="1"/>
  <c r="C4210" i="8"/>
  <c r="F4210" i="8" l="1"/>
  <c r="C4211" i="8"/>
  <c r="F4211" i="8" l="1"/>
  <c r="C4212" i="8"/>
  <c r="F4212" i="8" l="1"/>
  <c r="C4213" i="8"/>
  <c r="F4213" i="8" l="1"/>
  <c r="C4214" i="8"/>
  <c r="F4214" i="8" l="1"/>
  <c r="C4215" i="8"/>
  <c r="F4215" i="8" l="1"/>
  <c r="C4216" i="8"/>
  <c r="F4216" i="8" l="1"/>
  <c r="C4217" i="8"/>
  <c r="F4217" i="8" l="1"/>
  <c r="C4218" i="8"/>
  <c r="F4218" i="8" l="1"/>
  <c r="C4219" i="8"/>
  <c r="F4219" i="8" l="1"/>
  <c r="C4220" i="8"/>
  <c r="F4220" i="8" l="1"/>
  <c r="C4221" i="8"/>
  <c r="F4221" i="8" l="1"/>
  <c r="C4222" i="8"/>
  <c r="F4222" i="8" l="1"/>
  <c r="C4223" i="8"/>
  <c r="F4223" i="8" l="1"/>
  <c r="C4224" i="8"/>
  <c r="F4224" i="8" l="1"/>
  <c r="C4225" i="8"/>
  <c r="F4225" i="8" l="1"/>
  <c r="C4226" i="8"/>
  <c r="F4226" i="8" l="1"/>
  <c r="C4227" i="8"/>
  <c r="F4227" i="8" l="1"/>
  <c r="C4228" i="8"/>
  <c r="F4228" i="8" l="1"/>
  <c r="C4229" i="8"/>
  <c r="F4229" i="8" l="1"/>
  <c r="C4230" i="8"/>
  <c r="F4230" i="8" l="1"/>
  <c r="C4231" i="8"/>
  <c r="F4231" i="8" l="1"/>
  <c r="C4232" i="8"/>
  <c r="F4232" i="8" l="1"/>
  <c r="C4233" i="8"/>
  <c r="F4233" i="8" l="1"/>
  <c r="C4234" i="8"/>
  <c r="F4234" i="8" l="1"/>
  <c r="C4235" i="8"/>
  <c r="F4235" i="8" l="1"/>
  <c r="C4236" i="8"/>
  <c r="F4236" i="8" l="1"/>
  <c r="C4237" i="8"/>
  <c r="F4237" i="8" l="1"/>
  <c r="C4238" i="8"/>
  <c r="F4238" i="8" l="1"/>
  <c r="C4239" i="8"/>
  <c r="F4239" i="8" l="1"/>
  <c r="C4240" i="8"/>
  <c r="F4240" i="8" l="1"/>
  <c r="C4241" i="8"/>
  <c r="F4241" i="8" l="1"/>
  <c r="C4242" i="8"/>
  <c r="F4242" i="8" l="1"/>
  <c r="C4243" i="8"/>
  <c r="F4243" i="8" l="1"/>
  <c r="C4244" i="8"/>
  <c r="F4244" i="8" l="1"/>
  <c r="C4245" i="8"/>
  <c r="F4245" i="8" l="1"/>
  <c r="C4246" i="8"/>
  <c r="F4246" i="8" l="1"/>
  <c r="C4247" i="8"/>
  <c r="F4247" i="8" l="1"/>
  <c r="C4248" i="8"/>
  <c r="F4248" i="8" l="1"/>
  <c r="C4249" i="8"/>
  <c r="F4249" i="8" l="1"/>
  <c r="C4250" i="8"/>
  <c r="F4250" i="8" l="1"/>
  <c r="C4251" i="8"/>
  <c r="F4251" i="8" l="1"/>
  <c r="C4252" i="8"/>
  <c r="F4252" i="8" l="1"/>
  <c r="C4253" i="8"/>
  <c r="F4253" i="8" l="1"/>
  <c r="C4254" i="8"/>
  <c r="F4254" i="8" l="1"/>
  <c r="C4255" i="8"/>
  <c r="F4255" i="8" l="1"/>
  <c r="C4256" i="8"/>
  <c r="F4256" i="8" l="1"/>
  <c r="C4257" i="8"/>
  <c r="F4257" i="8" l="1"/>
  <c r="C4258" i="8"/>
  <c r="F4258" i="8" l="1"/>
  <c r="C4259" i="8"/>
  <c r="F4259" i="8" l="1"/>
  <c r="C4260" i="8"/>
  <c r="F4260" i="8" l="1"/>
  <c r="C4261" i="8"/>
  <c r="F4261" i="8" l="1"/>
  <c r="C4262" i="8"/>
  <c r="F4262" i="8" l="1"/>
  <c r="C4263" i="8"/>
  <c r="F4263" i="8" l="1"/>
  <c r="C4264" i="8"/>
  <c r="F4264" i="8" l="1"/>
  <c r="C4265" i="8"/>
  <c r="F4265" i="8" l="1"/>
  <c r="C4266" i="8"/>
  <c r="F4266" i="8" l="1"/>
  <c r="C4267" i="8"/>
  <c r="F4267" i="8" l="1"/>
  <c r="C4268" i="8"/>
  <c r="F4268" i="8" l="1"/>
  <c r="C4269" i="8"/>
  <c r="F4269" i="8" l="1"/>
  <c r="C4270" i="8"/>
  <c r="F4270" i="8" l="1"/>
  <c r="C4271" i="8"/>
  <c r="F4271" i="8" l="1"/>
  <c r="C4272" i="8"/>
  <c r="F4272" i="8" l="1"/>
  <c r="C4273" i="8"/>
  <c r="F4273" i="8" l="1"/>
  <c r="C4274" i="8"/>
  <c r="F4274" i="8" l="1"/>
  <c r="C4275" i="8"/>
  <c r="F4275" i="8" l="1"/>
  <c r="C4276" i="8"/>
  <c r="F4276" i="8" l="1"/>
  <c r="C4277" i="8"/>
  <c r="F4277" i="8" l="1"/>
  <c r="C4278" i="8"/>
  <c r="F4278" i="8" l="1"/>
  <c r="C4279" i="8"/>
  <c r="F4279" i="8" l="1"/>
  <c r="C4280" i="8"/>
  <c r="F4280" i="8" l="1"/>
  <c r="C4281" i="8"/>
  <c r="F4281" i="8" l="1"/>
  <c r="C4282" i="8"/>
  <c r="F4282" i="8" l="1"/>
  <c r="C4283" i="8"/>
  <c r="F4283" i="8" l="1"/>
  <c r="C4284" i="8"/>
  <c r="F4284" i="8" l="1"/>
  <c r="C4285" i="8"/>
  <c r="F4285" i="8" l="1"/>
  <c r="C4286" i="8"/>
  <c r="F4286" i="8" l="1"/>
  <c r="C4287" i="8"/>
  <c r="F4287" i="8" l="1"/>
  <c r="C4288" i="8"/>
  <c r="F4288" i="8" l="1"/>
  <c r="C4289" i="8"/>
  <c r="F4289" i="8" l="1"/>
  <c r="C4290" i="8"/>
  <c r="F4290" i="8" l="1"/>
  <c r="C4291" i="8"/>
  <c r="F4291" i="8" l="1"/>
  <c r="C4292" i="8"/>
  <c r="F4292" i="8" l="1"/>
  <c r="C4293" i="8"/>
  <c r="F4293" i="8" l="1"/>
  <c r="C4294" i="8"/>
  <c r="F4294" i="8" l="1"/>
  <c r="C4295" i="8"/>
  <c r="F4295" i="8" l="1"/>
  <c r="C4296" i="8"/>
  <c r="F4296" i="8" l="1"/>
  <c r="C4297" i="8"/>
  <c r="F4297" i="8" l="1"/>
  <c r="C4298" i="8"/>
  <c r="F4298" i="8" l="1"/>
  <c r="C4299" i="8"/>
  <c r="F4299" i="8" l="1"/>
  <c r="C4300" i="8"/>
  <c r="F4300" i="8" l="1"/>
  <c r="C4301" i="8"/>
  <c r="F4301" i="8" l="1"/>
  <c r="C4302" i="8"/>
  <c r="F4302" i="8" l="1"/>
  <c r="C4303" i="8"/>
  <c r="F4303" i="8" l="1"/>
  <c r="C4304" i="8"/>
  <c r="F4304" i="8" l="1"/>
  <c r="C4305" i="8"/>
  <c r="F4305" i="8" l="1"/>
  <c r="C4306" i="8"/>
  <c r="F4306" i="8" l="1"/>
  <c r="C4307" i="8"/>
  <c r="F4307" i="8" l="1"/>
  <c r="C4308" i="8"/>
  <c r="F4308" i="8" l="1"/>
  <c r="C4309" i="8"/>
  <c r="F4309" i="8" l="1"/>
  <c r="C4310" i="8"/>
  <c r="F4310" i="8" l="1"/>
  <c r="C4311" i="8"/>
  <c r="F4311" i="8" l="1"/>
  <c r="C4312" i="8"/>
  <c r="F4312" i="8" l="1"/>
  <c r="C4313" i="8"/>
  <c r="F4313" i="8" l="1"/>
  <c r="C4314" i="8"/>
  <c r="F4314" i="8" l="1"/>
  <c r="C4315" i="8"/>
  <c r="F4315" i="8" l="1"/>
  <c r="C4316" i="8"/>
  <c r="F4316" i="8" l="1"/>
  <c r="C4317" i="8"/>
  <c r="F4317" i="8" l="1"/>
  <c r="C4318" i="8"/>
  <c r="F4318" i="8" l="1"/>
  <c r="C4319" i="8"/>
  <c r="F4319" i="8" l="1"/>
  <c r="C4320" i="8"/>
  <c r="F4320" i="8" l="1"/>
  <c r="C4321" i="8"/>
  <c r="F4321" i="8" l="1"/>
  <c r="C4322" i="8"/>
  <c r="F4322" i="8" l="1"/>
  <c r="C4323" i="8"/>
  <c r="F4323" i="8" l="1"/>
  <c r="C4324" i="8"/>
  <c r="F4324" i="8" l="1"/>
  <c r="C4325" i="8"/>
  <c r="F4325" i="8" l="1"/>
  <c r="C4326" i="8"/>
  <c r="F4326" i="8" l="1"/>
  <c r="C4327" i="8"/>
  <c r="F4327" i="8" l="1"/>
  <c r="C4328" i="8"/>
  <c r="F4328" i="8" l="1"/>
  <c r="C4329" i="8"/>
  <c r="F4329" i="8" l="1"/>
  <c r="C4330" i="8"/>
  <c r="F4330" i="8" l="1"/>
  <c r="C4331" i="8"/>
  <c r="F4331" i="8" l="1"/>
  <c r="C4332" i="8"/>
  <c r="F4332" i="8" l="1"/>
  <c r="C4333" i="8"/>
  <c r="F4333" i="8" l="1"/>
  <c r="C4334" i="8"/>
  <c r="F4334" i="8" l="1"/>
  <c r="C4335" i="8"/>
  <c r="F4335" i="8" l="1"/>
  <c r="C4336" i="8"/>
  <c r="F4336" i="8" l="1"/>
  <c r="C4337" i="8"/>
  <c r="F4337" i="8" l="1"/>
  <c r="C4338" i="8"/>
  <c r="F4338" i="8" l="1"/>
  <c r="C4339" i="8"/>
  <c r="F4339" i="8" l="1"/>
  <c r="C4340" i="8"/>
  <c r="F4340" i="8" l="1"/>
  <c r="C4341" i="8"/>
  <c r="F4341" i="8" l="1"/>
  <c r="C4342" i="8"/>
  <c r="F4342" i="8" l="1"/>
  <c r="C4343" i="8"/>
  <c r="F4343" i="8" l="1"/>
  <c r="C4344" i="8"/>
  <c r="F4344" i="8" l="1"/>
  <c r="C4345" i="8"/>
  <c r="F4345" i="8" l="1"/>
  <c r="C4346" i="8"/>
  <c r="F4346" i="8" l="1"/>
  <c r="C4347" i="8"/>
  <c r="F4347" i="8" l="1"/>
  <c r="C4348" i="8"/>
  <c r="F4348" i="8" l="1"/>
  <c r="C4349" i="8"/>
  <c r="F4349" i="8" l="1"/>
  <c r="C4350" i="8"/>
  <c r="F4350" i="8" l="1"/>
  <c r="C4351" i="8"/>
  <c r="F4351" i="8" l="1"/>
  <c r="C4352" i="8"/>
  <c r="F4352" i="8" l="1"/>
  <c r="C4353" i="8"/>
  <c r="F4353" i="8" l="1"/>
  <c r="C4354" i="8"/>
  <c r="F4354" i="8" l="1"/>
  <c r="C4355" i="8"/>
  <c r="F4355" i="8" l="1"/>
  <c r="C4356" i="8"/>
  <c r="F4356" i="8" l="1"/>
  <c r="C4357" i="8"/>
  <c r="F4357" i="8" l="1"/>
  <c r="C4358" i="8"/>
  <c r="F4358" i="8" l="1"/>
  <c r="C4359" i="8"/>
  <c r="F4359" i="8" l="1"/>
  <c r="C4360" i="8"/>
  <c r="F4360" i="8" l="1"/>
  <c r="C4361" i="8"/>
  <c r="F4361" i="8" l="1"/>
  <c r="C4362" i="8"/>
  <c r="F4362" i="8" l="1"/>
  <c r="C4363" i="8"/>
  <c r="F4363" i="8" l="1"/>
  <c r="C4364" i="8"/>
  <c r="F4364" i="8" l="1"/>
  <c r="C4365" i="8"/>
  <c r="F4365" i="8" l="1"/>
  <c r="C4366" i="8"/>
  <c r="F4366" i="8" l="1"/>
  <c r="C4367" i="8"/>
  <c r="F4367" i="8" l="1"/>
  <c r="C4368" i="8"/>
  <c r="F4368" i="8" l="1"/>
  <c r="C4369" i="8"/>
  <c r="F4369" i="8" l="1"/>
  <c r="C4370" i="8"/>
  <c r="F4370" i="8" l="1"/>
  <c r="C4371" i="8"/>
  <c r="F4371" i="8" l="1"/>
  <c r="C4372" i="8"/>
  <c r="F4372" i="8" l="1"/>
  <c r="C4373" i="8"/>
  <c r="F4373" i="8" l="1"/>
  <c r="C4374" i="8"/>
  <c r="F4374" i="8" l="1"/>
  <c r="C4375" i="8"/>
  <c r="F4375" i="8" l="1"/>
  <c r="C4376" i="8"/>
  <c r="F4376" i="8" l="1"/>
  <c r="C4377" i="8"/>
  <c r="F4377" i="8" l="1"/>
  <c r="C4378" i="8"/>
  <c r="F4378" i="8" l="1"/>
  <c r="C4379" i="8"/>
  <c r="F4379" i="8" l="1"/>
  <c r="C4380" i="8"/>
  <c r="F4380" i="8" l="1"/>
  <c r="C4381" i="8"/>
  <c r="F4381" i="8" l="1"/>
  <c r="C4382" i="8"/>
  <c r="F4382" i="8" l="1"/>
  <c r="C4383" i="8"/>
  <c r="F4383" i="8" l="1"/>
  <c r="C4384" i="8"/>
  <c r="F4384" i="8" l="1"/>
  <c r="C4385" i="8"/>
  <c r="F4385" i="8" l="1"/>
  <c r="C4386" i="8"/>
  <c r="F4386" i="8" l="1"/>
  <c r="C4387" i="8"/>
  <c r="F4387" i="8" l="1"/>
  <c r="C4388" i="8"/>
  <c r="F4388" i="8" l="1"/>
  <c r="C4389" i="8"/>
  <c r="F4389" i="8" l="1"/>
  <c r="C4390" i="8"/>
  <c r="F4390" i="8" l="1"/>
  <c r="C4391" i="8"/>
  <c r="F4391" i="8" l="1"/>
  <c r="C4392" i="8"/>
  <c r="F4392" i="8" l="1"/>
  <c r="C4393" i="8"/>
  <c r="F4393" i="8" l="1"/>
  <c r="C4394" i="8"/>
  <c r="F4394" i="8" l="1"/>
  <c r="C4395" i="8"/>
  <c r="F4395" i="8" l="1"/>
  <c r="C4396" i="8"/>
  <c r="F4396" i="8" l="1"/>
  <c r="C4397" i="8"/>
  <c r="F4397" i="8" l="1"/>
  <c r="C4398" i="8"/>
  <c r="F4398" i="8" l="1"/>
  <c r="C4399" i="8"/>
  <c r="F4399" i="8" l="1"/>
  <c r="C4400" i="8"/>
  <c r="F4400" i="8" l="1"/>
  <c r="C4401" i="8"/>
  <c r="F4401" i="8" l="1"/>
  <c r="C4402" i="8"/>
  <c r="F4402" i="8" l="1"/>
  <c r="C4403" i="8"/>
  <c r="F4403" i="8" l="1"/>
  <c r="C4404" i="8"/>
  <c r="F4404" i="8" l="1"/>
  <c r="C4405" i="8"/>
  <c r="F4405" i="8" l="1"/>
  <c r="C4406" i="8"/>
  <c r="F4406" i="8" l="1"/>
  <c r="C4407" i="8"/>
  <c r="F4407" i="8" l="1"/>
  <c r="C4408" i="8"/>
  <c r="F4408" i="8" l="1"/>
  <c r="C4409" i="8"/>
  <c r="F4409" i="8" l="1"/>
  <c r="C4410" i="8"/>
  <c r="F4410" i="8" l="1"/>
  <c r="C4411" i="8"/>
  <c r="F4411" i="8" l="1"/>
  <c r="C4412" i="8"/>
  <c r="F4412" i="8" l="1"/>
  <c r="C4413" i="8"/>
  <c r="F4413" i="8" l="1"/>
  <c r="C4414" i="8"/>
  <c r="F4414" i="8" l="1"/>
  <c r="C4415" i="8"/>
  <c r="F4415" i="8" l="1"/>
  <c r="C4416" i="8"/>
  <c r="F4416" i="8" l="1"/>
  <c r="C4417" i="8"/>
  <c r="F4417" i="8" l="1"/>
  <c r="C4418" i="8"/>
  <c r="F4418" i="8" l="1"/>
  <c r="C4419" i="8"/>
  <c r="F4419" i="8" l="1"/>
  <c r="C4420" i="8"/>
  <c r="F4420" i="8" l="1"/>
  <c r="C4421" i="8"/>
  <c r="F4421" i="8" l="1"/>
  <c r="C4422" i="8"/>
  <c r="F4422" i="8" l="1"/>
  <c r="C4423" i="8"/>
  <c r="F4423" i="8" l="1"/>
  <c r="C4424" i="8"/>
  <c r="F4424" i="8" l="1"/>
  <c r="C4425" i="8"/>
  <c r="F4425" i="8" l="1"/>
  <c r="C4426" i="8"/>
  <c r="F4426" i="8" l="1"/>
  <c r="C4427" i="8"/>
  <c r="F4427" i="8" l="1"/>
  <c r="C4428" i="8"/>
  <c r="F4428" i="8" l="1"/>
  <c r="C4429" i="8"/>
  <c r="F4429" i="8" l="1"/>
  <c r="C4430" i="8"/>
  <c r="F4430" i="8" l="1"/>
  <c r="C4431" i="8"/>
  <c r="F4431" i="8" l="1"/>
  <c r="C4432" i="8"/>
  <c r="F4432" i="8" l="1"/>
  <c r="C4433" i="8"/>
  <c r="F4433" i="8" l="1"/>
  <c r="C4434" i="8"/>
  <c r="F4434" i="8" l="1"/>
  <c r="C4435" i="8"/>
  <c r="F4435" i="8" l="1"/>
  <c r="C4436" i="8"/>
  <c r="F4436" i="8" l="1"/>
  <c r="C4437" i="8"/>
  <c r="F4437" i="8" l="1"/>
  <c r="C4438" i="8"/>
  <c r="F4438" i="8" l="1"/>
  <c r="C4439" i="8"/>
  <c r="F4439" i="8" l="1"/>
  <c r="C4440" i="8"/>
  <c r="F4440" i="8" l="1"/>
  <c r="C4441" i="8"/>
  <c r="F4441" i="8" l="1"/>
  <c r="C4442" i="8"/>
  <c r="F4442" i="8" l="1"/>
  <c r="C4443" i="8"/>
  <c r="F4443" i="8" l="1"/>
  <c r="C4444" i="8"/>
  <c r="F4444" i="8" l="1"/>
  <c r="C4445" i="8"/>
  <c r="F4445" i="8" l="1"/>
  <c r="C4446" i="8"/>
  <c r="F4446" i="8" l="1"/>
  <c r="C4447" i="8"/>
  <c r="F4447" i="8" l="1"/>
  <c r="C4448" i="8"/>
  <c r="F4448" i="8" l="1"/>
  <c r="C4449" i="8"/>
  <c r="F4449" i="8" l="1"/>
  <c r="C4450" i="8"/>
  <c r="F4450" i="8" l="1"/>
  <c r="C4451" i="8"/>
  <c r="F4451" i="8" l="1"/>
  <c r="C4452" i="8"/>
  <c r="F4452" i="8" l="1"/>
  <c r="C4453" i="8"/>
  <c r="F4453" i="8" l="1"/>
  <c r="C4454" i="8"/>
  <c r="F4454" i="8" l="1"/>
  <c r="C4455" i="8"/>
  <c r="F4455" i="8" l="1"/>
  <c r="C4456" i="8"/>
  <c r="F4456" i="8" l="1"/>
  <c r="C4457" i="8"/>
  <c r="F4457" i="8" l="1"/>
  <c r="C4458" i="8"/>
  <c r="F4458" i="8" l="1"/>
  <c r="C4459" i="8"/>
  <c r="F4459" i="8" l="1"/>
  <c r="C4460" i="8"/>
  <c r="F4460" i="8" l="1"/>
  <c r="C4461" i="8"/>
  <c r="F4461" i="8" l="1"/>
  <c r="C4462" i="8"/>
  <c r="F4462" i="8" l="1"/>
  <c r="C4463" i="8"/>
  <c r="F4463" i="8" l="1"/>
  <c r="C4464" i="8"/>
  <c r="F4464" i="8" l="1"/>
  <c r="C4465" i="8"/>
  <c r="F4465" i="8" l="1"/>
  <c r="C4466" i="8"/>
  <c r="F4466" i="8" l="1"/>
  <c r="C4467" i="8"/>
  <c r="F4467" i="8" l="1"/>
  <c r="C4468" i="8"/>
  <c r="F4468" i="8" l="1"/>
  <c r="C4469" i="8"/>
  <c r="F4469" i="8" l="1"/>
  <c r="C4470" i="8"/>
  <c r="F4470" i="8" l="1"/>
  <c r="C4471" i="8"/>
  <c r="F4471" i="8" l="1"/>
  <c r="C4472" i="8"/>
  <c r="F4472" i="8" l="1"/>
  <c r="C4473" i="8"/>
  <c r="F4473" i="8" l="1"/>
  <c r="C4474" i="8"/>
  <c r="F4474" i="8" l="1"/>
  <c r="C4475" i="8"/>
  <c r="F4475" i="8" l="1"/>
  <c r="C4476" i="8"/>
  <c r="F4476" i="8" l="1"/>
  <c r="C4477" i="8"/>
  <c r="F4477" i="8" l="1"/>
  <c r="C4478" i="8"/>
  <c r="F4478" i="8" l="1"/>
  <c r="C4479" i="8"/>
  <c r="F4479" i="8" l="1"/>
  <c r="C4480" i="8"/>
  <c r="F4480" i="8" l="1"/>
  <c r="C4481" i="8"/>
  <c r="F4481" i="8" l="1"/>
  <c r="C4482" i="8"/>
  <c r="F4482" i="8" l="1"/>
  <c r="C4483" i="8"/>
  <c r="F4483" i="8" l="1"/>
  <c r="C4484" i="8"/>
  <c r="F4484" i="8" l="1"/>
  <c r="C4485" i="8"/>
  <c r="F4485" i="8" l="1"/>
  <c r="C4486" i="8"/>
  <c r="F4486" i="8" l="1"/>
  <c r="C4487" i="8"/>
  <c r="F4487" i="8" l="1"/>
  <c r="C4488" i="8"/>
  <c r="F4488" i="8" l="1"/>
  <c r="C4489" i="8"/>
  <c r="F4489" i="8" l="1"/>
  <c r="C4490" i="8"/>
  <c r="F4490" i="8" l="1"/>
  <c r="C4491" i="8"/>
  <c r="F4491" i="8" l="1"/>
  <c r="C4492" i="8"/>
  <c r="F4492" i="8" l="1"/>
  <c r="C4493" i="8"/>
  <c r="F4493" i="8" l="1"/>
  <c r="C4494" i="8"/>
  <c r="F4494" i="8" l="1"/>
  <c r="C4495" i="8"/>
  <c r="F4495" i="8" l="1"/>
  <c r="C4496" i="8"/>
  <c r="F4496" i="8" l="1"/>
  <c r="C4497" i="8"/>
  <c r="F4497" i="8" l="1"/>
  <c r="C4498" i="8"/>
  <c r="F4498" i="8" l="1"/>
  <c r="C4499" i="8"/>
  <c r="F4499" i="8" l="1"/>
  <c r="C4500" i="8"/>
  <c r="F4500" i="8" l="1"/>
  <c r="C4501" i="8"/>
  <c r="F4501" i="8" l="1"/>
  <c r="C4502" i="8"/>
  <c r="F4502" i="8" l="1"/>
  <c r="C4503" i="8"/>
  <c r="F4503" i="8" l="1"/>
  <c r="C4504" i="8"/>
  <c r="F4504" i="8" l="1"/>
  <c r="C4505" i="8"/>
  <c r="F4505" i="8" l="1"/>
  <c r="C4506" i="8"/>
  <c r="F4506" i="8" l="1"/>
  <c r="C4507" i="8"/>
  <c r="F4507" i="8" l="1"/>
  <c r="C4508" i="8"/>
  <c r="F4508" i="8" l="1"/>
  <c r="C4509" i="8"/>
  <c r="F4509" i="8" l="1"/>
  <c r="C4510" i="8"/>
  <c r="F4510" i="8" l="1"/>
  <c r="C4511" i="8"/>
  <c r="F4511" i="8" l="1"/>
  <c r="C4512" i="8"/>
  <c r="F4512" i="8" l="1"/>
  <c r="C4513" i="8"/>
  <c r="F4513" i="8" l="1"/>
  <c r="C4514" i="8"/>
  <c r="F4514" i="8" l="1"/>
  <c r="C4515" i="8"/>
  <c r="F4515" i="8" l="1"/>
  <c r="C4516" i="8"/>
  <c r="F4516" i="8" l="1"/>
  <c r="C4517" i="8"/>
  <c r="F4517" i="8" l="1"/>
  <c r="C4518" i="8"/>
  <c r="F4518" i="8" l="1"/>
  <c r="C4519" i="8"/>
  <c r="F4519" i="8" l="1"/>
  <c r="C4520" i="8"/>
  <c r="F4520" i="8" l="1"/>
  <c r="C4521" i="8"/>
  <c r="F4521" i="8" l="1"/>
  <c r="C4522" i="8"/>
  <c r="F4522" i="8" l="1"/>
  <c r="C4523" i="8"/>
  <c r="F4523" i="8" l="1"/>
  <c r="C4524" i="8"/>
  <c r="F4524" i="8" l="1"/>
  <c r="C4525" i="8"/>
  <c r="F4525" i="8" l="1"/>
  <c r="C4526" i="8"/>
  <c r="F4526" i="8" l="1"/>
  <c r="C4527" i="8"/>
  <c r="F4527" i="8" l="1"/>
  <c r="C4528" i="8"/>
  <c r="F4528" i="8" l="1"/>
  <c r="C4529" i="8"/>
  <c r="F4529" i="8" l="1"/>
  <c r="C4530" i="8"/>
  <c r="F4530" i="8" l="1"/>
  <c r="C4531" i="8"/>
  <c r="F4531" i="8" l="1"/>
  <c r="C4532" i="8"/>
  <c r="F4532" i="8" l="1"/>
  <c r="C4533" i="8"/>
  <c r="F4533" i="8" l="1"/>
  <c r="C4534" i="8"/>
  <c r="F4534" i="8" l="1"/>
  <c r="C4535" i="8"/>
  <c r="F4535" i="8" l="1"/>
  <c r="C4536" i="8"/>
  <c r="F4536" i="8" l="1"/>
  <c r="E2" i="8"/>
  <c r="C4537" i="8"/>
  <c r="F4537" i="8" l="1"/>
  <c r="C4538" i="8"/>
  <c r="F4538" i="8" l="1"/>
  <c r="C4539" i="8"/>
  <c r="F4539" i="8" l="1"/>
  <c r="C4540" i="8"/>
  <c r="F4540" i="8" l="1"/>
  <c r="C4541" i="8"/>
  <c r="F4541" i="8" l="1"/>
  <c r="C4542" i="8"/>
  <c r="F4542" i="8" l="1"/>
  <c r="C4543" i="8"/>
  <c r="F4543" i="8" l="1"/>
  <c r="C4544" i="8"/>
  <c r="F4544" i="8" l="1"/>
  <c r="C4545" i="8"/>
  <c r="F4545" i="8" l="1"/>
  <c r="C4546" i="8"/>
  <c r="F4546" i="8" l="1"/>
  <c r="C4547" i="8"/>
  <c r="F4547" i="8" l="1"/>
  <c r="C4548" i="8"/>
  <c r="F4548" i="8" l="1"/>
  <c r="C4549" i="8"/>
  <c r="F4549" i="8" l="1"/>
  <c r="C4550" i="8"/>
  <c r="F4550" i="8" l="1"/>
  <c r="C4551" i="8"/>
  <c r="F4551" i="8" l="1"/>
  <c r="C4552" i="8"/>
  <c r="F4552" i="8" l="1"/>
  <c r="C4553" i="8"/>
  <c r="F4553" i="8" l="1"/>
  <c r="C4554" i="8"/>
  <c r="F4554" i="8" l="1"/>
  <c r="C4555" i="8"/>
  <c r="F4555" i="8" l="1"/>
  <c r="C4556" i="8"/>
  <c r="F4556" i="8" l="1"/>
  <c r="C4557" i="8"/>
  <c r="F4557" i="8" l="1"/>
  <c r="C4558" i="8"/>
  <c r="F4558" i="8" l="1"/>
  <c r="C4559" i="8"/>
  <c r="F4559" i="8" l="1"/>
  <c r="C4560" i="8"/>
  <c r="F4560" i="8" l="1"/>
  <c r="C4561" i="8"/>
  <c r="F4561" i="8" l="1"/>
  <c r="C4562" i="8"/>
  <c r="F4562" i="8" l="1"/>
  <c r="C4563" i="8"/>
  <c r="F4563" i="8" l="1"/>
  <c r="C4564" i="8"/>
  <c r="F4564" i="8" l="1"/>
  <c r="C4565" i="8"/>
  <c r="F4565" i="8" l="1"/>
  <c r="C4566" i="8"/>
  <c r="F4566" i="8" l="1"/>
  <c r="C4567" i="8"/>
  <c r="F4567" i="8" l="1"/>
  <c r="C4568" i="8"/>
  <c r="F4568" i="8" l="1"/>
  <c r="C4569" i="8"/>
  <c r="F4569" i="8" l="1"/>
  <c r="C4570" i="8"/>
  <c r="F4570" i="8" l="1"/>
  <c r="C4571" i="8"/>
  <c r="F4571" i="8" l="1"/>
  <c r="C4572" i="8"/>
  <c r="F4572" i="8" l="1"/>
  <c r="C4573" i="8"/>
  <c r="F4573" i="8" l="1"/>
  <c r="C4574" i="8"/>
  <c r="F4574" i="8" l="1"/>
  <c r="C4575" i="8"/>
  <c r="F4575" i="8" l="1"/>
  <c r="C4576" i="8"/>
  <c r="F4576" i="8" l="1"/>
  <c r="C4577" i="8"/>
  <c r="F4577" i="8" l="1"/>
  <c r="C4578" i="8"/>
  <c r="F4578" i="8" l="1"/>
  <c r="C4579" i="8"/>
  <c r="F4579" i="8" l="1"/>
  <c r="C4580" i="8"/>
  <c r="F4580" i="8" l="1"/>
  <c r="C4581" i="8"/>
  <c r="F4581" i="8" l="1"/>
  <c r="C4582" i="8"/>
  <c r="F4582" i="8" l="1"/>
  <c r="C4583" i="8"/>
  <c r="F4583" i="8" l="1"/>
  <c r="C4584" i="8"/>
  <c r="F4584" i="8" l="1"/>
  <c r="C4585" i="8"/>
  <c r="F4585" i="8" l="1"/>
  <c r="C4586" i="8"/>
  <c r="F4586" i="8" l="1"/>
  <c r="C4587" i="8"/>
  <c r="F4587" i="8" l="1"/>
  <c r="C4588" i="8"/>
  <c r="F4588" i="8" l="1"/>
  <c r="C4589" i="8"/>
  <c r="F4589" i="8" l="1"/>
  <c r="C4590" i="8"/>
  <c r="F4590" i="8" l="1"/>
  <c r="C4591" i="8"/>
  <c r="F4591" i="8" l="1"/>
  <c r="C4592" i="8"/>
  <c r="F4592" i="8" l="1"/>
  <c r="C4593" i="8"/>
  <c r="F4593" i="8" l="1"/>
  <c r="C4594" i="8"/>
  <c r="F4594" i="8" l="1"/>
  <c r="C4595" i="8"/>
  <c r="F4595" i="8" l="1"/>
  <c r="C4596" i="8"/>
  <c r="F4596" i="8" l="1"/>
  <c r="C4597" i="8"/>
  <c r="F4597" i="8" l="1"/>
  <c r="C4598" i="8"/>
  <c r="F4598" i="8" l="1"/>
  <c r="F4599" i="8"/>
  <c r="B35" i="10" l="1"/>
  <c r="B3357" i="10"/>
  <c r="B3325" i="10"/>
  <c r="B3293" i="10"/>
  <c r="B3261" i="10"/>
  <c r="B3229" i="10"/>
  <c r="B3197" i="10"/>
  <c r="B3165" i="10"/>
  <c r="B3133" i="10"/>
  <c r="B3101" i="10"/>
  <c r="B3069" i="10"/>
  <c r="B3037" i="10"/>
  <c r="B3344" i="10"/>
  <c r="B3312" i="10"/>
  <c r="B3280" i="10"/>
  <c r="B3248" i="10"/>
  <c r="B3216" i="10"/>
  <c r="B3184" i="10"/>
  <c r="B3152" i="10"/>
  <c r="B3120" i="10"/>
  <c r="B3373" i="10"/>
  <c r="B3341" i="10"/>
  <c r="B3309" i="10"/>
  <c r="B3277" i="10"/>
  <c r="B3245" i="10"/>
  <c r="B3213" i="10"/>
  <c r="B3181" i="10"/>
  <c r="B3149" i="10"/>
  <c r="B3117" i="10"/>
  <c r="B3085" i="10"/>
  <c r="B3053" i="10"/>
  <c r="B3360" i="10"/>
  <c r="B3328" i="10"/>
  <c r="B3296" i="10"/>
  <c r="B3264" i="10"/>
  <c r="B3232" i="10"/>
  <c r="B3200" i="10"/>
  <c r="B3168" i="10"/>
  <c r="B3136" i="10"/>
  <c r="B3104" i="10"/>
  <c r="B3359" i="10"/>
  <c r="B3327" i="10"/>
  <c r="B3295" i="10"/>
  <c r="B3375" i="10"/>
  <c r="B3215" i="10"/>
  <c r="B3135" i="10"/>
  <c r="B3279" i="10"/>
  <c r="B3231" i="10"/>
  <c r="B3119" i="10"/>
  <c r="B3087" i="10"/>
  <c r="B3055" i="10"/>
  <c r="B3318" i="10"/>
  <c r="B3190" i="10"/>
  <c r="B3076" i="10"/>
  <c r="B3024" i="10"/>
  <c r="B2992" i="10"/>
  <c r="B2960" i="10"/>
  <c r="B3346" i="10"/>
  <c r="B3218" i="10"/>
  <c r="B3090" i="10"/>
  <c r="B3031" i="10"/>
  <c r="B2999" i="10"/>
  <c r="B2967" i="10"/>
  <c r="B2935" i="10"/>
  <c r="B2903" i="10"/>
  <c r="B2871" i="10"/>
  <c r="B2839" i="10"/>
  <c r="B2807" i="10"/>
  <c r="B3310" i="10"/>
  <c r="H3310" i="10" s="1"/>
  <c r="I3310" i="10" s="1"/>
  <c r="B3311" i="10"/>
  <c r="H3311" i="10" s="1"/>
  <c r="I3311" i="10" s="1"/>
  <c r="B3247" i="10"/>
  <c r="B3183" i="10"/>
  <c r="B3343" i="10"/>
  <c r="B3263" i="10"/>
  <c r="B3199" i="10"/>
  <c r="B3167" i="10"/>
  <c r="B3151" i="10"/>
  <c r="B3103" i="10"/>
  <c r="B3071" i="10"/>
  <c r="B3039" i="10"/>
  <c r="B3254" i="10"/>
  <c r="B3126" i="10"/>
  <c r="B3044" i="10"/>
  <c r="B3008" i="10"/>
  <c r="B2976" i="10"/>
  <c r="B2944" i="10"/>
  <c r="B3282" i="10"/>
  <c r="B3154" i="10"/>
  <c r="B3058" i="10"/>
  <c r="B3015" i="10"/>
  <c r="B2983" i="10"/>
  <c r="B2951" i="10"/>
  <c r="B2919" i="10"/>
  <c r="B2887" i="10"/>
  <c r="B2855" i="10"/>
  <c r="B2823" i="10"/>
  <c r="B3374" i="10"/>
  <c r="H3374" i="10" s="1"/>
  <c r="I3374" i="10" s="1"/>
  <c r="B3182" i="10"/>
  <c r="H3182" i="10" s="1"/>
  <c r="I3182" i="10" s="1"/>
  <c r="B3022" i="10"/>
  <c r="B2958" i="10"/>
  <c r="B3354" i="10"/>
  <c r="B3226" i="10"/>
  <c r="B3098" i="10"/>
  <c r="B3033" i="10"/>
  <c r="B3001" i="10"/>
  <c r="B2969" i="10"/>
  <c r="B2937" i="10"/>
  <c r="B2905" i="10"/>
  <c r="B2873" i="10"/>
  <c r="B2841" i="10"/>
  <c r="B2809" i="10"/>
  <c r="B2896" i="10"/>
  <c r="B2832" i="10"/>
  <c r="B2781" i="10"/>
  <c r="B2749" i="10"/>
  <c r="B2717" i="10"/>
  <c r="B2685" i="10"/>
  <c r="B2653" i="10"/>
  <c r="B2621" i="10"/>
  <c r="B2589" i="10"/>
  <c r="B2557" i="10"/>
  <c r="B2525" i="10"/>
  <c r="B3246" i="10"/>
  <c r="H3246" i="10" s="1"/>
  <c r="I3246" i="10" s="1"/>
  <c r="B3040" i="10"/>
  <c r="H3040" i="10" s="1"/>
  <c r="I3040" i="10" s="1"/>
  <c r="B3072" i="10"/>
  <c r="H3072" i="10" s="1"/>
  <c r="I3072" i="10" s="1"/>
  <c r="B2990" i="10"/>
  <c r="B2974" i="10"/>
  <c r="B2942" i="10"/>
  <c r="B3290" i="10"/>
  <c r="B3162" i="10"/>
  <c r="B3062" i="10"/>
  <c r="B3017" i="10"/>
  <c r="B2985" i="10"/>
  <c r="B2953" i="10"/>
  <c r="B2921" i="10"/>
  <c r="B2889" i="10"/>
  <c r="B2857" i="10"/>
  <c r="B2825" i="10"/>
  <c r="B2928" i="10"/>
  <c r="B2864" i="10"/>
  <c r="B2800" i="10"/>
  <c r="B2765" i="10"/>
  <c r="B2733" i="10"/>
  <c r="B2701" i="10"/>
  <c r="B2669" i="10"/>
  <c r="B2637" i="10"/>
  <c r="B2605" i="10"/>
  <c r="B2573" i="10"/>
  <c r="B3118" i="10"/>
  <c r="H3118" i="10" s="1"/>
  <c r="I3118" i="10" s="1"/>
  <c r="B3006" i="10"/>
  <c r="B2541" i="10"/>
  <c r="B2752" i="10"/>
  <c r="B2720" i="10"/>
  <c r="B2688" i="10"/>
  <c r="B2656" i="10"/>
  <c r="B2624" i="10"/>
  <c r="B2592" i="10"/>
  <c r="B2560" i="10"/>
  <c r="B2528" i="10"/>
  <c r="B2884" i="10"/>
  <c r="B2820" i="10"/>
  <c r="B2775" i="10"/>
  <c r="B2743" i="10"/>
  <c r="B2711" i="10"/>
  <c r="B2679" i="10"/>
  <c r="B2647" i="10"/>
  <c r="B2615" i="10"/>
  <c r="B2583" i="10"/>
  <c r="B2902" i="10"/>
  <c r="B2870" i="10"/>
  <c r="B2838" i="10"/>
  <c r="B2806" i="10"/>
  <c r="B2736" i="10"/>
  <c r="B2704" i="10"/>
  <c r="B2672" i="10"/>
  <c r="B2640" i="10"/>
  <c r="B2608" i="10"/>
  <c r="B2576" i="10"/>
  <c r="B2544" i="10"/>
  <c r="B2916" i="10"/>
  <c r="B2852" i="10"/>
  <c r="B2791" i="10"/>
  <c r="B2759" i="10"/>
  <c r="B2727" i="10"/>
  <c r="B2695" i="10"/>
  <c r="B2663" i="10"/>
  <c r="B2631" i="10"/>
  <c r="B2599" i="10"/>
  <c r="B2567" i="10"/>
  <c r="B2535" i="10"/>
  <c r="B2784" i="10"/>
  <c r="B2768" i="10"/>
  <c r="B2898" i="10"/>
  <c r="B2782" i="10"/>
  <c r="H2782" i="10" s="1"/>
  <c r="I2782" i="10" s="1"/>
  <c r="B2718" i="10"/>
  <c r="H2718" i="10" s="1"/>
  <c r="I2718" i="10" s="1"/>
  <c r="B2654" i="10"/>
  <c r="H2654" i="10" s="1"/>
  <c r="I2654" i="10" s="1"/>
  <c r="B2606" i="10"/>
  <c r="H2606" i="10" s="1"/>
  <c r="I2606" i="10" s="1"/>
  <c r="B2574" i="10"/>
  <c r="H2574" i="10" s="1"/>
  <c r="I2574" i="10" s="1"/>
  <c r="B2542" i="10"/>
  <c r="H2542" i="10" s="1"/>
  <c r="I2542" i="10" s="1"/>
  <c r="B2508" i="10"/>
  <c r="B2476" i="10"/>
  <c r="B2444" i="10"/>
  <c r="B2412" i="10"/>
  <c r="B2380" i="10"/>
  <c r="B2348" i="10"/>
  <c r="B2316" i="10"/>
  <c r="B2284" i="10"/>
  <c r="B2252" i="10"/>
  <c r="B2220" i="10"/>
  <c r="B2515" i="10"/>
  <c r="B2483" i="10"/>
  <c r="B2451" i="10"/>
  <c r="B2419" i="10"/>
  <c r="B2387" i="10"/>
  <c r="B2355" i="10"/>
  <c r="B2323" i="10"/>
  <c r="B2291" i="10"/>
  <c r="B2259" i="10"/>
  <c r="B2227" i="10"/>
  <c r="B2195" i="10"/>
  <c r="B2506" i="10"/>
  <c r="B2474" i="10"/>
  <c r="B2442" i="10"/>
  <c r="B2410" i="10"/>
  <c r="B2497" i="10"/>
  <c r="B2465" i="10"/>
  <c r="B2433" i="10"/>
  <c r="B2401" i="10"/>
  <c r="B2369" i="10"/>
  <c r="B2337" i="10"/>
  <c r="B2305" i="10"/>
  <c r="B2346" i="10"/>
  <c r="B2253" i="10"/>
  <c r="H2253" i="10" s="1"/>
  <c r="I2253" i="10" s="1"/>
  <c r="B2190" i="10"/>
  <c r="B2156" i="10"/>
  <c r="B2124" i="10"/>
  <c r="B2092" i="10"/>
  <c r="B2060" i="10"/>
  <c r="B2028" i="10"/>
  <c r="B1996" i="10"/>
  <c r="B1964" i="10"/>
  <c r="B2802" i="10"/>
  <c r="B2734" i="10"/>
  <c r="H2734" i="10" s="1"/>
  <c r="I2734" i="10" s="1"/>
  <c r="B2670" i="10"/>
  <c r="H2670" i="10" s="1"/>
  <c r="I2670" i="10" s="1"/>
  <c r="B2930" i="10"/>
  <c r="B2834" i="10"/>
  <c r="B2750" i="10"/>
  <c r="H2750" i="10" s="1"/>
  <c r="I2750" i="10" s="1"/>
  <c r="B2686" i="10"/>
  <c r="H2686" i="10" s="1"/>
  <c r="I2686" i="10" s="1"/>
  <c r="B2622" i="10"/>
  <c r="H2622" i="10" s="1"/>
  <c r="I2622" i="10" s="1"/>
  <c r="B2590" i="10"/>
  <c r="H2590" i="10" s="1"/>
  <c r="I2590" i="10" s="1"/>
  <c r="B2558" i="10"/>
  <c r="H2558" i="10" s="1"/>
  <c r="I2558" i="10" s="1"/>
  <c r="B2526" i="10"/>
  <c r="H2526" i="10" s="1"/>
  <c r="I2526" i="10" s="1"/>
  <c r="B2492" i="10"/>
  <c r="B2460" i="10"/>
  <c r="B2428" i="10"/>
  <c r="B2396" i="10"/>
  <c r="B2364" i="10"/>
  <c r="B2332" i="10"/>
  <c r="B2300" i="10"/>
  <c r="B2268" i="10"/>
  <c r="B2236" i="10"/>
  <c r="B2204" i="10"/>
  <c r="B2499" i="10"/>
  <c r="B2467" i="10"/>
  <c r="B2435" i="10"/>
  <c r="B2403" i="10"/>
  <c r="B2371" i="10"/>
  <c r="B2339" i="10"/>
  <c r="B2307" i="10"/>
  <c r="B2275" i="10"/>
  <c r="B2243" i="10"/>
  <c r="B2211" i="10"/>
  <c r="B2522" i="10"/>
  <c r="B2490" i="10"/>
  <c r="B2458" i="10"/>
  <c r="B2426" i="10"/>
  <c r="B2513" i="10"/>
  <c r="B2481" i="10"/>
  <c r="B2449" i="10"/>
  <c r="B2417" i="10"/>
  <c r="B2385" i="10"/>
  <c r="B2353" i="10"/>
  <c r="B2321" i="10"/>
  <c r="B2289" i="10"/>
  <c r="B2285" i="10"/>
  <c r="H2285" i="10" s="1"/>
  <c r="I2285" i="10" s="1"/>
  <c r="B2221" i="10"/>
  <c r="H2221" i="10" s="1"/>
  <c r="I2221" i="10" s="1"/>
  <c r="B2172" i="10"/>
  <c r="B2140" i="10"/>
  <c r="B2108" i="10"/>
  <c r="B2076" i="10"/>
  <c r="B2044" i="10"/>
  <c r="B2551" i="10"/>
  <c r="B2866" i="10"/>
  <c r="B2766" i="10"/>
  <c r="H2766" i="10" s="1"/>
  <c r="I2766" i="10" s="1"/>
  <c r="B2702" i="10"/>
  <c r="H2702" i="10" s="1"/>
  <c r="I2702" i="10" s="1"/>
  <c r="B2638" i="10"/>
  <c r="H2638" i="10" s="1"/>
  <c r="I2638" i="10" s="1"/>
  <c r="B1932" i="10"/>
  <c r="B1868" i="10"/>
  <c r="B1852" i="10"/>
  <c r="B1836" i="10"/>
  <c r="B1724" i="10"/>
  <c r="B1708" i="10"/>
  <c r="B1676" i="10"/>
  <c r="B1644" i="10"/>
  <c r="B1612" i="10"/>
  <c r="B2374" i="10"/>
  <c r="B2266" i="10"/>
  <c r="B2202" i="10"/>
  <c r="B2163" i="10"/>
  <c r="B2131" i="10"/>
  <c r="B2099" i="10"/>
  <c r="B2067" i="10"/>
  <c r="B2035" i="10"/>
  <c r="B2003" i="10"/>
  <c r="B1971" i="10"/>
  <c r="B1939" i="10"/>
  <c r="B1907" i="10"/>
  <c r="B1875" i="10"/>
  <c r="B1843" i="10"/>
  <c r="B1811" i="10"/>
  <c r="B1779" i="10"/>
  <c r="B1747" i="10"/>
  <c r="B1715" i="10"/>
  <c r="B1683" i="10"/>
  <c r="B1651" i="10"/>
  <c r="B1619" i="10"/>
  <c r="B1587" i="10"/>
  <c r="B2290" i="10"/>
  <c r="H2290" i="10" s="1"/>
  <c r="I2290" i="10" s="1"/>
  <c r="B2225" i="10"/>
  <c r="B2174" i="10"/>
  <c r="B2142" i="10"/>
  <c r="B2110" i="10"/>
  <c r="B2078" i="10"/>
  <c r="B2046" i="10"/>
  <c r="B2014" i="10"/>
  <c r="B1982" i="10"/>
  <c r="B1950" i="10"/>
  <c r="B1918" i="10"/>
  <c r="B1948" i="10"/>
  <c r="B1884" i="10"/>
  <c r="B1820" i="10"/>
  <c r="B1804" i="10"/>
  <c r="B1980" i="10"/>
  <c r="B1900" i="10"/>
  <c r="B1788" i="10"/>
  <c r="B1772" i="10"/>
  <c r="B1692" i="10"/>
  <c r="B1660" i="10"/>
  <c r="B1628" i="10"/>
  <c r="B1596" i="10"/>
  <c r="B2310" i="10"/>
  <c r="B2234" i="10"/>
  <c r="B2179" i="10"/>
  <c r="B2147" i="10"/>
  <c r="B2115" i="10"/>
  <c r="B2083" i="10"/>
  <c r="B2051" i="10"/>
  <c r="B2019" i="10"/>
  <c r="B1987" i="10"/>
  <c r="B1955" i="10"/>
  <c r="B1923" i="10"/>
  <c r="B1891" i="10"/>
  <c r="B1859" i="10"/>
  <c r="B1827" i="10"/>
  <c r="B1795" i="10"/>
  <c r="B1763" i="10"/>
  <c r="B1731" i="10"/>
  <c r="B1699" i="10"/>
  <c r="B1667" i="10"/>
  <c r="B1635" i="10"/>
  <c r="B1603" i="10"/>
  <c r="B2354" i="10"/>
  <c r="H2354" i="10" s="1"/>
  <c r="I2354" i="10" s="1"/>
  <c r="B2257" i="10"/>
  <c r="B2193" i="10"/>
  <c r="B2158" i="10"/>
  <c r="B2126" i="10"/>
  <c r="B2094" i="10"/>
  <c r="B2062" i="10"/>
  <c r="B2030" i="10"/>
  <c r="B1998" i="10"/>
  <c r="B1966" i="10"/>
  <c r="B1934" i="10"/>
  <c r="B1902" i="10"/>
  <c r="B1870" i="10"/>
  <c r="B1838" i="10"/>
  <c r="B1806" i="10"/>
  <c r="B1774" i="10"/>
  <c r="B2012" i="10"/>
  <c r="B1916" i="10"/>
  <c r="B1756" i="10"/>
  <c r="B1740" i="10"/>
  <c r="B1822" i="10"/>
  <c r="B1726" i="10"/>
  <c r="B1662" i="10"/>
  <c r="B2186" i="10"/>
  <c r="B2169" i="10"/>
  <c r="B2057" i="10"/>
  <c r="B1854" i="10"/>
  <c r="B1742" i="10"/>
  <c r="B1678" i="10"/>
  <c r="B2153" i="10"/>
  <c r="B2137" i="10"/>
  <c r="B2041" i="10"/>
  <c r="B2009" i="10"/>
  <c r="B1977" i="10"/>
  <c r="B1945" i="10"/>
  <c r="B1913" i="10"/>
  <c r="B1881" i="10"/>
  <c r="B1849" i="10"/>
  <c r="B1817" i="10"/>
  <c r="B1785" i="10"/>
  <c r="B1753" i="10"/>
  <c r="B1653" i="10"/>
  <c r="B1586" i="10"/>
  <c r="B1554" i="10"/>
  <c r="B1522" i="10"/>
  <c r="B1490" i="10"/>
  <c r="B1458" i="10"/>
  <c r="B1426" i="10"/>
  <c r="B1394" i="10"/>
  <c r="B1362" i="10"/>
  <c r="B1330" i="10"/>
  <c r="B1298" i="10"/>
  <c r="B1266" i="10"/>
  <c r="B1234" i="10"/>
  <c r="B1202" i="10"/>
  <c r="B1170" i="10"/>
  <c r="B1138" i="10"/>
  <c r="B1106" i="10"/>
  <c r="B1074" i="10"/>
  <c r="B1042" i="10"/>
  <c r="B1697" i="10"/>
  <c r="B1609" i="10"/>
  <c r="B1565" i="10"/>
  <c r="B1533" i="10"/>
  <c r="B1501" i="10"/>
  <c r="B1469" i="10"/>
  <c r="B1437" i="10"/>
  <c r="B1405" i="10"/>
  <c r="B1373" i="10"/>
  <c r="B1341" i="10"/>
  <c r="B1309" i="10"/>
  <c r="B1277" i="10"/>
  <c r="B1886" i="10"/>
  <c r="B1758" i="10"/>
  <c r="B1694" i="10"/>
  <c r="B2334" i="10"/>
  <c r="B2278" i="10"/>
  <c r="B2121" i="10"/>
  <c r="B2105" i="10"/>
  <c r="B1790" i="10"/>
  <c r="B1710" i="10"/>
  <c r="B2398" i="10"/>
  <c r="B2246" i="10"/>
  <c r="B2214" i="10"/>
  <c r="B2089" i="10"/>
  <c r="B2073" i="10"/>
  <c r="B2025" i="10"/>
  <c r="B1993" i="10"/>
  <c r="B1961" i="10"/>
  <c r="B1929" i="10"/>
  <c r="B1897" i="10"/>
  <c r="B1865" i="10"/>
  <c r="B1833" i="10"/>
  <c r="B1801" i="10"/>
  <c r="B1769" i="10"/>
  <c r="B1717" i="10"/>
  <c r="B1618" i="10"/>
  <c r="B1570" i="10"/>
  <c r="B1538" i="10"/>
  <c r="B1506" i="10"/>
  <c r="B1474" i="10"/>
  <c r="B1442" i="10"/>
  <c r="B1410" i="10"/>
  <c r="B1378" i="10"/>
  <c r="B1346" i="10"/>
  <c r="B1314" i="10"/>
  <c r="B1282" i="10"/>
  <c r="B1250" i="10"/>
  <c r="B1218" i="10"/>
  <c r="B1186" i="10"/>
  <c r="B1154" i="10"/>
  <c r="B1122" i="10"/>
  <c r="B1090" i="10"/>
  <c r="B1058" i="10"/>
  <c r="B1026" i="10"/>
  <c r="B1641" i="10"/>
  <c r="B1581" i="10"/>
  <c r="B1549" i="10"/>
  <c r="B1517" i="10"/>
  <c r="B1485" i="10"/>
  <c r="B1453" i="10"/>
  <c r="B1325" i="10"/>
  <c r="B1261" i="10"/>
  <c r="B1245" i="10"/>
  <c r="B1133" i="10"/>
  <c r="B1117" i="10"/>
  <c r="B1693" i="10"/>
  <c r="H1693" i="10" s="1"/>
  <c r="I1693" i="10" s="1"/>
  <c r="B1357" i="10"/>
  <c r="B1229" i="10"/>
  <c r="B1213" i="10"/>
  <c r="B1101" i="10"/>
  <c r="B1085" i="10"/>
  <c r="B1638" i="10"/>
  <c r="B1580" i="10"/>
  <c r="B1548" i="10"/>
  <c r="B1516" i="10"/>
  <c r="B1484" i="10"/>
  <c r="B1452" i="10"/>
  <c r="B1420" i="10"/>
  <c r="B1388" i="10"/>
  <c r="B1356" i="10"/>
  <c r="B1324" i="10"/>
  <c r="B1292" i="10"/>
  <c r="B1260" i="10"/>
  <c r="B1228" i="10"/>
  <c r="B1196" i="10"/>
  <c r="B1164" i="10"/>
  <c r="B1132" i="10"/>
  <c r="B1100" i="10"/>
  <c r="B1068" i="10"/>
  <c r="B1036" i="10"/>
  <c r="B1004" i="10"/>
  <c r="B972" i="10"/>
  <c r="B1657" i="10"/>
  <c r="B1589" i="10"/>
  <c r="B1555" i="10"/>
  <c r="H1555" i="10" s="1"/>
  <c r="I1555" i="10" s="1"/>
  <c r="B1523" i="10"/>
  <c r="H1523" i="10" s="1"/>
  <c r="I1523" i="10" s="1"/>
  <c r="B1491" i="10"/>
  <c r="H1491" i="10" s="1"/>
  <c r="I1491" i="10" s="1"/>
  <c r="B1459" i="10"/>
  <c r="H1459" i="10" s="1"/>
  <c r="I1459" i="10" s="1"/>
  <c r="B1427" i="10"/>
  <c r="H1427" i="10" s="1"/>
  <c r="I1427" i="10" s="1"/>
  <c r="B1395" i="10"/>
  <c r="H1395" i="10" s="1"/>
  <c r="I1395" i="10" s="1"/>
  <c r="B1363" i="10"/>
  <c r="H1363" i="10" s="1"/>
  <c r="I1363" i="10" s="1"/>
  <c r="B1331" i="10"/>
  <c r="H1331" i="10" s="1"/>
  <c r="I1331" i="10" s="1"/>
  <c r="B1299" i="10"/>
  <c r="H1299" i="10" s="1"/>
  <c r="I1299" i="10" s="1"/>
  <c r="B1267" i="10"/>
  <c r="H1267" i="10" s="1"/>
  <c r="I1267" i="10" s="1"/>
  <c r="B1235" i="10"/>
  <c r="H1235" i="10" s="1"/>
  <c r="I1235" i="10" s="1"/>
  <c r="B1203" i="10"/>
  <c r="H1203" i="10" s="1"/>
  <c r="I1203" i="10" s="1"/>
  <c r="B1171" i="10"/>
  <c r="H1171" i="10" s="1"/>
  <c r="I1171" i="10" s="1"/>
  <c r="B1139" i="10"/>
  <c r="H1139" i="10" s="1"/>
  <c r="I1139" i="10" s="1"/>
  <c r="B1107" i="10"/>
  <c r="H1107" i="10" s="1"/>
  <c r="I1107" i="10" s="1"/>
  <c r="B1075" i="10"/>
  <c r="H1075" i="10" s="1"/>
  <c r="I1075" i="10" s="1"/>
  <c r="B1043" i="10"/>
  <c r="H1043" i="10" s="1"/>
  <c r="I1043" i="10" s="1"/>
  <c r="B1011" i="10"/>
  <c r="B979" i="10"/>
  <c r="B990" i="10"/>
  <c r="B944" i="10"/>
  <c r="B912" i="10"/>
  <c r="B880" i="10"/>
  <c r="B848" i="10"/>
  <c r="B816" i="10"/>
  <c r="B784" i="10"/>
  <c r="B1389" i="10"/>
  <c r="H1389" i="10" s="1"/>
  <c r="I1389" i="10" s="1"/>
  <c r="B1197" i="10"/>
  <c r="H1197" i="10" s="1"/>
  <c r="I1197" i="10" s="1"/>
  <c r="B1181" i="10"/>
  <c r="B1069" i="10"/>
  <c r="B1053" i="10"/>
  <c r="B1421" i="10"/>
  <c r="H1421" i="10" s="1"/>
  <c r="I1421" i="10" s="1"/>
  <c r="B1293" i="10"/>
  <c r="H1293" i="10" s="1"/>
  <c r="I1293" i="10" s="1"/>
  <c r="B1165" i="10"/>
  <c r="H1165" i="10" s="1"/>
  <c r="I1165" i="10" s="1"/>
  <c r="B1149" i="10"/>
  <c r="B1037" i="10"/>
  <c r="H1037" i="10" s="1"/>
  <c r="I1037" i="10" s="1"/>
  <c r="B1021" i="10"/>
  <c r="B1606" i="10"/>
  <c r="B1564" i="10"/>
  <c r="B1532" i="10"/>
  <c r="B1500" i="10"/>
  <c r="B1468" i="10"/>
  <c r="B1436" i="10"/>
  <c r="B1404" i="10"/>
  <c r="B1372" i="10"/>
  <c r="B1340" i="10"/>
  <c r="B1308" i="10"/>
  <c r="B1276" i="10"/>
  <c r="B1244" i="10"/>
  <c r="B1212" i="10"/>
  <c r="B1180" i="10"/>
  <c r="B1148" i="10"/>
  <c r="B1116" i="10"/>
  <c r="B1084" i="10"/>
  <c r="B1052" i="10"/>
  <c r="B1020" i="10"/>
  <c r="B988" i="10"/>
  <c r="B1721" i="10"/>
  <c r="B1621" i="10"/>
  <c r="B1571" i="10"/>
  <c r="H1571" i="10" s="1"/>
  <c r="I1571" i="10" s="1"/>
  <c r="B1539" i="10"/>
  <c r="H1539" i="10" s="1"/>
  <c r="I1539" i="10" s="1"/>
  <c r="B1507" i="10"/>
  <c r="H1507" i="10" s="1"/>
  <c r="I1507" i="10" s="1"/>
  <c r="B1475" i="10"/>
  <c r="H1475" i="10" s="1"/>
  <c r="I1475" i="10" s="1"/>
  <c r="B1443" i="10"/>
  <c r="H1443" i="10" s="1"/>
  <c r="I1443" i="10" s="1"/>
  <c r="B1411" i="10"/>
  <c r="H1411" i="10" s="1"/>
  <c r="I1411" i="10" s="1"/>
  <c r="B1379" i="10"/>
  <c r="H1379" i="10" s="1"/>
  <c r="I1379" i="10" s="1"/>
  <c r="B1347" i="10"/>
  <c r="H1347" i="10" s="1"/>
  <c r="I1347" i="10" s="1"/>
  <c r="B1315" i="10"/>
  <c r="H1315" i="10" s="1"/>
  <c r="I1315" i="10" s="1"/>
  <c r="B1283" i="10"/>
  <c r="H1283" i="10" s="1"/>
  <c r="I1283" i="10" s="1"/>
  <c r="B1251" i="10"/>
  <c r="H1251" i="10" s="1"/>
  <c r="I1251" i="10" s="1"/>
  <c r="B1219" i="10"/>
  <c r="H1219" i="10" s="1"/>
  <c r="I1219" i="10" s="1"/>
  <c r="B1187" i="10"/>
  <c r="H1187" i="10" s="1"/>
  <c r="I1187" i="10" s="1"/>
  <c r="B1155" i="10"/>
  <c r="H1155" i="10" s="1"/>
  <c r="I1155" i="10" s="1"/>
  <c r="B1123" i="10"/>
  <c r="H1123" i="10" s="1"/>
  <c r="I1123" i="10" s="1"/>
  <c r="B1091" i="10"/>
  <c r="H1091" i="10" s="1"/>
  <c r="I1091" i="10" s="1"/>
  <c r="B1059" i="10"/>
  <c r="H1059" i="10" s="1"/>
  <c r="I1059" i="10" s="1"/>
  <c r="B1027" i="10"/>
  <c r="H1027" i="10" s="1"/>
  <c r="I1027" i="10" s="1"/>
  <c r="B995" i="10"/>
  <c r="B963" i="10"/>
  <c r="B960" i="10"/>
  <c r="B928" i="10"/>
  <c r="B896" i="10"/>
  <c r="B704" i="10"/>
  <c r="B688" i="10"/>
  <c r="B576" i="10"/>
  <c r="B67" i="10"/>
  <c r="B19" i="10"/>
  <c r="B311" i="10"/>
  <c r="B278" i="10"/>
  <c r="B246" i="10"/>
  <c r="B214" i="10"/>
  <c r="B182" i="10"/>
  <c r="B150" i="10"/>
  <c r="B61" i="10"/>
  <c r="B45" i="10"/>
  <c r="B68" i="10"/>
  <c r="H68" i="10" s="1"/>
  <c r="I68" i="10" s="1"/>
  <c r="B800" i="10"/>
  <c r="B672" i="10"/>
  <c r="B656" i="10"/>
  <c r="B560" i="10"/>
  <c r="B528" i="10"/>
  <c r="B496" i="10"/>
  <c r="B464" i="10"/>
  <c r="B432" i="10"/>
  <c r="B400" i="10"/>
  <c r="B368" i="10"/>
  <c r="B973" i="10"/>
  <c r="H973" i="10" s="1"/>
  <c r="I973" i="10" s="1"/>
  <c r="B935" i="10"/>
  <c r="B903" i="10"/>
  <c r="B871" i="10"/>
  <c r="B839" i="10"/>
  <c r="B807" i="10"/>
  <c r="B775" i="10"/>
  <c r="B743" i="10"/>
  <c r="B711" i="10"/>
  <c r="B679" i="10"/>
  <c r="B647" i="10"/>
  <c r="B615" i="10"/>
  <c r="B583" i="10"/>
  <c r="B551" i="10"/>
  <c r="B519" i="10"/>
  <c r="B487" i="10"/>
  <c r="B455" i="10"/>
  <c r="B423" i="10"/>
  <c r="B391" i="10"/>
  <c r="B359" i="10"/>
  <c r="B962" i="10"/>
  <c r="B930" i="10"/>
  <c r="B898" i="10"/>
  <c r="B866" i="10"/>
  <c r="B834" i="10"/>
  <c r="B802" i="10"/>
  <c r="B770" i="10"/>
  <c r="B738" i="10"/>
  <c r="B706" i="10"/>
  <c r="B674" i="10"/>
  <c r="B642" i="10"/>
  <c r="B610" i="10"/>
  <c r="B578" i="10"/>
  <c r="B546" i="10"/>
  <c r="B514" i="10"/>
  <c r="B482" i="10"/>
  <c r="B450" i="10"/>
  <c r="B418" i="10"/>
  <c r="B386" i="10"/>
  <c r="B354" i="10"/>
  <c r="B322" i="10"/>
  <c r="B985" i="10"/>
  <c r="B941" i="10"/>
  <c r="B909" i="10"/>
  <c r="B877" i="10"/>
  <c r="B845" i="10"/>
  <c r="B813" i="10"/>
  <c r="B781" i="10"/>
  <c r="B749" i="10"/>
  <c r="B717" i="10"/>
  <c r="B685" i="10"/>
  <c r="B653" i="10"/>
  <c r="B621" i="10"/>
  <c r="B589" i="10"/>
  <c r="B557" i="10"/>
  <c r="B525" i="10"/>
  <c r="B493" i="10"/>
  <c r="B461" i="10"/>
  <c r="B429" i="10"/>
  <c r="B397" i="10"/>
  <c r="B365" i="10"/>
  <c r="B333" i="10"/>
  <c r="B336" i="10"/>
  <c r="B291" i="10"/>
  <c r="B259" i="10"/>
  <c r="B227" i="10"/>
  <c r="B195" i="10"/>
  <c r="B163" i="10"/>
  <c r="B131" i="10"/>
  <c r="B99" i="10"/>
  <c r="B51" i="10"/>
  <c r="B20" i="10"/>
  <c r="H20" i="10" s="1"/>
  <c r="I20" i="10" s="1"/>
  <c r="B29" i="10"/>
  <c r="B102" i="10"/>
  <c r="B70" i="10"/>
  <c r="B22" i="10"/>
  <c r="B324" i="10"/>
  <c r="B285" i="10"/>
  <c r="B253" i="10"/>
  <c r="B221" i="10"/>
  <c r="B189" i="10"/>
  <c r="B157" i="10"/>
  <c r="B125" i="10"/>
  <c r="B832" i="10"/>
  <c r="B768" i="10"/>
  <c r="B752" i="10"/>
  <c r="B640" i="10"/>
  <c r="B624" i="10"/>
  <c r="B343" i="10"/>
  <c r="B294" i="10"/>
  <c r="B262" i="10"/>
  <c r="B230" i="10"/>
  <c r="B198" i="10"/>
  <c r="B166" i="10"/>
  <c r="B134" i="10"/>
  <c r="B54" i="10"/>
  <c r="B38" i="10"/>
  <c r="B864" i="10"/>
  <c r="B736" i="10"/>
  <c r="B720" i="10"/>
  <c r="B608" i="10"/>
  <c r="B592" i="10"/>
  <c r="B544" i="10"/>
  <c r="B512" i="10"/>
  <c r="B480" i="10"/>
  <c r="B448" i="10"/>
  <c r="B416" i="10"/>
  <c r="B384" i="10"/>
  <c r="B1005" i="10"/>
  <c r="H1005" i="10" s="1"/>
  <c r="I1005" i="10" s="1"/>
  <c r="B951" i="10"/>
  <c r="B919" i="10"/>
  <c r="B887" i="10"/>
  <c r="B855" i="10"/>
  <c r="B823" i="10"/>
  <c r="B791" i="10"/>
  <c r="B759" i="10"/>
  <c r="B727" i="10"/>
  <c r="B695" i="10"/>
  <c r="B663" i="10"/>
  <c r="B631" i="10"/>
  <c r="B599" i="10"/>
  <c r="B567" i="10"/>
  <c r="B535" i="10"/>
  <c r="B503" i="10"/>
  <c r="B471" i="10"/>
  <c r="B439" i="10"/>
  <c r="B407" i="10"/>
  <c r="B375" i="10"/>
  <c r="B994" i="10"/>
  <c r="B946" i="10"/>
  <c r="B914" i="10"/>
  <c r="B882" i="10"/>
  <c r="B850" i="10"/>
  <c r="B818" i="10"/>
  <c r="B786" i="10"/>
  <c r="B754" i="10"/>
  <c r="B722" i="10"/>
  <c r="B690" i="10"/>
  <c r="B658" i="10"/>
  <c r="B626" i="10"/>
  <c r="B594" i="10"/>
  <c r="B562" i="10"/>
  <c r="B530" i="10"/>
  <c r="B498" i="10"/>
  <c r="B466" i="10"/>
  <c r="B434" i="10"/>
  <c r="B402" i="10"/>
  <c r="B370" i="10"/>
  <c r="B338" i="10"/>
  <c r="B1017" i="10"/>
  <c r="B957" i="10"/>
  <c r="B925" i="10"/>
  <c r="B893" i="10"/>
  <c r="B861" i="10"/>
  <c r="B829" i="10"/>
  <c r="B797" i="10"/>
  <c r="B765" i="10"/>
  <c r="B733" i="10"/>
  <c r="B701" i="10"/>
  <c r="B669" i="10"/>
  <c r="B637" i="10"/>
  <c r="B605" i="10"/>
  <c r="B573" i="10"/>
  <c r="B541" i="10"/>
  <c r="B509" i="10"/>
  <c r="B477" i="10"/>
  <c r="B445" i="10"/>
  <c r="B413" i="10"/>
  <c r="B381" i="10"/>
  <c r="B349" i="10"/>
  <c r="B317" i="10"/>
  <c r="B307" i="10"/>
  <c r="B275" i="10"/>
  <c r="B243" i="10"/>
  <c r="B211" i="10"/>
  <c r="B179" i="10"/>
  <c r="B147" i="10"/>
  <c r="B115" i="10"/>
  <c r="B83" i="10"/>
  <c r="B118" i="10"/>
  <c r="B86" i="10"/>
  <c r="B356" i="10"/>
  <c r="B301" i="10"/>
  <c r="B269" i="10"/>
  <c r="B237" i="10"/>
  <c r="B205" i="10"/>
  <c r="B173" i="10"/>
  <c r="B141" i="10"/>
  <c r="B109" i="10"/>
  <c r="B77" i="10"/>
  <c r="B13" i="10"/>
  <c r="B308" i="10"/>
  <c r="H308" i="10" s="1"/>
  <c r="I308" i="10" s="1"/>
  <c r="B276" i="10"/>
  <c r="H276" i="10" s="1"/>
  <c r="I276" i="10" s="1"/>
  <c r="B244" i="10"/>
  <c r="H244" i="10" s="1"/>
  <c r="I244" i="10" s="1"/>
  <c r="B212" i="10"/>
  <c r="H212" i="10" s="1"/>
  <c r="I212" i="10" s="1"/>
  <c r="B180" i="10"/>
  <c r="H180" i="10" s="1"/>
  <c r="I180" i="10" s="1"/>
  <c r="B148" i="10"/>
  <c r="H148" i="10" s="1"/>
  <c r="I148" i="10" s="1"/>
  <c r="B116" i="10"/>
  <c r="H116" i="10" s="1"/>
  <c r="I116" i="10" s="1"/>
  <c r="B84" i="10"/>
  <c r="H84" i="10" s="1"/>
  <c r="I84" i="10" s="1"/>
  <c r="B3369" i="10"/>
  <c r="B93" i="10"/>
  <c r="B260" i="10"/>
  <c r="H260" i="10" s="1"/>
  <c r="I260" i="10" s="1"/>
  <c r="B132" i="10"/>
  <c r="H132" i="10" s="1"/>
  <c r="I132" i="10" s="1"/>
  <c r="B36" i="10"/>
  <c r="H36" i="10" s="1"/>
  <c r="I36" i="10" s="1"/>
  <c r="B3337" i="10"/>
  <c r="B3305" i="10"/>
  <c r="B3273" i="10"/>
  <c r="B3241" i="10"/>
  <c r="B3209" i="10"/>
  <c r="B3177" i="10"/>
  <c r="B3145" i="10"/>
  <c r="B3113" i="10"/>
  <c r="B3081" i="10"/>
  <c r="B3049" i="10"/>
  <c r="B3356" i="10"/>
  <c r="B3324" i="10"/>
  <c r="B3292" i="10"/>
  <c r="B3260" i="10"/>
  <c r="B3228" i="10"/>
  <c r="B3196" i="10"/>
  <c r="B3164" i="10"/>
  <c r="B3132" i="10"/>
  <c r="B3100" i="10"/>
  <c r="B3355" i="10"/>
  <c r="H3355" i="10" s="1"/>
  <c r="I3355" i="10" s="1"/>
  <c r="B3323" i="10"/>
  <c r="B3291" i="10"/>
  <c r="H3291" i="10" s="1"/>
  <c r="I3291" i="10" s="1"/>
  <c r="B3259" i="10"/>
  <c r="B3227" i="10"/>
  <c r="H3227" i="10" s="1"/>
  <c r="I3227" i="10" s="1"/>
  <c r="B3195" i="10"/>
  <c r="B3163" i="10"/>
  <c r="H3163" i="10" s="1"/>
  <c r="I3163" i="10" s="1"/>
  <c r="B3131" i="10"/>
  <c r="B3099" i="10"/>
  <c r="H3099" i="10" s="1"/>
  <c r="I3099" i="10" s="1"/>
  <c r="B3067" i="10"/>
  <c r="B3366" i="10"/>
  <c r="B3238" i="10"/>
  <c r="B3110" i="10"/>
  <c r="B3036" i="10"/>
  <c r="B3004" i="10"/>
  <c r="B2972" i="10"/>
  <c r="B2940" i="10"/>
  <c r="B3266" i="10"/>
  <c r="B3138" i="10"/>
  <c r="B3050" i="10"/>
  <c r="H3050" i="10" s="1"/>
  <c r="I3050" i="10" s="1"/>
  <c r="B3011" i="10"/>
  <c r="B2979" i="10"/>
  <c r="B2947" i="10"/>
  <c r="B2915" i="10"/>
  <c r="B2883" i="10"/>
  <c r="B2851" i="10"/>
  <c r="B2819" i="10"/>
  <c r="B3358" i="10"/>
  <c r="H3358" i="10" s="1"/>
  <c r="I3358" i="10" s="1"/>
  <c r="B3230" i="10"/>
  <c r="H3230" i="10" s="1"/>
  <c r="I3230" i="10" s="1"/>
  <c r="B3102" i="10"/>
  <c r="H3102" i="10" s="1"/>
  <c r="I3102" i="10" s="1"/>
  <c r="B3034" i="10"/>
  <c r="H3034" i="10" s="1"/>
  <c r="I3034" i="10" s="1"/>
  <c r="B3002" i="10"/>
  <c r="H3002" i="10" s="1"/>
  <c r="I3002" i="10" s="1"/>
  <c r="B2970" i="10"/>
  <c r="H2970" i="10" s="1"/>
  <c r="I2970" i="10" s="1"/>
  <c r="B2938" i="10"/>
  <c r="H2938" i="10" s="1"/>
  <c r="I2938" i="10" s="1"/>
  <c r="B3274" i="10"/>
  <c r="H3274" i="10" s="1"/>
  <c r="I3274" i="10" s="1"/>
  <c r="B3146" i="10"/>
  <c r="H3146" i="10" s="1"/>
  <c r="I3146" i="10" s="1"/>
  <c r="B3054" i="10"/>
  <c r="H3054" i="10" s="1"/>
  <c r="I3054" i="10" s="1"/>
  <c r="B3013" i="10"/>
  <c r="B2981" i="10"/>
  <c r="B2949" i="10"/>
  <c r="B2917" i="10"/>
  <c r="H2917" i="10" s="1"/>
  <c r="I2917" i="10" s="1"/>
  <c r="B2885" i="10"/>
  <c r="H2885" i="10" s="1"/>
  <c r="I2885" i="10" s="1"/>
  <c r="B2853" i="10"/>
  <c r="H2853" i="10" s="1"/>
  <c r="I2853" i="10" s="1"/>
  <c r="B2821" i="10"/>
  <c r="H2821" i="10" s="1"/>
  <c r="I2821" i="10" s="1"/>
  <c r="B2920" i="10"/>
  <c r="H2920" i="10" s="1"/>
  <c r="I2920" i="10" s="1"/>
  <c r="B2856" i="10"/>
  <c r="H2856" i="10" s="1"/>
  <c r="I2856" i="10" s="1"/>
  <c r="B2793" i="10"/>
  <c r="B2761" i="10"/>
  <c r="B2729" i="10"/>
  <c r="B2697" i="10"/>
  <c r="B2665" i="10"/>
  <c r="B2633" i="10"/>
  <c r="B2601" i="10"/>
  <c r="B2569" i="10"/>
  <c r="B2537" i="10"/>
  <c r="B2894" i="10"/>
  <c r="B2830" i="10"/>
  <c r="B2780" i="10"/>
  <c r="B2748" i="10"/>
  <c r="B2716" i="10"/>
  <c r="B2684" i="10"/>
  <c r="B2652" i="10"/>
  <c r="B2620" i="10"/>
  <c r="B2588" i="10"/>
  <c r="B2556" i="10"/>
  <c r="B2524" i="10"/>
  <c r="B2876" i="10"/>
  <c r="B2812" i="10"/>
  <c r="B2771" i="10"/>
  <c r="B2739" i="10"/>
  <c r="B2707" i="10"/>
  <c r="B2675" i="10"/>
  <c r="B2643" i="10"/>
  <c r="B2611" i="10"/>
  <c r="B2579" i="10"/>
  <c r="B2547" i="10"/>
  <c r="B2922" i="10"/>
  <c r="H2922" i="10" s="1"/>
  <c r="I2922" i="10" s="1"/>
  <c r="B2858" i="10"/>
  <c r="H2858" i="10" s="1"/>
  <c r="I2858" i="10" s="1"/>
  <c r="B2794" i="10"/>
  <c r="H2794" i="10" s="1"/>
  <c r="I2794" i="10" s="1"/>
  <c r="B2762" i="10"/>
  <c r="H2762" i="10" s="1"/>
  <c r="I2762" i="10" s="1"/>
  <c r="B2730" i="10"/>
  <c r="H2730" i="10" s="1"/>
  <c r="I2730" i="10" s="1"/>
  <c r="B2698" i="10"/>
  <c r="H2698" i="10" s="1"/>
  <c r="I2698" i="10" s="1"/>
  <c r="B2666" i="10"/>
  <c r="H2666" i="10" s="1"/>
  <c r="I2666" i="10" s="1"/>
  <c r="B2634" i="10"/>
  <c r="H2634" i="10" s="1"/>
  <c r="I2634" i="10" s="1"/>
  <c r="B2602" i="10"/>
  <c r="H2602" i="10" s="1"/>
  <c r="I2602" i="10" s="1"/>
  <c r="B2570" i="10"/>
  <c r="H2570" i="10" s="1"/>
  <c r="I2570" i="10" s="1"/>
  <c r="B2538" i="10"/>
  <c r="H2538" i="10" s="1"/>
  <c r="I2538" i="10" s="1"/>
  <c r="B2504" i="10"/>
  <c r="B2472" i="10"/>
  <c r="B2440" i="10"/>
  <c r="B2408" i="10"/>
  <c r="B292" i="10"/>
  <c r="H292" i="10" s="1"/>
  <c r="I292" i="10" s="1"/>
  <c r="B164" i="10"/>
  <c r="H164" i="10" s="1"/>
  <c r="I164" i="10" s="1"/>
  <c r="B339" i="10"/>
  <c r="H339" i="10" s="1"/>
  <c r="I339" i="10" s="1"/>
  <c r="B196" i="10"/>
  <c r="H196" i="10" s="1"/>
  <c r="I196" i="10" s="1"/>
  <c r="B3353" i="10"/>
  <c r="B3321" i="10"/>
  <c r="B3289" i="10"/>
  <c r="B3257" i="10"/>
  <c r="B3225" i="10"/>
  <c r="B3193" i="10"/>
  <c r="B3161" i="10"/>
  <c r="B3129" i="10"/>
  <c r="B3097" i="10"/>
  <c r="B3065" i="10"/>
  <c r="B3372" i="10"/>
  <c r="B3340" i="10"/>
  <c r="B3308" i="10"/>
  <c r="B3276" i="10"/>
  <c r="B3244" i="10"/>
  <c r="B3212" i="10"/>
  <c r="B3180" i="10"/>
  <c r="B3148" i="10"/>
  <c r="B3116" i="10"/>
  <c r="B3371" i="10"/>
  <c r="B3339" i="10"/>
  <c r="B3307" i="10"/>
  <c r="B3275" i="10"/>
  <c r="H3275" i="10" s="1"/>
  <c r="I3275" i="10" s="1"/>
  <c r="B3243" i="10"/>
  <c r="B3211" i="10"/>
  <c r="B3179" i="10"/>
  <c r="B3147" i="10"/>
  <c r="B3115" i="10"/>
  <c r="B3083" i="10"/>
  <c r="B3051" i="10"/>
  <c r="H3051" i="10" s="1"/>
  <c r="I3051" i="10" s="1"/>
  <c r="B3302" i="10"/>
  <c r="B3174" i="10"/>
  <c r="B3068" i="10"/>
  <c r="H3068" i="10" s="1"/>
  <c r="I3068" i="10" s="1"/>
  <c r="B3020" i="10"/>
  <c r="B2988" i="10"/>
  <c r="B2956" i="10"/>
  <c r="B3330" i="10"/>
  <c r="B3202" i="10"/>
  <c r="B3082" i="10"/>
  <c r="H3082" i="10" s="1"/>
  <c r="I3082" i="10" s="1"/>
  <c r="B3027" i="10"/>
  <c r="B2995" i="10"/>
  <c r="B2963" i="10"/>
  <c r="B2931" i="10"/>
  <c r="H2931" i="10" s="1"/>
  <c r="I2931" i="10" s="1"/>
  <c r="B2899" i="10"/>
  <c r="H2899" i="10" s="1"/>
  <c r="I2899" i="10" s="1"/>
  <c r="B2867" i="10"/>
  <c r="H2867" i="10" s="1"/>
  <c r="I2867" i="10" s="1"/>
  <c r="B2835" i="10"/>
  <c r="H2835" i="10" s="1"/>
  <c r="I2835" i="10" s="1"/>
  <c r="B2803" i="10"/>
  <c r="H2803" i="10" s="1"/>
  <c r="I2803" i="10" s="1"/>
  <c r="B3294" i="10"/>
  <c r="H3294" i="10" s="1"/>
  <c r="I3294" i="10" s="1"/>
  <c r="B3166" i="10"/>
  <c r="H3166" i="10" s="1"/>
  <c r="I3166" i="10" s="1"/>
  <c r="B3064" i="10"/>
  <c r="B3018" i="10"/>
  <c r="H3018" i="10" s="1"/>
  <c r="I3018" i="10" s="1"/>
  <c r="B2986" i="10"/>
  <c r="H2986" i="10" s="1"/>
  <c r="I2986" i="10" s="1"/>
  <c r="B2954" i="10"/>
  <c r="H2954" i="10" s="1"/>
  <c r="I2954" i="10" s="1"/>
  <c r="B3338" i="10"/>
  <c r="H3338" i="10" s="1"/>
  <c r="I3338" i="10" s="1"/>
  <c r="B3210" i="10"/>
  <c r="H3210" i="10" s="1"/>
  <c r="I3210" i="10" s="1"/>
  <c r="B3086" i="10"/>
  <c r="H3086" i="10" s="1"/>
  <c r="I3086" i="10" s="1"/>
  <c r="B3029" i="10"/>
  <c r="B2997" i="10"/>
  <c r="B2965" i="10"/>
  <c r="B2933" i="10"/>
  <c r="B2901" i="10"/>
  <c r="B2869" i="10"/>
  <c r="B2837" i="10"/>
  <c r="B2805" i="10"/>
  <c r="B2888" i="10"/>
  <c r="H2888" i="10" s="1"/>
  <c r="I2888" i="10" s="1"/>
  <c r="B2824" i="10"/>
  <c r="H2824" i="10" s="1"/>
  <c r="I2824" i="10" s="1"/>
  <c r="B2777" i="10"/>
  <c r="B2745" i="10"/>
  <c r="B2713" i="10"/>
  <c r="B2681" i="10"/>
  <c r="B2649" i="10"/>
  <c r="B2617" i="10"/>
  <c r="B2585" i="10"/>
  <c r="B2553" i="10"/>
  <c r="B2926" i="10"/>
  <c r="B2862" i="10"/>
  <c r="B2798" i="10"/>
  <c r="B2764" i="10"/>
  <c r="B2732" i="10"/>
  <c r="B2700" i="10"/>
  <c r="B2668" i="10"/>
  <c r="B2636" i="10"/>
  <c r="B2604" i="10"/>
  <c r="B2572" i="10"/>
  <c r="B2540" i="10"/>
  <c r="B2908" i="10"/>
  <c r="B2844" i="10"/>
  <c r="B2787" i="10"/>
  <c r="B2755" i="10"/>
  <c r="B2723" i="10"/>
  <c r="B2691" i="10"/>
  <c r="B2659" i="10"/>
  <c r="B2627" i="10"/>
  <c r="B2595" i="10"/>
  <c r="B2563" i="10"/>
  <c r="B2531" i="10"/>
  <c r="B228" i="10"/>
  <c r="H228" i="10" s="1"/>
  <c r="I228" i="10" s="1"/>
  <c r="B100" i="10"/>
  <c r="H100" i="10" s="1"/>
  <c r="I100" i="10" s="1"/>
  <c r="B52" i="10"/>
  <c r="H52" i="10" s="1"/>
  <c r="I52" i="10" s="1"/>
  <c r="B2746" i="10"/>
  <c r="H2746" i="10" s="1"/>
  <c r="I2746" i="10" s="1"/>
  <c r="B2618" i="10"/>
  <c r="H2618" i="10" s="1"/>
  <c r="I2618" i="10" s="1"/>
  <c r="B2488" i="10"/>
  <c r="B2360" i="10"/>
  <c r="B2344" i="10"/>
  <c r="B2232" i="10"/>
  <c r="B2216" i="10"/>
  <c r="B2431" i="10"/>
  <c r="B2415" i="10"/>
  <c r="B2778" i="10"/>
  <c r="H2778" i="10" s="1"/>
  <c r="I2778" i="10" s="1"/>
  <c r="B2650" i="10"/>
  <c r="B2520" i="10"/>
  <c r="B2392" i="10"/>
  <c r="B2328" i="10"/>
  <c r="B2312" i="10"/>
  <c r="B2200" i="10"/>
  <c r="B2511" i="10"/>
  <c r="B2399" i="10"/>
  <c r="H2399" i="10" s="1"/>
  <c r="I2399" i="10" s="1"/>
  <c r="B2367" i="10"/>
  <c r="B2335" i="10"/>
  <c r="H2335" i="10" s="1"/>
  <c r="I2335" i="10" s="1"/>
  <c r="B2303" i="10"/>
  <c r="B2271" i="10"/>
  <c r="B2239" i="10"/>
  <c r="B2207" i="10"/>
  <c r="B2518" i="10"/>
  <c r="B2486" i="10"/>
  <c r="B2454" i="10"/>
  <c r="B2422" i="10"/>
  <c r="B2509" i="10"/>
  <c r="H2509" i="10" s="1"/>
  <c r="I2509" i="10" s="1"/>
  <c r="B2477" i="10"/>
  <c r="H2477" i="10" s="1"/>
  <c r="I2477" i="10" s="1"/>
  <c r="B2445" i="10"/>
  <c r="H2445" i="10" s="1"/>
  <c r="I2445" i="10" s="1"/>
  <c r="B2413" i="10"/>
  <c r="H2413" i="10" s="1"/>
  <c r="I2413" i="10" s="1"/>
  <c r="B2381" i="10"/>
  <c r="H2381" i="10" s="1"/>
  <c r="I2381" i="10" s="1"/>
  <c r="B2349" i="10"/>
  <c r="H2349" i="10" s="1"/>
  <c r="I2349" i="10" s="1"/>
  <c r="B2317" i="10"/>
  <c r="H2317" i="10" s="1"/>
  <c r="I2317" i="10" s="1"/>
  <c r="B2394" i="10"/>
  <c r="B2277" i="10"/>
  <c r="B2213" i="10"/>
  <c r="B2168" i="10"/>
  <c r="B2136" i="10"/>
  <c r="B2104" i="10"/>
  <c r="B2072" i="10"/>
  <c r="B2040" i="10"/>
  <c r="B2008" i="10"/>
  <c r="B1976" i="10"/>
  <c r="B1944" i="10"/>
  <c r="B1912" i="10"/>
  <c r="B1880" i="10"/>
  <c r="B1848" i="10"/>
  <c r="B1816" i="10"/>
  <c r="B1784" i="10"/>
  <c r="B1752" i="10"/>
  <c r="B1720" i="10"/>
  <c r="B1688" i="10"/>
  <c r="B1656" i="10"/>
  <c r="B1624" i="10"/>
  <c r="B1592" i="10"/>
  <c r="B2294" i="10"/>
  <c r="B2226" i="10"/>
  <c r="H2226" i="10" s="1"/>
  <c r="I2226" i="10" s="1"/>
  <c r="B2175" i="10"/>
  <c r="H2175" i="10" s="1"/>
  <c r="I2175" i="10" s="1"/>
  <c r="B2143" i="10"/>
  <c r="H2143" i="10" s="1"/>
  <c r="I2143" i="10" s="1"/>
  <c r="B2111" i="10"/>
  <c r="H2111" i="10" s="1"/>
  <c r="I2111" i="10" s="1"/>
  <c r="B2079" i="10"/>
  <c r="H2079" i="10" s="1"/>
  <c r="I2079" i="10" s="1"/>
  <c r="B2047" i="10"/>
  <c r="H2047" i="10" s="1"/>
  <c r="I2047" i="10" s="1"/>
  <c r="B2015" i="10"/>
  <c r="H2015" i="10" s="1"/>
  <c r="I2015" i="10" s="1"/>
  <c r="B1983" i="10"/>
  <c r="H1983" i="10" s="1"/>
  <c r="I1983" i="10" s="1"/>
  <c r="B1951" i="10"/>
  <c r="H1951" i="10" s="1"/>
  <c r="I1951" i="10" s="1"/>
  <c r="B1919" i="10"/>
  <c r="H1919" i="10" s="1"/>
  <c r="I1919" i="10" s="1"/>
  <c r="B1887" i="10"/>
  <c r="H1887" i="10" s="1"/>
  <c r="I1887" i="10" s="1"/>
  <c r="B1855" i="10"/>
  <c r="H1855" i="10" s="1"/>
  <c r="I1855" i="10" s="1"/>
  <c r="B1823" i="10"/>
  <c r="H1823" i="10" s="1"/>
  <c r="I1823" i="10" s="1"/>
  <c r="B1791" i="10"/>
  <c r="H1791" i="10" s="1"/>
  <c r="I1791" i="10" s="1"/>
  <c r="B1759" i="10"/>
  <c r="H1759" i="10" s="1"/>
  <c r="I1759" i="10" s="1"/>
  <c r="B1727" i="10"/>
  <c r="H1727" i="10" s="1"/>
  <c r="I1727" i="10" s="1"/>
  <c r="B1695" i="10"/>
  <c r="H1695" i="10" s="1"/>
  <c r="I1695" i="10" s="1"/>
  <c r="B1663" i="10"/>
  <c r="H1663" i="10" s="1"/>
  <c r="I1663" i="10" s="1"/>
  <c r="B1631" i="10"/>
  <c r="B1599" i="10"/>
  <c r="B2338" i="10"/>
  <c r="H2338" i="10" s="1"/>
  <c r="I2338" i="10" s="1"/>
  <c r="B2249" i="10"/>
  <c r="B2188" i="10"/>
  <c r="B2154" i="10"/>
  <c r="H2154" i="10" s="1"/>
  <c r="I2154" i="10" s="1"/>
  <c r="B2122" i="10"/>
  <c r="H2122" i="10" s="1"/>
  <c r="I2122" i="10" s="1"/>
  <c r="B2090" i="10"/>
  <c r="H2090" i="10" s="1"/>
  <c r="I2090" i="10" s="1"/>
  <c r="B2058" i="10"/>
  <c r="H2058" i="10" s="1"/>
  <c r="I2058" i="10" s="1"/>
  <c r="B2026" i="10"/>
  <c r="H2026" i="10" s="1"/>
  <c r="I2026" i="10" s="1"/>
  <c r="B1994" i="10"/>
  <c r="H1994" i="10" s="1"/>
  <c r="I1994" i="10" s="1"/>
  <c r="B1962" i="10"/>
  <c r="H1962" i="10" s="1"/>
  <c r="I1962" i="10" s="1"/>
  <c r="B1930" i="10"/>
  <c r="H1930" i="10" s="1"/>
  <c r="I1930" i="10" s="1"/>
  <c r="B1898" i="10"/>
  <c r="H1898" i="10" s="1"/>
  <c r="I1898" i="10" s="1"/>
  <c r="B1866" i="10"/>
  <c r="H1866" i="10" s="1"/>
  <c r="I1866" i="10" s="1"/>
  <c r="B1834" i="10"/>
  <c r="H1834" i="10" s="1"/>
  <c r="I1834" i="10" s="1"/>
  <c r="B1802" i="10"/>
  <c r="H1802" i="10" s="1"/>
  <c r="I1802" i="10" s="1"/>
  <c r="B1770" i="10"/>
  <c r="H1770" i="10" s="1"/>
  <c r="I1770" i="10" s="1"/>
  <c r="B1738" i="10"/>
  <c r="B1706" i="10"/>
  <c r="B1674" i="10"/>
  <c r="B2382" i="10"/>
  <c r="H2382" i="10" s="1"/>
  <c r="I2382" i="10" s="1"/>
  <c r="B2826" i="10"/>
  <c r="H2826" i="10" s="1"/>
  <c r="I2826" i="10" s="1"/>
  <c r="B2682" i="10"/>
  <c r="H2682" i="10" s="1"/>
  <c r="I2682" i="10" s="1"/>
  <c r="B2554" i="10"/>
  <c r="H2554" i="10" s="1"/>
  <c r="I2554" i="10" s="1"/>
  <c r="B2424" i="10"/>
  <c r="B2296" i="10"/>
  <c r="B2280" i="10"/>
  <c r="B2495" i="10"/>
  <c r="B2479" i="10"/>
  <c r="B2890" i="10"/>
  <c r="H2890" i="10" s="1"/>
  <c r="I2890" i="10" s="1"/>
  <c r="B2714" i="10"/>
  <c r="H2714" i="10" s="1"/>
  <c r="I2714" i="10" s="1"/>
  <c r="B2586" i="10"/>
  <c r="H2586" i="10" s="1"/>
  <c r="I2586" i="10" s="1"/>
  <c r="B2456" i="10"/>
  <c r="B2376" i="10"/>
  <c r="B2264" i="10"/>
  <c r="B2248" i="10"/>
  <c r="B2463" i="10"/>
  <c r="B2447" i="10"/>
  <c r="B2383" i="10"/>
  <c r="B2351" i="10"/>
  <c r="B2319" i="10"/>
  <c r="B2287" i="10"/>
  <c r="B2255" i="10"/>
  <c r="B2223" i="10"/>
  <c r="B2191" i="10"/>
  <c r="H2191" i="10" s="1"/>
  <c r="I2191" i="10" s="1"/>
  <c r="B2502" i="10"/>
  <c r="B2470" i="10"/>
  <c r="B2438" i="10"/>
  <c r="B2406" i="10"/>
  <c r="B2493" i="10"/>
  <c r="H2493" i="10" s="1"/>
  <c r="I2493" i="10" s="1"/>
  <c r="B2461" i="10"/>
  <c r="H2461" i="10" s="1"/>
  <c r="I2461" i="10" s="1"/>
  <c r="B2429" i="10"/>
  <c r="H2429" i="10" s="1"/>
  <c r="I2429" i="10" s="1"/>
  <c r="B2397" i="10"/>
  <c r="H2397" i="10" s="1"/>
  <c r="I2397" i="10" s="1"/>
  <c r="B2365" i="10"/>
  <c r="H2365" i="10" s="1"/>
  <c r="I2365" i="10" s="1"/>
  <c r="B2333" i="10"/>
  <c r="H2333" i="10" s="1"/>
  <c r="I2333" i="10" s="1"/>
  <c r="B2301" i="10"/>
  <c r="H2301" i="10" s="1"/>
  <c r="I2301" i="10" s="1"/>
  <c r="B2330" i="10"/>
  <c r="B2245" i="10"/>
  <c r="B2185" i="10"/>
  <c r="B2152" i="10"/>
  <c r="B2120" i="10"/>
  <c r="B2088" i="10"/>
  <c r="B2056" i="10"/>
  <c r="B2024" i="10"/>
  <c r="B1992" i="10"/>
  <c r="B1960" i="10"/>
  <c r="B1928" i="10"/>
  <c r="B1896" i="10"/>
  <c r="B1864" i="10"/>
  <c r="B1832" i="10"/>
  <c r="B1800" i="10"/>
  <c r="B1768" i="10"/>
  <c r="B1736" i="10"/>
  <c r="B1704" i="10"/>
  <c r="B1672" i="10"/>
  <c r="B1640" i="10"/>
  <c r="B1608" i="10"/>
  <c r="B2358" i="10"/>
  <c r="B2258" i="10"/>
  <c r="H2258" i="10" s="1"/>
  <c r="I2258" i="10" s="1"/>
  <c r="B2194" i="10"/>
  <c r="H2194" i="10" s="1"/>
  <c r="I2194" i="10" s="1"/>
  <c r="B2159" i="10"/>
  <c r="H2159" i="10" s="1"/>
  <c r="I2159" i="10" s="1"/>
  <c r="B2127" i="10"/>
  <c r="H2127" i="10" s="1"/>
  <c r="I2127" i="10" s="1"/>
  <c r="B2095" i="10"/>
  <c r="H2095" i="10" s="1"/>
  <c r="I2095" i="10" s="1"/>
  <c r="B2063" i="10"/>
  <c r="H2063" i="10" s="1"/>
  <c r="I2063" i="10" s="1"/>
  <c r="B2031" i="10"/>
  <c r="H2031" i="10" s="1"/>
  <c r="I2031" i="10" s="1"/>
  <c r="B1999" i="10"/>
  <c r="H1999" i="10" s="1"/>
  <c r="I1999" i="10" s="1"/>
  <c r="B1967" i="10"/>
  <c r="H1967" i="10" s="1"/>
  <c r="I1967" i="10" s="1"/>
  <c r="B1935" i="10"/>
  <c r="H1935" i="10" s="1"/>
  <c r="I1935" i="10" s="1"/>
  <c r="B1903" i="10"/>
  <c r="H1903" i="10" s="1"/>
  <c r="I1903" i="10" s="1"/>
  <c r="B1871" i="10"/>
  <c r="H1871" i="10" s="1"/>
  <c r="I1871" i="10" s="1"/>
  <c r="B1839" i="10"/>
  <c r="H1839" i="10" s="1"/>
  <c r="I1839" i="10" s="1"/>
  <c r="B1807" i="10"/>
  <c r="H1807" i="10" s="1"/>
  <c r="I1807" i="10" s="1"/>
  <c r="B1775" i="10"/>
  <c r="H1775" i="10" s="1"/>
  <c r="I1775" i="10" s="1"/>
  <c r="B1743" i="10"/>
  <c r="H1743" i="10" s="1"/>
  <c r="I1743" i="10" s="1"/>
  <c r="B1711" i="10"/>
  <c r="H1711" i="10" s="1"/>
  <c r="I1711" i="10" s="1"/>
  <c r="B1679" i="10"/>
  <c r="H1679" i="10" s="1"/>
  <c r="I1679" i="10" s="1"/>
  <c r="B1647" i="10"/>
  <c r="B1615" i="10"/>
  <c r="B2402" i="10"/>
  <c r="H2402" i="10" s="1"/>
  <c r="I2402" i="10" s="1"/>
  <c r="B2281" i="10"/>
  <c r="H2281" i="10" s="1"/>
  <c r="I2281" i="10" s="1"/>
  <c r="B2217" i="10"/>
  <c r="H2217" i="10" s="1"/>
  <c r="I2217" i="10" s="1"/>
  <c r="B2170" i="10"/>
  <c r="H2170" i="10" s="1"/>
  <c r="I2170" i="10" s="1"/>
  <c r="B2138" i="10"/>
  <c r="H2138" i="10" s="1"/>
  <c r="I2138" i="10" s="1"/>
  <c r="B2106" i="10"/>
  <c r="H2106" i="10" s="1"/>
  <c r="I2106" i="10" s="1"/>
  <c r="B2074" i="10"/>
  <c r="H2074" i="10" s="1"/>
  <c r="I2074" i="10" s="1"/>
  <c r="B2042" i="10"/>
  <c r="H2042" i="10" s="1"/>
  <c r="I2042" i="10" s="1"/>
  <c r="B2010" i="10"/>
  <c r="H2010" i="10" s="1"/>
  <c r="I2010" i="10" s="1"/>
  <c r="B1978" i="10"/>
  <c r="H1978" i="10" s="1"/>
  <c r="I1978" i="10" s="1"/>
  <c r="B1946" i="10"/>
  <c r="H1946" i="10" s="1"/>
  <c r="I1946" i="10" s="1"/>
  <c r="B1914" i="10"/>
  <c r="H1914" i="10" s="1"/>
  <c r="I1914" i="10" s="1"/>
  <c r="B1882" i="10"/>
  <c r="H1882" i="10" s="1"/>
  <c r="I1882" i="10" s="1"/>
  <c r="B1850" i="10"/>
  <c r="H1850" i="10" s="1"/>
  <c r="I1850" i="10" s="1"/>
  <c r="B1818" i="10"/>
  <c r="H1818" i="10" s="1"/>
  <c r="I1818" i="10" s="1"/>
  <c r="B1786" i="10"/>
  <c r="H1786" i="10" s="1"/>
  <c r="I1786" i="10" s="1"/>
  <c r="B1754" i="10"/>
  <c r="H1754" i="10" s="1"/>
  <c r="I1754" i="10" s="1"/>
  <c r="B1722" i="10"/>
  <c r="H1722" i="10" s="1"/>
  <c r="I1722" i="10" s="1"/>
  <c r="B1690" i="10"/>
  <c r="B1658" i="10"/>
  <c r="H1658" i="10" s="1"/>
  <c r="I1658" i="10" s="1"/>
  <c r="B2318" i="10"/>
  <c r="H2318" i="10" s="1"/>
  <c r="I2318" i="10" s="1"/>
  <c r="B2270" i="10"/>
  <c r="B2165" i="10"/>
  <c r="B2101" i="10"/>
  <c r="B2037" i="10"/>
  <c r="B1973" i="10"/>
  <c r="B1909" i="10"/>
  <c r="B1845" i="10"/>
  <c r="B1781" i="10"/>
  <c r="B1642" i="10"/>
  <c r="H1642" i="10" s="1"/>
  <c r="I1642" i="10" s="1"/>
  <c r="B1550" i="10"/>
  <c r="H1550" i="10" s="1"/>
  <c r="I1550" i="10" s="1"/>
  <c r="B1486" i="10"/>
  <c r="H1486" i="10" s="1"/>
  <c r="I1486" i="10" s="1"/>
  <c r="B2181" i="10"/>
  <c r="B2117" i="10"/>
  <c r="B2053" i="10"/>
  <c r="B1989" i="10"/>
  <c r="B1925" i="10"/>
  <c r="B1861" i="10"/>
  <c r="B1797" i="10"/>
  <c r="B1701" i="10"/>
  <c r="B1566" i="10"/>
  <c r="H1566" i="10" s="1"/>
  <c r="I1566" i="10" s="1"/>
  <c r="B1502" i="10"/>
  <c r="H1502" i="10" s="1"/>
  <c r="I1502" i="10" s="1"/>
  <c r="B1438" i="10"/>
  <c r="H1438" i="10" s="1"/>
  <c r="I1438" i="10" s="1"/>
  <c r="B1422" i="10"/>
  <c r="H1422" i="10" s="1"/>
  <c r="I1422" i="10" s="1"/>
  <c r="B1358" i="10"/>
  <c r="H1358" i="10" s="1"/>
  <c r="I1358" i="10" s="1"/>
  <c r="B1326" i="10"/>
  <c r="H1326" i="10" s="1"/>
  <c r="I1326" i="10" s="1"/>
  <c r="B1294" i="10"/>
  <c r="H1294" i="10" s="1"/>
  <c r="I1294" i="10" s="1"/>
  <c r="B1262" i="10"/>
  <c r="H1262" i="10" s="1"/>
  <c r="I1262" i="10" s="1"/>
  <c r="B1230" i="10"/>
  <c r="H1230" i="10" s="1"/>
  <c r="I1230" i="10" s="1"/>
  <c r="B1198" i="10"/>
  <c r="H1198" i="10" s="1"/>
  <c r="I1198" i="10" s="1"/>
  <c r="B1166" i="10"/>
  <c r="H1166" i="10" s="1"/>
  <c r="I1166" i="10" s="1"/>
  <c r="B1134" i="10"/>
  <c r="H1134" i="10" s="1"/>
  <c r="I1134" i="10" s="1"/>
  <c r="B1102" i="10"/>
  <c r="H1102" i="10" s="1"/>
  <c r="I1102" i="10" s="1"/>
  <c r="B1070" i="10"/>
  <c r="H1070" i="10" s="1"/>
  <c r="I1070" i="10" s="1"/>
  <c r="B1038" i="10"/>
  <c r="H1038" i="10" s="1"/>
  <c r="I1038" i="10" s="1"/>
  <c r="B1681" i="10"/>
  <c r="B1601" i="10"/>
  <c r="B1561" i="10"/>
  <c r="B1529" i="10"/>
  <c r="B1497" i="10"/>
  <c r="B1465" i="10"/>
  <c r="B1433" i="10"/>
  <c r="B1401" i="10"/>
  <c r="B1369" i="10"/>
  <c r="B1337" i="10"/>
  <c r="B1305" i="10"/>
  <c r="B1273" i="10"/>
  <c r="B1241" i="10"/>
  <c r="B1209" i="10"/>
  <c r="B1177" i="10"/>
  <c r="B1145" i="10"/>
  <c r="B1113" i="10"/>
  <c r="B1081" i="10"/>
  <c r="B1049" i="10"/>
  <c r="B1741" i="10"/>
  <c r="H1741" i="10" s="1"/>
  <c r="I1741" i="10" s="1"/>
  <c r="B16" i="10"/>
  <c r="B1598" i="10"/>
  <c r="B1560" i="10"/>
  <c r="B1528" i="10"/>
  <c r="B1496" i="10"/>
  <c r="B1464" i="10"/>
  <c r="B1432" i="10"/>
  <c r="B1400" i="10"/>
  <c r="B1368" i="10"/>
  <c r="B1336" i="10"/>
  <c r="B1304" i="10"/>
  <c r="B1272" i="10"/>
  <c r="B1240" i="10"/>
  <c r="B1208" i="10"/>
  <c r="B1176" i="10"/>
  <c r="B1144" i="10"/>
  <c r="B1112" i="10"/>
  <c r="B1080" i="10"/>
  <c r="B1048" i="10"/>
  <c r="B1016" i="10"/>
  <c r="B984" i="10"/>
  <c r="B1705" i="10"/>
  <c r="H1705" i="10" s="1"/>
  <c r="I1705" i="10" s="1"/>
  <c r="B1613" i="10"/>
  <c r="H1613" i="10" s="1"/>
  <c r="I1613" i="10" s="1"/>
  <c r="B1567" i="10"/>
  <c r="H1567" i="10" s="1"/>
  <c r="I1567" i="10" s="1"/>
  <c r="B1535" i="10"/>
  <c r="B1503" i="10"/>
  <c r="H1503" i="10" s="1"/>
  <c r="I1503" i="10" s="1"/>
  <c r="B1471" i="10"/>
  <c r="B1439" i="10"/>
  <c r="H1439" i="10" s="1"/>
  <c r="I1439" i="10" s="1"/>
  <c r="B1407" i="10"/>
  <c r="B1375" i="10"/>
  <c r="B1343" i="10"/>
  <c r="B1311" i="10"/>
  <c r="B1279" i="10"/>
  <c r="B1247" i="10"/>
  <c r="B1215" i="10"/>
  <c r="B1183" i="10"/>
  <c r="B1151" i="10"/>
  <c r="B1119" i="10"/>
  <c r="B1087" i="10"/>
  <c r="B1055" i="10"/>
  <c r="B1023" i="10"/>
  <c r="B991" i="10"/>
  <c r="H991" i="10" s="1"/>
  <c r="I991" i="10" s="1"/>
  <c r="B1014" i="10"/>
  <c r="B956" i="10"/>
  <c r="B924" i="10"/>
  <c r="B892" i="10"/>
  <c r="B860" i="10"/>
  <c r="B828" i="10"/>
  <c r="B796" i="10"/>
  <c r="B764" i="10"/>
  <c r="B732" i="10"/>
  <c r="B700" i="10"/>
  <c r="B668" i="10"/>
  <c r="B636" i="10"/>
  <c r="B604" i="10"/>
  <c r="B572" i="10"/>
  <c r="B540" i="10"/>
  <c r="B508" i="10"/>
  <c r="B476" i="10"/>
  <c r="B444" i="10"/>
  <c r="B412" i="10"/>
  <c r="B380" i="10"/>
  <c r="B997" i="10"/>
  <c r="B947" i="10"/>
  <c r="H947" i="10" s="1"/>
  <c r="I947" i="10" s="1"/>
  <c r="B915" i="10"/>
  <c r="H915" i="10" s="1"/>
  <c r="I915" i="10" s="1"/>
  <c r="B883" i="10"/>
  <c r="H883" i="10" s="1"/>
  <c r="I883" i="10" s="1"/>
  <c r="B851" i="10"/>
  <c r="H851" i="10" s="1"/>
  <c r="I851" i="10" s="1"/>
  <c r="B819" i="10"/>
  <c r="H819" i="10" s="1"/>
  <c r="I819" i="10" s="1"/>
  <c r="B787" i="10"/>
  <c r="H787" i="10" s="1"/>
  <c r="I787" i="10" s="1"/>
  <c r="B755" i="10"/>
  <c r="H755" i="10" s="1"/>
  <c r="I755" i="10" s="1"/>
  <c r="B2206" i="10"/>
  <c r="B2133" i="10"/>
  <c r="B2069" i="10"/>
  <c r="B2005" i="10"/>
  <c r="B1941" i="10"/>
  <c r="B1877" i="10"/>
  <c r="B1813" i="10"/>
  <c r="B1749" i="10"/>
  <c r="B1582" i="10"/>
  <c r="H1582" i="10" s="1"/>
  <c r="I1582" i="10" s="1"/>
  <c r="B1518" i="10"/>
  <c r="H1518" i="10" s="1"/>
  <c r="I1518" i="10" s="1"/>
  <c r="B1454" i="10"/>
  <c r="H1454" i="10" s="1"/>
  <c r="I1454" i="10" s="1"/>
  <c r="B1406" i="10"/>
  <c r="H1406" i="10" s="1"/>
  <c r="I1406" i="10" s="1"/>
  <c r="B1390" i="10"/>
  <c r="H1390" i="10" s="1"/>
  <c r="I1390" i="10" s="1"/>
  <c r="B25" i="10"/>
  <c r="B2238" i="10"/>
  <c r="B2149" i="10"/>
  <c r="B2085" i="10"/>
  <c r="B2021" i="10"/>
  <c r="B1957" i="10"/>
  <c r="B1893" i="10"/>
  <c r="B1829" i="10"/>
  <c r="B1765" i="10"/>
  <c r="B1610" i="10"/>
  <c r="H1610" i="10" s="1"/>
  <c r="I1610" i="10" s="1"/>
  <c r="B1534" i="10"/>
  <c r="H1534" i="10" s="1"/>
  <c r="I1534" i="10" s="1"/>
  <c r="B1470" i="10"/>
  <c r="H1470" i="10" s="1"/>
  <c r="I1470" i="10" s="1"/>
  <c r="B1374" i="10"/>
  <c r="H1374" i="10" s="1"/>
  <c r="I1374" i="10" s="1"/>
  <c r="B1342" i="10"/>
  <c r="H1342" i="10" s="1"/>
  <c r="I1342" i="10" s="1"/>
  <c r="B1310" i="10"/>
  <c r="H1310" i="10" s="1"/>
  <c r="I1310" i="10" s="1"/>
  <c r="B1278" i="10"/>
  <c r="H1278" i="10" s="1"/>
  <c r="I1278" i="10" s="1"/>
  <c r="B1246" i="10"/>
  <c r="H1246" i="10" s="1"/>
  <c r="I1246" i="10" s="1"/>
  <c r="B1214" i="10"/>
  <c r="H1214" i="10" s="1"/>
  <c r="I1214" i="10" s="1"/>
  <c r="B1182" i="10"/>
  <c r="H1182" i="10" s="1"/>
  <c r="I1182" i="10" s="1"/>
  <c r="B1150" i="10"/>
  <c r="H1150" i="10" s="1"/>
  <c r="I1150" i="10" s="1"/>
  <c r="B1118" i="10"/>
  <c r="H1118" i="10" s="1"/>
  <c r="I1118" i="10" s="1"/>
  <c r="B1086" i="10"/>
  <c r="H1086" i="10" s="1"/>
  <c r="I1086" i="10" s="1"/>
  <c r="B1054" i="10"/>
  <c r="H1054" i="10" s="1"/>
  <c r="I1054" i="10" s="1"/>
  <c r="B1022" i="10"/>
  <c r="H1022" i="10" s="1"/>
  <c r="I1022" i="10" s="1"/>
  <c r="B1633" i="10"/>
  <c r="B1577" i="10"/>
  <c r="B1545" i="10"/>
  <c r="H1545" i="10" s="1"/>
  <c r="I1545" i="10" s="1"/>
  <c r="B1513" i="10"/>
  <c r="B1481" i="10"/>
  <c r="B1449" i="10"/>
  <c r="B1417" i="10"/>
  <c r="H1417" i="10" s="1"/>
  <c r="I1417" i="10" s="1"/>
  <c r="B1385" i="10"/>
  <c r="B1353" i="10"/>
  <c r="B1321" i="10"/>
  <c r="B1289" i="10"/>
  <c r="H1289" i="10" s="1"/>
  <c r="I1289" i="10" s="1"/>
  <c r="B1257" i="10"/>
  <c r="B1225" i="10"/>
  <c r="B1193" i="10"/>
  <c r="B1161" i="10"/>
  <c r="H1161" i="10" s="1"/>
  <c r="I1161" i="10" s="1"/>
  <c r="B1129" i="10"/>
  <c r="B1097" i="10"/>
  <c r="B1065" i="10"/>
  <c r="B1033" i="10"/>
  <c r="H1033" i="10" s="1"/>
  <c r="I1033" i="10" s="1"/>
  <c r="B1677" i="10"/>
  <c r="H1677" i="10" s="1"/>
  <c r="I1677" i="10" s="1"/>
  <c r="B34" i="10"/>
  <c r="B1630" i="10"/>
  <c r="B1576" i="10"/>
  <c r="B1544" i="10"/>
  <c r="B1512" i="10"/>
  <c r="B1480" i="10"/>
  <c r="B1448" i="10"/>
  <c r="B1416" i="10"/>
  <c r="B1384" i="10"/>
  <c r="B1352" i="10"/>
  <c r="B1320" i="10"/>
  <c r="B1288" i="10"/>
  <c r="B1256" i="10"/>
  <c r="B1224" i="10"/>
  <c r="B1192" i="10"/>
  <c r="B1160" i="10"/>
  <c r="B1128" i="10"/>
  <c r="B1096" i="10"/>
  <c r="B1064" i="10"/>
  <c r="B1032" i="10"/>
  <c r="B1000" i="10"/>
  <c r="B968" i="10"/>
  <c r="B1645" i="10"/>
  <c r="H1645" i="10" s="1"/>
  <c r="I1645" i="10" s="1"/>
  <c r="B1583" i="10"/>
  <c r="H1583" i="10" s="1"/>
  <c r="I1583" i="10" s="1"/>
  <c r="B1551" i="10"/>
  <c r="H1551" i="10" s="1"/>
  <c r="I1551" i="10" s="1"/>
  <c r="B1519" i="10"/>
  <c r="B1487" i="10"/>
  <c r="H1487" i="10" s="1"/>
  <c r="I1487" i="10" s="1"/>
  <c r="B1455" i="10"/>
  <c r="H1455" i="10" s="1"/>
  <c r="I1455" i="10" s="1"/>
  <c r="B1423" i="10"/>
  <c r="H1423" i="10" s="1"/>
  <c r="I1423" i="10" s="1"/>
  <c r="B1391" i="10"/>
  <c r="H1391" i="10" s="1"/>
  <c r="I1391" i="10" s="1"/>
  <c r="B1359" i="10"/>
  <c r="H1359" i="10" s="1"/>
  <c r="I1359" i="10" s="1"/>
  <c r="B1327" i="10"/>
  <c r="H1327" i="10" s="1"/>
  <c r="I1327" i="10" s="1"/>
  <c r="B1295" i="10"/>
  <c r="H1295" i="10" s="1"/>
  <c r="I1295" i="10" s="1"/>
  <c r="B1263" i="10"/>
  <c r="H1263" i="10" s="1"/>
  <c r="I1263" i="10" s="1"/>
  <c r="B1231" i="10"/>
  <c r="H1231" i="10" s="1"/>
  <c r="I1231" i="10" s="1"/>
  <c r="B1199" i="10"/>
  <c r="H1199" i="10" s="1"/>
  <c r="I1199" i="10" s="1"/>
  <c r="B1167" i="10"/>
  <c r="H1167" i="10" s="1"/>
  <c r="I1167" i="10" s="1"/>
  <c r="B1135" i="10"/>
  <c r="H1135" i="10" s="1"/>
  <c r="I1135" i="10" s="1"/>
  <c r="B1103" i="10"/>
  <c r="H1103" i="10" s="1"/>
  <c r="I1103" i="10" s="1"/>
  <c r="B1071" i="10"/>
  <c r="H1071" i="10" s="1"/>
  <c r="I1071" i="10" s="1"/>
  <c r="B1039" i="10"/>
  <c r="H1039" i="10" s="1"/>
  <c r="I1039" i="10" s="1"/>
  <c r="B1007" i="10"/>
  <c r="B975" i="10"/>
  <c r="B982" i="10"/>
  <c r="B844" i="10"/>
  <c r="B716" i="10"/>
  <c r="B588" i="10"/>
  <c r="B460" i="10"/>
  <c r="B965" i="10"/>
  <c r="B899" i="10"/>
  <c r="H899" i="10" s="1"/>
  <c r="I899" i="10" s="1"/>
  <c r="B835" i="10"/>
  <c r="H835" i="10" s="1"/>
  <c r="I835" i="10" s="1"/>
  <c r="B771" i="10"/>
  <c r="H771" i="10" s="1"/>
  <c r="I771" i="10" s="1"/>
  <c r="B675" i="10"/>
  <c r="H675" i="10" s="1"/>
  <c r="I675" i="10" s="1"/>
  <c r="B659" i="10"/>
  <c r="H659" i="10" s="1"/>
  <c r="I659" i="10" s="1"/>
  <c r="B547" i="10"/>
  <c r="H547" i="10" s="1"/>
  <c r="I547" i="10" s="1"/>
  <c r="B531" i="10"/>
  <c r="H531" i="10" s="1"/>
  <c r="I531" i="10" s="1"/>
  <c r="B419" i="10"/>
  <c r="H419" i="10" s="1"/>
  <c r="I419" i="10" s="1"/>
  <c r="B403" i="10"/>
  <c r="H403" i="10" s="1"/>
  <c r="I403" i="10" s="1"/>
  <c r="B926" i="10"/>
  <c r="H926" i="10" s="1"/>
  <c r="I926" i="10" s="1"/>
  <c r="B910" i="10"/>
  <c r="H910" i="10" s="1"/>
  <c r="I910" i="10" s="1"/>
  <c r="B798" i="10"/>
  <c r="H798" i="10" s="1"/>
  <c r="I798" i="10" s="1"/>
  <c r="B782" i="10"/>
  <c r="H782" i="10" s="1"/>
  <c r="I782" i="10" s="1"/>
  <c r="B670" i="10"/>
  <c r="H670" i="10" s="1"/>
  <c r="I670" i="10" s="1"/>
  <c r="B654" i="10"/>
  <c r="H654" i="10" s="1"/>
  <c r="I654" i="10" s="1"/>
  <c r="B542" i="10"/>
  <c r="H542" i="10" s="1"/>
  <c r="I542" i="10" s="1"/>
  <c r="B526" i="10"/>
  <c r="H526" i="10" s="1"/>
  <c r="I526" i="10" s="1"/>
  <c r="B462" i="10"/>
  <c r="H462" i="10" s="1"/>
  <c r="I462" i="10" s="1"/>
  <c r="B430" i="10"/>
  <c r="H430" i="10" s="1"/>
  <c r="I430" i="10" s="1"/>
  <c r="B398" i="10"/>
  <c r="H398" i="10" s="1"/>
  <c r="I398" i="10" s="1"/>
  <c r="B366" i="10"/>
  <c r="H366" i="10" s="1"/>
  <c r="I366" i="10" s="1"/>
  <c r="B334" i="10"/>
  <c r="H334" i="10" s="1"/>
  <c r="I334" i="10" s="1"/>
  <c r="B1009" i="10"/>
  <c r="B953" i="10"/>
  <c r="B921" i="10"/>
  <c r="B889" i="10"/>
  <c r="B857" i="10"/>
  <c r="B825" i="10"/>
  <c r="B793" i="10"/>
  <c r="B761" i="10"/>
  <c r="B729" i="10"/>
  <c r="B697" i="10"/>
  <c r="B665" i="10"/>
  <c r="B633" i="10"/>
  <c r="B601" i="10"/>
  <c r="B569" i="10"/>
  <c r="B537" i="10"/>
  <c r="B505" i="10"/>
  <c r="B473" i="10"/>
  <c r="B441" i="10"/>
  <c r="B409" i="10"/>
  <c r="B377" i="10"/>
  <c r="B345" i="10"/>
  <c r="B313" i="10"/>
  <c r="B303" i="10"/>
  <c r="B271" i="10"/>
  <c r="B239" i="10"/>
  <c r="B207" i="10"/>
  <c r="B175" i="10"/>
  <c r="B143" i="10"/>
  <c r="B111" i="10"/>
  <c r="B79" i="10"/>
  <c r="B348" i="10"/>
  <c r="B297" i="10"/>
  <c r="B265" i="10"/>
  <c r="B233" i="10"/>
  <c r="B201" i="10"/>
  <c r="B169" i="10"/>
  <c r="B137" i="10"/>
  <c r="B105" i="10"/>
  <c r="B73" i="10"/>
  <c r="B9" i="10"/>
  <c r="B304" i="10"/>
  <c r="H304" i="10" s="1"/>
  <c r="I304" i="10" s="1"/>
  <c r="B272" i="10"/>
  <c r="B240" i="10"/>
  <c r="H240" i="10" s="1"/>
  <c r="I240" i="10" s="1"/>
  <c r="B208" i="10"/>
  <c r="B176" i="10"/>
  <c r="H176" i="10" s="1"/>
  <c r="I176" i="10" s="1"/>
  <c r="B144" i="10"/>
  <c r="B112" i="10"/>
  <c r="H112" i="10" s="1"/>
  <c r="I112" i="10" s="1"/>
  <c r="B80" i="10"/>
  <c r="B3365" i="10"/>
  <c r="B3333" i="10"/>
  <c r="B3301" i="10"/>
  <c r="B3269" i="10"/>
  <c r="B3237" i="10"/>
  <c r="B3205" i="10"/>
  <c r="B3173" i="10"/>
  <c r="B3141" i="10"/>
  <c r="B3109" i="10"/>
  <c r="B3077" i="10"/>
  <c r="H3077" i="10" s="1"/>
  <c r="I3077" i="10" s="1"/>
  <c r="B3045" i="10"/>
  <c r="H3045" i="10" s="1"/>
  <c r="I3045" i="10" s="1"/>
  <c r="B3352" i="10"/>
  <c r="H3352" i="10" s="1"/>
  <c r="I3352" i="10" s="1"/>
  <c r="B3320" i="10"/>
  <c r="B3288" i="10"/>
  <c r="B3256" i="10"/>
  <c r="B3224" i="10"/>
  <c r="H3224" i="10" s="1"/>
  <c r="I3224" i="10" s="1"/>
  <c r="B3192" i="10"/>
  <c r="B3160" i="10"/>
  <c r="B3128" i="10"/>
  <c r="B3096" i="10"/>
  <c r="H3096" i="10" s="1"/>
  <c r="I3096" i="10" s="1"/>
  <c r="B3351" i="10"/>
  <c r="H3351" i="10" s="1"/>
  <c r="I3351" i="10" s="1"/>
  <c r="B3319" i="10"/>
  <c r="H3319" i="10" s="1"/>
  <c r="I3319" i="10" s="1"/>
  <c r="B3287" i="10"/>
  <c r="B3255" i="10"/>
  <c r="H3255" i="10" s="1"/>
  <c r="I3255" i="10" s="1"/>
  <c r="B3223" i="10"/>
  <c r="B3191" i="10"/>
  <c r="H3191" i="10" s="1"/>
  <c r="I3191" i="10" s="1"/>
  <c r="B3159" i="10"/>
  <c r="B3127" i="10"/>
  <c r="H3127" i="10" s="1"/>
  <c r="I3127" i="10" s="1"/>
  <c r="B3095" i="10"/>
  <c r="B3063" i="10"/>
  <c r="H3063" i="10" s="1"/>
  <c r="I3063" i="10" s="1"/>
  <c r="B3350" i="10"/>
  <c r="B3222" i="10"/>
  <c r="B3094" i="10"/>
  <c r="B3032" i="10"/>
  <c r="H3032" i="10" s="1"/>
  <c r="I3032" i="10" s="1"/>
  <c r="B3000" i="10"/>
  <c r="H3000" i="10" s="1"/>
  <c r="I3000" i="10" s="1"/>
  <c r="B2968" i="10"/>
  <c r="H2968" i="10" s="1"/>
  <c r="I2968" i="10" s="1"/>
  <c r="B2936" i="10"/>
  <c r="H2936" i="10" s="1"/>
  <c r="I2936" i="10" s="1"/>
  <c r="B3250" i="10"/>
  <c r="B3122" i="10"/>
  <c r="B3042" i="10"/>
  <c r="B3007" i="10"/>
  <c r="H3007" i="10" s="1"/>
  <c r="I3007" i="10" s="1"/>
  <c r="B2975" i="10"/>
  <c r="H2975" i="10" s="1"/>
  <c r="I2975" i="10" s="1"/>
  <c r="B2943" i="10"/>
  <c r="H2943" i="10" s="1"/>
  <c r="I2943" i="10" s="1"/>
  <c r="B2911" i="10"/>
  <c r="B2879" i="10"/>
  <c r="B2847" i="10"/>
  <c r="B2815" i="10"/>
  <c r="B3342" i="10"/>
  <c r="H3342" i="10" s="1"/>
  <c r="I3342" i="10" s="1"/>
  <c r="B3214" i="10"/>
  <c r="H3214" i="10" s="1"/>
  <c r="I3214" i="10" s="1"/>
  <c r="B3088" i="10"/>
  <c r="H3088" i="10" s="1"/>
  <c r="I3088" i="10" s="1"/>
  <c r="B3030" i="10"/>
  <c r="H3030" i="10" s="1"/>
  <c r="I3030" i="10" s="1"/>
  <c r="B2998" i="10"/>
  <c r="H2998" i="10" s="1"/>
  <c r="I2998" i="10" s="1"/>
  <c r="B2966" i="10"/>
  <c r="H2966" i="10" s="1"/>
  <c r="I2966" i="10" s="1"/>
  <c r="B2934" i="10"/>
  <c r="H2934" i="10" s="1"/>
  <c r="I2934" i="10" s="1"/>
  <c r="B3258" i="10"/>
  <c r="H3258" i="10" s="1"/>
  <c r="I3258" i="10" s="1"/>
  <c r="B3130" i="10"/>
  <c r="H3130" i="10" s="1"/>
  <c r="I3130" i="10" s="1"/>
  <c r="B3046" i="10"/>
  <c r="H3046" i="10" s="1"/>
  <c r="I3046" i="10" s="1"/>
  <c r="B3009" i="10"/>
  <c r="H3009" i="10" s="1"/>
  <c r="I3009" i="10" s="1"/>
  <c r="B2977" i="10"/>
  <c r="H2977" i="10" s="1"/>
  <c r="I2977" i="10" s="1"/>
  <c r="B2945" i="10"/>
  <c r="H2945" i="10" s="1"/>
  <c r="I2945" i="10" s="1"/>
  <c r="B2913" i="10"/>
  <c r="B2881" i="10"/>
  <c r="B2849" i="10"/>
  <c r="B2817" i="10"/>
  <c r="B2912" i="10"/>
  <c r="B2848" i="10"/>
  <c r="H2848" i="10" s="1"/>
  <c r="I2848" i="10" s="1"/>
  <c r="B2789" i="10"/>
  <c r="B876" i="10"/>
  <c r="B748" i="10"/>
  <c r="B620" i="10"/>
  <c r="B492" i="10"/>
  <c r="B643" i="10"/>
  <c r="H643" i="10" s="1"/>
  <c r="I643" i="10" s="1"/>
  <c r="B627" i="10"/>
  <c r="H627" i="10" s="1"/>
  <c r="I627" i="10" s="1"/>
  <c r="B515" i="10"/>
  <c r="H515" i="10" s="1"/>
  <c r="I515" i="10" s="1"/>
  <c r="B499" i="10"/>
  <c r="H499" i="10" s="1"/>
  <c r="I499" i="10" s="1"/>
  <c r="B387" i="10"/>
  <c r="H387" i="10" s="1"/>
  <c r="I387" i="10" s="1"/>
  <c r="B371" i="10"/>
  <c r="H371" i="10" s="1"/>
  <c r="I371" i="10" s="1"/>
  <c r="B894" i="10"/>
  <c r="H894" i="10" s="1"/>
  <c r="I894" i="10" s="1"/>
  <c r="B878" i="10"/>
  <c r="H878" i="10" s="1"/>
  <c r="I878" i="10" s="1"/>
  <c r="B766" i="10"/>
  <c r="H766" i="10" s="1"/>
  <c r="I766" i="10" s="1"/>
  <c r="B750" i="10"/>
  <c r="H750" i="10" s="1"/>
  <c r="I750" i="10" s="1"/>
  <c r="B638" i="10"/>
  <c r="H638" i="10" s="1"/>
  <c r="I638" i="10" s="1"/>
  <c r="B622" i="10"/>
  <c r="H622" i="10" s="1"/>
  <c r="I622" i="10" s="1"/>
  <c r="B510" i="10"/>
  <c r="H510" i="10" s="1"/>
  <c r="I510" i="10" s="1"/>
  <c r="B494" i="10"/>
  <c r="H494" i="10" s="1"/>
  <c r="I494" i="10" s="1"/>
  <c r="B63" i="10"/>
  <c r="B15" i="10"/>
  <c r="B306" i="10"/>
  <c r="B274" i="10"/>
  <c r="B242" i="10"/>
  <c r="B210" i="10"/>
  <c r="B178" i="10"/>
  <c r="B146" i="10"/>
  <c r="B114" i="10"/>
  <c r="B82" i="10"/>
  <c r="B57" i="10"/>
  <c r="B41" i="10"/>
  <c r="B64" i="10"/>
  <c r="H64" i="10" s="1"/>
  <c r="I64" i="10" s="1"/>
  <c r="B908" i="10"/>
  <c r="B780" i="10"/>
  <c r="B652" i="10"/>
  <c r="B524" i="10"/>
  <c r="B396" i="10"/>
  <c r="B364" i="10"/>
  <c r="B931" i="10"/>
  <c r="H931" i="10" s="1"/>
  <c r="I931" i="10" s="1"/>
  <c r="B867" i="10"/>
  <c r="H867" i="10" s="1"/>
  <c r="I867" i="10" s="1"/>
  <c r="B803" i="10"/>
  <c r="H803" i="10" s="1"/>
  <c r="I803" i="10" s="1"/>
  <c r="B739" i="10"/>
  <c r="H739" i="10" s="1"/>
  <c r="I739" i="10" s="1"/>
  <c r="B723" i="10"/>
  <c r="H723" i="10" s="1"/>
  <c r="I723" i="10" s="1"/>
  <c r="B611" i="10"/>
  <c r="H611" i="10" s="1"/>
  <c r="I611" i="10" s="1"/>
  <c r="B595" i="10"/>
  <c r="H595" i="10" s="1"/>
  <c r="I595" i="10" s="1"/>
  <c r="B483" i="10"/>
  <c r="H483" i="10" s="1"/>
  <c r="I483" i="10" s="1"/>
  <c r="B467" i="10"/>
  <c r="H467" i="10" s="1"/>
  <c r="I467" i="10" s="1"/>
  <c r="B1018" i="10"/>
  <c r="H1018" i="10" s="1"/>
  <c r="I1018" i="10" s="1"/>
  <c r="B986" i="10"/>
  <c r="H986" i="10" s="1"/>
  <c r="I986" i="10" s="1"/>
  <c r="B862" i="10"/>
  <c r="H862" i="10" s="1"/>
  <c r="I862" i="10" s="1"/>
  <c r="B846" i="10"/>
  <c r="H846" i="10" s="1"/>
  <c r="I846" i="10" s="1"/>
  <c r="B734" i="10"/>
  <c r="H734" i="10" s="1"/>
  <c r="I734" i="10" s="1"/>
  <c r="B718" i="10"/>
  <c r="H718" i="10" s="1"/>
  <c r="I718" i="10" s="1"/>
  <c r="B606" i="10"/>
  <c r="H606" i="10" s="1"/>
  <c r="I606" i="10" s="1"/>
  <c r="B590" i="10"/>
  <c r="H590" i="10" s="1"/>
  <c r="I590" i="10" s="1"/>
  <c r="B478" i="10"/>
  <c r="H478" i="10" s="1"/>
  <c r="I478" i="10" s="1"/>
  <c r="B446" i="10"/>
  <c r="H446" i="10" s="1"/>
  <c r="I446" i="10" s="1"/>
  <c r="B414" i="10"/>
  <c r="H414" i="10" s="1"/>
  <c r="I414" i="10" s="1"/>
  <c r="B382" i="10"/>
  <c r="H382" i="10" s="1"/>
  <c r="I382" i="10" s="1"/>
  <c r="B350" i="10"/>
  <c r="H350" i="10" s="1"/>
  <c r="I350" i="10" s="1"/>
  <c r="B318" i="10"/>
  <c r="H318" i="10" s="1"/>
  <c r="I318" i="10" s="1"/>
  <c r="B977" i="10"/>
  <c r="B937" i="10"/>
  <c r="B905" i="10"/>
  <c r="B873" i="10"/>
  <c r="B841" i="10"/>
  <c r="B809" i="10"/>
  <c r="B777" i="10"/>
  <c r="B745" i="10"/>
  <c r="B713" i="10"/>
  <c r="B681" i="10"/>
  <c r="B649" i="10"/>
  <c r="B617" i="10"/>
  <c r="B585" i="10"/>
  <c r="B553" i="10"/>
  <c r="B521" i="10"/>
  <c r="B489" i="10"/>
  <c r="B457" i="10"/>
  <c r="B425" i="10"/>
  <c r="B393" i="10"/>
  <c r="B361" i="10"/>
  <c r="B329" i="10"/>
  <c r="B328" i="10"/>
  <c r="B287" i="10"/>
  <c r="B255" i="10"/>
  <c r="B223" i="10"/>
  <c r="B191" i="10"/>
  <c r="B159" i="10"/>
  <c r="B127" i="10"/>
  <c r="B95" i="10"/>
  <c r="B47" i="10"/>
  <c r="B31" i="10"/>
  <c r="B66" i="10"/>
  <c r="B18" i="10"/>
  <c r="B316" i="10"/>
  <c r="B281" i="10"/>
  <c r="B249" i="10"/>
  <c r="B217" i="10"/>
  <c r="B185" i="10"/>
  <c r="B153" i="10"/>
  <c r="B121" i="10"/>
  <c r="B89" i="10"/>
  <c r="B331" i="10"/>
  <c r="B288" i="10"/>
  <c r="H288" i="10" s="1"/>
  <c r="I288" i="10" s="1"/>
  <c r="B256" i="10"/>
  <c r="H256" i="10" s="1"/>
  <c r="I256" i="10" s="1"/>
  <c r="B224" i="10"/>
  <c r="H224" i="10" s="1"/>
  <c r="I224" i="10" s="1"/>
  <c r="B192" i="10"/>
  <c r="H192" i="10" s="1"/>
  <c r="I192" i="10" s="1"/>
  <c r="B160" i="10"/>
  <c r="H160" i="10" s="1"/>
  <c r="I160" i="10" s="1"/>
  <c r="B128" i="10"/>
  <c r="H128" i="10" s="1"/>
  <c r="I128" i="10" s="1"/>
  <c r="B96" i="10"/>
  <c r="H96" i="10" s="1"/>
  <c r="I96" i="10" s="1"/>
  <c r="B48" i="10"/>
  <c r="H48" i="10" s="1"/>
  <c r="I48" i="10" s="1"/>
  <c r="B32" i="10"/>
  <c r="H32" i="10" s="1"/>
  <c r="I32" i="10" s="1"/>
  <c r="B3349" i="10"/>
  <c r="B3317" i="10"/>
  <c r="B3285" i="10"/>
  <c r="B3253" i="10"/>
  <c r="B3221" i="10"/>
  <c r="B3189" i="10"/>
  <c r="B3157" i="10"/>
  <c r="B3125" i="10"/>
  <c r="B3093" i="10"/>
  <c r="B3061" i="10"/>
  <c r="B3368" i="10"/>
  <c r="B3336" i="10"/>
  <c r="B3304" i="10"/>
  <c r="B3272" i="10"/>
  <c r="B3240" i="10"/>
  <c r="B3208" i="10"/>
  <c r="B3176" i="10"/>
  <c r="B3144" i="10"/>
  <c r="B3112" i="10"/>
  <c r="B3367" i="10"/>
  <c r="H3367" i="10" s="1"/>
  <c r="I3367" i="10" s="1"/>
  <c r="B3335" i="10"/>
  <c r="B3303" i="10"/>
  <c r="H3303" i="10" s="1"/>
  <c r="I3303" i="10" s="1"/>
  <c r="B3271" i="10"/>
  <c r="B3239" i="10"/>
  <c r="H3239" i="10" s="1"/>
  <c r="I3239" i="10" s="1"/>
  <c r="B3207" i="10"/>
  <c r="B3175" i="10"/>
  <c r="H3175" i="10" s="1"/>
  <c r="I3175" i="10" s="1"/>
  <c r="B3143" i="10"/>
  <c r="B3111" i="10"/>
  <c r="H3111" i="10" s="1"/>
  <c r="I3111" i="10" s="1"/>
  <c r="B3079" i="10"/>
  <c r="B3047" i="10"/>
  <c r="H3047" i="10" s="1"/>
  <c r="I3047" i="10" s="1"/>
  <c r="B3286" i="10"/>
  <c r="H3286" i="10" s="1"/>
  <c r="I3286" i="10" s="1"/>
  <c r="B3158" i="10"/>
  <c r="B3060" i="10"/>
  <c r="B3016" i="10"/>
  <c r="H3016" i="10" s="1"/>
  <c r="I3016" i="10" s="1"/>
  <c r="B2984" i="10"/>
  <c r="H2984" i="10" s="1"/>
  <c r="I2984" i="10" s="1"/>
  <c r="B2952" i="10"/>
  <c r="H2952" i="10" s="1"/>
  <c r="I2952" i="10" s="1"/>
  <c r="B3314" i="10"/>
  <c r="B3186" i="10"/>
  <c r="B3074" i="10"/>
  <c r="B3023" i="10"/>
  <c r="H3023" i="10" s="1"/>
  <c r="I3023" i="10" s="1"/>
  <c r="B2991" i="10"/>
  <c r="H2991" i="10" s="1"/>
  <c r="I2991" i="10" s="1"/>
  <c r="B2959" i="10"/>
  <c r="H2959" i="10" s="1"/>
  <c r="I2959" i="10" s="1"/>
  <c r="B2927" i="10"/>
  <c r="H2927" i="10" s="1"/>
  <c r="I2927" i="10" s="1"/>
  <c r="B2895" i="10"/>
  <c r="H2895" i="10" s="1"/>
  <c r="I2895" i="10" s="1"/>
  <c r="B2863" i="10"/>
  <c r="H2863" i="10" s="1"/>
  <c r="I2863" i="10" s="1"/>
  <c r="B2831" i="10"/>
  <c r="H2831" i="10" s="1"/>
  <c r="I2831" i="10" s="1"/>
  <c r="B2799" i="10"/>
  <c r="H2799" i="10" s="1"/>
  <c r="I2799" i="10" s="1"/>
  <c r="B3278" i="10"/>
  <c r="H3278" i="10" s="1"/>
  <c r="I3278" i="10" s="1"/>
  <c r="B3150" i="10"/>
  <c r="H3150" i="10" s="1"/>
  <c r="I3150" i="10" s="1"/>
  <c r="B3056" i="10"/>
  <c r="H3056" i="10" s="1"/>
  <c r="I3056" i="10" s="1"/>
  <c r="B3014" i="10"/>
  <c r="H3014" i="10" s="1"/>
  <c r="I3014" i="10" s="1"/>
  <c r="B2982" i="10"/>
  <c r="H2982" i="10" s="1"/>
  <c r="I2982" i="10" s="1"/>
  <c r="B2950" i="10"/>
  <c r="H2950" i="10" s="1"/>
  <c r="I2950" i="10" s="1"/>
  <c r="B3322" i="10"/>
  <c r="H3322" i="10" s="1"/>
  <c r="I3322" i="10" s="1"/>
  <c r="B3194" i="10"/>
  <c r="H3194" i="10" s="1"/>
  <c r="I3194" i="10" s="1"/>
  <c r="B3078" i="10"/>
  <c r="H3078" i="10" s="1"/>
  <c r="I3078" i="10" s="1"/>
  <c r="B3025" i="10"/>
  <c r="H3025" i="10" s="1"/>
  <c r="I3025" i="10" s="1"/>
  <c r="B2993" i="10"/>
  <c r="H2993" i="10" s="1"/>
  <c r="I2993" i="10" s="1"/>
  <c r="B2961" i="10"/>
  <c r="H2961" i="10" s="1"/>
  <c r="I2961" i="10" s="1"/>
  <c r="B2929" i="10"/>
  <c r="H2929" i="10" s="1"/>
  <c r="I2929" i="10" s="1"/>
  <c r="B2897" i="10"/>
  <c r="H2897" i="10" s="1"/>
  <c r="I2897" i="10" s="1"/>
  <c r="B2865" i="10"/>
  <c r="H2865" i="10" s="1"/>
  <c r="I2865" i="10" s="1"/>
  <c r="B2833" i="10"/>
  <c r="H2833" i="10" s="1"/>
  <c r="I2833" i="10" s="1"/>
  <c r="B2801" i="10"/>
  <c r="H2801" i="10" s="1"/>
  <c r="I2801" i="10" s="1"/>
  <c r="B2880" i="10"/>
  <c r="H2880" i="10" s="1"/>
  <c r="I2880" i="10" s="1"/>
  <c r="B2816" i="10"/>
  <c r="H2816" i="10" s="1"/>
  <c r="I2816" i="10" s="1"/>
  <c r="B2773" i="10"/>
  <c r="B2741" i="10"/>
  <c r="B2709" i="10"/>
  <c r="B940" i="10"/>
  <c r="B812" i="10"/>
  <c r="B684" i="10"/>
  <c r="B556" i="10"/>
  <c r="B428" i="10"/>
  <c r="B707" i="10"/>
  <c r="H707" i="10" s="1"/>
  <c r="I707" i="10" s="1"/>
  <c r="B691" i="10"/>
  <c r="H691" i="10" s="1"/>
  <c r="I691" i="10" s="1"/>
  <c r="B579" i="10"/>
  <c r="H579" i="10" s="1"/>
  <c r="I579" i="10" s="1"/>
  <c r="B563" i="10"/>
  <c r="H563" i="10" s="1"/>
  <c r="I563" i="10" s="1"/>
  <c r="B451" i="10"/>
  <c r="H451" i="10" s="1"/>
  <c r="I451" i="10" s="1"/>
  <c r="B435" i="10"/>
  <c r="H435" i="10" s="1"/>
  <c r="I435" i="10" s="1"/>
  <c r="B958" i="10"/>
  <c r="H958" i="10" s="1"/>
  <c r="I958" i="10" s="1"/>
  <c r="B942" i="10"/>
  <c r="H942" i="10" s="1"/>
  <c r="I942" i="10" s="1"/>
  <c r="B830" i="10"/>
  <c r="H830" i="10" s="1"/>
  <c r="I830" i="10" s="1"/>
  <c r="B814" i="10"/>
  <c r="H814" i="10" s="1"/>
  <c r="I814" i="10" s="1"/>
  <c r="B702" i="10"/>
  <c r="H702" i="10" s="1"/>
  <c r="I702" i="10" s="1"/>
  <c r="B686" i="10"/>
  <c r="H686" i="10" s="1"/>
  <c r="I686" i="10" s="1"/>
  <c r="B574" i="10"/>
  <c r="H574" i="10" s="1"/>
  <c r="I574" i="10" s="1"/>
  <c r="B558" i="10"/>
  <c r="H558" i="10" s="1"/>
  <c r="I558" i="10" s="1"/>
  <c r="B335" i="10"/>
  <c r="H335" i="10" s="1"/>
  <c r="I335" i="10" s="1"/>
  <c r="B290" i="10"/>
  <c r="B258" i="10"/>
  <c r="B226" i="10"/>
  <c r="B194" i="10"/>
  <c r="B162" i="10"/>
  <c r="B130" i="10"/>
  <c r="B98" i="10"/>
  <c r="B50" i="10"/>
  <c r="B2693" i="10"/>
  <c r="B2629" i="10"/>
  <c r="B2565" i="10"/>
  <c r="B2886" i="10"/>
  <c r="H2886" i="10" s="1"/>
  <c r="I2886" i="10" s="1"/>
  <c r="B2776" i="10"/>
  <c r="H2776" i="10" s="1"/>
  <c r="I2776" i="10" s="1"/>
  <c r="B2712" i="10"/>
  <c r="H2712" i="10" s="1"/>
  <c r="I2712" i="10" s="1"/>
  <c r="B2648" i="10"/>
  <c r="H2648" i="10" s="1"/>
  <c r="I2648" i="10" s="1"/>
  <c r="B2584" i="10"/>
  <c r="H2584" i="10" s="1"/>
  <c r="I2584" i="10" s="1"/>
  <c r="B2932" i="10"/>
  <c r="H2932" i="10" s="1"/>
  <c r="I2932" i="10" s="1"/>
  <c r="B2804" i="10"/>
  <c r="H2804" i="10" s="1"/>
  <c r="I2804" i="10" s="1"/>
  <c r="B2735" i="10"/>
  <c r="H2735" i="10" s="1"/>
  <c r="I2735" i="10" s="1"/>
  <c r="B2671" i="10"/>
  <c r="H2671" i="10" s="1"/>
  <c r="I2671" i="10" s="1"/>
  <c r="B2607" i="10"/>
  <c r="H2607" i="10" s="1"/>
  <c r="I2607" i="10" s="1"/>
  <c r="B2543" i="10"/>
  <c r="H2543" i="10" s="1"/>
  <c r="I2543" i="10" s="1"/>
  <c r="B2850" i="10"/>
  <c r="H2850" i="10" s="1"/>
  <c r="I2850" i="10" s="1"/>
  <c r="B2758" i="10"/>
  <c r="B2694" i="10"/>
  <c r="H2694" i="10" s="1"/>
  <c r="I2694" i="10" s="1"/>
  <c r="B2630" i="10"/>
  <c r="H2630" i="10" s="1"/>
  <c r="I2630" i="10" s="1"/>
  <c r="B2566" i="10"/>
  <c r="H2566" i="10" s="1"/>
  <c r="I2566" i="10" s="1"/>
  <c r="B2500" i="10"/>
  <c r="H2500" i="10" s="1"/>
  <c r="I2500" i="10" s="1"/>
  <c r="B2436" i="10"/>
  <c r="H2436" i="10" s="1"/>
  <c r="I2436" i="10" s="1"/>
  <c r="B2372" i="10"/>
  <c r="H2372" i="10" s="1"/>
  <c r="I2372" i="10" s="1"/>
  <c r="B2308" i="10"/>
  <c r="H2308" i="10" s="1"/>
  <c r="I2308" i="10" s="1"/>
  <c r="B2244" i="10"/>
  <c r="H2244" i="10" s="1"/>
  <c r="I2244" i="10" s="1"/>
  <c r="B2507" i="10"/>
  <c r="H2507" i="10" s="1"/>
  <c r="I2507" i="10" s="1"/>
  <c r="B2443" i="10"/>
  <c r="H2443" i="10" s="1"/>
  <c r="I2443" i="10" s="1"/>
  <c r="B2379" i="10"/>
  <c r="B2315" i="10"/>
  <c r="B2251" i="10"/>
  <c r="B2187" i="10"/>
  <c r="H2187" i="10" s="1"/>
  <c r="I2187" i="10" s="1"/>
  <c r="B2466" i="10"/>
  <c r="H2466" i="10" s="1"/>
  <c r="I2466" i="10" s="1"/>
  <c r="B2521" i="10"/>
  <c r="H2521" i="10" s="1"/>
  <c r="I2521" i="10" s="1"/>
  <c r="B2457" i="10"/>
  <c r="H2457" i="10" s="1"/>
  <c r="I2457" i="10" s="1"/>
  <c r="B2725" i="10"/>
  <c r="B2645" i="10"/>
  <c r="B2581" i="10"/>
  <c r="B2918" i="10"/>
  <c r="H2918" i="10" s="1"/>
  <c r="I2918" i="10" s="1"/>
  <c r="B2792" i="10"/>
  <c r="H2792" i="10" s="1"/>
  <c r="I2792" i="10" s="1"/>
  <c r="B2728" i="10"/>
  <c r="H2728" i="10" s="1"/>
  <c r="I2728" i="10" s="1"/>
  <c r="B2664" i="10"/>
  <c r="H2664" i="10" s="1"/>
  <c r="I2664" i="10" s="1"/>
  <c r="B2600" i="10"/>
  <c r="H2600" i="10" s="1"/>
  <c r="I2600" i="10" s="1"/>
  <c r="B2536" i="10"/>
  <c r="H2536" i="10" s="1"/>
  <c r="I2536" i="10" s="1"/>
  <c r="B2836" i="10"/>
  <c r="H2836" i="10" s="1"/>
  <c r="I2836" i="10" s="1"/>
  <c r="B2751" i="10"/>
  <c r="H2751" i="10" s="1"/>
  <c r="I2751" i="10" s="1"/>
  <c r="B2687" i="10"/>
  <c r="H2687" i="10" s="1"/>
  <c r="I2687" i="10" s="1"/>
  <c r="B2623" i="10"/>
  <c r="H2623" i="10" s="1"/>
  <c r="I2623" i="10" s="1"/>
  <c r="B2559" i="10"/>
  <c r="H2559" i="10" s="1"/>
  <c r="I2559" i="10" s="1"/>
  <c r="B2882" i="10"/>
  <c r="H2882" i="10" s="1"/>
  <c r="I2882" i="10" s="1"/>
  <c r="B2774" i="10"/>
  <c r="H2774" i="10" s="1"/>
  <c r="I2774" i="10" s="1"/>
  <c r="B2710" i="10"/>
  <c r="B2646" i="10"/>
  <c r="H2646" i="10" s="1"/>
  <c r="I2646" i="10" s="1"/>
  <c r="B2582" i="10"/>
  <c r="H2582" i="10" s="1"/>
  <c r="I2582" i="10" s="1"/>
  <c r="B2516" i="10"/>
  <c r="H2516" i="10" s="1"/>
  <c r="I2516" i="10" s="1"/>
  <c r="B2452" i="10"/>
  <c r="H2452" i="10" s="1"/>
  <c r="I2452" i="10" s="1"/>
  <c r="B2388" i="10"/>
  <c r="H2388" i="10" s="1"/>
  <c r="I2388" i="10" s="1"/>
  <c r="B2324" i="10"/>
  <c r="H2324" i="10" s="1"/>
  <c r="I2324" i="10" s="1"/>
  <c r="B2260" i="10"/>
  <c r="H2260" i="10" s="1"/>
  <c r="I2260" i="10" s="1"/>
  <c r="B2196" i="10"/>
  <c r="H2196" i="10" s="1"/>
  <c r="I2196" i="10" s="1"/>
  <c r="B2459" i="10"/>
  <c r="H2459" i="10" s="1"/>
  <c r="I2459" i="10" s="1"/>
  <c r="B2395" i="10"/>
  <c r="H2395" i="10" s="1"/>
  <c r="I2395" i="10" s="1"/>
  <c r="B2331" i="10"/>
  <c r="H2331" i="10" s="1"/>
  <c r="I2331" i="10" s="1"/>
  <c r="B2267" i="10"/>
  <c r="H2267" i="10" s="1"/>
  <c r="I2267" i="10" s="1"/>
  <c r="B2203" i="10"/>
  <c r="H2203" i="10" s="1"/>
  <c r="I2203" i="10" s="1"/>
  <c r="B2482" i="10"/>
  <c r="H2482" i="10" s="1"/>
  <c r="I2482" i="10" s="1"/>
  <c r="B2418" i="10"/>
  <c r="H2418" i="10" s="1"/>
  <c r="I2418" i="10" s="1"/>
  <c r="B2473" i="10"/>
  <c r="H2473" i="10" s="1"/>
  <c r="I2473" i="10" s="1"/>
  <c r="B2441" i="10"/>
  <c r="H2441" i="10" s="1"/>
  <c r="I2441" i="10" s="1"/>
  <c r="B2409" i="10"/>
  <c r="H2409" i="10" s="1"/>
  <c r="I2409" i="10" s="1"/>
  <c r="B2377" i="10"/>
  <c r="H2377" i="10" s="1"/>
  <c r="I2377" i="10" s="1"/>
  <c r="B2345" i="10"/>
  <c r="H2345" i="10" s="1"/>
  <c r="I2345" i="10" s="1"/>
  <c r="B2313" i="10"/>
  <c r="H2313" i="10" s="1"/>
  <c r="I2313" i="10" s="1"/>
  <c r="B2378" i="10"/>
  <c r="B2269" i="10"/>
  <c r="H2269" i="10" s="1"/>
  <c r="I2269" i="10" s="1"/>
  <c r="B2205" i="10"/>
  <c r="H2205" i="10" s="1"/>
  <c r="I2205" i="10" s="1"/>
  <c r="B2164" i="10"/>
  <c r="H2164" i="10" s="1"/>
  <c r="I2164" i="10" s="1"/>
  <c r="B2132" i="10"/>
  <c r="H2132" i="10" s="1"/>
  <c r="I2132" i="10" s="1"/>
  <c r="B2100" i="10"/>
  <c r="H2100" i="10" s="1"/>
  <c r="I2100" i="10" s="1"/>
  <c r="B2068" i="10"/>
  <c r="H2068" i="10" s="1"/>
  <c r="I2068" i="10" s="1"/>
  <c r="B2036" i="10"/>
  <c r="H2036" i="10" s="1"/>
  <c r="I2036" i="10" s="1"/>
  <c r="B2004" i="10"/>
  <c r="H2004" i="10" s="1"/>
  <c r="I2004" i="10" s="1"/>
  <c r="B1972" i="10"/>
  <c r="H1972" i="10" s="1"/>
  <c r="I1972" i="10" s="1"/>
  <c r="B1940" i="10"/>
  <c r="H1940" i="10" s="1"/>
  <c r="I1940" i="10" s="1"/>
  <c r="B1908" i="10"/>
  <c r="H1908" i="10" s="1"/>
  <c r="I1908" i="10" s="1"/>
  <c r="B1876" i="10"/>
  <c r="H1876" i="10" s="1"/>
  <c r="I1876" i="10" s="1"/>
  <c r="B1844" i="10"/>
  <c r="H1844" i="10" s="1"/>
  <c r="I1844" i="10" s="1"/>
  <c r="B1812" i="10"/>
  <c r="H1812" i="10" s="1"/>
  <c r="I1812" i="10" s="1"/>
  <c r="B1780" i="10"/>
  <c r="H1780" i="10" s="1"/>
  <c r="I1780" i="10" s="1"/>
  <c r="B1748" i="10"/>
  <c r="H1748" i="10" s="1"/>
  <c r="I1748" i="10" s="1"/>
  <c r="B1716" i="10"/>
  <c r="H1716" i="10" s="1"/>
  <c r="I1716" i="10" s="1"/>
  <c r="B1684" i="10"/>
  <c r="H1684" i="10" s="1"/>
  <c r="I1684" i="10" s="1"/>
  <c r="B1652" i="10"/>
  <c r="H1652" i="10" s="1"/>
  <c r="I1652" i="10" s="1"/>
  <c r="B1620" i="10"/>
  <c r="H1620" i="10" s="1"/>
  <c r="I1620" i="10" s="1"/>
  <c r="B1588" i="10"/>
  <c r="H1588" i="10" s="1"/>
  <c r="I1588" i="10" s="1"/>
  <c r="B2282" i="10"/>
  <c r="H2282" i="10" s="1"/>
  <c r="I2282" i="10" s="1"/>
  <c r="B2218" i="10"/>
  <c r="H2218" i="10" s="1"/>
  <c r="I2218" i="10" s="1"/>
  <c r="B2171" i="10"/>
  <c r="H2171" i="10" s="1"/>
  <c r="I2171" i="10" s="1"/>
  <c r="B2139" i="10"/>
  <c r="H2139" i="10" s="1"/>
  <c r="I2139" i="10" s="1"/>
  <c r="B2107" i="10"/>
  <c r="H2107" i="10" s="1"/>
  <c r="I2107" i="10" s="1"/>
  <c r="B2075" i="10"/>
  <c r="H2075" i="10" s="1"/>
  <c r="I2075" i="10" s="1"/>
  <c r="B2043" i="10"/>
  <c r="H2043" i="10" s="1"/>
  <c r="I2043" i="10" s="1"/>
  <c r="B2011" i="10"/>
  <c r="H2011" i="10" s="1"/>
  <c r="I2011" i="10" s="1"/>
  <c r="B1979" i="10"/>
  <c r="H1979" i="10" s="1"/>
  <c r="I1979" i="10" s="1"/>
  <c r="B1947" i="10"/>
  <c r="H1947" i="10" s="1"/>
  <c r="I1947" i="10" s="1"/>
  <c r="B1915" i="10"/>
  <c r="H1915" i="10" s="1"/>
  <c r="I1915" i="10" s="1"/>
  <c r="B1883" i="10"/>
  <c r="H1883" i="10" s="1"/>
  <c r="I1883" i="10" s="1"/>
  <c r="B1851" i="10"/>
  <c r="H1851" i="10" s="1"/>
  <c r="I1851" i="10" s="1"/>
  <c r="B1819" i="10"/>
  <c r="H1819" i="10" s="1"/>
  <c r="I1819" i="10" s="1"/>
  <c r="B1787" i="10"/>
  <c r="H1787" i="10" s="1"/>
  <c r="I1787" i="10" s="1"/>
  <c r="B1755" i="10"/>
  <c r="H1755" i="10" s="1"/>
  <c r="I1755" i="10" s="1"/>
  <c r="B1723" i="10"/>
  <c r="H1723" i="10" s="1"/>
  <c r="I1723" i="10" s="1"/>
  <c r="B1691" i="10"/>
  <c r="H1691" i="10" s="1"/>
  <c r="I1691" i="10" s="1"/>
  <c r="B1659" i="10"/>
  <c r="H1659" i="10" s="1"/>
  <c r="I1659" i="10" s="1"/>
  <c r="B1627" i="10"/>
  <c r="B1595" i="10"/>
  <c r="B2322" i="10"/>
  <c r="H2322" i="10" s="1"/>
  <c r="I2322" i="10" s="1"/>
  <c r="B2241" i="10"/>
  <c r="B2182" i="10"/>
  <c r="H2182" i="10" s="1"/>
  <c r="I2182" i="10" s="1"/>
  <c r="B2150" i="10"/>
  <c r="H2150" i="10" s="1"/>
  <c r="I2150" i="10" s="1"/>
  <c r="B2118" i="10"/>
  <c r="H2118" i="10" s="1"/>
  <c r="I2118" i="10" s="1"/>
  <c r="B2086" i="10"/>
  <c r="H2086" i="10" s="1"/>
  <c r="I2086" i="10" s="1"/>
  <c r="B2054" i="10"/>
  <c r="H2054" i="10" s="1"/>
  <c r="I2054" i="10" s="1"/>
  <c r="B2022" i="10"/>
  <c r="H2022" i="10" s="1"/>
  <c r="I2022" i="10" s="1"/>
  <c r="B1990" i="10"/>
  <c r="H1990" i="10" s="1"/>
  <c r="I1990" i="10" s="1"/>
  <c r="B1958" i="10"/>
  <c r="H1958" i="10" s="1"/>
  <c r="I1958" i="10" s="1"/>
  <c r="B1926" i="10"/>
  <c r="H1926" i="10" s="1"/>
  <c r="I1926" i="10" s="1"/>
  <c r="B1894" i="10"/>
  <c r="H1894" i="10" s="1"/>
  <c r="I1894" i="10" s="1"/>
  <c r="B1862" i="10"/>
  <c r="H1862" i="10" s="1"/>
  <c r="I1862" i="10" s="1"/>
  <c r="B1830" i="10"/>
  <c r="H1830" i="10" s="1"/>
  <c r="I1830" i="10" s="1"/>
  <c r="B1798" i="10"/>
  <c r="H1798" i="10" s="1"/>
  <c r="I1798" i="10" s="1"/>
  <c r="B1766" i="10"/>
  <c r="H1766" i="10" s="1"/>
  <c r="I1766" i="10" s="1"/>
  <c r="B1734" i="10"/>
  <c r="B1702" i="10"/>
  <c r="H1702" i="10" s="1"/>
  <c r="I1702" i="10" s="1"/>
  <c r="B1670" i="10"/>
  <c r="B2366" i="10"/>
  <c r="H2366" i="10" s="1"/>
  <c r="I2366" i="10" s="1"/>
  <c r="B2262" i="10"/>
  <c r="B2198" i="10"/>
  <c r="B2161" i="10"/>
  <c r="B2129" i="10"/>
  <c r="B2097" i="10"/>
  <c r="B2065" i="10"/>
  <c r="B2033" i="10"/>
  <c r="B2001" i="10"/>
  <c r="B1969" i="10"/>
  <c r="B1937" i="10"/>
  <c r="B1905" i="10"/>
  <c r="B1873" i="10"/>
  <c r="B1841" i="10"/>
  <c r="B1809" i="10"/>
  <c r="B1777" i="10"/>
  <c r="B1745" i="10"/>
  <c r="B1634" i="10"/>
  <c r="H1634" i="10" s="1"/>
  <c r="I1634" i="10" s="1"/>
  <c r="B1578" i="10"/>
  <c r="H1578" i="10" s="1"/>
  <c r="I1578" i="10" s="1"/>
  <c r="B1546" i="10"/>
  <c r="H1546" i="10" s="1"/>
  <c r="I1546" i="10" s="1"/>
  <c r="B1514" i="10"/>
  <c r="H1514" i="10" s="1"/>
  <c r="I1514" i="10" s="1"/>
  <c r="B1482" i="10"/>
  <c r="H1482" i="10" s="1"/>
  <c r="I1482" i="10" s="1"/>
  <c r="B1450" i="10"/>
  <c r="H1450" i="10" s="1"/>
  <c r="I1450" i="10" s="1"/>
  <c r="B1418" i="10"/>
  <c r="H1418" i="10" s="1"/>
  <c r="I1418" i="10" s="1"/>
  <c r="B1386" i="10"/>
  <c r="H1386" i="10" s="1"/>
  <c r="I1386" i="10" s="1"/>
  <c r="B1354" i="10"/>
  <c r="H1354" i="10" s="1"/>
  <c r="I1354" i="10" s="1"/>
  <c r="B1322" i="10"/>
  <c r="H1322" i="10" s="1"/>
  <c r="I1322" i="10" s="1"/>
  <c r="B1290" i="10"/>
  <c r="H1290" i="10" s="1"/>
  <c r="I1290" i="10" s="1"/>
  <c r="B1258" i="10"/>
  <c r="H1258" i="10" s="1"/>
  <c r="I1258" i="10" s="1"/>
  <c r="B1226" i="10"/>
  <c r="H1226" i="10" s="1"/>
  <c r="I1226" i="10" s="1"/>
  <c r="B1194" i="10"/>
  <c r="H1194" i="10" s="1"/>
  <c r="I1194" i="10" s="1"/>
  <c r="B1162" i="10"/>
  <c r="H1162" i="10" s="1"/>
  <c r="I1162" i="10" s="1"/>
  <c r="B1130" i="10"/>
  <c r="H1130" i="10" s="1"/>
  <c r="I1130" i="10" s="1"/>
  <c r="B1098" i="10"/>
  <c r="H1098" i="10" s="1"/>
  <c r="I1098" i="10" s="1"/>
  <c r="B1066" i="10"/>
  <c r="H1066" i="10" s="1"/>
  <c r="I1066" i="10" s="1"/>
  <c r="B1034" i="10"/>
  <c r="H1034" i="10" s="1"/>
  <c r="I1034" i="10" s="1"/>
  <c r="B1665" i="10"/>
  <c r="B1593" i="10"/>
  <c r="H1593" i="10" s="1"/>
  <c r="I1593" i="10" s="1"/>
  <c r="B1557" i="10"/>
  <c r="B1525" i="10"/>
  <c r="B1493" i="10"/>
  <c r="B1461" i="10"/>
  <c r="B1429" i="10"/>
  <c r="B1397" i="10"/>
  <c r="B1365" i="10"/>
  <c r="B1333" i="10"/>
  <c r="B1301" i="10"/>
  <c r="B1269" i="10"/>
  <c r="B1237" i="10"/>
  <c r="B1205" i="10"/>
  <c r="B1173" i="10"/>
  <c r="B1141" i="10"/>
  <c r="B1109" i="10"/>
  <c r="B1077" i="10"/>
  <c r="B1045" i="10"/>
  <c r="B1725" i="10"/>
  <c r="H1725" i="10" s="1"/>
  <c r="I1725" i="10" s="1"/>
  <c r="B1622" i="10"/>
  <c r="H1622" i="10" s="1"/>
  <c r="I1622" i="10" s="1"/>
  <c r="B1572" i="10"/>
  <c r="H1572" i="10" s="1"/>
  <c r="I1572" i="10" s="1"/>
  <c r="B1540" i="10"/>
  <c r="H1540" i="10" s="1"/>
  <c r="I1540" i="10" s="1"/>
  <c r="B1508" i="10"/>
  <c r="H1508" i="10" s="1"/>
  <c r="I1508" i="10" s="1"/>
  <c r="B1476" i="10"/>
  <c r="H1476" i="10" s="1"/>
  <c r="I1476" i="10" s="1"/>
  <c r="B1444" i="10"/>
  <c r="H1444" i="10" s="1"/>
  <c r="I1444" i="10" s="1"/>
  <c r="B1412" i="10"/>
  <c r="H1412" i="10" s="1"/>
  <c r="I1412" i="10" s="1"/>
  <c r="B1380" i="10"/>
  <c r="H1380" i="10" s="1"/>
  <c r="I1380" i="10" s="1"/>
  <c r="B1348" i="10"/>
  <c r="H1348" i="10" s="1"/>
  <c r="I1348" i="10" s="1"/>
  <c r="B1316" i="10"/>
  <c r="H1316" i="10" s="1"/>
  <c r="I1316" i="10" s="1"/>
  <c r="B1284" i="10"/>
  <c r="H1284" i="10" s="1"/>
  <c r="I1284" i="10" s="1"/>
  <c r="B1252" i="10"/>
  <c r="H1252" i="10" s="1"/>
  <c r="I1252" i="10" s="1"/>
  <c r="B1220" i="10"/>
  <c r="H1220" i="10" s="1"/>
  <c r="I1220" i="10" s="1"/>
  <c r="B1188" i="10"/>
  <c r="H1188" i="10" s="1"/>
  <c r="I1188" i="10" s="1"/>
  <c r="B1156" i="10"/>
  <c r="H1156" i="10" s="1"/>
  <c r="I1156" i="10" s="1"/>
  <c r="B1124" i="10"/>
  <c r="H1124" i="10" s="1"/>
  <c r="I1124" i="10" s="1"/>
  <c r="B1092" i="10"/>
  <c r="H1092" i="10" s="1"/>
  <c r="I1092" i="10" s="1"/>
  <c r="B1060" i="10"/>
  <c r="H1060" i="10" s="1"/>
  <c r="I1060" i="10" s="1"/>
  <c r="B1028" i="10"/>
  <c r="H1028" i="10" s="1"/>
  <c r="I1028" i="10" s="1"/>
  <c r="B996" i="10"/>
  <c r="H996" i="10" s="1"/>
  <c r="I996" i="10" s="1"/>
  <c r="B2757" i="10"/>
  <c r="B2661" i="10"/>
  <c r="B2597" i="10"/>
  <c r="B2533" i="10"/>
  <c r="B2822" i="10"/>
  <c r="H2822" i="10" s="1"/>
  <c r="I2822" i="10" s="1"/>
  <c r="B2744" i="10"/>
  <c r="H2744" i="10" s="1"/>
  <c r="I2744" i="10" s="1"/>
  <c r="B2680" i="10"/>
  <c r="H2680" i="10" s="1"/>
  <c r="I2680" i="10" s="1"/>
  <c r="B2616" i="10"/>
  <c r="H2616" i="10" s="1"/>
  <c r="I2616" i="10" s="1"/>
  <c r="B2552" i="10"/>
  <c r="H2552" i="10" s="1"/>
  <c r="I2552" i="10" s="1"/>
  <c r="B2868" i="10"/>
  <c r="H2868" i="10" s="1"/>
  <c r="I2868" i="10" s="1"/>
  <c r="B2767" i="10"/>
  <c r="H2767" i="10" s="1"/>
  <c r="I2767" i="10" s="1"/>
  <c r="B2703" i="10"/>
  <c r="H2703" i="10" s="1"/>
  <c r="I2703" i="10" s="1"/>
  <c r="B2639" i="10"/>
  <c r="H2639" i="10" s="1"/>
  <c r="I2639" i="10" s="1"/>
  <c r="B2575" i="10"/>
  <c r="H2575" i="10" s="1"/>
  <c r="I2575" i="10" s="1"/>
  <c r="B2914" i="10"/>
  <c r="H2914" i="10" s="1"/>
  <c r="I2914" i="10" s="1"/>
  <c r="B2790" i="10"/>
  <c r="H2790" i="10" s="1"/>
  <c r="I2790" i="10" s="1"/>
  <c r="B2726" i="10"/>
  <c r="H2726" i="10" s="1"/>
  <c r="I2726" i="10" s="1"/>
  <c r="B2662" i="10"/>
  <c r="H2662" i="10" s="1"/>
  <c r="I2662" i="10" s="1"/>
  <c r="B2598" i="10"/>
  <c r="H2598" i="10" s="1"/>
  <c r="I2598" i="10" s="1"/>
  <c r="B2534" i="10"/>
  <c r="H2534" i="10" s="1"/>
  <c r="I2534" i="10" s="1"/>
  <c r="B2468" i="10"/>
  <c r="H2468" i="10" s="1"/>
  <c r="I2468" i="10" s="1"/>
  <c r="B2404" i="10"/>
  <c r="H2404" i="10" s="1"/>
  <c r="I2404" i="10" s="1"/>
  <c r="B2340" i="10"/>
  <c r="H2340" i="10" s="1"/>
  <c r="I2340" i="10" s="1"/>
  <c r="B2276" i="10"/>
  <c r="H2276" i="10" s="1"/>
  <c r="I2276" i="10" s="1"/>
  <c r="B2212" i="10"/>
  <c r="H2212" i="10" s="1"/>
  <c r="I2212" i="10" s="1"/>
  <c r="B2475" i="10"/>
  <c r="H2475" i="10" s="1"/>
  <c r="I2475" i="10" s="1"/>
  <c r="B2411" i="10"/>
  <c r="H2411" i="10" s="1"/>
  <c r="I2411" i="10" s="1"/>
  <c r="B2347" i="10"/>
  <c r="H2347" i="10" s="1"/>
  <c r="I2347" i="10" s="1"/>
  <c r="B2283" i="10"/>
  <c r="H2283" i="10" s="1"/>
  <c r="I2283" i="10" s="1"/>
  <c r="B2219" i="10"/>
  <c r="H2219" i="10" s="1"/>
  <c r="I2219" i="10" s="1"/>
  <c r="B2498" i="10"/>
  <c r="H2498" i="10" s="1"/>
  <c r="I2498" i="10" s="1"/>
  <c r="B2434" i="10"/>
  <c r="H2434" i="10" s="1"/>
  <c r="I2434" i="10" s="1"/>
  <c r="B2489" i="10"/>
  <c r="H2489" i="10" s="1"/>
  <c r="I2489" i="10" s="1"/>
  <c r="B2677" i="10"/>
  <c r="B2613" i="10"/>
  <c r="B2549" i="10"/>
  <c r="B2854" i="10"/>
  <c r="H2854" i="10" s="1"/>
  <c r="I2854" i="10" s="1"/>
  <c r="B2760" i="10"/>
  <c r="H2760" i="10" s="1"/>
  <c r="I2760" i="10" s="1"/>
  <c r="B2696" i="10"/>
  <c r="H2696" i="10" s="1"/>
  <c r="I2696" i="10" s="1"/>
  <c r="B2632" i="10"/>
  <c r="H2632" i="10" s="1"/>
  <c r="I2632" i="10" s="1"/>
  <c r="B2568" i="10"/>
  <c r="H2568" i="10" s="1"/>
  <c r="I2568" i="10" s="1"/>
  <c r="B2900" i="10"/>
  <c r="H2900" i="10" s="1"/>
  <c r="I2900" i="10" s="1"/>
  <c r="B2783" i="10"/>
  <c r="H2783" i="10" s="1"/>
  <c r="I2783" i="10" s="1"/>
  <c r="B2719" i="10"/>
  <c r="H2719" i="10" s="1"/>
  <c r="I2719" i="10" s="1"/>
  <c r="B2655" i="10"/>
  <c r="H2655" i="10" s="1"/>
  <c r="I2655" i="10" s="1"/>
  <c r="B2591" i="10"/>
  <c r="H2591" i="10" s="1"/>
  <c r="I2591" i="10" s="1"/>
  <c r="B2527" i="10"/>
  <c r="H2527" i="10" s="1"/>
  <c r="I2527" i="10" s="1"/>
  <c r="B2818" i="10"/>
  <c r="H2818" i="10" s="1"/>
  <c r="I2818" i="10" s="1"/>
  <c r="B2742" i="10"/>
  <c r="H2742" i="10" s="1"/>
  <c r="I2742" i="10" s="1"/>
  <c r="B2678" i="10"/>
  <c r="H2678" i="10" s="1"/>
  <c r="I2678" i="10" s="1"/>
  <c r="B2614" i="10"/>
  <c r="H2614" i="10" s="1"/>
  <c r="I2614" i="10" s="1"/>
  <c r="B2550" i="10"/>
  <c r="H2550" i="10" s="1"/>
  <c r="I2550" i="10" s="1"/>
  <c r="B2484" i="10"/>
  <c r="H2484" i="10" s="1"/>
  <c r="I2484" i="10" s="1"/>
  <c r="B2420" i="10"/>
  <c r="H2420" i="10" s="1"/>
  <c r="I2420" i="10" s="1"/>
  <c r="B2356" i="10"/>
  <c r="H2356" i="10" s="1"/>
  <c r="I2356" i="10" s="1"/>
  <c r="B2292" i="10"/>
  <c r="H2292" i="10" s="1"/>
  <c r="I2292" i="10" s="1"/>
  <c r="B2228" i="10"/>
  <c r="H2228" i="10" s="1"/>
  <c r="I2228" i="10" s="1"/>
  <c r="B2491" i="10"/>
  <c r="H2491" i="10" s="1"/>
  <c r="I2491" i="10" s="1"/>
  <c r="B2427" i="10"/>
  <c r="H2427" i="10" s="1"/>
  <c r="I2427" i="10" s="1"/>
  <c r="B2363" i="10"/>
  <c r="B2299" i="10"/>
  <c r="B2235" i="10"/>
  <c r="H2235" i="10" s="1"/>
  <c r="I2235" i="10" s="1"/>
  <c r="B2514" i="10"/>
  <c r="H2514" i="10" s="1"/>
  <c r="I2514" i="10" s="1"/>
  <c r="B2450" i="10"/>
  <c r="H2450" i="10" s="1"/>
  <c r="I2450" i="10" s="1"/>
  <c r="B2505" i="10"/>
  <c r="H2505" i="10" s="1"/>
  <c r="I2505" i="10" s="1"/>
  <c r="B2425" i="10"/>
  <c r="H2425" i="10" s="1"/>
  <c r="I2425" i="10" s="1"/>
  <c r="B2393" i="10"/>
  <c r="H2393" i="10" s="1"/>
  <c r="I2393" i="10" s="1"/>
  <c r="B2361" i="10"/>
  <c r="H2361" i="10" s="1"/>
  <c r="I2361" i="10" s="1"/>
  <c r="B2329" i="10"/>
  <c r="H2329" i="10" s="1"/>
  <c r="I2329" i="10" s="1"/>
  <c r="B2297" i="10"/>
  <c r="H2297" i="10" s="1"/>
  <c r="I2297" i="10" s="1"/>
  <c r="B2314" i="10"/>
  <c r="H2314" i="10" s="1"/>
  <c r="I2314" i="10" s="1"/>
  <c r="B2237" i="10"/>
  <c r="H2237" i="10" s="1"/>
  <c r="I2237" i="10" s="1"/>
  <c r="B2180" i="10"/>
  <c r="H2180" i="10" s="1"/>
  <c r="I2180" i="10" s="1"/>
  <c r="B2148" i="10"/>
  <c r="H2148" i="10" s="1"/>
  <c r="I2148" i="10" s="1"/>
  <c r="B2116" i="10"/>
  <c r="H2116" i="10" s="1"/>
  <c r="I2116" i="10" s="1"/>
  <c r="B2084" i="10"/>
  <c r="H2084" i="10" s="1"/>
  <c r="I2084" i="10" s="1"/>
  <c r="B2052" i="10"/>
  <c r="H2052" i="10" s="1"/>
  <c r="I2052" i="10" s="1"/>
  <c r="B2020" i="10"/>
  <c r="H2020" i="10" s="1"/>
  <c r="I2020" i="10" s="1"/>
  <c r="B1988" i="10"/>
  <c r="H1988" i="10" s="1"/>
  <c r="I1988" i="10" s="1"/>
  <c r="B1956" i="10"/>
  <c r="H1956" i="10" s="1"/>
  <c r="I1956" i="10" s="1"/>
  <c r="B1924" i="10"/>
  <c r="H1924" i="10" s="1"/>
  <c r="I1924" i="10" s="1"/>
  <c r="B1892" i="10"/>
  <c r="H1892" i="10" s="1"/>
  <c r="I1892" i="10" s="1"/>
  <c r="B1860" i="10"/>
  <c r="H1860" i="10" s="1"/>
  <c r="I1860" i="10" s="1"/>
  <c r="B1828" i="10"/>
  <c r="H1828" i="10" s="1"/>
  <c r="I1828" i="10" s="1"/>
  <c r="B1796" i="10"/>
  <c r="H1796" i="10" s="1"/>
  <c r="I1796" i="10" s="1"/>
  <c r="B1764" i="10"/>
  <c r="H1764" i="10" s="1"/>
  <c r="I1764" i="10" s="1"/>
  <c r="B1732" i="10"/>
  <c r="H1732" i="10" s="1"/>
  <c r="I1732" i="10" s="1"/>
  <c r="B1700" i="10"/>
  <c r="H1700" i="10" s="1"/>
  <c r="I1700" i="10" s="1"/>
  <c r="B1668" i="10"/>
  <c r="H1668" i="10" s="1"/>
  <c r="I1668" i="10" s="1"/>
  <c r="B1636" i="10"/>
  <c r="H1636" i="10" s="1"/>
  <c r="I1636" i="10" s="1"/>
  <c r="B1604" i="10"/>
  <c r="H1604" i="10" s="1"/>
  <c r="I1604" i="10" s="1"/>
  <c r="B2342" i="10"/>
  <c r="B2250" i="10"/>
  <c r="H2250" i="10" s="1"/>
  <c r="I2250" i="10" s="1"/>
  <c r="B2189" i="10"/>
  <c r="H2189" i="10" s="1"/>
  <c r="I2189" i="10" s="1"/>
  <c r="B2155" i="10"/>
  <c r="H2155" i="10" s="1"/>
  <c r="I2155" i="10" s="1"/>
  <c r="B2123" i="10"/>
  <c r="H2123" i="10" s="1"/>
  <c r="I2123" i="10" s="1"/>
  <c r="B2091" i="10"/>
  <c r="H2091" i="10" s="1"/>
  <c r="I2091" i="10" s="1"/>
  <c r="B2059" i="10"/>
  <c r="H2059" i="10" s="1"/>
  <c r="I2059" i="10" s="1"/>
  <c r="B2027" i="10"/>
  <c r="H2027" i="10" s="1"/>
  <c r="I2027" i="10" s="1"/>
  <c r="B1995" i="10"/>
  <c r="H1995" i="10" s="1"/>
  <c r="I1995" i="10" s="1"/>
  <c r="B1963" i="10"/>
  <c r="H1963" i="10" s="1"/>
  <c r="I1963" i="10" s="1"/>
  <c r="B1931" i="10"/>
  <c r="H1931" i="10" s="1"/>
  <c r="I1931" i="10" s="1"/>
  <c r="B1899" i="10"/>
  <c r="H1899" i="10" s="1"/>
  <c r="I1899" i="10" s="1"/>
  <c r="B1867" i="10"/>
  <c r="H1867" i="10" s="1"/>
  <c r="I1867" i="10" s="1"/>
  <c r="B1835" i="10"/>
  <c r="H1835" i="10" s="1"/>
  <c r="I1835" i="10" s="1"/>
  <c r="B1803" i="10"/>
  <c r="H1803" i="10" s="1"/>
  <c r="I1803" i="10" s="1"/>
  <c r="B1771" i="10"/>
  <c r="H1771" i="10" s="1"/>
  <c r="I1771" i="10" s="1"/>
  <c r="B1739" i="10"/>
  <c r="H1739" i="10" s="1"/>
  <c r="I1739" i="10" s="1"/>
  <c r="B1707" i="10"/>
  <c r="H1707" i="10" s="1"/>
  <c r="I1707" i="10" s="1"/>
  <c r="B1675" i="10"/>
  <c r="H1675" i="10" s="1"/>
  <c r="I1675" i="10" s="1"/>
  <c r="B1643" i="10"/>
  <c r="H1643" i="10" s="1"/>
  <c r="I1643" i="10" s="1"/>
  <c r="B1611" i="10"/>
  <c r="H1611" i="10" s="1"/>
  <c r="I1611" i="10" s="1"/>
  <c r="B2386" i="10"/>
  <c r="H2386" i="10" s="1"/>
  <c r="I2386" i="10" s="1"/>
  <c r="B2273" i="10"/>
  <c r="B2209" i="10"/>
  <c r="B2166" i="10"/>
  <c r="H2166" i="10" s="1"/>
  <c r="I2166" i="10" s="1"/>
  <c r="B2134" i="10"/>
  <c r="H2134" i="10" s="1"/>
  <c r="I2134" i="10" s="1"/>
  <c r="B2102" i="10"/>
  <c r="H2102" i="10" s="1"/>
  <c r="I2102" i="10" s="1"/>
  <c r="B2070" i="10"/>
  <c r="H2070" i="10" s="1"/>
  <c r="I2070" i="10" s="1"/>
  <c r="B2038" i="10"/>
  <c r="H2038" i="10" s="1"/>
  <c r="I2038" i="10" s="1"/>
  <c r="B2006" i="10"/>
  <c r="H2006" i="10" s="1"/>
  <c r="I2006" i="10" s="1"/>
  <c r="B1974" i="10"/>
  <c r="H1974" i="10" s="1"/>
  <c r="I1974" i="10" s="1"/>
  <c r="B1942" i="10"/>
  <c r="H1942" i="10" s="1"/>
  <c r="I1942" i="10" s="1"/>
  <c r="B1910" i="10"/>
  <c r="H1910" i="10" s="1"/>
  <c r="I1910" i="10" s="1"/>
  <c r="B1878" i="10"/>
  <c r="H1878" i="10" s="1"/>
  <c r="I1878" i="10" s="1"/>
  <c r="B1846" i="10"/>
  <c r="H1846" i="10" s="1"/>
  <c r="I1846" i="10" s="1"/>
  <c r="B1814" i="10"/>
  <c r="H1814" i="10" s="1"/>
  <c r="I1814" i="10" s="1"/>
  <c r="B1782" i="10"/>
  <c r="H1782" i="10" s="1"/>
  <c r="I1782" i="10" s="1"/>
  <c r="B1750" i="10"/>
  <c r="H1750" i="10" s="1"/>
  <c r="I1750" i="10" s="1"/>
  <c r="B1718" i="10"/>
  <c r="H1718" i="10" s="1"/>
  <c r="I1718" i="10" s="1"/>
  <c r="B1686" i="10"/>
  <c r="B1654" i="10"/>
  <c r="H1654" i="10" s="1"/>
  <c r="I1654" i="10" s="1"/>
  <c r="B2302" i="10"/>
  <c r="H2302" i="10" s="1"/>
  <c r="I2302" i="10" s="1"/>
  <c r="B2230" i="10"/>
  <c r="B2177" i="10"/>
  <c r="B2145" i="10"/>
  <c r="B2113" i="10"/>
  <c r="B2081" i="10"/>
  <c r="B2049" i="10"/>
  <c r="B2017" i="10"/>
  <c r="B1985" i="10"/>
  <c r="B1953" i="10"/>
  <c r="B1921" i="10"/>
  <c r="B1889" i="10"/>
  <c r="B1857" i="10"/>
  <c r="B1825" i="10"/>
  <c r="B1793" i="10"/>
  <c r="B1761" i="10"/>
  <c r="B1685" i="10"/>
  <c r="H1685" i="10" s="1"/>
  <c r="I1685" i="10" s="1"/>
  <c r="B1602" i="10"/>
  <c r="H1602" i="10" s="1"/>
  <c r="I1602" i="10" s="1"/>
  <c r="B1562" i="10"/>
  <c r="H1562" i="10" s="1"/>
  <c r="I1562" i="10" s="1"/>
  <c r="B1530" i="10"/>
  <c r="H1530" i="10" s="1"/>
  <c r="I1530" i="10" s="1"/>
  <c r="B1498" i="10"/>
  <c r="H1498" i="10" s="1"/>
  <c r="I1498" i="10" s="1"/>
  <c r="B1466" i="10"/>
  <c r="H1466" i="10" s="1"/>
  <c r="I1466" i="10" s="1"/>
  <c r="B1434" i="10"/>
  <c r="H1434" i="10" s="1"/>
  <c r="I1434" i="10" s="1"/>
  <c r="B1402" i="10"/>
  <c r="H1402" i="10" s="1"/>
  <c r="I1402" i="10" s="1"/>
  <c r="B1370" i="10"/>
  <c r="H1370" i="10" s="1"/>
  <c r="I1370" i="10" s="1"/>
  <c r="B1338" i="10"/>
  <c r="H1338" i="10" s="1"/>
  <c r="I1338" i="10" s="1"/>
  <c r="B1306" i="10"/>
  <c r="H1306" i="10" s="1"/>
  <c r="I1306" i="10" s="1"/>
  <c r="B1274" i="10"/>
  <c r="H1274" i="10" s="1"/>
  <c r="I1274" i="10" s="1"/>
  <c r="B1242" i="10"/>
  <c r="H1242" i="10" s="1"/>
  <c r="I1242" i="10" s="1"/>
  <c r="B1210" i="10"/>
  <c r="H1210" i="10" s="1"/>
  <c r="I1210" i="10" s="1"/>
  <c r="B1178" i="10"/>
  <c r="H1178" i="10" s="1"/>
  <c r="I1178" i="10" s="1"/>
  <c r="B1146" i="10"/>
  <c r="H1146" i="10" s="1"/>
  <c r="I1146" i="10" s="1"/>
  <c r="B1114" i="10"/>
  <c r="H1114" i="10" s="1"/>
  <c r="I1114" i="10" s="1"/>
  <c r="B1082" i="10"/>
  <c r="H1082" i="10" s="1"/>
  <c r="I1082" i="10" s="1"/>
  <c r="B1050" i="10"/>
  <c r="H1050" i="10" s="1"/>
  <c r="I1050" i="10" s="1"/>
  <c r="B1729" i="10"/>
  <c r="B1625" i="10"/>
  <c r="H1625" i="10" s="1"/>
  <c r="I1625" i="10" s="1"/>
  <c r="B1573" i="10"/>
  <c r="H1573" i="10" s="1"/>
  <c r="I1573" i="10" s="1"/>
  <c r="B1541" i="10"/>
  <c r="H1541" i="10" s="1"/>
  <c r="I1541" i="10" s="1"/>
  <c r="B1509" i="10"/>
  <c r="H1509" i="10" s="1"/>
  <c r="I1509" i="10" s="1"/>
  <c r="B1477" i="10"/>
  <c r="H1477" i="10" s="1"/>
  <c r="I1477" i="10" s="1"/>
  <c r="B1445" i="10"/>
  <c r="H1445" i="10" s="1"/>
  <c r="I1445" i="10" s="1"/>
  <c r="B1413" i="10"/>
  <c r="H1413" i="10" s="1"/>
  <c r="I1413" i="10" s="1"/>
  <c r="B1381" i="10"/>
  <c r="H1381" i="10" s="1"/>
  <c r="I1381" i="10" s="1"/>
  <c r="B1349" i="10"/>
  <c r="H1349" i="10" s="1"/>
  <c r="I1349" i="10" s="1"/>
  <c r="B1317" i="10"/>
  <c r="H1317" i="10" s="1"/>
  <c r="I1317" i="10" s="1"/>
  <c r="B1285" i="10"/>
  <c r="H1285" i="10" s="1"/>
  <c r="I1285" i="10" s="1"/>
  <c r="B1253" i="10"/>
  <c r="H1253" i="10" s="1"/>
  <c r="I1253" i="10" s="1"/>
  <c r="B1221" i="10"/>
  <c r="H1221" i="10" s="1"/>
  <c r="I1221" i="10" s="1"/>
  <c r="B1189" i="10"/>
  <c r="H1189" i="10" s="1"/>
  <c r="I1189" i="10" s="1"/>
  <c r="B1157" i="10"/>
  <c r="H1157" i="10" s="1"/>
  <c r="I1157" i="10" s="1"/>
  <c r="B1125" i="10"/>
  <c r="H1125" i="10" s="1"/>
  <c r="I1125" i="10" s="1"/>
  <c r="B1093" i="10"/>
  <c r="H1093" i="10" s="1"/>
  <c r="I1093" i="10" s="1"/>
  <c r="B1061" i="10"/>
  <c r="H1061" i="10" s="1"/>
  <c r="I1061" i="10" s="1"/>
  <c r="B1029" i="10"/>
  <c r="H1029" i="10" s="1"/>
  <c r="I1029" i="10" s="1"/>
  <c r="B1661" i="10"/>
  <c r="H1661" i="10" s="1"/>
  <c r="I1661" i="10" s="1"/>
  <c r="B1590" i="10"/>
  <c r="H1590" i="10" s="1"/>
  <c r="I1590" i="10" s="1"/>
  <c r="B1556" i="10"/>
  <c r="H1556" i="10" s="1"/>
  <c r="I1556" i="10" s="1"/>
  <c r="B1524" i="10"/>
  <c r="H1524" i="10" s="1"/>
  <c r="I1524" i="10" s="1"/>
  <c r="B1492" i="10"/>
  <c r="H1492" i="10" s="1"/>
  <c r="I1492" i="10" s="1"/>
  <c r="B1460" i="10"/>
  <c r="H1460" i="10" s="1"/>
  <c r="I1460" i="10" s="1"/>
  <c r="B1428" i="10"/>
  <c r="H1428" i="10" s="1"/>
  <c r="I1428" i="10" s="1"/>
  <c r="B1396" i="10"/>
  <c r="H1396" i="10" s="1"/>
  <c r="I1396" i="10" s="1"/>
  <c r="B1364" i="10"/>
  <c r="H1364" i="10" s="1"/>
  <c r="I1364" i="10" s="1"/>
  <c r="B1332" i="10"/>
  <c r="H1332" i="10" s="1"/>
  <c r="I1332" i="10" s="1"/>
  <c r="B1300" i="10"/>
  <c r="H1300" i="10" s="1"/>
  <c r="I1300" i="10" s="1"/>
  <c r="B1268" i="10"/>
  <c r="H1268" i="10" s="1"/>
  <c r="I1268" i="10" s="1"/>
  <c r="B1236" i="10"/>
  <c r="H1236" i="10" s="1"/>
  <c r="I1236" i="10" s="1"/>
  <c r="B1204" i="10"/>
  <c r="H1204" i="10" s="1"/>
  <c r="I1204" i="10" s="1"/>
  <c r="B1172" i="10"/>
  <c r="H1172" i="10" s="1"/>
  <c r="I1172" i="10" s="1"/>
  <c r="B1140" i="10"/>
  <c r="H1140" i="10" s="1"/>
  <c r="I1140" i="10" s="1"/>
  <c r="B1108" i="10"/>
  <c r="H1108" i="10" s="1"/>
  <c r="I1108" i="10" s="1"/>
  <c r="B1076" i="10"/>
  <c r="H1076" i="10" s="1"/>
  <c r="I1076" i="10" s="1"/>
  <c r="B1044" i="10"/>
  <c r="H1044" i="10" s="1"/>
  <c r="I1044" i="10" s="1"/>
  <c r="B1012" i="10"/>
  <c r="H1012" i="10" s="1"/>
  <c r="I1012" i="10" s="1"/>
  <c r="B980" i="10"/>
  <c r="H980" i="10" s="1"/>
  <c r="I980" i="10" s="1"/>
  <c r="B1689" i="10"/>
  <c r="H1689" i="10" s="1"/>
  <c r="I1689" i="10" s="1"/>
  <c r="B1605" i="10"/>
  <c r="B1563" i="10"/>
  <c r="H1563" i="10" s="1"/>
  <c r="I1563" i="10" s="1"/>
  <c r="B1531" i="10"/>
  <c r="H1531" i="10" s="1"/>
  <c r="I1531" i="10" s="1"/>
  <c r="B1499" i="10"/>
  <c r="H1499" i="10" s="1"/>
  <c r="I1499" i="10" s="1"/>
  <c r="B1467" i="10"/>
  <c r="H1467" i="10" s="1"/>
  <c r="I1467" i="10" s="1"/>
  <c r="B1435" i="10"/>
  <c r="H1435" i="10" s="1"/>
  <c r="I1435" i="10" s="1"/>
  <c r="B1403" i="10"/>
  <c r="H1403" i="10" s="1"/>
  <c r="I1403" i="10" s="1"/>
  <c r="B1371" i="10"/>
  <c r="H1371" i="10" s="1"/>
  <c r="I1371" i="10" s="1"/>
  <c r="B1339" i="10"/>
  <c r="H1339" i="10" s="1"/>
  <c r="I1339" i="10" s="1"/>
  <c r="B1307" i="10"/>
  <c r="H1307" i="10" s="1"/>
  <c r="I1307" i="10" s="1"/>
  <c r="B1275" i="10"/>
  <c r="H1275" i="10" s="1"/>
  <c r="I1275" i="10" s="1"/>
  <c r="B1243" i="10"/>
  <c r="H1243" i="10" s="1"/>
  <c r="I1243" i="10" s="1"/>
  <c r="B1211" i="10"/>
  <c r="H1211" i="10" s="1"/>
  <c r="I1211" i="10" s="1"/>
  <c r="B1579" i="10"/>
  <c r="H1579" i="10" s="1"/>
  <c r="I1579" i="10" s="1"/>
  <c r="B1451" i="10"/>
  <c r="B1323" i="10"/>
  <c r="B1179" i="10"/>
  <c r="B1115" i="10"/>
  <c r="B1051" i="10"/>
  <c r="B987" i="10"/>
  <c r="H987" i="10" s="1"/>
  <c r="I987" i="10" s="1"/>
  <c r="B952" i="10"/>
  <c r="H952" i="10" s="1"/>
  <c r="I952" i="10" s="1"/>
  <c r="B888" i="10"/>
  <c r="H888" i="10" s="1"/>
  <c r="I888" i="10" s="1"/>
  <c r="B824" i="10"/>
  <c r="H824" i="10" s="1"/>
  <c r="I824" i="10" s="1"/>
  <c r="B760" i="10"/>
  <c r="H760" i="10" s="1"/>
  <c r="I760" i="10" s="1"/>
  <c r="B696" i="10"/>
  <c r="H696" i="10" s="1"/>
  <c r="I696" i="10" s="1"/>
  <c r="B632" i="10"/>
  <c r="H632" i="10" s="1"/>
  <c r="I632" i="10" s="1"/>
  <c r="B568" i="10"/>
  <c r="H568" i="10" s="1"/>
  <c r="I568" i="10" s="1"/>
  <c r="B504" i="10"/>
  <c r="H504" i="10" s="1"/>
  <c r="I504" i="10" s="1"/>
  <c r="B440" i="10"/>
  <c r="H440" i="10" s="1"/>
  <c r="I440" i="10" s="1"/>
  <c r="B376" i="10"/>
  <c r="H376" i="10" s="1"/>
  <c r="I376" i="10" s="1"/>
  <c r="B943" i="10"/>
  <c r="H943" i="10" s="1"/>
  <c r="I943" i="10" s="1"/>
  <c r="B879" i="10"/>
  <c r="H879" i="10" s="1"/>
  <c r="I879" i="10" s="1"/>
  <c r="B815" i="10"/>
  <c r="H815" i="10" s="1"/>
  <c r="I815" i="10" s="1"/>
  <c r="B671" i="10"/>
  <c r="H671" i="10" s="1"/>
  <c r="I671" i="10" s="1"/>
  <c r="B14" i="10"/>
  <c r="H14" i="10" s="1"/>
  <c r="I14" i="10" s="1"/>
  <c r="B37" i="10"/>
  <c r="H37" i="10" s="1"/>
  <c r="I37" i="10" s="1"/>
  <c r="B421" i="10"/>
  <c r="B389" i="10"/>
  <c r="B357" i="10"/>
  <c r="H357" i="10" s="1"/>
  <c r="I357" i="10" s="1"/>
  <c r="B325" i="10"/>
  <c r="H325" i="10" s="1"/>
  <c r="I325" i="10" s="1"/>
  <c r="B320" i="10"/>
  <c r="B283" i="10"/>
  <c r="B251" i="10"/>
  <c r="B219" i="10"/>
  <c r="B187" i="10"/>
  <c r="B155" i="10"/>
  <c r="B123" i="10"/>
  <c r="B91" i="10"/>
  <c r="B327" i="10"/>
  <c r="B286" i="10"/>
  <c r="H286" i="10" s="1"/>
  <c r="I286" i="10" s="1"/>
  <c r="B254" i="10"/>
  <c r="H254" i="10" s="1"/>
  <c r="I254" i="10" s="1"/>
  <c r="B222" i="10"/>
  <c r="H222" i="10" s="1"/>
  <c r="I222" i="10" s="1"/>
  <c r="B190" i="10"/>
  <c r="H190" i="10" s="1"/>
  <c r="I190" i="10" s="1"/>
  <c r="B158" i="10"/>
  <c r="H158" i="10" s="1"/>
  <c r="I158" i="10" s="1"/>
  <c r="B126" i="10"/>
  <c r="H126" i="10" s="1"/>
  <c r="I126" i="10" s="1"/>
  <c r="B94" i="10"/>
  <c r="H94" i="10" s="1"/>
  <c r="I94" i="10" s="1"/>
  <c r="B60" i="10"/>
  <c r="B44" i="10"/>
  <c r="B28" i="10"/>
  <c r="B3345" i="10"/>
  <c r="H3345" i="10" s="1"/>
  <c r="I3345" i="10" s="1"/>
  <c r="B3313" i="10"/>
  <c r="H3313" i="10" s="1"/>
  <c r="I3313" i="10" s="1"/>
  <c r="B3281" i="10"/>
  <c r="H3281" i="10" s="1"/>
  <c r="I3281" i="10" s="1"/>
  <c r="B3249" i="10"/>
  <c r="H3249" i="10" s="1"/>
  <c r="I3249" i="10" s="1"/>
  <c r="B3217" i="10"/>
  <c r="H3217" i="10" s="1"/>
  <c r="I3217" i="10" s="1"/>
  <c r="B3185" i="10"/>
  <c r="H3185" i="10" s="1"/>
  <c r="I3185" i="10" s="1"/>
  <c r="B3153" i="10"/>
  <c r="H3153" i="10" s="1"/>
  <c r="I3153" i="10" s="1"/>
  <c r="B3121" i="10"/>
  <c r="H3121" i="10" s="1"/>
  <c r="I3121" i="10" s="1"/>
  <c r="B3089" i="10"/>
  <c r="H3089" i="10" s="1"/>
  <c r="I3089" i="10" s="1"/>
  <c r="B3057" i="10"/>
  <c r="H3057" i="10" s="1"/>
  <c r="I3057" i="10" s="1"/>
  <c r="B3364" i="10"/>
  <c r="B3332" i="10"/>
  <c r="B3300" i="10"/>
  <c r="B3268" i="10"/>
  <c r="B3236" i="10"/>
  <c r="B3204" i="10"/>
  <c r="B3172" i="10"/>
  <c r="B3140" i="10"/>
  <c r="B3108" i="10"/>
  <c r="B3363" i="10"/>
  <c r="B3331" i="10"/>
  <c r="H3331" i="10" s="1"/>
  <c r="I3331" i="10" s="1"/>
  <c r="B3299" i="10"/>
  <c r="B3267" i="10"/>
  <c r="H3267" i="10" s="1"/>
  <c r="I3267" i="10" s="1"/>
  <c r="B3235" i="10"/>
  <c r="B3203" i="10"/>
  <c r="H3203" i="10" s="1"/>
  <c r="I3203" i="10" s="1"/>
  <c r="B3171" i="10"/>
  <c r="B3139" i="10"/>
  <c r="H3139" i="10" s="1"/>
  <c r="I3139" i="10" s="1"/>
  <c r="B3107" i="10"/>
  <c r="B3075" i="10"/>
  <c r="H3075" i="10" s="1"/>
  <c r="I3075" i="10" s="1"/>
  <c r="B3043" i="10"/>
  <c r="H3043" i="10" s="1"/>
  <c r="I3043" i="10" s="1"/>
  <c r="B3270" i="10"/>
  <c r="H3270" i="10" s="1"/>
  <c r="I3270" i="10" s="1"/>
  <c r="B3142" i="10"/>
  <c r="H3142" i="10" s="1"/>
  <c r="I3142" i="10" s="1"/>
  <c r="B3052" i="10"/>
  <c r="H3052" i="10" s="1"/>
  <c r="I3052" i="10" s="1"/>
  <c r="B3012" i="10"/>
  <c r="H3012" i="10" s="1"/>
  <c r="I3012" i="10" s="1"/>
  <c r="B2980" i="10"/>
  <c r="H2980" i="10" s="1"/>
  <c r="I2980" i="10" s="1"/>
  <c r="B2948" i="10"/>
  <c r="H2948" i="10" s="1"/>
  <c r="I2948" i="10" s="1"/>
  <c r="B3298" i="10"/>
  <c r="B3170" i="10"/>
  <c r="B3066" i="10"/>
  <c r="H3066" i="10" s="1"/>
  <c r="I3066" i="10" s="1"/>
  <c r="B3019" i="10"/>
  <c r="H3019" i="10" s="1"/>
  <c r="I3019" i="10" s="1"/>
  <c r="B2987" i="10"/>
  <c r="H2987" i="10" s="1"/>
  <c r="I2987" i="10" s="1"/>
  <c r="B2955" i="10"/>
  <c r="H2955" i="10" s="1"/>
  <c r="I2955" i="10" s="1"/>
  <c r="B2923" i="10"/>
  <c r="H2923" i="10" s="1"/>
  <c r="I2923" i="10" s="1"/>
  <c r="B2891" i="10"/>
  <c r="H2891" i="10" s="1"/>
  <c r="I2891" i="10" s="1"/>
  <c r="B2859" i="10"/>
  <c r="H2859" i="10" s="1"/>
  <c r="I2859" i="10" s="1"/>
  <c r="B2827" i="10"/>
  <c r="H2827" i="10" s="1"/>
  <c r="I2827" i="10" s="1"/>
  <c r="B2795" i="10"/>
  <c r="H2795" i="10" s="1"/>
  <c r="I2795" i="10" s="1"/>
  <c r="B3262" i="10"/>
  <c r="H3262" i="10" s="1"/>
  <c r="I3262" i="10" s="1"/>
  <c r="B3134" i="10"/>
  <c r="H3134" i="10" s="1"/>
  <c r="I3134" i="10" s="1"/>
  <c r="B3048" i="10"/>
  <c r="H3048" i="10" s="1"/>
  <c r="I3048" i="10" s="1"/>
  <c r="B3010" i="10"/>
  <c r="H3010" i="10" s="1"/>
  <c r="I3010" i="10" s="1"/>
  <c r="B2978" i="10"/>
  <c r="H2978" i="10" s="1"/>
  <c r="I2978" i="10" s="1"/>
  <c r="B2946" i="10"/>
  <c r="H2946" i="10" s="1"/>
  <c r="I2946" i="10" s="1"/>
  <c r="B3306" i="10"/>
  <c r="H3306" i="10" s="1"/>
  <c r="I3306" i="10" s="1"/>
  <c r="B3178" i="10"/>
  <c r="H3178" i="10" s="1"/>
  <c r="I3178" i="10" s="1"/>
  <c r="B3070" i="10"/>
  <c r="H3070" i="10" s="1"/>
  <c r="I3070" i="10" s="1"/>
  <c r="B3021" i="10"/>
  <c r="H3021" i="10" s="1"/>
  <c r="I3021" i="10" s="1"/>
  <c r="B2989" i="10"/>
  <c r="H2989" i="10" s="1"/>
  <c r="I2989" i="10" s="1"/>
  <c r="B2957" i="10"/>
  <c r="H2957" i="10" s="1"/>
  <c r="I2957" i="10" s="1"/>
  <c r="B2925" i="10"/>
  <c r="B2893" i="10"/>
  <c r="B2861" i="10"/>
  <c r="B2829" i="10"/>
  <c r="B2797" i="10"/>
  <c r="B2872" i="10"/>
  <c r="H2872" i="10" s="1"/>
  <c r="I2872" i="10" s="1"/>
  <c r="B2808" i="10"/>
  <c r="H2808" i="10" s="1"/>
  <c r="I2808" i="10" s="1"/>
  <c r="B2769" i="10"/>
  <c r="H2769" i="10" s="1"/>
  <c r="I2769" i="10" s="1"/>
  <c r="B2737" i="10"/>
  <c r="H2737" i="10" s="1"/>
  <c r="I2737" i="10" s="1"/>
  <c r="B2705" i="10"/>
  <c r="H2705" i="10" s="1"/>
  <c r="I2705" i="10" s="1"/>
  <c r="B2673" i="10"/>
  <c r="H2673" i="10" s="1"/>
  <c r="I2673" i="10" s="1"/>
  <c r="B2641" i="10"/>
  <c r="H2641" i="10" s="1"/>
  <c r="I2641" i="10" s="1"/>
  <c r="B2609" i="10"/>
  <c r="H2609" i="10" s="1"/>
  <c r="I2609" i="10" s="1"/>
  <c r="B2577" i="10"/>
  <c r="H2577" i="10" s="1"/>
  <c r="I2577" i="10" s="1"/>
  <c r="B2545" i="10"/>
  <c r="H2545" i="10" s="1"/>
  <c r="I2545" i="10" s="1"/>
  <c r="B2910" i="10"/>
  <c r="B2846" i="10"/>
  <c r="B2788" i="10"/>
  <c r="H2788" i="10" s="1"/>
  <c r="I2788" i="10" s="1"/>
  <c r="B2756" i="10"/>
  <c r="H2756" i="10" s="1"/>
  <c r="I2756" i="10" s="1"/>
  <c r="B2724" i="10"/>
  <c r="H2724" i="10" s="1"/>
  <c r="I2724" i="10" s="1"/>
  <c r="B2692" i="10"/>
  <c r="H2692" i="10" s="1"/>
  <c r="I2692" i="10" s="1"/>
  <c r="B2660" i="10"/>
  <c r="H2660" i="10" s="1"/>
  <c r="I2660" i="10" s="1"/>
  <c r="B2628" i="10"/>
  <c r="H2628" i="10" s="1"/>
  <c r="I2628" i="10" s="1"/>
  <c r="B2596" i="10"/>
  <c r="H2596" i="10" s="1"/>
  <c r="I2596" i="10" s="1"/>
  <c r="B2564" i="10"/>
  <c r="H2564" i="10" s="1"/>
  <c r="I2564" i="10" s="1"/>
  <c r="B2532" i="10"/>
  <c r="H2532" i="10" s="1"/>
  <c r="I2532" i="10" s="1"/>
  <c r="B2892" i="10"/>
  <c r="B2828" i="10"/>
  <c r="B2779" i="10"/>
  <c r="H2779" i="10" s="1"/>
  <c r="I2779" i="10" s="1"/>
  <c r="B2747" i="10"/>
  <c r="H2747" i="10" s="1"/>
  <c r="I2747" i="10" s="1"/>
  <c r="B2715" i="10"/>
  <c r="H2715" i="10" s="1"/>
  <c r="I2715" i="10" s="1"/>
  <c r="B2683" i="10"/>
  <c r="H2683" i="10" s="1"/>
  <c r="I2683" i="10" s="1"/>
  <c r="B2651" i="10"/>
  <c r="H2651" i="10" s="1"/>
  <c r="I2651" i="10" s="1"/>
  <c r="B2619" i="10"/>
  <c r="H2619" i="10" s="1"/>
  <c r="I2619" i="10" s="1"/>
  <c r="B2587" i="10"/>
  <c r="H2587" i="10" s="1"/>
  <c r="I2587" i="10" s="1"/>
  <c r="B2555" i="10"/>
  <c r="H2555" i="10" s="1"/>
  <c r="I2555" i="10" s="1"/>
  <c r="B2523" i="10"/>
  <c r="H2523" i="10" s="1"/>
  <c r="I2523" i="10" s="1"/>
  <c r="B2874" i="10"/>
  <c r="H2874" i="10" s="1"/>
  <c r="I2874" i="10" s="1"/>
  <c r="B2810" i="10"/>
  <c r="H2810" i="10" s="1"/>
  <c r="I2810" i="10" s="1"/>
  <c r="B2770" i="10"/>
  <c r="H2770" i="10" s="1"/>
  <c r="I2770" i="10" s="1"/>
  <c r="B2738" i="10"/>
  <c r="H2738" i="10" s="1"/>
  <c r="I2738" i="10" s="1"/>
  <c r="B2706" i="10"/>
  <c r="H2706" i="10" s="1"/>
  <c r="I2706" i="10" s="1"/>
  <c r="B1637" i="10"/>
  <c r="H1637" i="10" s="1"/>
  <c r="I1637" i="10" s="1"/>
  <c r="B1483" i="10"/>
  <c r="H1483" i="10" s="1"/>
  <c r="I1483" i="10" s="1"/>
  <c r="B1355" i="10"/>
  <c r="H1355" i="10" s="1"/>
  <c r="I1355" i="10" s="1"/>
  <c r="B1227" i="10"/>
  <c r="H1227" i="10" s="1"/>
  <c r="I1227" i="10" s="1"/>
  <c r="B1195" i="10"/>
  <c r="H1195" i="10" s="1"/>
  <c r="I1195" i="10" s="1"/>
  <c r="B1131" i="10"/>
  <c r="H1131" i="10" s="1"/>
  <c r="I1131" i="10" s="1"/>
  <c r="B1067" i="10"/>
  <c r="H1067" i="10" s="1"/>
  <c r="I1067" i="10" s="1"/>
  <c r="B1003" i="10"/>
  <c r="B974" i="10"/>
  <c r="H974" i="10" s="1"/>
  <c r="I974" i="10" s="1"/>
  <c r="B904" i="10"/>
  <c r="H904" i="10" s="1"/>
  <c r="I904" i="10" s="1"/>
  <c r="B840" i="10"/>
  <c r="H840" i="10" s="1"/>
  <c r="I840" i="10" s="1"/>
  <c r="B776" i="10"/>
  <c r="H776" i="10" s="1"/>
  <c r="I776" i="10" s="1"/>
  <c r="B712" i="10"/>
  <c r="H712" i="10" s="1"/>
  <c r="I712" i="10" s="1"/>
  <c r="B648" i="10"/>
  <c r="H648" i="10" s="1"/>
  <c r="I648" i="10" s="1"/>
  <c r="B584" i="10"/>
  <c r="H584" i="10" s="1"/>
  <c r="I584" i="10" s="1"/>
  <c r="B520" i="10"/>
  <c r="H520" i="10" s="1"/>
  <c r="I520" i="10" s="1"/>
  <c r="B456" i="10"/>
  <c r="H456" i="10" s="1"/>
  <c r="I456" i="10" s="1"/>
  <c r="B392" i="10"/>
  <c r="H392" i="10" s="1"/>
  <c r="I392" i="10" s="1"/>
  <c r="B959" i="10"/>
  <c r="H959" i="10" s="1"/>
  <c r="I959" i="10" s="1"/>
  <c r="B895" i="10"/>
  <c r="H895" i="10" s="1"/>
  <c r="I895" i="10" s="1"/>
  <c r="B831" i="10"/>
  <c r="H831" i="10" s="1"/>
  <c r="I831" i="10" s="1"/>
  <c r="B767" i="10"/>
  <c r="H767" i="10" s="1"/>
  <c r="I767" i="10" s="1"/>
  <c r="B751" i="10"/>
  <c r="H751" i="10" s="1"/>
  <c r="I751" i="10" s="1"/>
  <c r="B655" i="10"/>
  <c r="H655" i="10" s="1"/>
  <c r="I655" i="10" s="1"/>
  <c r="B623" i="10"/>
  <c r="H623" i="10" s="1"/>
  <c r="I623" i="10" s="1"/>
  <c r="B591" i="10"/>
  <c r="H591" i="10" s="1"/>
  <c r="I591" i="10" s="1"/>
  <c r="B559" i="10"/>
  <c r="H559" i="10" s="1"/>
  <c r="I559" i="10" s="1"/>
  <c r="B527" i="10"/>
  <c r="H527" i="10" s="1"/>
  <c r="I527" i="10" s="1"/>
  <c r="B495" i="10"/>
  <c r="H495" i="10" s="1"/>
  <c r="I495" i="10" s="1"/>
  <c r="B463" i="10"/>
  <c r="H463" i="10" s="1"/>
  <c r="I463" i="10" s="1"/>
  <c r="B431" i="10"/>
  <c r="H431" i="10" s="1"/>
  <c r="I431" i="10" s="1"/>
  <c r="B399" i="10"/>
  <c r="H399" i="10" s="1"/>
  <c r="I399" i="10" s="1"/>
  <c r="B367" i="10"/>
  <c r="H367" i="10" s="1"/>
  <c r="I367" i="10" s="1"/>
  <c r="B978" i="10"/>
  <c r="H978" i="10" s="1"/>
  <c r="I978" i="10" s="1"/>
  <c r="B938" i="10"/>
  <c r="H938" i="10" s="1"/>
  <c r="I938" i="10" s="1"/>
  <c r="B906" i="10"/>
  <c r="H906" i="10" s="1"/>
  <c r="I906" i="10" s="1"/>
  <c r="B874" i="10"/>
  <c r="H874" i="10" s="1"/>
  <c r="I874" i="10" s="1"/>
  <c r="B842" i="10"/>
  <c r="H842" i="10" s="1"/>
  <c r="I842" i="10" s="1"/>
  <c r="B810" i="10"/>
  <c r="H810" i="10" s="1"/>
  <c r="I810" i="10" s="1"/>
  <c r="B778" i="10"/>
  <c r="H778" i="10" s="1"/>
  <c r="I778" i="10" s="1"/>
  <c r="B746" i="10"/>
  <c r="H746" i="10" s="1"/>
  <c r="I746" i="10" s="1"/>
  <c r="B714" i="10"/>
  <c r="H714" i="10" s="1"/>
  <c r="I714" i="10" s="1"/>
  <c r="B682" i="10"/>
  <c r="H682" i="10" s="1"/>
  <c r="I682" i="10" s="1"/>
  <c r="B650" i="10"/>
  <c r="H650" i="10" s="1"/>
  <c r="I650" i="10" s="1"/>
  <c r="B618" i="10"/>
  <c r="H618" i="10" s="1"/>
  <c r="I618" i="10" s="1"/>
  <c r="B586" i="10"/>
  <c r="H586" i="10" s="1"/>
  <c r="I586" i="10" s="1"/>
  <c r="B554" i="10"/>
  <c r="H554" i="10" s="1"/>
  <c r="I554" i="10" s="1"/>
  <c r="B522" i="10"/>
  <c r="H522" i="10" s="1"/>
  <c r="I522" i="10" s="1"/>
  <c r="B490" i="10"/>
  <c r="H490" i="10" s="1"/>
  <c r="I490" i="10" s="1"/>
  <c r="B458" i="10"/>
  <c r="H458" i="10" s="1"/>
  <c r="I458" i="10" s="1"/>
  <c r="B426" i="10"/>
  <c r="H426" i="10" s="1"/>
  <c r="I426" i="10" s="1"/>
  <c r="B394" i="10"/>
  <c r="H394" i="10" s="1"/>
  <c r="I394" i="10" s="1"/>
  <c r="B362" i="10"/>
  <c r="H362" i="10" s="1"/>
  <c r="I362" i="10" s="1"/>
  <c r="B330" i="10"/>
  <c r="H330" i="10" s="1"/>
  <c r="I330" i="10" s="1"/>
  <c r="B1001" i="10"/>
  <c r="H1001" i="10" s="1"/>
  <c r="I1001" i="10" s="1"/>
  <c r="B949" i="10"/>
  <c r="B917" i="10"/>
  <c r="B885" i="10"/>
  <c r="B853" i="10"/>
  <c r="B821" i="10"/>
  <c r="B789" i="10"/>
  <c r="B757" i="10"/>
  <c r="B725" i="10"/>
  <c r="B693" i="10"/>
  <c r="B661" i="10"/>
  <c r="B629" i="10"/>
  <c r="B597" i="10"/>
  <c r="B565" i="10"/>
  <c r="B533" i="10"/>
  <c r="B501" i="10"/>
  <c r="B469" i="10"/>
  <c r="B11" i="10"/>
  <c r="B340" i="10"/>
  <c r="H340" i="10" s="1"/>
  <c r="I340" i="10" s="1"/>
  <c r="B293" i="10"/>
  <c r="H293" i="10" s="1"/>
  <c r="I293" i="10" s="1"/>
  <c r="B261" i="10"/>
  <c r="H261" i="10" s="1"/>
  <c r="I261" i="10" s="1"/>
  <c r="B229" i="10"/>
  <c r="H229" i="10" s="1"/>
  <c r="I229" i="10" s="1"/>
  <c r="B197" i="10"/>
  <c r="H197" i="10" s="1"/>
  <c r="I197" i="10" s="1"/>
  <c r="B165" i="10"/>
  <c r="H165" i="10" s="1"/>
  <c r="I165" i="10" s="1"/>
  <c r="B133" i="10"/>
  <c r="H133" i="10" s="1"/>
  <c r="I133" i="10" s="1"/>
  <c r="B101" i="10"/>
  <c r="H101" i="10" s="1"/>
  <c r="I101" i="10" s="1"/>
  <c r="B69" i="10"/>
  <c r="H69" i="10" s="1"/>
  <c r="I69" i="10" s="1"/>
  <c r="B21" i="10"/>
  <c r="H21" i="10" s="1"/>
  <c r="I21" i="10" s="1"/>
  <c r="B323" i="10"/>
  <c r="H323" i="10" s="1"/>
  <c r="I323" i="10" s="1"/>
  <c r="B284" i="10"/>
  <c r="B252" i="10"/>
  <c r="H252" i="10" s="1"/>
  <c r="I252" i="10" s="1"/>
  <c r="B220" i="10"/>
  <c r="H220" i="10" s="1"/>
  <c r="I220" i="10" s="1"/>
  <c r="B188" i="10"/>
  <c r="H188" i="10" s="1"/>
  <c r="I188" i="10" s="1"/>
  <c r="B156" i="10"/>
  <c r="B124" i="10"/>
  <c r="H124" i="10" s="1"/>
  <c r="I124" i="10" s="1"/>
  <c r="B92" i="10"/>
  <c r="H92" i="10" s="1"/>
  <c r="I92" i="10" s="1"/>
  <c r="B964" i="10"/>
  <c r="H964" i="10" s="1"/>
  <c r="I964" i="10" s="1"/>
  <c r="B1515" i="10"/>
  <c r="H1515" i="10" s="1"/>
  <c r="I1515" i="10" s="1"/>
  <c r="B1387" i="10"/>
  <c r="H1387" i="10" s="1"/>
  <c r="I1387" i="10" s="1"/>
  <c r="B1259" i="10"/>
  <c r="H1259" i="10" s="1"/>
  <c r="I1259" i="10" s="1"/>
  <c r="B1147" i="10"/>
  <c r="H1147" i="10" s="1"/>
  <c r="I1147" i="10" s="1"/>
  <c r="B1083" i="10"/>
  <c r="H1083" i="10" s="1"/>
  <c r="I1083" i="10" s="1"/>
  <c r="B1019" i="10"/>
  <c r="H1019" i="10" s="1"/>
  <c r="I1019" i="10" s="1"/>
  <c r="B1006" i="10"/>
  <c r="H1006" i="10" s="1"/>
  <c r="I1006" i="10" s="1"/>
  <c r="B920" i="10"/>
  <c r="H920" i="10" s="1"/>
  <c r="I920" i="10" s="1"/>
  <c r="B856" i="10"/>
  <c r="H856" i="10" s="1"/>
  <c r="I856" i="10" s="1"/>
  <c r="B792" i="10"/>
  <c r="H792" i="10" s="1"/>
  <c r="I792" i="10" s="1"/>
  <c r="B728" i="10"/>
  <c r="H728" i="10" s="1"/>
  <c r="I728" i="10" s="1"/>
  <c r="B664" i="10"/>
  <c r="H664" i="10" s="1"/>
  <c r="I664" i="10" s="1"/>
  <c r="B600" i="10"/>
  <c r="H600" i="10" s="1"/>
  <c r="I600" i="10" s="1"/>
  <c r="B536" i="10"/>
  <c r="H536" i="10" s="1"/>
  <c r="I536" i="10" s="1"/>
  <c r="B472" i="10"/>
  <c r="H472" i="10" s="1"/>
  <c r="I472" i="10" s="1"/>
  <c r="B408" i="10"/>
  <c r="H408" i="10" s="1"/>
  <c r="I408" i="10" s="1"/>
  <c r="B989" i="10"/>
  <c r="H989" i="10" s="1"/>
  <c r="I989" i="10" s="1"/>
  <c r="B911" i="10"/>
  <c r="H911" i="10" s="1"/>
  <c r="I911" i="10" s="1"/>
  <c r="B847" i="10"/>
  <c r="H847" i="10" s="1"/>
  <c r="I847" i="10" s="1"/>
  <c r="B783" i="10"/>
  <c r="H783" i="10" s="1"/>
  <c r="I783" i="10" s="1"/>
  <c r="B735" i="10"/>
  <c r="H735" i="10" s="1"/>
  <c r="I735" i="10" s="1"/>
  <c r="B719" i="10"/>
  <c r="H719" i="10" s="1"/>
  <c r="I719" i="10" s="1"/>
  <c r="B12" i="10"/>
  <c r="B43" i="10"/>
  <c r="B437" i="10"/>
  <c r="B405" i="10"/>
  <c r="B373" i="10"/>
  <c r="B341" i="10"/>
  <c r="B352" i="10"/>
  <c r="B299" i="10"/>
  <c r="B267" i="10"/>
  <c r="B235" i="10"/>
  <c r="B203" i="10"/>
  <c r="B171" i="10"/>
  <c r="B139" i="10"/>
  <c r="B107" i="10"/>
  <c r="B75" i="10"/>
  <c r="B27" i="10"/>
  <c r="B302" i="10"/>
  <c r="H302" i="10" s="1"/>
  <c r="I302" i="10" s="1"/>
  <c r="B270" i="10"/>
  <c r="H270" i="10" s="1"/>
  <c r="I270" i="10" s="1"/>
  <c r="B238" i="10"/>
  <c r="H238" i="10" s="1"/>
  <c r="I238" i="10" s="1"/>
  <c r="B206" i="10"/>
  <c r="H206" i="10" s="1"/>
  <c r="I206" i="10" s="1"/>
  <c r="B174" i="10"/>
  <c r="H174" i="10" s="1"/>
  <c r="I174" i="10" s="1"/>
  <c r="B142" i="10"/>
  <c r="H142" i="10" s="1"/>
  <c r="I142" i="10" s="1"/>
  <c r="B110" i="10"/>
  <c r="H110" i="10" s="1"/>
  <c r="I110" i="10" s="1"/>
  <c r="B78" i="10"/>
  <c r="H78" i="10" s="1"/>
  <c r="I78" i="10" s="1"/>
  <c r="B53" i="10"/>
  <c r="H53" i="10" s="1"/>
  <c r="I53" i="10" s="1"/>
  <c r="B3361" i="10"/>
  <c r="H3361" i="10" s="1"/>
  <c r="I3361" i="10" s="1"/>
  <c r="B3329" i="10"/>
  <c r="H3329" i="10" s="1"/>
  <c r="I3329" i="10" s="1"/>
  <c r="B3297" i="10"/>
  <c r="H3297" i="10" s="1"/>
  <c r="I3297" i="10" s="1"/>
  <c r="B3265" i="10"/>
  <c r="H3265" i="10" s="1"/>
  <c r="I3265" i="10" s="1"/>
  <c r="B3233" i="10"/>
  <c r="H3233" i="10" s="1"/>
  <c r="I3233" i="10" s="1"/>
  <c r="B3201" i="10"/>
  <c r="H3201" i="10" s="1"/>
  <c r="I3201" i="10" s="1"/>
  <c r="B3169" i="10"/>
  <c r="H3169" i="10" s="1"/>
  <c r="I3169" i="10" s="1"/>
  <c r="B3137" i="10"/>
  <c r="H3137" i="10" s="1"/>
  <c r="I3137" i="10" s="1"/>
  <c r="B3105" i="10"/>
  <c r="H3105" i="10" s="1"/>
  <c r="I3105" i="10" s="1"/>
  <c r="B3073" i="10"/>
  <c r="H3073" i="10" s="1"/>
  <c r="I3073" i="10" s="1"/>
  <c r="B3041" i="10"/>
  <c r="H3041" i="10" s="1"/>
  <c r="I3041" i="10" s="1"/>
  <c r="B3348" i="10"/>
  <c r="B3316" i="10"/>
  <c r="B3284" i="10"/>
  <c r="B3252" i="10"/>
  <c r="B3220" i="10"/>
  <c r="B3188" i="10"/>
  <c r="B3156" i="10"/>
  <c r="B3124" i="10"/>
  <c r="B3092" i="10"/>
  <c r="B3347" i="10"/>
  <c r="H3347" i="10" s="1"/>
  <c r="I3347" i="10" s="1"/>
  <c r="B3315" i="10"/>
  <c r="H3315" i="10" s="1"/>
  <c r="I3315" i="10" s="1"/>
  <c r="B3283" i="10"/>
  <c r="H3283" i="10" s="1"/>
  <c r="I3283" i="10" s="1"/>
  <c r="B3251" i="10"/>
  <c r="H3251" i="10" s="1"/>
  <c r="I3251" i="10" s="1"/>
  <c r="B3219" i="10"/>
  <c r="H3219" i="10" s="1"/>
  <c r="I3219" i="10" s="1"/>
  <c r="B3187" i="10"/>
  <c r="H3187" i="10" s="1"/>
  <c r="I3187" i="10" s="1"/>
  <c r="B3155" i="10"/>
  <c r="H3155" i="10" s="1"/>
  <c r="I3155" i="10" s="1"/>
  <c r="B3123" i="10"/>
  <c r="H3123" i="10" s="1"/>
  <c r="I3123" i="10" s="1"/>
  <c r="B3091" i="10"/>
  <c r="H3091" i="10" s="1"/>
  <c r="I3091" i="10" s="1"/>
  <c r="B3059" i="10"/>
  <c r="H3059" i="10" s="1"/>
  <c r="I3059" i="10" s="1"/>
  <c r="B3334" i="10"/>
  <c r="H3334" i="10" s="1"/>
  <c r="I3334" i="10" s="1"/>
  <c r="B3206" i="10"/>
  <c r="H3206" i="10" s="1"/>
  <c r="I3206" i="10" s="1"/>
  <c r="B3084" i="10"/>
  <c r="H3084" i="10" s="1"/>
  <c r="I3084" i="10" s="1"/>
  <c r="B3028" i="10"/>
  <c r="H3028" i="10" s="1"/>
  <c r="I3028" i="10" s="1"/>
  <c r="B2996" i="10"/>
  <c r="H2996" i="10" s="1"/>
  <c r="I2996" i="10" s="1"/>
  <c r="B2964" i="10"/>
  <c r="H2964" i="10" s="1"/>
  <c r="I2964" i="10" s="1"/>
  <c r="B3362" i="10"/>
  <c r="H3362" i="10" s="1"/>
  <c r="I3362" i="10" s="1"/>
  <c r="B3234" i="10"/>
  <c r="H3234" i="10" s="1"/>
  <c r="I3234" i="10" s="1"/>
  <c r="B3106" i="10"/>
  <c r="B3035" i="10"/>
  <c r="H3035" i="10" s="1"/>
  <c r="I3035" i="10" s="1"/>
  <c r="B3003" i="10"/>
  <c r="H3003" i="10" s="1"/>
  <c r="I3003" i="10" s="1"/>
  <c r="B2971" i="10"/>
  <c r="H2971" i="10" s="1"/>
  <c r="I2971" i="10" s="1"/>
  <c r="B2939" i="10"/>
  <c r="H2939" i="10" s="1"/>
  <c r="I2939" i="10" s="1"/>
  <c r="B2907" i="10"/>
  <c r="B2875" i="10"/>
  <c r="H2875" i="10" s="1"/>
  <c r="I2875" i="10" s="1"/>
  <c r="B2843" i="10"/>
  <c r="B2811" i="10"/>
  <c r="H2811" i="10" s="1"/>
  <c r="I2811" i="10" s="1"/>
  <c r="B3326" i="10"/>
  <c r="H3326" i="10" s="1"/>
  <c r="I3326" i="10" s="1"/>
  <c r="B3198" i="10"/>
  <c r="H3198" i="10" s="1"/>
  <c r="I3198" i="10" s="1"/>
  <c r="B3080" i="10"/>
  <c r="H3080" i="10" s="1"/>
  <c r="I3080" i="10" s="1"/>
  <c r="B3026" i="10"/>
  <c r="H3026" i="10" s="1"/>
  <c r="I3026" i="10" s="1"/>
  <c r="B2994" i="10"/>
  <c r="H2994" i="10" s="1"/>
  <c r="I2994" i="10" s="1"/>
  <c r="B2962" i="10"/>
  <c r="H2962" i="10" s="1"/>
  <c r="I2962" i="10" s="1"/>
  <c r="B3370" i="10"/>
  <c r="H3370" i="10" s="1"/>
  <c r="I3370" i="10" s="1"/>
  <c r="B3242" i="10"/>
  <c r="H3242" i="10" s="1"/>
  <c r="I3242" i="10" s="1"/>
  <c r="B3114" i="10"/>
  <c r="H3114" i="10" s="1"/>
  <c r="I3114" i="10" s="1"/>
  <c r="B3038" i="10"/>
  <c r="H3038" i="10" s="1"/>
  <c r="I3038" i="10" s="1"/>
  <c r="B3005" i="10"/>
  <c r="H3005" i="10" s="1"/>
  <c r="I3005" i="10" s="1"/>
  <c r="B2973" i="10"/>
  <c r="H2973" i="10" s="1"/>
  <c r="I2973" i="10" s="1"/>
  <c r="B2941" i="10"/>
  <c r="H2941" i="10" s="1"/>
  <c r="I2941" i="10" s="1"/>
  <c r="B2909" i="10"/>
  <c r="H2909" i="10" s="1"/>
  <c r="I2909" i="10" s="1"/>
  <c r="B2877" i="10"/>
  <c r="H2877" i="10" s="1"/>
  <c r="I2877" i="10" s="1"/>
  <c r="B2845" i="10"/>
  <c r="H2845" i="10" s="1"/>
  <c r="I2845" i="10" s="1"/>
  <c r="B2813" i="10"/>
  <c r="H2813" i="10" s="1"/>
  <c r="I2813" i="10" s="1"/>
  <c r="B2904" i="10"/>
  <c r="H2904" i="10" s="1"/>
  <c r="I2904" i="10" s="1"/>
  <c r="B2840" i="10"/>
  <c r="H2840" i="10" s="1"/>
  <c r="I2840" i="10" s="1"/>
  <c r="B2785" i="10"/>
  <c r="H2785" i="10" s="1"/>
  <c r="I2785" i="10" s="1"/>
  <c r="B2753" i="10"/>
  <c r="H2753" i="10" s="1"/>
  <c r="I2753" i="10" s="1"/>
  <c r="B2721" i="10"/>
  <c r="H2721" i="10" s="1"/>
  <c r="I2721" i="10" s="1"/>
  <c r="B2689" i="10"/>
  <c r="H2689" i="10" s="1"/>
  <c r="I2689" i="10" s="1"/>
  <c r="B2657" i="10"/>
  <c r="H2657" i="10" s="1"/>
  <c r="I2657" i="10" s="1"/>
  <c r="B2625" i="10"/>
  <c r="H2625" i="10" s="1"/>
  <c r="I2625" i="10" s="1"/>
  <c r="B2593" i="10"/>
  <c r="H2593" i="10" s="1"/>
  <c r="I2593" i="10" s="1"/>
  <c r="B2561" i="10"/>
  <c r="H2561" i="10" s="1"/>
  <c r="I2561" i="10" s="1"/>
  <c r="B2529" i="10"/>
  <c r="H2529" i="10" s="1"/>
  <c r="I2529" i="10" s="1"/>
  <c r="B2878" i="10"/>
  <c r="B2814" i="10"/>
  <c r="B2772" i="10"/>
  <c r="H2772" i="10" s="1"/>
  <c r="I2772" i="10" s="1"/>
  <c r="B2740" i="10"/>
  <c r="H2740" i="10" s="1"/>
  <c r="I2740" i="10" s="1"/>
  <c r="B2708" i="10"/>
  <c r="H2708" i="10" s="1"/>
  <c r="I2708" i="10" s="1"/>
  <c r="B2676" i="10"/>
  <c r="H2676" i="10" s="1"/>
  <c r="I2676" i="10" s="1"/>
  <c r="B2644" i="10"/>
  <c r="H2644" i="10" s="1"/>
  <c r="I2644" i="10" s="1"/>
  <c r="B2612" i="10"/>
  <c r="H2612" i="10" s="1"/>
  <c r="I2612" i="10" s="1"/>
  <c r="B2580" i="10"/>
  <c r="H2580" i="10" s="1"/>
  <c r="I2580" i="10" s="1"/>
  <c r="B2548" i="10"/>
  <c r="H2548" i="10" s="1"/>
  <c r="I2548" i="10" s="1"/>
  <c r="B2924" i="10"/>
  <c r="H2924" i="10" s="1"/>
  <c r="I2924" i="10" s="1"/>
  <c r="B2860" i="10"/>
  <c r="H2860" i="10" s="1"/>
  <c r="I2860" i="10" s="1"/>
  <c r="B2796" i="10"/>
  <c r="H2796" i="10" s="1"/>
  <c r="I2796" i="10" s="1"/>
  <c r="B2763" i="10"/>
  <c r="H2763" i="10" s="1"/>
  <c r="I2763" i="10" s="1"/>
  <c r="B2731" i="10"/>
  <c r="H2731" i="10" s="1"/>
  <c r="I2731" i="10" s="1"/>
  <c r="B2699" i="10"/>
  <c r="H2699" i="10" s="1"/>
  <c r="I2699" i="10" s="1"/>
  <c r="B2667" i="10"/>
  <c r="H2667" i="10" s="1"/>
  <c r="I2667" i="10" s="1"/>
  <c r="B2635" i="10"/>
  <c r="H2635" i="10" s="1"/>
  <c r="I2635" i="10" s="1"/>
  <c r="B2603" i="10"/>
  <c r="H2603" i="10" s="1"/>
  <c r="I2603" i="10" s="1"/>
  <c r="B2571" i="10"/>
  <c r="H2571" i="10" s="1"/>
  <c r="I2571" i="10" s="1"/>
  <c r="B2539" i="10"/>
  <c r="H2539" i="10" s="1"/>
  <c r="I2539" i="10" s="1"/>
  <c r="B2906" i="10"/>
  <c r="H2906" i="10" s="1"/>
  <c r="I2906" i="10" s="1"/>
  <c r="B2842" i="10"/>
  <c r="H2842" i="10" s="1"/>
  <c r="I2842" i="10" s="1"/>
  <c r="B2786" i="10"/>
  <c r="H2786" i="10" s="1"/>
  <c r="I2786" i="10" s="1"/>
  <c r="B2754" i="10"/>
  <c r="H2754" i="10" s="1"/>
  <c r="I2754" i="10" s="1"/>
  <c r="B2722" i="10"/>
  <c r="H2722" i="10" s="1"/>
  <c r="I2722" i="10" s="1"/>
  <c r="B2690" i="10"/>
  <c r="H2690" i="10" s="1"/>
  <c r="I2690" i="10" s="1"/>
  <c r="B1547" i="10"/>
  <c r="H1547" i="10" s="1"/>
  <c r="I1547" i="10" s="1"/>
  <c r="B1419" i="10"/>
  <c r="H1419" i="10" s="1"/>
  <c r="I1419" i="10" s="1"/>
  <c r="B1291" i="10"/>
  <c r="H1291" i="10" s="1"/>
  <c r="I1291" i="10" s="1"/>
  <c r="B1163" i="10"/>
  <c r="H1163" i="10" s="1"/>
  <c r="I1163" i="10" s="1"/>
  <c r="B1099" i="10"/>
  <c r="H1099" i="10" s="1"/>
  <c r="I1099" i="10" s="1"/>
  <c r="B1035" i="10"/>
  <c r="H1035" i="10" s="1"/>
  <c r="I1035" i="10" s="1"/>
  <c r="B971" i="10"/>
  <c r="B936" i="10"/>
  <c r="H936" i="10" s="1"/>
  <c r="I936" i="10" s="1"/>
  <c r="B872" i="10"/>
  <c r="H872" i="10" s="1"/>
  <c r="I872" i="10" s="1"/>
  <c r="B808" i="10"/>
  <c r="H808" i="10" s="1"/>
  <c r="I808" i="10" s="1"/>
  <c r="B744" i="10"/>
  <c r="H744" i="10" s="1"/>
  <c r="I744" i="10" s="1"/>
  <c r="B680" i="10"/>
  <c r="H680" i="10" s="1"/>
  <c r="I680" i="10" s="1"/>
  <c r="B616" i="10"/>
  <c r="H616" i="10" s="1"/>
  <c r="I616" i="10" s="1"/>
  <c r="B552" i="10"/>
  <c r="H552" i="10" s="1"/>
  <c r="I552" i="10" s="1"/>
  <c r="B488" i="10"/>
  <c r="H488" i="10" s="1"/>
  <c r="I488" i="10" s="1"/>
  <c r="B424" i="10"/>
  <c r="H424" i="10" s="1"/>
  <c r="I424" i="10" s="1"/>
  <c r="B360" i="10"/>
  <c r="H360" i="10" s="1"/>
  <c r="I360" i="10" s="1"/>
  <c r="B927" i="10"/>
  <c r="H927" i="10" s="1"/>
  <c r="I927" i="10" s="1"/>
  <c r="B863" i="10"/>
  <c r="H863" i="10" s="1"/>
  <c r="I863" i="10" s="1"/>
  <c r="B799" i="10"/>
  <c r="H799" i="10" s="1"/>
  <c r="I799" i="10" s="1"/>
  <c r="B703" i="10"/>
  <c r="H703" i="10" s="1"/>
  <c r="I703" i="10" s="1"/>
  <c r="B687" i="10"/>
  <c r="H687" i="10" s="1"/>
  <c r="I687" i="10" s="1"/>
  <c r="B639" i="10"/>
  <c r="H639" i="10" s="1"/>
  <c r="I639" i="10" s="1"/>
  <c r="B607" i="10"/>
  <c r="H607" i="10" s="1"/>
  <c r="I607" i="10" s="1"/>
  <c r="B575" i="10"/>
  <c r="H575" i="10" s="1"/>
  <c r="I575" i="10" s="1"/>
  <c r="B543" i="10"/>
  <c r="H543" i="10" s="1"/>
  <c r="I543" i="10" s="1"/>
  <c r="B511" i="10"/>
  <c r="H511" i="10" s="1"/>
  <c r="I511" i="10" s="1"/>
  <c r="B479" i="10"/>
  <c r="H479" i="10" s="1"/>
  <c r="I479" i="10" s="1"/>
  <c r="B447" i="10"/>
  <c r="H447" i="10" s="1"/>
  <c r="I447" i="10" s="1"/>
  <c r="B415" i="10"/>
  <c r="H415" i="10" s="1"/>
  <c r="I415" i="10" s="1"/>
  <c r="B383" i="10"/>
  <c r="H383" i="10" s="1"/>
  <c r="I383" i="10" s="1"/>
  <c r="B1010" i="10"/>
  <c r="H1010" i="10" s="1"/>
  <c r="I1010" i="10" s="1"/>
  <c r="B954" i="10"/>
  <c r="H954" i="10" s="1"/>
  <c r="I954" i="10" s="1"/>
  <c r="B922" i="10"/>
  <c r="H922" i="10" s="1"/>
  <c r="I922" i="10" s="1"/>
  <c r="B890" i="10"/>
  <c r="H890" i="10" s="1"/>
  <c r="I890" i="10" s="1"/>
  <c r="B858" i="10"/>
  <c r="H858" i="10" s="1"/>
  <c r="I858" i="10" s="1"/>
  <c r="B826" i="10"/>
  <c r="H826" i="10" s="1"/>
  <c r="I826" i="10" s="1"/>
  <c r="B794" i="10"/>
  <c r="H794" i="10" s="1"/>
  <c r="I794" i="10" s="1"/>
  <c r="B762" i="10"/>
  <c r="H762" i="10" s="1"/>
  <c r="I762" i="10" s="1"/>
  <c r="B730" i="10"/>
  <c r="H730" i="10" s="1"/>
  <c r="I730" i="10" s="1"/>
  <c r="B698" i="10"/>
  <c r="H698" i="10" s="1"/>
  <c r="I698" i="10" s="1"/>
  <c r="B666" i="10"/>
  <c r="H666" i="10" s="1"/>
  <c r="I666" i="10" s="1"/>
  <c r="B634" i="10"/>
  <c r="H634" i="10" s="1"/>
  <c r="I634" i="10" s="1"/>
  <c r="B602" i="10"/>
  <c r="H602" i="10" s="1"/>
  <c r="I602" i="10" s="1"/>
  <c r="B570" i="10"/>
  <c r="H570" i="10" s="1"/>
  <c r="I570" i="10" s="1"/>
  <c r="B538" i="10"/>
  <c r="H538" i="10" s="1"/>
  <c r="I538" i="10" s="1"/>
  <c r="B506" i="10"/>
  <c r="H506" i="10" s="1"/>
  <c r="I506" i="10" s="1"/>
  <c r="B474" i="10"/>
  <c r="H474" i="10" s="1"/>
  <c r="I474" i="10" s="1"/>
  <c r="B442" i="10"/>
  <c r="H442" i="10" s="1"/>
  <c r="I442" i="10" s="1"/>
  <c r="B410" i="10"/>
  <c r="H410" i="10" s="1"/>
  <c r="I410" i="10" s="1"/>
  <c r="B378" i="10"/>
  <c r="H378" i="10" s="1"/>
  <c r="I378" i="10" s="1"/>
  <c r="B346" i="10"/>
  <c r="H346" i="10" s="1"/>
  <c r="I346" i="10" s="1"/>
  <c r="B314" i="10"/>
  <c r="H314" i="10" s="1"/>
  <c r="I314" i="10" s="1"/>
  <c r="B969" i="10"/>
  <c r="H969" i="10" s="1"/>
  <c r="I969" i="10" s="1"/>
  <c r="B933" i="10"/>
  <c r="B901" i="10"/>
  <c r="B869" i="10"/>
  <c r="B837" i="10"/>
  <c r="B805" i="10"/>
  <c r="B773" i="10"/>
  <c r="B741" i="10"/>
  <c r="B709" i="10"/>
  <c r="B677" i="10"/>
  <c r="B645" i="10"/>
  <c r="B613" i="10"/>
  <c r="B581" i="10"/>
  <c r="B549" i="10"/>
  <c r="B517" i="10"/>
  <c r="B485" i="10"/>
  <c r="B453" i="10"/>
  <c r="B59" i="10"/>
  <c r="B62" i="10"/>
  <c r="H62" i="10" s="1"/>
  <c r="I62" i="10" s="1"/>
  <c r="B46" i="10"/>
  <c r="H46" i="10" s="1"/>
  <c r="I46" i="10" s="1"/>
  <c r="B30" i="10"/>
  <c r="H30" i="10" s="1"/>
  <c r="I30" i="10" s="1"/>
  <c r="B309" i="10"/>
  <c r="H309" i="10" s="1"/>
  <c r="I309" i="10" s="1"/>
  <c r="B277" i="10"/>
  <c r="H277" i="10" s="1"/>
  <c r="I277" i="10" s="1"/>
  <c r="B245" i="10"/>
  <c r="H245" i="10" s="1"/>
  <c r="I245" i="10" s="1"/>
  <c r="B213" i="10"/>
  <c r="H213" i="10" s="1"/>
  <c r="I213" i="10" s="1"/>
  <c r="B181" i="10"/>
  <c r="H181" i="10" s="1"/>
  <c r="I181" i="10" s="1"/>
  <c r="B149" i="10"/>
  <c r="H149" i="10" s="1"/>
  <c r="I149" i="10" s="1"/>
  <c r="B117" i="10"/>
  <c r="H117" i="10" s="1"/>
  <c r="I117" i="10" s="1"/>
  <c r="B85" i="10"/>
  <c r="H85" i="10" s="1"/>
  <c r="I85" i="10" s="1"/>
  <c r="B355" i="10"/>
  <c r="H355" i="10" s="1"/>
  <c r="I355" i="10" s="1"/>
  <c r="B300" i="10"/>
  <c r="H300" i="10" s="1"/>
  <c r="I300" i="10" s="1"/>
  <c r="B268" i="10"/>
  <c r="B236" i="10"/>
  <c r="H236" i="10" s="1"/>
  <c r="I236" i="10" s="1"/>
  <c r="B204" i="10"/>
  <c r="H204" i="10" s="1"/>
  <c r="I204" i="10" s="1"/>
  <c r="B172" i="10"/>
  <c r="H172" i="10" s="1"/>
  <c r="I172" i="10" s="1"/>
  <c r="B140" i="10"/>
  <c r="B108" i="10"/>
  <c r="H108" i="10" s="1"/>
  <c r="I108" i="10" s="1"/>
  <c r="B76" i="10"/>
  <c r="H76" i="10" s="1"/>
  <c r="I76" i="10" s="1"/>
  <c r="B2658" i="10"/>
  <c r="H2658" i="10" s="1"/>
  <c r="I2658" i="10" s="1"/>
  <c r="B2594" i="10"/>
  <c r="H2594" i="10" s="1"/>
  <c r="I2594" i="10" s="1"/>
  <c r="B2530" i="10"/>
  <c r="H2530" i="10" s="1"/>
  <c r="I2530" i="10" s="1"/>
  <c r="B2464" i="10"/>
  <c r="H2464" i="10" s="1"/>
  <c r="I2464" i="10" s="1"/>
  <c r="B2400" i="10"/>
  <c r="H2400" i="10" s="1"/>
  <c r="I2400" i="10" s="1"/>
  <c r="B2336" i="10"/>
  <c r="H2336" i="10" s="1"/>
  <c r="I2336" i="10" s="1"/>
  <c r="B2503" i="10"/>
  <c r="H2503" i="10" s="1"/>
  <c r="I2503" i="10" s="1"/>
  <c r="B2487" i="10"/>
  <c r="H2487" i="10" s="1"/>
  <c r="I2487" i="10" s="1"/>
  <c r="B2674" i="10"/>
  <c r="H2674" i="10" s="1"/>
  <c r="I2674" i="10" s="1"/>
  <c r="B2610" i="10"/>
  <c r="H2610" i="10" s="1"/>
  <c r="I2610" i="10" s="1"/>
  <c r="B2546" i="10"/>
  <c r="H2546" i="10" s="1"/>
  <c r="I2546" i="10" s="1"/>
  <c r="B2480" i="10"/>
  <c r="H2480" i="10" s="1"/>
  <c r="I2480" i="10" s="1"/>
  <c r="B2416" i="10"/>
  <c r="H2416" i="10" s="1"/>
  <c r="I2416" i="10" s="1"/>
  <c r="B2352" i="10"/>
  <c r="H2352" i="10" s="1"/>
  <c r="I2352" i="10" s="1"/>
  <c r="B2288" i="10"/>
  <c r="H2288" i="10" s="1"/>
  <c r="I2288" i="10" s="1"/>
  <c r="B2272" i="10"/>
  <c r="H2272" i="10" s="1"/>
  <c r="I2272" i="10" s="1"/>
  <c r="B2256" i="10"/>
  <c r="H2256" i="10" s="1"/>
  <c r="I2256" i="10" s="1"/>
  <c r="B2471" i="10"/>
  <c r="H2471" i="10" s="1"/>
  <c r="I2471" i="10" s="1"/>
  <c r="B2439" i="10"/>
  <c r="H2439" i="10" s="1"/>
  <c r="I2439" i="10" s="1"/>
  <c r="B2407" i="10"/>
  <c r="H2407" i="10" s="1"/>
  <c r="I2407" i="10" s="1"/>
  <c r="B2375" i="10"/>
  <c r="H2375" i="10" s="1"/>
  <c r="I2375" i="10" s="1"/>
  <c r="B2343" i="10"/>
  <c r="H2343" i="10" s="1"/>
  <c r="I2343" i="10" s="1"/>
  <c r="B2311" i="10"/>
  <c r="H2311" i="10" s="1"/>
  <c r="I2311" i="10" s="1"/>
  <c r="B2279" i="10"/>
  <c r="H2279" i="10" s="1"/>
  <c r="I2279" i="10" s="1"/>
  <c r="B2247" i="10"/>
  <c r="H2247" i="10" s="1"/>
  <c r="I2247" i="10" s="1"/>
  <c r="B2215" i="10"/>
  <c r="H2215" i="10" s="1"/>
  <c r="I2215" i="10" s="1"/>
  <c r="B2183" i="10"/>
  <c r="H2183" i="10" s="1"/>
  <c r="I2183" i="10" s="1"/>
  <c r="B2494" i="10"/>
  <c r="H2494" i="10" s="1"/>
  <c r="I2494" i="10" s="1"/>
  <c r="B2462" i="10"/>
  <c r="H2462" i="10" s="1"/>
  <c r="I2462" i="10" s="1"/>
  <c r="B2430" i="10"/>
  <c r="H2430" i="10" s="1"/>
  <c r="I2430" i="10" s="1"/>
  <c r="B2517" i="10"/>
  <c r="H2517" i="10" s="1"/>
  <c r="I2517" i="10" s="1"/>
  <c r="B2485" i="10"/>
  <c r="H2485" i="10" s="1"/>
  <c r="I2485" i="10" s="1"/>
  <c r="B2453" i="10"/>
  <c r="H2453" i="10" s="1"/>
  <c r="I2453" i="10" s="1"/>
  <c r="B2421" i="10"/>
  <c r="H2421" i="10" s="1"/>
  <c r="I2421" i="10" s="1"/>
  <c r="B2389" i="10"/>
  <c r="H2389" i="10" s="1"/>
  <c r="I2389" i="10" s="1"/>
  <c r="B2357" i="10"/>
  <c r="H2357" i="10" s="1"/>
  <c r="I2357" i="10" s="1"/>
  <c r="B2325" i="10"/>
  <c r="H2325" i="10" s="1"/>
  <c r="I2325" i="10" s="1"/>
  <c r="B2293" i="10"/>
  <c r="H2293" i="10" s="1"/>
  <c r="I2293" i="10" s="1"/>
  <c r="B2298" i="10"/>
  <c r="H2298" i="10" s="1"/>
  <c r="I2298" i="10" s="1"/>
  <c r="B2229" i="10"/>
  <c r="H2229" i="10" s="1"/>
  <c r="I2229" i="10" s="1"/>
  <c r="B2176" i="10"/>
  <c r="H2176" i="10" s="1"/>
  <c r="I2176" i="10" s="1"/>
  <c r="B2144" i="10"/>
  <c r="H2144" i="10" s="1"/>
  <c r="I2144" i="10" s="1"/>
  <c r="B2112" i="10"/>
  <c r="H2112" i="10" s="1"/>
  <c r="I2112" i="10" s="1"/>
  <c r="B2080" i="10"/>
  <c r="H2080" i="10" s="1"/>
  <c r="I2080" i="10" s="1"/>
  <c r="B26" i="10"/>
  <c r="H26" i="10" s="1"/>
  <c r="I26" i="10" s="1"/>
  <c r="B2032" i="10"/>
  <c r="H2032" i="10" s="1"/>
  <c r="I2032" i="10" s="1"/>
  <c r="B2000" i="10"/>
  <c r="H2000" i="10" s="1"/>
  <c r="I2000" i="10" s="1"/>
  <c r="B1968" i="10"/>
  <c r="H1968" i="10" s="1"/>
  <c r="I1968" i="10" s="1"/>
  <c r="B1936" i="10"/>
  <c r="H1936" i="10" s="1"/>
  <c r="I1936" i="10" s="1"/>
  <c r="B1904" i="10"/>
  <c r="H1904" i="10" s="1"/>
  <c r="I1904" i="10" s="1"/>
  <c r="B1872" i="10"/>
  <c r="H1872" i="10" s="1"/>
  <c r="I1872" i="10" s="1"/>
  <c r="B1840" i="10"/>
  <c r="H1840" i="10" s="1"/>
  <c r="I1840" i="10" s="1"/>
  <c r="B1808" i="10"/>
  <c r="H1808" i="10" s="1"/>
  <c r="I1808" i="10" s="1"/>
  <c r="B1776" i="10"/>
  <c r="H1776" i="10" s="1"/>
  <c r="I1776" i="10" s="1"/>
  <c r="B1744" i="10"/>
  <c r="H1744" i="10" s="1"/>
  <c r="I1744" i="10" s="1"/>
  <c r="B1712" i="10"/>
  <c r="H1712" i="10" s="1"/>
  <c r="I1712" i="10" s="1"/>
  <c r="B1680" i="10"/>
  <c r="H1680" i="10" s="1"/>
  <c r="I1680" i="10" s="1"/>
  <c r="B1648" i="10"/>
  <c r="H1648" i="10" s="1"/>
  <c r="I1648" i="10" s="1"/>
  <c r="B1616" i="10"/>
  <c r="H1616" i="10" s="1"/>
  <c r="I1616" i="10" s="1"/>
  <c r="B2390" i="10"/>
  <c r="B2274" i="10"/>
  <c r="H2274" i="10" s="1"/>
  <c r="I2274" i="10" s="1"/>
  <c r="B2210" i="10"/>
  <c r="H2210" i="10" s="1"/>
  <c r="I2210" i="10" s="1"/>
  <c r="B2167" i="10"/>
  <c r="H2167" i="10" s="1"/>
  <c r="I2167" i="10" s="1"/>
  <c r="B2135" i="10"/>
  <c r="H2135" i="10" s="1"/>
  <c r="I2135" i="10" s="1"/>
  <c r="B2103" i="10"/>
  <c r="H2103" i="10" s="1"/>
  <c r="I2103" i="10" s="1"/>
  <c r="B2071" i="10"/>
  <c r="H2071" i="10" s="1"/>
  <c r="I2071" i="10" s="1"/>
  <c r="B2039" i="10"/>
  <c r="H2039" i="10" s="1"/>
  <c r="I2039" i="10" s="1"/>
  <c r="B2007" i="10"/>
  <c r="H2007" i="10" s="1"/>
  <c r="I2007" i="10" s="1"/>
  <c r="B1975" i="10"/>
  <c r="H1975" i="10" s="1"/>
  <c r="I1975" i="10" s="1"/>
  <c r="B1943" i="10"/>
  <c r="H1943" i="10" s="1"/>
  <c r="I1943" i="10" s="1"/>
  <c r="B1911" i="10"/>
  <c r="H1911" i="10" s="1"/>
  <c r="I1911" i="10" s="1"/>
  <c r="B1879" i="10"/>
  <c r="H1879" i="10" s="1"/>
  <c r="I1879" i="10" s="1"/>
  <c r="B1847" i="10"/>
  <c r="H1847" i="10" s="1"/>
  <c r="I1847" i="10" s="1"/>
  <c r="B1815" i="10"/>
  <c r="H1815" i="10" s="1"/>
  <c r="I1815" i="10" s="1"/>
  <c r="B1783" i="10"/>
  <c r="H1783" i="10" s="1"/>
  <c r="I1783" i="10" s="1"/>
  <c r="B1751" i="10"/>
  <c r="H1751" i="10" s="1"/>
  <c r="I1751" i="10" s="1"/>
  <c r="B1719" i="10"/>
  <c r="H1719" i="10" s="1"/>
  <c r="I1719" i="10" s="1"/>
  <c r="B1687" i="10"/>
  <c r="H1687" i="10" s="1"/>
  <c r="I1687" i="10" s="1"/>
  <c r="B1655" i="10"/>
  <c r="H1655" i="10" s="1"/>
  <c r="I1655" i="10" s="1"/>
  <c r="B1623" i="10"/>
  <c r="H1623" i="10" s="1"/>
  <c r="I1623" i="10" s="1"/>
  <c r="B1591" i="10"/>
  <c r="H1591" i="10" s="1"/>
  <c r="I1591" i="10" s="1"/>
  <c r="B2306" i="10"/>
  <c r="H2306" i="10" s="1"/>
  <c r="I2306" i="10" s="1"/>
  <c r="B2233" i="10"/>
  <c r="H2233" i="10" s="1"/>
  <c r="I2233" i="10" s="1"/>
  <c r="B2178" i="10"/>
  <c r="H2178" i="10" s="1"/>
  <c r="I2178" i="10" s="1"/>
  <c r="B2146" i="10"/>
  <c r="H2146" i="10" s="1"/>
  <c r="I2146" i="10" s="1"/>
  <c r="B2114" i="10"/>
  <c r="H2114" i="10" s="1"/>
  <c r="I2114" i="10" s="1"/>
  <c r="B2082" i="10"/>
  <c r="H2082" i="10" s="1"/>
  <c r="I2082" i="10" s="1"/>
  <c r="B2050" i="10"/>
  <c r="H2050" i="10" s="1"/>
  <c r="I2050" i="10" s="1"/>
  <c r="B2018" i="10"/>
  <c r="H2018" i="10" s="1"/>
  <c r="I2018" i="10" s="1"/>
  <c r="B1986" i="10"/>
  <c r="H1986" i="10" s="1"/>
  <c r="I1986" i="10" s="1"/>
  <c r="B1954" i="10"/>
  <c r="H1954" i="10" s="1"/>
  <c r="I1954" i="10" s="1"/>
  <c r="B1922" i="10"/>
  <c r="H1922" i="10" s="1"/>
  <c r="I1922" i="10" s="1"/>
  <c r="B1890" i="10"/>
  <c r="H1890" i="10" s="1"/>
  <c r="I1890" i="10" s="1"/>
  <c r="B1858" i="10"/>
  <c r="H1858" i="10" s="1"/>
  <c r="I1858" i="10" s="1"/>
  <c r="B1826" i="10"/>
  <c r="H1826" i="10" s="1"/>
  <c r="I1826" i="10" s="1"/>
  <c r="B1794" i="10"/>
  <c r="H1794" i="10" s="1"/>
  <c r="I1794" i="10" s="1"/>
  <c r="B1762" i="10"/>
  <c r="H1762" i="10" s="1"/>
  <c r="I1762" i="10" s="1"/>
  <c r="B1730" i="10"/>
  <c r="H1730" i="10" s="1"/>
  <c r="I1730" i="10" s="1"/>
  <c r="B1698" i="10"/>
  <c r="H1698" i="10" s="1"/>
  <c r="I1698" i="10" s="1"/>
  <c r="B1666" i="10"/>
  <c r="H1666" i="10" s="1"/>
  <c r="I1666" i="10" s="1"/>
  <c r="B2350" i="10"/>
  <c r="H2350" i="10" s="1"/>
  <c r="I2350" i="10" s="1"/>
  <c r="B2254" i="10"/>
  <c r="H2254" i="10" s="1"/>
  <c r="I2254" i="10" s="1"/>
  <c r="B2192" i="10"/>
  <c r="H2192" i="10" s="1"/>
  <c r="I2192" i="10" s="1"/>
  <c r="B2157" i="10"/>
  <c r="H2157" i="10" s="1"/>
  <c r="I2157" i="10" s="1"/>
  <c r="B2125" i="10"/>
  <c r="H2125" i="10" s="1"/>
  <c r="I2125" i="10" s="1"/>
  <c r="B2093" i="10"/>
  <c r="H2093" i="10" s="1"/>
  <c r="I2093" i="10" s="1"/>
  <c r="B2061" i="10"/>
  <c r="H2061" i="10" s="1"/>
  <c r="I2061" i="10" s="1"/>
  <c r="B2029" i="10"/>
  <c r="H2029" i="10" s="1"/>
  <c r="I2029" i="10" s="1"/>
  <c r="B1997" i="10"/>
  <c r="H1997" i="10" s="1"/>
  <c r="I1997" i="10" s="1"/>
  <c r="B1965" i="10"/>
  <c r="H1965" i="10" s="1"/>
  <c r="I1965" i="10" s="1"/>
  <c r="B1933" i="10"/>
  <c r="H1933" i="10" s="1"/>
  <c r="I1933" i="10" s="1"/>
  <c r="B1901" i="10"/>
  <c r="H1901" i="10" s="1"/>
  <c r="I1901" i="10" s="1"/>
  <c r="B1869" i="10"/>
  <c r="H1869" i="10" s="1"/>
  <c r="I1869" i="10" s="1"/>
  <c r="B1837" i="10"/>
  <c r="H1837" i="10" s="1"/>
  <c r="I1837" i="10" s="1"/>
  <c r="B1805" i="10"/>
  <c r="H1805" i="10" s="1"/>
  <c r="I1805" i="10" s="1"/>
  <c r="B1773" i="10"/>
  <c r="H1773" i="10" s="1"/>
  <c r="I1773" i="10" s="1"/>
  <c r="B1733" i="10"/>
  <c r="H1733" i="10" s="1"/>
  <c r="I1733" i="10" s="1"/>
  <c r="B1626" i="10"/>
  <c r="H1626" i="10" s="1"/>
  <c r="I1626" i="10" s="1"/>
  <c r="B1574" i="10"/>
  <c r="H1574" i="10" s="1"/>
  <c r="I1574" i="10" s="1"/>
  <c r="B1542" i="10"/>
  <c r="H1542" i="10" s="1"/>
  <c r="I1542" i="10" s="1"/>
  <c r="B1510" i="10"/>
  <c r="H1510" i="10" s="1"/>
  <c r="I1510" i="10" s="1"/>
  <c r="B1478" i="10"/>
  <c r="H1478" i="10" s="1"/>
  <c r="I1478" i="10" s="1"/>
  <c r="B1446" i="10"/>
  <c r="H1446" i="10" s="1"/>
  <c r="I1446" i="10" s="1"/>
  <c r="B1414" i="10"/>
  <c r="H1414" i="10" s="1"/>
  <c r="I1414" i="10" s="1"/>
  <c r="B1382" i="10"/>
  <c r="H1382" i="10" s="1"/>
  <c r="I1382" i="10" s="1"/>
  <c r="B1350" i="10"/>
  <c r="H1350" i="10" s="1"/>
  <c r="I1350" i="10" s="1"/>
  <c r="B1318" i="10"/>
  <c r="H1318" i="10" s="1"/>
  <c r="I1318" i="10" s="1"/>
  <c r="B1286" i="10"/>
  <c r="H1286" i="10" s="1"/>
  <c r="I1286" i="10" s="1"/>
  <c r="B1254" i="10"/>
  <c r="H1254" i="10" s="1"/>
  <c r="I1254" i="10" s="1"/>
  <c r="B1222" i="10"/>
  <c r="H1222" i="10" s="1"/>
  <c r="I1222" i="10" s="1"/>
  <c r="B1190" i="10"/>
  <c r="H1190" i="10" s="1"/>
  <c r="I1190" i="10" s="1"/>
  <c r="B1158" i="10"/>
  <c r="H1158" i="10" s="1"/>
  <c r="I1158" i="10" s="1"/>
  <c r="B1126" i="10"/>
  <c r="H1126" i="10" s="1"/>
  <c r="I1126" i="10" s="1"/>
  <c r="B1094" i="10"/>
  <c r="H1094" i="10" s="1"/>
  <c r="I1094" i="10" s="1"/>
  <c r="B1062" i="10"/>
  <c r="H1062" i="10" s="1"/>
  <c r="I1062" i="10" s="1"/>
  <c r="B1030" i="10"/>
  <c r="H1030" i="10" s="1"/>
  <c r="I1030" i="10" s="1"/>
  <c r="B1649" i="10"/>
  <c r="H1649" i="10" s="1"/>
  <c r="I1649" i="10" s="1"/>
  <c r="B1585" i="10"/>
  <c r="B1553" i="10"/>
  <c r="B1521" i="10"/>
  <c r="B1489" i="10"/>
  <c r="B1457" i="10"/>
  <c r="B1425" i="10"/>
  <c r="B1393" i="10"/>
  <c r="B1361" i="10"/>
  <c r="B1329" i="10"/>
  <c r="B1297" i="10"/>
  <c r="B1265" i="10"/>
  <c r="B1233" i="10"/>
  <c r="B1201" i="10"/>
  <c r="B1169" i="10"/>
  <c r="B1137" i="10"/>
  <c r="B1105" i="10"/>
  <c r="B1073" i="10"/>
  <c r="B1041" i="10"/>
  <c r="B1709" i="10"/>
  <c r="H1709" i="10" s="1"/>
  <c r="I1709" i="10" s="1"/>
  <c r="B1614" i="10"/>
  <c r="H1614" i="10" s="1"/>
  <c r="I1614" i="10" s="1"/>
  <c r="B1568" i="10"/>
  <c r="H1568" i="10" s="1"/>
  <c r="I1568" i="10" s="1"/>
  <c r="B1536" i="10"/>
  <c r="H1536" i="10" s="1"/>
  <c r="I1536" i="10" s="1"/>
  <c r="B1504" i="10"/>
  <c r="H1504" i="10" s="1"/>
  <c r="I1504" i="10" s="1"/>
  <c r="B1472" i="10"/>
  <c r="H1472" i="10" s="1"/>
  <c r="I1472" i="10" s="1"/>
  <c r="B1440" i="10"/>
  <c r="H1440" i="10" s="1"/>
  <c r="I1440" i="10" s="1"/>
  <c r="B1408" i="10"/>
  <c r="H1408" i="10" s="1"/>
  <c r="I1408" i="10" s="1"/>
  <c r="B1376" i="10"/>
  <c r="H1376" i="10" s="1"/>
  <c r="I1376" i="10" s="1"/>
  <c r="B1344" i="10"/>
  <c r="H1344" i="10" s="1"/>
  <c r="I1344" i="10" s="1"/>
  <c r="B1312" i="10"/>
  <c r="H1312" i="10" s="1"/>
  <c r="I1312" i="10" s="1"/>
  <c r="B1280" i="10"/>
  <c r="H1280" i="10" s="1"/>
  <c r="I1280" i="10" s="1"/>
  <c r="B1248" i="10"/>
  <c r="H1248" i="10" s="1"/>
  <c r="I1248" i="10" s="1"/>
  <c r="B1216" i="10"/>
  <c r="H1216" i="10" s="1"/>
  <c r="I1216" i="10" s="1"/>
  <c r="B1184" i="10"/>
  <c r="H1184" i="10" s="1"/>
  <c r="I1184" i="10" s="1"/>
  <c r="B1152" i="10"/>
  <c r="H1152" i="10" s="1"/>
  <c r="I1152" i="10" s="1"/>
  <c r="B1120" i="10"/>
  <c r="H1120" i="10" s="1"/>
  <c r="I1120" i="10" s="1"/>
  <c r="B1088" i="10"/>
  <c r="H1088" i="10" s="1"/>
  <c r="I1088" i="10" s="1"/>
  <c r="B1056" i="10"/>
  <c r="H1056" i="10" s="1"/>
  <c r="I1056" i="10" s="1"/>
  <c r="B1024" i="10"/>
  <c r="H1024" i="10" s="1"/>
  <c r="I1024" i="10" s="1"/>
  <c r="B992" i="10"/>
  <c r="H992" i="10" s="1"/>
  <c r="I992" i="10" s="1"/>
  <c r="B1737" i="10"/>
  <c r="H1737" i="10" s="1"/>
  <c r="I1737" i="10" s="1"/>
  <c r="B1629" i="10"/>
  <c r="H1629" i="10" s="1"/>
  <c r="I1629" i="10" s="1"/>
  <c r="B1575" i="10"/>
  <c r="H1575" i="10" s="1"/>
  <c r="I1575" i="10" s="1"/>
  <c r="B1543" i="10"/>
  <c r="H1543" i="10" s="1"/>
  <c r="I1543" i="10" s="1"/>
  <c r="B1511" i="10"/>
  <c r="H1511" i="10" s="1"/>
  <c r="I1511" i="10" s="1"/>
  <c r="B1479" i="10"/>
  <c r="H1479" i="10" s="1"/>
  <c r="I1479" i="10" s="1"/>
  <c r="B1447" i="10"/>
  <c r="H1447" i="10" s="1"/>
  <c r="I1447" i="10" s="1"/>
  <c r="B1415" i="10"/>
  <c r="H1415" i="10" s="1"/>
  <c r="I1415" i="10" s="1"/>
  <c r="B1383" i="10"/>
  <c r="H1383" i="10" s="1"/>
  <c r="I1383" i="10" s="1"/>
  <c r="B1351" i="10"/>
  <c r="H1351" i="10" s="1"/>
  <c r="I1351" i="10" s="1"/>
  <c r="B1319" i="10"/>
  <c r="H1319" i="10" s="1"/>
  <c r="I1319" i="10" s="1"/>
  <c r="B1287" i="10"/>
  <c r="H1287" i="10" s="1"/>
  <c r="I1287" i="10" s="1"/>
  <c r="B1255" i="10"/>
  <c r="H1255" i="10" s="1"/>
  <c r="I1255" i="10" s="1"/>
  <c r="B1223" i="10"/>
  <c r="H1223" i="10" s="1"/>
  <c r="I1223" i="10" s="1"/>
  <c r="B1191" i="10"/>
  <c r="H1191" i="10" s="1"/>
  <c r="I1191" i="10" s="1"/>
  <c r="B1159" i="10"/>
  <c r="H1159" i="10" s="1"/>
  <c r="I1159" i="10" s="1"/>
  <c r="B1127" i="10"/>
  <c r="H1127" i="10" s="1"/>
  <c r="I1127" i="10" s="1"/>
  <c r="B1095" i="10"/>
  <c r="H1095" i="10" s="1"/>
  <c r="I1095" i="10" s="1"/>
  <c r="B1063" i="10"/>
  <c r="H1063" i="10" s="1"/>
  <c r="I1063" i="10" s="1"/>
  <c r="B1031" i="10"/>
  <c r="H1031" i="10" s="1"/>
  <c r="I1031" i="10" s="1"/>
  <c r="B999" i="10"/>
  <c r="B967" i="10"/>
  <c r="B966" i="10"/>
  <c r="H966" i="10" s="1"/>
  <c r="I966" i="10" s="1"/>
  <c r="B932" i="10"/>
  <c r="H932" i="10" s="1"/>
  <c r="I932" i="10" s="1"/>
  <c r="B900" i="10"/>
  <c r="H900" i="10" s="1"/>
  <c r="I900" i="10" s="1"/>
  <c r="B2626" i="10"/>
  <c r="H2626" i="10" s="1"/>
  <c r="I2626" i="10" s="1"/>
  <c r="B2562" i="10"/>
  <c r="H2562" i="10" s="1"/>
  <c r="I2562" i="10" s="1"/>
  <c r="B2496" i="10"/>
  <c r="H2496" i="10" s="1"/>
  <c r="I2496" i="10" s="1"/>
  <c r="B2432" i="10"/>
  <c r="H2432" i="10" s="1"/>
  <c r="I2432" i="10" s="1"/>
  <c r="B2368" i="10"/>
  <c r="H2368" i="10" s="1"/>
  <c r="I2368" i="10" s="1"/>
  <c r="B2304" i="10"/>
  <c r="H2304" i="10" s="1"/>
  <c r="I2304" i="10" s="1"/>
  <c r="B2240" i="10"/>
  <c r="H2240" i="10" s="1"/>
  <c r="I2240" i="10" s="1"/>
  <c r="B2224" i="10"/>
  <c r="H2224" i="10" s="1"/>
  <c r="I2224" i="10" s="1"/>
  <c r="B17" i="10"/>
  <c r="H17" i="10" s="1"/>
  <c r="I17" i="10" s="1"/>
  <c r="B39" i="10"/>
  <c r="H39" i="10" s="1"/>
  <c r="I39" i="10" s="1"/>
  <c r="B2642" i="10"/>
  <c r="H2642" i="10" s="1"/>
  <c r="I2642" i="10" s="1"/>
  <c r="B2578" i="10"/>
  <c r="H2578" i="10" s="1"/>
  <c r="I2578" i="10" s="1"/>
  <c r="B2512" i="10"/>
  <c r="H2512" i="10" s="1"/>
  <c r="I2512" i="10" s="1"/>
  <c r="B2448" i="10"/>
  <c r="H2448" i="10" s="1"/>
  <c r="I2448" i="10" s="1"/>
  <c r="B2384" i="10"/>
  <c r="H2384" i="10" s="1"/>
  <c r="I2384" i="10" s="1"/>
  <c r="B2320" i="10"/>
  <c r="H2320" i="10" s="1"/>
  <c r="I2320" i="10" s="1"/>
  <c r="B2208" i="10"/>
  <c r="H2208" i="10" s="1"/>
  <c r="I2208" i="10" s="1"/>
  <c r="B2519" i="10"/>
  <c r="H2519" i="10" s="1"/>
  <c r="I2519" i="10" s="1"/>
  <c r="B2455" i="10"/>
  <c r="H2455" i="10" s="1"/>
  <c r="I2455" i="10" s="1"/>
  <c r="B2423" i="10"/>
  <c r="H2423" i="10" s="1"/>
  <c r="I2423" i="10" s="1"/>
  <c r="B2391" i="10"/>
  <c r="H2391" i="10" s="1"/>
  <c r="I2391" i="10" s="1"/>
  <c r="B2359" i="10"/>
  <c r="H2359" i="10" s="1"/>
  <c r="I2359" i="10" s="1"/>
  <c r="B2327" i="10"/>
  <c r="B2295" i="10"/>
  <c r="H2295" i="10" s="1"/>
  <c r="I2295" i="10" s="1"/>
  <c r="B2263" i="10"/>
  <c r="H2263" i="10" s="1"/>
  <c r="I2263" i="10" s="1"/>
  <c r="B2231" i="10"/>
  <c r="H2231" i="10" s="1"/>
  <c r="I2231" i="10" s="1"/>
  <c r="B2199" i="10"/>
  <c r="H2199" i="10" s="1"/>
  <c r="I2199" i="10" s="1"/>
  <c r="B2510" i="10"/>
  <c r="H2510" i="10" s="1"/>
  <c r="I2510" i="10" s="1"/>
  <c r="B2478" i="10"/>
  <c r="H2478" i="10" s="1"/>
  <c r="I2478" i="10" s="1"/>
  <c r="B2446" i="10"/>
  <c r="H2446" i="10" s="1"/>
  <c r="I2446" i="10" s="1"/>
  <c r="B2414" i="10"/>
  <c r="H2414" i="10" s="1"/>
  <c r="I2414" i="10" s="1"/>
  <c r="B2501" i="10"/>
  <c r="H2501" i="10" s="1"/>
  <c r="I2501" i="10" s="1"/>
  <c r="B2469" i="10"/>
  <c r="H2469" i="10" s="1"/>
  <c r="I2469" i="10" s="1"/>
  <c r="B2437" i="10"/>
  <c r="H2437" i="10" s="1"/>
  <c r="I2437" i="10" s="1"/>
  <c r="B2405" i="10"/>
  <c r="H2405" i="10" s="1"/>
  <c r="I2405" i="10" s="1"/>
  <c r="B2373" i="10"/>
  <c r="H2373" i="10" s="1"/>
  <c r="I2373" i="10" s="1"/>
  <c r="B2341" i="10"/>
  <c r="H2341" i="10" s="1"/>
  <c r="I2341" i="10" s="1"/>
  <c r="B2309" i="10"/>
  <c r="H2309" i="10" s="1"/>
  <c r="I2309" i="10" s="1"/>
  <c r="B2362" i="10"/>
  <c r="H2362" i="10" s="1"/>
  <c r="I2362" i="10" s="1"/>
  <c r="B2261" i="10"/>
  <c r="H2261" i="10" s="1"/>
  <c r="I2261" i="10" s="1"/>
  <c r="B2197" i="10"/>
  <c r="H2197" i="10" s="1"/>
  <c r="I2197" i="10" s="1"/>
  <c r="B2160" i="10"/>
  <c r="H2160" i="10" s="1"/>
  <c r="I2160" i="10" s="1"/>
  <c r="B2128" i="10"/>
  <c r="H2128" i="10" s="1"/>
  <c r="I2128" i="10" s="1"/>
  <c r="B2096" i="10"/>
  <c r="H2096" i="10" s="1"/>
  <c r="I2096" i="10" s="1"/>
  <c r="B2064" i="10"/>
  <c r="H2064" i="10" s="1"/>
  <c r="I2064" i="10" s="1"/>
  <c r="B2048" i="10"/>
  <c r="H2048" i="10" s="1"/>
  <c r="I2048" i="10" s="1"/>
  <c r="B2016" i="10"/>
  <c r="H2016" i="10" s="1"/>
  <c r="I2016" i="10" s="1"/>
  <c r="B1984" i="10"/>
  <c r="H1984" i="10" s="1"/>
  <c r="I1984" i="10" s="1"/>
  <c r="B1952" i="10"/>
  <c r="H1952" i="10" s="1"/>
  <c r="I1952" i="10" s="1"/>
  <c r="B1920" i="10"/>
  <c r="H1920" i="10" s="1"/>
  <c r="I1920" i="10" s="1"/>
  <c r="B1888" i="10"/>
  <c r="H1888" i="10" s="1"/>
  <c r="I1888" i="10" s="1"/>
  <c r="B1856" i="10"/>
  <c r="H1856" i="10" s="1"/>
  <c r="I1856" i="10" s="1"/>
  <c r="B1824" i="10"/>
  <c r="H1824" i="10" s="1"/>
  <c r="I1824" i="10" s="1"/>
  <c r="B1792" i="10"/>
  <c r="H1792" i="10" s="1"/>
  <c r="I1792" i="10" s="1"/>
  <c r="B1760" i="10"/>
  <c r="H1760" i="10" s="1"/>
  <c r="I1760" i="10" s="1"/>
  <c r="B1728" i="10"/>
  <c r="H1728" i="10" s="1"/>
  <c r="I1728" i="10" s="1"/>
  <c r="B1696" i="10"/>
  <c r="H1696" i="10" s="1"/>
  <c r="I1696" i="10" s="1"/>
  <c r="B1664" i="10"/>
  <c r="H1664" i="10" s="1"/>
  <c r="I1664" i="10" s="1"/>
  <c r="B1632" i="10"/>
  <c r="H1632" i="10" s="1"/>
  <c r="I1632" i="10" s="1"/>
  <c r="B1600" i="10"/>
  <c r="H1600" i="10" s="1"/>
  <c r="I1600" i="10" s="1"/>
  <c r="B2326" i="10"/>
  <c r="H2326" i="10" s="1"/>
  <c r="I2326" i="10" s="1"/>
  <c r="B2242" i="10"/>
  <c r="H2242" i="10" s="1"/>
  <c r="I2242" i="10" s="1"/>
  <c r="B2184" i="10"/>
  <c r="B2151" i="10"/>
  <c r="H2151" i="10" s="1"/>
  <c r="I2151" i="10" s="1"/>
  <c r="B2119" i="10"/>
  <c r="H2119" i="10" s="1"/>
  <c r="I2119" i="10" s="1"/>
  <c r="B2087" i="10"/>
  <c r="H2087" i="10" s="1"/>
  <c r="I2087" i="10" s="1"/>
  <c r="B2055" i="10"/>
  <c r="H2055" i="10" s="1"/>
  <c r="I2055" i="10" s="1"/>
  <c r="B2023" i="10"/>
  <c r="H2023" i="10" s="1"/>
  <c r="I2023" i="10" s="1"/>
  <c r="B1991" i="10"/>
  <c r="H1991" i="10" s="1"/>
  <c r="I1991" i="10" s="1"/>
  <c r="B1959" i="10"/>
  <c r="H1959" i="10" s="1"/>
  <c r="I1959" i="10" s="1"/>
  <c r="B1927" i="10"/>
  <c r="H1927" i="10" s="1"/>
  <c r="I1927" i="10" s="1"/>
  <c r="B1895" i="10"/>
  <c r="H1895" i="10" s="1"/>
  <c r="I1895" i="10" s="1"/>
  <c r="B1863" i="10"/>
  <c r="H1863" i="10" s="1"/>
  <c r="I1863" i="10" s="1"/>
  <c r="B1831" i="10"/>
  <c r="H1831" i="10" s="1"/>
  <c r="I1831" i="10" s="1"/>
  <c r="B1799" i="10"/>
  <c r="H1799" i="10" s="1"/>
  <c r="I1799" i="10" s="1"/>
  <c r="B1767" i="10"/>
  <c r="H1767" i="10" s="1"/>
  <c r="I1767" i="10" s="1"/>
  <c r="B1735" i="10"/>
  <c r="H1735" i="10" s="1"/>
  <c r="I1735" i="10" s="1"/>
  <c r="B1703" i="10"/>
  <c r="H1703" i="10" s="1"/>
  <c r="I1703" i="10" s="1"/>
  <c r="B1671" i="10"/>
  <c r="H1671" i="10" s="1"/>
  <c r="I1671" i="10" s="1"/>
  <c r="B1639" i="10"/>
  <c r="H1639" i="10" s="1"/>
  <c r="I1639" i="10" s="1"/>
  <c r="B1607" i="10"/>
  <c r="H1607" i="10" s="1"/>
  <c r="I1607" i="10" s="1"/>
  <c r="B2370" i="10"/>
  <c r="H2370" i="10" s="1"/>
  <c r="I2370" i="10" s="1"/>
  <c r="B2265" i="10"/>
  <c r="H2265" i="10" s="1"/>
  <c r="I2265" i="10" s="1"/>
  <c r="B2201" i="10"/>
  <c r="H2201" i="10" s="1"/>
  <c r="I2201" i="10" s="1"/>
  <c r="B2162" i="10"/>
  <c r="H2162" i="10" s="1"/>
  <c r="I2162" i="10" s="1"/>
  <c r="B2130" i="10"/>
  <c r="H2130" i="10" s="1"/>
  <c r="I2130" i="10" s="1"/>
  <c r="B2098" i="10"/>
  <c r="H2098" i="10" s="1"/>
  <c r="I2098" i="10" s="1"/>
  <c r="B2066" i="10"/>
  <c r="H2066" i="10" s="1"/>
  <c r="I2066" i="10" s="1"/>
  <c r="B2034" i="10"/>
  <c r="H2034" i="10" s="1"/>
  <c r="I2034" i="10" s="1"/>
  <c r="B2002" i="10"/>
  <c r="H2002" i="10" s="1"/>
  <c r="I2002" i="10" s="1"/>
  <c r="B1970" i="10"/>
  <c r="H1970" i="10" s="1"/>
  <c r="I1970" i="10" s="1"/>
  <c r="B1938" i="10"/>
  <c r="H1938" i="10" s="1"/>
  <c r="I1938" i="10" s="1"/>
  <c r="B1906" i="10"/>
  <c r="H1906" i="10" s="1"/>
  <c r="I1906" i="10" s="1"/>
  <c r="B1874" i="10"/>
  <c r="H1874" i="10" s="1"/>
  <c r="I1874" i="10" s="1"/>
  <c r="B1842" i="10"/>
  <c r="H1842" i="10" s="1"/>
  <c r="I1842" i="10" s="1"/>
  <c r="B1810" i="10"/>
  <c r="H1810" i="10" s="1"/>
  <c r="I1810" i="10" s="1"/>
  <c r="B1778" i="10"/>
  <c r="H1778" i="10" s="1"/>
  <c r="I1778" i="10" s="1"/>
  <c r="B1746" i="10"/>
  <c r="H1746" i="10" s="1"/>
  <c r="I1746" i="10" s="1"/>
  <c r="B1714" i="10"/>
  <c r="B1682" i="10"/>
  <c r="H1682" i="10" s="1"/>
  <c r="I1682" i="10" s="1"/>
  <c r="B1650" i="10"/>
  <c r="H1650" i="10" s="1"/>
  <c r="I1650" i="10" s="1"/>
  <c r="B2286" i="10"/>
  <c r="H2286" i="10" s="1"/>
  <c r="I2286" i="10" s="1"/>
  <c r="B2222" i="10"/>
  <c r="H2222" i="10" s="1"/>
  <c r="I2222" i="10" s="1"/>
  <c r="B2173" i="10"/>
  <c r="H2173" i="10" s="1"/>
  <c r="I2173" i="10" s="1"/>
  <c r="B2141" i="10"/>
  <c r="H2141" i="10" s="1"/>
  <c r="I2141" i="10" s="1"/>
  <c r="B2109" i="10"/>
  <c r="H2109" i="10" s="1"/>
  <c r="I2109" i="10" s="1"/>
  <c r="B2077" i="10"/>
  <c r="H2077" i="10" s="1"/>
  <c r="I2077" i="10" s="1"/>
  <c r="B2045" i="10"/>
  <c r="H2045" i="10" s="1"/>
  <c r="I2045" i="10" s="1"/>
  <c r="B2013" i="10"/>
  <c r="H2013" i="10" s="1"/>
  <c r="I2013" i="10" s="1"/>
  <c r="B1981" i="10"/>
  <c r="H1981" i="10" s="1"/>
  <c r="I1981" i="10" s="1"/>
  <c r="B1949" i="10"/>
  <c r="H1949" i="10" s="1"/>
  <c r="I1949" i="10" s="1"/>
  <c r="B1917" i="10"/>
  <c r="H1917" i="10" s="1"/>
  <c r="I1917" i="10" s="1"/>
  <c r="B1885" i="10"/>
  <c r="H1885" i="10" s="1"/>
  <c r="I1885" i="10" s="1"/>
  <c r="B1853" i="10"/>
  <c r="H1853" i="10" s="1"/>
  <c r="I1853" i="10" s="1"/>
  <c r="B1821" i="10"/>
  <c r="H1821" i="10" s="1"/>
  <c r="I1821" i="10" s="1"/>
  <c r="B1789" i="10"/>
  <c r="H1789" i="10" s="1"/>
  <c r="I1789" i="10" s="1"/>
  <c r="B1757" i="10"/>
  <c r="H1757" i="10" s="1"/>
  <c r="I1757" i="10" s="1"/>
  <c r="B1669" i="10"/>
  <c r="H1669" i="10" s="1"/>
  <c r="I1669" i="10" s="1"/>
  <c r="B1594" i="10"/>
  <c r="H1594" i="10" s="1"/>
  <c r="I1594" i="10" s="1"/>
  <c r="B1558" i="10"/>
  <c r="H1558" i="10" s="1"/>
  <c r="I1558" i="10" s="1"/>
  <c r="B1526" i="10"/>
  <c r="H1526" i="10" s="1"/>
  <c r="I1526" i="10" s="1"/>
  <c r="B1494" i="10"/>
  <c r="H1494" i="10" s="1"/>
  <c r="I1494" i="10" s="1"/>
  <c r="B1462" i="10"/>
  <c r="H1462" i="10" s="1"/>
  <c r="I1462" i="10" s="1"/>
  <c r="B1430" i="10"/>
  <c r="H1430" i="10" s="1"/>
  <c r="I1430" i="10" s="1"/>
  <c r="B1398" i="10"/>
  <c r="H1398" i="10" s="1"/>
  <c r="I1398" i="10" s="1"/>
  <c r="B1366" i="10"/>
  <c r="H1366" i="10" s="1"/>
  <c r="I1366" i="10" s="1"/>
  <c r="B1334" i="10"/>
  <c r="H1334" i="10" s="1"/>
  <c r="I1334" i="10" s="1"/>
  <c r="B1302" i="10"/>
  <c r="H1302" i="10" s="1"/>
  <c r="I1302" i="10" s="1"/>
  <c r="B1270" i="10"/>
  <c r="H1270" i="10" s="1"/>
  <c r="I1270" i="10" s="1"/>
  <c r="B1238" i="10"/>
  <c r="H1238" i="10" s="1"/>
  <c r="I1238" i="10" s="1"/>
  <c r="B1206" i="10"/>
  <c r="H1206" i="10" s="1"/>
  <c r="I1206" i="10" s="1"/>
  <c r="B1174" i="10"/>
  <c r="H1174" i="10" s="1"/>
  <c r="I1174" i="10" s="1"/>
  <c r="B1142" i="10"/>
  <c r="H1142" i="10" s="1"/>
  <c r="I1142" i="10" s="1"/>
  <c r="B1110" i="10"/>
  <c r="H1110" i="10" s="1"/>
  <c r="I1110" i="10" s="1"/>
  <c r="B1078" i="10"/>
  <c r="H1078" i="10" s="1"/>
  <c r="I1078" i="10" s="1"/>
  <c r="B1046" i="10"/>
  <c r="H1046" i="10" s="1"/>
  <c r="I1046" i="10" s="1"/>
  <c r="B1713" i="10"/>
  <c r="H1713" i="10" s="1"/>
  <c r="I1713" i="10" s="1"/>
  <c r="B1617" i="10"/>
  <c r="H1617" i="10" s="1"/>
  <c r="I1617" i="10" s="1"/>
  <c r="B1569" i="10"/>
  <c r="H1569" i="10" s="1"/>
  <c r="I1569" i="10" s="1"/>
  <c r="B1537" i="10"/>
  <c r="B1505" i="10"/>
  <c r="H1505" i="10" s="1"/>
  <c r="I1505" i="10" s="1"/>
  <c r="B1473" i="10"/>
  <c r="H1473" i="10" s="1"/>
  <c r="I1473" i="10" s="1"/>
  <c r="B1441" i="10"/>
  <c r="H1441" i="10" s="1"/>
  <c r="I1441" i="10" s="1"/>
  <c r="B1409" i="10"/>
  <c r="B1377" i="10"/>
  <c r="H1377" i="10" s="1"/>
  <c r="I1377" i="10" s="1"/>
  <c r="B1345" i="10"/>
  <c r="H1345" i="10" s="1"/>
  <c r="I1345" i="10" s="1"/>
  <c r="B1313" i="10"/>
  <c r="H1313" i="10" s="1"/>
  <c r="I1313" i="10" s="1"/>
  <c r="B1281" i="10"/>
  <c r="B1249" i="10"/>
  <c r="H1249" i="10" s="1"/>
  <c r="I1249" i="10" s="1"/>
  <c r="B1217" i="10"/>
  <c r="H1217" i="10" s="1"/>
  <c r="I1217" i="10" s="1"/>
  <c r="B1185" i="10"/>
  <c r="H1185" i="10" s="1"/>
  <c r="I1185" i="10" s="1"/>
  <c r="B1153" i="10"/>
  <c r="B1121" i="10"/>
  <c r="H1121" i="10" s="1"/>
  <c r="I1121" i="10" s="1"/>
  <c r="B1089" i="10"/>
  <c r="H1089" i="10" s="1"/>
  <c r="I1089" i="10" s="1"/>
  <c r="B1057" i="10"/>
  <c r="H1057" i="10" s="1"/>
  <c r="I1057" i="10" s="1"/>
  <c r="B1025" i="10"/>
  <c r="B1646" i="10"/>
  <c r="H1646" i="10" s="1"/>
  <c r="I1646" i="10" s="1"/>
  <c r="B1584" i="10"/>
  <c r="H1584" i="10" s="1"/>
  <c r="I1584" i="10" s="1"/>
  <c r="B1552" i="10"/>
  <c r="H1552" i="10" s="1"/>
  <c r="I1552" i="10" s="1"/>
  <c r="B1520" i="10"/>
  <c r="H1520" i="10" s="1"/>
  <c r="I1520" i="10" s="1"/>
  <c r="B1488" i="10"/>
  <c r="H1488" i="10" s="1"/>
  <c r="I1488" i="10" s="1"/>
  <c r="B1456" i="10"/>
  <c r="H1456" i="10" s="1"/>
  <c r="I1456" i="10" s="1"/>
  <c r="B1424" i="10"/>
  <c r="H1424" i="10" s="1"/>
  <c r="I1424" i="10" s="1"/>
  <c r="B1392" i="10"/>
  <c r="H1392" i="10" s="1"/>
  <c r="I1392" i="10" s="1"/>
  <c r="B1360" i="10"/>
  <c r="H1360" i="10" s="1"/>
  <c r="I1360" i="10" s="1"/>
  <c r="B1328" i="10"/>
  <c r="H1328" i="10" s="1"/>
  <c r="I1328" i="10" s="1"/>
  <c r="B1296" i="10"/>
  <c r="H1296" i="10" s="1"/>
  <c r="I1296" i="10" s="1"/>
  <c r="B1264" i="10"/>
  <c r="H1264" i="10" s="1"/>
  <c r="I1264" i="10" s="1"/>
  <c r="B1232" i="10"/>
  <c r="H1232" i="10" s="1"/>
  <c r="I1232" i="10" s="1"/>
  <c r="B1200" i="10"/>
  <c r="H1200" i="10" s="1"/>
  <c r="I1200" i="10" s="1"/>
  <c r="B1168" i="10"/>
  <c r="H1168" i="10" s="1"/>
  <c r="I1168" i="10" s="1"/>
  <c r="B1136" i="10"/>
  <c r="H1136" i="10" s="1"/>
  <c r="I1136" i="10" s="1"/>
  <c r="B1104" i="10"/>
  <c r="H1104" i="10" s="1"/>
  <c r="I1104" i="10" s="1"/>
  <c r="B1072" i="10"/>
  <c r="H1072" i="10" s="1"/>
  <c r="I1072" i="10" s="1"/>
  <c r="B1040" i="10"/>
  <c r="H1040" i="10" s="1"/>
  <c r="I1040" i="10" s="1"/>
  <c r="B1008" i="10"/>
  <c r="H1008" i="10" s="1"/>
  <c r="I1008" i="10" s="1"/>
  <c r="B976" i="10"/>
  <c r="H976" i="10" s="1"/>
  <c r="I976" i="10" s="1"/>
  <c r="B1673" i="10"/>
  <c r="H1673" i="10" s="1"/>
  <c r="I1673" i="10" s="1"/>
  <c r="B1495" i="10"/>
  <c r="B1367" i="10"/>
  <c r="B1239" i="10"/>
  <c r="B1111" i="10"/>
  <c r="H1111" i="10" s="1"/>
  <c r="I1111" i="10" s="1"/>
  <c r="B983" i="10"/>
  <c r="H983" i="10" s="1"/>
  <c r="I983" i="10" s="1"/>
  <c r="B868" i="10"/>
  <c r="H868" i="10" s="1"/>
  <c r="I868" i="10" s="1"/>
  <c r="B804" i="10"/>
  <c r="H804" i="10" s="1"/>
  <c r="I804" i="10" s="1"/>
  <c r="B740" i="10"/>
  <c r="H740" i="10" s="1"/>
  <c r="I740" i="10" s="1"/>
  <c r="B676" i="10"/>
  <c r="H676" i="10" s="1"/>
  <c r="I676" i="10" s="1"/>
  <c r="B612" i="10"/>
  <c r="H612" i="10" s="1"/>
  <c r="I612" i="10" s="1"/>
  <c r="B548" i="10"/>
  <c r="H548" i="10" s="1"/>
  <c r="I548" i="10" s="1"/>
  <c r="B404" i="10"/>
  <c r="H404" i="10" s="1"/>
  <c r="I404" i="10" s="1"/>
  <c r="B388" i="10"/>
  <c r="H388" i="10" s="1"/>
  <c r="I388" i="10" s="1"/>
  <c r="B907" i="10"/>
  <c r="H907" i="10" s="1"/>
  <c r="I907" i="10" s="1"/>
  <c r="B891" i="10"/>
  <c r="H891" i="10" s="1"/>
  <c r="I891" i="10" s="1"/>
  <c r="B779" i="10"/>
  <c r="H779" i="10" s="1"/>
  <c r="I779" i="10" s="1"/>
  <c r="B763" i="10"/>
  <c r="H763" i="10" s="1"/>
  <c r="I763" i="10" s="1"/>
  <c r="B651" i="10"/>
  <c r="H651" i="10" s="1"/>
  <c r="I651" i="10" s="1"/>
  <c r="B635" i="10"/>
  <c r="H635" i="10" s="1"/>
  <c r="I635" i="10" s="1"/>
  <c r="B523" i="10"/>
  <c r="H523" i="10" s="1"/>
  <c r="I523" i="10" s="1"/>
  <c r="B507" i="10"/>
  <c r="H507" i="10" s="1"/>
  <c r="I507" i="10" s="1"/>
  <c r="B55" i="10"/>
  <c r="H55" i="10" s="1"/>
  <c r="I55" i="10" s="1"/>
  <c r="B1527" i="10"/>
  <c r="H1527" i="10" s="1"/>
  <c r="I1527" i="10" s="1"/>
  <c r="B1399" i="10"/>
  <c r="H1399" i="10" s="1"/>
  <c r="I1399" i="10" s="1"/>
  <c r="B1271" i="10"/>
  <c r="H1271" i="10" s="1"/>
  <c r="I1271" i="10" s="1"/>
  <c r="B1143" i="10"/>
  <c r="H1143" i="10" s="1"/>
  <c r="I1143" i="10" s="1"/>
  <c r="B1015" i="10"/>
  <c r="H1015" i="10" s="1"/>
  <c r="I1015" i="10" s="1"/>
  <c r="B916" i="10"/>
  <c r="H916" i="10" s="1"/>
  <c r="I916" i="10" s="1"/>
  <c r="B884" i="10"/>
  <c r="H884" i="10" s="1"/>
  <c r="I884" i="10" s="1"/>
  <c r="B820" i="10"/>
  <c r="H820" i="10" s="1"/>
  <c r="I820" i="10" s="1"/>
  <c r="B756" i="10"/>
  <c r="H756" i="10" s="1"/>
  <c r="I756" i="10" s="1"/>
  <c r="B692" i="10"/>
  <c r="H692" i="10" s="1"/>
  <c r="I692" i="10" s="1"/>
  <c r="B628" i="10"/>
  <c r="H628" i="10" s="1"/>
  <c r="I628" i="10" s="1"/>
  <c r="B564" i="10"/>
  <c r="H564" i="10" s="1"/>
  <c r="I564" i="10" s="1"/>
  <c r="B500" i="10"/>
  <c r="H500" i="10" s="1"/>
  <c r="I500" i="10" s="1"/>
  <c r="B484" i="10"/>
  <c r="H484" i="10" s="1"/>
  <c r="I484" i="10" s="1"/>
  <c r="B372" i="10"/>
  <c r="H372" i="10" s="1"/>
  <c r="I372" i="10" s="1"/>
  <c r="B1013" i="10"/>
  <c r="H1013" i="10" s="1"/>
  <c r="I1013" i="10" s="1"/>
  <c r="B875" i="10"/>
  <c r="H875" i="10" s="1"/>
  <c r="I875" i="10" s="1"/>
  <c r="B859" i="10"/>
  <c r="H859" i="10" s="1"/>
  <c r="I859" i="10" s="1"/>
  <c r="B747" i="10"/>
  <c r="H747" i="10" s="1"/>
  <c r="I747" i="10" s="1"/>
  <c r="B731" i="10"/>
  <c r="H731" i="10" s="1"/>
  <c r="I731" i="10" s="1"/>
  <c r="B619" i="10"/>
  <c r="H619" i="10" s="1"/>
  <c r="I619" i="10" s="1"/>
  <c r="B603" i="10"/>
  <c r="H603" i="10" s="1"/>
  <c r="I603" i="10" s="1"/>
  <c r="B491" i="10"/>
  <c r="H491" i="10" s="1"/>
  <c r="I491" i="10" s="1"/>
  <c r="B475" i="10"/>
  <c r="H475" i="10" s="1"/>
  <c r="I475" i="10" s="1"/>
  <c r="B411" i="10"/>
  <c r="H411" i="10" s="1"/>
  <c r="I411" i="10" s="1"/>
  <c r="B379" i="10"/>
  <c r="H379" i="10" s="1"/>
  <c r="I379" i="10" s="1"/>
  <c r="B1002" i="10"/>
  <c r="H1002" i="10" s="1"/>
  <c r="I1002" i="10" s="1"/>
  <c r="B950" i="10"/>
  <c r="H950" i="10" s="1"/>
  <c r="I950" i="10" s="1"/>
  <c r="B918" i="10"/>
  <c r="H918" i="10" s="1"/>
  <c r="I918" i="10" s="1"/>
  <c r="B886" i="10"/>
  <c r="H886" i="10" s="1"/>
  <c r="I886" i="10" s="1"/>
  <c r="B854" i="10"/>
  <c r="H854" i="10" s="1"/>
  <c r="I854" i="10" s="1"/>
  <c r="B822" i="10"/>
  <c r="H822" i="10" s="1"/>
  <c r="I822" i="10" s="1"/>
  <c r="B790" i="10"/>
  <c r="H790" i="10" s="1"/>
  <c r="I790" i="10" s="1"/>
  <c r="B758" i="10"/>
  <c r="H758" i="10" s="1"/>
  <c r="I758" i="10" s="1"/>
  <c r="B726" i="10"/>
  <c r="H726" i="10" s="1"/>
  <c r="I726" i="10" s="1"/>
  <c r="B694" i="10"/>
  <c r="H694" i="10" s="1"/>
  <c r="I694" i="10" s="1"/>
  <c r="B662" i="10"/>
  <c r="H662" i="10" s="1"/>
  <c r="I662" i="10" s="1"/>
  <c r="B630" i="10"/>
  <c r="H630" i="10" s="1"/>
  <c r="I630" i="10" s="1"/>
  <c r="B598" i="10"/>
  <c r="H598" i="10" s="1"/>
  <c r="I598" i="10" s="1"/>
  <c r="B566" i="10"/>
  <c r="H566" i="10" s="1"/>
  <c r="I566" i="10" s="1"/>
  <c r="B534" i="10"/>
  <c r="H534" i="10" s="1"/>
  <c r="I534" i="10" s="1"/>
  <c r="B502" i="10"/>
  <c r="H502" i="10" s="1"/>
  <c r="I502" i="10" s="1"/>
  <c r="B470" i="10"/>
  <c r="H470" i="10" s="1"/>
  <c r="I470" i="10" s="1"/>
  <c r="B438" i="10"/>
  <c r="H438" i="10" s="1"/>
  <c r="I438" i="10" s="1"/>
  <c r="B406" i="10"/>
  <c r="H406" i="10" s="1"/>
  <c r="I406" i="10" s="1"/>
  <c r="B374" i="10"/>
  <c r="H374" i="10" s="1"/>
  <c r="I374" i="10" s="1"/>
  <c r="B342" i="10"/>
  <c r="H342" i="10" s="1"/>
  <c r="I342" i="10" s="1"/>
  <c r="B310" i="10"/>
  <c r="H310" i="10" s="1"/>
  <c r="I310" i="10" s="1"/>
  <c r="B961" i="10"/>
  <c r="H961" i="10" s="1"/>
  <c r="I961" i="10" s="1"/>
  <c r="B929" i="10"/>
  <c r="H929" i="10" s="1"/>
  <c r="I929" i="10" s="1"/>
  <c r="B897" i="10"/>
  <c r="H897" i="10" s="1"/>
  <c r="I897" i="10" s="1"/>
  <c r="B865" i="10"/>
  <c r="H865" i="10" s="1"/>
  <c r="I865" i="10" s="1"/>
  <c r="B833" i="10"/>
  <c r="H833" i="10" s="1"/>
  <c r="I833" i="10" s="1"/>
  <c r="B801" i="10"/>
  <c r="H801" i="10" s="1"/>
  <c r="I801" i="10" s="1"/>
  <c r="B769" i="10"/>
  <c r="H769" i="10" s="1"/>
  <c r="I769" i="10" s="1"/>
  <c r="B737" i="10"/>
  <c r="H737" i="10" s="1"/>
  <c r="I737" i="10" s="1"/>
  <c r="B705" i="10"/>
  <c r="H705" i="10" s="1"/>
  <c r="I705" i="10" s="1"/>
  <c r="B673" i="10"/>
  <c r="H673" i="10" s="1"/>
  <c r="I673" i="10" s="1"/>
  <c r="B641" i="10"/>
  <c r="H641" i="10" s="1"/>
  <c r="I641" i="10" s="1"/>
  <c r="B609" i="10"/>
  <c r="H609" i="10" s="1"/>
  <c r="I609" i="10" s="1"/>
  <c r="B577" i="10"/>
  <c r="H577" i="10" s="1"/>
  <c r="I577" i="10" s="1"/>
  <c r="B545" i="10"/>
  <c r="H545" i="10" s="1"/>
  <c r="I545" i="10" s="1"/>
  <c r="B513" i="10"/>
  <c r="H513" i="10" s="1"/>
  <c r="I513" i="10" s="1"/>
  <c r="B481" i="10"/>
  <c r="H481" i="10" s="1"/>
  <c r="I481" i="10" s="1"/>
  <c r="B449" i="10"/>
  <c r="H449" i="10" s="1"/>
  <c r="I449" i="10" s="1"/>
  <c r="B417" i="10"/>
  <c r="H417" i="10" s="1"/>
  <c r="I417" i="10" s="1"/>
  <c r="B385" i="10"/>
  <c r="H385" i="10" s="1"/>
  <c r="I385" i="10" s="1"/>
  <c r="B353" i="10"/>
  <c r="H353" i="10" s="1"/>
  <c r="I353" i="10" s="1"/>
  <c r="B321" i="10"/>
  <c r="H321" i="10" s="1"/>
  <c r="I321" i="10" s="1"/>
  <c r="B312" i="10"/>
  <c r="H312" i="10" s="1"/>
  <c r="I312" i="10" s="1"/>
  <c r="B279" i="10"/>
  <c r="H279" i="10" s="1"/>
  <c r="I279" i="10" s="1"/>
  <c r="B247" i="10"/>
  <c r="H247" i="10" s="1"/>
  <c r="I247" i="10" s="1"/>
  <c r="B215" i="10"/>
  <c r="H215" i="10" s="1"/>
  <c r="I215" i="10" s="1"/>
  <c r="B183" i="10"/>
  <c r="H183" i="10" s="1"/>
  <c r="I183" i="10" s="1"/>
  <c r="B151" i="10"/>
  <c r="H151" i="10" s="1"/>
  <c r="I151" i="10" s="1"/>
  <c r="B119" i="10"/>
  <c r="H119" i="10" s="1"/>
  <c r="I119" i="10" s="1"/>
  <c r="B87" i="10"/>
  <c r="H87" i="10" s="1"/>
  <c r="I87" i="10" s="1"/>
  <c r="B351" i="10"/>
  <c r="H351" i="10" s="1"/>
  <c r="I351" i="10" s="1"/>
  <c r="B298" i="10"/>
  <c r="H298" i="10" s="1"/>
  <c r="I298" i="10" s="1"/>
  <c r="B266" i="10"/>
  <c r="H266" i="10" s="1"/>
  <c r="I266" i="10" s="1"/>
  <c r="B234" i="10"/>
  <c r="H234" i="10" s="1"/>
  <c r="I234" i="10" s="1"/>
  <c r="B202" i="10"/>
  <c r="H202" i="10" s="1"/>
  <c r="I202" i="10" s="1"/>
  <c r="B170" i="10"/>
  <c r="H170" i="10" s="1"/>
  <c r="I170" i="10" s="1"/>
  <c r="B138" i="10"/>
  <c r="H138" i="10" s="1"/>
  <c r="I138" i="10" s="1"/>
  <c r="B106" i="10"/>
  <c r="H106" i="10" s="1"/>
  <c r="I106" i="10" s="1"/>
  <c r="B74" i="10"/>
  <c r="H74" i="10" s="1"/>
  <c r="I74" i="10" s="1"/>
  <c r="B10" i="10"/>
  <c r="H10" i="10" s="1"/>
  <c r="I10" i="10" s="1"/>
  <c r="B305" i="10"/>
  <c r="H305" i="10" s="1"/>
  <c r="I305" i="10" s="1"/>
  <c r="B273" i="10"/>
  <c r="H273" i="10" s="1"/>
  <c r="I273" i="10" s="1"/>
  <c r="B241" i="10"/>
  <c r="H241" i="10" s="1"/>
  <c r="I241" i="10" s="1"/>
  <c r="B209" i="10"/>
  <c r="H209" i="10" s="1"/>
  <c r="I209" i="10" s="1"/>
  <c r="B177" i="10"/>
  <c r="H177" i="10" s="1"/>
  <c r="I177" i="10" s="1"/>
  <c r="B145" i="10"/>
  <c r="H145" i="10" s="1"/>
  <c r="I145" i="10" s="1"/>
  <c r="B113" i="10"/>
  <c r="H113" i="10" s="1"/>
  <c r="I113" i="10" s="1"/>
  <c r="B81" i="10"/>
  <c r="H81" i="10" s="1"/>
  <c r="I81" i="10" s="1"/>
  <c r="B347" i="10"/>
  <c r="H347" i="10" s="1"/>
  <c r="I347" i="10" s="1"/>
  <c r="B296" i="10"/>
  <c r="B264" i="10"/>
  <c r="B232" i="10"/>
  <c r="B200" i="10"/>
  <c r="B168" i="10"/>
  <c r="B136" i="10"/>
  <c r="B104" i="10"/>
  <c r="B72" i="10"/>
  <c r="B24" i="10"/>
  <c r="B1559" i="10"/>
  <c r="H1559" i="10" s="1"/>
  <c r="I1559" i="10" s="1"/>
  <c r="B1431" i="10"/>
  <c r="H1431" i="10" s="1"/>
  <c r="I1431" i="10" s="1"/>
  <c r="B1303" i="10"/>
  <c r="H1303" i="10" s="1"/>
  <c r="I1303" i="10" s="1"/>
  <c r="B1175" i="10"/>
  <c r="H1175" i="10" s="1"/>
  <c r="I1175" i="10" s="1"/>
  <c r="B1047" i="10"/>
  <c r="H1047" i="10" s="1"/>
  <c r="I1047" i="10" s="1"/>
  <c r="B948" i="10"/>
  <c r="H948" i="10" s="1"/>
  <c r="I948" i="10" s="1"/>
  <c r="B836" i="10"/>
  <c r="H836" i="10" s="1"/>
  <c r="I836" i="10" s="1"/>
  <c r="B772" i="10"/>
  <c r="H772" i="10" s="1"/>
  <c r="I772" i="10" s="1"/>
  <c r="B708" i="10"/>
  <c r="H708" i="10" s="1"/>
  <c r="I708" i="10" s="1"/>
  <c r="B644" i="10"/>
  <c r="H644" i="10" s="1"/>
  <c r="I644" i="10" s="1"/>
  <c r="B580" i="10"/>
  <c r="H580" i="10" s="1"/>
  <c r="I580" i="10" s="1"/>
  <c r="B516" i="10"/>
  <c r="H516" i="10" s="1"/>
  <c r="I516" i="10" s="1"/>
  <c r="B468" i="10"/>
  <c r="H468" i="10" s="1"/>
  <c r="I468" i="10" s="1"/>
  <c r="B452" i="10"/>
  <c r="H452" i="10" s="1"/>
  <c r="I452" i="10" s="1"/>
  <c r="B981" i="10"/>
  <c r="H981" i="10" s="1"/>
  <c r="I981" i="10" s="1"/>
  <c r="B955" i="10"/>
  <c r="H955" i="10" s="1"/>
  <c r="I955" i="10" s="1"/>
  <c r="B843" i="10"/>
  <c r="H843" i="10" s="1"/>
  <c r="I843" i="10" s="1"/>
  <c r="B827" i="10"/>
  <c r="H827" i="10" s="1"/>
  <c r="I827" i="10" s="1"/>
  <c r="B715" i="10"/>
  <c r="H715" i="10" s="1"/>
  <c r="I715" i="10" s="1"/>
  <c r="B699" i="10"/>
  <c r="H699" i="10" s="1"/>
  <c r="I699" i="10" s="1"/>
  <c r="B587" i="10"/>
  <c r="H587" i="10" s="1"/>
  <c r="I587" i="10" s="1"/>
  <c r="B571" i="10"/>
  <c r="H571" i="10" s="1"/>
  <c r="I571" i="10" s="1"/>
  <c r="B459" i="10"/>
  <c r="H459" i="10" s="1"/>
  <c r="I459" i="10" s="1"/>
  <c r="B443" i="10"/>
  <c r="H443" i="10" s="1"/>
  <c r="I443" i="10" s="1"/>
  <c r="B58" i="10"/>
  <c r="H58" i="10" s="1"/>
  <c r="I58" i="10" s="1"/>
  <c r="B42" i="10"/>
  <c r="H42" i="10" s="1"/>
  <c r="I42" i="10" s="1"/>
  <c r="B65" i="10"/>
  <c r="H65" i="10" s="1"/>
  <c r="I65" i="10" s="1"/>
  <c r="B56" i="10"/>
  <c r="H56" i="10" s="1"/>
  <c r="I56" i="10" s="1"/>
  <c r="B40" i="10"/>
  <c r="H40" i="10" s="1"/>
  <c r="I40" i="10" s="1"/>
  <c r="B1597" i="10"/>
  <c r="H1597" i="10" s="1"/>
  <c r="I1597" i="10" s="1"/>
  <c r="B1463" i="10"/>
  <c r="H1463" i="10" s="1"/>
  <c r="I1463" i="10" s="1"/>
  <c r="B1335" i="10"/>
  <c r="H1335" i="10" s="1"/>
  <c r="I1335" i="10" s="1"/>
  <c r="B1207" i="10"/>
  <c r="H1207" i="10" s="1"/>
  <c r="I1207" i="10" s="1"/>
  <c r="B1079" i="10"/>
  <c r="H1079" i="10" s="1"/>
  <c r="I1079" i="10" s="1"/>
  <c r="B998" i="10"/>
  <c r="H998" i="10" s="1"/>
  <c r="I998" i="10" s="1"/>
  <c r="B852" i="10"/>
  <c r="H852" i="10" s="1"/>
  <c r="I852" i="10" s="1"/>
  <c r="B788" i="10"/>
  <c r="H788" i="10" s="1"/>
  <c r="I788" i="10" s="1"/>
  <c r="B724" i="10"/>
  <c r="H724" i="10" s="1"/>
  <c r="I724" i="10" s="1"/>
  <c r="B660" i="10"/>
  <c r="H660" i="10" s="1"/>
  <c r="I660" i="10" s="1"/>
  <c r="B596" i="10"/>
  <c r="H596" i="10" s="1"/>
  <c r="I596" i="10" s="1"/>
  <c r="B532" i="10"/>
  <c r="H532" i="10" s="1"/>
  <c r="I532" i="10" s="1"/>
  <c r="B436" i="10"/>
  <c r="H436" i="10" s="1"/>
  <c r="I436" i="10" s="1"/>
  <c r="B420" i="10"/>
  <c r="H420" i="10" s="1"/>
  <c r="I420" i="10" s="1"/>
  <c r="B939" i="10"/>
  <c r="H939" i="10" s="1"/>
  <c r="I939" i="10" s="1"/>
  <c r="B923" i="10"/>
  <c r="H923" i="10" s="1"/>
  <c r="I923" i="10" s="1"/>
  <c r="B811" i="10"/>
  <c r="H811" i="10" s="1"/>
  <c r="I811" i="10" s="1"/>
  <c r="B795" i="10"/>
  <c r="H795" i="10" s="1"/>
  <c r="I795" i="10" s="1"/>
  <c r="B683" i="10"/>
  <c r="H683" i="10" s="1"/>
  <c r="I683" i="10" s="1"/>
  <c r="B667" i="10"/>
  <c r="H667" i="10" s="1"/>
  <c r="I667" i="10" s="1"/>
  <c r="B555" i="10"/>
  <c r="H555" i="10" s="1"/>
  <c r="I555" i="10" s="1"/>
  <c r="B539" i="10"/>
  <c r="H539" i="10" s="1"/>
  <c r="I539" i="10" s="1"/>
  <c r="B427" i="10"/>
  <c r="H427" i="10" s="1"/>
  <c r="I427" i="10" s="1"/>
  <c r="B395" i="10"/>
  <c r="H395" i="10" s="1"/>
  <c r="I395" i="10" s="1"/>
  <c r="B363" i="10"/>
  <c r="H363" i="10" s="1"/>
  <c r="I363" i="10" s="1"/>
  <c r="B970" i="10"/>
  <c r="H970" i="10" s="1"/>
  <c r="I970" i="10" s="1"/>
  <c r="B934" i="10"/>
  <c r="H934" i="10" s="1"/>
  <c r="I934" i="10" s="1"/>
  <c r="B902" i="10"/>
  <c r="H902" i="10" s="1"/>
  <c r="I902" i="10" s="1"/>
  <c r="B870" i="10"/>
  <c r="H870" i="10" s="1"/>
  <c r="I870" i="10" s="1"/>
  <c r="B838" i="10"/>
  <c r="H838" i="10" s="1"/>
  <c r="I838" i="10" s="1"/>
  <c r="B806" i="10"/>
  <c r="H806" i="10" s="1"/>
  <c r="I806" i="10" s="1"/>
  <c r="B774" i="10"/>
  <c r="H774" i="10" s="1"/>
  <c r="I774" i="10" s="1"/>
  <c r="B742" i="10"/>
  <c r="H742" i="10" s="1"/>
  <c r="I742" i="10" s="1"/>
  <c r="B710" i="10"/>
  <c r="H710" i="10" s="1"/>
  <c r="I710" i="10" s="1"/>
  <c r="B678" i="10"/>
  <c r="H678" i="10" s="1"/>
  <c r="I678" i="10" s="1"/>
  <c r="B646" i="10"/>
  <c r="H646" i="10" s="1"/>
  <c r="I646" i="10" s="1"/>
  <c r="B614" i="10"/>
  <c r="H614" i="10" s="1"/>
  <c r="I614" i="10" s="1"/>
  <c r="B582" i="10"/>
  <c r="H582" i="10" s="1"/>
  <c r="I582" i="10" s="1"/>
  <c r="B550" i="10"/>
  <c r="H550" i="10" s="1"/>
  <c r="I550" i="10" s="1"/>
  <c r="B518" i="10"/>
  <c r="H518" i="10" s="1"/>
  <c r="I518" i="10" s="1"/>
  <c r="B486" i="10"/>
  <c r="H486" i="10" s="1"/>
  <c r="I486" i="10" s="1"/>
  <c r="B454" i="10"/>
  <c r="H454" i="10" s="1"/>
  <c r="I454" i="10" s="1"/>
  <c r="B422" i="10"/>
  <c r="H422" i="10" s="1"/>
  <c r="I422" i="10" s="1"/>
  <c r="B390" i="10"/>
  <c r="H390" i="10" s="1"/>
  <c r="I390" i="10" s="1"/>
  <c r="B358" i="10"/>
  <c r="H358" i="10" s="1"/>
  <c r="I358" i="10" s="1"/>
  <c r="B326" i="10"/>
  <c r="H326" i="10" s="1"/>
  <c r="I326" i="10" s="1"/>
  <c r="B993" i="10"/>
  <c r="H993" i="10" s="1"/>
  <c r="I993" i="10" s="1"/>
  <c r="B945" i="10"/>
  <c r="H945" i="10" s="1"/>
  <c r="I945" i="10" s="1"/>
  <c r="B913" i="10"/>
  <c r="H913" i="10" s="1"/>
  <c r="I913" i="10" s="1"/>
  <c r="B881" i="10"/>
  <c r="H881" i="10" s="1"/>
  <c r="I881" i="10" s="1"/>
  <c r="B849" i="10"/>
  <c r="H849" i="10" s="1"/>
  <c r="I849" i="10" s="1"/>
  <c r="B817" i="10"/>
  <c r="H817" i="10" s="1"/>
  <c r="I817" i="10" s="1"/>
  <c r="B785" i="10"/>
  <c r="H785" i="10" s="1"/>
  <c r="I785" i="10" s="1"/>
  <c r="B753" i="10"/>
  <c r="H753" i="10" s="1"/>
  <c r="I753" i="10" s="1"/>
  <c r="B721" i="10"/>
  <c r="H721" i="10" s="1"/>
  <c r="I721" i="10" s="1"/>
  <c r="B689" i="10"/>
  <c r="H689" i="10" s="1"/>
  <c r="I689" i="10" s="1"/>
  <c r="B657" i="10"/>
  <c r="H657" i="10" s="1"/>
  <c r="I657" i="10" s="1"/>
  <c r="B625" i="10"/>
  <c r="H625" i="10" s="1"/>
  <c r="I625" i="10" s="1"/>
  <c r="B593" i="10"/>
  <c r="H593" i="10" s="1"/>
  <c r="I593" i="10" s="1"/>
  <c r="B561" i="10"/>
  <c r="H561" i="10" s="1"/>
  <c r="I561" i="10" s="1"/>
  <c r="B529" i="10"/>
  <c r="H529" i="10" s="1"/>
  <c r="I529" i="10" s="1"/>
  <c r="B497" i="10"/>
  <c r="H497" i="10" s="1"/>
  <c r="I497" i="10" s="1"/>
  <c r="B465" i="10"/>
  <c r="H465" i="10" s="1"/>
  <c r="I465" i="10" s="1"/>
  <c r="B433" i="10"/>
  <c r="H433" i="10" s="1"/>
  <c r="I433" i="10" s="1"/>
  <c r="B401" i="10"/>
  <c r="H401" i="10" s="1"/>
  <c r="I401" i="10" s="1"/>
  <c r="B369" i="10"/>
  <c r="H369" i="10" s="1"/>
  <c r="I369" i="10" s="1"/>
  <c r="B337" i="10"/>
  <c r="H337" i="10" s="1"/>
  <c r="I337" i="10" s="1"/>
  <c r="B344" i="10"/>
  <c r="H344" i="10" s="1"/>
  <c r="I344" i="10" s="1"/>
  <c r="B295" i="10"/>
  <c r="H295" i="10" s="1"/>
  <c r="I295" i="10" s="1"/>
  <c r="B263" i="10"/>
  <c r="H263" i="10" s="1"/>
  <c r="I263" i="10" s="1"/>
  <c r="B231" i="10"/>
  <c r="H231" i="10" s="1"/>
  <c r="I231" i="10" s="1"/>
  <c r="B199" i="10"/>
  <c r="H199" i="10" s="1"/>
  <c r="I199" i="10" s="1"/>
  <c r="B167" i="10"/>
  <c r="H167" i="10" s="1"/>
  <c r="I167" i="10" s="1"/>
  <c r="B135" i="10"/>
  <c r="H135" i="10" s="1"/>
  <c r="I135" i="10" s="1"/>
  <c r="B103" i="10"/>
  <c r="H103" i="10" s="1"/>
  <c r="I103" i="10" s="1"/>
  <c r="B71" i="10"/>
  <c r="H71" i="10" s="1"/>
  <c r="I71" i="10" s="1"/>
  <c r="B23" i="10"/>
  <c r="H23" i="10" s="1"/>
  <c r="I23" i="10" s="1"/>
  <c r="B319" i="10"/>
  <c r="H319" i="10" s="1"/>
  <c r="I319" i="10" s="1"/>
  <c r="B282" i="10"/>
  <c r="H282" i="10" s="1"/>
  <c r="I282" i="10" s="1"/>
  <c r="B250" i="10"/>
  <c r="H250" i="10" s="1"/>
  <c r="I250" i="10" s="1"/>
  <c r="B218" i="10"/>
  <c r="H218" i="10" s="1"/>
  <c r="I218" i="10" s="1"/>
  <c r="B186" i="10"/>
  <c r="H186" i="10" s="1"/>
  <c r="I186" i="10" s="1"/>
  <c r="B154" i="10"/>
  <c r="H154" i="10" s="1"/>
  <c r="I154" i="10" s="1"/>
  <c r="B122" i="10"/>
  <c r="H122" i="10" s="1"/>
  <c r="I122" i="10" s="1"/>
  <c r="B90" i="10"/>
  <c r="H90" i="10" s="1"/>
  <c r="I90" i="10" s="1"/>
  <c r="B332" i="10"/>
  <c r="H332" i="10" s="1"/>
  <c r="I332" i="10" s="1"/>
  <c r="B289" i="10"/>
  <c r="H289" i="10" s="1"/>
  <c r="I289" i="10" s="1"/>
  <c r="B257" i="10"/>
  <c r="H257" i="10" s="1"/>
  <c r="I257" i="10" s="1"/>
  <c r="B225" i="10"/>
  <c r="H225" i="10" s="1"/>
  <c r="I225" i="10" s="1"/>
  <c r="B193" i="10"/>
  <c r="H193" i="10" s="1"/>
  <c r="I193" i="10" s="1"/>
  <c r="B161" i="10"/>
  <c r="H161" i="10" s="1"/>
  <c r="I161" i="10" s="1"/>
  <c r="B129" i="10"/>
  <c r="H129" i="10" s="1"/>
  <c r="I129" i="10" s="1"/>
  <c r="B97" i="10"/>
  <c r="H97" i="10" s="1"/>
  <c r="I97" i="10" s="1"/>
  <c r="B49" i="10"/>
  <c r="H49" i="10" s="1"/>
  <c r="I49" i="10" s="1"/>
  <c r="B33" i="10"/>
  <c r="H33" i="10" s="1"/>
  <c r="I33" i="10" s="1"/>
  <c r="B315" i="10"/>
  <c r="H315" i="10" s="1"/>
  <c r="I315" i="10" s="1"/>
  <c r="B280" i="10"/>
  <c r="H280" i="10" s="1"/>
  <c r="I280" i="10" s="1"/>
  <c r="B248" i="10"/>
  <c r="H248" i="10" s="1"/>
  <c r="I248" i="10" s="1"/>
  <c r="B216" i="10"/>
  <c r="H216" i="10" s="1"/>
  <c r="I216" i="10" s="1"/>
  <c r="B184" i="10"/>
  <c r="H184" i="10" s="1"/>
  <c r="I184" i="10" s="1"/>
  <c r="B152" i="10"/>
  <c r="H152" i="10" s="1"/>
  <c r="I152" i="10" s="1"/>
  <c r="B120" i="10"/>
  <c r="H120" i="10" s="1"/>
  <c r="I120" i="10" s="1"/>
  <c r="B88" i="10"/>
  <c r="H88" i="10" s="1"/>
  <c r="I88" i="10" s="1"/>
  <c r="B8" i="10"/>
  <c r="A2" i="10" s="1"/>
  <c r="H1519" i="10" l="1"/>
  <c r="I1519" i="10" s="1"/>
  <c r="H2650" i="10"/>
  <c r="I2650" i="10" s="1"/>
  <c r="H1239" i="10"/>
  <c r="I1239" i="10" s="1"/>
  <c r="H967" i="10"/>
  <c r="I967" i="10" s="1"/>
  <c r="H140" i="10"/>
  <c r="I140" i="10" s="1"/>
  <c r="H268" i="10"/>
  <c r="I268" i="10" s="1"/>
  <c r="H1179" i="10"/>
  <c r="I1179" i="10" s="1"/>
  <c r="H1605" i="10"/>
  <c r="I1605" i="10" s="1"/>
  <c r="H1367" i="10"/>
  <c r="I1367" i="10" s="1"/>
  <c r="H1025" i="10"/>
  <c r="I1025" i="10" s="1"/>
  <c r="H1153" i="10"/>
  <c r="I1153" i="10" s="1"/>
  <c r="H1281" i="10"/>
  <c r="I1281" i="10" s="1"/>
  <c r="H1409" i="10"/>
  <c r="I1409" i="10" s="1"/>
  <c r="H1537" i="10"/>
  <c r="I1537" i="10" s="1"/>
  <c r="H156" i="10"/>
  <c r="I156" i="10" s="1"/>
  <c r="H284" i="10"/>
  <c r="I284" i="10" s="1"/>
  <c r="H1323" i="10"/>
  <c r="I1323" i="10" s="1"/>
  <c r="H2710" i="10"/>
  <c r="I2710" i="10" s="1"/>
  <c r="H3192" i="10"/>
  <c r="I3192" i="10" s="1"/>
  <c r="H3320" i="10"/>
  <c r="I3320" i="10" s="1"/>
  <c r="H3212" i="10"/>
  <c r="I3212" i="10" s="1"/>
  <c r="H3340" i="10"/>
  <c r="I3340" i="10" s="1"/>
  <c r="H3132" i="10"/>
  <c r="I3132" i="10" s="1"/>
  <c r="H3260" i="10"/>
  <c r="I3260" i="10" s="1"/>
  <c r="H1101" i="10"/>
  <c r="I1101" i="10" s="1"/>
  <c r="H1495" i="10"/>
  <c r="I1495" i="10" s="1"/>
  <c r="H2184" i="10"/>
  <c r="I2184" i="10" s="1"/>
  <c r="H2390" i="10"/>
  <c r="I2390" i="10" s="1"/>
  <c r="H2814" i="10"/>
  <c r="I2814" i="10" s="1"/>
  <c r="H341" i="10"/>
  <c r="I341" i="10" s="1"/>
  <c r="H1051" i="10"/>
  <c r="I1051" i="10" s="1"/>
  <c r="H1451" i="10"/>
  <c r="I1451" i="10" s="1"/>
  <c r="H3061" i="10"/>
  <c r="I3061" i="10" s="1"/>
  <c r="H80" i="10"/>
  <c r="I80" i="10" s="1"/>
  <c r="H208" i="10"/>
  <c r="I208" i="10" s="1"/>
  <c r="H2383" i="10"/>
  <c r="I2383" i="10" s="1"/>
  <c r="H3147" i="10"/>
  <c r="I3147" i="10" s="1"/>
  <c r="H2828" i="10"/>
  <c r="I2828" i="10" s="1"/>
  <c r="H3156" i="10"/>
  <c r="I3156" i="10" s="1"/>
  <c r="H3284" i="10"/>
  <c r="I3284" i="10" s="1"/>
  <c r="H2893" i="10"/>
  <c r="I2893" i="10" s="1"/>
  <c r="H3172" i="10"/>
  <c r="I3172" i="10" s="1"/>
  <c r="H3300" i="10"/>
  <c r="I3300" i="10" s="1"/>
  <c r="H3112" i="10"/>
  <c r="I3112" i="10" s="1"/>
  <c r="H3240" i="10"/>
  <c r="I3240" i="10" s="1"/>
  <c r="H3368" i="10"/>
  <c r="I3368" i="10" s="1"/>
  <c r="H1261" i="10"/>
  <c r="I1261" i="10" s="1"/>
  <c r="H1517" i="10"/>
  <c r="I1517" i="10" s="1"/>
  <c r="H1714" i="10"/>
  <c r="I1714" i="10" s="1"/>
  <c r="H2327" i="10"/>
  <c r="I2327" i="10" s="1"/>
  <c r="H3116" i="10"/>
  <c r="I3116" i="10" s="1"/>
  <c r="H3244" i="10"/>
  <c r="I3244" i="10" s="1"/>
  <c r="H3372" i="10"/>
  <c r="I3372" i="10" s="1"/>
  <c r="H3164" i="10"/>
  <c r="I3164" i="10" s="1"/>
  <c r="H3292" i="10"/>
  <c r="I3292" i="10" s="1"/>
  <c r="H1149" i="10"/>
  <c r="I1149" i="10" s="1"/>
  <c r="H136" i="10"/>
  <c r="I136" i="10" s="1"/>
  <c r="H264" i="10"/>
  <c r="I264" i="10" s="1"/>
  <c r="H1041" i="10"/>
  <c r="I1041" i="10" s="1"/>
  <c r="H1169" i="10"/>
  <c r="I1169" i="10" s="1"/>
  <c r="H1297" i="10"/>
  <c r="I1297" i="10" s="1"/>
  <c r="H1425" i="10"/>
  <c r="I1425" i="10" s="1"/>
  <c r="H1553" i="10"/>
  <c r="I1553" i="10" s="1"/>
  <c r="H453" i="10"/>
  <c r="I453" i="10" s="1"/>
  <c r="H581" i="10"/>
  <c r="I581" i="10" s="1"/>
  <c r="H709" i="10"/>
  <c r="I709" i="10" s="1"/>
  <c r="H837" i="10"/>
  <c r="I837" i="10" s="1"/>
  <c r="H2878" i="10"/>
  <c r="I2878" i="10" s="1"/>
  <c r="H2907" i="10"/>
  <c r="I2907" i="10" s="1"/>
  <c r="H3092" i="10"/>
  <c r="I3092" i="10" s="1"/>
  <c r="H3220" i="10"/>
  <c r="I3220" i="10" s="1"/>
  <c r="H3348" i="10"/>
  <c r="I3348" i="10" s="1"/>
  <c r="H139" i="10"/>
  <c r="I139" i="10" s="1"/>
  <c r="H267" i="10"/>
  <c r="I267" i="10" s="1"/>
  <c r="H373" i="10"/>
  <c r="I373" i="10" s="1"/>
  <c r="H12" i="10"/>
  <c r="I12" i="10" s="1"/>
  <c r="H501" i="10"/>
  <c r="I501" i="10" s="1"/>
  <c r="H629" i="10"/>
  <c r="I629" i="10" s="1"/>
  <c r="H757" i="10"/>
  <c r="I757" i="10" s="1"/>
  <c r="H885" i="10"/>
  <c r="I885" i="10" s="1"/>
  <c r="H2910" i="10"/>
  <c r="I2910" i="10" s="1"/>
  <c r="H2829" i="10"/>
  <c r="I2829" i="10" s="1"/>
  <c r="H3108" i="10"/>
  <c r="I3108" i="10" s="1"/>
  <c r="H3236" i="10"/>
  <c r="I3236" i="10" s="1"/>
  <c r="H3364" i="10"/>
  <c r="I3364" i="10" s="1"/>
  <c r="H44" i="10"/>
  <c r="I44" i="10" s="1"/>
  <c r="H155" i="10"/>
  <c r="I155" i="10" s="1"/>
  <c r="H283" i="10"/>
  <c r="I283" i="10" s="1"/>
  <c r="H389" i="10"/>
  <c r="I389" i="10" s="1"/>
  <c r="H1115" i="10"/>
  <c r="I1115" i="10" s="1"/>
  <c r="H1793" i="10"/>
  <c r="I1793" i="10" s="1"/>
  <c r="H1921" i="10"/>
  <c r="I1921" i="10" s="1"/>
  <c r="H2049" i="10"/>
  <c r="I2049" i="10" s="1"/>
  <c r="H2177" i="10"/>
  <c r="I2177" i="10" s="1"/>
  <c r="H1686" i="10"/>
  <c r="I1686" i="10" s="1"/>
  <c r="H2209" i="10"/>
  <c r="I2209" i="10" s="1"/>
  <c r="H2613" i="10"/>
  <c r="I2613" i="10" s="1"/>
  <c r="H2597" i="10"/>
  <c r="I2597" i="10" s="1"/>
  <c r="H1045" i="10"/>
  <c r="I1045" i="10" s="1"/>
  <c r="H1173" i="10"/>
  <c r="I1173" i="10" s="1"/>
  <c r="H1301" i="10"/>
  <c r="I1301" i="10" s="1"/>
  <c r="H1429" i="10"/>
  <c r="I1429" i="10" s="1"/>
  <c r="H1557" i="10"/>
  <c r="I1557" i="10" s="1"/>
  <c r="H1809" i="10"/>
  <c r="I1809" i="10" s="1"/>
  <c r="H1937" i="10"/>
  <c r="I1937" i="10" s="1"/>
  <c r="H2065" i="10"/>
  <c r="I2065" i="10" s="1"/>
  <c r="H2198" i="10"/>
  <c r="I2198" i="10" s="1"/>
  <c r="H2241" i="10"/>
  <c r="I2241" i="10" s="1"/>
  <c r="H2378" i="10"/>
  <c r="I2378" i="10" s="1"/>
  <c r="H2581" i="10"/>
  <c r="I2581" i="10" s="1"/>
  <c r="H2315" i="10"/>
  <c r="I2315" i="10" s="1"/>
  <c r="H2758" i="10"/>
  <c r="I2758" i="10" s="1"/>
  <c r="H50" i="10"/>
  <c r="I50" i="10" s="1"/>
  <c r="H194" i="10"/>
  <c r="I194" i="10" s="1"/>
  <c r="H556" i="10"/>
  <c r="I556" i="10" s="1"/>
  <c r="H2709" i="10"/>
  <c r="I2709" i="10" s="1"/>
  <c r="H3314" i="10"/>
  <c r="I3314" i="10" s="1"/>
  <c r="H3060" i="10"/>
  <c r="I3060" i="10" s="1"/>
  <c r="H3079" i="10"/>
  <c r="I3079" i="10" s="1"/>
  <c r="H3207" i="10"/>
  <c r="I3207" i="10" s="1"/>
  <c r="H3335" i="10"/>
  <c r="I3335" i="10" s="1"/>
  <c r="H3176" i="10"/>
  <c r="I3176" i="10" s="1"/>
  <c r="H3304" i="10"/>
  <c r="I3304" i="10" s="1"/>
  <c r="H3093" i="10"/>
  <c r="I3093" i="10" s="1"/>
  <c r="H3221" i="10"/>
  <c r="I3221" i="10" s="1"/>
  <c r="H3349" i="10"/>
  <c r="I3349" i="10" s="1"/>
  <c r="H121" i="10"/>
  <c r="I121" i="10" s="1"/>
  <c r="H249" i="10"/>
  <c r="I249" i="10" s="1"/>
  <c r="H66" i="10"/>
  <c r="I66" i="10" s="1"/>
  <c r="H127" i="10"/>
  <c r="I127" i="10" s="1"/>
  <c r="H255" i="10"/>
  <c r="I255" i="10" s="1"/>
  <c r="H361" i="10"/>
  <c r="I361" i="10" s="1"/>
  <c r="H489" i="10"/>
  <c r="I489" i="10" s="1"/>
  <c r="H617" i="10"/>
  <c r="I617" i="10" s="1"/>
  <c r="H745" i="10"/>
  <c r="I745" i="10" s="1"/>
  <c r="H873" i="10"/>
  <c r="I873" i="10" s="1"/>
  <c r="H396" i="10"/>
  <c r="I396" i="10" s="1"/>
  <c r="H908" i="10"/>
  <c r="I908" i="10" s="1"/>
  <c r="H82" i="10"/>
  <c r="I82" i="10" s="1"/>
  <c r="H210" i="10"/>
  <c r="I210" i="10" s="1"/>
  <c r="H15" i="10"/>
  <c r="I15" i="10" s="1"/>
  <c r="H492" i="10"/>
  <c r="I492" i="10" s="1"/>
  <c r="H2789" i="10"/>
  <c r="I2789" i="10" s="1"/>
  <c r="H2849" i="10"/>
  <c r="I2849" i="10" s="1"/>
  <c r="H2815" i="10"/>
  <c r="I2815" i="10" s="1"/>
  <c r="H3122" i="10"/>
  <c r="I3122" i="10" s="1"/>
  <c r="H3350" i="10"/>
  <c r="I3350" i="10" s="1"/>
  <c r="H3159" i="10"/>
  <c r="I3159" i="10" s="1"/>
  <c r="H3287" i="10"/>
  <c r="I3287" i="10" s="1"/>
  <c r="H3128" i="10"/>
  <c r="I3128" i="10" s="1"/>
  <c r="H3256" i="10"/>
  <c r="I3256" i="10" s="1"/>
  <c r="H3173" i="10"/>
  <c r="I3173" i="10" s="1"/>
  <c r="H3301" i="10"/>
  <c r="I3301" i="10" s="1"/>
  <c r="H73" i="10"/>
  <c r="I73" i="10" s="1"/>
  <c r="H201" i="10"/>
  <c r="I201" i="10" s="1"/>
  <c r="H348" i="10"/>
  <c r="I348" i="10" s="1"/>
  <c r="H175" i="10"/>
  <c r="I175" i="10" s="1"/>
  <c r="H303" i="10"/>
  <c r="I303" i="10" s="1"/>
  <c r="H409" i="10"/>
  <c r="I409" i="10" s="1"/>
  <c r="H537" i="10"/>
  <c r="I537" i="10" s="1"/>
  <c r="H665" i="10"/>
  <c r="I665" i="10" s="1"/>
  <c r="H793" i="10"/>
  <c r="I793" i="10" s="1"/>
  <c r="H921" i="10"/>
  <c r="I921" i="10" s="1"/>
  <c r="H716" i="10"/>
  <c r="I716" i="10" s="1"/>
  <c r="H1007" i="10"/>
  <c r="I1007" i="10" s="1"/>
  <c r="H968" i="10"/>
  <c r="I968" i="10" s="1"/>
  <c r="H1096" i="10"/>
  <c r="I1096" i="10" s="1"/>
  <c r="H1224" i="10"/>
  <c r="I1224" i="10" s="1"/>
  <c r="H1352" i="10"/>
  <c r="I1352" i="10" s="1"/>
  <c r="H1480" i="10"/>
  <c r="I1480" i="10" s="1"/>
  <c r="H1630" i="10"/>
  <c r="I1630" i="10" s="1"/>
  <c r="H1065" i="10"/>
  <c r="I1065" i="10" s="1"/>
  <c r="H1193" i="10"/>
  <c r="I1193" i="10" s="1"/>
  <c r="H1321" i="10"/>
  <c r="I1321" i="10" s="1"/>
  <c r="H1449" i="10"/>
  <c r="I1449" i="10" s="1"/>
  <c r="H1577" i="10"/>
  <c r="I1577" i="10" s="1"/>
  <c r="H1957" i="10"/>
  <c r="I1957" i="10" s="1"/>
  <c r="H2238" i="10"/>
  <c r="I2238" i="10" s="1"/>
  <c r="H1813" i="10"/>
  <c r="I1813" i="10" s="1"/>
  <c r="H2069" i="10"/>
  <c r="I2069" i="10" s="1"/>
  <c r="H412" i="10"/>
  <c r="I412" i="10" s="1"/>
  <c r="H540" i="10"/>
  <c r="I540" i="10" s="1"/>
  <c r="H668" i="10"/>
  <c r="I668" i="10" s="1"/>
  <c r="H796" i="10"/>
  <c r="I796" i="10" s="1"/>
  <c r="H924" i="10"/>
  <c r="I924" i="10" s="1"/>
  <c r="H1023" i="10"/>
  <c r="I1023" i="10" s="1"/>
  <c r="H1151" i="10"/>
  <c r="I1151" i="10" s="1"/>
  <c r="H1279" i="10"/>
  <c r="I1279" i="10" s="1"/>
  <c r="H1407" i="10"/>
  <c r="I1407" i="10" s="1"/>
  <c r="H1535" i="10"/>
  <c r="I1535" i="10" s="1"/>
  <c r="H984" i="10"/>
  <c r="I984" i="10" s="1"/>
  <c r="H1112" i="10"/>
  <c r="I1112" i="10" s="1"/>
  <c r="H1240" i="10"/>
  <c r="I1240" i="10" s="1"/>
  <c r="H1368" i="10"/>
  <c r="I1368" i="10" s="1"/>
  <c r="H1496" i="10"/>
  <c r="I1496" i="10" s="1"/>
  <c r="H16" i="10"/>
  <c r="I16" i="10" s="1"/>
  <c r="H1113" i="10"/>
  <c r="I1113" i="10" s="1"/>
  <c r="H1241" i="10"/>
  <c r="I1241" i="10" s="1"/>
  <c r="H1369" i="10"/>
  <c r="I1369" i="10" s="1"/>
  <c r="H1497" i="10"/>
  <c r="I1497" i="10" s="1"/>
  <c r="H1681" i="10"/>
  <c r="I1681" i="10" s="1"/>
  <c r="H1701" i="10"/>
  <c r="I1701" i="10" s="1"/>
  <c r="H1989" i="10"/>
  <c r="I1989" i="10" s="1"/>
  <c r="H1845" i="10"/>
  <c r="I1845" i="10" s="1"/>
  <c r="H2101" i="10"/>
  <c r="I2101" i="10" s="1"/>
  <c r="H1615" i="10"/>
  <c r="I1615" i="10" s="1"/>
  <c r="H2358" i="10"/>
  <c r="I2358" i="10" s="1"/>
  <c r="H1704" i="10"/>
  <c r="I1704" i="10" s="1"/>
  <c r="H1832" i="10"/>
  <c r="I1832" i="10" s="1"/>
  <c r="H1960" i="10"/>
  <c r="I1960" i="10" s="1"/>
  <c r="H2088" i="10"/>
  <c r="I2088" i="10" s="1"/>
  <c r="H2245" i="10"/>
  <c r="I2245" i="10" s="1"/>
  <c r="H2502" i="10"/>
  <c r="I2502" i="10" s="1"/>
  <c r="H2287" i="10"/>
  <c r="I2287" i="10" s="1"/>
  <c r="H2447" i="10"/>
  <c r="I2447" i="10" s="1"/>
  <c r="H2376" i="10"/>
  <c r="I2376" i="10" s="1"/>
  <c r="H2296" i="10"/>
  <c r="I2296" i="10" s="1"/>
  <c r="H1738" i="10"/>
  <c r="I1738" i="10" s="1"/>
  <c r="H1656" i="10"/>
  <c r="I1656" i="10" s="1"/>
  <c r="H1784" i="10"/>
  <c r="I1784" i="10" s="1"/>
  <c r="H1912" i="10"/>
  <c r="I1912" i="10" s="1"/>
  <c r="H2040" i="10"/>
  <c r="I2040" i="10" s="1"/>
  <c r="H2168" i="10"/>
  <c r="I2168" i="10" s="1"/>
  <c r="H2454" i="10"/>
  <c r="I2454" i="10" s="1"/>
  <c r="H2239" i="10"/>
  <c r="I2239" i="10" s="1"/>
  <c r="H2367" i="10"/>
  <c r="I2367" i="10" s="1"/>
  <c r="H2312" i="10"/>
  <c r="I2312" i="10" s="1"/>
  <c r="H2216" i="10"/>
  <c r="I2216" i="10" s="1"/>
  <c r="H2488" i="10"/>
  <c r="I2488" i="10" s="1"/>
  <c r="H2595" i="10"/>
  <c r="I2595" i="10" s="1"/>
  <c r="H2723" i="10"/>
  <c r="I2723" i="10" s="1"/>
  <c r="H2908" i="10"/>
  <c r="I2908" i="10" s="1"/>
  <c r="H2636" i="10"/>
  <c r="I2636" i="10" s="1"/>
  <c r="H2764" i="10"/>
  <c r="I2764" i="10" s="1"/>
  <c r="H2553" i="10"/>
  <c r="I2553" i="10" s="1"/>
  <c r="H2681" i="10"/>
  <c r="I2681" i="10" s="1"/>
  <c r="H2869" i="10"/>
  <c r="I2869" i="10" s="1"/>
  <c r="H2997" i="10"/>
  <c r="I2997" i="10" s="1"/>
  <c r="H3064" i="10"/>
  <c r="I3064" i="10" s="1"/>
  <c r="H2963" i="10"/>
  <c r="I2963" i="10" s="1"/>
  <c r="H3202" i="10"/>
  <c r="I3202" i="10" s="1"/>
  <c r="H3020" i="10"/>
  <c r="I3020" i="10" s="1"/>
  <c r="H3179" i="10"/>
  <c r="I3179" i="10" s="1"/>
  <c r="H3307" i="10"/>
  <c r="I3307" i="10" s="1"/>
  <c r="H3148" i="10"/>
  <c r="I3148" i="10" s="1"/>
  <c r="H3276" i="10"/>
  <c r="I3276" i="10" s="1"/>
  <c r="H3065" i="10"/>
  <c r="I3065" i="10" s="1"/>
  <c r="H3193" i="10"/>
  <c r="I3193" i="10" s="1"/>
  <c r="H3321" i="10"/>
  <c r="I3321" i="10" s="1"/>
  <c r="H2472" i="10"/>
  <c r="I2472" i="10" s="1"/>
  <c r="H2643" i="10"/>
  <c r="I2643" i="10" s="1"/>
  <c r="H2771" i="10"/>
  <c r="I2771" i="10" s="1"/>
  <c r="H2556" i="10"/>
  <c r="I2556" i="10" s="1"/>
  <c r="H2684" i="10"/>
  <c r="I2684" i="10" s="1"/>
  <c r="H2830" i="10"/>
  <c r="I2830" i="10" s="1"/>
  <c r="H2601" i="10"/>
  <c r="I2601" i="10" s="1"/>
  <c r="H2729" i="10"/>
  <c r="I2729" i="10" s="1"/>
  <c r="H2883" i="10"/>
  <c r="I2883" i="10" s="1"/>
  <c r="H3011" i="10"/>
  <c r="I3011" i="10" s="1"/>
  <c r="H2940" i="10"/>
  <c r="I2940" i="10" s="1"/>
  <c r="H3110" i="10"/>
  <c r="I3110" i="10" s="1"/>
  <c r="H3196" i="10"/>
  <c r="I3196" i="10" s="1"/>
  <c r="H3324" i="10"/>
  <c r="I3324" i="10" s="1"/>
  <c r="H3113" i="10"/>
  <c r="I3113" i="10" s="1"/>
  <c r="H3241" i="10"/>
  <c r="I3241" i="10" s="1"/>
  <c r="H3369" i="10"/>
  <c r="I3369" i="10" s="1"/>
  <c r="H141" i="10"/>
  <c r="I141" i="10" s="1"/>
  <c r="H269" i="10"/>
  <c r="I269" i="10" s="1"/>
  <c r="H118" i="10"/>
  <c r="I118" i="10" s="1"/>
  <c r="H179" i="10"/>
  <c r="I179" i="10" s="1"/>
  <c r="H307" i="10"/>
  <c r="I307" i="10" s="1"/>
  <c r="H413" i="10"/>
  <c r="I413" i="10" s="1"/>
  <c r="H541" i="10"/>
  <c r="I541" i="10" s="1"/>
  <c r="H669" i="10"/>
  <c r="I669" i="10" s="1"/>
  <c r="H797" i="10"/>
  <c r="I797" i="10" s="1"/>
  <c r="H925" i="10"/>
  <c r="I925" i="10" s="1"/>
  <c r="H370" i="10"/>
  <c r="I370" i="10" s="1"/>
  <c r="H498" i="10"/>
  <c r="I498" i="10" s="1"/>
  <c r="H626" i="10"/>
  <c r="I626" i="10" s="1"/>
  <c r="H754" i="10"/>
  <c r="I754" i="10" s="1"/>
  <c r="H882" i="10"/>
  <c r="I882" i="10" s="1"/>
  <c r="H375" i="10"/>
  <c r="I375" i="10" s="1"/>
  <c r="H503" i="10"/>
  <c r="I503" i="10" s="1"/>
  <c r="H631" i="10"/>
  <c r="I631" i="10" s="1"/>
  <c r="H759" i="10"/>
  <c r="I759" i="10" s="1"/>
  <c r="H887" i="10"/>
  <c r="I887" i="10" s="1"/>
  <c r="H384" i="10"/>
  <c r="I384" i="10" s="1"/>
  <c r="H512" i="10"/>
  <c r="I512" i="10" s="1"/>
  <c r="H720" i="10"/>
  <c r="I720" i="10" s="1"/>
  <c r="H54" i="10"/>
  <c r="I54" i="10" s="1"/>
  <c r="H230" i="10"/>
  <c r="I230" i="10" s="1"/>
  <c r="H624" i="10"/>
  <c r="I624" i="10" s="1"/>
  <c r="H832" i="10"/>
  <c r="I832" i="10" s="1"/>
  <c r="H221" i="10"/>
  <c r="I221" i="10" s="1"/>
  <c r="H22" i="10"/>
  <c r="I22" i="10" s="1"/>
  <c r="H163" i="10"/>
  <c r="I163" i="10" s="1"/>
  <c r="H291" i="10"/>
  <c r="I291" i="10" s="1"/>
  <c r="H397" i="10"/>
  <c r="I397" i="10" s="1"/>
  <c r="H525" i="10"/>
  <c r="I525" i="10" s="1"/>
  <c r="H653" i="10"/>
  <c r="I653" i="10" s="1"/>
  <c r="H781" i="10"/>
  <c r="I781" i="10" s="1"/>
  <c r="H909" i="10"/>
  <c r="I909" i="10" s="1"/>
  <c r="H354" i="10"/>
  <c r="I354" i="10" s="1"/>
  <c r="H482" i="10"/>
  <c r="I482" i="10" s="1"/>
  <c r="H610" i="10"/>
  <c r="I610" i="10" s="1"/>
  <c r="H738" i="10"/>
  <c r="I738" i="10" s="1"/>
  <c r="H866" i="10"/>
  <c r="I866" i="10" s="1"/>
  <c r="H359" i="10"/>
  <c r="I359" i="10" s="1"/>
  <c r="H487" i="10"/>
  <c r="I487" i="10" s="1"/>
  <c r="H615" i="10"/>
  <c r="I615" i="10" s="1"/>
  <c r="H743" i="10"/>
  <c r="I743" i="10" s="1"/>
  <c r="H871" i="10"/>
  <c r="I871" i="10" s="1"/>
  <c r="H368" i="10"/>
  <c r="I368" i="10" s="1"/>
  <c r="H496" i="10"/>
  <c r="I496" i="10" s="1"/>
  <c r="H672" i="10"/>
  <c r="I672" i="10" s="1"/>
  <c r="H61" i="10"/>
  <c r="I61" i="10" s="1"/>
  <c r="H246" i="10"/>
  <c r="I246" i="10" s="1"/>
  <c r="H67" i="10"/>
  <c r="I67" i="10" s="1"/>
  <c r="H896" i="10"/>
  <c r="I896" i="10" s="1"/>
  <c r="H995" i="10"/>
  <c r="I995" i="10" s="1"/>
  <c r="H1721" i="10"/>
  <c r="I1721" i="10" s="1"/>
  <c r="H1084" i="10"/>
  <c r="I1084" i="10" s="1"/>
  <c r="H1212" i="10"/>
  <c r="I1212" i="10" s="1"/>
  <c r="H1340" i="10"/>
  <c r="I1340" i="10" s="1"/>
  <c r="H1468" i="10"/>
  <c r="I1468" i="10" s="1"/>
  <c r="H1606" i="10"/>
  <c r="I1606" i="10" s="1"/>
  <c r="H1069" i="10"/>
  <c r="I1069" i="10" s="1"/>
  <c r="H784" i="10"/>
  <c r="I784" i="10" s="1"/>
  <c r="H912" i="10"/>
  <c r="I912" i="10" s="1"/>
  <c r="H1011" i="10"/>
  <c r="I1011" i="10" s="1"/>
  <c r="H972" i="10"/>
  <c r="I972" i="10" s="1"/>
  <c r="H1100" i="10"/>
  <c r="I1100" i="10" s="1"/>
  <c r="H1228" i="10"/>
  <c r="I1228" i="10" s="1"/>
  <c r="H1356" i="10"/>
  <c r="I1356" i="10" s="1"/>
  <c r="H1484" i="10"/>
  <c r="I1484" i="10" s="1"/>
  <c r="H1638" i="10"/>
  <c r="I1638" i="10" s="1"/>
  <c r="H1229" i="10"/>
  <c r="I1229" i="10" s="1"/>
  <c r="H1133" i="10"/>
  <c r="I1133" i="10" s="1"/>
  <c r="H1453" i="10"/>
  <c r="I1453" i="10" s="1"/>
  <c r="H1581" i="10"/>
  <c r="I1581" i="10" s="1"/>
  <c r="H1090" i="10"/>
  <c r="I1090" i="10" s="1"/>
  <c r="H1218" i="10"/>
  <c r="I1218" i="10" s="1"/>
  <c r="H1346" i="10"/>
  <c r="I1346" i="10" s="1"/>
  <c r="H1474" i="10"/>
  <c r="I1474" i="10" s="1"/>
  <c r="H1618" i="10"/>
  <c r="I1618" i="10" s="1"/>
  <c r="H1833" i="10"/>
  <c r="I1833" i="10" s="1"/>
  <c r="H1961" i="10"/>
  <c r="I1961" i="10" s="1"/>
  <c r="H2089" i="10"/>
  <c r="I2089" i="10" s="1"/>
  <c r="H1710" i="10"/>
  <c r="I1710" i="10" s="1"/>
  <c r="H2278" i="10"/>
  <c r="I2278" i="10" s="1"/>
  <c r="H1886" i="10"/>
  <c r="I1886" i="10" s="1"/>
  <c r="H1373" i="10"/>
  <c r="I1373" i="10" s="1"/>
  <c r="H1501" i="10"/>
  <c r="I1501" i="10" s="1"/>
  <c r="H1697" i="10"/>
  <c r="I1697" i="10" s="1"/>
  <c r="H1138" i="10"/>
  <c r="I1138" i="10" s="1"/>
  <c r="H1266" i="10"/>
  <c r="I1266" i="10" s="1"/>
  <c r="H1394" i="10"/>
  <c r="I1394" i="10" s="1"/>
  <c r="H1522" i="10"/>
  <c r="I1522" i="10" s="1"/>
  <c r="H1753" i="10"/>
  <c r="I1753" i="10" s="1"/>
  <c r="H1881" i="10"/>
  <c r="I1881" i="10" s="1"/>
  <c r="H2009" i="10"/>
  <c r="I2009" i="10" s="1"/>
  <c r="H1678" i="10"/>
  <c r="I1678" i="10" s="1"/>
  <c r="H2169" i="10"/>
  <c r="I2169" i="10" s="1"/>
  <c r="H1822" i="10"/>
  <c r="I1822" i="10" s="1"/>
  <c r="H2012" i="10"/>
  <c r="I2012" i="10" s="1"/>
  <c r="H1870" i="10"/>
  <c r="I1870" i="10" s="1"/>
  <c r="H1998" i="10"/>
  <c r="I1998" i="10" s="1"/>
  <c r="H2126" i="10"/>
  <c r="I2126" i="10" s="1"/>
  <c r="H1699" i="10"/>
  <c r="I1699" i="10" s="1"/>
  <c r="H1827" i="10"/>
  <c r="I1827" i="10" s="1"/>
  <c r="H1955" i="10"/>
  <c r="I1955" i="10" s="1"/>
  <c r="H2083" i="10"/>
  <c r="I2083" i="10" s="1"/>
  <c r="H2234" i="10"/>
  <c r="I2234" i="10" s="1"/>
  <c r="H1660" i="10"/>
  <c r="I1660" i="10" s="1"/>
  <c r="H1900" i="10"/>
  <c r="I1900" i="10" s="1"/>
  <c r="H1884" i="10"/>
  <c r="I1884" i="10" s="1"/>
  <c r="H1982" i="10"/>
  <c r="I1982" i="10" s="1"/>
  <c r="H2110" i="10"/>
  <c r="I2110" i="10" s="1"/>
  <c r="H1683" i="10"/>
  <c r="I1683" i="10" s="1"/>
  <c r="H1811" i="10"/>
  <c r="I1811" i="10" s="1"/>
  <c r="H1939" i="10"/>
  <c r="I1939" i="10" s="1"/>
  <c r="H2067" i="10"/>
  <c r="I2067" i="10" s="1"/>
  <c r="H2202" i="10"/>
  <c r="I2202" i="10" s="1"/>
  <c r="H1644" i="10"/>
  <c r="I1644" i="10" s="1"/>
  <c r="H1836" i="10"/>
  <c r="I1836" i="10" s="1"/>
  <c r="H2551" i="10"/>
  <c r="I2551" i="10" s="1"/>
  <c r="H2140" i="10"/>
  <c r="I2140" i="10" s="1"/>
  <c r="H2289" i="10"/>
  <c r="I2289" i="10" s="1"/>
  <c r="H2417" i="10"/>
  <c r="I2417" i="10" s="1"/>
  <c r="H2426" i="10"/>
  <c r="I2426" i="10" s="1"/>
  <c r="H2211" i="10"/>
  <c r="I2211" i="10" s="1"/>
  <c r="H2339" i="10"/>
  <c r="I2339" i="10" s="1"/>
  <c r="H2467" i="10"/>
  <c r="I2467" i="10" s="1"/>
  <c r="H2268" i="10"/>
  <c r="I2268" i="10" s="1"/>
  <c r="H2396" i="10"/>
  <c r="I2396" i="10" s="1"/>
  <c r="H1996" i="10"/>
  <c r="I1996" i="10" s="1"/>
  <c r="H2124" i="10"/>
  <c r="I2124" i="10" s="1"/>
  <c r="H2346" i="10"/>
  <c r="I2346" i="10" s="1"/>
  <c r="H2401" i="10"/>
  <c r="I2401" i="10" s="1"/>
  <c r="H2410" i="10"/>
  <c r="I2410" i="10" s="1"/>
  <c r="H2195" i="10"/>
  <c r="I2195" i="10" s="1"/>
  <c r="H2323" i="10"/>
  <c r="I2323" i="10" s="1"/>
  <c r="H2451" i="10"/>
  <c r="I2451" i="10" s="1"/>
  <c r="H2252" i="10"/>
  <c r="I2252" i="10" s="1"/>
  <c r="H2380" i="10"/>
  <c r="I2380" i="10" s="1"/>
  <c r="H2508" i="10"/>
  <c r="I2508" i="10" s="1"/>
  <c r="H2768" i="10"/>
  <c r="I2768" i="10" s="1"/>
  <c r="H2599" i="10"/>
  <c r="I2599" i="10" s="1"/>
  <c r="H2727" i="10"/>
  <c r="I2727" i="10" s="1"/>
  <c r="H2916" i="10"/>
  <c r="I2916" i="10" s="1"/>
  <c r="H2640" i="10"/>
  <c r="I2640" i="10" s="1"/>
  <c r="H2806" i="10"/>
  <c r="I2806" i="10" s="1"/>
  <c r="H2583" i="10"/>
  <c r="I2583" i="10" s="1"/>
  <c r="H2711" i="10"/>
  <c r="I2711" i="10" s="1"/>
  <c r="H2884" i="10"/>
  <c r="I2884" i="10" s="1"/>
  <c r="H2624" i="10"/>
  <c r="I2624" i="10" s="1"/>
  <c r="H2752" i="10"/>
  <c r="I2752" i="10" s="1"/>
  <c r="H2573" i="10"/>
  <c r="I2573" i="10" s="1"/>
  <c r="H2701" i="10"/>
  <c r="I2701" i="10" s="1"/>
  <c r="H2864" i="10"/>
  <c r="I2864" i="10" s="1"/>
  <c r="H2889" i="10"/>
  <c r="I2889" i="10" s="1"/>
  <c r="H3017" i="10"/>
  <c r="I3017" i="10" s="1"/>
  <c r="H2942" i="10"/>
  <c r="I2942" i="10" s="1"/>
  <c r="H2589" i="10"/>
  <c r="I2589" i="10" s="1"/>
  <c r="H2717" i="10"/>
  <c r="I2717" i="10" s="1"/>
  <c r="H2896" i="10"/>
  <c r="I2896" i="10" s="1"/>
  <c r="H2905" i="10"/>
  <c r="I2905" i="10" s="1"/>
  <c r="H3033" i="10"/>
  <c r="I3033" i="10" s="1"/>
  <c r="H2958" i="10"/>
  <c r="I2958" i="10" s="1"/>
  <c r="H2823" i="10"/>
  <c r="I2823" i="10" s="1"/>
  <c r="H2951" i="10"/>
  <c r="I2951" i="10" s="1"/>
  <c r="H3154" i="10"/>
  <c r="I3154" i="10" s="1"/>
  <c r="H3008" i="10"/>
  <c r="I3008" i="10" s="1"/>
  <c r="H3039" i="10"/>
  <c r="I3039" i="10" s="1"/>
  <c r="H3167" i="10"/>
  <c r="I3167" i="10" s="1"/>
  <c r="H3183" i="10"/>
  <c r="I3183" i="10" s="1"/>
  <c r="H2807" i="10"/>
  <c r="I2807" i="10" s="1"/>
  <c r="H2935" i="10"/>
  <c r="I2935" i="10" s="1"/>
  <c r="H3090" i="10"/>
  <c r="I3090" i="10" s="1"/>
  <c r="H2992" i="10"/>
  <c r="I2992" i="10" s="1"/>
  <c r="H3318" i="10"/>
  <c r="I3318" i="10" s="1"/>
  <c r="H3231" i="10"/>
  <c r="I3231" i="10" s="1"/>
  <c r="H3375" i="10"/>
  <c r="I3375" i="10" s="1"/>
  <c r="H3104" i="10"/>
  <c r="I3104" i="10" s="1"/>
  <c r="H3232" i="10"/>
  <c r="I3232" i="10" s="1"/>
  <c r="H3360" i="10"/>
  <c r="I3360" i="10" s="1"/>
  <c r="H3149" i="10"/>
  <c r="I3149" i="10" s="1"/>
  <c r="H3277" i="10"/>
  <c r="I3277" i="10" s="1"/>
  <c r="H3120" i="10"/>
  <c r="I3120" i="10" s="1"/>
  <c r="H3248" i="10"/>
  <c r="I3248" i="10" s="1"/>
  <c r="H3037" i="10"/>
  <c r="I3037" i="10" s="1"/>
  <c r="H3165" i="10"/>
  <c r="I3165" i="10" s="1"/>
  <c r="H3293" i="10"/>
  <c r="I3293" i="10" s="1"/>
  <c r="H24" i="10"/>
  <c r="I24" i="10" s="1"/>
  <c r="H168" i="10"/>
  <c r="I168" i="10" s="1"/>
  <c r="H296" i="10"/>
  <c r="I296" i="10" s="1"/>
  <c r="H1073" i="10"/>
  <c r="I1073" i="10" s="1"/>
  <c r="H1201" i="10"/>
  <c r="I1201" i="10" s="1"/>
  <c r="H1329" i="10"/>
  <c r="I1329" i="10" s="1"/>
  <c r="H1457" i="10"/>
  <c r="I1457" i="10" s="1"/>
  <c r="H1585" i="10"/>
  <c r="I1585" i="10" s="1"/>
  <c r="H485" i="10"/>
  <c r="I485" i="10" s="1"/>
  <c r="H613" i="10"/>
  <c r="I613" i="10" s="1"/>
  <c r="H741" i="10"/>
  <c r="I741" i="10" s="1"/>
  <c r="H869" i="10"/>
  <c r="I869" i="10" s="1"/>
  <c r="H3106" i="10"/>
  <c r="I3106" i="10" s="1"/>
  <c r="H3124" i="10"/>
  <c r="I3124" i="10" s="1"/>
  <c r="H3252" i="10"/>
  <c r="I3252" i="10" s="1"/>
  <c r="H27" i="10"/>
  <c r="I27" i="10" s="1"/>
  <c r="H171" i="10"/>
  <c r="I171" i="10" s="1"/>
  <c r="H299" i="10"/>
  <c r="I299" i="10" s="1"/>
  <c r="H405" i="10"/>
  <c r="I405" i="10" s="1"/>
  <c r="H533" i="10"/>
  <c r="I533" i="10" s="1"/>
  <c r="H661" i="10"/>
  <c r="I661" i="10" s="1"/>
  <c r="H789" i="10"/>
  <c r="I789" i="10" s="1"/>
  <c r="H917" i="10"/>
  <c r="I917" i="10" s="1"/>
  <c r="H2892" i="10"/>
  <c r="I2892" i="10" s="1"/>
  <c r="H2861" i="10"/>
  <c r="I2861" i="10" s="1"/>
  <c r="H3170" i="10"/>
  <c r="I3170" i="10" s="1"/>
  <c r="H3171" i="10"/>
  <c r="I3171" i="10" s="1"/>
  <c r="H3299" i="10"/>
  <c r="I3299" i="10" s="1"/>
  <c r="H3140" i="10"/>
  <c r="I3140" i="10" s="1"/>
  <c r="H3268" i="10"/>
  <c r="I3268" i="10" s="1"/>
  <c r="H60" i="10"/>
  <c r="I60" i="10" s="1"/>
  <c r="H327" i="10"/>
  <c r="I327" i="10" s="1"/>
  <c r="H187" i="10"/>
  <c r="I187" i="10" s="1"/>
  <c r="H320" i="10"/>
  <c r="I320" i="10" s="1"/>
  <c r="H421" i="10"/>
  <c r="I421" i="10" s="1"/>
  <c r="H1825" i="10"/>
  <c r="I1825" i="10" s="1"/>
  <c r="H1953" i="10"/>
  <c r="I1953" i="10" s="1"/>
  <c r="H2081" i="10"/>
  <c r="I2081" i="10" s="1"/>
  <c r="H2230" i="10"/>
  <c r="I2230" i="10" s="1"/>
  <c r="H2273" i="10"/>
  <c r="I2273" i="10" s="1"/>
  <c r="H2677" i="10"/>
  <c r="I2677" i="10" s="1"/>
  <c r="H2661" i="10"/>
  <c r="I2661" i="10" s="1"/>
  <c r="H1077" i="10"/>
  <c r="I1077" i="10" s="1"/>
  <c r="H1205" i="10"/>
  <c r="I1205" i="10" s="1"/>
  <c r="H1333" i="10"/>
  <c r="I1333" i="10" s="1"/>
  <c r="H1461" i="10"/>
  <c r="I1461" i="10" s="1"/>
  <c r="H1841" i="10"/>
  <c r="I1841" i="10" s="1"/>
  <c r="H1969" i="10"/>
  <c r="I1969" i="10" s="1"/>
  <c r="H2097" i="10"/>
  <c r="I2097" i="10" s="1"/>
  <c r="H2262" i="10"/>
  <c r="I2262" i="10" s="1"/>
  <c r="H1734" i="10"/>
  <c r="I1734" i="10" s="1"/>
  <c r="H2645" i="10"/>
  <c r="I2645" i="10" s="1"/>
  <c r="H2379" i="10"/>
  <c r="I2379" i="10" s="1"/>
  <c r="H2565" i="10"/>
  <c r="I2565" i="10" s="1"/>
  <c r="H98" i="10"/>
  <c r="I98" i="10" s="1"/>
  <c r="H226" i="10"/>
  <c r="I226" i="10" s="1"/>
  <c r="H684" i="10"/>
  <c r="I684" i="10" s="1"/>
  <c r="H2741" i="10"/>
  <c r="I2741" i="10" s="1"/>
  <c r="H3158" i="10"/>
  <c r="I3158" i="10" s="1"/>
  <c r="H3208" i="10"/>
  <c r="I3208" i="10" s="1"/>
  <c r="H3336" i="10"/>
  <c r="I3336" i="10" s="1"/>
  <c r="H3125" i="10"/>
  <c r="I3125" i="10" s="1"/>
  <c r="H3253" i="10"/>
  <c r="I3253" i="10" s="1"/>
  <c r="H153" i="10"/>
  <c r="I153" i="10" s="1"/>
  <c r="H281" i="10"/>
  <c r="I281" i="10" s="1"/>
  <c r="H31" i="10"/>
  <c r="I31" i="10" s="1"/>
  <c r="H159" i="10"/>
  <c r="I159" i="10" s="1"/>
  <c r="H287" i="10"/>
  <c r="I287" i="10" s="1"/>
  <c r="H393" i="10"/>
  <c r="I393" i="10" s="1"/>
  <c r="H521" i="10"/>
  <c r="I521" i="10" s="1"/>
  <c r="H649" i="10"/>
  <c r="I649" i="10" s="1"/>
  <c r="H777" i="10"/>
  <c r="I777" i="10" s="1"/>
  <c r="H905" i="10"/>
  <c r="I905" i="10" s="1"/>
  <c r="H524" i="10"/>
  <c r="I524" i="10" s="1"/>
  <c r="H114" i="10"/>
  <c r="I114" i="10" s="1"/>
  <c r="H242" i="10"/>
  <c r="I242" i="10" s="1"/>
  <c r="H63" i="10"/>
  <c r="I63" i="10" s="1"/>
  <c r="H620" i="10"/>
  <c r="I620" i="10" s="1"/>
  <c r="H2881" i="10"/>
  <c r="I2881" i="10" s="1"/>
  <c r="H2847" i="10"/>
  <c r="I2847" i="10" s="1"/>
  <c r="H3250" i="10"/>
  <c r="I3250" i="10" s="1"/>
  <c r="H3160" i="10"/>
  <c r="I3160" i="10" s="1"/>
  <c r="H3288" i="10"/>
  <c r="I3288" i="10" s="1"/>
  <c r="H3205" i="10"/>
  <c r="I3205" i="10" s="1"/>
  <c r="H3333" i="10"/>
  <c r="I3333" i="10" s="1"/>
  <c r="H144" i="10"/>
  <c r="I144" i="10" s="1"/>
  <c r="H272" i="10"/>
  <c r="I272" i="10" s="1"/>
  <c r="H105" i="10"/>
  <c r="I105" i="10" s="1"/>
  <c r="H233" i="10"/>
  <c r="I233" i="10" s="1"/>
  <c r="H79" i="10"/>
  <c r="I79" i="10" s="1"/>
  <c r="H207" i="10"/>
  <c r="I207" i="10" s="1"/>
  <c r="H313" i="10"/>
  <c r="I313" i="10" s="1"/>
  <c r="H441" i="10"/>
  <c r="I441" i="10" s="1"/>
  <c r="H569" i="10"/>
  <c r="I569" i="10" s="1"/>
  <c r="H697" i="10"/>
  <c r="I697" i="10" s="1"/>
  <c r="H825" i="10"/>
  <c r="I825" i="10" s="1"/>
  <c r="H953" i="10"/>
  <c r="I953" i="10" s="1"/>
  <c r="H965" i="10"/>
  <c r="I965" i="10" s="1"/>
  <c r="H844" i="10"/>
  <c r="I844" i="10" s="1"/>
  <c r="H1000" i="10"/>
  <c r="I1000" i="10" s="1"/>
  <c r="H1128" i="10"/>
  <c r="I1128" i="10" s="1"/>
  <c r="H1256" i="10"/>
  <c r="I1256" i="10" s="1"/>
  <c r="H1384" i="10"/>
  <c r="I1384" i="10" s="1"/>
  <c r="H1512" i="10"/>
  <c r="I1512" i="10" s="1"/>
  <c r="H34" i="10"/>
  <c r="I34" i="10" s="1"/>
  <c r="H1097" i="10"/>
  <c r="I1097" i="10" s="1"/>
  <c r="H1225" i="10"/>
  <c r="I1225" i="10" s="1"/>
  <c r="H1353" i="10"/>
  <c r="I1353" i="10" s="1"/>
  <c r="H1481" i="10"/>
  <c r="I1481" i="10" s="1"/>
  <c r="H1633" i="10"/>
  <c r="I1633" i="10" s="1"/>
  <c r="H1765" i="10"/>
  <c r="I1765" i="10" s="1"/>
  <c r="H2021" i="10"/>
  <c r="I2021" i="10" s="1"/>
  <c r="H25" i="10"/>
  <c r="I25" i="10" s="1"/>
  <c r="H1877" i="10"/>
  <c r="I1877" i="10" s="1"/>
  <c r="H2133" i="10"/>
  <c r="I2133" i="10" s="1"/>
  <c r="H444" i="10"/>
  <c r="I444" i="10" s="1"/>
  <c r="H572" i="10"/>
  <c r="I572" i="10" s="1"/>
  <c r="H700" i="10"/>
  <c r="I700" i="10" s="1"/>
  <c r="H828" i="10"/>
  <c r="I828" i="10" s="1"/>
  <c r="H956" i="10"/>
  <c r="I956" i="10" s="1"/>
  <c r="H1055" i="10"/>
  <c r="I1055" i="10" s="1"/>
  <c r="H1183" i="10"/>
  <c r="I1183" i="10" s="1"/>
  <c r="H1311" i="10"/>
  <c r="I1311" i="10" s="1"/>
  <c r="H1016" i="10"/>
  <c r="I1016" i="10" s="1"/>
  <c r="H1144" i="10"/>
  <c r="I1144" i="10" s="1"/>
  <c r="H1272" i="10"/>
  <c r="I1272" i="10" s="1"/>
  <c r="H1400" i="10"/>
  <c r="I1400" i="10" s="1"/>
  <c r="H1528" i="10"/>
  <c r="I1528" i="10" s="1"/>
  <c r="H1145" i="10"/>
  <c r="I1145" i="10" s="1"/>
  <c r="H1273" i="10"/>
  <c r="I1273" i="10" s="1"/>
  <c r="H1401" i="10"/>
  <c r="I1401" i="10" s="1"/>
  <c r="H1529" i="10"/>
  <c r="I1529" i="10" s="1"/>
  <c r="H1797" i="10"/>
  <c r="I1797" i="10" s="1"/>
  <c r="H2053" i="10"/>
  <c r="I2053" i="10" s="1"/>
  <c r="H1909" i="10"/>
  <c r="I1909" i="10" s="1"/>
  <c r="H2165" i="10"/>
  <c r="I2165" i="10" s="1"/>
  <c r="H1690" i="10"/>
  <c r="I1690" i="10" s="1"/>
  <c r="H1647" i="10"/>
  <c r="I1647" i="10" s="1"/>
  <c r="H1608" i="10"/>
  <c r="I1608" i="10" s="1"/>
  <c r="H1736" i="10"/>
  <c r="I1736" i="10" s="1"/>
  <c r="H1864" i="10"/>
  <c r="I1864" i="10" s="1"/>
  <c r="H1992" i="10"/>
  <c r="I1992" i="10" s="1"/>
  <c r="H2120" i="10"/>
  <c r="I2120" i="10" s="1"/>
  <c r="H2330" i="10"/>
  <c r="I2330" i="10" s="1"/>
  <c r="H2406" i="10"/>
  <c r="I2406" i="10" s="1"/>
  <c r="H2319" i="10"/>
  <c r="I2319" i="10" s="1"/>
  <c r="H2463" i="10"/>
  <c r="I2463" i="10" s="1"/>
  <c r="H2456" i="10"/>
  <c r="I2456" i="10" s="1"/>
  <c r="H2479" i="10"/>
  <c r="I2479" i="10" s="1"/>
  <c r="H2424" i="10"/>
  <c r="I2424" i="10" s="1"/>
  <c r="H1599" i="10"/>
  <c r="I1599" i="10" s="1"/>
  <c r="H2294" i="10"/>
  <c r="I2294" i="10" s="1"/>
  <c r="H1688" i="10"/>
  <c r="I1688" i="10" s="1"/>
  <c r="H1816" i="10"/>
  <c r="I1816" i="10" s="1"/>
  <c r="H1944" i="10"/>
  <c r="I1944" i="10" s="1"/>
  <c r="H2072" i="10"/>
  <c r="I2072" i="10" s="1"/>
  <c r="H2213" i="10"/>
  <c r="I2213" i="10" s="1"/>
  <c r="H2486" i="10"/>
  <c r="I2486" i="10" s="1"/>
  <c r="H2271" i="10"/>
  <c r="I2271" i="10" s="1"/>
  <c r="H2328" i="10"/>
  <c r="I2328" i="10" s="1"/>
  <c r="H2232" i="10"/>
  <c r="I2232" i="10" s="1"/>
  <c r="H2627" i="10"/>
  <c r="I2627" i="10" s="1"/>
  <c r="H2755" i="10"/>
  <c r="I2755" i="10" s="1"/>
  <c r="H2540" i="10"/>
  <c r="I2540" i="10" s="1"/>
  <c r="H2668" i="10"/>
  <c r="I2668" i="10" s="1"/>
  <c r="H2798" i="10"/>
  <c r="I2798" i="10" s="1"/>
  <c r="H2585" i="10"/>
  <c r="I2585" i="10" s="1"/>
  <c r="H2713" i="10"/>
  <c r="I2713" i="10" s="1"/>
  <c r="H2901" i="10"/>
  <c r="I2901" i="10" s="1"/>
  <c r="H3029" i="10"/>
  <c r="I3029" i="10" s="1"/>
  <c r="H2995" i="10"/>
  <c r="I2995" i="10" s="1"/>
  <c r="H3330" i="10"/>
  <c r="I3330" i="10" s="1"/>
  <c r="H3083" i="10"/>
  <c r="I3083" i="10" s="1"/>
  <c r="H3211" i="10"/>
  <c r="I3211" i="10" s="1"/>
  <c r="H3339" i="10"/>
  <c r="I3339" i="10" s="1"/>
  <c r="H3180" i="10"/>
  <c r="I3180" i="10" s="1"/>
  <c r="H3308" i="10"/>
  <c r="I3308" i="10" s="1"/>
  <c r="H3097" i="10"/>
  <c r="I3097" i="10" s="1"/>
  <c r="H3225" i="10"/>
  <c r="I3225" i="10" s="1"/>
  <c r="H3353" i="10"/>
  <c r="I3353" i="10" s="1"/>
  <c r="H2504" i="10"/>
  <c r="I2504" i="10" s="1"/>
  <c r="H2547" i="10"/>
  <c r="I2547" i="10" s="1"/>
  <c r="H2675" i="10"/>
  <c r="I2675" i="10" s="1"/>
  <c r="H2812" i="10"/>
  <c r="I2812" i="10" s="1"/>
  <c r="H2588" i="10"/>
  <c r="I2588" i="10" s="1"/>
  <c r="H2716" i="10"/>
  <c r="I2716" i="10" s="1"/>
  <c r="H2894" i="10"/>
  <c r="I2894" i="10" s="1"/>
  <c r="H2633" i="10"/>
  <c r="I2633" i="10" s="1"/>
  <c r="H2761" i="10"/>
  <c r="I2761" i="10" s="1"/>
  <c r="H2949" i="10"/>
  <c r="I2949" i="10" s="1"/>
  <c r="H2915" i="10"/>
  <c r="I2915" i="10" s="1"/>
  <c r="H2972" i="10"/>
  <c r="I2972" i="10" s="1"/>
  <c r="H3238" i="10"/>
  <c r="I3238" i="10" s="1"/>
  <c r="H3131" i="10"/>
  <c r="I3131" i="10" s="1"/>
  <c r="H3259" i="10"/>
  <c r="I3259" i="10" s="1"/>
  <c r="H3100" i="10"/>
  <c r="I3100" i="10" s="1"/>
  <c r="H3228" i="10"/>
  <c r="I3228" i="10" s="1"/>
  <c r="H3356" i="10"/>
  <c r="I3356" i="10" s="1"/>
  <c r="H3145" i="10"/>
  <c r="I3145" i="10" s="1"/>
  <c r="H3273" i="10"/>
  <c r="I3273" i="10" s="1"/>
  <c r="H13" i="10"/>
  <c r="I13" i="10" s="1"/>
  <c r="H173" i="10"/>
  <c r="I173" i="10" s="1"/>
  <c r="H301" i="10"/>
  <c r="I301" i="10" s="1"/>
  <c r="H83" i="10"/>
  <c r="I83" i="10" s="1"/>
  <c r="H211" i="10"/>
  <c r="I211" i="10" s="1"/>
  <c r="H317" i="10"/>
  <c r="I317" i="10" s="1"/>
  <c r="H445" i="10"/>
  <c r="I445" i="10" s="1"/>
  <c r="H573" i="10"/>
  <c r="I573" i="10" s="1"/>
  <c r="H701" i="10"/>
  <c r="I701" i="10" s="1"/>
  <c r="H829" i="10"/>
  <c r="I829" i="10" s="1"/>
  <c r="H957" i="10"/>
  <c r="I957" i="10" s="1"/>
  <c r="H402" i="10"/>
  <c r="I402" i="10" s="1"/>
  <c r="H530" i="10"/>
  <c r="I530" i="10" s="1"/>
  <c r="H658" i="10"/>
  <c r="I658" i="10" s="1"/>
  <c r="H786" i="10"/>
  <c r="I786" i="10" s="1"/>
  <c r="H914" i="10"/>
  <c r="I914" i="10" s="1"/>
  <c r="H407" i="10"/>
  <c r="I407" i="10" s="1"/>
  <c r="H535" i="10"/>
  <c r="I535" i="10" s="1"/>
  <c r="H663" i="10"/>
  <c r="I663" i="10" s="1"/>
  <c r="H791" i="10"/>
  <c r="I791" i="10" s="1"/>
  <c r="H919" i="10"/>
  <c r="I919" i="10" s="1"/>
  <c r="H416" i="10"/>
  <c r="I416" i="10" s="1"/>
  <c r="H544" i="10"/>
  <c r="I544" i="10" s="1"/>
  <c r="H736" i="10"/>
  <c r="I736" i="10" s="1"/>
  <c r="H134" i="10"/>
  <c r="I134" i="10" s="1"/>
  <c r="H262" i="10"/>
  <c r="I262" i="10" s="1"/>
  <c r="H640" i="10"/>
  <c r="I640" i="10" s="1"/>
  <c r="H125" i="10"/>
  <c r="I125" i="10" s="1"/>
  <c r="H253" i="10"/>
  <c r="I253" i="10" s="1"/>
  <c r="H70" i="10"/>
  <c r="I70" i="10" s="1"/>
  <c r="H51" i="10"/>
  <c r="I51" i="10" s="1"/>
  <c r="H195" i="10"/>
  <c r="I195" i="10" s="1"/>
  <c r="H336" i="10"/>
  <c r="I336" i="10" s="1"/>
  <c r="H429" i="10"/>
  <c r="I429" i="10" s="1"/>
  <c r="H557" i="10"/>
  <c r="I557" i="10" s="1"/>
  <c r="H685" i="10"/>
  <c r="I685" i="10" s="1"/>
  <c r="H813" i="10"/>
  <c r="I813" i="10" s="1"/>
  <c r="H941" i="10"/>
  <c r="I941" i="10" s="1"/>
  <c r="H386" i="10"/>
  <c r="I386" i="10" s="1"/>
  <c r="H514" i="10"/>
  <c r="I514" i="10" s="1"/>
  <c r="H642" i="10"/>
  <c r="I642" i="10" s="1"/>
  <c r="H770" i="10"/>
  <c r="I770" i="10" s="1"/>
  <c r="H898" i="10"/>
  <c r="I898" i="10" s="1"/>
  <c r="H391" i="10"/>
  <c r="I391" i="10" s="1"/>
  <c r="H519" i="10"/>
  <c r="I519" i="10" s="1"/>
  <c r="H647" i="10"/>
  <c r="I647" i="10" s="1"/>
  <c r="H775" i="10"/>
  <c r="I775" i="10" s="1"/>
  <c r="H903" i="10"/>
  <c r="I903" i="10" s="1"/>
  <c r="H400" i="10"/>
  <c r="I400" i="10" s="1"/>
  <c r="H528" i="10"/>
  <c r="I528" i="10" s="1"/>
  <c r="H800" i="10"/>
  <c r="I800" i="10" s="1"/>
  <c r="H150" i="10"/>
  <c r="I150" i="10" s="1"/>
  <c r="H278" i="10"/>
  <c r="I278" i="10" s="1"/>
  <c r="H576" i="10"/>
  <c r="I576" i="10" s="1"/>
  <c r="H928" i="10"/>
  <c r="I928" i="10" s="1"/>
  <c r="H988" i="10"/>
  <c r="I988" i="10" s="1"/>
  <c r="H1116" i="10"/>
  <c r="I1116" i="10" s="1"/>
  <c r="H1244" i="10"/>
  <c r="I1244" i="10" s="1"/>
  <c r="H1372" i="10"/>
  <c r="I1372" i="10" s="1"/>
  <c r="H1500" i="10"/>
  <c r="I1500" i="10" s="1"/>
  <c r="H1021" i="10"/>
  <c r="I1021" i="10" s="1"/>
  <c r="H1181" i="10"/>
  <c r="I1181" i="10" s="1"/>
  <c r="H816" i="10"/>
  <c r="I816" i="10" s="1"/>
  <c r="H944" i="10"/>
  <c r="I944" i="10" s="1"/>
  <c r="H1004" i="10"/>
  <c r="I1004" i="10" s="1"/>
  <c r="H1132" i="10"/>
  <c r="I1132" i="10" s="1"/>
  <c r="H1260" i="10"/>
  <c r="I1260" i="10" s="1"/>
  <c r="H1388" i="10"/>
  <c r="I1388" i="10" s="1"/>
  <c r="H1516" i="10"/>
  <c r="I1516" i="10" s="1"/>
  <c r="H1085" i="10"/>
  <c r="I1085" i="10" s="1"/>
  <c r="H1357" i="10"/>
  <c r="I1357" i="10" s="1"/>
  <c r="H1245" i="10"/>
  <c r="I1245" i="10" s="1"/>
  <c r="H1485" i="10"/>
  <c r="I1485" i="10" s="1"/>
  <c r="H1641" i="10"/>
  <c r="I1641" i="10" s="1"/>
  <c r="H1122" i="10"/>
  <c r="I1122" i="10" s="1"/>
  <c r="H1250" i="10"/>
  <c r="I1250" i="10" s="1"/>
  <c r="H1378" i="10"/>
  <c r="I1378" i="10" s="1"/>
  <c r="H1506" i="10"/>
  <c r="I1506" i="10" s="1"/>
  <c r="H1717" i="10"/>
  <c r="I1717" i="10" s="1"/>
  <c r="H1865" i="10"/>
  <c r="I1865" i="10" s="1"/>
  <c r="H1993" i="10"/>
  <c r="I1993" i="10" s="1"/>
  <c r="H2214" i="10"/>
  <c r="I2214" i="10" s="1"/>
  <c r="H1790" i="10"/>
  <c r="I1790" i="10" s="1"/>
  <c r="H2334" i="10"/>
  <c r="I2334" i="10" s="1"/>
  <c r="H1277" i="10"/>
  <c r="I1277" i="10" s="1"/>
  <c r="H1405" i="10"/>
  <c r="I1405" i="10" s="1"/>
  <c r="H1533" i="10"/>
  <c r="I1533" i="10" s="1"/>
  <c r="H1042" i="10"/>
  <c r="I1042" i="10" s="1"/>
  <c r="H1170" i="10"/>
  <c r="I1170" i="10" s="1"/>
  <c r="H1298" i="10"/>
  <c r="I1298" i="10" s="1"/>
  <c r="H1426" i="10"/>
  <c r="I1426" i="10" s="1"/>
  <c r="H1554" i="10"/>
  <c r="I1554" i="10" s="1"/>
  <c r="H1785" i="10"/>
  <c r="I1785" i="10" s="1"/>
  <c r="H1913" i="10"/>
  <c r="I1913" i="10" s="1"/>
  <c r="H2041" i="10"/>
  <c r="I2041" i="10" s="1"/>
  <c r="H1742" i="10"/>
  <c r="I1742" i="10" s="1"/>
  <c r="H2186" i="10"/>
  <c r="I2186" i="10" s="1"/>
  <c r="H1740" i="10"/>
  <c r="I1740" i="10" s="1"/>
  <c r="H1774" i="10"/>
  <c r="I1774" i="10" s="1"/>
  <c r="H1902" i="10"/>
  <c r="I1902" i="10" s="1"/>
  <c r="H2030" i="10"/>
  <c r="I2030" i="10" s="1"/>
  <c r="H2158" i="10"/>
  <c r="I2158" i="10" s="1"/>
  <c r="H1603" i="10"/>
  <c r="I1603" i="10" s="1"/>
  <c r="H1731" i="10"/>
  <c r="I1731" i="10" s="1"/>
  <c r="H1859" i="10"/>
  <c r="I1859" i="10" s="1"/>
  <c r="H1987" i="10"/>
  <c r="I1987" i="10" s="1"/>
  <c r="H2115" i="10"/>
  <c r="I2115" i="10" s="1"/>
  <c r="H2310" i="10"/>
  <c r="I2310" i="10" s="1"/>
  <c r="H1692" i="10"/>
  <c r="I1692" i="10" s="1"/>
  <c r="H1980" i="10"/>
  <c r="I1980" i="10" s="1"/>
  <c r="H1948" i="10"/>
  <c r="I1948" i="10" s="1"/>
  <c r="H2014" i="10"/>
  <c r="I2014" i="10" s="1"/>
  <c r="H2142" i="10"/>
  <c r="I2142" i="10" s="1"/>
  <c r="H1587" i="10"/>
  <c r="I1587" i="10" s="1"/>
  <c r="H1715" i="10"/>
  <c r="I1715" i="10" s="1"/>
  <c r="H1843" i="10"/>
  <c r="I1843" i="10" s="1"/>
  <c r="H1971" i="10"/>
  <c r="I1971" i="10" s="1"/>
  <c r="H2099" i="10"/>
  <c r="I2099" i="10" s="1"/>
  <c r="H2266" i="10"/>
  <c r="I2266" i="10" s="1"/>
  <c r="H1676" i="10"/>
  <c r="I1676" i="10" s="1"/>
  <c r="H1852" i="10"/>
  <c r="I1852" i="10" s="1"/>
  <c r="H2044" i="10"/>
  <c r="I2044" i="10" s="1"/>
  <c r="H2172" i="10"/>
  <c r="I2172" i="10" s="1"/>
  <c r="H2321" i="10"/>
  <c r="I2321" i="10" s="1"/>
  <c r="H2449" i="10"/>
  <c r="I2449" i="10" s="1"/>
  <c r="H2458" i="10"/>
  <c r="I2458" i="10" s="1"/>
  <c r="H2243" i="10"/>
  <c r="I2243" i="10" s="1"/>
  <c r="H2371" i="10"/>
  <c r="I2371" i="10" s="1"/>
  <c r="H2499" i="10"/>
  <c r="I2499" i="10" s="1"/>
  <c r="H2300" i="10"/>
  <c r="I2300" i="10" s="1"/>
  <c r="H2428" i="10"/>
  <c r="I2428" i="10" s="1"/>
  <c r="H2028" i="10"/>
  <c r="I2028" i="10" s="1"/>
  <c r="H2156" i="10"/>
  <c r="I2156" i="10" s="1"/>
  <c r="H2305" i="10"/>
  <c r="I2305" i="10" s="1"/>
  <c r="H2433" i="10"/>
  <c r="I2433" i="10" s="1"/>
  <c r="H2442" i="10"/>
  <c r="I2442" i="10" s="1"/>
  <c r="H2227" i="10"/>
  <c r="I2227" i="10" s="1"/>
  <c r="H2355" i="10"/>
  <c r="I2355" i="10" s="1"/>
  <c r="H2483" i="10"/>
  <c r="I2483" i="10" s="1"/>
  <c r="H2284" i="10"/>
  <c r="I2284" i="10" s="1"/>
  <c r="H2412" i="10"/>
  <c r="I2412" i="10" s="1"/>
  <c r="H2784" i="10"/>
  <c r="I2784" i="10" s="1"/>
  <c r="H2631" i="10"/>
  <c r="I2631" i="10" s="1"/>
  <c r="H2759" i="10"/>
  <c r="I2759" i="10" s="1"/>
  <c r="H2544" i="10"/>
  <c r="I2544" i="10" s="1"/>
  <c r="H2672" i="10"/>
  <c r="I2672" i="10" s="1"/>
  <c r="H2838" i="10"/>
  <c r="I2838" i="10" s="1"/>
  <c r="H2615" i="10"/>
  <c r="I2615" i="10" s="1"/>
  <c r="H2743" i="10"/>
  <c r="I2743" i="10" s="1"/>
  <c r="H2528" i="10"/>
  <c r="I2528" i="10" s="1"/>
  <c r="H2656" i="10"/>
  <c r="I2656" i="10" s="1"/>
  <c r="H2541" i="10"/>
  <c r="I2541" i="10" s="1"/>
  <c r="H2605" i="10"/>
  <c r="I2605" i="10" s="1"/>
  <c r="H2733" i="10"/>
  <c r="I2733" i="10" s="1"/>
  <c r="H2928" i="10"/>
  <c r="I2928" i="10" s="1"/>
  <c r="H2921" i="10"/>
  <c r="I2921" i="10" s="1"/>
  <c r="H3062" i="10"/>
  <c r="I3062" i="10" s="1"/>
  <c r="H2974" i="10"/>
  <c r="I2974" i="10" s="1"/>
  <c r="H2621" i="10"/>
  <c r="I2621" i="10" s="1"/>
  <c r="H2749" i="10"/>
  <c r="I2749" i="10" s="1"/>
  <c r="H2809" i="10"/>
  <c r="I2809" i="10" s="1"/>
  <c r="H2937" i="10"/>
  <c r="I2937" i="10" s="1"/>
  <c r="H3098" i="10"/>
  <c r="I3098" i="10" s="1"/>
  <c r="H3022" i="10"/>
  <c r="I3022" i="10" s="1"/>
  <c r="H2855" i="10"/>
  <c r="I2855" i="10" s="1"/>
  <c r="H2983" i="10"/>
  <c r="I2983" i="10" s="1"/>
  <c r="H3282" i="10"/>
  <c r="I3282" i="10" s="1"/>
  <c r="H3044" i="10"/>
  <c r="I3044" i="10" s="1"/>
  <c r="H3071" i="10"/>
  <c r="I3071" i="10" s="1"/>
  <c r="H3199" i="10"/>
  <c r="I3199" i="10" s="1"/>
  <c r="H3247" i="10"/>
  <c r="I3247" i="10" s="1"/>
  <c r="H2839" i="10"/>
  <c r="I2839" i="10" s="1"/>
  <c r="H2967" i="10"/>
  <c r="I2967" i="10" s="1"/>
  <c r="H3218" i="10"/>
  <c r="I3218" i="10" s="1"/>
  <c r="H3024" i="10"/>
  <c r="I3024" i="10" s="1"/>
  <c r="H3055" i="10"/>
  <c r="I3055" i="10" s="1"/>
  <c r="H3279" i="10"/>
  <c r="I3279" i="10" s="1"/>
  <c r="H3295" i="10"/>
  <c r="I3295" i="10" s="1"/>
  <c r="H3136" i="10"/>
  <c r="I3136" i="10" s="1"/>
  <c r="H3264" i="10"/>
  <c r="I3264" i="10" s="1"/>
  <c r="H3053" i="10"/>
  <c r="I3053" i="10" s="1"/>
  <c r="H3181" i="10"/>
  <c r="I3181" i="10" s="1"/>
  <c r="H3309" i="10"/>
  <c r="I3309" i="10" s="1"/>
  <c r="H3152" i="10"/>
  <c r="I3152" i="10" s="1"/>
  <c r="H3280" i="10"/>
  <c r="I3280" i="10" s="1"/>
  <c r="H3069" i="10"/>
  <c r="I3069" i="10" s="1"/>
  <c r="H3197" i="10"/>
  <c r="I3197" i="10" s="1"/>
  <c r="H3325" i="10"/>
  <c r="I3325" i="10" s="1"/>
  <c r="H72" i="10"/>
  <c r="I72" i="10" s="1"/>
  <c r="H200" i="10"/>
  <c r="I200" i="10" s="1"/>
  <c r="H999" i="10"/>
  <c r="I999" i="10" s="1"/>
  <c r="H1105" i="10"/>
  <c r="I1105" i="10" s="1"/>
  <c r="H1233" i="10"/>
  <c r="I1233" i="10" s="1"/>
  <c r="H1361" i="10"/>
  <c r="I1361" i="10" s="1"/>
  <c r="H1489" i="10"/>
  <c r="I1489" i="10" s="1"/>
  <c r="H517" i="10"/>
  <c r="I517" i="10" s="1"/>
  <c r="H645" i="10"/>
  <c r="I645" i="10" s="1"/>
  <c r="H773" i="10"/>
  <c r="I773" i="10" s="1"/>
  <c r="H901" i="10"/>
  <c r="I901" i="10" s="1"/>
  <c r="H2843" i="10"/>
  <c r="I2843" i="10" s="1"/>
  <c r="H75" i="10"/>
  <c r="I75" i="10" s="1"/>
  <c r="H203" i="10"/>
  <c r="I203" i="10" s="1"/>
  <c r="H352" i="10"/>
  <c r="I352" i="10" s="1"/>
  <c r="H437" i="10"/>
  <c r="I437" i="10" s="1"/>
  <c r="H11" i="10"/>
  <c r="I11" i="10" s="1"/>
  <c r="H565" i="10"/>
  <c r="I565" i="10" s="1"/>
  <c r="H693" i="10"/>
  <c r="I693" i="10" s="1"/>
  <c r="H821" i="10"/>
  <c r="I821" i="10" s="1"/>
  <c r="H949" i="10"/>
  <c r="I949" i="10" s="1"/>
  <c r="H1003" i="10"/>
  <c r="I1003" i="10" s="1"/>
  <c r="H3298" i="10"/>
  <c r="I3298" i="10" s="1"/>
  <c r="H91" i="10"/>
  <c r="I91" i="10" s="1"/>
  <c r="H219" i="10"/>
  <c r="I219" i="10" s="1"/>
  <c r="H1857" i="10"/>
  <c r="I1857" i="10" s="1"/>
  <c r="H1985" i="10"/>
  <c r="I1985" i="10" s="1"/>
  <c r="H2113" i="10"/>
  <c r="I2113" i="10" s="1"/>
  <c r="H2299" i="10"/>
  <c r="I2299" i="10" s="1"/>
  <c r="H2757" i="10"/>
  <c r="I2757" i="10" s="1"/>
  <c r="H1109" i="10"/>
  <c r="I1109" i="10" s="1"/>
  <c r="H1237" i="10"/>
  <c r="I1237" i="10" s="1"/>
  <c r="H1365" i="10"/>
  <c r="I1365" i="10" s="1"/>
  <c r="H1493" i="10"/>
  <c r="I1493" i="10" s="1"/>
  <c r="H1665" i="10"/>
  <c r="I1665" i="10" s="1"/>
  <c r="H1745" i="10"/>
  <c r="I1745" i="10" s="1"/>
  <c r="H1873" i="10"/>
  <c r="I1873" i="10" s="1"/>
  <c r="H2001" i="10"/>
  <c r="I2001" i="10" s="1"/>
  <c r="H2129" i="10"/>
  <c r="I2129" i="10" s="1"/>
  <c r="H1595" i="10"/>
  <c r="I1595" i="10" s="1"/>
  <c r="H2725" i="10"/>
  <c r="I2725" i="10" s="1"/>
  <c r="H2629" i="10"/>
  <c r="I2629" i="10" s="1"/>
  <c r="H130" i="10"/>
  <c r="I130" i="10" s="1"/>
  <c r="H258" i="10"/>
  <c r="I258" i="10" s="1"/>
  <c r="H812" i="10"/>
  <c r="I812" i="10" s="1"/>
  <c r="H2773" i="10"/>
  <c r="I2773" i="10" s="1"/>
  <c r="H3074" i="10"/>
  <c r="I3074" i="10" s="1"/>
  <c r="H3143" i="10"/>
  <c r="I3143" i="10" s="1"/>
  <c r="H3271" i="10"/>
  <c r="I3271" i="10" s="1"/>
  <c r="H3157" i="10"/>
  <c r="I3157" i="10" s="1"/>
  <c r="H3285" i="10"/>
  <c r="I3285" i="10" s="1"/>
  <c r="H331" i="10"/>
  <c r="I331" i="10" s="1"/>
  <c r="H185" i="10"/>
  <c r="I185" i="10" s="1"/>
  <c r="H316" i="10"/>
  <c r="I316" i="10" s="1"/>
  <c r="H47" i="10"/>
  <c r="I47" i="10" s="1"/>
  <c r="H191" i="10"/>
  <c r="I191" i="10" s="1"/>
  <c r="H328" i="10"/>
  <c r="I328" i="10" s="1"/>
  <c r="H425" i="10"/>
  <c r="I425" i="10" s="1"/>
  <c r="H553" i="10"/>
  <c r="I553" i="10" s="1"/>
  <c r="H681" i="10"/>
  <c r="I681" i="10" s="1"/>
  <c r="H809" i="10"/>
  <c r="I809" i="10" s="1"/>
  <c r="H937" i="10"/>
  <c r="I937" i="10" s="1"/>
  <c r="H652" i="10"/>
  <c r="I652" i="10" s="1"/>
  <c r="H41" i="10"/>
  <c r="I41" i="10" s="1"/>
  <c r="H146" i="10"/>
  <c r="I146" i="10" s="1"/>
  <c r="H274" i="10"/>
  <c r="I274" i="10" s="1"/>
  <c r="H748" i="10"/>
  <c r="I748" i="10" s="1"/>
  <c r="H2912" i="10"/>
  <c r="I2912" i="10" s="1"/>
  <c r="H2913" i="10"/>
  <c r="I2913" i="10" s="1"/>
  <c r="H2879" i="10"/>
  <c r="I2879" i="10" s="1"/>
  <c r="H3094" i="10"/>
  <c r="I3094" i="10" s="1"/>
  <c r="H3095" i="10"/>
  <c r="I3095" i="10" s="1"/>
  <c r="H3223" i="10"/>
  <c r="I3223" i="10" s="1"/>
  <c r="H3109" i="10"/>
  <c r="I3109" i="10" s="1"/>
  <c r="H3237" i="10"/>
  <c r="I3237" i="10" s="1"/>
  <c r="H3365" i="10"/>
  <c r="I3365" i="10" s="1"/>
  <c r="H137" i="10"/>
  <c r="I137" i="10" s="1"/>
  <c r="H265" i="10"/>
  <c r="I265" i="10" s="1"/>
  <c r="H111" i="10"/>
  <c r="I111" i="10" s="1"/>
  <c r="H239" i="10"/>
  <c r="I239" i="10" s="1"/>
  <c r="H345" i="10"/>
  <c r="I345" i="10" s="1"/>
  <c r="H473" i="10"/>
  <c r="I473" i="10" s="1"/>
  <c r="H601" i="10"/>
  <c r="I601" i="10" s="1"/>
  <c r="H729" i="10"/>
  <c r="I729" i="10" s="1"/>
  <c r="H857" i="10"/>
  <c r="I857" i="10" s="1"/>
  <c r="H1009" i="10"/>
  <c r="I1009" i="10" s="1"/>
  <c r="H460" i="10"/>
  <c r="I460" i="10" s="1"/>
  <c r="H982" i="10"/>
  <c r="I982" i="10" s="1"/>
  <c r="H1032" i="10"/>
  <c r="I1032" i="10" s="1"/>
  <c r="H1160" i="10"/>
  <c r="I1160" i="10" s="1"/>
  <c r="H1288" i="10"/>
  <c r="I1288" i="10" s="1"/>
  <c r="H1416" i="10"/>
  <c r="I1416" i="10" s="1"/>
  <c r="H1544" i="10"/>
  <c r="I1544" i="10" s="1"/>
  <c r="H1129" i="10"/>
  <c r="I1129" i="10" s="1"/>
  <c r="H1257" i="10"/>
  <c r="I1257" i="10" s="1"/>
  <c r="H1385" i="10"/>
  <c r="I1385" i="10" s="1"/>
  <c r="H1513" i="10"/>
  <c r="I1513" i="10" s="1"/>
  <c r="H1829" i="10"/>
  <c r="I1829" i="10" s="1"/>
  <c r="H2085" i="10"/>
  <c r="I2085" i="10" s="1"/>
  <c r="H1941" i="10"/>
  <c r="I1941" i="10" s="1"/>
  <c r="H2206" i="10"/>
  <c r="I2206" i="10" s="1"/>
  <c r="H997" i="10"/>
  <c r="I997" i="10" s="1"/>
  <c r="H476" i="10"/>
  <c r="I476" i="10" s="1"/>
  <c r="H604" i="10"/>
  <c r="I604" i="10" s="1"/>
  <c r="H732" i="10"/>
  <c r="I732" i="10" s="1"/>
  <c r="H860" i="10"/>
  <c r="I860" i="10" s="1"/>
  <c r="H1014" i="10"/>
  <c r="I1014" i="10" s="1"/>
  <c r="H1087" i="10"/>
  <c r="I1087" i="10" s="1"/>
  <c r="H1215" i="10"/>
  <c r="I1215" i="10" s="1"/>
  <c r="H1343" i="10"/>
  <c r="I1343" i="10" s="1"/>
  <c r="H1471" i="10"/>
  <c r="I1471" i="10" s="1"/>
  <c r="H1048" i="10"/>
  <c r="I1048" i="10" s="1"/>
  <c r="H1176" i="10"/>
  <c r="I1176" i="10" s="1"/>
  <c r="H1304" i="10"/>
  <c r="I1304" i="10" s="1"/>
  <c r="H1432" i="10"/>
  <c r="I1432" i="10" s="1"/>
  <c r="H1560" i="10"/>
  <c r="I1560" i="10" s="1"/>
  <c r="H1049" i="10"/>
  <c r="I1049" i="10" s="1"/>
  <c r="H1177" i="10"/>
  <c r="I1177" i="10" s="1"/>
  <c r="H1305" i="10"/>
  <c r="I1305" i="10" s="1"/>
  <c r="H1433" i="10"/>
  <c r="I1433" i="10" s="1"/>
  <c r="H1561" i="10"/>
  <c r="I1561" i="10" s="1"/>
  <c r="H1861" i="10"/>
  <c r="I1861" i="10" s="1"/>
  <c r="H2117" i="10"/>
  <c r="I2117" i="10" s="1"/>
  <c r="H1973" i="10"/>
  <c r="I1973" i="10" s="1"/>
  <c r="H2270" i="10"/>
  <c r="I2270" i="10" s="1"/>
  <c r="H1640" i="10"/>
  <c r="I1640" i="10" s="1"/>
  <c r="H1768" i="10"/>
  <c r="I1768" i="10" s="1"/>
  <c r="H1896" i="10"/>
  <c r="I1896" i="10" s="1"/>
  <c r="H2024" i="10"/>
  <c r="I2024" i="10" s="1"/>
  <c r="H2152" i="10"/>
  <c r="I2152" i="10" s="1"/>
  <c r="H2438" i="10"/>
  <c r="I2438" i="10" s="1"/>
  <c r="H2223" i="10"/>
  <c r="I2223" i="10" s="1"/>
  <c r="H2351" i="10"/>
  <c r="I2351" i="10" s="1"/>
  <c r="H2248" i="10"/>
  <c r="I2248" i="10" s="1"/>
  <c r="H2495" i="10"/>
  <c r="I2495" i="10" s="1"/>
  <c r="H1674" i="10"/>
  <c r="I1674" i="10" s="1"/>
  <c r="H2188" i="10"/>
  <c r="I2188" i="10" s="1"/>
  <c r="H1631" i="10"/>
  <c r="I1631" i="10" s="1"/>
  <c r="H1592" i="10"/>
  <c r="I1592" i="10" s="1"/>
  <c r="H1720" i="10"/>
  <c r="I1720" i="10" s="1"/>
  <c r="H1848" i="10"/>
  <c r="I1848" i="10" s="1"/>
  <c r="H1976" i="10"/>
  <c r="I1976" i="10" s="1"/>
  <c r="H2104" i="10"/>
  <c r="I2104" i="10" s="1"/>
  <c r="H2277" i="10"/>
  <c r="I2277" i="10" s="1"/>
  <c r="H2518" i="10"/>
  <c r="I2518" i="10" s="1"/>
  <c r="H2303" i="10"/>
  <c r="I2303" i="10" s="1"/>
  <c r="H2511" i="10"/>
  <c r="I2511" i="10" s="1"/>
  <c r="H2392" i="10"/>
  <c r="I2392" i="10" s="1"/>
  <c r="H2415" i="10"/>
  <c r="I2415" i="10" s="1"/>
  <c r="H2344" i="10"/>
  <c r="I2344" i="10" s="1"/>
  <c r="H2531" i="10"/>
  <c r="I2531" i="10" s="1"/>
  <c r="H2659" i="10"/>
  <c r="I2659" i="10" s="1"/>
  <c r="H2787" i="10"/>
  <c r="I2787" i="10" s="1"/>
  <c r="H2572" i="10"/>
  <c r="I2572" i="10" s="1"/>
  <c r="H2700" i="10"/>
  <c r="I2700" i="10" s="1"/>
  <c r="H2862" i="10"/>
  <c r="I2862" i="10" s="1"/>
  <c r="H2617" i="10"/>
  <c r="I2617" i="10" s="1"/>
  <c r="H2745" i="10"/>
  <c r="I2745" i="10" s="1"/>
  <c r="H2805" i="10"/>
  <c r="I2805" i="10" s="1"/>
  <c r="H2933" i="10"/>
  <c r="I2933" i="10" s="1"/>
  <c r="H3027" i="10"/>
  <c r="I3027" i="10" s="1"/>
  <c r="H2956" i="10"/>
  <c r="I2956" i="10" s="1"/>
  <c r="H3174" i="10"/>
  <c r="I3174" i="10" s="1"/>
  <c r="H3115" i="10"/>
  <c r="I3115" i="10" s="1"/>
  <c r="H3243" i="10"/>
  <c r="I3243" i="10" s="1"/>
  <c r="H3371" i="10"/>
  <c r="I3371" i="10" s="1"/>
  <c r="H3129" i="10"/>
  <c r="I3129" i="10" s="1"/>
  <c r="H3257" i="10"/>
  <c r="I3257" i="10" s="1"/>
  <c r="H2408" i="10"/>
  <c r="I2408" i="10" s="1"/>
  <c r="H2579" i="10"/>
  <c r="I2579" i="10" s="1"/>
  <c r="H2707" i="10"/>
  <c r="I2707" i="10" s="1"/>
  <c r="H2876" i="10"/>
  <c r="I2876" i="10" s="1"/>
  <c r="H2620" i="10"/>
  <c r="I2620" i="10" s="1"/>
  <c r="H2748" i="10"/>
  <c r="I2748" i="10" s="1"/>
  <c r="H2537" i="10"/>
  <c r="I2537" i="10" s="1"/>
  <c r="H2665" i="10"/>
  <c r="I2665" i="10" s="1"/>
  <c r="H2793" i="10"/>
  <c r="I2793" i="10" s="1"/>
  <c r="H2981" i="10"/>
  <c r="I2981" i="10" s="1"/>
  <c r="H2819" i="10"/>
  <c r="I2819" i="10" s="1"/>
  <c r="H2947" i="10"/>
  <c r="I2947" i="10" s="1"/>
  <c r="H3138" i="10"/>
  <c r="I3138" i="10" s="1"/>
  <c r="H3004" i="10"/>
  <c r="I3004" i="10" s="1"/>
  <c r="H3366" i="10"/>
  <c r="I3366" i="10" s="1"/>
  <c r="H3049" i="10"/>
  <c r="I3049" i="10" s="1"/>
  <c r="H3177" i="10"/>
  <c r="I3177" i="10" s="1"/>
  <c r="H3305" i="10"/>
  <c r="I3305" i="10" s="1"/>
  <c r="H77" i="10"/>
  <c r="I77" i="10" s="1"/>
  <c r="H205" i="10"/>
  <c r="I205" i="10" s="1"/>
  <c r="H356" i="10"/>
  <c r="I356" i="10" s="1"/>
  <c r="H115" i="10"/>
  <c r="I115" i="10" s="1"/>
  <c r="H243" i="10"/>
  <c r="I243" i="10" s="1"/>
  <c r="H349" i="10"/>
  <c r="I349" i="10" s="1"/>
  <c r="H477" i="10"/>
  <c r="I477" i="10" s="1"/>
  <c r="H605" i="10"/>
  <c r="I605" i="10" s="1"/>
  <c r="H733" i="10"/>
  <c r="I733" i="10" s="1"/>
  <c r="H861" i="10"/>
  <c r="I861" i="10" s="1"/>
  <c r="H1017" i="10"/>
  <c r="I1017" i="10" s="1"/>
  <c r="H434" i="10"/>
  <c r="I434" i="10" s="1"/>
  <c r="H562" i="10"/>
  <c r="I562" i="10" s="1"/>
  <c r="H690" i="10"/>
  <c r="I690" i="10" s="1"/>
  <c r="H818" i="10"/>
  <c r="I818" i="10" s="1"/>
  <c r="H946" i="10"/>
  <c r="I946" i="10" s="1"/>
  <c r="H439" i="10"/>
  <c r="I439" i="10" s="1"/>
  <c r="H567" i="10"/>
  <c r="I567" i="10" s="1"/>
  <c r="H695" i="10"/>
  <c r="I695" i="10" s="1"/>
  <c r="H823" i="10"/>
  <c r="I823" i="10" s="1"/>
  <c r="H951" i="10"/>
  <c r="I951" i="10" s="1"/>
  <c r="H448" i="10"/>
  <c r="I448" i="10" s="1"/>
  <c r="H592" i="10"/>
  <c r="I592" i="10" s="1"/>
  <c r="H864" i="10"/>
  <c r="I864" i="10" s="1"/>
  <c r="H166" i="10"/>
  <c r="I166" i="10" s="1"/>
  <c r="H294" i="10"/>
  <c r="I294" i="10" s="1"/>
  <c r="H752" i="10"/>
  <c r="I752" i="10" s="1"/>
  <c r="H157" i="10"/>
  <c r="I157" i="10" s="1"/>
  <c r="H285" i="10"/>
  <c r="I285" i="10" s="1"/>
  <c r="H102" i="10"/>
  <c r="I102" i="10" s="1"/>
  <c r="H99" i="10"/>
  <c r="I99" i="10" s="1"/>
  <c r="H227" i="10"/>
  <c r="I227" i="10" s="1"/>
  <c r="H333" i="10"/>
  <c r="I333" i="10" s="1"/>
  <c r="H461" i="10"/>
  <c r="I461" i="10" s="1"/>
  <c r="H589" i="10"/>
  <c r="I589" i="10" s="1"/>
  <c r="H717" i="10"/>
  <c r="I717" i="10" s="1"/>
  <c r="H845" i="10"/>
  <c r="I845" i="10" s="1"/>
  <c r="H985" i="10"/>
  <c r="I985" i="10" s="1"/>
  <c r="H418" i="10"/>
  <c r="I418" i="10" s="1"/>
  <c r="H546" i="10"/>
  <c r="I546" i="10" s="1"/>
  <c r="H674" i="10"/>
  <c r="I674" i="10" s="1"/>
  <c r="H802" i="10"/>
  <c r="I802" i="10" s="1"/>
  <c r="H930" i="10"/>
  <c r="I930" i="10" s="1"/>
  <c r="H423" i="10"/>
  <c r="I423" i="10" s="1"/>
  <c r="H551" i="10"/>
  <c r="I551" i="10" s="1"/>
  <c r="H679" i="10"/>
  <c r="I679" i="10" s="1"/>
  <c r="H807" i="10"/>
  <c r="I807" i="10" s="1"/>
  <c r="H935" i="10"/>
  <c r="I935" i="10" s="1"/>
  <c r="H432" i="10"/>
  <c r="I432" i="10" s="1"/>
  <c r="H560" i="10"/>
  <c r="I560" i="10" s="1"/>
  <c r="H182" i="10"/>
  <c r="I182" i="10" s="1"/>
  <c r="H311" i="10"/>
  <c r="I311" i="10" s="1"/>
  <c r="H688" i="10"/>
  <c r="I688" i="10" s="1"/>
  <c r="H960" i="10"/>
  <c r="I960" i="10" s="1"/>
  <c r="H1020" i="10"/>
  <c r="I1020" i="10" s="1"/>
  <c r="H1148" i="10"/>
  <c r="I1148" i="10" s="1"/>
  <c r="H1276" i="10"/>
  <c r="I1276" i="10" s="1"/>
  <c r="H1404" i="10"/>
  <c r="I1404" i="10" s="1"/>
  <c r="H1532" i="10"/>
  <c r="I1532" i="10" s="1"/>
  <c r="H848" i="10"/>
  <c r="I848" i="10" s="1"/>
  <c r="H990" i="10"/>
  <c r="I990" i="10" s="1"/>
  <c r="H1589" i="10"/>
  <c r="I1589" i="10" s="1"/>
  <c r="H1036" i="10"/>
  <c r="I1036" i="10" s="1"/>
  <c r="H1164" i="10"/>
  <c r="I1164" i="10" s="1"/>
  <c r="H1292" i="10"/>
  <c r="I1292" i="10" s="1"/>
  <c r="H1420" i="10"/>
  <c r="I1420" i="10" s="1"/>
  <c r="H1548" i="10"/>
  <c r="I1548" i="10" s="1"/>
  <c r="H1026" i="10"/>
  <c r="I1026" i="10" s="1"/>
  <c r="H1154" i="10"/>
  <c r="I1154" i="10" s="1"/>
  <c r="H1282" i="10"/>
  <c r="I1282" i="10" s="1"/>
  <c r="H1410" i="10"/>
  <c r="I1410" i="10" s="1"/>
  <c r="H1538" i="10"/>
  <c r="I1538" i="10" s="1"/>
  <c r="H1769" i="10"/>
  <c r="I1769" i="10" s="1"/>
  <c r="H1897" i="10"/>
  <c r="I1897" i="10" s="1"/>
  <c r="H2025" i="10"/>
  <c r="I2025" i="10" s="1"/>
  <c r="H2246" i="10"/>
  <c r="I2246" i="10" s="1"/>
  <c r="H2105" i="10"/>
  <c r="I2105" i="10" s="1"/>
  <c r="H1694" i="10"/>
  <c r="I1694" i="10" s="1"/>
  <c r="H1309" i="10"/>
  <c r="I1309" i="10" s="1"/>
  <c r="H1437" i="10"/>
  <c r="I1437" i="10" s="1"/>
  <c r="H1565" i="10"/>
  <c r="I1565" i="10" s="1"/>
  <c r="H1074" i="10"/>
  <c r="I1074" i="10" s="1"/>
  <c r="H1202" i="10"/>
  <c r="I1202" i="10" s="1"/>
  <c r="H1330" i="10"/>
  <c r="I1330" i="10" s="1"/>
  <c r="H1458" i="10"/>
  <c r="I1458" i="10" s="1"/>
  <c r="H1586" i="10"/>
  <c r="I1586" i="10" s="1"/>
  <c r="H1817" i="10"/>
  <c r="I1817" i="10" s="1"/>
  <c r="H1945" i="10"/>
  <c r="I1945" i="10" s="1"/>
  <c r="H2137" i="10"/>
  <c r="I2137" i="10" s="1"/>
  <c r="H1854" i="10"/>
  <c r="I1854" i="10" s="1"/>
  <c r="H1662" i="10"/>
  <c r="I1662" i="10" s="1"/>
  <c r="H1756" i="10"/>
  <c r="I1756" i="10" s="1"/>
  <c r="H1806" i="10"/>
  <c r="I1806" i="10" s="1"/>
  <c r="H1934" i="10"/>
  <c r="I1934" i="10" s="1"/>
  <c r="H2062" i="10"/>
  <c r="I2062" i="10" s="1"/>
  <c r="H2193" i="10"/>
  <c r="I2193" i="10" s="1"/>
  <c r="H1635" i="10"/>
  <c r="I1635" i="10" s="1"/>
  <c r="H1763" i="10"/>
  <c r="I1763" i="10" s="1"/>
  <c r="H1891" i="10"/>
  <c r="I1891" i="10" s="1"/>
  <c r="H2019" i="10"/>
  <c r="I2019" i="10" s="1"/>
  <c r="H2147" i="10"/>
  <c r="I2147" i="10" s="1"/>
  <c r="H1596" i="10"/>
  <c r="I1596" i="10" s="1"/>
  <c r="H1772" i="10"/>
  <c r="I1772" i="10" s="1"/>
  <c r="H1804" i="10"/>
  <c r="I1804" i="10" s="1"/>
  <c r="H1918" i="10"/>
  <c r="I1918" i="10" s="1"/>
  <c r="H2046" i="10"/>
  <c r="I2046" i="10" s="1"/>
  <c r="H2174" i="10"/>
  <c r="I2174" i="10" s="1"/>
  <c r="H1619" i="10"/>
  <c r="I1619" i="10" s="1"/>
  <c r="H1747" i="10"/>
  <c r="I1747" i="10" s="1"/>
  <c r="H1875" i="10"/>
  <c r="I1875" i="10" s="1"/>
  <c r="H2003" i="10"/>
  <c r="I2003" i="10" s="1"/>
  <c r="H2131" i="10"/>
  <c r="I2131" i="10" s="1"/>
  <c r="H2374" i="10"/>
  <c r="I2374" i="10" s="1"/>
  <c r="H1708" i="10"/>
  <c r="I1708" i="10" s="1"/>
  <c r="H1868" i="10"/>
  <c r="I1868" i="10" s="1"/>
  <c r="H2076" i="10"/>
  <c r="I2076" i="10" s="1"/>
  <c r="H2353" i="10"/>
  <c r="I2353" i="10" s="1"/>
  <c r="H2481" i="10"/>
  <c r="I2481" i="10" s="1"/>
  <c r="H2490" i="10"/>
  <c r="I2490" i="10" s="1"/>
  <c r="H2275" i="10"/>
  <c r="I2275" i="10" s="1"/>
  <c r="H2403" i="10"/>
  <c r="I2403" i="10" s="1"/>
  <c r="H2204" i="10"/>
  <c r="I2204" i="10" s="1"/>
  <c r="H2332" i="10"/>
  <c r="I2332" i="10" s="1"/>
  <c r="H2460" i="10"/>
  <c r="I2460" i="10" s="1"/>
  <c r="H2834" i="10"/>
  <c r="I2834" i="10" s="1"/>
  <c r="H2802" i="10"/>
  <c r="I2802" i="10" s="1"/>
  <c r="H2060" i="10"/>
  <c r="I2060" i="10" s="1"/>
  <c r="H2190" i="10"/>
  <c r="I2190" i="10" s="1"/>
  <c r="H2337" i="10"/>
  <c r="I2337" i="10" s="1"/>
  <c r="H2465" i="10"/>
  <c r="I2465" i="10" s="1"/>
  <c r="H2474" i="10"/>
  <c r="I2474" i="10" s="1"/>
  <c r="H2259" i="10"/>
  <c r="I2259" i="10" s="1"/>
  <c r="H2387" i="10"/>
  <c r="I2387" i="10" s="1"/>
  <c r="H2515" i="10"/>
  <c r="I2515" i="10" s="1"/>
  <c r="H2316" i="10"/>
  <c r="I2316" i="10" s="1"/>
  <c r="H2444" i="10"/>
  <c r="I2444" i="10" s="1"/>
  <c r="H2535" i="10"/>
  <c r="I2535" i="10" s="1"/>
  <c r="H2663" i="10"/>
  <c r="I2663" i="10" s="1"/>
  <c r="H2791" i="10"/>
  <c r="I2791" i="10" s="1"/>
  <c r="H2576" i="10"/>
  <c r="I2576" i="10" s="1"/>
  <c r="H2704" i="10"/>
  <c r="I2704" i="10" s="1"/>
  <c r="H2870" i="10"/>
  <c r="I2870" i="10" s="1"/>
  <c r="H2647" i="10"/>
  <c r="I2647" i="10" s="1"/>
  <c r="H2775" i="10"/>
  <c r="I2775" i="10" s="1"/>
  <c r="H2560" i="10"/>
  <c r="I2560" i="10" s="1"/>
  <c r="H2688" i="10"/>
  <c r="I2688" i="10" s="1"/>
  <c r="H3006" i="10"/>
  <c r="I3006" i="10" s="1"/>
  <c r="H2637" i="10"/>
  <c r="I2637" i="10" s="1"/>
  <c r="H2765" i="10"/>
  <c r="I2765" i="10" s="1"/>
  <c r="H2825" i="10"/>
  <c r="I2825" i="10" s="1"/>
  <c r="H2953" i="10"/>
  <c r="I2953" i="10" s="1"/>
  <c r="H3162" i="10"/>
  <c r="I3162" i="10" s="1"/>
  <c r="H2990" i="10"/>
  <c r="I2990" i="10" s="1"/>
  <c r="H2525" i="10"/>
  <c r="I2525" i="10" s="1"/>
  <c r="H2653" i="10"/>
  <c r="I2653" i="10" s="1"/>
  <c r="H2781" i="10"/>
  <c r="I2781" i="10" s="1"/>
  <c r="H2841" i="10"/>
  <c r="I2841" i="10" s="1"/>
  <c r="H2969" i="10"/>
  <c r="I2969" i="10" s="1"/>
  <c r="H3226" i="10"/>
  <c r="I3226" i="10" s="1"/>
  <c r="H2887" i="10"/>
  <c r="I2887" i="10" s="1"/>
  <c r="H3015" i="10"/>
  <c r="I3015" i="10" s="1"/>
  <c r="H2944" i="10"/>
  <c r="I2944" i="10" s="1"/>
  <c r="H3126" i="10"/>
  <c r="I3126" i="10" s="1"/>
  <c r="H3103" i="10"/>
  <c r="I3103" i="10" s="1"/>
  <c r="H3263" i="10"/>
  <c r="I3263" i="10" s="1"/>
  <c r="H2871" i="10"/>
  <c r="I2871" i="10" s="1"/>
  <c r="H2999" i="10"/>
  <c r="I2999" i="10" s="1"/>
  <c r="H3346" i="10"/>
  <c r="I3346" i="10" s="1"/>
  <c r="H3076" i="10"/>
  <c r="I3076" i="10" s="1"/>
  <c r="H3087" i="10"/>
  <c r="I3087" i="10" s="1"/>
  <c r="H3135" i="10"/>
  <c r="I3135" i="10" s="1"/>
  <c r="H3327" i="10"/>
  <c r="I3327" i="10" s="1"/>
  <c r="H3168" i="10"/>
  <c r="I3168" i="10" s="1"/>
  <c r="H3296" i="10"/>
  <c r="I3296" i="10" s="1"/>
  <c r="H3085" i="10"/>
  <c r="I3085" i="10" s="1"/>
  <c r="H3213" i="10"/>
  <c r="I3213" i="10" s="1"/>
  <c r="H3341" i="10"/>
  <c r="I3341" i="10" s="1"/>
  <c r="H3184" i="10"/>
  <c r="I3184" i="10" s="1"/>
  <c r="H3312" i="10"/>
  <c r="I3312" i="10" s="1"/>
  <c r="H3101" i="10"/>
  <c r="I3101" i="10" s="1"/>
  <c r="H3229" i="10"/>
  <c r="I3229" i="10" s="1"/>
  <c r="H3357" i="10"/>
  <c r="I3357" i="10" s="1"/>
  <c r="H104" i="10"/>
  <c r="I104" i="10" s="1"/>
  <c r="H232" i="10"/>
  <c r="I232" i="10" s="1"/>
  <c r="H1137" i="10"/>
  <c r="I1137" i="10" s="1"/>
  <c r="H1265" i="10"/>
  <c r="I1265" i="10" s="1"/>
  <c r="H1393" i="10"/>
  <c r="I1393" i="10" s="1"/>
  <c r="H1521" i="10"/>
  <c r="I1521" i="10" s="1"/>
  <c r="H59" i="10"/>
  <c r="I59" i="10" s="1"/>
  <c r="H549" i="10"/>
  <c r="I549" i="10" s="1"/>
  <c r="H677" i="10"/>
  <c r="I677" i="10" s="1"/>
  <c r="H805" i="10"/>
  <c r="I805" i="10" s="1"/>
  <c r="H933" i="10"/>
  <c r="I933" i="10" s="1"/>
  <c r="H971" i="10"/>
  <c r="I971" i="10" s="1"/>
  <c r="H3188" i="10"/>
  <c r="I3188" i="10" s="1"/>
  <c r="H3316" i="10"/>
  <c r="I3316" i="10" s="1"/>
  <c r="H107" i="10"/>
  <c r="I107" i="10" s="1"/>
  <c r="H235" i="10"/>
  <c r="I235" i="10" s="1"/>
  <c r="H43" i="10"/>
  <c r="I43" i="10" s="1"/>
  <c r="H469" i="10"/>
  <c r="I469" i="10" s="1"/>
  <c r="H597" i="10"/>
  <c r="I597" i="10" s="1"/>
  <c r="H725" i="10"/>
  <c r="I725" i="10" s="1"/>
  <c r="H853" i="10"/>
  <c r="I853" i="10" s="1"/>
  <c r="H2846" i="10"/>
  <c r="I2846" i="10" s="1"/>
  <c r="H2797" i="10"/>
  <c r="I2797" i="10" s="1"/>
  <c r="H2925" i="10"/>
  <c r="I2925" i="10" s="1"/>
  <c r="H3107" i="10"/>
  <c r="I3107" i="10" s="1"/>
  <c r="H3235" i="10"/>
  <c r="I3235" i="10" s="1"/>
  <c r="H3363" i="10"/>
  <c r="I3363" i="10" s="1"/>
  <c r="H3204" i="10"/>
  <c r="I3204" i="10" s="1"/>
  <c r="H3332" i="10"/>
  <c r="I3332" i="10" s="1"/>
  <c r="H28" i="10"/>
  <c r="I28" i="10" s="1"/>
  <c r="H123" i="10"/>
  <c r="I123" i="10" s="1"/>
  <c r="H251" i="10"/>
  <c r="I251" i="10" s="1"/>
  <c r="H1729" i="10"/>
  <c r="I1729" i="10" s="1"/>
  <c r="H1761" i="10"/>
  <c r="I1761" i="10" s="1"/>
  <c r="H1889" i="10"/>
  <c r="I1889" i="10" s="1"/>
  <c r="H2017" i="10"/>
  <c r="I2017" i="10" s="1"/>
  <c r="H2145" i="10"/>
  <c r="I2145" i="10" s="1"/>
  <c r="H2342" i="10"/>
  <c r="I2342" i="10" s="1"/>
  <c r="H2363" i="10"/>
  <c r="I2363" i="10" s="1"/>
  <c r="H2549" i="10"/>
  <c r="I2549" i="10" s="1"/>
  <c r="H2533" i="10"/>
  <c r="I2533" i="10" s="1"/>
  <c r="H1141" i="10"/>
  <c r="I1141" i="10" s="1"/>
  <c r="H1269" i="10"/>
  <c r="I1269" i="10" s="1"/>
  <c r="H1397" i="10"/>
  <c r="I1397" i="10" s="1"/>
  <c r="H1525" i="10"/>
  <c r="I1525" i="10" s="1"/>
  <c r="H1777" i="10"/>
  <c r="I1777" i="10" s="1"/>
  <c r="H1905" i="10"/>
  <c r="I1905" i="10" s="1"/>
  <c r="H2033" i="10"/>
  <c r="I2033" i="10" s="1"/>
  <c r="H2161" i="10"/>
  <c r="I2161" i="10" s="1"/>
  <c r="H1670" i="10"/>
  <c r="I1670" i="10" s="1"/>
  <c r="H1627" i="10"/>
  <c r="I1627" i="10" s="1"/>
  <c r="H2251" i="10"/>
  <c r="I2251" i="10" s="1"/>
  <c r="H2693" i="10"/>
  <c r="I2693" i="10" s="1"/>
  <c r="H162" i="10"/>
  <c r="I162" i="10" s="1"/>
  <c r="H290" i="10"/>
  <c r="I290" i="10" s="1"/>
  <c r="H428" i="10"/>
  <c r="I428" i="10" s="1"/>
  <c r="H940" i="10"/>
  <c r="I940" i="10" s="1"/>
  <c r="H3186" i="10"/>
  <c r="I3186" i="10" s="1"/>
  <c r="H3144" i="10"/>
  <c r="I3144" i="10" s="1"/>
  <c r="H3272" i="10"/>
  <c r="I3272" i="10" s="1"/>
  <c r="H3189" i="10"/>
  <c r="I3189" i="10" s="1"/>
  <c r="H3317" i="10"/>
  <c r="I3317" i="10" s="1"/>
  <c r="H89" i="10"/>
  <c r="I89" i="10" s="1"/>
  <c r="H217" i="10"/>
  <c r="I217" i="10" s="1"/>
  <c r="H18" i="10"/>
  <c r="I18" i="10" s="1"/>
  <c r="H95" i="10"/>
  <c r="I95" i="10" s="1"/>
  <c r="H223" i="10"/>
  <c r="I223" i="10" s="1"/>
  <c r="H329" i="10"/>
  <c r="I329" i="10" s="1"/>
  <c r="H457" i="10"/>
  <c r="I457" i="10" s="1"/>
  <c r="H585" i="10"/>
  <c r="I585" i="10" s="1"/>
  <c r="H713" i="10"/>
  <c r="I713" i="10" s="1"/>
  <c r="H841" i="10"/>
  <c r="I841" i="10" s="1"/>
  <c r="H977" i="10"/>
  <c r="I977" i="10" s="1"/>
  <c r="H364" i="10"/>
  <c r="I364" i="10" s="1"/>
  <c r="H780" i="10"/>
  <c r="I780" i="10" s="1"/>
  <c r="H57" i="10"/>
  <c r="I57" i="10" s="1"/>
  <c r="H178" i="10"/>
  <c r="I178" i="10" s="1"/>
  <c r="H306" i="10"/>
  <c r="I306" i="10" s="1"/>
  <c r="H876" i="10"/>
  <c r="I876" i="10" s="1"/>
  <c r="H2817" i="10"/>
  <c r="I2817" i="10" s="1"/>
  <c r="H2911" i="10"/>
  <c r="I2911" i="10" s="1"/>
  <c r="H3042" i="10"/>
  <c r="I3042" i="10" s="1"/>
  <c r="H3222" i="10"/>
  <c r="I3222" i="10" s="1"/>
  <c r="H3141" i="10"/>
  <c r="I3141" i="10" s="1"/>
  <c r="H3269" i="10"/>
  <c r="I3269" i="10" s="1"/>
  <c r="I9" i="10"/>
  <c r="H169" i="10"/>
  <c r="I169" i="10" s="1"/>
  <c r="H297" i="10"/>
  <c r="I297" i="10" s="1"/>
  <c r="H143" i="10"/>
  <c r="I143" i="10" s="1"/>
  <c r="H271" i="10"/>
  <c r="I271" i="10" s="1"/>
  <c r="H377" i="10"/>
  <c r="I377" i="10" s="1"/>
  <c r="H505" i="10"/>
  <c r="I505" i="10" s="1"/>
  <c r="H633" i="10"/>
  <c r="I633" i="10" s="1"/>
  <c r="H761" i="10"/>
  <c r="I761" i="10" s="1"/>
  <c r="H889" i="10"/>
  <c r="I889" i="10" s="1"/>
  <c r="H588" i="10"/>
  <c r="I588" i="10" s="1"/>
  <c r="H975" i="10"/>
  <c r="I975" i="10" s="1"/>
  <c r="H1064" i="10"/>
  <c r="I1064" i="10" s="1"/>
  <c r="H1192" i="10"/>
  <c r="I1192" i="10" s="1"/>
  <c r="H1320" i="10"/>
  <c r="I1320" i="10" s="1"/>
  <c r="H1448" i="10"/>
  <c r="I1448" i="10" s="1"/>
  <c r="H1576" i="10"/>
  <c r="I1576" i="10" s="1"/>
  <c r="H1893" i="10"/>
  <c r="I1893" i="10" s="1"/>
  <c r="H2149" i="10"/>
  <c r="I2149" i="10" s="1"/>
  <c r="H1749" i="10"/>
  <c r="I1749" i="10" s="1"/>
  <c r="H2005" i="10"/>
  <c r="I2005" i="10" s="1"/>
  <c r="H380" i="10"/>
  <c r="I380" i="10" s="1"/>
  <c r="H508" i="10"/>
  <c r="I508" i="10" s="1"/>
  <c r="H636" i="10"/>
  <c r="I636" i="10" s="1"/>
  <c r="H764" i="10"/>
  <c r="I764" i="10" s="1"/>
  <c r="H892" i="10"/>
  <c r="I892" i="10" s="1"/>
  <c r="H1119" i="10"/>
  <c r="I1119" i="10" s="1"/>
  <c r="H1247" i="10"/>
  <c r="I1247" i="10" s="1"/>
  <c r="H1375" i="10"/>
  <c r="I1375" i="10" s="1"/>
  <c r="H1080" i="10"/>
  <c r="I1080" i="10" s="1"/>
  <c r="H1208" i="10"/>
  <c r="I1208" i="10" s="1"/>
  <c r="H1336" i="10"/>
  <c r="I1336" i="10" s="1"/>
  <c r="H1464" i="10"/>
  <c r="I1464" i="10" s="1"/>
  <c r="H1598" i="10"/>
  <c r="I1598" i="10" s="1"/>
  <c r="H1081" i="10"/>
  <c r="I1081" i="10" s="1"/>
  <c r="H1209" i="10"/>
  <c r="I1209" i="10" s="1"/>
  <c r="H1337" i="10"/>
  <c r="I1337" i="10" s="1"/>
  <c r="H1465" i="10"/>
  <c r="I1465" i="10" s="1"/>
  <c r="H1601" i="10"/>
  <c r="I1601" i="10" s="1"/>
  <c r="H1925" i="10"/>
  <c r="I1925" i="10" s="1"/>
  <c r="H2181" i="10"/>
  <c r="I2181" i="10" s="1"/>
  <c r="H1781" i="10"/>
  <c r="I1781" i="10" s="1"/>
  <c r="H2037" i="10"/>
  <c r="I2037" i="10" s="1"/>
  <c r="H1672" i="10"/>
  <c r="I1672" i="10" s="1"/>
  <c r="H1800" i="10"/>
  <c r="I1800" i="10" s="1"/>
  <c r="H1928" i="10"/>
  <c r="I1928" i="10" s="1"/>
  <c r="H2056" i="10"/>
  <c r="I2056" i="10" s="1"/>
  <c r="H2185" i="10"/>
  <c r="I2185" i="10" s="1"/>
  <c r="H2470" i="10"/>
  <c r="I2470" i="10" s="1"/>
  <c r="H2255" i="10"/>
  <c r="I2255" i="10" s="1"/>
  <c r="H2264" i="10"/>
  <c r="I2264" i="10" s="1"/>
  <c r="H2280" i="10"/>
  <c r="I2280" i="10" s="1"/>
  <c r="H1706" i="10"/>
  <c r="I1706" i="10" s="1"/>
  <c r="H2249" i="10"/>
  <c r="I2249" i="10" s="1"/>
  <c r="H1624" i="10"/>
  <c r="I1624" i="10" s="1"/>
  <c r="H1752" i="10"/>
  <c r="I1752" i="10" s="1"/>
  <c r="H1880" i="10"/>
  <c r="I1880" i="10" s="1"/>
  <c r="H2008" i="10"/>
  <c r="I2008" i="10" s="1"/>
  <c r="H2136" i="10"/>
  <c r="I2136" i="10" s="1"/>
  <c r="H2394" i="10"/>
  <c r="I2394" i="10" s="1"/>
  <c r="H2422" i="10"/>
  <c r="I2422" i="10" s="1"/>
  <c r="H2207" i="10"/>
  <c r="I2207" i="10" s="1"/>
  <c r="H2200" i="10"/>
  <c r="I2200" i="10" s="1"/>
  <c r="H2520" i="10"/>
  <c r="I2520" i="10" s="1"/>
  <c r="H2431" i="10"/>
  <c r="I2431" i="10" s="1"/>
  <c r="H2360" i="10"/>
  <c r="I2360" i="10" s="1"/>
  <c r="H2563" i="10"/>
  <c r="I2563" i="10" s="1"/>
  <c r="H2691" i="10"/>
  <c r="I2691" i="10" s="1"/>
  <c r="H2844" i="10"/>
  <c r="I2844" i="10" s="1"/>
  <c r="H2604" i="10"/>
  <c r="I2604" i="10" s="1"/>
  <c r="H2732" i="10"/>
  <c r="I2732" i="10" s="1"/>
  <c r="H2926" i="10"/>
  <c r="I2926" i="10" s="1"/>
  <c r="H2649" i="10"/>
  <c r="I2649" i="10" s="1"/>
  <c r="H2777" i="10"/>
  <c r="I2777" i="10" s="1"/>
  <c r="H2837" i="10"/>
  <c r="I2837" i="10" s="1"/>
  <c r="H2965" i="10"/>
  <c r="I2965" i="10" s="1"/>
  <c r="H2988" i="10"/>
  <c r="I2988" i="10" s="1"/>
  <c r="H3302" i="10"/>
  <c r="I3302" i="10" s="1"/>
  <c r="H3161" i="10"/>
  <c r="I3161" i="10" s="1"/>
  <c r="H3289" i="10"/>
  <c r="I3289" i="10" s="1"/>
  <c r="H2440" i="10"/>
  <c r="I2440" i="10" s="1"/>
  <c r="H2611" i="10"/>
  <c r="I2611" i="10" s="1"/>
  <c r="H2739" i="10"/>
  <c r="I2739" i="10" s="1"/>
  <c r="H2524" i="10"/>
  <c r="I2524" i="10" s="1"/>
  <c r="H2652" i="10"/>
  <c r="I2652" i="10" s="1"/>
  <c r="H2780" i="10"/>
  <c r="I2780" i="10" s="1"/>
  <c r="H2569" i="10"/>
  <c r="I2569" i="10" s="1"/>
  <c r="H2697" i="10"/>
  <c r="I2697" i="10" s="1"/>
  <c r="H3013" i="10"/>
  <c r="I3013" i="10" s="1"/>
  <c r="H2851" i="10"/>
  <c r="I2851" i="10" s="1"/>
  <c r="H2979" i="10"/>
  <c r="I2979" i="10" s="1"/>
  <c r="H3266" i="10"/>
  <c r="I3266" i="10" s="1"/>
  <c r="H3036" i="10"/>
  <c r="I3036" i="10" s="1"/>
  <c r="H3067" i="10"/>
  <c r="I3067" i="10" s="1"/>
  <c r="H3195" i="10"/>
  <c r="I3195" i="10" s="1"/>
  <c r="H3323" i="10"/>
  <c r="I3323" i="10" s="1"/>
  <c r="H3081" i="10"/>
  <c r="I3081" i="10" s="1"/>
  <c r="H3209" i="10"/>
  <c r="I3209" i="10" s="1"/>
  <c r="H3337" i="10"/>
  <c r="I3337" i="10" s="1"/>
  <c r="H93" i="10"/>
  <c r="I93" i="10" s="1"/>
  <c r="H109" i="10"/>
  <c r="I109" i="10" s="1"/>
  <c r="H237" i="10"/>
  <c r="I237" i="10" s="1"/>
  <c r="H86" i="10"/>
  <c r="I86" i="10" s="1"/>
  <c r="H147" i="10"/>
  <c r="I147" i="10" s="1"/>
  <c r="H275" i="10"/>
  <c r="I275" i="10" s="1"/>
  <c r="H381" i="10"/>
  <c r="I381" i="10" s="1"/>
  <c r="H509" i="10"/>
  <c r="I509" i="10" s="1"/>
  <c r="H637" i="10"/>
  <c r="I637" i="10" s="1"/>
  <c r="H765" i="10"/>
  <c r="I765" i="10" s="1"/>
  <c r="H893" i="10"/>
  <c r="I893" i="10" s="1"/>
  <c r="H338" i="10"/>
  <c r="I338" i="10" s="1"/>
  <c r="H466" i="10"/>
  <c r="I466" i="10" s="1"/>
  <c r="H594" i="10"/>
  <c r="I594" i="10" s="1"/>
  <c r="H722" i="10"/>
  <c r="I722" i="10" s="1"/>
  <c r="H850" i="10"/>
  <c r="I850" i="10" s="1"/>
  <c r="H994" i="10"/>
  <c r="I994" i="10" s="1"/>
  <c r="H471" i="10"/>
  <c r="I471" i="10" s="1"/>
  <c r="H599" i="10"/>
  <c r="I599" i="10" s="1"/>
  <c r="H727" i="10"/>
  <c r="I727" i="10" s="1"/>
  <c r="H855" i="10"/>
  <c r="I855" i="10" s="1"/>
  <c r="H480" i="10"/>
  <c r="I480" i="10" s="1"/>
  <c r="H608" i="10"/>
  <c r="I608" i="10" s="1"/>
  <c r="H38" i="10"/>
  <c r="I38" i="10" s="1"/>
  <c r="H198" i="10"/>
  <c r="I198" i="10" s="1"/>
  <c r="H343" i="10"/>
  <c r="I343" i="10" s="1"/>
  <c r="H768" i="10"/>
  <c r="I768" i="10" s="1"/>
  <c r="H189" i="10"/>
  <c r="I189" i="10" s="1"/>
  <c r="H324" i="10"/>
  <c r="I324" i="10" s="1"/>
  <c r="H29" i="10"/>
  <c r="I29" i="10" s="1"/>
  <c r="H131" i="10"/>
  <c r="I131" i="10" s="1"/>
  <c r="H259" i="10"/>
  <c r="I259" i="10" s="1"/>
  <c r="H365" i="10"/>
  <c r="I365" i="10" s="1"/>
  <c r="H493" i="10"/>
  <c r="I493" i="10" s="1"/>
  <c r="H621" i="10"/>
  <c r="I621" i="10" s="1"/>
  <c r="H749" i="10"/>
  <c r="I749" i="10" s="1"/>
  <c r="H877" i="10"/>
  <c r="I877" i="10" s="1"/>
  <c r="H322" i="10"/>
  <c r="I322" i="10" s="1"/>
  <c r="H450" i="10"/>
  <c r="I450" i="10" s="1"/>
  <c r="H578" i="10"/>
  <c r="I578" i="10" s="1"/>
  <c r="H706" i="10"/>
  <c r="I706" i="10" s="1"/>
  <c r="H834" i="10"/>
  <c r="I834" i="10" s="1"/>
  <c r="H962" i="10"/>
  <c r="I962" i="10" s="1"/>
  <c r="H455" i="10"/>
  <c r="I455" i="10" s="1"/>
  <c r="H583" i="10"/>
  <c r="I583" i="10" s="1"/>
  <c r="H711" i="10"/>
  <c r="I711" i="10" s="1"/>
  <c r="H839" i="10"/>
  <c r="I839" i="10" s="1"/>
  <c r="H464" i="10"/>
  <c r="I464" i="10" s="1"/>
  <c r="H656" i="10"/>
  <c r="I656" i="10" s="1"/>
  <c r="H45" i="10"/>
  <c r="I45" i="10" s="1"/>
  <c r="H214" i="10"/>
  <c r="I214" i="10" s="1"/>
  <c r="H19" i="10"/>
  <c r="I19" i="10" s="1"/>
  <c r="H704" i="10"/>
  <c r="I704" i="10" s="1"/>
  <c r="H963" i="10"/>
  <c r="I963" i="10" s="1"/>
  <c r="H1621" i="10"/>
  <c r="I1621" i="10" s="1"/>
  <c r="H1052" i="10"/>
  <c r="I1052" i="10" s="1"/>
  <c r="H1180" i="10"/>
  <c r="I1180" i="10" s="1"/>
  <c r="H1308" i="10"/>
  <c r="I1308" i="10" s="1"/>
  <c r="H1436" i="10"/>
  <c r="I1436" i="10" s="1"/>
  <c r="H1564" i="10"/>
  <c r="I1564" i="10" s="1"/>
  <c r="H1053" i="10"/>
  <c r="I1053" i="10" s="1"/>
  <c r="H880" i="10"/>
  <c r="I880" i="10" s="1"/>
  <c r="H979" i="10"/>
  <c r="I979" i="10" s="1"/>
  <c r="H1657" i="10"/>
  <c r="I1657" i="10" s="1"/>
  <c r="H1068" i="10"/>
  <c r="I1068" i="10" s="1"/>
  <c r="H1196" i="10"/>
  <c r="I1196" i="10" s="1"/>
  <c r="H1324" i="10"/>
  <c r="I1324" i="10" s="1"/>
  <c r="H1452" i="10"/>
  <c r="I1452" i="10" s="1"/>
  <c r="H1580" i="10"/>
  <c r="I1580" i="10" s="1"/>
  <c r="H1213" i="10"/>
  <c r="I1213" i="10" s="1"/>
  <c r="H1117" i="10"/>
  <c r="I1117" i="10" s="1"/>
  <c r="H1325" i="10"/>
  <c r="I1325" i="10" s="1"/>
  <c r="H1549" i="10"/>
  <c r="I1549" i="10" s="1"/>
  <c r="H1058" i="10"/>
  <c r="I1058" i="10" s="1"/>
  <c r="H1186" i="10"/>
  <c r="I1186" i="10" s="1"/>
  <c r="H1314" i="10"/>
  <c r="I1314" i="10" s="1"/>
  <c r="H1442" i="10"/>
  <c r="I1442" i="10" s="1"/>
  <c r="H1570" i="10"/>
  <c r="I1570" i="10" s="1"/>
  <c r="H1801" i="10"/>
  <c r="I1801" i="10" s="1"/>
  <c r="H1929" i="10"/>
  <c r="I1929" i="10" s="1"/>
  <c r="H2073" i="10"/>
  <c r="I2073" i="10" s="1"/>
  <c r="H2398" i="10"/>
  <c r="I2398" i="10" s="1"/>
  <c r="H2121" i="10"/>
  <c r="I2121" i="10" s="1"/>
  <c r="H1758" i="10"/>
  <c r="I1758" i="10" s="1"/>
  <c r="H1341" i="10"/>
  <c r="I1341" i="10" s="1"/>
  <c r="H1469" i="10"/>
  <c r="I1469" i="10" s="1"/>
  <c r="H1609" i="10"/>
  <c r="I1609" i="10" s="1"/>
  <c r="H1106" i="10"/>
  <c r="I1106" i="10" s="1"/>
  <c r="H1234" i="10"/>
  <c r="I1234" i="10" s="1"/>
  <c r="H1362" i="10"/>
  <c r="I1362" i="10" s="1"/>
  <c r="H1490" i="10"/>
  <c r="I1490" i="10" s="1"/>
  <c r="H1653" i="10"/>
  <c r="I1653" i="10" s="1"/>
  <c r="H1849" i="10"/>
  <c r="I1849" i="10" s="1"/>
  <c r="H1977" i="10"/>
  <c r="I1977" i="10" s="1"/>
  <c r="H2153" i="10"/>
  <c r="I2153" i="10" s="1"/>
  <c r="H2057" i="10"/>
  <c r="I2057" i="10" s="1"/>
  <c r="H1726" i="10"/>
  <c r="I1726" i="10" s="1"/>
  <c r="H1916" i="10"/>
  <c r="I1916" i="10" s="1"/>
  <c r="H1838" i="10"/>
  <c r="I1838" i="10" s="1"/>
  <c r="H1966" i="10"/>
  <c r="I1966" i="10" s="1"/>
  <c r="H2094" i="10"/>
  <c r="I2094" i="10" s="1"/>
  <c r="H2257" i="10"/>
  <c r="I2257" i="10" s="1"/>
  <c r="H1667" i="10"/>
  <c r="I1667" i="10" s="1"/>
  <c r="H1795" i="10"/>
  <c r="I1795" i="10" s="1"/>
  <c r="H1923" i="10"/>
  <c r="I1923" i="10" s="1"/>
  <c r="H2051" i="10"/>
  <c r="I2051" i="10" s="1"/>
  <c r="H2179" i="10"/>
  <c r="I2179" i="10" s="1"/>
  <c r="H1628" i="10"/>
  <c r="I1628" i="10" s="1"/>
  <c r="H1788" i="10"/>
  <c r="I1788" i="10" s="1"/>
  <c r="H1820" i="10"/>
  <c r="I1820" i="10" s="1"/>
  <c r="H1950" i="10"/>
  <c r="I1950" i="10" s="1"/>
  <c r="H2078" i="10"/>
  <c r="I2078" i="10" s="1"/>
  <c r="H2225" i="10"/>
  <c r="I2225" i="10" s="1"/>
  <c r="H1651" i="10"/>
  <c r="I1651" i="10" s="1"/>
  <c r="H1779" i="10"/>
  <c r="I1779" i="10" s="1"/>
  <c r="H1907" i="10"/>
  <c r="I1907" i="10" s="1"/>
  <c r="H2035" i="10"/>
  <c r="I2035" i="10" s="1"/>
  <c r="H2163" i="10"/>
  <c r="I2163" i="10" s="1"/>
  <c r="H1612" i="10"/>
  <c r="I1612" i="10" s="1"/>
  <c r="H1724" i="10"/>
  <c r="I1724" i="10" s="1"/>
  <c r="H1932" i="10"/>
  <c r="I1932" i="10" s="1"/>
  <c r="H2866" i="10"/>
  <c r="I2866" i="10" s="1"/>
  <c r="H2108" i="10"/>
  <c r="I2108" i="10" s="1"/>
  <c r="H2385" i="10"/>
  <c r="I2385" i="10" s="1"/>
  <c r="H2513" i="10"/>
  <c r="I2513" i="10" s="1"/>
  <c r="H2522" i="10"/>
  <c r="I2522" i="10" s="1"/>
  <c r="H2307" i="10"/>
  <c r="I2307" i="10" s="1"/>
  <c r="H2435" i="10"/>
  <c r="I2435" i="10" s="1"/>
  <c r="H2236" i="10"/>
  <c r="I2236" i="10" s="1"/>
  <c r="H2364" i="10"/>
  <c r="I2364" i="10" s="1"/>
  <c r="H2492" i="10"/>
  <c r="I2492" i="10" s="1"/>
  <c r="H2930" i="10"/>
  <c r="I2930" i="10" s="1"/>
  <c r="H1964" i="10"/>
  <c r="I1964" i="10" s="1"/>
  <c r="H2092" i="10"/>
  <c r="I2092" i="10" s="1"/>
  <c r="H2369" i="10"/>
  <c r="I2369" i="10" s="1"/>
  <c r="H2497" i="10"/>
  <c r="I2497" i="10" s="1"/>
  <c r="H2506" i="10"/>
  <c r="I2506" i="10" s="1"/>
  <c r="H2291" i="10"/>
  <c r="I2291" i="10" s="1"/>
  <c r="H2419" i="10"/>
  <c r="I2419" i="10" s="1"/>
  <c r="H2220" i="10"/>
  <c r="I2220" i="10" s="1"/>
  <c r="H2348" i="10"/>
  <c r="I2348" i="10" s="1"/>
  <c r="H2476" i="10"/>
  <c r="I2476" i="10" s="1"/>
  <c r="H2898" i="10"/>
  <c r="I2898" i="10" s="1"/>
  <c r="H2567" i="10"/>
  <c r="I2567" i="10" s="1"/>
  <c r="H2695" i="10"/>
  <c r="I2695" i="10" s="1"/>
  <c r="H2852" i="10"/>
  <c r="I2852" i="10" s="1"/>
  <c r="H2608" i="10"/>
  <c r="I2608" i="10" s="1"/>
  <c r="H2736" i="10"/>
  <c r="I2736" i="10" s="1"/>
  <c r="H2902" i="10"/>
  <c r="I2902" i="10" s="1"/>
  <c r="H2679" i="10"/>
  <c r="I2679" i="10" s="1"/>
  <c r="H2820" i="10"/>
  <c r="I2820" i="10" s="1"/>
  <c r="H2592" i="10"/>
  <c r="I2592" i="10" s="1"/>
  <c r="H2720" i="10"/>
  <c r="I2720" i="10" s="1"/>
  <c r="H2669" i="10"/>
  <c r="I2669" i="10" s="1"/>
  <c r="H2800" i="10"/>
  <c r="I2800" i="10" s="1"/>
  <c r="H2857" i="10"/>
  <c r="I2857" i="10" s="1"/>
  <c r="H2985" i="10"/>
  <c r="I2985" i="10" s="1"/>
  <c r="H3290" i="10"/>
  <c r="I3290" i="10" s="1"/>
  <c r="H2557" i="10"/>
  <c r="I2557" i="10" s="1"/>
  <c r="H2685" i="10"/>
  <c r="I2685" i="10" s="1"/>
  <c r="H2832" i="10"/>
  <c r="I2832" i="10" s="1"/>
  <c r="H2873" i="10"/>
  <c r="I2873" i="10" s="1"/>
  <c r="H3001" i="10"/>
  <c r="I3001" i="10" s="1"/>
  <c r="H3354" i="10"/>
  <c r="I3354" i="10" s="1"/>
  <c r="H2919" i="10"/>
  <c r="I2919" i="10" s="1"/>
  <c r="H3058" i="10"/>
  <c r="I3058" i="10" s="1"/>
  <c r="H2976" i="10"/>
  <c r="I2976" i="10" s="1"/>
  <c r="H3254" i="10"/>
  <c r="I3254" i="10" s="1"/>
  <c r="H3151" i="10"/>
  <c r="I3151" i="10" s="1"/>
  <c r="H3343" i="10"/>
  <c r="I3343" i="10" s="1"/>
  <c r="H2903" i="10"/>
  <c r="I2903" i="10" s="1"/>
  <c r="H3031" i="10"/>
  <c r="I3031" i="10" s="1"/>
  <c r="H2960" i="10"/>
  <c r="I2960" i="10" s="1"/>
  <c r="H3190" i="10"/>
  <c r="I3190" i="10" s="1"/>
  <c r="H3119" i="10"/>
  <c r="I3119" i="10" s="1"/>
  <c r="H3215" i="10"/>
  <c r="I3215" i="10" s="1"/>
  <c r="H3359" i="10"/>
  <c r="I3359" i="10" s="1"/>
  <c r="H3200" i="10"/>
  <c r="I3200" i="10" s="1"/>
  <c r="H3328" i="10"/>
  <c r="I3328" i="10" s="1"/>
  <c r="H3117" i="10"/>
  <c r="I3117" i="10" s="1"/>
  <c r="H3245" i="10"/>
  <c r="I3245" i="10" s="1"/>
  <c r="H3373" i="10"/>
  <c r="I3373" i="10" s="1"/>
  <c r="H3216" i="10"/>
  <c r="I3216" i="10" s="1"/>
  <c r="H3344" i="10"/>
  <c r="I3344" i="10" s="1"/>
  <c r="H3133" i="10"/>
  <c r="I3133" i="10" s="1"/>
  <c r="H3261" i="10"/>
  <c r="I3261" i="10" s="1"/>
  <c r="H35" i="10"/>
  <c r="I35" i="10" s="1"/>
  <c r="F184" i="10"/>
  <c r="E184" i="10"/>
  <c r="G184" i="10"/>
  <c r="D184" i="10"/>
  <c r="E315" i="10"/>
  <c r="F315" i="10"/>
  <c r="G315" i="10"/>
  <c r="D315" i="10"/>
  <c r="G129" i="10"/>
  <c r="E129" i="10"/>
  <c r="F129" i="10"/>
  <c r="D129" i="10"/>
  <c r="G257" i="10"/>
  <c r="E257" i="10"/>
  <c r="F257" i="10"/>
  <c r="D257" i="10"/>
  <c r="E122" i="10"/>
  <c r="F122" i="10"/>
  <c r="G122" i="10"/>
  <c r="D122" i="10"/>
  <c r="E250" i="10"/>
  <c r="F250" i="10"/>
  <c r="G250" i="10"/>
  <c r="D250" i="10"/>
  <c r="E71" i="10"/>
  <c r="F71" i="10"/>
  <c r="G71" i="10"/>
  <c r="D71" i="10"/>
  <c r="E199" i="10"/>
  <c r="F199" i="10"/>
  <c r="G199" i="10"/>
  <c r="D199" i="10"/>
  <c r="F344" i="10"/>
  <c r="E344" i="10"/>
  <c r="G344" i="10"/>
  <c r="D344" i="10"/>
  <c r="G433" i="10"/>
  <c r="D433" i="10"/>
  <c r="E433" i="10"/>
  <c r="F433" i="10"/>
  <c r="G561" i="10"/>
  <c r="F561" i="10"/>
  <c r="E561" i="10"/>
  <c r="D561" i="10"/>
  <c r="G689" i="10"/>
  <c r="F689" i="10"/>
  <c r="E689" i="10"/>
  <c r="D689" i="10"/>
  <c r="G817" i="10"/>
  <c r="F817" i="10"/>
  <c r="E817" i="10"/>
  <c r="D817" i="10"/>
  <c r="G945" i="10"/>
  <c r="F945" i="10"/>
  <c r="E945" i="10"/>
  <c r="D945" i="10"/>
  <c r="E390" i="10"/>
  <c r="F390" i="10"/>
  <c r="G390" i="10"/>
  <c r="D390" i="10"/>
  <c r="G518" i="10"/>
  <c r="F518" i="10"/>
  <c r="E518" i="10"/>
  <c r="D518" i="10"/>
  <c r="G646" i="10"/>
  <c r="F646" i="10"/>
  <c r="E646" i="10"/>
  <c r="D646" i="10"/>
  <c r="G774" i="10"/>
  <c r="F774" i="10"/>
  <c r="E774" i="10"/>
  <c r="D774" i="10"/>
  <c r="G902" i="10"/>
  <c r="F902" i="10"/>
  <c r="E902" i="10"/>
  <c r="D902" i="10"/>
  <c r="E395" i="10"/>
  <c r="F395" i="10"/>
  <c r="G395" i="10"/>
  <c r="D395" i="10"/>
  <c r="G667" i="10"/>
  <c r="F667" i="10"/>
  <c r="E667" i="10"/>
  <c r="D667" i="10"/>
  <c r="G923" i="10"/>
  <c r="F923" i="10"/>
  <c r="E923" i="10"/>
  <c r="D923" i="10"/>
  <c r="E532" i="10"/>
  <c r="D532" i="10"/>
  <c r="G532" i="10"/>
  <c r="F532" i="10"/>
  <c r="E788" i="10"/>
  <c r="D788" i="10"/>
  <c r="G788" i="10"/>
  <c r="F788" i="10"/>
  <c r="E1207" i="10"/>
  <c r="D1207" i="10"/>
  <c r="G1207" i="10"/>
  <c r="F1207" i="10"/>
  <c r="E40" i="10"/>
  <c r="D40" i="10"/>
  <c r="E58" i="10"/>
  <c r="F58" i="10"/>
  <c r="D58" i="10"/>
  <c r="G587" i="10"/>
  <c r="F587" i="10"/>
  <c r="E587" i="10"/>
  <c r="D587" i="10"/>
  <c r="G843" i="10"/>
  <c r="F843" i="10"/>
  <c r="E843" i="10"/>
  <c r="D843" i="10"/>
  <c r="F468" i="10"/>
  <c r="D468" i="10"/>
  <c r="E468" i="10"/>
  <c r="G468" i="10"/>
  <c r="E708" i="10"/>
  <c r="D708" i="10"/>
  <c r="G708" i="10"/>
  <c r="F708" i="10"/>
  <c r="E1047" i="10"/>
  <c r="D1047" i="10"/>
  <c r="G1047" i="10"/>
  <c r="F1047" i="10"/>
  <c r="E1559" i="10"/>
  <c r="D1559" i="10"/>
  <c r="G1559" i="10"/>
  <c r="F1559" i="10"/>
  <c r="F136" i="10"/>
  <c r="E136" i="10"/>
  <c r="G136" i="10"/>
  <c r="D136" i="10"/>
  <c r="F264" i="10"/>
  <c r="E264" i="10"/>
  <c r="G264" i="10"/>
  <c r="D264" i="10"/>
  <c r="G113" i="10"/>
  <c r="E113" i="10"/>
  <c r="F113" i="10"/>
  <c r="D113" i="10"/>
  <c r="G241" i="10"/>
  <c r="E241" i="10"/>
  <c r="F241" i="10"/>
  <c r="D241" i="10"/>
  <c r="E74" i="10"/>
  <c r="F74" i="10"/>
  <c r="G74" i="10"/>
  <c r="D74" i="10"/>
  <c r="E202" i="10"/>
  <c r="F202" i="10"/>
  <c r="G202" i="10"/>
  <c r="D202" i="10"/>
  <c r="E351" i="10"/>
  <c r="F351" i="10"/>
  <c r="G351" i="10"/>
  <c r="D351" i="10"/>
  <c r="E183" i="10"/>
  <c r="F183" i="10"/>
  <c r="G183" i="10"/>
  <c r="D183" i="10"/>
  <c r="F312" i="10"/>
  <c r="E312" i="10"/>
  <c r="G312" i="10"/>
  <c r="D312" i="10"/>
  <c r="G417" i="10"/>
  <c r="E417" i="10"/>
  <c r="F417" i="10"/>
  <c r="D417" i="10"/>
  <c r="G545" i="10"/>
  <c r="F545" i="10"/>
  <c r="E545" i="10"/>
  <c r="D545" i="10"/>
  <c r="G673" i="10"/>
  <c r="F673" i="10"/>
  <c r="E673" i="10"/>
  <c r="D673" i="10"/>
  <c r="G801" i="10"/>
  <c r="F801" i="10"/>
  <c r="E801" i="10"/>
  <c r="D801" i="10"/>
  <c r="G929" i="10"/>
  <c r="F929" i="10"/>
  <c r="E929" i="10"/>
  <c r="D929" i="10"/>
  <c r="E374" i="10"/>
  <c r="F374" i="10"/>
  <c r="G374" i="10"/>
  <c r="D374" i="10"/>
  <c r="G502" i="10"/>
  <c r="F502" i="10"/>
  <c r="E502" i="10"/>
  <c r="D502" i="10"/>
  <c r="G630" i="10"/>
  <c r="F630" i="10"/>
  <c r="E630" i="10"/>
  <c r="D630" i="10"/>
  <c r="G758" i="10"/>
  <c r="F758" i="10"/>
  <c r="E758" i="10"/>
  <c r="D758" i="10"/>
  <c r="G886" i="10"/>
  <c r="F886" i="10"/>
  <c r="E886" i="10"/>
  <c r="D886" i="10"/>
  <c r="E379" i="10"/>
  <c r="F379" i="10"/>
  <c r="G379" i="10"/>
  <c r="D379" i="10"/>
  <c r="G603" i="10"/>
  <c r="F603" i="10"/>
  <c r="E603" i="10"/>
  <c r="D603" i="10"/>
  <c r="G859" i="10"/>
  <c r="F859" i="10"/>
  <c r="E859" i="10"/>
  <c r="D859" i="10"/>
  <c r="E484" i="10"/>
  <c r="D484" i="10"/>
  <c r="G484" i="10"/>
  <c r="F484" i="10"/>
  <c r="E692" i="10"/>
  <c r="D692" i="10"/>
  <c r="G692" i="10"/>
  <c r="F692" i="10"/>
  <c r="D916" i="10"/>
  <c r="G916" i="10"/>
  <c r="F916" i="10"/>
  <c r="E916" i="10"/>
  <c r="E1399" i="10"/>
  <c r="D1399" i="10"/>
  <c r="G1399" i="10"/>
  <c r="F1399" i="10"/>
  <c r="G523" i="10"/>
  <c r="F523" i="10"/>
  <c r="E523" i="10"/>
  <c r="D523" i="10"/>
  <c r="G779" i="10"/>
  <c r="F779" i="10"/>
  <c r="E779" i="10"/>
  <c r="D779" i="10"/>
  <c r="F404" i="10"/>
  <c r="E404" i="10"/>
  <c r="G404" i="10"/>
  <c r="D404" i="10"/>
  <c r="E740" i="10"/>
  <c r="D740" i="10"/>
  <c r="G740" i="10"/>
  <c r="F740" i="10"/>
  <c r="E1111" i="10"/>
  <c r="D1111" i="10"/>
  <c r="G1111" i="10"/>
  <c r="F1111" i="10"/>
  <c r="G1673" i="10"/>
  <c r="F1673" i="10"/>
  <c r="E1673" i="10"/>
  <c r="D1673" i="10"/>
  <c r="F1072" i="10"/>
  <c r="E1072" i="10"/>
  <c r="D1072" i="10"/>
  <c r="G1072" i="10"/>
  <c r="F1200" i="10"/>
  <c r="E1200" i="10"/>
  <c r="D1200" i="10"/>
  <c r="G1200" i="10"/>
  <c r="F1328" i="10"/>
  <c r="E1328" i="10"/>
  <c r="D1328" i="10"/>
  <c r="G1328" i="10"/>
  <c r="F1456" i="10"/>
  <c r="E1456" i="10"/>
  <c r="D1456" i="10"/>
  <c r="G1456" i="10"/>
  <c r="F1584" i="10"/>
  <c r="E1584" i="10"/>
  <c r="D1584" i="10"/>
  <c r="G1584" i="10"/>
  <c r="G1089" i="10"/>
  <c r="E1089" i="10"/>
  <c r="D1089" i="10"/>
  <c r="F1089" i="10"/>
  <c r="G1217" i="10"/>
  <c r="F1217" i="10"/>
  <c r="E1217" i="10"/>
  <c r="D1217" i="10"/>
  <c r="G1345" i="10"/>
  <c r="F1345" i="10"/>
  <c r="E1345" i="10"/>
  <c r="D1345" i="10"/>
  <c r="G1473" i="10"/>
  <c r="D1473" i="10"/>
  <c r="F1473" i="10"/>
  <c r="E1473" i="10"/>
  <c r="G1617" i="10"/>
  <c r="F1617" i="10"/>
  <c r="E1617" i="10"/>
  <c r="D1617" i="10"/>
  <c r="G1110" i="10"/>
  <c r="F1110" i="10"/>
  <c r="E1110" i="10"/>
  <c r="D1110" i="10"/>
  <c r="G1238" i="10"/>
  <c r="F1238" i="10"/>
  <c r="E1238" i="10"/>
  <c r="D1238" i="10"/>
  <c r="G1366" i="10"/>
  <c r="F1366" i="10"/>
  <c r="E1366" i="10"/>
  <c r="D1366" i="10"/>
  <c r="G1494" i="10"/>
  <c r="F1494" i="10"/>
  <c r="E1494" i="10"/>
  <c r="D1494" i="10"/>
  <c r="E1669" i="10"/>
  <c r="D1669" i="10"/>
  <c r="F1669" i="10"/>
  <c r="G1669" i="10"/>
  <c r="E1853" i="10"/>
  <c r="D1853" i="10"/>
  <c r="G1853" i="10"/>
  <c r="F1853" i="10"/>
  <c r="E1981" i="10"/>
  <c r="D1981" i="10"/>
  <c r="G1981" i="10"/>
  <c r="F1981" i="10"/>
  <c r="E2109" i="10"/>
  <c r="F2109" i="10"/>
  <c r="D2109" i="10"/>
  <c r="G2109" i="10"/>
  <c r="G2286" i="10"/>
  <c r="F2286" i="10"/>
  <c r="E2286" i="10"/>
  <c r="D2286" i="10"/>
  <c r="E1746" i="10"/>
  <c r="D1746" i="10"/>
  <c r="G1746" i="10"/>
  <c r="F1746" i="10"/>
  <c r="E1874" i="10"/>
  <c r="D1874" i="10"/>
  <c r="G1874" i="10"/>
  <c r="F1874" i="10"/>
  <c r="E2002" i="10"/>
  <c r="D2002" i="10"/>
  <c r="G2002" i="10"/>
  <c r="F2002" i="10"/>
  <c r="E2130" i="10"/>
  <c r="D2130" i="10"/>
  <c r="G2130" i="10"/>
  <c r="F2130" i="10"/>
  <c r="E2370" i="10"/>
  <c r="D2370" i="10"/>
  <c r="G2370" i="10"/>
  <c r="F2370" i="10"/>
  <c r="E1703" i="10"/>
  <c r="D1703" i="10"/>
  <c r="G1703" i="10"/>
  <c r="F1703" i="10"/>
  <c r="F1831" i="10"/>
  <c r="D1831" i="10"/>
  <c r="G1831" i="10"/>
  <c r="E1831" i="10"/>
  <c r="E1959" i="10"/>
  <c r="D1959" i="10"/>
  <c r="G1959" i="10"/>
  <c r="F1959" i="10"/>
  <c r="E2087" i="10"/>
  <c r="D2087" i="10"/>
  <c r="G2087" i="10"/>
  <c r="F2087" i="10"/>
  <c r="E2242" i="10"/>
  <c r="D2242" i="10"/>
  <c r="G2242" i="10"/>
  <c r="F2242" i="10"/>
  <c r="F1664" i="10"/>
  <c r="E1664" i="10"/>
  <c r="D1664" i="10"/>
  <c r="G1664" i="10"/>
  <c r="F1792" i="10"/>
  <c r="E1792" i="10"/>
  <c r="D1792" i="10"/>
  <c r="G1792" i="10"/>
  <c r="F1920" i="10"/>
  <c r="E1920" i="10"/>
  <c r="D1920" i="10"/>
  <c r="G1920" i="10"/>
  <c r="F2048" i="10"/>
  <c r="E2048" i="10"/>
  <c r="D2048" i="10"/>
  <c r="G2048" i="10"/>
  <c r="F2160" i="10"/>
  <c r="E2160" i="10"/>
  <c r="D2160" i="10"/>
  <c r="G2160" i="10"/>
  <c r="E2309" i="10"/>
  <c r="D2309" i="10"/>
  <c r="F2309" i="10"/>
  <c r="G2309" i="10"/>
  <c r="E2437" i="10"/>
  <c r="F2437" i="10"/>
  <c r="D2437" i="10"/>
  <c r="G2437" i="10"/>
  <c r="G2446" i="10"/>
  <c r="F2446" i="10"/>
  <c r="E2446" i="10"/>
  <c r="D2446" i="10"/>
  <c r="E2231" i="10"/>
  <c r="D2231" i="10"/>
  <c r="G2231" i="10"/>
  <c r="F2231" i="10"/>
  <c r="E2359" i="10"/>
  <c r="D2359" i="10"/>
  <c r="G2359" i="10"/>
  <c r="F2359" i="10"/>
  <c r="E2519" i="10"/>
  <c r="D2519" i="10"/>
  <c r="G2519" i="10"/>
  <c r="F2519" i="10"/>
  <c r="F2448" i="10"/>
  <c r="E2448" i="10"/>
  <c r="D2448" i="10"/>
  <c r="G2448" i="10"/>
  <c r="E39" i="10"/>
  <c r="D39" i="10"/>
  <c r="F2304" i="10"/>
  <c r="E2304" i="10"/>
  <c r="D2304" i="10"/>
  <c r="G2304" i="10"/>
  <c r="E2562" i="10"/>
  <c r="D2562" i="10"/>
  <c r="G2562" i="10"/>
  <c r="F2562" i="10"/>
  <c r="G966" i="10"/>
  <c r="F966" i="10"/>
  <c r="E966" i="10"/>
  <c r="D966" i="10"/>
  <c r="E1063" i="10"/>
  <c r="D1063" i="10"/>
  <c r="G1063" i="10"/>
  <c r="F1063" i="10"/>
  <c r="F1191" i="10"/>
  <c r="D1191" i="10"/>
  <c r="E1191" i="10"/>
  <c r="G1191" i="10"/>
  <c r="E1319" i="10"/>
  <c r="D1319" i="10"/>
  <c r="G1319" i="10"/>
  <c r="F1319" i="10"/>
  <c r="E1447" i="10"/>
  <c r="D1447" i="10"/>
  <c r="G1447" i="10"/>
  <c r="F1447" i="10"/>
  <c r="E1575" i="10"/>
  <c r="D1575" i="10"/>
  <c r="G1575" i="10"/>
  <c r="F1575" i="10"/>
  <c r="F1024" i="10"/>
  <c r="E1024" i="10"/>
  <c r="D1024" i="10"/>
  <c r="G1024" i="10"/>
  <c r="G1152" i="10"/>
  <c r="F1152" i="10"/>
  <c r="D1152" i="10"/>
  <c r="E1152" i="10"/>
  <c r="F1280" i="10"/>
  <c r="E1280" i="10"/>
  <c r="D1280" i="10"/>
  <c r="G1280" i="10"/>
  <c r="F1408" i="10"/>
  <c r="E1408" i="10"/>
  <c r="D1408" i="10"/>
  <c r="G1408" i="10"/>
  <c r="F1536" i="10"/>
  <c r="E1536" i="10"/>
  <c r="D1536" i="10"/>
  <c r="G1536" i="10"/>
  <c r="G1041" i="10"/>
  <c r="F1041" i="10"/>
  <c r="E1041" i="10"/>
  <c r="D1041" i="10"/>
  <c r="E1169" i="10"/>
  <c r="F1169" i="10"/>
  <c r="D1169" i="10"/>
  <c r="G1169" i="10"/>
  <c r="G1297" i="10"/>
  <c r="F1297" i="10"/>
  <c r="E1297" i="10"/>
  <c r="D1297" i="10"/>
  <c r="G1425" i="10"/>
  <c r="D1425" i="10"/>
  <c r="F1425" i="10"/>
  <c r="E1425" i="10"/>
  <c r="G1553" i="10"/>
  <c r="F1553" i="10"/>
  <c r="E1553" i="10"/>
  <c r="D1553" i="10"/>
  <c r="G1062" i="10"/>
  <c r="F1062" i="10"/>
  <c r="E1062" i="10"/>
  <c r="D1062" i="10"/>
  <c r="E1190" i="10"/>
  <c r="G1190" i="10"/>
  <c r="F1190" i="10"/>
  <c r="D1190" i="10"/>
  <c r="G1318" i="10"/>
  <c r="F1318" i="10"/>
  <c r="E1318" i="10"/>
  <c r="D1318" i="10"/>
  <c r="G1446" i="10"/>
  <c r="F1446" i="10"/>
  <c r="E1446" i="10"/>
  <c r="D1446" i="10"/>
  <c r="G1574" i="10"/>
  <c r="F1574" i="10"/>
  <c r="E1574" i="10"/>
  <c r="D1574" i="10"/>
  <c r="F1805" i="10"/>
  <c r="E1805" i="10"/>
  <c r="D1805" i="10"/>
  <c r="G1805" i="10"/>
  <c r="E1933" i="10"/>
  <c r="F1933" i="10"/>
  <c r="D1933" i="10"/>
  <c r="G1933" i="10"/>
  <c r="E2061" i="10"/>
  <c r="F2061" i="10"/>
  <c r="D2061" i="10"/>
  <c r="G2061" i="10"/>
  <c r="F2192" i="10"/>
  <c r="E2192" i="10"/>
  <c r="D2192" i="10"/>
  <c r="G2192" i="10"/>
  <c r="E1698" i="10"/>
  <c r="D1698" i="10"/>
  <c r="G1698" i="10"/>
  <c r="F1698" i="10"/>
  <c r="E1826" i="10"/>
  <c r="D1826" i="10"/>
  <c r="G1826" i="10"/>
  <c r="F1826" i="10"/>
  <c r="E1954" i="10"/>
  <c r="D1954" i="10"/>
  <c r="G1954" i="10"/>
  <c r="F1954" i="10"/>
  <c r="E2082" i="10"/>
  <c r="D2082" i="10"/>
  <c r="G2082" i="10"/>
  <c r="F2082" i="10"/>
  <c r="G2233" i="10"/>
  <c r="F2233" i="10"/>
  <c r="E2233" i="10"/>
  <c r="D2233" i="10"/>
  <c r="E1655" i="10"/>
  <c r="D1655" i="10"/>
  <c r="G1655" i="10"/>
  <c r="F1655" i="10"/>
  <c r="E1783" i="10"/>
  <c r="D1783" i="10"/>
  <c r="G1783" i="10"/>
  <c r="F1783" i="10"/>
  <c r="E1911" i="10"/>
  <c r="D1911" i="10"/>
  <c r="G1911" i="10"/>
  <c r="F1911" i="10"/>
  <c r="E2039" i="10"/>
  <c r="D2039" i="10"/>
  <c r="G2039" i="10"/>
  <c r="F2039" i="10"/>
  <c r="E2167" i="10"/>
  <c r="D2167" i="10"/>
  <c r="G2167" i="10"/>
  <c r="F2167" i="10"/>
  <c r="F1616" i="10"/>
  <c r="E1616" i="10"/>
  <c r="D1616" i="10"/>
  <c r="G1616" i="10"/>
  <c r="F1744" i="10"/>
  <c r="E1744" i="10"/>
  <c r="D1744" i="10"/>
  <c r="G1744" i="10"/>
  <c r="F1872" i="10"/>
  <c r="E1872" i="10"/>
  <c r="D1872" i="10"/>
  <c r="G1872" i="10"/>
  <c r="F2000" i="10"/>
  <c r="E2000" i="10"/>
  <c r="D2000" i="10"/>
  <c r="G2000" i="10"/>
  <c r="F2112" i="10"/>
  <c r="E2112" i="10"/>
  <c r="D2112" i="10"/>
  <c r="G2112" i="10"/>
  <c r="E2298" i="10"/>
  <c r="D2298" i="10"/>
  <c r="G2298" i="10"/>
  <c r="F2298" i="10"/>
  <c r="E2389" i="10"/>
  <c r="F2389" i="10"/>
  <c r="D2389" i="10"/>
  <c r="G2389" i="10"/>
  <c r="E2517" i="10"/>
  <c r="D2517" i="10"/>
  <c r="G2517" i="10"/>
  <c r="F2517" i="10"/>
  <c r="E2183" i="10"/>
  <c r="D2183" i="10"/>
  <c r="G2183" i="10"/>
  <c r="F2183" i="10"/>
  <c r="E2311" i="10"/>
  <c r="D2311" i="10"/>
  <c r="G2311" i="10"/>
  <c r="F2311" i="10"/>
  <c r="E2439" i="10"/>
  <c r="D2439" i="10"/>
  <c r="G2439" i="10"/>
  <c r="F2439" i="10"/>
  <c r="F2288" i="10"/>
  <c r="E2288" i="10"/>
  <c r="D2288" i="10"/>
  <c r="G2288" i="10"/>
  <c r="E2546" i="10"/>
  <c r="D2546" i="10"/>
  <c r="G2546" i="10"/>
  <c r="F2546" i="10"/>
  <c r="E2503" i="10"/>
  <c r="D2503" i="10"/>
  <c r="G2503" i="10"/>
  <c r="F2503" i="10"/>
  <c r="E2530" i="10"/>
  <c r="D2530" i="10"/>
  <c r="G2530" i="10"/>
  <c r="F2530" i="10"/>
  <c r="F108" i="10"/>
  <c r="E108" i="10"/>
  <c r="G108" i="10"/>
  <c r="D108" i="10"/>
  <c r="F236" i="10"/>
  <c r="E236" i="10"/>
  <c r="G236" i="10"/>
  <c r="D236" i="10"/>
  <c r="E85" i="10"/>
  <c r="G85" i="10"/>
  <c r="F85" i="10"/>
  <c r="D85" i="10"/>
  <c r="E213" i="10"/>
  <c r="G213" i="10"/>
  <c r="F213" i="10"/>
  <c r="D213" i="10"/>
  <c r="E30" i="10"/>
  <c r="D30" i="10"/>
  <c r="G453" i="10"/>
  <c r="D453" i="10"/>
  <c r="E453" i="10"/>
  <c r="F453" i="10"/>
  <c r="E581" i="10"/>
  <c r="D581" i="10"/>
  <c r="G581" i="10"/>
  <c r="F581" i="10"/>
  <c r="E709" i="10"/>
  <c r="D709" i="10"/>
  <c r="G709" i="10"/>
  <c r="F709" i="10"/>
  <c r="E837" i="10"/>
  <c r="D837" i="10"/>
  <c r="G837" i="10"/>
  <c r="F837" i="10"/>
  <c r="G969" i="10"/>
  <c r="F969" i="10"/>
  <c r="E969" i="10"/>
  <c r="D969" i="10"/>
  <c r="E410" i="10"/>
  <c r="F410" i="10"/>
  <c r="G410" i="10"/>
  <c r="D410" i="10"/>
  <c r="E538" i="10"/>
  <c r="D538" i="10"/>
  <c r="G538" i="10"/>
  <c r="F538" i="10"/>
  <c r="E666" i="10"/>
  <c r="D666" i="10"/>
  <c r="G666" i="10"/>
  <c r="F666" i="10"/>
  <c r="E794" i="10"/>
  <c r="D794" i="10"/>
  <c r="G794" i="10"/>
  <c r="F794" i="10"/>
  <c r="E922" i="10"/>
  <c r="D922" i="10"/>
  <c r="G922" i="10"/>
  <c r="F922" i="10"/>
  <c r="E415" i="10"/>
  <c r="F415" i="10"/>
  <c r="G415" i="10"/>
  <c r="D415" i="10"/>
  <c r="E543" i="10"/>
  <c r="D543" i="10"/>
  <c r="G543" i="10"/>
  <c r="F543" i="10"/>
  <c r="E687" i="10"/>
  <c r="D687" i="10"/>
  <c r="G687" i="10"/>
  <c r="F687" i="10"/>
  <c r="E927" i="10"/>
  <c r="D927" i="10"/>
  <c r="G927" i="10"/>
  <c r="F927" i="10"/>
  <c r="G552" i="10"/>
  <c r="F552" i="10"/>
  <c r="E552" i="10"/>
  <c r="D552" i="10"/>
  <c r="G808" i="10"/>
  <c r="F808" i="10"/>
  <c r="E808" i="10"/>
  <c r="D808" i="10"/>
  <c r="G1035" i="10"/>
  <c r="F1035" i="10"/>
  <c r="E1035" i="10"/>
  <c r="D1035" i="10"/>
  <c r="G1419" i="10"/>
  <c r="F1419" i="10"/>
  <c r="E1419" i="10"/>
  <c r="D1419" i="10"/>
  <c r="E2754" i="10"/>
  <c r="D2754" i="10"/>
  <c r="G2754" i="10"/>
  <c r="F2754" i="10"/>
  <c r="G2539" i="10"/>
  <c r="F2539" i="10"/>
  <c r="E2539" i="10"/>
  <c r="D2539" i="10"/>
  <c r="G2667" i="10"/>
  <c r="F2667" i="10"/>
  <c r="E2667" i="10"/>
  <c r="D2667" i="10"/>
  <c r="D2796" i="10"/>
  <c r="G2796" i="10"/>
  <c r="F2796" i="10"/>
  <c r="E2796" i="10"/>
  <c r="D2580" i="10"/>
  <c r="G2580" i="10"/>
  <c r="F2580" i="10"/>
  <c r="E2580" i="10"/>
  <c r="D2708" i="10"/>
  <c r="G2708" i="10"/>
  <c r="F2708" i="10"/>
  <c r="E2708" i="10"/>
  <c r="G2878" i="10"/>
  <c r="F2878" i="10"/>
  <c r="E2878" i="10"/>
  <c r="D2878" i="10"/>
  <c r="G2625" i="10"/>
  <c r="F2625" i="10"/>
  <c r="E2625" i="10"/>
  <c r="D2625" i="10"/>
  <c r="G2753" i="10"/>
  <c r="F2753" i="10"/>
  <c r="E2753" i="10"/>
  <c r="D2753" i="10"/>
  <c r="E2813" i="10"/>
  <c r="D2813" i="10"/>
  <c r="F2813" i="10"/>
  <c r="G2813" i="10"/>
  <c r="E2941" i="10"/>
  <c r="F2941" i="10"/>
  <c r="D2941" i="10"/>
  <c r="G2941" i="10"/>
  <c r="E3114" i="10"/>
  <c r="D3114" i="10"/>
  <c r="G3114" i="10"/>
  <c r="F3114" i="10"/>
  <c r="E2994" i="10"/>
  <c r="D2994" i="10"/>
  <c r="G2994" i="10"/>
  <c r="F2994" i="10"/>
  <c r="F3326" i="10"/>
  <c r="E3326" i="10"/>
  <c r="D3326" i="10"/>
  <c r="G3326" i="10"/>
  <c r="G2907" i="10"/>
  <c r="F2907" i="10"/>
  <c r="E2907" i="10"/>
  <c r="D2907" i="10"/>
  <c r="G3035" i="10"/>
  <c r="F3035" i="10"/>
  <c r="E3035" i="10"/>
  <c r="D3035" i="10"/>
  <c r="D2964" i="10"/>
  <c r="G2964" i="10"/>
  <c r="F2964" i="10"/>
  <c r="E2964" i="10"/>
  <c r="F3206" i="10"/>
  <c r="E3206" i="10"/>
  <c r="D3206" i="10"/>
  <c r="G3206" i="10"/>
  <c r="G3123" i="10"/>
  <c r="F3123" i="10"/>
  <c r="E3123" i="10"/>
  <c r="D3123" i="10"/>
  <c r="F3251" i="10"/>
  <c r="E3251" i="10"/>
  <c r="D3251" i="10"/>
  <c r="G3251" i="10"/>
  <c r="D3092" i="10"/>
  <c r="G3092" i="10"/>
  <c r="F3092" i="10"/>
  <c r="E3092" i="10"/>
  <c r="G3220" i="10"/>
  <c r="F3220" i="10"/>
  <c r="E3220" i="10"/>
  <c r="D3220" i="10"/>
  <c r="G3348" i="10"/>
  <c r="F3348" i="10"/>
  <c r="E3348" i="10"/>
  <c r="D3348" i="10"/>
  <c r="G3137" i="10"/>
  <c r="F3137" i="10"/>
  <c r="E3137" i="10"/>
  <c r="D3137" i="10"/>
  <c r="F3265" i="10"/>
  <c r="G3265" i="10"/>
  <c r="E3265" i="10"/>
  <c r="D3265" i="10"/>
  <c r="E53" i="10"/>
  <c r="F53" i="10"/>
  <c r="D53" i="10"/>
  <c r="E174" i="10"/>
  <c r="F174" i="10"/>
  <c r="G174" i="10"/>
  <c r="D174" i="10"/>
  <c r="E302" i="10"/>
  <c r="F302" i="10"/>
  <c r="G302" i="10"/>
  <c r="D302" i="10"/>
  <c r="E139" i="10"/>
  <c r="F139" i="10"/>
  <c r="G139" i="10"/>
  <c r="D139" i="10"/>
  <c r="E267" i="10"/>
  <c r="F267" i="10"/>
  <c r="G267" i="10"/>
  <c r="D267" i="10"/>
  <c r="E373" i="10"/>
  <c r="G373" i="10"/>
  <c r="F373" i="10"/>
  <c r="D373" i="10"/>
  <c r="D12" i="10"/>
  <c r="E847" i="10"/>
  <c r="D847" i="10"/>
  <c r="G847" i="10"/>
  <c r="F847" i="10"/>
  <c r="F472" i="10"/>
  <c r="D472" i="10"/>
  <c r="E472" i="10"/>
  <c r="G472" i="10"/>
  <c r="G728" i="10"/>
  <c r="F728" i="10"/>
  <c r="E728" i="10"/>
  <c r="D728" i="10"/>
  <c r="G1006" i="10"/>
  <c r="F1006" i="10"/>
  <c r="E1006" i="10"/>
  <c r="D1006" i="10"/>
  <c r="G1259" i="10"/>
  <c r="F1259" i="10"/>
  <c r="E1259" i="10"/>
  <c r="D1259" i="10"/>
  <c r="F92" i="10"/>
  <c r="E92" i="10"/>
  <c r="G92" i="10"/>
  <c r="D92" i="10"/>
  <c r="F220" i="10"/>
  <c r="E220" i="10"/>
  <c r="G220" i="10"/>
  <c r="D220" i="10"/>
  <c r="D21" i="10"/>
  <c r="E165" i="10"/>
  <c r="G165" i="10"/>
  <c r="F165" i="10"/>
  <c r="D165" i="10"/>
  <c r="E293" i="10"/>
  <c r="G293" i="10"/>
  <c r="F293" i="10"/>
  <c r="D293" i="10"/>
  <c r="E501" i="10"/>
  <c r="D501" i="10"/>
  <c r="G501" i="10"/>
  <c r="F501" i="10"/>
  <c r="E629" i="10"/>
  <c r="D629" i="10"/>
  <c r="G629" i="10"/>
  <c r="F629" i="10"/>
  <c r="E757" i="10"/>
  <c r="D757" i="10"/>
  <c r="G757" i="10"/>
  <c r="F757" i="10"/>
  <c r="E885" i="10"/>
  <c r="D885" i="10"/>
  <c r="G885" i="10"/>
  <c r="F885" i="10"/>
  <c r="E330" i="10"/>
  <c r="F330" i="10"/>
  <c r="G330" i="10"/>
  <c r="D330" i="10"/>
  <c r="E458" i="10"/>
  <c r="D458" i="10"/>
  <c r="F458" i="10"/>
  <c r="G458" i="10"/>
  <c r="E586" i="10"/>
  <c r="D586" i="10"/>
  <c r="G586" i="10"/>
  <c r="F586" i="10"/>
  <c r="E714" i="10"/>
  <c r="D714" i="10"/>
  <c r="G714" i="10"/>
  <c r="F714" i="10"/>
  <c r="E842" i="10"/>
  <c r="D842" i="10"/>
  <c r="G842" i="10"/>
  <c r="F842" i="10"/>
  <c r="E978" i="10"/>
  <c r="D978" i="10"/>
  <c r="G978" i="10"/>
  <c r="F978" i="10"/>
  <c r="G463" i="10"/>
  <c r="D463" i="10"/>
  <c r="E463" i="10"/>
  <c r="F463" i="10"/>
  <c r="E591" i="10"/>
  <c r="D591" i="10"/>
  <c r="G591" i="10"/>
  <c r="F591" i="10"/>
  <c r="E767" i="10"/>
  <c r="D767" i="10"/>
  <c r="G767" i="10"/>
  <c r="F767" i="10"/>
  <c r="F392" i="10"/>
  <c r="E392" i="10"/>
  <c r="G392" i="10"/>
  <c r="D392" i="10"/>
  <c r="G648" i="10"/>
  <c r="F648" i="10"/>
  <c r="E648" i="10"/>
  <c r="D648" i="10"/>
  <c r="F904" i="10"/>
  <c r="E904" i="10"/>
  <c r="D904" i="10"/>
  <c r="G904" i="10"/>
  <c r="G1131" i="10"/>
  <c r="F1131" i="10"/>
  <c r="E1131" i="10"/>
  <c r="D1131" i="10"/>
  <c r="G1483" i="10"/>
  <c r="F1483" i="10"/>
  <c r="E1483" i="10"/>
  <c r="D1483" i="10"/>
  <c r="E2770" i="10"/>
  <c r="D2770" i="10"/>
  <c r="G2770" i="10"/>
  <c r="F2770" i="10"/>
  <c r="G2555" i="10"/>
  <c r="F2555" i="10"/>
  <c r="E2555" i="10"/>
  <c r="D2555" i="10"/>
  <c r="G2683" i="10"/>
  <c r="F2683" i="10"/>
  <c r="E2683" i="10"/>
  <c r="D2683" i="10"/>
  <c r="D2828" i="10"/>
  <c r="G2828" i="10"/>
  <c r="F2828" i="10"/>
  <c r="E2828" i="10"/>
  <c r="D2596" i="10"/>
  <c r="G2596" i="10"/>
  <c r="F2596" i="10"/>
  <c r="E2596" i="10"/>
  <c r="D2724" i="10"/>
  <c r="G2724" i="10"/>
  <c r="F2724" i="10"/>
  <c r="E2724" i="10"/>
  <c r="G2910" i="10"/>
  <c r="F2910" i="10"/>
  <c r="E2910" i="10"/>
  <c r="D2910" i="10"/>
  <c r="G2641" i="10"/>
  <c r="F2641" i="10"/>
  <c r="E2641" i="10"/>
  <c r="D2641" i="10"/>
  <c r="G2769" i="10"/>
  <c r="D2769" i="10"/>
  <c r="F2769" i="10"/>
  <c r="E2769" i="10"/>
  <c r="E2829" i="10"/>
  <c r="D2829" i="10"/>
  <c r="G2829" i="10"/>
  <c r="F2829" i="10"/>
  <c r="E2957" i="10"/>
  <c r="D2957" i="10"/>
  <c r="F2957" i="10"/>
  <c r="G2957" i="10"/>
  <c r="D3178" i="10"/>
  <c r="G3178" i="10"/>
  <c r="F3178" i="10"/>
  <c r="E3178" i="10"/>
  <c r="E3010" i="10"/>
  <c r="D3010" i="10"/>
  <c r="G3010" i="10"/>
  <c r="F3010" i="10"/>
  <c r="G2795" i="10"/>
  <c r="F2795" i="10"/>
  <c r="E2795" i="10"/>
  <c r="D2795" i="10"/>
  <c r="G2923" i="10"/>
  <c r="F2923" i="10"/>
  <c r="E2923" i="10"/>
  <c r="D2923" i="10"/>
  <c r="E3066" i="10"/>
  <c r="D3066" i="10"/>
  <c r="G3066" i="10"/>
  <c r="F3066" i="10"/>
  <c r="D2980" i="10"/>
  <c r="G2980" i="10"/>
  <c r="F2980" i="10"/>
  <c r="E2980" i="10"/>
  <c r="F3270" i="10"/>
  <c r="E3270" i="10"/>
  <c r="D3270" i="10"/>
  <c r="G3270" i="10"/>
  <c r="G3139" i="10"/>
  <c r="F3139" i="10"/>
  <c r="E3139" i="10"/>
  <c r="D3139" i="10"/>
  <c r="F3267" i="10"/>
  <c r="E3267" i="10"/>
  <c r="D3267" i="10"/>
  <c r="G3267" i="10"/>
  <c r="D3108" i="10"/>
  <c r="G3108" i="10"/>
  <c r="F3108" i="10"/>
  <c r="E3108" i="10"/>
  <c r="G3236" i="10"/>
  <c r="F3236" i="10"/>
  <c r="E3236" i="10"/>
  <c r="D3236" i="10"/>
  <c r="G3364" i="10"/>
  <c r="F3364" i="10"/>
  <c r="E3364" i="10"/>
  <c r="D3364" i="10"/>
  <c r="G3153" i="10"/>
  <c r="F3153" i="10"/>
  <c r="D3153" i="10"/>
  <c r="E3153" i="10"/>
  <c r="F3281" i="10"/>
  <c r="G3281" i="10"/>
  <c r="E3281" i="10"/>
  <c r="D3281" i="10"/>
  <c r="E44" i="10"/>
  <c r="D44" i="10"/>
  <c r="E158" i="10"/>
  <c r="F158" i="10"/>
  <c r="G158" i="10"/>
  <c r="D158" i="10"/>
  <c r="E286" i="10"/>
  <c r="F286" i="10"/>
  <c r="G286" i="10"/>
  <c r="D286" i="10"/>
  <c r="E155" i="10"/>
  <c r="F155" i="10"/>
  <c r="G155" i="10"/>
  <c r="D155" i="10"/>
  <c r="E283" i="10"/>
  <c r="F283" i="10"/>
  <c r="G283" i="10"/>
  <c r="D283" i="10"/>
  <c r="E389" i="10"/>
  <c r="G389" i="10"/>
  <c r="F389" i="10"/>
  <c r="D389" i="10"/>
  <c r="E671" i="10"/>
  <c r="D671" i="10"/>
  <c r="G671" i="10"/>
  <c r="F671" i="10"/>
  <c r="F376" i="10"/>
  <c r="E376" i="10"/>
  <c r="G376" i="10"/>
  <c r="D376" i="10"/>
  <c r="G632" i="10"/>
  <c r="F632" i="10"/>
  <c r="E632" i="10"/>
  <c r="D632" i="10"/>
  <c r="F888" i="10"/>
  <c r="E888" i="10"/>
  <c r="D888" i="10"/>
  <c r="G888" i="10"/>
  <c r="G1115" i="10"/>
  <c r="F1115" i="10"/>
  <c r="E1115" i="10"/>
  <c r="D1115" i="10"/>
  <c r="G1579" i="10"/>
  <c r="F1579" i="10"/>
  <c r="E1579" i="10"/>
  <c r="D1579" i="10"/>
  <c r="G1307" i="10"/>
  <c r="F1307" i="10"/>
  <c r="E1307" i="10"/>
  <c r="D1307" i="10"/>
  <c r="G1435" i="10"/>
  <c r="F1435" i="10"/>
  <c r="E1435" i="10"/>
  <c r="D1435" i="10"/>
  <c r="G1563" i="10"/>
  <c r="F1563" i="10"/>
  <c r="E1563" i="10"/>
  <c r="D1563" i="10"/>
  <c r="D1012" i="10"/>
  <c r="G1012" i="10"/>
  <c r="F1012" i="10"/>
  <c r="E1012" i="10"/>
  <c r="D1140" i="10"/>
  <c r="E1140" i="10"/>
  <c r="G1140" i="10"/>
  <c r="F1140" i="10"/>
  <c r="D1268" i="10"/>
  <c r="G1268" i="10"/>
  <c r="F1268" i="10"/>
  <c r="E1268" i="10"/>
  <c r="D1396" i="10"/>
  <c r="G1396" i="10"/>
  <c r="F1396" i="10"/>
  <c r="E1396" i="10"/>
  <c r="D1524" i="10"/>
  <c r="G1524" i="10"/>
  <c r="F1524" i="10"/>
  <c r="E1524" i="10"/>
  <c r="E1029" i="10"/>
  <c r="D1029" i="10"/>
  <c r="G1029" i="10"/>
  <c r="F1029" i="10"/>
  <c r="F1157" i="10"/>
  <c r="E1157" i="10"/>
  <c r="G1157" i="10"/>
  <c r="D1157" i="10"/>
  <c r="E1285" i="10"/>
  <c r="D1285" i="10"/>
  <c r="G1285" i="10"/>
  <c r="F1285" i="10"/>
  <c r="E1413" i="10"/>
  <c r="D1413" i="10"/>
  <c r="G1413" i="10"/>
  <c r="F1413" i="10"/>
  <c r="E1541" i="10"/>
  <c r="F1541" i="10"/>
  <c r="D1541" i="10"/>
  <c r="G1541" i="10"/>
  <c r="E1050" i="10"/>
  <c r="D1050" i="10"/>
  <c r="G1050" i="10"/>
  <c r="F1050" i="10"/>
  <c r="F1178" i="10"/>
  <c r="D1178" i="10"/>
  <c r="E1178" i="10"/>
  <c r="G1178" i="10"/>
  <c r="E1306" i="10"/>
  <c r="D1306" i="10"/>
  <c r="G1306" i="10"/>
  <c r="F1306" i="10"/>
  <c r="E1434" i="10"/>
  <c r="D1434" i="10"/>
  <c r="G1434" i="10"/>
  <c r="F1434" i="10"/>
  <c r="E1562" i="10"/>
  <c r="D1562" i="10"/>
  <c r="G1562" i="10"/>
  <c r="F1562" i="10"/>
  <c r="G1793" i="10"/>
  <c r="D1793" i="10"/>
  <c r="F1793" i="10"/>
  <c r="E1793" i="10"/>
  <c r="G1921" i="10"/>
  <c r="F1921" i="10"/>
  <c r="E1921" i="10"/>
  <c r="D1921" i="10"/>
  <c r="G2049" i="10"/>
  <c r="F2049" i="10"/>
  <c r="E2049" i="10"/>
  <c r="D2049" i="10"/>
  <c r="G2177" i="10"/>
  <c r="F2177" i="10"/>
  <c r="E2177" i="10"/>
  <c r="D2177" i="10"/>
  <c r="G1686" i="10"/>
  <c r="F1686" i="10"/>
  <c r="E1686" i="10"/>
  <c r="D1686" i="10"/>
  <c r="G1814" i="10"/>
  <c r="F1814" i="10"/>
  <c r="E1814" i="10"/>
  <c r="D1814" i="10"/>
  <c r="G1942" i="10"/>
  <c r="F1942" i="10"/>
  <c r="E1942" i="10"/>
  <c r="D1942" i="10"/>
  <c r="G2070" i="10"/>
  <c r="F2070" i="10"/>
  <c r="E2070" i="10"/>
  <c r="D2070" i="10"/>
  <c r="G2209" i="10"/>
  <c r="F2209" i="10"/>
  <c r="E2209" i="10"/>
  <c r="D2209" i="10"/>
  <c r="G1643" i="10"/>
  <c r="F1643" i="10"/>
  <c r="E1643" i="10"/>
  <c r="D1643" i="10"/>
  <c r="G1771" i="10"/>
  <c r="F1771" i="10"/>
  <c r="E1771" i="10"/>
  <c r="D1771" i="10"/>
  <c r="G1899" i="10"/>
  <c r="F1899" i="10"/>
  <c r="E1899" i="10"/>
  <c r="D1899" i="10"/>
  <c r="G2027" i="10"/>
  <c r="F2027" i="10"/>
  <c r="E2027" i="10"/>
  <c r="D2027" i="10"/>
  <c r="G2155" i="10"/>
  <c r="F2155" i="10"/>
  <c r="E2155" i="10"/>
  <c r="D2155" i="10"/>
  <c r="D1604" i="10"/>
  <c r="G1604" i="10"/>
  <c r="F1604" i="10"/>
  <c r="E1604" i="10"/>
  <c r="D1732" i="10"/>
  <c r="G1732" i="10"/>
  <c r="F1732" i="10"/>
  <c r="E1732" i="10"/>
  <c r="D1860" i="10"/>
  <c r="G1860" i="10"/>
  <c r="F1860" i="10"/>
  <c r="E1860" i="10"/>
  <c r="D1988" i="10"/>
  <c r="G1988" i="10"/>
  <c r="F1988" i="10"/>
  <c r="E1988" i="10"/>
  <c r="D2116" i="10"/>
  <c r="G2116" i="10"/>
  <c r="F2116" i="10"/>
  <c r="E2116" i="10"/>
  <c r="E2314" i="10"/>
  <c r="D2314" i="10"/>
  <c r="G2314" i="10"/>
  <c r="F2314" i="10"/>
  <c r="G2393" i="10"/>
  <c r="F2393" i="10"/>
  <c r="E2393" i="10"/>
  <c r="D2393" i="10"/>
  <c r="E2514" i="10"/>
  <c r="D2514" i="10"/>
  <c r="G2514" i="10"/>
  <c r="F2514" i="10"/>
  <c r="G2427" i="10"/>
  <c r="F2427" i="10"/>
  <c r="E2427" i="10"/>
  <c r="D2427" i="10"/>
  <c r="D2356" i="10"/>
  <c r="G2356" i="10"/>
  <c r="F2356" i="10"/>
  <c r="E2356" i="10"/>
  <c r="G2614" i="10"/>
  <c r="F2614" i="10"/>
  <c r="E2614" i="10"/>
  <c r="D2614" i="10"/>
  <c r="E2527" i="10"/>
  <c r="D2527" i="10"/>
  <c r="G2527" i="10"/>
  <c r="F2527" i="10"/>
  <c r="E2783" i="10"/>
  <c r="D2783" i="10"/>
  <c r="G2783" i="10"/>
  <c r="F2783" i="10"/>
  <c r="F2696" i="10"/>
  <c r="E2696" i="10"/>
  <c r="D2696" i="10"/>
  <c r="G2696" i="10"/>
  <c r="E2613" i="10"/>
  <c r="F2613" i="10"/>
  <c r="D2613" i="10"/>
  <c r="G2613" i="10"/>
  <c r="E2498" i="10"/>
  <c r="D2498" i="10"/>
  <c r="G2498" i="10"/>
  <c r="F2498" i="10"/>
  <c r="G2411" i="10"/>
  <c r="F2411" i="10"/>
  <c r="E2411" i="10"/>
  <c r="D2411" i="10"/>
  <c r="D2340" i="10"/>
  <c r="G2340" i="10"/>
  <c r="F2340" i="10"/>
  <c r="E2340" i="10"/>
  <c r="G2598" i="10"/>
  <c r="F2598" i="10"/>
  <c r="E2598" i="10"/>
  <c r="D2598" i="10"/>
  <c r="E2914" i="10"/>
  <c r="D2914" i="10"/>
  <c r="G2914" i="10"/>
  <c r="F2914" i="10"/>
  <c r="E2767" i="10"/>
  <c r="D2767" i="10"/>
  <c r="G2767" i="10"/>
  <c r="F2767" i="10"/>
  <c r="F2680" i="10"/>
  <c r="E2680" i="10"/>
  <c r="D2680" i="10"/>
  <c r="G2680" i="10"/>
  <c r="E2597" i="10"/>
  <c r="D2597" i="10"/>
  <c r="F2597" i="10"/>
  <c r="G2597" i="10"/>
  <c r="D1028" i="10"/>
  <c r="G1028" i="10"/>
  <c r="F1028" i="10"/>
  <c r="E1028" i="10"/>
  <c r="D1156" i="10"/>
  <c r="E1156" i="10"/>
  <c r="G1156" i="10"/>
  <c r="F1156" i="10"/>
  <c r="D1284" i="10"/>
  <c r="G1284" i="10"/>
  <c r="F1284" i="10"/>
  <c r="E1284" i="10"/>
  <c r="D1412" i="10"/>
  <c r="G1412" i="10"/>
  <c r="F1412" i="10"/>
  <c r="E1412" i="10"/>
  <c r="D1540" i="10"/>
  <c r="G1540" i="10"/>
  <c r="F1540" i="10"/>
  <c r="E1540" i="10"/>
  <c r="E1045" i="10"/>
  <c r="D1045" i="10"/>
  <c r="G1045" i="10"/>
  <c r="F1045" i="10"/>
  <c r="F1173" i="10"/>
  <c r="E1173" i="10"/>
  <c r="G1173" i="10"/>
  <c r="D1173" i="10"/>
  <c r="E1301" i="10"/>
  <c r="D1301" i="10"/>
  <c r="G1301" i="10"/>
  <c r="F1301" i="10"/>
  <c r="E1429" i="10"/>
  <c r="F1429" i="10"/>
  <c r="D1429" i="10"/>
  <c r="G1429" i="10"/>
  <c r="E1557" i="10"/>
  <c r="F1557" i="10"/>
  <c r="D1557" i="10"/>
  <c r="G1557" i="10"/>
  <c r="E1066" i="10"/>
  <c r="D1066" i="10"/>
  <c r="G1066" i="10"/>
  <c r="F1066" i="10"/>
  <c r="E1194" i="10"/>
  <c r="D1194" i="10"/>
  <c r="G1194" i="10"/>
  <c r="F1194" i="10"/>
  <c r="E1322" i="10"/>
  <c r="D1322" i="10"/>
  <c r="G1322" i="10"/>
  <c r="F1322" i="10"/>
  <c r="E1450" i="10"/>
  <c r="D1450" i="10"/>
  <c r="G1450" i="10"/>
  <c r="F1450" i="10"/>
  <c r="E1578" i="10"/>
  <c r="D1578" i="10"/>
  <c r="G1578" i="10"/>
  <c r="F1578" i="10"/>
  <c r="G1809" i="10"/>
  <c r="E1809" i="10"/>
  <c r="D1809" i="10"/>
  <c r="F1809" i="10"/>
  <c r="G1937" i="10"/>
  <c r="F1937" i="10"/>
  <c r="E1937" i="10"/>
  <c r="D1937" i="10"/>
  <c r="G2065" i="10"/>
  <c r="D2065" i="10"/>
  <c r="F2065" i="10"/>
  <c r="E2065" i="10"/>
  <c r="G2198" i="10"/>
  <c r="F2198" i="10"/>
  <c r="E2198" i="10"/>
  <c r="D2198" i="10"/>
  <c r="G1702" i="10"/>
  <c r="F1702" i="10"/>
  <c r="E1702" i="10"/>
  <c r="D1702" i="10"/>
  <c r="G1830" i="10"/>
  <c r="F1830" i="10"/>
  <c r="E1830" i="10"/>
  <c r="D1830" i="10"/>
  <c r="G1958" i="10"/>
  <c r="F1958" i="10"/>
  <c r="E1958" i="10"/>
  <c r="D1958" i="10"/>
  <c r="G2086" i="10"/>
  <c r="F2086" i="10"/>
  <c r="E2086" i="10"/>
  <c r="D2086" i="10"/>
  <c r="G2241" i="10"/>
  <c r="D2241" i="10"/>
  <c r="F2241" i="10"/>
  <c r="E2241" i="10"/>
  <c r="G1659" i="10"/>
  <c r="F1659" i="10"/>
  <c r="E1659" i="10"/>
  <c r="D1659" i="10"/>
  <c r="G1787" i="10"/>
  <c r="F1787" i="10"/>
  <c r="E1787" i="10"/>
  <c r="D1787" i="10"/>
  <c r="G1915" i="10"/>
  <c r="F1915" i="10"/>
  <c r="E1915" i="10"/>
  <c r="D1915" i="10"/>
  <c r="G2043" i="10"/>
  <c r="F2043" i="10"/>
  <c r="E2043" i="10"/>
  <c r="D2043" i="10"/>
  <c r="G2171" i="10"/>
  <c r="F2171" i="10"/>
  <c r="E2171" i="10"/>
  <c r="D2171" i="10"/>
  <c r="D1620" i="10"/>
  <c r="G1620" i="10"/>
  <c r="F1620" i="10"/>
  <c r="E1620" i="10"/>
  <c r="D1748" i="10"/>
  <c r="G1748" i="10"/>
  <c r="F1748" i="10"/>
  <c r="E1748" i="10"/>
  <c r="D1876" i="10"/>
  <c r="G1876" i="10"/>
  <c r="F1876" i="10"/>
  <c r="E1876" i="10"/>
  <c r="D2004" i="10"/>
  <c r="G2004" i="10"/>
  <c r="F2004" i="10"/>
  <c r="E2004" i="10"/>
  <c r="D2132" i="10"/>
  <c r="G2132" i="10"/>
  <c r="F2132" i="10"/>
  <c r="E2132" i="10"/>
  <c r="E2378" i="10"/>
  <c r="D2378" i="10"/>
  <c r="G2378" i="10"/>
  <c r="F2378" i="10"/>
  <c r="G2409" i="10"/>
  <c r="D2409" i="10"/>
  <c r="F2409" i="10"/>
  <c r="E2409" i="10"/>
  <c r="E2482" i="10"/>
  <c r="D2482" i="10"/>
  <c r="F2482" i="10"/>
  <c r="G2482" i="10"/>
  <c r="G2395" i="10"/>
  <c r="F2395" i="10"/>
  <c r="E2395" i="10"/>
  <c r="D2395" i="10"/>
  <c r="D2324" i="10"/>
  <c r="G2324" i="10"/>
  <c r="F2324" i="10"/>
  <c r="E2324" i="10"/>
  <c r="G2582" i="10"/>
  <c r="F2582" i="10"/>
  <c r="E2582" i="10"/>
  <c r="D2582" i="10"/>
  <c r="E2882" i="10"/>
  <c r="D2882" i="10"/>
  <c r="G2882" i="10"/>
  <c r="F2882" i="10"/>
  <c r="E2751" i="10"/>
  <c r="D2751" i="10"/>
  <c r="G2751" i="10"/>
  <c r="F2751" i="10"/>
  <c r="F2664" i="10"/>
  <c r="E2664" i="10"/>
  <c r="D2664" i="10"/>
  <c r="G2664" i="10"/>
  <c r="E2581" i="10"/>
  <c r="D2581" i="10"/>
  <c r="G2581" i="10"/>
  <c r="F2581" i="10"/>
  <c r="G2521" i="10"/>
  <c r="F2521" i="10"/>
  <c r="E2521" i="10"/>
  <c r="D2521" i="10"/>
  <c r="G2315" i="10"/>
  <c r="F2315" i="10"/>
  <c r="E2315" i="10"/>
  <c r="D2315" i="10"/>
  <c r="D2244" i="10"/>
  <c r="G2244" i="10"/>
  <c r="F2244" i="10"/>
  <c r="E2244" i="10"/>
  <c r="D2500" i="10"/>
  <c r="G2500" i="10"/>
  <c r="F2500" i="10"/>
  <c r="E2500" i="10"/>
  <c r="G2758" i="10"/>
  <c r="F2758" i="10"/>
  <c r="E2758" i="10"/>
  <c r="D2758" i="10"/>
  <c r="E2671" i="10"/>
  <c r="D2671" i="10"/>
  <c r="G2671" i="10"/>
  <c r="F2671" i="10"/>
  <c r="F2584" i="10"/>
  <c r="E2584" i="10"/>
  <c r="D2584" i="10"/>
  <c r="G2584" i="10"/>
  <c r="G2886" i="10"/>
  <c r="F2886" i="10"/>
  <c r="E2886" i="10"/>
  <c r="D2886" i="10"/>
  <c r="E50" i="10"/>
  <c r="F50" i="10"/>
  <c r="D50" i="10"/>
  <c r="E194" i="10"/>
  <c r="F194" i="10"/>
  <c r="G194" i="10"/>
  <c r="D194" i="10"/>
  <c r="E335" i="10"/>
  <c r="F335" i="10"/>
  <c r="G335" i="10"/>
  <c r="D335" i="10"/>
  <c r="G702" i="10"/>
  <c r="F702" i="10"/>
  <c r="E702" i="10"/>
  <c r="D702" i="10"/>
  <c r="G958" i="10"/>
  <c r="F958" i="10"/>
  <c r="E958" i="10"/>
  <c r="D958" i="10"/>
  <c r="G579" i="10"/>
  <c r="F579" i="10"/>
  <c r="E579" i="10"/>
  <c r="D579" i="10"/>
  <c r="E556" i="10"/>
  <c r="D556" i="10"/>
  <c r="G556" i="10"/>
  <c r="F556" i="10"/>
  <c r="E2709" i="10"/>
  <c r="D2709" i="10"/>
  <c r="F2709" i="10"/>
  <c r="G2709" i="10"/>
  <c r="F2880" i="10"/>
  <c r="E2880" i="10"/>
  <c r="D2880" i="10"/>
  <c r="G2880" i="10"/>
  <c r="G2897" i="10"/>
  <c r="D2897" i="10"/>
  <c r="F2897" i="10"/>
  <c r="E2897" i="10"/>
  <c r="G3025" i="10"/>
  <c r="D3025" i="10"/>
  <c r="F3025" i="10"/>
  <c r="E3025" i="10"/>
  <c r="G2950" i="10"/>
  <c r="F2950" i="10"/>
  <c r="E2950" i="10"/>
  <c r="D2950" i="10"/>
  <c r="G3150" i="10"/>
  <c r="F3150" i="10"/>
  <c r="E3150" i="10"/>
  <c r="D3150" i="10"/>
  <c r="E2863" i="10"/>
  <c r="D2863" i="10"/>
  <c r="G2863" i="10"/>
  <c r="F2863" i="10"/>
  <c r="E2991" i="10"/>
  <c r="D2991" i="10"/>
  <c r="G2991" i="10"/>
  <c r="F2991" i="10"/>
  <c r="D3314" i="10"/>
  <c r="G3314" i="10"/>
  <c r="F3314" i="10"/>
  <c r="E3314" i="10"/>
  <c r="D3060" i="10"/>
  <c r="G3060" i="10"/>
  <c r="F3060" i="10"/>
  <c r="E3060" i="10"/>
  <c r="E3079" i="10"/>
  <c r="D3079" i="10"/>
  <c r="G3079" i="10"/>
  <c r="F3079" i="10"/>
  <c r="D3207" i="10"/>
  <c r="G3207" i="10"/>
  <c r="F3207" i="10"/>
  <c r="E3207" i="10"/>
  <c r="D3335" i="10"/>
  <c r="G3335" i="10"/>
  <c r="F3335" i="10"/>
  <c r="E3335" i="10"/>
  <c r="E3176" i="10"/>
  <c r="D3176" i="10"/>
  <c r="G3176" i="10"/>
  <c r="F3176" i="10"/>
  <c r="E3304" i="10"/>
  <c r="D3304" i="10"/>
  <c r="G3304" i="10"/>
  <c r="F3304" i="10"/>
  <c r="E3093" i="10"/>
  <c r="D3093" i="10"/>
  <c r="G3093" i="10"/>
  <c r="F3093" i="10"/>
  <c r="D3221" i="10"/>
  <c r="G3221" i="10"/>
  <c r="E3221" i="10"/>
  <c r="F3221" i="10"/>
  <c r="D3349" i="10"/>
  <c r="G3349" i="10"/>
  <c r="E3349" i="10"/>
  <c r="F3349" i="10"/>
  <c r="E128" i="10"/>
  <c r="F128" i="10"/>
  <c r="G128" i="10"/>
  <c r="D128" i="10"/>
  <c r="E256" i="10"/>
  <c r="F256" i="10"/>
  <c r="G256" i="10"/>
  <c r="D256" i="10"/>
  <c r="G121" i="10"/>
  <c r="E121" i="10"/>
  <c r="F121" i="10"/>
  <c r="D121" i="10"/>
  <c r="G249" i="10"/>
  <c r="E249" i="10"/>
  <c r="F249" i="10"/>
  <c r="D249" i="10"/>
  <c r="E66" i="10"/>
  <c r="F66" i="10"/>
  <c r="D66" i="10"/>
  <c r="E127" i="10"/>
  <c r="F127" i="10"/>
  <c r="G127" i="10"/>
  <c r="D127" i="10"/>
  <c r="E255" i="10"/>
  <c r="F255" i="10"/>
  <c r="G255" i="10"/>
  <c r="D255" i="10"/>
  <c r="G361" i="10"/>
  <c r="E361" i="10"/>
  <c r="F361" i="10"/>
  <c r="D361" i="10"/>
  <c r="G489" i="10"/>
  <c r="F489" i="10"/>
  <c r="E489" i="10"/>
  <c r="D489" i="10"/>
  <c r="G617" i="10"/>
  <c r="F617" i="10"/>
  <c r="E617" i="10"/>
  <c r="D617" i="10"/>
  <c r="G745" i="10"/>
  <c r="F745" i="10"/>
  <c r="E745" i="10"/>
  <c r="D745" i="10"/>
  <c r="G873" i="10"/>
  <c r="F873" i="10"/>
  <c r="E873" i="10"/>
  <c r="D873" i="10"/>
  <c r="E318" i="10"/>
  <c r="F318" i="10"/>
  <c r="G318" i="10"/>
  <c r="D318" i="10"/>
  <c r="E446" i="10"/>
  <c r="D446" i="10"/>
  <c r="F446" i="10"/>
  <c r="G446" i="10"/>
  <c r="G718" i="10"/>
  <c r="F718" i="10"/>
  <c r="E718" i="10"/>
  <c r="D718" i="10"/>
  <c r="E986" i="10"/>
  <c r="D986" i="10"/>
  <c r="G986" i="10"/>
  <c r="F986" i="10"/>
  <c r="G595" i="10"/>
  <c r="F595" i="10"/>
  <c r="E595" i="10"/>
  <c r="D595" i="10"/>
  <c r="G803" i="10"/>
  <c r="F803" i="10"/>
  <c r="E803" i="10"/>
  <c r="D803" i="10"/>
  <c r="F396" i="10"/>
  <c r="E396" i="10"/>
  <c r="G396" i="10"/>
  <c r="D396" i="10"/>
  <c r="D908" i="10"/>
  <c r="G908" i="10"/>
  <c r="F908" i="10"/>
  <c r="E908" i="10"/>
  <c r="E82" i="10"/>
  <c r="F82" i="10"/>
  <c r="G82" i="10"/>
  <c r="D82" i="10"/>
  <c r="E210" i="10"/>
  <c r="F210" i="10"/>
  <c r="G210" i="10"/>
  <c r="D210" i="10"/>
  <c r="D15" i="10"/>
  <c r="G622" i="10"/>
  <c r="F622" i="10"/>
  <c r="E622" i="10"/>
  <c r="D622" i="10"/>
  <c r="G878" i="10"/>
  <c r="F878" i="10"/>
  <c r="E878" i="10"/>
  <c r="D878" i="10"/>
  <c r="G499" i="10"/>
  <c r="F499" i="10"/>
  <c r="E499" i="10"/>
  <c r="D499" i="10"/>
  <c r="E492" i="10"/>
  <c r="D492" i="10"/>
  <c r="G492" i="10"/>
  <c r="F492" i="10"/>
  <c r="E2789" i="10"/>
  <c r="F2789" i="10"/>
  <c r="D2789" i="10"/>
  <c r="G2789" i="10"/>
  <c r="G2849" i="10"/>
  <c r="D2849" i="10"/>
  <c r="F2849" i="10"/>
  <c r="E2849" i="10"/>
  <c r="G2977" i="10"/>
  <c r="F2977" i="10"/>
  <c r="E2977" i="10"/>
  <c r="D2977" i="10"/>
  <c r="D3258" i="10"/>
  <c r="G3258" i="10"/>
  <c r="F3258" i="10"/>
  <c r="E3258" i="10"/>
  <c r="G3030" i="10"/>
  <c r="F3030" i="10"/>
  <c r="E3030" i="10"/>
  <c r="D3030" i="10"/>
  <c r="E2815" i="10"/>
  <c r="D2815" i="10"/>
  <c r="G2815" i="10"/>
  <c r="F2815" i="10"/>
  <c r="E2943" i="10"/>
  <c r="D2943" i="10"/>
  <c r="G2943" i="10"/>
  <c r="F2943" i="10"/>
  <c r="E3122" i="10"/>
  <c r="D3122" i="10"/>
  <c r="G3122" i="10"/>
  <c r="F3122" i="10"/>
  <c r="F3000" i="10"/>
  <c r="E3000" i="10"/>
  <c r="D3000" i="10"/>
  <c r="G3000" i="10"/>
  <c r="F3350" i="10"/>
  <c r="E3350" i="10"/>
  <c r="D3350" i="10"/>
  <c r="G3350" i="10"/>
  <c r="D3159" i="10"/>
  <c r="G3159" i="10"/>
  <c r="F3159" i="10"/>
  <c r="E3159" i="10"/>
  <c r="D3287" i="10"/>
  <c r="G3287" i="10"/>
  <c r="F3287" i="10"/>
  <c r="E3287" i="10"/>
  <c r="F3128" i="10"/>
  <c r="E3128" i="10"/>
  <c r="D3128" i="10"/>
  <c r="G3128" i="10"/>
  <c r="E3256" i="10"/>
  <c r="D3256" i="10"/>
  <c r="G3256" i="10"/>
  <c r="F3256" i="10"/>
  <c r="E3045" i="10"/>
  <c r="D3045" i="10"/>
  <c r="G3045" i="10"/>
  <c r="F3045" i="10"/>
  <c r="D3173" i="10"/>
  <c r="G3173" i="10"/>
  <c r="F3173" i="10"/>
  <c r="E3173" i="10"/>
  <c r="D3301" i="10"/>
  <c r="G3301" i="10"/>
  <c r="E3301" i="10"/>
  <c r="F3301" i="10"/>
  <c r="E112" i="10"/>
  <c r="F112" i="10"/>
  <c r="G112" i="10"/>
  <c r="D112" i="10"/>
  <c r="E240" i="10"/>
  <c r="F240" i="10"/>
  <c r="G240" i="10"/>
  <c r="D240" i="10"/>
  <c r="G73" i="10"/>
  <c r="E73" i="10"/>
  <c r="F73" i="10"/>
  <c r="D73" i="10"/>
  <c r="G201" i="10"/>
  <c r="E201" i="10"/>
  <c r="F201" i="10"/>
  <c r="D201" i="10"/>
  <c r="F348" i="10"/>
  <c r="E348" i="10"/>
  <c r="G348" i="10"/>
  <c r="D348" i="10"/>
  <c r="E175" i="10"/>
  <c r="F175" i="10"/>
  <c r="G175" i="10"/>
  <c r="D175" i="10"/>
  <c r="E303" i="10"/>
  <c r="F303" i="10"/>
  <c r="G303" i="10"/>
  <c r="D303" i="10"/>
  <c r="G409" i="10"/>
  <c r="E409" i="10"/>
  <c r="F409" i="10"/>
  <c r="D409" i="10"/>
  <c r="G537" i="10"/>
  <c r="F537" i="10"/>
  <c r="E537" i="10"/>
  <c r="D537" i="10"/>
  <c r="G665" i="10"/>
  <c r="F665" i="10"/>
  <c r="E665" i="10"/>
  <c r="D665" i="10"/>
  <c r="G793" i="10"/>
  <c r="F793" i="10"/>
  <c r="E793" i="10"/>
  <c r="D793" i="10"/>
  <c r="G921" i="10"/>
  <c r="F921" i="10"/>
  <c r="E921" i="10"/>
  <c r="D921" i="10"/>
  <c r="E366" i="10"/>
  <c r="F366" i="10"/>
  <c r="G366" i="10"/>
  <c r="D366" i="10"/>
  <c r="G526" i="10"/>
  <c r="F526" i="10"/>
  <c r="E526" i="10"/>
  <c r="D526" i="10"/>
  <c r="G782" i="10"/>
  <c r="F782" i="10"/>
  <c r="E782" i="10"/>
  <c r="D782" i="10"/>
  <c r="E403" i="10"/>
  <c r="F403" i="10"/>
  <c r="G403" i="10"/>
  <c r="D403" i="10"/>
  <c r="G659" i="10"/>
  <c r="F659" i="10"/>
  <c r="E659" i="10"/>
  <c r="D659" i="10"/>
  <c r="G899" i="10"/>
  <c r="F899" i="10"/>
  <c r="E899" i="10"/>
  <c r="D899" i="10"/>
  <c r="E716" i="10"/>
  <c r="D716" i="10"/>
  <c r="G716" i="10"/>
  <c r="F716" i="10"/>
  <c r="E1007" i="10"/>
  <c r="D1007" i="10"/>
  <c r="G1007" i="10"/>
  <c r="F1007" i="10"/>
  <c r="E1135" i="10"/>
  <c r="D1135" i="10"/>
  <c r="G1135" i="10"/>
  <c r="F1135" i="10"/>
  <c r="E1263" i="10"/>
  <c r="D1263" i="10"/>
  <c r="G1263" i="10"/>
  <c r="F1263" i="10"/>
  <c r="E1391" i="10"/>
  <c r="D1391" i="10"/>
  <c r="G1391" i="10"/>
  <c r="F1391" i="10"/>
  <c r="E1519" i="10"/>
  <c r="D1519" i="10"/>
  <c r="G1519" i="10"/>
  <c r="F1519" i="10"/>
  <c r="F968" i="10"/>
  <c r="E968" i="10"/>
  <c r="D968" i="10"/>
  <c r="G968" i="10"/>
  <c r="F1096" i="10"/>
  <c r="E1096" i="10"/>
  <c r="D1096" i="10"/>
  <c r="G1096" i="10"/>
  <c r="F1224" i="10"/>
  <c r="E1224" i="10"/>
  <c r="D1224" i="10"/>
  <c r="G1224" i="10"/>
  <c r="F1352" i="10"/>
  <c r="E1352" i="10"/>
  <c r="D1352" i="10"/>
  <c r="G1352" i="10"/>
  <c r="F1480" i="10"/>
  <c r="E1480" i="10"/>
  <c r="D1480" i="10"/>
  <c r="G1480" i="10"/>
  <c r="G1630" i="10"/>
  <c r="F1630" i="10"/>
  <c r="E1630" i="10"/>
  <c r="D1630" i="10"/>
  <c r="G1065" i="10"/>
  <c r="F1065" i="10"/>
  <c r="E1065" i="10"/>
  <c r="D1065" i="10"/>
  <c r="E1193" i="10"/>
  <c r="G1193" i="10"/>
  <c r="F1193" i="10"/>
  <c r="D1193" i="10"/>
  <c r="G1321" i="10"/>
  <c r="F1321" i="10"/>
  <c r="E1321" i="10"/>
  <c r="D1321" i="10"/>
  <c r="G1449" i="10"/>
  <c r="F1449" i="10"/>
  <c r="E1449" i="10"/>
  <c r="D1449" i="10"/>
  <c r="G1577" i="10"/>
  <c r="D1577" i="10"/>
  <c r="F1577" i="10"/>
  <c r="E1577" i="10"/>
  <c r="G1086" i="10"/>
  <c r="F1086" i="10"/>
  <c r="E1086" i="10"/>
  <c r="D1086" i="10"/>
  <c r="G1214" i="10"/>
  <c r="F1214" i="10"/>
  <c r="E1214" i="10"/>
  <c r="D1214" i="10"/>
  <c r="G1342" i="10"/>
  <c r="F1342" i="10"/>
  <c r="E1342" i="10"/>
  <c r="D1342" i="10"/>
  <c r="E1610" i="10"/>
  <c r="D1610" i="10"/>
  <c r="G1610" i="10"/>
  <c r="F1610" i="10"/>
  <c r="E1957" i="10"/>
  <c r="D1957" i="10"/>
  <c r="F1957" i="10"/>
  <c r="G1957" i="10"/>
  <c r="G2238" i="10"/>
  <c r="F2238" i="10"/>
  <c r="E2238" i="10"/>
  <c r="D2238" i="10"/>
  <c r="G1454" i="10"/>
  <c r="F1454" i="10"/>
  <c r="E1454" i="10"/>
  <c r="D1454" i="10"/>
  <c r="F1813" i="10"/>
  <c r="D1813" i="10"/>
  <c r="E1813" i="10"/>
  <c r="G1813" i="10"/>
  <c r="E2069" i="10"/>
  <c r="D2069" i="10"/>
  <c r="F2069" i="10"/>
  <c r="G2069" i="10"/>
  <c r="G787" i="10"/>
  <c r="F787" i="10"/>
  <c r="E787" i="10"/>
  <c r="D787" i="10"/>
  <c r="G915" i="10"/>
  <c r="F915" i="10"/>
  <c r="E915" i="10"/>
  <c r="D915" i="10"/>
  <c r="F412" i="10"/>
  <c r="E412" i="10"/>
  <c r="G412" i="10"/>
  <c r="D412" i="10"/>
  <c r="E540" i="10"/>
  <c r="D540" i="10"/>
  <c r="G540" i="10"/>
  <c r="F540" i="10"/>
  <c r="E668" i="10"/>
  <c r="D668" i="10"/>
  <c r="G668" i="10"/>
  <c r="F668" i="10"/>
  <c r="E796" i="10"/>
  <c r="D796" i="10"/>
  <c r="G796" i="10"/>
  <c r="F796" i="10"/>
  <c r="D924" i="10"/>
  <c r="G924" i="10"/>
  <c r="F924" i="10"/>
  <c r="E924" i="10"/>
  <c r="E1023" i="10"/>
  <c r="D1023" i="10"/>
  <c r="G1023" i="10"/>
  <c r="F1023" i="10"/>
  <c r="F1151" i="10"/>
  <c r="D1151" i="10"/>
  <c r="E1151" i="10"/>
  <c r="G1151" i="10"/>
  <c r="E1279" i="10"/>
  <c r="D1279" i="10"/>
  <c r="G1279" i="10"/>
  <c r="F1279" i="10"/>
  <c r="E1407" i="10"/>
  <c r="D1407" i="10"/>
  <c r="G1407" i="10"/>
  <c r="F1407" i="10"/>
  <c r="E1535" i="10"/>
  <c r="D1535" i="10"/>
  <c r="G1535" i="10"/>
  <c r="F1535" i="10"/>
  <c r="F984" i="10"/>
  <c r="E984" i="10"/>
  <c r="D984" i="10"/>
  <c r="G984" i="10"/>
  <c r="F1112" i="10"/>
  <c r="E1112" i="10"/>
  <c r="D1112" i="10"/>
  <c r="G1112" i="10"/>
  <c r="F1240" i="10"/>
  <c r="E1240" i="10"/>
  <c r="D1240" i="10"/>
  <c r="G1240" i="10"/>
  <c r="F1368" i="10"/>
  <c r="E1368" i="10"/>
  <c r="D1368" i="10"/>
  <c r="G1368" i="10"/>
  <c r="F1496" i="10"/>
  <c r="E1496" i="10"/>
  <c r="D1496" i="10"/>
  <c r="G1496" i="10"/>
  <c r="D16" i="10"/>
  <c r="G1113" i="10"/>
  <c r="E1113" i="10"/>
  <c r="D1113" i="10"/>
  <c r="F1113" i="10"/>
  <c r="G1241" i="10"/>
  <c r="F1241" i="10"/>
  <c r="E1241" i="10"/>
  <c r="D1241" i="10"/>
  <c r="G1369" i="10"/>
  <c r="D1369" i="10"/>
  <c r="F1369" i="10"/>
  <c r="E1369" i="10"/>
  <c r="G1497" i="10"/>
  <c r="F1497" i="10"/>
  <c r="D1497" i="10"/>
  <c r="E1497" i="10"/>
  <c r="G1681" i="10"/>
  <c r="F1681" i="10"/>
  <c r="E1681" i="10"/>
  <c r="D1681" i="10"/>
  <c r="G1134" i="10"/>
  <c r="F1134" i="10"/>
  <c r="E1134" i="10"/>
  <c r="D1134" i="10"/>
  <c r="G1262" i="10"/>
  <c r="F1262" i="10"/>
  <c r="E1262" i="10"/>
  <c r="D1262" i="10"/>
  <c r="G1422" i="10"/>
  <c r="F1422" i="10"/>
  <c r="E1422" i="10"/>
  <c r="D1422" i="10"/>
  <c r="E1701" i="10"/>
  <c r="F1701" i="10"/>
  <c r="D1701" i="10"/>
  <c r="G1701" i="10"/>
  <c r="E1989" i="10"/>
  <c r="D1989" i="10"/>
  <c r="F1989" i="10"/>
  <c r="G1989" i="10"/>
  <c r="G1486" i="10"/>
  <c r="F1486" i="10"/>
  <c r="E1486" i="10"/>
  <c r="D1486" i="10"/>
  <c r="E1845" i="10"/>
  <c r="F1845" i="10"/>
  <c r="D1845" i="10"/>
  <c r="G1845" i="10"/>
  <c r="E2101" i="10"/>
  <c r="D2101" i="10"/>
  <c r="F2101" i="10"/>
  <c r="G2101" i="10"/>
  <c r="E1658" i="10"/>
  <c r="D1658" i="10"/>
  <c r="G1658" i="10"/>
  <c r="F1658" i="10"/>
  <c r="E1786" i="10"/>
  <c r="D1786" i="10"/>
  <c r="G1786" i="10"/>
  <c r="F1786" i="10"/>
  <c r="E1914" i="10"/>
  <c r="D1914" i="10"/>
  <c r="G1914" i="10"/>
  <c r="F1914" i="10"/>
  <c r="E2042" i="10"/>
  <c r="D2042" i="10"/>
  <c r="G2042" i="10"/>
  <c r="F2042" i="10"/>
  <c r="E2170" i="10"/>
  <c r="D2170" i="10"/>
  <c r="G2170" i="10"/>
  <c r="F2170" i="10"/>
  <c r="E1615" i="10"/>
  <c r="D1615" i="10"/>
  <c r="G1615" i="10"/>
  <c r="F1615" i="10"/>
  <c r="E1743" i="10"/>
  <c r="D1743" i="10"/>
  <c r="G1743" i="10"/>
  <c r="F1743" i="10"/>
  <c r="E1871" i="10"/>
  <c r="D1871" i="10"/>
  <c r="G1871" i="10"/>
  <c r="F1871" i="10"/>
  <c r="E1999" i="10"/>
  <c r="D1999" i="10"/>
  <c r="G1999" i="10"/>
  <c r="F1999" i="10"/>
  <c r="E2127" i="10"/>
  <c r="D2127" i="10"/>
  <c r="G2127" i="10"/>
  <c r="F2127" i="10"/>
  <c r="G2358" i="10"/>
  <c r="F2358" i="10"/>
  <c r="E2358" i="10"/>
  <c r="D2358" i="10"/>
  <c r="F1704" i="10"/>
  <c r="E1704" i="10"/>
  <c r="D1704" i="10"/>
  <c r="G1704" i="10"/>
  <c r="F1832" i="10"/>
  <c r="E1832" i="10"/>
  <c r="D1832" i="10"/>
  <c r="G1832" i="10"/>
  <c r="F1960" i="10"/>
  <c r="E1960" i="10"/>
  <c r="D1960" i="10"/>
  <c r="G1960" i="10"/>
  <c r="F2088" i="10"/>
  <c r="E2088" i="10"/>
  <c r="D2088" i="10"/>
  <c r="G2088" i="10"/>
  <c r="E2245" i="10"/>
  <c r="F2245" i="10"/>
  <c r="D2245" i="10"/>
  <c r="G2245" i="10"/>
  <c r="E2365" i="10"/>
  <c r="F2365" i="10"/>
  <c r="D2365" i="10"/>
  <c r="G2365" i="10"/>
  <c r="E2493" i="10"/>
  <c r="D2493" i="10"/>
  <c r="G2493" i="10"/>
  <c r="F2493" i="10"/>
  <c r="G2502" i="10"/>
  <c r="F2502" i="10"/>
  <c r="E2502" i="10"/>
  <c r="D2502" i="10"/>
  <c r="E2287" i="10"/>
  <c r="D2287" i="10"/>
  <c r="G2287" i="10"/>
  <c r="F2287" i="10"/>
  <c r="E2447" i="10"/>
  <c r="D2447" i="10"/>
  <c r="G2447" i="10"/>
  <c r="F2447" i="10"/>
  <c r="F2376" i="10"/>
  <c r="E2376" i="10"/>
  <c r="D2376" i="10"/>
  <c r="G2376" i="10"/>
  <c r="E2890" i="10"/>
  <c r="D2890" i="10"/>
  <c r="G2890" i="10"/>
  <c r="F2890" i="10"/>
  <c r="F2296" i="10"/>
  <c r="E2296" i="10"/>
  <c r="D2296" i="10"/>
  <c r="G2296" i="10"/>
  <c r="E2826" i="10"/>
  <c r="D2826" i="10"/>
  <c r="G2826" i="10"/>
  <c r="F2826" i="10"/>
  <c r="E1738" i="10"/>
  <c r="D1738" i="10"/>
  <c r="G1738" i="10"/>
  <c r="F1738" i="10"/>
  <c r="E1866" i="10"/>
  <c r="D1866" i="10"/>
  <c r="G1866" i="10"/>
  <c r="F1866" i="10"/>
  <c r="E1994" i="10"/>
  <c r="D1994" i="10"/>
  <c r="G1994" i="10"/>
  <c r="F1994" i="10"/>
  <c r="E2122" i="10"/>
  <c r="D2122" i="10"/>
  <c r="G2122" i="10"/>
  <c r="F2122" i="10"/>
  <c r="E2338" i="10"/>
  <c r="D2338" i="10"/>
  <c r="G2338" i="10"/>
  <c r="F2338" i="10"/>
  <c r="E1695" i="10"/>
  <c r="D1695" i="10"/>
  <c r="G1695" i="10"/>
  <c r="F1695" i="10"/>
  <c r="F1823" i="10"/>
  <c r="D1823" i="10"/>
  <c r="G1823" i="10"/>
  <c r="E1823" i="10"/>
  <c r="E1951" i="10"/>
  <c r="D1951" i="10"/>
  <c r="G1951" i="10"/>
  <c r="F1951" i="10"/>
  <c r="E2079" i="10"/>
  <c r="D2079" i="10"/>
  <c r="G2079" i="10"/>
  <c r="F2079" i="10"/>
  <c r="E2226" i="10"/>
  <c r="D2226" i="10"/>
  <c r="G2226" i="10"/>
  <c r="F2226" i="10"/>
  <c r="F1656" i="10"/>
  <c r="E1656" i="10"/>
  <c r="D1656" i="10"/>
  <c r="G1656" i="10"/>
  <c r="F1784" i="10"/>
  <c r="E1784" i="10"/>
  <c r="D1784" i="10"/>
  <c r="G1784" i="10"/>
  <c r="F1912" i="10"/>
  <c r="E1912" i="10"/>
  <c r="D1912" i="10"/>
  <c r="G1912" i="10"/>
  <c r="F2040" i="10"/>
  <c r="E2040" i="10"/>
  <c r="D2040" i="10"/>
  <c r="G2040" i="10"/>
  <c r="F2168" i="10"/>
  <c r="E2168" i="10"/>
  <c r="D2168" i="10"/>
  <c r="G2168" i="10"/>
  <c r="E2317" i="10"/>
  <c r="F2317" i="10"/>
  <c r="D2317" i="10"/>
  <c r="G2317" i="10"/>
  <c r="E2445" i="10"/>
  <c r="D2445" i="10"/>
  <c r="G2445" i="10"/>
  <c r="F2445" i="10"/>
  <c r="G2454" i="10"/>
  <c r="F2454" i="10"/>
  <c r="E2454" i="10"/>
  <c r="D2454" i="10"/>
  <c r="E2239" i="10"/>
  <c r="D2239" i="10"/>
  <c r="G2239" i="10"/>
  <c r="F2239" i="10"/>
  <c r="E2367" i="10"/>
  <c r="D2367" i="10"/>
  <c r="G2367" i="10"/>
  <c r="F2367" i="10"/>
  <c r="F2312" i="10"/>
  <c r="E2312" i="10"/>
  <c r="D2312" i="10"/>
  <c r="G2312" i="10"/>
  <c r="E2650" i="10"/>
  <c r="D2650" i="10"/>
  <c r="G2650" i="10"/>
  <c r="F2650" i="10"/>
  <c r="F2216" i="10"/>
  <c r="E2216" i="10"/>
  <c r="D2216" i="10"/>
  <c r="G2216" i="10"/>
  <c r="G2488" i="10"/>
  <c r="E2488" i="10"/>
  <c r="D2488" i="10"/>
  <c r="F2488" i="10"/>
  <c r="F100" i="10"/>
  <c r="E100" i="10"/>
  <c r="G100" i="10"/>
  <c r="D100" i="10"/>
  <c r="G2595" i="10"/>
  <c r="F2595" i="10"/>
  <c r="E2595" i="10"/>
  <c r="D2595" i="10"/>
  <c r="G2723" i="10"/>
  <c r="F2723" i="10"/>
  <c r="E2723" i="10"/>
  <c r="D2723" i="10"/>
  <c r="D2908" i="10"/>
  <c r="G2908" i="10"/>
  <c r="F2908" i="10"/>
  <c r="E2908" i="10"/>
  <c r="D2636" i="10"/>
  <c r="G2636" i="10"/>
  <c r="F2636" i="10"/>
  <c r="E2636" i="10"/>
  <c r="D2764" i="10"/>
  <c r="G2764" i="10"/>
  <c r="F2764" i="10"/>
  <c r="E2764" i="10"/>
  <c r="G2553" i="10"/>
  <c r="F2553" i="10"/>
  <c r="E2553" i="10"/>
  <c r="D2553" i="10"/>
  <c r="G2681" i="10"/>
  <c r="D2681" i="10"/>
  <c r="F2681" i="10"/>
  <c r="E2681" i="10"/>
  <c r="F2824" i="10"/>
  <c r="E2824" i="10"/>
  <c r="D2824" i="10"/>
  <c r="G2824" i="10"/>
  <c r="E2869" i="10"/>
  <c r="F2869" i="10"/>
  <c r="D2869" i="10"/>
  <c r="G2869" i="10"/>
  <c r="E2997" i="10"/>
  <c r="F2997" i="10"/>
  <c r="D2997" i="10"/>
  <c r="G2997" i="10"/>
  <c r="D3338" i="10"/>
  <c r="G3338" i="10"/>
  <c r="F3338" i="10"/>
  <c r="E3338" i="10"/>
  <c r="F3064" i="10"/>
  <c r="E3064" i="10"/>
  <c r="D3064" i="10"/>
  <c r="G3064" i="10"/>
  <c r="G2835" i="10"/>
  <c r="F2835" i="10"/>
  <c r="E2835" i="10"/>
  <c r="D2835" i="10"/>
  <c r="G2963" i="10"/>
  <c r="F2963" i="10"/>
  <c r="E2963" i="10"/>
  <c r="D2963" i="10"/>
  <c r="D3202" i="10"/>
  <c r="G3202" i="10"/>
  <c r="F3202" i="10"/>
  <c r="E3202" i="10"/>
  <c r="D3020" i="10"/>
  <c r="G3020" i="10"/>
  <c r="F3020" i="10"/>
  <c r="E3020" i="10"/>
  <c r="G3051" i="10"/>
  <c r="F3051" i="10"/>
  <c r="E3051" i="10"/>
  <c r="D3051" i="10"/>
  <c r="F3179" i="10"/>
  <c r="E3179" i="10"/>
  <c r="D3179" i="10"/>
  <c r="G3179" i="10"/>
  <c r="F3307" i="10"/>
  <c r="E3307" i="10"/>
  <c r="D3307" i="10"/>
  <c r="G3307" i="10"/>
  <c r="D3148" i="10"/>
  <c r="G3148" i="10"/>
  <c r="F3148" i="10"/>
  <c r="E3148" i="10"/>
  <c r="G3276" i="10"/>
  <c r="F3276" i="10"/>
  <c r="E3276" i="10"/>
  <c r="D3276" i="10"/>
  <c r="G3065" i="10"/>
  <c r="F3065" i="10"/>
  <c r="E3065" i="10"/>
  <c r="D3065" i="10"/>
  <c r="F3193" i="10"/>
  <c r="G3193" i="10"/>
  <c r="E3193" i="10"/>
  <c r="D3193" i="10"/>
  <c r="F3321" i="10"/>
  <c r="E3321" i="10"/>
  <c r="D3321" i="10"/>
  <c r="G3321" i="10"/>
  <c r="F164" i="10"/>
  <c r="E164" i="10"/>
  <c r="G164" i="10"/>
  <c r="D164" i="10"/>
  <c r="F2472" i="10"/>
  <c r="E2472" i="10"/>
  <c r="D2472" i="10"/>
  <c r="G2472" i="10"/>
  <c r="E2602" i="10"/>
  <c r="D2602" i="10"/>
  <c r="G2602" i="10"/>
  <c r="F2602" i="10"/>
  <c r="E2730" i="10"/>
  <c r="D2730" i="10"/>
  <c r="G2730" i="10"/>
  <c r="F2730" i="10"/>
  <c r="E2922" i="10"/>
  <c r="D2922" i="10"/>
  <c r="G2922" i="10"/>
  <c r="F2922" i="10"/>
  <c r="G2643" i="10"/>
  <c r="F2643" i="10"/>
  <c r="E2643" i="10"/>
  <c r="D2643" i="10"/>
  <c r="G2771" i="10"/>
  <c r="F2771" i="10"/>
  <c r="E2771" i="10"/>
  <c r="D2771" i="10"/>
  <c r="D2556" i="10"/>
  <c r="G2556" i="10"/>
  <c r="F2556" i="10"/>
  <c r="E2556" i="10"/>
  <c r="D2684" i="10"/>
  <c r="G2684" i="10"/>
  <c r="F2684" i="10"/>
  <c r="E2684" i="10"/>
  <c r="G2830" i="10"/>
  <c r="F2830" i="10"/>
  <c r="E2830" i="10"/>
  <c r="D2830" i="10"/>
  <c r="G2601" i="10"/>
  <c r="F2601" i="10"/>
  <c r="E2601" i="10"/>
  <c r="D2601" i="10"/>
  <c r="G2729" i="10"/>
  <c r="F2729" i="10"/>
  <c r="E2729" i="10"/>
  <c r="D2729" i="10"/>
  <c r="F2920" i="10"/>
  <c r="E2920" i="10"/>
  <c r="D2920" i="10"/>
  <c r="G2920" i="10"/>
  <c r="E2917" i="10"/>
  <c r="D2917" i="10"/>
  <c r="G2917" i="10"/>
  <c r="F2917" i="10"/>
  <c r="G3054" i="10"/>
  <c r="F3054" i="10"/>
  <c r="E3054" i="10"/>
  <c r="D3054" i="10"/>
  <c r="E2970" i="10"/>
  <c r="D2970" i="10"/>
  <c r="G2970" i="10"/>
  <c r="F2970" i="10"/>
  <c r="F3230" i="10"/>
  <c r="E3230" i="10"/>
  <c r="D3230" i="10"/>
  <c r="G3230" i="10"/>
  <c r="G2883" i="10"/>
  <c r="F2883" i="10"/>
  <c r="E2883" i="10"/>
  <c r="D2883" i="10"/>
  <c r="G3011" i="10"/>
  <c r="F3011" i="10"/>
  <c r="E3011" i="10"/>
  <c r="D3011" i="10"/>
  <c r="D2940" i="10"/>
  <c r="G2940" i="10"/>
  <c r="F2940" i="10"/>
  <c r="E2940" i="10"/>
  <c r="G3110" i="10"/>
  <c r="F3110" i="10"/>
  <c r="E3110" i="10"/>
  <c r="D3110" i="10"/>
  <c r="G3099" i="10"/>
  <c r="F3099" i="10"/>
  <c r="E3099" i="10"/>
  <c r="D3099" i="10"/>
  <c r="F3227" i="10"/>
  <c r="E3227" i="10"/>
  <c r="D3227" i="10"/>
  <c r="G3227" i="10"/>
  <c r="F3355" i="10"/>
  <c r="E3355" i="10"/>
  <c r="D3355" i="10"/>
  <c r="G3355" i="10"/>
  <c r="G3196" i="10"/>
  <c r="F3196" i="10"/>
  <c r="E3196" i="10"/>
  <c r="D3196" i="10"/>
  <c r="G3324" i="10"/>
  <c r="F3324" i="10"/>
  <c r="E3324" i="10"/>
  <c r="D3324" i="10"/>
  <c r="G3113" i="10"/>
  <c r="F3113" i="10"/>
  <c r="D3113" i="10"/>
  <c r="E3113" i="10"/>
  <c r="F3241" i="10"/>
  <c r="E3241" i="10"/>
  <c r="D3241" i="10"/>
  <c r="G3241" i="10"/>
  <c r="E36" i="10"/>
  <c r="D36" i="10"/>
  <c r="F3369" i="10"/>
  <c r="E3369" i="10"/>
  <c r="D3369" i="10"/>
  <c r="G3369" i="10"/>
  <c r="F180" i="10"/>
  <c r="E180" i="10"/>
  <c r="G180" i="10"/>
  <c r="D180" i="10"/>
  <c r="F308" i="10"/>
  <c r="E308" i="10"/>
  <c r="G308" i="10"/>
  <c r="D308" i="10"/>
  <c r="E141" i="10"/>
  <c r="G141" i="10"/>
  <c r="F141" i="10"/>
  <c r="D141" i="10"/>
  <c r="E269" i="10"/>
  <c r="G269" i="10"/>
  <c r="F269" i="10"/>
  <c r="D269" i="10"/>
  <c r="E118" i="10"/>
  <c r="F118" i="10"/>
  <c r="G118" i="10"/>
  <c r="D118" i="10"/>
  <c r="E179" i="10"/>
  <c r="F179" i="10"/>
  <c r="G179" i="10"/>
  <c r="D179" i="10"/>
  <c r="E307" i="10"/>
  <c r="F307" i="10"/>
  <c r="G307" i="10"/>
  <c r="D307" i="10"/>
  <c r="E413" i="10"/>
  <c r="G413" i="10"/>
  <c r="F413" i="10"/>
  <c r="D413" i="10"/>
  <c r="E541" i="10"/>
  <c r="D541" i="10"/>
  <c r="G541" i="10"/>
  <c r="F541" i="10"/>
  <c r="E669" i="10"/>
  <c r="D669" i="10"/>
  <c r="G669" i="10"/>
  <c r="F669" i="10"/>
  <c r="E797" i="10"/>
  <c r="D797" i="10"/>
  <c r="G797" i="10"/>
  <c r="F797" i="10"/>
  <c r="E925" i="10"/>
  <c r="D925" i="10"/>
  <c r="G925" i="10"/>
  <c r="F925" i="10"/>
  <c r="E370" i="10"/>
  <c r="F370" i="10"/>
  <c r="G370" i="10"/>
  <c r="D370" i="10"/>
  <c r="E498" i="10"/>
  <c r="D498" i="10"/>
  <c r="G498" i="10"/>
  <c r="F498" i="10"/>
  <c r="E626" i="10"/>
  <c r="D626" i="10"/>
  <c r="G626" i="10"/>
  <c r="F626" i="10"/>
  <c r="E754" i="10"/>
  <c r="D754" i="10"/>
  <c r="G754" i="10"/>
  <c r="F754" i="10"/>
  <c r="E882" i="10"/>
  <c r="D882" i="10"/>
  <c r="G882" i="10"/>
  <c r="F882" i="10"/>
  <c r="E375" i="10"/>
  <c r="F375" i="10"/>
  <c r="G375" i="10"/>
  <c r="D375" i="10"/>
  <c r="E503" i="10"/>
  <c r="D503" i="10"/>
  <c r="G503" i="10"/>
  <c r="F503" i="10"/>
  <c r="E631" i="10"/>
  <c r="D631" i="10"/>
  <c r="G631" i="10"/>
  <c r="F631" i="10"/>
  <c r="E759" i="10"/>
  <c r="D759" i="10"/>
  <c r="G759" i="10"/>
  <c r="F759" i="10"/>
  <c r="E887" i="10"/>
  <c r="D887" i="10"/>
  <c r="G887" i="10"/>
  <c r="F887" i="10"/>
  <c r="E384" i="10"/>
  <c r="F384" i="10"/>
  <c r="G384" i="10"/>
  <c r="D384" i="10"/>
  <c r="G512" i="10"/>
  <c r="F512" i="10"/>
  <c r="E512" i="10"/>
  <c r="D512" i="10"/>
  <c r="G720" i="10"/>
  <c r="F720" i="10"/>
  <c r="E720" i="10"/>
  <c r="D720" i="10"/>
  <c r="E54" i="10"/>
  <c r="F54" i="10"/>
  <c r="D54" i="10"/>
  <c r="E230" i="10"/>
  <c r="F230" i="10"/>
  <c r="G230" i="10"/>
  <c r="D230" i="10"/>
  <c r="G624" i="10"/>
  <c r="F624" i="10"/>
  <c r="E624" i="10"/>
  <c r="D624" i="10"/>
  <c r="F832" i="10"/>
  <c r="E832" i="10"/>
  <c r="D832" i="10"/>
  <c r="G832" i="10"/>
  <c r="E221" i="10"/>
  <c r="G221" i="10"/>
  <c r="F221" i="10"/>
  <c r="D221" i="10"/>
  <c r="D22" i="10"/>
  <c r="D20" i="10"/>
  <c r="E163" i="10"/>
  <c r="F163" i="10"/>
  <c r="G163" i="10"/>
  <c r="D163" i="10"/>
  <c r="E291" i="10"/>
  <c r="F291" i="10"/>
  <c r="G291" i="10"/>
  <c r="D291" i="10"/>
  <c r="E397" i="10"/>
  <c r="G397" i="10"/>
  <c r="F397" i="10"/>
  <c r="D397" i="10"/>
  <c r="E525" i="10"/>
  <c r="D525" i="10"/>
  <c r="G525" i="10"/>
  <c r="F525" i="10"/>
  <c r="E653" i="10"/>
  <c r="D653" i="10"/>
  <c r="G653" i="10"/>
  <c r="F653" i="10"/>
  <c r="E781" i="10"/>
  <c r="D781" i="10"/>
  <c r="G781" i="10"/>
  <c r="F781" i="10"/>
  <c r="E909" i="10"/>
  <c r="D909" i="10"/>
  <c r="G909" i="10"/>
  <c r="F909" i="10"/>
  <c r="E354" i="10"/>
  <c r="F354" i="10"/>
  <c r="G354" i="10"/>
  <c r="D354" i="10"/>
  <c r="E482" i="10"/>
  <c r="D482" i="10"/>
  <c r="F482" i="10"/>
  <c r="G482" i="10"/>
  <c r="E610" i="10"/>
  <c r="D610" i="10"/>
  <c r="G610" i="10"/>
  <c r="F610" i="10"/>
  <c r="E738" i="10"/>
  <c r="D738" i="10"/>
  <c r="G738" i="10"/>
  <c r="F738" i="10"/>
  <c r="E866" i="10"/>
  <c r="D866" i="10"/>
  <c r="G866" i="10"/>
  <c r="F866" i="10"/>
  <c r="E359" i="10"/>
  <c r="F359" i="10"/>
  <c r="G359" i="10"/>
  <c r="D359" i="10"/>
  <c r="E487" i="10"/>
  <c r="D487" i="10"/>
  <c r="G487" i="10"/>
  <c r="F487" i="10"/>
  <c r="E615" i="10"/>
  <c r="D615" i="10"/>
  <c r="G615" i="10"/>
  <c r="F615" i="10"/>
  <c r="E743" i="10"/>
  <c r="D743" i="10"/>
  <c r="G743" i="10"/>
  <c r="F743" i="10"/>
  <c r="E871" i="10"/>
  <c r="D871" i="10"/>
  <c r="G871" i="10"/>
  <c r="F871" i="10"/>
  <c r="E368" i="10"/>
  <c r="F368" i="10"/>
  <c r="G368" i="10"/>
  <c r="D368" i="10"/>
  <c r="G496" i="10"/>
  <c r="F496" i="10"/>
  <c r="E496" i="10"/>
  <c r="D496" i="10"/>
  <c r="G672" i="10"/>
  <c r="F672" i="10"/>
  <c r="E672" i="10"/>
  <c r="D672" i="10"/>
  <c r="E61" i="10"/>
  <c r="F61" i="10"/>
  <c r="D61" i="10"/>
  <c r="E246" i="10"/>
  <c r="F246" i="10"/>
  <c r="G246" i="10"/>
  <c r="D246" i="10"/>
  <c r="E67" i="10"/>
  <c r="F67" i="10"/>
  <c r="D67" i="10"/>
  <c r="F896" i="10"/>
  <c r="E896" i="10"/>
  <c r="D896" i="10"/>
  <c r="G896" i="10"/>
  <c r="G995" i="10"/>
  <c r="F995" i="10"/>
  <c r="E995" i="10"/>
  <c r="D995" i="10"/>
  <c r="G1123" i="10"/>
  <c r="F1123" i="10"/>
  <c r="E1123" i="10"/>
  <c r="D1123" i="10"/>
  <c r="G1251" i="10"/>
  <c r="F1251" i="10"/>
  <c r="E1251" i="10"/>
  <c r="D1251" i="10"/>
  <c r="G1379" i="10"/>
  <c r="F1379" i="10"/>
  <c r="E1379" i="10"/>
  <c r="D1379" i="10"/>
  <c r="G1507" i="10"/>
  <c r="F1507" i="10"/>
  <c r="E1507" i="10"/>
  <c r="D1507" i="10"/>
  <c r="G1721" i="10"/>
  <c r="D1721" i="10"/>
  <c r="F1721" i="10"/>
  <c r="E1721" i="10"/>
  <c r="D1084" i="10"/>
  <c r="G1084" i="10"/>
  <c r="F1084" i="10"/>
  <c r="E1084" i="10"/>
  <c r="D1212" i="10"/>
  <c r="G1212" i="10"/>
  <c r="F1212" i="10"/>
  <c r="E1212" i="10"/>
  <c r="D1340" i="10"/>
  <c r="G1340" i="10"/>
  <c r="F1340" i="10"/>
  <c r="E1340" i="10"/>
  <c r="D1468" i="10"/>
  <c r="G1468" i="10"/>
  <c r="F1468" i="10"/>
  <c r="E1468" i="10"/>
  <c r="G1606" i="10"/>
  <c r="F1606" i="10"/>
  <c r="E1606" i="10"/>
  <c r="D1606" i="10"/>
  <c r="F1165" i="10"/>
  <c r="E1165" i="10"/>
  <c r="D1165" i="10"/>
  <c r="G1165" i="10"/>
  <c r="E1069" i="10"/>
  <c r="D1069" i="10"/>
  <c r="G1069" i="10"/>
  <c r="F1069" i="10"/>
  <c r="G784" i="10"/>
  <c r="F784" i="10"/>
  <c r="E784" i="10"/>
  <c r="D784" i="10"/>
  <c r="F912" i="10"/>
  <c r="E912" i="10"/>
  <c r="D912" i="10"/>
  <c r="G912" i="10"/>
  <c r="G1011" i="10"/>
  <c r="F1011" i="10"/>
  <c r="E1011" i="10"/>
  <c r="D1011" i="10"/>
  <c r="E1139" i="10"/>
  <c r="G1139" i="10"/>
  <c r="F1139" i="10"/>
  <c r="D1139" i="10"/>
  <c r="G1267" i="10"/>
  <c r="F1267" i="10"/>
  <c r="E1267" i="10"/>
  <c r="D1267" i="10"/>
  <c r="G1395" i="10"/>
  <c r="F1395" i="10"/>
  <c r="E1395" i="10"/>
  <c r="D1395" i="10"/>
  <c r="G1523" i="10"/>
  <c r="F1523" i="10"/>
  <c r="E1523" i="10"/>
  <c r="D1523" i="10"/>
  <c r="D972" i="10"/>
  <c r="G972" i="10"/>
  <c r="F972" i="10"/>
  <c r="E972" i="10"/>
  <c r="D1100" i="10"/>
  <c r="G1100" i="10"/>
  <c r="F1100" i="10"/>
  <c r="E1100" i="10"/>
  <c r="D1228" i="10"/>
  <c r="G1228" i="10"/>
  <c r="F1228" i="10"/>
  <c r="E1228" i="10"/>
  <c r="D1356" i="10"/>
  <c r="G1356" i="10"/>
  <c r="F1356" i="10"/>
  <c r="E1356" i="10"/>
  <c r="D1484" i="10"/>
  <c r="G1484" i="10"/>
  <c r="F1484" i="10"/>
  <c r="E1484" i="10"/>
  <c r="G1638" i="10"/>
  <c r="F1638" i="10"/>
  <c r="E1638" i="10"/>
  <c r="D1638" i="10"/>
  <c r="E1229" i="10"/>
  <c r="D1229" i="10"/>
  <c r="G1229" i="10"/>
  <c r="F1229" i="10"/>
  <c r="E1133" i="10"/>
  <c r="G1133" i="10"/>
  <c r="D1133" i="10"/>
  <c r="F1133" i="10"/>
  <c r="E1453" i="10"/>
  <c r="F1453" i="10"/>
  <c r="D1453" i="10"/>
  <c r="G1453" i="10"/>
  <c r="E1581" i="10"/>
  <c r="D1581" i="10"/>
  <c r="F1581" i="10"/>
  <c r="G1581" i="10"/>
  <c r="E1090" i="10"/>
  <c r="D1090" i="10"/>
  <c r="G1090" i="10"/>
  <c r="F1090" i="10"/>
  <c r="E1218" i="10"/>
  <c r="D1218" i="10"/>
  <c r="G1218" i="10"/>
  <c r="F1218" i="10"/>
  <c r="E1346" i="10"/>
  <c r="D1346" i="10"/>
  <c r="G1346" i="10"/>
  <c r="F1346" i="10"/>
  <c r="E1474" i="10"/>
  <c r="D1474" i="10"/>
  <c r="G1474" i="10"/>
  <c r="F1474" i="10"/>
  <c r="E1618" i="10"/>
  <c r="D1618" i="10"/>
  <c r="G1618" i="10"/>
  <c r="F1618" i="10"/>
  <c r="G1833" i="10"/>
  <c r="D1833" i="10"/>
  <c r="E1833" i="10"/>
  <c r="F1833" i="10"/>
  <c r="G1961" i="10"/>
  <c r="F1961" i="10"/>
  <c r="D1961" i="10"/>
  <c r="E1961" i="10"/>
  <c r="G2089" i="10"/>
  <c r="D2089" i="10"/>
  <c r="F2089" i="10"/>
  <c r="E2089" i="10"/>
  <c r="G1710" i="10"/>
  <c r="F1710" i="10"/>
  <c r="E1710" i="10"/>
  <c r="D1710" i="10"/>
  <c r="G2278" i="10"/>
  <c r="F2278" i="10"/>
  <c r="E2278" i="10"/>
  <c r="D2278" i="10"/>
  <c r="G1886" i="10"/>
  <c r="F1886" i="10"/>
  <c r="E1886" i="10"/>
  <c r="D1886" i="10"/>
  <c r="E1373" i="10"/>
  <c r="F1373" i="10"/>
  <c r="D1373" i="10"/>
  <c r="G1373" i="10"/>
  <c r="E1501" i="10"/>
  <c r="D1501" i="10"/>
  <c r="F1501" i="10"/>
  <c r="G1501" i="10"/>
  <c r="G1697" i="10"/>
  <c r="D1697" i="10"/>
  <c r="F1697" i="10"/>
  <c r="E1697" i="10"/>
  <c r="F1138" i="10"/>
  <c r="D1138" i="10"/>
  <c r="E1138" i="10"/>
  <c r="G1138" i="10"/>
  <c r="E1266" i="10"/>
  <c r="D1266" i="10"/>
  <c r="G1266" i="10"/>
  <c r="F1266" i="10"/>
  <c r="E1394" i="10"/>
  <c r="D1394" i="10"/>
  <c r="G1394" i="10"/>
  <c r="F1394" i="10"/>
  <c r="E1522" i="10"/>
  <c r="D1522" i="10"/>
  <c r="G1522" i="10"/>
  <c r="F1522" i="10"/>
  <c r="G1753" i="10"/>
  <c r="D1753" i="10"/>
  <c r="F1753" i="10"/>
  <c r="E1753" i="10"/>
  <c r="G1881" i="10"/>
  <c r="D1881" i="10"/>
  <c r="F1881" i="10"/>
  <c r="E1881" i="10"/>
  <c r="G2009" i="10"/>
  <c r="D2009" i="10"/>
  <c r="F2009" i="10"/>
  <c r="E2009" i="10"/>
  <c r="G1678" i="10"/>
  <c r="F1678" i="10"/>
  <c r="E1678" i="10"/>
  <c r="D1678" i="10"/>
  <c r="G2169" i="10"/>
  <c r="F2169" i="10"/>
  <c r="E2169" i="10"/>
  <c r="D2169" i="10"/>
  <c r="G1822" i="10"/>
  <c r="F1822" i="10"/>
  <c r="E1822" i="10"/>
  <c r="D1822" i="10"/>
  <c r="D2012" i="10"/>
  <c r="G2012" i="10"/>
  <c r="F2012" i="10"/>
  <c r="E2012" i="10"/>
  <c r="G1870" i="10"/>
  <c r="F1870" i="10"/>
  <c r="E1870" i="10"/>
  <c r="D1870" i="10"/>
  <c r="G1998" i="10"/>
  <c r="F1998" i="10"/>
  <c r="E1998" i="10"/>
  <c r="D1998" i="10"/>
  <c r="G2126" i="10"/>
  <c r="F2126" i="10"/>
  <c r="E2126" i="10"/>
  <c r="D2126" i="10"/>
  <c r="E2354" i="10"/>
  <c r="D2354" i="10"/>
  <c r="G2354" i="10"/>
  <c r="F2354" i="10"/>
  <c r="G1699" i="10"/>
  <c r="F1699" i="10"/>
  <c r="E1699" i="10"/>
  <c r="D1699" i="10"/>
  <c r="G1827" i="10"/>
  <c r="E1827" i="10"/>
  <c r="F1827" i="10"/>
  <c r="D1827" i="10"/>
  <c r="G1955" i="10"/>
  <c r="F1955" i="10"/>
  <c r="E1955" i="10"/>
  <c r="D1955" i="10"/>
  <c r="G2083" i="10"/>
  <c r="F2083" i="10"/>
  <c r="E2083" i="10"/>
  <c r="D2083" i="10"/>
  <c r="E2234" i="10"/>
  <c r="D2234" i="10"/>
  <c r="G2234" i="10"/>
  <c r="F2234" i="10"/>
  <c r="D1660" i="10"/>
  <c r="G1660" i="10"/>
  <c r="F1660" i="10"/>
  <c r="E1660" i="10"/>
  <c r="D1900" i="10"/>
  <c r="G1900" i="10"/>
  <c r="F1900" i="10"/>
  <c r="E1900" i="10"/>
  <c r="D1884" i="10"/>
  <c r="G1884" i="10"/>
  <c r="F1884" i="10"/>
  <c r="E1884" i="10"/>
  <c r="G1982" i="10"/>
  <c r="F1982" i="10"/>
  <c r="E1982" i="10"/>
  <c r="D1982" i="10"/>
  <c r="G2110" i="10"/>
  <c r="F2110" i="10"/>
  <c r="E2110" i="10"/>
  <c r="D2110" i="10"/>
  <c r="E2290" i="10"/>
  <c r="D2290" i="10"/>
  <c r="G2290" i="10"/>
  <c r="F2290" i="10"/>
  <c r="G1683" i="10"/>
  <c r="F1683" i="10"/>
  <c r="E1683" i="10"/>
  <c r="D1683" i="10"/>
  <c r="G1811" i="10"/>
  <c r="E1811" i="10"/>
  <c r="F1811" i="10"/>
  <c r="D1811" i="10"/>
  <c r="G1939" i="10"/>
  <c r="F1939" i="10"/>
  <c r="E1939" i="10"/>
  <c r="D1939" i="10"/>
  <c r="G2067" i="10"/>
  <c r="F2067" i="10"/>
  <c r="E2067" i="10"/>
  <c r="D2067" i="10"/>
  <c r="E2202" i="10"/>
  <c r="D2202" i="10"/>
  <c r="G2202" i="10"/>
  <c r="F2202" i="10"/>
  <c r="D1644" i="10"/>
  <c r="G1644" i="10"/>
  <c r="F1644" i="10"/>
  <c r="E1644" i="10"/>
  <c r="D1836" i="10"/>
  <c r="G1836" i="10"/>
  <c r="F1836" i="10"/>
  <c r="E1836" i="10"/>
  <c r="G2638" i="10"/>
  <c r="F2638" i="10"/>
  <c r="E2638" i="10"/>
  <c r="D2638" i="10"/>
  <c r="E2551" i="10"/>
  <c r="D2551" i="10"/>
  <c r="G2551" i="10"/>
  <c r="F2551" i="10"/>
  <c r="D2140" i="10"/>
  <c r="G2140" i="10"/>
  <c r="F2140" i="10"/>
  <c r="E2140" i="10"/>
  <c r="G2289" i="10"/>
  <c r="D2289" i="10"/>
  <c r="F2289" i="10"/>
  <c r="E2289" i="10"/>
  <c r="G2417" i="10"/>
  <c r="F2417" i="10"/>
  <c r="E2417" i="10"/>
  <c r="D2417" i="10"/>
  <c r="E2426" i="10"/>
  <c r="D2426" i="10"/>
  <c r="G2426" i="10"/>
  <c r="F2426" i="10"/>
  <c r="G2211" i="10"/>
  <c r="F2211" i="10"/>
  <c r="E2211" i="10"/>
  <c r="D2211" i="10"/>
  <c r="G2339" i="10"/>
  <c r="F2339" i="10"/>
  <c r="E2339" i="10"/>
  <c r="D2339" i="10"/>
  <c r="G2467" i="10"/>
  <c r="F2467" i="10"/>
  <c r="E2467" i="10"/>
  <c r="D2467" i="10"/>
  <c r="D2268" i="10"/>
  <c r="G2268" i="10"/>
  <c r="F2268" i="10"/>
  <c r="E2268" i="10"/>
  <c r="D2396" i="10"/>
  <c r="G2396" i="10"/>
  <c r="F2396" i="10"/>
  <c r="E2396" i="10"/>
  <c r="G2526" i="10"/>
  <c r="F2526" i="10"/>
  <c r="E2526" i="10"/>
  <c r="D2526" i="10"/>
  <c r="G2686" i="10"/>
  <c r="F2686" i="10"/>
  <c r="E2686" i="10"/>
  <c r="D2686" i="10"/>
  <c r="G2670" i="10"/>
  <c r="F2670" i="10"/>
  <c r="E2670" i="10"/>
  <c r="D2670" i="10"/>
  <c r="D1996" i="10"/>
  <c r="G1996" i="10"/>
  <c r="F1996" i="10"/>
  <c r="E1996" i="10"/>
  <c r="D2124" i="10"/>
  <c r="G2124" i="10"/>
  <c r="F2124" i="10"/>
  <c r="E2124" i="10"/>
  <c r="E2346" i="10"/>
  <c r="D2346" i="10"/>
  <c r="G2346" i="10"/>
  <c r="F2346" i="10"/>
  <c r="G2401" i="10"/>
  <c r="F2401" i="10"/>
  <c r="E2401" i="10"/>
  <c r="D2401" i="10"/>
  <c r="E2410" i="10"/>
  <c r="D2410" i="10"/>
  <c r="G2410" i="10"/>
  <c r="F2410" i="10"/>
  <c r="G2195" i="10"/>
  <c r="F2195" i="10"/>
  <c r="E2195" i="10"/>
  <c r="D2195" i="10"/>
  <c r="G2323" i="10"/>
  <c r="F2323" i="10"/>
  <c r="E2323" i="10"/>
  <c r="D2323" i="10"/>
  <c r="G2451" i="10"/>
  <c r="F2451" i="10"/>
  <c r="E2451" i="10"/>
  <c r="D2451" i="10"/>
  <c r="D2252" i="10"/>
  <c r="G2252" i="10"/>
  <c r="F2252" i="10"/>
  <c r="E2252" i="10"/>
  <c r="D2380" i="10"/>
  <c r="G2380" i="10"/>
  <c r="F2380" i="10"/>
  <c r="E2380" i="10"/>
  <c r="D2508" i="10"/>
  <c r="G2508" i="10"/>
  <c r="F2508" i="10"/>
  <c r="E2508" i="10"/>
  <c r="G2654" i="10"/>
  <c r="F2654" i="10"/>
  <c r="E2654" i="10"/>
  <c r="D2654" i="10"/>
  <c r="F2768" i="10"/>
  <c r="E2768" i="10"/>
  <c r="D2768" i="10"/>
  <c r="G2768" i="10"/>
  <c r="E2599" i="10"/>
  <c r="D2599" i="10"/>
  <c r="G2599" i="10"/>
  <c r="F2599" i="10"/>
  <c r="E2727" i="10"/>
  <c r="D2727" i="10"/>
  <c r="G2727" i="10"/>
  <c r="F2727" i="10"/>
  <c r="D2916" i="10"/>
  <c r="G2916" i="10"/>
  <c r="F2916" i="10"/>
  <c r="E2916" i="10"/>
  <c r="F2640" i="10"/>
  <c r="E2640" i="10"/>
  <c r="D2640" i="10"/>
  <c r="G2640" i="10"/>
  <c r="G2806" i="10"/>
  <c r="F2806" i="10"/>
  <c r="E2806" i="10"/>
  <c r="D2806" i="10"/>
  <c r="E2583" i="10"/>
  <c r="D2583" i="10"/>
  <c r="G2583" i="10"/>
  <c r="F2583" i="10"/>
  <c r="E2711" i="10"/>
  <c r="D2711" i="10"/>
  <c r="G2711" i="10"/>
  <c r="F2711" i="10"/>
  <c r="D2884" i="10"/>
  <c r="G2884" i="10"/>
  <c r="F2884" i="10"/>
  <c r="E2884" i="10"/>
  <c r="F2624" i="10"/>
  <c r="E2624" i="10"/>
  <c r="D2624" i="10"/>
  <c r="G2624" i="10"/>
  <c r="F2752" i="10"/>
  <c r="E2752" i="10"/>
  <c r="D2752" i="10"/>
  <c r="G2752" i="10"/>
  <c r="E2573" i="10"/>
  <c r="D2573" i="10"/>
  <c r="G2573" i="10"/>
  <c r="F2573" i="10"/>
  <c r="E2701" i="10"/>
  <c r="D2701" i="10"/>
  <c r="F2701" i="10"/>
  <c r="G2701" i="10"/>
  <c r="F2864" i="10"/>
  <c r="E2864" i="10"/>
  <c r="D2864" i="10"/>
  <c r="G2864" i="10"/>
  <c r="G2889" i="10"/>
  <c r="D2889" i="10"/>
  <c r="F2889" i="10"/>
  <c r="E2889" i="10"/>
  <c r="G3017" i="10"/>
  <c r="D3017" i="10"/>
  <c r="F3017" i="10"/>
  <c r="E3017" i="10"/>
  <c r="G2942" i="10"/>
  <c r="F2942" i="10"/>
  <c r="E2942" i="10"/>
  <c r="D2942" i="10"/>
  <c r="F3040" i="10"/>
  <c r="E3040" i="10"/>
  <c r="D3040" i="10"/>
  <c r="G3040" i="10"/>
  <c r="E2589" i="10"/>
  <c r="F2589" i="10"/>
  <c r="D2589" i="10"/>
  <c r="G2589" i="10"/>
  <c r="E2717" i="10"/>
  <c r="F2717" i="10"/>
  <c r="D2717" i="10"/>
  <c r="G2717" i="10"/>
  <c r="F2896" i="10"/>
  <c r="E2896" i="10"/>
  <c r="D2896" i="10"/>
  <c r="G2896" i="10"/>
  <c r="G2905" i="10"/>
  <c r="D2905" i="10"/>
  <c r="F2905" i="10"/>
  <c r="E2905" i="10"/>
  <c r="G3033" i="10"/>
  <c r="D3033" i="10"/>
  <c r="F3033" i="10"/>
  <c r="E3033" i="10"/>
  <c r="G2958" i="10"/>
  <c r="F2958" i="10"/>
  <c r="E2958" i="10"/>
  <c r="D2958" i="10"/>
  <c r="E2823" i="10"/>
  <c r="D2823" i="10"/>
  <c r="G2823" i="10"/>
  <c r="F2823" i="10"/>
  <c r="E2951" i="10"/>
  <c r="D2951" i="10"/>
  <c r="G2951" i="10"/>
  <c r="F2951" i="10"/>
  <c r="E3154" i="10"/>
  <c r="D3154" i="10"/>
  <c r="G3154" i="10"/>
  <c r="F3154" i="10"/>
  <c r="F3008" i="10"/>
  <c r="E3008" i="10"/>
  <c r="D3008" i="10"/>
  <c r="G3008" i="10"/>
  <c r="E3039" i="10"/>
  <c r="D3039" i="10"/>
  <c r="G3039" i="10"/>
  <c r="F3039" i="10"/>
  <c r="D3167" i="10"/>
  <c r="G3167" i="10"/>
  <c r="F3167" i="10"/>
  <c r="E3167" i="10"/>
  <c r="D3183" i="10"/>
  <c r="G3183" i="10"/>
  <c r="F3183" i="10"/>
  <c r="E3183" i="10"/>
  <c r="E2807" i="10"/>
  <c r="D2807" i="10"/>
  <c r="G2807" i="10"/>
  <c r="F2807" i="10"/>
  <c r="E2935" i="10"/>
  <c r="D2935" i="10"/>
  <c r="G2935" i="10"/>
  <c r="F2935" i="10"/>
  <c r="E3090" i="10"/>
  <c r="D3090" i="10"/>
  <c r="G3090" i="10"/>
  <c r="F3090" i="10"/>
  <c r="F2992" i="10"/>
  <c r="E2992" i="10"/>
  <c r="D2992" i="10"/>
  <c r="G2992" i="10"/>
  <c r="F3318" i="10"/>
  <c r="E3318" i="10"/>
  <c r="D3318" i="10"/>
  <c r="G3318" i="10"/>
  <c r="D3231" i="10"/>
  <c r="G3231" i="10"/>
  <c r="F3231" i="10"/>
  <c r="E3231" i="10"/>
  <c r="D3375" i="10"/>
  <c r="G3375" i="10"/>
  <c r="F3375" i="10"/>
  <c r="E3375" i="10"/>
  <c r="F3104" i="10"/>
  <c r="E3104" i="10"/>
  <c r="D3104" i="10"/>
  <c r="G3104" i="10"/>
  <c r="E3232" i="10"/>
  <c r="D3232" i="10"/>
  <c r="G3232" i="10"/>
  <c r="F3232" i="10"/>
  <c r="E3360" i="10"/>
  <c r="D3360" i="10"/>
  <c r="G3360" i="10"/>
  <c r="F3360" i="10"/>
  <c r="E3149" i="10"/>
  <c r="F3149" i="10"/>
  <c r="D3149" i="10"/>
  <c r="G3149" i="10"/>
  <c r="D3277" i="10"/>
  <c r="G3277" i="10"/>
  <c r="E3277" i="10"/>
  <c r="F3277" i="10"/>
  <c r="F3120" i="10"/>
  <c r="E3120" i="10"/>
  <c r="D3120" i="10"/>
  <c r="G3120" i="10"/>
  <c r="E3248" i="10"/>
  <c r="D3248" i="10"/>
  <c r="G3248" i="10"/>
  <c r="F3248" i="10"/>
  <c r="E3037" i="10"/>
  <c r="F3037" i="10"/>
  <c r="D3037" i="10"/>
  <c r="G3037" i="10"/>
  <c r="D3165" i="10"/>
  <c r="G3165" i="10"/>
  <c r="F3165" i="10"/>
  <c r="E3165" i="10"/>
  <c r="D3293" i="10"/>
  <c r="G3293" i="10"/>
  <c r="F3293" i="10"/>
  <c r="E3293" i="10"/>
  <c r="E33" i="10"/>
  <c r="D33" i="10"/>
  <c r="G289" i="10"/>
  <c r="E289" i="10"/>
  <c r="F289" i="10"/>
  <c r="D289" i="10"/>
  <c r="E154" i="10"/>
  <c r="F154" i="10"/>
  <c r="G154" i="10"/>
  <c r="D154" i="10"/>
  <c r="E282" i="10"/>
  <c r="F282" i="10"/>
  <c r="G282" i="10"/>
  <c r="D282" i="10"/>
  <c r="E103" i="10"/>
  <c r="F103" i="10"/>
  <c r="G103" i="10"/>
  <c r="D103" i="10"/>
  <c r="E231" i="10"/>
  <c r="F231" i="10"/>
  <c r="G231" i="10"/>
  <c r="D231" i="10"/>
  <c r="G337" i="10"/>
  <c r="E337" i="10"/>
  <c r="F337" i="10"/>
  <c r="D337" i="10"/>
  <c r="G465" i="10"/>
  <c r="D465" i="10"/>
  <c r="E465" i="10"/>
  <c r="F465" i="10"/>
  <c r="G593" i="10"/>
  <c r="F593" i="10"/>
  <c r="E593" i="10"/>
  <c r="D593" i="10"/>
  <c r="G721" i="10"/>
  <c r="F721" i="10"/>
  <c r="E721" i="10"/>
  <c r="D721" i="10"/>
  <c r="G849" i="10"/>
  <c r="F849" i="10"/>
  <c r="E849" i="10"/>
  <c r="D849" i="10"/>
  <c r="G993" i="10"/>
  <c r="F993" i="10"/>
  <c r="E993" i="10"/>
  <c r="D993" i="10"/>
  <c r="E422" i="10"/>
  <c r="F422" i="10"/>
  <c r="G422" i="10"/>
  <c r="D422" i="10"/>
  <c r="G550" i="10"/>
  <c r="F550" i="10"/>
  <c r="E550" i="10"/>
  <c r="D550" i="10"/>
  <c r="G678" i="10"/>
  <c r="F678" i="10"/>
  <c r="E678" i="10"/>
  <c r="D678" i="10"/>
  <c r="G806" i="10"/>
  <c r="F806" i="10"/>
  <c r="E806" i="10"/>
  <c r="D806" i="10"/>
  <c r="G934" i="10"/>
  <c r="F934" i="10"/>
  <c r="E934" i="10"/>
  <c r="D934" i="10"/>
  <c r="G427" i="10"/>
  <c r="E427" i="10"/>
  <c r="D427" i="10"/>
  <c r="F427" i="10"/>
  <c r="G683" i="10"/>
  <c r="F683" i="10"/>
  <c r="E683" i="10"/>
  <c r="D683" i="10"/>
  <c r="G939" i="10"/>
  <c r="F939" i="10"/>
  <c r="E939" i="10"/>
  <c r="D939" i="10"/>
  <c r="E596" i="10"/>
  <c r="D596" i="10"/>
  <c r="G596" i="10"/>
  <c r="F596" i="10"/>
  <c r="D852" i="10"/>
  <c r="G852" i="10"/>
  <c r="F852" i="10"/>
  <c r="E852" i="10"/>
  <c r="E1335" i="10"/>
  <c r="D1335" i="10"/>
  <c r="G1335" i="10"/>
  <c r="F1335" i="10"/>
  <c r="F56" i="10"/>
  <c r="E56" i="10"/>
  <c r="D56" i="10"/>
  <c r="G443" i="10"/>
  <c r="D443" i="10"/>
  <c r="E443" i="10"/>
  <c r="F443" i="10"/>
  <c r="G699" i="10"/>
  <c r="F699" i="10"/>
  <c r="E699" i="10"/>
  <c r="D699" i="10"/>
  <c r="G955" i="10"/>
  <c r="F955" i="10"/>
  <c r="E955" i="10"/>
  <c r="D955" i="10"/>
  <c r="E516" i="10"/>
  <c r="D516" i="10"/>
  <c r="G516" i="10"/>
  <c r="F516" i="10"/>
  <c r="E772" i="10"/>
  <c r="D772" i="10"/>
  <c r="G772" i="10"/>
  <c r="F772" i="10"/>
  <c r="F1175" i="10"/>
  <c r="D1175" i="10"/>
  <c r="E1175" i="10"/>
  <c r="G1175" i="10"/>
  <c r="D24" i="10"/>
  <c r="F168" i="10"/>
  <c r="E168" i="10"/>
  <c r="G168" i="10"/>
  <c r="D168" i="10"/>
  <c r="F296" i="10"/>
  <c r="E296" i="10"/>
  <c r="G296" i="10"/>
  <c r="D296" i="10"/>
  <c r="G145" i="10"/>
  <c r="E145" i="10"/>
  <c r="F145" i="10"/>
  <c r="D145" i="10"/>
  <c r="G273" i="10"/>
  <c r="E273" i="10"/>
  <c r="F273" i="10"/>
  <c r="D273" i="10"/>
  <c r="E106" i="10"/>
  <c r="F106" i="10"/>
  <c r="G106" i="10"/>
  <c r="D106" i="10"/>
  <c r="E234" i="10"/>
  <c r="F234" i="10"/>
  <c r="G234" i="10"/>
  <c r="D234" i="10"/>
  <c r="E87" i="10"/>
  <c r="F87" i="10"/>
  <c r="G87" i="10"/>
  <c r="D87" i="10"/>
  <c r="E215" i="10"/>
  <c r="F215" i="10"/>
  <c r="G215" i="10"/>
  <c r="D215" i="10"/>
  <c r="G321" i="10"/>
  <c r="E321" i="10"/>
  <c r="F321" i="10"/>
  <c r="D321" i="10"/>
  <c r="G449" i="10"/>
  <c r="D449" i="10"/>
  <c r="E449" i="10"/>
  <c r="F449" i="10"/>
  <c r="G577" i="10"/>
  <c r="F577" i="10"/>
  <c r="E577" i="10"/>
  <c r="D577" i="10"/>
  <c r="G705" i="10"/>
  <c r="F705" i="10"/>
  <c r="E705" i="10"/>
  <c r="D705" i="10"/>
  <c r="G833" i="10"/>
  <c r="F833" i="10"/>
  <c r="E833" i="10"/>
  <c r="D833" i="10"/>
  <c r="G961" i="10"/>
  <c r="F961" i="10"/>
  <c r="E961" i="10"/>
  <c r="D961" i="10"/>
  <c r="E406" i="10"/>
  <c r="F406" i="10"/>
  <c r="G406" i="10"/>
  <c r="D406" i="10"/>
  <c r="G534" i="10"/>
  <c r="F534" i="10"/>
  <c r="E534" i="10"/>
  <c r="D534" i="10"/>
  <c r="G662" i="10"/>
  <c r="F662" i="10"/>
  <c r="E662" i="10"/>
  <c r="D662" i="10"/>
  <c r="G790" i="10"/>
  <c r="F790" i="10"/>
  <c r="E790" i="10"/>
  <c r="D790" i="10"/>
  <c r="G918" i="10"/>
  <c r="F918" i="10"/>
  <c r="E918" i="10"/>
  <c r="D918" i="10"/>
  <c r="E411" i="10"/>
  <c r="F411" i="10"/>
  <c r="G411" i="10"/>
  <c r="D411" i="10"/>
  <c r="G619" i="10"/>
  <c r="F619" i="10"/>
  <c r="E619" i="10"/>
  <c r="D619" i="10"/>
  <c r="G875" i="10"/>
  <c r="F875" i="10"/>
  <c r="E875" i="10"/>
  <c r="D875" i="10"/>
  <c r="E500" i="10"/>
  <c r="D500" i="10"/>
  <c r="G500" i="10"/>
  <c r="F500" i="10"/>
  <c r="E756" i="10"/>
  <c r="D756" i="10"/>
  <c r="G756" i="10"/>
  <c r="F756" i="10"/>
  <c r="E1015" i="10"/>
  <c r="D1015" i="10"/>
  <c r="G1015" i="10"/>
  <c r="F1015" i="10"/>
  <c r="E1527" i="10"/>
  <c r="D1527" i="10"/>
  <c r="G1527" i="10"/>
  <c r="F1527" i="10"/>
  <c r="G635" i="10"/>
  <c r="F635" i="10"/>
  <c r="E635" i="10"/>
  <c r="D635" i="10"/>
  <c r="G891" i="10"/>
  <c r="F891" i="10"/>
  <c r="E891" i="10"/>
  <c r="D891" i="10"/>
  <c r="E548" i="10"/>
  <c r="D548" i="10"/>
  <c r="G548" i="10"/>
  <c r="F548" i="10"/>
  <c r="E804" i="10"/>
  <c r="D804" i="10"/>
  <c r="G804" i="10"/>
  <c r="F804" i="10"/>
  <c r="E1239" i="10"/>
  <c r="D1239" i="10"/>
  <c r="G1239" i="10"/>
  <c r="F1239" i="10"/>
  <c r="F976" i="10"/>
  <c r="E976" i="10"/>
  <c r="D976" i="10"/>
  <c r="G976" i="10"/>
  <c r="F1104" i="10"/>
  <c r="E1104" i="10"/>
  <c r="D1104" i="10"/>
  <c r="G1104" i="10"/>
  <c r="F1232" i="10"/>
  <c r="E1232" i="10"/>
  <c r="D1232" i="10"/>
  <c r="G1232" i="10"/>
  <c r="F1360" i="10"/>
  <c r="E1360" i="10"/>
  <c r="D1360" i="10"/>
  <c r="G1360" i="10"/>
  <c r="F1488" i="10"/>
  <c r="E1488" i="10"/>
  <c r="D1488" i="10"/>
  <c r="G1488" i="10"/>
  <c r="G1646" i="10"/>
  <c r="F1646" i="10"/>
  <c r="E1646" i="10"/>
  <c r="D1646" i="10"/>
  <c r="G1121" i="10"/>
  <c r="E1121" i="10"/>
  <c r="D1121" i="10"/>
  <c r="F1121" i="10"/>
  <c r="G1249" i="10"/>
  <c r="F1249" i="10"/>
  <c r="E1249" i="10"/>
  <c r="D1249" i="10"/>
  <c r="G1377" i="10"/>
  <c r="F1377" i="10"/>
  <c r="D1377" i="10"/>
  <c r="E1377" i="10"/>
  <c r="G1505" i="10"/>
  <c r="F1505" i="10"/>
  <c r="E1505" i="10"/>
  <c r="D1505" i="10"/>
  <c r="G1713" i="10"/>
  <c r="F1713" i="10"/>
  <c r="D1713" i="10"/>
  <c r="E1713" i="10"/>
  <c r="E1142" i="10"/>
  <c r="G1142" i="10"/>
  <c r="F1142" i="10"/>
  <c r="D1142" i="10"/>
  <c r="G1270" i="10"/>
  <c r="F1270" i="10"/>
  <c r="E1270" i="10"/>
  <c r="D1270" i="10"/>
  <c r="G1398" i="10"/>
  <c r="F1398" i="10"/>
  <c r="E1398" i="10"/>
  <c r="D1398" i="10"/>
  <c r="G1526" i="10"/>
  <c r="F1526" i="10"/>
  <c r="E1526" i="10"/>
  <c r="D1526" i="10"/>
  <c r="E1757" i="10"/>
  <c r="F1757" i="10"/>
  <c r="D1757" i="10"/>
  <c r="G1757" i="10"/>
  <c r="E1885" i="10"/>
  <c r="F1885" i="10"/>
  <c r="D1885" i="10"/>
  <c r="G1885" i="10"/>
  <c r="E2013" i="10"/>
  <c r="F2013" i="10"/>
  <c r="D2013" i="10"/>
  <c r="G2013" i="10"/>
  <c r="E2141" i="10"/>
  <c r="F2141" i="10"/>
  <c r="D2141" i="10"/>
  <c r="G2141" i="10"/>
  <c r="E1650" i="10"/>
  <c r="D1650" i="10"/>
  <c r="G1650" i="10"/>
  <c r="F1650" i="10"/>
  <c r="E1778" i="10"/>
  <c r="D1778" i="10"/>
  <c r="G1778" i="10"/>
  <c r="F1778" i="10"/>
  <c r="E1906" i="10"/>
  <c r="D1906" i="10"/>
  <c r="G1906" i="10"/>
  <c r="F1906" i="10"/>
  <c r="E2034" i="10"/>
  <c r="D2034" i="10"/>
  <c r="G2034" i="10"/>
  <c r="F2034" i="10"/>
  <c r="E2162" i="10"/>
  <c r="D2162" i="10"/>
  <c r="G2162" i="10"/>
  <c r="F2162" i="10"/>
  <c r="E1607" i="10"/>
  <c r="D1607" i="10"/>
  <c r="G1607" i="10"/>
  <c r="F1607" i="10"/>
  <c r="E1735" i="10"/>
  <c r="D1735" i="10"/>
  <c r="G1735" i="10"/>
  <c r="F1735" i="10"/>
  <c r="E1863" i="10"/>
  <c r="D1863" i="10"/>
  <c r="G1863" i="10"/>
  <c r="F1863" i="10"/>
  <c r="E1991" i="10"/>
  <c r="D1991" i="10"/>
  <c r="G1991" i="10"/>
  <c r="F1991" i="10"/>
  <c r="E2119" i="10"/>
  <c r="D2119" i="10"/>
  <c r="G2119" i="10"/>
  <c r="F2119" i="10"/>
  <c r="G2326" i="10"/>
  <c r="F2326" i="10"/>
  <c r="E2326" i="10"/>
  <c r="D2326" i="10"/>
  <c r="F1696" i="10"/>
  <c r="E1696" i="10"/>
  <c r="D1696" i="10"/>
  <c r="G1696" i="10"/>
  <c r="F1824" i="10"/>
  <c r="E1824" i="10"/>
  <c r="D1824" i="10"/>
  <c r="G1824" i="10"/>
  <c r="F1952" i="10"/>
  <c r="E1952" i="10"/>
  <c r="D1952" i="10"/>
  <c r="G1952" i="10"/>
  <c r="F2064" i="10"/>
  <c r="E2064" i="10"/>
  <c r="D2064" i="10"/>
  <c r="G2064" i="10"/>
  <c r="E2197" i="10"/>
  <c r="D2197" i="10"/>
  <c r="G2197" i="10"/>
  <c r="F2197" i="10"/>
  <c r="E2341" i="10"/>
  <c r="F2341" i="10"/>
  <c r="D2341" i="10"/>
  <c r="G2341" i="10"/>
  <c r="E2469" i="10"/>
  <c r="D2469" i="10"/>
  <c r="G2469" i="10"/>
  <c r="F2469" i="10"/>
  <c r="F2478" i="10"/>
  <c r="G2478" i="10"/>
  <c r="E2478" i="10"/>
  <c r="D2478" i="10"/>
  <c r="E2263" i="10"/>
  <c r="D2263" i="10"/>
  <c r="G2263" i="10"/>
  <c r="F2263" i="10"/>
  <c r="E2391" i="10"/>
  <c r="D2391" i="10"/>
  <c r="G2391" i="10"/>
  <c r="F2391" i="10"/>
  <c r="F2208" i="10"/>
  <c r="E2208" i="10"/>
  <c r="D2208" i="10"/>
  <c r="G2208" i="10"/>
  <c r="F2512" i="10"/>
  <c r="E2512" i="10"/>
  <c r="D2512" i="10"/>
  <c r="G2512" i="10"/>
  <c r="D17" i="10"/>
  <c r="F2368" i="10"/>
  <c r="E2368" i="10"/>
  <c r="D2368" i="10"/>
  <c r="G2368" i="10"/>
  <c r="E2626" i="10"/>
  <c r="D2626" i="10"/>
  <c r="G2626" i="10"/>
  <c r="F2626" i="10"/>
  <c r="E967" i="10"/>
  <c r="D967" i="10"/>
  <c r="G967" i="10"/>
  <c r="F967" i="10"/>
  <c r="E1095" i="10"/>
  <c r="D1095" i="10"/>
  <c r="G1095" i="10"/>
  <c r="F1095" i="10"/>
  <c r="E1223" i="10"/>
  <c r="D1223" i="10"/>
  <c r="G1223" i="10"/>
  <c r="F1223" i="10"/>
  <c r="E1351" i="10"/>
  <c r="D1351" i="10"/>
  <c r="G1351" i="10"/>
  <c r="F1351" i="10"/>
  <c r="E1479" i="10"/>
  <c r="D1479" i="10"/>
  <c r="G1479" i="10"/>
  <c r="F1479" i="10"/>
  <c r="E1629" i="10"/>
  <c r="D1629" i="10"/>
  <c r="F1629" i="10"/>
  <c r="G1629" i="10"/>
  <c r="F1056" i="10"/>
  <c r="E1056" i="10"/>
  <c r="D1056" i="10"/>
  <c r="G1056" i="10"/>
  <c r="G1184" i="10"/>
  <c r="F1184" i="10"/>
  <c r="D1184" i="10"/>
  <c r="E1184" i="10"/>
  <c r="F1312" i="10"/>
  <c r="E1312" i="10"/>
  <c r="D1312" i="10"/>
  <c r="G1312" i="10"/>
  <c r="F1440" i="10"/>
  <c r="E1440" i="10"/>
  <c r="D1440" i="10"/>
  <c r="G1440" i="10"/>
  <c r="F1568" i="10"/>
  <c r="E1568" i="10"/>
  <c r="D1568" i="10"/>
  <c r="G1568" i="10"/>
  <c r="G1073" i="10"/>
  <c r="F1073" i="10"/>
  <c r="E1073" i="10"/>
  <c r="D1073" i="10"/>
  <c r="G1201" i="10"/>
  <c r="F1201" i="10"/>
  <c r="E1201" i="10"/>
  <c r="D1201" i="10"/>
  <c r="G1329" i="10"/>
  <c r="F1329" i="10"/>
  <c r="E1329" i="10"/>
  <c r="D1329" i="10"/>
  <c r="G1457" i="10"/>
  <c r="F1457" i="10"/>
  <c r="D1457" i="10"/>
  <c r="E1457" i="10"/>
  <c r="G1585" i="10"/>
  <c r="F1585" i="10"/>
  <c r="E1585" i="10"/>
  <c r="D1585" i="10"/>
  <c r="G1094" i="10"/>
  <c r="F1094" i="10"/>
  <c r="E1094" i="10"/>
  <c r="D1094" i="10"/>
  <c r="G1222" i="10"/>
  <c r="F1222" i="10"/>
  <c r="E1222" i="10"/>
  <c r="D1222" i="10"/>
  <c r="G1350" i="10"/>
  <c r="F1350" i="10"/>
  <c r="E1350" i="10"/>
  <c r="D1350" i="10"/>
  <c r="G1478" i="10"/>
  <c r="F1478" i="10"/>
  <c r="E1478" i="10"/>
  <c r="D1478" i="10"/>
  <c r="E1626" i="10"/>
  <c r="D1626" i="10"/>
  <c r="G1626" i="10"/>
  <c r="F1626" i="10"/>
  <c r="F1837" i="10"/>
  <c r="D1837" i="10"/>
  <c r="G1837" i="10"/>
  <c r="E1837" i="10"/>
  <c r="E1965" i="10"/>
  <c r="D1965" i="10"/>
  <c r="F1965" i="10"/>
  <c r="G1965" i="10"/>
  <c r="E2093" i="10"/>
  <c r="D2093" i="10"/>
  <c r="F2093" i="10"/>
  <c r="G2093" i="10"/>
  <c r="G2254" i="10"/>
  <c r="F2254" i="10"/>
  <c r="E2254" i="10"/>
  <c r="D2254" i="10"/>
  <c r="E1730" i="10"/>
  <c r="D1730" i="10"/>
  <c r="G1730" i="10"/>
  <c r="F1730" i="10"/>
  <c r="E1858" i="10"/>
  <c r="D1858" i="10"/>
  <c r="G1858" i="10"/>
  <c r="F1858" i="10"/>
  <c r="E1986" i="10"/>
  <c r="D1986" i="10"/>
  <c r="G1986" i="10"/>
  <c r="F1986" i="10"/>
  <c r="E2114" i="10"/>
  <c r="D2114" i="10"/>
  <c r="G2114" i="10"/>
  <c r="F2114" i="10"/>
  <c r="E2306" i="10"/>
  <c r="D2306" i="10"/>
  <c r="G2306" i="10"/>
  <c r="F2306" i="10"/>
  <c r="E1687" i="10"/>
  <c r="D1687" i="10"/>
  <c r="G1687" i="10"/>
  <c r="F1687" i="10"/>
  <c r="F1815" i="10"/>
  <c r="D1815" i="10"/>
  <c r="G1815" i="10"/>
  <c r="E1815" i="10"/>
  <c r="E1943" i="10"/>
  <c r="D1943" i="10"/>
  <c r="G1943" i="10"/>
  <c r="F1943" i="10"/>
  <c r="E2071" i="10"/>
  <c r="D2071" i="10"/>
  <c r="G2071" i="10"/>
  <c r="F2071" i="10"/>
  <c r="E2210" i="10"/>
  <c r="D2210" i="10"/>
  <c r="G2210" i="10"/>
  <c r="F2210" i="10"/>
  <c r="F1648" i="10"/>
  <c r="E1648" i="10"/>
  <c r="D1648" i="10"/>
  <c r="G1648" i="10"/>
  <c r="F1776" i="10"/>
  <c r="E1776" i="10"/>
  <c r="D1776" i="10"/>
  <c r="G1776" i="10"/>
  <c r="F1904" i="10"/>
  <c r="E1904" i="10"/>
  <c r="D1904" i="10"/>
  <c r="G1904" i="10"/>
  <c r="F2032" i="10"/>
  <c r="E2032" i="10"/>
  <c r="D2032" i="10"/>
  <c r="G2032" i="10"/>
  <c r="F2144" i="10"/>
  <c r="E2144" i="10"/>
  <c r="D2144" i="10"/>
  <c r="G2144" i="10"/>
  <c r="E2293" i="10"/>
  <c r="F2293" i="10"/>
  <c r="D2293" i="10"/>
  <c r="G2293" i="10"/>
  <c r="E2421" i="10"/>
  <c r="D2421" i="10"/>
  <c r="G2421" i="10"/>
  <c r="F2421" i="10"/>
  <c r="G2430" i="10"/>
  <c r="F2430" i="10"/>
  <c r="E2430" i="10"/>
  <c r="D2430" i="10"/>
  <c r="E2215" i="10"/>
  <c r="D2215" i="10"/>
  <c r="G2215" i="10"/>
  <c r="F2215" i="10"/>
  <c r="E2343" i="10"/>
  <c r="D2343" i="10"/>
  <c r="G2343" i="10"/>
  <c r="F2343" i="10"/>
  <c r="E2471" i="10"/>
  <c r="D2471" i="10"/>
  <c r="G2471" i="10"/>
  <c r="F2471" i="10"/>
  <c r="F2352" i="10"/>
  <c r="E2352" i="10"/>
  <c r="D2352" i="10"/>
  <c r="G2352" i="10"/>
  <c r="E2610" i="10"/>
  <c r="D2610" i="10"/>
  <c r="G2610" i="10"/>
  <c r="F2610" i="10"/>
  <c r="F2336" i="10"/>
  <c r="E2336" i="10"/>
  <c r="D2336" i="10"/>
  <c r="G2336" i="10"/>
  <c r="E2594" i="10"/>
  <c r="D2594" i="10"/>
  <c r="G2594" i="10"/>
  <c r="F2594" i="10"/>
  <c r="F140" i="10"/>
  <c r="E140" i="10"/>
  <c r="G140" i="10"/>
  <c r="D140" i="10"/>
  <c r="F268" i="10"/>
  <c r="E268" i="10"/>
  <c r="G268" i="10"/>
  <c r="D268" i="10"/>
  <c r="E117" i="10"/>
  <c r="G117" i="10"/>
  <c r="F117" i="10"/>
  <c r="D117" i="10"/>
  <c r="E245" i="10"/>
  <c r="G245" i="10"/>
  <c r="F245" i="10"/>
  <c r="D245" i="10"/>
  <c r="E46" i="10"/>
  <c r="D46" i="10"/>
  <c r="E485" i="10"/>
  <c r="D485" i="10"/>
  <c r="G485" i="10"/>
  <c r="F485" i="10"/>
  <c r="E613" i="10"/>
  <c r="D613" i="10"/>
  <c r="G613" i="10"/>
  <c r="F613" i="10"/>
  <c r="E741" i="10"/>
  <c r="D741" i="10"/>
  <c r="G741" i="10"/>
  <c r="F741" i="10"/>
  <c r="E869" i="10"/>
  <c r="D869" i="10"/>
  <c r="G869" i="10"/>
  <c r="F869" i="10"/>
  <c r="E314" i="10"/>
  <c r="F314" i="10"/>
  <c r="G314" i="10"/>
  <c r="D314" i="10"/>
  <c r="E442" i="10"/>
  <c r="D442" i="10"/>
  <c r="F442" i="10"/>
  <c r="G442" i="10"/>
  <c r="E570" i="10"/>
  <c r="D570" i="10"/>
  <c r="G570" i="10"/>
  <c r="F570" i="10"/>
  <c r="E698" i="10"/>
  <c r="D698" i="10"/>
  <c r="G698" i="10"/>
  <c r="F698" i="10"/>
  <c r="E826" i="10"/>
  <c r="D826" i="10"/>
  <c r="G826" i="10"/>
  <c r="F826" i="10"/>
  <c r="E954" i="10"/>
  <c r="D954" i="10"/>
  <c r="G954" i="10"/>
  <c r="F954" i="10"/>
  <c r="G447" i="10"/>
  <c r="D447" i="10"/>
  <c r="E447" i="10"/>
  <c r="F447" i="10"/>
  <c r="E575" i="10"/>
  <c r="D575" i="10"/>
  <c r="G575" i="10"/>
  <c r="F575" i="10"/>
  <c r="E703" i="10"/>
  <c r="D703" i="10"/>
  <c r="G703" i="10"/>
  <c r="F703" i="10"/>
  <c r="F360" i="10"/>
  <c r="E360" i="10"/>
  <c r="G360" i="10"/>
  <c r="D360" i="10"/>
  <c r="G616" i="10"/>
  <c r="F616" i="10"/>
  <c r="E616" i="10"/>
  <c r="D616" i="10"/>
  <c r="F872" i="10"/>
  <c r="E872" i="10"/>
  <c r="D872" i="10"/>
  <c r="G872" i="10"/>
  <c r="G1099" i="10"/>
  <c r="F1099" i="10"/>
  <c r="E1099" i="10"/>
  <c r="D1099" i="10"/>
  <c r="G1547" i="10"/>
  <c r="F1547" i="10"/>
  <c r="E1547" i="10"/>
  <c r="D1547" i="10"/>
  <c r="E2786" i="10"/>
  <c r="D2786" i="10"/>
  <c r="G2786" i="10"/>
  <c r="F2786" i="10"/>
  <c r="G2571" i="10"/>
  <c r="F2571" i="10"/>
  <c r="E2571" i="10"/>
  <c r="D2571" i="10"/>
  <c r="G2699" i="10"/>
  <c r="F2699" i="10"/>
  <c r="E2699" i="10"/>
  <c r="D2699" i="10"/>
  <c r="D2860" i="10"/>
  <c r="G2860" i="10"/>
  <c r="F2860" i="10"/>
  <c r="E2860" i="10"/>
  <c r="D2612" i="10"/>
  <c r="G2612" i="10"/>
  <c r="F2612" i="10"/>
  <c r="E2612" i="10"/>
  <c r="D2740" i="10"/>
  <c r="G2740" i="10"/>
  <c r="F2740" i="10"/>
  <c r="E2740" i="10"/>
  <c r="G2529" i="10"/>
  <c r="D2529" i="10"/>
  <c r="F2529" i="10"/>
  <c r="E2529" i="10"/>
  <c r="G2657" i="10"/>
  <c r="D2657" i="10"/>
  <c r="F2657" i="10"/>
  <c r="E2657" i="10"/>
  <c r="G2785" i="10"/>
  <c r="D2785" i="10"/>
  <c r="F2785" i="10"/>
  <c r="E2785" i="10"/>
  <c r="E2845" i="10"/>
  <c r="F2845" i="10"/>
  <c r="D2845" i="10"/>
  <c r="G2845" i="10"/>
  <c r="E2973" i="10"/>
  <c r="D2973" i="10"/>
  <c r="G2973" i="10"/>
  <c r="F2973" i="10"/>
  <c r="D3242" i="10"/>
  <c r="G3242" i="10"/>
  <c r="F3242" i="10"/>
  <c r="E3242" i="10"/>
  <c r="E3026" i="10"/>
  <c r="D3026" i="10"/>
  <c r="G3026" i="10"/>
  <c r="F3026" i="10"/>
  <c r="G2811" i="10"/>
  <c r="F2811" i="10"/>
  <c r="E2811" i="10"/>
  <c r="D2811" i="10"/>
  <c r="G2939" i="10"/>
  <c r="F2939" i="10"/>
  <c r="E2939" i="10"/>
  <c r="D2939" i="10"/>
  <c r="E3106" i="10"/>
  <c r="D3106" i="10"/>
  <c r="G3106" i="10"/>
  <c r="F3106" i="10"/>
  <c r="D2996" i="10"/>
  <c r="G2996" i="10"/>
  <c r="F2996" i="10"/>
  <c r="E2996" i="10"/>
  <c r="F3334" i="10"/>
  <c r="E3334" i="10"/>
  <c r="D3334" i="10"/>
  <c r="G3334" i="10"/>
  <c r="D3155" i="10"/>
  <c r="F3155" i="10"/>
  <c r="E3155" i="10"/>
  <c r="G3155" i="10"/>
  <c r="F3283" i="10"/>
  <c r="E3283" i="10"/>
  <c r="D3283" i="10"/>
  <c r="G3283" i="10"/>
  <c r="D3124" i="10"/>
  <c r="G3124" i="10"/>
  <c r="F3124" i="10"/>
  <c r="E3124" i="10"/>
  <c r="G3252" i="10"/>
  <c r="F3252" i="10"/>
  <c r="E3252" i="10"/>
  <c r="D3252" i="10"/>
  <c r="G3041" i="10"/>
  <c r="F3041" i="10"/>
  <c r="E3041" i="10"/>
  <c r="D3041" i="10"/>
  <c r="F3169" i="10"/>
  <c r="E3169" i="10"/>
  <c r="D3169" i="10"/>
  <c r="G3169" i="10"/>
  <c r="F3297" i="10"/>
  <c r="E3297" i="10"/>
  <c r="D3297" i="10"/>
  <c r="G3297" i="10"/>
  <c r="E78" i="10"/>
  <c r="F78" i="10"/>
  <c r="G78" i="10"/>
  <c r="D78" i="10"/>
  <c r="E206" i="10"/>
  <c r="F206" i="10"/>
  <c r="G206" i="10"/>
  <c r="D206" i="10"/>
  <c r="D27" i="10"/>
  <c r="E171" i="10"/>
  <c r="F171" i="10"/>
  <c r="G171" i="10"/>
  <c r="D171" i="10"/>
  <c r="E299" i="10"/>
  <c r="F299" i="10"/>
  <c r="G299" i="10"/>
  <c r="D299" i="10"/>
  <c r="E405" i="10"/>
  <c r="G405" i="10"/>
  <c r="F405" i="10"/>
  <c r="D405" i="10"/>
  <c r="E719" i="10"/>
  <c r="D719" i="10"/>
  <c r="G719" i="10"/>
  <c r="F719" i="10"/>
  <c r="E911" i="10"/>
  <c r="D911" i="10"/>
  <c r="G911" i="10"/>
  <c r="F911" i="10"/>
  <c r="G536" i="10"/>
  <c r="F536" i="10"/>
  <c r="E536" i="10"/>
  <c r="D536" i="10"/>
  <c r="G792" i="10"/>
  <c r="F792" i="10"/>
  <c r="E792" i="10"/>
  <c r="D792" i="10"/>
  <c r="G1019" i="10"/>
  <c r="F1019" i="10"/>
  <c r="E1019" i="10"/>
  <c r="D1019" i="10"/>
  <c r="G1387" i="10"/>
  <c r="F1387" i="10"/>
  <c r="E1387" i="10"/>
  <c r="D1387" i="10"/>
  <c r="F124" i="10"/>
  <c r="E124" i="10"/>
  <c r="G124" i="10"/>
  <c r="D124" i="10"/>
  <c r="F252" i="10"/>
  <c r="E252" i="10"/>
  <c r="G252" i="10"/>
  <c r="D252" i="10"/>
  <c r="E69" i="10"/>
  <c r="G69" i="10"/>
  <c r="F69" i="10"/>
  <c r="D69" i="10"/>
  <c r="E197" i="10"/>
  <c r="G197" i="10"/>
  <c r="F197" i="10"/>
  <c r="D197" i="10"/>
  <c r="F340" i="10"/>
  <c r="E340" i="10"/>
  <c r="G340" i="10"/>
  <c r="D340" i="10"/>
  <c r="E533" i="10"/>
  <c r="D533" i="10"/>
  <c r="G533" i="10"/>
  <c r="F533" i="10"/>
  <c r="E661" i="10"/>
  <c r="D661" i="10"/>
  <c r="G661" i="10"/>
  <c r="F661" i="10"/>
  <c r="E789" i="10"/>
  <c r="D789" i="10"/>
  <c r="G789" i="10"/>
  <c r="F789" i="10"/>
  <c r="E917" i="10"/>
  <c r="D917" i="10"/>
  <c r="G917" i="10"/>
  <c r="F917" i="10"/>
  <c r="E362" i="10"/>
  <c r="F362" i="10"/>
  <c r="G362" i="10"/>
  <c r="D362" i="10"/>
  <c r="E490" i="10"/>
  <c r="D490" i="10"/>
  <c r="G490" i="10"/>
  <c r="F490" i="10"/>
  <c r="E618" i="10"/>
  <c r="D618" i="10"/>
  <c r="G618" i="10"/>
  <c r="F618" i="10"/>
  <c r="E746" i="10"/>
  <c r="D746" i="10"/>
  <c r="G746" i="10"/>
  <c r="F746" i="10"/>
  <c r="E874" i="10"/>
  <c r="D874" i="10"/>
  <c r="G874" i="10"/>
  <c r="F874" i="10"/>
  <c r="E367" i="10"/>
  <c r="F367" i="10"/>
  <c r="G367" i="10"/>
  <c r="D367" i="10"/>
  <c r="E495" i="10"/>
  <c r="D495" i="10"/>
  <c r="G495" i="10"/>
  <c r="F495" i="10"/>
  <c r="E623" i="10"/>
  <c r="D623" i="10"/>
  <c r="G623" i="10"/>
  <c r="F623" i="10"/>
  <c r="E831" i="10"/>
  <c r="D831" i="10"/>
  <c r="G831" i="10"/>
  <c r="F831" i="10"/>
  <c r="F456" i="10"/>
  <c r="D456" i="10"/>
  <c r="E456" i="10"/>
  <c r="G456" i="10"/>
  <c r="G712" i="10"/>
  <c r="F712" i="10"/>
  <c r="E712" i="10"/>
  <c r="D712" i="10"/>
  <c r="G974" i="10"/>
  <c r="F974" i="10"/>
  <c r="E974" i="10"/>
  <c r="D974" i="10"/>
  <c r="G1195" i="10"/>
  <c r="F1195" i="10"/>
  <c r="E1195" i="10"/>
  <c r="D1195" i="10"/>
  <c r="E1637" i="10"/>
  <c r="D1637" i="10"/>
  <c r="G1637" i="10"/>
  <c r="F1637" i="10"/>
  <c r="E2810" i="10"/>
  <c r="D2810" i="10"/>
  <c r="G2810" i="10"/>
  <c r="F2810" i="10"/>
  <c r="G2587" i="10"/>
  <c r="F2587" i="10"/>
  <c r="E2587" i="10"/>
  <c r="D2587" i="10"/>
  <c r="G2715" i="10"/>
  <c r="F2715" i="10"/>
  <c r="E2715" i="10"/>
  <c r="D2715" i="10"/>
  <c r="D2892" i="10"/>
  <c r="G2892" i="10"/>
  <c r="F2892" i="10"/>
  <c r="E2892" i="10"/>
  <c r="D2628" i="10"/>
  <c r="G2628" i="10"/>
  <c r="F2628" i="10"/>
  <c r="E2628" i="10"/>
  <c r="D2756" i="10"/>
  <c r="G2756" i="10"/>
  <c r="F2756" i="10"/>
  <c r="E2756" i="10"/>
  <c r="G2545" i="10"/>
  <c r="F2545" i="10"/>
  <c r="E2545" i="10"/>
  <c r="D2545" i="10"/>
  <c r="G2673" i="10"/>
  <c r="D2673" i="10"/>
  <c r="F2673" i="10"/>
  <c r="E2673" i="10"/>
  <c r="F2808" i="10"/>
  <c r="E2808" i="10"/>
  <c r="D2808" i="10"/>
  <c r="G2808" i="10"/>
  <c r="E2861" i="10"/>
  <c r="D2861" i="10"/>
  <c r="F2861" i="10"/>
  <c r="G2861" i="10"/>
  <c r="E2989" i="10"/>
  <c r="F2989" i="10"/>
  <c r="D2989" i="10"/>
  <c r="G2989" i="10"/>
  <c r="D3306" i="10"/>
  <c r="G3306" i="10"/>
  <c r="F3306" i="10"/>
  <c r="E3306" i="10"/>
  <c r="F3048" i="10"/>
  <c r="E3048" i="10"/>
  <c r="D3048" i="10"/>
  <c r="G3048" i="10"/>
  <c r="G2827" i="10"/>
  <c r="F2827" i="10"/>
  <c r="E2827" i="10"/>
  <c r="D2827" i="10"/>
  <c r="G2955" i="10"/>
  <c r="F2955" i="10"/>
  <c r="E2955" i="10"/>
  <c r="D2955" i="10"/>
  <c r="D3170" i="10"/>
  <c r="G3170" i="10"/>
  <c r="F3170" i="10"/>
  <c r="E3170" i="10"/>
  <c r="D3012" i="10"/>
  <c r="G3012" i="10"/>
  <c r="F3012" i="10"/>
  <c r="E3012" i="10"/>
  <c r="G3043" i="10"/>
  <c r="F3043" i="10"/>
  <c r="E3043" i="10"/>
  <c r="D3043" i="10"/>
  <c r="F3171" i="10"/>
  <c r="E3171" i="10"/>
  <c r="D3171" i="10"/>
  <c r="G3171" i="10"/>
  <c r="F3299" i="10"/>
  <c r="E3299" i="10"/>
  <c r="D3299" i="10"/>
  <c r="G3299" i="10"/>
  <c r="D3140" i="10"/>
  <c r="G3140" i="10"/>
  <c r="F3140" i="10"/>
  <c r="E3140" i="10"/>
  <c r="G3268" i="10"/>
  <c r="F3268" i="10"/>
  <c r="E3268" i="10"/>
  <c r="D3268" i="10"/>
  <c r="G3057" i="10"/>
  <c r="D3057" i="10"/>
  <c r="F3057" i="10"/>
  <c r="E3057" i="10"/>
  <c r="F3185" i="10"/>
  <c r="E3185" i="10"/>
  <c r="G3185" i="10"/>
  <c r="D3185" i="10"/>
  <c r="F3313" i="10"/>
  <c r="E3313" i="10"/>
  <c r="D3313" i="10"/>
  <c r="G3313" i="10"/>
  <c r="F60" i="10"/>
  <c r="E60" i="10"/>
  <c r="D60" i="10"/>
  <c r="E190" i="10"/>
  <c r="F190" i="10"/>
  <c r="G190" i="10"/>
  <c r="D190" i="10"/>
  <c r="E327" i="10"/>
  <c r="F327" i="10"/>
  <c r="G327" i="10"/>
  <c r="D327" i="10"/>
  <c r="E187" i="10"/>
  <c r="F187" i="10"/>
  <c r="G187" i="10"/>
  <c r="D187" i="10"/>
  <c r="E320" i="10"/>
  <c r="F320" i="10"/>
  <c r="G320" i="10"/>
  <c r="D320" i="10"/>
  <c r="E421" i="10"/>
  <c r="G421" i="10"/>
  <c r="F421" i="10"/>
  <c r="D421" i="10"/>
  <c r="E815" i="10"/>
  <c r="D815" i="10"/>
  <c r="G815" i="10"/>
  <c r="F815" i="10"/>
  <c r="F440" i="10"/>
  <c r="D440" i="10"/>
  <c r="E440" i="10"/>
  <c r="G440" i="10"/>
  <c r="G696" i="10"/>
  <c r="F696" i="10"/>
  <c r="E696" i="10"/>
  <c r="D696" i="10"/>
  <c r="F952" i="10"/>
  <c r="E952" i="10"/>
  <c r="D952" i="10"/>
  <c r="G952" i="10"/>
  <c r="E1179" i="10"/>
  <c r="G1179" i="10"/>
  <c r="F1179" i="10"/>
  <c r="D1179" i="10"/>
  <c r="G1211" i="10"/>
  <c r="F1211" i="10"/>
  <c r="E1211" i="10"/>
  <c r="D1211" i="10"/>
  <c r="G1339" i="10"/>
  <c r="F1339" i="10"/>
  <c r="E1339" i="10"/>
  <c r="D1339" i="10"/>
  <c r="G1467" i="10"/>
  <c r="F1467" i="10"/>
  <c r="E1467" i="10"/>
  <c r="D1467" i="10"/>
  <c r="E1605" i="10"/>
  <c r="F1605" i="10"/>
  <c r="D1605" i="10"/>
  <c r="G1605" i="10"/>
  <c r="D1044" i="10"/>
  <c r="G1044" i="10"/>
  <c r="F1044" i="10"/>
  <c r="E1044" i="10"/>
  <c r="D1172" i="10"/>
  <c r="E1172" i="10"/>
  <c r="G1172" i="10"/>
  <c r="F1172" i="10"/>
  <c r="D1300" i="10"/>
  <c r="G1300" i="10"/>
  <c r="F1300" i="10"/>
  <c r="E1300" i="10"/>
  <c r="D1428" i="10"/>
  <c r="G1428" i="10"/>
  <c r="F1428" i="10"/>
  <c r="E1428" i="10"/>
  <c r="D1556" i="10"/>
  <c r="G1556" i="10"/>
  <c r="F1556" i="10"/>
  <c r="E1556" i="10"/>
  <c r="E1061" i="10"/>
  <c r="D1061" i="10"/>
  <c r="G1061" i="10"/>
  <c r="F1061" i="10"/>
  <c r="F1189" i="10"/>
  <c r="D1189" i="10"/>
  <c r="E1189" i="10"/>
  <c r="G1189" i="10"/>
  <c r="E1317" i="10"/>
  <c r="D1317" i="10"/>
  <c r="G1317" i="10"/>
  <c r="F1317" i="10"/>
  <c r="E1445" i="10"/>
  <c r="D1445" i="10"/>
  <c r="G1445" i="10"/>
  <c r="F1445" i="10"/>
  <c r="E1573" i="10"/>
  <c r="D1573" i="10"/>
  <c r="F1573" i="10"/>
  <c r="G1573" i="10"/>
  <c r="E1082" i="10"/>
  <c r="D1082" i="10"/>
  <c r="G1082" i="10"/>
  <c r="F1082" i="10"/>
  <c r="E1210" i="10"/>
  <c r="D1210" i="10"/>
  <c r="G1210" i="10"/>
  <c r="F1210" i="10"/>
  <c r="E1338" i="10"/>
  <c r="D1338" i="10"/>
  <c r="G1338" i="10"/>
  <c r="F1338" i="10"/>
  <c r="E1466" i="10"/>
  <c r="D1466" i="10"/>
  <c r="G1466" i="10"/>
  <c r="F1466" i="10"/>
  <c r="E1602" i="10"/>
  <c r="D1602" i="10"/>
  <c r="G1602" i="10"/>
  <c r="F1602" i="10"/>
  <c r="G1825" i="10"/>
  <c r="D1825" i="10"/>
  <c r="E1825" i="10"/>
  <c r="F1825" i="10"/>
  <c r="G1953" i="10"/>
  <c r="D1953" i="10"/>
  <c r="F1953" i="10"/>
  <c r="E1953" i="10"/>
  <c r="G2081" i="10"/>
  <c r="D2081" i="10"/>
  <c r="F2081" i="10"/>
  <c r="E2081" i="10"/>
  <c r="G2230" i="10"/>
  <c r="F2230" i="10"/>
  <c r="E2230" i="10"/>
  <c r="D2230" i="10"/>
  <c r="G1718" i="10"/>
  <c r="F1718" i="10"/>
  <c r="E1718" i="10"/>
  <c r="D1718" i="10"/>
  <c r="G1846" i="10"/>
  <c r="F1846" i="10"/>
  <c r="E1846" i="10"/>
  <c r="D1846" i="10"/>
  <c r="G1974" i="10"/>
  <c r="F1974" i="10"/>
  <c r="E1974" i="10"/>
  <c r="D1974" i="10"/>
  <c r="G2102" i="10"/>
  <c r="F2102" i="10"/>
  <c r="E2102" i="10"/>
  <c r="D2102" i="10"/>
  <c r="G2273" i="10"/>
  <c r="F2273" i="10"/>
  <c r="D2273" i="10"/>
  <c r="E2273" i="10"/>
  <c r="G1675" i="10"/>
  <c r="F1675" i="10"/>
  <c r="E1675" i="10"/>
  <c r="D1675" i="10"/>
  <c r="G1803" i="10"/>
  <c r="E1803" i="10"/>
  <c r="F1803" i="10"/>
  <c r="D1803" i="10"/>
  <c r="G1931" i="10"/>
  <c r="F1931" i="10"/>
  <c r="E1931" i="10"/>
  <c r="D1931" i="10"/>
  <c r="G2059" i="10"/>
  <c r="F2059" i="10"/>
  <c r="E2059" i="10"/>
  <c r="D2059" i="10"/>
  <c r="E2189" i="10"/>
  <c r="D2189" i="10"/>
  <c r="F2189" i="10"/>
  <c r="G2189" i="10"/>
  <c r="D1636" i="10"/>
  <c r="G1636" i="10"/>
  <c r="F1636" i="10"/>
  <c r="E1636" i="10"/>
  <c r="D1764" i="10"/>
  <c r="G1764" i="10"/>
  <c r="F1764" i="10"/>
  <c r="E1764" i="10"/>
  <c r="D1892" i="10"/>
  <c r="G1892" i="10"/>
  <c r="F1892" i="10"/>
  <c r="E1892" i="10"/>
  <c r="D2020" i="10"/>
  <c r="G2020" i="10"/>
  <c r="F2020" i="10"/>
  <c r="E2020" i="10"/>
  <c r="D2148" i="10"/>
  <c r="G2148" i="10"/>
  <c r="F2148" i="10"/>
  <c r="E2148" i="10"/>
  <c r="G2297" i="10"/>
  <c r="D2297" i="10"/>
  <c r="F2297" i="10"/>
  <c r="E2297" i="10"/>
  <c r="G2425" i="10"/>
  <c r="F2425" i="10"/>
  <c r="E2425" i="10"/>
  <c r="D2425" i="10"/>
  <c r="G2235" i="10"/>
  <c r="F2235" i="10"/>
  <c r="E2235" i="10"/>
  <c r="D2235" i="10"/>
  <c r="F2491" i="10"/>
  <c r="G2491" i="10"/>
  <c r="E2491" i="10"/>
  <c r="D2491" i="10"/>
  <c r="D2420" i="10"/>
  <c r="G2420" i="10"/>
  <c r="F2420" i="10"/>
  <c r="E2420" i="10"/>
  <c r="G2678" i="10"/>
  <c r="F2678" i="10"/>
  <c r="E2678" i="10"/>
  <c r="D2678" i="10"/>
  <c r="E2591" i="10"/>
  <c r="D2591" i="10"/>
  <c r="G2591" i="10"/>
  <c r="F2591" i="10"/>
  <c r="D2900" i="10"/>
  <c r="G2900" i="10"/>
  <c r="F2900" i="10"/>
  <c r="E2900" i="10"/>
  <c r="F2760" i="10"/>
  <c r="E2760" i="10"/>
  <c r="D2760" i="10"/>
  <c r="G2760" i="10"/>
  <c r="E2677" i="10"/>
  <c r="F2677" i="10"/>
  <c r="D2677" i="10"/>
  <c r="G2677" i="10"/>
  <c r="G2219" i="10"/>
  <c r="F2219" i="10"/>
  <c r="E2219" i="10"/>
  <c r="D2219" i="10"/>
  <c r="F2475" i="10"/>
  <c r="G2475" i="10"/>
  <c r="E2475" i="10"/>
  <c r="D2475" i="10"/>
  <c r="D2404" i="10"/>
  <c r="G2404" i="10"/>
  <c r="F2404" i="10"/>
  <c r="E2404" i="10"/>
  <c r="G2662" i="10"/>
  <c r="F2662" i="10"/>
  <c r="E2662" i="10"/>
  <c r="D2662" i="10"/>
  <c r="E2575" i="10"/>
  <c r="D2575" i="10"/>
  <c r="G2575" i="10"/>
  <c r="F2575" i="10"/>
  <c r="D2868" i="10"/>
  <c r="G2868" i="10"/>
  <c r="F2868" i="10"/>
  <c r="E2868" i="10"/>
  <c r="F2744" i="10"/>
  <c r="E2744" i="10"/>
  <c r="D2744" i="10"/>
  <c r="G2744" i="10"/>
  <c r="E2661" i="10"/>
  <c r="D2661" i="10"/>
  <c r="F2661" i="10"/>
  <c r="G2661" i="10"/>
  <c r="D1060" i="10"/>
  <c r="G1060" i="10"/>
  <c r="F1060" i="10"/>
  <c r="E1060" i="10"/>
  <c r="D1188" i="10"/>
  <c r="E1188" i="10"/>
  <c r="G1188" i="10"/>
  <c r="F1188" i="10"/>
  <c r="D1316" i="10"/>
  <c r="G1316" i="10"/>
  <c r="F1316" i="10"/>
  <c r="E1316" i="10"/>
  <c r="D1444" i="10"/>
  <c r="G1444" i="10"/>
  <c r="F1444" i="10"/>
  <c r="E1444" i="10"/>
  <c r="D1572" i="10"/>
  <c r="G1572" i="10"/>
  <c r="F1572" i="10"/>
  <c r="E1572" i="10"/>
  <c r="E1077" i="10"/>
  <c r="D1077" i="10"/>
  <c r="G1077" i="10"/>
  <c r="F1077" i="10"/>
  <c r="E1205" i="10"/>
  <c r="D1205" i="10"/>
  <c r="G1205" i="10"/>
  <c r="F1205" i="10"/>
  <c r="E1333" i="10"/>
  <c r="D1333" i="10"/>
  <c r="G1333" i="10"/>
  <c r="F1333" i="10"/>
  <c r="E1461" i="10"/>
  <c r="D1461" i="10"/>
  <c r="F1461" i="10"/>
  <c r="G1461" i="10"/>
  <c r="G1593" i="10"/>
  <c r="D1593" i="10"/>
  <c r="F1593" i="10"/>
  <c r="E1593" i="10"/>
  <c r="E1098" i="10"/>
  <c r="D1098" i="10"/>
  <c r="G1098" i="10"/>
  <c r="F1098" i="10"/>
  <c r="E1226" i="10"/>
  <c r="D1226" i="10"/>
  <c r="G1226" i="10"/>
  <c r="F1226" i="10"/>
  <c r="E1354" i="10"/>
  <c r="D1354" i="10"/>
  <c r="G1354" i="10"/>
  <c r="F1354" i="10"/>
  <c r="E1482" i="10"/>
  <c r="D1482" i="10"/>
  <c r="G1482" i="10"/>
  <c r="F1482" i="10"/>
  <c r="E1634" i="10"/>
  <c r="D1634" i="10"/>
  <c r="G1634" i="10"/>
  <c r="F1634" i="10"/>
  <c r="G1841" i="10"/>
  <c r="D1841" i="10"/>
  <c r="F1841" i="10"/>
  <c r="E1841" i="10"/>
  <c r="G1969" i="10"/>
  <c r="D1969" i="10"/>
  <c r="F1969" i="10"/>
  <c r="E1969" i="10"/>
  <c r="G2097" i="10"/>
  <c r="F2097" i="10"/>
  <c r="E2097" i="10"/>
  <c r="D2097" i="10"/>
  <c r="G2262" i="10"/>
  <c r="F2262" i="10"/>
  <c r="E2262" i="10"/>
  <c r="D2262" i="10"/>
  <c r="G1734" i="10"/>
  <c r="F1734" i="10"/>
  <c r="E1734" i="10"/>
  <c r="D1734" i="10"/>
  <c r="G1862" i="10"/>
  <c r="F1862" i="10"/>
  <c r="E1862" i="10"/>
  <c r="D1862" i="10"/>
  <c r="G1990" i="10"/>
  <c r="F1990" i="10"/>
  <c r="E1990" i="10"/>
  <c r="D1990" i="10"/>
  <c r="G2118" i="10"/>
  <c r="F2118" i="10"/>
  <c r="E2118" i="10"/>
  <c r="D2118" i="10"/>
  <c r="E2322" i="10"/>
  <c r="D2322" i="10"/>
  <c r="G2322" i="10"/>
  <c r="F2322" i="10"/>
  <c r="G1691" i="10"/>
  <c r="F1691" i="10"/>
  <c r="E1691" i="10"/>
  <c r="D1691" i="10"/>
  <c r="G1819" i="10"/>
  <c r="E1819" i="10"/>
  <c r="F1819" i="10"/>
  <c r="D1819" i="10"/>
  <c r="G1947" i="10"/>
  <c r="F1947" i="10"/>
  <c r="E1947" i="10"/>
  <c r="D1947" i="10"/>
  <c r="G2075" i="10"/>
  <c r="F2075" i="10"/>
  <c r="E2075" i="10"/>
  <c r="D2075" i="10"/>
  <c r="E2218" i="10"/>
  <c r="D2218" i="10"/>
  <c r="G2218" i="10"/>
  <c r="F2218" i="10"/>
  <c r="D1652" i="10"/>
  <c r="G1652" i="10"/>
  <c r="F1652" i="10"/>
  <c r="E1652" i="10"/>
  <c r="D1780" i="10"/>
  <c r="G1780" i="10"/>
  <c r="F1780" i="10"/>
  <c r="E1780" i="10"/>
  <c r="D1908" i="10"/>
  <c r="G1908" i="10"/>
  <c r="F1908" i="10"/>
  <c r="E1908" i="10"/>
  <c r="D2036" i="10"/>
  <c r="G2036" i="10"/>
  <c r="F2036" i="10"/>
  <c r="E2036" i="10"/>
  <c r="D2164" i="10"/>
  <c r="G2164" i="10"/>
  <c r="F2164" i="10"/>
  <c r="E2164" i="10"/>
  <c r="G2313" i="10"/>
  <c r="D2313" i="10"/>
  <c r="F2313" i="10"/>
  <c r="E2313" i="10"/>
  <c r="G2441" i="10"/>
  <c r="D2441" i="10"/>
  <c r="F2441" i="10"/>
  <c r="E2441" i="10"/>
  <c r="G2203" i="10"/>
  <c r="F2203" i="10"/>
  <c r="E2203" i="10"/>
  <c r="D2203" i="10"/>
  <c r="G2459" i="10"/>
  <c r="F2459" i="10"/>
  <c r="E2459" i="10"/>
  <c r="D2459" i="10"/>
  <c r="D2388" i="10"/>
  <c r="G2388" i="10"/>
  <c r="F2388" i="10"/>
  <c r="E2388" i="10"/>
  <c r="G2646" i="10"/>
  <c r="F2646" i="10"/>
  <c r="E2646" i="10"/>
  <c r="D2646" i="10"/>
  <c r="E2559" i="10"/>
  <c r="D2559" i="10"/>
  <c r="G2559" i="10"/>
  <c r="F2559" i="10"/>
  <c r="D2836" i="10"/>
  <c r="G2836" i="10"/>
  <c r="F2836" i="10"/>
  <c r="E2836" i="10"/>
  <c r="F2728" i="10"/>
  <c r="E2728" i="10"/>
  <c r="D2728" i="10"/>
  <c r="G2728" i="10"/>
  <c r="E2645" i="10"/>
  <c r="D2645" i="10"/>
  <c r="G2645" i="10"/>
  <c r="F2645" i="10"/>
  <c r="E2466" i="10"/>
  <c r="D2466" i="10"/>
  <c r="G2466" i="10"/>
  <c r="F2466" i="10"/>
  <c r="G2379" i="10"/>
  <c r="F2379" i="10"/>
  <c r="E2379" i="10"/>
  <c r="D2379" i="10"/>
  <c r="D2308" i="10"/>
  <c r="G2308" i="10"/>
  <c r="F2308" i="10"/>
  <c r="E2308" i="10"/>
  <c r="G2566" i="10"/>
  <c r="F2566" i="10"/>
  <c r="E2566" i="10"/>
  <c r="D2566" i="10"/>
  <c r="E2850" i="10"/>
  <c r="D2850" i="10"/>
  <c r="G2850" i="10"/>
  <c r="F2850" i="10"/>
  <c r="E2735" i="10"/>
  <c r="D2735" i="10"/>
  <c r="G2735" i="10"/>
  <c r="F2735" i="10"/>
  <c r="F2648" i="10"/>
  <c r="E2648" i="10"/>
  <c r="D2648" i="10"/>
  <c r="G2648" i="10"/>
  <c r="E2565" i="10"/>
  <c r="D2565" i="10"/>
  <c r="F2565" i="10"/>
  <c r="G2565" i="10"/>
  <c r="E98" i="10"/>
  <c r="F98" i="10"/>
  <c r="G98" i="10"/>
  <c r="D98" i="10"/>
  <c r="E226" i="10"/>
  <c r="F226" i="10"/>
  <c r="G226" i="10"/>
  <c r="D226" i="10"/>
  <c r="G558" i="10"/>
  <c r="F558" i="10"/>
  <c r="E558" i="10"/>
  <c r="D558" i="10"/>
  <c r="G814" i="10"/>
  <c r="F814" i="10"/>
  <c r="E814" i="10"/>
  <c r="D814" i="10"/>
  <c r="G435" i="10"/>
  <c r="E435" i="10"/>
  <c r="D435" i="10"/>
  <c r="F435" i="10"/>
  <c r="G691" i="10"/>
  <c r="F691" i="10"/>
  <c r="E691" i="10"/>
  <c r="D691" i="10"/>
  <c r="E684" i="10"/>
  <c r="D684" i="10"/>
  <c r="G684" i="10"/>
  <c r="F684" i="10"/>
  <c r="E2741" i="10"/>
  <c r="F2741" i="10"/>
  <c r="D2741" i="10"/>
  <c r="G2741" i="10"/>
  <c r="G2801" i="10"/>
  <c r="F2801" i="10"/>
  <c r="D2801" i="10"/>
  <c r="E2801" i="10"/>
  <c r="G2929" i="10"/>
  <c r="D2929" i="10"/>
  <c r="F2929" i="10"/>
  <c r="E2929" i="10"/>
  <c r="G3078" i="10"/>
  <c r="F3078" i="10"/>
  <c r="E3078" i="10"/>
  <c r="D3078" i="10"/>
  <c r="G2982" i="10"/>
  <c r="F2982" i="10"/>
  <c r="E2982" i="10"/>
  <c r="D2982" i="10"/>
  <c r="F3278" i="10"/>
  <c r="E3278" i="10"/>
  <c r="D3278" i="10"/>
  <c r="G3278" i="10"/>
  <c r="E2895" i="10"/>
  <c r="D2895" i="10"/>
  <c r="G2895" i="10"/>
  <c r="F2895" i="10"/>
  <c r="E3023" i="10"/>
  <c r="D3023" i="10"/>
  <c r="G3023" i="10"/>
  <c r="F3023" i="10"/>
  <c r="F2952" i="10"/>
  <c r="E2952" i="10"/>
  <c r="D2952" i="10"/>
  <c r="G2952" i="10"/>
  <c r="F3158" i="10"/>
  <c r="E3158" i="10"/>
  <c r="D3158" i="10"/>
  <c r="G3158" i="10"/>
  <c r="E3111" i="10"/>
  <c r="D3111" i="10"/>
  <c r="G3111" i="10"/>
  <c r="F3111" i="10"/>
  <c r="D3239" i="10"/>
  <c r="G3239" i="10"/>
  <c r="F3239" i="10"/>
  <c r="E3239" i="10"/>
  <c r="D3367" i="10"/>
  <c r="G3367" i="10"/>
  <c r="F3367" i="10"/>
  <c r="E3367" i="10"/>
  <c r="E3208" i="10"/>
  <c r="D3208" i="10"/>
  <c r="G3208" i="10"/>
  <c r="F3208" i="10"/>
  <c r="E3336" i="10"/>
  <c r="D3336" i="10"/>
  <c r="G3336" i="10"/>
  <c r="F3336" i="10"/>
  <c r="E3125" i="10"/>
  <c r="F3125" i="10"/>
  <c r="D3125" i="10"/>
  <c r="G3125" i="10"/>
  <c r="D3253" i="10"/>
  <c r="G3253" i="10"/>
  <c r="F3253" i="10"/>
  <c r="E3253" i="10"/>
  <c r="E32" i="10"/>
  <c r="D32" i="10"/>
  <c r="E160" i="10"/>
  <c r="F160" i="10"/>
  <c r="G160" i="10"/>
  <c r="D160" i="10"/>
  <c r="E288" i="10"/>
  <c r="F288" i="10"/>
  <c r="G288" i="10"/>
  <c r="D288" i="10"/>
  <c r="G153" i="10"/>
  <c r="E153" i="10"/>
  <c r="F153" i="10"/>
  <c r="D153" i="10"/>
  <c r="G281" i="10"/>
  <c r="E281" i="10"/>
  <c r="F281" i="10"/>
  <c r="D281" i="10"/>
  <c r="E31" i="10"/>
  <c r="D31" i="10"/>
  <c r="E159" i="10"/>
  <c r="F159" i="10"/>
  <c r="G159" i="10"/>
  <c r="D159" i="10"/>
  <c r="E287" i="10"/>
  <c r="F287" i="10"/>
  <c r="G287" i="10"/>
  <c r="D287" i="10"/>
  <c r="G393" i="10"/>
  <c r="E393" i="10"/>
  <c r="F393" i="10"/>
  <c r="D393" i="10"/>
  <c r="G521" i="10"/>
  <c r="F521" i="10"/>
  <c r="E521" i="10"/>
  <c r="D521" i="10"/>
  <c r="G649" i="10"/>
  <c r="F649" i="10"/>
  <c r="E649" i="10"/>
  <c r="D649" i="10"/>
  <c r="G777" i="10"/>
  <c r="F777" i="10"/>
  <c r="E777" i="10"/>
  <c r="D777" i="10"/>
  <c r="G905" i="10"/>
  <c r="F905" i="10"/>
  <c r="E905" i="10"/>
  <c r="D905" i="10"/>
  <c r="E350" i="10"/>
  <c r="F350" i="10"/>
  <c r="G350" i="10"/>
  <c r="D350" i="10"/>
  <c r="E478" i="10"/>
  <c r="D478" i="10"/>
  <c r="F478" i="10"/>
  <c r="G478" i="10"/>
  <c r="G734" i="10"/>
  <c r="F734" i="10"/>
  <c r="E734" i="10"/>
  <c r="D734" i="10"/>
  <c r="E1018" i="10"/>
  <c r="D1018" i="10"/>
  <c r="G1018" i="10"/>
  <c r="F1018" i="10"/>
  <c r="G611" i="10"/>
  <c r="F611" i="10"/>
  <c r="E611" i="10"/>
  <c r="D611" i="10"/>
  <c r="G867" i="10"/>
  <c r="F867" i="10"/>
  <c r="E867" i="10"/>
  <c r="D867" i="10"/>
  <c r="E524" i="10"/>
  <c r="D524" i="10"/>
  <c r="G524" i="10"/>
  <c r="F524" i="10"/>
  <c r="E64" i="10"/>
  <c r="F64" i="10"/>
  <c r="D64" i="10"/>
  <c r="E114" i="10"/>
  <c r="F114" i="10"/>
  <c r="G114" i="10"/>
  <c r="D114" i="10"/>
  <c r="E242" i="10"/>
  <c r="F242" i="10"/>
  <c r="G242" i="10"/>
  <c r="D242" i="10"/>
  <c r="E63" i="10"/>
  <c r="F63" i="10"/>
  <c r="D63" i="10"/>
  <c r="G638" i="10"/>
  <c r="F638" i="10"/>
  <c r="E638" i="10"/>
  <c r="D638" i="10"/>
  <c r="G894" i="10"/>
  <c r="F894" i="10"/>
  <c r="E894" i="10"/>
  <c r="D894" i="10"/>
  <c r="G515" i="10"/>
  <c r="F515" i="10"/>
  <c r="E515" i="10"/>
  <c r="D515" i="10"/>
  <c r="E620" i="10"/>
  <c r="D620" i="10"/>
  <c r="G620" i="10"/>
  <c r="F620" i="10"/>
  <c r="F2848" i="10"/>
  <c r="E2848" i="10"/>
  <c r="D2848" i="10"/>
  <c r="G2848" i="10"/>
  <c r="G2881" i="10"/>
  <c r="F2881" i="10"/>
  <c r="E2881" i="10"/>
  <c r="D2881" i="10"/>
  <c r="G3009" i="10"/>
  <c r="F3009" i="10"/>
  <c r="E3009" i="10"/>
  <c r="D3009" i="10"/>
  <c r="G2934" i="10"/>
  <c r="F2934" i="10"/>
  <c r="E2934" i="10"/>
  <c r="D2934" i="10"/>
  <c r="F3088" i="10"/>
  <c r="E3088" i="10"/>
  <c r="D3088" i="10"/>
  <c r="G3088" i="10"/>
  <c r="E2847" i="10"/>
  <c r="D2847" i="10"/>
  <c r="G2847" i="10"/>
  <c r="F2847" i="10"/>
  <c r="E2975" i="10"/>
  <c r="D2975" i="10"/>
  <c r="G2975" i="10"/>
  <c r="F2975" i="10"/>
  <c r="D3250" i="10"/>
  <c r="G3250" i="10"/>
  <c r="F3250" i="10"/>
  <c r="E3250" i="10"/>
  <c r="F3032" i="10"/>
  <c r="E3032" i="10"/>
  <c r="D3032" i="10"/>
  <c r="G3032" i="10"/>
  <c r="E3063" i="10"/>
  <c r="D3063" i="10"/>
  <c r="G3063" i="10"/>
  <c r="F3063" i="10"/>
  <c r="D3191" i="10"/>
  <c r="G3191" i="10"/>
  <c r="F3191" i="10"/>
  <c r="E3191" i="10"/>
  <c r="D3319" i="10"/>
  <c r="G3319" i="10"/>
  <c r="F3319" i="10"/>
  <c r="E3319" i="10"/>
  <c r="E3160" i="10"/>
  <c r="D3160" i="10"/>
  <c r="G3160" i="10"/>
  <c r="F3160" i="10"/>
  <c r="E3288" i="10"/>
  <c r="D3288" i="10"/>
  <c r="G3288" i="10"/>
  <c r="F3288" i="10"/>
  <c r="E3077" i="10"/>
  <c r="F3077" i="10"/>
  <c r="D3077" i="10"/>
  <c r="G3077" i="10"/>
  <c r="D3205" i="10"/>
  <c r="G3205" i="10"/>
  <c r="F3205" i="10"/>
  <c r="E3205" i="10"/>
  <c r="D3333" i="10"/>
  <c r="G3333" i="10"/>
  <c r="F3333" i="10"/>
  <c r="E3333" i="10"/>
  <c r="E144" i="10"/>
  <c r="F144" i="10"/>
  <c r="G144" i="10"/>
  <c r="D144" i="10"/>
  <c r="E272" i="10"/>
  <c r="F272" i="10"/>
  <c r="G272" i="10"/>
  <c r="D272" i="10"/>
  <c r="G105" i="10"/>
  <c r="E105" i="10"/>
  <c r="F105" i="10"/>
  <c r="D105" i="10"/>
  <c r="G233" i="10"/>
  <c r="E233" i="10"/>
  <c r="F233" i="10"/>
  <c r="D233" i="10"/>
  <c r="E79" i="10"/>
  <c r="F79" i="10"/>
  <c r="G79" i="10"/>
  <c r="D79" i="10"/>
  <c r="E207" i="10"/>
  <c r="F207" i="10"/>
  <c r="G207" i="10"/>
  <c r="D207" i="10"/>
  <c r="G313" i="10"/>
  <c r="E313" i="10"/>
  <c r="F313" i="10"/>
  <c r="D313" i="10"/>
  <c r="G441" i="10"/>
  <c r="D441" i="10"/>
  <c r="E441" i="10"/>
  <c r="F441" i="10"/>
  <c r="G569" i="10"/>
  <c r="F569" i="10"/>
  <c r="E569" i="10"/>
  <c r="D569" i="10"/>
  <c r="G697" i="10"/>
  <c r="F697" i="10"/>
  <c r="E697" i="10"/>
  <c r="D697" i="10"/>
  <c r="G825" i="10"/>
  <c r="F825" i="10"/>
  <c r="E825" i="10"/>
  <c r="D825" i="10"/>
  <c r="G953" i="10"/>
  <c r="F953" i="10"/>
  <c r="E953" i="10"/>
  <c r="D953" i="10"/>
  <c r="E398" i="10"/>
  <c r="F398" i="10"/>
  <c r="G398" i="10"/>
  <c r="D398" i="10"/>
  <c r="G542" i="10"/>
  <c r="F542" i="10"/>
  <c r="E542" i="10"/>
  <c r="D542" i="10"/>
  <c r="G798" i="10"/>
  <c r="F798" i="10"/>
  <c r="E798" i="10"/>
  <c r="D798" i="10"/>
  <c r="E419" i="10"/>
  <c r="F419" i="10"/>
  <c r="G419" i="10"/>
  <c r="D419" i="10"/>
  <c r="G675" i="10"/>
  <c r="F675" i="10"/>
  <c r="E675" i="10"/>
  <c r="D675" i="10"/>
  <c r="E965" i="10"/>
  <c r="D965" i="10"/>
  <c r="G965" i="10"/>
  <c r="F965" i="10"/>
  <c r="D844" i="10"/>
  <c r="G844" i="10"/>
  <c r="F844" i="10"/>
  <c r="E844" i="10"/>
  <c r="E1039" i="10"/>
  <c r="D1039" i="10"/>
  <c r="G1039" i="10"/>
  <c r="F1039" i="10"/>
  <c r="F1167" i="10"/>
  <c r="D1167" i="10"/>
  <c r="E1167" i="10"/>
  <c r="G1167" i="10"/>
  <c r="E1295" i="10"/>
  <c r="D1295" i="10"/>
  <c r="G1295" i="10"/>
  <c r="F1295" i="10"/>
  <c r="E1423" i="10"/>
  <c r="D1423" i="10"/>
  <c r="G1423" i="10"/>
  <c r="F1423" i="10"/>
  <c r="E1551" i="10"/>
  <c r="D1551" i="10"/>
  <c r="G1551" i="10"/>
  <c r="F1551" i="10"/>
  <c r="F1000" i="10"/>
  <c r="E1000" i="10"/>
  <c r="D1000" i="10"/>
  <c r="G1000" i="10"/>
  <c r="F1128" i="10"/>
  <c r="E1128" i="10"/>
  <c r="D1128" i="10"/>
  <c r="G1128" i="10"/>
  <c r="F1256" i="10"/>
  <c r="E1256" i="10"/>
  <c r="D1256" i="10"/>
  <c r="G1256" i="10"/>
  <c r="F1384" i="10"/>
  <c r="E1384" i="10"/>
  <c r="D1384" i="10"/>
  <c r="G1384" i="10"/>
  <c r="F1512" i="10"/>
  <c r="E1512" i="10"/>
  <c r="D1512" i="10"/>
  <c r="G1512" i="10"/>
  <c r="E34" i="10"/>
  <c r="D34" i="10"/>
  <c r="G1097" i="10"/>
  <c r="E1097" i="10"/>
  <c r="D1097" i="10"/>
  <c r="F1097" i="10"/>
  <c r="G1225" i="10"/>
  <c r="F1225" i="10"/>
  <c r="E1225" i="10"/>
  <c r="D1225" i="10"/>
  <c r="G1353" i="10"/>
  <c r="F1353" i="10"/>
  <c r="E1353" i="10"/>
  <c r="D1353" i="10"/>
  <c r="G1481" i="10"/>
  <c r="D1481" i="10"/>
  <c r="F1481" i="10"/>
  <c r="E1481" i="10"/>
  <c r="G1633" i="10"/>
  <c r="F1633" i="10"/>
  <c r="E1633" i="10"/>
  <c r="D1633" i="10"/>
  <c r="G1118" i="10"/>
  <c r="F1118" i="10"/>
  <c r="E1118" i="10"/>
  <c r="D1118" i="10"/>
  <c r="G1246" i="10"/>
  <c r="F1246" i="10"/>
  <c r="E1246" i="10"/>
  <c r="D1246" i="10"/>
  <c r="G1374" i="10"/>
  <c r="F1374" i="10"/>
  <c r="E1374" i="10"/>
  <c r="D1374" i="10"/>
  <c r="E1765" i="10"/>
  <c r="F1765" i="10"/>
  <c r="D1765" i="10"/>
  <c r="G1765" i="10"/>
  <c r="E2021" i="10"/>
  <c r="F2021" i="10"/>
  <c r="D2021" i="10"/>
  <c r="G2021" i="10"/>
  <c r="D25" i="10"/>
  <c r="G1518" i="10"/>
  <c r="F1518" i="10"/>
  <c r="E1518" i="10"/>
  <c r="D1518" i="10"/>
  <c r="E1877" i="10"/>
  <c r="D1877" i="10"/>
  <c r="G1877" i="10"/>
  <c r="F1877" i="10"/>
  <c r="E2133" i="10"/>
  <c r="D2133" i="10"/>
  <c r="G2133" i="10"/>
  <c r="F2133" i="10"/>
  <c r="G819" i="10"/>
  <c r="F819" i="10"/>
  <c r="E819" i="10"/>
  <c r="D819" i="10"/>
  <c r="G947" i="10"/>
  <c r="F947" i="10"/>
  <c r="E947" i="10"/>
  <c r="D947" i="10"/>
  <c r="F444" i="10"/>
  <c r="D444" i="10"/>
  <c r="E444" i="10"/>
  <c r="G444" i="10"/>
  <c r="E572" i="10"/>
  <c r="D572" i="10"/>
  <c r="G572" i="10"/>
  <c r="F572" i="10"/>
  <c r="E700" i="10"/>
  <c r="D700" i="10"/>
  <c r="G700" i="10"/>
  <c r="F700" i="10"/>
  <c r="D828" i="10"/>
  <c r="G828" i="10"/>
  <c r="F828" i="10"/>
  <c r="E828" i="10"/>
  <c r="D956" i="10"/>
  <c r="G956" i="10"/>
  <c r="F956" i="10"/>
  <c r="E956" i="10"/>
  <c r="E1055" i="10"/>
  <c r="D1055" i="10"/>
  <c r="G1055" i="10"/>
  <c r="F1055" i="10"/>
  <c r="F1183" i="10"/>
  <c r="D1183" i="10"/>
  <c r="E1183" i="10"/>
  <c r="G1183" i="10"/>
  <c r="E1311" i="10"/>
  <c r="D1311" i="10"/>
  <c r="G1311" i="10"/>
  <c r="F1311" i="10"/>
  <c r="E1439" i="10"/>
  <c r="D1439" i="10"/>
  <c r="G1439" i="10"/>
  <c r="F1439" i="10"/>
  <c r="E1567" i="10"/>
  <c r="D1567" i="10"/>
  <c r="G1567" i="10"/>
  <c r="F1567" i="10"/>
  <c r="F1016" i="10"/>
  <c r="E1016" i="10"/>
  <c r="D1016" i="10"/>
  <c r="G1016" i="10"/>
  <c r="G1144" i="10"/>
  <c r="F1144" i="10"/>
  <c r="D1144" i="10"/>
  <c r="E1144" i="10"/>
  <c r="F1272" i="10"/>
  <c r="E1272" i="10"/>
  <c r="D1272" i="10"/>
  <c r="G1272" i="10"/>
  <c r="F1400" i="10"/>
  <c r="E1400" i="10"/>
  <c r="D1400" i="10"/>
  <c r="G1400" i="10"/>
  <c r="F1528" i="10"/>
  <c r="E1528" i="10"/>
  <c r="D1528" i="10"/>
  <c r="G1528" i="10"/>
  <c r="E1741" i="10"/>
  <c r="D1741" i="10"/>
  <c r="F1741" i="10"/>
  <c r="G1741" i="10"/>
  <c r="E1145" i="10"/>
  <c r="F1145" i="10"/>
  <c r="D1145" i="10"/>
  <c r="G1145" i="10"/>
  <c r="G1273" i="10"/>
  <c r="D1273" i="10"/>
  <c r="F1273" i="10"/>
  <c r="E1273" i="10"/>
  <c r="G1401" i="10"/>
  <c r="F1401" i="10"/>
  <c r="E1401" i="10"/>
  <c r="D1401" i="10"/>
  <c r="G1529" i="10"/>
  <c r="F1529" i="10"/>
  <c r="E1529" i="10"/>
  <c r="D1529" i="10"/>
  <c r="G1038" i="10"/>
  <c r="F1038" i="10"/>
  <c r="E1038" i="10"/>
  <c r="D1038" i="10"/>
  <c r="E1166" i="10"/>
  <c r="G1166" i="10"/>
  <c r="F1166" i="10"/>
  <c r="D1166" i="10"/>
  <c r="G1294" i="10"/>
  <c r="F1294" i="10"/>
  <c r="E1294" i="10"/>
  <c r="D1294" i="10"/>
  <c r="G1438" i="10"/>
  <c r="F1438" i="10"/>
  <c r="E1438" i="10"/>
  <c r="D1438" i="10"/>
  <c r="E1797" i="10"/>
  <c r="D1797" i="10"/>
  <c r="F1797" i="10"/>
  <c r="G1797" i="10"/>
  <c r="E2053" i="10"/>
  <c r="D2053" i="10"/>
  <c r="G2053" i="10"/>
  <c r="F2053" i="10"/>
  <c r="G1550" i="10"/>
  <c r="F1550" i="10"/>
  <c r="E1550" i="10"/>
  <c r="D1550" i="10"/>
  <c r="E1909" i="10"/>
  <c r="F1909" i="10"/>
  <c r="D1909" i="10"/>
  <c r="G1909" i="10"/>
  <c r="E2165" i="10"/>
  <c r="F2165" i="10"/>
  <c r="D2165" i="10"/>
  <c r="G2165" i="10"/>
  <c r="E1690" i="10"/>
  <c r="D1690" i="10"/>
  <c r="G1690" i="10"/>
  <c r="F1690" i="10"/>
  <c r="E1818" i="10"/>
  <c r="D1818" i="10"/>
  <c r="G1818" i="10"/>
  <c r="F1818" i="10"/>
  <c r="E1946" i="10"/>
  <c r="D1946" i="10"/>
  <c r="G1946" i="10"/>
  <c r="F1946" i="10"/>
  <c r="E2074" i="10"/>
  <c r="D2074" i="10"/>
  <c r="G2074" i="10"/>
  <c r="F2074" i="10"/>
  <c r="G2217" i="10"/>
  <c r="D2217" i="10"/>
  <c r="F2217" i="10"/>
  <c r="E2217" i="10"/>
  <c r="E1647" i="10"/>
  <c r="D1647" i="10"/>
  <c r="G1647" i="10"/>
  <c r="F1647" i="10"/>
  <c r="E1775" i="10"/>
  <c r="D1775" i="10"/>
  <c r="G1775" i="10"/>
  <c r="F1775" i="10"/>
  <c r="E1903" i="10"/>
  <c r="D1903" i="10"/>
  <c r="G1903" i="10"/>
  <c r="F1903" i="10"/>
  <c r="E2031" i="10"/>
  <c r="D2031" i="10"/>
  <c r="G2031" i="10"/>
  <c r="F2031" i="10"/>
  <c r="E2159" i="10"/>
  <c r="D2159" i="10"/>
  <c r="G2159" i="10"/>
  <c r="F2159" i="10"/>
  <c r="F1608" i="10"/>
  <c r="E1608" i="10"/>
  <c r="D1608" i="10"/>
  <c r="G1608" i="10"/>
  <c r="F1736" i="10"/>
  <c r="E1736" i="10"/>
  <c r="D1736" i="10"/>
  <c r="G1736" i="10"/>
  <c r="F1864" i="10"/>
  <c r="E1864" i="10"/>
  <c r="D1864" i="10"/>
  <c r="G1864" i="10"/>
  <c r="F1992" i="10"/>
  <c r="E1992" i="10"/>
  <c r="D1992" i="10"/>
  <c r="G1992" i="10"/>
  <c r="F2120" i="10"/>
  <c r="E2120" i="10"/>
  <c r="D2120" i="10"/>
  <c r="G2120" i="10"/>
  <c r="E2330" i="10"/>
  <c r="D2330" i="10"/>
  <c r="G2330" i="10"/>
  <c r="F2330" i="10"/>
  <c r="E2397" i="10"/>
  <c r="D2397" i="10"/>
  <c r="G2397" i="10"/>
  <c r="F2397" i="10"/>
  <c r="G2406" i="10"/>
  <c r="F2406" i="10"/>
  <c r="E2406" i="10"/>
  <c r="D2406" i="10"/>
  <c r="E2191" i="10"/>
  <c r="D2191" i="10"/>
  <c r="G2191" i="10"/>
  <c r="F2191" i="10"/>
  <c r="E2319" i="10"/>
  <c r="D2319" i="10"/>
  <c r="G2319" i="10"/>
  <c r="F2319" i="10"/>
  <c r="E2463" i="10"/>
  <c r="D2463" i="10"/>
  <c r="G2463" i="10"/>
  <c r="F2463" i="10"/>
  <c r="F2456" i="10"/>
  <c r="E2456" i="10"/>
  <c r="D2456" i="10"/>
  <c r="G2456" i="10"/>
  <c r="E2479" i="10"/>
  <c r="D2479" i="10"/>
  <c r="F2479" i="10"/>
  <c r="G2479" i="10"/>
  <c r="F2424" i="10"/>
  <c r="E2424" i="10"/>
  <c r="D2424" i="10"/>
  <c r="G2424" i="10"/>
  <c r="G2382" i="10"/>
  <c r="F2382" i="10"/>
  <c r="E2382" i="10"/>
  <c r="D2382" i="10"/>
  <c r="E1770" i="10"/>
  <c r="D1770" i="10"/>
  <c r="G1770" i="10"/>
  <c r="F1770" i="10"/>
  <c r="E1898" i="10"/>
  <c r="D1898" i="10"/>
  <c r="G1898" i="10"/>
  <c r="F1898" i="10"/>
  <c r="E2026" i="10"/>
  <c r="D2026" i="10"/>
  <c r="G2026" i="10"/>
  <c r="F2026" i="10"/>
  <c r="E2154" i="10"/>
  <c r="D2154" i="10"/>
  <c r="G2154" i="10"/>
  <c r="F2154" i="10"/>
  <c r="E1599" i="10"/>
  <c r="D1599" i="10"/>
  <c r="G1599" i="10"/>
  <c r="F1599" i="10"/>
  <c r="E1727" i="10"/>
  <c r="D1727" i="10"/>
  <c r="G1727" i="10"/>
  <c r="F1727" i="10"/>
  <c r="E1855" i="10"/>
  <c r="D1855" i="10"/>
  <c r="G1855" i="10"/>
  <c r="F1855" i="10"/>
  <c r="E1983" i="10"/>
  <c r="D1983" i="10"/>
  <c r="G1983" i="10"/>
  <c r="F1983" i="10"/>
  <c r="E2111" i="10"/>
  <c r="D2111" i="10"/>
  <c r="G2111" i="10"/>
  <c r="F2111" i="10"/>
  <c r="G2294" i="10"/>
  <c r="F2294" i="10"/>
  <c r="E2294" i="10"/>
  <c r="D2294" i="10"/>
  <c r="F1688" i="10"/>
  <c r="E1688" i="10"/>
  <c r="D1688" i="10"/>
  <c r="G1688" i="10"/>
  <c r="F1816" i="10"/>
  <c r="E1816" i="10"/>
  <c r="D1816" i="10"/>
  <c r="G1816" i="10"/>
  <c r="F1944" i="10"/>
  <c r="E1944" i="10"/>
  <c r="D1944" i="10"/>
  <c r="G1944" i="10"/>
  <c r="F2072" i="10"/>
  <c r="E2072" i="10"/>
  <c r="D2072" i="10"/>
  <c r="G2072" i="10"/>
  <c r="E2213" i="10"/>
  <c r="D2213" i="10"/>
  <c r="G2213" i="10"/>
  <c r="F2213" i="10"/>
  <c r="E2349" i="10"/>
  <c r="D2349" i="10"/>
  <c r="G2349" i="10"/>
  <c r="F2349" i="10"/>
  <c r="E2477" i="10"/>
  <c r="D2477" i="10"/>
  <c r="G2477" i="10"/>
  <c r="F2477" i="10"/>
  <c r="F2486" i="10"/>
  <c r="G2486" i="10"/>
  <c r="E2486" i="10"/>
  <c r="D2486" i="10"/>
  <c r="E2271" i="10"/>
  <c r="D2271" i="10"/>
  <c r="G2271" i="10"/>
  <c r="F2271" i="10"/>
  <c r="E2399" i="10"/>
  <c r="D2399" i="10"/>
  <c r="G2399" i="10"/>
  <c r="F2399" i="10"/>
  <c r="F2328" i="10"/>
  <c r="E2328" i="10"/>
  <c r="D2328" i="10"/>
  <c r="G2328" i="10"/>
  <c r="E2778" i="10"/>
  <c r="D2778" i="10"/>
  <c r="G2778" i="10"/>
  <c r="F2778" i="10"/>
  <c r="F2232" i="10"/>
  <c r="E2232" i="10"/>
  <c r="D2232" i="10"/>
  <c r="G2232" i="10"/>
  <c r="E2618" i="10"/>
  <c r="D2618" i="10"/>
  <c r="G2618" i="10"/>
  <c r="F2618" i="10"/>
  <c r="F228" i="10"/>
  <c r="E228" i="10"/>
  <c r="G228" i="10"/>
  <c r="D228" i="10"/>
  <c r="G2627" i="10"/>
  <c r="F2627" i="10"/>
  <c r="E2627" i="10"/>
  <c r="D2627" i="10"/>
  <c r="G2755" i="10"/>
  <c r="F2755" i="10"/>
  <c r="E2755" i="10"/>
  <c r="D2755" i="10"/>
  <c r="D2540" i="10"/>
  <c r="G2540" i="10"/>
  <c r="F2540" i="10"/>
  <c r="E2540" i="10"/>
  <c r="D2668" i="10"/>
  <c r="G2668" i="10"/>
  <c r="F2668" i="10"/>
  <c r="E2668" i="10"/>
  <c r="G2798" i="10"/>
  <c r="F2798" i="10"/>
  <c r="E2798" i="10"/>
  <c r="D2798" i="10"/>
  <c r="G2585" i="10"/>
  <c r="F2585" i="10"/>
  <c r="D2585" i="10"/>
  <c r="E2585" i="10"/>
  <c r="G2713" i="10"/>
  <c r="D2713" i="10"/>
  <c r="F2713" i="10"/>
  <c r="E2713" i="10"/>
  <c r="F2888" i="10"/>
  <c r="E2888" i="10"/>
  <c r="D2888" i="10"/>
  <c r="G2888" i="10"/>
  <c r="E2901" i="10"/>
  <c r="F2901" i="10"/>
  <c r="D2901" i="10"/>
  <c r="G2901" i="10"/>
  <c r="E3029" i="10"/>
  <c r="F3029" i="10"/>
  <c r="D3029" i="10"/>
  <c r="G3029" i="10"/>
  <c r="E2954" i="10"/>
  <c r="D2954" i="10"/>
  <c r="G2954" i="10"/>
  <c r="F2954" i="10"/>
  <c r="F3166" i="10"/>
  <c r="E3166" i="10"/>
  <c r="D3166" i="10"/>
  <c r="G3166" i="10"/>
  <c r="G2867" i="10"/>
  <c r="F2867" i="10"/>
  <c r="E2867" i="10"/>
  <c r="D2867" i="10"/>
  <c r="G2995" i="10"/>
  <c r="F2995" i="10"/>
  <c r="E2995" i="10"/>
  <c r="D2995" i="10"/>
  <c r="D3330" i="10"/>
  <c r="G3330" i="10"/>
  <c r="F3330" i="10"/>
  <c r="E3330" i="10"/>
  <c r="D3068" i="10"/>
  <c r="G3068" i="10"/>
  <c r="F3068" i="10"/>
  <c r="E3068" i="10"/>
  <c r="G3083" i="10"/>
  <c r="F3083" i="10"/>
  <c r="E3083" i="10"/>
  <c r="D3083" i="10"/>
  <c r="F3211" i="10"/>
  <c r="E3211" i="10"/>
  <c r="D3211" i="10"/>
  <c r="G3211" i="10"/>
  <c r="F3339" i="10"/>
  <c r="E3339" i="10"/>
  <c r="D3339" i="10"/>
  <c r="G3339" i="10"/>
  <c r="G3180" i="10"/>
  <c r="F3180" i="10"/>
  <c r="E3180" i="10"/>
  <c r="D3180" i="10"/>
  <c r="G3308" i="10"/>
  <c r="F3308" i="10"/>
  <c r="E3308" i="10"/>
  <c r="D3308" i="10"/>
  <c r="G3097" i="10"/>
  <c r="F3097" i="10"/>
  <c r="E3097" i="10"/>
  <c r="D3097" i="10"/>
  <c r="F3225" i="10"/>
  <c r="E3225" i="10"/>
  <c r="D3225" i="10"/>
  <c r="G3225" i="10"/>
  <c r="F3353" i="10"/>
  <c r="E3353" i="10"/>
  <c r="D3353" i="10"/>
  <c r="G3353" i="10"/>
  <c r="F292" i="10"/>
  <c r="E292" i="10"/>
  <c r="G292" i="10"/>
  <c r="D292" i="10"/>
  <c r="F2504" i="10"/>
  <c r="E2504" i="10"/>
  <c r="D2504" i="10"/>
  <c r="G2504" i="10"/>
  <c r="E2634" i="10"/>
  <c r="D2634" i="10"/>
  <c r="G2634" i="10"/>
  <c r="F2634" i="10"/>
  <c r="E2762" i="10"/>
  <c r="D2762" i="10"/>
  <c r="G2762" i="10"/>
  <c r="F2762" i="10"/>
  <c r="G2547" i="10"/>
  <c r="F2547" i="10"/>
  <c r="E2547" i="10"/>
  <c r="D2547" i="10"/>
  <c r="G2675" i="10"/>
  <c r="F2675" i="10"/>
  <c r="E2675" i="10"/>
  <c r="D2675" i="10"/>
  <c r="D2812" i="10"/>
  <c r="G2812" i="10"/>
  <c r="F2812" i="10"/>
  <c r="E2812" i="10"/>
  <c r="D2588" i="10"/>
  <c r="G2588" i="10"/>
  <c r="F2588" i="10"/>
  <c r="E2588" i="10"/>
  <c r="D2716" i="10"/>
  <c r="G2716" i="10"/>
  <c r="F2716" i="10"/>
  <c r="E2716" i="10"/>
  <c r="G2894" i="10"/>
  <c r="F2894" i="10"/>
  <c r="E2894" i="10"/>
  <c r="D2894" i="10"/>
  <c r="G2633" i="10"/>
  <c r="F2633" i="10"/>
  <c r="E2633" i="10"/>
  <c r="D2633" i="10"/>
  <c r="G2761" i="10"/>
  <c r="F2761" i="10"/>
  <c r="E2761" i="10"/>
  <c r="D2761" i="10"/>
  <c r="E2821" i="10"/>
  <c r="D2821" i="10"/>
  <c r="G2821" i="10"/>
  <c r="F2821" i="10"/>
  <c r="E2949" i="10"/>
  <c r="D2949" i="10"/>
  <c r="G2949" i="10"/>
  <c r="F2949" i="10"/>
  <c r="E3146" i="10"/>
  <c r="D3146" i="10"/>
  <c r="G3146" i="10"/>
  <c r="F3146" i="10"/>
  <c r="E3002" i="10"/>
  <c r="D3002" i="10"/>
  <c r="G3002" i="10"/>
  <c r="F3002" i="10"/>
  <c r="F3358" i="10"/>
  <c r="E3358" i="10"/>
  <c r="D3358" i="10"/>
  <c r="G3358" i="10"/>
  <c r="G2915" i="10"/>
  <c r="F2915" i="10"/>
  <c r="E2915" i="10"/>
  <c r="D2915" i="10"/>
  <c r="E3050" i="10"/>
  <c r="D3050" i="10"/>
  <c r="G3050" i="10"/>
  <c r="F3050" i="10"/>
  <c r="D2972" i="10"/>
  <c r="G2972" i="10"/>
  <c r="F2972" i="10"/>
  <c r="E2972" i="10"/>
  <c r="F3238" i="10"/>
  <c r="E3238" i="10"/>
  <c r="D3238" i="10"/>
  <c r="G3238" i="10"/>
  <c r="G3131" i="10"/>
  <c r="F3131" i="10"/>
  <c r="E3131" i="10"/>
  <c r="D3131" i="10"/>
  <c r="F3259" i="10"/>
  <c r="E3259" i="10"/>
  <c r="D3259" i="10"/>
  <c r="G3259" i="10"/>
  <c r="D3100" i="10"/>
  <c r="G3100" i="10"/>
  <c r="F3100" i="10"/>
  <c r="E3100" i="10"/>
  <c r="G3228" i="10"/>
  <c r="F3228" i="10"/>
  <c r="E3228" i="10"/>
  <c r="D3228" i="10"/>
  <c r="G3356" i="10"/>
  <c r="F3356" i="10"/>
  <c r="E3356" i="10"/>
  <c r="D3356" i="10"/>
  <c r="G3145" i="10"/>
  <c r="D3145" i="10"/>
  <c r="F3145" i="10"/>
  <c r="E3145" i="10"/>
  <c r="F3273" i="10"/>
  <c r="E3273" i="10"/>
  <c r="G3273" i="10"/>
  <c r="D3273" i="10"/>
  <c r="F132" i="10"/>
  <c r="E132" i="10"/>
  <c r="G132" i="10"/>
  <c r="D132" i="10"/>
  <c r="F84" i="10"/>
  <c r="E84" i="10"/>
  <c r="G84" i="10"/>
  <c r="D84" i="10"/>
  <c r="F212" i="10"/>
  <c r="E212" i="10"/>
  <c r="G212" i="10"/>
  <c r="D212" i="10"/>
  <c r="D13" i="10"/>
  <c r="E173" i="10"/>
  <c r="G173" i="10"/>
  <c r="F173" i="10"/>
  <c r="D173" i="10"/>
  <c r="E301" i="10"/>
  <c r="G301" i="10"/>
  <c r="F301" i="10"/>
  <c r="D301" i="10"/>
  <c r="E83" i="10"/>
  <c r="F83" i="10"/>
  <c r="G83" i="10"/>
  <c r="D83" i="10"/>
  <c r="E211" i="10"/>
  <c r="F211" i="10"/>
  <c r="G211" i="10"/>
  <c r="D211" i="10"/>
  <c r="E317" i="10"/>
  <c r="G317" i="10"/>
  <c r="F317" i="10"/>
  <c r="D317" i="10"/>
  <c r="G445" i="10"/>
  <c r="D445" i="10"/>
  <c r="E445" i="10"/>
  <c r="F445" i="10"/>
  <c r="E573" i="10"/>
  <c r="D573" i="10"/>
  <c r="G573" i="10"/>
  <c r="F573" i="10"/>
  <c r="E701" i="10"/>
  <c r="D701" i="10"/>
  <c r="G701" i="10"/>
  <c r="F701" i="10"/>
  <c r="E829" i="10"/>
  <c r="D829" i="10"/>
  <c r="G829" i="10"/>
  <c r="F829" i="10"/>
  <c r="E957" i="10"/>
  <c r="D957" i="10"/>
  <c r="G957" i="10"/>
  <c r="F957" i="10"/>
  <c r="E402" i="10"/>
  <c r="F402" i="10"/>
  <c r="G402" i="10"/>
  <c r="D402" i="10"/>
  <c r="E530" i="10"/>
  <c r="D530" i="10"/>
  <c r="G530" i="10"/>
  <c r="F530" i="10"/>
  <c r="E658" i="10"/>
  <c r="D658" i="10"/>
  <c r="G658" i="10"/>
  <c r="F658" i="10"/>
  <c r="E786" i="10"/>
  <c r="D786" i="10"/>
  <c r="G786" i="10"/>
  <c r="F786" i="10"/>
  <c r="E914" i="10"/>
  <c r="D914" i="10"/>
  <c r="G914" i="10"/>
  <c r="F914" i="10"/>
  <c r="E407" i="10"/>
  <c r="F407" i="10"/>
  <c r="G407" i="10"/>
  <c r="D407" i="10"/>
  <c r="E535" i="10"/>
  <c r="D535" i="10"/>
  <c r="G535" i="10"/>
  <c r="F535" i="10"/>
  <c r="E663" i="10"/>
  <c r="D663" i="10"/>
  <c r="G663" i="10"/>
  <c r="F663" i="10"/>
  <c r="E791" i="10"/>
  <c r="D791" i="10"/>
  <c r="G791" i="10"/>
  <c r="F791" i="10"/>
  <c r="E919" i="10"/>
  <c r="D919" i="10"/>
  <c r="G919" i="10"/>
  <c r="F919" i="10"/>
  <c r="E416" i="10"/>
  <c r="F416" i="10"/>
  <c r="G416" i="10"/>
  <c r="D416" i="10"/>
  <c r="G544" i="10"/>
  <c r="F544" i="10"/>
  <c r="E544" i="10"/>
  <c r="D544" i="10"/>
  <c r="G736" i="10"/>
  <c r="F736" i="10"/>
  <c r="E736" i="10"/>
  <c r="D736" i="10"/>
  <c r="E134" i="10"/>
  <c r="F134" i="10"/>
  <c r="G134" i="10"/>
  <c r="D134" i="10"/>
  <c r="E262" i="10"/>
  <c r="F262" i="10"/>
  <c r="G262" i="10"/>
  <c r="D262" i="10"/>
  <c r="G640" i="10"/>
  <c r="F640" i="10"/>
  <c r="E640" i="10"/>
  <c r="D640" i="10"/>
  <c r="E125" i="10"/>
  <c r="G125" i="10"/>
  <c r="F125" i="10"/>
  <c r="D125" i="10"/>
  <c r="E253" i="10"/>
  <c r="G253" i="10"/>
  <c r="F253" i="10"/>
  <c r="D253" i="10"/>
  <c r="E70" i="10"/>
  <c r="F70" i="10"/>
  <c r="G70" i="10"/>
  <c r="D70" i="10"/>
  <c r="E51" i="10"/>
  <c r="F51" i="10"/>
  <c r="D51" i="10"/>
  <c r="E195" i="10"/>
  <c r="F195" i="10"/>
  <c r="G195" i="10"/>
  <c r="D195" i="10"/>
  <c r="E336" i="10"/>
  <c r="F336" i="10"/>
  <c r="G336" i="10"/>
  <c r="D336" i="10"/>
  <c r="G429" i="10"/>
  <c r="D429" i="10"/>
  <c r="E429" i="10"/>
  <c r="F429" i="10"/>
  <c r="E557" i="10"/>
  <c r="D557" i="10"/>
  <c r="G557" i="10"/>
  <c r="F557" i="10"/>
  <c r="E685" i="10"/>
  <c r="D685" i="10"/>
  <c r="G685" i="10"/>
  <c r="F685" i="10"/>
  <c r="E813" i="10"/>
  <c r="D813" i="10"/>
  <c r="G813" i="10"/>
  <c r="F813" i="10"/>
  <c r="E941" i="10"/>
  <c r="D941" i="10"/>
  <c r="G941" i="10"/>
  <c r="F941" i="10"/>
  <c r="E386" i="10"/>
  <c r="F386" i="10"/>
  <c r="G386" i="10"/>
  <c r="D386" i="10"/>
  <c r="E514" i="10"/>
  <c r="D514" i="10"/>
  <c r="G514" i="10"/>
  <c r="F514" i="10"/>
  <c r="E642" i="10"/>
  <c r="D642" i="10"/>
  <c r="G642" i="10"/>
  <c r="F642" i="10"/>
  <c r="E770" i="10"/>
  <c r="D770" i="10"/>
  <c r="G770" i="10"/>
  <c r="F770" i="10"/>
  <c r="E898" i="10"/>
  <c r="D898" i="10"/>
  <c r="G898" i="10"/>
  <c r="F898" i="10"/>
  <c r="E391" i="10"/>
  <c r="F391" i="10"/>
  <c r="G391" i="10"/>
  <c r="D391" i="10"/>
  <c r="E519" i="10"/>
  <c r="D519" i="10"/>
  <c r="G519" i="10"/>
  <c r="F519" i="10"/>
  <c r="E647" i="10"/>
  <c r="D647" i="10"/>
  <c r="G647" i="10"/>
  <c r="F647" i="10"/>
  <c r="E775" i="10"/>
  <c r="D775" i="10"/>
  <c r="G775" i="10"/>
  <c r="F775" i="10"/>
  <c r="E903" i="10"/>
  <c r="D903" i="10"/>
  <c r="G903" i="10"/>
  <c r="F903" i="10"/>
  <c r="E400" i="10"/>
  <c r="F400" i="10"/>
  <c r="G400" i="10"/>
  <c r="D400" i="10"/>
  <c r="G528" i="10"/>
  <c r="F528" i="10"/>
  <c r="E528" i="10"/>
  <c r="D528" i="10"/>
  <c r="G800" i="10"/>
  <c r="F800" i="10"/>
  <c r="E800" i="10"/>
  <c r="D800" i="10"/>
  <c r="E150" i="10"/>
  <c r="F150" i="10"/>
  <c r="G150" i="10"/>
  <c r="D150" i="10"/>
  <c r="E278" i="10"/>
  <c r="F278" i="10"/>
  <c r="G278" i="10"/>
  <c r="D278" i="10"/>
  <c r="G576" i="10"/>
  <c r="F576" i="10"/>
  <c r="E576" i="10"/>
  <c r="D576" i="10"/>
  <c r="F928" i="10"/>
  <c r="E928" i="10"/>
  <c r="D928" i="10"/>
  <c r="G928" i="10"/>
  <c r="G1027" i="10"/>
  <c r="F1027" i="10"/>
  <c r="E1027" i="10"/>
  <c r="D1027" i="10"/>
  <c r="E1155" i="10"/>
  <c r="G1155" i="10"/>
  <c r="F1155" i="10"/>
  <c r="D1155" i="10"/>
  <c r="G1283" i="10"/>
  <c r="F1283" i="10"/>
  <c r="E1283" i="10"/>
  <c r="D1283" i="10"/>
  <c r="G1411" i="10"/>
  <c r="F1411" i="10"/>
  <c r="E1411" i="10"/>
  <c r="D1411" i="10"/>
  <c r="G1539" i="10"/>
  <c r="F1539" i="10"/>
  <c r="E1539" i="10"/>
  <c r="D1539" i="10"/>
  <c r="D988" i="10"/>
  <c r="G988" i="10"/>
  <c r="F988" i="10"/>
  <c r="E988" i="10"/>
  <c r="D1116" i="10"/>
  <c r="G1116" i="10"/>
  <c r="F1116" i="10"/>
  <c r="E1116" i="10"/>
  <c r="D1244" i="10"/>
  <c r="G1244" i="10"/>
  <c r="F1244" i="10"/>
  <c r="E1244" i="10"/>
  <c r="D1372" i="10"/>
  <c r="G1372" i="10"/>
  <c r="F1372" i="10"/>
  <c r="E1372" i="10"/>
  <c r="D1500" i="10"/>
  <c r="G1500" i="10"/>
  <c r="F1500" i="10"/>
  <c r="E1500" i="10"/>
  <c r="E1021" i="10"/>
  <c r="D1021" i="10"/>
  <c r="G1021" i="10"/>
  <c r="F1021" i="10"/>
  <c r="E1293" i="10"/>
  <c r="D1293" i="10"/>
  <c r="G1293" i="10"/>
  <c r="F1293" i="10"/>
  <c r="F1181" i="10"/>
  <c r="D1181" i="10"/>
  <c r="E1181" i="10"/>
  <c r="G1181" i="10"/>
  <c r="F816" i="10"/>
  <c r="E816" i="10"/>
  <c r="D816" i="10"/>
  <c r="G816" i="10"/>
  <c r="F944" i="10"/>
  <c r="E944" i="10"/>
  <c r="D944" i="10"/>
  <c r="G944" i="10"/>
  <c r="G1043" i="10"/>
  <c r="F1043" i="10"/>
  <c r="E1043" i="10"/>
  <c r="D1043" i="10"/>
  <c r="E1171" i="10"/>
  <c r="G1171" i="10"/>
  <c r="F1171" i="10"/>
  <c r="D1171" i="10"/>
  <c r="G1299" i="10"/>
  <c r="F1299" i="10"/>
  <c r="E1299" i="10"/>
  <c r="D1299" i="10"/>
  <c r="G1427" i="10"/>
  <c r="F1427" i="10"/>
  <c r="E1427" i="10"/>
  <c r="D1427" i="10"/>
  <c r="G1555" i="10"/>
  <c r="F1555" i="10"/>
  <c r="E1555" i="10"/>
  <c r="D1555" i="10"/>
  <c r="D1004" i="10"/>
  <c r="G1004" i="10"/>
  <c r="F1004" i="10"/>
  <c r="E1004" i="10"/>
  <c r="D1132" i="10"/>
  <c r="G1132" i="10"/>
  <c r="F1132" i="10"/>
  <c r="E1132" i="10"/>
  <c r="D1260" i="10"/>
  <c r="G1260" i="10"/>
  <c r="F1260" i="10"/>
  <c r="E1260" i="10"/>
  <c r="D1388" i="10"/>
  <c r="G1388" i="10"/>
  <c r="F1388" i="10"/>
  <c r="E1388" i="10"/>
  <c r="D1516" i="10"/>
  <c r="G1516" i="10"/>
  <c r="F1516" i="10"/>
  <c r="E1516" i="10"/>
  <c r="E1085" i="10"/>
  <c r="G1085" i="10"/>
  <c r="D1085" i="10"/>
  <c r="F1085" i="10"/>
  <c r="E1357" i="10"/>
  <c r="D1357" i="10"/>
  <c r="G1357" i="10"/>
  <c r="F1357" i="10"/>
  <c r="E1245" i="10"/>
  <c r="D1245" i="10"/>
  <c r="G1245" i="10"/>
  <c r="F1245" i="10"/>
  <c r="E1485" i="10"/>
  <c r="D1485" i="10"/>
  <c r="F1485" i="10"/>
  <c r="G1485" i="10"/>
  <c r="G1641" i="10"/>
  <c r="D1641" i="10"/>
  <c r="F1641" i="10"/>
  <c r="E1641" i="10"/>
  <c r="E1122" i="10"/>
  <c r="D1122" i="10"/>
  <c r="G1122" i="10"/>
  <c r="F1122" i="10"/>
  <c r="E1250" i="10"/>
  <c r="D1250" i="10"/>
  <c r="G1250" i="10"/>
  <c r="F1250" i="10"/>
  <c r="E1378" i="10"/>
  <c r="D1378" i="10"/>
  <c r="G1378" i="10"/>
  <c r="F1378" i="10"/>
  <c r="E1506" i="10"/>
  <c r="D1506" i="10"/>
  <c r="G1506" i="10"/>
  <c r="F1506" i="10"/>
  <c r="E1717" i="10"/>
  <c r="D1717" i="10"/>
  <c r="F1717" i="10"/>
  <c r="G1717" i="10"/>
  <c r="G1865" i="10"/>
  <c r="F1865" i="10"/>
  <c r="D1865" i="10"/>
  <c r="E1865" i="10"/>
  <c r="G1993" i="10"/>
  <c r="D1993" i="10"/>
  <c r="F1993" i="10"/>
  <c r="E1993" i="10"/>
  <c r="G2214" i="10"/>
  <c r="F2214" i="10"/>
  <c r="E2214" i="10"/>
  <c r="D2214" i="10"/>
  <c r="G1790" i="10"/>
  <c r="F1790" i="10"/>
  <c r="E1790" i="10"/>
  <c r="D1790" i="10"/>
  <c r="G2334" i="10"/>
  <c r="F2334" i="10"/>
  <c r="E2334" i="10"/>
  <c r="D2334" i="10"/>
  <c r="E1277" i="10"/>
  <c r="D1277" i="10"/>
  <c r="G1277" i="10"/>
  <c r="F1277" i="10"/>
  <c r="E1405" i="10"/>
  <c r="F1405" i="10"/>
  <c r="D1405" i="10"/>
  <c r="G1405" i="10"/>
  <c r="E1533" i="10"/>
  <c r="D1533" i="10"/>
  <c r="G1533" i="10"/>
  <c r="F1533" i="10"/>
  <c r="E1042" i="10"/>
  <c r="D1042" i="10"/>
  <c r="G1042" i="10"/>
  <c r="F1042" i="10"/>
  <c r="F1170" i="10"/>
  <c r="D1170" i="10"/>
  <c r="E1170" i="10"/>
  <c r="G1170" i="10"/>
  <c r="E1298" i="10"/>
  <c r="D1298" i="10"/>
  <c r="G1298" i="10"/>
  <c r="F1298" i="10"/>
  <c r="E1426" i="10"/>
  <c r="D1426" i="10"/>
  <c r="G1426" i="10"/>
  <c r="F1426" i="10"/>
  <c r="E1554" i="10"/>
  <c r="D1554" i="10"/>
  <c r="G1554" i="10"/>
  <c r="F1554" i="10"/>
  <c r="G1785" i="10"/>
  <c r="F1785" i="10"/>
  <c r="E1785" i="10"/>
  <c r="D1785" i="10"/>
  <c r="G1913" i="10"/>
  <c r="F1913" i="10"/>
  <c r="E1913" i="10"/>
  <c r="D1913" i="10"/>
  <c r="G2041" i="10"/>
  <c r="F2041" i="10"/>
  <c r="D2041" i="10"/>
  <c r="E2041" i="10"/>
  <c r="G1742" i="10"/>
  <c r="F1742" i="10"/>
  <c r="E1742" i="10"/>
  <c r="D1742" i="10"/>
  <c r="E2186" i="10"/>
  <c r="D2186" i="10"/>
  <c r="G2186" i="10"/>
  <c r="F2186" i="10"/>
  <c r="D1740" i="10"/>
  <c r="G1740" i="10"/>
  <c r="F1740" i="10"/>
  <c r="E1740" i="10"/>
  <c r="G1774" i="10"/>
  <c r="F1774" i="10"/>
  <c r="E1774" i="10"/>
  <c r="D1774" i="10"/>
  <c r="G1902" i="10"/>
  <c r="F1902" i="10"/>
  <c r="E1902" i="10"/>
  <c r="D1902" i="10"/>
  <c r="G2030" i="10"/>
  <c r="F2030" i="10"/>
  <c r="E2030" i="10"/>
  <c r="D2030" i="10"/>
  <c r="G2158" i="10"/>
  <c r="F2158" i="10"/>
  <c r="E2158" i="10"/>
  <c r="D2158" i="10"/>
  <c r="G1603" i="10"/>
  <c r="F1603" i="10"/>
  <c r="E1603" i="10"/>
  <c r="D1603" i="10"/>
  <c r="G1731" i="10"/>
  <c r="F1731" i="10"/>
  <c r="E1731" i="10"/>
  <c r="D1731" i="10"/>
  <c r="G1859" i="10"/>
  <c r="F1859" i="10"/>
  <c r="E1859" i="10"/>
  <c r="D1859" i="10"/>
  <c r="G1987" i="10"/>
  <c r="F1987" i="10"/>
  <c r="E1987" i="10"/>
  <c r="D1987" i="10"/>
  <c r="G2115" i="10"/>
  <c r="F2115" i="10"/>
  <c r="E2115" i="10"/>
  <c r="D2115" i="10"/>
  <c r="G2310" i="10"/>
  <c r="F2310" i="10"/>
  <c r="E2310" i="10"/>
  <c r="D2310" i="10"/>
  <c r="D1692" i="10"/>
  <c r="G1692" i="10"/>
  <c r="F1692" i="10"/>
  <c r="E1692" i="10"/>
  <c r="D1980" i="10"/>
  <c r="G1980" i="10"/>
  <c r="F1980" i="10"/>
  <c r="E1980" i="10"/>
  <c r="D1948" i="10"/>
  <c r="G1948" i="10"/>
  <c r="F1948" i="10"/>
  <c r="E1948" i="10"/>
  <c r="G2014" i="10"/>
  <c r="F2014" i="10"/>
  <c r="E2014" i="10"/>
  <c r="D2014" i="10"/>
  <c r="G2142" i="10"/>
  <c r="F2142" i="10"/>
  <c r="E2142" i="10"/>
  <c r="D2142" i="10"/>
  <c r="G1587" i="10"/>
  <c r="F1587" i="10"/>
  <c r="E1587" i="10"/>
  <c r="D1587" i="10"/>
  <c r="G1715" i="10"/>
  <c r="F1715" i="10"/>
  <c r="E1715" i="10"/>
  <c r="D1715" i="10"/>
  <c r="G1843" i="10"/>
  <c r="F1843" i="10"/>
  <c r="E1843" i="10"/>
  <c r="D1843" i="10"/>
  <c r="G1971" i="10"/>
  <c r="F1971" i="10"/>
  <c r="E1971" i="10"/>
  <c r="D1971" i="10"/>
  <c r="G2099" i="10"/>
  <c r="F2099" i="10"/>
  <c r="E2099" i="10"/>
  <c r="D2099" i="10"/>
  <c r="E2266" i="10"/>
  <c r="D2266" i="10"/>
  <c r="G2266" i="10"/>
  <c r="F2266" i="10"/>
  <c r="D1676" i="10"/>
  <c r="G1676" i="10"/>
  <c r="F1676" i="10"/>
  <c r="E1676" i="10"/>
  <c r="D1852" i="10"/>
  <c r="G1852" i="10"/>
  <c r="F1852" i="10"/>
  <c r="E1852" i="10"/>
  <c r="G2702" i="10"/>
  <c r="F2702" i="10"/>
  <c r="E2702" i="10"/>
  <c r="D2702" i="10"/>
  <c r="D2044" i="10"/>
  <c r="G2044" i="10"/>
  <c r="F2044" i="10"/>
  <c r="E2044" i="10"/>
  <c r="D2172" i="10"/>
  <c r="G2172" i="10"/>
  <c r="F2172" i="10"/>
  <c r="E2172" i="10"/>
  <c r="G2321" i="10"/>
  <c r="F2321" i="10"/>
  <c r="E2321" i="10"/>
  <c r="D2321" i="10"/>
  <c r="G2449" i="10"/>
  <c r="F2449" i="10"/>
  <c r="D2449" i="10"/>
  <c r="E2449" i="10"/>
  <c r="E2458" i="10"/>
  <c r="D2458" i="10"/>
  <c r="G2458" i="10"/>
  <c r="F2458" i="10"/>
  <c r="G2243" i="10"/>
  <c r="F2243" i="10"/>
  <c r="E2243" i="10"/>
  <c r="D2243" i="10"/>
  <c r="G2371" i="10"/>
  <c r="F2371" i="10"/>
  <c r="E2371" i="10"/>
  <c r="D2371" i="10"/>
  <c r="G2499" i="10"/>
  <c r="F2499" i="10"/>
  <c r="E2499" i="10"/>
  <c r="D2499" i="10"/>
  <c r="D2300" i="10"/>
  <c r="G2300" i="10"/>
  <c r="F2300" i="10"/>
  <c r="E2300" i="10"/>
  <c r="D2428" i="10"/>
  <c r="G2428" i="10"/>
  <c r="F2428" i="10"/>
  <c r="E2428" i="10"/>
  <c r="G2558" i="10"/>
  <c r="F2558" i="10"/>
  <c r="E2558" i="10"/>
  <c r="D2558" i="10"/>
  <c r="G2750" i="10"/>
  <c r="F2750" i="10"/>
  <c r="E2750" i="10"/>
  <c r="D2750" i="10"/>
  <c r="G2734" i="10"/>
  <c r="F2734" i="10"/>
  <c r="E2734" i="10"/>
  <c r="D2734" i="10"/>
  <c r="D2028" i="10"/>
  <c r="G2028" i="10"/>
  <c r="F2028" i="10"/>
  <c r="E2028" i="10"/>
  <c r="D2156" i="10"/>
  <c r="G2156" i="10"/>
  <c r="F2156" i="10"/>
  <c r="E2156" i="10"/>
  <c r="G2305" i="10"/>
  <c r="F2305" i="10"/>
  <c r="E2305" i="10"/>
  <c r="D2305" i="10"/>
  <c r="G2433" i="10"/>
  <c r="D2433" i="10"/>
  <c r="F2433" i="10"/>
  <c r="E2433" i="10"/>
  <c r="E2442" i="10"/>
  <c r="D2442" i="10"/>
  <c r="G2442" i="10"/>
  <c r="F2442" i="10"/>
  <c r="G2227" i="10"/>
  <c r="F2227" i="10"/>
  <c r="E2227" i="10"/>
  <c r="D2227" i="10"/>
  <c r="G2355" i="10"/>
  <c r="F2355" i="10"/>
  <c r="E2355" i="10"/>
  <c r="D2355" i="10"/>
  <c r="F2483" i="10"/>
  <c r="G2483" i="10"/>
  <c r="E2483" i="10"/>
  <c r="D2483" i="10"/>
  <c r="D2284" i="10"/>
  <c r="G2284" i="10"/>
  <c r="F2284" i="10"/>
  <c r="E2284" i="10"/>
  <c r="D2412" i="10"/>
  <c r="G2412" i="10"/>
  <c r="F2412" i="10"/>
  <c r="E2412" i="10"/>
  <c r="G2542" i="10"/>
  <c r="F2542" i="10"/>
  <c r="E2542" i="10"/>
  <c r="D2542" i="10"/>
  <c r="G2718" i="10"/>
  <c r="F2718" i="10"/>
  <c r="E2718" i="10"/>
  <c r="D2718" i="10"/>
  <c r="F2784" i="10"/>
  <c r="E2784" i="10"/>
  <c r="D2784" i="10"/>
  <c r="G2784" i="10"/>
  <c r="E2631" i="10"/>
  <c r="D2631" i="10"/>
  <c r="G2631" i="10"/>
  <c r="F2631" i="10"/>
  <c r="E2759" i="10"/>
  <c r="D2759" i="10"/>
  <c r="G2759" i="10"/>
  <c r="F2759" i="10"/>
  <c r="F2544" i="10"/>
  <c r="E2544" i="10"/>
  <c r="D2544" i="10"/>
  <c r="G2544" i="10"/>
  <c r="F2672" i="10"/>
  <c r="E2672" i="10"/>
  <c r="D2672" i="10"/>
  <c r="G2672" i="10"/>
  <c r="G2838" i="10"/>
  <c r="F2838" i="10"/>
  <c r="E2838" i="10"/>
  <c r="D2838" i="10"/>
  <c r="E2615" i="10"/>
  <c r="D2615" i="10"/>
  <c r="G2615" i="10"/>
  <c r="F2615" i="10"/>
  <c r="E2743" i="10"/>
  <c r="D2743" i="10"/>
  <c r="G2743" i="10"/>
  <c r="F2743" i="10"/>
  <c r="F2528" i="10"/>
  <c r="E2528" i="10"/>
  <c r="D2528" i="10"/>
  <c r="G2528" i="10"/>
  <c r="F2656" i="10"/>
  <c r="E2656" i="10"/>
  <c r="D2656" i="10"/>
  <c r="G2656" i="10"/>
  <c r="E2541" i="10"/>
  <c r="F2541" i="10"/>
  <c r="D2541" i="10"/>
  <c r="G2541" i="10"/>
  <c r="E2605" i="10"/>
  <c r="D2605" i="10"/>
  <c r="G2605" i="10"/>
  <c r="F2605" i="10"/>
  <c r="E2733" i="10"/>
  <c r="D2733" i="10"/>
  <c r="G2733" i="10"/>
  <c r="F2733" i="10"/>
  <c r="F2928" i="10"/>
  <c r="E2928" i="10"/>
  <c r="D2928" i="10"/>
  <c r="G2928" i="10"/>
  <c r="G2921" i="10"/>
  <c r="F2921" i="10"/>
  <c r="E2921" i="10"/>
  <c r="D2921" i="10"/>
  <c r="G3062" i="10"/>
  <c r="F3062" i="10"/>
  <c r="E3062" i="10"/>
  <c r="D3062" i="10"/>
  <c r="G2974" i="10"/>
  <c r="F2974" i="10"/>
  <c r="E2974" i="10"/>
  <c r="D2974" i="10"/>
  <c r="F3246" i="10"/>
  <c r="E3246" i="10"/>
  <c r="D3246" i="10"/>
  <c r="G3246" i="10"/>
  <c r="E2621" i="10"/>
  <c r="F2621" i="10"/>
  <c r="D2621" i="10"/>
  <c r="G2621" i="10"/>
  <c r="E2749" i="10"/>
  <c r="F2749" i="10"/>
  <c r="D2749" i="10"/>
  <c r="G2749" i="10"/>
  <c r="G2809" i="10"/>
  <c r="F2809" i="10"/>
  <c r="D2809" i="10"/>
  <c r="E2809" i="10"/>
  <c r="G2937" i="10"/>
  <c r="D2937" i="10"/>
  <c r="F2937" i="10"/>
  <c r="E2937" i="10"/>
  <c r="E3098" i="10"/>
  <c r="D3098" i="10"/>
  <c r="G3098" i="10"/>
  <c r="F3098" i="10"/>
  <c r="G3022" i="10"/>
  <c r="F3022" i="10"/>
  <c r="E3022" i="10"/>
  <c r="D3022" i="10"/>
  <c r="E2855" i="10"/>
  <c r="D2855" i="10"/>
  <c r="G2855" i="10"/>
  <c r="F2855" i="10"/>
  <c r="E2983" i="10"/>
  <c r="D2983" i="10"/>
  <c r="G2983" i="10"/>
  <c r="F2983" i="10"/>
  <c r="D3282" i="10"/>
  <c r="G3282" i="10"/>
  <c r="F3282" i="10"/>
  <c r="E3282" i="10"/>
  <c r="D3044" i="10"/>
  <c r="G3044" i="10"/>
  <c r="F3044" i="10"/>
  <c r="E3044" i="10"/>
  <c r="E3071" i="10"/>
  <c r="D3071" i="10"/>
  <c r="G3071" i="10"/>
  <c r="F3071" i="10"/>
  <c r="D3199" i="10"/>
  <c r="G3199" i="10"/>
  <c r="F3199" i="10"/>
  <c r="E3199" i="10"/>
  <c r="D3247" i="10"/>
  <c r="G3247" i="10"/>
  <c r="F3247" i="10"/>
  <c r="E3247" i="10"/>
  <c r="E2839" i="10"/>
  <c r="D2839" i="10"/>
  <c r="G2839" i="10"/>
  <c r="F2839" i="10"/>
  <c r="E2967" i="10"/>
  <c r="D2967" i="10"/>
  <c r="G2967" i="10"/>
  <c r="F2967" i="10"/>
  <c r="D3218" i="10"/>
  <c r="G3218" i="10"/>
  <c r="F3218" i="10"/>
  <c r="E3218" i="10"/>
  <c r="F3024" i="10"/>
  <c r="E3024" i="10"/>
  <c r="D3024" i="10"/>
  <c r="G3024" i="10"/>
  <c r="E3055" i="10"/>
  <c r="D3055" i="10"/>
  <c r="G3055" i="10"/>
  <c r="F3055" i="10"/>
  <c r="D3279" i="10"/>
  <c r="G3279" i="10"/>
  <c r="F3279" i="10"/>
  <c r="E3279" i="10"/>
  <c r="D3295" i="10"/>
  <c r="G3295" i="10"/>
  <c r="F3295" i="10"/>
  <c r="E3295" i="10"/>
  <c r="F3136" i="10"/>
  <c r="E3136" i="10"/>
  <c r="D3136" i="10"/>
  <c r="G3136" i="10"/>
  <c r="E3264" i="10"/>
  <c r="D3264" i="10"/>
  <c r="G3264" i="10"/>
  <c r="F3264" i="10"/>
  <c r="E3053" i="10"/>
  <c r="D3053" i="10"/>
  <c r="F3053" i="10"/>
  <c r="G3053" i="10"/>
  <c r="D3181" i="10"/>
  <c r="G3181" i="10"/>
  <c r="F3181" i="10"/>
  <c r="E3181" i="10"/>
  <c r="D3309" i="10"/>
  <c r="G3309" i="10"/>
  <c r="E3309" i="10"/>
  <c r="F3309" i="10"/>
  <c r="F3152" i="10"/>
  <c r="E3152" i="10"/>
  <c r="D3152" i="10"/>
  <c r="G3152" i="10"/>
  <c r="E3280" i="10"/>
  <c r="D3280" i="10"/>
  <c r="G3280" i="10"/>
  <c r="F3280" i="10"/>
  <c r="E3069" i="10"/>
  <c r="D3069" i="10"/>
  <c r="G3069" i="10"/>
  <c r="F3069" i="10"/>
  <c r="D3197" i="10"/>
  <c r="G3197" i="10"/>
  <c r="E3197" i="10"/>
  <c r="F3197" i="10"/>
  <c r="D3325" i="10"/>
  <c r="G3325" i="10"/>
  <c r="F3325" i="10"/>
  <c r="E3325" i="10"/>
  <c r="G161" i="10"/>
  <c r="E161" i="10"/>
  <c r="F161" i="10"/>
  <c r="D161" i="10"/>
  <c r="F248" i="10"/>
  <c r="E248" i="10"/>
  <c r="G248" i="10"/>
  <c r="D248" i="10"/>
  <c r="G193" i="10"/>
  <c r="E193" i="10"/>
  <c r="F193" i="10"/>
  <c r="D193" i="10"/>
  <c r="F332" i="10"/>
  <c r="E332" i="10"/>
  <c r="G332" i="10"/>
  <c r="D332" i="10"/>
  <c r="E186" i="10"/>
  <c r="F186" i="10"/>
  <c r="G186" i="10"/>
  <c r="D186" i="10"/>
  <c r="E319" i="10"/>
  <c r="F319" i="10"/>
  <c r="G319" i="10"/>
  <c r="D319" i="10"/>
  <c r="E135" i="10"/>
  <c r="F135" i="10"/>
  <c r="G135" i="10"/>
  <c r="D135" i="10"/>
  <c r="E263" i="10"/>
  <c r="F263" i="10"/>
  <c r="G263" i="10"/>
  <c r="D263" i="10"/>
  <c r="G369" i="10"/>
  <c r="E369" i="10"/>
  <c r="F369" i="10"/>
  <c r="D369" i="10"/>
  <c r="G497" i="10"/>
  <c r="F497" i="10"/>
  <c r="E497" i="10"/>
  <c r="D497" i="10"/>
  <c r="G625" i="10"/>
  <c r="F625" i="10"/>
  <c r="E625" i="10"/>
  <c r="D625" i="10"/>
  <c r="G753" i="10"/>
  <c r="F753" i="10"/>
  <c r="E753" i="10"/>
  <c r="D753" i="10"/>
  <c r="G881" i="10"/>
  <c r="F881" i="10"/>
  <c r="E881" i="10"/>
  <c r="D881" i="10"/>
  <c r="E326" i="10"/>
  <c r="F326" i="10"/>
  <c r="G326" i="10"/>
  <c r="D326" i="10"/>
  <c r="E454" i="10"/>
  <c r="D454" i="10"/>
  <c r="F454" i="10"/>
  <c r="G454" i="10"/>
  <c r="G582" i="10"/>
  <c r="F582" i="10"/>
  <c r="E582" i="10"/>
  <c r="D582" i="10"/>
  <c r="G710" i="10"/>
  <c r="F710" i="10"/>
  <c r="E710" i="10"/>
  <c r="D710" i="10"/>
  <c r="G838" i="10"/>
  <c r="F838" i="10"/>
  <c r="E838" i="10"/>
  <c r="D838" i="10"/>
  <c r="E970" i="10"/>
  <c r="D970" i="10"/>
  <c r="G970" i="10"/>
  <c r="F970" i="10"/>
  <c r="G539" i="10"/>
  <c r="F539" i="10"/>
  <c r="E539" i="10"/>
  <c r="D539" i="10"/>
  <c r="G795" i="10"/>
  <c r="F795" i="10"/>
  <c r="E795" i="10"/>
  <c r="D795" i="10"/>
  <c r="F420" i="10"/>
  <c r="E420" i="10"/>
  <c r="G420" i="10"/>
  <c r="D420" i="10"/>
  <c r="E660" i="10"/>
  <c r="D660" i="10"/>
  <c r="G660" i="10"/>
  <c r="F660" i="10"/>
  <c r="G998" i="10"/>
  <c r="F998" i="10"/>
  <c r="E998" i="10"/>
  <c r="D998" i="10"/>
  <c r="E1463" i="10"/>
  <c r="D1463" i="10"/>
  <c r="G1463" i="10"/>
  <c r="F1463" i="10"/>
  <c r="F65" i="10"/>
  <c r="E65" i="10"/>
  <c r="D65" i="10"/>
  <c r="G459" i="10"/>
  <c r="D459" i="10"/>
  <c r="E459" i="10"/>
  <c r="F459" i="10"/>
  <c r="G715" i="10"/>
  <c r="F715" i="10"/>
  <c r="E715" i="10"/>
  <c r="D715" i="10"/>
  <c r="E981" i="10"/>
  <c r="D981" i="10"/>
  <c r="G981" i="10"/>
  <c r="F981" i="10"/>
  <c r="E580" i="10"/>
  <c r="D580" i="10"/>
  <c r="G580" i="10"/>
  <c r="F580" i="10"/>
  <c r="D836" i="10"/>
  <c r="G836" i="10"/>
  <c r="F836" i="10"/>
  <c r="E836" i="10"/>
  <c r="E1303" i="10"/>
  <c r="D1303" i="10"/>
  <c r="G1303" i="10"/>
  <c r="F1303" i="10"/>
  <c r="F72" i="10"/>
  <c r="E72" i="10"/>
  <c r="G72" i="10"/>
  <c r="D72" i="10"/>
  <c r="F200" i="10"/>
  <c r="E200" i="10"/>
  <c r="G200" i="10"/>
  <c r="D200" i="10"/>
  <c r="E347" i="10"/>
  <c r="F347" i="10"/>
  <c r="G347" i="10"/>
  <c r="D347" i="10"/>
  <c r="G177" i="10"/>
  <c r="E177" i="10"/>
  <c r="F177" i="10"/>
  <c r="D177" i="10"/>
  <c r="G305" i="10"/>
  <c r="E305" i="10"/>
  <c r="F305" i="10"/>
  <c r="D305" i="10"/>
  <c r="E138" i="10"/>
  <c r="F138" i="10"/>
  <c r="G138" i="10"/>
  <c r="D138" i="10"/>
  <c r="E266" i="10"/>
  <c r="F266" i="10"/>
  <c r="G266" i="10"/>
  <c r="D266" i="10"/>
  <c r="E119" i="10"/>
  <c r="F119" i="10"/>
  <c r="G119" i="10"/>
  <c r="D119" i="10"/>
  <c r="E247" i="10"/>
  <c r="F247" i="10"/>
  <c r="G247" i="10"/>
  <c r="D247" i="10"/>
  <c r="G353" i="10"/>
  <c r="E353" i="10"/>
  <c r="F353" i="10"/>
  <c r="D353" i="10"/>
  <c r="G481" i="10"/>
  <c r="D481" i="10"/>
  <c r="E481" i="10"/>
  <c r="F481" i="10"/>
  <c r="G609" i="10"/>
  <c r="F609" i="10"/>
  <c r="E609" i="10"/>
  <c r="D609" i="10"/>
  <c r="G737" i="10"/>
  <c r="F737" i="10"/>
  <c r="E737" i="10"/>
  <c r="D737" i="10"/>
  <c r="G865" i="10"/>
  <c r="F865" i="10"/>
  <c r="E865" i="10"/>
  <c r="D865" i="10"/>
  <c r="E310" i="10"/>
  <c r="F310" i="10"/>
  <c r="G310" i="10"/>
  <c r="D310" i="10"/>
  <c r="E438" i="10"/>
  <c r="D438" i="10"/>
  <c r="F438" i="10"/>
  <c r="G438" i="10"/>
  <c r="G566" i="10"/>
  <c r="F566" i="10"/>
  <c r="E566" i="10"/>
  <c r="D566" i="10"/>
  <c r="G694" i="10"/>
  <c r="F694" i="10"/>
  <c r="E694" i="10"/>
  <c r="D694" i="10"/>
  <c r="G822" i="10"/>
  <c r="F822" i="10"/>
  <c r="E822" i="10"/>
  <c r="D822" i="10"/>
  <c r="G950" i="10"/>
  <c r="F950" i="10"/>
  <c r="E950" i="10"/>
  <c r="D950" i="10"/>
  <c r="G475" i="10"/>
  <c r="D475" i="10"/>
  <c r="E475" i="10"/>
  <c r="F475" i="10"/>
  <c r="G731" i="10"/>
  <c r="F731" i="10"/>
  <c r="E731" i="10"/>
  <c r="D731" i="10"/>
  <c r="E1013" i="10"/>
  <c r="D1013" i="10"/>
  <c r="G1013" i="10"/>
  <c r="F1013" i="10"/>
  <c r="E564" i="10"/>
  <c r="D564" i="10"/>
  <c r="G564" i="10"/>
  <c r="F564" i="10"/>
  <c r="D820" i="10"/>
  <c r="G820" i="10"/>
  <c r="F820" i="10"/>
  <c r="E820" i="10"/>
  <c r="F1143" i="10"/>
  <c r="D1143" i="10"/>
  <c r="E1143" i="10"/>
  <c r="G1143" i="10"/>
  <c r="E55" i="10"/>
  <c r="F55" i="10"/>
  <c r="D55" i="10"/>
  <c r="G651" i="10"/>
  <c r="F651" i="10"/>
  <c r="E651" i="10"/>
  <c r="D651" i="10"/>
  <c r="G907" i="10"/>
  <c r="F907" i="10"/>
  <c r="E907" i="10"/>
  <c r="D907" i="10"/>
  <c r="E612" i="10"/>
  <c r="D612" i="10"/>
  <c r="G612" i="10"/>
  <c r="F612" i="10"/>
  <c r="D868" i="10"/>
  <c r="G868" i="10"/>
  <c r="F868" i="10"/>
  <c r="E868" i="10"/>
  <c r="E1367" i="10"/>
  <c r="D1367" i="10"/>
  <c r="G1367" i="10"/>
  <c r="F1367" i="10"/>
  <c r="F1008" i="10"/>
  <c r="E1008" i="10"/>
  <c r="D1008" i="10"/>
  <c r="G1008" i="10"/>
  <c r="F1136" i="10"/>
  <c r="E1136" i="10"/>
  <c r="D1136" i="10"/>
  <c r="G1136" i="10"/>
  <c r="F1264" i="10"/>
  <c r="E1264" i="10"/>
  <c r="D1264" i="10"/>
  <c r="G1264" i="10"/>
  <c r="F1392" i="10"/>
  <c r="E1392" i="10"/>
  <c r="D1392" i="10"/>
  <c r="G1392" i="10"/>
  <c r="F1520" i="10"/>
  <c r="E1520" i="10"/>
  <c r="D1520" i="10"/>
  <c r="G1520" i="10"/>
  <c r="G1025" i="10"/>
  <c r="F1025" i="10"/>
  <c r="E1025" i="10"/>
  <c r="D1025" i="10"/>
  <c r="E1153" i="10"/>
  <c r="F1153" i="10"/>
  <c r="D1153" i="10"/>
  <c r="G1153" i="10"/>
  <c r="G1281" i="10"/>
  <c r="F1281" i="10"/>
  <c r="E1281" i="10"/>
  <c r="D1281" i="10"/>
  <c r="G1409" i="10"/>
  <c r="F1409" i="10"/>
  <c r="D1409" i="10"/>
  <c r="E1409" i="10"/>
  <c r="G1537" i="10"/>
  <c r="F1537" i="10"/>
  <c r="E1537" i="10"/>
  <c r="D1537" i="10"/>
  <c r="G1046" i="10"/>
  <c r="F1046" i="10"/>
  <c r="E1046" i="10"/>
  <c r="D1046" i="10"/>
  <c r="E1174" i="10"/>
  <c r="G1174" i="10"/>
  <c r="F1174" i="10"/>
  <c r="D1174" i="10"/>
  <c r="G1302" i="10"/>
  <c r="F1302" i="10"/>
  <c r="E1302" i="10"/>
  <c r="D1302" i="10"/>
  <c r="G1430" i="10"/>
  <c r="F1430" i="10"/>
  <c r="E1430" i="10"/>
  <c r="D1430" i="10"/>
  <c r="G1558" i="10"/>
  <c r="F1558" i="10"/>
  <c r="E1558" i="10"/>
  <c r="D1558" i="10"/>
  <c r="E1789" i="10"/>
  <c r="D1789" i="10"/>
  <c r="F1789" i="10"/>
  <c r="G1789" i="10"/>
  <c r="E1917" i="10"/>
  <c r="D1917" i="10"/>
  <c r="G1917" i="10"/>
  <c r="F1917" i="10"/>
  <c r="E2045" i="10"/>
  <c r="D2045" i="10"/>
  <c r="F2045" i="10"/>
  <c r="G2045" i="10"/>
  <c r="E2173" i="10"/>
  <c r="D2173" i="10"/>
  <c r="G2173" i="10"/>
  <c r="F2173" i="10"/>
  <c r="E1682" i="10"/>
  <c r="D1682" i="10"/>
  <c r="G1682" i="10"/>
  <c r="F1682" i="10"/>
  <c r="E1810" i="10"/>
  <c r="D1810" i="10"/>
  <c r="G1810" i="10"/>
  <c r="F1810" i="10"/>
  <c r="E1938" i="10"/>
  <c r="D1938" i="10"/>
  <c r="G1938" i="10"/>
  <c r="F1938" i="10"/>
  <c r="E2066" i="10"/>
  <c r="D2066" i="10"/>
  <c r="G2066" i="10"/>
  <c r="F2066" i="10"/>
  <c r="G2201" i="10"/>
  <c r="F2201" i="10"/>
  <c r="E2201" i="10"/>
  <c r="D2201" i="10"/>
  <c r="E1639" i="10"/>
  <c r="D1639" i="10"/>
  <c r="G1639" i="10"/>
  <c r="F1639" i="10"/>
  <c r="E1767" i="10"/>
  <c r="D1767" i="10"/>
  <c r="G1767" i="10"/>
  <c r="F1767" i="10"/>
  <c r="E1895" i="10"/>
  <c r="D1895" i="10"/>
  <c r="G1895" i="10"/>
  <c r="F1895" i="10"/>
  <c r="E2023" i="10"/>
  <c r="D2023" i="10"/>
  <c r="G2023" i="10"/>
  <c r="F2023" i="10"/>
  <c r="E2151" i="10"/>
  <c r="D2151" i="10"/>
  <c r="G2151" i="10"/>
  <c r="F2151" i="10"/>
  <c r="F1600" i="10"/>
  <c r="E1600" i="10"/>
  <c r="D1600" i="10"/>
  <c r="G1600" i="10"/>
  <c r="F1728" i="10"/>
  <c r="E1728" i="10"/>
  <c r="D1728" i="10"/>
  <c r="G1728" i="10"/>
  <c r="F1856" i="10"/>
  <c r="E1856" i="10"/>
  <c r="D1856" i="10"/>
  <c r="G1856" i="10"/>
  <c r="F1984" i="10"/>
  <c r="E1984" i="10"/>
  <c r="D1984" i="10"/>
  <c r="G1984" i="10"/>
  <c r="F2096" i="10"/>
  <c r="E2096" i="10"/>
  <c r="D2096" i="10"/>
  <c r="G2096" i="10"/>
  <c r="E2261" i="10"/>
  <c r="D2261" i="10"/>
  <c r="F2261" i="10"/>
  <c r="G2261" i="10"/>
  <c r="E2373" i="10"/>
  <c r="D2373" i="10"/>
  <c r="F2373" i="10"/>
  <c r="G2373" i="10"/>
  <c r="E2501" i="10"/>
  <c r="D2501" i="10"/>
  <c r="F2501" i="10"/>
  <c r="G2501" i="10"/>
  <c r="G2510" i="10"/>
  <c r="F2510" i="10"/>
  <c r="E2510" i="10"/>
  <c r="D2510" i="10"/>
  <c r="E2295" i="10"/>
  <c r="D2295" i="10"/>
  <c r="G2295" i="10"/>
  <c r="F2295" i="10"/>
  <c r="E2423" i="10"/>
  <c r="D2423" i="10"/>
  <c r="G2423" i="10"/>
  <c r="F2423" i="10"/>
  <c r="F2320" i="10"/>
  <c r="E2320" i="10"/>
  <c r="D2320" i="10"/>
  <c r="G2320" i="10"/>
  <c r="E2578" i="10"/>
  <c r="D2578" i="10"/>
  <c r="G2578" i="10"/>
  <c r="F2578" i="10"/>
  <c r="F2224" i="10"/>
  <c r="E2224" i="10"/>
  <c r="D2224" i="10"/>
  <c r="G2224" i="10"/>
  <c r="F2432" i="10"/>
  <c r="E2432" i="10"/>
  <c r="D2432" i="10"/>
  <c r="G2432" i="10"/>
  <c r="D900" i="10"/>
  <c r="G900" i="10"/>
  <c r="F900" i="10"/>
  <c r="E900" i="10"/>
  <c r="E999" i="10"/>
  <c r="D999" i="10"/>
  <c r="G999" i="10"/>
  <c r="F999" i="10"/>
  <c r="E1127" i="10"/>
  <c r="D1127" i="10"/>
  <c r="G1127" i="10"/>
  <c r="F1127" i="10"/>
  <c r="E1255" i="10"/>
  <c r="D1255" i="10"/>
  <c r="G1255" i="10"/>
  <c r="F1255" i="10"/>
  <c r="E1383" i="10"/>
  <c r="D1383" i="10"/>
  <c r="G1383" i="10"/>
  <c r="F1383" i="10"/>
  <c r="E1511" i="10"/>
  <c r="D1511" i="10"/>
  <c r="G1511" i="10"/>
  <c r="F1511" i="10"/>
  <c r="G1737" i="10"/>
  <c r="D1737" i="10"/>
  <c r="F1737" i="10"/>
  <c r="E1737" i="10"/>
  <c r="F1088" i="10"/>
  <c r="E1088" i="10"/>
  <c r="D1088" i="10"/>
  <c r="G1088" i="10"/>
  <c r="F1216" i="10"/>
  <c r="E1216" i="10"/>
  <c r="D1216" i="10"/>
  <c r="G1216" i="10"/>
  <c r="F1344" i="10"/>
  <c r="E1344" i="10"/>
  <c r="D1344" i="10"/>
  <c r="G1344" i="10"/>
  <c r="F1472" i="10"/>
  <c r="E1472" i="10"/>
  <c r="D1472" i="10"/>
  <c r="G1472" i="10"/>
  <c r="G1614" i="10"/>
  <c r="F1614" i="10"/>
  <c r="E1614" i="10"/>
  <c r="D1614" i="10"/>
  <c r="G1105" i="10"/>
  <c r="E1105" i="10"/>
  <c r="D1105" i="10"/>
  <c r="F1105" i="10"/>
  <c r="G1233" i="10"/>
  <c r="F1233" i="10"/>
  <c r="E1233" i="10"/>
  <c r="D1233" i="10"/>
  <c r="G1361" i="10"/>
  <c r="F1361" i="10"/>
  <c r="E1361" i="10"/>
  <c r="D1361" i="10"/>
  <c r="G1489" i="10"/>
  <c r="F1489" i="10"/>
  <c r="E1489" i="10"/>
  <c r="D1489" i="10"/>
  <c r="G1649" i="10"/>
  <c r="D1649" i="10"/>
  <c r="F1649" i="10"/>
  <c r="E1649" i="10"/>
  <c r="G1126" i="10"/>
  <c r="F1126" i="10"/>
  <c r="E1126" i="10"/>
  <c r="D1126" i="10"/>
  <c r="G1254" i="10"/>
  <c r="F1254" i="10"/>
  <c r="E1254" i="10"/>
  <c r="D1254" i="10"/>
  <c r="G1382" i="10"/>
  <c r="F1382" i="10"/>
  <c r="E1382" i="10"/>
  <c r="D1382" i="10"/>
  <c r="G1510" i="10"/>
  <c r="F1510" i="10"/>
  <c r="E1510" i="10"/>
  <c r="D1510" i="10"/>
  <c r="E1733" i="10"/>
  <c r="F1733" i="10"/>
  <c r="D1733" i="10"/>
  <c r="G1733" i="10"/>
  <c r="E1869" i="10"/>
  <c r="D1869" i="10"/>
  <c r="F1869" i="10"/>
  <c r="G1869" i="10"/>
  <c r="E1997" i="10"/>
  <c r="D1997" i="10"/>
  <c r="F1997" i="10"/>
  <c r="G1997" i="10"/>
  <c r="E2125" i="10"/>
  <c r="D2125" i="10"/>
  <c r="F2125" i="10"/>
  <c r="G2125" i="10"/>
  <c r="G2350" i="10"/>
  <c r="F2350" i="10"/>
  <c r="E2350" i="10"/>
  <c r="D2350" i="10"/>
  <c r="E1762" i="10"/>
  <c r="D1762" i="10"/>
  <c r="G1762" i="10"/>
  <c r="F1762" i="10"/>
  <c r="E1890" i="10"/>
  <c r="D1890" i="10"/>
  <c r="G1890" i="10"/>
  <c r="F1890" i="10"/>
  <c r="E2018" i="10"/>
  <c r="D2018" i="10"/>
  <c r="G2018" i="10"/>
  <c r="F2018" i="10"/>
  <c r="E2146" i="10"/>
  <c r="D2146" i="10"/>
  <c r="G2146" i="10"/>
  <c r="F2146" i="10"/>
  <c r="E1591" i="10"/>
  <c r="D1591" i="10"/>
  <c r="G1591" i="10"/>
  <c r="F1591" i="10"/>
  <c r="E1719" i="10"/>
  <c r="D1719" i="10"/>
  <c r="G1719" i="10"/>
  <c r="F1719" i="10"/>
  <c r="E1847" i="10"/>
  <c r="D1847" i="10"/>
  <c r="G1847" i="10"/>
  <c r="F1847" i="10"/>
  <c r="E1975" i="10"/>
  <c r="D1975" i="10"/>
  <c r="G1975" i="10"/>
  <c r="F1975" i="10"/>
  <c r="E2103" i="10"/>
  <c r="D2103" i="10"/>
  <c r="G2103" i="10"/>
  <c r="F2103" i="10"/>
  <c r="E2274" i="10"/>
  <c r="D2274" i="10"/>
  <c r="G2274" i="10"/>
  <c r="F2274" i="10"/>
  <c r="F1680" i="10"/>
  <c r="E1680" i="10"/>
  <c r="D1680" i="10"/>
  <c r="G1680" i="10"/>
  <c r="F1808" i="10"/>
  <c r="E1808" i="10"/>
  <c r="D1808" i="10"/>
  <c r="G1808" i="10"/>
  <c r="F1936" i="10"/>
  <c r="E1936" i="10"/>
  <c r="D1936" i="10"/>
  <c r="G1936" i="10"/>
  <c r="D26" i="10"/>
  <c r="F2176" i="10"/>
  <c r="E2176" i="10"/>
  <c r="D2176" i="10"/>
  <c r="G2176" i="10"/>
  <c r="E2325" i="10"/>
  <c r="D2325" i="10"/>
  <c r="G2325" i="10"/>
  <c r="F2325" i="10"/>
  <c r="E2453" i="10"/>
  <c r="D2453" i="10"/>
  <c r="F2453" i="10"/>
  <c r="G2453" i="10"/>
  <c r="G2462" i="10"/>
  <c r="F2462" i="10"/>
  <c r="E2462" i="10"/>
  <c r="D2462" i="10"/>
  <c r="E2247" i="10"/>
  <c r="D2247" i="10"/>
  <c r="G2247" i="10"/>
  <c r="F2247" i="10"/>
  <c r="E2375" i="10"/>
  <c r="D2375" i="10"/>
  <c r="G2375" i="10"/>
  <c r="F2375" i="10"/>
  <c r="F2256" i="10"/>
  <c r="E2256" i="10"/>
  <c r="D2256" i="10"/>
  <c r="G2256" i="10"/>
  <c r="F2416" i="10"/>
  <c r="E2416" i="10"/>
  <c r="D2416" i="10"/>
  <c r="G2416" i="10"/>
  <c r="E2674" i="10"/>
  <c r="D2674" i="10"/>
  <c r="G2674" i="10"/>
  <c r="F2674" i="10"/>
  <c r="F2400" i="10"/>
  <c r="E2400" i="10"/>
  <c r="D2400" i="10"/>
  <c r="G2400" i="10"/>
  <c r="E2658" i="10"/>
  <c r="D2658" i="10"/>
  <c r="G2658" i="10"/>
  <c r="F2658" i="10"/>
  <c r="F172" i="10"/>
  <c r="E172" i="10"/>
  <c r="G172" i="10"/>
  <c r="D172" i="10"/>
  <c r="F300" i="10"/>
  <c r="E300" i="10"/>
  <c r="G300" i="10"/>
  <c r="D300" i="10"/>
  <c r="E149" i="10"/>
  <c r="G149" i="10"/>
  <c r="F149" i="10"/>
  <c r="D149" i="10"/>
  <c r="E277" i="10"/>
  <c r="G277" i="10"/>
  <c r="F277" i="10"/>
  <c r="D277" i="10"/>
  <c r="E62" i="10"/>
  <c r="F62" i="10"/>
  <c r="D62" i="10"/>
  <c r="E517" i="10"/>
  <c r="D517" i="10"/>
  <c r="G517" i="10"/>
  <c r="F517" i="10"/>
  <c r="E645" i="10"/>
  <c r="D645" i="10"/>
  <c r="G645" i="10"/>
  <c r="F645" i="10"/>
  <c r="E773" i="10"/>
  <c r="D773" i="10"/>
  <c r="G773" i="10"/>
  <c r="F773" i="10"/>
  <c r="E901" i="10"/>
  <c r="D901" i="10"/>
  <c r="G901" i="10"/>
  <c r="F901" i="10"/>
  <c r="E346" i="10"/>
  <c r="F346" i="10"/>
  <c r="G346" i="10"/>
  <c r="D346" i="10"/>
  <c r="E474" i="10"/>
  <c r="D474" i="10"/>
  <c r="F474" i="10"/>
  <c r="G474" i="10"/>
  <c r="E602" i="10"/>
  <c r="D602" i="10"/>
  <c r="G602" i="10"/>
  <c r="F602" i="10"/>
  <c r="E730" i="10"/>
  <c r="D730" i="10"/>
  <c r="G730" i="10"/>
  <c r="F730" i="10"/>
  <c r="E858" i="10"/>
  <c r="D858" i="10"/>
  <c r="G858" i="10"/>
  <c r="F858" i="10"/>
  <c r="E1010" i="10"/>
  <c r="D1010" i="10"/>
  <c r="G1010" i="10"/>
  <c r="F1010" i="10"/>
  <c r="G479" i="10"/>
  <c r="D479" i="10"/>
  <c r="E479" i="10"/>
  <c r="F479" i="10"/>
  <c r="E607" i="10"/>
  <c r="D607" i="10"/>
  <c r="G607" i="10"/>
  <c r="F607" i="10"/>
  <c r="E799" i="10"/>
  <c r="D799" i="10"/>
  <c r="G799" i="10"/>
  <c r="F799" i="10"/>
  <c r="F424" i="10"/>
  <c r="D424" i="10"/>
  <c r="E424" i="10"/>
  <c r="G424" i="10"/>
  <c r="G680" i="10"/>
  <c r="F680" i="10"/>
  <c r="E680" i="10"/>
  <c r="D680" i="10"/>
  <c r="F936" i="10"/>
  <c r="E936" i="10"/>
  <c r="D936" i="10"/>
  <c r="G936" i="10"/>
  <c r="E1163" i="10"/>
  <c r="G1163" i="10"/>
  <c r="F1163" i="10"/>
  <c r="D1163" i="10"/>
  <c r="E2690" i="10"/>
  <c r="D2690" i="10"/>
  <c r="G2690" i="10"/>
  <c r="F2690" i="10"/>
  <c r="E2842" i="10"/>
  <c r="D2842" i="10"/>
  <c r="G2842" i="10"/>
  <c r="F2842" i="10"/>
  <c r="G2603" i="10"/>
  <c r="F2603" i="10"/>
  <c r="E2603" i="10"/>
  <c r="D2603" i="10"/>
  <c r="G2731" i="10"/>
  <c r="F2731" i="10"/>
  <c r="E2731" i="10"/>
  <c r="D2731" i="10"/>
  <c r="D2924" i="10"/>
  <c r="G2924" i="10"/>
  <c r="F2924" i="10"/>
  <c r="E2924" i="10"/>
  <c r="D2644" i="10"/>
  <c r="G2644" i="10"/>
  <c r="F2644" i="10"/>
  <c r="E2644" i="10"/>
  <c r="D2772" i="10"/>
  <c r="G2772" i="10"/>
  <c r="F2772" i="10"/>
  <c r="E2772" i="10"/>
  <c r="G2561" i="10"/>
  <c r="F2561" i="10"/>
  <c r="D2561" i="10"/>
  <c r="E2561" i="10"/>
  <c r="G2689" i="10"/>
  <c r="D2689" i="10"/>
  <c r="F2689" i="10"/>
  <c r="E2689" i="10"/>
  <c r="F2840" i="10"/>
  <c r="E2840" i="10"/>
  <c r="D2840" i="10"/>
  <c r="G2840" i="10"/>
  <c r="E2877" i="10"/>
  <c r="D2877" i="10"/>
  <c r="G2877" i="10"/>
  <c r="F2877" i="10"/>
  <c r="E3005" i="10"/>
  <c r="D3005" i="10"/>
  <c r="G3005" i="10"/>
  <c r="F3005" i="10"/>
  <c r="D3370" i="10"/>
  <c r="G3370" i="10"/>
  <c r="F3370" i="10"/>
  <c r="E3370" i="10"/>
  <c r="F3080" i="10"/>
  <c r="E3080" i="10"/>
  <c r="D3080" i="10"/>
  <c r="G3080" i="10"/>
  <c r="G2843" i="10"/>
  <c r="F2843" i="10"/>
  <c r="E2843" i="10"/>
  <c r="D2843" i="10"/>
  <c r="G2971" i="10"/>
  <c r="F2971" i="10"/>
  <c r="E2971" i="10"/>
  <c r="D2971" i="10"/>
  <c r="D3234" i="10"/>
  <c r="G3234" i="10"/>
  <c r="F3234" i="10"/>
  <c r="E3234" i="10"/>
  <c r="D3028" i="10"/>
  <c r="G3028" i="10"/>
  <c r="F3028" i="10"/>
  <c r="E3028" i="10"/>
  <c r="G3059" i="10"/>
  <c r="F3059" i="10"/>
  <c r="E3059" i="10"/>
  <c r="D3059" i="10"/>
  <c r="F3187" i="10"/>
  <c r="E3187" i="10"/>
  <c r="D3187" i="10"/>
  <c r="G3187" i="10"/>
  <c r="F3315" i="10"/>
  <c r="E3315" i="10"/>
  <c r="D3315" i="10"/>
  <c r="G3315" i="10"/>
  <c r="G3156" i="10"/>
  <c r="F3156" i="10"/>
  <c r="E3156" i="10"/>
  <c r="D3156" i="10"/>
  <c r="G3284" i="10"/>
  <c r="F3284" i="10"/>
  <c r="E3284" i="10"/>
  <c r="D3284" i="10"/>
  <c r="G3073" i="10"/>
  <c r="D3073" i="10"/>
  <c r="F3073" i="10"/>
  <c r="E3073" i="10"/>
  <c r="F3201" i="10"/>
  <c r="E3201" i="10"/>
  <c r="D3201" i="10"/>
  <c r="G3201" i="10"/>
  <c r="F3329" i="10"/>
  <c r="E3329" i="10"/>
  <c r="D3329" i="10"/>
  <c r="G3329" i="10"/>
  <c r="E110" i="10"/>
  <c r="F110" i="10"/>
  <c r="G110" i="10"/>
  <c r="D110" i="10"/>
  <c r="E238" i="10"/>
  <c r="F238" i="10"/>
  <c r="G238" i="10"/>
  <c r="D238" i="10"/>
  <c r="E75" i="10"/>
  <c r="F75" i="10"/>
  <c r="G75" i="10"/>
  <c r="D75" i="10"/>
  <c r="E203" i="10"/>
  <c r="F203" i="10"/>
  <c r="G203" i="10"/>
  <c r="D203" i="10"/>
  <c r="E352" i="10"/>
  <c r="F352" i="10"/>
  <c r="G352" i="10"/>
  <c r="D352" i="10"/>
  <c r="G437" i="10"/>
  <c r="D437" i="10"/>
  <c r="E437" i="10"/>
  <c r="F437" i="10"/>
  <c r="E735" i="10"/>
  <c r="D735" i="10"/>
  <c r="G735" i="10"/>
  <c r="F735" i="10"/>
  <c r="E989" i="10"/>
  <c r="D989" i="10"/>
  <c r="G989" i="10"/>
  <c r="F989" i="10"/>
  <c r="G600" i="10"/>
  <c r="F600" i="10"/>
  <c r="E600" i="10"/>
  <c r="D600" i="10"/>
  <c r="F856" i="10"/>
  <c r="E856" i="10"/>
  <c r="D856" i="10"/>
  <c r="G856" i="10"/>
  <c r="G1083" i="10"/>
  <c r="F1083" i="10"/>
  <c r="E1083" i="10"/>
  <c r="D1083" i="10"/>
  <c r="G1515" i="10"/>
  <c r="F1515" i="10"/>
  <c r="E1515" i="10"/>
  <c r="D1515" i="10"/>
  <c r="F156" i="10"/>
  <c r="E156" i="10"/>
  <c r="G156" i="10"/>
  <c r="D156" i="10"/>
  <c r="F284" i="10"/>
  <c r="E284" i="10"/>
  <c r="G284" i="10"/>
  <c r="D284" i="10"/>
  <c r="E101" i="10"/>
  <c r="G101" i="10"/>
  <c r="F101" i="10"/>
  <c r="D101" i="10"/>
  <c r="E229" i="10"/>
  <c r="G229" i="10"/>
  <c r="F229" i="10"/>
  <c r="D229" i="10"/>
  <c r="D11" i="10"/>
  <c r="E565" i="10"/>
  <c r="D565" i="10"/>
  <c r="G565" i="10"/>
  <c r="F565" i="10"/>
  <c r="E693" i="10"/>
  <c r="D693" i="10"/>
  <c r="G693" i="10"/>
  <c r="F693" i="10"/>
  <c r="E821" i="10"/>
  <c r="D821" i="10"/>
  <c r="G821" i="10"/>
  <c r="F821" i="10"/>
  <c r="E949" i="10"/>
  <c r="D949" i="10"/>
  <c r="G949" i="10"/>
  <c r="F949" i="10"/>
  <c r="E394" i="10"/>
  <c r="F394" i="10"/>
  <c r="G394" i="10"/>
  <c r="D394" i="10"/>
  <c r="E522" i="10"/>
  <c r="D522" i="10"/>
  <c r="G522" i="10"/>
  <c r="F522" i="10"/>
  <c r="E650" i="10"/>
  <c r="D650" i="10"/>
  <c r="G650" i="10"/>
  <c r="F650" i="10"/>
  <c r="E778" i="10"/>
  <c r="D778" i="10"/>
  <c r="G778" i="10"/>
  <c r="F778" i="10"/>
  <c r="E906" i="10"/>
  <c r="D906" i="10"/>
  <c r="G906" i="10"/>
  <c r="F906" i="10"/>
  <c r="E399" i="10"/>
  <c r="F399" i="10"/>
  <c r="G399" i="10"/>
  <c r="D399" i="10"/>
  <c r="E527" i="10"/>
  <c r="D527" i="10"/>
  <c r="G527" i="10"/>
  <c r="F527" i="10"/>
  <c r="E655" i="10"/>
  <c r="D655" i="10"/>
  <c r="G655" i="10"/>
  <c r="F655" i="10"/>
  <c r="E895" i="10"/>
  <c r="D895" i="10"/>
  <c r="G895" i="10"/>
  <c r="F895" i="10"/>
  <c r="G520" i="10"/>
  <c r="F520" i="10"/>
  <c r="E520" i="10"/>
  <c r="D520" i="10"/>
  <c r="G776" i="10"/>
  <c r="F776" i="10"/>
  <c r="E776" i="10"/>
  <c r="D776" i="10"/>
  <c r="G1003" i="10"/>
  <c r="F1003" i="10"/>
  <c r="E1003" i="10"/>
  <c r="D1003" i="10"/>
  <c r="G1227" i="10"/>
  <c r="F1227" i="10"/>
  <c r="E1227" i="10"/>
  <c r="D1227" i="10"/>
  <c r="E2706" i="10"/>
  <c r="D2706" i="10"/>
  <c r="G2706" i="10"/>
  <c r="F2706" i="10"/>
  <c r="E2874" i="10"/>
  <c r="D2874" i="10"/>
  <c r="G2874" i="10"/>
  <c r="F2874" i="10"/>
  <c r="G2619" i="10"/>
  <c r="F2619" i="10"/>
  <c r="E2619" i="10"/>
  <c r="D2619" i="10"/>
  <c r="G2747" i="10"/>
  <c r="F2747" i="10"/>
  <c r="E2747" i="10"/>
  <c r="D2747" i="10"/>
  <c r="D2532" i="10"/>
  <c r="G2532" i="10"/>
  <c r="F2532" i="10"/>
  <c r="E2532" i="10"/>
  <c r="D2660" i="10"/>
  <c r="G2660" i="10"/>
  <c r="F2660" i="10"/>
  <c r="E2660" i="10"/>
  <c r="D2788" i="10"/>
  <c r="G2788" i="10"/>
  <c r="F2788" i="10"/>
  <c r="E2788" i="10"/>
  <c r="G2577" i="10"/>
  <c r="F2577" i="10"/>
  <c r="E2577" i="10"/>
  <c r="D2577" i="10"/>
  <c r="G2705" i="10"/>
  <c r="F2705" i="10"/>
  <c r="E2705" i="10"/>
  <c r="D2705" i="10"/>
  <c r="F2872" i="10"/>
  <c r="E2872" i="10"/>
  <c r="D2872" i="10"/>
  <c r="G2872" i="10"/>
  <c r="E2893" i="10"/>
  <c r="F2893" i="10"/>
  <c r="D2893" i="10"/>
  <c r="G2893" i="10"/>
  <c r="E3021" i="10"/>
  <c r="F3021" i="10"/>
  <c r="D3021" i="10"/>
  <c r="G3021" i="10"/>
  <c r="E2946" i="10"/>
  <c r="D2946" i="10"/>
  <c r="G2946" i="10"/>
  <c r="F2946" i="10"/>
  <c r="G3134" i="10"/>
  <c r="F3134" i="10"/>
  <c r="E3134" i="10"/>
  <c r="D3134" i="10"/>
  <c r="G2859" i="10"/>
  <c r="F2859" i="10"/>
  <c r="E2859" i="10"/>
  <c r="D2859" i="10"/>
  <c r="G2987" i="10"/>
  <c r="F2987" i="10"/>
  <c r="E2987" i="10"/>
  <c r="D2987" i="10"/>
  <c r="D3298" i="10"/>
  <c r="G3298" i="10"/>
  <c r="F3298" i="10"/>
  <c r="E3298" i="10"/>
  <c r="D3052" i="10"/>
  <c r="G3052" i="10"/>
  <c r="F3052" i="10"/>
  <c r="E3052" i="10"/>
  <c r="G3075" i="10"/>
  <c r="F3075" i="10"/>
  <c r="E3075" i="10"/>
  <c r="D3075" i="10"/>
  <c r="F3203" i="10"/>
  <c r="E3203" i="10"/>
  <c r="D3203" i="10"/>
  <c r="G3203" i="10"/>
  <c r="F3331" i="10"/>
  <c r="E3331" i="10"/>
  <c r="D3331" i="10"/>
  <c r="G3331" i="10"/>
  <c r="G3172" i="10"/>
  <c r="F3172" i="10"/>
  <c r="E3172" i="10"/>
  <c r="D3172" i="10"/>
  <c r="G3300" i="10"/>
  <c r="F3300" i="10"/>
  <c r="E3300" i="10"/>
  <c r="D3300" i="10"/>
  <c r="G3089" i="10"/>
  <c r="F3089" i="10"/>
  <c r="E3089" i="10"/>
  <c r="D3089" i="10"/>
  <c r="F3217" i="10"/>
  <c r="G3217" i="10"/>
  <c r="E3217" i="10"/>
  <c r="D3217" i="10"/>
  <c r="F3345" i="10"/>
  <c r="E3345" i="10"/>
  <c r="G3345" i="10"/>
  <c r="D3345" i="10"/>
  <c r="E94" i="10"/>
  <c r="F94" i="10"/>
  <c r="G94" i="10"/>
  <c r="D94" i="10"/>
  <c r="E222" i="10"/>
  <c r="F222" i="10"/>
  <c r="G222" i="10"/>
  <c r="D222" i="10"/>
  <c r="E91" i="10"/>
  <c r="F91" i="10"/>
  <c r="G91" i="10"/>
  <c r="D91" i="10"/>
  <c r="E219" i="10"/>
  <c r="F219" i="10"/>
  <c r="G219" i="10"/>
  <c r="D219" i="10"/>
  <c r="E325" i="10"/>
  <c r="G325" i="10"/>
  <c r="F325" i="10"/>
  <c r="D325" i="10"/>
  <c r="E37" i="10"/>
  <c r="D37" i="10"/>
  <c r="E879" i="10"/>
  <c r="D879" i="10"/>
  <c r="G879" i="10"/>
  <c r="F879" i="10"/>
  <c r="G504" i="10"/>
  <c r="F504" i="10"/>
  <c r="E504" i="10"/>
  <c r="D504" i="10"/>
  <c r="G760" i="10"/>
  <c r="F760" i="10"/>
  <c r="E760" i="10"/>
  <c r="D760" i="10"/>
  <c r="G987" i="10"/>
  <c r="F987" i="10"/>
  <c r="E987" i="10"/>
  <c r="D987" i="10"/>
  <c r="G1323" i="10"/>
  <c r="F1323" i="10"/>
  <c r="E1323" i="10"/>
  <c r="D1323" i="10"/>
  <c r="G1243" i="10"/>
  <c r="F1243" i="10"/>
  <c r="E1243" i="10"/>
  <c r="D1243" i="10"/>
  <c r="G1371" i="10"/>
  <c r="F1371" i="10"/>
  <c r="E1371" i="10"/>
  <c r="D1371" i="10"/>
  <c r="G1499" i="10"/>
  <c r="F1499" i="10"/>
  <c r="E1499" i="10"/>
  <c r="D1499" i="10"/>
  <c r="G1689" i="10"/>
  <c r="F1689" i="10"/>
  <c r="E1689" i="10"/>
  <c r="D1689" i="10"/>
  <c r="D1076" i="10"/>
  <c r="G1076" i="10"/>
  <c r="F1076" i="10"/>
  <c r="E1076" i="10"/>
  <c r="D1204" i="10"/>
  <c r="G1204" i="10"/>
  <c r="F1204" i="10"/>
  <c r="E1204" i="10"/>
  <c r="D1332" i="10"/>
  <c r="G1332" i="10"/>
  <c r="F1332" i="10"/>
  <c r="E1332" i="10"/>
  <c r="D1460" i="10"/>
  <c r="G1460" i="10"/>
  <c r="F1460" i="10"/>
  <c r="E1460" i="10"/>
  <c r="G1590" i="10"/>
  <c r="F1590" i="10"/>
  <c r="E1590" i="10"/>
  <c r="D1590" i="10"/>
  <c r="E1093" i="10"/>
  <c r="G1093" i="10"/>
  <c r="F1093" i="10"/>
  <c r="D1093" i="10"/>
  <c r="E1221" i="10"/>
  <c r="D1221" i="10"/>
  <c r="G1221" i="10"/>
  <c r="F1221" i="10"/>
  <c r="E1349" i="10"/>
  <c r="F1349" i="10"/>
  <c r="D1349" i="10"/>
  <c r="G1349" i="10"/>
  <c r="E1477" i="10"/>
  <c r="F1477" i="10"/>
  <c r="D1477" i="10"/>
  <c r="G1477" i="10"/>
  <c r="G1625" i="10"/>
  <c r="F1625" i="10"/>
  <c r="D1625" i="10"/>
  <c r="E1625" i="10"/>
  <c r="E1114" i="10"/>
  <c r="D1114" i="10"/>
  <c r="G1114" i="10"/>
  <c r="F1114" i="10"/>
  <c r="E1242" i="10"/>
  <c r="D1242" i="10"/>
  <c r="G1242" i="10"/>
  <c r="F1242" i="10"/>
  <c r="E1370" i="10"/>
  <c r="D1370" i="10"/>
  <c r="G1370" i="10"/>
  <c r="F1370" i="10"/>
  <c r="E1498" i="10"/>
  <c r="D1498" i="10"/>
  <c r="G1498" i="10"/>
  <c r="F1498" i="10"/>
  <c r="E1685" i="10"/>
  <c r="D1685" i="10"/>
  <c r="G1685" i="10"/>
  <c r="F1685" i="10"/>
  <c r="G1857" i="10"/>
  <c r="F1857" i="10"/>
  <c r="D1857" i="10"/>
  <c r="E1857" i="10"/>
  <c r="G1985" i="10"/>
  <c r="F1985" i="10"/>
  <c r="E1985" i="10"/>
  <c r="D1985" i="10"/>
  <c r="G2113" i="10"/>
  <c r="D2113" i="10"/>
  <c r="F2113" i="10"/>
  <c r="E2113" i="10"/>
  <c r="G2302" i="10"/>
  <c r="F2302" i="10"/>
  <c r="E2302" i="10"/>
  <c r="D2302" i="10"/>
  <c r="G1750" i="10"/>
  <c r="F1750" i="10"/>
  <c r="E1750" i="10"/>
  <c r="D1750" i="10"/>
  <c r="G1878" i="10"/>
  <c r="F1878" i="10"/>
  <c r="E1878" i="10"/>
  <c r="D1878" i="10"/>
  <c r="G2006" i="10"/>
  <c r="F2006" i="10"/>
  <c r="E2006" i="10"/>
  <c r="D2006" i="10"/>
  <c r="G2134" i="10"/>
  <c r="F2134" i="10"/>
  <c r="E2134" i="10"/>
  <c r="D2134" i="10"/>
  <c r="E2386" i="10"/>
  <c r="D2386" i="10"/>
  <c r="G2386" i="10"/>
  <c r="F2386" i="10"/>
  <c r="G1707" i="10"/>
  <c r="F1707" i="10"/>
  <c r="E1707" i="10"/>
  <c r="D1707" i="10"/>
  <c r="G1835" i="10"/>
  <c r="E1835" i="10"/>
  <c r="F1835" i="10"/>
  <c r="D1835" i="10"/>
  <c r="G1963" i="10"/>
  <c r="F1963" i="10"/>
  <c r="E1963" i="10"/>
  <c r="D1963" i="10"/>
  <c r="G2091" i="10"/>
  <c r="F2091" i="10"/>
  <c r="E2091" i="10"/>
  <c r="D2091" i="10"/>
  <c r="E2250" i="10"/>
  <c r="D2250" i="10"/>
  <c r="G2250" i="10"/>
  <c r="F2250" i="10"/>
  <c r="D1668" i="10"/>
  <c r="G1668" i="10"/>
  <c r="F1668" i="10"/>
  <c r="E1668" i="10"/>
  <c r="D1796" i="10"/>
  <c r="G1796" i="10"/>
  <c r="F1796" i="10"/>
  <c r="E1796" i="10"/>
  <c r="D1924" i="10"/>
  <c r="G1924" i="10"/>
  <c r="F1924" i="10"/>
  <c r="E1924" i="10"/>
  <c r="D2052" i="10"/>
  <c r="G2052" i="10"/>
  <c r="F2052" i="10"/>
  <c r="E2052" i="10"/>
  <c r="D2180" i="10"/>
  <c r="G2180" i="10"/>
  <c r="F2180" i="10"/>
  <c r="E2180" i="10"/>
  <c r="G2329" i="10"/>
  <c r="F2329" i="10"/>
  <c r="E2329" i="10"/>
  <c r="D2329" i="10"/>
  <c r="G2505" i="10"/>
  <c r="D2505" i="10"/>
  <c r="F2505" i="10"/>
  <c r="E2505" i="10"/>
  <c r="G2299" i="10"/>
  <c r="F2299" i="10"/>
  <c r="E2299" i="10"/>
  <c r="D2299" i="10"/>
  <c r="D2228" i="10"/>
  <c r="G2228" i="10"/>
  <c r="F2228" i="10"/>
  <c r="E2228" i="10"/>
  <c r="D2484" i="10"/>
  <c r="F2484" i="10"/>
  <c r="G2484" i="10"/>
  <c r="E2484" i="10"/>
  <c r="G2742" i="10"/>
  <c r="F2742" i="10"/>
  <c r="E2742" i="10"/>
  <c r="D2742" i="10"/>
  <c r="E2655" i="10"/>
  <c r="D2655" i="10"/>
  <c r="G2655" i="10"/>
  <c r="F2655" i="10"/>
  <c r="F2568" i="10"/>
  <c r="E2568" i="10"/>
  <c r="D2568" i="10"/>
  <c r="G2568" i="10"/>
  <c r="G2854" i="10"/>
  <c r="F2854" i="10"/>
  <c r="E2854" i="10"/>
  <c r="D2854" i="10"/>
  <c r="F2489" i="10"/>
  <c r="G2489" i="10"/>
  <c r="E2489" i="10"/>
  <c r="D2489" i="10"/>
  <c r="G2283" i="10"/>
  <c r="F2283" i="10"/>
  <c r="E2283" i="10"/>
  <c r="D2283" i="10"/>
  <c r="D2212" i="10"/>
  <c r="G2212" i="10"/>
  <c r="F2212" i="10"/>
  <c r="E2212" i="10"/>
  <c r="D2468" i="10"/>
  <c r="G2468" i="10"/>
  <c r="F2468" i="10"/>
  <c r="E2468" i="10"/>
  <c r="G2726" i="10"/>
  <c r="F2726" i="10"/>
  <c r="E2726" i="10"/>
  <c r="D2726" i="10"/>
  <c r="E2639" i="10"/>
  <c r="D2639" i="10"/>
  <c r="G2639" i="10"/>
  <c r="F2639" i="10"/>
  <c r="F2552" i="10"/>
  <c r="E2552" i="10"/>
  <c r="D2552" i="10"/>
  <c r="G2552" i="10"/>
  <c r="G2822" i="10"/>
  <c r="F2822" i="10"/>
  <c r="E2822" i="10"/>
  <c r="D2822" i="10"/>
  <c r="E2757" i="10"/>
  <c r="D2757" i="10"/>
  <c r="G2757" i="10"/>
  <c r="F2757" i="10"/>
  <c r="D1092" i="10"/>
  <c r="G1092" i="10"/>
  <c r="F1092" i="10"/>
  <c r="E1092" i="10"/>
  <c r="D1220" i="10"/>
  <c r="G1220" i="10"/>
  <c r="F1220" i="10"/>
  <c r="E1220" i="10"/>
  <c r="D1348" i="10"/>
  <c r="G1348" i="10"/>
  <c r="F1348" i="10"/>
  <c r="E1348" i="10"/>
  <c r="D1476" i="10"/>
  <c r="G1476" i="10"/>
  <c r="F1476" i="10"/>
  <c r="E1476" i="10"/>
  <c r="G1622" i="10"/>
  <c r="F1622" i="10"/>
  <c r="E1622" i="10"/>
  <c r="D1622" i="10"/>
  <c r="E1109" i="10"/>
  <c r="G1109" i="10"/>
  <c r="F1109" i="10"/>
  <c r="D1109" i="10"/>
  <c r="E1237" i="10"/>
  <c r="D1237" i="10"/>
  <c r="G1237" i="10"/>
  <c r="F1237" i="10"/>
  <c r="E1365" i="10"/>
  <c r="F1365" i="10"/>
  <c r="D1365" i="10"/>
  <c r="G1365" i="10"/>
  <c r="E1493" i="10"/>
  <c r="D1493" i="10"/>
  <c r="F1493" i="10"/>
  <c r="G1493" i="10"/>
  <c r="G1665" i="10"/>
  <c r="F1665" i="10"/>
  <c r="D1665" i="10"/>
  <c r="E1665" i="10"/>
  <c r="E1130" i="10"/>
  <c r="D1130" i="10"/>
  <c r="G1130" i="10"/>
  <c r="F1130" i="10"/>
  <c r="E1258" i="10"/>
  <c r="D1258" i="10"/>
  <c r="G1258" i="10"/>
  <c r="F1258" i="10"/>
  <c r="E1386" i="10"/>
  <c r="D1386" i="10"/>
  <c r="G1386" i="10"/>
  <c r="F1386" i="10"/>
  <c r="E1514" i="10"/>
  <c r="D1514" i="10"/>
  <c r="G1514" i="10"/>
  <c r="F1514" i="10"/>
  <c r="G1745" i="10"/>
  <c r="F1745" i="10"/>
  <c r="E1745" i="10"/>
  <c r="D1745" i="10"/>
  <c r="G1873" i="10"/>
  <c r="F1873" i="10"/>
  <c r="E1873" i="10"/>
  <c r="D1873" i="10"/>
  <c r="G2001" i="10"/>
  <c r="F2001" i="10"/>
  <c r="E2001" i="10"/>
  <c r="D2001" i="10"/>
  <c r="G2129" i="10"/>
  <c r="F2129" i="10"/>
  <c r="E2129" i="10"/>
  <c r="D2129" i="10"/>
  <c r="G2366" i="10"/>
  <c r="F2366" i="10"/>
  <c r="E2366" i="10"/>
  <c r="D2366" i="10"/>
  <c r="G1766" i="10"/>
  <c r="F1766" i="10"/>
  <c r="E1766" i="10"/>
  <c r="D1766" i="10"/>
  <c r="G1894" i="10"/>
  <c r="F1894" i="10"/>
  <c r="E1894" i="10"/>
  <c r="D1894" i="10"/>
  <c r="G2022" i="10"/>
  <c r="F2022" i="10"/>
  <c r="E2022" i="10"/>
  <c r="D2022" i="10"/>
  <c r="G2150" i="10"/>
  <c r="F2150" i="10"/>
  <c r="E2150" i="10"/>
  <c r="D2150" i="10"/>
  <c r="G1595" i="10"/>
  <c r="F1595" i="10"/>
  <c r="E1595" i="10"/>
  <c r="D1595" i="10"/>
  <c r="G1723" i="10"/>
  <c r="F1723" i="10"/>
  <c r="E1723" i="10"/>
  <c r="D1723" i="10"/>
  <c r="G1851" i="10"/>
  <c r="F1851" i="10"/>
  <c r="E1851" i="10"/>
  <c r="D1851" i="10"/>
  <c r="G1979" i="10"/>
  <c r="F1979" i="10"/>
  <c r="E1979" i="10"/>
  <c r="D1979" i="10"/>
  <c r="G2107" i="10"/>
  <c r="F2107" i="10"/>
  <c r="E2107" i="10"/>
  <c r="D2107" i="10"/>
  <c r="E2282" i="10"/>
  <c r="D2282" i="10"/>
  <c r="G2282" i="10"/>
  <c r="F2282" i="10"/>
  <c r="D1684" i="10"/>
  <c r="G1684" i="10"/>
  <c r="F1684" i="10"/>
  <c r="E1684" i="10"/>
  <c r="D1812" i="10"/>
  <c r="G1812" i="10"/>
  <c r="F1812" i="10"/>
  <c r="E1812" i="10"/>
  <c r="D1940" i="10"/>
  <c r="G1940" i="10"/>
  <c r="F1940" i="10"/>
  <c r="E1940" i="10"/>
  <c r="D2068" i="10"/>
  <c r="G2068" i="10"/>
  <c r="F2068" i="10"/>
  <c r="E2068" i="10"/>
  <c r="E2205" i="10"/>
  <c r="D2205" i="10"/>
  <c r="G2205" i="10"/>
  <c r="F2205" i="10"/>
  <c r="G2345" i="10"/>
  <c r="F2345" i="10"/>
  <c r="E2345" i="10"/>
  <c r="D2345" i="10"/>
  <c r="G2473" i="10"/>
  <c r="F2473" i="10"/>
  <c r="E2473" i="10"/>
  <c r="D2473" i="10"/>
  <c r="G2267" i="10"/>
  <c r="F2267" i="10"/>
  <c r="E2267" i="10"/>
  <c r="D2267" i="10"/>
  <c r="D2196" i="10"/>
  <c r="G2196" i="10"/>
  <c r="F2196" i="10"/>
  <c r="E2196" i="10"/>
  <c r="D2452" i="10"/>
  <c r="G2452" i="10"/>
  <c r="F2452" i="10"/>
  <c r="E2452" i="10"/>
  <c r="G2710" i="10"/>
  <c r="F2710" i="10"/>
  <c r="E2710" i="10"/>
  <c r="D2710" i="10"/>
  <c r="E2623" i="10"/>
  <c r="D2623" i="10"/>
  <c r="G2623" i="10"/>
  <c r="F2623" i="10"/>
  <c r="F2536" i="10"/>
  <c r="E2536" i="10"/>
  <c r="D2536" i="10"/>
  <c r="G2536" i="10"/>
  <c r="F2792" i="10"/>
  <c r="E2792" i="10"/>
  <c r="D2792" i="10"/>
  <c r="G2792" i="10"/>
  <c r="E2725" i="10"/>
  <c r="D2725" i="10"/>
  <c r="G2725" i="10"/>
  <c r="F2725" i="10"/>
  <c r="G2187" i="10"/>
  <c r="F2187" i="10"/>
  <c r="E2187" i="10"/>
  <c r="D2187" i="10"/>
  <c r="G2443" i="10"/>
  <c r="F2443" i="10"/>
  <c r="E2443" i="10"/>
  <c r="D2443" i="10"/>
  <c r="D2372" i="10"/>
  <c r="G2372" i="10"/>
  <c r="F2372" i="10"/>
  <c r="E2372" i="10"/>
  <c r="G2630" i="10"/>
  <c r="F2630" i="10"/>
  <c r="E2630" i="10"/>
  <c r="D2630" i="10"/>
  <c r="E2543" i="10"/>
  <c r="D2543" i="10"/>
  <c r="G2543" i="10"/>
  <c r="F2543" i="10"/>
  <c r="D2804" i="10"/>
  <c r="G2804" i="10"/>
  <c r="F2804" i="10"/>
  <c r="E2804" i="10"/>
  <c r="F2712" i="10"/>
  <c r="E2712" i="10"/>
  <c r="D2712" i="10"/>
  <c r="G2712" i="10"/>
  <c r="E2629" i="10"/>
  <c r="D2629" i="10"/>
  <c r="G2629" i="10"/>
  <c r="F2629" i="10"/>
  <c r="E130" i="10"/>
  <c r="F130" i="10"/>
  <c r="G130" i="10"/>
  <c r="D130" i="10"/>
  <c r="E258" i="10"/>
  <c r="F258" i="10"/>
  <c r="G258" i="10"/>
  <c r="D258" i="10"/>
  <c r="G574" i="10"/>
  <c r="F574" i="10"/>
  <c r="E574" i="10"/>
  <c r="D574" i="10"/>
  <c r="G830" i="10"/>
  <c r="F830" i="10"/>
  <c r="E830" i="10"/>
  <c r="D830" i="10"/>
  <c r="G451" i="10"/>
  <c r="D451" i="10"/>
  <c r="E451" i="10"/>
  <c r="F451" i="10"/>
  <c r="G707" i="10"/>
  <c r="F707" i="10"/>
  <c r="E707" i="10"/>
  <c r="D707" i="10"/>
  <c r="E812" i="10"/>
  <c r="D812" i="10"/>
  <c r="G812" i="10"/>
  <c r="F812" i="10"/>
  <c r="E2773" i="10"/>
  <c r="D2773" i="10"/>
  <c r="F2773" i="10"/>
  <c r="G2773" i="10"/>
  <c r="G2833" i="10"/>
  <c r="F2833" i="10"/>
  <c r="E2833" i="10"/>
  <c r="D2833" i="10"/>
  <c r="G2961" i="10"/>
  <c r="D2961" i="10"/>
  <c r="F2961" i="10"/>
  <c r="E2961" i="10"/>
  <c r="D3194" i="10"/>
  <c r="G3194" i="10"/>
  <c r="F3194" i="10"/>
  <c r="E3194" i="10"/>
  <c r="G3014" i="10"/>
  <c r="F3014" i="10"/>
  <c r="E3014" i="10"/>
  <c r="D3014" i="10"/>
  <c r="E2799" i="10"/>
  <c r="D2799" i="10"/>
  <c r="G2799" i="10"/>
  <c r="F2799" i="10"/>
  <c r="E2927" i="10"/>
  <c r="D2927" i="10"/>
  <c r="G2927" i="10"/>
  <c r="F2927" i="10"/>
  <c r="E3074" i="10"/>
  <c r="D3074" i="10"/>
  <c r="G3074" i="10"/>
  <c r="F3074" i="10"/>
  <c r="F2984" i="10"/>
  <c r="E2984" i="10"/>
  <c r="D2984" i="10"/>
  <c r="G2984" i="10"/>
  <c r="F3286" i="10"/>
  <c r="E3286" i="10"/>
  <c r="D3286" i="10"/>
  <c r="G3286" i="10"/>
  <c r="E3143" i="10"/>
  <c r="D3143" i="10"/>
  <c r="G3143" i="10"/>
  <c r="F3143" i="10"/>
  <c r="D3271" i="10"/>
  <c r="G3271" i="10"/>
  <c r="F3271" i="10"/>
  <c r="E3271" i="10"/>
  <c r="F3112" i="10"/>
  <c r="E3112" i="10"/>
  <c r="D3112" i="10"/>
  <c r="G3112" i="10"/>
  <c r="E3240" i="10"/>
  <c r="D3240" i="10"/>
  <c r="G3240" i="10"/>
  <c r="F3240" i="10"/>
  <c r="E3368" i="10"/>
  <c r="D3368" i="10"/>
  <c r="G3368" i="10"/>
  <c r="F3368" i="10"/>
  <c r="D3157" i="10"/>
  <c r="G3157" i="10"/>
  <c r="E3157" i="10"/>
  <c r="F3157" i="10"/>
  <c r="D3285" i="10"/>
  <c r="E3285" i="10"/>
  <c r="G3285" i="10"/>
  <c r="F3285" i="10"/>
  <c r="E48" i="10"/>
  <c r="F48" i="10"/>
  <c r="D48" i="10"/>
  <c r="E192" i="10"/>
  <c r="F192" i="10"/>
  <c r="G192" i="10"/>
  <c r="D192" i="10"/>
  <c r="E331" i="10"/>
  <c r="F331" i="10"/>
  <c r="G331" i="10"/>
  <c r="D331" i="10"/>
  <c r="G185" i="10"/>
  <c r="E185" i="10"/>
  <c r="F185" i="10"/>
  <c r="D185" i="10"/>
  <c r="F316" i="10"/>
  <c r="E316" i="10"/>
  <c r="G316" i="10"/>
  <c r="D316" i="10"/>
  <c r="E47" i="10"/>
  <c r="F47" i="10"/>
  <c r="D47" i="10"/>
  <c r="E191" i="10"/>
  <c r="F191" i="10"/>
  <c r="G191" i="10"/>
  <c r="D191" i="10"/>
  <c r="F328" i="10"/>
  <c r="E328" i="10"/>
  <c r="G328" i="10"/>
  <c r="D328" i="10"/>
  <c r="G425" i="10"/>
  <c r="D425" i="10"/>
  <c r="E425" i="10"/>
  <c r="F425" i="10"/>
  <c r="G553" i="10"/>
  <c r="F553" i="10"/>
  <c r="E553" i="10"/>
  <c r="D553" i="10"/>
  <c r="G681" i="10"/>
  <c r="F681" i="10"/>
  <c r="E681" i="10"/>
  <c r="D681" i="10"/>
  <c r="G809" i="10"/>
  <c r="F809" i="10"/>
  <c r="E809" i="10"/>
  <c r="D809" i="10"/>
  <c r="G937" i="10"/>
  <c r="F937" i="10"/>
  <c r="E937" i="10"/>
  <c r="D937" i="10"/>
  <c r="E382" i="10"/>
  <c r="F382" i="10"/>
  <c r="G382" i="10"/>
  <c r="D382" i="10"/>
  <c r="G590" i="10"/>
  <c r="F590" i="10"/>
  <c r="E590" i="10"/>
  <c r="D590" i="10"/>
  <c r="G846" i="10"/>
  <c r="F846" i="10"/>
  <c r="E846" i="10"/>
  <c r="D846" i="10"/>
  <c r="G467" i="10"/>
  <c r="D467" i="10"/>
  <c r="E467" i="10"/>
  <c r="F467" i="10"/>
  <c r="G723" i="10"/>
  <c r="F723" i="10"/>
  <c r="E723" i="10"/>
  <c r="D723" i="10"/>
  <c r="G931" i="10"/>
  <c r="F931" i="10"/>
  <c r="E931" i="10"/>
  <c r="D931" i="10"/>
  <c r="E652" i="10"/>
  <c r="D652" i="10"/>
  <c r="G652" i="10"/>
  <c r="F652" i="10"/>
  <c r="E41" i="10"/>
  <c r="D41" i="10"/>
  <c r="E146" i="10"/>
  <c r="F146" i="10"/>
  <c r="G146" i="10"/>
  <c r="D146" i="10"/>
  <c r="E274" i="10"/>
  <c r="F274" i="10"/>
  <c r="G274" i="10"/>
  <c r="D274" i="10"/>
  <c r="G494" i="10"/>
  <c r="F494" i="10"/>
  <c r="E494" i="10"/>
  <c r="D494" i="10"/>
  <c r="G750" i="10"/>
  <c r="F750" i="10"/>
  <c r="E750" i="10"/>
  <c r="D750" i="10"/>
  <c r="E371" i="10"/>
  <c r="F371" i="10"/>
  <c r="G371" i="10"/>
  <c r="D371" i="10"/>
  <c r="G627" i="10"/>
  <c r="F627" i="10"/>
  <c r="E627" i="10"/>
  <c r="D627" i="10"/>
  <c r="E748" i="10"/>
  <c r="D748" i="10"/>
  <c r="G748" i="10"/>
  <c r="F748" i="10"/>
  <c r="F2912" i="10"/>
  <c r="E2912" i="10"/>
  <c r="D2912" i="10"/>
  <c r="G2912" i="10"/>
  <c r="G2913" i="10"/>
  <c r="F2913" i="10"/>
  <c r="E2913" i="10"/>
  <c r="D2913" i="10"/>
  <c r="G3046" i="10"/>
  <c r="F3046" i="10"/>
  <c r="E3046" i="10"/>
  <c r="D3046" i="10"/>
  <c r="G2966" i="10"/>
  <c r="F2966" i="10"/>
  <c r="E2966" i="10"/>
  <c r="D2966" i="10"/>
  <c r="F3214" i="10"/>
  <c r="E3214" i="10"/>
  <c r="D3214" i="10"/>
  <c r="G3214" i="10"/>
  <c r="E2879" i="10"/>
  <c r="D2879" i="10"/>
  <c r="G2879" i="10"/>
  <c r="F2879" i="10"/>
  <c r="E3007" i="10"/>
  <c r="D3007" i="10"/>
  <c r="G3007" i="10"/>
  <c r="F3007" i="10"/>
  <c r="F2936" i="10"/>
  <c r="E2936" i="10"/>
  <c r="D2936" i="10"/>
  <c r="G2936" i="10"/>
  <c r="G3094" i="10"/>
  <c r="F3094" i="10"/>
  <c r="E3094" i="10"/>
  <c r="D3094" i="10"/>
  <c r="E3095" i="10"/>
  <c r="D3095" i="10"/>
  <c r="G3095" i="10"/>
  <c r="F3095" i="10"/>
  <c r="D3223" i="10"/>
  <c r="G3223" i="10"/>
  <c r="F3223" i="10"/>
  <c r="E3223" i="10"/>
  <c r="D3351" i="10"/>
  <c r="G3351" i="10"/>
  <c r="F3351" i="10"/>
  <c r="E3351" i="10"/>
  <c r="E3192" i="10"/>
  <c r="D3192" i="10"/>
  <c r="G3192" i="10"/>
  <c r="F3192" i="10"/>
  <c r="E3320" i="10"/>
  <c r="D3320" i="10"/>
  <c r="G3320" i="10"/>
  <c r="F3320" i="10"/>
  <c r="E3109" i="10"/>
  <c r="D3109" i="10"/>
  <c r="F3109" i="10"/>
  <c r="G3109" i="10"/>
  <c r="D3237" i="10"/>
  <c r="E3237" i="10"/>
  <c r="G3237" i="10"/>
  <c r="F3237" i="10"/>
  <c r="D3365" i="10"/>
  <c r="G3365" i="10"/>
  <c r="E3365" i="10"/>
  <c r="F3365" i="10"/>
  <c r="E176" i="10"/>
  <c r="F176" i="10"/>
  <c r="G176" i="10"/>
  <c r="D176" i="10"/>
  <c r="E304" i="10"/>
  <c r="F304" i="10"/>
  <c r="G304" i="10"/>
  <c r="D304" i="10"/>
  <c r="G137" i="10"/>
  <c r="E137" i="10"/>
  <c r="F137" i="10"/>
  <c r="D137" i="10"/>
  <c r="G265" i="10"/>
  <c r="E265" i="10"/>
  <c r="F265" i="10"/>
  <c r="D265" i="10"/>
  <c r="E111" i="10"/>
  <c r="F111" i="10"/>
  <c r="G111" i="10"/>
  <c r="D111" i="10"/>
  <c r="E239" i="10"/>
  <c r="F239" i="10"/>
  <c r="G239" i="10"/>
  <c r="D239" i="10"/>
  <c r="G345" i="10"/>
  <c r="E345" i="10"/>
  <c r="F345" i="10"/>
  <c r="D345" i="10"/>
  <c r="G473" i="10"/>
  <c r="D473" i="10"/>
  <c r="E473" i="10"/>
  <c r="F473" i="10"/>
  <c r="G601" i="10"/>
  <c r="F601" i="10"/>
  <c r="E601" i="10"/>
  <c r="D601" i="10"/>
  <c r="G729" i="10"/>
  <c r="F729" i="10"/>
  <c r="E729" i="10"/>
  <c r="D729" i="10"/>
  <c r="G857" i="10"/>
  <c r="F857" i="10"/>
  <c r="E857" i="10"/>
  <c r="D857" i="10"/>
  <c r="G1009" i="10"/>
  <c r="F1009" i="10"/>
  <c r="E1009" i="10"/>
  <c r="D1009" i="10"/>
  <c r="E430" i="10"/>
  <c r="D430" i="10"/>
  <c r="F430" i="10"/>
  <c r="G430" i="10"/>
  <c r="G654" i="10"/>
  <c r="F654" i="10"/>
  <c r="E654" i="10"/>
  <c r="D654" i="10"/>
  <c r="G910" i="10"/>
  <c r="F910" i="10"/>
  <c r="E910" i="10"/>
  <c r="D910" i="10"/>
  <c r="G531" i="10"/>
  <c r="F531" i="10"/>
  <c r="E531" i="10"/>
  <c r="D531" i="10"/>
  <c r="G771" i="10"/>
  <c r="F771" i="10"/>
  <c r="E771" i="10"/>
  <c r="D771" i="10"/>
  <c r="F460" i="10"/>
  <c r="D460" i="10"/>
  <c r="E460" i="10"/>
  <c r="G460" i="10"/>
  <c r="G982" i="10"/>
  <c r="F982" i="10"/>
  <c r="E982" i="10"/>
  <c r="D982" i="10"/>
  <c r="E1071" i="10"/>
  <c r="D1071" i="10"/>
  <c r="G1071" i="10"/>
  <c r="F1071" i="10"/>
  <c r="E1199" i="10"/>
  <c r="D1199" i="10"/>
  <c r="G1199" i="10"/>
  <c r="F1199" i="10"/>
  <c r="E1327" i="10"/>
  <c r="D1327" i="10"/>
  <c r="G1327" i="10"/>
  <c r="F1327" i="10"/>
  <c r="E1455" i="10"/>
  <c r="D1455" i="10"/>
  <c r="G1455" i="10"/>
  <c r="F1455" i="10"/>
  <c r="E1583" i="10"/>
  <c r="D1583" i="10"/>
  <c r="G1583" i="10"/>
  <c r="F1583" i="10"/>
  <c r="F1032" i="10"/>
  <c r="E1032" i="10"/>
  <c r="D1032" i="10"/>
  <c r="G1032" i="10"/>
  <c r="G1160" i="10"/>
  <c r="F1160" i="10"/>
  <c r="D1160" i="10"/>
  <c r="E1160" i="10"/>
  <c r="F1288" i="10"/>
  <c r="E1288" i="10"/>
  <c r="D1288" i="10"/>
  <c r="G1288" i="10"/>
  <c r="F1416" i="10"/>
  <c r="E1416" i="10"/>
  <c r="D1416" i="10"/>
  <c r="G1416" i="10"/>
  <c r="F1544" i="10"/>
  <c r="E1544" i="10"/>
  <c r="D1544" i="10"/>
  <c r="G1544" i="10"/>
  <c r="E1677" i="10"/>
  <c r="D1677" i="10"/>
  <c r="G1677" i="10"/>
  <c r="F1677" i="10"/>
  <c r="G1129" i="10"/>
  <c r="E1129" i="10"/>
  <c r="D1129" i="10"/>
  <c r="F1129" i="10"/>
  <c r="G1257" i="10"/>
  <c r="F1257" i="10"/>
  <c r="E1257" i="10"/>
  <c r="D1257" i="10"/>
  <c r="G1385" i="10"/>
  <c r="F1385" i="10"/>
  <c r="E1385" i="10"/>
  <c r="D1385" i="10"/>
  <c r="G1513" i="10"/>
  <c r="D1513" i="10"/>
  <c r="F1513" i="10"/>
  <c r="E1513" i="10"/>
  <c r="G1022" i="10"/>
  <c r="F1022" i="10"/>
  <c r="E1022" i="10"/>
  <c r="D1022" i="10"/>
  <c r="E1150" i="10"/>
  <c r="G1150" i="10"/>
  <c r="F1150" i="10"/>
  <c r="D1150" i="10"/>
  <c r="G1278" i="10"/>
  <c r="F1278" i="10"/>
  <c r="E1278" i="10"/>
  <c r="D1278" i="10"/>
  <c r="G1470" i="10"/>
  <c r="F1470" i="10"/>
  <c r="E1470" i="10"/>
  <c r="D1470" i="10"/>
  <c r="F1829" i="10"/>
  <c r="E1829" i="10"/>
  <c r="D1829" i="10"/>
  <c r="G1829" i="10"/>
  <c r="E2085" i="10"/>
  <c r="F2085" i="10"/>
  <c r="D2085" i="10"/>
  <c r="G2085" i="10"/>
  <c r="G1390" i="10"/>
  <c r="F1390" i="10"/>
  <c r="E1390" i="10"/>
  <c r="D1390" i="10"/>
  <c r="G1582" i="10"/>
  <c r="F1582" i="10"/>
  <c r="E1582" i="10"/>
  <c r="D1582" i="10"/>
  <c r="E1941" i="10"/>
  <c r="D1941" i="10"/>
  <c r="G1941" i="10"/>
  <c r="F1941" i="10"/>
  <c r="G2206" i="10"/>
  <c r="F2206" i="10"/>
  <c r="E2206" i="10"/>
  <c r="D2206" i="10"/>
  <c r="G851" i="10"/>
  <c r="F851" i="10"/>
  <c r="E851" i="10"/>
  <c r="D851" i="10"/>
  <c r="E997" i="10"/>
  <c r="D997" i="10"/>
  <c r="G997" i="10"/>
  <c r="F997" i="10"/>
  <c r="F476" i="10"/>
  <c r="D476" i="10"/>
  <c r="E476" i="10"/>
  <c r="G476" i="10"/>
  <c r="E604" i="10"/>
  <c r="D604" i="10"/>
  <c r="G604" i="10"/>
  <c r="F604" i="10"/>
  <c r="E732" i="10"/>
  <c r="D732" i="10"/>
  <c r="G732" i="10"/>
  <c r="F732" i="10"/>
  <c r="D860" i="10"/>
  <c r="G860" i="10"/>
  <c r="F860" i="10"/>
  <c r="E860" i="10"/>
  <c r="G1014" i="10"/>
  <c r="F1014" i="10"/>
  <c r="E1014" i="10"/>
  <c r="D1014" i="10"/>
  <c r="E1087" i="10"/>
  <c r="D1087" i="10"/>
  <c r="G1087" i="10"/>
  <c r="F1087" i="10"/>
  <c r="E1215" i="10"/>
  <c r="D1215" i="10"/>
  <c r="G1215" i="10"/>
  <c r="F1215" i="10"/>
  <c r="E1343" i="10"/>
  <c r="D1343" i="10"/>
  <c r="G1343" i="10"/>
  <c r="F1343" i="10"/>
  <c r="E1471" i="10"/>
  <c r="D1471" i="10"/>
  <c r="G1471" i="10"/>
  <c r="F1471" i="10"/>
  <c r="E1613" i="10"/>
  <c r="D1613" i="10"/>
  <c r="G1613" i="10"/>
  <c r="F1613" i="10"/>
  <c r="F1048" i="10"/>
  <c r="E1048" i="10"/>
  <c r="D1048" i="10"/>
  <c r="G1048" i="10"/>
  <c r="G1176" i="10"/>
  <c r="F1176" i="10"/>
  <c r="D1176" i="10"/>
  <c r="E1176" i="10"/>
  <c r="F1304" i="10"/>
  <c r="E1304" i="10"/>
  <c r="D1304" i="10"/>
  <c r="G1304" i="10"/>
  <c r="F1432" i="10"/>
  <c r="E1432" i="10"/>
  <c r="D1432" i="10"/>
  <c r="G1432" i="10"/>
  <c r="F1560" i="10"/>
  <c r="E1560" i="10"/>
  <c r="D1560" i="10"/>
  <c r="G1560" i="10"/>
  <c r="G1049" i="10"/>
  <c r="F1049" i="10"/>
  <c r="E1049" i="10"/>
  <c r="D1049" i="10"/>
  <c r="E1177" i="10"/>
  <c r="F1177" i="10"/>
  <c r="D1177" i="10"/>
  <c r="G1177" i="10"/>
  <c r="G1305" i="10"/>
  <c r="F1305" i="10"/>
  <c r="E1305" i="10"/>
  <c r="D1305" i="10"/>
  <c r="G1433" i="10"/>
  <c r="D1433" i="10"/>
  <c r="F1433" i="10"/>
  <c r="E1433" i="10"/>
  <c r="G1561" i="10"/>
  <c r="F1561" i="10"/>
  <c r="E1561" i="10"/>
  <c r="D1561" i="10"/>
  <c r="G1070" i="10"/>
  <c r="F1070" i="10"/>
  <c r="E1070" i="10"/>
  <c r="D1070" i="10"/>
  <c r="G1198" i="10"/>
  <c r="F1198" i="10"/>
  <c r="E1198" i="10"/>
  <c r="D1198" i="10"/>
  <c r="G1326" i="10"/>
  <c r="F1326" i="10"/>
  <c r="E1326" i="10"/>
  <c r="D1326" i="10"/>
  <c r="G1502" i="10"/>
  <c r="F1502" i="10"/>
  <c r="E1502" i="10"/>
  <c r="D1502" i="10"/>
  <c r="E1861" i="10"/>
  <c r="F1861" i="10"/>
  <c r="D1861" i="10"/>
  <c r="G1861" i="10"/>
  <c r="E2117" i="10"/>
  <c r="F2117" i="10"/>
  <c r="D2117" i="10"/>
  <c r="G2117" i="10"/>
  <c r="E1642" i="10"/>
  <c r="D1642" i="10"/>
  <c r="G1642" i="10"/>
  <c r="F1642" i="10"/>
  <c r="E1973" i="10"/>
  <c r="F1973" i="10"/>
  <c r="D1973" i="10"/>
  <c r="G1973" i="10"/>
  <c r="G2270" i="10"/>
  <c r="F2270" i="10"/>
  <c r="E2270" i="10"/>
  <c r="D2270" i="10"/>
  <c r="E1722" i="10"/>
  <c r="D1722" i="10"/>
  <c r="G1722" i="10"/>
  <c r="F1722" i="10"/>
  <c r="E1850" i="10"/>
  <c r="D1850" i="10"/>
  <c r="G1850" i="10"/>
  <c r="F1850" i="10"/>
  <c r="E1978" i="10"/>
  <c r="D1978" i="10"/>
  <c r="G1978" i="10"/>
  <c r="F1978" i="10"/>
  <c r="E2106" i="10"/>
  <c r="D2106" i="10"/>
  <c r="G2106" i="10"/>
  <c r="F2106" i="10"/>
  <c r="G2281" i="10"/>
  <c r="F2281" i="10"/>
  <c r="E2281" i="10"/>
  <c r="D2281" i="10"/>
  <c r="E1679" i="10"/>
  <c r="D1679" i="10"/>
  <c r="G1679" i="10"/>
  <c r="F1679" i="10"/>
  <c r="F1807" i="10"/>
  <c r="D1807" i="10"/>
  <c r="G1807" i="10"/>
  <c r="E1807" i="10"/>
  <c r="E1935" i="10"/>
  <c r="D1935" i="10"/>
  <c r="G1935" i="10"/>
  <c r="F1935" i="10"/>
  <c r="E2063" i="10"/>
  <c r="D2063" i="10"/>
  <c r="G2063" i="10"/>
  <c r="F2063" i="10"/>
  <c r="E2194" i="10"/>
  <c r="D2194" i="10"/>
  <c r="G2194" i="10"/>
  <c r="F2194" i="10"/>
  <c r="F1640" i="10"/>
  <c r="E1640" i="10"/>
  <c r="D1640" i="10"/>
  <c r="G1640" i="10"/>
  <c r="F1768" i="10"/>
  <c r="E1768" i="10"/>
  <c r="D1768" i="10"/>
  <c r="G1768" i="10"/>
  <c r="F1896" i="10"/>
  <c r="E1896" i="10"/>
  <c r="D1896" i="10"/>
  <c r="G1896" i="10"/>
  <c r="F2024" i="10"/>
  <c r="E2024" i="10"/>
  <c r="D2024" i="10"/>
  <c r="G2024" i="10"/>
  <c r="F2152" i="10"/>
  <c r="E2152" i="10"/>
  <c r="D2152" i="10"/>
  <c r="G2152" i="10"/>
  <c r="E2301" i="10"/>
  <c r="D2301" i="10"/>
  <c r="F2301" i="10"/>
  <c r="G2301" i="10"/>
  <c r="E2429" i="10"/>
  <c r="D2429" i="10"/>
  <c r="G2429" i="10"/>
  <c r="F2429" i="10"/>
  <c r="G2438" i="10"/>
  <c r="F2438" i="10"/>
  <c r="E2438" i="10"/>
  <c r="D2438" i="10"/>
  <c r="E2223" i="10"/>
  <c r="D2223" i="10"/>
  <c r="G2223" i="10"/>
  <c r="F2223" i="10"/>
  <c r="E2351" i="10"/>
  <c r="D2351" i="10"/>
  <c r="G2351" i="10"/>
  <c r="F2351" i="10"/>
  <c r="F2248" i="10"/>
  <c r="E2248" i="10"/>
  <c r="D2248" i="10"/>
  <c r="G2248" i="10"/>
  <c r="E2586" i="10"/>
  <c r="D2586" i="10"/>
  <c r="G2586" i="10"/>
  <c r="F2586" i="10"/>
  <c r="E2495" i="10"/>
  <c r="D2495" i="10"/>
  <c r="G2495" i="10"/>
  <c r="F2495" i="10"/>
  <c r="E2554" i="10"/>
  <c r="D2554" i="10"/>
  <c r="G2554" i="10"/>
  <c r="F2554" i="10"/>
  <c r="E1674" i="10"/>
  <c r="D1674" i="10"/>
  <c r="G1674" i="10"/>
  <c r="F1674" i="10"/>
  <c r="E1802" i="10"/>
  <c r="D1802" i="10"/>
  <c r="G1802" i="10"/>
  <c r="F1802" i="10"/>
  <c r="E1930" i="10"/>
  <c r="D1930" i="10"/>
  <c r="G1930" i="10"/>
  <c r="F1930" i="10"/>
  <c r="E2058" i="10"/>
  <c r="D2058" i="10"/>
  <c r="G2058" i="10"/>
  <c r="F2058" i="10"/>
  <c r="D2188" i="10"/>
  <c r="G2188" i="10"/>
  <c r="F2188" i="10"/>
  <c r="E2188" i="10"/>
  <c r="E1631" i="10"/>
  <c r="D1631" i="10"/>
  <c r="G1631" i="10"/>
  <c r="F1631" i="10"/>
  <c r="E1759" i="10"/>
  <c r="D1759" i="10"/>
  <c r="G1759" i="10"/>
  <c r="F1759" i="10"/>
  <c r="E1887" i="10"/>
  <c r="D1887" i="10"/>
  <c r="G1887" i="10"/>
  <c r="F1887" i="10"/>
  <c r="E2015" i="10"/>
  <c r="D2015" i="10"/>
  <c r="G2015" i="10"/>
  <c r="F2015" i="10"/>
  <c r="E2143" i="10"/>
  <c r="D2143" i="10"/>
  <c r="G2143" i="10"/>
  <c r="F2143" i="10"/>
  <c r="F1592" i="10"/>
  <c r="E1592" i="10"/>
  <c r="D1592" i="10"/>
  <c r="G1592" i="10"/>
  <c r="F1720" i="10"/>
  <c r="E1720" i="10"/>
  <c r="D1720" i="10"/>
  <c r="G1720" i="10"/>
  <c r="F1848" i="10"/>
  <c r="E1848" i="10"/>
  <c r="D1848" i="10"/>
  <c r="G1848" i="10"/>
  <c r="F1976" i="10"/>
  <c r="E1976" i="10"/>
  <c r="D1976" i="10"/>
  <c r="G1976" i="10"/>
  <c r="F2104" i="10"/>
  <c r="E2104" i="10"/>
  <c r="D2104" i="10"/>
  <c r="G2104" i="10"/>
  <c r="E2277" i="10"/>
  <c r="D2277" i="10"/>
  <c r="F2277" i="10"/>
  <c r="G2277" i="10"/>
  <c r="E2381" i="10"/>
  <c r="D2381" i="10"/>
  <c r="F2381" i="10"/>
  <c r="G2381" i="10"/>
  <c r="E2509" i="10"/>
  <c r="F2509" i="10"/>
  <c r="D2509" i="10"/>
  <c r="G2509" i="10"/>
  <c r="G2518" i="10"/>
  <c r="F2518" i="10"/>
  <c r="E2518" i="10"/>
  <c r="D2518" i="10"/>
  <c r="E2303" i="10"/>
  <c r="D2303" i="10"/>
  <c r="G2303" i="10"/>
  <c r="F2303" i="10"/>
  <c r="E2511" i="10"/>
  <c r="D2511" i="10"/>
  <c r="G2511" i="10"/>
  <c r="F2511" i="10"/>
  <c r="F2392" i="10"/>
  <c r="E2392" i="10"/>
  <c r="D2392" i="10"/>
  <c r="G2392" i="10"/>
  <c r="E2415" i="10"/>
  <c r="D2415" i="10"/>
  <c r="G2415" i="10"/>
  <c r="F2415" i="10"/>
  <c r="F2344" i="10"/>
  <c r="E2344" i="10"/>
  <c r="D2344" i="10"/>
  <c r="G2344" i="10"/>
  <c r="E2746" i="10"/>
  <c r="D2746" i="10"/>
  <c r="G2746" i="10"/>
  <c r="F2746" i="10"/>
  <c r="G2531" i="10"/>
  <c r="F2531" i="10"/>
  <c r="E2531" i="10"/>
  <c r="D2531" i="10"/>
  <c r="G2659" i="10"/>
  <c r="F2659" i="10"/>
  <c r="E2659" i="10"/>
  <c r="D2659" i="10"/>
  <c r="G2787" i="10"/>
  <c r="F2787" i="10"/>
  <c r="E2787" i="10"/>
  <c r="D2787" i="10"/>
  <c r="D2572" i="10"/>
  <c r="G2572" i="10"/>
  <c r="F2572" i="10"/>
  <c r="E2572" i="10"/>
  <c r="D2700" i="10"/>
  <c r="G2700" i="10"/>
  <c r="F2700" i="10"/>
  <c r="E2700" i="10"/>
  <c r="G2862" i="10"/>
  <c r="F2862" i="10"/>
  <c r="E2862" i="10"/>
  <c r="D2862" i="10"/>
  <c r="G2617" i="10"/>
  <c r="D2617" i="10"/>
  <c r="F2617" i="10"/>
  <c r="E2617" i="10"/>
  <c r="G2745" i="10"/>
  <c r="D2745" i="10"/>
  <c r="F2745" i="10"/>
  <c r="E2745" i="10"/>
  <c r="E2805" i="10"/>
  <c r="F2805" i="10"/>
  <c r="D2805" i="10"/>
  <c r="G2805" i="10"/>
  <c r="E2933" i="10"/>
  <c r="F2933" i="10"/>
  <c r="D2933" i="10"/>
  <c r="G2933" i="10"/>
  <c r="G3086" i="10"/>
  <c r="F3086" i="10"/>
  <c r="E3086" i="10"/>
  <c r="D3086" i="10"/>
  <c r="E2986" i="10"/>
  <c r="D2986" i="10"/>
  <c r="G2986" i="10"/>
  <c r="F2986" i="10"/>
  <c r="F3294" i="10"/>
  <c r="E3294" i="10"/>
  <c r="D3294" i="10"/>
  <c r="G3294" i="10"/>
  <c r="G2899" i="10"/>
  <c r="F2899" i="10"/>
  <c r="E2899" i="10"/>
  <c r="D2899" i="10"/>
  <c r="G3027" i="10"/>
  <c r="F3027" i="10"/>
  <c r="E3027" i="10"/>
  <c r="D3027" i="10"/>
  <c r="D2956" i="10"/>
  <c r="G2956" i="10"/>
  <c r="F2956" i="10"/>
  <c r="E2956" i="10"/>
  <c r="F3174" i="10"/>
  <c r="E3174" i="10"/>
  <c r="D3174" i="10"/>
  <c r="G3174" i="10"/>
  <c r="G3115" i="10"/>
  <c r="F3115" i="10"/>
  <c r="E3115" i="10"/>
  <c r="D3115" i="10"/>
  <c r="F3243" i="10"/>
  <c r="E3243" i="10"/>
  <c r="D3243" i="10"/>
  <c r="G3243" i="10"/>
  <c r="F3371" i="10"/>
  <c r="E3371" i="10"/>
  <c r="D3371" i="10"/>
  <c r="G3371" i="10"/>
  <c r="G3212" i="10"/>
  <c r="F3212" i="10"/>
  <c r="E3212" i="10"/>
  <c r="D3212" i="10"/>
  <c r="G3340" i="10"/>
  <c r="F3340" i="10"/>
  <c r="E3340" i="10"/>
  <c r="D3340" i="10"/>
  <c r="G3129" i="10"/>
  <c r="F3129" i="10"/>
  <c r="E3129" i="10"/>
  <c r="D3129" i="10"/>
  <c r="F3257" i="10"/>
  <c r="G3257" i="10"/>
  <c r="E3257" i="10"/>
  <c r="D3257" i="10"/>
  <c r="F196" i="10"/>
  <c r="E196" i="10"/>
  <c r="G196" i="10"/>
  <c r="D196" i="10"/>
  <c r="F2408" i="10"/>
  <c r="E2408" i="10"/>
  <c r="D2408" i="10"/>
  <c r="G2408" i="10"/>
  <c r="E2538" i="10"/>
  <c r="D2538" i="10"/>
  <c r="G2538" i="10"/>
  <c r="F2538" i="10"/>
  <c r="E2666" i="10"/>
  <c r="D2666" i="10"/>
  <c r="G2666" i="10"/>
  <c r="F2666" i="10"/>
  <c r="E2794" i="10"/>
  <c r="D2794" i="10"/>
  <c r="G2794" i="10"/>
  <c r="F2794" i="10"/>
  <c r="G2579" i="10"/>
  <c r="F2579" i="10"/>
  <c r="E2579" i="10"/>
  <c r="D2579" i="10"/>
  <c r="G2707" i="10"/>
  <c r="F2707" i="10"/>
  <c r="E2707" i="10"/>
  <c r="D2707" i="10"/>
  <c r="D2876" i="10"/>
  <c r="G2876" i="10"/>
  <c r="F2876" i="10"/>
  <c r="E2876" i="10"/>
  <c r="D2620" i="10"/>
  <c r="G2620" i="10"/>
  <c r="F2620" i="10"/>
  <c r="E2620" i="10"/>
  <c r="D2748" i="10"/>
  <c r="G2748" i="10"/>
  <c r="F2748" i="10"/>
  <c r="E2748" i="10"/>
  <c r="G2537" i="10"/>
  <c r="D2537" i="10"/>
  <c r="F2537" i="10"/>
  <c r="E2537" i="10"/>
  <c r="G2665" i="10"/>
  <c r="F2665" i="10"/>
  <c r="E2665" i="10"/>
  <c r="D2665" i="10"/>
  <c r="G2793" i="10"/>
  <c r="F2793" i="10"/>
  <c r="E2793" i="10"/>
  <c r="D2793" i="10"/>
  <c r="E2853" i="10"/>
  <c r="D2853" i="10"/>
  <c r="F2853" i="10"/>
  <c r="G2853" i="10"/>
  <c r="E2981" i="10"/>
  <c r="D2981" i="10"/>
  <c r="G2981" i="10"/>
  <c r="F2981" i="10"/>
  <c r="D3274" i="10"/>
  <c r="G3274" i="10"/>
  <c r="F3274" i="10"/>
  <c r="E3274" i="10"/>
  <c r="E3034" i="10"/>
  <c r="D3034" i="10"/>
  <c r="G3034" i="10"/>
  <c r="F3034" i="10"/>
  <c r="G2819" i="10"/>
  <c r="F2819" i="10"/>
  <c r="E2819" i="10"/>
  <c r="D2819" i="10"/>
  <c r="G2947" i="10"/>
  <c r="F2947" i="10"/>
  <c r="E2947" i="10"/>
  <c r="D2947" i="10"/>
  <c r="E3138" i="10"/>
  <c r="D3138" i="10"/>
  <c r="G3138" i="10"/>
  <c r="F3138" i="10"/>
  <c r="D3004" i="10"/>
  <c r="G3004" i="10"/>
  <c r="F3004" i="10"/>
  <c r="E3004" i="10"/>
  <c r="F3366" i="10"/>
  <c r="E3366" i="10"/>
  <c r="D3366" i="10"/>
  <c r="G3366" i="10"/>
  <c r="F3163" i="10"/>
  <c r="E3163" i="10"/>
  <c r="D3163" i="10"/>
  <c r="G3163" i="10"/>
  <c r="F3291" i="10"/>
  <c r="E3291" i="10"/>
  <c r="D3291" i="10"/>
  <c r="G3291" i="10"/>
  <c r="D3132" i="10"/>
  <c r="G3132" i="10"/>
  <c r="F3132" i="10"/>
  <c r="E3132" i="10"/>
  <c r="G3260" i="10"/>
  <c r="F3260" i="10"/>
  <c r="E3260" i="10"/>
  <c r="D3260" i="10"/>
  <c r="G3049" i="10"/>
  <c r="F3049" i="10"/>
  <c r="E3049" i="10"/>
  <c r="D3049" i="10"/>
  <c r="F3177" i="10"/>
  <c r="E3177" i="10"/>
  <c r="D3177" i="10"/>
  <c r="G3177" i="10"/>
  <c r="F3305" i="10"/>
  <c r="G3305" i="10"/>
  <c r="E3305" i="10"/>
  <c r="D3305" i="10"/>
  <c r="F260" i="10"/>
  <c r="E260" i="10"/>
  <c r="G260" i="10"/>
  <c r="D260" i="10"/>
  <c r="F116" i="10"/>
  <c r="E116" i="10"/>
  <c r="G116" i="10"/>
  <c r="D116" i="10"/>
  <c r="F244" i="10"/>
  <c r="E244" i="10"/>
  <c r="G244" i="10"/>
  <c r="D244" i="10"/>
  <c r="E77" i="10"/>
  <c r="G77" i="10"/>
  <c r="F77" i="10"/>
  <c r="D77" i="10"/>
  <c r="E205" i="10"/>
  <c r="G205" i="10"/>
  <c r="F205" i="10"/>
  <c r="D205" i="10"/>
  <c r="F356" i="10"/>
  <c r="E356" i="10"/>
  <c r="G356" i="10"/>
  <c r="D356" i="10"/>
  <c r="E115" i="10"/>
  <c r="F115" i="10"/>
  <c r="G115" i="10"/>
  <c r="D115" i="10"/>
  <c r="E243" i="10"/>
  <c r="F243" i="10"/>
  <c r="G243" i="10"/>
  <c r="D243" i="10"/>
  <c r="E349" i="10"/>
  <c r="G349" i="10"/>
  <c r="F349" i="10"/>
  <c r="D349" i="10"/>
  <c r="G477" i="10"/>
  <c r="D477" i="10"/>
  <c r="E477" i="10"/>
  <c r="F477" i="10"/>
  <c r="E605" i="10"/>
  <c r="D605" i="10"/>
  <c r="G605" i="10"/>
  <c r="F605" i="10"/>
  <c r="E733" i="10"/>
  <c r="D733" i="10"/>
  <c r="G733" i="10"/>
  <c r="F733" i="10"/>
  <c r="E861" i="10"/>
  <c r="D861" i="10"/>
  <c r="G861" i="10"/>
  <c r="F861" i="10"/>
  <c r="G1017" i="10"/>
  <c r="F1017" i="10"/>
  <c r="E1017" i="10"/>
  <c r="D1017" i="10"/>
  <c r="E434" i="10"/>
  <c r="D434" i="10"/>
  <c r="F434" i="10"/>
  <c r="G434" i="10"/>
  <c r="E562" i="10"/>
  <c r="D562" i="10"/>
  <c r="G562" i="10"/>
  <c r="F562" i="10"/>
  <c r="E690" i="10"/>
  <c r="D690" i="10"/>
  <c r="G690" i="10"/>
  <c r="F690" i="10"/>
  <c r="E818" i="10"/>
  <c r="D818" i="10"/>
  <c r="G818" i="10"/>
  <c r="F818" i="10"/>
  <c r="E946" i="10"/>
  <c r="D946" i="10"/>
  <c r="G946" i="10"/>
  <c r="F946" i="10"/>
  <c r="G439" i="10"/>
  <c r="E439" i="10"/>
  <c r="D439" i="10"/>
  <c r="F439" i="10"/>
  <c r="E567" i="10"/>
  <c r="D567" i="10"/>
  <c r="G567" i="10"/>
  <c r="F567" i="10"/>
  <c r="E695" i="10"/>
  <c r="D695" i="10"/>
  <c r="G695" i="10"/>
  <c r="F695" i="10"/>
  <c r="E823" i="10"/>
  <c r="D823" i="10"/>
  <c r="G823" i="10"/>
  <c r="F823" i="10"/>
  <c r="E951" i="10"/>
  <c r="D951" i="10"/>
  <c r="G951" i="10"/>
  <c r="F951" i="10"/>
  <c r="F448" i="10"/>
  <c r="D448" i="10"/>
  <c r="E448" i="10"/>
  <c r="G448" i="10"/>
  <c r="G592" i="10"/>
  <c r="F592" i="10"/>
  <c r="E592" i="10"/>
  <c r="D592" i="10"/>
  <c r="F864" i="10"/>
  <c r="E864" i="10"/>
  <c r="D864" i="10"/>
  <c r="G864" i="10"/>
  <c r="E166" i="10"/>
  <c r="F166" i="10"/>
  <c r="G166" i="10"/>
  <c r="D166" i="10"/>
  <c r="E294" i="10"/>
  <c r="F294" i="10"/>
  <c r="G294" i="10"/>
  <c r="D294" i="10"/>
  <c r="G752" i="10"/>
  <c r="F752" i="10"/>
  <c r="E752" i="10"/>
  <c r="D752" i="10"/>
  <c r="E157" i="10"/>
  <c r="G157" i="10"/>
  <c r="F157" i="10"/>
  <c r="D157" i="10"/>
  <c r="E285" i="10"/>
  <c r="G285" i="10"/>
  <c r="F285" i="10"/>
  <c r="D285" i="10"/>
  <c r="E102" i="10"/>
  <c r="F102" i="10"/>
  <c r="G102" i="10"/>
  <c r="D102" i="10"/>
  <c r="E99" i="10"/>
  <c r="F99" i="10"/>
  <c r="G99" i="10"/>
  <c r="D99" i="10"/>
  <c r="E227" i="10"/>
  <c r="F227" i="10"/>
  <c r="G227" i="10"/>
  <c r="D227" i="10"/>
  <c r="E333" i="10"/>
  <c r="G333" i="10"/>
  <c r="F333" i="10"/>
  <c r="D333" i="10"/>
  <c r="G461" i="10"/>
  <c r="D461" i="10"/>
  <c r="E461" i="10"/>
  <c r="F461" i="10"/>
  <c r="E589" i="10"/>
  <c r="D589" i="10"/>
  <c r="G589" i="10"/>
  <c r="F589" i="10"/>
  <c r="E717" i="10"/>
  <c r="D717" i="10"/>
  <c r="G717" i="10"/>
  <c r="F717" i="10"/>
  <c r="E845" i="10"/>
  <c r="D845" i="10"/>
  <c r="G845" i="10"/>
  <c r="F845" i="10"/>
  <c r="G985" i="10"/>
  <c r="F985" i="10"/>
  <c r="E985" i="10"/>
  <c r="D985" i="10"/>
  <c r="E418" i="10"/>
  <c r="F418" i="10"/>
  <c r="G418" i="10"/>
  <c r="D418" i="10"/>
  <c r="E546" i="10"/>
  <c r="D546" i="10"/>
  <c r="G546" i="10"/>
  <c r="F546" i="10"/>
  <c r="E674" i="10"/>
  <c r="D674" i="10"/>
  <c r="G674" i="10"/>
  <c r="F674" i="10"/>
  <c r="E802" i="10"/>
  <c r="D802" i="10"/>
  <c r="G802" i="10"/>
  <c r="F802" i="10"/>
  <c r="E930" i="10"/>
  <c r="D930" i="10"/>
  <c r="G930" i="10"/>
  <c r="F930" i="10"/>
  <c r="G423" i="10"/>
  <c r="E423" i="10"/>
  <c r="D423" i="10"/>
  <c r="F423" i="10"/>
  <c r="E551" i="10"/>
  <c r="D551" i="10"/>
  <c r="G551" i="10"/>
  <c r="F551" i="10"/>
  <c r="E679" i="10"/>
  <c r="D679" i="10"/>
  <c r="G679" i="10"/>
  <c r="F679" i="10"/>
  <c r="E807" i="10"/>
  <c r="D807" i="10"/>
  <c r="G807" i="10"/>
  <c r="F807" i="10"/>
  <c r="E935" i="10"/>
  <c r="D935" i="10"/>
  <c r="G935" i="10"/>
  <c r="F935" i="10"/>
  <c r="F432" i="10"/>
  <c r="D432" i="10"/>
  <c r="E432" i="10"/>
  <c r="G432" i="10"/>
  <c r="G560" i="10"/>
  <c r="F560" i="10"/>
  <c r="E560" i="10"/>
  <c r="D560" i="10"/>
  <c r="F68" i="10"/>
  <c r="E68" i="10"/>
  <c r="D68" i="10"/>
  <c r="E182" i="10"/>
  <c r="F182" i="10"/>
  <c r="G182" i="10"/>
  <c r="D182" i="10"/>
  <c r="E311" i="10"/>
  <c r="F311" i="10"/>
  <c r="G311" i="10"/>
  <c r="D311" i="10"/>
  <c r="G688" i="10"/>
  <c r="F688" i="10"/>
  <c r="E688" i="10"/>
  <c r="D688" i="10"/>
  <c r="F960" i="10"/>
  <c r="E960" i="10"/>
  <c r="D960" i="10"/>
  <c r="G960" i="10"/>
  <c r="G1059" i="10"/>
  <c r="F1059" i="10"/>
  <c r="E1059" i="10"/>
  <c r="D1059" i="10"/>
  <c r="E1187" i="10"/>
  <c r="G1187" i="10"/>
  <c r="F1187" i="10"/>
  <c r="D1187" i="10"/>
  <c r="G1315" i="10"/>
  <c r="F1315" i="10"/>
  <c r="E1315" i="10"/>
  <c r="D1315" i="10"/>
  <c r="G1443" i="10"/>
  <c r="F1443" i="10"/>
  <c r="E1443" i="10"/>
  <c r="D1443" i="10"/>
  <c r="G1571" i="10"/>
  <c r="F1571" i="10"/>
  <c r="E1571" i="10"/>
  <c r="D1571" i="10"/>
  <c r="D1020" i="10"/>
  <c r="G1020" i="10"/>
  <c r="F1020" i="10"/>
  <c r="E1020" i="10"/>
  <c r="D1148" i="10"/>
  <c r="E1148" i="10"/>
  <c r="G1148" i="10"/>
  <c r="F1148" i="10"/>
  <c r="D1276" i="10"/>
  <c r="G1276" i="10"/>
  <c r="F1276" i="10"/>
  <c r="E1276" i="10"/>
  <c r="D1404" i="10"/>
  <c r="G1404" i="10"/>
  <c r="F1404" i="10"/>
  <c r="E1404" i="10"/>
  <c r="D1532" i="10"/>
  <c r="G1532" i="10"/>
  <c r="F1532" i="10"/>
  <c r="E1532" i="10"/>
  <c r="E1037" i="10"/>
  <c r="D1037" i="10"/>
  <c r="G1037" i="10"/>
  <c r="F1037" i="10"/>
  <c r="E1421" i="10"/>
  <c r="D1421" i="10"/>
  <c r="G1421" i="10"/>
  <c r="F1421" i="10"/>
  <c r="E1197" i="10"/>
  <c r="D1197" i="10"/>
  <c r="G1197" i="10"/>
  <c r="F1197" i="10"/>
  <c r="F848" i="10"/>
  <c r="E848" i="10"/>
  <c r="D848" i="10"/>
  <c r="G848" i="10"/>
  <c r="G990" i="10"/>
  <c r="F990" i="10"/>
  <c r="E990" i="10"/>
  <c r="D990" i="10"/>
  <c r="G1075" i="10"/>
  <c r="F1075" i="10"/>
  <c r="E1075" i="10"/>
  <c r="D1075" i="10"/>
  <c r="G1203" i="10"/>
  <c r="F1203" i="10"/>
  <c r="E1203" i="10"/>
  <c r="D1203" i="10"/>
  <c r="G1331" i="10"/>
  <c r="F1331" i="10"/>
  <c r="E1331" i="10"/>
  <c r="D1331" i="10"/>
  <c r="G1459" i="10"/>
  <c r="F1459" i="10"/>
  <c r="E1459" i="10"/>
  <c r="D1459" i="10"/>
  <c r="E1589" i="10"/>
  <c r="D1589" i="10"/>
  <c r="G1589" i="10"/>
  <c r="F1589" i="10"/>
  <c r="D1036" i="10"/>
  <c r="G1036" i="10"/>
  <c r="F1036" i="10"/>
  <c r="E1036" i="10"/>
  <c r="D1164" i="10"/>
  <c r="E1164" i="10"/>
  <c r="G1164" i="10"/>
  <c r="F1164" i="10"/>
  <c r="D1292" i="10"/>
  <c r="G1292" i="10"/>
  <c r="F1292" i="10"/>
  <c r="E1292" i="10"/>
  <c r="D1420" i="10"/>
  <c r="G1420" i="10"/>
  <c r="F1420" i="10"/>
  <c r="E1420" i="10"/>
  <c r="D1548" i="10"/>
  <c r="G1548" i="10"/>
  <c r="F1548" i="10"/>
  <c r="E1548" i="10"/>
  <c r="E1101" i="10"/>
  <c r="G1101" i="10"/>
  <c r="D1101" i="10"/>
  <c r="F1101" i="10"/>
  <c r="E1693" i="10"/>
  <c r="D1693" i="10"/>
  <c r="G1693" i="10"/>
  <c r="F1693" i="10"/>
  <c r="E1261" i="10"/>
  <c r="D1261" i="10"/>
  <c r="G1261" i="10"/>
  <c r="F1261" i="10"/>
  <c r="E1517" i="10"/>
  <c r="F1517" i="10"/>
  <c r="D1517" i="10"/>
  <c r="G1517" i="10"/>
  <c r="E1026" i="10"/>
  <c r="D1026" i="10"/>
  <c r="G1026" i="10"/>
  <c r="F1026" i="10"/>
  <c r="F1154" i="10"/>
  <c r="D1154" i="10"/>
  <c r="E1154" i="10"/>
  <c r="G1154" i="10"/>
  <c r="E1282" i="10"/>
  <c r="D1282" i="10"/>
  <c r="G1282" i="10"/>
  <c r="F1282" i="10"/>
  <c r="E1410" i="10"/>
  <c r="D1410" i="10"/>
  <c r="G1410" i="10"/>
  <c r="F1410" i="10"/>
  <c r="E1538" i="10"/>
  <c r="D1538" i="10"/>
  <c r="G1538" i="10"/>
  <c r="F1538" i="10"/>
  <c r="G1769" i="10"/>
  <c r="D1769" i="10"/>
  <c r="F1769" i="10"/>
  <c r="E1769" i="10"/>
  <c r="G1897" i="10"/>
  <c r="F1897" i="10"/>
  <c r="E1897" i="10"/>
  <c r="D1897" i="10"/>
  <c r="G2025" i="10"/>
  <c r="F2025" i="10"/>
  <c r="E2025" i="10"/>
  <c r="D2025" i="10"/>
  <c r="G2246" i="10"/>
  <c r="F2246" i="10"/>
  <c r="E2246" i="10"/>
  <c r="D2246" i="10"/>
  <c r="G2105" i="10"/>
  <c r="D2105" i="10"/>
  <c r="F2105" i="10"/>
  <c r="E2105" i="10"/>
  <c r="G1694" i="10"/>
  <c r="F1694" i="10"/>
  <c r="E1694" i="10"/>
  <c r="D1694" i="10"/>
  <c r="E1309" i="10"/>
  <c r="D1309" i="10"/>
  <c r="G1309" i="10"/>
  <c r="F1309" i="10"/>
  <c r="E1437" i="10"/>
  <c r="F1437" i="10"/>
  <c r="D1437" i="10"/>
  <c r="G1437" i="10"/>
  <c r="E1565" i="10"/>
  <c r="D1565" i="10"/>
  <c r="G1565" i="10"/>
  <c r="F1565" i="10"/>
  <c r="E1074" i="10"/>
  <c r="D1074" i="10"/>
  <c r="G1074" i="10"/>
  <c r="F1074" i="10"/>
  <c r="E1202" i="10"/>
  <c r="D1202" i="10"/>
  <c r="G1202" i="10"/>
  <c r="F1202" i="10"/>
  <c r="E1330" i="10"/>
  <c r="D1330" i="10"/>
  <c r="G1330" i="10"/>
  <c r="F1330" i="10"/>
  <c r="E1458" i="10"/>
  <c r="D1458" i="10"/>
  <c r="G1458" i="10"/>
  <c r="F1458" i="10"/>
  <c r="E1586" i="10"/>
  <c r="D1586" i="10"/>
  <c r="G1586" i="10"/>
  <c r="F1586" i="10"/>
  <c r="G1817" i="10"/>
  <c r="E1817" i="10"/>
  <c r="F1817" i="10"/>
  <c r="D1817" i="10"/>
  <c r="G1945" i="10"/>
  <c r="F1945" i="10"/>
  <c r="E1945" i="10"/>
  <c r="D1945" i="10"/>
  <c r="G2137" i="10"/>
  <c r="D2137" i="10"/>
  <c r="F2137" i="10"/>
  <c r="E2137" i="10"/>
  <c r="G1854" i="10"/>
  <c r="F1854" i="10"/>
  <c r="E1854" i="10"/>
  <c r="D1854" i="10"/>
  <c r="G1662" i="10"/>
  <c r="F1662" i="10"/>
  <c r="E1662" i="10"/>
  <c r="D1662" i="10"/>
  <c r="D1756" i="10"/>
  <c r="G1756" i="10"/>
  <c r="F1756" i="10"/>
  <c r="E1756" i="10"/>
  <c r="G1806" i="10"/>
  <c r="F1806" i="10"/>
  <c r="E1806" i="10"/>
  <c r="D1806" i="10"/>
  <c r="G1934" i="10"/>
  <c r="F1934" i="10"/>
  <c r="E1934" i="10"/>
  <c r="D1934" i="10"/>
  <c r="G2062" i="10"/>
  <c r="F2062" i="10"/>
  <c r="E2062" i="10"/>
  <c r="D2062" i="10"/>
  <c r="G2193" i="10"/>
  <c r="F2193" i="10"/>
  <c r="E2193" i="10"/>
  <c r="D2193" i="10"/>
  <c r="G1635" i="10"/>
  <c r="F1635" i="10"/>
  <c r="E1635" i="10"/>
  <c r="D1635" i="10"/>
  <c r="G1763" i="10"/>
  <c r="F1763" i="10"/>
  <c r="E1763" i="10"/>
  <c r="D1763" i="10"/>
  <c r="G1891" i="10"/>
  <c r="F1891" i="10"/>
  <c r="E1891" i="10"/>
  <c r="D1891" i="10"/>
  <c r="G2019" i="10"/>
  <c r="F2019" i="10"/>
  <c r="E2019" i="10"/>
  <c r="D2019" i="10"/>
  <c r="G2147" i="10"/>
  <c r="F2147" i="10"/>
  <c r="E2147" i="10"/>
  <c r="D2147" i="10"/>
  <c r="D1596" i="10"/>
  <c r="G1596" i="10"/>
  <c r="F1596" i="10"/>
  <c r="E1596" i="10"/>
  <c r="D1772" i="10"/>
  <c r="G1772" i="10"/>
  <c r="F1772" i="10"/>
  <c r="E1772" i="10"/>
  <c r="D1804" i="10"/>
  <c r="G1804" i="10"/>
  <c r="F1804" i="10"/>
  <c r="E1804" i="10"/>
  <c r="G1918" i="10"/>
  <c r="F1918" i="10"/>
  <c r="E1918" i="10"/>
  <c r="D1918" i="10"/>
  <c r="G2046" i="10"/>
  <c r="F2046" i="10"/>
  <c r="E2046" i="10"/>
  <c r="D2046" i="10"/>
  <c r="G2174" i="10"/>
  <c r="F2174" i="10"/>
  <c r="E2174" i="10"/>
  <c r="D2174" i="10"/>
  <c r="G1619" i="10"/>
  <c r="F1619" i="10"/>
  <c r="E1619" i="10"/>
  <c r="D1619" i="10"/>
  <c r="G1747" i="10"/>
  <c r="F1747" i="10"/>
  <c r="E1747" i="10"/>
  <c r="D1747" i="10"/>
  <c r="G1875" i="10"/>
  <c r="F1875" i="10"/>
  <c r="E1875" i="10"/>
  <c r="D1875" i="10"/>
  <c r="G2003" i="10"/>
  <c r="F2003" i="10"/>
  <c r="E2003" i="10"/>
  <c r="D2003" i="10"/>
  <c r="G2131" i="10"/>
  <c r="F2131" i="10"/>
  <c r="E2131" i="10"/>
  <c r="D2131" i="10"/>
  <c r="G2374" i="10"/>
  <c r="F2374" i="10"/>
  <c r="E2374" i="10"/>
  <c r="D2374" i="10"/>
  <c r="D1708" i="10"/>
  <c r="G1708" i="10"/>
  <c r="F1708" i="10"/>
  <c r="E1708" i="10"/>
  <c r="D1868" i="10"/>
  <c r="G1868" i="10"/>
  <c r="F1868" i="10"/>
  <c r="E1868" i="10"/>
  <c r="G2766" i="10"/>
  <c r="F2766" i="10"/>
  <c r="E2766" i="10"/>
  <c r="D2766" i="10"/>
  <c r="D2076" i="10"/>
  <c r="G2076" i="10"/>
  <c r="F2076" i="10"/>
  <c r="E2076" i="10"/>
  <c r="E2221" i="10"/>
  <c r="F2221" i="10"/>
  <c r="D2221" i="10"/>
  <c r="G2221" i="10"/>
  <c r="G2353" i="10"/>
  <c r="F2353" i="10"/>
  <c r="E2353" i="10"/>
  <c r="D2353" i="10"/>
  <c r="F2481" i="10"/>
  <c r="D2481" i="10"/>
  <c r="G2481" i="10"/>
  <c r="E2481" i="10"/>
  <c r="E2490" i="10"/>
  <c r="D2490" i="10"/>
  <c r="F2490" i="10"/>
  <c r="G2490" i="10"/>
  <c r="G2275" i="10"/>
  <c r="F2275" i="10"/>
  <c r="E2275" i="10"/>
  <c r="D2275" i="10"/>
  <c r="G2403" i="10"/>
  <c r="F2403" i="10"/>
  <c r="E2403" i="10"/>
  <c r="D2403" i="10"/>
  <c r="D2204" i="10"/>
  <c r="G2204" i="10"/>
  <c r="F2204" i="10"/>
  <c r="E2204" i="10"/>
  <c r="D2332" i="10"/>
  <c r="G2332" i="10"/>
  <c r="F2332" i="10"/>
  <c r="E2332" i="10"/>
  <c r="D2460" i="10"/>
  <c r="G2460" i="10"/>
  <c r="F2460" i="10"/>
  <c r="E2460" i="10"/>
  <c r="G2590" i="10"/>
  <c r="F2590" i="10"/>
  <c r="E2590" i="10"/>
  <c r="D2590" i="10"/>
  <c r="E2834" i="10"/>
  <c r="D2834" i="10"/>
  <c r="G2834" i="10"/>
  <c r="F2834" i="10"/>
  <c r="E2802" i="10"/>
  <c r="D2802" i="10"/>
  <c r="G2802" i="10"/>
  <c r="F2802" i="10"/>
  <c r="D2060" i="10"/>
  <c r="G2060" i="10"/>
  <c r="F2060" i="10"/>
  <c r="E2060" i="10"/>
  <c r="G2190" i="10"/>
  <c r="F2190" i="10"/>
  <c r="E2190" i="10"/>
  <c r="D2190" i="10"/>
  <c r="G2337" i="10"/>
  <c r="D2337" i="10"/>
  <c r="F2337" i="10"/>
  <c r="E2337" i="10"/>
  <c r="G2465" i="10"/>
  <c r="F2465" i="10"/>
  <c r="E2465" i="10"/>
  <c r="D2465" i="10"/>
  <c r="E2474" i="10"/>
  <c r="F2474" i="10"/>
  <c r="D2474" i="10"/>
  <c r="G2474" i="10"/>
  <c r="G2259" i="10"/>
  <c r="F2259" i="10"/>
  <c r="E2259" i="10"/>
  <c r="D2259" i="10"/>
  <c r="G2387" i="10"/>
  <c r="F2387" i="10"/>
  <c r="E2387" i="10"/>
  <c r="D2387" i="10"/>
  <c r="G2515" i="10"/>
  <c r="F2515" i="10"/>
  <c r="E2515" i="10"/>
  <c r="D2515" i="10"/>
  <c r="D2316" i="10"/>
  <c r="G2316" i="10"/>
  <c r="F2316" i="10"/>
  <c r="E2316" i="10"/>
  <c r="D2444" i="10"/>
  <c r="G2444" i="10"/>
  <c r="F2444" i="10"/>
  <c r="E2444" i="10"/>
  <c r="G2574" i="10"/>
  <c r="F2574" i="10"/>
  <c r="E2574" i="10"/>
  <c r="D2574" i="10"/>
  <c r="G2782" i="10"/>
  <c r="F2782" i="10"/>
  <c r="E2782" i="10"/>
  <c r="D2782" i="10"/>
  <c r="E2535" i="10"/>
  <c r="D2535" i="10"/>
  <c r="G2535" i="10"/>
  <c r="F2535" i="10"/>
  <c r="E2663" i="10"/>
  <c r="D2663" i="10"/>
  <c r="G2663" i="10"/>
  <c r="F2663" i="10"/>
  <c r="E2791" i="10"/>
  <c r="D2791" i="10"/>
  <c r="G2791" i="10"/>
  <c r="F2791" i="10"/>
  <c r="F2576" i="10"/>
  <c r="E2576" i="10"/>
  <c r="D2576" i="10"/>
  <c r="G2576" i="10"/>
  <c r="F2704" i="10"/>
  <c r="E2704" i="10"/>
  <c r="D2704" i="10"/>
  <c r="G2704" i="10"/>
  <c r="G2870" i="10"/>
  <c r="F2870" i="10"/>
  <c r="E2870" i="10"/>
  <c r="D2870" i="10"/>
  <c r="E2647" i="10"/>
  <c r="D2647" i="10"/>
  <c r="G2647" i="10"/>
  <c r="F2647" i="10"/>
  <c r="E2775" i="10"/>
  <c r="D2775" i="10"/>
  <c r="G2775" i="10"/>
  <c r="F2775" i="10"/>
  <c r="F2560" i="10"/>
  <c r="E2560" i="10"/>
  <c r="D2560" i="10"/>
  <c r="G2560" i="10"/>
  <c r="F2688" i="10"/>
  <c r="E2688" i="10"/>
  <c r="D2688" i="10"/>
  <c r="G2688" i="10"/>
  <c r="G3006" i="10"/>
  <c r="F3006" i="10"/>
  <c r="E3006" i="10"/>
  <c r="D3006" i="10"/>
  <c r="E2637" i="10"/>
  <c r="F2637" i="10"/>
  <c r="D2637" i="10"/>
  <c r="G2637" i="10"/>
  <c r="E2765" i="10"/>
  <c r="D2765" i="10"/>
  <c r="F2765" i="10"/>
  <c r="G2765" i="10"/>
  <c r="G2825" i="10"/>
  <c r="F2825" i="10"/>
  <c r="E2825" i="10"/>
  <c r="D2825" i="10"/>
  <c r="G2953" i="10"/>
  <c r="F2953" i="10"/>
  <c r="D2953" i="10"/>
  <c r="E2953" i="10"/>
  <c r="D3162" i="10"/>
  <c r="G3162" i="10"/>
  <c r="F3162" i="10"/>
  <c r="E3162" i="10"/>
  <c r="G2990" i="10"/>
  <c r="F2990" i="10"/>
  <c r="E2990" i="10"/>
  <c r="D2990" i="10"/>
  <c r="E2525" i="10"/>
  <c r="D2525" i="10"/>
  <c r="G2525" i="10"/>
  <c r="F2525" i="10"/>
  <c r="E2653" i="10"/>
  <c r="D2653" i="10"/>
  <c r="F2653" i="10"/>
  <c r="G2653" i="10"/>
  <c r="E2781" i="10"/>
  <c r="D2781" i="10"/>
  <c r="F2781" i="10"/>
  <c r="G2781" i="10"/>
  <c r="G2841" i="10"/>
  <c r="D2841" i="10"/>
  <c r="F2841" i="10"/>
  <c r="E2841" i="10"/>
  <c r="G2969" i="10"/>
  <c r="F2969" i="10"/>
  <c r="E2969" i="10"/>
  <c r="D2969" i="10"/>
  <c r="D3226" i="10"/>
  <c r="G3226" i="10"/>
  <c r="F3226" i="10"/>
  <c r="E3226" i="10"/>
  <c r="F3182" i="10"/>
  <c r="E3182" i="10"/>
  <c r="D3182" i="10"/>
  <c r="G3182" i="10"/>
  <c r="E2887" i="10"/>
  <c r="D2887" i="10"/>
  <c r="G2887" i="10"/>
  <c r="F2887" i="10"/>
  <c r="E3015" i="10"/>
  <c r="D3015" i="10"/>
  <c r="G3015" i="10"/>
  <c r="F3015" i="10"/>
  <c r="F2944" i="10"/>
  <c r="E2944" i="10"/>
  <c r="D2944" i="10"/>
  <c r="G2944" i="10"/>
  <c r="G3126" i="10"/>
  <c r="F3126" i="10"/>
  <c r="E3126" i="10"/>
  <c r="D3126" i="10"/>
  <c r="E3103" i="10"/>
  <c r="D3103" i="10"/>
  <c r="G3103" i="10"/>
  <c r="F3103" i="10"/>
  <c r="D3263" i="10"/>
  <c r="G3263" i="10"/>
  <c r="F3263" i="10"/>
  <c r="E3263" i="10"/>
  <c r="D3311" i="10"/>
  <c r="G3311" i="10"/>
  <c r="F3311" i="10"/>
  <c r="E3311" i="10"/>
  <c r="E2871" i="10"/>
  <c r="D2871" i="10"/>
  <c r="G2871" i="10"/>
  <c r="F2871" i="10"/>
  <c r="E2999" i="10"/>
  <c r="D2999" i="10"/>
  <c r="G2999" i="10"/>
  <c r="F2999" i="10"/>
  <c r="D3346" i="10"/>
  <c r="G3346" i="10"/>
  <c r="F3346" i="10"/>
  <c r="E3346" i="10"/>
  <c r="D3076" i="10"/>
  <c r="G3076" i="10"/>
  <c r="F3076" i="10"/>
  <c r="E3076" i="10"/>
  <c r="E3087" i="10"/>
  <c r="D3087" i="10"/>
  <c r="G3087" i="10"/>
  <c r="F3087" i="10"/>
  <c r="E3135" i="10"/>
  <c r="D3135" i="10"/>
  <c r="G3135" i="10"/>
  <c r="F3135" i="10"/>
  <c r="D3327" i="10"/>
  <c r="G3327" i="10"/>
  <c r="F3327" i="10"/>
  <c r="E3327" i="10"/>
  <c r="E3168" i="10"/>
  <c r="D3168" i="10"/>
  <c r="G3168" i="10"/>
  <c r="F3168" i="10"/>
  <c r="E3296" i="10"/>
  <c r="D3296" i="10"/>
  <c r="G3296" i="10"/>
  <c r="F3296" i="10"/>
  <c r="E3085" i="10"/>
  <c r="F3085" i="10"/>
  <c r="D3085" i="10"/>
  <c r="G3085" i="10"/>
  <c r="D3213" i="10"/>
  <c r="E3213" i="10"/>
  <c r="G3213" i="10"/>
  <c r="F3213" i="10"/>
  <c r="D3341" i="10"/>
  <c r="G3341" i="10"/>
  <c r="E3341" i="10"/>
  <c r="F3341" i="10"/>
  <c r="E3184" i="10"/>
  <c r="D3184" i="10"/>
  <c r="G3184" i="10"/>
  <c r="F3184" i="10"/>
  <c r="E3312" i="10"/>
  <c r="D3312" i="10"/>
  <c r="G3312" i="10"/>
  <c r="F3312" i="10"/>
  <c r="E3101" i="10"/>
  <c r="D3101" i="10"/>
  <c r="F3101" i="10"/>
  <c r="G3101" i="10"/>
  <c r="D3229" i="10"/>
  <c r="G3229" i="10"/>
  <c r="E3229" i="10"/>
  <c r="F3229" i="10"/>
  <c r="D3357" i="10"/>
  <c r="G3357" i="10"/>
  <c r="E3357" i="10"/>
  <c r="F3357" i="10"/>
  <c r="F88" i="10"/>
  <c r="E88" i="10"/>
  <c r="G88" i="10"/>
  <c r="D88" i="10"/>
  <c r="F216" i="10"/>
  <c r="E216" i="10"/>
  <c r="G216" i="10"/>
  <c r="D216" i="10"/>
  <c r="F120" i="10"/>
  <c r="E120" i="10"/>
  <c r="G120" i="10"/>
  <c r="D120" i="10"/>
  <c r="F49" i="10"/>
  <c r="E49" i="10"/>
  <c r="D49" i="10"/>
  <c r="F152" i="10"/>
  <c r="E152" i="10"/>
  <c r="G152" i="10"/>
  <c r="D152" i="10"/>
  <c r="F280" i="10"/>
  <c r="E280" i="10"/>
  <c r="G280" i="10"/>
  <c r="D280" i="10"/>
  <c r="G97" i="10"/>
  <c r="E97" i="10"/>
  <c r="F97" i="10"/>
  <c r="D97" i="10"/>
  <c r="G225" i="10"/>
  <c r="E225" i="10"/>
  <c r="F225" i="10"/>
  <c r="D225" i="10"/>
  <c r="E90" i="10"/>
  <c r="F90" i="10"/>
  <c r="G90" i="10"/>
  <c r="D90" i="10"/>
  <c r="E218" i="10"/>
  <c r="F218" i="10"/>
  <c r="G218" i="10"/>
  <c r="D218" i="10"/>
  <c r="D23" i="10"/>
  <c r="E167" i="10"/>
  <c r="F167" i="10"/>
  <c r="G167" i="10"/>
  <c r="D167" i="10"/>
  <c r="E295" i="10"/>
  <c r="F295" i="10"/>
  <c r="G295" i="10"/>
  <c r="D295" i="10"/>
  <c r="G401" i="10"/>
  <c r="E401" i="10"/>
  <c r="F401" i="10"/>
  <c r="D401" i="10"/>
  <c r="G529" i="10"/>
  <c r="F529" i="10"/>
  <c r="E529" i="10"/>
  <c r="D529" i="10"/>
  <c r="G657" i="10"/>
  <c r="F657" i="10"/>
  <c r="E657" i="10"/>
  <c r="D657" i="10"/>
  <c r="G785" i="10"/>
  <c r="F785" i="10"/>
  <c r="E785" i="10"/>
  <c r="D785" i="10"/>
  <c r="G913" i="10"/>
  <c r="F913" i="10"/>
  <c r="E913" i="10"/>
  <c r="D913" i="10"/>
  <c r="E358" i="10"/>
  <c r="F358" i="10"/>
  <c r="G358" i="10"/>
  <c r="D358" i="10"/>
  <c r="G486" i="10"/>
  <c r="F486" i="10"/>
  <c r="E486" i="10"/>
  <c r="D486" i="10"/>
  <c r="G614" i="10"/>
  <c r="F614" i="10"/>
  <c r="E614" i="10"/>
  <c r="D614" i="10"/>
  <c r="G742" i="10"/>
  <c r="F742" i="10"/>
  <c r="E742" i="10"/>
  <c r="D742" i="10"/>
  <c r="G870" i="10"/>
  <c r="F870" i="10"/>
  <c r="E870" i="10"/>
  <c r="D870" i="10"/>
  <c r="E363" i="10"/>
  <c r="F363" i="10"/>
  <c r="G363" i="10"/>
  <c r="D363" i="10"/>
  <c r="G555" i="10"/>
  <c r="F555" i="10"/>
  <c r="E555" i="10"/>
  <c r="D555" i="10"/>
  <c r="G811" i="10"/>
  <c r="F811" i="10"/>
  <c r="E811" i="10"/>
  <c r="D811" i="10"/>
  <c r="F436" i="10"/>
  <c r="D436" i="10"/>
  <c r="E436" i="10"/>
  <c r="G436" i="10"/>
  <c r="E724" i="10"/>
  <c r="D724" i="10"/>
  <c r="G724" i="10"/>
  <c r="F724" i="10"/>
  <c r="E1079" i="10"/>
  <c r="D1079" i="10"/>
  <c r="G1079" i="10"/>
  <c r="F1079" i="10"/>
  <c r="E1597" i="10"/>
  <c r="F1597" i="10"/>
  <c r="D1597" i="10"/>
  <c r="G1597" i="10"/>
  <c r="E42" i="10"/>
  <c r="D42" i="10"/>
  <c r="G571" i="10"/>
  <c r="F571" i="10"/>
  <c r="E571" i="10"/>
  <c r="D571" i="10"/>
  <c r="G827" i="10"/>
  <c r="F827" i="10"/>
  <c r="E827" i="10"/>
  <c r="D827" i="10"/>
  <c r="F452" i="10"/>
  <c r="D452" i="10"/>
  <c r="E452" i="10"/>
  <c r="G452" i="10"/>
  <c r="E644" i="10"/>
  <c r="D644" i="10"/>
  <c r="G644" i="10"/>
  <c r="F644" i="10"/>
  <c r="D948" i="10"/>
  <c r="G948" i="10"/>
  <c r="F948" i="10"/>
  <c r="E948" i="10"/>
  <c r="E1431" i="10"/>
  <c r="D1431" i="10"/>
  <c r="G1431" i="10"/>
  <c r="F1431" i="10"/>
  <c r="F104" i="10"/>
  <c r="E104" i="10"/>
  <c r="G104" i="10"/>
  <c r="D104" i="10"/>
  <c r="F232" i="10"/>
  <c r="E232" i="10"/>
  <c r="G232" i="10"/>
  <c r="D232" i="10"/>
  <c r="G81" i="10"/>
  <c r="E81" i="10"/>
  <c r="F81" i="10"/>
  <c r="D81" i="10"/>
  <c r="G209" i="10"/>
  <c r="E209" i="10"/>
  <c r="F209" i="10"/>
  <c r="D209" i="10"/>
  <c r="D10" i="10"/>
  <c r="E170" i="10"/>
  <c r="F170" i="10"/>
  <c r="G170" i="10"/>
  <c r="D170" i="10"/>
  <c r="E298" i="10"/>
  <c r="F298" i="10"/>
  <c r="G298" i="10"/>
  <c r="D298" i="10"/>
  <c r="E151" i="10"/>
  <c r="F151" i="10"/>
  <c r="G151" i="10"/>
  <c r="D151" i="10"/>
  <c r="E279" i="10"/>
  <c r="F279" i="10"/>
  <c r="G279" i="10"/>
  <c r="D279" i="10"/>
  <c r="G385" i="10"/>
  <c r="E385" i="10"/>
  <c r="F385" i="10"/>
  <c r="D385" i="10"/>
  <c r="G513" i="10"/>
  <c r="F513" i="10"/>
  <c r="E513" i="10"/>
  <c r="D513" i="10"/>
  <c r="G641" i="10"/>
  <c r="F641" i="10"/>
  <c r="E641" i="10"/>
  <c r="D641" i="10"/>
  <c r="G769" i="10"/>
  <c r="F769" i="10"/>
  <c r="E769" i="10"/>
  <c r="D769" i="10"/>
  <c r="G897" i="10"/>
  <c r="F897" i="10"/>
  <c r="E897" i="10"/>
  <c r="D897" i="10"/>
  <c r="E342" i="10"/>
  <c r="F342" i="10"/>
  <c r="G342" i="10"/>
  <c r="D342" i="10"/>
  <c r="E470" i="10"/>
  <c r="D470" i="10"/>
  <c r="F470" i="10"/>
  <c r="G470" i="10"/>
  <c r="G598" i="10"/>
  <c r="F598" i="10"/>
  <c r="E598" i="10"/>
  <c r="D598" i="10"/>
  <c r="G726" i="10"/>
  <c r="F726" i="10"/>
  <c r="E726" i="10"/>
  <c r="D726" i="10"/>
  <c r="G854" i="10"/>
  <c r="F854" i="10"/>
  <c r="E854" i="10"/>
  <c r="D854" i="10"/>
  <c r="E1002" i="10"/>
  <c r="D1002" i="10"/>
  <c r="G1002" i="10"/>
  <c r="F1002" i="10"/>
  <c r="G491" i="10"/>
  <c r="F491" i="10"/>
  <c r="E491" i="10"/>
  <c r="D491" i="10"/>
  <c r="G747" i="10"/>
  <c r="F747" i="10"/>
  <c r="E747" i="10"/>
  <c r="D747" i="10"/>
  <c r="F372" i="10"/>
  <c r="E372" i="10"/>
  <c r="G372" i="10"/>
  <c r="D372" i="10"/>
  <c r="E628" i="10"/>
  <c r="D628" i="10"/>
  <c r="G628" i="10"/>
  <c r="F628" i="10"/>
  <c r="D884" i="10"/>
  <c r="G884" i="10"/>
  <c r="F884" i="10"/>
  <c r="E884" i="10"/>
  <c r="E1271" i="10"/>
  <c r="D1271" i="10"/>
  <c r="G1271" i="10"/>
  <c r="F1271" i="10"/>
  <c r="G507" i="10"/>
  <c r="F507" i="10"/>
  <c r="E507" i="10"/>
  <c r="D507" i="10"/>
  <c r="G763" i="10"/>
  <c r="F763" i="10"/>
  <c r="E763" i="10"/>
  <c r="D763" i="10"/>
  <c r="F388" i="10"/>
  <c r="E388" i="10"/>
  <c r="G388" i="10"/>
  <c r="D388" i="10"/>
  <c r="E676" i="10"/>
  <c r="D676" i="10"/>
  <c r="G676" i="10"/>
  <c r="F676" i="10"/>
  <c r="E983" i="10"/>
  <c r="D983" i="10"/>
  <c r="G983" i="10"/>
  <c r="F983" i="10"/>
  <c r="E1495" i="10"/>
  <c r="D1495" i="10"/>
  <c r="G1495" i="10"/>
  <c r="F1495" i="10"/>
  <c r="F1040" i="10"/>
  <c r="E1040" i="10"/>
  <c r="D1040" i="10"/>
  <c r="G1040" i="10"/>
  <c r="G1168" i="10"/>
  <c r="F1168" i="10"/>
  <c r="D1168" i="10"/>
  <c r="E1168" i="10"/>
  <c r="F1296" i="10"/>
  <c r="E1296" i="10"/>
  <c r="D1296" i="10"/>
  <c r="G1296" i="10"/>
  <c r="F1424" i="10"/>
  <c r="E1424" i="10"/>
  <c r="D1424" i="10"/>
  <c r="G1424" i="10"/>
  <c r="F1552" i="10"/>
  <c r="E1552" i="10"/>
  <c r="D1552" i="10"/>
  <c r="G1552" i="10"/>
  <c r="G1057" i="10"/>
  <c r="F1057" i="10"/>
  <c r="E1057" i="10"/>
  <c r="D1057" i="10"/>
  <c r="E1185" i="10"/>
  <c r="G1185" i="10"/>
  <c r="F1185" i="10"/>
  <c r="D1185" i="10"/>
  <c r="G1313" i="10"/>
  <c r="F1313" i="10"/>
  <c r="E1313" i="10"/>
  <c r="D1313" i="10"/>
  <c r="G1441" i="10"/>
  <c r="F1441" i="10"/>
  <c r="E1441" i="10"/>
  <c r="D1441" i="10"/>
  <c r="G1569" i="10"/>
  <c r="F1569" i="10"/>
  <c r="E1569" i="10"/>
  <c r="D1569" i="10"/>
  <c r="G1078" i="10"/>
  <c r="F1078" i="10"/>
  <c r="E1078" i="10"/>
  <c r="D1078" i="10"/>
  <c r="G1206" i="10"/>
  <c r="F1206" i="10"/>
  <c r="E1206" i="10"/>
  <c r="D1206" i="10"/>
  <c r="G1334" i="10"/>
  <c r="F1334" i="10"/>
  <c r="E1334" i="10"/>
  <c r="D1334" i="10"/>
  <c r="G1462" i="10"/>
  <c r="F1462" i="10"/>
  <c r="E1462" i="10"/>
  <c r="D1462" i="10"/>
  <c r="E1594" i="10"/>
  <c r="D1594" i="10"/>
  <c r="G1594" i="10"/>
  <c r="F1594" i="10"/>
  <c r="F1821" i="10"/>
  <c r="D1821" i="10"/>
  <c r="G1821" i="10"/>
  <c r="E1821" i="10"/>
  <c r="E1949" i="10"/>
  <c r="D1949" i="10"/>
  <c r="F1949" i="10"/>
  <c r="G1949" i="10"/>
  <c r="E2077" i="10"/>
  <c r="D2077" i="10"/>
  <c r="G2077" i="10"/>
  <c r="F2077" i="10"/>
  <c r="G2222" i="10"/>
  <c r="F2222" i="10"/>
  <c r="E2222" i="10"/>
  <c r="D2222" i="10"/>
  <c r="E1714" i="10"/>
  <c r="D1714" i="10"/>
  <c r="G1714" i="10"/>
  <c r="F1714" i="10"/>
  <c r="E1842" i="10"/>
  <c r="D1842" i="10"/>
  <c r="G1842" i="10"/>
  <c r="F1842" i="10"/>
  <c r="E1970" i="10"/>
  <c r="D1970" i="10"/>
  <c r="G1970" i="10"/>
  <c r="F1970" i="10"/>
  <c r="E2098" i="10"/>
  <c r="D2098" i="10"/>
  <c r="G2098" i="10"/>
  <c r="F2098" i="10"/>
  <c r="G2265" i="10"/>
  <c r="F2265" i="10"/>
  <c r="E2265" i="10"/>
  <c r="D2265" i="10"/>
  <c r="E1671" i="10"/>
  <c r="D1671" i="10"/>
  <c r="G1671" i="10"/>
  <c r="F1671" i="10"/>
  <c r="E1799" i="10"/>
  <c r="D1799" i="10"/>
  <c r="G1799" i="10"/>
  <c r="F1799" i="10"/>
  <c r="E1927" i="10"/>
  <c r="D1927" i="10"/>
  <c r="G1927" i="10"/>
  <c r="F1927" i="10"/>
  <c r="E2055" i="10"/>
  <c r="D2055" i="10"/>
  <c r="G2055" i="10"/>
  <c r="F2055" i="10"/>
  <c r="F2184" i="10"/>
  <c r="E2184" i="10"/>
  <c r="D2184" i="10"/>
  <c r="G2184" i="10"/>
  <c r="F1632" i="10"/>
  <c r="E1632" i="10"/>
  <c r="D1632" i="10"/>
  <c r="G1632" i="10"/>
  <c r="F1760" i="10"/>
  <c r="E1760" i="10"/>
  <c r="D1760" i="10"/>
  <c r="G1760" i="10"/>
  <c r="F1888" i="10"/>
  <c r="E1888" i="10"/>
  <c r="D1888" i="10"/>
  <c r="G1888" i="10"/>
  <c r="F2016" i="10"/>
  <c r="E2016" i="10"/>
  <c r="D2016" i="10"/>
  <c r="G2016" i="10"/>
  <c r="F2128" i="10"/>
  <c r="E2128" i="10"/>
  <c r="D2128" i="10"/>
  <c r="G2128" i="10"/>
  <c r="E2362" i="10"/>
  <c r="D2362" i="10"/>
  <c r="G2362" i="10"/>
  <c r="F2362" i="10"/>
  <c r="E2405" i="10"/>
  <c r="D2405" i="10"/>
  <c r="F2405" i="10"/>
  <c r="G2405" i="10"/>
  <c r="G2414" i="10"/>
  <c r="F2414" i="10"/>
  <c r="E2414" i="10"/>
  <c r="D2414" i="10"/>
  <c r="E2199" i="10"/>
  <c r="D2199" i="10"/>
  <c r="G2199" i="10"/>
  <c r="F2199" i="10"/>
  <c r="E2327" i="10"/>
  <c r="D2327" i="10"/>
  <c r="G2327" i="10"/>
  <c r="F2327" i="10"/>
  <c r="E2455" i="10"/>
  <c r="D2455" i="10"/>
  <c r="G2455" i="10"/>
  <c r="F2455" i="10"/>
  <c r="F2384" i="10"/>
  <c r="E2384" i="10"/>
  <c r="D2384" i="10"/>
  <c r="G2384" i="10"/>
  <c r="E2642" i="10"/>
  <c r="D2642" i="10"/>
  <c r="G2642" i="10"/>
  <c r="F2642" i="10"/>
  <c r="F2240" i="10"/>
  <c r="E2240" i="10"/>
  <c r="D2240" i="10"/>
  <c r="G2240" i="10"/>
  <c r="F2496" i="10"/>
  <c r="E2496" i="10"/>
  <c r="D2496" i="10"/>
  <c r="G2496" i="10"/>
  <c r="D932" i="10"/>
  <c r="G932" i="10"/>
  <c r="F932" i="10"/>
  <c r="E932" i="10"/>
  <c r="E1031" i="10"/>
  <c r="D1031" i="10"/>
  <c r="G1031" i="10"/>
  <c r="F1031" i="10"/>
  <c r="F1159" i="10"/>
  <c r="D1159" i="10"/>
  <c r="E1159" i="10"/>
  <c r="G1159" i="10"/>
  <c r="E1287" i="10"/>
  <c r="D1287" i="10"/>
  <c r="G1287" i="10"/>
  <c r="F1287" i="10"/>
  <c r="E1415" i="10"/>
  <c r="D1415" i="10"/>
  <c r="G1415" i="10"/>
  <c r="F1415" i="10"/>
  <c r="E1543" i="10"/>
  <c r="D1543" i="10"/>
  <c r="G1543" i="10"/>
  <c r="F1543" i="10"/>
  <c r="F992" i="10"/>
  <c r="E992" i="10"/>
  <c r="D992" i="10"/>
  <c r="G992" i="10"/>
  <c r="F1120" i="10"/>
  <c r="E1120" i="10"/>
  <c r="D1120" i="10"/>
  <c r="G1120" i="10"/>
  <c r="F1248" i="10"/>
  <c r="E1248" i="10"/>
  <c r="D1248" i="10"/>
  <c r="G1248" i="10"/>
  <c r="F1376" i="10"/>
  <c r="E1376" i="10"/>
  <c r="D1376" i="10"/>
  <c r="G1376" i="10"/>
  <c r="F1504" i="10"/>
  <c r="E1504" i="10"/>
  <c r="D1504" i="10"/>
  <c r="G1504" i="10"/>
  <c r="E1709" i="10"/>
  <c r="D1709" i="10"/>
  <c r="G1709" i="10"/>
  <c r="F1709" i="10"/>
  <c r="G1137" i="10"/>
  <c r="E1137" i="10"/>
  <c r="D1137" i="10"/>
  <c r="F1137" i="10"/>
  <c r="G1265" i="10"/>
  <c r="F1265" i="10"/>
  <c r="E1265" i="10"/>
  <c r="D1265" i="10"/>
  <c r="G1393" i="10"/>
  <c r="D1393" i="10"/>
  <c r="F1393" i="10"/>
  <c r="E1393" i="10"/>
  <c r="G1521" i="10"/>
  <c r="D1521" i="10"/>
  <c r="F1521" i="10"/>
  <c r="E1521" i="10"/>
  <c r="G1030" i="10"/>
  <c r="F1030" i="10"/>
  <c r="E1030" i="10"/>
  <c r="D1030" i="10"/>
  <c r="E1158" i="10"/>
  <c r="G1158" i="10"/>
  <c r="F1158" i="10"/>
  <c r="D1158" i="10"/>
  <c r="G1286" i="10"/>
  <c r="F1286" i="10"/>
  <c r="E1286" i="10"/>
  <c r="D1286" i="10"/>
  <c r="G1414" i="10"/>
  <c r="F1414" i="10"/>
  <c r="E1414" i="10"/>
  <c r="D1414" i="10"/>
  <c r="G1542" i="10"/>
  <c r="F1542" i="10"/>
  <c r="E1542" i="10"/>
  <c r="D1542" i="10"/>
  <c r="E1773" i="10"/>
  <c r="F1773" i="10"/>
  <c r="D1773" i="10"/>
  <c r="G1773" i="10"/>
  <c r="E1901" i="10"/>
  <c r="D1901" i="10"/>
  <c r="F1901" i="10"/>
  <c r="G1901" i="10"/>
  <c r="E2029" i="10"/>
  <c r="D2029" i="10"/>
  <c r="G2029" i="10"/>
  <c r="F2029" i="10"/>
  <c r="E2157" i="10"/>
  <c r="D2157" i="10"/>
  <c r="F2157" i="10"/>
  <c r="G2157" i="10"/>
  <c r="E1666" i="10"/>
  <c r="D1666" i="10"/>
  <c r="G1666" i="10"/>
  <c r="F1666" i="10"/>
  <c r="E1794" i="10"/>
  <c r="D1794" i="10"/>
  <c r="G1794" i="10"/>
  <c r="F1794" i="10"/>
  <c r="E1922" i="10"/>
  <c r="D1922" i="10"/>
  <c r="G1922" i="10"/>
  <c r="F1922" i="10"/>
  <c r="E2050" i="10"/>
  <c r="D2050" i="10"/>
  <c r="G2050" i="10"/>
  <c r="F2050" i="10"/>
  <c r="E2178" i="10"/>
  <c r="D2178" i="10"/>
  <c r="G2178" i="10"/>
  <c r="F2178" i="10"/>
  <c r="E1623" i="10"/>
  <c r="D1623" i="10"/>
  <c r="G1623" i="10"/>
  <c r="F1623" i="10"/>
  <c r="E1751" i="10"/>
  <c r="D1751" i="10"/>
  <c r="G1751" i="10"/>
  <c r="F1751" i="10"/>
  <c r="E1879" i="10"/>
  <c r="D1879" i="10"/>
  <c r="G1879" i="10"/>
  <c r="F1879" i="10"/>
  <c r="E2007" i="10"/>
  <c r="D2007" i="10"/>
  <c r="G2007" i="10"/>
  <c r="F2007" i="10"/>
  <c r="E2135" i="10"/>
  <c r="D2135" i="10"/>
  <c r="G2135" i="10"/>
  <c r="F2135" i="10"/>
  <c r="G2390" i="10"/>
  <c r="F2390" i="10"/>
  <c r="E2390" i="10"/>
  <c r="D2390" i="10"/>
  <c r="F1712" i="10"/>
  <c r="E1712" i="10"/>
  <c r="D1712" i="10"/>
  <c r="G1712" i="10"/>
  <c r="F1840" i="10"/>
  <c r="E1840" i="10"/>
  <c r="D1840" i="10"/>
  <c r="G1840" i="10"/>
  <c r="F1968" i="10"/>
  <c r="E1968" i="10"/>
  <c r="D1968" i="10"/>
  <c r="G1968" i="10"/>
  <c r="F2080" i="10"/>
  <c r="E2080" i="10"/>
  <c r="D2080" i="10"/>
  <c r="G2080" i="10"/>
  <c r="E2229" i="10"/>
  <c r="D2229" i="10"/>
  <c r="F2229" i="10"/>
  <c r="G2229" i="10"/>
  <c r="E2357" i="10"/>
  <c r="D2357" i="10"/>
  <c r="G2357" i="10"/>
  <c r="F2357" i="10"/>
  <c r="E2485" i="10"/>
  <c r="G2485" i="10"/>
  <c r="D2485" i="10"/>
  <c r="F2485" i="10"/>
  <c r="G2494" i="10"/>
  <c r="F2494" i="10"/>
  <c r="E2494" i="10"/>
  <c r="D2494" i="10"/>
  <c r="E2279" i="10"/>
  <c r="D2279" i="10"/>
  <c r="G2279" i="10"/>
  <c r="F2279" i="10"/>
  <c r="E2407" i="10"/>
  <c r="D2407" i="10"/>
  <c r="G2407" i="10"/>
  <c r="F2407" i="10"/>
  <c r="F2272" i="10"/>
  <c r="E2272" i="10"/>
  <c r="D2272" i="10"/>
  <c r="G2272" i="10"/>
  <c r="G2480" i="10"/>
  <c r="E2480" i="10"/>
  <c r="D2480" i="10"/>
  <c r="F2480" i="10"/>
  <c r="E2487" i="10"/>
  <c r="D2487" i="10"/>
  <c r="F2487" i="10"/>
  <c r="G2487" i="10"/>
  <c r="F2464" i="10"/>
  <c r="E2464" i="10"/>
  <c r="D2464" i="10"/>
  <c r="G2464" i="10"/>
  <c r="F76" i="10"/>
  <c r="E76" i="10"/>
  <c r="G76" i="10"/>
  <c r="D76" i="10"/>
  <c r="F204" i="10"/>
  <c r="E204" i="10"/>
  <c r="G204" i="10"/>
  <c r="D204" i="10"/>
  <c r="E355" i="10"/>
  <c r="F355" i="10"/>
  <c r="G355" i="10"/>
  <c r="D355" i="10"/>
  <c r="E181" i="10"/>
  <c r="G181" i="10"/>
  <c r="F181" i="10"/>
  <c r="D181" i="10"/>
  <c r="E309" i="10"/>
  <c r="G309" i="10"/>
  <c r="F309" i="10"/>
  <c r="D309" i="10"/>
  <c r="E59" i="10"/>
  <c r="F59" i="10"/>
  <c r="D59" i="10"/>
  <c r="E549" i="10"/>
  <c r="D549" i="10"/>
  <c r="G549" i="10"/>
  <c r="F549" i="10"/>
  <c r="E677" i="10"/>
  <c r="D677" i="10"/>
  <c r="G677" i="10"/>
  <c r="F677" i="10"/>
  <c r="E805" i="10"/>
  <c r="D805" i="10"/>
  <c r="G805" i="10"/>
  <c r="F805" i="10"/>
  <c r="E933" i="10"/>
  <c r="D933" i="10"/>
  <c r="G933" i="10"/>
  <c r="F933" i="10"/>
  <c r="E378" i="10"/>
  <c r="F378" i="10"/>
  <c r="G378" i="10"/>
  <c r="D378" i="10"/>
  <c r="E506" i="10"/>
  <c r="D506" i="10"/>
  <c r="G506" i="10"/>
  <c r="F506" i="10"/>
  <c r="E634" i="10"/>
  <c r="D634" i="10"/>
  <c r="G634" i="10"/>
  <c r="F634" i="10"/>
  <c r="E762" i="10"/>
  <c r="D762" i="10"/>
  <c r="G762" i="10"/>
  <c r="F762" i="10"/>
  <c r="E890" i="10"/>
  <c r="D890" i="10"/>
  <c r="G890" i="10"/>
  <c r="F890" i="10"/>
  <c r="E383" i="10"/>
  <c r="F383" i="10"/>
  <c r="G383" i="10"/>
  <c r="D383" i="10"/>
  <c r="E511" i="10"/>
  <c r="D511" i="10"/>
  <c r="G511" i="10"/>
  <c r="F511" i="10"/>
  <c r="E639" i="10"/>
  <c r="D639" i="10"/>
  <c r="G639" i="10"/>
  <c r="F639" i="10"/>
  <c r="E863" i="10"/>
  <c r="D863" i="10"/>
  <c r="G863" i="10"/>
  <c r="F863" i="10"/>
  <c r="G488" i="10"/>
  <c r="F488" i="10"/>
  <c r="E488" i="10"/>
  <c r="D488" i="10"/>
  <c r="G744" i="10"/>
  <c r="F744" i="10"/>
  <c r="E744" i="10"/>
  <c r="D744" i="10"/>
  <c r="G971" i="10"/>
  <c r="F971" i="10"/>
  <c r="E971" i="10"/>
  <c r="D971" i="10"/>
  <c r="G1291" i="10"/>
  <c r="F1291" i="10"/>
  <c r="E1291" i="10"/>
  <c r="D1291" i="10"/>
  <c r="E2722" i="10"/>
  <c r="D2722" i="10"/>
  <c r="G2722" i="10"/>
  <c r="F2722" i="10"/>
  <c r="E2906" i="10"/>
  <c r="D2906" i="10"/>
  <c r="G2906" i="10"/>
  <c r="F2906" i="10"/>
  <c r="G2635" i="10"/>
  <c r="F2635" i="10"/>
  <c r="E2635" i="10"/>
  <c r="D2635" i="10"/>
  <c r="G2763" i="10"/>
  <c r="F2763" i="10"/>
  <c r="E2763" i="10"/>
  <c r="D2763" i="10"/>
  <c r="D2548" i="10"/>
  <c r="G2548" i="10"/>
  <c r="F2548" i="10"/>
  <c r="E2548" i="10"/>
  <c r="D2676" i="10"/>
  <c r="G2676" i="10"/>
  <c r="F2676" i="10"/>
  <c r="E2676" i="10"/>
  <c r="G2814" i="10"/>
  <c r="F2814" i="10"/>
  <c r="E2814" i="10"/>
  <c r="D2814" i="10"/>
  <c r="G2593" i="10"/>
  <c r="F2593" i="10"/>
  <c r="D2593" i="10"/>
  <c r="E2593" i="10"/>
  <c r="G2721" i="10"/>
  <c r="F2721" i="10"/>
  <c r="E2721" i="10"/>
  <c r="D2721" i="10"/>
  <c r="F2904" i="10"/>
  <c r="E2904" i="10"/>
  <c r="D2904" i="10"/>
  <c r="G2904" i="10"/>
  <c r="E2909" i="10"/>
  <c r="F2909" i="10"/>
  <c r="D2909" i="10"/>
  <c r="G2909" i="10"/>
  <c r="G3038" i="10"/>
  <c r="F3038" i="10"/>
  <c r="E3038" i="10"/>
  <c r="D3038" i="10"/>
  <c r="E2962" i="10"/>
  <c r="D2962" i="10"/>
  <c r="G2962" i="10"/>
  <c r="F2962" i="10"/>
  <c r="F3198" i="10"/>
  <c r="E3198" i="10"/>
  <c r="D3198" i="10"/>
  <c r="G3198" i="10"/>
  <c r="G2875" i="10"/>
  <c r="F2875" i="10"/>
  <c r="E2875" i="10"/>
  <c r="D2875" i="10"/>
  <c r="G3003" i="10"/>
  <c r="F3003" i="10"/>
  <c r="E3003" i="10"/>
  <c r="D3003" i="10"/>
  <c r="D3362" i="10"/>
  <c r="G3362" i="10"/>
  <c r="F3362" i="10"/>
  <c r="E3362" i="10"/>
  <c r="D3084" i="10"/>
  <c r="G3084" i="10"/>
  <c r="F3084" i="10"/>
  <c r="E3084" i="10"/>
  <c r="G3091" i="10"/>
  <c r="F3091" i="10"/>
  <c r="E3091" i="10"/>
  <c r="D3091" i="10"/>
  <c r="F3219" i="10"/>
  <c r="E3219" i="10"/>
  <c r="D3219" i="10"/>
  <c r="G3219" i="10"/>
  <c r="F3347" i="10"/>
  <c r="E3347" i="10"/>
  <c r="D3347" i="10"/>
  <c r="G3347" i="10"/>
  <c r="G3188" i="10"/>
  <c r="F3188" i="10"/>
  <c r="E3188" i="10"/>
  <c r="D3188" i="10"/>
  <c r="G3316" i="10"/>
  <c r="F3316" i="10"/>
  <c r="E3316" i="10"/>
  <c r="D3316" i="10"/>
  <c r="G3105" i="10"/>
  <c r="D3105" i="10"/>
  <c r="F3105" i="10"/>
  <c r="E3105" i="10"/>
  <c r="F3233" i="10"/>
  <c r="G3233" i="10"/>
  <c r="E3233" i="10"/>
  <c r="D3233" i="10"/>
  <c r="F3361" i="10"/>
  <c r="E3361" i="10"/>
  <c r="G3361" i="10"/>
  <c r="D3361" i="10"/>
  <c r="E142" i="10"/>
  <c r="F142" i="10"/>
  <c r="G142" i="10"/>
  <c r="D142" i="10"/>
  <c r="E270" i="10"/>
  <c r="F270" i="10"/>
  <c r="G270" i="10"/>
  <c r="D270" i="10"/>
  <c r="E107" i="10"/>
  <c r="F107" i="10"/>
  <c r="G107" i="10"/>
  <c r="D107" i="10"/>
  <c r="E235" i="10"/>
  <c r="F235" i="10"/>
  <c r="G235" i="10"/>
  <c r="D235" i="10"/>
  <c r="E341" i="10"/>
  <c r="G341" i="10"/>
  <c r="F341" i="10"/>
  <c r="D341" i="10"/>
  <c r="E43" i="10"/>
  <c r="D43" i="10"/>
  <c r="E783" i="10"/>
  <c r="D783" i="10"/>
  <c r="G783" i="10"/>
  <c r="F783" i="10"/>
  <c r="F408" i="10"/>
  <c r="E408" i="10"/>
  <c r="G408" i="10"/>
  <c r="D408" i="10"/>
  <c r="G664" i="10"/>
  <c r="F664" i="10"/>
  <c r="E664" i="10"/>
  <c r="D664" i="10"/>
  <c r="F920" i="10"/>
  <c r="E920" i="10"/>
  <c r="D920" i="10"/>
  <c r="G920" i="10"/>
  <c r="E1147" i="10"/>
  <c r="G1147" i="10"/>
  <c r="F1147" i="10"/>
  <c r="D1147" i="10"/>
  <c r="D964" i="10"/>
  <c r="G964" i="10"/>
  <c r="F964" i="10"/>
  <c r="E964" i="10"/>
  <c r="F188" i="10"/>
  <c r="E188" i="10"/>
  <c r="G188" i="10"/>
  <c r="D188" i="10"/>
  <c r="E323" i="10"/>
  <c r="F323" i="10"/>
  <c r="G323" i="10"/>
  <c r="D323" i="10"/>
  <c r="E133" i="10"/>
  <c r="G133" i="10"/>
  <c r="F133" i="10"/>
  <c r="D133" i="10"/>
  <c r="E261" i="10"/>
  <c r="G261" i="10"/>
  <c r="F261" i="10"/>
  <c r="D261" i="10"/>
  <c r="G469" i="10"/>
  <c r="D469" i="10"/>
  <c r="E469" i="10"/>
  <c r="F469" i="10"/>
  <c r="E597" i="10"/>
  <c r="D597" i="10"/>
  <c r="G597" i="10"/>
  <c r="F597" i="10"/>
  <c r="E725" i="10"/>
  <c r="D725" i="10"/>
  <c r="G725" i="10"/>
  <c r="F725" i="10"/>
  <c r="E853" i="10"/>
  <c r="D853" i="10"/>
  <c r="G853" i="10"/>
  <c r="F853" i="10"/>
  <c r="G1001" i="10"/>
  <c r="F1001" i="10"/>
  <c r="E1001" i="10"/>
  <c r="D1001" i="10"/>
  <c r="E426" i="10"/>
  <c r="D426" i="10"/>
  <c r="F426" i="10"/>
  <c r="G426" i="10"/>
  <c r="E554" i="10"/>
  <c r="D554" i="10"/>
  <c r="G554" i="10"/>
  <c r="F554" i="10"/>
  <c r="E682" i="10"/>
  <c r="D682" i="10"/>
  <c r="G682" i="10"/>
  <c r="F682" i="10"/>
  <c r="E810" i="10"/>
  <c r="D810" i="10"/>
  <c r="G810" i="10"/>
  <c r="F810" i="10"/>
  <c r="E938" i="10"/>
  <c r="D938" i="10"/>
  <c r="G938" i="10"/>
  <c r="F938" i="10"/>
  <c r="G431" i="10"/>
  <c r="E431" i="10"/>
  <c r="D431" i="10"/>
  <c r="F431" i="10"/>
  <c r="E559" i="10"/>
  <c r="D559" i="10"/>
  <c r="G559" i="10"/>
  <c r="F559" i="10"/>
  <c r="E751" i="10"/>
  <c r="D751" i="10"/>
  <c r="G751" i="10"/>
  <c r="F751" i="10"/>
  <c r="E959" i="10"/>
  <c r="D959" i="10"/>
  <c r="G959" i="10"/>
  <c r="F959" i="10"/>
  <c r="G584" i="10"/>
  <c r="F584" i="10"/>
  <c r="E584" i="10"/>
  <c r="D584" i="10"/>
  <c r="F840" i="10"/>
  <c r="E840" i="10"/>
  <c r="D840" i="10"/>
  <c r="G840" i="10"/>
  <c r="G1067" i="10"/>
  <c r="F1067" i="10"/>
  <c r="E1067" i="10"/>
  <c r="D1067" i="10"/>
  <c r="G1355" i="10"/>
  <c r="F1355" i="10"/>
  <c r="E1355" i="10"/>
  <c r="D1355" i="10"/>
  <c r="E2738" i="10"/>
  <c r="D2738" i="10"/>
  <c r="G2738" i="10"/>
  <c r="F2738" i="10"/>
  <c r="G2523" i="10"/>
  <c r="F2523" i="10"/>
  <c r="E2523" i="10"/>
  <c r="D2523" i="10"/>
  <c r="G2651" i="10"/>
  <c r="F2651" i="10"/>
  <c r="E2651" i="10"/>
  <c r="D2651" i="10"/>
  <c r="G2779" i="10"/>
  <c r="F2779" i="10"/>
  <c r="E2779" i="10"/>
  <c r="D2779" i="10"/>
  <c r="D2564" i="10"/>
  <c r="G2564" i="10"/>
  <c r="F2564" i="10"/>
  <c r="E2564" i="10"/>
  <c r="D2692" i="10"/>
  <c r="G2692" i="10"/>
  <c r="F2692" i="10"/>
  <c r="E2692" i="10"/>
  <c r="G2846" i="10"/>
  <c r="F2846" i="10"/>
  <c r="E2846" i="10"/>
  <c r="D2846" i="10"/>
  <c r="G2609" i="10"/>
  <c r="D2609" i="10"/>
  <c r="F2609" i="10"/>
  <c r="E2609" i="10"/>
  <c r="G2737" i="10"/>
  <c r="D2737" i="10"/>
  <c r="F2737" i="10"/>
  <c r="E2737" i="10"/>
  <c r="E2797" i="10"/>
  <c r="D2797" i="10"/>
  <c r="G2797" i="10"/>
  <c r="F2797" i="10"/>
  <c r="E2925" i="10"/>
  <c r="D2925" i="10"/>
  <c r="F2925" i="10"/>
  <c r="G2925" i="10"/>
  <c r="G3070" i="10"/>
  <c r="F3070" i="10"/>
  <c r="E3070" i="10"/>
  <c r="D3070" i="10"/>
  <c r="E2978" i="10"/>
  <c r="D2978" i="10"/>
  <c r="G2978" i="10"/>
  <c r="F2978" i="10"/>
  <c r="F3262" i="10"/>
  <c r="E3262" i="10"/>
  <c r="D3262" i="10"/>
  <c r="G3262" i="10"/>
  <c r="G2891" i="10"/>
  <c r="F2891" i="10"/>
  <c r="E2891" i="10"/>
  <c r="D2891" i="10"/>
  <c r="G3019" i="10"/>
  <c r="F3019" i="10"/>
  <c r="E3019" i="10"/>
  <c r="D3019" i="10"/>
  <c r="D2948" i="10"/>
  <c r="G2948" i="10"/>
  <c r="F2948" i="10"/>
  <c r="E2948" i="10"/>
  <c r="G3142" i="10"/>
  <c r="F3142" i="10"/>
  <c r="E3142" i="10"/>
  <c r="D3142" i="10"/>
  <c r="G3107" i="10"/>
  <c r="F3107" i="10"/>
  <c r="E3107" i="10"/>
  <c r="D3107" i="10"/>
  <c r="F3235" i="10"/>
  <c r="E3235" i="10"/>
  <c r="D3235" i="10"/>
  <c r="G3235" i="10"/>
  <c r="F3363" i="10"/>
  <c r="E3363" i="10"/>
  <c r="D3363" i="10"/>
  <c r="G3363" i="10"/>
  <c r="G3204" i="10"/>
  <c r="F3204" i="10"/>
  <c r="E3204" i="10"/>
  <c r="D3204" i="10"/>
  <c r="G3332" i="10"/>
  <c r="F3332" i="10"/>
  <c r="E3332" i="10"/>
  <c r="D3332" i="10"/>
  <c r="G3121" i="10"/>
  <c r="D3121" i="10"/>
  <c r="F3121" i="10"/>
  <c r="E3121" i="10"/>
  <c r="F3249" i="10"/>
  <c r="E3249" i="10"/>
  <c r="D3249" i="10"/>
  <c r="G3249" i="10"/>
  <c r="E28" i="10"/>
  <c r="D28" i="10"/>
  <c r="E126" i="10"/>
  <c r="F126" i="10"/>
  <c r="G126" i="10"/>
  <c r="D126" i="10"/>
  <c r="E254" i="10"/>
  <c r="F254" i="10"/>
  <c r="G254" i="10"/>
  <c r="D254" i="10"/>
  <c r="E123" i="10"/>
  <c r="F123" i="10"/>
  <c r="G123" i="10"/>
  <c r="D123" i="10"/>
  <c r="E251" i="10"/>
  <c r="F251" i="10"/>
  <c r="G251" i="10"/>
  <c r="D251" i="10"/>
  <c r="E357" i="10"/>
  <c r="G357" i="10"/>
  <c r="F357" i="10"/>
  <c r="D357" i="10"/>
  <c r="D14" i="10"/>
  <c r="E943" i="10"/>
  <c r="D943" i="10"/>
  <c r="G943" i="10"/>
  <c r="F943" i="10"/>
  <c r="G568" i="10"/>
  <c r="F568" i="10"/>
  <c r="E568" i="10"/>
  <c r="D568" i="10"/>
  <c r="F824" i="10"/>
  <c r="E824" i="10"/>
  <c r="D824" i="10"/>
  <c r="G824" i="10"/>
  <c r="G1051" i="10"/>
  <c r="F1051" i="10"/>
  <c r="E1051" i="10"/>
  <c r="D1051" i="10"/>
  <c r="G1451" i="10"/>
  <c r="F1451" i="10"/>
  <c r="E1451" i="10"/>
  <c r="D1451" i="10"/>
  <c r="G1275" i="10"/>
  <c r="F1275" i="10"/>
  <c r="E1275" i="10"/>
  <c r="D1275" i="10"/>
  <c r="G1403" i="10"/>
  <c r="F1403" i="10"/>
  <c r="E1403" i="10"/>
  <c r="D1403" i="10"/>
  <c r="G1531" i="10"/>
  <c r="F1531" i="10"/>
  <c r="E1531" i="10"/>
  <c r="D1531" i="10"/>
  <c r="D980" i="10"/>
  <c r="G980" i="10"/>
  <c r="F980" i="10"/>
  <c r="E980" i="10"/>
  <c r="D1108" i="10"/>
  <c r="G1108" i="10"/>
  <c r="F1108" i="10"/>
  <c r="E1108" i="10"/>
  <c r="D1236" i="10"/>
  <c r="G1236" i="10"/>
  <c r="F1236" i="10"/>
  <c r="E1236" i="10"/>
  <c r="D1364" i="10"/>
  <c r="G1364" i="10"/>
  <c r="F1364" i="10"/>
  <c r="E1364" i="10"/>
  <c r="D1492" i="10"/>
  <c r="G1492" i="10"/>
  <c r="F1492" i="10"/>
  <c r="E1492" i="10"/>
  <c r="E1661" i="10"/>
  <c r="D1661" i="10"/>
  <c r="F1661" i="10"/>
  <c r="G1661" i="10"/>
  <c r="E1125" i="10"/>
  <c r="G1125" i="10"/>
  <c r="F1125" i="10"/>
  <c r="D1125" i="10"/>
  <c r="E1253" i="10"/>
  <c r="D1253" i="10"/>
  <c r="G1253" i="10"/>
  <c r="F1253" i="10"/>
  <c r="E1381" i="10"/>
  <c r="D1381" i="10"/>
  <c r="F1381" i="10"/>
  <c r="G1381" i="10"/>
  <c r="E1509" i="10"/>
  <c r="D1509" i="10"/>
  <c r="G1509" i="10"/>
  <c r="F1509" i="10"/>
  <c r="G1729" i="10"/>
  <c r="D1729" i="10"/>
  <c r="F1729" i="10"/>
  <c r="E1729" i="10"/>
  <c r="F1146" i="10"/>
  <c r="D1146" i="10"/>
  <c r="E1146" i="10"/>
  <c r="G1146" i="10"/>
  <c r="E1274" i="10"/>
  <c r="D1274" i="10"/>
  <c r="G1274" i="10"/>
  <c r="F1274" i="10"/>
  <c r="E1402" i="10"/>
  <c r="D1402" i="10"/>
  <c r="G1402" i="10"/>
  <c r="F1402" i="10"/>
  <c r="E1530" i="10"/>
  <c r="D1530" i="10"/>
  <c r="G1530" i="10"/>
  <c r="F1530" i="10"/>
  <c r="G1761" i="10"/>
  <c r="D1761" i="10"/>
  <c r="F1761" i="10"/>
  <c r="E1761" i="10"/>
  <c r="G1889" i="10"/>
  <c r="D1889" i="10"/>
  <c r="F1889" i="10"/>
  <c r="E1889" i="10"/>
  <c r="G2017" i="10"/>
  <c r="D2017" i="10"/>
  <c r="F2017" i="10"/>
  <c r="E2017" i="10"/>
  <c r="G2145" i="10"/>
  <c r="D2145" i="10"/>
  <c r="F2145" i="10"/>
  <c r="E2145" i="10"/>
  <c r="G1654" i="10"/>
  <c r="F1654" i="10"/>
  <c r="E1654" i="10"/>
  <c r="D1654" i="10"/>
  <c r="G1782" i="10"/>
  <c r="F1782" i="10"/>
  <c r="E1782" i="10"/>
  <c r="D1782" i="10"/>
  <c r="G1910" i="10"/>
  <c r="F1910" i="10"/>
  <c r="E1910" i="10"/>
  <c r="D1910" i="10"/>
  <c r="G2038" i="10"/>
  <c r="F2038" i="10"/>
  <c r="E2038" i="10"/>
  <c r="D2038" i="10"/>
  <c r="G2166" i="10"/>
  <c r="F2166" i="10"/>
  <c r="E2166" i="10"/>
  <c r="D2166" i="10"/>
  <c r="G1611" i="10"/>
  <c r="F1611" i="10"/>
  <c r="E1611" i="10"/>
  <c r="D1611" i="10"/>
  <c r="G1739" i="10"/>
  <c r="F1739" i="10"/>
  <c r="E1739" i="10"/>
  <c r="D1739" i="10"/>
  <c r="G1867" i="10"/>
  <c r="F1867" i="10"/>
  <c r="E1867" i="10"/>
  <c r="D1867" i="10"/>
  <c r="G1995" i="10"/>
  <c r="F1995" i="10"/>
  <c r="E1995" i="10"/>
  <c r="D1995" i="10"/>
  <c r="G2123" i="10"/>
  <c r="F2123" i="10"/>
  <c r="E2123" i="10"/>
  <c r="D2123" i="10"/>
  <c r="G2342" i="10"/>
  <c r="F2342" i="10"/>
  <c r="E2342" i="10"/>
  <c r="D2342" i="10"/>
  <c r="D1700" i="10"/>
  <c r="G1700" i="10"/>
  <c r="F1700" i="10"/>
  <c r="E1700" i="10"/>
  <c r="D1828" i="10"/>
  <c r="G1828" i="10"/>
  <c r="F1828" i="10"/>
  <c r="E1828" i="10"/>
  <c r="D1956" i="10"/>
  <c r="G1956" i="10"/>
  <c r="F1956" i="10"/>
  <c r="E1956" i="10"/>
  <c r="D2084" i="10"/>
  <c r="G2084" i="10"/>
  <c r="F2084" i="10"/>
  <c r="E2084" i="10"/>
  <c r="E2237" i="10"/>
  <c r="D2237" i="10"/>
  <c r="F2237" i="10"/>
  <c r="G2237" i="10"/>
  <c r="G2361" i="10"/>
  <c r="D2361" i="10"/>
  <c r="F2361" i="10"/>
  <c r="E2361" i="10"/>
  <c r="E2450" i="10"/>
  <c r="D2450" i="10"/>
  <c r="G2450" i="10"/>
  <c r="F2450" i="10"/>
  <c r="G2363" i="10"/>
  <c r="F2363" i="10"/>
  <c r="E2363" i="10"/>
  <c r="D2363" i="10"/>
  <c r="D2292" i="10"/>
  <c r="G2292" i="10"/>
  <c r="F2292" i="10"/>
  <c r="E2292" i="10"/>
  <c r="G2550" i="10"/>
  <c r="F2550" i="10"/>
  <c r="E2550" i="10"/>
  <c r="D2550" i="10"/>
  <c r="E2818" i="10"/>
  <c r="D2818" i="10"/>
  <c r="G2818" i="10"/>
  <c r="F2818" i="10"/>
  <c r="E2719" i="10"/>
  <c r="D2719" i="10"/>
  <c r="G2719" i="10"/>
  <c r="F2719" i="10"/>
  <c r="F2632" i="10"/>
  <c r="E2632" i="10"/>
  <c r="D2632" i="10"/>
  <c r="G2632" i="10"/>
  <c r="E2549" i="10"/>
  <c r="D2549" i="10"/>
  <c r="G2549" i="10"/>
  <c r="F2549" i="10"/>
  <c r="E2434" i="10"/>
  <c r="D2434" i="10"/>
  <c r="G2434" i="10"/>
  <c r="F2434" i="10"/>
  <c r="G2347" i="10"/>
  <c r="F2347" i="10"/>
  <c r="E2347" i="10"/>
  <c r="D2347" i="10"/>
  <c r="D2276" i="10"/>
  <c r="G2276" i="10"/>
  <c r="F2276" i="10"/>
  <c r="E2276" i="10"/>
  <c r="G2534" i="10"/>
  <c r="F2534" i="10"/>
  <c r="E2534" i="10"/>
  <c r="D2534" i="10"/>
  <c r="G2790" i="10"/>
  <c r="F2790" i="10"/>
  <c r="E2790" i="10"/>
  <c r="D2790" i="10"/>
  <c r="E2703" i="10"/>
  <c r="D2703" i="10"/>
  <c r="G2703" i="10"/>
  <c r="F2703" i="10"/>
  <c r="F2616" i="10"/>
  <c r="E2616" i="10"/>
  <c r="D2616" i="10"/>
  <c r="G2616" i="10"/>
  <c r="E2533" i="10"/>
  <c r="F2533" i="10"/>
  <c r="D2533" i="10"/>
  <c r="G2533" i="10"/>
  <c r="D996" i="10"/>
  <c r="G996" i="10"/>
  <c r="F996" i="10"/>
  <c r="E996" i="10"/>
  <c r="D1124" i="10"/>
  <c r="G1124" i="10"/>
  <c r="F1124" i="10"/>
  <c r="E1124" i="10"/>
  <c r="D1252" i="10"/>
  <c r="G1252" i="10"/>
  <c r="F1252" i="10"/>
  <c r="E1252" i="10"/>
  <c r="D1380" i="10"/>
  <c r="G1380" i="10"/>
  <c r="F1380" i="10"/>
  <c r="E1380" i="10"/>
  <c r="D1508" i="10"/>
  <c r="G1508" i="10"/>
  <c r="F1508" i="10"/>
  <c r="E1508" i="10"/>
  <c r="E1725" i="10"/>
  <c r="F1725" i="10"/>
  <c r="D1725" i="10"/>
  <c r="G1725" i="10"/>
  <c r="F1141" i="10"/>
  <c r="E1141" i="10"/>
  <c r="G1141" i="10"/>
  <c r="D1141" i="10"/>
  <c r="E1269" i="10"/>
  <c r="D1269" i="10"/>
  <c r="F1269" i="10"/>
  <c r="G1269" i="10"/>
  <c r="E1397" i="10"/>
  <c r="D1397" i="10"/>
  <c r="G1397" i="10"/>
  <c r="F1397" i="10"/>
  <c r="E1525" i="10"/>
  <c r="F1525" i="10"/>
  <c r="D1525" i="10"/>
  <c r="G1525" i="10"/>
  <c r="E1034" i="10"/>
  <c r="D1034" i="10"/>
  <c r="G1034" i="10"/>
  <c r="F1034" i="10"/>
  <c r="F1162" i="10"/>
  <c r="D1162" i="10"/>
  <c r="E1162" i="10"/>
  <c r="G1162" i="10"/>
  <c r="E1290" i="10"/>
  <c r="D1290" i="10"/>
  <c r="G1290" i="10"/>
  <c r="F1290" i="10"/>
  <c r="E1418" i="10"/>
  <c r="D1418" i="10"/>
  <c r="G1418" i="10"/>
  <c r="F1418" i="10"/>
  <c r="E1546" i="10"/>
  <c r="D1546" i="10"/>
  <c r="G1546" i="10"/>
  <c r="F1546" i="10"/>
  <c r="G1777" i="10"/>
  <c r="F1777" i="10"/>
  <c r="E1777" i="10"/>
  <c r="D1777" i="10"/>
  <c r="G1905" i="10"/>
  <c r="D1905" i="10"/>
  <c r="F1905" i="10"/>
  <c r="E1905" i="10"/>
  <c r="G2033" i="10"/>
  <c r="F2033" i="10"/>
  <c r="E2033" i="10"/>
  <c r="D2033" i="10"/>
  <c r="G2161" i="10"/>
  <c r="D2161" i="10"/>
  <c r="F2161" i="10"/>
  <c r="E2161" i="10"/>
  <c r="G1670" i="10"/>
  <c r="F1670" i="10"/>
  <c r="E1670" i="10"/>
  <c r="D1670" i="10"/>
  <c r="G1798" i="10"/>
  <c r="F1798" i="10"/>
  <c r="E1798" i="10"/>
  <c r="D1798" i="10"/>
  <c r="G1926" i="10"/>
  <c r="F1926" i="10"/>
  <c r="E1926" i="10"/>
  <c r="D1926" i="10"/>
  <c r="G2054" i="10"/>
  <c r="F2054" i="10"/>
  <c r="E2054" i="10"/>
  <c r="D2054" i="10"/>
  <c r="G2182" i="10"/>
  <c r="F2182" i="10"/>
  <c r="E2182" i="10"/>
  <c r="D2182" i="10"/>
  <c r="G1627" i="10"/>
  <c r="F1627" i="10"/>
  <c r="E1627" i="10"/>
  <c r="D1627" i="10"/>
  <c r="G1755" i="10"/>
  <c r="F1755" i="10"/>
  <c r="E1755" i="10"/>
  <c r="D1755" i="10"/>
  <c r="G1883" i="10"/>
  <c r="F1883" i="10"/>
  <c r="E1883" i="10"/>
  <c r="D1883" i="10"/>
  <c r="G2011" i="10"/>
  <c r="F2011" i="10"/>
  <c r="E2011" i="10"/>
  <c r="D2011" i="10"/>
  <c r="G2139" i="10"/>
  <c r="F2139" i="10"/>
  <c r="E2139" i="10"/>
  <c r="D2139" i="10"/>
  <c r="D1588" i="10"/>
  <c r="G1588" i="10"/>
  <c r="F1588" i="10"/>
  <c r="E1588" i="10"/>
  <c r="D1716" i="10"/>
  <c r="G1716" i="10"/>
  <c r="F1716" i="10"/>
  <c r="E1716" i="10"/>
  <c r="D1844" i="10"/>
  <c r="G1844" i="10"/>
  <c r="F1844" i="10"/>
  <c r="E1844" i="10"/>
  <c r="D1972" i="10"/>
  <c r="G1972" i="10"/>
  <c r="F1972" i="10"/>
  <c r="E1972" i="10"/>
  <c r="D2100" i="10"/>
  <c r="G2100" i="10"/>
  <c r="F2100" i="10"/>
  <c r="E2100" i="10"/>
  <c r="E2269" i="10"/>
  <c r="D2269" i="10"/>
  <c r="F2269" i="10"/>
  <c r="G2269" i="10"/>
  <c r="G2377" i="10"/>
  <c r="F2377" i="10"/>
  <c r="E2377" i="10"/>
  <c r="D2377" i="10"/>
  <c r="E2418" i="10"/>
  <c r="D2418" i="10"/>
  <c r="G2418" i="10"/>
  <c r="F2418" i="10"/>
  <c r="G2331" i="10"/>
  <c r="F2331" i="10"/>
  <c r="E2331" i="10"/>
  <c r="D2331" i="10"/>
  <c r="D2260" i="10"/>
  <c r="G2260" i="10"/>
  <c r="F2260" i="10"/>
  <c r="E2260" i="10"/>
  <c r="D2516" i="10"/>
  <c r="G2516" i="10"/>
  <c r="F2516" i="10"/>
  <c r="E2516" i="10"/>
  <c r="G2774" i="10"/>
  <c r="F2774" i="10"/>
  <c r="E2774" i="10"/>
  <c r="D2774" i="10"/>
  <c r="E2687" i="10"/>
  <c r="D2687" i="10"/>
  <c r="G2687" i="10"/>
  <c r="F2687" i="10"/>
  <c r="F2600" i="10"/>
  <c r="E2600" i="10"/>
  <c r="D2600" i="10"/>
  <c r="G2600" i="10"/>
  <c r="G2918" i="10"/>
  <c r="F2918" i="10"/>
  <c r="E2918" i="10"/>
  <c r="D2918" i="10"/>
  <c r="G2457" i="10"/>
  <c r="D2457" i="10"/>
  <c r="F2457" i="10"/>
  <c r="E2457" i="10"/>
  <c r="G2251" i="10"/>
  <c r="F2251" i="10"/>
  <c r="E2251" i="10"/>
  <c r="D2251" i="10"/>
  <c r="G2507" i="10"/>
  <c r="F2507" i="10"/>
  <c r="E2507" i="10"/>
  <c r="D2507" i="10"/>
  <c r="D2436" i="10"/>
  <c r="G2436" i="10"/>
  <c r="F2436" i="10"/>
  <c r="E2436" i="10"/>
  <c r="G2694" i="10"/>
  <c r="F2694" i="10"/>
  <c r="E2694" i="10"/>
  <c r="D2694" i="10"/>
  <c r="E2607" i="10"/>
  <c r="D2607" i="10"/>
  <c r="G2607" i="10"/>
  <c r="F2607" i="10"/>
  <c r="D2932" i="10"/>
  <c r="G2932" i="10"/>
  <c r="F2932" i="10"/>
  <c r="E2932" i="10"/>
  <c r="F2776" i="10"/>
  <c r="E2776" i="10"/>
  <c r="D2776" i="10"/>
  <c r="G2776" i="10"/>
  <c r="E2693" i="10"/>
  <c r="F2693" i="10"/>
  <c r="D2693" i="10"/>
  <c r="G2693" i="10"/>
  <c r="E162" i="10"/>
  <c r="F162" i="10"/>
  <c r="G162" i="10"/>
  <c r="D162" i="10"/>
  <c r="E290" i="10"/>
  <c r="F290" i="10"/>
  <c r="G290" i="10"/>
  <c r="D290" i="10"/>
  <c r="G686" i="10"/>
  <c r="F686" i="10"/>
  <c r="E686" i="10"/>
  <c r="D686" i="10"/>
  <c r="G942" i="10"/>
  <c r="F942" i="10"/>
  <c r="E942" i="10"/>
  <c r="D942" i="10"/>
  <c r="G563" i="10"/>
  <c r="F563" i="10"/>
  <c r="E563" i="10"/>
  <c r="D563" i="10"/>
  <c r="F428" i="10"/>
  <c r="D428" i="10"/>
  <c r="E428" i="10"/>
  <c r="G428" i="10"/>
  <c r="D940" i="10"/>
  <c r="G940" i="10"/>
  <c r="F940" i="10"/>
  <c r="E940" i="10"/>
  <c r="F2816" i="10"/>
  <c r="E2816" i="10"/>
  <c r="D2816" i="10"/>
  <c r="G2816" i="10"/>
  <c r="G2865" i="10"/>
  <c r="D2865" i="10"/>
  <c r="F2865" i="10"/>
  <c r="E2865" i="10"/>
  <c r="G2993" i="10"/>
  <c r="D2993" i="10"/>
  <c r="F2993" i="10"/>
  <c r="E2993" i="10"/>
  <c r="D3322" i="10"/>
  <c r="G3322" i="10"/>
  <c r="F3322" i="10"/>
  <c r="E3322" i="10"/>
  <c r="F3056" i="10"/>
  <c r="E3056" i="10"/>
  <c r="D3056" i="10"/>
  <c r="G3056" i="10"/>
  <c r="E2831" i="10"/>
  <c r="D2831" i="10"/>
  <c r="G2831" i="10"/>
  <c r="F2831" i="10"/>
  <c r="E2959" i="10"/>
  <c r="D2959" i="10"/>
  <c r="G2959" i="10"/>
  <c r="F2959" i="10"/>
  <c r="D3186" i="10"/>
  <c r="G3186" i="10"/>
  <c r="F3186" i="10"/>
  <c r="E3186" i="10"/>
  <c r="F3016" i="10"/>
  <c r="E3016" i="10"/>
  <c r="D3016" i="10"/>
  <c r="G3016" i="10"/>
  <c r="E3047" i="10"/>
  <c r="D3047" i="10"/>
  <c r="G3047" i="10"/>
  <c r="F3047" i="10"/>
  <c r="D3175" i="10"/>
  <c r="G3175" i="10"/>
  <c r="F3175" i="10"/>
  <c r="E3175" i="10"/>
  <c r="D3303" i="10"/>
  <c r="G3303" i="10"/>
  <c r="F3303" i="10"/>
  <c r="E3303" i="10"/>
  <c r="F3144" i="10"/>
  <c r="E3144" i="10"/>
  <c r="D3144" i="10"/>
  <c r="G3144" i="10"/>
  <c r="E3272" i="10"/>
  <c r="D3272" i="10"/>
  <c r="G3272" i="10"/>
  <c r="F3272" i="10"/>
  <c r="E3061" i="10"/>
  <c r="D3061" i="10"/>
  <c r="F3061" i="10"/>
  <c r="G3061" i="10"/>
  <c r="D3189" i="10"/>
  <c r="G3189" i="10"/>
  <c r="E3189" i="10"/>
  <c r="F3189" i="10"/>
  <c r="D3317" i="10"/>
  <c r="G3317" i="10"/>
  <c r="F3317" i="10"/>
  <c r="E3317" i="10"/>
  <c r="E96" i="10"/>
  <c r="F96" i="10"/>
  <c r="G96" i="10"/>
  <c r="D96" i="10"/>
  <c r="E224" i="10"/>
  <c r="F224" i="10"/>
  <c r="G224" i="10"/>
  <c r="D224" i="10"/>
  <c r="G89" i="10"/>
  <c r="E89" i="10"/>
  <c r="F89" i="10"/>
  <c r="D89" i="10"/>
  <c r="G217" i="10"/>
  <c r="E217" i="10"/>
  <c r="F217" i="10"/>
  <c r="D217" i="10"/>
  <c r="D18" i="10"/>
  <c r="E95" i="10"/>
  <c r="F95" i="10"/>
  <c r="G95" i="10"/>
  <c r="D95" i="10"/>
  <c r="E223" i="10"/>
  <c r="F223" i="10"/>
  <c r="G223" i="10"/>
  <c r="D223" i="10"/>
  <c r="G329" i="10"/>
  <c r="E329" i="10"/>
  <c r="F329" i="10"/>
  <c r="D329" i="10"/>
  <c r="G457" i="10"/>
  <c r="D457" i="10"/>
  <c r="E457" i="10"/>
  <c r="F457" i="10"/>
  <c r="G585" i="10"/>
  <c r="F585" i="10"/>
  <c r="E585" i="10"/>
  <c r="D585" i="10"/>
  <c r="G713" i="10"/>
  <c r="F713" i="10"/>
  <c r="E713" i="10"/>
  <c r="D713" i="10"/>
  <c r="G841" i="10"/>
  <c r="F841" i="10"/>
  <c r="E841" i="10"/>
  <c r="D841" i="10"/>
  <c r="G977" i="10"/>
  <c r="F977" i="10"/>
  <c r="E977" i="10"/>
  <c r="D977" i="10"/>
  <c r="E414" i="10"/>
  <c r="F414" i="10"/>
  <c r="G414" i="10"/>
  <c r="D414" i="10"/>
  <c r="G606" i="10"/>
  <c r="F606" i="10"/>
  <c r="E606" i="10"/>
  <c r="D606" i="10"/>
  <c r="G862" i="10"/>
  <c r="F862" i="10"/>
  <c r="E862" i="10"/>
  <c r="D862" i="10"/>
  <c r="D483" i="10"/>
  <c r="G483" i="10"/>
  <c r="E483" i="10"/>
  <c r="F483" i="10"/>
  <c r="G739" i="10"/>
  <c r="F739" i="10"/>
  <c r="E739" i="10"/>
  <c r="D739" i="10"/>
  <c r="F364" i="10"/>
  <c r="E364" i="10"/>
  <c r="G364" i="10"/>
  <c r="D364" i="10"/>
  <c r="E780" i="10"/>
  <c r="D780" i="10"/>
  <c r="G780" i="10"/>
  <c r="F780" i="10"/>
  <c r="F57" i="10"/>
  <c r="E57" i="10"/>
  <c r="D57" i="10"/>
  <c r="E178" i="10"/>
  <c r="F178" i="10"/>
  <c r="G178" i="10"/>
  <c r="D178" i="10"/>
  <c r="E306" i="10"/>
  <c r="F306" i="10"/>
  <c r="G306" i="10"/>
  <c r="D306" i="10"/>
  <c r="G510" i="10"/>
  <c r="F510" i="10"/>
  <c r="E510" i="10"/>
  <c r="D510" i="10"/>
  <c r="G766" i="10"/>
  <c r="F766" i="10"/>
  <c r="E766" i="10"/>
  <c r="D766" i="10"/>
  <c r="E387" i="10"/>
  <c r="F387" i="10"/>
  <c r="G387" i="10"/>
  <c r="D387" i="10"/>
  <c r="G643" i="10"/>
  <c r="F643" i="10"/>
  <c r="E643" i="10"/>
  <c r="D643" i="10"/>
  <c r="D876" i="10"/>
  <c r="G876" i="10"/>
  <c r="F876" i="10"/>
  <c r="E876" i="10"/>
  <c r="G2817" i="10"/>
  <c r="F2817" i="10"/>
  <c r="E2817" i="10"/>
  <c r="D2817" i="10"/>
  <c r="G2945" i="10"/>
  <c r="D2945" i="10"/>
  <c r="F2945" i="10"/>
  <c r="E2945" i="10"/>
  <c r="E3130" i="10"/>
  <c r="D3130" i="10"/>
  <c r="G3130" i="10"/>
  <c r="F3130" i="10"/>
  <c r="G2998" i="10"/>
  <c r="F2998" i="10"/>
  <c r="E2998" i="10"/>
  <c r="D2998" i="10"/>
  <c r="F3342" i="10"/>
  <c r="E3342" i="10"/>
  <c r="D3342" i="10"/>
  <c r="G3342" i="10"/>
  <c r="E2911" i="10"/>
  <c r="D2911" i="10"/>
  <c r="G2911" i="10"/>
  <c r="F2911" i="10"/>
  <c r="E3042" i="10"/>
  <c r="D3042" i="10"/>
  <c r="G3042" i="10"/>
  <c r="F3042" i="10"/>
  <c r="F2968" i="10"/>
  <c r="E2968" i="10"/>
  <c r="D2968" i="10"/>
  <c r="G2968" i="10"/>
  <c r="F3222" i="10"/>
  <c r="E3222" i="10"/>
  <c r="D3222" i="10"/>
  <c r="G3222" i="10"/>
  <c r="E3127" i="10"/>
  <c r="D3127" i="10"/>
  <c r="G3127" i="10"/>
  <c r="F3127" i="10"/>
  <c r="D3255" i="10"/>
  <c r="G3255" i="10"/>
  <c r="F3255" i="10"/>
  <c r="E3255" i="10"/>
  <c r="F3096" i="10"/>
  <c r="E3096" i="10"/>
  <c r="D3096" i="10"/>
  <c r="G3096" i="10"/>
  <c r="E3224" i="10"/>
  <c r="D3224" i="10"/>
  <c r="G3224" i="10"/>
  <c r="F3224" i="10"/>
  <c r="E3352" i="10"/>
  <c r="D3352" i="10"/>
  <c r="G3352" i="10"/>
  <c r="F3352" i="10"/>
  <c r="E3141" i="10"/>
  <c r="D3141" i="10"/>
  <c r="G3141" i="10"/>
  <c r="F3141" i="10"/>
  <c r="D3269" i="10"/>
  <c r="G3269" i="10"/>
  <c r="F3269" i="10"/>
  <c r="E3269" i="10"/>
  <c r="E80" i="10"/>
  <c r="F80" i="10"/>
  <c r="G80" i="10"/>
  <c r="D80" i="10"/>
  <c r="E208" i="10"/>
  <c r="F208" i="10"/>
  <c r="G208" i="10"/>
  <c r="D208" i="10"/>
  <c r="D9" i="10"/>
  <c r="G169" i="10"/>
  <c r="E169" i="10"/>
  <c r="F169" i="10"/>
  <c r="D169" i="10"/>
  <c r="G297" i="10"/>
  <c r="E297" i="10"/>
  <c r="F297" i="10"/>
  <c r="D297" i="10"/>
  <c r="E143" i="10"/>
  <c r="F143" i="10"/>
  <c r="G143" i="10"/>
  <c r="D143" i="10"/>
  <c r="E271" i="10"/>
  <c r="F271" i="10"/>
  <c r="G271" i="10"/>
  <c r="D271" i="10"/>
  <c r="G377" i="10"/>
  <c r="E377" i="10"/>
  <c r="F377" i="10"/>
  <c r="D377" i="10"/>
  <c r="G505" i="10"/>
  <c r="F505" i="10"/>
  <c r="E505" i="10"/>
  <c r="D505" i="10"/>
  <c r="G633" i="10"/>
  <c r="F633" i="10"/>
  <c r="E633" i="10"/>
  <c r="D633" i="10"/>
  <c r="G761" i="10"/>
  <c r="F761" i="10"/>
  <c r="E761" i="10"/>
  <c r="D761" i="10"/>
  <c r="G889" i="10"/>
  <c r="F889" i="10"/>
  <c r="E889" i="10"/>
  <c r="D889" i="10"/>
  <c r="E334" i="10"/>
  <c r="F334" i="10"/>
  <c r="G334" i="10"/>
  <c r="D334" i="10"/>
  <c r="E462" i="10"/>
  <c r="D462" i="10"/>
  <c r="F462" i="10"/>
  <c r="G462" i="10"/>
  <c r="G670" i="10"/>
  <c r="F670" i="10"/>
  <c r="E670" i="10"/>
  <c r="D670" i="10"/>
  <c r="G926" i="10"/>
  <c r="F926" i="10"/>
  <c r="E926" i="10"/>
  <c r="D926" i="10"/>
  <c r="G547" i="10"/>
  <c r="F547" i="10"/>
  <c r="E547" i="10"/>
  <c r="D547" i="10"/>
  <c r="G835" i="10"/>
  <c r="F835" i="10"/>
  <c r="E835" i="10"/>
  <c r="D835" i="10"/>
  <c r="E588" i="10"/>
  <c r="D588" i="10"/>
  <c r="G588" i="10"/>
  <c r="F588" i="10"/>
  <c r="E975" i="10"/>
  <c r="D975" i="10"/>
  <c r="G975" i="10"/>
  <c r="F975" i="10"/>
  <c r="E1103" i="10"/>
  <c r="D1103" i="10"/>
  <c r="G1103" i="10"/>
  <c r="F1103" i="10"/>
  <c r="E1231" i="10"/>
  <c r="D1231" i="10"/>
  <c r="G1231" i="10"/>
  <c r="F1231" i="10"/>
  <c r="E1359" i="10"/>
  <c r="D1359" i="10"/>
  <c r="G1359" i="10"/>
  <c r="F1359" i="10"/>
  <c r="E1487" i="10"/>
  <c r="D1487" i="10"/>
  <c r="G1487" i="10"/>
  <c r="F1487" i="10"/>
  <c r="E1645" i="10"/>
  <c r="F1645" i="10"/>
  <c r="D1645" i="10"/>
  <c r="G1645" i="10"/>
  <c r="F1064" i="10"/>
  <c r="E1064" i="10"/>
  <c r="D1064" i="10"/>
  <c r="G1064" i="10"/>
  <c r="G1192" i="10"/>
  <c r="F1192" i="10"/>
  <c r="D1192" i="10"/>
  <c r="E1192" i="10"/>
  <c r="F1320" i="10"/>
  <c r="E1320" i="10"/>
  <c r="D1320" i="10"/>
  <c r="G1320" i="10"/>
  <c r="F1448" i="10"/>
  <c r="E1448" i="10"/>
  <c r="D1448" i="10"/>
  <c r="G1448" i="10"/>
  <c r="F1576" i="10"/>
  <c r="E1576" i="10"/>
  <c r="D1576" i="10"/>
  <c r="G1576" i="10"/>
  <c r="G1033" i="10"/>
  <c r="F1033" i="10"/>
  <c r="E1033" i="10"/>
  <c r="D1033" i="10"/>
  <c r="E1161" i="10"/>
  <c r="F1161" i="10"/>
  <c r="D1161" i="10"/>
  <c r="G1161" i="10"/>
  <c r="G1289" i="10"/>
  <c r="F1289" i="10"/>
  <c r="E1289" i="10"/>
  <c r="D1289" i="10"/>
  <c r="G1417" i="10"/>
  <c r="F1417" i="10"/>
  <c r="E1417" i="10"/>
  <c r="D1417" i="10"/>
  <c r="G1545" i="10"/>
  <c r="F1545" i="10"/>
  <c r="D1545" i="10"/>
  <c r="E1545" i="10"/>
  <c r="G1054" i="10"/>
  <c r="F1054" i="10"/>
  <c r="E1054" i="10"/>
  <c r="D1054" i="10"/>
  <c r="E1182" i="10"/>
  <c r="G1182" i="10"/>
  <c r="F1182" i="10"/>
  <c r="D1182" i="10"/>
  <c r="G1310" i="10"/>
  <c r="F1310" i="10"/>
  <c r="E1310" i="10"/>
  <c r="D1310" i="10"/>
  <c r="G1534" i="10"/>
  <c r="F1534" i="10"/>
  <c r="E1534" i="10"/>
  <c r="D1534" i="10"/>
  <c r="E1893" i="10"/>
  <c r="D1893" i="10"/>
  <c r="F1893" i="10"/>
  <c r="G1893" i="10"/>
  <c r="E2149" i="10"/>
  <c r="D2149" i="10"/>
  <c r="G2149" i="10"/>
  <c r="F2149" i="10"/>
  <c r="G1406" i="10"/>
  <c r="F1406" i="10"/>
  <c r="E1406" i="10"/>
  <c r="D1406" i="10"/>
  <c r="E1749" i="10"/>
  <c r="D1749" i="10"/>
  <c r="F1749" i="10"/>
  <c r="G1749" i="10"/>
  <c r="E2005" i="10"/>
  <c r="D2005" i="10"/>
  <c r="G2005" i="10"/>
  <c r="F2005" i="10"/>
  <c r="G755" i="10"/>
  <c r="F755" i="10"/>
  <c r="E755" i="10"/>
  <c r="D755" i="10"/>
  <c r="G883" i="10"/>
  <c r="F883" i="10"/>
  <c r="E883" i="10"/>
  <c r="D883" i="10"/>
  <c r="F380" i="10"/>
  <c r="E380" i="10"/>
  <c r="G380" i="10"/>
  <c r="D380" i="10"/>
  <c r="E508" i="10"/>
  <c r="D508" i="10"/>
  <c r="G508" i="10"/>
  <c r="F508" i="10"/>
  <c r="E636" i="10"/>
  <c r="D636" i="10"/>
  <c r="G636" i="10"/>
  <c r="F636" i="10"/>
  <c r="E764" i="10"/>
  <c r="D764" i="10"/>
  <c r="G764" i="10"/>
  <c r="F764" i="10"/>
  <c r="D892" i="10"/>
  <c r="G892" i="10"/>
  <c r="F892" i="10"/>
  <c r="E892" i="10"/>
  <c r="E991" i="10"/>
  <c r="D991" i="10"/>
  <c r="G991" i="10"/>
  <c r="F991" i="10"/>
  <c r="E1119" i="10"/>
  <c r="D1119" i="10"/>
  <c r="G1119" i="10"/>
  <c r="F1119" i="10"/>
  <c r="E1247" i="10"/>
  <c r="D1247" i="10"/>
  <c r="G1247" i="10"/>
  <c r="F1247" i="10"/>
  <c r="E1375" i="10"/>
  <c r="D1375" i="10"/>
  <c r="G1375" i="10"/>
  <c r="F1375" i="10"/>
  <c r="E1503" i="10"/>
  <c r="D1503" i="10"/>
  <c r="G1503" i="10"/>
  <c r="F1503" i="10"/>
  <c r="G1705" i="10"/>
  <c r="D1705" i="10"/>
  <c r="F1705" i="10"/>
  <c r="E1705" i="10"/>
  <c r="F1080" i="10"/>
  <c r="E1080" i="10"/>
  <c r="D1080" i="10"/>
  <c r="G1080" i="10"/>
  <c r="F1208" i="10"/>
  <c r="E1208" i="10"/>
  <c r="D1208" i="10"/>
  <c r="G1208" i="10"/>
  <c r="F1336" i="10"/>
  <c r="E1336" i="10"/>
  <c r="D1336" i="10"/>
  <c r="G1336" i="10"/>
  <c r="F1464" i="10"/>
  <c r="E1464" i="10"/>
  <c r="D1464" i="10"/>
  <c r="G1464" i="10"/>
  <c r="G1598" i="10"/>
  <c r="F1598" i="10"/>
  <c r="E1598" i="10"/>
  <c r="D1598" i="10"/>
  <c r="G1081" i="10"/>
  <c r="E1081" i="10"/>
  <c r="D1081" i="10"/>
  <c r="F1081" i="10"/>
  <c r="G1209" i="10"/>
  <c r="F1209" i="10"/>
  <c r="E1209" i="10"/>
  <c r="D1209" i="10"/>
  <c r="G1337" i="10"/>
  <c r="F1337" i="10"/>
  <c r="E1337" i="10"/>
  <c r="D1337" i="10"/>
  <c r="G1465" i="10"/>
  <c r="F1465" i="10"/>
  <c r="E1465" i="10"/>
  <c r="D1465" i="10"/>
  <c r="G1601" i="10"/>
  <c r="D1601" i="10"/>
  <c r="F1601" i="10"/>
  <c r="E1601" i="10"/>
  <c r="G1102" i="10"/>
  <c r="F1102" i="10"/>
  <c r="E1102" i="10"/>
  <c r="D1102" i="10"/>
  <c r="G1230" i="10"/>
  <c r="F1230" i="10"/>
  <c r="E1230" i="10"/>
  <c r="D1230" i="10"/>
  <c r="G1358" i="10"/>
  <c r="F1358" i="10"/>
  <c r="E1358" i="10"/>
  <c r="D1358" i="10"/>
  <c r="G1566" i="10"/>
  <c r="F1566" i="10"/>
  <c r="E1566" i="10"/>
  <c r="D1566" i="10"/>
  <c r="E1925" i="10"/>
  <c r="D1925" i="10"/>
  <c r="F1925" i="10"/>
  <c r="G1925" i="10"/>
  <c r="E2181" i="10"/>
  <c r="D2181" i="10"/>
  <c r="F2181" i="10"/>
  <c r="G2181" i="10"/>
  <c r="E1781" i="10"/>
  <c r="D1781" i="10"/>
  <c r="G1781" i="10"/>
  <c r="F1781" i="10"/>
  <c r="E2037" i="10"/>
  <c r="F2037" i="10"/>
  <c r="D2037" i="10"/>
  <c r="G2037" i="10"/>
  <c r="G2318" i="10"/>
  <c r="F2318" i="10"/>
  <c r="E2318" i="10"/>
  <c r="D2318" i="10"/>
  <c r="E1754" i="10"/>
  <c r="D1754" i="10"/>
  <c r="G1754" i="10"/>
  <c r="F1754" i="10"/>
  <c r="E1882" i="10"/>
  <c r="D1882" i="10"/>
  <c r="G1882" i="10"/>
  <c r="F1882" i="10"/>
  <c r="E2010" i="10"/>
  <c r="D2010" i="10"/>
  <c r="G2010" i="10"/>
  <c r="F2010" i="10"/>
  <c r="E2138" i="10"/>
  <c r="D2138" i="10"/>
  <c r="G2138" i="10"/>
  <c r="F2138" i="10"/>
  <c r="E2402" i="10"/>
  <c r="D2402" i="10"/>
  <c r="G2402" i="10"/>
  <c r="F2402" i="10"/>
  <c r="E1711" i="10"/>
  <c r="D1711" i="10"/>
  <c r="G1711" i="10"/>
  <c r="F1711" i="10"/>
  <c r="F1839" i="10"/>
  <c r="D1839" i="10"/>
  <c r="G1839" i="10"/>
  <c r="E1839" i="10"/>
  <c r="E1967" i="10"/>
  <c r="D1967" i="10"/>
  <c r="G1967" i="10"/>
  <c r="F1967" i="10"/>
  <c r="E2095" i="10"/>
  <c r="D2095" i="10"/>
  <c r="G2095" i="10"/>
  <c r="F2095" i="10"/>
  <c r="E2258" i="10"/>
  <c r="D2258" i="10"/>
  <c r="G2258" i="10"/>
  <c r="F2258" i="10"/>
  <c r="F1672" i="10"/>
  <c r="E1672" i="10"/>
  <c r="D1672" i="10"/>
  <c r="G1672" i="10"/>
  <c r="F1800" i="10"/>
  <c r="E1800" i="10"/>
  <c r="D1800" i="10"/>
  <c r="G1800" i="10"/>
  <c r="F1928" i="10"/>
  <c r="E1928" i="10"/>
  <c r="D1928" i="10"/>
  <c r="G1928" i="10"/>
  <c r="F2056" i="10"/>
  <c r="E2056" i="10"/>
  <c r="D2056" i="10"/>
  <c r="G2056" i="10"/>
  <c r="G2185" i="10"/>
  <c r="D2185" i="10"/>
  <c r="F2185" i="10"/>
  <c r="E2185" i="10"/>
  <c r="E2333" i="10"/>
  <c r="D2333" i="10"/>
  <c r="F2333" i="10"/>
  <c r="G2333" i="10"/>
  <c r="E2461" i="10"/>
  <c r="F2461" i="10"/>
  <c r="D2461" i="10"/>
  <c r="G2461" i="10"/>
  <c r="G2470" i="10"/>
  <c r="F2470" i="10"/>
  <c r="E2470" i="10"/>
  <c r="D2470" i="10"/>
  <c r="E2255" i="10"/>
  <c r="D2255" i="10"/>
  <c r="G2255" i="10"/>
  <c r="F2255" i="10"/>
  <c r="E2383" i="10"/>
  <c r="D2383" i="10"/>
  <c r="G2383" i="10"/>
  <c r="F2383" i="10"/>
  <c r="F2264" i="10"/>
  <c r="E2264" i="10"/>
  <c r="D2264" i="10"/>
  <c r="G2264" i="10"/>
  <c r="E2714" i="10"/>
  <c r="D2714" i="10"/>
  <c r="G2714" i="10"/>
  <c r="F2714" i="10"/>
  <c r="F2280" i="10"/>
  <c r="E2280" i="10"/>
  <c r="D2280" i="10"/>
  <c r="G2280" i="10"/>
  <c r="E2682" i="10"/>
  <c r="D2682" i="10"/>
  <c r="G2682" i="10"/>
  <c r="F2682" i="10"/>
  <c r="E1706" i="10"/>
  <c r="D1706" i="10"/>
  <c r="G1706" i="10"/>
  <c r="F1706" i="10"/>
  <c r="E1834" i="10"/>
  <c r="D1834" i="10"/>
  <c r="G1834" i="10"/>
  <c r="F1834" i="10"/>
  <c r="E1962" i="10"/>
  <c r="D1962" i="10"/>
  <c r="G1962" i="10"/>
  <c r="F1962" i="10"/>
  <c r="E2090" i="10"/>
  <c r="D2090" i="10"/>
  <c r="G2090" i="10"/>
  <c r="F2090" i="10"/>
  <c r="G2249" i="10"/>
  <c r="D2249" i="10"/>
  <c r="F2249" i="10"/>
  <c r="E2249" i="10"/>
  <c r="E1663" i="10"/>
  <c r="D1663" i="10"/>
  <c r="G1663" i="10"/>
  <c r="F1663" i="10"/>
  <c r="E1791" i="10"/>
  <c r="D1791" i="10"/>
  <c r="G1791" i="10"/>
  <c r="F1791" i="10"/>
  <c r="E1919" i="10"/>
  <c r="D1919" i="10"/>
  <c r="G1919" i="10"/>
  <c r="F1919" i="10"/>
  <c r="E2047" i="10"/>
  <c r="D2047" i="10"/>
  <c r="G2047" i="10"/>
  <c r="F2047" i="10"/>
  <c r="E2175" i="10"/>
  <c r="D2175" i="10"/>
  <c r="G2175" i="10"/>
  <c r="F2175" i="10"/>
  <c r="F1624" i="10"/>
  <c r="E1624" i="10"/>
  <c r="D1624" i="10"/>
  <c r="G1624" i="10"/>
  <c r="F1752" i="10"/>
  <c r="E1752" i="10"/>
  <c r="D1752" i="10"/>
  <c r="G1752" i="10"/>
  <c r="F1880" i="10"/>
  <c r="E1880" i="10"/>
  <c r="D1880" i="10"/>
  <c r="G1880" i="10"/>
  <c r="F2008" i="10"/>
  <c r="E2008" i="10"/>
  <c r="D2008" i="10"/>
  <c r="G2008" i="10"/>
  <c r="F2136" i="10"/>
  <c r="E2136" i="10"/>
  <c r="D2136" i="10"/>
  <c r="G2136" i="10"/>
  <c r="E2394" i="10"/>
  <c r="D2394" i="10"/>
  <c r="G2394" i="10"/>
  <c r="F2394" i="10"/>
  <c r="E2413" i="10"/>
  <c r="F2413" i="10"/>
  <c r="D2413" i="10"/>
  <c r="G2413" i="10"/>
  <c r="G2422" i="10"/>
  <c r="F2422" i="10"/>
  <c r="E2422" i="10"/>
  <c r="D2422" i="10"/>
  <c r="E2207" i="10"/>
  <c r="D2207" i="10"/>
  <c r="G2207" i="10"/>
  <c r="F2207" i="10"/>
  <c r="E2335" i="10"/>
  <c r="D2335" i="10"/>
  <c r="G2335" i="10"/>
  <c r="F2335" i="10"/>
  <c r="F2200" i="10"/>
  <c r="E2200" i="10"/>
  <c r="D2200" i="10"/>
  <c r="G2200" i="10"/>
  <c r="F2520" i="10"/>
  <c r="E2520" i="10"/>
  <c r="D2520" i="10"/>
  <c r="G2520" i="10"/>
  <c r="E2431" i="10"/>
  <c r="D2431" i="10"/>
  <c r="G2431" i="10"/>
  <c r="F2431" i="10"/>
  <c r="F2360" i="10"/>
  <c r="E2360" i="10"/>
  <c r="D2360" i="10"/>
  <c r="G2360" i="10"/>
  <c r="F52" i="10"/>
  <c r="E52" i="10"/>
  <c r="D52" i="10"/>
  <c r="G2563" i="10"/>
  <c r="F2563" i="10"/>
  <c r="E2563" i="10"/>
  <c r="D2563" i="10"/>
  <c r="G2691" i="10"/>
  <c r="F2691" i="10"/>
  <c r="E2691" i="10"/>
  <c r="D2691" i="10"/>
  <c r="D2844" i="10"/>
  <c r="G2844" i="10"/>
  <c r="F2844" i="10"/>
  <c r="E2844" i="10"/>
  <c r="D2604" i="10"/>
  <c r="G2604" i="10"/>
  <c r="F2604" i="10"/>
  <c r="E2604" i="10"/>
  <c r="D2732" i="10"/>
  <c r="G2732" i="10"/>
  <c r="F2732" i="10"/>
  <c r="E2732" i="10"/>
  <c r="G2926" i="10"/>
  <c r="F2926" i="10"/>
  <c r="E2926" i="10"/>
  <c r="D2926" i="10"/>
  <c r="G2649" i="10"/>
  <c r="F2649" i="10"/>
  <c r="E2649" i="10"/>
  <c r="D2649" i="10"/>
  <c r="G2777" i="10"/>
  <c r="F2777" i="10"/>
  <c r="D2777" i="10"/>
  <c r="E2777" i="10"/>
  <c r="E2837" i="10"/>
  <c r="D2837" i="10"/>
  <c r="G2837" i="10"/>
  <c r="F2837" i="10"/>
  <c r="E2965" i="10"/>
  <c r="F2965" i="10"/>
  <c r="D2965" i="10"/>
  <c r="G2965" i="10"/>
  <c r="D3210" i="10"/>
  <c r="G3210" i="10"/>
  <c r="F3210" i="10"/>
  <c r="E3210" i="10"/>
  <c r="E3018" i="10"/>
  <c r="D3018" i="10"/>
  <c r="G3018" i="10"/>
  <c r="F3018" i="10"/>
  <c r="G2803" i="10"/>
  <c r="F2803" i="10"/>
  <c r="E2803" i="10"/>
  <c r="D2803" i="10"/>
  <c r="G2931" i="10"/>
  <c r="F2931" i="10"/>
  <c r="E2931" i="10"/>
  <c r="D2931" i="10"/>
  <c r="E3082" i="10"/>
  <c r="D3082" i="10"/>
  <c r="G3082" i="10"/>
  <c r="F3082" i="10"/>
  <c r="D2988" i="10"/>
  <c r="G2988" i="10"/>
  <c r="F2988" i="10"/>
  <c r="E2988" i="10"/>
  <c r="F3302" i="10"/>
  <c r="E3302" i="10"/>
  <c r="D3302" i="10"/>
  <c r="G3302" i="10"/>
  <c r="G3147" i="10"/>
  <c r="F3147" i="10"/>
  <c r="E3147" i="10"/>
  <c r="D3147" i="10"/>
  <c r="F3275" i="10"/>
  <c r="E3275" i="10"/>
  <c r="D3275" i="10"/>
  <c r="G3275" i="10"/>
  <c r="D3116" i="10"/>
  <c r="G3116" i="10"/>
  <c r="F3116" i="10"/>
  <c r="E3116" i="10"/>
  <c r="G3244" i="10"/>
  <c r="F3244" i="10"/>
  <c r="E3244" i="10"/>
  <c r="D3244" i="10"/>
  <c r="G3372" i="10"/>
  <c r="F3372" i="10"/>
  <c r="E3372" i="10"/>
  <c r="D3372" i="10"/>
  <c r="F3161" i="10"/>
  <c r="E3161" i="10"/>
  <c r="D3161" i="10"/>
  <c r="G3161" i="10"/>
  <c r="F3289" i="10"/>
  <c r="E3289" i="10"/>
  <c r="D3289" i="10"/>
  <c r="G3289" i="10"/>
  <c r="E339" i="10"/>
  <c r="F339" i="10"/>
  <c r="G339" i="10"/>
  <c r="D339" i="10"/>
  <c r="F2440" i="10"/>
  <c r="E2440" i="10"/>
  <c r="D2440" i="10"/>
  <c r="G2440" i="10"/>
  <c r="E2570" i="10"/>
  <c r="D2570" i="10"/>
  <c r="G2570" i="10"/>
  <c r="F2570" i="10"/>
  <c r="E2698" i="10"/>
  <c r="D2698" i="10"/>
  <c r="G2698" i="10"/>
  <c r="F2698" i="10"/>
  <c r="E2858" i="10"/>
  <c r="D2858" i="10"/>
  <c r="G2858" i="10"/>
  <c r="F2858" i="10"/>
  <c r="G2611" i="10"/>
  <c r="F2611" i="10"/>
  <c r="E2611" i="10"/>
  <c r="D2611" i="10"/>
  <c r="G2739" i="10"/>
  <c r="F2739" i="10"/>
  <c r="E2739" i="10"/>
  <c r="D2739" i="10"/>
  <c r="D2524" i="10"/>
  <c r="G2524" i="10"/>
  <c r="F2524" i="10"/>
  <c r="E2524" i="10"/>
  <c r="D2652" i="10"/>
  <c r="G2652" i="10"/>
  <c r="F2652" i="10"/>
  <c r="E2652" i="10"/>
  <c r="D2780" i="10"/>
  <c r="G2780" i="10"/>
  <c r="F2780" i="10"/>
  <c r="E2780" i="10"/>
  <c r="G2569" i="10"/>
  <c r="F2569" i="10"/>
  <c r="E2569" i="10"/>
  <c r="D2569" i="10"/>
  <c r="G2697" i="10"/>
  <c r="D2697" i="10"/>
  <c r="F2697" i="10"/>
  <c r="E2697" i="10"/>
  <c r="F2856" i="10"/>
  <c r="E2856" i="10"/>
  <c r="D2856" i="10"/>
  <c r="G2856" i="10"/>
  <c r="E2885" i="10"/>
  <c r="D2885" i="10"/>
  <c r="F2885" i="10"/>
  <c r="G2885" i="10"/>
  <c r="E3013" i="10"/>
  <c r="D3013" i="10"/>
  <c r="F3013" i="10"/>
  <c r="G3013" i="10"/>
  <c r="E2938" i="10"/>
  <c r="D2938" i="10"/>
  <c r="G2938" i="10"/>
  <c r="F2938" i="10"/>
  <c r="G3102" i="10"/>
  <c r="F3102" i="10"/>
  <c r="E3102" i="10"/>
  <c r="D3102" i="10"/>
  <c r="G2851" i="10"/>
  <c r="F2851" i="10"/>
  <c r="E2851" i="10"/>
  <c r="D2851" i="10"/>
  <c r="G2979" i="10"/>
  <c r="F2979" i="10"/>
  <c r="E2979" i="10"/>
  <c r="D2979" i="10"/>
  <c r="D3266" i="10"/>
  <c r="G3266" i="10"/>
  <c r="F3266" i="10"/>
  <c r="E3266" i="10"/>
  <c r="D3036" i="10"/>
  <c r="G3036" i="10"/>
  <c r="F3036" i="10"/>
  <c r="E3036" i="10"/>
  <c r="G3067" i="10"/>
  <c r="F3067" i="10"/>
  <c r="E3067" i="10"/>
  <c r="D3067" i="10"/>
  <c r="F3195" i="10"/>
  <c r="E3195" i="10"/>
  <c r="D3195" i="10"/>
  <c r="G3195" i="10"/>
  <c r="F3323" i="10"/>
  <c r="E3323" i="10"/>
  <c r="D3323" i="10"/>
  <c r="G3323" i="10"/>
  <c r="G3164" i="10"/>
  <c r="F3164" i="10"/>
  <c r="E3164" i="10"/>
  <c r="D3164" i="10"/>
  <c r="G3292" i="10"/>
  <c r="F3292" i="10"/>
  <c r="E3292" i="10"/>
  <c r="D3292" i="10"/>
  <c r="G3081" i="10"/>
  <c r="D3081" i="10"/>
  <c r="F3081" i="10"/>
  <c r="E3081" i="10"/>
  <c r="F3209" i="10"/>
  <c r="G3209" i="10"/>
  <c r="E3209" i="10"/>
  <c r="D3209" i="10"/>
  <c r="F3337" i="10"/>
  <c r="G3337" i="10"/>
  <c r="E3337" i="10"/>
  <c r="D3337" i="10"/>
  <c r="E93" i="10"/>
  <c r="G93" i="10"/>
  <c r="F93" i="10"/>
  <c r="D93" i="10"/>
  <c r="F148" i="10"/>
  <c r="E148" i="10"/>
  <c r="G148" i="10"/>
  <c r="D148" i="10"/>
  <c r="F276" i="10"/>
  <c r="E276" i="10"/>
  <c r="G276" i="10"/>
  <c r="D276" i="10"/>
  <c r="E109" i="10"/>
  <c r="G109" i="10"/>
  <c r="F109" i="10"/>
  <c r="D109" i="10"/>
  <c r="E237" i="10"/>
  <c r="G237" i="10"/>
  <c r="F237" i="10"/>
  <c r="D237" i="10"/>
  <c r="E86" i="10"/>
  <c r="F86" i="10"/>
  <c r="G86" i="10"/>
  <c r="D86" i="10"/>
  <c r="E147" i="10"/>
  <c r="F147" i="10"/>
  <c r="G147" i="10"/>
  <c r="D147" i="10"/>
  <c r="E275" i="10"/>
  <c r="F275" i="10"/>
  <c r="G275" i="10"/>
  <c r="D275" i="10"/>
  <c r="E381" i="10"/>
  <c r="G381" i="10"/>
  <c r="F381" i="10"/>
  <c r="D381" i="10"/>
  <c r="E509" i="10"/>
  <c r="D509" i="10"/>
  <c r="G509" i="10"/>
  <c r="F509" i="10"/>
  <c r="E637" i="10"/>
  <c r="D637" i="10"/>
  <c r="G637" i="10"/>
  <c r="F637" i="10"/>
  <c r="E765" i="10"/>
  <c r="D765" i="10"/>
  <c r="G765" i="10"/>
  <c r="F765" i="10"/>
  <c r="E893" i="10"/>
  <c r="D893" i="10"/>
  <c r="G893" i="10"/>
  <c r="F893" i="10"/>
  <c r="E338" i="10"/>
  <c r="F338" i="10"/>
  <c r="G338" i="10"/>
  <c r="D338" i="10"/>
  <c r="E466" i="10"/>
  <c r="D466" i="10"/>
  <c r="F466" i="10"/>
  <c r="G466" i="10"/>
  <c r="E594" i="10"/>
  <c r="D594" i="10"/>
  <c r="G594" i="10"/>
  <c r="F594" i="10"/>
  <c r="E722" i="10"/>
  <c r="D722" i="10"/>
  <c r="G722" i="10"/>
  <c r="F722" i="10"/>
  <c r="E850" i="10"/>
  <c r="D850" i="10"/>
  <c r="G850" i="10"/>
  <c r="F850" i="10"/>
  <c r="E994" i="10"/>
  <c r="D994" i="10"/>
  <c r="G994" i="10"/>
  <c r="F994" i="10"/>
  <c r="G471" i="10"/>
  <c r="D471" i="10"/>
  <c r="E471" i="10"/>
  <c r="F471" i="10"/>
  <c r="E599" i="10"/>
  <c r="D599" i="10"/>
  <c r="G599" i="10"/>
  <c r="F599" i="10"/>
  <c r="E727" i="10"/>
  <c r="D727" i="10"/>
  <c r="G727" i="10"/>
  <c r="F727" i="10"/>
  <c r="E855" i="10"/>
  <c r="D855" i="10"/>
  <c r="G855" i="10"/>
  <c r="F855" i="10"/>
  <c r="E1005" i="10"/>
  <c r="D1005" i="10"/>
  <c r="G1005" i="10"/>
  <c r="F1005" i="10"/>
  <c r="F480" i="10"/>
  <c r="D480" i="10"/>
  <c r="E480" i="10"/>
  <c r="G480" i="10"/>
  <c r="G608" i="10"/>
  <c r="F608" i="10"/>
  <c r="E608" i="10"/>
  <c r="D608" i="10"/>
  <c r="E38" i="10"/>
  <c r="D38" i="10"/>
  <c r="E198" i="10"/>
  <c r="F198" i="10"/>
  <c r="G198" i="10"/>
  <c r="D198" i="10"/>
  <c r="E343" i="10"/>
  <c r="F343" i="10"/>
  <c r="G343" i="10"/>
  <c r="D343" i="10"/>
  <c r="G768" i="10"/>
  <c r="F768" i="10"/>
  <c r="E768" i="10"/>
  <c r="D768" i="10"/>
  <c r="E189" i="10"/>
  <c r="G189" i="10"/>
  <c r="F189" i="10"/>
  <c r="D189" i="10"/>
  <c r="F324" i="10"/>
  <c r="E324" i="10"/>
  <c r="G324" i="10"/>
  <c r="D324" i="10"/>
  <c r="E29" i="10"/>
  <c r="D29" i="10"/>
  <c r="E131" i="10"/>
  <c r="F131" i="10"/>
  <c r="G131" i="10"/>
  <c r="D131" i="10"/>
  <c r="E259" i="10"/>
  <c r="F259" i="10"/>
  <c r="G259" i="10"/>
  <c r="D259" i="10"/>
  <c r="E365" i="10"/>
  <c r="G365" i="10"/>
  <c r="F365" i="10"/>
  <c r="D365" i="10"/>
  <c r="E493" i="10"/>
  <c r="D493" i="10"/>
  <c r="G493" i="10"/>
  <c r="F493" i="10"/>
  <c r="E621" i="10"/>
  <c r="D621" i="10"/>
  <c r="G621" i="10"/>
  <c r="F621" i="10"/>
  <c r="E749" i="10"/>
  <c r="D749" i="10"/>
  <c r="G749" i="10"/>
  <c r="F749" i="10"/>
  <c r="E877" i="10"/>
  <c r="D877" i="10"/>
  <c r="G877" i="10"/>
  <c r="F877" i="10"/>
  <c r="E322" i="10"/>
  <c r="F322" i="10"/>
  <c r="G322" i="10"/>
  <c r="D322" i="10"/>
  <c r="E450" i="10"/>
  <c r="D450" i="10"/>
  <c r="F450" i="10"/>
  <c r="G450" i="10"/>
  <c r="E578" i="10"/>
  <c r="D578" i="10"/>
  <c r="G578" i="10"/>
  <c r="F578" i="10"/>
  <c r="E706" i="10"/>
  <c r="D706" i="10"/>
  <c r="G706" i="10"/>
  <c r="F706" i="10"/>
  <c r="E834" i="10"/>
  <c r="D834" i="10"/>
  <c r="G834" i="10"/>
  <c r="F834" i="10"/>
  <c r="E962" i="10"/>
  <c r="D962" i="10"/>
  <c r="G962" i="10"/>
  <c r="F962" i="10"/>
  <c r="G455" i="10"/>
  <c r="D455" i="10"/>
  <c r="E455" i="10"/>
  <c r="F455" i="10"/>
  <c r="E583" i="10"/>
  <c r="D583" i="10"/>
  <c r="G583" i="10"/>
  <c r="F583" i="10"/>
  <c r="E711" i="10"/>
  <c r="D711" i="10"/>
  <c r="G711" i="10"/>
  <c r="F711" i="10"/>
  <c r="E839" i="10"/>
  <c r="D839" i="10"/>
  <c r="G839" i="10"/>
  <c r="F839" i="10"/>
  <c r="E973" i="10"/>
  <c r="D973" i="10"/>
  <c r="G973" i="10"/>
  <c r="F973" i="10"/>
  <c r="F464" i="10"/>
  <c r="D464" i="10"/>
  <c r="E464" i="10"/>
  <c r="G464" i="10"/>
  <c r="G656" i="10"/>
  <c r="F656" i="10"/>
  <c r="E656" i="10"/>
  <c r="D656" i="10"/>
  <c r="E45" i="10"/>
  <c r="D45" i="10"/>
  <c r="E214" i="10"/>
  <c r="F214" i="10"/>
  <c r="G214" i="10"/>
  <c r="D214" i="10"/>
  <c r="D19" i="10"/>
  <c r="G704" i="10"/>
  <c r="F704" i="10"/>
  <c r="E704" i="10"/>
  <c r="D704" i="10"/>
  <c r="G963" i="10"/>
  <c r="F963" i="10"/>
  <c r="E963" i="10"/>
  <c r="D963" i="10"/>
  <c r="G1091" i="10"/>
  <c r="F1091" i="10"/>
  <c r="E1091" i="10"/>
  <c r="D1091" i="10"/>
  <c r="G1219" i="10"/>
  <c r="F1219" i="10"/>
  <c r="E1219" i="10"/>
  <c r="D1219" i="10"/>
  <c r="G1347" i="10"/>
  <c r="F1347" i="10"/>
  <c r="E1347" i="10"/>
  <c r="D1347" i="10"/>
  <c r="G1475" i="10"/>
  <c r="F1475" i="10"/>
  <c r="E1475" i="10"/>
  <c r="D1475" i="10"/>
  <c r="E1621" i="10"/>
  <c r="F1621" i="10"/>
  <c r="D1621" i="10"/>
  <c r="G1621" i="10"/>
  <c r="D1052" i="10"/>
  <c r="G1052" i="10"/>
  <c r="F1052" i="10"/>
  <c r="E1052" i="10"/>
  <c r="D1180" i="10"/>
  <c r="E1180" i="10"/>
  <c r="G1180" i="10"/>
  <c r="F1180" i="10"/>
  <c r="D1308" i="10"/>
  <c r="G1308" i="10"/>
  <c r="F1308" i="10"/>
  <c r="E1308" i="10"/>
  <c r="D1436" i="10"/>
  <c r="G1436" i="10"/>
  <c r="F1436" i="10"/>
  <c r="E1436" i="10"/>
  <c r="D1564" i="10"/>
  <c r="G1564" i="10"/>
  <c r="F1564" i="10"/>
  <c r="E1564" i="10"/>
  <c r="F1149" i="10"/>
  <c r="E1149" i="10"/>
  <c r="D1149" i="10"/>
  <c r="G1149" i="10"/>
  <c r="E1053" i="10"/>
  <c r="D1053" i="10"/>
  <c r="G1053" i="10"/>
  <c r="F1053" i="10"/>
  <c r="E1389" i="10"/>
  <c r="D1389" i="10"/>
  <c r="G1389" i="10"/>
  <c r="F1389" i="10"/>
  <c r="F880" i="10"/>
  <c r="E880" i="10"/>
  <c r="D880" i="10"/>
  <c r="G880" i="10"/>
  <c r="G979" i="10"/>
  <c r="F979" i="10"/>
  <c r="E979" i="10"/>
  <c r="D979" i="10"/>
  <c r="G1107" i="10"/>
  <c r="F1107" i="10"/>
  <c r="E1107" i="10"/>
  <c r="D1107" i="10"/>
  <c r="G1235" i="10"/>
  <c r="F1235" i="10"/>
  <c r="E1235" i="10"/>
  <c r="D1235" i="10"/>
  <c r="G1363" i="10"/>
  <c r="F1363" i="10"/>
  <c r="E1363" i="10"/>
  <c r="D1363" i="10"/>
  <c r="G1491" i="10"/>
  <c r="F1491" i="10"/>
  <c r="E1491" i="10"/>
  <c r="D1491" i="10"/>
  <c r="G1657" i="10"/>
  <c r="F1657" i="10"/>
  <c r="E1657" i="10"/>
  <c r="D1657" i="10"/>
  <c r="D1068" i="10"/>
  <c r="G1068" i="10"/>
  <c r="F1068" i="10"/>
  <c r="E1068" i="10"/>
  <c r="D1196" i="10"/>
  <c r="G1196" i="10"/>
  <c r="F1196" i="10"/>
  <c r="E1196" i="10"/>
  <c r="D1324" i="10"/>
  <c r="G1324" i="10"/>
  <c r="F1324" i="10"/>
  <c r="E1324" i="10"/>
  <c r="D1452" i="10"/>
  <c r="G1452" i="10"/>
  <c r="F1452" i="10"/>
  <c r="E1452" i="10"/>
  <c r="D1580" i="10"/>
  <c r="G1580" i="10"/>
  <c r="F1580" i="10"/>
  <c r="E1580" i="10"/>
  <c r="E1213" i="10"/>
  <c r="D1213" i="10"/>
  <c r="G1213" i="10"/>
  <c r="F1213" i="10"/>
  <c r="E1117" i="10"/>
  <c r="G1117" i="10"/>
  <c r="D1117" i="10"/>
  <c r="F1117" i="10"/>
  <c r="E1325" i="10"/>
  <c r="D1325" i="10"/>
  <c r="G1325" i="10"/>
  <c r="F1325" i="10"/>
  <c r="E1549" i="10"/>
  <c r="D1549" i="10"/>
  <c r="F1549" i="10"/>
  <c r="G1549" i="10"/>
  <c r="E1058" i="10"/>
  <c r="D1058" i="10"/>
  <c r="G1058" i="10"/>
  <c r="F1058" i="10"/>
  <c r="F1186" i="10"/>
  <c r="D1186" i="10"/>
  <c r="E1186" i="10"/>
  <c r="G1186" i="10"/>
  <c r="E1314" i="10"/>
  <c r="D1314" i="10"/>
  <c r="G1314" i="10"/>
  <c r="F1314" i="10"/>
  <c r="E1442" i="10"/>
  <c r="D1442" i="10"/>
  <c r="G1442" i="10"/>
  <c r="F1442" i="10"/>
  <c r="E1570" i="10"/>
  <c r="D1570" i="10"/>
  <c r="G1570" i="10"/>
  <c r="F1570" i="10"/>
  <c r="G1801" i="10"/>
  <c r="E1801" i="10"/>
  <c r="D1801" i="10"/>
  <c r="F1801" i="10"/>
  <c r="G1929" i="10"/>
  <c r="D1929" i="10"/>
  <c r="F1929" i="10"/>
  <c r="E1929" i="10"/>
  <c r="G2073" i="10"/>
  <c r="F2073" i="10"/>
  <c r="E2073" i="10"/>
  <c r="D2073" i="10"/>
  <c r="G2398" i="10"/>
  <c r="F2398" i="10"/>
  <c r="E2398" i="10"/>
  <c r="D2398" i="10"/>
  <c r="G2121" i="10"/>
  <c r="D2121" i="10"/>
  <c r="F2121" i="10"/>
  <c r="E2121" i="10"/>
  <c r="G1758" i="10"/>
  <c r="F1758" i="10"/>
  <c r="E1758" i="10"/>
  <c r="D1758" i="10"/>
  <c r="E1341" i="10"/>
  <c r="D1341" i="10"/>
  <c r="G1341" i="10"/>
  <c r="F1341" i="10"/>
  <c r="E1469" i="10"/>
  <c r="D1469" i="10"/>
  <c r="G1469" i="10"/>
  <c r="F1469" i="10"/>
  <c r="G1609" i="10"/>
  <c r="F1609" i="10"/>
  <c r="E1609" i="10"/>
  <c r="D1609" i="10"/>
  <c r="E1106" i="10"/>
  <c r="D1106" i="10"/>
  <c r="G1106" i="10"/>
  <c r="F1106" i="10"/>
  <c r="E1234" i="10"/>
  <c r="D1234" i="10"/>
  <c r="G1234" i="10"/>
  <c r="F1234" i="10"/>
  <c r="E1362" i="10"/>
  <c r="D1362" i="10"/>
  <c r="G1362" i="10"/>
  <c r="F1362" i="10"/>
  <c r="E1490" i="10"/>
  <c r="D1490" i="10"/>
  <c r="G1490" i="10"/>
  <c r="F1490" i="10"/>
  <c r="E1653" i="10"/>
  <c r="D1653" i="10"/>
  <c r="F1653" i="10"/>
  <c r="G1653" i="10"/>
  <c r="G1849" i="10"/>
  <c r="D1849" i="10"/>
  <c r="F1849" i="10"/>
  <c r="E1849" i="10"/>
  <c r="G1977" i="10"/>
  <c r="F1977" i="10"/>
  <c r="E1977" i="10"/>
  <c r="D1977" i="10"/>
  <c r="G2153" i="10"/>
  <c r="F2153" i="10"/>
  <c r="D2153" i="10"/>
  <c r="E2153" i="10"/>
  <c r="G2057" i="10"/>
  <c r="D2057" i="10"/>
  <c r="F2057" i="10"/>
  <c r="E2057" i="10"/>
  <c r="G1726" i="10"/>
  <c r="F1726" i="10"/>
  <c r="E1726" i="10"/>
  <c r="D1726" i="10"/>
  <c r="D1916" i="10"/>
  <c r="G1916" i="10"/>
  <c r="F1916" i="10"/>
  <c r="E1916" i="10"/>
  <c r="G1838" i="10"/>
  <c r="F1838" i="10"/>
  <c r="E1838" i="10"/>
  <c r="D1838" i="10"/>
  <c r="G1966" i="10"/>
  <c r="F1966" i="10"/>
  <c r="E1966" i="10"/>
  <c r="D1966" i="10"/>
  <c r="G2094" i="10"/>
  <c r="F2094" i="10"/>
  <c r="E2094" i="10"/>
  <c r="D2094" i="10"/>
  <c r="G2257" i="10"/>
  <c r="D2257" i="10"/>
  <c r="F2257" i="10"/>
  <c r="E2257" i="10"/>
  <c r="G1667" i="10"/>
  <c r="F1667" i="10"/>
  <c r="E1667" i="10"/>
  <c r="D1667" i="10"/>
  <c r="G1795" i="10"/>
  <c r="F1795" i="10"/>
  <c r="E1795" i="10"/>
  <c r="D1795" i="10"/>
  <c r="G1923" i="10"/>
  <c r="F1923" i="10"/>
  <c r="E1923" i="10"/>
  <c r="D1923" i="10"/>
  <c r="G2051" i="10"/>
  <c r="F2051" i="10"/>
  <c r="E2051" i="10"/>
  <c r="D2051" i="10"/>
  <c r="G2179" i="10"/>
  <c r="F2179" i="10"/>
  <c r="E2179" i="10"/>
  <c r="D2179" i="10"/>
  <c r="D1628" i="10"/>
  <c r="G1628" i="10"/>
  <c r="F1628" i="10"/>
  <c r="E1628" i="10"/>
  <c r="D1788" i="10"/>
  <c r="G1788" i="10"/>
  <c r="F1788" i="10"/>
  <c r="E1788" i="10"/>
  <c r="D1820" i="10"/>
  <c r="G1820" i="10"/>
  <c r="F1820" i="10"/>
  <c r="E1820" i="10"/>
  <c r="G1950" i="10"/>
  <c r="F1950" i="10"/>
  <c r="E1950" i="10"/>
  <c r="D1950" i="10"/>
  <c r="G2078" i="10"/>
  <c r="F2078" i="10"/>
  <c r="E2078" i="10"/>
  <c r="D2078" i="10"/>
  <c r="G2225" i="10"/>
  <c r="D2225" i="10"/>
  <c r="F2225" i="10"/>
  <c r="E2225" i="10"/>
  <c r="G1651" i="10"/>
  <c r="F1651" i="10"/>
  <c r="E1651" i="10"/>
  <c r="D1651" i="10"/>
  <c r="G1779" i="10"/>
  <c r="F1779" i="10"/>
  <c r="E1779" i="10"/>
  <c r="D1779" i="10"/>
  <c r="G1907" i="10"/>
  <c r="F1907" i="10"/>
  <c r="E1907" i="10"/>
  <c r="D1907" i="10"/>
  <c r="G2035" i="10"/>
  <c r="F2035" i="10"/>
  <c r="E2035" i="10"/>
  <c r="D2035" i="10"/>
  <c r="G2163" i="10"/>
  <c r="F2163" i="10"/>
  <c r="E2163" i="10"/>
  <c r="D2163" i="10"/>
  <c r="D1612" i="10"/>
  <c r="G1612" i="10"/>
  <c r="F1612" i="10"/>
  <c r="E1612" i="10"/>
  <c r="D1724" i="10"/>
  <c r="G1724" i="10"/>
  <c r="F1724" i="10"/>
  <c r="E1724" i="10"/>
  <c r="D1932" i="10"/>
  <c r="G1932" i="10"/>
  <c r="F1932" i="10"/>
  <c r="E1932" i="10"/>
  <c r="E2866" i="10"/>
  <c r="D2866" i="10"/>
  <c r="G2866" i="10"/>
  <c r="F2866" i="10"/>
  <c r="D2108" i="10"/>
  <c r="G2108" i="10"/>
  <c r="F2108" i="10"/>
  <c r="E2108" i="10"/>
  <c r="E2285" i="10"/>
  <c r="D2285" i="10"/>
  <c r="G2285" i="10"/>
  <c r="F2285" i="10"/>
  <c r="G2385" i="10"/>
  <c r="D2385" i="10"/>
  <c r="F2385" i="10"/>
  <c r="E2385" i="10"/>
  <c r="G2513" i="10"/>
  <c r="F2513" i="10"/>
  <c r="E2513" i="10"/>
  <c r="D2513" i="10"/>
  <c r="E2522" i="10"/>
  <c r="D2522" i="10"/>
  <c r="G2522" i="10"/>
  <c r="F2522" i="10"/>
  <c r="G2307" i="10"/>
  <c r="F2307" i="10"/>
  <c r="E2307" i="10"/>
  <c r="D2307" i="10"/>
  <c r="G2435" i="10"/>
  <c r="F2435" i="10"/>
  <c r="E2435" i="10"/>
  <c r="D2435" i="10"/>
  <c r="D2236" i="10"/>
  <c r="G2236" i="10"/>
  <c r="F2236" i="10"/>
  <c r="E2236" i="10"/>
  <c r="D2364" i="10"/>
  <c r="G2364" i="10"/>
  <c r="F2364" i="10"/>
  <c r="E2364" i="10"/>
  <c r="D2492" i="10"/>
  <c r="G2492" i="10"/>
  <c r="F2492" i="10"/>
  <c r="E2492" i="10"/>
  <c r="G2622" i="10"/>
  <c r="F2622" i="10"/>
  <c r="E2622" i="10"/>
  <c r="D2622" i="10"/>
  <c r="E2930" i="10"/>
  <c r="D2930" i="10"/>
  <c r="G2930" i="10"/>
  <c r="F2930" i="10"/>
  <c r="D1964" i="10"/>
  <c r="G1964" i="10"/>
  <c r="F1964" i="10"/>
  <c r="E1964" i="10"/>
  <c r="D2092" i="10"/>
  <c r="G2092" i="10"/>
  <c r="F2092" i="10"/>
  <c r="E2092" i="10"/>
  <c r="E2253" i="10"/>
  <c r="F2253" i="10"/>
  <c r="D2253" i="10"/>
  <c r="G2253" i="10"/>
  <c r="G2369" i="10"/>
  <c r="D2369" i="10"/>
  <c r="F2369" i="10"/>
  <c r="E2369" i="10"/>
  <c r="G2497" i="10"/>
  <c r="F2497" i="10"/>
  <c r="E2497" i="10"/>
  <c r="D2497" i="10"/>
  <c r="E2506" i="10"/>
  <c r="D2506" i="10"/>
  <c r="G2506" i="10"/>
  <c r="F2506" i="10"/>
  <c r="G2291" i="10"/>
  <c r="F2291" i="10"/>
  <c r="E2291" i="10"/>
  <c r="D2291" i="10"/>
  <c r="G2419" i="10"/>
  <c r="F2419" i="10"/>
  <c r="E2419" i="10"/>
  <c r="D2419" i="10"/>
  <c r="D2220" i="10"/>
  <c r="G2220" i="10"/>
  <c r="F2220" i="10"/>
  <c r="E2220" i="10"/>
  <c r="D2348" i="10"/>
  <c r="G2348" i="10"/>
  <c r="F2348" i="10"/>
  <c r="E2348" i="10"/>
  <c r="D2476" i="10"/>
  <c r="F2476" i="10"/>
  <c r="G2476" i="10"/>
  <c r="E2476" i="10"/>
  <c r="G2606" i="10"/>
  <c r="F2606" i="10"/>
  <c r="E2606" i="10"/>
  <c r="D2606" i="10"/>
  <c r="E2898" i="10"/>
  <c r="D2898" i="10"/>
  <c r="G2898" i="10"/>
  <c r="F2898" i="10"/>
  <c r="E2567" i="10"/>
  <c r="D2567" i="10"/>
  <c r="G2567" i="10"/>
  <c r="F2567" i="10"/>
  <c r="E2695" i="10"/>
  <c r="D2695" i="10"/>
  <c r="G2695" i="10"/>
  <c r="F2695" i="10"/>
  <c r="D2852" i="10"/>
  <c r="G2852" i="10"/>
  <c r="F2852" i="10"/>
  <c r="E2852" i="10"/>
  <c r="F2608" i="10"/>
  <c r="E2608" i="10"/>
  <c r="D2608" i="10"/>
  <c r="G2608" i="10"/>
  <c r="F2736" i="10"/>
  <c r="E2736" i="10"/>
  <c r="D2736" i="10"/>
  <c r="G2736" i="10"/>
  <c r="G2902" i="10"/>
  <c r="F2902" i="10"/>
  <c r="E2902" i="10"/>
  <c r="D2902" i="10"/>
  <c r="E2679" i="10"/>
  <c r="D2679" i="10"/>
  <c r="G2679" i="10"/>
  <c r="F2679" i="10"/>
  <c r="D2820" i="10"/>
  <c r="G2820" i="10"/>
  <c r="F2820" i="10"/>
  <c r="E2820" i="10"/>
  <c r="F2592" i="10"/>
  <c r="E2592" i="10"/>
  <c r="D2592" i="10"/>
  <c r="G2592" i="10"/>
  <c r="F2720" i="10"/>
  <c r="E2720" i="10"/>
  <c r="D2720" i="10"/>
  <c r="G2720" i="10"/>
  <c r="G3118" i="10"/>
  <c r="F3118" i="10"/>
  <c r="E3118" i="10"/>
  <c r="D3118" i="10"/>
  <c r="E2669" i="10"/>
  <c r="D2669" i="10"/>
  <c r="G2669" i="10"/>
  <c r="F2669" i="10"/>
  <c r="F2800" i="10"/>
  <c r="E2800" i="10"/>
  <c r="D2800" i="10"/>
  <c r="G2800" i="10"/>
  <c r="G2857" i="10"/>
  <c r="F2857" i="10"/>
  <c r="E2857" i="10"/>
  <c r="D2857" i="10"/>
  <c r="G2985" i="10"/>
  <c r="D2985" i="10"/>
  <c r="F2985" i="10"/>
  <c r="E2985" i="10"/>
  <c r="D3290" i="10"/>
  <c r="G3290" i="10"/>
  <c r="F3290" i="10"/>
  <c r="E3290" i="10"/>
  <c r="F3072" i="10"/>
  <c r="E3072" i="10"/>
  <c r="D3072" i="10"/>
  <c r="G3072" i="10"/>
  <c r="E2557" i="10"/>
  <c r="F2557" i="10"/>
  <c r="D2557" i="10"/>
  <c r="G2557" i="10"/>
  <c r="E2685" i="10"/>
  <c r="F2685" i="10"/>
  <c r="D2685" i="10"/>
  <c r="G2685" i="10"/>
  <c r="F2832" i="10"/>
  <c r="E2832" i="10"/>
  <c r="D2832" i="10"/>
  <c r="G2832" i="10"/>
  <c r="G2873" i="10"/>
  <c r="F2873" i="10"/>
  <c r="E2873" i="10"/>
  <c r="D2873" i="10"/>
  <c r="G3001" i="10"/>
  <c r="F3001" i="10"/>
  <c r="E3001" i="10"/>
  <c r="D3001" i="10"/>
  <c r="D3354" i="10"/>
  <c r="G3354" i="10"/>
  <c r="F3354" i="10"/>
  <c r="E3354" i="10"/>
  <c r="F3374" i="10"/>
  <c r="E3374" i="10"/>
  <c r="D3374" i="10"/>
  <c r="G3374" i="10"/>
  <c r="E2919" i="10"/>
  <c r="D2919" i="10"/>
  <c r="G2919" i="10"/>
  <c r="F2919" i="10"/>
  <c r="E3058" i="10"/>
  <c r="D3058" i="10"/>
  <c r="G3058" i="10"/>
  <c r="F3058" i="10"/>
  <c r="F2976" i="10"/>
  <c r="E2976" i="10"/>
  <c r="D2976" i="10"/>
  <c r="G2976" i="10"/>
  <c r="F3254" i="10"/>
  <c r="E3254" i="10"/>
  <c r="D3254" i="10"/>
  <c r="G3254" i="10"/>
  <c r="E3151" i="10"/>
  <c r="D3151" i="10"/>
  <c r="G3151" i="10"/>
  <c r="F3151" i="10"/>
  <c r="D3343" i="10"/>
  <c r="G3343" i="10"/>
  <c r="F3343" i="10"/>
  <c r="E3343" i="10"/>
  <c r="F3310" i="10"/>
  <c r="E3310" i="10"/>
  <c r="D3310" i="10"/>
  <c r="G3310" i="10"/>
  <c r="E2903" i="10"/>
  <c r="D2903" i="10"/>
  <c r="G2903" i="10"/>
  <c r="F2903" i="10"/>
  <c r="E3031" i="10"/>
  <c r="D3031" i="10"/>
  <c r="G3031" i="10"/>
  <c r="F3031" i="10"/>
  <c r="F2960" i="10"/>
  <c r="E2960" i="10"/>
  <c r="D2960" i="10"/>
  <c r="G2960" i="10"/>
  <c r="F3190" i="10"/>
  <c r="E3190" i="10"/>
  <c r="D3190" i="10"/>
  <c r="G3190" i="10"/>
  <c r="E3119" i="10"/>
  <c r="D3119" i="10"/>
  <c r="G3119" i="10"/>
  <c r="F3119" i="10"/>
  <c r="D3215" i="10"/>
  <c r="G3215" i="10"/>
  <c r="F3215" i="10"/>
  <c r="E3215" i="10"/>
  <c r="D3359" i="10"/>
  <c r="G3359" i="10"/>
  <c r="F3359" i="10"/>
  <c r="E3359" i="10"/>
  <c r="E3200" i="10"/>
  <c r="D3200" i="10"/>
  <c r="G3200" i="10"/>
  <c r="F3200" i="10"/>
  <c r="E3328" i="10"/>
  <c r="D3328" i="10"/>
  <c r="G3328" i="10"/>
  <c r="F3328" i="10"/>
  <c r="E3117" i="10"/>
  <c r="D3117" i="10"/>
  <c r="F3117" i="10"/>
  <c r="G3117" i="10"/>
  <c r="D3245" i="10"/>
  <c r="G3245" i="10"/>
  <c r="F3245" i="10"/>
  <c r="E3245" i="10"/>
  <c r="D3373" i="10"/>
  <c r="G3373" i="10"/>
  <c r="F3373" i="10"/>
  <c r="E3373" i="10"/>
  <c r="E3216" i="10"/>
  <c r="D3216" i="10"/>
  <c r="G3216" i="10"/>
  <c r="F3216" i="10"/>
  <c r="E3344" i="10"/>
  <c r="D3344" i="10"/>
  <c r="G3344" i="10"/>
  <c r="F3344" i="10"/>
  <c r="E3133" i="10"/>
  <c r="D3133" i="10"/>
  <c r="G3133" i="10"/>
  <c r="F3133" i="10"/>
  <c r="D3261" i="10"/>
  <c r="E3261" i="10"/>
  <c r="G3261" i="10"/>
  <c r="F3261" i="10"/>
  <c r="E35" i="10"/>
  <c r="D35" i="10"/>
  <c r="I3" i="10"/>
  <c r="G2" i="10" l="1"/>
  <c r="D2" i="10"/>
  <c r="F2" i="10"/>
  <c r="E2" i="10"/>
  <c r="I4" i="10"/>
  <c r="H4" i="10" s="1"/>
  <c r="H3" i="10" l="1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3B89F4-E7A4-4727-966F-66C3247F9FF5}" keepAlive="1" name="Query - NASDAQ Composite IXIC 20210721" description="Connection to the 'NASDAQ Composite IXIC 20210721' query in the workbook." type="5" refreshedVersion="6" background="1" saveData="1">
    <dbPr connection="Provider=Microsoft.Mashup.OleDb.1;Data Source=$Workbook$;Location=NASDAQ Composite IXIC 20210721;Extended Properties=&quot;&quot;" command="SELECT * FROM [NASDAQ Composite IXIC 20210721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<sst xmlns="http://schemas.openxmlformats.org/spreadsheetml/2006/main" count="47" uniqueCount="31">
  <si>
    <t>Date</t>
  </si>
  <si>
    <t>Open</t>
  </si>
  <si>
    <t>High</t>
  </si>
  <si>
    <t>Low</t>
  </si>
  <si>
    <t>Close</t>
  </si>
  <si>
    <t>Adj Close</t>
  </si>
  <si>
    <t>Volume</t>
  </si>
  <si>
    <t>https://finance.yahoo.com/quote/%5EIXIC/history?period1=34560000&amp;period2=1627516800&amp;interval=1d&amp;filter=history&amp;frequency=1d&amp;includeAdjustedClose=true</t>
  </si>
  <si>
    <t>start date</t>
  </si>
  <si>
    <t>target date</t>
  </si>
  <si>
    <t>target value</t>
  </si>
  <si>
    <t>at row num</t>
  </si>
  <si>
    <t>cumsum_nasdaq</t>
  </si>
  <si>
    <t>wtd_marketcap_nasdaq</t>
  </si>
  <si>
    <t>cumsum_add_ritter</t>
  </si>
  <si>
    <t>wtd_marketcap_add_ritter</t>
  </si>
  <si>
    <t>ln target</t>
  </si>
  <si>
    <t>Nasdaq LN normalized</t>
  </si>
  <si>
    <t>Unicorn LN normalized</t>
  </si>
  <si>
    <t>end date</t>
  </si>
  <si>
    <t>correlation</t>
  </si>
  <si>
    <t>normalize to</t>
  </si>
  <si>
    <t>get value</t>
  </si>
  <si>
    <t>period</t>
  </si>
  <si>
    <t>Holiday switch</t>
  </si>
  <si>
    <t>Unicorn premium cumulative</t>
  </si>
  <si>
    <t>date</t>
  </si>
  <si>
    <t>1dd_unicorn_premium</t>
  </si>
  <si>
    <t>30dd_unicorn_premium</t>
  </si>
  <si>
    <t>60dd_unicorn_premium</t>
  </si>
  <si>
    <t>90dd_unicorn_premium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</si>
</sst>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164" fontId="0" fillId="0" borderId="0" xfId="0" applyNumberFormat="1"/>
    <xf numFmtId="0" fontId="1" fillId="0" borderId="0" xfId="1"/>
    <xf numFmtId="14" fontId="1" fillId="0" borderId="0" xfId="1" applyNumberFormat="1"/>
    <xf numFmtId="11" fontId="1" fillId="0" borderId="0" xfId="1" applyNumberFormat="1"/>
    <xf numFmtId="165" fontId="0" fillId="0" borderId="0" xfId="0" applyNumberFormat="1"/>
    <xf numFmtId="0" fontId="1" fillId="3" borderId="0" xfId="1" applyFill="1"/>
    <xf numFmtId="0" fontId="1" fillId="4" borderId="0" xfId="1" applyFill="1"/>
    <xf numFmtId="164" fontId="1" fillId="0" borderId="0" xfId="1" applyNumberFormat="1"/>
    <xf numFmtId="14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5" borderId="0" xfId="1" applyFill="1"/>
    <xf numFmtId="0" fontId="3" fillId="0" borderId="0" xfId="3"/>
    <xf numFmtId="1" fontId="0" fillId="0" borderId="0" xfId="0" applyNumberFormat="1" applyAlignment="1">
      <alignment vertical="center"/>
    </xf>
    <xf numFmtId="0" fontId="0" fillId="0" borderId="0" xfId="0" applyAlignment="1">
      <alignment horizontal="center" vertical="top"/>
    </xf>
    <xf numFmtId="10" fontId="0" fillId="0" borderId="0" xfId="2" applyNumberFormat="1" applyFont="1" applyAlignment="1">
      <alignment horizontal="center" vertical="top"/>
    </xf>
    <xf numFmtId="0" fontId="0" fillId="6" borderId="0" xfId="0" applyFill="1" applyAlignment="1">
      <alignment horizontal="center" vertical="top"/>
    </xf>
    <xf numFmtId="0" fontId="0" fillId="7" borderId="0" xfId="0" applyFill="1" applyAlignment="1">
      <alignment horizontal="center" vertical="top"/>
    </xf>
    <xf numFmtId="14" fontId="0" fillId="6" borderId="0" xfId="0" applyNumberFormat="1" applyFill="1" applyAlignment="1">
      <alignment vertical="center"/>
    </xf>
  </cellXfs>
  <cellStyles count="4">
    <cellStyle name="Normal 2" xfId="1" xr:uid="{62512E5B-5C2A-4D28-958E-964859F49B1C}"/>
    <cellStyle name="Гиперссылка" xfId="3" builtinId="8"/>
    <cellStyle name="Обычный" xfId="0" builtinId="0"/>
    <cellStyle name="Процентный" xfId="2" builtinId="5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'deflator daily'!$C$7</c:f>
              <c:strCache>
                <c:ptCount val="1"/>
                <c:pt idx="0">
                  <c:v>Nasdaq LN 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'deflator daily'!$A$8:$A$4936</c:f>
              <c:numCache>
                <c:formatCode>m/d/yyyy</c:formatCode>
                <c:ptCount val="4929"/>
                <c:pt idx="0">
                  <c:v>39814</c:v>
                </c:pt>
                <c:pt idx="1">
                  <c:v>39815</c:v>
                </c:pt>
                <c:pt idx="2">
                  <c:v>39816</c:v>
                </c:pt>
                <c:pt idx="3">
                  <c:v>39817</c:v>
                </c:pt>
                <c:pt idx="4">
                  <c:v>39818</c:v>
                </c:pt>
                <c:pt idx="5">
                  <c:v>39819</c:v>
                </c:pt>
                <c:pt idx="6">
                  <c:v>39820</c:v>
                </c:pt>
                <c:pt idx="7">
                  <c:v>39821</c:v>
                </c:pt>
                <c:pt idx="8">
                  <c:v>39822</c:v>
                </c:pt>
                <c:pt idx="9">
                  <c:v>39823</c:v>
                </c:pt>
                <c:pt idx="10">
                  <c:v>39824</c:v>
                </c:pt>
                <c:pt idx="11">
                  <c:v>39825</c:v>
                </c:pt>
                <c:pt idx="12">
                  <c:v>39826</c:v>
                </c:pt>
                <c:pt idx="13">
                  <c:v>39827</c:v>
                </c:pt>
                <c:pt idx="14">
                  <c:v>39828</c:v>
                </c:pt>
                <c:pt idx="15">
                  <c:v>39829</c:v>
                </c:pt>
                <c:pt idx="16">
                  <c:v>39830</c:v>
                </c:pt>
                <c:pt idx="17">
                  <c:v>39831</c:v>
                </c:pt>
                <c:pt idx="18">
                  <c:v>39832</c:v>
                </c:pt>
                <c:pt idx="19">
                  <c:v>39833</c:v>
                </c:pt>
                <c:pt idx="20">
                  <c:v>39834</c:v>
                </c:pt>
                <c:pt idx="21">
                  <c:v>39835</c:v>
                </c:pt>
                <c:pt idx="22">
                  <c:v>39836</c:v>
                </c:pt>
                <c:pt idx="23">
                  <c:v>39837</c:v>
                </c:pt>
                <c:pt idx="24">
                  <c:v>39838</c:v>
                </c:pt>
                <c:pt idx="25">
                  <c:v>39839</c:v>
                </c:pt>
                <c:pt idx="26">
                  <c:v>39840</c:v>
                </c:pt>
                <c:pt idx="27">
                  <c:v>39841</c:v>
                </c:pt>
                <c:pt idx="28">
                  <c:v>39842</c:v>
                </c:pt>
                <c:pt idx="29">
                  <c:v>39843</c:v>
                </c:pt>
                <c:pt idx="30">
                  <c:v>39844</c:v>
                </c:pt>
                <c:pt idx="31">
                  <c:v>39845</c:v>
                </c:pt>
                <c:pt idx="32">
                  <c:v>39846</c:v>
                </c:pt>
                <c:pt idx="33">
                  <c:v>39847</c:v>
                </c:pt>
                <c:pt idx="34">
                  <c:v>39848</c:v>
                </c:pt>
                <c:pt idx="35">
                  <c:v>39849</c:v>
                </c:pt>
                <c:pt idx="36">
                  <c:v>39850</c:v>
                </c:pt>
                <c:pt idx="37">
                  <c:v>39851</c:v>
                </c:pt>
                <c:pt idx="38">
                  <c:v>39852</c:v>
                </c:pt>
                <c:pt idx="39">
                  <c:v>39853</c:v>
                </c:pt>
                <c:pt idx="40">
                  <c:v>39854</c:v>
                </c:pt>
                <c:pt idx="41">
                  <c:v>39855</c:v>
                </c:pt>
                <c:pt idx="42">
                  <c:v>39856</c:v>
                </c:pt>
                <c:pt idx="43">
                  <c:v>39857</c:v>
                </c:pt>
                <c:pt idx="44">
                  <c:v>39858</c:v>
                </c:pt>
                <c:pt idx="45">
                  <c:v>39859</c:v>
                </c:pt>
                <c:pt idx="46">
                  <c:v>39860</c:v>
                </c:pt>
                <c:pt idx="47">
                  <c:v>39861</c:v>
                </c:pt>
                <c:pt idx="48">
                  <c:v>39862</c:v>
                </c:pt>
                <c:pt idx="49">
                  <c:v>39863</c:v>
                </c:pt>
                <c:pt idx="50">
                  <c:v>39864</c:v>
                </c:pt>
                <c:pt idx="51">
                  <c:v>39865</c:v>
                </c:pt>
                <c:pt idx="52">
                  <c:v>39866</c:v>
                </c:pt>
                <c:pt idx="53">
                  <c:v>39867</c:v>
                </c:pt>
                <c:pt idx="54">
                  <c:v>39868</c:v>
                </c:pt>
                <c:pt idx="55">
                  <c:v>39869</c:v>
                </c:pt>
                <c:pt idx="56">
                  <c:v>39870</c:v>
                </c:pt>
                <c:pt idx="57">
                  <c:v>39871</c:v>
                </c:pt>
                <c:pt idx="58">
                  <c:v>39872</c:v>
                </c:pt>
                <c:pt idx="59">
                  <c:v>39873</c:v>
                </c:pt>
                <c:pt idx="60">
                  <c:v>39874</c:v>
                </c:pt>
                <c:pt idx="61">
                  <c:v>39875</c:v>
                </c:pt>
                <c:pt idx="62">
                  <c:v>39876</c:v>
                </c:pt>
                <c:pt idx="63">
                  <c:v>39877</c:v>
                </c:pt>
                <c:pt idx="64">
                  <c:v>39878</c:v>
                </c:pt>
                <c:pt idx="65">
                  <c:v>39879</c:v>
                </c:pt>
                <c:pt idx="66">
                  <c:v>39880</c:v>
                </c:pt>
                <c:pt idx="67">
                  <c:v>39881</c:v>
                </c:pt>
                <c:pt idx="68">
                  <c:v>39882</c:v>
                </c:pt>
                <c:pt idx="69">
                  <c:v>39883</c:v>
                </c:pt>
                <c:pt idx="70">
                  <c:v>39884</c:v>
                </c:pt>
                <c:pt idx="71">
                  <c:v>39885</c:v>
                </c:pt>
                <c:pt idx="72">
                  <c:v>39886</c:v>
                </c:pt>
                <c:pt idx="73">
                  <c:v>39887</c:v>
                </c:pt>
                <c:pt idx="74">
                  <c:v>39888</c:v>
                </c:pt>
                <c:pt idx="75">
                  <c:v>39889</c:v>
                </c:pt>
                <c:pt idx="76">
                  <c:v>39890</c:v>
                </c:pt>
                <c:pt idx="77">
                  <c:v>39891</c:v>
                </c:pt>
                <c:pt idx="78">
                  <c:v>39892</c:v>
                </c:pt>
                <c:pt idx="79">
                  <c:v>39893</c:v>
                </c:pt>
                <c:pt idx="80">
                  <c:v>39894</c:v>
                </c:pt>
                <c:pt idx="81">
                  <c:v>39895</c:v>
                </c:pt>
                <c:pt idx="82">
                  <c:v>39896</c:v>
                </c:pt>
                <c:pt idx="83">
                  <c:v>39897</c:v>
                </c:pt>
                <c:pt idx="84">
                  <c:v>39898</c:v>
                </c:pt>
                <c:pt idx="85">
                  <c:v>39899</c:v>
                </c:pt>
                <c:pt idx="86">
                  <c:v>39900</c:v>
                </c:pt>
                <c:pt idx="87">
                  <c:v>39901</c:v>
                </c:pt>
                <c:pt idx="88">
                  <c:v>39902</c:v>
                </c:pt>
                <c:pt idx="89">
                  <c:v>39903</c:v>
                </c:pt>
                <c:pt idx="90">
                  <c:v>39904</c:v>
                </c:pt>
                <c:pt idx="91">
                  <c:v>39905</c:v>
                </c:pt>
                <c:pt idx="92">
                  <c:v>39906</c:v>
                </c:pt>
                <c:pt idx="93">
                  <c:v>39907</c:v>
                </c:pt>
                <c:pt idx="94">
                  <c:v>39908</c:v>
                </c:pt>
                <c:pt idx="95">
                  <c:v>39909</c:v>
                </c:pt>
                <c:pt idx="96">
                  <c:v>39910</c:v>
                </c:pt>
                <c:pt idx="97">
                  <c:v>39911</c:v>
                </c:pt>
                <c:pt idx="98">
                  <c:v>39912</c:v>
                </c:pt>
                <c:pt idx="99">
                  <c:v>39913</c:v>
                </c:pt>
                <c:pt idx="100">
                  <c:v>39914</c:v>
                </c:pt>
                <c:pt idx="101">
                  <c:v>39915</c:v>
                </c:pt>
                <c:pt idx="102">
                  <c:v>39916</c:v>
                </c:pt>
                <c:pt idx="103">
                  <c:v>39917</c:v>
                </c:pt>
                <c:pt idx="104">
                  <c:v>39918</c:v>
                </c:pt>
                <c:pt idx="105">
                  <c:v>39919</c:v>
                </c:pt>
                <c:pt idx="106">
                  <c:v>39920</c:v>
                </c:pt>
                <c:pt idx="107">
                  <c:v>39921</c:v>
                </c:pt>
                <c:pt idx="108">
                  <c:v>39922</c:v>
                </c:pt>
                <c:pt idx="109">
                  <c:v>39923</c:v>
                </c:pt>
                <c:pt idx="110">
                  <c:v>39924</c:v>
                </c:pt>
                <c:pt idx="111">
                  <c:v>39925</c:v>
                </c:pt>
                <c:pt idx="112">
                  <c:v>39926</c:v>
                </c:pt>
                <c:pt idx="113">
                  <c:v>39927</c:v>
                </c:pt>
                <c:pt idx="114">
                  <c:v>39928</c:v>
                </c:pt>
                <c:pt idx="115">
                  <c:v>39929</c:v>
                </c:pt>
                <c:pt idx="116">
                  <c:v>39930</c:v>
                </c:pt>
                <c:pt idx="117">
                  <c:v>39931</c:v>
                </c:pt>
                <c:pt idx="118">
                  <c:v>39932</c:v>
                </c:pt>
                <c:pt idx="119">
                  <c:v>39933</c:v>
                </c:pt>
                <c:pt idx="120">
                  <c:v>39934</c:v>
                </c:pt>
                <c:pt idx="121">
                  <c:v>39935</c:v>
                </c:pt>
                <c:pt idx="122">
                  <c:v>39936</c:v>
                </c:pt>
                <c:pt idx="123">
                  <c:v>39937</c:v>
                </c:pt>
                <c:pt idx="124">
                  <c:v>39938</c:v>
                </c:pt>
                <c:pt idx="125">
                  <c:v>39939</c:v>
                </c:pt>
                <c:pt idx="126">
                  <c:v>39940</c:v>
                </c:pt>
                <c:pt idx="127">
                  <c:v>39941</c:v>
                </c:pt>
                <c:pt idx="128">
                  <c:v>39942</c:v>
                </c:pt>
                <c:pt idx="129">
                  <c:v>39943</c:v>
                </c:pt>
                <c:pt idx="130">
                  <c:v>39944</c:v>
                </c:pt>
                <c:pt idx="131">
                  <c:v>39945</c:v>
                </c:pt>
                <c:pt idx="132">
                  <c:v>39946</c:v>
                </c:pt>
                <c:pt idx="133">
                  <c:v>39947</c:v>
                </c:pt>
                <c:pt idx="134">
                  <c:v>39948</c:v>
                </c:pt>
                <c:pt idx="135">
                  <c:v>39949</c:v>
                </c:pt>
                <c:pt idx="136">
                  <c:v>39950</c:v>
                </c:pt>
                <c:pt idx="137">
                  <c:v>39951</c:v>
                </c:pt>
                <c:pt idx="138">
                  <c:v>39952</c:v>
                </c:pt>
                <c:pt idx="139">
                  <c:v>39953</c:v>
                </c:pt>
                <c:pt idx="140">
                  <c:v>39954</c:v>
                </c:pt>
                <c:pt idx="141">
                  <c:v>39955</c:v>
                </c:pt>
                <c:pt idx="142">
                  <c:v>39956</c:v>
                </c:pt>
                <c:pt idx="143">
                  <c:v>39957</c:v>
                </c:pt>
                <c:pt idx="144">
                  <c:v>39958</c:v>
                </c:pt>
                <c:pt idx="145">
                  <c:v>39959</c:v>
                </c:pt>
                <c:pt idx="146">
                  <c:v>39960</c:v>
                </c:pt>
                <c:pt idx="147">
                  <c:v>39961</c:v>
                </c:pt>
                <c:pt idx="148">
                  <c:v>39962</c:v>
                </c:pt>
                <c:pt idx="149">
                  <c:v>39963</c:v>
                </c:pt>
                <c:pt idx="150">
                  <c:v>39964</c:v>
                </c:pt>
                <c:pt idx="151">
                  <c:v>39965</c:v>
                </c:pt>
                <c:pt idx="152">
                  <c:v>39966</c:v>
                </c:pt>
                <c:pt idx="153">
                  <c:v>39967</c:v>
                </c:pt>
                <c:pt idx="154">
                  <c:v>39968</c:v>
                </c:pt>
                <c:pt idx="155">
                  <c:v>39969</c:v>
                </c:pt>
                <c:pt idx="156">
                  <c:v>39970</c:v>
                </c:pt>
                <c:pt idx="157">
                  <c:v>39971</c:v>
                </c:pt>
                <c:pt idx="158">
                  <c:v>39972</c:v>
                </c:pt>
                <c:pt idx="159">
                  <c:v>39973</c:v>
                </c:pt>
                <c:pt idx="160">
                  <c:v>39974</c:v>
                </c:pt>
                <c:pt idx="161">
                  <c:v>39975</c:v>
                </c:pt>
                <c:pt idx="162">
                  <c:v>39976</c:v>
                </c:pt>
                <c:pt idx="163">
                  <c:v>39977</c:v>
                </c:pt>
                <c:pt idx="164">
                  <c:v>39978</c:v>
                </c:pt>
                <c:pt idx="165">
                  <c:v>39979</c:v>
                </c:pt>
                <c:pt idx="166">
                  <c:v>39980</c:v>
                </c:pt>
                <c:pt idx="167">
                  <c:v>39981</c:v>
                </c:pt>
                <c:pt idx="168">
                  <c:v>39982</c:v>
                </c:pt>
                <c:pt idx="169">
                  <c:v>39983</c:v>
                </c:pt>
                <c:pt idx="170">
                  <c:v>39984</c:v>
                </c:pt>
                <c:pt idx="171">
                  <c:v>39985</c:v>
                </c:pt>
                <c:pt idx="172">
                  <c:v>39986</c:v>
                </c:pt>
                <c:pt idx="173">
                  <c:v>39987</c:v>
                </c:pt>
                <c:pt idx="174">
                  <c:v>39988</c:v>
                </c:pt>
                <c:pt idx="175">
                  <c:v>39989</c:v>
                </c:pt>
                <c:pt idx="176">
                  <c:v>39990</c:v>
                </c:pt>
                <c:pt idx="177">
                  <c:v>39991</c:v>
                </c:pt>
                <c:pt idx="178">
                  <c:v>39992</c:v>
                </c:pt>
                <c:pt idx="179">
                  <c:v>39993</c:v>
                </c:pt>
                <c:pt idx="180">
                  <c:v>39994</c:v>
                </c:pt>
                <c:pt idx="181">
                  <c:v>39995</c:v>
                </c:pt>
                <c:pt idx="182">
                  <c:v>39996</c:v>
                </c:pt>
                <c:pt idx="183">
                  <c:v>39997</c:v>
                </c:pt>
                <c:pt idx="184">
                  <c:v>39998</c:v>
                </c:pt>
                <c:pt idx="185">
                  <c:v>39999</c:v>
                </c:pt>
                <c:pt idx="186">
                  <c:v>40000</c:v>
                </c:pt>
                <c:pt idx="187">
                  <c:v>40001</c:v>
                </c:pt>
                <c:pt idx="188">
                  <c:v>40002</c:v>
                </c:pt>
                <c:pt idx="189">
                  <c:v>40003</c:v>
                </c:pt>
                <c:pt idx="190">
                  <c:v>40004</c:v>
                </c:pt>
                <c:pt idx="191">
                  <c:v>40005</c:v>
                </c:pt>
                <c:pt idx="192">
                  <c:v>40006</c:v>
                </c:pt>
                <c:pt idx="193">
                  <c:v>40007</c:v>
                </c:pt>
                <c:pt idx="194">
                  <c:v>40008</c:v>
                </c:pt>
                <c:pt idx="195">
                  <c:v>40009</c:v>
                </c:pt>
                <c:pt idx="196">
                  <c:v>40010</c:v>
                </c:pt>
                <c:pt idx="197">
                  <c:v>40011</c:v>
                </c:pt>
                <c:pt idx="198">
                  <c:v>40012</c:v>
                </c:pt>
                <c:pt idx="199">
                  <c:v>40013</c:v>
                </c:pt>
                <c:pt idx="200">
                  <c:v>40014</c:v>
                </c:pt>
                <c:pt idx="201">
                  <c:v>40015</c:v>
                </c:pt>
                <c:pt idx="202">
                  <c:v>40016</c:v>
                </c:pt>
                <c:pt idx="203">
                  <c:v>40017</c:v>
                </c:pt>
                <c:pt idx="204">
                  <c:v>40018</c:v>
                </c:pt>
                <c:pt idx="205">
                  <c:v>40019</c:v>
                </c:pt>
                <c:pt idx="206">
                  <c:v>40020</c:v>
                </c:pt>
                <c:pt idx="207">
                  <c:v>40021</c:v>
                </c:pt>
                <c:pt idx="208">
                  <c:v>40022</c:v>
                </c:pt>
                <c:pt idx="209">
                  <c:v>40023</c:v>
                </c:pt>
                <c:pt idx="210">
                  <c:v>40024</c:v>
                </c:pt>
                <c:pt idx="211">
                  <c:v>40025</c:v>
                </c:pt>
                <c:pt idx="212">
                  <c:v>40026</c:v>
                </c:pt>
                <c:pt idx="213">
                  <c:v>40027</c:v>
                </c:pt>
                <c:pt idx="214">
                  <c:v>40028</c:v>
                </c:pt>
                <c:pt idx="215">
                  <c:v>40029</c:v>
                </c:pt>
                <c:pt idx="216">
                  <c:v>40030</c:v>
                </c:pt>
                <c:pt idx="217">
                  <c:v>40031</c:v>
                </c:pt>
                <c:pt idx="218">
                  <c:v>40032</c:v>
                </c:pt>
                <c:pt idx="219">
                  <c:v>40033</c:v>
                </c:pt>
                <c:pt idx="220">
                  <c:v>40034</c:v>
                </c:pt>
                <c:pt idx="221">
                  <c:v>40035</c:v>
                </c:pt>
                <c:pt idx="222">
                  <c:v>40036</c:v>
                </c:pt>
                <c:pt idx="223">
                  <c:v>40037</c:v>
                </c:pt>
                <c:pt idx="224">
                  <c:v>40038</c:v>
                </c:pt>
                <c:pt idx="225">
                  <c:v>40039</c:v>
                </c:pt>
                <c:pt idx="226">
                  <c:v>40040</c:v>
                </c:pt>
                <c:pt idx="227">
                  <c:v>40041</c:v>
                </c:pt>
                <c:pt idx="228">
                  <c:v>40042</c:v>
                </c:pt>
                <c:pt idx="229">
                  <c:v>40043</c:v>
                </c:pt>
                <c:pt idx="230">
                  <c:v>40044</c:v>
                </c:pt>
                <c:pt idx="231">
                  <c:v>40045</c:v>
                </c:pt>
                <c:pt idx="232">
                  <c:v>40046</c:v>
                </c:pt>
                <c:pt idx="233">
                  <c:v>40047</c:v>
                </c:pt>
                <c:pt idx="234">
                  <c:v>40048</c:v>
                </c:pt>
                <c:pt idx="235">
                  <c:v>40049</c:v>
                </c:pt>
                <c:pt idx="236">
                  <c:v>40050</c:v>
                </c:pt>
                <c:pt idx="237">
                  <c:v>40051</c:v>
                </c:pt>
                <c:pt idx="238">
                  <c:v>40052</c:v>
                </c:pt>
                <c:pt idx="239">
                  <c:v>40053</c:v>
                </c:pt>
                <c:pt idx="240">
                  <c:v>40054</c:v>
                </c:pt>
                <c:pt idx="241">
                  <c:v>40055</c:v>
                </c:pt>
                <c:pt idx="242">
                  <c:v>40056</c:v>
                </c:pt>
                <c:pt idx="243">
                  <c:v>40057</c:v>
                </c:pt>
                <c:pt idx="244">
                  <c:v>40058</c:v>
                </c:pt>
                <c:pt idx="245">
                  <c:v>40059</c:v>
                </c:pt>
                <c:pt idx="246">
                  <c:v>40060</c:v>
                </c:pt>
                <c:pt idx="247">
                  <c:v>40061</c:v>
                </c:pt>
                <c:pt idx="248">
                  <c:v>40062</c:v>
                </c:pt>
                <c:pt idx="249">
                  <c:v>40063</c:v>
                </c:pt>
                <c:pt idx="250">
                  <c:v>40064</c:v>
                </c:pt>
                <c:pt idx="251">
                  <c:v>40065</c:v>
                </c:pt>
                <c:pt idx="252">
                  <c:v>40066</c:v>
                </c:pt>
                <c:pt idx="253">
                  <c:v>40067</c:v>
                </c:pt>
                <c:pt idx="254">
                  <c:v>40068</c:v>
                </c:pt>
                <c:pt idx="255">
                  <c:v>40069</c:v>
                </c:pt>
                <c:pt idx="256">
                  <c:v>40070</c:v>
                </c:pt>
                <c:pt idx="257">
                  <c:v>40071</c:v>
                </c:pt>
                <c:pt idx="258">
                  <c:v>40072</c:v>
                </c:pt>
                <c:pt idx="259">
                  <c:v>40073</c:v>
                </c:pt>
                <c:pt idx="260">
                  <c:v>40074</c:v>
                </c:pt>
                <c:pt idx="261">
                  <c:v>40075</c:v>
                </c:pt>
                <c:pt idx="262">
                  <c:v>40076</c:v>
                </c:pt>
                <c:pt idx="263">
                  <c:v>40077</c:v>
                </c:pt>
                <c:pt idx="264">
                  <c:v>40078</c:v>
                </c:pt>
                <c:pt idx="265">
                  <c:v>40079</c:v>
                </c:pt>
                <c:pt idx="266">
                  <c:v>40080</c:v>
                </c:pt>
                <c:pt idx="267">
                  <c:v>40081</c:v>
                </c:pt>
                <c:pt idx="268">
                  <c:v>40082</c:v>
                </c:pt>
                <c:pt idx="269">
                  <c:v>40083</c:v>
                </c:pt>
                <c:pt idx="270">
                  <c:v>40084</c:v>
                </c:pt>
                <c:pt idx="271">
                  <c:v>40085</c:v>
                </c:pt>
                <c:pt idx="272">
                  <c:v>40086</c:v>
                </c:pt>
                <c:pt idx="273">
                  <c:v>40087</c:v>
                </c:pt>
                <c:pt idx="274">
                  <c:v>40088</c:v>
                </c:pt>
                <c:pt idx="275">
                  <c:v>40089</c:v>
                </c:pt>
                <c:pt idx="276">
                  <c:v>40090</c:v>
                </c:pt>
                <c:pt idx="277">
                  <c:v>40091</c:v>
                </c:pt>
                <c:pt idx="278">
                  <c:v>40092</c:v>
                </c:pt>
                <c:pt idx="279">
                  <c:v>40093</c:v>
                </c:pt>
                <c:pt idx="280">
                  <c:v>40094</c:v>
                </c:pt>
                <c:pt idx="281">
                  <c:v>40095</c:v>
                </c:pt>
                <c:pt idx="282">
                  <c:v>40096</c:v>
                </c:pt>
                <c:pt idx="283">
                  <c:v>40097</c:v>
                </c:pt>
                <c:pt idx="284">
                  <c:v>40098</c:v>
                </c:pt>
                <c:pt idx="285">
                  <c:v>40099</c:v>
                </c:pt>
                <c:pt idx="286">
                  <c:v>40100</c:v>
                </c:pt>
                <c:pt idx="287">
                  <c:v>40101</c:v>
                </c:pt>
                <c:pt idx="288">
                  <c:v>40102</c:v>
                </c:pt>
                <c:pt idx="289">
                  <c:v>40103</c:v>
                </c:pt>
                <c:pt idx="290">
                  <c:v>40104</c:v>
                </c:pt>
                <c:pt idx="291">
                  <c:v>40105</c:v>
                </c:pt>
                <c:pt idx="292">
                  <c:v>40106</c:v>
                </c:pt>
                <c:pt idx="293">
                  <c:v>40107</c:v>
                </c:pt>
                <c:pt idx="294">
                  <c:v>40108</c:v>
                </c:pt>
                <c:pt idx="295">
                  <c:v>40109</c:v>
                </c:pt>
                <c:pt idx="296">
                  <c:v>40110</c:v>
                </c:pt>
                <c:pt idx="297">
                  <c:v>40111</c:v>
                </c:pt>
                <c:pt idx="298">
                  <c:v>40112</c:v>
                </c:pt>
                <c:pt idx="299">
                  <c:v>40113</c:v>
                </c:pt>
                <c:pt idx="300">
                  <c:v>40114</c:v>
                </c:pt>
                <c:pt idx="301">
                  <c:v>40115</c:v>
                </c:pt>
                <c:pt idx="302">
                  <c:v>40116</c:v>
                </c:pt>
                <c:pt idx="303">
                  <c:v>40117</c:v>
                </c:pt>
                <c:pt idx="304">
                  <c:v>40118</c:v>
                </c:pt>
                <c:pt idx="305">
                  <c:v>40119</c:v>
                </c:pt>
                <c:pt idx="306">
                  <c:v>40120</c:v>
                </c:pt>
                <c:pt idx="307">
                  <c:v>40121</c:v>
                </c:pt>
                <c:pt idx="308">
                  <c:v>40122</c:v>
                </c:pt>
                <c:pt idx="309">
                  <c:v>40123</c:v>
                </c:pt>
                <c:pt idx="310">
                  <c:v>40124</c:v>
                </c:pt>
                <c:pt idx="311">
                  <c:v>40125</c:v>
                </c:pt>
                <c:pt idx="312">
                  <c:v>40126</c:v>
                </c:pt>
                <c:pt idx="313">
                  <c:v>40127</c:v>
                </c:pt>
                <c:pt idx="314">
                  <c:v>40128</c:v>
                </c:pt>
                <c:pt idx="315">
                  <c:v>40129</c:v>
                </c:pt>
                <c:pt idx="316">
                  <c:v>40130</c:v>
                </c:pt>
                <c:pt idx="317">
                  <c:v>40131</c:v>
                </c:pt>
                <c:pt idx="318">
                  <c:v>40132</c:v>
                </c:pt>
                <c:pt idx="319">
                  <c:v>40133</c:v>
                </c:pt>
                <c:pt idx="320">
                  <c:v>40134</c:v>
                </c:pt>
                <c:pt idx="321">
                  <c:v>40135</c:v>
                </c:pt>
                <c:pt idx="322">
                  <c:v>40136</c:v>
                </c:pt>
                <c:pt idx="323">
                  <c:v>40137</c:v>
                </c:pt>
                <c:pt idx="324">
                  <c:v>40138</c:v>
                </c:pt>
                <c:pt idx="325">
                  <c:v>40139</c:v>
                </c:pt>
                <c:pt idx="326">
                  <c:v>40140</c:v>
                </c:pt>
                <c:pt idx="327">
                  <c:v>40141</c:v>
                </c:pt>
                <c:pt idx="328">
                  <c:v>40142</c:v>
                </c:pt>
                <c:pt idx="329">
                  <c:v>40143</c:v>
                </c:pt>
                <c:pt idx="330">
                  <c:v>40144</c:v>
                </c:pt>
                <c:pt idx="331">
                  <c:v>40145</c:v>
                </c:pt>
                <c:pt idx="332">
                  <c:v>40146</c:v>
                </c:pt>
                <c:pt idx="333">
                  <c:v>40147</c:v>
                </c:pt>
                <c:pt idx="334">
                  <c:v>40148</c:v>
                </c:pt>
                <c:pt idx="335">
                  <c:v>40149</c:v>
                </c:pt>
                <c:pt idx="336">
                  <c:v>40150</c:v>
                </c:pt>
                <c:pt idx="337">
                  <c:v>40151</c:v>
                </c:pt>
                <c:pt idx="338">
                  <c:v>40152</c:v>
                </c:pt>
                <c:pt idx="339">
                  <c:v>40153</c:v>
                </c:pt>
                <c:pt idx="340">
                  <c:v>40154</c:v>
                </c:pt>
                <c:pt idx="341">
                  <c:v>40155</c:v>
                </c:pt>
                <c:pt idx="342">
                  <c:v>40156</c:v>
                </c:pt>
                <c:pt idx="343">
                  <c:v>40157</c:v>
                </c:pt>
                <c:pt idx="344">
                  <c:v>40158</c:v>
                </c:pt>
                <c:pt idx="345">
                  <c:v>40159</c:v>
                </c:pt>
                <c:pt idx="346">
                  <c:v>40160</c:v>
                </c:pt>
                <c:pt idx="347">
                  <c:v>40161</c:v>
                </c:pt>
                <c:pt idx="348">
                  <c:v>40162</c:v>
                </c:pt>
                <c:pt idx="349">
                  <c:v>40163</c:v>
                </c:pt>
                <c:pt idx="350">
                  <c:v>40164</c:v>
                </c:pt>
                <c:pt idx="351">
                  <c:v>40165</c:v>
                </c:pt>
                <c:pt idx="352">
                  <c:v>40166</c:v>
                </c:pt>
                <c:pt idx="353">
                  <c:v>40167</c:v>
                </c:pt>
                <c:pt idx="354">
                  <c:v>40168</c:v>
                </c:pt>
                <c:pt idx="355">
                  <c:v>40169</c:v>
                </c:pt>
                <c:pt idx="356">
                  <c:v>40170</c:v>
                </c:pt>
                <c:pt idx="357">
                  <c:v>40171</c:v>
                </c:pt>
                <c:pt idx="358">
                  <c:v>40172</c:v>
                </c:pt>
                <c:pt idx="359">
                  <c:v>40173</c:v>
                </c:pt>
                <c:pt idx="360">
                  <c:v>40174</c:v>
                </c:pt>
                <c:pt idx="361">
                  <c:v>40175</c:v>
                </c:pt>
                <c:pt idx="362">
                  <c:v>40176</c:v>
                </c:pt>
                <c:pt idx="363">
                  <c:v>40177</c:v>
                </c:pt>
                <c:pt idx="364">
                  <c:v>40178</c:v>
                </c:pt>
                <c:pt idx="365">
                  <c:v>40179</c:v>
                </c:pt>
                <c:pt idx="366">
                  <c:v>40180</c:v>
                </c:pt>
                <c:pt idx="367">
                  <c:v>40181</c:v>
                </c:pt>
                <c:pt idx="368">
                  <c:v>40182</c:v>
                </c:pt>
                <c:pt idx="369">
                  <c:v>40183</c:v>
                </c:pt>
                <c:pt idx="370">
                  <c:v>40184</c:v>
                </c:pt>
                <c:pt idx="371">
                  <c:v>40185</c:v>
                </c:pt>
                <c:pt idx="372">
                  <c:v>40186</c:v>
                </c:pt>
                <c:pt idx="373">
                  <c:v>40187</c:v>
                </c:pt>
                <c:pt idx="374">
                  <c:v>40188</c:v>
                </c:pt>
                <c:pt idx="375">
                  <c:v>40189</c:v>
                </c:pt>
                <c:pt idx="376">
                  <c:v>40190</c:v>
                </c:pt>
                <c:pt idx="377">
                  <c:v>40191</c:v>
                </c:pt>
                <c:pt idx="378">
                  <c:v>40192</c:v>
                </c:pt>
                <c:pt idx="379">
                  <c:v>40193</c:v>
                </c:pt>
                <c:pt idx="380">
                  <c:v>40194</c:v>
                </c:pt>
                <c:pt idx="381">
                  <c:v>40195</c:v>
                </c:pt>
                <c:pt idx="382">
                  <c:v>40196</c:v>
                </c:pt>
                <c:pt idx="383">
                  <c:v>40197</c:v>
                </c:pt>
                <c:pt idx="384">
                  <c:v>40198</c:v>
                </c:pt>
                <c:pt idx="385">
                  <c:v>40199</c:v>
                </c:pt>
                <c:pt idx="386">
                  <c:v>40200</c:v>
                </c:pt>
                <c:pt idx="387">
                  <c:v>40201</c:v>
                </c:pt>
                <c:pt idx="388">
                  <c:v>40202</c:v>
                </c:pt>
                <c:pt idx="389">
                  <c:v>40203</c:v>
                </c:pt>
                <c:pt idx="390">
                  <c:v>40204</c:v>
                </c:pt>
                <c:pt idx="391">
                  <c:v>40205</c:v>
                </c:pt>
                <c:pt idx="392">
                  <c:v>40206</c:v>
                </c:pt>
                <c:pt idx="393">
                  <c:v>40207</c:v>
                </c:pt>
                <c:pt idx="394">
                  <c:v>40208</c:v>
                </c:pt>
                <c:pt idx="395">
                  <c:v>40209</c:v>
                </c:pt>
                <c:pt idx="396">
                  <c:v>40210</c:v>
                </c:pt>
                <c:pt idx="397">
                  <c:v>40211</c:v>
                </c:pt>
                <c:pt idx="398">
                  <c:v>40212</c:v>
                </c:pt>
                <c:pt idx="399">
                  <c:v>40213</c:v>
                </c:pt>
                <c:pt idx="400">
                  <c:v>40214</c:v>
                </c:pt>
                <c:pt idx="401">
                  <c:v>40215</c:v>
                </c:pt>
                <c:pt idx="402">
                  <c:v>40216</c:v>
                </c:pt>
                <c:pt idx="403">
                  <c:v>40217</c:v>
                </c:pt>
                <c:pt idx="404">
                  <c:v>40218</c:v>
                </c:pt>
                <c:pt idx="405">
                  <c:v>40219</c:v>
                </c:pt>
                <c:pt idx="406">
                  <c:v>40220</c:v>
                </c:pt>
                <c:pt idx="407">
                  <c:v>40221</c:v>
                </c:pt>
                <c:pt idx="408">
                  <c:v>40222</c:v>
                </c:pt>
                <c:pt idx="409">
                  <c:v>40223</c:v>
                </c:pt>
                <c:pt idx="410">
                  <c:v>40224</c:v>
                </c:pt>
                <c:pt idx="411">
                  <c:v>40225</c:v>
                </c:pt>
                <c:pt idx="412">
                  <c:v>40226</c:v>
                </c:pt>
                <c:pt idx="413">
                  <c:v>40227</c:v>
                </c:pt>
                <c:pt idx="414">
                  <c:v>40228</c:v>
                </c:pt>
                <c:pt idx="415">
                  <c:v>40229</c:v>
                </c:pt>
                <c:pt idx="416">
                  <c:v>40230</c:v>
                </c:pt>
                <c:pt idx="417">
                  <c:v>40231</c:v>
                </c:pt>
                <c:pt idx="418">
                  <c:v>40232</c:v>
                </c:pt>
                <c:pt idx="419">
                  <c:v>40233</c:v>
                </c:pt>
                <c:pt idx="420">
                  <c:v>40234</c:v>
                </c:pt>
                <c:pt idx="421">
                  <c:v>40235</c:v>
                </c:pt>
                <c:pt idx="422">
                  <c:v>40236</c:v>
                </c:pt>
                <c:pt idx="423">
                  <c:v>40237</c:v>
                </c:pt>
                <c:pt idx="424">
                  <c:v>40238</c:v>
                </c:pt>
                <c:pt idx="425">
                  <c:v>40239</c:v>
                </c:pt>
                <c:pt idx="426">
                  <c:v>40240</c:v>
                </c:pt>
                <c:pt idx="427">
                  <c:v>40241</c:v>
                </c:pt>
                <c:pt idx="428">
                  <c:v>40242</c:v>
                </c:pt>
                <c:pt idx="429">
                  <c:v>40243</c:v>
                </c:pt>
                <c:pt idx="430">
                  <c:v>40244</c:v>
                </c:pt>
                <c:pt idx="431">
                  <c:v>40245</c:v>
                </c:pt>
                <c:pt idx="432">
                  <c:v>40246</c:v>
                </c:pt>
                <c:pt idx="433">
                  <c:v>40247</c:v>
                </c:pt>
                <c:pt idx="434">
                  <c:v>40248</c:v>
                </c:pt>
                <c:pt idx="435">
                  <c:v>40249</c:v>
                </c:pt>
                <c:pt idx="436">
                  <c:v>40250</c:v>
                </c:pt>
                <c:pt idx="437">
                  <c:v>40251</c:v>
                </c:pt>
                <c:pt idx="438">
                  <c:v>40252</c:v>
                </c:pt>
                <c:pt idx="439">
                  <c:v>40253</c:v>
                </c:pt>
                <c:pt idx="440">
                  <c:v>40254</c:v>
                </c:pt>
                <c:pt idx="441">
                  <c:v>40255</c:v>
                </c:pt>
                <c:pt idx="442">
                  <c:v>40256</c:v>
                </c:pt>
                <c:pt idx="443">
                  <c:v>40257</c:v>
                </c:pt>
                <c:pt idx="444">
                  <c:v>40258</c:v>
                </c:pt>
                <c:pt idx="445">
                  <c:v>40259</c:v>
                </c:pt>
                <c:pt idx="446">
                  <c:v>40260</c:v>
                </c:pt>
                <c:pt idx="447">
                  <c:v>40261</c:v>
                </c:pt>
                <c:pt idx="448">
                  <c:v>40262</c:v>
                </c:pt>
                <c:pt idx="449">
                  <c:v>40263</c:v>
                </c:pt>
                <c:pt idx="450">
                  <c:v>40264</c:v>
                </c:pt>
                <c:pt idx="451">
                  <c:v>40265</c:v>
                </c:pt>
                <c:pt idx="452">
                  <c:v>40266</c:v>
                </c:pt>
                <c:pt idx="453">
                  <c:v>40267</c:v>
                </c:pt>
                <c:pt idx="454">
                  <c:v>40268</c:v>
                </c:pt>
                <c:pt idx="455">
                  <c:v>40269</c:v>
                </c:pt>
                <c:pt idx="456">
                  <c:v>40270</c:v>
                </c:pt>
                <c:pt idx="457">
                  <c:v>40271</c:v>
                </c:pt>
                <c:pt idx="458">
                  <c:v>40272</c:v>
                </c:pt>
                <c:pt idx="459">
                  <c:v>40273</c:v>
                </c:pt>
                <c:pt idx="460">
                  <c:v>40274</c:v>
                </c:pt>
                <c:pt idx="461">
                  <c:v>40275</c:v>
                </c:pt>
                <c:pt idx="462">
                  <c:v>40276</c:v>
                </c:pt>
                <c:pt idx="463">
                  <c:v>40277</c:v>
                </c:pt>
                <c:pt idx="464">
                  <c:v>40278</c:v>
                </c:pt>
                <c:pt idx="465">
                  <c:v>40279</c:v>
                </c:pt>
                <c:pt idx="466">
                  <c:v>40280</c:v>
                </c:pt>
                <c:pt idx="467">
                  <c:v>40281</c:v>
                </c:pt>
                <c:pt idx="468">
                  <c:v>40282</c:v>
                </c:pt>
                <c:pt idx="469">
                  <c:v>40283</c:v>
                </c:pt>
                <c:pt idx="470">
                  <c:v>40284</c:v>
                </c:pt>
                <c:pt idx="471">
                  <c:v>40285</c:v>
                </c:pt>
                <c:pt idx="472">
                  <c:v>40286</c:v>
                </c:pt>
                <c:pt idx="473">
                  <c:v>40287</c:v>
                </c:pt>
                <c:pt idx="474">
                  <c:v>40288</c:v>
                </c:pt>
                <c:pt idx="475">
                  <c:v>40289</c:v>
                </c:pt>
                <c:pt idx="476">
                  <c:v>40290</c:v>
                </c:pt>
                <c:pt idx="477">
                  <c:v>40291</c:v>
                </c:pt>
                <c:pt idx="478">
                  <c:v>40292</c:v>
                </c:pt>
                <c:pt idx="479">
                  <c:v>40293</c:v>
                </c:pt>
                <c:pt idx="480">
                  <c:v>40294</c:v>
                </c:pt>
                <c:pt idx="481">
                  <c:v>40295</c:v>
                </c:pt>
                <c:pt idx="482">
                  <c:v>40296</c:v>
                </c:pt>
                <c:pt idx="483">
                  <c:v>40297</c:v>
                </c:pt>
                <c:pt idx="484">
                  <c:v>40298</c:v>
                </c:pt>
                <c:pt idx="485">
                  <c:v>40299</c:v>
                </c:pt>
                <c:pt idx="486">
                  <c:v>40300</c:v>
                </c:pt>
                <c:pt idx="487">
                  <c:v>40301</c:v>
                </c:pt>
                <c:pt idx="488">
                  <c:v>40302</c:v>
                </c:pt>
                <c:pt idx="489">
                  <c:v>40303</c:v>
                </c:pt>
                <c:pt idx="490">
                  <c:v>40304</c:v>
                </c:pt>
                <c:pt idx="491">
                  <c:v>40305</c:v>
                </c:pt>
                <c:pt idx="492">
                  <c:v>40306</c:v>
                </c:pt>
                <c:pt idx="493">
                  <c:v>40307</c:v>
                </c:pt>
                <c:pt idx="494">
                  <c:v>40308</c:v>
                </c:pt>
                <c:pt idx="495">
                  <c:v>40309</c:v>
                </c:pt>
                <c:pt idx="496">
                  <c:v>40310</c:v>
                </c:pt>
                <c:pt idx="497">
                  <c:v>40311</c:v>
                </c:pt>
                <c:pt idx="498">
                  <c:v>40312</c:v>
                </c:pt>
                <c:pt idx="499">
                  <c:v>40313</c:v>
                </c:pt>
                <c:pt idx="500">
                  <c:v>40314</c:v>
                </c:pt>
                <c:pt idx="501">
                  <c:v>40315</c:v>
                </c:pt>
                <c:pt idx="502">
                  <c:v>40316</c:v>
                </c:pt>
                <c:pt idx="503">
                  <c:v>40317</c:v>
                </c:pt>
                <c:pt idx="504">
                  <c:v>40318</c:v>
                </c:pt>
                <c:pt idx="505">
                  <c:v>40319</c:v>
                </c:pt>
                <c:pt idx="506">
                  <c:v>40320</c:v>
                </c:pt>
                <c:pt idx="507">
                  <c:v>40321</c:v>
                </c:pt>
                <c:pt idx="508">
                  <c:v>40322</c:v>
                </c:pt>
                <c:pt idx="509">
                  <c:v>40323</c:v>
                </c:pt>
                <c:pt idx="510">
                  <c:v>40324</c:v>
                </c:pt>
                <c:pt idx="511">
                  <c:v>40325</c:v>
                </c:pt>
                <c:pt idx="512">
                  <c:v>40326</c:v>
                </c:pt>
                <c:pt idx="513">
                  <c:v>40327</c:v>
                </c:pt>
                <c:pt idx="514">
                  <c:v>40328</c:v>
                </c:pt>
                <c:pt idx="515">
                  <c:v>40329</c:v>
                </c:pt>
                <c:pt idx="516">
                  <c:v>40330</c:v>
                </c:pt>
                <c:pt idx="517">
                  <c:v>40331</c:v>
                </c:pt>
                <c:pt idx="518">
                  <c:v>40332</c:v>
                </c:pt>
                <c:pt idx="519">
                  <c:v>40333</c:v>
                </c:pt>
                <c:pt idx="520">
                  <c:v>40334</c:v>
                </c:pt>
                <c:pt idx="521">
                  <c:v>40335</c:v>
                </c:pt>
                <c:pt idx="522">
                  <c:v>40336</c:v>
                </c:pt>
                <c:pt idx="523">
                  <c:v>40337</c:v>
                </c:pt>
                <c:pt idx="524">
                  <c:v>40338</c:v>
                </c:pt>
                <c:pt idx="525">
                  <c:v>40339</c:v>
                </c:pt>
                <c:pt idx="526">
                  <c:v>40340</c:v>
                </c:pt>
                <c:pt idx="527">
                  <c:v>40341</c:v>
                </c:pt>
                <c:pt idx="528">
                  <c:v>40342</c:v>
                </c:pt>
                <c:pt idx="529">
                  <c:v>40343</c:v>
                </c:pt>
                <c:pt idx="530">
                  <c:v>40344</c:v>
                </c:pt>
                <c:pt idx="531">
                  <c:v>40345</c:v>
                </c:pt>
                <c:pt idx="532">
                  <c:v>40346</c:v>
                </c:pt>
                <c:pt idx="533">
                  <c:v>40347</c:v>
                </c:pt>
                <c:pt idx="534">
                  <c:v>40348</c:v>
                </c:pt>
                <c:pt idx="535">
                  <c:v>40349</c:v>
                </c:pt>
                <c:pt idx="536">
                  <c:v>40350</c:v>
                </c:pt>
                <c:pt idx="537">
                  <c:v>40351</c:v>
                </c:pt>
                <c:pt idx="538">
                  <c:v>40352</c:v>
                </c:pt>
                <c:pt idx="539">
                  <c:v>40353</c:v>
                </c:pt>
                <c:pt idx="540">
                  <c:v>40354</c:v>
                </c:pt>
                <c:pt idx="541">
                  <c:v>40355</c:v>
                </c:pt>
                <c:pt idx="542">
                  <c:v>40356</c:v>
                </c:pt>
                <c:pt idx="543">
                  <c:v>40357</c:v>
                </c:pt>
                <c:pt idx="544">
                  <c:v>40358</c:v>
                </c:pt>
                <c:pt idx="545">
                  <c:v>40359</c:v>
                </c:pt>
                <c:pt idx="546">
                  <c:v>40360</c:v>
                </c:pt>
                <c:pt idx="547">
                  <c:v>40361</c:v>
                </c:pt>
                <c:pt idx="548">
                  <c:v>40362</c:v>
                </c:pt>
                <c:pt idx="549">
                  <c:v>40363</c:v>
                </c:pt>
                <c:pt idx="550">
                  <c:v>40364</c:v>
                </c:pt>
                <c:pt idx="551">
                  <c:v>40365</c:v>
                </c:pt>
                <c:pt idx="552">
                  <c:v>40366</c:v>
                </c:pt>
                <c:pt idx="553">
                  <c:v>40367</c:v>
                </c:pt>
                <c:pt idx="554">
                  <c:v>40368</c:v>
                </c:pt>
                <c:pt idx="555">
                  <c:v>40369</c:v>
                </c:pt>
                <c:pt idx="556">
                  <c:v>40370</c:v>
                </c:pt>
                <c:pt idx="557">
                  <c:v>40371</c:v>
                </c:pt>
                <c:pt idx="558">
                  <c:v>40372</c:v>
                </c:pt>
                <c:pt idx="559">
                  <c:v>40373</c:v>
                </c:pt>
                <c:pt idx="560">
                  <c:v>40374</c:v>
                </c:pt>
                <c:pt idx="561">
                  <c:v>40375</c:v>
                </c:pt>
                <c:pt idx="562">
                  <c:v>40376</c:v>
                </c:pt>
                <c:pt idx="563">
                  <c:v>40377</c:v>
                </c:pt>
                <c:pt idx="564">
                  <c:v>40378</c:v>
                </c:pt>
                <c:pt idx="565">
                  <c:v>40379</c:v>
                </c:pt>
                <c:pt idx="566">
                  <c:v>40380</c:v>
                </c:pt>
                <c:pt idx="567">
                  <c:v>40381</c:v>
                </c:pt>
                <c:pt idx="568">
                  <c:v>40382</c:v>
                </c:pt>
                <c:pt idx="569">
                  <c:v>40383</c:v>
                </c:pt>
                <c:pt idx="570">
                  <c:v>40384</c:v>
                </c:pt>
                <c:pt idx="571">
                  <c:v>40385</c:v>
                </c:pt>
                <c:pt idx="572">
                  <c:v>40386</c:v>
                </c:pt>
                <c:pt idx="573">
                  <c:v>40387</c:v>
                </c:pt>
                <c:pt idx="574">
                  <c:v>40388</c:v>
                </c:pt>
                <c:pt idx="575">
                  <c:v>40389</c:v>
                </c:pt>
                <c:pt idx="576">
                  <c:v>40390</c:v>
                </c:pt>
                <c:pt idx="577">
                  <c:v>40391</c:v>
                </c:pt>
                <c:pt idx="578">
                  <c:v>40392</c:v>
                </c:pt>
                <c:pt idx="579">
                  <c:v>40393</c:v>
                </c:pt>
                <c:pt idx="580">
                  <c:v>40394</c:v>
                </c:pt>
                <c:pt idx="581">
                  <c:v>40395</c:v>
                </c:pt>
                <c:pt idx="582">
                  <c:v>40396</c:v>
                </c:pt>
                <c:pt idx="583">
                  <c:v>40397</c:v>
                </c:pt>
                <c:pt idx="584">
                  <c:v>40398</c:v>
                </c:pt>
                <c:pt idx="585">
                  <c:v>40399</c:v>
                </c:pt>
                <c:pt idx="586">
                  <c:v>40400</c:v>
                </c:pt>
                <c:pt idx="587">
                  <c:v>40401</c:v>
                </c:pt>
                <c:pt idx="588">
                  <c:v>40402</c:v>
                </c:pt>
                <c:pt idx="589">
                  <c:v>40403</c:v>
                </c:pt>
                <c:pt idx="590">
                  <c:v>40404</c:v>
                </c:pt>
                <c:pt idx="591">
                  <c:v>40405</c:v>
                </c:pt>
                <c:pt idx="592">
                  <c:v>40406</c:v>
                </c:pt>
                <c:pt idx="593">
                  <c:v>40407</c:v>
                </c:pt>
                <c:pt idx="594">
                  <c:v>40408</c:v>
                </c:pt>
                <c:pt idx="595">
                  <c:v>40409</c:v>
                </c:pt>
                <c:pt idx="596">
                  <c:v>40410</c:v>
                </c:pt>
                <c:pt idx="597">
                  <c:v>40411</c:v>
                </c:pt>
                <c:pt idx="598">
                  <c:v>40412</c:v>
                </c:pt>
                <c:pt idx="599">
                  <c:v>40413</c:v>
                </c:pt>
                <c:pt idx="600">
                  <c:v>40414</c:v>
                </c:pt>
                <c:pt idx="601">
                  <c:v>40415</c:v>
                </c:pt>
                <c:pt idx="602">
                  <c:v>40416</c:v>
                </c:pt>
                <c:pt idx="603">
                  <c:v>40417</c:v>
                </c:pt>
                <c:pt idx="604">
                  <c:v>40418</c:v>
                </c:pt>
                <c:pt idx="605">
                  <c:v>40419</c:v>
                </c:pt>
                <c:pt idx="606">
                  <c:v>40420</c:v>
                </c:pt>
                <c:pt idx="607">
                  <c:v>40421</c:v>
                </c:pt>
                <c:pt idx="608">
                  <c:v>40422</c:v>
                </c:pt>
                <c:pt idx="609">
                  <c:v>40423</c:v>
                </c:pt>
                <c:pt idx="610">
                  <c:v>40424</c:v>
                </c:pt>
                <c:pt idx="611">
                  <c:v>40425</c:v>
                </c:pt>
                <c:pt idx="612">
                  <c:v>40426</c:v>
                </c:pt>
                <c:pt idx="613">
                  <c:v>40427</c:v>
                </c:pt>
                <c:pt idx="614">
                  <c:v>40428</c:v>
                </c:pt>
                <c:pt idx="615">
                  <c:v>40429</c:v>
                </c:pt>
                <c:pt idx="616">
                  <c:v>40430</c:v>
                </c:pt>
                <c:pt idx="617">
                  <c:v>40431</c:v>
                </c:pt>
                <c:pt idx="618">
                  <c:v>40432</c:v>
                </c:pt>
                <c:pt idx="619">
                  <c:v>40433</c:v>
                </c:pt>
                <c:pt idx="620">
                  <c:v>40434</c:v>
                </c:pt>
                <c:pt idx="621">
                  <c:v>40435</c:v>
                </c:pt>
                <c:pt idx="622">
                  <c:v>40436</c:v>
                </c:pt>
                <c:pt idx="623">
                  <c:v>40437</c:v>
                </c:pt>
                <c:pt idx="624">
                  <c:v>40438</c:v>
                </c:pt>
                <c:pt idx="625">
                  <c:v>40439</c:v>
                </c:pt>
                <c:pt idx="626">
                  <c:v>40440</c:v>
                </c:pt>
                <c:pt idx="627">
                  <c:v>40441</c:v>
                </c:pt>
                <c:pt idx="628">
                  <c:v>40442</c:v>
                </c:pt>
                <c:pt idx="629">
                  <c:v>40443</c:v>
                </c:pt>
                <c:pt idx="630">
                  <c:v>40444</c:v>
                </c:pt>
                <c:pt idx="631">
                  <c:v>40445</c:v>
                </c:pt>
                <c:pt idx="632">
                  <c:v>40446</c:v>
                </c:pt>
                <c:pt idx="633">
                  <c:v>40447</c:v>
                </c:pt>
                <c:pt idx="634">
                  <c:v>40448</c:v>
                </c:pt>
                <c:pt idx="635">
                  <c:v>40449</c:v>
                </c:pt>
                <c:pt idx="636">
                  <c:v>40450</c:v>
                </c:pt>
                <c:pt idx="637">
                  <c:v>40451</c:v>
                </c:pt>
                <c:pt idx="638">
                  <c:v>40452</c:v>
                </c:pt>
                <c:pt idx="639">
                  <c:v>40453</c:v>
                </c:pt>
                <c:pt idx="640">
                  <c:v>40454</c:v>
                </c:pt>
                <c:pt idx="641">
                  <c:v>40455</c:v>
                </c:pt>
                <c:pt idx="642">
                  <c:v>40456</c:v>
                </c:pt>
                <c:pt idx="643">
                  <c:v>40457</c:v>
                </c:pt>
                <c:pt idx="644">
                  <c:v>40458</c:v>
                </c:pt>
                <c:pt idx="645">
                  <c:v>40459</c:v>
                </c:pt>
                <c:pt idx="646">
                  <c:v>40460</c:v>
                </c:pt>
                <c:pt idx="647">
                  <c:v>40461</c:v>
                </c:pt>
                <c:pt idx="648">
                  <c:v>40462</c:v>
                </c:pt>
                <c:pt idx="649">
                  <c:v>40463</c:v>
                </c:pt>
                <c:pt idx="650">
                  <c:v>40464</c:v>
                </c:pt>
                <c:pt idx="651">
                  <c:v>40465</c:v>
                </c:pt>
                <c:pt idx="652">
                  <c:v>40466</c:v>
                </c:pt>
                <c:pt idx="653">
                  <c:v>40467</c:v>
                </c:pt>
                <c:pt idx="654">
                  <c:v>40468</c:v>
                </c:pt>
                <c:pt idx="655">
                  <c:v>40469</c:v>
                </c:pt>
                <c:pt idx="656">
                  <c:v>40470</c:v>
                </c:pt>
                <c:pt idx="657">
                  <c:v>40471</c:v>
                </c:pt>
                <c:pt idx="658">
                  <c:v>40472</c:v>
                </c:pt>
                <c:pt idx="659">
                  <c:v>40473</c:v>
                </c:pt>
                <c:pt idx="660">
                  <c:v>40474</c:v>
                </c:pt>
                <c:pt idx="661">
                  <c:v>40475</c:v>
                </c:pt>
                <c:pt idx="662">
                  <c:v>40476</c:v>
                </c:pt>
                <c:pt idx="663">
                  <c:v>40477</c:v>
                </c:pt>
                <c:pt idx="664">
                  <c:v>40478</c:v>
                </c:pt>
                <c:pt idx="665">
                  <c:v>40479</c:v>
                </c:pt>
                <c:pt idx="666">
                  <c:v>40480</c:v>
                </c:pt>
                <c:pt idx="667">
                  <c:v>40481</c:v>
                </c:pt>
                <c:pt idx="668">
                  <c:v>40482</c:v>
                </c:pt>
                <c:pt idx="669">
                  <c:v>40483</c:v>
                </c:pt>
                <c:pt idx="670">
                  <c:v>40484</c:v>
                </c:pt>
                <c:pt idx="671">
                  <c:v>40485</c:v>
                </c:pt>
                <c:pt idx="672">
                  <c:v>40486</c:v>
                </c:pt>
                <c:pt idx="673">
                  <c:v>40487</c:v>
                </c:pt>
                <c:pt idx="674">
                  <c:v>40488</c:v>
                </c:pt>
                <c:pt idx="675">
                  <c:v>40489</c:v>
                </c:pt>
                <c:pt idx="676">
                  <c:v>40490</c:v>
                </c:pt>
                <c:pt idx="677">
                  <c:v>40491</c:v>
                </c:pt>
                <c:pt idx="678">
                  <c:v>40492</c:v>
                </c:pt>
                <c:pt idx="679">
                  <c:v>40493</c:v>
                </c:pt>
                <c:pt idx="680">
                  <c:v>40494</c:v>
                </c:pt>
                <c:pt idx="681">
                  <c:v>40495</c:v>
                </c:pt>
                <c:pt idx="682">
                  <c:v>40496</c:v>
                </c:pt>
                <c:pt idx="683">
                  <c:v>40497</c:v>
                </c:pt>
                <c:pt idx="684">
                  <c:v>40498</c:v>
                </c:pt>
                <c:pt idx="685">
                  <c:v>40499</c:v>
                </c:pt>
                <c:pt idx="686">
                  <c:v>40500</c:v>
                </c:pt>
                <c:pt idx="687">
                  <c:v>40501</c:v>
                </c:pt>
                <c:pt idx="688">
                  <c:v>40502</c:v>
                </c:pt>
                <c:pt idx="689">
                  <c:v>40503</c:v>
                </c:pt>
                <c:pt idx="690">
                  <c:v>40504</c:v>
                </c:pt>
                <c:pt idx="691">
                  <c:v>40505</c:v>
                </c:pt>
                <c:pt idx="692">
                  <c:v>40506</c:v>
                </c:pt>
                <c:pt idx="693">
                  <c:v>40507</c:v>
                </c:pt>
                <c:pt idx="694">
                  <c:v>40508</c:v>
                </c:pt>
                <c:pt idx="695">
                  <c:v>40509</c:v>
                </c:pt>
                <c:pt idx="696">
                  <c:v>40510</c:v>
                </c:pt>
                <c:pt idx="697">
                  <c:v>40511</c:v>
                </c:pt>
                <c:pt idx="698">
                  <c:v>40512</c:v>
                </c:pt>
                <c:pt idx="699">
                  <c:v>40513</c:v>
                </c:pt>
                <c:pt idx="700">
                  <c:v>40514</c:v>
                </c:pt>
                <c:pt idx="701">
                  <c:v>40515</c:v>
                </c:pt>
                <c:pt idx="702">
                  <c:v>40516</c:v>
                </c:pt>
                <c:pt idx="703">
                  <c:v>40517</c:v>
                </c:pt>
                <c:pt idx="704">
                  <c:v>40518</c:v>
                </c:pt>
                <c:pt idx="705">
                  <c:v>40519</c:v>
                </c:pt>
                <c:pt idx="706">
                  <c:v>40520</c:v>
                </c:pt>
                <c:pt idx="707">
                  <c:v>40521</c:v>
                </c:pt>
                <c:pt idx="708">
                  <c:v>40522</c:v>
                </c:pt>
                <c:pt idx="709">
                  <c:v>40523</c:v>
                </c:pt>
                <c:pt idx="710">
                  <c:v>40524</c:v>
                </c:pt>
                <c:pt idx="711">
                  <c:v>40525</c:v>
                </c:pt>
                <c:pt idx="712">
                  <c:v>40526</c:v>
                </c:pt>
                <c:pt idx="713">
                  <c:v>40527</c:v>
                </c:pt>
                <c:pt idx="714">
                  <c:v>40528</c:v>
                </c:pt>
                <c:pt idx="715">
                  <c:v>40529</c:v>
                </c:pt>
                <c:pt idx="716">
                  <c:v>40530</c:v>
                </c:pt>
                <c:pt idx="717">
                  <c:v>40531</c:v>
                </c:pt>
                <c:pt idx="718">
                  <c:v>40532</c:v>
                </c:pt>
                <c:pt idx="719">
                  <c:v>40533</c:v>
                </c:pt>
                <c:pt idx="720">
                  <c:v>40534</c:v>
                </c:pt>
                <c:pt idx="721">
                  <c:v>40535</c:v>
                </c:pt>
                <c:pt idx="722">
                  <c:v>40536</c:v>
                </c:pt>
                <c:pt idx="723">
                  <c:v>40537</c:v>
                </c:pt>
                <c:pt idx="724">
                  <c:v>40538</c:v>
                </c:pt>
                <c:pt idx="725">
                  <c:v>40539</c:v>
                </c:pt>
                <c:pt idx="726">
                  <c:v>40540</c:v>
                </c:pt>
                <c:pt idx="727">
                  <c:v>40541</c:v>
                </c:pt>
                <c:pt idx="728">
                  <c:v>40542</c:v>
                </c:pt>
                <c:pt idx="729">
                  <c:v>40543</c:v>
                </c:pt>
                <c:pt idx="730">
                  <c:v>40544</c:v>
                </c:pt>
                <c:pt idx="731">
                  <c:v>40545</c:v>
                </c:pt>
                <c:pt idx="732">
                  <c:v>40546</c:v>
                </c:pt>
                <c:pt idx="733">
                  <c:v>40547</c:v>
                </c:pt>
                <c:pt idx="734">
                  <c:v>40548</c:v>
                </c:pt>
                <c:pt idx="735">
                  <c:v>40549</c:v>
                </c:pt>
                <c:pt idx="736">
                  <c:v>40550</c:v>
                </c:pt>
                <c:pt idx="737">
                  <c:v>40551</c:v>
                </c:pt>
                <c:pt idx="738">
                  <c:v>40552</c:v>
                </c:pt>
                <c:pt idx="739">
                  <c:v>40553</c:v>
                </c:pt>
                <c:pt idx="740">
                  <c:v>40554</c:v>
                </c:pt>
                <c:pt idx="741">
                  <c:v>40555</c:v>
                </c:pt>
                <c:pt idx="742">
                  <c:v>40556</c:v>
                </c:pt>
                <c:pt idx="743">
                  <c:v>40557</c:v>
                </c:pt>
                <c:pt idx="744">
                  <c:v>40558</c:v>
                </c:pt>
                <c:pt idx="745">
                  <c:v>40559</c:v>
                </c:pt>
                <c:pt idx="746">
                  <c:v>40560</c:v>
                </c:pt>
                <c:pt idx="747">
                  <c:v>40561</c:v>
                </c:pt>
                <c:pt idx="748">
                  <c:v>40562</c:v>
                </c:pt>
                <c:pt idx="749">
                  <c:v>40563</c:v>
                </c:pt>
                <c:pt idx="750">
                  <c:v>40564</c:v>
                </c:pt>
                <c:pt idx="751">
                  <c:v>40565</c:v>
                </c:pt>
                <c:pt idx="752">
                  <c:v>40566</c:v>
                </c:pt>
                <c:pt idx="753">
                  <c:v>40567</c:v>
                </c:pt>
                <c:pt idx="754">
                  <c:v>40568</c:v>
                </c:pt>
                <c:pt idx="755">
                  <c:v>40569</c:v>
                </c:pt>
                <c:pt idx="756">
                  <c:v>40570</c:v>
                </c:pt>
                <c:pt idx="757">
                  <c:v>40571</c:v>
                </c:pt>
                <c:pt idx="758">
                  <c:v>40572</c:v>
                </c:pt>
                <c:pt idx="759">
                  <c:v>40573</c:v>
                </c:pt>
                <c:pt idx="760">
                  <c:v>40574</c:v>
                </c:pt>
                <c:pt idx="761">
                  <c:v>40575</c:v>
                </c:pt>
                <c:pt idx="762">
                  <c:v>40576</c:v>
                </c:pt>
                <c:pt idx="763">
                  <c:v>40577</c:v>
                </c:pt>
                <c:pt idx="764">
                  <c:v>40578</c:v>
                </c:pt>
                <c:pt idx="765">
                  <c:v>40579</c:v>
                </c:pt>
                <c:pt idx="766">
                  <c:v>40580</c:v>
                </c:pt>
                <c:pt idx="767">
                  <c:v>40581</c:v>
                </c:pt>
                <c:pt idx="768">
                  <c:v>40582</c:v>
                </c:pt>
                <c:pt idx="769">
                  <c:v>40583</c:v>
                </c:pt>
                <c:pt idx="770">
                  <c:v>40584</c:v>
                </c:pt>
                <c:pt idx="771">
                  <c:v>40585</c:v>
                </c:pt>
                <c:pt idx="772">
                  <c:v>40586</c:v>
                </c:pt>
                <c:pt idx="773">
                  <c:v>40587</c:v>
                </c:pt>
                <c:pt idx="774">
                  <c:v>40588</c:v>
                </c:pt>
                <c:pt idx="775">
                  <c:v>40589</c:v>
                </c:pt>
                <c:pt idx="776">
                  <c:v>40590</c:v>
                </c:pt>
                <c:pt idx="777">
                  <c:v>40591</c:v>
                </c:pt>
                <c:pt idx="778">
                  <c:v>40592</c:v>
                </c:pt>
                <c:pt idx="779">
                  <c:v>40593</c:v>
                </c:pt>
                <c:pt idx="780">
                  <c:v>40594</c:v>
                </c:pt>
                <c:pt idx="781">
                  <c:v>40595</c:v>
                </c:pt>
                <c:pt idx="782">
                  <c:v>40596</c:v>
                </c:pt>
                <c:pt idx="783">
                  <c:v>40597</c:v>
                </c:pt>
                <c:pt idx="784">
                  <c:v>40598</c:v>
                </c:pt>
                <c:pt idx="785">
                  <c:v>40599</c:v>
                </c:pt>
                <c:pt idx="786">
                  <c:v>40600</c:v>
                </c:pt>
                <c:pt idx="787">
                  <c:v>40601</c:v>
                </c:pt>
                <c:pt idx="788">
                  <c:v>40602</c:v>
                </c:pt>
                <c:pt idx="789">
                  <c:v>40603</c:v>
                </c:pt>
                <c:pt idx="790">
                  <c:v>40604</c:v>
                </c:pt>
                <c:pt idx="791">
                  <c:v>40605</c:v>
                </c:pt>
                <c:pt idx="792">
                  <c:v>40606</c:v>
                </c:pt>
                <c:pt idx="793">
                  <c:v>40607</c:v>
                </c:pt>
                <c:pt idx="794">
                  <c:v>40608</c:v>
                </c:pt>
                <c:pt idx="795">
                  <c:v>40609</c:v>
                </c:pt>
                <c:pt idx="796">
                  <c:v>40610</c:v>
                </c:pt>
                <c:pt idx="797">
                  <c:v>40611</c:v>
                </c:pt>
                <c:pt idx="798">
                  <c:v>40612</c:v>
                </c:pt>
                <c:pt idx="799">
                  <c:v>40613</c:v>
                </c:pt>
                <c:pt idx="800">
                  <c:v>40614</c:v>
                </c:pt>
                <c:pt idx="801">
                  <c:v>40615</c:v>
                </c:pt>
                <c:pt idx="802">
                  <c:v>40616</c:v>
                </c:pt>
                <c:pt idx="803">
                  <c:v>40617</c:v>
                </c:pt>
                <c:pt idx="804">
                  <c:v>40618</c:v>
                </c:pt>
                <c:pt idx="805">
                  <c:v>40619</c:v>
                </c:pt>
                <c:pt idx="806">
                  <c:v>40620</c:v>
                </c:pt>
                <c:pt idx="807">
                  <c:v>40621</c:v>
                </c:pt>
                <c:pt idx="808">
                  <c:v>40622</c:v>
                </c:pt>
                <c:pt idx="809">
                  <c:v>40623</c:v>
                </c:pt>
                <c:pt idx="810">
                  <c:v>40624</c:v>
                </c:pt>
                <c:pt idx="811">
                  <c:v>40625</c:v>
                </c:pt>
                <c:pt idx="812">
                  <c:v>40626</c:v>
                </c:pt>
                <c:pt idx="813">
                  <c:v>40627</c:v>
                </c:pt>
                <c:pt idx="814">
                  <c:v>40628</c:v>
                </c:pt>
                <c:pt idx="815">
                  <c:v>40629</c:v>
                </c:pt>
                <c:pt idx="816">
                  <c:v>40630</c:v>
                </c:pt>
                <c:pt idx="817">
                  <c:v>40631</c:v>
                </c:pt>
                <c:pt idx="818">
                  <c:v>40632</c:v>
                </c:pt>
                <c:pt idx="819">
                  <c:v>40633</c:v>
                </c:pt>
                <c:pt idx="820">
                  <c:v>40634</c:v>
                </c:pt>
                <c:pt idx="821">
                  <c:v>40635</c:v>
                </c:pt>
                <c:pt idx="822">
                  <c:v>40636</c:v>
                </c:pt>
                <c:pt idx="823">
                  <c:v>40637</c:v>
                </c:pt>
                <c:pt idx="824">
                  <c:v>40638</c:v>
                </c:pt>
                <c:pt idx="825">
                  <c:v>40639</c:v>
                </c:pt>
                <c:pt idx="826">
                  <c:v>40640</c:v>
                </c:pt>
                <c:pt idx="827">
                  <c:v>40641</c:v>
                </c:pt>
                <c:pt idx="828">
                  <c:v>40642</c:v>
                </c:pt>
                <c:pt idx="829">
                  <c:v>40643</c:v>
                </c:pt>
                <c:pt idx="830">
                  <c:v>40644</c:v>
                </c:pt>
                <c:pt idx="831">
                  <c:v>40645</c:v>
                </c:pt>
                <c:pt idx="832">
                  <c:v>40646</c:v>
                </c:pt>
                <c:pt idx="833">
                  <c:v>40647</c:v>
                </c:pt>
                <c:pt idx="834">
                  <c:v>40648</c:v>
                </c:pt>
                <c:pt idx="835">
                  <c:v>40649</c:v>
                </c:pt>
                <c:pt idx="836">
                  <c:v>40650</c:v>
                </c:pt>
                <c:pt idx="837">
                  <c:v>40651</c:v>
                </c:pt>
                <c:pt idx="838">
                  <c:v>40652</c:v>
                </c:pt>
                <c:pt idx="839">
                  <c:v>40653</c:v>
                </c:pt>
                <c:pt idx="840">
                  <c:v>40654</c:v>
                </c:pt>
                <c:pt idx="841">
                  <c:v>40655</c:v>
                </c:pt>
                <c:pt idx="842">
                  <c:v>40656</c:v>
                </c:pt>
                <c:pt idx="843">
                  <c:v>40657</c:v>
                </c:pt>
                <c:pt idx="844">
                  <c:v>40658</c:v>
                </c:pt>
                <c:pt idx="845">
                  <c:v>40659</c:v>
                </c:pt>
                <c:pt idx="846">
                  <c:v>40660</c:v>
                </c:pt>
                <c:pt idx="847">
                  <c:v>40661</c:v>
                </c:pt>
                <c:pt idx="848">
                  <c:v>40662</c:v>
                </c:pt>
                <c:pt idx="849">
                  <c:v>40663</c:v>
                </c:pt>
                <c:pt idx="850">
                  <c:v>40664</c:v>
                </c:pt>
                <c:pt idx="851">
                  <c:v>40665</c:v>
                </c:pt>
                <c:pt idx="852">
                  <c:v>40666</c:v>
                </c:pt>
                <c:pt idx="853">
                  <c:v>40667</c:v>
                </c:pt>
                <c:pt idx="854">
                  <c:v>40668</c:v>
                </c:pt>
                <c:pt idx="855">
                  <c:v>40669</c:v>
                </c:pt>
                <c:pt idx="856">
                  <c:v>40670</c:v>
                </c:pt>
                <c:pt idx="857">
                  <c:v>40671</c:v>
                </c:pt>
                <c:pt idx="858">
                  <c:v>40672</c:v>
                </c:pt>
                <c:pt idx="859">
                  <c:v>40673</c:v>
                </c:pt>
                <c:pt idx="860">
                  <c:v>40674</c:v>
                </c:pt>
                <c:pt idx="861">
                  <c:v>40675</c:v>
                </c:pt>
                <c:pt idx="862">
                  <c:v>40676</c:v>
                </c:pt>
                <c:pt idx="863">
                  <c:v>40677</c:v>
                </c:pt>
                <c:pt idx="864">
                  <c:v>40678</c:v>
                </c:pt>
                <c:pt idx="865">
                  <c:v>40679</c:v>
                </c:pt>
                <c:pt idx="866">
                  <c:v>40680</c:v>
                </c:pt>
                <c:pt idx="867">
                  <c:v>40681</c:v>
                </c:pt>
                <c:pt idx="868">
                  <c:v>40682</c:v>
                </c:pt>
                <c:pt idx="869">
                  <c:v>40683</c:v>
                </c:pt>
                <c:pt idx="870">
                  <c:v>40684</c:v>
                </c:pt>
                <c:pt idx="871">
                  <c:v>40685</c:v>
                </c:pt>
                <c:pt idx="872">
                  <c:v>40686</c:v>
                </c:pt>
                <c:pt idx="873">
                  <c:v>40687</c:v>
                </c:pt>
                <c:pt idx="874">
                  <c:v>40688</c:v>
                </c:pt>
                <c:pt idx="875">
                  <c:v>40689</c:v>
                </c:pt>
                <c:pt idx="876">
                  <c:v>40690</c:v>
                </c:pt>
                <c:pt idx="877">
                  <c:v>40691</c:v>
                </c:pt>
                <c:pt idx="878">
                  <c:v>40692</c:v>
                </c:pt>
                <c:pt idx="879">
                  <c:v>40693</c:v>
                </c:pt>
                <c:pt idx="880">
                  <c:v>40694</c:v>
                </c:pt>
                <c:pt idx="881">
                  <c:v>40695</c:v>
                </c:pt>
                <c:pt idx="882">
                  <c:v>40696</c:v>
                </c:pt>
                <c:pt idx="883">
                  <c:v>40697</c:v>
                </c:pt>
                <c:pt idx="884">
                  <c:v>40698</c:v>
                </c:pt>
                <c:pt idx="885">
                  <c:v>40699</c:v>
                </c:pt>
                <c:pt idx="886">
                  <c:v>40700</c:v>
                </c:pt>
                <c:pt idx="887">
                  <c:v>40701</c:v>
                </c:pt>
                <c:pt idx="888">
                  <c:v>40702</c:v>
                </c:pt>
                <c:pt idx="889">
                  <c:v>40703</c:v>
                </c:pt>
                <c:pt idx="890">
                  <c:v>40704</c:v>
                </c:pt>
                <c:pt idx="891">
                  <c:v>40705</c:v>
                </c:pt>
                <c:pt idx="892">
                  <c:v>40706</c:v>
                </c:pt>
                <c:pt idx="893">
                  <c:v>40707</c:v>
                </c:pt>
                <c:pt idx="894">
                  <c:v>40708</c:v>
                </c:pt>
                <c:pt idx="895">
                  <c:v>40709</c:v>
                </c:pt>
                <c:pt idx="896">
                  <c:v>40710</c:v>
                </c:pt>
                <c:pt idx="897">
                  <c:v>40711</c:v>
                </c:pt>
                <c:pt idx="898">
                  <c:v>40712</c:v>
                </c:pt>
                <c:pt idx="899">
                  <c:v>40713</c:v>
                </c:pt>
                <c:pt idx="900">
                  <c:v>40714</c:v>
                </c:pt>
                <c:pt idx="901">
                  <c:v>40715</c:v>
                </c:pt>
                <c:pt idx="902">
                  <c:v>40716</c:v>
                </c:pt>
                <c:pt idx="903">
                  <c:v>40717</c:v>
                </c:pt>
                <c:pt idx="904">
                  <c:v>40718</c:v>
                </c:pt>
                <c:pt idx="905">
                  <c:v>40719</c:v>
                </c:pt>
                <c:pt idx="906">
                  <c:v>40720</c:v>
                </c:pt>
                <c:pt idx="907">
                  <c:v>40721</c:v>
                </c:pt>
                <c:pt idx="908">
                  <c:v>40722</c:v>
                </c:pt>
                <c:pt idx="909">
                  <c:v>40723</c:v>
                </c:pt>
                <c:pt idx="910">
                  <c:v>40724</c:v>
                </c:pt>
                <c:pt idx="911">
                  <c:v>40725</c:v>
                </c:pt>
                <c:pt idx="912">
                  <c:v>40726</c:v>
                </c:pt>
                <c:pt idx="913">
                  <c:v>40727</c:v>
                </c:pt>
                <c:pt idx="914">
                  <c:v>40728</c:v>
                </c:pt>
                <c:pt idx="915">
                  <c:v>40729</c:v>
                </c:pt>
                <c:pt idx="916">
                  <c:v>40730</c:v>
                </c:pt>
                <c:pt idx="917">
                  <c:v>40731</c:v>
                </c:pt>
                <c:pt idx="918">
                  <c:v>40732</c:v>
                </c:pt>
                <c:pt idx="919">
                  <c:v>40733</c:v>
                </c:pt>
                <c:pt idx="920">
                  <c:v>40734</c:v>
                </c:pt>
                <c:pt idx="921">
                  <c:v>40735</c:v>
                </c:pt>
                <c:pt idx="922">
                  <c:v>40736</c:v>
                </c:pt>
                <c:pt idx="923">
                  <c:v>40737</c:v>
                </c:pt>
                <c:pt idx="924">
                  <c:v>40738</c:v>
                </c:pt>
                <c:pt idx="925">
                  <c:v>40739</c:v>
                </c:pt>
                <c:pt idx="926">
                  <c:v>40740</c:v>
                </c:pt>
                <c:pt idx="927">
                  <c:v>40741</c:v>
                </c:pt>
                <c:pt idx="928">
                  <c:v>40742</c:v>
                </c:pt>
                <c:pt idx="929">
                  <c:v>40743</c:v>
                </c:pt>
                <c:pt idx="930">
                  <c:v>40744</c:v>
                </c:pt>
                <c:pt idx="931">
                  <c:v>40745</c:v>
                </c:pt>
                <c:pt idx="932">
                  <c:v>40746</c:v>
                </c:pt>
                <c:pt idx="933">
                  <c:v>40747</c:v>
                </c:pt>
                <c:pt idx="934">
                  <c:v>40748</c:v>
                </c:pt>
                <c:pt idx="935">
                  <c:v>40749</c:v>
                </c:pt>
                <c:pt idx="936">
                  <c:v>40750</c:v>
                </c:pt>
                <c:pt idx="937">
                  <c:v>40751</c:v>
                </c:pt>
                <c:pt idx="938">
                  <c:v>40752</c:v>
                </c:pt>
                <c:pt idx="939">
                  <c:v>40753</c:v>
                </c:pt>
                <c:pt idx="940">
                  <c:v>40754</c:v>
                </c:pt>
                <c:pt idx="941">
                  <c:v>40755</c:v>
                </c:pt>
                <c:pt idx="942">
                  <c:v>40756</c:v>
                </c:pt>
                <c:pt idx="943">
                  <c:v>40757</c:v>
                </c:pt>
                <c:pt idx="944">
                  <c:v>40758</c:v>
                </c:pt>
                <c:pt idx="945">
                  <c:v>40759</c:v>
                </c:pt>
                <c:pt idx="946">
                  <c:v>40760</c:v>
                </c:pt>
                <c:pt idx="947">
                  <c:v>40761</c:v>
                </c:pt>
                <c:pt idx="948">
                  <c:v>40762</c:v>
                </c:pt>
                <c:pt idx="949">
                  <c:v>40763</c:v>
                </c:pt>
                <c:pt idx="950">
                  <c:v>40764</c:v>
                </c:pt>
                <c:pt idx="951">
                  <c:v>40765</c:v>
                </c:pt>
                <c:pt idx="952">
                  <c:v>40766</c:v>
                </c:pt>
                <c:pt idx="953">
                  <c:v>40767</c:v>
                </c:pt>
                <c:pt idx="954">
                  <c:v>40768</c:v>
                </c:pt>
                <c:pt idx="955">
                  <c:v>40769</c:v>
                </c:pt>
                <c:pt idx="956">
                  <c:v>40770</c:v>
                </c:pt>
                <c:pt idx="957">
                  <c:v>40771</c:v>
                </c:pt>
                <c:pt idx="958">
                  <c:v>40772</c:v>
                </c:pt>
                <c:pt idx="959">
                  <c:v>40773</c:v>
                </c:pt>
                <c:pt idx="960">
                  <c:v>40774</c:v>
                </c:pt>
                <c:pt idx="961">
                  <c:v>40775</c:v>
                </c:pt>
                <c:pt idx="962">
                  <c:v>40776</c:v>
                </c:pt>
                <c:pt idx="963">
                  <c:v>40777</c:v>
                </c:pt>
                <c:pt idx="964">
                  <c:v>40778</c:v>
                </c:pt>
                <c:pt idx="965">
                  <c:v>40779</c:v>
                </c:pt>
                <c:pt idx="966">
                  <c:v>40780</c:v>
                </c:pt>
                <c:pt idx="967">
                  <c:v>40781</c:v>
                </c:pt>
                <c:pt idx="968">
                  <c:v>40782</c:v>
                </c:pt>
                <c:pt idx="969">
                  <c:v>40783</c:v>
                </c:pt>
                <c:pt idx="970">
                  <c:v>40784</c:v>
                </c:pt>
                <c:pt idx="971">
                  <c:v>40785</c:v>
                </c:pt>
                <c:pt idx="972">
                  <c:v>40786</c:v>
                </c:pt>
                <c:pt idx="973">
                  <c:v>40787</c:v>
                </c:pt>
                <c:pt idx="974">
                  <c:v>40788</c:v>
                </c:pt>
                <c:pt idx="975">
                  <c:v>40789</c:v>
                </c:pt>
                <c:pt idx="976">
                  <c:v>40790</c:v>
                </c:pt>
                <c:pt idx="977">
                  <c:v>40791</c:v>
                </c:pt>
                <c:pt idx="978">
                  <c:v>40792</c:v>
                </c:pt>
                <c:pt idx="979">
                  <c:v>40793</c:v>
                </c:pt>
                <c:pt idx="980">
                  <c:v>40794</c:v>
                </c:pt>
                <c:pt idx="981">
                  <c:v>40795</c:v>
                </c:pt>
                <c:pt idx="982">
                  <c:v>40796</c:v>
                </c:pt>
                <c:pt idx="983">
                  <c:v>40797</c:v>
                </c:pt>
                <c:pt idx="984">
                  <c:v>40798</c:v>
                </c:pt>
                <c:pt idx="985">
                  <c:v>40799</c:v>
                </c:pt>
                <c:pt idx="986">
                  <c:v>40800</c:v>
                </c:pt>
                <c:pt idx="987">
                  <c:v>40801</c:v>
                </c:pt>
                <c:pt idx="988">
                  <c:v>40802</c:v>
                </c:pt>
                <c:pt idx="989">
                  <c:v>40803</c:v>
                </c:pt>
                <c:pt idx="990">
                  <c:v>40804</c:v>
                </c:pt>
                <c:pt idx="991">
                  <c:v>40805</c:v>
                </c:pt>
                <c:pt idx="992">
                  <c:v>40806</c:v>
                </c:pt>
                <c:pt idx="993">
                  <c:v>40807</c:v>
                </c:pt>
                <c:pt idx="994">
                  <c:v>40808</c:v>
                </c:pt>
                <c:pt idx="995">
                  <c:v>40809</c:v>
                </c:pt>
                <c:pt idx="996">
                  <c:v>40810</c:v>
                </c:pt>
                <c:pt idx="997">
                  <c:v>40811</c:v>
                </c:pt>
                <c:pt idx="998">
                  <c:v>40812</c:v>
                </c:pt>
                <c:pt idx="999">
                  <c:v>40813</c:v>
                </c:pt>
                <c:pt idx="1000">
                  <c:v>40814</c:v>
                </c:pt>
                <c:pt idx="1001">
                  <c:v>40815</c:v>
                </c:pt>
                <c:pt idx="1002">
                  <c:v>40816</c:v>
                </c:pt>
                <c:pt idx="1003">
                  <c:v>40817</c:v>
                </c:pt>
                <c:pt idx="1004">
                  <c:v>40818</c:v>
                </c:pt>
                <c:pt idx="1005">
                  <c:v>40819</c:v>
                </c:pt>
                <c:pt idx="1006">
                  <c:v>40820</c:v>
                </c:pt>
                <c:pt idx="1007">
                  <c:v>40821</c:v>
                </c:pt>
                <c:pt idx="1008">
                  <c:v>40822</c:v>
                </c:pt>
                <c:pt idx="1009">
                  <c:v>40823</c:v>
                </c:pt>
                <c:pt idx="1010">
                  <c:v>40824</c:v>
                </c:pt>
                <c:pt idx="1011">
                  <c:v>40825</c:v>
                </c:pt>
                <c:pt idx="1012">
                  <c:v>40826</c:v>
                </c:pt>
                <c:pt idx="1013">
                  <c:v>40827</c:v>
                </c:pt>
                <c:pt idx="1014">
                  <c:v>40828</c:v>
                </c:pt>
                <c:pt idx="1015">
                  <c:v>40829</c:v>
                </c:pt>
                <c:pt idx="1016">
                  <c:v>40830</c:v>
                </c:pt>
                <c:pt idx="1017">
                  <c:v>40831</c:v>
                </c:pt>
                <c:pt idx="1018">
                  <c:v>40832</c:v>
                </c:pt>
                <c:pt idx="1019">
                  <c:v>40833</c:v>
                </c:pt>
                <c:pt idx="1020">
                  <c:v>40834</c:v>
                </c:pt>
                <c:pt idx="1021">
                  <c:v>40835</c:v>
                </c:pt>
                <c:pt idx="1022">
                  <c:v>40836</c:v>
                </c:pt>
                <c:pt idx="1023">
                  <c:v>40837</c:v>
                </c:pt>
                <c:pt idx="1024">
                  <c:v>40838</c:v>
                </c:pt>
                <c:pt idx="1025">
                  <c:v>40839</c:v>
                </c:pt>
                <c:pt idx="1026">
                  <c:v>40840</c:v>
                </c:pt>
                <c:pt idx="1027">
                  <c:v>40841</c:v>
                </c:pt>
                <c:pt idx="1028">
                  <c:v>40842</c:v>
                </c:pt>
                <c:pt idx="1029">
                  <c:v>40843</c:v>
                </c:pt>
                <c:pt idx="1030">
                  <c:v>40844</c:v>
                </c:pt>
                <c:pt idx="1031">
                  <c:v>40845</c:v>
                </c:pt>
                <c:pt idx="1032">
                  <c:v>40846</c:v>
                </c:pt>
                <c:pt idx="1033">
                  <c:v>40847</c:v>
                </c:pt>
                <c:pt idx="1034">
                  <c:v>40848</c:v>
                </c:pt>
                <c:pt idx="1035">
                  <c:v>40849</c:v>
                </c:pt>
                <c:pt idx="1036">
                  <c:v>40850</c:v>
                </c:pt>
                <c:pt idx="1037">
                  <c:v>40851</c:v>
                </c:pt>
                <c:pt idx="1038">
                  <c:v>40852</c:v>
                </c:pt>
                <c:pt idx="1039">
                  <c:v>40853</c:v>
                </c:pt>
                <c:pt idx="1040">
                  <c:v>40854</c:v>
                </c:pt>
                <c:pt idx="1041">
                  <c:v>40855</c:v>
                </c:pt>
                <c:pt idx="1042">
                  <c:v>40856</c:v>
                </c:pt>
                <c:pt idx="1043">
                  <c:v>40857</c:v>
                </c:pt>
                <c:pt idx="1044">
                  <c:v>40858</c:v>
                </c:pt>
                <c:pt idx="1045">
                  <c:v>40859</c:v>
                </c:pt>
                <c:pt idx="1046">
                  <c:v>40860</c:v>
                </c:pt>
                <c:pt idx="1047">
                  <c:v>40861</c:v>
                </c:pt>
                <c:pt idx="1048">
                  <c:v>40862</c:v>
                </c:pt>
                <c:pt idx="1049">
                  <c:v>40863</c:v>
                </c:pt>
                <c:pt idx="1050">
                  <c:v>40864</c:v>
                </c:pt>
                <c:pt idx="1051">
                  <c:v>40865</c:v>
                </c:pt>
                <c:pt idx="1052">
                  <c:v>40866</c:v>
                </c:pt>
                <c:pt idx="1053">
                  <c:v>40867</c:v>
                </c:pt>
                <c:pt idx="1054">
                  <c:v>40868</c:v>
                </c:pt>
                <c:pt idx="1055">
                  <c:v>40869</c:v>
                </c:pt>
                <c:pt idx="1056">
                  <c:v>40870</c:v>
                </c:pt>
                <c:pt idx="1057">
                  <c:v>40871</c:v>
                </c:pt>
                <c:pt idx="1058">
                  <c:v>40872</c:v>
                </c:pt>
                <c:pt idx="1059">
                  <c:v>40873</c:v>
                </c:pt>
                <c:pt idx="1060">
                  <c:v>40874</c:v>
                </c:pt>
                <c:pt idx="1061">
                  <c:v>40875</c:v>
                </c:pt>
                <c:pt idx="1062">
                  <c:v>40876</c:v>
                </c:pt>
                <c:pt idx="1063">
                  <c:v>40877</c:v>
                </c:pt>
                <c:pt idx="1064">
                  <c:v>40878</c:v>
                </c:pt>
                <c:pt idx="1065">
                  <c:v>40879</c:v>
                </c:pt>
                <c:pt idx="1066">
                  <c:v>40880</c:v>
                </c:pt>
                <c:pt idx="1067">
                  <c:v>40881</c:v>
                </c:pt>
                <c:pt idx="1068">
                  <c:v>40882</c:v>
                </c:pt>
                <c:pt idx="1069">
                  <c:v>40883</c:v>
                </c:pt>
                <c:pt idx="1070">
                  <c:v>40884</c:v>
                </c:pt>
                <c:pt idx="1071">
                  <c:v>40885</c:v>
                </c:pt>
                <c:pt idx="1072">
                  <c:v>40886</c:v>
                </c:pt>
                <c:pt idx="1073">
                  <c:v>40887</c:v>
                </c:pt>
                <c:pt idx="1074">
                  <c:v>40888</c:v>
                </c:pt>
                <c:pt idx="1075">
                  <c:v>40889</c:v>
                </c:pt>
                <c:pt idx="1076">
                  <c:v>40890</c:v>
                </c:pt>
                <c:pt idx="1077">
                  <c:v>40891</c:v>
                </c:pt>
                <c:pt idx="1078">
                  <c:v>40892</c:v>
                </c:pt>
                <c:pt idx="1079">
                  <c:v>40893</c:v>
                </c:pt>
                <c:pt idx="1080">
                  <c:v>40894</c:v>
                </c:pt>
                <c:pt idx="1081">
                  <c:v>40895</c:v>
                </c:pt>
                <c:pt idx="1082">
                  <c:v>40896</c:v>
                </c:pt>
                <c:pt idx="1083">
                  <c:v>40897</c:v>
                </c:pt>
                <c:pt idx="1084">
                  <c:v>40898</c:v>
                </c:pt>
                <c:pt idx="1085">
                  <c:v>40899</c:v>
                </c:pt>
                <c:pt idx="1086">
                  <c:v>40900</c:v>
                </c:pt>
                <c:pt idx="1087">
                  <c:v>40901</c:v>
                </c:pt>
                <c:pt idx="1088">
                  <c:v>40902</c:v>
                </c:pt>
                <c:pt idx="1089">
                  <c:v>40903</c:v>
                </c:pt>
                <c:pt idx="1090">
                  <c:v>40904</c:v>
                </c:pt>
                <c:pt idx="1091">
                  <c:v>40905</c:v>
                </c:pt>
                <c:pt idx="1092">
                  <c:v>40906</c:v>
                </c:pt>
                <c:pt idx="1093">
                  <c:v>40907</c:v>
                </c:pt>
                <c:pt idx="1094">
                  <c:v>40908</c:v>
                </c:pt>
                <c:pt idx="1095">
                  <c:v>40909</c:v>
                </c:pt>
                <c:pt idx="1096">
                  <c:v>40910</c:v>
                </c:pt>
                <c:pt idx="1097">
                  <c:v>40911</c:v>
                </c:pt>
                <c:pt idx="1098">
                  <c:v>40912</c:v>
                </c:pt>
                <c:pt idx="1099">
                  <c:v>40913</c:v>
                </c:pt>
                <c:pt idx="1100">
                  <c:v>40914</c:v>
                </c:pt>
                <c:pt idx="1101">
                  <c:v>40915</c:v>
                </c:pt>
                <c:pt idx="1102">
                  <c:v>40916</c:v>
                </c:pt>
                <c:pt idx="1103">
                  <c:v>40917</c:v>
                </c:pt>
                <c:pt idx="1104">
                  <c:v>40918</c:v>
                </c:pt>
                <c:pt idx="1105">
                  <c:v>40919</c:v>
                </c:pt>
                <c:pt idx="1106">
                  <c:v>40920</c:v>
                </c:pt>
                <c:pt idx="1107">
                  <c:v>40921</c:v>
                </c:pt>
                <c:pt idx="1108">
                  <c:v>40922</c:v>
                </c:pt>
                <c:pt idx="1109">
                  <c:v>40923</c:v>
                </c:pt>
                <c:pt idx="1110">
                  <c:v>40924</c:v>
                </c:pt>
                <c:pt idx="1111">
                  <c:v>40925</c:v>
                </c:pt>
                <c:pt idx="1112">
                  <c:v>40926</c:v>
                </c:pt>
                <c:pt idx="1113">
                  <c:v>40927</c:v>
                </c:pt>
                <c:pt idx="1114">
                  <c:v>40928</c:v>
                </c:pt>
                <c:pt idx="1115">
                  <c:v>40929</c:v>
                </c:pt>
                <c:pt idx="1116">
                  <c:v>40930</c:v>
                </c:pt>
                <c:pt idx="1117">
                  <c:v>40931</c:v>
                </c:pt>
                <c:pt idx="1118">
                  <c:v>40932</c:v>
                </c:pt>
                <c:pt idx="1119">
                  <c:v>40933</c:v>
                </c:pt>
                <c:pt idx="1120">
                  <c:v>40934</c:v>
                </c:pt>
                <c:pt idx="1121">
                  <c:v>40935</c:v>
                </c:pt>
                <c:pt idx="1122">
                  <c:v>40936</c:v>
                </c:pt>
                <c:pt idx="1123">
                  <c:v>40937</c:v>
                </c:pt>
                <c:pt idx="1124">
                  <c:v>40938</c:v>
                </c:pt>
                <c:pt idx="1125">
                  <c:v>40939</c:v>
                </c:pt>
                <c:pt idx="1126">
                  <c:v>40940</c:v>
                </c:pt>
                <c:pt idx="1127">
                  <c:v>40941</c:v>
                </c:pt>
                <c:pt idx="1128">
                  <c:v>40942</c:v>
                </c:pt>
                <c:pt idx="1129">
                  <c:v>40943</c:v>
                </c:pt>
                <c:pt idx="1130">
                  <c:v>40944</c:v>
                </c:pt>
                <c:pt idx="1131">
                  <c:v>40945</c:v>
                </c:pt>
                <c:pt idx="1132">
                  <c:v>40946</c:v>
                </c:pt>
                <c:pt idx="1133">
                  <c:v>40947</c:v>
                </c:pt>
                <c:pt idx="1134">
                  <c:v>40948</c:v>
                </c:pt>
                <c:pt idx="1135">
                  <c:v>40949</c:v>
                </c:pt>
                <c:pt idx="1136">
                  <c:v>40950</c:v>
                </c:pt>
                <c:pt idx="1137">
                  <c:v>40951</c:v>
                </c:pt>
                <c:pt idx="1138">
                  <c:v>40952</c:v>
                </c:pt>
                <c:pt idx="1139">
                  <c:v>40953</c:v>
                </c:pt>
                <c:pt idx="1140">
                  <c:v>40954</c:v>
                </c:pt>
                <c:pt idx="1141">
                  <c:v>40955</c:v>
                </c:pt>
                <c:pt idx="1142">
                  <c:v>40956</c:v>
                </c:pt>
                <c:pt idx="1143">
                  <c:v>40957</c:v>
                </c:pt>
                <c:pt idx="1144">
                  <c:v>40958</c:v>
                </c:pt>
                <c:pt idx="1145">
                  <c:v>40959</c:v>
                </c:pt>
                <c:pt idx="1146">
                  <c:v>40960</c:v>
                </c:pt>
                <c:pt idx="1147">
                  <c:v>40961</c:v>
                </c:pt>
                <c:pt idx="1148">
                  <c:v>40962</c:v>
                </c:pt>
                <c:pt idx="1149">
                  <c:v>40963</c:v>
                </c:pt>
                <c:pt idx="1150">
                  <c:v>40964</c:v>
                </c:pt>
                <c:pt idx="1151">
                  <c:v>40965</c:v>
                </c:pt>
                <c:pt idx="1152">
                  <c:v>40966</c:v>
                </c:pt>
                <c:pt idx="1153">
                  <c:v>40967</c:v>
                </c:pt>
                <c:pt idx="1154">
                  <c:v>40968</c:v>
                </c:pt>
                <c:pt idx="1155">
                  <c:v>40969</c:v>
                </c:pt>
                <c:pt idx="1156">
                  <c:v>40970</c:v>
                </c:pt>
                <c:pt idx="1157">
                  <c:v>40971</c:v>
                </c:pt>
                <c:pt idx="1158">
                  <c:v>40972</c:v>
                </c:pt>
                <c:pt idx="1159">
                  <c:v>40973</c:v>
                </c:pt>
                <c:pt idx="1160">
                  <c:v>40974</c:v>
                </c:pt>
                <c:pt idx="1161">
                  <c:v>40975</c:v>
                </c:pt>
                <c:pt idx="1162">
                  <c:v>40976</c:v>
                </c:pt>
                <c:pt idx="1163">
                  <c:v>40977</c:v>
                </c:pt>
                <c:pt idx="1164">
                  <c:v>40978</c:v>
                </c:pt>
                <c:pt idx="1165">
                  <c:v>40979</c:v>
                </c:pt>
                <c:pt idx="1166">
                  <c:v>40980</c:v>
                </c:pt>
                <c:pt idx="1167">
                  <c:v>40981</c:v>
                </c:pt>
                <c:pt idx="1168">
                  <c:v>40982</c:v>
                </c:pt>
                <c:pt idx="1169">
                  <c:v>40983</c:v>
                </c:pt>
                <c:pt idx="1170">
                  <c:v>40984</c:v>
                </c:pt>
                <c:pt idx="1171">
                  <c:v>40985</c:v>
                </c:pt>
                <c:pt idx="1172">
                  <c:v>40986</c:v>
                </c:pt>
                <c:pt idx="1173">
                  <c:v>40987</c:v>
                </c:pt>
                <c:pt idx="1174">
                  <c:v>40988</c:v>
                </c:pt>
                <c:pt idx="1175">
                  <c:v>40989</c:v>
                </c:pt>
                <c:pt idx="1176">
                  <c:v>40990</c:v>
                </c:pt>
                <c:pt idx="1177">
                  <c:v>40991</c:v>
                </c:pt>
                <c:pt idx="1178">
                  <c:v>40992</c:v>
                </c:pt>
                <c:pt idx="1179">
                  <c:v>40993</c:v>
                </c:pt>
                <c:pt idx="1180">
                  <c:v>40994</c:v>
                </c:pt>
                <c:pt idx="1181">
                  <c:v>40995</c:v>
                </c:pt>
                <c:pt idx="1182">
                  <c:v>40996</c:v>
                </c:pt>
                <c:pt idx="1183">
                  <c:v>40997</c:v>
                </c:pt>
                <c:pt idx="1184">
                  <c:v>40998</c:v>
                </c:pt>
                <c:pt idx="1185">
                  <c:v>40999</c:v>
                </c:pt>
                <c:pt idx="1186">
                  <c:v>41000</c:v>
                </c:pt>
                <c:pt idx="1187">
                  <c:v>41001</c:v>
                </c:pt>
                <c:pt idx="1188">
                  <c:v>41002</c:v>
                </c:pt>
                <c:pt idx="1189">
                  <c:v>41003</c:v>
                </c:pt>
                <c:pt idx="1190">
                  <c:v>41004</c:v>
                </c:pt>
                <c:pt idx="1191">
                  <c:v>41005</c:v>
                </c:pt>
                <c:pt idx="1192">
                  <c:v>41006</c:v>
                </c:pt>
                <c:pt idx="1193">
                  <c:v>41007</c:v>
                </c:pt>
                <c:pt idx="1194">
                  <c:v>41008</c:v>
                </c:pt>
                <c:pt idx="1195">
                  <c:v>41009</c:v>
                </c:pt>
                <c:pt idx="1196">
                  <c:v>41010</c:v>
                </c:pt>
                <c:pt idx="1197">
                  <c:v>41011</c:v>
                </c:pt>
                <c:pt idx="1198">
                  <c:v>41012</c:v>
                </c:pt>
                <c:pt idx="1199">
                  <c:v>41013</c:v>
                </c:pt>
                <c:pt idx="1200">
                  <c:v>41014</c:v>
                </c:pt>
                <c:pt idx="1201">
                  <c:v>41015</c:v>
                </c:pt>
                <c:pt idx="1202">
                  <c:v>41016</c:v>
                </c:pt>
                <c:pt idx="1203">
                  <c:v>41017</c:v>
                </c:pt>
                <c:pt idx="1204">
                  <c:v>41018</c:v>
                </c:pt>
                <c:pt idx="1205">
                  <c:v>41019</c:v>
                </c:pt>
                <c:pt idx="1206">
                  <c:v>41020</c:v>
                </c:pt>
                <c:pt idx="1207">
                  <c:v>41021</c:v>
                </c:pt>
                <c:pt idx="1208">
                  <c:v>41022</c:v>
                </c:pt>
                <c:pt idx="1209">
                  <c:v>41023</c:v>
                </c:pt>
                <c:pt idx="1210">
                  <c:v>41024</c:v>
                </c:pt>
                <c:pt idx="1211">
                  <c:v>41025</c:v>
                </c:pt>
                <c:pt idx="1212">
                  <c:v>41026</c:v>
                </c:pt>
                <c:pt idx="1213">
                  <c:v>41027</c:v>
                </c:pt>
                <c:pt idx="1214">
                  <c:v>41028</c:v>
                </c:pt>
                <c:pt idx="1215">
                  <c:v>41029</c:v>
                </c:pt>
                <c:pt idx="1216">
                  <c:v>41030</c:v>
                </c:pt>
                <c:pt idx="1217">
                  <c:v>41031</c:v>
                </c:pt>
                <c:pt idx="1218">
                  <c:v>41032</c:v>
                </c:pt>
                <c:pt idx="1219">
                  <c:v>41033</c:v>
                </c:pt>
                <c:pt idx="1220">
                  <c:v>41034</c:v>
                </c:pt>
                <c:pt idx="1221">
                  <c:v>41035</c:v>
                </c:pt>
                <c:pt idx="1222">
                  <c:v>41036</c:v>
                </c:pt>
                <c:pt idx="1223">
                  <c:v>41037</c:v>
                </c:pt>
                <c:pt idx="1224">
                  <c:v>41038</c:v>
                </c:pt>
                <c:pt idx="1225">
                  <c:v>41039</c:v>
                </c:pt>
                <c:pt idx="1226">
                  <c:v>41040</c:v>
                </c:pt>
                <c:pt idx="1227">
                  <c:v>41041</c:v>
                </c:pt>
                <c:pt idx="1228">
                  <c:v>41042</c:v>
                </c:pt>
                <c:pt idx="1229">
                  <c:v>41043</c:v>
                </c:pt>
                <c:pt idx="1230">
                  <c:v>41044</c:v>
                </c:pt>
                <c:pt idx="1231">
                  <c:v>41045</c:v>
                </c:pt>
                <c:pt idx="1232">
                  <c:v>41046</c:v>
                </c:pt>
                <c:pt idx="1233">
                  <c:v>41047</c:v>
                </c:pt>
                <c:pt idx="1234">
                  <c:v>41048</c:v>
                </c:pt>
                <c:pt idx="1235">
                  <c:v>41049</c:v>
                </c:pt>
                <c:pt idx="1236">
                  <c:v>41050</c:v>
                </c:pt>
                <c:pt idx="1237">
                  <c:v>41051</c:v>
                </c:pt>
                <c:pt idx="1238">
                  <c:v>41052</c:v>
                </c:pt>
                <c:pt idx="1239">
                  <c:v>41053</c:v>
                </c:pt>
                <c:pt idx="1240">
                  <c:v>41054</c:v>
                </c:pt>
                <c:pt idx="1241">
                  <c:v>41055</c:v>
                </c:pt>
                <c:pt idx="1242">
                  <c:v>41056</c:v>
                </c:pt>
                <c:pt idx="1243">
                  <c:v>41057</c:v>
                </c:pt>
                <c:pt idx="1244">
                  <c:v>41058</c:v>
                </c:pt>
                <c:pt idx="1245">
                  <c:v>41059</c:v>
                </c:pt>
                <c:pt idx="1246">
                  <c:v>41060</c:v>
                </c:pt>
                <c:pt idx="1247">
                  <c:v>41061</c:v>
                </c:pt>
                <c:pt idx="1248">
                  <c:v>41062</c:v>
                </c:pt>
                <c:pt idx="1249">
                  <c:v>41063</c:v>
                </c:pt>
                <c:pt idx="1250">
                  <c:v>41064</c:v>
                </c:pt>
                <c:pt idx="1251">
                  <c:v>41065</c:v>
                </c:pt>
                <c:pt idx="1252">
                  <c:v>41066</c:v>
                </c:pt>
                <c:pt idx="1253">
                  <c:v>41067</c:v>
                </c:pt>
                <c:pt idx="1254">
                  <c:v>41068</c:v>
                </c:pt>
                <c:pt idx="1255">
                  <c:v>41069</c:v>
                </c:pt>
                <c:pt idx="1256">
                  <c:v>41070</c:v>
                </c:pt>
                <c:pt idx="1257">
                  <c:v>41071</c:v>
                </c:pt>
                <c:pt idx="1258">
                  <c:v>41072</c:v>
                </c:pt>
                <c:pt idx="1259">
                  <c:v>41073</c:v>
                </c:pt>
                <c:pt idx="1260">
                  <c:v>41074</c:v>
                </c:pt>
                <c:pt idx="1261">
                  <c:v>41075</c:v>
                </c:pt>
                <c:pt idx="1262">
                  <c:v>41076</c:v>
                </c:pt>
                <c:pt idx="1263">
                  <c:v>41077</c:v>
                </c:pt>
                <c:pt idx="1264">
                  <c:v>41078</c:v>
                </c:pt>
                <c:pt idx="1265">
                  <c:v>41079</c:v>
                </c:pt>
                <c:pt idx="1266">
                  <c:v>41080</c:v>
                </c:pt>
                <c:pt idx="1267">
                  <c:v>41081</c:v>
                </c:pt>
                <c:pt idx="1268">
                  <c:v>41082</c:v>
                </c:pt>
                <c:pt idx="1269">
                  <c:v>41083</c:v>
                </c:pt>
                <c:pt idx="1270">
                  <c:v>41084</c:v>
                </c:pt>
                <c:pt idx="1271">
                  <c:v>41085</c:v>
                </c:pt>
                <c:pt idx="1272">
                  <c:v>41086</c:v>
                </c:pt>
                <c:pt idx="1273">
                  <c:v>41087</c:v>
                </c:pt>
                <c:pt idx="1274">
                  <c:v>41088</c:v>
                </c:pt>
                <c:pt idx="1275">
                  <c:v>41089</c:v>
                </c:pt>
                <c:pt idx="1276">
                  <c:v>41090</c:v>
                </c:pt>
                <c:pt idx="1277">
                  <c:v>41091</c:v>
                </c:pt>
                <c:pt idx="1278">
                  <c:v>41092</c:v>
                </c:pt>
                <c:pt idx="1279">
                  <c:v>41093</c:v>
                </c:pt>
                <c:pt idx="1280">
                  <c:v>41094</c:v>
                </c:pt>
                <c:pt idx="1281">
                  <c:v>41095</c:v>
                </c:pt>
                <c:pt idx="1282">
                  <c:v>41096</c:v>
                </c:pt>
                <c:pt idx="1283">
                  <c:v>41097</c:v>
                </c:pt>
                <c:pt idx="1284">
                  <c:v>41098</c:v>
                </c:pt>
                <c:pt idx="1285">
                  <c:v>41099</c:v>
                </c:pt>
                <c:pt idx="1286">
                  <c:v>41100</c:v>
                </c:pt>
                <c:pt idx="1287">
                  <c:v>41101</c:v>
                </c:pt>
                <c:pt idx="1288">
                  <c:v>41102</c:v>
                </c:pt>
                <c:pt idx="1289">
                  <c:v>41103</c:v>
                </c:pt>
                <c:pt idx="1290">
                  <c:v>41104</c:v>
                </c:pt>
                <c:pt idx="1291">
                  <c:v>41105</c:v>
                </c:pt>
                <c:pt idx="1292">
                  <c:v>41106</c:v>
                </c:pt>
                <c:pt idx="1293">
                  <c:v>41107</c:v>
                </c:pt>
                <c:pt idx="1294">
                  <c:v>41108</c:v>
                </c:pt>
                <c:pt idx="1295">
                  <c:v>41109</c:v>
                </c:pt>
                <c:pt idx="1296">
                  <c:v>41110</c:v>
                </c:pt>
                <c:pt idx="1297">
                  <c:v>41111</c:v>
                </c:pt>
                <c:pt idx="1298">
                  <c:v>41112</c:v>
                </c:pt>
                <c:pt idx="1299">
                  <c:v>41113</c:v>
                </c:pt>
                <c:pt idx="1300">
                  <c:v>41114</c:v>
                </c:pt>
                <c:pt idx="1301">
                  <c:v>41115</c:v>
                </c:pt>
                <c:pt idx="1302">
                  <c:v>41116</c:v>
                </c:pt>
                <c:pt idx="1303">
                  <c:v>41117</c:v>
                </c:pt>
                <c:pt idx="1304">
                  <c:v>41118</c:v>
                </c:pt>
                <c:pt idx="1305">
                  <c:v>41119</c:v>
                </c:pt>
                <c:pt idx="1306">
                  <c:v>41120</c:v>
                </c:pt>
                <c:pt idx="1307">
                  <c:v>41121</c:v>
                </c:pt>
                <c:pt idx="1308">
                  <c:v>41122</c:v>
                </c:pt>
                <c:pt idx="1309">
                  <c:v>41123</c:v>
                </c:pt>
                <c:pt idx="1310">
                  <c:v>41124</c:v>
                </c:pt>
                <c:pt idx="1311">
                  <c:v>41125</c:v>
                </c:pt>
                <c:pt idx="1312">
                  <c:v>41126</c:v>
                </c:pt>
                <c:pt idx="1313">
                  <c:v>41127</c:v>
                </c:pt>
                <c:pt idx="1314">
                  <c:v>41128</c:v>
                </c:pt>
                <c:pt idx="1315">
                  <c:v>41129</c:v>
                </c:pt>
                <c:pt idx="1316">
                  <c:v>41130</c:v>
                </c:pt>
                <c:pt idx="1317">
                  <c:v>41131</c:v>
                </c:pt>
                <c:pt idx="1318">
                  <c:v>41132</c:v>
                </c:pt>
                <c:pt idx="1319">
                  <c:v>41133</c:v>
                </c:pt>
                <c:pt idx="1320">
                  <c:v>41134</c:v>
                </c:pt>
                <c:pt idx="1321">
                  <c:v>41135</c:v>
                </c:pt>
                <c:pt idx="1322">
                  <c:v>41136</c:v>
                </c:pt>
                <c:pt idx="1323">
                  <c:v>41137</c:v>
                </c:pt>
                <c:pt idx="1324">
                  <c:v>41138</c:v>
                </c:pt>
                <c:pt idx="1325">
                  <c:v>41139</c:v>
                </c:pt>
                <c:pt idx="1326">
                  <c:v>41140</c:v>
                </c:pt>
                <c:pt idx="1327">
                  <c:v>41141</c:v>
                </c:pt>
                <c:pt idx="1328">
                  <c:v>41142</c:v>
                </c:pt>
                <c:pt idx="1329">
                  <c:v>41143</c:v>
                </c:pt>
                <c:pt idx="1330">
                  <c:v>41144</c:v>
                </c:pt>
                <c:pt idx="1331">
                  <c:v>41145</c:v>
                </c:pt>
                <c:pt idx="1332">
                  <c:v>41146</c:v>
                </c:pt>
                <c:pt idx="1333">
                  <c:v>41147</c:v>
                </c:pt>
                <c:pt idx="1334">
                  <c:v>41148</c:v>
                </c:pt>
                <c:pt idx="1335">
                  <c:v>41149</c:v>
                </c:pt>
                <c:pt idx="1336">
                  <c:v>41150</c:v>
                </c:pt>
                <c:pt idx="1337">
                  <c:v>41151</c:v>
                </c:pt>
                <c:pt idx="1338">
                  <c:v>41152</c:v>
                </c:pt>
                <c:pt idx="1339">
                  <c:v>41153</c:v>
                </c:pt>
                <c:pt idx="1340">
                  <c:v>41154</c:v>
                </c:pt>
                <c:pt idx="1341">
                  <c:v>41155</c:v>
                </c:pt>
                <c:pt idx="1342">
                  <c:v>41156</c:v>
                </c:pt>
                <c:pt idx="1343">
                  <c:v>41157</c:v>
                </c:pt>
                <c:pt idx="1344">
                  <c:v>41158</c:v>
                </c:pt>
                <c:pt idx="1345">
                  <c:v>41159</c:v>
                </c:pt>
                <c:pt idx="1346">
                  <c:v>41160</c:v>
                </c:pt>
                <c:pt idx="1347">
                  <c:v>41161</c:v>
                </c:pt>
                <c:pt idx="1348">
                  <c:v>41162</c:v>
                </c:pt>
                <c:pt idx="1349">
                  <c:v>41163</c:v>
                </c:pt>
                <c:pt idx="1350">
                  <c:v>41164</c:v>
                </c:pt>
                <c:pt idx="1351">
                  <c:v>41165</c:v>
                </c:pt>
                <c:pt idx="1352">
                  <c:v>41166</c:v>
                </c:pt>
                <c:pt idx="1353">
                  <c:v>41167</c:v>
                </c:pt>
                <c:pt idx="1354">
                  <c:v>41168</c:v>
                </c:pt>
                <c:pt idx="1355">
                  <c:v>41169</c:v>
                </c:pt>
                <c:pt idx="1356">
                  <c:v>41170</c:v>
                </c:pt>
                <c:pt idx="1357">
                  <c:v>41171</c:v>
                </c:pt>
                <c:pt idx="1358">
                  <c:v>41172</c:v>
                </c:pt>
                <c:pt idx="1359">
                  <c:v>41173</c:v>
                </c:pt>
                <c:pt idx="1360">
                  <c:v>41174</c:v>
                </c:pt>
                <c:pt idx="1361">
                  <c:v>41175</c:v>
                </c:pt>
                <c:pt idx="1362">
                  <c:v>41176</c:v>
                </c:pt>
                <c:pt idx="1363">
                  <c:v>41177</c:v>
                </c:pt>
                <c:pt idx="1364">
                  <c:v>41178</c:v>
                </c:pt>
                <c:pt idx="1365">
                  <c:v>41179</c:v>
                </c:pt>
                <c:pt idx="1366">
                  <c:v>41180</c:v>
                </c:pt>
                <c:pt idx="1367">
                  <c:v>41181</c:v>
                </c:pt>
                <c:pt idx="1368">
                  <c:v>41182</c:v>
                </c:pt>
                <c:pt idx="1369">
                  <c:v>41183</c:v>
                </c:pt>
                <c:pt idx="1370">
                  <c:v>41184</c:v>
                </c:pt>
                <c:pt idx="1371">
                  <c:v>41185</c:v>
                </c:pt>
                <c:pt idx="1372">
                  <c:v>41186</c:v>
                </c:pt>
                <c:pt idx="1373">
                  <c:v>41187</c:v>
                </c:pt>
                <c:pt idx="1374">
                  <c:v>41188</c:v>
                </c:pt>
                <c:pt idx="1375">
                  <c:v>41189</c:v>
                </c:pt>
                <c:pt idx="1376">
                  <c:v>41190</c:v>
                </c:pt>
                <c:pt idx="1377">
                  <c:v>41191</c:v>
                </c:pt>
                <c:pt idx="1378">
                  <c:v>41192</c:v>
                </c:pt>
                <c:pt idx="1379">
                  <c:v>41193</c:v>
                </c:pt>
                <c:pt idx="1380">
                  <c:v>41194</c:v>
                </c:pt>
                <c:pt idx="1381">
                  <c:v>41195</c:v>
                </c:pt>
                <c:pt idx="1382">
                  <c:v>41196</c:v>
                </c:pt>
                <c:pt idx="1383">
                  <c:v>41197</c:v>
                </c:pt>
                <c:pt idx="1384">
                  <c:v>41198</c:v>
                </c:pt>
                <c:pt idx="1385">
                  <c:v>41199</c:v>
                </c:pt>
                <c:pt idx="1386">
                  <c:v>41200</c:v>
                </c:pt>
                <c:pt idx="1387">
                  <c:v>41201</c:v>
                </c:pt>
                <c:pt idx="1388">
                  <c:v>41202</c:v>
                </c:pt>
                <c:pt idx="1389">
                  <c:v>41203</c:v>
                </c:pt>
                <c:pt idx="1390">
                  <c:v>41204</c:v>
                </c:pt>
                <c:pt idx="1391">
                  <c:v>41205</c:v>
                </c:pt>
                <c:pt idx="1392">
                  <c:v>41206</c:v>
                </c:pt>
                <c:pt idx="1393">
                  <c:v>41207</c:v>
                </c:pt>
                <c:pt idx="1394">
                  <c:v>41208</c:v>
                </c:pt>
                <c:pt idx="1395">
                  <c:v>41209</c:v>
                </c:pt>
                <c:pt idx="1396">
                  <c:v>41210</c:v>
                </c:pt>
                <c:pt idx="1397">
                  <c:v>41211</c:v>
                </c:pt>
                <c:pt idx="1398">
                  <c:v>41212</c:v>
                </c:pt>
                <c:pt idx="1399">
                  <c:v>41213</c:v>
                </c:pt>
                <c:pt idx="1400">
                  <c:v>41214</c:v>
                </c:pt>
                <c:pt idx="1401">
                  <c:v>41215</c:v>
                </c:pt>
                <c:pt idx="1402">
                  <c:v>41216</c:v>
                </c:pt>
                <c:pt idx="1403">
                  <c:v>41217</c:v>
                </c:pt>
                <c:pt idx="1404">
                  <c:v>41218</c:v>
                </c:pt>
                <c:pt idx="1405">
                  <c:v>41219</c:v>
                </c:pt>
                <c:pt idx="1406">
                  <c:v>41220</c:v>
                </c:pt>
                <c:pt idx="1407">
                  <c:v>41221</c:v>
                </c:pt>
                <c:pt idx="1408">
                  <c:v>41222</c:v>
                </c:pt>
                <c:pt idx="1409">
                  <c:v>41223</c:v>
                </c:pt>
                <c:pt idx="1410">
                  <c:v>41224</c:v>
                </c:pt>
                <c:pt idx="1411">
                  <c:v>41225</c:v>
                </c:pt>
                <c:pt idx="1412">
                  <c:v>41226</c:v>
                </c:pt>
                <c:pt idx="1413">
                  <c:v>41227</c:v>
                </c:pt>
                <c:pt idx="1414">
                  <c:v>41228</c:v>
                </c:pt>
                <c:pt idx="1415">
                  <c:v>41229</c:v>
                </c:pt>
                <c:pt idx="1416">
                  <c:v>41230</c:v>
                </c:pt>
                <c:pt idx="1417">
                  <c:v>41231</c:v>
                </c:pt>
                <c:pt idx="1418">
                  <c:v>41232</c:v>
                </c:pt>
                <c:pt idx="1419">
                  <c:v>41233</c:v>
                </c:pt>
                <c:pt idx="1420">
                  <c:v>41234</c:v>
                </c:pt>
                <c:pt idx="1421">
                  <c:v>41235</c:v>
                </c:pt>
                <c:pt idx="1422">
                  <c:v>41236</c:v>
                </c:pt>
                <c:pt idx="1423">
                  <c:v>41237</c:v>
                </c:pt>
                <c:pt idx="1424">
                  <c:v>41238</c:v>
                </c:pt>
                <c:pt idx="1425">
                  <c:v>41239</c:v>
                </c:pt>
                <c:pt idx="1426">
                  <c:v>41240</c:v>
                </c:pt>
                <c:pt idx="1427">
                  <c:v>41241</c:v>
                </c:pt>
                <c:pt idx="1428">
                  <c:v>41242</c:v>
                </c:pt>
                <c:pt idx="1429">
                  <c:v>41243</c:v>
                </c:pt>
                <c:pt idx="1430">
                  <c:v>41244</c:v>
                </c:pt>
                <c:pt idx="1431">
                  <c:v>41245</c:v>
                </c:pt>
                <c:pt idx="1432">
                  <c:v>41246</c:v>
                </c:pt>
                <c:pt idx="1433">
                  <c:v>41247</c:v>
                </c:pt>
                <c:pt idx="1434">
                  <c:v>41248</c:v>
                </c:pt>
                <c:pt idx="1435">
                  <c:v>41249</c:v>
                </c:pt>
                <c:pt idx="1436">
                  <c:v>41250</c:v>
                </c:pt>
                <c:pt idx="1437">
                  <c:v>41251</c:v>
                </c:pt>
                <c:pt idx="1438">
                  <c:v>41252</c:v>
                </c:pt>
                <c:pt idx="1439">
                  <c:v>41253</c:v>
                </c:pt>
                <c:pt idx="1440">
                  <c:v>41254</c:v>
                </c:pt>
                <c:pt idx="1441">
                  <c:v>41255</c:v>
                </c:pt>
                <c:pt idx="1442">
                  <c:v>41256</c:v>
                </c:pt>
                <c:pt idx="1443">
                  <c:v>41257</c:v>
                </c:pt>
                <c:pt idx="1444">
                  <c:v>41258</c:v>
                </c:pt>
                <c:pt idx="1445">
                  <c:v>41259</c:v>
                </c:pt>
                <c:pt idx="1446">
                  <c:v>41260</c:v>
                </c:pt>
                <c:pt idx="1447">
                  <c:v>41261</c:v>
                </c:pt>
                <c:pt idx="1448">
                  <c:v>41262</c:v>
                </c:pt>
                <c:pt idx="1449">
                  <c:v>41263</c:v>
                </c:pt>
                <c:pt idx="1450">
                  <c:v>41264</c:v>
                </c:pt>
                <c:pt idx="1451">
                  <c:v>41265</c:v>
                </c:pt>
                <c:pt idx="1452">
                  <c:v>41266</c:v>
                </c:pt>
                <c:pt idx="1453">
                  <c:v>41267</c:v>
                </c:pt>
                <c:pt idx="1454">
                  <c:v>41268</c:v>
                </c:pt>
                <c:pt idx="1455">
                  <c:v>41269</c:v>
                </c:pt>
                <c:pt idx="1456">
                  <c:v>41270</c:v>
                </c:pt>
                <c:pt idx="1457">
                  <c:v>41271</c:v>
                </c:pt>
                <c:pt idx="1458">
                  <c:v>41272</c:v>
                </c:pt>
                <c:pt idx="1459">
                  <c:v>41273</c:v>
                </c:pt>
                <c:pt idx="1460">
                  <c:v>41274</c:v>
                </c:pt>
                <c:pt idx="1461">
                  <c:v>41275</c:v>
                </c:pt>
                <c:pt idx="1462">
                  <c:v>41276</c:v>
                </c:pt>
                <c:pt idx="1463">
                  <c:v>41277</c:v>
                </c:pt>
                <c:pt idx="1464">
                  <c:v>41278</c:v>
                </c:pt>
                <c:pt idx="1465">
                  <c:v>41279</c:v>
                </c:pt>
                <c:pt idx="1466">
                  <c:v>41280</c:v>
                </c:pt>
                <c:pt idx="1467">
                  <c:v>41281</c:v>
                </c:pt>
                <c:pt idx="1468">
                  <c:v>41282</c:v>
                </c:pt>
                <c:pt idx="1469">
                  <c:v>41283</c:v>
                </c:pt>
                <c:pt idx="1470">
                  <c:v>41284</c:v>
                </c:pt>
                <c:pt idx="1471">
                  <c:v>41285</c:v>
                </c:pt>
                <c:pt idx="1472">
                  <c:v>41286</c:v>
                </c:pt>
                <c:pt idx="1473">
                  <c:v>41287</c:v>
                </c:pt>
                <c:pt idx="1474">
                  <c:v>41288</c:v>
                </c:pt>
                <c:pt idx="1475">
                  <c:v>41289</c:v>
                </c:pt>
                <c:pt idx="1476">
                  <c:v>41290</c:v>
                </c:pt>
                <c:pt idx="1477">
                  <c:v>41291</c:v>
                </c:pt>
                <c:pt idx="1478">
                  <c:v>41292</c:v>
                </c:pt>
                <c:pt idx="1479">
                  <c:v>41293</c:v>
                </c:pt>
                <c:pt idx="1480">
                  <c:v>41294</c:v>
                </c:pt>
                <c:pt idx="1481">
                  <c:v>41295</c:v>
                </c:pt>
                <c:pt idx="1482">
                  <c:v>41296</c:v>
                </c:pt>
                <c:pt idx="1483">
                  <c:v>41297</c:v>
                </c:pt>
                <c:pt idx="1484">
                  <c:v>41298</c:v>
                </c:pt>
                <c:pt idx="1485">
                  <c:v>41299</c:v>
                </c:pt>
                <c:pt idx="1486">
                  <c:v>41300</c:v>
                </c:pt>
                <c:pt idx="1487">
                  <c:v>41301</c:v>
                </c:pt>
                <c:pt idx="1488">
                  <c:v>41302</c:v>
                </c:pt>
                <c:pt idx="1489">
                  <c:v>41303</c:v>
                </c:pt>
                <c:pt idx="1490">
                  <c:v>41304</c:v>
                </c:pt>
                <c:pt idx="1491">
                  <c:v>41305</c:v>
                </c:pt>
                <c:pt idx="1492">
                  <c:v>41306</c:v>
                </c:pt>
                <c:pt idx="1493">
                  <c:v>41307</c:v>
                </c:pt>
                <c:pt idx="1494">
                  <c:v>41308</c:v>
                </c:pt>
                <c:pt idx="1495">
                  <c:v>41309</c:v>
                </c:pt>
                <c:pt idx="1496">
                  <c:v>41310</c:v>
                </c:pt>
                <c:pt idx="1497">
                  <c:v>41311</c:v>
                </c:pt>
                <c:pt idx="1498">
                  <c:v>41312</c:v>
                </c:pt>
                <c:pt idx="1499">
                  <c:v>41313</c:v>
                </c:pt>
                <c:pt idx="1500">
                  <c:v>41314</c:v>
                </c:pt>
                <c:pt idx="1501">
                  <c:v>41315</c:v>
                </c:pt>
                <c:pt idx="1502">
                  <c:v>41316</c:v>
                </c:pt>
                <c:pt idx="1503">
                  <c:v>41317</c:v>
                </c:pt>
                <c:pt idx="1504">
                  <c:v>41318</c:v>
                </c:pt>
                <c:pt idx="1505">
                  <c:v>41319</c:v>
                </c:pt>
                <c:pt idx="1506">
                  <c:v>41320</c:v>
                </c:pt>
                <c:pt idx="1507">
                  <c:v>41321</c:v>
                </c:pt>
                <c:pt idx="1508">
                  <c:v>41322</c:v>
                </c:pt>
                <c:pt idx="1509">
                  <c:v>41323</c:v>
                </c:pt>
                <c:pt idx="1510">
                  <c:v>41324</c:v>
                </c:pt>
                <c:pt idx="1511">
                  <c:v>41325</c:v>
                </c:pt>
                <c:pt idx="1512">
                  <c:v>41326</c:v>
                </c:pt>
                <c:pt idx="1513">
                  <c:v>41327</c:v>
                </c:pt>
                <c:pt idx="1514">
                  <c:v>41328</c:v>
                </c:pt>
                <c:pt idx="1515">
                  <c:v>41329</c:v>
                </c:pt>
                <c:pt idx="1516">
                  <c:v>41330</c:v>
                </c:pt>
                <c:pt idx="1517">
                  <c:v>41331</c:v>
                </c:pt>
                <c:pt idx="1518">
                  <c:v>41332</c:v>
                </c:pt>
                <c:pt idx="1519">
                  <c:v>41333</c:v>
                </c:pt>
                <c:pt idx="1520">
                  <c:v>41334</c:v>
                </c:pt>
                <c:pt idx="1521">
                  <c:v>41335</c:v>
                </c:pt>
                <c:pt idx="1522">
                  <c:v>41336</c:v>
                </c:pt>
                <c:pt idx="1523">
                  <c:v>41337</c:v>
                </c:pt>
                <c:pt idx="1524">
                  <c:v>41338</c:v>
                </c:pt>
                <c:pt idx="1525">
                  <c:v>41339</c:v>
                </c:pt>
                <c:pt idx="1526">
                  <c:v>41340</c:v>
                </c:pt>
                <c:pt idx="1527">
                  <c:v>41341</c:v>
                </c:pt>
                <c:pt idx="1528">
                  <c:v>41342</c:v>
                </c:pt>
                <c:pt idx="1529">
                  <c:v>41343</c:v>
                </c:pt>
                <c:pt idx="1530">
                  <c:v>41344</c:v>
                </c:pt>
                <c:pt idx="1531">
                  <c:v>41345</c:v>
                </c:pt>
                <c:pt idx="1532">
                  <c:v>41346</c:v>
                </c:pt>
                <c:pt idx="1533">
                  <c:v>41347</c:v>
                </c:pt>
                <c:pt idx="1534">
                  <c:v>41348</c:v>
                </c:pt>
                <c:pt idx="1535">
                  <c:v>41349</c:v>
                </c:pt>
                <c:pt idx="1536">
                  <c:v>41350</c:v>
                </c:pt>
                <c:pt idx="1537">
                  <c:v>41351</c:v>
                </c:pt>
                <c:pt idx="1538">
                  <c:v>41352</c:v>
                </c:pt>
                <c:pt idx="1539">
                  <c:v>41353</c:v>
                </c:pt>
                <c:pt idx="1540">
                  <c:v>41354</c:v>
                </c:pt>
                <c:pt idx="1541">
                  <c:v>41355</c:v>
                </c:pt>
                <c:pt idx="1542">
                  <c:v>41356</c:v>
                </c:pt>
                <c:pt idx="1543">
                  <c:v>41357</c:v>
                </c:pt>
                <c:pt idx="1544">
                  <c:v>41358</c:v>
                </c:pt>
                <c:pt idx="1545">
                  <c:v>41359</c:v>
                </c:pt>
                <c:pt idx="1546">
                  <c:v>41360</c:v>
                </c:pt>
                <c:pt idx="1547">
                  <c:v>41361</c:v>
                </c:pt>
                <c:pt idx="1548">
                  <c:v>41362</c:v>
                </c:pt>
                <c:pt idx="1549">
                  <c:v>41363</c:v>
                </c:pt>
                <c:pt idx="1550">
                  <c:v>41364</c:v>
                </c:pt>
                <c:pt idx="1551">
                  <c:v>41365</c:v>
                </c:pt>
                <c:pt idx="1552">
                  <c:v>41366</c:v>
                </c:pt>
                <c:pt idx="1553">
                  <c:v>41367</c:v>
                </c:pt>
                <c:pt idx="1554">
                  <c:v>41368</c:v>
                </c:pt>
                <c:pt idx="1555">
                  <c:v>41369</c:v>
                </c:pt>
                <c:pt idx="1556">
                  <c:v>41370</c:v>
                </c:pt>
                <c:pt idx="1557">
                  <c:v>41371</c:v>
                </c:pt>
                <c:pt idx="1558">
                  <c:v>41372</c:v>
                </c:pt>
                <c:pt idx="1559">
                  <c:v>41373</c:v>
                </c:pt>
                <c:pt idx="1560">
                  <c:v>41374</c:v>
                </c:pt>
                <c:pt idx="1561">
                  <c:v>41375</c:v>
                </c:pt>
                <c:pt idx="1562">
                  <c:v>41376</c:v>
                </c:pt>
                <c:pt idx="1563">
                  <c:v>41377</c:v>
                </c:pt>
                <c:pt idx="1564">
                  <c:v>41378</c:v>
                </c:pt>
                <c:pt idx="1565">
                  <c:v>41379</c:v>
                </c:pt>
                <c:pt idx="1566">
                  <c:v>41380</c:v>
                </c:pt>
                <c:pt idx="1567">
                  <c:v>41381</c:v>
                </c:pt>
                <c:pt idx="1568">
                  <c:v>41382</c:v>
                </c:pt>
                <c:pt idx="1569">
                  <c:v>41383</c:v>
                </c:pt>
                <c:pt idx="1570">
                  <c:v>41384</c:v>
                </c:pt>
                <c:pt idx="1571">
                  <c:v>41385</c:v>
                </c:pt>
                <c:pt idx="1572">
                  <c:v>41386</c:v>
                </c:pt>
                <c:pt idx="1573">
                  <c:v>41387</c:v>
                </c:pt>
                <c:pt idx="1574">
                  <c:v>41388</c:v>
                </c:pt>
                <c:pt idx="1575">
                  <c:v>41389</c:v>
                </c:pt>
                <c:pt idx="1576">
                  <c:v>41390</c:v>
                </c:pt>
                <c:pt idx="1577">
                  <c:v>41391</c:v>
                </c:pt>
                <c:pt idx="1578">
                  <c:v>41392</c:v>
                </c:pt>
                <c:pt idx="1579">
                  <c:v>41393</c:v>
                </c:pt>
                <c:pt idx="1580">
                  <c:v>41394</c:v>
                </c:pt>
                <c:pt idx="1581">
                  <c:v>41395</c:v>
                </c:pt>
                <c:pt idx="1582">
                  <c:v>41396</c:v>
                </c:pt>
                <c:pt idx="1583">
                  <c:v>41397</c:v>
                </c:pt>
                <c:pt idx="1584">
                  <c:v>41398</c:v>
                </c:pt>
                <c:pt idx="1585">
                  <c:v>41399</c:v>
                </c:pt>
                <c:pt idx="1586">
                  <c:v>41400</c:v>
                </c:pt>
                <c:pt idx="1587">
                  <c:v>41401</c:v>
                </c:pt>
                <c:pt idx="1588">
                  <c:v>41402</c:v>
                </c:pt>
                <c:pt idx="1589">
                  <c:v>41403</c:v>
                </c:pt>
                <c:pt idx="1590">
                  <c:v>41404</c:v>
                </c:pt>
                <c:pt idx="1591">
                  <c:v>41405</c:v>
                </c:pt>
                <c:pt idx="1592">
                  <c:v>41406</c:v>
                </c:pt>
                <c:pt idx="1593">
                  <c:v>41407</c:v>
                </c:pt>
                <c:pt idx="1594">
                  <c:v>41408</c:v>
                </c:pt>
                <c:pt idx="1595">
                  <c:v>41409</c:v>
                </c:pt>
                <c:pt idx="1596">
                  <c:v>41410</c:v>
                </c:pt>
                <c:pt idx="1597">
                  <c:v>41411</c:v>
                </c:pt>
                <c:pt idx="1598">
                  <c:v>41412</c:v>
                </c:pt>
                <c:pt idx="1599">
                  <c:v>41413</c:v>
                </c:pt>
                <c:pt idx="1600">
                  <c:v>41414</c:v>
                </c:pt>
                <c:pt idx="1601">
                  <c:v>41415</c:v>
                </c:pt>
                <c:pt idx="1602">
                  <c:v>41416</c:v>
                </c:pt>
                <c:pt idx="1603">
                  <c:v>41417</c:v>
                </c:pt>
                <c:pt idx="1604">
                  <c:v>41418</c:v>
                </c:pt>
                <c:pt idx="1605">
                  <c:v>41419</c:v>
                </c:pt>
                <c:pt idx="1606">
                  <c:v>41420</c:v>
                </c:pt>
                <c:pt idx="1607">
                  <c:v>41421</c:v>
                </c:pt>
                <c:pt idx="1608">
                  <c:v>41422</c:v>
                </c:pt>
                <c:pt idx="1609">
                  <c:v>41423</c:v>
                </c:pt>
                <c:pt idx="1610">
                  <c:v>41424</c:v>
                </c:pt>
                <c:pt idx="1611">
                  <c:v>41425</c:v>
                </c:pt>
                <c:pt idx="1612">
                  <c:v>41426</c:v>
                </c:pt>
                <c:pt idx="1613">
                  <c:v>41427</c:v>
                </c:pt>
                <c:pt idx="1614">
                  <c:v>41428</c:v>
                </c:pt>
                <c:pt idx="1615">
                  <c:v>41429</c:v>
                </c:pt>
                <c:pt idx="1616">
                  <c:v>41430</c:v>
                </c:pt>
                <c:pt idx="1617">
                  <c:v>41431</c:v>
                </c:pt>
                <c:pt idx="1618">
                  <c:v>41432</c:v>
                </c:pt>
                <c:pt idx="1619">
                  <c:v>41433</c:v>
                </c:pt>
                <c:pt idx="1620">
                  <c:v>41434</c:v>
                </c:pt>
                <c:pt idx="1621">
                  <c:v>41435</c:v>
                </c:pt>
                <c:pt idx="1622">
                  <c:v>41436</c:v>
                </c:pt>
                <c:pt idx="1623">
                  <c:v>41437</c:v>
                </c:pt>
                <c:pt idx="1624">
                  <c:v>41438</c:v>
                </c:pt>
                <c:pt idx="1625">
                  <c:v>41439</c:v>
                </c:pt>
                <c:pt idx="1626">
                  <c:v>41440</c:v>
                </c:pt>
                <c:pt idx="1627">
                  <c:v>41441</c:v>
                </c:pt>
                <c:pt idx="1628">
                  <c:v>41442</c:v>
                </c:pt>
                <c:pt idx="1629">
                  <c:v>41443</c:v>
                </c:pt>
                <c:pt idx="1630">
                  <c:v>41444</c:v>
                </c:pt>
                <c:pt idx="1631">
                  <c:v>41445</c:v>
                </c:pt>
                <c:pt idx="1632">
                  <c:v>41446</c:v>
                </c:pt>
                <c:pt idx="1633">
                  <c:v>41447</c:v>
                </c:pt>
                <c:pt idx="1634">
                  <c:v>41448</c:v>
                </c:pt>
                <c:pt idx="1635">
                  <c:v>41449</c:v>
                </c:pt>
                <c:pt idx="1636">
                  <c:v>41450</c:v>
                </c:pt>
                <c:pt idx="1637">
                  <c:v>41451</c:v>
                </c:pt>
                <c:pt idx="1638">
                  <c:v>41452</c:v>
                </c:pt>
                <c:pt idx="1639">
                  <c:v>41453</c:v>
                </c:pt>
                <c:pt idx="1640">
                  <c:v>41454</c:v>
                </c:pt>
                <c:pt idx="1641">
                  <c:v>41455</c:v>
                </c:pt>
                <c:pt idx="1642">
                  <c:v>41456</c:v>
                </c:pt>
                <c:pt idx="1643">
                  <c:v>41457</c:v>
                </c:pt>
                <c:pt idx="1644">
                  <c:v>41458</c:v>
                </c:pt>
                <c:pt idx="1645">
                  <c:v>41459</c:v>
                </c:pt>
                <c:pt idx="1646">
                  <c:v>41460</c:v>
                </c:pt>
                <c:pt idx="1647">
                  <c:v>41461</c:v>
                </c:pt>
                <c:pt idx="1648">
                  <c:v>41462</c:v>
                </c:pt>
                <c:pt idx="1649">
                  <c:v>41463</c:v>
                </c:pt>
                <c:pt idx="1650">
                  <c:v>41464</c:v>
                </c:pt>
                <c:pt idx="1651">
                  <c:v>41465</c:v>
                </c:pt>
                <c:pt idx="1652">
                  <c:v>41466</c:v>
                </c:pt>
                <c:pt idx="1653">
                  <c:v>41467</c:v>
                </c:pt>
                <c:pt idx="1654">
                  <c:v>41468</c:v>
                </c:pt>
                <c:pt idx="1655">
                  <c:v>41469</c:v>
                </c:pt>
                <c:pt idx="1656">
                  <c:v>41470</c:v>
                </c:pt>
                <c:pt idx="1657">
                  <c:v>41471</c:v>
                </c:pt>
                <c:pt idx="1658">
                  <c:v>41472</c:v>
                </c:pt>
                <c:pt idx="1659">
                  <c:v>41473</c:v>
                </c:pt>
                <c:pt idx="1660">
                  <c:v>41474</c:v>
                </c:pt>
                <c:pt idx="1661">
                  <c:v>41475</c:v>
                </c:pt>
                <c:pt idx="1662">
                  <c:v>41476</c:v>
                </c:pt>
                <c:pt idx="1663">
                  <c:v>41477</c:v>
                </c:pt>
                <c:pt idx="1664">
                  <c:v>41478</c:v>
                </c:pt>
                <c:pt idx="1665">
                  <c:v>41479</c:v>
                </c:pt>
                <c:pt idx="1666">
                  <c:v>41480</c:v>
                </c:pt>
                <c:pt idx="1667">
                  <c:v>41481</c:v>
                </c:pt>
                <c:pt idx="1668">
                  <c:v>41482</c:v>
                </c:pt>
                <c:pt idx="1669">
                  <c:v>41483</c:v>
                </c:pt>
                <c:pt idx="1670">
                  <c:v>41484</c:v>
                </c:pt>
                <c:pt idx="1671">
                  <c:v>41485</c:v>
                </c:pt>
                <c:pt idx="1672">
                  <c:v>41486</c:v>
                </c:pt>
                <c:pt idx="1673">
                  <c:v>41487</c:v>
                </c:pt>
                <c:pt idx="1674">
                  <c:v>41488</c:v>
                </c:pt>
                <c:pt idx="1675">
                  <c:v>41489</c:v>
                </c:pt>
                <c:pt idx="1676">
                  <c:v>41490</c:v>
                </c:pt>
                <c:pt idx="1677">
                  <c:v>41491</c:v>
                </c:pt>
                <c:pt idx="1678">
                  <c:v>41492</c:v>
                </c:pt>
                <c:pt idx="1679">
                  <c:v>41493</c:v>
                </c:pt>
                <c:pt idx="1680">
                  <c:v>41494</c:v>
                </c:pt>
                <c:pt idx="1681">
                  <c:v>41495</c:v>
                </c:pt>
                <c:pt idx="1682">
                  <c:v>41496</c:v>
                </c:pt>
                <c:pt idx="1683">
                  <c:v>41497</c:v>
                </c:pt>
                <c:pt idx="1684">
                  <c:v>41498</c:v>
                </c:pt>
                <c:pt idx="1685">
                  <c:v>41499</c:v>
                </c:pt>
                <c:pt idx="1686">
                  <c:v>41500</c:v>
                </c:pt>
                <c:pt idx="1687">
                  <c:v>41501</c:v>
                </c:pt>
                <c:pt idx="1688">
                  <c:v>41502</c:v>
                </c:pt>
                <c:pt idx="1689">
                  <c:v>41503</c:v>
                </c:pt>
                <c:pt idx="1690">
                  <c:v>41504</c:v>
                </c:pt>
                <c:pt idx="1691">
                  <c:v>41505</c:v>
                </c:pt>
                <c:pt idx="1692">
                  <c:v>41506</c:v>
                </c:pt>
                <c:pt idx="1693">
                  <c:v>41507</c:v>
                </c:pt>
                <c:pt idx="1694">
                  <c:v>41508</c:v>
                </c:pt>
                <c:pt idx="1695">
                  <c:v>41509</c:v>
                </c:pt>
                <c:pt idx="1696">
                  <c:v>41510</c:v>
                </c:pt>
                <c:pt idx="1697">
                  <c:v>41511</c:v>
                </c:pt>
                <c:pt idx="1698">
                  <c:v>41512</c:v>
                </c:pt>
                <c:pt idx="1699">
                  <c:v>41513</c:v>
                </c:pt>
                <c:pt idx="1700">
                  <c:v>41514</c:v>
                </c:pt>
                <c:pt idx="1701">
                  <c:v>41515</c:v>
                </c:pt>
                <c:pt idx="1702">
                  <c:v>41516</c:v>
                </c:pt>
                <c:pt idx="1703">
                  <c:v>41517</c:v>
                </c:pt>
                <c:pt idx="1704">
                  <c:v>41518</c:v>
                </c:pt>
                <c:pt idx="1705">
                  <c:v>41519</c:v>
                </c:pt>
                <c:pt idx="1706">
                  <c:v>41520</c:v>
                </c:pt>
                <c:pt idx="1707">
                  <c:v>41521</c:v>
                </c:pt>
                <c:pt idx="1708">
                  <c:v>41522</c:v>
                </c:pt>
                <c:pt idx="1709">
                  <c:v>41523</c:v>
                </c:pt>
                <c:pt idx="1710">
                  <c:v>41524</c:v>
                </c:pt>
                <c:pt idx="1711">
                  <c:v>41525</c:v>
                </c:pt>
                <c:pt idx="1712">
                  <c:v>41526</c:v>
                </c:pt>
                <c:pt idx="1713">
                  <c:v>41527</c:v>
                </c:pt>
                <c:pt idx="1714">
                  <c:v>41528</c:v>
                </c:pt>
                <c:pt idx="1715">
                  <c:v>41529</c:v>
                </c:pt>
                <c:pt idx="1716">
                  <c:v>41530</c:v>
                </c:pt>
                <c:pt idx="1717">
                  <c:v>41531</c:v>
                </c:pt>
                <c:pt idx="1718">
                  <c:v>41532</c:v>
                </c:pt>
                <c:pt idx="1719">
                  <c:v>41533</c:v>
                </c:pt>
                <c:pt idx="1720">
                  <c:v>41534</c:v>
                </c:pt>
                <c:pt idx="1721">
                  <c:v>41535</c:v>
                </c:pt>
                <c:pt idx="1722">
                  <c:v>41536</c:v>
                </c:pt>
                <c:pt idx="1723">
                  <c:v>41537</c:v>
                </c:pt>
                <c:pt idx="1724">
                  <c:v>41538</c:v>
                </c:pt>
                <c:pt idx="1725">
                  <c:v>41539</c:v>
                </c:pt>
                <c:pt idx="1726">
                  <c:v>41540</c:v>
                </c:pt>
                <c:pt idx="1727">
                  <c:v>41541</c:v>
                </c:pt>
                <c:pt idx="1728">
                  <c:v>41542</c:v>
                </c:pt>
                <c:pt idx="1729">
                  <c:v>41543</c:v>
                </c:pt>
                <c:pt idx="1730">
                  <c:v>41544</c:v>
                </c:pt>
                <c:pt idx="1731">
                  <c:v>41545</c:v>
                </c:pt>
                <c:pt idx="1732">
                  <c:v>41546</c:v>
                </c:pt>
                <c:pt idx="1733">
                  <c:v>41547</c:v>
                </c:pt>
                <c:pt idx="1734">
                  <c:v>41548</c:v>
                </c:pt>
                <c:pt idx="1735">
                  <c:v>41549</c:v>
                </c:pt>
                <c:pt idx="1736">
                  <c:v>41550</c:v>
                </c:pt>
                <c:pt idx="1737">
                  <c:v>41551</c:v>
                </c:pt>
                <c:pt idx="1738">
                  <c:v>41552</c:v>
                </c:pt>
                <c:pt idx="1739">
                  <c:v>41553</c:v>
                </c:pt>
                <c:pt idx="1740">
                  <c:v>41554</c:v>
                </c:pt>
                <c:pt idx="1741">
                  <c:v>41555</c:v>
                </c:pt>
                <c:pt idx="1742">
                  <c:v>41556</c:v>
                </c:pt>
                <c:pt idx="1743">
                  <c:v>41557</c:v>
                </c:pt>
                <c:pt idx="1744">
                  <c:v>41558</c:v>
                </c:pt>
                <c:pt idx="1745">
                  <c:v>41559</c:v>
                </c:pt>
                <c:pt idx="1746">
                  <c:v>41560</c:v>
                </c:pt>
                <c:pt idx="1747">
                  <c:v>41561</c:v>
                </c:pt>
                <c:pt idx="1748">
                  <c:v>41562</c:v>
                </c:pt>
                <c:pt idx="1749">
                  <c:v>41563</c:v>
                </c:pt>
                <c:pt idx="1750">
                  <c:v>41564</c:v>
                </c:pt>
                <c:pt idx="1751">
                  <c:v>41565</c:v>
                </c:pt>
                <c:pt idx="1752">
                  <c:v>41566</c:v>
                </c:pt>
                <c:pt idx="1753">
                  <c:v>41567</c:v>
                </c:pt>
                <c:pt idx="1754">
                  <c:v>41568</c:v>
                </c:pt>
                <c:pt idx="1755">
                  <c:v>41569</c:v>
                </c:pt>
                <c:pt idx="1756">
                  <c:v>41570</c:v>
                </c:pt>
                <c:pt idx="1757">
                  <c:v>41571</c:v>
                </c:pt>
                <c:pt idx="1758">
                  <c:v>41572</c:v>
                </c:pt>
                <c:pt idx="1759">
                  <c:v>41573</c:v>
                </c:pt>
                <c:pt idx="1760">
                  <c:v>41574</c:v>
                </c:pt>
                <c:pt idx="1761">
                  <c:v>41575</c:v>
                </c:pt>
                <c:pt idx="1762">
                  <c:v>41576</c:v>
                </c:pt>
                <c:pt idx="1763">
                  <c:v>41577</c:v>
                </c:pt>
                <c:pt idx="1764">
                  <c:v>41578</c:v>
                </c:pt>
                <c:pt idx="1765">
                  <c:v>41579</c:v>
                </c:pt>
                <c:pt idx="1766">
                  <c:v>41580</c:v>
                </c:pt>
                <c:pt idx="1767">
                  <c:v>41581</c:v>
                </c:pt>
                <c:pt idx="1768">
                  <c:v>41582</c:v>
                </c:pt>
                <c:pt idx="1769">
                  <c:v>41583</c:v>
                </c:pt>
                <c:pt idx="1770">
                  <c:v>41584</c:v>
                </c:pt>
                <c:pt idx="1771">
                  <c:v>41585</c:v>
                </c:pt>
                <c:pt idx="1772">
                  <c:v>41586</c:v>
                </c:pt>
                <c:pt idx="1773">
                  <c:v>41587</c:v>
                </c:pt>
                <c:pt idx="1774">
                  <c:v>41588</c:v>
                </c:pt>
                <c:pt idx="1775">
                  <c:v>41589</c:v>
                </c:pt>
                <c:pt idx="1776">
                  <c:v>41590</c:v>
                </c:pt>
                <c:pt idx="1777">
                  <c:v>41591</c:v>
                </c:pt>
                <c:pt idx="1778">
                  <c:v>41592</c:v>
                </c:pt>
                <c:pt idx="1779">
                  <c:v>41593</c:v>
                </c:pt>
                <c:pt idx="1780">
                  <c:v>41594</c:v>
                </c:pt>
                <c:pt idx="1781">
                  <c:v>41595</c:v>
                </c:pt>
                <c:pt idx="1782">
                  <c:v>41596</c:v>
                </c:pt>
                <c:pt idx="1783">
                  <c:v>41597</c:v>
                </c:pt>
                <c:pt idx="1784">
                  <c:v>41598</c:v>
                </c:pt>
                <c:pt idx="1785">
                  <c:v>41599</c:v>
                </c:pt>
                <c:pt idx="1786">
                  <c:v>41600</c:v>
                </c:pt>
                <c:pt idx="1787">
                  <c:v>41601</c:v>
                </c:pt>
                <c:pt idx="1788">
                  <c:v>41602</c:v>
                </c:pt>
                <c:pt idx="1789">
                  <c:v>41603</c:v>
                </c:pt>
                <c:pt idx="1790">
                  <c:v>41604</c:v>
                </c:pt>
                <c:pt idx="1791">
                  <c:v>41605</c:v>
                </c:pt>
                <c:pt idx="1792">
                  <c:v>41606</c:v>
                </c:pt>
                <c:pt idx="1793">
                  <c:v>41607</c:v>
                </c:pt>
                <c:pt idx="1794">
                  <c:v>41608</c:v>
                </c:pt>
                <c:pt idx="1795">
                  <c:v>41609</c:v>
                </c:pt>
                <c:pt idx="1796">
                  <c:v>41610</c:v>
                </c:pt>
                <c:pt idx="1797">
                  <c:v>41611</c:v>
                </c:pt>
                <c:pt idx="1798">
                  <c:v>41612</c:v>
                </c:pt>
                <c:pt idx="1799">
                  <c:v>41613</c:v>
                </c:pt>
                <c:pt idx="1800">
                  <c:v>41614</c:v>
                </c:pt>
                <c:pt idx="1801">
                  <c:v>41615</c:v>
                </c:pt>
                <c:pt idx="1802">
                  <c:v>41616</c:v>
                </c:pt>
                <c:pt idx="1803">
                  <c:v>41617</c:v>
                </c:pt>
                <c:pt idx="1804">
                  <c:v>41618</c:v>
                </c:pt>
                <c:pt idx="1805">
                  <c:v>41619</c:v>
                </c:pt>
                <c:pt idx="1806">
                  <c:v>41620</c:v>
                </c:pt>
                <c:pt idx="1807">
                  <c:v>41621</c:v>
                </c:pt>
                <c:pt idx="1808">
                  <c:v>41622</c:v>
                </c:pt>
                <c:pt idx="1809">
                  <c:v>41623</c:v>
                </c:pt>
                <c:pt idx="1810">
                  <c:v>41624</c:v>
                </c:pt>
                <c:pt idx="1811">
                  <c:v>41625</c:v>
                </c:pt>
                <c:pt idx="1812">
                  <c:v>41626</c:v>
                </c:pt>
                <c:pt idx="1813">
                  <c:v>41627</c:v>
                </c:pt>
                <c:pt idx="1814">
                  <c:v>41628</c:v>
                </c:pt>
                <c:pt idx="1815">
                  <c:v>41629</c:v>
                </c:pt>
                <c:pt idx="1816">
                  <c:v>41630</c:v>
                </c:pt>
                <c:pt idx="1817">
                  <c:v>41631</c:v>
                </c:pt>
                <c:pt idx="1818">
                  <c:v>41632</c:v>
                </c:pt>
                <c:pt idx="1819">
                  <c:v>41633</c:v>
                </c:pt>
                <c:pt idx="1820">
                  <c:v>41634</c:v>
                </c:pt>
                <c:pt idx="1821">
                  <c:v>41635</c:v>
                </c:pt>
                <c:pt idx="1822">
                  <c:v>41636</c:v>
                </c:pt>
                <c:pt idx="1823">
                  <c:v>41637</c:v>
                </c:pt>
                <c:pt idx="1824">
                  <c:v>41638</c:v>
                </c:pt>
                <c:pt idx="1825">
                  <c:v>41639</c:v>
                </c:pt>
                <c:pt idx="1826">
                  <c:v>41640</c:v>
                </c:pt>
                <c:pt idx="1827">
                  <c:v>41641</c:v>
                </c:pt>
                <c:pt idx="1828">
                  <c:v>41642</c:v>
                </c:pt>
                <c:pt idx="1829">
                  <c:v>41643</c:v>
                </c:pt>
                <c:pt idx="1830">
                  <c:v>41644</c:v>
                </c:pt>
                <c:pt idx="1831">
                  <c:v>41645</c:v>
                </c:pt>
                <c:pt idx="1832">
                  <c:v>41646</c:v>
                </c:pt>
                <c:pt idx="1833">
                  <c:v>41647</c:v>
                </c:pt>
                <c:pt idx="1834">
                  <c:v>41648</c:v>
                </c:pt>
                <c:pt idx="1835">
                  <c:v>41649</c:v>
                </c:pt>
                <c:pt idx="1836">
                  <c:v>41650</c:v>
                </c:pt>
                <c:pt idx="1837">
                  <c:v>41651</c:v>
                </c:pt>
                <c:pt idx="1838">
                  <c:v>41652</c:v>
                </c:pt>
                <c:pt idx="1839">
                  <c:v>41653</c:v>
                </c:pt>
                <c:pt idx="1840">
                  <c:v>41654</c:v>
                </c:pt>
                <c:pt idx="1841">
                  <c:v>41655</c:v>
                </c:pt>
                <c:pt idx="1842">
                  <c:v>41656</c:v>
                </c:pt>
                <c:pt idx="1843">
                  <c:v>41657</c:v>
                </c:pt>
                <c:pt idx="1844">
                  <c:v>41658</c:v>
                </c:pt>
                <c:pt idx="1845">
                  <c:v>41659</c:v>
                </c:pt>
                <c:pt idx="1846">
                  <c:v>41660</c:v>
                </c:pt>
                <c:pt idx="1847">
                  <c:v>41661</c:v>
                </c:pt>
                <c:pt idx="1848">
                  <c:v>41662</c:v>
                </c:pt>
                <c:pt idx="1849">
                  <c:v>41663</c:v>
                </c:pt>
                <c:pt idx="1850">
                  <c:v>41664</c:v>
                </c:pt>
                <c:pt idx="1851">
                  <c:v>41665</c:v>
                </c:pt>
                <c:pt idx="1852">
                  <c:v>41666</c:v>
                </c:pt>
                <c:pt idx="1853">
                  <c:v>41667</c:v>
                </c:pt>
                <c:pt idx="1854">
                  <c:v>41668</c:v>
                </c:pt>
                <c:pt idx="1855">
                  <c:v>41669</c:v>
                </c:pt>
                <c:pt idx="1856">
                  <c:v>41670</c:v>
                </c:pt>
                <c:pt idx="1857">
                  <c:v>41671</c:v>
                </c:pt>
                <c:pt idx="1858">
                  <c:v>41672</c:v>
                </c:pt>
                <c:pt idx="1859">
                  <c:v>41673</c:v>
                </c:pt>
                <c:pt idx="1860">
                  <c:v>41674</c:v>
                </c:pt>
                <c:pt idx="1861">
                  <c:v>41675</c:v>
                </c:pt>
                <c:pt idx="1862">
                  <c:v>41676</c:v>
                </c:pt>
                <c:pt idx="1863">
                  <c:v>41677</c:v>
                </c:pt>
                <c:pt idx="1864">
                  <c:v>41678</c:v>
                </c:pt>
                <c:pt idx="1865">
                  <c:v>41679</c:v>
                </c:pt>
                <c:pt idx="1866">
                  <c:v>41680</c:v>
                </c:pt>
                <c:pt idx="1867">
                  <c:v>41681</c:v>
                </c:pt>
                <c:pt idx="1868">
                  <c:v>41682</c:v>
                </c:pt>
                <c:pt idx="1869">
                  <c:v>41683</c:v>
                </c:pt>
                <c:pt idx="1870">
                  <c:v>41684</c:v>
                </c:pt>
                <c:pt idx="1871">
                  <c:v>41685</c:v>
                </c:pt>
                <c:pt idx="1872">
                  <c:v>41686</c:v>
                </c:pt>
                <c:pt idx="1873">
                  <c:v>41687</c:v>
                </c:pt>
                <c:pt idx="1874">
                  <c:v>41688</c:v>
                </c:pt>
                <c:pt idx="1875">
                  <c:v>41689</c:v>
                </c:pt>
                <c:pt idx="1876">
                  <c:v>41690</c:v>
                </c:pt>
                <c:pt idx="1877">
                  <c:v>41691</c:v>
                </c:pt>
                <c:pt idx="1878">
                  <c:v>41692</c:v>
                </c:pt>
                <c:pt idx="1879">
                  <c:v>41693</c:v>
                </c:pt>
                <c:pt idx="1880">
                  <c:v>41694</c:v>
                </c:pt>
                <c:pt idx="1881">
                  <c:v>41695</c:v>
                </c:pt>
                <c:pt idx="1882">
                  <c:v>41696</c:v>
                </c:pt>
                <c:pt idx="1883">
                  <c:v>41697</c:v>
                </c:pt>
                <c:pt idx="1884">
                  <c:v>41698</c:v>
                </c:pt>
                <c:pt idx="1885">
                  <c:v>41699</c:v>
                </c:pt>
                <c:pt idx="1886">
                  <c:v>41700</c:v>
                </c:pt>
                <c:pt idx="1887">
                  <c:v>41701</c:v>
                </c:pt>
                <c:pt idx="1888">
                  <c:v>41702</c:v>
                </c:pt>
                <c:pt idx="1889">
                  <c:v>41703</c:v>
                </c:pt>
                <c:pt idx="1890">
                  <c:v>41704</c:v>
                </c:pt>
                <c:pt idx="1891">
                  <c:v>41705</c:v>
                </c:pt>
                <c:pt idx="1892">
                  <c:v>41706</c:v>
                </c:pt>
                <c:pt idx="1893">
                  <c:v>41707</c:v>
                </c:pt>
                <c:pt idx="1894">
                  <c:v>41708</c:v>
                </c:pt>
                <c:pt idx="1895">
                  <c:v>41709</c:v>
                </c:pt>
                <c:pt idx="1896">
                  <c:v>41710</c:v>
                </c:pt>
                <c:pt idx="1897">
                  <c:v>41711</c:v>
                </c:pt>
                <c:pt idx="1898">
                  <c:v>41712</c:v>
                </c:pt>
                <c:pt idx="1899">
                  <c:v>41713</c:v>
                </c:pt>
                <c:pt idx="1900">
                  <c:v>41714</c:v>
                </c:pt>
                <c:pt idx="1901">
                  <c:v>41715</c:v>
                </c:pt>
                <c:pt idx="1902">
                  <c:v>41716</c:v>
                </c:pt>
                <c:pt idx="1903">
                  <c:v>41717</c:v>
                </c:pt>
                <c:pt idx="1904">
                  <c:v>41718</c:v>
                </c:pt>
                <c:pt idx="1905">
                  <c:v>41719</c:v>
                </c:pt>
                <c:pt idx="1906">
                  <c:v>41720</c:v>
                </c:pt>
                <c:pt idx="1907">
                  <c:v>41721</c:v>
                </c:pt>
                <c:pt idx="1908">
                  <c:v>41722</c:v>
                </c:pt>
                <c:pt idx="1909">
                  <c:v>41723</c:v>
                </c:pt>
                <c:pt idx="1910">
                  <c:v>41724</c:v>
                </c:pt>
                <c:pt idx="1911">
                  <c:v>41725</c:v>
                </c:pt>
                <c:pt idx="1912">
                  <c:v>41726</c:v>
                </c:pt>
                <c:pt idx="1913">
                  <c:v>41727</c:v>
                </c:pt>
                <c:pt idx="1914">
                  <c:v>41728</c:v>
                </c:pt>
                <c:pt idx="1915">
                  <c:v>41729</c:v>
                </c:pt>
                <c:pt idx="1916">
                  <c:v>41730</c:v>
                </c:pt>
                <c:pt idx="1917">
                  <c:v>41731</c:v>
                </c:pt>
                <c:pt idx="1918">
                  <c:v>41732</c:v>
                </c:pt>
                <c:pt idx="1919">
                  <c:v>41733</c:v>
                </c:pt>
                <c:pt idx="1920">
                  <c:v>41734</c:v>
                </c:pt>
                <c:pt idx="1921">
                  <c:v>41735</c:v>
                </c:pt>
                <c:pt idx="1922">
                  <c:v>41736</c:v>
                </c:pt>
                <c:pt idx="1923">
                  <c:v>41737</c:v>
                </c:pt>
                <c:pt idx="1924">
                  <c:v>41738</c:v>
                </c:pt>
                <c:pt idx="1925">
                  <c:v>41739</c:v>
                </c:pt>
                <c:pt idx="1926">
                  <c:v>41740</c:v>
                </c:pt>
                <c:pt idx="1927">
                  <c:v>41741</c:v>
                </c:pt>
                <c:pt idx="1928">
                  <c:v>41742</c:v>
                </c:pt>
                <c:pt idx="1929">
                  <c:v>41743</c:v>
                </c:pt>
                <c:pt idx="1930">
                  <c:v>41744</c:v>
                </c:pt>
                <c:pt idx="1931">
                  <c:v>41745</c:v>
                </c:pt>
                <c:pt idx="1932">
                  <c:v>41746</c:v>
                </c:pt>
                <c:pt idx="1933">
                  <c:v>41747</c:v>
                </c:pt>
                <c:pt idx="1934">
                  <c:v>41748</c:v>
                </c:pt>
                <c:pt idx="1935">
                  <c:v>41749</c:v>
                </c:pt>
                <c:pt idx="1936">
                  <c:v>41750</c:v>
                </c:pt>
                <c:pt idx="1937">
                  <c:v>41751</c:v>
                </c:pt>
                <c:pt idx="1938">
                  <c:v>41752</c:v>
                </c:pt>
                <c:pt idx="1939">
                  <c:v>41753</c:v>
                </c:pt>
                <c:pt idx="1940">
                  <c:v>41754</c:v>
                </c:pt>
                <c:pt idx="1941">
                  <c:v>41755</c:v>
                </c:pt>
                <c:pt idx="1942">
                  <c:v>41756</c:v>
                </c:pt>
                <c:pt idx="1943">
                  <c:v>41757</c:v>
                </c:pt>
                <c:pt idx="1944">
                  <c:v>41758</c:v>
                </c:pt>
                <c:pt idx="1945">
                  <c:v>41759</c:v>
                </c:pt>
                <c:pt idx="1946">
                  <c:v>41760</c:v>
                </c:pt>
                <c:pt idx="1947">
                  <c:v>41761</c:v>
                </c:pt>
                <c:pt idx="1948">
                  <c:v>41762</c:v>
                </c:pt>
                <c:pt idx="1949">
                  <c:v>41763</c:v>
                </c:pt>
                <c:pt idx="1950">
                  <c:v>41764</c:v>
                </c:pt>
                <c:pt idx="1951">
                  <c:v>41765</c:v>
                </c:pt>
                <c:pt idx="1952">
                  <c:v>41766</c:v>
                </c:pt>
                <c:pt idx="1953">
                  <c:v>41767</c:v>
                </c:pt>
                <c:pt idx="1954">
                  <c:v>41768</c:v>
                </c:pt>
                <c:pt idx="1955">
                  <c:v>41769</c:v>
                </c:pt>
                <c:pt idx="1956">
                  <c:v>41770</c:v>
                </c:pt>
                <c:pt idx="1957">
                  <c:v>41771</c:v>
                </c:pt>
                <c:pt idx="1958">
                  <c:v>41772</c:v>
                </c:pt>
                <c:pt idx="1959">
                  <c:v>41773</c:v>
                </c:pt>
                <c:pt idx="1960">
                  <c:v>41774</c:v>
                </c:pt>
                <c:pt idx="1961">
                  <c:v>41775</c:v>
                </c:pt>
                <c:pt idx="1962">
                  <c:v>41776</c:v>
                </c:pt>
                <c:pt idx="1963">
                  <c:v>41777</c:v>
                </c:pt>
                <c:pt idx="1964">
                  <c:v>41778</c:v>
                </c:pt>
                <c:pt idx="1965">
                  <c:v>41779</c:v>
                </c:pt>
                <c:pt idx="1966">
                  <c:v>41780</c:v>
                </c:pt>
                <c:pt idx="1967">
                  <c:v>41781</c:v>
                </c:pt>
                <c:pt idx="1968">
                  <c:v>41782</c:v>
                </c:pt>
                <c:pt idx="1969">
                  <c:v>41783</c:v>
                </c:pt>
                <c:pt idx="1970">
                  <c:v>41784</c:v>
                </c:pt>
                <c:pt idx="1971">
                  <c:v>41785</c:v>
                </c:pt>
                <c:pt idx="1972">
                  <c:v>41786</c:v>
                </c:pt>
                <c:pt idx="1973">
                  <c:v>41787</c:v>
                </c:pt>
                <c:pt idx="1974">
                  <c:v>41788</c:v>
                </c:pt>
                <c:pt idx="1975">
                  <c:v>41789</c:v>
                </c:pt>
                <c:pt idx="1976">
                  <c:v>41790</c:v>
                </c:pt>
                <c:pt idx="1977">
                  <c:v>41791</c:v>
                </c:pt>
                <c:pt idx="1978">
                  <c:v>41792</c:v>
                </c:pt>
                <c:pt idx="1979">
                  <c:v>41793</c:v>
                </c:pt>
                <c:pt idx="1980">
                  <c:v>41794</c:v>
                </c:pt>
                <c:pt idx="1981">
                  <c:v>41795</c:v>
                </c:pt>
                <c:pt idx="1982">
                  <c:v>41796</c:v>
                </c:pt>
                <c:pt idx="1983">
                  <c:v>41797</c:v>
                </c:pt>
                <c:pt idx="1984">
                  <c:v>41798</c:v>
                </c:pt>
                <c:pt idx="1985">
                  <c:v>41799</c:v>
                </c:pt>
                <c:pt idx="1986">
                  <c:v>41800</c:v>
                </c:pt>
                <c:pt idx="1987">
                  <c:v>41801</c:v>
                </c:pt>
                <c:pt idx="1988">
                  <c:v>41802</c:v>
                </c:pt>
                <c:pt idx="1989">
                  <c:v>41803</c:v>
                </c:pt>
                <c:pt idx="1990">
                  <c:v>41804</c:v>
                </c:pt>
                <c:pt idx="1991">
                  <c:v>41805</c:v>
                </c:pt>
                <c:pt idx="1992">
                  <c:v>41806</c:v>
                </c:pt>
                <c:pt idx="1993">
                  <c:v>41807</c:v>
                </c:pt>
                <c:pt idx="1994">
                  <c:v>41808</c:v>
                </c:pt>
                <c:pt idx="1995">
                  <c:v>41809</c:v>
                </c:pt>
                <c:pt idx="1996">
                  <c:v>41810</c:v>
                </c:pt>
                <c:pt idx="1997">
                  <c:v>41811</c:v>
                </c:pt>
                <c:pt idx="1998">
                  <c:v>41812</c:v>
                </c:pt>
                <c:pt idx="1999">
                  <c:v>41813</c:v>
                </c:pt>
                <c:pt idx="2000">
                  <c:v>41814</c:v>
                </c:pt>
                <c:pt idx="2001">
                  <c:v>41815</c:v>
                </c:pt>
                <c:pt idx="2002">
                  <c:v>41816</c:v>
                </c:pt>
                <c:pt idx="2003">
                  <c:v>41817</c:v>
                </c:pt>
                <c:pt idx="2004">
                  <c:v>41818</c:v>
                </c:pt>
                <c:pt idx="2005">
                  <c:v>41819</c:v>
                </c:pt>
                <c:pt idx="2006">
                  <c:v>41820</c:v>
                </c:pt>
                <c:pt idx="2007">
                  <c:v>41821</c:v>
                </c:pt>
                <c:pt idx="2008">
                  <c:v>41822</c:v>
                </c:pt>
                <c:pt idx="2009">
                  <c:v>41823</c:v>
                </c:pt>
                <c:pt idx="2010">
                  <c:v>41824</c:v>
                </c:pt>
                <c:pt idx="2011">
                  <c:v>41825</c:v>
                </c:pt>
                <c:pt idx="2012">
                  <c:v>41826</c:v>
                </c:pt>
                <c:pt idx="2013">
                  <c:v>41827</c:v>
                </c:pt>
                <c:pt idx="2014">
                  <c:v>41828</c:v>
                </c:pt>
                <c:pt idx="2015">
                  <c:v>41829</c:v>
                </c:pt>
                <c:pt idx="2016">
                  <c:v>41830</c:v>
                </c:pt>
                <c:pt idx="2017">
                  <c:v>41831</c:v>
                </c:pt>
                <c:pt idx="2018">
                  <c:v>41832</c:v>
                </c:pt>
                <c:pt idx="2019">
                  <c:v>41833</c:v>
                </c:pt>
                <c:pt idx="2020">
                  <c:v>41834</c:v>
                </c:pt>
                <c:pt idx="2021">
                  <c:v>41835</c:v>
                </c:pt>
                <c:pt idx="2022">
                  <c:v>41836</c:v>
                </c:pt>
                <c:pt idx="2023">
                  <c:v>41837</c:v>
                </c:pt>
                <c:pt idx="2024">
                  <c:v>41838</c:v>
                </c:pt>
                <c:pt idx="2025">
                  <c:v>41839</c:v>
                </c:pt>
                <c:pt idx="2026">
                  <c:v>41840</c:v>
                </c:pt>
                <c:pt idx="2027">
                  <c:v>41841</c:v>
                </c:pt>
                <c:pt idx="2028">
                  <c:v>41842</c:v>
                </c:pt>
                <c:pt idx="2029">
                  <c:v>41843</c:v>
                </c:pt>
                <c:pt idx="2030">
                  <c:v>41844</c:v>
                </c:pt>
                <c:pt idx="2031">
                  <c:v>41845</c:v>
                </c:pt>
                <c:pt idx="2032">
                  <c:v>41846</c:v>
                </c:pt>
                <c:pt idx="2033">
                  <c:v>41847</c:v>
                </c:pt>
                <c:pt idx="2034">
                  <c:v>41848</c:v>
                </c:pt>
                <c:pt idx="2035">
                  <c:v>41849</c:v>
                </c:pt>
                <c:pt idx="2036">
                  <c:v>41850</c:v>
                </c:pt>
                <c:pt idx="2037">
                  <c:v>41851</c:v>
                </c:pt>
                <c:pt idx="2038">
                  <c:v>41852</c:v>
                </c:pt>
                <c:pt idx="2039">
                  <c:v>41853</c:v>
                </c:pt>
                <c:pt idx="2040">
                  <c:v>41854</c:v>
                </c:pt>
                <c:pt idx="2041">
                  <c:v>41855</c:v>
                </c:pt>
                <c:pt idx="2042">
                  <c:v>41856</c:v>
                </c:pt>
                <c:pt idx="2043">
                  <c:v>41857</c:v>
                </c:pt>
                <c:pt idx="2044">
                  <c:v>41858</c:v>
                </c:pt>
                <c:pt idx="2045">
                  <c:v>41859</c:v>
                </c:pt>
                <c:pt idx="2046">
                  <c:v>41860</c:v>
                </c:pt>
                <c:pt idx="2047">
                  <c:v>41861</c:v>
                </c:pt>
                <c:pt idx="2048">
                  <c:v>41862</c:v>
                </c:pt>
                <c:pt idx="2049">
                  <c:v>41863</c:v>
                </c:pt>
                <c:pt idx="2050">
                  <c:v>41864</c:v>
                </c:pt>
                <c:pt idx="2051">
                  <c:v>41865</c:v>
                </c:pt>
                <c:pt idx="2052">
                  <c:v>41866</c:v>
                </c:pt>
                <c:pt idx="2053">
                  <c:v>41867</c:v>
                </c:pt>
                <c:pt idx="2054">
                  <c:v>41868</c:v>
                </c:pt>
                <c:pt idx="2055">
                  <c:v>41869</c:v>
                </c:pt>
                <c:pt idx="2056">
                  <c:v>41870</c:v>
                </c:pt>
                <c:pt idx="2057">
                  <c:v>41871</c:v>
                </c:pt>
                <c:pt idx="2058">
                  <c:v>41872</c:v>
                </c:pt>
                <c:pt idx="2059">
                  <c:v>41873</c:v>
                </c:pt>
                <c:pt idx="2060">
                  <c:v>41874</c:v>
                </c:pt>
                <c:pt idx="2061">
                  <c:v>41875</c:v>
                </c:pt>
                <c:pt idx="2062">
                  <c:v>41876</c:v>
                </c:pt>
                <c:pt idx="2063">
                  <c:v>41877</c:v>
                </c:pt>
                <c:pt idx="2064">
                  <c:v>41878</c:v>
                </c:pt>
                <c:pt idx="2065">
                  <c:v>41879</c:v>
                </c:pt>
                <c:pt idx="2066">
                  <c:v>41880</c:v>
                </c:pt>
                <c:pt idx="2067">
                  <c:v>41881</c:v>
                </c:pt>
                <c:pt idx="2068">
                  <c:v>41882</c:v>
                </c:pt>
                <c:pt idx="2069">
                  <c:v>41883</c:v>
                </c:pt>
                <c:pt idx="2070">
                  <c:v>41884</c:v>
                </c:pt>
                <c:pt idx="2071">
                  <c:v>41885</c:v>
                </c:pt>
                <c:pt idx="2072">
                  <c:v>41886</c:v>
                </c:pt>
                <c:pt idx="2073">
                  <c:v>41887</c:v>
                </c:pt>
                <c:pt idx="2074">
                  <c:v>41888</c:v>
                </c:pt>
                <c:pt idx="2075">
                  <c:v>41889</c:v>
                </c:pt>
                <c:pt idx="2076">
                  <c:v>41890</c:v>
                </c:pt>
                <c:pt idx="2077">
                  <c:v>41891</c:v>
                </c:pt>
                <c:pt idx="2078">
                  <c:v>41892</c:v>
                </c:pt>
                <c:pt idx="2079">
                  <c:v>41893</c:v>
                </c:pt>
                <c:pt idx="2080">
                  <c:v>41894</c:v>
                </c:pt>
                <c:pt idx="2081">
                  <c:v>41895</c:v>
                </c:pt>
                <c:pt idx="2082">
                  <c:v>41896</c:v>
                </c:pt>
                <c:pt idx="2083">
                  <c:v>41897</c:v>
                </c:pt>
                <c:pt idx="2084">
                  <c:v>41898</c:v>
                </c:pt>
                <c:pt idx="2085">
                  <c:v>41899</c:v>
                </c:pt>
                <c:pt idx="2086">
                  <c:v>41900</c:v>
                </c:pt>
                <c:pt idx="2087">
                  <c:v>41901</c:v>
                </c:pt>
                <c:pt idx="2088">
                  <c:v>41902</c:v>
                </c:pt>
                <c:pt idx="2089">
                  <c:v>41903</c:v>
                </c:pt>
                <c:pt idx="2090">
                  <c:v>41904</c:v>
                </c:pt>
                <c:pt idx="2091">
                  <c:v>41905</c:v>
                </c:pt>
                <c:pt idx="2092">
                  <c:v>41906</c:v>
                </c:pt>
                <c:pt idx="2093">
                  <c:v>41907</c:v>
                </c:pt>
                <c:pt idx="2094">
                  <c:v>41908</c:v>
                </c:pt>
                <c:pt idx="2095">
                  <c:v>41909</c:v>
                </c:pt>
                <c:pt idx="2096">
                  <c:v>41910</c:v>
                </c:pt>
                <c:pt idx="2097">
                  <c:v>41911</c:v>
                </c:pt>
                <c:pt idx="2098">
                  <c:v>41912</c:v>
                </c:pt>
                <c:pt idx="2099">
                  <c:v>41913</c:v>
                </c:pt>
                <c:pt idx="2100">
                  <c:v>41914</c:v>
                </c:pt>
                <c:pt idx="2101">
                  <c:v>41915</c:v>
                </c:pt>
                <c:pt idx="2102">
                  <c:v>41916</c:v>
                </c:pt>
                <c:pt idx="2103">
                  <c:v>41917</c:v>
                </c:pt>
                <c:pt idx="2104">
                  <c:v>41918</c:v>
                </c:pt>
                <c:pt idx="2105">
                  <c:v>41919</c:v>
                </c:pt>
                <c:pt idx="2106">
                  <c:v>41920</c:v>
                </c:pt>
                <c:pt idx="2107">
                  <c:v>41921</c:v>
                </c:pt>
                <c:pt idx="2108">
                  <c:v>41922</c:v>
                </c:pt>
                <c:pt idx="2109">
                  <c:v>41923</c:v>
                </c:pt>
                <c:pt idx="2110">
                  <c:v>41924</c:v>
                </c:pt>
                <c:pt idx="2111">
                  <c:v>41925</c:v>
                </c:pt>
                <c:pt idx="2112">
                  <c:v>41926</c:v>
                </c:pt>
                <c:pt idx="2113">
                  <c:v>41927</c:v>
                </c:pt>
                <c:pt idx="2114">
                  <c:v>41928</c:v>
                </c:pt>
                <c:pt idx="2115">
                  <c:v>41929</c:v>
                </c:pt>
                <c:pt idx="2116">
                  <c:v>41930</c:v>
                </c:pt>
                <c:pt idx="2117">
                  <c:v>41931</c:v>
                </c:pt>
                <c:pt idx="2118">
                  <c:v>41932</c:v>
                </c:pt>
                <c:pt idx="2119">
                  <c:v>41933</c:v>
                </c:pt>
                <c:pt idx="2120">
                  <c:v>41934</c:v>
                </c:pt>
                <c:pt idx="2121">
                  <c:v>41935</c:v>
                </c:pt>
                <c:pt idx="2122">
                  <c:v>41936</c:v>
                </c:pt>
                <c:pt idx="2123">
                  <c:v>41937</c:v>
                </c:pt>
                <c:pt idx="2124">
                  <c:v>41938</c:v>
                </c:pt>
                <c:pt idx="2125">
                  <c:v>41939</c:v>
                </c:pt>
                <c:pt idx="2126">
                  <c:v>41940</c:v>
                </c:pt>
                <c:pt idx="2127">
                  <c:v>41941</c:v>
                </c:pt>
                <c:pt idx="2128">
                  <c:v>41942</c:v>
                </c:pt>
                <c:pt idx="2129">
                  <c:v>41943</c:v>
                </c:pt>
                <c:pt idx="2130">
                  <c:v>41944</c:v>
                </c:pt>
                <c:pt idx="2131">
                  <c:v>41945</c:v>
                </c:pt>
                <c:pt idx="2132">
                  <c:v>41946</c:v>
                </c:pt>
                <c:pt idx="2133">
                  <c:v>41947</c:v>
                </c:pt>
                <c:pt idx="2134">
                  <c:v>41948</c:v>
                </c:pt>
                <c:pt idx="2135">
                  <c:v>41949</c:v>
                </c:pt>
                <c:pt idx="2136">
                  <c:v>41950</c:v>
                </c:pt>
                <c:pt idx="2137">
                  <c:v>41951</c:v>
                </c:pt>
                <c:pt idx="2138">
                  <c:v>41952</c:v>
                </c:pt>
                <c:pt idx="2139">
                  <c:v>41953</c:v>
                </c:pt>
                <c:pt idx="2140">
                  <c:v>41954</c:v>
                </c:pt>
                <c:pt idx="2141">
                  <c:v>41955</c:v>
                </c:pt>
                <c:pt idx="2142">
                  <c:v>41956</c:v>
                </c:pt>
                <c:pt idx="2143">
                  <c:v>41957</c:v>
                </c:pt>
                <c:pt idx="2144">
                  <c:v>41958</c:v>
                </c:pt>
                <c:pt idx="2145">
                  <c:v>41959</c:v>
                </c:pt>
                <c:pt idx="2146">
                  <c:v>41960</c:v>
                </c:pt>
                <c:pt idx="2147">
                  <c:v>41961</c:v>
                </c:pt>
                <c:pt idx="2148">
                  <c:v>41962</c:v>
                </c:pt>
                <c:pt idx="2149">
                  <c:v>41963</c:v>
                </c:pt>
                <c:pt idx="2150">
                  <c:v>41964</c:v>
                </c:pt>
                <c:pt idx="2151">
                  <c:v>41965</c:v>
                </c:pt>
                <c:pt idx="2152">
                  <c:v>41966</c:v>
                </c:pt>
                <c:pt idx="2153">
                  <c:v>41967</c:v>
                </c:pt>
                <c:pt idx="2154">
                  <c:v>41968</c:v>
                </c:pt>
                <c:pt idx="2155">
                  <c:v>41969</c:v>
                </c:pt>
                <c:pt idx="2156">
                  <c:v>41970</c:v>
                </c:pt>
                <c:pt idx="2157">
                  <c:v>41971</c:v>
                </c:pt>
                <c:pt idx="2158">
                  <c:v>41972</c:v>
                </c:pt>
                <c:pt idx="2159">
                  <c:v>41973</c:v>
                </c:pt>
                <c:pt idx="2160">
                  <c:v>41974</c:v>
                </c:pt>
                <c:pt idx="2161">
                  <c:v>41975</c:v>
                </c:pt>
                <c:pt idx="2162">
                  <c:v>41976</c:v>
                </c:pt>
                <c:pt idx="2163">
                  <c:v>41977</c:v>
                </c:pt>
                <c:pt idx="2164">
                  <c:v>41978</c:v>
                </c:pt>
                <c:pt idx="2165">
                  <c:v>41979</c:v>
                </c:pt>
                <c:pt idx="2166">
                  <c:v>41980</c:v>
                </c:pt>
                <c:pt idx="2167">
                  <c:v>41981</c:v>
                </c:pt>
                <c:pt idx="2168">
                  <c:v>41982</c:v>
                </c:pt>
                <c:pt idx="2169">
                  <c:v>41983</c:v>
                </c:pt>
                <c:pt idx="2170">
                  <c:v>41984</c:v>
                </c:pt>
                <c:pt idx="2171">
                  <c:v>41985</c:v>
                </c:pt>
                <c:pt idx="2172">
                  <c:v>41986</c:v>
                </c:pt>
                <c:pt idx="2173">
                  <c:v>41987</c:v>
                </c:pt>
                <c:pt idx="2174">
                  <c:v>41988</c:v>
                </c:pt>
                <c:pt idx="2175">
                  <c:v>41989</c:v>
                </c:pt>
                <c:pt idx="2176">
                  <c:v>41990</c:v>
                </c:pt>
                <c:pt idx="2177">
                  <c:v>41991</c:v>
                </c:pt>
                <c:pt idx="2178">
                  <c:v>41992</c:v>
                </c:pt>
                <c:pt idx="2179">
                  <c:v>41993</c:v>
                </c:pt>
                <c:pt idx="2180">
                  <c:v>41994</c:v>
                </c:pt>
                <c:pt idx="2181">
                  <c:v>41995</c:v>
                </c:pt>
                <c:pt idx="2182">
                  <c:v>41996</c:v>
                </c:pt>
                <c:pt idx="2183">
                  <c:v>41997</c:v>
                </c:pt>
                <c:pt idx="2184">
                  <c:v>41998</c:v>
                </c:pt>
                <c:pt idx="2185">
                  <c:v>41999</c:v>
                </c:pt>
                <c:pt idx="2186">
                  <c:v>42000</c:v>
                </c:pt>
                <c:pt idx="2187">
                  <c:v>42001</c:v>
                </c:pt>
                <c:pt idx="2188">
                  <c:v>42002</c:v>
                </c:pt>
                <c:pt idx="2189">
                  <c:v>42003</c:v>
                </c:pt>
                <c:pt idx="2190">
                  <c:v>42004</c:v>
                </c:pt>
                <c:pt idx="2191">
                  <c:v>42005</c:v>
                </c:pt>
                <c:pt idx="2192">
                  <c:v>42006</c:v>
                </c:pt>
                <c:pt idx="2193">
                  <c:v>42007</c:v>
                </c:pt>
                <c:pt idx="2194">
                  <c:v>42008</c:v>
                </c:pt>
                <c:pt idx="2195">
                  <c:v>42009</c:v>
                </c:pt>
                <c:pt idx="2196">
                  <c:v>42010</c:v>
                </c:pt>
                <c:pt idx="2197">
                  <c:v>42011</c:v>
                </c:pt>
                <c:pt idx="2198">
                  <c:v>42012</c:v>
                </c:pt>
                <c:pt idx="2199">
                  <c:v>42013</c:v>
                </c:pt>
                <c:pt idx="2200">
                  <c:v>42014</c:v>
                </c:pt>
                <c:pt idx="2201">
                  <c:v>42015</c:v>
                </c:pt>
                <c:pt idx="2202">
                  <c:v>42016</c:v>
                </c:pt>
                <c:pt idx="2203">
                  <c:v>42017</c:v>
                </c:pt>
                <c:pt idx="2204">
                  <c:v>42018</c:v>
                </c:pt>
                <c:pt idx="2205">
                  <c:v>42019</c:v>
                </c:pt>
                <c:pt idx="2206">
                  <c:v>42020</c:v>
                </c:pt>
                <c:pt idx="2207">
                  <c:v>42021</c:v>
                </c:pt>
                <c:pt idx="2208">
                  <c:v>42022</c:v>
                </c:pt>
                <c:pt idx="2209">
                  <c:v>42023</c:v>
                </c:pt>
                <c:pt idx="2210">
                  <c:v>42024</c:v>
                </c:pt>
                <c:pt idx="2211">
                  <c:v>42025</c:v>
                </c:pt>
                <c:pt idx="2212">
                  <c:v>42026</c:v>
                </c:pt>
                <c:pt idx="2213">
                  <c:v>42027</c:v>
                </c:pt>
                <c:pt idx="2214">
                  <c:v>42028</c:v>
                </c:pt>
                <c:pt idx="2215">
                  <c:v>42029</c:v>
                </c:pt>
                <c:pt idx="2216">
                  <c:v>42030</c:v>
                </c:pt>
                <c:pt idx="2217">
                  <c:v>42031</c:v>
                </c:pt>
                <c:pt idx="2218">
                  <c:v>42032</c:v>
                </c:pt>
                <c:pt idx="2219">
                  <c:v>42033</c:v>
                </c:pt>
                <c:pt idx="2220">
                  <c:v>42034</c:v>
                </c:pt>
                <c:pt idx="2221">
                  <c:v>42035</c:v>
                </c:pt>
                <c:pt idx="2222">
                  <c:v>42036</c:v>
                </c:pt>
                <c:pt idx="2223">
                  <c:v>42037</c:v>
                </c:pt>
                <c:pt idx="2224">
                  <c:v>42038</c:v>
                </c:pt>
                <c:pt idx="2225">
                  <c:v>42039</c:v>
                </c:pt>
                <c:pt idx="2226">
                  <c:v>42040</c:v>
                </c:pt>
                <c:pt idx="2227">
                  <c:v>42041</c:v>
                </c:pt>
                <c:pt idx="2228">
                  <c:v>42042</c:v>
                </c:pt>
                <c:pt idx="2229">
                  <c:v>42043</c:v>
                </c:pt>
                <c:pt idx="2230">
                  <c:v>42044</c:v>
                </c:pt>
                <c:pt idx="2231">
                  <c:v>42045</c:v>
                </c:pt>
                <c:pt idx="2232">
                  <c:v>42046</c:v>
                </c:pt>
                <c:pt idx="2233">
                  <c:v>42047</c:v>
                </c:pt>
                <c:pt idx="2234">
                  <c:v>42048</c:v>
                </c:pt>
                <c:pt idx="2235">
                  <c:v>42049</c:v>
                </c:pt>
                <c:pt idx="2236">
                  <c:v>42050</c:v>
                </c:pt>
                <c:pt idx="2237">
                  <c:v>42051</c:v>
                </c:pt>
                <c:pt idx="2238">
                  <c:v>42052</c:v>
                </c:pt>
                <c:pt idx="2239">
                  <c:v>42053</c:v>
                </c:pt>
                <c:pt idx="2240">
                  <c:v>42054</c:v>
                </c:pt>
                <c:pt idx="2241">
                  <c:v>42055</c:v>
                </c:pt>
                <c:pt idx="2242">
                  <c:v>42056</c:v>
                </c:pt>
                <c:pt idx="2243">
                  <c:v>42057</c:v>
                </c:pt>
                <c:pt idx="2244">
                  <c:v>42058</c:v>
                </c:pt>
                <c:pt idx="2245">
                  <c:v>42059</c:v>
                </c:pt>
                <c:pt idx="2246">
                  <c:v>42060</c:v>
                </c:pt>
                <c:pt idx="2247">
                  <c:v>42061</c:v>
                </c:pt>
                <c:pt idx="2248">
                  <c:v>42062</c:v>
                </c:pt>
                <c:pt idx="2249">
                  <c:v>42063</c:v>
                </c:pt>
                <c:pt idx="2250">
                  <c:v>42064</c:v>
                </c:pt>
                <c:pt idx="2251">
                  <c:v>42065</c:v>
                </c:pt>
                <c:pt idx="2252">
                  <c:v>42066</c:v>
                </c:pt>
                <c:pt idx="2253">
                  <c:v>42067</c:v>
                </c:pt>
                <c:pt idx="2254">
                  <c:v>42068</c:v>
                </c:pt>
                <c:pt idx="2255">
                  <c:v>42069</c:v>
                </c:pt>
                <c:pt idx="2256">
                  <c:v>42070</c:v>
                </c:pt>
                <c:pt idx="2257">
                  <c:v>42071</c:v>
                </c:pt>
                <c:pt idx="2258">
                  <c:v>42072</c:v>
                </c:pt>
                <c:pt idx="2259">
                  <c:v>42073</c:v>
                </c:pt>
                <c:pt idx="2260">
                  <c:v>42074</c:v>
                </c:pt>
                <c:pt idx="2261">
                  <c:v>42075</c:v>
                </c:pt>
                <c:pt idx="2262">
                  <c:v>42076</c:v>
                </c:pt>
                <c:pt idx="2263">
                  <c:v>42077</c:v>
                </c:pt>
                <c:pt idx="2264">
                  <c:v>42078</c:v>
                </c:pt>
                <c:pt idx="2265">
                  <c:v>42079</c:v>
                </c:pt>
                <c:pt idx="2266">
                  <c:v>42080</c:v>
                </c:pt>
                <c:pt idx="2267">
                  <c:v>42081</c:v>
                </c:pt>
                <c:pt idx="2268">
                  <c:v>42082</c:v>
                </c:pt>
                <c:pt idx="2269">
                  <c:v>42083</c:v>
                </c:pt>
                <c:pt idx="2270">
                  <c:v>42084</c:v>
                </c:pt>
                <c:pt idx="2271">
                  <c:v>42085</c:v>
                </c:pt>
                <c:pt idx="2272">
                  <c:v>42086</c:v>
                </c:pt>
                <c:pt idx="2273">
                  <c:v>42087</c:v>
                </c:pt>
                <c:pt idx="2274">
                  <c:v>42088</c:v>
                </c:pt>
                <c:pt idx="2275">
                  <c:v>42089</c:v>
                </c:pt>
                <c:pt idx="2276">
                  <c:v>42090</c:v>
                </c:pt>
                <c:pt idx="2277">
                  <c:v>42091</c:v>
                </c:pt>
                <c:pt idx="2278">
                  <c:v>42092</c:v>
                </c:pt>
                <c:pt idx="2279">
                  <c:v>42093</c:v>
                </c:pt>
                <c:pt idx="2280">
                  <c:v>42094</c:v>
                </c:pt>
                <c:pt idx="2281">
                  <c:v>42095</c:v>
                </c:pt>
                <c:pt idx="2282">
                  <c:v>42096</c:v>
                </c:pt>
                <c:pt idx="2283">
                  <c:v>42097</c:v>
                </c:pt>
                <c:pt idx="2284">
                  <c:v>42098</c:v>
                </c:pt>
                <c:pt idx="2285">
                  <c:v>42099</c:v>
                </c:pt>
                <c:pt idx="2286">
                  <c:v>42100</c:v>
                </c:pt>
                <c:pt idx="2287">
                  <c:v>42101</c:v>
                </c:pt>
                <c:pt idx="2288">
                  <c:v>42102</c:v>
                </c:pt>
                <c:pt idx="2289">
                  <c:v>42103</c:v>
                </c:pt>
                <c:pt idx="2290">
                  <c:v>42104</c:v>
                </c:pt>
                <c:pt idx="2291">
                  <c:v>42105</c:v>
                </c:pt>
                <c:pt idx="2292">
                  <c:v>42106</c:v>
                </c:pt>
                <c:pt idx="2293">
                  <c:v>42107</c:v>
                </c:pt>
                <c:pt idx="2294">
                  <c:v>42108</c:v>
                </c:pt>
                <c:pt idx="2295">
                  <c:v>42109</c:v>
                </c:pt>
                <c:pt idx="2296">
                  <c:v>42110</c:v>
                </c:pt>
                <c:pt idx="2297">
                  <c:v>42111</c:v>
                </c:pt>
                <c:pt idx="2298">
                  <c:v>42112</c:v>
                </c:pt>
                <c:pt idx="2299">
                  <c:v>42113</c:v>
                </c:pt>
                <c:pt idx="2300">
                  <c:v>42114</c:v>
                </c:pt>
                <c:pt idx="2301">
                  <c:v>42115</c:v>
                </c:pt>
                <c:pt idx="2302">
                  <c:v>42116</c:v>
                </c:pt>
                <c:pt idx="2303">
                  <c:v>42117</c:v>
                </c:pt>
                <c:pt idx="2304">
                  <c:v>42118</c:v>
                </c:pt>
                <c:pt idx="2305">
                  <c:v>42119</c:v>
                </c:pt>
                <c:pt idx="2306">
                  <c:v>42120</c:v>
                </c:pt>
                <c:pt idx="2307">
                  <c:v>42121</c:v>
                </c:pt>
                <c:pt idx="2308">
                  <c:v>42122</c:v>
                </c:pt>
                <c:pt idx="2309">
                  <c:v>42123</c:v>
                </c:pt>
                <c:pt idx="2310">
                  <c:v>42124</c:v>
                </c:pt>
                <c:pt idx="2311">
                  <c:v>42125</c:v>
                </c:pt>
                <c:pt idx="2312">
                  <c:v>42126</c:v>
                </c:pt>
                <c:pt idx="2313">
                  <c:v>42127</c:v>
                </c:pt>
                <c:pt idx="2314">
                  <c:v>42128</c:v>
                </c:pt>
                <c:pt idx="2315">
                  <c:v>42129</c:v>
                </c:pt>
                <c:pt idx="2316">
                  <c:v>42130</c:v>
                </c:pt>
                <c:pt idx="2317">
                  <c:v>42131</c:v>
                </c:pt>
                <c:pt idx="2318">
                  <c:v>42132</c:v>
                </c:pt>
                <c:pt idx="2319">
                  <c:v>42133</c:v>
                </c:pt>
                <c:pt idx="2320">
                  <c:v>42134</c:v>
                </c:pt>
                <c:pt idx="2321">
                  <c:v>42135</c:v>
                </c:pt>
                <c:pt idx="2322">
                  <c:v>42136</c:v>
                </c:pt>
                <c:pt idx="2323">
                  <c:v>42137</c:v>
                </c:pt>
                <c:pt idx="2324">
                  <c:v>42138</c:v>
                </c:pt>
                <c:pt idx="2325">
                  <c:v>42139</c:v>
                </c:pt>
                <c:pt idx="2326">
                  <c:v>42140</c:v>
                </c:pt>
                <c:pt idx="2327">
                  <c:v>42141</c:v>
                </c:pt>
                <c:pt idx="2328">
                  <c:v>42142</c:v>
                </c:pt>
                <c:pt idx="2329">
                  <c:v>42143</c:v>
                </c:pt>
                <c:pt idx="2330">
                  <c:v>42144</c:v>
                </c:pt>
                <c:pt idx="2331">
                  <c:v>42145</c:v>
                </c:pt>
                <c:pt idx="2332">
                  <c:v>42146</c:v>
                </c:pt>
                <c:pt idx="2333">
                  <c:v>42147</c:v>
                </c:pt>
                <c:pt idx="2334">
                  <c:v>42148</c:v>
                </c:pt>
                <c:pt idx="2335">
                  <c:v>42149</c:v>
                </c:pt>
                <c:pt idx="2336">
                  <c:v>42150</c:v>
                </c:pt>
                <c:pt idx="2337">
                  <c:v>42151</c:v>
                </c:pt>
                <c:pt idx="2338">
                  <c:v>42152</c:v>
                </c:pt>
                <c:pt idx="2339">
                  <c:v>42153</c:v>
                </c:pt>
                <c:pt idx="2340">
                  <c:v>42154</c:v>
                </c:pt>
                <c:pt idx="2341">
                  <c:v>42155</c:v>
                </c:pt>
                <c:pt idx="2342">
                  <c:v>42156</c:v>
                </c:pt>
                <c:pt idx="2343">
                  <c:v>42157</c:v>
                </c:pt>
                <c:pt idx="2344">
                  <c:v>42158</c:v>
                </c:pt>
                <c:pt idx="2345">
                  <c:v>42159</c:v>
                </c:pt>
                <c:pt idx="2346">
                  <c:v>42160</c:v>
                </c:pt>
                <c:pt idx="2347">
                  <c:v>42161</c:v>
                </c:pt>
                <c:pt idx="2348">
                  <c:v>42162</c:v>
                </c:pt>
                <c:pt idx="2349">
                  <c:v>42163</c:v>
                </c:pt>
                <c:pt idx="2350">
                  <c:v>42164</c:v>
                </c:pt>
                <c:pt idx="2351">
                  <c:v>42165</c:v>
                </c:pt>
                <c:pt idx="2352">
                  <c:v>42166</c:v>
                </c:pt>
                <c:pt idx="2353">
                  <c:v>42167</c:v>
                </c:pt>
                <c:pt idx="2354">
                  <c:v>42168</c:v>
                </c:pt>
                <c:pt idx="2355">
                  <c:v>42169</c:v>
                </c:pt>
                <c:pt idx="2356">
                  <c:v>42170</c:v>
                </c:pt>
                <c:pt idx="2357">
                  <c:v>42171</c:v>
                </c:pt>
                <c:pt idx="2358">
                  <c:v>42172</c:v>
                </c:pt>
                <c:pt idx="2359">
                  <c:v>42173</c:v>
                </c:pt>
                <c:pt idx="2360">
                  <c:v>42174</c:v>
                </c:pt>
                <c:pt idx="2361">
                  <c:v>42175</c:v>
                </c:pt>
                <c:pt idx="2362">
                  <c:v>42176</c:v>
                </c:pt>
                <c:pt idx="2363">
                  <c:v>42177</c:v>
                </c:pt>
                <c:pt idx="2364">
                  <c:v>42178</c:v>
                </c:pt>
                <c:pt idx="2365">
                  <c:v>42179</c:v>
                </c:pt>
                <c:pt idx="2366">
                  <c:v>42180</c:v>
                </c:pt>
                <c:pt idx="2367">
                  <c:v>42181</c:v>
                </c:pt>
                <c:pt idx="2368">
                  <c:v>42182</c:v>
                </c:pt>
                <c:pt idx="2369">
                  <c:v>42183</c:v>
                </c:pt>
                <c:pt idx="2370">
                  <c:v>42184</c:v>
                </c:pt>
                <c:pt idx="2371">
                  <c:v>42185</c:v>
                </c:pt>
                <c:pt idx="2372">
                  <c:v>42186</c:v>
                </c:pt>
                <c:pt idx="2373">
                  <c:v>42187</c:v>
                </c:pt>
                <c:pt idx="2374">
                  <c:v>42188</c:v>
                </c:pt>
                <c:pt idx="2375">
                  <c:v>42189</c:v>
                </c:pt>
                <c:pt idx="2376">
                  <c:v>42190</c:v>
                </c:pt>
                <c:pt idx="2377">
                  <c:v>42191</c:v>
                </c:pt>
                <c:pt idx="2378">
                  <c:v>42192</c:v>
                </c:pt>
                <c:pt idx="2379">
                  <c:v>42193</c:v>
                </c:pt>
                <c:pt idx="2380">
                  <c:v>42194</c:v>
                </c:pt>
                <c:pt idx="2381">
                  <c:v>42195</c:v>
                </c:pt>
                <c:pt idx="2382">
                  <c:v>42196</c:v>
                </c:pt>
                <c:pt idx="2383">
                  <c:v>42197</c:v>
                </c:pt>
                <c:pt idx="2384">
                  <c:v>42198</c:v>
                </c:pt>
                <c:pt idx="2385">
                  <c:v>42199</c:v>
                </c:pt>
                <c:pt idx="2386">
                  <c:v>42200</c:v>
                </c:pt>
                <c:pt idx="2387">
                  <c:v>42201</c:v>
                </c:pt>
                <c:pt idx="2388">
                  <c:v>42202</c:v>
                </c:pt>
                <c:pt idx="2389">
                  <c:v>42203</c:v>
                </c:pt>
                <c:pt idx="2390">
                  <c:v>42204</c:v>
                </c:pt>
                <c:pt idx="2391">
                  <c:v>42205</c:v>
                </c:pt>
                <c:pt idx="2392">
                  <c:v>42206</c:v>
                </c:pt>
                <c:pt idx="2393">
                  <c:v>42207</c:v>
                </c:pt>
                <c:pt idx="2394">
                  <c:v>42208</c:v>
                </c:pt>
                <c:pt idx="2395">
                  <c:v>42209</c:v>
                </c:pt>
                <c:pt idx="2396">
                  <c:v>42210</c:v>
                </c:pt>
                <c:pt idx="2397">
                  <c:v>42211</c:v>
                </c:pt>
                <c:pt idx="2398">
                  <c:v>42212</c:v>
                </c:pt>
                <c:pt idx="2399">
                  <c:v>42213</c:v>
                </c:pt>
                <c:pt idx="2400">
                  <c:v>42214</c:v>
                </c:pt>
                <c:pt idx="2401">
                  <c:v>42215</c:v>
                </c:pt>
                <c:pt idx="2402">
                  <c:v>42216</c:v>
                </c:pt>
                <c:pt idx="2403">
                  <c:v>42217</c:v>
                </c:pt>
                <c:pt idx="2404">
                  <c:v>42218</c:v>
                </c:pt>
                <c:pt idx="2405">
                  <c:v>42219</c:v>
                </c:pt>
                <c:pt idx="2406">
                  <c:v>42220</c:v>
                </c:pt>
                <c:pt idx="2407">
                  <c:v>42221</c:v>
                </c:pt>
                <c:pt idx="2408">
                  <c:v>42222</c:v>
                </c:pt>
                <c:pt idx="2409">
                  <c:v>42223</c:v>
                </c:pt>
                <c:pt idx="2410">
                  <c:v>42224</c:v>
                </c:pt>
                <c:pt idx="2411">
                  <c:v>42225</c:v>
                </c:pt>
                <c:pt idx="2412">
                  <c:v>42226</c:v>
                </c:pt>
                <c:pt idx="2413">
                  <c:v>42227</c:v>
                </c:pt>
                <c:pt idx="2414">
                  <c:v>42228</c:v>
                </c:pt>
                <c:pt idx="2415">
                  <c:v>42229</c:v>
                </c:pt>
                <c:pt idx="2416">
                  <c:v>42230</c:v>
                </c:pt>
                <c:pt idx="2417">
                  <c:v>42231</c:v>
                </c:pt>
                <c:pt idx="2418">
                  <c:v>42232</c:v>
                </c:pt>
                <c:pt idx="2419">
                  <c:v>42233</c:v>
                </c:pt>
                <c:pt idx="2420">
                  <c:v>42234</c:v>
                </c:pt>
                <c:pt idx="2421">
                  <c:v>42235</c:v>
                </c:pt>
                <c:pt idx="2422">
                  <c:v>42236</c:v>
                </c:pt>
                <c:pt idx="2423">
                  <c:v>42237</c:v>
                </c:pt>
                <c:pt idx="2424">
                  <c:v>42238</c:v>
                </c:pt>
                <c:pt idx="2425">
                  <c:v>42239</c:v>
                </c:pt>
                <c:pt idx="2426">
                  <c:v>42240</c:v>
                </c:pt>
                <c:pt idx="2427">
                  <c:v>42241</c:v>
                </c:pt>
                <c:pt idx="2428">
                  <c:v>42242</c:v>
                </c:pt>
                <c:pt idx="2429">
                  <c:v>42243</c:v>
                </c:pt>
                <c:pt idx="2430">
                  <c:v>42244</c:v>
                </c:pt>
                <c:pt idx="2431">
                  <c:v>42245</c:v>
                </c:pt>
                <c:pt idx="2432">
                  <c:v>42246</c:v>
                </c:pt>
                <c:pt idx="2433">
                  <c:v>42247</c:v>
                </c:pt>
                <c:pt idx="2434">
                  <c:v>42248</c:v>
                </c:pt>
                <c:pt idx="2435">
                  <c:v>42249</c:v>
                </c:pt>
                <c:pt idx="2436">
                  <c:v>42250</c:v>
                </c:pt>
                <c:pt idx="2437">
                  <c:v>42251</c:v>
                </c:pt>
                <c:pt idx="2438">
                  <c:v>42252</c:v>
                </c:pt>
                <c:pt idx="2439">
                  <c:v>42253</c:v>
                </c:pt>
                <c:pt idx="2440">
                  <c:v>42254</c:v>
                </c:pt>
                <c:pt idx="2441">
                  <c:v>42255</c:v>
                </c:pt>
                <c:pt idx="2442">
                  <c:v>42256</c:v>
                </c:pt>
                <c:pt idx="2443">
                  <c:v>42257</c:v>
                </c:pt>
                <c:pt idx="2444">
                  <c:v>42258</c:v>
                </c:pt>
                <c:pt idx="2445">
                  <c:v>42259</c:v>
                </c:pt>
                <c:pt idx="2446">
                  <c:v>42260</c:v>
                </c:pt>
                <c:pt idx="2447">
                  <c:v>42261</c:v>
                </c:pt>
                <c:pt idx="2448">
                  <c:v>42262</c:v>
                </c:pt>
                <c:pt idx="2449">
                  <c:v>42263</c:v>
                </c:pt>
                <c:pt idx="2450">
                  <c:v>42264</c:v>
                </c:pt>
                <c:pt idx="2451">
                  <c:v>42265</c:v>
                </c:pt>
                <c:pt idx="2452">
                  <c:v>42266</c:v>
                </c:pt>
                <c:pt idx="2453">
                  <c:v>42267</c:v>
                </c:pt>
                <c:pt idx="2454">
                  <c:v>42268</c:v>
                </c:pt>
                <c:pt idx="2455">
                  <c:v>42269</c:v>
                </c:pt>
                <c:pt idx="2456">
                  <c:v>42270</c:v>
                </c:pt>
                <c:pt idx="2457">
                  <c:v>42271</c:v>
                </c:pt>
                <c:pt idx="2458">
                  <c:v>42272</c:v>
                </c:pt>
                <c:pt idx="2459">
                  <c:v>42273</c:v>
                </c:pt>
                <c:pt idx="2460">
                  <c:v>42274</c:v>
                </c:pt>
                <c:pt idx="2461">
                  <c:v>42275</c:v>
                </c:pt>
                <c:pt idx="2462">
                  <c:v>42276</c:v>
                </c:pt>
                <c:pt idx="2463">
                  <c:v>42277</c:v>
                </c:pt>
                <c:pt idx="2464">
                  <c:v>42278</c:v>
                </c:pt>
                <c:pt idx="2465">
                  <c:v>42279</c:v>
                </c:pt>
                <c:pt idx="2466">
                  <c:v>42280</c:v>
                </c:pt>
                <c:pt idx="2467">
                  <c:v>42281</c:v>
                </c:pt>
                <c:pt idx="2468">
                  <c:v>42282</c:v>
                </c:pt>
                <c:pt idx="2469">
                  <c:v>42283</c:v>
                </c:pt>
                <c:pt idx="2470">
                  <c:v>42284</c:v>
                </c:pt>
                <c:pt idx="2471">
                  <c:v>42285</c:v>
                </c:pt>
                <c:pt idx="2472">
                  <c:v>42286</c:v>
                </c:pt>
                <c:pt idx="2473">
                  <c:v>42287</c:v>
                </c:pt>
                <c:pt idx="2474">
                  <c:v>42288</c:v>
                </c:pt>
                <c:pt idx="2475">
                  <c:v>42289</c:v>
                </c:pt>
                <c:pt idx="2476">
                  <c:v>42290</c:v>
                </c:pt>
                <c:pt idx="2477">
                  <c:v>42291</c:v>
                </c:pt>
                <c:pt idx="2478">
                  <c:v>42292</c:v>
                </c:pt>
                <c:pt idx="2479">
                  <c:v>42293</c:v>
                </c:pt>
                <c:pt idx="2480">
                  <c:v>42294</c:v>
                </c:pt>
                <c:pt idx="2481">
                  <c:v>42295</c:v>
                </c:pt>
                <c:pt idx="2482">
                  <c:v>42296</c:v>
                </c:pt>
                <c:pt idx="2483">
                  <c:v>42297</c:v>
                </c:pt>
                <c:pt idx="2484">
                  <c:v>42298</c:v>
                </c:pt>
                <c:pt idx="2485">
                  <c:v>42299</c:v>
                </c:pt>
                <c:pt idx="2486">
                  <c:v>42300</c:v>
                </c:pt>
                <c:pt idx="2487">
                  <c:v>42301</c:v>
                </c:pt>
                <c:pt idx="2488">
                  <c:v>42302</c:v>
                </c:pt>
                <c:pt idx="2489">
                  <c:v>42303</c:v>
                </c:pt>
                <c:pt idx="2490">
                  <c:v>42304</c:v>
                </c:pt>
                <c:pt idx="2491">
                  <c:v>42305</c:v>
                </c:pt>
                <c:pt idx="2492">
                  <c:v>42306</c:v>
                </c:pt>
                <c:pt idx="2493">
                  <c:v>42307</c:v>
                </c:pt>
                <c:pt idx="2494">
                  <c:v>42308</c:v>
                </c:pt>
                <c:pt idx="2495">
                  <c:v>42309</c:v>
                </c:pt>
                <c:pt idx="2496">
                  <c:v>42310</c:v>
                </c:pt>
                <c:pt idx="2497">
                  <c:v>42311</c:v>
                </c:pt>
                <c:pt idx="2498">
                  <c:v>42312</c:v>
                </c:pt>
                <c:pt idx="2499">
                  <c:v>42313</c:v>
                </c:pt>
                <c:pt idx="2500">
                  <c:v>42314</c:v>
                </c:pt>
                <c:pt idx="2501">
                  <c:v>42315</c:v>
                </c:pt>
                <c:pt idx="2502">
                  <c:v>42316</c:v>
                </c:pt>
                <c:pt idx="2503">
                  <c:v>42317</c:v>
                </c:pt>
                <c:pt idx="2504">
                  <c:v>42318</c:v>
                </c:pt>
                <c:pt idx="2505">
                  <c:v>42319</c:v>
                </c:pt>
                <c:pt idx="2506">
                  <c:v>42320</c:v>
                </c:pt>
                <c:pt idx="2507">
                  <c:v>42321</c:v>
                </c:pt>
                <c:pt idx="2508">
                  <c:v>42322</c:v>
                </c:pt>
                <c:pt idx="2509">
                  <c:v>42323</c:v>
                </c:pt>
                <c:pt idx="2510">
                  <c:v>42324</c:v>
                </c:pt>
                <c:pt idx="2511">
                  <c:v>42325</c:v>
                </c:pt>
                <c:pt idx="2512">
                  <c:v>42326</c:v>
                </c:pt>
                <c:pt idx="2513">
                  <c:v>42327</c:v>
                </c:pt>
                <c:pt idx="2514">
                  <c:v>42328</c:v>
                </c:pt>
                <c:pt idx="2515">
                  <c:v>42329</c:v>
                </c:pt>
                <c:pt idx="2516">
                  <c:v>42330</c:v>
                </c:pt>
                <c:pt idx="2517">
                  <c:v>42331</c:v>
                </c:pt>
                <c:pt idx="2518">
                  <c:v>42332</c:v>
                </c:pt>
                <c:pt idx="2519">
                  <c:v>42333</c:v>
                </c:pt>
                <c:pt idx="2520">
                  <c:v>42334</c:v>
                </c:pt>
                <c:pt idx="2521">
                  <c:v>42335</c:v>
                </c:pt>
                <c:pt idx="2522">
                  <c:v>42336</c:v>
                </c:pt>
                <c:pt idx="2523">
                  <c:v>42337</c:v>
                </c:pt>
                <c:pt idx="2524">
                  <c:v>42338</c:v>
                </c:pt>
                <c:pt idx="2525">
                  <c:v>42339</c:v>
                </c:pt>
                <c:pt idx="2526">
                  <c:v>42340</c:v>
                </c:pt>
                <c:pt idx="2527">
                  <c:v>42341</c:v>
                </c:pt>
                <c:pt idx="2528">
                  <c:v>42342</c:v>
                </c:pt>
                <c:pt idx="2529">
                  <c:v>42343</c:v>
                </c:pt>
                <c:pt idx="2530">
                  <c:v>42344</c:v>
                </c:pt>
                <c:pt idx="2531">
                  <c:v>42345</c:v>
                </c:pt>
                <c:pt idx="2532">
                  <c:v>42346</c:v>
                </c:pt>
                <c:pt idx="2533">
                  <c:v>42347</c:v>
                </c:pt>
                <c:pt idx="2534">
                  <c:v>42348</c:v>
                </c:pt>
                <c:pt idx="2535">
                  <c:v>42349</c:v>
                </c:pt>
                <c:pt idx="2536">
                  <c:v>42350</c:v>
                </c:pt>
                <c:pt idx="2537">
                  <c:v>42351</c:v>
                </c:pt>
                <c:pt idx="2538">
                  <c:v>42352</c:v>
                </c:pt>
                <c:pt idx="2539">
                  <c:v>42353</c:v>
                </c:pt>
                <c:pt idx="2540">
                  <c:v>42354</c:v>
                </c:pt>
                <c:pt idx="2541">
                  <c:v>42355</c:v>
                </c:pt>
                <c:pt idx="2542">
                  <c:v>42356</c:v>
                </c:pt>
                <c:pt idx="2543">
                  <c:v>42357</c:v>
                </c:pt>
                <c:pt idx="2544">
                  <c:v>42358</c:v>
                </c:pt>
                <c:pt idx="2545">
                  <c:v>42359</c:v>
                </c:pt>
                <c:pt idx="2546">
                  <c:v>42360</c:v>
                </c:pt>
                <c:pt idx="2547">
                  <c:v>42361</c:v>
                </c:pt>
                <c:pt idx="2548">
                  <c:v>42362</c:v>
                </c:pt>
                <c:pt idx="2549">
                  <c:v>42363</c:v>
                </c:pt>
                <c:pt idx="2550">
                  <c:v>42364</c:v>
                </c:pt>
                <c:pt idx="2551">
                  <c:v>42365</c:v>
                </c:pt>
                <c:pt idx="2552">
                  <c:v>42366</c:v>
                </c:pt>
                <c:pt idx="2553">
                  <c:v>42367</c:v>
                </c:pt>
                <c:pt idx="2554">
                  <c:v>42368</c:v>
                </c:pt>
                <c:pt idx="2555">
                  <c:v>42369</c:v>
                </c:pt>
                <c:pt idx="2556">
                  <c:v>42370</c:v>
                </c:pt>
                <c:pt idx="2557">
                  <c:v>42371</c:v>
                </c:pt>
                <c:pt idx="2558">
                  <c:v>42372</c:v>
                </c:pt>
                <c:pt idx="2559">
                  <c:v>42373</c:v>
                </c:pt>
                <c:pt idx="2560">
                  <c:v>42374</c:v>
                </c:pt>
                <c:pt idx="2561">
                  <c:v>42375</c:v>
                </c:pt>
                <c:pt idx="2562">
                  <c:v>42376</c:v>
                </c:pt>
                <c:pt idx="2563">
                  <c:v>42377</c:v>
                </c:pt>
                <c:pt idx="2564">
                  <c:v>42378</c:v>
                </c:pt>
                <c:pt idx="2565">
                  <c:v>42379</c:v>
                </c:pt>
                <c:pt idx="2566">
                  <c:v>42380</c:v>
                </c:pt>
                <c:pt idx="2567">
                  <c:v>42381</c:v>
                </c:pt>
                <c:pt idx="2568">
                  <c:v>42382</c:v>
                </c:pt>
                <c:pt idx="2569">
                  <c:v>42383</c:v>
                </c:pt>
                <c:pt idx="2570">
                  <c:v>42384</c:v>
                </c:pt>
                <c:pt idx="2571">
                  <c:v>42385</c:v>
                </c:pt>
                <c:pt idx="2572">
                  <c:v>42386</c:v>
                </c:pt>
                <c:pt idx="2573">
                  <c:v>42387</c:v>
                </c:pt>
                <c:pt idx="2574">
                  <c:v>42388</c:v>
                </c:pt>
                <c:pt idx="2575">
                  <c:v>42389</c:v>
                </c:pt>
                <c:pt idx="2576">
                  <c:v>42390</c:v>
                </c:pt>
                <c:pt idx="2577">
                  <c:v>42391</c:v>
                </c:pt>
                <c:pt idx="2578">
                  <c:v>42392</c:v>
                </c:pt>
                <c:pt idx="2579">
                  <c:v>42393</c:v>
                </c:pt>
                <c:pt idx="2580">
                  <c:v>42394</c:v>
                </c:pt>
                <c:pt idx="2581">
                  <c:v>42395</c:v>
                </c:pt>
                <c:pt idx="2582">
                  <c:v>42396</c:v>
                </c:pt>
                <c:pt idx="2583">
                  <c:v>42397</c:v>
                </c:pt>
                <c:pt idx="2584">
                  <c:v>42398</c:v>
                </c:pt>
                <c:pt idx="2585">
                  <c:v>42399</c:v>
                </c:pt>
                <c:pt idx="2586">
                  <c:v>42400</c:v>
                </c:pt>
                <c:pt idx="2587">
                  <c:v>42401</c:v>
                </c:pt>
                <c:pt idx="2588">
                  <c:v>42402</c:v>
                </c:pt>
                <c:pt idx="2589">
                  <c:v>42403</c:v>
                </c:pt>
                <c:pt idx="2590">
                  <c:v>42404</c:v>
                </c:pt>
                <c:pt idx="2591">
                  <c:v>42405</c:v>
                </c:pt>
                <c:pt idx="2592">
                  <c:v>42406</c:v>
                </c:pt>
                <c:pt idx="2593">
                  <c:v>42407</c:v>
                </c:pt>
                <c:pt idx="2594">
                  <c:v>42408</c:v>
                </c:pt>
                <c:pt idx="2595">
                  <c:v>42409</c:v>
                </c:pt>
                <c:pt idx="2596">
                  <c:v>42410</c:v>
                </c:pt>
                <c:pt idx="2597">
                  <c:v>42411</c:v>
                </c:pt>
                <c:pt idx="2598">
                  <c:v>42412</c:v>
                </c:pt>
                <c:pt idx="2599">
                  <c:v>42413</c:v>
                </c:pt>
                <c:pt idx="2600">
                  <c:v>42414</c:v>
                </c:pt>
                <c:pt idx="2601">
                  <c:v>42415</c:v>
                </c:pt>
                <c:pt idx="2602">
                  <c:v>42416</c:v>
                </c:pt>
                <c:pt idx="2603">
                  <c:v>42417</c:v>
                </c:pt>
                <c:pt idx="2604">
                  <c:v>42418</c:v>
                </c:pt>
                <c:pt idx="2605">
                  <c:v>42419</c:v>
                </c:pt>
                <c:pt idx="2606">
                  <c:v>42420</c:v>
                </c:pt>
                <c:pt idx="2607">
                  <c:v>42421</c:v>
                </c:pt>
                <c:pt idx="2608">
                  <c:v>42422</c:v>
                </c:pt>
                <c:pt idx="2609">
                  <c:v>42423</c:v>
                </c:pt>
                <c:pt idx="2610">
                  <c:v>42424</c:v>
                </c:pt>
                <c:pt idx="2611">
                  <c:v>42425</c:v>
                </c:pt>
                <c:pt idx="2612">
                  <c:v>42426</c:v>
                </c:pt>
                <c:pt idx="2613">
                  <c:v>42427</c:v>
                </c:pt>
                <c:pt idx="2614">
                  <c:v>42428</c:v>
                </c:pt>
                <c:pt idx="2615">
                  <c:v>42429</c:v>
                </c:pt>
                <c:pt idx="2616">
                  <c:v>42430</c:v>
                </c:pt>
                <c:pt idx="2617">
                  <c:v>42431</c:v>
                </c:pt>
                <c:pt idx="2618">
                  <c:v>42432</c:v>
                </c:pt>
                <c:pt idx="2619">
                  <c:v>42433</c:v>
                </c:pt>
                <c:pt idx="2620">
                  <c:v>42434</c:v>
                </c:pt>
                <c:pt idx="2621">
                  <c:v>42435</c:v>
                </c:pt>
                <c:pt idx="2622">
                  <c:v>42436</c:v>
                </c:pt>
                <c:pt idx="2623">
                  <c:v>42437</c:v>
                </c:pt>
                <c:pt idx="2624">
                  <c:v>42438</c:v>
                </c:pt>
                <c:pt idx="2625">
                  <c:v>42439</c:v>
                </c:pt>
                <c:pt idx="2626">
                  <c:v>42440</c:v>
                </c:pt>
                <c:pt idx="2627">
                  <c:v>42441</c:v>
                </c:pt>
                <c:pt idx="2628">
                  <c:v>42442</c:v>
                </c:pt>
                <c:pt idx="2629">
                  <c:v>42443</c:v>
                </c:pt>
                <c:pt idx="2630">
                  <c:v>42444</c:v>
                </c:pt>
                <c:pt idx="2631">
                  <c:v>42445</c:v>
                </c:pt>
                <c:pt idx="2632">
                  <c:v>42446</c:v>
                </c:pt>
                <c:pt idx="2633">
                  <c:v>42447</c:v>
                </c:pt>
                <c:pt idx="2634">
                  <c:v>42448</c:v>
                </c:pt>
                <c:pt idx="2635">
                  <c:v>42449</c:v>
                </c:pt>
                <c:pt idx="2636">
                  <c:v>42450</c:v>
                </c:pt>
                <c:pt idx="2637">
                  <c:v>42451</c:v>
                </c:pt>
                <c:pt idx="2638">
                  <c:v>42452</c:v>
                </c:pt>
                <c:pt idx="2639">
                  <c:v>42453</c:v>
                </c:pt>
                <c:pt idx="2640">
                  <c:v>42454</c:v>
                </c:pt>
                <c:pt idx="2641">
                  <c:v>42455</c:v>
                </c:pt>
                <c:pt idx="2642">
                  <c:v>42456</c:v>
                </c:pt>
                <c:pt idx="2643">
                  <c:v>42457</c:v>
                </c:pt>
                <c:pt idx="2644">
                  <c:v>42458</c:v>
                </c:pt>
                <c:pt idx="2645">
                  <c:v>42459</c:v>
                </c:pt>
                <c:pt idx="2646">
                  <c:v>42460</c:v>
                </c:pt>
                <c:pt idx="2647">
                  <c:v>42461</c:v>
                </c:pt>
                <c:pt idx="2648">
                  <c:v>42462</c:v>
                </c:pt>
                <c:pt idx="2649">
                  <c:v>42463</c:v>
                </c:pt>
                <c:pt idx="2650">
                  <c:v>42464</c:v>
                </c:pt>
                <c:pt idx="2651">
                  <c:v>42465</c:v>
                </c:pt>
                <c:pt idx="2652">
                  <c:v>42466</c:v>
                </c:pt>
                <c:pt idx="2653">
                  <c:v>42467</c:v>
                </c:pt>
                <c:pt idx="2654">
                  <c:v>42468</c:v>
                </c:pt>
                <c:pt idx="2655">
                  <c:v>42469</c:v>
                </c:pt>
                <c:pt idx="2656">
                  <c:v>42470</c:v>
                </c:pt>
                <c:pt idx="2657">
                  <c:v>42471</c:v>
                </c:pt>
                <c:pt idx="2658">
                  <c:v>42472</c:v>
                </c:pt>
                <c:pt idx="2659">
                  <c:v>42473</c:v>
                </c:pt>
                <c:pt idx="2660">
                  <c:v>42474</c:v>
                </c:pt>
                <c:pt idx="2661">
                  <c:v>42475</c:v>
                </c:pt>
                <c:pt idx="2662">
                  <c:v>42476</c:v>
                </c:pt>
                <c:pt idx="2663">
                  <c:v>42477</c:v>
                </c:pt>
                <c:pt idx="2664">
                  <c:v>42478</c:v>
                </c:pt>
                <c:pt idx="2665">
                  <c:v>42479</c:v>
                </c:pt>
                <c:pt idx="2666">
                  <c:v>42480</c:v>
                </c:pt>
                <c:pt idx="2667">
                  <c:v>42481</c:v>
                </c:pt>
                <c:pt idx="2668">
                  <c:v>42482</c:v>
                </c:pt>
                <c:pt idx="2669">
                  <c:v>42483</c:v>
                </c:pt>
                <c:pt idx="2670">
                  <c:v>42484</c:v>
                </c:pt>
                <c:pt idx="2671">
                  <c:v>42485</c:v>
                </c:pt>
                <c:pt idx="2672">
                  <c:v>42486</c:v>
                </c:pt>
                <c:pt idx="2673">
                  <c:v>42487</c:v>
                </c:pt>
                <c:pt idx="2674">
                  <c:v>42488</c:v>
                </c:pt>
                <c:pt idx="2675">
                  <c:v>42489</c:v>
                </c:pt>
                <c:pt idx="2676">
                  <c:v>42490</c:v>
                </c:pt>
                <c:pt idx="2677">
                  <c:v>42491</c:v>
                </c:pt>
                <c:pt idx="2678">
                  <c:v>42492</c:v>
                </c:pt>
                <c:pt idx="2679">
                  <c:v>42493</c:v>
                </c:pt>
                <c:pt idx="2680">
                  <c:v>42494</c:v>
                </c:pt>
                <c:pt idx="2681">
                  <c:v>42495</c:v>
                </c:pt>
                <c:pt idx="2682">
                  <c:v>42496</c:v>
                </c:pt>
                <c:pt idx="2683">
                  <c:v>42497</c:v>
                </c:pt>
                <c:pt idx="2684">
                  <c:v>42498</c:v>
                </c:pt>
                <c:pt idx="2685">
                  <c:v>42499</c:v>
                </c:pt>
                <c:pt idx="2686">
                  <c:v>42500</c:v>
                </c:pt>
                <c:pt idx="2687">
                  <c:v>42501</c:v>
                </c:pt>
                <c:pt idx="2688">
                  <c:v>42502</c:v>
                </c:pt>
                <c:pt idx="2689">
                  <c:v>42503</c:v>
                </c:pt>
                <c:pt idx="2690">
                  <c:v>42504</c:v>
                </c:pt>
                <c:pt idx="2691">
                  <c:v>42505</c:v>
                </c:pt>
                <c:pt idx="2692">
                  <c:v>42506</c:v>
                </c:pt>
                <c:pt idx="2693">
                  <c:v>42507</c:v>
                </c:pt>
                <c:pt idx="2694">
                  <c:v>42508</c:v>
                </c:pt>
                <c:pt idx="2695">
                  <c:v>42509</c:v>
                </c:pt>
                <c:pt idx="2696">
                  <c:v>42510</c:v>
                </c:pt>
                <c:pt idx="2697">
                  <c:v>42511</c:v>
                </c:pt>
                <c:pt idx="2698">
                  <c:v>42512</c:v>
                </c:pt>
                <c:pt idx="2699">
                  <c:v>42513</c:v>
                </c:pt>
                <c:pt idx="2700">
                  <c:v>42514</c:v>
                </c:pt>
                <c:pt idx="2701">
                  <c:v>42515</c:v>
                </c:pt>
                <c:pt idx="2702">
                  <c:v>42516</c:v>
                </c:pt>
                <c:pt idx="2703">
                  <c:v>42517</c:v>
                </c:pt>
                <c:pt idx="2704">
                  <c:v>42518</c:v>
                </c:pt>
                <c:pt idx="2705">
                  <c:v>42519</c:v>
                </c:pt>
                <c:pt idx="2706">
                  <c:v>42520</c:v>
                </c:pt>
                <c:pt idx="2707">
                  <c:v>42521</c:v>
                </c:pt>
                <c:pt idx="2708">
                  <c:v>42522</c:v>
                </c:pt>
                <c:pt idx="2709">
                  <c:v>42523</c:v>
                </c:pt>
                <c:pt idx="2710">
                  <c:v>42524</c:v>
                </c:pt>
                <c:pt idx="2711">
                  <c:v>42525</c:v>
                </c:pt>
                <c:pt idx="2712">
                  <c:v>42526</c:v>
                </c:pt>
                <c:pt idx="2713">
                  <c:v>42527</c:v>
                </c:pt>
                <c:pt idx="2714">
                  <c:v>42528</c:v>
                </c:pt>
                <c:pt idx="2715">
                  <c:v>42529</c:v>
                </c:pt>
                <c:pt idx="2716">
                  <c:v>42530</c:v>
                </c:pt>
                <c:pt idx="2717">
                  <c:v>42531</c:v>
                </c:pt>
                <c:pt idx="2718">
                  <c:v>42532</c:v>
                </c:pt>
                <c:pt idx="2719">
                  <c:v>42533</c:v>
                </c:pt>
                <c:pt idx="2720">
                  <c:v>42534</c:v>
                </c:pt>
                <c:pt idx="2721">
                  <c:v>42535</c:v>
                </c:pt>
                <c:pt idx="2722">
                  <c:v>42536</c:v>
                </c:pt>
                <c:pt idx="2723">
                  <c:v>42537</c:v>
                </c:pt>
                <c:pt idx="2724">
                  <c:v>42538</c:v>
                </c:pt>
                <c:pt idx="2725">
                  <c:v>42539</c:v>
                </c:pt>
                <c:pt idx="2726">
                  <c:v>42540</c:v>
                </c:pt>
                <c:pt idx="2727">
                  <c:v>42541</c:v>
                </c:pt>
                <c:pt idx="2728">
                  <c:v>42542</c:v>
                </c:pt>
                <c:pt idx="2729">
                  <c:v>42543</c:v>
                </c:pt>
                <c:pt idx="2730">
                  <c:v>42544</c:v>
                </c:pt>
                <c:pt idx="2731">
                  <c:v>42545</c:v>
                </c:pt>
                <c:pt idx="2732">
                  <c:v>42546</c:v>
                </c:pt>
                <c:pt idx="2733">
                  <c:v>42547</c:v>
                </c:pt>
                <c:pt idx="2734">
                  <c:v>42548</c:v>
                </c:pt>
                <c:pt idx="2735">
                  <c:v>42549</c:v>
                </c:pt>
                <c:pt idx="2736">
                  <c:v>42550</c:v>
                </c:pt>
                <c:pt idx="2737">
                  <c:v>42551</c:v>
                </c:pt>
                <c:pt idx="2738">
                  <c:v>42552</c:v>
                </c:pt>
                <c:pt idx="2739">
                  <c:v>42553</c:v>
                </c:pt>
                <c:pt idx="2740">
                  <c:v>42554</c:v>
                </c:pt>
                <c:pt idx="2741">
                  <c:v>42555</c:v>
                </c:pt>
                <c:pt idx="2742">
                  <c:v>42556</c:v>
                </c:pt>
                <c:pt idx="2743">
                  <c:v>42557</c:v>
                </c:pt>
                <c:pt idx="2744">
                  <c:v>42558</c:v>
                </c:pt>
                <c:pt idx="2745">
                  <c:v>42559</c:v>
                </c:pt>
                <c:pt idx="2746">
                  <c:v>42560</c:v>
                </c:pt>
                <c:pt idx="2747">
                  <c:v>42561</c:v>
                </c:pt>
                <c:pt idx="2748">
                  <c:v>42562</c:v>
                </c:pt>
                <c:pt idx="2749">
                  <c:v>42563</c:v>
                </c:pt>
                <c:pt idx="2750">
                  <c:v>42564</c:v>
                </c:pt>
                <c:pt idx="2751">
                  <c:v>42565</c:v>
                </c:pt>
                <c:pt idx="2752">
                  <c:v>42566</c:v>
                </c:pt>
                <c:pt idx="2753">
                  <c:v>42567</c:v>
                </c:pt>
                <c:pt idx="2754">
                  <c:v>42568</c:v>
                </c:pt>
                <c:pt idx="2755">
                  <c:v>42569</c:v>
                </c:pt>
                <c:pt idx="2756">
                  <c:v>42570</c:v>
                </c:pt>
                <c:pt idx="2757">
                  <c:v>42571</c:v>
                </c:pt>
                <c:pt idx="2758">
                  <c:v>42572</c:v>
                </c:pt>
                <c:pt idx="2759">
                  <c:v>42573</c:v>
                </c:pt>
                <c:pt idx="2760">
                  <c:v>42574</c:v>
                </c:pt>
                <c:pt idx="2761">
                  <c:v>42575</c:v>
                </c:pt>
                <c:pt idx="2762">
                  <c:v>42576</c:v>
                </c:pt>
                <c:pt idx="2763">
                  <c:v>42577</c:v>
                </c:pt>
                <c:pt idx="2764">
                  <c:v>42578</c:v>
                </c:pt>
                <c:pt idx="2765">
                  <c:v>42579</c:v>
                </c:pt>
                <c:pt idx="2766">
                  <c:v>42580</c:v>
                </c:pt>
                <c:pt idx="2767">
                  <c:v>42581</c:v>
                </c:pt>
                <c:pt idx="2768">
                  <c:v>42582</c:v>
                </c:pt>
                <c:pt idx="2769">
                  <c:v>42583</c:v>
                </c:pt>
                <c:pt idx="2770">
                  <c:v>42584</c:v>
                </c:pt>
                <c:pt idx="2771">
                  <c:v>42585</c:v>
                </c:pt>
                <c:pt idx="2772">
                  <c:v>42586</c:v>
                </c:pt>
                <c:pt idx="2773">
                  <c:v>42587</c:v>
                </c:pt>
                <c:pt idx="2774">
                  <c:v>42588</c:v>
                </c:pt>
                <c:pt idx="2775">
                  <c:v>42589</c:v>
                </c:pt>
                <c:pt idx="2776">
                  <c:v>42590</c:v>
                </c:pt>
                <c:pt idx="2777">
                  <c:v>42591</c:v>
                </c:pt>
                <c:pt idx="2778">
                  <c:v>42592</c:v>
                </c:pt>
                <c:pt idx="2779">
                  <c:v>42593</c:v>
                </c:pt>
                <c:pt idx="2780">
                  <c:v>42594</c:v>
                </c:pt>
                <c:pt idx="2781">
                  <c:v>42595</c:v>
                </c:pt>
                <c:pt idx="2782">
                  <c:v>42596</c:v>
                </c:pt>
                <c:pt idx="2783">
                  <c:v>42597</c:v>
                </c:pt>
                <c:pt idx="2784">
                  <c:v>42598</c:v>
                </c:pt>
                <c:pt idx="2785">
                  <c:v>42599</c:v>
                </c:pt>
                <c:pt idx="2786">
                  <c:v>42600</c:v>
                </c:pt>
                <c:pt idx="2787">
                  <c:v>42601</c:v>
                </c:pt>
                <c:pt idx="2788">
                  <c:v>42602</c:v>
                </c:pt>
                <c:pt idx="2789">
                  <c:v>42603</c:v>
                </c:pt>
                <c:pt idx="2790">
                  <c:v>42604</c:v>
                </c:pt>
                <c:pt idx="2791">
                  <c:v>42605</c:v>
                </c:pt>
                <c:pt idx="2792">
                  <c:v>42606</c:v>
                </c:pt>
                <c:pt idx="2793">
                  <c:v>42607</c:v>
                </c:pt>
                <c:pt idx="2794">
                  <c:v>42608</c:v>
                </c:pt>
                <c:pt idx="2795">
                  <c:v>42609</c:v>
                </c:pt>
                <c:pt idx="2796">
                  <c:v>42610</c:v>
                </c:pt>
                <c:pt idx="2797">
                  <c:v>42611</c:v>
                </c:pt>
                <c:pt idx="2798">
                  <c:v>42612</c:v>
                </c:pt>
                <c:pt idx="2799">
                  <c:v>42613</c:v>
                </c:pt>
                <c:pt idx="2800">
                  <c:v>42614</c:v>
                </c:pt>
                <c:pt idx="2801">
                  <c:v>42615</c:v>
                </c:pt>
                <c:pt idx="2802">
                  <c:v>42616</c:v>
                </c:pt>
                <c:pt idx="2803">
                  <c:v>42617</c:v>
                </c:pt>
                <c:pt idx="2804">
                  <c:v>42618</c:v>
                </c:pt>
                <c:pt idx="2805">
                  <c:v>42619</c:v>
                </c:pt>
                <c:pt idx="2806">
                  <c:v>42620</c:v>
                </c:pt>
                <c:pt idx="2807">
                  <c:v>42621</c:v>
                </c:pt>
                <c:pt idx="2808">
                  <c:v>42622</c:v>
                </c:pt>
                <c:pt idx="2809">
                  <c:v>42623</c:v>
                </c:pt>
                <c:pt idx="2810">
                  <c:v>42624</c:v>
                </c:pt>
                <c:pt idx="2811">
                  <c:v>42625</c:v>
                </c:pt>
                <c:pt idx="2812">
                  <c:v>42626</c:v>
                </c:pt>
                <c:pt idx="2813">
                  <c:v>42627</c:v>
                </c:pt>
                <c:pt idx="2814">
                  <c:v>42628</c:v>
                </c:pt>
                <c:pt idx="2815">
                  <c:v>42629</c:v>
                </c:pt>
                <c:pt idx="2816">
                  <c:v>42630</c:v>
                </c:pt>
                <c:pt idx="2817">
                  <c:v>42631</c:v>
                </c:pt>
                <c:pt idx="2818">
                  <c:v>42632</c:v>
                </c:pt>
                <c:pt idx="2819">
                  <c:v>42633</c:v>
                </c:pt>
                <c:pt idx="2820">
                  <c:v>42634</c:v>
                </c:pt>
                <c:pt idx="2821">
                  <c:v>42635</c:v>
                </c:pt>
                <c:pt idx="2822">
                  <c:v>42636</c:v>
                </c:pt>
                <c:pt idx="2823">
                  <c:v>42637</c:v>
                </c:pt>
                <c:pt idx="2824">
                  <c:v>42638</c:v>
                </c:pt>
                <c:pt idx="2825">
                  <c:v>42639</c:v>
                </c:pt>
                <c:pt idx="2826">
                  <c:v>42640</c:v>
                </c:pt>
                <c:pt idx="2827">
                  <c:v>42641</c:v>
                </c:pt>
                <c:pt idx="2828">
                  <c:v>42642</c:v>
                </c:pt>
                <c:pt idx="2829">
                  <c:v>42643</c:v>
                </c:pt>
                <c:pt idx="2830">
                  <c:v>42644</c:v>
                </c:pt>
                <c:pt idx="2831">
                  <c:v>42645</c:v>
                </c:pt>
                <c:pt idx="2832">
                  <c:v>42646</c:v>
                </c:pt>
                <c:pt idx="2833">
                  <c:v>42647</c:v>
                </c:pt>
                <c:pt idx="2834">
                  <c:v>42648</c:v>
                </c:pt>
                <c:pt idx="2835">
                  <c:v>42649</c:v>
                </c:pt>
                <c:pt idx="2836">
                  <c:v>42650</c:v>
                </c:pt>
                <c:pt idx="2837">
                  <c:v>42651</c:v>
                </c:pt>
                <c:pt idx="2838">
                  <c:v>42652</c:v>
                </c:pt>
                <c:pt idx="2839">
                  <c:v>42653</c:v>
                </c:pt>
                <c:pt idx="2840">
                  <c:v>42654</c:v>
                </c:pt>
                <c:pt idx="2841">
                  <c:v>42655</c:v>
                </c:pt>
                <c:pt idx="2842">
                  <c:v>42656</c:v>
                </c:pt>
                <c:pt idx="2843">
                  <c:v>42657</c:v>
                </c:pt>
                <c:pt idx="2844">
                  <c:v>42658</c:v>
                </c:pt>
                <c:pt idx="2845">
                  <c:v>42659</c:v>
                </c:pt>
                <c:pt idx="2846">
                  <c:v>42660</c:v>
                </c:pt>
                <c:pt idx="2847">
                  <c:v>42661</c:v>
                </c:pt>
                <c:pt idx="2848">
                  <c:v>42662</c:v>
                </c:pt>
                <c:pt idx="2849">
                  <c:v>42663</c:v>
                </c:pt>
                <c:pt idx="2850">
                  <c:v>42664</c:v>
                </c:pt>
                <c:pt idx="2851">
                  <c:v>42665</c:v>
                </c:pt>
                <c:pt idx="2852">
                  <c:v>42666</c:v>
                </c:pt>
                <c:pt idx="2853">
                  <c:v>42667</c:v>
                </c:pt>
                <c:pt idx="2854">
                  <c:v>42668</c:v>
                </c:pt>
                <c:pt idx="2855">
                  <c:v>42669</c:v>
                </c:pt>
                <c:pt idx="2856">
                  <c:v>42670</c:v>
                </c:pt>
                <c:pt idx="2857">
                  <c:v>42671</c:v>
                </c:pt>
                <c:pt idx="2858">
                  <c:v>42672</c:v>
                </c:pt>
                <c:pt idx="2859">
                  <c:v>42673</c:v>
                </c:pt>
                <c:pt idx="2860">
                  <c:v>42674</c:v>
                </c:pt>
                <c:pt idx="2861">
                  <c:v>42675</c:v>
                </c:pt>
                <c:pt idx="2862">
                  <c:v>42676</c:v>
                </c:pt>
                <c:pt idx="2863">
                  <c:v>42677</c:v>
                </c:pt>
                <c:pt idx="2864">
                  <c:v>42678</c:v>
                </c:pt>
                <c:pt idx="2865">
                  <c:v>42679</c:v>
                </c:pt>
                <c:pt idx="2866">
                  <c:v>42680</c:v>
                </c:pt>
                <c:pt idx="2867">
                  <c:v>42681</c:v>
                </c:pt>
                <c:pt idx="2868">
                  <c:v>42682</c:v>
                </c:pt>
                <c:pt idx="2869">
                  <c:v>42683</c:v>
                </c:pt>
                <c:pt idx="2870">
                  <c:v>42684</c:v>
                </c:pt>
                <c:pt idx="2871">
                  <c:v>42685</c:v>
                </c:pt>
                <c:pt idx="2872">
                  <c:v>42686</c:v>
                </c:pt>
                <c:pt idx="2873">
                  <c:v>42687</c:v>
                </c:pt>
                <c:pt idx="2874">
                  <c:v>42688</c:v>
                </c:pt>
                <c:pt idx="2875">
                  <c:v>42689</c:v>
                </c:pt>
                <c:pt idx="2876">
                  <c:v>42690</c:v>
                </c:pt>
                <c:pt idx="2877">
                  <c:v>42691</c:v>
                </c:pt>
                <c:pt idx="2878">
                  <c:v>42692</c:v>
                </c:pt>
                <c:pt idx="2879">
                  <c:v>42693</c:v>
                </c:pt>
                <c:pt idx="2880">
                  <c:v>42694</c:v>
                </c:pt>
                <c:pt idx="2881">
                  <c:v>42695</c:v>
                </c:pt>
                <c:pt idx="2882">
                  <c:v>42696</c:v>
                </c:pt>
                <c:pt idx="2883">
                  <c:v>42697</c:v>
                </c:pt>
                <c:pt idx="2884">
                  <c:v>42698</c:v>
                </c:pt>
                <c:pt idx="2885">
                  <c:v>42699</c:v>
                </c:pt>
                <c:pt idx="2886">
                  <c:v>42700</c:v>
                </c:pt>
                <c:pt idx="2887">
                  <c:v>42701</c:v>
                </c:pt>
                <c:pt idx="2888">
                  <c:v>42702</c:v>
                </c:pt>
                <c:pt idx="2889">
                  <c:v>42703</c:v>
                </c:pt>
                <c:pt idx="2890">
                  <c:v>42704</c:v>
                </c:pt>
                <c:pt idx="2891">
                  <c:v>42705</c:v>
                </c:pt>
                <c:pt idx="2892">
                  <c:v>42706</c:v>
                </c:pt>
                <c:pt idx="2893">
                  <c:v>42707</c:v>
                </c:pt>
                <c:pt idx="2894">
                  <c:v>42708</c:v>
                </c:pt>
                <c:pt idx="2895">
                  <c:v>42709</c:v>
                </c:pt>
                <c:pt idx="2896">
                  <c:v>42710</c:v>
                </c:pt>
                <c:pt idx="2897">
                  <c:v>42711</c:v>
                </c:pt>
                <c:pt idx="2898">
                  <c:v>42712</c:v>
                </c:pt>
                <c:pt idx="2899">
                  <c:v>42713</c:v>
                </c:pt>
                <c:pt idx="2900">
                  <c:v>42714</c:v>
                </c:pt>
                <c:pt idx="2901">
                  <c:v>42715</c:v>
                </c:pt>
                <c:pt idx="2902">
                  <c:v>42716</c:v>
                </c:pt>
                <c:pt idx="2903">
                  <c:v>42717</c:v>
                </c:pt>
                <c:pt idx="2904">
                  <c:v>42718</c:v>
                </c:pt>
                <c:pt idx="2905">
                  <c:v>42719</c:v>
                </c:pt>
                <c:pt idx="2906">
                  <c:v>42720</c:v>
                </c:pt>
                <c:pt idx="2907">
                  <c:v>42721</c:v>
                </c:pt>
                <c:pt idx="2908">
                  <c:v>42722</c:v>
                </c:pt>
                <c:pt idx="2909">
                  <c:v>42723</c:v>
                </c:pt>
                <c:pt idx="2910">
                  <c:v>42724</c:v>
                </c:pt>
                <c:pt idx="2911">
                  <c:v>42725</c:v>
                </c:pt>
                <c:pt idx="2912">
                  <c:v>42726</c:v>
                </c:pt>
                <c:pt idx="2913">
                  <c:v>42727</c:v>
                </c:pt>
                <c:pt idx="2914">
                  <c:v>42728</c:v>
                </c:pt>
                <c:pt idx="2915">
                  <c:v>42729</c:v>
                </c:pt>
                <c:pt idx="2916">
                  <c:v>42730</c:v>
                </c:pt>
                <c:pt idx="2917">
                  <c:v>42731</c:v>
                </c:pt>
                <c:pt idx="2918">
                  <c:v>42732</c:v>
                </c:pt>
                <c:pt idx="2919">
                  <c:v>42733</c:v>
                </c:pt>
                <c:pt idx="2920">
                  <c:v>42734</c:v>
                </c:pt>
                <c:pt idx="2921">
                  <c:v>42735</c:v>
                </c:pt>
                <c:pt idx="2922">
                  <c:v>42736</c:v>
                </c:pt>
                <c:pt idx="2923">
                  <c:v>42737</c:v>
                </c:pt>
                <c:pt idx="2924">
                  <c:v>42738</c:v>
                </c:pt>
                <c:pt idx="2925">
                  <c:v>42739</c:v>
                </c:pt>
                <c:pt idx="2926">
                  <c:v>42740</c:v>
                </c:pt>
                <c:pt idx="2927">
                  <c:v>42741</c:v>
                </c:pt>
                <c:pt idx="2928">
                  <c:v>42742</c:v>
                </c:pt>
                <c:pt idx="2929">
                  <c:v>42743</c:v>
                </c:pt>
                <c:pt idx="2930">
                  <c:v>42744</c:v>
                </c:pt>
                <c:pt idx="2931">
                  <c:v>42745</c:v>
                </c:pt>
                <c:pt idx="2932">
                  <c:v>42746</c:v>
                </c:pt>
                <c:pt idx="2933">
                  <c:v>42747</c:v>
                </c:pt>
                <c:pt idx="2934">
                  <c:v>42748</c:v>
                </c:pt>
                <c:pt idx="2935">
                  <c:v>42749</c:v>
                </c:pt>
                <c:pt idx="2936">
                  <c:v>42750</c:v>
                </c:pt>
                <c:pt idx="2937">
                  <c:v>42751</c:v>
                </c:pt>
                <c:pt idx="2938">
                  <c:v>42752</c:v>
                </c:pt>
                <c:pt idx="2939">
                  <c:v>42753</c:v>
                </c:pt>
                <c:pt idx="2940">
                  <c:v>42754</c:v>
                </c:pt>
                <c:pt idx="2941">
                  <c:v>42755</c:v>
                </c:pt>
                <c:pt idx="2942">
                  <c:v>42756</c:v>
                </c:pt>
                <c:pt idx="2943">
                  <c:v>42757</c:v>
                </c:pt>
                <c:pt idx="2944">
                  <c:v>42758</c:v>
                </c:pt>
                <c:pt idx="2945">
                  <c:v>42759</c:v>
                </c:pt>
                <c:pt idx="2946">
                  <c:v>42760</c:v>
                </c:pt>
                <c:pt idx="2947">
                  <c:v>42761</c:v>
                </c:pt>
                <c:pt idx="2948">
                  <c:v>42762</c:v>
                </c:pt>
                <c:pt idx="2949">
                  <c:v>42763</c:v>
                </c:pt>
                <c:pt idx="2950">
                  <c:v>42764</c:v>
                </c:pt>
                <c:pt idx="2951">
                  <c:v>42765</c:v>
                </c:pt>
                <c:pt idx="2952">
                  <c:v>42766</c:v>
                </c:pt>
                <c:pt idx="2953">
                  <c:v>42767</c:v>
                </c:pt>
                <c:pt idx="2954">
                  <c:v>42768</c:v>
                </c:pt>
                <c:pt idx="2955">
                  <c:v>42769</c:v>
                </c:pt>
                <c:pt idx="2956">
                  <c:v>42770</c:v>
                </c:pt>
                <c:pt idx="2957">
                  <c:v>42771</c:v>
                </c:pt>
                <c:pt idx="2958">
                  <c:v>42772</c:v>
                </c:pt>
                <c:pt idx="2959">
                  <c:v>42773</c:v>
                </c:pt>
                <c:pt idx="2960">
                  <c:v>42774</c:v>
                </c:pt>
                <c:pt idx="2961">
                  <c:v>42775</c:v>
                </c:pt>
                <c:pt idx="2962">
                  <c:v>42776</c:v>
                </c:pt>
                <c:pt idx="2963">
                  <c:v>42777</c:v>
                </c:pt>
                <c:pt idx="2964">
                  <c:v>42778</c:v>
                </c:pt>
                <c:pt idx="2965">
                  <c:v>42779</c:v>
                </c:pt>
                <c:pt idx="2966">
                  <c:v>42780</c:v>
                </c:pt>
                <c:pt idx="2967">
                  <c:v>42781</c:v>
                </c:pt>
                <c:pt idx="2968">
                  <c:v>42782</c:v>
                </c:pt>
                <c:pt idx="2969">
                  <c:v>42783</c:v>
                </c:pt>
                <c:pt idx="2970">
                  <c:v>42784</c:v>
                </c:pt>
                <c:pt idx="2971">
                  <c:v>42785</c:v>
                </c:pt>
                <c:pt idx="2972">
                  <c:v>42786</c:v>
                </c:pt>
                <c:pt idx="2973">
                  <c:v>42787</c:v>
                </c:pt>
                <c:pt idx="2974">
                  <c:v>42788</c:v>
                </c:pt>
                <c:pt idx="2975">
                  <c:v>42789</c:v>
                </c:pt>
                <c:pt idx="2976">
                  <c:v>42790</c:v>
                </c:pt>
                <c:pt idx="2977">
                  <c:v>42791</c:v>
                </c:pt>
                <c:pt idx="2978">
                  <c:v>42792</c:v>
                </c:pt>
                <c:pt idx="2979">
                  <c:v>42793</c:v>
                </c:pt>
                <c:pt idx="2980">
                  <c:v>42794</c:v>
                </c:pt>
                <c:pt idx="2981">
                  <c:v>42795</c:v>
                </c:pt>
                <c:pt idx="2982">
                  <c:v>42796</c:v>
                </c:pt>
                <c:pt idx="2983">
                  <c:v>42797</c:v>
                </c:pt>
                <c:pt idx="2984">
                  <c:v>42798</c:v>
                </c:pt>
                <c:pt idx="2985">
                  <c:v>42799</c:v>
                </c:pt>
                <c:pt idx="2986">
                  <c:v>42800</c:v>
                </c:pt>
                <c:pt idx="2987">
                  <c:v>42801</c:v>
                </c:pt>
                <c:pt idx="2988">
                  <c:v>42802</c:v>
                </c:pt>
                <c:pt idx="2989">
                  <c:v>42803</c:v>
                </c:pt>
                <c:pt idx="2990">
                  <c:v>42804</c:v>
                </c:pt>
                <c:pt idx="2991">
                  <c:v>42805</c:v>
                </c:pt>
                <c:pt idx="2992">
                  <c:v>42806</c:v>
                </c:pt>
                <c:pt idx="2993">
                  <c:v>42807</c:v>
                </c:pt>
                <c:pt idx="2994">
                  <c:v>42808</c:v>
                </c:pt>
                <c:pt idx="2995">
                  <c:v>42809</c:v>
                </c:pt>
                <c:pt idx="2996">
                  <c:v>42810</c:v>
                </c:pt>
                <c:pt idx="2997">
                  <c:v>42811</c:v>
                </c:pt>
                <c:pt idx="2998">
                  <c:v>42812</c:v>
                </c:pt>
                <c:pt idx="2999">
                  <c:v>42813</c:v>
                </c:pt>
                <c:pt idx="3000">
                  <c:v>42814</c:v>
                </c:pt>
                <c:pt idx="3001">
                  <c:v>42815</c:v>
                </c:pt>
                <c:pt idx="3002">
                  <c:v>42816</c:v>
                </c:pt>
                <c:pt idx="3003">
                  <c:v>42817</c:v>
                </c:pt>
                <c:pt idx="3004">
                  <c:v>42818</c:v>
                </c:pt>
                <c:pt idx="3005">
                  <c:v>42819</c:v>
                </c:pt>
                <c:pt idx="3006">
                  <c:v>42820</c:v>
                </c:pt>
                <c:pt idx="3007">
                  <c:v>42821</c:v>
                </c:pt>
                <c:pt idx="3008">
                  <c:v>42822</c:v>
                </c:pt>
                <c:pt idx="3009">
                  <c:v>42823</c:v>
                </c:pt>
                <c:pt idx="3010">
                  <c:v>42824</c:v>
                </c:pt>
                <c:pt idx="3011">
                  <c:v>42825</c:v>
                </c:pt>
                <c:pt idx="3012">
                  <c:v>42826</c:v>
                </c:pt>
                <c:pt idx="3013">
                  <c:v>42827</c:v>
                </c:pt>
                <c:pt idx="3014">
                  <c:v>42828</c:v>
                </c:pt>
                <c:pt idx="3015">
                  <c:v>42829</c:v>
                </c:pt>
                <c:pt idx="3016">
                  <c:v>42830</c:v>
                </c:pt>
                <c:pt idx="3017">
                  <c:v>42831</c:v>
                </c:pt>
                <c:pt idx="3018">
                  <c:v>42832</c:v>
                </c:pt>
                <c:pt idx="3019">
                  <c:v>42833</c:v>
                </c:pt>
                <c:pt idx="3020">
                  <c:v>42834</c:v>
                </c:pt>
                <c:pt idx="3021">
                  <c:v>42835</c:v>
                </c:pt>
                <c:pt idx="3022">
                  <c:v>42836</c:v>
                </c:pt>
                <c:pt idx="3023">
                  <c:v>42837</c:v>
                </c:pt>
                <c:pt idx="3024">
                  <c:v>42838</c:v>
                </c:pt>
                <c:pt idx="3025">
                  <c:v>42839</c:v>
                </c:pt>
                <c:pt idx="3026">
                  <c:v>42840</c:v>
                </c:pt>
                <c:pt idx="3027">
                  <c:v>42841</c:v>
                </c:pt>
                <c:pt idx="3028">
                  <c:v>42842</c:v>
                </c:pt>
                <c:pt idx="3029">
                  <c:v>42843</c:v>
                </c:pt>
                <c:pt idx="3030">
                  <c:v>42844</c:v>
                </c:pt>
                <c:pt idx="3031">
                  <c:v>42845</c:v>
                </c:pt>
                <c:pt idx="3032">
                  <c:v>42846</c:v>
                </c:pt>
                <c:pt idx="3033">
                  <c:v>42847</c:v>
                </c:pt>
                <c:pt idx="3034">
                  <c:v>42848</c:v>
                </c:pt>
                <c:pt idx="3035">
                  <c:v>42849</c:v>
                </c:pt>
                <c:pt idx="3036">
                  <c:v>42850</c:v>
                </c:pt>
                <c:pt idx="3037">
                  <c:v>42851</c:v>
                </c:pt>
                <c:pt idx="3038">
                  <c:v>42852</c:v>
                </c:pt>
                <c:pt idx="3039">
                  <c:v>42853</c:v>
                </c:pt>
                <c:pt idx="3040">
                  <c:v>42854</c:v>
                </c:pt>
                <c:pt idx="3041">
                  <c:v>42855</c:v>
                </c:pt>
                <c:pt idx="3042">
                  <c:v>42856</c:v>
                </c:pt>
                <c:pt idx="3043">
                  <c:v>42857</c:v>
                </c:pt>
                <c:pt idx="3044">
                  <c:v>42858</c:v>
                </c:pt>
                <c:pt idx="3045">
                  <c:v>42859</c:v>
                </c:pt>
                <c:pt idx="3046">
                  <c:v>42860</c:v>
                </c:pt>
                <c:pt idx="3047">
                  <c:v>42861</c:v>
                </c:pt>
                <c:pt idx="3048">
                  <c:v>42862</c:v>
                </c:pt>
                <c:pt idx="3049">
                  <c:v>42863</c:v>
                </c:pt>
                <c:pt idx="3050">
                  <c:v>42864</c:v>
                </c:pt>
                <c:pt idx="3051">
                  <c:v>42865</c:v>
                </c:pt>
                <c:pt idx="3052">
                  <c:v>42866</c:v>
                </c:pt>
                <c:pt idx="3053">
                  <c:v>42867</c:v>
                </c:pt>
                <c:pt idx="3054">
                  <c:v>42868</c:v>
                </c:pt>
                <c:pt idx="3055">
                  <c:v>42869</c:v>
                </c:pt>
                <c:pt idx="3056">
                  <c:v>42870</c:v>
                </c:pt>
                <c:pt idx="3057">
                  <c:v>42871</c:v>
                </c:pt>
                <c:pt idx="3058">
                  <c:v>42872</c:v>
                </c:pt>
                <c:pt idx="3059">
                  <c:v>42873</c:v>
                </c:pt>
                <c:pt idx="3060">
                  <c:v>42874</c:v>
                </c:pt>
                <c:pt idx="3061">
                  <c:v>42875</c:v>
                </c:pt>
                <c:pt idx="3062">
                  <c:v>42876</c:v>
                </c:pt>
                <c:pt idx="3063">
                  <c:v>42877</c:v>
                </c:pt>
                <c:pt idx="3064">
                  <c:v>42878</c:v>
                </c:pt>
                <c:pt idx="3065">
                  <c:v>42879</c:v>
                </c:pt>
                <c:pt idx="3066">
                  <c:v>42880</c:v>
                </c:pt>
                <c:pt idx="3067">
                  <c:v>42881</c:v>
                </c:pt>
                <c:pt idx="3068">
                  <c:v>42882</c:v>
                </c:pt>
                <c:pt idx="3069">
                  <c:v>42883</c:v>
                </c:pt>
                <c:pt idx="3070">
                  <c:v>42884</c:v>
                </c:pt>
                <c:pt idx="3071">
                  <c:v>42885</c:v>
                </c:pt>
                <c:pt idx="3072">
                  <c:v>42886</c:v>
                </c:pt>
                <c:pt idx="3073">
                  <c:v>42887</c:v>
                </c:pt>
                <c:pt idx="3074">
                  <c:v>42888</c:v>
                </c:pt>
                <c:pt idx="3075">
                  <c:v>42889</c:v>
                </c:pt>
                <c:pt idx="3076">
                  <c:v>42890</c:v>
                </c:pt>
                <c:pt idx="3077">
                  <c:v>42891</c:v>
                </c:pt>
                <c:pt idx="3078">
                  <c:v>42892</c:v>
                </c:pt>
                <c:pt idx="3079">
                  <c:v>42893</c:v>
                </c:pt>
                <c:pt idx="3080">
                  <c:v>42894</c:v>
                </c:pt>
                <c:pt idx="3081">
                  <c:v>42895</c:v>
                </c:pt>
                <c:pt idx="3082">
                  <c:v>42896</c:v>
                </c:pt>
                <c:pt idx="3083">
                  <c:v>42897</c:v>
                </c:pt>
                <c:pt idx="3084">
                  <c:v>42898</c:v>
                </c:pt>
                <c:pt idx="3085">
                  <c:v>42899</c:v>
                </c:pt>
                <c:pt idx="3086">
                  <c:v>42900</c:v>
                </c:pt>
                <c:pt idx="3087">
                  <c:v>42901</c:v>
                </c:pt>
                <c:pt idx="3088">
                  <c:v>42902</c:v>
                </c:pt>
                <c:pt idx="3089">
                  <c:v>42903</c:v>
                </c:pt>
                <c:pt idx="3090">
                  <c:v>42904</c:v>
                </c:pt>
                <c:pt idx="3091">
                  <c:v>42905</c:v>
                </c:pt>
                <c:pt idx="3092">
                  <c:v>42906</c:v>
                </c:pt>
                <c:pt idx="3093">
                  <c:v>42907</c:v>
                </c:pt>
                <c:pt idx="3094">
                  <c:v>42908</c:v>
                </c:pt>
                <c:pt idx="3095">
                  <c:v>42909</c:v>
                </c:pt>
                <c:pt idx="3096">
                  <c:v>42910</c:v>
                </c:pt>
                <c:pt idx="3097">
                  <c:v>42911</c:v>
                </c:pt>
                <c:pt idx="3098">
                  <c:v>42912</c:v>
                </c:pt>
                <c:pt idx="3099">
                  <c:v>42913</c:v>
                </c:pt>
                <c:pt idx="3100">
                  <c:v>42914</c:v>
                </c:pt>
                <c:pt idx="3101">
                  <c:v>42915</c:v>
                </c:pt>
                <c:pt idx="3102">
                  <c:v>42916</c:v>
                </c:pt>
                <c:pt idx="3103">
                  <c:v>42917</c:v>
                </c:pt>
                <c:pt idx="3104">
                  <c:v>42918</c:v>
                </c:pt>
                <c:pt idx="3105">
                  <c:v>42919</c:v>
                </c:pt>
                <c:pt idx="3106">
                  <c:v>42920</c:v>
                </c:pt>
                <c:pt idx="3107">
                  <c:v>42921</c:v>
                </c:pt>
                <c:pt idx="3108">
                  <c:v>42922</c:v>
                </c:pt>
                <c:pt idx="3109">
                  <c:v>42923</c:v>
                </c:pt>
                <c:pt idx="3110">
                  <c:v>42924</c:v>
                </c:pt>
                <c:pt idx="3111">
                  <c:v>42925</c:v>
                </c:pt>
                <c:pt idx="3112">
                  <c:v>42926</c:v>
                </c:pt>
                <c:pt idx="3113">
                  <c:v>42927</c:v>
                </c:pt>
                <c:pt idx="3114">
                  <c:v>42928</c:v>
                </c:pt>
                <c:pt idx="3115">
                  <c:v>42929</c:v>
                </c:pt>
                <c:pt idx="3116">
                  <c:v>42930</c:v>
                </c:pt>
                <c:pt idx="3117">
                  <c:v>42931</c:v>
                </c:pt>
                <c:pt idx="3118">
                  <c:v>42932</c:v>
                </c:pt>
                <c:pt idx="3119">
                  <c:v>42933</c:v>
                </c:pt>
                <c:pt idx="3120">
                  <c:v>42934</c:v>
                </c:pt>
                <c:pt idx="3121">
                  <c:v>42935</c:v>
                </c:pt>
                <c:pt idx="3122">
                  <c:v>42936</c:v>
                </c:pt>
                <c:pt idx="3123">
                  <c:v>42937</c:v>
                </c:pt>
                <c:pt idx="3124">
                  <c:v>42938</c:v>
                </c:pt>
                <c:pt idx="3125">
                  <c:v>42939</c:v>
                </c:pt>
                <c:pt idx="3126">
                  <c:v>42940</c:v>
                </c:pt>
                <c:pt idx="3127">
                  <c:v>42941</c:v>
                </c:pt>
                <c:pt idx="3128">
                  <c:v>42942</c:v>
                </c:pt>
                <c:pt idx="3129">
                  <c:v>42943</c:v>
                </c:pt>
                <c:pt idx="3130">
                  <c:v>42944</c:v>
                </c:pt>
                <c:pt idx="3131">
                  <c:v>42945</c:v>
                </c:pt>
                <c:pt idx="3132">
                  <c:v>42946</c:v>
                </c:pt>
                <c:pt idx="3133">
                  <c:v>42947</c:v>
                </c:pt>
                <c:pt idx="3134">
                  <c:v>42948</c:v>
                </c:pt>
                <c:pt idx="3135">
                  <c:v>42949</c:v>
                </c:pt>
                <c:pt idx="3136">
                  <c:v>42950</c:v>
                </c:pt>
                <c:pt idx="3137">
                  <c:v>42951</c:v>
                </c:pt>
                <c:pt idx="3138">
                  <c:v>42952</c:v>
                </c:pt>
                <c:pt idx="3139">
                  <c:v>42953</c:v>
                </c:pt>
                <c:pt idx="3140">
                  <c:v>42954</c:v>
                </c:pt>
                <c:pt idx="3141">
                  <c:v>42955</c:v>
                </c:pt>
                <c:pt idx="3142">
                  <c:v>42956</c:v>
                </c:pt>
                <c:pt idx="3143">
                  <c:v>42957</c:v>
                </c:pt>
                <c:pt idx="3144">
                  <c:v>42958</c:v>
                </c:pt>
                <c:pt idx="3145">
                  <c:v>42959</c:v>
                </c:pt>
                <c:pt idx="3146">
                  <c:v>42960</c:v>
                </c:pt>
                <c:pt idx="3147">
                  <c:v>42961</c:v>
                </c:pt>
                <c:pt idx="3148">
                  <c:v>42962</c:v>
                </c:pt>
                <c:pt idx="3149">
                  <c:v>42963</c:v>
                </c:pt>
                <c:pt idx="3150">
                  <c:v>42964</c:v>
                </c:pt>
                <c:pt idx="3151">
                  <c:v>42965</c:v>
                </c:pt>
                <c:pt idx="3152">
                  <c:v>42966</c:v>
                </c:pt>
                <c:pt idx="3153">
                  <c:v>42967</c:v>
                </c:pt>
                <c:pt idx="3154">
                  <c:v>42968</c:v>
                </c:pt>
                <c:pt idx="3155">
                  <c:v>42969</c:v>
                </c:pt>
                <c:pt idx="3156">
                  <c:v>42970</c:v>
                </c:pt>
                <c:pt idx="3157">
                  <c:v>42971</c:v>
                </c:pt>
                <c:pt idx="3158">
                  <c:v>42972</c:v>
                </c:pt>
                <c:pt idx="3159">
                  <c:v>42973</c:v>
                </c:pt>
                <c:pt idx="3160">
                  <c:v>42974</c:v>
                </c:pt>
                <c:pt idx="3161">
                  <c:v>42975</c:v>
                </c:pt>
                <c:pt idx="3162">
                  <c:v>42976</c:v>
                </c:pt>
                <c:pt idx="3163">
                  <c:v>42977</c:v>
                </c:pt>
                <c:pt idx="3164">
                  <c:v>42978</c:v>
                </c:pt>
                <c:pt idx="3165">
                  <c:v>42979</c:v>
                </c:pt>
                <c:pt idx="3166">
                  <c:v>42980</c:v>
                </c:pt>
                <c:pt idx="3167">
                  <c:v>42981</c:v>
                </c:pt>
                <c:pt idx="3168">
                  <c:v>42982</c:v>
                </c:pt>
                <c:pt idx="3169">
                  <c:v>42983</c:v>
                </c:pt>
                <c:pt idx="3170">
                  <c:v>42984</c:v>
                </c:pt>
                <c:pt idx="3171">
                  <c:v>42985</c:v>
                </c:pt>
                <c:pt idx="3172">
                  <c:v>42986</c:v>
                </c:pt>
                <c:pt idx="3173">
                  <c:v>42987</c:v>
                </c:pt>
                <c:pt idx="3174">
                  <c:v>42988</c:v>
                </c:pt>
                <c:pt idx="3175">
                  <c:v>42989</c:v>
                </c:pt>
                <c:pt idx="3176">
                  <c:v>42990</c:v>
                </c:pt>
                <c:pt idx="3177">
                  <c:v>42991</c:v>
                </c:pt>
                <c:pt idx="3178">
                  <c:v>42992</c:v>
                </c:pt>
                <c:pt idx="3179">
                  <c:v>42993</c:v>
                </c:pt>
                <c:pt idx="3180">
                  <c:v>42994</c:v>
                </c:pt>
                <c:pt idx="3181">
                  <c:v>42995</c:v>
                </c:pt>
                <c:pt idx="3182">
                  <c:v>42996</c:v>
                </c:pt>
                <c:pt idx="3183">
                  <c:v>42997</c:v>
                </c:pt>
                <c:pt idx="3184">
                  <c:v>42998</c:v>
                </c:pt>
                <c:pt idx="3185">
                  <c:v>42999</c:v>
                </c:pt>
                <c:pt idx="3186">
                  <c:v>43000</c:v>
                </c:pt>
                <c:pt idx="3187">
                  <c:v>43001</c:v>
                </c:pt>
                <c:pt idx="3188">
                  <c:v>43002</c:v>
                </c:pt>
                <c:pt idx="3189">
                  <c:v>43003</c:v>
                </c:pt>
                <c:pt idx="3190">
                  <c:v>43004</c:v>
                </c:pt>
                <c:pt idx="3191">
                  <c:v>43005</c:v>
                </c:pt>
                <c:pt idx="3192">
                  <c:v>43006</c:v>
                </c:pt>
                <c:pt idx="3193">
                  <c:v>43007</c:v>
                </c:pt>
                <c:pt idx="3194">
                  <c:v>43008</c:v>
                </c:pt>
                <c:pt idx="3195">
                  <c:v>43009</c:v>
                </c:pt>
                <c:pt idx="3196">
                  <c:v>43010</c:v>
                </c:pt>
                <c:pt idx="3197">
                  <c:v>43011</c:v>
                </c:pt>
                <c:pt idx="3198">
                  <c:v>43012</c:v>
                </c:pt>
                <c:pt idx="3199">
                  <c:v>43013</c:v>
                </c:pt>
                <c:pt idx="3200">
                  <c:v>43014</c:v>
                </c:pt>
                <c:pt idx="3201">
                  <c:v>43015</c:v>
                </c:pt>
                <c:pt idx="3202">
                  <c:v>43016</c:v>
                </c:pt>
                <c:pt idx="3203">
                  <c:v>43017</c:v>
                </c:pt>
                <c:pt idx="3204">
                  <c:v>43018</c:v>
                </c:pt>
                <c:pt idx="3205">
                  <c:v>43019</c:v>
                </c:pt>
                <c:pt idx="3206">
                  <c:v>43020</c:v>
                </c:pt>
                <c:pt idx="3207">
                  <c:v>43021</c:v>
                </c:pt>
                <c:pt idx="3208">
                  <c:v>43022</c:v>
                </c:pt>
                <c:pt idx="3209">
                  <c:v>43023</c:v>
                </c:pt>
                <c:pt idx="3210">
                  <c:v>43024</c:v>
                </c:pt>
                <c:pt idx="3211">
                  <c:v>43025</c:v>
                </c:pt>
                <c:pt idx="3212">
                  <c:v>43026</c:v>
                </c:pt>
                <c:pt idx="3213">
                  <c:v>43027</c:v>
                </c:pt>
                <c:pt idx="3214">
                  <c:v>43028</c:v>
                </c:pt>
                <c:pt idx="3215">
                  <c:v>43029</c:v>
                </c:pt>
                <c:pt idx="3216">
                  <c:v>43030</c:v>
                </c:pt>
                <c:pt idx="3217">
                  <c:v>43031</c:v>
                </c:pt>
                <c:pt idx="3218">
                  <c:v>43032</c:v>
                </c:pt>
                <c:pt idx="3219">
                  <c:v>43033</c:v>
                </c:pt>
                <c:pt idx="3220">
                  <c:v>43034</c:v>
                </c:pt>
                <c:pt idx="3221">
                  <c:v>43035</c:v>
                </c:pt>
                <c:pt idx="3222">
                  <c:v>43036</c:v>
                </c:pt>
                <c:pt idx="3223">
                  <c:v>43037</c:v>
                </c:pt>
                <c:pt idx="3224">
                  <c:v>43038</c:v>
                </c:pt>
                <c:pt idx="3225">
                  <c:v>43039</c:v>
                </c:pt>
                <c:pt idx="3226">
                  <c:v>43040</c:v>
                </c:pt>
                <c:pt idx="3227">
                  <c:v>43041</c:v>
                </c:pt>
                <c:pt idx="3228">
                  <c:v>43042</c:v>
                </c:pt>
                <c:pt idx="3229">
                  <c:v>43043</c:v>
                </c:pt>
                <c:pt idx="3230">
                  <c:v>43044</c:v>
                </c:pt>
                <c:pt idx="3231">
                  <c:v>43045</c:v>
                </c:pt>
                <c:pt idx="3232">
                  <c:v>43046</c:v>
                </c:pt>
                <c:pt idx="3233">
                  <c:v>43047</c:v>
                </c:pt>
                <c:pt idx="3234">
                  <c:v>43048</c:v>
                </c:pt>
                <c:pt idx="3235">
                  <c:v>43049</c:v>
                </c:pt>
                <c:pt idx="3236">
                  <c:v>43050</c:v>
                </c:pt>
                <c:pt idx="3237">
                  <c:v>43051</c:v>
                </c:pt>
                <c:pt idx="3238">
                  <c:v>43052</c:v>
                </c:pt>
                <c:pt idx="3239">
                  <c:v>43053</c:v>
                </c:pt>
                <c:pt idx="3240">
                  <c:v>43054</c:v>
                </c:pt>
                <c:pt idx="3241">
                  <c:v>43055</c:v>
                </c:pt>
                <c:pt idx="3242">
                  <c:v>43056</c:v>
                </c:pt>
                <c:pt idx="3243">
                  <c:v>43057</c:v>
                </c:pt>
                <c:pt idx="3244">
                  <c:v>43058</c:v>
                </c:pt>
                <c:pt idx="3245">
                  <c:v>43059</c:v>
                </c:pt>
                <c:pt idx="3246">
                  <c:v>43060</c:v>
                </c:pt>
                <c:pt idx="3247">
                  <c:v>43061</c:v>
                </c:pt>
                <c:pt idx="3248">
                  <c:v>43062</c:v>
                </c:pt>
                <c:pt idx="3249">
                  <c:v>43063</c:v>
                </c:pt>
                <c:pt idx="3250">
                  <c:v>43064</c:v>
                </c:pt>
                <c:pt idx="3251">
                  <c:v>43065</c:v>
                </c:pt>
                <c:pt idx="3252">
                  <c:v>43066</c:v>
                </c:pt>
                <c:pt idx="3253">
                  <c:v>43067</c:v>
                </c:pt>
                <c:pt idx="3254">
                  <c:v>43068</c:v>
                </c:pt>
                <c:pt idx="3255">
                  <c:v>43069</c:v>
                </c:pt>
                <c:pt idx="3256">
                  <c:v>43070</c:v>
                </c:pt>
                <c:pt idx="3257">
                  <c:v>43071</c:v>
                </c:pt>
                <c:pt idx="3258">
                  <c:v>43072</c:v>
                </c:pt>
                <c:pt idx="3259">
                  <c:v>43073</c:v>
                </c:pt>
                <c:pt idx="3260">
                  <c:v>43074</c:v>
                </c:pt>
                <c:pt idx="3261">
                  <c:v>43075</c:v>
                </c:pt>
                <c:pt idx="3262">
                  <c:v>43076</c:v>
                </c:pt>
                <c:pt idx="3263">
                  <c:v>43077</c:v>
                </c:pt>
                <c:pt idx="3264">
                  <c:v>43078</c:v>
                </c:pt>
                <c:pt idx="3265">
                  <c:v>43079</c:v>
                </c:pt>
                <c:pt idx="3266">
                  <c:v>43080</c:v>
                </c:pt>
                <c:pt idx="3267">
                  <c:v>43081</c:v>
                </c:pt>
                <c:pt idx="3268">
                  <c:v>43082</c:v>
                </c:pt>
                <c:pt idx="3269">
                  <c:v>43083</c:v>
                </c:pt>
                <c:pt idx="3270">
                  <c:v>43084</c:v>
                </c:pt>
                <c:pt idx="3271">
                  <c:v>43085</c:v>
                </c:pt>
                <c:pt idx="3272">
                  <c:v>43086</c:v>
                </c:pt>
                <c:pt idx="3273">
                  <c:v>43087</c:v>
                </c:pt>
                <c:pt idx="3274">
                  <c:v>43088</c:v>
                </c:pt>
                <c:pt idx="3275">
                  <c:v>43089</c:v>
                </c:pt>
                <c:pt idx="3276">
                  <c:v>43090</c:v>
                </c:pt>
                <c:pt idx="3277">
                  <c:v>43091</c:v>
                </c:pt>
                <c:pt idx="3278">
                  <c:v>43092</c:v>
                </c:pt>
                <c:pt idx="3279">
                  <c:v>43093</c:v>
                </c:pt>
                <c:pt idx="3280">
                  <c:v>43094</c:v>
                </c:pt>
                <c:pt idx="3281">
                  <c:v>43095</c:v>
                </c:pt>
                <c:pt idx="3282">
                  <c:v>43096</c:v>
                </c:pt>
                <c:pt idx="3283">
                  <c:v>43097</c:v>
                </c:pt>
                <c:pt idx="3284">
                  <c:v>43098</c:v>
                </c:pt>
                <c:pt idx="3285">
                  <c:v>43099</c:v>
                </c:pt>
                <c:pt idx="3286">
                  <c:v>43100</c:v>
                </c:pt>
                <c:pt idx="3287">
                  <c:v>43101</c:v>
                </c:pt>
                <c:pt idx="3288">
                  <c:v>43102</c:v>
                </c:pt>
                <c:pt idx="3289">
                  <c:v>43103</c:v>
                </c:pt>
                <c:pt idx="3290">
                  <c:v>43104</c:v>
                </c:pt>
                <c:pt idx="3291">
                  <c:v>43105</c:v>
                </c:pt>
                <c:pt idx="3292">
                  <c:v>43106</c:v>
                </c:pt>
                <c:pt idx="3293">
                  <c:v>43107</c:v>
                </c:pt>
                <c:pt idx="3294">
                  <c:v>43108</c:v>
                </c:pt>
                <c:pt idx="3295">
                  <c:v>43109</c:v>
                </c:pt>
                <c:pt idx="3296">
                  <c:v>43110</c:v>
                </c:pt>
                <c:pt idx="3297">
                  <c:v>43111</c:v>
                </c:pt>
                <c:pt idx="3298">
                  <c:v>43112</c:v>
                </c:pt>
                <c:pt idx="3299">
                  <c:v>43113</c:v>
                </c:pt>
                <c:pt idx="3300">
                  <c:v>43114</c:v>
                </c:pt>
                <c:pt idx="3301">
                  <c:v>43115</c:v>
                </c:pt>
                <c:pt idx="3302">
                  <c:v>43116</c:v>
                </c:pt>
                <c:pt idx="3303">
                  <c:v>43117</c:v>
                </c:pt>
                <c:pt idx="3304">
                  <c:v>43118</c:v>
                </c:pt>
                <c:pt idx="3305">
                  <c:v>43119</c:v>
                </c:pt>
                <c:pt idx="3306">
                  <c:v>43120</c:v>
                </c:pt>
                <c:pt idx="3307">
                  <c:v>43121</c:v>
                </c:pt>
                <c:pt idx="3308">
                  <c:v>43122</c:v>
                </c:pt>
                <c:pt idx="3309">
                  <c:v>43123</c:v>
                </c:pt>
                <c:pt idx="3310">
                  <c:v>43124</c:v>
                </c:pt>
                <c:pt idx="3311">
                  <c:v>43125</c:v>
                </c:pt>
                <c:pt idx="3312">
                  <c:v>43126</c:v>
                </c:pt>
                <c:pt idx="3313">
                  <c:v>43127</c:v>
                </c:pt>
                <c:pt idx="3314">
                  <c:v>43128</c:v>
                </c:pt>
                <c:pt idx="3315">
                  <c:v>43129</c:v>
                </c:pt>
                <c:pt idx="3316">
                  <c:v>43130</c:v>
                </c:pt>
                <c:pt idx="3317">
                  <c:v>43131</c:v>
                </c:pt>
                <c:pt idx="3318">
                  <c:v>43132</c:v>
                </c:pt>
                <c:pt idx="3319">
                  <c:v>43133</c:v>
                </c:pt>
                <c:pt idx="3320">
                  <c:v>43134</c:v>
                </c:pt>
                <c:pt idx="3321">
                  <c:v>43135</c:v>
                </c:pt>
                <c:pt idx="3322">
                  <c:v>43136</c:v>
                </c:pt>
                <c:pt idx="3323">
                  <c:v>43137</c:v>
                </c:pt>
                <c:pt idx="3324">
                  <c:v>43138</c:v>
                </c:pt>
                <c:pt idx="3325">
                  <c:v>43139</c:v>
                </c:pt>
                <c:pt idx="3326">
                  <c:v>43140</c:v>
                </c:pt>
                <c:pt idx="3327">
                  <c:v>43141</c:v>
                </c:pt>
                <c:pt idx="3328">
                  <c:v>43142</c:v>
                </c:pt>
                <c:pt idx="3329">
                  <c:v>43143</c:v>
                </c:pt>
                <c:pt idx="3330">
                  <c:v>43144</c:v>
                </c:pt>
                <c:pt idx="3331">
                  <c:v>43145</c:v>
                </c:pt>
                <c:pt idx="3332">
                  <c:v>43146</c:v>
                </c:pt>
                <c:pt idx="3333">
                  <c:v>43147</c:v>
                </c:pt>
                <c:pt idx="3334">
                  <c:v>43148</c:v>
                </c:pt>
                <c:pt idx="3335">
                  <c:v>43149</c:v>
                </c:pt>
                <c:pt idx="3336">
                  <c:v>43150</c:v>
                </c:pt>
                <c:pt idx="3337">
                  <c:v>43151</c:v>
                </c:pt>
                <c:pt idx="3338">
                  <c:v>43152</c:v>
                </c:pt>
                <c:pt idx="3339">
                  <c:v>43153</c:v>
                </c:pt>
                <c:pt idx="3340">
                  <c:v>43154</c:v>
                </c:pt>
                <c:pt idx="3341">
                  <c:v>43155</c:v>
                </c:pt>
                <c:pt idx="3342">
                  <c:v>43156</c:v>
                </c:pt>
                <c:pt idx="3343">
                  <c:v>43157</c:v>
                </c:pt>
                <c:pt idx="3344">
                  <c:v>43158</c:v>
                </c:pt>
                <c:pt idx="3345">
                  <c:v>43159</c:v>
                </c:pt>
                <c:pt idx="3346">
                  <c:v>43160</c:v>
                </c:pt>
                <c:pt idx="3347">
                  <c:v>43161</c:v>
                </c:pt>
                <c:pt idx="3348">
                  <c:v>43162</c:v>
                </c:pt>
                <c:pt idx="3349">
                  <c:v>43163</c:v>
                </c:pt>
                <c:pt idx="3350">
                  <c:v>43164</c:v>
                </c:pt>
                <c:pt idx="3351">
                  <c:v>43165</c:v>
                </c:pt>
                <c:pt idx="3352">
                  <c:v>43166</c:v>
                </c:pt>
                <c:pt idx="3353">
                  <c:v>43167</c:v>
                </c:pt>
                <c:pt idx="3354">
                  <c:v>43168</c:v>
                </c:pt>
                <c:pt idx="3355">
                  <c:v>43169</c:v>
                </c:pt>
                <c:pt idx="3356">
                  <c:v>43170</c:v>
                </c:pt>
                <c:pt idx="3357">
                  <c:v>43171</c:v>
                </c:pt>
                <c:pt idx="3358">
                  <c:v>43172</c:v>
                </c:pt>
                <c:pt idx="3359">
                  <c:v>43173</c:v>
                </c:pt>
                <c:pt idx="3360">
                  <c:v>43174</c:v>
                </c:pt>
                <c:pt idx="3361">
                  <c:v>43175</c:v>
                </c:pt>
                <c:pt idx="3362">
                  <c:v>43176</c:v>
                </c:pt>
                <c:pt idx="3363">
                  <c:v>43177</c:v>
                </c:pt>
                <c:pt idx="3364">
                  <c:v>43178</c:v>
                </c:pt>
                <c:pt idx="3365">
                  <c:v>43179</c:v>
                </c:pt>
                <c:pt idx="3366">
                  <c:v>43180</c:v>
                </c:pt>
                <c:pt idx="3367">
                  <c:v>43181</c:v>
                </c:pt>
                <c:pt idx="3368">
                  <c:v>43182</c:v>
                </c:pt>
                <c:pt idx="3369">
                  <c:v>43183</c:v>
                </c:pt>
                <c:pt idx="3370">
                  <c:v>43184</c:v>
                </c:pt>
                <c:pt idx="3371">
                  <c:v>43185</c:v>
                </c:pt>
                <c:pt idx="3372">
                  <c:v>43186</c:v>
                </c:pt>
                <c:pt idx="3373">
                  <c:v>43187</c:v>
                </c:pt>
                <c:pt idx="3374">
                  <c:v>43188</c:v>
                </c:pt>
                <c:pt idx="3375">
                  <c:v>43189</c:v>
                </c:pt>
                <c:pt idx="3376">
                  <c:v>43190</c:v>
                </c:pt>
                <c:pt idx="3377">
                  <c:v>43191</c:v>
                </c:pt>
                <c:pt idx="3378">
                  <c:v>43192</c:v>
                </c:pt>
                <c:pt idx="3379">
                  <c:v>43193</c:v>
                </c:pt>
                <c:pt idx="3380">
                  <c:v>43194</c:v>
                </c:pt>
                <c:pt idx="3381">
                  <c:v>43195</c:v>
                </c:pt>
                <c:pt idx="3382">
                  <c:v>43196</c:v>
                </c:pt>
                <c:pt idx="3383">
                  <c:v>43197</c:v>
                </c:pt>
                <c:pt idx="3384">
                  <c:v>43198</c:v>
                </c:pt>
                <c:pt idx="3385">
                  <c:v>43199</c:v>
                </c:pt>
                <c:pt idx="3386">
                  <c:v>43200</c:v>
                </c:pt>
                <c:pt idx="3387">
                  <c:v>43201</c:v>
                </c:pt>
                <c:pt idx="3388">
                  <c:v>43202</c:v>
                </c:pt>
                <c:pt idx="3389">
                  <c:v>43203</c:v>
                </c:pt>
                <c:pt idx="3390">
                  <c:v>43204</c:v>
                </c:pt>
                <c:pt idx="3391">
                  <c:v>43205</c:v>
                </c:pt>
                <c:pt idx="3392">
                  <c:v>43206</c:v>
                </c:pt>
                <c:pt idx="3393">
                  <c:v>43207</c:v>
                </c:pt>
                <c:pt idx="3394">
                  <c:v>43208</c:v>
                </c:pt>
                <c:pt idx="3395">
                  <c:v>43209</c:v>
                </c:pt>
                <c:pt idx="3396">
                  <c:v>43210</c:v>
                </c:pt>
                <c:pt idx="3397">
                  <c:v>43211</c:v>
                </c:pt>
                <c:pt idx="3398">
                  <c:v>43212</c:v>
                </c:pt>
                <c:pt idx="3399">
                  <c:v>43213</c:v>
                </c:pt>
                <c:pt idx="3400">
                  <c:v>43214</c:v>
                </c:pt>
                <c:pt idx="3401">
                  <c:v>43215</c:v>
                </c:pt>
                <c:pt idx="3402">
                  <c:v>43216</c:v>
                </c:pt>
                <c:pt idx="3403">
                  <c:v>43217</c:v>
                </c:pt>
                <c:pt idx="3404">
                  <c:v>43218</c:v>
                </c:pt>
                <c:pt idx="3405">
                  <c:v>43219</c:v>
                </c:pt>
                <c:pt idx="3406">
                  <c:v>43220</c:v>
                </c:pt>
                <c:pt idx="3407">
                  <c:v>43221</c:v>
                </c:pt>
                <c:pt idx="3408">
                  <c:v>43222</c:v>
                </c:pt>
                <c:pt idx="3409">
                  <c:v>43223</c:v>
                </c:pt>
                <c:pt idx="3410">
                  <c:v>43224</c:v>
                </c:pt>
                <c:pt idx="3411">
                  <c:v>43225</c:v>
                </c:pt>
                <c:pt idx="3412">
                  <c:v>43226</c:v>
                </c:pt>
                <c:pt idx="3413">
                  <c:v>43227</c:v>
                </c:pt>
                <c:pt idx="3414">
                  <c:v>43228</c:v>
                </c:pt>
                <c:pt idx="3415">
                  <c:v>43229</c:v>
                </c:pt>
                <c:pt idx="3416">
                  <c:v>43230</c:v>
                </c:pt>
                <c:pt idx="3417">
                  <c:v>43231</c:v>
                </c:pt>
                <c:pt idx="3418">
                  <c:v>43232</c:v>
                </c:pt>
                <c:pt idx="3419">
                  <c:v>43233</c:v>
                </c:pt>
                <c:pt idx="3420">
                  <c:v>43234</c:v>
                </c:pt>
                <c:pt idx="3421">
                  <c:v>43235</c:v>
                </c:pt>
                <c:pt idx="3422">
                  <c:v>43236</c:v>
                </c:pt>
                <c:pt idx="3423">
                  <c:v>43237</c:v>
                </c:pt>
                <c:pt idx="3424">
                  <c:v>43238</c:v>
                </c:pt>
                <c:pt idx="3425">
                  <c:v>43239</c:v>
                </c:pt>
                <c:pt idx="3426">
                  <c:v>43240</c:v>
                </c:pt>
                <c:pt idx="3427">
                  <c:v>43241</c:v>
                </c:pt>
                <c:pt idx="3428">
                  <c:v>43242</c:v>
                </c:pt>
                <c:pt idx="3429">
                  <c:v>43243</c:v>
                </c:pt>
                <c:pt idx="3430">
                  <c:v>43244</c:v>
                </c:pt>
                <c:pt idx="3431">
                  <c:v>43245</c:v>
                </c:pt>
                <c:pt idx="3432">
                  <c:v>43246</c:v>
                </c:pt>
                <c:pt idx="3433">
                  <c:v>43247</c:v>
                </c:pt>
                <c:pt idx="3434">
                  <c:v>43248</c:v>
                </c:pt>
                <c:pt idx="3435">
                  <c:v>43249</c:v>
                </c:pt>
                <c:pt idx="3436">
                  <c:v>43250</c:v>
                </c:pt>
                <c:pt idx="3437">
                  <c:v>43251</c:v>
                </c:pt>
                <c:pt idx="3438">
                  <c:v>43252</c:v>
                </c:pt>
                <c:pt idx="3439">
                  <c:v>43253</c:v>
                </c:pt>
                <c:pt idx="3440">
                  <c:v>43254</c:v>
                </c:pt>
                <c:pt idx="3441">
                  <c:v>43255</c:v>
                </c:pt>
                <c:pt idx="3442">
                  <c:v>43256</c:v>
                </c:pt>
                <c:pt idx="3443">
                  <c:v>43257</c:v>
                </c:pt>
                <c:pt idx="3444">
                  <c:v>43258</c:v>
                </c:pt>
                <c:pt idx="3445">
                  <c:v>43259</c:v>
                </c:pt>
                <c:pt idx="3446">
                  <c:v>43260</c:v>
                </c:pt>
                <c:pt idx="3447">
                  <c:v>43261</c:v>
                </c:pt>
                <c:pt idx="3448">
                  <c:v>43262</c:v>
                </c:pt>
                <c:pt idx="3449">
                  <c:v>43263</c:v>
                </c:pt>
                <c:pt idx="3450">
                  <c:v>43264</c:v>
                </c:pt>
                <c:pt idx="3451">
                  <c:v>43265</c:v>
                </c:pt>
                <c:pt idx="3452">
                  <c:v>43266</c:v>
                </c:pt>
                <c:pt idx="3453">
                  <c:v>43267</c:v>
                </c:pt>
                <c:pt idx="3454">
                  <c:v>43268</c:v>
                </c:pt>
                <c:pt idx="3455">
                  <c:v>43269</c:v>
                </c:pt>
                <c:pt idx="3456">
                  <c:v>43270</c:v>
                </c:pt>
                <c:pt idx="3457">
                  <c:v>43271</c:v>
                </c:pt>
                <c:pt idx="3458">
                  <c:v>43272</c:v>
                </c:pt>
                <c:pt idx="3459">
                  <c:v>43273</c:v>
                </c:pt>
                <c:pt idx="3460">
                  <c:v>43274</c:v>
                </c:pt>
                <c:pt idx="3461">
                  <c:v>43275</c:v>
                </c:pt>
                <c:pt idx="3462">
                  <c:v>43276</c:v>
                </c:pt>
                <c:pt idx="3463">
                  <c:v>43277</c:v>
                </c:pt>
                <c:pt idx="3464">
                  <c:v>43278</c:v>
                </c:pt>
                <c:pt idx="3465">
                  <c:v>43279</c:v>
                </c:pt>
                <c:pt idx="3466">
                  <c:v>43280</c:v>
                </c:pt>
                <c:pt idx="3467">
                  <c:v>43281</c:v>
                </c:pt>
                <c:pt idx="3468">
                  <c:v>43282</c:v>
                </c:pt>
                <c:pt idx="3469">
                  <c:v>43283</c:v>
                </c:pt>
                <c:pt idx="3470">
                  <c:v>43284</c:v>
                </c:pt>
                <c:pt idx="3471">
                  <c:v>43285</c:v>
                </c:pt>
                <c:pt idx="3472">
                  <c:v>43286</c:v>
                </c:pt>
                <c:pt idx="3473">
                  <c:v>43287</c:v>
                </c:pt>
                <c:pt idx="3474">
                  <c:v>43288</c:v>
                </c:pt>
                <c:pt idx="3475">
                  <c:v>43289</c:v>
                </c:pt>
                <c:pt idx="3476">
                  <c:v>43290</c:v>
                </c:pt>
                <c:pt idx="3477">
                  <c:v>43291</c:v>
                </c:pt>
                <c:pt idx="3478">
                  <c:v>43292</c:v>
                </c:pt>
                <c:pt idx="3479">
                  <c:v>43293</c:v>
                </c:pt>
                <c:pt idx="3480">
                  <c:v>43294</c:v>
                </c:pt>
                <c:pt idx="3481">
                  <c:v>43295</c:v>
                </c:pt>
                <c:pt idx="3482">
                  <c:v>43296</c:v>
                </c:pt>
                <c:pt idx="3483">
                  <c:v>43297</c:v>
                </c:pt>
                <c:pt idx="3484">
                  <c:v>43298</c:v>
                </c:pt>
                <c:pt idx="3485">
                  <c:v>43299</c:v>
                </c:pt>
                <c:pt idx="3486">
                  <c:v>43300</c:v>
                </c:pt>
                <c:pt idx="3487">
                  <c:v>43301</c:v>
                </c:pt>
                <c:pt idx="3488">
                  <c:v>43302</c:v>
                </c:pt>
                <c:pt idx="3489">
                  <c:v>43303</c:v>
                </c:pt>
                <c:pt idx="3490">
                  <c:v>43304</c:v>
                </c:pt>
                <c:pt idx="3491">
                  <c:v>43305</c:v>
                </c:pt>
                <c:pt idx="3492">
                  <c:v>43306</c:v>
                </c:pt>
                <c:pt idx="3493">
                  <c:v>43307</c:v>
                </c:pt>
                <c:pt idx="3494">
                  <c:v>43308</c:v>
                </c:pt>
                <c:pt idx="3495">
                  <c:v>43309</c:v>
                </c:pt>
                <c:pt idx="3496">
                  <c:v>43310</c:v>
                </c:pt>
                <c:pt idx="3497">
                  <c:v>43311</c:v>
                </c:pt>
                <c:pt idx="3498">
                  <c:v>43312</c:v>
                </c:pt>
                <c:pt idx="3499">
                  <c:v>43313</c:v>
                </c:pt>
                <c:pt idx="3500">
                  <c:v>43314</c:v>
                </c:pt>
                <c:pt idx="3501">
                  <c:v>43315</c:v>
                </c:pt>
                <c:pt idx="3502">
                  <c:v>43316</c:v>
                </c:pt>
                <c:pt idx="3503">
                  <c:v>43317</c:v>
                </c:pt>
                <c:pt idx="3504">
                  <c:v>43318</c:v>
                </c:pt>
                <c:pt idx="3505">
                  <c:v>43319</c:v>
                </c:pt>
                <c:pt idx="3506">
                  <c:v>43320</c:v>
                </c:pt>
                <c:pt idx="3507">
                  <c:v>43321</c:v>
                </c:pt>
                <c:pt idx="3508">
                  <c:v>43322</c:v>
                </c:pt>
                <c:pt idx="3509">
                  <c:v>43323</c:v>
                </c:pt>
                <c:pt idx="3510">
                  <c:v>43324</c:v>
                </c:pt>
                <c:pt idx="3511">
                  <c:v>43325</c:v>
                </c:pt>
                <c:pt idx="3512">
                  <c:v>43326</c:v>
                </c:pt>
                <c:pt idx="3513">
                  <c:v>43327</c:v>
                </c:pt>
                <c:pt idx="3514">
                  <c:v>43328</c:v>
                </c:pt>
                <c:pt idx="3515">
                  <c:v>43329</c:v>
                </c:pt>
                <c:pt idx="3516">
                  <c:v>43330</c:v>
                </c:pt>
                <c:pt idx="3517">
                  <c:v>43331</c:v>
                </c:pt>
                <c:pt idx="3518">
                  <c:v>43332</c:v>
                </c:pt>
                <c:pt idx="3519">
                  <c:v>43333</c:v>
                </c:pt>
                <c:pt idx="3520">
                  <c:v>43334</c:v>
                </c:pt>
                <c:pt idx="3521">
                  <c:v>43335</c:v>
                </c:pt>
                <c:pt idx="3522">
                  <c:v>43336</c:v>
                </c:pt>
                <c:pt idx="3523">
                  <c:v>43337</c:v>
                </c:pt>
                <c:pt idx="3524">
                  <c:v>43338</c:v>
                </c:pt>
                <c:pt idx="3525">
                  <c:v>43339</c:v>
                </c:pt>
                <c:pt idx="3526">
                  <c:v>43340</c:v>
                </c:pt>
                <c:pt idx="3527">
                  <c:v>43341</c:v>
                </c:pt>
                <c:pt idx="3528">
                  <c:v>43342</c:v>
                </c:pt>
                <c:pt idx="3529">
                  <c:v>43343</c:v>
                </c:pt>
                <c:pt idx="3530">
                  <c:v>43344</c:v>
                </c:pt>
                <c:pt idx="3531">
                  <c:v>43345</c:v>
                </c:pt>
                <c:pt idx="3532">
                  <c:v>43346</c:v>
                </c:pt>
                <c:pt idx="3533">
                  <c:v>43347</c:v>
                </c:pt>
                <c:pt idx="3534">
                  <c:v>43348</c:v>
                </c:pt>
                <c:pt idx="3535">
                  <c:v>43349</c:v>
                </c:pt>
                <c:pt idx="3536">
                  <c:v>43350</c:v>
                </c:pt>
                <c:pt idx="3537">
                  <c:v>43351</c:v>
                </c:pt>
                <c:pt idx="3538">
                  <c:v>43352</c:v>
                </c:pt>
                <c:pt idx="3539">
                  <c:v>43353</c:v>
                </c:pt>
                <c:pt idx="3540">
                  <c:v>43354</c:v>
                </c:pt>
                <c:pt idx="3541">
                  <c:v>43355</c:v>
                </c:pt>
                <c:pt idx="3542">
                  <c:v>43356</c:v>
                </c:pt>
                <c:pt idx="3543">
                  <c:v>43357</c:v>
                </c:pt>
                <c:pt idx="3544">
                  <c:v>43358</c:v>
                </c:pt>
                <c:pt idx="3545">
                  <c:v>43359</c:v>
                </c:pt>
                <c:pt idx="3546">
                  <c:v>43360</c:v>
                </c:pt>
                <c:pt idx="3547">
                  <c:v>43361</c:v>
                </c:pt>
                <c:pt idx="3548">
                  <c:v>43362</c:v>
                </c:pt>
                <c:pt idx="3549">
                  <c:v>43363</c:v>
                </c:pt>
                <c:pt idx="3550">
                  <c:v>43364</c:v>
                </c:pt>
                <c:pt idx="3551">
                  <c:v>43365</c:v>
                </c:pt>
                <c:pt idx="3552">
                  <c:v>43366</c:v>
                </c:pt>
                <c:pt idx="3553">
                  <c:v>43367</c:v>
                </c:pt>
                <c:pt idx="3554">
                  <c:v>43368</c:v>
                </c:pt>
                <c:pt idx="3555">
                  <c:v>43369</c:v>
                </c:pt>
                <c:pt idx="3556">
                  <c:v>43370</c:v>
                </c:pt>
                <c:pt idx="3557">
                  <c:v>43371</c:v>
                </c:pt>
                <c:pt idx="3558">
                  <c:v>43372</c:v>
                </c:pt>
                <c:pt idx="3559">
                  <c:v>43373</c:v>
                </c:pt>
                <c:pt idx="3560">
                  <c:v>43374</c:v>
                </c:pt>
                <c:pt idx="3561">
                  <c:v>43375</c:v>
                </c:pt>
                <c:pt idx="3562">
                  <c:v>43376</c:v>
                </c:pt>
                <c:pt idx="3563">
                  <c:v>43377</c:v>
                </c:pt>
                <c:pt idx="3564">
                  <c:v>43378</c:v>
                </c:pt>
                <c:pt idx="3565">
                  <c:v>43379</c:v>
                </c:pt>
                <c:pt idx="3566">
                  <c:v>43380</c:v>
                </c:pt>
                <c:pt idx="3567">
                  <c:v>43381</c:v>
                </c:pt>
                <c:pt idx="3568">
                  <c:v>43382</c:v>
                </c:pt>
                <c:pt idx="3569">
                  <c:v>43383</c:v>
                </c:pt>
                <c:pt idx="3570">
                  <c:v>43384</c:v>
                </c:pt>
                <c:pt idx="3571">
                  <c:v>43385</c:v>
                </c:pt>
                <c:pt idx="3572">
                  <c:v>43386</c:v>
                </c:pt>
                <c:pt idx="3573">
                  <c:v>43387</c:v>
                </c:pt>
                <c:pt idx="3574">
                  <c:v>43388</c:v>
                </c:pt>
                <c:pt idx="3575">
                  <c:v>43389</c:v>
                </c:pt>
                <c:pt idx="3576">
                  <c:v>43390</c:v>
                </c:pt>
                <c:pt idx="3577">
                  <c:v>43391</c:v>
                </c:pt>
                <c:pt idx="3578">
                  <c:v>43392</c:v>
                </c:pt>
                <c:pt idx="3579">
                  <c:v>43393</c:v>
                </c:pt>
                <c:pt idx="3580">
                  <c:v>43394</c:v>
                </c:pt>
                <c:pt idx="3581">
                  <c:v>43395</c:v>
                </c:pt>
                <c:pt idx="3582">
                  <c:v>43396</c:v>
                </c:pt>
                <c:pt idx="3583">
                  <c:v>43397</c:v>
                </c:pt>
                <c:pt idx="3584">
                  <c:v>43398</c:v>
                </c:pt>
                <c:pt idx="3585">
                  <c:v>43399</c:v>
                </c:pt>
                <c:pt idx="3586">
                  <c:v>43400</c:v>
                </c:pt>
                <c:pt idx="3587">
                  <c:v>43401</c:v>
                </c:pt>
                <c:pt idx="3588">
                  <c:v>43402</c:v>
                </c:pt>
                <c:pt idx="3589">
                  <c:v>43403</c:v>
                </c:pt>
                <c:pt idx="3590">
                  <c:v>43404</c:v>
                </c:pt>
                <c:pt idx="3591">
                  <c:v>43405</c:v>
                </c:pt>
                <c:pt idx="3592">
                  <c:v>43406</c:v>
                </c:pt>
                <c:pt idx="3593">
                  <c:v>43407</c:v>
                </c:pt>
                <c:pt idx="3594">
                  <c:v>43408</c:v>
                </c:pt>
                <c:pt idx="3595">
                  <c:v>43409</c:v>
                </c:pt>
                <c:pt idx="3596">
                  <c:v>43410</c:v>
                </c:pt>
                <c:pt idx="3597">
                  <c:v>43411</c:v>
                </c:pt>
                <c:pt idx="3598">
                  <c:v>43412</c:v>
                </c:pt>
                <c:pt idx="3599">
                  <c:v>43413</c:v>
                </c:pt>
                <c:pt idx="3600">
                  <c:v>43414</c:v>
                </c:pt>
                <c:pt idx="3601">
                  <c:v>43415</c:v>
                </c:pt>
                <c:pt idx="3602">
                  <c:v>43416</c:v>
                </c:pt>
                <c:pt idx="3603">
                  <c:v>43417</c:v>
                </c:pt>
                <c:pt idx="3604">
                  <c:v>43418</c:v>
                </c:pt>
                <c:pt idx="3605">
                  <c:v>43419</c:v>
                </c:pt>
                <c:pt idx="3606">
                  <c:v>43420</c:v>
                </c:pt>
                <c:pt idx="3607">
                  <c:v>43421</c:v>
                </c:pt>
                <c:pt idx="3608">
                  <c:v>43422</c:v>
                </c:pt>
                <c:pt idx="3609">
                  <c:v>43423</c:v>
                </c:pt>
                <c:pt idx="3610">
                  <c:v>43424</c:v>
                </c:pt>
                <c:pt idx="3611">
                  <c:v>43425</c:v>
                </c:pt>
                <c:pt idx="3612">
                  <c:v>43426</c:v>
                </c:pt>
                <c:pt idx="3613">
                  <c:v>43427</c:v>
                </c:pt>
                <c:pt idx="3614">
                  <c:v>43428</c:v>
                </c:pt>
                <c:pt idx="3615">
                  <c:v>43429</c:v>
                </c:pt>
                <c:pt idx="3616">
                  <c:v>43430</c:v>
                </c:pt>
                <c:pt idx="3617">
                  <c:v>43431</c:v>
                </c:pt>
                <c:pt idx="3618">
                  <c:v>43432</c:v>
                </c:pt>
                <c:pt idx="3619">
                  <c:v>43433</c:v>
                </c:pt>
                <c:pt idx="3620">
                  <c:v>43434</c:v>
                </c:pt>
                <c:pt idx="3621">
                  <c:v>43435</c:v>
                </c:pt>
                <c:pt idx="3622">
                  <c:v>43436</c:v>
                </c:pt>
                <c:pt idx="3623">
                  <c:v>43437</c:v>
                </c:pt>
                <c:pt idx="3624">
                  <c:v>43438</c:v>
                </c:pt>
                <c:pt idx="3625">
                  <c:v>43439</c:v>
                </c:pt>
                <c:pt idx="3626">
                  <c:v>43440</c:v>
                </c:pt>
                <c:pt idx="3627">
                  <c:v>43441</c:v>
                </c:pt>
                <c:pt idx="3628">
                  <c:v>43442</c:v>
                </c:pt>
                <c:pt idx="3629">
                  <c:v>43443</c:v>
                </c:pt>
                <c:pt idx="3630">
                  <c:v>43444</c:v>
                </c:pt>
                <c:pt idx="3631">
                  <c:v>43445</c:v>
                </c:pt>
                <c:pt idx="3632">
                  <c:v>43446</c:v>
                </c:pt>
                <c:pt idx="3633">
                  <c:v>43447</c:v>
                </c:pt>
                <c:pt idx="3634">
                  <c:v>43448</c:v>
                </c:pt>
                <c:pt idx="3635">
                  <c:v>43449</c:v>
                </c:pt>
                <c:pt idx="3636">
                  <c:v>43450</c:v>
                </c:pt>
                <c:pt idx="3637">
                  <c:v>43451</c:v>
                </c:pt>
                <c:pt idx="3638">
                  <c:v>43452</c:v>
                </c:pt>
                <c:pt idx="3639">
                  <c:v>43453</c:v>
                </c:pt>
                <c:pt idx="3640">
                  <c:v>43454</c:v>
                </c:pt>
                <c:pt idx="3641">
                  <c:v>43455</c:v>
                </c:pt>
                <c:pt idx="3642">
                  <c:v>43456</c:v>
                </c:pt>
                <c:pt idx="3643">
                  <c:v>43457</c:v>
                </c:pt>
                <c:pt idx="3644">
                  <c:v>43458</c:v>
                </c:pt>
                <c:pt idx="3645">
                  <c:v>43459</c:v>
                </c:pt>
                <c:pt idx="3646">
                  <c:v>43460</c:v>
                </c:pt>
                <c:pt idx="3647">
                  <c:v>43461</c:v>
                </c:pt>
                <c:pt idx="3648">
                  <c:v>43462</c:v>
                </c:pt>
                <c:pt idx="3649">
                  <c:v>43463</c:v>
                </c:pt>
                <c:pt idx="3650">
                  <c:v>43464</c:v>
                </c:pt>
                <c:pt idx="3651">
                  <c:v>43465</c:v>
                </c:pt>
                <c:pt idx="3652">
                  <c:v>43466</c:v>
                </c:pt>
                <c:pt idx="3653">
                  <c:v>43467</c:v>
                </c:pt>
                <c:pt idx="3654">
                  <c:v>43468</c:v>
                </c:pt>
                <c:pt idx="3655">
                  <c:v>43469</c:v>
                </c:pt>
                <c:pt idx="3656">
                  <c:v>43470</c:v>
                </c:pt>
                <c:pt idx="3657">
                  <c:v>43471</c:v>
                </c:pt>
                <c:pt idx="3658">
                  <c:v>43472</c:v>
                </c:pt>
                <c:pt idx="3659">
                  <c:v>43473</c:v>
                </c:pt>
                <c:pt idx="3660">
                  <c:v>43474</c:v>
                </c:pt>
                <c:pt idx="3661">
                  <c:v>43475</c:v>
                </c:pt>
                <c:pt idx="3662">
                  <c:v>43476</c:v>
                </c:pt>
                <c:pt idx="3663">
                  <c:v>43477</c:v>
                </c:pt>
                <c:pt idx="3664">
                  <c:v>43478</c:v>
                </c:pt>
                <c:pt idx="3665">
                  <c:v>43479</c:v>
                </c:pt>
                <c:pt idx="3666">
                  <c:v>43480</c:v>
                </c:pt>
                <c:pt idx="3667">
                  <c:v>43481</c:v>
                </c:pt>
                <c:pt idx="3668">
                  <c:v>43482</c:v>
                </c:pt>
                <c:pt idx="3669">
                  <c:v>43483</c:v>
                </c:pt>
                <c:pt idx="3670">
                  <c:v>43484</c:v>
                </c:pt>
                <c:pt idx="3671">
                  <c:v>43485</c:v>
                </c:pt>
                <c:pt idx="3672">
                  <c:v>43486</c:v>
                </c:pt>
                <c:pt idx="3673">
                  <c:v>43487</c:v>
                </c:pt>
                <c:pt idx="3674">
                  <c:v>43488</c:v>
                </c:pt>
                <c:pt idx="3675">
                  <c:v>43489</c:v>
                </c:pt>
                <c:pt idx="3676">
                  <c:v>43490</c:v>
                </c:pt>
                <c:pt idx="3677">
                  <c:v>43491</c:v>
                </c:pt>
                <c:pt idx="3678">
                  <c:v>43492</c:v>
                </c:pt>
                <c:pt idx="3679">
                  <c:v>43493</c:v>
                </c:pt>
                <c:pt idx="3680">
                  <c:v>43494</c:v>
                </c:pt>
                <c:pt idx="3681">
                  <c:v>43495</c:v>
                </c:pt>
                <c:pt idx="3682">
                  <c:v>43496</c:v>
                </c:pt>
                <c:pt idx="3683">
                  <c:v>43497</c:v>
                </c:pt>
                <c:pt idx="3684">
                  <c:v>43498</c:v>
                </c:pt>
                <c:pt idx="3685">
                  <c:v>43499</c:v>
                </c:pt>
                <c:pt idx="3686">
                  <c:v>43500</c:v>
                </c:pt>
                <c:pt idx="3687">
                  <c:v>43501</c:v>
                </c:pt>
                <c:pt idx="3688">
                  <c:v>43502</c:v>
                </c:pt>
                <c:pt idx="3689">
                  <c:v>43503</c:v>
                </c:pt>
                <c:pt idx="3690">
                  <c:v>43504</c:v>
                </c:pt>
                <c:pt idx="3691">
                  <c:v>43505</c:v>
                </c:pt>
                <c:pt idx="3692">
                  <c:v>43506</c:v>
                </c:pt>
                <c:pt idx="3693">
                  <c:v>43507</c:v>
                </c:pt>
                <c:pt idx="3694">
                  <c:v>43508</c:v>
                </c:pt>
                <c:pt idx="3695">
                  <c:v>43509</c:v>
                </c:pt>
                <c:pt idx="3696">
                  <c:v>43510</c:v>
                </c:pt>
                <c:pt idx="3697">
                  <c:v>43511</c:v>
                </c:pt>
                <c:pt idx="3698">
                  <c:v>43512</c:v>
                </c:pt>
                <c:pt idx="3699">
                  <c:v>43513</c:v>
                </c:pt>
                <c:pt idx="3700">
                  <c:v>43514</c:v>
                </c:pt>
                <c:pt idx="3701">
                  <c:v>43515</c:v>
                </c:pt>
                <c:pt idx="3702">
                  <c:v>43516</c:v>
                </c:pt>
                <c:pt idx="3703">
                  <c:v>43517</c:v>
                </c:pt>
                <c:pt idx="3704">
                  <c:v>43518</c:v>
                </c:pt>
                <c:pt idx="3705">
                  <c:v>43519</c:v>
                </c:pt>
                <c:pt idx="3706">
                  <c:v>43520</c:v>
                </c:pt>
                <c:pt idx="3707">
                  <c:v>43521</c:v>
                </c:pt>
                <c:pt idx="3708">
                  <c:v>43522</c:v>
                </c:pt>
                <c:pt idx="3709">
                  <c:v>43523</c:v>
                </c:pt>
                <c:pt idx="3710">
                  <c:v>43524</c:v>
                </c:pt>
                <c:pt idx="3711">
                  <c:v>43525</c:v>
                </c:pt>
                <c:pt idx="3712">
                  <c:v>43526</c:v>
                </c:pt>
                <c:pt idx="3713">
                  <c:v>43527</c:v>
                </c:pt>
                <c:pt idx="3714">
                  <c:v>43528</c:v>
                </c:pt>
                <c:pt idx="3715">
                  <c:v>43529</c:v>
                </c:pt>
                <c:pt idx="3716">
                  <c:v>43530</c:v>
                </c:pt>
                <c:pt idx="3717">
                  <c:v>43531</c:v>
                </c:pt>
                <c:pt idx="3718">
                  <c:v>43532</c:v>
                </c:pt>
                <c:pt idx="3719">
                  <c:v>43533</c:v>
                </c:pt>
                <c:pt idx="3720">
                  <c:v>43534</c:v>
                </c:pt>
                <c:pt idx="3721">
                  <c:v>43535</c:v>
                </c:pt>
                <c:pt idx="3722">
                  <c:v>43536</c:v>
                </c:pt>
                <c:pt idx="3723">
                  <c:v>43537</c:v>
                </c:pt>
                <c:pt idx="3724">
                  <c:v>43538</c:v>
                </c:pt>
                <c:pt idx="3725">
                  <c:v>43539</c:v>
                </c:pt>
                <c:pt idx="3726">
                  <c:v>43540</c:v>
                </c:pt>
                <c:pt idx="3727">
                  <c:v>43541</c:v>
                </c:pt>
                <c:pt idx="3728">
                  <c:v>43542</c:v>
                </c:pt>
                <c:pt idx="3729">
                  <c:v>43543</c:v>
                </c:pt>
                <c:pt idx="3730">
                  <c:v>43544</c:v>
                </c:pt>
                <c:pt idx="3731">
                  <c:v>43545</c:v>
                </c:pt>
                <c:pt idx="3732">
                  <c:v>43546</c:v>
                </c:pt>
                <c:pt idx="3733">
                  <c:v>43547</c:v>
                </c:pt>
                <c:pt idx="3734">
                  <c:v>43548</c:v>
                </c:pt>
                <c:pt idx="3735">
                  <c:v>43549</c:v>
                </c:pt>
                <c:pt idx="3736">
                  <c:v>43550</c:v>
                </c:pt>
                <c:pt idx="3737">
                  <c:v>43551</c:v>
                </c:pt>
                <c:pt idx="3738">
                  <c:v>43552</c:v>
                </c:pt>
                <c:pt idx="3739">
                  <c:v>43553</c:v>
                </c:pt>
                <c:pt idx="3740">
                  <c:v>43554</c:v>
                </c:pt>
                <c:pt idx="3741">
                  <c:v>43555</c:v>
                </c:pt>
                <c:pt idx="3742">
                  <c:v>43556</c:v>
                </c:pt>
                <c:pt idx="3743">
                  <c:v>43557</c:v>
                </c:pt>
                <c:pt idx="3744">
                  <c:v>43558</c:v>
                </c:pt>
                <c:pt idx="3745">
                  <c:v>43559</c:v>
                </c:pt>
                <c:pt idx="3746">
                  <c:v>43560</c:v>
                </c:pt>
                <c:pt idx="3747">
                  <c:v>43561</c:v>
                </c:pt>
                <c:pt idx="3748">
                  <c:v>43562</c:v>
                </c:pt>
                <c:pt idx="3749">
                  <c:v>43563</c:v>
                </c:pt>
                <c:pt idx="3750">
                  <c:v>43564</c:v>
                </c:pt>
                <c:pt idx="3751">
                  <c:v>43565</c:v>
                </c:pt>
                <c:pt idx="3752">
                  <c:v>43566</c:v>
                </c:pt>
                <c:pt idx="3753">
                  <c:v>43567</c:v>
                </c:pt>
                <c:pt idx="3754">
                  <c:v>43568</c:v>
                </c:pt>
                <c:pt idx="3755">
                  <c:v>43569</c:v>
                </c:pt>
                <c:pt idx="3756">
                  <c:v>43570</c:v>
                </c:pt>
                <c:pt idx="3757">
                  <c:v>43571</c:v>
                </c:pt>
                <c:pt idx="3758">
                  <c:v>43572</c:v>
                </c:pt>
                <c:pt idx="3759">
                  <c:v>43573</c:v>
                </c:pt>
                <c:pt idx="3760">
                  <c:v>43574</c:v>
                </c:pt>
                <c:pt idx="3761">
                  <c:v>43575</c:v>
                </c:pt>
                <c:pt idx="3762">
                  <c:v>43576</c:v>
                </c:pt>
                <c:pt idx="3763">
                  <c:v>43577</c:v>
                </c:pt>
                <c:pt idx="3764">
                  <c:v>43578</c:v>
                </c:pt>
                <c:pt idx="3765">
                  <c:v>43579</c:v>
                </c:pt>
                <c:pt idx="3766">
                  <c:v>43580</c:v>
                </c:pt>
                <c:pt idx="3767">
                  <c:v>43581</c:v>
                </c:pt>
                <c:pt idx="3768">
                  <c:v>43582</c:v>
                </c:pt>
                <c:pt idx="3769">
                  <c:v>43583</c:v>
                </c:pt>
                <c:pt idx="3770">
                  <c:v>43584</c:v>
                </c:pt>
                <c:pt idx="3771">
                  <c:v>43585</c:v>
                </c:pt>
                <c:pt idx="3772">
                  <c:v>43586</c:v>
                </c:pt>
                <c:pt idx="3773">
                  <c:v>43587</c:v>
                </c:pt>
                <c:pt idx="3774">
                  <c:v>43588</c:v>
                </c:pt>
                <c:pt idx="3775">
                  <c:v>43589</c:v>
                </c:pt>
                <c:pt idx="3776">
                  <c:v>43590</c:v>
                </c:pt>
                <c:pt idx="3777">
                  <c:v>43591</c:v>
                </c:pt>
                <c:pt idx="3778">
                  <c:v>43592</c:v>
                </c:pt>
                <c:pt idx="3779">
                  <c:v>43593</c:v>
                </c:pt>
                <c:pt idx="3780">
                  <c:v>43594</c:v>
                </c:pt>
                <c:pt idx="3781">
                  <c:v>43595</c:v>
                </c:pt>
                <c:pt idx="3782">
                  <c:v>43596</c:v>
                </c:pt>
                <c:pt idx="3783">
                  <c:v>43597</c:v>
                </c:pt>
                <c:pt idx="3784">
                  <c:v>43598</c:v>
                </c:pt>
                <c:pt idx="3785">
                  <c:v>43599</c:v>
                </c:pt>
                <c:pt idx="3786">
                  <c:v>43600</c:v>
                </c:pt>
                <c:pt idx="3787">
                  <c:v>43601</c:v>
                </c:pt>
                <c:pt idx="3788">
                  <c:v>43602</c:v>
                </c:pt>
                <c:pt idx="3789">
                  <c:v>43603</c:v>
                </c:pt>
                <c:pt idx="3790">
                  <c:v>43604</c:v>
                </c:pt>
                <c:pt idx="3791">
                  <c:v>43605</c:v>
                </c:pt>
                <c:pt idx="3792">
                  <c:v>43606</c:v>
                </c:pt>
                <c:pt idx="3793">
                  <c:v>43607</c:v>
                </c:pt>
                <c:pt idx="3794">
                  <c:v>43608</c:v>
                </c:pt>
                <c:pt idx="3795">
                  <c:v>43609</c:v>
                </c:pt>
                <c:pt idx="3796">
                  <c:v>43610</c:v>
                </c:pt>
                <c:pt idx="3797">
                  <c:v>43611</c:v>
                </c:pt>
                <c:pt idx="3798">
                  <c:v>43612</c:v>
                </c:pt>
                <c:pt idx="3799">
                  <c:v>43613</c:v>
                </c:pt>
                <c:pt idx="3800">
                  <c:v>43614</c:v>
                </c:pt>
                <c:pt idx="3801">
                  <c:v>43615</c:v>
                </c:pt>
                <c:pt idx="3802">
                  <c:v>43616</c:v>
                </c:pt>
                <c:pt idx="3803">
                  <c:v>43617</c:v>
                </c:pt>
                <c:pt idx="3804">
                  <c:v>43618</c:v>
                </c:pt>
                <c:pt idx="3805">
                  <c:v>43619</c:v>
                </c:pt>
                <c:pt idx="3806">
                  <c:v>43620</c:v>
                </c:pt>
                <c:pt idx="3807">
                  <c:v>43621</c:v>
                </c:pt>
                <c:pt idx="3808">
                  <c:v>43622</c:v>
                </c:pt>
                <c:pt idx="3809">
                  <c:v>43623</c:v>
                </c:pt>
                <c:pt idx="3810">
                  <c:v>43624</c:v>
                </c:pt>
                <c:pt idx="3811">
                  <c:v>43625</c:v>
                </c:pt>
                <c:pt idx="3812">
                  <c:v>43626</c:v>
                </c:pt>
                <c:pt idx="3813">
                  <c:v>43627</c:v>
                </c:pt>
                <c:pt idx="3814">
                  <c:v>43628</c:v>
                </c:pt>
                <c:pt idx="3815">
                  <c:v>43629</c:v>
                </c:pt>
                <c:pt idx="3816">
                  <c:v>43630</c:v>
                </c:pt>
                <c:pt idx="3817">
                  <c:v>43631</c:v>
                </c:pt>
                <c:pt idx="3818">
                  <c:v>43632</c:v>
                </c:pt>
                <c:pt idx="3819">
                  <c:v>43633</c:v>
                </c:pt>
                <c:pt idx="3820">
                  <c:v>43634</c:v>
                </c:pt>
                <c:pt idx="3821">
                  <c:v>43635</c:v>
                </c:pt>
                <c:pt idx="3822">
                  <c:v>43636</c:v>
                </c:pt>
                <c:pt idx="3823">
                  <c:v>43637</c:v>
                </c:pt>
                <c:pt idx="3824">
                  <c:v>43638</c:v>
                </c:pt>
                <c:pt idx="3825">
                  <c:v>43639</c:v>
                </c:pt>
                <c:pt idx="3826">
                  <c:v>43640</c:v>
                </c:pt>
                <c:pt idx="3827">
                  <c:v>43641</c:v>
                </c:pt>
                <c:pt idx="3828">
                  <c:v>43642</c:v>
                </c:pt>
                <c:pt idx="3829">
                  <c:v>43643</c:v>
                </c:pt>
                <c:pt idx="3830">
                  <c:v>43644</c:v>
                </c:pt>
                <c:pt idx="3831">
                  <c:v>43645</c:v>
                </c:pt>
                <c:pt idx="3832">
                  <c:v>43646</c:v>
                </c:pt>
                <c:pt idx="3833">
                  <c:v>43647</c:v>
                </c:pt>
                <c:pt idx="3834">
                  <c:v>43648</c:v>
                </c:pt>
                <c:pt idx="3835">
                  <c:v>43649</c:v>
                </c:pt>
                <c:pt idx="3836">
                  <c:v>43650</c:v>
                </c:pt>
                <c:pt idx="3837">
                  <c:v>43651</c:v>
                </c:pt>
                <c:pt idx="3838">
                  <c:v>43652</c:v>
                </c:pt>
                <c:pt idx="3839">
                  <c:v>43653</c:v>
                </c:pt>
                <c:pt idx="3840">
                  <c:v>43654</c:v>
                </c:pt>
                <c:pt idx="3841">
                  <c:v>43655</c:v>
                </c:pt>
                <c:pt idx="3842">
                  <c:v>43656</c:v>
                </c:pt>
                <c:pt idx="3843">
                  <c:v>43657</c:v>
                </c:pt>
                <c:pt idx="3844">
                  <c:v>43658</c:v>
                </c:pt>
                <c:pt idx="3845">
                  <c:v>43659</c:v>
                </c:pt>
                <c:pt idx="3846">
                  <c:v>43660</c:v>
                </c:pt>
                <c:pt idx="3847">
                  <c:v>43661</c:v>
                </c:pt>
                <c:pt idx="3848">
                  <c:v>43662</c:v>
                </c:pt>
                <c:pt idx="3849">
                  <c:v>43663</c:v>
                </c:pt>
                <c:pt idx="3850">
                  <c:v>43664</c:v>
                </c:pt>
                <c:pt idx="3851">
                  <c:v>43665</c:v>
                </c:pt>
                <c:pt idx="3852">
                  <c:v>43666</c:v>
                </c:pt>
                <c:pt idx="3853">
                  <c:v>43667</c:v>
                </c:pt>
                <c:pt idx="3854">
                  <c:v>43668</c:v>
                </c:pt>
                <c:pt idx="3855">
                  <c:v>43669</c:v>
                </c:pt>
                <c:pt idx="3856">
                  <c:v>43670</c:v>
                </c:pt>
                <c:pt idx="3857">
                  <c:v>43671</c:v>
                </c:pt>
                <c:pt idx="3858">
                  <c:v>43672</c:v>
                </c:pt>
                <c:pt idx="3859">
                  <c:v>43673</c:v>
                </c:pt>
                <c:pt idx="3860">
                  <c:v>43674</c:v>
                </c:pt>
                <c:pt idx="3861">
                  <c:v>43675</c:v>
                </c:pt>
                <c:pt idx="3862">
                  <c:v>43676</c:v>
                </c:pt>
                <c:pt idx="3863">
                  <c:v>43677</c:v>
                </c:pt>
                <c:pt idx="3864">
                  <c:v>43678</c:v>
                </c:pt>
                <c:pt idx="3865">
                  <c:v>43679</c:v>
                </c:pt>
                <c:pt idx="3866">
                  <c:v>43680</c:v>
                </c:pt>
                <c:pt idx="3867">
                  <c:v>43681</c:v>
                </c:pt>
                <c:pt idx="3868">
                  <c:v>43682</c:v>
                </c:pt>
                <c:pt idx="3869">
                  <c:v>43683</c:v>
                </c:pt>
                <c:pt idx="3870">
                  <c:v>43684</c:v>
                </c:pt>
                <c:pt idx="3871">
                  <c:v>43685</c:v>
                </c:pt>
                <c:pt idx="3872">
                  <c:v>43686</c:v>
                </c:pt>
                <c:pt idx="3873">
                  <c:v>43687</c:v>
                </c:pt>
                <c:pt idx="3874">
                  <c:v>43688</c:v>
                </c:pt>
                <c:pt idx="3875">
                  <c:v>43689</c:v>
                </c:pt>
                <c:pt idx="3876">
                  <c:v>43690</c:v>
                </c:pt>
                <c:pt idx="3877">
                  <c:v>43691</c:v>
                </c:pt>
                <c:pt idx="3878">
                  <c:v>43692</c:v>
                </c:pt>
                <c:pt idx="3879">
                  <c:v>43693</c:v>
                </c:pt>
                <c:pt idx="3880">
                  <c:v>43694</c:v>
                </c:pt>
                <c:pt idx="3881">
                  <c:v>43695</c:v>
                </c:pt>
                <c:pt idx="3882">
                  <c:v>43696</c:v>
                </c:pt>
                <c:pt idx="3883">
                  <c:v>43697</c:v>
                </c:pt>
                <c:pt idx="3884">
                  <c:v>43698</c:v>
                </c:pt>
                <c:pt idx="3885">
                  <c:v>43699</c:v>
                </c:pt>
                <c:pt idx="3886">
                  <c:v>43700</c:v>
                </c:pt>
                <c:pt idx="3887">
                  <c:v>43701</c:v>
                </c:pt>
                <c:pt idx="3888">
                  <c:v>43702</c:v>
                </c:pt>
                <c:pt idx="3889">
                  <c:v>43703</c:v>
                </c:pt>
                <c:pt idx="3890">
                  <c:v>43704</c:v>
                </c:pt>
                <c:pt idx="3891">
                  <c:v>43705</c:v>
                </c:pt>
                <c:pt idx="3892">
                  <c:v>43706</c:v>
                </c:pt>
                <c:pt idx="3893">
                  <c:v>43707</c:v>
                </c:pt>
                <c:pt idx="3894">
                  <c:v>43708</c:v>
                </c:pt>
                <c:pt idx="3895">
                  <c:v>43709</c:v>
                </c:pt>
                <c:pt idx="3896">
                  <c:v>43710</c:v>
                </c:pt>
                <c:pt idx="3897">
                  <c:v>43711</c:v>
                </c:pt>
                <c:pt idx="3898">
                  <c:v>43712</c:v>
                </c:pt>
                <c:pt idx="3899">
                  <c:v>43713</c:v>
                </c:pt>
                <c:pt idx="3900">
                  <c:v>43714</c:v>
                </c:pt>
                <c:pt idx="3901">
                  <c:v>43715</c:v>
                </c:pt>
                <c:pt idx="3902">
                  <c:v>43716</c:v>
                </c:pt>
                <c:pt idx="3903">
                  <c:v>43717</c:v>
                </c:pt>
                <c:pt idx="3904">
                  <c:v>43718</c:v>
                </c:pt>
                <c:pt idx="3905">
                  <c:v>43719</c:v>
                </c:pt>
                <c:pt idx="3906">
                  <c:v>43720</c:v>
                </c:pt>
                <c:pt idx="3907">
                  <c:v>43721</c:v>
                </c:pt>
                <c:pt idx="3908">
                  <c:v>43722</c:v>
                </c:pt>
                <c:pt idx="3909">
                  <c:v>43723</c:v>
                </c:pt>
                <c:pt idx="3910">
                  <c:v>43724</c:v>
                </c:pt>
                <c:pt idx="3911">
                  <c:v>43725</c:v>
                </c:pt>
                <c:pt idx="3912">
                  <c:v>43726</c:v>
                </c:pt>
                <c:pt idx="3913">
                  <c:v>43727</c:v>
                </c:pt>
                <c:pt idx="3914">
                  <c:v>43728</c:v>
                </c:pt>
                <c:pt idx="3915">
                  <c:v>43729</c:v>
                </c:pt>
                <c:pt idx="3916">
                  <c:v>43730</c:v>
                </c:pt>
                <c:pt idx="3917">
                  <c:v>43731</c:v>
                </c:pt>
                <c:pt idx="3918">
                  <c:v>43732</c:v>
                </c:pt>
                <c:pt idx="3919">
                  <c:v>43733</c:v>
                </c:pt>
                <c:pt idx="3920">
                  <c:v>43734</c:v>
                </c:pt>
                <c:pt idx="3921">
                  <c:v>43735</c:v>
                </c:pt>
                <c:pt idx="3922">
                  <c:v>43736</c:v>
                </c:pt>
                <c:pt idx="3923">
                  <c:v>43737</c:v>
                </c:pt>
                <c:pt idx="3924">
                  <c:v>43738</c:v>
                </c:pt>
                <c:pt idx="3925">
                  <c:v>43739</c:v>
                </c:pt>
                <c:pt idx="3926">
                  <c:v>43740</c:v>
                </c:pt>
                <c:pt idx="3927">
                  <c:v>43741</c:v>
                </c:pt>
                <c:pt idx="3928">
                  <c:v>43742</c:v>
                </c:pt>
                <c:pt idx="3929">
                  <c:v>43743</c:v>
                </c:pt>
                <c:pt idx="3930">
                  <c:v>43744</c:v>
                </c:pt>
                <c:pt idx="3931">
                  <c:v>43745</c:v>
                </c:pt>
                <c:pt idx="3932">
                  <c:v>43746</c:v>
                </c:pt>
                <c:pt idx="3933">
                  <c:v>43747</c:v>
                </c:pt>
                <c:pt idx="3934">
                  <c:v>43748</c:v>
                </c:pt>
                <c:pt idx="3935">
                  <c:v>43749</c:v>
                </c:pt>
                <c:pt idx="3936">
                  <c:v>43750</c:v>
                </c:pt>
                <c:pt idx="3937">
                  <c:v>43751</c:v>
                </c:pt>
                <c:pt idx="3938">
                  <c:v>43752</c:v>
                </c:pt>
                <c:pt idx="3939">
                  <c:v>43753</c:v>
                </c:pt>
                <c:pt idx="3940">
                  <c:v>43754</c:v>
                </c:pt>
                <c:pt idx="3941">
                  <c:v>43755</c:v>
                </c:pt>
                <c:pt idx="3942">
                  <c:v>43756</c:v>
                </c:pt>
                <c:pt idx="3943">
                  <c:v>43757</c:v>
                </c:pt>
                <c:pt idx="3944">
                  <c:v>43758</c:v>
                </c:pt>
                <c:pt idx="3945">
                  <c:v>43759</c:v>
                </c:pt>
                <c:pt idx="3946">
                  <c:v>43760</c:v>
                </c:pt>
                <c:pt idx="3947">
                  <c:v>43761</c:v>
                </c:pt>
                <c:pt idx="3948">
                  <c:v>43762</c:v>
                </c:pt>
                <c:pt idx="3949">
                  <c:v>43763</c:v>
                </c:pt>
                <c:pt idx="3950">
                  <c:v>43764</c:v>
                </c:pt>
                <c:pt idx="3951">
                  <c:v>43765</c:v>
                </c:pt>
                <c:pt idx="3952">
                  <c:v>43766</c:v>
                </c:pt>
                <c:pt idx="3953">
                  <c:v>43767</c:v>
                </c:pt>
                <c:pt idx="3954">
                  <c:v>43768</c:v>
                </c:pt>
                <c:pt idx="3955">
                  <c:v>43769</c:v>
                </c:pt>
                <c:pt idx="3956">
                  <c:v>43770</c:v>
                </c:pt>
                <c:pt idx="3957">
                  <c:v>43771</c:v>
                </c:pt>
                <c:pt idx="3958">
                  <c:v>43772</c:v>
                </c:pt>
                <c:pt idx="3959">
                  <c:v>43773</c:v>
                </c:pt>
                <c:pt idx="3960">
                  <c:v>43774</c:v>
                </c:pt>
                <c:pt idx="3961">
                  <c:v>43775</c:v>
                </c:pt>
                <c:pt idx="3962">
                  <c:v>43776</c:v>
                </c:pt>
                <c:pt idx="3963">
                  <c:v>43777</c:v>
                </c:pt>
                <c:pt idx="3964">
                  <c:v>43778</c:v>
                </c:pt>
                <c:pt idx="3965">
                  <c:v>43779</c:v>
                </c:pt>
                <c:pt idx="3966">
                  <c:v>43780</c:v>
                </c:pt>
                <c:pt idx="3967">
                  <c:v>43781</c:v>
                </c:pt>
                <c:pt idx="3968">
                  <c:v>43782</c:v>
                </c:pt>
                <c:pt idx="3969">
                  <c:v>43783</c:v>
                </c:pt>
                <c:pt idx="3970">
                  <c:v>43784</c:v>
                </c:pt>
                <c:pt idx="3971">
                  <c:v>43785</c:v>
                </c:pt>
                <c:pt idx="3972">
                  <c:v>43786</c:v>
                </c:pt>
                <c:pt idx="3973">
                  <c:v>43787</c:v>
                </c:pt>
                <c:pt idx="3974">
                  <c:v>43788</c:v>
                </c:pt>
                <c:pt idx="3975">
                  <c:v>43789</c:v>
                </c:pt>
                <c:pt idx="3976">
                  <c:v>43790</c:v>
                </c:pt>
                <c:pt idx="3977">
                  <c:v>43791</c:v>
                </c:pt>
                <c:pt idx="3978">
                  <c:v>43792</c:v>
                </c:pt>
                <c:pt idx="3979">
                  <c:v>43793</c:v>
                </c:pt>
                <c:pt idx="3980">
                  <c:v>43794</c:v>
                </c:pt>
                <c:pt idx="3981">
                  <c:v>43795</c:v>
                </c:pt>
                <c:pt idx="3982">
                  <c:v>43796</c:v>
                </c:pt>
                <c:pt idx="3983">
                  <c:v>43797</c:v>
                </c:pt>
                <c:pt idx="3984">
                  <c:v>43798</c:v>
                </c:pt>
                <c:pt idx="3985">
                  <c:v>43799</c:v>
                </c:pt>
                <c:pt idx="3986">
                  <c:v>43800</c:v>
                </c:pt>
                <c:pt idx="3987">
                  <c:v>43801</c:v>
                </c:pt>
                <c:pt idx="3988">
                  <c:v>43802</c:v>
                </c:pt>
                <c:pt idx="3989">
                  <c:v>43803</c:v>
                </c:pt>
                <c:pt idx="3990">
                  <c:v>43804</c:v>
                </c:pt>
                <c:pt idx="3991">
                  <c:v>43805</c:v>
                </c:pt>
                <c:pt idx="3992">
                  <c:v>43806</c:v>
                </c:pt>
                <c:pt idx="3993">
                  <c:v>43807</c:v>
                </c:pt>
                <c:pt idx="3994">
                  <c:v>43808</c:v>
                </c:pt>
                <c:pt idx="3995">
                  <c:v>43809</c:v>
                </c:pt>
                <c:pt idx="3996">
                  <c:v>43810</c:v>
                </c:pt>
                <c:pt idx="3997">
                  <c:v>43811</c:v>
                </c:pt>
                <c:pt idx="3998">
                  <c:v>43812</c:v>
                </c:pt>
                <c:pt idx="3999">
                  <c:v>43813</c:v>
                </c:pt>
                <c:pt idx="4000">
                  <c:v>43814</c:v>
                </c:pt>
                <c:pt idx="4001">
                  <c:v>43815</c:v>
                </c:pt>
                <c:pt idx="4002">
                  <c:v>43816</c:v>
                </c:pt>
                <c:pt idx="4003">
                  <c:v>43817</c:v>
                </c:pt>
                <c:pt idx="4004">
                  <c:v>43818</c:v>
                </c:pt>
                <c:pt idx="4005">
                  <c:v>43819</c:v>
                </c:pt>
                <c:pt idx="4006">
                  <c:v>43820</c:v>
                </c:pt>
                <c:pt idx="4007">
                  <c:v>43821</c:v>
                </c:pt>
                <c:pt idx="4008">
                  <c:v>43822</c:v>
                </c:pt>
                <c:pt idx="4009">
                  <c:v>43823</c:v>
                </c:pt>
                <c:pt idx="4010">
                  <c:v>43824</c:v>
                </c:pt>
                <c:pt idx="4011">
                  <c:v>43825</c:v>
                </c:pt>
                <c:pt idx="4012">
                  <c:v>43826</c:v>
                </c:pt>
                <c:pt idx="4013">
                  <c:v>43827</c:v>
                </c:pt>
                <c:pt idx="4014">
                  <c:v>43828</c:v>
                </c:pt>
                <c:pt idx="4015">
                  <c:v>43829</c:v>
                </c:pt>
                <c:pt idx="4016">
                  <c:v>43830</c:v>
                </c:pt>
                <c:pt idx="4017">
                  <c:v>43831</c:v>
                </c:pt>
                <c:pt idx="4018">
                  <c:v>43832</c:v>
                </c:pt>
                <c:pt idx="4019">
                  <c:v>43833</c:v>
                </c:pt>
                <c:pt idx="4020">
                  <c:v>43834</c:v>
                </c:pt>
                <c:pt idx="4021">
                  <c:v>43835</c:v>
                </c:pt>
                <c:pt idx="4022">
                  <c:v>43836</c:v>
                </c:pt>
                <c:pt idx="4023">
                  <c:v>43837</c:v>
                </c:pt>
                <c:pt idx="4024">
                  <c:v>43838</c:v>
                </c:pt>
                <c:pt idx="4025">
                  <c:v>43839</c:v>
                </c:pt>
                <c:pt idx="4026">
                  <c:v>43840</c:v>
                </c:pt>
                <c:pt idx="4027">
                  <c:v>43841</c:v>
                </c:pt>
                <c:pt idx="4028">
                  <c:v>43842</c:v>
                </c:pt>
                <c:pt idx="4029">
                  <c:v>43843</c:v>
                </c:pt>
                <c:pt idx="4030">
                  <c:v>43844</c:v>
                </c:pt>
                <c:pt idx="4031">
                  <c:v>43845</c:v>
                </c:pt>
                <c:pt idx="4032">
                  <c:v>43846</c:v>
                </c:pt>
                <c:pt idx="4033">
                  <c:v>43847</c:v>
                </c:pt>
                <c:pt idx="4034">
                  <c:v>43848</c:v>
                </c:pt>
                <c:pt idx="4035">
                  <c:v>43849</c:v>
                </c:pt>
                <c:pt idx="4036">
                  <c:v>43850</c:v>
                </c:pt>
                <c:pt idx="4037">
                  <c:v>43851</c:v>
                </c:pt>
                <c:pt idx="4038">
                  <c:v>43852</c:v>
                </c:pt>
                <c:pt idx="4039">
                  <c:v>43853</c:v>
                </c:pt>
                <c:pt idx="4040">
                  <c:v>43854</c:v>
                </c:pt>
                <c:pt idx="4041">
                  <c:v>43855</c:v>
                </c:pt>
                <c:pt idx="4042">
                  <c:v>43856</c:v>
                </c:pt>
                <c:pt idx="4043">
                  <c:v>43857</c:v>
                </c:pt>
                <c:pt idx="4044">
                  <c:v>43858</c:v>
                </c:pt>
                <c:pt idx="4045">
                  <c:v>43859</c:v>
                </c:pt>
                <c:pt idx="4046">
                  <c:v>43860</c:v>
                </c:pt>
                <c:pt idx="4047">
                  <c:v>43861</c:v>
                </c:pt>
                <c:pt idx="4048">
                  <c:v>43862</c:v>
                </c:pt>
                <c:pt idx="4049">
                  <c:v>43863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43869</c:v>
                </c:pt>
                <c:pt idx="4056">
                  <c:v>43870</c:v>
                </c:pt>
                <c:pt idx="4057">
                  <c:v>43871</c:v>
                </c:pt>
                <c:pt idx="4058">
                  <c:v>43872</c:v>
                </c:pt>
                <c:pt idx="4059">
                  <c:v>43873</c:v>
                </c:pt>
                <c:pt idx="4060">
                  <c:v>43874</c:v>
                </c:pt>
                <c:pt idx="4061">
                  <c:v>43875</c:v>
                </c:pt>
                <c:pt idx="4062">
                  <c:v>43876</c:v>
                </c:pt>
                <c:pt idx="4063">
                  <c:v>43877</c:v>
                </c:pt>
                <c:pt idx="4064">
                  <c:v>43878</c:v>
                </c:pt>
                <c:pt idx="4065">
                  <c:v>43879</c:v>
                </c:pt>
                <c:pt idx="4066">
                  <c:v>43880</c:v>
                </c:pt>
                <c:pt idx="4067">
                  <c:v>43881</c:v>
                </c:pt>
                <c:pt idx="4068">
                  <c:v>43882</c:v>
                </c:pt>
                <c:pt idx="4069">
                  <c:v>43883</c:v>
                </c:pt>
                <c:pt idx="4070">
                  <c:v>43884</c:v>
                </c:pt>
                <c:pt idx="4071">
                  <c:v>43885</c:v>
                </c:pt>
                <c:pt idx="4072">
                  <c:v>43886</c:v>
                </c:pt>
                <c:pt idx="4073">
                  <c:v>43887</c:v>
                </c:pt>
                <c:pt idx="4074">
                  <c:v>43888</c:v>
                </c:pt>
                <c:pt idx="4075">
                  <c:v>43889</c:v>
                </c:pt>
                <c:pt idx="4076">
                  <c:v>43890</c:v>
                </c:pt>
                <c:pt idx="4077">
                  <c:v>43891</c:v>
                </c:pt>
                <c:pt idx="4078">
                  <c:v>43892</c:v>
                </c:pt>
                <c:pt idx="4079">
                  <c:v>43893</c:v>
                </c:pt>
                <c:pt idx="4080">
                  <c:v>43894</c:v>
                </c:pt>
                <c:pt idx="4081">
                  <c:v>43895</c:v>
                </c:pt>
                <c:pt idx="4082">
                  <c:v>43896</c:v>
                </c:pt>
                <c:pt idx="4083">
                  <c:v>43897</c:v>
                </c:pt>
                <c:pt idx="4084">
                  <c:v>43898</c:v>
                </c:pt>
                <c:pt idx="4085">
                  <c:v>43899</c:v>
                </c:pt>
                <c:pt idx="4086">
                  <c:v>43900</c:v>
                </c:pt>
                <c:pt idx="4087">
                  <c:v>43901</c:v>
                </c:pt>
                <c:pt idx="4088">
                  <c:v>43902</c:v>
                </c:pt>
                <c:pt idx="4089">
                  <c:v>43903</c:v>
                </c:pt>
                <c:pt idx="4090">
                  <c:v>43904</c:v>
                </c:pt>
                <c:pt idx="4091">
                  <c:v>43905</c:v>
                </c:pt>
                <c:pt idx="4092">
                  <c:v>43906</c:v>
                </c:pt>
                <c:pt idx="4093">
                  <c:v>43907</c:v>
                </c:pt>
                <c:pt idx="4094">
                  <c:v>43908</c:v>
                </c:pt>
                <c:pt idx="4095">
                  <c:v>43909</c:v>
                </c:pt>
                <c:pt idx="4096">
                  <c:v>43910</c:v>
                </c:pt>
                <c:pt idx="4097">
                  <c:v>43911</c:v>
                </c:pt>
                <c:pt idx="4098">
                  <c:v>43912</c:v>
                </c:pt>
                <c:pt idx="4099">
                  <c:v>43913</c:v>
                </c:pt>
                <c:pt idx="4100">
                  <c:v>43914</c:v>
                </c:pt>
                <c:pt idx="4101">
                  <c:v>43915</c:v>
                </c:pt>
                <c:pt idx="4102">
                  <c:v>43916</c:v>
                </c:pt>
                <c:pt idx="4103">
                  <c:v>43917</c:v>
                </c:pt>
                <c:pt idx="4104">
                  <c:v>43918</c:v>
                </c:pt>
                <c:pt idx="4105">
                  <c:v>43919</c:v>
                </c:pt>
                <c:pt idx="4106">
                  <c:v>43920</c:v>
                </c:pt>
                <c:pt idx="4107">
                  <c:v>43921</c:v>
                </c:pt>
                <c:pt idx="4108">
                  <c:v>43922</c:v>
                </c:pt>
                <c:pt idx="4109">
                  <c:v>43923</c:v>
                </c:pt>
                <c:pt idx="4110">
                  <c:v>43924</c:v>
                </c:pt>
                <c:pt idx="4111">
                  <c:v>43925</c:v>
                </c:pt>
                <c:pt idx="4112">
                  <c:v>43926</c:v>
                </c:pt>
                <c:pt idx="4113">
                  <c:v>43927</c:v>
                </c:pt>
                <c:pt idx="4114">
                  <c:v>43928</c:v>
                </c:pt>
                <c:pt idx="4115">
                  <c:v>43929</c:v>
                </c:pt>
                <c:pt idx="4116">
                  <c:v>43930</c:v>
                </c:pt>
                <c:pt idx="4117">
                  <c:v>43931</c:v>
                </c:pt>
                <c:pt idx="4118">
                  <c:v>43932</c:v>
                </c:pt>
                <c:pt idx="4119">
                  <c:v>43933</c:v>
                </c:pt>
                <c:pt idx="4120">
                  <c:v>43934</c:v>
                </c:pt>
                <c:pt idx="4121">
                  <c:v>43935</c:v>
                </c:pt>
                <c:pt idx="4122">
                  <c:v>43936</c:v>
                </c:pt>
                <c:pt idx="4123">
                  <c:v>43937</c:v>
                </c:pt>
                <c:pt idx="4124">
                  <c:v>43938</c:v>
                </c:pt>
                <c:pt idx="4125">
                  <c:v>43939</c:v>
                </c:pt>
                <c:pt idx="4126">
                  <c:v>43940</c:v>
                </c:pt>
                <c:pt idx="4127">
                  <c:v>43941</c:v>
                </c:pt>
                <c:pt idx="4128">
                  <c:v>43942</c:v>
                </c:pt>
                <c:pt idx="4129">
                  <c:v>43943</c:v>
                </c:pt>
                <c:pt idx="4130">
                  <c:v>43944</c:v>
                </c:pt>
                <c:pt idx="4131">
                  <c:v>43945</c:v>
                </c:pt>
                <c:pt idx="4132">
                  <c:v>43946</c:v>
                </c:pt>
                <c:pt idx="4133">
                  <c:v>43947</c:v>
                </c:pt>
                <c:pt idx="4134">
                  <c:v>43948</c:v>
                </c:pt>
                <c:pt idx="4135">
                  <c:v>43949</c:v>
                </c:pt>
                <c:pt idx="4136">
                  <c:v>43950</c:v>
                </c:pt>
                <c:pt idx="4137">
                  <c:v>43951</c:v>
                </c:pt>
                <c:pt idx="4138">
                  <c:v>43952</c:v>
                </c:pt>
                <c:pt idx="4139">
                  <c:v>43953</c:v>
                </c:pt>
                <c:pt idx="4140">
                  <c:v>43954</c:v>
                </c:pt>
                <c:pt idx="4141">
                  <c:v>43955</c:v>
                </c:pt>
                <c:pt idx="4142">
                  <c:v>43956</c:v>
                </c:pt>
                <c:pt idx="4143">
                  <c:v>43957</c:v>
                </c:pt>
                <c:pt idx="4144">
                  <c:v>43958</c:v>
                </c:pt>
                <c:pt idx="4145">
                  <c:v>43959</c:v>
                </c:pt>
                <c:pt idx="4146">
                  <c:v>43960</c:v>
                </c:pt>
                <c:pt idx="4147">
                  <c:v>43961</c:v>
                </c:pt>
                <c:pt idx="4148">
                  <c:v>43962</c:v>
                </c:pt>
                <c:pt idx="4149">
                  <c:v>43963</c:v>
                </c:pt>
                <c:pt idx="4150">
                  <c:v>43964</c:v>
                </c:pt>
                <c:pt idx="4151">
                  <c:v>43965</c:v>
                </c:pt>
                <c:pt idx="4152">
                  <c:v>43966</c:v>
                </c:pt>
                <c:pt idx="4153">
                  <c:v>43967</c:v>
                </c:pt>
                <c:pt idx="4154">
                  <c:v>43968</c:v>
                </c:pt>
                <c:pt idx="4155">
                  <c:v>43969</c:v>
                </c:pt>
                <c:pt idx="4156">
                  <c:v>43970</c:v>
                </c:pt>
                <c:pt idx="4157">
                  <c:v>43971</c:v>
                </c:pt>
                <c:pt idx="4158">
                  <c:v>43972</c:v>
                </c:pt>
                <c:pt idx="4159">
                  <c:v>43973</c:v>
                </c:pt>
                <c:pt idx="4160">
                  <c:v>43974</c:v>
                </c:pt>
                <c:pt idx="4161">
                  <c:v>43975</c:v>
                </c:pt>
                <c:pt idx="4162">
                  <c:v>43976</c:v>
                </c:pt>
                <c:pt idx="4163">
                  <c:v>43977</c:v>
                </c:pt>
                <c:pt idx="4164">
                  <c:v>43978</c:v>
                </c:pt>
                <c:pt idx="4165">
                  <c:v>43979</c:v>
                </c:pt>
                <c:pt idx="4166">
                  <c:v>43980</c:v>
                </c:pt>
                <c:pt idx="4167">
                  <c:v>43981</c:v>
                </c:pt>
                <c:pt idx="4168">
                  <c:v>43982</c:v>
                </c:pt>
                <c:pt idx="4169">
                  <c:v>43983</c:v>
                </c:pt>
                <c:pt idx="4170">
                  <c:v>43984</c:v>
                </c:pt>
                <c:pt idx="4171">
                  <c:v>43985</c:v>
                </c:pt>
                <c:pt idx="4172">
                  <c:v>43986</c:v>
                </c:pt>
                <c:pt idx="4173">
                  <c:v>43987</c:v>
                </c:pt>
                <c:pt idx="4174">
                  <c:v>43988</c:v>
                </c:pt>
                <c:pt idx="4175">
                  <c:v>43989</c:v>
                </c:pt>
                <c:pt idx="4176">
                  <c:v>43990</c:v>
                </c:pt>
                <c:pt idx="4177">
                  <c:v>43991</c:v>
                </c:pt>
                <c:pt idx="4178">
                  <c:v>43992</c:v>
                </c:pt>
                <c:pt idx="4179">
                  <c:v>43993</c:v>
                </c:pt>
                <c:pt idx="4180">
                  <c:v>43994</c:v>
                </c:pt>
                <c:pt idx="4181">
                  <c:v>43995</c:v>
                </c:pt>
                <c:pt idx="4182">
                  <c:v>43996</c:v>
                </c:pt>
                <c:pt idx="4183">
                  <c:v>43997</c:v>
                </c:pt>
                <c:pt idx="4184">
                  <c:v>43998</c:v>
                </c:pt>
                <c:pt idx="4185">
                  <c:v>43999</c:v>
                </c:pt>
                <c:pt idx="4186">
                  <c:v>44000</c:v>
                </c:pt>
                <c:pt idx="4187">
                  <c:v>44001</c:v>
                </c:pt>
                <c:pt idx="4188">
                  <c:v>44002</c:v>
                </c:pt>
                <c:pt idx="4189">
                  <c:v>44003</c:v>
                </c:pt>
                <c:pt idx="4190">
                  <c:v>44004</c:v>
                </c:pt>
                <c:pt idx="4191">
                  <c:v>44005</c:v>
                </c:pt>
                <c:pt idx="4192">
                  <c:v>44006</c:v>
                </c:pt>
                <c:pt idx="4193">
                  <c:v>44007</c:v>
                </c:pt>
                <c:pt idx="4194">
                  <c:v>44008</c:v>
                </c:pt>
                <c:pt idx="4195">
                  <c:v>44009</c:v>
                </c:pt>
                <c:pt idx="4196">
                  <c:v>44010</c:v>
                </c:pt>
                <c:pt idx="4197">
                  <c:v>44011</c:v>
                </c:pt>
                <c:pt idx="4198">
                  <c:v>44012</c:v>
                </c:pt>
                <c:pt idx="4199">
                  <c:v>44013</c:v>
                </c:pt>
                <c:pt idx="4200">
                  <c:v>44014</c:v>
                </c:pt>
                <c:pt idx="4201">
                  <c:v>44015</c:v>
                </c:pt>
                <c:pt idx="4202">
                  <c:v>44016</c:v>
                </c:pt>
                <c:pt idx="4203">
                  <c:v>44017</c:v>
                </c:pt>
                <c:pt idx="4204">
                  <c:v>44018</c:v>
                </c:pt>
                <c:pt idx="4205">
                  <c:v>44019</c:v>
                </c:pt>
                <c:pt idx="4206">
                  <c:v>44020</c:v>
                </c:pt>
                <c:pt idx="4207">
                  <c:v>44021</c:v>
                </c:pt>
                <c:pt idx="4208">
                  <c:v>44022</c:v>
                </c:pt>
                <c:pt idx="4209">
                  <c:v>44023</c:v>
                </c:pt>
                <c:pt idx="4210">
                  <c:v>44024</c:v>
                </c:pt>
                <c:pt idx="4211">
                  <c:v>44025</c:v>
                </c:pt>
                <c:pt idx="4212">
                  <c:v>44026</c:v>
                </c:pt>
                <c:pt idx="4213">
                  <c:v>44027</c:v>
                </c:pt>
                <c:pt idx="4214">
                  <c:v>44028</c:v>
                </c:pt>
                <c:pt idx="4215">
                  <c:v>44029</c:v>
                </c:pt>
                <c:pt idx="4216">
                  <c:v>44030</c:v>
                </c:pt>
                <c:pt idx="4217">
                  <c:v>44031</c:v>
                </c:pt>
                <c:pt idx="4218">
                  <c:v>44032</c:v>
                </c:pt>
                <c:pt idx="4219">
                  <c:v>44033</c:v>
                </c:pt>
                <c:pt idx="4220">
                  <c:v>44034</c:v>
                </c:pt>
                <c:pt idx="4221">
                  <c:v>44035</c:v>
                </c:pt>
                <c:pt idx="4222">
                  <c:v>44036</c:v>
                </c:pt>
                <c:pt idx="4223">
                  <c:v>44037</c:v>
                </c:pt>
                <c:pt idx="4224">
                  <c:v>44038</c:v>
                </c:pt>
                <c:pt idx="4225">
                  <c:v>44039</c:v>
                </c:pt>
                <c:pt idx="4226">
                  <c:v>44040</c:v>
                </c:pt>
                <c:pt idx="4227">
                  <c:v>44041</c:v>
                </c:pt>
                <c:pt idx="4228">
                  <c:v>44042</c:v>
                </c:pt>
                <c:pt idx="4229">
                  <c:v>44043</c:v>
                </c:pt>
                <c:pt idx="4230">
                  <c:v>44044</c:v>
                </c:pt>
                <c:pt idx="4231">
                  <c:v>44045</c:v>
                </c:pt>
                <c:pt idx="4232">
                  <c:v>44046</c:v>
                </c:pt>
                <c:pt idx="4233">
                  <c:v>44047</c:v>
                </c:pt>
                <c:pt idx="4234">
                  <c:v>44048</c:v>
                </c:pt>
                <c:pt idx="4235">
                  <c:v>44049</c:v>
                </c:pt>
                <c:pt idx="4236">
                  <c:v>44050</c:v>
                </c:pt>
                <c:pt idx="4237">
                  <c:v>44051</c:v>
                </c:pt>
                <c:pt idx="4238">
                  <c:v>44052</c:v>
                </c:pt>
                <c:pt idx="4239">
                  <c:v>44053</c:v>
                </c:pt>
                <c:pt idx="4240">
                  <c:v>44054</c:v>
                </c:pt>
                <c:pt idx="4241">
                  <c:v>44055</c:v>
                </c:pt>
                <c:pt idx="4242">
                  <c:v>44056</c:v>
                </c:pt>
                <c:pt idx="4243">
                  <c:v>44057</c:v>
                </c:pt>
                <c:pt idx="4244">
                  <c:v>44058</c:v>
                </c:pt>
                <c:pt idx="4245">
                  <c:v>44059</c:v>
                </c:pt>
                <c:pt idx="4246">
                  <c:v>44060</c:v>
                </c:pt>
                <c:pt idx="4247">
                  <c:v>44061</c:v>
                </c:pt>
                <c:pt idx="4248">
                  <c:v>44062</c:v>
                </c:pt>
                <c:pt idx="4249">
                  <c:v>44063</c:v>
                </c:pt>
                <c:pt idx="4250">
                  <c:v>44064</c:v>
                </c:pt>
                <c:pt idx="4251">
                  <c:v>44065</c:v>
                </c:pt>
                <c:pt idx="4252">
                  <c:v>44066</c:v>
                </c:pt>
                <c:pt idx="4253">
                  <c:v>44067</c:v>
                </c:pt>
                <c:pt idx="4254">
                  <c:v>44068</c:v>
                </c:pt>
                <c:pt idx="4255">
                  <c:v>44069</c:v>
                </c:pt>
                <c:pt idx="4256">
                  <c:v>44070</c:v>
                </c:pt>
                <c:pt idx="4257">
                  <c:v>44071</c:v>
                </c:pt>
                <c:pt idx="4258">
                  <c:v>44072</c:v>
                </c:pt>
                <c:pt idx="4259">
                  <c:v>44073</c:v>
                </c:pt>
                <c:pt idx="4260">
                  <c:v>44074</c:v>
                </c:pt>
                <c:pt idx="4261">
                  <c:v>44075</c:v>
                </c:pt>
                <c:pt idx="4262">
                  <c:v>44076</c:v>
                </c:pt>
                <c:pt idx="4263">
                  <c:v>44077</c:v>
                </c:pt>
                <c:pt idx="4264">
                  <c:v>44078</c:v>
                </c:pt>
                <c:pt idx="4265">
                  <c:v>44079</c:v>
                </c:pt>
                <c:pt idx="4266">
                  <c:v>44080</c:v>
                </c:pt>
                <c:pt idx="4267">
                  <c:v>44081</c:v>
                </c:pt>
                <c:pt idx="4268">
                  <c:v>44082</c:v>
                </c:pt>
                <c:pt idx="4269">
                  <c:v>44083</c:v>
                </c:pt>
                <c:pt idx="4270">
                  <c:v>44084</c:v>
                </c:pt>
                <c:pt idx="4271">
                  <c:v>44085</c:v>
                </c:pt>
                <c:pt idx="4272">
                  <c:v>44086</c:v>
                </c:pt>
                <c:pt idx="4273">
                  <c:v>44087</c:v>
                </c:pt>
                <c:pt idx="4274">
                  <c:v>44088</c:v>
                </c:pt>
                <c:pt idx="4275">
                  <c:v>44089</c:v>
                </c:pt>
                <c:pt idx="4276">
                  <c:v>44090</c:v>
                </c:pt>
                <c:pt idx="4277">
                  <c:v>44091</c:v>
                </c:pt>
                <c:pt idx="4278">
                  <c:v>44092</c:v>
                </c:pt>
                <c:pt idx="4279">
                  <c:v>44093</c:v>
                </c:pt>
                <c:pt idx="4280">
                  <c:v>44094</c:v>
                </c:pt>
                <c:pt idx="4281">
                  <c:v>44095</c:v>
                </c:pt>
                <c:pt idx="4282">
                  <c:v>44096</c:v>
                </c:pt>
                <c:pt idx="4283">
                  <c:v>44097</c:v>
                </c:pt>
                <c:pt idx="4284">
                  <c:v>44098</c:v>
                </c:pt>
                <c:pt idx="4285">
                  <c:v>44099</c:v>
                </c:pt>
                <c:pt idx="4286">
                  <c:v>44100</c:v>
                </c:pt>
                <c:pt idx="4287">
                  <c:v>44101</c:v>
                </c:pt>
                <c:pt idx="4288">
                  <c:v>44102</c:v>
                </c:pt>
                <c:pt idx="4289">
                  <c:v>44103</c:v>
                </c:pt>
                <c:pt idx="4290">
                  <c:v>44104</c:v>
                </c:pt>
                <c:pt idx="4291">
                  <c:v>44105</c:v>
                </c:pt>
                <c:pt idx="4292">
                  <c:v>44106</c:v>
                </c:pt>
                <c:pt idx="4293">
                  <c:v>44107</c:v>
                </c:pt>
                <c:pt idx="4294">
                  <c:v>44108</c:v>
                </c:pt>
                <c:pt idx="4295">
                  <c:v>44109</c:v>
                </c:pt>
                <c:pt idx="4296">
                  <c:v>44110</c:v>
                </c:pt>
                <c:pt idx="4297">
                  <c:v>44111</c:v>
                </c:pt>
                <c:pt idx="4298">
                  <c:v>44112</c:v>
                </c:pt>
                <c:pt idx="4299">
                  <c:v>44113</c:v>
                </c:pt>
                <c:pt idx="4300">
                  <c:v>44114</c:v>
                </c:pt>
                <c:pt idx="4301">
                  <c:v>44115</c:v>
                </c:pt>
                <c:pt idx="4302">
                  <c:v>44116</c:v>
                </c:pt>
                <c:pt idx="4303">
                  <c:v>44117</c:v>
                </c:pt>
                <c:pt idx="4304">
                  <c:v>44118</c:v>
                </c:pt>
                <c:pt idx="4305">
                  <c:v>44119</c:v>
                </c:pt>
                <c:pt idx="4306">
                  <c:v>44120</c:v>
                </c:pt>
                <c:pt idx="4307">
                  <c:v>44121</c:v>
                </c:pt>
                <c:pt idx="4308">
                  <c:v>44122</c:v>
                </c:pt>
                <c:pt idx="4309">
                  <c:v>44123</c:v>
                </c:pt>
                <c:pt idx="4310">
                  <c:v>44124</c:v>
                </c:pt>
                <c:pt idx="4311">
                  <c:v>44125</c:v>
                </c:pt>
                <c:pt idx="4312">
                  <c:v>44126</c:v>
                </c:pt>
                <c:pt idx="4313">
                  <c:v>44127</c:v>
                </c:pt>
                <c:pt idx="4314">
                  <c:v>44128</c:v>
                </c:pt>
                <c:pt idx="4315">
                  <c:v>44129</c:v>
                </c:pt>
                <c:pt idx="4316">
                  <c:v>44130</c:v>
                </c:pt>
                <c:pt idx="4317">
                  <c:v>44131</c:v>
                </c:pt>
                <c:pt idx="4318">
                  <c:v>44132</c:v>
                </c:pt>
                <c:pt idx="4319">
                  <c:v>44133</c:v>
                </c:pt>
                <c:pt idx="4320">
                  <c:v>44134</c:v>
                </c:pt>
                <c:pt idx="4321">
                  <c:v>44135</c:v>
                </c:pt>
                <c:pt idx="4322">
                  <c:v>44136</c:v>
                </c:pt>
                <c:pt idx="4323">
                  <c:v>44137</c:v>
                </c:pt>
                <c:pt idx="4324">
                  <c:v>44138</c:v>
                </c:pt>
                <c:pt idx="4325">
                  <c:v>44139</c:v>
                </c:pt>
                <c:pt idx="4326">
                  <c:v>44140</c:v>
                </c:pt>
                <c:pt idx="4327">
                  <c:v>44141</c:v>
                </c:pt>
                <c:pt idx="4328">
                  <c:v>44142</c:v>
                </c:pt>
                <c:pt idx="4329">
                  <c:v>44143</c:v>
                </c:pt>
                <c:pt idx="4330">
                  <c:v>44144</c:v>
                </c:pt>
                <c:pt idx="4331">
                  <c:v>44145</c:v>
                </c:pt>
                <c:pt idx="4332">
                  <c:v>44146</c:v>
                </c:pt>
                <c:pt idx="4333">
                  <c:v>44147</c:v>
                </c:pt>
                <c:pt idx="4334">
                  <c:v>44148</c:v>
                </c:pt>
                <c:pt idx="4335">
                  <c:v>44149</c:v>
                </c:pt>
                <c:pt idx="4336">
                  <c:v>44150</c:v>
                </c:pt>
                <c:pt idx="4337">
                  <c:v>44151</c:v>
                </c:pt>
                <c:pt idx="4338">
                  <c:v>44152</c:v>
                </c:pt>
                <c:pt idx="4339">
                  <c:v>44153</c:v>
                </c:pt>
                <c:pt idx="4340">
                  <c:v>44154</c:v>
                </c:pt>
                <c:pt idx="4341">
                  <c:v>44155</c:v>
                </c:pt>
                <c:pt idx="4342">
                  <c:v>44156</c:v>
                </c:pt>
                <c:pt idx="4343">
                  <c:v>44157</c:v>
                </c:pt>
                <c:pt idx="4344">
                  <c:v>44158</c:v>
                </c:pt>
                <c:pt idx="4345">
                  <c:v>44159</c:v>
                </c:pt>
                <c:pt idx="4346">
                  <c:v>44160</c:v>
                </c:pt>
                <c:pt idx="4347">
                  <c:v>44161</c:v>
                </c:pt>
                <c:pt idx="4348">
                  <c:v>44162</c:v>
                </c:pt>
                <c:pt idx="4349">
                  <c:v>44163</c:v>
                </c:pt>
                <c:pt idx="4350">
                  <c:v>44164</c:v>
                </c:pt>
                <c:pt idx="4351">
                  <c:v>44165</c:v>
                </c:pt>
                <c:pt idx="4352">
                  <c:v>44166</c:v>
                </c:pt>
                <c:pt idx="4353">
                  <c:v>44167</c:v>
                </c:pt>
                <c:pt idx="4354">
                  <c:v>44168</c:v>
                </c:pt>
                <c:pt idx="4355">
                  <c:v>44169</c:v>
                </c:pt>
                <c:pt idx="4356">
                  <c:v>44170</c:v>
                </c:pt>
                <c:pt idx="4357">
                  <c:v>44171</c:v>
                </c:pt>
                <c:pt idx="4358">
                  <c:v>44172</c:v>
                </c:pt>
                <c:pt idx="4359">
                  <c:v>44173</c:v>
                </c:pt>
                <c:pt idx="4360">
                  <c:v>44174</c:v>
                </c:pt>
                <c:pt idx="4361">
                  <c:v>44175</c:v>
                </c:pt>
                <c:pt idx="4362">
                  <c:v>44176</c:v>
                </c:pt>
                <c:pt idx="4363">
                  <c:v>44177</c:v>
                </c:pt>
                <c:pt idx="4364">
                  <c:v>44178</c:v>
                </c:pt>
                <c:pt idx="4365">
                  <c:v>44179</c:v>
                </c:pt>
                <c:pt idx="4366">
                  <c:v>44180</c:v>
                </c:pt>
                <c:pt idx="4367">
                  <c:v>44181</c:v>
                </c:pt>
                <c:pt idx="4368">
                  <c:v>44182</c:v>
                </c:pt>
                <c:pt idx="4369">
                  <c:v>44183</c:v>
                </c:pt>
                <c:pt idx="4370">
                  <c:v>44184</c:v>
                </c:pt>
                <c:pt idx="4371">
                  <c:v>44185</c:v>
                </c:pt>
                <c:pt idx="4372">
                  <c:v>44186</c:v>
                </c:pt>
                <c:pt idx="4373">
                  <c:v>44187</c:v>
                </c:pt>
                <c:pt idx="4374">
                  <c:v>44188</c:v>
                </c:pt>
                <c:pt idx="4375">
                  <c:v>44189</c:v>
                </c:pt>
                <c:pt idx="4376">
                  <c:v>44190</c:v>
                </c:pt>
                <c:pt idx="4377">
                  <c:v>44191</c:v>
                </c:pt>
                <c:pt idx="4378">
                  <c:v>44192</c:v>
                </c:pt>
                <c:pt idx="4379">
                  <c:v>44193</c:v>
                </c:pt>
                <c:pt idx="4380">
                  <c:v>44194</c:v>
                </c:pt>
                <c:pt idx="4381">
                  <c:v>44195</c:v>
                </c:pt>
                <c:pt idx="4382">
                  <c:v>44196</c:v>
                </c:pt>
                <c:pt idx="4383">
                  <c:v>44197</c:v>
                </c:pt>
                <c:pt idx="4384">
                  <c:v>44198</c:v>
                </c:pt>
                <c:pt idx="4385">
                  <c:v>44199</c:v>
                </c:pt>
                <c:pt idx="4386">
                  <c:v>44200</c:v>
                </c:pt>
                <c:pt idx="4387">
                  <c:v>44201</c:v>
                </c:pt>
                <c:pt idx="4388">
                  <c:v>44202</c:v>
                </c:pt>
                <c:pt idx="4389">
                  <c:v>44203</c:v>
                </c:pt>
                <c:pt idx="4390">
                  <c:v>44204</c:v>
                </c:pt>
                <c:pt idx="4391">
                  <c:v>44205</c:v>
                </c:pt>
                <c:pt idx="4392">
                  <c:v>44206</c:v>
                </c:pt>
                <c:pt idx="4393">
                  <c:v>44207</c:v>
                </c:pt>
                <c:pt idx="4394">
                  <c:v>44208</c:v>
                </c:pt>
                <c:pt idx="4395">
                  <c:v>44209</c:v>
                </c:pt>
                <c:pt idx="4396">
                  <c:v>44210</c:v>
                </c:pt>
                <c:pt idx="4397">
                  <c:v>44211</c:v>
                </c:pt>
                <c:pt idx="4398">
                  <c:v>44212</c:v>
                </c:pt>
                <c:pt idx="4399">
                  <c:v>44213</c:v>
                </c:pt>
                <c:pt idx="4400">
                  <c:v>44214</c:v>
                </c:pt>
                <c:pt idx="4401">
                  <c:v>44215</c:v>
                </c:pt>
                <c:pt idx="4402">
                  <c:v>44216</c:v>
                </c:pt>
                <c:pt idx="4403">
                  <c:v>44217</c:v>
                </c:pt>
                <c:pt idx="4404">
                  <c:v>44218</c:v>
                </c:pt>
                <c:pt idx="4405">
                  <c:v>44219</c:v>
                </c:pt>
                <c:pt idx="4406">
                  <c:v>44220</c:v>
                </c:pt>
                <c:pt idx="4407">
                  <c:v>44221</c:v>
                </c:pt>
                <c:pt idx="4408">
                  <c:v>44222</c:v>
                </c:pt>
                <c:pt idx="4409">
                  <c:v>44223</c:v>
                </c:pt>
                <c:pt idx="4410">
                  <c:v>44224</c:v>
                </c:pt>
                <c:pt idx="4411">
                  <c:v>44225</c:v>
                </c:pt>
                <c:pt idx="4412">
                  <c:v>44226</c:v>
                </c:pt>
                <c:pt idx="4413">
                  <c:v>44227</c:v>
                </c:pt>
                <c:pt idx="4414">
                  <c:v>44228</c:v>
                </c:pt>
                <c:pt idx="4415">
                  <c:v>44229</c:v>
                </c:pt>
                <c:pt idx="4416">
                  <c:v>44230</c:v>
                </c:pt>
                <c:pt idx="4417">
                  <c:v>44231</c:v>
                </c:pt>
                <c:pt idx="4418">
                  <c:v>44232</c:v>
                </c:pt>
                <c:pt idx="4419">
                  <c:v>44233</c:v>
                </c:pt>
                <c:pt idx="4420">
                  <c:v>44234</c:v>
                </c:pt>
                <c:pt idx="4421">
                  <c:v>44235</c:v>
                </c:pt>
                <c:pt idx="4422">
                  <c:v>44236</c:v>
                </c:pt>
                <c:pt idx="4423">
                  <c:v>44237</c:v>
                </c:pt>
                <c:pt idx="4424">
                  <c:v>44238</c:v>
                </c:pt>
                <c:pt idx="4425">
                  <c:v>44239</c:v>
                </c:pt>
                <c:pt idx="4426">
                  <c:v>44240</c:v>
                </c:pt>
                <c:pt idx="4427">
                  <c:v>44241</c:v>
                </c:pt>
                <c:pt idx="4428">
                  <c:v>44242</c:v>
                </c:pt>
                <c:pt idx="4429">
                  <c:v>44243</c:v>
                </c:pt>
                <c:pt idx="4430">
                  <c:v>44244</c:v>
                </c:pt>
                <c:pt idx="4431">
                  <c:v>44245</c:v>
                </c:pt>
                <c:pt idx="4432">
                  <c:v>44246</c:v>
                </c:pt>
                <c:pt idx="4433">
                  <c:v>44247</c:v>
                </c:pt>
                <c:pt idx="4434">
                  <c:v>44248</c:v>
                </c:pt>
                <c:pt idx="4435">
                  <c:v>44249</c:v>
                </c:pt>
                <c:pt idx="4436">
                  <c:v>44250</c:v>
                </c:pt>
                <c:pt idx="4437">
                  <c:v>44251</c:v>
                </c:pt>
                <c:pt idx="4438">
                  <c:v>44252</c:v>
                </c:pt>
                <c:pt idx="4439">
                  <c:v>44253</c:v>
                </c:pt>
                <c:pt idx="4440">
                  <c:v>44254</c:v>
                </c:pt>
                <c:pt idx="4441">
                  <c:v>44255</c:v>
                </c:pt>
                <c:pt idx="4442">
                  <c:v>44256</c:v>
                </c:pt>
                <c:pt idx="4443">
                  <c:v>44257</c:v>
                </c:pt>
                <c:pt idx="4444">
                  <c:v>44258</c:v>
                </c:pt>
                <c:pt idx="4445">
                  <c:v>44259</c:v>
                </c:pt>
                <c:pt idx="4446">
                  <c:v>44260</c:v>
                </c:pt>
                <c:pt idx="4447">
                  <c:v>44261</c:v>
                </c:pt>
                <c:pt idx="4448">
                  <c:v>44262</c:v>
                </c:pt>
                <c:pt idx="4449">
                  <c:v>44263</c:v>
                </c:pt>
                <c:pt idx="4450">
                  <c:v>44264</c:v>
                </c:pt>
                <c:pt idx="4451">
                  <c:v>44265</c:v>
                </c:pt>
                <c:pt idx="4452">
                  <c:v>44266</c:v>
                </c:pt>
                <c:pt idx="4453">
                  <c:v>44267</c:v>
                </c:pt>
                <c:pt idx="4454">
                  <c:v>44268</c:v>
                </c:pt>
                <c:pt idx="4455">
                  <c:v>44269</c:v>
                </c:pt>
                <c:pt idx="4456">
                  <c:v>44270</c:v>
                </c:pt>
                <c:pt idx="4457">
                  <c:v>44271</c:v>
                </c:pt>
                <c:pt idx="4458">
                  <c:v>44272</c:v>
                </c:pt>
                <c:pt idx="4459">
                  <c:v>44273</c:v>
                </c:pt>
                <c:pt idx="4460">
                  <c:v>44274</c:v>
                </c:pt>
                <c:pt idx="4461">
                  <c:v>44275</c:v>
                </c:pt>
                <c:pt idx="4462">
                  <c:v>44276</c:v>
                </c:pt>
                <c:pt idx="4463">
                  <c:v>44277</c:v>
                </c:pt>
                <c:pt idx="4464">
                  <c:v>44278</c:v>
                </c:pt>
                <c:pt idx="4465">
                  <c:v>44279</c:v>
                </c:pt>
                <c:pt idx="4466">
                  <c:v>44280</c:v>
                </c:pt>
                <c:pt idx="4467">
                  <c:v>44281</c:v>
                </c:pt>
                <c:pt idx="4468">
                  <c:v>44282</c:v>
                </c:pt>
                <c:pt idx="4469">
                  <c:v>44283</c:v>
                </c:pt>
                <c:pt idx="4470">
                  <c:v>44284</c:v>
                </c:pt>
                <c:pt idx="4471">
                  <c:v>44285</c:v>
                </c:pt>
                <c:pt idx="4472">
                  <c:v>44286</c:v>
                </c:pt>
                <c:pt idx="4473">
                  <c:v>44287</c:v>
                </c:pt>
                <c:pt idx="4474">
                  <c:v>44288</c:v>
                </c:pt>
                <c:pt idx="4475">
                  <c:v>44289</c:v>
                </c:pt>
                <c:pt idx="4476">
                  <c:v>44290</c:v>
                </c:pt>
                <c:pt idx="4477">
                  <c:v>44291</c:v>
                </c:pt>
                <c:pt idx="4478">
                  <c:v>44292</c:v>
                </c:pt>
                <c:pt idx="4479">
                  <c:v>44293</c:v>
                </c:pt>
                <c:pt idx="4480">
                  <c:v>44294</c:v>
                </c:pt>
                <c:pt idx="4481">
                  <c:v>44295</c:v>
                </c:pt>
                <c:pt idx="4482">
                  <c:v>44296</c:v>
                </c:pt>
                <c:pt idx="4483">
                  <c:v>44297</c:v>
                </c:pt>
                <c:pt idx="4484">
                  <c:v>44298</c:v>
                </c:pt>
                <c:pt idx="4485">
                  <c:v>44299</c:v>
                </c:pt>
                <c:pt idx="4486">
                  <c:v>44300</c:v>
                </c:pt>
                <c:pt idx="4487">
                  <c:v>44301</c:v>
                </c:pt>
                <c:pt idx="4488">
                  <c:v>44302</c:v>
                </c:pt>
                <c:pt idx="4489">
                  <c:v>44303</c:v>
                </c:pt>
                <c:pt idx="4490">
                  <c:v>44304</c:v>
                </c:pt>
                <c:pt idx="4491">
                  <c:v>44305</c:v>
                </c:pt>
                <c:pt idx="4492">
                  <c:v>44306</c:v>
                </c:pt>
                <c:pt idx="4493">
                  <c:v>44307</c:v>
                </c:pt>
                <c:pt idx="4494">
                  <c:v>44308</c:v>
                </c:pt>
                <c:pt idx="4495">
                  <c:v>44309</c:v>
                </c:pt>
                <c:pt idx="4496">
                  <c:v>44310</c:v>
                </c:pt>
                <c:pt idx="4497">
                  <c:v>44311</c:v>
                </c:pt>
                <c:pt idx="4498">
                  <c:v>44312</c:v>
                </c:pt>
                <c:pt idx="4499">
                  <c:v>44313</c:v>
                </c:pt>
                <c:pt idx="4500">
                  <c:v>44314</c:v>
                </c:pt>
                <c:pt idx="4501">
                  <c:v>44315</c:v>
                </c:pt>
                <c:pt idx="4502">
                  <c:v>44316</c:v>
                </c:pt>
                <c:pt idx="4503">
                  <c:v>44317</c:v>
                </c:pt>
                <c:pt idx="4504">
                  <c:v>44318</c:v>
                </c:pt>
                <c:pt idx="4505">
                  <c:v>44319</c:v>
                </c:pt>
                <c:pt idx="4506">
                  <c:v>44320</c:v>
                </c:pt>
                <c:pt idx="4507">
                  <c:v>44321</c:v>
                </c:pt>
                <c:pt idx="4508">
                  <c:v>44322</c:v>
                </c:pt>
                <c:pt idx="4509">
                  <c:v>44323</c:v>
                </c:pt>
                <c:pt idx="4510">
                  <c:v>44324</c:v>
                </c:pt>
                <c:pt idx="4511">
                  <c:v>44325</c:v>
                </c:pt>
                <c:pt idx="4512">
                  <c:v>44326</c:v>
                </c:pt>
                <c:pt idx="4513">
                  <c:v>44327</c:v>
                </c:pt>
                <c:pt idx="4514">
                  <c:v>44328</c:v>
                </c:pt>
                <c:pt idx="4515">
                  <c:v>44329</c:v>
                </c:pt>
                <c:pt idx="4516">
                  <c:v>44330</c:v>
                </c:pt>
                <c:pt idx="4517">
                  <c:v>44331</c:v>
                </c:pt>
                <c:pt idx="4518">
                  <c:v>44332</c:v>
                </c:pt>
                <c:pt idx="4519">
                  <c:v>44333</c:v>
                </c:pt>
                <c:pt idx="4520">
                  <c:v>44334</c:v>
                </c:pt>
                <c:pt idx="4521">
                  <c:v>44335</c:v>
                </c:pt>
                <c:pt idx="4522">
                  <c:v>44336</c:v>
                </c:pt>
                <c:pt idx="4523">
                  <c:v>44337</c:v>
                </c:pt>
                <c:pt idx="4524">
                  <c:v>44338</c:v>
                </c:pt>
                <c:pt idx="4525">
                  <c:v>44339</c:v>
                </c:pt>
                <c:pt idx="4526">
                  <c:v>44340</c:v>
                </c:pt>
                <c:pt idx="4527">
                  <c:v>44341</c:v>
                </c:pt>
                <c:pt idx="4528">
                  <c:v>44342</c:v>
                </c:pt>
                <c:pt idx="4529">
                  <c:v>44343</c:v>
                </c:pt>
                <c:pt idx="4530">
                  <c:v>44344</c:v>
                </c:pt>
                <c:pt idx="4531">
                  <c:v>44345</c:v>
                </c:pt>
                <c:pt idx="4532">
                  <c:v>44346</c:v>
                </c:pt>
                <c:pt idx="4533">
                  <c:v>44347</c:v>
                </c:pt>
                <c:pt idx="4534">
                  <c:v>44348</c:v>
                </c:pt>
                <c:pt idx="4535">
                  <c:v>44349</c:v>
                </c:pt>
                <c:pt idx="4536">
                  <c:v>44350</c:v>
                </c:pt>
                <c:pt idx="4537">
                  <c:v>44351</c:v>
                </c:pt>
                <c:pt idx="4538">
                  <c:v>44352</c:v>
                </c:pt>
                <c:pt idx="4539">
                  <c:v>44353</c:v>
                </c:pt>
                <c:pt idx="4540">
                  <c:v>44354</c:v>
                </c:pt>
                <c:pt idx="4541">
                  <c:v>44355</c:v>
                </c:pt>
                <c:pt idx="4542">
                  <c:v>44356</c:v>
                </c:pt>
                <c:pt idx="4543">
                  <c:v>44357</c:v>
                </c:pt>
                <c:pt idx="4544">
                  <c:v>44358</c:v>
                </c:pt>
                <c:pt idx="4545">
                  <c:v>44359</c:v>
                </c:pt>
                <c:pt idx="4546">
                  <c:v>44360</c:v>
                </c:pt>
                <c:pt idx="4547">
                  <c:v>44361</c:v>
                </c:pt>
                <c:pt idx="4548">
                  <c:v>44362</c:v>
                </c:pt>
                <c:pt idx="4549">
                  <c:v>44363</c:v>
                </c:pt>
                <c:pt idx="4550">
                  <c:v>44364</c:v>
                </c:pt>
                <c:pt idx="4551">
                  <c:v>44365</c:v>
                </c:pt>
                <c:pt idx="4552">
                  <c:v>44366</c:v>
                </c:pt>
                <c:pt idx="4553">
                  <c:v>44367</c:v>
                </c:pt>
                <c:pt idx="4554">
                  <c:v>44368</c:v>
                </c:pt>
                <c:pt idx="4555">
                  <c:v>44369</c:v>
                </c:pt>
                <c:pt idx="4556">
                  <c:v>44370</c:v>
                </c:pt>
                <c:pt idx="4557">
                  <c:v>44371</c:v>
                </c:pt>
                <c:pt idx="4558">
                  <c:v>44372</c:v>
                </c:pt>
                <c:pt idx="4559">
                  <c:v>44373</c:v>
                </c:pt>
                <c:pt idx="4560">
                  <c:v>44374</c:v>
                </c:pt>
                <c:pt idx="4561">
                  <c:v>44375</c:v>
                </c:pt>
                <c:pt idx="4562">
                  <c:v>44376</c:v>
                </c:pt>
                <c:pt idx="4563">
                  <c:v>44377</c:v>
                </c:pt>
                <c:pt idx="4564">
                  <c:v>44378</c:v>
                </c:pt>
                <c:pt idx="4565">
                  <c:v>44379</c:v>
                </c:pt>
                <c:pt idx="4566">
                  <c:v>44380</c:v>
                </c:pt>
                <c:pt idx="4567">
                  <c:v>44381</c:v>
                </c:pt>
                <c:pt idx="4568">
                  <c:v>44382</c:v>
                </c:pt>
                <c:pt idx="4569">
                  <c:v>44383</c:v>
                </c:pt>
                <c:pt idx="4570">
                  <c:v>44384</c:v>
                </c:pt>
                <c:pt idx="4571">
                  <c:v>44385</c:v>
                </c:pt>
                <c:pt idx="4572">
                  <c:v>44386</c:v>
                </c:pt>
                <c:pt idx="4573">
                  <c:v>44387</c:v>
                </c:pt>
                <c:pt idx="4574">
                  <c:v>44388</c:v>
                </c:pt>
                <c:pt idx="4575">
                  <c:v>44389</c:v>
                </c:pt>
                <c:pt idx="4576">
                  <c:v>44390</c:v>
                </c:pt>
                <c:pt idx="4577">
                  <c:v>44391</c:v>
                </c:pt>
                <c:pt idx="4578">
                  <c:v>44392</c:v>
                </c:pt>
                <c:pt idx="4579">
                  <c:v>44393</c:v>
                </c:pt>
                <c:pt idx="4580">
                  <c:v>44394</c:v>
                </c:pt>
                <c:pt idx="4581">
                  <c:v>44395</c:v>
                </c:pt>
                <c:pt idx="4582">
                  <c:v>44396</c:v>
                </c:pt>
                <c:pt idx="4583">
                  <c:v>44397</c:v>
                </c:pt>
                <c:pt idx="4584">
                  <c:v>44398</c:v>
                </c:pt>
                <c:pt idx="4585">
                  <c:v>44399</c:v>
                </c:pt>
                <c:pt idx="4586">
                  <c:v>44400</c:v>
                </c:pt>
                <c:pt idx="4587">
                  <c:v>44401</c:v>
                </c:pt>
                <c:pt idx="4588">
                  <c:v>44402</c:v>
                </c:pt>
                <c:pt idx="4589">
                  <c:v>44403</c:v>
                </c:pt>
                <c:pt idx="4590">
                  <c:v>44404</c:v>
                </c:pt>
                <c:pt idx="4591">
                  <c:v>44405</c:v>
                </c:pt>
                <c:pt idx="4592">
                  <c:v>44406</c:v>
                </c:pt>
                <c:pt idx="4593">
                  <c:v>44407</c:v>
                </c:pt>
                <c:pt idx="4594">
                  <c:v>44408</c:v>
                </c:pt>
                <c:pt idx="4595">
                  <c:v>44409</c:v>
                </c:pt>
                <c:pt idx="4596">
                  <c:v>44410</c:v>
                </c:pt>
                <c:pt idx="4597">
                  <c:v>44411</c:v>
                </c:pt>
                <c:pt idx="4598">
                  <c:v>44412</c:v>
                </c:pt>
                <c:pt idx="4599">
                  <c:v>44413</c:v>
                </c:pt>
                <c:pt idx="4600">
                  <c:v>44414</c:v>
                </c:pt>
                <c:pt idx="4601">
                  <c:v>44415</c:v>
                </c:pt>
                <c:pt idx="4602">
                  <c:v>44416</c:v>
                </c:pt>
                <c:pt idx="4603">
                  <c:v>44417</c:v>
                </c:pt>
                <c:pt idx="4604">
                  <c:v>44418</c:v>
                </c:pt>
                <c:pt idx="4605">
                  <c:v>44419</c:v>
                </c:pt>
                <c:pt idx="4606">
                  <c:v>44420</c:v>
                </c:pt>
                <c:pt idx="4607">
                  <c:v>44421</c:v>
                </c:pt>
                <c:pt idx="4608">
                  <c:v>44422</c:v>
                </c:pt>
                <c:pt idx="4609">
                  <c:v>44423</c:v>
                </c:pt>
                <c:pt idx="4610">
                  <c:v>44424</c:v>
                </c:pt>
                <c:pt idx="4611">
                  <c:v>44425</c:v>
                </c:pt>
                <c:pt idx="4612">
                  <c:v>44426</c:v>
                </c:pt>
                <c:pt idx="4613">
                  <c:v>44427</c:v>
                </c:pt>
                <c:pt idx="4614">
                  <c:v>44428</c:v>
                </c:pt>
                <c:pt idx="4615">
                  <c:v>44429</c:v>
                </c:pt>
                <c:pt idx="4616">
                  <c:v>44430</c:v>
                </c:pt>
                <c:pt idx="4617">
                  <c:v>44431</c:v>
                </c:pt>
                <c:pt idx="4618">
                  <c:v>44432</c:v>
                </c:pt>
                <c:pt idx="4619">
                  <c:v>44433</c:v>
                </c:pt>
                <c:pt idx="4620">
                  <c:v>44434</c:v>
                </c:pt>
                <c:pt idx="4621">
                  <c:v>44435</c:v>
                </c:pt>
                <c:pt idx="4622">
                  <c:v>44436</c:v>
                </c:pt>
                <c:pt idx="4623">
                  <c:v>44437</c:v>
                </c:pt>
                <c:pt idx="4624">
                  <c:v>44438</c:v>
                </c:pt>
                <c:pt idx="4625">
                  <c:v>44439</c:v>
                </c:pt>
                <c:pt idx="4626">
                  <c:v>44440</c:v>
                </c:pt>
                <c:pt idx="4627">
                  <c:v>44441</c:v>
                </c:pt>
                <c:pt idx="4628">
                  <c:v>44442</c:v>
                </c:pt>
                <c:pt idx="4629">
                  <c:v>44443</c:v>
                </c:pt>
                <c:pt idx="4630">
                  <c:v>44444</c:v>
                </c:pt>
                <c:pt idx="4631">
                  <c:v>44445</c:v>
                </c:pt>
                <c:pt idx="4632">
                  <c:v>44446</c:v>
                </c:pt>
                <c:pt idx="4633">
                  <c:v>44447</c:v>
                </c:pt>
                <c:pt idx="4634">
                  <c:v>44448</c:v>
                </c:pt>
                <c:pt idx="4635">
                  <c:v>44449</c:v>
                </c:pt>
                <c:pt idx="4636">
                  <c:v>44450</c:v>
                </c:pt>
                <c:pt idx="4637">
                  <c:v>44451</c:v>
                </c:pt>
                <c:pt idx="4638">
                  <c:v>44452</c:v>
                </c:pt>
                <c:pt idx="4639">
                  <c:v>44453</c:v>
                </c:pt>
                <c:pt idx="4640">
                  <c:v>44454</c:v>
                </c:pt>
                <c:pt idx="4641">
                  <c:v>44455</c:v>
                </c:pt>
                <c:pt idx="4642">
                  <c:v>44456</c:v>
                </c:pt>
                <c:pt idx="4643">
                  <c:v>44457</c:v>
                </c:pt>
                <c:pt idx="4644">
                  <c:v>44458</c:v>
                </c:pt>
                <c:pt idx="4645">
                  <c:v>44459</c:v>
                </c:pt>
                <c:pt idx="4646">
                  <c:v>44460</c:v>
                </c:pt>
                <c:pt idx="4647">
                  <c:v>44461</c:v>
                </c:pt>
                <c:pt idx="4648">
                  <c:v>44462</c:v>
                </c:pt>
                <c:pt idx="4649">
                  <c:v>44463</c:v>
                </c:pt>
                <c:pt idx="4650">
                  <c:v>44464</c:v>
                </c:pt>
                <c:pt idx="4651">
                  <c:v>44465</c:v>
                </c:pt>
                <c:pt idx="4652">
                  <c:v>44466</c:v>
                </c:pt>
                <c:pt idx="4653">
                  <c:v>44467</c:v>
                </c:pt>
                <c:pt idx="4654">
                  <c:v>44468</c:v>
                </c:pt>
                <c:pt idx="4655">
                  <c:v>44469</c:v>
                </c:pt>
                <c:pt idx="4656">
                  <c:v>44470</c:v>
                </c:pt>
                <c:pt idx="4657">
                  <c:v>44471</c:v>
                </c:pt>
                <c:pt idx="4658">
                  <c:v>44472</c:v>
                </c:pt>
                <c:pt idx="4659">
                  <c:v>44473</c:v>
                </c:pt>
                <c:pt idx="4660">
                  <c:v>44474</c:v>
                </c:pt>
                <c:pt idx="4661">
                  <c:v>44475</c:v>
                </c:pt>
                <c:pt idx="4662">
                  <c:v>44476</c:v>
                </c:pt>
                <c:pt idx="4663">
                  <c:v>44477</c:v>
                </c:pt>
                <c:pt idx="4664">
                  <c:v>44478</c:v>
                </c:pt>
                <c:pt idx="4665">
                  <c:v>44479</c:v>
                </c:pt>
                <c:pt idx="4666">
                  <c:v>44480</c:v>
                </c:pt>
                <c:pt idx="4667">
                  <c:v>44481</c:v>
                </c:pt>
                <c:pt idx="4668">
                  <c:v>44482</c:v>
                </c:pt>
                <c:pt idx="4669">
                  <c:v>44483</c:v>
                </c:pt>
                <c:pt idx="4670">
                  <c:v>44484</c:v>
                </c:pt>
                <c:pt idx="4671">
                  <c:v>44485</c:v>
                </c:pt>
                <c:pt idx="4672">
                  <c:v>44486</c:v>
                </c:pt>
                <c:pt idx="4673">
                  <c:v>44487</c:v>
                </c:pt>
                <c:pt idx="4674">
                  <c:v>44488</c:v>
                </c:pt>
                <c:pt idx="4675">
                  <c:v>44489</c:v>
                </c:pt>
                <c:pt idx="4676">
                  <c:v>44490</c:v>
                </c:pt>
                <c:pt idx="4677">
                  <c:v>44491</c:v>
                </c:pt>
                <c:pt idx="4678">
                  <c:v>44492</c:v>
                </c:pt>
                <c:pt idx="4679">
                  <c:v>44493</c:v>
                </c:pt>
                <c:pt idx="4680">
                  <c:v>44494</c:v>
                </c:pt>
                <c:pt idx="4681">
                  <c:v>44495</c:v>
                </c:pt>
                <c:pt idx="4682">
                  <c:v>44496</c:v>
                </c:pt>
                <c:pt idx="4683">
                  <c:v>44497</c:v>
                </c:pt>
                <c:pt idx="4684">
                  <c:v>44498</c:v>
                </c:pt>
                <c:pt idx="4685">
                  <c:v>44499</c:v>
                </c:pt>
                <c:pt idx="4686">
                  <c:v>44500</c:v>
                </c:pt>
                <c:pt idx="4687">
                  <c:v>44501</c:v>
                </c:pt>
                <c:pt idx="4688">
                  <c:v>44502</c:v>
                </c:pt>
                <c:pt idx="4689">
                  <c:v>44503</c:v>
                </c:pt>
                <c:pt idx="4690">
                  <c:v>44504</c:v>
                </c:pt>
                <c:pt idx="4691">
                  <c:v>44505</c:v>
                </c:pt>
                <c:pt idx="4692">
                  <c:v>44506</c:v>
                </c:pt>
                <c:pt idx="4693">
                  <c:v>44507</c:v>
                </c:pt>
                <c:pt idx="4694">
                  <c:v>44508</c:v>
                </c:pt>
                <c:pt idx="4695">
                  <c:v>44509</c:v>
                </c:pt>
                <c:pt idx="4696">
                  <c:v>44510</c:v>
                </c:pt>
                <c:pt idx="4697">
                  <c:v>44511</c:v>
                </c:pt>
                <c:pt idx="4698">
                  <c:v>44512</c:v>
                </c:pt>
                <c:pt idx="4699">
                  <c:v>44513</c:v>
                </c:pt>
                <c:pt idx="4700">
                  <c:v>44514</c:v>
                </c:pt>
                <c:pt idx="4701">
                  <c:v>44515</c:v>
                </c:pt>
                <c:pt idx="4702">
                  <c:v>44516</c:v>
                </c:pt>
                <c:pt idx="4703">
                  <c:v>44517</c:v>
                </c:pt>
                <c:pt idx="4704">
                  <c:v>44518</c:v>
                </c:pt>
                <c:pt idx="4705">
                  <c:v>44519</c:v>
                </c:pt>
                <c:pt idx="4706">
                  <c:v>44520</c:v>
                </c:pt>
                <c:pt idx="4707">
                  <c:v>44521</c:v>
                </c:pt>
                <c:pt idx="4708">
                  <c:v>44522</c:v>
                </c:pt>
                <c:pt idx="4709">
                  <c:v>44523</c:v>
                </c:pt>
                <c:pt idx="4710">
                  <c:v>44524</c:v>
                </c:pt>
                <c:pt idx="4711">
                  <c:v>44525</c:v>
                </c:pt>
                <c:pt idx="4712">
                  <c:v>44526</c:v>
                </c:pt>
                <c:pt idx="4713">
                  <c:v>44527</c:v>
                </c:pt>
                <c:pt idx="4714">
                  <c:v>44528</c:v>
                </c:pt>
                <c:pt idx="4715">
                  <c:v>44529</c:v>
                </c:pt>
                <c:pt idx="4716">
                  <c:v>44530</c:v>
                </c:pt>
                <c:pt idx="4717">
                  <c:v>44531</c:v>
                </c:pt>
                <c:pt idx="4718">
                  <c:v>44532</c:v>
                </c:pt>
                <c:pt idx="4719">
                  <c:v>44533</c:v>
                </c:pt>
                <c:pt idx="4720">
                  <c:v>44534</c:v>
                </c:pt>
                <c:pt idx="4721">
                  <c:v>44535</c:v>
                </c:pt>
                <c:pt idx="4722">
                  <c:v>44536</c:v>
                </c:pt>
                <c:pt idx="4723">
                  <c:v>44537</c:v>
                </c:pt>
                <c:pt idx="4724">
                  <c:v>44538</c:v>
                </c:pt>
                <c:pt idx="4725">
                  <c:v>44539</c:v>
                </c:pt>
                <c:pt idx="4726">
                  <c:v>44540</c:v>
                </c:pt>
                <c:pt idx="4727">
                  <c:v>44541</c:v>
                </c:pt>
                <c:pt idx="4728">
                  <c:v>44542</c:v>
                </c:pt>
                <c:pt idx="4729">
                  <c:v>44543</c:v>
                </c:pt>
                <c:pt idx="4730">
                  <c:v>44544</c:v>
                </c:pt>
                <c:pt idx="4731">
                  <c:v>44545</c:v>
                </c:pt>
                <c:pt idx="4732">
                  <c:v>44546</c:v>
                </c:pt>
                <c:pt idx="4733">
                  <c:v>44547</c:v>
                </c:pt>
                <c:pt idx="4734">
                  <c:v>44548</c:v>
                </c:pt>
                <c:pt idx="4735">
                  <c:v>44549</c:v>
                </c:pt>
                <c:pt idx="4736">
                  <c:v>44550</c:v>
                </c:pt>
                <c:pt idx="4737">
                  <c:v>44551</c:v>
                </c:pt>
                <c:pt idx="4738">
                  <c:v>44552</c:v>
                </c:pt>
                <c:pt idx="4739">
                  <c:v>44553</c:v>
                </c:pt>
                <c:pt idx="4740">
                  <c:v>44554</c:v>
                </c:pt>
                <c:pt idx="4741">
                  <c:v>44555</c:v>
                </c:pt>
                <c:pt idx="4742">
                  <c:v>44556</c:v>
                </c:pt>
                <c:pt idx="4743">
                  <c:v>44557</c:v>
                </c:pt>
                <c:pt idx="4744">
                  <c:v>44558</c:v>
                </c:pt>
                <c:pt idx="4745">
                  <c:v>44559</c:v>
                </c:pt>
                <c:pt idx="4746">
                  <c:v>44560</c:v>
                </c:pt>
                <c:pt idx="4747">
                  <c:v>44561</c:v>
                </c:pt>
                <c:pt idx="4748">
                  <c:v>44562</c:v>
                </c:pt>
                <c:pt idx="4749">
                  <c:v>44563</c:v>
                </c:pt>
                <c:pt idx="4750">
                  <c:v>44564</c:v>
                </c:pt>
                <c:pt idx="4751">
                  <c:v>44565</c:v>
                </c:pt>
                <c:pt idx="4752">
                  <c:v>44566</c:v>
                </c:pt>
                <c:pt idx="4753">
                  <c:v>44567</c:v>
                </c:pt>
                <c:pt idx="4754">
                  <c:v>44568</c:v>
                </c:pt>
                <c:pt idx="4755">
                  <c:v>44569</c:v>
                </c:pt>
                <c:pt idx="4756">
                  <c:v>44570</c:v>
                </c:pt>
                <c:pt idx="4757">
                  <c:v>44571</c:v>
                </c:pt>
                <c:pt idx="4758">
                  <c:v>44572</c:v>
                </c:pt>
                <c:pt idx="4759">
                  <c:v>44573</c:v>
                </c:pt>
                <c:pt idx="4760">
                  <c:v>44574</c:v>
                </c:pt>
                <c:pt idx="4761">
                  <c:v>44575</c:v>
                </c:pt>
                <c:pt idx="4762">
                  <c:v>44576</c:v>
                </c:pt>
                <c:pt idx="4763">
                  <c:v>44577</c:v>
                </c:pt>
                <c:pt idx="4764">
                  <c:v>44578</c:v>
                </c:pt>
                <c:pt idx="4765">
                  <c:v>44579</c:v>
                </c:pt>
                <c:pt idx="4766">
                  <c:v>44580</c:v>
                </c:pt>
                <c:pt idx="4767">
                  <c:v>44581</c:v>
                </c:pt>
                <c:pt idx="4768">
                  <c:v>44582</c:v>
                </c:pt>
                <c:pt idx="4769">
                  <c:v>44583</c:v>
                </c:pt>
                <c:pt idx="4770">
                  <c:v>44584</c:v>
                </c:pt>
                <c:pt idx="4771">
                  <c:v>44585</c:v>
                </c:pt>
                <c:pt idx="4772">
                  <c:v>44586</c:v>
                </c:pt>
                <c:pt idx="4773">
                  <c:v>44587</c:v>
                </c:pt>
                <c:pt idx="4774">
                  <c:v>44588</c:v>
                </c:pt>
                <c:pt idx="4775">
                  <c:v>44589</c:v>
                </c:pt>
                <c:pt idx="4776">
                  <c:v>44590</c:v>
                </c:pt>
                <c:pt idx="4777">
                  <c:v>44591</c:v>
                </c:pt>
                <c:pt idx="4778">
                  <c:v>44592</c:v>
                </c:pt>
                <c:pt idx="4779">
                  <c:v>44593</c:v>
                </c:pt>
                <c:pt idx="4780">
                  <c:v>44594</c:v>
                </c:pt>
                <c:pt idx="4781">
                  <c:v>44595</c:v>
                </c:pt>
                <c:pt idx="4782">
                  <c:v>44596</c:v>
                </c:pt>
                <c:pt idx="4783">
                  <c:v>44597</c:v>
                </c:pt>
                <c:pt idx="4784">
                  <c:v>44598</c:v>
                </c:pt>
                <c:pt idx="4785">
                  <c:v>44599</c:v>
                </c:pt>
                <c:pt idx="4786">
                  <c:v>44600</c:v>
                </c:pt>
                <c:pt idx="4787">
                  <c:v>44601</c:v>
                </c:pt>
                <c:pt idx="4788">
                  <c:v>44602</c:v>
                </c:pt>
                <c:pt idx="4789">
                  <c:v>44603</c:v>
                </c:pt>
                <c:pt idx="4790">
                  <c:v>44604</c:v>
                </c:pt>
                <c:pt idx="4791">
                  <c:v>44605</c:v>
                </c:pt>
                <c:pt idx="4792">
                  <c:v>44606</c:v>
                </c:pt>
                <c:pt idx="4793">
                  <c:v>44607</c:v>
                </c:pt>
                <c:pt idx="4794">
                  <c:v>44608</c:v>
                </c:pt>
                <c:pt idx="4795">
                  <c:v>44609</c:v>
                </c:pt>
                <c:pt idx="4796">
                  <c:v>44610</c:v>
                </c:pt>
                <c:pt idx="4797">
                  <c:v>44611</c:v>
                </c:pt>
                <c:pt idx="4798">
                  <c:v>44612</c:v>
                </c:pt>
                <c:pt idx="4799">
                  <c:v>44613</c:v>
                </c:pt>
                <c:pt idx="4800">
                  <c:v>44614</c:v>
                </c:pt>
                <c:pt idx="4801">
                  <c:v>44615</c:v>
                </c:pt>
                <c:pt idx="4802">
                  <c:v>44616</c:v>
                </c:pt>
                <c:pt idx="4803">
                  <c:v>44617</c:v>
                </c:pt>
                <c:pt idx="4804">
                  <c:v>44618</c:v>
                </c:pt>
                <c:pt idx="4805">
                  <c:v>44619</c:v>
                </c:pt>
                <c:pt idx="4806">
                  <c:v>44620</c:v>
                </c:pt>
                <c:pt idx="4807">
                  <c:v>44621</c:v>
                </c:pt>
                <c:pt idx="4808">
                  <c:v>44622</c:v>
                </c:pt>
                <c:pt idx="4809">
                  <c:v>44623</c:v>
                </c:pt>
                <c:pt idx="4810">
                  <c:v>44624</c:v>
                </c:pt>
                <c:pt idx="4811">
                  <c:v>44625</c:v>
                </c:pt>
                <c:pt idx="4812">
                  <c:v>44626</c:v>
                </c:pt>
                <c:pt idx="4813">
                  <c:v>44627</c:v>
                </c:pt>
                <c:pt idx="4814">
                  <c:v>44628</c:v>
                </c:pt>
                <c:pt idx="4815">
                  <c:v>44629</c:v>
                </c:pt>
                <c:pt idx="4816">
                  <c:v>44630</c:v>
                </c:pt>
                <c:pt idx="4817">
                  <c:v>44631</c:v>
                </c:pt>
                <c:pt idx="4818">
                  <c:v>44632</c:v>
                </c:pt>
                <c:pt idx="4819">
                  <c:v>44633</c:v>
                </c:pt>
                <c:pt idx="4820">
                  <c:v>44634</c:v>
                </c:pt>
                <c:pt idx="4821">
                  <c:v>44635</c:v>
                </c:pt>
                <c:pt idx="4822">
                  <c:v>44636</c:v>
                </c:pt>
                <c:pt idx="4823">
                  <c:v>44637</c:v>
                </c:pt>
                <c:pt idx="4824">
                  <c:v>44638</c:v>
                </c:pt>
                <c:pt idx="4825">
                  <c:v>44639</c:v>
                </c:pt>
                <c:pt idx="4826">
                  <c:v>44640</c:v>
                </c:pt>
                <c:pt idx="4827">
                  <c:v>44641</c:v>
                </c:pt>
                <c:pt idx="4828">
                  <c:v>44642</c:v>
                </c:pt>
                <c:pt idx="4829">
                  <c:v>44643</c:v>
                </c:pt>
                <c:pt idx="4830">
                  <c:v>44644</c:v>
                </c:pt>
                <c:pt idx="4831">
                  <c:v>44645</c:v>
                </c:pt>
                <c:pt idx="4832">
                  <c:v>44646</c:v>
                </c:pt>
                <c:pt idx="4833">
                  <c:v>44647</c:v>
                </c:pt>
                <c:pt idx="4834">
                  <c:v>44648</c:v>
                </c:pt>
                <c:pt idx="4835">
                  <c:v>44649</c:v>
                </c:pt>
                <c:pt idx="4836">
                  <c:v>44650</c:v>
                </c:pt>
                <c:pt idx="4837">
                  <c:v>44651</c:v>
                </c:pt>
                <c:pt idx="4838">
                  <c:v>44652</c:v>
                </c:pt>
                <c:pt idx="4839">
                  <c:v>44653</c:v>
                </c:pt>
                <c:pt idx="4840">
                  <c:v>44654</c:v>
                </c:pt>
                <c:pt idx="4841">
                  <c:v>44655</c:v>
                </c:pt>
                <c:pt idx="4842">
                  <c:v>44656</c:v>
                </c:pt>
                <c:pt idx="4843">
                  <c:v>44657</c:v>
                </c:pt>
                <c:pt idx="4844">
                  <c:v>44658</c:v>
                </c:pt>
                <c:pt idx="4845">
                  <c:v>44659</c:v>
                </c:pt>
                <c:pt idx="4846">
                  <c:v>44660</c:v>
                </c:pt>
                <c:pt idx="4847">
                  <c:v>44661</c:v>
                </c:pt>
                <c:pt idx="4848">
                  <c:v>44662</c:v>
                </c:pt>
                <c:pt idx="4849">
                  <c:v>44663</c:v>
                </c:pt>
                <c:pt idx="4850">
                  <c:v>44664</c:v>
                </c:pt>
                <c:pt idx="4851">
                  <c:v>44665</c:v>
                </c:pt>
                <c:pt idx="4852">
                  <c:v>44666</c:v>
                </c:pt>
                <c:pt idx="4853">
                  <c:v>44667</c:v>
                </c:pt>
                <c:pt idx="4854">
                  <c:v>44668</c:v>
                </c:pt>
                <c:pt idx="4855">
                  <c:v>44669</c:v>
                </c:pt>
                <c:pt idx="4856">
                  <c:v>44670</c:v>
                </c:pt>
                <c:pt idx="4857">
                  <c:v>44671</c:v>
                </c:pt>
                <c:pt idx="4858">
                  <c:v>44672</c:v>
                </c:pt>
                <c:pt idx="4859">
                  <c:v>44673</c:v>
                </c:pt>
                <c:pt idx="4860">
                  <c:v>44674</c:v>
                </c:pt>
                <c:pt idx="4861">
                  <c:v>44675</c:v>
                </c:pt>
                <c:pt idx="4862">
                  <c:v>44676</c:v>
                </c:pt>
                <c:pt idx="4863">
                  <c:v>44677</c:v>
                </c:pt>
                <c:pt idx="4864">
                  <c:v>44678</c:v>
                </c:pt>
                <c:pt idx="4865">
                  <c:v>44679</c:v>
                </c:pt>
                <c:pt idx="4866">
                  <c:v>44680</c:v>
                </c:pt>
                <c:pt idx="4867">
                  <c:v>44681</c:v>
                </c:pt>
                <c:pt idx="4868">
                  <c:v>44682</c:v>
                </c:pt>
                <c:pt idx="4869">
                  <c:v>44683</c:v>
                </c:pt>
                <c:pt idx="4870">
                  <c:v>44684</c:v>
                </c:pt>
                <c:pt idx="4871">
                  <c:v>44685</c:v>
                </c:pt>
                <c:pt idx="4872">
                  <c:v>44686</c:v>
                </c:pt>
                <c:pt idx="4873">
                  <c:v>44687</c:v>
                </c:pt>
                <c:pt idx="4874">
                  <c:v>44688</c:v>
                </c:pt>
                <c:pt idx="4875">
                  <c:v>44689</c:v>
                </c:pt>
                <c:pt idx="4876">
                  <c:v>44690</c:v>
                </c:pt>
                <c:pt idx="4877">
                  <c:v>44691</c:v>
                </c:pt>
                <c:pt idx="4878">
                  <c:v>44692</c:v>
                </c:pt>
                <c:pt idx="4879">
                  <c:v>44693</c:v>
                </c:pt>
                <c:pt idx="4880">
                  <c:v>44694</c:v>
                </c:pt>
                <c:pt idx="4881">
                  <c:v>44695</c:v>
                </c:pt>
                <c:pt idx="4882">
                  <c:v>44696</c:v>
                </c:pt>
                <c:pt idx="4883">
                  <c:v>44697</c:v>
                </c:pt>
                <c:pt idx="4884">
                  <c:v>44698</c:v>
                </c:pt>
                <c:pt idx="4885">
                  <c:v>44699</c:v>
                </c:pt>
                <c:pt idx="4886">
                  <c:v>44700</c:v>
                </c:pt>
                <c:pt idx="4887">
                  <c:v>44701</c:v>
                </c:pt>
                <c:pt idx="4888">
                  <c:v>44702</c:v>
                </c:pt>
                <c:pt idx="4889">
                  <c:v>44703</c:v>
                </c:pt>
                <c:pt idx="4890">
                  <c:v>44704</c:v>
                </c:pt>
                <c:pt idx="4891">
                  <c:v>44705</c:v>
                </c:pt>
                <c:pt idx="4892">
                  <c:v>44706</c:v>
                </c:pt>
                <c:pt idx="4893">
                  <c:v>44707</c:v>
                </c:pt>
                <c:pt idx="4894">
                  <c:v>44708</c:v>
                </c:pt>
                <c:pt idx="4895">
                  <c:v>44709</c:v>
                </c:pt>
                <c:pt idx="4896">
                  <c:v>44710</c:v>
                </c:pt>
                <c:pt idx="4897">
                  <c:v>44711</c:v>
                </c:pt>
                <c:pt idx="4898">
                  <c:v>44712</c:v>
                </c:pt>
                <c:pt idx="4899">
                  <c:v>44713</c:v>
                </c:pt>
                <c:pt idx="4900">
                  <c:v>44714</c:v>
                </c:pt>
                <c:pt idx="4901">
                  <c:v>44715</c:v>
                </c:pt>
                <c:pt idx="4902">
                  <c:v>44716</c:v>
                </c:pt>
                <c:pt idx="4903">
                  <c:v>44717</c:v>
                </c:pt>
                <c:pt idx="4904">
                  <c:v>44718</c:v>
                </c:pt>
                <c:pt idx="4905">
                  <c:v>44719</c:v>
                </c:pt>
                <c:pt idx="4906">
                  <c:v>44720</c:v>
                </c:pt>
                <c:pt idx="4907">
                  <c:v>44721</c:v>
                </c:pt>
                <c:pt idx="4908">
                  <c:v>44722</c:v>
                </c:pt>
                <c:pt idx="4909">
                  <c:v>44723</c:v>
                </c:pt>
                <c:pt idx="4910">
                  <c:v>44724</c:v>
                </c:pt>
                <c:pt idx="4911">
                  <c:v>44725</c:v>
                </c:pt>
                <c:pt idx="4912">
                  <c:v>44726</c:v>
                </c:pt>
                <c:pt idx="4913">
                  <c:v>44727</c:v>
                </c:pt>
                <c:pt idx="4914">
                  <c:v>44728</c:v>
                </c:pt>
                <c:pt idx="4915">
                  <c:v>44729</c:v>
                </c:pt>
                <c:pt idx="4916">
                  <c:v>44730</c:v>
                </c:pt>
                <c:pt idx="4917">
                  <c:v>44731</c:v>
                </c:pt>
                <c:pt idx="4918">
                  <c:v>44732</c:v>
                </c:pt>
                <c:pt idx="4919">
                  <c:v>44733</c:v>
                </c:pt>
                <c:pt idx="4920">
                  <c:v>44734</c:v>
                </c:pt>
                <c:pt idx="4921">
                  <c:v>44735</c:v>
                </c:pt>
                <c:pt idx="4922">
                  <c:v>44736</c:v>
                </c:pt>
                <c:pt idx="4923">
                  <c:v>44737</c:v>
                </c:pt>
                <c:pt idx="4924">
                  <c:v>44738</c:v>
                </c:pt>
                <c:pt idx="4925">
                  <c:v>44739</c:v>
                </c:pt>
                <c:pt idx="4926">
                  <c:v>44740</c:v>
                </c:pt>
                <c:pt idx="4927">
                  <c:v>44741</c:v>
                </c:pt>
                <c:pt idx="4928">
                  <c:v>44742</c:v>
                </c:pt>
              </c:numCache>
            </c:numRef>
          </c:cat>
          <c:val>
            <c:numRef>
              <c:f>'deflator daily'!$C$8:$C$4936</c:f>
              <c:numCache>
                <c:formatCode>0.000000</c:formatCode>
                <c:ptCount val="4929"/>
                <c:pt idx="0">
                  <c:v>1.0000000000000009</c:v>
                </c:pt>
                <c:pt idx="1">
                  <c:v>1.034391551189187</c:v>
                </c:pt>
                <c:pt idx="2">
                  <c:v>1.034391551189187</c:v>
                </c:pt>
                <c:pt idx="3">
                  <c:v>1.034391551189187</c:v>
                </c:pt>
                <c:pt idx="4">
                  <c:v>1.0318273630907067</c:v>
                </c:pt>
                <c:pt idx="5">
                  <c:v>1.0466733262350632</c:v>
                </c:pt>
                <c:pt idx="6">
                  <c:v>1.0138726438454393</c:v>
                </c:pt>
                <c:pt idx="7">
                  <c:v>1.0250354214007737</c:v>
                </c:pt>
                <c:pt idx="8">
                  <c:v>0.99654447445433281</c:v>
                </c:pt>
                <c:pt idx="9">
                  <c:v>0.99654447445433281</c:v>
                </c:pt>
                <c:pt idx="10">
                  <c:v>0.99654447445433281</c:v>
                </c:pt>
                <c:pt idx="11">
                  <c:v>0.97545306899793705</c:v>
                </c:pt>
                <c:pt idx="12">
                  <c:v>0.98042507308224724</c:v>
                </c:pt>
                <c:pt idx="13">
                  <c:v>0.94299114044485766</c:v>
                </c:pt>
                <c:pt idx="14">
                  <c:v>0.95778407991180092</c:v>
                </c:pt>
                <c:pt idx="15">
                  <c:v>0.96928635257569074</c:v>
                </c:pt>
                <c:pt idx="16">
                  <c:v>0.96928635257569074</c:v>
                </c:pt>
                <c:pt idx="17">
                  <c:v>0.96928635257569074</c:v>
                </c:pt>
                <c:pt idx="18">
                  <c:v>0.96928635257569074</c:v>
                </c:pt>
                <c:pt idx="19">
                  <c:v>0.90969679748223786</c:v>
                </c:pt>
                <c:pt idx="20">
                  <c:v>0.9546239829837182</c:v>
                </c:pt>
                <c:pt idx="21">
                  <c:v>0.92664630106096002</c:v>
                </c:pt>
                <c:pt idx="22">
                  <c:v>0.93466600496518115</c:v>
                </c:pt>
                <c:pt idx="23">
                  <c:v>0.93466600496518115</c:v>
                </c:pt>
                <c:pt idx="24">
                  <c:v>0.93466600496518115</c:v>
                </c:pt>
                <c:pt idx="25">
                  <c:v>0.94287026232618576</c:v>
                </c:pt>
                <c:pt idx="26">
                  <c:v>0.95318311710721471</c:v>
                </c:pt>
                <c:pt idx="27">
                  <c:v>0.98807778066894247</c:v>
                </c:pt>
                <c:pt idx="28">
                  <c:v>0.95513479096088449</c:v>
                </c:pt>
                <c:pt idx="29">
                  <c:v>0.93407691869691956</c:v>
                </c:pt>
                <c:pt idx="30">
                  <c:v>0.93407691869691956</c:v>
                </c:pt>
                <c:pt idx="31">
                  <c:v>0.93407691869691956</c:v>
                </c:pt>
                <c:pt idx="32">
                  <c:v>0.94620154972036108</c:v>
                </c:pt>
                <c:pt idx="33">
                  <c:v>0.96072983948903623</c:v>
                </c:pt>
                <c:pt idx="34">
                  <c:v>0.95990512440800746</c:v>
                </c:pt>
                <c:pt idx="35">
                  <c:v>0.98028282132562428</c:v>
                </c:pt>
                <c:pt idx="36">
                  <c:v>1.0092655358717009</c:v>
                </c:pt>
                <c:pt idx="37">
                  <c:v>1.0092655358717009</c:v>
                </c:pt>
                <c:pt idx="38">
                  <c:v>1.0092655358717009</c:v>
                </c:pt>
                <c:pt idx="39">
                  <c:v>1.0091713547314471</c:v>
                </c:pt>
                <c:pt idx="40">
                  <c:v>0.96627398243568852</c:v>
                </c:pt>
                <c:pt idx="41">
                  <c:v>0.97005112975210483</c:v>
                </c:pt>
                <c:pt idx="42">
                  <c:v>0.9773488150615508</c:v>
                </c:pt>
                <c:pt idx="43">
                  <c:v>0.97256999655826259</c:v>
                </c:pt>
                <c:pt idx="44">
                  <c:v>0.97256999655826259</c:v>
                </c:pt>
                <c:pt idx="45">
                  <c:v>0.97256999655826259</c:v>
                </c:pt>
                <c:pt idx="46">
                  <c:v>0.97256999655826259</c:v>
                </c:pt>
                <c:pt idx="47">
                  <c:v>0.93016795308894995</c:v>
                </c:pt>
                <c:pt idx="48">
                  <c:v>0.92833712460980689</c:v>
                </c:pt>
                <c:pt idx="49">
                  <c:v>0.91105614480836561</c:v>
                </c:pt>
                <c:pt idx="50">
                  <c:v>0.90995355213356977</c:v>
                </c:pt>
                <c:pt idx="51">
                  <c:v>0.90995355213356977</c:v>
                </c:pt>
                <c:pt idx="52">
                  <c:v>0.90995355213356977</c:v>
                </c:pt>
                <c:pt idx="53">
                  <c:v>0.87211874207911944</c:v>
                </c:pt>
                <c:pt idx="54">
                  <c:v>0.91036975992805136</c:v>
                </c:pt>
                <c:pt idx="55">
                  <c:v>0.89893021081995972</c:v>
                </c:pt>
                <c:pt idx="56">
                  <c:v>0.87481737179070596</c:v>
                </c:pt>
                <c:pt idx="57">
                  <c:v>0.86497368121782348</c:v>
                </c:pt>
                <c:pt idx="58">
                  <c:v>0.86497368121782348</c:v>
                </c:pt>
                <c:pt idx="59">
                  <c:v>0.86497368121782348</c:v>
                </c:pt>
                <c:pt idx="60">
                  <c:v>0.8242451322262907</c:v>
                </c:pt>
                <c:pt idx="61">
                  <c:v>0.82285325345298777</c:v>
                </c:pt>
                <c:pt idx="62">
                  <c:v>0.84732777537933845</c:v>
                </c:pt>
                <c:pt idx="63">
                  <c:v>0.80650545429459708</c:v>
                </c:pt>
                <c:pt idx="64">
                  <c:v>0.80207890152993588</c:v>
                </c:pt>
                <c:pt idx="65">
                  <c:v>0.80207890152993588</c:v>
                </c:pt>
                <c:pt idx="66">
                  <c:v>0.80207890152993588</c:v>
                </c:pt>
                <c:pt idx="67">
                  <c:v>0.78240212271441312</c:v>
                </c:pt>
                <c:pt idx="68">
                  <c:v>0.85067586514949856</c:v>
                </c:pt>
                <c:pt idx="69">
                  <c:v>0.86046376548727377</c:v>
                </c:pt>
                <c:pt idx="70">
                  <c:v>0.89940007928024546</c:v>
                </c:pt>
                <c:pt idx="71">
                  <c:v>0.90317949590480762</c:v>
                </c:pt>
                <c:pt idx="72">
                  <c:v>0.90317949590480762</c:v>
                </c:pt>
                <c:pt idx="73">
                  <c:v>0.90317949590480762</c:v>
                </c:pt>
                <c:pt idx="74">
                  <c:v>0.8837962151099914</c:v>
                </c:pt>
                <c:pt idx="75">
                  <c:v>0.92433723798495837</c:v>
                </c:pt>
                <c:pt idx="76">
                  <c:v>0.94405120777802853</c:v>
                </c:pt>
                <c:pt idx="77">
                  <c:v>0.93884731589354598</c:v>
                </c:pt>
                <c:pt idx="78">
                  <c:v>0.92102148640345316</c:v>
                </c:pt>
                <c:pt idx="79">
                  <c:v>0.92102148640345316</c:v>
                </c:pt>
                <c:pt idx="80">
                  <c:v>0.92102148640345316</c:v>
                </c:pt>
                <c:pt idx="81">
                  <c:v>0.98642726312461892</c:v>
                </c:pt>
                <c:pt idx="82">
                  <c:v>0.96087489985884478</c:v>
                </c:pt>
                <c:pt idx="83">
                  <c:v>0.96903784360103185</c:v>
                </c:pt>
                <c:pt idx="84">
                  <c:v>1.0063020918930485</c:v>
                </c:pt>
                <c:pt idx="85">
                  <c:v>0.97960997044765907</c:v>
                </c:pt>
                <c:pt idx="86">
                  <c:v>0.97960997044765907</c:v>
                </c:pt>
                <c:pt idx="87">
                  <c:v>0.97960997044765907</c:v>
                </c:pt>
                <c:pt idx="88">
                  <c:v>0.95112107165993454</c:v>
                </c:pt>
                <c:pt idx="89">
                  <c:v>0.96880236997750746</c:v>
                </c:pt>
                <c:pt idx="90">
                  <c:v>0.98374329146454631</c:v>
                </c:pt>
                <c:pt idx="91">
                  <c:v>1.0161026832359523</c:v>
                </c:pt>
                <c:pt idx="92">
                  <c:v>1.0280364517816407</c:v>
                </c:pt>
                <c:pt idx="93">
                  <c:v>1.0280364517816407</c:v>
                </c:pt>
                <c:pt idx="94">
                  <c:v>1.0280364517816407</c:v>
                </c:pt>
                <c:pt idx="95">
                  <c:v>1.0186452360606184</c:v>
                </c:pt>
                <c:pt idx="96">
                  <c:v>0.99017398108801569</c:v>
                </c:pt>
                <c:pt idx="97">
                  <c:v>1.0086056961674901</c:v>
                </c:pt>
                <c:pt idx="98">
                  <c:v>1.0467701721484248</c:v>
                </c:pt>
                <c:pt idx="99">
                  <c:v>1.0467701721484248</c:v>
                </c:pt>
                <c:pt idx="100">
                  <c:v>1.0467701721484248</c:v>
                </c:pt>
                <c:pt idx="101">
                  <c:v>1.0467701721484248</c:v>
                </c:pt>
                <c:pt idx="102">
                  <c:v>1.0472360251006743</c:v>
                </c:pt>
                <c:pt idx="103">
                  <c:v>1.0304074270857067</c:v>
                </c:pt>
                <c:pt idx="104">
                  <c:v>1.0310715755201896</c:v>
                </c:pt>
                <c:pt idx="105">
                  <c:v>1.0575436798083659</c:v>
                </c:pt>
                <c:pt idx="106">
                  <c:v>1.0591168802063402</c:v>
                </c:pt>
                <c:pt idx="107">
                  <c:v>1.0591168802063402</c:v>
                </c:pt>
                <c:pt idx="108">
                  <c:v>1.0591168802063402</c:v>
                </c:pt>
                <c:pt idx="109">
                  <c:v>1.0195783853428617</c:v>
                </c:pt>
                <c:pt idx="110">
                  <c:v>1.0414976873442763</c:v>
                </c:pt>
                <c:pt idx="111">
                  <c:v>1.0428776509185598</c:v>
                </c:pt>
                <c:pt idx="112">
                  <c:v>1.0465704124079922</c:v>
                </c:pt>
                <c:pt idx="113">
                  <c:v>1.0717204473892936</c:v>
                </c:pt>
                <c:pt idx="114">
                  <c:v>1.0717204473892936</c:v>
                </c:pt>
                <c:pt idx="115">
                  <c:v>1.0717204473892936</c:v>
                </c:pt>
                <c:pt idx="116">
                  <c:v>1.06289921185114</c:v>
                </c:pt>
                <c:pt idx="117">
                  <c:v>1.0595591506259305</c:v>
                </c:pt>
                <c:pt idx="118">
                  <c:v>1.0820838462613773</c:v>
                </c:pt>
                <c:pt idx="119">
                  <c:v>1.0852099688896155</c:v>
                </c:pt>
                <c:pt idx="120">
                  <c:v>1.0863156881933103</c:v>
                </c:pt>
                <c:pt idx="121">
                  <c:v>1.0863156881933103</c:v>
                </c:pt>
                <c:pt idx="122">
                  <c:v>1.0863156881933103</c:v>
                </c:pt>
                <c:pt idx="123">
                  <c:v>1.1117911771682438</c:v>
                </c:pt>
                <c:pt idx="124">
                  <c:v>1.1064239541594434</c:v>
                </c:pt>
                <c:pt idx="125">
                  <c:v>1.1092589513281572</c:v>
                </c:pt>
                <c:pt idx="126">
                  <c:v>1.0845924959481978</c:v>
                </c:pt>
                <c:pt idx="127">
                  <c:v>1.0977668857209215</c:v>
                </c:pt>
                <c:pt idx="128">
                  <c:v>1.0977668857209215</c:v>
                </c:pt>
                <c:pt idx="129">
                  <c:v>1.0977668857209215</c:v>
                </c:pt>
                <c:pt idx="130">
                  <c:v>1.0932945593361127</c:v>
                </c:pt>
                <c:pt idx="131">
                  <c:v>1.0844060559233997</c:v>
                </c:pt>
                <c:pt idx="132">
                  <c:v>1.0537951334690705</c:v>
                </c:pt>
                <c:pt idx="133">
                  <c:v>1.0687175912833</c:v>
                </c:pt>
                <c:pt idx="134">
                  <c:v>1.063333782553074</c:v>
                </c:pt>
                <c:pt idx="135">
                  <c:v>1.063333782553074</c:v>
                </c:pt>
                <c:pt idx="136">
                  <c:v>1.063333782553074</c:v>
                </c:pt>
                <c:pt idx="137">
                  <c:v>1.0939412824260311</c:v>
                </c:pt>
                <c:pt idx="138">
                  <c:v>1.0951989213958599</c:v>
                </c:pt>
                <c:pt idx="139">
                  <c:v>1.0913287041733399</c:v>
                </c:pt>
                <c:pt idx="140">
                  <c:v>1.072286872930591</c:v>
                </c:pt>
                <c:pt idx="141">
                  <c:v>1.0703738275909567</c:v>
                </c:pt>
                <c:pt idx="142">
                  <c:v>1.0703738275909567</c:v>
                </c:pt>
                <c:pt idx="143">
                  <c:v>1.0703738275909567</c:v>
                </c:pt>
                <c:pt idx="144">
                  <c:v>1.0703738275909567</c:v>
                </c:pt>
                <c:pt idx="145">
                  <c:v>1.1043181532366626</c:v>
                </c:pt>
                <c:pt idx="146">
                  <c:v>1.0932021161173404</c:v>
                </c:pt>
                <c:pt idx="147">
                  <c:v>1.1050947949280738</c:v>
                </c:pt>
                <c:pt idx="148">
                  <c:v>1.1178795124315632</c:v>
                </c:pt>
                <c:pt idx="149">
                  <c:v>1.1178795124315632</c:v>
                </c:pt>
                <c:pt idx="150">
                  <c:v>1.1178795124315632</c:v>
                </c:pt>
                <c:pt idx="151">
                  <c:v>1.1480510749859052</c:v>
                </c:pt>
                <c:pt idx="152">
                  <c:v>1.152481604168714</c:v>
                </c:pt>
                <c:pt idx="153">
                  <c:v>1.1465406440491597</c:v>
                </c:pt>
                <c:pt idx="154">
                  <c:v>1.1596531110020765</c:v>
                </c:pt>
                <c:pt idx="155">
                  <c:v>1.1593287505611025</c:v>
                </c:pt>
                <c:pt idx="156">
                  <c:v>1.1593287505611025</c:v>
                </c:pt>
                <c:pt idx="157">
                  <c:v>1.1593287505611025</c:v>
                </c:pt>
                <c:pt idx="158">
                  <c:v>1.1555257328996005</c:v>
                </c:pt>
                <c:pt idx="159">
                  <c:v>1.1651030307926229</c:v>
                </c:pt>
                <c:pt idx="160">
                  <c:v>1.1613057462084031</c:v>
                </c:pt>
                <c:pt idx="161">
                  <c:v>1.1663065178418437</c:v>
                </c:pt>
                <c:pt idx="162">
                  <c:v>1.1643877949385546</c:v>
                </c:pt>
                <c:pt idx="163">
                  <c:v>1.1643877949385546</c:v>
                </c:pt>
                <c:pt idx="164">
                  <c:v>1.1643877949385546</c:v>
                </c:pt>
                <c:pt idx="165">
                  <c:v>1.1413021624919688</c:v>
                </c:pt>
                <c:pt idx="166">
                  <c:v>1.1301188679877727</c:v>
                </c:pt>
                <c:pt idx="167">
                  <c:v>1.1367111302404895</c:v>
                </c:pt>
                <c:pt idx="168">
                  <c:v>1.1365230170266445</c:v>
                </c:pt>
                <c:pt idx="169">
                  <c:v>1.1473891311182234</c:v>
                </c:pt>
                <c:pt idx="170">
                  <c:v>1.1473891311182234</c:v>
                </c:pt>
                <c:pt idx="171">
                  <c:v>1.1473891311182234</c:v>
                </c:pt>
                <c:pt idx="172">
                  <c:v>1.113281301107123</c:v>
                </c:pt>
                <c:pt idx="173">
                  <c:v>1.112562038858063</c:v>
                </c:pt>
                <c:pt idx="174">
                  <c:v>1.1279786600778889</c:v>
                </c:pt>
                <c:pt idx="175">
                  <c:v>1.1485212408009611</c:v>
                </c:pt>
                <c:pt idx="176">
                  <c:v>1.1532543466642275</c:v>
                </c:pt>
                <c:pt idx="177">
                  <c:v>1.1532543466642275</c:v>
                </c:pt>
                <c:pt idx="178">
                  <c:v>1.1532543466642275</c:v>
                </c:pt>
                <c:pt idx="179">
                  <c:v>1.156426344909403</c:v>
                </c:pt>
                <c:pt idx="180">
                  <c:v>1.1515229512357932</c:v>
                </c:pt>
                <c:pt idx="181">
                  <c:v>1.1573260799063307</c:v>
                </c:pt>
                <c:pt idx="182">
                  <c:v>1.1303081217490183</c:v>
                </c:pt>
                <c:pt idx="183">
                  <c:v>1.1303081217490183</c:v>
                </c:pt>
                <c:pt idx="184">
                  <c:v>1.1303081217490183</c:v>
                </c:pt>
                <c:pt idx="185">
                  <c:v>1.1303081217490183</c:v>
                </c:pt>
                <c:pt idx="186">
                  <c:v>1.1252187137412557</c:v>
                </c:pt>
                <c:pt idx="187">
                  <c:v>1.1018814936311303</c:v>
                </c:pt>
                <c:pt idx="188">
                  <c:v>1.1024540116237249</c:v>
                </c:pt>
                <c:pt idx="189">
                  <c:v>1.1055285484981221</c:v>
                </c:pt>
                <c:pt idx="190">
                  <c:v>1.1075122462127505</c:v>
                </c:pt>
                <c:pt idx="191">
                  <c:v>1.1075122462127505</c:v>
                </c:pt>
                <c:pt idx="192">
                  <c:v>1.1075122462127505</c:v>
                </c:pt>
                <c:pt idx="193">
                  <c:v>1.1284639385064628</c:v>
                </c:pt>
                <c:pt idx="194">
                  <c:v>1.1320932928869913</c:v>
                </c:pt>
                <c:pt idx="195">
                  <c:v>1.1665910765454415</c:v>
                </c:pt>
                <c:pt idx="196">
                  <c:v>1.1784004016258391</c:v>
                </c:pt>
                <c:pt idx="197">
                  <c:v>1.1792382101582293</c:v>
                </c:pt>
                <c:pt idx="198">
                  <c:v>1.1792382101582293</c:v>
                </c:pt>
                <c:pt idx="199">
                  <c:v>1.1792382101582293</c:v>
                </c:pt>
                <c:pt idx="200">
                  <c:v>1.1911881159771776</c:v>
                </c:pt>
                <c:pt idx="201">
                  <c:v>1.1948006830119668</c:v>
                </c:pt>
                <c:pt idx="202">
                  <c:v>1.2000992469629876</c:v>
                </c:pt>
                <c:pt idx="203">
                  <c:v>1.2243159244212665</c:v>
                </c:pt>
                <c:pt idx="204">
                  <c:v>1.2204373061491731</c:v>
                </c:pt>
                <c:pt idx="205">
                  <c:v>1.2204373061491731</c:v>
                </c:pt>
                <c:pt idx="206">
                  <c:v>1.2204373061491731</c:v>
                </c:pt>
                <c:pt idx="207">
                  <c:v>1.2214185607301262</c:v>
                </c:pt>
                <c:pt idx="208">
                  <c:v>1.2252832482768747</c:v>
                </c:pt>
                <c:pt idx="209">
                  <c:v>1.2213524954045907</c:v>
                </c:pt>
                <c:pt idx="210">
                  <c:v>1.2297228821516919</c:v>
                </c:pt>
                <c:pt idx="211">
                  <c:v>1.2267956321921174</c:v>
                </c:pt>
                <c:pt idx="212">
                  <c:v>1.2267956321921174</c:v>
                </c:pt>
                <c:pt idx="213">
                  <c:v>1.2267956321921174</c:v>
                </c:pt>
                <c:pt idx="214">
                  <c:v>1.2418995834376867</c:v>
                </c:pt>
                <c:pt idx="215">
                  <c:v>1.2432429307562858</c:v>
                </c:pt>
                <c:pt idx="216">
                  <c:v>1.2341228036574998</c:v>
                </c:pt>
                <c:pt idx="217">
                  <c:v>1.2240929861120167</c:v>
                </c:pt>
                <c:pt idx="218">
                  <c:v>1.2377288230968704</c:v>
                </c:pt>
                <c:pt idx="219">
                  <c:v>1.2377288230968704</c:v>
                </c:pt>
                <c:pt idx="220">
                  <c:v>1.2377288230968704</c:v>
                </c:pt>
                <c:pt idx="221">
                  <c:v>1.2337162791620537</c:v>
                </c:pt>
                <c:pt idx="222">
                  <c:v>1.222353117714424</c:v>
                </c:pt>
                <c:pt idx="223">
                  <c:v>1.2369636115120111</c:v>
                </c:pt>
                <c:pt idx="224">
                  <c:v>1.2422679250914372</c:v>
                </c:pt>
                <c:pt idx="225">
                  <c:v>1.2303375049896035</c:v>
                </c:pt>
                <c:pt idx="226">
                  <c:v>1.2303375049896035</c:v>
                </c:pt>
                <c:pt idx="227">
                  <c:v>1.2303375049896035</c:v>
                </c:pt>
                <c:pt idx="228">
                  <c:v>1.2024117741307956</c:v>
                </c:pt>
                <c:pt idx="229">
                  <c:v>1.215317343825288</c:v>
                </c:pt>
                <c:pt idx="230">
                  <c:v>1.2221043267836675</c:v>
                </c:pt>
                <c:pt idx="231">
                  <c:v>1.2321992378712823</c:v>
                </c:pt>
                <c:pt idx="232">
                  <c:v>1.2479996189667384</c:v>
                </c:pt>
                <c:pt idx="233">
                  <c:v>1.2479996189667384</c:v>
                </c:pt>
                <c:pt idx="234">
                  <c:v>1.2479996189667384</c:v>
                </c:pt>
                <c:pt idx="235">
                  <c:v>1.2465536515174032</c:v>
                </c:pt>
                <c:pt idx="236">
                  <c:v>1.2496460218012091</c:v>
                </c:pt>
                <c:pt idx="237">
                  <c:v>1.2497448564766218</c:v>
                </c:pt>
                <c:pt idx="238">
                  <c:v>1.251373581256396</c:v>
                </c:pt>
                <c:pt idx="239">
                  <c:v>1.2518863582921584</c:v>
                </c:pt>
                <c:pt idx="240">
                  <c:v>1.2518863582921584</c:v>
                </c:pt>
                <c:pt idx="241">
                  <c:v>1.2518863582921584</c:v>
                </c:pt>
                <c:pt idx="242">
                  <c:v>1.2421236307073498</c:v>
                </c:pt>
                <c:pt idx="243">
                  <c:v>1.2219265901419236</c:v>
                </c:pt>
                <c:pt idx="244">
                  <c:v>1.221001748859103</c:v>
                </c:pt>
                <c:pt idx="245">
                  <c:v>1.2291683273800755</c:v>
                </c:pt>
                <c:pt idx="246">
                  <c:v>1.2469500332734116</c:v>
                </c:pt>
                <c:pt idx="247">
                  <c:v>1.2469500332734116</c:v>
                </c:pt>
                <c:pt idx="248">
                  <c:v>1.2469500332734116</c:v>
                </c:pt>
                <c:pt idx="249">
                  <c:v>1.2469500332734116</c:v>
                </c:pt>
                <c:pt idx="250">
                  <c:v>1.2563127328543482</c:v>
                </c:pt>
                <c:pt idx="251">
                  <c:v>1.2673518836878541</c:v>
                </c:pt>
                <c:pt idx="252">
                  <c:v>1.278755380719665</c:v>
                </c:pt>
                <c:pt idx="253">
                  <c:v>1.2772570956903637</c:v>
                </c:pt>
                <c:pt idx="254">
                  <c:v>1.2772570956903637</c:v>
                </c:pt>
                <c:pt idx="255">
                  <c:v>1.2772570956903637</c:v>
                </c:pt>
                <c:pt idx="256">
                  <c:v>1.282472042361376</c:v>
                </c:pt>
                <c:pt idx="257">
                  <c:v>1.2876502975044479</c:v>
                </c:pt>
                <c:pt idx="258">
                  <c:v>1.302056364912004</c:v>
                </c:pt>
                <c:pt idx="259">
                  <c:v>1.299051643222632</c:v>
                </c:pt>
                <c:pt idx="260">
                  <c:v>1.3019205025957712</c:v>
                </c:pt>
                <c:pt idx="261">
                  <c:v>1.3019205025957712</c:v>
                </c:pt>
                <c:pt idx="262">
                  <c:v>1.3019205025957712</c:v>
                </c:pt>
                <c:pt idx="263">
                  <c:v>1.3043461900915228</c:v>
                </c:pt>
                <c:pt idx="264">
                  <c:v>1.3082021025842439</c:v>
                </c:pt>
                <c:pt idx="265">
                  <c:v>1.3012450380179468</c:v>
                </c:pt>
                <c:pt idx="266">
                  <c:v>1.2900113051922633</c:v>
                </c:pt>
                <c:pt idx="267">
                  <c:v>1.282060773553094</c:v>
                </c:pt>
                <c:pt idx="268">
                  <c:v>1.282060773553094</c:v>
                </c:pt>
                <c:pt idx="269">
                  <c:v>1.282060773553094</c:v>
                </c:pt>
                <c:pt idx="270">
                  <c:v>1.3009259828816768</c:v>
                </c:pt>
                <c:pt idx="271">
                  <c:v>1.297776604304091</c:v>
                </c:pt>
                <c:pt idx="272">
                  <c:v>1.29701356068965</c:v>
                </c:pt>
                <c:pt idx="273">
                  <c:v>1.265938573615359</c:v>
                </c:pt>
                <c:pt idx="274">
                  <c:v>1.2613741192644428</c:v>
                </c:pt>
                <c:pt idx="275">
                  <c:v>1.2613741192644428</c:v>
                </c:pt>
                <c:pt idx="276">
                  <c:v>1.2613741192644428</c:v>
                </c:pt>
                <c:pt idx="277">
                  <c:v>1.2711110908282892</c:v>
                </c:pt>
                <c:pt idx="278">
                  <c:v>1.2880925840397319</c:v>
                </c:pt>
                <c:pt idx="279">
                  <c:v>1.2913010206731501</c:v>
                </c:pt>
                <c:pt idx="280">
                  <c:v>1.2977247644837648</c:v>
                </c:pt>
                <c:pt idx="281">
                  <c:v>1.3049259877288391</c:v>
                </c:pt>
                <c:pt idx="282">
                  <c:v>1.3049259877288391</c:v>
                </c:pt>
                <c:pt idx="283">
                  <c:v>1.3049259877288391</c:v>
                </c:pt>
                <c:pt idx="284">
                  <c:v>1.3048604794325032</c:v>
                </c:pt>
                <c:pt idx="285">
                  <c:v>1.3052110261896841</c:v>
                </c:pt>
                <c:pt idx="286">
                  <c:v>1.3202109307930519</c:v>
                </c:pt>
                <c:pt idx="287">
                  <c:v>1.3206988167152867</c:v>
                </c:pt>
                <c:pt idx="288">
                  <c:v>1.3130823148034674</c:v>
                </c:pt>
                <c:pt idx="289">
                  <c:v>1.3130823148034674</c:v>
                </c:pt>
                <c:pt idx="290">
                  <c:v>1.3130823148034674</c:v>
                </c:pt>
                <c:pt idx="291">
                  <c:v>1.3220920585993179</c:v>
                </c:pt>
                <c:pt idx="292">
                  <c:v>1.3161700511108938</c:v>
                </c:pt>
                <c:pt idx="293">
                  <c:v>1.310263960443975</c:v>
                </c:pt>
                <c:pt idx="294">
                  <c:v>1.3170109700359669</c:v>
                </c:pt>
                <c:pt idx="295">
                  <c:v>1.3120013905208028</c:v>
                </c:pt>
                <c:pt idx="296">
                  <c:v>1.3120013905208028</c:v>
                </c:pt>
                <c:pt idx="297">
                  <c:v>1.3120013905208028</c:v>
                </c:pt>
                <c:pt idx="298">
                  <c:v>1.306126637665888</c:v>
                </c:pt>
                <c:pt idx="299">
                  <c:v>1.2940267381077399</c:v>
                </c:pt>
                <c:pt idx="300">
                  <c:v>1.2669733467901301</c:v>
                </c:pt>
                <c:pt idx="301">
                  <c:v>1.2852266706867335</c:v>
                </c:pt>
                <c:pt idx="302">
                  <c:v>1.2599082207934069</c:v>
                </c:pt>
                <c:pt idx="303">
                  <c:v>1.2599082207934069</c:v>
                </c:pt>
                <c:pt idx="304">
                  <c:v>1.2599082207934069</c:v>
                </c:pt>
                <c:pt idx="305">
                  <c:v>1.2619060995199147</c:v>
                </c:pt>
                <c:pt idx="306">
                  <c:v>1.2658608483318874</c:v>
                </c:pt>
                <c:pt idx="307">
                  <c:v>1.2649855173798352</c:v>
                </c:pt>
                <c:pt idx="308">
                  <c:v>1.2889241572309063</c:v>
                </c:pt>
                <c:pt idx="309">
                  <c:v>1.2923002998979607</c:v>
                </c:pt>
                <c:pt idx="310">
                  <c:v>1.2923002998979607</c:v>
                </c:pt>
                <c:pt idx="311">
                  <c:v>1.2923002998979607</c:v>
                </c:pt>
                <c:pt idx="312">
                  <c:v>1.3118111112383639</c:v>
                </c:pt>
                <c:pt idx="313">
                  <c:v>1.3104267282073367</c:v>
                </c:pt>
                <c:pt idx="314">
                  <c:v>1.3177541798656494</c:v>
                </c:pt>
                <c:pt idx="315">
                  <c:v>1.3094685839266669</c:v>
                </c:pt>
                <c:pt idx="316">
                  <c:v>1.3182063278709935</c:v>
                </c:pt>
                <c:pt idx="317">
                  <c:v>1.3182063278709935</c:v>
                </c:pt>
                <c:pt idx="318">
                  <c:v>1.3182063278709935</c:v>
                </c:pt>
                <c:pt idx="319">
                  <c:v>1.3319363047324631</c:v>
                </c:pt>
                <c:pt idx="320">
                  <c:v>1.3346307313046557</c:v>
                </c:pt>
                <c:pt idx="321">
                  <c:v>1.3297909084476602</c:v>
                </c:pt>
                <c:pt idx="322">
                  <c:v>1.3130915965665624</c:v>
                </c:pt>
                <c:pt idx="323">
                  <c:v>1.3080809518855618</c:v>
                </c:pt>
                <c:pt idx="324">
                  <c:v>1.3080809518855618</c:v>
                </c:pt>
                <c:pt idx="325">
                  <c:v>1.3080809518855618</c:v>
                </c:pt>
                <c:pt idx="326">
                  <c:v>1.3219495795157146</c:v>
                </c:pt>
                <c:pt idx="327">
                  <c:v>1.3188058349538503</c:v>
                </c:pt>
                <c:pt idx="328">
                  <c:v>1.321967979537523</c:v>
                </c:pt>
                <c:pt idx="329">
                  <c:v>1.321967979537523</c:v>
                </c:pt>
                <c:pt idx="330">
                  <c:v>1.3045332140004549</c:v>
                </c:pt>
                <c:pt idx="331">
                  <c:v>1.3045332140004549</c:v>
                </c:pt>
                <c:pt idx="332">
                  <c:v>1.3045332140004549</c:v>
                </c:pt>
                <c:pt idx="333">
                  <c:v>1.3074097508488487</c:v>
                </c:pt>
                <c:pt idx="334">
                  <c:v>1.32185768647006</c:v>
                </c:pt>
                <c:pt idx="335">
                  <c:v>1.3260862220513188</c:v>
                </c:pt>
                <c:pt idx="336">
                  <c:v>1.3206297273695897</c:v>
                </c:pt>
                <c:pt idx="337">
                  <c:v>1.330342570118991</c:v>
                </c:pt>
                <c:pt idx="338">
                  <c:v>1.330342570118991</c:v>
                </c:pt>
                <c:pt idx="339">
                  <c:v>1.330342570118991</c:v>
                </c:pt>
                <c:pt idx="340">
                  <c:v>1.3281801449940369</c:v>
                </c:pt>
                <c:pt idx="341">
                  <c:v>1.3205607450777128</c:v>
                </c:pt>
                <c:pt idx="342">
                  <c:v>1.3254910650567959</c:v>
                </c:pt>
                <c:pt idx="343">
                  <c:v>1.3287508599962452</c:v>
                </c:pt>
                <c:pt idx="344">
                  <c:v>1.3284997636078151</c:v>
                </c:pt>
                <c:pt idx="345">
                  <c:v>1.3284997636078151</c:v>
                </c:pt>
                <c:pt idx="346">
                  <c:v>1.3284997636078151</c:v>
                </c:pt>
                <c:pt idx="347">
                  <c:v>1.3383989852454095</c:v>
                </c:pt>
                <c:pt idx="348">
                  <c:v>1.3333911918440196</c:v>
                </c:pt>
                <c:pt idx="349">
                  <c:v>1.3360499575786493</c:v>
                </c:pt>
                <c:pt idx="350">
                  <c:v>1.3238044851431168</c:v>
                </c:pt>
                <c:pt idx="351">
                  <c:v>1.3382135528457875</c:v>
                </c:pt>
                <c:pt idx="352">
                  <c:v>1.3382135528457875</c:v>
                </c:pt>
                <c:pt idx="353">
                  <c:v>1.3382135528457875</c:v>
                </c:pt>
                <c:pt idx="354">
                  <c:v>1.3498872880121384</c:v>
                </c:pt>
                <c:pt idx="355">
                  <c:v>1.3565727950738209</c:v>
                </c:pt>
                <c:pt idx="356">
                  <c:v>1.3640778318129021</c:v>
                </c:pt>
                <c:pt idx="357">
                  <c:v>1.3711245726640238</c:v>
                </c:pt>
                <c:pt idx="358">
                  <c:v>1.3711245726640238</c:v>
                </c:pt>
                <c:pt idx="359">
                  <c:v>1.3711245726640238</c:v>
                </c:pt>
                <c:pt idx="360">
                  <c:v>1.3711245726640238</c:v>
                </c:pt>
                <c:pt idx="361">
                  <c:v>1.3734800065047859</c:v>
                </c:pt>
                <c:pt idx="362">
                  <c:v>1.3723094909363303</c:v>
                </c:pt>
                <c:pt idx="363">
                  <c:v>1.3735672763812063</c:v>
                </c:pt>
                <c:pt idx="364">
                  <c:v>1.3638619191912413</c:v>
                </c:pt>
                <c:pt idx="365">
                  <c:v>1.3638619191912413</c:v>
                </c:pt>
                <c:pt idx="366">
                  <c:v>1.3638619191912413</c:v>
                </c:pt>
                <c:pt idx="367">
                  <c:v>1.3638619191912413</c:v>
                </c:pt>
                <c:pt idx="368">
                  <c:v>1.3810199243862753</c:v>
                </c:pt>
                <c:pt idx="369">
                  <c:v>1.3811455604449216</c:v>
                </c:pt>
                <c:pt idx="370">
                  <c:v>1.3778396123087839</c:v>
                </c:pt>
                <c:pt idx="371">
                  <c:v>1.3773875334819072</c:v>
                </c:pt>
                <c:pt idx="372">
                  <c:v>1.3848032301837856</c:v>
                </c:pt>
                <c:pt idx="373">
                  <c:v>1.3848032301837856</c:v>
                </c:pt>
                <c:pt idx="374">
                  <c:v>1.3848032301837856</c:v>
                </c:pt>
                <c:pt idx="375">
                  <c:v>1.3827468830214018</c:v>
                </c:pt>
                <c:pt idx="376">
                  <c:v>1.3696447641628042</c:v>
                </c:pt>
                <c:pt idx="377">
                  <c:v>1.3807946280367913</c:v>
                </c:pt>
                <c:pt idx="378">
                  <c:v>1.3846176711162164</c:v>
                </c:pt>
                <c:pt idx="379">
                  <c:v>1.3721303488567562</c:v>
                </c:pt>
                <c:pt idx="380">
                  <c:v>1.3721303488567562</c:v>
                </c:pt>
                <c:pt idx="381">
                  <c:v>1.3721303488567562</c:v>
                </c:pt>
                <c:pt idx="382">
                  <c:v>1.3721303488567562</c:v>
                </c:pt>
                <c:pt idx="383">
                  <c:v>1.3861961927244488</c:v>
                </c:pt>
                <c:pt idx="384">
                  <c:v>1.3735541705205536</c:v>
                </c:pt>
                <c:pt idx="385">
                  <c:v>1.362340390683177</c:v>
                </c:pt>
                <c:pt idx="386">
                  <c:v>1.3353156875588086</c:v>
                </c:pt>
                <c:pt idx="387">
                  <c:v>1.3353156875588086</c:v>
                </c:pt>
                <c:pt idx="388">
                  <c:v>1.3353156875588086</c:v>
                </c:pt>
                <c:pt idx="389">
                  <c:v>1.3378111134896686</c:v>
                </c:pt>
                <c:pt idx="390">
                  <c:v>1.3346080205224213</c:v>
                </c:pt>
                <c:pt idx="391">
                  <c:v>1.3425987401406632</c:v>
                </c:pt>
                <c:pt idx="392">
                  <c:v>1.3233227063112585</c:v>
                </c:pt>
                <c:pt idx="393">
                  <c:v>1.30869121976193</c:v>
                </c:pt>
                <c:pt idx="394">
                  <c:v>1.30869121976193</c:v>
                </c:pt>
                <c:pt idx="395">
                  <c:v>1.30869121976193</c:v>
                </c:pt>
                <c:pt idx="396">
                  <c:v>1.3197366378790774</c:v>
                </c:pt>
                <c:pt idx="397">
                  <c:v>1.3283856180020619</c:v>
                </c:pt>
                <c:pt idx="398">
                  <c:v>1.3287735928187283</c:v>
                </c:pt>
                <c:pt idx="399">
                  <c:v>1.2984307532022106</c:v>
                </c:pt>
                <c:pt idx="400">
                  <c:v>1.3057857616053861</c:v>
                </c:pt>
                <c:pt idx="401">
                  <c:v>1.3057857616053861</c:v>
                </c:pt>
                <c:pt idx="402">
                  <c:v>1.3057857616053861</c:v>
                </c:pt>
                <c:pt idx="403">
                  <c:v>1.2987224713837238</c:v>
                </c:pt>
                <c:pt idx="404">
                  <c:v>1.3103291161985267</c:v>
                </c:pt>
                <c:pt idx="405">
                  <c:v>1.3089333582211973</c:v>
                </c:pt>
                <c:pt idx="406">
                  <c:v>1.3225927070215997</c:v>
                </c:pt>
                <c:pt idx="407">
                  <c:v>1.3253994968883207</c:v>
                </c:pt>
                <c:pt idx="408">
                  <c:v>1.3253994968883207</c:v>
                </c:pt>
                <c:pt idx="409">
                  <c:v>1.3253994968883207</c:v>
                </c:pt>
                <c:pt idx="410">
                  <c:v>1.3253994968883207</c:v>
                </c:pt>
                <c:pt idx="411">
                  <c:v>1.3393432718316349</c:v>
                </c:pt>
                <c:pt idx="412">
                  <c:v>1.3447931907610569</c:v>
                </c:pt>
                <c:pt idx="413">
                  <c:v>1.3516956004393146</c:v>
                </c:pt>
                <c:pt idx="414">
                  <c:v>1.3526587562093288</c:v>
                </c:pt>
                <c:pt idx="415">
                  <c:v>1.3526587562093288</c:v>
                </c:pt>
                <c:pt idx="416">
                  <c:v>1.3526587562093288</c:v>
                </c:pt>
                <c:pt idx="417">
                  <c:v>1.3518383687538291</c:v>
                </c:pt>
                <c:pt idx="418">
                  <c:v>1.3390044901235152</c:v>
                </c:pt>
                <c:pt idx="419">
                  <c:v>1.3491004380921696</c:v>
                </c:pt>
                <c:pt idx="420">
                  <c:v>1.348348811233465</c:v>
                </c:pt>
                <c:pt idx="421">
                  <c:v>1.3501554331148435</c:v>
                </c:pt>
                <c:pt idx="422">
                  <c:v>1.3501554331148435</c:v>
                </c:pt>
                <c:pt idx="423">
                  <c:v>1.3501554331148435</c:v>
                </c:pt>
                <c:pt idx="424">
                  <c:v>1.3658079635981837</c:v>
                </c:pt>
                <c:pt idx="425">
                  <c:v>1.3689785416283096</c:v>
                </c:pt>
                <c:pt idx="426">
                  <c:v>1.3689302646471093</c:v>
                </c:pt>
                <c:pt idx="427">
                  <c:v>1.3740167188477281</c:v>
                </c:pt>
                <c:pt idx="428">
                  <c:v>1.3887572081662869</c:v>
                </c:pt>
                <c:pt idx="429">
                  <c:v>1.3887572081662869</c:v>
                </c:pt>
                <c:pt idx="430">
                  <c:v>1.3887572081662869</c:v>
                </c:pt>
                <c:pt idx="431">
                  <c:v>1.3912729495182719</c:v>
                </c:pt>
                <c:pt idx="432">
                  <c:v>1.3948981067420911</c:v>
                </c:pt>
                <c:pt idx="433">
                  <c:v>1.4026732343559454</c:v>
                </c:pt>
                <c:pt idx="434">
                  <c:v>1.4066965887954952</c:v>
                </c:pt>
                <c:pt idx="435">
                  <c:v>1.4063587388132044</c:v>
                </c:pt>
                <c:pt idx="436">
                  <c:v>1.4063587388132044</c:v>
                </c:pt>
                <c:pt idx="437">
                  <c:v>1.4063587388132044</c:v>
                </c:pt>
                <c:pt idx="438">
                  <c:v>1.404054255367261</c:v>
                </c:pt>
                <c:pt idx="439">
                  <c:v>1.410720658028187</c:v>
                </c:pt>
                <c:pt idx="440">
                  <c:v>1.4153692274833469</c:v>
                </c:pt>
                <c:pt idx="441">
                  <c:v>1.4162854499094761</c:v>
                </c:pt>
                <c:pt idx="442">
                  <c:v>1.4092055988592884</c:v>
                </c:pt>
                <c:pt idx="443">
                  <c:v>1.4092055988592884</c:v>
                </c:pt>
                <c:pt idx="444">
                  <c:v>1.4092055988592884</c:v>
                </c:pt>
                <c:pt idx="445">
                  <c:v>1.4180068409682969</c:v>
                </c:pt>
                <c:pt idx="446">
                  <c:v>1.4262553072571693</c:v>
                </c:pt>
                <c:pt idx="447">
                  <c:v>1.4194085916866159</c:v>
                </c:pt>
                <c:pt idx="448">
                  <c:v>1.4188456016101094</c:v>
                </c:pt>
                <c:pt idx="449">
                  <c:v>1.4178941106389162</c:v>
                </c:pt>
                <c:pt idx="450">
                  <c:v>1.4178941106389162</c:v>
                </c:pt>
                <c:pt idx="451">
                  <c:v>1.4178941106389162</c:v>
                </c:pt>
                <c:pt idx="452">
                  <c:v>1.4217404507287208</c:v>
                </c:pt>
                <c:pt idx="453">
                  <c:v>1.4243696394529168</c:v>
                </c:pt>
                <c:pt idx="454">
                  <c:v>1.4190750099840121</c:v>
                </c:pt>
                <c:pt idx="455">
                  <c:v>1.4209998427690396</c:v>
                </c:pt>
                <c:pt idx="456">
                  <c:v>1.4209998427690396</c:v>
                </c:pt>
                <c:pt idx="457">
                  <c:v>1.4209998427690396</c:v>
                </c:pt>
                <c:pt idx="458">
                  <c:v>1.4209998427690396</c:v>
                </c:pt>
                <c:pt idx="459">
                  <c:v>1.4321544852926218</c:v>
                </c:pt>
                <c:pt idx="460">
                  <c:v>1.4351464814537112</c:v>
                </c:pt>
                <c:pt idx="461">
                  <c:v>1.432825123856639</c:v>
                </c:pt>
                <c:pt idx="462">
                  <c:v>1.4351464814537112</c:v>
                </c:pt>
                <c:pt idx="463">
                  <c:v>1.442196391295048</c:v>
                </c:pt>
                <c:pt idx="464">
                  <c:v>1.442196391295048</c:v>
                </c:pt>
                <c:pt idx="465">
                  <c:v>1.442196391295048</c:v>
                </c:pt>
                <c:pt idx="466">
                  <c:v>1.4437518191689032</c:v>
                </c:pt>
                <c:pt idx="467">
                  <c:v>1.4470499958774985</c:v>
                </c:pt>
                <c:pt idx="468">
                  <c:v>1.4626895378172025</c:v>
                </c:pt>
                <c:pt idx="469">
                  <c:v>1.4670037466962649</c:v>
                </c:pt>
                <c:pt idx="470">
                  <c:v>1.4532231500509285</c:v>
                </c:pt>
                <c:pt idx="471">
                  <c:v>1.4532231500509285</c:v>
                </c:pt>
                <c:pt idx="472">
                  <c:v>1.4532231500509285</c:v>
                </c:pt>
                <c:pt idx="473">
                  <c:v>1.4527596075239755</c:v>
                </c:pt>
                <c:pt idx="474">
                  <c:v>1.4608713981326398</c:v>
                </c:pt>
                <c:pt idx="475">
                  <c:v>1.4625897268633397</c:v>
                </c:pt>
                <c:pt idx="476">
                  <c:v>1.4683464631323178</c:v>
                </c:pt>
                <c:pt idx="477">
                  <c:v>1.472735201135376</c:v>
                </c:pt>
                <c:pt idx="478">
                  <c:v>1.472735201135376</c:v>
                </c:pt>
                <c:pt idx="479">
                  <c:v>1.472735201135376</c:v>
                </c:pt>
                <c:pt idx="480">
                  <c:v>1.4698854827122458</c:v>
                </c:pt>
                <c:pt idx="481">
                  <c:v>1.4492697539285695</c:v>
                </c:pt>
                <c:pt idx="482">
                  <c:v>1.4493749525864503</c:v>
                </c:pt>
                <c:pt idx="483">
                  <c:v>1.4655040202618936</c:v>
                </c:pt>
                <c:pt idx="484">
                  <c:v>1.4451015991939054</c:v>
                </c:pt>
                <c:pt idx="485">
                  <c:v>1.4451015991939054</c:v>
                </c:pt>
                <c:pt idx="486">
                  <c:v>1.4451015991939054</c:v>
                </c:pt>
                <c:pt idx="487">
                  <c:v>1.4602432511702235</c:v>
                </c:pt>
                <c:pt idx="488">
                  <c:v>1.4299788485512943</c:v>
                </c:pt>
                <c:pt idx="489">
                  <c:v>1.4208791156761977</c:v>
                </c:pt>
                <c:pt idx="490">
                  <c:v>1.385868605444867</c:v>
                </c:pt>
                <c:pt idx="491">
                  <c:v>1.3623138828501427</c:v>
                </c:pt>
                <c:pt idx="492">
                  <c:v>1.3623138828501427</c:v>
                </c:pt>
                <c:pt idx="493">
                  <c:v>1.3623138828501427</c:v>
                </c:pt>
                <c:pt idx="494">
                  <c:v>1.4093150979662079</c:v>
                </c:pt>
                <c:pt idx="495">
                  <c:v>1.4095846304722146</c:v>
                </c:pt>
                <c:pt idx="496">
                  <c:v>1.4302964303742458</c:v>
                </c:pt>
                <c:pt idx="497">
                  <c:v>1.4175726668074278</c:v>
                </c:pt>
                <c:pt idx="498">
                  <c:v>1.3975306955571183</c:v>
                </c:pt>
                <c:pt idx="499">
                  <c:v>1.3975306955571183</c:v>
                </c:pt>
                <c:pt idx="500">
                  <c:v>1.3975306955571183</c:v>
                </c:pt>
                <c:pt idx="501">
                  <c:v>1.4006703519508763</c:v>
                </c:pt>
                <c:pt idx="502">
                  <c:v>1.3848421078888462</c:v>
                </c:pt>
                <c:pt idx="503">
                  <c:v>1.3766568772938728</c:v>
                </c:pt>
                <c:pt idx="504">
                  <c:v>1.3347350833714176</c:v>
                </c:pt>
                <c:pt idx="505">
                  <c:v>1.3460276673547495</c:v>
                </c:pt>
                <c:pt idx="506">
                  <c:v>1.3460276673547495</c:v>
                </c:pt>
                <c:pt idx="507">
                  <c:v>1.3460276673547495</c:v>
                </c:pt>
                <c:pt idx="508">
                  <c:v>1.3390542340805931</c:v>
                </c:pt>
                <c:pt idx="509">
                  <c:v>1.3378789156042421</c:v>
                </c:pt>
                <c:pt idx="510">
                  <c:v>1.3310394744126333</c:v>
                </c:pt>
                <c:pt idx="511">
                  <c:v>1.3676140015513267</c:v>
                </c:pt>
                <c:pt idx="512">
                  <c:v>1.3585108879470704</c:v>
                </c:pt>
                <c:pt idx="513">
                  <c:v>1.3585108879470704</c:v>
                </c:pt>
                <c:pt idx="514">
                  <c:v>1.3585108879470704</c:v>
                </c:pt>
                <c:pt idx="515">
                  <c:v>1.3585108879470704</c:v>
                </c:pt>
                <c:pt idx="516">
                  <c:v>1.3430128804887582</c:v>
                </c:pt>
                <c:pt idx="517">
                  <c:v>1.3691013112853279</c:v>
                </c:pt>
                <c:pt idx="518">
                  <c:v>1.3786823101817776</c:v>
                </c:pt>
                <c:pt idx="519">
                  <c:v>1.3415898673025497</c:v>
                </c:pt>
                <c:pt idx="520">
                  <c:v>1.3415898673025497</c:v>
                </c:pt>
                <c:pt idx="521">
                  <c:v>1.3415898673025497</c:v>
                </c:pt>
                <c:pt idx="522">
                  <c:v>1.320979394749501</c:v>
                </c:pt>
                <c:pt idx="523">
                  <c:v>1.3194464875479168</c:v>
                </c:pt>
                <c:pt idx="524">
                  <c:v>1.3140323682528292</c:v>
                </c:pt>
                <c:pt idx="525">
                  <c:v>1.3413825786810589</c:v>
                </c:pt>
                <c:pt idx="526">
                  <c:v>1.3525384126806204</c:v>
                </c:pt>
                <c:pt idx="527">
                  <c:v>1.3525384126806204</c:v>
                </c:pt>
                <c:pt idx="528">
                  <c:v>1.3525384126806204</c:v>
                </c:pt>
                <c:pt idx="529">
                  <c:v>1.3526987951584202</c:v>
                </c:pt>
                <c:pt idx="530">
                  <c:v>1.3799189819404427</c:v>
                </c:pt>
                <c:pt idx="531">
                  <c:v>1.3799406866516124</c:v>
                </c:pt>
                <c:pt idx="532">
                  <c:v>1.3804739431329489</c:v>
                </c:pt>
                <c:pt idx="533">
                  <c:v>1.3816176122615831</c:v>
                </c:pt>
                <c:pt idx="534">
                  <c:v>1.3816176122615831</c:v>
                </c:pt>
                <c:pt idx="535">
                  <c:v>1.3816176122615831</c:v>
                </c:pt>
                <c:pt idx="536">
                  <c:v>1.3726110474691628</c:v>
                </c:pt>
                <c:pt idx="537">
                  <c:v>1.3606176284680247</c:v>
                </c:pt>
                <c:pt idx="538">
                  <c:v>1.3572650927046661</c:v>
                </c:pt>
                <c:pt idx="539">
                  <c:v>1.3408009730606709</c:v>
                </c:pt>
                <c:pt idx="540">
                  <c:v>1.3435301774540536</c:v>
                </c:pt>
                <c:pt idx="541">
                  <c:v>1.3435301774540536</c:v>
                </c:pt>
                <c:pt idx="542">
                  <c:v>1.3435301774540536</c:v>
                </c:pt>
                <c:pt idx="543">
                  <c:v>1.3422565520390863</c:v>
                </c:pt>
                <c:pt idx="544">
                  <c:v>1.3030075707616051</c:v>
                </c:pt>
                <c:pt idx="545">
                  <c:v>1.2907843386384004</c:v>
                </c:pt>
                <c:pt idx="546">
                  <c:v>1.2870414554304554</c:v>
                </c:pt>
                <c:pt idx="547">
                  <c:v>1.2824768277479413</c:v>
                </c:pt>
                <c:pt idx="548">
                  <c:v>1.2824768277479413</c:v>
                </c:pt>
                <c:pt idx="549">
                  <c:v>1.2824768277479413</c:v>
                </c:pt>
                <c:pt idx="550">
                  <c:v>1.2824768277479413</c:v>
                </c:pt>
                <c:pt idx="551">
                  <c:v>1.2834753986876484</c:v>
                </c:pt>
                <c:pt idx="552">
                  <c:v>1.3143194581370219</c:v>
                </c:pt>
                <c:pt idx="553">
                  <c:v>1.3216691609772004</c:v>
                </c:pt>
                <c:pt idx="554">
                  <c:v>1.3312990487272893</c:v>
                </c:pt>
                <c:pt idx="555">
                  <c:v>1.3312990487272893</c:v>
                </c:pt>
                <c:pt idx="556">
                  <c:v>1.3312990487272893</c:v>
                </c:pt>
                <c:pt idx="557">
                  <c:v>1.3321683268508364</c:v>
                </c:pt>
                <c:pt idx="558">
                  <c:v>1.3518383687538291</c:v>
                </c:pt>
                <c:pt idx="559">
                  <c:v>1.355315792039371</c:v>
                </c:pt>
                <c:pt idx="560">
                  <c:v>1.3549779287392054</c:v>
                </c:pt>
                <c:pt idx="561">
                  <c:v>1.3233456748405041</c:v>
                </c:pt>
                <c:pt idx="562">
                  <c:v>1.3233456748405041</c:v>
                </c:pt>
                <c:pt idx="563">
                  <c:v>1.3233456748405041</c:v>
                </c:pt>
                <c:pt idx="564">
                  <c:v>1.3321091323398795</c:v>
                </c:pt>
                <c:pt idx="565">
                  <c:v>1.3430848348075477</c:v>
                </c:pt>
                <c:pt idx="566">
                  <c:v>1.3271383079526951</c:v>
                </c:pt>
                <c:pt idx="567">
                  <c:v>1.3535584818658242</c:v>
                </c:pt>
                <c:pt idx="568">
                  <c:v>1.364002961626821</c:v>
                </c:pt>
                <c:pt idx="569">
                  <c:v>1.364002961626821</c:v>
                </c:pt>
                <c:pt idx="570">
                  <c:v>1.364002961626821</c:v>
                </c:pt>
                <c:pt idx="571">
                  <c:v>1.3758123638897546</c:v>
                </c:pt>
                <c:pt idx="572">
                  <c:v>1.3722439836315283</c:v>
                </c:pt>
                <c:pt idx="573">
                  <c:v>1.3618371559807345</c:v>
                </c:pt>
                <c:pt idx="574">
                  <c:v>1.3561376695308942</c:v>
                </c:pt>
                <c:pt idx="575">
                  <c:v>1.357473555026723</c:v>
                </c:pt>
                <c:pt idx="576">
                  <c:v>1.357473555026723</c:v>
                </c:pt>
                <c:pt idx="577">
                  <c:v>1.357473555026723</c:v>
                </c:pt>
                <c:pt idx="578">
                  <c:v>1.3753463909204884</c:v>
                </c:pt>
                <c:pt idx="579">
                  <c:v>1.3701747711965266</c:v>
                </c:pt>
                <c:pt idx="580">
                  <c:v>1.3789167733394647</c:v>
                </c:pt>
                <c:pt idx="581">
                  <c:v>1.3743438462059965</c:v>
                </c:pt>
                <c:pt idx="582">
                  <c:v>1.3723401096788104</c:v>
                </c:pt>
                <c:pt idx="583">
                  <c:v>1.3723401096788104</c:v>
                </c:pt>
                <c:pt idx="584">
                  <c:v>1.3723401096788104</c:v>
                </c:pt>
                <c:pt idx="585">
                  <c:v>1.3798366056532538</c:v>
                </c:pt>
                <c:pt idx="586">
                  <c:v>1.3673900600303197</c:v>
                </c:pt>
                <c:pt idx="587">
                  <c:v>1.3368290111788168</c:v>
                </c:pt>
                <c:pt idx="588">
                  <c:v>1.3284814833804122</c:v>
                </c:pt>
                <c:pt idx="589">
                  <c:v>1.3207862108029831</c:v>
                </c:pt>
                <c:pt idx="590">
                  <c:v>1.3207862108029831</c:v>
                </c:pt>
                <c:pt idx="591">
                  <c:v>1.3207862108029831</c:v>
                </c:pt>
                <c:pt idx="592">
                  <c:v>1.3246390112400492</c:v>
                </c:pt>
                <c:pt idx="593">
                  <c:v>1.3371957134000789</c:v>
                </c:pt>
                <c:pt idx="594">
                  <c:v>1.3400250088929608</c:v>
                </c:pt>
                <c:pt idx="595">
                  <c:v>1.3232997372544473</c:v>
                </c:pt>
                <c:pt idx="596">
                  <c:v>1.3236714339337743</c:v>
                </c:pt>
                <c:pt idx="597">
                  <c:v>1.3236714339337743</c:v>
                </c:pt>
                <c:pt idx="598">
                  <c:v>1.3236714339337743</c:v>
                </c:pt>
                <c:pt idx="599">
                  <c:v>1.3143935068997186</c:v>
                </c:pt>
                <c:pt idx="600">
                  <c:v>1.2976447577024723</c:v>
                </c:pt>
                <c:pt idx="601">
                  <c:v>1.3059818649551973</c:v>
                </c:pt>
                <c:pt idx="602">
                  <c:v>1.2952545956629526</c:v>
                </c:pt>
                <c:pt idx="603">
                  <c:v>1.3116113865565895</c:v>
                </c:pt>
                <c:pt idx="604">
                  <c:v>1.3116113865565895</c:v>
                </c:pt>
                <c:pt idx="605">
                  <c:v>1.3116113865565895</c:v>
                </c:pt>
                <c:pt idx="606">
                  <c:v>1.2958585743097357</c:v>
                </c:pt>
                <c:pt idx="607">
                  <c:v>1.2930527425209108</c:v>
                </c:pt>
                <c:pt idx="608">
                  <c:v>1.3223309746896215</c:v>
                </c:pt>
                <c:pt idx="609">
                  <c:v>1.3329185607026952</c:v>
                </c:pt>
                <c:pt idx="610">
                  <c:v>1.3481384378402756</c:v>
                </c:pt>
                <c:pt idx="611">
                  <c:v>1.3481384378402756</c:v>
                </c:pt>
                <c:pt idx="612">
                  <c:v>1.3481384378402756</c:v>
                </c:pt>
                <c:pt idx="613">
                  <c:v>1.3481384378402756</c:v>
                </c:pt>
                <c:pt idx="614">
                  <c:v>1.3369467288183445</c:v>
                </c:pt>
                <c:pt idx="615">
                  <c:v>1.345951433427131</c:v>
                </c:pt>
                <c:pt idx="616">
                  <c:v>1.3492346251677327</c:v>
                </c:pt>
                <c:pt idx="617">
                  <c:v>1.3520390377235065</c:v>
                </c:pt>
                <c:pt idx="618">
                  <c:v>1.3520390377235065</c:v>
                </c:pt>
                <c:pt idx="619">
                  <c:v>1.3520390377235065</c:v>
                </c:pt>
                <c:pt idx="620">
                  <c:v>1.3711333314689531</c:v>
                </c:pt>
                <c:pt idx="621">
                  <c:v>1.3729080349241025</c:v>
                </c:pt>
                <c:pt idx="622">
                  <c:v>1.3779395512505106</c:v>
                </c:pt>
                <c:pt idx="623">
                  <c:v>1.3787778193556806</c:v>
                </c:pt>
                <c:pt idx="624">
                  <c:v>1.3841298483054425</c:v>
                </c:pt>
                <c:pt idx="625">
                  <c:v>1.3841298483054425</c:v>
                </c:pt>
                <c:pt idx="626">
                  <c:v>1.3841298483054425</c:v>
                </c:pt>
                <c:pt idx="627">
                  <c:v>1.4013497904471377</c:v>
                </c:pt>
                <c:pt idx="628">
                  <c:v>1.3985953862141693</c:v>
                </c:pt>
                <c:pt idx="629">
                  <c:v>1.3922758243998237</c:v>
                </c:pt>
                <c:pt idx="630">
                  <c:v>1.3890709466251776</c:v>
                </c:pt>
                <c:pt idx="631">
                  <c:v>1.4120695995584613</c:v>
                </c:pt>
                <c:pt idx="632">
                  <c:v>1.4120695995584613</c:v>
                </c:pt>
                <c:pt idx="633">
                  <c:v>1.4120695995584613</c:v>
                </c:pt>
                <c:pt idx="634">
                  <c:v>1.407249562812642</c:v>
                </c:pt>
                <c:pt idx="635">
                  <c:v>1.4113848912657625</c:v>
                </c:pt>
                <c:pt idx="636">
                  <c:v>1.4101107391400811</c:v>
                </c:pt>
                <c:pt idx="637">
                  <c:v>1.4067642068207009</c:v>
                </c:pt>
                <c:pt idx="638">
                  <c:v>1.4076630111304747</c:v>
                </c:pt>
                <c:pt idx="639">
                  <c:v>1.4076630111304747</c:v>
                </c:pt>
                <c:pt idx="640">
                  <c:v>1.4076630111304747</c:v>
                </c:pt>
                <c:pt idx="641">
                  <c:v>1.3965373489939639</c:v>
                </c:pt>
                <c:pt idx="642">
                  <c:v>1.4198545843628443</c:v>
                </c:pt>
                <c:pt idx="643">
                  <c:v>1.4118343735484205</c:v>
                </c:pt>
                <c:pt idx="644">
                  <c:v>1.4130979344291132</c:v>
                </c:pt>
                <c:pt idx="645">
                  <c:v>1.4207208678910641</c:v>
                </c:pt>
                <c:pt idx="646">
                  <c:v>1.4207208678910641</c:v>
                </c:pt>
                <c:pt idx="647">
                  <c:v>1.4207208678910641</c:v>
                </c:pt>
                <c:pt idx="648">
                  <c:v>1.4208957825505921</c:v>
                </c:pt>
                <c:pt idx="649">
                  <c:v>1.4273642845405421</c:v>
                </c:pt>
                <c:pt idx="650">
                  <c:v>1.4369586528070544</c:v>
                </c:pt>
                <c:pt idx="651">
                  <c:v>1.4345594041607059</c:v>
                </c:pt>
                <c:pt idx="652">
                  <c:v>1.4481767093502791</c:v>
                </c:pt>
                <c:pt idx="653">
                  <c:v>1.4481767093502791</c:v>
                </c:pt>
                <c:pt idx="654">
                  <c:v>1.4481767093502791</c:v>
                </c:pt>
                <c:pt idx="655">
                  <c:v>1.452981268677445</c:v>
                </c:pt>
                <c:pt idx="656">
                  <c:v>1.4352038876451312</c:v>
                </c:pt>
                <c:pt idx="657">
                  <c:v>1.4435564179081171</c:v>
                </c:pt>
                <c:pt idx="658">
                  <c:v>1.4444838132415869</c:v>
                </c:pt>
                <c:pt idx="659">
                  <c:v>1.4524691693729261</c:v>
                </c:pt>
                <c:pt idx="660">
                  <c:v>1.4524691693729261</c:v>
                </c:pt>
                <c:pt idx="661">
                  <c:v>1.4524691693729261</c:v>
                </c:pt>
                <c:pt idx="662">
                  <c:v>1.457080707379304</c:v>
                </c:pt>
                <c:pt idx="663">
                  <c:v>1.4596628098869262</c:v>
                </c:pt>
                <c:pt idx="664">
                  <c:v>1.4620505367481131</c:v>
                </c:pt>
                <c:pt idx="665">
                  <c:v>1.4636910920545967</c:v>
                </c:pt>
                <c:pt idx="666">
                  <c:v>1.4637069631395763</c:v>
                </c:pt>
                <c:pt idx="667">
                  <c:v>1.4637069631395763</c:v>
                </c:pt>
                <c:pt idx="668">
                  <c:v>1.4637069631395763</c:v>
                </c:pt>
                <c:pt idx="669">
                  <c:v>1.4626815457221776</c:v>
                </c:pt>
                <c:pt idx="670">
                  <c:v>1.474066298363085</c:v>
                </c:pt>
                <c:pt idx="671">
                  <c:v>1.4767270328156359</c:v>
                </c:pt>
                <c:pt idx="672">
                  <c:v>1.4912145438200044</c:v>
                </c:pt>
                <c:pt idx="673">
                  <c:v>1.4918506145191328</c:v>
                </c:pt>
                <c:pt idx="674">
                  <c:v>1.4918506145191328</c:v>
                </c:pt>
                <c:pt idx="675">
                  <c:v>1.4918506145191328</c:v>
                </c:pt>
                <c:pt idx="676">
                  <c:v>1.4922654479313566</c:v>
                </c:pt>
                <c:pt idx="677">
                  <c:v>1.485627286541404</c:v>
                </c:pt>
                <c:pt idx="678">
                  <c:v>1.4917730804734406</c:v>
                </c:pt>
                <c:pt idx="679">
                  <c:v>1.4827123836276366</c:v>
                </c:pt>
                <c:pt idx="680">
                  <c:v>1.468004966529624</c:v>
                </c:pt>
                <c:pt idx="681">
                  <c:v>1.468004966529624</c:v>
                </c:pt>
                <c:pt idx="682">
                  <c:v>1.468004966529624</c:v>
                </c:pt>
                <c:pt idx="683">
                  <c:v>1.4662601859586148</c:v>
                </c:pt>
                <c:pt idx="684">
                  <c:v>1.4486100571924228</c:v>
                </c:pt>
                <c:pt idx="685">
                  <c:v>1.4511050479739387</c:v>
                </c:pt>
                <c:pt idx="686">
                  <c:v>1.4664908178744946</c:v>
                </c:pt>
                <c:pt idx="687">
                  <c:v>1.4679692881691446</c:v>
                </c:pt>
                <c:pt idx="688">
                  <c:v>1.4679692881691446</c:v>
                </c:pt>
                <c:pt idx="689">
                  <c:v>1.4679692881691446</c:v>
                </c:pt>
                <c:pt idx="690">
                  <c:v>1.473474061392495</c:v>
                </c:pt>
                <c:pt idx="691">
                  <c:v>1.4587253196316192</c:v>
                </c:pt>
                <c:pt idx="692">
                  <c:v>1.4778483700421061</c:v>
                </c:pt>
                <c:pt idx="693">
                  <c:v>1.4778483700421061</c:v>
                </c:pt>
                <c:pt idx="694">
                  <c:v>1.4744767255853803</c:v>
                </c:pt>
                <c:pt idx="695">
                  <c:v>1.4744767255853803</c:v>
                </c:pt>
                <c:pt idx="696">
                  <c:v>1.4744767255853803</c:v>
                </c:pt>
                <c:pt idx="697">
                  <c:v>1.4707848265093348</c:v>
                </c:pt>
                <c:pt idx="698">
                  <c:v>1.4600391234669017</c:v>
                </c:pt>
                <c:pt idx="699">
                  <c:v>1.4803264284482944</c:v>
                </c:pt>
                <c:pt idx="700">
                  <c:v>1.4919941175501679</c:v>
                </c:pt>
                <c:pt idx="701">
                  <c:v>1.4966780587516348</c:v>
                </c:pt>
                <c:pt idx="702">
                  <c:v>1.4966780587516348</c:v>
                </c:pt>
                <c:pt idx="703">
                  <c:v>1.4966780587516348</c:v>
                </c:pt>
                <c:pt idx="704">
                  <c:v>1.4980123079163095</c:v>
                </c:pt>
                <c:pt idx="705">
                  <c:v>1.4993871535852792</c:v>
                </c:pt>
                <c:pt idx="706">
                  <c:v>1.5034849470742744</c:v>
                </c:pt>
                <c:pt idx="707">
                  <c:v>1.5063591375506418</c:v>
                </c:pt>
                <c:pt idx="708">
                  <c:v>1.514303329699243</c:v>
                </c:pt>
                <c:pt idx="709">
                  <c:v>1.514303329699243</c:v>
                </c:pt>
                <c:pt idx="710">
                  <c:v>1.514303329699243</c:v>
                </c:pt>
                <c:pt idx="711">
                  <c:v>1.5095032265653474</c:v>
                </c:pt>
                <c:pt idx="712">
                  <c:v>1.5105731893575802</c:v>
                </c:pt>
                <c:pt idx="713">
                  <c:v>1.5065693250071108</c:v>
                </c:pt>
                <c:pt idx="714">
                  <c:v>1.5142161310126925</c:v>
                </c:pt>
                <c:pt idx="715">
                  <c:v>1.5163599241962062</c:v>
                </c:pt>
                <c:pt idx="716">
                  <c:v>1.5163599241962062</c:v>
                </c:pt>
                <c:pt idx="717">
                  <c:v>1.5163599241962062</c:v>
                </c:pt>
                <c:pt idx="718">
                  <c:v>1.5188502610931147</c:v>
                </c:pt>
                <c:pt idx="719">
                  <c:v>1.5256396309165323</c:v>
                </c:pt>
                <c:pt idx="720">
                  <c:v>1.5270892688191102</c:v>
                </c:pt>
                <c:pt idx="721">
                  <c:v>1.5248858601038657</c:v>
                </c:pt>
                <c:pt idx="722">
                  <c:v>1.5248858601038657</c:v>
                </c:pt>
                <c:pt idx="723">
                  <c:v>1.5248858601038657</c:v>
                </c:pt>
                <c:pt idx="724">
                  <c:v>1.5248858601038657</c:v>
                </c:pt>
                <c:pt idx="725">
                  <c:v>1.5255121352681345</c:v>
                </c:pt>
                <c:pt idx="726">
                  <c:v>1.5238648502676613</c:v>
                </c:pt>
                <c:pt idx="727">
                  <c:v>1.5253846229875601</c:v>
                </c:pt>
                <c:pt idx="728">
                  <c:v>1.5239024393152851</c:v>
                </c:pt>
                <c:pt idx="729">
                  <c:v>1.5200987672761661</c:v>
                </c:pt>
                <c:pt idx="730">
                  <c:v>1.5200987672761661</c:v>
                </c:pt>
                <c:pt idx="731">
                  <c:v>1.5200987672761661</c:v>
                </c:pt>
                <c:pt idx="732">
                  <c:v>1.5345627475714574</c:v>
                </c:pt>
                <c:pt idx="733">
                  <c:v>1.5307397540429664</c:v>
                </c:pt>
                <c:pt idx="734">
                  <c:v>1.5385228882591244</c:v>
                </c:pt>
                <c:pt idx="735">
                  <c:v>1.5413646545256698</c:v>
                </c:pt>
                <c:pt idx="736">
                  <c:v>1.5388817798921481</c:v>
                </c:pt>
                <c:pt idx="737">
                  <c:v>1.5388817798921481</c:v>
                </c:pt>
                <c:pt idx="738">
                  <c:v>1.5388817798921481</c:v>
                </c:pt>
                <c:pt idx="739">
                  <c:v>1.5405931655235188</c:v>
                </c:pt>
                <c:pt idx="740">
                  <c:v>1.5439224385354562</c:v>
                </c:pt>
                <c:pt idx="741">
                  <c:v>1.5514396716013801</c:v>
                </c:pt>
                <c:pt idx="742">
                  <c:v>1.5506941277664774</c:v>
                </c:pt>
                <c:pt idx="743">
                  <c:v>1.5579829977311173</c:v>
                </c:pt>
                <c:pt idx="744">
                  <c:v>1.5579829977311173</c:v>
                </c:pt>
                <c:pt idx="745">
                  <c:v>1.5579829977311173</c:v>
                </c:pt>
                <c:pt idx="746">
                  <c:v>1.5579829977311173</c:v>
                </c:pt>
                <c:pt idx="747">
                  <c:v>1.5618046876180669</c:v>
                </c:pt>
                <c:pt idx="748">
                  <c:v>1.5470572190908234</c:v>
                </c:pt>
                <c:pt idx="749">
                  <c:v>1.5392960657210226</c:v>
                </c:pt>
                <c:pt idx="750">
                  <c:v>1.5338268401228694</c:v>
                </c:pt>
                <c:pt idx="751">
                  <c:v>1.5338268401228694</c:v>
                </c:pt>
                <c:pt idx="752">
                  <c:v>1.5338268401228694</c:v>
                </c:pt>
                <c:pt idx="753">
                  <c:v>1.5441874074877147</c:v>
                </c:pt>
                <c:pt idx="754">
                  <c:v>1.5448127573405985</c:v>
                </c:pt>
                <c:pt idx="755">
                  <c:v>1.5522320723451086</c:v>
                </c:pt>
                <c:pt idx="756">
                  <c:v>1.557975731708404</c:v>
                </c:pt>
                <c:pt idx="757">
                  <c:v>1.5328410014722573</c:v>
                </c:pt>
                <c:pt idx="758">
                  <c:v>1.5328410014722573</c:v>
                </c:pt>
                <c:pt idx="759">
                  <c:v>1.5328410014722573</c:v>
                </c:pt>
                <c:pt idx="760">
                  <c:v>1.5377380814377721</c:v>
                </c:pt>
                <c:pt idx="761">
                  <c:v>1.5564901742552708</c:v>
                </c:pt>
                <c:pt idx="762">
                  <c:v>1.5558975706838689</c:v>
                </c:pt>
                <c:pt idx="763">
                  <c:v>1.5574674342356465</c:v>
                </c:pt>
                <c:pt idx="764">
                  <c:v>1.5630512487248547</c:v>
                </c:pt>
                <c:pt idx="765">
                  <c:v>1.5630512487248547</c:v>
                </c:pt>
                <c:pt idx="766">
                  <c:v>1.5630512487248547</c:v>
                </c:pt>
                <c:pt idx="767">
                  <c:v>1.5683417972685065</c:v>
                </c:pt>
                <c:pt idx="768">
                  <c:v>1.5730219582233085</c:v>
                </c:pt>
                <c:pt idx="769">
                  <c:v>1.5701648816616975</c:v>
                </c:pt>
                <c:pt idx="770">
                  <c:v>1.5706595059388535</c:v>
                </c:pt>
                <c:pt idx="771">
                  <c:v>1.577441804577032</c:v>
                </c:pt>
                <c:pt idx="772">
                  <c:v>1.577441804577032</c:v>
                </c:pt>
                <c:pt idx="773">
                  <c:v>1.577441804577032</c:v>
                </c:pt>
                <c:pt idx="774">
                  <c:v>1.5801930108276006</c:v>
                </c:pt>
                <c:pt idx="775">
                  <c:v>1.5756284683605601</c:v>
                </c:pt>
                <c:pt idx="776">
                  <c:v>1.5831632462715044</c:v>
                </c:pt>
                <c:pt idx="777">
                  <c:v>1.5852915376436743</c:v>
                </c:pt>
                <c:pt idx="778">
                  <c:v>1.5861281312637212</c:v>
                </c:pt>
                <c:pt idx="779">
                  <c:v>1.5861281312637212</c:v>
                </c:pt>
                <c:pt idx="780">
                  <c:v>1.5861281312637212</c:v>
                </c:pt>
                <c:pt idx="781">
                  <c:v>1.5861281312637212</c:v>
                </c:pt>
                <c:pt idx="782">
                  <c:v>1.5583893583667452</c:v>
                </c:pt>
                <c:pt idx="783">
                  <c:v>1.5461871879410962</c:v>
                </c:pt>
                <c:pt idx="784">
                  <c:v>1.5516478177446986</c:v>
                </c:pt>
                <c:pt idx="785">
                  <c:v>1.5672852222024174</c:v>
                </c:pt>
                <c:pt idx="786">
                  <c:v>1.5672852222024174</c:v>
                </c:pt>
                <c:pt idx="787">
                  <c:v>1.5672852222024174</c:v>
                </c:pt>
                <c:pt idx="788">
                  <c:v>1.567723798809344</c:v>
                </c:pt>
                <c:pt idx="789">
                  <c:v>1.5514688360914386</c:v>
                </c:pt>
                <c:pt idx="790">
                  <c:v>1.5553555222004087</c:v>
                </c:pt>
                <c:pt idx="791">
                  <c:v>1.5736259626765117</c:v>
                </c:pt>
                <c:pt idx="792">
                  <c:v>1.568585996775794</c:v>
                </c:pt>
                <c:pt idx="793">
                  <c:v>1.568585996775794</c:v>
                </c:pt>
                <c:pt idx="794">
                  <c:v>1.568585996775794</c:v>
                </c:pt>
                <c:pt idx="795">
                  <c:v>1.5544671645608412</c:v>
                </c:pt>
                <c:pt idx="796">
                  <c:v>1.5617757347983501</c:v>
                </c:pt>
                <c:pt idx="797">
                  <c:v>1.5566828105186721</c:v>
                </c:pt>
                <c:pt idx="798">
                  <c:v>1.5380861372013888</c:v>
                </c:pt>
                <c:pt idx="799">
                  <c:v>1.543473295616633</c:v>
                </c:pt>
                <c:pt idx="800">
                  <c:v>1.543473295616633</c:v>
                </c:pt>
                <c:pt idx="801">
                  <c:v>1.543473295616633</c:v>
                </c:pt>
                <c:pt idx="802">
                  <c:v>1.5380676073632786</c:v>
                </c:pt>
                <c:pt idx="803">
                  <c:v>1.5255346516700756</c:v>
                </c:pt>
                <c:pt idx="804">
                  <c:v>1.5064165164699981</c:v>
                </c:pt>
                <c:pt idx="805">
                  <c:v>1.5137382535310975</c:v>
                </c:pt>
                <c:pt idx="806">
                  <c:v>1.5166247241516624</c:v>
                </c:pt>
                <c:pt idx="807">
                  <c:v>1.5166247241516624</c:v>
                </c:pt>
                <c:pt idx="808">
                  <c:v>1.5166247241516624</c:v>
                </c:pt>
                <c:pt idx="809">
                  <c:v>1.5347745266530373</c:v>
                </c:pt>
                <c:pt idx="810">
                  <c:v>1.5317164767075697</c:v>
                </c:pt>
                <c:pt idx="811">
                  <c:v>1.537078613589034</c:v>
                </c:pt>
                <c:pt idx="812">
                  <c:v>1.5511071185953478</c:v>
                </c:pt>
                <c:pt idx="813">
                  <c:v>1.5535307574345731</c:v>
                </c:pt>
                <c:pt idx="814">
                  <c:v>1.5535307574345731</c:v>
                </c:pt>
                <c:pt idx="815">
                  <c:v>1.5535307574345731</c:v>
                </c:pt>
                <c:pt idx="816">
                  <c:v>1.5490072878761731</c:v>
                </c:pt>
                <c:pt idx="817">
                  <c:v>1.5585598443422883</c:v>
                </c:pt>
                <c:pt idx="818">
                  <c:v>1.5657522486850786</c:v>
                </c:pt>
                <c:pt idx="819">
                  <c:v>1.567292420536714</c:v>
                </c:pt>
                <c:pt idx="820">
                  <c:v>1.5703549018585639</c:v>
                </c:pt>
                <c:pt idx="821">
                  <c:v>1.5703549018585639</c:v>
                </c:pt>
                <c:pt idx="822">
                  <c:v>1.5703549018585639</c:v>
                </c:pt>
                <c:pt idx="823">
                  <c:v>1.5702078602965495</c:v>
                </c:pt>
                <c:pt idx="824">
                  <c:v>1.5709246574063984</c:v>
                </c:pt>
                <c:pt idx="825">
                  <c:v>1.5740118040365081</c:v>
                </c:pt>
                <c:pt idx="826">
                  <c:v>1.5726965067305203</c:v>
                </c:pt>
                <c:pt idx="827">
                  <c:v>1.5670586177233909</c:v>
                </c:pt>
                <c:pt idx="828">
                  <c:v>1.5670586177233909</c:v>
                </c:pt>
                <c:pt idx="829">
                  <c:v>1.5670586177233909</c:v>
                </c:pt>
                <c:pt idx="830">
                  <c:v>1.5638489519825578</c:v>
                </c:pt>
                <c:pt idx="831">
                  <c:v>1.5541612338602819</c:v>
                </c:pt>
                <c:pt idx="832">
                  <c:v>1.5602379103647452</c:v>
                </c:pt>
                <c:pt idx="833">
                  <c:v>1.5597670265396681</c:v>
                </c:pt>
                <c:pt idx="834">
                  <c:v>1.5613706595848535</c:v>
                </c:pt>
                <c:pt idx="835">
                  <c:v>1.5613706595848535</c:v>
                </c:pt>
                <c:pt idx="836">
                  <c:v>1.5613706595848535</c:v>
                </c:pt>
                <c:pt idx="837">
                  <c:v>1.5507269734695788</c:v>
                </c:pt>
                <c:pt idx="838">
                  <c:v>1.55422678572402</c:v>
                </c:pt>
                <c:pt idx="839">
                  <c:v>1.5749720981174571</c:v>
                </c:pt>
                <c:pt idx="840">
                  <c:v>1.5812502400740298</c:v>
                </c:pt>
                <c:pt idx="841">
                  <c:v>1.5812502400740298</c:v>
                </c:pt>
                <c:pt idx="842">
                  <c:v>1.5812502400740298</c:v>
                </c:pt>
                <c:pt idx="843">
                  <c:v>1.5812502400740298</c:v>
                </c:pt>
                <c:pt idx="844">
                  <c:v>1.5832764294614963</c:v>
                </c:pt>
                <c:pt idx="845">
                  <c:v>1.5909121276953515</c:v>
                </c:pt>
                <c:pt idx="846">
                  <c:v>1.5987268266312187</c:v>
                </c:pt>
                <c:pt idx="847">
                  <c:v>1.5996498349948718</c:v>
                </c:pt>
                <c:pt idx="848">
                  <c:v>1.600001383095905</c:v>
                </c:pt>
                <c:pt idx="849">
                  <c:v>1.600001383095905</c:v>
                </c:pt>
                <c:pt idx="850">
                  <c:v>1.600001383095905</c:v>
                </c:pt>
                <c:pt idx="851">
                  <c:v>1.5967038592518259</c:v>
                </c:pt>
                <c:pt idx="852">
                  <c:v>1.5888310036017055</c:v>
                </c:pt>
                <c:pt idx="853">
                  <c:v>1.5841077175659999</c:v>
                </c:pt>
                <c:pt idx="854">
                  <c:v>1.5793194295499466</c:v>
                </c:pt>
                <c:pt idx="855">
                  <c:v>1.5838708201569682</c:v>
                </c:pt>
                <c:pt idx="856">
                  <c:v>1.5838708201569682</c:v>
                </c:pt>
                <c:pt idx="857">
                  <c:v>1.5838708201569682</c:v>
                </c:pt>
                <c:pt idx="858">
                  <c:v>1.5894044144311925</c:v>
                </c:pt>
                <c:pt idx="859">
                  <c:v>1.5994269627079065</c:v>
                </c:pt>
                <c:pt idx="860">
                  <c:v>1.5900408280733176</c:v>
                </c:pt>
                <c:pt idx="861">
                  <c:v>1.596340661347754</c:v>
                </c:pt>
                <c:pt idx="862">
                  <c:v>1.5841925695122656</c:v>
                </c:pt>
                <c:pt idx="863">
                  <c:v>1.5841925695122656</c:v>
                </c:pt>
                <c:pt idx="864">
                  <c:v>1.5841925695122656</c:v>
                </c:pt>
                <c:pt idx="865">
                  <c:v>1.5677381894729452</c:v>
                </c:pt>
                <c:pt idx="866">
                  <c:v>1.568061574171808</c:v>
                </c:pt>
                <c:pt idx="867">
                  <c:v>1.5794189119404303</c:v>
                </c:pt>
                <c:pt idx="868">
                  <c:v>1.5823666267451246</c:v>
                </c:pt>
                <c:pt idx="869">
                  <c:v>1.5752611036685957</c:v>
                </c:pt>
                <c:pt idx="870">
                  <c:v>1.5752611036685957</c:v>
                </c:pt>
                <c:pt idx="871">
                  <c:v>1.5752611036685957</c:v>
                </c:pt>
                <c:pt idx="872">
                  <c:v>1.5592886643893431</c:v>
                </c:pt>
                <c:pt idx="873">
                  <c:v>1.5546601905219335</c:v>
                </c:pt>
                <c:pt idx="874">
                  <c:v>1.560187162749366</c:v>
                </c:pt>
                <c:pt idx="875">
                  <c:v>1.5679573584936408</c:v>
                </c:pt>
                <c:pt idx="876">
                  <c:v>1.5729540479441733</c:v>
                </c:pt>
                <c:pt idx="877">
                  <c:v>1.5729540479441733</c:v>
                </c:pt>
                <c:pt idx="878">
                  <c:v>1.5729540479441733</c:v>
                </c:pt>
                <c:pt idx="879">
                  <c:v>1.5729540479441733</c:v>
                </c:pt>
                <c:pt idx="880">
                  <c:v>1.5866044193178803</c:v>
                </c:pt>
                <c:pt idx="881">
                  <c:v>1.563011487706885</c:v>
                </c:pt>
                <c:pt idx="882">
                  <c:v>1.5644982242910688</c:v>
                </c:pt>
                <c:pt idx="883">
                  <c:v>1.5497760670448431</c:v>
                </c:pt>
                <c:pt idx="884">
                  <c:v>1.5497760670448431</c:v>
                </c:pt>
                <c:pt idx="885">
                  <c:v>1.5497760670448431</c:v>
                </c:pt>
                <c:pt idx="886">
                  <c:v>1.538656144129825</c:v>
                </c:pt>
                <c:pt idx="887">
                  <c:v>1.5382860561267551</c:v>
                </c:pt>
                <c:pt idx="888">
                  <c:v>1.5285480329503978</c:v>
                </c:pt>
                <c:pt idx="889">
                  <c:v>1.5320890035827679</c:v>
                </c:pt>
                <c:pt idx="890">
                  <c:v>1.5166474415557234</c:v>
                </c:pt>
                <c:pt idx="891">
                  <c:v>1.5166474415557234</c:v>
                </c:pt>
                <c:pt idx="892">
                  <c:v>1.5166474415557234</c:v>
                </c:pt>
                <c:pt idx="893">
                  <c:v>1.5151181140187004</c:v>
                </c:pt>
                <c:pt idx="894">
                  <c:v>1.5297957080122631</c:v>
                </c:pt>
                <c:pt idx="895">
                  <c:v>1.5119954607682589</c:v>
                </c:pt>
                <c:pt idx="896">
                  <c:v>1.5090421669503202</c:v>
                </c:pt>
                <c:pt idx="897">
                  <c:v>1.5062865457068613</c:v>
                </c:pt>
                <c:pt idx="898">
                  <c:v>1.5062865457068613</c:v>
                </c:pt>
                <c:pt idx="899">
                  <c:v>1.5062865457068613</c:v>
                </c:pt>
                <c:pt idx="900">
                  <c:v>1.5113111771504402</c:v>
                </c:pt>
                <c:pt idx="901">
                  <c:v>1.532978741210548</c:v>
                </c:pt>
                <c:pt idx="902">
                  <c:v>1.5262316838441068</c:v>
                </c:pt>
                <c:pt idx="903">
                  <c:v>1.5327889350879014</c:v>
                </c:pt>
                <c:pt idx="904">
                  <c:v>1.5201062218161239</c:v>
                </c:pt>
                <c:pt idx="905">
                  <c:v>1.5201062218161239</c:v>
                </c:pt>
                <c:pt idx="906">
                  <c:v>1.5201062218161239</c:v>
                </c:pt>
                <c:pt idx="907">
                  <c:v>1.5333582450389409</c:v>
                </c:pt>
                <c:pt idx="908">
                  <c:v>1.5485055019641125</c:v>
                </c:pt>
                <c:pt idx="909">
                  <c:v>1.552593383228003</c:v>
                </c:pt>
                <c:pt idx="910">
                  <c:v>1.5645739291520835</c:v>
                </c:pt>
                <c:pt idx="911">
                  <c:v>1.5797847522951018</c:v>
                </c:pt>
                <c:pt idx="912">
                  <c:v>1.5797847522951018</c:v>
                </c:pt>
                <c:pt idx="913">
                  <c:v>1.5797847522951018</c:v>
                </c:pt>
                <c:pt idx="914">
                  <c:v>1.5797847522951018</c:v>
                </c:pt>
                <c:pt idx="915">
                  <c:v>1.5832375512571142</c:v>
                </c:pt>
                <c:pt idx="916">
                  <c:v>1.5861528558124958</c:v>
                </c:pt>
                <c:pt idx="917">
                  <c:v>1.5996950495139233</c:v>
                </c:pt>
                <c:pt idx="918">
                  <c:v>1.5952118600380372</c:v>
                </c:pt>
                <c:pt idx="919">
                  <c:v>1.5952118600380372</c:v>
                </c:pt>
                <c:pt idx="920">
                  <c:v>1.5952118600380372</c:v>
                </c:pt>
                <c:pt idx="921">
                  <c:v>1.5750113860545865</c:v>
                </c:pt>
                <c:pt idx="922">
                  <c:v>1.5675943608670417</c:v>
                </c:pt>
                <c:pt idx="923">
                  <c:v>1.5729754341980806</c:v>
                </c:pt>
                <c:pt idx="924">
                  <c:v>1.5606542255272133</c:v>
                </c:pt>
                <c:pt idx="925">
                  <c:v>1.5704265765887557</c:v>
                </c:pt>
                <c:pt idx="926">
                  <c:v>1.5704265765887557</c:v>
                </c:pt>
                <c:pt idx="927">
                  <c:v>1.5704265765887557</c:v>
                </c:pt>
                <c:pt idx="928">
                  <c:v>1.5615371062300296</c:v>
                </c:pt>
                <c:pt idx="929">
                  <c:v>1.5835029304216972</c:v>
                </c:pt>
                <c:pt idx="930">
                  <c:v>1.5791453327803895</c:v>
                </c:pt>
                <c:pt idx="931">
                  <c:v>1.5862974851218086</c:v>
                </c:pt>
                <c:pt idx="932">
                  <c:v>1.5948691278548202</c:v>
                </c:pt>
                <c:pt idx="933">
                  <c:v>1.5948691278548202</c:v>
                </c:pt>
                <c:pt idx="934">
                  <c:v>1.5948691278548202</c:v>
                </c:pt>
                <c:pt idx="935">
                  <c:v>1.5892461495559056</c:v>
                </c:pt>
                <c:pt idx="936">
                  <c:v>1.5882466041830723</c:v>
                </c:pt>
                <c:pt idx="937">
                  <c:v>1.5614213471776397</c:v>
                </c:pt>
                <c:pt idx="938">
                  <c:v>1.5619492627318978</c:v>
                </c:pt>
                <c:pt idx="939">
                  <c:v>1.5583748325354358</c:v>
                </c:pt>
                <c:pt idx="940">
                  <c:v>1.5583748325354358</c:v>
                </c:pt>
                <c:pt idx="941">
                  <c:v>1.5583748325354358</c:v>
                </c:pt>
                <c:pt idx="942">
                  <c:v>1.554095677699217</c:v>
                </c:pt>
                <c:pt idx="943">
                  <c:v>1.5262504343009455</c:v>
                </c:pt>
                <c:pt idx="944">
                  <c:v>1.5351384824064143</c:v>
                </c:pt>
                <c:pt idx="945">
                  <c:v>1.4830527155283155</c:v>
                </c:pt>
                <c:pt idx="946">
                  <c:v>1.4736280341025561</c:v>
                </c:pt>
                <c:pt idx="947">
                  <c:v>1.4736280341025561</c:v>
                </c:pt>
                <c:pt idx="948">
                  <c:v>1.4736280341025561</c:v>
                </c:pt>
                <c:pt idx="949">
                  <c:v>1.4021389514516622</c:v>
                </c:pt>
                <c:pt idx="950">
                  <c:v>1.4537308317046067</c:v>
                </c:pt>
                <c:pt idx="951">
                  <c:v>1.4119982377921767</c:v>
                </c:pt>
                <c:pt idx="952">
                  <c:v>1.4578150599652089</c:v>
                </c:pt>
                <c:pt idx="953">
                  <c:v>1.4639342906314505</c:v>
                </c:pt>
                <c:pt idx="954">
                  <c:v>1.4639342906314505</c:v>
                </c:pt>
                <c:pt idx="955">
                  <c:v>1.4639342906314505</c:v>
                </c:pt>
                <c:pt idx="956">
                  <c:v>1.4825871296508053</c:v>
                </c:pt>
                <c:pt idx="957">
                  <c:v>1.4700836437820568</c:v>
                </c:pt>
                <c:pt idx="958">
                  <c:v>1.4653288631930943</c:v>
                </c:pt>
                <c:pt idx="959">
                  <c:v>1.4117377654155296</c:v>
                </c:pt>
                <c:pt idx="960">
                  <c:v>1.3953936330906318</c:v>
                </c:pt>
                <c:pt idx="961">
                  <c:v>1.3953936330906318</c:v>
                </c:pt>
                <c:pt idx="962">
                  <c:v>1.3953936330906318</c:v>
                </c:pt>
                <c:pt idx="963">
                  <c:v>1.3969040361418452</c:v>
                </c:pt>
                <c:pt idx="964">
                  <c:v>1.4389352412779717</c:v>
                </c:pt>
                <c:pt idx="965">
                  <c:v>1.447739116814021</c:v>
                </c:pt>
                <c:pt idx="966">
                  <c:v>1.4280712379116247</c:v>
                </c:pt>
                <c:pt idx="967">
                  <c:v>1.4526547643439942</c:v>
                </c:pt>
                <c:pt idx="968">
                  <c:v>1.4526547643439942</c:v>
                </c:pt>
                <c:pt idx="969">
                  <c:v>1.4526547643439942</c:v>
                </c:pt>
                <c:pt idx="970">
                  <c:v>1.4852878298709493</c:v>
                </c:pt>
                <c:pt idx="971">
                  <c:v>1.4907372010780309</c:v>
                </c:pt>
                <c:pt idx="972">
                  <c:v>1.4920367099304874</c:v>
                </c:pt>
                <c:pt idx="973">
                  <c:v>1.4789958765975699</c:v>
                </c:pt>
                <c:pt idx="974">
                  <c:v>1.4528482976369252</c:v>
                </c:pt>
                <c:pt idx="975">
                  <c:v>1.4528482976369252</c:v>
                </c:pt>
                <c:pt idx="976">
                  <c:v>1.4528482976369252</c:v>
                </c:pt>
                <c:pt idx="977">
                  <c:v>1.4528482976369252</c:v>
                </c:pt>
                <c:pt idx="978">
                  <c:v>1.4502242388559958</c:v>
                </c:pt>
                <c:pt idx="979">
                  <c:v>1.4801342136762345</c:v>
                </c:pt>
                <c:pt idx="980">
                  <c:v>1.4723359320464953</c:v>
                </c:pt>
                <c:pt idx="981">
                  <c:v>1.4478607004679711</c:v>
                </c:pt>
                <c:pt idx="982">
                  <c:v>1.4478607004679711</c:v>
                </c:pt>
                <c:pt idx="983">
                  <c:v>1.4478607004679711</c:v>
                </c:pt>
                <c:pt idx="984">
                  <c:v>1.4587814863152291</c:v>
                </c:pt>
                <c:pt idx="985">
                  <c:v>1.4735253558798567</c:v>
                </c:pt>
                <c:pt idx="986">
                  <c:v>1.4893542942791749</c:v>
                </c:pt>
                <c:pt idx="987">
                  <c:v>1.5026836618089279</c:v>
                </c:pt>
                <c:pt idx="988">
                  <c:v>1.5085122815593772</c:v>
                </c:pt>
                <c:pt idx="989">
                  <c:v>1.5085122815593772</c:v>
                </c:pt>
                <c:pt idx="990">
                  <c:v>1.5085122815593772</c:v>
                </c:pt>
                <c:pt idx="991">
                  <c:v>1.5048906053046993</c:v>
                </c:pt>
                <c:pt idx="992">
                  <c:v>1.4962071819991882</c:v>
                </c:pt>
                <c:pt idx="993">
                  <c:v>1.4759078556901715</c:v>
                </c:pt>
                <c:pt idx="994">
                  <c:v>1.4428562550218382</c:v>
                </c:pt>
                <c:pt idx="995">
                  <c:v>1.454016774414101</c:v>
                </c:pt>
                <c:pt idx="996">
                  <c:v>1.454016774414101</c:v>
                </c:pt>
                <c:pt idx="997">
                  <c:v>1.454016774414101</c:v>
                </c:pt>
                <c:pt idx="998">
                  <c:v>1.467401172978307</c:v>
                </c:pt>
                <c:pt idx="999">
                  <c:v>1.4793061295544243</c:v>
                </c:pt>
                <c:pt idx="1000">
                  <c:v>1.4573737290492277</c:v>
                </c:pt>
                <c:pt idx="1001">
                  <c:v>1.4530216192228886</c:v>
                </c:pt>
                <c:pt idx="1002">
                  <c:v>1.426321514634922</c:v>
                </c:pt>
                <c:pt idx="1003">
                  <c:v>1.426321514634922</c:v>
                </c:pt>
                <c:pt idx="1004">
                  <c:v>1.426321514634922</c:v>
                </c:pt>
                <c:pt idx="1005">
                  <c:v>1.3928239720868385</c:v>
                </c:pt>
                <c:pt idx="1006">
                  <c:v>1.4219317353072425</c:v>
                </c:pt>
                <c:pt idx="1007">
                  <c:v>1.4448252999432016</c:v>
                </c:pt>
                <c:pt idx="1008">
                  <c:v>1.4634716951103579</c:v>
                </c:pt>
                <c:pt idx="1009">
                  <c:v>1.4524531189245993</c:v>
                </c:pt>
                <c:pt idx="1010">
                  <c:v>1.4524531189245993</c:v>
                </c:pt>
                <c:pt idx="1011">
                  <c:v>1.4524531189245993</c:v>
                </c:pt>
                <c:pt idx="1012">
                  <c:v>1.4868244210285448</c:v>
                </c:pt>
                <c:pt idx="1013">
                  <c:v>1.4934197900240145</c:v>
                </c:pt>
                <c:pt idx="1014">
                  <c:v>1.501785665671048</c:v>
                </c:pt>
                <c:pt idx="1015">
                  <c:v>1.5077225631634681</c:v>
                </c:pt>
                <c:pt idx="1016">
                  <c:v>1.525729591666285</c:v>
                </c:pt>
                <c:pt idx="1017">
                  <c:v>1.525729591666285</c:v>
                </c:pt>
                <c:pt idx="1018">
                  <c:v>1.525729591666285</c:v>
                </c:pt>
                <c:pt idx="1019">
                  <c:v>1.5056901248346408</c:v>
                </c:pt>
                <c:pt idx="1020">
                  <c:v>1.5218161151015641</c:v>
                </c:pt>
                <c:pt idx="1021">
                  <c:v>1.5015207505369519</c:v>
                </c:pt>
                <c:pt idx="1022">
                  <c:v>1.4994372302614893</c:v>
                </c:pt>
                <c:pt idx="1023">
                  <c:v>1.514272968372226</c:v>
                </c:pt>
                <c:pt idx="1024">
                  <c:v>1.514272968372226</c:v>
                </c:pt>
                <c:pt idx="1025">
                  <c:v>1.514272968372226</c:v>
                </c:pt>
                <c:pt idx="1026">
                  <c:v>1.5375009725833744</c:v>
                </c:pt>
                <c:pt idx="1027">
                  <c:v>1.5146368739318214</c:v>
                </c:pt>
                <c:pt idx="1028">
                  <c:v>1.5192690591528963</c:v>
                </c:pt>
                <c:pt idx="1029">
                  <c:v>1.5519144029849796</c:v>
                </c:pt>
                <c:pt idx="1030">
                  <c:v>1.5513738476324468</c:v>
                </c:pt>
                <c:pt idx="1031">
                  <c:v>1.5513738476324468</c:v>
                </c:pt>
                <c:pt idx="1032">
                  <c:v>1.5513738476324468</c:v>
                </c:pt>
                <c:pt idx="1033">
                  <c:v>1.531917582089144</c:v>
                </c:pt>
                <c:pt idx="1034">
                  <c:v>1.5026414269159938</c:v>
                </c:pt>
                <c:pt idx="1035">
                  <c:v>1.5152279841449134</c:v>
                </c:pt>
                <c:pt idx="1036">
                  <c:v>1.5369562779760324</c:v>
                </c:pt>
                <c:pt idx="1037">
                  <c:v>1.5325655555299571</c:v>
                </c:pt>
                <c:pt idx="1038">
                  <c:v>1.5325655555299571</c:v>
                </c:pt>
                <c:pt idx="1039">
                  <c:v>1.5325655555299571</c:v>
                </c:pt>
                <c:pt idx="1040">
                  <c:v>1.5359476147858659</c:v>
                </c:pt>
                <c:pt idx="1041">
                  <c:v>1.5478384190396328</c:v>
                </c:pt>
                <c:pt idx="1042">
                  <c:v>1.5082605035105745</c:v>
                </c:pt>
                <c:pt idx="1043">
                  <c:v>1.509594650285714</c:v>
                </c:pt>
                <c:pt idx="1044">
                  <c:v>1.5298069181544252</c:v>
                </c:pt>
                <c:pt idx="1045">
                  <c:v>1.5298069181544252</c:v>
                </c:pt>
                <c:pt idx="1046">
                  <c:v>1.5298069181544252</c:v>
                </c:pt>
                <c:pt idx="1047">
                  <c:v>1.5217371029355933</c:v>
                </c:pt>
                <c:pt idx="1048">
                  <c:v>1.5325841876002313</c:v>
                </c:pt>
                <c:pt idx="1049">
                  <c:v>1.5150878698578163</c:v>
                </c:pt>
                <c:pt idx="1050">
                  <c:v>1.4953381591283277</c:v>
                </c:pt>
                <c:pt idx="1051">
                  <c:v>1.4893348390748438</c:v>
                </c:pt>
                <c:pt idx="1052">
                  <c:v>1.4893348390748438</c:v>
                </c:pt>
                <c:pt idx="1053">
                  <c:v>1.4893348390748438</c:v>
                </c:pt>
                <c:pt idx="1054">
                  <c:v>1.4699607655573645</c:v>
                </c:pt>
                <c:pt idx="1055">
                  <c:v>1.4692233709260565</c:v>
                </c:pt>
                <c:pt idx="1056">
                  <c:v>1.4446505517957613</c:v>
                </c:pt>
                <c:pt idx="1057">
                  <c:v>1.4446505517957613</c:v>
                </c:pt>
                <c:pt idx="1058">
                  <c:v>1.4370733547985113</c:v>
                </c:pt>
                <c:pt idx="1059">
                  <c:v>1.4370733547985113</c:v>
                </c:pt>
                <c:pt idx="1060">
                  <c:v>1.4370733547985113</c:v>
                </c:pt>
                <c:pt idx="1061">
                  <c:v>1.4716240514169767</c:v>
                </c:pt>
                <c:pt idx="1062">
                  <c:v>1.4669322206182587</c:v>
                </c:pt>
                <c:pt idx="1063">
                  <c:v>1.5077607642780473</c:v>
                </c:pt>
                <c:pt idx="1064">
                  <c:v>1.5099945661334049</c:v>
                </c:pt>
                <c:pt idx="1065">
                  <c:v>1.5102724884467529</c:v>
                </c:pt>
                <c:pt idx="1066">
                  <c:v>1.5102724884467529</c:v>
                </c:pt>
                <c:pt idx="1067">
                  <c:v>1.5102724884467529</c:v>
                </c:pt>
                <c:pt idx="1068">
                  <c:v>1.5211875201997396</c:v>
                </c:pt>
                <c:pt idx="1069">
                  <c:v>1.5188502610931147</c:v>
                </c:pt>
                <c:pt idx="1070">
                  <c:v>1.5187181179734148</c:v>
                </c:pt>
                <c:pt idx="1071">
                  <c:v>1.4985747724601941</c:v>
                </c:pt>
                <c:pt idx="1072">
                  <c:v>1.5178269410872405</c:v>
                </c:pt>
                <c:pt idx="1073">
                  <c:v>1.5178269410872405</c:v>
                </c:pt>
                <c:pt idx="1074">
                  <c:v>1.5178269410872405</c:v>
                </c:pt>
                <c:pt idx="1075">
                  <c:v>1.5046724012191577</c:v>
                </c:pt>
                <c:pt idx="1076">
                  <c:v>1.4919630712633021</c:v>
                </c:pt>
                <c:pt idx="1077">
                  <c:v>1.4763490641660644</c:v>
                </c:pt>
                <c:pt idx="1078">
                  <c:v>1.4770182940729812</c:v>
                </c:pt>
                <c:pt idx="1079">
                  <c:v>1.4826380547013533</c:v>
                </c:pt>
                <c:pt idx="1080">
                  <c:v>1.4826380547013533</c:v>
                </c:pt>
                <c:pt idx="1081">
                  <c:v>1.4826380547013533</c:v>
                </c:pt>
                <c:pt idx="1082">
                  <c:v>1.4699607655573645</c:v>
                </c:pt>
                <c:pt idx="1083">
                  <c:v>1.5014016750020334</c:v>
                </c:pt>
                <c:pt idx="1084">
                  <c:v>1.4914589066210491</c:v>
                </c:pt>
                <c:pt idx="1085">
                  <c:v>1.4997565156871149</c:v>
                </c:pt>
                <c:pt idx="1086">
                  <c:v>1.5071117085206867</c:v>
                </c:pt>
                <c:pt idx="1087">
                  <c:v>1.5071117085206867</c:v>
                </c:pt>
                <c:pt idx="1088">
                  <c:v>1.5071117085206867</c:v>
                </c:pt>
                <c:pt idx="1089">
                  <c:v>1.5071117085206867</c:v>
                </c:pt>
                <c:pt idx="1090">
                  <c:v>1.5096137153009623</c:v>
                </c:pt>
                <c:pt idx="1091">
                  <c:v>1.4961067963006167</c:v>
                </c:pt>
                <c:pt idx="1092">
                  <c:v>1.5052387923556152</c:v>
                </c:pt>
                <c:pt idx="1093">
                  <c:v>1.5019468678524506</c:v>
                </c:pt>
                <c:pt idx="1094">
                  <c:v>1.5019468678524506</c:v>
                </c:pt>
                <c:pt idx="1095">
                  <c:v>1.5019468678524506</c:v>
                </c:pt>
                <c:pt idx="1096">
                  <c:v>1.5019468678524506</c:v>
                </c:pt>
                <c:pt idx="1097">
                  <c:v>1.5185331438391048</c:v>
                </c:pt>
                <c:pt idx="1098">
                  <c:v>1.5183972712469407</c:v>
                </c:pt>
                <c:pt idx="1099">
                  <c:v>1.5264827270062762</c:v>
                </c:pt>
                <c:pt idx="1100">
                  <c:v>1.5281143885471389</c:v>
                </c:pt>
                <c:pt idx="1101">
                  <c:v>1.5281143885471389</c:v>
                </c:pt>
                <c:pt idx="1102">
                  <c:v>1.5281143885471389</c:v>
                </c:pt>
                <c:pt idx="1103">
                  <c:v>1.5289890603281018</c:v>
                </c:pt>
                <c:pt idx="1104">
                  <c:v>1.5386339208800015</c:v>
                </c:pt>
                <c:pt idx="1105">
                  <c:v>1.5416856924170821</c:v>
                </c:pt>
                <c:pt idx="1106">
                  <c:v>1.5468149626766925</c:v>
                </c:pt>
                <c:pt idx="1107">
                  <c:v>1.5416524583806241</c:v>
                </c:pt>
                <c:pt idx="1108">
                  <c:v>1.5416524583806241</c:v>
                </c:pt>
                <c:pt idx="1109">
                  <c:v>1.5416524583806241</c:v>
                </c:pt>
                <c:pt idx="1110">
                  <c:v>1.5416524583806241</c:v>
                </c:pt>
                <c:pt idx="1111">
                  <c:v>1.5480547440047383</c:v>
                </c:pt>
                <c:pt idx="1112">
                  <c:v>1.5631992578456222</c:v>
                </c:pt>
                <c:pt idx="1113">
                  <c:v>1.5698995286352089</c:v>
                </c:pt>
                <c:pt idx="1114">
                  <c:v>1.5693147328447017</c:v>
                </c:pt>
                <c:pt idx="1115">
                  <c:v>1.5693147328447017</c:v>
                </c:pt>
                <c:pt idx="1116">
                  <c:v>1.5693147328447017</c:v>
                </c:pt>
                <c:pt idx="1117">
                  <c:v>1.5684064261595259</c:v>
                </c:pt>
                <c:pt idx="1118">
                  <c:v>1.5692931809560013</c:v>
                </c:pt>
                <c:pt idx="1119">
                  <c:v>1.5805940858066903</c:v>
                </c:pt>
                <c:pt idx="1120">
                  <c:v>1.5759600164261061</c:v>
                </c:pt>
                <c:pt idx="1121">
                  <c:v>1.5799693994707384</c:v>
                </c:pt>
                <c:pt idx="1122">
                  <c:v>1.5799693994707384</c:v>
                </c:pt>
                <c:pt idx="1123">
                  <c:v>1.5799693994707384</c:v>
                </c:pt>
                <c:pt idx="1124">
                  <c:v>1.5783312659609985</c:v>
                </c:pt>
                <c:pt idx="1125">
                  <c:v>1.5790067801341303</c:v>
                </c:pt>
                <c:pt idx="1126">
                  <c:v>1.591168449797542</c:v>
                </c:pt>
                <c:pt idx="1127">
                  <c:v>1.5951663570298225</c:v>
                </c:pt>
                <c:pt idx="1128">
                  <c:v>1.6111171790544256</c:v>
                </c:pt>
                <c:pt idx="1129">
                  <c:v>1.6111171790544256</c:v>
                </c:pt>
                <c:pt idx="1130">
                  <c:v>1.6111171790544256</c:v>
                </c:pt>
                <c:pt idx="1131">
                  <c:v>1.6098533554595429</c:v>
                </c:pt>
                <c:pt idx="1132">
                  <c:v>1.6105733220000102</c:v>
                </c:pt>
                <c:pt idx="1133">
                  <c:v>1.6146214890645494</c:v>
                </c:pt>
                <c:pt idx="1134">
                  <c:v>1.6185132268885498</c:v>
                </c:pt>
                <c:pt idx="1135">
                  <c:v>1.6105043838525619</c:v>
                </c:pt>
                <c:pt idx="1136">
                  <c:v>1.6105043838525619</c:v>
                </c:pt>
                <c:pt idx="1137">
                  <c:v>1.6105043838525619</c:v>
                </c:pt>
                <c:pt idx="1138">
                  <c:v>1.6199333271132721</c:v>
                </c:pt>
                <c:pt idx="1139">
                  <c:v>1.6200834783963574</c:v>
                </c:pt>
                <c:pt idx="1140">
                  <c:v>1.6146111905064808</c:v>
                </c:pt>
                <c:pt idx="1141">
                  <c:v>1.6295952748347995</c:v>
                </c:pt>
                <c:pt idx="1142">
                  <c:v>1.6268650383891421</c:v>
                </c:pt>
                <c:pt idx="1143">
                  <c:v>1.6268650383891421</c:v>
                </c:pt>
                <c:pt idx="1144">
                  <c:v>1.6268650383891421</c:v>
                </c:pt>
                <c:pt idx="1145">
                  <c:v>1.6268650383891421</c:v>
                </c:pt>
                <c:pt idx="1146">
                  <c:v>1.625776980472609</c:v>
                </c:pt>
                <c:pt idx="1147">
                  <c:v>1.6205403732039647</c:v>
                </c:pt>
                <c:pt idx="1148">
                  <c:v>1.6286251208208151</c:v>
                </c:pt>
                <c:pt idx="1149">
                  <c:v>1.6309120087462547</c:v>
                </c:pt>
                <c:pt idx="1150">
                  <c:v>1.6309120087462547</c:v>
                </c:pt>
                <c:pt idx="1151">
                  <c:v>1.6309120087462547</c:v>
                </c:pt>
                <c:pt idx="1152">
                  <c:v>1.6317248076482391</c:v>
                </c:pt>
                <c:pt idx="1153">
                  <c:v>1.6386458415273433</c:v>
                </c:pt>
                <c:pt idx="1154">
                  <c:v>1.6319708804194706</c:v>
                </c:pt>
                <c:pt idx="1155">
                  <c:v>1.6393854870962619</c:v>
                </c:pt>
                <c:pt idx="1156">
                  <c:v>1.6351005895436908</c:v>
                </c:pt>
                <c:pt idx="1157">
                  <c:v>1.6351005895436908</c:v>
                </c:pt>
                <c:pt idx="1158">
                  <c:v>1.6351005895436908</c:v>
                </c:pt>
                <c:pt idx="1159">
                  <c:v>1.626424512550213</c:v>
                </c:pt>
                <c:pt idx="1160">
                  <c:v>1.6127197144872669</c:v>
                </c:pt>
                <c:pt idx="1161">
                  <c:v>1.6213991495979156</c:v>
                </c:pt>
                <c:pt idx="1162">
                  <c:v>1.6331599810478474</c:v>
                </c:pt>
                <c:pt idx="1163">
                  <c:v>1.6391747290809962</c:v>
                </c:pt>
                <c:pt idx="1164">
                  <c:v>1.6391747290809962</c:v>
                </c:pt>
                <c:pt idx="1165">
                  <c:v>1.6391747290809962</c:v>
                </c:pt>
                <c:pt idx="1166">
                  <c:v>1.6376073556857742</c:v>
                </c:pt>
                <c:pt idx="1167">
                  <c:v>1.6562746528152266</c:v>
                </c:pt>
                <c:pt idx="1168">
                  <c:v>1.6565542619415128</c:v>
                </c:pt>
                <c:pt idx="1169">
                  <c:v>1.6616846259034039</c:v>
                </c:pt>
                <c:pt idx="1170">
                  <c:v>1.6613213490070136</c:v>
                </c:pt>
                <c:pt idx="1171">
                  <c:v>1.6613213490070136</c:v>
                </c:pt>
                <c:pt idx="1172">
                  <c:v>1.6613213490070136</c:v>
                </c:pt>
                <c:pt idx="1173">
                  <c:v>1.6688406660643276</c:v>
                </c:pt>
                <c:pt idx="1174">
                  <c:v>1.6674850587524839</c:v>
                </c:pt>
                <c:pt idx="1175">
                  <c:v>1.6678656333450368</c:v>
                </c:pt>
                <c:pt idx="1176">
                  <c:v>1.6639559676797999</c:v>
                </c:pt>
                <c:pt idx="1177">
                  <c:v>1.6654564324701218</c:v>
                </c:pt>
                <c:pt idx="1178">
                  <c:v>1.6654564324701218</c:v>
                </c:pt>
                <c:pt idx="1179">
                  <c:v>1.6654564324701218</c:v>
                </c:pt>
                <c:pt idx="1180">
                  <c:v>1.683113052826374</c:v>
                </c:pt>
                <c:pt idx="1181">
                  <c:v>1.6824018567724304</c:v>
                </c:pt>
                <c:pt idx="1182">
                  <c:v>1.6774574706430245</c:v>
                </c:pt>
                <c:pt idx="1183">
                  <c:v>1.6743609009286891</c:v>
                </c:pt>
                <c:pt idx="1184">
                  <c:v>1.6731357248342826</c:v>
                </c:pt>
                <c:pt idx="1185">
                  <c:v>1.6731357248342826</c:v>
                </c:pt>
                <c:pt idx="1186">
                  <c:v>1.6731357248342826</c:v>
                </c:pt>
                <c:pt idx="1187">
                  <c:v>1.6821934779942973</c:v>
                </c:pt>
                <c:pt idx="1188">
                  <c:v>1.6802266500027629</c:v>
                </c:pt>
                <c:pt idx="1189">
                  <c:v>1.6655118971775673</c:v>
                </c:pt>
                <c:pt idx="1190">
                  <c:v>1.6695485718212639</c:v>
                </c:pt>
                <c:pt idx="1191">
                  <c:v>1.6695485718212639</c:v>
                </c:pt>
                <c:pt idx="1192">
                  <c:v>1.6695485718212639</c:v>
                </c:pt>
                <c:pt idx="1193">
                  <c:v>1.6695485718212639</c:v>
                </c:pt>
                <c:pt idx="1194">
                  <c:v>1.6586404309390739</c:v>
                </c:pt>
                <c:pt idx="1195">
                  <c:v>1.6401379715919022</c:v>
                </c:pt>
                <c:pt idx="1196">
                  <c:v>1.6485405958293446</c:v>
                </c:pt>
                <c:pt idx="1197">
                  <c:v>1.6614162755380031</c:v>
                </c:pt>
                <c:pt idx="1198">
                  <c:v>1.6468385178852634</c:v>
                </c:pt>
                <c:pt idx="1199">
                  <c:v>1.6468385178852634</c:v>
                </c:pt>
                <c:pt idx="1200">
                  <c:v>1.6468385178852634</c:v>
                </c:pt>
                <c:pt idx="1201">
                  <c:v>1.6391947446748167</c:v>
                </c:pt>
                <c:pt idx="1202">
                  <c:v>1.6572413897092604</c:v>
                </c:pt>
                <c:pt idx="1203">
                  <c:v>1.6534976870934495</c:v>
                </c:pt>
                <c:pt idx="1204">
                  <c:v>1.6455857887583898</c:v>
                </c:pt>
                <c:pt idx="1205">
                  <c:v>1.6432189114371267</c:v>
                </c:pt>
                <c:pt idx="1206">
                  <c:v>1.6432189114371267</c:v>
                </c:pt>
                <c:pt idx="1207">
                  <c:v>1.6432189114371267</c:v>
                </c:pt>
                <c:pt idx="1208">
                  <c:v>1.63317009034182</c:v>
                </c:pt>
                <c:pt idx="1209">
                  <c:v>1.6301863462760915</c:v>
                </c:pt>
                <c:pt idx="1210">
                  <c:v>1.6528971115839513</c:v>
                </c:pt>
                <c:pt idx="1211">
                  <c:v>1.6597982560457138</c:v>
                </c:pt>
                <c:pt idx="1212">
                  <c:v>1.6658735757050769</c:v>
                </c:pt>
                <c:pt idx="1213">
                  <c:v>1.6658735757050769</c:v>
                </c:pt>
                <c:pt idx="1214">
                  <c:v>1.6658735757050769</c:v>
                </c:pt>
                <c:pt idx="1215">
                  <c:v>1.6584041207492666</c:v>
                </c:pt>
                <c:pt idx="1216">
                  <c:v>1.6597424735169009</c:v>
                </c:pt>
                <c:pt idx="1217">
                  <c:v>1.6628225775314354</c:v>
                </c:pt>
                <c:pt idx="1218">
                  <c:v>1.6511363262967409</c:v>
                </c:pt>
                <c:pt idx="1219">
                  <c:v>1.6284086968846383</c:v>
                </c:pt>
                <c:pt idx="1220">
                  <c:v>1.6284086968846383</c:v>
                </c:pt>
                <c:pt idx="1221">
                  <c:v>1.6284086968846383</c:v>
                </c:pt>
                <c:pt idx="1222">
                  <c:v>1.6288888788239868</c:v>
                </c:pt>
                <c:pt idx="1223">
                  <c:v>1.6249966206723814</c:v>
                </c:pt>
                <c:pt idx="1224">
                  <c:v>1.6210652779620931</c:v>
                </c:pt>
                <c:pt idx="1225">
                  <c:v>1.6207005866814166</c:v>
                </c:pt>
                <c:pt idx="1226">
                  <c:v>1.6207620016723157</c:v>
                </c:pt>
                <c:pt idx="1227">
                  <c:v>1.6207620016723157</c:v>
                </c:pt>
                <c:pt idx="1228">
                  <c:v>1.6207620016723157</c:v>
                </c:pt>
                <c:pt idx="1229">
                  <c:v>1.6100566738776587</c:v>
                </c:pt>
                <c:pt idx="1230">
                  <c:v>1.6070133483744664</c:v>
                </c:pt>
                <c:pt idx="1231">
                  <c:v>1.6001753693629857</c:v>
                </c:pt>
                <c:pt idx="1232">
                  <c:v>1.5789534185352538</c:v>
                </c:pt>
                <c:pt idx="1233">
                  <c:v>1.5664722455380877</c:v>
                </c:pt>
                <c:pt idx="1234">
                  <c:v>1.5664722455380877</c:v>
                </c:pt>
                <c:pt idx="1235">
                  <c:v>1.5664722455380877</c:v>
                </c:pt>
                <c:pt idx="1236">
                  <c:v>1.5907962040813688</c:v>
                </c:pt>
                <c:pt idx="1237">
                  <c:v>1.5879367338525237</c:v>
                </c:pt>
                <c:pt idx="1238">
                  <c:v>1.5918177900569939</c:v>
                </c:pt>
                <c:pt idx="1239">
                  <c:v>1.5880423276234898</c:v>
                </c:pt>
                <c:pt idx="1240">
                  <c:v>1.5873906160077871</c:v>
                </c:pt>
                <c:pt idx="1241">
                  <c:v>1.5873906160077871</c:v>
                </c:pt>
                <c:pt idx="1242">
                  <c:v>1.5873906160077871</c:v>
                </c:pt>
                <c:pt idx="1243">
                  <c:v>1.5873906160077871</c:v>
                </c:pt>
                <c:pt idx="1244">
                  <c:v>1.599113564891586</c:v>
                </c:pt>
                <c:pt idx="1245">
                  <c:v>1.5873307304431394</c:v>
                </c:pt>
                <c:pt idx="1246">
                  <c:v>1.5837930217893943</c:v>
                </c:pt>
                <c:pt idx="1247">
                  <c:v>1.5551407709936642</c:v>
                </c:pt>
                <c:pt idx="1248">
                  <c:v>1.5551407709936642</c:v>
                </c:pt>
                <c:pt idx="1249">
                  <c:v>1.5551407709936642</c:v>
                </c:pt>
                <c:pt idx="1250">
                  <c:v>1.559690956882851</c:v>
                </c:pt>
                <c:pt idx="1251">
                  <c:v>1.5662275292446397</c:v>
                </c:pt>
                <c:pt idx="1252">
                  <c:v>1.589921284611667</c:v>
                </c:pt>
                <c:pt idx="1253">
                  <c:v>1.5850937281596442</c:v>
                </c:pt>
                <c:pt idx="1254">
                  <c:v>1.5947256476849114</c:v>
                </c:pt>
                <c:pt idx="1255">
                  <c:v>1.5947256476849114</c:v>
                </c:pt>
                <c:pt idx="1256">
                  <c:v>1.5947256476849114</c:v>
                </c:pt>
                <c:pt idx="1257">
                  <c:v>1.5775450365505579</c:v>
                </c:pt>
                <c:pt idx="1258">
                  <c:v>1.5893411285106298</c:v>
                </c:pt>
                <c:pt idx="1259">
                  <c:v>1.5807005439403676</c:v>
                </c:pt>
                <c:pt idx="1260">
                  <c:v>1.5869676408214888</c:v>
                </c:pt>
                <c:pt idx="1261">
                  <c:v>1.5997438313350409</c:v>
                </c:pt>
                <c:pt idx="1262">
                  <c:v>1.5997438313350409</c:v>
                </c:pt>
                <c:pt idx="1263">
                  <c:v>1.5997438313350409</c:v>
                </c:pt>
                <c:pt idx="1264">
                  <c:v>1.6075557714546482</c:v>
                </c:pt>
                <c:pt idx="1265">
                  <c:v>1.6193771621732909</c:v>
                </c:pt>
                <c:pt idx="1266">
                  <c:v>1.6196126284817618</c:v>
                </c:pt>
                <c:pt idx="1267">
                  <c:v>1.5949600735108023</c:v>
                </c:pt>
                <c:pt idx="1268">
                  <c:v>1.6065501453494262</c:v>
                </c:pt>
                <c:pt idx="1269">
                  <c:v>1.6065501453494262</c:v>
                </c:pt>
                <c:pt idx="1270">
                  <c:v>1.6065501453494262</c:v>
                </c:pt>
                <c:pt idx="1271">
                  <c:v>1.586907643888801</c:v>
                </c:pt>
                <c:pt idx="1272">
                  <c:v>1.5931992129801804</c:v>
                </c:pt>
                <c:pt idx="1273">
                  <c:v>1.6006206464015884</c:v>
                </c:pt>
                <c:pt idx="1274">
                  <c:v>1.5915966777385231</c:v>
                </c:pt>
                <c:pt idx="1275">
                  <c:v>1.6211811559536295</c:v>
                </c:pt>
                <c:pt idx="1276">
                  <c:v>1.6211811559536295</c:v>
                </c:pt>
                <c:pt idx="1277">
                  <c:v>1.6211811559536295</c:v>
                </c:pt>
                <c:pt idx="1278">
                  <c:v>1.6266786761770673</c:v>
                </c:pt>
                <c:pt idx="1279">
                  <c:v>1.6350636748877152</c:v>
                </c:pt>
                <c:pt idx="1280">
                  <c:v>1.6350636748877152</c:v>
                </c:pt>
                <c:pt idx="1281">
                  <c:v>1.6350771284002628</c:v>
                </c:pt>
                <c:pt idx="1282">
                  <c:v>1.6219576823586879</c:v>
                </c:pt>
                <c:pt idx="1283">
                  <c:v>1.6219576823586879</c:v>
                </c:pt>
                <c:pt idx="1284">
                  <c:v>1.6219576823586879</c:v>
                </c:pt>
                <c:pt idx="1285">
                  <c:v>1.6200629933704365</c:v>
                </c:pt>
                <c:pt idx="1286">
                  <c:v>1.6099705399002362</c:v>
                </c:pt>
                <c:pt idx="1287">
                  <c:v>1.6050139392223643</c:v>
                </c:pt>
                <c:pt idx="1288">
                  <c:v>1.5974402514596457</c:v>
                </c:pt>
                <c:pt idx="1289">
                  <c:v>1.6120838100982278</c:v>
                </c:pt>
                <c:pt idx="1290">
                  <c:v>1.6120838100982278</c:v>
                </c:pt>
                <c:pt idx="1291">
                  <c:v>1.6120838100982278</c:v>
                </c:pt>
                <c:pt idx="1292">
                  <c:v>1.6081116374747646</c:v>
                </c:pt>
                <c:pt idx="1293">
                  <c:v>1.61262349054405</c:v>
                </c:pt>
                <c:pt idx="1294">
                  <c:v>1.623750227934365</c:v>
                </c:pt>
                <c:pt idx="1295">
                  <c:v>1.6316371450122178</c:v>
                </c:pt>
                <c:pt idx="1296">
                  <c:v>1.6178537066262395</c:v>
                </c:pt>
                <c:pt idx="1297">
                  <c:v>1.6178537066262395</c:v>
                </c:pt>
                <c:pt idx="1298">
                  <c:v>1.6178537066262395</c:v>
                </c:pt>
                <c:pt idx="1299">
                  <c:v>1.6057650203321083</c:v>
                </c:pt>
                <c:pt idx="1300">
                  <c:v>1.5963231801261228</c:v>
                </c:pt>
                <c:pt idx="1301">
                  <c:v>1.593262254866036</c:v>
                </c:pt>
                <c:pt idx="1302">
                  <c:v>1.6068370880948253</c:v>
                </c:pt>
                <c:pt idx="1303">
                  <c:v>1.6290004698869369</c:v>
                </c:pt>
                <c:pt idx="1304">
                  <c:v>1.6290004698869369</c:v>
                </c:pt>
                <c:pt idx="1305">
                  <c:v>1.6290004698869369</c:v>
                </c:pt>
                <c:pt idx="1306">
                  <c:v>1.6248506858568819</c:v>
                </c:pt>
                <c:pt idx="1307">
                  <c:v>1.6227029598678451</c:v>
                </c:pt>
                <c:pt idx="1308">
                  <c:v>1.6161121684960191</c:v>
                </c:pt>
                <c:pt idx="1309">
                  <c:v>1.6125306974812341</c:v>
                </c:pt>
                <c:pt idx="1310">
                  <c:v>1.6323112493439433</c:v>
                </c:pt>
                <c:pt idx="1311">
                  <c:v>1.6323112493439433</c:v>
                </c:pt>
                <c:pt idx="1312">
                  <c:v>1.6323112493439433</c:v>
                </c:pt>
                <c:pt idx="1313">
                  <c:v>1.6396999075315728</c:v>
                </c:pt>
                <c:pt idx="1314">
                  <c:v>1.6483417157980425</c:v>
                </c:pt>
                <c:pt idx="1315">
                  <c:v>1.6468119252957196</c:v>
                </c:pt>
                <c:pt idx="1316">
                  <c:v>1.6492630137337843</c:v>
                </c:pt>
                <c:pt idx="1317">
                  <c:v>1.6499982448290789</c:v>
                </c:pt>
                <c:pt idx="1318">
                  <c:v>1.6499982448290789</c:v>
                </c:pt>
                <c:pt idx="1319">
                  <c:v>1.6499982448290789</c:v>
                </c:pt>
                <c:pt idx="1320">
                  <c:v>1.6505475774895642</c:v>
                </c:pt>
                <c:pt idx="1321">
                  <c:v>1.6487129747728249</c:v>
                </c:pt>
                <c:pt idx="1322">
                  <c:v>1.6533261310341745</c:v>
                </c:pt>
                <c:pt idx="1323">
                  <c:v>1.6636522722671634</c:v>
                </c:pt>
                <c:pt idx="1324">
                  <c:v>1.668278519744816</c:v>
                </c:pt>
                <c:pt idx="1325">
                  <c:v>1.668278519744816</c:v>
                </c:pt>
                <c:pt idx="1326">
                  <c:v>1.668278519744816</c:v>
                </c:pt>
                <c:pt idx="1327">
                  <c:v>1.6681549574650552</c:v>
                </c:pt>
                <c:pt idx="1328">
                  <c:v>1.6652413085422646</c:v>
                </c:pt>
                <c:pt idx="1329">
                  <c:v>1.6673289123413282</c:v>
                </c:pt>
                <c:pt idx="1330">
                  <c:v>1.6607123420941106</c:v>
                </c:pt>
                <c:pt idx="1331">
                  <c:v>1.6660658184038839</c:v>
                </c:pt>
                <c:pt idx="1332">
                  <c:v>1.6660658184038839</c:v>
                </c:pt>
                <c:pt idx="1333">
                  <c:v>1.6660658184038839</c:v>
                </c:pt>
                <c:pt idx="1334">
                  <c:v>1.6671727412192672</c:v>
                </c:pt>
                <c:pt idx="1335">
                  <c:v>1.6684572097436172</c:v>
                </c:pt>
                <c:pt idx="1336">
                  <c:v>1.6697725172029658</c:v>
                </c:pt>
                <c:pt idx="1337">
                  <c:v>1.6591751878872012</c:v>
                </c:pt>
                <c:pt idx="1338">
                  <c:v>1.6651434806190215</c:v>
                </c:pt>
                <c:pt idx="1339">
                  <c:v>1.6651434806190215</c:v>
                </c:pt>
                <c:pt idx="1340">
                  <c:v>1.6651434806190215</c:v>
                </c:pt>
                <c:pt idx="1341">
                  <c:v>1.6651434806190215</c:v>
                </c:pt>
                <c:pt idx="1342">
                  <c:v>1.6677810827986361</c:v>
                </c:pt>
                <c:pt idx="1343">
                  <c:v>1.6658964051724618</c:v>
                </c:pt>
                <c:pt idx="1344">
                  <c:v>1.6873441830817084</c:v>
                </c:pt>
                <c:pt idx="1345">
                  <c:v>1.6875386475716168</c:v>
                </c:pt>
                <c:pt idx="1346">
                  <c:v>1.6875386475716168</c:v>
                </c:pt>
                <c:pt idx="1347">
                  <c:v>1.6875386475716168</c:v>
                </c:pt>
                <c:pt idx="1348">
                  <c:v>1.6771547023912161</c:v>
                </c:pt>
                <c:pt idx="1349">
                  <c:v>1.6773189948579352</c:v>
                </c:pt>
                <c:pt idx="1350">
                  <c:v>1.6804642881680438</c:v>
                </c:pt>
                <c:pt idx="1351">
                  <c:v>1.6937082109450321</c:v>
                </c:pt>
                <c:pt idx="1352">
                  <c:v>1.7025791993003336</c:v>
                </c:pt>
                <c:pt idx="1353">
                  <c:v>1.7025791993003336</c:v>
                </c:pt>
                <c:pt idx="1354">
                  <c:v>1.7025791993003336</c:v>
                </c:pt>
                <c:pt idx="1355">
                  <c:v>1.7009194961222631</c:v>
                </c:pt>
                <c:pt idx="1356">
                  <c:v>1.7006457992403776</c:v>
                </c:pt>
                <c:pt idx="1357">
                  <c:v>1.7021614440553163</c:v>
                </c:pt>
                <c:pt idx="1358">
                  <c:v>1.7000665869161642</c:v>
                </c:pt>
                <c:pt idx="1359">
                  <c:v>1.7013252561810921</c:v>
                </c:pt>
                <c:pt idx="1360">
                  <c:v>1.7013252561810921</c:v>
                </c:pt>
                <c:pt idx="1361">
                  <c:v>1.7013252561810921</c:v>
                </c:pt>
                <c:pt idx="1362">
                  <c:v>1.6952754921067283</c:v>
                </c:pt>
                <c:pt idx="1363">
                  <c:v>1.6815618168494675</c:v>
                </c:pt>
                <c:pt idx="1364">
                  <c:v>1.6738244200982377</c:v>
                </c:pt>
                <c:pt idx="1365">
                  <c:v>1.6875960923109838</c:v>
                </c:pt>
                <c:pt idx="1366">
                  <c:v>1.6810805817954817</c:v>
                </c:pt>
                <c:pt idx="1367">
                  <c:v>1.6810805817954817</c:v>
                </c:pt>
                <c:pt idx="1368">
                  <c:v>1.6810805817954817</c:v>
                </c:pt>
                <c:pt idx="1369">
                  <c:v>1.6802137904053991</c:v>
                </c:pt>
                <c:pt idx="1370">
                  <c:v>1.682302485100645</c:v>
                </c:pt>
                <c:pt idx="1371">
                  <c:v>1.6871591805947057</c:v>
                </c:pt>
                <c:pt idx="1372">
                  <c:v>1.6916876475362566</c:v>
                </c:pt>
                <c:pt idx="1373">
                  <c:v>1.6874653189236932</c:v>
                </c:pt>
                <c:pt idx="1374">
                  <c:v>1.6874653189236932</c:v>
                </c:pt>
                <c:pt idx="1375">
                  <c:v>1.6874653189236932</c:v>
                </c:pt>
                <c:pt idx="1376">
                  <c:v>1.6798347496946695</c:v>
                </c:pt>
                <c:pt idx="1377">
                  <c:v>1.6645107515263851</c:v>
                </c:pt>
                <c:pt idx="1378">
                  <c:v>1.6601816867960464</c:v>
                </c:pt>
                <c:pt idx="1379">
                  <c:v>1.659404750774665</c:v>
                </c:pt>
                <c:pt idx="1380">
                  <c:v>1.6576652615074332</c:v>
                </c:pt>
                <c:pt idx="1381">
                  <c:v>1.6576652615074332</c:v>
                </c:pt>
                <c:pt idx="1382">
                  <c:v>1.6576652615074332</c:v>
                </c:pt>
                <c:pt idx="1383">
                  <c:v>1.6642366250459828</c:v>
                </c:pt>
                <c:pt idx="1384">
                  <c:v>1.6762360848381475</c:v>
                </c:pt>
                <c:pt idx="1385">
                  <c:v>1.6771869494081324</c:v>
                </c:pt>
                <c:pt idx="1386">
                  <c:v>1.6670686667399197</c:v>
                </c:pt>
                <c:pt idx="1387">
                  <c:v>1.6449405587767432</c:v>
                </c:pt>
                <c:pt idx="1388">
                  <c:v>1.6449405587767432</c:v>
                </c:pt>
                <c:pt idx="1389">
                  <c:v>1.6449405587767432</c:v>
                </c:pt>
                <c:pt idx="1390">
                  <c:v>1.6487063393073749</c:v>
                </c:pt>
                <c:pt idx="1391">
                  <c:v>1.6398838590306388</c:v>
                </c:pt>
                <c:pt idx="1392">
                  <c:v>1.6369502415751294</c:v>
                </c:pt>
                <c:pt idx="1393">
                  <c:v>1.6384315753814169</c:v>
                </c:pt>
                <c:pt idx="1394">
                  <c:v>1.6390441674790628</c:v>
                </c:pt>
                <c:pt idx="1395">
                  <c:v>1.6390441674790628</c:v>
                </c:pt>
                <c:pt idx="1396">
                  <c:v>1.6390441674790628</c:v>
                </c:pt>
                <c:pt idx="1397">
                  <c:v>1.6390441674790628</c:v>
                </c:pt>
                <c:pt idx="1398">
                  <c:v>1.6390441674790628</c:v>
                </c:pt>
                <c:pt idx="1399">
                  <c:v>1.6354499816659951</c:v>
                </c:pt>
                <c:pt idx="1400">
                  <c:v>1.6497333686239015</c:v>
                </c:pt>
                <c:pt idx="1401">
                  <c:v>1.6370944214101391</c:v>
                </c:pt>
                <c:pt idx="1402">
                  <c:v>1.6370944214101391</c:v>
                </c:pt>
                <c:pt idx="1403">
                  <c:v>1.6370944214101391</c:v>
                </c:pt>
                <c:pt idx="1404">
                  <c:v>1.6429555699241858</c:v>
                </c:pt>
                <c:pt idx="1405">
                  <c:v>1.6470376970676286</c:v>
                </c:pt>
                <c:pt idx="1406">
                  <c:v>1.6219440511794092</c:v>
                </c:pt>
                <c:pt idx="1407">
                  <c:v>1.6076421136680219</c:v>
                </c:pt>
                <c:pt idx="1408">
                  <c:v>1.6108453294982157</c:v>
                </c:pt>
                <c:pt idx="1409">
                  <c:v>1.6108453294982157</c:v>
                </c:pt>
                <c:pt idx="1410">
                  <c:v>1.6108453294982157</c:v>
                </c:pt>
                <c:pt idx="1411">
                  <c:v>1.6106318317602222</c:v>
                </c:pt>
                <c:pt idx="1412">
                  <c:v>1.6035966904712291</c:v>
                </c:pt>
                <c:pt idx="1413">
                  <c:v>1.5906557402265671</c:v>
                </c:pt>
                <c:pt idx="1414">
                  <c:v>1.5871826360536252</c:v>
                </c:pt>
                <c:pt idx="1415">
                  <c:v>1.5928732466052429</c:v>
                </c:pt>
                <c:pt idx="1416">
                  <c:v>1.5928732466052429</c:v>
                </c:pt>
                <c:pt idx="1417">
                  <c:v>1.5928732466052429</c:v>
                </c:pt>
                <c:pt idx="1418">
                  <c:v>1.6146934930130845</c:v>
                </c:pt>
                <c:pt idx="1419">
                  <c:v>1.6149026101541315</c:v>
                </c:pt>
                <c:pt idx="1420">
                  <c:v>1.6182809219506504</c:v>
                </c:pt>
                <c:pt idx="1421">
                  <c:v>1.6182809219506504</c:v>
                </c:pt>
                <c:pt idx="1422">
                  <c:v>1.6319574672938311</c:v>
                </c:pt>
                <c:pt idx="1423">
                  <c:v>1.6319574672938311</c:v>
                </c:pt>
                <c:pt idx="1424">
                  <c:v>1.6319574672938311</c:v>
                </c:pt>
                <c:pt idx="1425">
                  <c:v>1.6352988394945251</c:v>
                </c:pt>
                <c:pt idx="1426">
                  <c:v>1.6322742315747876</c:v>
                </c:pt>
                <c:pt idx="1427">
                  <c:v>1.6403251880390473</c:v>
                </c:pt>
                <c:pt idx="1428">
                  <c:v>1.647070930024241</c:v>
                </c:pt>
                <c:pt idx="1429">
                  <c:v>1.6464764568282311</c:v>
                </c:pt>
                <c:pt idx="1430">
                  <c:v>1.6464764568282311</c:v>
                </c:pt>
                <c:pt idx="1431">
                  <c:v>1.6464764568282311</c:v>
                </c:pt>
                <c:pt idx="1432">
                  <c:v>1.6438019872713499</c:v>
                </c:pt>
                <c:pt idx="1433">
                  <c:v>1.6419649768748572</c:v>
                </c:pt>
                <c:pt idx="1434">
                  <c:v>1.6342636025773585</c:v>
                </c:pt>
                <c:pt idx="1435">
                  <c:v>1.6394858674760071</c:v>
                </c:pt>
                <c:pt idx="1436">
                  <c:v>1.6357220294496928</c:v>
                </c:pt>
                <c:pt idx="1437">
                  <c:v>1.6357220294496928</c:v>
                </c:pt>
                <c:pt idx="1438">
                  <c:v>1.6357220294496928</c:v>
                </c:pt>
                <c:pt idx="1439">
                  <c:v>1.6387127850737579</c:v>
                </c:pt>
                <c:pt idx="1440">
                  <c:v>1.650474797490296</c:v>
                </c:pt>
                <c:pt idx="1441">
                  <c:v>1.6476617289919462</c:v>
                </c:pt>
                <c:pt idx="1442">
                  <c:v>1.6404521555568552</c:v>
                </c:pt>
                <c:pt idx="1443">
                  <c:v>1.6334663406244418</c:v>
                </c:pt>
                <c:pt idx="1444">
                  <c:v>1.6334663406244418</c:v>
                </c:pt>
                <c:pt idx="1445">
                  <c:v>1.6334663406244418</c:v>
                </c:pt>
                <c:pt idx="1446">
                  <c:v>1.6465960773446922</c:v>
                </c:pt>
                <c:pt idx="1447">
                  <c:v>1.6610823944770496</c:v>
                </c:pt>
                <c:pt idx="1448">
                  <c:v>1.6577473839425787</c:v>
                </c:pt>
                <c:pt idx="1449">
                  <c:v>1.659726066568548</c:v>
                </c:pt>
                <c:pt idx="1450">
                  <c:v>1.6500478662201816</c:v>
                </c:pt>
                <c:pt idx="1451">
                  <c:v>1.6500478662201816</c:v>
                </c:pt>
                <c:pt idx="1452">
                  <c:v>1.6500478662201816</c:v>
                </c:pt>
                <c:pt idx="1453">
                  <c:v>1.6472601761653936</c:v>
                </c:pt>
                <c:pt idx="1454">
                  <c:v>1.6472601761653936</c:v>
                </c:pt>
                <c:pt idx="1455">
                  <c:v>1.6397835185954923</c:v>
                </c:pt>
                <c:pt idx="1456">
                  <c:v>1.6383611788833852</c:v>
                </c:pt>
                <c:pt idx="1457">
                  <c:v>1.629750662861043</c:v>
                </c:pt>
                <c:pt idx="1458">
                  <c:v>1.629750662861043</c:v>
                </c:pt>
                <c:pt idx="1459">
                  <c:v>1.629750662861043</c:v>
                </c:pt>
                <c:pt idx="1460">
                  <c:v>1.6495512202274965</c:v>
                </c:pt>
                <c:pt idx="1461">
                  <c:v>1.6495512202274965</c:v>
                </c:pt>
                <c:pt idx="1462">
                  <c:v>1.6798058039459578</c:v>
                </c:pt>
                <c:pt idx="1463">
                  <c:v>1.6760426378368747</c:v>
                </c:pt>
                <c:pt idx="1464">
                  <c:v>1.6763940740186127</c:v>
                </c:pt>
                <c:pt idx="1465">
                  <c:v>1.6763940740186127</c:v>
                </c:pt>
                <c:pt idx="1466">
                  <c:v>1.6763940740186127</c:v>
                </c:pt>
                <c:pt idx="1467">
                  <c:v>1.6754748362143799</c:v>
                </c:pt>
                <c:pt idx="1468">
                  <c:v>1.6732133493681749</c:v>
                </c:pt>
                <c:pt idx="1469">
                  <c:v>1.6777312202755406</c:v>
                </c:pt>
                <c:pt idx="1470">
                  <c:v>1.6828535988915485</c:v>
                </c:pt>
                <c:pt idx="1471">
                  <c:v>1.6840924757861364</c:v>
                </c:pt>
                <c:pt idx="1472">
                  <c:v>1.6840924757861364</c:v>
                </c:pt>
                <c:pt idx="1473">
                  <c:v>1.6840924757861364</c:v>
                </c:pt>
                <c:pt idx="1474">
                  <c:v>1.681488048920829</c:v>
                </c:pt>
                <c:pt idx="1475">
                  <c:v>1.679330158274829</c:v>
                </c:pt>
                <c:pt idx="1476">
                  <c:v>1.6815008921422843</c:v>
                </c:pt>
                <c:pt idx="1477">
                  <c:v>1.6874047528369376</c:v>
                </c:pt>
                <c:pt idx="1478">
                  <c:v>1.6869933037263189</c:v>
                </c:pt>
                <c:pt idx="1479">
                  <c:v>1.6869933037263189</c:v>
                </c:pt>
                <c:pt idx="1480">
                  <c:v>1.6869933037263189</c:v>
                </c:pt>
                <c:pt idx="1481">
                  <c:v>1.6869933037263189</c:v>
                </c:pt>
                <c:pt idx="1482">
                  <c:v>1.6896916550142782</c:v>
                </c:pt>
                <c:pt idx="1483">
                  <c:v>1.6930234796400478</c:v>
                </c:pt>
                <c:pt idx="1484">
                  <c:v>1.6856110159068995</c:v>
                </c:pt>
                <c:pt idx="1485">
                  <c:v>1.6917670230740578</c:v>
                </c:pt>
                <c:pt idx="1486">
                  <c:v>1.6917670230740578</c:v>
                </c:pt>
                <c:pt idx="1487">
                  <c:v>1.6917670230740578</c:v>
                </c:pt>
                <c:pt idx="1488">
                  <c:v>1.693223267211958</c:v>
                </c:pt>
                <c:pt idx="1489">
                  <c:v>1.6930203055552075</c:v>
                </c:pt>
                <c:pt idx="1490">
                  <c:v>1.6894148673631006</c:v>
                </c:pt>
                <c:pt idx="1491">
                  <c:v>1.6893575270108316</c:v>
                </c:pt>
                <c:pt idx="1492">
                  <c:v>1.7010548190418726</c:v>
                </c:pt>
                <c:pt idx="1493">
                  <c:v>1.7010548190418726</c:v>
                </c:pt>
                <c:pt idx="1494">
                  <c:v>1.7010548190418726</c:v>
                </c:pt>
                <c:pt idx="1495">
                  <c:v>1.6858633620604229</c:v>
                </c:pt>
                <c:pt idx="1496">
                  <c:v>1.698686561372976</c:v>
                </c:pt>
                <c:pt idx="1497">
                  <c:v>1.6977086216630335</c:v>
                </c:pt>
                <c:pt idx="1498">
                  <c:v>1.6966507423856898</c:v>
                </c:pt>
                <c:pt idx="1499">
                  <c:v>1.705690034630984</c:v>
                </c:pt>
                <c:pt idx="1500">
                  <c:v>1.705690034630984</c:v>
                </c:pt>
                <c:pt idx="1501">
                  <c:v>1.705690034630984</c:v>
                </c:pt>
                <c:pt idx="1502">
                  <c:v>1.7051043299363373</c:v>
                </c:pt>
                <c:pt idx="1503">
                  <c:v>1.7033766447383654</c:v>
                </c:pt>
                <c:pt idx="1504">
                  <c:v>1.7066319479345937</c:v>
                </c:pt>
                <c:pt idx="1505">
                  <c:v>1.7071885949426706</c:v>
                </c:pt>
                <c:pt idx="1506">
                  <c:v>1.7051137374735399</c:v>
                </c:pt>
                <c:pt idx="1507">
                  <c:v>1.7051137374735399</c:v>
                </c:pt>
                <c:pt idx="1508">
                  <c:v>1.7051137374735399</c:v>
                </c:pt>
                <c:pt idx="1509">
                  <c:v>1.7051137374735399</c:v>
                </c:pt>
                <c:pt idx="1510">
                  <c:v>1.7118453700156175</c:v>
                </c:pt>
                <c:pt idx="1511">
                  <c:v>1.6964232468563383</c:v>
                </c:pt>
                <c:pt idx="1512">
                  <c:v>1.6859655767758239</c:v>
                </c:pt>
                <c:pt idx="1513">
                  <c:v>1.6956044830261048</c:v>
                </c:pt>
                <c:pt idx="1514">
                  <c:v>1.6956044830261048</c:v>
                </c:pt>
                <c:pt idx="1515">
                  <c:v>1.6956044830261048</c:v>
                </c:pt>
                <c:pt idx="1516">
                  <c:v>1.6810870062044065</c:v>
                </c:pt>
                <c:pt idx="1517">
                  <c:v>1.6853777962487255</c:v>
                </c:pt>
                <c:pt idx="1518">
                  <c:v>1.6957436153569061</c:v>
                </c:pt>
                <c:pt idx="1519">
                  <c:v>1.6950887840525803</c:v>
                </c:pt>
                <c:pt idx="1520">
                  <c:v>1.6981062127919513</c:v>
                </c:pt>
                <c:pt idx="1521">
                  <c:v>1.6981062127919513</c:v>
                </c:pt>
                <c:pt idx="1522">
                  <c:v>1.6981062127919513</c:v>
                </c:pt>
                <c:pt idx="1523">
                  <c:v>1.701976017366289</c:v>
                </c:pt>
                <c:pt idx="1524">
                  <c:v>1.7151197604720094</c:v>
                </c:pt>
                <c:pt idx="1525">
                  <c:v>1.7145738003250424</c:v>
                </c:pt>
                <c:pt idx="1526">
                  <c:v>1.7175856643815353</c:v>
                </c:pt>
                <c:pt idx="1527">
                  <c:v>1.7213778728805371</c:v>
                </c:pt>
                <c:pt idx="1528">
                  <c:v>1.7213778728805371</c:v>
                </c:pt>
                <c:pt idx="1529">
                  <c:v>1.7213778728805371</c:v>
                </c:pt>
                <c:pt idx="1530">
                  <c:v>1.7239943698987057</c:v>
                </c:pt>
                <c:pt idx="1531">
                  <c:v>1.7207457942673203</c:v>
                </c:pt>
                <c:pt idx="1532">
                  <c:v>1.7216090158444066</c:v>
                </c:pt>
                <c:pt idx="1533">
                  <c:v>1.7258555501264956</c:v>
                </c:pt>
                <c:pt idx="1534">
                  <c:v>1.7228254728235095</c:v>
                </c:pt>
                <c:pt idx="1535">
                  <c:v>1.7228254728235095</c:v>
                </c:pt>
                <c:pt idx="1536">
                  <c:v>1.7228254728235095</c:v>
                </c:pt>
                <c:pt idx="1537">
                  <c:v>1.7192859033965506</c:v>
                </c:pt>
                <c:pt idx="1538">
                  <c:v>1.7166601413347395</c:v>
                </c:pt>
                <c:pt idx="1539">
                  <c:v>1.7244000289847863</c:v>
                </c:pt>
                <c:pt idx="1540">
                  <c:v>1.714645167916335</c:v>
                </c:pt>
                <c:pt idx="1541">
                  <c:v>1.7215720005048292</c:v>
                </c:pt>
                <c:pt idx="1542">
                  <c:v>1.7215720005048292</c:v>
                </c:pt>
                <c:pt idx="1543">
                  <c:v>1.7215720005048292</c:v>
                </c:pt>
                <c:pt idx="1544">
                  <c:v>1.7185783248506228</c:v>
                </c:pt>
                <c:pt idx="1545">
                  <c:v>1.7238744264691741</c:v>
                </c:pt>
                <c:pt idx="1546">
                  <c:v>1.7251157970387885</c:v>
                </c:pt>
                <c:pt idx="1547">
                  <c:v>1.7284879438546623</c:v>
                </c:pt>
                <c:pt idx="1548">
                  <c:v>1.7284879438546623</c:v>
                </c:pt>
                <c:pt idx="1549">
                  <c:v>1.7284879438546623</c:v>
                </c:pt>
                <c:pt idx="1550">
                  <c:v>1.7284879438546623</c:v>
                </c:pt>
                <c:pt idx="1551">
                  <c:v>1.7197737504153983</c:v>
                </c:pt>
                <c:pt idx="1552">
                  <c:v>1.7246059472055473</c:v>
                </c:pt>
                <c:pt idx="1553">
                  <c:v>1.7134031631990529</c:v>
                </c:pt>
                <c:pt idx="1554">
                  <c:v>1.7153833928253048</c:v>
                </c:pt>
                <c:pt idx="1555">
                  <c:v>1.7088130166166566</c:v>
                </c:pt>
                <c:pt idx="1556">
                  <c:v>1.7088130166166566</c:v>
                </c:pt>
                <c:pt idx="1557">
                  <c:v>1.7088130166166566</c:v>
                </c:pt>
                <c:pt idx="1558">
                  <c:v>1.7145365236515273</c:v>
                </c:pt>
                <c:pt idx="1559">
                  <c:v>1.7193693011502278</c:v>
                </c:pt>
                <c:pt idx="1560">
                  <c:v>1.7375454380726323</c:v>
                </c:pt>
                <c:pt idx="1561">
                  <c:v>1.7384275758289691</c:v>
                </c:pt>
                <c:pt idx="1562">
                  <c:v>1.7368476288100405</c:v>
                </c:pt>
                <c:pt idx="1563">
                  <c:v>1.7368476288100405</c:v>
                </c:pt>
                <c:pt idx="1564">
                  <c:v>1.7368476288100405</c:v>
                </c:pt>
                <c:pt idx="1565">
                  <c:v>1.7127473501345056</c:v>
                </c:pt>
                <c:pt idx="1566">
                  <c:v>1.727603047692905</c:v>
                </c:pt>
                <c:pt idx="1567">
                  <c:v>1.709065746962195</c:v>
                </c:pt>
                <c:pt idx="1568">
                  <c:v>1.6970393472851439</c:v>
                </c:pt>
                <c:pt idx="1569">
                  <c:v>1.7094994376732098</c:v>
                </c:pt>
                <c:pt idx="1570">
                  <c:v>1.7094994376732098</c:v>
                </c:pt>
                <c:pt idx="1571">
                  <c:v>1.7094994376732098</c:v>
                </c:pt>
                <c:pt idx="1572">
                  <c:v>1.7180372704078151</c:v>
                </c:pt>
                <c:pt idx="1573">
                  <c:v>1.7290417451562439</c:v>
                </c:pt>
                <c:pt idx="1574">
                  <c:v>1.7291395659176567</c:v>
                </c:pt>
                <c:pt idx="1575">
                  <c:v>1.7353411725682362</c:v>
                </c:pt>
                <c:pt idx="1576">
                  <c:v>1.7320744405844897</c:v>
                </c:pt>
                <c:pt idx="1577">
                  <c:v>1.7320744405844897</c:v>
                </c:pt>
                <c:pt idx="1578">
                  <c:v>1.7320744405844897</c:v>
                </c:pt>
                <c:pt idx="1579">
                  <c:v>1.7405041381553259</c:v>
                </c:pt>
                <c:pt idx="1580">
                  <c:v>1.7470655366612702</c:v>
                </c:pt>
                <c:pt idx="1581">
                  <c:v>1.7381154122355023</c:v>
                </c:pt>
                <c:pt idx="1582">
                  <c:v>1.7506131038764545</c:v>
                </c:pt>
                <c:pt idx="1583">
                  <c:v>1.7619269176039323</c:v>
                </c:pt>
                <c:pt idx="1584">
                  <c:v>1.7619269176039323</c:v>
                </c:pt>
                <c:pt idx="1585">
                  <c:v>1.7619269176039323</c:v>
                </c:pt>
                <c:pt idx="1586">
                  <c:v>1.7661622858317161</c:v>
                </c:pt>
                <c:pt idx="1587">
                  <c:v>1.7672403795141696</c:v>
                </c:pt>
                <c:pt idx="1588">
                  <c:v>1.7721274322918701</c:v>
                </c:pt>
                <c:pt idx="1589">
                  <c:v>1.770925487378185</c:v>
                </c:pt>
                <c:pt idx="1590">
                  <c:v>1.7789334638538081</c:v>
                </c:pt>
                <c:pt idx="1591">
                  <c:v>1.7789334638538081</c:v>
                </c:pt>
                <c:pt idx="1592">
                  <c:v>1.7789334638538081</c:v>
                </c:pt>
                <c:pt idx="1593">
                  <c:v>1.7795763270127383</c:v>
                </c:pt>
                <c:pt idx="1594">
                  <c:v>1.7864793212122239</c:v>
                </c:pt>
                <c:pt idx="1595">
                  <c:v>1.7890780278543543</c:v>
                </c:pt>
                <c:pt idx="1596">
                  <c:v>1.7872385417754577</c:v>
                </c:pt>
                <c:pt idx="1597">
                  <c:v>1.7969252815311654</c:v>
                </c:pt>
                <c:pt idx="1598">
                  <c:v>1.7969252815311654</c:v>
                </c:pt>
                <c:pt idx="1599">
                  <c:v>1.7969252815311654</c:v>
                </c:pt>
                <c:pt idx="1600">
                  <c:v>1.7961990788417284</c:v>
                </c:pt>
                <c:pt idx="1601">
                  <c:v>1.7978251831673377</c:v>
                </c:pt>
                <c:pt idx="1602">
                  <c:v>1.7866785562547642</c:v>
                </c:pt>
                <c:pt idx="1603">
                  <c:v>1.7855575727619835</c:v>
                </c:pt>
                <c:pt idx="1604">
                  <c:v>1.7854766226776766</c:v>
                </c:pt>
                <c:pt idx="1605">
                  <c:v>1.7854766226776766</c:v>
                </c:pt>
                <c:pt idx="1606">
                  <c:v>1.7854766226776766</c:v>
                </c:pt>
                <c:pt idx="1607">
                  <c:v>1.7854766226776766</c:v>
                </c:pt>
                <c:pt idx="1608">
                  <c:v>1.7940402537292703</c:v>
                </c:pt>
                <c:pt idx="1609">
                  <c:v>1.7878962971510708</c:v>
                </c:pt>
                <c:pt idx="1610">
                  <c:v>1.7947308240764412</c:v>
                </c:pt>
                <c:pt idx="1611">
                  <c:v>1.7845424338212021</c:v>
                </c:pt>
                <c:pt idx="1612">
                  <c:v>1.7845424338212021</c:v>
                </c:pt>
                <c:pt idx="1613">
                  <c:v>1.7845424338212021</c:v>
                </c:pt>
                <c:pt idx="1614">
                  <c:v>1.7872760931592486</c:v>
                </c:pt>
                <c:pt idx="1615">
                  <c:v>1.781456026567203</c:v>
                </c:pt>
                <c:pt idx="1616">
                  <c:v>1.7686672754957451</c:v>
                </c:pt>
                <c:pt idx="1617">
                  <c:v>1.7752807256359278</c:v>
                </c:pt>
                <c:pt idx="1618">
                  <c:v>1.788386426818966</c:v>
                </c:pt>
                <c:pt idx="1619">
                  <c:v>1.788386426818966</c:v>
                </c:pt>
                <c:pt idx="1620">
                  <c:v>1.788386426818966</c:v>
                </c:pt>
                <c:pt idx="1621">
                  <c:v>1.7896971156309265</c:v>
                </c:pt>
                <c:pt idx="1622">
                  <c:v>1.7790410862832724</c:v>
                </c:pt>
                <c:pt idx="1623">
                  <c:v>1.7683585245649249</c:v>
                </c:pt>
                <c:pt idx="1624">
                  <c:v>1.7814850796852992</c:v>
                </c:pt>
                <c:pt idx="1625">
                  <c:v>1.7751376129314638</c:v>
                </c:pt>
                <c:pt idx="1626">
                  <c:v>1.7751376129314638</c:v>
                </c:pt>
                <c:pt idx="1627">
                  <c:v>1.7751376129314638</c:v>
                </c:pt>
                <c:pt idx="1628">
                  <c:v>1.7834480482966688</c:v>
                </c:pt>
                <c:pt idx="1629">
                  <c:v>1.7921151652591538</c:v>
                </c:pt>
                <c:pt idx="1630">
                  <c:v>1.7808579076631004</c:v>
                </c:pt>
                <c:pt idx="1631">
                  <c:v>1.7577775922657102</c:v>
                </c:pt>
                <c:pt idx="1632">
                  <c:v>1.7555788368279233</c:v>
                </c:pt>
                <c:pt idx="1633">
                  <c:v>1.7555788368279233</c:v>
                </c:pt>
                <c:pt idx="1634">
                  <c:v>1.7555788368279233</c:v>
                </c:pt>
                <c:pt idx="1635">
                  <c:v>1.74465032575399</c:v>
                </c:pt>
                <c:pt idx="1636">
                  <c:v>1.7527869150397413</c:v>
                </c:pt>
                <c:pt idx="1637">
                  <c:v>1.7612133822465728</c:v>
                </c:pt>
                <c:pt idx="1638">
                  <c:v>1.768779022665675</c:v>
                </c:pt>
                <c:pt idx="1639">
                  <c:v>1.769187507759221</c:v>
                </c:pt>
                <c:pt idx="1640">
                  <c:v>1.769187507759221</c:v>
                </c:pt>
                <c:pt idx="1641">
                  <c:v>1.769187507759221</c:v>
                </c:pt>
                <c:pt idx="1642">
                  <c:v>1.7783250904727259</c:v>
                </c:pt>
                <c:pt idx="1643">
                  <c:v>1.778007645660332</c:v>
                </c:pt>
                <c:pt idx="1644">
                  <c:v>1.7809943908577592</c:v>
                </c:pt>
                <c:pt idx="1645">
                  <c:v>1.7809943908577592</c:v>
                </c:pt>
                <c:pt idx="1646">
                  <c:v>1.7913107337163945</c:v>
                </c:pt>
                <c:pt idx="1647">
                  <c:v>1.7913107337163945</c:v>
                </c:pt>
                <c:pt idx="1648">
                  <c:v>1.7913107337163945</c:v>
                </c:pt>
                <c:pt idx="1649">
                  <c:v>1.7928759352663777</c:v>
                </c:pt>
                <c:pt idx="1650">
                  <c:v>1.7984360244370796</c:v>
                </c:pt>
                <c:pt idx="1651">
                  <c:v>1.803133528584973</c:v>
                </c:pt>
                <c:pt idx="1652">
                  <c:v>1.8193444913379677</c:v>
                </c:pt>
                <c:pt idx="1653">
                  <c:v>1.8254127394523367</c:v>
                </c:pt>
                <c:pt idx="1654">
                  <c:v>1.8254127394523367</c:v>
                </c:pt>
                <c:pt idx="1655">
                  <c:v>1.8254127394523367</c:v>
                </c:pt>
                <c:pt idx="1656">
                  <c:v>1.8274688872360398</c:v>
                </c:pt>
                <c:pt idx="1657">
                  <c:v>1.8249737423144969</c:v>
                </c:pt>
                <c:pt idx="1658">
                  <c:v>1.8281644226935656</c:v>
                </c:pt>
                <c:pt idx="1659">
                  <c:v>1.8285189385157645</c:v>
                </c:pt>
                <c:pt idx="1660">
                  <c:v>1.8219429228102202</c:v>
                </c:pt>
                <c:pt idx="1661">
                  <c:v>1.8219429228102202</c:v>
                </c:pt>
                <c:pt idx="1662">
                  <c:v>1.8219429228102202</c:v>
                </c:pt>
                <c:pt idx="1663">
                  <c:v>1.8254987935575384</c:v>
                </c:pt>
                <c:pt idx="1664">
                  <c:v>1.8196155249419954</c:v>
                </c:pt>
                <c:pt idx="1665">
                  <c:v>1.819707740052702</c:v>
                </c:pt>
                <c:pt idx="1666">
                  <c:v>1.8268311079085313</c:v>
                </c:pt>
                <c:pt idx="1667">
                  <c:v>1.8290393617064291</c:v>
                </c:pt>
                <c:pt idx="1668">
                  <c:v>1.8290393617064291</c:v>
                </c:pt>
                <c:pt idx="1669">
                  <c:v>1.8290393617064291</c:v>
                </c:pt>
                <c:pt idx="1670">
                  <c:v>1.825151548654131</c:v>
                </c:pt>
                <c:pt idx="1671">
                  <c:v>1.8299550542895497</c:v>
                </c:pt>
                <c:pt idx="1672">
                  <c:v>1.832688830555619</c:v>
                </c:pt>
                <c:pt idx="1673">
                  <c:v>1.8462111205669389</c:v>
                </c:pt>
                <c:pt idx="1674">
                  <c:v>1.8499720149676913</c:v>
                </c:pt>
                <c:pt idx="1675">
                  <c:v>1.8499720149676913</c:v>
                </c:pt>
                <c:pt idx="1676">
                  <c:v>1.8499720149676913</c:v>
                </c:pt>
                <c:pt idx="1677">
                  <c:v>1.8508822337309416</c:v>
                </c:pt>
                <c:pt idx="1678">
                  <c:v>1.8434950645742552</c:v>
                </c:pt>
                <c:pt idx="1679">
                  <c:v>1.84028184776444</c:v>
                </c:pt>
                <c:pt idx="1680">
                  <c:v>1.8444085335343567</c:v>
                </c:pt>
                <c:pt idx="1681">
                  <c:v>1.8419498811893211</c:v>
                </c:pt>
                <c:pt idx="1682">
                  <c:v>1.8419498811893211</c:v>
                </c:pt>
                <c:pt idx="1683">
                  <c:v>1.8419498811893211</c:v>
                </c:pt>
                <c:pt idx="1684">
                  <c:v>1.8446346749925651</c:v>
                </c:pt>
                <c:pt idx="1685">
                  <c:v>1.8485751809930173</c:v>
                </c:pt>
                <c:pt idx="1686">
                  <c:v>1.8444493879989521</c:v>
                </c:pt>
                <c:pt idx="1687">
                  <c:v>1.8270890848912638</c:v>
                </c:pt>
                <c:pt idx="1688">
                  <c:v>1.8261624280722311</c:v>
                </c:pt>
                <c:pt idx="1689">
                  <c:v>1.8261624280722311</c:v>
                </c:pt>
                <c:pt idx="1690">
                  <c:v>1.8261624280722311</c:v>
                </c:pt>
                <c:pt idx="1691">
                  <c:v>1.8223553633415959</c:v>
                </c:pt>
                <c:pt idx="1692">
                  <c:v>1.829158412732272</c:v>
                </c:pt>
                <c:pt idx="1693">
                  <c:v>1.8253321716100173</c:v>
                </c:pt>
                <c:pt idx="1694">
                  <c:v>1.8360858628619825</c:v>
                </c:pt>
                <c:pt idx="1695">
                  <c:v>1.8413158009117963</c:v>
                </c:pt>
                <c:pt idx="1696">
                  <c:v>1.8413158009117963</c:v>
                </c:pt>
                <c:pt idx="1697">
                  <c:v>1.8413158009117963</c:v>
                </c:pt>
                <c:pt idx="1698">
                  <c:v>1.8412556614253335</c:v>
                </c:pt>
                <c:pt idx="1699">
                  <c:v>1.8194059630524864</c:v>
                </c:pt>
                <c:pt idx="1700">
                  <c:v>1.8235415926422851</c:v>
                </c:pt>
                <c:pt idx="1701">
                  <c:v>1.8310135592156511</c:v>
                </c:pt>
                <c:pt idx="1702">
                  <c:v>1.8225726730858485</c:v>
                </c:pt>
                <c:pt idx="1703">
                  <c:v>1.8225726730858485</c:v>
                </c:pt>
                <c:pt idx="1704">
                  <c:v>1.8225726730858485</c:v>
                </c:pt>
                <c:pt idx="1705">
                  <c:v>1.8225726730858485</c:v>
                </c:pt>
                <c:pt idx="1706">
                  <c:v>1.8288871827692033</c:v>
                </c:pt>
                <c:pt idx="1707">
                  <c:v>1.8389207803381185</c:v>
                </c:pt>
                <c:pt idx="1708">
                  <c:v>1.841586416786952</c:v>
                </c:pt>
                <c:pt idx="1709">
                  <c:v>1.8419225327309876</c:v>
                </c:pt>
                <c:pt idx="1710">
                  <c:v>1.8419225327309876</c:v>
                </c:pt>
                <c:pt idx="1711">
                  <c:v>1.8419225327309876</c:v>
                </c:pt>
                <c:pt idx="1712">
                  <c:v>1.8544583285714014</c:v>
                </c:pt>
                <c:pt idx="1713">
                  <c:v>1.8606021202626115</c:v>
                </c:pt>
                <c:pt idx="1714">
                  <c:v>1.8595261894250088</c:v>
                </c:pt>
                <c:pt idx="1715">
                  <c:v>1.8570963902666398</c:v>
                </c:pt>
                <c:pt idx="1716">
                  <c:v>1.8587661502267947</c:v>
                </c:pt>
                <c:pt idx="1717">
                  <c:v>1.8587661502267947</c:v>
                </c:pt>
                <c:pt idx="1718">
                  <c:v>1.8587661502267947</c:v>
                </c:pt>
                <c:pt idx="1719">
                  <c:v>1.8576022209223817</c:v>
                </c:pt>
                <c:pt idx="1720">
                  <c:v>1.8650651526575439</c:v>
                </c:pt>
                <c:pt idx="1721">
                  <c:v>1.87514313131219</c:v>
                </c:pt>
                <c:pt idx="1722">
                  <c:v>1.8766590367948046</c:v>
                </c:pt>
                <c:pt idx="1723">
                  <c:v>1.8727855020146587</c:v>
                </c:pt>
                <c:pt idx="1724">
                  <c:v>1.8727855020146587</c:v>
                </c:pt>
                <c:pt idx="1725">
                  <c:v>1.8727855020146587</c:v>
                </c:pt>
                <c:pt idx="1726">
                  <c:v>1.8702815442245138</c:v>
                </c:pt>
                <c:pt idx="1727">
                  <c:v>1.8710673530572768</c:v>
                </c:pt>
                <c:pt idx="1728">
                  <c:v>1.8691681442129342</c:v>
                </c:pt>
                <c:pt idx="1729">
                  <c:v>1.8761443212111599</c:v>
                </c:pt>
                <c:pt idx="1730">
                  <c:v>1.8746012297294739</c:v>
                </c:pt>
                <c:pt idx="1731">
                  <c:v>1.8746012297294739</c:v>
                </c:pt>
                <c:pt idx="1732">
                  <c:v>1.8746012297294739</c:v>
                </c:pt>
                <c:pt idx="1733">
                  <c:v>1.8719241424134365</c:v>
                </c:pt>
                <c:pt idx="1734">
                  <c:v>1.8841781320555553</c:v>
                </c:pt>
                <c:pt idx="1735">
                  <c:v>1.8834025627778486</c:v>
                </c:pt>
                <c:pt idx="1736">
                  <c:v>1.8726822066426889</c:v>
                </c:pt>
                <c:pt idx="1737">
                  <c:v>1.8814951138622513</c:v>
                </c:pt>
                <c:pt idx="1738">
                  <c:v>1.8814951138622513</c:v>
                </c:pt>
                <c:pt idx="1739">
                  <c:v>1.8814951138622513</c:v>
                </c:pt>
                <c:pt idx="1740">
                  <c:v>1.8716324114537572</c:v>
                </c:pt>
                <c:pt idx="1741">
                  <c:v>1.8513912166820328</c:v>
                </c:pt>
                <c:pt idx="1742">
                  <c:v>1.8467659675101897</c:v>
                </c:pt>
                <c:pt idx="1743">
                  <c:v>1.8690750559445712</c:v>
                </c:pt>
                <c:pt idx="1744">
                  <c:v>1.8773159823089509</c:v>
                </c:pt>
                <c:pt idx="1745">
                  <c:v>1.8773159823089509</c:v>
                </c:pt>
                <c:pt idx="1746">
                  <c:v>1.8773159823089509</c:v>
                </c:pt>
                <c:pt idx="1747">
                  <c:v>1.8834707144883795</c:v>
                </c:pt>
                <c:pt idx="1748">
                  <c:v>1.8778801602345014</c:v>
                </c:pt>
                <c:pt idx="1749">
                  <c:v>1.8897805507195118</c:v>
                </c:pt>
                <c:pt idx="1750">
                  <c:v>1.8959395378360862</c:v>
                </c:pt>
                <c:pt idx="1751">
                  <c:v>1.9090880622411754</c:v>
                </c:pt>
                <c:pt idx="1752">
                  <c:v>1.9090880622411754</c:v>
                </c:pt>
                <c:pt idx="1753">
                  <c:v>1.9090880622411754</c:v>
                </c:pt>
                <c:pt idx="1754">
                  <c:v>1.9105610716716823</c:v>
                </c:pt>
                <c:pt idx="1755">
                  <c:v>1.9129866727901357</c:v>
                </c:pt>
                <c:pt idx="1756">
                  <c:v>1.9072444002255766</c:v>
                </c:pt>
                <c:pt idx="1757">
                  <c:v>1.9128314002394236</c:v>
                </c:pt>
                <c:pt idx="1758">
                  <c:v>1.9164898292506161</c:v>
                </c:pt>
                <c:pt idx="1759">
                  <c:v>1.9164898292506161</c:v>
                </c:pt>
                <c:pt idx="1760">
                  <c:v>1.9164898292506161</c:v>
                </c:pt>
                <c:pt idx="1761">
                  <c:v>1.9156703383437028</c:v>
                </c:pt>
                <c:pt idx="1762">
                  <c:v>1.918764481187778</c:v>
                </c:pt>
                <c:pt idx="1763">
                  <c:v>1.9132538543675617</c:v>
                </c:pt>
                <c:pt idx="1764">
                  <c:v>1.9104743118729699</c:v>
                </c:pt>
                <c:pt idx="1765">
                  <c:v>1.9110685868928501</c:v>
                </c:pt>
                <c:pt idx="1766">
                  <c:v>1.9110685868928501</c:v>
                </c:pt>
                <c:pt idx="1767">
                  <c:v>1.9110685868928501</c:v>
                </c:pt>
                <c:pt idx="1768">
                  <c:v>1.9147715390334996</c:v>
                </c:pt>
                <c:pt idx="1769">
                  <c:v>1.9156018671907065</c:v>
                </c:pt>
                <c:pt idx="1770">
                  <c:v>1.9135921239158593</c:v>
                </c:pt>
                <c:pt idx="1771">
                  <c:v>1.8944319048605651</c:v>
                </c:pt>
                <c:pt idx="1772">
                  <c:v>1.9103518511820559</c:v>
                </c:pt>
                <c:pt idx="1773">
                  <c:v>1.9103518511820559</c:v>
                </c:pt>
                <c:pt idx="1774">
                  <c:v>1.9103518511820559</c:v>
                </c:pt>
                <c:pt idx="1775">
                  <c:v>1.9104947412370867</c:v>
                </c:pt>
                <c:pt idx="1776">
                  <c:v>1.9105278758812672</c:v>
                </c:pt>
                <c:pt idx="1777">
                  <c:v>1.9221087943565296</c:v>
                </c:pt>
                <c:pt idx="1778">
                  <c:v>1.9239126807909903</c:v>
                </c:pt>
                <c:pt idx="1779">
                  <c:v>1.927237338493339</c:v>
                </c:pt>
                <c:pt idx="1780">
                  <c:v>1.927237338493339</c:v>
                </c:pt>
                <c:pt idx="1781">
                  <c:v>1.927237338493339</c:v>
                </c:pt>
                <c:pt idx="1782">
                  <c:v>1.9179367757220112</c:v>
                </c:pt>
                <c:pt idx="1783">
                  <c:v>1.9134904129728083</c:v>
                </c:pt>
                <c:pt idx="1784">
                  <c:v>1.9108722363733159</c:v>
                </c:pt>
                <c:pt idx="1785">
                  <c:v>1.9230111135875072</c:v>
                </c:pt>
                <c:pt idx="1786">
                  <c:v>1.9286613050523327</c:v>
                </c:pt>
                <c:pt idx="1787">
                  <c:v>1.9286613050523327</c:v>
                </c:pt>
                <c:pt idx="1788">
                  <c:v>1.9286613050523327</c:v>
                </c:pt>
                <c:pt idx="1789">
                  <c:v>1.9293926062539297</c:v>
                </c:pt>
                <c:pt idx="1790">
                  <c:v>1.9351786947958169</c:v>
                </c:pt>
                <c:pt idx="1791">
                  <c:v>1.9418763942520849</c:v>
                </c:pt>
                <c:pt idx="1792">
                  <c:v>1.9418763942520849</c:v>
                </c:pt>
                <c:pt idx="1793">
                  <c:v>1.9456125036439245</c:v>
                </c:pt>
                <c:pt idx="1794">
                  <c:v>1.9456125036439245</c:v>
                </c:pt>
                <c:pt idx="1795">
                  <c:v>1.9456125036439245</c:v>
                </c:pt>
                <c:pt idx="1796">
                  <c:v>1.9420024781506315</c:v>
                </c:pt>
                <c:pt idx="1797">
                  <c:v>1.9400080205942176</c:v>
                </c:pt>
                <c:pt idx="1798">
                  <c:v>1.9402061702394215</c:v>
                </c:pt>
                <c:pt idx="1799">
                  <c:v>1.9390092982559866</c:v>
                </c:pt>
                <c:pt idx="1800">
                  <c:v>1.946260125992489</c:v>
                </c:pt>
                <c:pt idx="1801">
                  <c:v>1.946260125992489</c:v>
                </c:pt>
                <c:pt idx="1802">
                  <c:v>1.946260125992489</c:v>
                </c:pt>
                <c:pt idx="1803">
                  <c:v>1.9477924773235182</c:v>
                </c:pt>
                <c:pt idx="1804">
                  <c:v>1.9457603038724214</c:v>
                </c:pt>
                <c:pt idx="1805">
                  <c:v>1.9317030728643525</c:v>
                </c:pt>
                <c:pt idx="1806">
                  <c:v>1.9303509069375222</c:v>
                </c:pt>
                <c:pt idx="1807">
                  <c:v>1.9309959764622926</c:v>
                </c:pt>
                <c:pt idx="1808">
                  <c:v>1.9309959764622926</c:v>
                </c:pt>
                <c:pt idx="1809">
                  <c:v>1.9309959764622926</c:v>
                </c:pt>
                <c:pt idx="1810">
                  <c:v>1.9381039174772186</c:v>
                </c:pt>
                <c:pt idx="1811">
                  <c:v>1.9366535402213279</c:v>
                </c:pt>
                <c:pt idx="1812">
                  <c:v>1.9481144062054598</c:v>
                </c:pt>
                <c:pt idx="1813">
                  <c:v>1.9451813645441094</c:v>
                </c:pt>
                <c:pt idx="1814">
                  <c:v>1.9565991108611103</c:v>
                </c:pt>
                <c:pt idx="1815">
                  <c:v>1.9565991108611103</c:v>
                </c:pt>
                <c:pt idx="1816">
                  <c:v>1.9565991108611103</c:v>
                </c:pt>
                <c:pt idx="1817">
                  <c:v>1.9672998655950247</c:v>
                </c:pt>
                <c:pt idx="1818">
                  <c:v>1.9688701378094668</c:v>
                </c:pt>
                <c:pt idx="1819">
                  <c:v>1.9688701378094668</c:v>
                </c:pt>
                <c:pt idx="1820">
                  <c:v>1.9716962406352208</c:v>
                </c:pt>
                <c:pt idx="1821">
                  <c:v>1.9691516394055091</c:v>
                </c:pt>
                <c:pt idx="1822">
                  <c:v>1.9691516394055091</c:v>
                </c:pt>
                <c:pt idx="1823">
                  <c:v>1.9691516394055091</c:v>
                </c:pt>
                <c:pt idx="1824">
                  <c:v>1.9685765679490919</c:v>
                </c:pt>
                <c:pt idx="1825">
                  <c:v>1.9739517371233939</c:v>
                </c:pt>
                <c:pt idx="1826">
                  <c:v>1.9739517371233939</c:v>
                </c:pt>
                <c:pt idx="1827">
                  <c:v>1.9658936667898326</c:v>
                </c:pt>
                <c:pt idx="1828">
                  <c:v>1.9631964579041403</c:v>
                </c:pt>
                <c:pt idx="1829">
                  <c:v>1.9631964579041403</c:v>
                </c:pt>
                <c:pt idx="1830">
                  <c:v>1.9631964579041403</c:v>
                </c:pt>
                <c:pt idx="1831">
                  <c:v>1.9587746981589609</c:v>
                </c:pt>
                <c:pt idx="1832">
                  <c:v>1.9683309985976054</c:v>
                </c:pt>
                <c:pt idx="1833">
                  <c:v>1.9713193409386625</c:v>
                </c:pt>
                <c:pt idx="1834">
                  <c:v>1.9690554253806818</c:v>
                </c:pt>
                <c:pt idx="1835">
                  <c:v>1.9734919449273383</c:v>
                </c:pt>
                <c:pt idx="1836">
                  <c:v>1.9734919449273383</c:v>
                </c:pt>
                <c:pt idx="1837">
                  <c:v>1.9734919449273383</c:v>
                </c:pt>
                <c:pt idx="1838">
                  <c:v>1.9586822289901642</c:v>
                </c:pt>
                <c:pt idx="1839">
                  <c:v>1.9754901288361113</c:v>
                </c:pt>
                <c:pt idx="1840">
                  <c:v>1.9830777438876348</c:v>
                </c:pt>
                <c:pt idx="1841">
                  <c:v>1.9839812896787352</c:v>
                </c:pt>
                <c:pt idx="1842">
                  <c:v>1.9789648376825193</c:v>
                </c:pt>
                <c:pt idx="1843">
                  <c:v>1.9789648376825193</c:v>
                </c:pt>
                <c:pt idx="1844">
                  <c:v>1.9789648376825193</c:v>
                </c:pt>
                <c:pt idx="1845">
                  <c:v>1.9789648376825193</c:v>
                </c:pt>
                <c:pt idx="1846">
                  <c:v>1.9856557212632966</c:v>
                </c:pt>
                <c:pt idx="1847">
                  <c:v>1.989727216568963</c:v>
                </c:pt>
                <c:pt idx="1848">
                  <c:v>1.9840263125950477</c:v>
                </c:pt>
                <c:pt idx="1849">
                  <c:v>1.9622908409560464</c:v>
                </c:pt>
                <c:pt idx="1850">
                  <c:v>1.9622908409560464</c:v>
                </c:pt>
                <c:pt idx="1851">
                  <c:v>1.9622908409560464</c:v>
                </c:pt>
                <c:pt idx="1852">
                  <c:v>1.9514380776804758</c:v>
                </c:pt>
                <c:pt idx="1853">
                  <c:v>1.9549459297419594</c:v>
                </c:pt>
                <c:pt idx="1854">
                  <c:v>1.9435265387824385</c:v>
                </c:pt>
                <c:pt idx="1855">
                  <c:v>1.9610692056389647</c:v>
                </c:pt>
                <c:pt idx="1856">
                  <c:v>1.9563894895140654</c:v>
                </c:pt>
                <c:pt idx="1857">
                  <c:v>1.9563894895140654</c:v>
                </c:pt>
                <c:pt idx="1858">
                  <c:v>1.9563894895140654</c:v>
                </c:pt>
                <c:pt idx="1859">
                  <c:v>1.9299907127648419</c:v>
                </c:pt>
                <c:pt idx="1860">
                  <c:v>1.938600131372973</c:v>
                </c:pt>
                <c:pt idx="1861">
                  <c:v>1.933634362862926</c:v>
                </c:pt>
                <c:pt idx="1862">
                  <c:v>1.9449300414801263</c:v>
                </c:pt>
                <c:pt idx="1863">
                  <c:v>1.9617311000487598</c:v>
                </c:pt>
                <c:pt idx="1864">
                  <c:v>1.9617311000487598</c:v>
                </c:pt>
                <c:pt idx="1865">
                  <c:v>1.9617311000487598</c:v>
                </c:pt>
                <c:pt idx="1866">
                  <c:v>1.9671239046793358</c:v>
                </c:pt>
                <c:pt idx="1867">
                  <c:v>1.9774079030197145</c:v>
                </c:pt>
                <c:pt idx="1868">
                  <c:v>1.9798482806193922</c:v>
                </c:pt>
                <c:pt idx="1869">
                  <c:v>1.9891779075835805</c:v>
                </c:pt>
                <c:pt idx="1870">
                  <c:v>1.9899675883372661</c:v>
                </c:pt>
                <c:pt idx="1871">
                  <c:v>1.9899675883372661</c:v>
                </c:pt>
                <c:pt idx="1872">
                  <c:v>1.9899675883372661</c:v>
                </c:pt>
                <c:pt idx="1873">
                  <c:v>1.9899675883372661</c:v>
                </c:pt>
                <c:pt idx="1874">
                  <c:v>1.9967212692913234</c:v>
                </c:pt>
                <c:pt idx="1875">
                  <c:v>1.9885363581201636</c:v>
                </c:pt>
                <c:pt idx="1876">
                  <c:v>1.9954964967345594</c:v>
                </c:pt>
                <c:pt idx="1877">
                  <c:v>1.9945259964992177</c:v>
                </c:pt>
                <c:pt idx="1878">
                  <c:v>1.9945259964992177</c:v>
                </c:pt>
                <c:pt idx="1879">
                  <c:v>1.9945259964992177</c:v>
                </c:pt>
                <c:pt idx="1880">
                  <c:v>2.0014355015284631</c:v>
                </c:pt>
                <c:pt idx="1881">
                  <c:v>2.0001814174900874</c:v>
                </c:pt>
                <c:pt idx="1882">
                  <c:v>2.0012234682625669</c:v>
                </c:pt>
                <c:pt idx="1883">
                  <c:v>2.0074643774914014</c:v>
                </c:pt>
                <c:pt idx="1884">
                  <c:v>2.004958291566191</c:v>
                </c:pt>
                <c:pt idx="1885">
                  <c:v>2.004958291566191</c:v>
                </c:pt>
                <c:pt idx="1886">
                  <c:v>2.004958291566191</c:v>
                </c:pt>
                <c:pt idx="1887">
                  <c:v>1.9977785741674934</c:v>
                </c:pt>
                <c:pt idx="1888">
                  <c:v>2.0150853158992179</c:v>
                </c:pt>
                <c:pt idx="1889">
                  <c:v>2.0164630522907112</c:v>
                </c:pt>
                <c:pt idx="1890">
                  <c:v>2.0151220038964182</c:v>
                </c:pt>
                <c:pt idx="1891">
                  <c:v>2.011459700788726</c:v>
                </c:pt>
                <c:pt idx="1892">
                  <c:v>2.011459700788726</c:v>
                </c:pt>
                <c:pt idx="1893">
                  <c:v>2.011459700788726</c:v>
                </c:pt>
                <c:pt idx="1894">
                  <c:v>2.0110514232413417</c:v>
                </c:pt>
                <c:pt idx="1895">
                  <c:v>2.0047423559823629</c:v>
                </c:pt>
                <c:pt idx="1896">
                  <c:v>2.0084826070403468</c:v>
                </c:pt>
                <c:pt idx="1897">
                  <c:v>1.9938243790114685</c:v>
                </c:pt>
                <c:pt idx="1898">
                  <c:v>1.9902926710931732</c:v>
                </c:pt>
                <c:pt idx="1899">
                  <c:v>1.9902926710931732</c:v>
                </c:pt>
                <c:pt idx="1900">
                  <c:v>1.9902926710931732</c:v>
                </c:pt>
                <c:pt idx="1901">
                  <c:v>1.9983980231925313</c:v>
                </c:pt>
                <c:pt idx="1902">
                  <c:v>2.010788348127778</c:v>
                </c:pt>
                <c:pt idx="1903">
                  <c:v>2.004837577571851</c:v>
                </c:pt>
                <c:pt idx="1904">
                  <c:v>2.0075476962749592</c:v>
                </c:pt>
                <c:pt idx="1905">
                  <c:v>1.9976593876707662</c:v>
                </c:pt>
                <c:pt idx="1906">
                  <c:v>1.9976593876707662</c:v>
                </c:pt>
                <c:pt idx="1907">
                  <c:v>1.9976593876707662</c:v>
                </c:pt>
                <c:pt idx="1908">
                  <c:v>1.9858048835494371</c:v>
                </c:pt>
                <c:pt idx="1909">
                  <c:v>1.9876675952367462</c:v>
                </c:pt>
                <c:pt idx="1910">
                  <c:v>1.9732308497262627</c:v>
                </c:pt>
                <c:pt idx="1911">
                  <c:v>1.9678613214021832</c:v>
                </c:pt>
                <c:pt idx="1912">
                  <c:v>1.9689519177764376</c:v>
                </c:pt>
                <c:pt idx="1913">
                  <c:v>1.9689519177764376</c:v>
                </c:pt>
                <c:pt idx="1914">
                  <c:v>1.9689519177764376</c:v>
                </c:pt>
                <c:pt idx="1915">
                  <c:v>1.9793007262562723</c:v>
                </c:pt>
                <c:pt idx="1916">
                  <c:v>1.9956113649532758</c:v>
                </c:pt>
                <c:pt idx="1917">
                  <c:v>1.9975822057808026</c:v>
                </c:pt>
                <c:pt idx="1918">
                  <c:v>1.9884868138377714</c:v>
                </c:pt>
                <c:pt idx="1919">
                  <c:v>1.9621842645668854</c:v>
                </c:pt>
                <c:pt idx="1920">
                  <c:v>1.9621842645668854</c:v>
                </c:pt>
                <c:pt idx="1921">
                  <c:v>1.9621842645668854</c:v>
                </c:pt>
                <c:pt idx="1922">
                  <c:v>1.9504923623776831</c:v>
                </c:pt>
                <c:pt idx="1923">
                  <c:v>1.95860696517168</c:v>
                </c:pt>
                <c:pt idx="1924">
                  <c:v>1.9757004528290372</c:v>
                </c:pt>
                <c:pt idx="1925">
                  <c:v>1.9441878580985561</c:v>
                </c:pt>
                <c:pt idx="1926">
                  <c:v>1.9306835041901005</c:v>
                </c:pt>
                <c:pt idx="1927">
                  <c:v>1.9306835041901005</c:v>
                </c:pt>
                <c:pt idx="1928">
                  <c:v>1.9306835041901005</c:v>
                </c:pt>
                <c:pt idx="1929">
                  <c:v>1.9364074687578929</c:v>
                </c:pt>
                <c:pt idx="1930">
                  <c:v>1.9392547301461756</c:v>
                </c:pt>
                <c:pt idx="1931">
                  <c:v>1.9520794300354547</c:v>
                </c:pt>
                <c:pt idx="1932">
                  <c:v>1.9543503486023743</c:v>
                </c:pt>
                <c:pt idx="1933">
                  <c:v>1.9543503486023743</c:v>
                </c:pt>
                <c:pt idx="1934">
                  <c:v>1.9543503486023743</c:v>
                </c:pt>
                <c:pt idx="1935">
                  <c:v>1.9543503486023743</c:v>
                </c:pt>
                <c:pt idx="1936">
                  <c:v>1.9606859092395554</c:v>
                </c:pt>
                <c:pt idx="1937">
                  <c:v>1.9703226152161024</c:v>
                </c:pt>
                <c:pt idx="1938">
                  <c:v>1.9620001839863201</c:v>
                </c:pt>
                <c:pt idx="1939">
                  <c:v>1.9671648669646382</c:v>
                </c:pt>
                <c:pt idx="1940">
                  <c:v>1.9494648253893052</c:v>
                </c:pt>
                <c:pt idx="1941">
                  <c:v>1.9494648253893052</c:v>
                </c:pt>
                <c:pt idx="1942">
                  <c:v>1.9494648253893052</c:v>
                </c:pt>
                <c:pt idx="1943">
                  <c:v>1.9491801228844112</c:v>
                </c:pt>
                <c:pt idx="1944">
                  <c:v>1.9563066756691727</c:v>
                </c:pt>
                <c:pt idx="1945">
                  <c:v>1.9589885672192269</c:v>
                </c:pt>
                <c:pt idx="1946">
                  <c:v>1.9621164804618312</c:v>
                </c:pt>
                <c:pt idx="1947">
                  <c:v>1.9612559441429616</c:v>
                </c:pt>
                <c:pt idx="1948">
                  <c:v>1.9612559441429616</c:v>
                </c:pt>
                <c:pt idx="1949">
                  <c:v>1.9612559441429616</c:v>
                </c:pt>
                <c:pt idx="1950">
                  <c:v>1.9646837435832323</c:v>
                </c:pt>
                <c:pt idx="1951">
                  <c:v>1.9507398983782318</c:v>
                </c:pt>
                <c:pt idx="1952">
                  <c:v>1.9475269851250578</c:v>
                </c:pt>
                <c:pt idx="1953">
                  <c:v>1.9435438332674186</c:v>
                </c:pt>
                <c:pt idx="1954">
                  <c:v>1.948559032477287</c:v>
                </c:pt>
                <c:pt idx="1955">
                  <c:v>1.948559032477287</c:v>
                </c:pt>
                <c:pt idx="1956">
                  <c:v>1.948559032477287</c:v>
                </c:pt>
                <c:pt idx="1957">
                  <c:v>1.9660843378905257</c:v>
                </c:pt>
                <c:pt idx="1958">
                  <c:v>1.9627751998167566</c:v>
                </c:pt>
                <c:pt idx="1959">
                  <c:v>1.9555972422591568</c:v>
                </c:pt>
                <c:pt idx="1960">
                  <c:v>1.9479251969951354</c:v>
                </c:pt>
                <c:pt idx="1961">
                  <c:v>1.9531458857913551</c:v>
                </c:pt>
                <c:pt idx="1962">
                  <c:v>1.9531458857913551</c:v>
                </c:pt>
                <c:pt idx="1963">
                  <c:v>1.9531458857913551</c:v>
                </c:pt>
                <c:pt idx="1964">
                  <c:v>1.9617190287951898</c:v>
                </c:pt>
                <c:pt idx="1965">
                  <c:v>1.9546848330792299</c:v>
                </c:pt>
                <c:pt idx="1966">
                  <c:v>1.9631068786142523</c:v>
                </c:pt>
                <c:pt idx="1967">
                  <c:v>1.9686101837225864</c:v>
                </c:pt>
                <c:pt idx="1968">
                  <c:v>1.9761568980444784</c:v>
                </c:pt>
                <c:pt idx="1969">
                  <c:v>1.9761568980444784</c:v>
                </c:pt>
                <c:pt idx="1970">
                  <c:v>1.9761568980444784</c:v>
                </c:pt>
                <c:pt idx="1971">
                  <c:v>1.9761568980444784</c:v>
                </c:pt>
                <c:pt idx="1972">
                  <c:v>1.9883286014420216</c:v>
                </c:pt>
                <c:pt idx="1973">
                  <c:v>1.9854948643510815</c:v>
                </c:pt>
                <c:pt idx="1974">
                  <c:v>1.9908932098788155</c:v>
                </c:pt>
                <c:pt idx="1975">
                  <c:v>1.9896376808614926</c:v>
                </c:pt>
                <c:pt idx="1976">
                  <c:v>1.9896376808614926</c:v>
                </c:pt>
                <c:pt idx="1977">
                  <c:v>1.9896376808614926</c:v>
                </c:pt>
                <c:pt idx="1978">
                  <c:v>1.9883593701099356</c:v>
                </c:pt>
                <c:pt idx="1979">
                  <c:v>1.987622735967153</c:v>
                </c:pt>
                <c:pt idx="1980">
                  <c:v>1.9917614734274531</c:v>
                </c:pt>
                <c:pt idx="1981">
                  <c:v>2.0021945396420238</c:v>
                </c:pt>
                <c:pt idx="1982">
                  <c:v>2.0080360515003717</c:v>
                </c:pt>
                <c:pt idx="1983">
                  <c:v>2.0080360515003717</c:v>
                </c:pt>
                <c:pt idx="1984">
                  <c:v>2.0080360515003717</c:v>
                </c:pt>
                <c:pt idx="1985">
                  <c:v>2.0114643174716411</c:v>
                </c:pt>
                <c:pt idx="1986">
                  <c:v>2.0118700627534585</c:v>
                </c:pt>
                <c:pt idx="1987">
                  <c:v>2.0104698611674072</c:v>
                </c:pt>
                <c:pt idx="1988">
                  <c:v>2.0025203310872426</c:v>
                </c:pt>
                <c:pt idx="1989">
                  <c:v>2.0055453324240107</c:v>
                </c:pt>
                <c:pt idx="1990">
                  <c:v>2.0055453324240107</c:v>
                </c:pt>
                <c:pt idx="1991">
                  <c:v>2.0055453324240107</c:v>
                </c:pt>
                <c:pt idx="1992">
                  <c:v>2.0079666725012126</c:v>
                </c:pt>
                <c:pt idx="1993">
                  <c:v>2.0116925412344218</c:v>
                </c:pt>
                <c:pt idx="1994">
                  <c:v>2.0175798360466173</c:v>
                </c:pt>
                <c:pt idx="1995">
                  <c:v>2.0167750440692034</c:v>
                </c:pt>
                <c:pt idx="1996">
                  <c:v>2.0187710551870977</c:v>
                </c:pt>
                <c:pt idx="1997">
                  <c:v>2.0187710551870977</c:v>
                </c:pt>
                <c:pt idx="1998">
                  <c:v>2.0187710551870977</c:v>
                </c:pt>
                <c:pt idx="1999">
                  <c:v>2.0189175946173163</c:v>
                </c:pt>
                <c:pt idx="2000">
                  <c:v>2.0147129745096928</c:v>
                </c:pt>
                <c:pt idx="2001">
                  <c:v>2.0214505252877215</c:v>
                </c:pt>
                <c:pt idx="2002">
                  <c:v>2.0212884117046359</c:v>
                </c:pt>
                <c:pt idx="2003">
                  <c:v>2.0255906660479015</c:v>
                </c:pt>
                <c:pt idx="2004">
                  <c:v>2.0255906660479015</c:v>
                </c:pt>
                <c:pt idx="2005">
                  <c:v>2.0255906660479015</c:v>
                </c:pt>
                <c:pt idx="2006">
                  <c:v>2.0279185961371775</c:v>
                </c:pt>
                <c:pt idx="2007">
                  <c:v>2.0393026579979994</c:v>
                </c:pt>
                <c:pt idx="2008">
                  <c:v>2.0390963137158051</c:v>
                </c:pt>
                <c:pt idx="2009">
                  <c:v>2.045402521457178</c:v>
                </c:pt>
                <c:pt idx="2010">
                  <c:v>2.045402521457178</c:v>
                </c:pt>
                <c:pt idx="2011">
                  <c:v>2.045402521457178</c:v>
                </c:pt>
                <c:pt idx="2012">
                  <c:v>2.045402521457178</c:v>
                </c:pt>
                <c:pt idx="2013">
                  <c:v>2.0377044593610121</c:v>
                </c:pt>
                <c:pt idx="2014">
                  <c:v>2.0241183872963875</c:v>
                </c:pt>
                <c:pt idx="2015">
                  <c:v>2.0303768166873803</c:v>
                </c:pt>
                <c:pt idx="2016">
                  <c:v>2.0251972261170996</c:v>
                </c:pt>
                <c:pt idx="2017">
                  <c:v>2.0295755165190004</c:v>
                </c:pt>
                <c:pt idx="2018">
                  <c:v>2.0295755165190004</c:v>
                </c:pt>
                <c:pt idx="2019">
                  <c:v>2.0295755165190004</c:v>
                </c:pt>
                <c:pt idx="2020">
                  <c:v>2.0352055993478109</c:v>
                </c:pt>
                <c:pt idx="2021">
                  <c:v>2.0297793016622121</c:v>
                </c:pt>
                <c:pt idx="2022">
                  <c:v>2.0319461624023463</c:v>
                </c:pt>
                <c:pt idx="2023">
                  <c:v>2.017719723902343</c:v>
                </c:pt>
                <c:pt idx="2024">
                  <c:v>2.0333414218752148</c:v>
                </c:pt>
                <c:pt idx="2025">
                  <c:v>2.0333414218752148</c:v>
                </c:pt>
                <c:pt idx="2026">
                  <c:v>2.0333414218752148</c:v>
                </c:pt>
                <c:pt idx="2027">
                  <c:v>2.0316591739709891</c:v>
                </c:pt>
                <c:pt idx="2028">
                  <c:v>2.0387126457823372</c:v>
                </c:pt>
                <c:pt idx="2029">
                  <c:v>2.042672500666268</c:v>
                </c:pt>
                <c:pt idx="2030">
                  <c:v>2.0423169527602782</c:v>
                </c:pt>
                <c:pt idx="2031">
                  <c:v>2.0372618784935748</c:v>
                </c:pt>
                <c:pt idx="2032">
                  <c:v>2.0372618784935748</c:v>
                </c:pt>
                <c:pt idx="2033">
                  <c:v>2.0372618784935748</c:v>
                </c:pt>
                <c:pt idx="2034">
                  <c:v>2.0362163067369172</c:v>
                </c:pt>
                <c:pt idx="2035">
                  <c:v>2.0357189939704332</c:v>
                </c:pt>
                <c:pt idx="2036">
                  <c:v>2.0402554073330057</c:v>
                </c:pt>
                <c:pt idx="2037">
                  <c:v>2.019167031069137</c:v>
                </c:pt>
                <c:pt idx="2038">
                  <c:v>2.0152392393890084</c:v>
                </c:pt>
                <c:pt idx="2039">
                  <c:v>2.0152392393890084</c:v>
                </c:pt>
                <c:pt idx="2040">
                  <c:v>2.0152392393890084</c:v>
                </c:pt>
                <c:pt idx="2041">
                  <c:v>2.0223931396896075</c:v>
                </c:pt>
                <c:pt idx="2042">
                  <c:v>2.0152851201446866</c:v>
                </c:pt>
                <c:pt idx="2043">
                  <c:v>2.0157926968679858</c:v>
                </c:pt>
                <c:pt idx="2044">
                  <c:v>2.0111713897387604</c:v>
                </c:pt>
                <c:pt idx="2045">
                  <c:v>2.0194255654872935</c:v>
                </c:pt>
                <c:pt idx="2046">
                  <c:v>2.0194255654872935</c:v>
                </c:pt>
                <c:pt idx="2047">
                  <c:v>2.0194255654872935</c:v>
                </c:pt>
                <c:pt idx="2048">
                  <c:v>2.0263634360469824</c:v>
                </c:pt>
                <c:pt idx="2049">
                  <c:v>2.0236150200159555</c:v>
                </c:pt>
                <c:pt idx="2050">
                  <c:v>2.0337880536262825</c:v>
                </c:pt>
                <c:pt idx="2051">
                  <c:v>2.0380346766883415</c:v>
                </c:pt>
                <c:pt idx="2052">
                  <c:v>2.0407102264810542</c:v>
                </c:pt>
                <c:pt idx="2053">
                  <c:v>2.0407102264810542</c:v>
                </c:pt>
                <c:pt idx="2054">
                  <c:v>2.0407102264810542</c:v>
                </c:pt>
                <c:pt idx="2055">
                  <c:v>2.0503790238860224</c:v>
                </c:pt>
                <c:pt idx="2056">
                  <c:v>2.0546287181621894</c:v>
                </c:pt>
                <c:pt idx="2057">
                  <c:v>2.0544012414290966</c:v>
                </c:pt>
                <c:pt idx="2058">
                  <c:v>2.0556420802079574</c:v>
                </c:pt>
                <c:pt idx="2059">
                  <c:v>2.057064185163159</c:v>
                </c:pt>
                <c:pt idx="2060">
                  <c:v>2.057064185163159</c:v>
                </c:pt>
                <c:pt idx="2061">
                  <c:v>2.057064185163159</c:v>
                </c:pt>
                <c:pt idx="2062">
                  <c:v>2.0611979861004128</c:v>
                </c:pt>
                <c:pt idx="2063">
                  <c:v>2.0641099191872732</c:v>
                </c:pt>
                <c:pt idx="2064">
                  <c:v>2.0638867264168512</c:v>
                </c:pt>
                <c:pt idx="2065">
                  <c:v>2.0612748034495043</c:v>
                </c:pt>
                <c:pt idx="2066">
                  <c:v>2.0662146030688904</c:v>
                </c:pt>
                <c:pt idx="2067">
                  <c:v>2.0662146030688904</c:v>
                </c:pt>
                <c:pt idx="2068">
                  <c:v>2.0662146030688904</c:v>
                </c:pt>
                <c:pt idx="2069">
                  <c:v>2.0662146030688904</c:v>
                </c:pt>
                <c:pt idx="2070">
                  <c:v>2.070119385318935</c:v>
                </c:pt>
                <c:pt idx="2071">
                  <c:v>2.0645298863731734</c:v>
                </c:pt>
                <c:pt idx="2072">
                  <c:v>2.0622813493491714</c:v>
                </c:pt>
                <c:pt idx="2073">
                  <c:v>2.0667886144851577</c:v>
                </c:pt>
                <c:pt idx="2074">
                  <c:v>2.0667886144851577</c:v>
                </c:pt>
                <c:pt idx="2075">
                  <c:v>2.0667886144851577</c:v>
                </c:pt>
                <c:pt idx="2076">
                  <c:v>2.0688354691745543</c:v>
                </c:pt>
                <c:pt idx="2077">
                  <c:v>2.0600870619707417</c:v>
                </c:pt>
                <c:pt idx="2078">
                  <c:v>2.0675782212910141</c:v>
                </c:pt>
                <c:pt idx="2079">
                  <c:v>2.0687309450523612</c:v>
                </c:pt>
                <c:pt idx="2080">
                  <c:v>2.0634445746496004</c:v>
                </c:pt>
                <c:pt idx="2081">
                  <c:v>2.0634445746496004</c:v>
                </c:pt>
                <c:pt idx="2082">
                  <c:v>2.0634445746496004</c:v>
                </c:pt>
                <c:pt idx="2083">
                  <c:v>2.0527252300568231</c:v>
                </c:pt>
                <c:pt idx="2084">
                  <c:v>2.0601902414174171</c:v>
                </c:pt>
                <c:pt idx="2085">
                  <c:v>2.0622594088111397</c:v>
                </c:pt>
                <c:pt idx="2086">
                  <c:v>2.0690837103530724</c:v>
                </c:pt>
                <c:pt idx="2087">
                  <c:v>2.0661098044109449</c:v>
                </c:pt>
                <c:pt idx="2088">
                  <c:v>2.0661098044109449</c:v>
                </c:pt>
                <c:pt idx="2089">
                  <c:v>2.0661098044109449</c:v>
                </c:pt>
                <c:pt idx="2090">
                  <c:v>2.0546685129775115</c:v>
                </c:pt>
                <c:pt idx="2091">
                  <c:v>2.05046328295228</c:v>
                </c:pt>
                <c:pt idx="2092">
                  <c:v>2.0607305256659521</c:v>
                </c:pt>
                <c:pt idx="2093">
                  <c:v>2.0411177251799151</c:v>
                </c:pt>
                <c:pt idx="2094">
                  <c:v>2.0512392605113225</c:v>
                </c:pt>
                <c:pt idx="2095">
                  <c:v>2.0512392605113225</c:v>
                </c:pt>
                <c:pt idx="2096">
                  <c:v>2.0512392605113225</c:v>
                </c:pt>
                <c:pt idx="2097">
                  <c:v>2.0498332246061723</c:v>
                </c:pt>
                <c:pt idx="2098">
                  <c:v>2.0470641088504982</c:v>
                </c:pt>
                <c:pt idx="2099">
                  <c:v>2.0310690500810251</c:v>
                </c:pt>
                <c:pt idx="2100">
                  <c:v>2.0329014241296699</c:v>
                </c:pt>
                <c:pt idx="2101">
                  <c:v>2.0431015661064409</c:v>
                </c:pt>
                <c:pt idx="2102">
                  <c:v>2.0431015661064409</c:v>
                </c:pt>
                <c:pt idx="2103">
                  <c:v>2.0431015661064409</c:v>
                </c:pt>
                <c:pt idx="2104">
                  <c:v>2.0384387731125733</c:v>
                </c:pt>
                <c:pt idx="2105">
                  <c:v>2.0226919296347772</c:v>
                </c:pt>
                <c:pt idx="2106">
                  <c:v>2.0415295380618241</c:v>
                </c:pt>
                <c:pt idx="2107">
                  <c:v>2.0211262718364766</c:v>
                </c:pt>
                <c:pt idx="2108">
                  <c:v>1.9975308238791714</c:v>
                </c:pt>
                <c:pt idx="2109">
                  <c:v>1.9975308238791714</c:v>
                </c:pt>
                <c:pt idx="2110">
                  <c:v>1.9975308238791714</c:v>
                </c:pt>
                <c:pt idx="2111">
                  <c:v>1.9827883160619697</c:v>
                </c:pt>
                <c:pt idx="2112">
                  <c:v>1.9859893703211098</c:v>
                </c:pt>
                <c:pt idx="2113">
                  <c:v>1.9831821165041079</c:v>
                </c:pt>
                <c:pt idx="2114">
                  <c:v>1.9836731361291564</c:v>
                </c:pt>
                <c:pt idx="2115">
                  <c:v>1.9933595325255551</c:v>
                </c:pt>
                <c:pt idx="2116">
                  <c:v>1.9933595325255551</c:v>
                </c:pt>
                <c:pt idx="2117">
                  <c:v>1.9933595325255551</c:v>
                </c:pt>
                <c:pt idx="2118">
                  <c:v>2.0068018755563424</c:v>
                </c:pt>
                <c:pt idx="2119">
                  <c:v>2.030478687933182</c:v>
                </c:pt>
                <c:pt idx="2120">
                  <c:v>2.0221558704248634</c:v>
                </c:pt>
                <c:pt idx="2121">
                  <c:v>2.0379875251163595</c:v>
                </c:pt>
                <c:pt idx="2122">
                  <c:v>2.0449097573140103</c:v>
                </c:pt>
                <c:pt idx="2123">
                  <c:v>2.0449097573140103</c:v>
                </c:pt>
                <c:pt idx="2124">
                  <c:v>2.0449097573140103</c:v>
                </c:pt>
                <c:pt idx="2125">
                  <c:v>2.045402521457178</c:v>
                </c:pt>
                <c:pt idx="2126">
                  <c:v>2.0627196296282948</c:v>
                </c:pt>
                <c:pt idx="2127">
                  <c:v>2.0594146338249137</c:v>
                </c:pt>
                <c:pt idx="2128">
                  <c:v>2.0631248894002132</c:v>
                </c:pt>
                <c:pt idx="2129">
                  <c:v>2.077173383421612</c:v>
                </c:pt>
                <c:pt idx="2130">
                  <c:v>2.077173383421612</c:v>
                </c:pt>
                <c:pt idx="2131">
                  <c:v>2.077173383421612</c:v>
                </c:pt>
                <c:pt idx="2132">
                  <c:v>2.0789361088258582</c:v>
                </c:pt>
                <c:pt idx="2133">
                  <c:v>2.075638953647073</c:v>
                </c:pt>
                <c:pt idx="2134">
                  <c:v>2.0750072339853718</c:v>
                </c:pt>
                <c:pt idx="2135">
                  <c:v>2.0788412671824767</c:v>
                </c:pt>
                <c:pt idx="2136">
                  <c:v>2.0775597590791479</c:v>
                </c:pt>
                <c:pt idx="2137">
                  <c:v>2.0775597590791479</c:v>
                </c:pt>
                <c:pt idx="2138">
                  <c:v>2.0775597590791479</c:v>
                </c:pt>
                <c:pt idx="2139">
                  <c:v>2.0816722215246477</c:v>
                </c:pt>
                <c:pt idx="2140">
                  <c:v>2.0835922755995346</c:v>
                </c:pt>
                <c:pt idx="2141">
                  <c:v>2.0867157884690366</c:v>
                </c:pt>
                <c:pt idx="2142">
                  <c:v>2.0877847036334432</c:v>
                </c:pt>
                <c:pt idx="2143">
                  <c:v>2.0895778920213575</c:v>
                </c:pt>
                <c:pt idx="2144">
                  <c:v>2.0895778920213575</c:v>
                </c:pt>
                <c:pt idx="2145">
                  <c:v>2.0895778920213575</c:v>
                </c:pt>
                <c:pt idx="2146">
                  <c:v>2.0858298318687458</c:v>
                </c:pt>
                <c:pt idx="2147">
                  <c:v>2.0925381607430937</c:v>
                </c:pt>
                <c:pt idx="2148">
                  <c:v>2.0868376648748681</c:v>
                </c:pt>
                <c:pt idx="2149">
                  <c:v>2.0924169771587193</c:v>
                </c:pt>
                <c:pt idx="2150">
                  <c:v>2.0947749785165266</c:v>
                </c:pt>
                <c:pt idx="2151">
                  <c:v>2.0947749785165266</c:v>
                </c:pt>
                <c:pt idx="2152">
                  <c:v>2.0947749785165266</c:v>
                </c:pt>
                <c:pt idx="2153">
                  <c:v>2.1036302413473491</c:v>
                </c:pt>
                <c:pt idx="2154">
                  <c:v>2.1043366039345317</c:v>
                </c:pt>
                <c:pt idx="2155">
                  <c:v>2.110427369473709</c:v>
                </c:pt>
                <c:pt idx="2156">
                  <c:v>2.110427369473709</c:v>
                </c:pt>
                <c:pt idx="2157">
                  <c:v>2.1113272717433107</c:v>
                </c:pt>
                <c:pt idx="2158">
                  <c:v>2.1113272717433107</c:v>
                </c:pt>
                <c:pt idx="2159">
                  <c:v>2.1113272717433107</c:v>
                </c:pt>
                <c:pt idx="2160">
                  <c:v>2.0978214628825116</c:v>
                </c:pt>
                <c:pt idx="2161">
                  <c:v>2.1038236912477588</c:v>
                </c:pt>
                <c:pt idx="2162">
                  <c:v>2.1077396683878709</c:v>
                </c:pt>
                <c:pt idx="2163">
                  <c:v>2.1066855355673448</c:v>
                </c:pt>
                <c:pt idx="2164">
                  <c:v>2.1090561310833502</c:v>
                </c:pt>
                <c:pt idx="2165">
                  <c:v>2.1090561310833502</c:v>
                </c:pt>
                <c:pt idx="2166">
                  <c:v>2.1090561310833502</c:v>
                </c:pt>
                <c:pt idx="2167">
                  <c:v>2.1006393326363382</c:v>
                </c:pt>
                <c:pt idx="2168">
                  <c:v>2.1060626844608583</c:v>
                </c:pt>
                <c:pt idx="2169">
                  <c:v>2.0886133701997922</c:v>
                </c:pt>
                <c:pt idx="2170">
                  <c:v>2.0937538570101824</c:v>
                </c:pt>
                <c:pt idx="2171">
                  <c:v>2.082097785022154</c:v>
                </c:pt>
                <c:pt idx="2172">
                  <c:v>2.082097785022154</c:v>
                </c:pt>
                <c:pt idx="2173">
                  <c:v>2.082097785022154</c:v>
                </c:pt>
                <c:pt idx="2174">
                  <c:v>2.0716340981700645</c:v>
                </c:pt>
                <c:pt idx="2175">
                  <c:v>2.0591068636217651</c:v>
                </c:pt>
                <c:pt idx="2176">
                  <c:v>2.0800994774595791</c:v>
                </c:pt>
                <c:pt idx="2177">
                  <c:v>2.1022643489074868</c:v>
                </c:pt>
                <c:pt idx="2178">
                  <c:v>2.1058339078868356</c:v>
                </c:pt>
                <c:pt idx="2179">
                  <c:v>2.1058339078868356</c:v>
                </c:pt>
                <c:pt idx="2180">
                  <c:v>2.1058339078868356</c:v>
                </c:pt>
                <c:pt idx="2181">
                  <c:v>2.10919420755181</c:v>
                </c:pt>
                <c:pt idx="2182">
                  <c:v>2.1058423099099235</c:v>
                </c:pt>
                <c:pt idx="2183">
                  <c:v>2.1075301991288233</c:v>
                </c:pt>
                <c:pt idx="2184">
                  <c:v>2.1075301991288233</c:v>
                </c:pt>
                <c:pt idx="2185">
                  <c:v>2.1145006861416631</c:v>
                </c:pt>
                <c:pt idx="2186">
                  <c:v>2.1145006861416631</c:v>
                </c:pt>
                <c:pt idx="2187">
                  <c:v>2.1145006861416631</c:v>
                </c:pt>
                <c:pt idx="2188">
                  <c:v>2.1145111488425394</c:v>
                </c:pt>
                <c:pt idx="2189">
                  <c:v>2.1083614761827905</c:v>
                </c:pt>
                <c:pt idx="2190">
                  <c:v>2.0996600641336309</c:v>
                </c:pt>
                <c:pt idx="2191">
                  <c:v>2.0996600641336309</c:v>
                </c:pt>
                <c:pt idx="2192">
                  <c:v>2.0977072192074262</c:v>
                </c:pt>
                <c:pt idx="2193">
                  <c:v>2.0977072192074262</c:v>
                </c:pt>
                <c:pt idx="2194">
                  <c:v>2.0977072192074262</c:v>
                </c:pt>
                <c:pt idx="2195">
                  <c:v>2.0818763676156715</c:v>
                </c:pt>
                <c:pt idx="2196">
                  <c:v>2.0689334971585618</c:v>
                </c:pt>
                <c:pt idx="2197">
                  <c:v>2.0814249863409815</c:v>
                </c:pt>
                <c:pt idx="2198">
                  <c:v>2.0996896529117377</c:v>
                </c:pt>
                <c:pt idx="2199">
                  <c:v>2.0928847043723513</c:v>
                </c:pt>
                <c:pt idx="2200">
                  <c:v>2.0928847043723513</c:v>
                </c:pt>
                <c:pt idx="2201">
                  <c:v>2.0928847043723513</c:v>
                </c:pt>
                <c:pt idx="2202">
                  <c:v>2.0844823092961571</c:v>
                </c:pt>
                <c:pt idx="2203">
                  <c:v>2.0837939351033858</c:v>
                </c:pt>
                <c:pt idx="2204">
                  <c:v>2.0790244161864537</c:v>
                </c:pt>
                <c:pt idx="2205">
                  <c:v>2.0641492317261418</c:v>
                </c:pt>
                <c:pt idx="2206">
                  <c:v>2.0779590503403904</c:v>
                </c:pt>
                <c:pt idx="2207">
                  <c:v>2.0779590503403904</c:v>
                </c:pt>
                <c:pt idx="2208">
                  <c:v>2.0779590503403904</c:v>
                </c:pt>
                <c:pt idx="2209">
                  <c:v>2.0779590503403904</c:v>
                </c:pt>
                <c:pt idx="2210">
                  <c:v>2.0823663581962473</c:v>
                </c:pt>
                <c:pt idx="2211">
                  <c:v>2.0850630901275755</c:v>
                </c:pt>
                <c:pt idx="2212">
                  <c:v>2.1026854547462923</c:v>
                </c:pt>
                <c:pt idx="2213">
                  <c:v>2.104258816639752</c:v>
                </c:pt>
                <c:pt idx="2214">
                  <c:v>2.104258816639752</c:v>
                </c:pt>
                <c:pt idx="2215">
                  <c:v>2.104258816639752</c:v>
                </c:pt>
                <c:pt idx="2216">
                  <c:v>2.1071718109031403</c:v>
                </c:pt>
                <c:pt idx="2217">
                  <c:v>2.0880752217455827</c:v>
                </c:pt>
                <c:pt idx="2218">
                  <c:v>2.0787377835309124</c:v>
                </c:pt>
                <c:pt idx="2219">
                  <c:v>2.088483160742256</c:v>
                </c:pt>
                <c:pt idx="2220">
                  <c:v>2.0781446784441551</c:v>
                </c:pt>
                <c:pt idx="2221">
                  <c:v>2.0781446784441551</c:v>
                </c:pt>
                <c:pt idx="2222">
                  <c:v>2.0781446784441551</c:v>
                </c:pt>
                <c:pt idx="2223">
                  <c:v>2.0870472324754532</c:v>
                </c:pt>
                <c:pt idx="2224">
                  <c:v>2.0979039868958251</c:v>
                </c:pt>
                <c:pt idx="2225">
                  <c:v>2.0955660942252132</c:v>
                </c:pt>
                <c:pt idx="2226">
                  <c:v>2.1057751941597962</c:v>
                </c:pt>
                <c:pt idx="2227">
                  <c:v>2.1014216048658279</c:v>
                </c:pt>
                <c:pt idx="2228">
                  <c:v>2.1014216048658279</c:v>
                </c:pt>
                <c:pt idx="2229">
                  <c:v>2.1014216048658279</c:v>
                </c:pt>
                <c:pt idx="2230">
                  <c:v>2.0975378955523221</c:v>
                </c:pt>
                <c:pt idx="2231">
                  <c:v>2.1104942758631706</c:v>
                </c:pt>
                <c:pt idx="2232">
                  <c:v>2.1133184080415459</c:v>
                </c:pt>
                <c:pt idx="2233">
                  <c:v>2.1250031695523814</c:v>
                </c:pt>
                <c:pt idx="2234">
                  <c:v>2.1324338898644308</c:v>
                </c:pt>
                <c:pt idx="2235">
                  <c:v>2.1324338898644308</c:v>
                </c:pt>
                <c:pt idx="2236">
                  <c:v>2.1324338898644308</c:v>
                </c:pt>
                <c:pt idx="2237">
                  <c:v>2.1324338898644308</c:v>
                </c:pt>
                <c:pt idx="2238">
                  <c:v>2.1335428688571989</c:v>
                </c:pt>
                <c:pt idx="2239">
                  <c:v>2.1349889451052482</c:v>
                </c:pt>
                <c:pt idx="2240">
                  <c:v>2.1387200490082483</c:v>
                </c:pt>
                <c:pt idx="2241">
                  <c:v>2.1450496042106062</c:v>
                </c:pt>
                <c:pt idx="2242">
                  <c:v>2.1450496042106062</c:v>
                </c:pt>
                <c:pt idx="2243">
                  <c:v>2.1450496042106062</c:v>
                </c:pt>
                <c:pt idx="2244">
                  <c:v>2.1460579798197914</c:v>
                </c:pt>
                <c:pt idx="2245">
                  <c:v>2.1474981728277625</c:v>
                </c:pt>
                <c:pt idx="2246">
                  <c:v>2.1473008996858178</c:v>
                </c:pt>
                <c:pt idx="2247">
                  <c:v>2.151469652462894</c:v>
                </c:pt>
                <c:pt idx="2248">
                  <c:v>2.1465737881842921</c:v>
                </c:pt>
                <c:pt idx="2249">
                  <c:v>2.1465737881842921</c:v>
                </c:pt>
                <c:pt idx="2250">
                  <c:v>2.1465737881842921</c:v>
                </c:pt>
                <c:pt idx="2251">
                  <c:v>2.1555132715666305</c:v>
                </c:pt>
                <c:pt idx="2252">
                  <c:v>2.1498664411833284</c:v>
                </c:pt>
                <c:pt idx="2253">
                  <c:v>2.1473008996858178</c:v>
                </c:pt>
                <c:pt idx="2254">
                  <c:v>2.1504506511210186</c:v>
                </c:pt>
                <c:pt idx="2255">
                  <c:v>2.1392620512434766</c:v>
                </c:pt>
                <c:pt idx="2256">
                  <c:v>2.1392620512434766</c:v>
                </c:pt>
                <c:pt idx="2257">
                  <c:v>2.1392620512434766</c:v>
                </c:pt>
                <c:pt idx="2258">
                  <c:v>2.1423157747948389</c:v>
                </c:pt>
                <c:pt idx="2259">
                  <c:v>2.1254518854760986</c:v>
                </c:pt>
                <c:pt idx="2260">
                  <c:v>2.1234229719225235</c:v>
                </c:pt>
                <c:pt idx="2261">
                  <c:v>2.1323215372120918</c:v>
                </c:pt>
                <c:pt idx="2262">
                  <c:v>2.1279118704273356</c:v>
                </c:pt>
                <c:pt idx="2263">
                  <c:v>2.1279118704273356</c:v>
                </c:pt>
                <c:pt idx="2264">
                  <c:v>2.1279118704273356</c:v>
                </c:pt>
                <c:pt idx="2265">
                  <c:v>2.1396961945137614</c:v>
                </c:pt>
                <c:pt idx="2266">
                  <c:v>2.1413016389064028</c:v>
                </c:pt>
                <c:pt idx="2267">
                  <c:v>2.1504546687254527</c:v>
                </c:pt>
                <c:pt idx="2268">
                  <c:v>2.1523693768779397</c:v>
                </c:pt>
                <c:pt idx="2269">
                  <c:v>2.1591646359203844</c:v>
                </c:pt>
                <c:pt idx="2270">
                  <c:v>2.1591646359203844</c:v>
                </c:pt>
                <c:pt idx="2271">
                  <c:v>2.1591646359203844</c:v>
                </c:pt>
                <c:pt idx="2272">
                  <c:v>2.1560862023853291</c:v>
                </c:pt>
                <c:pt idx="2273">
                  <c:v>2.1528400029300441</c:v>
                </c:pt>
                <c:pt idx="2274">
                  <c:v>2.1288885051737472</c:v>
                </c:pt>
                <c:pt idx="2275">
                  <c:v>2.1261861792381778</c:v>
                </c:pt>
                <c:pt idx="2276">
                  <c:v>2.1318984554272822</c:v>
                </c:pt>
                <c:pt idx="2277">
                  <c:v>2.1318984554272822</c:v>
                </c:pt>
                <c:pt idx="2278">
                  <c:v>2.1318984554272822</c:v>
                </c:pt>
                <c:pt idx="2279">
                  <c:v>2.1433269095074232</c:v>
                </c:pt>
                <c:pt idx="2280">
                  <c:v>2.1338714073041443</c:v>
                </c:pt>
                <c:pt idx="2281">
                  <c:v>2.1296489961525671</c:v>
                </c:pt>
                <c:pt idx="2282">
                  <c:v>2.1310229790175894</c:v>
                </c:pt>
                <c:pt idx="2283">
                  <c:v>2.1310229790175894</c:v>
                </c:pt>
                <c:pt idx="2284">
                  <c:v>2.1310229790175894</c:v>
                </c:pt>
                <c:pt idx="2285">
                  <c:v>2.1310229790175894</c:v>
                </c:pt>
                <c:pt idx="2286">
                  <c:v>2.1372202812026275</c:v>
                </c:pt>
                <c:pt idx="2287">
                  <c:v>2.1357774301621584</c:v>
                </c:pt>
                <c:pt idx="2288">
                  <c:v>2.1440098342258294</c:v>
                </c:pt>
                <c:pt idx="2289">
                  <c:v>2.1487935866973791</c:v>
                </c:pt>
                <c:pt idx="2290">
                  <c:v>2.1530902353983139</c:v>
                </c:pt>
                <c:pt idx="2291">
                  <c:v>2.1530902353983139</c:v>
                </c:pt>
                <c:pt idx="2292">
                  <c:v>2.1530902353983139</c:v>
                </c:pt>
                <c:pt idx="2293">
                  <c:v>2.1515417971992781</c:v>
                </c:pt>
                <c:pt idx="2294">
                  <c:v>2.149342224396217</c:v>
                </c:pt>
                <c:pt idx="2295">
                  <c:v>2.156096141528919</c:v>
                </c:pt>
                <c:pt idx="2296">
                  <c:v>2.1554513581478814</c:v>
                </c:pt>
                <c:pt idx="2297">
                  <c:v>2.1401627229465765</c:v>
                </c:pt>
                <c:pt idx="2298">
                  <c:v>2.1401627229465765</c:v>
                </c:pt>
                <c:pt idx="2299">
                  <c:v>2.1401627229465765</c:v>
                </c:pt>
                <c:pt idx="2300">
                  <c:v>2.1528139987838228</c:v>
                </c:pt>
                <c:pt idx="2301">
                  <c:v>2.1567106135872409</c:v>
                </c:pt>
                <c:pt idx="2302">
                  <c:v>2.1609039241127048</c:v>
                </c:pt>
                <c:pt idx="2303">
                  <c:v>2.1650441858806913</c:v>
                </c:pt>
                <c:pt idx="2304">
                  <c:v>2.1721430571575135</c:v>
                </c:pt>
                <c:pt idx="2305">
                  <c:v>2.1721430571575135</c:v>
                </c:pt>
                <c:pt idx="2306">
                  <c:v>2.1721430571575135</c:v>
                </c:pt>
                <c:pt idx="2307">
                  <c:v>2.1658725395422822</c:v>
                </c:pt>
                <c:pt idx="2308">
                  <c:v>2.1649175699941816</c:v>
                </c:pt>
                <c:pt idx="2309">
                  <c:v>2.1586114481673624</c:v>
                </c:pt>
                <c:pt idx="2310">
                  <c:v>2.1421093738507215</c:v>
                </c:pt>
                <c:pt idx="2311">
                  <c:v>2.1549720095286089</c:v>
                </c:pt>
                <c:pt idx="2312">
                  <c:v>2.1549720095286089</c:v>
                </c:pt>
                <c:pt idx="2313">
                  <c:v>2.1549720095286089</c:v>
                </c:pt>
                <c:pt idx="2314">
                  <c:v>2.1572748782734754</c:v>
                </c:pt>
                <c:pt idx="2315">
                  <c:v>2.1416863606116125</c:v>
                </c:pt>
                <c:pt idx="2316">
                  <c:v>2.1376920352917415</c:v>
                </c:pt>
                <c:pt idx="2317">
                  <c:v>2.1429428185606723</c:v>
                </c:pt>
                <c:pt idx="2318">
                  <c:v>2.1546042718797862</c:v>
                </c:pt>
                <c:pt idx="2319">
                  <c:v>2.1546042718797862</c:v>
                </c:pt>
                <c:pt idx="2320">
                  <c:v>2.1546042718797862</c:v>
                </c:pt>
                <c:pt idx="2321">
                  <c:v>2.1526076999299386</c:v>
                </c:pt>
                <c:pt idx="2322">
                  <c:v>2.1491211764799738</c:v>
                </c:pt>
                <c:pt idx="2323">
                  <c:v>2.1502258294029764</c:v>
                </c:pt>
                <c:pt idx="2324">
                  <c:v>2.1640032583234179</c:v>
                </c:pt>
                <c:pt idx="2325">
                  <c:v>2.1635062301574282</c:v>
                </c:pt>
                <c:pt idx="2326">
                  <c:v>2.1635062301574282</c:v>
                </c:pt>
                <c:pt idx="2327">
                  <c:v>2.1635062301574282</c:v>
                </c:pt>
                <c:pt idx="2328">
                  <c:v>2.1694607665465027</c:v>
                </c:pt>
                <c:pt idx="2329">
                  <c:v>2.167803342688063</c:v>
                </c:pt>
                <c:pt idx="2330">
                  <c:v>2.1681406504781249</c:v>
                </c:pt>
                <c:pt idx="2331">
                  <c:v>2.1718896828156877</c:v>
                </c:pt>
                <c:pt idx="2332">
                  <c:v>2.1716087093480718</c:v>
                </c:pt>
                <c:pt idx="2333">
                  <c:v>2.1716087093480718</c:v>
                </c:pt>
                <c:pt idx="2334">
                  <c:v>2.1716087093480718</c:v>
                </c:pt>
                <c:pt idx="2335">
                  <c:v>2.1716087093480718</c:v>
                </c:pt>
                <c:pt idx="2336">
                  <c:v>2.1604232047455758</c:v>
                </c:pt>
                <c:pt idx="2337">
                  <c:v>2.1749884822768211</c:v>
                </c:pt>
                <c:pt idx="2338">
                  <c:v>2.1733010292647803</c:v>
                </c:pt>
                <c:pt idx="2339">
                  <c:v>2.167803342688063</c:v>
                </c:pt>
                <c:pt idx="2340">
                  <c:v>2.167803342688063</c:v>
                </c:pt>
                <c:pt idx="2341">
                  <c:v>2.167803342688063</c:v>
                </c:pt>
                <c:pt idx="2342">
                  <c:v>2.1703445519495661</c:v>
                </c:pt>
                <c:pt idx="2343">
                  <c:v>2.1690826417621105</c:v>
                </c:pt>
                <c:pt idx="2344">
                  <c:v>2.1735461943660512</c:v>
                </c:pt>
                <c:pt idx="2345">
                  <c:v>2.165649228606596</c:v>
                </c:pt>
                <c:pt idx="2346">
                  <c:v>2.1674936665820796</c:v>
                </c:pt>
                <c:pt idx="2347">
                  <c:v>2.1674936665820796</c:v>
                </c:pt>
                <c:pt idx="2348">
                  <c:v>2.1674936665820796</c:v>
                </c:pt>
                <c:pt idx="2349">
                  <c:v>2.1582112092444001</c:v>
                </c:pt>
                <c:pt idx="2350">
                  <c:v>2.1566647456807528</c:v>
                </c:pt>
                <c:pt idx="2351">
                  <c:v>2.1691161131471555</c:v>
                </c:pt>
                <c:pt idx="2352">
                  <c:v>2.1702618383626211</c:v>
                </c:pt>
                <c:pt idx="2353">
                  <c:v>2.1640627111002155</c:v>
                </c:pt>
                <c:pt idx="2354">
                  <c:v>2.1640627111002155</c:v>
                </c:pt>
                <c:pt idx="2355">
                  <c:v>2.1640627111002155</c:v>
                </c:pt>
                <c:pt idx="2356">
                  <c:v>2.1598707129717178</c:v>
                </c:pt>
                <c:pt idx="2357">
                  <c:v>2.164943261496286</c:v>
                </c:pt>
                <c:pt idx="2358">
                  <c:v>2.1667870726645626</c:v>
                </c:pt>
                <c:pt idx="2359">
                  <c:v>2.1801372309770821</c:v>
                </c:pt>
                <c:pt idx="2360">
                  <c:v>2.1770249801717307</c:v>
                </c:pt>
                <c:pt idx="2361">
                  <c:v>2.1770249801717307</c:v>
                </c:pt>
                <c:pt idx="2362">
                  <c:v>2.1770249801717307</c:v>
                </c:pt>
                <c:pt idx="2363">
                  <c:v>2.1842239835556532</c:v>
                </c:pt>
                <c:pt idx="2364">
                  <c:v>2.1854106413185734</c:v>
                </c:pt>
                <c:pt idx="2365">
                  <c:v>2.1780817122336407</c:v>
                </c:pt>
                <c:pt idx="2366">
                  <c:v>2.1760845226414132</c:v>
                </c:pt>
                <c:pt idx="2367">
                  <c:v>2.1698682545424743</c:v>
                </c:pt>
                <c:pt idx="2368">
                  <c:v>2.1698682545424743</c:v>
                </c:pt>
                <c:pt idx="2369">
                  <c:v>2.1698682545424743</c:v>
                </c:pt>
                <c:pt idx="2370">
                  <c:v>2.145553919117865</c:v>
                </c:pt>
                <c:pt idx="2371">
                  <c:v>2.1512651322583816</c:v>
                </c:pt>
                <c:pt idx="2372">
                  <c:v>2.1565151494442167</c:v>
                </c:pt>
                <c:pt idx="2373">
                  <c:v>2.155734860595623</c:v>
                </c:pt>
                <c:pt idx="2374">
                  <c:v>2.155734860595623</c:v>
                </c:pt>
                <c:pt idx="2375">
                  <c:v>2.155734860595623</c:v>
                </c:pt>
                <c:pt idx="2376">
                  <c:v>2.155734860595623</c:v>
                </c:pt>
                <c:pt idx="2377">
                  <c:v>2.1522812502938491</c:v>
                </c:pt>
                <c:pt idx="2378">
                  <c:v>2.1533864259031956</c:v>
                </c:pt>
                <c:pt idx="2379">
                  <c:v>2.1356816634633065</c:v>
                </c:pt>
                <c:pt idx="2380">
                  <c:v>2.1382528468839306</c:v>
                </c:pt>
                <c:pt idx="2381">
                  <c:v>2.1534344959683667</c:v>
                </c:pt>
                <c:pt idx="2382">
                  <c:v>2.1534344959683667</c:v>
                </c:pt>
                <c:pt idx="2383">
                  <c:v>2.1534344959683667</c:v>
                </c:pt>
                <c:pt idx="2384">
                  <c:v>2.1680952078438542</c:v>
                </c:pt>
                <c:pt idx="2385">
                  <c:v>2.1746555810678183</c:v>
                </c:pt>
                <c:pt idx="2386">
                  <c:v>2.1734893137683899</c:v>
                </c:pt>
                <c:pt idx="2387">
                  <c:v>2.1860093531775719</c:v>
                </c:pt>
                <c:pt idx="2388">
                  <c:v>2.1950634034490522</c:v>
                </c:pt>
                <c:pt idx="2389">
                  <c:v>2.1950634034490522</c:v>
                </c:pt>
                <c:pt idx="2390">
                  <c:v>2.1950634034490522</c:v>
                </c:pt>
                <c:pt idx="2391">
                  <c:v>2.1967356113370373</c:v>
                </c:pt>
                <c:pt idx="2392">
                  <c:v>2.1946756189291667</c:v>
                </c:pt>
                <c:pt idx="2393">
                  <c:v>2.1876716439124193</c:v>
                </c:pt>
                <c:pt idx="2394">
                  <c:v>2.1827560648797943</c:v>
                </c:pt>
                <c:pt idx="2395">
                  <c:v>2.1714652664837208</c:v>
                </c:pt>
                <c:pt idx="2396">
                  <c:v>2.1714652664837208</c:v>
                </c:pt>
                <c:pt idx="2397">
                  <c:v>2.1714652664837208</c:v>
                </c:pt>
                <c:pt idx="2398">
                  <c:v>2.1618190380250857</c:v>
                </c:pt>
                <c:pt idx="2399">
                  <c:v>2.171579254915355</c:v>
                </c:pt>
                <c:pt idx="2400">
                  <c:v>2.1759945452151692</c:v>
                </c:pt>
                <c:pt idx="2401">
                  <c:v>2.1793244225641279</c:v>
                </c:pt>
                <c:pt idx="2402">
                  <c:v>2.1792269287361981</c:v>
                </c:pt>
                <c:pt idx="2403">
                  <c:v>2.1792269287361981</c:v>
                </c:pt>
                <c:pt idx="2404">
                  <c:v>2.1792269287361981</c:v>
                </c:pt>
                <c:pt idx="2405">
                  <c:v>2.1767083154207993</c:v>
                </c:pt>
                <c:pt idx="2406">
                  <c:v>2.1747847954806465</c:v>
                </c:pt>
                <c:pt idx="2407">
                  <c:v>2.181498045117233</c:v>
                </c:pt>
                <c:pt idx="2408">
                  <c:v>2.1651193170550149</c:v>
                </c:pt>
                <c:pt idx="2409">
                  <c:v>2.1625648745630395</c:v>
                </c:pt>
                <c:pt idx="2410">
                  <c:v>2.1625648745630395</c:v>
                </c:pt>
                <c:pt idx="2411">
                  <c:v>2.1625648745630395</c:v>
                </c:pt>
                <c:pt idx="2412">
                  <c:v>2.1740500307646355</c:v>
                </c:pt>
                <c:pt idx="2413">
                  <c:v>2.161225632503176</c:v>
                </c:pt>
                <c:pt idx="2414">
                  <c:v>2.1627334122089552</c:v>
                </c:pt>
                <c:pt idx="2415">
                  <c:v>2.160584149321493</c:v>
                </c:pt>
                <c:pt idx="2416">
                  <c:v>2.1634963643919312</c:v>
                </c:pt>
                <c:pt idx="2417">
                  <c:v>2.1634963643919312</c:v>
                </c:pt>
                <c:pt idx="2418">
                  <c:v>2.1634963643919312</c:v>
                </c:pt>
                <c:pt idx="2419">
                  <c:v>2.1720684516593609</c:v>
                </c:pt>
                <c:pt idx="2420">
                  <c:v>2.1656946862687034</c:v>
                </c:pt>
                <c:pt idx="2421">
                  <c:v>2.1576972842638282</c:v>
                </c:pt>
                <c:pt idx="2422">
                  <c:v>2.1290874416066456</c:v>
                </c:pt>
                <c:pt idx="2423">
                  <c:v>2.0933034486925512</c:v>
                </c:pt>
                <c:pt idx="2424">
                  <c:v>2.0933034486925512</c:v>
                </c:pt>
                <c:pt idx="2425">
                  <c:v>2.0933034486925512</c:v>
                </c:pt>
                <c:pt idx="2426">
                  <c:v>2.0543504324464896</c:v>
                </c:pt>
                <c:pt idx="2427">
                  <c:v>2.0499752822687762</c:v>
                </c:pt>
                <c:pt idx="2428">
                  <c:v>2.0914956260878652</c:v>
                </c:pt>
                <c:pt idx="2429">
                  <c:v>2.1157169772707336</c:v>
                </c:pt>
                <c:pt idx="2430">
                  <c:v>2.1189551949691738</c:v>
                </c:pt>
                <c:pt idx="2431">
                  <c:v>2.1189551949691738</c:v>
                </c:pt>
                <c:pt idx="2432">
                  <c:v>2.1189551949691738</c:v>
                </c:pt>
                <c:pt idx="2433">
                  <c:v>2.1081667556679333</c:v>
                </c:pt>
                <c:pt idx="2434">
                  <c:v>2.0783301670513419</c:v>
                </c:pt>
                <c:pt idx="2435">
                  <c:v>2.1025970536496006</c:v>
                </c:pt>
                <c:pt idx="2436">
                  <c:v>2.0991215369355833</c:v>
                </c:pt>
                <c:pt idx="2437">
                  <c:v>2.0885919998663729</c:v>
                </c:pt>
                <c:pt idx="2438">
                  <c:v>2.0885919998663729</c:v>
                </c:pt>
                <c:pt idx="2439">
                  <c:v>2.0885919998663729</c:v>
                </c:pt>
                <c:pt idx="2440">
                  <c:v>2.0885919998663729</c:v>
                </c:pt>
                <c:pt idx="2441">
                  <c:v>2.1155549379652419</c:v>
                </c:pt>
                <c:pt idx="2442">
                  <c:v>2.1039750159508648</c:v>
                </c:pt>
                <c:pt idx="2443">
                  <c:v>2.112291012927801</c:v>
                </c:pt>
                <c:pt idx="2444">
                  <c:v>2.1177159054343475</c:v>
                </c:pt>
                <c:pt idx="2445">
                  <c:v>2.1177159054343475</c:v>
                </c:pt>
                <c:pt idx="2446">
                  <c:v>2.1177159054343475</c:v>
                </c:pt>
                <c:pt idx="2447">
                  <c:v>2.1142718001465317</c:v>
                </c:pt>
                <c:pt idx="2448">
                  <c:v>2.1256020825370863</c:v>
                </c:pt>
                <c:pt idx="2449">
                  <c:v>2.1314935703940305</c:v>
                </c:pt>
                <c:pt idx="2450">
                  <c:v>2.1324564385704354</c:v>
                </c:pt>
                <c:pt idx="2451">
                  <c:v>2.1187294503918581</c:v>
                </c:pt>
                <c:pt idx="2452">
                  <c:v>2.1187294503918581</c:v>
                </c:pt>
                <c:pt idx="2453">
                  <c:v>2.1187294503918581</c:v>
                </c:pt>
                <c:pt idx="2454">
                  <c:v>2.1190857434574424</c:v>
                </c:pt>
                <c:pt idx="2455">
                  <c:v>2.1040150506393323</c:v>
                </c:pt>
                <c:pt idx="2456">
                  <c:v>2.1031779934258905</c:v>
                </c:pt>
                <c:pt idx="2457">
                  <c:v>2.0993285462460323</c:v>
                </c:pt>
                <c:pt idx="2458">
                  <c:v>2.0891426855531785</c:v>
                </c:pt>
                <c:pt idx="2459">
                  <c:v>2.0891426855531785</c:v>
                </c:pt>
                <c:pt idx="2460">
                  <c:v>2.0891426855531785</c:v>
                </c:pt>
                <c:pt idx="2461">
                  <c:v>2.058257776948607</c:v>
                </c:pt>
                <c:pt idx="2462">
                  <c:v>2.0523755090309921</c:v>
                </c:pt>
                <c:pt idx="2463">
                  <c:v>2.0748860206424444</c:v>
                </c:pt>
                <c:pt idx="2464">
                  <c:v>2.0763826668020728</c:v>
                </c:pt>
                <c:pt idx="2465">
                  <c:v>2.0936730640139247</c:v>
                </c:pt>
                <c:pt idx="2466">
                  <c:v>2.0936730640139247</c:v>
                </c:pt>
                <c:pt idx="2467">
                  <c:v>2.0936730640139247</c:v>
                </c:pt>
                <c:pt idx="2468">
                  <c:v>2.109160711501489</c:v>
                </c:pt>
                <c:pt idx="2469">
                  <c:v>2.1022559167683168</c:v>
                </c:pt>
                <c:pt idx="2470">
                  <c:v>2.1112270960090926</c:v>
                </c:pt>
                <c:pt idx="2471">
                  <c:v>2.1153179702513603</c:v>
                </c:pt>
                <c:pt idx="2472">
                  <c:v>2.119400466276832</c:v>
                </c:pt>
                <c:pt idx="2473">
                  <c:v>2.119400466276832</c:v>
                </c:pt>
                <c:pt idx="2474">
                  <c:v>2.119400466276832</c:v>
                </c:pt>
                <c:pt idx="2475">
                  <c:v>2.121090368169944</c:v>
                </c:pt>
                <c:pt idx="2476">
                  <c:v>2.1123660401887649</c:v>
                </c:pt>
                <c:pt idx="2477">
                  <c:v>2.1094932739745831</c:v>
                </c:pt>
                <c:pt idx="2478">
                  <c:v>2.1275711412361504</c:v>
                </c:pt>
                <c:pt idx="2479">
                  <c:v>2.1309718209518396</c:v>
                </c:pt>
                <c:pt idx="2480">
                  <c:v>2.1309718209518396</c:v>
                </c:pt>
                <c:pt idx="2481">
                  <c:v>2.1309718209518396</c:v>
                </c:pt>
                <c:pt idx="2482">
                  <c:v>2.1348076031954593</c:v>
                </c:pt>
                <c:pt idx="2483">
                  <c:v>2.1298006650020183</c:v>
                </c:pt>
                <c:pt idx="2484">
                  <c:v>2.1213961883313486</c:v>
                </c:pt>
                <c:pt idx="2485">
                  <c:v>2.1377753037692342</c:v>
                </c:pt>
                <c:pt idx="2486">
                  <c:v>2.1602463201937772</c:v>
                </c:pt>
                <c:pt idx="2487">
                  <c:v>2.1602463201937772</c:v>
                </c:pt>
                <c:pt idx="2488">
                  <c:v>2.1602463201937772</c:v>
                </c:pt>
                <c:pt idx="2489">
                  <c:v>2.1608106305558108</c:v>
                </c:pt>
                <c:pt idx="2490">
                  <c:v>2.1599064356068221</c:v>
                </c:pt>
                <c:pt idx="2491">
                  <c:v>2.1728517231647642</c:v>
                </c:pt>
                <c:pt idx="2492">
                  <c:v>2.1686393265072423</c:v>
                </c:pt>
                <c:pt idx="2493">
                  <c:v>2.1645871923216182</c:v>
                </c:pt>
                <c:pt idx="2494">
                  <c:v>2.1645871923216182</c:v>
                </c:pt>
                <c:pt idx="2495">
                  <c:v>2.1645871923216182</c:v>
                </c:pt>
                <c:pt idx="2496">
                  <c:v>2.1790065804837981</c:v>
                </c:pt>
                <c:pt idx="2497">
                  <c:v>2.1825072638253831</c:v>
                </c:pt>
                <c:pt idx="2498">
                  <c:v>2.1819920998380438</c:v>
                </c:pt>
                <c:pt idx="2499">
                  <c:v>2.1791217122878104</c:v>
                </c:pt>
                <c:pt idx="2500">
                  <c:v>2.1828940080309378</c:v>
                </c:pt>
                <c:pt idx="2501">
                  <c:v>2.1828940080309378</c:v>
                </c:pt>
                <c:pt idx="2502">
                  <c:v>2.1828940080309378</c:v>
                </c:pt>
                <c:pt idx="2503">
                  <c:v>2.1727751582755994</c:v>
                </c:pt>
                <c:pt idx="2504">
                  <c:v>2.1704055499434203</c:v>
                </c:pt>
                <c:pt idx="2505">
                  <c:v>2.1672095278905941</c:v>
                </c:pt>
                <c:pt idx="2506">
                  <c:v>2.1549100625883666</c:v>
                </c:pt>
                <c:pt idx="2507">
                  <c:v>2.1393655018917004</c:v>
                </c:pt>
                <c:pt idx="2508">
                  <c:v>2.1393655018917004</c:v>
                </c:pt>
                <c:pt idx="2509">
                  <c:v>2.1393655018917004</c:v>
                </c:pt>
                <c:pt idx="2510">
                  <c:v>2.1508138456431647</c:v>
                </c:pt>
                <c:pt idx="2511">
                  <c:v>2.151094650684759</c:v>
                </c:pt>
                <c:pt idx="2512">
                  <c:v>2.1688226217892437</c:v>
                </c:pt>
                <c:pt idx="2513">
                  <c:v>2.1685151860702332</c:v>
                </c:pt>
                <c:pt idx="2514">
                  <c:v>2.1746614156523654</c:v>
                </c:pt>
                <c:pt idx="2515">
                  <c:v>2.1746614156523654</c:v>
                </c:pt>
                <c:pt idx="2516">
                  <c:v>2.1746614156523654</c:v>
                </c:pt>
                <c:pt idx="2517">
                  <c:v>2.1741833424760619</c:v>
                </c:pt>
                <c:pt idx="2518">
                  <c:v>2.1742480302995046</c:v>
                </c:pt>
                <c:pt idx="2519">
                  <c:v>2.1768569255979608</c:v>
                </c:pt>
                <c:pt idx="2520">
                  <c:v>2.1768569255979608</c:v>
                </c:pt>
                <c:pt idx="2521">
                  <c:v>2.1790787657424113</c:v>
                </c:pt>
                <c:pt idx="2522">
                  <c:v>2.1790787657424113</c:v>
                </c:pt>
                <c:pt idx="2523">
                  <c:v>2.1790787657424113</c:v>
                </c:pt>
                <c:pt idx="2524">
                  <c:v>2.1753957314464758</c:v>
                </c:pt>
                <c:pt idx="2525">
                  <c:v>2.1846778691878557</c:v>
                </c:pt>
                <c:pt idx="2526">
                  <c:v>2.1782398399373273</c:v>
                </c:pt>
                <c:pt idx="2527">
                  <c:v>2.1613724902591835</c:v>
                </c:pt>
                <c:pt idx="2528">
                  <c:v>2.1819512704547277</c:v>
                </c:pt>
                <c:pt idx="2529">
                  <c:v>2.1819512704547277</c:v>
                </c:pt>
                <c:pt idx="2530">
                  <c:v>2.1819512704547277</c:v>
                </c:pt>
                <c:pt idx="2531">
                  <c:v>2.1740520406415582</c:v>
                </c:pt>
                <c:pt idx="2532">
                  <c:v>2.1733520783779996</c:v>
                </c:pt>
                <c:pt idx="2533">
                  <c:v>2.1584581571275807</c:v>
                </c:pt>
                <c:pt idx="2534">
                  <c:v>2.1628879848557299</c:v>
                </c:pt>
                <c:pt idx="2535">
                  <c:v>2.1404992883495977</c:v>
                </c:pt>
                <c:pt idx="2536">
                  <c:v>2.1404992883495977</c:v>
                </c:pt>
                <c:pt idx="2537">
                  <c:v>2.1404992883495977</c:v>
                </c:pt>
                <c:pt idx="2538">
                  <c:v>2.1442946264943616</c:v>
                </c:pt>
                <c:pt idx="2539">
                  <c:v>2.1529661044988453</c:v>
                </c:pt>
                <c:pt idx="2540">
                  <c:v>2.1680202997305171</c:v>
                </c:pt>
                <c:pt idx="2541">
                  <c:v>2.1544043937969546</c:v>
                </c:pt>
                <c:pt idx="2542">
                  <c:v>2.1383910170904548</c:v>
                </c:pt>
                <c:pt idx="2543">
                  <c:v>2.1383910170904548</c:v>
                </c:pt>
                <c:pt idx="2544">
                  <c:v>2.1383910170904548</c:v>
                </c:pt>
                <c:pt idx="2545">
                  <c:v>2.1476591473229023</c:v>
                </c:pt>
                <c:pt idx="2546">
                  <c:v>2.1541165107506037</c:v>
                </c:pt>
                <c:pt idx="2547">
                  <c:v>2.1630386629768568</c:v>
                </c:pt>
                <c:pt idx="2548">
                  <c:v>2.1635458853731722</c:v>
                </c:pt>
                <c:pt idx="2549">
                  <c:v>2.1635458853731722</c:v>
                </c:pt>
                <c:pt idx="2550">
                  <c:v>2.1635458853731722</c:v>
                </c:pt>
                <c:pt idx="2551">
                  <c:v>2.1635458853731722</c:v>
                </c:pt>
                <c:pt idx="2552">
                  <c:v>2.1620591881333668</c:v>
                </c:pt>
                <c:pt idx="2553">
                  <c:v>2.1752528306190912</c:v>
                </c:pt>
                <c:pt idx="2554">
                  <c:v>2.166978611676023</c:v>
                </c:pt>
                <c:pt idx="2555">
                  <c:v>2.1553754968584853</c:v>
                </c:pt>
                <c:pt idx="2556">
                  <c:v>2.1553754968584853</c:v>
                </c:pt>
                <c:pt idx="2557">
                  <c:v>2.1553754968584853</c:v>
                </c:pt>
                <c:pt idx="2558">
                  <c:v>2.1553754968584853</c:v>
                </c:pt>
                <c:pt idx="2559">
                  <c:v>2.1343222371412347</c:v>
                </c:pt>
                <c:pt idx="2560">
                  <c:v>2.1319413806043324</c:v>
                </c:pt>
                <c:pt idx="2561">
                  <c:v>2.1204949056887594</c:v>
                </c:pt>
                <c:pt idx="2562">
                  <c:v>2.0897677277709414</c:v>
                </c:pt>
                <c:pt idx="2563">
                  <c:v>2.079953013118625</c:v>
                </c:pt>
                <c:pt idx="2564">
                  <c:v>2.079953013118625</c:v>
                </c:pt>
                <c:pt idx="2565">
                  <c:v>2.079953013118625</c:v>
                </c:pt>
                <c:pt idx="2566">
                  <c:v>2.0787377835309124</c:v>
                </c:pt>
                <c:pt idx="2567">
                  <c:v>2.0890189015132892</c:v>
                </c:pt>
                <c:pt idx="2568">
                  <c:v>2.054308467246714</c:v>
                </c:pt>
                <c:pt idx="2569">
                  <c:v>2.0737685183035905</c:v>
                </c:pt>
                <c:pt idx="2570">
                  <c:v>2.0459573797002131</c:v>
                </c:pt>
                <c:pt idx="2571">
                  <c:v>2.0459573797002131</c:v>
                </c:pt>
                <c:pt idx="2572">
                  <c:v>2.0459573797002131</c:v>
                </c:pt>
                <c:pt idx="2573">
                  <c:v>2.0459573797002131</c:v>
                </c:pt>
                <c:pt idx="2574">
                  <c:v>2.0433987049086904</c:v>
                </c:pt>
                <c:pt idx="2575">
                  <c:v>2.0422230503900307</c:v>
                </c:pt>
                <c:pt idx="2576">
                  <c:v>2.0423058161203356</c:v>
                </c:pt>
                <c:pt idx="2577">
                  <c:v>2.0685937603260642</c:v>
                </c:pt>
                <c:pt idx="2578">
                  <c:v>2.0685937603260642</c:v>
                </c:pt>
                <c:pt idx="2579">
                  <c:v>2.0685937603260642</c:v>
                </c:pt>
                <c:pt idx="2580">
                  <c:v>2.0526345693695864</c:v>
                </c:pt>
                <c:pt idx="2581">
                  <c:v>2.0634598613351267</c:v>
                </c:pt>
                <c:pt idx="2582">
                  <c:v>2.0414355617188766</c:v>
                </c:pt>
                <c:pt idx="2583">
                  <c:v>2.0500174299241261</c:v>
                </c:pt>
                <c:pt idx="2584">
                  <c:v>2.0735410157204486</c:v>
                </c:pt>
                <c:pt idx="2585">
                  <c:v>2.0735410157204486</c:v>
                </c:pt>
                <c:pt idx="2586">
                  <c:v>2.0735410157204486</c:v>
                </c:pt>
                <c:pt idx="2587">
                  <c:v>2.0749314641383974</c:v>
                </c:pt>
                <c:pt idx="2588">
                  <c:v>2.0522936808369208</c:v>
                </c:pt>
                <c:pt idx="2589">
                  <c:v>2.0494758776855955</c:v>
                </c:pt>
                <c:pt idx="2590">
                  <c:v>2.050656251211687</c:v>
                </c:pt>
                <c:pt idx="2591">
                  <c:v>2.0176486633876776</c:v>
                </c:pt>
                <c:pt idx="2592">
                  <c:v>2.0176486633876776</c:v>
                </c:pt>
                <c:pt idx="2593">
                  <c:v>2.0176486633876776</c:v>
                </c:pt>
                <c:pt idx="2594">
                  <c:v>1.9992854445554569</c:v>
                </c:pt>
                <c:pt idx="2595">
                  <c:v>1.9957799824722864</c:v>
                </c:pt>
                <c:pt idx="2596">
                  <c:v>1.999248056987569</c:v>
                </c:pt>
                <c:pt idx="2597">
                  <c:v>1.9953301202200491</c:v>
                </c:pt>
                <c:pt idx="2598">
                  <c:v>2.0117570471465962</c:v>
                </c:pt>
                <c:pt idx="2599">
                  <c:v>2.0117570471465962</c:v>
                </c:pt>
                <c:pt idx="2600">
                  <c:v>2.0117570471465962</c:v>
                </c:pt>
                <c:pt idx="2601">
                  <c:v>2.0117570471465962</c:v>
                </c:pt>
                <c:pt idx="2602">
                  <c:v>2.0342006938719051</c:v>
                </c:pt>
                <c:pt idx="2603">
                  <c:v>2.0560744487072098</c:v>
                </c:pt>
                <c:pt idx="2604">
                  <c:v>2.0457613264632011</c:v>
                </c:pt>
                <c:pt idx="2605">
                  <c:v>2.0495180463944918</c:v>
                </c:pt>
                <c:pt idx="2606">
                  <c:v>2.0495180463944918</c:v>
                </c:pt>
                <c:pt idx="2607">
                  <c:v>2.0495180463944918</c:v>
                </c:pt>
                <c:pt idx="2608">
                  <c:v>2.0641032955854675</c:v>
                </c:pt>
                <c:pt idx="2609">
                  <c:v>2.0493293037135762</c:v>
                </c:pt>
                <c:pt idx="2610">
                  <c:v>2.0579583569251261</c:v>
                </c:pt>
                <c:pt idx="2611">
                  <c:v>2.0666359250450084</c:v>
                </c:pt>
                <c:pt idx="2612">
                  <c:v>2.0684391125293873</c:v>
                </c:pt>
                <c:pt idx="2613">
                  <c:v>2.0684391125293873</c:v>
                </c:pt>
                <c:pt idx="2614">
                  <c:v>2.0684391125293873</c:v>
                </c:pt>
                <c:pt idx="2615">
                  <c:v>2.061329654170927</c:v>
                </c:pt>
                <c:pt idx="2616">
                  <c:v>2.0898039622205706</c:v>
                </c:pt>
                <c:pt idx="2617">
                  <c:v>2.0927465374397096</c:v>
                </c:pt>
                <c:pt idx="2618">
                  <c:v>2.0935966210256991</c:v>
                </c:pt>
                <c:pt idx="2619">
                  <c:v>2.095633898864917</c:v>
                </c:pt>
                <c:pt idx="2620">
                  <c:v>2.095633898864917</c:v>
                </c:pt>
                <c:pt idx="2621">
                  <c:v>2.095633898864917</c:v>
                </c:pt>
                <c:pt idx="2622">
                  <c:v>2.0937729394414957</c:v>
                </c:pt>
                <c:pt idx="2623">
                  <c:v>2.0810700364447206</c:v>
                </c:pt>
                <c:pt idx="2624">
                  <c:v>2.0865531589436594</c:v>
                </c:pt>
                <c:pt idx="2625">
                  <c:v>2.083935543868626</c:v>
                </c:pt>
                <c:pt idx="2626">
                  <c:v>2.102279156522866</c:v>
                </c:pt>
                <c:pt idx="2627">
                  <c:v>2.102279156522866</c:v>
                </c:pt>
                <c:pt idx="2628">
                  <c:v>2.102279156522866</c:v>
                </c:pt>
                <c:pt idx="2629">
                  <c:v>2.1026601687659268</c:v>
                </c:pt>
                <c:pt idx="2630">
                  <c:v>2.0981006128855322</c:v>
                </c:pt>
                <c:pt idx="2631">
                  <c:v>2.1055380497232088</c:v>
                </c:pt>
                <c:pt idx="2632">
                  <c:v>2.1078485790437744</c:v>
                </c:pt>
                <c:pt idx="2633">
                  <c:v>2.112165886934636</c:v>
                </c:pt>
                <c:pt idx="2634">
                  <c:v>2.112165886934636</c:v>
                </c:pt>
                <c:pt idx="2635">
                  <c:v>2.112165886934636</c:v>
                </c:pt>
                <c:pt idx="2636">
                  <c:v>2.1149188039618325</c:v>
                </c:pt>
                <c:pt idx="2637">
                  <c:v>2.1175749498140393</c:v>
                </c:pt>
                <c:pt idx="2638">
                  <c:v>2.1065639042467454</c:v>
                </c:pt>
                <c:pt idx="2639">
                  <c:v>2.1075364388047264</c:v>
                </c:pt>
                <c:pt idx="2640">
                  <c:v>2.1075364388047264</c:v>
                </c:pt>
                <c:pt idx="2641">
                  <c:v>2.1075364388047264</c:v>
                </c:pt>
                <c:pt idx="2642">
                  <c:v>2.1075364388047264</c:v>
                </c:pt>
                <c:pt idx="2643">
                  <c:v>2.1061297809192778</c:v>
                </c:pt>
                <c:pt idx="2644">
                  <c:v>2.1227382292694896</c:v>
                </c:pt>
                <c:pt idx="2645">
                  <c:v>2.127404794269764</c:v>
                </c:pt>
                <c:pt idx="2646">
                  <c:v>2.127519806271386</c:v>
                </c:pt>
                <c:pt idx="2647">
                  <c:v>2.1366548164558123</c:v>
                </c:pt>
                <c:pt idx="2648">
                  <c:v>2.1366548164558123</c:v>
                </c:pt>
                <c:pt idx="2649">
                  <c:v>2.1366548164558123</c:v>
                </c:pt>
                <c:pt idx="2650">
                  <c:v>2.13201694440093</c:v>
                </c:pt>
                <c:pt idx="2651">
                  <c:v>2.1221830614022865</c:v>
                </c:pt>
                <c:pt idx="2652">
                  <c:v>2.137911555302332</c:v>
                </c:pt>
                <c:pt idx="2653">
                  <c:v>2.1230992404673907</c:v>
                </c:pt>
                <c:pt idx="2654">
                  <c:v>2.1235776010570477</c:v>
                </c:pt>
                <c:pt idx="2655">
                  <c:v>2.1235776010570477</c:v>
                </c:pt>
                <c:pt idx="2656">
                  <c:v>2.1235776010570477</c:v>
                </c:pt>
                <c:pt idx="2657">
                  <c:v>2.1200067838399361</c:v>
                </c:pt>
                <c:pt idx="2658">
                  <c:v>2.1279796214730391</c:v>
                </c:pt>
                <c:pt idx="2659">
                  <c:v>2.1433228631641148</c:v>
                </c:pt>
                <c:pt idx="2660">
                  <c:v>2.1430136067063534</c:v>
                </c:pt>
                <c:pt idx="2661">
                  <c:v>2.1414616362676702</c:v>
                </c:pt>
                <c:pt idx="2662">
                  <c:v>2.1414616362676702</c:v>
                </c:pt>
                <c:pt idx="2663">
                  <c:v>2.1414616362676702</c:v>
                </c:pt>
                <c:pt idx="2664">
                  <c:v>2.1458664273677881</c:v>
                </c:pt>
                <c:pt idx="2665">
                  <c:v>2.1418887967253299</c:v>
                </c:pt>
                <c:pt idx="2666">
                  <c:v>2.1434663541302976</c:v>
                </c:pt>
                <c:pt idx="2667">
                  <c:v>2.1430136067063534</c:v>
                </c:pt>
                <c:pt idx="2668">
                  <c:v>2.1349624723794767</c:v>
                </c:pt>
                <c:pt idx="2669">
                  <c:v>2.1349624723794767</c:v>
                </c:pt>
                <c:pt idx="2670">
                  <c:v>2.1349624723794767</c:v>
                </c:pt>
                <c:pt idx="2671">
                  <c:v>2.1328323104480704</c:v>
                </c:pt>
                <c:pt idx="2672">
                  <c:v>2.1312971097370914</c:v>
                </c:pt>
                <c:pt idx="2673">
                  <c:v>2.126140998340623</c:v>
                </c:pt>
                <c:pt idx="2674">
                  <c:v>2.114174052863997</c:v>
                </c:pt>
                <c:pt idx="2675">
                  <c:v>2.1079259854208052</c:v>
                </c:pt>
                <c:pt idx="2676">
                  <c:v>2.1079259854208052</c:v>
                </c:pt>
                <c:pt idx="2677">
                  <c:v>2.1079259854208052</c:v>
                </c:pt>
                <c:pt idx="2678">
                  <c:v>2.116730420988266</c:v>
                </c:pt>
                <c:pt idx="2679">
                  <c:v>2.1053806056147772</c:v>
                </c:pt>
                <c:pt idx="2680">
                  <c:v>2.0974596808482255</c:v>
                </c:pt>
                <c:pt idx="2681">
                  <c:v>2.0956487013213243</c:v>
                </c:pt>
                <c:pt idx="2682">
                  <c:v>2.0996833640816801</c:v>
                </c:pt>
                <c:pt idx="2683">
                  <c:v>2.0996833640816801</c:v>
                </c:pt>
                <c:pt idx="2684">
                  <c:v>2.0996833640816801</c:v>
                </c:pt>
                <c:pt idx="2685">
                  <c:v>2.1026454697342212</c:v>
                </c:pt>
                <c:pt idx="2686">
                  <c:v>2.1151287618053578</c:v>
                </c:pt>
                <c:pt idx="2687">
                  <c:v>2.1048492536767425</c:v>
                </c:pt>
                <c:pt idx="2688">
                  <c:v>2.099930352673435</c:v>
                </c:pt>
                <c:pt idx="2689">
                  <c:v>2.0957738409907636</c:v>
                </c:pt>
                <c:pt idx="2690">
                  <c:v>2.0957738409907636</c:v>
                </c:pt>
                <c:pt idx="2691">
                  <c:v>2.0957738409907636</c:v>
                </c:pt>
                <c:pt idx="2692">
                  <c:v>2.1079469465533238</c:v>
                </c:pt>
                <c:pt idx="2693">
                  <c:v>2.0953603752354253</c:v>
                </c:pt>
                <c:pt idx="2694">
                  <c:v>2.100308139499611</c:v>
                </c:pt>
                <c:pt idx="2695">
                  <c:v>2.0946815235273339</c:v>
                </c:pt>
                <c:pt idx="2696">
                  <c:v>2.1067107201778912</c:v>
                </c:pt>
                <c:pt idx="2697">
                  <c:v>2.1067107201778912</c:v>
                </c:pt>
                <c:pt idx="2698">
                  <c:v>2.1067107201778912</c:v>
                </c:pt>
                <c:pt idx="2699">
                  <c:v>2.1059178225444777</c:v>
                </c:pt>
                <c:pt idx="2700">
                  <c:v>2.1257131836124605</c:v>
                </c:pt>
                <c:pt idx="2701">
                  <c:v>2.13264848215701</c:v>
                </c:pt>
                <c:pt idx="2702">
                  <c:v>2.1340530188094524</c:v>
                </c:pt>
                <c:pt idx="2703">
                  <c:v>2.1405053256638604</c:v>
                </c:pt>
                <c:pt idx="2704">
                  <c:v>2.1405053256638604</c:v>
                </c:pt>
                <c:pt idx="2705">
                  <c:v>2.1405053256638604</c:v>
                </c:pt>
                <c:pt idx="2706">
                  <c:v>2.1405053256638604</c:v>
                </c:pt>
                <c:pt idx="2707">
                  <c:v>2.1434501705114632</c:v>
                </c:pt>
                <c:pt idx="2708">
                  <c:v>2.1442986691094292</c:v>
                </c:pt>
                <c:pt idx="2709">
                  <c:v>2.1481500673174656</c:v>
                </c:pt>
                <c:pt idx="2710">
                  <c:v>2.1423319769848961</c:v>
                </c:pt>
                <c:pt idx="2711">
                  <c:v>2.1423319769848961</c:v>
                </c:pt>
                <c:pt idx="2712">
                  <c:v>2.1423319769848961</c:v>
                </c:pt>
                <c:pt idx="2713">
                  <c:v>2.1476168915732918</c:v>
                </c:pt>
                <c:pt idx="2714">
                  <c:v>2.146215151439006</c:v>
                </c:pt>
                <c:pt idx="2715">
                  <c:v>2.1488096840717246</c:v>
                </c:pt>
                <c:pt idx="2716">
                  <c:v>2.1455841501624535</c:v>
                </c:pt>
                <c:pt idx="2717">
                  <c:v>2.1325789517237785</c:v>
                </c:pt>
                <c:pt idx="2718">
                  <c:v>2.1325789517237785</c:v>
                </c:pt>
                <c:pt idx="2719">
                  <c:v>2.1325789517237785</c:v>
                </c:pt>
                <c:pt idx="2720">
                  <c:v>2.1231136419044772</c:v>
                </c:pt>
                <c:pt idx="2721">
                  <c:v>2.1221045330335189</c:v>
                </c:pt>
                <c:pt idx="2722">
                  <c:v>2.1203233377847086</c:v>
                </c:pt>
                <c:pt idx="2723">
                  <c:v>2.1223873675879394</c:v>
                </c:pt>
                <c:pt idx="2724">
                  <c:v>2.1131433665896937</c:v>
                </c:pt>
                <c:pt idx="2725">
                  <c:v>2.1131433665896937</c:v>
                </c:pt>
                <c:pt idx="2726">
                  <c:v>2.1131433665896937</c:v>
                </c:pt>
                <c:pt idx="2727">
                  <c:v>2.1207947505247899</c:v>
                </c:pt>
                <c:pt idx="2728">
                  <c:v>2.1221478806727143</c:v>
                </c:pt>
                <c:pt idx="2729">
                  <c:v>2.119990216068806</c:v>
                </c:pt>
                <c:pt idx="2730">
                  <c:v>2.1357387467044413</c:v>
                </c:pt>
                <c:pt idx="2731">
                  <c:v>2.0937155874013156</c:v>
                </c:pt>
                <c:pt idx="2732">
                  <c:v>2.0937155874013156</c:v>
                </c:pt>
                <c:pt idx="2733">
                  <c:v>2.0937155874013156</c:v>
                </c:pt>
                <c:pt idx="2734">
                  <c:v>2.0693035142883049</c:v>
                </c:pt>
                <c:pt idx="2735">
                  <c:v>2.0902878989580502</c:v>
                </c:pt>
                <c:pt idx="2736">
                  <c:v>2.1087402807757654</c:v>
                </c:pt>
                <c:pt idx="2737">
                  <c:v>2.1219228557585401</c:v>
                </c:pt>
                <c:pt idx="2738">
                  <c:v>2.1260237188817568</c:v>
                </c:pt>
                <c:pt idx="2739">
                  <c:v>2.1260237188817568</c:v>
                </c:pt>
                <c:pt idx="2740">
                  <c:v>2.1260237188817568</c:v>
                </c:pt>
                <c:pt idx="2741">
                  <c:v>2.1260237188817568</c:v>
                </c:pt>
                <c:pt idx="2742">
                  <c:v>2.1178320369179344</c:v>
                </c:pt>
                <c:pt idx="2743">
                  <c:v>2.1253222659208495</c:v>
                </c:pt>
                <c:pt idx="2744">
                  <c:v>2.1289479800398157</c:v>
                </c:pt>
                <c:pt idx="2745">
                  <c:v>2.1452089046259681</c:v>
                </c:pt>
                <c:pt idx="2746">
                  <c:v>2.1452089046259681</c:v>
                </c:pt>
                <c:pt idx="2747">
                  <c:v>2.1452089046259681</c:v>
                </c:pt>
                <c:pt idx="2748">
                  <c:v>2.1516200053372545</c:v>
                </c:pt>
                <c:pt idx="2749">
                  <c:v>2.158448144276238</c:v>
                </c:pt>
                <c:pt idx="2750">
                  <c:v>2.155039902630711</c:v>
                </c:pt>
                <c:pt idx="2751">
                  <c:v>2.1606834776621637</c:v>
                </c:pt>
                <c:pt idx="2752">
                  <c:v>2.1597950891873881</c:v>
                </c:pt>
                <c:pt idx="2753">
                  <c:v>2.1597950891873881</c:v>
                </c:pt>
                <c:pt idx="2754">
                  <c:v>2.1597950891873881</c:v>
                </c:pt>
                <c:pt idx="2755">
                  <c:v>2.1649887510628156</c:v>
                </c:pt>
                <c:pt idx="2756">
                  <c:v>2.1611422580717674</c:v>
                </c:pt>
                <c:pt idx="2757">
                  <c:v>2.1717207629389224</c:v>
                </c:pt>
                <c:pt idx="2758">
                  <c:v>2.1685663837002123</c:v>
                </c:pt>
                <c:pt idx="2759">
                  <c:v>2.1737285927232426</c:v>
                </c:pt>
                <c:pt idx="2760">
                  <c:v>2.1737285927232426</c:v>
                </c:pt>
                <c:pt idx="2761">
                  <c:v>2.1737285927232426</c:v>
                </c:pt>
                <c:pt idx="2762">
                  <c:v>2.1732323532356181</c:v>
                </c:pt>
                <c:pt idx="2763">
                  <c:v>2.1756658010922338</c:v>
                </c:pt>
                <c:pt idx="2764">
                  <c:v>2.1814727756311063</c:v>
                </c:pt>
                <c:pt idx="2765">
                  <c:v>2.1844198842020104</c:v>
                </c:pt>
                <c:pt idx="2766">
                  <c:v>2.185805912700217</c:v>
                </c:pt>
                <c:pt idx="2767">
                  <c:v>2.185805912700217</c:v>
                </c:pt>
                <c:pt idx="2768">
                  <c:v>2.185805912700217</c:v>
                </c:pt>
                <c:pt idx="2769">
                  <c:v>2.1900722265157535</c:v>
                </c:pt>
                <c:pt idx="2770">
                  <c:v>2.1810679941327118</c:v>
                </c:pt>
                <c:pt idx="2771">
                  <c:v>2.1853428863269704</c:v>
                </c:pt>
                <c:pt idx="2772">
                  <c:v>2.1866037371925797</c:v>
                </c:pt>
                <c:pt idx="2773">
                  <c:v>2.1971686110247068</c:v>
                </c:pt>
                <c:pt idx="2774">
                  <c:v>2.1971686110247068</c:v>
                </c:pt>
                <c:pt idx="2775">
                  <c:v>2.1971686110247068</c:v>
                </c:pt>
                <c:pt idx="2776">
                  <c:v>2.1956390379909569</c:v>
                </c:pt>
                <c:pt idx="2777">
                  <c:v>2.1980033061815343</c:v>
                </c:pt>
                <c:pt idx="2778">
                  <c:v>2.1939956725041112</c:v>
                </c:pt>
                <c:pt idx="2779">
                  <c:v>2.1985619355342516</c:v>
                </c:pt>
                <c:pt idx="2780">
                  <c:v>2.1994203832513124</c:v>
                </c:pt>
                <c:pt idx="2781">
                  <c:v>2.1994203832513124</c:v>
                </c:pt>
                <c:pt idx="2782">
                  <c:v>2.1994203832513124</c:v>
                </c:pt>
                <c:pt idx="2783">
                  <c:v>2.2049716375966595</c:v>
                </c:pt>
                <c:pt idx="2784">
                  <c:v>2.1983151682248527</c:v>
                </c:pt>
                <c:pt idx="2785">
                  <c:v>2.1986117112835748</c:v>
                </c:pt>
                <c:pt idx="2786">
                  <c:v>2.2008067555244546</c:v>
                </c:pt>
                <c:pt idx="2787">
                  <c:v>2.2004689182413335</c:v>
                </c:pt>
                <c:pt idx="2788">
                  <c:v>2.2004689182413335</c:v>
                </c:pt>
                <c:pt idx="2789">
                  <c:v>2.2004689182413335</c:v>
                </c:pt>
                <c:pt idx="2790">
                  <c:v>2.2016556448670217</c:v>
                </c:pt>
                <c:pt idx="2791">
                  <c:v>2.2046029009368828</c:v>
                </c:pt>
                <c:pt idx="2792">
                  <c:v>2.1965114142552666</c:v>
                </c:pt>
                <c:pt idx="2793">
                  <c:v>2.1954587192727919</c:v>
                </c:pt>
                <c:pt idx="2794">
                  <c:v>2.1967471193399328</c:v>
                </c:pt>
                <c:pt idx="2795">
                  <c:v>2.1967471193399328</c:v>
                </c:pt>
                <c:pt idx="2796">
                  <c:v>2.1967471193399328</c:v>
                </c:pt>
                <c:pt idx="2797">
                  <c:v>2.1993133508164417</c:v>
                </c:pt>
                <c:pt idx="2798">
                  <c:v>2.1975267299945651</c:v>
                </c:pt>
                <c:pt idx="2799">
                  <c:v>2.195654398672402</c:v>
                </c:pt>
                <c:pt idx="2800">
                  <c:v>2.1983343178207493</c:v>
                </c:pt>
                <c:pt idx="2801">
                  <c:v>2.20266566048483</c:v>
                </c:pt>
                <c:pt idx="2802">
                  <c:v>2.20266566048483</c:v>
                </c:pt>
                <c:pt idx="2803">
                  <c:v>2.20266566048483</c:v>
                </c:pt>
                <c:pt idx="2804">
                  <c:v>2.20266566048483</c:v>
                </c:pt>
                <c:pt idx="2805">
                  <c:v>2.2076078562491466</c:v>
                </c:pt>
                <c:pt idx="2806">
                  <c:v>2.2091268226899023</c:v>
                </c:pt>
                <c:pt idx="2807">
                  <c:v>2.2044888090932426</c:v>
                </c:pt>
                <c:pt idx="2808">
                  <c:v>2.1787647510203927</c:v>
                </c:pt>
                <c:pt idx="2809">
                  <c:v>2.1787647510203927</c:v>
                </c:pt>
                <c:pt idx="2810">
                  <c:v>2.1787647510203927</c:v>
                </c:pt>
                <c:pt idx="2811">
                  <c:v>2.1953992305327263</c:v>
                </c:pt>
                <c:pt idx="2812">
                  <c:v>2.1844722632470139</c:v>
                </c:pt>
                <c:pt idx="2813">
                  <c:v>2.1880582839557983</c:v>
                </c:pt>
                <c:pt idx="2814">
                  <c:v>2.2026256663511221</c:v>
                </c:pt>
                <c:pt idx="2815">
                  <c:v>2.2016498724369393</c:v>
                </c:pt>
                <c:pt idx="2816">
                  <c:v>2.2016498724369393</c:v>
                </c:pt>
                <c:pt idx="2817">
                  <c:v>2.2016498724369393</c:v>
                </c:pt>
                <c:pt idx="2818">
                  <c:v>2.1998291842443924</c:v>
                </c:pt>
                <c:pt idx="2819">
                  <c:v>2.2010357677851511</c:v>
                </c:pt>
                <c:pt idx="2820">
                  <c:v>2.2112536563964023</c:v>
                </c:pt>
                <c:pt idx="2821">
                  <c:v>2.2195924153859492</c:v>
                </c:pt>
                <c:pt idx="2822">
                  <c:v>2.2132477884823887</c:v>
                </c:pt>
                <c:pt idx="2823">
                  <c:v>2.2132477884823887</c:v>
                </c:pt>
                <c:pt idx="2824">
                  <c:v>2.2132477884823887</c:v>
                </c:pt>
                <c:pt idx="2825">
                  <c:v>2.2041104214049154</c:v>
                </c:pt>
                <c:pt idx="2826">
                  <c:v>2.2132402421126818</c:v>
                </c:pt>
                <c:pt idx="2827">
                  <c:v>2.2156573234969779</c:v>
                </c:pt>
                <c:pt idx="2828">
                  <c:v>2.2063256909719575</c:v>
                </c:pt>
                <c:pt idx="2829">
                  <c:v>2.2144250625229089</c:v>
                </c:pt>
                <c:pt idx="2830">
                  <c:v>2.2144250625229089</c:v>
                </c:pt>
                <c:pt idx="2831">
                  <c:v>2.2144250625229089</c:v>
                </c:pt>
                <c:pt idx="2832">
                  <c:v>2.2123276304508037</c:v>
                </c:pt>
                <c:pt idx="2833">
                  <c:v>2.210210651433214</c:v>
                </c:pt>
                <c:pt idx="2834">
                  <c:v>2.2151815571821478</c:v>
                </c:pt>
                <c:pt idx="2835">
                  <c:v>2.2134551077055358</c:v>
                </c:pt>
                <c:pt idx="2836">
                  <c:v>2.2107284610177755</c:v>
                </c:pt>
                <c:pt idx="2837">
                  <c:v>2.2107284610177755</c:v>
                </c:pt>
                <c:pt idx="2838">
                  <c:v>2.2107284610177755</c:v>
                </c:pt>
                <c:pt idx="2839">
                  <c:v>2.2175583117938524</c:v>
                </c:pt>
                <c:pt idx="2840">
                  <c:v>2.202073118815318</c:v>
                </c:pt>
                <c:pt idx="2841">
                  <c:v>2.2005911121075075</c:v>
                </c:pt>
                <c:pt idx="2842">
                  <c:v>2.1956754723730834</c:v>
                </c:pt>
                <c:pt idx="2843">
                  <c:v>2.195834681920755</c:v>
                </c:pt>
                <c:pt idx="2844">
                  <c:v>2.195834681920755</c:v>
                </c:pt>
                <c:pt idx="2845">
                  <c:v>2.195834681920755</c:v>
                </c:pt>
                <c:pt idx="2846">
                  <c:v>2.1930806261050888</c:v>
                </c:pt>
                <c:pt idx="2847">
                  <c:v>2.2015106749753057</c:v>
                </c:pt>
                <c:pt idx="2848">
                  <c:v>2.2020007132587471</c:v>
                </c:pt>
                <c:pt idx="2849">
                  <c:v>2.2011273392343265</c:v>
                </c:pt>
                <c:pt idx="2850">
                  <c:v>2.2040932396752284</c:v>
                </c:pt>
                <c:pt idx="2851">
                  <c:v>2.2040932396752284</c:v>
                </c:pt>
                <c:pt idx="2852">
                  <c:v>2.2040932396752284</c:v>
                </c:pt>
                <c:pt idx="2853">
                  <c:v>2.2140164847139525</c:v>
                </c:pt>
                <c:pt idx="2854">
                  <c:v>2.2090264616722139</c:v>
                </c:pt>
                <c:pt idx="2855">
                  <c:v>2.2027361580106612</c:v>
                </c:pt>
                <c:pt idx="2856">
                  <c:v>2.1961817646424064</c:v>
                </c:pt>
                <c:pt idx="2857">
                  <c:v>2.1912096340457881</c:v>
                </c:pt>
                <c:pt idx="2858">
                  <c:v>2.1912096340457881</c:v>
                </c:pt>
                <c:pt idx="2859">
                  <c:v>2.1912096340457881</c:v>
                </c:pt>
                <c:pt idx="2860">
                  <c:v>2.1910246569220293</c:v>
                </c:pt>
                <c:pt idx="2861">
                  <c:v>2.1841482842887858</c:v>
                </c:pt>
                <c:pt idx="2862">
                  <c:v>2.1747887165002266</c:v>
                </c:pt>
                <c:pt idx="2863">
                  <c:v>2.1655088858585119</c:v>
                </c:pt>
                <c:pt idx="2864">
                  <c:v>2.1631258464707104</c:v>
                </c:pt>
                <c:pt idx="2865">
                  <c:v>2.1631258464707104</c:v>
                </c:pt>
                <c:pt idx="2866">
                  <c:v>2.1631258464707104</c:v>
                </c:pt>
                <c:pt idx="2867">
                  <c:v>2.1865882368546918</c:v>
                </c:pt>
                <c:pt idx="2868">
                  <c:v>2.1918626136052781</c:v>
                </c:pt>
                <c:pt idx="2869">
                  <c:v>2.2028884821927983</c:v>
                </c:pt>
                <c:pt idx="2870">
                  <c:v>2.1948061158526437</c:v>
                </c:pt>
                <c:pt idx="2871">
                  <c:v>2.2002264436578978</c:v>
                </c:pt>
                <c:pt idx="2872">
                  <c:v>2.2002264436578978</c:v>
                </c:pt>
                <c:pt idx="2873">
                  <c:v>2.2002264436578978</c:v>
                </c:pt>
                <c:pt idx="2874">
                  <c:v>2.196647473068821</c:v>
                </c:pt>
                <c:pt idx="2875">
                  <c:v>2.2075528805266567</c:v>
                </c:pt>
                <c:pt idx="2876">
                  <c:v>2.211140320874871</c:v>
                </c:pt>
                <c:pt idx="2877">
                  <c:v>2.2185524921035062</c:v>
                </c:pt>
                <c:pt idx="2878">
                  <c:v>2.2162137040428957</c:v>
                </c:pt>
                <c:pt idx="2879">
                  <c:v>2.2162137040428957</c:v>
                </c:pt>
                <c:pt idx="2880">
                  <c:v>2.2162137040428957</c:v>
                </c:pt>
                <c:pt idx="2881">
                  <c:v>2.2250722203124154</c:v>
                </c:pt>
                <c:pt idx="2882">
                  <c:v>2.2283246441110096</c:v>
                </c:pt>
                <c:pt idx="2883">
                  <c:v>2.2272714432970782</c:v>
                </c:pt>
                <c:pt idx="2884">
                  <c:v>2.2272714432970782</c:v>
                </c:pt>
                <c:pt idx="2885">
                  <c:v>2.2306555694690031</c:v>
                </c:pt>
                <c:pt idx="2886">
                  <c:v>2.2306555694690031</c:v>
                </c:pt>
                <c:pt idx="2887">
                  <c:v>2.2306555694690031</c:v>
                </c:pt>
                <c:pt idx="2888">
                  <c:v>2.2250629438119534</c:v>
                </c:pt>
                <c:pt idx="2889">
                  <c:v>2.2271301400250776</c:v>
                </c:pt>
                <c:pt idx="2890">
                  <c:v>2.2166214769510164</c:v>
                </c:pt>
                <c:pt idx="2891">
                  <c:v>2.2028961070861426</c:v>
                </c:pt>
                <c:pt idx="2892">
                  <c:v>2.2037603201040694</c:v>
                </c:pt>
                <c:pt idx="2893">
                  <c:v>2.2037603201040694</c:v>
                </c:pt>
                <c:pt idx="2894">
                  <c:v>2.2037603201040694</c:v>
                </c:pt>
                <c:pt idx="2895">
                  <c:v>2.2138394500085594</c:v>
                </c:pt>
                <c:pt idx="2896">
                  <c:v>2.2183705819672399</c:v>
                </c:pt>
                <c:pt idx="2897">
                  <c:v>2.2296993368108735</c:v>
                </c:pt>
                <c:pt idx="2898">
                  <c:v>2.2340652369760408</c:v>
                </c:pt>
                <c:pt idx="2899">
                  <c:v>2.2390625751527535</c:v>
                </c:pt>
                <c:pt idx="2900">
                  <c:v>2.2390625751527535</c:v>
                </c:pt>
                <c:pt idx="2901">
                  <c:v>2.2390625751527535</c:v>
                </c:pt>
                <c:pt idx="2902">
                  <c:v>2.2331751411557965</c:v>
                </c:pt>
                <c:pt idx="2903">
                  <c:v>2.2426066736710331</c:v>
                </c:pt>
                <c:pt idx="2904">
                  <c:v>2.237623377087167</c:v>
                </c:pt>
                <c:pt idx="2905">
                  <c:v>2.2413283685035905</c:v>
                </c:pt>
                <c:pt idx="2906">
                  <c:v>2.2377135447643921</c:v>
                </c:pt>
                <c:pt idx="2907">
                  <c:v>2.2377135447643921</c:v>
                </c:pt>
                <c:pt idx="2908">
                  <c:v>2.2377135447643921</c:v>
                </c:pt>
                <c:pt idx="2909">
                  <c:v>2.2414364548744805</c:v>
                </c:pt>
                <c:pt idx="2910">
                  <c:v>2.246280460311266</c:v>
                </c:pt>
                <c:pt idx="2911">
                  <c:v>2.2439966907437272</c:v>
                </c:pt>
                <c:pt idx="2912">
                  <c:v>2.2395987381232603</c:v>
                </c:pt>
                <c:pt idx="2913">
                  <c:v>2.2423979819737392</c:v>
                </c:pt>
                <c:pt idx="2914">
                  <c:v>2.2423979819737392</c:v>
                </c:pt>
                <c:pt idx="2915">
                  <c:v>2.2423979819737392</c:v>
                </c:pt>
                <c:pt idx="2916">
                  <c:v>2.2423979819737392</c:v>
                </c:pt>
                <c:pt idx="2917">
                  <c:v>2.2469184839976881</c:v>
                </c:pt>
                <c:pt idx="2918">
                  <c:v>2.2379709811419479</c:v>
                </c:pt>
                <c:pt idx="2919">
                  <c:v>2.2367805802327494</c:v>
                </c:pt>
                <c:pt idx="2920">
                  <c:v>2.2277248038157369</c:v>
                </c:pt>
                <c:pt idx="2921">
                  <c:v>2.2277248038157369</c:v>
                </c:pt>
                <c:pt idx="2922">
                  <c:v>2.2277248038157369</c:v>
                </c:pt>
                <c:pt idx="2923">
                  <c:v>2.2277248038157369</c:v>
                </c:pt>
                <c:pt idx="2924">
                  <c:v>2.2362263552093582</c:v>
                </c:pt>
                <c:pt idx="2925">
                  <c:v>2.2450141561503605</c:v>
                </c:pt>
                <c:pt idx="2926">
                  <c:v>2.2470095970171409</c:v>
                </c:pt>
                <c:pt idx="2927">
                  <c:v>2.2530265318744354</c:v>
                </c:pt>
                <c:pt idx="2928">
                  <c:v>2.2530265318744354</c:v>
                </c:pt>
                <c:pt idx="2929">
                  <c:v>2.2530265318744354</c:v>
                </c:pt>
                <c:pt idx="2930">
                  <c:v>2.2549734938450312</c:v>
                </c:pt>
                <c:pt idx="2931">
                  <c:v>2.2585824205771194</c:v>
                </c:pt>
                <c:pt idx="2932">
                  <c:v>2.2607110004317379</c:v>
                </c:pt>
                <c:pt idx="2933">
                  <c:v>2.2578022657392109</c:v>
                </c:pt>
                <c:pt idx="2934">
                  <c:v>2.2625911286919527</c:v>
                </c:pt>
                <c:pt idx="2935">
                  <c:v>2.2625911286919527</c:v>
                </c:pt>
                <c:pt idx="2936">
                  <c:v>2.2625911286919527</c:v>
                </c:pt>
                <c:pt idx="2937">
                  <c:v>2.2625911286919527</c:v>
                </c:pt>
                <c:pt idx="2938">
                  <c:v>2.2562218793398392</c:v>
                </c:pt>
                <c:pt idx="2939">
                  <c:v>2.259272060656504</c:v>
                </c:pt>
                <c:pt idx="2940">
                  <c:v>2.2564656055161381</c:v>
                </c:pt>
                <c:pt idx="2941">
                  <c:v>2.2592144916570698</c:v>
                </c:pt>
                <c:pt idx="2942">
                  <c:v>2.2592144916570698</c:v>
                </c:pt>
                <c:pt idx="2943">
                  <c:v>2.2592144916570698</c:v>
                </c:pt>
                <c:pt idx="2944">
                  <c:v>2.2587841569545821</c:v>
                </c:pt>
                <c:pt idx="2945">
                  <c:v>2.267394655006016</c:v>
                </c:pt>
                <c:pt idx="2946">
                  <c:v>2.2772336627108247</c:v>
                </c:pt>
                <c:pt idx="2947">
                  <c:v>2.2770286207709232</c:v>
                </c:pt>
                <c:pt idx="2948">
                  <c:v>2.2780183042757001</c:v>
                </c:pt>
                <c:pt idx="2949">
                  <c:v>2.2780183042757001</c:v>
                </c:pt>
                <c:pt idx="2950">
                  <c:v>2.2780183042757001</c:v>
                </c:pt>
                <c:pt idx="2951">
                  <c:v>2.2696684634340878</c:v>
                </c:pt>
                <c:pt idx="2952">
                  <c:v>2.2698608449638273</c:v>
                </c:pt>
                <c:pt idx="2953">
                  <c:v>2.2748104462982655</c:v>
                </c:pt>
                <c:pt idx="2954">
                  <c:v>2.2736667645137656</c:v>
                </c:pt>
                <c:pt idx="2955">
                  <c:v>2.2790759443940862</c:v>
                </c:pt>
                <c:pt idx="2956">
                  <c:v>2.2790759443940862</c:v>
                </c:pt>
                <c:pt idx="2957">
                  <c:v>2.2790759443940862</c:v>
                </c:pt>
                <c:pt idx="2958">
                  <c:v>2.2785075200006988</c:v>
                </c:pt>
                <c:pt idx="2959">
                  <c:v>2.2803897972265696</c:v>
                </c:pt>
                <c:pt idx="2960">
                  <c:v>2.2818391624266825</c:v>
                </c:pt>
                <c:pt idx="2961">
                  <c:v>2.2875824739577313</c:v>
                </c:pt>
                <c:pt idx="2962">
                  <c:v>2.2908926689311615</c:v>
                </c:pt>
                <c:pt idx="2963">
                  <c:v>2.2908926689311615</c:v>
                </c:pt>
                <c:pt idx="2964">
                  <c:v>2.2908926689311615</c:v>
                </c:pt>
                <c:pt idx="2965">
                  <c:v>2.2960813820705299</c:v>
                </c:pt>
                <c:pt idx="2966">
                  <c:v>2.2993048404533729</c:v>
                </c:pt>
                <c:pt idx="2967">
                  <c:v>2.3056606773929831</c:v>
                </c:pt>
                <c:pt idx="2968">
                  <c:v>2.304880222413721</c:v>
                </c:pt>
                <c:pt idx="2969">
                  <c:v>2.3089442802974718</c:v>
                </c:pt>
                <c:pt idx="2970">
                  <c:v>2.3089442802974718</c:v>
                </c:pt>
                <c:pt idx="2971">
                  <c:v>2.3089442802974718</c:v>
                </c:pt>
                <c:pt idx="2972">
                  <c:v>2.3089442802974718</c:v>
                </c:pt>
                <c:pt idx="2973">
                  <c:v>2.3136211304145293</c:v>
                </c:pt>
                <c:pt idx="2974">
                  <c:v>2.3127137367277681</c:v>
                </c:pt>
                <c:pt idx="2975">
                  <c:v>2.3084182757674698</c:v>
                </c:pt>
                <c:pt idx="2976">
                  <c:v>2.3100962907435454</c:v>
                </c:pt>
                <c:pt idx="2977">
                  <c:v>2.3100962907435454</c:v>
                </c:pt>
                <c:pt idx="2978">
                  <c:v>2.3100962907435454</c:v>
                </c:pt>
                <c:pt idx="2979">
                  <c:v>2.3129304167496167</c:v>
                </c:pt>
                <c:pt idx="2980">
                  <c:v>2.3066911733004991</c:v>
                </c:pt>
                <c:pt idx="2981">
                  <c:v>2.3200917825190457</c:v>
                </c:pt>
                <c:pt idx="2982">
                  <c:v>2.3128144600769938</c:v>
                </c:pt>
                <c:pt idx="2983">
                  <c:v>2.3144390443405625</c:v>
                </c:pt>
                <c:pt idx="2984">
                  <c:v>2.3144390443405625</c:v>
                </c:pt>
                <c:pt idx="2985">
                  <c:v>2.3144390443405625</c:v>
                </c:pt>
                <c:pt idx="2986">
                  <c:v>2.3107581609171932</c:v>
                </c:pt>
                <c:pt idx="2987">
                  <c:v>2.3081475532619349</c:v>
                </c:pt>
                <c:pt idx="2988">
                  <c:v>2.3087678052131766</c:v>
                </c:pt>
                <c:pt idx="2989">
                  <c:v>2.3089836694070813</c:v>
                </c:pt>
                <c:pt idx="2990">
                  <c:v>2.3129014287993455</c:v>
                </c:pt>
                <c:pt idx="2991">
                  <c:v>2.3129014287993455</c:v>
                </c:pt>
                <c:pt idx="2992">
                  <c:v>2.3129014287993455</c:v>
                </c:pt>
                <c:pt idx="2993">
                  <c:v>2.3152954309329372</c:v>
                </c:pt>
                <c:pt idx="2994">
                  <c:v>2.3120634144768433</c:v>
                </c:pt>
                <c:pt idx="2995">
                  <c:v>2.3194174427502441</c:v>
                </c:pt>
                <c:pt idx="2996">
                  <c:v>2.3195377668681081</c:v>
                </c:pt>
                <c:pt idx="2997">
                  <c:v>2.3195784784238063</c:v>
                </c:pt>
                <c:pt idx="2998">
                  <c:v>2.3195784784238063</c:v>
                </c:pt>
                <c:pt idx="2999">
                  <c:v>2.3195784784238063</c:v>
                </c:pt>
                <c:pt idx="3000">
                  <c:v>2.3196682532449691</c:v>
                </c:pt>
                <c:pt idx="3001">
                  <c:v>2.301250222030812</c:v>
                </c:pt>
                <c:pt idx="3002">
                  <c:v>2.3060386828721073</c:v>
                </c:pt>
                <c:pt idx="3003">
                  <c:v>2.3053599159456271</c:v>
                </c:pt>
                <c:pt idx="3004">
                  <c:v>2.3072575439998824</c:v>
                </c:pt>
                <c:pt idx="3005">
                  <c:v>2.3072575439998824</c:v>
                </c:pt>
                <c:pt idx="3006">
                  <c:v>2.3072575439998824</c:v>
                </c:pt>
                <c:pt idx="3007">
                  <c:v>2.3092508213793552</c:v>
                </c:pt>
                <c:pt idx="3008">
                  <c:v>2.3151865632009008</c:v>
                </c:pt>
                <c:pt idx="3009">
                  <c:v>2.3189936277166661</c:v>
                </c:pt>
                <c:pt idx="3010">
                  <c:v>2.3218365344499974</c:v>
                </c:pt>
                <c:pt idx="3011">
                  <c:v>2.3213968942607339</c:v>
                </c:pt>
                <c:pt idx="3012">
                  <c:v>2.3213968942607339</c:v>
                </c:pt>
                <c:pt idx="3013">
                  <c:v>2.3213968942607339</c:v>
                </c:pt>
                <c:pt idx="3014">
                  <c:v>2.3185069294312237</c:v>
                </c:pt>
                <c:pt idx="3015">
                  <c:v>2.3191733570578572</c:v>
                </c:pt>
                <c:pt idx="3016">
                  <c:v>2.3133704635616068</c:v>
                </c:pt>
                <c:pt idx="3017">
                  <c:v>2.3158348580541519</c:v>
                </c:pt>
                <c:pt idx="3018">
                  <c:v>2.3156409039411239</c:v>
                </c:pt>
                <c:pt idx="3019">
                  <c:v>2.3156409039411239</c:v>
                </c:pt>
                <c:pt idx="3020">
                  <c:v>2.3156409039411239</c:v>
                </c:pt>
                <c:pt idx="3021">
                  <c:v>2.3161715929453655</c:v>
                </c:pt>
                <c:pt idx="3022">
                  <c:v>2.3137608806150487</c:v>
                </c:pt>
                <c:pt idx="3023">
                  <c:v>2.3085297234017892</c:v>
                </c:pt>
                <c:pt idx="3024">
                  <c:v>2.3032020880765076</c:v>
                </c:pt>
                <c:pt idx="3025">
                  <c:v>2.3032020880765076</c:v>
                </c:pt>
                <c:pt idx="3026">
                  <c:v>2.3032020880765076</c:v>
                </c:pt>
                <c:pt idx="3027">
                  <c:v>2.3032020880765076</c:v>
                </c:pt>
                <c:pt idx="3028">
                  <c:v>2.3120583289395311</c:v>
                </c:pt>
                <c:pt idx="3029">
                  <c:v>2.3108077459531353</c:v>
                </c:pt>
                <c:pt idx="3030">
                  <c:v>2.3131231484816874</c:v>
                </c:pt>
                <c:pt idx="3031">
                  <c:v>2.3222489960108819</c:v>
                </c:pt>
                <c:pt idx="3032">
                  <c:v>2.3211904677436186</c:v>
                </c:pt>
                <c:pt idx="3033">
                  <c:v>2.3211904677436186</c:v>
                </c:pt>
                <c:pt idx="3034">
                  <c:v>2.3211904677436186</c:v>
                </c:pt>
                <c:pt idx="3035">
                  <c:v>2.3335157809419789</c:v>
                </c:pt>
                <c:pt idx="3036">
                  <c:v>2.3404554930544128</c:v>
                </c:pt>
                <c:pt idx="3037">
                  <c:v>2.3404122999513577</c:v>
                </c:pt>
                <c:pt idx="3038">
                  <c:v>2.3443396906757092</c:v>
                </c:pt>
                <c:pt idx="3039">
                  <c:v>2.3441197803662552</c:v>
                </c:pt>
                <c:pt idx="3040">
                  <c:v>2.3441197803662552</c:v>
                </c:pt>
                <c:pt idx="3041">
                  <c:v>2.3441197803662552</c:v>
                </c:pt>
                <c:pt idx="3042">
                  <c:v>2.3513674394319013</c:v>
                </c:pt>
                <c:pt idx="3043">
                  <c:v>2.3519861361307113</c:v>
                </c:pt>
                <c:pt idx="3044">
                  <c:v>2.3482352339384382</c:v>
                </c:pt>
                <c:pt idx="3045">
                  <c:v>2.3486945794099023</c:v>
                </c:pt>
                <c:pt idx="3046">
                  <c:v>2.3528699655753877</c:v>
                </c:pt>
                <c:pt idx="3047">
                  <c:v>2.3528699655753877</c:v>
                </c:pt>
                <c:pt idx="3048">
                  <c:v>2.3528699655753877</c:v>
                </c:pt>
                <c:pt idx="3049">
                  <c:v>2.3531814176154731</c:v>
                </c:pt>
                <c:pt idx="3050">
                  <c:v>2.3561151219673429</c:v>
                </c:pt>
                <c:pt idx="3051">
                  <c:v>2.3575111191692146</c:v>
                </c:pt>
                <c:pt idx="3052">
                  <c:v>2.355358391795078</c:v>
                </c:pt>
                <c:pt idx="3053">
                  <c:v>2.3562197038039967</c:v>
                </c:pt>
                <c:pt idx="3054">
                  <c:v>2.3562197038039967</c:v>
                </c:pt>
                <c:pt idx="3055">
                  <c:v>2.3562197038039967</c:v>
                </c:pt>
                <c:pt idx="3056">
                  <c:v>2.3608550595073376</c:v>
                </c:pt>
                <c:pt idx="3057">
                  <c:v>2.3641344373151663</c:v>
                </c:pt>
                <c:pt idx="3058">
                  <c:v>2.3380877393366886</c:v>
                </c:pt>
                <c:pt idx="3059">
                  <c:v>2.345362477660518</c:v>
                </c:pt>
                <c:pt idx="3060">
                  <c:v>2.3500697459182289</c:v>
                </c:pt>
                <c:pt idx="3061">
                  <c:v>2.3500697459182289</c:v>
                </c:pt>
                <c:pt idx="3062">
                  <c:v>2.3500697459182289</c:v>
                </c:pt>
                <c:pt idx="3063">
                  <c:v>2.3582417834089968</c:v>
                </c:pt>
                <c:pt idx="3064">
                  <c:v>2.3590712663612132</c:v>
                </c:pt>
                <c:pt idx="3065">
                  <c:v>2.363023570741583</c:v>
                </c:pt>
                <c:pt idx="3066">
                  <c:v>2.3698539321097352</c:v>
                </c:pt>
                <c:pt idx="3067">
                  <c:v>2.3706481321388102</c:v>
                </c:pt>
                <c:pt idx="3068">
                  <c:v>2.3706481321388102</c:v>
                </c:pt>
                <c:pt idx="3069">
                  <c:v>2.3706481321388102</c:v>
                </c:pt>
                <c:pt idx="3070">
                  <c:v>2.3706481321388102</c:v>
                </c:pt>
                <c:pt idx="3071">
                  <c:v>2.3695203166995791</c:v>
                </c:pt>
                <c:pt idx="3072">
                  <c:v>2.3687672074532893</c:v>
                </c:pt>
                <c:pt idx="3073">
                  <c:v>2.3765307979139889</c:v>
                </c:pt>
                <c:pt idx="3074">
                  <c:v>2.3859264642185787</c:v>
                </c:pt>
                <c:pt idx="3075">
                  <c:v>2.3859264642185787</c:v>
                </c:pt>
                <c:pt idx="3076">
                  <c:v>2.3859264642185787</c:v>
                </c:pt>
                <c:pt idx="3077">
                  <c:v>2.3843203622066538</c:v>
                </c:pt>
                <c:pt idx="3078">
                  <c:v>2.3810397064761988</c:v>
                </c:pt>
                <c:pt idx="3079">
                  <c:v>2.3845903056520692</c:v>
                </c:pt>
                <c:pt idx="3080">
                  <c:v>2.3884542637365511</c:v>
                </c:pt>
                <c:pt idx="3081">
                  <c:v>2.3702825339841267</c:v>
                </c:pt>
                <c:pt idx="3082">
                  <c:v>2.3702825339841267</c:v>
                </c:pt>
                <c:pt idx="3083">
                  <c:v>2.3702825339841267</c:v>
                </c:pt>
                <c:pt idx="3084">
                  <c:v>2.3650400177000881</c:v>
                </c:pt>
                <c:pt idx="3085">
                  <c:v>2.3722860596703859</c:v>
                </c:pt>
                <c:pt idx="3086">
                  <c:v>2.3681814311321938</c:v>
                </c:pt>
                <c:pt idx="3087">
                  <c:v>2.3634258866772226</c:v>
                </c:pt>
                <c:pt idx="3088">
                  <c:v>2.361194832049736</c:v>
                </c:pt>
                <c:pt idx="3089">
                  <c:v>2.361194832049736</c:v>
                </c:pt>
                <c:pt idx="3090">
                  <c:v>2.361194832049736</c:v>
                </c:pt>
                <c:pt idx="3091">
                  <c:v>2.3752781287911544</c:v>
                </c:pt>
                <c:pt idx="3092">
                  <c:v>2.3670733963964272</c:v>
                </c:pt>
                <c:pt idx="3093">
                  <c:v>2.3744668424095208</c:v>
                </c:pt>
                <c:pt idx="3094">
                  <c:v>2.3749062338143245</c:v>
                </c:pt>
                <c:pt idx="3095">
                  <c:v>2.3794751421305032</c:v>
                </c:pt>
                <c:pt idx="3096">
                  <c:v>2.3794751421305032</c:v>
                </c:pt>
                <c:pt idx="3097">
                  <c:v>2.3794751421305032</c:v>
                </c:pt>
                <c:pt idx="3098">
                  <c:v>2.3765819944103148</c:v>
                </c:pt>
                <c:pt idx="3099">
                  <c:v>2.3603590066242548</c:v>
                </c:pt>
                <c:pt idx="3100">
                  <c:v>2.3745406229207111</c:v>
                </c:pt>
                <c:pt idx="3101">
                  <c:v>2.3599896266670823</c:v>
                </c:pt>
                <c:pt idx="3102">
                  <c:v>2.3593497813744664</c:v>
                </c:pt>
                <c:pt idx="3103">
                  <c:v>2.3593497813744664</c:v>
                </c:pt>
                <c:pt idx="3104">
                  <c:v>2.3593497813744664</c:v>
                </c:pt>
                <c:pt idx="3105">
                  <c:v>2.3543932531075376</c:v>
                </c:pt>
                <c:pt idx="3106">
                  <c:v>2.3543932531075376</c:v>
                </c:pt>
                <c:pt idx="3107">
                  <c:v>2.3610485375159298</c:v>
                </c:pt>
                <c:pt idx="3108">
                  <c:v>2.3510160517839216</c:v>
                </c:pt>
                <c:pt idx="3109">
                  <c:v>2.3614094324869308</c:v>
                </c:pt>
                <c:pt idx="3110">
                  <c:v>2.3614094324869308</c:v>
                </c:pt>
                <c:pt idx="3111">
                  <c:v>2.3614094324869308</c:v>
                </c:pt>
                <c:pt idx="3112">
                  <c:v>2.3651906309271551</c:v>
                </c:pt>
                <c:pt idx="3113">
                  <c:v>2.3679246814349115</c:v>
                </c:pt>
                <c:pt idx="3114">
                  <c:v>2.3788237064977045</c:v>
                </c:pt>
                <c:pt idx="3115">
                  <c:v>2.3809408789531092</c:v>
                </c:pt>
                <c:pt idx="3116">
                  <c:v>2.3869837265232805</c:v>
                </c:pt>
                <c:pt idx="3117">
                  <c:v>2.3869837265232805</c:v>
                </c:pt>
                <c:pt idx="3118">
                  <c:v>2.3869837265232805</c:v>
                </c:pt>
                <c:pt idx="3119">
                  <c:v>2.3872941686674407</c:v>
                </c:pt>
                <c:pt idx="3120">
                  <c:v>2.3920150078564921</c:v>
                </c:pt>
                <c:pt idx="3121">
                  <c:v>2.3984144106045333</c:v>
                </c:pt>
                <c:pt idx="3122">
                  <c:v>2.3991909187382197</c:v>
                </c:pt>
                <c:pt idx="3123">
                  <c:v>2.3988387440559391</c:v>
                </c:pt>
                <c:pt idx="3124">
                  <c:v>2.3988387440559391</c:v>
                </c:pt>
                <c:pt idx="3125">
                  <c:v>2.3988387440559391</c:v>
                </c:pt>
                <c:pt idx="3126">
                  <c:v>2.4024422875557709</c:v>
                </c:pt>
                <c:pt idx="3127">
                  <c:v>2.4026543853687761</c:v>
                </c:pt>
                <c:pt idx="3128">
                  <c:v>2.4043030252450981</c:v>
                </c:pt>
                <c:pt idx="3129">
                  <c:v>2.3979679397487859</c:v>
                </c:pt>
                <c:pt idx="3130">
                  <c:v>2.3967905716641971</c:v>
                </c:pt>
                <c:pt idx="3131">
                  <c:v>2.3967905716641971</c:v>
                </c:pt>
                <c:pt idx="3132">
                  <c:v>2.3967905716641971</c:v>
                </c:pt>
                <c:pt idx="3133">
                  <c:v>2.3926153748566028</c:v>
                </c:pt>
                <c:pt idx="3134">
                  <c:v>2.3949471757681495</c:v>
                </c:pt>
                <c:pt idx="3135">
                  <c:v>2.3949015921836354</c:v>
                </c:pt>
                <c:pt idx="3136">
                  <c:v>2.391389020515887</c:v>
                </c:pt>
                <c:pt idx="3137">
                  <c:v>2.3931571116620125</c:v>
                </c:pt>
                <c:pt idx="3138">
                  <c:v>2.3931571116620125</c:v>
                </c:pt>
                <c:pt idx="3139">
                  <c:v>2.3931571116620125</c:v>
                </c:pt>
                <c:pt idx="3140">
                  <c:v>2.3982154854112965</c:v>
                </c:pt>
                <c:pt idx="3141">
                  <c:v>2.3961283247043559</c:v>
                </c:pt>
                <c:pt idx="3142">
                  <c:v>2.3932783373641611</c:v>
                </c:pt>
                <c:pt idx="3143">
                  <c:v>2.3717232338301608</c:v>
                </c:pt>
                <c:pt idx="3144">
                  <c:v>2.3780871730822382</c:v>
                </c:pt>
                <c:pt idx="3145">
                  <c:v>2.3780871730822382</c:v>
                </c:pt>
                <c:pt idx="3146">
                  <c:v>2.3780871730822382</c:v>
                </c:pt>
                <c:pt idx="3147">
                  <c:v>2.3913716925879571</c:v>
                </c:pt>
                <c:pt idx="3148">
                  <c:v>2.3902322499630424</c:v>
                </c:pt>
                <c:pt idx="3149">
                  <c:v>2.3921410662588416</c:v>
                </c:pt>
                <c:pt idx="3150">
                  <c:v>2.3725336089899765</c:v>
                </c:pt>
                <c:pt idx="3151">
                  <c:v>2.3716684890294202</c:v>
                </c:pt>
                <c:pt idx="3152">
                  <c:v>2.3716684890294202</c:v>
                </c:pt>
                <c:pt idx="3153">
                  <c:v>2.3716684890294202</c:v>
                </c:pt>
                <c:pt idx="3154">
                  <c:v>2.3711214262496485</c:v>
                </c:pt>
                <c:pt idx="3155">
                  <c:v>2.3846062005490483</c:v>
                </c:pt>
                <c:pt idx="3156">
                  <c:v>2.3815734389059005</c:v>
                </c:pt>
                <c:pt idx="3157">
                  <c:v>2.3804451161487554</c:v>
                </c:pt>
                <c:pt idx="3158">
                  <c:v>2.3795374101730529</c:v>
                </c:pt>
                <c:pt idx="3159">
                  <c:v>2.3795374101730529</c:v>
                </c:pt>
                <c:pt idx="3160">
                  <c:v>2.3795374101730529</c:v>
                </c:pt>
                <c:pt idx="3161">
                  <c:v>2.3823074101404442</c:v>
                </c:pt>
                <c:pt idx="3162">
                  <c:v>2.3853062604947697</c:v>
                </c:pt>
                <c:pt idx="3163">
                  <c:v>2.3957907878751277</c:v>
                </c:pt>
                <c:pt idx="3164">
                  <c:v>2.405222793012979</c:v>
                </c:pt>
                <c:pt idx="3165">
                  <c:v>2.4062597842538578</c:v>
                </c:pt>
                <c:pt idx="3166">
                  <c:v>2.4062597842538578</c:v>
                </c:pt>
                <c:pt idx="3167">
                  <c:v>2.4062597842538578</c:v>
                </c:pt>
                <c:pt idx="3168">
                  <c:v>2.4062597842538578</c:v>
                </c:pt>
                <c:pt idx="3169">
                  <c:v>2.3969301215556014</c:v>
                </c:pt>
                <c:pt idx="3170">
                  <c:v>2.3997087907226584</c:v>
                </c:pt>
                <c:pt idx="3171">
                  <c:v>2.4004217911073669</c:v>
                </c:pt>
                <c:pt idx="3172">
                  <c:v>2.3945148921919648</c:v>
                </c:pt>
                <c:pt idx="3173">
                  <c:v>2.3945148921919648</c:v>
                </c:pt>
                <c:pt idx="3174">
                  <c:v>2.3945148921919648</c:v>
                </c:pt>
                <c:pt idx="3175">
                  <c:v>2.4057825679149021</c:v>
                </c:pt>
                <c:pt idx="3176">
                  <c:v>2.4092000936741984</c:v>
                </c:pt>
                <c:pt idx="3177">
                  <c:v>2.4101153703426155</c:v>
                </c:pt>
                <c:pt idx="3178">
                  <c:v>2.4052881111781472</c:v>
                </c:pt>
                <c:pt idx="3179">
                  <c:v>2.4082995770567956</c:v>
                </c:pt>
                <c:pt idx="3180">
                  <c:v>2.4082995770567956</c:v>
                </c:pt>
                <c:pt idx="3181">
                  <c:v>2.4082995770567956</c:v>
                </c:pt>
                <c:pt idx="3182">
                  <c:v>2.4092559235968052</c:v>
                </c:pt>
                <c:pt idx="3183">
                  <c:v>2.4102902543961706</c:v>
                </c:pt>
                <c:pt idx="3184">
                  <c:v>2.4094727831249498</c:v>
                </c:pt>
                <c:pt idx="3185">
                  <c:v>2.4042936742224361</c:v>
                </c:pt>
                <c:pt idx="3186">
                  <c:v>2.4049520570368399</c:v>
                </c:pt>
                <c:pt idx="3187">
                  <c:v>2.4049520570368399</c:v>
                </c:pt>
                <c:pt idx="3188">
                  <c:v>2.4049520570368399</c:v>
                </c:pt>
                <c:pt idx="3189">
                  <c:v>2.3961487128202483</c:v>
                </c:pt>
                <c:pt idx="3190">
                  <c:v>2.3976498502117201</c:v>
                </c:pt>
                <c:pt idx="3191">
                  <c:v>2.4090420435674238</c:v>
                </c:pt>
                <c:pt idx="3192">
                  <c:v>2.409071552094475</c:v>
                </c:pt>
                <c:pt idx="3193">
                  <c:v>2.4156370895499935</c:v>
                </c:pt>
                <c:pt idx="3194">
                  <c:v>2.4156370895499935</c:v>
                </c:pt>
                <c:pt idx="3195">
                  <c:v>2.4156370895499935</c:v>
                </c:pt>
                <c:pt idx="3196">
                  <c:v>2.4188278652138306</c:v>
                </c:pt>
                <c:pt idx="3197">
                  <c:v>2.4211254216848781</c:v>
                </c:pt>
                <c:pt idx="3198">
                  <c:v>2.4215723597078389</c:v>
                </c:pt>
                <c:pt idx="3199">
                  <c:v>2.429305632949835</c:v>
                </c:pt>
                <c:pt idx="3200">
                  <c:v>2.4300373393088615</c:v>
                </c:pt>
                <c:pt idx="3201">
                  <c:v>2.4300373393088615</c:v>
                </c:pt>
                <c:pt idx="3202">
                  <c:v>2.4300373393088615</c:v>
                </c:pt>
                <c:pt idx="3203">
                  <c:v>2.428450358369818</c:v>
                </c:pt>
                <c:pt idx="3204">
                  <c:v>2.429592612831974</c:v>
                </c:pt>
                <c:pt idx="3205">
                  <c:v>2.4320640040345181</c:v>
                </c:pt>
                <c:pt idx="3206">
                  <c:v>2.4302390721686633</c:v>
                </c:pt>
                <c:pt idx="3207">
                  <c:v>2.4324046718324324</c:v>
                </c:pt>
                <c:pt idx="3208">
                  <c:v>2.4324046718324324</c:v>
                </c:pt>
                <c:pt idx="3209">
                  <c:v>2.4324046718324324</c:v>
                </c:pt>
                <c:pt idx="3210">
                  <c:v>2.4351560674317332</c:v>
                </c:pt>
                <c:pt idx="3211">
                  <c:v>2.4351047611638998</c:v>
                </c:pt>
                <c:pt idx="3212">
                  <c:v>2.4351893118972461</c:v>
                </c:pt>
                <c:pt idx="3213">
                  <c:v>2.4322941596525007</c:v>
                </c:pt>
                <c:pt idx="3214">
                  <c:v>2.4359181267793835</c:v>
                </c:pt>
                <c:pt idx="3215">
                  <c:v>2.4359181267793835</c:v>
                </c:pt>
                <c:pt idx="3216">
                  <c:v>2.4359181267793835</c:v>
                </c:pt>
                <c:pt idx="3217">
                  <c:v>2.4295288631055945</c:v>
                </c:pt>
                <c:pt idx="3218">
                  <c:v>2.4312884189686406</c:v>
                </c:pt>
                <c:pt idx="3219">
                  <c:v>2.426040086233626</c:v>
                </c:pt>
                <c:pt idx="3220">
                  <c:v>2.4249547570483978</c:v>
                </c:pt>
                <c:pt idx="3221">
                  <c:v>2.446752183847372</c:v>
                </c:pt>
                <c:pt idx="3222">
                  <c:v>2.446752183847372</c:v>
                </c:pt>
                <c:pt idx="3223">
                  <c:v>2.446752183847372</c:v>
                </c:pt>
                <c:pt idx="3224">
                  <c:v>2.4464089349948255</c:v>
                </c:pt>
                <c:pt idx="3225">
                  <c:v>2.4506855114710975</c:v>
                </c:pt>
                <c:pt idx="3226">
                  <c:v>2.4490282704612278</c:v>
                </c:pt>
                <c:pt idx="3227">
                  <c:v>2.4487915362780219</c:v>
                </c:pt>
                <c:pt idx="3228">
                  <c:v>2.4561361208134658</c:v>
                </c:pt>
                <c:pt idx="3229">
                  <c:v>2.4561361208134658</c:v>
                </c:pt>
                <c:pt idx="3230">
                  <c:v>2.4561361208134658</c:v>
                </c:pt>
                <c:pt idx="3231">
                  <c:v>2.45938314529021</c:v>
                </c:pt>
                <c:pt idx="3232">
                  <c:v>2.4566297344460315</c:v>
                </c:pt>
                <c:pt idx="3233">
                  <c:v>2.4597779983973185</c:v>
                </c:pt>
                <c:pt idx="3234">
                  <c:v>2.4540065337245105</c:v>
                </c:pt>
                <c:pt idx="3235">
                  <c:v>2.4541383960572789</c:v>
                </c:pt>
                <c:pt idx="3236">
                  <c:v>2.4541383960572789</c:v>
                </c:pt>
                <c:pt idx="3237">
                  <c:v>2.4541383960572789</c:v>
                </c:pt>
                <c:pt idx="3238">
                  <c:v>2.4551244622821153</c:v>
                </c:pt>
                <c:pt idx="3239">
                  <c:v>2.4522005189526324</c:v>
                </c:pt>
                <c:pt idx="3240">
                  <c:v>2.4474906073270786</c:v>
                </c:pt>
                <c:pt idx="3241">
                  <c:v>2.4603920163931106</c:v>
                </c:pt>
                <c:pt idx="3242">
                  <c:v>2.4588451778309794</c:v>
                </c:pt>
                <c:pt idx="3243">
                  <c:v>2.4588451778309794</c:v>
                </c:pt>
                <c:pt idx="3244">
                  <c:v>2.4588451778309794</c:v>
                </c:pt>
                <c:pt idx="3245">
                  <c:v>2.4600121462472009</c:v>
                </c:pt>
                <c:pt idx="3246">
                  <c:v>2.4705255398759798</c:v>
                </c:pt>
                <c:pt idx="3247">
                  <c:v>2.4712363833033288</c:v>
                </c:pt>
                <c:pt idx="3248">
                  <c:v>2.4712363833033288</c:v>
                </c:pt>
                <c:pt idx="3249">
                  <c:v>2.4744058347662454</c:v>
                </c:pt>
                <c:pt idx="3250">
                  <c:v>2.4744058347662454</c:v>
                </c:pt>
                <c:pt idx="3251">
                  <c:v>2.4744058347662454</c:v>
                </c:pt>
                <c:pt idx="3252">
                  <c:v>2.4728601657817348</c:v>
                </c:pt>
                <c:pt idx="3253">
                  <c:v>2.4777677440080028</c:v>
                </c:pt>
                <c:pt idx="3254">
                  <c:v>2.4649596302110881</c:v>
                </c:pt>
                <c:pt idx="3255">
                  <c:v>2.4721984957731395</c:v>
                </c:pt>
                <c:pt idx="3256">
                  <c:v>2.4683533931187815</c:v>
                </c:pt>
                <c:pt idx="3257">
                  <c:v>2.4683533931187815</c:v>
                </c:pt>
                <c:pt idx="3258">
                  <c:v>2.4683533931187815</c:v>
                </c:pt>
                <c:pt idx="3259">
                  <c:v>2.4577506454378844</c:v>
                </c:pt>
                <c:pt idx="3260">
                  <c:v>2.4558064042855205</c:v>
                </c:pt>
                <c:pt idx="3261">
                  <c:v>2.4578996691435853</c:v>
                </c:pt>
                <c:pt idx="3262">
                  <c:v>2.4632656944517022</c:v>
                </c:pt>
                <c:pt idx="3263">
                  <c:v>2.4672560892246453</c:v>
                </c:pt>
                <c:pt idx="3264">
                  <c:v>2.4672560892246453</c:v>
                </c:pt>
                <c:pt idx="3265">
                  <c:v>2.4672560892246453</c:v>
                </c:pt>
                <c:pt idx="3266">
                  <c:v>2.4723599415426678</c:v>
                </c:pt>
                <c:pt idx="3267">
                  <c:v>2.4705022016849254</c:v>
                </c:pt>
                <c:pt idx="3268">
                  <c:v>2.4724646224077143</c:v>
                </c:pt>
                <c:pt idx="3269">
                  <c:v>2.4696581018501993</c:v>
                </c:pt>
                <c:pt idx="3270">
                  <c:v>2.4812655192596198</c:v>
                </c:pt>
                <c:pt idx="3271">
                  <c:v>2.4812655192596198</c:v>
                </c:pt>
                <c:pt idx="3272">
                  <c:v>2.4812655192596198</c:v>
                </c:pt>
                <c:pt idx="3273">
                  <c:v>2.4896179142024097</c:v>
                </c:pt>
                <c:pt idx="3274">
                  <c:v>2.4851891467502147</c:v>
                </c:pt>
                <c:pt idx="3275">
                  <c:v>2.4847740406153003</c:v>
                </c:pt>
                <c:pt idx="3276">
                  <c:v>2.4854059235825163</c:v>
                </c:pt>
                <c:pt idx="3277">
                  <c:v>2.4846303719486711</c:v>
                </c:pt>
                <c:pt idx="3278">
                  <c:v>2.4846303719486711</c:v>
                </c:pt>
                <c:pt idx="3279">
                  <c:v>2.4846303719486711</c:v>
                </c:pt>
                <c:pt idx="3280">
                  <c:v>2.4846303719486711</c:v>
                </c:pt>
                <c:pt idx="3281">
                  <c:v>2.4812179330067492</c:v>
                </c:pt>
                <c:pt idx="3282">
                  <c:v>2.4816632970000372</c:v>
                </c:pt>
                <c:pt idx="3283">
                  <c:v>2.4832213536887435</c:v>
                </c:pt>
                <c:pt idx="3284">
                  <c:v>2.4764692654946723</c:v>
                </c:pt>
                <c:pt idx="3285">
                  <c:v>2.4764692654946723</c:v>
                </c:pt>
                <c:pt idx="3286">
                  <c:v>2.4764692654946723</c:v>
                </c:pt>
                <c:pt idx="3287">
                  <c:v>2.4764692654946723</c:v>
                </c:pt>
                <c:pt idx="3288">
                  <c:v>2.4913520142062771</c:v>
                </c:pt>
                <c:pt idx="3289">
                  <c:v>2.4996846509350084</c:v>
                </c:pt>
                <c:pt idx="3290">
                  <c:v>2.5014353387752655</c:v>
                </c:pt>
                <c:pt idx="3291">
                  <c:v>2.5096875261510663</c:v>
                </c:pt>
                <c:pt idx="3292">
                  <c:v>2.5096875261510663</c:v>
                </c:pt>
                <c:pt idx="3293">
                  <c:v>2.5096875261510663</c:v>
                </c:pt>
                <c:pt idx="3294">
                  <c:v>2.5126020588672811</c:v>
                </c:pt>
                <c:pt idx="3295">
                  <c:v>2.5134665172513904</c:v>
                </c:pt>
                <c:pt idx="3296">
                  <c:v>2.5120681585417737</c:v>
                </c:pt>
                <c:pt idx="3297">
                  <c:v>2.5201724206978673</c:v>
                </c:pt>
                <c:pt idx="3298">
                  <c:v>2.5269824821628903</c:v>
                </c:pt>
                <c:pt idx="3299">
                  <c:v>2.5269824821628903</c:v>
                </c:pt>
                <c:pt idx="3300">
                  <c:v>2.5269824821628903</c:v>
                </c:pt>
                <c:pt idx="3301">
                  <c:v>2.5269824821628903</c:v>
                </c:pt>
                <c:pt idx="3302">
                  <c:v>2.5218225448612772</c:v>
                </c:pt>
                <c:pt idx="3303">
                  <c:v>2.532095324843854</c:v>
                </c:pt>
                <c:pt idx="3304">
                  <c:v>2.5317897294407077</c:v>
                </c:pt>
                <c:pt idx="3305">
                  <c:v>2.5373021673591714</c:v>
                </c:pt>
                <c:pt idx="3306">
                  <c:v>2.5373021673591714</c:v>
                </c:pt>
                <c:pt idx="3307">
                  <c:v>2.5373021673591714</c:v>
                </c:pt>
                <c:pt idx="3308">
                  <c:v>2.5470211683379178</c:v>
                </c:pt>
                <c:pt idx="3309">
                  <c:v>2.5540509430311884</c:v>
                </c:pt>
                <c:pt idx="3310">
                  <c:v>2.5479697255687137</c:v>
                </c:pt>
                <c:pt idx="3311">
                  <c:v>2.5474436436633612</c:v>
                </c:pt>
                <c:pt idx="3312">
                  <c:v>2.560128711103796</c:v>
                </c:pt>
                <c:pt idx="3313">
                  <c:v>2.560128711103796</c:v>
                </c:pt>
                <c:pt idx="3314">
                  <c:v>2.560128711103796</c:v>
                </c:pt>
                <c:pt idx="3315">
                  <c:v>2.5548843068387308</c:v>
                </c:pt>
                <c:pt idx="3316">
                  <c:v>2.5462717268470021</c:v>
                </c:pt>
                <c:pt idx="3317">
                  <c:v>2.5474867971093209</c:v>
                </c:pt>
                <c:pt idx="3318">
                  <c:v>2.5440239932712325</c:v>
                </c:pt>
                <c:pt idx="3319">
                  <c:v>2.5242090905381849</c:v>
                </c:pt>
                <c:pt idx="3320">
                  <c:v>2.5242090905381849</c:v>
                </c:pt>
                <c:pt idx="3321">
                  <c:v>2.5242090905381849</c:v>
                </c:pt>
                <c:pt idx="3322">
                  <c:v>2.4857174055611102</c:v>
                </c:pt>
                <c:pt idx="3323">
                  <c:v>2.5067855401616681</c:v>
                </c:pt>
                <c:pt idx="3324">
                  <c:v>2.497765075969423</c:v>
                </c:pt>
                <c:pt idx="3325">
                  <c:v>2.4580148085091862</c:v>
                </c:pt>
                <c:pt idx="3326">
                  <c:v>2.4722741433705098</c:v>
                </c:pt>
                <c:pt idx="3327">
                  <c:v>2.4722741433705098</c:v>
                </c:pt>
                <c:pt idx="3328">
                  <c:v>2.4722741433705098</c:v>
                </c:pt>
                <c:pt idx="3329">
                  <c:v>2.4877863244119114</c:v>
                </c:pt>
                <c:pt idx="3330">
                  <c:v>2.4922949059827983</c:v>
                </c:pt>
                <c:pt idx="3331">
                  <c:v>2.5106763173971443</c:v>
                </c:pt>
                <c:pt idx="3332">
                  <c:v>2.5263446469610722</c:v>
                </c:pt>
                <c:pt idx="3333">
                  <c:v>2.524004679345242</c:v>
                </c:pt>
                <c:pt idx="3334">
                  <c:v>2.524004679345242</c:v>
                </c:pt>
                <c:pt idx="3335">
                  <c:v>2.524004679345242</c:v>
                </c:pt>
                <c:pt idx="3336">
                  <c:v>2.524004679345242</c:v>
                </c:pt>
                <c:pt idx="3337">
                  <c:v>2.5232916443093449</c:v>
                </c:pt>
                <c:pt idx="3338">
                  <c:v>2.5210664180734268</c:v>
                </c:pt>
                <c:pt idx="3339">
                  <c:v>2.5199380625943482</c:v>
                </c:pt>
                <c:pt idx="3340">
                  <c:v>2.5374398625799932</c:v>
                </c:pt>
                <c:pt idx="3341">
                  <c:v>2.5374398625799932</c:v>
                </c:pt>
                <c:pt idx="3342">
                  <c:v>2.5374398625799932</c:v>
                </c:pt>
                <c:pt idx="3343">
                  <c:v>2.5488324484158946</c:v>
                </c:pt>
                <c:pt idx="3344">
                  <c:v>2.5364799274532723</c:v>
                </c:pt>
                <c:pt idx="3345">
                  <c:v>2.5286268542949228</c:v>
                </c:pt>
                <c:pt idx="3346">
                  <c:v>2.5158340330130988</c:v>
                </c:pt>
                <c:pt idx="3347">
                  <c:v>2.5265430638293553</c:v>
                </c:pt>
                <c:pt idx="3348">
                  <c:v>2.5265430638293553</c:v>
                </c:pt>
                <c:pt idx="3349">
                  <c:v>2.5265430638293553</c:v>
                </c:pt>
                <c:pt idx="3350">
                  <c:v>2.5365290184465055</c:v>
                </c:pt>
                <c:pt idx="3351">
                  <c:v>2.5421470148977425</c:v>
                </c:pt>
                <c:pt idx="3352">
                  <c:v>2.545483832106151</c:v>
                </c:pt>
                <c:pt idx="3353">
                  <c:v>2.5497065887817536</c:v>
                </c:pt>
                <c:pt idx="3354">
                  <c:v>2.5674349854613707</c:v>
                </c:pt>
                <c:pt idx="3355">
                  <c:v>2.5674349854613707</c:v>
                </c:pt>
                <c:pt idx="3356">
                  <c:v>2.5674349854613707</c:v>
                </c:pt>
                <c:pt idx="3357">
                  <c:v>2.5710668501890863</c:v>
                </c:pt>
                <c:pt idx="3358">
                  <c:v>2.5608265632781402</c:v>
                </c:pt>
                <c:pt idx="3359">
                  <c:v>2.5589342549478422</c:v>
                </c:pt>
                <c:pt idx="3360">
                  <c:v>2.5569220668802517</c:v>
                </c:pt>
                <c:pt idx="3361">
                  <c:v>2.5569554810079067</c:v>
                </c:pt>
                <c:pt idx="3362">
                  <c:v>2.5569554810079067</c:v>
                </c:pt>
                <c:pt idx="3363">
                  <c:v>2.5569554810079067</c:v>
                </c:pt>
                <c:pt idx="3364">
                  <c:v>2.538373014733259</c:v>
                </c:pt>
                <c:pt idx="3365">
                  <c:v>2.5411006251396637</c:v>
                </c:pt>
                <c:pt idx="3366">
                  <c:v>2.5385159471459753</c:v>
                </c:pt>
                <c:pt idx="3367">
                  <c:v>2.5138991818357619</c:v>
                </c:pt>
                <c:pt idx="3368">
                  <c:v>2.4893190967552927</c:v>
                </c:pt>
                <c:pt idx="3369">
                  <c:v>2.4893190967552927</c:v>
                </c:pt>
                <c:pt idx="3370">
                  <c:v>2.4893190967552927</c:v>
                </c:pt>
                <c:pt idx="3371">
                  <c:v>2.5213863981017353</c:v>
                </c:pt>
                <c:pt idx="3372">
                  <c:v>2.4916245879135159</c:v>
                </c:pt>
                <c:pt idx="3373">
                  <c:v>2.4830875095427354</c:v>
                </c:pt>
                <c:pt idx="3374">
                  <c:v>2.4993902786564766</c:v>
                </c:pt>
                <c:pt idx="3375">
                  <c:v>2.4993902786564766</c:v>
                </c:pt>
                <c:pt idx="3376">
                  <c:v>2.4993902786564766</c:v>
                </c:pt>
                <c:pt idx="3377">
                  <c:v>2.4993902786564766</c:v>
                </c:pt>
                <c:pt idx="3378">
                  <c:v>2.4716382407096615</c:v>
                </c:pt>
                <c:pt idx="3379">
                  <c:v>2.4819428149271152</c:v>
                </c:pt>
                <c:pt idx="3380">
                  <c:v>2.4963644720675804</c:v>
                </c:pt>
                <c:pt idx="3381">
                  <c:v>2.5012431235995622</c:v>
                </c:pt>
                <c:pt idx="3382">
                  <c:v>2.478165502974865</c:v>
                </c:pt>
                <c:pt idx="3383">
                  <c:v>2.478165502974865</c:v>
                </c:pt>
                <c:pt idx="3384">
                  <c:v>2.478165502974865</c:v>
                </c:pt>
                <c:pt idx="3385">
                  <c:v>2.4832472071472536</c:v>
                </c:pt>
                <c:pt idx="3386">
                  <c:v>2.5037482675777119</c:v>
                </c:pt>
                <c:pt idx="3387">
                  <c:v>2.5001798909959669</c:v>
                </c:pt>
                <c:pt idx="3388">
                  <c:v>2.5102044400928945</c:v>
                </c:pt>
                <c:pt idx="3389">
                  <c:v>2.5054876019698993</c:v>
                </c:pt>
                <c:pt idx="3390">
                  <c:v>2.5054876019698993</c:v>
                </c:pt>
                <c:pt idx="3391">
                  <c:v>2.5054876019698993</c:v>
                </c:pt>
                <c:pt idx="3392">
                  <c:v>2.5124469131906961</c:v>
                </c:pt>
                <c:pt idx="3393">
                  <c:v>2.5297386135036843</c:v>
                </c:pt>
                <c:pt idx="3394">
                  <c:v>2.5316787631041242</c:v>
                </c:pt>
                <c:pt idx="3395">
                  <c:v>2.5238098731900811</c:v>
                </c:pt>
                <c:pt idx="3396">
                  <c:v>2.5110275854075441</c:v>
                </c:pt>
                <c:pt idx="3397">
                  <c:v>2.5110275854075441</c:v>
                </c:pt>
                <c:pt idx="3398">
                  <c:v>2.5110275854075441</c:v>
                </c:pt>
                <c:pt idx="3399">
                  <c:v>2.5085715258063752</c:v>
                </c:pt>
                <c:pt idx="3400">
                  <c:v>2.4914162625249761</c:v>
                </c:pt>
                <c:pt idx="3401">
                  <c:v>2.4909009758493008</c:v>
                </c:pt>
                <c:pt idx="3402">
                  <c:v>2.5071789900504635</c:v>
                </c:pt>
                <c:pt idx="3403">
                  <c:v>2.5073362581020815</c:v>
                </c:pt>
                <c:pt idx="3404">
                  <c:v>2.5073362581020815</c:v>
                </c:pt>
                <c:pt idx="3405">
                  <c:v>2.5073362581020815</c:v>
                </c:pt>
                <c:pt idx="3406">
                  <c:v>2.4997894125380435</c:v>
                </c:pt>
                <c:pt idx="3407">
                  <c:v>2.508866084020597</c:v>
                </c:pt>
                <c:pt idx="3408">
                  <c:v>2.5046781731249164</c:v>
                </c:pt>
                <c:pt idx="3409">
                  <c:v>2.502881012129957</c:v>
                </c:pt>
                <c:pt idx="3410">
                  <c:v>2.5198729119080392</c:v>
                </c:pt>
                <c:pt idx="3411">
                  <c:v>2.5198729119080392</c:v>
                </c:pt>
                <c:pt idx="3412">
                  <c:v>2.5198729119080392</c:v>
                </c:pt>
                <c:pt idx="3413">
                  <c:v>2.5275538472975301</c:v>
                </c:pt>
                <c:pt idx="3414">
                  <c:v>2.5277864275661281</c:v>
                </c:pt>
                <c:pt idx="3415">
                  <c:v>2.5377832525733099</c:v>
                </c:pt>
                <c:pt idx="3416">
                  <c:v>2.5466080757782068</c:v>
                </c:pt>
                <c:pt idx="3417">
                  <c:v>2.5463257482289601</c:v>
                </c:pt>
                <c:pt idx="3418">
                  <c:v>2.5463257482289601</c:v>
                </c:pt>
                <c:pt idx="3419">
                  <c:v>2.5463257482289601</c:v>
                </c:pt>
                <c:pt idx="3420">
                  <c:v>2.5474651876965089</c:v>
                </c:pt>
                <c:pt idx="3421">
                  <c:v>2.5393786917791212</c:v>
                </c:pt>
                <c:pt idx="3422">
                  <c:v>2.5457068680798463</c:v>
                </c:pt>
                <c:pt idx="3423">
                  <c:v>2.5435649504354325</c:v>
                </c:pt>
                <c:pt idx="3424">
                  <c:v>2.5397472442895621</c:v>
                </c:pt>
                <c:pt idx="3425">
                  <c:v>2.5397472442895621</c:v>
                </c:pt>
                <c:pt idx="3426">
                  <c:v>2.5397472442895621</c:v>
                </c:pt>
                <c:pt idx="3427">
                  <c:v>2.5451309259148234</c:v>
                </c:pt>
                <c:pt idx="3428">
                  <c:v>2.5430215898137307</c:v>
                </c:pt>
                <c:pt idx="3429">
                  <c:v>2.5494386143573751</c:v>
                </c:pt>
                <c:pt idx="3430">
                  <c:v>2.5492325881195059</c:v>
                </c:pt>
                <c:pt idx="3431">
                  <c:v>2.5505005576406559</c:v>
                </c:pt>
                <c:pt idx="3432">
                  <c:v>2.5505005576406559</c:v>
                </c:pt>
                <c:pt idx="3433">
                  <c:v>2.5505005576406559</c:v>
                </c:pt>
                <c:pt idx="3434">
                  <c:v>2.5505005576406559</c:v>
                </c:pt>
                <c:pt idx="3435">
                  <c:v>2.545475712451359</c:v>
                </c:pt>
                <c:pt idx="3436">
                  <c:v>2.554340455008373</c:v>
                </c:pt>
                <c:pt idx="3437">
                  <c:v>2.5516124205621926</c:v>
                </c:pt>
                <c:pt idx="3438">
                  <c:v>2.5665775694747177</c:v>
                </c:pt>
                <c:pt idx="3439">
                  <c:v>2.5665775694747177</c:v>
                </c:pt>
                <c:pt idx="3440">
                  <c:v>2.5665775694747177</c:v>
                </c:pt>
                <c:pt idx="3441">
                  <c:v>2.5734545314684185</c:v>
                </c:pt>
                <c:pt idx="3442">
                  <c:v>2.5775740916415488</c:v>
                </c:pt>
                <c:pt idx="3443">
                  <c:v>2.5842786297655982</c:v>
                </c:pt>
                <c:pt idx="3444">
                  <c:v>2.5772087342296812</c:v>
                </c:pt>
                <c:pt idx="3445">
                  <c:v>2.5785751671667194</c:v>
                </c:pt>
                <c:pt idx="3446">
                  <c:v>2.5785751671667194</c:v>
                </c:pt>
                <c:pt idx="3447">
                  <c:v>2.5785751671667194</c:v>
                </c:pt>
                <c:pt idx="3448">
                  <c:v>2.5804595186550303</c:v>
                </c:pt>
                <c:pt idx="3449">
                  <c:v>2.5861690709685439</c:v>
                </c:pt>
                <c:pt idx="3450">
                  <c:v>2.5851184070022351</c:v>
                </c:pt>
                <c:pt idx="3451">
                  <c:v>2.5935730012075977</c:v>
                </c:pt>
                <c:pt idx="3452">
                  <c:v>2.591682272712327</c:v>
                </c:pt>
                <c:pt idx="3453">
                  <c:v>2.591682272712327</c:v>
                </c:pt>
                <c:pt idx="3454">
                  <c:v>2.591682272712327</c:v>
                </c:pt>
                <c:pt idx="3455">
                  <c:v>2.5917661667052334</c:v>
                </c:pt>
                <c:pt idx="3456">
                  <c:v>2.5889948254280304</c:v>
                </c:pt>
                <c:pt idx="3457">
                  <c:v>2.596207027038866</c:v>
                </c:pt>
                <c:pt idx="3458">
                  <c:v>2.5873574099998722</c:v>
                </c:pt>
                <c:pt idx="3459">
                  <c:v>2.584744053779171</c:v>
                </c:pt>
                <c:pt idx="3460">
                  <c:v>2.584744053779171</c:v>
                </c:pt>
                <c:pt idx="3461">
                  <c:v>2.584744053779171</c:v>
                </c:pt>
                <c:pt idx="3462">
                  <c:v>2.5636185577440083</c:v>
                </c:pt>
                <c:pt idx="3463">
                  <c:v>2.5675434102928056</c:v>
                </c:pt>
                <c:pt idx="3464">
                  <c:v>2.5520100723704884</c:v>
                </c:pt>
                <c:pt idx="3465">
                  <c:v>2.5598502406753374</c:v>
                </c:pt>
                <c:pt idx="3466">
                  <c:v>2.5607320361003092</c:v>
                </c:pt>
                <c:pt idx="3467">
                  <c:v>2.5607320361003092</c:v>
                </c:pt>
                <c:pt idx="3468">
                  <c:v>2.5607320361003092</c:v>
                </c:pt>
                <c:pt idx="3469">
                  <c:v>2.5683445115180552</c:v>
                </c:pt>
                <c:pt idx="3470">
                  <c:v>2.5597155971417758</c:v>
                </c:pt>
                <c:pt idx="3471">
                  <c:v>2.5597155971417758</c:v>
                </c:pt>
                <c:pt idx="3472">
                  <c:v>2.5708177985724499</c:v>
                </c:pt>
                <c:pt idx="3473">
                  <c:v>2.5841680669571074</c:v>
                </c:pt>
                <c:pt idx="3474">
                  <c:v>2.5841680669571074</c:v>
                </c:pt>
                <c:pt idx="3475">
                  <c:v>2.5841680669571074</c:v>
                </c:pt>
                <c:pt idx="3476">
                  <c:v>2.5929491990257718</c:v>
                </c:pt>
                <c:pt idx="3477">
                  <c:v>2.5933359115774275</c:v>
                </c:pt>
                <c:pt idx="3478">
                  <c:v>2.5878317810195091</c:v>
                </c:pt>
                <c:pt idx="3479">
                  <c:v>2.6016423481107145</c:v>
                </c:pt>
                <c:pt idx="3480">
                  <c:v>2.6019056159941885</c:v>
                </c:pt>
                <c:pt idx="3481">
                  <c:v>2.6019056159941885</c:v>
                </c:pt>
                <c:pt idx="3482">
                  <c:v>2.6019056159941885</c:v>
                </c:pt>
                <c:pt idx="3483">
                  <c:v>2.5993134761640535</c:v>
                </c:pt>
                <c:pt idx="3484">
                  <c:v>2.605622213728112</c:v>
                </c:pt>
                <c:pt idx="3485">
                  <c:v>2.6055356198326853</c:v>
                </c:pt>
                <c:pt idx="3486">
                  <c:v>2.6018186997790584</c:v>
                </c:pt>
                <c:pt idx="3487">
                  <c:v>2.6011668049619425</c:v>
                </c:pt>
                <c:pt idx="3488">
                  <c:v>2.6011668049619425</c:v>
                </c:pt>
                <c:pt idx="3489">
                  <c:v>2.6011668049619425</c:v>
                </c:pt>
                <c:pt idx="3490">
                  <c:v>2.6039339915976951</c:v>
                </c:pt>
                <c:pt idx="3491">
                  <c:v>2.6037936967248685</c:v>
                </c:pt>
                <c:pt idx="3492">
                  <c:v>2.6153921472345312</c:v>
                </c:pt>
                <c:pt idx="3493">
                  <c:v>2.6052478730101667</c:v>
                </c:pt>
                <c:pt idx="3494">
                  <c:v>2.5905249389682945</c:v>
                </c:pt>
                <c:pt idx="3495">
                  <c:v>2.5905249389682945</c:v>
                </c:pt>
                <c:pt idx="3496">
                  <c:v>2.5905249389682945</c:v>
                </c:pt>
                <c:pt idx="3497">
                  <c:v>2.5765444956451402</c:v>
                </c:pt>
                <c:pt idx="3498">
                  <c:v>2.5820066203760712</c:v>
                </c:pt>
                <c:pt idx="3499">
                  <c:v>2.5866232896271262</c:v>
                </c:pt>
                <c:pt idx="3500">
                  <c:v>2.5989251888230891</c:v>
                </c:pt>
                <c:pt idx="3501">
                  <c:v>2.6001189134904346</c:v>
                </c:pt>
                <c:pt idx="3502">
                  <c:v>2.6001189134904346</c:v>
                </c:pt>
                <c:pt idx="3503">
                  <c:v>2.6001189134904346</c:v>
                </c:pt>
                <c:pt idx="3504">
                  <c:v>2.6062025658856909</c:v>
                </c:pt>
                <c:pt idx="3505">
                  <c:v>2.609248933179992</c:v>
                </c:pt>
                <c:pt idx="3506">
                  <c:v>2.6098411123618428</c:v>
                </c:pt>
                <c:pt idx="3507">
                  <c:v>2.6102783345465932</c:v>
                </c:pt>
                <c:pt idx="3508">
                  <c:v>2.6035819403825249</c:v>
                </c:pt>
                <c:pt idx="3509">
                  <c:v>2.6035819403825249</c:v>
                </c:pt>
                <c:pt idx="3510">
                  <c:v>2.6035819403825249</c:v>
                </c:pt>
                <c:pt idx="3511">
                  <c:v>2.6011041148319771</c:v>
                </c:pt>
                <c:pt idx="3512">
                  <c:v>2.6076278114647815</c:v>
                </c:pt>
                <c:pt idx="3513">
                  <c:v>2.5952569337785549</c:v>
                </c:pt>
                <c:pt idx="3514">
                  <c:v>2.5994159348744832</c:v>
                </c:pt>
                <c:pt idx="3515">
                  <c:v>2.6006717952620333</c:v>
                </c:pt>
                <c:pt idx="3516">
                  <c:v>2.6006717952620333</c:v>
                </c:pt>
                <c:pt idx="3517">
                  <c:v>2.6006717952620333</c:v>
                </c:pt>
                <c:pt idx="3518">
                  <c:v>2.6012703226568954</c:v>
                </c:pt>
                <c:pt idx="3519">
                  <c:v>2.6061376433249448</c:v>
                </c:pt>
                <c:pt idx="3520">
                  <c:v>2.6099387226813962</c:v>
                </c:pt>
                <c:pt idx="3521">
                  <c:v>2.608589098697057</c:v>
                </c:pt>
                <c:pt idx="3522">
                  <c:v>2.617122788231339</c:v>
                </c:pt>
                <c:pt idx="3523">
                  <c:v>2.617122788231339</c:v>
                </c:pt>
                <c:pt idx="3524">
                  <c:v>2.617122788231339</c:v>
                </c:pt>
                <c:pt idx="3525">
                  <c:v>2.6261331803305241</c:v>
                </c:pt>
                <c:pt idx="3526">
                  <c:v>2.6276461644718525</c:v>
                </c:pt>
                <c:pt idx="3527">
                  <c:v>2.6375162860559742</c:v>
                </c:pt>
                <c:pt idx="3528">
                  <c:v>2.6348826245242245</c:v>
                </c:pt>
                <c:pt idx="3529">
                  <c:v>2.6374978015779584</c:v>
                </c:pt>
                <c:pt idx="3530">
                  <c:v>2.6374978015779584</c:v>
                </c:pt>
                <c:pt idx="3531">
                  <c:v>2.6374978015779584</c:v>
                </c:pt>
                <c:pt idx="3532">
                  <c:v>2.6374978015779584</c:v>
                </c:pt>
                <c:pt idx="3533">
                  <c:v>2.6352398812263589</c:v>
                </c:pt>
                <c:pt idx="3534">
                  <c:v>2.6232942499422984</c:v>
                </c:pt>
                <c:pt idx="3535">
                  <c:v>2.6141924912260714</c:v>
                </c:pt>
                <c:pt idx="3536">
                  <c:v>2.6116408820680617</c:v>
                </c:pt>
                <c:pt idx="3537">
                  <c:v>2.6116408820680617</c:v>
                </c:pt>
                <c:pt idx="3538">
                  <c:v>2.6116408820680617</c:v>
                </c:pt>
                <c:pt idx="3539">
                  <c:v>2.6143729904901685</c:v>
                </c:pt>
                <c:pt idx="3540">
                  <c:v>2.620451034276484</c:v>
                </c:pt>
                <c:pt idx="3541">
                  <c:v>2.6181605104703651</c:v>
                </c:pt>
                <c:pt idx="3542">
                  <c:v>2.6256104703679926</c:v>
                </c:pt>
                <c:pt idx="3543">
                  <c:v>2.6251524100432659</c:v>
                </c:pt>
                <c:pt idx="3544">
                  <c:v>2.6251524100432659</c:v>
                </c:pt>
                <c:pt idx="3545">
                  <c:v>2.6251524100432659</c:v>
                </c:pt>
                <c:pt idx="3546">
                  <c:v>2.610786361320943</c:v>
                </c:pt>
                <c:pt idx="3547">
                  <c:v>2.61839682006869</c:v>
                </c:pt>
                <c:pt idx="3548">
                  <c:v>2.6176336153545341</c:v>
                </c:pt>
                <c:pt idx="3549">
                  <c:v>2.6274207281072224</c:v>
                </c:pt>
                <c:pt idx="3550">
                  <c:v>2.6222668572503034</c:v>
                </c:pt>
                <c:pt idx="3551">
                  <c:v>2.6222668572503034</c:v>
                </c:pt>
                <c:pt idx="3552">
                  <c:v>2.6222668572503034</c:v>
                </c:pt>
                <c:pt idx="3553">
                  <c:v>2.6230540858712272</c:v>
                </c:pt>
                <c:pt idx="3554">
                  <c:v>2.624831533205195</c:v>
                </c:pt>
                <c:pt idx="3555">
                  <c:v>2.622693731582264</c:v>
                </c:pt>
                <c:pt idx="3556">
                  <c:v>2.6291307551363223</c:v>
                </c:pt>
                <c:pt idx="3557">
                  <c:v>2.62967523498543</c:v>
                </c:pt>
                <c:pt idx="3558">
                  <c:v>2.62967523498543</c:v>
                </c:pt>
                <c:pt idx="3559">
                  <c:v>2.62967523498543</c:v>
                </c:pt>
                <c:pt idx="3560">
                  <c:v>2.6285498319817835</c:v>
                </c:pt>
                <c:pt idx="3561">
                  <c:v>2.6238419160701492</c:v>
                </c:pt>
                <c:pt idx="3562">
                  <c:v>2.6270295148162051</c:v>
                </c:pt>
                <c:pt idx="3563">
                  <c:v>2.6087223398467403</c:v>
                </c:pt>
                <c:pt idx="3564">
                  <c:v>2.5970985424283812</c:v>
                </c:pt>
                <c:pt idx="3565">
                  <c:v>2.5970985424283812</c:v>
                </c:pt>
                <c:pt idx="3566">
                  <c:v>2.5970985424283812</c:v>
                </c:pt>
                <c:pt idx="3567">
                  <c:v>2.5903349703973477</c:v>
                </c:pt>
                <c:pt idx="3568">
                  <c:v>2.5906024938555925</c:v>
                </c:pt>
                <c:pt idx="3569">
                  <c:v>2.5489119234200688</c:v>
                </c:pt>
                <c:pt idx="3570">
                  <c:v>2.5363039259648739</c:v>
                </c:pt>
                <c:pt idx="3571">
                  <c:v>2.5589449365006205</c:v>
                </c:pt>
                <c:pt idx="3572">
                  <c:v>2.5589449365006205</c:v>
                </c:pt>
                <c:pt idx="3573">
                  <c:v>2.5589449365006205</c:v>
                </c:pt>
                <c:pt idx="3574">
                  <c:v>2.5500821318413687</c:v>
                </c:pt>
                <c:pt idx="3575">
                  <c:v>2.5785726124613371</c:v>
                </c:pt>
                <c:pt idx="3576">
                  <c:v>2.5782076197509278</c:v>
                </c:pt>
                <c:pt idx="3577">
                  <c:v>2.5573763904231948</c:v>
                </c:pt>
                <c:pt idx="3578">
                  <c:v>2.552540444058212</c:v>
                </c:pt>
                <c:pt idx="3579">
                  <c:v>2.552540444058212</c:v>
                </c:pt>
                <c:pt idx="3580">
                  <c:v>2.552540444058212</c:v>
                </c:pt>
                <c:pt idx="3581">
                  <c:v>2.5551682167403547</c:v>
                </c:pt>
                <c:pt idx="3582">
                  <c:v>2.5509968046009908</c:v>
                </c:pt>
                <c:pt idx="3583">
                  <c:v>2.5057338198914634</c:v>
                </c:pt>
                <c:pt idx="3584">
                  <c:v>2.5348401553318469</c:v>
                </c:pt>
                <c:pt idx="3585">
                  <c:v>2.5139731024525913</c:v>
                </c:pt>
                <c:pt idx="3586">
                  <c:v>2.5139731024525913</c:v>
                </c:pt>
                <c:pt idx="3587">
                  <c:v>2.5139731024525913</c:v>
                </c:pt>
                <c:pt idx="3588">
                  <c:v>2.4975254066104027</c:v>
                </c:pt>
                <c:pt idx="3589">
                  <c:v>2.5131970380158917</c:v>
                </c:pt>
                <c:pt idx="3590">
                  <c:v>2.5331388778341415</c:v>
                </c:pt>
                <c:pt idx="3591">
                  <c:v>2.550528801152729</c:v>
                </c:pt>
                <c:pt idx="3592">
                  <c:v>2.5401075638547708</c:v>
                </c:pt>
                <c:pt idx="3593">
                  <c:v>2.5401075638547708</c:v>
                </c:pt>
                <c:pt idx="3594">
                  <c:v>2.5401075638547708</c:v>
                </c:pt>
                <c:pt idx="3595">
                  <c:v>2.536275277815478</c:v>
                </c:pt>
                <c:pt idx="3596">
                  <c:v>2.5426827083074235</c:v>
                </c:pt>
                <c:pt idx="3597">
                  <c:v>2.5687487881877251</c:v>
                </c:pt>
                <c:pt idx="3598">
                  <c:v>2.5634685356661153</c:v>
                </c:pt>
                <c:pt idx="3599">
                  <c:v>2.5468686353153442</c:v>
                </c:pt>
                <c:pt idx="3600">
                  <c:v>2.5468686353153442</c:v>
                </c:pt>
                <c:pt idx="3601">
                  <c:v>2.5468686353153442</c:v>
                </c:pt>
                <c:pt idx="3602">
                  <c:v>2.5186585186523951</c:v>
                </c:pt>
                <c:pt idx="3603">
                  <c:v>2.5186585186523951</c:v>
                </c:pt>
                <c:pt idx="3604">
                  <c:v>2.5096637157968411</c:v>
                </c:pt>
                <c:pt idx="3605">
                  <c:v>2.5267028318253173</c:v>
                </c:pt>
                <c:pt idx="3606">
                  <c:v>2.525164299088936</c:v>
                </c:pt>
                <c:pt idx="3607">
                  <c:v>2.525164299088936</c:v>
                </c:pt>
                <c:pt idx="3608">
                  <c:v>2.525164299088936</c:v>
                </c:pt>
                <c:pt idx="3609">
                  <c:v>2.4944271137314713</c:v>
                </c:pt>
                <c:pt idx="3610">
                  <c:v>2.477255481066984</c:v>
                </c:pt>
                <c:pt idx="3611">
                  <c:v>2.4863946350802584</c:v>
                </c:pt>
                <c:pt idx="3612">
                  <c:v>2.4863946350802584</c:v>
                </c:pt>
                <c:pt idx="3613">
                  <c:v>2.4816114371200735</c:v>
                </c:pt>
                <c:pt idx="3614">
                  <c:v>2.4816114371200735</c:v>
                </c:pt>
                <c:pt idx="3615">
                  <c:v>2.4816114371200735</c:v>
                </c:pt>
                <c:pt idx="3616">
                  <c:v>2.5019918371948728</c:v>
                </c:pt>
                <c:pt idx="3617">
                  <c:v>2.502111868820788</c:v>
                </c:pt>
                <c:pt idx="3618">
                  <c:v>2.5311782581888425</c:v>
                </c:pt>
                <c:pt idx="3619">
                  <c:v>2.5286365217726798</c:v>
                </c:pt>
                <c:pt idx="3620">
                  <c:v>2.5365058387039854</c:v>
                </c:pt>
                <c:pt idx="3621">
                  <c:v>2.5365058387039854</c:v>
                </c:pt>
                <c:pt idx="3622">
                  <c:v>2.5365058387039854</c:v>
                </c:pt>
                <c:pt idx="3623">
                  <c:v>2.5515304041448088</c:v>
                </c:pt>
                <c:pt idx="3624">
                  <c:v>2.5127473581207065</c:v>
                </c:pt>
                <c:pt idx="3625">
                  <c:v>2.5127473581207065</c:v>
                </c:pt>
                <c:pt idx="3626">
                  <c:v>2.5169057574596119</c:v>
                </c:pt>
                <c:pt idx="3627">
                  <c:v>2.4859642653142631</c:v>
                </c:pt>
                <c:pt idx="3628">
                  <c:v>2.4859642653142631</c:v>
                </c:pt>
                <c:pt idx="3629">
                  <c:v>2.4859642653142631</c:v>
                </c:pt>
                <c:pt idx="3630">
                  <c:v>2.4932939425660114</c:v>
                </c:pt>
                <c:pt idx="3631">
                  <c:v>2.4949036463327543</c:v>
                </c:pt>
                <c:pt idx="3632">
                  <c:v>2.5043133862056672</c:v>
                </c:pt>
                <c:pt idx="3633">
                  <c:v>2.5003638162961588</c:v>
                </c:pt>
                <c:pt idx="3634">
                  <c:v>2.4775218198892182</c:v>
                </c:pt>
                <c:pt idx="3635">
                  <c:v>2.4775218198892182</c:v>
                </c:pt>
                <c:pt idx="3636">
                  <c:v>2.4775218198892182</c:v>
                </c:pt>
                <c:pt idx="3637">
                  <c:v>2.4545515922414163</c:v>
                </c:pt>
                <c:pt idx="3638">
                  <c:v>2.4590103052365295</c:v>
                </c:pt>
                <c:pt idx="3639">
                  <c:v>2.4370911019548975</c:v>
                </c:pt>
                <c:pt idx="3640">
                  <c:v>2.4206200963064495</c:v>
                </c:pt>
                <c:pt idx="3641">
                  <c:v>2.3902291658007178</c:v>
                </c:pt>
                <c:pt idx="3642">
                  <c:v>2.3902291658007178</c:v>
                </c:pt>
                <c:pt idx="3643">
                  <c:v>2.3902291658007178</c:v>
                </c:pt>
                <c:pt idx="3644">
                  <c:v>2.3678633418158048</c:v>
                </c:pt>
                <c:pt idx="3645">
                  <c:v>2.3678633418158048</c:v>
                </c:pt>
                <c:pt idx="3646">
                  <c:v>2.4245871065028455</c:v>
                </c:pt>
                <c:pt idx="3647">
                  <c:v>2.4284139206484143</c:v>
                </c:pt>
                <c:pt idx="3648">
                  <c:v>2.4291780929861302</c:v>
                </c:pt>
                <c:pt idx="3649">
                  <c:v>2.4291780929861302</c:v>
                </c:pt>
                <c:pt idx="3650">
                  <c:v>2.4291780929861302</c:v>
                </c:pt>
                <c:pt idx="3651">
                  <c:v>2.4368574852921272</c:v>
                </c:pt>
                <c:pt idx="3652">
                  <c:v>2.4368574852921272</c:v>
                </c:pt>
                <c:pt idx="3653">
                  <c:v>2.4414676204427606</c:v>
                </c:pt>
                <c:pt idx="3654">
                  <c:v>2.4106276170906407</c:v>
                </c:pt>
                <c:pt idx="3655">
                  <c:v>2.4523474011715747</c:v>
                </c:pt>
                <c:pt idx="3656">
                  <c:v>2.4523474011715747</c:v>
                </c:pt>
                <c:pt idx="3657">
                  <c:v>2.4523474011715747</c:v>
                </c:pt>
                <c:pt idx="3658">
                  <c:v>2.4648248219733615</c:v>
                </c:pt>
                <c:pt idx="3659">
                  <c:v>2.475543184797929</c:v>
                </c:pt>
                <c:pt idx="3660">
                  <c:v>2.4842165076451943</c:v>
                </c:pt>
                <c:pt idx="3661">
                  <c:v>2.4883747915303038</c:v>
                </c:pt>
                <c:pt idx="3662">
                  <c:v>2.4862841883057021</c:v>
                </c:pt>
                <c:pt idx="3663">
                  <c:v>2.4862841883057021</c:v>
                </c:pt>
                <c:pt idx="3664">
                  <c:v>2.4862841883057021</c:v>
                </c:pt>
                <c:pt idx="3665">
                  <c:v>2.4768356538250798</c:v>
                </c:pt>
                <c:pt idx="3666">
                  <c:v>2.4937653147602665</c:v>
                </c:pt>
                <c:pt idx="3667">
                  <c:v>2.4953102661698638</c:v>
                </c:pt>
                <c:pt idx="3668">
                  <c:v>2.5023602977211015</c:v>
                </c:pt>
                <c:pt idx="3669">
                  <c:v>2.5125796821644846</c:v>
                </c:pt>
                <c:pt idx="3670">
                  <c:v>2.5125796821644846</c:v>
                </c:pt>
                <c:pt idx="3671">
                  <c:v>2.5125796821644846</c:v>
                </c:pt>
                <c:pt idx="3672">
                  <c:v>2.5125796821644846</c:v>
                </c:pt>
                <c:pt idx="3673">
                  <c:v>2.4932711296082291</c:v>
                </c:pt>
                <c:pt idx="3674">
                  <c:v>2.4940414709495959</c:v>
                </c:pt>
                <c:pt idx="3675">
                  <c:v>2.5008063968269019</c:v>
                </c:pt>
                <c:pt idx="3676">
                  <c:v>2.513645152889139</c:v>
                </c:pt>
                <c:pt idx="3677">
                  <c:v>2.513645152889139</c:v>
                </c:pt>
                <c:pt idx="3678">
                  <c:v>2.513645152889139</c:v>
                </c:pt>
                <c:pt idx="3679">
                  <c:v>2.5025325211417888</c:v>
                </c:pt>
                <c:pt idx="3680">
                  <c:v>2.4944000888886722</c:v>
                </c:pt>
                <c:pt idx="3681">
                  <c:v>2.5161849216460395</c:v>
                </c:pt>
                <c:pt idx="3682">
                  <c:v>2.5298265271229807</c:v>
                </c:pt>
                <c:pt idx="3683">
                  <c:v>2.5273694111189693</c:v>
                </c:pt>
                <c:pt idx="3684">
                  <c:v>2.5273694111189693</c:v>
                </c:pt>
                <c:pt idx="3685">
                  <c:v>2.5273694111189693</c:v>
                </c:pt>
                <c:pt idx="3686">
                  <c:v>2.5388222189813723</c:v>
                </c:pt>
                <c:pt idx="3687">
                  <c:v>2.5462177026816724</c:v>
                </c:pt>
                <c:pt idx="3688">
                  <c:v>2.5425904888042234</c:v>
                </c:pt>
                <c:pt idx="3689">
                  <c:v>2.5307338467487126</c:v>
                </c:pt>
                <c:pt idx="3690">
                  <c:v>2.5320844194748746</c:v>
                </c:pt>
                <c:pt idx="3691">
                  <c:v>2.5320844194748746</c:v>
                </c:pt>
                <c:pt idx="3692">
                  <c:v>2.5320844194748746</c:v>
                </c:pt>
                <c:pt idx="3693">
                  <c:v>2.5334125917263952</c:v>
                </c:pt>
                <c:pt idx="3694">
                  <c:v>2.5479103929337681</c:v>
                </c:pt>
                <c:pt idx="3695">
                  <c:v>2.5486869033873445</c:v>
                </c:pt>
                <c:pt idx="3696">
                  <c:v>2.5495719530756551</c:v>
                </c:pt>
                <c:pt idx="3697">
                  <c:v>2.5556742421670711</c:v>
                </c:pt>
                <c:pt idx="3698">
                  <c:v>2.5556742421670711</c:v>
                </c:pt>
                <c:pt idx="3699">
                  <c:v>2.5556742421670711</c:v>
                </c:pt>
                <c:pt idx="3700">
                  <c:v>2.5556742421670711</c:v>
                </c:pt>
                <c:pt idx="3701">
                  <c:v>2.5575941158823179</c:v>
                </c:pt>
                <c:pt idx="3702">
                  <c:v>2.5579012511137345</c:v>
                </c:pt>
                <c:pt idx="3703">
                  <c:v>2.5539731845861082</c:v>
                </c:pt>
                <c:pt idx="3704">
                  <c:v>2.5630249507386038</c:v>
                </c:pt>
                <c:pt idx="3705">
                  <c:v>2.5630249507386038</c:v>
                </c:pt>
                <c:pt idx="3706">
                  <c:v>2.5630249507386038</c:v>
                </c:pt>
                <c:pt idx="3707">
                  <c:v>2.5665947625126337</c:v>
                </c:pt>
                <c:pt idx="3708">
                  <c:v>2.5659114682493884</c:v>
                </c:pt>
                <c:pt idx="3709">
                  <c:v>2.5666013552851252</c:v>
                </c:pt>
                <c:pt idx="3710">
                  <c:v>2.56368759656175</c:v>
                </c:pt>
                <c:pt idx="3711">
                  <c:v>2.5719928811866657</c:v>
                </c:pt>
                <c:pt idx="3712">
                  <c:v>2.5719928811866657</c:v>
                </c:pt>
                <c:pt idx="3713">
                  <c:v>2.5719928811866657</c:v>
                </c:pt>
                <c:pt idx="3714">
                  <c:v>2.5696491949047724</c:v>
                </c:pt>
                <c:pt idx="3715">
                  <c:v>2.5694895055004325</c:v>
                </c:pt>
                <c:pt idx="3716">
                  <c:v>2.5601486824728541</c:v>
                </c:pt>
                <c:pt idx="3717">
                  <c:v>2.5488324484158946</c:v>
                </c:pt>
                <c:pt idx="3718">
                  <c:v>2.547036064495372</c:v>
                </c:pt>
                <c:pt idx="3719">
                  <c:v>2.547036064495372</c:v>
                </c:pt>
                <c:pt idx="3720">
                  <c:v>2.547036064495372</c:v>
                </c:pt>
                <c:pt idx="3721">
                  <c:v>2.5670712016588952</c:v>
                </c:pt>
                <c:pt idx="3722">
                  <c:v>2.5714239091011732</c:v>
                </c:pt>
                <c:pt idx="3723">
                  <c:v>2.5783005094376046</c:v>
                </c:pt>
                <c:pt idx="3724">
                  <c:v>2.5766637750317267</c:v>
                </c:pt>
                <c:pt idx="3725">
                  <c:v>2.5841862302824952</c:v>
                </c:pt>
                <c:pt idx="3726">
                  <c:v>2.5841862302824952</c:v>
                </c:pt>
                <c:pt idx="3727">
                  <c:v>2.5841862302824952</c:v>
                </c:pt>
                <c:pt idx="3728">
                  <c:v>2.5875557301332526</c:v>
                </c:pt>
                <c:pt idx="3729">
                  <c:v>2.5887825668103597</c:v>
                </c:pt>
                <c:pt idx="3730">
                  <c:v>2.5894322847980797</c:v>
                </c:pt>
                <c:pt idx="3731">
                  <c:v>2.6035628178755212</c:v>
                </c:pt>
                <c:pt idx="3732">
                  <c:v>2.5782036587084702</c:v>
                </c:pt>
                <c:pt idx="3733">
                  <c:v>2.5782036587084702</c:v>
                </c:pt>
                <c:pt idx="3734">
                  <c:v>2.5782036587084702</c:v>
                </c:pt>
                <c:pt idx="3735">
                  <c:v>2.5775322172550057</c:v>
                </c:pt>
                <c:pt idx="3736">
                  <c:v>2.5845750762323592</c:v>
                </c:pt>
                <c:pt idx="3737">
                  <c:v>2.5782965487630713</c:v>
                </c:pt>
                <c:pt idx="3738">
                  <c:v>2.5816650358817315</c:v>
                </c:pt>
                <c:pt idx="3739">
                  <c:v>2.5894775173560385</c:v>
                </c:pt>
                <c:pt idx="3740">
                  <c:v>2.5894775173560385</c:v>
                </c:pt>
                <c:pt idx="3741">
                  <c:v>2.5894775173560385</c:v>
                </c:pt>
                <c:pt idx="3742">
                  <c:v>2.6022799624135837</c:v>
                </c:pt>
                <c:pt idx="3743">
                  <c:v>2.6048032817191755</c:v>
                </c:pt>
                <c:pt idx="3744">
                  <c:v>2.6107559352769991</c:v>
                </c:pt>
                <c:pt idx="3745">
                  <c:v>2.6102783345465932</c:v>
                </c:pt>
                <c:pt idx="3746">
                  <c:v>2.6162049171584014</c:v>
                </c:pt>
                <c:pt idx="3747">
                  <c:v>2.6162049171584014</c:v>
                </c:pt>
                <c:pt idx="3748">
                  <c:v>2.6162049171584014</c:v>
                </c:pt>
                <c:pt idx="3749">
                  <c:v>2.6181164955618597</c:v>
                </c:pt>
                <c:pt idx="3750">
                  <c:v>2.6124933767819138</c:v>
                </c:pt>
                <c:pt idx="3751">
                  <c:v>2.6194182010882363</c:v>
                </c:pt>
                <c:pt idx="3752">
                  <c:v>2.6172964311556202</c:v>
                </c:pt>
                <c:pt idx="3753">
                  <c:v>2.6219162487759844</c:v>
                </c:pt>
                <c:pt idx="3754">
                  <c:v>2.6219162487759844</c:v>
                </c:pt>
                <c:pt idx="3755">
                  <c:v>2.6219162487759844</c:v>
                </c:pt>
                <c:pt idx="3756">
                  <c:v>2.6208949074308334</c:v>
                </c:pt>
                <c:pt idx="3757">
                  <c:v>2.6239269391154094</c:v>
                </c:pt>
                <c:pt idx="3758">
                  <c:v>2.6234080816941612</c:v>
                </c:pt>
                <c:pt idx="3759">
                  <c:v>2.6236556699975209</c:v>
                </c:pt>
                <c:pt idx="3760">
                  <c:v>2.6236556699975209</c:v>
                </c:pt>
                <c:pt idx="3761">
                  <c:v>2.6236556699975209</c:v>
                </c:pt>
                <c:pt idx="3762">
                  <c:v>2.6236556699975209</c:v>
                </c:pt>
                <c:pt idx="3763">
                  <c:v>2.6258051251753196</c:v>
                </c:pt>
                <c:pt idx="3764">
                  <c:v>2.6388877629726837</c:v>
                </c:pt>
                <c:pt idx="3765">
                  <c:v>2.6365688005099353</c:v>
                </c:pt>
                <c:pt idx="3766">
                  <c:v>2.6386242514098432</c:v>
                </c:pt>
                <c:pt idx="3767">
                  <c:v>2.6420327501942404</c:v>
                </c:pt>
                <c:pt idx="3768">
                  <c:v>2.6420327501942404</c:v>
                </c:pt>
                <c:pt idx="3769">
                  <c:v>2.6420327501942404</c:v>
                </c:pt>
                <c:pt idx="3770">
                  <c:v>2.6439275213220297</c:v>
                </c:pt>
                <c:pt idx="3771">
                  <c:v>2.6357514311286527</c:v>
                </c:pt>
                <c:pt idx="3772">
                  <c:v>2.6300840373017556</c:v>
                </c:pt>
                <c:pt idx="3773">
                  <c:v>2.6284839140150273</c:v>
                </c:pt>
                <c:pt idx="3774">
                  <c:v>2.6441908952963731</c:v>
                </c:pt>
                <c:pt idx="3775">
                  <c:v>2.6441908952963731</c:v>
                </c:pt>
                <c:pt idx="3776">
                  <c:v>2.6441908952963731</c:v>
                </c:pt>
                <c:pt idx="3777">
                  <c:v>2.6391918996769883</c:v>
                </c:pt>
                <c:pt idx="3778">
                  <c:v>2.6193578711032872</c:v>
                </c:pt>
                <c:pt idx="3779">
                  <c:v>2.616787952076483</c:v>
                </c:pt>
                <c:pt idx="3780">
                  <c:v>2.6126589987539939</c:v>
                </c:pt>
                <c:pt idx="3781">
                  <c:v>2.6134614104287115</c:v>
                </c:pt>
                <c:pt idx="3782">
                  <c:v>2.6134614104287115</c:v>
                </c:pt>
                <c:pt idx="3783">
                  <c:v>2.6134614104287115</c:v>
                </c:pt>
                <c:pt idx="3784">
                  <c:v>2.5787726824275756</c:v>
                </c:pt>
                <c:pt idx="3785">
                  <c:v>2.5901462283882202</c:v>
                </c:pt>
                <c:pt idx="3786">
                  <c:v>2.6014160906508588</c:v>
                </c:pt>
                <c:pt idx="3787">
                  <c:v>2.6110725192201931</c:v>
                </c:pt>
                <c:pt idx="3788">
                  <c:v>2.6006653608917736</c:v>
                </c:pt>
                <c:pt idx="3789">
                  <c:v>2.6006653608917736</c:v>
                </c:pt>
                <c:pt idx="3790">
                  <c:v>2.6006653608917736</c:v>
                </c:pt>
                <c:pt idx="3791">
                  <c:v>2.58598600716864</c:v>
                </c:pt>
                <c:pt idx="3792">
                  <c:v>2.5967479645220033</c:v>
                </c:pt>
                <c:pt idx="3793">
                  <c:v>2.5922578548104971</c:v>
                </c:pt>
                <c:pt idx="3794">
                  <c:v>2.5763190160980978</c:v>
                </c:pt>
                <c:pt idx="3795">
                  <c:v>2.5774627850285929</c:v>
                </c:pt>
                <c:pt idx="3796">
                  <c:v>2.5774627850285929</c:v>
                </c:pt>
                <c:pt idx="3797">
                  <c:v>2.5774627850285929</c:v>
                </c:pt>
                <c:pt idx="3798">
                  <c:v>2.5774627850285929</c:v>
                </c:pt>
                <c:pt idx="3799">
                  <c:v>2.5735715484414916</c:v>
                </c:pt>
                <c:pt idx="3800">
                  <c:v>2.5656478665494769</c:v>
                </c:pt>
                <c:pt idx="3801">
                  <c:v>2.568348511938221</c:v>
                </c:pt>
                <c:pt idx="3802">
                  <c:v>2.5530933990207094</c:v>
                </c:pt>
                <c:pt idx="3803">
                  <c:v>2.5530933990207094</c:v>
                </c:pt>
                <c:pt idx="3804">
                  <c:v>2.5530933990207094</c:v>
                </c:pt>
                <c:pt idx="3805">
                  <c:v>2.536844089580808</c:v>
                </c:pt>
                <c:pt idx="3806">
                  <c:v>2.5629691644244987</c:v>
                </c:pt>
                <c:pt idx="3807">
                  <c:v>2.5693733634331837</c:v>
                </c:pt>
                <c:pt idx="3808">
                  <c:v>2.5746488343522271</c:v>
                </c:pt>
                <c:pt idx="3809">
                  <c:v>2.591129631637906</c:v>
                </c:pt>
                <c:pt idx="3810">
                  <c:v>2.591129631637906</c:v>
                </c:pt>
                <c:pt idx="3811">
                  <c:v>2.591129631637906</c:v>
                </c:pt>
                <c:pt idx="3812">
                  <c:v>2.6015464836390381</c:v>
                </c:pt>
                <c:pt idx="3813">
                  <c:v>2.6014697729164995</c:v>
                </c:pt>
                <c:pt idx="3814">
                  <c:v>2.5976466424740829</c:v>
                </c:pt>
                <c:pt idx="3815">
                  <c:v>2.6033293313330832</c:v>
                </c:pt>
                <c:pt idx="3816">
                  <c:v>2.5981521072186871</c:v>
                </c:pt>
                <c:pt idx="3817">
                  <c:v>2.5981521072186871</c:v>
                </c:pt>
                <c:pt idx="3818">
                  <c:v>2.5981521072186871</c:v>
                </c:pt>
                <c:pt idx="3819">
                  <c:v>2.6043355884744281</c:v>
                </c:pt>
                <c:pt idx="3820">
                  <c:v>2.6181164955618597</c:v>
                </c:pt>
                <c:pt idx="3821">
                  <c:v>2.6223119125523136</c:v>
                </c:pt>
                <c:pt idx="3822">
                  <c:v>2.630295168178054</c:v>
                </c:pt>
                <c:pt idx="3823">
                  <c:v>2.6278541022128836</c:v>
                </c:pt>
                <c:pt idx="3824">
                  <c:v>2.6278541022128836</c:v>
                </c:pt>
                <c:pt idx="3825">
                  <c:v>2.6278541022128836</c:v>
                </c:pt>
                <c:pt idx="3826">
                  <c:v>2.6246104626786346</c:v>
                </c:pt>
                <c:pt idx="3827">
                  <c:v>2.6093833869382914</c:v>
                </c:pt>
                <c:pt idx="3828">
                  <c:v>2.6125806666345222</c:v>
                </c:pt>
                <c:pt idx="3829">
                  <c:v>2.6198600203271587</c:v>
                </c:pt>
                <c:pt idx="3830">
                  <c:v>2.6246779172139059</c:v>
                </c:pt>
                <c:pt idx="3831">
                  <c:v>2.6246779172139059</c:v>
                </c:pt>
                <c:pt idx="3832">
                  <c:v>2.6246779172139059</c:v>
                </c:pt>
                <c:pt idx="3833">
                  <c:v>2.6352287773179617</c:v>
                </c:pt>
                <c:pt idx="3834">
                  <c:v>2.6374422857910682</c:v>
                </c:pt>
                <c:pt idx="3835">
                  <c:v>2.6449537081513066</c:v>
                </c:pt>
                <c:pt idx="3836">
                  <c:v>2.6449537081513066</c:v>
                </c:pt>
                <c:pt idx="3837">
                  <c:v>2.6439201627917628</c:v>
                </c:pt>
                <c:pt idx="3838">
                  <c:v>2.6439201627917628</c:v>
                </c:pt>
                <c:pt idx="3839">
                  <c:v>2.6439201627917628</c:v>
                </c:pt>
                <c:pt idx="3840">
                  <c:v>2.6361206775771668</c:v>
                </c:pt>
                <c:pt idx="3841">
                  <c:v>2.6414593360378218</c:v>
                </c:pt>
                <c:pt idx="3842">
                  <c:v>2.6488993268991381</c:v>
                </c:pt>
                <c:pt idx="3843">
                  <c:v>2.6481077659013925</c:v>
                </c:pt>
                <c:pt idx="3844">
                  <c:v>2.6539592525833493</c:v>
                </c:pt>
                <c:pt idx="3845">
                  <c:v>2.6539592525833493</c:v>
                </c:pt>
                <c:pt idx="3846">
                  <c:v>2.6539592525833493</c:v>
                </c:pt>
                <c:pt idx="3847">
                  <c:v>2.655662137609764</c:v>
                </c:pt>
                <c:pt idx="3848">
                  <c:v>2.6513674103036058</c:v>
                </c:pt>
                <c:pt idx="3849">
                  <c:v>2.6467855127671198</c:v>
                </c:pt>
                <c:pt idx="3850">
                  <c:v>2.6494733704090487</c:v>
                </c:pt>
                <c:pt idx="3851">
                  <c:v>2.6420438387119001</c:v>
                </c:pt>
                <c:pt idx="3852">
                  <c:v>2.6420438387119001</c:v>
                </c:pt>
                <c:pt idx="3853">
                  <c:v>2.6420438387119001</c:v>
                </c:pt>
                <c:pt idx="3854">
                  <c:v>2.6490955123545552</c:v>
                </c:pt>
                <c:pt idx="3855">
                  <c:v>2.6548395806540563</c:v>
                </c:pt>
                <c:pt idx="3856">
                  <c:v>2.6632991773934203</c:v>
                </c:pt>
                <c:pt idx="3857">
                  <c:v>2.6532797988389634</c:v>
                </c:pt>
                <c:pt idx="3858">
                  <c:v>2.6643453116120375</c:v>
                </c:pt>
                <c:pt idx="3859">
                  <c:v>2.6643453116120375</c:v>
                </c:pt>
                <c:pt idx="3860">
                  <c:v>2.6643453116120375</c:v>
                </c:pt>
                <c:pt idx="3861">
                  <c:v>2.6599082370274525</c:v>
                </c:pt>
                <c:pt idx="3862">
                  <c:v>2.6575276242164767</c:v>
                </c:pt>
                <c:pt idx="3863">
                  <c:v>2.6455887324183776</c:v>
                </c:pt>
                <c:pt idx="3864">
                  <c:v>2.6376926244753998</c:v>
                </c:pt>
                <c:pt idx="3865">
                  <c:v>2.6244067906703927</c:v>
                </c:pt>
                <c:pt idx="3866">
                  <c:v>2.6244067906703927</c:v>
                </c:pt>
                <c:pt idx="3867">
                  <c:v>2.6244067906703927</c:v>
                </c:pt>
                <c:pt idx="3868">
                  <c:v>2.5890530969506509</c:v>
                </c:pt>
                <c:pt idx="3869">
                  <c:v>2.6028367002449242</c:v>
                </c:pt>
                <c:pt idx="3870">
                  <c:v>2.6066032527978011</c:v>
                </c:pt>
                <c:pt idx="3871">
                  <c:v>2.6287812698745556</c:v>
                </c:pt>
                <c:pt idx="3872">
                  <c:v>2.6187776213802136</c:v>
                </c:pt>
                <c:pt idx="3873">
                  <c:v>2.6187776213802136</c:v>
                </c:pt>
                <c:pt idx="3874">
                  <c:v>2.6187776213802136</c:v>
                </c:pt>
                <c:pt idx="3875">
                  <c:v>2.6066770247854629</c:v>
                </c:pt>
                <c:pt idx="3876">
                  <c:v>2.6259410867724418</c:v>
                </c:pt>
                <c:pt idx="3877">
                  <c:v>2.5952337571250892</c:v>
                </c:pt>
                <c:pt idx="3878">
                  <c:v>2.5942917287150467</c:v>
                </c:pt>
                <c:pt idx="3879">
                  <c:v>2.6108117156504163</c:v>
                </c:pt>
                <c:pt idx="3880">
                  <c:v>2.6108117156504163</c:v>
                </c:pt>
                <c:pt idx="3881">
                  <c:v>2.6108117156504163</c:v>
                </c:pt>
                <c:pt idx="3882">
                  <c:v>2.6242493877271817</c:v>
                </c:pt>
                <c:pt idx="3883">
                  <c:v>2.6174474379558772</c:v>
                </c:pt>
                <c:pt idx="3884">
                  <c:v>2.6264212515603278</c:v>
                </c:pt>
                <c:pt idx="3885">
                  <c:v>2.6228213795991495</c:v>
                </c:pt>
                <c:pt idx="3886">
                  <c:v>2.5923778573144984</c:v>
                </c:pt>
                <c:pt idx="3887">
                  <c:v>2.5923778573144984</c:v>
                </c:pt>
                <c:pt idx="3888">
                  <c:v>2.5923778573144984</c:v>
                </c:pt>
                <c:pt idx="3889">
                  <c:v>2.6054465316006086</c:v>
                </c:pt>
                <c:pt idx="3890">
                  <c:v>2.6020295819213848</c:v>
                </c:pt>
                <c:pt idx="3891">
                  <c:v>2.6058462165294545</c:v>
                </c:pt>
                <c:pt idx="3892">
                  <c:v>2.6205664149434051</c:v>
                </c:pt>
                <c:pt idx="3893">
                  <c:v>2.619247379120007</c:v>
                </c:pt>
                <c:pt idx="3894">
                  <c:v>2.619247379120007</c:v>
                </c:pt>
                <c:pt idx="3895">
                  <c:v>2.619247379120007</c:v>
                </c:pt>
                <c:pt idx="3896">
                  <c:v>2.619247379120007</c:v>
                </c:pt>
                <c:pt idx="3897">
                  <c:v>2.6080431825161492</c:v>
                </c:pt>
                <c:pt idx="3898">
                  <c:v>2.6210039932478866</c:v>
                </c:pt>
                <c:pt idx="3899">
                  <c:v>2.6383963438197435</c:v>
                </c:pt>
                <c:pt idx="3900">
                  <c:v>2.6366996308456487</c:v>
                </c:pt>
                <c:pt idx="3901">
                  <c:v>2.6366996308456487</c:v>
                </c:pt>
                <c:pt idx="3902">
                  <c:v>2.6366996308456487</c:v>
                </c:pt>
                <c:pt idx="3903">
                  <c:v>2.6347688839967516</c:v>
                </c:pt>
                <c:pt idx="3904">
                  <c:v>2.6343632611733705</c:v>
                </c:pt>
                <c:pt idx="3905">
                  <c:v>2.6448864123100249</c:v>
                </c:pt>
                <c:pt idx="3906">
                  <c:v>2.6479161535565394</c:v>
                </c:pt>
                <c:pt idx="3907">
                  <c:v>2.6457465148004777</c:v>
                </c:pt>
                <c:pt idx="3908">
                  <c:v>2.6457465148004777</c:v>
                </c:pt>
                <c:pt idx="3909">
                  <c:v>2.6457465148004777</c:v>
                </c:pt>
                <c:pt idx="3910">
                  <c:v>2.6429088439077804</c:v>
                </c:pt>
                <c:pt idx="3911">
                  <c:v>2.6468844740548922</c:v>
                </c:pt>
                <c:pt idx="3912">
                  <c:v>2.6458296958983452</c:v>
                </c:pt>
                <c:pt idx="3913">
                  <c:v>2.6465008029398964</c:v>
                </c:pt>
                <c:pt idx="3914">
                  <c:v>2.6384998079240587</c:v>
                </c:pt>
                <c:pt idx="3915">
                  <c:v>2.6384998079240587</c:v>
                </c:pt>
                <c:pt idx="3916">
                  <c:v>2.6384998079240587</c:v>
                </c:pt>
                <c:pt idx="3917">
                  <c:v>2.6378577968968502</c:v>
                </c:pt>
                <c:pt idx="3918">
                  <c:v>2.6231016102165468</c:v>
                </c:pt>
                <c:pt idx="3919">
                  <c:v>2.6335241983883355</c:v>
                </c:pt>
                <c:pt idx="3920">
                  <c:v>2.6277233861362594</c:v>
                </c:pt>
                <c:pt idx="3921">
                  <c:v>2.6163233102896042</c:v>
                </c:pt>
                <c:pt idx="3922">
                  <c:v>2.6163233102896042</c:v>
                </c:pt>
                <c:pt idx="3923">
                  <c:v>2.6163233102896042</c:v>
                </c:pt>
                <c:pt idx="3924">
                  <c:v>2.6238156691236894</c:v>
                </c:pt>
                <c:pt idx="3925">
                  <c:v>2.612417563086372</c:v>
                </c:pt>
                <c:pt idx="3926">
                  <c:v>2.5966875681570185</c:v>
                </c:pt>
                <c:pt idx="3927">
                  <c:v>2.6078018082839565</c:v>
                </c:pt>
                <c:pt idx="3928">
                  <c:v>2.6217045646614237</c:v>
                </c:pt>
                <c:pt idx="3929">
                  <c:v>2.6217045646614237</c:v>
                </c:pt>
                <c:pt idx="3930">
                  <c:v>2.6217045646614237</c:v>
                </c:pt>
                <c:pt idx="3931">
                  <c:v>2.6184194660556068</c:v>
                </c:pt>
                <c:pt idx="3932">
                  <c:v>2.601624436596226</c:v>
                </c:pt>
                <c:pt idx="3933">
                  <c:v>2.6117927451226928</c:v>
                </c:pt>
                <c:pt idx="3934">
                  <c:v>2.6177266603684055</c:v>
                </c:pt>
                <c:pt idx="3935">
                  <c:v>2.6310028985990295</c:v>
                </c:pt>
                <c:pt idx="3936">
                  <c:v>2.6310028985990295</c:v>
                </c:pt>
                <c:pt idx="3937">
                  <c:v>2.6310028985990295</c:v>
                </c:pt>
                <c:pt idx="3938">
                  <c:v>2.6299610136764082</c:v>
                </c:pt>
                <c:pt idx="3939">
                  <c:v>2.6423162780789733</c:v>
                </c:pt>
                <c:pt idx="3940">
                  <c:v>2.6393014720583023</c:v>
                </c:pt>
                <c:pt idx="3941">
                  <c:v>2.6433147273989333</c:v>
                </c:pt>
                <c:pt idx="3942">
                  <c:v>2.6350285243022222</c:v>
                </c:pt>
                <c:pt idx="3943">
                  <c:v>2.6350285243022222</c:v>
                </c:pt>
                <c:pt idx="3944">
                  <c:v>2.6350285243022222</c:v>
                </c:pt>
                <c:pt idx="3945">
                  <c:v>2.644067202443396</c:v>
                </c:pt>
                <c:pt idx="3946">
                  <c:v>2.6368514113048489</c:v>
                </c:pt>
                <c:pt idx="3947">
                  <c:v>2.638760946922047</c:v>
                </c:pt>
                <c:pt idx="3948">
                  <c:v>2.6468575723417809</c:v>
                </c:pt>
                <c:pt idx="3949">
                  <c:v>2.6538355775741804</c:v>
                </c:pt>
                <c:pt idx="3950">
                  <c:v>2.6538355775741804</c:v>
                </c:pt>
                <c:pt idx="3951">
                  <c:v>2.6538355775741804</c:v>
                </c:pt>
                <c:pt idx="3952">
                  <c:v>2.6638386261686735</c:v>
                </c:pt>
                <c:pt idx="3953">
                  <c:v>2.6579190643394695</c:v>
                </c:pt>
                <c:pt idx="3954">
                  <c:v>2.6611916247705052</c:v>
                </c:pt>
                <c:pt idx="3955">
                  <c:v>2.6597913017686876</c:v>
                </c:pt>
                <c:pt idx="3956">
                  <c:v>2.6710680431281046</c:v>
                </c:pt>
                <c:pt idx="3957">
                  <c:v>2.6710680431281046</c:v>
                </c:pt>
                <c:pt idx="3958">
                  <c:v>2.6710680431281046</c:v>
                </c:pt>
                <c:pt idx="3959">
                  <c:v>2.6766329701353717</c:v>
                </c:pt>
                <c:pt idx="3960">
                  <c:v>2.6768083914703658</c:v>
                </c:pt>
                <c:pt idx="3961">
                  <c:v>2.67395301843744</c:v>
                </c:pt>
                <c:pt idx="3962">
                  <c:v>2.6767894033728359</c:v>
                </c:pt>
                <c:pt idx="3963">
                  <c:v>2.6816138303818073</c:v>
                </c:pt>
                <c:pt idx="3964">
                  <c:v>2.6816138303818073</c:v>
                </c:pt>
                <c:pt idx="3965">
                  <c:v>2.6816138303818073</c:v>
                </c:pt>
                <c:pt idx="3966">
                  <c:v>2.6803116384561756</c:v>
                </c:pt>
                <c:pt idx="3967">
                  <c:v>2.6828849843931559</c:v>
                </c:pt>
                <c:pt idx="3968">
                  <c:v>2.6824146649068483</c:v>
                </c:pt>
                <c:pt idx="3969">
                  <c:v>2.6820514721235851</c:v>
                </c:pt>
                <c:pt idx="3970">
                  <c:v>2.6893148522547934</c:v>
                </c:pt>
                <c:pt idx="3971">
                  <c:v>2.6893148522547934</c:v>
                </c:pt>
                <c:pt idx="3972">
                  <c:v>2.6893148522547934</c:v>
                </c:pt>
                <c:pt idx="3973">
                  <c:v>2.6903809660217108</c:v>
                </c:pt>
                <c:pt idx="3974">
                  <c:v>2.6928014110302323</c:v>
                </c:pt>
                <c:pt idx="3975">
                  <c:v>2.6876626404851498</c:v>
                </c:pt>
                <c:pt idx="3976">
                  <c:v>2.6852531307457843</c:v>
                </c:pt>
                <c:pt idx="3977">
                  <c:v>2.6868588928511814</c:v>
                </c:pt>
                <c:pt idx="3978">
                  <c:v>2.6868588928511814</c:v>
                </c:pt>
                <c:pt idx="3979">
                  <c:v>2.6868588928511814</c:v>
                </c:pt>
                <c:pt idx="3980">
                  <c:v>2.6999896693240357</c:v>
                </c:pt>
                <c:pt idx="3981">
                  <c:v>2.7017766002178485</c:v>
                </c:pt>
                <c:pt idx="3982">
                  <c:v>2.7083748652858111</c:v>
                </c:pt>
                <c:pt idx="3983">
                  <c:v>2.7083748652858111</c:v>
                </c:pt>
                <c:pt idx="3984">
                  <c:v>2.7038027817412251</c:v>
                </c:pt>
                <c:pt idx="3985">
                  <c:v>2.7038027817412251</c:v>
                </c:pt>
                <c:pt idx="3986">
                  <c:v>2.7038027817412251</c:v>
                </c:pt>
                <c:pt idx="3987">
                  <c:v>2.6924898436709777</c:v>
                </c:pt>
                <c:pt idx="3988">
                  <c:v>2.6869480644282708</c:v>
                </c:pt>
                <c:pt idx="3989">
                  <c:v>2.6923357335817668</c:v>
                </c:pt>
                <c:pt idx="3990">
                  <c:v>2.6928060826547915</c:v>
                </c:pt>
                <c:pt idx="3991">
                  <c:v>2.7027706313205302</c:v>
                </c:pt>
                <c:pt idx="3992">
                  <c:v>2.7027706313205302</c:v>
                </c:pt>
                <c:pt idx="3993">
                  <c:v>2.7027706313205302</c:v>
                </c:pt>
                <c:pt idx="3994">
                  <c:v>2.6987540185231227</c:v>
                </c:pt>
                <c:pt idx="3995">
                  <c:v>2.6980984451386005</c:v>
                </c:pt>
                <c:pt idx="3996">
                  <c:v>2.7024840472770384</c:v>
                </c:pt>
                <c:pt idx="3997">
                  <c:v>2.7097685374872045</c:v>
                </c:pt>
                <c:pt idx="3998">
                  <c:v>2.7117808426095644</c:v>
                </c:pt>
                <c:pt idx="3999">
                  <c:v>2.7117808426095644</c:v>
                </c:pt>
                <c:pt idx="4000">
                  <c:v>2.7117808426095644</c:v>
                </c:pt>
                <c:pt idx="4001">
                  <c:v>2.7208241644866211</c:v>
                </c:pt>
                <c:pt idx="4002">
                  <c:v>2.7218594400985916</c:v>
                </c:pt>
                <c:pt idx="4003">
                  <c:v>2.7223557130724556</c:v>
                </c:pt>
                <c:pt idx="4004">
                  <c:v>2.7290709093409324</c:v>
                </c:pt>
                <c:pt idx="4005">
                  <c:v>2.7333084918419503</c:v>
                </c:pt>
                <c:pt idx="4006">
                  <c:v>2.7333084918419503</c:v>
                </c:pt>
                <c:pt idx="4007">
                  <c:v>2.7333084918419503</c:v>
                </c:pt>
                <c:pt idx="4008">
                  <c:v>2.7356240746718035</c:v>
                </c:pt>
                <c:pt idx="4009">
                  <c:v>2.7364319055140554</c:v>
                </c:pt>
                <c:pt idx="4010">
                  <c:v>2.7364319055140554</c:v>
                </c:pt>
                <c:pt idx="4011">
                  <c:v>2.7441658770523434</c:v>
                </c:pt>
                <c:pt idx="4012">
                  <c:v>2.7424165258425903</c:v>
                </c:pt>
                <c:pt idx="4013">
                  <c:v>2.7424165258425903</c:v>
                </c:pt>
                <c:pt idx="4014">
                  <c:v>2.7424165258425903</c:v>
                </c:pt>
                <c:pt idx="4015">
                  <c:v>2.7356620636977587</c:v>
                </c:pt>
                <c:pt idx="4016">
                  <c:v>2.7386320959149648</c:v>
                </c:pt>
                <c:pt idx="4017">
                  <c:v>2.7386320959149648</c:v>
                </c:pt>
                <c:pt idx="4018">
                  <c:v>2.7518725009063596</c:v>
                </c:pt>
                <c:pt idx="4019">
                  <c:v>2.7439862946423803</c:v>
                </c:pt>
                <c:pt idx="4020">
                  <c:v>2.7439862946423803</c:v>
                </c:pt>
                <c:pt idx="4021">
                  <c:v>2.7439862946423803</c:v>
                </c:pt>
                <c:pt idx="4022">
                  <c:v>2.7495909440164619</c:v>
                </c:pt>
                <c:pt idx="4023">
                  <c:v>2.7492723507319345</c:v>
                </c:pt>
                <c:pt idx="4024">
                  <c:v>2.7559391250636187</c:v>
                </c:pt>
                <c:pt idx="4025">
                  <c:v>2.7640328571079449</c:v>
                </c:pt>
                <c:pt idx="4026">
                  <c:v>2.7613597026122791</c:v>
                </c:pt>
                <c:pt idx="4027">
                  <c:v>2.7613597026122791</c:v>
                </c:pt>
                <c:pt idx="4028">
                  <c:v>2.7613597026122791</c:v>
                </c:pt>
                <c:pt idx="4029">
                  <c:v>2.7716638546632533</c:v>
                </c:pt>
                <c:pt idx="4030">
                  <c:v>2.769223983752215</c:v>
                </c:pt>
                <c:pt idx="4031">
                  <c:v>2.7700203214438117</c:v>
                </c:pt>
                <c:pt idx="4032">
                  <c:v>2.7805952573840882</c:v>
                </c:pt>
                <c:pt idx="4033">
                  <c:v>2.7839890969464145</c:v>
                </c:pt>
                <c:pt idx="4034">
                  <c:v>2.7839890969464145</c:v>
                </c:pt>
                <c:pt idx="4035">
                  <c:v>2.7839890969464145</c:v>
                </c:pt>
                <c:pt idx="4036">
                  <c:v>2.7839890969464145</c:v>
                </c:pt>
                <c:pt idx="4037">
                  <c:v>2.7820561430802693</c:v>
                </c:pt>
                <c:pt idx="4038">
                  <c:v>2.783438201615744</c:v>
                </c:pt>
                <c:pt idx="4039">
                  <c:v>2.785430184495465</c:v>
                </c:pt>
                <c:pt idx="4040">
                  <c:v>2.7760730092672459</c:v>
                </c:pt>
                <c:pt idx="4041">
                  <c:v>2.7760730092672459</c:v>
                </c:pt>
                <c:pt idx="4042">
                  <c:v>2.7760730092672459</c:v>
                </c:pt>
                <c:pt idx="4043">
                  <c:v>2.757041493574282</c:v>
                </c:pt>
                <c:pt idx="4044">
                  <c:v>2.7712054757157416</c:v>
                </c:pt>
                <c:pt idx="4045">
                  <c:v>2.7717965261864537</c:v>
                </c:pt>
                <c:pt idx="4046">
                  <c:v>2.7743559565731042</c:v>
                </c:pt>
                <c:pt idx="4047">
                  <c:v>2.7583133035897545</c:v>
                </c:pt>
                <c:pt idx="4048">
                  <c:v>2.7583133035897545</c:v>
                </c:pt>
                <c:pt idx="4049">
                  <c:v>2.7583133035897545</c:v>
                </c:pt>
                <c:pt idx="4050">
                  <c:v>2.7716067793863379</c:v>
                </c:pt>
                <c:pt idx="4051">
                  <c:v>2.7923711445936261</c:v>
                </c:pt>
                <c:pt idx="4052">
                  <c:v>2.7966616831983329</c:v>
                </c:pt>
                <c:pt idx="4053">
                  <c:v>2.8033145318260102</c:v>
                </c:pt>
                <c:pt idx="4054">
                  <c:v>2.7979050445672078</c:v>
                </c:pt>
                <c:pt idx="4055">
                  <c:v>2.7979050445672078</c:v>
                </c:pt>
                <c:pt idx="4056">
                  <c:v>2.7979050445672078</c:v>
                </c:pt>
                <c:pt idx="4057">
                  <c:v>2.8091726397456744</c:v>
                </c:pt>
                <c:pt idx="4058">
                  <c:v>2.8102678390298399</c:v>
                </c:pt>
                <c:pt idx="4059">
                  <c:v>2.819255245624384</c:v>
                </c:pt>
                <c:pt idx="4060">
                  <c:v>2.8178157675893951</c:v>
                </c:pt>
                <c:pt idx="4061">
                  <c:v>2.8197917815406983</c:v>
                </c:pt>
                <c:pt idx="4062">
                  <c:v>2.8197917815406983</c:v>
                </c:pt>
                <c:pt idx="4063">
                  <c:v>2.8197917815406983</c:v>
                </c:pt>
                <c:pt idx="4064">
                  <c:v>2.8197917815406983</c:v>
                </c:pt>
                <c:pt idx="4065">
                  <c:v>2.819952134235284</c:v>
                </c:pt>
                <c:pt idx="4066">
                  <c:v>2.8285905306504331</c:v>
                </c:pt>
                <c:pt idx="4067">
                  <c:v>2.8218233895922813</c:v>
                </c:pt>
                <c:pt idx="4068">
                  <c:v>2.8037782127810038</c:v>
                </c:pt>
                <c:pt idx="4069">
                  <c:v>2.8037782127810038</c:v>
                </c:pt>
                <c:pt idx="4070">
                  <c:v>2.8037782127810038</c:v>
                </c:pt>
                <c:pt idx="4071">
                  <c:v>2.7659705365203147</c:v>
                </c:pt>
                <c:pt idx="4072">
                  <c:v>2.7378528367392851</c:v>
                </c:pt>
                <c:pt idx="4073">
                  <c:v>2.7395434189772461</c:v>
                </c:pt>
                <c:pt idx="4074">
                  <c:v>2.6923136182094423</c:v>
                </c:pt>
                <c:pt idx="4075">
                  <c:v>2.6924174650355051</c:v>
                </c:pt>
                <c:pt idx="4076">
                  <c:v>2.6924174650355051</c:v>
                </c:pt>
                <c:pt idx="4077">
                  <c:v>2.6924174650355051</c:v>
                </c:pt>
                <c:pt idx="4078">
                  <c:v>2.7363526026349119</c:v>
                </c:pt>
                <c:pt idx="4079">
                  <c:v>2.7059492482348402</c:v>
                </c:pt>
                <c:pt idx="4080">
                  <c:v>2.7436891930392244</c:v>
                </c:pt>
                <c:pt idx="4081">
                  <c:v>2.7122054819186099</c:v>
                </c:pt>
                <c:pt idx="4082">
                  <c:v>2.6933799576373536</c:v>
                </c:pt>
                <c:pt idx="4083">
                  <c:v>2.6933799576373536</c:v>
                </c:pt>
                <c:pt idx="4084">
                  <c:v>2.6933799576373536</c:v>
                </c:pt>
                <c:pt idx="4085">
                  <c:v>2.6177141320848074</c:v>
                </c:pt>
                <c:pt idx="4086">
                  <c:v>2.6660293292474941</c:v>
                </c:pt>
                <c:pt idx="4087">
                  <c:v>2.6178863828876606</c:v>
                </c:pt>
                <c:pt idx="4088">
                  <c:v>2.5187876180494273</c:v>
                </c:pt>
                <c:pt idx="4089">
                  <c:v>2.6081345819917638</c:v>
                </c:pt>
                <c:pt idx="4090">
                  <c:v>2.6081345819917638</c:v>
                </c:pt>
                <c:pt idx="4091">
                  <c:v>2.6081345819917638</c:v>
                </c:pt>
                <c:pt idx="4092">
                  <c:v>2.4766430355906115</c:v>
                </c:pt>
                <c:pt idx="4093">
                  <c:v>2.5370840389981479</c:v>
                </c:pt>
                <c:pt idx="4094">
                  <c:v>2.488914294171777</c:v>
                </c:pt>
                <c:pt idx="4095">
                  <c:v>2.5116501335540589</c:v>
                </c:pt>
                <c:pt idx="4096">
                  <c:v>2.4730055353254849</c:v>
                </c:pt>
                <c:pt idx="4097">
                  <c:v>2.4730055353254849</c:v>
                </c:pt>
                <c:pt idx="4098">
                  <c:v>2.4730055353254849</c:v>
                </c:pt>
                <c:pt idx="4099">
                  <c:v>2.470261743586728</c:v>
                </c:pt>
                <c:pt idx="4100">
                  <c:v>2.548347237757544</c:v>
                </c:pt>
                <c:pt idx="4101">
                  <c:v>2.5438127487023356</c:v>
                </c:pt>
                <c:pt idx="4102">
                  <c:v>2.5982649546863277</c:v>
                </c:pt>
                <c:pt idx="4103">
                  <c:v>2.5596769382897486</c:v>
                </c:pt>
                <c:pt idx="4104">
                  <c:v>2.5596769382897486</c:v>
                </c:pt>
                <c:pt idx="4105">
                  <c:v>2.5596769382897486</c:v>
                </c:pt>
                <c:pt idx="4106">
                  <c:v>2.5952607650729638</c:v>
                </c:pt>
                <c:pt idx="4107">
                  <c:v>2.5856899788641767</c:v>
                </c:pt>
                <c:pt idx="4108">
                  <c:v>2.5405953949294782</c:v>
                </c:pt>
                <c:pt idx="4109">
                  <c:v>2.5576662457223334</c:v>
                </c:pt>
                <c:pt idx="4110">
                  <c:v>2.5422921902765578</c:v>
                </c:pt>
                <c:pt idx="4111">
                  <c:v>2.5422921902765578</c:v>
                </c:pt>
                <c:pt idx="4112">
                  <c:v>2.5422921902765578</c:v>
                </c:pt>
                <c:pt idx="4113">
                  <c:v>2.6129939859235618</c:v>
                </c:pt>
                <c:pt idx="4114">
                  <c:v>2.609705420192836</c:v>
                </c:pt>
                <c:pt idx="4115">
                  <c:v>2.6351966115740337</c:v>
                </c:pt>
                <c:pt idx="4116">
                  <c:v>2.6429137545234758</c:v>
                </c:pt>
                <c:pt idx="4117">
                  <c:v>2.6429137545234758</c:v>
                </c:pt>
                <c:pt idx="4118">
                  <c:v>2.6429137545234758</c:v>
                </c:pt>
                <c:pt idx="4119">
                  <c:v>2.6429137545234758</c:v>
                </c:pt>
                <c:pt idx="4120">
                  <c:v>2.6476659773419433</c:v>
                </c:pt>
                <c:pt idx="4121">
                  <c:v>2.6863728936268449</c:v>
                </c:pt>
                <c:pt idx="4122">
                  <c:v>2.671876084489921</c:v>
                </c:pt>
                <c:pt idx="4123">
                  <c:v>2.6883226854152662</c:v>
                </c:pt>
                <c:pt idx="4124">
                  <c:v>2.7020321154397022</c:v>
                </c:pt>
                <c:pt idx="4125">
                  <c:v>2.7020321154397022</c:v>
                </c:pt>
                <c:pt idx="4126">
                  <c:v>2.7020321154397022</c:v>
                </c:pt>
                <c:pt idx="4127">
                  <c:v>2.6916421720251398</c:v>
                </c:pt>
                <c:pt idx="4128">
                  <c:v>2.6562722593646848</c:v>
                </c:pt>
                <c:pt idx="4129">
                  <c:v>2.6839791228954342</c:v>
                </c:pt>
                <c:pt idx="4130">
                  <c:v>2.6839049759637001</c:v>
                </c:pt>
                <c:pt idx="4131">
                  <c:v>2.7002247183611248</c:v>
                </c:pt>
                <c:pt idx="4132">
                  <c:v>2.7002247183611248</c:v>
                </c:pt>
                <c:pt idx="4133">
                  <c:v>2.7002247183611248</c:v>
                </c:pt>
                <c:pt idx="4134">
                  <c:v>2.7112403655073818</c:v>
                </c:pt>
                <c:pt idx="4135">
                  <c:v>2.6971173415911798</c:v>
                </c:pt>
                <c:pt idx="4136">
                  <c:v>2.732159367315238</c:v>
                </c:pt>
                <c:pt idx="4137">
                  <c:v>2.7293330579848858</c:v>
                </c:pt>
                <c:pt idx="4138">
                  <c:v>2.6967942920815249</c:v>
                </c:pt>
                <c:pt idx="4139">
                  <c:v>2.6967942920815249</c:v>
                </c:pt>
                <c:pt idx="4140">
                  <c:v>2.6967942920815249</c:v>
                </c:pt>
                <c:pt idx="4141">
                  <c:v>2.7090099489131587</c:v>
                </c:pt>
                <c:pt idx="4142">
                  <c:v>2.7202442120969428</c:v>
                </c:pt>
                <c:pt idx="4143">
                  <c:v>2.7253699918223129</c:v>
                </c:pt>
                <c:pt idx="4144">
                  <c:v>2.7394186874033304</c:v>
                </c:pt>
                <c:pt idx="4145">
                  <c:v>2.7550712151189627</c:v>
                </c:pt>
                <c:pt idx="4146">
                  <c:v>2.7550712151189627</c:v>
                </c:pt>
                <c:pt idx="4147">
                  <c:v>2.7550712151189627</c:v>
                </c:pt>
                <c:pt idx="4148">
                  <c:v>2.7628271619263272</c:v>
                </c:pt>
                <c:pt idx="4149">
                  <c:v>2.7419644992264898</c:v>
                </c:pt>
                <c:pt idx="4150">
                  <c:v>2.7263611299848902</c:v>
                </c:pt>
                <c:pt idx="4151">
                  <c:v>2.7354082298438671</c:v>
                </c:pt>
                <c:pt idx="4152">
                  <c:v>2.7432976505693345</c:v>
                </c:pt>
                <c:pt idx="4153">
                  <c:v>2.7432976505693345</c:v>
                </c:pt>
                <c:pt idx="4154">
                  <c:v>2.7432976505693345</c:v>
                </c:pt>
                <c:pt idx="4155">
                  <c:v>2.7674388640472687</c:v>
                </c:pt>
                <c:pt idx="4156">
                  <c:v>2.7620392137039298</c:v>
                </c:pt>
                <c:pt idx="4157">
                  <c:v>2.782586447861898</c:v>
                </c:pt>
                <c:pt idx="4158">
                  <c:v>2.7728439083977134</c:v>
                </c:pt>
                <c:pt idx="4159">
                  <c:v>2.7771116303536649</c:v>
                </c:pt>
                <c:pt idx="4160">
                  <c:v>2.7771116303536649</c:v>
                </c:pt>
                <c:pt idx="4161">
                  <c:v>2.7771116303536649</c:v>
                </c:pt>
                <c:pt idx="4162">
                  <c:v>2.7771116303536649</c:v>
                </c:pt>
                <c:pt idx="4163">
                  <c:v>2.7787864276875416</c:v>
                </c:pt>
                <c:pt idx="4164">
                  <c:v>2.7864804069238227</c:v>
                </c:pt>
                <c:pt idx="4165">
                  <c:v>2.7818619749434967</c:v>
                </c:pt>
                <c:pt idx="4166">
                  <c:v>2.7946815765755835</c:v>
                </c:pt>
                <c:pt idx="4167">
                  <c:v>2.7946815765755835</c:v>
                </c:pt>
                <c:pt idx="4168">
                  <c:v>2.7946815765755835</c:v>
                </c:pt>
                <c:pt idx="4169">
                  <c:v>2.8012124210767189</c:v>
                </c:pt>
                <c:pt idx="4170">
                  <c:v>2.807092272542179</c:v>
                </c:pt>
                <c:pt idx="4171">
                  <c:v>2.8148191424057414</c:v>
                </c:pt>
                <c:pt idx="4172">
                  <c:v>2.8078652244929563</c:v>
                </c:pt>
                <c:pt idx="4173">
                  <c:v>2.8282747475511618</c:v>
                </c:pt>
                <c:pt idx="4174">
                  <c:v>2.8282747475511618</c:v>
                </c:pt>
                <c:pt idx="4175">
                  <c:v>2.8282747475511618</c:v>
                </c:pt>
                <c:pt idx="4176">
                  <c:v>2.8394882876879075</c:v>
                </c:pt>
                <c:pt idx="4177">
                  <c:v>2.8424060149382937</c:v>
                </c:pt>
                <c:pt idx="4178">
                  <c:v>2.8490746365145769</c:v>
                </c:pt>
                <c:pt idx="4179">
                  <c:v>2.7949829422402823</c:v>
                </c:pt>
                <c:pt idx="4180">
                  <c:v>2.8050533991094406</c:v>
                </c:pt>
                <c:pt idx="4181">
                  <c:v>2.8050533991094406</c:v>
                </c:pt>
                <c:pt idx="4182">
                  <c:v>2.8050533991094406</c:v>
                </c:pt>
                <c:pt idx="4183">
                  <c:v>2.8192613704509109</c:v>
                </c:pt>
                <c:pt idx="4184">
                  <c:v>2.8365741605549326</c:v>
                </c:pt>
                <c:pt idx="4185">
                  <c:v>2.8380545061390423</c:v>
                </c:pt>
                <c:pt idx="4186">
                  <c:v>2.8413304453857604</c:v>
                </c:pt>
                <c:pt idx="4187">
                  <c:v>2.8416391874837403</c:v>
                </c:pt>
                <c:pt idx="4188">
                  <c:v>2.8416391874837403</c:v>
                </c:pt>
                <c:pt idx="4189">
                  <c:v>2.8416391874837403</c:v>
                </c:pt>
                <c:pt idx="4190">
                  <c:v>2.8526738998310455</c:v>
                </c:pt>
                <c:pt idx="4191">
                  <c:v>2.8600932128691765</c:v>
                </c:pt>
                <c:pt idx="4192">
                  <c:v>2.8379172335275742</c:v>
                </c:pt>
                <c:pt idx="4193">
                  <c:v>2.8487402999784033</c:v>
                </c:pt>
                <c:pt idx="4194">
                  <c:v>2.8224641461554247</c:v>
                </c:pt>
                <c:pt idx="4195">
                  <c:v>2.8224641461554247</c:v>
                </c:pt>
                <c:pt idx="4196">
                  <c:v>2.8224641461554247</c:v>
                </c:pt>
                <c:pt idx="4197">
                  <c:v>2.8343769210801915</c:v>
                </c:pt>
                <c:pt idx="4198">
                  <c:v>2.8529014945176518</c:v>
                </c:pt>
                <c:pt idx="4199">
                  <c:v>2.8623863979419353</c:v>
                </c:pt>
                <c:pt idx="4200">
                  <c:v>2.8675921187507845</c:v>
                </c:pt>
                <c:pt idx="4201">
                  <c:v>2.8675921187507845</c:v>
                </c:pt>
                <c:pt idx="4202">
                  <c:v>2.8675921187507845</c:v>
                </c:pt>
                <c:pt idx="4203">
                  <c:v>2.8675921187507845</c:v>
                </c:pt>
                <c:pt idx="4204">
                  <c:v>2.8894928476787767</c:v>
                </c:pt>
                <c:pt idx="4205">
                  <c:v>2.8808526235479688</c:v>
                </c:pt>
                <c:pt idx="4206">
                  <c:v>2.895117366574385</c:v>
                </c:pt>
                <c:pt idx="4207">
                  <c:v>2.9003692173833597</c:v>
                </c:pt>
                <c:pt idx="4208">
                  <c:v>2.9069546229897023</c:v>
                </c:pt>
                <c:pt idx="4209">
                  <c:v>2.9069546229897023</c:v>
                </c:pt>
                <c:pt idx="4210">
                  <c:v>2.9069546229897023</c:v>
                </c:pt>
                <c:pt idx="4211">
                  <c:v>2.8853812841469866</c:v>
                </c:pt>
                <c:pt idx="4212">
                  <c:v>2.8947437040144939</c:v>
                </c:pt>
                <c:pt idx="4213">
                  <c:v>2.9006289768689877</c:v>
                </c:pt>
                <c:pt idx="4214">
                  <c:v>2.8933364228550724</c:v>
                </c:pt>
                <c:pt idx="4215">
                  <c:v>2.8961357118352362</c:v>
                </c:pt>
                <c:pt idx="4216">
                  <c:v>2.8961357118352362</c:v>
                </c:pt>
                <c:pt idx="4217">
                  <c:v>2.8961357118352362</c:v>
                </c:pt>
                <c:pt idx="4218">
                  <c:v>2.9209508955331644</c:v>
                </c:pt>
                <c:pt idx="4219">
                  <c:v>2.9128632241355854</c:v>
                </c:pt>
                <c:pt idx="4220">
                  <c:v>2.9152731140416295</c:v>
                </c:pt>
                <c:pt idx="4221">
                  <c:v>2.8921508475737996</c:v>
                </c:pt>
                <c:pt idx="4222">
                  <c:v>2.8827157597810187</c:v>
                </c:pt>
                <c:pt idx="4223">
                  <c:v>2.8827157597810187</c:v>
                </c:pt>
                <c:pt idx="4224">
                  <c:v>2.8827157597810187</c:v>
                </c:pt>
                <c:pt idx="4225">
                  <c:v>2.8992801963721861</c:v>
                </c:pt>
                <c:pt idx="4226">
                  <c:v>2.8864633828475119</c:v>
                </c:pt>
                <c:pt idx="4227">
                  <c:v>2.8999131327331833</c:v>
                </c:pt>
                <c:pt idx="4228">
                  <c:v>2.9041599490966581</c:v>
                </c:pt>
                <c:pt idx="4229">
                  <c:v>2.9189222644469313</c:v>
                </c:pt>
                <c:pt idx="4230">
                  <c:v>2.9189222644469313</c:v>
                </c:pt>
                <c:pt idx="4231">
                  <c:v>2.9189222644469313</c:v>
                </c:pt>
                <c:pt idx="4232">
                  <c:v>2.9334762694442977</c:v>
                </c:pt>
                <c:pt idx="4233">
                  <c:v>2.9369893814786989</c:v>
                </c:pt>
                <c:pt idx="4234">
                  <c:v>2.9422064935727787</c:v>
                </c:pt>
                <c:pt idx="4235">
                  <c:v>2.9521285497156784</c:v>
                </c:pt>
                <c:pt idx="4236">
                  <c:v>2.9433496497069731</c:v>
                </c:pt>
                <c:pt idx="4237">
                  <c:v>2.9433496497069731</c:v>
                </c:pt>
                <c:pt idx="4238">
                  <c:v>2.9433496497069731</c:v>
                </c:pt>
                <c:pt idx="4239">
                  <c:v>2.939471446919554</c:v>
                </c:pt>
                <c:pt idx="4240">
                  <c:v>2.9224108061944429</c:v>
                </c:pt>
                <c:pt idx="4241">
                  <c:v>2.943464053046827</c:v>
                </c:pt>
                <c:pt idx="4242">
                  <c:v>2.9462081148373196</c:v>
                </c:pt>
                <c:pt idx="4243">
                  <c:v>2.9441049134886397</c:v>
                </c:pt>
                <c:pt idx="4244">
                  <c:v>2.9441049134886397</c:v>
                </c:pt>
                <c:pt idx="4245">
                  <c:v>2.9441049134886397</c:v>
                </c:pt>
                <c:pt idx="4246">
                  <c:v>2.9540765987212589</c:v>
                </c:pt>
                <c:pt idx="4247">
                  <c:v>2.9613378038058462</c:v>
                </c:pt>
                <c:pt idx="4248">
                  <c:v>2.9555786055565614</c:v>
                </c:pt>
                <c:pt idx="4249">
                  <c:v>2.966152803007053</c:v>
                </c:pt>
                <c:pt idx="4250">
                  <c:v>2.9703030617685942</c:v>
                </c:pt>
                <c:pt idx="4251">
                  <c:v>2.9703030617685942</c:v>
                </c:pt>
                <c:pt idx="4252">
                  <c:v>2.9703030617685942</c:v>
                </c:pt>
                <c:pt idx="4253">
                  <c:v>2.9762894501847965</c:v>
                </c:pt>
                <c:pt idx="4254">
                  <c:v>2.9838837509415965</c:v>
                </c:pt>
                <c:pt idx="4255">
                  <c:v>3.0010546625386629</c:v>
                </c:pt>
                <c:pt idx="4256">
                  <c:v>2.9976438352873673</c:v>
                </c:pt>
                <c:pt idx="4257">
                  <c:v>3.0036719081051499</c:v>
                </c:pt>
                <c:pt idx="4258">
                  <c:v>3.0036719081051499</c:v>
                </c:pt>
                <c:pt idx="4259">
                  <c:v>3.0036719081051499</c:v>
                </c:pt>
                <c:pt idx="4260">
                  <c:v>3.0104743519936443</c:v>
                </c:pt>
                <c:pt idx="4261">
                  <c:v>3.0243231132074913</c:v>
                </c:pt>
                <c:pt idx="4262">
                  <c:v>3.0340556430229446</c:v>
                </c:pt>
                <c:pt idx="4263">
                  <c:v>2.9831535196993633</c:v>
                </c:pt>
                <c:pt idx="4264">
                  <c:v>2.9704206380899256</c:v>
                </c:pt>
                <c:pt idx="4265">
                  <c:v>2.9704206380899256</c:v>
                </c:pt>
                <c:pt idx="4266">
                  <c:v>2.9704206380899256</c:v>
                </c:pt>
                <c:pt idx="4267">
                  <c:v>2.9704206380899256</c:v>
                </c:pt>
                <c:pt idx="4268">
                  <c:v>2.9284088440821039</c:v>
                </c:pt>
                <c:pt idx="4269">
                  <c:v>2.9551388723562058</c:v>
                </c:pt>
                <c:pt idx="4270">
                  <c:v>2.9350150598868767</c:v>
                </c:pt>
                <c:pt idx="4271">
                  <c:v>2.9289488477942358</c:v>
                </c:pt>
                <c:pt idx="4272">
                  <c:v>2.9289488477942358</c:v>
                </c:pt>
                <c:pt idx="4273">
                  <c:v>2.9289488477942358</c:v>
                </c:pt>
                <c:pt idx="4274">
                  <c:v>2.9474887426156302</c:v>
                </c:pt>
                <c:pt idx="4275">
                  <c:v>2.9595057971958996</c:v>
                </c:pt>
                <c:pt idx="4276">
                  <c:v>2.946929586639814</c:v>
                </c:pt>
                <c:pt idx="4277">
                  <c:v>2.9341621394146555</c:v>
                </c:pt>
                <c:pt idx="4278">
                  <c:v>2.9233803938896576</c:v>
                </c:pt>
                <c:pt idx="4279">
                  <c:v>2.9233803938896576</c:v>
                </c:pt>
                <c:pt idx="4280">
                  <c:v>2.9233803938896576</c:v>
                </c:pt>
                <c:pt idx="4281">
                  <c:v>2.9220378742881588</c:v>
                </c:pt>
                <c:pt idx="4282">
                  <c:v>2.9390409614122683</c:v>
                </c:pt>
                <c:pt idx="4283">
                  <c:v>2.908418104555909</c:v>
                </c:pt>
                <c:pt idx="4284">
                  <c:v>2.9121053951064164</c:v>
                </c:pt>
                <c:pt idx="4285">
                  <c:v>2.9344626637081133</c:v>
                </c:pt>
                <c:pt idx="4286">
                  <c:v>2.9344626637081133</c:v>
                </c:pt>
                <c:pt idx="4287">
                  <c:v>2.9344626637081133</c:v>
                </c:pt>
                <c:pt idx="4288">
                  <c:v>2.9529798167520545</c:v>
                </c:pt>
                <c:pt idx="4289">
                  <c:v>2.9500720461622842</c:v>
                </c:pt>
                <c:pt idx="4290">
                  <c:v>2.9574652990944328</c:v>
                </c:pt>
                <c:pt idx="4291">
                  <c:v>2.9716026255036097</c:v>
                </c:pt>
                <c:pt idx="4292">
                  <c:v>2.9491487297998651</c:v>
                </c:pt>
                <c:pt idx="4293">
                  <c:v>2.9491487297998651</c:v>
                </c:pt>
                <c:pt idx="4294">
                  <c:v>2.9491487297998651</c:v>
                </c:pt>
                <c:pt idx="4295">
                  <c:v>2.9721304924120231</c:v>
                </c:pt>
                <c:pt idx="4296">
                  <c:v>2.9563085841780614</c:v>
                </c:pt>
                <c:pt idx="4297">
                  <c:v>2.9749598768523056</c:v>
                </c:pt>
                <c:pt idx="4298">
                  <c:v>2.9799087063203453</c:v>
                </c:pt>
                <c:pt idx="4299">
                  <c:v>2.9937309782662309</c:v>
                </c:pt>
                <c:pt idx="4300">
                  <c:v>2.9937309782662309</c:v>
                </c:pt>
                <c:pt idx="4301">
                  <c:v>2.9937309782662309</c:v>
                </c:pt>
                <c:pt idx="4302">
                  <c:v>3.0189980802007002</c:v>
                </c:pt>
                <c:pt idx="4303">
                  <c:v>3.0179568592455874</c:v>
                </c:pt>
                <c:pt idx="4304">
                  <c:v>3.0099027042061985</c:v>
                </c:pt>
                <c:pt idx="4305">
                  <c:v>3.0052302701112898</c:v>
                </c:pt>
                <c:pt idx="4306">
                  <c:v>3.0016117269642413</c:v>
                </c:pt>
                <c:pt idx="4307">
                  <c:v>3.0016117269642413</c:v>
                </c:pt>
                <c:pt idx="4308">
                  <c:v>3.0016117269642413</c:v>
                </c:pt>
                <c:pt idx="4309">
                  <c:v>2.9849654653125723</c:v>
                </c:pt>
                <c:pt idx="4310">
                  <c:v>2.988236592008545</c:v>
                </c:pt>
                <c:pt idx="4311">
                  <c:v>2.9854715318383613</c:v>
                </c:pt>
                <c:pt idx="4312">
                  <c:v>2.987326137564069</c:v>
                </c:pt>
                <c:pt idx="4313">
                  <c:v>2.9909931821181948</c:v>
                </c:pt>
                <c:pt idx="4314">
                  <c:v>2.9909931821181948</c:v>
                </c:pt>
                <c:pt idx="4315">
                  <c:v>2.9909931821181948</c:v>
                </c:pt>
                <c:pt idx="4316">
                  <c:v>2.9744617872846346</c:v>
                </c:pt>
                <c:pt idx="4317">
                  <c:v>2.9808161972130653</c:v>
                </c:pt>
                <c:pt idx="4318">
                  <c:v>2.9427945630767267</c:v>
                </c:pt>
                <c:pt idx="4319">
                  <c:v>2.9590829791708648</c:v>
                </c:pt>
                <c:pt idx="4320">
                  <c:v>2.9342821631334788</c:v>
                </c:pt>
                <c:pt idx="4321">
                  <c:v>2.9342821631334788</c:v>
                </c:pt>
                <c:pt idx="4322">
                  <c:v>2.9342821631334788</c:v>
                </c:pt>
                <c:pt idx="4323">
                  <c:v>2.9384908745192257</c:v>
                </c:pt>
                <c:pt idx="4324">
                  <c:v>2.9568437093116229</c:v>
                </c:pt>
                <c:pt idx="4325">
                  <c:v>2.9946666283851675</c:v>
                </c:pt>
                <c:pt idx="4326">
                  <c:v>3.0202325487432562</c:v>
                </c:pt>
                <c:pt idx="4327">
                  <c:v>3.0205941691997298</c:v>
                </c:pt>
                <c:pt idx="4328">
                  <c:v>3.0205941691997298</c:v>
                </c:pt>
                <c:pt idx="4329">
                  <c:v>3.0205941691997298</c:v>
                </c:pt>
                <c:pt idx="4330">
                  <c:v>3.0052226002000095</c:v>
                </c:pt>
                <c:pt idx="4331">
                  <c:v>2.991476261084693</c:v>
                </c:pt>
                <c:pt idx="4332">
                  <c:v>3.0114054935918775</c:v>
                </c:pt>
                <c:pt idx="4333">
                  <c:v>3.0048648012134604</c:v>
                </c:pt>
                <c:pt idx="4334">
                  <c:v>3.0150353129287142</c:v>
                </c:pt>
                <c:pt idx="4335">
                  <c:v>3.0150353129287142</c:v>
                </c:pt>
                <c:pt idx="4336">
                  <c:v>3.0150353129287142</c:v>
                </c:pt>
                <c:pt idx="4337">
                  <c:v>3.0230207186748848</c:v>
                </c:pt>
                <c:pt idx="4338">
                  <c:v>3.0209395736333304</c:v>
                </c:pt>
                <c:pt idx="4339">
                  <c:v>3.0126917327177027</c:v>
                </c:pt>
                <c:pt idx="4340">
                  <c:v>3.021390767202079</c:v>
                </c:pt>
                <c:pt idx="4341">
                  <c:v>3.0172038162568109</c:v>
                </c:pt>
                <c:pt idx="4342">
                  <c:v>3.0172038162568109</c:v>
                </c:pt>
                <c:pt idx="4343">
                  <c:v>3.0172038162568109</c:v>
                </c:pt>
                <c:pt idx="4344">
                  <c:v>3.0193659833322846</c:v>
                </c:pt>
                <c:pt idx="4345">
                  <c:v>3.0324244466267265</c:v>
                </c:pt>
                <c:pt idx="4346">
                  <c:v>3.0371992182335612</c:v>
                </c:pt>
                <c:pt idx="4347">
                  <c:v>3.0371992182335612</c:v>
                </c:pt>
                <c:pt idx="4348">
                  <c:v>3.04637196332357</c:v>
                </c:pt>
                <c:pt idx="4349">
                  <c:v>3.04637196332357</c:v>
                </c:pt>
                <c:pt idx="4350">
                  <c:v>3.04637196332357</c:v>
                </c:pt>
                <c:pt idx="4351">
                  <c:v>3.0457893372481601</c:v>
                </c:pt>
                <c:pt idx="4352">
                  <c:v>3.0585264215179757</c:v>
                </c:pt>
                <c:pt idx="4353">
                  <c:v>3.0580617094500164</c:v>
                </c:pt>
                <c:pt idx="4354">
                  <c:v>3.0603110796973754</c:v>
                </c:pt>
                <c:pt idx="4355">
                  <c:v>3.0673196300796421</c:v>
                </c:pt>
                <c:pt idx="4356">
                  <c:v>3.0673196300796421</c:v>
                </c:pt>
                <c:pt idx="4357">
                  <c:v>3.0673196300796421</c:v>
                </c:pt>
                <c:pt idx="4358">
                  <c:v>3.0717800379776721</c:v>
                </c:pt>
                <c:pt idx="4359">
                  <c:v>3.0767850308884599</c:v>
                </c:pt>
                <c:pt idx="4360">
                  <c:v>3.0572175918683397</c:v>
                </c:pt>
                <c:pt idx="4361">
                  <c:v>3.0626215269511645</c:v>
                </c:pt>
                <c:pt idx="4362">
                  <c:v>3.0603668605587027</c:v>
                </c:pt>
                <c:pt idx="4363">
                  <c:v>3.0603668605587027</c:v>
                </c:pt>
                <c:pt idx="4364">
                  <c:v>3.0603668605587027</c:v>
                </c:pt>
                <c:pt idx="4365">
                  <c:v>3.0653769562237612</c:v>
                </c:pt>
                <c:pt idx="4366">
                  <c:v>3.077761289796789</c:v>
                </c:pt>
                <c:pt idx="4367">
                  <c:v>3.0827611208295211</c:v>
                </c:pt>
                <c:pt idx="4368">
                  <c:v>3.0911441160482438</c:v>
                </c:pt>
                <c:pt idx="4369">
                  <c:v>3.0904301494895305</c:v>
                </c:pt>
                <c:pt idx="4370">
                  <c:v>3.0904301494895305</c:v>
                </c:pt>
                <c:pt idx="4371">
                  <c:v>3.0904301494895305</c:v>
                </c:pt>
                <c:pt idx="4372">
                  <c:v>3.0894010463244124</c:v>
                </c:pt>
                <c:pt idx="4373">
                  <c:v>3.0945203738375104</c:v>
                </c:pt>
                <c:pt idx="4374">
                  <c:v>3.0916422666524417</c:v>
                </c:pt>
                <c:pt idx="4375">
                  <c:v>3.09427132089158</c:v>
                </c:pt>
                <c:pt idx="4376">
                  <c:v>3.09427132089158</c:v>
                </c:pt>
                <c:pt idx="4377">
                  <c:v>3.09427132089158</c:v>
                </c:pt>
                <c:pt idx="4378">
                  <c:v>3.09427132089158</c:v>
                </c:pt>
                <c:pt idx="4379">
                  <c:v>3.1016389934185211</c:v>
                </c:pt>
                <c:pt idx="4380">
                  <c:v>3.0978175609212437</c:v>
                </c:pt>
                <c:pt idx="4381">
                  <c:v>3.0993556719568103</c:v>
                </c:pt>
                <c:pt idx="4382">
                  <c:v>3.1007750428057355</c:v>
                </c:pt>
                <c:pt idx="4383">
                  <c:v>3.1007750428057355</c:v>
                </c:pt>
                <c:pt idx="4384">
                  <c:v>3.1007750428057355</c:v>
                </c:pt>
                <c:pt idx="4385">
                  <c:v>3.1007750428057355</c:v>
                </c:pt>
                <c:pt idx="4386">
                  <c:v>3.0859366044770598</c:v>
                </c:pt>
                <c:pt idx="4387">
                  <c:v>3.0953819722633318</c:v>
                </c:pt>
                <c:pt idx="4388">
                  <c:v>3.0892653110504744</c:v>
                </c:pt>
                <c:pt idx="4389">
                  <c:v>3.1145833873285307</c:v>
                </c:pt>
                <c:pt idx="4390">
                  <c:v>3.1248235042171997</c:v>
                </c:pt>
                <c:pt idx="4391">
                  <c:v>3.1248235042171997</c:v>
                </c:pt>
                <c:pt idx="4392">
                  <c:v>3.1248235042171997</c:v>
                </c:pt>
                <c:pt idx="4393">
                  <c:v>3.1122043724255439</c:v>
                </c:pt>
                <c:pt idx="4394">
                  <c:v>3.1149620587952205</c:v>
                </c:pt>
                <c:pt idx="4395">
                  <c:v>3.1192763807830035</c:v>
                </c:pt>
                <c:pt idx="4396">
                  <c:v>3.1180332740049481</c:v>
                </c:pt>
                <c:pt idx="4397">
                  <c:v>3.1092906165376109</c:v>
                </c:pt>
                <c:pt idx="4398">
                  <c:v>3.1092906165376109</c:v>
                </c:pt>
                <c:pt idx="4399">
                  <c:v>3.1092906165376109</c:v>
                </c:pt>
                <c:pt idx="4400">
                  <c:v>3.1092906165376109</c:v>
                </c:pt>
                <c:pt idx="4401">
                  <c:v>3.124459797112551</c:v>
                </c:pt>
                <c:pt idx="4402">
                  <c:v>3.1439746446275239</c:v>
                </c:pt>
                <c:pt idx="4403">
                  <c:v>3.149433359744223</c:v>
                </c:pt>
                <c:pt idx="4404">
                  <c:v>3.1503308575946294</c:v>
                </c:pt>
                <c:pt idx="4405">
                  <c:v>3.1503308575946294</c:v>
                </c:pt>
                <c:pt idx="4406">
                  <c:v>3.1503308575946294</c:v>
                </c:pt>
                <c:pt idx="4407">
                  <c:v>3.157169288431743</c:v>
                </c:pt>
                <c:pt idx="4408">
                  <c:v>3.1564407544799211</c:v>
                </c:pt>
                <c:pt idx="4409">
                  <c:v>3.1300076829772658</c:v>
                </c:pt>
                <c:pt idx="4410">
                  <c:v>3.1350107863146226</c:v>
                </c:pt>
                <c:pt idx="4411">
                  <c:v>3.1148290021443907</c:v>
                </c:pt>
                <c:pt idx="4412">
                  <c:v>3.1148290021443907</c:v>
                </c:pt>
                <c:pt idx="4413">
                  <c:v>3.1148290021443907</c:v>
                </c:pt>
                <c:pt idx="4414">
                  <c:v>3.1399642841229261</c:v>
                </c:pt>
                <c:pt idx="4415">
                  <c:v>3.1554657277806522</c:v>
                </c:pt>
                <c:pt idx="4416">
                  <c:v>3.1553011457987798</c:v>
                </c:pt>
                <c:pt idx="4417">
                  <c:v>3.1675109136622668</c:v>
                </c:pt>
                <c:pt idx="4418">
                  <c:v>3.1731966391316559</c:v>
                </c:pt>
                <c:pt idx="4419">
                  <c:v>3.1731966391316559</c:v>
                </c:pt>
                <c:pt idx="4420">
                  <c:v>3.1731966391316559</c:v>
                </c:pt>
                <c:pt idx="4421">
                  <c:v>3.1826307077082054</c:v>
                </c:pt>
                <c:pt idx="4422">
                  <c:v>3.1840638426903842</c:v>
                </c:pt>
                <c:pt idx="4423">
                  <c:v>3.1815499291211351</c:v>
                </c:pt>
                <c:pt idx="4424">
                  <c:v>3.1853529687728122</c:v>
                </c:pt>
                <c:pt idx="4425">
                  <c:v>3.1903101001488468</c:v>
                </c:pt>
                <c:pt idx="4426">
                  <c:v>3.1903101001488468</c:v>
                </c:pt>
                <c:pt idx="4427">
                  <c:v>3.1903101001488468</c:v>
                </c:pt>
                <c:pt idx="4428">
                  <c:v>3.1903101001488468</c:v>
                </c:pt>
                <c:pt idx="4429">
                  <c:v>3.186901094352991</c:v>
                </c:pt>
                <c:pt idx="4430">
                  <c:v>3.1810459536052429</c:v>
                </c:pt>
                <c:pt idx="4431">
                  <c:v>3.1738503191256617</c:v>
                </c:pt>
                <c:pt idx="4432">
                  <c:v>3.1745063874940742</c:v>
                </c:pt>
                <c:pt idx="4433">
                  <c:v>3.1745063874940742</c:v>
                </c:pt>
                <c:pt idx="4434">
                  <c:v>3.1745063874940742</c:v>
                </c:pt>
                <c:pt idx="4435">
                  <c:v>3.149591477699432</c:v>
                </c:pt>
                <c:pt idx="4436">
                  <c:v>3.1445652443072349</c:v>
                </c:pt>
                <c:pt idx="4437">
                  <c:v>3.1543771471672875</c:v>
                </c:pt>
                <c:pt idx="4438">
                  <c:v>3.1185509640174791</c:v>
                </c:pt>
                <c:pt idx="4439">
                  <c:v>3.1240937368467856</c:v>
                </c:pt>
                <c:pt idx="4440">
                  <c:v>3.1240937368467856</c:v>
                </c:pt>
                <c:pt idx="4441">
                  <c:v>3.1240937368467856</c:v>
                </c:pt>
                <c:pt idx="4442">
                  <c:v>3.1537047878304145</c:v>
                </c:pt>
                <c:pt idx="4443">
                  <c:v>3.1366312484128178</c:v>
                </c:pt>
                <c:pt idx="4444">
                  <c:v>3.1092329159076959</c:v>
                </c:pt>
                <c:pt idx="4445">
                  <c:v>3.0879049483436676</c:v>
                </c:pt>
                <c:pt idx="4446">
                  <c:v>3.103244788805763</c:v>
                </c:pt>
                <c:pt idx="4447">
                  <c:v>3.103244788805763</c:v>
                </c:pt>
                <c:pt idx="4448">
                  <c:v>3.103244788805763</c:v>
                </c:pt>
                <c:pt idx="4449">
                  <c:v>3.0788801966801911</c:v>
                </c:pt>
                <c:pt idx="4450">
                  <c:v>3.1150684316021247</c:v>
                </c:pt>
                <c:pt idx="4451">
                  <c:v>3.1146866619662257</c:v>
                </c:pt>
                <c:pt idx="4452">
                  <c:v>3.1396120928268472</c:v>
                </c:pt>
                <c:pt idx="4453">
                  <c:v>3.1337128313219766</c:v>
                </c:pt>
                <c:pt idx="4454">
                  <c:v>3.1337128313219766</c:v>
                </c:pt>
                <c:pt idx="4455">
                  <c:v>3.1337128313219766</c:v>
                </c:pt>
                <c:pt idx="4456">
                  <c:v>3.1441574261162524</c:v>
                </c:pt>
                <c:pt idx="4457">
                  <c:v>3.1450382125212117</c:v>
                </c:pt>
                <c:pt idx="4458">
                  <c:v>3.149011276820203</c:v>
                </c:pt>
                <c:pt idx="4459">
                  <c:v>3.1183024645690027</c:v>
                </c:pt>
                <c:pt idx="4460">
                  <c:v>3.125827377127421</c:v>
                </c:pt>
                <c:pt idx="4461">
                  <c:v>3.125827377127421</c:v>
                </c:pt>
                <c:pt idx="4462">
                  <c:v>3.125827377127421</c:v>
                </c:pt>
                <c:pt idx="4463">
                  <c:v>3.1380338345582706</c:v>
                </c:pt>
                <c:pt idx="4464">
                  <c:v>3.126769780787531</c:v>
                </c:pt>
                <c:pt idx="4465">
                  <c:v>3.1064701368170562</c:v>
                </c:pt>
                <c:pt idx="4466">
                  <c:v>3.1076875850904466</c:v>
                </c:pt>
                <c:pt idx="4467">
                  <c:v>3.1200210429842121</c:v>
                </c:pt>
                <c:pt idx="4468">
                  <c:v>3.1200210429842121</c:v>
                </c:pt>
                <c:pt idx="4469">
                  <c:v>3.1200210429842121</c:v>
                </c:pt>
                <c:pt idx="4470">
                  <c:v>3.113984004390054</c:v>
                </c:pt>
                <c:pt idx="4471">
                  <c:v>3.1128914380199371</c:v>
                </c:pt>
                <c:pt idx="4472">
                  <c:v>3.1282179572923328</c:v>
                </c:pt>
                <c:pt idx="4473">
                  <c:v>3.1456719421495771</c:v>
                </c:pt>
                <c:pt idx="4474">
                  <c:v>3.1456719421495771</c:v>
                </c:pt>
                <c:pt idx="4475">
                  <c:v>3.1456719421495771</c:v>
                </c:pt>
                <c:pt idx="4476">
                  <c:v>3.1456719421495771</c:v>
                </c:pt>
                <c:pt idx="4477">
                  <c:v>3.1622604177764417</c:v>
                </c:pt>
                <c:pt idx="4478">
                  <c:v>3.1617342194746501</c:v>
                </c:pt>
                <c:pt idx="4479">
                  <c:v>3.1610375412808809</c:v>
                </c:pt>
                <c:pt idx="4480">
                  <c:v>3.1712468721473064</c:v>
                </c:pt>
                <c:pt idx="4481">
                  <c:v>3.1763591903915769</c:v>
                </c:pt>
                <c:pt idx="4482">
                  <c:v>3.1763591903915769</c:v>
                </c:pt>
                <c:pt idx="4483">
                  <c:v>3.1763591903915769</c:v>
                </c:pt>
                <c:pt idx="4484">
                  <c:v>3.1727418829821223</c:v>
                </c:pt>
                <c:pt idx="4485">
                  <c:v>3.1832353417908807</c:v>
                </c:pt>
                <c:pt idx="4486">
                  <c:v>3.1733077765525612</c:v>
                </c:pt>
                <c:pt idx="4487">
                  <c:v>3.1862787092896214</c:v>
                </c:pt>
                <c:pt idx="4488">
                  <c:v>3.1872455692022958</c:v>
                </c:pt>
                <c:pt idx="4489">
                  <c:v>3.1872455692022958</c:v>
                </c:pt>
                <c:pt idx="4490">
                  <c:v>3.1872455692022958</c:v>
                </c:pt>
                <c:pt idx="4491">
                  <c:v>3.1774074825592118</c:v>
                </c:pt>
                <c:pt idx="4492">
                  <c:v>3.1681297856874151</c:v>
                </c:pt>
                <c:pt idx="4493">
                  <c:v>3.179951909531531</c:v>
                </c:pt>
                <c:pt idx="4494">
                  <c:v>3.1704584227075232</c:v>
                </c:pt>
                <c:pt idx="4495">
                  <c:v>3.1847139432914089</c:v>
                </c:pt>
                <c:pt idx="4496">
                  <c:v>3.1847139432914089</c:v>
                </c:pt>
                <c:pt idx="4497">
                  <c:v>3.1847139432914089</c:v>
                </c:pt>
                <c:pt idx="4498">
                  <c:v>3.1933780463468837</c:v>
                </c:pt>
                <c:pt idx="4499">
                  <c:v>3.1899375706729023</c:v>
                </c:pt>
                <c:pt idx="4500">
                  <c:v>3.1871523724792334</c:v>
                </c:pt>
                <c:pt idx="4501">
                  <c:v>3.1893930787882274</c:v>
                </c:pt>
                <c:pt idx="4502">
                  <c:v>3.1808446839898439</c:v>
                </c:pt>
                <c:pt idx="4503">
                  <c:v>3.1808446839898439</c:v>
                </c:pt>
                <c:pt idx="4504">
                  <c:v>3.1808446839898439</c:v>
                </c:pt>
                <c:pt idx="4505">
                  <c:v>3.1759943581262453</c:v>
                </c:pt>
                <c:pt idx="4506">
                  <c:v>3.1569866495935726</c:v>
                </c:pt>
                <c:pt idx="4507">
                  <c:v>3.1532329541003561</c:v>
                </c:pt>
                <c:pt idx="4508">
                  <c:v>3.1569382268126711</c:v>
                </c:pt>
                <c:pt idx="4509">
                  <c:v>3.1656583872994295</c:v>
                </c:pt>
                <c:pt idx="4510">
                  <c:v>3.1656583872994295</c:v>
                </c:pt>
                <c:pt idx="4511">
                  <c:v>3.1656583872994295</c:v>
                </c:pt>
                <c:pt idx="4512">
                  <c:v>3.1398501799081435</c:v>
                </c:pt>
                <c:pt idx="4513">
                  <c:v>3.1389222167624</c:v>
                </c:pt>
                <c:pt idx="4514">
                  <c:v>3.1118399424637042</c:v>
                </c:pt>
                <c:pt idx="4515">
                  <c:v>3.1189747147499949</c:v>
                </c:pt>
                <c:pt idx="4516">
                  <c:v>3.1419462066014043</c:v>
                </c:pt>
                <c:pt idx="4517">
                  <c:v>3.1419462066014043</c:v>
                </c:pt>
                <c:pt idx="4518">
                  <c:v>3.1419462066014043</c:v>
                </c:pt>
                <c:pt idx="4519">
                  <c:v>3.1381466864583372</c:v>
                </c:pt>
                <c:pt idx="4520">
                  <c:v>3.1324943058833936</c:v>
                </c:pt>
                <c:pt idx="4521">
                  <c:v>3.132201154107551</c:v>
                </c:pt>
                <c:pt idx="4522">
                  <c:v>3.1497902622779064</c:v>
                </c:pt>
                <c:pt idx="4523">
                  <c:v>3.1449951521002051</c:v>
                </c:pt>
                <c:pt idx="4524">
                  <c:v>3.1449951521002051</c:v>
                </c:pt>
                <c:pt idx="4525">
                  <c:v>3.1449951521002051</c:v>
                </c:pt>
                <c:pt idx="4526">
                  <c:v>3.1590141466512582</c:v>
                </c:pt>
                <c:pt idx="4527">
                  <c:v>3.1587213030852554</c:v>
                </c:pt>
                <c:pt idx="4528">
                  <c:v>3.164622366140466</c:v>
                </c:pt>
                <c:pt idx="4529">
                  <c:v>3.1644971780019473</c:v>
                </c:pt>
                <c:pt idx="4530">
                  <c:v>3.1654038509185929</c:v>
                </c:pt>
                <c:pt idx="4531">
                  <c:v>3.1654038509185929</c:v>
                </c:pt>
                <c:pt idx="4532">
                  <c:v>3.1654038509185929</c:v>
                </c:pt>
                <c:pt idx="4533">
                  <c:v>3.1654038509185929</c:v>
                </c:pt>
                <c:pt idx="4534">
                  <c:v>3.164511752146999</c:v>
                </c:pt>
                <c:pt idx="4535">
                  <c:v>3.1659557378330083</c:v>
                </c:pt>
                <c:pt idx="4536">
                  <c:v>3.1555927689220846</c:v>
                </c:pt>
                <c:pt idx="4537">
                  <c:v>3.1701747085862424</c:v>
                </c:pt>
                <c:pt idx="4538">
                  <c:v>3.1701747085862424</c:v>
                </c:pt>
                <c:pt idx="4539">
                  <c:v>3.1701747085862424</c:v>
                </c:pt>
                <c:pt idx="4540">
                  <c:v>3.1750294973922761</c:v>
                </c:pt>
                <c:pt idx="4541">
                  <c:v>3.1781359841484909</c:v>
                </c:pt>
                <c:pt idx="4542">
                  <c:v>3.1771904571415357</c:v>
                </c:pt>
                <c:pt idx="4543">
                  <c:v>3.1849650750446985</c:v>
                </c:pt>
                <c:pt idx="4544">
                  <c:v>3.1884602926223318</c:v>
                </c:pt>
                <c:pt idx="4545">
                  <c:v>3.1884602926223318</c:v>
                </c:pt>
                <c:pt idx="4546">
                  <c:v>3.1884602926223318</c:v>
                </c:pt>
                <c:pt idx="4547">
                  <c:v>3.1958758030941192</c:v>
                </c:pt>
                <c:pt idx="4548">
                  <c:v>3.1887047951987872</c:v>
                </c:pt>
                <c:pt idx="4549">
                  <c:v>3.1863442344411768</c:v>
                </c:pt>
                <c:pt idx="4550">
                  <c:v>3.1949730454425653</c:v>
                </c:pt>
                <c:pt idx="4551">
                  <c:v>3.1856816205755569</c:v>
                </c:pt>
                <c:pt idx="4552">
                  <c:v>3.1856816205755569</c:v>
                </c:pt>
                <c:pt idx="4553">
                  <c:v>3.1856816205755569</c:v>
                </c:pt>
                <c:pt idx="4554">
                  <c:v>3.1935690061143935</c:v>
                </c:pt>
                <c:pt idx="4555">
                  <c:v>3.2014429715178556</c:v>
                </c:pt>
                <c:pt idx="4556">
                  <c:v>3.2027373407082118</c:v>
                </c:pt>
                <c:pt idx="4557">
                  <c:v>3.2095791665895304</c:v>
                </c:pt>
                <c:pt idx="4558">
                  <c:v>3.208930347862565</c:v>
                </c:pt>
                <c:pt idx="4559">
                  <c:v>3.208930347862565</c:v>
                </c:pt>
                <c:pt idx="4560">
                  <c:v>3.208930347862565</c:v>
                </c:pt>
                <c:pt idx="4561">
                  <c:v>3.2186404554331984</c:v>
                </c:pt>
                <c:pt idx="4562">
                  <c:v>3.2205571920762663</c:v>
                </c:pt>
                <c:pt idx="4563">
                  <c:v>3.2188776899151206</c:v>
                </c:pt>
                <c:pt idx="4564">
                  <c:v>3.2201475501025465</c:v>
                </c:pt>
                <c:pt idx="4565">
                  <c:v>3.2281683981354812</c:v>
                </c:pt>
                <c:pt idx="4566">
                  <c:v>3.2281683981354812</c:v>
                </c:pt>
                <c:pt idx="4567">
                  <c:v>3.2281683981354812</c:v>
                </c:pt>
                <c:pt idx="4568">
                  <c:v>3.2281683981354812</c:v>
                </c:pt>
                <c:pt idx="4569">
                  <c:v>3.2298275866617034</c:v>
                </c:pt>
                <c:pt idx="4570">
                  <c:v>3.2299244148224462</c:v>
                </c:pt>
                <c:pt idx="4571">
                  <c:v>3.2227196018633331</c:v>
                </c:pt>
                <c:pt idx="4572">
                  <c:v>3.2324347425438971</c:v>
                </c:pt>
                <c:pt idx="4573">
                  <c:v>3.2324347425438971</c:v>
                </c:pt>
                <c:pt idx="4574">
                  <c:v>3.2324347425438971</c:v>
                </c:pt>
                <c:pt idx="4575">
                  <c:v>3.2345628317850776</c:v>
                </c:pt>
                <c:pt idx="4576">
                  <c:v>3.2307826056159668</c:v>
                </c:pt>
                <c:pt idx="4577">
                  <c:v>3.2285522298032978</c:v>
                </c:pt>
                <c:pt idx="4578">
                  <c:v>3.2215753594678178</c:v>
                </c:pt>
                <c:pt idx="4579">
                  <c:v>3.213574752868511</c:v>
                </c:pt>
                <c:pt idx="4580">
                  <c:v>3.213574752868511</c:v>
                </c:pt>
                <c:pt idx="4581">
                  <c:v>3.213574752868511</c:v>
                </c:pt>
                <c:pt idx="4582">
                  <c:v>3.2029650376937662</c:v>
                </c:pt>
                <c:pt idx="4583">
                  <c:v>3.2185280473431357</c:v>
                </c:pt>
                <c:pt idx="4584">
                  <c:v>3.2276641575906497</c:v>
                </c:pt>
                <c:pt idx="4585">
                  <c:v>3.2312559493229207</c:v>
                </c:pt>
                <c:pt idx="4586">
                  <c:v>3.2415800530978993</c:v>
                </c:pt>
                <c:pt idx="4587">
                  <c:v>3.2415800530978993</c:v>
                </c:pt>
                <c:pt idx="4588">
                  <c:v>3.2415800530978993</c:v>
                </c:pt>
                <c:pt idx="4589">
                  <c:v>3.2418307279813989</c:v>
                </c:pt>
                <c:pt idx="4590">
                  <c:v>3.2296189147829848</c:v>
                </c:pt>
                <c:pt idx="4591">
                  <c:v>3.2365522562775277</c:v>
                </c:pt>
                <c:pt idx="4592">
                  <c:v>3.237613816446788</c:v>
                </c:pt>
                <c:pt idx="4593">
                  <c:v>3.2304438903078845</c:v>
                </c:pt>
                <c:pt idx="4594">
                  <c:v>3.2304438903078845</c:v>
                </c:pt>
                <c:pt idx="4595">
                  <c:v>3.2304438903078845</c:v>
                </c:pt>
                <c:pt idx="4596">
                  <c:v>3.231015580482274</c:v>
                </c:pt>
                <c:pt idx="4597">
                  <c:v>3.2364648667181148</c:v>
                </c:pt>
                <c:pt idx="4598">
                  <c:v>3.2377674429654304</c:v>
                </c:pt>
                <c:pt idx="4599">
                  <c:v>3.2454903007312526</c:v>
                </c:pt>
                <c:pt idx="4600">
                  <c:v>3.2414971172054914</c:v>
                </c:pt>
                <c:pt idx="4601">
                  <c:v>3.2414971172054914</c:v>
                </c:pt>
                <c:pt idx="4602">
                  <c:v>3.2414971172054914</c:v>
                </c:pt>
                <c:pt idx="4603">
                  <c:v>3.243141781624499</c:v>
                </c:pt>
                <c:pt idx="4604">
                  <c:v>3.2382787668712991</c:v>
                </c:pt>
                <c:pt idx="4605">
                  <c:v>3.2367256235426032</c:v>
                </c:pt>
                <c:pt idx="4606">
                  <c:v>3.2401818609012762</c:v>
                </c:pt>
                <c:pt idx="4607">
                  <c:v>3.2406299589631606</c:v>
                </c:pt>
                <c:pt idx="4608">
                  <c:v>3.2406299589631606</c:v>
                </c:pt>
                <c:pt idx="4609">
                  <c:v>3.2406299589631606</c:v>
                </c:pt>
                <c:pt idx="4610">
                  <c:v>3.2386621047723567</c:v>
                </c:pt>
                <c:pt idx="4611">
                  <c:v>3.2293187185765708</c:v>
                </c:pt>
                <c:pt idx="4612">
                  <c:v>3.2203906124661232</c:v>
                </c:pt>
                <c:pt idx="4613">
                  <c:v>3.2214832262245734</c:v>
                </c:pt>
                <c:pt idx="4614">
                  <c:v>3.2333009366944614</c:v>
                </c:pt>
                <c:pt idx="4615">
                  <c:v>3.2333009366944614</c:v>
                </c:pt>
                <c:pt idx="4616">
                  <c:v>3.2333009366944614</c:v>
                </c:pt>
                <c:pt idx="4617">
                  <c:v>3.2486762166622158</c:v>
                </c:pt>
                <c:pt idx="4618">
                  <c:v>3.2538259680340209</c:v>
                </c:pt>
                <c:pt idx="4619">
                  <c:v>3.2552936548380655</c:v>
                </c:pt>
                <c:pt idx="4620">
                  <c:v>3.248887614574044</c:v>
                </c:pt>
                <c:pt idx="4621">
                  <c:v>3.2611031306763421</c:v>
                </c:pt>
                <c:pt idx="4622">
                  <c:v>3.2611031306763421</c:v>
                </c:pt>
                <c:pt idx="4623">
                  <c:v>3.2611031306763421</c:v>
                </c:pt>
                <c:pt idx="4624">
                  <c:v>3.270077555086325</c:v>
                </c:pt>
                <c:pt idx="4625">
                  <c:v>3.2696418868922246</c:v>
                </c:pt>
                <c:pt idx="4626">
                  <c:v>3.2729223551484159</c:v>
                </c:pt>
                <c:pt idx="4627">
                  <c:v>3.2743452931745809</c:v>
                </c:pt>
                <c:pt idx="4628">
                  <c:v>3.2764524879534394</c:v>
                </c:pt>
                <c:pt idx="4629">
                  <c:v>3.2764524879534394</c:v>
                </c:pt>
                <c:pt idx="4630">
                  <c:v>3.2764524879534394</c:v>
                </c:pt>
                <c:pt idx="4631">
                  <c:v>3.2764524879534394</c:v>
                </c:pt>
                <c:pt idx="4632">
                  <c:v>3.2771558909294614</c:v>
                </c:pt>
                <c:pt idx="4633">
                  <c:v>3.2714358716426615</c:v>
                </c:pt>
                <c:pt idx="4634">
                  <c:v>3.2689213927190801</c:v>
                </c:pt>
                <c:pt idx="4635">
                  <c:v>3.2601767116632372</c:v>
                </c:pt>
                <c:pt idx="4636">
                  <c:v>3.2601767116632372</c:v>
                </c:pt>
                <c:pt idx="4637">
                  <c:v>3.2601767116632372</c:v>
                </c:pt>
                <c:pt idx="4638">
                  <c:v>3.2595208674953815</c:v>
                </c:pt>
                <c:pt idx="4639">
                  <c:v>3.2550210060473352</c:v>
                </c:pt>
                <c:pt idx="4640">
                  <c:v>3.2632179669595169</c:v>
                </c:pt>
                <c:pt idx="4641">
                  <c:v>3.2645618913938064</c:v>
                </c:pt>
                <c:pt idx="4642">
                  <c:v>3.2554338786575796</c:v>
                </c:pt>
                <c:pt idx="4643">
                  <c:v>3.2554338786575796</c:v>
                </c:pt>
                <c:pt idx="4644">
                  <c:v>3.2554338786575796</c:v>
                </c:pt>
                <c:pt idx="4645">
                  <c:v>3.233249302160794</c:v>
                </c:pt>
                <c:pt idx="4646">
                  <c:v>3.235455662063548</c:v>
                </c:pt>
                <c:pt idx="4647">
                  <c:v>3.2456064053069396</c:v>
                </c:pt>
                <c:pt idx="4648">
                  <c:v>3.2559834832236634</c:v>
                </c:pt>
                <c:pt idx="4649">
                  <c:v>3.2556818189034198</c:v>
                </c:pt>
                <c:pt idx="4650">
                  <c:v>3.2556818189034198</c:v>
                </c:pt>
                <c:pt idx="4651">
                  <c:v>3.2556818189034198</c:v>
                </c:pt>
                <c:pt idx="4652">
                  <c:v>3.2505028265337783</c:v>
                </c:pt>
                <c:pt idx="4653">
                  <c:v>3.2218194177872066</c:v>
                </c:pt>
                <c:pt idx="4654">
                  <c:v>3.2194628926270648</c:v>
                </c:pt>
                <c:pt idx="4655">
                  <c:v>3.2150527955806742</c:v>
                </c:pt>
                <c:pt idx="4656">
                  <c:v>3.2231947654958075</c:v>
                </c:pt>
                <c:pt idx="4657">
                  <c:v>3.2231947654958075</c:v>
                </c:pt>
                <c:pt idx="4658">
                  <c:v>3.2231947654958075</c:v>
                </c:pt>
                <c:pt idx="4659">
                  <c:v>3.2015980774417878</c:v>
                </c:pt>
                <c:pt idx="4660">
                  <c:v>3.2140314125864835</c:v>
                </c:pt>
                <c:pt idx="4661">
                  <c:v>3.2187370259955754</c:v>
                </c:pt>
                <c:pt idx="4662">
                  <c:v>3.2291713188958129</c:v>
                </c:pt>
                <c:pt idx="4663">
                  <c:v>3.2240758290379672</c:v>
                </c:pt>
                <c:pt idx="4664">
                  <c:v>3.2240758290379672</c:v>
                </c:pt>
                <c:pt idx="4665">
                  <c:v>3.2240758290379672</c:v>
                </c:pt>
                <c:pt idx="4666">
                  <c:v>3.2176531359214868</c:v>
                </c:pt>
                <c:pt idx="4667">
                  <c:v>3.2162521831598232</c:v>
                </c:pt>
                <c:pt idx="4668">
                  <c:v>3.2235338001198768</c:v>
                </c:pt>
                <c:pt idx="4669">
                  <c:v>3.2406656663845288</c:v>
                </c:pt>
                <c:pt idx="4670">
                  <c:v>3.2456393134013721</c:v>
                </c:pt>
                <c:pt idx="4671">
                  <c:v>3.2456393134013721</c:v>
                </c:pt>
                <c:pt idx="4672">
                  <c:v>3.2456393134013721</c:v>
                </c:pt>
                <c:pt idx="4673">
                  <c:v>3.253959766791465</c:v>
                </c:pt>
                <c:pt idx="4674">
                  <c:v>3.261076020622494</c:v>
                </c:pt>
                <c:pt idx="4675">
                  <c:v>3.2605861054062624</c:v>
                </c:pt>
                <c:pt idx="4676">
                  <c:v>3.2667844526848269</c:v>
                </c:pt>
                <c:pt idx="4677">
                  <c:v>3.2585021897734654</c:v>
                </c:pt>
                <c:pt idx="4678">
                  <c:v>3.2585021897734654</c:v>
                </c:pt>
                <c:pt idx="4679">
                  <c:v>3.2585021897734654</c:v>
                </c:pt>
                <c:pt idx="4680">
                  <c:v>3.2675077703474953</c:v>
                </c:pt>
                <c:pt idx="4681">
                  <c:v>3.2680986623570538</c:v>
                </c:pt>
                <c:pt idx="4682">
                  <c:v>3.2681071872270282</c:v>
                </c:pt>
                <c:pt idx="4683">
                  <c:v>3.2819439710144129</c:v>
                </c:pt>
                <c:pt idx="4684">
                  <c:v>3.2851927751992358</c:v>
                </c:pt>
                <c:pt idx="4685">
                  <c:v>3.2851927751992358</c:v>
                </c:pt>
                <c:pt idx="4686">
                  <c:v>3.2851927751992358</c:v>
                </c:pt>
                <c:pt idx="4687">
                  <c:v>3.2914659869342726</c:v>
                </c:pt>
                <c:pt idx="4688">
                  <c:v>3.2949019829182022</c:v>
                </c:pt>
                <c:pt idx="4689">
                  <c:v>3.3051992382587985</c:v>
                </c:pt>
                <c:pt idx="4690">
                  <c:v>3.3133077444758365</c:v>
                </c:pt>
                <c:pt idx="4691">
                  <c:v>3.3152681595305653</c:v>
                </c:pt>
                <c:pt idx="4692">
                  <c:v>3.3152681595305653</c:v>
                </c:pt>
                <c:pt idx="4693">
                  <c:v>3.3152681595305653</c:v>
                </c:pt>
                <c:pt idx="4694">
                  <c:v>3.3159422864126453</c:v>
                </c:pt>
                <c:pt idx="4695">
                  <c:v>3.3099288626312875</c:v>
                </c:pt>
                <c:pt idx="4696">
                  <c:v>3.2931822727339091</c:v>
                </c:pt>
                <c:pt idx="4697">
                  <c:v>3.2983899544000481</c:v>
                </c:pt>
                <c:pt idx="4698">
                  <c:v>3.3083173918990658</c:v>
                </c:pt>
                <c:pt idx="4699">
                  <c:v>3.3083173918990658</c:v>
                </c:pt>
                <c:pt idx="4700">
                  <c:v>3.3083173918990658</c:v>
                </c:pt>
                <c:pt idx="4701">
                  <c:v>3.3078689987215233</c:v>
                </c:pt>
                <c:pt idx="4702">
                  <c:v>3.3154103085996747</c:v>
                </c:pt>
                <c:pt idx="4703">
                  <c:v>3.3121314636518848</c:v>
                </c:pt>
                <c:pt idx="4704">
                  <c:v>3.3166521678562075</c:v>
                </c:pt>
                <c:pt idx="4705">
                  <c:v>3.3206289706987731</c:v>
                </c:pt>
                <c:pt idx="4706">
                  <c:v>3.3206289706987731</c:v>
                </c:pt>
                <c:pt idx="4707">
                  <c:v>3.3206289706987731</c:v>
                </c:pt>
                <c:pt idx="4708">
                  <c:v>3.3079264062848432</c:v>
                </c:pt>
                <c:pt idx="4709">
                  <c:v>3.3028919112249833</c:v>
                </c:pt>
                <c:pt idx="4710">
                  <c:v>3.3073251886051915</c:v>
                </c:pt>
                <c:pt idx="4711">
                  <c:v>3.3073251886051915</c:v>
                </c:pt>
                <c:pt idx="4712">
                  <c:v>3.2847584750191237</c:v>
                </c:pt>
                <c:pt idx="4713">
                  <c:v>3.2847584750191237</c:v>
                </c:pt>
                <c:pt idx="4714">
                  <c:v>3.2847584750191237</c:v>
                </c:pt>
                <c:pt idx="4715">
                  <c:v>3.303379295566816</c:v>
                </c:pt>
                <c:pt idx="4716">
                  <c:v>3.2877253632649639</c:v>
                </c:pt>
                <c:pt idx="4717">
                  <c:v>3.2693016791307263</c:v>
                </c:pt>
                <c:pt idx="4718">
                  <c:v>3.2776104568405371</c:v>
                </c:pt>
                <c:pt idx="4719">
                  <c:v>3.2581886611558106</c:v>
                </c:pt>
                <c:pt idx="4720">
                  <c:v>3.2581886611558106</c:v>
                </c:pt>
                <c:pt idx="4721">
                  <c:v>3.2581886611558106</c:v>
                </c:pt>
                <c:pt idx="4722">
                  <c:v>3.2674053417941442</c:v>
                </c:pt>
                <c:pt idx="4723">
                  <c:v>3.2972838894734435</c:v>
                </c:pt>
                <c:pt idx="4724">
                  <c:v>3.3036428482879243</c:v>
                </c:pt>
                <c:pt idx="4725">
                  <c:v>3.2864166995211397</c:v>
                </c:pt>
                <c:pt idx="4726">
                  <c:v>3.2936871567462669</c:v>
                </c:pt>
                <c:pt idx="4727">
                  <c:v>3.2936871567462669</c:v>
                </c:pt>
                <c:pt idx="4728">
                  <c:v>3.2936871567462669</c:v>
                </c:pt>
                <c:pt idx="4729">
                  <c:v>3.279686143543187</c:v>
                </c:pt>
                <c:pt idx="4730">
                  <c:v>3.2682253098721672</c:v>
                </c:pt>
                <c:pt idx="4731">
                  <c:v>3.2895187216494177</c:v>
                </c:pt>
                <c:pt idx="4732">
                  <c:v>3.2644637281080042</c:v>
                </c:pt>
                <c:pt idx="4733">
                  <c:v>3.2637553286543897</c:v>
                </c:pt>
                <c:pt idx="4734">
                  <c:v>3.2637553286543897</c:v>
                </c:pt>
                <c:pt idx="4735">
                  <c:v>3.2637553286543897</c:v>
                </c:pt>
                <c:pt idx="4736">
                  <c:v>3.2512354055060451</c:v>
                </c:pt>
                <c:pt idx="4737">
                  <c:v>3.274991489657336</c:v>
                </c:pt>
                <c:pt idx="4738">
                  <c:v>3.2867079133623305</c:v>
                </c:pt>
                <c:pt idx="4739">
                  <c:v>3.2951428870912727</c:v>
                </c:pt>
                <c:pt idx="4740">
                  <c:v>3.2951428870912727</c:v>
                </c:pt>
                <c:pt idx="4741">
                  <c:v>3.2951428870912727</c:v>
                </c:pt>
                <c:pt idx="4742">
                  <c:v>3.2951428870912727</c:v>
                </c:pt>
                <c:pt idx="4743">
                  <c:v>3.3089665620769049</c:v>
                </c:pt>
                <c:pt idx="4744">
                  <c:v>3.303308941260652</c:v>
                </c:pt>
                <c:pt idx="4745">
                  <c:v>3.3023263096520301</c:v>
                </c:pt>
                <c:pt idx="4746">
                  <c:v>3.3007609716570601</c:v>
                </c:pt>
                <c:pt idx="4747">
                  <c:v>3.2946060924725424</c:v>
                </c:pt>
                <c:pt idx="4748">
                  <c:v>3.2946060924725424</c:v>
                </c:pt>
                <c:pt idx="4749">
                  <c:v>3.2946060924725424</c:v>
                </c:pt>
                <c:pt idx="4750">
                  <c:v>3.3065403756272049</c:v>
                </c:pt>
                <c:pt idx="4751">
                  <c:v>3.2931828978493316</c:v>
                </c:pt>
                <c:pt idx="4752">
                  <c:v>3.259162647218921</c:v>
                </c:pt>
                <c:pt idx="4753">
                  <c:v>3.2578830638210468</c:v>
                </c:pt>
                <c:pt idx="4754">
                  <c:v>3.2482243875113257</c:v>
                </c:pt>
                <c:pt idx="4755">
                  <c:v>3.2482243875113257</c:v>
                </c:pt>
                <c:pt idx="4756">
                  <c:v>3.2482243875113257</c:v>
                </c:pt>
                <c:pt idx="4757">
                  <c:v>3.2486882416989351</c:v>
                </c:pt>
                <c:pt idx="4758">
                  <c:v>3.2626848920198919</c:v>
                </c:pt>
                <c:pt idx="4759">
                  <c:v>3.2649879473800292</c:v>
                </c:pt>
                <c:pt idx="4760">
                  <c:v>3.2395438313835792</c:v>
                </c:pt>
                <c:pt idx="4761">
                  <c:v>3.2453983122136902</c:v>
                </c:pt>
                <c:pt idx="4762">
                  <c:v>3.2453983122136902</c:v>
                </c:pt>
                <c:pt idx="4763">
                  <c:v>3.2453983122136902</c:v>
                </c:pt>
                <c:pt idx="4764">
                  <c:v>3.2453983122136902</c:v>
                </c:pt>
                <c:pt idx="4765">
                  <c:v>3.2190810756105117</c:v>
                </c:pt>
                <c:pt idx="4766">
                  <c:v>3.2075276001399997</c:v>
                </c:pt>
                <c:pt idx="4767">
                  <c:v>3.1944552998940265</c:v>
                </c:pt>
                <c:pt idx="4768">
                  <c:v>3.1668705229759562</c:v>
                </c:pt>
                <c:pt idx="4769">
                  <c:v>3.1668705229759562</c:v>
                </c:pt>
                <c:pt idx="4770">
                  <c:v>3.1668705229759562</c:v>
                </c:pt>
                <c:pt idx="4771">
                  <c:v>3.1731122030694339</c:v>
                </c:pt>
                <c:pt idx="4772">
                  <c:v>3.1500524821154885</c:v>
                </c:pt>
                <c:pt idx="4773">
                  <c:v>3.1502614873330144</c:v>
                </c:pt>
                <c:pt idx="4774">
                  <c:v>3.1361812736617116</c:v>
                </c:pt>
                <c:pt idx="4775">
                  <c:v>3.1669903792977623</c:v>
                </c:pt>
                <c:pt idx="4776">
                  <c:v>3.1669903792977623</c:v>
                </c:pt>
                <c:pt idx="4777">
                  <c:v>3.1669903792977623</c:v>
                </c:pt>
                <c:pt idx="4778">
                  <c:v>3.200503121114445</c:v>
                </c:pt>
                <c:pt idx="4779">
                  <c:v>3.2079278080530171</c:v>
                </c:pt>
                <c:pt idx="4780">
                  <c:v>3.2129028513326388</c:v>
                </c:pt>
                <c:pt idx="4781">
                  <c:v>3.1748206099566323</c:v>
                </c:pt>
                <c:pt idx="4782">
                  <c:v>3.1904902864225919</c:v>
                </c:pt>
                <c:pt idx="4783">
                  <c:v>3.1904902864225919</c:v>
                </c:pt>
                <c:pt idx="4784">
                  <c:v>3.1904902864225919</c:v>
                </c:pt>
                <c:pt idx="4785">
                  <c:v>3.184632634179887</c:v>
                </c:pt>
                <c:pt idx="4786">
                  <c:v>3.1973077072234899</c:v>
                </c:pt>
                <c:pt idx="4787">
                  <c:v>3.2179409492813074</c:v>
                </c:pt>
                <c:pt idx="4788">
                  <c:v>3.1966868108604549</c:v>
                </c:pt>
                <c:pt idx="4789">
                  <c:v>3.1684837607920313</c:v>
                </c:pt>
                <c:pt idx="4790">
                  <c:v>3.1684837607920313</c:v>
                </c:pt>
                <c:pt idx="4791">
                  <c:v>3.1684837607920313</c:v>
                </c:pt>
                <c:pt idx="4792">
                  <c:v>3.1684670492836213</c:v>
                </c:pt>
                <c:pt idx="4793">
                  <c:v>3.1934473209981933</c:v>
                </c:pt>
                <c:pt idx="4794">
                  <c:v>3.1923384894821938</c:v>
                </c:pt>
                <c:pt idx="4795">
                  <c:v>3.1630721571073197</c:v>
                </c:pt>
                <c:pt idx="4796">
                  <c:v>3.1507007752081639</c:v>
                </c:pt>
                <c:pt idx="4797">
                  <c:v>3.1507007752081639</c:v>
                </c:pt>
                <c:pt idx="4798">
                  <c:v>3.1507007752081639</c:v>
                </c:pt>
                <c:pt idx="4799">
                  <c:v>3.1507007752081639</c:v>
                </c:pt>
                <c:pt idx="4800">
                  <c:v>3.1383312659398888</c:v>
                </c:pt>
                <c:pt idx="4801">
                  <c:v>3.112285721605395</c:v>
                </c:pt>
                <c:pt idx="4802">
                  <c:v>3.1451881118717457</c:v>
                </c:pt>
                <c:pt idx="4803">
                  <c:v>3.1614597138693048</c:v>
                </c:pt>
                <c:pt idx="4804">
                  <c:v>3.1614597138693048</c:v>
                </c:pt>
                <c:pt idx="4805">
                  <c:v>3.1614597138693048</c:v>
                </c:pt>
                <c:pt idx="4806">
                  <c:v>3.165597315893522</c:v>
                </c:pt>
                <c:pt idx="4807">
                  <c:v>3.149547891304409</c:v>
                </c:pt>
                <c:pt idx="4808">
                  <c:v>3.1656423386580999</c:v>
                </c:pt>
                <c:pt idx="4809">
                  <c:v>3.1499527962186855</c:v>
                </c:pt>
                <c:pt idx="4810">
                  <c:v>3.1332307339524545</c:v>
                </c:pt>
                <c:pt idx="4811">
                  <c:v>3.1332307339524545</c:v>
                </c:pt>
                <c:pt idx="4812">
                  <c:v>3.1332307339524545</c:v>
                </c:pt>
                <c:pt idx="4813">
                  <c:v>3.0963176477673491</c:v>
                </c:pt>
                <c:pt idx="4814">
                  <c:v>3.0935540893382294</c:v>
                </c:pt>
                <c:pt idx="4815">
                  <c:v>3.1288729682940355</c:v>
                </c:pt>
                <c:pt idx="4816">
                  <c:v>3.119353289230042</c:v>
                </c:pt>
                <c:pt idx="4817">
                  <c:v>3.0973186000880562</c:v>
                </c:pt>
                <c:pt idx="4818">
                  <c:v>3.0973186000880562</c:v>
                </c:pt>
                <c:pt idx="4819">
                  <c:v>3.0973186000880562</c:v>
                </c:pt>
                <c:pt idx="4820">
                  <c:v>3.0766618545521434</c:v>
                </c:pt>
                <c:pt idx="4821">
                  <c:v>3.1054458781451553</c:v>
                </c:pt>
                <c:pt idx="4822">
                  <c:v>3.1424352415503867</c:v>
                </c:pt>
                <c:pt idx="4823">
                  <c:v>3.1556126377471339</c:v>
                </c:pt>
                <c:pt idx="4824">
                  <c:v>3.175902215562961</c:v>
                </c:pt>
                <c:pt idx="4825">
                  <c:v>3.175902215562961</c:v>
                </c:pt>
                <c:pt idx="4826">
                  <c:v>3.175902215562961</c:v>
                </c:pt>
                <c:pt idx="4827">
                  <c:v>3.171908319852613</c:v>
                </c:pt>
                <c:pt idx="4828">
                  <c:v>3.1912568062689575</c:v>
                </c:pt>
                <c:pt idx="4829">
                  <c:v>3.177970041338896</c:v>
                </c:pt>
                <c:pt idx="4830">
                  <c:v>3.1971237909030554</c:v>
                </c:pt>
                <c:pt idx="4831">
                  <c:v>3.1955342889278464</c:v>
                </c:pt>
                <c:pt idx="4832">
                  <c:v>3.1955342889278464</c:v>
                </c:pt>
                <c:pt idx="4833">
                  <c:v>3.1955342889278464</c:v>
                </c:pt>
                <c:pt idx="4834">
                  <c:v>3.2085480249217619</c:v>
                </c:pt>
                <c:pt idx="4835">
                  <c:v>3.2268224564870271</c:v>
                </c:pt>
                <c:pt idx="4836">
                  <c:v>3.2146159412004289</c:v>
                </c:pt>
                <c:pt idx="4837">
                  <c:v>3.1991426092885424</c:v>
                </c:pt>
                <c:pt idx="4838">
                  <c:v>3.202020249143728</c:v>
                </c:pt>
                <c:pt idx="4839">
                  <c:v>3.202020249143728</c:v>
                </c:pt>
                <c:pt idx="4840">
                  <c:v>3.202020249143728</c:v>
                </c:pt>
                <c:pt idx="4841">
                  <c:v>3.2208475980823232</c:v>
                </c:pt>
                <c:pt idx="4842">
                  <c:v>3.1979922283262399</c:v>
                </c:pt>
                <c:pt idx="4843">
                  <c:v>3.1755408728386678</c:v>
                </c:pt>
                <c:pt idx="4844">
                  <c:v>3.1761512129816749</c:v>
                </c:pt>
                <c:pt idx="4845">
                  <c:v>3.1626550807232929</c:v>
                </c:pt>
                <c:pt idx="4846">
                  <c:v>3.1626550807232929</c:v>
                </c:pt>
                <c:pt idx="4847">
                  <c:v>3.1626550807232929</c:v>
                </c:pt>
                <c:pt idx="4848">
                  <c:v>3.1406034936366405</c:v>
                </c:pt>
                <c:pt idx="4849">
                  <c:v>3.1375874850520225</c:v>
                </c:pt>
                <c:pt idx="4850">
                  <c:v>3.1577264531809712</c:v>
                </c:pt>
                <c:pt idx="4851">
                  <c:v>3.1360539366415248</c:v>
                </c:pt>
                <c:pt idx="4852">
                  <c:v>3.1360539366415248</c:v>
                </c:pt>
                <c:pt idx="4853">
                  <c:v>3.1360539366415248</c:v>
                </c:pt>
                <c:pt idx="4854">
                  <c:v>3.1360539366415248</c:v>
                </c:pt>
                <c:pt idx="4855">
                  <c:v>3.1346508395318997</c:v>
                </c:pt>
                <c:pt idx="4856">
                  <c:v>3.155970998923304</c:v>
                </c:pt>
                <c:pt idx="4857">
                  <c:v>3.1436640064050883</c:v>
                </c:pt>
                <c:pt idx="4858">
                  <c:v>3.122751208636644</c:v>
                </c:pt>
                <c:pt idx="4859">
                  <c:v>3.0969666541691092</c:v>
                </c:pt>
                <c:pt idx="4860">
                  <c:v>3.0969666541691092</c:v>
                </c:pt>
                <c:pt idx="4861">
                  <c:v>3.0969666541691092</c:v>
                </c:pt>
                <c:pt idx="4862">
                  <c:v>3.1097789850917907</c:v>
                </c:pt>
                <c:pt idx="4863">
                  <c:v>3.0694442388630003</c:v>
                </c:pt>
                <c:pt idx="4864">
                  <c:v>3.0692992772995504</c:v>
                </c:pt>
                <c:pt idx="4865">
                  <c:v>3.0994745672194908</c:v>
                </c:pt>
                <c:pt idx="4866">
                  <c:v>3.0568681861214424</c:v>
                </c:pt>
                <c:pt idx="4867">
                  <c:v>3.0568681861214424</c:v>
                </c:pt>
                <c:pt idx="4868">
                  <c:v>3.0568681861214424</c:v>
                </c:pt>
                <c:pt idx="4869">
                  <c:v>3.0730627133942621</c:v>
                </c:pt>
                <c:pt idx="4870">
                  <c:v>3.0752731110209757</c:v>
                </c:pt>
                <c:pt idx="4871">
                  <c:v>3.1066992981282899</c:v>
                </c:pt>
                <c:pt idx="4872">
                  <c:v>3.0554931257829692</c:v>
                </c:pt>
                <c:pt idx="4873">
                  <c:v>3.0413462301964982</c:v>
                </c:pt>
                <c:pt idx="4874">
                  <c:v>3.0413462301964982</c:v>
                </c:pt>
                <c:pt idx="4875">
                  <c:v>3.0413462301964982</c:v>
                </c:pt>
                <c:pt idx="4876">
                  <c:v>2.99746405285586</c:v>
                </c:pt>
                <c:pt idx="4877">
                  <c:v>3.0072599716260777</c:v>
                </c:pt>
                <c:pt idx="4878">
                  <c:v>2.9749282540327942</c:v>
                </c:pt>
                <c:pt idx="4879">
                  <c:v>2.9755193838348672</c:v>
                </c:pt>
                <c:pt idx="4880">
                  <c:v>3.0129798208862519</c:v>
                </c:pt>
                <c:pt idx="4881">
                  <c:v>3.0129798208862519</c:v>
                </c:pt>
                <c:pt idx="4882">
                  <c:v>3.0129798208862519</c:v>
                </c:pt>
                <c:pt idx="4883">
                  <c:v>3.0008600855806309</c:v>
                </c:pt>
                <c:pt idx="4884">
                  <c:v>3.0280724282367038</c:v>
                </c:pt>
                <c:pt idx="4885">
                  <c:v>2.979660879200142</c:v>
                </c:pt>
                <c:pt idx="4886">
                  <c:v>2.977060724666555</c:v>
                </c:pt>
                <c:pt idx="4887">
                  <c:v>2.974081370216763</c:v>
                </c:pt>
                <c:pt idx="4888">
                  <c:v>2.974081370216763</c:v>
                </c:pt>
                <c:pt idx="4889">
                  <c:v>2.974081370216763</c:v>
                </c:pt>
                <c:pt idx="4890">
                  <c:v>2.9898659080647461</c:v>
                </c:pt>
                <c:pt idx="4891">
                  <c:v>2.9661084165616591</c:v>
                </c:pt>
                <c:pt idx="4892">
                  <c:v>2.9811127608186601</c:v>
                </c:pt>
                <c:pt idx="4893">
                  <c:v>3.0075138627883318</c:v>
                </c:pt>
                <c:pt idx="4894">
                  <c:v>3.0402315167820797</c:v>
                </c:pt>
                <c:pt idx="4895">
                  <c:v>3.0402315167820797</c:v>
                </c:pt>
                <c:pt idx="4896">
                  <c:v>3.0402315167820797</c:v>
                </c:pt>
                <c:pt idx="4897">
                  <c:v>3.0402315167820797</c:v>
                </c:pt>
                <c:pt idx="4898">
                  <c:v>3.0361228733252785</c:v>
                </c:pt>
                <c:pt idx="4899">
                  <c:v>3.0289015236177415</c:v>
                </c:pt>
                <c:pt idx="4900">
                  <c:v>3.0554289851600531</c:v>
                </c:pt>
                <c:pt idx="4901">
                  <c:v>3.030423610225971</c:v>
                </c:pt>
                <c:pt idx="4902">
                  <c:v>3.030423610225971</c:v>
                </c:pt>
                <c:pt idx="4903">
                  <c:v>3.030423610225971</c:v>
                </c:pt>
                <c:pt idx="4904">
                  <c:v>3.0344644435696653</c:v>
                </c:pt>
                <c:pt idx="4905">
                  <c:v>3.0438602488302555</c:v>
                </c:pt>
                <c:pt idx="4906">
                  <c:v>3.0365267091316488</c:v>
                </c:pt>
                <c:pt idx="4907">
                  <c:v>3.00866986605502</c:v>
                </c:pt>
                <c:pt idx="4908">
                  <c:v>2.9727946709573034</c:v>
                </c:pt>
                <c:pt idx="4909">
                  <c:v>2.9727946709573034</c:v>
                </c:pt>
                <c:pt idx="4910">
                  <c:v>2.9727946709573034</c:v>
                </c:pt>
                <c:pt idx="4911">
                  <c:v>2.9248570925094581</c:v>
                </c:pt>
                <c:pt idx="4912">
                  <c:v>2.9266243090749819</c:v>
                </c:pt>
                <c:pt idx="4913">
                  <c:v>2.9513252143862738</c:v>
                </c:pt>
                <c:pt idx="4914">
                  <c:v>2.9096502415274843</c:v>
                </c:pt>
                <c:pt idx="4915">
                  <c:v>2.9238499588202211</c:v>
                </c:pt>
                <c:pt idx="4916">
                  <c:v>2.9238499588202211</c:v>
                </c:pt>
                <c:pt idx="4917">
                  <c:v>2.9238499588202211</c:v>
                </c:pt>
                <c:pt idx="4918">
                  <c:v>2.9238499588202211</c:v>
                </c:pt>
                <c:pt idx="4919">
                  <c:v>2.9486321434880063</c:v>
                </c:pt>
                <c:pt idx="4920">
                  <c:v>2.9471657795622326</c:v>
                </c:pt>
                <c:pt idx="4921">
                  <c:v>2.9632404517264002</c:v>
                </c:pt>
                <c:pt idx="4922">
                  <c:v>2.9961184394303038</c:v>
                </c:pt>
                <c:pt idx="4923">
                  <c:v>2.9961184394303038</c:v>
                </c:pt>
                <c:pt idx="4924">
                  <c:v>2.9961184394303038</c:v>
                </c:pt>
                <c:pt idx="4925">
                  <c:v>2.9889361759956445</c:v>
                </c:pt>
                <c:pt idx="4926">
                  <c:v>2.9587208580524704</c:v>
                </c:pt>
                <c:pt idx="4927">
                  <c:v>2.9583943388984908</c:v>
                </c:pt>
                <c:pt idx="4928">
                  <c:v>2.9449612643987644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C7-434D-ABA6-F1DD9B943D5C}"/>
            </c:ext>
          </c:extLst>
        </c:ser>
        <c:ser>
          <c:idx val="1"/>
          <c:order val="1"/>
          <c:tx>
            <c:strRef>
              <c:f>'deflator daily'!$D$7</c:f>
              <c:strCache>
                <c:ptCount val="1"/>
                <c:pt idx="0">
                  <c:v>Unicorn LN normalized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'deflator daily'!$A$8:$A$4936</c:f>
              <c:numCache>
                <c:formatCode>m/d/yyyy</c:formatCode>
                <c:ptCount val="4929"/>
                <c:pt idx="0">
                  <c:v>39814</c:v>
                </c:pt>
                <c:pt idx="1">
                  <c:v>39815</c:v>
                </c:pt>
                <c:pt idx="2">
                  <c:v>39816</c:v>
                </c:pt>
                <c:pt idx="3">
                  <c:v>39817</c:v>
                </c:pt>
                <c:pt idx="4">
                  <c:v>39818</c:v>
                </c:pt>
                <c:pt idx="5">
                  <c:v>39819</c:v>
                </c:pt>
                <c:pt idx="6">
                  <c:v>39820</c:v>
                </c:pt>
                <c:pt idx="7">
                  <c:v>39821</c:v>
                </c:pt>
                <c:pt idx="8">
                  <c:v>39822</c:v>
                </c:pt>
                <c:pt idx="9">
                  <c:v>39823</c:v>
                </c:pt>
                <c:pt idx="10">
                  <c:v>39824</c:v>
                </c:pt>
                <c:pt idx="11">
                  <c:v>39825</c:v>
                </c:pt>
                <c:pt idx="12">
                  <c:v>39826</c:v>
                </c:pt>
                <c:pt idx="13">
                  <c:v>39827</c:v>
                </c:pt>
                <c:pt idx="14">
                  <c:v>39828</c:v>
                </c:pt>
                <c:pt idx="15">
                  <c:v>39829</c:v>
                </c:pt>
                <c:pt idx="16">
                  <c:v>39830</c:v>
                </c:pt>
                <c:pt idx="17">
                  <c:v>39831</c:v>
                </c:pt>
                <c:pt idx="18">
                  <c:v>39832</c:v>
                </c:pt>
                <c:pt idx="19">
                  <c:v>39833</c:v>
                </c:pt>
                <c:pt idx="20">
                  <c:v>39834</c:v>
                </c:pt>
                <c:pt idx="21">
                  <c:v>39835</c:v>
                </c:pt>
                <c:pt idx="22">
                  <c:v>39836</c:v>
                </c:pt>
                <c:pt idx="23">
                  <c:v>39837</c:v>
                </c:pt>
                <c:pt idx="24">
                  <c:v>39838</c:v>
                </c:pt>
                <c:pt idx="25">
                  <c:v>39839</c:v>
                </c:pt>
                <c:pt idx="26">
                  <c:v>39840</c:v>
                </c:pt>
                <c:pt idx="27">
                  <c:v>39841</c:v>
                </c:pt>
                <c:pt idx="28">
                  <c:v>39842</c:v>
                </c:pt>
                <c:pt idx="29">
                  <c:v>39843</c:v>
                </c:pt>
                <c:pt idx="30">
                  <c:v>39844</c:v>
                </c:pt>
                <c:pt idx="31">
                  <c:v>39845</c:v>
                </c:pt>
                <c:pt idx="32">
                  <c:v>39846</c:v>
                </c:pt>
                <c:pt idx="33">
                  <c:v>39847</c:v>
                </c:pt>
                <c:pt idx="34">
                  <c:v>39848</c:v>
                </c:pt>
                <c:pt idx="35">
                  <c:v>39849</c:v>
                </c:pt>
                <c:pt idx="36">
                  <c:v>39850</c:v>
                </c:pt>
                <c:pt idx="37">
                  <c:v>39851</c:v>
                </c:pt>
                <c:pt idx="38">
                  <c:v>39852</c:v>
                </c:pt>
                <c:pt idx="39">
                  <c:v>39853</c:v>
                </c:pt>
                <c:pt idx="40">
                  <c:v>39854</c:v>
                </c:pt>
                <c:pt idx="41">
                  <c:v>39855</c:v>
                </c:pt>
                <c:pt idx="42">
                  <c:v>39856</c:v>
                </c:pt>
                <c:pt idx="43">
                  <c:v>39857</c:v>
                </c:pt>
                <c:pt idx="44">
                  <c:v>39858</c:v>
                </c:pt>
                <c:pt idx="45">
                  <c:v>39859</c:v>
                </c:pt>
                <c:pt idx="46">
                  <c:v>39860</c:v>
                </c:pt>
                <c:pt idx="47">
                  <c:v>39861</c:v>
                </c:pt>
                <c:pt idx="48">
                  <c:v>39862</c:v>
                </c:pt>
                <c:pt idx="49">
                  <c:v>39863</c:v>
                </c:pt>
                <c:pt idx="50">
                  <c:v>39864</c:v>
                </c:pt>
                <c:pt idx="51">
                  <c:v>39865</c:v>
                </c:pt>
                <c:pt idx="52">
                  <c:v>39866</c:v>
                </c:pt>
                <c:pt idx="53">
                  <c:v>39867</c:v>
                </c:pt>
                <c:pt idx="54">
                  <c:v>39868</c:v>
                </c:pt>
                <c:pt idx="55">
                  <c:v>39869</c:v>
                </c:pt>
                <c:pt idx="56">
                  <c:v>39870</c:v>
                </c:pt>
                <c:pt idx="57">
                  <c:v>39871</c:v>
                </c:pt>
                <c:pt idx="58">
                  <c:v>39872</c:v>
                </c:pt>
                <c:pt idx="59">
                  <c:v>39873</c:v>
                </c:pt>
                <c:pt idx="60">
                  <c:v>39874</c:v>
                </c:pt>
                <c:pt idx="61">
                  <c:v>39875</c:v>
                </c:pt>
                <c:pt idx="62">
                  <c:v>39876</c:v>
                </c:pt>
                <c:pt idx="63">
                  <c:v>39877</c:v>
                </c:pt>
                <c:pt idx="64">
                  <c:v>39878</c:v>
                </c:pt>
                <c:pt idx="65">
                  <c:v>39879</c:v>
                </c:pt>
                <c:pt idx="66">
                  <c:v>39880</c:v>
                </c:pt>
                <c:pt idx="67">
                  <c:v>39881</c:v>
                </c:pt>
                <c:pt idx="68">
                  <c:v>39882</c:v>
                </c:pt>
                <c:pt idx="69">
                  <c:v>39883</c:v>
                </c:pt>
                <c:pt idx="70">
                  <c:v>39884</c:v>
                </c:pt>
                <c:pt idx="71">
                  <c:v>39885</c:v>
                </c:pt>
                <c:pt idx="72">
                  <c:v>39886</c:v>
                </c:pt>
                <c:pt idx="73">
                  <c:v>39887</c:v>
                </c:pt>
                <c:pt idx="74">
                  <c:v>39888</c:v>
                </c:pt>
                <c:pt idx="75">
                  <c:v>39889</c:v>
                </c:pt>
                <c:pt idx="76">
                  <c:v>39890</c:v>
                </c:pt>
                <c:pt idx="77">
                  <c:v>39891</c:v>
                </c:pt>
                <c:pt idx="78">
                  <c:v>39892</c:v>
                </c:pt>
                <c:pt idx="79">
                  <c:v>39893</c:v>
                </c:pt>
                <c:pt idx="80">
                  <c:v>39894</c:v>
                </c:pt>
                <c:pt idx="81">
                  <c:v>39895</c:v>
                </c:pt>
                <c:pt idx="82">
                  <c:v>39896</c:v>
                </c:pt>
                <c:pt idx="83">
                  <c:v>39897</c:v>
                </c:pt>
                <c:pt idx="84">
                  <c:v>39898</c:v>
                </c:pt>
                <c:pt idx="85">
                  <c:v>39899</c:v>
                </c:pt>
                <c:pt idx="86">
                  <c:v>39900</c:v>
                </c:pt>
                <c:pt idx="87">
                  <c:v>39901</c:v>
                </c:pt>
                <c:pt idx="88">
                  <c:v>39902</c:v>
                </c:pt>
                <c:pt idx="89">
                  <c:v>39903</c:v>
                </c:pt>
                <c:pt idx="90">
                  <c:v>39904</c:v>
                </c:pt>
                <c:pt idx="91">
                  <c:v>39905</c:v>
                </c:pt>
                <c:pt idx="92">
                  <c:v>39906</c:v>
                </c:pt>
                <c:pt idx="93">
                  <c:v>39907</c:v>
                </c:pt>
                <c:pt idx="94">
                  <c:v>39908</c:v>
                </c:pt>
                <c:pt idx="95">
                  <c:v>39909</c:v>
                </c:pt>
                <c:pt idx="96">
                  <c:v>39910</c:v>
                </c:pt>
                <c:pt idx="97">
                  <c:v>39911</c:v>
                </c:pt>
                <c:pt idx="98">
                  <c:v>39912</c:v>
                </c:pt>
                <c:pt idx="99">
                  <c:v>39913</c:v>
                </c:pt>
                <c:pt idx="100">
                  <c:v>39914</c:v>
                </c:pt>
                <c:pt idx="101">
                  <c:v>39915</c:v>
                </c:pt>
                <c:pt idx="102">
                  <c:v>39916</c:v>
                </c:pt>
                <c:pt idx="103">
                  <c:v>39917</c:v>
                </c:pt>
                <c:pt idx="104">
                  <c:v>39918</c:v>
                </c:pt>
                <c:pt idx="105">
                  <c:v>39919</c:v>
                </c:pt>
                <c:pt idx="106">
                  <c:v>39920</c:v>
                </c:pt>
                <c:pt idx="107">
                  <c:v>39921</c:v>
                </c:pt>
                <c:pt idx="108">
                  <c:v>39922</c:v>
                </c:pt>
                <c:pt idx="109">
                  <c:v>39923</c:v>
                </c:pt>
                <c:pt idx="110">
                  <c:v>39924</c:v>
                </c:pt>
                <c:pt idx="111">
                  <c:v>39925</c:v>
                </c:pt>
                <c:pt idx="112">
                  <c:v>39926</c:v>
                </c:pt>
                <c:pt idx="113">
                  <c:v>39927</c:v>
                </c:pt>
                <c:pt idx="114">
                  <c:v>39928</c:v>
                </c:pt>
                <c:pt idx="115">
                  <c:v>39929</c:v>
                </c:pt>
                <c:pt idx="116">
                  <c:v>39930</c:v>
                </c:pt>
                <c:pt idx="117">
                  <c:v>39931</c:v>
                </c:pt>
                <c:pt idx="118">
                  <c:v>39932</c:v>
                </c:pt>
                <c:pt idx="119">
                  <c:v>39933</c:v>
                </c:pt>
                <c:pt idx="120">
                  <c:v>39934</c:v>
                </c:pt>
                <c:pt idx="121">
                  <c:v>39935</c:v>
                </c:pt>
                <c:pt idx="122">
                  <c:v>39936</c:v>
                </c:pt>
                <c:pt idx="123">
                  <c:v>39937</c:v>
                </c:pt>
                <c:pt idx="124">
                  <c:v>39938</c:v>
                </c:pt>
                <c:pt idx="125">
                  <c:v>39939</c:v>
                </c:pt>
                <c:pt idx="126">
                  <c:v>39940</c:v>
                </c:pt>
                <c:pt idx="127">
                  <c:v>39941</c:v>
                </c:pt>
                <c:pt idx="128">
                  <c:v>39942</c:v>
                </c:pt>
                <c:pt idx="129">
                  <c:v>39943</c:v>
                </c:pt>
                <c:pt idx="130">
                  <c:v>39944</c:v>
                </c:pt>
                <c:pt idx="131">
                  <c:v>39945</c:v>
                </c:pt>
                <c:pt idx="132">
                  <c:v>39946</c:v>
                </c:pt>
                <c:pt idx="133">
                  <c:v>39947</c:v>
                </c:pt>
                <c:pt idx="134">
                  <c:v>39948</c:v>
                </c:pt>
                <c:pt idx="135">
                  <c:v>39949</c:v>
                </c:pt>
                <c:pt idx="136">
                  <c:v>39950</c:v>
                </c:pt>
                <c:pt idx="137">
                  <c:v>39951</c:v>
                </c:pt>
                <c:pt idx="138">
                  <c:v>39952</c:v>
                </c:pt>
                <c:pt idx="139">
                  <c:v>39953</c:v>
                </c:pt>
                <c:pt idx="140">
                  <c:v>39954</c:v>
                </c:pt>
                <c:pt idx="141">
                  <c:v>39955</c:v>
                </c:pt>
                <c:pt idx="142">
                  <c:v>39956</c:v>
                </c:pt>
                <c:pt idx="143">
                  <c:v>39957</c:v>
                </c:pt>
                <c:pt idx="144">
                  <c:v>39958</c:v>
                </c:pt>
                <c:pt idx="145">
                  <c:v>39959</c:v>
                </c:pt>
                <c:pt idx="146">
                  <c:v>39960</c:v>
                </c:pt>
                <c:pt idx="147">
                  <c:v>39961</c:v>
                </c:pt>
                <c:pt idx="148">
                  <c:v>39962</c:v>
                </c:pt>
                <c:pt idx="149">
                  <c:v>39963</c:v>
                </c:pt>
                <c:pt idx="150">
                  <c:v>39964</c:v>
                </c:pt>
                <c:pt idx="151">
                  <c:v>39965</c:v>
                </c:pt>
                <c:pt idx="152">
                  <c:v>39966</c:v>
                </c:pt>
                <c:pt idx="153">
                  <c:v>39967</c:v>
                </c:pt>
                <c:pt idx="154">
                  <c:v>39968</c:v>
                </c:pt>
                <c:pt idx="155">
                  <c:v>39969</c:v>
                </c:pt>
                <c:pt idx="156">
                  <c:v>39970</c:v>
                </c:pt>
                <c:pt idx="157">
                  <c:v>39971</c:v>
                </c:pt>
                <c:pt idx="158">
                  <c:v>39972</c:v>
                </c:pt>
                <c:pt idx="159">
                  <c:v>39973</c:v>
                </c:pt>
                <c:pt idx="160">
                  <c:v>39974</c:v>
                </c:pt>
                <c:pt idx="161">
                  <c:v>39975</c:v>
                </c:pt>
                <c:pt idx="162">
                  <c:v>39976</c:v>
                </c:pt>
                <c:pt idx="163">
                  <c:v>39977</c:v>
                </c:pt>
                <c:pt idx="164">
                  <c:v>39978</c:v>
                </c:pt>
                <c:pt idx="165">
                  <c:v>39979</c:v>
                </c:pt>
                <c:pt idx="166">
                  <c:v>39980</c:v>
                </c:pt>
                <c:pt idx="167">
                  <c:v>39981</c:v>
                </c:pt>
                <c:pt idx="168">
                  <c:v>39982</c:v>
                </c:pt>
                <c:pt idx="169">
                  <c:v>39983</c:v>
                </c:pt>
                <c:pt idx="170">
                  <c:v>39984</c:v>
                </c:pt>
                <c:pt idx="171">
                  <c:v>39985</c:v>
                </c:pt>
                <c:pt idx="172">
                  <c:v>39986</c:v>
                </c:pt>
                <c:pt idx="173">
                  <c:v>39987</c:v>
                </c:pt>
                <c:pt idx="174">
                  <c:v>39988</c:v>
                </c:pt>
                <c:pt idx="175">
                  <c:v>39989</c:v>
                </c:pt>
                <c:pt idx="176">
                  <c:v>39990</c:v>
                </c:pt>
                <c:pt idx="177">
                  <c:v>39991</c:v>
                </c:pt>
                <c:pt idx="178">
                  <c:v>39992</c:v>
                </c:pt>
                <c:pt idx="179">
                  <c:v>39993</c:v>
                </c:pt>
                <c:pt idx="180">
                  <c:v>39994</c:v>
                </c:pt>
                <c:pt idx="181">
                  <c:v>39995</c:v>
                </c:pt>
                <c:pt idx="182">
                  <c:v>39996</c:v>
                </c:pt>
                <c:pt idx="183">
                  <c:v>39997</c:v>
                </c:pt>
                <c:pt idx="184">
                  <c:v>39998</c:v>
                </c:pt>
                <c:pt idx="185">
                  <c:v>39999</c:v>
                </c:pt>
                <c:pt idx="186">
                  <c:v>40000</c:v>
                </c:pt>
                <c:pt idx="187">
                  <c:v>40001</c:v>
                </c:pt>
                <c:pt idx="188">
                  <c:v>40002</c:v>
                </c:pt>
                <c:pt idx="189">
                  <c:v>40003</c:v>
                </c:pt>
                <c:pt idx="190">
                  <c:v>40004</c:v>
                </c:pt>
                <c:pt idx="191">
                  <c:v>40005</c:v>
                </c:pt>
                <c:pt idx="192">
                  <c:v>40006</c:v>
                </c:pt>
                <c:pt idx="193">
                  <c:v>40007</c:v>
                </c:pt>
                <c:pt idx="194">
                  <c:v>40008</c:v>
                </c:pt>
                <c:pt idx="195">
                  <c:v>40009</c:v>
                </c:pt>
                <c:pt idx="196">
                  <c:v>40010</c:v>
                </c:pt>
                <c:pt idx="197">
                  <c:v>40011</c:v>
                </c:pt>
                <c:pt idx="198">
                  <c:v>40012</c:v>
                </c:pt>
                <c:pt idx="199">
                  <c:v>40013</c:v>
                </c:pt>
                <c:pt idx="200">
                  <c:v>40014</c:v>
                </c:pt>
                <c:pt idx="201">
                  <c:v>40015</c:v>
                </c:pt>
                <c:pt idx="202">
                  <c:v>40016</c:v>
                </c:pt>
                <c:pt idx="203">
                  <c:v>40017</c:v>
                </c:pt>
                <c:pt idx="204">
                  <c:v>40018</c:v>
                </c:pt>
                <c:pt idx="205">
                  <c:v>40019</c:v>
                </c:pt>
                <c:pt idx="206">
                  <c:v>40020</c:v>
                </c:pt>
                <c:pt idx="207">
                  <c:v>40021</c:v>
                </c:pt>
                <c:pt idx="208">
                  <c:v>40022</c:v>
                </c:pt>
                <c:pt idx="209">
                  <c:v>40023</c:v>
                </c:pt>
                <c:pt idx="210">
                  <c:v>40024</c:v>
                </c:pt>
                <c:pt idx="211">
                  <c:v>40025</c:v>
                </c:pt>
                <c:pt idx="212">
                  <c:v>40026</c:v>
                </c:pt>
                <c:pt idx="213">
                  <c:v>40027</c:v>
                </c:pt>
                <c:pt idx="214">
                  <c:v>40028</c:v>
                </c:pt>
                <c:pt idx="215">
                  <c:v>40029</c:v>
                </c:pt>
                <c:pt idx="216">
                  <c:v>40030</c:v>
                </c:pt>
                <c:pt idx="217">
                  <c:v>40031</c:v>
                </c:pt>
                <c:pt idx="218">
                  <c:v>40032</c:v>
                </c:pt>
                <c:pt idx="219">
                  <c:v>40033</c:v>
                </c:pt>
                <c:pt idx="220">
                  <c:v>40034</c:v>
                </c:pt>
                <c:pt idx="221">
                  <c:v>40035</c:v>
                </c:pt>
                <c:pt idx="222">
                  <c:v>40036</c:v>
                </c:pt>
                <c:pt idx="223">
                  <c:v>40037</c:v>
                </c:pt>
                <c:pt idx="224">
                  <c:v>40038</c:v>
                </c:pt>
                <c:pt idx="225">
                  <c:v>40039</c:v>
                </c:pt>
                <c:pt idx="226">
                  <c:v>40040</c:v>
                </c:pt>
                <c:pt idx="227">
                  <c:v>40041</c:v>
                </c:pt>
                <c:pt idx="228">
                  <c:v>40042</c:v>
                </c:pt>
                <c:pt idx="229">
                  <c:v>40043</c:v>
                </c:pt>
                <c:pt idx="230">
                  <c:v>40044</c:v>
                </c:pt>
                <c:pt idx="231">
                  <c:v>40045</c:v>
                </c:pt>
                <c:pt idx="232">
                  <c:v>40046</c:v>
                </c:pt>
                <c:pt idx="233">
                  <c:v>40047</c:v>
                </c:pt>
                <c:pt idx="234">
                  <c:v>40048</c:v>
                </c:pt>
                <c:pt idx="235">
                  <c:v>40049</c:v>
                </c:pt>
                <c:pt idx="236">
                  <c:v>40050</c:v>
                </c:pt>
                <c:pt idx="237">
                  <c:v>40051</c:v>
                </c:pt>
                <c:pt idx="238">
                  <c:v>40052</c:v>
                </c:pt>
                <c:pt idx="239">
                  <c:v>40053</c:v>
                </c:pt>
                <c:pt idx="240">
                  <c:v>40054</c:v>
                </c:pt>
                <c:pt idx="241">
                  <c:v>40055</c:v>
                </c:pt>
                <c:pt idx="242">
                  <c:v>40056</c:v>
                </c:pt>
                <c:pt idx="243">
                  <c:v>40057</c:v>
                </c:pt>
                <c:pt idx="244">
                  <c:v>40058</c:v>
                </c:pt>
                <c:pt idx="245">
                  <c:v>40059</c:v>
                </c:pt>
                <c:pt idx="246">
                  <c:v>40060</c:v>
                </c:pt>
                <c:pt idx="247">
                  <c:v>40061</c:v>
                </c:pt>
                <c:pt idx="248">
                  <c:v>40062</c:v>
                </c:pt>
                <c:pt idx="249">
                  <c:v>40063</c:v>
                </c:pt>
                <c:pt idx="250">
                  <c:v>40064</c:v>
                </c:pt>
                <c:pt idx="251">
                  <c:v>40065</c:v>
                </c:pt>
                <c:pt idx="252">
                  <c:v>40066</c:v>
                </c:pt>
                <c:pt idx="253">
                  <c:v>40067</c:v>
                </c:pt>
                <c:pt idx="254">
                  <c:v>40068</c:v>
                </c:pt>
                <c:pt idx="255">
                  <c:v>40069</c:v>
                </c:pt>
                <c:pt idx="256">
                  <c:v>40070</c:v>
                </c:pt>
                <c:pt idx="257">
                  <c:v>40071</c:v>
                </c:pt>
                <c:pt idx="258">
                  <c:v>40072</c:v>
                </c:pt>
                <c:pt idx="259">
                  <c:v>40073</c:v>
                </c:pt>
                <c:pt idx="260">
                  <c:v>40074</c:v>
                </c:pt>
                <c:pt idx="261">
                  <c:v>40075</c:v>
                </c:pt>
                <c:pt idx="262">
                  <c:v>40076</c:v>
                </c:pt>
                <c:pt idx="263">
                  <c:v>40077</c:v>
                </c:pt>
                <c:pt idx="264">
                  <c:v>40078</c:v>
                </c:pt>
                <c:pt idx="265">
                  <c:v>40079</c:v>
                </c:pt>
                <c:pt idx="266">
                  <c:v>40080</c:v>
                </c:pt>
                <c:pt idx="267">
                  <c:v>40081</c:v>
                </c:pt>
                <c:pt idx="268">
                  <c:v>40082</c:v>
                </c:pt>
                <c:pt idx="269">
                  <c:v>40083</c:v>
                </c:pt>
                <c:pt idx="270">
                  <c:v>40084</c:v>
                </c:pt>
                <c:pt idx="271">
                  <c:v>40085</c:v>
                </c:pt>
                <c:pt idx="272">
                  <c:v>40086</c:v>
                </c:pt>
                <c:pt idx="273">
                  <c:v>40087</c:v>
                </c:pt>
                <c:pt idx="274">
                  <c:v>40088</c:v>
                </c:pt>
                <c:pt idx="275">
                  <c:v>40089</c:v>
                </c:pt>
                <c:pt idx="276">
                  <c:v>40090</c:v>
                </c:pt>
                <c:pt idx="277">
                  <c:v>40091</c:v>
                </c:pt>
                <c:pt idx="278">
                  <c:v>40092</c:v>
                </c:pt>
                <c:pt idx="279">
                  <c:v>40093</c:v>
                </c:pt>
                <c:pt idx="280">
                  <c:v>40094</c:v>
                </c:pt>
                <c:pt idx="281">
                  <c:v>40095</c:v>
                </c:pt>
                <c:pt idx="282">
                  <c:v>40096</c:v>
                </c:pt>
                <c:pt idx="283">
                  <c:v>40097</c:v>
                </c:pt>
                <c:pt idx="284">
                  <c:v>40098</c:v>
                </c:pt>
                <c:pt idx="285">
                  <c:v>40099</c:v>
                </c:pt>
                <c:pt idx="286">
                  <c:v>40100</c:v>
                </c:pt>
                <c:pt idx="287">
                  <c:v>40101</c:v>
                </c:pt>
                <c:pt idx="288">
                  <c:v>40102</c:v>
                </c:pt>
                <c:pt idx="289">
                  <c:v>40103</c:v>
                </c:pt>
                <c:pt idx="290">
                  <c:v>40104</c:v>
                </c:pt>
                <c:pt idx="291">
                  <c:v>40105</c:v>
                </c:pt>
                <c:pt idx="292">
                  <c:v>40106</c:v>
                </c:pt>
                <c:pt idx="293">
                  <c:v>40107</c:v>
                </c:pt>
                <c:pt idx="294">
                  <c:v>40108</c:v>
                </c:pt>
                <c:pt idx="295">
                  <c:v>40109</c:v>
                </c:pt>
                <c:pt idx="296">
                  <c:v>40110</c:v>
                </c:pt>
                <c:pt idx="297">
                  <c:v>40111</c:v>
                </c:pt>
                <c:pt idx="298">
                  <c:v>40112</c:v>
                </c:pt>
                <c:pt idx="299">
                  <c:v>40113</c:v>
                </c:pt>
                <c:pt idx="300">
                  <c:v>40114</c:v>
                </c:pt>
                <c:pt idx="301">
                  <c:v>40115</c:v>
                </c:pt>
                <c:pt idx="302">
                  <c:v>40116</c:v>
                </c:pt>
                <c:pt idx="303">
                  <c:v>40117</c:v>
                </c:pt>
                <c:pt idx="304">
                  <c:v>40118</c:v>
                </c:pt>
                <c:pt idx="305">
                  <c:v>40119</c:v>
                </c:pt>
                <c:pt idx="306">
                  <c:v>40120</c:v>
                </c:pt>
                <c:pt idx="307">
                  <c:v>40121</c:v>
                </c:pt>
                <c:pt idx="308">
                  <c:v>40122</c:v>
                </c:pt>
                <c:pt idx="309">
                  <c:v>40123</c:v>
                </c:pt>
                <c:pt idx="310">
                  <c:v>40124</c:v>
                </c:pt>
                <c:pt idx="311">
                  <c:v>40125</c:v>
                </c:pt>
                <c:pt idx="312">
                  <c:v>40126</c:v>
                </c:pt>
                <c:pt idx="313">
                  <c:v>40127</c:v>
                </c:pt>
                <c:pt idx="314">
                  <c:v>40128</c:v>
                </c:pt>
                <c:pt idx="315">
                  <c:v>40129</c:v>
                </c:pt>
                <c:pt idx="316">
                  <c:v>40130</c:v>
                </c:pt>
                <c:pt idx="317">
                  <c:v>40131</c:v>
                </c:pt>
                <c:pt idx="318">
                  <c:v>40132</c:v>
                </c:pt>
                <c:pt idx="319">
                  <c:v>40133</c:v>
                </c:pt>
                <c:pt idx="320">
                  <c:v>40134</c:v>
                </c:pt>
                <c:pt idx="321">
                  <c:v>40135</c:v>
                </c:pt>
                <c:pt idx="322">
                  <c:v>40136</c:v>
                </c:pt>
                <c:pt idx="323">
                  <c:v>40137</c:v>
                </c:pt>
                <c:pt idx="324">
                  <c:v>40138</c:v>
                </c:pt>
                <c:pt idx="325">
                  <c:v>40139</c:v>
                </c:pt>
                <c:pt idx="326">
                  <c:v>40140</c:v>
                </c:pt>
                <c:pt idx="327">
                  <c:v>40141</c:v>
                </c:pt>
                <c:pt idx="328">
                  <c:v>40142</c:v>
                </c:pt>
                <c:pt idx="329">
                  <c:v>40143</c:v>
                </c:pt>
                <c:pt idx="330">
                  <c:v>40144</c:v>
                </c:pt>
                <c:pt idx="331">
                  <c:v>40145</c:v>
                </c:pt>
                <c:pt idx="332">
                  <c:v>40146</c:v>
                </c:pt>
                <c:pt idx="333">
                  <c:v>40147</c:v>
                </c:pt>
                <c:pt idx="334">
                  <c:v>40148</c:v>
                </c:pt>
                <c:pt idx="335">
                  <c:v>40149</c:v>
                </c:pt>
                <c:pt idx="336">
                  <c:v>40150</c:v>
                </c:pt>
                <c:pt idx="337">
                  <c:v>40151</c:v>
                </c:pt>
                <c:pt idx="338">
                  <c:v>40152</c:v>
                </c:pt>
                <c:pt idx="339">
                  <c:v>40153</c:v>
                </c:pt>
                <c:pt idx="340">
                  <c:v>40154</c:v>
                </c:pt>
                <c:pt idx="341">
                  <c:v>40155</c:v>
                </c:pt>
                <c:pt idx="342">
                  <c:v>40156</c:v>
                </c:pt>
                <c:pt idx="343">
                  <c:v>40157</c:v>
                </c:pt>
                <c:pt idx="344">
                  <c:v>40158</c:v>
                </c:pt>
                <c:pt idx="345">
                  <c:v>40159</c:v>
                </c:pt>
                <c:pt idx="346">
                  <c:v>40160</c:v>
                </c:pt>
                <c:pt idx="347">
                  <c:v>40161</c:v>
                </c:pt>
                <c:pt idx="348">
                  <c:v>40162</c:v>
                </c:pt>
                <c:pt idx="349">
                  <c:v>40163</c:v>
                </c:pt>
                <c:pt idx="350">
                  <c:v>40164</c:v>
                </c:pt>
                <c:pt idx="351">
                  <c:v>40165</c:v>
                </c:pt>
                <c:pt idx="352">
                  <c:v>40166</c:v>
                </c:pt>
                <c:pt idx="353">
                  <c:v>40167</c:v>
                </c:pt>
                <c:pt idx="354">
                  <c:v>40168</c:v>
                </c:pt>
                <c:pt idx="355">
                  <c:v>40169</c:v>
                </c:pt>
                <c:pt idx="356">
                  <c:v>40170</c:v>
                </c:pt>
                <c:pt idx="357">
                  <c:v>40171</c:v>
                </c:pt>
                <c:pt idx="358">
                  <c:v>40172</c:v>
                </c:pt>
                <c:pt idx="359">
                  <c:v>40173</c:v>
                </c:pt>
                <c:pt idx="360">
                  <c:v>40174</c:v>
                </c:pt>
                <c:pt idx="361">
                  <c:v>40175</c:v>
                </c:pt>
                <c:pt idx="362">
                  <c:v>40176</c:v>
                </c:pt>
                <c:pt idx="363">
                  <c:v>40177</c:v>
                </c:pt>
                <c:pt idx="364">
                  <c:v>40178</c:v>
                </c:pt>
                <c:pt idx="365">
                  <c:v>40179</c:v>
                </c:pt>
                <c:pt idx="366">
                  <c:v>40180</c:v>
                </c:pt>
                <c:pt idx="367">
                  <c:v>40181</c:v>
                </c:pt>
                <c:pt idx="368">
                  <c:v>40182</c:v>
                </c:pt>
                <c:pt idx="369">
                  <c:v>40183</c:v>
                </c:pt>
                <c:pt idx="370">
                  <c:v>40184</c:v>
                </c:pt>
                <c:pt idx="371">
                  <c:v>40185</c:v>
                </c:pt>
                <c:pt idx="372">
                  <c:v>40186</c:v>
                </c:pt>
                <c:pt idx="373">
                  <c:v>40187</c:v>
                </c:pt>
                <c:pt idx="374">
                  <c:v>40188</c:v>
                </c:pt>
                <c:pt idx="375">
                  <c:v>40189</c:v>
                </c:pt>
                <c:pt idx="376">
                  <c:v>40190</c:v>
                </c:pt>
                <c:pt idx="377">
                  <c:v>40191</c:v>
                </c:pt>
                <c:pt idx="378">
                  <c:v>40192</c:v>
                </c:pt>
                <c:pt idx="379">
                  <c:v>40193</c:v>
                </c:pt>
                <c:pt idx="380">
                  <c:v>40194</c:v>
                </c:pt>
                <c:pt idx="381">
                  <c:v>40195</c:v>
                </c:pt>
                <c:pt idx="382">
                  <c:v>40196</c:v>
                </c:pt>
                <c:pt idx="383">
                  <c:v>40197</c:v>
                </c:pt>
                <c:pt idx="384">
                  <c:v>40198</c:v>
                </c:pt>
                <c:pt idx="385">
                  <c:v>40199</c:v>
                </c:pt>
                <c:pt idx="386">
                  <c:v>40200</c:v>
                </c:pt>
                <c:pt idx="387">
                  <c:v>40201</c:v>
                </c:pt>
                <c:pt idx="388">
                  <c:v>40202</c:v>
                </c:pt>
                <c:pt idx="389">
                  <c:v>40203</c:v>
                </c:pt>
                <c:pt idx="390">
                  <c:v>40204</c:v>
                </c:pt>
                <c:pt idx="391">
                  <c:v>40205</c:v>
                </c:pt>
                <c:pt idx="392">
                  <c:v>40206</c:v>
                </c:pt>
                <c:pt idx="393">
                  <c:v>40207</c:v>
                </c:pt>
                <c:pt idx="394">
                  <c:v>40208</c:v>
                </c:pt>
                <c:pt idx="395">
                  <c:v>40209</c:v>
                </c:pt>
                <c:pt idx="396">
                  <c:v>40210</c:v>
                </c:pt>
                <c:pt idx="397">
                  <c:v>40211</c:v>
                </c:pt>
                <c:pt idx="398">
                  <c:v>40212</c:v>
                </c:pt>
                <c:pt idx="399">
                  <c:v>40213</c:v>
                </c:pt>
                <c:pt idx="400">
                  <c:v>40214</c:v>
                </c:pt>
                <c:pt idx="401">
                  <c:v>40215</c:v>
                </c:pt>
                <c:pt idx="402">
                  <c:v>40216</c:v>
                </c:pt>
                <c:pt idx="403">
                  <c:v>40217</c:v>
                </c:pt>
                <c:pt idx="404">
                  <c:v>40218</c:v>
                </c:pt>
                <c:pt idx="405">
                  <c:v>40219</c:v>
                </c:pt>
                <c:pt idx="406">
                  <c:v>40220</c:v>
                </c:pt>
                <c:pt idx="407">
                  <c:v>40221</c:v>
                </c:pt>
                <c:pt idx="408">
                  <c:v>40222</c:v>
                </c:pt>
                <c:pt idx="409">
                  <c:v>40223</c:v>
                </c:pt>
                <c:pt idx="410">
                  <c:v>40224</c:v>
                </c:pt>
                <c:pt idx="411">
                  <c:v>40225</c:v>
                </c:pt>
                <c:pt idx="412">
                  <c:v>40226</c:v>
                </c:pt>
                <c:pt idx="413">
                  <c:v>40227</c:v>
                </c:pt>
                <c:pt idx="414">
                  <c:v>40228</c:v>
                </c:pt>
                <c:pt idx="415">
                  <c:v>40229</c:v>
                </c:pt>
                <c:pt idx="416">
                  <c:v>40230</c:v>
                </c:pt>
                <c:pt idx="417">
                  <c:v>40231</c:v>
                </c:pt>
                <c:pt idx="418">
                  <c:v>40232</c:v>
                </c:pt>
                <c:pt idx="419">
                  <c:v>40233</c:v>
                </c:pt>
                <c:pt idx="420">
                  <c:v>40234</c:v>
                </c:pt>
                <c:pt idx="421">
                  <c:v>40235</c:v>
                </c:pt>
                <c:pt idx="422">
                  <c:v>40236</c:v>
                </c:pt>
                <c:pt idx="423">
                  <c:v>40237</c:v>
                </c:pt>
                <c:pt idx="424">
                  <c:v>40238</c:v>
                </c:pt>
                <c:pt idx="425">
                  <c:v>40239</c:v>
                </c:pt>
                <c:pt idx="426">
                  <c:v>40240</c:v>
                </c:pt>
                <c:pt idx="427">
                  <c:v>40241</c:v>
                </c:pt>
                <c:pt idx="428">
                  <c:v>40242</c:v>
                </c:pt>
                <c:pt idx="429">
                  <c:v>40243</c:v>
                </c:pt>
                <c:pt idx="430">
                  <c:v>40244</c:v>
                </c:pt>
                <c:pt idx="431">
                  <c:v>40245</c:v>
                </c:pt>
                <c:pt idx="432">
                  <c:v>40246</c:v>
                </c:pt>
                <c:pt idx="433">
                  <c:v>40247</c:v>
                </c:pt>
                <c:pt idx="434">
                  <c:v>40248</c:v>
                </c:pt>
                <c:pt idx="435">
                  <c:v>40249</c:v>
                </c:pt>
                <c:pt idx="436">
                  <c:v>40250</c:v>
                </c:pt>
                <c:pt idx="437">
                  <c:v>40251</c:v>
                </c:pt>
                <c:pt idx="438">
                  <c:v>40252</c:v>
                </c:pt>
                <c:pt idx="439">
                  <c:v>40253</c:v>
                </c:pt>
                <c:pt idx="440">
                  <c:v>40254</c:v>
                </c:pt>
                <c:pt idx="441">
                  <c:v>40255</c:v>
                </c:pt>
                <c:pt idx="442">
                  <c:v>40256</c:v>
                </c:pt>
                <c:pt idx="443">
                  <c:v>40257</c:v>
                </c:pt>
                <c:pt idx="444">
                  <c:v>40258</c:v>
                </c:pt>
                <c:pt idx="445">
                  <c:v>40259</c:v>
                </c:pt>
                <c:pt idx="446">
                  <c:v>40260</c:v>
                </c:pt>
                <c:pt idx="447">
                  <c:v>40261</c:v>
                </c:pt>
                <c:pt idx="448">
                  <c:v>40262</c:v>
                </c:pt>
                <c:pt idx="449">
                  <c:v>40263</c:v>
                </c:pt>
                <c:pt idx="450">
                  <c:v>40264</c:v>
                </c:pt>
                <c:pt idx="451">
                  <c:v>40265</c:v>
                </c:pt>
                <c:pt idx="452">
                  <c:v>40266</c:v>
                </c:pt>
                <c:pt idx="453">
                  <c:v>40267</c:v>
                </c:pt>
                <c:pt idx="454">
                  <c:v>40268</c:v>
                </c:pt>
                <c:pt idx="455">
                  <c:v>40269</c:v>
                </c:pt>
                <c:pt idx="456">
                  <c:v>40270</c:v>
                </c:pt>
                <c:pt idx="457">
                  <c:v>40271</c:v>
                </c:pt>
                <c:pt idx="458">
                  <c:v>40272</c:v>
                </c:pt>
                <c:pt idx="459">
                  <c:v>40273</c:v>
                </c:pt>
                <c:pt idx="460">
                  <c:v>40274</c:v>
                </c:pt>
                <c:pt idx="461">
                  <c:v>40275</c:v>
                </c:pt>
                <c:pt idx="462">
                  <c:v>40276</c:v>
                </c:pt>
                <c:pt idx="463">
                  <c:v>40277</c:v>
                </c:pt>
                <c:pt idx="464">
                  <c:v>40278</c:v>
                </c:pt>
                <c:pt idx="465">
                  <c:v>40279</c:v>
                </c:pt>
                <c:pt idx="466">
                  <c:v>40280</c:v>
                </c:pt>
                <c:pt idx="467">
                  <c:v>40281</c:v>
                </c:pt>
                <c:pt idx="468">
                  <c:v>40282</c:v>
                </c:pt>
                <c:pt idx="469">
                  <c:v>40283</c:v>
                </c:pt>
                <c:pt idx="470">
                  <c:v>40284</c:v>
                </c:pt>
                <c:pt idx="471">
                  <c:v>40285</c:v>
                </c:pt>
                <c:pt idx="472">
                  <c:v>40286</c:v>
                </c:pt>
                <c:pt idx="473">
                  <c:v>40287</c:v>
                </c:pt>
                <c:pt idx="474">
                  <c:v>40288</c:v>
                </c:pt>
                <c:pt idx="475">
                  <c:v>40289</c:v>
                </c:pt>
                <c:pt idx="476">
                  <c:v>40290</c:v>
                </c:pt>
                <c:pt idx="477">
                  <c:v>40291</c:v>
                </c:pt>
                <c:pt idx="478">
                  <c:v>40292</c:v>
                </c:pt>
                <c:pt idx="479">
                  <c:v>40293</c:v>
                </c:pt>
                <c:pt idx="480">
                  <c:v>40294</c:v>
                </c:pt>
                <c:pt idx="481">
                  <c:v>40295</c:v>
                </c:pt>
                <c:pt idx="482">
                  <c:v>40296</c:v>
                </c:pt>
                <c:pt idx="483">
                  <c:v>40297</c:v>
                </c:pt>
                <c:pt idx="484">
                  <c:v>40298</c:v>
                </c:pt>
                <c:pt idx="485">
                  <c:v>40299</c:v>
                </c:pt>
                <c:pt idx="486">
                  <c:v>40300</c:v>
                </c:pt>
                <c:pt idx="487">
                  <c:v>40301</c:v>
                </c:pt>
                <c:pt idx="488">
                  <c:v>40302</c:v>
                </c:pt>
                <c:pt idx="489">
                  <c:v>40303</c:v>
                </c:pt>
                <c:pt idx="490">
                  <c:v>40304</c:v>
                </c:pt>
                <c:pt idx="491">
                  <c:v>40305</c:v>
                </c:pt>
                <c:pt idx="492">
                  <c:v>40306</c:v>
                </c:pt>
                <c:pt idx="493">
                  <c:v>40307</c:v>
                </c:pt>
                <c:pt idx="494">
                  <c:v>40308</c:v>
                </c:pt>
                <c:pt idx="495">
                  <c:v>40309</c:v>
                </c:pt>
                <c:pt idx="496">
                  <c:v>40310</c:v>
                </c:pt>
                <c:pt idx="497">
                  <c:v>40311</c:v>
                </c:pt>
                <c:pt idx="498">
                  <c:v>40312</c:v>
                </c:pt>
                <c:pt idx="499">
                  <c:v>40313</c:v>
                </c:pt>
                <c:pt idx="500">
                  <c:v>40314</c:v>
                </c:pt>
                <c:pt idx="501">
                  <c:v>40315</c:v>
                </c:pt>
                <c:pt idx="502">
                  <c:v>40316</c:v>
                </c:pt>
                <c:pt idx="503">
                  <c:v>40317</c:v>
                </c:pt>
                <c:pt idx="504">
                  <c:v>40318</c:v>
                </c:pt>
                <c:pt idx="505">
                  <c:v>40319</c:v>
                </c:pt>
                <c:pt idx="506">
                  <c:v>40320</c:v>
                </c:pt>
                <c:pt idx="507">
                  <c:v>40321</c:v>
                </c:pt>
                <c:pt idx="508">
                  <c:v>40322</c:v>
                </c:pt>
                <c:pt idx="509">
                  <c:v>40323</c:v>
                </c:pt>
                <c:pt idx="510">
                  <c:v>40324</c:v>
                </c:pt>
                <c:pt idx="511">
                  <c:v>40325</c:v>
                </c:pt>
                <c:pt idx="512">
                  <c:v>40326</c:v>
                </c:pt>
                <c:pt idx="513">
                  <c:v>40327</c:v>
                </c:pt>
                <c:pt idx="514">
                  <c:v>40328</c:v>
                </c:pt>
                <c:pt idx="515">
                  <c:v>40329</c:v>
                </c:pt>
                <c:pt idx="516">
                  <c:v>40330</c:v>
                </c:pt>
                <c:pt idx="517">
                  <c:v>40331</c:v>
                </c:pt>
                <c:pt idx="518">
                  <c:v>40332</c:v>
                </c:pt>
                <c:pt idx="519">
                  <c:v>40333</c:v>
                </c:pt>
                <c:pt idx="520">
                  <c:v>40334</c:v>
                </c:pt>
                <c:pt idx="521">
                  <c:v>40335</c:v>
                </c:pt>
                <c:pt idx="522">
                  <c:v>40336</c:v>
                </c:pt>
                <c:pt idx="523">
                  <c:v>40337</c:v>
                </c:pt>
                <c:pt idx="524">
                  <c:v>40338</c:v>
                </c:pt>
                <c:pt idx="525">
                  <c:v>40339</c:v>
                </c:pt>
                <c:pt idx="526">
                  <c:v>40340</c:v>
                </c:pt>
                <c:pt idx="527">
                  <c:v>40341</c:v>
                </c:pt>
                <c:pt idx="528">
                  <c:v>40342</c:v>
                </c:pt>
                <c:pt idx="529">
                  <c:v>40343</c:v>
                </c:pt>
                <c:pt idx="530">
                  <c:v>40344</c:v>
                </c:pt>
                <c:pt idx="531">
                  <c:v>40345</c:v>
                </c:pt>
                <c:pt idx="532">
                  <c:v>40346</c:v>
                </c:pt>
                <c:pt idx="533">
                  <c:v>40347</c:v>
                </c:pt>
                <c:pt idx="534">
                  <c:v>40348</c:v>
                </c:pt>
                <c:pt idx="535">
                  <c:v>40349</c:v>
                </c:pt>
                <c:pt idx="536">
                  <c:v>40350</c:v>
                </c:pt>
                <c:pt idx="537">
                  <c:v>40351</c:v>
                </c:pt>
                <c:pt idx="538">
                  <c:v>40352</c:v>
                </c:pt>
                <c:pt idx="539">
                  <c:v>40353</c:v>
                </c:pt>
                <c:pt idx="540">
                  <c:v>40354</c:v>
                </c:pt>
                <c:pt idx="541">
                  <c:v>40355</c:v>
                </c:pt>
                <c:pt idx="542">
                  <c:v>40356</c:v>
                </c:pt>
                <c:pt idx="543">
                  <c:v>40357</c:v>
                </c:pt>
                <c:pt idx="544">
                  <c:v>40358</c:v>
                </c:pt>
                <c:pt idx="545">
                  <c:v>40359</c:v>
                </c:pt>
                <c:pt idx="546">
                  <c:v>40360</c:v>
                </c:pt>
                <c:pt idx="547">
                  <c:v>40361</c:v>
                </c:pt>
                <c:pt idx="548">
                  <c:v>40362</c:v>
                </c:pt>
                <c:pt idx="549">
                  <c:v>40363</c:v>
                </c:pt>
                <c:pt idx="550">
                  <c:v>40364</c:v>
                </c:pt>
                <c:pt idx="551">
                  <c:v>40365</c:v>
                </c:pt>
                <c:pt idx="552">
                  <c:v>40366</c:v>
                </c:pt>
                <c:pt idx="553">
                  <c:v>40367</c:v>
                </c:pt>
                <c:pt idx="554">
                  <c:v>40368</c:v>
                </c:pt>
                <c:pt idx="555">
                  <c:v>40369</c:v>
                </c:pt>
                <c:pt idx="556">
                  <c:v>40370</c:v>
                </c:pt>
                <c:pt idx="557">
                  <c:v>40371</c:v>
                </c:pt>
                <c:pt idx="558">
                  <c:v>40372</c:v>
                </c:pt>
                <c:pt idx="559">
                  <c:v>40373</c:v>
                </c:pt>
                <c:pt idx="560">
                  <c:v>40374</c:v>
                </c:pt>
                <c:pt idx="561">
                  <c:v>40375</c:v>
                </c:pt>
                <c:pt idx="562">
                  <c:v>40376</c:v>
                </c:pt>
                <c:pt idx="563">
                  <c:v>40377</c:v>
                </c:pt>
                <c:pt idx="564">
                  <c:v>40378</c:v>
                </c:pt>
                <c:pt idx="565">
                  <c:v>40379</c:v>
                </c:pt>
                <c:pt idx="566">
                  <c:v>40380</c:v>
                </c:pt>
                <c:pt idx="567">
                  <c:v>40381</c:v>
                </c:pt>
                <c:pt idx="568">
                  <c:v>40382</c:v>
                </c:pt>
                <c:pt idx="569">
                  <c:v>40383</c:v>
                </c:pt>
                <c:pt idx="570">
                  <c:v>40384</c:v>
                </c:pt>
                <c:pt idx="571">
                  <c:v>40385</c:v>
                </c:pt>
                <c:pt idx="572">
                  <c:v>40386</c:v>
                </c:pt>
                <c:pt idx="573">
                  <c:v>40387</c:v>
                </c:pt>
                <c:pt idx="574">
                  <c:v>40388</c:v>
                </c:pt>
                <c:pt idx="575">
                  <c:v>40389</c:v>
                </c:pt>
                <c:pt idx="576">
                  <c:v>40390</c:v>
                </c:pt>
                <c:pt idx="577">
                  <c:v>40391</c:v>
                </c:pt>
                <c:pt idx="578">
                  <c:v>40392</c:v>
                </c:pt>
                <c:pt idx="579">
                  <c:v>40393</c:v>
                </c:pt>
                <c:pt idx="580">
                  <c:v>40394</c:v>
                </c:pt>
                <c:pt idx="581">
                  <c:v>40395</c:v>
                </c:pt>
                <c:pt idx="582">
                  <c:v>40396</c:v>
                </c:pt>
                <c:pt idx="583">
                  <c:v>40397</c:v>
                </c:pt>
                <c:pt idx="584">
                  <c:v>40398</c:v>
                </c:pt>
                <c:pt idx="585">
                  <c:v>40399</c:v>
                </c:pt>
                <c:pt idx="586">
                  <c:v>40400</c:v>
                </c:pt>
                <c:pt idx="587">
                  <c:v>40401</c:v>
                </c:pt>
                <c:pt idx="588">
                  <c:v>40402</c:v>
                </c:pt>
                <c:pt idx="589">
                  <c:v>40403</c:v>
                </c:pt>
                <c:pt idx="590">
                  <c:v>40404</c:v>
                </c:pt>
                <c:pt idx="591">
                  <c:v>40405</c:v>
                </c:pt>
                <c:pt idx="592">
                  <c:v>40406</c:v>
                </c:pt>
                <c:pt idx="593">
                  <c:v>40407</c:v>
                </c:pt>
                <c:pt idx="594">
                  <c:v>40408</c:v>
                </c:pt>
                <c:pt idx="595">
                  <c:v>40409</c:v>
                </c:pt>
                <c:pt idx="596">
                  <c:v>40410</c:v>
                </c:pt>
                <c:pt idx="597">
                  <c:v>40411</c:v>
                </c:pt>
                <c:pt idx="598">
                  <c:v>40412</c:v>
                </c:pt>
                <c:pt idx="599">
                  <c:v>40413</c:v>
                </c:pt>
                <c:pt idx="600">
                  <c:v>40414</c:v>
                </c:pt>
                <c:pt idx="601">
                  <c:v>40415</c:v>
                </c:pt>
                <c:pt idx="602">
                  <c:v>40416</c:v>
                </c:pt>
                <c:pt idx="603">
                  <c:v>40417</c:v>
                </c:pt>
                <c:pt idx="604">
                  <c:v>40418</c:v>
                </c:pt>
                <c:pt idx="605">
                  <c:v>40419</c:v>
                </c:pt>
                <c:pt idx="606">
                  <c:v>40420</c:v>
                </c:pt>
                <c:pt idx="607">
                  <c:v>40421</c:v>
                </c:pt>
                <c:pt idx="608">
                  <c:v>40422</c:v>
                </c:pt>
                <c:pt idx="609">
                  <c:v>40423</c:v>
                </c:pt>
                <c:pt idx="610">
                  <c:v>40424</c:v>
                </c:pt>
                <c:pt idx="611">
                  <c:v>40425</c:v>
                </c:pt>
                <c:pt idx="612">
                  <c:v>40426</c:v>
                </c:pt>
                <c:pt idx="613">
                  <c:v>40427</c:v>
                </c:pt>
                <c:pt idx="614">
                  <c:v>40428</c:v>
                </c:pt>
                <c:pt idx="615">
                  <c:v>40429</c:v>
                </c:pt>
                <c:pt idx="616">
                  <c:v>40430</c:v>
                </c:pt>
                <c:pt idx="617">
                  <c:v>40431</c:v>
                </c:pt>
                <c:pt idx="618">
                  <c:v>40432</c:v>
                </c:pt>
                <c:pt idx="619">
                  <c:v>40433</c:v>
                </c:pt>
                <c:pt idx="620">
                  <c:v>40434</c:v>
                </c:pt>
                <c:pt idx="621">
                  <c:v>40435</c:v>
                </c:pt>
                <c:pt idx="622">
                  <c:v>40436</c:v>
                </c:pt>
                <c:pt idx="623">
                  <c:v>40437</c:v>
                </c:pt>
                <c:pt idx="624">
                  <c:v>40438</c:v>
                </c:pt>
                <c:pt idx="625">
                  <c:v>40439</c:v>
                </c:pt>
                <c:pt idx="626">
                  <c:v>40440</c:v>
                </c:pt>
                <c:pt idx="627">
                  <c:v>40441</c:v>
                </c:pt>
                <c:pt idx="628">
                  <c:v>40442</c:v>
                </c:pt>
                <c:pt idx="629">
                  <c:v>40443</c:v>
                </c:pt>
                <c:pt idx="630">
                  <c:v>40444</c:v>
                </c:pt>
                <c:pt idx="631">
                  <c:v>40445</c:v>
                </c:pt>
                <c:pt idx="632">
                  <c:v>40446</c:v>
                </c:pt>
                <c:pt idx="633">
                  <c:v>40447</c:v>
                </c:pt>
                <c:pt idx="634">
                  <c:v>40448</c:v>
                </c:pt>
                <c:pt idx="635">
                  <c:v>40449</c:v>
                </c:pt>
                <c:pt idx="636">
                  <c:v>40450</c:v>
                </c:pt>
                <c:pt idx="637">
                  <c:v>40451</c:v>
                </c:pt>
                <c:pt idx="638">
                  <c:v>40452</c:v>
                </c:pt>
                <c:pt idx="639">
                  <c:v>40453</c:v>
                </c:pt>
                <c:pt idx="640">
                  <c:v>40454</c:v>
                </c:pt>
                <c:pt idx="641">
                  <c:v>40455</c:v>
                </c:pt>
                <c:pt idx="642">
                  <c:v>40456</c:v>
                </c:pt>
                <c:pt idx="643">
                  <c:v>40457</c:v>
                </c:pt>
                <c:pt idx="644">
                  <c:v>40458</c:v>
                </c:pt>
                <c:pt idx="645">
                  <c:v>40459</c:v>
                </c:pt>
                <c:pt idx="646">
                  <c:v>40460</c:v>
                </c:pt>
                <c:pt idx="647">
                  <c:v>40461</c:v>
                </c:pt>
                <c:pt idx="648">
                  <c:v>40462</c:v>
                </c:pt>
                <c:pt idx="649">
                  <c:v>40463</c:v>
                </c:pt>
                <c:pt idx="650">
                  <c:v>40464</c:v>
                </c:pt>
                <c:pt idx="651">
                  <c:v>40465</c:v>
                </c:pt>
                <c:pt idx="652">
                  <c:v>40466</c:v>
                </c:pt>
                <c:pt idx="653">
                  <c:v>40467</c:v>
                </c:pt>
                <c:pt idx="654">
                  <c:v>40468</c:v>
                </c:pt>
                <c:pt idx="655">
                  <c:v>40469</c:v>
                </c:pt>
                <c:pt idx="656">
                  <c:v>40470</c:v>
                </c:pt>
                <c:pt idx="657">
                  <c:v>40471</c:v>
                </c:pt>
                <c:pt idx="658">
                  <c:v>40472</c:v>
                </c:pt>
                <c:pt idx="659">
                  <c:v>40473</c:v>
                </c:pt>
                <c:pt idx="660">
                  <c:v>40474</c:v>
                </c:pt>
                <c:pt idx="661">
                  <c:v>40475</c:v>
                </c:pt>
                <c:pt idx="662">
                  <c:v>40476</c:v>
                </c:pt>
                <c:pt idx="663">
                  <c:v>40477</c:v>
                </c:pt>
                <c:pt idx="664">
                  <c:v>40478</c:v>
                </c:pt>
                <c:pt idx="665">
                  <c:v>40479</c:v>
                </c:pt>
                <c:pt idx="666">
                  <c:v>40480</c:v>
                </c:pt>
                <c:pt idx="667">
                  <c:v>40481</c:v>
                </c:pt>
                <c:pt idx="668">
                  <c:v>40482</c:v>
                </c:pt>
                <c:pt idx="669">
                  <c:v>40483</c:v>
                </c:pt>
                <c:pt idx="670">
                  <c:v>40484</c:v>
                </c:pt>
                <c:pt idx="671">
                  <c:v>40485</c:v>
                </c:pt>
                <c:pt idx="672">
                  <c:v>40486</c:v>
                </c:pt>
                <c:pt idx="673">
                  <c:v>40487</c:v>
                </c:pt>
                <c:pt idx="674">
                  <c:v>40488</c:v>
                </c:pt>
                <c:pt idx="675">
                  <c:v>40489</c:v>
                </c:pt>
                <c:pt idx="676">
                  <c:v>40490</c:v>
                </c:pt>
                <c:pt idx="677">
                  <c:v>40491</c:v>
                </c:pt>
                <c:pt idx="678">
                  <c:v>40492</c:v>
                </c:pt>
                <c:pt idx="679">
                  <c:v>40493</c:v>
                </c:pt>
                <c:pt idx="680">
                  <c:v>40494</c:v>
                </c:pt>
                <c:pt idx="681">
                  <c:v>40495</c:v>
                </c:pt>
                <c:pt idx="682">
                  <c:v>40496</c:v>
                </c:pt>
                <c:pt idx="683">
                  <c:v>40497</c:v>
                </c:pt>
                <c:pt idx="684">
                  <c:v>40498</c:v>
                </c:pt>
                <c:pt idx="685">
                  <c:v>40499</c:v>
                </c:pt>
                <c:pt idx="686">
                  <c:v>40500</c:v>
                </c:pt>
                <c:pt idx="687">
                  <c:v>40501</c:v>
                </c:pt>
                <c:pt idx="688">
                  <c:v>40502</c:v>
                </c:pt>
                <c:pt idx="689">
                  <c:v>40503</c:v>
                </c:pt>
                <c:pt idx="690">
                  <c:v>40504</c:v>
                </c:pt>
                <c:pt idx="691">
                  <c:v>40505</c:v>
                </c:pt>
                <c:pt idx="692">
                  <c:v>40506</c:v>
                </c:pt>
                <c:pt idx="693">
                  <c:v>40507</c:v>
                </c:pt>
                <c:pt idx="694">
                  <c:v>40508</c:v>
                </c:pt>
                <c:pt idx="695">
                  <c:v>40509</c:v>
                </c:pt>
                <c:pt idx="696">
                  <c:v>40510</c:v>
                </c:pt>
                <c:pt idx="697">
                  <c:v>40511</c:v>
                </c:pt>
                <c:pt idx="698">
                  <c:v>40512</c:v>
                </c:pt>
                <c:pt idx="699">
                  <c:v>40513</c:v>
                </c:pt>
                <c:pt idx="700">
                  <c:v>40514</c:v>
                </c:pt>
                <c:pt idx="701">
                  <c:v>40515</c:v>
                </c:pt>
                <c:pt idx="702">
                  <c:v>40516</c:v>
                </c:pt>
                <c:pt idx="703">
                  <c:v>40517</c:v>
                </c:pt>
                <c:pt idx="704">
                  <c:v>40518</c:v>
                </c:pt>
                <c:pt idx="705">
                  <c:v>40519</c:v>
                </c:pt>
                <c:pt idx="706">
                  <c:v>40520</c:v>
                </c:pt>
                <c:pt idx="707">
                  <c:v>40521</c:v>
                </c:pt>
                <c:pt idx="708">
                  <c:v>40522</c:v>
                </c:pt>
                <c:pt idx="709">
                  <c:v>40523</c:v>
                </c:pt>
                <c:pt idx="710">
                  <c:v>40524</c:v>
                </c:pt>
                <c:pt idx="711">
                  <c:v>40525</c:v>
                </c:pt>
                <c:pt idx="712">
                  <c:v>40526</c:v>
                </c:pt>
                <c:pt idx="713">
                  <c:v>40527</c:v>
                </c:pt>
                <c:pt idx="714">
                  <c:v>40528</c:v>
                </c:pt>
                <c:pt idx="715">
                  <c:v>40529</c:v>
                </c:pt>
                <c:pt idx="716">
                  <c:v>40530</c:v>
                </c:pt>
                <c:pt idx="717">
                  <c:v>40531</c:v>
                </c:pt>
                <c:pt idx="718">
                  <c:v>40532</c:v>
                </c:pt>
                <c:pt idx="719">
                  <c:v>40533</c:v>
                </c:pt>
                <c:pt idx="720">
                  <c:v>40534</c:v>
                </c:pt>
                <c:pt idx="721">
                  <c:v>40535</c:v>
                </c:pt>
                <c:pt idx="722">
                  <c:v>40536</c:v>
                </c:pt>
                <c:pt idx="723">
                  <c:v>40537</c:v>
                </c:pt>
                <c:pt idx="724">
                  <c:v>40538</c:v>
                </c:pt>
                <c:pt idx="725">
                  <c:v>40539</c:v>
                </c:pt>
                <c:pt idx="726">
                  <c:v>40540</c:v>
                </c:pt>
                <c:pt idx="727">
                  <c:v>40541</c:v>
                </c:pt>
                <c:pt idx="728">
                  <c:v>40542</c:v>
                </c:pt>
                <c:pt idx="729">
                  <c:v>40543</c:v>
                </c:pt>
                <c:pt idx="730">
                  <c:v>40544</c:v>
                </c:pt>
                <c:pt idx="731">
                  <c:v>40545</c:v>
                </c:pt>
                <c:pt idx="732">
                  <c:v>40546</c:v>
                </c:pt>
                <c:pt idx="733">
                  <c:v>40547</c:v>
                </c:pt>
                <c:pt idx="734">
                  <c:v>40548</c:v>
                </c:pt>
                <c:pt idx="735">
                  <c:v>40549</c:v>
                </c:pt>
                <c:pt idx="736">
                  <c:v>40550</c:v>
                </c:pt>
                <c:pt idx="737">
                  <c:v>40551</c:v>
                </c:pt>
                <c:pt idx="738">
                  <c:v>40552</c:v>
                </c:pt>
                <c:pt idx="739">
                  <c:v>40553</c:v>
                </c:pt>
                <c:pt idx="740">
                  <c:v>40554</c:v>
                </c:pt>
                <c:pt idx="741">
                  <c:v>40555</c:v>
                </c:pt>
                <c:pt idx="742">
                  <c:v>40556</c:v>
                </c:pt>
                <c:pt idx="743">
                  <c:v>40557</c:v>
                </c:pt>
                <c:pt idx="744">
                  <c:v>40558</c:v>
                </c:pt>
                <c:pt idx="745">
                  <c:v>40559</c:v>
                </c:pt>
                <c:pt idx="746">
                  <c:v>40560</c:v>
                </c:pt>
                <c:pt idx="747">
                  <c:v>40561</c:v>
                </c:pt>
                <c:pt idx="748">
                  <c:v>40562</c:v>
                </c:pt>
                <c:pt idx="749">
                  <c:v>40563</c:v>
                </c:pt>
                <c:pt idx="750">
                  <c:v>40564</c:v>
                </c:pt>
                <c:pt idx="751">
                  <c:v>40565</c:v>
                </c:pt>
                <c:pt idx="752">
                  <c:v>40566</c:v>
                </c:pt>
                <c:pt idx="753">
                  <c:v>40567</c:v>
                </c:pt>
                <c:pt idx="754">
                  <c:v>40568</c:v>
                </c:pt>
                <c:pt idx="755">
                  <c:v>40569</c:v>
                </c:pt>
                <c:pt idx="756">
                  <c:v>40570</c:v>
                </c:pt>
                <c:pt idx="757">
                  <c:v>40571</c:v>
                </c:pt>
                <c:pt idx="758">
                  <c:v>40572</c:v>
                </c:pt>
                <c:pt idx="759">
                  <c:v>40573</c:v>
                </c:pt>
                <c:pt idx="760">
                  <c:v>40574</c:v>
                </c:pt>
                <c:pt idx="761">
                  <c:v>40575</c:v>
                </c:pt>
                <c:pt idx="762">
                  <c:v>40576</c:v>
                </c:pt>
                <c:pt idx="763">
                  <c:v>40577</c:v>
                </c:pt>
                <c:pt idx="764">
                  <c:v>40578</c:v>
                </c:pt>
                <c:pt idx="765">
                  <c:v>40579</c:v>
                </c:pt>
                <c:pt idx="766">
                  <c:v>40580</c:v>
                </c:pt>
                <c:pt idx="767">
                  <c:v>40581</c:v>
                </c:pt>
                <c:pt idx="768">
                  <c:v>40582</c:v>
                </c:pt>
                <c:pt idx="769">
                  <c:v>40583</c:v>
                </c:pt>
                <c:pt idx="770">
                  <c:v>40584</c:v>
                </c:pt>
                <c:pt idx="771">
                  <c:v>40585</c:v>
                </c:pt>
                <c:pt idx="772">
                  <c:v>40586</c:v>
                </c:pt>
                <c:pt idx="773">
                  <c:v>40587</c:v>
                </c:pt>
                <c:pt idx="774">
                  <c:v>40588</c:v>
                </c:pt>
                <c:pt idx="775">
                  <c:v>40589</c:v>
                </c:pt>
                <c:pt idx="776">
                  <c:v>40590</c:v>
                </c:pt>
                <c:pt idx="777">
                  <c:v>40591</c:v>
                </c:pt>
                <c:pt idx="778">
                  <c:v>40592</c:v>
                </c:pt>
                <c:pt idx="779">
                  <c:v>40593</c:v>
                </c:pt>
                <c:pt idx="780">
                  <c:v>40594</c:v>
                </c:pt>
                <c:pt idx="781">
                  <c:v>40595</c:v>
                </c:pt>
                <c:pt idx="782">
                  <c:v>40596</c:v>
                </c:pt>
                <c:pt idx="783">
                  <c:v>40597</c:v>
                </c:pt>
                <c:pt idx="784">
                  <c:v>40598</c:v>
                </c:pt>
                <c:pt idx="785">
                  <c:v>40599</c:v>
                </c:pt>
                <c:pt idx="786">
                  <c:v>40600</c:v>
                </c:pt>
                <c:pt idx="787">
                  <c:v>40601</c:v>
                </c:pt>
                <c:pt idx="788">
                  <c:v>40602</c:v>
                </c:pt>
                <c:pt idx="789">
                  <c:v>40603</c:v>
                </c:pt>
                <c:pt idx="790">
                  <c:v>40604</c:v>
                </c:pt>
                <c:pt idx="791">
                  <c:v>40605</c:v>
                </c:pt>
                <c:pt idx="792">
                  <c:v>40606</c:v>
                </c:pt>
                <c:pt idx="793">
                  <c:v>40607</c:v>
                </c:pt>
                <c:pt idx="794">
                  <c:v>40608</c:v>
                </c:pt>
                <c:pt idx="795">
                  <c:v>40609</c:v>
                </c:pt>
                <c:pt idx="796">
                  <c:v>40610</c:v>
                </c:pt>
                <c:pt idx="797">
                  <c:v>40611</c:v>
                </c:pt>
                <c:pt idx="798">
                  <c:v>40612</c:v>
                </c:pt>
                <c:pt idx="799">
                  <c:v>40613</c:v>
                </c:pt>
                <c:pt idx="800">
                  <c:v>40614</c:v>
                </c:pt>
                <c:pt idx="801">
                  <c:v>40615</c:v>
                </c:pt>
                <c:pt idx="802">
                  <c:v>40616</c:v>
                </c:pt>
                <c:pt idx="803">
                  <c:v>40617</c:v>
                </c:pt>
                <c:pt idx="804">
                  <c:v>40618</c:v>
                </c:pt>
                <c:pt idx="805">
                  <c:v>40619</c:v>
                </c:pt>
                <c:pt idx="806">
                  <c:v>40620</c:v>
                </c:pt>
                <c:pt idx="807">
                  <c:v>40621</c:v>
                </c:pt>
                <c:pt idx="808">
                  <c:v>40622</c:v>
                </c:pt>
                <c:pt idx="809">
                  <c:v>40623</c:v>
                </c:pt>
                <c:pt idx="810">
                  <c:v>40624</c:v>
                </c:pt>
                <c:pt idx="811">
                  <c:v>40625</c:v>
                </c:pt>
                <c:pt idx="812">
                  <c:v>40626</c:v>
                </c:pt>
                <c:pt idx="813">
                  <c:v>40627</c:v>
                </c:pt>
                <c:pt idx="814">
                  <c:v>40628</c:v>
                </c:pt>
                <c:pt idx="815">
                  <c:v>40629</c:v>
                </c:pt>
                <c:pt idx="816">
                  <c:v>40630</c:v>
                </c:pt>
                <c:pt idx="817">
                  <c:v>40631</c:v>
                </c:pt>
                <c:pt idx="818">
                  <c:v>40632</c:v>
                </c:pt>
                <c:pt idx="819">
                  <c:v>40633</c:v>
                </c:pt>
                <c:pt idx="820">
                  <c:v>40634</c:v>
                </c:pt>
                <c:pt idx="821">
                  <c:v>40635</c:v>
                </c:pt>
                <c:pt idx="822">
                  <c:v>40636</c:v>
                </c:pt>
                <c:pt idx="823">
                  <c:v>40637</c:v>
                </c:pt>
                <c:pt idx="824">
                  <c:v>40638</c:v>
                </c:pt>
                <c:pt idx="825">
                  <c:v>40639</c:v>
                </c:pt>
                <c:pt idx="826">
                  <c:v>40640</c:v>
                </c:pt>
                <c:pt idx="827">
                  <c:v>40641</c:v>
                </c:pt>
                <c:pt idx="828">
                  <c:v>40642</c:v>
                </c:pt>
                <c:pt idx="829">
                  <c:v>40643</c:v>
                </c:pt>
                <c:pt idx="830">
                  <c:v>40644</c:v>
                </c:pt>
                <c:pt idx="831">
                  <c:v>40645</c:v>
                </c:pt>
                <c:pt idx="832">
                  <c:v>40646</c:v>
                </c:pt>
                <c:pt idx="833">
                  <c:v>40647</c:v>
                </c:pt>
                <c:pt idx="834">
                  <c:v>40648</c:v>
                </c:pt>
                <c:pt idx="835">
                  <c:v>40649</c:v>
                </c:pt>
                <c:pt idx="836">
                  <c:v>40650</c:v>
                </c:pt>
                <c:pt idx="837">
                  <c:v>40651</c:v>
                </c:pt>
                <c:pt idx="838">
                  <c:v>40652</c:v>
                </c:pt>
                <c:pt idx="839">
                  <c:v>40653</c:v>
                </c:pt>
                <c:pt idx="840">
                  <c:v>40654</c:v>
                </c:pt>
                <c:pt idx="841">
                  <c:v>40655</c:v>
                </c:pt>
                <c:pt idx="842">
                  <c:v>40656</c:v>
                </c:pt>
                <c:pt idx="843">
                  <c:v>40657</c:v>
                </c:pt>
                <c:pt idx="844">
                  <c:v>40658</c:v>
                </c:pt>
                <c:pt idx="845">
                  <c:v>40659</c:v>
                </c:pt>
                <c:pt idx="846">
                  <c:v>40660</c:v>
                </c:pt>
                <c:pt idx="847">
                  <c:v>40661</c:v>
                </c:pt>
                <c:pt idx="848">
                  <c:v>40662</c:v>
                </c:pt>
                <c:pt idx="849">
                  <c:v>40663</c:v>
                </c:pt>
                <c:pt idx="850">
                  <c:v>40664</c:v>
                </c:pt>
                <c:pt idx="851">
                  <c:v>40665</c:v>
                </c:pt>
                <c:pt idx="852">
                  <c:v>40666</c:v>
                </c:pt>
                <c:pt idx="853">
                  <c:v>40667</c:v>
                </c:pt>
                <c:pt idx="854">
                  <c:v>40668</c:v>
                </c:pt>
                <c:pt idx="855">
                  <c:v>40669</c:v>
                </c:pt>
                <c:pt idx="856">
                  <c:v>40670</c:v>
                </c:pt>
                <c:pt idx="857">
                  <c:v>40671</c:v>
                </c:pt>
                <c:pt idx="858">
                  <c:v>40672</c:v>
                </c:pt>
                <c:pt idx="859">
                  <c:v>40673</c:v>
                </c:pt>
                <c:pt idx="860">
                  <c:v>40674</c:v>
                </c:pt>
                <c:pt idx="861">
                  <c:v>40675</c:v>
                </c:pt>
                <c:pt idx="862">
                  <c:v>40676</c:v>
                </c:pt>
                <c:pt idx="863">
                  <c:v>40677</c:v>
                </c:pt>
                <c:pt idx="864">
                  <c:v>40678</c:v>
                </c:pt>
                <c:pt idx="865">
                  <c:v>40679</c:v>
                </c:pt>
                <c:pt idx="866">
                  <c:v>40680</c:v>
                </c:pt>
                <c:pt idx="867">
                  <c:v>40681</c:v>
                </c:pt>
                <c:pt idx="868">
                  <c:v>40682</c:v>
                </c:pt>
                <c:pt idx="869">
                  <c:v>40683</c:v>
                </c:pt>
                <c:pt idx="870">
                  <c:v>40684</c:v>
                </c:pt>
                <c:pt idx="871">
                  <c:v>40685</c:v>
                </c:pt>
                <c:pt idx="872">
                  <c:v>40686</c:v>
                </c:pt>
                <c:pt idx="873">
                  <c:v>40687</c:v>
                </c:pt>
                <c:pt idx="874">
                  <c:v>40688</c:v>
                </c:pt>
                <c:pt idx="875">
                  <c:v>40689</c:v>
                </c:pt>
                <c:pt idx="876">
                  <c:v>40690</c:v>
                </c:pt>
                <c:pt idx="877">
                  <c:v>40691</c:v>
                </c:pt>
                <c:pt idx="878">
                  <c:v>40692</c:v>
                </c:pt>
                <c:pt idx="879">
                  <c:v>40693</c:v>
                </c:pt>
                <c:pt idx="880">
                  <c:v>40694</c:v>
                </c:pt>
                <c:pt idx="881">
                  <c:v>40695</c:v>
                </c:pt>
                <c:pt idx="882">
                  <c:v>40696</c:v>
                </c:pt>
                <c:pt idx="883">
                  <c:v>40697</c:v>
                </c:pt>
                <c:pt idx="884">
                  <c:v>40698</c:v>
                </c:pt>
                <c:pt idx="885">
                  <c:v>40699</c:v>
                </c:pt>
                <c:pt idx="886">
                  <c:v>40700</c:v>
                </c:pt>
                <c:pt idx="887">
                  <c:v>40701</c:v>
                </c:pt>
                <c:pt idx="888">
                  <c:v>40702</c:v>
                </c:pt>
                <c:pt idx="889">
                  <c:v>40703</c:v>
                </c:pt>
                <c:pt idx="890">
                  <c:v>40704</c:v>
                </c:pt>
                <c:pt idx="891">
                  <c:v>40705</c:v>
                </c:pt>
                <c:pt idx="892">
                  <c:v>40706</c:v>
                </c:pt>
                <c:pt idx="893">
                  <c:v>40707</c:v>
                </c:pt>
                <c:pt idx="894">
                  <c:v>40708</c:v>
                </c:pt>
                <c:pt idx="895">
                  <c:v>40709</c:v>
                </c:pt>
                <c:pt idx="896">
                  <c:v>40710</c:v>
                </c:pt>
                <c:pt idx="897">
                  <c:v>40711</c:v>
                </c:pt>
                <c:pt idx="898">
                  <c:v>40712</c:v>
                </c:pt>
                <c:pt idx="899">
                  <c:v>40713</c:v>
                </c:pt>
                <c:pt idx="900">
                  <c:v>40714</c:v>
                </c:pt>
                <c:pt idx="901">
                  <c:v>40715</c:v>
                </c:pt>
                <c:pt idx="902">
                  <c:v>40716</c:v>
                </c:pt>
                <c:pt idx="903">
                  <c:v>40717</c:v>
                </c:pt>
                <c:pt idx="904">
                  <c:v>40718</c:v>
                </c:pt>
                <c:pt idx="905">
                  <c:v>40719</c:v>
                </c:pt>
                <c:pt idx="906">
                  <c:v>40720</c:v>
                </c:pt>
                <c:pt idx="907">
                  <c:v>40721</c:v>
                </c:pt>
                <c:pt idx="908">
                  <c:v>40722</c:v>
                </c:pt>
                <c:pt idx="909">
                  <c:v>40723</c:v>
                </c:pt>
                <c:pt idx="910">
                  <c:v>40724</c:v>
                </c:pt>
                <c:pt idx="911">
                  <c:v>40725</c:v>
                </c:pt>
                <c:pt idx="912">
                  <c:v>40726</c:v>
                </c:pt>
                <c:pt idx="913">
                  <c:v>40727</c:v>
                </c:pt>
                <c:pt idx="914">
                  <c:v>40728</c:v>
                </c:pt>
                <c:pt idx="915">
                  <c:v>40729</c:v>
                </c:pt>
                <c:pt idx="916">
                  <c:v>40730</c:v>
                </c:pt>
                <c:pt idx="917">
                  <c:v>40731</c:v>
                </c:pt>
                <c:pt idx="918">
                  <c:v>40732</c:v>
                </c:pt>
                <c:pt idx="919">
                  <c:v>40733</c:v>
                </c:pt>
                <c:pt idx="920">
                  <c:v>40734</c:v>
                </c:pt>
                <c:pt idx="921">
                  <c:v>40735</c:v>
                </c:pt>
                <c:pt idx="922">
                  <c:v>40736</c:v>
                </c:pt>
                <c:pt idx="923">
                  <c:v>40737</c:v>
                </c:pt>
                <c:pt idx="924">
                  <c:v>40738</c:v>
                </c:pt>
                <c:pt idx="925">
                  <c:v>40739</c:v>
                </c:pt>
                <c:pt idx="926">
                  <c:v>40740</c:v>
                </c:pt>
                <c:pt idx="927">
                  <c:v>40741</c:v>
                </c:pt>
                <c:pt idx="928">
                  <c:v>40742</c:v>
                </c:pt>
                <c:pt idx="929">
                  <c:v>40743</c:v>
                </c:pt>
                <c:pt idx="930">
                  <c:v>40744</c:v>
                </c:pt>
                <c:pt idx="931">
                  <c:v>40745</c:v>
                </c:pt>
                <c:pt idx="932">
                  <c:v>40746</c:v>
                </c:pt>
                <c:pt idx="933">
                  <c:v>40747</c:v>
                </c:pt>
                <c:pt idx="934">
                  <c:v>40748</c:v>
                </c:pt>
                <c:pt idx="935">
                  <c:v>40749</c:v>
                </c:pt>
                <c:pt idx="936">
                  <c:v>40750</c:v>
                </c:pt>
                <c:pt idx="937">
                  <c:v>40751</c:v>
                </c:pt>
                <c:pt idx="938">
                  <c:v>40752</c:v>
                </c:pt>
                <c:pt idx="939">
                  <c:v>40753</c:v>
                </c:pt>
                <c:pt idx="940">
                  <c:v>40754</c:v>
                </c:pt>
                <c:pt idx="941">
                  <c:v>40755</c:v>
                </c:pt>
                <c:pt idx="942">
                  <c:v>40756</c:v>
                </c:pt>
                <c:pt idx="943">
                  <c:v>40757</c:v>
                </c:pt>
                <c:pt idx="944">
                  <c:v>40758</c:v>
                </c:pt>
                <c:pt idx="945">
                  <c:v>40759</c:v>
                </c:pt>
                <c:pt idx="946">
                  <c:v>40760</c:v>
                </c:pt>
                <c:pt idx="947">
                  <c:v>40761</c:v>
                </c:pt>
                <c:pt idx="948">
                  <c:v>40762</c:v>
                </c:pt>
                <c:pt idx="949">
                  <c:v>40763</c:v>
                </c:pt>
                <c:pt idx="950">
                  <c:v>40764</c:v>
                </c:pt>
                <c:pt idx="951">
                  <c:v>40765</c:v>
                </c:pt>
                <c:pt idx="952">
                  <c:v>40766</c:v>
                </c:pt>
                <c:pt idx="953">
                  <c:v>40767</c:v>
                </c:pt>
                <c:pt idx="954">
                  <c:v>40768</c:v>
                </c:pt>
                <c:pt idx="955">
                  <c:v>40769</c:v>
                </c:pt>
                <c:pt idx="956">
                  <c:v>40770</c:v>
                </c:pt>
                <c:pt idx="957">
                  <c:v>40771</c:v>
                </c:pt>
                <c:pt idx="958">
                  <c:v>40772</c:v>
                </c:pt>
                <c:pt idx="959">
                  <c:v>40773</c:v>
                </c:pt>
                <c:pt idx="960">
                  <c:v>40774</c:v>
                </c:pt>
                <c:pt idx="961">
                  <c:v>40775</c:v>
                </c:pt>
                <c:pt idx="962">
                  <c:v>40776</c:v>
                </c:pt>
                <c:pt idx="963">
                  <c:v>40777</c:v>
                </c:pt>
                <c:pt idx="964">
                  <c:v>40778</c:v>
                </c:pt>
                <c:pt idx="965">
                  <c:v>40779</c:v>
                </c:pt>
                <c:pt idx="966">
                  <c:v>40780</c:v>
                </c:pt>
                <c:pt idx="967">
                  <c:v>40781</c:v>
                </c:pt>
                <c:pt idx="968">
                  <c:v>40782</c:v>
                </c:pt>
                <c:pt idx="969">
                  <c:v>40783</c:v>
                </c:pt>
                <c:pt idx="970">
                  <c:v>40784</c:v>
                </c:pt>
                <c:pt idx="971">
                  <c:v>40785</c:v>
                </c:pt>
                <c:pt idx="972">
                  <c:v>40786</c:v>
                </c:pt>
                <c:pt idx="973">
                  <c:v>40787</c:v>
                </c:pt>
                <c:pt idx="974">
                  <c:v>40788</c:v>
                </c:pt>
                <c:pt idx="975">
                  <c:v>40789</c:v>
                </c:pt>
                <c:pt idx="976">
                  <c:v>40790</c:v>
                </c:pt>
                <c:pt idx="977">
                  <c:v>40791</c:v>
                </c:pt>
                <c:pt idx="978">
                  <c:v>40792</c:v>
                </c:pt>
                <c:pt idx="979">
                  <c:v>40793</c:v>
                </c:pt>
                <c:pt idx="980">
                  <c:v>40794</c:v>
                </c:pt>
                <c:pt idx="981">
                  <c:v>40795</c:v>
                </c:pt>
                <c:pt idx="982">
                  <c:v>40796</c:v>
                </c:pt>
                <c:pt idx="983">
                  <c:v>40797</c:v>
                </c:pt>
                <c:pt idx="984">
                  <c:v>40798</c:v>
                </c:pt>
                <c:pt idx="985">
                  <c:v>40799</c:v>
                </c:pt>
                <c:pt idx="986">
                  <c:v>40800</c:v>
                </c:pt>
                <c:pt idx="987">
                  <c:v>40801</c:v>
                </c:pt>
                <c:pt idx="988">
                  <c:v>40802</c:v>
                </c:pt>
                <c:pt idx="989">
                  <c:v>40803</c:v>
                </c:pt>
                <c:pt idx="990">
                  <c:v>40804</c:v>
                </c:pt>
                <c:pt idx="991">
                  <c:v>40805</c:v>
                </c:pt>
                <c:pt idx="992">
                  <c:v>40806</c:v>
                </c:pt>
                <c:pt idx="993">
                  <c:v>40807</c:v>
                </c:pt>
                <c:pt idx="994">
                  <c:v>40808</c:v>
                </c:pt>
                <c:pt idx="995">
                  <c:v>40809</c:v>
                </c:pt>
                <c:pt idx="996">
                  <c:v>40810</c:v>
                </c:pt>
                <c:pt idx="997">
                  <c:v>40811</c:v>
                </c:pt>
                <c:pt idx="998">
                  <c:v>40812</c:v>
                </c:pt>
                <c:pt idx="999">
                  <c:v>40813</c:v>
                </c:pt>
                <c:pt idx="1000">
                  <c:v>40814</c:v>
                </c:pt>
                <c:pt idx="1001">
                  <c:v>40815</c:v>
                </c:pt>
                <c:pt idx="1002">
                  <c:v>40816</c:v>
                </c:pt>
                <c:pt idx="1003">
                  <c:v>40817</c:v>
                </c:pt>
                <c:pt idx="1004">
                  <c:v>40818</c:v>
                </c:pt>
                <c:pt idx="1005">
                  <c:v>40819</c:v>
                </c:pt>
                <c:pt idx="1006">
                  <c:v>40820</c:v>
                </c:pt>
                <c:pt idx="1007">
                  <c:v>40821</c:v>
                </c:pt>
                <c:pt idx="1008">
                  <c:v>40822</c:v>
                </c:pt>
                <c:pt idx="1009">
                  <c:v>40823</c:v>
                </c:pt>
                <c:pt idx="1010">
                  <c:v>40824</c:v>
                </c:pt>
                <c:pt idx="1011">
                  <c:v>40825</c:v>
                </c:pt>
                <c:pt idx="1012">
                  <c:v>40826</c:v>
                </c:pt>
                <c:pt idx="1013">
                  <c:v>40827</c:v>
                </c:pt>
                <c:pt idx="1014">
                  <c:v>40828</c:v>
                </c:pt>
                <c:pt idx="1015">
                  <c:v>40829</c:v>
                </c:pt>
                <c:pt idx="1016">
                  <c:v>40830</c:v>
                </c:pt>
                <c:pt idx="1017">
                  <c:v>40831</c:v>
                </c:pt>
                <c:pt idx="1018">
                  <c:v>40832</c:v>
                </c:pt>
                <c:pt idx="1019">
                  <c:v>40833</c:v>
                </c:pt>
                <c:pt idx="1020">
                  <c:v>40834</c:v>
                </c:pt>
                <c:pt idx="1021">
                  <c:v>40835</c:v>
                </c:pt>
                <c:pt idx="1022">
                  <c:v>40836</c:v>
                </c:pt>
                <c:pt idx="1023">
                  <c:v>40837</c:v>
                </c:pt>
                <c:pt idx="1024">
                  <c:v>40838</c:v>
                </c:pt>
                <c:pt idx="1025">
                  <c:v>40839</c:v>
                </c:pt>
                <c:pt idx="1026">
                  <c:v>40840</c:v>
                </c:pt>
                <c:pt idx="1027">
                  <c:v>40841</c:v>
                </c:pt>
                <c:pt idx="1028">
                  <c:v>40842</c:v>
                </c:pt>
                <c:pt idx="1029">
                  <c:v>40843</c:v>
                </c:pt>
                <c:pt idx="1030">
                  <c:v>40844</c:v>
                </c:pt>
                <c:pt idx="1031">
                  <c:v>40845</c:v>
                </c:pt>
                <c:pt idx="1032">
                  <c:v>40846</c:v>
                </c:pt>
                <c:pt idx="1033">
                  <c:v>40847</c:v>
                </c:pt>
                <c:pt idx="1034">
                  <c:v>40848</c:v>
                </c:pt>
                <c:pt idx="1035">
                  <c:v>40849</c:v>
                </c:pt>
                <c:pt idx="1036">
                  <c:v>40850</c:v>
                </c:pt>
                <c:pt idx="1037">
                  <c:v>40851</c:v>
                </c:pt>
                <c:pt idx="1038">
                  <c:v>40852</c:v>
                </c:pt>
                <c:pt idx="1039">
                  <c:v>40853</c:v>
                </c:pt>
                <c:pt idx="1040">
                  <c:v>40854</c:v>
                </c:pt>
                <c:pt idx="1041">
                  <c:v>40855</c:v>
                </c:pt>
                <c:pt idx="1042">
                  <c:v>40856</c:v>
                </c:pt>
                <c:pt idx="1043">
                  <c:v>40857</c:v>
                </c:pt>
                <c:pt idx="1044">
                  <c:v>40858</c:v>
                </c:pt>
                <c:pt idx="1045">
                  <c:v>40859</c:v>
                </c:pt>
                <c:pt idx="1046">
                  <c:v>40860</c:v>
                </c:pt>
                <c:pt idx="1047">
                  <c:v>40861</c:v>
                </c:pt>
                <c:pt idx="1048">
                  <c:v>40862</c:v>
                </c:pt>
                <c:pt idx="1049">
                  <c:v>40863</c:v>
                </c:pt>
                <c:pt idx="1050">
                  <c:v>40864</c:v>
                </c:pt>
                <c:pt idx="1051">
                  <c:v>40865</c:v>
                </c:pt>
                <c:pt idx="1052">
                  <c:v>40866</c:v>
                </c:pt>
                <c:pt idx="1053">
                  <c:v>40867</c:v>
                </c:pt>
                <c:pt idx="1054">
                  <c:v>40868</c:v>
                </c:pt>
                <c:pt idx="1055">
                  <c:v>40869</c:v>
                </c:pt>
                <c:pt idx="1056">
                  <c:v>40870</c:v>
                </c:pt>
                <c:pt idx="1057">
                  <c:v>40871</c:v>
                </c:pt>
                <c:pt idx="1058">
                  <c:v>40872</c:v>
                </c:pt>
                <c:pt idx="1059">
                  <c:v>40873</c:v>
                </c:pt>
                <c:pt idx="1060">
                  <c:v>40874</c:v>
                </c:pt>
                <c:pt idx="1061">
                  <c:v>40875</c:v>
                </c:pt>
                <c:pt idx="1062">
                  <c:v>40876</c:v>
                </c:pt>
                <c:pt idx="1063">
                  <c:v>40877</c:v>
                </c:pt>
                <c:pt idx="1064">
                  <c:v>40878</c:v>
                </c:pt>
                <c:pt idx="1065">
                  <c:v>40879</c:v>
                </c:pt>
                <c:pt idx="1066">
                  <c:v>40880</c:v>
                </c:pt>
                <c:pt idx="1067">
                  <c:v>40881</c:v>
                </c:pt>
                <c:pt idx="1068">
                  <c:v>40882</c:v>
                </c:pt>
                <c:pt idx="1069">
                  <c:v>40883</c:v>
                </c:pt>
                <c:pt idx="1070">
                  <c:v>40884</c:v>
                </c:pt>
                <c:pt idx="1071">
                  <c:v>40885</c:v>
                </c:pt>
                <c:pt idx="1072">
                  <c:v>40886</c:v>
                </c:pt>
                <c:pt idx="1073">
                  <c:v>40887</c:v>
                </c:pt>
                <c:pt idx="1074">
                  <c:v>40888</c:v>
                </c:pt>
                <c:pt idx="1075">
                  <c:v>40889</c:v>
                </c:pt>
                <c:pt idx="1076">
                  <c:v>40890</c:v>
                </c:pt>
                <c:pt idx="1077">
                  <c:v>40891</c:v>
                </c:pt>
                <c:pt idx="1078">
                  <c:v>40892</c:v>
                </c:pt>
                <c:pt idx="1079">
                  <c:v>40893</c:v>
                </c:pt>
                <c:pt idx="1080">
                  <c:v>40894</c:v>
                </c:pt>
                <c:pt idx="1081">
                  <c:v>40895</c:v>
                </c:pt>
                <c:pt idx="1082">
                  <c:v>40896</c:v>
                </c:pt>
                <c:pt idx="1083">
                  <c:v>40897</c:v>
                </c:pt>
                <c:pt idx="1084">
                  <c:v>40898</c:v>
                </c:pt>
                <c:pt idx="1085">
                  <c:v>40899</c:v>
                </c:pt>
                <c:pt idx="1086">
                  <c:v>40900</c:v>
                </c:pt>
                <c:pt idx="1087">
                  <c:v>40901</c:v>
                </c:pt>
                <c:pt idx="1088">
                  <c:v>40902</c:v>
                </c:pt>
                <c:pt idx="1089">
                  <c:v>40903</c:v>
                </c:pt>
                <c:pt idx="1090">
                  <c:v>40904</c:v>
                </c:pt>
                <c:pt idx="1091">
                  <c:v>40905</c:v>
                </c:pt>
                <c:pt idx="1092">
                  <c:v>40906</c:v>
                </c:pt>
                <c:pt idx="1093">
                  <c:v>40907</c:v>
                </c:pt>
                <c:pt idx="1094">
                  <c:v>40908</c:v>
                </c:pt>
                <c:pt idx="1095">
                  <c:v>40909</c:v>
                </c:pt>
                <c:pt idx="1096">
                  <c:v>40910</c:v>
                </c:pt>
                <c:pt idx="1097">
                  <c:v>40911</c:v>
                </c:pt>
                <c:pt idx="1098">
                  <c:v>40912</c:v>
                </c:pt>
                <c:pt idx="1099">
                  <c:v>40913</c:v>
                </c:pt>
                <c:pt idx="1100">
                  <c:v>40914</c:v>
                </c:pt>
                <c:pt idx="1101">
                  <c:v>40915</c:v>
                </c:pt>
                <c:pt idx="1102">
                  <c:v>40916</c:v>
                </c:pt>
                <c:pt idx="1103">
                  <c:v>40917</c:v>
                </c:pt>
                <c:pt idx="1104">
                  <c:v>40918</c:v>
                </c:pt>
                <c:pt idx="1105">
                  <c:v>40919</c:v>
                </c:pt>
                <c:pt idx="1106">
                  <c:v>40920</c:v>
                </c:pt>
                <c:pt idx="1107">
                  <c:v>40921</c:v>
                </c:pt>
                <c:pt idx="1108">
                  <c:v>40922</c:v>
                </c:pt>
                <c:pt idx="1109">
                  <c:v>40923</c:v>
                </c:pt>
                <c:pt idx="1110">
                  <c:v>40924</c:v>
                </c:pt>
                <c:pt idx="1111">
                  <c:v>40925</c:v>
                </c:pt>
                <c:pt idx="1112">
                  <c:v>40926</c:v>
                </c:pt>
                <c:pt idx="1113">
                  <c:v>40927</c:v>
                </c:pt>
                <c:pt idx="1114">
                  <c:v>40928</c:v>
                </c:pt>
                <c:pt idx="1115">
                  <c:v>40929</c:v>
                </c:pt>
                <c:pt idx="1116">
                  <c:v>40930</c:v>
                </c:pt>
                <c:pt idx="1117">
                  <c:v>40931</c:v>
                </c:pt>
                <c:pt idx="1118">
                  <c:v>40932</c:v>
                </c:pt>
                <c:pt idx="1119">
                  <c:v>40933</c:v>
                </c:pt>
                <c:pt idx="1120">
                  <c:v>40934</c:v>
                </c:pt>
                <c:pt idx="1121">
                  <c:v>40935</c:v>
                </c:pt>
                <c:pt idx="1122">
                  <c:v>40936</c:v>
                </c:pt>
                <c:pt idx="1123">
                  <c:v>40937</c:v>
                </c:pt>
                <c:pt idx="1124">
                  <c:v>40938</c:v>
                </c:pt>
                <c:pt idx="1125">
                  <c:v>40939</c:v>
                </c:pt>
                <c:pt idx="1126">
                  <c:v>40940</c:v>
                </c:pt>
                <c:pt idx="1127">
                  <c:v>40941</c:v>
                </c:pt>
                <c:pt idx="1128">
                  <c:v>40942</c:v>
                </c:pt>
                <c:pt idx="1129">
                  <c:v>40943</c:v>
                </c:pt>
                <c:pt idx="1130">
                  <c:v>40944</c:v>
                </c:pt>
                <c:pt idx="1131">
                  <c:v>40945</c:v>
                </c:pt>
                <c:pt idx="1132">
                  <c:v>40946</c:v>
                </c:pt>
                <c:pt idx="1133">
                  <c:v>40947</c:v>
                </c:pt>
                <c:pt idx="1134">
                  <c:v>40948</c:v>
                </c:pt>
                <c:pt idx="1135">
                  <c:v>40949</c:v>
                </c:pt>
                <c:pt idx="1136">
                  <c:v>40950</c:v>
                </c:pt>
                <c:pt idx="1137">
                  <c:v>40951</c:v>
                </c:pt>
                <c:pt idx="1138">
                  <c:v>40952</c:v>
                </c:pt>
                <c:pt idx="1139">
                  <c:v>40953</c:v>
                </c:pt>
                <c:pt idx="1140">
                  <c:v>40954</c:v>
                </c:pt>
                <c:pt idx="1141">
                  <c:v>40955</c:v>
                </c:pt>
                <c:pt idx="1142">
                  <c:v>40956</c:v>
                </c:pt>
                <c:pt idx="1143">
                  <c:v>40957</c:v>
                </c:pt>
                <c:pt idx="1144">
                  <c:v>40958</c:v>
                </c:pt>
                <c:pt idx="1145">
                  <c:v>40959</c:v>
                </c:pt>
                <c:pt idx="1146">
                  <c:v>40960</c:v>
                </c:pt>
                <c:pt idx="1147">
                  <c:v>40961</c:v>
                </c:pt>
                <c:pt idx="1148">
                  <c:v>40962</c:v>
                </c:pt>
                <c:pt idx="1149">
                  <c:v>40963</c:v>
                </c:pt>
                <c:pt idx="1150">
                  <c:v>40964</c:v>
                </c:pt>
                <c:pt idx="1151">
                  <c:v>40965</c:v>
                </c:pt>
                <c:pt idx="1152">
                  <c:v>40966</c:v>
                </c:pt>
                <c:pt idx="1153">
                  <c:v>40967</c:v>
                </c:pt>
                <c:pt idx="1154">
                  <c:v>40968</c:v>
                </c:pt>
                <c:pt idx="1155">
                  <c:v>40969</c:v>
                </c:pt>
                <c:pt idx="1156">
                  <c:v>40970</c:v>
                </c:pt>
                <c:pt idx="1157">
                  <c:v>40971</c:v>
                </c:pt>
                <c:pt idx="1158">
                  <c:v>40972</c:v>
                </c:pt>
                <c:pt idx="1159">
                  <c:v>40973</c:v>
                </c:pt>
                <c:pt idx="1160">
                  <c:v>40974</c:v>
                </c:pt>
                <c:pt idx="1161">
                  <c:v>40975</c:v>
                </c:pt>
                <c:pt idx="1162">
                  <c:v>40976</c:v>
                </c:pt>
                <c:pt idx="1163">
                  <c:v>40977</c:v>
                </c:pt>
                <c:pt idx="1164">
                  <c:v>40978</c:v>
                </c:pt>
                <c:pt idx="1165">
                  <c:v>40979</c:v>
                </c:pt>
                <c:pt idx="1166">
                  <c:v>40980</c:v>
                </c:pt>
                <c:pt idx="1167">
                  <c:v>40981</c:v>
                </c:pt>
                <c:pt idx="1168">
                  <c:v>40982</c:v>
                </c:pt>
                <c:pt idx="1169">
                  <c:v>40983</c:v>
                </c:pt>
                <c:pt idx="1170">
                  <c:v>40984</c:v>
                </c:pt>
                <c:pt idx="1171">
                  <c:v>40985</c:v>
                </c:pt>
                <c:pt idx="1172">
                  <c:v>40986</c:v>
                </c:pt>
                <c:pt idx="1173">
                  <c:v>40987</c:v>
                </c:pt>
                <c:pt idx="1174">
                  <c:v>40988</c:v>
                </c:pt>
                <c:pt idx="1175">
                  <c:v>40989</c:v>
                </c:pt>
                <c:pt idx="1176">
                  <c:v>40990</c:v>
                </c:pt>
                <c:pt idx="1177">
                  <c:v>40991</c:v>
                </c:pt>
                <c:pt idx="1178">
                  <c:v>40992</c:v>
                </c:pt>
                <c:pt idx="1179">
                  <c:v>40993</c:v>
                </c:pt>
                <c:pt idx="1180">
                  <c:v>40994</c:v>
                </c:pt>
                <c:pt idx="1181">
                  <c:v>40995</c:v>
                </c:pt>
                <c:pt idx="1182">
                  <c:v>40996</c:v>
                </c:pt>
                <c:pt idx="1183">
                  <c:v>40997</c:v>
                </c:pt>
                <c:pt idx="1184">
                  <c:v>40998</c:v>
                </c:pt>
                <c:pt idx="1185">
                  <c:v>40999</c:v>
                </c:pt>
                <c:pt idx="1186">
                  <c:v>41000</c:v>
                </c:pt>
                <c:pt idx="1187">
                  <c:v>41001</c:v>
                </c:pt>
                <c:pt idx="1188">
                  <c:v>41002</c:v>
                </c:pt>
                <c:pt idx="1189">
                  <c:v>41003</c:v>
                </c:pt>
                <c:pt idx="1190">
                  <c:v>41004</c:v>
                </c:pt>
                <c:pt idx="1191">
                  <c:v>41005</c:v>
                </c:pt>
                <c:pt idx="1192">
                  <c:v>41006</c:v>
                </c:pt>
                <c:pt idx="1193">
                  <c:v>41007</c:v>
                </c:pt>
                <c:pt idx="1194">
                  <c:v>41008</c:v>
                </c:pt>
                <c:pt idx="1195">
                  <c:v>41009</c:v>
                </c:pt>
                <c:pt idx="1196">
                  <c:v>41010</c:v>
                </c:pt>
                <c:pt idx="1197">
                  <c:v>41011</c:v>
                </c:pt>
                <c:pt idx="1198">
                  <c:v>41012</c:v>
                </c:pt>
                <c:pt idx="1199">
                  <c:v>41013</c:v>
                </c:pt>
                <c:pt idx="1200">
                  <c:v>41014</c:v>
                </c:pt>
                <c:pt idx="1201">
                  <c:v>41015</c:v>
                </c:pt>
                <c:pt idx="1202">
                  <c:v>41016</c:v>
                </c:pt>
                <c:pt idx="1203">
                  <c:v>41017</c:v>
                </c:pt>
                <c:pt idx="1204">
                  <c:v>41018</c:v>
                </c:pt>
                <c:pt idx="1205">
                  <c:v>41019</c:v>
                </c:pt>
                <c:pt idx="1206">
                  <c:v>41020</c:v>
                </c:pt>
                <c:pt idx="1207">
                  <c:v>41021</c:v>
                </c:pt>
                <c:pt idx="1208">
                  <c:v>41022</c:v>
                </c:pt>
                <c:pt idx="1209">
                  <c:v>41023</c:v>
                </c:pt>
                <c:pt idx="1210">
                  <c:v>41024</c:v>
                </c:pt>
                <c:pt idx="1211">
                  <c:v>41025</c:v>
                </c:pt>
                <c:pt idx="1212">
                  <c:v>41026</c:v>
                </c:pt>
                <c:pt idx="1213">
                  <c:v>41027</c:v>
                </c:pt>
                <c:pt idx="1214">
                  <c:v>41028</c:v>
                </c:pt>
                <c:pt idx="1215">
                  <c:v>41029</c:v>
                </c:pt>
                <c:pt idx="1216">
                  <c:v>41030</c:v>
                </c:pt>
                <c:pt idx="1217">
                  <c:v>41031</c:v>
                </c:pt>
                <c:pt idx="1218">
                  <c:v>41032</c:v>
                </c:pt>
                <c:pt idx="1219">
                  <c:v>41033</c:v>
                </c:pt>
                <c:pt idx="1220">
                  <c:v>41034</c:v>
                </c:pt>
                <c:pt idx="1221">
                  <c:v>41035</c:v>
                </c:pt>
                <c:pt idx="1222">
                  <c:v>41036</c:v>
                </c:pt>
                <c:pt idx="1223">
                  <c:v>41037</c:v>
                </c:pt>
                <c:pt idx="1224">
                  <c:v>41038</c:v>
                </c:pt>
                <c:pt idx="1225">
                  <c:v>41039</c:v>
                </c:pt>
                <c:pt idx="1226">
                  <c:v>41040</c:v>
                </c:pt>
                <c:pt idx="1227">
                  <c:v>41041</c:v>
                </c:pt>
                <c:pt idx="1228">
                  <c:v>41042</c:v>
                </c:pt>
                <c:pt idx="1229">
                  <c:v>41043</c:v>
                </c:pt>
                <c:pt idx="1230">
                  <c:v>41044</c:v>
                </c:pt>
                <c:pt idx="1231">
                  <c:v>41045</c:v>
                </c:pt>
                <c:pt idx="1232">
                  <c:v>41046</c:v>
                </c:pt>
                <c:pt idx="1233">
                  <c:v>41047</c:v>
                </c:pt>
                <c:pt idx="1234">
                  <c:v>41048</c:v>
                </c:pt>
                <c:pt idx="1235">
                  <c:v>41049</c:v>
                </c:pt>
                <c:pt idx="1236">
                  <c:v>41050</c:v>
                </c:pt>
                <c:pt idx="1237">
                  <c:v>41051</c:v>
                </c:pt>
                <c:pt idx="1238">
                  <c:v>41052</c:v>
                </c:pt>
                <c:pt idx="1239">
                  <c:v>41053</c:v>
                </c:pt>
                <c:pt idx="1240">
                  <c:v>41054</c:v>
                </c:pt>
                <c:pt idx="1241">
                  <c:v>41055</c:v>
                </c:pt>
                <c:pt idx="1242">
                  <c:v>41056</c:v>
                </c:pt>
                <c:pt idx="1243">
                  <c:v>41057</c:v>
                </c:pt>
                <c:pt idx="1244">
                  <c:v>41058</c:v>
                </c:pt>
                <c:pt idx="1245">
                  <c:v>41059</c:v>
                </c:pt>
                <c:pt idx="1246">
                  <c:v>41060</c:v>
                </c:pt>
                <c:pt idx="1247">
                  <c:v>41061</c:v>
                </c:pt>
                <c:pt idx="1248">
                  <c:v>41062</c:v>
                </c:pt>
                <c:pt idx="1249">
                  <c:v>41063</c:v>
                </c:pt>
                <c:pt idx="1250">
                  <c:v>41064</c:v>
                </c:pt>
                <c:pt idx="1251">
                  <c:v>41065</c:v>
                </c:pt>
                <c:pt idx="1252">
                  <c:v>41066</c:v>
                </c:pt>
                <c:pt idx="1253">
                  <c:v>41067</c:v>
                </c:pt>
                <c:pt idx="1254">
                  <c:v>41068</c:v>
                </c:pt>
                <c:pt idx="1255">
                  <c:v>41069</c:v>
                </c:pt>
                <c:pt idx="1256">
                  <c:v>41070</c:v>
                </c:pt>
                <c:pt idx="1257">
                  <c:v>41071</c:v>
                </c:pt>
                <c:pt idx="1258">
                  <c:v>41072</c:v>
                </c:pt>
                <c:pt idx="1259">
                  <c:v>41073</c:v>
                </c:pt>
                <c:pt idx="1260">
                  <c:v>41074</c:v>
                </c:pt>
                <c:pt idx="1261">
                  <c:v>41075</c:v>
                </c:pt>
                <c:pt idx="1262">
                  <c:v>41076</c:v>
                </c:pt>
                <c:pt idx="1263">
                  <c:v>41077</c:v>
                </c:pt>
                <c:pt idx="1264">
                  <c:v>41078</c:v>
                </c:pt>
                <c:pt idx="1265">
                  <c:v>41079</c:v>
                </c:pt>
                <c:pt idx="1266">
                  <c:v>41080</c:v>
                </c:pt>
                <c:pt idx="1267">
                  <c:v>41081</c:v>
                </c:pt>
                <c:pt idx="1268">
                  <c:v>41082</c:v>
                </c:pt>
                <c:pt idx="1269">
                  <c:v>41083</c:v>
                </c:pt>
                <c:pt idx="1270">
                  <c:v>41084</c:v>
                </c:pt>
                <c:pt idx="1271">
                  <c:v>41085</c:v>
                </c:pt>
                <c:pt idx="1272">
                  <c:v>41086</c:v>
                </c:pt>
                <c:pt idx="1273">
                  <c:v>41087</c:v>
                </c:pt>
                <c:pt idx="1274">
                  <c:v>41088</c:v>
                </c:pt>
                <c:pt idx="1275">
                  <c:v>41089</c:v>
                </c:pt>
                <c:pt idx="1276">
                  <c:v>41090</c:v>
                </c:pt>
                <c:pt idx="1277">
                  <c:v>41091</c:v>
                </c:pt>
                <c:pt idx="1278">
                  <c:v>41092</c:v>
                </c:pt>
                <c:pt idx="1279">
                  <c:v>41093</c:v>
                </c:pt>
                <c:pt idx="1280">
                  <c:v>41094</c:v>
                </c:pt>
                <c:pt idx="1281">
                  <c:v>41095</c:v>
                </c:pt>
                <c:pt idx="1282">
                  <c:v>41096</c:v>
                </c:pt>
                <c:pt idx="1283">
                  <c:v>41097</c:v>
                </c:pt>
                <c:pt idx="1284">
                  <c:v>41098</c:v>
                </c:pt>
                <c:pt idx="1285">
                  <c:v>41099</c:v>
                </c:pt>
                <c:pt idx="1286">
                  <c:v>41100</c:v>
                </c:pt>
                <c:pt idx="1287">
                  <c:v>41101</c:v>
                </c:pt>
                <c:pt idx="1288">
                  <c:v>41102</c:v>
                </c:pt>
                <c:pt idx="1289">
                  <c:v>41103</c:v>
                </c:pt>
                <c:pt idx="1290">
                  <c:v>41104</c:v>
                </c:pt>
                <c:pt idx="1291">
                  <c:v>41105</c:v>
                </c:pt>
                <c:pt idx="1292">
                  <c:v>41106</c:v>
                </c:pt>
                <c:pt idx="1293">
                  <c:v>41107</c:v>
                </c:pt>
                <c:pt idx="1294">
                  <c:v>41108</c:v>
                </c:pt>
                <c:pt idx="1295">
                  <c:v>41109</c:v>
                </c:pt>
                <c:pt idx="1296">
                  <c:v>41110</c:v>
                </c:pt>
                <c:pt idx="1297">
                  <c:v>41111</c:v>
                </c:pt>
                <c:pt idx="1298">
                  <c:v>41112</c:v>
                </c:pt>
                <c:pt idx="1299">
                  <c:v>41113</c:v>
                </c:pt>
                <c:pt idx="1300">
                  <c:v>41114</c:v>
                </c:pt>
                <c:pt idx="1301">
                  <c:v>41115</c:v>
                </c:pt>
                <c:pt idx="1302">
                  <c:v>41116</c:v>
                </c:pt>
                <c:pt idx="1303">
                  <c:v>41117</c:v>
                </c:pt>
                <c:pt idx="1304">
                  <c:v>41118</c:v>
                </c:pt>
                <c:pt idx="1305">
                  <c:v>41119</c:v>
                </c:pt>
                <c:pt idx="1306">
                  <c:v>41120</c:v>
                </c:pt>
                <c:pt idx="1307">
                  <c:v>41121</c:v>
                </c:pt>
                <c:pt idx="1308">
                  <c:v>41122</c:v>
                </c:pt>
                <c:pt idx="1309">
                  <c:v>41123</c:v>
                </c:pt>
                <c:pt idx="1310">
                  <c:v>41124</c:v>
                </c:pt>
                <c:pt idx="1311">
                  <c:v>41125</c:v>
                </c:pt>
                <c:pt idx="1312">
                  <c:v>41126</c:v>
                </c:pt>
                <c:pt idx="1313">
                  <c:v>41127</c:v>
                </c:pt>
                <c:pt idx="1314">
                  <c:v>41128</c:v>
                </c:pt>
                <c:pt idx="1315">
                  <c:v>41129</c:v>
                </c:pt>
                <c:pt idx="1316">
                  <c:v>41130</c:v>
                </c:pt>
                <c:pt idx="1317">
                  <c:v>41131</c:v>
                </c:pt>
                <c:pt idx="1318">
                  <c:v>41132</c:v>
                </c:pt>
                <c:pt idx="1319">
                  <c:v>41133</c:v>
                </c:pt>
                <c:pt idx="1320">
                  <c:v>41134</c:v>
                </c:pt>
                <c:pt idx="1321">
                  <c:v>41135</c:v>
                </c:pt>
                <c:pt idx="1322">
                  <c:v>41136</c:v>
                </c:pt>
                <c:pt idx="1323">
                  <c:v>41137</c:v>
                </c:pt>
                <c:pt idx="1324">
                  <c:v>41138</c:v>
                </c:pt>
                <c:pt idx="1325">
                  <c:v>41139</c:v>
                </c:pt>
                <c:pt idx="1326">
                  <c:v>41140</c:v>
                </c:pt>
                <c:pt idx="1327">
                  <c:v>41141</c:v>
                </c:pt>
                <c:pt idx="1328">
                  <c:v>41142</c:v>
                </c:pt>
                <c:pt idx="1329">
                  <c:v>41143</c:v>
                </c:pt>
                <c:pt idx="1330">
                  <c:v>41144</c:v>
                </c:pt>
                <c:pt idx="1331">
                  <c:v>41145</c:v>
                </c:pt>
                <c:pt idx="1332">
                  <c:v>41146</c:v>
                </c:pt>
                <c:pt idx="1333">
                  <c:v>41147</c:v>
                </c:pt>
                <c:pt idx="1334">
                  <c:v>41148</c:v>
                </c:pt>
                <c:pt idx="1335">
                  <c:v>41149</c:v>
                </c:pt>
                <c:pt idx="1336">
                  <c:v>41150</c:v>
                </c:pt>
                <c:pt idx="1337">
                  <c:v>41151</c:v>
                </c:pt>
                <c:pt idx="1338">
                  <c:v>41152</c:v>
                </c:pt>
                <c:pt idx="1339">
                  <c:v>41153</c:v>
                </c:pt>
                <c:pt idx="1340">
                  <c:v>41154</c:v>
                </c:pt>
                <c:pt idx="1341">
                  <c:v>41155</c:v>
                </c:pt>
                <c:pt idx="1342">
                  <c:v>41156</c:v>
                </c:pt>
                <c:pt idx="1343">
                  <c:v>41157</c:v>
                </c:pt>
                <c:pt idx="1344">
                  <c:v>41158</c:v>
                </c:pt>
                <c:pt idx="1345">
                  <c:v>41159</c:v>
                </c:pt>
                <c:pt idx="1346">
                  <c:v>41160</c:v>
                </c:pt>
                <c:pt idx="1347">
                  <c:v>41161</c:v>
                </c:pt>
                <c:pt idx="1348">
                  <c:v>41162</c:v>
                </c:pt>
                <c:pt idx="1349">
                  <c:v>41163</c:v>
                </c:pt>
                <c:pt idx="1350">
                  <c:v>41164</c:v>
                </c:pt>
                <c:pt idx="1351">
                  <c:v>41165</c:v>
                </c:pt>
                <c:pt idx="1352">
                  <c:v>41166</c:v>
                </c:pt>
                <c:pt idx="1353">
                  <c:v>41167</c:v>
                </c:pt>
                <c:pt idx="1354">
                  <c:v>41168</c:v>
                </c:pt>
                <c:pt idx="1355">
                  <c:v>41169</c:v>
                </c:pt>
                <c:pt idx="1356">
                  <c:v>41170</c:v>
                </c:pt>
                <c:pt idx="1357">
                  <c:v>41171</c:v>
                </c:pt>
                <c:pt idx="1358">
                  <c:v>41172</c:v>
                </c:pt>
                <c:pt idx="1359">
                  <c:v>41173</c:v>
                </c:pt>
                <c:pt idx="1360">
                  <c:v>41174</c:v>
                </c:pt>
                <c:pt idx="1361">
                  <c:v>41175</c:v>
                </c:pt>
                <c:pt idx="1362">
                  <c:v>41176</c:v>
                </c:pt>
                <c:pt idx="1363">
                  <c:v>41177</c:v>
                </c:pt>
                <c:pt idx="1364">
                  <c:v>41178</c:v>
                </c:pt>
                <c:pt idx="1365">
                  <c:v>41179</c:v>
                </c:pt>
                <c:pt idx="1366">
                  <c:v>41180</c:v>
                </c:pt>
                <c:pt idx="1367">
                  <c:v>41181</c:v>
                </c:pt>
                <c:pt idx="1368">
                  <c:v>41182</c:v>
                </c:pt>
                <c:pt idx="1369">
                  <c:v>41183</c:v>
                </c:pt>
                <c:pt idx="1370">
                  <c:v>41184</c:v>
                </c:pt>
                <c:pt idx="1371">
                  <c:v>41185</c:v>
                </c:pt>
                <c:pt idx="1372">
                  <c:v>41186</c:v>
                </c:pt>
                <c:pt idx="1373">
                  <c:v>41187</c:v>
                </c:pt>
                <c:pt idx="1374">
                  <c:v>41188</c:v>
                </c:pt>
                <c:pt idx="1375">
                  <c:v>41189</c:v>
                </c:pt>
                <c:pt idx="1376">
                  <c:v>41190</c:v>
                </c:pt>
                <c:pt idx="1377">
                  <c:v>41191</c:v>
                </c:pt>
                <c:pt idx="1378">
                  <c:v>41192</c:v>
                </c:pt>
                <c:pt idx="1379">
                  <c:v>41193</c:v>
                </c:pt>
                <c:pt idx="1380">
                  <c:v>41194</c:v>
                </c:pt>
                <c:pt idx="1381">
                  <c:v>41195</c:v>
                </c:pt>
                <c:pt idx="1382">
                  <c:v>41196</c:v>
                </c:pt>
                <c:pt idx="1383">
                  <c:v>41197</c:v>
                </c:pt>
                <c:pt idx="1384">
                  <c:v>41198</c:v>
                </c:pt>
                <c:pt idx="1385">
                  <c:v>41199</c:v>
                </c:pt>
                <c:pt idx="1386">
                  <c:v>41200</c:v>
                </c:pt>
                <c:pt idx="1387">
                  <c:v>41201</c:v>
                </c:pt>
                <c:pt idx="1388">
                  <c:v>41202</c:v>
                </c:pt>
                <c:pt idx="1389">
                  <c:v>41203</c:v>
                </c:pt>
                <c:pt idx="1390">
                  <c:v>41204</c:v>
                </c:pt>
                <c:pt idx="1391">
                  <c:v>41205</c:v>
                </c:pt>
                <c:pt idx="1392">
                  <c:v>41206</c:v>
                </c:pt>
                <c:pt idx="1393">
                  <c:v>41207</c:v>
                </c:pt>
                <c:pt idx="1394">
                  <c:v>41208</c:v>
                </c:pt>
                <c:pt idx="1395">
                  <c:v>41209</c:v>
                </c:pt>
                <c:pt idx="1396">
                  <c:v>41210</c:v>
                </c:pt>
                <c:pt idx="1397">
                  <c:v>41211</c:v>
                </c:pt>
                <c:pt idx="1398">
                  <c:v>41212</c:v>
                </c:pt>
                <c:pt idx="1399">
                  <c:v>41213</c:v>
                </c:pt>
                <c:pt idx="1400">
                  <c:v>41214</c:v>
                </c:pt>
                <c:pt idx="1401">
                  <c:v>41215</c:v>
                </c:pt>
                <c:pt idx="1402">
                  <c:v>41216</c:v>
                </c:pt>
                <c:pt idx="1403">
                  <c:v>41217</c:v>
                </c:pt>
                <c:pt idx="1404">
                  <c:v>41218</c:v>
                </c:pt>
                <c:pt idx="1405">
                  <c:v>41219</c:v>
                </c:pt>
                <c:pt idx="1406">
                  <c:v>41220</c:v>
                </c:pt>
                <c:pt idx="1407">
                  <c:v>41221</c:v>
                </c:pt>
                <c:pt idx="1408">
                  <c:v>41222</c:v>
                </c:pt>
                <c:pt idx="1409">
                  <c:v>41223</c:v>
                </c:pt>
                <c:pt idx="1410">
                  <c:v>41224</c:v>
                </c:pt>
                <c:pt idx="1411">
                  <c:v>41225</c:v>
                </c:pt>
                <c:pt idx="1412">
                  <c:v>41226</c:v>
                </c:pt>
                <c:pt idx="1413">
                  <c:v>41227</c:v>
                </c:pt>
                <c:pt idx="1414">
                  <c:v>41228</c:v>
                </c:pt>
                <c:pt idx="1415">
                  <c:v>41229</c:v>
                </c:pt>
                <c:pt idx="1416">
                  <c:v>41230</c:v>
                </c:pt>
                <c:pt idx="1417">
                  <c:v>41231</c:v>
                </c:pt>
                <c:pt idx="1418">
                  <c:v>41232</c:v>
                </c:pt>
                <c:pt idx="1419">
                  <c:v>41233</c:v>
                </c:pt>
                <c:pt idx="1420">
                  <c:v>41234</c:v>
                </c:pt>
                <c:pt idx="1421">
                  <c:v>41235</c:v>
                </c:pt>
                <c:pt idx="1422">
                  <c:v>41236</c:v>
                </c:pt>
                <c:pt idx="1423">
                  <c:v>41237</c:v>
                </c:pt>
                <c:pt idx="1424">
                  <c:v>41238</c:v>
                </c:pt>
                <c:pt idx="1425">
                  <c:v>41239</c:v>
                </c:pt>
                <c:pt idx="1426">
                  <c:v>41240</c:v>
                </c:pt>
                <c:pt idx="1427">
                  <c:v>41241</c:v>
                </c:pt>
                <c:pt idx="1428">
                  <c:v>41242</c:v>
                </c:pt>
                <c:pt idx="1429">
                  <c:v>41243</c:v>
                </c:pt>
                <c:pt idx="1430">
                  <c:v>41244</c:v>
                </c:pt>
                <c:pt idx="1431">
                  <c:v>41245</c:v>
                </c:pt>
                <c:pt idx="1432">
                  <c:v>41246</c:v>
                </c:pt>
                <c:pt idx="1433">
                  <c:v>41247</c:v>
                </c:pt>
                <c:pt idx="1434">
                  <c:v>41248</c:v>
                </c:pt>
                <c:pt idx="1435">
                  <c:v>41249</c:v>
                </c:pt>
                <c:pt idx="1436">
                  <c:v>41250</c:v>
                </c:pt>
                <c:pt idx="1437">
                  <c:v>41251</c:v>
                </c:pt>
                <c:pt idx="1438">
                  <c:v>41252</c:v>
                </c:pt>
                <c:pt idx="1439">
                  <c:v>41253</c:v>
                </c:pt>
                <c:pt idx="1440">
                  <c:v>41254</c:v>
                </c:pt>
                <c:pt idx="1441">
                  <c:v>41255</c:v>
                </c:pt>
                <c:pt idx="1442">
                  <c:v>41256</c:v>
                </c:pt>
                <c:pt idx="1443">
                  <c:v>41257</c:v>
                </c:pt>
                <c:pt idx="1444">
                  <c:v>41258</c:v>
                </c:pt>
                <c:pt idx="1445">
                  <c:v>41259</c:v>
                </c:pt>
                <c:pt idx="1446">
                  <c:v>41260</c:v>
                </c:pt>
                <c:pt idx="1447">
                  <c:v>41261</c:v>
                </c:pt>
                <c:pt idx="1448">
                  <c:v>41262</c:v>
                </c:pt>
                <c:pt idx="1449">
                  <c:v>41263</c:v>
                </c:pt>
                <c:pt idx="1450">
                  <c:v>41264</c:v>
                </c:pt>
                <c:pt idx="1451">
                  <c:v>41265</c:v>
                </c:pt>
                <c:pt idx="1452">
                  <c:v>41266</c:v>
                </c:pt>
                <c:pt idx="1453">
                  <c:v>41267</c:v>
                </c:pt>
                <c:pt idx="1454">
                  <c:v>41268</c:v>
                </c:pt>
                <c:pt idx="1455">
                  <c:v>41269</c:v>
                </c:pt>
                <c:pt idx="1456">
                  <c:v>41270</c:v>
                </c:pt>
                <c:pt idx="1457">
                  <c:v>41271</c:v>
                </c:pt>
                <c:pt idx="1458">
                  <c:v>41272</c:v>
                </c:pt>
                <c:pt idx="1459">
                  <c:v>41273</c:v>
                </c:pt>
                <c:pt idx="1460">
                  <c:v>41274</c:v>
                </c:pt>
                <c:pt idx="1461">
                  <c:v>41275</c:v>
                </c:pt>
                <c:pt idx="1462">
                  <c:v>41276</c:v>
                </c:pt>
                <c:pt idx="1463">
                  <c:v>41277</c:v>
                </c:pt>
                <c:pt idx="1464">
                  <c:v>41278</c:v>
                </c:pt>
                <c:pt idx="1465">
                  <c:v>41279</c:v>
                </c:pt>
                <c:pt idx="1466">
                  <c:v>41280</c:v>
                </c:pt>
                <c:pt idx="1467">
                  <c:v>41281</c:v>
                </c:pt>
                <c:pt idx="1468">
                  <c:v>41282</c:v>
                </c:pt>
                <c:pt idx="1469">
                  <c:v>41283</c:v>
                </c:pt>
                <c:pt idx="1470">
                  <c:v>41284</c:v>
                </c:pt>
                <c:pt idx="1471">
                  <c:v>41285</c:v>
                </c:pt>
                <c:pt idx="1472">
                  <c:v>41286</c:v>
                </c:pt>
                <c:pt idx="1473">
                  <c:v>41287</c:v>
                </c:pt>
                <c:pt idx="1474">
                  <c:v>41288</c:v>
                </c:pt>
                <c:pt idx="1475">
                  <c:v>41289</c:v>
                </c:pt>
                <c:pt idx="1476">
                  <c:v>41290</c:v>
                </c:pt>
                <c:pt idx="1477">
                  <c:v>41291</c:v>
                </c:pt>
                <c:pt idx="1478">
                  <c:v>41292</c:v>
                </c:pt>
                <c:pt idx="1479">
                  <c:v>41293</c:v>
                </c:pt>
                <c:pt idx="1480">
                  <c:v>41294</c:v>
                </c:pt>
                <c:pt idx="1481">
                  <c:v>41295</c:v>
                </c:pt>
                <c:pt idx="1482">
                  <c:v>41296</c:v>
                </c:pt>
                <c:pt idx="1483">
                  <c:v>41297</c:v>
                </c:pt>
                <c:pt idx="1484">
                  <c:v>41298</c:v>
                </c:pt>
                <c:pt idx="1485">
                  <c:v>41299</c:v>
                </c:pt>
                <c:pt idx="1486">
                  <c:v>41300</c:v>
                </c:pt>
                <c:pt idx="1487">
                  <c:v>41301</c:v>
                </c:pt>
                <c:pt idx="1488">
                  <c:v>41302</c:v>
                </c:pt>
                <c:pt idx="1489">
                  <c:v>41303</c:v>
                </c:pt>
                <c:pt idx="1490">
                  <c:v>41304</c:v>
                </c:pt>
                <c:pt idx="1491">
                  <c:v>41305</c:v>
                </c:pt>
                <c:pt idx="1492">
                  <c:v>41306</c:v>
                </c:pt>
                <c:pt idx="1493">
                  <c:v>41307</c:v>
                </c:pt>
                <c:pt idx="1494">
                  <c:v>41308</c:v>
                </c:pt>
                <c:pt idx="1495">
                  <c:v>41309</c:v>
                </c:pt>
                <c:pt idx="1496">
                  <c:v>41310</c:v>
                </c:pt>
                <c:pt idx="1497">
                  <c:v>41311</c:v>
                </c:pt>
                <c:pt idx="1498">
                  <c:v>41312</c:v>
                </c:pt>
                <c:pt idx="1499">
                  <c:v>41313</c:v>
                </c:pt>
                <c:pt idx="1500">
                  <c:v>41314</c:v>
                </c:pt>
                <c:pt idx="1501">
                  <c:v>41315</c:v>
                </c:pt>
                <c:pt idx="1502">
                  <c:v>41316</c:v>
                </c:pt>
                <c:pt idx="1503">
                  <c:v>41317</c:v>
                </c:pt>
                <c:pt idx="1504">
                  <c:v>41318</c:v>
                </c:pt>
                <c:pt idx="1505">
                  <c:v>41319</c:v>
                </c:pt>
                <c:pt idx="1506">
                  <c:v>41320</c:v>
                </c:pt>
                <c:pt idx="1507">
                  <c:v>41321</c:v>
                </c:pt>
                <c:pt idx="1508">
                  <c:v>41322</c:v>
                </c:pt>
                <c:pt idx="1509">
                  <c:v>41323</c:v>
                </c:pt>
                <c:pt idx="1510">
                  <c:v>41324</c:v>
                </c:pt>
                <c:pt idx="1511">
                  <c:v>41325</c:v>
                </c:pt>
                <c:pt idx="1512">
                  <c:v>41326</c:v>
                </c:pt>
                <c:pt idx="1513">
                  <c:v>41327</c:v>
                </c:pt>
                <c:pt idx="1514">
                  <c:v>41328</c:v>
                </c:pt>
                <c:pt idx="1515">
                  <c:v>41329</c:v>
                </c:pt>
                <c:pt idx="1516">
                  <c:v>41330</c:v>
                </c:pt>
                <c:pt idx="1517">
                  <c:v>41331</c:v>
                </c:pt>
                <c:pt idx="1518">
                  <c:v>41332</c:v>
                </c:pt>
                <c:pt idx="1519">
                  <c:v>41333</c:v>
                </c:pt>
                <c:pt idx="1520">
                  <c:v>41334</c:v>
                </c:pt>
                <c:pt idx="1521">
                  <c:v>41335</c:v>
                </c:pt>
                <c:pt idx="1522">
                  <c:v>41336</c:v>
                </c:pt>
                <c:pt idx="1523">
                  <c:v>41337</c:v>
                </c:pt>
                <c:pt idx="1524">
                  <c:v>41338</c:v>
                </c:pt>
                <c:pt idx="1525">
                  <c:v>41339</c:v>
                </c:pt>
                <c:pt idx="1526">
                  <c:v>41340</c:v>
                </c:pt>
                <c:pt idx="1527">
                  <c:v>41341</c:v>
                </c:pt>
                <c:pt idx="1528">
                  <c:v>41342</c:v>
                </c:pt>
                <c:pt idx="1529">
                  <c:v>41343</c:v>
                </c:pt>
                <c:pt idx="1530">
                  <c:v>41344</c:v>
                </c:pt>
                <c:pt idx="1531">
                  <c:v>41345</c:v>
                </c:pt>
                <c:pt idx="1532">
                  <c:v>41346</c:v>
                </c:pt>
                <c:pt idx="1533">
                  <c:v>41347</c:v>
                </c:pt>
                <c:pt idx="1534">
                  <c:v>41348</c:v>
                </c:pt>
                <c:pt idx="1535">
                  <c:v>41349</c:v>
                </c:pt>
                <c:pt idx="1536">
                  <c:v>41350</c:v>
                </c:pt>
                <c:pt idx="1537">
                  <c:v>41351</c:v>
                </c:pt>
                <c:pt idx="1538">
                  <c:v>41352</c:v>
                </c:pt>
                <c:pt idx="1539">
                  <c:v>41353</c:v>
                </c:pt>
                <c:pt idx="1540">
                  <c:v>41354</c:v>
                </c:pt>
                <c:pt idx="1541">
                  <c:v>41355</c:v>
                </c:pt>
                <c:pt idx="1542">
                  <c:v>41356</c:v>
                </c:pt>
                <c:pt idx="1543">
                  <c:v>41357</c:v>
                </c:pt>
                <c:pt idx="1544">
                  <c:v>41358</c:v>
                </c:pt>
                <c:pt idx="1545">
                  <c:v>41359</c:v>
                </c:pt>
                <c:pt idx="1546">
                  <c:v>41360</c:v>
                </c:pt>
                <c:pt idx="1547">
                  <c:v>41361</c:v>
                </c:pt>
                <c:pt idx="1548">
                  <c:v>41362</c:v>
                </c:pt>
                <c:pt idx="1549">
                  <c:v>41363</c:v>
                </c:pt>
                <c:pt idx="1550">
                  <c:v>41364</c:v>
                </c:pt>
                <c:pt idx="1551">
                  <c:v>41365</c:v>
                </c:pt>
                <c:pt idx="1552">
                  <c:v>41366</c:v>
                </c:pt>
                <c:pt idx="1553">
                  <c:v>41367</c:v>
                </c:pt>
                <c:pt idx="1554">
                  <c:v>41368</c:v>
                </c:pt>
                <c:pt idx="1555">
                  <c:v>41369</c:v>
                </c:pt>
                <c:pt idx="1556">
                  <c:v>41370</c:v>
                </c:pt>
                <c:pt idx="1557">
                  <c:v>41371</c:v>
                </c:pt>
                <c:pt idx="1558">
                  <c:v>41372</c:v>
                </c:pt>
                <c:pt idx="1559">
                  <c:v>41373</c:v>
                </c:pt>
                <c:pt idx="1560">
                  <c:v>41374</c:v>
                </c:pt>
                <c:pt idx="1561">
                  <c:v>41375</c:v>
                </c:pt>
                <c:pt idx="1562">
                  <c:v>41376</c:v>
                </c:pt>
                <c:pt idx="1563">
                  <c:v>41377</c:v>
                </c:pt>
                <c:pt idx="1564">
                  <c:v>41378</c:v>
                </c:pt>
                <c:pt idx="1565">
                  <c:v>41379</c:v>
                </c:pt>
                <c:pt idx="1566">
                  <c:v>41380</c:v>
                </c:pt>
                <c:pt idx="1567">
                  <c:v>41381</c:v>
                </c:pt>
                <c:pt idx="1568">
                  <c:v>41382</c:v>
                </c:pt>
                <c:pt idx="1569">
                  <c:v>41383</c:v>
                </c:pt>
                <c:pt idx="1570">
                  <c:v>41384</c:v>
                </c:pt>
                <c:pt idx="1571">
                  <c:v>41385</c:v>
                </c:pt>
                <c:pt idx="1572">
                  <c:v>41386</c:v>
                </c:pt>
                <c:pt idx="1573">
                  <c:v>41387</c:v>
                </c:pt>
                <c:pt idx="1574">
                  <c:v>41388</c:v>
                </c:pt>
                <c:pt idx="1575">
                  <c:v>41389</c:v>
                </c:pt>
                <c:pt idx="1576">
                  <c:v>41390</c:v>
                </c:pt>
                <c:pt idx="1577">
                  <c:v>41391</c:v>
                </c:pt>
                <c:pt idx="1578">
                  <c:v>41392</c:v>
                </c:pt>
                <c:pt idx="1579">
                  <c:v>41393</c:v>
                </c:pt>
                <c:pt idx="1580">
                  <c:v>41394</c:v>
                </c:pt>
                <c:pt idx="1581">
                  <c:v>41395</c:v>
                </c:pt>
                <c:pt idx="1582">
                  <c:v>41396</c:v>
                </c:pt>
                <c:pt idx="1583">
                  <c:v>41397</c:v>
                </c:pt>
                <c:pt idx="1584">
                  <c:v>41398</c:v>
                </c:pt>
                <c:pt idx="1585">
                  <c:v>41399</c:v>
                </c:pt>
                <c:pt idx="1586">
                  <c:v>41400</c:v>
                </c:pt>
                <c:pt idx="1587">
                  <c:v>41401</c:v>
                </c:pt>
                <c:pt idx="1588">
                  <c:v>41402</c:v>
                </c:pt>
                <c:pt idx="1589">
                  <c:v>41403</c:v>
                </c:pt>
                <c:pt idx="1590">
                  <c:v>41404</c:v>
                </c:pt>
                <c:pt idx="1591">
                  <c:v>41405</c:v>
                </c:pt>
                <c:pt idx="1592">
                  <c:v>41406</c:v>
                </c:pt>
                <c:pt idx="1593">
                  <c:v>41407</c:v>
                </c:pt>
                <c:pt idx="1594">
                  <c:v>41408</c:v>
                </c:pt>
                <c:pt idx="1595">
                  <c:v>41409</c:v>
                </c:pt>
                <c:pt idx="1596">
                  <c:v>41410</c:v>
                </c:pt>
                <c:pt idx="1597">
                  <c:v>41411</c:v>
                </c:pt>
                <c:pt idx="1598">
                  <c:v>41412</c:v>
                </c:pt>
                <c:pt idx="1599">
                  <c:v>41413</c:v>
                </c:pt>
                <c:pt idx="1600">
                  <c:v>41414</c:v>
                </c:pt>
                <c:pt idx="1601">
                  <c:v>41415</c:v>
                </c:pt>
                <c:pt idx="1602">
                  <c:v>41416</c:v>
                </c:pt>
                <c:pt idx="1603">
                  <c:v>41417</c:v>
                </c:pt>
                <c:pt idx="1604">
                  <c:v>41418</c:v>
                </c:pt>
                <c:pt idx="1605">
                  <c:v>41419</c:v>
                </c:pt>
                <c:pt idx="1606">
                  <c:v>41420</c:v>
                </c:pt>
                <c:pt idx="1607">
                  <c:v>41421</c:v>
                </c:pt>
                <c:pt idx="1608">
                  <c:v>41422</c:v>
                </c:pt>
                <c:pt idx="1609">
                  <c:v>41423</c:v>
                </c:pt>
                <c:pt idx="1610">
                  <c:v>41424</c:v>
                </c:pt>
                <c:pt idx="1611">
                  <c:v>41425</c:v>
                </c:pt>
                <c:pt idx="1612">
                  <c:v>41426</c:v>
                </c:pt>
                <c:pt idx="1613">
                  <c:v>41427</c:v>
                </c:pt>
                <c:pt idx="1614">
                  <c:v>41428</c:v>
                </c:pt>
                <c:pt idx="1615">
                  <c:v>41429</c:v>
                </c:pt>
                <c:pt idx="1616">
                  <c:v>41430</c:v>
                </c:pt>
                <c:pt idx="1617">
                  <c:v>41431</c:v>
                </c:pt>
                <c:pt idx="1618">
                  <c:v>41432</c:v>
                </c:pt>
                <c:pt idx="1619">
                  <c:v>41433</c:v>
                </c:pt>
                <c:pt idx="1620">
                  <c:v>41434</c:v>
                </c:pt>
                <c:pt idx="1621">
                  <c:v>41435</c:v>
                </c:pt>
                <c:pt idx="1622">
                  <c:v>41436</c:v>
                </c:pt>
                <c:pt idx="1623">
                  <c:v>41437</c:v>
                </c:pt>
                <c:pt idx="1624">
                  <c:v>41438</c:v>
                </c:pt>
                <c:pt idx="1625">
                  <c:v>41439</c:v>
                </c:pt>
                <c:pt idx="1626">
                  <c:v>41440</c:v>
                </c:pt>
                <c:pt idx="1627">
                  <c:v>41441</c:v>
                </c:pt>
                <c:pt idx="1628">
                  <c:v>41442</c:v>
                </c:pt>
                <c:pt idx="1629">
                  <c:v>41443</c:v>
                </c:pt>
                <c:pt idx="1630">
                  <c:v>41444</c:v>
                </c:pt>
                <c:pt idx="1631">
                  <c:v>41445</c:v>
                </c:pt>
                <c:pt idx="1632">
                  <c:v>41446</c:v>
                </c:pt>
                <c:pt idx="1633">
                  <c:v>41447</c:v>
                </c:pt>
                <c:pt idx="1634">
                  <c:v>41448</c:v>
                </c:pt>
                <c:pt idx="1635">
                  <c:v>41449</c:v>
                </c:pt>
                <c:pt idx="1636">
                  <c:v>41450</c:v>
                </c:pt>
                <c:pt idx="1637">
                  <c:v>41451</c:v>
                </c:pt>
                <c:pt idx="1638">
                  <c:v>41452</c:v>
                </c:pt>
                <c:pt idx="1639">
                  <c:v>41453</c:v>
                </c:pt>
                <c:pt idx="1640">
                  <c:v>41454</c:v>
                </c:pt>
                <c:pt idx="1641">
                  <c:v>41455</c:v>
                </c:pt>
                <c:pt idx="1642">
                  <c:v>41456</c:v>
                </c:pt>
                <c:pt idx="1643">
                  <c:v>41457</c:v>
                </c:pt>
                <c:pt idx="1644">
                  <c:v>41458</c:v>
                </c:pt>
                <c:pt idx="1645">
                  <c:v>41459</c:v>
                </c:pt>
                <c:pt idx="1646">
                  <c:v>41460</c:v>
                </c:pt>
                <c:pt idx="1647">
                  <c:v>41461</c:v>
                </c:pt>
                <c:pt idx="1648">
                  <c:v>41462</c:v>
                </c:pt>
                <c:pt idx="1649">
                  <c:v>41463</c:v>
                </c:pt>
                <c:pt idx="1650">
                  <c:v>41464</c:v>
                </c:pt>
                <c:pt idx="1651">
                  <c:v>41465</c:v>
                </c:pt>
                <c:pt idx="1652">
                  <c:v>41466</c:v>
                </c:pt>
                <c:pt idx="1653">
                  <c:v>41467</c:v>
                </c:pt>
                <c:pt idx="1654">
                  <c:v>41468</c:v>
                </c:pt>
                <c:pt idx="1655">
                  <c:v>41469</c:v>
                </c:pt>
                <c:pt idx="1656">
                  <c:v>41470</c:v>
                </c:pt>
                <c:pt idx="1657">
                  <c:v>41471</c:v>
                </c:pt>
                <c:pt idx="1658">
                  <c:v>41472</c:v>
                </c:pt>
                <c:pt idx="1659">
                  <c:v>41473</c:v>
                </c:pt>
                <c:pt idx="1660">
                  <c:v>41474</c:v>
                </c:pt>
                <c:pt idx="1661">
                  <c:v>41475</c:v>
                </c:pt>
                <c:pt idx="1662">
                  <c:v>41476</c:v>
                </c:pt>
                <c:pt idx="1663">
                  <c:v>41477</c:v>
                </c:pt>
                <c:pt idx="1664">
                  <c:v>41478</c:v>
                </c:pt>
                <c:pt idx="1665">
                  <c:v>41479</c:v>
                </c:pt>
                <c:pt idx="1666">
                  <c:v>41480</c:v>
                </c:pt>
                <c:pt idx="1667">
                  <c:v>41481</c:v>
                </c:pt>
                <c:pt idx="1668">
                  <c:v>41482</c:v>
                </c:pt>
                <c:pt idx="1669">
                  <c:v>41483</c:v>
                </c:pt>
                <c:pt idx="1670">
                  <c:v>41484</c:v>
                </c:pt>
                <c:pt idx="1671">
                  <c:v>41485</c:v>
                </c:pt>
                <c:pt idx="1672">
                  <c:v>41486</c:v>
                </c:pt>
                <c:pt idx="1673">
                  <c:v>41487</c:v>
                </c:pt>
                <c:pt idx="1674">
                  <c:v>41488</c:v>
                </c:pt>
                <c:pt idx="1675">
                  <c:v>41489</c:v>
                </c:pt>
                <c:pt idx="1676">
                  <c:v>41490</c:v>
                </c:pt>
                <c:pt idx="1677">
                  <c:v>41491</c:v>
                </c:pt>
                <c:pt idx="1678">
                  <c:v>41492</c:v>
                </c:pt>
                <c:pt idx="1679">
                  <c:v>41493</c:v>
                </c:pt>
                <c:pt idx="1680">
                  <c:v>41494</c:v>
                </c:pt>
                <c:pt idx="1681">
                  <c:v>41495</c:v>
                </c:pt>
                <c:pt idx="1682">
                  <c:v>41496</c:v>
                </c:pt>
                <c:pt idx="1683">
                  <c:v>41497</c:v>
                </c:pt>
                <c:pt idx="1684">
                  <c:v>41498</c:v>
                </c:pt>
                <c:pt idx="1685">
                  <c:v>41499</c:v>
                </c:pt>
                <c:pt idx="1686">
                  <c:v>41500</c:v>
                </c:pt>
                <c:pt idx="1687">
                  <c:v>41501</c:v>
                </c:pt>
                <c:pt idx="1688">
                  <c:v>41502</c:v>
                </c:pt>
                <c:pt idx="1689">
                  <c:v>41503</c:v>
                </c:pt>
                <c:pt idx="1690">
                  <c:v>41504</c:v>
                </c:pt>
                <c:pt idx="1691">
                  <c:v>41505</c:v>
                </c:pt>
                <c:pt idx="1692">
                  <c:v>41506</c:v>
                </c:pt>
                <c:pt idx="1693">
                  <c:v>41507</c:v>
                </c:pt>
                <c:pt idx="1694">
                  <c:v>41508</c:v>
                </c:pt>
                <c:pt idx="1695">
                  <c:v>41509</c:v>
                </c:pt>
                <c:pt idx="1696">
                  <c:v>41510</c:v>
                </c:pt>
                <c:pt idx="1697">
                  <c:v>41511</c:v>
                </c:pt>
                <c:pt idx="1698">
                  <c:v>41512</c:v>
                </c:pt>
                <c:pt idx="1699">
                  <c:v>41513</c:v>
                </c:pt>
                <c:pt idx="1700">
                  <c:v>41514</c:v>
                </c:pt>
                <c:pt idx="1701">
                  <c:v>41515</c:v>
                </c:pt>
                <c:pt idx="1702">
                  <c:v>41516</c:v>
                </c:pt>
                <c:pt idx="1703">
                  <c:v>41517</c:v>
                </c:pt>
                <c:pt idx="1704">
                  <c:v>41518</c:v>
                </c:pt>
                <c:pt idx="1705">
                  <c:v>41519</c:v>
                </c:pt>
                <c:pt idx="1706">
                  <c:v>41520</c:v>
                </c:pt>
                <c:pt idx="1707">
                  <c:v>41521</c:v>
                </c:pt>
                <c:pt idx="1708">
                  <c:v>41522</c:v>
                </c:pt>
                <c:pt idx="1709">
                  <c:v>41523</c:v>
                </c:pt>
                <c:pt idx="1710">
                  <c:v>41524</c:v>
                </c:pt>
                <c:pt idx="1711">
                  <c:v>41525</c:v>
                </c:pt>
                <c:pt idx="1712">
                  <c:v>41526</c:v>
                </c:pt>
                <c:pt idx="1713">
                  <c:v>41527</c:v>
                </c:pt>
                <c:pt idx="1714">
                  <c:v>41528</c:v>
                </c:pt>
                <c:pt idx="1715">
                  <c:v>41529</c:v>
                </c:pt>
                <c:pt idx="1716">
                  <c:v>41530</c:v>
                </c:pt>
                <c:pt idx="1717">
                  <c:v>41531</c:v>
                </c:pt>
                <c:pt idx="1718">
                  <c:v>41532</c:v>
                </c:pt>
                <c:pt idx="1719">
                  <c:v>41533</c:v>
                </c:pt>
                <c:pt idx="1720">
                  <c:v>41534</c:v>
                </c:pt>
                <c:pt idx="1721">
                  <c:v>41535</c:v>
                </c:pt>
                <c:pt idx="1722">
                  <c:v>41536</c:v>
                </c:pt>
                <c:pt idx="1723">
                  <c:v>41537</c:v>
                </c:pt>
                <c:pt idx="1724">
                  <c:v>41538</c:v>
                </c:pt>
                <c:pt idx="1725">
                  <c:v>41539</c:v>
                </c:pt>
                <c:pt idx="1726">
                  <c:v>41540</c:v>
                </c:pt>
                <c:pt idx="1727">
                  <c:v>41541</c:v>
                </c:pt>
                <c:pt idx="1728">
                  <c:v>41542</c:v>
                </c:pt>
                <c:pt idx="1729">
                  <c:v>41543</c:v>
                </c:pt>
                <c:pt idx="1730">
                  <c:v>41544</c:v>
                </c:pt>
                <c:pt idx="1731">
                  <c:v>41545</c:v>
                </c:pt>
                <c:pt idx="1732">
                  <c:v>41546</c:v>
                </c:pt>
                <c:pt idx="1733">
                  <c:v>41547</c:v>
                </c:pt>
                <c:pt idx="1734">
                  <c:v>41548</c:v>
                </c:pt>
                <c:pt idx="1735">
                  <c:v>41549</c:v>
                </c:pt>
                <c:pt idx="1736">
                  <c:v>41550</c:v>
                </c:pt>
                <c:pt idx="1737">
                  <c:v>41551</c:v>
                </c:pt>
                <c:pt idx="1738">
                  <c:v>41552</c:v>
                </c:pt>
                <c:pt idx="1739">
                  <c:v>41553</c:v>
                </c:pt>
                <c:pt idx="1740">
                  <c:v>41554</c:v>
                </c:pt>
                <c:pt idx="1741">
                  <c:v>41555</c:v>
                </c:pt>
                <c:pt idx="1742">
                  <c:v>41556</c:v>
                </c:pt>
                <c:pt idx="1743">
                  <c:v>41557</c:v>
                </c:pt>
                <c:pt idx="1744">
                  <c:v>41558</c:v>
                </c:pt>
                <c:pt idx="1745">
                  <c:v>41559</c:v>
                </c:pt>
                <c:pt idx="1746">
                  <c:v>41560</c:v>
                </c:pt>
                <c:pt idx="1747">
                  <c:v>41561</c:v>
                </c:pt>
                <c:pt idx="1748">
                  <c:v>41562</c:v>
                </c:pt>
                <c:pt idx="1749">
                  <c:v>41563</c:v>
                </c:pt>
                <c:pt idx="1750">
                  <c:v>41564</c:v>
                </c:pt>
                <c:pt idx="1751">
                  <c:v>41565</c:v>
                </c:pt>
                <c:pt idx="1752">
                  <c:v>41566</c:v>
                </c:pt>
                <c:pt idx="1753">
                  <c:v>41567</c:v>
                </c:pt>
                <c:pt idx="1754">
                  <c:v>41568</c:v>
                </c:pt>
                <c:pt idx="1755">
                  <c:v>41569</c:v>
                </c:pt>
                <c:pt idx="1756">
                  <c:v>41570</c:v>
                </c:pt>
                <c:pt idx="1757">
                  <c:v>41571</c:v>
                </c:pt>
                <c:pt idx="1758">
                  <c:v>41572</c:v>
                </c:pt>
                <c:pt idx="1759">
                  <c:v>41573</c:v>
                </c:pt>
                <c:pt idx="1760">
                  <c:v>41574</c:v>
                </c:pt>
                <c:pt idx="1761">
                  <c:v>41575</c:v>
                </c:pt>
                <c:pt idx="1762">
                  <c:v>41576</c:v>
                </c:pt>
                <c:pt idx="1763">
                  <c:v>41577</c:v>
                </c:pt>
                <c:pt idx="1764">
                  <c:v>41578</c:v>
                </c:pt>
                <c:pt idx="1765">
                  <c:v>41579</c:v>
                </c:pt>
                <c:pt idx="1766">
                  <c:v>41580</c:v>
                </c:pt>
                <c:pt idx="1767">
                  <c:v>41581</c:v>
                </c:pt>
                <c:pt idx="1768">
                  <c:v>41582</c:v>
                </c:pt>
                <c:pt idx="1769">
                  <c:v>41583</c:v>
                </c:pt>
                <c:pt idx="1770">
                  <c:v>41584</c:v>
                </c:pt>
                <c:pt idx="1771">
                  <c:v>41585</c:v>
                </c:pt>
                <c:pt idx="1772">
                  <c:v>41586</c:v>
                </c:pt>
                <c:pt idx="1773">
                  <c:v>41587</c:v>
                </c:pt>
                <c:pt idx="1774">
                  <c:v>41588</c:v>
                </c:pt>
                <c:pt idx="1775">
                  <c:v>41589</c:v>
                </c:pt>
                <c:pt idx="1776">
                  <c:v>41590</c:v>
                </c:pt>
                <c:pt idx="1777">
                  <c:v>41591</c:v>
                </c:pt>
                <c:pt idx="1778">
                  <c:v>41592</c:v>
                </c:pt>
                <c:pt idx="1779">
                  <c:v>41593</c:v>
                </c:pt>
                <c:pt idx="1780">
                  <c:v>41594</c:v>
                </c:pt>
                <c:pt idx="1781">
                  <c:v>41595</c:v>
                </c:pt>
                <c:pt idx="1782">
                  <c:v>41596</c:v>
                </c:pt>
                <c:pt idx="1783">
                  <c:v>41597</c:v>
                </c:pt>
                <c:pt idx="1784">
                  <c:v>41598</c:v>
                </c:pt>
                <c:pt idx="1785">
                  <c:v>41599</c:v>
                </c:pt>
                <c:pt idx="1786">
                  <c:v>41600</c:v>
                </c:pt>
                <c:pt idx="1787">
                  <c:v>41601</c:v>
                </c:pt>
                <c:pt idx="1788">
                  <c:v>41602</c:v>
                </c:pt>
                <c:pt idx="1789">
                  <c:v>41603</c:v>
                </c:pt>
                <c:pt idx="1790">
                  <c:v>41604</c:v>
                </c:pt>
                <c:pt idx="1791">
                  <c:v>41605</c:v>
                </c:pt>
                <c:pt idx="1792">
                  <c:v>41606</c:v>
                </c:pt>
                <c:pt idx="1793">
                  <c:v>41607</c:v>
                </c:pt>
                <c:pt idx="1794">
                  <c:v>41608</c:v>
                </c:pt>
                <c:pt idx="1795">
                  <c:v>41609</c:v>
                </c:pt>
                <c:pt idx="1796">
                  <c:v>41610</c:v>
                </c:pt>
                <c:pt idx="1797">
                  <c:v>41611</c:v>
                </c:pt>
                <c:pt idx="1798">
                  <c:v>41612</c:v>
                </c:pt>
                <c:pt idx="1799">
                  <c:v>41613</c:v>
                </c:pt>
                <c:pt idx="1800">
                  <c:v>41614</c:v>
                </c:pt>
                <c:pt idx="1801">
                  <c:v>41615</c:v>
                </c:pt>
                <c:pt idx="1802">
                  <c:v>41616</c:v>
                </c:pt>
                <c:pt idx="1803">
                  <c:v>41617</c:v>
                </c:pt>
                <c:pt idx="1804">
                  <c:v>41618</c:v>
                </c:pt>
                <c:pt idx="1805">
                  <c:v>41619</c:v>
                </c:pt>
                <c:pt idx="1806">
                  <c:v>41620</c:v>
                </c:pt>
                <c:pt idx="1807">
                  <c:v>41621</c:v>
                </c:pt>
                <c:pt idx="1808">
                  <c:v>41622</c:v>
                </c:pt>
                <c:pt idx="1809">
                  <c:v>41623</c:v>
                </c:pt>
                <c:pt idx="1810">
                  <c:v>41624</c:v>
                </c:pt>
                <c:pt idx="1811">
                  <c:v>41625</c:v>
                </c:pt>
                <c:pt idx="1812">
                  <c:v>41626</c:v>
                </c:pt>
                <c:pt idx="1813">
                  <c:v>41627</c:v>
                </c:pt>
                <c:pt idx="1814">
                  <c:v>41628</c:v>
                </c:pt>
                <c:pt idx="1815">
                  <c:v>41629</c:v>
                </c:pt>
                <c:pt idx="1816">
                  <c:v>41630</c:v>
                </c:pt>
                <c:pt idx="1817">
                  <c:v>41631</c:v>
                </c:pt>
                <c:pt idx="1818">
                  <c:v>41632</c:v>
                </c:pt>
                <c:pt idx="1819">
                  <c:v>41633</c:v>
                </c:pt>
                <c:pt idx="1820">
                  <c:v>41634</c:v>
                </c:pt>
                <c:pt idx="1821">
                  <c:v>41635</c:v>
                </c:pt>
                <c:pt idx="1822">
                  <c:v>41636</c:v>
                </c:pt>
                <c:pt idx="1823">
                  <c:v>41637</c:v>
                </c:pt>
                <c:pt idx="1824">
                  <c:v>41638</c:v>
                </c:pt>
                <c:pt idx="1825">
                  <c:v>41639</c:v>
                </c:pt>
                <c:pt idx="1826">
                  <c:v>41640</c:v>
                </c:pt>
                <c:pt idx="1827">
                  <c:v>41641</c:v>
                </c:pt>
                <c:pt idx="1828">
                  <c:v>41642</c:v>
                </c:pt>
                <c:pt idx="1829">
                  <c:v>41643</c:v>
                </c:pt>
                <c:pt idx="1830">
                  <c:v>41644</c:v>
                </c:pt>
                <c:pt idx="1831">
                  <c:v>41645</c:v>
                </c:pt>
                <c:pt idx="1832">
                  <c:v>41646</c:v>
                </c:pt>
                <c:pt idx="1833">
                  <c:v>41647</c:v>
                </c:pt>
                <c:pt idx="1834">
                  <c:v>41648</c:v>
                </c:pt>
                <c:pt idx="1835">
                  <c:v>41649</c:v>
                </c:pt>
                <c:pt idx="1836">
                  <c:v>41650</c:v>
                </c:pt>
                <c:pt idx="1837">
                  <c:v>41651</c:v>
                </c:pt>
                <c:pt idx="1838">
                  <c:v>41652</c:v>
                </c:pt>
                <c:pt idx="1839">
                  <c:v>41653</c:v>
                </c:pt>
                <c:pt idx="1840">
                  <c:v>41654</c:v>
                </c:pt>
                <c:pt idx="1841">
                  <c:v>41655</c:v>
                </c:pt>
                <c:pt idx="1842">
                  <c:v>41656</c:v>
                </c:pt>
                <c:pt idx="1843">
                  <c:v>41657</c:v>
                </c:pt>
                <c:pt idx="1844">
                  <c:v>41658</c:v>
                </c:pt>
                <c:pt idx="1845">
                  <c:v>41659</c:v>
                </c:pt>
                <c:pt idx="1846">
                  <c:v>41660</c:v>
                </c:pt>
                <c:pt idx="1847">
                  <c:v>41661</c:v>
                </c:pt>
                <c:pt idx="1848">
                  <c:v>41662</c:v>
                </c:pt>
                <c:pt idx="1849">
                  <c:v>41663</c:v>
                </c:pt>
                <c:pt idx="1850">
                  <c:v>41664</c:v>
                </c:pt>
                <c:pt idx="1851">
                  <c:v>41665</c:v>
                </c:pt>
                <c:pt idx="1852">
                  <c:v>41666</c:v>
                </c:pt>
                <c:pt idx="1853">
                  <c:v>41667</c:v>
                </c:pt>
                <c:pt idx="1854">
                  <c:v>41668</c:v>
                </c:pt>
                <c:pt idx="1855">
                  <c:v>41669</c:v>
                </c:pt>
                <c:pt idx="1856">
                  <c:v>41670</c:v>
                </c:pt>
                <c:pt idx="1857">
                  <c:v>41671</c:v>
                </c:pt>
                <c:pt idx="1858">
                  <c:v>41672</c:v>
                </c:pt>
                <c:pt idx="1859">
                  <c:v>41673</c:v>
                </c:pt>
                <c:pt idx="1860">
                  <c:v>41674</c:v>
                </c:pt>
                <c:pt idx="1861">
                  <c:v>41675</c:v>
                </c:pt>
                <c:pt idx="1862">
                  <c:v>41676</c:v>
                </c:pt>
                <c:pt idx="1863">
                  <c:v>41677</c:v>
                </c:pt>
                <c:pt idx="1864">
                  <c:v>41678</c:v>
                </c:pt>
                <c:pt idx="1865">
                  <c:v>41679</c:v>
                </c:pt>
                <c:pt idx="1866">
                  <c:v>41680</c:v>
                </c:pt>
                <c:pt idx="1867">
                  <c:v>41681</c:v>
                </c:pt>
                <c:pt idx="1868">
                  <c:v>41682</c:v>
                </c:pt>
                <c:pt idx="1869">
                  <c:v>41683</c:v>
                </c:pt>
                <c:pt idx="1870">
                  <c:v>41684</c:v>
                </c:pt>
                <c:pt idx="1871">
                  <c:v>41685</c:v>
                </c:pt>
                <c:pt idx="1872">
                  <c:v>41686</c:v>
                </c:pt>
                <c:pt idx="1873">
                  <c:v>41687</c:v>
                </c:pt>
                <c:pt idx="1874">
                  <c:v>41688</c:v>
                </c:pt>
                <c:pt idx="1875">
                  <c:v>41689</c:v>
                </c:pt>
                <c:pt idx="1876">
                  <c:v>41690</c:v>
                </c:pt>
                <c:pt idx="1877">
                  <c:v>41691</c:v>
                </c:pt>
                <c:pt idx="1878">
                  <c:v>41692</c:v>
                </c:pt>
                <c:pt idx="1879">
                  <c:v>41693</c:v>
                </c:pt>
                <c:pt idx="1880">
                  <c:v>41694</c:v>
                </c:pt>
                <c:pt idx="1881">
                  <c:v>41695</c:v>
                </c:pt>
                <c:pt idx="1882">
                  <c:v>41696</c:v>
                </c:pt>
                <c:pt idx="1883">
                  <c:v>41697</c:v>
                </c:pt>
                <c:pt idx="1884">
                  <c:v>41698</c:v>
                </c:pt>
                <c:pt idx="1885">
                  <c:v>41699</c:v>
                </c:pt>
                <c:pt idx="1886">
                  <c:v>41700</c:v>
                </c:pt>
                <c:pt idx="1887">
                  <c:v>41701</c:v>
                </c:pt>
                <c:pt idx="1888">
                  <c:v>41702</c:v>
                </c:pt>
                <c:pt idx="1889">
                  <c:v>41703</c:v>
                </c:pt>
                <c:pt idx="1890">
                  <c:v>41704</c:v>
                </c:pt>
                <c:pt idx="1891">
                  <c:v>41705</c:v>
                </c:pt>
                <c:pt idx="1892">
                  <c:v>41706</c:v>
                </c:pt>
                <c:pt idx="1893">
                  <c:v>41707</c:v>
                </c:pt>
                <c:pt idx="1894">
                  <c:v>41708</c:v>
                </c:pt>
                <c:pt idx="1895">
                  <c:v>41709</c:v>
                </c:pt>
                <c:pt idx="1896">
                  <c:v>41710</c:v>
                </c:pt>
                <c:pt idx="1897">
                  <c:v>41711</c:v>
                </c:pt>
                <c:pt idx="1898">
                  <c:v>41712</c:v>
                </c:pt>
                <c:pt idx="1899">
                  <c:v>41713</c:v>
                </c:pt>
                <c:pt idx="1900">
                  <c:v>41714</c:v>
                </c:pt>
                <c:pt idx="1901">
                  <c:v>41715</c:v>
                </c:pt>
                <c:pt idx="1902">
                  <c:v>41716</c:v>
                </c:pt>
                <c:pt idx="1903">
                  <c:v>41717</c:v>
                </c:pt>
                <c:pt idx="1904">
                  <c:v>41718</c:v>
                </c:pt>
                <c:pt idx="1905">
                  <c:v>41719</c:v>
                </c:pt>
                <c:pt idx="1906">
                  <c:v>41720</c:v>
                </c:pt>
                <c:pt idx="1907">
                  <c:v>41721</c:v>
                </c:pt>
                <c:pt idx="1908">
                  <c:v>41722</c:v>
                </c:pt>
                <c:pt idx="1909">
                  <c:v>41723</c:v>
                </c:pt>
                <c:pt idx="1910">
                  <c:v>41724</c:v>
                </c:pt>
                <c:pt idx="1911">
                  <c:v>41725</c:v>
                </c:pt>
                <c:pt idx="1912">
                  <c:v>41726</c:v>
                </c:pt>
                <c:pt idx="1913">
                  <c:v>41727</c:v>
                </c:pt>
                <c:pt idx="1914">
                  <c:v>41728</c:v>
                </c:pt>
                <c:pt idx="1915">
                  <c:v>41729</c:v>
                </c:pt>
                <c:pt idx="1916">
                  <c:v>41730</c:v>
                </c:pt>
                <c:pt idx="1917">
                  <c:v>41731</c:v>
                </c:pt>
                <c:pt idx="1918">
                  <c:v>41732</c:v>
                </c:pt>
                <c:pt idx="1919">
                  <c:v>41733</c:v>
                </c:pt>
                <c:pt idx="1920">
                  <c:v>41734</c:v>
                </c:pt>
                <c:pt idx="1921">
                  <c:v>41735</c:v>
                </c:pt>
                <c:pt idx="1922">
                  <c:v>41736</c:v>
                </c:pt>
                <c:pt idx="1923">
                  <c:v>41737</c:v>
                </c:pt>
                <c:pt idx="1924">
                  <c:v>41738</c:v>
                </c:pt>
                <c:pt idx="1925">
                  <c:v>41739</c:v>
                </c:pt>
                <c:pt idx="1926">
                  <c:v>41740</c:v>
                </c:pt>
                <c:pt idx="1927">
                  <c:v>41741</c:v>
                </c:pt>
                <c:pt idx="1928">
                  <c:v>41742</c:v>
                </c:pt>
                <c:pt idx="1929">
                  <c:v>41743</c:v>
                </c:pt>
                <c:pt idx="1930">
                  <c:v>41744</c:v>
                </c:pt>
                <c:pt idx="1931">
                  <c:v>41745</c:v>
                </c:pt>
                <c:pt idx="1932">
                  <c:v>41746</c:v>
                </c:pt>
                <c:pt idx="1933">
                  <c:v>41747</c:v>
                </c:pt>
                <c:pt idx="1934">
                  <c:v>41748</c:v>
                </c:pt>
                <c:pt idx="1935">
                  <c:v>41749</c:v>
                </c:pt>
                <c:pt idx="1936">
                  <c:v>41750</c:v>
                </c:pt>
                <c:pt idx="1937">
                  <c:v>41751</c:v>
                </c:pt>
                <c:pt idx="1938">
                  <c:v>41752</c:v>
                </c:pt>
                <c:pt idx="1939">
                  <c:v>41753</c:v>
                </c:pt>
                <c:pt idx="1940">
                  <c:v>41754</c:v>
                </c:pt>
                <c:pt idx="1941">
                  <c:v>41755</c:v>
                </c:pt>
                <c:pt idx="1942">
                  <c:v>41756</c:v>
                </c:pt>
                <c:pt idx="1943">
                  <c:v>41757</c:v>
                </c:pt>
                <c:pt idx="1944">
                  <c:v>41758</c:v>
                </c:pt>
                <c:pt idx="1945">
                  <c:v>41759</c:v>
                </c:pt>
                <c:pt idx="1946">
                  <c:v>41760</c:v>
                </c:pt>
                <c:pt idx="1947">
                  <c:v>41761</c:v>
                </c:pt>
                <c:pt idx="1948">
                  <c:v>41762</c:v>
                </c:pt>
                <c:pt idx="1949">
                  <c:v>41763</c:v>
                </c:pt>
                <c:pt idx="1950">
                  <c:v>41764</c:v>
                </c:pt>
                <c:pt idx="1951">
                  <c:v>41765</c:v>
                </c:pt>
                <c:pt idx="1952">
                  <c:v>41766</c:v>
                </c:pt>
                <c:pt idx="1953">
                  <c:v>41767</c:v>
                </c:pt>
                <c:pt idx="1954">
                  <c:v>41768</c:v>
                </c:pt>
                <c:pt idx="1955">
                  <c:v>41769</c:v>
                </c:pt>
                <c:pt idx="1956">
                  <c:v>41770</c:v>
                </c:pt>
                <c:pt idx="1957">
                  <c:v>41771</c:v>
                </c:pt>
                <c:pt idx="1958">
                  <c:v>41772</c:v>
                </c:pt>
                <c:pt idx="1959">
                  <c:v>41773</c:v>
                </c:pt>
                <c:pt idx="1960">
                  <c:v>41774</c:v>
                </c:pt>
                <c:pt idx="1961">
                  <c:v>41775</c:v>
                </c:pt>
                <c:pt idx="1962">
                  <c:v>41776</c:v>
                </c:pt>
                <c:pt idx="1963">
                  <c:v>41777</c:v>
                </c:pt>
                <c:pt idx="1964">
                  <c:v>41778</c:v>
                </c:pt>
                <c:pt idx="1965">
                  <c:v>41779</c:v>
                </c:pt>
                <c:pt idx="1966">
                  <c:v>41780</c:v>
                </c:pt>
                <c:pt idx="1967">
                  <c:v>41781</c:v>
                </c:pt>
                <c:pt idx="1968">
                  <c:v>41782</c:v>
                </c:pt>
                <c:pt idx="1969">
                  <c:v>41783</c:v>
                </c:pt>
                <c:pt idx="1970">
                  <c:v>41784</c:v>
                </c:pt>
                <c:pt idx="1971">
                  <c:v>41785</c:v>
                </c:pt>
                <c:pt idx="1972">
                  <c:v>41786</c:v>
                </c:pt>
                <c:pt idx="1973">
                  <c:v>41787</c:v>
                </c:pt>
                <c:pt idx="1974">
                  <c:v>41788</c:v>
                </c:pt>
                <c:pt idx="1975">
                  <c:v>41789</c:v>
                </c:pt>
                <c:pt idx="1976">
                  <c:v>41790</c:v>
                </c:pt>
                <c:pt idx="1977">
                  <c:v>41791</c:v>
                </c:pt>
                <c:pt idx="1978">
                  <c:v>41792</c:v>
                </c:pt>
                <c:pt idx="1979">
                  <c:v>41793</c:v>
                </c:pt>
                <c:pt idx="1980">
                  <c:v>41794</c:v>
                </c:pt>
                <c:pt idx="1981">
                  <c:v>41795</c:v>
                </c:pt>
                <c:pt idx="1982">
                  <c:v>41796</c:v>
                </c:pt>
                <c:pt idx="1983">
                  <c:v>41797</c:v>
                </c:pt>
                <c:pt idx="1984">
                  <c:v>41798</c:v>
                </c:pt>
                <c:pt idx="1985">
                  <c:v>41799</c:v>
                </c:pt>
                <c:pt idx="1986">
                  <c:v>41800</c:v>
                </c:pt>
                <c:pt idx="1987">
                  <c:v>41801</c:v>
                </c:pt>
                <c:pt idx="1988">
                  <c:v>41802</c:v>
                </c:pt>
                <c:pt idx="1989">
                  <c:v>41803</c:v>
                </c:pt>
                <c:pt idx="1990">
                  <c:v>41804</c:v>
                </c:pt>
                <c:pt idx="1991">
                  <c:v>41805</c:v>
                </c:pt>
                <c:pt idx="1992">
                  <c:v>41806</c:v>
                </c:pt>
                <c:pt idx="1993">
                  <c:v>41807</c:v>
                </c:pt>
                <c:pt idx="1994">
                  <c:v>41808</c:v>
                </c:pt>
                <c:pt idx="1995">
                  <c:v>41809</c:v>
                </c:pt>
                <c:pt idx="1996">
                  <c:v>41810</c:v>
                </c:pt>
                <c:pt idx="1997">
                  <c:v>41811</c:v>
                </c:pt>
                <c:pt idx="1998">
                  <c:v>41812</c:v>
                </c:pt>
                <c:pt idx="1999">
                  <c:v>41813</c:v>
                </c:pt>
                <c:pt idx="2000">
                  <c:v>41814</c:v>
                </c:pt>
                <c:pt idx="2001">
                  <c:v>41815</c:v>
                </c:pt>
                <c:pt idx="2002">
                  <c:v>41816</c:v>
                </c:pt>
                <c:pt idx="2003">
                  <c:v>41817</c:v>
                </c:pt>
                <c:pt idx="2004">
                  <c:v>41818</c:v>
                </c:pt>
                <c:pt idx="2005">
                  <c:v>41819</c:v>
                </c:pt>
                <c:pt idx="2006">
                  <c:v>41820</c:v>
                </c:pt>
                <c:pt idx="2007">
                  <c:v>41821</c:v>
                </c:pt>
                <c:pt idx="2008">
                  <c:v>41822</c:v>
                </c:pt>
                <c:pt idx="2009">
                  <c:v>41823</c:v>
                </c:pt>
                <c:pt idx="2010">
                  <c:v>41824</c:v>
                </c:pt>
                <c:pt idx="2011">
                  <c:v>41825</c:v>
                </c:pt>
                <c:pt idx="2012">
                  <c:v>41826</c:v>
                </c:pt>
                <c:pt idx="2013">
                  <c:v>41827</c:v>
                </c:pt>
                <c:pt idx="2014">
                  <c:v>41828</c:v>
                </c:pt>
                <c:pt idx="2015">
                  <c:v>41829</c:v>
                </c:pt>
                <c:pt idx="2016">
                  <c:v>41830</c:v>
                </c:pt>
                <c:pt idx="2017">
                  <c:v>41831</c:v>
                </c:pt>
                <c:pt idx="2018">
                  <c:v>41832</c:v>
                </c:pt>
                <c:pt idx="2019">
                  <c:v>41833</c:v>
                </c:pt>
                <c:pt idx="2020">
                  <c:v>41834</c:v>
                </c:pt>
                <c:pt idx="2021">
                  <c:v>41835</c:v>
                </c:pt>
                <c:pt idx="2022">
                  <c:v>41836</c:v>
                </c:pt>
                <c:pt idx="2023">
                  <c:v>41837</c:v>
                </c:pt>
                <c:pt idx="2024">
                  <c:v>41838</c:v>
                </c:pt>
                <c:pt idx="2025">
                  <c:v>41839</c:v>
                </c:pt>
                <c:pt idx="2026">
                  <c:v>41840</c:v>
                </c:pt>
                <c:pt idx="2027">
                  <c:v>41841</c:v>
                </c:pt>
                <c:pt idx="2028">
                  <c:v>41842</c:v>
                </c:pt>
                <c:pt idx="2029">
                  <c:v>41843</c:v>
                </c:pt>
                <c:pt idx="2030">
                  <c:v>41844</c:v>
                </c:pt>
                <c:pt idx="2031">
                  <c:v>41845</c:v>
                </c:pt>
                <c:pt idx="2032">
                  <c:v>41846</c:v>
                </c:pt>
                <c:pt idx="2033">
                  <c:v>41847</c:v>
                </c:pt>
                <c:pt idx="2034">
                  <c:v>41848</c:v>
                </c:pt>
                <c:pt idx="2035">
                  <c:v>41849</c:v>
                </c:pt>
                <c:pt idx="2036">
                  <c:v>41850</c:v>
                </c:pt>
                <c:pt idx="2037">
                  <c:v>41851</c:v>
                </c:pt>
                <c:pt idx="2038">
                  <c:v>41852</c:v>
                </c:pt>
                <c:pt idx="2039">
                  <c:v>41853</c:v>
                </c:pt>
                <c:pt idx="2040">
                  <c:v>41854</c:v>
                </c:pt>
                <c:pt idx="2041">
                  <c:v>41855</c:v>
                </c:pt>
                <c:pt idx="2042">
                  <c:v>41856</c:v>
                </c:pt>
                <c:pt idx="2043">
                  <c:v>41857</c:v>
                </c:pt>
                <c:pt idx="2044">
                  <c:v>41858</c:v>
                </c:pt>
                <c:pt idx="2045">
                  <c:v>41859</c:v>
                </c:pt>
                <c:pt idx="2046">
                  <c:v>41860</c:v>
                </c:pt>
                <c:pt idx="2047">
                  <c:v>41861</c:v>
                </c:pt>
                <c:pt idx="2048">
                  <c:v>41862</c:v>
                </c:pt>
                <c:pt idx="2049">
                  <c:v>41863</c:v>
                </c:pt>
                <c:pt idx="2050">
                  <c:v>41864</c:v>
                </c:pt>
                <c:pt idx="2051">
                  <c:v>41865</c:v>
                </c:pt>
                <c:pt idx="2052">
                  <c:v>41866</c:v>
                </c:pt>
                <c:pt idx="2053">
                  <c:v>41867</c:v>
                </c:pt>
                <c:pt idx="2054">
                  <c:v>41868</c:v>
                </c:pt>
                <c:pt idx="2055">
                  <c:v>41869</c:v>
                </c:pt>
                <c:pt idx="2056">
                  <c:v>41870</c:v>
                </c:pt>
                <c:pt idx="2057">
                  <c:v>41871</c:v>
                </c:pt>
                <c:pt idx="2058">
                  <c:v>41872</c:v>
                </c:pt>
                <c:pt idx="2059">
                  <c:v>41873</c:v>
                </c:pt>
                <c:pt idx="2060">
                  <c:v>41874</c:v>
                </c:pt>
                <c:pt idx="2061">
                  <c:v>41875</c:v>
                </c:pt>
                <c:pt idx="2062">
                  <c:v>41876</c:v>
                </c:pt>
                <c:pt idx="2063">
                  <c:v>41877</c:v>
                </c:pt>
                <c:pt idx="2064">
                  <c:v>41878</c:v>
                </c:pt>
                <c:pt idx="2065">
                  <c:v>41879</c:v>
                </c:pt>
                <c:pt idx="2066">
                  <c:v>41880</c:v>
                </c:pt>
                <c:pt idx="2067">
                  <c:v>41881</c:v>
                </c:pt>
                <c:pt idx="2068">
                  <c:v>41882</c:v>
                </c:pt>
                <c:pt idx="2069">
                  <c:v>41883</c:v>
                </c:pt>
                <c:pt idx="2070">
                  <c:v>41884</c:v>
                </c:pt>
                <c:pt idx="2071">
                  <c:v>41885</c:v>
                </c:pt>
                <c:pt idx="2072">
                  <c:v>41886</c:v>
                </c:pt>
                <c:pt idx="2073">
                  <c:v>41887</c:v>
                </c:pt>
                <c:pt idx="2074">
                  <c:v>41888</c:v>
                </c:pt>
                <c:pt idx="2075">
                  <c:v>41889</c:v>
                </c:pt>
                <c:pt idx="2076">
                  <c:v>41890</c:v>
                </c:pt>
                <c:pt idx="2077">
                  <c:v>41891</c:v>
                </c:pt>
                <c:pt idx="2078">
                  <c:v>41892</c:v>
                </c:pt>
                <c:pt idx="2079">
                  <c:v>41893</c:v>
                </c:pt>
                <c:pt idx="2080">
                  <c:v>41894</c:v>
                </c:pt>
                <c:pt idx="2081">
                  <c:v>41895</c:v>
                </c:pt>
                <c:pt idx="2082">
                  <c:v>41896</c:v>
                </c:pt>
                <c:pt idx="2083">
                  <c:v>41897</c:v>
                </c:pt>
                <c:pt idx="2084">
                  <c:v>41898</c:v>
                </c:pt>
                <c:pt idx="2085">
                  <c:v>41899</c:v>
                </c:pt>
                <c:pt idx="2086">
                  <c:v>41900</c:v>
                </c:pt>
                <c:pt idx="2087">
                  <c:v>41901</c:v>
                </c:pt>
                <c:pt idx="2088">
                  <c:v>41902</c:v>
                </c:pt>
                <c:pt idx="2089">
                  <c:v>41903</c:v>
                </c:pt>
                <c:pt idx="2090">
                  <c:v>41904</c:v>
                </c:pt>
                <c:pt idx="2091">
                  <c:v>41905</c:v>
                </c:pt>
                <c:pt idx="2092">
                  <c:v>41906</c:v>
                </c:pt>
                <c:pt idx="2093">
                  <c:v>41907</c:v>
                </c:pt>
                <c:pt idx="2094">
                  <c:v>41908</c:v>
                </c:pt>
                <c:pt idx="2095">
                  <c:v>41909</c:v>
                </c:pt>
                <c:pt idx="2096">
                  <c:v>41910</c:v>
                </c:pt>
                <c:pt idx="2097">
                  <c:v>41911</c:v>
                </c:pt>
                <c:pt idx="2098">
                  <c:v>41912</c:v>
                </c:pt>
                <c:pt idx="2099">
                  <c:v>41913</c:v>
                </c:pt>
                <c:pt idx="2100">
                  <c:v>41914</c:v>
                </c:pt>
                <c:pt idx="2101">
                  <c:v>41915</c:v>
                </c:pt>
                <c:pt idx="2102">
                  <c:v>41916</c:v>
                </c:pt>
                <c:pt idx="2103">
                  <c:v>41917</c:v>
                </c:pt>
                <c:pt idx="2104">
                  <c:v>41918</c:v>
                </c:pt>
                <c:pt idx="2105">
                  <c:v>41919</c:v>
                </c:pt>
                <c:pt idx="2106">
                  <c:v>41920</c:v>
                </c:pt>
                <c:pt idx="2107">
                  <c:v>41921</c:v>
                </c:pt>
                <c:pt idx="2108">
                  <c:v>41922</c:v>
                </c:pt>
                <c:pt idx="2109">
                  <c:v>41923</c:v>
                </c:pt>
                <c:pt idx="2110">
                  <c:v>41924</c:v>
                </c:pt>
                <c:pt idx="2111">
                  <c:v>41925</c:v>
                </c:pt>
                <c:pt idx="2112">
                  <c:v>41926</c:v>
                </c:pt>
                <c:pt idx="2113">
                  <c:v>41927</c:v>
                </c:pt>
                <c:pt idx="2114">
                  <c:v>41928</c:v>
                </c:pt>
                <c:pt idx="2115">
                  <c:v>41929</c:v>
                </c:pt>
                <c:pt idx="2116">
                  <c:v>41930</c:v>
                </c:pt>
                <c:pt idx="2117">
                  <c:v>41931</c:v>
                </c:pt>
                <c:pt idx="2118">
                  <c:v>41932</c:v>
                </c:pt>
                <c:pt idx="2119">
                  <c:v>41933</c:v>
                </c:pt>
                <c:pt idx="2120">
                  <c:v>41934</c:v>
                </c:pt>
                <c:pt idx="2121">
                  <c:v>41935</c:v>
                </c:pt>
                <c:pt idx="2122">
                  <c:v>41936</c:v>
                </c:pt>
                <c:pt idx="2123">
                  <c:v>41937</c:v>
                </c:pt>
                <c:pt idx="2124">
                  <c:v>41938</c:v>
                </c:pt>
                <c:pt idx="2125">
                  <c:v>41939</c:v>
                </c:pt>
                <c:pt idx="2126">
                  <c:v>41940</c:v>
                </c:pt>
                <c:pt idx="2127">
                  <c:v>41941</c:v>
                </c:pt>
                <c:pt idx="2128">
                  <c:v>41942</c:v>
                </c:pt>
                <c:pt idx="2129">
                  <c:v>41943</c:v>
                </c:pt>
                <c:pt idx="2130">
                  <c:v>41944</c:v>
                </c:pt>
                <c:pt idx="2131">
                  <c:v>41945</c:v>
                </c:pt>
                <c:pt idx="2132">
                  <c:v>41946</c:v>
                </c:pt>
                <c:pt idx="2133">
                  <c:v>41947</c:v>
                </c:pt>
                <c:pt idx="2134">
                  <c:v>41948</c:v>
                </c:pt>
                <c:pt idx="2135">
                  <c:v>41949</c:v>
                </c:pt>
                <c:pt idx="2136">
                  <c:v>41950</c:v>
                </c:pt>
                <c:pt idx="2137">
                  <c:v>41951</c:v>
                </c:pt>
                <c:pt idx="2138">
                  <c:v>41952</c:v>
                </c:pt>
                <c:pt idx="2139">
                  <c:v>41953</c:v>
                </c:pt>
                <c:pt idx="2140">
                  <c:v>41954</c:v>
                </c:pt>
                <c:pt idx="2141">
                  <c:v>41955</c:v>
                </c:pt>
                <c:pt idx="2142">
                  <c:v>41956</c:v>
                </c:pt>
                <c:pt idx="2143">
                  <c:v>41957</c:v>
                </c:pt>
                <c:pt idx="2144">
                  <c:v>41958</c:v>
                </c:pt>
                <c:pt idx="2145">
                  <c:v>41959</c:v>
                </c:pt>
                <c:pt idx="2146">
                  <c:v>41960</c:v>
                </c:pt>
                <c:pt idx="2147">
                  <c:v>41961</c:v>
                </c:pt>
                <c:pt idx="2148">
                  <c:v>41962</c:v>
                </c:pt>
                <c:pt idx="2149">
                  <c:v>41963</c:v>
                </c:pt>
                <c:pt idx="2150">
                  <c:v>41964</c:v>
                </c:pt>
                <c:pt idx="2151">
                  <c:v>41965</c:v>
                </c:pt>
                <c:pt idx="2152">
                  <c:v>41966</c:v>
                </c:pt>
                <c:pt idx="2153">
                  <c:v>41967</c:v>
                </c:pt>
                <c:pt idx="2154">
                  <c:v>41968</c:v>
                </c:pt>
                <c:pt idx="2155">
                  <c:v>41969</c:v>
                </c:pt>
                <c:pt idx="2156">
                  <c:v>41970</c:v>
                </c:pt>
                <c:pt idx="2157">
                  <c:v>41971</c:v>
                </c:pt>
                <c:pt idx="2158">
                  <c:v>41972</c:v>
                </c:pt>
                <c:pt idx="2159">
                  <c:v>41973</c:v>
                </c:pt>
                <c:pt idx="2160">
                  <c:v>41974</c:v>
                </c:pt>
                <c:pt idx="2161">
                  <c:v>41975</c:v>
                </c:pt>
                <c:pt idx="2162">
                  <c:v>41976</c:v>
                </c:pt>
                <c:pt idx="2163">
                  <c:v>41977</c:v>
                </c:pt>
                <c:pt idx="2164">
                  <c:v>41978</c:v>
                </c:pt>
                <c:pt idx="2165">
                  <c:v>41979</c:v>
                </c:pt>
                <c:pt idx="2166">
                  <c:v>41980</c:v>
                </c:pt>
                <c:pt idx="2167">
                  <c:v>41981</c:v>
                </c:pt>
                <c:pt idx="2168">
                  <c:v>41982</c:v>
                </c:pt>
                <c:pt idx="2169">
                  <c:v>41983</c:v>
                </c:pt>
                <c:pt idx="2170">
                  <c:v>41984</c:v>
                </c:pt>
                <c:pt idx="2171">
                  <c:v>41985</c:v>
                </c:pt>
                <c:pt idx="2172">
                  <c:v>41986</c:v>
                </c:pt>
                <c:pt idx="2173">
                  <c:v>41987</c:v>
                </c:pt>
                <c:pt idx="2174">
                  <c:v>41988</c:v>
                </c:pt>
                <c:pt idx="2175">
                  <c:v>41989</c:v>
                </c:pt>
                <c:pt idx="2176">
                  <c:v>41990</c:v>
                </c:pt>
                <c:pt idx="2177">
                  <c:v>41991</c:v>
                </c:pt>
                <c:pt idx="2178">
                  <c:v>41992</c:v>
                </c:pt>
                <c:pt idx="2179">
                  <c:v>41993</c:v>
                </c:pt>
                <c:pt idx="2180">
                  <c:v>41994</c:v>
                </c:pt>
                <c:pt idx="2181">
                  <c:v>41995</c:v>
                </c:pt>
                <c:pt idx="2182">
                  <c:v>41996</c:v>
                </c:pt>
                <c:pt idx="2183">
                  <c:v>41997</c:v>
                </c:pt>
                <c:pt idx="2184">
                  <c:v>41998</c:v>
                </c:pt>
                <c:pt idx="2185">
                  <c:v>41999</c:v>
                </c:pt>
                <c:pt idx="2186">
                  <c:v>42000</c:v>
                </c:pt>
                <c:pt idx="2187">
                  <c:v>42001</c:v>
                </c:pt>
                <c:pt idx="2188">
                  <c:v>42002</c:v>
                </c:pt>
                <c:pt idx="2189">
                  <c:v>42003</c:v>
                </c:pt>
                <c:pt idx="2190">
                  <c:v>42004</c:v>
                </c:pt>
                <c:pt idx="2191">
                  <c:v>42005</c:v>
                </c:pt>
                <c:pt idx="2192">
                  <c:v>42006</c:v>
                </c:pt>
                <c:pt idx="2193">
                  <c:v>42007</c:v>
                </c:pt>
                <c:pt idx="2194">
                  <c:v>42008</c:v>
                </c:pt>
                <c:pt idx="2195">
                  <c:v>42009</c:v>
                </c:pt>
                <c:pt idx="2196">
                  <c:v>42010</c:v>
                </c:pt>
                <c:pt idx="2197">
                  <c:v>42011</c:v>
                </c:pt>
                <c:pt idx="2198">
                  <c:v>42012</c:v>
                </c:pt>
                <c:pt idx="2199">
                  <c:v>42013</c:v>
                </c:pt>
                <c:pt idx="2200">
                  <c:v>42014</c:v>
                </c:pt>
                <c:pt idx="2201">
                  <c:v>42015</c:v>
                </c:pt>
                <c:pt idx="2202">
                  <c:v>42016</c:v>
                </c:pt>
                <c:pt idx="2203">
                  <c:v>42017</c:v>
                </c:pt>
                <c:pt idx="2204">
                  <c:v>42018</c:v>
                </c:pt>
                <c:pt idx="2205">
                  <c:v>42019</c:v>
                </c:pt>
                <c:pt idx="2206">
                  <c:v>42020</c:v>
                </c:pt>
                <c:pt idx="2207">
                  <c:v>42021</c:v>
                </c:pt>
                <c:pt idx="2208">
                  <c:v>42022</c:v>
                </c:pt>
                <c:pt idx="2209">
                  <c:v>42023</c:v>
                </c:pt>
                <c:pt idx="2210">
                  <c:v>42024</c:v>
                </c:pt>
                <c:pt idx="2211">
                  <c:v>42025</c:v>
                </c:pt>
                <c:pt idx="2212">
                  <c:v>42026</c:v>
                </c:pt>
                <c:pt idx="2213">
                  <c:v>42027</c:v>
                </c:pt>
                <c:pt idx="2214">
                  <c:v>42028</c:v>
                </c:pt>
                <c:pt idx="2215">
                  <c:v>42029</c:v>
                </c:pt>
                <c:pt idx="2216">
                  <c:v>42030</c:v>
                </c:pt>
                <c:pt idx="2217">
                  <c:v>42031</c:v>
                </c:pt>
                <c:pt idx="2218">
                  <c:v>42032</c:v>
                </c:pt>
                <c:pt idx="2219">
                  <c:v>42033</c:v>
                </c:pt>
                <c:pt idx="2220">
                  <c:v>42034</c:v>
                </c:pt>
                <c:pt idx="2221">
                  <c:v>42035</c:v>
                </c:pt>
                <c:pt idx="2222">
                  <c:v>42036</c:v>
                </c:pt>
                <c:pt idx="2223">
                  <c:v>42037</c:v>
                </c:pt>
                <c:pt idx="2224">
                  <c:v>42038</c:v>
                </c:pt>
                <c:pt idx="2225">
                  <c:v>42039</c:v>
                </c:pt>
                <c:pt idx="2226">
                  <c:v>42040</c:v>
                </c:pt>
                <c:pt idx="2227">
                  <c:v>42041</c:v>
                </c:pt>
                <c:pt idx="2228">
                  <c:v>42042</c:v>
                </c:pt>
                <c:pt idx="2229">
                  <c:v>42043</c:v>
                </c:pt>
                <c:pt idx="2230">
                  <c:v>42044</c:v>
                </c:pt>
                <c:pt idx="2231">
                  <c:v>42045</c:v>
                </c:pt>
                <c:pt idx="2232">
                  <c:v>42046</c:v>
                </c:pt>
                <c:pt idx="2233">
                  <c:v>42047</c:v>
                </c:pt>
                <c:pt idx="2234">
                  <c:v>42048</c:v>
                </c:pt>
                <c:pt idx="2235">
                  <c:v>42049</c:v>
                </c:pt>
                <c:pt idx="2236">
                  <c:v>42050</c:v>
                </c:pt>
                <c:pt idx="2237">
                  <c:v>42051</c:v>
                </c:pt>
                <c:pt idx="2238">
                  <c:v>42052</c:v>
                </c:pt>
                <c:pt idx="2239">
                  <c:v>42053</c:v>
                </c:pt>
                <c:pt idx="2240">
                  <c:v>42054</c:v>
                </c:pt>
                <c:pt idx="2241">
                  <c:v>42055</c:v>
                </c:pt>
                <c:pt idx="2242">
                  <c:v>42056</c:v>
                </c:pt>
                <c:pt idx="2243">
                  <c:v>42057</c:v>
                </c:pt>
                <c:pt idx="2244">
                  <c:v>42058</c:v>
                </c:pt>
                <c:pt idx="2245">
                  <c:v>42059</c:v>
                </c:pt>
                <c:pt idx="2246">
                  <c:v>42060</c:v>
                </c:pt>
                <c:pt idx="2247">
                  <c:v>42061</c:v>
                </c:pt>
                <c:pt idx="2248">
                  <c:v>42062</c:v>
                </c:pt>
                <c:pt idx="2249">
                  <c:v>42063</c:v>
                </c:pt>
                <c:pt idx="2250">
                  <c:v>42064</c:v>
                </c:pt>
                <c:pt idx="2251">
                  <c:v>42065</c:v>
                </c:pt>
                <c:pt idx="2252">
                  <c:v>42066</c:v>
                </c:pt>
                <c:pt idx="2253">
                  <c:v>42067</c:v>
                </c:pt>
                <c:pt idx="2254">
                  <c:v>42068</c:v>
                </c:pt>
                <c:pt idx="2255">
                  <c:v>42069</c:v>
                </c:pt>
                <c:pt idx="2256">
                  <c:v>42070</c:v>
                </c:pt>
                <c:pt idx="2257">
                  <c:v>42071</c:v>
                </c:pt>
                <c:pt idx="2258">
                  <c:v>42072</c:v>
                </c:pt>
                <c:pt idx="2259">
                  <c:v>42073</c:v>
                </c:pt>
                <c:pt idx="2260">
                  <c:v>42074</c:v>
                </c:pt>
                <c:pt idx="2261">
                  <c:v>42075</c:v>
                </c:pt>
                <c:pt idx="2262">
                  <c:v>42076</c:v>
                </c:pt>
                <c:pt idx="2263">
                  <c:v>42077</c:v>
                </c:pt>
                <c:pt idx="2264">
                  <c:v>42078</c:v>
                </c:pt>
                <c:pt idx="2265">
                  <c:v>42079</c:v>
                </c:pt>
                <c:pt idx="2266">
                  <c:v>42080</c:v>
                </c:pt>
                <c:pt idx="2267">
                  <c:v>42081</c:v>
                </c:pt>
                <c:pt idx="2268">
                  <c:v>42082</c:v>
                </c:pt>
                <c:pt idx="2269">
                  <c:v>42083</c:v>
                </c:pt>
                <c:pt idx="2270">
                  <c:v>42084</c:v>
                </c:pt>
                <c:pt idx="2271">
                  <c:v>42085</c:v>
                </c:pt>
                <c:pt idx="2272">
                  <c:v>42086</c:v>
                </c:pt>
                <c:pt idx="2273">
                  <c:v>42087</c:v>
                </c:pt>
                <c:pt idx="2274">
                  <c:v>42088</c:v>
                </c:pt>
                <c:pt idx="2275">
                  <c:v>42089</c:v>
                </c:pt>
                <c:pt idx="2276">
                  <c:v>42090</c:v>
                </c:pt>
                <c:pt idx="2277">
                  <c:v>42091</c:v>
                </c:pt>
                <c:pt idx="2278">
                  <c:v>42092</c:v>
                </c:pt>
                <c:pt idx="2279">
                  <c:v>42093</c:v>
                </c:pt>
                <c:pt idx="2280">
                  <c:v>42094</c:v>
                </c:pt>
                <c:pt idx="2281">
                  <c:v>42095</c:v>
                </c:pt>
                <c:pt idx="2282">
                  <c:v>42096</c:v>
                </c:pt>
                <c:pt idx="2283">
                  <c:v>42097</c:v>
                </c:pt>
                <c:pt idx="2284">
                  <c:v>42098</c:v>
                </c:pt>
                <c:pt idx="2285">
                  <c:v>42099</c:v>
                </c:pt>
                <c:pt idx="2286">
                  <c:v>42100</c:v>
                </c:pt>
                <c:pt idx="2287">
                  <c:v>42101</c:v>
                </c:pt>
                <c:pt idx="2288">
                  <c:v>42102</c:v>
                </c:pt>
                <c:pt idx="2289">
                  <c:v>42103</c:v>
                </c:pt>
                <c:pt idx="2290">
                  <c:v>42104</c:v>
                </c:pt>
                <c:pt idx="2291">
                  <c:v>42105</c:v>
                </c:pt>
                <c:pt idx="2292">
                  <c:v>42106</c:v>
                </c:pt>
                <c:pt idx="2293">
                  <c:v>42107</c:v>
                </c:pt>
                <c:pt idx="2294">
                  <c:v>42108</c:v>
                </c:pt>
                <c:pt idx="2295">
                  <c:v>42109</c:v>
                </c:pt>
                <c:pt idx="2296">
                  <c:v>42110</c:v>
                </c:pt>
                <c:pt idx="2297">
                  <c:v>42111</c:v>
                </c:pt>
                <c:pt idx="2298">
                  <c:v>42112</c:v>
                </c:pt>
                <c:pt idx="2299">
                  <c:v>42113</c:v>
                </c:pt>
                <c:pt idx="2300">
                  <c:v>42114</c:v>
                </c:pt>
                <c:pt idx="2301">
                  <c:v>42115</c:v>
                </c:pt>
                <c:pt idx="2302">
                  <c:v>42116</c:v>
                </c:pt>
                <c:pt idx="2303">
                  <c:v>42117</c:v>
                </c:pt>
                <c:pt idx="2304">
                  <c:v>42118</c:v>
                </c:pt>
                <c:pt idx="2305">
                  <c:v>42119</c:v>
                </c:pt>
                <c:pt idx="2306">
                  <c:v>42120</c:v>
                </c:pt>
                <c:pt idx="2307">
                  <c:v>42121</c:v>
                </c:pt>
                <c:pt idx="2308">
                  <c:v>42122</c:v>
                </c:pt>
                <c:pt idx="2309">
                  <c:v>42123</c:v>
                </c:pt>
                <c:pt idx="2310">
                  <c:v>42124</c:v>
                </c:pt>
                <c:pt idx="2311">
                  <c:v>42125</c:v>
                </c:pt>
                <c:pt idx="2312">
                  <c:v>42126</c:v>
                </c:pt>
                <c:pt idx="2313">
                  <c:v>42127</c:v>
                </c:pt>
                <c:pt idx="2314">
                  <c:v>42128</c:v>
                </c:pt>
                <c:pt idx="2315">
                  <c:v>42129</c:v>
                </c:pt>
                <c:pt idx="2316">
                  <c:v>42130</c:v>
                </c:pt>
                <c:pt idx="2317">
                  <c:v>42131</c:v>
                </c:pt>
                <c:pt idx="2318">
                  <c:v>42132</c:v>
                </c:pt>
                <c:pt idx="2319">
                  <c:v>42133</c:v>
                </c:pt>
                <c:pt idx="2320">
                  <c:v>42134</c:v>
                </c:pt>
                <c:pt idx="2321">
                  <c:v>42135</c:v>
                </c:pt>
                <c:pt idx="2322">
                  <c:v>42136</c:v>
                </c:pt>
                <c:pt idx="2323">
                  <c:v>42137</c:v>
                </c:pt>
                <c:pt idx="2324">
                  <c:v>42138</c:v>
                </c:pt>
                <c:pt idx="2325">
                  <c:v>42139</c:v>
                </c:pt>
                <c:pt idx="2326">
                  <c:v>42140</c:v>
                </c:pt>
                <c:pt idx="2327">
                  <c:v>42141</c:v>
                </c:pt>
                <c:pt idx="2328">
                  <c:v>42142</c:v>
                </c:pt>
                <c:pt idx="2329">
                  <c:v>42143</c:v>
                </c:pt>
                <c:pt idx="2330">
                  <c:v>42144</c:v>
                </c:pt>
                <c:pt idx="2331">
                  <c:v>42145</c:v>
                </c:pt>
                <c:pt idx="2332">
                  <c:v>42146</c:v>
                </c:pt>
                <c:pt idx="2333">
                  <c:v>42147</c:v>
                </c:pt>
                <c:pt idx="2334">
                  <c:v>42148</c:v>
                </c:pt>
                <c:pt idx="2335">
                  <c:v>42149</c:v>
                </c:pt>
                <c:pt idx="2336">
                  <c:v>42150</c:v>
                </c:pt>
                <c:pt idx="2337">
                  <c:v>42151</c:v>
                </c:pt>
                <c:pt idx="2338">
                  <c:v>42152</c:v>
                </c:pt>
                <c:pt idx="2339">
                  <c:v>42153</c:v>
                </c:pt>
                <c:pt idx="2340">
                  <c:v>42154</c:v>
                </c:pt>
                <c:pt idx="2341">
                  <c:v>42155</c:v>
                </c:pt>
                <c:pt idx="2342">
                  <c:v>42156</c:v>
                </c:pt>
                <c:pt idx="2343">
                  <c:v>42157</c:v>
                </c:pt>
                <c:pt idx="2344">
                  <c:v>42158</c:v>
                </c:pt>
                <c:pt idx="2345">
                  <c:v>42159</c:v>
                </c:pt>
                <c:pt idx="2346">
                  <c:v>42160</c:v>
                </c:pt>
                <c:pt idx="2347">
                  <c:v>42161</c:v>
                </c:pt>
                <c:pt idx="2348">
                  <c:v>42162</c:v>
                </c:pt>
                <c:pt idx="2349">
                  <c:v>42163</c:v>
                </c:pt>
                <c:pt idx="2350">
                  <c:v>42164</c:v>
                </c:pt>
                <c:pt idx="2351">
                  <c:v>42165</c:v>
                </c:pt>
                <c:pt idx="2352">
                  <c:v>42166</c:v>
                </c:pt>
                <c:pt idx="2353">
                  <c:v>42167</c:v>
                </c:pt>
                <c:pt idx="2354">
                  <c:v>42168</c:v>
                </c:pt>
                <c:pt idx="2355">
                  <c:v>42169</c:v>
                </c:pt>
                <c:pt idx="2356">
                  <c:v>42170</c:v>
                </c:pt>
                <c:pt idx="2357">
                  <c:v>42171</c:v>
                </c:pt>
                <c:pt idx="2358">
                  <c:v>42172</c:v>
                </c:pt>
                <c:pt idx="2359">
                  <c:v>42173</c:v>
                </c:pt>
                <c:pt idx="2360">
                  <c:v>42174</c:v>
                </c:pt>
                <c:pt idx="2361">
                  <c:v>42175</c:v>
                </c:pt>
                <c:pt idx="2362">
                  <c:v>42176</c:v>
                </c:pt>
                <c:pt idx="2363">
                  <c:v>42177</c:v>
                </c:pt>
                <c:pt idx="2364">
                  <c:v>42178</c:v>
                </c:pt>
                <c:pt idx="2365">
                  <c:v>42179</c:v>
                </c:pt>
                <c:pt idx="2366">
                  <c:v>42180</c:v>
                </c:pt>
                <c:pt idx="2367">
                  <c:v>42181</c:v>
                </c:pt>
                <c:pt idx="2368">
                  <c:v>42182</c:v>
                </c:pt>
                <c:pt idx="2369">
                  <c:v>42183</c:v>
                </c:pt>
                <c:pt idx="2370">
                  <c:v>42184</c:v>
                </c:pt>
                <c:pt idx="2371">
                  <c:v>42185</c:v>
                </c:pt>
                <c:pt idx="2372">
                  <c:v>42186</c:v>
                </c:pt>
                <c:pt idx="2373">
                  <c:v>42187</c:v>
                </c:pt>
                <c:pt idx="2374">
                  <c:v>42188</c:v>
                </c:pt>
                <c:pt idx="2375">
                  <c:v>42189</c:v>
                </c:pt>
                <c:pt idx="2376">
                  <c:v>42190</c:v>
                </c:pt>
                <c:pt idx="2377">
                  <c:v>42191</c:v>
                </c:pt>
                <c:pt idx="2378">
                  <c:v>42192</c:v>
                </c:pt>
                <c:pt idx="2379">
                  <c:v>42193</c:v>
                </c:pt>
                <c:pt idx="2380">
                  <c:v>42194</c:v>
                </c:pt>
                <c:pt idx="2381">
                  <c:v>42195</c:v>
                </c:pt>
                <c:pt idx="2382">
                  <c:v>42196</c:v>
                </c:pt>
                <c:pt idx="2383">
                  <c:v>42197</c:v>
                </c:pt>
                <c:pt idx="2384">
                  <c:v>42198</c:v>
                </c:pt>
                <c:pt idx="2385">
                  <c:v>42199</c:v>
                </c:pt>
                <c:pt idx="2386">
                  <c:v>42200</c:v>
                </c:pt>
                <c:pt idx="2387">
                  <c:v>42201</c:v>
                </c:pt>
                <c:pt idx="2388">
                  <c:v>42202</c:v>
                </c:pt>
                <c:pt idx="2389">
                  <c:v>42203</c:v>
                </c:pt>
                <c:pt idx="2390">
                  <c:v>42204</c:v>
                </c:pt>
                <c:pt idx="2391">
                  <c:v>42205</c:v>
                </c:pt>
                <c:pt idx="2392">
                  <c:v>42206</c:v>
                </c:pt>
                <c:pt idx="2393">
                  <c:v>42207</c:v>
                </c:pt>
                <c:pt idx="2394">
                  <c:v>42208</c:v>
                </c:pt>
                <c:pt idx="2395">
                  <c:v>42209</c:v>
                </c:pt>
                <c:pt idx="2396">
                  <c:v>42210</c:v>
                </c:pt>
                <c:pt idx="2397">
                  <c:v>42211</c:v>
                </c:pt>
                <c:pt idx="2398">
                  <c:v>42212</c:v>
                </c:pt>
                <c:pt idx="2399">
                  <c:v>42213</c:v>
                </c:pt>
                <c:pt idx="2400">
                  <c:v>42214</c:v>
                </c:pt>
                <c:pt idx="2401">
                  <c:v>42215</c:v>
                </c:pt>
                <c:pt idx="2402">
                  <c:v>42216</c:v>
                </c:pt>
                <c:pt idx="2403">
                  <c:v>42217</c:v>
                </c:pt>
                <c:pt idx="2404">
                  <c:v>42218</c:v>
                </c:pt>
                <c:pt idx="2405">
                  <c:v>42219</c:v>
                </c:pt>
                <c:pt idx="2406">
                  <c:v>42220</c:v>
                </c:pt>
                <c:pt idx="2407">
                  <c:v>42221</c:v>
                </c:pt>
                <c:pt idx="2408">
                  <c:v>42222</c:v>
                </c:pt>
                <c:pt idx="2409">
                  <c:v>42223</c:v>
                </c:pt>
                <c:pt idx="2410">
                  <c:v>42224</c:v>
                </c:pt>
                <c:pt idx="2411">
                  <c:v>42225</c:v>
                </c:pt>
                <c:pt idx="2412">
                  <c:v>42226</c:v>
                </c:pt>
                <c:pt idx="2413">
                  <c:v>42227</c:v>
                </c:pt>
                <c:pt idx="2414">
                  <c:v>42228</c:v>
                </c:pt>
                <c:pt idx="2415">
                  <c:v>42229</c:v>
                </c:pt>
                <c:pt idx="2416">
                  <c:v>42230</c:v>
                </c:pt>
                <c:pt idx="2417">
                  <c:v>42231</c:v>
                </c:pt>
                <c:pt idx="2418">
                  <c:v>42232</c:v>
                </c:pt>
                <c:pt idx="2419">
                  <c:v>42233</c:v>
                </c:pt>
                <c:pt idx="2420">
                  <c:v>42234</c:v>
                </c:pt>
                <c:pt idx="2421">
                  <c:v>42235</c:v>
                </c:pt>
                <c:pt idx="2422">
                  <c:v>42236</c:v>
                </c:pt>
                <c:pt idx="2423">
                  <c:v>42237</c:v>
                </c:pt>
                <c:pt idx="2424">
                  <c:v>42238</c:v>
                </c:pt>
                <c:pt idx="2425">
                  <c:v>42239</c:v>
                </c:pt>
                <c:pt idx="2426">
                  <c:v>42240</c:v>
                </c:pt>
                <c:pt idx="2427">
                  <c:v>42241</c:v>
                </c:pt>
                <c:pt idx="2428">
                  <c:v>42242</c:v>
                </c:pt>
                <c:pt idx="2429">
                  <c:v>42243</c:v>
                </c:pt>
                <c:pt idx="2430">
                  <c:v>42244</c:v>
                </c:pt>
                <c:pt idx="2431">
                  <c:v>42245</c:v>
                </c:pt>
                <c:pt idx="2432">
                  <c:v>42246</c:v>
                </c:pt>
                <c:pt idx="2433">
                  <c:v>42247</c:v>
                </c:pt>
                <c:pt idx="2434">
                  <c:v>42248</c:v>
                </c:pt>
                <c:pt idx="2435">
                  <c:v>42249</c:v>
                </c:pt>
                <c:pt idx="2436">
                  <c:v>42250</c:v>
                </c:pt>
                <c:pt idx="2437">
                  <c:v>42251</c:v>
                </c:pt>
                <c:pt idx="2438">
                  <c:v>42252</c:v>
                </c:pt>
                <c:pt idx="2439">
                  <c:v>42253</c:v>
                </c:pt>
                <c:pt idx="2440">
                  <c:v>42254</c:v>
                </c:pt>
                <c:pt idx="2441">
                  <c:v>42255</c:v>
                </c:pt>
                <c:pt idx="2442">
                  <c:v>42256</c:v>
                </c:pt>
                <c:pt idx="2443">
                  <c:v>42257</c:v>
                </c:pt>
                <c:pt idx="2444">
                  <c:v>42258</c:v>
                </c:pt>
                <c:pt idx="2445">
                  <c:v>42259</c:v>
                </c:pt>
                <c:pt idx="2446">
                  <c:v>42260</c:v>
                </c:pt>
                <c:pt idx="2447">
                  <c:v>42261</c:v>
                </c:pt>
                <c:pt idx="2448">
                  <c:v>42262</c:v>
                </c:pt>
                <c:pt idx="2449">
                  <c:v>42263</c:v>
                </c:pt>
                <c:pt idx="2450">
                  <c:v>42264</c:v>
                </c:pt>
                <c:pt idx="2451">
                  <c:v>42265</c:v>
                </c:pt>
                <c:pt idx="2452">
                  <c:v>42266</c:v>
                </c:pt>
                <c:pt idx="2453">
                  <c:v>42267</c:v>
                </c:pt>
                <c:pt idx="2454">
                  <c:v>42268</c:v>
                </c:pt>
                <c:pt idx="2455">
                  <c:v>42269</c:v>
                </c:pt>
                <c:pt idx="2456">
                  <c:v>42270</c:v>
                </c:pt>
                <c:pt idx="2457">
                  <c:v>42271</c:v>
                </c:pt>
                <c:pt idx="2458">
                  <c:v>42272</c:v>
                </c:pt>
                <c:pt idx="2459">
                  <c:v>42273</c:v>
                </c:pt>
                <c:pt idx="2460">
                  <c:v>42274</c:v>
                </c:pt>
                <c:pt idx="2461">
                  <c:v>42275</c:v>
                </c:pt>
                <c:pt idx="2462">
                  <c:v>42276</c:v>
                </c:pt>
                <c:pt idx="2463">
                  <c:v>42277</c:v>
                </c:pt>
                <c:pt idx="2464">
                  <c:v>42278</c:v>
                </c:pt>
                <c:pt idx="2465">
                  <c:v>42279</c:v>
                </c:pt>
                <c:pt idx="2466">
                  <c:v>42280</c:v>
                </c:pt>
                <c:pt idx="2467">
                  <c:v>42281</c:v>
                </c:pt>
                <c:pt idx="2468">
                  <c:v>42282</c:v>
                </c:pt>
                <c:pt idx="2469">
                  <c:v>42283</c:v>
                </c:pt>
                <c:pt idx="2470">
                  <c:v>42284</c:v>
                </c:pt>
                <c:pt idx="2471">
                  <c:v>42285</c:v>
                </c:pt>
                <c:pt idx="2472">
                  <c:v>42286</c:v>
                </c:pt>
                <c:pt idx="2473">
                  <c:v>42287</c:v>
                </c:pt>
                <c:pt idx="2474">
                  <c:v>42288</c:v>
                </c:pt>
                <c:pt idx="2475">
                  <c:v>42289</c:v>
                </c:pt>
                <c:pt idx="2476">
                  <c:v>42290</c:v>
                </c:pt>
                <c:pt idx="2477">
                  <c:v>42291</c:v>
                </c:pt>
                <c:pt idx="2478">
                  <c:v>42292</c:v>
                </c:pt>
                <c:pt idx="2479">
                  <c:v>42293</c:v>
                </c:pt>
                <c:pt idx="2480">
                  <c:v>42294</c:v>
                </c:pt>
                <c:pt idx="2481">
                  <c:v>42295</c:v>
                </c:pt>
                <c:pt idx="2482">
                  <c:v>42296</c:v>
                </c:pt>
                <c:pt idx="2483">
                  <c:v>42297</c:v>
                </c:pt>
                <c:pt idx="2484">
                  <c:v>42298</c:v>
                </c:pt>
                <c:pt idx="2485">
                  <c:v>42299</c:v>
                </c:pt>
                <c:pt idx="2486">
                  <c:v>42300</c:v>
                </c:pt>
                <c:pt idx="2487">
                  <c:v>42301</c:v>
                </c:pt>
                <c:pt idx="2488">
                  <c:v>42302</c:v>
                </c:pt>
                <c:pt idx="2489">
                  <c:v>42303</c:v>
                </c:pt>
                <c:pt idx="2490">
                  <c:v>42304</c:v>
                </c:pt>
                <c:pt idx="2491">
                  <c:v>42305</c:v>
                </c:pt>
                <c:pt idx="2492">
                  <c:v>42306</c:v>
                </c:pt>
                <c:pt idx="2493">
                  <c:v>42307</c:v>
                </c:pt>
                <c:pt idx="2494">
                  <c:v>42308</c:v>
                </c:pt>
                <c:pt idx="2495">
                  <c:v>42309</c:v>
                </c:pt>
                <c:pt idx="2496">
                  <c:v>42310</c:v>
                </c:pt>
                <c:pt idx="2497">
                  <c:v>42311</c:v>
                </c:pt>
                <c:pt idx="2498">
                  <c:v>42312</c:v>
                </c:pt>
                <c:pt idx="2499">
                  <c:v>42313</c:v>
                </c:pt>
                <c:pt idx="2500">
                  <c:v>42314</c:v>
                </c:pt>
                <c:pt idx="2501">
                  <c:v>42315</c:v>
                </c:pt>
                <c:pt idx="2502">
                  <c:v>42316</c:v>
                </c:pt>
                <c:pt idx="2503">
                  <c:v>42317</c:v>
                </c:pt>
                <c:pt idx="2504">
                  <c:v>42318</c:v>
                </c:pt>
                <c:pt idx="2505">
                  <c:v>42319</c:v>
                </c:pt>
                <c:pt idx="2506">
                  <c:v>42320</c:v>
                </c:pt>
                <c:pt idx="2507">
                  <c:v>42321</c:v>
                </c:pt>
                <c:pt idx="2508">
                  <c:v>42322</c:v>
                </c:pt>
                <c:pt idx="2509">
                  <c:v>42323</c:v>
                </c:pt>
                <c:pt idx="2510">
                  <c:v>42324</c:v>
                </c:pt>
                <c:pt idx="2511">
                  <c:v>42325</c:v>
                </c:pt>
                <c:pt idx="2512">
                  <c:v>42326</c:v>
                </c:pt>
                <c:pt idx="2513">
                  <c:v>42327</c:v>
                </c:pt>
                <c:pt idx="2514">
                  <c:v>42328</c:v>
                </c:pt>
                <c:pt idx="2515">
                  <c:v>42329</c:v>
                </c:pt>
                <c:pt idx="2516">
                  <c:v>42330</c:v>
                </c:pt>
                <c:pt idx="2517">
                  <c:v>42331</c:v>
                </c:pt>
                <c:pt idx="2518">
                  <c:v>42332</c:v>
                </c:pt>
                <c:pt idx="2519">
                  <c:v>42333</c:v>
                </c:pt>
                <c:pt idx="2520">
                  <c:v>42334</c:v>
                </c:pt>
                <c:pt idx="2521">
                  <c:v>42335</c:v>
                </c:pt>
                <c:pt idx="2522">
                  <c:v>42336</c:v>
                </c:pt>
                <c:pt idx="2523">
                  <c:v>42337</c:v>
                </c:pt>
                <c:pt idx="2524">
                  <c:v>42338</c:v>
                </c:pt>
                <c:pt idx="2525">
                  <c:v>42339</c:v>
                </c:pt>
                <c:pt idx="2526">
                  <c:v>42340</c:v>
                </c:pt>
                <c:pt idx="2527">
                  <c:v>42341</c:v>
                </c:pt>
                <c:pt idx="2528">
                  <c:v>42342</c:v>
                </c:pt>
                <c:pt idx="2529">
                  <c:v>42343</c:v>
                </c:pt>
                <c:pt idx="2530">
                  <c:v>42344</c:v>
                </c:pt>
                <c:pt idx="2531">
                  <c:v>42345</c:v>
                </c:pt>
                <c:pt idx="2532">
                  <c:v>42346</c:v>
                </c:pt>
                <c:pt idx="2533">
                  <c:v>42347</c:v>
                </c:pt>
                <c:pt idx="2534">
                  <c:v>42348</c:v>
                </c:pt>
                <c:pt idx="2535">
                  <c:v>42349</c:v>
                </c:pt>
                <c:pt idx="2536">
                  <c:v>42350</c:v>
                </c:pt>
                <c:pt idx="2537">
                  <c:v>42351</c:v>
                </c:pt>
                <c:pt idx="2538">
                  <c:v>42352</c:v>
                </c:pt>
                <c:pt idx="2539">
                  <c:v>42353</c:v>
                </c:pt>
                <c:pt idx="2540">
                  <c:v>42354</c:v>
                </c:pt>
                <c:pt idx="2541">
                  <c:v>42355</c:v>
                </c:pt>
                <c:pt idx="2542">
                  <c:v>42356</c:v>
                </c:pt>
                <c:pt idx="2543">
                  <c:v>42357</c:v>
                </c:pt>
                <c:pt idx="2544">
                  <c:v>42358</c:v>
                </c:pt>
                <c:pt idx="2545">
                  <c:v>42359</c:v>
                </c:pt>
                <c:pt idx="2546">
                  <c:v>42360</c:v>
                </c:pt>
                <c:pt idx="2547">
                  <c:v>42361</c:v>
                </c:pt>
                <c:pt idx="2548">
                  <c:v>42362</c:v>
                </c:pt>
                <c:pt idx="2549">
                  <c:v>42363</c:v>
                </c:pt>
                <c:pt idx="2550">
                  <c:v>42364</c:v>
                </c:pt>
                <c:pt idx="2551">
                  <c:v>42365</c:v>
                </c:pt>
                <c:pt idx="2552">
                  <c:v>42366</c:v>
                </c:pt>
                <c:pt idx="2553">
                  <c:v>42367</c:v>
                </c:pt>
                <c:pt idx="2554">
                  <c:v>42368</c:v>
                </c:pt>
                <c:pt idx="2555">
                  <c:v>42369</c:v>
                </c:pt>
                <c:pt idx="2556">
                  <c:v>42370</c:v>
                </c:pt>
                <c:pt idx="2557">
                  <c:v>42371</c:v>
                </c:pt>
                <c:pt idx="2558">
                  <c:v>42372</c:v>
                </c:pt>
                <c:pt idx="2559">
                  <c:v>42373</c:v>
                </c:pt>
                <c:pt idx="2560">
                  <c:v>42374</c:v>
                </c:pt>
                <c:pt idx="2561">
                  <c:v>42375</c:v>
                </c:pt>
                <c:pt idx="2562">
                  <c:v>42376</c:v>
                </c:pt>
                <c:pt idx="2563">
                  <c:v>42377</c:v>
                </c:pt>
                <c:pt idx="2564">
                  <c:v>42378</c:v>
                </c:pt>
                <c:pt idx="2565">
                  <c:v>42379</c:v>
                </c:pt>
                <c:pt idx="2566">
                  <c:v>42380</c:v>
                </c:pt>
                <c:pt idx="2567">
                  <c:v>42381</c:v>
                </c:pt>
                <c:pt idx="2568">
                  <c:v>42382</c:v>
                </c:pt>
                <c:pt idx="2569">
                  <c:v>42383</c:v>
                </c:pt>
                <c:pt idx="2570">
                  <c:v>42384</c:v>
                </c:pt>
                <c:pt idx="2571">
                  <c:v>42385</c:v>
                </c:pt>
                <c:pt idx="2572">
                  <c:v>42386</c:v>
                </c:pt>
                <c:pt idx="2573">
                  <c:v>42387</c:v>
                </c:pt>
                <c:pt idx="2574">
                  <c:v>42388</c:v>
                </c:pt>
                <c:pt idx="2575">
                  <c:v>42389</c:v>
                </c:pt>
                <c:pt idx="2576">
                  <c:v>42390</c:v>
                </c:pt>
                <c:pt idx="2577">
                  <c:v>42391</c:v>
                </c:pt>
                <c:pt idx="2578">
                  <c:v>42392</c:v>
                </c:pt>
                <c:pt idx="2579">
                  <c:v>42393</c:v>
                </c:pt>
                <c:pt idx="2580">
                  <c:v>42394</c:v>
                </c:pt>
                <c:pt idx="2581">
                  <c:v>42395</c:v>
                </c:pt>
                <c:pt idx="2582">
                  <c:v>42396</c:v>
                </c:pt>
                <c:pt idx="2583">
                  <c:v>42397</c:v>
                </c:pt>
                <c:pt idx="2584">
                  <c:v>42398</c:v>
                </c:pt>
                <c:pt idx="2585">
                  <c:v>42399</c:v>
                </c:pt>
                <c:pt idx="2586">
                  <c:v>42400</c:v>
                </c:pt>
                <c:pt idx="2587">
                  <c:v>42401</c:v>
                </c:pt>
                <c:pt idx="2588">
                  <c:v>42402</c:v>
                </c:pt>
                <c:pt idx="2589">
                  <c:v>42403</c:v>
                </c:pt>
                <c:pt idx="2590">
                  <c:v>42404</c:v>
                </c:pt>
                <c:pt idx="2591">
                  <c:v>42405</c:v>
                </c:pt>
                <c:pt idx="2592">
                  <c:v>42406</c:v>
                </c:pt>
                <c:pt idx="2593">
                  <c:v>42407</c:v>
                </c:pt>
                <c:pt idx="2594">
                  <c:v>42408</c:v>
                </c:pt>
                <c:pt idx="2595">
                  <c:v>42409</c:v>
                </c:pt>
                <c:pt idx="2596">
                  <c:v>42410</c:v>
                </c:pt>
                <c:pt idx="2597">
                  <c:v>42411</c:v>
                </c:pt>
                <c:pt idx="2598">
                  <c:v>42412</c:v>
                </c:pt>
                <c:pt idx="2599">
                  <c:v>42413</c:v>
                </c:pt>
                <c:pt idx="2600">
                  <c:v>42414</c:v>
                </c:pt>
                <c:pt idx="2601">
                  <c:v>42415</c:v>
                </c:pt>
                <c:pt idx="2602">
                  <c:v>42416</c:v>
                </c:pt>
                <c:pt idx="2603">
                  <c:v>42417</c:v>
                </c:pt>
                <c:pt idx="2604">
                  <c:v>42418</c:v>
                </c:pt>
                <c:pt idx="2605">
                  <c:v>42419</c:v>
                </c:pt>
                <c:pt idx="2606">
                  <c:v>42420</c:v>
                </c:pt>
                <c:pt idx="2607">
                  <c:v>42421</c:v>
                </c:pt>
                <c:pt idx="2608">
                  <c:v>42422</c:v>
                </c:pt>
                <c:pt idx="2609">
                  <c:v>42423</c:v>
                </c:pt>
                <c:pt idx="2610">
                  <c:v>42424</c:v>
                </c:pt>
                <c:pt idx="2611">
                  <c:v>42425</c:v>
                </c:pt>
                <c:pt idx="2612">
                  <c:v>42426</c:v>
                </c:pt>
                <c:pt idx="2613">
                  <c:v>42427</c:v>
                </c:pt>
                <c:pt idx="2614">
                  <c:v>42428</c:v>
                </c:pt>
                <c:pt idx="2615">
                  <c:v>42429</c:v>
                </c:pt>
                <c:pt idx="2616">
                  <c:v>42430</c:v>
                </c:pt>
                <c:pt idx="2617">
                  <c:v>42431</c:v>
                </c:pt>
                <c:pt idx="2618">
                  <c:v>42432</c:v>
                </c:pt>
                <c:pt idx="2619">
                  <c:v>42433</c:v>
                </c:pt>
                <c:pt idx="2620">
                  <c:v>42434</c:v>
                </c:pt>
                <c:pt idx="2621">
                  <c:v>42435</c:v>
                </c:pt>
                <c:pt idx="2622">
                  <c:v>42436</c:v>
                </c:pt>
                <c:pt idx="2623">
                  <c:v>42437</c:v>
                </c:pt>
                <c:pt idx="2624">
                  <c:v>42438</c:v>
                </c:pt>
                <c:pt idx="2625">
                  <c:v>42439</c:v>
                </c:pt>
                <c:pt idx="2626">
                  <c:v>42440</c:v>
                </c:pt>
                <c:pt idx="2627">
                  <c:v>42441</c:v>
                </c:pt>
                <c:pt idx="2628">
                  <c:v>42442</c:v>
                </c:pt>
                <c:pt idx="2629">
                  <c:v>42443</c:v>
                </c:pt>
                <c:pt idx="2630">
                  <c:v>42444</c:v>
                </c:pt>
                <c:pt idx="2631">
                  <c:v>42445</c:v>
                </c:pt>
                <c:pt idx="2632">
                  <c:v>42446</c:v>
                </c:pt>
                <c:pt idx="2633">
                  <c:v>42447</c:v>
                </c:pt>
                <c:pt idx="2634">
                  <c:v>42448</c:v>
                </c:pt>
                <c:pt idx="2635">
                  <c:v>42449</c:v>
                </c:pt>
                <c:pt idx="2636">
                  <c:v>42450</c:v>
                </c:pt>
                <c:pt idx="2637">
                  <c:v>42451</c:v>
                </c:pt>
                <c:pt idx="2638">
                  <c:v>42452</c:v>
                </c:pt>
                <c:pt idx="2639">
                  <c:v>42453</c:v>
                </c:pt>
                <c:pt idx="2640">
                  <c:v>42454</c:v>
                </c:pt>
                <c:pt idx="2641">
                  <c:v>42455</c:v>
                </c:pt>
                <c:pt idx="2642">
                  <c:v>42456</c:v>
                </c:pt>
                <c:pt idx="2643">
                  <c:v>42457</c:v>
                </c:pt>
                <c:pt idx="2644">
                  <c:v>42458</c:v>
                </c:pt>
                <c:pt idx="2645">
                  <c:v>42459</c:v>
                </c:pt>
                <c:pt idx="2646">
                  <c:v>42460</c:v>
                </c:pt>
                <c:pt idx="2647">
                  <c:v>42461</c:v>
                </c:pt>
                <c:pt idx="2648">
                  <c:v>42462</c:v>
                </c:pt>
                <c:pt idx="2649">
                  <c:v>42463</c:v>
                </c:pt>
                <c:pt idx="2650">
                  <c:v>42464</c:v>
                </c:pt>
                <c:pt idx="2651">
                  <c:v>42465</c:v>
                </c:pt>
                <c:pt idx="2652">
                  <c:v>42466</c:v>
                </c:pt>
                <c:pt idx="2653">
                  <c:v>42467</c:v>
                </c:pt>
                <c:pt idx="2654">
                  <c:v>42468</c:v>
                </c:pt>
                <c:pt idx="2655">
                  <c:v>42469</c:v>
                </c:pt>
                <c:pt idx="2656">
                  <c:v>42470</c:v>
                </c:pt>
                <c:pt idx="2657">
                  <c:v>42471</c:v>
                </c:pt>
                <c:pt idx="2658">
                  <c:v>42472</c:v>
                </c:pt>
                <c:pt idx="2659">
                  <c:v>42473</c:v>
                </c:pt>
                <c:pt idx="2660">
                  <c:v>42474</c:v>
                </c:pt>
                <c:pt idx="2661">
                  <c:v>42475</c:v>
                </c:pt>
                <c:pt idx="2662">
                  <c:v>42476</c:v>
                </c:pt>
                <c:pt idx="2663">
                  <c:v>42477</c:v>
                </c:pt>
                <c:pt idx="2664">
                  <c:v>42478</c:v>
                </c:pt>
                <c:pt idx="2665">
                  <c:v>42479</c:v>
                </c:pt>
                <c:pt idx="2666">
                  <c:v>42480</c:v>
                </c:pt>
                <c:pt idx="2667">
                  <c:v>42481</c:v>
                </c:pt>
                <c:pt idx="2668">
                  <c:v>42482</c:v>
                </c:pt>
                <c:pt idx="2669">
                  <c:v>42483</c:v>
                </c:pt>
                <c:pt idx="2670">
                  <c:v>42484</c:v>
                </c:pt>
                <c:pt idx="2671">
                  <c:v>42485</c:v>
                </c:pt>
                <c:pt idx="2672">
                  <c:v>42486</c:v>
                </c:pt>
                <c:pt idx="2673">
                  <c:v>42487</c:v>
                </c:pt>
                <c:pt idx="2674">
                  <c:v>42488</c:v>
                </c:pt>
                <c:pt idx="2675">
                  <c:v>42489</c:v>
                </c:pt>
                <c:pt idx="2676">
                  <c:v>42490</c:v>
                </c:pt>
                <c:pt idx="2677">
                  <c:v>42491</c:v>
                </c:pt>
                <c:pt idx="2678">
                  <c:v>42492</c:v>
                </c:pt>
                <c:pt idx="2679">
                  <c:v>42493</c:v>
                </c:pt>
                <c:pt idx="2680">
                  <c:v>42494</c:v>
                </c:pt>
                <c:pt idx="2681">
                  <c:v>42495</c:v>
                </c:pt>
                <c:pt idx="2682">
                  <c:v>42496</c:v>
                </c:pt>
                <c:pt idx="2683">
                  <c:v>42497</c:v>
                </c:pt>
                <c:pt idx="2684">
                  <c:v>42498</c:v>
                </c:pt>
                <c:pt idx="2685">
                  <c:v>42499</c:v>
                </c:pt>
                <c:pt idx="2686">
                  <c:v>42500</c:v>
                </c:pt>
                <c:pt idx="2687">
                  <c:v>42501</c:v>
                </c:pt>
                <c:pt idx="2688">
                  <c:v>42502</c:v>
                </c:pt>
                <c:pt idx="2689">
                  <c:v>42503</c:v>
                </c:pt>
                <c:pt idx="2690">
                  <c:v>42504</c:v>
                </c:pt>
                <c:pt idx="2691">
                  <c:v>42505</c:v>
                </c:pt>
                <c:pt idx="2692">
                  <c:v>42506</c:v>
                </c:pt>
                <c:pt idx="2693">
                  <c:v>42507</c:v>
                </c:pt>
                <c:pt idx="2694">
                  <c:v>42508</c:v>
                </c:pt>
                <c:pt idx="2695">
                  <c:v>42509</c:v>
                </c:pt>
                <c:pt idx="2696">
                  <c:v>42510</c:v>
                </c:pt>
                <c:pt idx="2697">
                  <c:v>42511</c:v>
                </c:pt>
                <c:pt idx="2698">
                  <c:v>42512</c:v>
                </c:pt>
                <c:pt idx="2699">
                  <c:v>42513</c:v>
                </c:pt>
                <c:pt idx="2700">
                  <c:v>42514</c:v>
                </c:pt>
                <c:pt idx="2701">
                  <c:v>42515</c:v>
                </c:pt>
                <c:pt idx="2702">
                  <c:v>42516</c:v>
                </c:pt>
                <c:pt idx="2703">
                  <c:v>42517</c:v>
                </c:pt>
                <c:pt idx="2704">
                  <c:v>42518</c:v>
                </c:pt>
                <c:pt idx="2705">
                  <c:v>42519</c:v>
                </c:pt>
                <c:pt idx="2706">
                  <c:v>42520</c:v>
                </c:pt>
                <c:pt idx="2707">
                  <c:v>42521</c:v>
                </c:pt>
                <c:pt idx="2708">
                  <c:v>42522</c:v>
                </c:pt>
                <c:pt idx="2709">
                  <c:v>42523</c:v>
                </c:pt>
                <c:pt idx="2710">
                  <c:v>42524</c:v>
                </c:pt>
                <c:pt idx="2711">
                  <c:v>42525</c:v>
                </c:pt>
                <c:pt idx="2712">
                  <c:v>42526</c:v>
                </c:pt>
                <c:pt idx="2713">
                  <c:v>42527</c:v>
                </c:pt>
                <c:pt idx="2714">
                  <c:v>42528</c:v>
                </c:pt>
                <c:pt idx="2715">
                  <c:v>42529</c:v>
                </c:pt>
                <c:pt idx="2716">
                  <c:v>42530</c:v>
                </c:pt>
                <c:pt idx="2717">
                  <c:v>42531</c:v>
                </c:pt>
                <c:pt idx="2718">
                  <c:v>42532</c:v>
                </c:pt>
                <c:pt idx="2719">
                  <c:v>42533</c:v>
                </c:pt>
                <c:pt idx="2720">
                  <c:v>42534</c:v>
                </c:pt>
                <c:pt idx="2721">
                  <c:v>42535</c:v>
                </c:pt>
                <c:pt idx="2722">
                  <c:v>42536</c:v>
                </c:pt>
                <c:pt idx="2723">
                  <c:v>42537</c:v>
                </c:pt>
                <c:pt idx="2724">
                  <c:v>42538</c:v>
                </c:pt>
                <c:pt idx="2725">
                  <c:v>42539</c:v>
                </c:pt>
                <c:pt idx="2726">
                  <c:v>42540</c:v>
                </c:pt>
                <c:pt idx="2727">
                  <c:v>42541</c:v>
                </c:pt>
                <c:pt idx="2728">
                  <c:v>42542</c:v>
                </c:pt>
                <c:pt idx="2729">
                  <c:v>42543</c:v>
                </c:pt>
                <c:pt idx="2730">
                  <c:v>42544</c:v>
                </c:pt>
                <c:pt idx="2731">
                  <c:v>42545</c:v>
                </c:pt>
                <c:pt idx="2732">
                  <c:v>42546</c:v>
                </c:pt>
                <c:pt idx="2733">
                  <c:v>42547</c:v>
                </c:pt>
                <c:pt idx="2734">
                  <c:v>42548</c:v>
                </c:pt>
                <c:pt idx="2735">
                  <c:v>42549</c:v>
                </c:pt>
                <c:pt idx="2736">
                  <c:v>42550</c:v>
                </c:pt>
                <c:pt idx="2737">
                  <c:v>42551</c:v>
                </c:pt>
                <c:pt idx="2738">
                  <c:v>42552</c:v>
                </c:pt>
                <c:pt idx="2739">
                  <c:v>42553</c:v>
                </c:pt>
                <c:pt idx="2740">
                  <c:v>42554</c:v>
                </c:pt>
                <c:pt idx="2741">
                  <c:v>42555</c:v>
                </c:pt>
                <c:pt idx="2742">
                  <c:v>42556</c:v>
                </c:pt>
                <c:pt idx="2743">
                  <c:v>42557</c:v>
                </c:pt>
                <c:pt idx="2744">
                  <c:v>42558</c:v>
                </c:pt>
                <c:pt idx="2745">
                  <c:v>42559</c:v>
                </c:pt>
                <c:pt idx="2746">
                  <c:v>42560</c:v>
                </c:pt>
                <c:pt idx="2747">
                  <c:v>42561</c:v>
                </c:pt>
                <c:pt idx="2748">
                  <c:v>42562</c:v>
                </c:pt>
                <c:pt idx="2749">
                  <c:v>42563</c:v>
                </c:pt>
                <c:pt idx="2750">
                  <c:v>42564</c:v>
                </c:pt>
                <c:pt idx="2751">
                  <c:v>42565</c:v>
                </c:pt>
                <c:pt idx="2752">
                  <c:v>42566</c:v>
                </c:pt>
                <c:pt idx="2753">
                  <c:v>42567</c:v>
                </c:pt>
                <c:pt idx="2754">
                  <c:v>42568</c:v>
                </c:pt>
                <c:pt idx="2755">
                  <c:v>42569</c:v>
                </c:pt>
                <c:pt idx="2756">
                  <c:v>42570</c:v>
                </c:pt>
                <c:pt idx="2757">
                  <c:v>42571</c:v>
                </c:pt>
                <c:pt idx="2758">
                  <c:v>42572</c:v>
                </c:pt>
                <c:pt idx="2759">
                  <c:v>42573</c:v>
                </c:pt>
                <c:pt idx="2760">
                  <c:v>42574</c:v>
                </c:pt>
                <c:pt idx="2761">
                  <c:v>42575</c:v>
                </c:pt>
                <c:pt idx="2762">
                  <c:v>42576</c:v>
                </c:pt>
                <c:pt idx="2763">
                  <c:v>42577</c:v>
                </c:pt>
                <c:pt idx="2764">
                  <c:v>42578</c:v>
                </c:pt>
                <c:pt idx="2765">
                  <c:v>42579</c:v>
                </c:pt>
                <c:pt idx="2766">
                  <c:v>42580</c:v>
                </c:pt>
                <c:pt idx="2767">
                  <c:v>42581</c:v>
                </c:pt>
                <c:pt idx="2768">
                  <c:v>42582</c:v>
                </c:pt>
                <c:pt idx="2769">
                  <c:v>42583</c:v>
                </c:pt>
                <c:pt idx="2770">
                  <c:v>42584</c:v>
                </c:pt>
                <c:pt idx="2771">
                  <c:v>42585</c:v>
                </c:pt>
                <c:pt idx="2772">
                  <c:v>42586</c:v>
                </c:pt>
                <c:pt idx="2773">
                  <c:v>42587</c:v>
                </c:pt>
                <c:pt idx="2774">
                  <c:v>42588</c:v>
                </c:pt>
                <c:pt idx="2775">
                  <c:v>42589</c:v>
                </c:pt>
                <c:pt idx="2776">
                  <c:v>42590</c:v>
                </c:pt>
                <c:pt idx="2777">
                  <c:v>42591</c:v>
                </c:pt>
                <c:pt idx="2778">
                  <c:v>42592</c:v>
                </c:pt>
                <c:pt idx="2779">
                  <c:v>42593</c:v>
                </c:pt>
                <c:pt idx="2780">
                  <c:v>42594</c:v>
                </c:pt>
                <c:pt idx="2781">
                  <c:v>42595</c:v>
                </c:pt>
                <c:pt idx="2782">
                  <c:v>42596</c:v>
                </c:pt>
                <c:pt idx="2783">
                  <c:v>42597</c:v>
                </c:pt>
                <c:pt idx="2784">
                  <c:v>42598</c:v>
                </c:pt>
                <c:pt idx="2785">
                  <c:v>42599</c:v>
                </c:pt>
                <c:pt idx="2786">
                  <c:v>42600</c:v>
                </c:pt>
                <c:pt idx="2787">
                  <c:v>42601</c:v>
                </c:pt>
                <c:pt idx="2788">
                  <c:v>42602</c:v>
                </c:pt>
                <c:pt idx="2789">
                  <c:v>42603</c:v>
                </c:pt>
                <c:pt idx="2790">
                  <c:v>42604</c:v>
                </c:pt>
                <c:pt idx="2791">
                  <c:v>42605</c:v>
                </c:pt>
                <c:pt idx="2792">
                  <c:v>42606</c:v>
                </c:pt>
                <c:pt idx="2793">
                  <c:v>42607</c:v>
                </c:pt>
                <c:pt idx="2794">
                  <c:v>42608</c:v>
                </c:pt>
                <c:pt idx="2795">
                  <c:v>42609</c:v>
                </c:pt>
                <c:pt idx="2796">
                  <c:v>42610</c:v>
                </c:pt>
                <c:pt idx="2797">
                  <c:v>42611</c:v>
                </c:pt>
                <c:pt idx="2798">
                  <c:v>42612</c:v>
                </c:pt>
                <c:pt idx="2799">
                  <c:v>42613</c:v>
                </c:pt>
                <c:pt idx="2800">
                  <c:v>42614</c:v>
                </c:pt>
                <c:pt idx="2801">
                  <c:v>42615</c:v>
                </c:pt>
                <c:pt idx="2802">
                  <c:v>42616</c:v>
                </c:pt>
                <c:pt idx="2803">
                  <c:v>42617</c:v>
                </c:pt>
                <c:pt idx="2804">
                  <c:v>42618</c:v>
                </c:pt>
                <c:pt idx="2805">
                  <c:v>42619</c:v>
                </c:pt>
                <c:pt idx="2806">
                  <c:v>42620</c:v>
                </c:pt>
                <c:pt idx="2807">
                  <c:v>42621</c:v>
                </c:pt>
                <c:pt idx="2808">
                  <c:v>42622</c:v>
                </c:pt>
                <c:pt idx="2809">
                  <c:v>42623</c:v>
                </c:pt>
                <c:pt idx="2810">
                  <c:v>42624</c:v>
                </c:pt>
                <c:pt idx="2811">
                  <c:v>42625</c:v>
                </c:pt>
                <c:pt idx="2812">
                  <c:v>42626</c:v>
                </c:pt>
                <c:pt idx="2813">
                  <c:v>42627</c:v>
                </c:pt>
                <c:pt idx="2814">
                  <c:v>42628</c:v>
                </c:pt>
                <c:pt idx="2815">
                  <c:v>42629</c:v>
                </c:pt>
                <c:pt idx="2816">
                  <c:v>42630</c:v>
                </c:pt>
                <c:pt idx="2817">
                  <c:v>42631</c:v>
                </c:pt>
                <c:pt idx="2818">
                  <c:v>42632</c:v>
                </c:pt>
                <c:pt idx="2819">
                  <c:v>42633</c:v>
                </c:pt>
                <c:pt idx="2820">
                  <c:v>42634</c:v>
                </c:pt>
                <c:pt idx="2821">
                  <c:v>42635</c:v>
                </c:pt>
                <c:pt idx="2822">
                  <c:v>42636</c:v>
                </c:pt>
                <c:pt idx="2823">
                  <c:v>42637</c:v>
                </c:pt>
                <c:pt idx="2824">
                  <c:v>42638</c:v>
                </c:pt>
                <c:pt idx="2825">
                  <c:v>42639</c:v>
                </c:pt>
                <c:pt idx="2826">
                  <c:v>42640</c:v>
                </c:pt>
                <c:pt idx="2827">
                  <c:v>42641</c:v>
                </c:pt>
                <c:pt idx="2828">
                  <c:v>42642</c:v>
                </c:pt>
                <c:pt idx="2829">
                  <c:v>42643</c:v>
                </c:pt>
                <c:pt idx="2830">
                  <c:v>42644</c:v>
                </c:pt>
                <c:pt idx="2831">
                  <c:v>42645</c:v>
                </c:pt>
                <c:pt idx="2832">
                  <c:v>42646</c:v>
                </c:pt>
                <c:pt idx="2833">
                  <c:v>42647</c:v>
                </c:pt>
                <c:pt idx="2834">
                  <c:v>42648</c:v>
                </c:pt>
                <c:pt idx="2835">
                  <c:v>42649</c:v>
                </c:pt>
                <c:pt idx="2836">
                  <c:v>42650</c:v>
                </c:pt>
                <c:pt idx="2837">
                  <c:v>42651</c:v>
                </c:pt>
                <c:pt idx="2838">
                  <c:v>42652</c:v>
                </c:pt>
                <c:pt idx="2839">
                  <c:v>42653</c:v>
                </c:pt>
                <c:pt idx="2840">
                  <c:v>42654</c:v>
                </c:pt>
                <c:pt idx="2841">
                  <c:v>42655</c:v>
                </c:pt>
                <c:pt idx="2842">
                  <c:v>42656</c:v>
                </c:pt>
                <c:pt idx="2843">
                  <c:v>42657</c:v>
                </c:pt>
                <c:pt idx="2844">
                  <c:v>42658</c:v>
                </c:pt>
                <c:pt idx="2845">
                  <c:v>42659</c:v>
                </c:pt>
                <c:pt idx="2846">
                  <c:v>42660</c:v>
                </c:pt>
                <c:pt idx="2847">
                  <c:v>42661</c:v>
                </c:pt>
                <c:pt idx="2848">
                  <c:v>42662</c:v>
                </c:pt>
                <c:pt idx="2849">
                  <c:v>42663</c:v>
                </c:pt>
                <c:pt idx="2850">
                  <c:v>42664</c:v>
                </c:pt>
                <c:pt idx="2851">
                  <c:v>42665</c:v>
                </c:pt>
                <c:pt idx="2852">
                  <c:v>42666</c:v>
                </c:pt>
                <c:pt idx="2853">
                  <c:v>42667</c:v>
                </c:pt>
                <c:pt idx="2854">
                  <c:v>42668</c:v>
                </c:pt>
                <c:pt idx="2855">
                  <c:v>42669</c:v>
                </c:pt>
                <c:pt idx="2856">
                  <c:v>42670</c:v>
                </c:pt>
                <c:pt idx="2857">
                  <c:v>42671</c:v>
                </c:pt>
                <c:pt idx="2858">
                  <c:v>42672</c:v>
                </c:pt>
                <c:pt idx="2859">
                  <c:v>42673</c:v>
                </c:pt>
                <c:pt idx="2860">
                  <c:v>42674</c:v>
                </c:pt>
                <c:pt idx="2861">
                  <c:v>42675</c:v>
                </c:pt>
                <c:pt idx="2862">
                  <c:v>42676</c:v>
                </c:pt>
                <c:pt idx="2863">
                  <c:v>42677</c:v>
                </c:pt>
                <c:pt idx="2864">
                  <c:v>42678</c:v>
                </c:pt>
                <c:pt idx="2865">
                  <c:v>42679</c:v>
                </c:pt>
                <c:pt idx="2866">
                  <c:v>42680</c:v>
                </c:pt>
                <c:pt idx="2867">
                  <c:v>42681</c:v>
                </c:pt>
                <c:pt idx="2868">
                  <c:v>42682</c:v>
                </c:pt>
                <c:pt idx="2869">
                  <c:v>42683</c:v>
                </c:pt>
                <c:pt idx="2870">
                  <c:v>42684</c:v>
                </c:pt>
                <c:pt idx="2871">
                  <c:v>42685</c:v>
                </c:pt>
                <c:pt idx="2872">
                  <c:v>42686</c:v>
                </c:pt>
                <c:pt idx="2873">
                  <c:v>42687</c:v>
                </c:pt>
                <c:pt idx="2874">
                  <c:v>42688</c:v>
                </c:pt>
                <c:pt idx="2875">
                  <c:v>42689</c:v>
                </c:pt>
                <c:pt idx="2876">
                  <c:v>42690</c:v>
                </c:pt>
                <c:pt idx="2877">
                  <c:v>42691</c:v>
                </c:pt>
                <c:pt idx="2878">
                  <c:v>42692</c:v>
                </c:pt>
                <c:pt idx="2879">
                  <c:v>42693</c:v>
                </c:pt>
                <c:pt idx="2880">
                  <c:v>42694</c:v>
                </c:pt>
                <c:pt idx="2881">
                  <c:v>42695</c:v>
                </c:pt>
                <c:pt idx="2882">
                  <c:v>42696</c:v>
                </c:pt>
                <c:pt idx="2883">
                  <c:v>42697</c:v>
                </c:pt>
                <c:pt idx="2884">
                  <c:v>42698</c:v>
                </c:pt>
                <c:pt idx="2885">
                  <c:v>42699</c:v>
                </c:pt>
                <c:pt idx="2886">
                  <c:v>42700</c:v>
                </c:pt>
                <c:pt idx="2887">
                  <c:v>42701</c:v>
                </c:pt>
                <c:pt idx="2888">
                  <c:v>42702</c:v>
                </c:pt>
                <c:pt idx="2889">
                  <c:v>42703</c:v>
                </c:pt>
                <c:pt idx="2890">
                  <c:v>42704</c:v>
                </c:pt>
                <c:pt idx="2891">
                  <c:v>42705</c:v>
                </c:pt>
                <c:pt idx="2892">
                  <c:v>42706</c:v>
                </c:pt>
                <c:pt idx="2893">
                  <c:v>42707</c:v>
                </c:pt>
                <c:pt idx="2894">
                  <c:v>42708</c:v>
                </c:pt>
                <c:pt idx="2895">
                  <c:v>42709</c:v>
                </c:pt>
                <c:pt idx="2896">
                  <c:v>42710</c:v>
                </c:pt>
                <c:pt idx="2897">
                  <c:v>42711</c:v>
                </c:pt>
                <c:pt idx="2898">
                  <c:v>42712</c:v>
                </c:pt>
                <c:pt idx="2899">
                  <c:v>42713</c:v>
                </c:pt>
                <c:pt idx="2900">
                  <c:v>42714</c:v>
                </c:pt>
                <c:pt idx="2901">
                  <c:v>42715</c:v>
                </c:pt>
                <c:pt idx="2902">
                  <c:v>42716</c:v>
                </c:pt>
                <c:pt idx="2903">
                  <c:v>42717</c:v>
                </c:pt>
                <c:pt idx="2904">
                  <c:v>42718</c:v>
                </c:pt>
                <c:pt idx="2905">
                  <c:v>42719</c:v>
                </c:pt>
                <c:pt idx="2906">
                  <c:v>42720</c:v>
                </c:pt>
                <c:pt idx="2907">
                  <c:v>42721</c:v>
                </c:pt>
                <c:pt idx="2908">
                  <c:v>42722</c:v>
                </c:pt>
                <c:pt idx="2909">
                  <c:v>42723</c:v>
                </c:pt>
                <c:pt idx="2910">
                  <c:v>42724</c:v>
                </c:pt>
                <c:pt idx="2911">
                  <c:v>42725</c:v>
                </c:pt>
                <c:pt idx="2912">
                  <c:v>42726</c:v>
                </c:pt>
                <c:pt idx="2913">
                  <c:v>42727</c:v>
                </c:pt>
                <c:pt idx="2914">
                  <c:v>42728</c:v>
                </c:pt>
                <c:pt idx="2915">
                  <c:v>42729</c:v>
                </c:pt>
                <c:pt idx="2916">
                  <c:v>42730</c:v>
                </c:pt>
                <c:pt idx="2917">
                  <c:v>42731</c:v>
                </c:pt>
                <c:pt idx="2918">
                  <c:v>42732</c:v>
                </c:pt>
                <c:pt idx="2919">
                  <c:v>42733</c:v>
                </c:pt>
                <c:pt idx="2920">
                  <c:v>42734</c:v>
                </c:pt>
                <c:pt idx="2921">
                  <c:v>42735</c:v>
                </c:pt>
                <c:pt idx="2922">
                  <c:v>42736</c:v>
                </c:pt>
                <c:pt idx="2923">
                  <c:v>42737</c:v>
                </c:pt>
                <c:pt idx="2924">
                  <c:v>42738</c:v>
                </c:pt>
                <c:pt idx="2925">
                  <c:v>42739</c:v>
                </c:pt>
                <c:pt idx="2926">
                  <c:v>42740</c:v>
                </c:pt>
                <c:pt idx="2927">
                  <c:v>42741</c:v>
                </c:pt>
                <c:pt idx="2928">
                  <c:v>42742</c:v>
                </c:pt>
                <c:pt idx="2929">
                  <c:v>42743</c:v>
                </c:pt>
                <c:pt idx="2930">
                  <c:v>42744</c:v>
                </c:pt>
                <c:pt idx="2931">
                  <c:v>42745</c:v>
                </c:pt>
                <c:pt idx="2932">
                  <c:v>42746</c:v>
                </c:pt>
                <c:pt idx="2933">
                  <c:v>42747</c:v>
                </c:pt>
                <c:pt idx="2934">
                  <c:v>42748</c:v>
                </c:pt>
                <c:pt idx="2935">
                  <c:v>42749</c:v>
                </c:pt>
                <c:pt idx="2936">
                  <c:v>42750</c:v>
                </c:pt>
                <c:pt idx="2937">
                  <c:v>42751</c:v>
                </c:pt>
                <c:pt idx="2938">
                  <c:v>42752</c:v>
                </c:pt>
                <c:pt idx="2939">
                  <c:v>42753</c:v>
                </c:pt>
                <c:pt idx="2940">
                  <c:v>42754</c:v>
                </c:pt>
                <c:pt idx="2941">
                  <c:v>42755</c:v>
                </c:pt>
                <c:pt idx="2942">
                  <c:v>42756</c:v>
                </c:pt>
                <c:pt idx="2943">
                  <c:v>42757</c:v>
                </c:pt>
                <c:pt idx="2944">
                  <c:v>42758</c:v>
                </c:pt>
                <c:pt idx="2945">
                  <c:v>42759</c:v>
                </c:pt>
                <c:pt idx="2946">
                  <c:v>42760</c:v>
                </c:pt>
                <c:pt idx="2947">
                  <c:v>42761</c:v>
                </c:pt>
                <c:pt idx="2948">
                  <c:v>42762</c:v>
                </c:pt>
                <c:pt idx="2949">
                  <c:v>42763</c:v>
                </c:pt>
                <c:pt idx="2950">
                  <c:v>42764</c:v>
                </c:pt>
                <c:pt idx="2951">
                  <c:v>42765</c:v>
                </c:pt>
                <c:pt idx="2952">
                  <c:v>42766</c:v>
                </c:pt>
                <c:pt idx="2953">
                  <c:v>42767</c:v>
                </c:pt>
                <c:pt idx="2954">
                  <c:v>42768</c:v>
                </c:pt>
                <c:pt idx="2955">
                  <c:v>42769</c:v>
                </c:pt>
                <c:pt idx="2956">
                  <c:v>42770</c:v>
                </c:pt>
                <c:pt idx="2957">
                  <c:v>42771</c:v>
                </c:pt>
                <c:pt idx="2958">
                  <c:v>42772</c:v>
                </c:pt>
                <c:pt idx="2959">
                  <c:v>42773</c:v>
                </c:pt>
                <c:pt idx="2960">
                  <c:v>42774</c:v>
                </c:pt>
                <c:pt idx="2961">
                  <c:v>42775</c:v>
                </c:pt>
                <c:pt idx="2962">
                  <c:v>42776</c:v>
                </c:pt>
                <c:pt idx="2963">
                  <c:v>42777</c:v>
                </c:pt>
                <c:pt idx="2964">
                  <c:v>42778</c:v>
                </c:pt>
                <c:pt idx="2965">
                  <c:v>42779</c:v>
                </c:pt>
                <c:pt idx="2966">
                  <c:v>42780</c:v>
                </c:pt>
                <c:pt idx="2967">
                  <c:v>42781</c:v>
                </c:pt>
                <c:pt idx="2968">
                  <c:v>42782</c:v>
                </c:pt>
                <c:pt idx="2969">
                  <c:v>42783</c:v>
                </c:pt>
                <c:pt idx="2970">
                  <c:v>42784</c:v>
                </c:pt>
                <c:pt idx="2971">
                  <c:v>42785</c:v>
                </c:pt>
                <c:pt idx="2972">
                  <c:v>42786</c:v>
                </c:pt>
                <c:pt idx="2973">
                  <c:v>42787</c:v>
                </c:pt>
                <c:pt idx="2974">
                  <c:v>42788</c:v>
                </c:pt>
                <c:pt idx="2975">
                  <c:v>42789</c:v>
                </c:pt>
                <c:pt idx="2976">
                  <c:v>42790</c:v>
                </c:pt>
                <c:pt idx="2977">
                  <c:v>42791</c:v>
                </c:pt>
                <c:pt idx="2978">
                  <c:v>42792</c:v>
                </c:pt>
                <c:pt idx="2979">
                  <c:v>42793</c:v>
                </c:pt>
                <c:pt idx="2980">
                  <c:v>42794</c:v>
                </c:pt>
                <c:pt idx="2981">
                  <c:v>42795</c:v>
                </c:pt>
                <c:pt idx="2982">
                  <c:v>42796</c:v>
                </c:pt>
                <c:pt idx="2983">
                  <c:v>42797</c:v>
                </c:pt>
                <c:pt idx="2984">
                  <c:v>42798</c:v>
                </c:pt>
                <c:pt idx="2985">
                  <c:v>42799</c:v>
                </c:pt>
                <c:pt idx="2986">
                  <c:v>42800</c:v>
                </c:pt>
                <c:pt idx="2987">
                  <c:v>42801</c:v>
                </c:pt>
                <c:pt idx="2988">
                  <c:v>42802</c:v>
                </c:pt>
                <c:pt idx="2989">
                  <c:v>42803</c:v>
                </c:pt>
                <c:pt idx="2990">
                  <c:v>42804</c:v>
                </c:pt>
                <c:pt idx="2991">
                  <c:v>42805</c:v>
                </c:pt>
                <c:pt idx="2992">
                  <c:v>42806</c:v>
                </c:pt>
                <c:pt idx="2993">
                  <c:v>42807</c:v>
                </c:pt>
                <c:pt idx="2994">
                  <c:v>42808</c:v>
                </c:pt>
                <c:pt idx="2995">
                  <c:v>42809</c:v>
                </c:pt>
                <c:pt idx="2996">
                  <c:v>42810</c:v>
                </c:pt>
                <c:pt idx="2997">
                  <c:v>42811</c:v>
                </c:pt>
                <c:pt idx="2998">
                  <c:v>42812</c:v>
                </c:pt>
                <c:pt idx="2999">
                  <c:v>42813</c:v>
                </c:pt>
                <c:pt idx="3000">
                  <c:v>42814</c:v>
                </c:pt>
                <c:pt idx="3001">
                  <c:v>42815</c:v>
                </c:pt>
                <c:pt idx="3002">
                  <c:v>42816</c:v>
                </c:pt>
                <c:pt idx="3003">
                  <c:v>42817</c:v>
                </c:pt>
                <c:pt idx="3004">
                  <c:v>42818</c:v>
                </c:pt>
                <c:pt idx="3005">
                  <c:v>42819</c:v>
                </c:pt>
                <c:pt idx="3006">
                  <c:v>42820</c:v>
                </c:pt>
                <c:pt idx="3007">
                  <c:v>42821</c:v>
                </c:pt>
                <c:pt idx="3008">
                  <c:v>42822</c:v>
                </c:pt>
                <c:pt idx="3009">
                  <c:v>42823</c:v>
                </c:pt>
                <c:pt idx="3010">
                  <c:v>42824</c:v>
                </c:pt>
                <c:pt idx="3011">
                  <c:v>42825</c:v>
                </c:pt>
                <c:pt idx="3012">
                  <c:v>42826</c:v>
                </c:pt>
                <c:pt idx="3013">
                  <c:v>42827</c:v>
                </c:pt>
                <c:pt idx="3014">
                  <c:v>42828</c:v>
                </c:pt>
                <c:pt idx="3015">
                  <c:v>42829</c:v>
                </c:pt>
                <c:pt idx="3016">
                  <c:v>42830</c:v>
                </c:pt>
                <c:pt idx="3017">
                  <c:v>42831</c:v>
                </c:pt>
                <c:pt idx="3018">
                  <c:v>42832</c:v>
                </c:pt>
                <c:pt idx="3019">
                  <c:v>42833</c:v>
                </c:pt>
                <c:pt idx="3020">
                  <c:v>42834</c:v>
                </c:pt>
                <c:pt idx="3021">
                  <c:v>42835</c:v>
                </c:pt>
                <c:pt idx="3022">
                  <c:v>42836</c:v>
                </c:pt>
                <c:pt idx="3023">
                  <c:v>42837</c:v>
                </c:pt>
                <c:pt idx="3024">
                  <c:v>42838</c:v>
                </c:pt>
                <c:pt idx="3025">
                  <c:v>42839</c:v>
                </c:pt>
                <c:pt idx="3026">
                  <c:v>42840</c:v>
                </c:pt>
                <c:pt idx="3027">
                  <c:v>42841</c:v>
                </c:pt>
                <c:pt idx="3028">
                  <c:v>42842</c:v>
                </c:pt>
                <c:pt idx="3029">
                  <c:v>42843</c:v>
                </c:pt>
                <c:pt idx="3030">
                  <c:v>42844</c:v>
                </c:pt>
                <c:pt idx="3031">
                  <c:v>42845</c:v>
                </c:pt>
                <c:pt idx="3032">
                  <c:v>42846</c:v>
                </c:pt>
                <c:pt idx="3033">
                  <c:v>42847</c:v>
                </c:pt>
                <c:pt idx="3034">
                  <c:v>42848</c:v>
                </c:pt>
                <c:pt idx="3035">
                  <c:v>42849</c:v>
                </c:pt>
                <c:pt idx="3036">
                  <c:v>42850</c:v>
                </c:pt>
                <c:pt idx="3037">
                  <c:v>42851</c:v>
                </c:pt>
                <c:pt idx="3038">
                  <c:v>42852</c:v>
                </c:pt>
                <c:pt idx="3039">
                  <c:v>42853</c:v>
                </c:pt>
                <c:pt idx="3040">
                  <c:v>42854</c:v>
                </c:pt>
                <c:pt idx="3041">
                  <c:v>42855</c:v>
                </c:pt>
                <c:pt idx="3042">
                  <c:v>42856</c:v>
                </c:pt>
                <c:pt idx="3043">
                  <c:v>42857</c:v>
                </c:pt>
                <c:pt idx="3044">
                  <c:v>42858</c:v>
                </c:pt>
                <c:pt idx="3045">
                  <c:v>42859</c:v>
                </c:pt>
                <c:pt idx="3046">
                  <c:v>42860</c:v>
                </c:pt>
                <c:pt idx="3047">
                  <c:v>42861</c:v>
                </c:pt>
                <c:pt idx="3048">
                  <c:v>42862</c:v>
                </c:pt>
                <c:pt idx="3049">
                  <c:v>42863</c:v>
                </c:pt>
                <c:pt idx="3050">
                  <c:v>42864</c:v>
                </c:pt>
                <c:pt idx="3051">
                  <c:v>42865</c:v>
                </c:pt>
                <c:pt idx="3052">
                  <c:v>42866</c:v>
                </c:pt>
                <c:pt idx="3053">
                  <c:v>42867</c:v>
                </c:pt>
                <c:pt idx="3054">
                  <c:v>42868</c:v>
                </c:pt>
                <c:pt idx="3055">
                  <c:v>42869</c:v>
                </c:pt>
                <c:pt idx="3056">
                  <c:v>42870</c:v>
                </c:pt>
                <c:pt idx="3057">
                  <c:v>42871</c:v>
                </c:pt>
                <c:pt idx="3058">
                  <c:v>42872</c:v>
                </c:pt>
                <c:pt idx="3059">
                  <c:v>42873</c:v>
                </c:pt>
                <c:pt idx="3060">
                  <c:v>42874</c:v>
                </c:pt>
                <c:pt idx="3061">
                  <c:v>42875</c:v>
                </c:pt>
                <c:pt idx="3062">
                  <c:v>42876</c:v>
                </c:pt>
                <c:pt idx="3063">
                  <c:v>42877</c:v>
                </c:pt>
                <c:pt idx="3064">
                  <c:v>42878</c:v>
                </c:pt>
                <c:pt idx="3065">
                  <c:v>42879</c:v>
                </c:pt>
                <c:pt idx="3066">
                  <c:v>42880</c:v>
                </c:pt>
                <c:pt idx="3067">
                  <c:v>42881</c:v>
                </c:pt>
                <c:pt idx="3068">
                  <c:v>42882</c:v>
                </c:pt>
                <c:pt idx="3069">
                  <c:v>42883</c:v>
                </c:pt>
                <c:pt idx="3070">
                  <c:v>42884</c:v>
                </c:pt>
                <c:pt idx="3071">
                  <c:v>42885</c:v>
                </c:pt>
                <c:pt idx="3072">
                  <c:v>42886</c:v>
                </c:pt>
                <c:pt idx="3073">
                  <c:v>42887</c:v>
                </c:pt>
                <c:pt idx="3074">
                  <c:v>42888</c:v>
                </c:pt>
                <c:pt idx="3075">
                  <c:v>42889</c:v>
                </c:pt>
                <c:pt idx="3076">
                  <c:v>42890</c:v>
                </c:pt>
                <c:pt idx="3077">
                  <c:v>42891</c:v>
                </c:pt>
                <c:pt idx="3078">
                  <c:v>42892</c:v>
                </c:pt>
                <c:pt idx="3079">
                  <c:v>42893</c:v>
                </c:pt>
                <c:pt idx="3080">
                  <c:v>42894</c:v>
                </c:pt>
                <c:pt idx="3081">
                  <c:v>42895</c:v>
                </c:pt>
                <c:pt idx="3082">
                  <c:v>42896</c:v>
                </c:pt>
                <c:pt idx="3083">
                  <c:v>42897</c:v>
                </c:pt>
                <c:pt idx="3084">
                  <c:v>42898</c:v>
                </c:pt>
                <c:pt idx="3085">
                  <c:v>42899</c:v>
                </c:pt>
                <c:pt idx="3086">
                  <c:v>42900</c:v>
                </c:pt>
                <c:pt idx="3087">
                  <c:v>42901</c:v>
                </c:pt>
                <c:pt idx="3088">
                  <c:v>42902</c:v>
                </c:pt>
                <c:pt idx="3089">
                  <c:v>42903</c:v>
                </c:pt>
                <c:pt idx="3090">
                  <c:v>42904</c:v>
                </c:pt>
                <c:pt idx="3091">
                  <c:v>42905</c:v>
                </c:pt>
                <c:pt idx="3092">
                  <c:v>42906</c:v>
                </c:pt>
                <c:pt idx="3093">
                  <c:v>42907</c:v>
                </c:pt>
                <c:pt idx="3094">
                  <c:v>42908</c:v>
                </c:pt>
                <c:pt idx="3095">
                  <c:v>42909</c:v>
                </c:pt>
                <c:pt idx="3096">
                  <c:v>42910</c:v>
                </c:pt>
                <c:pt idx="3097">
                  <c:v>42911</c:v>
                </c:pt>
                <c:pt idx="3098">
                  <c:v>42912</c:v>
                </c:pt>
                <c:pt idx="3099">
                  <c:v>42913</c:v>
                </c:pt>
                <c:pt idx="3100">
                  <c:v>42914</c:v>
                </c:pt>
                <c:pt idx="3101">
                  <c:v>42915</c:v>
                </c:pt>
                <c:pt idx="3102">
                  <c:v>42916</c:v>
                </c:pt>
                <c:pt idx="3103">
                  <c:v>42917</c:v>
                </c:pt>
                <c:pt idx="3104">
                  <c:v>42918</c:v>
                </c:pt>
                <c:pt idx="3105">
                  <c:v>42919</c:v>
                </c:pt>
                <c:pt idx="3106">
                  <c:v>42920</c:v>
                </c:pt>
                <c:pt idx="3107">
                  <c:v>42921</c:v>
                </c:pt>
                <c:pt idx="3108">
                  <c:v>42922</c:v>
                </c:pt>
                <c:pt idx="3109">
                  <c:v>42923</c:v>
                </c:pt>
                <c:pt idx="3110">
                  <c:v>42924</c:v>
                </c:pt>
                <c:pt idx="3111">
                  <c:v>42925</c:v>
                </c:pt>
                <c:pt idx="3112">
                  <c:v>42926</c:v>
                </c:pt>
                <c:pt idx="3113">
                  <c:v>42927</c:v>
                </c:pt>
                <c:pt idx="3114">
                  <c:v>42928</c:v>
                </c:pt>
                <c:pt idx="3115">
                  <c:v>42929</c:v>
                </c:pt>
                <c:pt idx="3116">
                  <c:v>42930</c:v>
                </c:pt>
                <c:pt idx="3117">
                  <c:v>42931</c:v>
                </c:pt>
                <c:pt idx="3118">
                  <c:v>42932</c:v>
                </c:pt>
                <c:pt idx="3119">
                  <c:v>42933</c:v>
                </c:pt>
                <c:pt idx="3120">
                  <c:v>42934</c:v>
                </c:pt>
                <c:pt idx="3121">
                  <c:v>42935</c:v>
                </c:pt>
                <c:pt idx="3122">
                  <c:v>42936</c:v>
                </c:pt>
                <c:pt idx="3123">
                  <c:v>42937</c:v>
                </c:pt>
                <c:pt idx="3124">
                  <c:v>42938</c:v>
                </c:pt>
                <c:pt idx="3125">
                  <c:v>42939</c:v>
                </c:pt>
                <c:pt idx="3126">
                  <c:v>42940</c:v>
                </c:pt>
                <c:pt idx="3127">
                  <c:v>42941</c:v>
                </c:pt>
                <c:pt idx="3128">
                  <c:v>42942</c:v>
                </c:pt>
                <c:pt idx="3129">
                  <c:v>42943</c:v>
                </c:pt>
                <c:pt idx="3130">
                  <c:v>42944</c:v>
                </c:pt>
                <c:pt idx="3131">
                  <c:v>42945</c:v>
                </c:pt>
                <c:pt idx="3132">
                  <c:v>42946</c:v>
                </c:pt>
                <c:pt idx="3133">
                  <c:v>42947</c:v>
                </c:pt>
                <c:pt idx="3134">
                  <c:v>42948</c:v>
                </c:pt>
                <c:pt idx="3135">
                  <c:v>42949</c:v>
                </c:pt>
                <c:pt idx="3136">
                  <c:v>42950</c:v>
                </c:pt>
                <c:pt idx="3137">
                  <c:v>42951</c:v>
                </c:pt>
                <c:pt idx="3138">
                  <c:v>42952</c:v>
                </c:pt>
                <c:pt idx="3139">
                  <c:v>42953</c:v>
                </c:pt>
                <c:pt idx="3140">
                  <c:v>42954</c:v>
                </c:pt>
                <c:pt idx="3141">
                  <c:v>42955</c:v>
                </c:pt>
                <c:pt idx="3142">
                  <c:v>42956</c:v>
                </c:pt>
                <c:pt idx="3143">
                  <c:v>42957</c:v>
                </c:pt>
                <c:pt idx="3144">
                  <c:v>42958</c:v>
                </c:pt>
                <c:pt idx="3145">
                  <c:v>42959</c:v>
                </c:pt>
                <c:pt idx="3146">
                  <c:v>42960</c:v>
                </c:pt>
                <c:pt idx="3147">
                  <c:v>42961</c:v>
                </c:pt>
                <c:pt idx="3148">
                  <c:v>42962</c:v>
                </c:pt>
                <c:pt idx="3149">
                  <c:v>42963</c:v>
                </c:pt>
                <c:pt idx="3150">
                  <c:v>42964</c:v>
                </c:pt>
                <c:pt idx="3151">
                  <c:v>42965</c:v>
                </c:pt>
                <c:pt idx="3152">
                  <c:v>42966</c:v>
                </c:pt>
                <c:pt idx="3153">
                  <c:v>42967</c:v>
                </c:pt>
                <c:pt idx="3154">
                  <c:v>42968</c:v>
                </c:pt>
                <c:pt idx="3155">
                  <c:v>42969</c:v>
                </c:pt>
                <c:pt idx="3156">
                  <c:v>42970</c:v>
                </c:pt>
                <c:pt idx="3157">
                  <c:v>42971</c:v>
                </c:pt>
                <c:pt idx="3158">
                  <c:v>42972</c:v>
                </c:pt>
                <c:pt idx="3159">
                  <c:v>42973</c:v>
                </c:pt>
                <c:pt idx="3160">
                  <c:v>42974</c:v>
                </c:pt>
                <c:pt idx="3161">
                  <c:v>42975</c:v>
                </c:pt>
                <c:pt idx="3162">
                  <c:v>42976</c:v>
                </c:pt>
                <c:pt idx="3163">
                  <c:v>42977</c:v>
                </c:pt>
                <c:pt idx="3164">
                  <c:v>42978</c:v>
                </c:pt>
                <c:pt idx="3165">
                  <c:v>42979</c:v>
                </c:pt>
                <c:pt idx="3166">
                  <c:v>42980</c:v>
                </c:pt>
                <c:pt idx="3167">
                  <c:v>42981</c:v>
                </c:pt>
                <c:pt idx="3168">
                  <c:v>42982</c:v>
                </c:pt>
                <c:pt idx="3169">
                  <c:v>42983</c:v>
                </c:pt>
                <c:pt idx="3170">
                  <c:v>42984</c:v>
                </c:pt>
                <c:pt idx="3171">
                  <c:v>42985</c:v>
                </c:pt>
                <c:pt idx="3172">
                  <c:v>42986</c:v>
                </c:pt>
                <c:pt idx="3173">
                  <c:v>42987</c:v>
                </c:pt>
                <c:pt idx="3174">
                  <c:v>42988</c:v>
                </c:pt>
                <c:pt idx="3175">
                  <c:v>42989</c:v>
                </c:pt>
                <c:pt idx="3176">
                  <c:v>42990</c:v>
                </c:pt>
                <c:pt idx="3177">
                  <c:v>42991</c:v>
                </c:pt>
                <c:pt idx="3178">
                  <c:v>42992</c:v>
                </c:pt>
                <c:pt idx="3179">
                  <c:v>42993</c:v>
                </c:pt>
                <c:pt idx="3180">
                  <c:v>42994</c:v>
                </c:pt>
                <c:pt idx="3181">
                  <c:v>42995</c:v>
                </c:pt>
                <c:pt idx="3182">
                  <c:v>42996</c:v>
                </c:pt>
                <c:pt idx="3183">
                  <c:v>42997</c:v>
                </c:pt>
                <c:pt idx="3184">
                  <c:v>42998</c:v>
                </c:pt>
                <c:pt idx="3185">
                  <c:v>42999</c:v>
                </c:pt>
                <c:pt idx="3186">
                  <c:v>43000</c:v>
                </c:pt>
                <c:pt idx="3187">
                  <c:v>43001</c:v>
                </c:pt>
                <c:pt idx="3188">
                  <c:v>43002</c:v>
                </c:pt>
                <c:pt idx="3189">
                  <c:v>43003</c:v>
                </c:pt>
                <c:pt idx="3190">
                  <c:v>43004</c:v>
                </c:pt>
                <c:pt idx="3191">
                  <c:v>43005</c:v>
                </c:pt>
                <c:pt idx="3192">
                  <c:v>43006</c:v>
                </c:pt>
                <c:pt idx="3193">
                  <c:v>43007</c:v>
                </c:pt>
                <c:pt idx="3194">
                  <c:v>43008</c:v>
                </c:pt>
                <c:pt idx="3195">
                  <c:v>43009</c:v>
                </c:pt>
                <c:pt idx="3196">
                  <c:v>43010</c:v>
                </c:pt>
                <c:pt idx="3197">
                  <c:v>43011</c:v>
                </c:pt>
                <c:pt idx="3198">
                  <c:v>43012</c:v>
                </c:pt>
                <c:pt idx="3199">
                  <c:v>43013</c:v>
                </c:pt>
                <c:pt idx="3200">
                  <c:v>43014</c:v>
                </c:pt>
                <c:pt idx="3201">
                  <c:v>43015</c:v>
                </c:pt>
                <c:pt idx="3202">
                  <c:v>43016</c:v>
                </c:pt>
                <c:pt idx="3203">
                  <c:v>43017</c:v>
                </c:pt>
                <c:pt idx="3204">
                  <c:v>43018</c:v>
                </c:pt>
                <c:pt idx="3205">
                  <c:v>43019</c:v>
                </c:pt>
                <c:pt idx="3206">
                  <c:v>43020</c:v>
                </c:pt>
                <c:pt idx="3207">
                  <c:v>43021</c:v>
                </c:pt>
                <c:pt idx="3208">
                  <c:v>43022</c:v>
                </c:pt>
                <c:pt idx="3209">
                  <c:v>43023</c:v>
                </c:pt>
                <c:pt idx="3210">
                  <c:v>43024</c:v>
                </c:pt>
                <c:pt idx="3211">
                  <c:v>43025</c:v>
                </c:pt>
                <c:pt idx="3212">
                  <c:v>43026</c:v>
                </c:pt>
                <c:pt idx="3213">
                  <c:v>43027</c:v>
                </c:pt>
                <c:pt idx="3214">
                  <c:v>43028</c:v>
                </c:pt>
                <c:pt idx="3215">
                  <c:v>43029</c:v>
                </c:pt>
                <c:pt idx="3216">
                  <c:v>43030</c:v>
                </c:pt>
                <c:pt idx="3217">
                  <c:v>43031</c:v>
                </c:pt>
                <c:pt idx="3218">
                  <c:v>43032</c:v>
                </c:pt>
                <c:pt idx="3219">
                  <c:v>43033</c:v>
                </c:pt>
                <c:pt idx="3220">
                  <c:v>43034</c:v>
                </c:pt>
                <c:pt idx="3221">
                  <c:v>43035</c:v>
                </c:pt>
                <c:pt idx="3222">
                  <c:v>43036</c:v>
                </c:pt>
                <c:pt idx="3223">
                  <c:v>43037</c:v>
                </c:pt>
                <c:pt idx="3224">
                  <c:v>43038</c:v>
                </c:pt>
                <c:pt idx="3225">
                  <c:v>43039</c:v>
                </c:pt>
                <c:pt idx="3226">
                  <c:v>43040</c:v>
                </c:pt>
                <c:pt idx="3227">
                  <c:v>43041</c:v>
                </c:pt>
                <c:pt idx="3228">
                  <c:v>43042</c:v>
                </c:pt>
                <c:pt idx="3229">
                  <c:v>43043</c:v>
                </c:pt>
                <c:pt idx="3230">
                  <c:v>43044</c:v>
                </c:pt>
                <c:pt idx="3231">
                  <c:v>43045</c:v>
                </c:pt>
                <c:pt idx="3232">
                  <c:v>43046</c:v>
                </c:pt>
                <c:pt idx="3233">
                  <c:v>43047</c:v>
                </c:pt>
                <c:pt idx="3234">
                  <c:v>43048</c:v>
                </c:pt>
                <c:pt idx="3235">
                  <c:v>43049</c:v>
                </c:pt>
                <c:pt idx="3236">
                  <c:v>43050</c:v>
                </c:pt>
                <c:pt idx="3237">
                  <c:v>43051</c:v>
                </c:pt>
                <c:pt idx="3238">
                  <c:v>43052</c:v>
                </c:pt>
                <c:pt idx="3239">
                  <c:v>43053</c:v>
                </c:pt>
                <c:pt idx="3240">
                  <c:v>43054</c:v>
                </c:pt>
                <c:pt idx="3241">
                  <c:v>43055</c:v>
                </c:pt>
                <c:pt idx="3242">
                  <c:v>43056</c:v>
                </c:pt>
                <c:pt idx="3243">
                  <c:v>43057</c:v>
                </c:pt>
                <c:pt idx="3244">
                  <c:v>43058</c:v>
                </c:pt>
                <c:pt idx="3245">
                  <c:v>43059</c:v>
                </c:pt>
                <c:pt idx="3246">
                  <c:v>43060</c:v>
                </c:pt>
                <c:pt idx="3247">
                  <c:v>43061</c:v>
                </c:pt>
                <c:pt idx="3248">
                  <c:v>43062</c:v>
                </c:pt>
                <c:pt idx="3249">
                  <c:v>43063</c:v>
                </c:pt>
                <c:pt idx="3250">
                  <c:v>43064</c:v>
                </c:pt>
                <c:pt idx="3251">
                  <c:v>43065</c:v>
                </c:pt>
                <c:pt idx="3252">
                  <c:v>43066</c:v>
                </c:pt>
                <c:pt idx="3253">
                  <c:v>43067</c:v>
                </c:pt>
                <c:pt idx="3254">
                  <c:v>43068</c:v>
                </c:pt>
                <c:pt idx="3255">
                  <c:v>43069</c:v>
                </c:pt>
                <c:pt idx="3256">
                  <c:v>43070</c:v>
                </c:pt>
                <c:pt idx="3257">
                  <c:v>43071</c:v>
                </c:pt>
                <c:pt idx="3258">
                  <c:v>43072</c:v>
                </c:pt>
                <c:pt idx="3259">
                  <c:v>43073</c:v>
                </c:pt>
                <c:pt idx="3260">
                  <c:v>43074</c:v>
                </c:pt>
                <c:pt idx="3261">
                  <c:v>43075</c:v>
                </c:pt>
                <c:pt idx="3262">
                  <c:v>43076</c:v>
                </c:pt>
                <c:pt idx="3263">
                  <c:v>43077</c:v>
                </c:pt>
                <c:pt idx="3264">
                  <c:v>43078</c:v>
                </c:pt>
                <c:pt idx="3265">
                  <c:v>43079</c:v>
                </c:pt>
                <c:pt idx="3266">
                  <c:v>43080</c:v>
                </c:pt>
                <c:pt idx="3267">
                  <c:v>43081</c:v>
                </c:pt>
                <c:pt idx="3268">
                  <c:v>43082</c:v>
                </c:pt>
                <c:pt idx="3269">
                  <c:v>43083</c:v>
                </c:pt>
                <c:pt idx="3270">
                  <c:v>43084</c:v>
                </c:pt>
                <c:pt idx="3271">
                  <c:v>43085</c:v>
                </c:pt>
                <c:pt idx="3272">
                  <c:v>43086</c:v>
                </c:pt>
                <c:pt idx="3273">
                  <c:v>43087</c:v>
                </c:pt>
                <c:pt idx="3274">
                  <c:v>43088</c:v>
                </c:pt>
                <c:pt idx="3275">
                  <c:v>43089</c:v>
                </c:pt>
                <c:pt idx="3276">
                  <c:v>43090</c:v>
                </c:pt>
                <c:pt idx="3277">
                  <c:v>43091</c:v>
                </c:pt>
                <c:pt idx="3278">
                  <c:v>43092</c:v>
                </c:pt>
                <c:pt idx="3279">
                  <c:v>43093</c:v>
                </c:pt>
                <c:pt idx="3280">
                  <c:v>43094</c:v>
                </c:pt>
                <c:pt idx="3281">
                  <c:v>43095</c:v>
                </c:pt>
                <c:pt idx="3282">
                  <c:v>43096</c:v>
                </c:pt>
                <c:pt idx="3283">
                  <c:v>43097</c:v>
                </c:pt>
                <c:pt idx="3284">
                  <c:v>43098</c:v>
                </c:pt>
                <c:pt idx="3285">
                  <c:v>43099</c:v>
                </c:pt>
                <c:pt idx="3286">
                  <c:v>43100</c:v>
                </c:pt>
                <c:pt idx="3287">
                  <c:v>43101</c:v>
                </c:pt>
                <c:pt idx="3288">
                  <c:v>43102</c:v>
                </c:pt>
                <c:pt idx="3289">
                  <c:v>43103</c:v>
                </c:pt>
                <c:pt idx="3290">
                  <c:v>43104</c:v>
                </c:pt>
                <c:pt idx="3291">
                  <c:v>43105</c:v>
                </c:pt>
                <c:pt idx="3292">
                  <c:v>43106</c:v>
                </c:pt>
                <c:pt idx="3293">
                  <c:v>43107</c:v>
                </c:pt>
                <c:pt idx="3294">
                  <c:v>43108</c:v>
                </c:pt>
                <c:pt idx="3295">
                  <c:v>43109</c:v>
                </c:pt>
                <c:pt idx="3296">
                  <c:v>43110</c:v>
                </c:pt>
                <c:pt idx="3297">
                  <c:v>43111</c:v>
                </c:pt>
                <c:pt idx="3298">
                  <c:v>43112</c:v>
                </c:pt>
                <c:pt idx="3299">
                  <c:v>43113</c:v>
                </c:pt>
                <c:pt idx="3300">
                  <c:v>43114</c:v>
                </c:pt>
                <c:pt idx="3301">
                  <c:v>43115</c:v>
                </c:pt>
                <c:pt idx="3302">
                  <c:v>43116</c:v>
                </c:pt>
                <c:pt idx="3303">
                  <c:v>43117</c:v>
                </c:pt>
                <c:pt idx="3304">
                  <c:v>43118</c:v>
                </c:pt>
                <c:pt idx="3305">
                  <c:v>43119</c:v>
                </c:pt>
                <c:pt idx="3306">
                  <c:v>43120</c:v>
                </c:pt>
                <c:pt idx="3307">
                  <c:v>43121</c:v>
                </c:pt>
                <c:pt idx="3308">
                  <c:v>43122</c:v>
                </c:pt>
                <c:pt idx="3309">
                  <c:v>43123</c:v>
                </c:pt>
                <c:pt idx="3310">
                  <c:v>43124</c:v>
                </c:pt>
                <c:pt idx="3311">
                  <c:v>43125</c:v>
                </c:pt>
                <c:pt idx="3312">
                  <c:v>43126</c:v>
                </c:pt>
                <c:pt idx="3313">
                  <c:v>43127</c:v>
                </c:pt>
                <c:pt idx="3314">
                  <c:v>43128</c:v>
                </c:pt>
                <c:pt idx="3315">
                  <c:v>43129</c:v>
                </c:pt>
                <c:pt idx="3316">
                  <c:v>43130</c:v>
                </c:pt>
                <c:pt idx="3317">
                  <c:v>43131</c:v>
                </c:pt>
                <c:pt idx="3318">
                  <c:v>43132</c:v>
                </c:pt>
                <c:pt idx="3319">
                  <c:v>43133</c:v>
                </c:pt>
                <c:pt idx="3320">
                  <c:v>43134</c:v>
                </c:pt>
                <c:pt idx="3321">
                  <c:v>43135</c:v>
                </c:pt>
                <c:pt idx="3322">
                  <c:v>43136</c:v>
                </c:pt>
                <c:pt idx="3323">
                  <c:v>43137</c:v>
                </c:pt>
                <c:pt idx="3324">
                  <c:v>43138</c:v>
                </c:pt>
                <c:pt idx="3325">
                  <c:v>43139</c:v>
                </c:pt>
                <c:pt idx="3326">
                  <c:v>43140</c:v>
                </c:pt>
                <c:pt idx="3327">
                  <c:v>43141</c:v>
                </c:pt>
                <c:pt idx="3328">
                  <c:v>43142</c:v>
                </c:pt>
                <c:pt idx="3329">
                  <c:v>43143</c:v>
                </c:pt>
                <c:pt idx="3330">
                  <c:v>43144</c:v>
                </c:pt>
                <c:pt idx="3331">
                  <c:v>43145</c:v>
                </c:pt>
                <c:pt idx="3332">
                  <c:v>43146</c:v>
                </c:pt>
                <c:pt idx="3333">
                  <c:v>43147</c:v>
                </c:pt>
                <c:pt idx="3334">
                  <c:v>43148</c:v>
                </c:pt>
                <c:pt idx="3335">
                  <c:v>43149</c:v>
                </c:pt>
                <c:pt idx="3336">
                  <c:v>43150</c:v>
                </c:pt>
                <c:pt idx="3337">
                  <c:v>43151</c:v>
                </c:pt>
                <c:pt idx="3338">
                  <c:v>43152</c:v>
                </c:pt>
                <c:pt idx="3339">
                  <c:v>43153</c:v>
                </c:pt>
                <c:pt idx="3340">
                  <c:v>43154</c:v>
                </c:pt>
                <c:pt idx="3341">
                  <c:v>43155</c:v>
                </c:pt>
                <c:pt idx="3342">
                  <c:v>43156</c:v>
                </c:pt>
                <c:pt idx="3343">
                  <c:v>43157</c:v>
                </c:pt>
                <c:pt idx="3344">
                  <c:v>43158</c:v>
                </c:pt>
                <c:pt idx="3345">
                  <c:v>43159</c:v>
                </c:pt>
                <c:pt idx="3346">
                  <c:v>43160</c:v>
                </c:pt>
                <c:pt idx="3347">
                  <c:v>43161</c:v>
                </c:pt>
                <c:pt idx="3348">
                  <c:v>43162</c:v>
                </c:pt>
                <c:pt idx="3349">
                  <c:v>43163</c:v>
                </c:pt>
                <c:pt idx="3350">
                  <c:v>43164</c:v>
                </c:pt>
                <c:pt idx="3351">
                  <c:v>43165</c:v>
                </c:pt>
                <c:pt idx="3352">
                  <c:v>43166</c:v>
                </c:pt>
                <c:pt idx="3353">
                  <c:v>43167</c:v>
                </c:pt>
                <c:pt idx="3354">
                  <c:v>43168</c:v>
                </c:pt>
                <c:pt idx="3355">
                  <c:v>43169</c:v>
                </c:pt>
                <c:pt idx="3356">
                  <c:v>43170</c:v>
                </c:pt>
                <c:pt idx="3357">
                  <c:v>43171</c:v>
                </c:pt>
                <c:pt idx="3358">
                  <c:v>43172</c:v>
                </c:pt>
                <c:pt idx="3359">
                  <c:v>43173</c:v>
                </c:pt>
                <c:pt idx="3360">
                  <c:v>43174</c:v>
                </c:pt>
                <c:pt idx="3361">
                  <c:v>43175</c:v>
                </c:pt>
                <c:pt idx="3362">
                  <c:v>43176</c:v>
                </c:pt>
                <c:pt idx="3363">
                  <c:v>43177</c:v>
                </c:pt>
                <c:pt idx="3364">
                  <c:v>43178</c:v>
                </c:pt>
                <c:pt idx="3365">
                  <c:v>43179</c:v>
                </c:pt>
                <c:pt idx="3366">
                  <c:v>43180</c:v>
                </c:pt>
                <c:pt idx="3367">
                  <c:v>43181</c:v>
                </c:pt>
                <c:pt idx="3368">
                  <c:v>43182</c:v>
                </c:pt>
                <c:pt idx="3369">
                  <c:v>43183</c:v>
                </c:pt>
                <c:pt idx="3370">
                  <c:v>43184</c:v>
                </c:pt>
                <c:pt idx="3371">
                  <c:v>43185</c:v>
                </c:pt>
                <c:pt idx="3372">
                  <c:v>43186</c:v>
                </c:pt>
                <c:pt idx="3373">
                  <c:v>43187</c:v>
                </c:pt>
                <c:pt idx="3374">
                  <c:v>43188</c:v>
                </c:pt>
                <c:pt idx="3375">
                  <c:v>43189</c:v>
                </c:pt>
                <c:pt idx="3376">
                  <c:v>43190</c:v>
                </c:pt>
                <c:pt idx="3377">
                  <c:v>43191</c:v>
                </c:pt>
                <c:pt idx="3378">
                  <c:v>43192</c:v>
                </c:pt>
                <c:pt idx="3379">
                  <c:v>43193</c:v>
                </c:pt>
                <c:pt idx="3380">
                  <c:v>43194</c:v>
                </c:pt>
                <c:pt idx="3381">
                  <c:v>43195</c:v>
                </c:pt>
                <c:pt idx="3382">
                  <c:v>43196</c:v>
                </c:pt>
                <c:pt idx="3383">
                  <c:v>43197</c:v>
                </c:pt>
                <c:pt idx="3384">
                  <c:v>43198</c:v>
                </c:pt>
                <c:pt idx="3385">
                  <c:v>43199</c:v>
                </c:pt>
                <c:pt idx="3386">
                  <c:v>43200</c:v>
                </c:pt>
                <c:pt idx="3387">
                  <c:v>43201</c:v>
                </c:pt>
                <c:pt idx="3388">
                  <c:v>43202</c:v>
                </c:pt>
                <c:pt idx="3389">
                  <c:v>43203</c:v>
                </c:pt>
                <c:pt idx="3390">
                  <c:v>43204</c:v>
                </c:pt>
                <c:pt idx="3391">
                  <c:v>43205</c:v>
                </c:pt>
                <c:pt idx="3392">
                  <c:v>43206</c:v>
                </c:pt>
                <c:pt idx="3393">
                  <c:v>43207</c:v>
                </c:pt>
                <c:pt idx="3394">
                  <c:v>43208</c:v>
                </c:pt>
                <c:pt idx="3395">
                  <c:v>43209</c:v>
                </c:pt>
                <c:pt idx="3396">
                  <c:v>43210</c:v>
                </c:pt>
                <c:pt idx="3397">
                  <c:v>43211</c:v>
                </c:pt>
                <c:pt idx="3398">
                  <c:v>43212</c:v>
                </c:pt>
                <c:pt idx="3399">
                  <c:v>43213</c:v>
                </c:pt>
                <c:pt idx="3400">
                  <c:v>43214</c:v>
                </c:pt>
                <c:pt idx="3401">
                  <c:v>43215</c:v>
                </c:pt>
                <c:pt idx="3402">
                  <c:v>43216</c:v>
                </c:pt>
                <c:pt idx="3403">
                  <c:v>43217</c:v>
                </c:pt>
                <c:pt idx="3404">
                  <c:v>43218</c:v>
                </c:pt>
                <c:pt idx="3405">
                  <c:v>43219</c:v>
                </c:pt>
                <c:pt idx="3406">
                  <c:v>43220</c:v>
                </c:pt>
                <c:pt idx="3407">
                  <c:v>43221</c:v>
                </c:pt>
                <c:pt idx="3408">
                  <c:v>43222</c:v>
                </c:pt>
                <c:pt idx="3409">
                  <c:v>43223</c:v>
                </c:pt>
                <c:pt idx="3410">
                  <c:v>43224</c:v>
                </c:pt>
                <c:pt idx="3411">
                  <c:v>43225</c:v>
                </c:pt>
                <c:pt idx="3412">
                  <c:v>43226</c:v>
                </c:pt>
                <c:pt idx="3413">
                  <c:v>43227</c:v>
                </c:pt>
                <c:pt idx="3414">
                  <c:v>43228</c:v>
                </c:pt>
                <c:pt idx="3415">
                  <c:v>43229</c:v>
                </c:pt>
                <c:pt idx="3416">
                  <c:v>43230</c:v>
                </c:pt>
                <c:pt idx="3417">
                  <c:v>43231</c:v>
                </c:pt>
                <c:pt idx="3418">
                  <c:v>43232</c:v>
                </c:pt>
                <c:pt idx="3419">
                  <c:v>43233</c:v>
                </c:pt>
                <c:pt idx="3420">
                  <c:v>43234</c:v>
                </c:pt>
                <c:pt idx="3421">
                  <c:v>43235</c:v>
                </c:pt>
                <c:pt idx="3422">
                  <c:v>43236</c:v>
                </c:pt>
                <c:pt idx="3423">
                  <c:v>43237</c:v>
                </c:pt>
                <c:pt idx="3424">
                  <c:v>43238</c:v>
                </c:pt>
                <c:pt idx="3425">
                  <c:v>43239</c:v>
                </c:pt>
                <c:pt idx="3426">
                  <c:v>43240</c:v>
                </c:pt>
                <c:pt idx="3427">
                  <c:v>43241</c:v>
                </c:pt>
                <c:pt idx="3428">
                  <c:v>43242</c:v>
                </c:pt>
                <c:pt idx="3429">
                  <c:v>43243</c:v>
                </c:pt>
                <c:pt idx="3430">
                  <c:v>43244</c:v>
                </c:pt>
                <c:pt idx="3431">
                  <c:v>43245</c:v>
                </c:pt>
                <c:pt idx="3432">
                  <c:v>43246</c:v>
                </c:pt>
                <c:pt idx="3433">
                  <c:v>43247</c:v>
                </c:pt>
                <c:pt idx="3434">
                  <c:v>43248</c:v>
                </c:pt>
                <c:pt idx="3435">
                  <c:v>43249</c:v>
                </c:pt>
                <c:pt idx="3436">
                  <c:v>43250</c:v>
                </c:pt>
                <c:pt idx="3437">
                  <c:v>43251</c:v>
                </c:pt>
                <c:pt idx="3438">
                  <c:v>43252</c:v>
                </c:pt>
                <c:pt idx="3439">
                  <c:v>43253</c:v>
                </c:pt>
                <c:pt idx="3440">
                  <c:v>43254</c:v>
                </c:pt>
                <c:pt idx="3441">
                  <c:v>43255</c:v>
                </c:pt>
                <c:pt idx="3442">
                  <c:v>43256</c:v>
                </c:pt>
                <c:pt idx="3443">
                  <c:v>43257</c:v>
                </c:pt>
                <c:pt idx="3444">
                  <c:v>43258</c:v>
                </c:pt>
                <c:pt idx="3445">
                  <c:v>43259</c:v>
                </c:pt>
                <c:pt idx="3446">
                  <c:v>43260</c:v>
                </c:pt>
                <c:pt idx="3447">
                  <c:v>43261</c:v>
                </c:pt>
                <c:pt idx="3448">
                  <c:v>43262</c:v>
                </c:pt>
                <c:pt idx="3449">
                  <c:v>43263</c:v>
                </c:pt>
                <c:pt idx="3450">
                  <c:v>43264</c:v>
                </c:pt>
                <c:pt idx="3451">
                  <c:v>43265</c:v>
                </c:pt>
                <c:pt idx="3452">
                  <c:v>43266</c:v>
                </c:pt>
                <c:pt idx="3453">
                  <c:v>43267</c:v>
                </c:pt>
                <c:pt idx="3454">
                  <c:v>43268</c:v>
                </c:pt>
                <c:pt idx="3455">
                  <c:v>43269</c:v>
                </c:pt>
                <c:pt idx="3456">
                  <c:v>43270</c:v>
                </c:pt>
                <c:pt idx="3457">
                  <c:v>43271</c:v>
                </c:pt>
                <c:pt idx="3458">
                  <c:v>43272</c:v>
                </c:pt>
                <c:pt idx="3459">
                  <c:v>43273</c:v>
                </c:pt>
                <c:pt idx="3460">
                  <c:v>43274</c:v>
                </c:pt>
                <c:pt idx="3461">
                  <c:v>43275</c:v>
                </c:pt>
                <c:pt idx="3462">
                  <c:v>43276</c:v>
                </c:pt>
                <c:pt idx="3463">
                  <c:v>43277</c:v>
                </c:pt>
                <c:pt idx="3464">
                  <c:v>43278</c:v>
                </c:pt>
                <c:pt idx="3465">
                  <c:v>43279</c:v>
                </c:pt>
                <c:pt idx="3466">
                  <c:v>43280</c:v>
                </c:pt>
                <c:pt idx="3467">
                  <c:v>43281</c:v>
                </c:pt>
                <c:pt idx="3468">
                  <c:v>43282</c:v>
                </c:pt>
                <c:pt idx="3469">
                  <c:v>43283</c:v>
                </c:pt>
                <c:pt idx="3470">
                  <c:v>43284</c:v>
                </c:pt>
                <c:pt idx="3471">
                  <c:v>43285</c:v>
                </c:pt>
                <c:pt idx="3472">
                  <c:v>43286</c:v>
                </c:pt>
                <c:pt idx="3473">
                  <c:v>43287</c:v>
                </c:pt>
                <c:pt idx="3474">
                  <c:v>43288</c:v>
                </c:pt>
                <c:pt idx="3475">
                  <c:v>43289</c:v>
                </c:pt>
                <c:pt idx="3476">
                  <c:v>43290</c:v>
                </c:pt>
                <c:pt idx="3477">
                  <c:v>43291</c:v>
                </c:pt>
                <c:pt idx="3478">
                  <c:v>43292</c:v>
                </c:pt>
                <c:pt idx="3479">
                  <c:v>43293</c:v>
                </c:pt>
                <c:pt idx="3480">
                  <c:v>43294</c:v>
                </c:pt>
                <c:pt idx="3481">
                  <c:v>43295</c:v>
                </c:pt>
                <c:pt idx="3482">
                  <c:v>43296</c:v>
                </c:pt>
                <c:pt idx="3483">
                  <c:v>43297</c:v>
                </c:pt>
                <c:pt idx="3484">
                  <c:v>43298</c:v>
                </c:pt>
                <c:pt idx="3485">
                  <c:v>43299</c:v>
                </c:pt>
                <c:pt idx="3486">
                  <c:v>43300</c:v>
                </c:pt>
                <c:pt idx="3487">
                  <c:v>43301</c:v>
                </c:pt>
                <c:pt idx="3488">
                  <c:v>43302</c:v>
                </c:pt>
                <c:pt idx="3489">
                  <c:v>43303</c:v>
                </c:pt>
                <c:pt idx="3490">
                  <c:v>43304</c:v>
                </c:pt>
                <c:pt idx="3491">
                  <c:v>43305</c:v>
                </c:pt>
                <c:pt idx="3492">
                  <c:v>43306</c:v>
                </c:pt>
                <c:pt idx="3493">
                  <c:v>43307</c:v>
                </c:pt>
                <c:pt idx="3494">
                  <c:v>43308</c:v>
                </c:pt>
                <c:pt idx="3495">
                  <c:v>43309</c:v>
                </c:pt>
                <c:pt idx="3496">
                  <c:v>43310</c:v>
                </c:pt>
                <c:pt idx="3497">
                  <c:v>43311</c:v>
                </c:pt>
                <c:pt idx="3498">
                  <c:v>43312</c:v>
                </c:pt>
                <c:pt idx="3499">
                  <c:v>43313</c:v>
                </c:pt>
                <c:pt idx="3500">
                  <c:v>43314</c:v>
                </c:pt>
                <c:pt idx="3501">
                  <c:v>43315</c:v>
                </c:pt>
                <c:pt idx="3502">
                  <c:v>43316</c:v>
                </c:pt>
                <c:pt idx="3503">
                  <c:v>43317</c:v>
                </c:pt>
                <c:pt idx="3504">
                  <c:v>43318</c:v>
                </c:pt>
                <c:pt idx="3505">
                  <c:v>43319</c:v>
                </c:pt>
                <c:pt idx="3506">
                  <c:v>43320</c:v>
                </c:pt>
                <c:pt idx="3507">
                  <c:v>43321</c:v>
                </c:pt>
                <c:pt idx="3508">
                  <c:v>43322</c:v>
                </c:pt>
                <c:pt idx="3509">
                  <c:v>43323</c:v>
                </c:pt>
                <c:pt idx="3510">
                  <c:v>43324</c:v>
                </c:pt>
                <c:pt idx="3511">
                  <c:v>43325</c:v>
                </c:pt>
                <c:pt idx="3512">
                  <c:v>43326</c:v>
                </c:pt>
                <c:pt idx="3513">
                  <c:v>43327</c:v>
                </c:pt>
                <c:pt idx="3514">
                  <c:v>43328</c:v>
                </c:pt>
                <c:pt idx="3515">
                  <c:v>43329</c:v>
                </c:pt>
                <c:pt idx="3516">
                  <c:v>43330</c:v>
                </c:pt>
                <c:pt idx="3517">
                  <c:v>43331</c:v>
                </c:pt>
                <c:pt idx="3518">
                  <c:v>43332</c:v>
                </c:pt>
                <c:pt idx="3519">
                  <c:v>43333</c:v>
                </c:pt>
                <c:pt idx="3520">
                  <c:v>43334</c:v>
                </c:pt>
                <c:pt idx="3521">
                  <c:v>43335</c:v>
                </c:pt>
                <c:pt idx="3522">
                  <c:v>43336</c:v>
                </c:pt>
                <c:pt idx="3523">
                  <c:v>43337</c:v>
                </c:pt>
                <c:pt idx="3524">
                  <c:v>43338</c:v>
                </c:pt>
                <c:pt idx="3525">
                  <c:v>43339</c:v>
                </c:pt>
                <c:pt idx="3526">
                  <c:v>43340</c:v>
                </c:pt>
                <c:pt idx="3527">
                  <c:v>43341</c:v>
                </c:pt>
                <c:pt idx="3528">
                  <c:v>43342</c:v>
                </c:pt>
                <c:pt idx="3529">
                  <c:v>43343</c:v>
                </c:pt>
                <c:pt idx="3530">
                  <c:v>43344</c:v>
                </c:pt>
                <c:pt idx="3531">
                  <c:v>43345</c:v>
                </c:pt>
                <c:pt idx="3532">
                  <c:v>43346</c:v>
                </c:pt>
                <c:pt idx="3533">
                  <c:v>43347</c:v>
                </c:pt>
                <c:pt idx="3534">
                  <c:v>43348</c:v>
                </c:pt>
                <c:pt idx="3535">
                  <c:v>43349</c:v>
                </c:pt>
                <c:pt idx="3536">
                  <c:v>43350</c:v>
                </c:pt>
                <c:pt idx="3537">
                  <c:v>43351</c:v>
                </c:pt>
                <c:pt idx="3538">
                  <c:v>43352</c:v>
                </c:pt>
                <c:pt idx="3539">
                  <c:v>43353</c:v>
                </c:pt>
                <c:pt idx="3540">
                  <c:v>43354</c:v>
                </c:pt>
                <c:pt idx="3541">
                  <c:v>43355</c:v>
                </c:pt>
                <c:pt idx="3542">
                  <c:v>43356</c:v>
                </c:pt>
                <c:pt idx="3543">
                  <c:v>43357</c:v>
                </c:pt>
                <c:pt idx="3544">
                  <c:v>43358</c:v>
                </c:pt>
                <c:pt idx="3545">
                  <c:v>43359</c:v>
                </c:pt>
                <c:pt idx="3546">
                  <c:v>43360</c:v>
                </c:pt>
                <c:pt idx="3547">
                  <c:v>43361</c:v>
                </c:pt>
                <c:pt idx="3548">
                  <c:v>43362</c:v>
                </c:pt>
                <c:pt idx="3549">
                  <c:v>43363</c:v>
                </c:pt>
                <c:pt idx="3550">
                  <c:v>43364</c:v>
                </c:pt>
                <c:pt idx="3551">
                  <c:v>43365</c:v>
                </c:pt>
                <c:pt idx="3552">
                  <c:v>43366</c:v>
                </c:pt>
                <c:pt idx="3553">
                  <c:v>43367</c:v>
                </c:pt>
                <c:pt idx="3554">
                  <c:v>43368</c:v>
                </c:pt>
                <c:pt idx="3555">
                  <c:v>43369</c:v>
                </c:pt>
                <c:pt idx="3556">
                  <c:v>43370</c:v>
                </c:pt>
                <c:pt idx="3557">
                  <c:v>43371</c:v>
                </c:pt>
                <c:pt idx="3558">
                  <c:v>43372</c:v>
                </c:pt>
                <c:pt idx="3559">
                  <c:v>43373</c:v>
                </c:pt>
                <c:pt idx="3560">
                  <c:v>43374</c:v>
                </c:pt>
                <c:pt idx="3561">
                  <c:v>43375</c:v>
                </c:pt>
                <c:pt idx="3562">
                  <c:v>43376</c:v>
                </c:pt>
                <c:pt idx="3563">
                  <c:v>43377</c:v>
                </c:pt>
                <c:pt idx="3564">
                  <c:v>43378</c:v>
                </c:pt>
                <c:pt idx="3565">
                  <c:v>43379</c:v>
                </c:pt>
                <c:pt idx="3566">
                  <c:v>43380</c:v>
                </c:pt>
                <c:pt idx="3567">
                  <c:v>43381</c:v>
                </c:pt>
                <c:pt idx="3568">
                  <c:v>43382</c:v>
                </c:pt>
                <c:pt idx="3569">
                  <c:v>43383</c:v>
                </c:pt>
                <c:pt idx="3570">
                  <c:v>43384</c:v>
                </c:pt>
                <c:pt idx="3571">
                  <c:v>43385</c:v>
                </c:pt>
                <c:pt idx="3572">
                  <c:v>43386</c:v>
                </c:pt>
                <c:pt idx="3573">
                  <c:v>43387</c:v>
                </c:pt>
                <c:pt idx="3574">
                  <c:v>43388</c:v>
                </c:pt>
                <c:pt idx="3575">
                  <c:v>43389</c:v>
                </c:pt>
                <c:pt idx="3576">
                  <c:v>43390</c:v>
                </c:pt>
                <c:pt idx="3577">
                  <c:v>43391</c:v>
                </c:pt>
                <c:pt idx="3578">
                  <c:v>43392</c:v>
                </c:pt>
                <c:pt idx="3579">
                  <c:v>43393</c:v>
                </c:pt>
                <c:pt idx="3580">
                  <c:v>43394</c:v>
                </c:pt>
                <c:pt idx="3581">
                  <c:v>43395</c:v>
                </c:pt>
                <c:pt idx="3582">
                  <c:v>43396</c:v>
                </c:pt>
                <c:pt idx="3583">
                  <c:v>43397</c:v>
                </c:pt>
                <c:pt idx="3584">
                  <c:v>43398</c:v>
                </c:pt>
                <c:pt idx="3585">
                  <c:v>43399</c:v>
                </c:pt>
                <c:pt idx="3586">
                  <c:v>43400</c:v>
                </c:pt>
                <c:pt idx="3587">
                  <c:v>43401</c:v>
                </c:pt>
                <c:pt idx="3588">
                  <c:v>43402</c:v>
                </c:pt>
                <c:pt idx="3589">
                  <c:v>43403</c:v>
                </c:pt>
                <c:pt idx="3590">
                  <c:v>43404</c:v>
                </c:pt>
                <c:pt idx="3591">
                  <c:v>43405</c:v>
                </c:pt>
                <c:pt idx="3592">
                  <c:v>43406</c:v>
                </c:pt>
                <c:pt idx="3593">
                  <c:v>43407</c:v>
                </c:pt>
                <c:pt idx="3594">
                  <c:v>43408</c:v>
                </c:pt>
                <c:pt idx="3595">
                  <c:v>43409</c:v>
                </c:pt>
                <c:pt idx="3596">
                  <c:v>43410</c:v>
                </c:pt>
                <c:pt idx="3597">
                  <c:v>43411</c:v>
                </c:pt>
                <c:pt idx="3598">
                  <c:v>43412</c:v>
                </c:pt>
                <c:pt idx="3599">
                  <c:v>43413</c:v>
                </c:pt>
                <c:pt idx="3600">
                  <c:v>43414</c:v>
                </c:pt>
                <c:pt idx="3601">
                  <c:v>43415</c:v>
                </c:pt>
                <c:pt idx="3602">
                  <c:v>43416</c:v>
                </c:pt>
                <c:pt idx="3603">
                  <c:v>43417</c:v>
                </c:pt>
                <c:pt idx="3604">
                  <c:v>43418</c:v>
                </c:pt>
                <c:pt idx="3605">
                  <c:v>43419</c:v>
                </c:pt>
                <c:pt idx="3606">
                  <c:v>43420</c:v>
                </c:pt>
                <c:pt idx="3607">
                  <c:v>43421</c:v>
                </c:pt>
                <c:pt idx="3608">
                  <c:v>43422</c:v>
                </c:pt>
                <c:pt idx="3609">
                  <c:v>43423</c:v>
                </c:pt>
                <c:pt idx="3610">
                  <c:v>43424</c:v>
                </c:pt>
                <c:pt idx="3611">
                  <c:v>43425</c:v>
                </c:pt>
                <c:pt idx="3612">
                  <c:v>43426</c:v>
                </c:pt>
                <c:pt idx="3613">
                  <c:v>43427</c:v>
                </c:pt>
                <c:pt idx="3614">
                  <c:v>43428</c:v>
                </c:pt>
                <c:pt idx="3615">
                  <c:v>43429</c:v>
                </c:pt>
                <c:pt idx="3616">
                  <c:v>43430</c:v>
                </c:pt>
                <c:pt idx="3617">
                  <c:v>43431</c:v>
                </c:pt>
                <c:pt idx="3618">
                  <c:v>43432</c:v>
                </c:pt>
                <c:pt idx="3619">
                  <c:v>43433</c:v>
                </c:pt>
                <c:pt idx="3620">
                  <c:v>43434</c:v>
                </c:pt>
                <c:pt idx="3621">
                  <c:v>43435</c:v>
                </c:pt>
                <c:pt idx="3622">
                  <c:v>43436</c:v>
                </c:pt>
                <c:pt idx="3623">
                  <c:v>43437</c:v>
                </c:pt>
                <c:pt idx="3624">
                  <c:v>43438</c:v>
                </c:pt>
                <c:pt idx="3625">
                  <c:v>43439</c:v>
                </c:pt>
                <c:pt idx="3626">
                  <c:v>43440</c:v>
                </c:pt>
                <c:pt idx="3627">
                  <c:v>43441</c:v>
                </c:pt>
                <c:pt idx="3628">
                  <c:v>43442</c:v>
                </c:pt>
                <c:pt idx="3629">
                  <c:v>43443</c:v>
                </c:pt>
                <c:pt idx="3630">
                  <c:v>43444</c:v>
                </c:pt>
                <c:pt idx="3631">
                  <c:v>43445</c:v>
                </c:pt>
                <c:pt idx="3632">
                  <c:v>43446</c:v>
                </c:pt>
                <c:pt idx="3633">
                  <c:v>43447</c:v>
                </c:pt>
                <c:pt idx="3634">
                  <c:v>43448</c:v>
                </c:pt>
                <c:pt idx="3635">
                  <c:v>43449</c:v>
                </c:pt>
                <c:pt idx="3636">
                  <c:v>43450</c:v>
                </c:pt>
                <c:pt idx="3637">
                  <c:v>43451</c:v>
                </c:pt>
                <c:pt idx="3638">
                  <c:v>43452</c:v>
                </c:pt>
                <c:pt idx="3639">
                  <c:v>43453</c:v>
                </c:pt>
                <c:pt idx="3640">
                  <c:v>43454</c:v>
                </c:pt>
                <c:pt idx="3641">
                  <c:v>43455</c:v>
                </c:pt>
                <c:pt idx="3642">
                  <c:v>43456</c:v>
                </c:pt>
                <c:pt idx="3643">
                  <c:v>43457</c:v>
                </c:pt>
                <c:pt idx="3644">
                  <c:v>43458</c:v>
                </c:pt>
                <c:pt idx="3645">
                  <c:v>43459</c:v>
                </c:pt>
                <c:pt idx="3646">
                  <c:v>43460</c:v>
                </c:pt>
                <c:pt idx="3647">
                  <c:v>43461</c:v>
                </c:pt>
                <c:pt idx="3648">
                  <c:v>43462</c:v>
                </c:pt>
                <c:pt idx="3649">
                  <c:v>43463</c:v>
                </c:pt>
                <c:pt idx="3650">
                  <c:v>43464</c:v>
                </c:pt>
                <c:pt idx="3651">
                  <c:v>43465</c:v>
                </c:pt>
                <c:pt idx="3652">
                  <c:v>43466</c:v>
                </c:pt>
                <c:pt idx="3653">
                  <c:v>43467</c:v>
                </c:pt>
                <c:pt idx="3654">
                  <c:v>43468</c:v>
                </c:pt>
                <c:pt idx="3655">
                  <c:v>43469</c:v>
                </c:pt>
                <c:pt idx="3656">
                  <c:v>43470</c:v>
                </c:pt>
                <c:pt idx="3657">
                  <c:v>43471</c:v>
                </c:pt>
                <c:pt idx="3658">
                  <c:v>43472</c:v>
                </c:pt>
                <c:pt idx="3659">
                  <c:v>43473</c:v>
                </c:pt>
                <c:pt idx="3660">
                  <c:v>43474</c:v>
                </c:pt>
                <c:pt idx="3661">
                  <c:v>43475</c:v>
                </c:pt>
                <c:pt idx="3662">
                  <c:v>43476</c:v>
                </c:pt>
                <c:pt idx="3663">
                  <c:v>43477</c:v>
                </c:pt>
                <c:pt idx="3664">
                  <c:v>43478</c:v>
                </c:pt>
                <c:pt idx="3665">
                  <c:v>43479</c:v>
                </c:pt>
                <c:pt idx="3666">
                  <c:v>43480</c:v>
                </c:pt>
                <c:pt idx="3667">
                  <c:v>43481</c:v>
                </c:pt>
                <c:pt idx="3668">
                  <c:v>43482</c:v>
                </c:pt>
                <c:pt idx="3669">
                  <c:v>43483</c:v>
                </c:pt>
                <c:pt idx="3670">
                  <c:v>43484</c:v>
                </c:pt>
                <c:pt idx="3671">
                  <c:v>43485</c:v>
                </c:pt>
                <c:pt idx="3672">
                  <c:v>43486</c:v>
                </c:pt>
                <c:pt idx="3673">
                  <c:v>43487</c:v>
                </c:pt>
                <c:pt idx="3674">
                  <c:v>43488</c:v>
                </c:pt>
                <c:pt idx="3675">
                  <c:v>43489</c:v>
                </c:pt>
                <c:pt idx="3676">
                  <c:v>43490</c:v>
                </c:pt>
                <c:pt idx="3677">
                  <c:v>43491</c:v>
                </c:pt>
                <c:pt idx="3678">
                  <c:v>43492</c:v>
                </c:pt>
                <c:pt idx="3679">
                  <c:v>43493</c:v>
                </c:pt>
                <c:pt idx="3680">
                  <c:v>43494</c:v>
                </c:pt>
                <c:pt idx="3681">
                  <c:v>43495</c:v>
                </c:pt>
                <c:pt idx="3682">
                  <c:v>43496</c:v>
                </c:pt>
                <c:pt idx="3683">
                  <c:v>43497</c:v>
                </c:pt>
                <c:pt idx="3684">
                  <c:v>43498</c:v>
                </c:pt>
                <c:pt idx="3685">
                  <c:v>43499</c:v>
                </c:pt>
                <c:pt idx="3686">
                  <c:v>43500</c:v>
                </c:pt>
                <c:pt idx="3687">
                  <c:v>43501</c:v>
                </c:pt>
                <c:pt idx="3688">
                  <c:v>43502</c:v>
                </c:pt>
                <c:pt idx="3689">
                  <c:v>43503</c:v>
                </c:pt>
                <c:pt idx="3690">
                  <c:v>43504</c:v>
                </c:pt>
                <c:pt idx="3691">
                  <c:v>43505</c:v>
                </c:pt>
                <c:pt idx="3692">
                  <c:v>43506</c:v>
                </c:pt>
                <c:pt idx="3693">
                  <c:v>43507</c:v>
                </c:pt>
                <c:pt idx="3694">
                  <c:v>43508</c:v>
                </c:pt>
                <c:pt idx="3695">
                  <c:v>43509</c:v>
                </c:pt>
                <c:pt idx="3696">
                  <c:v>43510</c:v>
                </c:pt>
                <c:pt idx="3697">
                  <c:v>43511</c:v>
                </c:pt>
                <c:pt idx="3698">
                  <c:v>43512</c:v>
                </c:pt>
                <c:pt idx="3699">
                  <c:v>43513</c:v>
                </c:pt>
                <c:pt idx="3700">
                  <c:v>43514</c:v>
                </c:pt>
                <c:pt idx="3701">
                  <c:v>43515</c:v>
                </c:pt>
                <c:pt idx="3702">
                  <c:v>43516</c:v>
                </c:pt>
                <c:pt idx="3703">
                  <c:v>43517</c:v>
                </c:pt>
                <c:pt idx="3704">
                  <c:v>43518</c:v>
                </c:pt>
                <c:pt idx="3705">
                  <c:v>43519</c:v>
                </c:pt>
                <c:pt idx="3706">
                  <c:v>43520</c:v>
                </c:pt>
                <c:pt idx="3707">
                  <c:v>43521</c:v>
                </c:pt>
                <c:pt idx="3708">
                  <c:v>43522</c:v>
                </c:pt>
                <c:pt idx="3709">
                  <c:v>43523</c:v>
                </c:pt>
                <c:pt idx="3710">
                  <c:v>43524</c:v>
                </c:pt>
                <c:pt idx="3711">
                  <c:v>43525</c:v>
                </c:pt>
                <c:pt idx="3712">
                  <c:v>43526</c:v>
                </c:pt>
                <c:pt idx="3713">
                  <c:v>43527</c:v>
                </c:pt>
                <c:pt idx="3714">
                  <c:v>43528</c:v>
                </c:pt>
                <c:pt idx="3715">
                  <c:v>43529</c:v>
                </c:pt>
                <c:pt idx="3716">
                  <c:v>43530</c:v>
                </c:pt>
                <c:pt idx="3717">
                  <c:v>43531</c:v>
                </c:pt>
                <c:pt idx="3718">
                  <c:v>43532</c:v>
                </c:pt>
                <c:pt idx="3719">
                  <c:v>43533</c:v>
                </c:pt>
                <c:pt idx="3720">
                  <c:v>43534</c:v>
                </c:pt>
                <c:pt idx="3721">
                  <c:v>43535</c:v>
                </c:pt>
                <c:pt idx="3722">
                  <c:v>43536</c:v>
                </c:pt>
                <c:pt idx="3723">
                  <c:v>43537</c:v>
                </c:pt>
                <c:pt idx="3724">
                  <c:v>43538</c:v>
                </c:pt>
                <c:pt idx="3725">
                  <c:v>43539</c:v>
                </c:pt>
                <c:pt idx="3726">
                  <c:v>43540</c:v>
                </c:pt>
                <c:pt idx="3727">
                  <c:v>43541</c:v>
                </c:pt>
                <c:pt idx="3728">
                  <c:v>43542</c:v>
                </c:pt>
                <c:pt idx="3729">
                  <c:v>43543</c:v>
                </c:pt>
                <c:pt idx="3730">
                  <c:v>43544</c:v>
                </c:pt>
                <c:pt idx="3731">
                  <c:v>43545</c:v>
                </c:pt>
                <c:pt idx="3732">
                  <c:v>43546</c:v>
                </c:pt>
                <c:pt idx="3733">
                  <c:v>43547</c:v>
                </c:pt>
                <c:pt idx="3734">
                  <c:v>43548</c:v>
                </c:pt>
                <c:pt idx="3735">
                  <c:v>43549</c:v>
                </c:pt>
                <c:pt idx="3736">
                  <c:v>43550</c:v>
                </c:pt>
                <c:pt idx="3737">
                  <c:v>43551</c:v>
                </c:pt>
                <c:pt idx="3738">
                  <c:v>43552</c:v>
                </c:pt>
                <c:pt idx="3739">
                  <c:v>43553</c:v>
                </c:pt>
                <c:pt idx="3740">
                  <c:v>43554</c:v>
                </c:pt>
                <c:pt idx="3741">
                  <c:v>43555</c:v>
                </c:pt>
                <c:pt idx="3742">
                  <c:v>43556</c:v>
                </c:pt>
                <c:pt idx="3743">
                  <c:v>43557</c:v>
                </c:pt>
                <c:pt idx="3744">
                  <c:v>43558</c:v>
                </c:pt>
                <c:pt idx="3745">
                  <c:v>43559</c:v>
                </c:pt>
                <c:pt idx="3746">
                  <c:v>43560</c:v>
                </c:pt>
                <c:pt idx="3747">
                  <c:v>43561</c:v>
                </c:pt>
                <c:pt idx="3748">
                  <c:v>43562</c:v>
                </c:pt>
                <c:pt idx="3749">
                  <c:v>43563</c:v>
                </c:pt>
                <c:pt idx="3750">
                  <c:v>43564</c:v>
                </c:pt>
                <c:pt idx="3751">
                  <c:v>43565</c:v>
                </c:pt>
                <c:pt idx="3752">
                  <c:v>43566</c:v>
                </c:pt>
                <c:pt idx="3753">
                  <c:v>43567</c:v>
                </c:pt>
                <c:pt idx="3754">
                  <c:v>43568</c:v>
                </c:pt>
                <c:pt idx="3755">
                  <c:v>43569</c:v>
                </c:pt>
                <c:pt idx="3756">
                  <c:v>43570</c:v>
                </c:pt>
                <c:pt idx="3757">
                  <c:v>43571</c:v>
                </c:pt>
                <c:pt idx="3758">
                  <c:v>43572</c:v>
                </c:pt>
                <c:pt idx="3759">
                  <c:v>43573</c:v>
                </c:pt>
                <c:pt idx="3760">
                  <c:v>43574</c:v>
                </c:pt>
                <c:pt idx="3761">
                  <c:v>43575</c:v>
                </c:pt>
                <c:pt idx="3762">
                  <c:v>43576</c:v>
                </c:pt>
                <c:pt idx="3763">
                  <c:v>43577</c:v>
                </c:pt>
                <c:pt idx="3764">
                  <c:v>43578</c:v>
                </c:pt>
                <c:pt idx="3765">
                  <c:v>43579</c:v>
                </c:pt>
                <c:pt idx="3766">
                  <c:v>43580</c:v>
                </c:pt>
                <c:pt idx="3767">
                  <c:v>43581</c:v>
                </c:pt>
                <c:pt idx="3768">
                  <c:v>43582</c:v>
                </c:pt>
                <c:pt idx="3769">
                  <c:v>43583</c:v>
                </c:pt>
                <c:pt idx="3770">
                  <c:v>43584</c:v>
                </c:pt>
                <c:pt idx="3771">
                  <c:v>43585</c:v>
                </c:pt>
                <c:pt idx="3772">
                  <c:v>43586</c:v>
                </c:pt>
                <c:pt idx="3773">
                  <c:v>43587</c:v>
                </c:pt>
                <c:pt idx="3774">
                  <c:v>43588</c:v>
                </c:pt>
                <c:pt idx="3775">
                  <c:v>43589</c:v>
                </c:pt>
                <c:pt idx="3776">
                  <c:v>43590</c:v>
                </c:pt>
                <c:pt idx="3777">
                  <c:v>43591</c:v>
                </c:pt>
                <c:pt idx="3778">
                  <c:v>43592</c:v>
                </c:pt>
                <c:pt idx="3779">
                  <c:v>43593</c:v>
                </c:pt>
                <c:pt idx="3780">
                  <c:v>43594</c:v>
                </c:pt>
                <c:pt idx="3781">
                  <c:v>43595</c:v>
                </c:pt>
                <c:pt idx="3782">
                  <c:v>43596</c:v>
                </c:pt>
                <c:pt idx="3783">
                  <c:v>43597</c:v>
                </c:pt>
                <c:pt idx="3784">
                  <c:v>43598</c:v>
                </c:pt>
                <c:pt idx="3785">
                  <c:v>43599</c:v>
                </c:pt>
                <c:pt idx="3786">
                  <c:v>43600</c:v>
                </c:pt>
                <c:pt idx="3787">
                  <c:v>43601</c:v>
                </c:pt>
                <c:pt idx="3788">
                  <c:v>43602</c:v>
                </c:pt>
                <c:pt idx="3789">
                  <c:v>43603</c:v>
                </c:pt>
                <c:pt idx="3790">
                  <c:v>43604</c:v>
                </c:pt>
                <c:pt idx="3791">
                  <c:v>43605</c:v>
                </c:pt>
                <c:pt idx="3792">
                  <c:v>43606</c:v>
                </c:pt>
                <c:pt idx="3793">
                  <c:v>43607</c:v>
                </c:pt>
                <c:pt idx="3794">
                  <c:v>43608</c:v>
                </c:pt>
                <c:pt idx="3795">
                  <c:v>43609</c:v>
                </c:pt>
                <c:pt idx="3796">
                  <c:v>43610</c:v>
                </c:pt>
                <c:pt idx="3797">
                  <c:v>43611</c:v>
                </c:pt>
                <c:pt idx="3798">
                  <c:v>43612</c:v>
                </c:pt>
                <c:pt idx="3799">
                  <c:v>43613</c:v>
                </c:pt>
                <c:pt idx="3800">
                  <c:v>43614</c:v>
                </c:pt>
                <c:pt idx="3801">
                  <c:v>43615</c:v>
                </c:pt>
                <c:pt idx="3802">
                  <c:v>43616</c:v>
                </c:pt>
                <c:pt idx="3803">
                  <c:v>43617</c:v>
                </c:pt>
                <c:pt idx="3804">
                  <c:v>43618</c:v>
                </c:pt>
                <c:pt idx="3805">
                  <c:v>43619</c:v>
                </c:pt>
                <c:pt idx="3806">
                  <c:v>43620</c:v>
                </c:pt>
                <c:pt idx="3807">
                  <c:v>43621</c:v>
                </c:pt>
                <c:pt idx="3808">
                  <c:v>43622</c:v>
                </c:pt>
                <c:pt idx="3809">
                  <c:v>43623</c:v>
                </c:pt>
                <c:pt idx="3810">
                  <c:v>43624</c:v>
                </c:pt>
                <c:pt idx="3811">
                  <c:v>43625</c:v>
                </c:pt>
                <c:pt idx="3812">
                  <c:v>43626</c:v>
                </c:pt>
                <c:pt idx="3813">
                  <c:v>43627</c:v>
                </c:pt>
                <c:pt idx="3814">
                  <c:v>43628</c:v>
                </c:pt>
                <c:pt idx="3815">
                  <c:v>43629</c:v>
                </c:pt>
                <c:pt idx="3816">
                  <c:v>43630</c:v>
                </c:pt>
                <c:pt idx="3817">
                  <c:v>43631</c:v>
                </c:pt>
                <c:pt idx="3818">
                  <c:v>43632</c:v>
                </c:pt>
                <c:pt idx="3819">
                  <c:v>43633</c:v>
                </c:pt>
                <c:pt idx="3820">
                  <c:v>43634</c:v>
                </c:pt>
                <c:pt idx="3821">
                  <c:v>43635</c:v>
                </c:pt>
                <c:pt idx="3822">
                  <c:v>43636</c:v>
                </c:pt>
                <c:pt idx="3823">
                  <c:v>43637</c:v>
                </c:pt>
                <c:pt idx="3824">
                  <c:v>43638</c:v>
                </c:pt>
                <c:pt idx="3825">
                  <c:v>43639</c:v>
                </c:pt>
                <c:pt idx="3826">
                  <c:v>43640</c:v>
                </c:pt>
                <c:pt idx="3827">
                  <c:v>43641</c:v>
                </c:pt>
                <c:pt idx="3828">
                  <c:v>43642</c:v>
                </c:pt>
                <c:pt idx="3829">
                  <c:v>43643</c:v>
                </c:pt>
                <c:pt idx="3830">
                  <c:v>43644</c:v>
                </c:pt>
                <c:pt idx="3831">
                  <c:v>43645</c:v>
                </c:pt>
                <c:pt idx="3832">
                  <c:v>43646</c:v>
                </c:pt>
                <c:pt idx="3833">
                  <c:v>43647</c:v>
                </c:pt>
                <c:pt idx="3834">
                  <c:v>43648</c:v>
                </c:pt>
                <c:pt idx="3835">
                  <c:v>43649</c:v>
                </c:pt>
                <c:pt idx="3836">
                  <c:v>43650</c:v>
                </c:pt>
                <c:pt idx="3837">
                  <c:v>43651</c:v>
                </c:pt>
                <c:pt idx="3838">
                  <c:v>43652</c:v>
                </c:pt>
                <c:pt idx="3839">
                  <c:v>43653</c:v>
                </c:pt>
                <c:pt idx="3840">
                  <c:v>43654</c:v>
                </c:pt>
                <c:pt idx="3841">
                  <c:v>43655</c:v>
                </c:pt>
                <c:pt idx="3842">
                  <c:v>43656</c:v>
                </c:pt>
                <c:pt idx="3843">
                  <c:v>43657</c:v>
                </c:pt>
                <c:pt idx="3844">
                  <c:v>43658</c:v>
                </c:pt>
                <c:pt idx="3845">
                  <c:v>43659</c:v>
                </c:pt>
                <c:pt idx="3846">
                  <c:v>43660</c:v>
                </c:pt>
                <c:pt idx="3847">
                  <c:v>43661</c:v>
                </c:pt>
                <c:pt idx="3848">
                  <c:v>43662</c:v>
                </c:pt>
                <c:pt idx="3849">
                  <c:v>43663</c:v>
                </c:pt>
                <c:pt idx="3850">
                  <c:v>43664</c:v>
                </c:pt>
                <c:pt idx="3851">
                  <c:v>43665</c:v>
                </c:pt>
                <c:pt idx="3852">
                  <c:v>43666</c:v>
                </c:pt>
                <c:pt idx="3853">
                  <c:v>43667</c:v>
                </c:pt>
                <c:pt idx="3854">
                  <c:v>43668</c:v>
                </c:pt>
                <c:pt idx="3855">
                  <c:v>43669</c:v>
                </c:pt>
                <c:pt idx="3856">
                  <c:v>43670</c:v>
                </c:pt>
                <c:pt idx="3857">
                  <c:v>43671</c:v>
                </c:pt>
                <c:pt idx="3858">
                  <c:v>43672</c:v>
                </c:pt>
                <c:pt idx="3859">
                  <c:v>43673</c:v>
                </c:pt>
                <c:pt idx="3860">
                  <c:v>43674</c:v>
                </c:pt>
                <c:pt idx="3861">
                  <c:v>43675</c:v>
                </c:pt>
                <c:pt idx="3862">
                  <c:v>43676</c:v>
                </c:pt>
                <c:pt idx="3863">
                  <c:v>43677</c:v>
                </c:pt>
                <c:pt idx="3864">
                  <c:v>43678</c:v>
                </c:pt>
                <c:pt idx="3865">
                  <c:v>43679</c:v>
                </c:pt>
                <c:pt idx="3866">
                  <c:v>43680</c:v>
                </c:pt>
                <c:pt idx="3867">
                  <c:v>43681</c:v>
                </c:pt>
                <c:pt idx="3868">
                  <c:v>43682</c:v>
                </c:pt>
                <c:pt idx="3869">
                  <c:v>43683</c:v>
                </c:pt>
                <c:pt idx="3870">
                  <c:v>43684</c:v>
                </c:pt>
                <c:pt idx="3871">
                  <c:v>43685</c:v>
                </c:pt>
                <c:pt idx="3872">
                  <c:v>43686</c:v>
                </c:pt>
                <c:pt idx="3873">
                  <c:v>43687</c:v>
                </c:pt>
                <c:pt idx="3874">
                  <c:v>43688</c:v>
                </c:pt>
                <c:pt idx="3875">
                  <c:v>43689</c:v>
                </c:pt>
                <c:pt idx="3876">
                  <c:v>43690</c:v>
                </c:pt>
                <c:pt idx="3877">
                  <c:v>43691</c:v>
                </c:pt>
                <c:pt idx="3878">
                  <c:v>43692</c:v>
                </c:pt>
                <c:pt idx="3879">
                  <c:v>43693</c:v>
                </c:pt>
                <c:pt idx="3880">
                  <c:v>43694</c:v>
                </c:pt>
                <c:pt idx="3881">
                  <c:v>43695</c:v>
                </c:pt>
                <c:pt idx="3882">
                  <c:v>43696</c:v>
                </c:pt>
                <c:pt idx="3883">
                  <c:v>43697</c:v>
                </c:pt>
                <c:pt idx="3884">
                  <c:v>43698</c:v>
                </c:pt>
                <c:pt idx="3885">
                  <c:v>43699</c:v>
                </c:pt>
                <c:pt idx="3886">
                  <c:v>43700</c:v>
                </c:pt>
                <c:pt idx="3887">
                  <c:v>43701</c:v>
                </c:pt>
                <c:pt idx="3888">
                  <c:v>43702</c:v>
                </c:pt>
                <c:pt idx="3889">
                  <c:v>43703</c:v>
                </c:pt>
                <c:pt idx="3890">
                  <c:v>43704</c:v>
                </c:pt>
                <c:pt idx="3891">
                  <c:v>43705</c:v>
                </c:pt>
                <c:pt idx="3892">
                  <c:v>43706</c:v>
                </c:pt>
                <c:pt idx="3893">
                  <c:v>43707</c:v>
                </c:pt>
                <c:pt idx="3894">
                  <c:v>43708</c:v>
                </c:pt>
                <c:pt idx="3895">
                  <c:v>43709</c:v>
                </c:pt>
                <c:pt idx="3896">
                  <c:v>43710</c:v>
                </c:pt>
                <c:pt idx="3897">
                  <c:v>43711</c:v>
                </c:pt>
                <c:pt idx="3898">
                  <c:v>43712</c:v>
                </c:pt>
                <c:pt idx="3899">
                  <c:v>43713</c:v>
                </c:pt>
                <c:pt idx="3900">
                  <c:v>43714</c:v>
                </c:pt>
                <c:pt idx="3901">
                  <c:v>43715</c:v>
                </c:pt>
                <c:pt idx="3902">
                  <c:v>43716</c:v>
                </c:pt>
                <c:pt idx="3903">
                  <c:v>43717</c:v>
                </c:pt>
                <c:pt idx="3904">
                  <c:v>43718</c:v>
                </c:pt>
                <c:pt idx="3905">
                  <c:v>43719</c:v>
                </c:pt>
                <c:pt idx="3906">
                  <c:v>43720</c:v>
                </c:pt>
                <c:pt idx="3907">
                  <c:v>43721</c:v>
                </c:pt>
                <c:pt idx="3908">
                  <c:v>43722</c:v>
                </c:pt>
                <c:pt idx="3909">
                  <c:v>43723</c:v>
                </c:pt>
                <c:pt idx="3910">
                  <c:v>43724</c:v>
                </c:pt>
                <c:pt idx="3911">
                  <c:v>43725</c:v>
                </c:pt>
                <c:pt idx="3912">
                  <c:v>43726</c:v>
                </c:pt>
                <c:pt idx="3913">
                  <c:v>43727</c:v>
                </c:pt>
                <c:pt idx="3914">
                  <c:v>43728</c:v>
                </c:pt>
                <c:pt idx="3915">
                  <c:v>43729</c:v>
                </c:pt>
                <c:pt idx="3916">
                  <c:v>43730</c:v>
                </c:pt>
                <c:pt idx="3917">
                  <c:v>43731</c:v>
                </c:pt>
                <c:pt idx="3918">
                  <c:v>43732</c:v>
                </c:pt>
                <c:pt idx="3919">
                  <c:v>43733</c:v>
                </c:pt>
                <c:pt idx="3920">
                  <c:v>43734</c:v>
                </c:pt>
                <c:pt idx="3921">
                  <c:v>43735</c:v>
                </c:pt>
                <c:pt idx="3922">
                  <c:v>43736</c:v>
                </c:pt>
                <c:pt idx="3923">
                  <c:v>43737</c:v>
                </c:pt>
                <c:pt idx="3924">
                  <c:v>43738</c:v>
                </c:pt>
                <c:pt idx="3925">
                  <c:v>43739</c:v>
                </c:pt>
                <c:pt idx="3926">
                  <c:v>43740</c:v>
                </c:pt>
                <c:pt idx="3927">
                  <c:v>43741</c:v>
                </c:pt>
                <c:pt idx="3928">
                  <c:v>43742</c:v>
                </c:pt>
                <c:pt idx="3929">
                  <c:v>43743</c:v>
                </c:pt>
                <c:pt idx="3930">
                  <c:v>43744</c:v>
                </c:pt>
                <c:pt idx="3931">
                  <c:v>43745</c:v>
                </c:pt>
                <c:pt idx="3932">
                  <c:v>43746</c:v>
                </c:pt>
                <c:pt idx="3933">
                  <c:v>43747</c:v>
                </c:pt>
                <c:pt idx="3934">
                  <c:v>43748</c:v>
                </c:pt>
                <c:pt idx="3935">
                  <c:v>43749</c:v>
                </c:pt>
                <c:pt idx="3936">
                  <c:v>43750</c:v>
                </c:pt>
                <c:pt idx="3937">
                  <c:v>43751</c:v>
                </c:pt>
                <c:pt idx="3938">
                  <c:v>43752</c:v>
                </c:pt>
                <c:pt idx="3939">
                  <c:v>43753</c:v>
                </c:pt>
                <c:pt idx="3940">
                  <c:v>43754</c:v>
                </c:pt>
                <c:pt idx="3941">
                  <c:v>43755</c:v>
                </c:pt>
                <c:pt idx="3942">
                  <c:v>43756</c:v>
                </c:pt>
                <c:pt idx="3943">
                  <c:v>43757</c:v>
                </c:pt>
                <c:pt idx="3944">
                  <c:v>43758</c:v>
                </c:pt>
                <c:pt idx="3945">
                  <c:v>43759</c:v>
                </c:pt>
                <c:pt idx="3946">
                  <c:v>43760</c:v>
                </c:pt>
                <c:pt idx="3947">
                  <c:v>43761</c:v>
                </c:pt>
                <c:pt idx="3948">
                  <c:v>43762</c:v>
                </c:pt>
                <c:pt idx="3949">
                  <c:v>43763</c:v>
                </c:pt>
                <c:pt idx="3950">
                  <c:v>43764</c:v>
                </c:pt>
                <c:pt idx="3951">
                  <c:v>43765</c:v>
                </c:pt>
                <c:pt idx="3952">
                  <c:v>43766</c:v>
                </c:pt>
                <c:pt idx="3953">
                  <c:v>43767</c:v>
                </c:pt>
                <c:pt idx="3954">
                  <c:v>43768</c:v>
                </c:pt>
                <c:pt idx="3955">
                  <c:v>43769</c:v>
                </c:pt>
                <c:pt idx="3956">
                  <c:v>43770</c:v>
                </c:pt>
                <c:pt idx="3957">
                  <c:v>43771</c:v>
                </c:pt>
                <c:pt idx="3958">
                  <c:v>43772</c:v>
                </c:pt>
                <c:pt idx="3959">
                  <c:v>43773</c:v>
                </c:pt>
                <c:pt idx="3960">
                  <c:v>43774</c:v>
                </c:pt>
                <c:pt idx="3961">
                  <c:v>43775</c:v>
                </c:pt>
                <c:pt idx="3962">
                  <c:v>43776</c:v>
                </c:pt>
                <c:pt idx="3963">
                  <c:v>43777</c:v>
                </c:pt>
                <c:pt idx="3964">
                  <c:v>43778</c:v>
                </c:pt>
                <c:pt idx="3965">
                  <c:v>43779</c:v>
                </c:pt>
                <c:pt idx="3966">
                  <c:v>43780</c:v>
                </c:pt>
                <c:pt idx="3967">
                  <c:v>43781</c:v>
                </c:pt>
                <c:pt idx="3968">
                  <c:v>43782</c:v>
                </c:pt>
                <c:pt idx="3969">
                  <c:v>43783</c:v>
                </c:pt>
                <c:pt idx="3970">
                  <c:v>43784</c:v>
                </c:pt>
                <c:pt idx="3971">
                  <c:v>43785</c:v>
                </c:pt>
                <c:pt idx="3972">
                  <c:v>43786</c:v>
                </c:pt>
                <c:pt idx="3973">
                  <c:v>43787</c:v>
                </c:pt>
                <c:pt idx="3974">
                  <c:v>43788</c:v>
                </c:pt>
                <c:pt idx="3975">
                  <c:v>43789</c:v>
                </c:pt>
                <c:pt idx="3976">
                  <c:v>43790</c:v>
                </c:pt>
                <c:pt idx="3977">
                  <c:v>43791</c:v>
                </c:pt>
                <c:pt idx="3978">
                  <c:v>43792</c:v>
                </c:pt>
                <c:pt idx="3979">
                  <c:v>43793</c:v>
                </c:pt>
                <c:pt idx="3980">
                  <c:v>43794</c:v>
                </c:pt>
                <c:pt idx="3981">
                  <c:v>43795</c:v>
                </c:pt>
                <c:pt idx="3982">
                  <c:v>43796</c:v>
                </c:pt>
                <c:pt idx="3983">
                  <c:v>43797</c:v>
                </c:pt>
                <c:pt idx="3984">
                  <c:v>43798</c:v>
                </c:pt>
                <c:pt idx="3985">
                  <c:v>43799</c:v>
                </c:pt>
                <c:pt idx="3986">
                  <c:v>43800</c:v>
                </c:pt>
                <c:pt idx="3987">
                  <c:v>43801</c:v>
                </c:pt>
                <c:pt idx="3988">
                  <c:v>43802</c:v>
                </c:pt>
                <c:pt idx="3989">
                  <c:v>43803</c:v>
                </c:pt>
                <c:pt idx="3990">
                  <c:v>43804</c:v>
                </c:pt>
                <c:pt idx="3991">
                  <c:v>43805</c:v>
                </c:pt>
                <c:pt idx="3992">
                  <c:v>43806</c:v>
                </c:pt>
                <c:pt idx="3993">
                  <c:v>43807</c:v>
                </c:pt>
                <c:pt idx="3994">
                  <c:v>43808</c:v>
                </c:pt>
                <c:pt idx="3995">
                  <c:v>43809</c:v>
                </c:pt>
                <c:pt idx="3996">
                  <c:v>43810</c:v>
                </c:pt>
                <c:pt idx="3997">
                  <c:v>43811</c:v>
                </c:pt>
                <c:pt idx="3998">
                  <c:v>43812</c:v>
                </c:pt>
                <c:pt idx="3999">
                  <c:v>43813</c:v>
                </c:pt>
                <c:pt idx="4000">
                  <c:v>43814</c:v>
                </c:pt>
                <c:pt idx="4001">
                  <c:v>43815</c:v>
                </c:pt>
                <c:pt idx="4002">
                  <c:v>43816</c:v>
                </c:pt>
                <c:pt idx="4003">
                  <c:v>43817</c:v>
                </c:pt>
                <c:pt idx="4004">
                  <c:v>43818</c:v>
                </c:pt>
                <c:pt idx="4005">
                  <c:v>43819</c:v>
                </c:pt>
                <c:pt idx="4006">
                  <c:v>43820</c:v>
                </c:pt>
                <c:pt idx="4007">
                  <c:v>43821</c:v>
                </c:pt>
                <c:pt idx="4008">
                  <c:v>43822</c:v>
                </c:pt>
                <c:pt idx="4009">
                  <c:v>43823</c:v>
                </c:pt>
                <c:pt idx="4010">
                  <c:v>43824</c:v>
                </c:pt>
                <c:pt idx="4011">
                  <c:v>43825</c:v>
                </c:pt>
                <c:pt idx="4012">
                  <c:v>43826</c:v>
                </c:pt>
                <c:pt idx="4013">
                  <c:v>43827</c:v>
                </c:pt>
                <c:pt idx="4014">
                  <c:v>43828</c:v>
                </c:pt>
                <c:pt idx="4015">
                  <c:v>43829</c:v>
                </c:pt>
                <c:pt idx="4016">
                  <c:v>43830</c:v>
                </c:pt>
                <c:pt idx="4017">
                  <c:v>43831</c:v>
                </c:pt>
                <c:pt idx="4018">
                  <c:v>43832</c:v>
                </c:pt>
                <c:pt idx="4019">
                  <c:v>43833</c:v>
                </c:pt>
                <c:pt idx="4020">
                  <c:v>43834</c:v>
                </c:pt>
                <c:pt idx="4021">
                  <c:v>43835</c:v>
                </c:pt>
                <c:pt idx="4022">
                  <c:v>43836</c:v>
                </c:pt>
                <c:pt idx="4023">
                  <c:v>43837</c:v>
                </c:pt>
                <c:pt idx="4024">
                  <c:v>43838</c:v>
                </c:pt>
                <c:pt idx="4025">
                  <c:v>43839</c:v>
                </c:pt>
                <c:pt idx="4026">
                  <c:v>43840</c:v>
                </c:pt>
                <c:pt idx="4027">
                  <c:v>43841</c:v>
                </c:pt>
                <c:pt idx="4028">
                  <c:v>43842</c:v>
                </c:pt>
                <c:pt idx="4029">
                  <c:v>43843</c:v>
                </c:pt>
                <c:pt idx="4030">
                  <c:v>43844</c:v>
                </c:pt>
                <c:pt idx="4031">
                  <c:v>43845</c:v>
                </c:pt>
                <c:pt idx="4032">
                  <c:v>43846</c:v>
                </c:pt>
                <c:pt idx="4033">
                  <c:v>43847</c:v>
                </c:pt>
                <c:pt idx="4034">
                  <c:v>43848</c:v>
                </c:pt>
                <c:pt idx="4035">
                  <c:v>43849</c:v>
                </c:pt>
                <c:pt idx="4036">
                  <c:v>43850</c:v>
                </c:pt>
                <c:pt idx="4037">
                  <c:v>43851</c:v>
                </c:pt>
                <c:pt idx="4038">
                  <c:v>43852</c:v>
                </c:pt>
                <c:pt idx="4039">
                  <c:v>43853</c:v>
                </c:pt>
                <c:pt idx="4040">
                  <c:v>43854</c:v>
                </c:pt>
                <c:pt idx="4041">
                  <c:v>43855</c:v>
                </c:pt>
                <c:pt idx="4042">
                  <c:v>43856</c:v>
                </c:pt>
                <c:pt idx="4043">
                  <c:v>43857</c:v>
                </c:pt>
                <c:pt idx="4044">
                  <c:v>43858</c:v>
                </c:pt>
                <c:pt idx="4045">
                  <c:v>43859</c:v>
                </c:pt>
                <c:pt idx="4046">
                  <c:v>43860</c:v>
                </c:pt>
                <c:pt idx="4047">
                  <c:v>43861</c:v>
                </c:pt>
                <c:pt idx="4048">
                  <c:v>43862</c:v>
                </c:pt>
                <c:pt idx="4049">
                  <c:v>43863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43869</c:v>
                </c:pt>
                <c:pt idx="4056">
                  <c:v>43870</c:v>
                </c:pt>
                <c:pt idx="4057">
                  <c:v>43871</c:v>
                </c:pt>
                <c:pt idx="4058">
                  <c:v>43872</c:v>
                </c:pt>
                <c:pt idx="4059">
                  <c:v>43873</c:v>
                </c:pt>
                <c:pt idx="4060">
                  <c:v>43874</c:v>
                </c:pt>
                <c:pt idx="4061">
                  <c:v>43875</c:v>
                </c:pt>
                <c:pt idx="4062">
                  <c:v>43876</c:v>
                </c:pt>
                <c:pt idx="4063">
                  <c:v>43877</c:v>
                </c:pt>
                <c:pt idx="4064">
                  <c:v>43878</c:v>
                </c:pt>
                <c:pt idx="4065">
                  <c:v>43879</c:v>
                </c:pt>
                <c:pt idx="4066">
                  <c:v>43880</c:v>
                </c:pt>
                <c:pt idx="4067">
                  <c:v>43881</c:v>
                </c:pt>
                <c:pt idx="4068">
                  <c:v>43882</c:v>
                </c:pt>
                <c:pt idx="4069">
                  <c:v>43883</c:v>
                </c:pt>
                <c:pt idx="4070">
                  <c:v>43884</c:v>
                </c:pt>
                <c:pt idx="4071">
                  <c:v>43885</c:v>
                </c:pt>
                <c:pt idx="4072">
                  <c:v>43886</c:v>
                </c:pt>
                <c:pt idx="4073">
                  <c:v>43887</c:v>
                </c:pt>
                <c:pt idx="4074">
                  <c:v>43888</c:v>
                </c:pt>
                <c:pt idx="4075">
                  <c:v>43889</c:v>
                </c:pt>
                <c:pt idx="4076">
                  <c:v>43890</c:v>
                </c:pt>
                <c:pt idx="4077">
                  <c:v>43891</c:v>
                </c:pt>
                <c:pt idx="4078">
                  <c:v>43892</c:v>
                </c:pt>
                <c:pt idx="4079">
                  <c:v>43893</c:v>
                </c:pt>
                <c:pt idx="4080">
                  <c:v>43894</c:v>
                </c:pt>
                <c:pt idx="4081">
                  <c:v>43895</c:v>
                </c:pt>
                <c:pt idx="4082">
                  <c:v>43896</c:v>
                </c:pt>
                <c:pt idx="4083">
                  <c:v>43897</c:v>
                </c:pt>
                <c:pt idx="4084">
                  <c:v>43898</c:v>
                </c:pt>
                <c:pt idx="4085">
                  <c:v>43899</c:v>
                </c:pt>
                <c:pt idx="4086">
                  <c:v>43900</c:v>
                </c:pt>
                <c:pt idx="4087">
                  <c:v>43901</c:v>
                </c:pt>
                <c:pt idx="4088">
                  <c:v>43902</c:v>
                </c:pt>
                <c:pt idx="4089">
                  <c:v>43903</c:v>
                </c:pt>
                <c:pt idx="4090">
                  <c:v>43904</c:v>
                </c:pt>
                <c:pt idx="4091">
                  <c:v>43905</c:v>
                </c:pt>
                <c:pt idx="4092">
                  <c:v>43906</c:v>
                </c:pt>
                <c:pt idx="4093">
                  <c:v>43907</c:v>
                </c:pt>
                <c:pt idx="4094">
                  <c:v>43908</c:v>
                </c:pt>
                <c:pt idx="4095">
                  <c:v>43909</c:v>
                </c:pt>
                <c:pt idx="4096">
                  <c:v>43910</c:v>
                </c:pt>
                <c:pt idx="4097">
                  <c:v>43911</c:v>
                </c:pt>
                <c:pt idx="4098">
                  <c:v>43912</c:v>
                </c:pt>
                <c:pt idx="4099">
                  <c:v>43913</c:v>
                </c:pt>
                <c:pt idx="4100">
                  <c:v>43914</c:v>
                </c:pt>
                <c:pt idx="4101">
                  <c:v>43915</c:v>
                </c:pt>
                <c:pt idx="4102">
                  <c:v>43916</c:v>
                </c:pt>
                <c:pt idx="4103">
                  <c:v>43917</c:v>
                </c:pt>
                <c:pt idx="4104">
                  <c:v>43918</c:v>
                </c:pt>
                <c:pt idx="4105">
                  <c:v>43919</c:v>
                </c:pt>
                <c:pt idx="4106">
                  <c:v>43920</c:v>
                </c:pt>
                <c:pt idx="4107">
                  <c:v>43921</c:v>
                </c:pt>
                <c:pt idx="4108">
                  <c:v>43922</c:v>
                </c:pt>
                <c:pt idx="4109">
                  <c:v>43923</c:v>
                </c:pt>
                <c:pt idx="4110">
                  <c:v>43924</c:v>
                </c:pt>
                <c:pt idx="4111">
                  <c:v>43925</c:v>
                </c:pt>
                <c:pt idx="4112">
                  <c:v>43926</c:v>
                </c:pt>
                <c:pt idx="4113">
                  <c:v>43927</c:v>
                </c:pt>
                <c:pt idx="4114">
                  <c:v>43928</c:v>
                </c:pt>
                <c:pt idx="4115">
                  <c:v>43929</c:v>
                </c:pt>
                <c:pt idx="4116">
                  <c:v>43930</c:v>
                </c:pt>
                <c:pt idx="4117">
                  <c:v>43931</c:v>
                </c:pt>
                <c:pt idx="4118">
                  <c:v>43932</c:v>
                </c:pt>
                <c:pt idx="4119">
                  <c:v>43933</c:v>
                </c:pt>
                <c:pt idx="4120">
                  <c:v>43934</c:v>
                </c:pt>
                <c:pt idx="4121">
                  <c:v>43935</c:v>
                </c:pt>
                <c:pt idx="4122">
                  <c:v>43936</c:v>
                </c:pt>
                <c:pt idx="4123">
                  <c:v>43937</c:v>
                </c:pt>
                <c:pt idx="4124">
                  <c:v>43938</c:v>
                </c:pt>
                <c:pt idx="4125">
                  <c:v>43939</c:v>
                </c:pt>
                <c:pt idx="4126">
                  <c:v>43940</c:v>
                </c:pt>
                <c:pt idx="4127">
                  <c:v>43941</c:v>
                </c:pt>
                <c:pt idx="4128">
                  <c:v>43942</c:v>
                </c:pt>
                <c:pt idx="4129">
                  <c:v>43943</c:v>
                </c:pt>
                <c:pt idx="4130">
                  <c:v>43944</c:v>
                </c:pt>
                <c:pt idx="4131">
                  <c:v>43945</c:v>
                </c:pt>
                <c:pt idx="4132">
                  <c:v>43946</c:v>
                </c:pt>
                <c:pt idx="4133">
                  <c:v>43947</c:v>
                </c:pt>
                <c:pt idx="4134">
                  <c:v>43948</c:v>
                </c:pt>
                <c:pt idx="4135">
                  <c:v>43949</c:v>
                </c:pt>
                <c:pt idx="4136">
                  <c:v>43950</c:v>
                </c:pt>
                <c:pt idx="4137">
                  <c:v>43951</c:v>
                </c:pt>
                <c:pt idx="4138">
                  <c:v>43952</c:v>
                </c:pt>
                <c:pt idx="4139">
                  <c:v>43953</c:v>
                </c:pt>
                <c:pt idx="4140">
                  <c:v>43954</c:v>
                </c:pt>
                <c:pt idx="4141">
                  <c:v>43955</c:v>
                </c:pt>
                <c:pt idx="4142">
                  <c:v>43956</c:v>
                </c:pt>
                <c:pt idx="4143">
                  <c:v>43957</c:v>
                </c:pt>
                <c:pt idx="4144">
                  <c:v>43958</c:v>
                </c:pt>
                <c:pt idx="4145">
                  <c:v>43959</c:v>
                </c:pt>
                <c:pt idx="4146">
                  <c:v>43960</c:v>
                </c:pt>
                <c:pt idx="4147">
                  <c:v>43961</c:v>
                </c:pt>
                <c:pt idx="4148">
                  <c:v>43962</c:v>
                </c:pt>
                <c:pt idx="4149">
                  <c:v>43963</c:v>
                </c:pt>
                <c:pt idx="4150">
                  <c:v>43964</c:v>
                </c:pt>
                <c:pt idx="4151">
                  <c:v>43965</c:v>
                </c:pt>
                <c:pt idx="4152">
                  <c:v>43966</c:v>
                </c:pt>
                <c:pt idx="4153">
                  <c:v>43967</c:v>
                </c:pt>
                <c:pt idx="4154">
                  <c:v>43968</c:v>
                </c:pt>
                <c:pt idx="4155">
                  <c:v>43969</c:v>
                </c:pt>
                <c:pt idx="4156">
                  <c:v>43970</c:v>
                </c:pt>
                <c:pt idx="4157">
                  <c:v>43971</c:v>
                </c:pt>
                <c:pt idx="4158">
                  <c:v>43972</c:v>
                </c:pt>
                <c:pt idx="4159">
                  <c:v>43973</c:v>
                </c:pt>
                <c:pt idx="4160">
                  <c:v>43974</c:v>
                </c:pt>
                <c:pt idx="4161">
                  <c:v>43975</c:v>
                </c:pt>
                <c:pt idx="4162">
                  <c:v>43976</c:v>
                </c:pt>
                <c:pt idx="4163">
                  <c:v>43977</c:v>
                </c:pt>
                <c:pt idx="4164">
                  <c:v>43978</c:v>
                </c:pt>
                <c:pt idx="4165">
                  <c:v>43979</c:v>
                </c:pt>
                <c:pt idx="4166">
                  <c:v>43980</c:v>
                </c:pt>
                <c:pt idx="4167">
                  <c:v>43981</c:v>
                </c:pt>
                <c:pt idx="4168">
                  <c:v>43982</c:v>
                </c:pt>
                <c:pt idx="4169">
                  <c:v>43983</c:v>
                </c:pt>
                <c:pt idx="4170">
                  <c:v>43984</c:v>
                </c:pt>
                <c:pt idx="4171">
                  <c:v>43985</c:v>
                </c:pt>
                <c:pt idx="4172">
                  <c:v>43986</c:v>
                </c:pt>
                <c:pt idx="4173">
                  <c:v>43987</c:v>
                </c:pt>
                <c:pt idx="4174">
                  <c:v>43988</c:v>
                </c:pt>
                <c:pt idx="4175">
                  <c:v>43989</c:v>
                </c:pt>
                <c:pt idx="4176">
                  <c:v>43990</c:v>
                </c:pt>
                <c:pt idx="4177">
                  <c:v>43991</c:v>
                </c:pt>
                <c:pt idx="4178">
                  <c:v>43992</c:v>
                </c:pt>
                <c:pt idx="4179">
                  <c:v>43993</c:v>
                </c:pt>
                <c:pt idx="4180">
                  <c:v>43994</c:v>
                </c:pt>
                <c:pt idx="4181">
                  <c:v>43995</c:v>
                </c:pt>
                <c:pt idx="4182">
                  <c:v>43996</c:v>
                </c:pt>
                <c:pt idx="4183">
                  <c:v>43997</c:v>
                </c:pt>
                <c:pt idx="4184">
                  <c:v>43998</c:v>
                </c:pt>
                <c:pt idx="4185">
                  <c:v>43999</c:v>
                </c:pt>
                <c:pt idx="4186">
                  <c:v>44000</c:v>
                </c:pt>
                <c:pt idx="4187">
                  <c:v>44001</c:v>
                </c:pt>
                <c:pt idx="4188">
                  <c:v>44002</c:v>
                </c:pt>
                <c:pt idx="4189">
                  <c:v>44003</c:v>
                </c:pt>
                <c:pt idx="4190">
                  <c:v>44004</c:v>
                </c:pt>
                <c:pt idx="4191">
                  <c:v>44005</c:v>
                </c:pt>
                <c:pt idx="4192">
                  <c:v>44006</c:v>
                </c:pt>
                <c:pt idx="4193">
                  <c:v>44007</c:v>
                </c:pt>
                <c:pt idx="4194">
                  <c:v>44008</c:v>
                </c:pt>
                <c:pt idx="4195">
                  <c:v>44009</c:v>
                </c:pt>
                <c:pt idx="4196">
                  <c:v>44010</c:v>
                </c:pt>
                <c:pt idx="4197">
                  <c:v>44011</c:v>
                </c:pt>
                <c:pt idx="4198">
                  <c:v>44012</c:v>
                </c:pt>
                <c:pt idx="4199">
                  <c:v>44013</c:v>
                </c:pt>
                <c:pt idx="4200">
                  <c:v>44014</c:v>
                </c:pt>
                <c:pt idx="4201">
                  <c:v>44015</c:v>
                </c:pt>
                <c:pt idx="4202">
                  <c:v>44016</c:v>
                </c:pt>
                <c:pt idx="4203">
                  <c:v>44017</c:v>
                </c:pt>
                <c:pt idx="4204">
                  <c:v>44018</c:v>
                </c:pt>
                <c:pt idx="4205">
                  <c:v>44019</c:v>
                </c:pt>
                <c:pt idx="4206">
                  <c:v>44020</c:v>
                </c:pt>
                <c:pt idx="4207">
                  <c:v>44021</c:v>
                </c:pt>
                <c:pt idx="4208">
                  <c:v>44022</c:v>
                </c:pt>
                <c:pt idx="4209">
                  <c:v>44023</c:v>
                </c:pt>
                <c:pt idx="4210">
                  <c:v>44024</c:v>
                </c:pt>
                <c:pt idx="4211">
                  <c:v>44025</c:v>
                </c:pt>
                <c:pt idx="4212">
                  <c:v>44026</c:v>
                </c:pt>
                <c:pt idx="4213">
                  <c:v>44027</c:v>
                </c:pt>
                <c:pt idx="4214">
                  <c:v>44028</c:v>
                </c:pt>
                <c:pt idx="4215">
                  <c:v>44029</c:v>
                </c:pt>
                <c:pt idx="4216">
                  <c:v>44030</c:v>
                </c:pt>
                <c:pt idx="4217">
                  <c:v>44031</c:v>
                </c:pt>
                <c:pt idx="4218">
                  <c:v>44032</c:v>
                </c:pt>
                <c:pt idx="4219">
                  <c:v>44033</c:v>
                </c:pt>
                <c:pt idx="4220">
                  <c:v>44034</c:v>
                </c:pt>
                <c:pt idx="4221">
                  <c:v>44035</c:v>
                </c:pt>
                <c:pt idx="4222">
                  <c:v>44036</c:v>
                </c:pt>
                <c:pt idx="4223">
                  <c:v>44037</c:v>
                </c:pt>
                <c:pt idx="4224">
                  <c:v>44038</c:v>
                </c:pt>
                <c:pt idx="4225">
                  <c:v>44039</c:v>
                </c:pt>
                <c:pt idx="4226">
                  <c:v>44040</c:v>
                </c:pt>
                <c:pt idx="4227">
                  <c:v>44041</c:v>
                </c:pt>
                <c:pt idx="4228">
                  <c:v>44042</c:v>
                </c:pt>
                <c:pt idx="4229">
                  <c:v>44043</c:v>
                </c:pt>
                <c:pt idx="4230">
                  <c:v>44044</c:v>
                </c:pt>
                <c:pt idx="4231">
                  <c:v>44045</c:v>
                </c:pt>
                <c:pt idx="4232">
                  <c:v>44046</c:v>
                </c:pt>
                <c:pt idx="4233">
                  <c:v>44047</c:v>
                </c:pt>
                <c:pt idx="4234">
                  <c:v>44048</c:v>
                </c:pt>
                <c:pt idx="4235">
                  <c:v>44049</c:v>
                </c:pt>
                <c:pt idx="4236">
                  <c:v>44050</c:v>
                </c:pt>
                <c:pt idx="4237">
                  <c:v>44051</c:v>
                </c:pt>
                <c:pt idx="4238">
                  <c:v>44052</c:v>
                </c:pt>
                <c:pt idx="4239">
                  <c:v>44053</c:v>
                </c:pt>
                <c:pt idx="4240">
                  <c:v>44054</c:v>
                </c:pt>
                <c:pt idx="4241">
                  <c:v>44055</c:v>
                </c:pt>
                <c:pt idx="4242">
                  <c:v>44056</c:v>
                </c:pt>
                <c:pt idx="4243">
                  <c:v>44057</c:v>
                </c:pt>
                <c:pt idx="4244">
                  <c:v>44058</c:v>
                </c:pt>
                <c:pt idx="4245">
                  <c:v>44059</c:v>
                </c:pt>
                <c:pt idx="4246">
                  <c:v>44060</c:v>
                </c:pt>
                <c:pt idx="4247">
                  <c:v>44061</c:v>
                </c:pt>
                <c:pt idx="4248">
                  <c:v>44062</c:v>
                </c:pt>
                <c:pt idx="4249">
                  <c:v>44063</c:v>
                </c:pt>
                <c:pt idx="4250">
                  <c:v>44064</c:v>
                </c:pt>
                <c:pt idx="4251">
                  <c:v>44065</c:v>
                </c:pt>
                <c:pt idx="4252">
                  <c:v>44066</c:v>
                </c:pt>
                <c:pt idx="4253">
                  <c:v>44067</c:v>
                </c:pt>
                <c:pt idx="4254">
                  <c:v>44068</c:v>
                </c:pt>
                <c:pt idx="4255">
                  <c:v>44069</c:v>
                </c:pt>
                <c:pt idx="4256">
                  <c:v>44070</c:v>
                </c:pt>
                <c:pt idx="4257">
                  <c:v>44071</c:v>
                </c:pt>
                <c:pt idx="4258">
                  <c:v>44072</c:v>
                </c:pt>
                <c:pt idx="4259">
                  <c:v>44073</c:v>
                </c:pt>
                <c:pt idx="4260">
                  <c:v>44074</c:v>
                </c:pt>
                <c:pt idx="4261">
                  <c:v>44075</c:v>
                </c:pt>
                <c:pt idx="4262">
                  <c:v>44076</c:v>
                </c:pt>
                <c:pt idx="4263">
                  <c:v>44077</c:v>
                </c:pt>
                <c:pt idx="4264">
                  <c:v>44078</c:v>
                </c:pt>
                <c:pt idx="4265">
                  <c:v>44079</c:v>
                </c:pt>
                <c:pt idx="4266">
                  <c:v>44080</c:v>
                </c:pt>
                <c:pt idx="4267">
                  <c:v>44081</c:v>
                </c:pt>
                <c:pt idx="4268">
                  <c:v>44082</c:v>
                </c:pt>
                <c:pt idx="4269">
                  <c:v>44083</c:v>
                </c:pt>
                <c:pt idx="4270">
                  <c:v>44084</c:v>
                </c:pt>
                <c:pt idx="4271">
                  <c:v>44085</c:v>
                </c:pt>
                <c:pt idx="4272">
                  <c:v>44086</c:v>
                </c:pt>
                <c:pt idx="4273">
                  <c:v>44087</c:v>
                </c:pt>
                <c:pt idx="4274">
                  <c:v>44088</c:v>
                </c:pt>
                <c:pt idx="4275">
                  <c:v>44089</c:v>
                </c:pt>
                <c:pt idx="4276">
                  <c:v>44090</c:v>
                </c:pt>
                <c:pt idx="4277">
                  <c:v>44091</c:v>
                </c:pt>
                <c:pt idx="4278">
                  <c:v>44092</c:v>
                </c:pt>
                <c:pt idx="4279">
                  <c:v>44093</c:v>
                </c:pt>
                <c:pt idx="4280">
                  <c:v>44094</c:v>
                </c:pt>
                <c:pt idx="4281">
                  <c:v>44095</c:v>
                </c:pt>
                <c:pt idx="4282">
                  <c:v>44096</c:v>
                </c:pt>
                <c:pt idx="4283">
                  <c:v>44097</c:v>
                </c:pt>
                <c:pt idx="4284">
                  <c:v>44098</c:v>
                </c:pt>
                <c:pt idx="4285">
                  <c:v>44099</c:v>
                </c:pt>
                <c:pt idx="4286">
                  <c:v>44100</c:v>
                </c:pt>
                <c:pt idx="4287">
                  <c:v>44101</c:v>
                </c:pt>
                <c:pt idx="4288">
                  <c:v>44102</c:v>
                </c:pt>
                <c:pt idx="4289">
                  <c:v>44103</c:v>
                </c:pt>
                <c:pt idx="4290">
                  <c:v>44104</c:v>
                </c:pt>
                <c:pt idx="4291">
                  <c:v>44105</c:v>
                </c:pt>
                <c:pt idx="4292">
                  <c:v>44106</c:v>
                </c:pt>
                <c:pt idx="4293">
                  <c:v>44107</c:v>
                </c:pt>
                <c:pt idx="4294">
                  <c:v>44108</c:v>
                </c:pt>
                <c:pt idx="4295">
                  <c:v>44109</c:v>
                </c:pt>
                <c:pt idx="4296">
                  <c:v>44110</c:v>
                </c:pt>
                <c:pt idx="4297">
                  <c:v>44111</c:v>
                </c:pt>
                <c:pt idx="4298">
                  <c:v>44112</c:v>
                </c:pt>
                <c:pt idx="4299">
                  <c:v>44113</c:v>
                </c:pt>
                <c:pt idx="4300">
                  <c:v>44114</c:v>
                </c:pt>
                <c:pt idx="4301">
                  <c:v>44115</c:v>
                </c:pt>
                <c:pt idx="4302">
                  <c:v>44116</c:v>
                </c:pt>
                <c:pt idx="4303">
                  <c:v>44117</c:v>
                </c:pt>
                <c:pt idx="4304">
                  <c:v>44118</c:v>
                </c:pt>
                <c:pt idx="4305">
                  <c:v>44119</c:v>
                </c:pt>
                <c:pt idx="4306">
                  <c:v>44120</c:v>
                </c:pt>
                <c:pt idx="4307">
                  <c:v>44121</c:v>
                </c:pt>
                <c:pt idx="4308">
                  <c:v>44122</c:v>
                </c:pt>
                <c:pt idx="4309">
                  <c:v>44123</c:v>
                </c:pt>
                <c:pt idx="4310">
                  <c:v>44124</c:v>
                </c:pt>
                <c:pt idx="4311">
                  <c:v>44125</c:v>
                </c:pt>
                <c:pt idx="4312">
                  <c:v>44126</c:v>
                </c:pt>
                <c:pt idx="4313">
                  <c:v>44127</c:v>
                </c:pt>
                <c:pt idx="4314">
                  <c:v>44128</c:v>
                </c:pt>
                <c:pt idx="4315">
                  <c:v>44129</c:v>
                </c:pt>
                <c:pt idx="4316">
                  <c:v>44130</c:v>
                </c:pt>
                <c:pt idx="4317">
                  <c:v>44131</c:v>
                </c:pt>
                <c:pt idx="4318">
                  <c:v>44132</c:v>
                </c:pt>
                <c:pt idx="4319">
                  <c:v>44133</c:v>
                </c:pt>
                <c:pt idx="4320">
                  <c:v>44134</c:v>
                </c:pt>
                <c:pt idx="4321">
                  <c:v>44135</c:v>
                </c:pt>
                <c:pt idx="4322">
                  <c:v>44136</c:v>
                </c:pt>
                <c:pt idx="4323">
                  <c:v>44137</c:v>
                </c:pt>
                <c:pt idx="4324">
                  <c:v>44138</c:v>
                </c:pt>
                <c:pt idx="4325">
                  <c:v>44139</c:v>
                </c:pt>
                <c:pt idx="4326">
                  <c:v>44140</c:v>
                </c:pt>
                <c:pt idx="4327">
                  <c:v>44141</c:v>
                </c:pt>
                <c:pt idx="4328">
                  <c:v>44142</c:v>
                </c:pt>
                <c:pt idx="4329">
                  <c:v>44143</c:v>
                </c:pt>
                <c:pt idx="4330">
                  <c:v>44144</c:v>
                </c:pt>
                <c:pt idx="4331">
                  <c:v>44145</c:v>
                </c:pt>
                <c:pt idx="4332">
                  <c:v>44146</c:v>
                </c:pt>
                <c:pt idx="4333">
                  <c:v>44147</c:v>
                </c:pt>
                <c:pt idx="4334">
                  <c:v>44148</c:v>
                </c:pt>
                <c:pt idx="4335">
                  <c:v>44149</c:v>
                </c:pt>
                <c:pt idx="4336">
                  <c:v>44150</c:v>
                </c:pt>
                <c:pt idx="4337">
                  <c:v>44151</c:v>
                </c:pt>
                <c:pt idx="4338">
                  <c:v>44152</c:v>
                </c:pt>
                <c:pt idx="4339">
                  <c:v>44153</c:v>
                </c:pt>
                <c:pt idx="4340">
                  <c:v>44154</c:v>
                </c:pt>
                <c:pt idx="4341">
                  <c:v>44155</c:v>
                </c:pt>
                <c:pt idx="4342">
                  <c:v>44156</c:v>
                </c:pt>
                <c:pt idx="4343">
                  <c:v>44157</c:v>
                </c:pt>
                <c:pt idx="4344">
                  <c:v>44158</c:v>
                </c:pt>
                <c:pt idx="4345">
                  <c:v>44159</c:v>
                </c:pt>
                <c:pt idx="4346">
                  <c:v>44160</c:v>
                </c:pt>
                <c:pt idx="4347">
                  <c:v>44161</c:v>
                </c:pt>
                <c:pt idx="4348">
                  <c:v>44162</c:v>
                </c:pt>
                <c:pt idx="4349">
                  <c:v>44163</c:v>
                </c:pt>
                <c:pt idx="4350">
                  <c:v>44164</c:v>
                </c:pt>
                <c:pt idx="4351">
                  <c:v>44165</c:v>
                </c:pt>
                <c:pt idx="4352">
                  <c:v>44166</c:v>
                </c:pt>
                <c:pt idx="4353">
                  <c:v>44167</c:v>
                </c:pt>
                <c:pt idx="4354">
                  <c:v>44168</c:v>
                </c:pt>
                <c:pt idx="4355">
                  <c:v>44169</c:v>
                </c:pt>
                <c:pt idx="4356">
                  <c:v>44170</c:v>
                </c:pt>
                <c:pt idx="4357">
                  <c:v>44171</c:v>
                </c:pt>
                <c:pt idx="4358">
                  <c:v>44172</c:v>
                </c:pt>
                <c:pt idx="4359">
                  <c:v>44173</c:v>
                </c:pt>
                <c:pt idx="4360">
                  <c:v>44174</c:v>
                </c:pt>
                <c:pt idx="4361">
                  <c:v>44175</c:v>
                </c:pt>
                <c:pt idx="4362">
                  <c:v>44176</c:v>
                </c:pt>
                <c:pt idx="4363">
                  <c:v>44177</c:v>
                </c:pt>
                <c:pt idx="4364">
                  <c:v>44178</c:v>
                </c:pt>
                <c:pt idx="4365">
                  <c:v>44179</c:v>
                </c:pt>
                <c:pt idx="4366">
                  <c:v>44180</c:v>
                </c:pt>
                <c:pt idx="4367">
                  <c:v>44181</c:v>
                </c:pt>
                <c:pt idx="4368">
                  <c:v>44182</c:v>
                </c:pt>
                <c:pt idx="4369">
                  <c:v>44183</c:v>
                </c:pt>
                <c:pt idx="4370">
                  <c:v>44184</c:v>
                </c:pt>
                <c:pt idx="4371">
                  <c:v>44185</c:v>
                </c:pt>
                <c:pt idx="4372">
                  <c:v>44186</c:v>
                </c:pt>
                <c:pt idx="4373">
                  <c:v>44187</c:v>
                </c:pt>
                <c:pt idx="4374">
                  <c:v>44188</c:v>
                </c:pt>
                <c:pt idx="4375">
                  <c:v>44189</c:v>
                </c:pt>
                <c:pt idx="4376">
                  <c:v>44190</c:v>
                </c:pt>
                <c:pt idx="4377">
                  <c:v>44191</c:v>
                </c:pt>
                <c:pt idx="4378">
                  <c:v>44192</c:v>
                </c:pt>
                <c:pt idx="4379">
                  <c:v>44193</c:v>
                </c:pt>
                <c:pt idx="4380">
                  <c:v>44194</c:v>
                </c:pt>
                <c:pt idx="4381">
                  <c:v>44195</c:v>
                </c:pt>
                <c:pt idx="4382">
                  <c:v>44196</c:v>
                </c:pt>
                <c:pt idx="4383">
                  <c:v>44197</c:v>
                </c:pt>
                <c:pt idx="4384">
                  <c:v>44198</c:v>
                </c:pt>
                <c:pt idx="4385">
                  <c:v>44199</c:v>
                </c:pt>
                <c:pt idx="4386">
                  <c:v>44200</c:v>
                </c:pt>
                <c:pt idx="4387">
                  <c:v>44201</c:v>
                </c:pt>
                <c:pt idx="4388">
                  <c:v>44202</c:v>
                </c:pt>
                <c:pt idx="4389">
                  <c:v>44203</c:v>
                </c:pt>
                <c:pt idx="4390">
                  <c:v>44204</c:v>
                </c:pt>
                <c:pt idx="4391">
                  <c:v>44205</c:v>
                </c:pt>
                <c:pt idx="4392">
                  <c:v>44206</c:v>
                </c:pt>
                <c:pt idx="4393">
                  <c:v>44207</c:v>
                </c:pt>
                <c:pt idx="4394">
                  <c:v>44208</c:v>
                </c:pt>
                <c:pt idx="4395">
                  <c:v>44209</c:v>
                </c:pt>
                <c:pt idx="4396">
                  <c:v>44210</c:v>
                </c:pt>
                <c:pt idx="4397">
                  <c:v>44211</c:v>
                </c:pt>
                <c:pt idx="4398">
                  <c:v>44212</c:v>
                </c:pt>
                <c:pt idx="4399">
                  <c:v>44213</c:v>
                </c:pt>
                <c:pt idx="4400">
                  <c:v>44214</c:v>
                </c:pt>
                <c:pt idx="4401">
                  <c:v>44215</c:v>
                </c:pt>
                <c:pt idx="4402">
                  <c:v>44216</c:v>
                </c:pt>
                <c:pt idx="4403">
                  <c:v>44217</c:v>
                </c:pt>
                <c:pt idx="4404">
                  <c:v>44218</c:v>
                </c:pt>
                <c:pt idx="4405">
                  <c:v>44219</c:v>
                </c:pt>
                <c:pt idx="4406">
                  <c:v>44220</c:v>
                </c:pt>
                <c:pt idx="4407">
                  <c:v>44221</c:v>
                </c:pt>
                <c:pt idx="4408">
                  <c:v>44222</c:v>
                </c:pt>
                <c:pt idx="4409">
                  <c:v>44223</c:v>
                </c:pt>
                <c:pt idx="4410">
                  <c:v>44224</c:v>
                </c:pt>
                <c:pt idx="4411">
                  <c:v>44225</c:v>
                </c:pt>
                <c:pt idx="4412">
                  <c:v>44226</c:v>
                </c:pt>
                <c:pt idx="4413">
                  <c:v>44227</c:v>
                </c:pt>
                <c:pt idx="4414">
                  <c:v>44228</c:v>
                </c:pt>
                <c:pt idx="4415">
                  <c:v>44229</c:v>
                </c:pt>
                <c:pt idx="4416">
                  <c:v>44230</c:v>
                </c:pt>
                <c:pt idx="4417">
                  <c:v>44231</c:v>
                </c:pt>
                <c:pt idx="4418">
                  <c:v>44232</c:v>
                </c:pt>
                <c:pt idx="4419">
                  <c:v>44233</c:v>
                </c:pt>
                <c:pt idx="4420">
                  <c:v>44234</c:v>
                </c:pt>
                <c:pt idx="4421">
                  <c:v>44235</c:v>
                </c:pt>
                <c:pt idx="4422">
                  <c:v>44236</c:v>
                </c:pt>
                <c:pt idx="4423">
                  <c:v>44237</c:v>
                </c:pt>
                <c:pt idx="4424">
                  <c:v>44238</c:v>
                </c:pt>
                <c:pt idx="4425">
                  <c:v>44239</c:v>
                </c:pt>
                <c:pt idx="4426">
                  <c:v>44240</c:v>
                </c:pt>
                <c:pt idx="4427">
                  <c:v>44241</c:v>
                </c:pt>
                <c:pt idx="4428">
                  <c:v>44242</c:v>
                </c:pt>
                <c:pt idx="4429">
                  <c:v>44243</c:v>
                </c:pt>
                <c:pt idx="4430">
                  <c:v>44244</c:v>
                </c:pt>
                <c:pt idx="4431">
                  <c:v>44245</c:v>
                </c:pt>
                <c:pt idx="4432">
                  <c:v>44246</c:v>
                </c:pt>
                <c:pt idx="4433">
                  <c:v>44247</c:v>
                </c:pt>
                <c:pt idx="4434">
                  <c:v>44248</c:v>
                </c:pt>
                <c:pt idx="4435">
                  <c:v>44249</c:v>
                </c:pt>
                <c:pt idx="4436">
                  <c:v>44250</c:v>
                </c:pt>
                <c:pt idx="4437">
                  <c:v>44251</c:v>
                </c:pt>
                <c:pt idx="4438">
                  <c:v>44252</c:v>
                </c:pt>
                <c:pt idx="4439">
                  <c:v>44253</c:v>
                </c:pt>
                <c:pt idx="4440">
                  <c:v>44254</c:v>
                </c:pt>
                <c:pt idx="4441">
                  <c:v>44255</c:v>
                </c:pt>
                <c:pt idx="4442">
                  <c:v>44256</c:v>
                </c:pt>
                <c:pt idx="4443">
                  <c:v>44257</c:v>
                </c:pt>
                <c:pt idx="4444">
                  <c:v>44258</c:v>
                </c:pt>
                <c:pt idx="4445">
                  <c:v>44259</c:v>
                </c:pt>
                <c:pt idx="4446">
                  <c:v>44260</c:v>
                </c:pt>
                <c:pt idx="4447">
                  <c:v>44261</c:v>
                </c:pt>
                <c:pt idx="4448">
                  <c:v>44262</c:v>
                </c:pt>
                <c:pt idx="4449">
                  <c:v>44263</c:v>
                </c:pt>
                <c:pt idx="4450">
                  <c:v>44264</c:v>
                </c:pt>
                <c:pt idx="4451">
                  <c:v>44265</c:v>
                </c:pt>
                <c:pt idx="4452">
                  <c:v>44266</c:v>
                </c:pt>
                <c:pt idx="4453">
                  <c:v>44267</c:v>
                </c:pt>
                <c:pt idx="4454">
                  <c:v>44268</c:v>
                </c:pt>
                <c:pt idx="4455">
                  <c:v>44269</c:v>
                </c:pt>
                <c:pt idx="4456">
                  <c:v>44270</c:v>
                </c:pt>
                <c:pt idx="4457">
                  <c:v>44271</c:v>
                </c:pt>
                <c:pt idx="4458">
                  <c:v>44272</c:v>
                </c:pt>
                <c:pt idx="4459">
                  <c:v>44273</c:v>
                </c:pt>
                <c:pt idx="4460">
                  <c:v>44274</c:v>
                </c:pt>
                <c:pt idx="4461">
                  <c:v>44275</c:v>
                </c:pt>
                <c:pt idx="4462">
                  <c:v>44276</c:v>
                </c:pt>
                <c:pt idx="4463">
                  <c:v>44277</c:v>
                </c:pt>
                <c:pt idx="4464">
                  <c:v>44278</c:v>
                </c:pt>
                <c:pt idx="4465">
                  <c:v>44279</c:v>
                </c:pt>
                <c:pt idx="4466">
                  <c:v>44280</c:v>
                </c:pt>
                <c:pt idx="4467">
                  <c:v>44281</c:v>
                </c:pt>
                <c:pt idx="4468">
                  <c:v>44282</c:v>
                </c:pt>
                <c:pt idx="4469">
                  <c:v>44283</c:v>
                </c:pt>
                <c:pt idx="4470">
                  <c:v>44284</c:v>
                </c:pt>
                <c:pt idx="4471">
                  <c:v>44285</c:v>
                </c:pt>
                <c:pt idx="4472">
                  <c:v>44286</c:v>
                </c:pt>
                <c:pt idx="4473">
                  <c:v>44287</c:v>
                </c:pt>
                <c:pt idx="4474">
                  <c:v>44288</c:v>
                </c:pt>
                <c:pt idx="4475">
                  <c:v>44289</c:v>
                </c:pt>
                <c:pt idx="4476">
                  <c:v>44290</c:v>
                </c:pt>
                <c:pt idx="4477">
                  <c:v>44291</c:v>
                </c:pt>
                <c:pt idx="4478">
                  <c:v>44292</c:v>
                </c:pt>
                <c:pt idx="4479">
                  <c:v>44293</c:v>
                </c:pt>
                <c:pt idx="4480">
                  <c:v>44294</c:v>
                </c:pt>
                <c:pt idx="4481">
                  <c:v>44295</c:v>
                </c:pt>
                <c:pt idx="4482">
                  <c:v>44296</c:v>
                </c:pt>
                <c:pt idx="4483">
                  <c:v>44297</c:v>
                </c:pt>
                <c:pt idx="4484">
                  <c:v>44298</c:v>
                </c:pt>
                <c:pt idx="4485">
                  <c:v>44299</c:v>
                </c:pt>
                <c:pt idx="4486">
                  <c:v>44300</c:v>
                </c:pt>
                <c:pt idx="4487">
                  <c:v>44301</c:v>
                </c:pt>
                <c:pt idx="4488">
                  <c:v>44302</c:v>
                </c:pt>
                <c:pt idx="4489">
                  <c:v>44303</c:v>
                </c:pt>
                <c:pt idx="4490">
                  <c:v>44304</c:v>
                </c:pt>
                <c:pt idx="4491">
                  <c:v>44305</c:v>
                </c:pt>
                <c:pt idx="4492">
                  <c:v>44306</c:v>
                </c:pt>
                <c:pt idx="4493">
                  <c:v>44307</c:v>
                </c:pt>
                <c:pt idx="4494">
                  <c:v>44308</c:v>
                </c:pt>
                <c:pt idx="4495">
                  <c:v>44309</c:v>
                </c:pt>
                <c:pt idx="4496">
                  <c:v>44310</c:v>
                </c:pt>
                <c:pt idx="4497">
                  <c:v>44311</c:v>
                </c:pt>
                <c:pt idx="4498">
                  <c:v>44312</c:v>
                </c:pt>
                <c:pt idx="4499">
                  <c:v>44313</c:v>
                </c:pt>
                <c:pt idx="4500">
                  <c:v>44314</c:v>
                </c:pt>
                <c:pt idx="4501">
                  <c:v>44315</c:v>
                </c:pt>
                <c:pt idx="4502">
                  <c:v>44316</c:v>
                </c:pt>
                <c:pt idx="4503">
                  <c:v>44317</c:v>
                </c:pt>
                <c:pt idx="4504">
                  <c:v>44318</c:v>
                </c:pt>
                <c:pt idx="4505">
                  <c:v>44319</c:v>
                </c:pt>
                <c:pt idx="4506">
                  <c:v>44320</c:v>
                </c:pt>
                <c:pt idx="4507">
                  <c:v>44321</c:v>
                </c:pt>
                <c:pt idx="4508">
                  <c:v>44322</c:v>
                </c:pt>
                <c:pt idx="4509">
                  <c:v>44323</c:v>
                </c:pt>
                <c:pt idx="4510">
                  <c:v>44324</c:v>
                </c:pt>
                <c:pt idx="4511">
                  <c:v>44325</c:v>
                </c:pt>
                <c:pt idx="4512">
                  <c:v>44326</c:v>
                </c:pt>
                <c:pt idx="4513">
                  <c:v>44327</c:v>
                </c:pt>
                <c:pt idx="4514">
                  <c:v>44328</c:v>
                </c:pt>
                <c:pt idx="4515">
                  <c:v>44329</c:v>
                </c:pt>
                <c:pt idx="4516">
                  <c:v>44330</c:v>
                </c:pt>
                <c:pt idx="4517">
                  <c:v>44331</c:v>
                </c:pt>
                <c:pt idx="4518">
                  <c:v>44332</c:v>
                </c:pt>
                <c:pt idx="4519">
                  <c:v>44333</c:v>
                </c:pt>
                <c:pt idx="4520">
                  <c:v>44334</c:v>
                </c:pt>
                <c:pt idx="4521">
                  <c:v>44335</c:v>
                </c:pt>
                <c:pt idx="4522">
                  <c:v>44336</c:v>
                </c:pt>
                <c:pt idx="4523">
                  <c:v>44337</c:v>
                </c:pt>
                <c:pt idx="4524">
                  <c:v>44338</c:v>
                </c:pt>
                <c:pt idx="4525">
                  <c:v>44339</c:v>
                </c:pt>
                <c:pt idx="4526">
                  <c:v>44340</c:v>
                </c:pt>
                <c:pt idx="4527">
                  <c:v>44341</c:v>
                </c:pt>
                <c:pt idx="4528">
                  <c:v>44342</c:v>
                </c:pt>
                <c:pt idx="4529">
                  <c:v>44343</c:v>
                </c:pt>
                <c:pt idx="4530">
                  <c:v>44344</c:v>
                </c:pt>
                <c:pt idx="4531">
                  <c:v>44345</c:v>
                </c:pt>
                <c:pt idx="4532">
                  <c:v>44346</c:v>
                </c:pt>
                <c:pt idx="4533">
                  <c:v>44347</c:v>
                </c:pt>
                <c:pt idx="4534">
                  <c:v>44348</c:v>
                </c:pt>
                <c:pt idx="4535">
                  <c:v>44349</c:v>
                </c:pt>
                <c:pt idx="4536">
                  <c:v>44350</c:v>
                </c:pt>
                <c:pt idx="4537">
                  <c:v>44351</c:v>
                </c:pt>
                <c:pt idx="4538">
                  <c:v>44352</c:v>
                </c:pt>
                <c:pt idx="4539">
                  <c:v>44353</c:v>
                </c:pt>
                <c:pt idx="4540">
                  <c:v>44354</c:v>
                </c:pt>
                <c:pt idx="4541">
                  <c:v>44355</c:v>
                </c:pt>
                <c:pt idx="4542">
                  <c:v>44356</c:v>
                </c:pt>
                <c:pt idx="4543">
                  <c:v>44357</c:v>
                </c:pt>
                <c:pt idx="4544">
                  <c:v>44358</c:v>
                </c:pt>
                <c:pt idx="4545">
                  <c:v>44359</c:v>
                </c:pt>
                <c:pt idx="4546">
                  <c:v>44360</c:v>
                </c:pt>
                <c:pt idx="4547">
                  <c:v>44361</c:v>
                </c:pt>
                <c:pt idx="4548">
                  <c:v>44362</c:v>
                </c:pt>
                <c:pt idx="4549">
                  <c:v>44363</c:v>
                </c:pt>
                <c:pt idx="4550">
                  <c:v>44364</c:v>
                </c:pt>
                <c:pt idx="4551">
                  <c:v>44365</c:v>
                </c:pt>
                <c:pt idx="4552">
                  <c:v>44366</c:v>
                </c:pt>
                <c:pt idx="4553">
                  <c:v>44367</c:v>
                </c:pt>
                <c:pt idx="4554">
                  <c:v>44368</c:v>
                </c:pt>
                <c:pt idx="4555">
                  <c:v>44369</c:v>
                </c:pt>
                <c:pt idx="4556">
                  <c:v>44370</c:v>
                </c:pt>
                <c:pt idx="4557">
                  <c:v>44371</c:v>
                </c:pt>
                <c:pt idx="4558">
                  <c:v>44372</c:v>
                </c:pt>
                <c:pt idx="4559">
                  <c:v>44373</c:v>
                </c:pt>
                <c:pt idx="4560">
                  <c:v>44374</c:v>
                </c:pt>
                <c:pt idx="4561">
                  <c:v>44375</c:v>
                </c:pt>
                <c:pt idx="4562">
                  <c:v>44376</c:v>
                </c:pt>
                <c:pt idx="4563">
                  <c:v>44377</c:v>
                </c:pt>
                <c:pt idx="4564">
                  <c:v>44378</c:v>
                </c:pt>
                <c:pt idx="4565">
                  <c:v>44379</c:v>
                </c:pt>
                <c:pt idx="4566">
                  <c:v>44380</c:v>
                </c:pt>
                <c:pt idx="4567">
                  <c:v>44381</c:v>
                </c:pt>
                <c:pt idx="4568">
                  <c:v>44382</c:v>
                </c:pt>
                <c:pt idx="4569">
                  <c:v>44383</c:v>
                </c:pt>
                <c:pt idx="4570">
                  <c:v>44384</c:v>
                </c:pt>
                <c:pt idx="4571">
                  <c:v>44385</c:v>
                </c:pt>
                <c:pt idx="4572">
                  <c:v>44386</c:v>
                </c:pt>
                <c:pt idx="4573">
                  <c:v>44387</c:v>
                </c:pt>
                <c:pt idx="4574">
                  <c:v>44388</c:v>
                </c:pt>
                <c:pt idx="4575">
                  <c:v>44389</c:v>
                </c:pt>
                <c:pt idx="4576">
                  <c:v>44390</c:v>
                </c:pt>
                <c:pt idx="4577">
                  <c:v>44391</c:v>
                </c:pt>
                <c:pt idx="4578">
                  <c:v>44392</c:v>
                </c:pt>
                <c:pt idx="4579">
                  <c:v>44393</c:v>
                </c:pt>
                <c:pt idx="4580">
                  <c:v>44394</c:v>
                </c:pt>
                <c:pt idx="4581">
                  <c:v>44395</c:v>
                </c:pt>
                <c:pt idx="4582">
                  <c:v>44396</c:v>
                </c:pt>
                <c:pt idx="4583">
                  <c:v>44397</c:v>
                </c:pt>
                <c:pt idx="4584">
                  <c:v>44398</c:v>
                </c:pt>
                <c:pt idx="4585">
                  <c:v>44399</c:v>
                </c:pt>
                <c:pt idx="4586">
                  <c:v>44400</c:v>
                </c:pt>
                <c:pt idx="4587">
                  <c:v>44401</c:v>
                </c:pt>
                <c:pt idx="4588">
                  <c:v>44402</c:v>
                </c:pt>
                <c:pt idx="4589">
                  <c:v>44403</c:v>
                </c:pt>
                <c:pt idx="4590">
                  <c:v>44404</c:v>
                </c:pt>
                <c:pt idx="4591">
                  <c:v>44405</c:v>
                </c:pt>
                <c:pt idx="4592">
                  <c:v>44406</c:v>
                </c:pt>
                <c:pt idx="4593">
                  <c:v>44407</c:v>
                </c:pt>
                <c:pt idx="4594">
                  <c:v>44408</c:v>
                </c:pt>
                <c:pt idx="4595">
                  <c:v>44409</c:v>
                </c:pt>
                <c:pt idx="4596">
                  <c:v>44410</c:v>
                </c:pt>
                <c:pt idx="4597">
                  <c:v>44411</c:v>
                </c:pt>
                <c:pt idx="4598">
                  <c:v>44412</c:v>
                </c:pt>
                <c:pt idx="4599">
                  <c:v>44413</c:v>
                </c:pt>
                <c:pt idx="4600">
                  <c:v>44414</c:v>
                </c:pt>
                <c:pt idx="4601">
                  <c:v>44415</c:v>
                </c:pt>
                <c:pt idx="4602">
                  <c:v>44416</c:v>
                </c:pt>
                <c:pt idx="4603">
                  <c:v>44417</c:v>
                </c:pt>
                <c:pt idx="4604">
                  <c:v>44418</c:v>
                </c:pt>
                <c:pt idx="4605">
                  <c:v>44419</c:v>
                </c:pt>
                <c:pt idx="4606">
                  <c:v>44420</c:v>
                </c:pt>
                <c:pt idx="4607">
                  <c:v>44421</c:v>
                </c:pt>
                <c:pt idx="4608">
                  <c:v>44422</c:v>
                </c:pt>
                <c:pt idx="4609">
                  <c:v>44423</c:v>
                </c:pt>
                <c:pt idx="4610">
                  <c:v>44424</c:v>
                </c:pt>
                <c:pt idx="4611">
                  <c:v>44425</c:v>
                </c:pt>
                <c:pt idx="4612">
                  <c:v>44426</c:v>
                </c:pt>
                <c:pt idx="4613">
                  <c:v>44427</c:v>
                </c:pt>
                <c:pt idx="4614">
                  <c:v>44428</c:v>
                </c:pt>
                <c:pt idx="4615">
                  <c:v>44429</c:v>
                </c:pt>
                <c:pt idx="4616">
                  <c:v>44430</c:v>
                </c:pt>
                <c:pt idx="4617">
                  <c:v>44431</c:v>
                </c:pt>
                <c:pt idx="4618">
                  <c:v>44432</c:v>
                </c:pt>
                <c:pt idx="4619">
                  <c:v>44433</c:v>
                </c:pt>
                <c:pt idx="4620">
                  <c:v>44434</c:v>
                </c:pt>
                <c:pt idx="4621">
                  <c:v>44435</c:v>
                </c:pt>
                <c:pt idx="4622">
                  <c:v>44436</c:v>
                </c:pt>
                <c:pt idx="4623">
                  <c:v>44437</c:v>
                </c:pt>
                <c:pt idx="4624">
                  <c:v>44438</c:v>
                </c:pt>
                <c:pt idx="4625">
                  <c:v>44439</c:v>
                </c:pt>
                <c:pt idx="4626">
                  <c:v>44440</c:v>
                </c:pt>
                <c:pt idx="4627">
                  <c:v>44441</c:v>
                </c:pt>
                <c:pt idx="4628">
                  <c:v>44442</c:v>
                </c:pt>
                <c:pt idx="4629">
                  <c:v>44443</c:v>
                </c:pt>
                <c:pt idx="4630">
                  <c:v>44444</c:v>
                </c:pt>
                <c:pt idx="4631">
                  <c:v>44445</c:v>
                </c:pt>
                <c:pt idx="4632">
                  <c:v>44446</c:v>
                </c:pt>
                <c:pt idx="4633">
                  <c:v>44447</c:v>
                </c:pt>
                <c:pt idx="4634">
                  <c:v>44448</c:v>
                </c:pt>
                <c:pt idx="4635">
                  <c:v>44449</c:v>
                </c:pt>
                <c:pt idx="4636">
                  <c:v>44450</c:v>
                </c:pt>
                <c:pt idx="4637">
                  <c:v>44451</c:v>
                </c:pt>
                <c:pt idx="4638">
                  <c:v>44452</c:v>
                </c:pt>
                <c:pt idx="4639">
                  <c:v>44453</c:v>
                </c:pt>
                <c:pt idx="4640">
                  <c:v>44454</c:v>
                </c:pt>
                <c:pt idx="4641">
                  <c:v>44455</c:v>
                </c:pt>
                <c:pt idx="4642">
                  <c:v>44456</c:v>
                </c:pt>
                <c:pt idx="4643">
                  <c:v>44457</c:v>
                </c:pt>
                <c:pt idx="4644">
                  <c:v>44458</c:v>
                </c:pt>
                <c:pt idx="4645">
                  <c:v>44459</c:v>
                </c:pt>
                <c:pt idx="4646">
                  <c:v>44460</c:v>
                </c:pt>
                <c:pt idx="4647">
                  <c:v>44461</c:v>
                </c:pt>
                <c:pt idx="4648">
                  <c:v>44462</c:v>
                </c:pt>
                <c:pt idx="4649">
                  <c:v>44463</c:v>
                </c:pt>
                <c:pt idx="4650">
                  <c:v>44464</c:v>
                </c:pt>
                <c:pt idx="4651">
                  <c:v>44465</c:v>
                </c:pt>
                <c:pt idx="4652">
                  <c:v>44466</c:v>
                </c:pt>
                <c:pt idx="4653">
                  <c:v>44467</c:v>
                </c:pt>
                <c:pt idx="4654">
                  <c:v>44468</c:v>
                </c:pt>
                <c:pt idx="4655">
                  <c:v>44469</c:v>
                </c:pt>
                <c:pt idx="4656">
                  <c:v>44470</c:v>
                </c:pt>
                <c:pt idx="4657">
                  <c:v>44471</c:v>
                </c:pt>
                <c:pt idx="4658">
                  <c:v>44472</c:v>
                </c:pt>
                <c:pt idx="4659">
                  <c:v>44473</c:v>
                </c:pt>
                <c:pt idx="4660">
                  <c:v>44474</c:v>
                </c:pt>
                <c:pt idx="4661">
                  <c:v>44475</c:v>
                </c:pt>
                <c:pt idx="4662">
                  <c:v>44476</c:v>
                </c:pt>
                <c:pt idx="4663">
                  <c:v>44477</c:v>
                </c:pt>
                <c:pt idx="4664">
                  <c:v>44478</c:v>
                </c:pt>
                <c:pt idx="4665">
                  <c:v>44479</c:v>
                </c:pt>
                <c:pt idx="4666">
                  <c:v>44480</c:v>
                </c:pt>
                <c:pt idx="4667">
                  <c:v>44481</c:v>
                </c:pt>
                <c:pt idx="4668">
                  <c:v>44482</c:v>
                </c:pt>
                <c:pt idx="4669">
                  <c:v>44483</c:v>
                </c:pt>
                <c:pt idx="4670">
                  <c:v>44484</c:v>
                </c:pt>
                <c:pt idx="4671">
                  <c:v>44485</c:v>
                </c:pt>
                <c:pt idx="4672">
                  <c:v>44486</c:v>
                </c:pt>
                <c:pt idx="4673">
                  <c:v>44487</c:v>
                </c:pt>
                <c:pt idx="4674">
                  <c:v>44488</c:v>
                </c:pt>
                <c:pt idx="4675">
                  <c:v>44489</c:v>
                </c:pt>
                <c:pt idx="4676">
                  <c:v>44490</c:v>
                </c:pt>
                <c:pt idx="4677">
                  <c:v>44491</c:v>
                </c:pt>
                <c:pt idx="4678">
                  <c:v>44492</c:v>
                </c:pt>
                <c:pt idx="4679">
                  <c:v>44493</c:v>
                </c:pt>
                <c:pt idx="4680">
                  <c:v>44494</c:v>
                </c:pt>
                <c:pt idx="4681">
                  <c:v>44495</c:v>
                </c:pt>
                <c:pt idx="4682">
                  <c:v>44496</c:v>
                </c:pt>
                <c:pt idx="4683">
                  <c:v>44497</c:v>
                </c:pt>
                <c:pt idx="4684">
                  <c:v>44498</c:v>
                </c:pt>
                <c:pt idx="4685">
                  <c:v>44499</c:v>
                </c:pt>
                <c:pt idx="4686">
                  <c:v>44500</c:v>
                </c:pt>
                <c:pt idx="4687">
                  <c:v>44501</c:v>
                </c:pt>
                <c:pt idx="4688">
                  <c:v>44502</c:v>
                </c:pt>
                <c:pt idx="4689">
                  <c:v>44503</c:v>
                </c:pt>
                <c:pt idx="4690">
                  <c:v>44504</c:v>
                </c:pt>
                <c:pt idx="4691">
                  <c:v>44505</c:v>
                </c:pt>
                <c:pt idx="4692">
                  <c:v>44506</c:v>
                </c:pt>
                <c:pt idx="4693">
                  <c:v>44507</c:v>
                </c:pt>
                <c:pt idx="4694">
                  <c:v>44508</c:v>
                </c:pt>
                <c:pt idx="4695">
                  <c:v>44509</c:v>
                </c:pt>
                <c:pt idx="4696">
                  <c:v>44510</c:v>
                </c:pt>
                <c:pt idx="4697">
                  <c:v>44511</c:v>
                </c:pt>
                <c:pt idx="4698">
                  <c:v>44512</c:v>
                </c:pt>
                <c:pt idx="4699">
                  <c:v>44513</c:v>
                </c:pt>
                <c:pt idx="4700">
                  <c:v>44514</c:v>
                </c:pt>
                <c:pt idx="4701">
                  <c:v>44515</c:v>
                </c:pt>
                <c:pt idx="4702">
                  <c:v>44516</c:v>
                </c:pt>
                <c:pt idx="4703">
                  <c:v>44517</c:v>
                </c:pt>
                <c:pt idx="4704">
                  <c:v>44518</c:v>
                </c:pt>
                <c:pt idx="4705">
                  <c:v>44519</c:v>
                </c:pt>
                <c:pt idx="4706">
                  <c:v>44520</c:v>
                </c:pt>
                <c:pt idx="4707">
                  <c:v>44521</c:v>
                </c:pt>
                <c:pt idx="4708">
                  <c:v>44522</c:v>
                </c:pt>
                <c:pt idx="4709">
                  <c:v>44523</c:v>
                </c:pt>
                <c:pt idx="4710">
                  <c:v>44524</c:v>
                </c:pt>
                <c:pt idx="4711">
                  <c:v>44525</c:v>
                </c:pt>
                <c:pt idx="4712">
                  <c:v>44526</c:v>
                </c:pt>
                <c:pt idx="4713">
                  <c:v>44527</c:v>
                </c:pt>
                <c:pt idx="4714">
                  <c:v>44528</c:v>
                </c:pt>
                <c:pt idx="4715">
                  <c:v>44529</c:v>
                </c:pt>
                <c:pt idx="4716">
                  <c:v>44530</c:v>
                </c:pt>
                <c:pt idx="4717">
                  <c:v>44531</c:v>
                </c:pt>
                <c:pt idx="4718">
                  <c:v>44532</c:v>
                </c:pt>
                <c:pt idx="4719">
                  <c:v>44533</c:v>
                </c:pt>
                <c:pt idx="4720">
                  <c:v>44534</c:v>
                </c:pt>
                <c:pt idx="4721">
                  <c:v>44535</c:v>
                </c:pt>
                <c:pt idx="4722">
                  <c:v>44536</c:v>
                </c:pt>
                <c:pt idx="4723">
                  <c:v>44537</c:v>
                </c:pt>
                <c:pt idx="4724">
                  <c:v>44538</c:v>
                </c:pt>
                <c:pt idx="4725">
                  <c:v>44539</c:v>
                </c:pt>
                <c:pt idx="4726">
                  <c:v>44540</c:v>
                </c:pt>
                <c:pt idx="4727">
                  <c:v>44541</c:v>
                </c:pt>
                <c:pt idx="4728">
                  <c:v>44542</c:v>
                </c:pt>
                <c:pt idx="4729">
                  <c:v>44543</c:v>
                </c:pt>
                <c:pt idx="4730">
                  <c:v>44544</c:v>
                </c:pt>
                <c:pt idx="4731">
                  <c:v>44545</c:v>
                </c:pt>
                <c:pt idx="4732">
                  <c:v>44546</c:v>
                </c:pt>
                <c:pt idx="4733">
                  <c:v>44547</c:v>
                </c:pt>
                <c:pt idx="4734">
                  <c:v>44548</c:v>
                </c:pt>
                <c:pt idx="4735">
                  <c:v>44549</c:v>
                </c:pt>
                <c:pt idx="4736">
                  <c:v>44550</c:v>
                </c:pt>
                <c:pt idx="4737">
                  <c:v>44551</c:v>
                </c:pt>
                <c:pt idx="4738">
                  <c:v>44552</c:v>
                </c:pt>
                <c:pt idx="4739">
                  <c:v>44553</c:v>
                </c:pt>
                <c:pt idx="4740">
                  <c:v>44554</c:v>
                </c:pt>
                <c:pt idx="4741">
                  <c:v>44555</c:v>
                </c:pt>
                <c:pt idx="4742">
                  <c:v>44556</c:v>
                </c:pt>
                <c:pt idx="4743">
                  <c:v>44557</c:v>
                </c:pt>
                <c:pt idx="4744">
                  <c:v>44558</c:v>
                </c:pt>
                <c:pt idx="4745">
                  <c:v>44559</c:v>
                </c:pt>
                <c:pt idx="4746">
                  <c:v>44560</c:v>
                </c:pt>
                <c:pt idx="4747">
                  <c:v>44561</c:v>
                </c:pt>
                <c:pt idx="4748">
                  <c:v>44562</c:v>
                </c:pt>
                <c:pt idx="4749">
                  <c:v>44563</c:v>
                </c:pt>
                <c:pt idx="4750">
                  <c:v>44564</c:v>
                </c:pt>
                <c:pt idx="4751">
                  <c:v>44565</c:v>
                </c:pt>
                <c:pt idx="4752">
                  <c:v>44566</c:v>
                </c:pt>
                <c:pt idx="4753">
                  <c:v>44567</c:v>
                </c:pt>
                <c:pt idx="4754">
                  <c:v>44568</c:v>
                </c:pt>
                <c:pt idx="4755">
                  <c:v>44569</c:v>
                </c:pt>
                <c:pt idx="4756">
                  <c:v>44570</c:v>
                </c:pt>
                <c:pt idx="4757">
                  <c:v>44571</c:v>
                </c:pt>
                <c:pt idx="4758">
                  <c:v>44572</c:v>
                </c:pt>
                <c:pt idx="4759">
                  <c:v>44573</c:v>
                </c:pt>
                <c:pt idx="4760">
                  <c:v>44574</c:v>
                </c:pt>
                <c:pt idx="4761">
                  <c:v>44575</c:v>
                </c:pt>
                <c:pt idx="4762">
                  <c:v>44576</c:v>
                </c:pt>
                <c:pt idx="4763">
                  <c:v>44577</c:v>
                </c:pt>
                <c:pt idx="4764">
                  <c:v>44578</c:v>
                </c:pt>
                <c:pt idx="4765">
                  <c:v>44579</c:v>
                </c:pt>
                <c:pt idx="4766">
                  <c:v>44580</c:v>
                </c:pt>
                <c:pt idx="4767">
                  <c:v>44581</c:v>
                </c:pt>
                <c:pt idx="4768">
                  <c:v>44582</c:v>
                </c:pt>
                <c:pt idx="4769">
                  <c:v>44583</c:v>
                </c:pt>
                <c:pt idx="4770">
                  <c:v>44584</c:v>
                </c:pt>
                <c:pt idx="4771">
                  <c:v>44585</c:v>
                </c:pt>
                <c:pt idx="4772">
                  <c:v>44586</c:v>
                </c:pt>
                <c:pt idx="4773">
                  <c:v>44587</c:v>
                </c:pt>
                <c:pt idx="4774">
                  <c:v>44588</c:v>
                </c:pt>
                <c:pt idx="4775">
                  <c:v>44589</c:v>
                </c:pt>
                <c:pt idx="4776">
                  <c:v>44590</c:v>
                </c:pt>
                <c:pt idx="4777">
                  <c:v>44591</c:v>
                </c:pt>
                <c:pt idx="4778">
                  <c:v>44592</c:v>
                </c:pt>
                <c:pt idx="4779">
                  <c:v>44593</c:v>
                </c:pt>
                <c:pt idx="4780">
                  <c:v>44594</c:v>
                </c:pt>
                <c:pt idx="4781">
                  <c:v>44595</c:v>
                </c:pt>
                <c:pt idx="4782">
                  <c:v>44596</c:v>
                </c:pt>
                <c:pt idx="4783">
                  <c:v>44597</c:v>
                </c:pt>
                <c:pt idx="4784">
                  <c:v>44598</c:v>
                </c:pt>
                <c:pt idx="4785">
                  <c:v>44599</c:v>
                </c:pt>
                <c:pt idx="4786">
                  <c:v>44600</c:v>
                </c:pt>
                <c:pt idx="4787">
                  <c:v>44601</c:v>
                </c:pt>
                <c:pt idx="4788">
                  <c:v>44602</c:v>
                </c:pt>
                <c:pt idx="4789">
                  <c:v>44603</c:v>
                </c:pt>
                <c:pt idx="4790">
                  <c:v>44604</c:v>
                </c:pt>
                <c:pt idx="4791">
                  <c:v>44605</c:v>
                </c:pt>
                <c:pt idx="4792">
                  <c:v>44606</c:v>
                </c:pt>
                <c:pt idx="4793">
                  <c:v>44607</c:v>
                </c:pt>
                <c:pt idx="4794">
                  <c:v>44608</c:v>
                </c:pt>
                <c:pt idx="4795">
                  <c:v>44609</c:v>
                </c:pt>
                <c:pt idx="4796">
                  <c:v>44610</c:v>
                </c:pt>
                <c:pt idx="4797">
                  <c:v>44611</c:v>
                </c:pt>
                <c:pt idx="4798">
                  <c:v>44612</c:v>
                </c:pt>
                <c:pt idx="4799">
                  <c:v>44613</c:v>
                </c:pt>
                <c:pt idx="4800">
                  <c:v>44614</c:v>
                </c:pt>
                <c:pt idx="4801">
                  <c:v>44615</c:v>
                </c:pt>
                <c:pt idx="4802">
                  <c:v>44616</c:v>
                </c:pt>
                <c:pt idx="4803">
                  <c:v>44617</c:v>
                </c:pt>
                <c:pt idx="4804">
                  <c:v>44618</c:v>
                </c:pt>
                <c:pt idx="4805">
                  <c:v>44619</c:v>
                </c:pt>
                <c:pt idx="4806">
                  <c:v>44620</c:v>
                </c:pt>
                <c:pt idx="4807">
                  <c:v>44621</c:v>
                </c:pt>
                <c:pt idx="4808">
                  <c:v>44622</c:v>
                </c:pt>
                <c:pt idx="4809">
                  <c:v>44623</c:v>
                </c:pt>
                <c:pt idx="4810">
                  <c:v>44624</c:v>
                </c:pt>
                <c:pt idx="4811">
                  <c:v>44625</c:v>
                </c:pt>
                <c:pt idx="4812">
                  <c:v>44626</c:v>
                </c:pt>
                <c:pt idx="4813">
                  <c:v>44627</c:v>
                </c:pt>
                <c:pt idx="4814">
                  <c:v>44628</c:v>
                </c:pt>
                <c:pt idx="4815">
                  <c:v>44629</c:v>
                </c:pt>
                <c:pt idx="4816">
                  <c:v>44630</c:v>
                </c:pt>
                <c:pt idx="4817">
                  <c:v>44631</c:v>
                </c:pt>
                <c:pt idx="4818">
                  <c:v>44632</c:v>
                </c:pt>
                <c:pt idx="4819">
                  <c:v>44633</c:v>
                </c:pt>
                <c:pt idx="4820">
                  <c:v>44634</c:v>
                </c:pt>
                <c:pt idx="4821">
                  <c:v>44635</c:v>
                </c:pt>
                <c:pt idx="4822">
                  <c:v>44636</c:v>
                </c:pt>
                <c:pt idx="4823">
                  <c:v>44637</c:v>
                </c:pt>
                <c:pt idx="4824">
                  <c:v>44638</c:v>
                </c:pt>
                <c:pt idx="4825">
                  <c:v>44639</c:v>
                </c:pt>
                <c:pt idx="4826">
                  <c:v>44640</c:v>
                </c:pt>
                <c:pt idx="4827">
                  <c:v>44641</c:v>
                </c:pt>
                <c:pt idx="4828">
                  <c:v>44642</c:v>
                </c:pt>
                <c:pt idx="4829">
                  <c:v>44643</c:v>
                </c:pt>
                <c:pt idx="4830">
                  <c:v>44644</c:v>
                </c:pt>
                <c:pt idx="4831">
                  <c:v>44645</c:v>
                </c:pt>
                <c:pt idx="4832">
                  <c:v>44646</c:v>
                </c:pt>
                <c:pt idx="4833">
                  <c:v>44647</c:v>
                </c:pt>
                <c:pt idx="4834">
                  <c:v>44648</c:v>
                </c:pt>
                <c:pt idx="4835">
                  <c:v>44649</c:v>
                </c:pt>
                <c:pt idx="4836">
                  <c:v>44650</c:v>
                </c:pt>
                <c:pt idx="4837">
                  <c:v>44651</c:v>
                </c:pt>
                <c:pt idx="4838">
                  <c:v>44652</c:v>
                </c:pt>
                <c:pt idx="4839">
                  <c:v>44653</c:v>
                </c:pt>
                <c:pt idx="4840">
                  <c:v>44654</c:v>
                </c:pt>
                <c:pt idx="4841">
                  <c:v>44655</c:v>
                </c:pt>
                <c:pt idx="4842">
                  <c:v>44656</c:v>
                </c:pt>
                <c:pt idx="4843">
                  <c:v>44657</c:v>
                </c:pt>
                <c:pt idx="4844">
                  <c:v>44658</c:v>
                </c:pt>
                <c:pt idx="4845">
                  <c:v>44659</c:v>
                </c:pt>
                <c:pt idx="4846">
                  <c:v>44660</c:v>
                </c:pt>
                <c:pt idx="4847">
                  <c:v>44661</c:v>
                </c:pt>
                <c:pt idx="4848">
                  <c:v>44662</c:v>
                </c:pt>
                <c:pt idx="4849">
                  <c:v>44663</c:v>
                </c:pt>
                <c:pt idx="4850">
                  <c:v>44664</c:v>
                </c:pt>
                <c:pt idx="4851">
                  <c:v>44665</c:v>
                </c:pt>
                <c:pt idx="4852">
                  <c:v>44666</c:v>
                </c:pt>
                <c:pt idx="4853">
                  <c:v>44667</c:v>
                </c:pt>
                <c:pt idx="4854">
                  <c:v>44668</c:v>
                </c:pt>
                <c:pt idx="4855">
                  <c:v>44669</c:v>
                </c:pt>
                <c:pt idx="4856">
                  <c:v>44670</c:v>
                </c:pt>
                <c:pt idx="4857">
                  <c:v>44671</c:v>
                </c:pt>
                <c:pt idx="4858">
                  <c:v>44672</c:v>
                </c:pt>
                <c:pt idx="4859">
                  <c:v>44673</c:v>
                </c:pt>
                <c:pt idx="4860">
                  <c:v>44674</c:v>
                </c:pt>
                <c:pt idx="4861">
                  <c:v>44675</c:v>
                </c:pt>
                <c:pt idx="4862">
                  <c:v>44676</c:v>
                </c:pt>
                <c:pt idx="4863">
                  <c:v>44677</c:v>
                </c:pt>
                <c:pt idx="4864">
                  <c:v>44678</c:v>
                </c:pt>
                <c:pt idx="4865">
                  <c:v>44679</c:v>
                </c:pt>
                <c:pt idx="4866">
                  <c:v>44680</c:v>
                </c:pt>
                <c:pt idx="4867">
                  <c:v>44681</c:v>
                </c:pt>
                <c:pt idx="4868">
                  <c:v>44682</c:v>
                </c:pt>
                <c:pt idx="4869">
                  <c:v>44683</c:v>
                </c:pt>
                <c:pt idx="4870">
                  <c:v>44684</c:v>
                </c:pt>
                <c:pt idx="4871">
                  <c:v>44685</c:v>
                </c:pt>
                <c:pt idx="4872">
                  <c:v>44686</c:v>
                </c:pt>
                <c:pt idx="4873">
                  <c:v>44687</c:v>
                </c:pt>
                <c:pt idx="4874">
                  <c:v>44688</c:v>
                </c:pt>
                <c:pt idx="4875">
                  <c:v>44689</c:v>
                </c:pt>
                <c:pt idx="4876">
                  <c:v>44690</c:v>
                </c:pt>
                <c:pt idx="4877">
                  <c:v>44691</c:v>
                </c:pt>
                <c:pt idx="4878">
                  <c:v>44692</c:v>
                </c:pt>
                <c:pt idx="4879">
                  <c:v>44693</c:v>
                </c:pt>
                <c:pt idx="4880">
                  <c:v>44694</c:v>
                </c:pt>
                <c:pt idx="4881">
                  <c:v>44695</c:v>
                </c:pt>
                <c:pt idx="4882">
                  <c:v>44696</c:v>
                </c:pt>
                <c:pt idx="4883">
                  <c:v>44697</c:v>
                </c:pt>
                <c:pt idx="4884">
                  <c:v>44698</c:v>
                </c:pt>
                <c:pt idx="4885">
                  <c:v>44699</c:v>
                </c:pt>
                <c:pt idx="4886">
                  <c:v>44700</c:v>
                </c:pt>
                <c:pt idx="4887">
                  <c:v>44701</c:v>
                </c:pt>
                <c:pt idx="4888">
                  <c:v>44702</c:v>
                </c:pt>
                <c:pt idx="4889">
                  <c:v>44703</c:v>
                </c:pt>
                <c:pt idx="4890">
                  <c:v>44704</c:v>
                </c:pt>
                <c:pt idx="4891">
                  <c:v>44705</c:v>
                </c:pt>
                <c:pt idx="4892">
                  <c:v>44706</c:v>
                </c:pt>
                <c:pt idx="4893">
                  <c:v>44707</c:v>
                </c:pt>
                <c:pt idx="4894">
                  <c:v>44708</c:v>
                </c:pt>
                <c:pt idx="4895">
                  <c:v>44709</c:v>
                </c:pt>
                <c:pt idx="4896">
                  <c:v>44710</c:v>
                </c:pt>
                <c:pt idx="4897">
                  <c:v>44711</c:v>
                </c:pt>
                <c:pt idx="4898">
                  <c:v>44712</c:v>
                </c:pt>
                <c:pt idx="4899">
                  <c:v>44713</c:v>
                </c:pt>
                <c:pt idx="4900">
                  <c:v>44714</c:v>
                </c:pt>
                <c:pt idx="4901">
                  <c:v>44715</c:v>
                </c:pt>
                <c:pt idx="4902">
                  <c:v>44716</c:v>
                </c:pt>
                <c:pt idx="4903">
                  <c:v>44717</c:v>
                </c:pt>
                <c:pt idx="4904">
                  <c:v>44718</c:v>
                </c:pt>
                <c:pt idx="4905">
                  <c:v>44719</c:v>
                </c:pt>
                <c:pt idx="4906">
                  <c:v>44720</c:v>
                </c:pt>
                <c:pt idx="4907">
                  <c:v>44721</c:v>
                </c:pt>
                <c:pt idx="4908">
                  <c:v>44722</c:v>
                </c:pt>
                <c:pt idx="4909">
                  <c:v>44723</c:v>
                </c:pt>
                <c:pt idx="4910">
                  <c:v>44724</c:v>
                </c:pt>
                <c:pt idx="4911">
                  <c:v>44725</c:v>
                </c:pt>
                <c:pt idx="4912">
                  <c:v>44726</c:v>
                </c:pt>
                <c:pt idx="4913">
                  <c:v>44727</c:v>
                </c:pt>
                <c:pt idx="4914">
                  <c:v>44728</c:v>
                </c:pt>
                <c:pt idx="4915">
                  <c:v>44729</c:v>
                </c:pt>
                <c:pt idx="4916">
                  <c:v>44730</c:v>
                </c:pt>
                <c:pt idx="4917">
                  <c:v>44731</c:v>
                </c:pt>
                <c:pt idx="4918">
                  <c:v>44732</c:v>
                </c:pt>
                <c:pt idx="4919">
                  <c:v>44733</c:v>
                </c:pt>
                <c:pt idx="4920">
                  <c:v>44734</c:v>
                </c:pt>
                <c:pt idx="4921">
                  <c:v>44735</c:v>
                </c:pt>
                <c:pt idx="4922">
                  <c:v>44736</c:v>
                </c:pt>
                <c:pt idx="4923">
                  <c:v>44737</c:v>
                </c:pt>
                <c:pt idx="4924">
                  <c:v>44738</c:v>
                </c:pt>
                <c:pt idx="4925">
                  <c:v>44739</c:v>
                </c:pt>
                <c:pt idx="4926">
                  <c:v>44740</c:v>
                </c:pt>
                <c:pt idx="4927">
                  <c:v>44741</c:v>
                </c:pt>
                <c:pt idx="4928">
                  <c:v>44742</c:v>
                </c:pt>
              </c:numCache>
            </c:numRef>
          </c:cat>
          <c:val>
            <c:numRef>
              <c:f>'deflator daily'!$D$8:$D$4936</c:f>
              <c:numCache>
                <c:formatCode>0.000000</c:formatCode>
                <c:ptCount val="492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1.0097987496596601</c:v>
                </c:pt>
                <c:pt idx="5">
                  <c:v>1.02431572505104</c:v>
                </c:pt>
                <c:pt idx="6">
                  <c:v>0.97628146920738301</c:v>
                </c:pt>
                <c:pt idx="7">
                  <c:v>0.99376009817739097</c:v>
                </c:pt>
                <c:pt idx="8">
                  <c:v>0.96353258643579798</c:v>
                </c:pt>
                <c:pt idx="9">
                  <c:v>0.96353258643579798</c:v>
                </c:pt>
                <c:pt idx="10">
                  <c:v>0.96353258643579798</c:v>
                </c:pt>
                <c:pt idx="11">
                  <c:v>0.93810894299349101</c:v>
                </c:pt>
                <c:pt idx="12">
                  <c:v>0.93148443436036299</c:v>
                </c:pt>
                <c:pt idx="13">
                  <c:v>0.91580401714380799</c:v>
                </c:pt>
                <c:pt idx="14">
                  <c:v>0.95397264992522202</c:v>
                </c:pt>
                <c:pt idx="15">
                  <c:v>0.96804434150232699</c:v>
                </c:pt>
                <c:pt idx="16">
                  <c:v>0.96804434150232699</c:v>
                </c:pt>
                <c:pt idx="17">
                  <c:v>0.96804434150232699</c:v>
                </c:pt>
                <c:pt idx="18">
                  <c:v>0.96804434150232699</c:v>
                </c:pt>
                <c:pt idx="19">
                  <c:v>0.89086777363459402</c:v>
                </c:pt>
                <c:pt idx="20">
                  <c:v>0.95813307809491299</c:v>
                </c:pt>
                <c:pt idx="21">
                  <c:v>0.91895925076170404</c:v>
                </c:pt>
                <c:pt idx="22">
                  <c:v>0.94107407761224604</c:v>
                </c:pt>
                <c:pt idx="23">
                  <c:v>0.94107407761224604</c:v>
                </c:pt>
                <c:pt idx="24">
                  <c:v>0.94107407761224604</c:v>
                </c:pt>
                <c:pt idx="25">
                  <c:v>0.97376131907307995</c:v>
                </c:pt>
                <c:pt idx="26">
                  <c:v>0.97762848848194495</c:v>
                </c:pt>
                <c:pt idx="27">
                  <c:v>1.0138862270200399</c:v>
                </c:pt>
                <c:pt idx="28">
                  <c:v>0.969145003424148</c:v>
                </c:pt>
                <c:pt idx="29">
                  <c:v>0.95853277397606595</c:v>
                </c:pt>
                <c:pt idx="30">
                  <c:v>0.95853277397606595</c:v>
                </c:pt>
                <c:pt idx="31">
                  <c:v>0.95853277397606595</c:v>
                </c:pt>
                <c:pt idx="32">
                  <c:v>0.98822932124204299</c:v>
                </c:pt>
                <c:pt idx="33">
                  <c:v>0.972229022727501</c:v>
                </c:pt>
                <c:pt idx="34">
                  <c:v>0.97111723970869901</c:v>
                </c:pt>
                <c:pt idx="35">
                  <c:v>0.982135636662819</c:v>
                </c:pt>
                <c:pt idx="36">
                  <c:v>1.01484849093323</c:v>
                </c:pt>
                <c:pt idx="37">
                  <c:v>1.01484849093323</c:v>
                </c:pt>
                <c:pt idx="38">
                  <c:v>1.01484849093323</c:v>
                </c:pt>
                <c:pt idx="39">
                  <c:v>1.01316396515606</c:v>
                </c:pt>
                <c:pt idx="40">
                  <c:v>1.00092787958257</c:v>
                </c:pt>
                <c:pt idx="41">
                  <c:v>1.0125774357508499</c:v>
                </c:pt>
                <c:pt idx="42">
                  <c:v>0.98699573820146502</c:v>
                </c:pt>
                <c:pt idx="43">
                  <c:v>0.98330223054688104</c:v>
                </c:pt>
                <c:pt idx="44">
                  <c:v>0.98330223054688104</c:v>
                </c:pt>
                <c:pt idx="45">
                  <c:v>0.98330223054688104</c:v>
                </c:pt>
                <c:pt idx="46">
                  <c:v>0.98330223054688104</c:v>
                </c:pt>
                <c:pt idx="47">
                  <c:v>0.93669162297703701</c:v>
                </c:pt>
                <c:pt idx="48">
                  <c:v>0.94473202247660804</c:v>
                </c:pt>
                <c:pt idx="49">
                  <c:v>0.94493297955725097</c:v>
                </c:pt>
                <c:pt idx="50">
                  <c:v>0.92269848895454898</c:v>
                </c:pt>
                <c:pt idx="51">
                  <c:v>0.92269848895454898</c:v>
                </c:pt>
                <c:pt idx="52">
                  <c:v>0.92269848895454898</c:v>
                </c:pt>
                <c:pt idx="53">
                  <c:v>0.90158064782114999</c:v>
                </c:pt>
                <c:pt idx="54">
                  <c:v>0.91061139919497402</c:v>
                </c:pt>
                <c:pt idx="55">
                  <c:v>0.88805073298770598</c:v>
                </c:pt>
                <c:pt idx="56">
                  <c:v>0.862823469946427</c:v>
                </c:pt>
                <c:pt idx="57">
                  <c:v>0.86022147640689095</c:v>
                </c:pt>
                <c:pt idx="58">
                  <c:v>0.86022147640689095</c:v>
                </c:pt>
                <c:pt idx="59">
                  <c:v>0.86022147640689095</c:v>
                </c:pt>
                <c:pt idx="60">
                  <c:v>0.80406633020603702</c:v>
                </c:pt>
                <c:pt idx="61">
                  <c:v>0.79513870773319595</c:v>
                </c:pt>
                <c:pt idx="62">
                  <c:v>0.82191486138353897</c:v>
                </c:pt>
                <c:pt idx="63">
                  <c:v>0.77938906755669901</c:v>
                </c:pt>
                <c:pt idx="64">
                  <c:v>0.818038831860601</c:v>
                </c:pt>
                <c:pt idx="65">
                  <c:v>0.818038831860601</c:v>
                </c:pt>
                <c:pt idx="66">
                  <c:v>0.818038831860601</c:v>
                </c:pt>
                <c:pt idx="67">
                  <c:v>0.75213446135977502</c:v>
                </c:pt>
                <c:pt idx="68">
                  <c:v>0.81531665172293599</c:v>
                </c:pt>
                <c:pt idx="69">
                  <c:v>0.81995863353703502</c:v>
                </c:pt>
                <c:pt idx="70">
                  <c:v>0.86526739926181495</c:v>
                </c:pt>
                <c:pt idx="71">
                  <c:v>0.88214192693711901</c:v>
                </c:pt>
                <c:pt idx="72">
                  <c:v>0.88214192693711901</c:v>
                </c:pt>
                <c:pt idx="73">
                  <c:v>0.88214192693711901</c:v>
                </c:pt>
                <c:pt idx="74">
                  <c:v>0.846383538005266</c:v>
                </c:pt>
                <c:pt idx="75">
                  <c:v>0.89668314507848801</c:v>
                </c:pt>
                <c:pt idx="76">
                  <c:v>0.92872186619637298</c:v>
                </c:pt>
                <c:pt idx="77">
                  <c:v>0.92193241307835405</c:v>
                </c:pt>
                <c:pt idx="78">
                  <c:v>0.90264483477309398</c:v>
                </c:pt>
                <c:pt idx="79">
                  <c:v>0.90264483477309398</c:v>
                </c:pt>
                <c:pt idx="80">
                  <c:v>0.90264483477309398</c:v>
                </c:pt>
                <c:pt idx="81">
                  <c:v>0.97149232629805404</c:v>
                </c:pt>
                <c:pt idx="82">
                  <c:v>0.92340492828658605</c:v>
                </c:pt>
                <c:pt idx="83">
                  <c:v>0.95895328259194401</c:v>
                </c:pt>
                <c:pt idx="84">
                  <c:v>0.998663988971076</c:v>
                </c:pt>
                <c:pt idx="85">
                  <c:v>0.93884615400712601</c:v>
                </c:pt>
                <c:pt idx="86">
                  <c:v>0.93884615400712601</c:v>
                </c:pt>
                <c:pt idx="87">
                  <c:v>0.93884615400712601</c:v>
                </c:pt>
                <c:pt idx="88">
                  <c:v>0.93578998052976103</c:v>
                </c:pt>
                <c:pt idx="89">
                  <c:v>0.96157042702082396</c:v>
                </c:pt>
                <c:pt idx="90">
                  <c:v>0.96410392152425395</c:v>
                </c:pt>
                <c:pt idx="91">
                  <c:v>1.0536047746183901</c:v>
                </c:pt>
                <c:pt idx="92">
                  <c:v>1.06205435380225</c:v>
                </c:pt>
                <c:pt idx="93">
                  <c:v>1.06205435380225</c:v>
                </c:pt>
                <c:pt idx="94">
                  <c:v>1.06205435380225</c:v>
                </c:pt>
                <c:pt idx="95">
                  <c:v>1.06214376781949</c:v>
                </c:pt>
                <c:pt idx="96">
                  <c:v>1.0347638226156199</c:v>
                </c:pt>
                <c:pt idx="97">
                  <c:v>1.05998894318286</c:v>
                </c:pt>
                <c:pt idx="98">
                  <c:v>1.1153584618889401</c:v>
                </c:pt>
                <c:pt idx="99">
                  <c:v>1.1153584618889401</c:v>
                </c:pt>
                <c:pt idx="100">
                  <c:v>1.1153584618889401</c:v>
                </c:pt>
                <c:pt idx="101">
                  <c:v>1.1153584618889401</c:v>
                </c:pt>
                <c:pt idx="102">
                  <c:v>1.1001530789802001</c:v>
                </c:pt>
                <c:pt idx="103">
                  <c:v>1.07367440760885</c:v>
                </c:pt>
                <c:pt idx="104">
                  <c:v>1.10350129465008</c:v>
                </c:pt>
                <c:pt idx="105">
                  <c:v>1.1346467651326799</c:v>
                </c:pt>
                <c:pt idx="106">
                  <c:v>1.16041594596373</c:v>
                </c:pt>
                <c:pt idx="107">
                  <c:v>1.16041594596373</c:v>
                </c:pt>
                <c:pt idx="108">
                  <c:v>1.16041594596373</c:v>
                </c:pt>
                <c:pt idx="109">
                  <c:v>1.0965774938602499</c:v>
                </c:pt>
                <c:pt idx="110">
                  <c:v>1.1564341063854799</c:v>
                </c:pt>
                <c:pt idx="111">
                  <c:v>1.1681057953859799</c:v>
                </c:pt>
                <c:pt idx="112">
                  <c:v>1.1566193990124101</c:v>
                </c:pt>
                <c:pt idx="113">
                  <c:v>1.1970968895035901</c:v>
                </c:pt>
                <c:pt idx="114">
                  <c:v>1.1970968895035901</c:v>
                </c:pt>
                <c:pt idx="115">
                  <c:v>1.1970968895035901</c:v>
                </c:pt>
                <c:pt idx="116">
                  <c:v>1.1965313841360801</c:v>
                </c:pt>
                <c:pt idx="117">
                  <c:v>1.17860683617962</c:v>
                </c:pt>
                <c:pt idx="118">
                  <c:v>1.21636405258153</c:v>
                </c:pt>
                <c:pt idx="119">
                  <c:v>1.21548770424177</c:v>
                </c:pt>
                <c:pt idx="120">
                  <c:v>1.1962377957874399</c:v>
                </c:pt>
                <c:pt idx="121">
                  <c:v>1.1962377957874399</c:v>
                </c:pt>
                <c:pt idx="122">
                  <c:v>1.1962377957874399</c:v>
                </c:pt>
                <c:pt idx="123">
                  <c:v>1.22865918966318</c:v>
                </c:pt>
                <c:pt idx="124">
                  <c:v>1.2399186051778399</c:v>
                </c:pt>
                <c:pt idx="125">
                  <c:v>1.2447937713076</c:v>
                </c:pt>
                <c:pt idx="126">
                  <c:v>1.2463745123002301</c:v>
                </c:pt>
                <c:pt idx="127">
                  <c:v>1.2750399921158599</c:v>
                </c:pt>
                <c:pt idx="128">
                  <c:v>1.2750399921158599</c:v>
                </c:pt>
                <c:pt idx="129">
                  <c:v>1.2750399921158599</c:v>
                </c:pt>
                <c:pt idx="130">
                  <c:v>1.23875513801542</c:v>
                </c:pt>
                <c:pt idx="131">
                  <c:v>1.2279402230112499</c:v>
                </c:pt>
                <c:pt idx="132">
                  <c:v>1.1866330691245801</c:v>
                </c:pt>
                <c:pt idx="133">
                  <c:v>1.20088083569722</c:v>
                </c:pt>
                <c:pt idx="134">
                  <c:v>1.19660333115771</c:v>
                </c:pt>
                <c:pt idx="135">
                  <c:v>1.19660333115771</c:v>
                </c:pt>
                <c:pt idx="136">
                  <c:v>1.19660333115771</c:v>
                </c:pt>
                <c:pt idx="137">
                  <c:v>1.23571583551075</c:v>
                </c:pt>
                <c:pt idx="138">
                  <c:v>1.21212100301703</c:v>
                </c:pt>
                <c:pt idx="139">
                  <c:v>1.207395819242</c:v>
                </c:pt>
                <c:pt idx="140">
                  <c:v>1.18729505800214</c:v>
                </c:pt>
                <c:pt idx="141">
                  <c:v>1.1881432444997</c:v>
                </c:pt>
                <c:pt idx="142">
                  <c:v>1.1881432444997</c:v>
                </c:pt>
                <c:pt idx="143">
                  <c:v>1.1881432444997</c:v>
                </c:pt>
                <c:pt idx="144">
                  <c:v>1.1881432444997</c:v>
                </c:pt>
                <c:pt idx="145">
                  <c:v>1.2212777288132799</c:v>
                </c:pt>
                <c:pt idx="146">
                  <c:v>1.20118714829985</c:v>
                </c:pt>
                <c:pt idx="147">
                  <c:v>1.21032591267625</c:v>
                </c:pt>
                <c:pt idx="148">
                  <c:v>1.23309472445373</c:v>
                </c:pt>
                <c:pt idx="149">
                  <c:v>1.23309472445373</c:v>
                </c:pt>
                <c:pt idx="150">
                  <c:v>1.23309472445373</c:v>
                </c:pt>
                <c:pt idx="151">
                  <c:v>1.2565971955147199</c:v>
                </c:pt>
                <c:pt idx="152">
                  <c:v>1.2757995618964799</c:v>
                </c:pt>
                <c:pt idx="153">
                  <c:v>1.2816085649996201</c:v>
                </c:pt>
                <c:pt idx="154">
                  <c:v>1.28893109567331</c:v>
                </c:pt>
                <c:pt idx="155">
                  <c:v>1.2992257407813499</c:v>
                </c:pt>
                <c:pt idx="156">
                  <c:v>1.2992257407813499</c:v>
                </c:pt>
                <c:pt idx="157">
                  <c:v>1.2992257407813499</c:v>
                </c:pt>
                <c:pt idx="158">
                  <c:v>1.2789761887754401</c:v>
                </c:pt>
                <c:pt idx="159">
                  <c:v>1.2798393427124399</c:v>
                </c:pt>
                <c:pt idx="160">
                  <c:v>1.26975421245093</c:v>
                </c:pt>
                <c:pt idx="161">
                  <c:v>1.2854322625965899</c:v>
                </c:pt>
                <c:pt idx="162">
                  <c:v>1.2912519059060801</c:v>
                </c:pt>
                <c:pt idx="163">
                  <c:v>1.2912519059060801</c:v>
                </c:pt>
                <c:pt idx="164">
                  <c:v>1.2912519059060801</c:v>
                </c:pt>
                <c:pt idx="165">
                  <c:v>1.2577001150172999</c:v>
                </c:pt>
                <c:pt idx="166">
                  <c:v>1.2530938568465</c:v>
                </c:pt>
                <c:pt idx="167">
                  <c:v>1.2728511434743901</c:v>
                </c:pt>
                <c:pt idx="168">
                  <c:v>1.2571226659162</c:v>
                </c:pt>
                <c:pt idx="169">
                  <c:v>1.27186068692272</c:v>
                </c:pt>
                <c:pt idx="170">
                  <c:v>1.27186068692272</c:v>
                </c:pt>
                <c:pt idx="171">
                  <c:v>1.27186068692272</c:v>
                </c:pt>
                <c:pt idx="172">
                  <c:v>1.21655558957362</c:v>
                </c:pt>
                <c:pt idx="173">
                  <c:v>1.2175833383855399</c:v>
                </c:pt>
                <c:pt idx="174">
                  <c:v>1.23579670228927</c:v>
                </c:pt>
                <c:pt idx="175">
                  <c:v>1.3030291483976599</c:v>
                </c:pt>
                <c:pt idx="176">
                  <c:v>1.3369369526185799</c:v>
                </c:pt>
                <c:pt idx="177">
                  <c:v>1.3369369526185799</c:v>
                </c:pt>
                <c:pt idx="178">
                  <c:v>1.3369369526185799</c:v>
                </c:pt>
                <c:pt idx="179">
                  <c:v>1.31339591115587</c:v>
                </c:pt>
                <c:pt idx="180">
                  <c:v>1.31788901651123</c:v>
                </c:pt>
                <c:pt idx="181">
                  <c:v>1.31199287355217</c:v>
                </c:pt>
                <c:pt idx="182">
                  <c:v>1.2786750423412101</c:v>
                </c:pt>
                <c:pt idx="183">
                  <c:v>1.2786750423412101</c:v>
                </c:pt>
                <c:pt idx="184">
                  <c:v>1.2786750423412101</c:v>
                </c:pt>
                <c:pt idx="185">
                  <c:v>1.2786750423412101</c:v>
                </c:pt>
                <c:pt idx="186">
                  <c:v>1.2657223063879199</c:v>
                </c:pt>
                <c:pt idx="187">
                  <c:v>1.25585291407124</c:v>
                </c:pt>
                <c:pt idx="188">
                  <c:v>1.2516850312530701</c:v>
                </c:pt>
                <c:pt idx="189">
                  <c:v>1.2466332400951301</c:v>
                </c:pt>
                <c:pt idx="190">
                  <c:v>1.2533915404242999</c:v>
                </c:pt>
                <c:pt idx="191">
                  <c:v>1.2533915404242999</c:v>
                </c:pt>
                <c:pt idx="192">
                  <c:v>1.2533915404242999</c:v>
                </c:pt>
                <c:pt idx="193">
                  <c:v>1.2851948824406301</c:v>
                </c:pt>
                <c:pt idx="194">
                  <c:v>1.2939207737322</c:v>
                </c:pt>
                <c:pt idx="195">
                  <c:v>1.35046968945762</c:v>
                </c:pt>
                <c:pt idx="196">
                  <c:v>1.3559876641155499</c:v>
                </c:pt>
                <c:pt idx="197">
                  <c:v>1.34970581491838</c:v>
                </c:pt>
                <c:pt idx="198">
                  <c:v>1.34970581491838</c:v>
                </c:pt>
                <c:pt idx="199">
                  <c:v>1.34970581491838</c:v>
                </c:pt>
                <c:pt idx="200">
                  <c:v>1.3594348355093899</c:v>
                </c:pt>
                <c:pt idx="201">
                  <c:v>1.3798155748288701</c:v>
                </c:pt>
                <c:pt idx="202">
                  <c:v>1.3907279716810901</c:v>
                </c:pt>
                <c:pt idx="203">
                  <c:v>1.41212993550349</c:v>
                </c:pt>
                <c:pt idx="204">
                  <c:v>1.4156789794567399</c:v>
                </c:pt>
                <c:pt idx="205">
                  <c:v>1.4156789794567399</c:v>
                </c:pt>
                <c:pt idx="206">
                  <c:v>1.4156789794567399</c:v>
                </c:pt>
                <c:pt idx="207">
                  <c:v>1.4076961895073601</c:v>
                </c:pt>
                <c:pt idx="208">
                  <c:v>1.41630520651095</c:v>
                </c:pt>
                <c:pt idx="209">
                  <c:v>1.38724516379148</c:v>
                </c:pt>
                <c:pt idx="210">
                  <c:v>1.3906967705314699</c:v>
                </c:pt>
                <c:pt idx="211">
                  <c:v>1.3854753646351201</c:v>
                </c:pt>
                <c:pt idx="212">
                  <c:v>1.3854753646351201</c:v>
                </c:pt>
                <c:pt idx="213">
                  <c:v>1.3854753646351201</c:v>
                </c:pt>
                <c:pt idx="214">
                  <c:v>1.3965632976433999</c:v>
                </c:pt>
                <c:pt idx="215">
                  <c:v>1.40165364475145</c:v>
                </c:pt>
                <c:pt idx="216">
                  <c:v>1.3856503898158901</c:v>
                </c:pt>
                <c:pt idx="217">
                  <c:v>1.36722123825687</c:v>
                </c:pt>
                <c:pt idx="218">
                  <c:v>1.44455264842224</c:v>
                </c:pt>
                <c:pt idx="219">
                  <c:v>1.44455264842224</c:v>
                </c:pt>
                <c:pt idx="220">
                  <c:v>1.44455264842224</c:v>
                </c:pt>
                <c:pt idx="221">
                  <c:v>1.44116748322757</c:v>
                </c:pt>
                <c:pt idx="222">
                  <c:v>1.4178852699314901</c:v>
                </c:pt>
                <c:pt idx="223">
                  <c:v>1.4252114545963099</c:v>
                </c:pt>
                <c:pt idx="224">
                  <c:v>1.43542547961713</c:v>
                </c:pt>
                <c:pt idx="225">
                  <c:v>1.42281066215811</c:v>
                </c:pt>
                <c:pt idx="226">
                  <c:v>1.42281066215811</c:v>
                </c:pt>
                <c:pt idx="227">
                  <c:v>1.42281066215811</c:v>
                </c:pt>
                <c:pt idx="228">
                  <c:v>1.4079281086092501</c:v>
                </c:pt>
                <c:pt idx="229">
                  <c:v>1.43466808965023</c:v>
                </c:pt>
                <c:pt idx="230">
                  <c:v>1.4511346537106</c:v>
                </c:pt>
                <c:pt idx="231">
                  <c:v>1.4434759078519299</c:v>
                </c:pt>
                <c:pt idx="232">
                  <c:v>1.4811276424023601</c:v>
                </c:pt>
                <c:pt idx="233">
                  <c:v>1.4811276424023601</c:v>
                </c:pt>
                <c:pt idx="234">
                  <c:v>1.4811276424023601</c:v>
                </c:pt>
                <c:pt idx="235">
                  <c:v>1.48812361928583</c:v>
                </c:pt>
                <c:pt idx="236">
                  <c:v>1.5625641976078199</c:v>
                </c:pt>
                <c:pt idx="237">
                  <c:v>1.60348243395421</c:v>
                </c:pt>
                <c:pt idx="238">
                  <c:v>1.5965945365620799</c:v>
                </c:pt>
                <c:pt idx="239">
                  <c:v>1.5640894600825599</c:v>
                </c:pt>
                <c:pt idx="240">
                  <c:v>1.5640894600825599</c:v>
                </c:pt>
                <c:pt idx="241">
                  <c:v>1.5640894600825599</c:v>
                </c:pt>
                <c:pt idx="242">
                  <c:v>1.5470026769154199</c:v>
                </c:pt>
                <c:pt idx="243">
                  <c:v>1.5309345323210399</c:v>
                </c:pt>
                <c:pt idx="244">
                  <c:v>1.55126785196226</c:v>
                </c:pt>
                <c:pt idx="245">
                  <c:v>1.5410065116328899</c:v>
                </c:pt>
                <c:pt idx="246">
                  <c:v>1.5481967074351799</c:v>
                </c:pt>
                <c:pt idx="247">
                  <c:v>1.5481967074351799</c:v>
                </c:pt>
                <c:pt idx="248">
                  <c:v>1.5481967074351799</c:v>
                </c:pt>
                <c:pt idx="249">
                  <c:v>1.5481967074351799</c:v>
                </c:pt>
                <c:pt idx="250">
                  <c:v>1.54571031416736</c:v>
                </c:pt>
                <c:pt idx="251">
                  <c:v>1.5317889897796499</c:v>
                </c:pt>
                <c:pt idx="252">
                  <c:v>1.55118087248776</c:v>
                </c:pt>
                <c:pt idx="253">
                  <c:v>1.5490454837320999</c:v>
                </c:pt>
                <c:pt idx="254">
                  <c:v>1.5490454837320999</c:v>
                </c:pt>
                <c:pt idx="255">
                  <c:v>1.5490454837320999</c:v>
                </c:pt>
                <c:pt idx="256">
                  <c:v>1.54870826743183</c:v>
                </c:pt>
                <c:pt idx="257">
                  <c:v>1.55228039336831</c:v>
                </c:pt>
                <c:pt idx="258">
                  <c:v>1.5714197658259501</c:v>
                </c:pt>
                <c:pt idx="259">
                  <c:v>1.5599781565456701</c:v>
                </c:pt>
                <c:pt idx="260">
                  <c:v>1.57449541982924</c:v>
                </c:pt>
                <c:pt idx="261">
                  <c:v>1.57449541982924</c:v>
                </c:pt>
                <c:pt idx="262">
                  <c:v>1.57449541982924</c:v>
                </c:pt>
                <c:pt idx="263">
                  <c:v>1.58098072292935</c:v>
                </c:pt>
                <c:pt idx="264">
                  <c:v>1.58005599555772</c:v>
                </c:pt>
                <c:pt idx="265">
                  <c:v>1.5733124111610299</c:v>
                </c:pt>
                <c:pt idx="266">
                  <c:v>1.57167951094495</c:v>
                </c:pt>
                <c:pt idx="267">
                  <c:v>1.55241160009576</c:v>
                </c:pt>
                <c:pt idx="268">
                  <c:v>1.55241160009576</c:v>
                </c:pt>
                <c:pt idx="269">
                  <c:v>1.55241160009576</c:v>
                </c:pt>
                <c:pt idx="270">
                  <c:v>1.5825754236752401</c:v>
                </c:pt>
                <c:pt idx="271">
                  <c:v>1.5883568398619401</c:v>
                </c:pt>
                <c:pt idx="272">
                  <c:v>1.5751982364282899</c:v>
                </c:pt>
                <c:pt idx="273">
                  <c:v>1.54109417852513</c:v>
                </c:pt>
                <c:pt idx="274">
                  <c:v>1.53659040078192</c:v>
                </c:pt>
                <c:pt idx="275">
                  <c:v>1.53659040078192</c:v>
                </c:pt>
                <c:pt idx="276">
                  <c:v>1.53659040078192</c:v>
                </c:pt>
                <c:pt idx="277">
                  <c:v>1.5564408957282001</c:v>
                </c:pt>
                <c:pt idx="278">
                  <c:v>1.57315461785419</c:v>
                </c:pt>
                <c:pt idx="279">
                  <c:v>1.6210725929833401</c:v>
                </c:pt>
                <c:pt idx="280">
                  <c:v>1.6118933124513699</c:v>
                </c:pt>
                <c:pt idx="281">
                  <c:v>1.6203250418411099</c:v>
                </c:pt>
                <c:pt idx="282">
                  <c:v>1.6203250418411099</c:v>
                </c:pt>
                <c:pt idx="283">
                  <c:v>1.6203250418411099</c:v>
                </c:pt>
                <c:pt idx="284">
                  <c:v>1.6134480915276199</c:v>
                </c:pt>
                <c:pt idx="285">
                  <c:v>1.61479465151057</c:v>
                </c:pt>
                <c:pt idx="286">
                  <c:v>1.6384281540421299</c:v>
                </c:pt>
                <c:pt idx="287">
                  <c:v>1.62350387941757</c:v>
                </c:pt>
                <c:pt idx="288">
                  <c:v>1.62293595618204</c:v>
                </c:pt>
                <c:pt idx="289">
                  <c:v>1.62293595618204</c:v>
                </c:pt>
                <c:pt idx="290">
                  <c:v>1.62293595618204</c:v>
                </c:pt>
                <c:pt idx="291">
                  <c:v>1.6212643403450699</c:v>
                </c:pt>
                <c:pt idx="292">
                  <c:v>1.6160791088301101</c:v>
                </c:pt>
                <c:pt idx="293">
                  <c:v>1.5974876082878999</c:v>
                </c:pt>
                <c:pt idx="294">
                  <c:v>1.6031010612329</c:v>
                </c:pt>
                <c:pt idx="295">
                  <c:v>1.5857220035663</c:v>
                </c:pt>
                <c:pt idx="296">
                  <c:v>1.5857220035663</c:v>
                </c:pt>
                <c:pt idx="297">
                  <c:v>1.5857220035663</c:v>
                </c:pt>
                <c:pt idx="298">
                  <c:v>1.5656932488945401</c:v>
                </c:pt>
                <c:pt idx="299">
                  <c:v>1.5557090260726201</c:v>
                </c:pt>
                <c:pt idx="300">
                  <c:v>1.5434757083685899</c:v>
                </c:pt>
                <c:pt idx="301">
                  <c:v>1.56024697766816</c:v>
                </c:pt>
                <c:pt idx="302">
                  <c:v>1.52289035605693</c:v>
                </c:pt>
                <c:pt idx="303">
                  <c:v>1.52289035605693</c:v>
                </c:pt>
                <c:pt idx="304">
                  <c:v>1.52289035605693</c:v>
                </c:pt>
                <c:pt idx="305">
                  <c:v>1.5170178639148599</c:v>
                </c:pt>
                <c:pt idx="306">
                  <c:v>1.5414928242960899</c:v>
                </c:pt>
                <c:pt idx="307">
                  <c:v>1.5279127416828899</c:v>
                </c:pt>
                <c:pt idx="308">
                  <c:v>1.54076546918649</c:v>
                </c:pt>
                <c:pt idx="309">
                  <c:v>1.5543063239739101</c:v>
                </c:pt>
                <c:pt idx="310">
                  <c:v>1.5543063239739101</c:v>
                </c:pt>
                <c:pt idx="311">
                  <c:v>1.5543063239739101</c:v>
                </c:pt>
                <c:pt idx="312">
                  <c:v>1.57057304718732</c:v>
                </c:pt>
                <c:pt idx="313">
                  <c:v>1.5584959960271401</c:v>
                </c:pt>
                <c:pt idx="314">
                  <c:v>1.5568578264027999</c:v>
                </c:pt>
                <c:pt idx="315">
                  <c:v>1.5470435813847201</c:v>
                </c:pt>
                <c:pt idx="316">
                  <c:v>1.5571995716035001</c:v>
                </c:pt>
                <c:pt idx="317">
                  <c:v>1.5571995716035001</c:v>
                </c:pt>
                <c:pt idx="318">
                  <c:v>1.5571995716035001</c:v>
                </c:pt>
                <c:pt idx="319">
                  <c:v>1.58346897707705</c:v>
                </c:pt>
                <c:pt idx="320">
                  <c:v>1.59022734237749</c:v>
                </c:pt>
                <c:pt idx="321">
                  <c:v>1.57548902491945</c:v>
                </c:pt>
                <c:pt idx="322">
                  <c:v>1.55801342542974</c:v>
                </c:pt>
                <c:pt idx="323">
                  <c:v>1.5619226681862399</c:v>
                </c:pt>
                <c:pt idx="324">
                  <c:v>1.5619226681862399</c:v>
                </c:pt>
                <c:pt idx="325">
                  <c:v>1.5619226681862399</c:v>
                </c:pt>
                <c:pt idx="326">
                  <c:v>1.5937093010296901</c:v>
                </c:pt>
                <c:pt idx="327">
                  <c:v>1.5820455356072201</c:v>
                </c:pt>
                <c:pt idx="328">
                  <c:v>1.57649061076652</c:v>
                </c:pt>
                <c:pt idx="329">
                  <c:v>1.57649061076652</c:v>
                </c:pt>
                <c:pt idx="330">
                  <c:v>1.5400723698926699</c:v>
                </c:pt>
                <c:pt idx="331">
                  <c:v>1.5400723698926699</c:v>
                </c:pt>
                <c:pt idx="332">
                  <c:v>1.5400723698926699</c:v>
                </c:pt>
                <c:pt idx="333">
                  <c:v>1.56600245653578</c:v>
                </c:pt>
                <c:pt idx="334">
                  <c:v>1.5904542061689699</c:v>
                </c:pt>
                <c:pt idx="335">
                  <c:v>1.59939972363581</c:v>
                </c:pt>
                <c:pt idx="336">
                  <c:v>1.5911054659925401</c:v>
                </c:pt>
                <c:pt idx="337">
                  <c:v>1.6113979706261099</c:v>
                </c:pt>
                <c:pt idx="338">
                  <c:v>1.6113979706261099</c:v>
                </c:pt>
                <c:pt idx="339">
                  <c:v>1.6113979706261099</c:v>
                </c:pt>
                <c:pt idx="340">
                  <c:v>1.61428696289568</c:v>
                </c:pt>
                <c:pt idx="341">
                  <c:v>1.6097566215488099</c:v>
                </c:pt>
                <c:pt idx="342">
                  <c:v>1.6211672041997001</c:v>
                </c:pt>
                <c:pt idx="343">
                  <c:v>1.6066518064789099</c:v>
                </c:pt>
                <c:pt idx="344">
                  <c:v>1.61222722677857</c:v>
                </c:pt>
                <c:pt idx="345">
                  <c:v>1.61222722677857</c:v>
                </c:pt>
                <c:pt idx="346">
                  <c:v>1.61222722677857</c:v>
                </c:pt>
                <c:pt idx="347">
                  <c:v>1.62898308701048</c:v>
                </c:pt>
                <c:pt idx="348">
                  <c:v>1.6181792030673301</c:v>
                </c:pt>
                <c:pt idx="349">
                  <c:v>1.6243040712155901</c:v>
                </c:pt>
                <c:pt idx="350">
                  <c:v>1.61274243979761</c:v>
                </c:pt>
                <c:pt idx="351">
                  <c:v>1.634717661317</c:v>
                </c:pt>
                <c:pt idx="352">
                  <c:v>1.634717661317</c:v>
                </c:pt>
                <c:pt idx="353">
                  <c:v>1.634717661317</c:v>
                </c:pt>
                <c:pt idx="354">
                  <c:v>1.6451425533952</c:v>
                </c:pt>
                <c:pt idx="355">
                  <c:v>1.64814412647645</c:v>
                </c:pt>
                <c:pt idx="356">
                  <c:v>1.6566705181150301</c:v>
                </c:pt>
                <c:pt idx="357">
                  <c:v>1.65297449243286</c:v>
                </c:pt>
                <c:pt idx="358">
                  <c:v>1.65297449243286</c:v>
                </c:pt>
                <c:pt idx="359">
                  <c:v>1.65297449243286</c:v>
                </c:pt>
                <c:pt idx="360">
                  <c:v>1.65297449243286</c:v>
                </c:pt>
                <c:pt idx="361">
                  <c:v>1.6527841692883201</c:v>
                </c:pt>
                <c:pt idx="362">
                  <c:v>1.6603556659652601</c:v>
                </c:pt>
                <c:pt idx="363">
                  <c:v>1.6561631663529</c:v>
                </c:pt>
                <c:pt idx="364">
                  <c:v>1.6543030000637799</c:v>
                </c:pt>
                <c:pt idx="365">
                  <c:v>1.6543030000637799</c:v>
                </c:pt>
                <c:pt idx="366">
                  <c:v>1.6543030000637799</c:v>
                </c:pt>
                <c:pt idx="367">
                  <c:v>1.6543030000637799</c:v>
                </c:pt>
                <c:pt idx="368">
                  <c:v>1.6673151408011999</c:v>
                </c:pt>
                <c:pt idx="369">
                  <c:v>1.66430099836067</c:v>
                </c:pt>
                <c:pt idx="370">
                  <c:v>1.6723204331019299</c:v>
                </c:pt>
                <c:pt idx="371">
                  <c:v>1.6814542098135501</c:v>
                </c:pt>
                <c:pt idx="372">
                  <c:v>1.69223327520357</c:v>
                </c:pt>
                <c:pt idx="373">
                  <c:v>1.69223327520357</c:v>
                </c:pt>
                <c:pt idx="374">
                  <c:v>1.69223327520357</c:v>
                </c:pt>
                <c:pt idx="375">
                  <c:v>1.6840202267848901</c:v>
                </c:pt>
                <c:pt idx="376">
                  <c:v>1.6715832971517499</c:v>
                </c:pt>
                <c:pt idx="377">
                  <c:v>1.6730354274949499</c:v>
                </c:pt>
                <c:pt idx="378">
                  <c:v>1.67512388742596</c:v>
                </c:pt>
                <c:pt idx="379">
                  <c:v>1.6623012118504601</c:v>
                </c:pt>
                <c:pt idx="380">
                  <c:v>1.6623012118504601</c:v>
                </c:pt>
                <c:pt idx="381">
                  <c:v>1.6623012118504601</c:v>
                </c:pt>
                <c:pt idx="382">
                  <c:v>1.6623012118504601</c:v>
                </c:pt>
                <c:pt idx="383">
                  <c:v>1.6726576328078</c:v>
                </c:pt>
                <c:pt idx="384">
                  <c:v>1.6579562408462201</c:v>
                </c:pt>
                <c:pt idx="385">
                  <c:v>1.6387608920749099</c:v>
                </c:pt>
                <c:pt idx="386">
                  <c:v>1.6378997799630399</c:v>
                </c:pt>
                <c:pt idx="387">
                  <c:v>1.6378997799630399</c:v>
                </c:pt>
                <c:pt idx="388">
                  <c:v>1.6378997799630399</c:v>
                </c:pt>
                <c:pt idx="389">
                  <c:v>1.64012801316586</c:v>
                </c:pt>
                <c:pt idx="390">
                  <c:v>1.62128172423684</c:v>
                </c:pt>
                <c:pt idx="391">
                  <c:v>1.6325425121667001</c:v>
                </c:pt>
                <c:pt idx="392">
                  <c:v>1.6176604592433801</c:v>
                </c:pt>
                <c:pt idx="393">
                  <c:v>1.61750953919848</c:v>
                </c:pt>
                <c:pt idx="394">
                  <c:v>1.61750953919848</c:v>
                </c:pt>
                <c:pt idx="395">
                  <c:v>1.61750953919848</c:v>
                </c:pt>
                <c:pt idx="396">
                  <c:v>1.62407024717572</c:v>
                </c:pt>
                <c:pt idx="397">
                  <c:v>1.6292761063254899</c:v>
                </c:pt>
                <c:pt idx="398">
                  <c:v>1.6386636861380199</c:v>
                </c:pt>
                <c:pt idx="399">
                  <c:v>1.60033000837871</c:v>
                </c:pt>
                <c:pt idx="400">
                  <c:v>1.60406142109293</c:v>
                </c:pt>
                <c:pt idx="401">
                  <c:v>1.60406142109293</c:v>
                </c:pt>
                <c:pt idx="402">
                  <c:v>1.60406142109293</c:v>
                </c:pt>
                <c:pt idx="403">
                  <c:v>1.59727698364056</c:v>
                </c:pt>
                <c:pt idx="404">
                  <c:v>1.60601410226008</c:v>
                </c:pt>
                <c:pt idx="405">
                  <c:v>1.60451430846665</c:v>
                </c:pt>
                <c:pt idx="406">
                  <c:v>1.63282743318093</c:v>
                </c:pt>
                <c:pt idx="407">
                  <c:v>1.6304884782190201</c:v>
                </c:pt>
                <c:pt idx="408">
                  <c:v>1.6304884782190201</c:v>
                </c:pt>
                <c:pt idx="409">
                  <c:v>1.6304884782190201</c:v>
                </c:pt>
                <c:pt idx="410">
                  <c:v>1.6304884782190201</c:v>
                </c:pt>
                <c:pt idx="411">
                  <c:v>1.6448461804047501</c:v>
                </c:pt>
                <c:pt idx="412">
                  <c:v>1.6532132049883601</c:v>
                </c:pt>
                <c:pt idx="413">
                  <c:v>1.6617533099231501</c:v>
                </c:pt>
                <c:pt idx="414">
                  <c:v>1.66433029871962</c:v>
                </c:pt>
                <c:pt idx="415">
                  <c:v>1.66433029871962</c:v>
                </c:pt>
                <c:pt idx="416">
                  <c:v>1.66433029871962</c:v>
                </c:pt>
                <c:pt idx="417">
                  <c:v>1.6741891032630301</c:v>
                </c:pt>
                <c:pt idx="418">
                  <c:v>1.6649715281263699</c:v>
                </c:pt>
                <c:pt idx="419">
                  <c:v>1.6672928060152099</c:v>
                </c:pt>
                <c:pt idx="420">
                  <c:v>1.6675119265093199</c:v>
                </c:pt>
                <c:pt idx="421">
                  <c:v>1.66060017409531</c:v>
                </c:pt>
                <c:pt idx="422">
                  <c:v>1.66060017409531</c:v>
                </c:pt>
                <c:pt idx="423">
                  <c:v>1.66060017409531</c:v>
                </c:pt>
                <c:pt idx="424">
                  <c:v>1.6738326361671501</c:v>
                </c:pt>
                <c:pt idx="425">
                  <c:v>1.67202924249586</c:v>
                </c:pt>
                <c:pt idx="426">
                  <c:v>1.6708453868083499</c:v>
                </c:pt>
                <c:pt idx="427">
                  <c:v>1.67610860756422</c:v>
                </c:pt>
                <c:pt idx="428">
                  <c:v>1.6985452704117801</c:v>
                </c:pt>
                <c:pt idx="429">
                  <c:v>1.6985452704117801</c:v>
                </c:pt>
                <c:pt idx="430">
                  <c:v>1.6985452704117801</c:v>
                </c:pt>
                <c:pt idx="431">
                  <c:v>1.6963957838270201</c:v>
                </c:pt>
                <c:pt idx="432">
                  <c:v>1.6982307814200699</c:v>
                </c:pt>
                <c:pt idx="433">
                  <c:v>1.69846894895223</c:v>
                </c:pt>
                <c:pt idx="434">
                  <c:v>1.69584747651505</c:v>
                </c:pt>
                <c:pt idx="435">
                  <c:v>1.6924083056452399</c:v>
                </c:pt>
                <c:pt idx="436">
                  <c:v>1.6924083056452399</c:v>
                </c:pt>
                <c:pt idx="437">
                  <c:v>1.6924083056452399</c:v>
                </c:pt>
                <c:pt idx="438">
                  <c:v>1.68489645697912</c:v>
                </c:pt>
                <c:pt idx="439">
                  <c:v>1.69874497528244</c:v>
                </c:pt>
                <c:pt idx="440">
                  <c:v>1.70398322349403</c:v>
                </c:pt>
                <c:pt idx="441">
                  <c:v>1.6917250445415599</c:v>
                </c:pt>
                <c:pt idx="442">
                  <c:v>1.6908085696622901</c:v>
                </c:pt>
                <c:pt idx="443">
                  <c:v>1.6908085696622901</c:v>
                </c:pt>
                <c:pt idx="444">
                  <c:v>1.6908085696622901</c:v>
                </c:pt>
                <c:pt idx="445">
                  <c:v>1.69427481162188</c:v>
                </c:pt>
                <c:pt idx="446">
                  <c:v>1.69827652726773</c:v>
                </c:pt>
                <c:pt idx="447">
                  <c:v>1.68580246185532</c:v>
                </c:pt>
                <c:pt idx="448">
                  <c:v>1.6716361624740299</c:v>
                </c:pt>
                <c:pt idx="449">
                  <c:v>1.6765249879533199</c:v>
                </c:pt>
                <c:pt idx="450">
                  <c:v>1.6765249879533199</c:v>
                </c:pt>
                <c:pt idx="451">
                  <c:v>1.6765249879533199</c:v>
                </c:pt>
                <c:pt idx="452">
                  <c:v>1.6787521995660399</c:v>
                </c:pt>
                <c:pt idx="453">
                  <c:v>1.6741501861985599</c:v>
                </c:pt>
                <c:pt idx="454">
                  <c:v>1.6622368815899999</c:v>
                </c:pt>
                <c:pt idx="455">
                  <c:v>1.6557404908415101</c:v>
                </c:pt>
                <c:pt idx="456">
                  <c:v>1.6557404908415101</c:v>
                </c:pt>
                <c:pt idx="457">
                  <c:v>1.6557404908415101</c:v>
                </c:pt>
                <c:pt idx="458">
                  <c:v>1.6557404908415101</c:v>
                </c:pt>
                <c:pt idx="459">
                  <c:v>1.6925302692058199</c:v>
                </c:pt>
                <c:pt idx="460">
                  <c:v>1.68972843538738</c:v>
                </c:pt>
                <c:pt idx="461">
                  <c:v>1.68807906422127</c:v>
                </c:pt>
                <c:pt idx="462">
                  <c:v>1.68463998389048</c:v>
                </c:pt>
                <c:pt idx="463">
                  <c:v>1.6841860009259799</c:v>
                </c:pt>
                <c:pt idx="464">
                  <c:v>1.6841860009259799</c:v>
                </c:pt>
                <c:pt idx="465">
                  <c:v>1.6841860009259799</c:v>
                </c:pt>
                <c:pt idx="466">
                  <c:v>1.6866852453208601</c:v>
                </c:pt>
                <c:pt idx="467">
                  <c:v>1.69727302849463</c:v>
                </c:pt>
                <c:pt idx="468">
                  <c:v>1.72261643679459</c:v>
                </c:pt>
                <c:pt idx="469">
                  <c:v>1.73075442992607</c:v>
                </c:pt>
                <c:pt idx="470">
                  <c:v>1.7216293866705701</c:v>
                </c:pt>
                <c:pt idx="471">
                  <c:v>1.7216293866705701</c:v>
                </c:pt>
                <c:pt idx="472">
                  <c:v>1.7216293866705701</c:v>
                </c:pt>
                <c:pt idx="473">
                  <c:v>1.7053357364577599</c:v>
                </c:pt>
                <c:pt idx="474">
                  <c:v>1.72138691901527</c:v>
                </c:pt>
                <c:pt idx="475">
                  <c:v>1.7229392850073</c:v>
                </c:pt>
                <c:pt idx="476">
                  <c:v>1.72068792330905</c:v>
                </c:pt>
                <c:pt idx="477">
                  <c:v>1.7359522762826101</c:v>
                </c:pt>
                <c:pt idx="478">
                  <c:v>1.7359522762826101</c:v>
                </c:pt>
                <c:pt idx="479">
                  <c:v>1.7359522762826101</c:v>
                </c:pt>
                <c:pt idx="480">
                  <c:v>1.7340306798068199</c:v>
                </c:pt>
                <c:pt idx="481">
                  <c:v>1.7154994948851101</c:v>
                </c:pt>
                <c:pt idx="482">
                  <c:v>1.71707124384115</c:v>
                </c:pt>
                <c:pt idx="483">
                  <c:v>1.73978610538843</c:v>
                </c:pt>
                <c:pt idx="484">
                  <c:v>1.72349535715256</c:v>
                </c:pt>
                <c:pt idx="485">
                  <c:v>1.72349535715256</c:v>
                </c:pt>
                <c:pt idx="486">
                  <c:v>1.72349535715256</c:v>
                </c:pt>
                <c:pt idx="487">
                  <c:v>1.74308679727322</c:v>
                </c:pt>
                <c:pt idx="488">
                  <c:v>1.7100768432135001</c:v>
                </c:pt>
                <c:pt idx="489">
                  <c:v>1.6926667901677199</c:v>
                </c:pt>
                <c:pt idx="490">
                  <c:v>1.66657327711183</c:v>
                </c:pt>
                <c:pt idx="491">
                  <c:v>1.6628108453366699</c:v>
                </c:pt>
                <c:pt idx="492">
                  <c:v>1.6628108453366699</c:v>
                </c:pt>
                <c:pt idx="493">
                  <c:v>1.6628108453366699</c:v>
                </c:pt>
                <c:pt idx="494">
                  <c:v>1.7090122387240001</c:v>
                </c:pt>
                <c:pt idx="495">
                  <c:v>1.71705779320025</c:v>
                </c:pt>
                <c:pt idx="496">
                  <c:v>1.7472809292587601</c:v>
                </c:pt>
                <c:pt idx="497">
                  <c:v>1.74283824204799</c:v>
                </c:pt>
                <c:pt idx="498">
                  <c:v>1.7411131998859599</c:v>
                </c:pt>
                <c:pt idx="499">
                  <c:v>1.7411131998859599</c:v>
                </c:pt>
                <c:pt idx="500">
                  <c:v>1.7411131998859599</c:v>
                </c:pt>
                <c:pt idx="501">
                  <c:v>1.7519680028406801</c:v>
                </c:pt>
                <c:pt idx="502">
                  <c:v>1.7426250943600301</c:v>
                </c:pt>
                <c:pt idx="503">
                  <c:v>1.7362724640629199</c:v>
                </c:pt>
                <c:pt idx="504">
                  <c:v>1.68209452661444</c:v>
                </c:pt>
                <c:pt idx="505">
                  <c:v>1.68465707499504</c:v>
                </c:pt>
                <c:pt idx="506">
                  <c:v>1.68465707499504</c:v>
                </c:pt>
                <c:pt idx="507">
                  <c:v>1.68465707499504</c:v>
                </c:pt>
                <c:pt idx="508">
                  <c:v>1.6842371569899</c:v>
                </c:pt>
                <c:pt idx="509">
                  <c:v>1.6702302967018301</c:v>
                </c:pt>
                <c:pt idx="510">
                  <c:v>1.68177176802824</c:v>
                </c:pt>
                <c:pt idx="511">
                  <c:v>1.7143065334330201</c:v>
                </c:pt>
                <c:pt idx="512">
                  <c:v>1.7010148052911001</c:v>
                </c:pt>
                <c:pt idx="513">
                  <c:v>1.7010148052911001</c:v>
                </c:pt>
                <c:pt idx="514">
                  <c:v>1.7010148052911001</c:v>
                </c:pt>
                <c:pt idx="515">
                  <c:v>1.7010148052911001</c:v>
                </c:pt>
                <c:pt idx="516">
                  <c:v>1.6809890526018001</c:v>
                </c:pt>
                <c:pt idx="517">
                  <c:v>1.69427649278249</c:v>
                </c:pt>
                <c:pt idx="518">
                  <c:v>1.7041045029042501</c:v>
                </c:pt>
                <c:pt idx="519">
                  <c:v>1.65628216577465</c:v>
                </c:pt>
                <c:pt idx="520">
                  <c:v>1.65628216577465</c:v>
                </c:pt>
                <c:pt idx="521">
                  <c:v>1.65628216577465</c:v>
                </c:pt>
                <c:pt idx="522">
                  <c:v>1.6314723635932999</c:v>
                </c:pt>
                <c:pt idx="523">
                  <c:v>1.6288864514880701</c:v>
                </c:pt>
                <c:pt idx="524">
                  <c:v>1.63253789417545</c:v>
                </c:pt>
                <c:pt idx="525">
                  <c:v>1.6550798485033</c:v>
                </c:pt>
                <c:pt idx="526">
                  <c:v>1.6692461442173501</c:v>
                </c:pt>
                <c:pt idx="527">
                  <c:v>1.6692461442173501</c:v>
                </c:pt>
                <c:pt idx="528">
                  <c:v>1.6692461442173501</c:v>
                </c:pt>
                <c:pt idx="529">
                  <c:v>1.6745925868299301</c:v>
                </c:pt>
                <c:pt idx="530">
                  <c:v>1.7083819622378</c:v>
                </c:pt>
                <c:pt idx="531">
                  <c:v>1.7066986740630901</c:v>
                </c:pt>
                <c:pt idx="532">
                  <c:v>1.73339052177565</c:v>
                </c:pt>
                <c:pt idx="533">
                  <c:v>1.7531592957291</c:v>
                </c:pt>
                <c:pt idx="534">
                  <c:v>1.7531592957291</c:v>
                </c:pt>
                <c:pt idx="535">
                  <c:v>1.7531592957291</c:v>
                </c:pt>
                <c:pt idx="536">
                  <c:v>1.73614903509322</c:v>
                </c:pt>
                <c:pt idx="537">
                  <c:v>1.7112848817697199</c:v>
                </c:pt>
                <c:pt idx="538">
                  <c:v>1.71227439681314</c:v>
                </c:pt>
                <c:pt idx="539">
                  <c:v>1.70370336326425</c:v>
                </c:pt>
                <c:pt idx="540">
                  <c:v>1.7228348580702799</c:v>
                </c:pt>
                <c:pt idx="541">
                  <c:v>1.7228348580702799</c:v>
                </c:pt>
                <c:pt idx="542">
                  <c:v>1.7228348580702799</c:v>
                </c:pt>
                <c:pt idx="543">
                  <c:v>1.73417445240887</c:v>
                </c:pt>
                <c:pt idx="544">
                  <c:v>1.69091990846715</c:v>
                </c:pt>
                <c:pt idx="545">
                  <c:v>1.67651923459</c:v>
                </c:pt>
                <c:pt idx="546">
                  <c:v>1.65625023691369</c:v>
                </c:pt>
                <c:pt idx="547">
                  <c:v>1.6488361066280199</c:v>
                </c:pt>
                <c:pt idx="548">
                  <c:v>1.6488361066280199</c:v>
                </c:pt>
                <c:pt idx="549">
                  <c:v>1.6488361066280199</c:v>
                </c:pt>
                <c:pt idx="550">
                  <c:v>1.6488361066280199</c:v>
                </c:pt>
                <c:pt idx="551">
                  <c:v>1.63807065125789</c:v>
                </c:pt>
                <c:pt idx="552">
                  <c:v>1.67174887632213</c:v>
                </c:pt>
                <c:pt idx="553">
                  <c:v>1.68596399577957</c:v>
                </c:pt>
                <c:pt idx="554">
                  <c:v>1.69762831285842</c:v>
                </c:pt>
                <c:pt idx="555">
                  <c:v>1.69762831285842</c:v>
                </c:pt>
                <c:pt idx="556">
                  <c:v>1.69762831285842</c:v>
                </c:pt>
                <c:pt idx="557">
                  <c:v>1.6835911349083099</c:v>
                </c:pt>
                <c:pt idx="558">
                  <c:v>1.70293609129083</c:v>
                </c:pt>
                <c:pt idx="559">
                  <c:v>1.7033904671820901</c:v>
                </c:pt>
                <c:pt idx="560">
                  <c:v>1.6952162893240901</c:v>
                </c:pt>
                <c:pt idx="561">
                  <c:v>1.6609551683100201</c:v>
                </c:pt>
                <c:pt idx="562">
                  <c:v>1.6609551683100201</c:v>
                </c:pt>
                <c:pt idx="563">
                  <c:v>1.6609551683100201</c:v>
                </c:pt>
                <c:pt idx="564">
                  <c:v>1.66678716061696</c:v>
                </c:pt>
                <c:pt idx="565">
                  <c:v>1.6805498378288399</c:v>
                </c:pt>
                <c:pt idx="566">
                  <c:v>1.6636444357309399</c:v>
                </c:pt>
                <c:pt idx="567">
                  <c:v>1.6954093368562799</c:v>
                </c:pt>
                <c:pt idx="568">
                  <c:v>1.71263652937646</c:v>
                </c:pt>
                <c:pt idx="569">
                  <c:v>1.71263652937646</c:v>
                </c:pt>
                <c:pt idx="570">
                  <c:v>1.71263652937646</c:v>
                </c:pt>
                <c:pt idx="571">
                  <c:v>1.7256420650175399</c:v>
                </c:pt>
                <c:pt idx="572">
                  <c:v>1.72658666158149</c:v>
                </c:pt>
                <c:pt idx="573">
                  <c:v>1.72735079534971</c:v>
                </c:pt>
                <c:pt idx="574">
                  <c:v>1.7322001491276899</c:v>
                </c:pt>
                <c:pt idx="575">
                  <c:v>1.7439791423309301</c:v>
                </c:pt>
                <c:pt idx="576">
                  <c:v>1.7439791423309301</c:v>
                </c:pt>
                <c:pt idx="577">
                  <c:v>1.7439791423309301</c:v>
                </c:pt>
                <c:pt idx="578">
                  <c:v>1.74666371898896</c:v>
                </c:pt>
                <c:pt idx="579">
                  <c:v>1.7393623479912499</c:v>
                </c:pt>
                <c:pt idx="580">
                  <c:v>1.7506870895220901</c:v>
                </c:pt>
                <c:pt idx="581">
                  <c:v>1.7282949340867899</c:v>
                </c:pt>
                <c:pt idx="582">
                  <c:v>1.7224930674918399</c:v>
                </c:pt>
                <c:pt idx="583">
                  <c:v>1.7224930674918399</c:v>
                </c:pt>
                <c:pt idx="584">
                  <c:v>1.7224930674918399</c:v>
                </c:pt>
                <c:pt idx="585">
                  <c:v>1.73178144987819</c:v>
                </c:pt>
                <c:pt idx="586">
                  <c:v>1.7250509143114701</c:v>
                </c:pt>
                <c:pt idx="587">
                  <c:v>1.69477218023445</c:v>
                </c:pt>
                <c:pt idx="588">
                  <c:v>1.6886863430316501</c:v>
                </c:pt>
                <c:pt idx="589">
                  <c:v>1.6720427416314101</c:v>
                </c:pt>
                <c:pt idx="590">
                  <c:v>1.6720427416314101</c:v>
                </c:pt>
                <c:pt idx="591">
                  <c:v>1.6720427416314101</c:v>
                </c:pt>
                <c:pt idx="592">
                  <c:v>1.69410314144088</c:v>
                </c:pt>
                <c:pt idx="593">
                  <c:v>1.7084109071485301</c:v>
                </c:pt>
                <c:pt idx="594">
                  <c:v>1.70545471245632</c:v>
                </c:pt>
                <c:pt idx="595">
                  <c:v>1.6882519368445701</c:v>
                </c:pt>
                <c:pt idx="596">
                  <c:v>1.69469414201851</c:v>
                </c:pt>
                <c:pt idx="597">
                  <c:v>1.69469414201851</c:v>
                </c:pt>
                <c:pt idx="598">
                  <c:v>1.69469414201851</c:v>
                </c:pt>
                <c:pt idx="599">
                  <c:v>1.67770596851307</c:v>
                </c:pt>
                <c:pt idx="600">
                  <c:v>1.6687619508855001</c:v>
                </c:pt>
                <c:pt idx="601">
                  <c:v>1.67436459998182</c:v>
                </c:pt>
                <c:pt idx="602">
                  <c:v>1.6745911842692101</c:v>
                </c:pt>
                <c:pt idx="603">
                  <c:v>1.6975561634090599</c:v>
                </c:pt>
                <c:pt idx="604">
                  <c:v>1.6975561634090599</c:v>
                </c:pt>
                <c:pt idx="605">
                  <c:v>1.6975561634090599</c:v>
                </c:pt>
                <c:pt idx="606">
                  <c:v>1.67629254724179</c:v>
                </c:pt>
                <c:pt idx="607">
                  <c:v>1.68670054637941</c:v>
                </c:pt>
                <c:pt idx="608">
                  <c:v>1.7113678504094401</c:v>
                </c:pt>
                <c:pt idx="609">
                  <c:v>1.7220249891697601</c:v>
                </c:pt>
                <c:pt idx="610">
                  <c:v>1.75389091621945</c:v>
                </c:pt>
                <c:pt idx="611">
                  <c:v>1.75389091621945</c:v>
                </c:pt>
                <c:pt idx="612">
                  <c:v>1.75389091621945</c:v>
                </c:pt>
                <c:pt idx="613">
                  <c:v>1.75389091621945</c:v>
                </c:pt>
                <c:pt idx="614">
                  <c:v>1.72684655748199</c:v>
                </c:pt>
                <c:pt idx="615">
                  <c:v>1.74532853303289</c:v>
                </c:pt>
                <c:pt idx="616">
                  <c:v>1.7504734119937899</c:v>
                </c:pt>
                <c:pt idx="617">
                  <c:v>1.7517436155800299</c:v>
                </c:pt>
                <c:pt idx="618">
                  <c:v>1.7517436155800299</c:v>
                </c:pt>
                <c:pt idx="619">
                  <c:v>1.7517436155800299</c:v>
                </c:pt>
                <c:pt idx="620">
                  <c:v>1.79112379570882</c:v>
                </c:pt>
                <c:pt idx="621">
                  <c:v>1.7922440926438601</c:v>
                </c:pt>
                <c:pt idx="622">
                  <c:v>1.8018657249791199</c:v>
                </c:pt>
                <c:pt idx="623">
                  <c:v>1.81623725320333</c:v>
                </c:pt>
                <c:pt idx="624">
                  <c:v>1.83255464230767</c:v>
                </c:pt>
                <c:pt idx="625">
                  <c:v>1.83255464230767</c:v>
                </c:pt>
                <c:pt idx="626">
                  <c:v>1.83255464230767</c:v>
                </c:pt>
                <c:pt idx="627">
                  <c:v>1.8336453834617801</c:v>
                </c:pt>
                <c:pt idx="628">
                  <c:v>1.8422716322735699</c:v>
                </c:pt>
                <c:pt idx="629">
                  <c:v>1.8359485558444</c:v>
                </c:pt>
                <c:pt idx="630">
                  <c:v>1.84012408397297</c:v>
                </c:pt>
                <c:pt idx="631">
                  <c:v>1.8628239977645</c:v>
                </c:pt>
                <c:pt idx="632">
                  <c:v>1.8628239977645</c:v>
                </c:pt>
                <c:pt idx="633">
                  <c:v>1.8628239977645</c:v>
                </c:pt>
                <c:pt idx="634">
                  <c:v>1.85513510140878</c:v>
                </c:pt>
                <c:pt idx="635">
                  <c:v>1.85405251394546</c:v>
                </c:pt>
                <c:pt idx="636">
                  <c:v>1.8515909059340001</c:v>
                </c:pt>
                <c:pt idx="637">
                  <c:v>1.86439196459163</c:v>
                </c:pt>
                <c:pt idx="638">
                  <c:v>1.8706314825886601</c:v>
                </c:pt>
                <c:pt idx="639">
                  <c:v>1.8706314825886601</c:v>
                </c:pt>
                <c:pt idx="640">
                  <c:v>1.8706314825886601</c:v>
                </c:pt>
                <c:pt idx="641">
                  <c:v>1.8632417206854099</c:v>
                </c:pt>
                <c:pt idx="642">
                  <c:v>1.87798441814318</c:v>
                </c:pt>
                <c:pt idx="643">
                  <c:v>1.86119600409636</c:v>
                </c:pt>
                <c:pt idx="644">
                  <c:v>1.8579373642083601</c:v>
                </c:pt>
                <c:pt idx="645">
                  <c:v>1.86811885516758</c:v>
                </c:pt>
                <c:pt idx="646">
                  <c:v>1.86811885516758</c:v>
                </c:pt>
                <c:pt idx="647">
                  <c:v>1.86811885516758</c:v>
                </c:pt>
                <c:pt idx="648">
                  <c:v>1.86782531525194</c:v>
                </c:pt>
                <c:pt idx="649">
                  <c:v>1.87220630768657</c:v>
                </c:pt>
                <c:pt idx="650">
                  <c:v>1.9093301254935</c:v>
                </c:pt>
                <c:pt idx="651">
                  <c:v>1.9089609014697599</c:v>
                </c:pt>
                <c:pt idx="652">
                  <c:v>1.9069549606573399</c:v>
                </c:pt>
                <c:pt idx="653">
                  <c:v>1.9069549606573399</c:v>
                </c:pt>
                <c:pt idx="654">
                  <c:v>1.9069549606573399</c:v>
                </c:pt>
                <c:pt idx="655">
                  <c:v>1.9139680563983399</c:v>
                </c:pt>
                <c:pt idx="656">
                  <c:v>1.8928812099380401</c:v>
                </c:pt>
                <c:pt idx="657">
                  <c:v>1.90090836916243</c:v>
                </c:pt>
                <c:pt idx="658">
                  <c:v>1.8966840460505201</c:v>
                </c:pt>
                <c:pt idx="659">
                  <c:v>1.9202663799438999</c:v>
                </c:pt>
                <c:pt idx="660">
                  <c:v>1.9202663799438999</c:v>
                </c:pt>
                <c:pt idx="661">
                  <c:v>1.9202663799438999</c:v>
                </c:pt>
                <c:pt idx="662">
                  <c:v>1.93590333100471</c:v>
                </c:pt>
                <c:pt idx="663">
                  <c:v>1.92723624742083</c:v>
                </c:pt>
                <c:pt idx="664">
                  <c:v>1.92615114872621</c:v>
                </c:pt>
                <c:pt idx="665">
                  <c:v>1.9193584683603999</c:v>
                </c:pt>
                <c:pt idx="666">
                  <c:v>1.9181901803436501</c:v>
                </c:pt>
                <c:pt idx="667">
                  <c:v>1.9181901803436501</c:v>
                </c:pt>
                <c:pt idx="668">
                  <c:v>1.9181901803436501</c:v>
                </c:pt>
                <c:pt idx="669">
                  <c:v>1.91631501117111</c:v>
                </c:pt>
                <c:pt idx="670">
                  <c:v>1.9269942489126901</c:v>
                </c:pt>
                <c:pt idx="671">
                  <c:v>1.92954271310732</c:v>
                </c:pt>
                <c:pt idx="672">
                  <c:v>1.9285017964783999</c:v>
                </c:pt>
                <c:pt idx="673">
                  <c:v>1.9261502633661001</c:v>
                </c:pt>
                <c:pt idx="674">
                  <c:v>1.9261502633661001</c:v>
                </c:pt>
                <c:pt idx="675">
                  <c:v>1.9261502633661001</c:v>
                </c:pt>
                <c:pt idx="676">
                  <c:v>1.9451000386547099</c:v>
                </c:pt>
                <c:pt idx="677">
                  <c:v>1.9459208591253301</c:v>
                </c:pt>
                <c:pt idx="678">
                  <c:v>1.96603776524486</c:v>
                </c:pt>
                <c:pt idx="679">
                  <c:v>1.9684790304359501</c:v>
                </c:pt>
                <c:pt idx="680">
                  <c:v>1.9517539475652499</c:v>
                </c:pt>
                <c:pt idx="681">
                  <c:v>1.9517539475652499</c:v>
                </c:pt>
                <c:pt idx="682">
                  <c:v>1.9517539475652499</c:v>
                </c:pt>
                <c:pt idx="683">
                  <c:v>1.9395575655850801</c:v>
                </c:pt>
                <c:pt idx="684">
                  <c:v>1.9154991396487799</c:v>
                </c:pt>
                <c:pt idx="685">
                  <c:v>1.9185521908412899</c:v>
                </c:pt>
                <c:pt idx="686">
                  <c:v>1.9266743481183</c:v>
                </c:pt>
                <c:pt idx="687">
                  <c:v>1.9321287312211399</c:v>
                </c:pt>
                <c:pt idx="688">
                  <c:v>1.9321287312211399</c:v>
                </c:pt>
                <c:pt idx="689">
                  <c:v>1.9321287312211399</c:v>
                </c:pt>
                <c:pt idx="690">
                  <c:v>1.93514495428592</c:v>
                </c:pt>
                <c:pt idx="691">
                  <c:v>1.93762297228091</c:v>
                </c:pt>
                <c:pt idx="692">
                  <c:v>1.94812100909095</c:v>
                </c:pt>
                <c:pt idx="693">
                  <c:v>1.94812100909095</c:v>
                </c:pt>
                <c:pt idx="694">
                  <c:v>1.9516618018615</c:v>
                </c:pt>
                <c:pt idx="695">
                  <c:v>1.9516618018615</c:v>
                </c:pt>
                <c:pt idx="696">
                  <c:v>1.9516618018615</c:v>
                </c:pt>
                <c:pt idx="697">
                  <c:v>1.9543434452447599</c:v>
                </c:pt>
                <c:pt idx="698">
                  <c:v>1.9503741536482899</c:v>
                </c:pt>
                <c:pt idx="699">
                  <c:v>1.95723251825905</c:v>
                </c:pt>
                <c:pt idx="700">
                  <c:v>1.9618000859322899</c:v>
                </c:pt>
                <c:pt idx="701">
                  <c:v>1.9597467369380599</c:v>
                </c:pt>
                <c:pt idx="702">
                  <c:v>1.9597467369380599</c:v>
                </c:pt>
                <c:pt idx="703">
                  <c:v>1.9597467369380599</c:v>
                </c:pt>
                <c:pt idx="704">
                  <c:v>1.9626289248103701</c:v>
                </c:pt>
                <c:pt idx="705">
                  <c:v>1.96744045340816</c:v>
                </c:pt>
                <c:pt idx="706">
                  <c:v>1.96617561377298</c:v>
                </c:pt>
                <c:pt idx="707">
                  <c:v>1.9623030824110801</c:v>
                </c:pt>
                <c:pt idx="708">
                  <c:v>1.9723630368146701</c:v>
                </c:pt>
                <c:pt idx="709">
                  <c:v>1.9723630368146701</c:v>
                </c:pt>
                <c:pt idx="710">
                  <c:v>1.9723630368146701</c:v>
                </c:pt>
                <c:pt idx="711">
                  <c:v>1.95877397078585</c:v>
                </c:pt>
                <c:pt idx="712">
                  <c:v>1.95176893575734</c:v>
                </c:pt>
                <c:pt idx="713">
                  <c:v>1.94671674299599</c:v>
                </c:pt>
                <c:pt idx="714">
                  <c:v>1.9525288063180899</c:v>
                </c:pt>
                <c:pt idx="715">
                  <c:v>1.95681488609402</c:v>
                </c:pt>
                <c:pt idx="716">
                  <c:v>1.95681488609402</c:v>
                </c:pt>
                <c:pt idx="717">
                  <c:v>1.95681488609402</c:v>
                </c:pt>
                <c:pt idx="718">
                  <c:v>1.9566248195860001</c:v>
                </c:pt>
                <c:pt idx="719">
                  <c:v>1.9642109234463101</c:v>
                </c:pt>
                <c:pt idx="720">
                  <c:v>1.96000801328471</c:v>
                </c:pt>
                <c:pt idx="721">
                  <c:v>1.9604214760260401</c:v>
                </c:pt>
                <c:pt idx="722">
                  <c:v>1.9604214760260401</c:v>
                </c:pt>
                <c:pt idx="723">
                  <c:v>1.9604214760260401</c:v>
                </c:pt>
                <c:pt idx="724">
                  <c:v>1.9604214760260401</c:v>
                </c:pt>
                <c:pt idx="725">
                  <c:v>1.94850416005077</c:v>
                </c:pt>
                <c:pt idx="726">
                  <c:v>1.94353967887042</c:v>
                </c:pt>
                <c:pt idx="727">
                  <c:v>1.9460364526988601</c:v>
                </c:pt>
                <c:pt idx="728">
                  <c:v>1.946434626824</c:v>
                </c:pt>
                <c:pt idx="729">
                  <c:v>1.9482829286788901</c:v>
                </c:pt>
                <c:pt idx="730">
                  <c:v>1.9482829286788901</c:v>
                </c:pt>
                <c:pt idx="731">
                  <c:v>1.9482829286788901</c:v>
                </c:pt>
                <c:pt idx="732">
                  <c:v>1.9606291532395601</c:v>
                </c:pt>
                <c:pt idx="733">
                  <c:v>1.9519570545659199</c:v>
                </c:pt>
                <c:pt idx="734">
                  <c:v>1.9776660576278</c:v>
                </c:pt>
                <c:pt idx="735">
                  <c:v>1.99557936708489</c:v>
                </c:pt>
                <c:pt idx="736">
                  <c:v>1.99096059526918</c:v>
                </c:pt>
                <c:pt idx="737">
                  <c:v>1.99096059526918</c:v>
                </c:pt>
                <c:pt idx="738">
                  <c:v>1.99096059526918</c:v>
                </c:pt>
                <c:pt idx="739">
                  <c:v>2.0121251398001498</c:v>
                </c:pt>
                <c:pt idx="740">
                  <c:v>2.0288794699921202</c:v>
                </c:pt>
                <c:pt idx="741">
                  <c:v>2.0343638342273298</c:v>
                </c:pt>
                <c:pt idx="742">
                  <c:v>2.0303851745500698</c:v>
                </c:pt>
                <c:pt idx="743">
                  <c:v>2.0360209751755698</c:v>
                </c:pt>
                <c:pt idx="744">
                  <c:v>2.0360209751755698</c:v>
                </c:pt>
                <c:pt idx="745">
                  <c:v>2.0360209751755698</c:v>
                </c:pt>
                <c:pt idx="746">
                  <c:v>2.0360209751755698</c:v>
                </c:pt>
                <c:pt idx="747">
                  <c:v>2.0554855797267102</c:v>
                </c:pt>
                <c:pt idx="748">
                  <c:v>2.0245434948311498</c:v>
                </c:pt>
                <c:pt idx="749">
                  <c:v>1.9970907136782701</c:v>
                </c:pt>
                <c:pt idx="750">
                  <c:v>1.98773389229367</c:v>
                </c:pt>
                <c:pt idx="751">
                  <c:v>1.98773389229367</c:v>
                </c:pt>
                <c:pt idx="752">
                  <c:v>1.98773389229367</c:v>
                </c:pt>
                <c:pt idx="753">
                  <c:v>1.99868861825841</c:v>
                </c:pt>
                <c:pt idx="754">
                  <c:v>1.9859330991072599</c:v>
                </c:pt>
                <c:pt idx="755">
                  <c:v>1.9987145455987001</c:v>
                </c:pt>
                <c:pt idx="756">
                  <c:v>2.0049041742533</c:v>
                </c:pt>
                <c:pt idx="757">
                  <c:v>1.9823807269762901</c:v>
                </c:pt>
                <c:pt idx="758">
                  <c:v>1.9823807269762901</c:v>
                </c:pt>
                <c:pt idx="759">
                  <c:v>1.9823807269762901</c:v>
                </c:pt>
                <c:pt idx="760">
                  <c:v>1.9872097262889901</c:v>
                </c:pt>
                <c:pt idx="761">
                  <c:v>2.0140682902368399</c:v>
                </c:pt>
                <c:pt idx="762">
                  <c:v>2.0255329624144802</c:v>
                </c:pt>
                <c:pt idx="763">
                  <c:v>2.03322275989599</c:v>
                </c:pt>
                <c:pt idx="764">
                  <c:v>2.0329756787390001</c:v>
                </c:pt>
                <c:pt idx="765">
                  <c:v>2.0329756787390001</c:v>
                </c:pt>
                <c:pt idx="766">
                  <c:v>2.0329756787390001</c:v>
                </c:pt>
                <c:pt idx="767">
                  <c:v>2.0474439471755201</c:v>
                </c:pt>
                <c:pt idx="768">
                  <c:v>2.04941382389041</c:v>
                </c:pt>
                <c:pt idx="769">
                  <c:v>2.0505634723564001</c:v>
                </c:pt>
                <c:pt idx="770">
                  <c:v>2.0488745339160501</c:v>
                </c:pt>
                <c:pt idx="771">
                  <c:v>2.05367192952788</c:v>
                </c:pt>
                <c:pt idx="772">
                  <c:v>2.05367192952788</c:v>
                </c:pt>
                <c:pt idx="773">
                  <c:v>2.05367192952788</c:v>
                </c:pt>
                <c:pt idx="774">
                  <c:v>2.0674879724471298</c:v>
                </c:pt>
                <c:pt idx="775">
                  <c:v>2.1023401901263101</c:v>
                </c:pt>
                <c:pt idx="776">
                  <c:v>2.1081646857765701</c:v>
                </c:pt>
                <c:pt idx="777">
                  <c:v>2.1184569399469999</c:v>
                </c:pt>
                <c:pt idx="778">
                  <c:v>2.1104584859207698</c:v>
                </c:pt>
                <c:pt idx="779">
                  <c:v>2.1104584859207698</c:v>
                </c:pt>
                <c:pt idx="780">
                  <c:v>2.1104584859207698</c:v>
                </c:pt>
                <c:pt idx="781">
                  <c:v>2.1104584859207698</c:v>
                </c:pt>
                <c:pt idx="782">
                  <c:v>2.0802679244147599</c:v>
                </c:pt>
                <c:pt idx="783">
                  <c:v>2.0645067506797599</c:v>
                </c:pt>
                <c:pt idx="784">
                  <c:v>2.06947960874201</c:v>
                </c:pt>
                <c:pt idx="785">
                  <c:v>2.0990542905136</c:v>
                </c:pt>
                <c:pt idx="786">
                  <c:v>2.0990542905136</c:v>
                </c:pt>
                <c:pt idx="787">
                  <c:v>2.0990542905136</c:v>
                </c:pt>
                <c:pt idx="788">
                  <c:v>2.09157646865386</c:v>
                </c:pt>
                <c:pt idx="789">
                  <c:v>2.0789249577926299</c:v>
                </c:pt>
                <c:pt idx="790">
                  <c:v>2.0809718259980698</c:v>
                </c:pt>
                <c:pt idx="791">
                  <c:v>2.1038309039660001</c:v>
                </c:pt>
                <c:pt idx="792">
                  <c:v>2.1063887131229899</c:v>
                </c:pt>
                <c:pt idx="793">
                  <c:v>2.1063887131229899</c:v>
                </c:pt>
                <c:pt idx="794">
                  <c:v>2.1063887131229899</c:v>
                </c:pt>
                <c:pt idx="795">
                  <c:v>2.0864069884592702</c:v>
                </c:pt>
                <c:pt idx="796">
                  <c:v>2.0997348450416702</c:v>
                </c:pt>
                <c:pt idx="797">
                  <c:v>2.09195715430661</c:v>
                </c:pt>
                <c:pt idx="798">
                  <c:v>2.0709789874636</c:v>
                </c:pt>
                <c:pt idx="799">
                  <c:v>2.0728048418552998</c:v>
                </c:pt>
                <c:pt idx="800">
                  <c:v>2.0728048418552998</c:v>
                </c:pt>
                <c:pt idx="801">
                  <c:v>2.0728048418552998</c:v>
                </c:pt>
                <c:pt idx="802">
                  <c:v>2.0567637932965299</c:v>
                </c:pt>
                <c:pt idx="803">
                  <c:v>2.0498391259925302</c:v>
                </c:pt>
                <c:pt idx="804">
                  <c:v>2.0387056706879201</c:v>
                </c:pt>
                <c:pt idx="805">
                  <c:v>2.0426982939832201</c:v>
                </c:pt>
                <c:pt idx="806">
                  <c:v>2.0618340352884998</c:v>
                </c:pt>
                <c:pt idx="807">
                  <c:v>2.0618340352884998</c:v>
                </c:pt>
                <c:pt idx="808">
                  <c:v>2.0618340352884998</c:v>
                </c:pt>
                <c:pt idx="809">
                  <c:v>2.0896224733900102</c:v>
                </c:pt>
                <c:pt idx="810">
                  <c:v>2.0838449578855101</c:v>
                </c:pt>
                <c:pt idx="811">
                  <c:v>2.0898591808497602</c:v>
                </c:pt>
                <c:pt idx="812">
                  <c:v>2.0994899462452099</c:v>
                </c:pt>
                <c:pt idx="813">
                  <c:v>2.1031044571620998</c:v>
                </c:pt>
                <c:pt idx="814">
                  <c:v>2.1031044571620998</c:v>
                </c:pt>
                <c:pt idx="815">
                  <c:v>2.1031044571620998</c:v>
                </c:pt>
                <c:pt idx="816">
                  <c:v>2.1112626528226701</c:v>
                </c:pt>
                <c:pt idx="817">
                  <c:v>2.1141284712159099</c:v>
                </c:pt>
                <c:pt idx="818">
                  <c:v>2.1368005010915101</c:v>
                </c:pt>
                <c:pt idx="819">
                  <c:v>2.1506538105506898</c:v>
                </c:pt>
                <c:pt idx="820">
                  <c:v>2.16046726135477</c:v>
                </c:pt>
                <c:pt idx="821">
                  <c:v>2.16046726135477</c:v>
                </c:pt>
                <c:pt idx="822">
                  <c:v>2.16046726135477</c:v>
                </c:pt>
                <c:pt idx="823">
                  <c:v>2.1704087568093202</c:v>
                </c:pt>
                <c:pt idx="824">
                  <c:v>2.1746668155989202</c:v>
                </c:pt>
                <c:pt idx="825">
                  <c:v>2.1541125100240399</c:v>
                </c:pt>
                <c:pt idx="826">
                  <c:v>2.1502864551855798</c:v>
                </c:pt>
                <c:pt idx="827">
                  <c:v>2.1470079693200699</c:v>
                </c:pt>
                <c:pt idx="828">
                  <c:v>2.1470079693200699</c:v>
                </c:pt>
                <c:pt idx="829">
                  <c:v>2.1470079693200699</c:v>
                </c:pt>
                <c:pt idx="830">
                  <c:v>2.13794603937224</c:v>
                </c:pt>
                <c:pt idx="831">
                  <c:v>2.1192732346786398</c:v>
                </c:pt>
                <c:pt idx="832">
                  <c:v>2.1376043704230798</c:v>
                </c:pt>
                <c:pt idx="833">
                  <c:v>2.1393829983615902</c:v>
                </c:pt>
                <c:pt idx="834">
                  <c:v>2.1507681036191801</c:v>
                </c:pt>
                <c:pt idx="835">
                  <c:v>2.1507681036191801</c:v>
                </c:pt>
                <c:pt idx="836">
                  <c:v>2.1507681036191801</c:v>
                </c:pt>
                <c:pt idx="837">
                  <c:v>2.1338177650347099</c:v>
                </c:pt>
                <c:pt idx="838">
                  <c:v>2.13783662366385</c:v>
                </c:pt>
                <c:pt idx="839">
                  <c:v>2.1493118809243299</c:v>
                </c:pt>
                <c:pt idx="840">
                  <c:v>2.1514760062059399</c:v>
                </c:pt>
                <c:pt idx="841">
                  <c:v>2.1514760062059399</c:v>
                </c:pt>
                <c:pt idx="842">
                  <c:v>2.1514760062059399</c:v>
                </c:pt>
                <c:pt idx="843">
                  <c:v>2.1514760062059399</c:v>
                </c:pt>
                <c:pt idx="844">
                  <c:v>2.1458891093623702</c:v>
                </c:pt>
                <c:pt idx="845">
                  <c:v>2.1457637662238702</c:v>
                </c:pt>
                <c:pt idx="846">
                  <c:v>2.1429661146005801</c:v>
                </c:pt>
                <c:pt idx="847">
                  <c:v>2.1432571329964998</c:v>
                </c:pt>
                <c:pt idx="848">
                  <c:v>2.1453649079958499</c:v>
                </c:pt>
                <c:pt idx="849">
                  <c:v>2.1453649079958499</c:v>
                </c:pt>
                <c:pt idx="850">
                  <c:v>2.1453649079958499</c:v>
                </c:pt>
                <c:pt idx="851">
                  <c:v>2.1362679519921501</c:v>
                </c:pt>
                <c:pt idx="852">
                  <c:v>2.12468848857494</c:v>
                </c:pt>
                <c:pt idx="853">
                  <c:v>2.0982772578721098</c:v>
                </c:pt>
                <c:pt idx="854">
                  <c:v>2.1165823743772401</c:v>
                </c:pt>
                <c:pt idx="855">
                  <c:v>2.13970636871696</c:v>
                </c:pt>
                <c:pt idx="856">
                  <c:v>2.13970636871696</c:v>
                </c:pt>
                <c:pt idx="857">
                  <c:v>2.13970636871696</c:v>
                </c:pt>
                <c:pt idx="858">
                  <c:v>2.1321943333129498</c:v>
                </c:pt>
                <c:pt idx="859">
                  <c:v>2.1403464046029299</c:v>
                </c:pt>
                <c:pt idx="860">
                  <c:v>2.1203389860035502</c:v>
                </c:pt>
                <c:pt idx="861">
                  <c:v>2.12931099429629</c:v>
                </c:pt>
                <c:pt idx="862">
                  <c:v>2.1126745114066798</c:v>
                </c:pt>
                <c:pt idx="863">
                  <c:v>2.1126745114066798</c:v>
                </c:pt>
                <c:pt idx="864">
                  <c:v>2.1126745114066798</c:v>
                </c:pt>
                <c:pt idx="865">
                  <c:v>2.0861698877677499</c:v>
                </c:pt>
                <c:pt idx="866">
                  <c:v>2.0706859576716199</c:v>
                </c:pt>
                <c:pt idx="867">
                  <c:v>2.0878815534122301</c:v>
                </c:pt>
                <c:pt idx="868">
                  <c:v>2.0915225148723202</c:v>
                </c:pt>
                <c:pt idx="869">
                  <c:v>2.0846501784443698</c:v>
                </c:pt>
                <c:pt idx="870">
                  <c:v>2.0846501784443698</c:v>
                </c:pt>
                <c:pt idx="871">
                  <c:v>2.0846501784443698</c:v>
                </c:pt>
                <c:pt idx="872">
                  <c:v>2.06604876587103</c:v>
                </c:pt>
                <c:pt idx="873">
                  <c:v>2.0623757893385402</c:v>
                </c:pt>
                <c:pt idx="874">
                  <c:v>2.0766585658682399</c:v>
                </c:pt>
                <c:pt idx="875">
                  <c:v>2.0917014636614599</c:v>
                </c:pt>
                <c:pt idx="876">
                  <c:v>2.0920912907064602</c:v>
                </c:pt>
                <c:pt idx="877">
                  <c:v>2.0920912907064602</c:v>
                </c:pt>
                <c:pt idx="878">
                  <c:v>2.0920912907064602</c:v>
                </c:pt>
                <c:pt idx="879">
                  <c:v>2.0920912907064602</c:v>
                </c:pt>
                <c:pt idx="880">
                  <c:v>2.1072124689969298</c:v>
                </c:pt>
                <c:pt idx="881">
                  <c:v>2.0769383631467702</c:v>
                </c:pt>
                <c:pt idx="882">
                  <c:v>2.0802963285432599</c:v>
                </c:pt>
                <c:pt idx="883">
                  <c:v>2.07017333750025</c:v>
                </c:pt>
                <c:pt idx="884">
                  <c:v>2.07017333750025</c:v>
                </c:pt>
                <c:pt idx="885">
                  <c:v>2.07017333750025</c:v>
                </c:pt>
                <c:pt idx="886">
                  <c:v>2.0428659603349502</c:v>
                </c:pt>
                <c:pt idx="887">
                  <c:v>2.02183684248156</c:v>
                </c:pt>
                <c:pt idx="888">
                  <c:v>1.9866430636985499</c:v>
                </c:pt>
                <c:pt idx="889">
                  <c:v>2.0041535883137001</c:v>
                </c:pt>
                <c:pt idx="890">
                  <c:v>1.9924597802014401</c:v>
                </c:pt>
                <c:pt idx="891">
                  <c:v>1.9924597802014401</c:v>
                </c:pt>
                <c:pt idx="892">
                  <c:v>1.9924597802014401</c:v>
                </c:pt>
                <c:pt idx="893">
                  <c:v>1.9663084188584199</c:v>
                </c:pt>
                <c:pt idx="894">
                  <c:v>1.99836720657421</c:v>
                </c:pt>
                <c:pt idx="895">
                  <c:v>1.98341572078061</c:v>
                </c:pt>
                <c:pt idx="896">
                  <c:v>1.98178592428225</c:v>
                </c:pt>
                <c:pt idx="897">
                  <c:v>1.98293328442947</c:v>
                </c:pt>
                <c:pt idx="898">
                  <c:v>1.98293328442947</c:v>
                </c:pt>
                <c:pt idx="899">
                  <c:v>1.98293328442947</c:v>
                </c:pt>
                <c:pt idx="900">
                  <c:v>1.9824283014625299</c:v>
                </c:pt>
                <c:pt idx="901">
                  <c:v>2.0224573970590698</c:v>
                </c:pt>
                <c:pt idx="902">
                  <c:v>2.0183213322814701</c:v>
                </c:pt>
                <c:pt idx="903">
                  <c:v>2.02896139775337</c:v>
                </c:pt>
                <c:pt idx="904">
                  <c:v>2.0307029818698199</c:v>
                </c:pt>
                <c:pt idx="905">
                  <c:v>2.0307029818698199</c:v>
                </c:pt>
                <c:pt idx="906">
                  <c:v>2.0307029818698199</c:v>
                </c:pt>
                <c:pt idx="907">
                  <c:v>2.03362577630815</c:v>
                </c:pt>
                <c:pt idx="908">
                  <c:v>2.06305169093309</c:v>
                </c:pt>
                <c:pt idx="909">
                  <c:v>2.0639154756593601</c:v>
                </c:pt>
                <c:pt idx="910">
                  <c:v>2.0736538124700599</c:v>
                </c:pt>
                <c:pt idx="911">
                  <c:v>2.0854823894033299</c:v>
                </c:pt>
                <c:pt idx="912">
                  <c:v>2.0854823894033299</c:v>
                </c:pt>
                <c:pt idx="913">
                  <c:v>2.0854823894033299</c:v>
                </c:pt>
                <c:pt idx="914">
                  <c:v>2.0854823894033299</c:v>
                </c:pt>
                <c:pt idx="915">
                  <c:v>2.1012076244270199</c:v>
                </c:pt>
                <c:pt idx="916">
                  <c:v>2.1077300042474998</c:v>
                </c:pt>
                <c:pt idx="917">
                  <c:v>2.12527630201647</c:v>
                </c:pt>
                <c:pt idx="918">
                  <c:v>2.1205027958870799</c:v>
                </c:pt>
                <c:pt idx="919">
                  <c:v>2.1205027958870799</c:v>
                </c:pt>
                <c:pt idx="920">
                  <c:v>2.1205027958870799</c:v>
                </c:pt>
                <c:pt idx="921">
                  <c:v>2.09788065037253</c:v>
                </c:pt>
                <c:pt idx="922">
                  <c:v>2.0943783776020899</c:v>
                </c:pt>
                <c:pt idx="923">
                  <c:v>2.1112743548619002</c:v>
                </c:pt>
                <c:pt idx="924">
                  <c:v>2.0888584379278599</c:v>
                </c:pt>
                <c:pt idx="925">
                  <c:v>2.0955000506362298</c:v>
                </c:pt>
                <c:pt idx="926">
                  <c:v>2.0955000506362298</c:v>
                </c:pt>
                <c:pt idx="927">
                  <c:v>2.0955000506362298</c:v>
                </c:pt>
                <c:pt idx="928">
                  <c:v>2.0733050988298798</c:v>
                </c:pt>
                <c:pt idx="929">
                  <c:v>2.10846160834476</c:v>
                </c:pt>
                <c:pt idx="930">
                  <c:v>2.09153385574225</c:v>
                </c:pt>
                <c:pt idx="931">
                  <c:v>2.1025900181747899</c:v>
                </c:pt>
                <c:pt idx="932">
                  <c:v>2.1097979297666098</c:v>
                </c:pt>
                <c:pt idx="933">
                  <c:v>2.1097979297666098</c:v>
                </c:pt>
                <c:pt idx="934">
                  <c:v>2.1097979297666098</c:v>
                </c:pt>
                <c:pt idx="935">
                  <c:v>2.1078815327288298</c:v>
                </c:pt>
                <c:pt idx="936">
                  <c:v>2.1023755829148998</c:v>
                </c:pt>
                <c:pt idx="937">
                  <c:v>2.0714005661417598</c:v>
                </c:pt>
                <c:pt idx="938">
                  <c:v>2.0758944197978502</c:v>
                </c:pt>
                <c:pt idx="939">
                  <c:v>2.0675567464427398</c:v>
                </c:pt>
                <c:pt idx="940">
                  <c:v>2.0675567464427398</c:v>
                </c:pt>
                <c:pt idx="941">
                  <c:v>2.0675567464427398</c:v>
                </c:pt>
                <c:pt idx="942">
                  <c:v>2.0570038491403202</c:v>
                </c:pt>
                <c:pt idx="943">
                  <c:v>2.0453157843846501</c:v>
                </c:pt>
                <c:pt idx="944">
                  <c:v>2.0454028622934399</c:v>
                </c:pt>
                <c:pt idx="945">
                  <c:v>1.9783525175007699</c:v>
                </c:pt>
                <c:pt idx="946">
                  <c:v>1.95439757671819</c:v>
                </c:pt>
                <c:pt idx="947">
                  <c:v>1.95439757671819</c:v>
                </c:pt>
                <c:pt idx="948">
                  <c:v>1.95439757671819</c:v>
                </c:pt>
                <c:pt idx="949">
                  <c:v>1.8607435438643101</c:v>
                </c:pt>
                <c:pt idx="950">
                  <c:v>1.9066645551824599</c:v>
                </c:pt>
                <c:pt idx="951">
                  <c:v>1.86812022324615</c:v>
                </c:pt>
                <c:pt idx="952">
                  <c:v>1.91345962799811</c:v>
                </c:pt>
                <c:pt idx="953">
                  <c:v>1.92560587285699</c:v>
                </c:pt>
                <c:pt idx="954">
                  <c:v>1.92560587285699</c:v>
                </c:pt>
                <c:pt idx="955">
                  <c:v>1.92560587285699</c:v>
                </c:pt>
                <c:pt idx="956">
                  <c:v>1.9451651483252499</c:v>
                </c:pt>
                <c:pt idx="957">
                  <c:v>1.9255174081167701</c:v>
                </c:pt>
                <c:pt idx="958">
                  <c:v>1.9422658226333001</c:v>
                </c:pt>
                <c:pt idx="959">
                  <c:v>1.8813283252154001</c:v>
                </c:pt>
                <c:pt idx="960">
                  <c:v>1.8731132961346399</c:v>
                </c:pt>
                <c:pt idx="961">
                  <c:v>1.8731132961346399</c:v>
                </c:pt>
                <c:pt idx="962">
                  <c:v>1.8731132961346399</c:v>
                </c:pt>
                <c:pt idx="963">
                  <c:v>1.8614246847928799</c:v>
                </c:pt>
                <c:pt idx="964">
                  <c:v>1.9239638747708501</c:v>
                </c:pt>
                <c:pt idx="965">
                  <c:v>1.9218924715598</c:v>
                </c:pt>
                <c:pt idx="966">
                  <c:v>1.90620749134391</c:v>
                </c:pt>
                <c:pt idx="967">
                  <c:v>1.93087813033466</c:v>
                </c:pt>
                <c:pt idx="968">
                  <c:v>1.93087813033466</c:v>
                </c:pt>
                <c:pt idx="969">
                  <c:v>1.93087813033466</c:v>
                </c:pt>
                <c:pt idx="970">
                  <c:v>1.96883092570086</c:v>
                </c:pt>
                <c:pt idx="971">
                  <c:v>1.98766932557585</c:v>
                </c:pt>
                <c:pt idx="972">
                  <c:v>1.9717941063850699</c:v>
                </c:pt>
                <c:pt idx="973">
                  <c:v>1.9815757067131501</c:v>
                </c:pt>
                <c:pt idx="974">
                  <c:v>1.9529511094461001</c:v>
                </c:pt>
                <c:pt idx="975">
                  <c:v>1.9529511094461001</c:v>
                </c:pt>
                <c:pt idx="976">
                  <c:v>1.9529511094461001</c:v>
                </c:pt>
                <c:pt idx="977">
                  <c:v>1.9529511094461001</c:v>
                </c:pt>
                <c:pt idx="978">
                  <c:v>1.94676599856375</c:v>
                </c:pt>
                <c:pt idx="979">
                  <c:v>1.9739328531076299</c:v>
                </c:pt>
                <c:pt idx="980">
                  <c:v>1.96613221919547</c:v>
                </c:pt>
                <c:pt idx="981">
                  <c:v>1.9449674434628299</c:v>
                </c:pt>
                <c:pt idx="982">
                  <c:v>1.9449674434628299</c:v>
                </c:pt>
                <c:pt idx="983">
                  <c:v>1.9449674434628299</c:v>
                </c:pt>
                <c:pt idx="984">
                  <c:v>1.94327501138661</c:v>
                </c:pt>
                <c:pt idx="985">
                  <c:v>1.96108497625828</c:v>
                </c:pt>
                <c:pt idx="986">
                  <c:v>1.98304986615587</c:v>
                </c:pt>
                <c:pt idx="987">
                  <c:v>1.9932448143113</c:v>
                </c:pt>
                <c:pt idx="988">
                  <c:v>1.99252707288325</c:v>
                </c:pt>
                <c:pt idx="989">
                  <c:v>1.99252707288325</c:v>
                </c:pt>
                <c:pt idx="990">
                  <c:v>1.99252707288325</c:v>
                </c:pt>
                <c:pt idx="991">
                  <c:v>1.9705159428096399</c:v>
                </c:pt>
                <c:pt idx="992">
                  <c:v>1.94894592932217</c:v>
                </c:pt>
                <c:pt idx="993">
                  <c:v>1.9140916815023801</c:v>
                </c:pt>
                <c:pt idx="994">
                  <c:v>1.88681101477268</c:v>
                </c:pt>
                <c:pt idx="995">
                  <c:v>1.9111401072398699</c:v>
                </c:pt>
                <c:pt idx="996">
                  <c:v>1.9111401072398699</c:v>
                </c:pt>
                <c:pt idx="997">
                  <c:v>1.9111401072398699</c:v>
                </c:pt>
                <c:pt idx="998">
                  <c:v>1.9219262163953099</c:v>
                </c:pt>
                <c:pt idx="999">
                  <c:v>1.9433568293533601</c:v>
                </c:pt>
                <c:pt idx="1000">
                  <c:v>1.9185033146510999</c:v>
                </c:pt>
                <c:pt idx="1001">
                  <c:v>1.91587421783098</c:v>
                </c:pt>
                <c:pt idx="1002">
                  <c:v>1.8759000388075899</c:v>
                </c:pt>
                <c:pt idx="1003">
                  <c:v>1.8759000388075899</c:v>
                </c:pt>
                <c:pt idx="1004">
                  <c:v>1.8759000388075899</c:v>
                </c:pt>
                <c:pt idx="1005">
                  <c:v>1.83538176327888</c:v>
                </c:pt>
                <c:pt idx="1006">
                  <c:v>1.87870816916033</c:v>
                </c:pt>
                <c:pt idx="1007">
                  <c:v>1.9026166774539199</c:v>
                </c:pt>
                <c:pt idx="1008">
                  <c:v>1.9278377583563</c:v>
                </c:pt>
                <c:pt idx="1009">
                  <c:v>1.89972412320631</c:v>
                </c:pt>
                <c:pt idx="1010">
                  <c:v>1.89972412320631</c:v>
                </c:pt>
                <c:pt idx="1011">
                  <c:v>1.89972412320631</c:v>
                </c:pt>
                <c:pt idx="1012">
                  <c:v>1.9501617719600901</c:v>
                </c:pt>
                <c:pt idx="1013">
                  <c:v>1.9647693333245899</c:v>
                </c:pt>
                <c:pt idx="1014">
                  <c:v>1.9811746586167001</c:v>
                </c:pt>
                <c:pt idx="1015">
                  <c:v>1.98123749960802</c:v>
                </c:pt>
                <c:pt idx="1016">
                  <c:v>1.9937620727985801</c:v>
                </c:pt>
                <c:pt idx="1017">
                  <c:v>1.9937620727985801</c:v>
                </c:pt>
                <c:pt idx="1018">
                  <c:v>1.9937620727985801</c:v>
                </c:pt>
                <c:pt idx="1019">
                  <c:v>1.95901703727166</c:v>
                </c:pt>
                <c:pt idx="1020">
                  <c:v>1.9772171406832</c:v>
                </c:pt>
                <c:pt idx="1021">
                  <c:v>1.94911108462103</c:v>
                </c:pt>
                <c:pt idx="1022">
                  <c:v>1.9515047130960601</c:v>
                </c:pt>
                <c:pt idx="1023">
                  <c:v>1.97927301075642</c:v>
                </c:pt>
                <c:pt idx="1024">
                  <c:v>1.97927301075642</c:v>
                </c:pt>
                <c:pt idx="1025">
                  <c:v>1.97927301075642</c:v>
                </c:pt>
                <c:pt idx="1026">
                  <c:v>2.0164252251804702</c:v>
                </c:pt>
                <c:pt idx="1027">
                  <c:v>1.9833136747434701</c:v>
                </c:pt>
                <c:pt idx="1028">
                  <c:v>2.0209183575288199</c:v>
                </c:pt>
                <c:pt idx="1029">
                  <c:v>2.0789427286028102</c:v>
                </c:pt>
                <c:pt idx="1030">
                  <c:v>2.0759636514950399</c:v>
                </c:pt>
                <c:pt idx="1031">
                  <c:v>2.0759636514950399</c:v>
                </c:pt>
                <c:pt idx="1032">
                  <c:v>2.0759636514950399</c:v>
                </c:pt>
                <c:pt idx="1033">
                  <c:v>2.04211216560702</c:v>
                </c:pt>
                <c:pt idx="1034">
                  <c:v>1.9994176924687901</c:v>
                </c:pt>
                <c:pt idx="1035">
                  <c:v>2.0067557899373401</c:v>
                </c:pt>
                <c:pt idx="1036">
                  <c:v>2.0331054254608198</c:v>
                </c:pt>
                <c:pt idx="1037">
                  <c:v>2.01651166711454</c:v>
                </c:pt>
                <c:pt idx="1038">
                  <c:v>2.01651166711454</c:v>
                </c:pt>
                <c:pt idx="1039">
                  <c:v>2.01651166711454</c:v>
                </c:pt>
                <c:pt idx="1040">
                  <c:v>2.0087973805035699</c:v>
                </c:pt>
                <c:pt idx="1041">
                  <c:v>2.0150860074002601</c:v>
                </c:pt>
                <c:pt idx="1042">
                  <c:v>1.9604500417803701</c:v>
                </c:pt>
                <c:pt idx="1043">
                  <c:v>1.95597297143533</c:v>
                </c:pt>
                <c:pt idx="1044">
                  <c:v>1.98087176818015</c:v>
                </c:pt>
                <c:pt idx="1045">
                  <c:v>1.98087176818015</c:v>
                </c:pt>
                <c:pt idx="1046">
                  <c:v>1.98087176818015</c:v>
                </c:pt>
                <c:pt idx="1047">
                  <c:v>1.9659176329574799</c:v>
                </c:pt>
                <c:pt idx="1048">
                  <c:v>1.9769498473278599</c:v>
                </c:pt>
                <c:pt idx="1049">
                  <c:v>1.96534019922403</c:v>
                </c:pt>
                <c:pt idx="1050">
                  <c:v>1.9426759633114199</c:v>
                </c:pt>
                <c:pt idx="1051">
                  <c:v>1.9370981578990301</c:v>
                </c:pt>
                <c:pt idx="1052">
                  <c:v>1.9370981578990301</c:v>
                </c:pt>
                <c:pt idx="1053">
                  <c:v>1.9370981578990301</c:v>
                </c:pt>
                <c:pt idx="1054">
                  <c:v>1.9014114093021499</c:v>
                </c:pt>
                <c:pt idx="1055">
                  <c:v>1.9025390714686301</c:v>
                </c:pt>
                <c:pt idx="1056">
                  <c:v>1.8753867938739599</c:v>
                </c:pt>
                <c:pt idx="1057">
                  <c:v>1.8753867938739599</c:v>
                </c:pt>
                <c:pt idx="1058">
                  <c:v>1.86143113307246</c:v>
                </c:pt>
                <c:pt idx="1059">
                  <c:v>1.86143113307246</c:v>
                </c:pt>
                <c:pt idx="1060">
                  <c:v>1.86143113307246</c:v>
                </c:pt>
                <c:pt idx="1061">
                  <c:v>1.9229644947794999</c:v>
                </c:pt>
                <c:pt idx="1062">
                  <c:v>1.90497558491281</c:v>
                </c:pt>
                <c:pt idx="1063">
                  <c:v>1.95217410424807</c:v>
                </c:pt>
                <c:pt idx="1064">
                  <c:v>1.9433963239991801</c:v>
                </c:pt>
                <c:pt idx="1065">
                  <c:v>1.96489490026028</c:v>
                </c:pt>
                <c:pt idx="1066">
                  <c:v>1.96489490026028</c:v>
                </c:pt>
                <c:pt idx="1067">
                  <c:v>1.96489490026028</c:v>
                </c:pt>
                <c:pt idx="1068">
                  <c:v>1.9791654995965999</c:v>
                </c:pt>
                <c:pt idx="1069">
                  <c:v>1.98761698693301</c:v>
                </c:pt>
                <c:pt idx="1070">
                  <c:v>1.98761018306683</c:v>
                </c:pt>
                <c:pt idx="1071">
                  <c:v>1.9596908939398401</c:v>
                </c:pt>
                <c:pt idx="1072">
                  <c:v>1.98818083361161</c:v>
                </c:pt>
                <c:pt idx="1073">
                  <c:v>1.98818083361161</c:v>
                </c:pt>
                <c:pt idx="1074">
                  <c:v>1.98818083361161</c:v>
                </c:pt>
                <c:pt idx="1075">
                  <c:v>1.9768404532057899</c:v>
                </c:pt>
                <c:pt idx="1076">
                  <c:v>1.9313215913066599</c:v>
                </c:pt>
                <c:pt idx="1077">
                  <c:v>1.90962860793006</c:v>
                </c:pt>
                <c:pt idx="1078">
                  <c:v>1.92670900362822</c:v>
                </c:pt>
                <c:pt idx="1079">
                  <c:v>1.9346031547320499</c:v>
                </c:pt>
                <c:pt idx="1080">
                  <c:v>1.9346031547320499</c:v>
                </c:pt>
                <c:pt idx="1081">
                  <c:v>1.9346031547320499</c:v>
                </c:pt>
                <c:pt idx="1082">
                  <c:v>1.9190601801117799</c:v>
                </c:pt>
                <c:pt idx="1083">
                  <c:v>1.9600002725377299</c:v>
                </c:pt>
                <c:pt idx="1084">
                  <c:v>1.93490049885499</c:v>
                </c:pt>
                <c:pt idx="1085">
                  <c:v>1.94836894228373</c:v>
                </c:pt>
                <c:pt idx="1086">
                  <c:v>1.9514721537234101</c:v>
                </c:pt>
                <c:pt idx="1087">
                  <c:v>1.9514721537234101</c:v>
                </c:pt>
                <c:pt idx="1088">
                  <c:v>1.9514721537234101</c:v>
                </c:pt>
                <c:pt idx="1089">
                  <c:v>1.9514721537234101</c:v>
                </c:pt>
                <c:pt idx="1090">
                  <c:v>1.95784052710402</c:v>
                </c:pt>
                <c:pt idx="1091">
                  <c:v>1.94321046731126</c:v>
                </c:pt>
                <c:pt idx="1092">
                  <c:v>1.95078248219275</c:v>
                </c:pt>
                <c:pt idx="1093">
                  <c:v>1.94365648119574</c:v>
                </c:pt>
                <c:pt idx="1094">
                  <c:v>1.94365648119574</c:v>
                </c:pt>
                <c:pt idx="1095">
                  <c:v>1.94365648119574</c:v>
                </c:pt>
                <c:pt idx="1096">
                  <c:v>1.94365648119574</c:v>
                </c:pt>
                <c:pt idx="1097">
                  <c:v>1.95524764946827</c:v>
                </c:pt>
                <c:pt idx="1098">
                  <c:v>1.94161613309129</c:v>
                </c:pt>
                <c:pt idx="1099">
                  <c:v>1.94992899292655</c:v>
                </c:pt>
                <c:pt idx="1100">
                  <c:v>1.9459672722611201</c:v>
                </c:pt>
                <c:pt idx="1101">
                  <c:v>1.9459672722611201</c:v>
                </c:pt>
                <c:pt idx="1102">
                  <c:v>1.9459672722611201</c:v>
                </c:pt>
                <c:pt idx="1103">
                  <c:v>1.9524734622569599</c:v>
                </c:pt>
                <c:pt idx="1104">
                  <c:v>1.97613852258621</c:v>
                </c:pt>
                <c:pt idx="1105">
                  <c:v>1.96425920981005</c:v>
                </c:pt>
                <c:pt idx="1106">
                  <c:v>1.97282589338337</c:v>
                </c:pt>
                <c:pt idx="1107">
                  <c:v>1.9668698777497799</c:v>
                </c:pt>
                <c:pt idx="1108">
                  <c:v>1.9668698777497799</c:v>
                </c:pt>
                <c:pt idx="1109">
                  <c:v>1.9668698777497799</c:v>
                </c:pt>
                <c:pt idx="1110">
                  <c:v>1.9668698777497799</c:v>
                </c:pt>
                <c:pt idx="1111">
                  <c:v>1.97389282641018</c:v>
                </c:pt>
                <c:pt idx="1112">
                  <c:v>1.9894265834906</c:v>
                </c:pt>
                <c:pt idx="1113">
                  <c:v>1.9913724964121799</c:v>
                </c:pt>
                <c:pt idx="1114">
                  <c:v>1.9982303838842099</c:v>
                </c:pt>
                <c:pt idx="1115">
                  <c:v>1.9982303838842099</c:v>
                </c:pt>
                <c:pt idx="1116">
                  <c:v>1.9982303838842099</c:v>
                </c:pt>
                <c:pt idx="1117">
                  <c:v>1.9865587054345799</c:v>
                </c:pt>
                <c:pt idx="1118">
                  <c:v>1.99047034034348</c:v>
                </c:pt>
                <c:pt idx="1119">
                  <c:v>1.9947689584964099</c:v>
                </c:pt>
                <c:pt idx="1120">
                  <c:v>1.9982355939381</c:v>
                </c:pt>
                <c:pt idx="1121">
                  <c:v>2.0180752070600598</c:v>
                </c:pt>
                <c:pt idx="1122">
                  <c:v>2.0180752070600598</c:v>
                </c:pt>
                <c:pt idx="1123">
                  <c:v>2.0180752070600598</c:v>
                </c:pt>
                <c:pt idx="1124">
                  <c:v>2.00104389327036</c:v>
                </c:pt>
                <c:pt idx="1125">
                  <c:v>2.0043290706077399</c:v>
                </c:pt>
                <c:pt idx="1126">
                  <c:v>2.0360415249541202</c:v>
                </c:pt>
                <c:pt idx="1127">
                  <c:v>2.0577108509866</c:v>
                </c:pt>
                <c:pt idx="1128">
                  <c:v>2.0794908778088699</c:v>
                </c:pt>
                <c:pt idx="1129">
                  <c:v>2.0794908778088699</c:v>
                </c:pt>
                <c:pt idx="1130">
                  <c:v>2.0794908778088699</c:v>
                </c:pt>
                <c:pt idx="1131">
                  <c:v>2.0770795654099499</c:v>
                </c:pt>
                <c:pt idx="1132">
                  <c:v>2.0709051078929299</c:v>
                </c:pt>
                <c:pt idx="1133">
                  <c:v>2.0749042425319302</c:v>
                </c:pt>
                <c:pt idx="1134">
                  <c:v>2.0758704801277101</c:v>
                </c:pt>
                <c:pt idx="1135">
                  <c:v>2.0758272711352399</c:v>
                </c:pt>
                <c:pt idx="1136">
                  <c:v>2.0758272711352399</c:v>
                </c:pt>
                <c:pt idx="1137">
                  <c:v>2.0758272711352399</c:v>
                </c:pt>
                <c:pt idx="1138">
                  <c:v>2.0989515303120898</c:v>
                </c:pt>
                <c:pt idx="1139">
                  <c:v>2.0922603175237202</c:v>
                </c:pt>
                <c:pt idx="1140">
                  <c:v>2.0826213449103599</c:v>
                </c:pt>
                <c:pt idx="1141">
                  <c:v>2.0889113814643099</c:v>
                </c:pt>
                <c:pt idx="1142">
                  <c:v>2.0859427370256101</c:v>
                </c:pt>
                <c:pt idx="1143">
                  <c:v>2.0859427370256101</c:v>
                </c:pt>
                <c:pt idx="1144">
                  <c:v>2.0859427370256101</c:v>
                </c:pt>
                <c:pt idx="1145">
                  <c:v>2.0859427370256101</c:v>
                </c:pt>
                <c:pt idx="1146">
                  <c:v>2.0868877435028299</c:v>
                </c:pt>
                <c:pt idx="1147">
                  <c:v>2.0827517776851798</c:v>
                </c:pt>
                <c:pt idx="1148">
                  <c:v>2.1081902985711398</c:v>
                </c:pt>
                <c:pt idx="1149">
                  <c:v>2.1201028480659598</c:v>
                </c:pt>
                <c:pt idx="1150">
                  <c:v>2.1201028480659598</c:v>
                </c:pt>
                <c:pt idx="1151">
                  <c:v>2.1201028480659598</c:v>
                </c:pt>
                <c:pt idx="1152">
                  <c:v>2.1124350627506798</c:v>
                </c:pt>
                <c:pt idx="1153">
                  <c:v>2.1095438903996699</c:v>
                </c:pt>
                <c:pt idx="1154">
                  <c:v>2.0960055128659798</c:v>
                </c:pt>
                <c:pt idx="1155">
                  <c:v>2.10365636674543</c:v>
                </c:pt>
                <c:pt idx="1156">
                  <c:v>2.09963041976243</c:v>
                </c:pt>
                <c:pt idx="1157">
                  <c:v>2.09963041976243</c:v>
                </c:pt>
                <c:pt idx="1158">
                  <c:v>2.09963041976243</c:v>
                </c:pt>
                <c:pt idx="1159">
                  <c:v>2.0745590749251899</c:v>
                </c:pt>
                <c:pt idx="1160">
                  <c:v>2.05467684514876</c:v>
                </c:pt>
                <c:pt idx="1161">
                  <c:v>2.0673111541604401</c:v>
                </c:pt>
                <c:pt idx="1162">
                  <c:v>2.0865352364707901</c:v>
                </c:pt>
                <c:pt idx="1163">
                  <c:v>2.0960838699702</c:v>
                </c:pt>
                <c:pt idx="1164">
                  <c:v>2.0960838699702</c:v>
                </c:pt>
                <c:pt idx="1165">
                  <c:v>2.0960838699702</c:v>
                </c:pt>
                <c:pt idx="1166">
                  <c:v>2.1121745651652701</c:v>
                </c:pt>
                <c:pt idx="1167">
                  <c:v>2.1495752520664899</c:v>
                </c:pt>
                <c:pt idx="1168">
                  <c:v>2.15822155713985</c:v>
                </c:pt>
                <c:pt idx="1169">
                  <c:v>2.1706732312312602</c:v>
                </c:pt>
                <c:pt idx="1170">
                  <c:v>2.1744704442133602</c:v>
                </c:pt>
                <c:pt idx="1171">
                  <c:v>2.1744704442133602</c:v>
                </c:pt>
                <c:pt idx="1172">
                  <c:v>2.1744704442133602</c:v>
                </c:pt>
                <c:pt idx="1173">
                  <c:v>2.1997045610519899</c:v>
                </c:pt>
                <c:pt idx="1174">
                  <c:v>2.1903988275833202</c:v>
                </c:pt>
                <c:pt idx="1175">
                  <c:v>2.1854352240591899</c:v>
                </c:pt>
                <c:pt idx="1176">
                  <c:v>2.1810062819357299</c:v>
                </c:pt>
                <c:pt idx="1177">
                  <c:v>2.1908334584919702</c:v>
                </c:pt>
                <c:pt idx="1178">
                  <c:v>2.1908334584919702</c:v>
                </c:pt>
                <c:pt idx="1179">
                  <c:v>2.1908334584919702</c:v>
                </c:pt>
                <c:pt idx="1180">
                  <c:v>2.22599577333242</c:v>
                </c:pt>
                <c:pt idx="1181">
                  <c:v>2.2314420761238298</c:v>
                </c:pt>
                <c:pt idx="1182">
                  <c:v>2.2155036638577998</c:v>
                </c:pt>
                <c:pt idx="1183">
                  <c:v>2.2059674079852201</c:v>
                </c:pt>
                <c:pt idx="1184">
                  <c:v>2.1895005111219001</c:v>
                </c:pt>
                <c:pt idx="1185">
                  <c:v>2.1895005111219001</c:v>
                </c:pt>
                <c:pt idx="1186">
                  <c:v>2.1895005111219001</c:v>
                </c:pt>
                <c:pt idx="1187">
                  <c:v>2.2006067476118698</c:v>
                </c:pt>
                <c:pt idx="1188">
                  <c:v>2.1931504855056798</c:v>
                </c:pt>
                <c:pt idx="1189">
                  <c:v>2.1895354284155899</c:v>
                </c:pt>
                <c:pt idx="1190">
                  <c:v>2.1994930522923402</c:v>
                </c:pt>
                <c:pt idx="1191">
                  <c:v>2.1994930522923402</c:v>
                </c:pt>
                <c:pt idx="1192">
                  <c:v>2.1994930522923402</c:v>
                </c:pt>
                <c:pt idx="1193">
                  <c:v>2.1994930522923402</c:v>
                </c:pt>
                <c:pt idx="1194">
                  <c:v>2.19298669940332</c:v>
                </c:pt>
                <c:pt idx="1195">
                  <c:v>2.1628145705963102</c:v>
                </c:pt>
                <c:pt idx="1196">
                  <c:v>2.1731503425500498</c:v>
                </c:pt>
                <c:pt idx="1197">
                  <c:v>2.1994001352359001</c:v>
                </c:pt>
                <c:pt idx="1198">
                  <c:v>2.1886356573985899</c:v>
                </c:pt>
                <c:pt idx="1199">
                  <c:v>2.1886356573985899</c:v>
                </c:pt>
                <c:pt idx="1200">
                  <c:v>2.1886356573985899</c:v>
                </c:pt>
                <c:pt idx="1201">
                  <c:v>2.18736292448264</c:v>
                </c:pt>
                <c:pt idx="1202">
                  <c:v>2.20442011746939</c:v>
                </c:pt>
                <c:pt idx="1203">
                  <c:v>2.1974555122424699</c:v>
                </c:pt>
                <c:pt idx="1204">
                  <c:v>2.1930142435675699</c:v>
                </c:pt>
                <c:pt idx="1205">
                  <c:v>2.1826248090263798</c:v>
                </c:pt>
                <c:pt idx="1206">
                  <c:v>2.1826248090263798</c:v>
                </c:pt>
                <c:pt idx="1207">
                  <c:v>2.1826248090263798</c:v>
                </c:pt>
                <c:pt idx="1208">
                  <c:v>2.15623100611288</c:v>
                </c:pt>
                <c:pt idx="1209">
                  <c:v>2.1476873643765702</c:v>
                </c:pt>
                <c:pt idx="1210">
                  <c:v>2.1638512544044</c:v>
                </c:pt>
                <c:pt idx="1211">
                  <c:v>2.17832877131828</c:v>
                </c:pt>
                <c:pt idx="1212">
                  <c:v>2.18730427025484</c:v>
                </c:pt>
                <c:pt idx="1213">
                  <c:v>2.18730427025484</c:v>
                </c:pt>
                <c:pt idx="1214">
                  <c:v>2.18730427025484</c:v>
                </c:pt>
                <c:pt idx="1215">
                  <c:v>2.1835240969202201</c:v>
                </c:pt>
                <c:pt idx="1216">
                  <c:v>2.1741205504833001</c:v>
                </c:pt>
                <c:pt idx="1217">
                  <c:v>2.1786865807476299</c:v>
                </c:pt>
                <c:pt idx="1218">
                  <c:v>2.1694956674358599</c:v>
                </c:pt>
                <c:pt idx="1219">
                  <c:v>2.1720763466322301</c:v>
                </c:pt>
                <c:pt idx="1220">
                  <c:v>2.1720763466322301</c:v>
                </c:pt>
                <c:pt idx="1221">
                  <c:v>2.1720763466322301</c:v>
                </c:pt>
                <c:pt idx="1222">
                  <c:v>2.1671635579404001</c:v>
                </c:pt>
                <c:pt idx="1223">
                  <c:v>2.14901393284602</c:v>
                </c:pt>
                <c:pt idx="1224">
                  <c:v>2.1413929334418298</c:v>
                </c:pt>
                <c:pt idx="1225">
                  <c:v>2.1139090115438601</c:v>
                </c:pt>
                <c:pt idx="1226">
                  <c:v>2.1199282379784199</c:v>
                </c:pt>
                <c:pt idx="1227">
                  <c:v>2.1199282379784199</c:v>
                </c:pt>
                <c:pt idx="1228">
                  <c:v>2.1199282379784199</c:v>
                </c:pt>
                <c:pt idx="1229">
                  <c:v>2.11137640204901</c:v>
                </c:pt>
                <c:pt idx="1230">
                  <c:v>2.12014862292162</c:v>
                </c:pt>
                <c:pt idx="1231">
                  <c:v>2.1178383356608701</c:v>
                </c:pt>
                <c:pt idx="1232">
                  <c:v>2.0954410774619201</c:v>
                </c:pt>
                <c:pt idx="1233">
                  <c:v>2.0790484665593301</c:v>
                </c:pt>
                <c:pt idx="1234">
                  <c:v>2.0790484665593301</c:v>
                </c:pt>
                <c:pt idx="1235">
                  <c:v>2.0790484665593301</c:v>
                </c:pt>
                <c:pt idx="1236">
                  <c:v>2.10505030119185</c:v>
                </c:pt>
                <c:pt idx="1237">
                  <c:v>2.0984811701731299</c:v>
                </c:pt>
                <c:pt idx="1238">
                  <c:v>2.1051178748489798</c:v>
                </c:pt>
                <c:pt idx="1239">
                  <c:v>2.1000646768467699</c:v>
                </c:pt>
                <c:pt idx="1240">
                  <c:v>2.0977997469338501</c:v>
                </c:pt>
                <c:pt idx="1241">
                  <c:v>2.0977997469338501</c:v>
                </c:pt>
                <c:pt idx="1242">
                  <c:v>2.0977997469338501</c:v>
                </c:pt>
                <c:pt idx="1243">
                  <c:v>2.0977997469338501</c:v>
                </c:pt>
                <c:pt idx="1244">
                  <c:v>2.10052897589848</c:v>
                </c:pt>
                <c:pt idx="1245">
                  <c:v>2.0798994770030999</c:v>
                </c:pt>
                <c:pt idx="1246">
                  <c:v>2.0948726675873899</c:v>
                </c:pt>
                <c:pt idx="1247">
                  <c:v>2.0510886036333602</c:v>
                </c:pt>
                <c:pt idx="1248">
                  <c:v>2.0510886036333602</c:v>
                </c:pt>
                <c:pt idx="1249">
                  <c:v>2.0510886036333602</c:v>
                </c:pt>
                <c:pt idx="1250">
                  <c:v>2.0461389356658599</c:v>
                </c:pt>
                <c:pt idx="1251">
                  <c:v>2.0569806480936599</c:v>
                </c:pt>
                <c:pt idx="1252">
                  <c:v>2.0828078921178799</c:v>
                </c:pt>
                <c:pt idx="1253">
                  <c:v>2.0790047394122499</c:v>
                </c:pt>
                <c:pt idx="1254">
                  <c:v>2.10028046088205</c:v>
                </c:pt>
                <c:pt idx="1255">
                  <c:v>2.10028046088205</c:v>
                </c:pt>
                <c:pt idx="1256">
                  <c:v>2.10028046088205</c:v>
                </c:pt>
                <c:pt idx="1257">
                  <c:v>2.0807752983374499</c:v>
                </c:pt>
                <c:pt idx="1258">
                  <c:v>2.0835271316194799</c:v>
                </c:pt>
                <c:pt idx="1259">
                  <c:v>2.0771409400618301</c:v>
                </c:pt>
                <c:pt idx="1260">
                  <c:v>2.08672620971377</c:v>
                </c:pt>
                <c:pt idx="1261">
                  <c:v>2.0913677488962099</c:v>
                </c:pt>
                <c:pt idx="1262">
                  <c:v>2.0913677488962099</c:v>
                </c:pt>
                <c:pt idx="1263">
                  <c:v>2.0913677488962099</c:v>
                </c:pt>
                <c:pt idx="1264">
                  <c:v>2.1017281897088802</c:v>
                </c:pt>
                <c:pt idx="1265">
                  <c:v>2.1132474175542999</c:v>
                </c:pt>
                <c:pt idx="1266">
                  <c:v>2.0959909889180399</c:v>
                </c:pt>
                <c:pt idx="1267">
                  <c:v>2.06179922807934</c:v>
                </c:pt>
                <c:pt idx="1268">
                  <c:v>2.0823820384289999</c:v>
                </c:pt>
                <c:pt idx="1269">
                  <c:v>2.0823820384289999</c:v>
                </c:pt>
                <c:pt idx="1270">
                  <c:v>2.0823820384289999</c:v>
                </c:pt>
                <c:pt idx="1271">
                  <c:v>2.0638799225229398</c:v>
                </c:pt>
                <c:pt idx="1272">
                  <c:v>2.0688886012709702</c:v>
                </c:pt>
                <c:pt idx="1273">
                  <c:v>2.0872554008008599</c:v>
                </c:pt>
                <c:pt idx="1274">
                  <c:v>2.0656725724800902</c:v>
                </c:pt>
                <c:pt idx="1275">
                  <c:v>2.0927443963136301</c:v>
                </c:pt>
                <c:pt idx="1276">
                  <c:v>2.0927443963136301</c:v>
                </c:pt>
                <c:pt idx="1277">
                  <c:v>2.0927443963136301</c:v>
                </c:pt>
                <c:pt idx="1278">
                  <c:v>2.0728234286181499</c:v>
                </c:pt>
                <c:pt idx="1279">
                  <c:v>2.0923782617335598</c:v>
                </c:pt>
                <c:pt idx="1280">
                  <c:v>2.0923782617335598</c:v>
                </c:pt>
                <c:pt idx="1281">
                  <c:v>2.1084843661438102</c:v>
                </c:pt>
                <c:pt idx="1282">
                  <c:v>2.09597491391182</c:v>
                </c:pt>
                <c:pt idx="1283">
                  <c:v>2.09597491391182</c:v>
                </c:pt>
                <c:pt idx="1284">
                  <c:v>2.09597491391182</c:v>
                </c:pt>
                <c:pt idx="1285">
                  <c:v>2.0814030197827198</c:v>
                </c:pt>
                <c:pt idx="1286">
                  <c:v>2.0559854048069401</c:v>
                </c:pt>
                <c:pt idx="1287">
                  <c:v>2.0423856264030298</c:v>
                </c:pt>
                <c:pt idx="1288">
                  <c:v>2.0416598749536998</c:v>
                </c:pt>
                <c:pt idx="1289">
                  <c:v>2.0562039094624498</c:v>
                </c:pt>
                <c:pt idx="1290">
                  <c:v>2.0562039094624498</c:v>
                </c:pt>
                <c:pt idx="1291">
                  <c:v>2.0562039094624498</c:v>
                </c:pt>
                <c:pt idx="1292">
                  <c:v>2.0498619701190699</c:v>
                </c:pt>
                <c:pt idx="1293">
                  <c:v>2.0606635402753999</c:v>
                </c:pt>
                <c:pt idx="1294">
                  <c:v>2.0503300506967199</c:v>
                </c:pt>
                <c:pt idx="1295">
                  <c:v>2.0626790025772399</c:v>
                </c:pt>
                <c:pt idx="1296">
                  <c:v>2.0524243762816701</c:v>
                </c:pt>
                <c:pt idx="1297">
                  <c:v>2.0524243762816701</c:v>
                </c:pt>
                <c:pt idx="1298">
                  <c:v>2.0524243762816701</c:v>
                </c:pt>
                <c:pt idx="1299">
                  <c:v>2.0283589840601399</c:v>
                </c:pt>
                <c:pt idx="1300">
                  <c:v>1.9994601596218</c:v>
                </c:pt>
                <c:pt idx="1301">
                  <c:v>1.99941032628916</c:v>
                </c:pt>
                <c:pt idx="1302">
                  <c:v>1.99406344456735</c:v>
                </c:pt>
                <c:pt idx="1303">
                  <c:v>2.0179979905410499</c:v>
                </c:pt>
                <c:pt idx="1304">
                  <c:v>2.0179979905410499</c:v>
                </c:pt>
                <c:pt idx="1305">
                  <c:v>2.0179979905410499</c:v>
                </c:pt>
                <c:pt idx="1306">
                  <c:v>2.0198901669640001</c:v>
                </c:pt>
                <c:pt idx="1307">
                  <c:v>2.0157473221190298</c:v>
                </c:pt>
                <c:pt idx="1308">
                  <c:v>1.9894316936129199</c:v>
                </c:pt>
                <c:pt idx="1309">
                  <c:v>2.00419334666379</c:v>
                </c:pt>
                <c:pt idx="1310">
                  <c:v>2.03196938839015</c:v>
                </c:pt>
                <c:pt idx="1311">
                  <c:v>2.03196938839015</c:v>
                </c:pt>
                <c:pt idx="1312">
                  <c:v>2.03196938839015</c:v>
                </c:pt>
                <c:pt idx="1313">
                  <c:v>2.05510309509356</c:v>
                </c:pt>
                <c:pt idx="1314">
                  <c:v>2.0656969088237198</c:v>
                </c:pt>
                <c:pt idx="1315">
                  <c:v>2.0683069762570998</c:v>
                </c:pt>
                <c:pt idx="1316">
                  <c:v>2.0754127358805601</c:v>
                </c:pt>
                <c:pt idx="1317">
                  <c:v>2.09458729522464</c:v>
                </c:pt>
                <c:pt idx="1318">
                  <c:v>2.09458729522464</c:v>
                </c:pt>
                <c:pt idx="1319">
                  <c:v>2.09458729522464</c:v>
                </c:pt>
                <c:pt idx="1320">
                  <c:v>2.0692010017761602</c:v>
                </c:pt>
                <c:pt idx="1321">
                  <c:v>2.0533352661541899</c:v>
                </c:pt>
                <c:pt idx="1322">
                  <c:v>2.0681268698350301</c:v>
                </c:pt>
                <c:pt idx="1323">
                  <c:v>2.0848061586613</c:v>
                </c:pt>
                <c:pt idx="1324">
                  <c:v>2.0925071695603199</c:v>
                </c:pt>
                <c:pt idx="1325">
                  <c:v>2.0925071695603199</c:v>
                </c:pt>
                <c:pt idx="1326">
                  <c:v>2.0925071695603199</c:v>
                </c:pt>
                <c:pt idx="1327">
                  <c:v>2.07946372603022</c:v>
                </c:pt>
                <c:pt idx="1328">
                  <c:v>2.0754737124678999</c:v>
                </c:pt>
                <c:pt idx="1329">
                  <c:v>2.0731673825338</c:v>
                </c:pt>
                <c:pt idx="1330">
                  <c:v>2.07093460937595</c:v>
                </c:pt>
                <c:pt idx="1331">
                  <c:v>2.0721027398840599</c:v>
                </c:pt>
                <c:pt idx="1332">
                  <c:v>2.0721027398840599</c:v>
                </c:pt>
                <c:pt idx="1333">
                  <c:v>2.0721027398840599</c:v>
                </c:pt>
                <c:pt idx="1334">
                  <c:v>2.0675808501278401</c:v>
                </c:pt>
                <c:pt idx="1335">
                  <c:v>2.0798729302225198</c:v>
                </c:pt>
                <c:pt idx="1336">
                  <c:v>2.1114075119736899</c:v>
                </c:pt>
                <c:pt idx="1337">
                  <c:v>2.1022779837769998</c:v>
                </c:pt>
                <c:pt idx="1338">
                  <c:v>2.1130787016241599</c:v>
                </c:pt>
                <c:pt idx="1339">
                  <c:v>2.1130787016241599</c:v>
                </c:pt>
                <c:pt idx="1340">
                  <c:v>2.1130787016241599</c:v>
                </c:pt>
                <c:pt idx="1341">
                  <c:v>2.1130787016241599</c:v>
                </c:pt>
                <c:pt idx="1342">
                  <c:v>2.1348336994796702</c:v>
                </c:pt>
                <c:pt idx="1343">
                  <c:v>2.1609110596191199</c:v>
                </c:pt>
                <c:pt idx="1344">
                  <c:v>2.15964616282989</c:v>
                </c:pt>
                <c:pt idx="1345">
                  <c:v>2.1520183844379002</c:v>
                </c:pt>
                <c:pt idx="1346">
                  <c:v>2.1520183844379002</c:v>
                </c:pt>
                <c:pt idx="1347">
                  <c:v>2.1520183844379002</c:v>
                </c:pt>
                <c:pt idx="1348">
                  <c:v>2.1499383825606002</c:v>
                </c:pt>
                <c:pt idx="1349">
                  <c:v>2.1589297331195101</c:v>
                </c:pt>
                <c:pt idx="1350">
                  <c:v>2.1457147490241799</c:v>
                </c:pt>
                <c:pt idx="1351">
                  <c:v>2.1460765477978101</c:v>
                </c:pt>
                <c:pt idx="1352">
                  <c:v>2.1698745086996598</c:v>
                </c:pt>
                <c:pt idx="1353">
                  <c:v>2.1698745086996598</c:v>
                </c:pt>
                <c:pt idx="1354">
                  <c:v>2.1698745086996598</c:v>
                </c:pt>
                <c:pt idx="1355">
                  <c:v>2.1678922241968501</c:v>
                </c:pt>
                <c:pt idx="1356">
                  <c:v>2.16433145279353</c:v>
                </c:pt>
                <c:pt idx="1357">
                  <c:v>2.1813935940190898</c:v>
                </c:pt>
                <c:pt idx="1358">
                  <c:v>2.1851806750117699</c:v>
                </c:pt>
                <c:pt idx="1359">
                  <c:v>2.1852871380454801</c:v>
                </c:pt>
                <c:pt idx="1360">
                  <c:v>2.1852871380454801</c:v>
                </c:pt>
                <c:pt idx="1361">
                  <c:v>2.1852871380454801</c:v>
                </c:pt>
                <c:pt idx="1362">
                  <c:v>2.1699287481806899</c:v>
                </c:pt>
                <c:pt idx="1363">
                  <c:v>2.1556433407326701</c:v>
                </c:pt>
                <c:pt idx="1364">
                  <c:v>2.14302154030521</c:v>
                </c:pt>
                <c:pt idx="1365">
                  <c:v>2.1658160076471402</c:v>
                </c:pt>
                <c:pt idx="1366">
                  <c:v>2.1681032510617202</c:v>
                </c:pt>
                <c:pt idx="1367">
                  <c:v>2.1681032510617202</c:v>
                </c:pt>
                <c:pt idx="1368">
                  <c:v>2.1681032510617202</c:v>
                </c:pt>
                <c:pt idx="1369">
                  <c:v>2.17553245225381</c:v>
                </c:pt>
                <c:pt idx="1370">
                  <c:v>2.1711316165645398</c:v>
                </c:pt>
                <c:pt idx="1371">
                  <c:v>2.1756232537379998</c:v>
                </c:pt>
                <c:pt idx="1372">
                  <c:v>2.19246075568023</c:v>
                </c:pt>
                <c:pt idx="1373">
                  <c:v>2.1784616470726599</c:v>
                </c:pt>
                <c:pt idx="1374">
                  <c:v>2.1784616470726599</c:v>
                </c:pt>
                <c:pt idx="1375">
                  <c:v>2.1784616470726599</c:v>
                </c:pt>
                <c:pt idx="1376">
                  <c:v>2.1757661517515401</c:v>
                </c:pt>
                <c:pt idx="1377">
                  <c:v>2.15629885934014</c:v>
                </c:pt>
                <c:pt idx="1378">
                  <c:v>2.1418338417661098</c:v>
                </c:pt>
                <c:pt idx="1379">
                  <c:v>2.1517164940814699</c:v>
                </c:pt>
                <c:pt idx="1380">
                  <c:v>2.1439615478926499</c:v>
                </c:pt>
                <c:pt idx="1381">
                  <c:v>2.1439615478926499</c:v>
                </c:pt>
                <c:pt idx="1382">
                  <c:v>2.1439615478926499</c:v>
                </c:pt>
                <c:pt idx="1383">
                  <c:v>2.1546438163342199</c:v>
                </c:pt>
                <c:pt idx="1384">
                  <c:v>2.1516780112217302</c:v>
                </c:pt>
                <c:pt idx="1385">
                  <c:v>2.1497877317580101</c:v>
                </c:pt>
                <c:pt idx="1386">
                  <c:v>2.1412824201984102</c:v>
                </c:pt>
                <c:pt idx="1387">
                  <c:v>2.1237474554186799</c:v>
                </c:pt>
                <c:pt idx="1388">
                  <c:v>2.1237474554186799</c:v>
                </c:pt>
                <c:pt idx="1389">
                  <c:v>2.1237474554186799</c:v>
                </c:pt>
                <c:pt idx="1390">
                  <c:v>2.1262612406843702</c:v>
                </c:pt>
                <c:pt idx="1391">
                  <c:v>2.1232919944452302</c:v>
                </c:pt>
                <c:pt idx="1392">
                  <c:v>2.13062606539608</c:v>
                </c:pt>
                <c:pt idx="1393">
                  <c:v>2.13233426689481</c:v>
                </c:pt>
                <c:pt idx="1394">
                  <c:v>2.1290689729782599</c:v>
                </c:pt>
                <c:pt idx="1395">
                  <c:v>2.1290689729782599</c:v>
                </c:pt>
                <c:pt idx="1396">
                  <c:v>2.1290689729782599</c:v>
                </c:pt>
                <c:pt idx="1397">
                  <c:v>2.1290689729782599</c:v>
                </c:pt>
                <c:pt idx="1398">
                  <c:v>2.1290689729782599</c:v>
                </c:pt>
                <c:pt idx="1399">
                  <c:v>2.1367510321102099</c:v>
                </c:pt>
                <c:pt idx="1400">
                  <c:v>2.1437374248750798</c:v>
                </c:pt>
                <c:pt idx="1401">
                  <c:v>2.10513429289739</c:v>
                </c:pt>
                <c:pt idx="1402">
                  <c:v>2.10513429289739</c:v>
                </c:pt>
                <c:pt idx="1403">
                  <c:v>2.10513429289739</c:v>
                </c:pt>
                <c:pt idx="1404">
                  <c:v>2.10833328496207</c:v>
                </c:pt>
                <c:pt idx="1405">
                  <c:v>2.1008650368595898</c:v>
                </c:pt>
                <c:pt idx="1406">
                  <c:v>2.0933027846715802</c:v>
                </c:pt>
                <c:pt idx="1407">
                  <c:v>2.0896925391805299</c:v>
                </c:pt>
                <c:pt idx="1408">
                  <c:v>2.0915949724892502</c:v>
                </c:pt>
                <c:pt idx="1409">
                  <c:v>2.0915949724892502</c:v>
                </c:pt>
                <c:pt idx="1410">
                  <c:v>2.0915949724892502</c:v>
                </c:pt>
                <c:pt idx="1411">
                  <c:v>2.0915826194654499</c:v>
                </c:pt>
                <c:pt idx="1412">
                  <c:v>2.0875191871041201</c:v>
                </c:pt>
                <c:pt idx="1413">
                  <c:v>2.0762855065971699</c:v>
                </c:pt>
                <c:pt idx="1414">
                  <c:v>2.0848409005559598</c:v>
                </c:pt>
                <c:pt idx="1415">
                  <c:v>2.1006432879725399</c:v>
                </c:pt>
                <c:pt idx="1416">
                  <c:v>2.1006432879725399</c:v>
                </c:pt>
                <c:pt idx="1417">
                  <c:v>2.1006432879725399</c:v>
                </c:pt>
                <c:pt idx="1418">
                  <c:v>2.1055071725618899</c:v>
                </c:pt>
                <c:pt idx="1419">
                  <c:v>2.0995979854147002</c:v>
                </c:pt>
                <c:pt idx="1420">
                  <c:v>2.1028857665583001</c:v>
                </c:pt>
                <c:pt idx="1421">
                  <c:v>2.1028857665583001</c:v>
                </c:pt>
                <c:pt idx="1422">
                  <c:v>2.11025145913572</c:v>
                </c:pt>
                <c:pt idx="1423">
                  <c:v>2.11025145913572</c:v>
                </c:pt>
                <c:pt idx="1424">
                  <c:v>2.11025145913572</c:v>
                </c:pt>
                <c:pt idx="1425">
                  <c:v>2.1167950066438501</c:v>
                </c:pt>
                <c:pt idx="1426">
                  <c:v>2.1301026801298</c:v>
                </c:pt>
                <c:pt idx="1427">
                  <c:v>2.1451725834712199</c:v>
                </c:pt>
                <c:pt idx="1428">
                  <c:v>2.1301571272267199</c:v>
                </c:pt>
                <c:pt idx="1429">
                  <c:v>2.1317057652884102</c:v>
                </c:pt>
                <c:pt idx="1430">
                  <c:v>2.1317057652884102</c:v>
                </c:pt>
                <c:pt idx="1431">
                  <c:v>2.1317057652884102</c:v>
                </c:pt>
                <c:pt idx="1432">
                  <c:v>2.1257937694992601</c:v>
                </c:pt>
                <c:pt idx="1433">
                  <c:v>2.11573296112494</c:v>
                </c:pt>
                <c:pt idx="1434">
                  <c:v>2.1149583907985101</c:v>
                </c:pt>
                <c:pt idx="1435">
                  <c:v>2.1122305867600701</c:v>
                </c:pt>
                <c:pt idx="1436">
                  <c:v>2.1183454697585602</c:v>
                </c:pt>
                <c:pt idx="1437">
                  <c:v>2.1183454697585602</c:v>
                </c:pt>
                <c:pt idx="1438">
                  <c:v>2.1183454697585602</c:v>
                </c:pt>
                <c:pt idx="1439">
                  <c:v>2.1231764450222399</c:v>
                </c:pt>
                <c:pt idx="1440">
                  <c:v>2.1293867954244399</c:v>
                </c:pt>
                <c:pt idx="1441">
                  <c:v>2.12770567574375</c:v>
                </c:pt>
                <c:pt idx="1442">
                  <c:v>2.1311748916576101</c:v>
                </c:pt>
                <c:pt idx="1443">
                  <c:v>2.13846038953786</c:v>
                </c:pt>
                <c:pt idx="1444">
                  <c:v>2.13846038953786</c:v>
                </c:pt>
                <c:pt idx="1445">
                  <c:v>2.13846038953786</c:v>
                </c:pt>
                <c:pt idx="1446">
                  <c:v>2.1418850247526899</c:v>
                </c:pt>
                <c:pt idx="1447">
                  <c:v>2.1476683118999098</c:v>
                </c:pt>
                <c:pt idx="1448">
                  <c:v>2.1480501230389901</c:v>
                </c:pt>
                <c:pt idx="1449">
                  <c:v>2.1470786517914799</c:v>
                </c:pt>
                <c:pt idx="1450">
                  <c:v>2.1442114124898501</c:v>
                </c:pt>
                <c:pt idx="1451">
                  <c:v>2.1442114124898501</c:v>
                </c:pt>
                <c:pt idx="1452">
                  <c:v>2.1442114124898501</c:v>
                </c:pt>
                <c:pt idx="1453">
                  <c:v>2.1407514735989901</c:v>
                </c:pt>
                <c:pt idx="1454">
                  <c:v>2.1407514735989901</c:v>
                </c:pt>
                <c:pt idx="1455">
                  <c:v>2.1410988895798799</c:v>
                </c:pt>
                <c:pt idx="1456">
                  <c:v>2.1391075225337701</c:v>
                </c:pt>
                <c:pt idx="1457">
                  <c:v>2.1383613301859699</c:v>
                </c:pt>
                <c:pt idx="1458">
                  <c:v>2.1383613301859699</c:v>
                </c:pt>
                <c:pt idx="1459">
                  <c:v>2.1383613301859699</c:v>
                </c:pt>
                <c:pt idx="1460">
                  <c:v>2.15525946550795</c:v>
                </c:pt>
                <c:pt idx="1461">
                  <c:v>2.15525946550795</c:v>
                </c:pt>
                <c:pt idx="1462">
                  <c:v>2.1773919368683199</c:v>
                </c:pt>
                <c:pt idx="1463">
                  <c:v>2.1783412710004701</c:v>
                </c:pt>
                <c:pt idx="1464">
                  <c:v>2.197669742979</c:v>
                </c:pt>
                <c:pt idx="1465">
                  <c:v>2.197669742979</c:v>
                </c:pt>
                <c:pt idx="1466">
                  <c:v>2.197669742979</c:v>
                </c:pt>
                <c:pt idx="1467">
                  <c:v>2.1916779177180299</c:v>
                </c:pt>
                <c:pt idx="1468">
                  <c:v>2.1852165624789999</c:v>
                </c:pt>
                <c:pt idx="1469">
                  <c:v>2.1942119622267402</c:v>
                </c:pt>
                <c:pt idx="1470">
                  <c:v>2.1964857897739698</c:v>
                </c:pt>
                <c:pt idx="1471">
                  <c:v>2.1949353614776599</c:v>
                </c:pt>
                <c:pt idx="1472">
                  <c:v>2.1949353614776599</c:v>
                </c:pt>
                <c:pt idx="1473">
                  <c:v>2.1949353614776599</c:v>
                </c:pt>
                <c:pt idx="1474">
                  <c:v>2.20062105258955</c:v>
                </c:pt>
                <c:pt idx="1475">
                  <c:v>2.1973232696074199</c:v>
                </c:pt>
                <c:pt idx="1476">
                  <c:v>2.18803554223887</c:v>
                </c:pt>
                <c:pt idx="1477">
                  <c:v>2.1941124169309898</c:v>
                </c:pt>
                <c:pt idx="1478">
                  <c:v>2.1980787343916002</c:v>
                </c:pt>
                <c:pt idx="1479">
                  <c:v>2.1980787343916002</c:v>
                </c:pt>
                <c:pt idx="1480">
                  <c:v>2.1980787343916002</c:v>
                </c:pt>
                <c:pt idx="1481">
                  <c:v>2.1980787343916002</c:v>
                </c:pt>
                <c:pt idx="1482">
                  <c:v>2.1926642480733101</c:v>
                </c:pt>
                <c:pt idx="1483">
                  <c:v>2.1958824726707702</c:v>
                </c:pt>
                <c:pt idx="1484">
                  <c:v>2.2025634021267702</c:v>
                </c:pt>
                <c:pt idx="1485">
                  <c:v>2.2056311801655601</c:v>
                </c:pt>
                <c:pt idx="1486">
                  <c:v>2.2056311801655601</c:v>
                </c:pt>
                <c:pt idx="1487">
                  <c:v>2.2056311801655601</c:v>
                </c:pt>
                <c:pt idx="1488">
                  <c:v>2.2078336584730498</c:v>
                </c:pt>
                <c:pt idx="1489">
                  <c:v>2.2052202110589501</c:v>
                </c:pt>
                <c:pt idx="1490">
                  <c:v>2.1944469669161801</c:v>
                </c:pt>
                <c:pt idx="1491">
                  <c:v>2.1822313658643302</c:v>
                </c:pt>
                <c:pt idx="1492">
                  <c:v>2.1937052588883699</c:v>
                </c:pt>
                <c:pt idx="1493">
                  <c:v>2.1937052588883699</c:v>
                </c:pt>
                <c:pt idx="1494">
                  <c:v>2.1937052588883699</c:v>
                </c:pt>
                <c:pt idx="1495">
                  <c:v>2.17615628075177</c:v>
                </c:pt>
                <c:pt idx="1496">
                  <c:v>2.1781105247952102</c:v>
                </c:pt>
                <c:pt idx="1497">
                  <c:v>2.2007822333990501</c:v>
                </c:pt>
                <c:pt idx="1498">
                  <c:v>2.19802388877426</c:v>
                </c:pt>
                <c:pt idx="1499">
                  <c:v>2.2104838864110601</c:v>
                </c:pt>
                <c:pt idx="1500">
                  <c:v>2.2104838864110601</c:v>
                </c:pt>
                <c:pt idx="1501">
                  <c:v>2.2104838864110601</c:v>
                </c:pt>
                <c:pt idx="1502">
                  <c:v>2.2072960144925502</c:v>
                </c:pt>
                <c:pt idx="1503">
                  <c:v>2.2172750269902002</c:v>
                </c:pt>
                <c:pt idx="1504">
                  <c:v>2.2231369187572501</c:v>
                </c:pt>
                <c:pt idx="1505">
                  <c:v>2.2282601410303</c:v>
                </c:pt>
                <c:pt idx="1506">
                  <c:v>2.22569881265238</c:v>
                </c:pt>
                <c:pt idx="1507">
                  <c:v>2.22569881265238</c:v>
                </c:pt>
                <c:pt idx="1508">
                  <c:v>2.22569881265238</c:v>
                </c:pt>
                <c:pt idx="1509">
                  <c:v>2.22569881265238</c:v>
                </c:pt>
                <c:pt idx="1510">
                  <c:v>2.2255873162083102</c:v>
                </c:pt>
                <c:pt idx="1511">
                  <c:v>2.2099176825548899</c:v>
                </c:pt>
                <c:pt idx="1512">
                  <c:v>2.1990066375612201</c:v>
                </c:pt>
                <c:pt idx="1513">
                  <c:v>2.2095674609588798</c:v>
                </c:pt>
                <c:pt idx="1514">
                  <c:v>2.2095674609588798</c:v>
                </c:pt>
                <c:pt idx="1515">
                  <c:v>2.2095674609588798</c:v>
                </c:pt>
                <c:pt idx="1516">
                  <c:v>2.1984268591217901</c:v>
                </c:pt>
                <c:pt idx="1517">
                  <c:v>2.19436602912777</c:v>
                </c:pt>
                <c:pt idx="1518">
                  <c:v>2.2232198053297298</c:v>
                </c:pt>
                <c:pt idx="1519">
                  <c:v>2.2256674978016502</c:v>
                </c:pt>
                <c:pt idx="1520">
                  <c:v>2.2297851732067802</c:v>
                </c:pt>
                <c:pt idx="1521">
                  <c:v>2.2297851732067802</c:v>
                </c:pt>
                <c:pt idx="1522">
                  <c:v>2.2297851732067802</c:v>
                </c:pt>
                <c:pt idx="1523">
                  <c:v>2.2346886542618298</c:v>
                </c:pt>
                <c:pt idx="1524">
                  <c:v>2.2377646268056601</c:v>
                </c:pt>
                <c:pt idx="1525">
                  <c:v>2.2390823638889898</c:v>
                </c:pt>
                <c:pt idx="1526">
                  <c:v>2.2472100931274399</c:v>
                </c:pt>
                <c:pt idx="1527">
                  <c:v>2.2632801175553001</c:v>
                </c:pt>
                <c:pt idx="1528">
                  <c:v>2.2632801175553001</c:v>
                </c:pt>
                <c:pt idx="1529">
                  <c:v>2.2632801175553001</c:v>
                </c:pt>
                <c:pt idx="1530">
                  <c:v>2.2669684546055802</c:v>
                </c:pt>
                <c:pt idx="1531">
                  <c:v>2.2558669302076</c:v>
                </c:pt>
                <c:pt idx="1532">
                  <c:v>2.2627417759753699</c:v>
                </c:pt>
                <c:pt idx="1533">
                  <c:v>2.2686257232665898</c:v>
                </c:pt>
                <c:pt idx="1534">
                  <c:v>2.2707145468915702</c:v>
                </c:pt>
                <c:pt idx="1535">
                  <c:v>2.2707145468915702</c:v>
                </c:pt>
                <c:pt idx="1536">
                  <c:v>2.2707145468915702</c:v>
                </c:pt>
                <c:pt idx="1537">
                  <c:v>2.2627422745291699</c:v>
                </c:pt>
                <c:pt idx="1538">
                  <c:v>2.2579500718976799</c:v>
                </c:pt>
                <c:pt idx="1539">
                  <c:v>2.2703869689584502</c:v>
                </c:pt>
                <c:pt idx="1540">
                  <c:v>2.2705962811505702</c:v>
                </c:pt>
                <c:pt idx="1541">
                  <c:v>2.2722219580839602</c:v>
                </c:pt>
                <c:pt idx="1542">
                  <c:v>2.2722219580839602</c:v>
                </c:pt>
                <c:pt idx="1543">
                  <c:v>2.2722219580839602</c:v>
                </c:pt>
                <c:pt idx="1544">
                  <c:v>2.26520322427531</c:v>
                </c:pt>
                <c:pt idx="1545">
                  <c:v>2.2732819621834102</c:v>
                </c:pt>
                <c:pt idx="1546">
                  <c:v>2.2797267862264801</c:v>
                </c:pt>
                <c:pt idx="1547">
                  <c:v>2.2771664838206198</c:v>
                </c:pt>
                <c:pt idx="1548">
                  <c:v>2.2771664838206198</c:v>
                </c:pt>
                <c:pt idx="1549">
                  <c:v>2.2771664838206198</c:v>
                </c:pt>
                <c:pt idx="1550">
                  <c:v>2.2771664838206198</c:v>
                </c:pt>
                <c:pt idx="1551">
                  <c:v>2.2618698392111298</c:v>
                </c:pt>
                <c:pt idx="1552">
                  <c:v>2.2651991468947399</c:v>
                </c:pt>
                <c:pt idx="1553">
                  <c:v>2.2589851805294101</c:v>
                </c:pt>
                <c:pt idx="1554">
                  <c:v>2.2772054738876899</c:v>
                </c:pt>
                <c:pt idx="1555">
                  <c:v>2.2867509413282101</c:v>
                </c:pt>
                <c:pt idx="1556">
                  <c:v>2.2867509413282101</c:v>
                </c:pt>
                <c:pt idx="1557">
                  <c:v>2.2867509413282101</c:v>
                </c:pt>
                <c:pt idx="1558">
                  <c:v>2.28683886724356</c:v>
                </c:pt>
                <c:pt idx="1559">
                  <c:v>2.2856876149087402</c:v>
                </c:pt>
                <c:pt idx="1560">
                  <c:v>2.3100094560974802</c:v>
                </c:pt>
                <c:pt idx="1561">
                  <c:v>2.30440624212443</c:v>
                </c:pt>
                <c:pt idx="1562">
                  <c:v>2.30633557769292</c:v>
                </c:pt>
                <c:pt idx="1563">
                  <c:v>2.30633557769292</c:v>
                </c:pt>
                <c:pt idx="1564">
                  <c:v>2.30633557769292</c:v>
                </c:pt>
                <c:pt idx="1565">
                  <c:v>2.2771026760461499</c:v>
                </c:pt>
                <c:pt idx="1566">
                  <c:v>2.2911428144677002</c:v>
                </c:pt>
                <c:pt idx="1567">
                  <c:v>2.2867961517703401</c:v>
                </c:pt>
                <c:pt idx="1568">
                  <c:v>2.2863905024784299</c:v>
                </c:pt>
                <c:pt idx="1569">
                  <c:v>2.3000211823371699</c:v>
                </c:pt>
                <c:pt idx="1570">
                  <c:v>2.3000211823371699</c:v>
                </c:pt>
                <c:pt idx="1571">
                  <c:v>2.3000211823371699</c:v>
                </c:pt>
                <c:pt idx="1572">
                  <c:v>2.3017815642469901</c:v>
                </c:pt>
                <c:pt idx="1573">
                  <c:v>2.3111199548002599</c:v>
                </c:pt>
                <c:pt idx="1574">
                  <c:v>2.3100562203890398</c:v>
                </c:pt>
                <c:pt idx="1575">
                  <c:v>2.3241590540544799</c:v>
                </c:pt>
                <c:pt idx="1576">
                  <c:v>2.32076003553414</c:v>
                </c:pt>
                <c:pt idx="1577">
                  <c:v>2.32076003553414</c:v>
                </c:pt>
                <c:pt idx="1578">
                  <c:v>2.32076003553414</c:v>
                </c:pt>
                <c:pt idx="1579">
                  <c:v>2.3308290738043298</c:v>
                </c:pt>
                <c:pt idx="1580">
                  <c:v>2.3257867967708798</c:v>
                </c:pt>
                <c:pt idx="1581">
                  <c:v>2.3093860047323802</c:v>
                </c:pt>
                <c:pt idx="1582">
                  <c:v>2.3639175404378499</c:v>
                </c:pt>
                <c:pt idx="1583">
                  <c:v>2.37532068944931</c:v>
                </c:pt>
                <c:pt idx="1584">
                  <c:v>2.37532068944931</c:v>
                </c:pt>
                <c:pt idx="1585">
                  <c:v>2.37532068944931</c:v>
                </c:pt>
                <c:pt idx="1586">
                  <c:v>2.3727530644955901</c:v>
                </c:pt>
                <c:pt idx="1587">
                  <c:v>2.3831048311859901</c:v>
                </c:pt>
                <c:pt idx="1588">
                  <c:v>2.38293210531269</c:v>
                </c:pt>
                <c:pt idx="1589">
                  <c:v>2.3853851116903702</c:v>
                </c:pt>
                <c:pt idx="1590">
                  <c:v>2.39280829111547</c:v>
                </c:pt>
                <c:pt idx="1591">
                  <c:v>2.39280829111547</c:v>
                </c:pt>
                <c:pt idx="1592">
                  <c:v>2.39280829111547</c:v>
                </c:pt>
                <c:pt idx="1593">
                  <c:v>2.3924015805341798</c:v>
                </c:pt>
                <c:pt idx="1594">
                  <c:v>2.4115599342893699</c:v>
                </c:pt>
                <c:pt idx="1595">
                  <c:v>2.4125985483119301</c:v>
                </c:pt>
                <c:pt idx="1596">
                  <c:v>2.4196261786582198</c:v>
                </c:pt>
                <c:pt idx="1597">
                  <c:v>2.4318934204608902</c:v>
                </c:pt>
                <c:pt idx="1598">
                  <c:v>2.4318934204608902</c:v>
                </c:pt>
                <c:pt idx="1599">
                  <c:v>2.4318934204608902</c:v>
                </c:pt>
                <c:pt idx="1600">
                  <c:v>2.4367201322606298</c:v>
                </c:pt>
                <c:pt idx="1601">
                  <c:v>2.43891725707465</c:v>
                </c:pt>
                <c:pt idx="1602">
                  <c:v>2.4118947327803801</c:v>
                </c:pt>
                <c:pt idx="1603">
                  <c:v>2.41678170022614</c:v>
                </c:pt>
                <c:pt idx="1604">
                  <c:v>2.4127039786270998</c:v>
                </c:pt>
                <c:pt idx="1605">
                  <c:v>2.4127039786270998</c:v>
                </c:pt>
                <c:pt idx="1606">
                  <c:v>2.4127039786270998</c:v>
                </c:pt>
                <c:pt idx="1607">
                  <c:v>2.4127039786270998</c:v>
                </c:pt>
                <c:pt idx="1608">
                  <c:v>2.4248897058642198</c:v>
                </c:pt>
                <c:pt idx="1609">
                  <c:v>2.4233953055869302</c:v>
                </c:pt>
                <c:pt idx="1610">
                  <c:v>2.4378425791443199</c:v>
                </c:pt>
                <c:pt idx="1611">
                  <c:v>2.4286628065343199</c:v>
                </c:pt>
                <c:pt idx="1612">
                  <c:v>2.4286628065343199</c:v>
                </c:pt>
                <c:pt idx="1613">
                  <c:v>2.4286628065343199</c:v>
                </c:pt>
                <c:pt idx="1614">
                  <c:v>2.4231263450300999</c:v>
                </c:pt>
                <c:pt idx="1615">
                  <c:v>2.42160286119001</c:v>
                </c:pt>
                <c:pt idx="1616">
                  <c:v>2.41252613789253</c:v>
                </c:pt>
                <c:pt idx="1617">
                  <c:v>2.4233379982562102</c:v>
                </c:pt>
                <c:pt idx="1618">
                  <c:v>2.43607745706794</c:v>
                </c:pt>
                <c:pt idx="1619">
                  <c:v>2.43607745706794</c:v>
                </c:pt>
                <c:pt idx="1620">
                  <c:v>2.43607745706794</c:v>
                </c:pt>
                <c:pt idx="1621">
                  <c:v>2.4583404504858501</c:v>
                </c:pt>
                <c:pt idx="1622">
                  <c:v>2.4447445337031901</c:v>
                </c:pt>
                <c:pt idx="1623">
                  <c:v>2.4332961432526798</c:v>
                </c:pt>
                <c:pt idx="1624">
                  <c:v>2.4535851465989902</c:v>
                </c:pt>
                <c:pt idx="1625">
                  <c:v>2.4606435376801299</c:v>
                </c:pt>
                <c:pt idx="1626">
                  <c:v>2.4606435376801299</c:v>
                </c:pt>
                <c:pt idx="1627">
                  <c:v>2.4606435376801299</c:v>
                </c:pt>
                <c:pt idx="1628">
                  <c:v>2.48341345330785</c:v>
                </c:pt>
                <c:pt idx="1629">
                  <c:v>2.4866714523043698</c:v>
                </c:pt>
                <c:pt idx="1630">
                  <c:v>2.4731431808398301</c:v>
                </c:pt>
                <c:pt idx="1631">
                  <c:v>2.4423742325783002</c:v>
                </c:pt>
                <c:pt idx="1632">
                  <c:v>2.4516219930839802</c:v>
                </c:pt>
                <c:pt idx="1633">
                  <c:v>2.4516219930839802</c:v>
                </c:pt>
                <c:pt idx="1634">
                  <c:v>2.4516219930839802</c:v>
                </c:pt>
                <c:pt idx="1635">
                  <c:v>2.4341984666770098</c:v>
                </c:pt>
                <c:pt idx="1636">
                  <c:v>2.4513579362606799</c:v>
                </c:pt>
                <c:pt idx="1637">
                  <c:v>2.4674493518133001</c:v>
                </c:pt>
                <c:pt idx="1638">
                  <c:v>2.47214323499403</c:v>
                </c:pt>
                <c:pt idx="1639">
                  <c:v>2.4797449562982998</c:v>
                </c:pt>
                <c:pt idx="1640">
                  <c:v>2.4797449562982998</c:v>
                </c:pt>
                <c:pt idx="1641">
                  <c:v>2.4797449562982998</c:v>
                </c:pt>
                <c:pt idx="1642">
                  <c:v>2.4867572646014602</c:v>
                </c:pt>
                <c:pt idx="1643">
                  <c:v>2.4867572646014602</c:v>
                </c:pt>
                <c:pt idx="1644">
                  <c:v>2.4924796187614899</c:v>
                </c:pt>
                <c:pt idx="1645">
                  <c:v>2.4924796187614899</c:v>
                </c:pt>
                <c:pt idx="1646">
                  <c:v>2.4973592267246398</c:v>
                </c:pt>
                <c:pt idx="1647">
                  <c:v>2.4973592267246398</c:v>
                </c:pt>
                <c:pt idx="1648">
                  <c:v>2.4973592267246398</c:v>
                </c:pt>
                <c:pt idx="1649">
                  <c:v>2.5066356646377099</c:v>
                </c:pt>
                <c:pt idx="1650">
                  <c:v>2.53500028583613</c:v>
                </c:pt>
                <c:pt idx="1651">
                  <c:v>2.5460951568835002</c:v>
                </c:pt>
                <c:pt idx="1652">
                  <c:v>2.5417551891314001</c:v>
                </c:pt>
                <c:pt idx="1653">
                  <c:v>2.5555471824336</c:v>
                </c:pt>
                <c:pt idx="1654">
                  <c:v>2.5555471824336</c:v>
                </c:pt>
                <c:pt idx="1655">
                  <c:v>2.5555471824336</c:v>
                </c:pt>
                <c:pt idx="1656">
                  <c:v>2.5732933308625499</c:v>
                </c:pt>
                <c:pt idx="1657">
                  <c:v>2.5666503818828299</c:v>
                </c:pt>
                <c:pt idx="1658">
                  <c:v>2.58786843589496</c:v>
                </c:pt>
                <c:pt idx="1659">
                  <c:v>2.5737985416641802</c:v>
                </c:pt>
                <c:pt idx="1660">
                  <c:v>2.56162911049213</c:v>
                </c:pt>
                <c:pt idx="1661">
                  <c:v>2.56162911049213</c:v>
                </c:pt>
                <c:pt idx="1662">
                  <c:v>2.56162911049213</c:v>
                </c:pt>
                <c:pt idx="1663">
                  <c:v>2.5586412529457601</c:v>
                </c:pt>
                <c:pt idx="1664">
                  <c:v>2.5683054753352001</c:v>
                </c:pt>
                <c:pt idx="1665">
                  <c:v>2.5684075555107002</c:v>
                </c:pt>
                <c:pt idx="1666">
                  <c:v>2.7184194127423398</c:v>
                </c:pt>
                <c:pt idx="1667">
                  <c:v>2.70889133890579</c:v>
                </c:pt>
                <c:pt idx="1668">
                  <c:v>2.70889133890579</c:v>
                </c:pt>
                <c:pt idx="1669">
                  <c:v>2.70889133890579</c:v>
                </c:pt>
                <c:pt idx="1670">
                  <c:v>2.72901801037289</c:v>
                </c:pt>
                <c:pt idx="1671">
                  <c:v>2.7578973537893798</c:v>
                </c:pt>
                <c:pt idx="1672">
                  <c:v>2.7395120671589699</c:v>
                </c:pt>
                <c:pt idx="1673">
                  <c:v>2.76363477526324</c:v>
                </c:pt>
                <c:pt idx="1674">
                  <c:v>2.7726887601391099</c:v>
                </c:pt>
                <c:pt idx="1675">
                  <c:v>2.7726887601391099</c:v>
                </c:pt>
                <c:pt idx="1676">
                  <c:v>2.7726887601391099</c:v>
                </c:pt>
                <c:pt idx="1677">
                  <c:v>2.7933668510685101</c:v>
                </c:pt>
                <c:pt idx="1678">
                  <c:v>2.7780746337269902</c:v>
                </c:pt>
                <c:pt idx="1679">
                  <c:v>2.7746091275100002</c:v>
                </c:pt>
                <c:pt idx="1680">
                  <c:v>2.7776419436589301</c:v>
                </c:pt>
                <c:pt idx="1681">
                  <c:v>2.7855050500974499</c:v>
                </c:pt>
                <c:pt idx="1682">
                  <c:v>2.7855050500974499</c:v>
                </c:pt>
                <c:pt idx="1683">
                  <c:v>2.7855050500974499</c:v>
                </c:pt>
                <c:pt idx="1684">
                  <c:v>2.7813392088512501</c:v>
                </c:pt>
                <c:pt idx="1685">
                  <c:v>2.7643439062416899</c:v>
                </c:pt>
                <c:pt idx="1686">
                  <c:v>2.75396653633035</c:v>
                </c:pt>
                <c:pt idx="1687">
                  <c:v>2.7441942854618699</c:v>
                </c:pt>
                <c:pt idx="1688">
                  <c:v>2.75402045163026</c:v>
                </c:pt>
                <c:pt idx="1689">
                  <c:v>2.75402045163026</c:v>
                </c:pt>
                <c:pt idx="1690">
                  <c:v>2.75402045163026</c:v>
                </c:pt>
                <c:pt idx="1691">
                  <c:v>2.76186863046942</c:v>
                </c:pt>
                <c:pt idx="1692">
                  <c:v>2.7741227314664298</c:v>
                </c:pt>
                <c:pt idx="1693">
                  <c:v>2.7712396866980602</c:v>
                </c:pt>
                <c:pt idx="1694">
                  <c:v>2.7780758550353499</c:v>
                </c:pt>
                <c:pt idx="1695">
                  <c:v>2.80692012147827</c:v>
                </c:pt>
                <c:pt idx="1696">
                  <c:v>2.80692012147827</c:v>
                </c:pt>
                <c:pt idx="1697">
                  <c:v>2.80692012147827</c:v>
                </c:pt>
                <c:pt idx="1698">
                  <c:v>2.8238639839236299</c:v>
                </c:pt>
                <c:pt idx="1699">
                  <c:v>2.78901726563012</c:v>
                </c:pt>
                <c:pt idx="1700">
                  <c:v>2.8007421466729601</c:v>
                </c:pt>
                <c:pt idx="1701">
                  <c:v>2.8185497169075302</c:v>
                </c:pt>
                <c:pt idx="1702">
                  <c:v>2.81575827536787</c:v>
                </c:pt>
                <c:pt idx="1703">
                  <c:v>2.81575827536787</c:v>
                </c:pt>
                <c:pt idx="1704">
                  <c:v>2.81575827536787</c:v>
                </c:pt>
                <c:pt idx="1705">
                  <c:v>2.81575827536787</c:v>
                </c:pt>
                <c:pt idx="1706">
                  <c:v>2.8312616474248999</c:v>
                </c:pt>
                <c:pt idx="1707">
                  <c:v>2.8365800850187002</c:v>
                </c:pt>
                <c:pt idx="1708">
                  <c:v>2.85523248534167</c:v>
                </c:pt>
                <c:pt idx="1709">
                  <c:v>2.8728846664835799</c:v>
                </c:pt>
                <c:pt idx="1710">
                  <c:v>2.8728846664835799</c:v>
                </c:pt>
                <c:pt idx="1711">
                  <c:v>2.8728846664835799</c:v>
                </c:pt>
                <c:pt idx="1712">
                  <c:v>2.8804482182550299</c:v>
                </c:pt>
                <c:pt idx="1713">
                  <c:v>2.8786205453855498</c:v>
                </c:pt>
                <c:pt idx="1714">
                  <c:v>2.8950123782924799</c:v>
                </c:pt>
                <c:pt idx="1715">
                  <c:v>2.8878512129001899</c:v>
                </c:pt>
                <c:pt idx="1716">
                  <c:v>2.8839151031146102</c:v>
                </c:pt>
                <c:pt idx="1717">
                  <c:v>2.8839151031146102</c:v>
                </c:pt>
                <c:pt idx="1718">
                  <c:v>2.8839151031146102</c:v>
                </c:pt>
                <c:pt idx="1719">
                  <c:v>2.8577559944661299</c:v>
                </c:pt>
                <c:pt idx="1720">
                  <c:v>2.9024885810054699</c:v>
                </c:pt>
                <c:pt idx="1721">
                  <c:v>2.9142116298710601</c:v>
                </c:pt>
                <c:pt idx="1722">
                  <c:v>2.9325572358690102</c:v>
                </c:pt>
                <c:pt idx="1723">
                  <c:v>2.9481567640709998</c:v>
                </c:pt>
                <c:pt idx="1724">
                  <c:v>2.9481567640709998</c:v>
                </c:pt>
                <c:pt idx="1725">
                  <c:v>2.9481567640709998</c:v>
                </c:pt>
                <c:pt idx="1726">
                  <c:v>2.94179532402987</c:v>
                </c:pt>
                <c:pt idx="1727">
                  <c:v>2.9590875922695399</c:v>
                </c:pt>
                <c:pt idx="1728">
                  <c:v>2.97599851299052</c:v>
                </c:pt>
                <c:pt idx="1729">
                  <c:v>2.9899614493964402</c:v>
                </c:pt>
                <c:pt idx="1730">
                  <c:v>2.9991324774089398</c:v>
                </c:pt>
                <c:pt idx="1731">
                  <c:v>2.9991324774089398</c:v>
                </c:pt>
                <c:pt idx="1732">
                  <c:v>2.9991324774089398</c:v>
                </c:pt>
                <c:pt idx="1733">
                  <c:v>2.9838246368217498</c:v>
                </c:pt>
                <c:pt idx="1734">
                  <c:v>2.9906554091153699</c:v>
                </c:pt>
                <c:pt idx="1735">
                  <c:v>2.9897967336146798</c:v>
                </c:pt>
                <c:pt idx="1736">
                  <c:v>2.97106230808396</c:v>
                </c:pt>
                <c:pt idx="1737">
                  <c:v>3.0006385034085099</c:v>
                </c:pt>
                <c:pt idx="1738">
                  <c:v>3.0006385034085099</c:v>
                </c:pt>
                <c:pt idx="1739">
                  <c:v>3.0006385034085099</c:v>
                </c:pt>
                <c:pt idx="1740">
                  <c:v>2.9920986277577999</c:v>
                </c:pt>
                <c:pt idx="1741">
                  <c:v>2.9286487850151901</c:v>
                </c:pt>
                <c:pt idx="1742">
                  <c:v>2.91381490556837</c:v>
                </c:pt>
                <c:pt idx="1743">
                  <c:v>2.9554204041919001</c:v>
                </c:pt>
                <c:pt idx="1744">
                  <c:v>2.9627979920869199</c:v>
                </c:pt>
                <c:pt idx="1745">
                  <c:v>2.9627979920869199</c:v>
                </c:pt>
                <c:pt idx="1746">
                  <c:v>2.9627979920869199</c:v>
                </c:pt>
                <c:pt idx="1747">
                  <c:v>2.9688128485296299</c:v>
                </c:pt>
                <c:pt idx="1748">
                  <c:v>2.9666377144964402</c:v>
                </c:pt>
                <c:pt idx="1749">
                  <c:v>2.9934352172294201</c:v>
                </c:pt>
                <c:pt idx="1750">
                  <c:v>3.0106784234108299</c:v>
                </c:pt>
                <c:pt idx="1751">
                  <c:v>3.0379861412175302</c:v>
                </c:pt>
                <c:pt idx="1752">
                  <c:v>3.0379861412175302</c:v>
                </c:pt>
                <c:pt idx="1753">
                  <c:v>3.0379861412175302</c:v>
                </c:pt>
                <c:pt idx="1754">
                  <c:v>3.0313129784194501</c:v>
                </c:pt>
                <c:pt idx="1755">
                  <c:v>3.0204736297641501</c:v>
                </c:pt>
                <c:pt idx="1756">
                  <c:v>3.0091996218974502</c:v>
                </c:pt>
                <c:pt idx="1757">
                  <c:v>3.0254515290652599</c:v>
                </c:pt>
                <c:pt idx="1758">
                  <c:v>3.0122548865255698</c:v>
                </c:pt>
                <c:pt idx="1759">
                  <c:v>3.0122548865255698</c:v>
                </c:pt>
                <c:pt idx="1760">
                  <c:v>3.0122548865255698</c:v>
                </c:pt>
                <c:pt idx="1761">
                  <c:v>2.98966013907165</c:v>
                </c:pt>
                <c:pt idx="1762">
                  <c:v>2.9815052326699898</c:v>
                </c:pt>
                <c:pt idx="1763">
                  <c:v>2.9669034036961999</c:v>
                </c:pt>
                <c:pt idx="1764">
                  <c:v>2.9775089871496099</c:v>
                </c:pt>
                <c:pt idx="1765">
                  <c:v>2.9708994151476098</c:v>
                </c:pt>
                <c:pt idx="1766">
                  <c:v>2.9708994151476098</c:v>
                </c:pt>
                <c:pt idx="1767">
                  <c:v>2.9708994151476098</c:v>
                </c:pt>
                <c:pt idx="1768">
                  <c:v>2.9556915406732802</c:v>
                </c:pt>
                <c:pt idx="1769">
                  <c:v>2.9823742907253599</c:v>
                </c:pt>
                <c:pt idx="1770">
                  <c:v>2.96841252464464</c:v>
                </c:pt>
                <c:pt idx="1771">
                  <c:v>2.9403192551525401</c:v>
                </c:pt>
                <c:pt idx="1772">
                  <c:v>2.9386871285234299</c:v>
                </c:pt>
                <c:pt idx="1773">
                  <c:v>2.9386871285234299</c:v>
                </c:pt>
                <c:pt idx="1774">
                  <c:v>2.9386871285234299</c:v>
                </c:pt>
                <c:pt idx="1775">
                  <c:v>2.93738109910977</c:v>
                </c:pt>
                <c:pt idx="1776">
                  <c:v>2.9425356649128802</c:v>
                </c:pt>
                <c:pt idx="1777">
                  <c:v>2.9785588672739101</c:v>
                </c:pt>
                <c:pt idx="1778">
                  <c:v>2.9957446513772701</c:v>
                </c:pt>
                <c:pt idx="1779">
                  <c:v>3.0039066030082502</c:v>
                </c:pt>
                <c:pt idx="1780">
                  <c:v>3.0039066030082502</c:v>
                </c:pt>
                <c:pt idx="1781">
                  <c:v>3.0039066030082502</c:v>
                </c:pt>
                <c:pt idx="1782">
                  <c:v>2.9556141965020499</c:v>
                </c:pt>
                <c:pt idx="1783">
                  <c:v>2.94175886614833</c:v>
                </c:pt>
                <c:pt idx="1784">
                  <c:v>2.9284247978660001</c:v>
                </c:pt>
                <c:pt idx="1785">
                  <c:v>2.94808020687003</c:v>
                </c:pt>
                <c:pt idx="1786">
                  <c:v>2.94459468324091</c:v>
                </c:pt>
                <c:pt idx="1787">
                  <c:v>2.94459468324091</c:v>
                </c:pt>
                <c:pt idx="1788">
                  <c:v>2.94459468324091</c:v>
                </c:pt>
                <c:pt idx="1789">
                  <c:v>2.9234269094707401</c:v>
                </c:pt>
                <c:pt idx="1790">
                  <c:v>2.9476694482501999</c:v>
                </c:pt>
                <c:pt idx="1791">
                  <c:v>2.9574697084424</c:v>
                </c:pt>
                <c:pt idx="1792">
                  <c:v>2.9574697084424</c:v>
                </c:pt>
                <c:pt idx="1793">
                  <c:v>2.9636011126242598</c:v>
                </c:pt>
                <c:pt idx="1794">
                  <c:v>2.9636011126242598</c:v>
                </c:pt>
                <c:pt idx="1795">
                  <c:v>2.9636011126242598</c:v>
                </c:pt>
                <c:pt idx="1796">
                  <c:v>2.9600777002675098</c:v>
                </c:pt>
                <c:pt idx="1797">
                  <c:v>2.9643638945414601</c:v>
                </c:pt>
                <c:pt idx="1798">
                  <c:v>2.99319385044224</c:v>
                </c:pt>
                <c:pt idx="1799">
                  <c:v>3.0009456049010601</c:v>
                </c:pt>
                <c:pt idx="1800">
                  <c:v>2.99370990051735</c:v>
                </c:pt>
                <c:pt idx="1801">
                  <c:v>2.99370990051735</c:v>
                </c:pt>
                <c:pt idx="1802">
                  <c:v>2.99370990051735</c:v>
                </c:pt>
                <c:pt idx="1803">
                  <c:v>3.0138187786491502</c:v>
                </c:pt>
                <c:pt idx="1804">
                  <c:v>3.03422612769198</c:v>
                </c:pt>
                <c:pt idx="1805">
                  <c:v>3.0115879190668302</c:v>
                </c:pt>
                <c:pt idx="1806">
                  <c:v>3.0479698892467599</c:v>
                </c:pt>
                <c:pt idx="1807">
                  <c:v>3.0724984268826998</c:v>
                </c:pt>
                <c:pt idx="1808">
                  <c:v>3.0724984268826998</c:v>
                </c:pt>
                <c:pt idx="1809">
                  <c:v>3.0724984268826998</c:v>
                </c:pt>
                <c:pt idx="1810">
                  <c:v>3.0772064319085599</c:v>
                </c:pt>
                <c:pt idx="1811">
                  <c:v>3.0861772605385598</c:v>
                </c:pt>
                <c:pt idx="1812">
                  <c:v>3.09097429529761</c:v>
                </c:pt>
                <c:pt idx="1813">
                  <c:v>3.09114659269519</c:v>
                </c:pt>
                <c:pt idx="1814">
                  <c:v>3.1085100384642601</c:v>
                </c:pt>
                <c:pt idx="1815">
                  <c:v>3.1085100384642601</c:v>
                </c:pt>
                <c:pt idx="1816">
                  <c:v>3.1085100384642601</c:v>
                </c:pt>
                <c:pt idx="1817">
                  <c:v>3.1451056743464401</c:v>
                </c:pt>
                <c:pt idx="1818">
                  <c:v>3.1591524507027802</c:v>
                </c:pt>
                <c:pt idx="1819">
                  <c:v>3.1591524507027802</c:v>
                </c:pt>
                <c:pt idx="1820">
                  <c:v>3.1711397424357401</c:v>
                </c:pt>
                <c:pt idx="1821">
                  <c:v>3.1372128369578198</c:v>
                </c:pt>
                <c:pt idx="1822">
                  <c:v>3.1372128369578198</c:v>
                </c:pt>
                <c:pt idx="1823">
                  <c:v>3.1372128369578198</c:v>
                </c:pt>
                <c:pt idx="1824">
                  <c:v>3.1214717139659398</c:v>
                </c:pt>
                <c:pt idx="1825">
                  <c:v>3.1458972355983499</c:v>
                </c:pt>
                <c:pt idx="1826">
                  <c:v>3.1458972355983499</c:v>
                </c:pt>
                <c:pt idx="1827">
                  <c:v>3.1509723125505902</c:v>
                </c:pt>
                <c:pt idx="1828">
                  <c:v>3.1610521971381198</c:v>
                </c:pt>
                <c:pt idx="1829">
                  <c:v>3.1610521971381198</c:v>
                </c:pt>
                <c:pt idx="1830">
                  <c:v>3.1610521971381198</c:v>
                </c:pt>
                <c:pt idx="1831">
                  <c:v>3.1807809295554899</c:v>
                </c:pt>
                <c:pt idx="1832">
                  <c:v>3.1873149653033499</c:v>
                </c:pt>
                <c:pt idx="1833">
                  <c:v>3.1928226489372702</c:v>
                </c:pt>
                <c:pt idx="1834">
                  <c:v>3.2097607719861898</c:v>
                </c:pt>
                <c:pt idx="1835">
                  <c:v>3.2358063637387202</c:v>
                </c:pt>
                <c:pt idx="1836">
                  <c:v>3.2358063637387202</c:v>
                </c:pt>
                <c:pt idx="1837">
                  <c:v>3.2358063637387202</c:v>
                </c:pt>
                <c:pt idx="1838">
                  <c:v>3.20779754034093</c:v>
                </c:pt>
                <c:pt idx="1839">
                  <c:v>3.2331975848311498</c:v>
                </c:pt>
                <c:pt idx="1840">
                  <c:v>3.2523786841020601</c:v>
                </c:pt>
                <c:pt idx="1841">
                  <c:v>3.2507187516857101</c:v>
                </c:pt>
                <c:pt idx="1842">
                  <c:v>3.2464064175316998</c:v>
                </c:pt>
                <c:pt idx="1843">
                  <c:v>3.2464064175316998</c:v>
                </c:pt>
                <c:pt idx="1844">
                  <c:v>3.2464064175316998</c:v>
                </c:pt>
                <c:pt idx="1845">
                  <c:v>3.2464064175316998</c:v>
                </c:pt>
                <c:pt idx="1846">
                  <c:v>3.2602245979447</c:v>
                </c:pt>
                <c:pt idx="1847">
                  <c:v>3.25545893337459</c:v>
                </c:pt>
                <c:pt idx="1848">
                  <c:v>3.2447559638083798</c:v>
                </c:pt>
                <c:pt idx="1849">
                  <c:v>3.2053594827565202</c:v>
                </c:pt>
                <c:pt idx="1850">
                  <c:v>3.2053594827565202</c:v>
                </c:pt>
                <c:pt idx="1851">
                  <c:v>3.2053594827565202</c:v>
                </c:pt>
                <c:pt idx="1852">
                  <c:v>3.1775272138021098</c:v>
                </c:pt>
                <c:pt idx="1853">
                  <c:v>3.2087626013469799</c:v>
                </c:pt>
                <c:pt idx="1854">
                  <c:v>3.1896443113447099</c:v>
                </c:pt>
                <c:pt idx="1855">
                  <c:v>3.2722636383047798</c:v>
                </c:pt>
                <c:pt idx="1856">
                  <c:v>3.2834453267605199</c:v>
                </c:pt>
                <c:pt idx="1857">
                  <c:v>3.2834453267605199</c:v>
                </c:pt>
                <c:pt idx="1858">
                  <c:v>3.2834453267605199</c:v>
                </c:pt>
                <c:pt idx="1859">
                  <c:v>3.25836487461007</c:v>
                </c:pt>
                <c:pt idx="1860">
                  <c:v>3.2750229353777098</c:v>
                </c:pt>
                <c:pt idx="1861">
                  <c:v>3.2620609464480701</c:v>
                </c:pt>
                <c:pt idx="1862">
                  <c:v>3.2381020028260701</c:v>
                </c:pt>
                <c:pt idx="1863">
                  <c:v>3.2785569076190701</c:v>
                </c:pt>
                <c:pt idx="1864">
                  <c:v>3.2785569076190701</c:v>
                </c:pt>
                <c:pt idx="1865">
                  <c:v>3.2785569076190701</c:v>
                </c:pt>
                <c:pt idx="1866">
                  <c:v>3.28038983708392</c:v>
                </c:pt>
                <c:pt idx="1867">
                  <c:v>3.2976732896484098</c:v>
                </c:pt>
                <c:pt idx="1868">
                  <c:v>3.3005479795016202</c:v>
                </c:pt>
                <c:pt idx="1869">
                  <c:v>3.3270636604655102</c:v>
                </c:pt>
                <c:pt idx="1870">
                  <c:v>3.32267986902764</c:v>
                </c:pt>
                <c:pt idx="1871">
                  <c:v>3.32267986902764</c:v>
                </c:pt>
                <c:pt idx="1872">
                  <c:v>3.32267986902764</c:v>
                </c:pt>
                <c:pt idx="1873">
                  <c:v>3.32267986902764</c:v>
                </c:pt>
                <c:pt idx="1874">
                  <c:v>3.3358672913473399</c:v>
                </c:pt>
                <c:pt idx="1875">
                  <c:v>3.3475647860141402</c:v>
                </c:pt>
                <c:pt idx="1876">
                  <c:v>3.3708441932668101</c:v>
                </c:pt>
                <c:pt idx="1877">
                  <c:v>3.37551730365902</c:v>
                </c:pt>
                <c:pt idx="1878">
                  <c:v>3.37551730365902</c:v>
                </c:pt>
                <c:pt idx="1879">
                  <c:v>3.37551730365902</c:v>
                </c:pt>
                <c:pt idx="1880">
                  <c:v>3.4065316649653301</c:v>
                </c:pt>
                <c:pt idx="1881">
                  <c:v>3.3954875858692199</c:v>
                </c:pt>
                <c:pt idx="1882">
                  <c:v>3.39580087850219</c:v>
                </c:pt>
                <c:pt idx="1883">
                  <c:v>3.39819845708683</c:v>
                </c:pt>
                <c:pt idx="1884">
                  <c:v>3.3761193663588198</c:v>
                </c:pt>
                <c:pt idx="1885">
                  <c:v>3.3761193663588198</c:v>
                </c:pt>
                <c:pt idx="1886">
                  <c:v>3.3761193663588198</c:v>
                </c:pt>
                <c:pt idx="1887">
                  <c:v>3.3672219570238702</c:v>
                </c:pt>
                <c:pt idx="1888">
                  <c:v>3.3948559594067</c:v>
                </c:pt>
                <c:pt idx="1889">
                  <c:v>3.4113686787192301</c:v>
                </c:pt>
                <c:pt idx="1890">
                  <c:v>3.4012364935487298</c:v>
                </c:pt>
                <c:pt idx="1891">
                  <c:v>3.3882497405094099</c:v>
                </c:pt>
                <c:pt idx="1892">
                  <c:v>3.3882497405094099</c:v>
                </c:pt>
                <c:pt idx="1893">
                  <c:v>3.3882497405094099</c:v>
                </c:pt>
                <c:pt idx="1894">
                  <c:v>3.3987743898614702</c:v>
                </c:pt>
                <c:pt idx="1895">
                  <c:v>3.3809292961264101</c:v>
                </c:pt>
                <c:pt idx="1896">
                  <c:v>3.3898161495972601</c:v>
                </c:pt>
                <c:pt idx="1897">
                  <c:v>3.3715250768794198</c:v>
                </c:pt>
                <c:pt idx="1898">
                  <c:v>3.3613360246726001</c:v>
                </c:pt>
                <c:pt idx="1899">
                  <c:v>3.3613360246726001</c:v>
                </c:pt>
                <c:pt idx="1900">
                  <c:v>3.3613360246726001</c:v>
                </c:pt>
                <c:pt idx="1901">
                  <c:v>3.3681759797105602</c:v>
                </c:pt>
                <c:pt idx="1902">
                  <c:v>3.3838272012395101</c:v>
                </c:pt>
                <c:pt idx="1903">
                  <c:v>3.3694320507107598</c:v>
                </c:pt>
                <c:pt idx="1904">
                  <c:v>3.3513083922565499</c:v>
                </c:pt>
                <c:pt idx="1905">
                  <c:v>3.3481309545582199</c:v>
                </c:pt>
                <c:pt idx="1906">
                  <c:v>3.3481309545582199</c:v>
                </c:pt>
                <c:pt idx="1907">
                  <c:v>3.3481309545582199</c:v>
                </c:pt>
                <c:pt idx="1908">
                  <c:v>3.3122063292492698</c:v>
                </c:pt>
                <c:pt idx="1909">
                  <c:v>3.31716131778325</c:v>
                </c:pt>
                <c:pt idx="1910">
                  <c:v>3.26109060672839</c:v>
                </c:pt>
                <c:pt idx="1911">
                  <c:v>3.2650292292123302</c:v>
                </c:pt>
                <c:pt idx="1912">
                  <c:v>3.2519530234571201</c:v>
                </c:pt>
                <c:pt idx="1913">
                  <c:v>3.2519530234571201</c:v>
                </c:pt>
                <c:pt idx="1914">
                  <c:v>3.2519530234571201</c:v>
                </c:pt>
                <c:pt idx="1915">
                  <c:v>3.25820960189801</c:v>
                </c:pt>
                <c:pt idx="1916">
                  <c:v>3.2863362184485898</c:v>
                </c:pt>
                <c:pt idx="1917">
                  <c:v>3.2835794956115198</c:v>
                </c:pt>
                <c:pt idx="1918">
                  <c:v>3.2425872201472501</c:v>
                </c:pt>
                <c:pt idx="1919">
                  <c:v>3.2053881722709798</c:v>
                </c:pt>
                <c:pt idx="1920">
                  <c:v>3.2053881722709798</c:v>
                </c:pt>
                <c:pt idx="1921">
                  <c:v>3.2053881722709798</c:v>
                </c:pt>
                <c:pt idx="1922">
                  <c:v>3.2011880468685199</c:v>
                </c:pt>
                <c:pt idx="1923">
                  <c:v>3.21336189828512</c:v>
                </c:pt>
                <c:pt idx="1924">
                  <c:v>3.2587787439435401</c:v>
                </c:pt>
                <c:pt idx="1925">
                  <c:v>3.2089258062509498</c:v>
                </c:pt>
                <c:pt idx="1926">
                  <c:v>3.1904358495415299</c:v>
                </c:pt>
                <c:pt idx="1927">
                  <c:v>3.1904358495415299</c:v>
                </c:pt>
                <c:pt idx="1928">
                  <c:v>3.1904358495415299</c:v>
                </c:pt>
                <c:pt idx="1929">
                  <c:v>3.1874725268970501</c:v>
                </c:pt>
                <c:pt idx="1930">
                  <c:v>3.19566247597955</c:v>
                </c:pt>
                <c:pt idx="1931">
                  <c:v>3.2040780194444398</c:v>
                </c:pt>
                <c:pt idx="1932">
                  <c:v>3.20387876398466</c:v>
                </c:pt>
                <c:pt idx="1933">
                  <c:v>3.20387876398466</c:v>
                </c:pt>
                <c:pt idx="1934">
                  <c:v>3.20387876398466</c:v>
                </c:pt>
                <c:pt idx="1935">
                  <c:v>3.20387876398466</c:v>
                </c:pt>
                <c:pt idx="1936">
                  <c:v>3.2235189699535001</c:v>
                </c:pt>
                <c:pt idx="1937">
                  <c:v>3.2457175224850201</c:v>
                </c:pt>
                <c:pt idx="1938">
                  <c:v>3.2203684364393399</c:v>
                </c:pt>
                <c:pt idx="1939">
                  <c:v>3.2141268801983598</c:v>
                </c:pt>
                <c:pt idx="1940">
                  <c:v>3.16160996220529</c:v>
                </c:pt>
                <c:pt idx="1941">
                  <c:v>3.16160996220529</c:v>
                </c:pt>
                <c:pt idx="1942">
                  <c:v>3.16160996220529</c:v>
                </c:pt>
                <c:pt idx="1943">
                  <c:v>3.1451628865488499</c:v>
                </c:pt>
                <c:pt idx="1944">
                  <c:v>3.1658128348297301</c:v>
                </c:pt>
                <c:pt idx="1945">
                  <c:v>3.1743287970806802</c:v>
                </c:pt>
                <c:pt idx="1946">
                  <c:v>3.1937322389886398</c:v>
                </c:pt>
                <c:pt idx="1947">
                  <c:v>3.1726988039293</c:v>
                </c:pt>
                <c:pt idx="1948">
                  <c:v>3.1726988039293</c:v>
                </c:pt>
                <c:pt idx="1949">
                  <c:v>3.1726988039293</c:v>
                </c:pt>
                <c:pt idx="1950">
                  <c:v>3.1797000896383198</c:v>
                </c:pt>
                <c:pt idx="1951">
                  <c:v>3.1372838647024599</c:v>
                </c:pt>
                <c:pt idx="1952">
                  <c:v>3.1120407150237601</c:v>
                </c:pt>
                <c:pt idx="1953">
                  <c:v>3.10127006489803</c:v>
                </c:pt>
                <c:pt idx="1954">
                  <c:v>3.10701358405858</c:v>
                </c:pt>
                <c:pt idx="1955">
                  <c:v>3.10701358405858</c:v>
                </c:pt>
                <c:pt idx="1956">
                  <c:v>3.10701358405858</c:v>
                </c:pt>
                <c:pt idx="1957">
                  <c:v>3.1418203978402901</c:v>
                </c:pt>
                <c:pt idx="1958">
                  <c:v>3.1393491028026599</c:v>
                </c:pt>
                <c:pt idx="1959">
                  <c:v>3.1398416514850198</c:v>
                </c:pt>
                <c:pt idx="1960">
                  <c:v>3.1294252639604898</c:v>
                </c:pt>
                <c:pt idx="1961">
                  <c:v>3.1290731620191798</c:v>
                </c:pt>
                <c:pt idx="1962">
                  <c:v>3.1290731620191798</c:v>
                </c:pt>
                <c:pt idx="1963">
                  <c:v>3.1290731620191798</c:v>
                </c:pt>
                <c:pt idx="1964">
                  <c:v>3.1397995460441201</c:v>
                </c:pt>
                <c:pt idx="1965">
                  <c:v>3.1305447445493102</c:v>
                </c:pt>
                <c:pt idx="1966">
                  <c:v>3.1488673780051299</c:v>
                </c:pt>
                <c:pt idx="1967">
                  <c:v>3.1531402433851698</c:v>
                </c:pt>
                <c:pt idx="1968">
                  <c:v>3.16669152062346</c:v>
                </c:pt>
                <c:pt idx="1969">
                  <c:v>3.16669152062346</c:v>
                </c:pt>
                <c:pt idx="1970">
                  <c:v>3.16669152062346</c:v>
                </c:pt>
                <c:pt idx="1971">
                  <c:v>3.16669152062346</c:v>
                </c:pt>
                <c:pt idx="1972">
                  <c:v>3.1928717165610498</c:v>
                </c:pt>
                <c:pt idx="1973">
                  <c:v>3.1930593511282201</c:v>
                </c:pt>
                <c:pt idx="1974">
                  <c:v>3.2019627629670602</c:v>
                </c:pt>
                <c:pt idx="1975">
                  <c:v>3.1902305492478602</c:v>
                </c:pt>
                <c:pt idx="1976">
                  <c:v>3.1902305492478602</c:v>
                </c:pt>
                <c:pt idx="1977">
                  <c:v>3.1902305492478602</c:v>
                </c:pt>
                <c:pt idx="1978">
                  <c:v>3.1822860993434499</c:v>
                </c:pt>
                <c:pt idx="1979">
                  <c:v>3.1806068584472502</c:v>
                </c:pt>
                <c:pt idx="1980">
                  <c:v>3.17753750795399</c:v>
                </c:pt>
                <c:pt idx="1981">
                  <c:v>3.1984556835578402</c:v>
                </c:pt>
                <c:pt idx="1982">
                  <c:v>3.19964224831191</c:v>
                </c:pt>
                <c:pt idx="1983">
                  <c:v>3.19964224831191</c:v>
                </c:pt>
                <c:pt idx="1984">
                  <c:v>3.19964224831191</c:v>
                </c:pt>
                <c:pt idx="1985">
                  <c:v>3.21103349831888</c:v>
                </c:pt>
                <c:pt idx="1986">
                  <c:v>3.2431438805469699</c:v>
                </c:pt>
                <c:pt idx="1987">
                  <c:v>3.2547645192632899</c:v>
                </c:pt>
                <c:pt idx="1988">
                  <c:v>3.2603892677837298</c:v>
                </c:pt>
                <c:pt idx="1989">
                  <c:v>3.2686505737024398</c:v>
                </c:pt>
                <c:pt idx="1990">
                  <c:v>3.2686505737024398</c:v>
                </c:pt>
                <c:pt idx="1991">
                  <c:v>3.2686505737024398</c:v>
                </c:pt>
                <c:pt idx="1992">
                  <c:v>3.2756381049850001</c:v>
                </c:pt>
                <c:pt idx="1993">
                  <c:v>3.2807420772321598</c:v>
                </c:pt>
                <c:pt idx="1994">
                  <c:v>3.29133335343586</c:v>
                </c:pt>
                <c:pt idx="1995">
                  <c:v>3.2668737068612899</c:v>
                </c:pt>
                <c:pt idx="1996">
                  <c:v>3.2689777456449001</c:v>
                </c:pt>
                <c:pt idx="1997">
                  <c:v>3.2689777456449001</c:v>
                </c:pt>
                <c:pt idx="1998">
                  <c:v>3.2689777456449001</c:v>
                </c:pt>
                <c:pt idx="1999">
                  <c:v>3.29210636444658</c:v>
                </c:pt>
                <c:pt idx="2000">
                  <c:v>3.29117953901279</c:v>
                </c:pt>
                <c:pt idx="2001">
                  <c:v>3.30072388265841</c:v>
                </c:pt>
                <c:pt idx="2002">
                  <c:v>3.30562339364955</c:v>
                </c:pt>
                <c:pt idx="2003">
                  <c:v>3.3089669200683298</c:v>
                </c:pt>
                <c:pt idx="2004">
                  <c:v>3.3089669200683298</c:v>
                </c:pt>
                <c:pt idx="2005">
                  <c:v>3.3089669200683298</c:v>
                </c:pt>
                <c:pt idx="2006">
                  <c:v>3.30254672661829</c:v>
                </c:pt>
                <c:pt idx="2007">
                  <c:v>3.3105024134877401</c:v>
                </c:pt>
                <c:pt idx="2008">
                  <c:v>3.30183123002409</c:v>
                </c:pt>
                <c:pt idx="2009">
                  <c:v>3.3005091205838299</c:v>
                </c:pt>
                <c:pt idx="2010">
                  <c:v>3.3005091205838299</c:v>
                </c:pt>
                <c:pt idx="2011">
                  <c:v>3.3005091205838299</c:v>
                </c:pt>
                <c:pt idx="2012">
                  <c:v>3.3005091205838299</c:v>
                </c:pt>
                <c:pt idx="2013">
                  <c:v>3.2778021641303901</c:v>
                </c:pt>
                <c:pt idx="2014">
                  <c:v>3.2345302449207201</c:v>
                </c:pt>
                <c:pt idx="2015">
                  <c:v>3.2522088770011202</c:v>
                </c:pt>
                <c:pt idx="2016">
                  <c:v>3.24063734026136</c:v>
                </c:pt>
                <c:pt idx="2017">
                  <c:v>3.2541492177646001</c:v>
                </c:pt>
                <c:pt idx="2018">
                  <c:v>3.2541492177646001</c:v>
                </c:pt>
                <c:pt idx="2019">
                  <c:v>3.2541492177646001</c:v>
                </c:pt>
                <c:pt idx="2020">
                  <c:v>3.27179305975968</c:v>
                </c:pt>
                <c:pt idx="2021">
                  <c:v>3.2505905852390899</c:v>
                </c:pt>
                <c:pt idx="2022">
                  <c:v>3.25232465499032</c:v>
                </c:pt>
                <c:pt idx="2023">
                  <c:v>3.2351440812128298</c:v>
                </c:pt>
                <c:pt idx="2024">
                  <c:v>3.2581043943113301</c:v>
                </c:pt>
                <c:pt idx="2025">
                  <c:v>3.2581043943113301</c:v>
                </c:pt>
                <c:pt idx="2026">
                  <c:v>3.2581043943113301</c:v>
                </c:pt>
                <c:pt idx="2027">
                  <c:v>3.26578774470432</c:v>
                </c:pt>
                <c:pt idx="2028">
                  <c:v>3.2682959319183098</c:v>
                </c:pt>
                <c:pt idx="2029">
                  <c:v>3.27709920157052</c:v>
                </c:pt>
                <c:pt idx="2030">
                  <c:v>3.3083928812696901</c:v>
                </c:pt>
                <c:pt idx="2031">
                  <c:v>3.30636007685148</c:v>
                </c:pt>
                <c:pt idx="2032">
                  <c:v>3.30636007685148</c:v>
                </c:pt>
                <c:pt idx="2033">
                  <c:v>3.30636007685148</c:v>
                </c:pt>
                <c:pt idx="2034">
                  <c:v>3.30217899116598</c:v>
                </c:pt>
                <c:pt idx="2035">
                  <c:v>3.2972816435875298</c:v>
                </c:pt>
                <c:pt idx="2036">
                  <c:v>3.3184706660501102</c:v>
                </c:pt>
                <c:pt idx="2037">
                  <c:v>3.2842512498058398</c:v>
                </c:pt>
                <c:pt idx="2038">
                  <c:v>3.2742030521891601</c:v>
                </c:pt>
                <c:pt idx="2039">
                  <c:v>3.2742030521891601</c:v>
                </c:pt>
                <c:pt idx="2040">
                  <c:v>3.2742030521891601</c:v>
                </c:pt>
                <c:pt idx="2041">
                  <c:v>3.2831633582555901</c:v>
                </c:pt>
                <c:pt idx="2042">
                  <c:v>3.27606352162754</c:v>
                </c:pt>
                <c:pt idx="2043">
                  <c:v>3.2752376403955199</c:v>
                </c:pt>
                <c:pt idx="2044">
                  <c:v>3.2732797274359502</c:v>
                </c:pt>
                <c:pt idx="2045">
                  <c:v>3.2757739195686999</c:v>
                </c:pt>
                <c:pt idx="2046">
                  <c:v>3.2757739195686999</c:v>
                </c:pt>
                <c:pt idx="2047">
                  <c:v>3.2757739195686999</c:v>
                </c:pt>
                <c:pt idx="2048">
                  <c:v>3.2866076646701701</c:v>
                </c:pt>
                <c:pt idx="2049">
                  <c:v>3.2713840202859399</c:v>
                </c:pt>
                <c:pt idx="2050">
                  <c:v>3.2976072813039998</c:v>
                </c:pt>
                <c:pt idx="2051">
                  <c:v>3.3040512768540502</c:v>
                </c:pt>
                <c:pt idx="2052">
                  <c:v>3.2999805500345598</c:v>
                </c:pt>
                <c:pt idx="2053">
                  <c:v>3.2999805500345598</c:v>
                </c:pt>
                <c:pt idx="2054">
                  <c:v>3.2999805500345598</c:v>
                </c:pt>
                <c:pt idx="2055">
                  <c:v>3.3095695970315302</c:v>
                </c:pt>
                <c:pt idx="2056">
                  <c:v>3.3159359943635498</c:v>
                </c:pt>
                <c:pt idx="2057">
                  <c:v>3.3104918449546399</c:v>
                </c:pt>
                <c:pt idx="2058">
                  <c:v>3.3049987167539299</c:v>
                </c:pt>
                <c:pt idx="2059">
                  <c:v>3.3071007330774398</c:v>
                </c:pt>
                <c:pt idx="2060">
                  <c:v>3.3071007330774398</c:v>
                </c:pt>
                <c:pt idx="2061">
                  <c:v>3.3071007330774398</c:v>
                </c:pt>
                <c:pt idx="2062">
                  <c:v>3.3134085311873398</c:v>
                </c:pt>
                <c:pt idx="2063">
                  <c:v>3.32765561622245</c:v>
                </c:pt>
                <c:pt idx="2064">
                  <c:v>3.3176471169322101</c:v>
                </c:pt>
                <c:pt idx="2065">
                  <c:v>3.3102463215810398</c:v>
                </c:pt>
                <c:pt idx="2066">
                  <c:v>3.3204955152261499</c:v>
                </c:pt>
                <c:pt idx="2067">
                  <c:v>3.3204955152261499</c:v>
                </c:pt>
                <c:pt idx="2068">
                  <c:v>3.3204955152261499</c:v>
                </c:pt>
                <c:pt idx="2069">
                  <c:v>3.3204955152261499</c:v>
                </c:pt>
                <c:pt idx="2070">
                  <c:v>3.3432644313870501</c:v>
                </c:pt>
                <c:pt idx="2071">
                  <c:v>3.3309780883254501</c:v>
                </c:pt>
                <c:pt idx="2072">
                  <c:v>3.3252942000117098</c:v>
                </c:pt>
                <c:pt idx="2073">
                  <c:v>3.3318632327184599</c:v>
                </c:pt>
                <c:pt idx="2074">
                  <c:v>3.3318632327184599</c:v>
                </c:pt>
                <c:pt idx="2075">
                  <c:v>3.3318632327184599</c:v>
                </c:pt>
                <c:pt idx="2076">
                  <c:v>3.3444331786727299</c:v>
                </c:pt>
                <c:pt idx="2077">
                  <c:v>3.33197032674703</c:v>
                </c:pt>
                <c:pt idx="2078">
                  <c:v>3.34954712158539</c:v>
                </c:pt>
                <c:pt idx="2079">
                  <c:v>3.3515278554283698</c:v>
                </c:pt>
                <c:pt idx="2080">
                  <c:v>3.3432310363148798</c:v>
                </c:pt>
                <c:pt idx="2081">
                  <c:v>3.3432310363148798</c:v>
                </c:pt>
                <c:pt idx="2082">
                  <c:v>3.3432310363148798</c:v>
                </c:pt>
                <c:pt idx="2083">
                  <c:v>3.3042963070316902</c:v>
                </c:pt>
                <c:pt idx="2084">
                  <c:v>3.3149294375425802</c:v>
                </c:pt>
                <c:pt idx="2085">
                  <c:v>3.31811881559844</c:v>
                </c:pt>
                <c:pt idx="2086">
                  <c:v>3.32166240431971</c:v>
                </c:pt>
                <c:pt idx="2087">
                  <c:v>3.3214705419855801</c:v>
                </c:pt>
                <c:pt idx="2088">
                  <c:v>3.3214705419855801</c:v>
                </c:pt>
                <c:pt idx="2089">
                  <c:v>3.3214705419855801</c:v>
                </c:pt>
                <c:pt idx="2090">
                  <c:v>3.29887830445896</c:v>
                </c:pt>
                <c:pt idx="2091">
                  <c:v>3.3003462708704401</c:v>
                </c:pt>
                <c:pt idx="2092">
                  <c:v>3.3136251914322199</c:v>
                </c:pt>
                <c:pt idx="2093">
                  <c:v>3.2993058074425998</c:v>
                </c:pt>
                <c:pt idx="2094">
                  <c:v>3.3121898367121898</c:v>
                </c:pt>
                <c:pt idx="2095">
                  <c:v>3.3121898367121898</c:v>
                </c:pt>
                <c:pt idx="2096">
                  <c:v>3.3121898367121898</c:v>
                </c:pt>
                <c:pt idx="2097">
                  <c:v>3.3133025727815899</c:v>
                </c:pt>
                <c:pt idx="2098">
                  <c:v>3.30556725246492</c:v>
                </c:pt>
                <c:pt idx="2099">
                  <c:v>3.2809640217952398</c:v>
                </c:pt>
                <c:pt idx="2100">
                  <c:v>3.2896614960455199</c:v>
                </c:pt>
                <c:pt idx="2101">
                  <c:v>3.2937039500654302</c:v>
                </c:pt>
                <c:pt idx="2102">
                  <c:v>3.2937039500654302</c:v>
                </c:pt>
                <c:pt idx="2103">
                  <c:v>3.2937039500654302</c:v>
                </c:pt>
                <c:pt idx="2104">
                  <c:v>3.28756818449747</c:v>
                </c:pt>
                <c:pt idx="2105">
                  <c:v>3.2662908519156</c:v>
                </c:pt>
                <c:pt idx="2106">
                  <c:v>3.2699165742970502</c:v>
                </c:pt>
                <c:pt idx="2107">
                  <c:v>3.24001946053406</c:v>
                </c:pt>
                <c:pt idx="2108">
                  <c:v>3.1985346599365401</c:v>
                </c:pt>
                <c:pt idx="2109">
                  <c:v>3.1985346599365401</c:v>
                </c:pt>
                <c:pt idx="2110">
                  <c:v>3.1985346599365401</c:v>
                </c:pt>
                <c:pt idx="2111">
                  <c:v>3.2219666457444598</c:v>
                </c:pt>
                <c:pt idx="2112">
                  <c:v>3.2254743164377202</c:v>
                </c:pt>
                <c:pt idx="2113">
                  <c:v>3.2283234642557601</c:v>
                </c:pt>
                <c:pt idx="2114">
                  <c:v>3.2256804421034801</c:v>
                </c:pt>
                <c:pt idx="2115">
                  <c:v>3.2465970493295999</c:v>
                </c:pt>
                <c:pt idx="2116">
                  <c:v>3.2465970493295999</c:v>
                </c:pt>
                <c:pt idx="2117">
                  <c:v>3.2465970493295999</c:v>
                </c:pt>
                <c:pt idx="2118">
                  <c:v>3.26757903005204</c:v>
                </c:pt>
                <c:pt idx="2119">
                  <c:v>3.28297811983487</c:v>
                </c:pt>
                <c:pt idx="2120">
                  <c:v>3.2768935104164698</c:v>
                </c:pt>
                <c:pt idx="2121">
                  <c:v>3.3048468019372401</c:v>
                </c:pt>
                <c:pt idx="2122">
                  <c:v>3.32447649694869</c:v>
                </c:pt>
                <c:pt idx="2123">
                  <c:v>3.32447649694869</c:v>
                </c:pt>
                <c:pt idx="2124">
                  <c:v>3.32447649694869</c:v>
                </c:pt>
                <c:pt idx="2125">
                  <c:v>3.3212063899786299</c:v>
                </c:pt>
                <c:pt idx="2126">
                  <c:v>3.3368808445614602</c:v>
                </c:pt>
                <c:pt idx="2127">
                  <c:v>3.2972271126235499</c:v>
                </c:pt>
                <c:pt idx="2128">
                  <c:v>3.2925866653722302</c:v>
                </c:pt>
                <c:pt idx="2129">
                  <c:v>3.29888732139145</c:v>
                </c:pt>
                <c:pt idx="2130">
                  <c:v>3.29888732139145</c:v>
                </c:pt>
                <c:pt idx="2131">
                  <c:v>3.29888732139145</c:v>
                </c:pt>
                <c:pt idx="2132">
                  <c:v>3.2865506398389099</c:v>
                </c:pt>
                <c:pt idx="2133">
                  <c:v>3.30509129166765</c:v>
                </c:pt>
                <c:pt idx="2134">
                  <c:v>3.2936245602669101</c:v>
                </c:pt>
                <c:pt idx="2135">
                  <c:v>3.2939358022454801</c:v>
                </c:pt>
                <c:pt idx="2136">
                  <c:v>3.2873383029374299</c:v>
                </c:pt>
                <c:pt idx="2137">
                  <c:v>3.2873383029374299</c:v>
                </c:pt>
                <c:pt idx="2138">
                  <c:v>3.2873383029374299</c:v>
                </c:pt>
                <c:pt idx="2139">
                  <c:v>3.291727189355</c:v>
                </c:pt>
                <c:pt idx="2140">
                  <c:v>3.28658735578757</c:v>
                </c:pt>
                <c:pt idx="2141">
                  <c:v>3.2942785880630399</c:v>
                </c:pt>
                <c:pt idx="2142">
                  <c:v>3.28207509786772</c:v>
                </c:pt>
                <c:pt idx="2143">
                  <c:v>3.28628491000367</c:v>
                </c:pt>
                <c:pt idx="2144">
                  <c:v>3.28628491000367</c:v>
                </c:pt>
                <c:pt idx="2145">
                  <c:v>3.28628491000367</c:v>
                </c:pt>
                <c:pt idx="2146">
                  <c:v>3.28292863821118</c:v>
                </c:pt>
                <c:pt idx="2147">
                  <c:v>3.2899201386061701</c:v>
                </c:pt>
                <c:pt idx="2148">
                  <c:v>3.2703855306302301</c:v>
                </c:pt>
                <c:pt idx="2149">
                  <c:v>3.2696309816274698</c:v>
                </c:pt>
                <c:pt idx="2150">
                  <c:v>3.2670394115051602</c:v>
                </c:pt>
                <c:pt idx="2151">
                  <c:v>3.2670394115051602</c:v>
                </c:pt>
                <c:pt idx="2152">
                  <c:v>3.2670394115051602</c:v>
                </c:pt>
                <c:pt idx="2153">
                  <c:v>3.2785411656133001</c:v>
                </c:pt>
                <c:pt idx="2154">
                  <c:v>3.2830479213638601</c:v>
                </c:pt>
                <c:pt idx="2155">
                  <c:v>3.3015850316946702</c:v>
                </c:pt>
                <c:pt idx="2156">
                  <c:v>3.3015850316946702</c:v>
                </c:pt>
                <c:pt idx="2157">
                  <c:v>3.2990900388182798</c:v>
                </c:pt>
                <c:pt idx="2158">
                  <c:v>3.2990900388182798</c:v>
                </c:pt>
                <c:pt idx="2159">
                  <c:v>3.2990900388182798</c:v>
                </c:pt>
                <c:pt idx="2160">
                  <c:v>3.2620937412062401</c:v>
                </c:pt>
                <c:pt idx="2161">
                  <c:v>3.2704410377525601</c:v>
                </c:pt>
                <c:pt idx="2162">
                  <c:v>3.27209168423293</c:v>
                </c:pt>
                <c:pt idx="2163">
                  <c:v>3.2708653579504401</c:v>
                </c:pt>
                <c:pt idx="2164">
                  <c:v>3.2816533830101999</c:v>
                </c:pt>
                <c:pt idx="2165">
                  <c:v>3.2816533830101999</c:v>
                </c:pt>
                <c:pt idx="2166">
                  <c:v>3.2816533830101999</c:v>
                </c:pt>
                <c:pt idx="2167">
                  <c:v>3.2759264907482799</c:v>
                </c:pt>
                <c:pt idx="2168">
                  <c:v>3.29310692461135</c:v>
                </c:pt>
                <c:pt idx="2169">
                  <c:v>3.2813406810988499</c:v>
                </c:pt>
                <c:pt idx="2170">
                  <c:v>3.2964738761499999</c:v>
                </c:pt>
                <c:pt idx="2171">
                  <c:v>3.3082086260146601</c:v>
                </c:pt>
                <c:pt idx="2172">
                  <c:v>3.3082086260146601</c:v>
                </c:pt>
                <c:pt idx="2173">
                  <c:v>3.3082086260146601</c:v>
                </c:pt>
                <c:pt idx="2174">
                  <c:v>3.2976422125123701</c:v>
                </c:pt>
                <c:pt idx="2175">
                  <c:v>3.2817808798778798</c:v>
                </c:pt>
                <c:pt idx="2176">
                  <c:v>3.3204620814321602</c:v>
                </c:pt>
                <c:pt idx="2177">
                  <c:v>3.3424688618236602</c:v>
                </c:pt>
                <c:pt idx="2178">
                  <c:v>3.35042640760929</c:v>
                </c:pt>
                <c:pt idx="2179">
                  <c:v>3.35042640760929</c:v>
                </c:pt>
                <c:pt idx="2180">
                  <c:v>3.35042640760929</c:v>
                </c:pt>
                <c:pt idx="2181">
                  <c:v>3.3554942173279199</c:v>
                </c:pt>
                <c:pt idx="2182">
                  <c:v>3.3355126377042801</c:v>
                </c:pt>
                <c:pt idx="2183">
                  <c:v>3.34986570568655</c:v>
                </c:pt>
                <c:pt idx="2184">
                  <c:v>3.34986570568655</c:v>
                </c:pt>
                <c:pt idx="2185">
                  <c:v>3.3564762280086602</c:v>
                </c:pt>
                <c:pt idx="2186">
                  <c:v>3.3564762280086602</c:v>
                </c:pt>
                <c:pt idx="2187">
                  <c:v>3.3564762280086602</c:v>
                </c:pt>
                <c:pt idx="2188">
                  <c:v>3.3488294720487399</c:v>
                </c:pt>
                <c:pt idx="2189">
                  <c:v>3.3441245276937699</c:v>
                </c:pt>
                <c:pt idx="2190">
                  <c:v>3.3425399312813702</c:v>
                </c:pt>
                <c:pt idx="2191">
                  <c:v>3.3425399312813702</c:v>
                </c:pt>
                <c:pt idx="2192">
                  <c:v>3.3471160340714401</c:v>
                </c:pt>
                <c:pt idx="2193">
                  <c:v>3.3471160340714401</c:v>
                </c:pt>
                <c:pt idx="2194">
                  <c:v>3.3471160340714401</c:v>
                </c:pt>
                <c:pt idx="2195">
                  <c:v>3.3414921702395501</c:v>
                </c:pt>
                <c:pt idx="2196">
                  <c:v>3.32768772958367</c:v>
                </c:pt>
                <c:pt idx="2197">
                  <c:v>3.33326187307684</c:v>
                </c:pt>
                <c:pt idx="2198">
                  <c:v>3.3498797779141398</c:v>
                </c:pt>
                <c:pt idx="2199">
                  <c:v>3.3519614824958199</c:v>
                </c:pt>
                <c:pt idx="2200">
                  <c:v>3.3519614824958199</c:v>
                </c:pt>
                <c:pt idx="2201">
                  <c:v>3.3519614824958199</c:v>
                </c:pt>
                <c:pt idx="2202">
                  <c:v>3.3398889806793699</c:v>
                </c:pt>
                <c:pt idx="2203">
                  <c:v>3.33057250351201</c:v>
                </c:pt>
                <c:pt idx="2204">
                  <c:v>3.3272039329530299</c:v>
                </c:pt>
                <c:pt idx="2205">
                  <c:v>3.2928095567132001</c:v>
                </c:pt>
                <c:pt idx="2206">
                  <c:v>3.31234803256591</c:v>
                </c:pt>
                <c:pt idx="2207">
                  <c:v>3.31234803256591</c:v>
                </c:pt>
                <c:pt idx="2208">
                  <c:v>3.31234803256591</c:v>
                </c:pt>
                <c:pt idx="2209">
                  <c:v>3.31234803256591</c:v>
                </c:pt>
                <c:pt idx="2210">
                  <c:v>3.3124811310842501</c:v>
                </c:pt>
                <c:pt idx="2211">
                  <c:v>3.2940387674808802</c:v>
                </c:pt>
                <c:pt idx="2212">
                  <c:v>3.3029505071980498</c:v>
                </c:pt>
                <c:pt idx="2213">
                  <c:v>3.3026554400011698</c:v>
                </c:pt>
                <c:pt idx="2214">
                  <c:v>3.3026554400011698</c:v>
                </c:pt>
                <c:pt idx="2215">
                  <c:v>3.3026554400011698</c:v>
                </c:pt>
                <c:pt idx="2216">
                  <c:v>3.3162182803225102</c:v>
                </c:pt>
                <c:pt idx="2217">
                  <c:v>3.3087806507770199</c:v>
                </c:pt>
                <c:pt idx="2218">
                  <c:v>3.2934969198683501</c:v>
                </c:pt>
                <c:pt idx="2219">
                  <c:v>3.31020003968553</c:v>
                </c:pt>
                <c:pt idx="2220">
                  <c:v>3.2898749681526001</c:v>
                </c:pt>
                <c:pt idx="2221">
                  <c:v>3.2898749681526001</c:v>
                </c:pt>
                <c:pt idx="2222">
                  <c:v>3.2898749681526001</c:v>
                </c:pt>
                <c:pt idx="2223">
                  <c:v>3.2847843429199299</c:v>
                </c:pt>
                <c:pt idx="2224">
                  <c:v>3.2983179088121801</c:v>
                </c:pt>
                <c:pt idx="2225">
                  <c:v>3.29420411717753</c:v>
                </c:pt>
                <c:pt idx="2226">
                  <c:v>3.3093356788961699</c:v>
                </c:pt>
                <c:pt idx="2227">
                  <c:v>3.3083651458969698</c:v>
                </c:pt>
                <c:pt idx="2228">
                  <c:v>3.3083651458969698</c:v>
                </c:pt>
                <c:pt idx="2229">
                  <c:v>3.3083651458969698</c:v>
                </c:pt>
                <c:pt idx="2230">
                  <c:v>3.3082204700076701</c:v>
                </c:pt>
                <c:pt idx="2231">
                  <c:v>3.31465534253176</c:v>
                </c:pt>
                <c:pt idx="2232">
                  <c:v>3.3280711653621999</c:v>
                </c:pt>
                <c:pt idx="2233">
                  <c:v>3.3290020825698798</c:v>
                </c:pt>
                <c:pt idx="2234">
                  <c:v>3.3351437795744898</c:v>
                </c:pt>
                <c:pt idx="2235">
                  <c:v>3.3351437795744898</c:v>
                </c:pt>
                <c:pt idx="2236">
                  <c:v>3.3351437795744898</c:v>
                </c:pt>
                <c:pt idx="2237">
                  <c:v>3.3351437795744898</c:v>
                </c:pt>
                <c:pt idx="2238">
                  <c:v>3.3423138889525701</c:v>
                </c:pt>
                <c:pt idx="2239">
                  <c:v>3.3511227001610799</c:v>
                </c:pt>
                <c:pt idx="2240">
                  <c:v>3.3703867973345099</c:v>
                </c:pt>
                <c:pt idx="2241">
                  <c:v>3.3797017855854898</c:v>
                </c:pt>
                <c:pt idx="2242">
                  <c:v>3.3797017855854898</c:v>
                </c:pt>
                <c:pt idx="2243">
                  <c:v>3.3797017855854898</c:v>
                </c:pt>
                <c:pt idx="2244">
                  <c:v>3.3761493062442902</c:v>
                </c:pt>
                <c:pt idx="2245">
                  <c:v>3.3692973228664198</c:v>
                </c:pt>
                <c:pt idx="2246">
                  <c:v>3.3724658054067902</c:v>
                </c:pt>
                <c:pt idx="2247">
                  <c:v>3.3887008219690302</c:v>
                </c:pt>
                <c:pt idx="2248">
                  <c:v>3.3745369270297898</c:v>
                </c:pt>
                <c:pt idx="2249">
                  <c:v>3.3745369270297898</c:v>
                </c:pt>
                <c:pt idx="2250">
                  <c:v>3.3745369270297898</c:v>
                </c:pt>
                <c:pt idx="2251">
                  <c:v>3.3842244309231502</c:v>
                </c:pt>
                <c:pt idx="2252">
                  <c:v>3.3792011207564099</c:v>
                </c:pt>
                <c:pt idx="2253">
                  <c:v>3.3884961268918898</c:v>
                </c:pt>
                <c:pt idx="2254">
                  <c:v>3.39184683404652</c:v>
                </c:pt>
                <c:pt idx="2255">
                  <c:v>3.3809071631414001</c:v>
                </c:pt>
                <c:pt idx="2256">
                  <c:v>3.3809071631414001</c:v>
                </c:pt>
                <c:pt idx="2257">
                  <c:v>3.3809071631414001</c:v>
                </c:pt>
                <c:pt idx="2258">
                  <c:v>3.3727948900016602</c:v>
                </c:pt>
                <c:pt idx="2259">
                  <c:v>3.3532261161777499</c:v>
                </c:pt>
                <c:pt idx="2260">
                  <c:v>3.35988384316475</c:v>
                </c:pt>
                <c:pt idx="2261">
                  <c:v>3.3732466758240101</c:v>
                </c:pt>
                <c:pt idx="2262">
                  <c:v>3.3656321921393402</c:v>
                </c:pt>
                <c:pt idx="2263">
                  <c:v>3.3656321921393402</c:v>
                </c:pt>
                <c:pt idx="2264">
                  <c:v>3.3656321921393402</c:v>
                </c:pt>
                <c:pt idx="2265">
                  <c:v>3.3755991476918199</c:v>
                </c:pt>
                <c:pt idx="2266">
                  <c:v>3.3864388404303498</c:v>
                </c:pt>
                <c:pt idx="2267">
                  <c:v>3.39233216285057</c:v>
                </c:pt>
                <c:pt idx="2268">
                  <c:v>3.4093488471812998</c:v>
                </c:pt>
                <c:pt idx="2269">
                  <c:v>3.4073435387934699</c:v>
                </c:pt>
                <c:pt idx="2270">
                  <c:v>3.4073435387934699</c:v>
                </c:pt>
                <c:pt idx="2271">
                  <c:v>3.4073435387934699</c:v>
                </c:pt>
                <c:pt idx="2272">
                  <c:v>3.4085135756681302</c:v>
                </c:pt>
                <c:pt idx="2273">
                  <c:v>3.4163437548460198</c:v>
                </c:pt>
                <c:pt idx="2274">
                  <c:v>3.3763163340108</c:v>
                </c:pt>
                <c:pt idx="2275">
                  <c:v>3.3743294397013202</c:v>
                </c:pt>
                <c:pt idx="2276">
                  <c:v>3.3770837551337598</c:v>
                </c:pt>
                <c:pt idx="2277">
                  <c:v>3.3770837551337598</c:v>
                </c:pt>
                <c:pt idx="2278">
                  <c:v>3.3770837551337598</c:v>
                </c:pt>
                <c:pt idx="2279">
                  <c:v>3.3776189185350201</c:v>
                </c:pt>
                <c:pt idx="2280">
                  <c:v>3.3695368663413401</c:v>
                </c:pt>
                <c:pt idx="2281">
                  <c:v>3.3608788963317999</c:v>
                </c:pt>
                <c:pt idx="2282">
                  <c:v>3.3637568481522901</c:v>
                </c:pt>
                <c:pt idx="2283">
                  <c:v>3.3637568481522901</c:v>
                </c:pt>
                <c:pt idx="2284">
                  <c:v>3.3637568481522901</c:v>
                </c:pt>
                <c:pt idx="2285">
                  <c:v>3.3637568481522901</c:v>
                </c:pt>
                <c:pt idx="2286">
                  <c:v>3.3679648500697499</c:v>
                </c:pt>
                <c:pt idx="2287">
                  <c:v>3.3697387670935002</c:v>
                </c:pt>
                <c:pt idx="2288">
                  <c:v>3.38084016730408</c:v>
                </c:pt>
                <c:pt idx="2289">
                  <c:v>3.37690454421619</c:v>
                </c:pt>
                <c:pt idx="2290">
                  <c:v>3.3814338094232901</c:v>
                </c:pt>
                <c:pt idx="2291">
                  <c:v>3.3814338094232901</c:v>
                </c:pt>
                <c:pt idx="2292">
                  <c:v>3.3814338094232901</c:v>
                </c:pt>
                <c:pt idx="2293">
                  <c:v>3.3945556550302598</c:v>
                </c:pt>
                <c:pt idx="2294">
                  <c:v>3.4091730746885802</c:v>
                </c:pt>
                <c:pt idx="2295">
                  <c:v>3.4095665958897601</c:v>
                </c:pt>
                <c:pt idx="2296">
                  <c:v>3.4152852244440699</c:v>
                </c:pt>
                <c:pt idx="2297">
                  <c:v>3.3909061010305499</c:v>
                </c:pt>
                <c:pt idx="2298">
                  <c:v>3.3909061010305499</c:v>
                </c:pt>
                <c:pt idx="2299">
                  <c:v>3.3909061010305499</c:v>
                </c:pt>
                <c:pt idx="2300">
                  <c:v>3.4006564676972202</c:v>
                </c:pt>
                <c:pt idx="2301">
                  <c:v>3.40381617009306</c:v>
                </c:pt>
                <c:pt idx="2302">
                  <c:v>3.4083428354127898</c:v>
                </c:pt>
                <c:pt idx="2303">
                  <c:v>3.4010389333235902</c:v>
                </c:pt>
                <c:pt idx="2304">
                  <c:v>3.3905095401801999</c:v>
                </c:pt>
                <c:pt idx="2305">
                  <c:v>3.3905095401801999</c:v>
                </c:pt>
                <c:pt idx="2306">
                  <c:v>3.3905095401801999</c:v>
                </c:pt>
                <c:pt idx="2307">
                  <c:v>3.3742199850638999</c:v>
                </c:pt>
                <c:pt idx="2308">
                  <c:v>3.35168972167709</c:v>
                </c:pt>
                <c:pt idx="2309">
                  <c:v>3.3429914990708101</c:v>
                </c:pt>
                <c:pt idx="2310">
                  <c:v>3.3105980503182399</c:v>
                </c:pt>
                <c:pt idx="2311">
                  <c:v>3.3193179679720202</c:v>
                </c:pt>
                <c:pt idx="2312">
                  <c:v>3.3193179679720202</c:v>
                </c:pt>
                <c:pt idx="2313">
                  <c:v>3.3193179679720202</c:v>
                </c:pt>
                <c:pt idx="2314">
                  <c:v>3.3269086140518498</c:v>
                </c:pt>
                <c:pt idx="2315">
                  <c:v>3.3105072605207901</c:v>
                </c:pt>
                <c:pt idx="2316">
                  <c:v>3.3145889172908598</c:v>
                </c:pt>
                <c:pt idx="2317">
                  <c:v>3.3207331872814798</c:v>
                </c:pt>
                <c:pt idx="2318">
                  <c:v>3.3312400121869299</c:v>
                </c:pt>
                <c:pt idx="2319">
                  <c:v>3.3312400121869299</c:v>
                </c:pt>
                <c:pt idx="2320">
                  <c:v>3.3312400121869299</c:v>
                </c:pt>
                <c:pt idx="2321">
                  <c:v>3.3336355575819301</c:v>
                </c:pt>
                <c:pt idx="2322">
                  <c:v>3.3402079250812098</c:v>
                </c:pt>
                <c:pt idx="2323">
                  <c:v>3.34615252262694</c:v>
                </c:pt>
                <c:pt idx="2324">
                  <c:v>3.36260958448071</c:v>
                </c:pt>
                <c:pt idx="2325">
                  <c:v>3.3594894136379598</c:v>
                </c:pt>
                <c:pt idx="2326">
                  <c:v>3.3594894136379598</c:v>
                </c:pt>
                <c:pt idx="2327">
                  <c:v>3.3594894136379598</c:v>
                </c:pt>
                <c:pt idx="2328">
                  <c:v>3.3659103148318801</c:v>
                </c:pt>
                <c:pt idx="2329">
                  <c:v>3.3598234255276802</c:v>
                </c:pt>
                <c:pt idx="2330">
                  <c:v>3.3644825072356599</c:v>
                </c:pt>
                <c:pt idx="2331">
                  <c:v>3.3649860752910201</c:v>
                </c:pt>
                <c:pt idx="2332">
                  <c:v>3.3634673803709298</c:v>
                </c:pt>
                <c:pt idx="2333">
                  <c:v>3.3634673803709298</c:v>
                </c:pt>
                <c:pt idx="2334">
                  <c:v>3.3634673803709298</c:v>
                </c:pt>
                <c:pt idx="2335">
                  <c:v>3.3634673803709298</c:v>
                </c:pt>
                <c:pt idx="2336">
                  <c:v>3.35214058055438</c:v>
                </c:pt>
                <c:pt idx="2337">
                  <c:v>3.3664534736927498</c:v>
                </c:pt>
                <c:pt idx="2338">
                  <c:v>3.3668196835437501</c:v>
                </c:pt>
                <c:pt idx="2339">
                  <c:v>3.36317163387322</c:v>
                </c:pt>
                <c:pt idx="2340">
                  <c:v>3.36317163387322</c:v>
                </c:pt>
                <c:pt idx="2341">
                  <c:v>3.36317163387322</c:v>
                </c:pt>
                <c:pt idx="2342">
                  <c:v>3.36545551126722</c:v>
                </c:pt>
                <c:pt idx="2343">
                  <c:v>3.3705793469784902</c:v>
                </c:pt>
                <c:pt idx="2344">
                  <c:v>3.3906096904969298</c:v>
                </c:pt>
                <c:pt idx="2345">
                  <c:v>3.3846112134111599</c:v>
                </c:pt>
                <c:pt idx="2346">
                  <c:v>3.3947553202414098</c:v>
                </c:pt>
                <c:pt idx="2347">
                  <c:v>3.3947553202414098</c:v>
                </c:pt>
                <c:pt idx="2348">
                  <c:v>3.3947553202414098</c:v>
                </c:pt>
                <c:pt idx="2349">
                  <c:v>3.3820848563761801</c:v>
                </c:pt>
                <c:pt idx="2350">
                  <c:v>3.3741108857530602</c:v>
                </c:pt>
                <c:pt idx="2351">
                  <c:v>3.3957828461033999</c:v>
                </c:pt>
                <c:pt idx="2352">
                  <c:v>3.4011799057468601</c:v>
                </c:pt>
                <c:pt idx="2353">
                  <c:v>3.3954587468005202</c:v>
                </c:pt>
                <c:pt idx="2354">
                  <c:v>3.3954587468005202</c:v>
                </c:pt>
                <c:pt idx="2355">
                  <c:v>3.3954587468005202</c:v>
                </c:pt>
                <c:pt idx="2356">
                  <c:v>3.39784754402279</c:v>
                </c:pt>
                <c:pt idx="2357">
                  <c:v>3.3945440143173098</c:v>
                </c:pt>
                <c:pt idx="2358">
                  <c:v>3.4000934906341</c:v>
                </c:pt>
                <c:pt idx="2359">
                  <c:v>3.4070911722426001</c:v>
                </c:pt>
                <c:pt idx="2360">
                  <c:v>3.4062019641713501</c:v>
                </c:pt>
                <c:pt idx="2361">
                  <c:v>3.4062019641713501</c:v>
                </c:pt>
                <c:pt idx="2362">
                  <c:v>3.4062019641713501</c:v>
                </c:pt>
                <c:pt idx="2363">
                  <c:v>3.42404810356429</c:v>
                </c:pt>
                <c:pt idx="2364">
                  <c:v>3.43646533153384</c:v>
                </c:pt>
                <c:pt idx="2365">
                  <c:v>3.4323120550303701</c:v>
                </c:pt>
                <c:pt idx="2366">
                  <c:v>3.4277469124848601</c:v>
                </c:pt>
                <c:pt idx="2367">
                  <c:v>3.4151431078185701</c:v>
                </c:pt>
                <c:pt idx="2368">
                  <c:v>3.4151431078185701</c:v>
                </c:pt>
                <c:pt idx="2369">
                  <c:v>3.4151431078185701</c:v>
                </c:pt>
                <c:pt idx="2370">
                  <c:v>3.38553587075282</c:v>
                </c:pt>
                <c:pt idx="2371">
                  <c:v>3.40190140916802</c:v>
                </c:pt>
                <c:pt idx="2372">
                  <c:v>3.4030309055505499</c:v>
                </c:pt>
                <c:pt idx="2373">
                  <c:v>3.3947656394934</c:v>
                </c:pt>
                <c:pt idx="2374">
                  <c:v>3.3947656394934</c:v>
                </c:pt>
                <c:pt idx="2375">
                  <c:v>3.3947656394934</c:v>
                </c:pt>
                <c:pt idx="2376">
                  <c:v>3.3947656394934</c:v>
                </c:pt>
                <c:pt idx="2377">
                  <c:v>3.4084464336106501</c:v>
                </c:pt>
                <c:pt idx="2378">
                  <c:v>3.40243401623826</c:v>
                </c:pt>
                <c:pt idx="2379">
                  <c:v>3.37255345652525</c:v>
                </c:pt>
                <c:pt idx="2380">
                  <c:v>3.3820782625767101</c:v>
                </c:pt>
                <c:pt idx="2381">
                  <c:v>3.41554461720991</c:v>
                </c:pt>
                <c:pt idx="2382">
                  <c:v>3.41554461720991</c:v>
                </c:pt>
                <c:pt idx="2383">
                  <c:v>3.41554461720991</c:v>
                </c:pt>
                <c:pt idx="2384">
                  <c:v>3.43309511867426</c:v>
                </c:pt>
                <c:pt idx="2385">
                  <c:v>3.4404963918576099</c:v>
                </c:pt>
                <c:pt idx="2386">
                  <c:v>3.4290960905288101</c:v>
                </c:pt>
                <c:pt idx="2387">
                  <c:v>3.43963946073145</c:v>
                </c:pt>
                <c:pt idx="2388">
                  <c:v>3.4569197503048601</c:v>
                </c:pt>
                <c:pt idx="2389">
                  <c:v>3.4569197503048601</c:v>
                </c:pt>
                <c:pt idx="2390">
                  <c:v>3.4569197503048601</c:v>
                </c:pt>
                <c:pt idx="2391">
                  <c:v>3.4579047409739299</c:v>
                </c:pt>
                <c:pt idx="2392">
                  <c:v>3.4544226897466399</c:v>
                </c:pt>
                <c:pt idx="2393">
                  <c:v>3.4479815780659702</c:v>
                </c:pt>
                <c:pt idx="2394">
                  <c:v>3.4389871382412398</c:v>
                </c:pt>
                <c:pt idx="2395">
                  <c:v>3.4442799266096098</c:v>
                </c:pt>
                <c:pt idx="2396">
                  <c:v>3.4442799266096098</c:v>
                </c:pt>
                <c:pt idx="2397">
                  <c:v>3.4442799266096098</c:v>
                </c:pt>
                <c:pt idx="2398">
                  <c:v>3.4243477711472998</c:v>
                </c:pt>
                <c:pt idx="2399">
                  <c:v>3.4330639254207802</c:v>
                </c:pt>
                <c:pt idx="2400">
                  <c:v>3.4279587973071699</c:v>
                </c:pt>
                <c:pt idx="2401">
                  <c:v>3.41944412092022</c:v>
                </c:pt>
                <c:pt idx="2402">
                  <c:v>3.4216483942981299</c:v>
                </c:pt>
                <c:pt idx="2403">
                  <c:v>3.4216483942981299</c:v>
                </c:pt>
                <c:pt idx="2404">
                  <c:v>3.4216483942981299</c:v>
                </c:pt>
                <c:pt idx="2405">
                  <c:v>3.4177839852727701</c:v>
                </c:pt>
                <c:pt idx="2406">
                  <c:v>3.4166811636051699</c:v>
                </c:pt>
                <c:pt idx="2407">
                  <c:v>3.4309350288525402</c:v>
                </c:pt>
                <c:pt idx="2408">
                  <c:v>3.4047560813090101</c:v>
                </c:pt>
                <c:pt idx="2409">
                  <c:v>3.39445451940913</c:v>
                </c:pt>
                <c:pt idx="2410">
                  <c:v>3.39445451940913</c:v>
                </c:pt>
                <c:pt idx="2411">
                  <c:v>3.39445451940913</c:v>
                </c:pt>
                <c:pt idx="2412">
                  <c:v>3.3978129752910502</c:v>
                </c:pt>
                <c:pt idx="2413">
                  <c:v>3.3795626896943798</c:v>
                </c:pt>
                <c:pt idx="2414">
                  <c:v>3.3889314423984902</c:v>
                </c:pt>
                <c:pt idx="2415">
                  <c:v>3.37372860936284</c:v>
                </c:pt>
                <c:pt idx="2416">
                  <c:v>3.38454503309667</c:v>
                </c:pt>
                <c:pt idx="2417">
                  <c:v>3.38454503309667</c:v>
                </c:pt>
                <c:pt idx="2418">
                  <c:v>3.38454503309667</c:v>
                </c:pt>
                <c:pt idx="2419">
                  <c:v>3.3984831150540602</c:v>
                </c:pt>
                <c:pt idx="2420">
                  <c:v>3.3970863914101601</c:v>
                </c:pt>
                <c:pt idx="2421">
                  <c:v>3.3878922806388201</c:v>
                </c:pt>
                <c:pt idx="2422">
                  <c:v>3.33954367804263</c:v>
                </c:pt>
                <c:pt idx="2423">
                  <c:v>3.3139928651675601</c:v>
                </c:pt>
                <c:pt idx="2424">
                  <c:v>3.3139928651675601</c:v>
                </c:pt>
                <c:pt idx="2425">
                  <c:v>3.3139928651675601</c:v>
                </c:pt>
                <c:pt idx="2426">
                  <c:v>3.25337444798441</c:v>
                </c:pt>
                <c:pt idx="2427">
                  <c:v>3.26681134483198</c:v>
                </c:pt>
                <c:pt idx="2428">
                  <c:v>3.3013716485308402</c:v>
                </c:pt>
                <c:pt idx="2429">
                  <c:v>3.3285259565722298</c:v>
                </c:pt>
                <c:pt idx="2430">
                  <c:v>3.3452391891305</c:v>
                </c:pt>
                <c:pt idx="2431">
                  <c:v>3.3452391891305</c:v>
                </c:pt>
                <c:pt idx="2432">
                  <c:v>3.3452391891305</c:v>
                </c:pt>
                <c:pt idx="2433">
                  <c:v>3.3341655390200899</c:v>
                </c:pt>
                <c:pt idx="2434">
                  <c:v>3.3115740920584198</c:v>
                </c:pt>
                <c:pt idx="2435">
                  <c:v>3.3424011745355</c:v>
                </c:pt>
                <c:pt idx="2436">
                  <c:v>3.3345906024261001</c:v>
                </c:pt>
                <c:pt idx="2437">
                  <c:v>3.3291629592638299</c:v>
                </c:pt>
                <c:pt idx="2438">
                  <c:v>3.3291629592638299</c:v>
                </c:pt>
                <c:pt idx="2439">
                  <c:v>3.3291629592638299</c:v>
                </c:pt>
                <c:pt idx="2440">
                  <c:v>3.3291629592638299</c:v>
                </c:pt>
                <c:pt idx="2441">
                  <c:v>3.34749937415488</c:v>
                </c:pt>
                <c:pt idx="2442">
                  <c:v>3.3421885133156901</c:v>
                </c:pt>
                <c:pt idx="2443">
                  <c:v>3.3532542384511799</c:v>
                </c:pt>
                <c:pt idx="2444">
                  <c:v>3.3614124801925298</c:v>
                </c:pt>
                <c:pt idx="2445">
                  <c:v>3.3614124801925298</c:v>
                </c:pt>
                <c:pt idx="2446">
                  <c:v>3.3614124801925298</c:v>
                </c:pt>
                <c:pt idx="2447">
                  <c:v>3.3650829416674801</c:v>
                </c:pt>
                <c:pt idx="2448">
                  <c:v>3.3737209700183701</c:v>
                </c:pt>
                <c:pt idx="2449">
                  <c:v>3.37938147734689</c:v>
                </c:pt>
                <c:pt idx="2450">
                  <c:v>3.3929473959721599</c:v>
                </c:pt>
                <c:pt idx="2451">
                  <c:v>3.4012896433188899</c:v>
                </c:pt>
                <c:pt idx="2452">
                  <c:v>3.4012896433188899</c:v>
                </c:pt>
                <c:pt idx="2453">
                  <c:v>3.4012896433188899</c:v>
                </c:pt>
                <c:pt idx="2454">
                  <c:v>3.3861523280788601</c:v>
                </c:pt>
                <c:pt idx="2455">
                  <c:v>3.3651420274482602</c:v>
                </c:pt>
                <c:pt idx="2456">
                  <c:v>3.36682403896764</c:v>
                </c:pt>
                <c:pt idx="2457">
                  <c:v>3.3665731112274302</c:v>
                </c:pt>
                <c:pt idx="2458">
                  <c:v>3.3297363000569402</c:v>
                </c:pt>
                <c:pt idx="2459">
                  <c:v>3.3297363000569402</c:v>
                </c:pt>
                <c:pt idx="2460">
                  <c:v>3.3297363000569402</c:v>
                </c:pt>
                <c:pt idx="2461">
                  <c:v>3.2826609132585798</c:v>
                </c:pt>
                <c:pt idx="2462">
                  <c:v>3.25668281967743</c:v>
                </c:pt>
                <c:pt idx="2463">
                  <c:v>3.2862750332049102</c:v>
                </c:pt>
                <c:pt idx="2464">
                  <c:v>3.2878717185983799</c:v>
                </c:pt>
                <c:pt idx="2465">
                  <c:v>3.31293061103458</c:v>
                </c:pt>
                <c:pt idx="2466">
                  <c:v>3.31293061103458</c:v>
                </c:pt>
                <c:pt idx="2467">
                  <c:v>3.31293061103458</c:v>
                </c:pt>
                <c:pt idx="2468">
                  <c:v>3.33794697324059</c:v>
                </c:pt>
                <c:pt idx="2469">
                  <c:v>3.32228379343504</c:v>
                </c:pt>
                <c:pt idx="2470">
                  <c:v>3.3322434571805202</c:v>
                </c:pt>
                <c:pt idx="2471">
                  <c:v>3.33137078141471</c:v>
                </c:pt>
                <c:pt idx="2472">
                  <c:v>3.33642567724505</c:v>
                </c:pt>
                <c:pt idx="2473">
                  <c:v>3.33642567724505</c:v>
                </c:pt>
                <c:pt idx="2474">
                  <c:v>3.33642567724505</c:v>
                </c:pt>
                <c:pt idx="2475">
                  <c:v>3.3294674220585798</c:v>
                </c:pt>
                <c:pt idx="2476">
                  <c:v>3.3195745571180701</c:v>
                </c:pt>
                <c:pt idx="2477">
                  <c:v>3.3160312701778398</c:v>
                </c:pt>
                <c:pt idx="2478">
                  <c:v>3.34621165388493</c:v>
                </c:pt>
                <c:pt idx="2479">
                  <c:v>3.3557157005051499</c:v>
                </c:pt>
                <c:pt idx="2480">
                  <c:v>3.3557157005051499</c:v>
                </c:pt>
                <c:pt idx="2481">
                  <c:v>3.3557157005051499</c:v>
                </c:pt>
                <c:pt idx="2482">
                  <c:v>3.35934580623096</c:v>
                </c:pt>
                <c:pt idx="2483">
                  <c:v>3.3447456763982402</c:v>
                </c:pt>
                <c:pt idx="2484">
                  <c:v>3.3328846083005801</c:v>
                </c:pt>
                <c:pt idx="2485">
                  <c:v>3.3397996485301999</c:v>
                </c:pt>
                <c:pt idx="2486">
                  <c:v>3.3643324955870302</c:v>
                </c:pt>
                <c:pt idx="2487">
                  <c:v>3.3643324955870302</c:v>
                </c:pt>
                <c:pt idx="2488">
                  <c:v>3.3643324955870302</c:v>
                </c:pt>
                <c:pt idx="2489">
                  <c:v>3.3721081940325801</c:v>
                </c:pt>
                <c:pt idx="2490">
                  <c:v>3.36375175421654</c:v>
                </c:pt>
                <c:pt idx="2491">
                  <c:v>3.38251751539637</c:v>
                </c:pt>
                <c:pt idx="2492">
                  <c:v>3.3792688504202499</c:v>
                </c:pt>
                <c:pt idx="2493">
                  <c:v>3.3635978388662702</c:v>
                </c:pt>
                <c:pt idx="2494">
                  <c:v>3.3635978388662702</c:v>
                </c:pt>
                <c:pt idx="2495">
                  <c:v>3.3635978388662702</c:v>
                </c:pt>
                <c:pt idx="2496">
                  <c:v>3.3883849163119399</c:v>
                </c:pt>
                <c:pt idx="2497">
                  <c:v>3.3950067887249</c:v>
                </c:pt>
                <c:pt idx="2498">
                  <c:v>3.4081775602383901</c:v>
                </c:pt>
                <c:pt idx="2499">
                  <c:v>3.4174491839663599</c:v>
                </c:pt>
                <c:pt idx="2500">
                  <c:v>3.4173052979250298</c:v>
                </c:pt>
                <c:pt idx="2501">
                  <c:v>3.4173052979250298</c:v>
                </c:pt>
                <c:pt idx="2502">
                  <c:v>3.4173052979250298</c:v>
                </c:pt>
                <c:pt idx="2503">
                  <c:v>3.4111561540183599</c:v>
                </c:pt>
                <c:pt idx="2504">
                  <c:v>3.4090241648561799</c:v>
                </c:pt>
                <c:pt idx="2505">
                  <c:v>3.4142429205476001</c:v>
                </c:pt>
                <c:pt idx="2506">
                  <c:v>3.3981677281002098</c:v>
                </c:pt>
                <c:pt idx="2507">
                  <c:v>3.3698238934771001</c:v>
                </c:pt>
                <c:pt idx="2508">
                  <c:v>3.3698238934771001</c:v>
                </c:pt>
                <c:pt idx="2509">
                  <c:v>3.3698238934771001</c:v>
                </c:pt>
                <c:pt idx="2510">
                  <c:v>3.3737239446156702</c:v>
                </c:pt>
                <c:pt idx="2511">
                  <c:v>3.3778602122768802</c:v>
                </c:pt>
                <c:pt idx="2512">
                  <c:v>3.3991198501047499</c:v>
                </c:pt>
                <c:pt idx="2513">
                  <c:v>3.39130944155393</c:v>
                </c:pt>
                <c:pt idx="2514">
                  <c:v>3.39871399199449</c:v>
                </c:pt>
                <c:pt idx="2515">
                  <c:v>3.39871399199449</c:v>
                </c:pt>
                <c:pt idx="2516">
                  <c:v>3.39871399199449</c:v>
                </c:pt>
                <c:pt idx="2517">
                  <c:v>3.4016803166093399</c:v>
                </c:pt>
                <c:pt idx="2518">
                  <c:v>3.3976492055451701</c:v>
                </c:pt>
                <c:pt idx="2519">
                  <c:v>3.4115843666960299</c:v>
                </c:pt>
                <c:pt idx="2520">
                  <c:v>3.4115843666960299</c:v>
                </c:pt>
                <c:pt idx="2521">
                  <c:v>3.4138791505911099</c:v>
                </c:pt>
                <c:pt idx="2522">
                  <c:v>3.4138791505911099</c:v>
                </c:pt>
                <c:pt idx="2523">
                  <c:v>3.4138791505911099</c:v>
                </c:pt>
                <c:pt idx="2524">
                  <c:v>3.4027659279547202</c:v>
                </c:pt>
                <c:pt idx="2525">
                  <c:v>3.41505889217615</c:v>
                </c:pt>
                <c:pt idx="2526">
                  <c:v>3.4100302268404099</c:v>
                </c:pt>
                <c:pt idx="2527">
                  <c:v>3.3939858803695402</c:v>
                </c:pt>
                <c:pt idx="2528">
                  <c:v>3.4061312563630501</c:v>
                </c:pt>
                <c:pt idx="2529">
                  <c:v>3.4061312563630501</c:v>
                </c:pt>
                <c:pt idx="2530">
                  <c:v>3.4061312563630501</c:v>
                </c:pt>
                <c:pt idx="2531">
                  <c:v>3.3907999227042298</c:v>
                </c:pt>
                <c:pt idx="2532">
                  <c:v>3.4024008745976402</c:v>
                </c:pt>
                <c:pt idx="2533">
                  <c:v>3.38506541434842</c:v>
                </c:pt>
                <c:pt idx="2534">
                  <c:v>3.3948513793261701</c:v>
                </c:pt>
                <c:pt idx="2535">
                  <c:v>3.36420292954615</c:v>
                </c:pt>
                <c:pt idx="2536">
                  <c:v>3.36420292954615</c:v>
                </c:pt>
                <c:pt idx="2537">
                  <c:v>3.36420292954615</c:v>
                </c:pt>
                <c:pt idx="2538">
                  <c:v>3.3651319759831</c:v>
                </c:pt>
                <c:pt idx="2539">
                  <c:v>3.3707700549894302</c:v>
                </c:pt>
                <c:pt idx="2540">
                  <c:v>3.3940098725161199</c:v>
                </c:pt>
                <c:pt idx="2541">
                  <c:v>3.38766971379783</c:v>
                </c:pt>
                <c:pt idx="2542">
                  <c:v>3.3747838134496901</c:v>
                </c:pt>
                <c:pt idx="2543">
                  <c:v>3.3747838134496901</c:v>
                </c:pt>
                <c:pt idx="2544">
                  <c:v>3.3747838134496901</c:v>
                </c:pt>
                <c:pt idx="2545">
                  <c:v>3.3811733690119201</c:v>
                </c:pt>
                <c:pt idx="2546">
                  <c:v>3.3804471401310399</c:v>
                </c:pt>
                <c:pt idx="2547">
                  <c:v>3.38292060077156</c:v>
                </c:pt>
                <c:pt idx="2548">
                  <c:v>3.38545261777853</c:v>
                </c:pt>
                <c:pt idx="2549">
                  <c:v>3.38545261777853</c:v>
                </c:pt>
                <c:pt idx="2550">
                  <c:v>3.38545261777853</c:v>
                </c:pt>
                <c:pt idx="2551">
                  <c:v>3.38545261777853</c:v>
                </c:pt>
                <c:pt idx="2552">
                  <c:v>3.3801042463900801</c:v>
                </c:pt>
                <c:pt idx="2553">
                  <c:v>3.3917993764247698</c:v>
                </c:pt>
                <c:pt idx="2554">
                  <c:v>3.3866062536708501</c:v>
                </c:pt>
                <c:pt idx="2555">
                  <c:v>3.3799548357350599</c:v>
                </c:pt>
                <c:pt idx="2556">
                  <c:v>3.3799548357350599</c:v>
                </c:pt>
                <c:pt idx="2557">
                  <c:v>3.3799548357350599</c:v>
                </c:pt>
                <c:pt idx="2558">
                  <c:v>3.3799548357350599</c:v>
                </c:pt>
                <c:pt idx="2559">
                  <c:v>3.3464000169968302</c:v>
                </c:pt>
                <c:pt idx="2560">
                  <c:v>3.3450174064907099</c:v>
                </c:pt>
                <c:pt idx="2561">
                  <c:v>3.32369272363364</c:v>
                </c:pt>
                <c:pt idx="2562">
                  <c:v>3.2690879094007301</c:v>
                </c:pt>
                <c:pt idx="2563">
                  <c:v>3.2568694278708299</c:v>
                </c:pt>
                <c:pt idx="2564">
                  <c:v>3.2568694278708299</c:v>
                </c:pt>
                <c:pt idx="2565">
                  <c:v>3.2568694278708299</c:v>
                </c:pt>
                <c:pt idx="2566">
                  <c:v>3.2429889267974801</c:v>
                </c:pt>
                <c:pt idx="2567">
                  <c:v>3.2557475685965001</c:v>
                </c:pt>
                <c:pt idx="2568">
                  <c:v>3.2069434307961999</c:v>
                </c:pt>
                <c:pt idx="2569">
                  <c:v>3.2288154490426999</c:v>
                </c:pt>
                <c:pt idx="2570">
                  <c:v>3.1987191693376902</c:v>
                </c:pt>
                <c:pt idx="2571">
                  <c:v>3.1987191693376902</c:v>
                </c:pt>
                <c:pt idx="2572">
                  <c:v>3.1987191693376902</c:v>
                </c:pt>
                <c:pt idx="2573">
                  <c:v>3.1987191693376902</c:v>
                </c:pt>
                <c:pt idx="2574">
                  <c:v>3.18147482626541</c:v>
                </c:pt>
                <c:pt idx="2575">
                  <c:v>3.1910901626318999</c:v>
                </c:pt>
                <c:pt idx="2576">
                  <c:v>3.19208981136225</c:v>
                </c:pt>
                <c:pt idx="2577">
                  <c:v>3.2253896815236498</c:v>
                </c:pt>
                <c:pt idx="2578">
                  <c:v>3.2253896815236498</c:v>
                </c:pt>
                <c:pt idx="2579">
                  <c:v>3.2253896815236498</c:v>
                </c:pt>
                <c:pt idx="2580">
                  <c:v>3.2110668789904002</c:v>
                </c:pt>
                <c:pt idx="2581">
                  <c:v>3.2154649823570498</c:v>
                </c:pt>
                <c:pt idx="2582">
                  <c:v>3.1848897011341202</c:v>
                </c:pt>
                <c:pt idx="2583">
                  <c:v>3.2542505335137299</c:v>
                </c:pt>
                <c:pt idx="2584">
                  <c:v>3.2816171052129799</c:v>
                </c:pt>
                <c:pt idx="2585">
                  <c:v>3.2816171052129799</c:v>
                </c:pt>
                <c:pt idx="2586">
                  <c:v>3.2816171052129799</c:v>
                </c:pt>
                <c:pt idx="2587">
                  <c:v>3.3005310641497201</c:v>
                </c:pt>
                <c:pt idx="2588">
                  <c:v>3.28232261528203</c:v>
                </c:pt>
                <c:pt idx="2589">
                  <c:v>3.2742708245024899</c:v>
                </c:pt>
                <c:pt idx="2590">
                  <c:v>3.2711651728893698</c:v>
                </c:pt>
                <c:pt idx="2591">
                  <c:v>3.2156198902878299</c:v>
                </c:pt>
                <c:pt idx="2592">
                  <c:v>3.2156198902878299</c:v>
                </c:pt>
                <c:pt idx="2593">
                  <c:v>3.2156198902878299</c:v>
                </c:pt>
                <c:pt idx="2594">
                  <c:v>3.1652743669655998</c:v>
                </c:pt>
                <c:pt idx="2595">
                  <c:v>3.1568432802551101</c:v>
                </c:pt>
                <c:pt idx="2596">
                  <c:v>3.16768121605012</c:v>
                </c:pt>
                <c:pt idx="2597">
                  <c:v>3.17318105819378</c:v>
                </c:pt>
                <c:pt idx="2598">
                  <c:v>3.18746191263907</c:v>
                </c:pt>
                <c:pt idx="2599">
                  <c:v>3.18746191263907</c:v>
                </c:pt>
                <c:pt idx="2600">
                  <c:v>3.18746191263907</c:v>
                </c:pt>
                <c:pt idx="2601">
                  <c:v>3.18746191263907</c:v>
                </c:pt>
                <c:pt idx="2602">
                  <c:v>3.2029514287214198</c:v>
                </c:pt>
                <c:pt idx="2603">
                  <c:v>3.2394102274982099</c:v>
                </c:pt>
                <c:pt idx="2604">
                  <c:v>3.2267747442259598</c:v>
                </c:pt>
                <c:pt idx="2605">
                  <c:v>3.23369087130598</c:v>
                </c:pt>
                <c:pt idx="2606">
                  <c:v>3.23369087130598</c:v>
                </c:pt>
                <c:pt idx="2607">
                  <c:v>3.23369087130598</c:v>
                </c:pt>
                <c:pt idx="2608">
                  <c:v>3.2520620858051901</c:v>
                </c:pt>
                <c:pt idx="2609">
                  <c:v>3.2346336248513001</c:v>
                </c:pt>
                <c:pt idx="2610">
                  <c:v>3.2447496902250301</c:v>
                </c:pt>
                <c:pt idx="2611">
                  <c:v>3.2516865020086598</c:v>
                </c:pt>
                <c:pt idx="2612">
                  <c:v>3.2610759348507301</c:v>
                </c:pt>
                <c:pt idx="2613">
                  <c:v>3.2610759348507301</c:v>
                </c:pt>
                <c:pt idx="2614">
                  <c:v>3.2610759348507301</c:v>
                </c:pt>
                <c:pt idx="2615">
                  <c:v>3.2539615206116399</c:v>
                </c:pt>
                <c:pt idx="2616">
                  <c:v>3.2799894818910702</c:v>
                </c:pt>
                <c:pt idx="2617">
                  <c:v>3.2961883039436</c:v>
                </c:pt>
                <c:pt idx="2618">
                  <c:v>3.29776701848761</c:v>
                </c:pt>
                <c:pt idx="2619">
                  <c:v>3.2939258977981898</c:v>
                </c:pt>
                <c:pt idx="2620">
                  <c:v>3.2939258977981898</c:v>
                </c:pt>
                <c:pt idx="2621">
                  <c:v>3.2939258977981898</c:v>
                </c:pt>
                <c:pt idx="2622">
                  <c:v>3.2930727036396701</c:v>
                </c:pt>
                <c:pt idx="2623">
                  <c:v>3.2723865585787002</c:v>
                </c:pt>
                <c:pt idx="2624">
                  <c:v>3.2791521756434898</c:v>
                </c:pt>
                <c:pt idx="2625">
                  <c:v>3.26734381422947</c:v>
                </c:pt>
                <c:pt idx="2626">
                  <c:v>3.28778509302572</c:v>
                </c:pt>
                <c:pt idx="2627">
                  <c:v>3.28778509302572</c:v>
                </c:pt>
                <c:pt idx="2628">
                  <c:v>3.28778509302572</c:v>
                </c:pt>
                <c:pt idx="2629">
                  <c:v>3.2958089668415198</c:v>
                </c:pt>
                <c:pt idx="2630">
                  <c:v>3.2821965547172298</c:v>
                </c:pt>
                <c:pt idx="2631">
                  <c:v>3.2880801057713498</c:v>
                </c:pt>
                <c:pt idx="2632">
                  <c:v>3.2843204844683398</c:v>
                </c:pt>
                <c:pt idx="2633">
                  <c:v>3.2971749668424799</c:v>
                </c:pt>
                <c:pt idx="2634">
                  <c:v>3.2971749668424799</c:v>
                </c:pt>
                <c:pt idx="2635">
                  <c:v>3.2971749668424799</c:v>
                </c:pt>
                <c:pt idx="2636">
                  <c:v>3.3010248772822601</c:v>
                </c:pt>
                <c:pt idx="2637">
                  <c:v>3.3066132681237899</c:v>
                </c:pt>
                <c:pt idx="2638">
                  <c:v>3.2898464120044002</c:v>
                </c:pt>
                <c:pt idx="2639">
                  <c:v>3.2942651977338202</c:v>
                </c:pt>
                <c:pt idx="2640">
                  <c:v>3.2942651977338202</c:v>
                </c:pt>
                <c:pt idx="2641">
                  <c:v>3.2942651977338202</c:v>
                </c:pt>
                <c:pt idx="2642">
                  <c:v>3.2942651977338202</c:v>
                </c:pt>
                <c:pt idx="2643">
                  <c:v>3.2914794480889902</c:v>
                </c:pt>
                <c:pt idx="2644">
                  <c:v>3.31777254711049</c:v>
                </c:pt>
                <c:pt idx="2645">
                  <c:v>3.3135332649696001</c:v>
                </c:pt>
                <c:pt idx="2646">
                  <c:v>3.3161131139195801</c:v>
                </c:pt>
                <c:pt idx="2647">
                  <c:v>3.33136164303468</c:v>
                </c:pt>
                <c:pt idx="2648">
                  <c:v>3.33136164303468</c:v>
                </c:pt>
                <c:pt idx="2649">
                  <c:v>3.33136164303468</c:v>
                </c:pt>
                <c:pt idx="2650">
                  <c:v>3.3171881749206098</c:v>
                </c:pt>
                <c:pt idx="2651">
                  <c:v>3.3147556732735999</c:v>
                </c:pt>
                <c:pt idx="2652">
                  <c:v>3.3510255419045198</c:v>
                </c:pt>
                <c:pt idx="2653">
                  <c:v>3.34866272615321</c:v>
                </c:pt>
                <c:pt idx="2654">
                  <c:v>3.3269887070759001</c:v>
                </c:pt>
                <c:pt idx="2655">
                  <c:v>3.3269887070759001</c:v>
                </c:pt>
                <c:pt idx="2656">
                  <c:v>3.3269887070759001</c:v>
                </c:pt>
                <c:pt idx="2657">
                  <c:v>3.3126160202951902</c:v>
                </c:pt>
                <c:pt idx="2658">
                  <c:v>3.3210830088297398</c:v>
                </c:pt>
                <c:pt idx="2659">
                  <c:v>3.3332014607598301</c:v>
                </c:pt>
                <c:pt idx="2660">
                  <c:v>3.3382441021551599</c:v>
                </c:pt>
                <c:pt idx="2661">
                  <c:v>3.3307529589525999</c:v>
                </c:pt>
                <c:pt idx="2662">
                  <c:v>3.3307529589525999</c:v>
                </c:pt>
                <c:pt idx="2663">
                  <c:v>3.3307529589525999</c:v>
                </c:pt>
                <c:pt idx="2664">
                  <c:v>3.3376276168878798</c:v>
                </c:pt>
                <c:pt idx="2665">
                  <c:v>3.3424808633277499</c:v>
                </c:pt>
                <c:pt idx="2666">
                  <c:v>3.3458888205383999</c:v>
                </c:pt>
                <c:pt idx="2667">
                  <c:v>3.3550817567009799</c:v>
                </c:pt>
                <c:pt idx="2668">
                  <c:v>3.3450721853688599</c:v>
                </c:pt>
                <c:pt idx="2669">
                  <c:v>3.3450721853688599</c:v>
                </c:pt>
                <c:pt idx="2670">
                  <c:v>3.3450721853688599</c:v>
                </c:pt>
                <c:pt idx="2671">
                  <c:v>3.3422623903614999</c:v>
                </c:pt>
                <c:pt idx="2672">
                  <c:v>3.33146900964163</c:v>
                </c:pt>
                <c:pt idx="2673">
                  <c:v>3.3266964260626199</c:v>
                </c:pt>
                <c:pt idx="2674">
                  <c:v>3.3636941561384801</c:v>
                </c:pt>
                <c:pt idx="2675">
                  <c:v>3.3631671682229101</c:v>
                </c:pt>
                <c:pt idx="2676">
                  <c:v>3.3631671682229101</c:v>
                </c:pt>
                <c:pt idx="2677">
                  <c:v>3.3631671682229101</c:v>
                </c:pt>
                <c:pt idx="2678">
                  <c:v>3.3678382552119102</c:v>
                </c:pt>
                <c:pt idx="2679">
                  <c:v>3.3462710338095101</c:v>
                </c:pt>
                <c:pt idx="2680">
                  <c:v>3.3381297251804201</c:v>
                </c:pt>
                <c:pt idx="2681">
                  <c:v>3.33206348226719</c:v>
                </c:pt>
                <c:pt idx="2682">
                  <c:v>3.3350872676003802</c:v>
                </c:pt>
                <c:pt idx="2683">
                  <c:v>3.3350872676003802</c:v>
                </c:pt>
                <c:pt idx="2684">
                  <c:v>3.3350872676003802</c:v>
                </c:pt>
                <c:pt idx="2685">
                  <c:v>3.3373168494472498</c:v>
                </c:pt>
                <c:pt idx="2686">
                  <c:v>3.3462417425573401</c:v>
                </c:pt>
                <c:pt idx="2687">
                  <c:v>3.3350560942654899</c:v>
                </c:pt>
                <c:pt idx="2688">
                  <c:v>3.3251306739072501</c:v>
                </c:pt>
                <c:pt idx="2689">
                  <c:v>3.3250381307300101</c:v>
                </c:pt>
                <c:pt idx="2690">
                  <c:v>3.3250381307300101</c:v>
                </c:pt>
                <c:pt idx="2691">
                  <c:v>3.3250381307300101</c:v>
                </c:pt>
                <c:pt idx="2692">
                  <c:v>3.3283762583060001</c:v>
                </c:pt>
                <c:pt idx="2693">
                  <c:v>3.31741189233355</c:v>
                </c:pt>
                <c:pt idx="2694">
                  <c:v>3.3246257594822901</c:v>
                </c:pt>
                <c:pt idx="2695">
                  <c:v>3.3172562002955299</c:v>
                </c:pt>
                <c:pt idx="2696">
                  <c:v>3.3299851568454102</c:v>
                </c:pt>
                <c:pt idx="2697">
                  <c:v>3.3299851568454102</c:v>
                </c:pt>
                <c:pt idx="2698">
                  <c:v>3.3299851568454102</c:v>
                </c:pt>
                <c:pt idx="2699">
                  <c:v>3.32952493216025</c:v>
                </c:pt>
                <c:pt idx="2700">
                  <c:v>3.3454402806605099</c:v>
                </c:pt>
                <c:pt idx="2701">
                  <c:v>3.3492439277767998</c:v>
                </c:pt>
                <c:pt idx="2702">
                  <c:v>3.3543207361421099</c:v>
                </c:pt>
                <c:pt idx="2703">
                  <c:v>3.3598240921218099</c:v>
                </c:pt>
                <c:pt idx="2704">
                  <c:v>3.3598240921218099</c:v>
                </c:pt>
                <c:pt idx="2705">
                  <c:v>3.3598240921218099</c:v>
                </c:pt>
                <c:pt idx="2706">
                  <c:v>3.3598240921218099</c:v>
                </c:pt>
                <c:pt idx="2707">
                  <c:v>3.3617635380717101</c:v>
                </c:pt>
                <c:pt idx="2708">
                  <c:v>3.3643352091849499</c:v>
                </c:pt>
                <c:pt idx="2709">
                  <c:v>3.3718902524418199</c:v>
                </c:pt>
                <c:pt idx="2710">
                  <c:v>3.3614691490986002</c:v>
                </c:pt>
                <c:pt idx="2711">
                  <c:v>3.3614691490986002</c:v>
                </c:pt>
                <c:pt idx="2712">
                  <c:v>3.3614691490986002</c:v>
                </c:pt>
                <c:pt idx="2713">
                  <c:v>3.3695066875031499</c:v>
                </c:pt>
                <c:pt idx="2714">
                  <c:v>3.36137988197589</c:v>
                </c:pt>
                <c:pt idx="2715">
                  <c:v>3.3675163505474002</c:v>
                </c:pt>
                <c:pt idx="2716">
                  <c:v>3.3593823425402398</c:v>
                </c:pt>
                <c:pt idx="2717">
                  <c:v>3.3399717006012</c:v>
                </c:pt>
                <c:pt idx="2718">
                  <c:v>3.3399717006012</c:v>
                </c:pt>
                <c:pt idx="2719">
                  <c:v>3.3399717006012</c:v>
                </c:pt>
                <c:pt idx="2720">
                  <c:v>3.32464504033485</c:v>
                </c:pt>
                <c:pt idx="2721">
                  <c:v>3.3237543790161301</c:v>
                </c:pt>
                <c:pt idx="2722">
                  <c:v>3.3297781903734398</c:v>
                </c:pt>
                <c:pt idx="2723">
                  <c:v>3.3324268562468098</c:v>
                </c:pt>
                <c:pt idx="2724">
                  <c:v>3.31487423035643</c:v>
                </c:pt>
                <c:pt idx="2725">
                  <c:v>3.31487423035643</c:v>
                </c:pt>
                <c:pt idx="2726">
                  <c:v>3.31487423035643</c:v>
                </c:pt>
                <c:pt idx="2727">
                  <c:v>3.3223527831728799</c:v>
                </c:pt>
                <c:pt idx="2728">
                  <c:v>3.32116301591422</c:v>
                </c:pt>
                <c:pt idx="2729">
                  <c:v>3.31256844188426</c:v>
                </c:pt>
                <c:pt idx="2730">
                  <c:v>3.3337905103613199</c:v>
                </c:pt>
                <c:pt idx="2731">
                  <c:v>3.2992719487875202</c:v>
                </c:pt>
                <c:pt idx="2732">
                  <c:v>3.2992719487875202</c:v>
                </c:pt>
                <c:pt idx="2733">
                  <c:v>3.2992719487875202</c:v>
                </c:pt>
                <c:pt idx="2734">
                  <c:v>3.26145322433986</c:v>
                </c:pt>
                <c:pt idx="2735">
                  <c:v>3.2952879600783098</c:v>
                </c:pt>
                <c:pt idx="2736">
                  <c:v>3.3152122531144199</c:v>
                </c:pt>
                <c:pt idx="2737">
                  <c:v>3.3173468441685499</c:v>
                </c:pt>
                <c:pt idx="2738">
                  <c:v>3.3243040704608098</c:v>
                </c:pt>
                <c:pt idx="2739">
                  <c:v>3.3243040704608098</c:v>
                </c:pt>
                <c:pt idx="2740">
                  <c:v>3.3243040704608098</c:v>
                </c:pt>
                <c:pt idx="2741">
                  <c:v>3.3243040704608098</c:v>
                </c:pt>
                <c:pt idx="2742">
                  <c:v>3.3171832808071202</c:v>
                </c:pt>
                <c:pt idx="2743">
                  <c:v>3.3353685448627499</c:v>
                </c:pt>
                <c:pt idx="2744">
                  <c:v>3.3330068450308299</c:v>
                </c:pt>
                <c:pt idx="2745">
                  <c:v>3.3459994859698399</c:v>
                </c:pt>
                <c:pt idx="2746">
                  <c:v>3.3459994859698399</c:v>
                </c:pt>
                <c:pt idx="2747">
                  <c:v>3.3459994859698399</c:v>
                </c:pt>
                <c:pt idx="2748">
                  <c:v>3.3502442284514999</c:v>
                </c:pt>
                <c:pt idx="2749">
                  <c:v>3.3561289978264401</c:v>
                </c:pt>
                <c:pt idx="2750">
                  <c:v>3.3442486881752198</c:v>
                </c:pt>
                <c:pt idx="2751">
                  <c:v>3.34466655987513</c:v>
                </c:pt>
                <c:pt idx="2752">
                  <c:v>3.34777205644636</c:v>
                </c:pt>
                <c:pt idx="2753">
                  <c:v>3.34777205644636</c:v>
                </c:pt>
                <c:pt idx="2754">
                  <c:v>3.34777205644636</c:v>
                </c:pt>
                <c:pt idx="2755">
                  <c:v>3.3605135771573398</c:v>
                </c:pt>
                <c:pt idx="2756">
                  <c:v>3.3592345453925101</c:v>
                </c:pt>
                <c:pt idx="2757">
                  <c:v>3.3757965381912398</c:v>
                </c:pt>
                <c:pt idx="2758">
                  <c:v>3.3672407954038501</c:v>
                </c:pt>
                <c:pt idx="2759">
                  <c:v>3.3717490516078801</c:v>
                </c:pt>
                <c:pt idx="2760">
                  <c:v>3.3717490516078801</c:v>
                </c:pt>
                <c:pt idx="2761">
                  <c:v>3.3717490516078801</c:v>
                </c:pt>
                <c:pt idx="2762">
                  <c:v>3.3744674801309</c:v>
                </c:pt>
                <c:pt idx="2763">
                  <c:v>3.3654345010718298</c:v>
                </c:pt>
                <c:pt idx="2764">
                  <c:v>3.3790703912413398</c:v>
                </c:pt>
                <c:pt idx="2765">
                  <c:v>3.3893128535722599</c:v>
                </c:pt>
                <c:pt idx="2766">
                  <c:v>3.3850300423392099</c:v>
                </c:pt>
                <c:pt idx="2767">
                  <c:v>3.3850300423392099</c:v>
                </c:pt>
                <c:pt idx="2768">
                  <c:v>3.3850300423392099</c:v>
                </c:pt>
                <c:pt idx="2769">
                  <c:v>3.3881085950086298</c:v>
                </c:pt>
                <c:pt idx="2770">
                  <c:v>3.3768482814196799</c:v>
                </c:pt>
                <c:pt idx="2771">
                  <c:v>3.38313459163018</c:v>
                </c:pt>
                <c:pt idx="2772">
                  <c:v>3.3922044396912101</c:v>
                </c:pt>
                <c:pt idx="2773">
                  <c:v>3.4005368213275999</c:v>
                </c:pt>
                <c:pt idx="2774">
                  <c:v>3.4005368213275999</c:v>
                </c:pt>
                <c:pt idx="2775">
                  <c:v>3.4005368213275999</c:v>
                </c:pt>
                <c:pt idx="2776">
                  <c:v>3.4003099983832299</c:v>
                </c:pt>
                <c:pt idx="2777">
                  <c:v>3.4003047241609501</c:v>
                </c:pt>
                <c:pt idx="2778">
                  <c:v>3.3953448890778102</c:v>
                </c:pt>
                <c:pt idx="2779">
                  <c:v>3.4045614829178201</c:v>
                </c:pt>
                <c:pt idx="2780">
                  <c:v>3.4104664836595999</c:v>
                </c:pt>
                <c:pt idx="2781">
                  <c:v>3.4104664836595999</c:v>
                </c:pt>
                <c:pt idx="2782">
                  <c:v>3.4104664836595999</c:v>
                </c:pt>
                <c:pt idx="2783">
                  <c:v>3.4136027796980501</c:v>
                </c:pt>
                <c:pt idx="2784">
                  <c:v>3.40635774006061</c:v>
                </c:pt>
                <c:pt idx="2785">
                  <c:v>3.40957149393856</c:v>
                </c:pt>
                <c:pt idx="2786">
                  <c:v>3.40757132410514</c:v>
                </c:pt>
                <c:pt idx="2787">
                  <c:v>3.40343503634658</c:v>
                </c:pt>
                <c:pt idx="2788">
                  <c:v>3.40343503634658</c:v>
                </c:pt>
                <c:pt idx="2789">
                  <c:v>3.40343503634658</c:v>
                </c:pt>
                <c:pt idx="2790">
                  <c:v>3.4096346059031299</c:v>
                </c:pt>
                <c:pt idx="2791">
                  <c:v>3.4114466238574899</c:v>
                </c:pt>
                <c:pt idx="2792">
                  <c:v>3.3978860501539998</c:v>
                </c:pt>
                <c:pt idx="2793">
                  <c:v>3.3973228293118498</c:v>
                </c:pt>
                <c:pt idx="2794">
                  <c:v>3.4024553361183498</c:v>
                </c:pt>
                <c:pt idx="2795">
                  <c:v>3.4024553361183498</c:v>
                </c:pt>
                <c:pt idx="2796">
                  <c:v>3.4024553361183498</c:v>
                </c:pt>
                <c:pt idx="2797">
                  <c:v>3.41299421832381</c:v>
                </c:pt>
                <c:pt idx="2798">
                  <c:v>3.4090393270696899</c:v>
                </c:pt>
                <c:pt idx="2799">
                  <c:v>3.4062791974072599</c:v>
                </c:pt>
                <c:pt idx="2800">
                  <c:v>3.40844961779203</c:v>
                </c:pt>
                <c:pt idx="2801">
                  <c:v>3.41384238763291</c:v>
                </c:pt>
                <c:pt idx="2802">
                  <c:v>3.41384238763291</c:v>
                </c:pt>
                <c:pt idx="2803">
                  <c:v>3.41384238763291</c:v>
                </c:pt>
                <c:pt idx="2804">
                  <c:v>3.41384238763291</c:v>
                </c:pt>
                <c:pt idx="2805">
                  <c:v>3.4340056131295098</c:v>
                </c:pt>
                <c:pt idx="2806">
                  <c:v>3.4422500528433901</c:v>
                </c:pt>
                <c:pt idx="2807">
                  <c:v>3.4395674960066298</c:v>
                </c:pt>
                <c:pt idx="2808">
                  <c:v>3.41030003037694</c:v>
                </c:pt>
                <c:pt idx="2809">
                  <c:v>3.41030003037694</c:v>
                </c:pt>
                <c:pt idx="2810">
                  <c:v>3.41030003037694</c:v>
                </c:pt>
                <c:pt idx="2811">
                  <c:v>3.4282220137205499</c:v>
                </c:pt>
                <c:pt idx="2812">
                  <c:v>3.41327811837595</c:v>
                </c:pt>
                <c:pt idx="2813">
                  <c:v>3.41928700924145</c:v>
                </c:pt>
                <c:pt idx="2814">
                  <c:v>3.4316551932985799</c:v>
                </c:pt>
                <c:pt idx="2815">
                  <c:v>3.4406210779133102</c:v>
                </c:pt>
                <c:pt idx="2816">
                  <c:v>3.4406210779133102</c:v>
                </c:pt>
                <c:pt idx="2817">
                  <c:v>3.4406210779133102</c:v>
                </c:pt>
                <c:pt idx="2818">
                  <c:v>3.4381438586070501</c:v>
                </c:pt>
                <c:pt idx="2819">
                  <c:v>3.43870952320807</c:v>
                </c:pt>
                <c:pt idx="2820">
                  <c:v>3.4519201741173799</c:v>
                </c:pt>
                <c:pt idx="2821">
                  <c:v>3.46058273161383</c:v>
                </c:pt>
                <c:pt idx="2822">
                  <c:v>3.4555327185269298</c:v>
                </c:pt>
                <c:pt idx="2823">
                  <c:v>3.4555327185269298</c:v>
                </c:pt>
                <c:pt idx="2824">
                  <c:v>3.4555327185269298</c:v>
                </c:pt>
                <c:pt idx="2825">
                  <c:v>3.44736205482439</c:v>
                </c:pt>
                <c:pt idx="2826">
                  <c:v>3.46159800092917</c:v>
                </c:pt>
                <c:pt idx="2827">
                  <c:v>3.4629867586303398</c:v>
                </c:pt>
                <c:pt idx="2828">
                  <c:v>3.4490961718201398</c:v>
                </c:pt>
                <c:pt idx="2829">
                  <c:v>3.4541937019365299</c:v>
                </c:pt>
                <c:pt idx="2830">
                  <c:v>3.4541937019365299</c:v>
                </c:pt>
                <c:pt idx="2831">
                  <c:v>3.4541937019365299</c:v>
                </c:pt>
                <c:pt idx="2832">
                  <c:v>3.4576738051931999</c:v>
                </c:pt>
                <c:pt idx="2833">
                  <c:v>3.4517477364750202</c:v>
                </c:pt>
                <c:pt idx="2834">
                  <c:v>3.4599089379063601</c:v>
                </c:pt>
                <c:pt idx="2835">
                  <c:v>3.4503896411567099</c:v>
                </c:pt>
                <c:pt idx="2836">
                  <c:v>3.4482080206367001</c:v>
                </c:pt>
                <c:pt idx="2837">
                  <c:v>3.4482080206367001</c:v>
                </c:pt>
                <c:pt idx="2838">
                  <c:v>3.4482080206367001</c:v>
                </c:pt>
                <c:pt idx="2839">
                  <c:v>3.4584984039166198</c:v>
                </c:pt>
                <c:pt idx="2840">
                  <c:v>3.4451436584663502</c:v>
                </c:pt>
                <c:pt idx="2841">
                  <c:v>3.4370566593287601</c:v>
                </c:pt>
                <c:pt idx="2842">
                  <c:v>3.4305665648577501</c:v>
                </c:pt>
                <c:pt idx="2843">
                  <c:v>3.42191974958644</c:v>
                </c:pt>
                <c:pt idx="2844">
                  <c:v>3.42191974958644</c:v>
                </c:pt>
                <c:pt idx="2845">
                  <c:v>3.42191974958644</c:v>
                </c:pt>
                <c:pt idx="2846">
                  <c:v>3.4140090236744598</c:v>
                </c:pt>
                <c:pt idx="2847">
                  <c:v>3.4234022698825801</c:v>
                </c:pt>
                <c:pt idx="2848">
                  <c:v>3.4292356171092999</c:v>
                </c:pt>
                <c:pt idx="2849">
                  <c:v>3.4296782489801698</c:v>
                </c:pt>
                <c:pt idx="2850">
                  <c:v>3.4407136500948399</c:v>
                </c:pt>
                <c:pt idx="2851">
                  <c:v>3.4407136500948399</c:v>
                </c:pt>
                <c:pt idx="2852">
                  <c:v>3.4407136500948399</c:v>
                </c:pt>
                <c:pt idx="2853">
                  <c:v>3.4468303382546899</c:v>
                </c:pt>
                <c:pt idx="2854">
                  <c:v>3.4365387030158501</c:v>
                </c:pt>
                <c:pt idx="2855">
                  <c:v>3.4256082127560399</c:v>
                </c:pt>
                <c:pt idx="2856">
                  <c:v>3.4157352883240799</c:v>
                </c:pt>
                <c:pt idx="2857">
                  <c:v>3.4196825117196501</c:v>
                </c:pt>
                <c:pt idx="2858">
                  <c:v>3.4196825117196501</c:v>
                </c:pt>
                <c:pt idx="2859">
                  <c:v>3.4196825117196501</c:v>
                </c:pt>
                <c:pt idx="2860">
                  <c:v>3.4178801230985401</c:v>
                </c:pt>
                <c:pt idx="2861">
                  <c:v>3.4080358280651701</c:v>
                </c:pt>
                <c:pt idx="2862">
                  <c:v>3.38735130786127</c:v>
                </c:pt>
                <c:pt idx="2863">
                  <c:v>3.34097830778963</c:v>
                </c:pt>
                <c:pt idx="2864">
                  <c:v>3.3546222053046</c:v>
                </c:pt>
                <c:pt idx="2865">
                  <c:v>3.3546222053046</c:v>
                </c:pt>
                <c:pt idx="2866">
                  <c:v>3.3546222053046</c:v>
                </c:pt>
                <c:pt idx="2867">
                  <c:v>3.3742320053239299</c:v>
                </c:pt>
                <c:pt idx="2868">
                  <c:v>3.3863356903446098</c:v>
                </c:pt>
                <c:pt idx="2869">
                  <c:v>3.3987606458976898</c:v>
                </c:pt>
                <c:pt idx="2870">
                  <c:v>3.3900203669486002</c:v>
                </c:pt>
                <c:pt idx="2871">
                  <c:v>3.39503030869085</c:v>
                </c:pt>
                <c:pt idx="2872">
                  <c:v>3.39503030869085</c:v>
                </c:pt>
                <c:pt idx="2873">
                  <c:v>3.39503030869085</c:v>
                </c:pt>
                <c:pt idx="2874">
                  <c:v>3.3817267078925601</c:v>
                </c:pt>
                <c:pt idx="2875">
                  <c:v>3.3944453689901</c:v>
                </c:pt>
                <c:pt idx="2876">
                  <c:v>3.3885107536814898</c:v>
                </c:pt>
                <c:pt idx="2877">
                  <c:v>3.3979627673556099</c:v>
                </c:pt>
                <c:pt idx="2878">
                  <c:v>3.3940778479542901</c:v>
                </c:pt>
                <c:pt idx="2879">
                  <c:v>3.3940778479542901</c:v>
                </c:pt>
                <c:pt idx="2880">
                  <c:v>3.3940778479542901</c:v>
                </c:pt>
                <c:pt idx="2881">
                  <c:v>3.41841161244015</c:v>
                </c:pt>
                <c:pt idx="2882">
                  <c:v>3.41284653331524</c:v>
                </c:pt>
                <c:pt idx="2883">
                  <c:v>3.4116767985606602</c:v>
                </c:pt>
                <c:pt idx="2884">
                  <c:v>3.4116767985606602</c:v>
                </c:pt>
                <c:pt idx="2885">
                  <c:v>3.4114801371014098</c:v>
                </c:pt>
                <c:pt idx="2886">
                  <c:v>3.4114801371014098</c:v>
                </c:pt>
                <c:pt idx="2887">
                  <c:v>3.4114801371014098</c:v>
                </c:pt>
                <c:pt idx="2888">
                  <c:v>3.4036800936449501</c:v>
                </c:pt>
                <c:pt idx="2889">
                  <c:v>3.40277893606611</c:v>
                </c:pt>
                <c:pt idx="2890">
                  <c:v>3.3838201029980599</c:v>
                </c:pt>
                <c:pt idx="2891">
                  <c:v>3.3515831585251399</c:v>
                </c:pt>
                <c:pt idx="2892">
                  <c:v>3.3568620622671799</c:v>
                </c:pt>
                <c:pt idx="2893">
                  <c:v>3.3568620622671799</c:v>
                </c:pt>
                <c:pt idx="2894">
                  <c:v>3.3568620622671799</c:v>
                </c:pt>
                <c:pt idx="2895">
                  <c:v>3.3746879881110501</c:v>
                </c:pt>
                <c:pt idx="2896">
                  <c:v>3.3785391440569699</c:v>
                </c:pt>
                <c:pt idx="2897">
                  <c:v>3.38028250070764</c:v>
                </c:pt>
                <c:pt idx="2898">
                  <c:v>3.3862104440778702</c:v>
                </c:pt>
                <c:pt idx="2899">
                  <c:v>3.3881753715655898</c:v>
                </c:pt>
                <c:pt idx="2900">
                  <c:v>3.3881753715655898</c:v>
                </c:pt>
                <c:pt idx="2901">
                  <c:v>3.3881753715655898</c:v>
                </c:pt>
                <c:pt idx="2902">
                  <c:v>3.37232284730521</c:v>
                </c:pt>
                <c:pt idx="2903">
                  <c:v>3.38285998216057</c:v>
                </c:pt>
                <c:pt idx="2904">
                  <c:v>3.3760575865395701</c:v>
                </c:pt>
                <c:pt idx="2905">
                  <c:v>3.3799698987093199</c:v>
                </c:pt>
                <c:pt idx="2906">
                  <c:v>3.3771241618305798</c:v>
                </c:pt>
                <c:pt idx="2907">
                  <c:v>3.3771241618305798</c:v>
                </c:pt>
                <c:pt idx="2908">
                  <c:v>3.3771241618305798</c:v>
                </c:pt>
                <c:pt idx="2909">
                  <c:v>3.3746065242455199</c:v>
                </c:pt>
                <c:pt idx="2910">
                  <c:v>3.3741879206407299</c:v>
                </c:pt>
                <c:pt idx="2911">
                  <c:v>3.36731974607632</c:v>
                </c:pt>
                <c:pt idx="2912">
                  <c:v>3.3547206533971901</c:v>
                </c:pt>
                <c:pt idx="2913">
                  <c:v>3.3602909032216099</c:v>
                </c:pt>
                <c:pt idx="2914">
                  <c:v>3.3602909032216099</c:v>
                </c:pt>
                <c:pt idx="2915">
                  <c:v>3.3602909032216099</c:v>
                </c:pt>
                <c:pt idx="2916">
                  <c:v>3.3602909032216099</c:v>
                </c:pt>
                <c:pt idx="2917">
                  <c:v>3.3656157927939199</c:v>
                </c:pt>
                <c:pt idx="2918">
                  <c:v>3.3513340542545902</c:v>
                </c:pt>
                <c:pt idx="2919">
                  <c:v>3.34524679210578</c:v>
                </c:pt>
                <c:pt idx="2920">
                  <c:v>3.3363109911962998</c:v>
                </c:pt>
                <c:pt idx="2921">
                  <c:v>3.3363109911962998</c:v>
                </c:pt>
                <c:pt idx="2922">
                  <c:v>3.3363109911962998</c:v>
                </c:pt>
                <c:pt idx="2923">
                  <c:v>3.3363109911962998</c:v>
                </c:pt>
                <c:pt idx="2924">
                  <c:v>3.3492021998943899</c:v>
                </c:pt>
                <c:pt idx="2925">
                  <c:v>3.3698572588668299</c:v>
                </c:pt>
                <c:pt idx="2926">
                  <c:v>3.3790888621958599</c:v>
                </c:pt>
                <c:pt idx="2927">
                  <c:v>3.3951041249590199</c:v>
                </c:pt>
                <c:pt idx="2928">
                  <c:v>3.3951041249590199</c:v>
                </c:pt>
                <c:pt idx="2929">
                  <c:v>3.3951041249590199</c:v>
                </c:pt>
                <c:pt idx="2930">
                  <c:v>3.4050575861359902</c:v>
                </c:pt>
                <c:pt idx="2931">
                  <c:v>3.4021890557206498</c:v>
                </c:pt>
                <c:pt idx="2932">
                  <c:v>3.4075005583862499</c:v>
                </c:pt>
                <c:pt idx="2933">
                  <c:v>3.41057730210543</c:v>
                </c:pt>
                <c:pt idx="2934">
                  <c:v>3.4229008517798398</c:v>
                </c:pt>
                <c:pt idx="2935">
                  <c:v>3.4229008517798398</c:v>
                </c:pt>
                <c:pt idx="2936">
                  <c:v>3.4229008517798398</c:v>
                </c:pt>
                <c:pt idx="2937">
                  <c:v>3.4229008517798398</c:v>
                </c:pt>
                <c:pt idx="2938">
                  <c:v>3.4190823623304398</c:v>
                </c:pt>
                <c:pt idx="2939">
                  <c:v>3.4184945458506899</c:v>
                </c:pt>
                <c:pt idx="2940">
                  <c:v>3.4144234724501401</c:v>
                </c:pt>
                <c:pt idx="2941">
                  <c:v>3.4124843897947801</c:v>
                </c:pt>
                <c:pt idx="2942">
                  <c:v>3.4124843897947801</c:v>
                </c:pt>
                <c:pt idx="2943">
                  <c:v>3.4124843897947801</c:v>
                </c:pt>
                <c:pt idx="2944">
                  <c:v>3.4186740283364299</c:v>
                </c:pt>
                <c:pt idx="2945">
                  <c:v>3.4231241806392698</c:v>
                </c:pt>
                <c:pt idx="2946">
                  <c:v>3.4424607669729599</c:v>
                </c:pt>
                <c:pt idx="2947">
                  <c:v>3.44971394823233</c:v>
                </c:pt>
                <c:pt idx="2948">
                  <c:v>3.45354472795335</c:v>
                </c:pt>
                <c:pt idx="2949">
                  <c:v>3.45354472795335</c:v>
                </c:pt>
                <c:pt idx="2950">
                  <c:v>3.45354472795335</c:v>
                </c:pt>
                <c:pt idx="2951">
                  <c:v>3.4413603980057701</c:v>
                </c:pt>
                <c:pt idx="2952">
                  <c:v>3.4446317523574499</c:v>
                </c:pt>
                <c:pt idx="2953">
                  <c:v>3.4661256992282699</c:v>
                </c:pt>
                <c:pt idx="2954">
                  <c:v>3.4638155495086198</c:v>
                </c:pt>
                <c:pt idx="2955">
                  <c:v>3.46479733738283</c:v>
                </c:pt>
                <c:pt idx="2956">
                  <c:v>3.46479733738283</c:v>
                </c:pt>
                <c:pt idx="2957">
                  <c:v>3.46479733738283</c:v>
                </c:pt>
                <c:pt idx="2958">
                  <c:v>3.47463917340915</c:v>
                </c:pt>
                <c:pt idx="2959">
                  <c:v>3.4728491969969699</c:v>
                </c:pt>
                <c:pt idx="2960">
                  <c:v>3.48446243081088</c:v>
                </c:pt>
                <c:pt idx="2961">
                  <c:v>3.48923569251044</c:v>
                </c:pt>
                <c:pt idx="2962">
                  <c:v>3.4868574484936299</c:v>
                </c:pt>
                <c:pt idx="2963">
                  <c:v>3.4868574484936299</c:v>
                </c:pt>
                <c:pt idx="2964">
                  <c:v>3.4868574484936299</c:v>
                </c:pt>
                <c:pt idx="2965">
                  <c:v>3.4865738900824499</c:v>
                </c:pt>
                <c:pt idx="2966">
                  <c:v>3.48854281011754</c:v>
                </c:pt>
                <c:pt idx="2967">
                  <c:v>3.49129344626094</c:v>
                </c:pt>
                <c:pt idx="2968">
                  <c:v>3.4873528550033699</c:v>
                </c:pt>
                <c:pt idx="2969">
                  <c:v>3.48934502666207</c:v>
                </c:pt>
                <c:pt idx="2970">
                  <c:v>3.48934502666207</c:v>
                </c:pt>
                <c:pt idx="2971">
                  <c:v>3.48934502666207</c:v>
                </c:pt>
                <c:pt idx="2972">
                  <c:v>3.48934502666207</c:v>
                </c:pt>
                <c:pt idx="2973">
                  <c:v>3.4883885915859398</c:v>
                </c:pt>
                <c:pt idx="2974">
                  <c:v>3.4936320017240901</c:v>
                </c:pt>
                <c:pt idx="2975">
                  <c:v>3.48901894498306</c:v>
                </c:pt>
                <c:pt idx="2976">
                  <c:v>3.4914806151150399</c:v>
                </c:pt>
                <c:pt idx="2977">
                  <c:v>3.4914806151150399</c:v>
                </c:pt>
                <c:pt idx="2978">
                  <c:v>3.4914806151150399</c:v>
                </c:pt>
                <c:pt idx="2979">
                  <c:v>3.50543466857328</c:v>
                </c:pt>
                <c:pt idx="2980">
                  <c:v>3.4935110219477501</c:v>
                </c:pt>
                <c:pt idx="2981">
                  <c:v>3.5071278385325702</c:v>
                </c:pt>
                <c:pt idx="2982">
                  <c:v>3.5001473790738702</c:v>
                </c:pt>
                <c:pt idx="2983">
                  <c:v>3.5036011747270202</c:v>
                </c:pt>
                <c:pt idx="2984">
                  <c:v>3.5036011747270202</c:v>
                </c:pt>
                <c:pt idx="2985">
                  <c:v>3.5036011747270202</c:v>
                </c:pt>
                <c:pt idx="2986">
                  <c:v>3.4946353595489699</c:v>
                </c:pt>
                <c:pt idx="2987">
                  <c:v>3.4858393052185601</c:v>
                </c:pt>
                <c:pt idx="2988">
                  <c:v>3.4930928408867699</c:v>
                </c:pt>
                <c:pt idx="2989">
                  <c:v>3.4971355975206899</c:v>
                </c:pt>
                <c:pt idx="2990">
                  <c:v>3.5004839048810599</c:v>
                </c:pt>
                <c:pt idx="2991">
                  <c:v>3.5004839048810599</c:v>
                </c:pt>
                <c:pt idx="2992">
                  <c:v>3.5004839048810599</c:v>
                </c:pt>
                <c:pt idx="2993">
                  <c:v>3.5055793979515499</c:v>
                </c:pt>
                <c:pt idx="2994">
                  <c:v>3.4953198351122698</c:v>
                </c:pt>
                <c:pt idx="2995">
                  <c:v>3.50163889306637</c:v>
                </c:pt>
                <c:pt idx="2996">
                  <c:v>3.50310639998421</c:v>
                </c:pt>
                <c:pt idx="2997">
                  <c:v>3.5054715950529398</c:v>
                </c:pt>
                <c:pt idx="2998">
                  <c:v>3.5054715950529398</c:v>
                </c:pt>
                <c:pt idx="2999">
                  <c:v>3.5054715950529398</c:v>
                </c:pt>
                <c:pt idx="3000">
                  <c:v>3.5064004952243102</c:v>
                </c:pt>
                <c:pt idx="3001">
                  <c:v>3.49178308950883</c:v>
                </c:pt>
                <c:pt idx="3002">
                  <c:v>3.49972079119935</c:v>
                </c:pt>
                <c:pt idx="3003">
                  <c:v>3.50005936832925</c:v>
                </c:pt>
                <c:pt idx="3004">
                  <c:v>3.5049379502504698</c:v>
                </c:pt>
                <c:pt idx="3005">
                  <c:v>3.5049379502504698</c:v>
                </c:pt>
                <c:pt idx="3006">
                  <c:v>3.5049379502504698</c:v>
                </c:pt>
                <c:pt idx="3007">
                  <c:v>3.50976985353801</c:v>
                </c:pt>
                <c:pt idx="3008">
                  <c:v>3.51242266321501</c:v>
                </c:pt>
                <c:pt idx="3009">
                  <c:v>3.51944211551521</c:v>
                </c:pt>
                <c:pt idx="3010">
                  <c:v>3.51811597674702</c:v>
                </c:pt>
                <c:pt idx="3011">
                  <c:v>3.5187989708598502</c:v>
                </c:pt>
                <c:pt idx="3012">
                  <c:v>3.5187989708598502</c:v>
                </c:pt>
                <c:pt idx="3013">
                  <c:v>3.5187989708598502</c:v>
                </c:pt>
                <c:pt idx="3014">
                  <c:v>3.5158306230554701</c:v>
                </c:pt>
                <c:pt idx="3015">
                  <c:v>3.5095478060166498</c:v>
                </c:pt>
                <c:pt idx="3016">
                  <c:v>3.5022690285262299</c:v>
                </c:pt>
                <c:pt idx="3017">
                  <c:v>3.5018795152131301</c:v>
                </c:pt>
                <c:pt idx="3018">
                  <c:v>3.4996643433915202</c:v>
                </c:pt>
                <c:pt idx="3019">
                  <c:v>3.4996643433915202</c:v>
                </c:pt>
                <c:pt idx="3020">
                  <c:v>3.4996643433915202</c:v>
                </c:pt>
                <c:pt idx="3021">
                  <c:v>3.50140341307785</c:v>
                </c:pt>
                <c:pt idx="3022">
                  <c:v>3.49637738159598</c:v>
                </c:pt>
                <c:pt idx="3023">
                  <c:v>3.4928963596393201</c:v>
                </c:pt>
                <c:pt idx="3024">
                  <c:v>3.4932226519669398</c:v>
                </c:pt>
                <c:pt idx="3025">
                  <c:v>3.4932226519669398</c:v>
                </c:pt>
                <c:pt idx="3026">
                  <c:v>3.4932226519669398</c:v>
                </c:pt>
                <c:pt idx="3027">
                  <c:v>3.4932226519669398</c:v>
                </c:pt>
                <c:pt idx="3028">
                  <c:v>3.5044318261993501</c:v>
                </c:pt>
                <c:pt idx="3029">
                  <c:v>3.5001648107425201</c:v>
                </c:pt>
                <c:pt idx="3030">
                  <c:v>3.5077988717849999</c:v>
                </c:pt>
                <c:pt idx="3031">
                  <c:v>3.5161828656205598</c:v>
                </c:pt>
                <c:pt idx="3032">
                  <c:v>3.5119836555831001</c:v>
                </c:pt>
                <c:pt idx="3033">
                  <c:v>3.5119836555831001</c:v>
                </c:pt>
                <c:pt idx="3034">
                  <c:v>3.5119836555831001</c:v>
                </c:pt>
                <c:pt idx="3035">
                  <c:v>3.5227559019213599</c:v>
                </c:pt>
                <c:pt idx="3036">
                  <c:v>3.5332827576881298</c:v>
                </c:pt>
                <c:pt idx="3037">
                  <c:v>3.5381354573252102</c:v>
                </c:pt>
                <c:pt idx="3038">
                  <c:v>3.5473072317211498</c:v>
                </c:pt>
                <c:pt idx="3039">
                  <c:v>3.5566383734047098</c:v>
                </c:pt>
                <c:pt idx="3040">
                  <c:v>3.5566383734047098</c:v>
                </c:pt>
                <c:pt idx="3041">
                  <c:v>3.5566383734047098</c:v>
                </c:pt>
                <c:pt idx="3042">
                  <c:v>3.5687120895595901</c:v>
                </c:pt>
                <c:pt idx="3043">
                  <c:v>3.5688612369219501</c:v>
                </c:pt>
                <c:pt idx="3044">
                  <c:v>3.5624992318327902</c:v>
                </c:pt>
                <c:pt idx="3045">
                  <c:v>3.5602769316125702</c:v>
                </c:pt>
                <c:pt idx="3046">
                  <c:v>3.55994879811698</c:v>
                </c:pt>
                <c:pt idx="3047">
                  <c:v>3.55994879811698</c:v>
                </c:pt>
                <c:pt idx="3048">
                  <c:v>3.55994879811698</c:v>
                </c:pt>
                <c:pt idx="3049">
                  <c:v>3.5557865943663298</c:v>
                </c:pt>
                <c:pt idx="3050">
                  <c:v>3.5585903083023802</c:v>
                </c:pt>
                <c:pt idx="3051">
                  <c:v>3.5604929069641802</c:v>
                </c:pt>
                <c:pt idx="3052">
                  <c:v>3.5522385952860098</c:v>
                </c:pt>
                <c:pt idx="3053">
                  <c:v>3.5557478576178001</c:v>
                </c:pt>
                <c:pt idx="3054">
                  <c:v>3.5557478576178001</c:v>
                </c:pt>
                <c:pt idx="3055">
                  <c:v>3.5557478576178001</c:v>
                </c:pt>
                <c:pt idx="3056">
                  <c:v>3.5616840429287202</c:v>
                </c:pt>
                <c:pt idx="3057">
                  <c:v>3.5604031936828799</c:v>
                </c:pt>
                <c:pt idx="3058">
                  <c:v>3.5284107667617701</c:v>
                </c:pt>
                <c:pt idx="3059">
                  <c:v>3.5451411828245298</c:v>
                </c:pt>
                <c:pt idx="3060">
                  <c:v>3.54829536896932</c:v>
                </c:pt>
                <c:pt idx="3061">
                  <c:v>3.54829536896932</c:v>
                </c:pt>
                <c:pt idx="3062">
                  <c:v>3.54829536896932</c:v>
                </c:pt>
                <c:pt idx="3063">
                  <c:v>3.55372353954135</c:v>
                </c:pt>
                <c:pt idx="3064">
                  <c:v>3.5541130357780002</c:v>
                </c:pt>
                <c:pt idx="3065">
                  <c:v>3.5644040237362802</c:v>
                </c:pt>
                <c:pt idx="3066">
                  <c:v>3.5722431107349402</c:v>
                </c:pt>
                <c:pt idx="3067">
                  <c:v>3.5718689292538701</c:v>
                </c:pt>
                <c:pt idx="3068">
                  <c:v>3.5718689292538701</c:v>
                </c:pt>
                <c:pt idx="3069">
                  <c:v>3.5718689292538701</c:v>
                </c:pt>
                <c:pt idx="3070">
                  <c:v>3.5718689292538701</c:v>
                </c:pt>
                <c:pt idx="3071">
                  <c:v>3.5684401101067502</c:v>
                </c:pt>
                <c:pt idx="3072">
                  <c:v>3.5625044980790301</c:v>
                </c:pt>
                <c:pt idx="3073">
                  <c:v>3.5709391210186698</c:v>
                </c:pt>
                <c:pt idx="3074">
                  <c:v>3.5815103579813701</c:v>
                </c:pt>
                <c:pt idx="3075">
                  <c:v>3.5815103579813701</c:v>
                </c:pt>
                <c:pt idx="3076">
                  <c:v>3.5815103579813701</c:v>
                </c:pt>
                <c:pt idx="3077">
                  <c:v>3.57885589196276</c:v>
                </c:pt>
                <c:pt idx="3078">
                  <c:v>3.5771663156262998</c:v>
                </c:pt>
                <c:pt idx="3079">
                  <c:v>3.5777794706214299</c:v>
                </c:pt>
                <c:pt idx="3080">
                  <c:v>3.58557351771154</c:v>
                </c:pt>
                <c:pt idx="3081">
                  <c:v>3.5562362860566101</c:v>
                </c:pt>
                <c:pt idx="3082">
                  <c:v>3.5562362860566101</c:v>
                </c:pt>
                <c:pt idx="3083">
                  <c:v>3.5562362860566101</c:v>
                </c:pt>
                <c:pt idx="3084">
                  <c:v>3.54825463367722</c:v>
                </c:pt>
                <c:pt idx="3085">
                  <c:v>3.5610226774325402</c:v>
                </c:pt>
                <c:pt idx="3086">
                  <c:v>3.5603313873416802</c:v>
                </c:pt>
                <c:pt idx="3087">
                  <c:v>3.5549914948365302</c:v>
                </c:pt>
                <c:pt idx="3088">
                  <c:v>3.56126845982826</c:v>
                </c:pt>
                <c:pt idx="3089">
                  <c:v>3.56126845982826</c:v>
                </c:pt>
                <c:pt idx="3090">
                  <c:v>3.56126845982826</c:v>
                </c:pt>
                <c:pt idx="3091">
                  <c:v>3.57774580759747</c:v>
                </c:pt>
                <c:pt idx="3092">
                  <c:v>3.5731802886567499</c:v>
                </c:pt>
                <c:pt idx="3093">
                  <c:v>3.58699055756726</c:v>
                </c:pt>
                <c:pt idx="3094">
                  <c:v>3.5913639944444098</c:v>
                </c:pt>
                <c:pt idx="3095">
                  <c:v>3.6042625282804499</c:v>
                </c:pt>
                <c:pt idx="3096">
                  <c:v>3.6042625282804499</c:v>
                </c:pt>
                <c:pt idx="3097">
                  <c:v>3.6042625282804499</c:v>
                </c:pt>
                <c:pt idx="3098">
                  <c:v>3.5978936854044701</c:v>
                </c:pt>
                <c:pt idx="3099">
                  <c:v>3.5770695638902499</c:v>
                </c:pt>
                <c:pt idx="3100">
                  <c:v>3.59611061765241</c:v>
                </c:pt>
                <c:pt idx="3101">
                  <c:v>3.5817714287786502</c:v>
                </c:pt>
                <c:pt idx="3102">
                  <c:v>3.5780350289374501</c:v>
                </c:pt>
                <c:pt idx="3103">
                  <c:v>3.5780350289374501</c:v>
                </c:pt>
                <c:pt idx="3104">
                  <c:v>3.5780350289374501</c:v>
                </c:pt>
                <c:pt idx="3105">
                  <c:v>3.5698220590357499</c:v>
                </c:pt>
                <c:pt idx="3106">
                  <c:v>3.5698220590357499</c:v>
                </c:pt>
                <c:pt idx="3107">
                  <c:v>3.5770318477820102</c:v>
                </c:pt>
                <c:pt idx="3108">
                  <c:v>3.5632029789236999</c:v>
                </c:pt>
                <c:pt idx="3109">
                  <c:v>3.5749444749564199</c:v>
                </c:pt>
                <c:pt idx="3110">
                  <c:v>3.5749444749564199</c:v>
                </c:pt>
                <c:pt idx="3111">
                  <c:v>3.5749444749564199</c:v>
                </c:pt>
                <c:pt idx="3112">
                  <c:v>3.5837453582964001</c:v>
                </c:pt>
                <c:pt idx="3113">
                  <c:v>3.5869666410984502</c:v>
                </c:pt>
                <c:pt idx="3114">
                  <c:v>3.6074632341293702</c:v>
                </c:pt>
                <c:pt idx="3115">
                  <c:v>3.6078319250660398</c:v>
                </c:pt>
                <c:pt idx="3116">
                  <c:v>3.6091299761134699</c:v>
                </c:pt>
                <c:pt idx="3117">
                  <c:v>3.6091299761134699</c:v>
                </c:pt>
                <c:pt idx="3118">
                  <c:v>3.6091299761134699</c:v>
                </c:pt>
                <c:pt idx="3119">
                  <c:v>3.60725313938898</c:v>
                </c:pt>
                <c:pt idx="3120">
                  <c:v>3.6143751709068899</c:v>
                </c:pt>
                <c:pt idx="3121">
                  <c:v>3.6229202333313699</c:v>
                </c:pt>
                <c:pt idx="3122">
                  <c:v>3.6244711282239401</c:v>
                </c:pt>
                <c:pt idx="3123">
                  <c:v>3.6216610870989201</c:v>
                </c:pt>
                <c:pt idx="3124">
                  <c:v>3.6216610870989201</c:v>
                </c:pt>
                <c:pt idx="3125">
                  <c:v>3.6216610870989201</c:v>
                </c:pt>
                <c:pt idx="3126">
                  <c:v>3.6338083602220599</c:v>
                </c:pt>
                <c:pt idx="3127">
                  <c:v>3.6293661702877098</c:v>
                </c:pt>
                <c:pt idx="3128">
                  <c:v>3.6291000910643798</c:v>
                </c:pt>
                <c:pt idx="3129">
                  <c:v>3.6351951720875801</c:v>
                </c:pt>
                <c:pt idx="3130">
                  <c:v>3.6427635058107999</c:v>
                </c:pt>
                <c:pt idx="3131">
                  <c:v>3.6427635058107999</c:v>
                </c:pt>
                <c:pt idx="3132">
                  <c:v>3.6427635058107999</c:v>
                </c:pt>
                <c:pt idx="3133">
                  <c:v>3.6249750060139201</c:v>
                </c:pt>
                <c:pt idx="3134">
                  <c:v>3.6208973553888599</c:v>
                </c:pt>
                <c:pt idx="3135">
                  <c:v>3.61363076906949</c:v>
                </c:pt>
                <c:pt idx="3136">
                  <c:v>3.6130970268504501</c:v>
                </c:pt>
                <c:pt idx="3137">
                  <c:v>3.6219479867945101</c:v>
                </c:pt>
                <c:pt idx="3138">
                  <c:v>3.6219479867945101</c:v>
                </c:pt>
                <c:pt idx="3139">
                  <c:v>3.6219479867945101</c:v>
                </c:pt>
                <c:pt idx="3140">
                  <c:v>3.63143912713989</c:v>
                </c:pt>
                <c:pt idx="3141">
                  <c:v>3.6297261792078799</c:v>
                </c:pt>
                <c:pt idx="3142">
                  <c:v>3.6231645998828999</c:v>
                </c:pt>
                <c:pt idx="3143">
                  <c:v>3.59591164455846</c:v>
                </c:pt>
                <c:pt idx="3144">
                  <c:v>3.60459312285399</c:v>
                </c:pt>
                <c:pt idx="3145">
                  <c:v>3.60459312285399</c:v>
                </c:pt>
                <c:pt idx="3146">
                  <c:v>3.60459312285399</c:v>
                </c:pt>
                <c:pt idx="3147">
                  <c:v>3.6163626147719401</c:v>
                </c:pt>
                <c:pt idx="3148">
                  <c:v>3.61725626272366</c:v>
                </c:pt>
                <c:pt idx="3149">
                  <c:v>3.6136970215509798</c:v>
                </c:pt>
                <c:pt idx="3150">
                  <c:v>3.5933905538916902</c:v>
                </c:pt>
                <c:pt idx="3151">
                  <c:v>3.5961277578280901</c:v>
                </c:pt>
                <c:pt idx="3152">
                  <c:v>3.5961277578280901</c:v>
                </c:pt>
                <c:pt idx="3153">
                  <c:v>3.5961277578280901</c:v>
                </c:pt>
                <c:pt idx="3154">
                  <c:v>3.5948687542517299</c:v>
                </c:pt>
                <c:pt idx="3155">
                  <c:v>3.6084280145282102</c:v>
                </c:pt>
                <c:pt idx="3156">
                  <c:v>3.6077998529065201</c:v>
                </c:pt>
                <c:pt idx="3157">
                  <c:v>3.6104701369052599</c:v>
                </c:pt>
                <c:pt idx="3158">
                  <c:v>3.6054480083779601</c:v>
                </c:pt>
                <c:pt idx="3159">
                  <c:v>3.6054480083779601</c:v>
                </c:pt>
                <c:pt idx="3160">
                  <c:v>3.6054480083779601</c:v>
                </c:pt>
                <c:pt idx="3161">
                  <c:v>3.61580401668816</c:v>
                </c:pt>
                <c:pt idx="3162">
                  <c:v>3.6194241549193999</c:v>
                </c:pt>
                <c:pt idx="3163">
                  <c:v>3.62992022242585</c:v>
                </c:pt>
                <c:pt idx="3164">
                  <c:v>3.64031544779793</c:v>
                </c:pt>
                <c:pt idx="3165">
                  <c:v>3.64188738111564</c:v>
                </c:pt>
                <c:pt idx="3166">
                  <c:v>3.64188738111564</c:v>
                </c:pt>
                <c:pt idx="3167">
                  <c:v>3.64188738111564</c:v>
                </c:pt>
                <c:pt idx="3168">
                  <c:v>3.64188738111564</c:v>
                </c:pt>
                <c:pt idx="3169">
                  <c:v>3.64039878754651</c:v>
                </c:pt>
                <c:pt idx="3170">
                  <c:v>3.6442419480561399</c:v>
                </c:pt>
                <c:pt idx="3171">
                  <c:v>3.6537536429209498</c:v>
                </c:pt>
                <c:pt idx="3172">
                  <c:v>3.6619736933296201</c:v>
                </c:pt>
                <c:pt idx="3173">
                  <c:v>3.6619736933296201</c:v>
                </c:pt>
                <c:pt idx="3174">
                  <c:v>3.6619736933296201</c:v>
                </c:pt>
                <c:pt idx="3175">
                  <c:v>3.6721885737033699</c:v>
                </c:pt>
                <c:pt idx="3176">
                  <c:v>3.6665129689308</c:v>
                </c:pt>
                <c:pt idx="3177">
                  <c:v>3.6666637372660502</c:v>
                </c:pt>
                <c:pt idx="3178">
                  <c:v>3.66142928695283</c:v>
                </c:pt>
                <c:pt idx="3179">
                  <c:v>3.66502850114039</c:v>
                </c:pt>
                <c:pt idx="3180">
                  <c:v>3.66502850114039</c:v>
                </c:pt>
                <c:pt idx="3181">
                  <c:v>3.66502850114039</c:v>
                </c:pt>
                <c:pt idx="3182">
                  <c:v>3.6647030906580502</c:v>
                </c:pt>
                <c:pt idx="3183">
                  <c:v>3.67599453281156</c:v>
                </c:pt>
                <c:pt idx="3184">
                  <c:v>3.6744289363344498</c:v>
                </c:pt>
                <c:pt idx="3185">
                  <c:v>3.66726081004014</c:v>
                </c:pt>
                <c:pt idx="3186">
                  <c:v>3.6640372739633</c:v>
                </c:pt>
                <c:pt idx="3187">
                  <c:v>3.6640372739633</c:v>
                </c:pt>
                <c:pt idx="3188">
                  <c:v>3.6640372739633</c:v>
                </c:pt>
                <c:pt idx="3189">
                  <c:v>3.6354563931160802</c:v>
                </c:pt>
                <c:pt idx="3190">
                  <c:v>3.63768278563278</c:v>
                </c:pt>
                <c:pt idx="3191">
                  <c:v>3.6547054792086402</c:v>
                </c:pt>
                <c:pt idx="3192">
                  <c:v>3.6622552972526501</c:v>
                </c:pt>
                <c:pt idx="3193">
                  <c:v>3.6741171235244798</c:v>
                </c:pt>
                <c:pt idx="3194">
                  <c:v>3.6741171235244798</c:v>
                </c:pt>
                <c:pt idx="3195">
                  <c:v>3.6741171235244798</c:v>
                </c:pt>
                <c:pt idx="3196">
                  <c:v>3.6766069129155801</c:v>
                </c:pt>
                <c:pt idx="3197">
                  <c:v>3.6805342538862198</c:v>
                </c:pt>
                <c:pt idx="3198">
                  <c:v>3.67745328477795</c:v>
                </c:pt>
                <c:pt idx="3199">
                  <c:v>3.6888153263266399</c:v>
                </c:pt>
                <c:pt idx="3200">
                  <c:v>3.6927648470793901</c:v>
                </c:pt>
                <c:pt idx="3201">
                  <c:v>3.6927648470793901</c:v>
                </c:pt>
                <c:pt idx="3202">
                  <c:v>3.6927648470793901</c:v>
                </c:pt>
                <c:pt idx="3203">
                  <c:v>3.6896008821629902</c:v>
                </c:pt>
                <c:pt idx="3204">
                  <c:v>3.6869204065121499</c:v>
                </c:pt>
                <c:pt idx="3205">
                  <c:v>3.6949057960889999</c:v>
                </c:pt>
                <c:pt idx="3206">
                  <c:v>3.6955911516475899</c:v>
                </c:pt>
                <c:pt idx="3207">
                  <c:v>3.6977083492326899</c:v>
                </c:pt>
                <c:pt idx="3208">
                  <c:v>3.6977083492326899</c:v>
                </c:pt>
                <c:pt idx="3209">
                  <c:v>3.6977083492326899</c:v>
                </c:pt>
                <c:pt idx="3210">
                  <c:v>3.6968158434896599</c:v>
                </c:pt>
                <c:pt idx="3211">
                  <c:v>3.70125561451166</c:v>
                </c:pt>
                <c:pt idx="3212">
                  <c:v>3.6988969856740002</c:v>
                </c:pt>
                <c:pt idx="3213">
                  <c:v>3.69141544000425</c:v>
                </c:pt>
                <c:pt idx="3214">
                  <c:v>3.6958450909448799</c:v>
                </c:pt>
                <c:pt idx="3215">
                  <c:v>3.6958450909448799</c:v>
                </c:pt>
                <c:pt idx="3216">
                  <c:v>3.6958450909448799</c:v>
                </c:pt>
                <c:pt idx="3217">
                  <c:v>3.6779368848725298</c:v>
                </c:pt>
                <c:pt idx="3218">
                  <c:v>3.6771441413207402</c:v>
                </c:pt>
                <c:pt idx="3219">
                  <c:v>3.6680421248730801</c:v>
                </c:pt>
                <c:pt idx="3220">
                  <c:v>3.6706508959585902</c:v>
                </c:pt>
                <c:pt idx="3221">
                  <c:v>3.7036542458088202</c:v>
                </c:pt>
                <c:pt idx="3222">
                  <c:v>3.7036542458088202</c:v>
                </c:pt>
                <c:pt idx="3223">
                  <c:v>3.7036542458088202</c:v>
                </c:pt>
                <c:pt idx="3224">
                  <c:v>3.7097810831914502</c:v>
                </c:pt>
                <c:pt idx="3225">
                  <c:v>3.7128333301520202</c:v>
                </c:pt>
                <c:pt idx="3226">
                  <c:v>3.7152679789972498</c:v>
                </c:pt>
                <c:pt idx="3227">
                  <c:v>3.7012994122238201</c:v>
                </c:pt>
                <c:pt idx="3228">
                  <c:v>3.7056372239452902</c:v>
                </c:pt>
                <c:pt idx="3229">
                  <c:v>3.7056372239452902</c:v>
                </c:pt>
                <c:pt idx="3230">
                  <c:v>3.7056372239452902</c:v>
                </c:pt>
                <c:pt idx="3231">
                  <c:v>3.7073253923140799</c:v>
                </c:pt>
                <c:pt idx="3232">
                  <c:v>3.6979070205114302</c:v>
                </c:pt>
                <c:pt idx="3233">
                  <c:v>3.6904011125025402</c:v>
                </c:pt>
                <c:pt idx="3234">
                  <c:v>3.6868724584089101</c:v>
                </c:pt>
                <c:pt idx="3235">
                  <c:v>3.6899397725238301</c:v>
                </c:pt>
                <c:pt idx="3236">
                  <c:v>3.6899397725238301</c:v>
                </c:pt>
                <c:pt idx="3237">
                  <c:v>3.6899397725238301</c:v>
                </c:pt>
                <c:pt idx="3238">
                  <c:v>3.68746267950113</c:v>
                </c:pt>
                <c:pt idx="3239">
                  <c:v>3.6780570295925701</c:v>
                </c:pt>
                <c:pt idx="3240">
                  <c:v>3.6782958962971599</c:v>
                </c:pt>
                <c:pt idx="3241">
                  <c:v>3.69146453871064</c:v>
                </c:pt>
                <c:pt idx="3242">
                  <c:v>3.6930185252127501</c:v>
                </c:pt>
                <c:pt idx="3243">
                  <c:v>3.6930185252127501</c:v>
                </c:pt>
                <c:pt idx="3244">
                  <c:v>3.6930185252127501</c:v>
                </c:pt>
                <c:pt idx="3245">
                  <c:v>3.6930804211773598</c:v>
                </c:pt>
                <c:pt idx="3246">
                  <c:v>3.7078022912491</c:v>
                </c:pt>
                <c:pt idx="3247">
                  <c:v>3.7097265197712299</c:v>
                </c:pt>
                <c:pt idx="3248">
                  <c:v>3.7097265197712299</c:v>
                </c:pt>
                <c:pt idx="3249">
                  <c:v>3.7192042313396199</c:v>
                </c:pt>
                <c:pt idx="3250">
                  <c:v>3.7192042313396199</c:v>
                </c:pt>
                <c:pt idx="3251">
                  <c:v>3.7192042313396199</c:v>
                </c:pt>
                <c:pt idx="3252">
                  <c:v>3.7157314501593701</c:v>
                </c:pt>
                <c:pt idx="3253">
                  <c:v>3.7157779363544599</c:v>
                </c:pt>
                <c:pt idx="3254">
                  <c:v>3.6824847363403799</c:v>
                </c:pt>
                <c:pt idx="3255">
                  <c:v>3.6928436233225002</c:v>
                </c:pt>
                <c:pt idx="3256">
                  <c:v>3.68667343539297</c:v>
                </c:pt>
                <c:pt idx="3257">
                  <c:v>3.68667343539297</c:v>
                </c:pt>
                <c:pt idx="3258">
                  <c:v>3.68667343539297</c:v>
                </c:pt>
                <c:pt idx="3259">
                  <c:v>3.6660820408932699</c:v>
                </c:pt>
                <c:pt idx="3260">
                  <c:v>3.6718664985432299</c:v>
                </c:pt>
                <c:pt idx="3261">
                  <c:v>3.6811600038727499</c:v>
                </c:pt>
                <c:pt idx="3262">
                  <c:v>3.7013822083445702</c:v>
                </c:pt>
                <c:pt idx="3263">
                  <c:v>3.6993091214303502</c:v>
                </c:pt>
                <c:pt idx="3264">
                  <c:v>3.6993091214303502</c:v>
                </c:pt>
                <c:pt idx="3265">
                  <c:v>3.6993091214303502</c:v>
                </c:pt>
                <c:pt idx="3266">
                  <c:v>3.70452692196907</c:v>
                </c:pt>
                <c:pt idx="3267">
                  <c:v>3.69554273617047</c:v>
                </c:pt>
                <c:pt idx="3268">
                  <c:v>3.70145881773652</c:v>
                </c:pt>
                <c:pt idx="3269">
                  <c:v>3.7015442385712598</c:v>
                </c:pt>
                <c:pt idx="3270">
                  <c:v>3.7109434163582602</c:v>
                </c:pt>
                <c:pt idx="3271">
                  <c:v>3.7109434163582602</c:v>
                </c:pt>
                <c:pt idx="3272">
                  <c:v>3.7109434163582602</c:v>
                </c:pt>
                <c:pt idx="3273">
                  <c:v>3.7192906276247699</c:v>
                </c:pt>
                <c:pt idx="3274">
                  <c:v>3.7125933522273402</c:v>
                </c:pt>
                <c:pt idx="3275">
                  <c:v>3.7090130083094102</c:v>
                </c:pt>
                <c:pt idx="3276">
                  <c:v>3.70771491922451</c:v>
                </c:pt>
                <c:pt idx="3277">
                  <c:v>3.7042435971077801</c:v>
                </c:pt>
                <c:pt idx="3278">
                  <c:v>3.7042435971077801</c:v>
                </c:pt>
                <c:pt idx="3279">
                  <c:v>3.7042435971077801</c:v>
                </c:pt>
                <c:pt idx="3280">
                  <c:v>3.7042435971077801</c:v>
                </c:pt>
                <c:pt idx="3281">
                  <c:v>3.7014401491343101</c:v>
                </c:pt>
                <c:pt idx="3282">
                  <c:v>3.7073109225198801</c:v>
                </c:pt>
                <c:pt idx="3283">
                  <c:v>3.7096635835473402</c:v>
                </c:pt>
                <c:pt idx="3284">
                  <c:v>3.7000407465887899</c:v>
                </c:pt>
                <c:pt idx="3285">
                  <c:v>3.7000407465887899</c:v>
                </c:pt>
                <c:pt idx="3286">
                  <c:v>3.7000407465887899</c:v>
                </c:pt>
                <c:pt idx="3287">
                  <c:v>3.7000407465887899</c:v>
                </c:pt>
                <c:pt idx="3288">
                  <c:v>3.7254647704130202</c:v>
                </c:pt>
                <c:pt idx="3289">
                  <c:v>3.7388223202966602</c:v>
                </c:pt>
                <c:pt idx="3290">
                  <c:v>3.7354378462428302</c:v>
                </c:pt>
                <c:pt idx="3291">
                  <c:v>3.7449014177270401</c:v>
                </c:pt>
                <c:pt idx="3292">
                  <c:v>3.7449014177270401</c:v>
                </c:pt>
                <c:pt idx="3293">
                  <c:v>3.7449014177270401</c:v>
                </c:pt>
                <c:pt idx="3294">
                  <c:v>3.7471216564319101</c:v>
                </c:pt>
                <c:pt idx="3295">
                  <c:v>3.7451518893271301</c:v>
                </c:pt>
                <c:pt idx="3296">
                  <c:v>3.74719672389016</c:v>
                </c:pt>
                <c:pt idx="3297">
                  <c:v>3.75377251418863</c:v>
                </c:pt>
                <c:pt idx="3298">
                  <c:v>3.7278431974239101</c:v>
                </c:pt>
                <c:pt idx="3299">
                  <c:v>3.7278431974239101</c:v>
                </c:pt>
                <c:pt idx="3300">
                  <c:v>3.7278431974239101</c:v>
                </c:pt>
                <c:pt idx="3301">
                  <c:v>3.7278431974239101</c:v>
                </c:pt>
                <c:pt idx="3302">
                  <c:v>3.71395423767704</c:v>
                </c:pt>
                <c:pt idx="3303">
                  <c:v>3.7150819835438802</c:v>
                </c:pt>
                <c:pt idx="3304">
                  <c:v>3.7224096864244798</c:v>
                </c:pt>
                <c:pt idx="3305">
                  <c:v>3.7310471495588802</c:v>
                </c:pt>
                <c:pt idx="3306">
                  <c:v>3.7310471495588802</c:v>
                </c:pt>
                <c:pt idx="3307">
                  <c:v>3.7310471495588802</c:v>
                </c:pt>
                <c:pt idx="3308">
                  <c:v>3.7531661389954998</c:v>
                </c:pt>
                <c:pt idx="3309">
                  <c:v>3.7689845056305198</c:v>
                </c:pt>
                <c:pt idx="3310">
                  <c:v>3.7566394306558899</c:v>
                </c:pt>
                <c:pt idx="3311">
                  <c:v>3.7612094237046798</c:v>
                </c:pt>
                <c:pt idx="3312">
                  <c:v>3.7759377216890999</c:v>
                </c:pt>
                <c:pt idx="3313">
                  <c:v>3.7759377216890999</c:v>
                </c:pt>
                <c:pt idx="3314">
                  <c:v>3.7759377216890999</c:v>
                </c:pt>
                <c:pt idx="3315">
                  <c:v>3.76636882041932</c:v>
                </c:pt>
                <c:pt idx="3316">
                  <c:v>3.7656076448184299</c:v>
                </c:pt>
                <c:pt idx="3317">
                  <c:v>3.76237231126647</c:v>
                </c:pt>
                <c:pt idx="3318">
                  <c:v>3.7819054180366698</c:v>
                </c:pt>
                <c:pt idx="3319">
                  <c:v>3.7641767203474399</c:v>
                </c:pt>
                <c:pt idx="3320">
                  <c:v>3.7641767203474399</c:v>
                </c:pt>
                <c:pt idx="3321">
                  <c:v>3.7641767203474399</c:v>
                </c:pt>
                <c:pt idx="3322">
                  <c:v>3.72478169435372</c:v>
                </c:pt>
                <c:pt idx="3323">
                  <c:v>3.7434729390221002</c:v>
                </c:pt>
                <c:pt idx="3324">
                  <c:v>3.7452614023099802</c:v>
                </c:pt>
                <c:pt idx="3325">
                  <c:v>3.7070496500822601</c:v>
                </c:pt>
                <c:pt idx="3326">
                  <c:v>3.72181036993954</c:v>
                </c:pt>
                <c:pt idx="3327">
                  <c:v>3.72181036993954</c:v>
                </c:pt>
                <c:pt idx="3328">
                  <c:v>3.72181036993954</c:v>
                </c:pt>
                <c:pt idx="3329">
                  <c:v>3.7266558594507999</c:v>
                </c:pt>
                <c:pt idx="3330">
                  <c:v>3.7235022957219002</c:v>
                </c:pt>
                <c:pt idx="3331">
                  <c:v>3.7543155609186498</c:v>
                </c:pt>
                <c:pt idx="3332">
                  <c:v>3.7611115209985999</c:v>
                </c:pt>
                <c:pt idx="3333">
                  <c:v>3.7572794657039501</c:v>
                </c:pt>
                <c:pt idx="3334">
                  <c:v>3.7572794657039501</c:v>
                </c:pt>
                <c:pt idx="3335">
                  <c:v>3.7572794657039501</c:v>
                </c:pt>
                <c:pt idx="3336">
                  <c:v>3.7572794657039501</c:v>
                </c:pt>
                <c:pt idx="3337">
                  <c:v>3.75103343708175</c:v>
                </c:pt>
                <c:pt idx="3338">
                  <c:v>3.7562016422334898</c:v>
                </c:pt>
                <c:pt idx="3339">
                  <c:v>3.75456920859143</c:v>
                </c:pt>
                <c:pt idx="3340">
                  <c:v>3.7718331582583899</c:v>
                </c:pt>
                <c:pt idx="3341">
                  <c:v>3.7718331582583899</c:v>
                </c:pt>
                <c:pt idx="3342">
                  <c:v>3.7718331582583899</c:v>
                </c:pt>
                <c:pt idx="3343">
                  <c:v>3.7798347305300899</c:v>
                </c:pt>
                <c:pt idx="3344">
                  <c:v>3.76418904127567</c:v>
                </c:pt>
                <c:pt idx="3345">
                  <c:v>3.75342258168777</c:v>
                </c:pt>
                <c:pt idx="3346">
                  <c:v>3.7440641456422998</c:v>
                </c:pt>
                <c:pt idx="3347">
                  <c:v>3.7574156608922</c:v>
                </c:pt>
                <c:pt idx="3348">
                  <c:v>3.7574156608922</c:v>
                </c:pt>
                <c:pt idx="3349">
                  <c:v>3.7574156608922</c:v>
                </c:pt>
                <c:pt idx="3350">
                  <c:v>3.7764909356787402</c:v>
                </c:pt>
                <c:pt idx="3351">
                  <c:v>3.7749622830032599</c:v>
                </c:pt>
                <c:pt idx="3352">
                  <c:v>3.7945962660382899</c:v>
                </c:pt>
                <c:pt idx="3353">
                  <c:v>3.79192338784281</c:v>
                </c:pt>
                <c:pt idx="3354">
                  <c:v>3.8052929907301301</c:v>
                </c:pt>
                <c:pt idx="3355">
                  <c:v>3.8052929907301301</c:v>
                </c:pt>
                <c:pt idx="3356">
                  <c:v>3.8052929907301301</c:v>
                </c:pt>
                <c:pt idx="3357">
                  <c:v>3.8053407329926401</c:v>
                </c:pt>
                <c:pt idx="3358">
                  <c:v>3.7910427057721199</c:v>
                </c:pt>
                <c:pt idx="3359">
                  <c:v>3.8002714650688398</c:v>
                </c:pt>
                <c:pt idx="3360">
                  <c:v>3.7931792680171799</c:v>
                </c:pt>
                <c:pt idx="3361">
                  <c:v>3.7954950811244199</c:v>
                </c:pt>
                <c:pt idx="3362">
                  <c:v>3.7954950811244199</c:v>
                </c:pt>
                <c:pt idx="3363">
                  <c:v>3.7954950811244199</c:v>
                </c:pt>
                <c:pt idx="3364">
                  <c:v>3.7521282785851802</c:v>
                </c:pt>
                <c:pt idx="3365">
                  <c:v>3.7374240849799398</c:v>
                </c:pt>
                <c:pt idx="3366">
                  <c:v>3.7458637189636299</c:v>
                </c:pt>
                <c:pt idx="3367">
                  <c:v>3.7222897100151302</c:v>
                </c:pt>
                <c:pt idx="3368">
                  <c:v>3.69433440685013</c:v>
                </c:pt>
                <c:pt idx="3369">
                  <c:v>3.69433440685013</c:v>
                </c:pt>
                <c:pt idx="3370">
                  <c:v>3.69433440685013</c:v>
                </c:pt>
                <c:pt idx="3371">
                  <c:v>3.7076733089733001</c:v>
                </c:pt>
                <c:pt idx="3372">
                  <c:v>3.6627645514259499</c:v>
                </c:pt>
                <c:pt idx="3373">
                  <c:v>3.6572243995898899</c:v>
                </c:pt>
                <c:pt idx="3374">
                  <c:v>3.68769231363822</c:v>
                </c:pt>
                <c:pt idx="3375">
                  <c:v>3.68769231363822</c:v>
                </c:pt>
                <c:pt idx="3376">
                  <c:v>3.68769231363822</c:v>
                </c:pt>
                <c:pt idx="3377">
                  <c:v>3.68769231363822</c:v>
                </c:pt>
                <c:pt idx="3378">
                  <c:v>3.6581864928674301</c:v>
                </c:pt>
                <c:pt idx="3379">
                  <c:v>3.6614284245767101</c:v>
                </c:pt>
                <c:pt idx="3380">
                  <c:v>3.66740957025312</c:v>
                </c:pt>
                <c:pt idx="3381">
                  <c:v>3.6825339456522199</c:v>
                </c:pt>
                <c:pt idx="3382">
                  <c:v>3.6641716459412601</c:v>
                </c:pt>
                <c:pt idx="3383">
                  <c:v>3.6641716459412601</c:v>
                </c:pt>
                <c:pt idx="3384">
                  <c:v>3.6641716459412601</c:v>
                </c:pt>
                <c:pt idx="3385">
                  <c:v>3.66789109446787</c:v>
                </c:pt>
                <c:pt idx="3386">
                  <c:v>3.70486310963134</c:v>
                </c:pt>
                <c:pt idx="3387">
                  <c:v>3.7111244333218099</c:v>
                </c:pt>
                <c:pt idx="3388">
                  <c:v>3.70919313891181</c:v>
                </c:pt>
                <c:pt idx="3389">
                  <c:v>3.70694004727194</c:v>
                </c:pt>
                <c:pt idx="3390">
                  <c:v>3.70694004727194</c:v>
                </c:pt>
                <c:pt idx="3391">
                  <c:v>3.70694004727194</c:v>
                </c:pt>
                <c:pt idx="3392">
                  <c:v>3.7071174951837902</c:v>
                </c:pt>
                <c:pt idx="3393">
                  <c:v>3.7311289037183299</c:v>
                </c:pt>
                <c:pt idx="3394">
                  <c:v>3.7256241046627698</c:v>
                </c:pt>
                <c:pt idx="3395">
                  <c:v>3.7275416863247601</c:v>
                </c:pt>
                <c:pt idx="3396">
                  <c:v>3.7185329157208602</c:v>
                </c:pt>
                <c:pt idx="3397">
                  <c:v>3.7185329157208602</c:v>
                </c:pt>
                <c:pt idx="3398">
                  <c:v>3.7185329157208602</c:v>
                </c:pt>
                <c:pt idx="3399">
                  <c:v>3.7143031034712899</c:v>
                </c:pt>
                <c:pt idx="3400">
                  <c:v>3.6848676201919699</c:v>
                </c:pt>
                <c:pt idx="3401">
                  <c:v>3.6796753704477001</c:v>
                </c:pt>
                <c:pt idx="3402">
                  <c:v>3.7374187773969498</c:v>
                </c:pt>
                <c:pt idx="3403">
                  <c:v>3.73277422271555</c:v>
                </c:pt>
                <c:pt idx="3404">
                  <c:v>3.73277422271555</c:v>
                </c:pt>
                <c:pt idx="3405">
                  <c:v>3.73277422271555</c:v>
                </c:pt>
                <c:pt idx="3406">
                  <c:v>3.72649626440103</c:v>
                </c:pt>
                <c:pt idx="3407">
                  <c:v>3.7368157318479001</c:v>
                </c:pt>
                <c:pt idx="3408">
                  <c:v>3.74518385670524</c:v>
                </c:pt>
                <c:pt idx="3409">
                  <c:v>3.73806303138864</c:v>
                </c:pt>
                <c:pt idx="3410">
                  <c:v>3.7515758464551099</c:v>
                </c:pt>
                <c:pt idx="3411">
                  <c:v>3.7515758464551099</c:v>
                </c:pt>
                <c:pt idx="3412">
                  <c:v>3.7515758464551099</c:v>
                </c:pt>
                <c:pt idx="3413">
                  <c:v>3.76334701796794</c:v>
                </c:pt>
                <c:pt idx="3414">
                  <c:v>3.7704104330190602</c:v>
                </c:pt>
                <c:pt idx="3415">
                  <c:v>3.7910461727020599</c:v>
                </c:pt>
                <c:pt idx="3416">
                  <c:v>3.8011414949198898</c:v>
                </c:pt>
                <c:pt idx="3417">
                  <c:v>3.80714412797645</c:v>
                </c:pt>
                <c:pt idx="3418">
                  <c:v>3.80714412797645</c:v>
                </c:pt>
                <c:pt idx="3419">
                  <c:v>3.80714412797645</c:v>
                </c:pt>
                <c:pt idx="3420">
                  <c:v>3.8047220361454301</c:v>
                </c:pt>
                <c:pt idx="3421">
                  <c:v>3.7974589152285998</c:v>
                </c:pt>
                <c:pt idx="3422">
                  <c:v>3.7976805653230201</c:v>
                </c:pt>
                <c:pt idx="3423">
                  <c:v>3.8008416846185402</c:v>
                </c:pt>
                <c:pt idx="3424">
                  <c:v>3.7992463858049401</c:v>
                </c:pt>
                <c:pt idx="3425">
                  <c:v>3.7992463858049401</c:v>
                </c:pt>
                <c:pt idx="3426">
                  <c:v>3.7992463858049401</c:v>
                </c:pt>
                <c:pt idx="3427">
                  <c:v>3.80537015393553</c:v>
                </c:pt>
                <c:pt idx="3428">
                  <c:v>3.7998333824369799</c:v>
                </c:pt>
                <c:pt idx="3429">
                  <c:v>3.81144052826938</c:v>
                </c:pt>
                <c:pt idx="3430">
                  <c:v>3.81012464564742</c:v>
                </c:pt>
                <c:pt idx="3431">
                  <c:v>3.8075868765439602</c:v>
                </c:pt>
                <c:pt idx="3432">
                  <c:v>3.8075868765439602</c:v>
                </c:pt>
                <c:pt idx="3433">
                  <c:v>3.8075868765439602</c:v>
                </c:pt>
                <c:pt idx="3434">
                  <c:v>3.8075868765439602</c:v>
                </c:pt>
                <c:pt idx="3435">
                  <c:v>3.8095822615930599</c:v>
                </c:pt>
                <c:pt idx="3436">
                  <c:v>3.8227176899658102</c:v>
                </c:pt>
                <c:pt idx="3437">
                  <c:v>3.8337853904245902</c:v>
                </c:pt>
                <c:pt idx="3438">
                  <c:v>3.8476807699976998</c:v>
                </c:pt>
                <c:pt idx="3439">
                  <c:v>3.8476807699976998</c:v>
                </c:pt>
                <c:pt idx="3440">
                  <c:v>3.8476807699976998</c:v>
                </c:pt>
                <c:pt idx="3441">
                  <c:v>3.8515112560465798</c:v>
                </c:pt>
                <c:pt idx="3442">
                  <c:v>3.8566446223338602</c:v>
                </c:pt>
                <c:pt idx="3443">
                  <c:v>3.85814299140501</c:v>
                </c:pt>
                <c:pt idx="3444">
                  <c:v>3.8407461335190001</c:v>
                </c:pt>
                <c:pt idx="3445">
                  <c:v>3.8496064312126501</c:v>
                </c:pt>
                <c:pt idx="3446">
                  <c:v>3.8496064312126501</c:v>
                </c:pt>
                <c:pt idx="3447">
                  <c:v>3.8496064312126501</c:v>
                </c:pt>
                <c:pt idx="3448">
                  <c:v>3.85907374387163</c:v>
                </c:pt>
                <c:pt idx="3449">
                  <c:v>3.8691419016841202</c:v>
                </c:pt>
                <c:pt idx="3450">
                  <c:v>3.8722697776437598</c:v>
                </c:pt>
                <c:pt idx="3451">
                  <c:v>3.89410309798548</c:v>
                </c:pt>
                <c:pt idx="3452">
                  <c:v>3.8922984623893502</c:v>
                </c:pt>
                <c:pt idx="3453">
                  <c:v>3.8922984623893502</c:v>
                </c:pt>
                <c:pt idx="3454">
                  <c:v>3.8922984623893502</c:v>
                </c:pt>
                <c:pt idx="3455">
                  <c:v>3.9050686994582202</c:v>
                </c:pt>
                <c:pt idx="3456">
                  <c:v>3.89908425750966</c:v>
                </c:pt>
                <c:pt idx="3457">
                  <c:v>3.9155072780641902</c:v>
                </c:pt>
                <c:pt idx="3458">
                  <c:v>3.9064082045180402</c:v>
                </c:pt>
                <c:pt idx="3459">
                  <c:v>3.9055938280213298</c:v>
                </c:pt>
                <c:pt idx="3460">
                  <c:v>3.9055938280213298</c:v>
                </c:pt>
                <c:pt idx="3461">
                  <c:v>3.9055938280213298</c:v>
                </c:pt>
                <c:pt idx="3462">
                  <c:v>3.8777827032075902</c:v>
                </c:pt>
                <c:pt idx="3463">
                  <c:v>3.8866555256724098</c:v>
                </c:pt>
                <c:pt idx="3464">
                  <c:v>3.8659158320657601</c:v>
                </c:pt>
                <c:pt idx="3465">
                  <c:v>3.8741863249753101</c:v>
                </c:pt>
                <c:pt idx="3466">
                  <c:v>3.8706629214303998</c:v>
                </c:pt>
                <c:pt idx="3467">
                  <c:v>3.8706629214303998</c:v>
                </c:pt>
                <c:pt idx="3468">
                  <c:v>3.8706629214303998</c:v>
                </c:pt>
                <c:pt idx="3469">
                  <c:v>3.8834913527312098</c:v>
                </c:pt>
                <c:pt idx="3470">
                  <c:v>3.8701091167619799</c:v>
                </c:pt>
                <c:pt idx="3471">
                  <c:v>3.8701091167619799</c:v>
                </c:pt>
                <c:pt idx="3472">
                  <c:v>3.8923356257889501</c:v>
                </c:pt>
                <c:pt idx="3473">
                  <c:v>3.91305343112943</c:v>
                </c:pt>
                <c:pt idx="3474">
                  <c:v>3.91305343112943</c:v>
                </c:pt>
                <c:pt idx="3475">
                  <c:v>3.91305343112943</c:v>
                </c:pt>
                <c:pt idx="3476">
                  <c:v>3.91924766944065</c:v>
                </c:pt>
                <c:pt idx="3477">
                  <c:v>3.9147247294170602</c:v>
                </c:pt>
                <c:pt idx="3478">
                  <c:v>3.9094589928976</c:v>
                </c:pt>
                <c:pt idx="3479">
                  <c:v>3.9308436056355101</c:v>
                </c:pt>
                <c:pt idx="3480">
                  <c:v>3.9293979044648601</c:v>
                </c:pt>
                <c:pt idx="3481">
                  <c:v>3.9293979044648601</c:v>
                </c:pt>
                <c:pt idx="3482">
                  <c:v>3.9293979044648601</c:v>
                </c:pt>
                <c:pt idx="3483">
                  <c:v>3.9265116616932398</c:v>
                </c:pt>
                <c:pt idx="3484">
                  <c:v>3.93723533833279</c:v>
                </c:pt>
                <c:pt idx="3485">
                  <c:v>3.9338986345937399</c:v>
                </c:pt>
                <c:pt idx="3486">
                  <c:v>3.93098958155006</c:v>
                </c:pt>
                <c:pt idx="3487">
                  <c:v>3.9341100818677601</c:v>
                </c:pt>
                <c:pt idx="3488">
                  <c:v>3.9341100818677601</c:v>
                </c:pt>
                <c:pt idx="3489">
                  <c:v>3.9341100818677601</c:v>
                </c:pt>
                <c:pt idx="3490">
                  <c:v>3.9400075403950998</c:v>
                </c:pt>
                <c:pt idx="3491">
                  <c:v>3.9371633638622199</c:v>
                </c:pt>
                <c:pt idx="3492">
                  <c:v>3.95200164998597</c:v>
                </c:pt>
                <c:pt idx="3493">
                  <c:v>3.84890965436507</c:v>
                </c:pt>
                <c:pt idx="3494">
                  <c:v>3.8226297247722298</c:v>
                </c:pt>
                <c:pt idx="3495">
                  <c:v>3.8226297247722298</c:v>
                </c:pt>
                <c:pt idx="3496">
                  <c:v>3.8226297247722298</c:v>
                </c:pt>
                <c:pt idx="3497">
                  <c:v>3.79621385833252</c:v>
                </c:pt>
                <c:pt idx="3498">
                  <c:v>3.80487192915324</c:v>
                </c:pt>
                <c:pt idx="3499">
                  <c:v>3.8071392670889699</c:v>
                </c:pt>
                <c:pt idx="3500">
                  <c:v>3.8318139805489402</c:v>
                </c:pt>
                <c:pt idx="3501">
                  <c:v>3.8284038873600799</c:v>
                </c:pt>
                <c:pt idx="3502">
                  <c:v>3.8284038873600799</c:v>
                </c:pt>
                <c:pt idx="3503">
                  <c:v>3.8284038873600799</c:v>
                </c:pt>
                <c:pt idx="3504">
                  <c:v>3.85986736916868</c:v>
                </c:pt>
                <c:pt idx="3505">
                  <c:v>3.8592314783133199</c:v>
                </c:pt>
                <c:pt idx="3506">
                  <c:v>3.8616371071563198</c:v>
                </c:pt>
                <c:pt idx="3507">
                  <c:v>3.8594892495863</c:v>
                </c:pt>
                <c:pt idx="3508">
                  <c:v>3.8532803265808901</c:v>
                </c:pt>
                <c:pt idx="3509">
                  <c:v>3.8532803265808901</c:v>
                </c:pt>
                <c:pt idx="3510">
                  <c:v>3.8532803265808901</c:v>
                </c:pt>
                <c:pt idx="3511">
                  <c:v>3.8499441837633399</c:v>
                </c:pt>
                <c:pt idx="3512">
                  <c:v>3.8561334893863899</c:v>
                </c:pt>
                <c:pt idx="3513">
                  <c:v>3.8422254474374902</c:v>
                </c:pt>
                <c:pt idx="3514">
                  <c:v>3.8351952245663701</c:v>
                </c:pt>
                <c:pt idx="3515">
                  <c:v>3.8315377666624899</c:v>
                </c:pt>
                <c:pt idx="3516">
                  <c:v>3.8315377666624899</c:v>
                </c:pt>
                <c:pt idx="3517">
                  <c:v>3.8315377666624899</c:v>
                </c:pt>
                <c:pt idx="3518">
                  <c:v>3.8303159178506498</c:v>
                </c:pt>
                <c:pt idx="3519">
                  <c:v>3.8369871134654598</c:v>
                </c:pt>
                <c:pt idx="3520">
                  <c:v>3.84602167908124</c:v>
                </c:pt>
                <c:pt idx="3521">
                  <c:v>3.8464911445931498</c:v>
                </c:pt>
                <c:pt idx="3522">
                  <c:v>3.8577436529712998</c:v>
                </c:pt>
                <c:pt idx="3523">
                  <c:v>3.8577436529712998</c:v>
                </c:pt>
                <c:pt idx="3524">
                  <c:v>3.8577436529712998</c:v>
                </c:pt>
                <c:pt idx="3525">
                  <c:v>3.8693712814607499</c:v>
                </c:pt>
                <c:pt idx="3526">
                  <c:v>3.8693523352794501</c:v>
                </c:pt>
                <c:pt idx="3527">
                  <c:v>3.87459272781819</c:v>
                </c:pt>
                <c:pt idx="3528">
                  <c:v>3.87992022707826</c:v>
                </c:pt>
                <c:pt idx="3529">
                  <c:v>3.87457098037734</c:v>
                </c:pt>
                <c:pt idx="3530">
                  <c:v>3.87457098037734</c:v>
                </c:pt>
                <c:pt idx="3531">
                  <c:v>3.87457098037734</c:v>
                </c:pt>
                <c:pt idx="3532">
                  <c:v>3.87457098037734</c:v>
                </c:pt>
                <c:pt idx="3533">
                  <c:v>3.8660559029122799</c:v>
                </c:pt>
                <c:pt idx="3534">
                  <c:v>3.8424574711630699</c:v>
                </c:pt>
                <c:pt idx="3535">
                  <c:v>3.8218387053754301</c:v>
                </c:pt>
                <c:pt idx="3536">
                  <c:v>3.8274956098300001</c:v>
                </c:pt>
                <c:pt idx="3537">
                  <c:v>3.8274956098300001</c:v>
                </c:pt>
                <c:pt idx="3538">
                  <c:v>3.8274956098300001</c:v>
                </c:pt>
                <c:pt idx="3539">
                  <c:v>3.8355499338082102</c:v>
                </c:pt>
                <c:pt idx="3540">
                  <c:v>3.8434471206769798</c:v>
                </c:pt>
                <c:pt idx="3541">
                  <c:v>3.8294228913350801</c:v>
                </c:pt>
                <c:pt idx="3542">
                  <c:v>3.82889117317692</c:v>
                </c:pt>
                <c:pt idx="3543">
                  <c:v>3.8321262400398202</c:v>
                </c:pt>
                <c:pt idx="3544">
                  <c:v>3.8321262400398202</c:v>
                </c:pt>
                <c:pt idx="3545">
                  <c:v>3.8321262400398202</c:v>
                </c:pt>
                <c:pt idx="3546">
                  <c:v>3.8119810109597498</c:v>
                </c:pt>
                <c:pt idx="3547">
                  <c:v>3.81748772223178</c:v>
                </c:pt>
                <c:pt idx="3548">
                  <c:v>3.8188799116633101</c:v>
                </c:pt>
                <c:pt idx="3549">
                  <c:v>3.8337942476228601</c:v>
                </c:pt>
                <c:pt idx="3550">
                  <c:v>3.8190621565470302</c:v>
                </c:pt>
                <c:pt idx="3551">
                  <c:v>3.8190621565470302</c:v>
                </c:pt>
                <c:pt idx="3552">
                  <c:v>3.8190621565470302</c:v>
                </c:pt>
                <c:pt idx="3553">
                  <c:v>3.8288018801036898</c:v>
                </c:pt>
                <c:pt idx="3554">
                  <c:v>3.8370233306027299</c:v>
                </c:pt>
                <c:pt idx="3555">
                  <c:v>3.8393405771881999</c:v>
                </c:pt>
                <c:pt idx="3556">
                  <c:v>3.8474542596641701</c:v>
                </c:pt>
                <c:pt idx="3557">
                  <c:v>3.8337215947993299</c:v>
                </c:pt>
                <c:pt idx="3558">
                  <c:v>3.8337215947993299</c:v>
                </c:pt>
                <c:pt idx="3559">
                  <c:v>3.8337215947993299</c:v>
                </c:pt>
                <c:pt idx="3560">
                  <c:v>3.8202923455126201</c:v>
                </c:pt>
                <c:pt idx="3561">
                  <c:v>3.80058364216546</c:v>
                </c:pt>
                <c:pt idx="3562">
                  <c:v>3.8147003484285902</c:v>
                </c:pt>
                <c:pt idx="3563">
                  <c:v>3.7886025134313299</c:v>
                </c:pt>
                <c:pt idx="3564">
                  <c:v>3.7787495877253399</c:v>
                </c:pt>
                <c:pt idx="3565">
                  <c:v>3.7787495877253399</c:v>
                </c:pt>
                <c:pt idx="3566">
                  <c:v>3.7787495877253399</c:v>
                </c:pt>
                <c:pt idx="3567">
                  <c:v>3.7632190929655298</c:v>
                </c:pt>
                <c:pt idx="3568">
                  <c:v>3.7630271703008402</c:v>
                </c:pt>
                <c:pt idx="3569">
                  <c:v>3.7171299783710401</c:v>
                </c:pt>
                <c:pt idx="3570">
                  <c:v>3.7139456191914402</c:v>
                </c:pt>
                <c:pt idx="3571">
                  <c:v>3.7313229737963698</c:v>
                </c:pt>
                <c:pt idx="3572">
                  <c:v>3.7313229737963698</c:v>
                </c:pt>
                <c:pt idx="3573">
                  <c:v>3.7313229737963698</c:v>
                </c:pt>
                <c:pt idx="3574">
                  <c:v>3.7298835072446401</c:v>
                </c:pt>
                <c:pt idx="3575">
                  <c:v>3.7682294821435698</c:v>
                </c:pt>
                <c:pt idx="3576">
                  <c:v>3.76780178166727</c:v>
                </c:pt>
                <c:pt idx="3577">
                  <c:v>3.7411016548289799</c:v>
                </c:pt>
                <c:pt idx="3578">
                  <c:v>3.7257567699709599</c:v>
                </c:pt>
                <c:pt idx="3579">
                  <c:v>3.7257567699709599</c:v>
                </c:pt>
                <c:pt idx="3580">
                  <c:v>3.7257567699709599</c:v>
                </c:pt>
                <c:pt idx="3581">
                  <c:v>3.7280622766020501</c:v>
                </c:pt>
                <c:pt idx="3582">
                  <c:v>3.72534923468407</c:v>
                </c:pt>
                <c:pt idx="3583">
                  <c:v>3.6708010223550001</c:v>
                </c:pt>
                <c:pt idx="3584">
                  <c:v>3.7068361631380502</c:v>
                </c:pt>
                <c:pt idx="3585">
                  <c:v>3.6794952295401999</c:v>
                </c:pt>
                <c:pt idx="3586">
                  <c:v>3.6794952295401999</c:v>
                </c:pt>
                <c:pt idx="3587">
                  <c:v>3.6794952295401999</c:v>
                </c:pt>
                <c:pt idx="3588">
                  <c:v>3.65957588506217</c:v>
                </c:pt>
                <c:pt idx="3589">
                  <c:v>3.6863663446256099</c:v>
                </c:pt>
                <c:pt idx="3590">
                  <c:v>3.7204337575428399</c:v>
                </c:pt>
                <c:pt idx="3591">
                  <c:v>3.7359261639236698</c:v>
                </c:pt>
                <c:pt idx="3592">
                  <c:v>3.7331946299163401</c:v>
                </c:pt>
                <c:pt idx="3593">
                  <c:v>3.7331946299163401</c:v>
                </c:pt>
                <c:pt idx="3594">
                  <c:v>3.7331946299163401</c:v>
                </c:pt>
                <c:pt idx="3595">
                  <c:v>3.7227967400300002</c:v>
                </c:pt>
                <c:pt idx="3596">
                  <c:v>3.72692070259159</c:v>
                </c:pt>
                <c:pt idx="3597">
                  <c:v>3.7550921555466701</c:v>
                </c:pt>
                <c:pt idx="3598">
                  <c:v>3.7368403111639101</c:v>
                </c:pt>
                <c:pt idx="3599">
                  <c:v>3.7122593881929902</c:v>
                </c:pt>
                <c:pt idx="3600">
                  <c:v>3.7122593881929902</c:v>
                </c:pt>
                <c:pt idx="3601">
                  <c:v>3.7122593881929902</c:v>
                </c:pt>
                <c:pt idx="3602">
                  <c:v>3.6808957903761401</c:v>
                </c:pt>
                <c:pt idx="3603">
                  <c:v>3.6839252228929902</c:v>
                </c:pt>
                <c:pt idx="3604">
                  <c:v>3.68323573756975</c:v>
                </c:pt>
                <c:pt idx="3605">
                  <c:v>3.6953806026341001</c:v>
                </c:pt>
                <c:pt idx="3606">
                  <c:v>3.6826755846308199</c:v>
                </c:pt>
                <c:pt idx="3607">
                  <c:v>3.6826755846308199</c:v>
                </c:pt>
                <c:pt idx="3608">
                  <c:v>3.6826755846308199</c:v>
                </c:pt>
                <c:pt idx="3609">
                  <c:v>3.6244272201441001</c:v>
                </c:pt>
                <c:pt idx="3610">
                  <c:v>3.6194466953184898</c:v>
                </c:pt>
                <c:pt idx="3611">
                  <c:v>3.6378623513092201</c:v>
                </c:pt>
                <c:pt idx="3612">
                  <c:v>3.6378623513092201</c:v>
                </c:pt>
                <c:pt idx="3613">
                  <c:v>3.63267484352449</c:v>
                </c:pt>
                <c:pt idx="3614">
                  <c:v>3.63267484352449</c:v>
                </c:pt>
                <c:pt idx="3615">
                  <c:v>3.63267484352449</c:v>
                </c:pt>
                <c:pt idx="3616">
                  <c:v>3.6629413533805599</c:v>
                </c:pt>
                <c:pt idx="3617">
                  <c:v>3.6505140020400701</c:v>
                </c:pt>
                <c:pt idx="3618">
                  <c:v>3.67912980273432</c:v>
                </c:pt>
                <c:pt idx="3619">
                  <c:v>3.6862150781272098</c:v>
                </c:pt>
                <c:pt idx="3620">
                  <c:v>3.6962777450842901</c:v>
                </c:pt>
                <c:pt idx="3621">
                  <c:v>3.6962777450842901</c:v>
                </c:pt>
                <c:pt idx="3622">
                  <c:v>3.6962777450842901</c:v>
                </c:pt>
                <c:pt idx="3623">
                  <c:v>3.7104975949782499</c:v>
                </c:pt>
                <c:pt idx="3624">
                  <c:v>3.6758370272734</c:v>
                </c:pt>
                <c:pt idx="3625">
                  <c:v>3.6758370272734</c:v>
                </c:pt>
                <c:pt idx="3626">
                  <c:v>3.6887419081203801</c:v>
                </c:pt>
                <c:pt idx="3627">
                  <c:v>3.6654246509670401</c:v>
                </c:pt>
                <c:pt idx="3628">
                  <c:v>3.6654246509670401</c:v>
                </c:pt>
                <c:pt idx="3629">
                  <c:v>3.6654246509670401</c:v>
                </c:pt>
                <c:pt idx="3630">
                  <c:v>3.6855266324802001</c:v>
                </c:pt>
                <c:pt idx="3631">
                  <c:v>3.6855463335302998</c:v>
                </c:pt>
                <c:pt idx="3632">
                  <c:v>3.7020841961265201</c:v>
                </c:pt>
                <c:pt idx="3633">
                  <c:v>3.6965453213557899</c:v>
                </c:pt>
                <c:pt idx="3634">
                  <c:v>3.6847118361301598</c:v>
                </c:pt>
                <c:pt idx="3635">
                  <c:v>3.6847118361301598</c:v>
                </c:pt>
                <c:pt idx="3636">
                  <c:v>3.6847118361301598</c:v>
                </c:pt>
                <c:pt idx="3637">
                  <c:v>3.64608440383161</c:v>
                </c:pt>
                <c:pt idx="3638">
                  <c:v>3.6575109157843202</c:v>
                </c:pt>
                <c:pt idx="3639">
                  <c:v>3.61474288825899</c:v>
                </c:pt>
                <c:pt idx="3640">
                  <c:v>3.5923270001300001</c:v>
                </c:pt>
                <c:pt idx="3641">
                  <c:v>3.5373469030012399</c:v>
                </c:pt>
                <c:pt idx="3642">
                  <c:v>3.5373469030012399</c:v>
                </c:pt>
                <c:pt idx="3643">
                  <c:v>3.5373469030012399</c:v>
                </c:pt>
                <c:pt idx="3644">
                  <c:v>3.5273594908597401</c:v>
                </c:pt>
                <c:pt idx="3645">
                  <c:v>3.5273594908597401</c:v>
                </c:pt>
                <c:pt idx="3646">
                  <c:v>3.5995235543999899</c:v>
                </c:pt>
                <c:pt idx="3647">
                  <c:v>3.6065494090126999</c:v>
                </c:pt>
                <c:pt idx="3648">
                  <c:v>3.6057862663332201</c:v>
                </c:pt>
                <c:pt idx="3649">
                  <c:v>3.6057862663332201</c:v>
                </c:pt>
                <c:pt idx="3650">
                  <c:v>3.6057862663332201</c:v>
                </c:pt>
                <c:pt idx="3651">
                  <c:v>3.6050970789744801</c:v>
                </c:pt>
                <c:pt idx="3652">
                  <c:v>3.6050970789744801</c:v>
                </c:pt>
                <c:pt idx="3653">
                  <c:v>3.6243123128116901</c:v>
                </c:pt>
                <c:pt idx="3654">
                  <c:v>3.5930732965109602</c:v>
                </c:pt>
                <c:pt idx="3655">
                  <c:v>3.6450553285542302</c:v>
                </c:pt>
                <c:pt idx="3656">
                  <c:v>3.6450553285542302</c:v>
                </c:pt>
                <c:pt idx="3657">
                  <c:v>3.6450553285542302</c:v>
                </c:pt>
                <c:pt idx="3658">
                  <c:v>3.6668043235799201</c:v>
                </c:pt>
                <c:pt idx="3659">
                  <c:v>3.6890823343419501</c:v>
                </c:pt>
                <c:pt idx="3660">
                  <c:v>3.7004411837888598</c:v>
                </c:pt>
                <c:pt idx="3661">
                  <c:v>3.7020793291862502</c:v>
                </c:pt>
                <c:pt idx="3662">
                  <c:v>3.70179243438321</c:v>
                </c:pt>
                <c:pt idx="3663">
                  <c:v>3.70179243438321</c:v>
                </c:pt>
                <c:pt idx="3664">
                  <c:v>3.70179243438321</c:v>
                </c:pt>
                <c:pt idx="3665">
                  <c:v>3.7019497129737302</c:v>
                </c:pt>
                <c:pt idx="3666">
                  <c:v>3.7234999741810899</c:v>
                </c:pt>
                <c:pt idx="3667">
                  <c:v>3.7193897230339399</c:v>
                </c:pt>
                <c:pt idx="3668">
                  <c:v>3.7271384724323302</c:v>
                </c:pt>
                <c:pt idx="3669">
                  <c:v>3.7404918665247302</c:v>
                </c:pt>
                <c:pt idx="3670">
                  <c:v>3.7404918665247302</c:v>
                </c:pt>
                <c:pt idx="3671">
                  <c:v>3.7404918665247302</c:v>
                </c:pt>
                <c:pt idx="3672">
                  <c:v>3.7404918665247302</c:v>
                </c:pt>
                <c:pt idx="3673">
                  <c:v>3.7165534608937598</c:v>
                </c:pt>
                <c:pt idx="3674">
                  <c:v>3.7028787687025502</c:v>
                </c:pt>
                <c:pt idx="3675">
                  <c:v>3.7155582557061901</c:v>
                </c:pt>
                <c:pt idx="3676">
                  <c:v>3.7392321208439498</c:v>
                </c:pt>
                <c:pt idx="3677">
                  <c:v>3.7392321208439498</c:v>
                </c:pt>
                <c:pt idx="3678">
                  <c:v>3.7392321208439498</c:v>
                </c:pt>
                <c:pt idx="3679">
                  <c:v>3.7286758277316299</c:v>
                </c:pt>
                <c:pt idx="3680">
                  <c:v>3.7113143302284399</c:v>
                </c:pt>
                <c:pt idx="3681">
                  <c:v>3.7410281388484501</c:v>
                </c:pt>
                <c:pt idx="3682">
                  <c:v>3.7998507765254099</c:v>
                </c:pt>
                <c:pt idx="3683">
                  <c:v>3.80012182317554</c:v>
                </c:pt>
                <c:pt idx="3684">
                  <c:v>3.80012182317554</c:v>
                </c:pt>
                <c:pt idx="3685">
                  <c:v>3.80012182317554</c:v>
                </c:pt>
                <c:pt idx="3686">
                  <c:v>3.8154769275203502</c:v>
                </c:pt>
                <c:pt idx="3687">
                  <c:v>3.8257047326015399</c:v>
                </c:pt>
                <c:pt idx="3688">
                  <c:v>3.8242739079952099</c:v>
                </c:pt>
                <c:pt idx="3689">
                  <c:v>3.80278946011209</c:v>
                </c:pt>
                <c:pt idx="3690">
                  <c:v>3.8118306305794398</c:v>
                </c:pt>
                <c:pt idx="3691">
                  <c:v>3.8118306305794398</c:v>
                </c:pt>
                <c:pt idx="3692">
                  <c:v>3.8118306305794398</c:v>
                </c:pt>
                <c:pt idx="3693">
                  <c:v>3.8135778538667902</c:v>
                </c:pt>
                <c:pt idx="3694">
                  <c:v>3.8226562208480099</c:v>
                </c:pt>
                <c:pt idx="3695">
                  <c:v>3.8149893716143901</c:v>
                </c:pt>
                <c:pt idx="3696">
                  <c:v>3.81851446027762</c:v>
                </c:pt>
                <c:pt idx="3697">
                  <c:v>3.8189393527095201</c:v>
                </c:pt>
                <c:pt idx="3698">
                  <c:v>3.8189393527095201</c:v>
                </c:pt>
                <c:pt idx="3699">
                  <c:v>3.8189393527095201</c:v>
                </c:pt>
                <c:pt idx="3700">
                  <c:v>3.8189393527095201</c:v>
                </c:pt>
                <c:pt idx="3701">
                  <c:v>3.8194777450913802</c:v>
                </c:pt>
                <c:pt idx="3702">
                  <c:v>3.8163432949285201</c:v>
                </c:pt>
                <c:pt idx="3703">
                  <c:v>3.8043122604641502</c:v>
                </c:pt>
                <c:pt idx="3704">
                  <c:v>3.8232229116919498</c:v>
                </c:pt>
                <c:pt idx="3705">
                  <c:v>3.8232229116919498</c:v>
                </c:pt>
                <c:pt idx="3706">
                  <c:v>3.8232229116919498</c:v>
                </c:pt>
                <c:pt idx="3707">
                  <c:v>3.8373240595085498</c:v>
                </c:pt>
                <c:pt idx="3708">
                  <c:v>3.8354950734670301</c:v>
                </c:pt>
                <c:pt idx="3709">
                  <c:v>3.8368162682021598</c:v>
                </c:pt>
                <c:pt idx="3710">
                  <c:v>3.8322860854077501</c:v>
                </c:pt>
                <c:pt idx="3711">
                  <c:v>3.8407922540368902</c:v>
                </c:pt>
                <c:pt idx="3712">
                  <c:v>3.8407922540368902</c:v>
                </c:pt>
                <c:pt idx="3713">
                  <c:v>3.8407922540368902</c:v>
                </c:pt>
                <c:pt idx="3714">
                  <c:v>3.84386614287174</c:v>
                </c:pt>
                <c:pt idx="3715">
                  <c:v>3.8545373125785498</c:v>
                </c:pt>
                <c:pt idx="3716">
                  <c:v>3.8459965498336599</c:v>
                </c:pt>
                <c:pt idx="3717">
                  <c:v>3.83441897698735</c:v>
                </c:pt>
                <c:pt idx="3718">
                  <c:v>3.8374643711532199</c:v>
                </c:pt>
                <c:pt idx="3719">
                  <c:v>3.8374643711532199</c:v>
                </c:pt>
                <c:pt idx="3720">
                  <c:v>3.8374643711532199</c:v>
                </c:pt>
                <c:pt idx="3721">
                  <c:v>3.8579973076336702</c:v>
                </c:pt>
                <c:pt idx="3722">
                  <c:v>3.8596285227760898</c:v>
                </c:pt>
                <c:pt idx="3723">
                  <c:v>3.8683290531559602</c:v>
                </c:pt>
                <c:pt idx="3724">
                  <c:v>3.8638835928449899</c:v>
                </c:pt>
                <c:pt idx="3725">
                  <c:v>3.8582200175032901</c:v>
                </c:pt>
                <c:pt idx="3726">
                  <c:v>3.8582200175032901</c:v>
                </c:pt>
                <c:pt idx="3727">
                  <c:v>3.8582200175032901</c:v>
                </c:pt>
                <c:pt idx="3728">
                  <c:v>3.8444467672745102</c:v>
                </c:pt>
                <c:pt idx="3729">
                  <c:v>3.8479305931985301</c:v>
                </c:pt>
                <c:pt idx="3730">
                  <c:v>3.85849467563227</c:v>
                </c:pt>
                <c:pt idx="3731">
                  <c:v>3.8701845409008602</c:v>
                </c:pt>
                <c:pt idx="3732">
                  <c:v>3.84213796435882</c:v>
                </c:pt>
                <c:pt idx="3733">
                  <c:v>3.84213796435882</c:v>
                </c:pt>
                <c:pt idx="3734">
                  <c:v>3.84213796435882</c:v>
                </c:pt>
                <c:pt idx="3735">
                  <c:v>3.8466508331628302</c:v>
                </c:pt>
                <c:pt idx="3736">
                  <c:v>3.85605276774454</c:v>
                </c:pt>
                <c:pt idx="3737">
                  <c:v>3.8424759396229602</c:v>
                </c:pt>
                <c:pt idx="3738">
                  <c:v>3.84739851204976</c:v>
                </c:pt>
                <c:pt idx="3739">
                  <c:v>3.8575060775368302</c:v>
                </c:pt>
                <c:pt idx="3740">
                  <c:v>3.8575060775368302</c:v>
                </c:pt>
                <c:pt idx="3741">
                  <c:v>3.8575060775368302</c:v>
                </c:pt>
                <c:pt idx="3742">
                  <c:v>3.8639900364003599</c:v>
                </c:pt>
                <c:pt idx="3743">
                  <c:v>3.88085663234284</c:v>
                </c:pt>
                <c:pt idx="3744">
                  <c:v>3.8833787409179599</c:v>
                </c:pt>
                <c:pt idx="3745">
                  <c:v>3.8825431782104101</c:v>
                </c:pt>
                <c:pt idx="3746">
                  <c:v>3.8879961142868802</c:v>
                </c:pt>
                <c:pt idx="3747">
                  <c:v>3.8879961142868802</c:v>
                </c:pt>
                <c:pt idx="3748">
                  <c:v>3.8879961142868802</c:v>
                </c:pt>
                <c:pt idx="3749">
                  <c:v>3.8854732300460699</c:v>
                </c:pt>
                <c:pt idx="3750">
                  <c:v>3.8879660740555999</c:v>
                </c:pt>
                <c:pt idx="3751">
                  <c:v>3.8941193644139802</c:v>
                </c:pt>
                <c:pt idx="3752">
                  <c:v>3.8912302844781501</c:v>
                </c:pt>
                <c:pt idx="3753">
                  <c:v>3.8930750683649298</c:v>
                </c:pt>
                <c:pt idx="3754">
                  <c:v>3.8930750683649298</c:v>
                </c:pt>
                <c:pt idx="3755">
                  <c:v>3.8930750683649298</c:v>
                </c:pt>
                <c:pt idx="3756">
                  <c:v>3.89184627419655</c:v>
                </c:pt>
                <c:pt idx="3757">
                  <c:v>3.8890498259014499</c:v>
                </c:pt>
                <c:pt idx="3758">
                  <c:v>3.87840945202236</c:v>
                </c:pt>
                <c:pt idx="3759">
                  <c:v>3.8752967466928898</c:v>
                </c:pt>
                <c:pt idx="3760">
                  <c:v>3.8752967466928898</c:v>
                </c:pt>
                <c:pt idx="3761">
                  <c:v>3.8752967466928898</c:v>
                </c:pt>
                <c:pt idx="3762">
                  <c:v>3.8752967466928898</c:v>
                </c:pt>
                <c:pt idx="3763">
                  <c:v>3.88707910967242</c:v>
                </c:pt>
                <c:pt idx="3764">
                  <c:v>3.9066682983875198</c:v>
                </c:pt>
                <c:pt idx="3765">
                  <c:v>3.90093733327706</c:v>
                </c:pt>
                <c:pt idx="3766">
                  <c:v>3.9297163035851601</c:v>
                </c:pt>
                <c:pt idx="3767">
                  <c:v>3.9342994294012499</c:v>
                </c:pt>
                <c:pt idx="3768">
                  <c:v>3.9342994294012499</c:v>
                </c:pt>
                <c:pt idx="3769">
                  <c:v>3.9342994294012499</c:v>
                </c:pt>
                <c:pt idx="3770">
                  <c:v>3.9477453688297102</c:v>
                </c:pt>
                <c:pt idx="3771">
                  <c:v>3.94195229610914</c:v>
                </c:pt>
                <c:pt idx="3772">
                  <c:v>3.93617324378901</c:v>
                </c:pt>
                <c:pt idx="3773">
                  <c:v>3.9327766424564001</c:v>
                </c:pt>
                <c:pt idx="3774">
                  <c:v>3.94969391227569</c:v>
                </c:pt>
                <c:pt idx="3775">
                  <c:v>3.94969391227569</c:v>
                </c:pt>
                <c:pt idx="3776">
                  <c:v>3.94969391227569</c:v>
                </c:pt>
                <c:pt idx="3777">
                  <c:v>3.9502508769265701</c:v>
                </c:pt>
                <c:pt idx="3778">
                  <c:v>3.9257610893403401</c:v>
                </c:pt>
                <c:pt idx="3779">
                  <c:v>3.9243852985667602</c:v>
                </c:pt>
                <c:pt idx="3780">
                  <c:v>3.9221034768769201</c:v>
                </c:pt>
                <c:pt idx="3781">
                  <c:v>3.9233502979428301</c:v>
                </c:pt>
                <c:pt idx="3782">
                  <c:v>3.9233502979428301</c:v>
                </c:pt>
                <c:pt idx="3783">
                  <c:v>3.9233502979428301</c:v>
                </c:pt>
                <c:pt idx="3784">
                  <c:v>3.8776109004078099</c:v>
                </c:pt>
                <c:pt idx="3785">
                  <c:v>3.8941149384911702</c:v>
                </c:pt>
                <c:pt idx="3786">
                  <c:v>3.9150153040517202</c:v>
                </c:pt>
                <c:pt idx="3787">
                  <c:v>3.9294001924668902</c:v>
                </c:pt>
                <c:pt idx="3788">
                  <c:v>3.9169621657706402</c:v>
                </c:pt>
                <c:pt idx="3789">
                  <c:v>3.9169621657706402</c:v>
                </c:pt>
                <c:pt idx="3790">
                  <c:v>3.9169621657706402</c:v>
                </c:pt>
                <c:pt idx="3791">
                  <c:v>3.9043827162078699</c:v>
                </c:pt>
                <c:pt idx="3792">
                  <c:v>3.9176400085601899</c:v>
                </c:pt>
                <c:pt idx="3793">
                  <c:v>3.91605638754374</c:v>
                </c:pt>
                <c:pt idx="3794">
                  <c:v>3.8936093072579898</c:v>
                </c:pt>
                <c:pt idx="3795">
                  <c:v>3.9005980329887802</c:v>
                </c:pt>
                <c:pt idx="3796">
                  <c:v>3.9005980329887802</c:v>
                </c:pt>
                <c:pt idx="3797">
                  <c:v>3.9005980329887802</c:v>
                </c:pt>
                <c:pt idx="3798">
                  <c:v>3.9005980329887802</c:v>
                </c:pt>
                <c:pt idx="3799">
                  <c:v>3.90786552835847</c:v>
                </c:pt>
                <c:pt idx="3800">
                  <c:v>3.8942708493203702</c:v>
                </c:pt>
                <c:pt idx="3801">
                  <c:v>3.8983266876106901</c:v>
                </c:pt>
                <c:pt idx="3802">
                  <c:v>3.8806466365690402</c:v>
                </c:pt>
                <c:pt idx="3803">
                  <c:v>3.8806466365690402</c:v>
                </c:pt>
                <c:pt idx="3804">
                  <c:v>3.8806466365690402</c:v>
                </c:pt>
                <c:pt idx="3805">
                  <c:v>3.84046247599677</c:v>
                </c:pt>
                <c:pt idx="3806">
                  <c:v>3.8681271016132901</c:v>
                </c:pt>
                <c:pt idx="3807">
                  <c:v>3.87609174389811</c:v>
                </c:pt>
                <c:pt idx="3808">
                  <c:v>3.8759369410225002</c:v>
                </c:pt>
                <c:pt idx="3809">
                  <c:v>3.90135367958377</c:v>
                </c:pt>
                <c:pt idx="3810">
                  <c:v>3.90135367958377</c:v>
                </c:pt>
                <c:pt idx="3811">
                  <c:v>3.90135367958377</c:v>
                </c:pt>
                <c:pt idx="3812">
                  <c:v>3.9099949148206101</c:v>
                </c:pt>
                <c:pt idx="3813">
                  <c:v>3.9078865050073501</c:v>
                </c:pt>
                <c:pt idx="3814">
                  <c:v>3.90843464163218</c:v>
                </c:pt>
                <c:pt idx="3815">
                  <c:v>3.9231328485702202</c:v>
                </c:pt>
                <c:pt idx="3816">
                  <c:v>3.9238187025015399</c:v>
                </c:pt>
                <c:pt idx="3817">
                  <c:v>3.9238187025015399</c:v>
                </c:pt>
                <c:pt idx="3818">
                  <c:v>3.9238187025015399</c:v>
                </c:pt>
                <c:pt idx="3819">
                  <c:v>3.94711558609387</c:v>
                </c:pt>
                <c:pt idx="3820">
                  <c:v>3.9530609648524999</c:v>
                </c:pt>
                <c:pt idx="3821">
                  <c:v>3.9564409606493198</c:v>
                </c:pt>
                <c:pt idx="3822">
                  <c:v>3.9587886040473301</c:v>
                </c:pt>
                <c:pt idx="3823">
                  <c:v>3.9560831183628098</c:v>
                </c:pt>
                <c:pt idx="3824">
                  <c:v>3.9560831183628098</c:v>
                </c:pt>
                <c:pt idx="3825">
                  <c:v>3.9560831183628098</c:v>
                </c:pt>
                <c:pt idx="3826">
                  <c:v>3.94629962377233</c:v>
                </c:pt>
                <c:pt idx="3827">
                  <c:v>3.9282997881978399</c:v>
                </c:pt>
                <c:pt idx="3828">
                  <c:v>3.9248521419569302</c:v>
                </c:pt>
                <c:pt idx="3829">
                  <c:v>3.9422886032804301</c:v>
                </c:pt>
                <c:pt idx="3830">
                  <c:v>3.9574462789489</c:v>
                </c:pt>
                <c:pt idx="3831">
                  <c:v>3.9574462789489</c:v>
                </c:pt>
                <c:pt idx="3832">
                  <c:v>3.9574462789489</c:v>
                </c:pt>
                <c:pt idx="3833">
                  <c:v>3.9563416319756302</c:v>
                </c:pt>
                <c:pt idx="3834">
                  <c:v>3.9589539340838198</c:v>
                </c:pt>
                <c:pt idx="3835">
                  <c:v>3.9716649660259602</c:v>
                </c:pt>
                <c:pt idx="3836">
                  <c:v>3.9716649660259602</c:v>
                </c:pt>
                <c:pt idx="3837">
                  <c:v>3.9709816885596401</c:v>
                </c:pt>
                <c:pt idx="3838">
                  <c:v>3.9709816885596401</c:v>
                </c:pt>
                <c:pt idx="3839">
                  <c:v>3.9709816885596401</c:v>
                </c:pt>
                <c:pt idx="3840">
                  <c:v>3.9654524113847098</c:v>
                </c:pt>
                <c:pt idx="3841">
                  <c:v>3.9802376104227499</c:v>
                </c:pt>
                <c:pt idx="3842">
                  <c:v>3.9892680670648799</c:v>
                </c:pt>
                <c:pt idx="3843">
                  <c:v>3.98663193201955</c:v>
                </c:pt>
                <c:pt idx="3844">
                  <c:v>3.9956424957628398</c:v>
                </c:pt>
                <c:pt idx="3845">
                  <c:v>3.9956424957628398</c:v>
                </c:pt>
                <c:pt idx="3846">
                  <c:v>3.9956424957628398</c:v>
                </c:pt>
                <c:pt idx="3847">
                  <c:v>3.9973781342123198</c:v>
                </c:pt>
                <c:pt idx="3848">
                  <c:v>3.9909053744079399</c:v>
                </c:pt>
                <c:pt idx="3849">
                  <c:v>3.9864265953517801</c:v>
                </c:pt>
                <c:pt idx="3850">
                  <c:v>3.9847876626758301</c:v>
                </c:pt>
                <c:pt idx="3851">
                  <c:v>3.9759261479485</c:v>
                </c:pt>
                <c:pt idx="3852">
                  <c:v>3.9759261479485</c:v>
                </c:pt>
                <c:pt idx="3853">
                  <c:v>3.9759261479485</c:v>
                </c:pt>
                <c:pt idx="3854">
                  <c:v>3.9883929231084099</c:v>
                </c:pt>
                <c:pt idx="3855">
                  <c:v>3.9872173979037102</c:v>
                </c:pt>
                <c:pt idx="3856">
                  <c:v>4.0033534934889099</c:v>
                </c:pt>
                <c:pt idx="3857">
                  <c:v>3.9904345480198198</c:v>
                </c:pt>
                <c:pt idx="3858">
                  <c:v>4.0002971070556796</c:v>
                </c:pt>
                <c:pt idx="3859">
                  <c:v>4.0002971070556796</c:v>
                </c:pt>
                <c:pt idx="3860">
                  <c:v>4.0002971070556796</c:v>
                </c:pt>
                <c:pt idx="3861">
                  <c:v>3.9822294866573098</c:v>
                </c:pt>
                <c:pt idx="3862">
                  <c:v>3.9824450995296199</c:v>
                </c:pt>
                <c:pt idx="3863">
                  <c:v>3.9686293142054301</c:v>
                </c:pt>
                <c:pt idx="3864">
                  <c:v>3.9594790811603802</c:v>
                </c:pt>
                <c:pt idx="3865">
                  <c:v>3.9418236121188301</c:v>
                </c:pt>
                <c:pt idx="3866">
                  <c:v>3.9418236121188301</c:v>
                </c:pt>
                <c:pt idx="3867">
                  <c:v>3.9418236121188301</c:v>
                </c:pt>
                <c:pt idx="3868">
                  <c:v>3.9031008665895</c:v>
                </c:pt>
                <c:pt idx="3869">
                  <c:v>3.9129953103954298</c:v>
                </c:pt>
                <c:pt idx="3870">
                  <c:v>3.9160228348733801</c:v>
                </c:pt>
                <c:pt idx="3871">
                  <c:v>3.9455513067591599</c:v>
                </c:pt>
                <c:pt idx="3872">
                  <c:v>3.9301473770142801</c:v>
                </c:pt>
                <c:pt idx="3873">
                  <c:v>3.9301473770142801</c:v>
                </c:pt>
                <c:pt idx="3874">
                  <c:v>3.9301473770142801</c:v>
                </c:pt>
                <c:pt idx="3875">
                  <c:v>3.91277146964309</c:v>
                </c:pt>
                <c:pt idx="3876">
                  <c:v>3.92651507868139</c:v>
                </c:pt>
                <c:pt idx="3877">
                  <c:v>3.8831594480501699</c:v>
                </c:pt>
                <c:pt idx="3878">
                  <c:v>3.8836301329971699</c:v>
                </c:pt>
                <c:pt idx="3879">
                  <c:v>3.89869467378402</c:v>
                </c:pt>
                <c:pt idx="3880">
                  <c:v>3.89869467378402</c:v>
                </c:pt>
                <c:pt idx="3881">
                  <c:v>3.89869467378402</c:v>
                </c:pt>
                <c:pt idx="3882">
                  <c:v>3.9099088847232202</c:v>
                </c:pt>
                <c:pt idx="3883">
                  <c:v>3.9074850357136599</c:v>
                </c:pt>
                <c:pt idx="3884">
                  <c:v>3.9156559475692001</c:v>
                </c:pt>
                <c:pt idx="3885">
                  <c:v>3.9070100041229701</c:v>
                </c:pt>
                <c:pt idx="3886">
                  <c:v>3.88213867830749</c:v>
                </c:pt>
                <c:pt idx="3887">
                  <c:v>3.88213867830749</c:v>
                </c:pt>
                <c:pt idx="3888">
                  <c:v>3.88213867830749</c:v>
                </c:pt>
                <c:pt idx="3889">
                  <c:v>3.8952007050594699</c:v>
                </c:pt>
                <c:pt idx="3890">
                  <c:v>3.8916215643400598</c:v>
                </c:pt>
                <c:pt idx="3891">
                  <c:v>3.89355838033139</c:v>
                </c:pt>
                <c:pt idx="3892">
                  <c:v>3.9121955324398798</c:v>
                </c:pt>
                <c:pt idx="3893">
                  <c:v>3.90966012782564</c:v>
                </c:pt>
                <c:pt idx="3894">
                  <c:v>3.90966012782564</c:v>
                </c:pt>
                <c:pt idx="3895">
                  <c:v>3.90966012782564</c:v>
                </c:pt>
                <c:pt idx="3896">
                  <c:v>3.90966012782564</c:v>
                </c:pt>
                <c:pt idx="3897">
                  <c:v>3.8923472259657199</c:v>
                </c:pt>
                <c:pt idx="3898">
                  <c:v>3.91250943200555</c:v>
                </c:pt>
                <c:pt idx="3899">
                  <c:v>3.9263106429982702</c:v>
                </c:pt>
                <c:pt idx="3900">
                  <c:v>3.9110828245441298</c:v>
                </c:pt>
                <c:pt idx="3901">
                  <c:v>3.9110828245441298</c:v>
                </c:pt>
                <c:pt idx="3902">
                  <c:v>3.9110828245441298</c:v>
                </c:pt>
                <c:pt idx="3903">
                  <c:v>3.90343742464065</c:v>
                </c:pt>
                <c:pt idx="3904">
                  <c:v>3.9031618614429702</c:v>
                </c:pt>
                <c:pt idx="3905">
                  <c:v>3.9156271964819398</c:v>
                </c:pt>
                <c:pt idx="3906">
                  <c:v>3.9125052279802501</c:v>
                </c:pt>
                <c:pt idx="3907">
                  <c:v>3.9073952514037602</c:v>
                </c:pt>
                <c:pt idx="3908">
                  <c:v>3.9073952514037602</c:v>
                </c:pt>
                <c:pt idx="3909">
                  <c:v>3.9073952514037602</c:v>
                </c:pt>
                <c:pt idx="3910">
                  <c:v>3.9132995162101398</c:v>
                </c:pt>
                <c:pt idx="3911">
                  <c:v>3.9223567573014901</c:v>
                </c:pt>
                <c:pt idx="3912">
                  <c:v>3.91822620555594</c:v>
                </c:pt>
                <c:pt idx="3913">
                  <c:v>3.92097482868403</c:v>
                </c:pt>
                <c:pt idx="3914">
                  <c:v>3.9176956093116999</c:v>
                </c:pt>
                <c:pt idx="3915">
                  <c:v>3.9176956093116999</c:v>
                </c:pt>
                <c:pt idx="3916">
                  <c:v>3.9176956093116999</c:v>
                </c:pt>
                <c:pt idx="3917">
                  <c:v>3.9085925015730401</c:v>
                </c:pt>
                <c:pt idx="3918">
                  <c:v>3.8772964380558399</c:v>
                </c:pt>
                <c:pt idx="3919">
                  <c:v>3.8819521760652802</c:v>
                </c:pt>
                <c:pt idx="3920">
                  <c:v>3.8673214432032799</c:v>
                </c:pt>
                <c:pt idx="3921">
                  <c:v>3.8460170447410702</c:v>
                </c:pt>
                <c:pt idx="3922">
                  <c:v>3.8460170447410702</c:v>
                </c:pt>
                <c:pt idx="3923">
                  <c:v>3.8460170447410702</c:v>
                </c:pt>
                <c:pt idx="3924">
                  <c:v>3.8514996072660899</c:v>
                </c:pt>
                <c:pt idx="3925">
                  <c:v>3.83456612687133</c:v>
                </c:pt>
                <c:pt idx="3926">
                  <c:v>3.8245047128552998</c:v>
                </c:pt>
                <c:pt idx="3927">
                  <c:v>3.8500995406350502</c:v>
                </c:pt>
                <c:pt idx="3928">
                  <c:v>3.8590365452909601</c:v>
                </c:pt>
                <c:pt idx="3929">
                  <c:v>3.8590365452909601</c:v>
                </c:pt>
                <c:pt idx="3930">
                  <c:v>3.8590365452909601</c:v>
                </c:pt>
                <c:pt idx="3931">
                  <c:v>3.8615114048299701</c:v>
                </c:pt>
                <c:pt idx="3932">
                  <c:v>3.84123610104727</c:v>
                </c:pt>
                <c:pt idx="3933">
                  <c:v>3.8486854033209199</c:v>
                </c:pt>
                <c:pt idx="3934">
                  <c:v>3.84770313394699</c:v>
                </c:pt>
                <c:pt idx="3935">
                  <c:v>3.8666109062181402</c:v>
                </c:pt>
                <c:pt idx="3936">
                  <c:v>3.8666109062181402</c:v>
                </c:pt>
                <c:pt idx="3937">
                  <c:v>3.8666109062181402</c:v>
                </c:pt>
                <c:pt idx="3938">
                  <c:v>3.8626368470724999</c:v>
                </c:pt>
                <c:pt idx="3939">
                  <c:v>3.8862305031529401</c:v>
                </c:pt>
                <c:pt idx="3940">
                  <c:v>3.8786863709575501</c:v>
                </c:pt>
                <c:pt idx="3941">
                  <c:v>3.8862845745564498</c:v>
                </c:pt>
                <c:pt idx="3942">
                  <c:v>3.86362660900522</c:v>
                </c:pt>
                <c:pt idx="3943">
                  <c:v>3.86362660900522</c:v>
                </c:pt>
                <c:pt idx="3944">
                  <c:v>3.86362660900522</c:v>
                </c:pt>
                <c:pt idx="3945">
                  <c:v>3.8769377379952101</c:v>
                </c:pt>
                <c:pt idx="3946">
                  <c:v>3.85439815773828</c:v>
                </c:pt>
                <c:pt idx="3947">
                  <c:v>3.86199320750538</c:v>
                </c:pt>
                <c:pt idx="3948">
                  <c:v>3.8707255910140002</c:v>
                </c:pt>
                <c:pt idx="3949">
                  <c:v>3.8807362246734098</c:v>
                </c:pt>
                <c:pt idx="3950">
                  <c:v>3.8807362246734098</c:v>
                </c:pt>
                <c:pt idx="3951">
                  <c:v>3.8807362246734098</c:v>
                </c:pt>
                <c:pt idx="3952">
                  <c:v>3.8891369697848801</c:v>
                </c:pt>
                <c:pt idx="3953">
                  <c:v>3.88178899252136</c:v>
                </c:pt>
                <c:pt idx="3954">
                  <c:v>3.8876506659401899</c:v>
                </c:pt>
                <c:pt idx="3955">
                  <c:v>3.88754476370526</c:v>
                </c:pt>
                <c:pt idx="3956">
                  <c:v>3.8999499182133199</c:v>
                </c:pt>
                <c:pt idx="3957">
                  <c:v>3.8999499182133199</c:v>
                </c:pt>
                <c:pt idx="3958">
                  <c:v>3.8999499182133199</c:v>
                </c:pt>
                <c:pt idx="3959">
                  <c:v>3.9023752648160701</c:v>
                </c:pt>
                <c:pt idx="3960">
                  <c:v>3.89690751906726</c:v>
                </c:pt>
                <c:pt idx="3961">
                  <c:v>3.8852582050122599</c:v>
                </c:pt>
                <c:pt idx="3962">
                  <c:v>3.8813310022281899</c:v>
                </c:pt>
                <c:pt idx="3963">
                  <c:v>3.89033825607018</c:v>
                </c:pt>
                <c:pt idx="3964">
                  <c:v>3.89033825607018</c:v>
                </c:pt>
                <c:pt idx="3965">
                  <c:v>3.89033825607018</c:v>
                </c:pt>
                <c:pt idx="3966">
                  <c:v>3.8882614330163898</c:v>
                </c:pt>
                <c:pt idx="3967">
                  <c:v>3.89921673553776</c:v>
                </c:pt>
                <c:pt idx="3968">
                  <c:v>3.9027174378068801</c:v>
                </c:pt>
                <c:pt idx="3969">
                  <c:v>3.9040269179831601</c:v>
                </c:pt>
                <c:pt idx="3970">
                  <c:v>3.91788084730074</c:v>
                </c:pt>
                <c:pt idx="3971">
                  <c:v>3.91788084730074</c:v>
                </c:pt>
                <c:pt idx="3972">
                  <c:v>3.91788084730074</c:v>
                </c:pt>
                <c:pt idx="3973">
                  <c:v>3.9261339499813599</c:v>
                </c:pt>
                <c:pt idx="3974">
                  <c:v>3.93802749750422</c:v>
                </c:pt>
                <c:pt idx="3975">
                  <c:v>3.9394560388562598</c:v>
                </c:pt>
                <c:pt idx="3976">
                  <c:v>3.9392235404737699</c:v>
                </c:pt>
                <c:pt idx="3977">
                  <c:v>3.94602267533172</c:v>
                </c:pt>
                <c:pt idx="3978">
                  <c:v>3.94602267533172</c:v>
                </c:pt>
                <c:pt idx="3979">
                  <c:v>3.94602267533172</c:v>
                </c:pt>
                <c:pt idx="3980">
                  <c:v>3.9579692967531099</c:v>
                </c:pt>
                <c:pt idx="3981">
                  <c:v>3.9599436145981799</c:v>
                </c:pt>
                <c:pt idx="3982">
                  <c:v>3.97019609684035</c:v>
                </c:pt>
                <c:pt idx="3983">
                  <c:v>3.97019609684035</c:v>
                </c:pt>
                <c:pt idx="3984">
                  <c:v>3.97034744030683</c:v>
                </c:pt>
                <c:pt idx="3985">
                  <c:v>3.97034744030683</c:v>
                </c:pt>
                <c:pt idx="3986">
                  <c:v>3.97034744030683</c:v>
                </c:pt>
                <c:pt idx="3987">
                  <c:v>3.95290589922518</c:v>
                </c:pt>
                <c:pt idx="3988">
                  <c:v>3.95423894557549</c:v>
                </c:pt>
                <c:pt idx="3989">
                  <c:v>3.9573634988753899</c:v>
                </c:pt>
                <c:pt idx="3990">
                  <c:v>3.9533098168176299</c:v>
                </c:pt>
                <c:pt idx="3991">
                  <c:v>3.9581902532980999</c:v>
                </c:pt>
                <c:pt idx="3992">
                  <c:v>3.9581902532980999</c:v>
                </c:pt>
                <c:pt idx="3993">
                  <c:v>3.9581902532980999</c:v>
                </c:pt>
                <c:pt idx="3994">
                  <c:v>3.9563087645156099</c:v>
                </c:pt>
                <c:pt idx="3995">
                  <c:v>3.9550765813642501</c:v>
                </c:pt>
                <c:pt idx="3996">
                  <c:v>3.9558517248778799</c:v>
                </c:pt>
                <c:pt idx="3997">
                  <c:v>3.94457409978568</c:v>
                </c:pt>
                <c:pt idx="3998">
                  <c:v>3.9429106455614802</c:v>
                </c:pt>
                <c:pt idx="3999">
                  <c:v>3.9429106455614802</c:v>
                </c:pt>
                <c:pt idx="4000">
                  <c:v>3.9429106455614802</c:v>
                </c:pt>
                <c:pt idx="4001">
                  <c:v>3.9593607634340202</c:v>
                </c:pt>
                <c:pt idx="4002">
                  <c:v>3.95596167578117</c:v>
                </c:pt>
                <c:pt idx="4003">
                  <c:v>3.9674109658296599</c:v>
                </c:pt>
                <c:pt idx="4004">
                  <c:v>3.9762514063266998</c:v>
                </c:pt>
                <c:pt idx="4005">
                  <c:v>3.9817152162029599</c:v>
                </c:pt>
                <c:pt idx="4006">
                  <c:v>3.9817152162029599</c:v>
                </c:pt>
                <c:pt idx="4007">
                  <c:v>3.9817152162029599</c:v>
                </c:pt>
                <c:pt idx="4008">
                  <c:v>3.98575845006124</c:v>
                </c:pt>
                <c:pt idx="4009">
                  <c:v>3.9880909096598698</c:v>
                </c:pt>
                <c:pt idx="4010">
                  <c:v>3.9880909096598698</c:v>
                </c:pt>
                <c:pt idx="4011">
                  <c:v>3.9952747096744798</c:v>
                </c:pt>
                <c:pt idx="4012">
                  <c:v>3.99003248405349</c:v>
                </c:pt>
                <c:pt idx="4013">
                  <c:v>3.99003248405349</c:v>
                </c:pt>
                <c:pt idx="4014">
                  <c:v>3.99003248405349</c:v>
                </c:pt>
                <c:pt idx="4015">
                  <c:v>3.9749613617686301</c:v>
                </c:pt>
                <c:pt idx="4016">
                  <c:v>3.9803594424701898</c:v>
                </c:pt>
                <c:pt idx="4017">
                  <c:v>3.9803594424701898</c:v>
                </c:pt>
                <c:pt idx="4018">
                  <c:v>3.99700298105124</c:v>
                </c:pt>
                <c:pt idx="4019">
                  <c:v>3.99459600969415</c:v>
                </c:pt>
                <c:pt idx="4020">
                  <c:v>3.99459600969415</c:v>
                </c:pt>
                <c:pt idx="4021">
                  <c:v>3.99459600969415</c:v>
                </c:pt>
                <c:pt idx="4022">
                  <c:v>4.0097678163957404</c:v>
                </c:pt>
                <c:pt idx="4023">
                  <c:v>4.0172882289187504</c:v>
                </c:pt>
                <c:pt idx="4024">
                  <c:v>4.0284092700270202</c:v>
                </c:pt>
                <c:pt idx="4025">
                  <c:v>4.0374801472275701</c:v>
                </c:pt>
                <c:pt idx="4026">
                  <c:v>4.0369753756387903</c:v>
                </c:pt>
                <c:pt idx="4027">
                  <c:v>4.0369753756387903</c:v>
                </c:pt>
                <c:pt idx="4028">
                  <c:v>4.0369753756387903</c:v>
                </c:pt>
                <c:pt idx="4029">
                  <c:v>4.0558971421404504</c:v>
                </c:pt>
                <c:pt idx="4030">
                  <c:v>4.05731816395833</c:v>
                </c:pt>
                <c:pt idx="4031">
                  <c:v>4.0632619177585498</c:v>
                </c:pt>
                <c:pt idx="4032">
                  <c:v>4.0696596308136401</c:v>
                </c:pt>
                <c:pt idx="4033">
                  <c:v>4.0703769973573598</c:v>
                </c:pt>
                <c:pt idx="4034">
                  <c:v>4.0703769973573598</c:v>
                </c:pt>
                <c:pt idx="4035">
                  <c:v>4.0703769973573598</c:v>
                </c:pt>
                <c:pt idx="4036">
                  <c:v>4.0703769973573598</c:v>
                </c:pt>
                <c:pt idx="4037">
                  <c:v>4.0758893032761101</c:v>
                </c:pt>
                <c:pt idx="4038">
                  <c:v>4.0779924888405397</c:v>
                </c:pt>
                <c:pt idx="4039">
                  <c:v>4.0756150168101701</c:v>
                </c:pt>
                <c:pt idx="4040">
                  <c:v>4.0665707916323797</c:v>
                </c:pt>
                <c:pt idx="4041">
                  <c:v>4.0665707916323797</c:v>
                </c:pt>
                <c:pt idx="4042">
                  <c:v>4.0665707916323797</c:v>
                </c:pt>
                <c:pt idx="4043">
                  <c:v>4.0554537841093197</c:v>
                </c:pt>
                <c:pt idx="4044">
                  <c:v>4.0700179113405204</c:v>
                </c:pt>
                <c:pt idx="4045">
                  <c:v>4.0818568300058802</c:v>
                </c:pt>
                <c:pt idx="4046">
                  <c:v>4.0706611437761602</c:v>
                </c:pt>
                <c:pt idx="4047">
                  <c:v>4.04856519093532</c:v>
                </c:pt>
                <c:pt idx="4048">
                  <c:v>4.04856519093532</c:v>
                </c:pt>
                <c:pt idx="4049">
                  <c:v>4.04856519093532</c:v>
                </c:pt>
                <c:pt idx="4050">
                  <c:v>4.0788122416858998</c:v>
                </c:pt>
                <c:pt idx="4051">
                  <c:v>4.1127053692981299</c:v>
                </c:pt>
                <c:pt idx="4052">
                  <c:v>4.0893027748925004</c:v>
                </c:pt>
                <c:pt idx="4053">
                  <c:v>4.09681186630793</c:v>
                </c:pt>
                <c:pt idx="4054">
                  <c:v>4.1034733927073397</c:v>
                </c:pt>
                <c:pt idx="4055">
                  <c:v>4.1034733927073397</c:v>
                </c:pt>
                <c:pt idx="4056">
                  <c:v>4.1034733927073397</c:v>
                </c:pt>
                <c:pt idx="4057">
                  <c:v>4.1134051698067804</c:v>
                </c:pt>
                <c:pt idx="4058">
                  <c:v>4.1064674393994203</c:v>
                </c:pt>
                <c:pt idx="4059">
                  <c:v>4.1147637747262902</c:v>
                </c:pt>
                <c:pt idx="4060">
                  <c:v>4.1212231871111404</c:v>
                </c:pt>
                <c:pt idx="4061">
                  <c:v>4.1230751811407904</c:v>
                </c:pt>
                <c:pt idx="4062">
                  <c:v>4.1230751811407904</c:v>
                </c:pt>
                <c:pt idx="4063">
                  <c:v>4.1230751811407904</c:v>
                </c:pt>
                <c:pt idx="4064">
                  <c:v>4.1230751811407904</c:v>
                </c:pt>
                <c:pt idx="4065">
                  <c:v>4.1382235422996203</c:v>
                </c:pt>
                <c:pt idx="4066">
                  <c:v>4.1509308255568804</c:v>
                </c:pt>
                <c:pt idx="4067">
                  <c:v>4.14372561695654</c:v>
                </c:pt>
                <c:pt idx="4068">
                  <c:v>4.1272565578636797</c:v>
                </c:pt>
                <c:pt idx="4069">
                  <c:v>4.1272565578636797</c:v>
                </c:pt>
                <c:pt idx="4070">
                  <c:v>4.1272565578636797</c:v>
                </c:pt>
                <c:pt idx="4071">
                  <c:v>4.0861057118470496</c:v>
                </c:pt>
                <c:pt idx="4072">
                  <c:v>4.0609291760911397</c:v>
                </c:pt>
                <c:pt idx="4073">
                  <c:v>4.0595178579896096</c:v>
                </c:pt>
                <c:pt idx="4074">
                  <c:v>4.0223620552694497</c:v>
                </c:pt>
                <c:pt idx="4075">
                  <c:v>4.0292586695145198</c:v>
                </c:pt>
                <c:pt idx="4076">
                  <c:v>4.0292586695145198</c:v>
                </c:pt>
                <c:pt idx="4077">
                  <c:v>4.0292586695145198</c:v>
                </c:pt>
                <c:pt idx="4078">
                  <c:v>4.0567179820212802</c:v>
                </c:pt>
                <c:pt idx="4079">
                  <c:v>4.0242419893065096</c:v>
                </c:pt>
                <c:pt idx="4080">
                  <c:v>4.0528119704229804</c:v>
                </c:pt>
                <c:pt idx="4081">
                  <c:v>4.0257452076726201</c:v>
                </c:pt>
                <c:pt idx="4082">
                  <c:v>3.9959192490854401</c:v>
                </c:pt>
                <c:pt idx="4083">
                  <c:v>3.9959192490854401</c:v>
                </c:pt>
                <c:pt idx="4084">
                  <c:v>3.9959192490854401</c:v>
                </c:pt>
                <c:pt idx="4085">
                  <c:v>3.9087232137400898</c:v>
                </c:pt>
                <c:pt idx="4086">
                  <c:v>3.9450174269245402</c:v>
                </c:pt>
                <c:pt idx="4087">
                  <c:v>3.8885620873597202</c:v>
                </c:pt>
                <c:pt idx="4088">
                  <c:v>3.7800194877074702</c:v>
                </c:pt>
                <c:pt idx="4089">
                  <c:v>3.8446638275184002</c:v>
                </c:pt>
                <c:pt idx="4090">
                  <c:v>3.8446638275184002</c:v>
                </c:pt>
                <c:pt idx="4091">
                  <c:v>3.8446638275184002</c:v>
                </c:pt>
                <c:pt idx="4092">
                  <c:v>3.6970829354656201</c:v>
                </c:pt>
                <c:pt idx="4093">
                  <c:v>3.73578613308581</c:v>
                </c:pt>
                <c:pt idx="4094">
                  <c:v>3.6874124222395799</c:v>
                </c:pt>
                <c:pt idx="4095">
                  <c:v>3.7556557954232299</c:v>
                </c:pt>
                <c:pt idx="4096">
                  <c:v>3.7498285797981601</c:v>
                </c:pt>
                <c:pt idx="4097">
                  <c:v>3.7498285797981601</c:v>
                </c:pt>
                <c:pt idx="4098">
                  <c:v>3.7498285797981601</c:v>
                </c:pt>
                <c:pt idx="4099">
                  <c:v>3.75916005344832</c:v>
                </c:pt>
                <c:pt idx="4100">
                  <c:v>3.8431300684849701</c:v>
                </c:pt>
                <c:pt idx="4101">
                  <c:v>3.84446496154243</c:v>
                </c:pt>
                <c:pt idx="4102">
                  <c:v>3.8883459523236499</c:v>
                </c:pt>
                <c:pt idx="4103">
                  <c:v>3.8587381395252001</c:v>
                </c:pt>
                <c:pt idx="4104">
                  <c:v>3.8587381395252001</c:v>
                </c:pt>
                <c:pt idx="4105">
                  <c:v>3.8587381395252001</c:v>
                </c:pt>
                <c:pt idx="4106">
                  <c:v>3.8893795371886801</c:v>
                </c:pt>
                <c:pt idx="4107">
                  <c:v>3.88320225314179</c:v>
                </c:pt>
                <c:pt idx="4108">
                  <c:v>3.82887499858378</c:v>
                </c:pt>
                <c:pt idx="4109">
                  <c:v>3.81781196826647</c:v>
                </c:pt>
                <c:pt idx="4110">
                  <c:v>3.7999045969902601</c:v>
                </c:pt>
                <c:pt idx="4111">
                  <c:v>3.7999045969902601</c:v>
                </c:pt>
                <c:pt idx="4112">
                  <c:v>3.7999045969902601</c:v>
                </c:pt>
                <c:pt idx="4113">
                  <c:v>3.8731052319344799</c:v>
                </c:pt>
                <c:pt idx="4114">
                  <c:v>3.8758925070283401</c:v>
                </c:pt>
                <c:pt idx="4115">
                  <c:v>3.9164475403522099</c:v>
                </c:pt>
                <c:pt idx="4116">
                  <c:v>3.9368672257223798</c:v>
                </c:pt>
                <c:pt idx="4117">
                  <c:v>3.9368672257223798</c:v>
                </c:pt>
                <c:pt idx="4118">
                  <c:v>3.9368672257223798</c:v>
                </c:pt>
                <c:pt idx="4119">
                  <c:v>3.9368672257223798</c:v>
                </c:pt>
                <c:pt idx="4120">
                  <c:v>3.9431953881098698</c:v>
                </c:pt>
                <c:pt idx="4121">
                  <c:v>3.9735763673014399</c:v>
                </c:pt>
                <c:pt idx="4122">
                  <c:v>3.96762857046168</c:v>
                </c:pt>
                <c:pt idx="4123">
                  <c:v>3.9687900493282902</c:v>
                </c:pt>
                <c:pt idx="4124">
                  <c:v>3.9941290770242399</c:v>
                </c:pt>
                <c:pt idx="4125">
                  <c:v>3.9941290770242399</c:v>
                </c:pt>
                <c:pt idx="4126">
                  <c:v>3.9941290770242399</c:v>
                </c:pt>
                <c:pt idx="4127">
                  <c:v>4.0000916300016103</c:v>
                </c:pt>
                <c:pt idx="4128">
                  <c:v>3.9620941623478299</c:v>
                </c:pt>
                <c:pt idx="4129">
                  <c:v>4.01106052260136</c:v>
                </c:pt>
                <c:pt idx="4130">
                  <c:v>4.01939191715873</c:v>
                </c:pt>
                <c:pt idx="4131">
                  <c:v>4.0443287690102201</c:v>
                </c:pt>
                <c:pt idx="4132">
                  <c:v>4.0443287690102201</c:v>
                </c:pt>
                <c:pt idx="4133">
                  <c:v>4.0443287690102201</c:v>
                </c:pt>
                <c:pt idx="4134">
                  <c:v>4.0571354300424698</c:v>
                </c:pt>
                <c:pt idx="4135">
                  <c:v>4.0353821308043898</c:v>
                </c:pt>
                <c:pt idx="4136">
                  <c:v>4.0786268547938302</c:v>
                </c:pt>
                <c:pt idx="4137">
                  <c:v>4.0891482723580097</c:v>
                </c:pt>
                <c:pt idx="4138">
                  <c:v>4.0655618078524602</c:v>
                </c:pt>
                <c:pt idx="4139">
                  <c:v>4.0655618078524602</c:v>
                </c:pt>
                <c:pt idx="4140">
                  <c:v>4.0655618078524602</c:v>
                </c:pt>
                <c:pt idx="4141">
                  <c:v>4.0863188360535903</c:v>
                </c:pt>
                <c:pt idx="4142">
                  <c:v>4.1063601248595196</c:v>
                </c:pt>
                <c:pt idx="4143">
                  <c:v>4.1160188812042398</c:v>
                </c:pt>
                <c:pt idx="4144">
                  <c:v>4.1497684336639997</c:v>
                </c:pt>
                <c:pt idx="4145">
                  <c:v>4.1637617805303702</c:v>
                </c:pt>
                <c:pt idx="4146">
                  <c:v>4.1637617805303702</c:v>
                </c:pt>
                <c:pt idx="4147">
                  <c:v>4.1637617805303702</c:v>
                </c:pt>
                <c:pt idx="4148">
                  <c:v>4.1794206049727496</c:v>
                </c:pt>
                <c:pt idx="4149">
                  <c:v>4.1663276053822598</c:v>
                </c:pt>
                <c:pt idx="4150">
                  <c:v>4.1495468182892301</c:v>
                </c:pt>
                <c:pt idx="4151">
                  <c:v>4.15523450477788</c:v>
                </c:pt>
                <c:pt idx="4152">
                  <c:v>4.1747060854849796</c:v>
                </c:pt>
                <c:pt idx="4153">
                  <c:v>4.1747060854849796</c:v>
                </c:pt>
                <c:pt idx="4154">
                  <c:v>4.1747060854849796</c:v>
                </c:pt>
                <c:pt idx="4155">
                  <c:v>4.1876435370860001</c:v>
                </c:pt>
                <c:pt idx="4156">
                  <c:v>4.1954796169064998</c:v>
                </c:pt>
                <c:pt idx="4157">
                  <c:v>4.2312730051374396</c:v>
                </c:pt>
                <c:pt idx="4158">
                  <c:v>4.2309217027119397</c:v>
                </c:pt>
                <c:pt idx="4159">
                  <c:v>4.2453484348083199</c:v>
                </c:pt>
                <c:pt idx="4160">
                  <c:v>4.2453484348083199</c:v>
                </c:pt>
                <c:pt idx="4161">
                  <c:v>4.2453484348083199</c:v>
                </c:pt>
                <c:pt idx="4162">
                  <c:v>4.2453484348083199</c:v>
                </c:pt>
                <c:pt idx="4163">
                  <c:v>4.2326115012513403</c:v>
                </c:pt>
                <c:pt idx="4164">
                  <c:v>4.2237319553535899</c:v>
                </c:pt>
                <c:pt idx="4165">
                  <c:v>4.2181787281695504</c:v>
                </c:pt>
                <c:pt idx="4166">
                  <c:v>4.2378025842458902</c:v>
                </c:pt>
                <c:pt idx="4167">
                  <c:v>4.2378025842458902</c:v>
                </c:pt>
                <c:pt idx="4168">
                  <c:v>4.2378025842458902</c:v>
                </c:pt>
                <c:pt idx="4169">
                  <c:v>4.2638126828168001</c:v>
                </c:pt>
                <c:pt idx="4170">
                  <c:v>4.2715050689876097</c:v>
                </c:pt>
                <c:pt idx="4171">
                  <c:v>4.2733311282722504</c:v>
                </c:pt>
                <c:pt idx="4172">
                  <c:v>4.2530928960980701</c:v>
                </c:pt>
                <c:pt idx="4173">
                  <c:v>4.2669463470316096</c:v>
                </c:pt>
                <c:pt idx="4174">
                  <c:v>4.2669463470316096</c:v>
                </c:pt>
                <c:pt idx="4175">
                  <c:v>4.2669463470316096</c:v>
                </c:pt>
                <c:pt idx="4176">
                  <c:v>4.2802353671525504</c:v>
                </c:pt>
                <c:pt idx="4177">
                  <c:v>4.2871351697833404</c:v>
                </c:pt>
                <c:pt idx="4178">
                  <c:v>4.29197654106488</c:v>
                </c:pt>
                <c:pt idx="4179">
                  <c:v>4.2383142650644601</c:v>
                </c:pt>
                <c:pt idx="4180">
                  <c:v>4.2556573413548904</c:v>
                </c:pt>
                <c:pt idx="4181">
                  <c:v>4.2556573413548904</c:v>
                </c:pt>
                <c:pt idx="4182">
                  <c:v>4.2556573413548904</c:v>
                </c:pt>
                <c:pt idx="4183">
                  <c:v>4.2862546242348198</c:v>
                </c:pt>
                <c:pt idx="4184">
                  <c:v>4.3009690039997501</c:v>
                </c:pt>
                <c:pt idx="4185">
                  <c:v>4.30348906414424</c:v>
                </c:pt>
                <c:pt idx="4186">
                  <c:v>4.3132131716975604</c:v>
                </c:pt>
                <c:pt idx="4187">
                  <c:v>4.3206948731372998</c:v>
                </c:pt>
                <c:pt idx="4188">
                  <c:v>4.3206948731372998</c:v>
                </c:pt>
                <c:pt idx="4189">
                  <c:v>4.3206948731372998</c:v>
                </c:pt>
                <c:pt idx="4190">
                  <c:v>4.3331192103513496</c:v>
                </c:pt>
                <c:pt idx="4191">
                  <c:v>4.3382162318068698</c:v>
                </c:pt>
                <c:pt idx="4192">
                  <c:v>4.3130105733373201</c:v>
                </c:pt>
                <c:pt idx="4193">
                  <c:v>4.3275829339812102</c:v>
                </c:pt>
                <c:pt idx="4194">
                  <c:v>4.2849355496853203</c:v>
                </c:pt>
                <c:pt idx="4195">
                  <c:v>4.2849355496853203</c:v>
                </c:pt>
                <c:pt idx="4196">
                  <c:v>4.2849355496853203</c:v>
                </c:pt>
                <c:pt idx="4197">
                  <c:v>4.2871874069096698</c:v>
                </c:pt>
                <c:pt idx="4198">
                  <c:v>4.3103037332110601</c:v>
                </c:pt>
                <c:pt idx="4199">
                  <c:v>4.3386020075302003</c:v>
                </c:pt>
                <c:pt idx="4200">
                  <c:v>4.3383653687139603</c:v>
                </c:pt>
                <c:pt idx="4201">
                  <c:v>4.3383653687139603</c:v>
                </c:pt>
                <c:pt idx="4202">
                  <c:v>4.3383653687139603</c:v>
                </c:pt>
                <c:pt idx="4203">
                  <c:v>4.3383653687139603</c:v>
                </c:pt>
                <c:pt idx="4204">
                  <c:v>4.3582057309347499</c:v>
                </c:pt>
                <c:pt idx="4205">
                  <c:v>4.3621205477198899</c:v>
                </c:pt>
                <c:pt idx="4206">
                  <c:v>4.3838938761763799</c:v>
                </c:pt>
                <c:pt idx="4207">
                  <c:v>4.38762159642281</c:v>
                </c:pt>
                <c:pt idx="4208">
                  <c:v>4.3863570798592804</c:v>
                </c:pt>
                <c:pt idx="4209">
                  <c:v>4.3863570798592804</c:v>
                </c:pt>
                <c:pt idx="4210">
                  <c:v>4.3863570798592804</c:v>
                </c:pt>
                <c:pt idx="4211">
                  <c:v>4.3458671738177097</c:v>
                </c:pt>
                <c:pt idx="4212">
                  <c:v>4.3534511963734799</c:v>
                </c:pt>
                <c:pt idx="4213">
                  <c:v>4.3660159227733102</c:v>
                </c:pt>
                <c:pt idx="4214">
                  <c:v>4.35756440195693</c:v>
                </c:pt>
                <c:pt idx="4215">
                  <c:v>4.3707379621166202</c:v>
                </c:pt>
                <c:pt idx="4216">
                  <c:v>4.3707379621166202</c:v>
                </c:pt>
                <c:pt idx="4217">
                  <c:v>4.3707379621166202</c:v>
                </c:pt>
                <c:pt idx="4218">
                  <c:v>4.3983712871613099</c:v>
                </c:pt>
                <c:pt idx="4219">
                  <c:v>4.3839194004188</c:v>
                </c:pt>
                <c:pt idx="4220">
                  <c:v>4.3819360065783197</c:v>
                </c:pt>
                <c:pt idx="4221">
                  <c:v>4.3572553917487502</c:v>
                </c:pt>
                <c:pt idx="4222">
                  <c:v>4.3419141182712098</c:v>
                </c:pt>
                <c:pt idx="4223">
                  <c:v>4.3419141182712098</c:v>
                </c:pt>
                <c:pt idx="4224">
                  <c:v>4.3419141182712098</c:v>
                </c:pt>
                <c:pt idx="4225">
                  <c:v>4.3601975829409598</c:v>
                </c:pt>
                <c:pt idx="4226">
                  <c:v>4.3470775263624502</c:v>
                </c:pt>
                <c:pt idx="4227">
                  <c:v>4.3651514778212297</c:v>
                </c:pt>
                <c:pt idx="4228">
                  <c:v>4.3698662394961199</c:v>
                </c:pt>
                <c:pt idx="4229">
                  <c:v>4.3999616906255898</c:v>
                </c:pt>
                <c:pt idx="4230">
                  <c:v>4.3999616906255898</c:v>
                </c:pt>
                <c:pt idx="4231">
                  <c:v>4.3999616906255898</c:v>
                </c:pt>
                <c:pt idx="4232">
                  <c:v>4.4188564097015499</c:v>
                </c:pt>
                <c:pt idx="4233">
                  <c:v>4.4213091812863698</c:v>
                </c:pt>
                <c:pt idx="4234">
                  <c:v>4.4261628499826502</c:v>
                </c:pt>
                <c:pt idx="4235">
                  <c:v>4.4419507818246604</c:v>
                </c:pt>
                <c:pt idx="4236">
                  <c:v>4.4319203337228403</c:v>
                </c:pt>
                <c:pt idx="4237">
                  <c:v>4.4319203337228403</c:v>
                </c:pt>
                <c:pt idx="4238">
                  <c:v>4.4319203337228403</c:v>
                </c:pt>
                <c:pt idx="4239">
                  <c:v>4.4196371156419998</c:v>
                </c:pt>
                <c:pt idx="4240">
                  <c:v>4.3954190851732404</c:v>
                </c:pt>
                <c:pt idx="4241">
                  <c:v>4.4086422203637596</c:v>
                </c:pt>
                <c:pt idx="4242">
                  <c:v>4.4227168846588203</c:v>
                </c:pt>
                <c:pt idx="4243">
                  <c:v>4.4193358152413804</c:v>
                </c:pt>
                <c:pt idx="4244">
                  <c:v>4.4193358152413804</c:v>
                </c:pt>
                <c:pt idx="4245">
                  <c:v>4.4193358152413804</c:v>
                </c:pt>
                <c:pt idx="4246">
                  <c:v>4.43647320411604</c:v>
                </c:pt>
                <c:pt idx="4247">
                  <c:v>4.4428426767267597</c:v>
                </c:pt>
                <c:pt idx="4248">
                  <c:v>4.44267766104592</c:v>
                </c:pt>
                <c:pt idx="4249">
                  <c:v>4.4638537579516901</c:v>
                </c:pt>
                <c:pt idx="4250">
                  <c:v>4.4586633599599503</c:v>
                </c:pt>
                <c:pt idx="4251">
                  <c:v>4.4586633599599503</c:v>
                </c:pt>
                <c:pt idx="4252">
                  <c:v>4.4586633599599503</c:v>
                </c:pt>
                <c:pt idx="4253">
                  <c:v>4.4575572145095004</c:v>
                </c:pt>
                <c:pt idx="4254">
                  <c:v>4.4768138247148404</c:v>
                </c:pt>
                <c:pt idx="4255">
                  <c:v>4.5173797792452</c:v>
                </c:pt>
                <c:pt idx="4256">
                  <c:v>4.5037629128873098</c:v>
                </c:pt>
                <c:pt idx="4257">
                  <c:v>4.5111730278304396</c:v>
                </c:pt>
                <c:pt idx="4258">
                  <c:v>4.5111730278304396</c:v>
                </c:pt>
                <c:pt idx="4259">
                  <c:v>4.5111730278304396</c:v>
                </c:pt>
                <c:pt idx="4260">
                  <c:v>4.5215420663900598</c:v>
                </c:pt>
                <c:pt idx="4261">
                  <c:v>4.5562616375771903</c:v>
                </c:pt>
                <c:pt idx="4262">
                  <c:v>4.55940935073333</c:v>
                </c:pt>
                <c:pt idx="4263">
                  <c:v>4.5046806768934697</c:v>
                </c:pt>
                <c:pt idx="4264">
                  <c:v>4.47797887768525</c:v>
                </c:pt>
                <c:pt idx="4265">
                  <c:v>4.47797887768525</c:v>
                </c:pt>
                <c:pt idx="4266">
                  <c:v>4.47797887768525</c:v>
                </c:pt>
                <c:pt idx="4267">
                  <c:v>4.47797887768525</c:v>
                </c:pt>
                <c:pt idx="4268">
                  <c:v>4.4486658402450896</c:v>
                </c:pt>
                <c:pt idx="4269">
                  <c:v>4.4751218056880502</c:v>
                </c:pt>
                <c:pt idx="4270">
                  <c:v>4.4633195528030303</c:v>
                </c:pt>
                <c:pt idx="4271">
                  <c:v>4.4540370949940797</c:v>
                </c:pt>
                <c:pt idx="4272">
                  <c:v>4.4540370949940797</c:v>
                </c:pt>
                <c:pt idx="4273">
                  <c:v>4.4540370949940797</c:v>
                </c:pt>
                <c:pt idx="4274">
                  <c:v>4.4762587618664798</c:v>
                </c:pt>
                <c:pt idx="4275">
                  <c:v>4.49462401720531</c:v>
                </c:pt>
                <c:pt idx="4276">
                  <c:v>4.4833202884064596</c:v>
                </c:pt>
                <c:pt idx="4277">
                  <c:v>4.4640279983297697</c:v>
                </c:pt>
                <c:pt idx="4278">
                  <c:v>4.47212776411458</c:v>
                </c:pt>
                <c:pt idx="4279">
                  <c:v>4.47212776411458</c:v>
                </c:pt>
                <c:pt idx="4280">
                  <c:v>4.47212776411458</c:v>
                </c:pt>
                <c:pt idx="4281">
                  <c:v>4.4743886962291599</c:v>
                </c:pt>
                <c:pt idx="4282">
                  <c:v>4.4947207542369902</c:v>
                </c:pt>
                <c:pt idx="4283">
                  <c:v>4.4722005813058798</c:v>
                </c:pt>
                <c:pt idx="4284">
                  <c:v>4.4627821310297398</c:v>
                </c:pt>
                <c:pt idx="4285">
                  <c:v>4.4940915594420101</c:v>
                </c:pt>
                <c:pt idx="4286">
                  <c:v>4.4940915594420101</c:v>
                </c:pt>
                <c:pt idx="4287">
                  <c:v>4.4940915594420101</c:v>
                </c:pt>
                <c:pt idx="4288">
                  <c:v>4.5083151676336302</c:v>
                </c:pt>
                <c:pt idx="4289">
                  <c:v>4.5164818320742004</c:v>
                </c:pt>
                <c:pt idx="4290">
                  <c:v>4.5212961774781597</c:v>
                </c:pt>
                <c:pt idx="4291">
                  <c:v>4.5428703332619804</c:v>
                </c:pt>
                <c:pt idx="4292">
                  <c:v>4.5221242923465503</c:v>
                </c:pt>
                <c:pt idx="4293">
                  <c:v>4.5221242923465503</c:v>
                </c:pt>
                <c:pt idx="4294">
                  <c:v>4.5221242923465503</c:v>
                </c:pt>
                <c:pt idx="4295">
                  <c:v>4.5462927573555598</c:v>
                </c:pt>
                <c:pt idx="4296">
                  <c:v>4.5341480639231397</c:v>
                </c:pt>
                <c:pt idx="4297">
                  <c:v>4.5519826780855199</c:v>
                </c:pt>
                <c:pt idx="4298">
                  <c:v>4.5580436834145202</c:v>
                </c:pt>
                <c:pt idx="4299">
                  <c:v>4.5714886341541998</c:v>
                </c:pt>
                <c:pt idx="4300">
                  <c:v>4.5714886341541998</c:v>
                </c:pt>
                <c:pt idx="4301">
                  <c:v>4.5714886341541998</c:v>
                </c:pt>
                <c:pt idx="4302">
                  <c:v>4.5892566202121401</c:v>
                </c:pt>
                <c:pt idx="4303">
                  <c:v>4.6015963366277299</c:v>
                </c:pt>
                <c:pt idx="4304">
                  <c:v>4.5933551487719404</c:v>
                </c:pt>
                <c:pt idx="4305">
                  <c:v>4.5875979446908799</c:v>
                </c:pt>
                <c:pt idx="4306">
                  <c:v>4.5854034146688303</c:v>
                </c:pt>
                <c:pt idx="4307">
                  <c:v>4.5854034146688303</c:v>
                </c:pt>
                <c:pt idx="4308">
                  <c:v>4.5854034146688303</c:v>
                </c:pt>
                <c:pt idx="4309">
                  <c:v>4.5763683221241402</c:v>
                </c:pt>
                <c:pt idx="4310">
                  <c:v>4.5725898968571101</c:v>
                </c:pt>
                <c:pt idx="4311">
                  <c:v>4.5763407546156598</c:v>
                </c:pt>
                <c:pt idx="4312">
                  <c:v>4.5850833124134303</c:v>
                </c:pt>
                <c:pt idx="4313">
                  <c:v>4.5921111120101203</c:v>
                </c:pt>
                <c:pt idx="4314">
                  <c:v>4.5921111120101203</c:v>
                </c:pt>
                <c:pt idx="4315">
                  <c:v>4.5921111120101203</c:v>
                </c:pt>
                <c:pt idx="4316">
                  <c:v>4.5726109899424499</c:v>
                </c:pt>
                <c:pt idx="4317">
                  <c:v>4.5865542962931496</c:v>
                </c:pt>
                <c:pt idx="4318">
                  <c:v>4.5543250751524296</c:v>
                </c:pt>
                <c:pt idx="4319">
                  <c:v>4.5694915964067704</c:v>
                </c:pt>
                <c:pt idx="4320">
                  <c:v>4.5193060890232504</c:v>
                </c:pt>
                <c:pt idx="4321">
                  <c:v>4.5193060890232504</c:v>
                </c:pt>
                <c:pt idx="4322">
                  <c:v>4.5193060890232504</c:v>
                </c:pt>
                <c:pt idx="4323">
                  <c:v>4.5210252880257</c:v>
                </c:pt>
                <c:pt idx="4324">
                  <c:v>4.5466223990176697</c:v>
                </c:pt>
                <c:pt idx="4325">
                  <c:v>4.5969488592394203</c:v>
                </c:pt>
                <c:pt idx="4326">
                  <c:v>4.6244438292966699</c:v>
                </c:pt>
                <c:pt idx="4327">
                  <c:v>4.6298817095388598</c:v>
                </c:pt>
                <c:pt idx="4328">
                  <c:v>4.6298817095388598</c:v>
                </c:pt>
                <c:pt idx="4329">
                  <c:v>4.6298817095388598</c:v>
                </c:pt>
                <c:pt idx="4330">
                  <c:v>4.58459135638667</c:v>
                </c:pt>
                <c:pt idx="4331">
                  <c:v>4.5629782504745799</c:v>
                </c:pt>
                <c:pt idx="4332">
                  <c:v>4.5877891779805902</c:v>
                </c:pt>
                <c:pt idx="4333">
                  <c:v>4.5876767834307302</c:v>
                </c:pt>
                <c:pt idx="4334">
                  <c:v>4.5874695950173399</c:v>
                </c:pt>
                <c:pt idx="4335">
                  <c:v>4.5874695950173399</c:v>
                </c:pt>
                <c:pt idx="4336">
                  <c:v>4.5874695950173399</c:v>
                </c:pt>
                <c:pt idx="4337">
                  <c:v>4.5921592757574503</c:v>
                </c:pt>
                <c:pt idx="4338">
                  <c:v>4.6058714004320596</c:v>
                </c:pt>
                <c:pt idx="4339">
                  <c:v>4.6154809850551697</c:v>
                </c:pt>
                <c:pt idx="4340">
                  <c:v>4.6325039229790503</c:v>
                </c:pt>
                <c:pt idx="4341">
                  <c:v>4.6374833674469196</c:v>
                </c:pt>
                <c:pt idx="4342">
                  <c:v>4.6374833674469196</c:v>
                </c:pt>
                <c:pt idx="4343">
                  <c:v>4.6374833674469196</c:v>
                </c:pt>
                <c:pt idx="4344">
                  <c:v>4.6530203230034601</c:v>
                </c:pt>
                <c:pt idx="4345">
                  <c:v>4.66680155130652</c:v>
                </c:pt>
                <c:pt idx="4346">
                  <c:v>4.6850623416312001</c:v>
                </c:pt>
                <c:pt idx="4347">
                  <c:v>4.6850623416312001</c:v>
                </c:pt>
                <c:pt idx="4348">
                  <c:v>4.7068765628054496</c:v>
                </c:pt>
                <c:pt idx="4349">
                  <c:v>4.7068765628054496</c:v>
                </c:pt>
                <c:pt idx="4350">
                  <c:v>4.7068765628054496</c:v>
                </c:pt>
                <c:pt idx="4351">
                  <c:v>4.7070800175911396</c:v>
                </c:pt>
                <c:pt idx="4352">
                  <c:v>4.7053983054876598</c:v>
                </c:pt>
                <c:pt idx="4353">
                  <c:v>4.70014452127801</c:v>
                </c:pt>
                <c:pt idx="4354">
                  <c:v>4.7170377064754403</c:v>
                </c:pt>
                <c:pt idx="4355">
                  <c:v>4.7296022522992898</c:v>
                </c:pt>
                <c:pt idx="4356">
                  <c:v>4.7296022522992898</c:v>
                </c:pt>
                <c:pt idx="4357">
                  <c:v>4.7296022522992898</c:v>
                </c:pt>
                <c:pt idx="4358">
                  <c:v>4.7489105303337196</c:v>
                </c:pt>
                <c:pt idx="4359">
                  <c:v>4.7611451414045201</c:v>
                </c:pt>
                <c:pt idx="4360">
                  <c:v>4.7287446081986797</c:v>
                </c:pt>
                <c:pt idx="4361">
                  <c:v>4.7536735548126403</c:v>
                </c:pt>
                <c:pt idx="4362">
                  <c:v>4.7437680422494797</c:v>
                </c:pt>
                <c:pt idx="4363">
                  <c:v>4.7437680422494797</c:v>
                </c:pt>
                <c:pt idx="4364">
                  <c:v>4.7437680422494797</c:v>
                </c:pt>
                <c:pt idx="4365">
                  <c:v>4.7477083479362001</c:v>
                </c:pt>
                <c:pt idx="4366">
                  <c:v>4.7514218428921904</c:v>
                </c:pt>
                <c:pt idx="4367">
                  <c:v>4.7564473878741396</c:v>
                </c:pt>
                <c:pt idx="4368">
                  <c:v>4.7788942307904101</c:v>
                </c:pt>
                <c:pt idx="4369">
                  <c:v>4.7983686513657799</c:v>
                </c:pt>
                <c:pt idx="4370">
                  <c:v>4.7983686513657799</c:v>
                </c:pt>
                <c:pt idx="4371">
                  <c:v>4.7983686513657799</c:v>
                </c:pt>
                <c:pt idx="4372">
                  <c:v>4.7950384367757604</c:v>
                </c:pt>
                <c:pt idx="4373">
                  <c:v>4.8037439668016804</c:v>
                </c:pt>
                <c:pt idx="4374">
                  <c:v>4.7974955798494703</c:v>
                </c:pt>
                <c:pt idx="4375">
                  <c:v>4.7940115873941398</c:v>
                </c:pt>
                <c:pt idx="4376">
                  <c:v>4.7940115873941398</c:v>
                </c:pt>
                <c:pt idx="4377">
                  <c:v>4.7940115873941398</c:v>
                </c:pt>
                <c:pt idx="4378">
                  <c:v>4.7940115873941398</c:v>
                </c:pt>
                <c:pt idx="4379">
                  <c:v>4.7803401239187702</c:v>
                </c:pt>
                <c:pt idx="4380">
                  <c:v>4.7724811817394004</c:v>
                </c:pt>
                <c:pt idx="4381">
                  <c:v>4.7806851321381796</c:v>
                </c:pt>
                <c:pt idx="4382">
                  <c:v>4.7749858136242302</c:v>
                </c:pt>
                <c:pt idx="4383">
                  <c:v>4.7749858136242302</c:v>
                </c:pt>
                <c:pt idx="4384">
                  <c:v>4.7749858136242302</c:v>
                </c:pt>
                <c:pt idx="4385">
                  <c:v>4.7749858136242302</c:v>
                </c:pt>
                <c:pt idx="4386">
                  <c:v>4.7683482943758602</c:v>
                </c:pt>
                <c:pt idx="4387">
                  <c:v>4.7816707869765898</c:v>
                </c:pt>
                <c:pt idx="4388">
                  <c:v>4.7761968188777697</c:v>
                </c:pt>
                <c:pt idx="4389">
                  <c:v>4.8227895856497396</c:v>
                </c:pt>
                <c:pt idx="4390">
                  <c:v>4.8432308755401401</c:v>
                </c:pt>
                <c:pt idx="4391">
                  <c:v>4.8432308755401401</c:v>
                </c:pt>
                <c:pt idx="4392">
                  <c:v>4.8432308755401401</c:v>
                </c:pt>
                <c:pt idx="4393">
                  <c:v>4.81842837178234</c:v>
                </c:pt>
                <c:pt idx="4394">
                  <c:v>4.8408920596277598</c:v>
                </c:pt>
                <c:pt idx="4395">
                  <c:v>4.8476028723611098</c:v>
                </c:pt>
                <c:pt idx="4396">
                  <c:v>4.8502736248935499</c:v>
                </c:pt>
                <c:pt idx="4397">
                  <c:v>4.8384879821504798</c:v>
                </c:pt>
                <c:pt idx="4398">
                  <c:v>4.8384879821504798</c:v>
                </c:pt>
                <c:pt idx="4399">
                  <c:v>4.8384879821504798</c:v>
                </c:pt>
                <c:pt idx="4400">
                  <c:v>4.8384879821504798</c:v>
                </c:pt>
                <c:pt idx="4401">
                  <c:v>4.8578380863878898</c:v>
                </c:pt>
                <c:pt idx="4402">
                  <c:v>4.8644443450642099</c:v>
                </c:pt>
                <c:pt idx="4403">
                  <c:v>4.8684789651833196</c:v>
                </c:pt>
                <c:pt idx="4404">
                  <c:v>4.8750912425398996</c:v>
                </c:pt>
                <c:pt idx="4405">
                  <c:v>4.8750912425398996</c:v>
                </c:pt>
                <c:pt idx="4406">
                  <c:v>4.8750912425398996</c:v>
                </c:pt>
                <c:pt idx="4407">
                  <c:v>4.8843810843042803</c:v>
                </c:pt>
                <c:pt idx="4408">
                  <c:v>4.8780221409526598</c:v>
                </c:pt>
                <c:pt idx="4409">
                  <c:v>4.8510141471870396</c:v>
                </c:pt>
                <c:pt idx="4410">
                  <c:v>4.8517122098772996</c:v>
                </c:pt>
                <c:pt idx="4411">
                  <c:v>4.8324648239977499</c:v>
                </c:pt>
                <c:pt idx="4412">
                  <c:v>4.8324648239977499</c:v>
                </c:pt>
                <c:pt idx="4413">
                  <c:v>4.8324648239977499</c:v>
                </c:pt>
                <c:pt idx="4414">
                  <c:v>4.8595167975537397</c:v>
                </c:pt>
                <c:pt idx="4415">
                  <c:v>4.8865175778540904</c:v>
                </c:pt>
                <c:pt idx="4416">
                  <c:v>4.8869285100713604</c:v>
                </c:pt>
                <c:pt idx="4417">
                  <c:v>4.8993198085957204</c:v>
                </c:pt>
                <c:pt idx="4418">
                  <c:v>4.9110992011228198</c:v>
                </c:pt>
                <c:pt idx="4419">
                  <c:v>4.9110992011228198</c:v>
                </c:pt>
                <c:pt idx="4420">
                  <c:v>4.9110992011228198</c:v>
                </c:pt>
                <c:pt idx="4421">
                  <c:v>4.92141653641447</c:v>
                </c:pt>
                <c:pt idx="4422">
                  <c:v>4.9276138989764204</c:v>
                </c:pt>
                <c:pt idx="4423">
                  <c:v>4.9256920507907704</c:v>
                </c:pt>
                <c:pt idx="4424">
                  <c:v>4.9285423189002602</c:v>
                </c:pt>
                <c:pt idx="4425">
                  <c:v>4.9338942961313297</c:v>
                </c:pt>
                <c:pt idx="4426">
                  <c:v>4.9338942961313297</c:v>
                </c:pt>
                <c:pt idx="4427">
                  <c:v>4.9338942961313297</c:v>
                </c:pt>
                <c:pt idx="4428">
                  <c:v>4.9338942961313297</c:v>
                </c:pt>
                <c:pt idx="4429">
                  <c:v>4.9262788261753299</c:v>
                </c:pt>
                <c:pt idx="4430">
                  <c:v>4.9144056022753801</c:v>
                </c:pt>
                <c:pt idx="4431">
                  <c:v>4.9022233656376697</c:v>
                </c:pt>
                <c:pt idx="4432">
                  <c:v>4.9065677621037302</c:v>
                </c:pt>
                <c:pt idx="4433">
                  <c:v>4.9065677621037302</c:v>
                </c:pt>
                <c:pt idx="4434">
                  <c:v>4.9065677621037302</c:v>
                </c:pt>
                <c:pt idx="4435">
                  <c:v>4.8617576413813897</c:v>
                </c:pt>
                <c:pt idx="4436">
                  <c:v>4.8523329198288598</c:v>
                </c:pt>
                <c:pt idx="4437">
                  <c:v>4.86365904336746</c:v>
                </c:pt>
                <c:pt idx="4438">
                  <c:v>4.8113377057345401</c:v>
                </c:pt>
                <c:pt idx="4439">
                  <c:v>4.8234258867614299</c:v>
                </c:pt>
                <c:pt idx="4440">
                  <c:v>4.8234258867614299</c:v>
                </c:pt>
                <c:pt idx="4441">
                  <c:v>4.8234258867614299</c:v>
                </c:pt>
                <c:pt idx="4442">
                  <c:v>4.8625260261421897</c:v>
                </c:pt>
                <c:pt idx="4443">
                  <c:v>4.8339097745879203</c:v>
                </c:pt>
                <c:pt idx="4444">
                  <c:v>4.7881323042196096</c:v>
                </c:pt>
                <c:pt idx="4445">
                  <c:v>4.7539337964535102</c:v>
                </c:pt>
                <c:pt idx="4446">
                  <c:v>4.7519830037380899</c:v>
                </c:pt>
                <c:pt idx="4447">
                  <c:v>4.7519830037380899</c:v>
                </c:pt>
                <c:pt idx="4448">
                  <c:v>4.7519830037380899</c:v>
                </c:pt>
                <c:pt idx="4449">
                  <c:v>4.7088680810689398</c:v>
                </c:pt>
                <c:pt idx="4450">
                  <c:v>4.7842712875717099</c:v>
                </c:pt>
                <c:pt idx="4451">
                  <c:v>4.7810377667431103</c:v>
                </c:pt>
                <c:pt idx="4452">
                  <c:v>4.8276580124475101</c:v>
                </c:pt>
                <c:pt idx="4453">
                  <c:v>4.81950464828686</c:v>
                </c:pt>
                <c:pt idx="4454">
                  <c:v>4.81950464828686</c:v>
                </c:pt>
                <c:pt idx="4455">
                  <c:v>4.81950464828686</c:v>
                </c:pt>
                <c:pt idx="4456">
                  <c:v>4.83600699519467</c:v>
                </c:pt>
                <c:pt idx="4457">
                  <c:v>4.8215362473828396</c:v>
                </c:pt>
                <c:pt idx="4458">
                  <c:v>4.83259088300189</c:v>
                </c:pt>
                <c:pt idx="4459">
                  <c:v>4.7855722317954301</c:v>
                </c:pt>
                <c:pt idx="4460">
                  <c:v>4.8064570762883596</c:v>
                </c:pt>
                <c:pt idx="4461">
                  <c:v>4.8064570762883596</c:v>
                </c:pt>
                <c:pt idx="4462">
                  <c:v>4.8064570762883596</c:v>
                </c:pt>
                <c:pt idx="4463">
                  <c:v>4.8177281141287898</c:v>
                </c:pt>
                <c:pt idx="4464">
                  <c:v>4.7981055783067701</c:v>
                </c:pt>
                <c:pt idx="4465">
                  <c:v>4.7553175774617102</c:v>
                </c:pt>
                <c:pt idx="4466">
                  <c:v>4.7579542197365399</c:v>
                </c:pt>
                <c:pt idx="4467">
                  <c:v>4.7609646477059702</c:v>
                </c:pt>
                <c:pt idx="4468">
                  <c:v>4.7609646477059702</c:v>
                </c:pt>
                <c:pt idx="4469">
                  <c:v>4.7609646477059702</c:v>
                </c:pt>
                <c:pt idx="4470">
                  <c:v>4.7504119466280104</c:v>
                </c:pt>
                <c:pt idx="4471">
                  <c:v>4.7607620203740399</c:v>
                </c:pt>
                <c:pt idx="4472">
                  <c:v>4.7961978310781799</c:v>
                </c:pt>
                <c:pt idx="4473">
                  <c:v>4.8098575980976399</c:v>
                </c:pt>
                <c:pt idx="4474">
                  <c:v>4.8098575980976399</c:v>
                </c:pt>
                <c:pt idx="4475">
                  <c:v>4.8098575980976399</c:v>
                </c:pt>
                <c:pt idx="4476">
                  <c:v>4.8098575980976399</c:v>
                </c:pt>
                <c:pt idx="4477">
                  <c:v>4.8216046825840602</c:v>
                </c:pt>
                <c:pt idx="4478">
                  <c:v>4.82915873372857</c:v>
                </c:pt>
                <c:pt idx="4479">
                  <c:v>4.8202468572647703</c:v>
                </c:pt>
                <c:pt idx="4480">
                  <c:v>4.8368611665750603</c:v>
                </c:pt>
                <c:pt idx="4481">
                  <c:v>4.8338937512333597</c:v>
                </c:pt>
                <c:pt idx="4482">
                  <c:v>4.8338937512333597</c:v>
                </c:pt>
                <c:pt idx="4483">
                  <c:v>4.8338937512333597</c:v>
                </c:pt>
                <c:pt idx="4484">
                  <c:v>4.8363202520718902</c:v>
                </c:pt>
                <c:pt idx="4485">
                  <c:v>4.8629236329048302</c:v>
                </c:pt>
                <c:pt idx="4486">
                  <c:v>4.8461998234111201</c:v>
                </c:pt>
                <c:pt idx="4487">
                  <c:v>4.8598909066013496</c:v>
                </c:pt>
                <c:pt idx="4488">
                  <c:v>4.8524754808894803</c:v>
                </c:pt>
                <c:pt idx="4489">
                  <c:v>4.8524754808894803</c:v>
                </c:pt>
                <c:pt idx="4490">
                  <c:v>4.8524754808894803</c:v>
                </c:pt>
                <c:pt idx="4491">
                  <c:v>4.8283379026460702</c:v>
                </c:pt>
                <c:pt idx="4492">
                  <c:v>4.8189658542946203</c:v>
                </c:pt>
                <c:pt idx="4493">
                  <c:v>4.8355007622411597</c:v>
                </c:pt>
                <c:pt idx="4494">
                  <c:v>4.8325522218606798</c:v>
                </c:pt>
                <c:pt idx="4495">
                  <c:v>4.8500373421811203</c:v>
                </c:pt>
                <c:pt idx="4496">
                  <c:v>4.8500373421811203</c:v>
                </c:pt>
                <c:pt idx="4497">
                  <c:v>4.8500373421811203</c:v>
                </c:pt>
                <c:pt idx="4498">
                  <c:v>4.8674712816785197</c:v>
                </c:pt>
                <c:pt idx="4499">
                  <c:v>4.8604232049173399</c:v>
                </c:pt>
                <c:pt idx="4500">
                  <c:v>4.8596352005965597</c:v>
                </c:pt>
                <c:pt idx="4501">
                  <c:v>4.8559425113146197</c:v>
                </c:pt>
                <c:pt idx="4502">
                  <c:v>4.85044355193802</c:v>
                </c:pt>
                <c:pt idx="4503">
                  <c:v>4.85044355193802</c:v>
                </c:pt>
                <c:pt idx="4504">
                  <c:v>4.85044355193802</c:v>
                </c:pt>
                <c:pt idx="4505">
                  <c:v>4.8333699777600403</c:v>
                </c:pt>
                <c:pt idx="4506">
                  <c:v>4.80892590718154</c:v>
                </c:pt>
                <c:pt idx="4507">
                  <c:v>4.7933266397023502</c:v>
                </c:pt>
                <c:pt idx="4508">
                  <c:v>4.7754031978807499</c:v>
                </c:pt>
                <c:pt idx="4509">
                  <c:v>4.7872192897909898</c:v>
                </c:pt>
                <c:pt idx="4510">
                  <c:v>4.7872192897909898</c:v>
                </c:pt>
                <c:pt idx="4511">
                  <c:v>4.7872192897909898</c:v>
                </c:pt>
                <c:pt idx="4512">
                  <c:v>4.7456525081733902</c:v>
                </c:pt>
                <c:pt idx="4513">
                  <c:v>4.7530556147715597</c:v>
                </c:pt>
                <c:pt idx="4514">
                  <c:v>4.7201156899470096</c:v>
                </c:pt>
                <c:pt idx="4515">
                  <c:v>4.7065300370193404</c:v>
                </c:pt>
                <c:pt idx="4516">
                  <c:v>4.7489995839741797</c:v>
                </c:pt>
                <c:pt idx="4517">
                  <c:v>4.7489995839741797</c:v>
                </c:pt>
                <c:pt idx="4518">
                  <c:v>4.7489995839741797</c:v>
                </c:pt>
                <c:pt idx="4519">
                  <c:v>4.7430379516713996</c:v>
                </c:pt>
                <c:pt idx="4520">
                  <c:v>4.7490021403206599</c:v>
                </c:pt>
                <c:pt idx="4521">
                  <c:v>4.7475867490585699</c:v>
                </c:pt>
                <c:pt idx="4522">
                  <c:v>4.7725470406838602</c:v>
                </c:pt>
                <c:pt idx="4523">
                  <c:v>4.7691908181978704</c:v>
                </c:pt>
                <c:pt idx="4524">
                  <c:v>4.7691908181978704</c:v>
                </c:pt>
                <c:pt idx="4525">
                  <c:v>4.7691908181978704</c:v>
                </c:pt>
                <c:pt idx="4526">
                  <c:v>4.79046439896136</c:v>
                </c:pt>
                <c:pt idx="4527">
                  <c:v>4.7916928370983296</c:v>
                </c:pt>
                <c:pt idx="4528">
                  <c:v>4.8078412279708997</c:v>
                </c:pt>
                <c:pt idx="4529">
                  <c:v>4.8200872322008497</c:v>
                </c:pt>
                <c:pt idx="4530">
                  <c:v>4.8161954501517297</c:v>
                </c:pt>
                <c:pt idx="4531">
                  <c:v>4.8161954501517297</c:v>
                </c:pt>
                <c:pt idx="4532">
                  <c:v>4.8161954501517297</c:v>
                </c:pt>
                <c:pt idx="4533">
                  <c:v>4.8161954501517297</c:v>
                </c:pt>
                <c:pt idx="4534">
                  <c:v>4.8164349533948796</c:v>
                </c:pt>
                <c:pt idx="4535">
                  <c:v>4.8160888689458901</c:v>
                </c:pt>
                <c:pt idx="4536">
                  <c:v>4.7921339901152997</c:v>
                </c:pt>
                <c:pt idx="4537">
                  <c:v>4.8107083639342898</c:v>
                </c:pt>
                <c:pt idx="4538">
                  <c:v>4.8107083639342898</c:v>
                </c:pt>
                <c:pt idx="4539">
                  <c:v>4.8107083639342898</c:v>
                </c:pt>
                <c:pt idx="4540">
                  <c:v>4.8291761407020202</c:v>
                </c:pt>
                <c:pt idx="4541">
                  <c:v>4.8314094466570197</c:v>
                </c:pt>
                <c:pt idx="4542">
                  <c:v>4.8244530068972402</c:v>
                </c:pt>
                <c:pt idx="4543">
                  <c:v>4.8388564883042697</c:v>
                </c:pt>
                <c:pt idx="4544">
                  <c:v>4.8453106541841802</c:v>
                </c:pt>
                <c:pt idx="4545">
                  <c:v>4.8453106541841802</c:v>
                </c:pt>
                <c:pt idx="4546">
                  <c:v>4.8453106541841802</c:v>
                </c:pt>
                <c:pt idx="4547">
                  <c:v>4.8574062605152397</c:v>
                </c:pt>
                <c:pt idx="4548">
                  <c:v>4.8425902219770203</c:v>
                </c:pt>
                <c:pt idx="4549">
                  <c:v>4.8417203185445796</c:v>
                </c:pt>
                <c:pt idx="4550">
                  <c:v>4.8618664743501201</c:v>
                </c:pt>
                <c:pt idx="4551">
                  <c:v>4.86132997401252</c:v>
                </c:pt>
                <c:pt idx="4552">
                  <c:v>4.86132997401252</c:v>
                </c:pt>
                <c:pt idx="4553">
                  <c:v>4.86132997401252</c:v>
                </c:pt>
                <c:pt idx="4554">
                  <c:v>4.8637683205168303</c:v>
                </c:pt>
                <c:pt idx="4555">
                  <c:v>4.8783998532146802</c:v>
                </c:pt>
                <c:pt idx="4556">
                  <c:v>4.8918396778872797</c:v>
                </c:pt>
                <c:pt idx="4557">
                  <c:v>4.9044212488849803</c:v>
                </c:pt>
                <c:pt idx="4558">
                  <c:v>4.9027717578675398</c:v>
                </c:pt>
                <c:pt idx="4559">
                  <c:v>4.9027717578675398</c:v>
                </c:pt>
                <c:pt idx="4560">
                  <c:v>4.9027717578675398</c:v>
                </c:pt>
                <c:pt idx="4561">
                  <c:v>4.9220114498844998</c:v>
                </c:pt>
                <c:pt idx="4562">
                  <c:v>4.9193622543541098</c:v>
                </c:pt>
                <c:pt idx="4563">
                  <c:v>4.9125185750950999</c:v>
                </c:pt>
                <c:pt idx="4564">
                  <c:v>4.9127918454843904</c:v>
                </c:pt>
                <c:pt idx="4565">
                  <c:v>4.9132007624504901</c:v>
                </c:pt>
                <c:pt idx="4566">
                  <c:v>4.9132007624504901</c:v>
                </c:pt>
                <c:pt idx="4567">
                  <c:v>4.9132007624504901</c:v>
                </c:pt>
                <c:pt idx="4568">
                  <c:v>4.9132007624504901</c:v>
                </c:pt>
                <c:pt idx="4569">
                  <c:v>4.9097519981300799</c:v>
                </c:pt>
                <c:pt idx="4570">
                  <c:v>4.8961771890776697</c:v>
                </c:pt>
                <c:pt idx="4571">
                  <c:v>4.8897296047479601</c:v>
                </c:pt>
                <c:pt idx="4572">
                  <c:v>4.9047848437032497</c:v>
                </c:pt>
                <c:pt idx="4573">
                  <c:v>4.9047848437032497</c:v>
                </c:pt>
                <c:pt idx="4574">
                  <c:v>4.9047848437032497</c:v>
                </c:pt>
                <c:pt idx="4575">
                  <c:v>4.9082064950205</c:v>
                </c:pt>
                <c:pt idx="4576">
                  <c:v>4.8945801136370299</c:v>
                </c:pt>
                <c:pt idx="4577">
                  <c:v>4.8709288699654403</c:v>
                </c:pt>
                <c:pt idx="4578">
                  <c:v>4.8614359207930997</c:v>
                </c:pt>
                <c:pt idx="4579">
                  <c:v>4.8593326084113997</c:v>
                </c:pt>
                <c:pt idx="4580">
                  <c:v>4.8593326084113997</c:v>
                </c:pt>
                <c:pt idx="4581">
                  <c:v>4.8593326084113997</c:v>
                </c:pt>
                <c:pt idx="4582">
                  <c:v>4.8613127903024402</c:v>
                </c:pt>
                <c:pt idx="4583">
                  <c:v>4.8834492270451202</c:v>
                </c:pt>
                <c:pt idx="4584">
                  <c:v>4.8950481294892603</c:v>
                </c:pt>
                <c:pt idx="4585">
                  <c:v>4.8985795870111897</c:v>
                </c:pt>
                <c:pt idx="4586">
                  <c:v>4.9201985520559299</c:v>
                </c:pt>
                <c:pt idx="4587">
                  <c:v>4.9201985520559299</c:v>
                </c:pt>
                <c:pt idx="4588">
                  <c:v>4.9201985520559299</c:v>
                </c:pt>
                <c:pt idx="4589">
                  <c:v>4.9187159696134097</c:v>
                </c:pt>
                <c:pt idx="4590">
                  <c:v>4.9019562716729697</c:v>
                </c:pt>
                <c:pt idx="4591">
                  <c:v>4.92054328795935</c:v>
                </c:pt>
                <c:pt idx="4592">
                  <c:v>4.9163626426634597</c:v>
                </c:pt>
                <c:pt idx="4593">
                  <c:v>4.9084636486096498</c:v>
                </c:pt>
                <c:pt idx="4594">
                  <c:v>4.9084636486096498</c:v>
                </c:pt>
                <c:pt idx="4595">
                  <c:v>4.9084636486096498</c:v>
                </c:pt>
                <c:pt idx="4596">
                  <c:v>4.9148560822977796</c:v>
                </c:pt>
                <c:pt idx="4597">
                  <c:v>4.9191221600411401</c:v>
                </c:pt>
                <c:pt idx="4598">
                  <c:v>4.9360404664947701</c:v>
                </c:pt>
                <c:pt idx="4599">
                  <c:v>4.9454264362297904</c:v>
                </c:pt>
                <c:pt idx="4600">
                  <c:v>4.93559590390299</c:v>
                </c:pt>
                <c:pt idx="4601">
                  <c:v>4.93559590390299</c:v>
                </c:pt>
                <c:pt idx="4602">
                  <c:v>4.93559590390299</c:v>
                </c:pt>
                <c:pt idx="4603">
                  <c:v>4.9467472078822103</c:v>
                </c:pt>
                <c:pt idx="4604">
                  <c:v>4.9357523978375699</c:v>
                </c:pt>
                <c:pt idx="4605">
                  <c:v>4.9274371452385504</c:v>
                </c:pt>
                <c:pt idx="4606">
                  <c:v>4.9357048544658904</c:v>
                </c:pt>
                <c:pt idx="4607">
                  <c:v>4.9327741298146099</c:v>
                </c:pt>
                <c:pt idx="4608">
                  <c:v>4.9327741298146099</c:v>
                </c:pt>
                <c:pt idx="4609">
                  <c:v>4.9327741298146099</c:v>
                </c:pt>
                <c:pt idx="4610">
                  <c:v>4.9143137234986201</c:v>
                </c:pt>
                <c:pt idx="4611">
                  <c:v>4.9040095302238198</c:v>
                </c:pt>
                <c:pt idx="4612">
                  <c:v>4.9056894466065897</c:v>
                </c:pt>
                <c:pt idx="4613">
                  <c:v>4.8928986288048302</c:v>
                </c:pt>
                <c:pt idx="4614">
                  <c:v>4.9057958740742196</c:v>
                </c:pt>
                <c:pt idx="4615">
                  <c:v>4.9057958740742196</c:v>
                </c:pt>
                <c:pt idx="4616">
                  <c:v>4.9057958740742196</c:v>
                </c:pt>
                <c:pt idx="4617">
                  <c:v>4.9303893619691799</c:v>
                </c:pt>
                <c:pt idx="4618">
                  <c:v>4.9409260920952898</c:v>
                </c:pt>
                <c:pt idx="4619">
                  <c:v>4.94676529975691</c:v>
                </c:pt>
                <c:pt idx="4620">
                  <c:v>4.9382534043136301</c:v>
                </c:pt>
                <c:pt idx="4621">
                  <c:v>4.9543290442885297</c:v>
                </c:pt>
                <c:pt idx="4622">
                  <c:v>4.9543290442885297</c:v>
                </c:pt>
                <c:pt idx="4623">
                  <c:v>4.9543290442885297</c:v>
                </c:pt>
                <c:pt idx="4624">
                  <c:v>4.9657965179966697</c:v>
                </c:pt>
                <c:pt idx="4625">
                  <c:v>4.9626082544364802</c:v>
                </c:pt>
                <c:pt idx="4626">
                  <c:v>4.9700479943279596</c:v>
                </c:pt>
                <c:pt idx="4627">
                  <c:v>4.9734618396181096</c:v>
                </c:pt>
                <c:pt idx="4628">
                  <c:v>4.9810631060960802</c:v>
                </c:pt>
                <c:pt idx="4629">
                  <c:v>4.9810631060960802</c:v>
                </c:pt>
                <c:pt idx="4630">
                  <c:v>4.9810631060960802</c:v>
                </c:pt>
                <c:pt idx="4631">
                  <c:v>4.9810631060960802</c:v>
                </c:pt>
                <c:pt idx="4632">
                  <c:v>4.9865429087898203</c:v>
                </c:pt>
                <c:pt idx="4633">
                  <c:v>4.9706195937543596</c:v>
                </c:pt>
                <c:pt idx="4634">
                  <c:v>4.9780916081192403</c:v>
                </c:pt>
                <c:pt idx="4635">
                  <c:v>4.9727728821976296</c:v>
                </c:pt>
                <c:pt idx="4636">
                  <c:v>4.9727728821976296</c:v>
                </c:pt>
                <c:pt idx="4637">
                  <c:v>4.9727728821976296</c:v>
                </c:pt>
                <c:pt idx="4638">
                  <c:v>4.9626403013153801</c:v>
                </c:pt>
                <c:pt idx="4639">
                  <c:v>4.9606683063640604</c:v>
                </c:pt>
                <c:pt idx="4640">
                  <c:v>4.9679705869463104</c:v>
                </c:pt>
                <c:pt idx="4641">
                  <c:v>4.9755238446257399</c:v>
                </c:pt>
                <c:pt idx="4642">
                  <c:v>4.9732705141041498</c:v>
                </c:pt>
                <c:pt idx="4643">
                  <c:v>4.9732705141041498</c:v>
                </c:pt>
                <c:pt idx="4644">
                  <c:v>4.9732705141041498</c:v>
                </c:pt>
                <c:pt idx="4645">
                  <c:v>4.9431171414544499</c:v>
                </c:pt>
                <c:pt idx="4646">
                  <c:v>4.9561165091002302</c:v>
                </c:pt>
                <c:pt idx="4647">
                  <c:v>4.9586822964063204</c:v>
                </c:pt>
                <c:pt idx="4648">
                  <c:v>4.9695994373638603</c:v>
                </c:pt>
                <c:pt idx="4649">
                  <c:v>4.9703022260724001</c:v>
                </c:pt>
                <c:pt idx="4650">
                  <c:v>4.9703022260724001</c:v>
                </c:pt>
                <c:pt idx="4651">
                  <c:v>4.9703022260724001</c:v>
                </c:pt>
                <c:pt idx="4652">
                  <c:v>4.9666660238932696</c:v>
                </c:pt>
                <c:pt idx="4653">
                  <c:v>4.9282940690403203</c:v>
                </c:pt>
                <c:pt idx="4654">
                  <c:v>4.9202020048471402</c:v>
                </c:pt>
                <c:pt idx="4655">
                  <c:v>4.9236795150155297</c:v>
                </c:pt>
                <c:pt idx="4656">
                  <c:v>4.9285816611144204</c:v>
                </c:pt>
                <c:pt idx="4657">
                  <c:v>4.9285816611144204</c:v>
                </c:pt>
                <c:pt idx="4658">
                  <c:v>4.9285816611144204</c:v>
                </c:pt>
                <c:pt idx="4659">
                  <c:v>4.8963129854240597</c:v>
                </c:pt>
                <c:pt idx="4660">
                  <c:v>4.91014463138049</c:v>
                </c:pt>
                <c:pt idx="4661">
                  <c:v>4.9155480502393996</c:v>
                </c:pt>
                <c:pt idx="4662">
                  <c:v>4.9277319673442097</c:v>
                </c:pt>
                <c:pt idx="4663">
                  <c:v>4.9184018072021702</c:v>
                </c:pt>
                <c:pt idx="4664">
                  <c:v>4.9184018072021702</c:v>
                </c:pt>
                <c:pt idx="4665">
                  <c:v>4.9184018072021702</c:v>
                </c:pt>
                <c:pt idx="4666">
                  <c:v>4.9102376747173597</c:v>
                </c:pt>
                <c:pt idx="4667">
                  <c:v>4.9230994786237803</c:v>
                </c:pt>
                <c:pt idx="4668">
                  <c:v>4.9390576904052299</c:v>
                </c:pt>
                <c:pt idx="4669">
                  <c:v>4.9528098848920497</c:v>
                </c:pt>
                <c:pt idx="4670">
                  <c:v>4.9535830813829502</c:v>
                </c:pt>
                <c:pt idx="4671">
                  <c:v>4.9535830813829502</c:v>
                </c:pt>
                <c:pt idx="4672">
                  <c:v>4.9535830813829502</c:v>
                </c:pt>
                <c:pt idx="4673">
                  <c:v>4.96939304617307</c:v>
                </c:pt>
                <c:pt idx="4674">
                  <c:v>4.9763061643416</c:v>
                </c:pt>
                <c:pt idx="4675">
                  <c:v>4.9771795580991798</c:v>
                </c:pt>
                <c:pt idx="4676">
                  <c:v>4.9907954194391602</c:v>
                </c:pt>
                <c:pt idx="4677">
                  <c:v>4.9719026596201203</c:v>
                </c:pt>
                <c:pt idx="4678">
                  <c:v>4.9719026596201203</c:v>
                </c:pt>
                <c:pt idx="4679">
                  <c:v>4.9719026596201203</c:v>
                </c:pt>
                <c:pt idx="4680">
                  <c:v>5.0026319319478798</c:v>
                </c:pt>
                <c:pt idx="4681">
                  <c:v>4.9922239015937802</c:v>
                </c:pt>
                <c:pt idx="4682">
                  <c:v>4.9802164017722896</c:v>
                </c:pt>
                <c:pt idx="4683">
                  <c:v>5.0011843270331502</c:v>
                </c:pt>
                <c:pt idx="4684">
                  <c:v>5.0123247006053004</c:v>
                </c:pt>
                <c:pt idx="4685">
                  <c:v>5.0123247006053004</c:v>
                </c:pt>
                <c:pt idx="4686">
                  <c:v>5.0123247006053004</c:v>
                </c:pt>
                <c:pt idx="4687">
                  <c:v>5.0398202854751197</c:v>
                </c:pt>
                <c:pt idx="4688">
                  <c:v>5.03169252125371</c:v>
                </c:pt>
                <c:pt idx="4689">
                  <c:v>5.04739288003125</c:v>
                </c:pt>
                <c:pt idx="4690">
                  <c:v>5.0518585206367099</c:v>
                </c:pt>
                <c:pt idx="4691">
                  <c:v>5.0491402851180496</c:v>
                </c:pt>
                <c:pt idx="4692">
                  <c:v>5.0491402851180496</c:v>
                </c:pt>
                <c:pt idx="4693">
                  <c:v>5.0491402851180496</c:v>
                </c:pt>
                <c:pt idx="4694">
                  <c:v>5.0450284763805398</c:v>
                </c:pt>
                <c:pt idx="4695">
                  <c:v>5.02062501018949</c:v>
                </c:pt>
                <c:pt idx="4696">
                  <c:v>5.00457745220079</c:v>
                </c:pt>
                <c:pt idx="4697">
                  <c:v>5.0116282188772301</c:v>
                </c:pt>
                <c:pt idx="4698">
                  <c:v>5.0262875604969297</c:v>
                </c:pt>
                <c:pt idx="4699">
                  <c:v>5.0262875604969297</c:v>
                </c:pt>
                <c:pt idx="4700">
                  <c:v>5.0262875604969297</c:v>
                </c:pt>
                <c:pt idx="4701">
                  <c:v>5.0244570948846503</c:v>
                </c:pt>
                <c:pt idx="4702">
                  <c:v>5.0402917443318902</c:v>
                </c:pt>
                <c:pt idx="4703">
                  <c:v>5.0332248116328504</c:v>
                </c:pt>
                <c:pt idx="4704">
                  <c:v>5.0219356148924703</c:v>
                </c:pt>
                <c:pt idx="4705">
                  <c:v>5.0256552007659696</c:v>
                </c:pt>
                <c:pt idx="4706">
                  <c:v>5.0256552007659696</c:v>
                </c:pt>
                <c:pt idx="4707">
                  <c:v>5.0256552007659696</c:v>
                </c:pt>
                <c:pt idx="4708">
                  <c:v>4.9998090188379702</c:v>
                </c:pt>
                <c:pt idx="4709">
                  <c:v>4.9763930050910803</c:v>
                </c:pt>
                <c:pt idx="4710">
                  <c:v>4.9903088808187501</c:v>
                </c:pt>
                <c:pt idx="4711">
                  <c:v>4.9903088808187501</c:v>
                </c:pt>
                <c:pt idx="4712">
                  <c:v>4.9796315573485597</c:v>
                </c:pt>
                <c:pt idx="4713">
                  <c:v>4.9796315573485597</c:v>
                </c:pt>
                <c:pt idx="4714">
                  <c:v>4.9796315573485597</c:v>
                </c:pt>
                <c:pt idx="4715">
                  <c:v>4.99635950479305</c:v>
                </c:pt>
                <c:pt idx="4716">
                  <c:v>4.9763992996506703</c:v>
                </c:pt>
                <c:pt idx="4717">
                  <c:v>4.9234426664965802</c:v>
                </c:pt>
                <c:pt idx="4718">
                  <c:v>4.93392202129791</c:v>
                </c:pt>
                <c:pt idx="4719">
                  <c:v>4.8933353323642104</c:v>
                </c:pt>
                <c:pt idx="4720">
                  <c:v>4.8933353323642104</c:v>
                </c:pt>
                <c:pt idx="4721">
                  <c:v>4.8933353323642104</c:v>
                </c:pt>
                <c:pt idx="4722">
                  <c:v>4.9020619137792796</c:v>
                </c:pt>
                <c:pt idx="4723">
                  <c:v>4.9411166034042902</c:v>
                </c:pt>
                <c:pt idx="4724">
                  <c:v>4.9615706758320499</c:v>
                </c:pt>
                <c:pt idx="4725">
                  <c:v>4.9244674541885702</c:v>
                </c:pt>
                <c:pt idx="4726">
                  <c:v>4.9175461725238199</c:v>
                </c:pt>
                <c:pt idx="4727">
                  <c:v>4.9175461725238199</c:v>
                </c:pt>
                <c:pt idx="4728">
                  <c:v>4.9175461725238199</c:v>
                </c:pt>
                <c:pt idx="4729">
                  <c:v>4.9041470586028604</c:v>
                </c:pt>
                <c:pt idx="4730">
                  <c:v>4.8902093965687996</c:v>
                </c:pt>
                <c:pt idx="4731">
                  <c:v>4.9111138362766704</c:v>
                </c:pt>
                <c:pt idx="4732">
                  <c:v>4.8737910306813701</c:v>
                </c:pt>
                <c:pt idx="4733">
                  <c:v>4.8895739509717204</c:v>
                </c:pt>
                <c:pt idx="4734">
                  <c:v>4.8895739509717204</c:v>
                </c:pt>
                <c:pt idx="4735">
                  <c:v>4.8895739509717204</c:v>
                </c:pt>
                <c:pt idx="4736">
                  <c:v>4.8676200170164199</c:v>
                </c:pt>
                <c:pt idx="4737">
                  <c:v>4.9046509612323801</c:v>
                </c:pt>
                <c:pt idx="4738">
                  <c:v>4.9175973370631301</c:v>
                </c:pt>
                <c:pt idx="4739">
                  <c:v>4.9377901747813997</c:v>
                </c:pt>
                <c:pt idx="4740">
                  <c:v>4.9377901747813997</c:v>
                </c:pt>
                <c:pt idx="4741">
                  <c:v>4.9377901747813997</c:v>
                </c:pt>
                <c:pt idx="4742">
                  <c:v>4.9377901747813997</c:v>
                </c:pt>
                <c:pt idx="4743">
                  <c:v>4.9516603418654297</c:v>
                </c:pt>
                <c:pt idx="4744">
                  <c:v>4.9391809735759704</c:v>
                </c:pt>
                <c:pt idx="4745">
                  <c:v>4.9336134908060698</c:v>
                </c:pt>
                <c:pt idx="4746">
                  <c:v>4.9411163061017298</c:v>
                </c:pt>
                <c:pt idx="4747">
                  <c:v>4.9284317135748497</c:v>
                </c:pt>
                <c:pt idx="4748">
                  <c:v>4.9284317135748497</c:v>
                </c:pt>
                <c:pt idx="4749">
                  <c:v>4.9284317135748497</c:v>
                </c:pt>
                <c:pt idx="4750">
                  <c:v>4.9566209515345996</c:v>
                </c:pt>
                <c:pt idx="4751">
                  <c:v>4.9254742321120002</c:v>
                </c:pt>
                <c:pt idx="4752">
                  <c:v>4.8703304736369004</c:v>
                </c:pt>
                <c:pt idx="4753">
                  <c:v>4.86968153606038</c:v>
                </c:pt>
                <c:pt idx="4754">
                  <c:v>4.8559914567323004</c:v>
                </c:pt>
                <c:pt idx="4755">
                  <c:v>4.8559914567323004</c:v>
                </c:pt>
                <c:pt idx="4756">
                  <c:v>4.8559914567323004</c:v>
                </c:pt>
                <c:pt idx="4757">
                  <c:v>4.86506094836645</c:v>
                </c:pt>
                <c:pt idx="4758">
                  <c:v>4.8834965782044604</c:v>
                </c:pt>
                <c:pt idx="4759">
                  <c:v>4.8850977174057899</c:v>
                </c:pt>
                <c:pt idx="4760">
                  <c:v>4.8379953164078398</c:v>
                </c:pt>
                <c:pt idx="4761">
                  <c:v>4.84036458229766</c:v>
                </c:pt>
                <c:pt idx="4762">
                  <c:v>4.84036458229766</c:v>
                </c:pt>
                <c:pt idx="4763">
                  <c:v>4.84036458229766</c:v>
                </c:pt>
                <c:pt idx="4764">
                  <c:v>4.84036458229766</c:v>
                </c:pt>
                <c:pt idx="4765">
                  <c:v>4.8026139796861802</c:v>
                </c:pt>
                <c:pt idx="4766">
                  <c:v>4.7886350024360098</c:v>
                </c:pt>
                <c:pt idx="4767">
                  <c:v>4.7812161684224899</c:v>
                </c:pt>
                <c:pt idx="4768">
                  <c:v>4.7377050576929598</c:v>
                </c:pt>
                <c:pt idx="4769">
                  <c:v>4.7377050576929598</c:v>
                </c:pt>
                <c:pt idx="4770">
                  <c:v>4.7377050576929598</c:v>
                </c:pt>
                <c:pt idx="4771">
                  <c:v>4.7501523460803501</c:v>
                </c:pt>
                <c:pt idx="4772">
                  <c:v>4.7208040839708598</c:v>
                </c:pt>
                <c:pt idx="4773">
                  <c:v>4.7126801767025004</c:v>
                </c:pt>
                <c:pt idx="4774">
                  <c:v>4.6709557884538802</c:v>
                </c:pt>
                <c:pt idx="4775">
                  <c:v>4.7030090497117403</c:v>
                </c:pt>
                <c:pt idx="4776">
                  <c:v>4.7030090497117403</c:v>
                </c:pt>
                <c:pt idx="4777">
                  <c:v>4.7030090497117403</c:v>
                </c:pt>
                <c:pt idx="4778">
                  <c:v>4.7726481320459699</c:v>
                </c:pt>
                <c:pt idx="4779">
                  <c:v>4.78935748743526</c:v>
                </c:pt>
                <c:pt idx="4780">
                  <c:v>4.7650037027516401</c:v>
                </c:pt>
                <c:pt idx="4781">
                  <c:v>4.6813892986628796</c:v>
                </c:pt>
                <c:pt idx="4782">
                  <c:v>4.7207793963486004</c:v>
                </c:pt>
                <c:pt idx="4783">
                  <c:v>4.7207793963486004</c:v>
                </c:pt>
                <c:pt idx="4784">
                  <c:v>4.7207793963486004</c:v>
                </c:pt>
                <c:pt idx="4785">
                  <c:v>4.7129720788571801</c:v>
                </c:pt>
                <c:pt idx="4786">
                  <c:v>4.7231270197703603</c:v>
                </c:pt>
                <c:pt idx="4787">
                  <c:v>4.7605560692356903</c:v>
                </c:pt>
                <c:pt idx="4788">
                  <c:v>4.7438685464238901</c:v>
                </c:pt>
                <c:pt idx="4789">
                  <c:v>4.7055611248392699</c:v>
                </c:pt>
                <c:pt idx="4790">
                  <c:v>4.7055611248392699</c:v>
                </c:pt>
                <c:pt idx="4791">
                  <c:v>4.7055611248392699</c:v>
                </c:pt>
                <c:pt idx="4792">
                  <c:v>4.7042181506710197</c:v>
                </c:pt>
                <c:pt idx="4793">
                  <c:v>4.7439401283819196</c:v>
                </c:pt>
                <c:pt idx="4794">
                  <c:v>4.73380369623154</c:v>
                </c:pt>
                <c:pt idx="4795">
                  <c:v>4.6874166189942903</c:v>
                </c:pt>
                <c:pt idx="4796">
                  <c:v>4.6639673966695101</c:v>
                </c:pt>
                <c:pt idx="4797">
                  <c:v>4.6639673966695101</c:v>
                </c:pt>
                <c:pt idx="4798">
                  <c:v>4.6639673966695101</c:v>
                </c:pt>
                <c:pt idx="4799">
                  <c:v>4.6639673966695101</c:v>
                </c:pt>
                <c:pt idx="4800">
                  <c:v>4.6377141947290701</c:v>
                </c:pt>
                <c:pt idx="4801">
                  <c:v>4.5943646571874499</c:v>
                </c:pt>
                <c:pt idx="4802">
                  <c:v>4.6540760536072998</c:v>
                </c:pt>
                <c:pt idx="4803">
                  <c:v>4.6679033084209998</c:v>
                </c:pt>
                <c:pt idx="4804">
                  <c:v>4.6679033084209998</c:v>
                </c:pt>
                <c:pt idx="4805">
                  <c:v>4.6679033084209998</c:v>
                </c:pt>
                <c:pt idx="4806">
                  <c:v>4.69670675416595</c:v>
                </c:pt>
                <c:pt idx="4807">
                  <c:v>4.6794408696187402</c:v>
                </c:pt>
                <c:pt idx="4808">
                  <c:v>4.6894515874006997</c:v>
                </c:pt>
                <c:pt idx="4809">
                  <c:v>4.6475348431565102</c:v>
                </c:pt>
                <c:pt idx="4810">
                  <c:v>4.6197077483833402</c:v>
                </c:pt>
                <c:pt idx="4811">
                  <c:v>4.6197077483833402</c:v>
                </c:pt>
                <c:pt idx="4812">
                  <c:v>4.6197077483833402</c:v>
                </c:pt>
                <c:pt idx="4813">
                  <c:v>4.5700483018354596</c:v>
                </c:pt>
                <c:pt idx="4814">
                  <c:v>4.5857433650706501</c:v>
                </c:pt>
                <c:pt idx="4815">
                  <c:v>4.6339554490583197</c:v>
                </c:pt>
                <c:pt idx="4816">
                  <c:v>4.6157457815969698</c:v>
                </c:pt>
                <c:pt idx="4817">
                  <c:v>4.5703620756444003</c:v>
                </c:pt>
                <c:pt idx="4818">
                  <c:v>4.5703620756444003</c:v>
                </c:pt>
                <c:pt idx="4819">
                  <c:v>4.5703620756444003</c:v>
                </c:pt>
                <c:pt idx="4820">
                  <c:v>4.5346812337839397</c:v>
                </c:pt>
                <c:pt idx="4821">
                  <c:v>4.5678594817134597</c:v>
                </c:pt>
                <c:pt idx="4822">
                  <c:v>4.6320533485863802</c:v>
                </c:pt>
                <c:pt idx="4823">
                  <c:v>4.6666082869694803</c:v>
                </c:pt>
                <c:pt idx="4824">
                  <c:v>4.7048545979334397</c:v>
                </c:pt>
                <c:pt idx="4825">
                  <c:v>4.7048545979334397</c:v>
                </c:pt>
                <c:pt idx="4826">
                  <c:v>4.7048545979334397</c:v>
                </c:pt>
                <c:pt idx="4827">
                  <c:v>4.6919963508153399</c:v>
                </c:pt>
                <c:pt idx="4828">
                  <c:v>4.7344812202278801</c:v>
                </c:pt>
                <c:pt idx="4829">
                  <c:v>4.7249096037129696</c:v>
                </c:pt>
                <c:pt idx="4830">
                  <c:v>4.7435513577825903</c:v>
                </c:pt>
                <c:pt idx="4831">
                  <c:v>4.7285346498877097</c:v>
                </c:pt>
                <c:pt idx="4832">
                  <c:v>4.7285346498877097</c:v>
                </c:pt>
                <c:pt idx="4833">
                  <c:v>4.7285346498877097</c:v>
                </c:pt>
                <c:pt idx="4834">
                  <c:v>4.7604812669858303</c:v>
                </c:pt>
                <c:pt idx="4835">
                  <c:v>4.7927363073440503</c:v>
                </c:pt>
                <c:pt idx="4836">
                  <c:v>4.7740666113332502</c:v>
                </c:pt>
                <c:pt idx="4837">
                  <c:v>4.7579899689577099</c:v>
                </c:pt>
                <c:pt idx="4838">
                  <c:v>4.7690932495366196</c:v>
                </c:pt>
                <c:pt idx="4839">
                  <c:v>4.7690932495366196</c:v>
                </c:pt>
                <c:pt idx="4840">
                  <c:v>4.7690932495366196</c:v>
                </c:pt>
                <c:pt idx="4841">
                  <c:v>4.8071162833891501</c:v>
                </c:pt>
                <c:pt idx="4842">
                  <c:v>4.7709144665289998</c:v>
                </c:pt>
                <c:pt idx="4843">
                  <c:v>4.7346812331479597</c:v>
                </c:pt>
                <c:pt idx="4844">
                  <c:v>4.73501354666484</c:v>
                </c:pt>
                <c:pt idx="4845">
                  <c:v>4.7165524178873897</c:v>
                </c:pt>
                <c:pt idx="4846">
                  <c:v>4.7165524178873897</c:v>
                </c:pt>
                <c:pt idx="4847">
                  <c:v>4.7165524178873897</c:v>
                </c:pt>
                <c:pt idx="4848">
                  <c:v>4.69626347629357</c:v>
                </c:pt>
                <c:pt idx="4849">
                  <c:v>4.6949842417809702</c:v>
                </c:pt>
                <c:pt idx="4850">
                  <c:v>4.7261738630584098</c:v>
                </c:pt>
                <c:pt idx="4851">
                  <c:v>4.6973655878915297</c:v>
                </c:pt>
                <c:pt idx="4852">
                  <c:v>4.6973655878915297</c:v>
                </c:pt>
                <c:pt idx="4853">
                  <c:v>4.6973655878915297</c:v>
                </c:pt>
                <c:pt idx="4854">
                  <c:v>4.6973655878915297</c:v>
                </c:pt>
                <c:pt idx="4855">
                  <c:v>4.6881743049311497</c:v>
                </c:pt>
                <c:pt idx="4856">
                  <c:v>4.7172224123384598</c:v>
                </c:pt>
                <c:pt idx="4857">
                  <c:v>4.6755531902130096</c:v>
                </c:pt>
                <c:pt idx="4858">
                  <c:v>4.6500080150913004</c:v>
                </c:pt>
                <c:pt idx="4859">
                  <c:v>4.6323202200736304</c:v>
                </c:pt>
                <c:pt idx="4860">
                  <c:v>4.6323202200736304</c:v>
                </c:pt>
                <c:pt idx="4861">
                  <c:v>4.6323202200736304</c:v>
                </c:pt>
                <c:pt idx="4862">
                  <c:v>4.6499793832324299</c:v>
                </c:pt>
                <c:pt idx="4863">
                  <c:v>4.5842613231719103</c:v>
                </c:pt>
                <c:pt idx="4864">
                  <c:v>4.5757336605054402</c:v>
                </c:pt>
                <c:pt idx="4865">
                  <c:v>4.6164499874231399</c:v>
                </c:pt>
                <c:pt idx="4866">
                  <c:v>4.5867190400738904</c:v>
                </c:pt>
                <c:pt idx="4867">
                  <c:v>4.5867190400738904</c:v>
                </c:pt>
                <c:pt idx="4868">
                  <c:v>4.5867190400738904</c:v>
                </c:pt>
                <c:pt idx="4869">
                  <c:v>4.6185068512938701</c:v>
                </c:pt>
                <c:pt idx="4870">
                  <c:v>4.6150751886196497</c:v>
                </c:pt>
                <c:pt idx="4871">
                  <c:v>4.6536513855050403</c:v>
                </c:pt>
                <c:pt idx="4872">
                  <c:v>4.5781303610861102</c:v>
                </c:pt>
                <c:pt idx="4873">
                  <c:v>4.5475035689858698</c:v>
                </c:pt>
                <c:pt idx="4874">
                  <c:v>4.5475035689858698</c:v>
                </c:pt>
                <c:pt idx="4875">
                  <c:v>4.5475035689858698</c:v>
                </c:pt>
                <c:pt idx="4876">
                  <c:v>4.4682256424321398</c:v>
                </c:pt>
                <c:pt idx="4877">
                  <c:v>4.4713379401602102</c:v>
                </c:pt>
                <c:pt idx="4878">
                  <c:v>4.4108454368727399</c:v>
                </c:pt>
                <c:pt idx="4879">
                  <c:v>4.43217704433712</c:v>
                </c:pt>
                <c:pt idx="4880">
                  <c:v>4.4955032301713604</c:v>
                </c:pt>
                <c:pt idx="4881">
                  <c:v>4.4955032301713604</c:v>
                </c:pt>
                <c:pt idx="4882">
                  <c:v>4.4955032301713604</c:v>
                </c:pt>
                <c:pt idx="4883">
                  <c:v>4.4615627172253198</c:v>
                </c:pt>
                <c:pt idx="4884">
                  <c:v>4.49389519208653</c:v>
                </c:pt>
                <c:pt idx="4885">
                  <c:v>4.4397925102044304</c:v>
                </c:pt>
                <c:pt idx="4886">
                  <c:v>4.4591151022977398</c:v>
                </c:pt>
                <c:pt idx="4887">
                  <c:v>4.4451527527840904</c:v>
                </c:pt>
                <c:pt idx="4888">
                  <c:v>4.4451527527840904</c:v>
                </c:pt>
                <c:pt idx="4889">
                  <c:v>4.4451527527840904</c:v>
                </c:pt>
                <c:pt idx="4890">
                  <c:v>4.4451527527840904</c:v>
                </c:pt>
                <c:pt idx="4891">
                  <c:v>4.4451527527840904</c:v>
                </c:pt>
                <c:pt idx="4892">
                  <c:v>4.4451527527840904</c:v>
                </c:pt>
                <c:pt idx="4893">
                  <c:v>4.4451527527840904</c:v>
                </c:pt>
                <c:pt idx="4894">
                  <c:v>4.4451527527840904</c:v>
                </c:pt>
                <c:pt idx="4895">
                  <c:v>4.4451527527840904</c:v>
                </c:pt>
                <c:pt idx="4896">
                  <c:v>4.4451527527840904</c:v>
                </c:pt>
                <c:pt idx="4897">
                  <c:v>4.4451527527840904</c:v>
                </c:pt>
                <c:pt idx="4898">
                  <c:v>4.4451527527840904</c:v>
                </c:pt>
                <c:pt idx="4899">
                  <c:v>4.4451527527840904</c:v>
                </c:pt>
                <c:pt idx="4900">
                  <c:v>4.4451527527840904</c:v>
                </c:pt>
                <c:pt idx="4901">
                  <c:v>4.4451527527840904</c:v>
                </c:pt>
                <c:pt idx="4902">
                  <c:v>4.4451527527840904</c:v>
                </c:pt>
                <c:pt idx="4903">
                  <c:v>4.4451527527840904</c:v>
                </c:pt>
                <c:pt idx="4904">
                  <c:v>4.4451527527840904</c:v>
                </c:pt>
                <c:pt idx="4905">
                  <c:v>4.4451527527840904</c:v>
                </c:pt>
                <c:pt idx="4906">
                  <c:v>4.4451527527840904</c:v>
                </c:pt>
                <c:pt idx="4907">
                  <c:v>4.4451527527840904</c:v>
                </c:pt>
                <c:pt idx="4908">
                  <c:v>4.4451527527840904</c:v>
                </c:pt>
                <c:pt idx="4909">
                  <c:v>4.4451527527840904</c:v>
                </c:pt>
                <c:pt idx="4910">
                  <c:v>4.4451527527840904</c:v>
                </c:pt>
                <c:pt idx="4911">
                  <c:v>4.4451527527840904</c:v>
                </c:pt>
                <c:pt idx="4912">
                  <c:v>4.4451527527840904</c:v>
                </c:pt>
                <c:pt idx="4913">
                  <c:v>4.4451527527840904</c:v>
                </c:pt>
                <c:pt idx="4914">
                  <c:v>4.4451527527840904</c:v>
                </c:pt>
                <c:pt idx="4915">
                  <c:v>4.4451527527840904</c:v>
                </c:pt>
                <c:pt idx="4916">
                  <c:v>4.4451527527840904</c:v>
                </c:pt>
                <c:pt idx="4917">
                  <c:v>4.4451527527840904</c:v>
                </c:pt>
                <c:pt idx="4918">
                  <c:v>4.4451527527840904</c:v>
                </c:pt>
                <c:pt idx="4919">
                  <c:v>4.4451527527840904</c:v>
                </c:pt>
                <c:pt idx="4920">
                  <c:v>4.4451527527840904</c:v>
                </c:pt>
                <c:pt idx="4921">
                  <c:v>4.4451527527840904</c:v>
                </c:pt>
                <c:pt idx="4922">
                  <c:v>4.4451527527840904</c:v>
                </c:pt>
                <c:pt idx="4923">
                  <c:v>4.4451527527840904</c:v>
                </c:pt>
                <c:pt idx="4924">
                  <c:v>4.4451527527840904</c:v>
                </c:pt>
                <c:pt idx="4925">
                  <c:v>4.4451527527840904</c:v>
                </c:pt>
                <c:pt idx="4926">
                  <c:v>4.4451527527840904</c:v>
                </c:pt>
                <c:pt idx="4927">
                  <c:v>4.4451527527840904</c:v>
                </c:pt>
                <c:pt idx="4928">
                  <c:v>4.4451527527840904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C7-434D-ABA6-F1DD9B943D5C}"/>
            </c:ext>
          </c:extLst>
        </c:ser>
        <c:ser>
          <c:idx val="2"/>
          <c:order val="2"/>
          <c:tx>
            <c:strRef>
              <c:f>'deflator daily'!$E$7</c:f>
              <c:strCache>
                <c:ptCount val="1"/>
                <c:pt idx="0">
                  <c:v>Unicorn premium cumulative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'deflator daily'!$A$8:$A$4936</c:f>
              <c:numCache>
                <c:formatCode>m/d/yyyy</c:formatCode>
                <c:ptCount val="4929"/>
                <c:pt idx="0">
                  <c:v>39814</c:v>
                </c:pt>
                <c:pt idx="1">
                  <c:v>39815</c:v>
                </c:pt>
                <c:pt idx="2">
                  <c:v>39816</c:v>
                </c:pt>
                <c:pt idx="3">
                  <c:v>39817</c:v>
                </c:pt>
                <c:pt idx="4">
                  <c:v>39818</c:v>
                </c:pt>
                <c:pt idx="5">
                  <c:v>39819</c:v>
                </c:pt>
                <c:pt idx="6">
                  <c:v>39820</c:v>
                </c:pt>
                <c:pt idx="7">
                  <c:v>39821</c:v>
                </c:pt>
                <c:pt idx="8">
                  <c:v>39822</c:v>
                </c:pt>
                <c:pt idx="9">
                  <c:v>39823</c:v>
                </c:pt>
                <c:pt idx="10">
                  <c:v>39824</c:v>
                </c:pt>
                <c:pt idx="11">
                  <c:v>39825</c:v>
                </c:pt>
                <c:pt idx="12">
                  <c:v>39826</c:v>
                </c:pt>
                <c:pt idx="13">
                  <c:v>39827</c:v>
                </c:pt>
                <c:pt idx="14">
                  <c:v>39828</c:v>
                </c:pt>
                <c:pt idx="15">
                  <c:v>39829</c:v>
                </c:pt>
                <c:pt idx="16">
                  <c:v>39830</c:v>
                </c:pt>
                <c:pt idx="17">
                  <c:v>39831</c:v>
                </c:pt>
                <c:pt idx="18">
                  <c:v>39832</c:v>
                </c:pt>
                <c:pt idx="19">
                  <c:v>39833</c:v>
                </c:pt>
                <c:pt idx="20">
                  <c:v>39834</c:v>
                </c:pt>
                <c:pt idx="21">
                  <c:v>39835</c:v>
                </c:pt>
                <c:pt idx="22">
                  <c:v>39836</c:v>
                </c:pt>
                <c:pt idx="23">
                  <c:v>39837</c:v>
                </c:pt>
                <c:pt idx="24">
                  <c:v>39838</c:v>
                </c:pt>
                <c:pt idx="25">
                  <c:v>39839</c:v>
                </c:pt>
                <c:pt idx="26">
                  <c:v>39840</c:v>
                </c:pt>
                <c:pt idx="27">
                  <c:v>39841</c:v>
                </c:pt>
                <c:pt idx="28">
                  <c:v>39842</c:v>
                </c:pt>
                <c:pt idx="29">
                  <c:v>39843</c:v>
                </c:pt>
                <c:pt idx="30">
                  <c:v>39844</c:v>
                </c:pt>
                <c:pt idx="31">
                  <c:v>39845</c:v>
                </c:pt>
                <c:pt idx="32">
                  <c:v>39846</c:v>
                </c:pt>
                <c:pt idx="33">
                  <c:v>39847</c:v>
                </c:pt>
                <c:pt idx="34">
                  <c:v>39848</c:v>
                </c:pt>
                <c:pt idx="35">
                  <c:v>39849</c:v>
                </c:pt>
                <c:pt idx="36">
                  <c:v>39850</c:v>
                </c:pt>
                <c:pt idx="37">
                  <c:v>39851</c:v>
                </c:pt>
                <c:pt idx="38">
                  <c:v>39852</c:v>
                </c:pt>
                <c:pt idx="39">
                  <c:v>39853</c:v>
                </c:pt>
                <c:pt idx="40">
                  <c:v>39854</c:v>
                </c:pt>
                <c:pt idx="41">
                  <c:v>39855</c:v>
                </c:pt>
                <c:pt idx="42">
                  <c:v>39856</c:v>
                </c:pt>
                <c:pt idx="43">
                  <c:v>39857</c:v>
                </c:pt>
                <c:pt idx="44">
                  <c:v>39858</c:v>
                </c:pt>
                <c:pt idx="45">
                  <c:v>39859</c:v>
                </c:pt>
                <c:pt idx="46">
                  <c:v>39860</c:v>
                </c:pt>
                <c:pt idx="47">
                  <c:v>39861</c:v>
                </c:pt>
                <c:pt idx="48">
                  <c:v>39862</c:v>
                </c:pt>
                <c:pt idx="49">
                  <c:v>39863</c:v>
                </c:pt>
                <c:pt idx="50">
                  <c:v>39864</c:v>
                </c:pt>
                <c:pt idx="51">
                  <c:v>39865</c:v>
                </c:pt>
                <c:pt idx="52">
                  <c:v>39866</c:v>
                </c:pt>
                <c:pt idx="53">
                  <c:v>39867</c:v>
                </c:pt>
                <c:pt idx="54">
                  <c:v>39868</c:v>
                </c:pt>
                <c:pt idx="55">
                  <c:v>39869</c:v>
                </c:pt>
                <c:pt idx="56">
                  <c:v>39870</c:v>
                </c:pt>
                <c:pt idx="57">
                  <c:v>39871</c:v>
                </c:pt>
                <c:pt idx="58">
                  <c:v>39872</c:v>
                </c:pt>
                <c:pt idx="59">
                  <c:v>39873</c:v>
                </c:pt>
                <c:pt idx="60">
                  <c:v>39874</c:v>
                </c:pt>
                <c:pt idx="61">
                  <c:v>39875</c:v>
                </c:pt>
                <c:pt idx="62">
                  <c:v>39876</c:v>
                </c:pt>
                <c:pt idx="63">
                  <c:v>39877</c:v>
                </c:pt>
                <c:pt idx="64">
                  <c:v>39878</c:v>
                </c:pt>
                <c:pt idx="65">
                  <c:v>39879</c:v>
                </c:pt>
                <c:pt idx="66">
                  <c:v>39880</c:v>
                </c:pt>
                <c:pt idx="67">
                  <c:v>39881</c:v>
                </c:pt>
                <c:pt idx="68">
                  <c:v>39882</c:v>
                </c:pt>
                <c:pt idx="69">
                  <c:v>39883</c:v>
                </c:pt>
                <c:pt idx="70">
                  <c:v>39884</c:v>
                </c:pt>
                <c:pt idx="71">
                  <c:v>39885</c:v>
                </c:pt>
                <c:pt idx="72">
                  <c:v>39886</c:v>
                </c:pt>
                <c:pt idx="73">
                  <c:v>39887</c:v>
                </c:pt>
                <c:pt idx="74">
                  <c:v>39888</c:v>
                </c:pt>
                <c:pt idx="75">
                  <c:v>39889</c:v>
                </c:pt>
                <c:pt idx="76">
                  <c:v>39890</c:v>
                </c:pt>
                <c:pt idx="77">
                  <c:v>39891</c:v>
                </c:pt>
                <c:pt idx="78">
                  <c:v>39892</c:v>
                </c:pt>
                <c:pt idx="79">
                  <c:v>39893</c:v>
                </c:pt>
                <c:pt idx="80">
                  <c:v>39894</c:v>
                </c:pt>
                <c:pt idx="81">
                  <c:v>39895</c:v>
                </c:pt>
                <c:pt idx="82">
                  <c:v>39896</c:v>
                </c:pt>
                <c:pt idx="83">
                  <c:v>39897</c:v>
                </c:pt>
                <c:pt idx="84">
                  <c:v>39898</c:v>
                </c:pt>
                <c:pt idx="85">
                  <c:v>39899</c:v>
                </c:pt>
                <c:pt idx="86">
                  <c:v>39900</c:v>
                </c:pt>
                <c:pt idx="87">
                  <c:v>39901</c:v>
                </c:pt>
                <c:pt idx="88">
                  <c:v>39902</c:v>
                </c:pt>
                <c:pt idx="89">
                  <c:v>39903</c:v>
                </c:pt>
                <c:pt idx="90">
                  <c:v>39904</c:v>
                </c:pt>
                <c:pt idx="91">
                  <c:v>39905</c:v>
                </c:pt>
                <c:pt idx="92">
                  <c:v>39906</c:v>
                </c:pt>
                <c:pt idx="93">
                  <c:v>39907</c:v>
                </c:pt>
                <c:pt idx="94">
                  <c:v>39908</c:v>
                </c:pt>
                <c:pt idx="95">
                  <c:v>39909</c:v>
                </c:pt>
                <c:pt idx="96">
                  <c:v>39910</c:v>
                </c:pt>
                <c:pt idx="97">
                  <c:v>39911</c:v>
                </c:pt>
                <c:pt idx="98">
                  <c:v>39912</c:v>
                </c:pt>
                <c:pt idx="99">
                  <c:v>39913</c:v>
                </c:pt>
                <c:pt idx="100">
                  <c:v>39914</c:v>
                </c:pt>
                <c:pt idx="101">
                  <c:v>39915</c:v>
                </c:pt>
                <c:pt idx="102">
                  <c:v>39916</c:v>
                </c:pt>
                <c:pt idx="103">
                  <c:v>39917</c:v>
                </c:pt>
                <c:pt idx="104">
                  <c:v>39918</c:v>
                </c:pt>
                <c:pt idx="105">
                  <c:v>39919</c:v>
                </c:pt>
                <c:pt idx="106">
                  <c:v>39920</c:v>
                </c:pt>
                <c:pt idx="107">
                  <c:v>39921</c:v>
                </c:pt>
                <c:pt idx="108">
                  <c:v>39922</c:v>
                </c:pt>
                <c:pt idx="109">
                  <c:v>39923</c:v>
                </c:pt>
                <c:pt idx="110">
                  <c:v>39924</c:v>
                </c:pt>
                <c:pt idx="111">
                  <c:v>39925</c:v>
                </c:pt>
                <c:pt idx="112">
                  <c:v>39926</c:v>
                </c:pt>
                <c:pt idx="113">
                  <c:v>39927</c:v>
                </c:pt>
                <c:pt idx="114">
                  <c:v>39928</c:v>
                </c:pt>
                <c:pt idx="115">
                  <c:v>39929</c:v>
                </c:pt>
                <c:pt idx="116">
                  <c:v>39930</c:v>
                </c:pt>
                <c:pt idx="117">
                  <c:v>39931</c:v>
                </c:pt>
                <c:pt idx="118">
                  <c:v>39932</c:v>
                </c:pt>
                <c:pt idx="119">
                  <c:v>39933</c:v>
                </c:pt>
                <c:pt idx="120">
                  <c:v>39934</c:v>
                </c:pt>
                <c:pt idx="121">
                  <c:v>39935</c:v>
                </c:pt>
                <c:pt idx="122">
                  <c:v>39936</c:v>
                </c:pt>
                <c:pt idx="123">
                  <c:v>39937</c:v>
                </c:pt>
                <c:pt idx="124">
                  <c:v>39938</c:v>
                </c:pt>
                <c:pt idx="125">
                  <c:v>39939</c:v>
                </c:pt>
                <c:pt idx="126">
                  <c:v>39940</c:v>
                </c:pt>
                <c:pt idx="127">
                  <c:v>39941</c:v>
                </c:pt>
                <c:pt idx="128">
                  <c:v>39942</c:v>
                </c:pt>
                <c:pt idx="129">
                  <c:v>39943</c:v>
                </c:pt>
                <c:pt idx="130">
                  <c:v>39944</c:v>
                </c:pt>
                <c:pt idx="131">
                  <c:v>39945</c:v>
                </c:pt>
                <c:pt idx="132">
                  <c:v>39946</c:v>
                </c:pt>
                <c:pt idx="133">
                  <c:v>39947</c:v>
                </c:pt>
                <c:pt idx="134">
                  <c:v>39948</c:v>
                </c:pt>
                <c:pt idx="135">
                  <c:v>39949</c:v>
                </c:pt>
                <c:pt idx="136">
                  <c:v>39950</c:v>
                </c:pt>
                <c:pt idx="137">
                  <c:v>39951</c:v>
                </c:pt>
                <c:pt idx="138">
                  <c:v>39952</c:v>
                </c:pt>
                <c:pt idx="139">
                  <c:v>39953</c:v>
                </c:pt>
                <c:pt idx="140">
                  <c:v>39954</c:v>
                </c:pt>
                <c:pt idx="141">
                  <c:v>39955</c:v>
                </c:pt>
                <c:pt idx="142">
                  <c:v>39956</c:v>
                </c:pt>
                <c:pt idx="143">
                  <c:v>39957</c:v>
                </c:pt>
                <c:pt idx="144">
                  <c:v>39958</c:v>
                </c:pt>
                <c:pt idx="145">
                  <c:v>39959</c:v>
                </c:pt>
                <c:pt idx="146">
                  <c:v>39960</c:v>
                </c:pt>
                <c:pt idx="147">
                  <c:v>39961</c:v>
                </c:pt>
                <c:pt idx="148">
                  <c:v>39962</c:v>
                </c:pt>
                <c:pt idx="149">
                  <c:v>39963</c:v>
                </c:pt>
                <c:pt idx="150">
                  <c:v>39964</c:v>
                </c:pt>
                <c:pt idx="151">
                  <c:v>39965</c:v>
                </c:pt>
                <c:pt idx="152">
                  <c:v>39966</c:v>
                </c:pt>
                <c:pt idx="153">
                  <c:v>39967</c:v>
                </c:pt>
                <c:pt idx="154">
                  <c:v>39968</c:v>
                </c:pt>
                <c:pt idx="155">
                  <c:v>39969</c:v>
                </c:pt>
                <c:pt idx="156">
                  <c:v>39970</c:v>
                </c:pt>
                <c:pt idx="157">
                  <c:v>39971</c:v>
                </c:pt>
                <c:pt idx="158">
                  <c:v>39972</c:v>
                </c:pt>
                <c:pt idx="159">
                  <c:v>39973</c:v>
                </c:pt>
                <c:pt idx="160">
                  <c:v>39974</c:v>
                </c:pt>
                <c:pt idx="161">
                  <c:v>39975</c:v>
                </c:pt>
                <c:pt idx="162">
                  <c:v>39976</c:v>
                </c:pt>
                <c:pt idx="163">
                  <c:v>39977</c:v>
                </c:pt>
                <c:pt idx="164">
                  <c:v>39978</c:v>
                </c:pt>
                <c:pt idx="165">
                  <c:v>39979</c:v>
                </c:pt>
                <c:pt idx="166">
                  <c:v>39980</c:v>
                </c:pt>
                <c:pt idx="167">
                  <c:v>39981</c:v>
                </c:pt>
                <c:pt idx="168">
                  <c:v>39982</c:v>
                </c:pt>
                <c:pt idx="169">
                  <c:v>39983</c:v>
                </c:pt>
                <c:pt idx="170">
                  <c:v>39984</c:v>
                </c:pt>
                <c:pt idx="171">
                  <c:v>39985</c:v>
                </c:pt>
                <c:pt idx="172">
                  <c:v>39986</c:v>
                </c:pt>
                <c:pt idx="173">
                  <c:v>39987</c:v>
                </c:pt>
                <c:pt idx="174">
                  <c:v>39988</c:v>
                </c:pt>
                <c:pt idx="175">
                  <c:v>39989</c:v>
                </c:pt>
                <c:pt idx="176">
                  <c:v>39990</c:v>
                </c:pt>
                <c:pt idx="177">
                  <c:v>39991</c:v>
                </c:pt>
                <c:pt idx="178">
                  <c:v>39992</c:v>
                </c:pt>
                <c:pt idx="179">
                  <c:v>39993</c:v>
                </c:pt>
                <c:pt idx="180">
                  <c:v>39994</c:v>
                </c:pt>
                <c:pt idx="181">
                  <c:v>39995</c:v>
                </c:pt>
                <c:pt idx="182">
                  <c:v>39996</c:v>
                </c:pt>
                <c:pt idx="183">
                  <c:v>39997</c:v>
                </c:pt>
                <c:pt idx="184">
                  <c:v>39998</c:v>
                </c:pt>
                <c:pt idx="185">
                  <c:v>39999</c:v>
                </c:pt>
                <c:pt idx="186">
                  <c:v>40000</c:v>
                </c:pt>
                <c:pt idx="187">
                  <c:v>40001</c:v>
                </c:pt>
                <c:pt idx="188">
                  <c:v>40002</c:v>
                </c:pt>
                <c:pt idx="189">
                  <c:v>40003</c:v>
                </c:pt>
                <c:pt idx="190">
                  <c:v>40004</c:v>
                </c:pt>
                <c:pt idx="191">
                  <c:v>40005</c:v>
                </c:pt>
                <c:pt idx="192">
                  <c:v>40006</c:v>
                </c:pt>
                <c:pt idx="193">
                  <c:v>40007</c:v>
                </c:pt>
                <c:pt idx="194">
                  <c:v>40008</c:v>
                </c:pt>
                <c:pt idx="195">
                  <c:v>40009</c:v>
                </c:pt>
                <c:pt idx="196">
                  <c:v>40010</c:v>
                </c:pt>
                <c:pt idx="197">
                  <c:v>40011</c:v>
                </c:pt>
                <c:pt idx="198">
                  <c:v>40012</c:v>
                </c:pt>
                <c:pt idx="199">
                  <c:v>40013</c:v>
                </c:pt>
                <c:pt idx="200">
                  <c:v>40014</c:v>
                </c:pt>
                <c:pt idx="201">
                  <c:v>40015</c:v>
                </c:pt>
                <c:pt idx="202">
                  <c:v>40016</c:v>
                </c:pt>
                <c:pt idx="203">
                  <c:v>40017</c:v>
                </c:pt>
                <c:pt idx="204">
                  <c:v>40018</c:v>
                </c:pt>
                <c:pt idx="205">
                  <c:v>40019</c:v>
                </c:pt>
                <c:pt idx="206">
                  <c:v>40020</c:v>
                </c:pt>
                <c:pt idx="207">
                  <c:v>40021</c:v>
                </c:pt>
                <c:pt idx="208">
                  <c:v>40022</c:v>
                </c:pt>
                <c:pt idx="209">
                  <c:v>40023</c:v>
                </c:pt>
                <c:pt idx="210">
                  <c:v>40024</c:v>
                </c:pt>
                <c:pt idx="211">
                  <c:v>40025</c:v>
                </c:pt>
                <c:pt idx="212">
                  <c:v>40026</c:v>
                </c:pt>
                <c:pt idx="213">
                  <c:v>40027</c:v>
                </c:pt>
                <c:pt idx="214">
                  <c:v>40028</c:v>
                </c:pt>
                <c:pt idx="215">
                  <c:v>40029</c:v>
                </c:pt>
                <c:pt idx="216">
                  <c:v>40030</c:v>
                </c:pt>
                <c:pt idx="217">
                  <c:v>40031</c:v>
                </c:pt>
                <c:pt idx="218">
                  <c:v>40032</c:v>
                </c:pt>
                <c:pt idx="219">
                  <c:v>40033</c:v>
                </c:pt>
                <c:pt idx="220">
                  <c:v>40034</c:v>
                </c:pt>
                <c:pt idx="221">
                  <c:v>40035</c:v>
                </c:pt>
                <c:pt idx="222">
                  <c:v>40036</c:v>
                </c:pt>
                <c:pt idx="223">
                  <c:v>40037</c:v>
                </c:pt>
                <c:pt idx="224">
                  <c:v>40038</c:v>
                </c:pt>
                <c:pt idx="225">
                  <c:v>40039</c:v>
                </c:pt>
                <c:pt idx="226">
                  <c:v>40040</c:v>
                </c:pt>
                <c:pt idx="227">
                  <c:v>40041</c:v>
                </c:pt>
                <c:pt idx="228">
                  <c:v>40042</c:v>
                </c:pt>
                <c:pt idx="229">
                  <c:v>40043</c:v>
                </c:pt>
                <c:pt idx="230">
                  <c:v>40044</c:v>
                </c:pt>
                <c:pt idx="231">
                  <c:v>40045</c:v>
                </c:pt>
                <c:pt idx="232">
                  <c:v>40046</c:v>
                </c:pt>
                <c:pt idx="233">
                  <c:v>40047</c:v>
                </c:pt>
                <c:pt idx="234">
                  <c:v>40048</c:v>
                </c:pt>
                <c:pt idx="235">
                  <c:v>40049</c:v>
                </c:pt>
                <c:pt idx="236">
                  <c:v>40050</c:v>
                </c:pt>
                <c:pt idx="237">
                  <c:v>40051</c:v>
                </c:pt>
                <c:pt idx="238">
                  <c:v>40052</c:v>
                </c:pt>
                <c:pt idx="239">
                  <c:v>40053</c:v>
                </c:pt>
                <c:pt idx="240">
                  <c:v>40054</c:v>
                </c:pt>
                <c:pt idx="241">
                  <c:v>40055</c:v>
                </c:pt>
                <c:pt idx="242">
                  <c:v>40056</c:v>
                </c:pt>
                <c:pt idx="243">
                  <c:v>40057</c:v>
                </c:pt>
                <c:pt idx="244">
                  <c:v>40058</c:v>
                </c:pt>
                <c:pt idx="245">
                  <c:v>40059</c:v>
                </c:pt>
                <c:pt idx="246">
                  <c:v>40060</c:v>
                </c:pt>
                <c:pt idx="247">
                  <c:v>40061</c:v>
                </c:pt>
                <c:pt idx="248">
                  <c:v>40062</c:v>
                </c:pt>
                <c:pt idx="249">
                  <c:v>40063</c:v>
                </c:pt>
                <c:pt idx="250">
                  <c:v>40064</c:v>
                </c:pt>
                <c:pt idx="251">
                  <c:v>40065</c:v>
                </c:pt>
                <c:pt idx="252">
                  <c:v>40066</c:v>
                </c:pt>
                <c:pt idx="253">
                  <c:v>40067</c:v>
                </c:pt>
                <c:pt idx="254">
                  <c:v>40068</c:v>
                </c:pt>
                <c:pt idx="255">
                  <c:v>40069</c:v>
                </c:pt>
                <c:pt idx="256">
                  <c:v>40070</c:v>
                </c:pt>
                <c:pt idx="257">
                  <c:v>40071</c:v>
                </c:pt>
                <c:pt idx="258">
                  <c:v>40072</c:v>
                </c:pt>
                <c:pt idx="259">
                  <c:v>40073</c:v>
                </c:pt>
                <c:pt idx="260">
                  <c:v>40074</c:v>
                </c:pt>
                <c:pt idx="261">
                  <c:v>40075</c:v>
                </c:pt>
                <c:pt idx="262">
                  <c:v>40076</c:v>
                </c:pt>
                <c:pt idx="263">
                  <c:v>40077</c:v>
                </c:pt>
                <c:pt idx="264">
                  <c:v>40078</c:v>
                </c:pt>
                <c:pt idx="265">
                  <c:v>40079</c:v>
                </c:pt>
                <c:pt idx="266">
                  <c:v>40080</c:v>
                </c:pt>
                <c:pt idx="267">
                  <c:v>40081</c:v>
                </c:pt>
                <c:pt idx="268">
                  <c:v>40082</c:v>
                </c:pt>
                <c:pt idx="269">
                  <c:v>40083</c:v>
                </c:pt>
                <c:pt idx="270">
                  <c:v>40084</c:v>
                </c:pt>
                <c:pt idx="271">
                  <c:v>40085</c:v>
                </c:pt>
                <c:pt idx="272">
                  <c:v>40086</c:v>
                </c:pt>
                <c:pt idx="273">
                  <c:v>40087</c:v>
                </c:pt>
                <c:pt idx="274">
                  <c:v>40088</c:v>
                </c:pt>
                <c:pt idx="275">
                  <c:v>40089</c:v>
                </c:pt>
                <c:pt idx="276">
                  <c:v>40090</c:v>
                </c:pt>
                <c:pt idx="277">
                  <c:v>40091</c:v>
                </c:pt>
                <c:pt idx="278">
                  <c:v>40092</c:v>
                </c:pt>
                <c:pt idx="279">
                  <c:v>40093</c:v>
                </c:pt>
                <c:pt idx="280">
                  <c:v>40094</c:v>
                </c:pt>
                <c:pt idx="281">
                  <c:v>40095</c:v>
                </c:pt>
                <c:pt idx="282">
                  <c:v>40096</c:v>
                </c:pt>
                <c:pt idx="283">
                  <c:v>40097</c:v>
                </c:pt>
                <c:pt idx="284">
                  <c:v>40098</c:v>
                </c:pt>
                <c:pt idx="285">
                  <c:v>40099</c:v>
                </c:pt>
                <c:pt idx="286">
                  <c:v>40100</c:v>
                </c:pt>
                <c:pt idx="287">
                  <c:v>40101</c:v>
                </c:pt>
                <c:pt idx="288">
                  <c:v>40102</c:v>
                </c:pt>
                <c:pt idx="289">
                  <c:v>40103</c:v>
                </c:pt>
                <c:pt idx="290">
                  <c:v>40104</c:v>
                </c:pt>
                <c:pt idx="291">
                  <c:v>40105</c:v>
                </c:pt>
                <c:pt idx="292">
                  <c:v>40106</c:v>
                </c:pt>
                <c:pt idx="293">
                  <c:v>40107</c:v>
                </c:pt>
                <c:pt idx="294">
                  <c:v>40108</c:v>
                </c:pt>
                <c:pt idx="295">
                  <c:v>40109</c:v>
                </c:pt>
                <c:pt idx="296">
                  <c:v>40110</c:v>
                </c:pt>
                <c:pt idx="297">
                  <c:v>40111</c:v>
                </c:pt>
                <c:pt idx="298">
                  <c:v>40112</c:v>
                </c:pt>
                <c:pt idx="299">
                  <c:v>40113</c:v>
                </c:pt>
                <c:pt idx="300">
                  <c:v>40114</c:v>
                </c:pt>
                <c:pt idx="301">
                  <c:v>40115</c:v>
                </c:pt>
                <c:pt idx="302">
                  <c:v>40116</c:v>
                </c:pt>
                <c:pt idx="303">
                  <c:v>40117</c:v>
                </c:pt>
                <c:pt idx="304">
                  <c:v>40118</c:v>
                </c:pt>
                <c:pt idx="305">
                  <c:v>40119</c:v>
                </c:pt>
                <c:pt idx="306">
                  <c:v>40120</c:v>
                </c:pt>
                <c:pt idx="307">
                  <c:v>40121</c:v>
                </c:pt>
                <c:pt idx="308">
                  <c:v>40122</c:v>
                </c:pt>
                <c:pt idx="309">
                  <c:v>40123</c:v>
                </c:pt>
                <c:pt idx="310">
                  <c:v>40124</c:v>
                </c:pt>
                <c:pt idx="311">
                  <c:v>40125</c:v>
                </c:pt>
                <c:pt idx="312">
                  <c:v>40126</c:v>
                </c:pt>
                <c:pt idx="313">
                  <c:v>40127</c:v>
                </c:pt>
                <c:pt idx="314">
                  <c:v>40128</c:v>
                </c:pt>
                <c:pt idx="315">
                  <c:v>40129</c:v>
                </c:pt>
                <c:pt idx="316">
                  <c:v>40130</c:v>
                </c:pt>
                <c:pt idx="317">
                  <c:v>40131</c:v>
                </c:pt>
                <c:pt idx="318">
                  <c:v>40132</c:v>
                </c:pt>
                <c:pt idx="319">
                  <c:v>40133</c:v>
                </c:pt>
                <c:pt idx="320">
                  <c:v>40134</c:v>
                </c:pt>
                <c:pt idx="321">
                  <c:v>40135</c:v>
                </c:pt>
                <c:pt idx="322">
                  <c:v>40136</c:v>
                </c:pt>
                <c:pt idx="323">
                  <c:v>40137</c:v>
                </c:pt>
                <c:pt idx="324">
                  <c:v>40138</c:v>
                </c:pt>
                <c:pt idx="325">
                  <c:v>40139</c:v>
                </c:pt>
                <c:pt idx="326">
                  <c:v>40140</c:v>
                </c:pt>
                <c:pt idx="327">
                  <c:v>40141</c:v>
                </c:pt>
                <c:pt idx="328">
                  <c:v>40142</c:v>
                </c:pt>
                <c:pt idx="329">
                  <c:v>40143</c:v>
                </c:pt>
                <c:pt idx="330">
                  <c:v>40144</c:v>
                </c:pt>
                <c:pt idx="331">
                  <c:v>40145</c:v>
                </c:pt>
                <c:pt idx="332">
                  <c:v>40146</c:v>
                </c:pt>
                <c:pt idx="333">
                  <c:v>40147</c:v>
                </c:pt>
                <c:pt idx="334">
                  <c:v>40148</c:v>
                </c:pt>
                <c:pt idx="335">
                  <c:v>40149</c:v>
                </c:pt>
                <c:pt idx="336">
                  <c:v>40150</c:v>
                </c:pt>
                <c:pt idx="337">
                  <c:v>40151</c:v>
                </c:pt>
                <c:pt idx="338">
                  <c:v>40152</c:v>
                </c:pt>
                <c:pt idx="339">
                  <c:v>40153</c:v>
                </c:pt>
                <c:pt idx="340">
                  <c:v>40154</c:v>
                </c:pt>
                <c:pt idx="341">
                  <c:v>40155</c:v>
                </c:pt>
                <c:pt idx="342">
                  <c:v>40156</c:v>
                </c:pt>
                <c:pt idx="343">
                  <c:v>40157</c:v>
                </c:pt>
                <c:pt idx="344">
                  <c:v>40158</c:v>
                </c:pt>
                <c:pt idx="345">
                  <c:v>40159</c:v>
                </c:pt>
                <c:pt idx="346">
                  <c:v>40160</c:v>
                </c:pt>
                <c:pt idx="347">
                  <c:v>40161</c:v>
                </c:pt>
                <c:pt idx="348">
                  <c:v>40162</c:v>
                </c:pt>
                <c:pt idx="349">
                  <c:v>40163</c:v>
                </c:pt>
                <c:pt idx="350">
                  <c:v>40164</c:v>
                </c:pt>
                <c:pt idx="351">
                  <c:v>40165</c:v>
                </c:pt>
                <c:pt idx="352">
                  <c:v>40166</c:v>
                </c:pt>
                <c:pt idx="353">
                  <c:v>40167</c:v>
                </c:pt>
                <c:pt idx="354">
                  <c:v>40168</c:v>
                </c:pt>
                <c:pt idx="355">
                  <c:v>40169</c:v>
                </c:pt>
                <c:pt idx="356">
                  <c:v>40170</c:v>
                </c:pt>
                <c:pt idx="357">
                  <c:v>40171</c:v>
                </c:pt>
                <c:pt idx="358">
                  <c:v>40172</c:v>
                </c:pt>
                <c:pt idx="359">
                  <c:v>40173</c:v>
                </c:pt>
                <c:pt idx="360">
                  <c:v>40174</c:v>
                </c:pt>
                <c:pt idx="361">
                  <c:v>40175</c:v>
                </c:pt>
                <c:pt idx="362">
                  <c:v>40176</c:v>
                </c:pt>
                <c:pt idx="363">
                  <c:v>40177</c:v>
                </c:pt>
                <c:pt idx="364">
                  <c:v>40178</c:v>
                </c:pt>
                <c:pt idx="365">
                  <c:v>40179</c:v>
                </c:pt>
                <c:pt idx="366">
                  <c:v>40180</c:v>
                </c:pt>
                <c:pt idx="367">
                  <c:v>40181</c:v>
                </c:pt>
                <c:pt idx="368">
                  <c:v>40182</c:v>
                </c:pt>
                <c:pt idx="369">
                  <c:v>40183</c:v>
                </c:pt>
                <c:pt idx="370">
                  <c:v>40184</c:v>
                </c:pt>
                <c:pt idx="371">
                  <c:v>40185</c:v>
                </c:pt>
                <c:pt idx="372">
                  <c:v>40186</c:v>
                </c:pt>
                <c:pt idx="373">
                  <c:v>40187</c:v>
                </c:pt>
                <c:pt idx="374">
                  <c:v>40188</c:v>
                </c:pt>
                <c:pt idx="375">
                  <c:v>40189</c:v>
                </c:pt>
                <c:pt idx="376">
                  <c:v>40190</c:v>
                </c:pt>
                <c:pt idx="377">
                  <c:v>40191</c:v>
                </c:pt>
                <c:pt idx="378">
                  <c:v>40192</c:v>
                </c:pt>
                <c:pt idx="379">
                  <c:v>40193</c:v>
                </c:pt>
                <c:pt idx="380">
                  <c:v>40194</c:v>
                </c:pt>
                <c:pt idx="381">
                  <c:v>40195</c:v>
                </c:pt>
                <c:pt idx="382">
                  <c:v>40196</c:v>
                </c:pt>
                <c:pt idx="383">
                  <c:v>40197</c:v>
                </c:pt>
                <c:pt idx="384">
                  <c:v>40198</c:v>
                </c:pt>
                <c:pt idx="385">
                  <c:v>40199</c:v>
                </c:pt>
                <c:pt idx="386">
                  <c:v>40200</c:v>
                </c:pt>
                <c:pt idx="387">
                  <c:v>40201</c:v>
                </c:pt>
                <c:pt idx="388">
                  <c:v>40202</c:v>
                </c:pt>
                <c:pt idx="389">
                  <c:v>40203</c:v>
                </c:pt>
                <c:pt idx="390">
                  <c:v>40204</c:v>
                </c:pt>
                <c:pt idx="391">
                  <c:v>40205</c:v>
                </c:pt>
                <c:pt idx="392">
                  <c:v>40206</c:v>
                </c:pt>
                <c:pt idx="393">
                  <c:v>40207</c:v>
                </c:pt>
                <c:pt idx="394">
                  <c:v>40208</c:v>
                </c:pt>
                <c:pt idx="395">
                  <c:v>40209</c:v>
                </c:pt>
                <c:pt idx="396">
                  <c:v>40210</c:v>
                </c:pt>
                <c:pt idx="397">
                  <c:v>40211</c:v>
                </c:pt>
                <c:pt idx="398">
                  <c:v>40212</c:v>
                </c:pt>
                <c:pt idx="399">
                  <c:v>40213</c:v>
                </c:pt>
                <c:pt idx="400">
                  <c:v>40214</c:v>
                </c:pt>
                <c:pt idx="401">
                  <c:v>40215</c:v>
                </c:pt>
                <c:pt idx="402">
                  <c:v>40216</c:v>
                </c:pt>
                <c:pt idx="403">
                  <c:v>40217</c:v>
                </c:pt>
                <c:pt idx="404">
                  <c:v>40218</c:v>
                </c:pt>
                <c:pt idx="405">
                  <c:v>40219</c:v>
                </c:pt>
                <c:pt idx="406">
                  <c:v>40220</c:v>
                </c:pt>
                <c:pt idx="407">
                  <c:v>40221</c:v>
                </c:pt>
                <c:pt idx="408">
                  <c:v>40222</c:v>
                </c:pt>
                <c:pt idx="409">
                  <c:v>40223</c:v>
                </c:pt>
                <c:pt idx="410">
                  <c:v>40224</c:v>
                </c:pt>
                <c:pt idx="411">
                  <c:v>40225</c:v>
                </c:pt>
                <c:pt idx="412">
                  <c:v>40226</c:v>
                </c:pt>
                <c:pt idx="413">
                  <c:v>40227</c:v>
                </c:pt>
                <c:pt idx="414">
                  <c:v>40228</c:v>
                </c:pt>
                <c:pt idx="415">
                  <c:v>40229</c:v>
                </c:pt>
                <c:pt idx="416">
                  <c:v>40230</c:v>
                </c:pt>
                <c:pt idx="417">
                  <c:v>40231</c:v>
                </c:pt>
                <c:pt idx="418">
                  <c:v>40232</c:v>
                </c:pt>
                <c:pt idx="419">
                  <c:v>40233</c:v>
                </c:pt>
                <c:pt idx="420">
                  <c:v>40234</c:v>
                </c:pt>
                <c:pt idx="421">
                  <c:v>40235</c:v>
                </c:pt>
                <c:pt idx="422">
                  <c:v>40236</c:v>
                </c:pt>
                <c:pt idx="423">
                  <c:v>40237</c:v>
                </c:pt>
                <c:pt idx="424">
                  <c:v>40238</c:v>
                </c:pt>
                <c:pt idx="425">
                  <c:v>40239</c:v>
                </c:pt>
                <c:pt idx="426">
                  <c:v>40240</c:v>
                </c:pt>
                <c:pt idx="427">
                  <c:v>40241</c:v>
                </c:pt>
                <c:pt idx="428">
                  <c:v>40242</c:v>
                </c:pt>
                <c:pt idx="429">
                  <c:v>40243</c:v>
                </c:pt>
                <c:pt idx="430">
                  <c:v>40244</c:v>
                </c:pt>
                <c:pt idx="431">
                  <c:v>40245</c:v>
                </c:pt>
                <c:pt idx="432">
                  <c:v>40246</c:v>
                </c:pt>
                <c:pt idx="433">
                  <c:v>40247</c:v>
                </c:pt>
                <c:pt idx="434">
                  <c:v>40248</c:v>
                </c:pt>
                <c:pt idx="435">
                  <c:v>40249</c:v>
                </c:pt>
                <c:pt idx="436">
                  <c:v>40250</c:v>
                </c:pt>
                <c:pt idx="437">
                  <c:v>40251</c:v>
                </c:pt>
                <c:pt idx="438">
                  <c:v>40252</c:v>
                </c:pt>
                <c:pt idx="439">
                  <c:v>40253</c:v>
                </c:pt>
                <c:pt idx="440">
                  <c:v>40254</c:v>
                </c:pt>
                <c:pt idx="441">
                  <c:v>40255</c:v>
                </c:pt>
                <c:pt idx="442">
                  <c:v>40256</c:v>
                </c:pt>
                <c:pt idx="443">
                  <c:v>40257</c:v>
                </c:pt>
                <c:pt idx="444">
                  <c:v>40258</c:v>
                </c:pt>
                <c:pt idx="445">
                  <c:v>40259</c:v>
                </c:pt>
                <c:pt idx="446">
                  <c:v>40260</c:v>
                </c:pt>
                <c:pt idx="447">
                  <c:v>40261</c:v>
                </c:pt>
                <c:pt idx="448">
                  <c:v>40262</c:v>
                </c:pt>
                <c:pt idx="449">
                  <c:v>40263</c:v>
                </c:pt>
                <c:pt idx="450">
                  <c:v>40264</c:v>
                </c:pt>
                <c:pt idx="451">
                  <c:v>40265</c:v>
                </c:pt>
                <c:pt idx="452">
                  <c:v>40266</c:v>
                </c:pt>
                <c:pt idx="453">
                  <c:v>40267</c:v>
                </c:pt>
                <c:pt idx="454">
                  <c:v>40268</c:v>
                </c:pt>
                <c:pt idx="455">
                  <c:v>40269</c:v>
                </c:pt>
                <c:pt idx="456">
                  <c:v>40270</c:v>
                </c:pt>
                <c:pt idx="457">
                  <c:v>40271</c:v>
                </c:pt>
                <c:pt idx="458">
                  <c:v>40272</c:v>
                </c:pt>
                <c:pt idx="459">
                  <c:v>40273</c:v>
                </c:pt>
                <c:pt idx="460">
                  <c:v>40274</c:v>
                </c:pt>
                <c:pt idx="461">
                  <c:v>40275</c:v>
                </c:pt>
                <c:pt idx="462">
                  <c:v>40276</c:v>
                </c:pt>
                <c:pt idx="463">
                  <c:v>40277</c:v>
                </c:pt>
                <c:pt idx="464">
                  <c:v>40278</c:v>
                </c:pt>
                <c:pt idx="465">
                  <c:v>40279</c:v>
                </c:pt>
                <c:pt idx="466">
                  <c:v>40280</c:v>
                </c:pt>
                <c:pt idx="467">
                  <c:v>40281</c:v>
                </c:pt>
                <c:pt idx="468">
                  <c:v>40282</c:v>
                </c:pt>
                <c:pt idx="469">
                  <c:v>40283</c:v>
                </c:pt>
                <c:pt idx="470">
                  <c:v>40284</c:v>
                </c:pt>
                <c:pt idx="471">
                  <c:v>40285</c:v>
                </c:pt>
                <c:pt idx="472">
                  <c:v>40286</c:v>
                </c:pt>
                <c:pt idx="473">
                  <c:v>40287</c:v>
                </c:pt>
                <c:pt idx="474">
                  <c:v>40288</c:v>
                </c:pt>
                <c:pt idx="475">
                  <c:v>40289</c:v>
                </c:pt>
                <c:pt idx="476">
                  <c:v>40290</c:v>
                </c:pt>
                <c:pt idx="477">
                  <c:v>40291</c:v>
                </c:pt>
                <c:pt idx="478">
                  <c:v>40292</c:v>
                </c:pt>
                <c:pt idx="479">
                  <c:v>40293</c:v>
                </c:pt>
                <c:pt idx="480">
                  <c:v>40294</c:v>
                </c:pt>
                <c:pt idx="481">
                  <c:v>40295</c:v>
                </c:pt>
                <c:pt idx="482">
                  <c:v>40296</c:v>
                </c:pt>
                <c:pt idx="483">
                  <c:v>40297</c:v>
                </c:pt>
                <c:pt idx="484">
                  <c:v>40298</c:v>
                </c:pt>
                <c:pt idx="485">
                  <c:v>40299</c:v>
                </c:pt>
                <c:pt idx="486">
                  <c:v>40300</c:v>
                </c:pt>
                <c:pt idx="487">
                  <c:v>40301</c:v>
                </c:pt>
                <c:pt idx="488">
                  <c:v>40302</c:v>
                </c:pt>
                <c:pt idx="489">
                  <c:v>40303</c:v>
                </c:pt>
                <c:pt idx="490">
                  <c:v>40304</c:v>
                </c:pt>
                <c:pt idx="491">
                  <c:v>40305</c:v>
                </c:pt>
                <c:pt idx="492">
                  <c:v>40306</c:v>
                </c:pt>
                <c:pt idx="493">
                  <c:v>40307</c:v>
                </c:pt>
                <c:pt idx="494">
                  <c:v>40308</c:v>
                </c:pt>
                <c:pt idx="495">
                  <c:v>40309</c:v>
                </c:pt>
                <c:pt idx="496">
                  <c:v>40310</c:v>
                </c:pt>
                <c:pt idx="497">
                  <c:v>40311</c:v>
                </c:pt>
                <c:pt idx="498">
                  <c:v>40312</c:v>
                </c:pt>
                <c:pt idx="499">
                  <c:v>40313</c:v>
                </c:pt>
                <c:pt idx="500">
                  <c:v>40314</c:v>
                </c:pt>
                <c:pt idx="501">
                  <c:v>40315</c:v>
                </c:pt>
                <c:pt idx="502">
                  <c:v>40316</c:v>
                </c:pt>
                <c:pt idx="503">
                  <c:v>40317</c:v>
                </c:pt>
                <c:pt idx="504">
                  <c:v>40318</c:v>
                </c:pt>
                <c:pt idx="505">
                  <c:v>40319</c:v>
                </c:pt>
                <c:pt idx="506">
                  <c:v>40320</c:v>
                </c:pt>
                <c:pt idx="507">
                  <c:v>40321</c:v>
                </c:pt>
                <c:pt idx="508">
                  <c:v>40322</c:v>
                </c:pt>
                <c:pt idx="509">
                  <c:v>40323</c:v>
                </c:pt>
                <c:pt idx="510">
                  <c:v>40324</c:v>
                </c:pt>
                <c:pt idx="511">
                  <c:v>40325</c:v>
                </c:pt>
                <c:pt idx="512">
                  <c:v>40326</c:v>
                </c:pt>
                <c:pt idx="513">
                  <c:v>40327</c:v>
                </c:pt>
                <c:pt idx="514">
                  <c:v>40328</c:v>
                </c:pt>
                <c:pt idx="515">
                  <c:v>40329</c:v>
                </c:pt>
                <c:pt idx="516">
                  <c:v>40330</c:v>
                </c:pt>
                <c:pt idx="517">
                  <c:v>40331</c:v>
                </c:pt>
                <c:pt idx="518">
                  <c:v>40332</c:v>
                </c:pt>
                <c:pt idx="519">
                  <c:v>40333</c:v>
                </c:pt>
                <c:pt idx="520">
                  <c:v>40334</c:v>
                </c:pt>
                <c:pt idx="521">
                  <c:v>40335</c:v>
                </c:pt>
                <c:pt idx="522">
                  <c:v>40336</c:v>
                </c:pt>
                <c:pt idx="523">
                  <c:v>40337</c:v>
                </c:pt>
                <c:pt idx="524">
                  <c:v>40338</c:v>
                </c:pt>
                <c:pt idx="525">
                  <c:v>40339</c:v>
                </c:pt>
                <c:pt idx="526">
                  <c:v>40340</c:v>
                </c:pt>
                <c:pt idx="527">
                  <c:v>40341</c:v>
                </c:pt>
                <c:pt idx="528">
                  <c:v>40342</c:v>
                </c:pt>
                <c:pt idx="529">
                  <c:v>40343</c:v>
                </c:pt>
                <c:pt idx="530">
                  <c:v>40344</c:v>
                </c:pt>
                <c:pt idx="531">
                  <c:v>40345</c:v>
                </c:pt>
                <c:pt idx="532">
                  <c:v>40346</c:v>
                </c:pt>
                <c:pt idx="533">
                  <c:v>40347</c:v>
                </c:pt>
                <c:pt idx="534">
                  <c:v>40348</c:v>
                </c:pt>
                <c:pt idx="535">
                  <c:v>40349</c:v>
                </c:pt>
                <c:pt idx="536">
                  <c:v>40350</c:v>
                </c:pt>
                <c:pt idx="537">
                  <c:v>40351</c:v>
                </c:pt>
                <c:pt idx="538">
                  <c:v>40352</c:v>
                </c:pt>
                <c:pt idx="539">
                  <c:v>40353</c:v>
                </c:pt>
                <c:pt idx="540">
                  <c:v>40354</c:v>
                </c:pt>
                <c:pt idx="541">
                  <c:v>40355</c:v>
                </c:pt>
                <c:pt idx="542">
                  <c:v>40356</c:v>
                </c:pt>
                <c:pt idx="543">
                  <c:v>40357</c:v>
                </c:pt>
                <c:pt idx="544">
                  <c:v>40358</c:v>
                </c:pt>
                <c:pt idx="545">
                  <c:v>40359</c:v>
                </c:pt>
                <c:pt idx="546">
                  <c:v>40360</c:v>
                </c:pt>
                <c:pt idx="547">
                  <c:v>40361</c:v>
                </c:pt>
                <c:pt idx="548">
                  <c:v>40362</c:v>
                </c:pt>
                <c:pt idx="549">
                  <c:v>40363</c:v>
                </c:pt>
                <c:pt idx="550">
                  <c:v>40364</c:v>
                </c:pt>
                <c:pt idx="551">
                  <c:v>40365</c:v>
                </c:pt>
                <c:pt idx="552">
                  <c:v>40366</c:v>
                </c:pt>
                <c:pt idx="553">
                  <c:v>40367</c:v>
                </c:pt>
                <c:pt idx="554">
                  <c:v>40368</c:v>
                </c:pt>
                <c:pt idx="555">
                  <c:v>40369</c:v>
                </c:pt>
                <c:pt idx="556">
                  <c:v>40370</c:v>
                </c:pt>
                <c:pt idx="557">
                  <c:v>40371</c:v>
                </c:pt>
                <c:pt idx="558">
                  <c:v>40372</c:v>
                </c:pt>
                <c:pt idx="559">
                  <c:v>40373</c:v>
                </c:pt>
                <c:pt idx="560">
                  <c:v>40374</c:v>
                </c:pt>
                <c:pt idx="561">
                  <c:v>40375</c:v>
                </c:pt>
                <c:pt idx="562">
                  <c:v>40376</c:v>
                </c:pt>
                <c:pt idx="563">
                  <c:v>40377</c:v>
                </c:pt>
                <c:pt idx="564">
                  <c:v>40378</c:v>
                </c:pt>
                <c:pt idx="565">
                  <c:v>40379</c:v>
                </c:pt>
                <c:pt idx="566">
                  <c:v>40380</c:v>
                </c:pt>
                <c:pt idx="567">
                  <c:v>40381</c:v>
                </c:pt>
                <c:pt idx="568">
                  <c:v>40382</c:v>
                </c:pt>
                <c:pt idx="569">
                  <c:v>40383</c:v>
                </c:pt>
                <c:pt idx="570">
                  <c:v>40384</c:v>
                </c:pt>
                <c:pt idx="571">
                  <c:v>40385</c:v>
                </c:pt>
                <c:pt idx="572">
                  <c:v>40386</c:v>
                </c:pt>
                <c:pt idx="573">
                  <c:v>40387</c:v>
                </c:pt>
                <c:pt idx="574">
                  <c:v>40388</c:v>
                </c:pt>
                <c:pt idx="575">
                  <c:v>40389</c:v>
                </c:pt>
                <c:pt idx="576">
                  <c:v>40390</c:v>
                </c:pt>
                <c:pt idx="577">
                  <c:v>40391</c:v>
                </c:pt>
                <c:pt idx="578">
                  <c:v>40392</c:v>
                </c:pt>
                <c:pt idx="579">
                  <c:v>40393</c:v>
                </c:pt>
                <c:pt idx="580">
                  <c:v>40394</c:v>
                </c:pt>
                <c:pt idx="581">
                  <c:v>40395</c:v>
                </c:pt>
                <c:pt idx="582">
                  <c:v>40396</c:v>
                </c:pt>
                <c:pt idx="583">
                  <c:v>40397</c:v>
                </c:pt>
                <c:pt idx="584">
                  <c:v>40398</c:v>
                </c:pt>
                <c:pt idx="585">
                  <c:v>40399</c:v>
                </c:pt>
                <c:pt idx="586">
                  <c:v>40400</c:v>
                </c:pt>
                <c:pt idx="587">
                  <c:v>40401</c:v>
                </c:pt>
                <c:pt idx="588">
                  <c:v>40402</c:v>
                </c:pt>
                <c:pt idx="589">
                  <c:v>40403</c:v>
                </c:pt>
                <c:pt idx="590">
                  <c:v>40404</c:v>
                </c:pt>
                <c:pt idx="591">
                  <c:v>40405</c:v>
                </c:pt>
                <c:pt idx="592">
                  <c:v>40406</c:v>
                </c:pt>
                <c:pt idx="593">
                  <c:v>40407</c:v>
                </c:pt>
                <c:pt idx="594">
                  <c:v>40408</c:v>
                </c:pt>
                <c:pt idx="595">
                  <c:v>40409</c:v>
                </c:pt>
                <c:pt idx="596">
                  <c:v>40410</c:v>
                </c:pt>
                <c:pt idx="597">
                  <c:v>40411</c:v>
                </c:pt>
                <c:pt idx="598">
                  <c:v>40412</c:v>
                </c:pt>
                <c:pt idx="599">
                  <c:v>40413</c:v>
                </c:pt>
                <c:pt idx="600">
                  <c:v>40414</c:v>
                </c:pt>
                <c:pt idx="601">
                  <c:v>40415</c:v>
                </c:pt>
                <c:pt idx="602">
                  <c:v>40416</c:v>
                </c:pt>
                <c:pt idx="603">
                  <c:v>40417</c:v>
                </c:pt>
                <c:pt idx="604">
                  <c:v>40418</c:v>
                </c:pt>
                <c:pt idx="605">
                  <c:v>40419</c:v>
                </c:pt>
                <c:pt idx="606">
                  <c:v>40420</c:v>
                </c:pt>
                <c:pt idx="607">
                  <c:v>40421</c:v>
                </c:pt>
                <c:pt idx="608">
                  <c:v>40422</c:v>
                </c:pt>
                <c:pt idx="609">
                  <c:v>40423</c:v>
                </c:pt>
                <c:pt idx="610">
                  <c:v>40424</c:v>
                </c:pt>
                <c:pt idx="611">
                  <c:v>40425</c:v>
                </c:pt>
                <c:pt idx="612">
                  <c:v>40426</c:v>
                </c:pt>
                <c:pt idx="613">
                  <c:v>40427</c:v>
                </c:pt>
                <c:pt idx="614">
                  <c:v>40428</c:v>
                </c:pt>
                <c:pt idx="615">
                  <c:v>40429</c:v>
                </c:pt>
                <c:pt idx="616">
                  <c:v>40430</c:v>
                </c:pt>
                <c:pt idx="617">
                  <c:v>40431</c:v>
                </c:pt>
                <c:pt idx="618">
                  <c:v>40432</c:v>
                </c:pt>
                <c:pt idx="619">
                  <c:v>40433</c:v>
                </c:pt>
                <c:pt idx="620">
                  <c:v>40434</c:v>
                </c:pt>
                <c:pt idx="621">
                  <c:v>40435</c:v>
                </c:pt>
                <c:pt idx="622">
                  <c:v>40436</c:v>
                </c:pt>
                <c:pt idx="623">
                  <c:v>40437</c:v>
                </c:pt>
                <c:pt idx="624">
                  <c:v>40438</c:v>
                </c:pt>
                <c:pt idx="625">
                  <c:v>40439</c:v>
                </c:pt>
                <c:pt idx="626">
                  <c:v>40440</c:v>
                </c:pt>
                <c:pt idx="627">
                  <c:v>40441</c:v>
                </c:pt>
                <c:pt idx="628">
                  <c:v>40442</c:v>
                </c:pt>
                <c:pt idx="629">
                  <c:v>40443</c:v>
                </c:pt>
                <c:pt idx="630">
                  <c:v>40444</c:v>
                </c:pt>
                <c:pt idx="631">
                  <c:v>40445</c:v>
                </c:pt>
                <c:pt idx="632">
                  <c:v>40446</c:v>
                </c:pt>
                <c:pt idx="633">
                  <c:v>40447</c:v>
                </c:pt>
                <c:pt idx="634">
                  <c:v>40448</c:v>
                </c:pt>
                <c:pt idx="635">
                  <c:v>40449</c:v>
                </c:pt>
                <c:pt idx="636">
                  <c:v>40450</c:v>
                </c:pt>
                <c:pt idx="637">
                  <c:v>40451</c:v>
                </c:pt>
                <c:pt idx="638">
                  <c:v>40452</c:v>
                </c:pt>
                <c:pt idx="639">
                  <c:v>40453</c:v>
                </c:pt>
                <c:pt idx="640">
                  <c:v>40454</c:v>
                </c:pt>
                <c:pt idx="641">
                  <c:v>40455</c:v>
                </c:pt>
                <c:pt idx="642">
                  <c:v>40456</c:v>
                </c:pt>
                <c:pt idx="643">
                  <c:v>40457</c:v>
                </c:pt>
                <c:pt idx="644">
                  <c:v>40458</c:v>
                </c:pt>
                <c:pt idx="645">
                  <c:v>40459</c:v>
                </c:pt>
                <c:pt idx="646">
                  <c:v>40460</c:v>
                </c:pt>
                <c:pt idx="647">
                  <c:v>40461</c:v>
                </c:pt>
                <c:pt idx="648">
                  <c:v>40462</c:v>
                </c:pt>
                <c:pt idx="649">
                  <c:v>40463</c:v>
                </c:pt>
                <c:pt idx="650">
                  <c:v>40464</c:v>
                </c:pt>
                <c:pt idx="651">
                  <c:v>40465</c:v>
                </c:pt>
                <c:pt idx="652">
                  <c:v>40466</c:v>
                </c:pt>
                <c:pt idx="653">
                  <c:v>40467</c:v>
                </c:pt>
                <c:pt idx="654">
                  <c:v>40468</c:v>
                </c:pt>
                <c:pt idx="655">
                  <c:v>40469</c:v>
                </c:pt>
                <c:pt idx="656">
                  <c:v>40470</c:v>
                </c:pt>
                <c:pt idx="657">
                  <c:v>40471</c:v>
                </c:pt>
                <c:pt idx="658">
                  <c:v>40472</c:v>
                </c:pt>
                <c:pt idx="659">
                  <c:v>40473</c:v>
                </c:pt>
                <c:pt idx="660">
                  <c:v>40474</c:v>
                </c:pt>
                <c:pt idx="661">
                  <c:v>40475</c:v>
                </c:pt>
                <c:pt idx="662">
                  <c:v>40476</c:v>
                </c:pt>
                <c:pt idx="663">
                  <c:v>40477</c:v>
                </c:pt>
                <c:pt idx="664">
                  <c:v>40478</c:v>
                </c:pt>
                <c:pt idx="665">
                  <c:v>40479</c:v>
                </c:pt>
                <c:pt idx="666">
                  <c:v>40480</c:v>
                </c:pt>
                <c:pt idx="667">
                  <c:v>40481</c:v>
                </c:pt>
                <c:pt idx="668">
                  <c:v>40482</c:v>
                </c:pt>
                <c:pt idx="669">
                  <c:v>40483</c:v>
                </c:pt>
                <c:pt idx="670">
                  <c:v>40484</c:v>
                </c:pt>
                <c:pt idx="671">
                  <c:v>40485</c:v>
                </c:pt>
                <c:pt idx="672">
                  <c:v>40486</c:v>
                </c:pt>
                <c:pt idx="673">
                  <c:v>40487</c:v>
                </c:pt>
                <c:pt idx="674">
                  <c:v>40488</c:v>
                </c:pt>
                <c:pt idx="675">
                  <c:v>40489</c:v>
                </c:pt>
                <c:pt idx="676">
                  <c:v>40490</c:v>
                </c:pt>
                <c:pt idx="677">
                  <c:v>40491</c:v>
                </c:pt>
                <c:pt idx="678">
                  <c:v>40492</c:v>
                </c:pt>
                <c:pt idx="679">
                  <c:v>40493</c:v>
                </c:pt>
                <c:pt idx="680">
                  <c:v>40494</c:v>
                </c:pt>
                <c:pt idx="681">
                  <c:v>40495</c:v>
                </c:pt>
                <c:pt idx="682">
                  <c:v>40496</c:v>
                </c:pt>
                <c:pt idx="683">
                  <c:v>40497</c:v>
                </c:pt>
                <c:pt idx="684">
                  <c:v>40498</c:v>
                </c:pt>
                <c:pt idx="685">
                  <c:v>40499</c:v>
                </c:pt>
                <c:pt idx="686">
                  <c:v>40500</c:v>
                </c:pt>
                <c:pt idx="687">
                  <c:v>40501</c:v>
                </c:pt>
                <c:pt idx="688">
                  <c:v>40502</c:v>
                </c:pt>
                <c:pt idx="689">
                  <c:v>40503</c:v>
                </c:pt>
                <c:pt idx="690">
                  <c:v>40504</c:v>
                </c:pt>
                <c:pt idx="691">
                  <c:v>40505</c:v>
                </c:pt>
                <c:pt idx="692">
                  <c:v>40506</c:v>
                </c:pt>
                <c:pt idx="693">
                  <c:v>40507</c:v>
                </c:pt>
                <c:pt idx="694">
                  <c:v>40508</c:v>
                </c:pt>
                <c:pt idx="695">
                  <c:v>40509</c:v>
                </c:pt>
                <c:pt idx="696">
                  <c:v>40510</c:v>
                </c:pt>
                <c:pt idx="697">
                  <c:v>40511</c:v>
                </c:pt>
                <c:pt idx="698">
                  <c:v>40512</c:v>
                </c:pt>
                <c:pt idx="699">
                  <c:v>40513</c:v>
                </c:pt>
                <c:pt idx="700">
                  <c:v>40514</c:v>
                </c:pt>
                <c:pt idx="701">
                  <c:v>40515</c:v>
                </c:pt>
                <c:pt idx="702">
                  <c:v>40516</c:v>
                </c:pt>
                <c:pt idx="703">
                  <c:v>40517</c:v>
                </c:pt>
                <c:pt idx="704">
                  <c:v>40518</c:v>
                </c:pt>
                <c:pt idx="705">
                  <c:v>40519</c:v>
                </c:pt>
                <c:pt idx="706">
                  <c:v>40520</c:v>
                </c:pt>
                <c:pt idx="707">
                  <c:v>40521</c:v>
                </c:pt>
                <c:pt idx="708">
                  <c:v>40522</c:v>
                </c:pt>
                <c:pt idx="709">
                  <c:v>40523</c:v>
                </c:pt>
                <c:pt idx="710">
                  <c:v>40524</c:v>
                </c:pt>
                <c:pt idx="711">
                  <c:v>40525</c:v>
                </c:pt>
                <c:pt idx="712">
                  <c:v>40526</c:v>
                </c:pt>
                <c:pt idx="713">
                  <c:v>40527</c:v>
                </c:pt>
                <c:pt idx="714">
                  <c:v>40528</c:v>
                </c:pt>
                <c:pt idx="715">
                  <c:v>40529</c:v>
                </c:pt>
                <c:pt idx="716">
                  <c:v>40530</c:v>
                </c:pt>
                <c:pt idx="717">
                  <c:v>40531</c:v>
                </c:pt>
                <c:pt idx="718">
                  <c:v>40532</c:v>
                </c:pt>
                <c:pt idx="719">
                  <c:v>40533</c:v>
                </c:pt>
                <c:pt idx="720">
                  <c:v>40534</c:v>
                </c:pt>
                <c:pt idx="721">
                  <c:v>40535</c:v>
                </c:pt>
                <c:pt idx="722">
                  <c:v>40536</c:v>
                </c:pt>
                <c:pt idx="723">
                  <c:v>40537</c:v>
                </c:pt>
                <c:pt idx="724">
                  <c:v>40538</c:v>
                </c:pt>
                <c:pt idx="725">
                  <c:v>40539</c:v>
                </c:pt>
                <c:pt idx="726">
                  <c:v>40540</c:v>
                </c:pt>
                <c:pt idx="727">
                  <c:v>40541</c:v>
                </c:pt>
                <c:pt idx="728">
                  <c:v>40542</c:v>
                </c:pt>
                <c:pt idx="729">
                  <c:v>40543</c:v>
                </c:pt>
                <c:pt idx="730">
                  <c:v>40544</c:v>
                </c:pt>
                <c:pt idx="731">
                  <c:v>40545</c:v>
                </c:pt>
                <c:pt idx="732">
                  <c:v>40546</c:v>
                </c:pt>
                <c:pt idx="733">
                  <c:v>40547</c:v>
                </c:pt>
                <c:pt idx="734">
                  <c:v>40548</c:v>
                </c:pt>
                <c:pt idx="735">
                  <c:v>40549</c:v>
                </c:pt>
                <c:pt idx="736">
                  <c:v>40550</c:v>
                </c:pt>
                <c:pt idx="737">
                  <c:v>40551</c:v>
                </c:pt>
                <c:pt idx="738">
                  <c:v>40552</c:v>
                </c:pt>
                <c:pt idx="739">
                  <c:v>40553</c:v>
                </c:pt>
                <c:pt idx="740">
                  <c:v>40554</c:v>
                </c:pt>
                <c:pt idx="741">
                  <c:v>40555</c:v>
                </c:pt>
                <c:pt idx="742">
                  <c:v>40556</c:v>
                </c:pt>
                <c:pt idx="743">
                  <c:v>40557</c:v>
                </c:pt>
                <c:pt idx="744">
                  <c:v>40558</c:v>
                </c:pt>
                <c:pt idx="745">
                  <c:v>40559</c:v>
                </c:pt>
                <c:pt idx="746">
                  <c:v>40560</c:v>
                </c:pt>
                <c:pt idx="747">
                  <c:v>40561</c:v>
                </c:pt>
                <c:pt idx="748">
                  <c:v>40562</c:v>
                </c:pt>
                <c:pt idx="749">
                  <c:v>40563</c:v>
                </c:pt>
                <c:pt idx="750">
                  <c:v>40564</c:v>
                </c:pt>
                <c:pt idx="751">
                  <c:v>40565</c:v>
                </c:pt>
                <c:pt idx="752">
                  <c:v>40566</c:v>
                </c:pt>
                <c:pt idx="753">
                  <c:v>40567</c:v>
                </c:pt>
                <c:pt idx="754">
                  <c:v>40568</c:v>
                </c:pt>
                <c:pt idx="755">
                  <c:v>40569</c:v>
                </c:pt>
                <c:pt idx="756">
                  <c:v>40570</c:v>
                </c:pt>
                <c:pt idx="757">
                  <c:v>40571</c:v>
                </c:pt>
                <c:pt idx="758">
                  <c:v>40572</c:v>
                </c:pt>
                <c:pt idx="759">
                  <c:v>40573</c:v>
                </c:pt>
                <c:pt idx="760">
                  <c:v>40574</c:v>
                </c:pt>
                <c:pt idx="761">
                  <c:v>40575</c:v>
                </c:pt>
                <c:pt idx="762">
                  <c:v>40576</c:v>
                </c:pt>
                <c:pt idx="763">
                  <c:v>40577</c:v>
                </c:pt>
                <c:pt idx="764">
                  <c:v>40578</c:v>
                </c:pt>
                <c:pt idx="765">
                  <c:v>40579</c:v>
                </c:pt>
                <c:pt idx="766">
                  <c:v>40580</c:v>
                </c:pt>
                <c:pt idx="767">
                  <c:v>40581</c:v>
                </c:pt>
                <c:pt idx="768">
                  <c:v>40582</c:v>
                </c:pt>
                <c:pt idx="769">
                  <c:v>40583</c:v>
                </c:pt>
                <c:pt idx="770">
                  <c:v>40584</c:v>
                </c:pt>
                <c:pt idx="771">
                  <c:v>40585</c:v>
                </c:pt>
                <c:pt idx="772">
                  <c:v>40586</c:v>
                </c:pt>
                <c:pt idx="773">
                  <c:v>40587</c:v>
                </c:pt>
                <c:pt idx="774">
                  <c:v>40588</c:v>
                </c:pt>
                <c:pt idx="775">
                  <c:v>40589</c:v>
                </c:pt>
                <c:pt idx="776">
                  <c:v>40590</c:v>
                </c:pt>
                <c:pt idx="777">
                  <c:v>40591</c:v>
                </c:pt>
                <c:pt idx="778">
                  <c:v>40592</c:v>
                </c:pt>
                <c:pt idx="779">
                  <c:v>40593</c:v>
                </c:pt>
                <c:pt idx="780">
                  <c:v>40594</c:v>
                </c:pt>
                <c:pt idx="781">
                  <c:v>40595</c:v>
                </c:pt>
                <c:pt idx="782">
                  <c:v>40596</c:v>
                </c:pt>
                <c:pt idx="783">
                  <c:v>40597</c:v>
                </c:pt>
                <c:pt idx="784">
                  <c:v>40598</c:v>
                </c:pt>
                <c:pt idx="785">
                  <c:v>40599</c:v>
                </c:pt>
                <c:pt idx="786">
                  <c:v>40600</c:v>
                </c:pt>
                <c:pt idx="787">
                  <c:v>40601</c:v>
                </c:pt>
                <c:pt idx="788">
                  <c:v>40602</c:v>
                </c:pt>
                <c:pt idx="789">
                  <c:v>40603</c:v>
                </c:pt>
                <c:pt idx="790">
                  <c:v>40604</c:v>
                </c:pt>
                <c:pt idx="791">
                  <c:v>40605</c:v>
                </c:pt>
                <c:pt idx="792">
                  <c:v>40606</c:v>
                </c:pt>
                <c:pt idx="793">
                  <c:v>40607</c:v>
                </c:pt>
                <c:pt idx="794">
                  <c:v>40608</c:v>
                </c:pt>
                <c:pt idx="795">
                  <c:v>40609</c:v>
                </c:pt>
                <c:pt idx="796">
                  <c:v>40610</c:v>
                </c:pt>
                <c:pt idx="797">
                  <c:v>40611</c:v>
                </c:pt>
                <c:pt idx="798">
                  <c:v>40612</c:v>
                </c:pt>
                <c:pt idx="799">
                  <c:v>40613</c:v>
                </c:pt>
                <c:pt idx="800">
                  <c:v>40614</c:v>
                </c:pt>
                <c:pt idx="801">
                  <c:v>40615</c:v>
                </c:pt>
                <c:pt idx="802">
                  <c:v>40616</c:v>
                </c:pt>
                <c:pt idx="803">
                  <c:v>40617</c:v>
                </c:pt>
                <c:pt idx="804">
                  <c:v>40618</c:v>
                </c:pt>
                <c:pt idx="805">
                  <c:v>40619</c:v>
                </c:pt>
                <c:pt idx="806">
                  <c:v>40620</c:v>
                </c:pt>
                <c:pt idx="807">
                  <c:v>40621</c:v>
                </c:pt>
                <c:pt idx="808">
                  <c:v>40622</c:v>
                </c:pt>
                <c:pt idx="809">
                  <c:v>40623</c:v>
                </c:pt>
                <c:pt idx="810">
                  <c:v>40624</c:v>
                </c:pt>
                <c:pt idx="811">
                  <c:v>40625</c:v>
                </c:pt>
                <c:pt idx="812">
                  <c:v>40626</c:v>
                </c:pt>
                <c:pt idx="813">
                  <c:v>40627</c:v>
                </c:pt>
                <c:pt idx="814">
                  <c:v>40628</c:v>
                </c:pt>
                <c:pt idx="815">
                  <c:v>40629</c:v>
                </c:pt>
                <c:pt idx="816">
                  <c:v>40630</c:v>
                </c:pt>
                <c:pt idx="817">
                  <c:v>40631</c:v>
                </c:pt>
                <c:pt idx="818">
                  <c:v>40632</c:v>
                </c:pt>
                <c:pt idx="819">
                  <c:v>40633</c:v>
                </c:pt>
                <c:pt idx="820">
                  <c:v>40634</c:v>
                </c:pt>
                <c:pt idx="821">
                  <c:v>40635</c:v>
                </c:pt>
                <c:pt idx="822">
                  <c:v>40636</c:v>
                </c:pt>
                <c:pt idx="823">
                  <c:v>40637</c:v>
                </c:pt>
                <c:pt idx="824">
                  <c:v>40638</c:v>
                </c:pt>
                <c:pt idx="825">
                  <c:v>40639</c:v>
                </c:pt>
                <c:pt idx="826">
                  <c:v>40640</c:v>
                </c:pt>
                <c:pt idx="827">
                  <c:v>40641</c:v>
                </c:pt>
                <c:pt idx="828">
                  <c:v>40642</c:v>
                </c:pt>
                <c:pt idx="829">
                  <c:v>40643</c:v>
                </c:pt>
                <c:pt idx="830">
                  <c:v>40644</c:v>
                </c:pt>
                <c:pt idx="831">
                  <c:v>40645</c:v>
                </c:pt>
                <c:pt idx="832">
                  <c:v>40646</c:v>
                </c:pt>
                <c:pt idx="833">
                  <c:v>40647</c:v>
                </c:pt>
                <c:pt idx="834">
                  <c:v>40648</c:v>
                </c:pt>
                <c:pt idx="835">
                  <c:v>40649</c:v>
                </c:pt>
                <c:pt idx="836">
                  <c:v>40650</c:v>
                </c:pt>
                <c:pt idx="837">
                  <c:v>40651</c:v>
                </c:pt>
                <c:pt idx="838">
                  <c:v>40652</c:v>
                </c:pt>
                <c:pt idx="839">
                  <c:v>40653</c:v>
                </c:pt>
                <c:pt idx="840">
                  <c:v>40654</c:v>
                </c:pt>
                <c:pt idx="841">
                  <c:v>40655</c:v>
                </c:pt>
                <c:pt idx="842">
                  <c:v>40656</c:v>
                </c:pt>
                <c:pt idx="843">
                  <c:v>40657</c:v>
                </c:pt>
                <c:pt idx="844">
                  <c:v>40658</c:v>
                </c:pt>
                <c:pt idx="845">
                  <c:v>40659</c:v>
                </c:pt>
                <c:pt idx="846">
                  <c:v>40660</c:v>
                </c:pt>
                <c:pt idx="847">
                  <c:v>40661</c:v>
                </c:pt>
                <c:pt idx="848">
                  <c:v>40662</c:v>
                </c:pt>
                <c:pt idx="849">
                  <c:v>40663</c:v>
                </c:pt>
                <c:pt idx="850">
                  <c:v>40664</c:v>
                </c:pt>
                <c:pt idx="851">
                  <c:v>40665</c:v>
                </c:pt>
                <c:pt idx="852">
                  <c:v>40666</c:v>
                </c:pt>
                <c:pt idx="853">
                  <c:v>40667</c:v>
                </c:pt>
                <c:pt idx="854">
                  <c:v>40668</c:v>
                </c:pt>
                <c:pt idx="855">
                  <c:v>40669</c:v>
                </c:pt>
                <c:pt idx="856">
                  <c:v>40670</c:v>
                </c:pt>
                <c:pt idx="857">
                  <c:v>40671</c:v>
                </c:pt>
                <c:pt idx="858">
                  <c:v>40672</c:v>
                </c:pt>
                <c:pt idx="859">
                  <c:v>40673</c:v>
                </c:pt>
                <c:pt idx="860">
                  <c:v>40674</c:v>
                </c:pt>
                <c:pt idx="861">
                  <c:v>40675</c:v>
                </c:pt>
                <c:pt idx="862">
                  <c:v>40676</c:v>
                </c:pt>
                <c:pt idx="863">
                  <c:v>40677</c:v>
                </c:pt>
                <c:pt idx="864">
                  <c:v>40678</c:v>
                </c:pt>
                <c:pt idx="865">
                  <c:v>40679</c:v>
                </c:pt>
                <c:pt idx="866">
                  <c:v>40680</c:v>
                </c:pt>
                <c:pt idx="867">
                  <c:v>40681</c:v>
                </c:pt>
                <c:pt idx="868">
                  <c:v>40682</c:v>
                </c:pt>
                <c:pt idx="869">
                  <c:v>40683</c:v>
                </c:pt>
                <c:pt idx="870">
                  <c:v>40684</c:v>
                </c:pt>
                <c:pt idx="871">
                  <c:v>40685</c:v>
                </c:pt>
                <c:pt idx="872">
                  <c:v>40686</c:v>
                </c:pt>
                <c:pt idx="873">
                  <c:v>40687</c:v>
                </c:pt>
                <c:pt idx="874">
                  <c:v>40688</c:v>
                </c:pt>
                <c:pt idx="875">
                  <c:v>40689</c:v>
                </c:pt>
                <c:pt idx="876">
                  <c:v>40690</c:v>
                </c:pt>
                <c:pt idx="877">
                  <c:v>40691</c:v>
                </c:pt>
                <c:pt idx="878">
                  <c:v>40692</c:v>
                </c:pt>
                <c:pt idx="879">
                  <c:v>40693</c:v>
                </c:pt>
                <c:pt idx="880">
                  <c:v>40694</c:v>
                </c:pt>
                <c:pt idx="881">
                  <c:v>40695</c:v>
                </c:pt>
                <c:pt idx="882">
                  <c:v>40696</c:v>
                </c:pt>
                <c:pt idx="883">
                  <c:v>40697</c:v>
                </c:pt>
                <c:pt idx="884">
                  <c:v>40698</c:v>
                </c:pt>
                <c:pt idx="885">
                  <c:v>40699</c:v>
                </c:pt>
                <c:pt idx="886">
                  <c:v>40700</c:v>
                </c:pt>
                <c:pt idx="887">
                  <c:v>40701</c:v>
                </c:pt>
                <c:pt idx="888">
                  <c:v>40702</c:v>
                </c:pt>
                <c:pt idx="889">
                  <c:v>40703</c:v>
                </c:pt>
                <c:pt idx="890">
                  <c:v>40704</c:v>
                </c:pt>
                <c:pt idx="891">
                  <c:v>40705</c:v>
                </c:pt>
                <c:pt idx="892">
                  <c:v>40706</c:v>
                </c:pt>
                <c:pt idx="893">
                  <c:v>40707</c:v>
                </c:pt>
                <c:pt idx="894">
                  <c:v>40708</c:v>
                </c:pt>
                <c:pt idx="895">
                  <c:v>40709</c:v>
                </c:pt>
                <c:pt idx="896">
                  <c:v>40710</c:v>
                </c:pt>
                <c:pt idx="897">
                  <c:v>40711</c:v>
                </c:pt>
                <c:pt idx="898">
                  <c:v>40712</c:v>
                </c:pt>
                <c:pt idx="899">
                  <c:v>40713</c:v>
                </c:pt>
                <c:pt idx="900">
                  <c:v>40714</c:v>
                </c:pt>
                <c:pt idx="901">
                  <c:v>40715</c:v>
                </c:pt>
                <c:pt idx="902">
                  <c:v>40716</c:v>
                </c:pt>
                <c:pt idx="903">
                  <c:v>40717</c:v>
                </c:pt>
                <c:pt idx="904">
                  <c:v>40718</c:v>
                </c:pt>
                <c:pt idx="905">
                  <c:v>40719</c:v>
                </c:pt>
                <c:pt idx="906">
                  <c:v>40720</c:v>
                </c:pt>
                <c:pt idx="907">
                  <c:v>40721</c:v>
                </c:pt>
                <c:pt idx="908">
                  <c:v>40722</c:v>
                </c:pt>
                <c:pt idx="909">
                  <c:v>40723</c:v>
                </c:pt>
                <c:pt idx="910">
                  <c:v>40724</c:v>
                </c:pt>
                <c:pt idx="911">
                  <c:v>40725</c:v>
                </c:pt>
                <c:pt idx="912">
                  <c:v>40726</c:v>
                </c:pt>
                <c:pt idx="913">
                  <c:v>40727</c:v>
                </c:pt>
                <c:pt idx="914">
                  <c:v>40728</c:v>
                </c:pt>
                <c:pt idx="915">
                  <c:v>40729</c:v>
                </c:pt>
                <c:pt idx="916">
                  <c:v>40730</c:v>
                </c:pt>
                <c:pt idx="917">
                  <c:v>40731</c:v>
                </c:pt>
                <c:pt idx="918">
                  <c:v>40732</c:v>
                </c:pt>
                <c:pt idx="919">
                  <c:v>40733</c:v>
                </c:pt>
                <c:pt idx="920">
                  <c:v>40734</c:v>
                </c:pt>
                <c:pt idx="921">
                  <c:v>40735</c:v>
                </c:pt>
                <c:pt idx="922">
                  <c:v>40736</c:v>
                </c:pt>
                <c:pt idx="923">
                  <c:v>40737</c:v>
                </c:pt>
                <c:pt idx="924">
                  <c:v>40738</c:v>
                </c:pt>
                <c:pt idx="925">
                  <c:v>40739</c:v>
                </c:pt>
                <c:pt idx="926">
                  <c:v>40740</c:v>
                </c:pt>
                <c:pt idx="927">
                  <c:v>40741</c:v>
                </c:pt>
                <c:pt idx="928">
                  <c:v>40742</c:v>
                </c:pt>
                <c:pt idx="929">
                  <c:v>40743</c:v>
                </c:pt>
                <c:pt idx="930">
                  <c:v>40744</c:v>
                </c:pt>
                <c:pt idx="931">
                  <c:v>40745</c:v>
                </c:pt>
                <c:pt idx="932">
                  <c:v>40746</c:v>
                </c:pt>
                <c:pt idx="933">
                  <c:v>40747</c:v>
                </c:pt>
                <c:pt idx="934">
                  <c:v>40748</c:v>
                </c:pt>
                <c:pt idx="935">
                  <c:v>40749</c:v>
                </c:pt>
                <c:pt idx="936">
                  <c:v>40750</c:v>
                </c:pt>
                <c:pt idx="937">
                  <c:v>40751</c:v>
                </c:pt>
                <c:pt idx="938">
                  <c:v>40752</c:v>
                </c:pt>
                <c:pt idx="939">
                  <c:v>40753</c:v>
                </c:pt>
                <c:pt idx="940">
                  <c:v>40754</c:v>
                </c:pt>
                <c:pt idx="941">
                  <c:v>40755</c:v>
                </c:pt>
                <c:pt idx="942">
                  <c:v>40756</c:v>
                </c:pt>
                <c:pt idx="943">
                  <c:v>40757</c:v>
                </c:pt>
                <c:pt idx="944">
                  <c:v>40758</c:v>
                </c:pt>
                <c:pt idx="945">
                  <c:v>40759</c:v>
                </c:pt>
                <c:pt idx="946">
                  <c:v>40760</c:v>
                </c:pt>
                <c:pt idx="947">
                  <c:v>40761</c:v>
                </c:pt>
                <c:pt idx="948">
                  <c:v>40762</c:v>
                </c:pt>
                <c:pt idx="949">
                  <c:v>40763</c:v>
                </c:pt>
                <c:pt idx="950">
                  <c:v>40764</c:v>
                </c:pt>
                <c:pt idx="951">
                  <c:v>40765</c:v>
                </c:pt>
                <c:pt idx="952">
                  <c:v>40766</c:v>
                </c:pt>
                <c:pt idx="953">
                  <c:v>40767</c:v>
                </c:pt>
                <c:pt idx="954">
                  <c:v>40768</c:v>
                </c:pt>
                <c:pt idx="955">
                  <c:v>40769</c:v>
                </c:pt>
                <c:pt idx="956">
                  <c:v>40770</c:v>
                </c:pt>
                <c:pt idx="957">
                  <c:v>40771</c:v>
                </c:pt>
                <c:pt idx="958">
                  <c:v>40772</c:v>
                </c:pt>
                <c:pt idx="959">
                  <c:v>40773</c:v>
                </c:pt>
                <c:pt idx="960">
                  <c:v>40774</c:v>
                </c:pt>
                <c:pt idx="961">
                  <c:v>40775</c:v>
                </c:pt>
                <c:pt idx="962">
                  <c:v>40776</c:v>
                </c:pt>
                <c:pt idx="963">
                  <c:v>40777</c:v>
                </c:pt>
                <c:pt idx="964">
                  <c:v>40778</c:v>
                </c:pt>
                <c:pt idx="965">
                  <c:v>40779</c:v>
                </c:pt>
                <c:pt idx="966">
                  <c:v>40780</c:v>
                </c:pt>
                <c:pt idx="967">
                  <c:v>40781</c:v>
                </c:pt>
                <c:pt idx="968">
                  <c:v>40782</c:v>
                </c:pt>
                <c:pt idx="969">
                  <c:v>40783</c:v>
                </c:pt>
                <c:pt idx="970">
                  <c:v>40784</c:v>
                </c:pt>
                <c:pt idx="971">
                  <c:v>40785</c:v>
                </c:pt>
                <c:pt idx="972">
                  <c:v>40786</c:v>
                </c:pt>
                <c:pt idx="973">
                  <c:v>40787</c:v>
                </c:pt>
                <c:pt idx="974">
                  <c:v>40788</c:v>
                </c:pt>
                <c:pt idx="975">
                  <c:v>40789</c:v>
                </c:pt>
                <c:pt idx="976">
                  <c:v>40790</c:v>
                </c:pt>
                <c:pt idx="977">
                  <c:v>40791</c:v>
                </c:pt>
                <c:pt idx="978">
                  <c:v>40792</c:v>
                </c:pt>
                <c:pt idx="979">
                  <c:v>40793</c:v>
                </c:pt>
                <c:pt idx="980">
                  <c:v>40794</c:v>
                </c:pt>
                <c:pt idx="981">
                  <c:v>40795</c:v>
                </c:pt>
                <c:pt idx="982">
                  <c:v>40796</c:v>
                </c:pt>
                <c:pt idx="983">
                  <c:v>40797</c:v>
                </c:pt>
                <c:pt idx="984">
                  <c:v>40798</c:v>
                </c:pt>
                <c:pt idx="985">
                  <c:v>40799</c:v>
                </c:pt>
                <c:pt idx="986">
                  <c:v>40800</c:v>
                </c:pt>
                <c:pt idx="987">
                  <c:v>40801</c:v>
                </c:pt>
                <c:pt idx="988">
                  <c:v>40802</c:v>
                </c:pt>
                <c:pt idx="989">
                  <c:v>40803</c:v>
                </c:pt>
                <c:pt idx="990">
                  <c:v>40804</c:v>
                </c:pt>
                <c:pt idx="991">
                  <c:v>40805</c:v>
                </c:pt>
                <c:pt idx="992">
                  <c:v>40806</c:v>
                </c:pt>
                <c:pt idx="993">
                  <c:v>40807</c:v>
                </c:pt>
                <c:pt idx="994">
                  <c:v>40808</c:v>
                </c:pt>
                <c:pt idx="995">
                  <c:v>40809</c:v>
                </c:pt>
                <c:pt idx="996">
                  <c:v>40810</c:v>
                </c:pt>
                <c:pt idx="997">
                  <c:v>40811</c:v>
                </c:pt>
                <c:pt idx="998">
                  <c:v>40812</c:v>
                </c:pt>
                <c:pt idx="999">
                  <c:v>40813</c:v>
                </c:pt>
                <c:pt idx="1000">
                  <c:v>40814</c:v>
                </c:pt>
                <c:pt idx="1001">
                  <c:v>40815</c:v>
                </c:pt>
                <c:pt idx="1002">
                  <c:v>40816</c:v>
                </c:pt>
                <c:pt idx="1003">
                  <c:v>40817</c:v>
                </c:pt>
                <c:pt idx="1004">
                  <c:v>40818</c:v>
                </c:pt>
                <c:pt idx="1005">
                  <c:v>40819</c:v>
                </c:pt>
                <c:pt idx="1006">
                  <c:v>40820</c:v>
                </c:pt>
                <c:pt idx="1007">
                  <c:v>40821</c:v>
                </c:pt>
                <c:pt idx="1008">
                  <c:v>40822</c:v>
                </c:pt>
                <c:pt idx="1009">
                  <c:v>40823</c:v>
                </c:pt>
                <c:pt idx="1010">
                  <c:v>40824</c:v>
                </c:pt>
                <c:pt idx="1011">
                  <c:v>40825</c:v>
                </c:pt>
                <c:pt idx="1012">
                  <c:v>40826</c:v>
                </c:pt>
                <c:pt idx="1013">
                  <c:v>40827</c:v>
                </c:pt>
                <c:pt idx="1014">
                  <c:v>40828</c:v>
                </c:pt>
                <c:pt idx="1015">
                  <c:v>40829</c:v>
                </c:pt>
                <c:pt idx="1016">
                  <c:v>40830</c:v>
                </c:pt>
                <c:pt idx="1017">
                  <c:v>40831</c:v>
                </c:pt>
                <c:pt idx="1018">
                  <c:v>40832</c:v>
                </c:pt>
                <c:pt idx="1019">
                  <c:v>40833</c:v>
                </c:pt>
                <c:pt idx="1020">
                  <c:v>40834</c:v>
                </c:pt>
                <c:pt idx="1021">
                  <c:v>40835</c:v>
                </c:pt>
                <c:pt idx="1022">
                  <c:v>40836</c:v>
                </c:pt>
                <c:pt idx="1023">
                  <c:v>40837</c:v>
                </c:pt>
                <c:pt idx="1024">
                  <c:v>40838</c:v>
                </c:pt>
                <c:pt idx="1025">
                  <c:v>40839</c:v>
                </c:pt>
                <c:pt idx="1026">
                  <c:v>40840</c:v>
                </c:pt>
                <c:pt idx="1027">
                  <c:v>40841</c:v>
                </c:pt>
                <c:pt idx="1028">
                  <c:v>40842</c:v>
                </c:pt>
                <c:pt idx="1029">
                  <c:v>40843</c:v>
                </c:pt>
                <c:pt idx="1030">
                  <c:v>40844</c:v>
                </c:pt>
                <c:pt idx="1031">
                  <c:v>40845</c:v>
                </c:pt>
                <c:pt idx="1032">
                  <c:v>40846</c:v>
                </c:pt>
                <c:pt idx="1033">
                  <c:v>40847</c:v>
                </c:pt>
                <c:pt idx="1034">
                  <c:v>40848</c:v>
                </c:pt>
                <c:pt idx="1035">
                  <c:v>40849</c:v>
                </c:pt>
                <c:pt idx="1036">
                  <c:v>40850</c:v>
                </c:pt>
                <c:pt idx="1037">
                  <c:v>40851</c:v>
                </c:pt>
                <c:pt idx="1038">
                  <c:v>40852</c:v>
                </c:pt>
                <c:pt idx="1039">
                  <c:v>40853</c:v>
                </c:pt>
                <c:pt idx="1040">
                  <c:v>40854</c:v>
                </c:pt>
                <c:pt idx="1041">
                  <c:v>40855</c:v>
                </c:pt>
                <c:pt idx="1042">
                  <c:v>40856</c:v>
                </c:pt>
                <c:pt idx="1043">
                  <c:v>40857</c:v>
                </c:pt>
                <c:pt idx="1044">
                  <c:v>40858</c:v>
                </c:pt>
                <c:pt idx="1045">
                  <c:v>40859</c:v>
                </c:pt>
                <c:pt idx="1046">
                  <c:v>40860</c:v>
                </c:pt>
                <c:pt idx="1047">
                  <c:v>40861</c:v>
                </c:pt>
                <c:pt idx="1048">
                  <c:v>40862</c:v>
                </c:pt>
                <c:pt idx="1049">
                  <c:v>40863</c:v>
                </c:pt>
                <c:pt idx="1050">
                  <c:v>40864</c:v>
                </c:pt>
                <c:pt idx="1051">
                  <c:v>40865</c:v>
                </c:pt>
                <c:pt idx="1052">
                  <c:v>40866</c:v>
                </c:pt>
                <c:pt idx="1053">
                  <c:v>40867</c:v>
                </c:pt>
                <c:pt idx="1054">
                  <c:v>40868</c:v>
                </c:pt>
                <c:pt idx="1055">
                  <c:v>40869</c:v>
                </c:pt>
                <c:pt idx="1056">
                  <c:v>40870</c:v>
                </c:pt>
                <c:pt idx="1057">
                  <c:v>40871</c:v>
                </c:pt>
                <c:pt idx="1058">
                  <c:v>40872</c:v>
                </c:pt>
                <c:pt idx="1059">
                  <c:v>40873</c:v>
                </c:pt>
                <c:pt idx="1060">
                  <c:v>40874</c:v>
                </c:pt>
                <c:pt idx="1061">
                  <c:v>40875</c:v>
                </c:pt>
                <c:pt idx="1062">
                  <c:v>40876</c:v>
                </c:pt>
                <c:pt idx="1063">
                  <c:v>40877</c:v>
                </c:pt>
                <c:pt idx="1064">
                  <c:v>40878</c:v>
                </c:pt>
                <c:pt idx="1065">
                  <c:v>40879</c:v>
                </c:pt>
                <c:pt idx="1066">
                  <c:v>40880</c:v>
                </c:pt>
                <c:pt idx="1067">
                  <c:v>40881</c:v>
                </c:pt>
                <c:pt idx="1068">
                  <c:v>40882</c:v>
                </c:pt>
                <c:pt idx="1069">
                  <c:v>40883</c:v>
                </c:pt>
                <c:pt idx="1070">
                  <c:v>40884</c:v>
                </c:pt>
                <c:pt idx="1071">
                  <c:v>40885</c:v>
                </c:pt>
                <c:pt idx="1072">
                  <c:v>40886</c:v>
                </c:pt>
                <c:pt idx="1073">
                  <c:v>40887</c:v>
                </c:pt>
                <c:pt idx="1074">
                  <c:v>40888</c:v>
                </c:pt>
                <c:pt idx="1075">
                  <c:v>40889</c:v>
                </c:pt>
                <c:pt idx="1076">
                  <c:v>40890</c:v>
                </c:pt>
                <c:pt idx="1077">
                  <c:v>40891</c:v>
                </c:pt>
                <c:pt idx="1078">
                  <c:v>40892</c:v>
                </c:pt>
                <c:pt idx="1079">
                  <c:v>40893</c:v>
                </c:pt>
                <c:pt idx="1080">
                  <c:v>40894</c:v>
                </c:pt>
                <c:pt idx="1081">
                  <c:v>40895</c:v>
                </c:pt>
                <c:pt idx="1082">
                  <c:v>40896</c:v>
                </c:pt>
                <c:pt idx="1083">
                  <c:v>40897</c:v>
                </c:pt>
                <c:pt idx="1084">
                  <c:v>40898</c:v>
                </c:pt>
                <c:pt idx="1085">
                  <c:v>40899</c:v>
                </c:pt>
                <c:pt idx="1086">
                  <c:v>40900</c:v>
                </c:pt>
                <c:pt idx="1087">
                  <c:v>40901</c:v>
                </c:pt>
                <c:pt idx="1088">
                  <c:v>40902</c:v>
                </c:pt>
                <c:pt idx="1089">
                  <c:v>40903</c:v>
                </c:pt>
                <c:pt idx="1090">
                  <c:v>40904</c:v>
                </c:pt>
                <c:pt idx="1091">
                  <c:v>40905</c:v>
                </c:pt>
                <c:pt idx="1092">
                  <c:v>40906</c:v>
                </c:pt>
                <c:pt idx="1093">
                  <c:v>40907</c:v>
                </c:pt>
                <c:pt idx="1094">
                  <c:v>40908</c:v>
                </c:pt>
                <c:pt idx="1095">
                  <c:v>40909</c:v>
                </c:pt>
                <c:pt idx="1096">
                  <c:v>40910</c:v>
                </c:pt>
                <c:pt idx="1097">
                  <c:v>40911</c:v>
                </c:pt>
                <c:pt idx="1098">
                  <c:v>40912</c:v>
                </c:pt>
                <c:pt idx="1099">
                  <c:v>40913</c:v>
                </c:pt>
                <c:pt idx="1100">
                  <c:v>40914</c:v>
                </c:pt>
                <c:pt idx="1101">
                  <c:v>40915</c:v>
                </c:pt>
                <c:pt idx="1102">
                  <c:v>40916</c:v>
                </c:pt>
                <c:pt idx="1103">
                  <c:v>40917</c:v>
                </c:pt>
                <c:pt idx="1104">
                  <c:v>40918</c:v>
                </c:pt>
                <c:pt idx="1105">
                  <c:v>40919</c:v>
                </c:pt>
                <c:pt idx="1106">
                  <c:v>40920</c:v>
                </c:pt>
                <c:pt idx="1107">
                  <c:v>40921</c:v>
                </c:pt>
                <c:pt idx="1108">
                  <c:v>40922</c:v>
                </c:pt>
                <c:pt idx="1109">
                  <c:v>40923</c:v>
                </c:pt>
                <c:pt idx="1110">
                  <c:v>40924</c:v>
                </c:pt>
                <c:pt idx="1111">
                  <c:v>40925</c:v>
                </c:pt>
                <c:pt idx="1112">
                  <c:v>40926</c:v>
                </c:pt>
                <c:pt idx="1113">
                  <c:v>40927</c:v>
                </c:pt>
                <c:pt idx="1114">
                  <c:v>40928</c:v>
                </c:pt>
                <c:pt idx="1115">
                  <c:v>40929</c:v>
                </c:pt>
                <c:pt idx="1116">
                  <c:v>40930</c:v>
                </c:pt>
                <c:pt idx="1117">
                  <c:v>40931</c:v>
                </c:pt>
                <c:pt idx="1118">
                  <c:v>40932</c:v>
                </c:pt>
                <c:pt idx="1119">
                  <c:v>40933</c:v>
                </c:pt>
                <c:pt idx="1120">
                  <c:v>40934</c:v>
                </c:pt>
                <c:pt idx="1121">
                  <c:v>40935</c:v>
                </c:pt>
                <c:pt idx="1122">
                  <c:v>40936</c:v>
                </c:pt>
                <c:pt idx="1123">
                  <c:v>40937</c:v>
                </c:pt>
                <c:pt idx="1124">
                  <c:v>40938</c:v>
                </c:pt>
                <c:pt idx="1125">
                  <c:v>40939</c:v>
                </c:pt>
                <c:pt idx="1126">
                  <c:v>40940</c:v>
                </c:pt>
                <c:pt idx="1127">
                  <c:v>40941</c:v>
                </c:pt>
                <c:pt idx="1128">
                  <c:v>40942</c:v>
                </c:pt>
                <c:pt idx="1129">
                  <c:v>40943</c:v>
                </c:pt>
                <c:pt idx="1130">
                  <c:v>40944</c:v>
                </c:pt>
                <c:pt idx="1131">
                  <c:v>40945</c:v>
                </c:pt>
                <c:pt idx="1132">
                  <c:v>40946</c:v>
                </c:pt>
                <c:pt idx="1133">
                  <c:v>40947</c:v>
                </c:pt>
                <c:pt idx="1134">
                  <c:v>40948</c:v>
                </c:pt>
                <c:pt idx="1135">
                  <c:v>40949</c:v>
                </c:pt>
                <c:pt idx="1136">
                  <c:v>40950</c:v>
                </c:pt>
                <c:pt idx="1137">
                  <c:v>40951</c:v>
                </c:pt>
                <c:pt idx="1138">
                  <c:v>40952</c:v>
                </c:pt>
                <c:pt idx="1139">
                  <c:v>40953</c:v>
                </c:pt>
                <c:pt idx="1140">
                  <c:v>40954</c:v>
                </c:pt>
                <c:pt idx="1141">
                  <c:v>40955</c:v>
                </c:pt>
                <c:pt idx="1142">
                  <c:v>40956</c:v>
                </c:pt>
                <c:pt idx="1143">
                  <c:v>40957</c:v>
                </c:pt>
                <c:pt idx="1144">
                  <c:v>40958</c:v>
                </c:pt>
                <c:pt idx="1145">
                  <c:v>40959</c:v>
                </c:pt>
                <c:pt idx="1146">
                  <c:v>40960</c:v>
                </c:pt>
                <c:pt idx="1147">
                  <c:v>40961</c:v>
                </c:pt>
                <c:pt idx="1148">
                  <c:v>40962</c:v>
                </c:pt>
                <c:pt idx="1149">
                  <c:v>40963</c:v>
                </c:pt>
                <c:pt idx="1150">
                  <c:v>40964</c:v>
                </c:pt>
                <c:pt idx="1151">
                  <c:v>40965</c:v>
                </c:pt>
                <c:pt idx="1152">
                  <c:v>40966</c:v>
                </c:pt>
                <c:pt idx="1153">
                  <c:v>40967</c:v>
                </c:pt>
                <c:pt idx="1154">
                  <c:v>40968</c:v>
                </c:pt>
                <c:pt idx="1155">
                  <c:v>40969</c:v>
                </c:pt>
                <c:pt idx="1156">
                  <c:v>40970</c:v>
                </c:pt>
                <c:pt idx="1157">
                  <c:v>40971</c:v>
                </c:pt>
                <c:pt idx="1158">
                  <c:v>40972</c:v>
                </c:pt>
                <c:pt idx="1159">
                  <c:v>40973</c:v>
                </c:pt>
                <c:pt idx="1160">
                  <c:v>40974</c:v>
                </c:pt>
                <c:pt idx="1161">
                  <c:v>40975</c:v>
                </c:pt>
                <c:pt idx="1162">
                  <c:v>40976</c:v>
                </c:pt>
                <c:pt idx="1163">
                  <c:v>40977</c:v>
                </c:pt>
                <c:pt idx="1164">
                  <c:v>40978</c:v>
                </c:pt>
                <c:pt idx="1165">
                  <c:v>40979</c:v>
                </c:pt>
                <c:pt idx="1166">
                  <c:v>40980</c:v>
                </c:pt>
                <c:pt idx="1167">
                  <c:v>40981</c:v>
                </c:pt>
                <c:pt idx="1168">
                  <c:v>40982</c:v>
                </c:pt>
                <c:pt idx="1169">
                  <c:v>40983</c:v>
                </c:pt>
                <c:pt idx="1170">
                  <c:v>40984</c:v>
                </c:pt>
                <c:pt idx="1171">
                  <c:v>40985</c:v>
                </c:pt>
                <c:pt idx="1172">
                  <c:v>40986</c:v>
                </c:pt>
                <c:pt idx="1173">
                  <c:v>40987</c:v>
                </c:pt>
                <c:pt idx="1174">
                  <c:v>40988</c:v>
                </c:pt>
                <c:pt idx="1175">
                  <c:v>40989</c:v>
                </c:pt>
                <c:pt idx="1176">
                  <c:v>40990</c:v>
                </c:pt>
                <c:pt idx="1177">
                  <c:v>40991</c:v>
                </c:pt>
                <c:pt idx="1178">
                  <c:v>40992</c:v>
                </c:pt>
                <c:pt idx="1179">
                  <c:v>40993</c:v>
                </c:pt>
                <c:pt idx="1180">
                  <c:v>40994</c:v>
                </c:pt>
                <c:pt idx="1181">
                  <c:v>40995</c:v>
                </c:pt>
                <c:pt idx="1182">
                  <c:v>40996</c:v>
                </c:pt>
                <c:pt idx="1183">
                  <c:v>40997</c:v>
                </c:pt>
                <c:pt idx="1184">
                  <c:v>40998</c:v>
                </c:pt>
                <c:pt idx="1185">
                  <c:v>40999</c:v>
                </c:pt>
                <c:pt idx="1186">
                  <c:v>41000</c:v>
                </c:pt>
                <c:pt idx="1187">
                  <c:v>41001</c:v>
                </c:pt>
                <c:pt idx="1188">
                  <c:v>41002</c:v>
                </c:pt>
                <c:pt idx="1189">
                  <c:v>41003</c:v>
                </c:pt>
                <c:pt idx="1190">
                  <c:v>41004</c:v>
                </c:pt>
                <c:pt idx="1191">
                  <c:v>41005</c:v>
                </c:pt>
                <c:pt idx="1192">
                  <c:v>41006</c:v>
                </c:pt>
                <c:pt idx="1193">
                  <c:v>41007</c:v>
                </c:pt>
                <c:pt idx="1194">
                  <c:v>41008</c:v>
                </c:pt>
                <c:pt idx="1195">
                  <c:v>41009</c:v>
                </c:pt>
                <c:pt idx="1196">
                  <c:v>41010</c:v>
                </c:pt>
                <c:pt idx="1197">
                  <c:v>41011</c:v>
                </c:pt>
                <c:pt idx="1198">
                  <c:v>41012</c:v>
                </c:pt>
                <c:pt idx="1199">
                  <c:v>41013</c:v>
                </c:pt>
                <c:pt idx="1200">
                  <c:v>41014</c:v>
                </c:pt>
                <c:pt idx="1201">
                  <c:v>41015</c:v>
                </c:pt>
                <c:pt idx="1202">
                  <c:v>41016</c:v>
                </c:pt>
                <c:pt idx="1203">
                  <c:v>41017</c:v>
                </c:pt>
                <c:pt idx="1204">
                  <c:v>41018</c:v>
                </c:pt>
                <c:pt idx="1205">
                  <c:v>41019</c:v>
                </c:pt>
                <c:pt idx="1206">
                  <c:v>41020</c:v>
                </c:pt>
                <c:pt idx="1207">
                  <c:v>41021</c:v>
                </c:pt>
                <c:pt idx="1208">
                  <c:v>41022</c:v>
                </c:pt>
                <c:pt idx="1209">
                  <c:v>41023</c:v>
                </c:pt>
                <c:pt idx="1210">
                  <c:v>41024</c:v>
                </c:pt>
                <c:pt idx="1211">
                  <c:v>41025</c:v>
                </c:pt>
                <c:pt idx="1212">
                  <c:v>41026</c:v>
                </c:pt>
                <c:pt idx="1213">
                  <c:v>41027</c:v>
                </c:pt>
                <c:pt idx="1214">
                  <c:v>41028</c:v>
                </c:pt>
                <c:pt idx="1215">
                  <c:v>41029</c:v>
                </c:pt>
                <c:pt idx="1216">
                  <c:v>41030</c:v>
                </c:pt>
                <c:pt idx="1217">
                  <c:v>41031</c:v>
                </c:pt>
                <c:pt idx="1218">
                  <c:v>41032</c:v>
                </c:pt>
                <c:pt idx="1219">
                  <c:v>41033</c:v>
                </c:pt>
                <c:pt idx="1220">
                  <c:v>41034</c:v>
                </c:pt>
                <c:pt idx="1221">
                  <c:v>41035</c:v>
                </c:pt>
                <c:pt idx="1222">
                  <c:v>41036</c:v>
                </c:pt>
                <c:pt idx="1223">
                  <c:v>41037</c:v>
                </c:pt>
                <c:pt idx="1224">
                  <c:v>41038</c:v>
                </c:pt>
                <c:pt idx="1225">
                  <c:v>41039</c:v>
                </c:pt>
                <c:pt idx="1226">
                  <c:v>41040</c:v>
                </c:pt>
                <c:pt idx="1227">
                  <c:v>41041</c:v>
                </c:pt>
                <c:pt idx="1228">
                  <c:v>41042</c:v>
                </c:pt>
                <c:pt idx="1229">
                  <c:v>41043</c:v>
                </c:pt>
                <c:pt idx="1230">
                  <c:v>41044</c:v>
                </c:pt>
                <c:pt idx="1231">
                  <c:v>41045</c:v>
                </c:pt>
                <c:pt idx="1232">
                  <c:v>41046</c:v>
                </c:pt>
                <c:pt idx="1233">
                  <c:v>41047</c:v>
                </c:pt>
                <c:pt idx="1234">
                  <c:v>41048</c:v>
                </c:pt>
                <c:pt idx="1235">
                  <c:v>41049</c:v>
                </c:pt>
                <c:pt idx="1236">
                  <c:v>41050</c:v>
                </c:pt>
                <c:pt idx="1237">
                  <c:v>41051</c:v>
                </c:pt>
                <c:pt idx="1238">
                  <c:v>41052</c:v>
                </c:pt>
                <c:pt idx="1239">
                  <c:v>41053</c:v>
                </c:pt>
                <c:pt idx="1240">
                  <c:v>41054</c:v>
                </c:pt>
                <c:pt idx="1241">
                  <c:v>41055</c:v>
                </c:pt>
                <c:pt idx="1242">
                  <c:v>41056</c:v>
                </c:pt>
                <c:pt idx="1243">
                  <c:v>41057</c:v>
                </c:pt>
                <c:pt idx="1244">
                  <c:v>41058</c:v>
                </c:pt>
                <c:pt idx="1245">
                  <c:v>41059</c:v>
                </c:pt>
                <c:pt idx="1246">
                  <c:v>41060</c:v>
                </c:pt>
                <c:pt idx="1247">
                  <c:v>41061</c:v>
                </c:pt>
                <c:pt idx="1248">
                  <c:v>41062</c:v>
                </c:pt>
                <c:pt idx="1249">
                  <c:v>41063</c:v>
                </c:pt>
                <c:pt idx="1250">
                  <c:v>41064</c:v>
                </c:pt>
                <c:pt idx="1251">
                  <c:v>41065</c:v>
                </c:pt>
                <c:pt idx="1252">
                  <c:v>41066</c:v>
                </c:pt>
                <c:pt idx="1253">
                  <c:v>41067</c:v>
                </c:pt>
                <c:pt idx="1254">
                  <c:v>41068</c:v>
                </c:pt>
                <c:pt idx="1255">
                  <c:v>41069</c:v>
                </c:pt>
                <c:pt idx="1256">
                  <c:v>41070</c:v>
                </c:pt>
                <c:pt idx="1257">
                  <c:v>41071</c:v>
                </c:pt>
                <c:pt idx="1258">
                  <c:v>41072</c:v>
                </c:pt>
                <c:pt idx="1259">
                  <c:v>41073</c:v>
                </c:pt>
                <c:pt idx="1260">
                  <c:v>41074</c:v>
                </c:pt>
                <c:pt idx="1261">
                  <c:v>41075</c:v>
                </c:pt>
                <c:pt idx="1262">
                  <c:v>41076</c:v>
                </c:pt>
                <c:pt idx="1263">
                  <c:v>41077</c:v>
                </c:pt>
                <c:pt idx="1264">
                  <c:v>41078</c:v>
                </c:pt>
                <c:pt idx="1265">
                  <c:v>41079</c:v>
                </c:pt>
                <c:pt idx="1266">
                  <c:v>41080</c:v>
                </c:pt>
                <c:pt idx="1267">
                  <c:v>41081</c:v>
                </c:pt>
                <c:pt idx="1268">
                  <c:v>41082</c:v>
                </c:pt>
                <c:pt idx="1269">
                  <c:v>41083</c:v>
                </c:pt>
                <c:pt idx="1270">
                  <c:v>41084</c:v>
                </c:pt>
                <c:pt idx="1271">
                  <c:v>41085</c:v>
                </c:pt>
                <c:pt idx="1272">
                  <c:v>41086</c:v>
                </c:pt>
                <c:pt idx="1273">
                  <c:v>41087</c:v>
                </c:pt>
                <c:pt idx="1274">
                  <c:v>41088</c:v>
                </c:pt>
                <c:pt idx="1275">
                  <c:v>41089</c:v>
                </c:pt>
                <c:pt idx="1276">
                  <c:v>41090</c:v>
                </c:pt>
                <c:pt idx="1277">
                  <c:v>41091</c:v>
                </c:pt>
                <c:pt idx="1278">
                  <c:v>41092</c:v>
                </c:pt>
                <c:pt idx="1279">
                  <c:v>41093</c:v>
                </c:pt>
                <c:pt idx="1280">
                  <c:v>41094</c:v>
                </c:pt>
                <c:pt idx="1281">
                  <c:v>41095</c:v>
                </c:pt>
                <c:pt idx="1282">
                  <c:v>41096</c:v>
                </c:pt>
                <c:pt idx="1283">
                  <c:v>41097</c:v>
                </c:pt>
                <c:pt idx="1284">
                  <c:v>41098</c:v>
                </c:pt>
                <c:pt idx="1285">
                  <c:v>41099</c:v>
                </c:pt>
                <c:pt idx="1286">
                  <c:v>41100</c:v>
                </c:pt>
                <c:pt idx="1287">
                  <c:v>41101</c:v>
                </c:pt>
                <c:pt idx="1288">
                  <c:v>41102</c:v>
                </c:pt>
                <c:pt idx="1289">
                  <c:v>41103</c:v>
                </c:pt>
                <c:pt idx="1290">
                  <c:v>41104</c:v>
                </c:pt>
                <c:pt idx="1291">
                  <c:v>41105</c:v>
                </c:pt>
                <c:pt idx="1292">
                  <c:v>41106</c:v>
                </c:pt>
                <c:pt idx="1293">
                  <c:v>41107</c:v>
                </c:pt>
                <c:pt idx="1294">
                  <c:v>41108</c:v>
                </c:pt>
                <c:pt idx="1295">
                  <c:v>41109</c:v>
                </c:pt>
                <c:pt idx="1296">
                  <c:v>41110</c:v>
                </c:pt>
                <c:pt idx="1297">
                  <c:v>41111</c:v>
                </c:pt>
                <c:pt idx="1298">
                  <c:v>41112</c:v>
                </c:pt>
                <c:pt idx="1299">
                  <c:v>41113</c:v>
                </c:pt>
                <c:pt idx="1300">
                  <c:v>41114</c:v>
                </c:pt>
                <c:pt idx="1301">
                  <c:v>41115</c:v>
                </c:pt>
                <c:pt idx="1302">
                  <c:v>41116</c:v>
                </c:pt>
                <c:pt idx="1303">
                  <c:v>41117</c:v>
                </c:pt>
                <c:pt idx="1304">
                  <c:v>41118</c:v>
                </c:pt>
                <c:pt idx="1305">
                  <c:v>41119</c:v>
                </c:pt>
                <c:pt idx="1306">
                  <c:v>41120</c:v>
                </c:pt>
                <c:pt idx="1307">
                  <c:v>41121</c:v>
                </c:pt>
                <c:pt idx="1308">
                  <c:v>41122</c:v>
                </c:pt>
                <c:pt idx="1309">
                  <c:v>41123</c:v>
                </c:pt>
                <c:pt idx="1310">
                  <c:v>41124</c:v>
                </c:pt>
                <c:pt idx="1311">
                  <c:v>41125</c:v>
                </c:pt>
                <c:pt idx="1312">
                  <c:v>41126</c:v>
                </c:pt>
                <c:pt idx="1313">
                  <c:v>41127</c:v>
                </c:pt>
                <c:pt idx="1314">
                  <c:v>41128</c:v>
                </c:pt>
                <c:pt idx="1315">
                  <c:v>41129</c:v>
                </c:pt>
                <c:pt idx="1316">
                  <c:v>41130</c:v>
                </c:pt>
                <c:pt idx="1317">
                  <c:v>41131</c:v>
                </c:pt>
                <c:pt idx="1318">
                  <c:v>41132</c:v>
                </c:pt>
                <c:pt idx="1319">
                  <c:v>41133</c:v>
                </c:pt>
                <c:pt idx="1320">
                  <c:v>41134</c:v>
                </c:pt>
                <c:pt idx="1321">
                  <c:v>41135</c:v>
                </c:pt>
                <c:pt idx="1322">
                  <c:v>41136</c:v>
                </c:pt>
                <c:pt idx="1323">
                  <c:v>41137</c:v>
                </c:pt>
                <c:pt idx="1324">
                  <c:v>41138</c:v>
                </c:pt>
                <c:pt idx="1325">
                  <c:v>41139</c:v>
                </c:pt>
                <c:pt idx="1326">
                  <c:v>41140</c:v>
                </c:pt>
                <c:pt idx="1327">
                  <c:v>41141</c:v>
                </c:pt>
                <c:pt idx="1328">
                  <c:v>41142</c:v>
                </c:pt>
                <c:pt idx="1329">
                  <c:v>41143</c:v>
                </c:pt>
                <c:pt idx="1330">
                  <c:v>41144</c:v>
                </c:pt>
                <c:pt idx="1331">
                  <c:v>41145</c:v>
                </c:pt>
                <c:pt idx="1332">
                  <c:v>41146</c:v>
                </c:pt>
                <c:pt idx="1333">
                  <c:v>41147</c:v>
                </c:pt>
                <c:pt idx="1334">
                  <c:v>41148</c:v>
                </c:pt>
                <c:pt idx="1335">
                  <c:v>41149</c:v>
                </c:pt>
                <c:pt idx="1336">
                  <c:v>41150</c:v>
                </c:pt>
                <c:pt idx="1337">
                  <c:v>41151</c:v>
                </c:pt>
                <c:pt idx="1338">
                  <c:v>41152</c:v>
                </c:pt>
                <c:pt idx="1339">
                  <c:v>41153</c:v>
                </c:pt>
                <c:pt idx="1340">
                  <c:v>41154</c:v>
                </c:pt>
                <c:pt idx="1341">
                  <c:v>41155</c:v>
                </c:pt>
                <c:pt idx="1342">
                  <c:v>41156</c:v>
                </c:pt>
                <c:pt idx="1343">
                  <c:v>41157</c:v>
                </c:pt>
                <c:pt idx="1344">
                  <c:v>41158</c:v>
                </c:pt>
                <c:pt idx="1345">
                  <c:v>41159</c:v>
                </c:pt>
                <c:pt idx="1346">
                  <c:v>41160</c:v>
                </c:pt>
                <c:pt idx="1347">
                  <c:v>41161</c:v>
                </c:pt>
                <c:pt idx="1348">
                  <c:v>41162</c:v>
                </c:pt>
                <c:pt idx="1349">
                  <c:v>41163</c:v>
                </c:pt>
                <c:pt idx="1350">
                  <c:v>41164</c:v>
                </c:pt>
                <c:pt idx="1351">
                  <c:v>41165</c:v>
                </c:pt>
                <c:pt idx="1352">
                  <c:v>41166</c:v>
                </c:pt>
                <c:pt idx="1353">
                  <c:v>41167</c:v>
                </c:pt>
                <c:pt idx="1354">
                  <c:v>41168</c:v>
                </c:pt>
                <c:pt idx="1355">
                  <c:v>41169</c:v>
                </c:pt>
                <c:pt idx="1356">
                  <c:v>41170</c:v>
                </c:pt>
                <c:pt idx="1357">
                  <c:v>41171</c:v>
                </c:pt>
                <c:pt idx="1358">
                  <c:v>41172</c:v>
                </c:pt>
                <c:pt idx="1359">
                  <c:v>41173</c:v>
                </c:pt>
                <c:pt idx="1360">
                  <c:v>41174</c:v>
                </c:pt>
                <c:pt idx="1361">
                  <c:v>41175</c:v>
                </c:pt>
                <c:pt idx="1362">
                  <c:v>41176</c:v>
                </c:pt>
                <c:pt idx="1363">
                  <c:v>41177</c:v>
                </c:pt>
                <c:pt idx="1364">
                  <c:v>41178</c:v>
                </c:pt>
                <c:pt idx="1365">
                  <c:v>41179</c:v>
                </c:pt>
                <c:pt idx="1366">
                  <c:v>41180</c:v>
                </c:pt>
                <c:pt idx="1367">
                  <c:v>41181</c:v>
                </c:pt>
                <c:pt idx="1368">
                  <c:v>41182</c:v>
                </c:pt>
                <c:pt idx="1369">
                  <c:v>41183</c:v>
                </c:pt>
                <c:pt idx="1370">
                  <c:v>41184</c:v>
                </c:pt>
                <c:pt idx="1371">
                  <c:v>41185</c:v>
                </c:pt>
                <c:pt idx="1372">
                  <c:v>41186</c:v>
                </c:pt>
                <c:pt idx="1373">
                  <c:v>41187</c:v>
                </c:pt>
                <c:pt idx="1374">
                  <c:v>41188</c:v>
                </c:pt>
                <c:pt idx="1375">
                  <c:v>41189</c:v>
                </c:pt>
                <c:pt idx="1376">
                  <c:v>41190</c:v>
                </c:pt>
                <c:pt idx="1377">
                  <c:v>41191</c:v>
                </c:pt>
                <c:pt idx="1378">
                  <c:v>41192</c:v>
                </c:pt>
                <c:pt idx="1379">
                  <c:v>41193</c:v>
                </c:pt>
                <c:pt idx="1380">
                  <c:v>41194</c:v>
                </c:pt>
                <c:pt idx="1381">
                  <c:v>41195</c:v>
                </c:pt>
                <c:pt idx="1382">
                  <c:v>41196</c:v>
                </c:pt>
                <c:pt idx="1383">
                  <c:v>41197</c:v>
                </c:pt>
                <c:pt idx="1384">
                  <c:v>41198</c:v>
                </c:pt>
                <c:pt idx="1385">
                  <c:v>41199</c:v>
                </c:pt>
                <c:pt idx="1386">
                  <c:v>41200</c:v>
                </c:pt>
                <c:pt idx="1387">
                  <c:v>41201</c:v>
                </c:pt>
                <c:pt idx="1388">
                  <c:v>41202</c:v>
                </c:pt>
                <c:pt idx="1389">
                  <c:v>41203</c:v>
                </c:pt>
                <c:pt idx="1390">
                  <c:v>41204</c:v>
                </c:pt>
                <c:pt idx="1391">
                  <c:v>41205</c:v>
                </c:pt>
                <c:pt idx="1392">
                  <c:v>41206</c:v>
                </c:pt>
                <c:pt idx="1393">
                  <c:v>41207</c:v>
                </c:pt>
                <c:pt idx="1394">
                  <c:v>41208</c:v>
                </c:pt>
                <c:pt idx="1395">
                  <c:v>41209</c:v>
                </c:pt>
                <c:pt idx="1396">
                  <c:v>41210</c:v>
                </c:pt>
                <c:pt idx="1397">
                  <c:v>41211</c:v>
                </c:pt>
                <c:pt idx="1398">
                  <c:v>41212</c:v>
                </c:pt>
                <c:pt idx="1399">
                  <c:v>41213</c:v>
                </c:pt>
                <c:pt idx="1400">
                  <c:v>41214</c:v>
                </c:pt>
                <c:pt idx="1401">
                  <c:v>41215</c:v>
                </c:pt>
                <c:pt idx="1402">
                  <c:v>41216</c:v>
                </c:pt>
                <c:pt idx="1403">
                  <c:v>41217</c:v>
                </c:pt>
                <c:pt idx="1404">
                  <c:v>41218</c:v>
                </c:pt>
                <c:pt idx="1405">
                  <c:v>41219</c:v>
                </c:pt>
                <c:pt idx="1406">
                  <c:v>41220</c:v>
                </c:pt>
                <c:pt idx="1407">
                  <c:v>41221</c:v>
                </c:pt>
                <c:pt idx="1408">
                  <c:v>41222</c:v>
                </c:pt>
                <c:pt idx="1409">
                  <c:v>41223</c:v>
                </c:pt>
                <c:pt idx="1410">
                  <c:v>41224</c:v>
                </c:pt>
                <c:pt idx="1411">
                  <c:v>41225</c:v>
                </c:pt>
                <c:pt idx="1412">
                  <c:v>41226</c:v>
                </c:pt>
                <c:pt idx="1413">
                  <c:v>41227</c:v>
                </c:pt>
                <c:pt idx="1414">
                  <c:v>41228</c:v>
                </c:pt>
                <c:pt idx="1415">
                  <c:v>41229</c:v>
                </c:pt>
                <c:pt idx="1416">
                  <c:v>41230</c:v>
                </c:pt>
                <c:pt idx="1417">
                  <c:v>41231</c:v>
                </c:pt>
                <c:pt idx="1418">
                  <c:v>41232</c:v>
                </c:pt>
                <c:pt idx="1419">
                  <c:v>41233</c:v>
                </c:pt>
                <c:pt idx="1420">
                  <c:v>41234</c:v>
                </c:pt>
                <c:pt idx="1421">
                  <c:v>41235</c:v>
                </c:pt>
                <c:pt idx="1422">
                  <c:v>41236</c:v>
                </c:pt>
                <c:pt idx="1423">
                  <c:v>41237</c:v>
                </c:pt>
                <c:pt idx="1424">
                  <c:v>41238</c:v>
                </c:pt>
                <c:pt idx="1425">
                  <c:v>41239</c:v>
                </c:pt>
                <c:pt idx="1426">
                  <c:v>41240</c:v>
                </c:pt>
                <c:pt idx="1427">
                  <c:v>41241</c:v>
                </c:pt>
                <c:pt idx="1428">
                  <c:v>41242</c:v>
                </c:pt>
                <c:pt idx="1429">
                  <c:v>41243</c:v>
                </c:pt>
                <c:pt idx="1430">
                  <c:v>41244</c:v>
                </c:pt>
                <c:pt idx="1431">
                  <c:v>41245</c:v>
                </c:pt>
                <c:pt idx="1432">
                  <c:v>41246</c:v>
                </c:pt>
                <c:pt idx="1433">
                  <c:v>41247</c:v>
                </c:pt>
                <c:pt idx="1434">
                  <c:v>41248</c:v>
                </c:pt>
                <c:pt idx="1435">
                  <c:v>41249</c:v>
                </c:pt>
                <c:pt idx="1436">
                  <c:v>41250</c:v>
                </c:pt>
                <c:pt idx="1437">
                  <c:v>41251</c:v>
                </c:pt>
                <c:pt idx="1438">
                  <c:v>41252</c:v>
                </c:pt>
                <c:pt idx="1439">
                  <c:v>41253</c:v>
                </c:pt>
                <c:pt idx="1440">
                  <c:v>41254</c:v>
                </c:pt>
                <c:pt idx="1441">
                  <c:v>41255</c:v>
                </c:pt>
                <c:pt idx="1442">
                  <c:v>41256</c:v>
                </c:pt>
                <c:pt idx="1443">
                  <c:v>41257</c:v>
                </c:pt>
                <c:pt idx="1444">
                  <c:v>41258</c:v>
                </c:pt>
                <c:pt idx="1445">
                  <c:v>41259</c:v>
                </c:pt>
                <c:pt idx="1446">
                  <c:v>41260</c:v>
                </c:pt>
                <c:pt idx="1447">
                  <c:v>41261</c:v>
                </c:pt>
                <c:pt idx="1448">
                  <c:v>41262</c:v>
                </c:pt>
                <c:pt idx="1449">
                  <c:v>41263</c:v>
                </c:pt>
                <c:pt idx="1450">
                  <c:v>41264</c:v>
                </c:pt>
                <c:pt idx="1451">
                  <c:v>41265</c:v>
                </c:pt>
                <c:pt idx="1452">
                  <c:v>41266</c:v>
                </c:pt>
                <c:pt idx="1453">
                  <c:v>41267</c:v>
                </c:pt>
                <c:pt idx="1454">
                  <c:v>41268</c:v>
                </c:pt>
                <c:pt idx="1455">
                  <c:v>41269</c:v>
                </c:pt>
                <c:pt idx="1456">
                  <c:v>41270</c:v>
                </c:pt>
                <c:pt idx="1457">
                  <c:v>41271</c:v>
                </c:pt>
                <c:pt idx="1458">
                  <c:v>41272</c:v>
                </c:pt>
                <c:pt idx="1459">
                  <c:v>41273</c:v>
                </c:pt>
                <c:pt idx="1460">
                  <c:v>41274</c:v>
                </c:pt>
                <c:pt idx="1461">
                  <c:v>41275</c:v>
                </c:pt>
                <c:pt idx="1462">
                  <c:v>41276</c:v>
                </c:pt>
                <c:pt idx="1463">
                  <c:v>41277</c:v>
                </c:pt>
                <c:pt idx="1464">
                  <c:v>41278</c:v>
                </c:pt>
                <c:pt idx="1465">
                  <c:v>41279</c:v>
                </c:pt>
                <c:pt idx="1466">
                  <c:v>41280</c:v>
                </c:pt>
                <c:pt idx="1467">
                  <c:v>41281</c:v>
                </c:pt>
                <c:pt idx="1468">
                  <c:v>41282</c:v>
                </c:pt>
                <c:pt idx="1469">
                  <c:v>41283</c:v>
                </c:pt>
                <c:pt idx="1470">
                  <c:v>41284</c:v>
                </c:pt>
                <c:pt idx="1471">
                  <c:v>41285</c:v>
                </c:pt>
                <c:pt idx="1472">
                  <c:v>41286</c:v>
                </c:pt>
                <c:pt idx="1473">
                  <c:v>41287</c:v>
                </c:pt>
                <c:pt idx="1474">
                  <c:v>41288</c:v>
                </c:pt>
                <c:pt idx="1475">
                  <c:v>41289</c:v>
                </c:pt>
                <c:pt idx="1476">
                  <c:v>41290</c:v>
                </c:pt>
                <c:pt idx="1477">
                  <c:v>41291</c:v>
                </c:pt>
                <c:pt idx="1478">
                  <c:v>41292</c:v>
                </c:pt>
                <c:pt idx="1479">
                  <c:v>41293</c:v>
                </c:pt>
                <c:pt idx="1480">
                  <c:v>41294</c:v>
                </c:pt>
                <c:pt idx="1481">
                  <c:v>41295</c:v>
                </c:pt>
                <c:pt idx="1482">
                  <c:v>41296</c:v>
                </c:pt>
                <c:pt idx="1483">
                  <c:v>41297</c:v>
                </c:pt>
                <c:pt idx="1484">
                  <c:v>41298</c:v>
                </c:pt>
                <c:pt idx="1485">
                  <c:v>41299</c:v>
                </c:pt>
                <c:pt idx="1486">
                  <c:v>41300</c:v>
                </c:pt>
                <c:pt idx="1487">
                  <c:v>41301</c:v>
                </c:pt>
                <c:pt idx="1488">
                  <c:v>41302</c:v>
                </c:pt>
                <c:pt idx="1489">
                  <c:v>41303</c:v>
                </c:pt>
                <c:pt idx="1490">
                  <c:v>41304</c:v>
                </c:pt>
                <c:pt idx="1491">
                  <c:v>41305</c:v>
                </c:pt>
                <c:pt idx="1492">
                  <c:v>41306</c:v>
                </c:pt>
                <c:pt idx="1493">
                  <c:v>41307</c:v>
                </c:pt>
                <c:pt idx="1494">
                  <c:v>41308</c:v>
                </c:pt>
                <c:pt idx="1495">
                  <c:v>41309</c:v>
                </c:pt>
                <c:pt idx="1496">
                  <c:v>41310</c:v>
                </c:pt>
                <c:pt idx="1497">
                  <c:v>41311</c:v>
                </c:pt>
                <c:pt idx="1498">
                  <c:v>41312</c:v>
                </c:pt>
                <c:pt idx="1499">
                  <c:v>41313</c:v>
                </c:pt>
                <c:pt idx="1500">
                  <c:v>41314</c:v>
                </c:pt>
                <c:pt idx="1501">
                  <c:v>41315</c:v>
                </c:pt>
                <c:pt idx="1502">
                  <c:v>41316</c:v>
                </c:pt>
                <c:pt idx="1503">
                  <c:v>41317</c:v>
                </c:pt>
                <c:pt idx="1504">
                  <c:v>41318</c:v>
                </c:pt>
                <c:pt idx="1505">
                  <c:v>41319</c:v>
                </c:pt>
                <c:pt idx="1506">
                  <c:v>41320</c:v>
                </c:pt>
                <c:pt idx="1507">
                  <c:v>41321</c:v>
                </c:pt>
                <c:pt idx="1508">
                  <c:v>41322</c:v>
                </c:pt>
                <c:pt idx="1509">
                  <c:v>41323</c:v>
                </c:pt>
                <c:pt idx="1510">
                  <c:v>41324</c:v>
                </c:pt>
                <c:pt idx="1511">
                  <c:v>41325</c:v>
                </c:pt>
                <c:pt idx="1512">
                  <c:v>41326</c:v>
                </c:pt>
                <c:pt idx="1513">
                  <c:v>41327</c:v>
                </c:pt>
                <c:pt idx="1514">
                  <c:v>41328</c:v>
                </c:pt>
                <c:pt idx="1515">
                  <c:v>41329</c:v>
                </c:pt>
                <c:pt idx="1516">
                  <c:v>41330</c:v>
                </c:pt>
                <c:pt idx="1517">
                  <c:v>41331</c:v>
                </c:pt>
                <c:pt idx="1518">
                  <c:v>41332</c:v>
                </c:pt>
                <c:pt idx="1519">
                  <c:v>41333</c:v>
                </c:pt>
                <c:pt idx="1520">
                  <c:v>41334</c:v>
                </c:pt>
                <c:pt idx="1521">
                  <c:v>41335</c:v>
                </c:pt>
                <c:pt idx="1522">
                  <c:v>41336</c:v>
                </c:pt>
                <c:pt idx="1523">
                  <c:v>41337</c:v>
                </c:pt>
                <c:pt idx="1524">
                  <c:v>41338</c:v>
                </c:pt>
                <c:pt idx="1525">
                  <c:v>41339</c:v>
                </c:pt>
                <c:pt idx="1526">
                  <c:v>41340</c:v>
                </c:pt>
                <c:pt idx="1527">
                  <c:v>41341</c:v>
                </c:pt>
                <c:pt idx="1528">
                  <c:v>41342</c:v>
                </c:pt>
                <c:pt idx="1529">
                  <c:v>41343</c:v>
                </c:pt>
                <c:pt idx="1530">
                  <c:v>41344</c:v>
                </c:pt>
                <c:pt idx="1531">
                  <c:v>41345</c:v>
                </c:pt>
                <c:pt idx="1532">
                  <c:v>41346</c:v>
                </c:pt>
                <c:pt idx="1533">
                  <c:v>41347</c:v>
                </c:pt>
                <c:pt idx="1534">
                  <c:v>41348</c:v>
                </c:pt>
                <c:pt idx="1535">
                  <c:v>41349</c:v>
                </c:pt>
                <c:pt idx="1536">
                  <c:v>41350</c:v>
                </c:pt>
                <c:pt idx="1537">
                  <c:v>41351</c:v>
                </c:pt>
                <c:pt idx="1538">
                  <c:v>41352</c:v>
                </c:pt>
                <c:pt idx="1539">
                  <c:v>41353</c:v>
                </c:pt>
                <c:pt idx="1540">
                  <c:v>41354</c:v>
                </c:pt>
                <c:pt idx="1541">
                  <c:v>41355</c:v>
                </c:pt>
                <c:pt idx="1542">
                  <c:v>41356</c:v>
                </c:pt>
                <c:pt idx="1543">
                  <c:v>41357</c:v>
                </c:pt>
                <c:pt idx="1544">
                  <c:v>41358</c:v>
                </c:pt>
                <c:pt idx="1545">
                  <c:v>41359</c:v>
                </c:pt>
                <c:pt idx="1546">
                  <c:v>41360</c:v>
                </c:pt>
                <c:pt idx="1547">
                  <c:v>41361</c:v>
                </c:pt>
                <c:pt idx="1548">
                  <c:v>41362</c:v>
                </c:pt>
                <c:pt idx="1549">
                  <c:v>41363</c:v>
                </c:pt>
                <c:pt idx="1550">
                  <c:v>41364</c:v>
                </c:pt>
                <c:pt idx="1551">
                  <c:v>41365</c:v>
                </c:pt>
                <c:pt idx="1552">
                  <c:v>41366</c:v>
                </c:pt>
                <c:pt idx="1553">
                  <c:v>41367</c:v>
                </c:pt>
                <c:pt idx="1554">
                  <c:v>41368</c:v>
                </c:pt>
                <c:pt idx="1555">
                  <c:v>41369</c:v>
                </c:pt>
                <c:pt idx="1556">
                  <c:v>41370</c:v>
                </c:pt>
                <c:pt idx="1557">
                  <c:v>41371</c:v>
                </c:pt>
                <c:pt idx="1558">
                  <c:v>41372</c:v>
                </c:pt>
                <c:pt idx="1559">
                  <c:v>41373</c:v>
                </c:pt>
                <c:pt idx="1560">
                  <c:v>41374</c:v>
                </c:pt>
                <c:pt idx="1561">
                  <c:v>41375</c:v>
                </c:pt>
                <c:pt idx="1562">
                  <c:v>41376</c:v>
                </c:pt>
                <c:pt idx="1563">
                  <c:v>41377</c:v>
                </c:pt>
                <c:pt idx="1564">
                  <c:v>41378</c:v>
                </c:pt>
                <c:pt idx="1565">
                  <c:v>41379</c:v>
                </c:pt>
                <c:pt idx="1566">
                  <c:v>41380</c:v>
                </c:pt>
                <c:pt idx="1567">
                  <c:v>41381</c:v>
                </c:pt>
                <c:pt idx="1568">
                  <c:v>41382</c:v>
                </c:pt>
                <c:pt idx="1569">
                  <c:v>41383</c:v>
                </c:pt>
                <c:pt idx="1570">
                  <c:v>41384</c:v>
                </c:pt>
                <c:pt idx="1571">
                  <c:v>41385</c:v>
                </c:pt>
                <c:pt idx="1572">
                  <c:v>41386</c:v>
                </c:pt>
                <c:pt idx="1573">
                  <c:v>41387</c:v>
                </c:pt>
                <c:pt idx="1574">
                  <c:v>41388</c:v>
                </c:pt>
                <c:pt idx="1575">
                  <c:v>41389</c:v>
                </c:pt>
                <c:pt idx="1576">
                  <c:v>41390</c:v>
                </c:pt>
                <c:pt idx="1577">
                  <c:v>41391</c:v>
                </c:pt>
                <c:pt idx="1578">
                  <c:v>41392</c:v>
                </c:pt>
                <c:pt idx="1579">
                  <c:v>41393</c:v>
                </c:pt>
                <c:pt idx="1580">
                  <c:v>41394</c:v>
                </c:pt>
                <c:pt idx="1581">
                  <c:v>41395</c:v>
                </c:pt>
                <c:pt idx="1582">
                  <c:v>41396</c:v>
                </c:pt>
                <c:pt idx="1583">
                  <c:v>41397</c:v>
                </c:pt>
                <c:pt idx="1584">
                  <c:v>41398</c:v>
                </c:pt>
                <c:pt idx="1585">
                  <c:v>41399</c:v>
                </c:pt>
                <c:pt idx="1586">
                  <c:v>41400</c:v>
                </c:pt>
                <c:pt idx="1587">
                  <c:v>41401</c:v>
                </c:pt>
                <c:pt idx="1588">
                  <c:v>41402</c:v>
                </c:pt>
                <c:pt idx="1589">
                  <c:v>41403</c:v>
                </c:pt>
                <c:pt idx="1590">
                  <c:v>41404</c:v>
                </c:pt>
                <c:pt idx="1591">
                  <c:v>41405</c:v>
                </c:pt>
                <c:pt idx="1592">
                  <c:v>41406</c:v>
                </c:pt>
                <c:pt idx="1593">
                  <c:v>41407</c:v>
                </c:pt>
                <c:pt idx="1594">
                  <c:v>41408</c:v>
                </c:pt>
                <c:pt idx="1595">
                  <c:v>41409</c:v>
                </c:pt>
                <c:pt idx="1596">
                  <c:v>41410</c:v>
                </c:pt>
                <c:pt idx="1597">
                  <c:v>41411</c:v>
                </c:pt>
                <c:pt idx="1598">
                  <c:v>41412</c:v>
                </c:pt>
                <c:pt idx="1599">
                  <c:v>41413</c:v>
                </c:pt>
                <c:pt idx="1600">
                  <c:v>41414</c:v>
                </c:pt>
                <c:pt idx="1601">
                  <c:v>41415</c:v>
                </c:pt>
                <c:pt idx="1602">
                  <c:v>41416</c:v>
                </c:pt>
                <c:pt idx="1603">
                  <c:v>41417</c:v>
                </c:pt>
                <c:pt idx="1604">
                  <c:v>41418</c:v>
                </c:pt>
                <c:pt idx="1605">
                  <c:v>41419</c:v>
                </c:pt>
                <c:pt idx="1606">
                  <c:v>41420</c:v>
                </c:pt>
                <c:pt idx="1607">
                  <c:v>41421</c:v>
                </c:pt>
                <c:pt idx="1608">
                  <c:v>41422</c:v>
                </c:pt>
                <c:pt idx="1609">
                  <c:v>41423</c:v>
                </c:pt>
                <c:pt idx="1610">
                  <c:v>41424</c:v>
                </c:pt>
                <c:pt idx="1611">
                  <c:v>41425</c:v>
                </c:pt>
                <c:pt idx="1612">
                  <c:v>41426</c:v>
                </c:pt>
                <c:pt idx="1613">
                  <c:v>41427</c:v>
                </c:pt>
                <c:pt idx="1614">
                  <c:v>41428</c:v>
                </c:pt>
                <c:pt idx="1615">
                  <c:v>41429</c:v>
                </c:pt>
                <c:pt idx="1616">
                  <c:v>41430</c:v>
                </c:pt>
                <c:pt idx="1617">
                  <c:v>41431</c:v>
                </c:pt>
                <c:pt idx="1618">
                  <c:v>41432</c:v>
                </c:pt>
                <c:pt idx="1619">
                  <c:v>41433</c:v>
                </c:pt>
                <c:pt idx="1620">
                  <c:v>41434</c:v>
                </c:pt>
                <c:pt idx="1621">
                  <c:v>41435</c:v>
                </c:pt>
                <c:pt idx="1622">
                  <c:v>41436</c:v>
                </c:pt>
                <c:pt idx="1623">
                  <c:v>41437</c:v>
                </c:pt>
                <c:pt idx="1624">
                  <c:v>41438</c:v>
                </c:pt>
                <c:pt idx="1625">
                  <c:v>41439</c:v>
                </c:pt>
                <c:pt idx="1626">
                  <c:v>41440</c:v>
                </c:pt>
                <c:pt idx="1627">
                  <c:v>41441</c:v>
                </c:pt>
                <c:pt idx="1628">
                  <c:v>41442</c:v>
                </c:pt>
                <c:pt idx="1629">
                  <c:v>41443</c:v>
                </c:pt>
                <c:pt idx="1630">
                  <c:v>41444</c:v>
                </c:pt>
                <c:pt idx="1631">
                  <c:v>41445</c:v>
                </c:pt>
                <c:pt idx="1632">
                  <c:v>41446</c:v>
                </c:pt>
                <c:pt idx="1633">
                  <c:v>41447</c:v>
                </c:pt>
                <c:pt idx="1634">
                  <c:v>41448</c:v>
                </c:pt>
                <c:pt idx="1635">
                  <c:v>41449</c:v>
                </c:pt>
                <c:pt idx="1636">
                  <c:v>41450</c:v>
                </c:pt>
                <c:pt idx="1637">
                  <c:v>41451</c:v>
                </c:pt>
                <c:pt idx="1638">
                  <c:v>41452</c:v>
                </c:pt>
                <c:pt idx="1639">
                  <c:v>41453</c:v>
                </c:pt>
                <c:pt idx="1640">
                  <c:v>41454</c:v>
                </c:pt>
                <c:pt idx="1641">
                  <c:v>41455</c:v>
                </c:pt>
                <c:pt idx="1642">
                  <c:v>41456</c:v>
                </c:pt>
                <c:pt idx="1643">
                  <c:v>41457</c:v>
                </c:pt>
                <c:pt idx="1644">
                  <c:v>41458</c:v>
                </c:pt>
                <c:pt idx="1645">
                  <c:v>41459</c:v>
                </c:pt>
                <c:pt idx="1646">
                  <c:v>41460</c:v>
                </c:pt>
                <c:pt idx="1647">
                  <c:v>41461</c:v>
                </c:pt>
                <c:pt idx="1648">
                  <c:v>41462</c:v>
                </c:pt>
                <c:pt idx="1649">
                  <c:v>41463</c:v>
                </c:pt>
                <c:pt idx="1650">
                  <c:v>41464</c:v>
                </c:pt>
                <c:pt idx="1651">
                  <c:v>41465</c:v>
                </c:pt>
                <c:pt idx="1652">
                  <c:v>41466</c:v>
                </c:pt>
                <c:pt idx="1653">
                  <c:v>41467</c:v>
                </c:pt>
                <c:pt idx="1654">
                  <c:v>41468</c:v>
                </c:pt>
                <c:pt idx="1655">
                  <c:v>41469</c:v>
                </c:pt>
                <c:pt idx="1656">
                  <c:v>41470</c:v>
                </c:pt>
                <c:pt idx="1657">
                  <c:v>41471</c:v>
                </c:pt>
                <c:pt idx="1658">
                  <c:v>41472</c:v>
                </c:pt>
                <c:pt idx="1659">
                  <c:v>41473</c:v>
                </c:pt>
                <c:pt idx="1660">
                  <c:v>41474</c:v>
                </c:pt>
                <c:pt idx="1661">
                  <c:v>41475</c:v>
                </c:pt>
                <c:pt idx="1662">
                  <c:v>41476</c:v>
                </c:pt>
                <c:pt idx="1663">
                  <c:v>41477</c:v>
                </c:pt>
                <c:pt idx="1664">
                  <c:v>41478</c:v>
                </c:pt>
                <c:pt idx="1665">
                  <c:v>41479</c:v>
                </c:pt>
                <c:pt idx="1666">
                  <c:v>41480</c:v>
                </c:pt>
                <c:pt idx="1667">
                  <c:v>41481</c:v>
                </c:pt>
                <c:pt idx="1668">
                  <c:v>41482</c:v>
                </c:pt>
                <c:pt idx="1669">
                  <c:v>41483</c:v>
                </c:pt>
                <c:pt idx="1670">
                  <c:v>41484</c:v>
                </c:pt>
                <c:pt idx="1671">
                  <c:v>41485</c:v>
                </c:pt>
                <c:pt idx="1672">
                  <c:v>41486</c:v>
                </c:pt>
                <c:pt idx="1673">
                  <c:v>41487</c:v>
                </c:pt>
                <c:pt idx="1674">
                  <c:v>41488</c:v>
                </c:pt>
                <c:pt idx="1675">
                  <c:v>41489</c:v>
                </c:pt>
                <c:pt idx="1676">
                  <c:v>41490</c:v>
                </c:pt>
                <c:pt idx="1677">
                  <c:v>41491</c:v>
                </c:pt>
                <c:pt idx="1678">
                  <c:v>41492</c:v>
                </c:pt>
                <c:pt idx="1679">
                  <c:v>41493</c:v>
                </c:pt>
                <c:pt idx="1680">
                  <c:v>41494</c:v>
                </c:pt>
                <c:pt idx="1681">
                  <c:v>41495</c:v>
                </c:pt>
                <c:pt idx="1682">
                  <c:v>41496</c:v>
                </c:pt>
                <c:pt idx="1683">
                  <c:v>41497</c:v>
                </c:pt>
                <c:pt idx="1684">
                  <c:v>41498</c:v>
                </c:pt>
                <c:pt idx="1685">
                  <c:v>41499</c:v>
                </c:pt>
                <c:pt idx="1686">
                  <c:v>41500</c:v>
                </c:pt>
                <c:pt idx="1687">
                  <c:v>41501</c:v>
                </c:pt>
                <c:pt idx="1688">
                  <c:v>41502</c:v>
                </c:pt>
                <c:pt idx="1689">
                  <c:v>41503</c:v>
                </c:pt>
                <c:pt idx="1690">
                  <c:v>41504</c:v>
                </c:pt>
                <c:pt idx="1691">
                  <c:v>41505</c:v>
                </c:pt>
                <c:pt idx="1692">
                  <c:v>41506</c:v>
                </c:pt>
                <c:pt idx="1693">
                  <c:v>41507</c:v>
                </c:pt>
                <c:pt idx="1694">
                  <c:v>41508</c:v>
                </c:pt>
                <c:pt idx="1695">
                  <c:v>41509</c:v>
                </c:pt>
                <c:pt idx="1696">
                  <c:v>41510</c:v>
                </c:pt>
                <c:pt idx="1697">
                  <c:v>41511</c:v>
                </c:pt>
                <c:pt idx="1698">
                  <c:v>41512</c:v>
                </c:pt>
                <c:pt idx="1699">
                  <c:v>41513</c:v>
                </c:pt>
                <c:pt idx="1700">
                  <c:v>41514</c:v>
                </c:pt>
                <c:pt idx="1701">
                  <c:v>41515</c:v>
                </c:pt>
                <c:pt idx="1702">
                  <c:v>41516</c:v>
                </c:pt>
                <c:pt idx="1703">
                  <c:v>41517</c:v>
                </c:pt>
                <c:pt idx="1704">
                  <c:v>41518</c:v>
                </c:pt>
                <c:pt idx="1705">
                  <c:v>41519</c:v>
                </c:pt>
                <c:pt idx="1706">
                  <c:v>41520</c:v>
                </c:pt>
                <c:pt idx="1707">
                  <c:v>41521</c:v>
                </c:pt>
                <c:pt idx="1708">
                  <c:v>41522</c:v>
                </c:pt>
                <c:pt idx="1709">
                  <c:v>41523</c:v>
                </c:pt>
                <c:pt idx="1710">
                  <c:v>41524</c:v>
                </c:pt>
                <c:pt idx="1711">
                  <c:v>41525</c:v>
                </c:pt>
                <c:pt idx="1712">
                  <c:v>41526</c:v>
                </c:pt>
                <c:pt idx="1713">
                  <c:v>41527</c:v>
                </c:pt>
                <c:pt idx="1714">
                  <c:v>41528</c:v>
                </c:pt>
                <c:pt idx="1715">
                  <c:v>41529</c:v>
                </c:pt>
                <c:pt idx="1716">
                  <c:v>41530</c:v>
                </c:pt>
                <c:pt idx="1717">
                  <c:v>41531</c:v>
                </c:pt>
                <c:pt idx="1718">
                  <c:v>41532</c:v>
                </c:pt>
                <c:pt idx="1719">
                  <c:v>41533</c:v>
                </c:pt>
                <c:pt idx="1720">
                  <c:v>41534</c:v>
                </c:pt>
                <c:pt idx="1721">
                  <c:v>41535</c:v>
                </c:pt>
                <c:pt idx="1722">
                  <c:v>41536</c:v>
                </c:pt>
                <c:pt idx="1723">
                  <c:v>41537</c:v>
                </c:pt>
                <c:pt idx="1724">
                  <c:v>41538</c:v>
                </c:pt>
                <c:pt idx="1725">
                  <c:v>41539</c:v>
                </c:pt>
                <c:pt idx="1726">
                  <c:v>41540</c:v>
                </c:pt>
                <c:pt idx="1727">
                  <c:v>41541</c:v>
                </c:pt>
                <c:pt idx="1728">
                  <c:v>41542</c:v>
                </c:pt>
                <c:pt idx="1729">
                  <c:v>41543</c:v>
                </c:pt>
                <c:pt idx="1730">
                  <c:v>41544</c:v>
                </c:pt>
                <c:pt idx="1731">
                  <c:v>41545</c:v>
                </c:pt>
                <c:pt idx="1732">
                  <c:v>41546</c:v>
                </c:pt>
                <c:pt idx="1733">
                  <c:v>41547</c:v>
                </c:pt>
                <c:pt idx="1734">
                  <c:v>41548</c:v>
                </c:pt>
                <c:pt idx="1735">
                  <c:v>41549</c:v>
                </c:pt>
                <c:pt idx="1736">
                  <c:v>41550</c:v>
                </c:pt>
                <c:pt idx="1737">
                  <c:v>41551</c:v>
                </c:pt>
                <c:pt idx="1738">
                  <c:v>41552</c:v>
                </c:pt>
                <c:pt idx="1739">
                  <c:v>41553</c:v>
                </c:pt>
                <c:pt idx="1740">
                  <c:v>41554</c:v>
                </c:pt>
                <c:pt idx="1741">
                  <c:v>41555</c:v>
                </c:pt>
                <c:pt idx="1742">
                  <c:v>41556</c:v>
                </c:pt>
                <c:pt idx="1743">
                  <c:v>41557</c:v>
                </c:pt>
                <c:pt idx="1744">
                  <c:v>41558</c:v>
                </c:pt>
                <c:pt idx="1745">
                  <c:v>41559</c:v>
                </c:pt>
                <c:pt idx="1746">
                  <c:v>41560</c:v>
                </c:pt>
                <c:pt idx="1747">
                  <c:v>41561</c:v>
                </c:pt>
                <c:pt idx="1748">
                  <c:v>41562</c:v>
                </c:pt>
                <c:pt idx="1749">
                  <c:v>41563</c:v>
                </c:pt>
                <c:pt idx="1750">
                  <c:v>41564</c:v>
                </c:pt>
                <c:pt idx="1751">
                  <c:v>41565</c:v>
                </c:pt>
                <c:pt idx="1752">
                  <c:v>41566</c:v>
                </c:pt>
                <c:pt idx="1753">
                  <c:v>41567</c:v>
                </c:pt>
                <c:pt idx="1754">
                  <c:v>41568</c:v>
                </c:pt>
                <c:pt idx="1755">
                  <c:v>41569</c:v>
                </c:pt>
                <c:pt idx="1756">
                  <c:v>41570</c:v>
                </c:pt>
                <c:pt idx="1757">
                  <c:v>41571</c:v>
                </c:pt>
                <c:pt idx="1758">
                  <c:v>41572</c:v>
                </c:pt>
                <c:pt idx="1759">
                  <c:v>41573</c:v>
                </c:pt>
                <c:pt idx="1760">
                  <c:v>41574</c:v>
                </c:pt>
                <c:pt idx="1761">
                  <c:v>41575</c:v>
                </c:pt>
                <c:pt idx="1762">
                  <c:v>41576</c:v>
                </c:pt>
                <c:pt idx="1763">
                  <c:v>41577</c:v>
                </c:pt>
                <c:pt idx="1764">
                  <c:v>41578</c:v>
                </c:pt>
                <c:pt idx="1765">
                  <c:v>41579</c:v>
                </c:pt>
                <c:pt idx="1766">
                  <c:v>41580</c:v>
                </c:pt>
                <c:pt idx="1767">
                  <c:v>41581</c:v>
                </c:pt>
                <c:pt idx="1768">
                  <c:v>41582</c:v>
                </c:pt>
                <c:pt idx="1769">
                  <c:v>41583</c:v>
                </c:pt>
                <c:pt idx="1770">
                  <c:v>41584</c:v>
                </c:pt>
                <c:pt idx="1771">
                  <c:v>41585</c:v>
                </c:pt>
                <c:pt idx="1772">
                  <c:v>41586</c:v>
                </c:pt>
                <c:pt idx="1773">
                  <c:v>41587</c:v>
                </c:pt>
                <c:pt idx="1774">
                  <c:v>41588</c:v>
                </c:pt>
                <c:pt idx="1775">
                  <c:v>41589</c:v>
                </c:pt>
                <c:pt idx="1776">
                  <c:v>41590</c:v>
                </c:pt>
                <c:pt idx="1777">
                  <c:v>41591</c:v>
                </c:pt>
                <c:pt idx="1778">
                  <c:v>41592</c:v>
                </c:pt>
                <c:pt idx="1779">
                  <c:v>41593</c:v>
                </c:pt>
                <c:pt idx="1780">
                  <c:v>41594</c:v>
                </c:pt>
                <c:pt idx="1781">
                  <c:v>41595</c:v>
                </c:pt>
                <c:pt idx="1782">
                  <c:v>41596</c:v>
                </c:pt>
                <c:pt idx="1783">
                  <c:v>41597</c:v>
                </c:pt>
                <c:pt idx="1784">
                  <c:v>41598</c:v>
                </c:pt>
                <c:pt idx="1785">
                  <c:v>41599</c:v>
                </c:pt>
                <c:pt idx="1786">
                  <c:v>41600</c:v>
                </c:pt>
                <c:pt idx="1787">
                  <c:v>41601</c:v>
                </c:pt>
                <c:pt idx="1788">
                  <c:v>41602</c:v>
                </c:pt>
                <c:pt idx="1789">
                  <c:v>41603</c:v>
                </c:pt>
                <c:pt idx="1790">
                  <c:v>41604</c:v>
                </c:pt>
                <c:pt idx="1791">
                  <c:v>41605</c:v>
                </c:pt>
                <c:pt idx="1792">
                  <c:v>41606</c:v>
                </c:pt>
                <c:pt idx="1793">
                  <c:v>41607</c:v>
                </c:pt>
                <c:pt idx="1794">
                  <c:v>41608</c:v>
                </c:pt>
                <c:pt idx="1795">
                  <c:v>41609</c:v>
                </c:pt>
                <c:pt idx="1796">
                  <c:v>41610</c:v>
                </c:pt>
                <c:pt idx="1797">
                  <c:v>41611</c:v>
                </c:pt>
                <c:pt idx="1798">
                  <c:v>41612</c:v>
                </c:pt>
                <c:pt idx="1799">
                  <c:v>41613</c:v>
                </c:pt>
                <c:pt idx="1800">
                  <c:v>41614</c:v>
                </c:pt>
                <c:pt idx="1801">
                  <c:v>41615</c:v>
                </c:pt>
                <c:pt idx="1802">
                  <c:v>41616</c:v>
                </c:pt>
                <c:pt idx="1803">
                  <c:v>41617</c:v>
                </c:pt>
                <c:pt idx="1804">
                  <c:v>41618</c:v>
                </c:pt>
                <c:pt idx="1805">
                  <c:v>41619</c:v>
                </c:pt>
                <c:pt idx="1806">
                  <c:v>41620</c:v>
                </c:pt>
                <c:pt idx="1807">
                  <c:v>41621</c:v>
                </c:pt>
                <c:pt idx="1808">
                  <c:v>41622</c:v>
                </c:pt>
                <c:pt idx="1809">
                  <c:v>41623</c:v>
                </c:pt>
                <c:pt idx="1810">
                  <c:v>41624</c:v>
                </c:pt>
                <c:pt idx="1811">
                  <c:v>41625</c:v>
                </c:pt>
                <c:pt idx="1812">
                  <c:v>41626</c:v>
                </c:pt>
                <c:pt idx="1813">
                  <c:v>41627</c:v>
                </c:pt>
                <c:pt idx="1814">
                  <c:v>41628</c:v>
                </c:pt>
                <c:pt idx="1815">
                  <c:v>41629</c:v>
                </c:pt>
                <c:pt idx="1816">
                  <c:v>41630</c:v>
                </c:pt>
                <c:pt idx="1817">
                  <c:v>41631</c:v>
                </c:pt>
                <c:pt idx="1818">
                  <c:v>41632</c:v>
                </c:pt>
                <c:pt idx="1819">
                  <c:v>41633</c:v>
                </c:pt>
                <c:pt idx="1820">
                  <c:v>41634</c:v>
                </c:pt>
                <c:pt idx="1821">
                  <c:v>41635</c:v>
                </c:pt>
                <c:pt idx="1822">
                  <c:v>41636</c:v>
                </c:pt>
                <c:pt idx="1823">
                  <c:v>41637</c:v>
                </c:pt>
                <c:pt idx="1824">
                  <c:v>41638</c:v>
                </c:pt>
                <c:pt idx="1825">
                  <c:v>41639</c:v>
                </c:pt>
                <c:pt idx="1826">
                  <c:v>41640</c:v>
                </c:pt>
                <c:pt idx="1827">
                  <c:v>41641</c:v>
                </c:pt>
                <c:pt idx="1828">
                  <c:v>41642</c:v>
                </c:pt>
                <c:pt idx="1829">
                  <c:v>41643</c:v>
                </c:pt>
                <c:pt idx="1830">
                  <c:v>41644</c:v>
                </c:pt>
                <c:pt idx="1831">
                  <c:v>41645</c:v>
                </c:pt>
                <c:pt idx="1832">
                  <c:v>41646</c:v>
                </c:pt>
                <c:pt idx="1833">
                  <c:v>41647</c:v>
                </c:pt>
                <c:pt idx="1834">
                  <c:v>41648</c:v>
                </c:pt>
                <c:pt idx="1835">
                  <c:v>41649</c:v>
                </c:pt>
                <c:pt idx="1836">
                  <c:v>41650</c:v>
                </c:pt>
                <c:pt idx="1837">
                  <c:v>41651</c:v>
                </c:pt>
                <c:pt idx="1838">
                  <c:v>41652</c:v>
                </c:pt>
                <c:pt idx="1839">
                  <c:v>41653</c:v>
                </c:pt>
                <c:pt idx="1840">
                  <c:v>41654</c:v>
                </c:pt>
                <c:pt idx="1841">
                  <c:v>41655</c:v>
                </c:pt>
                <c:pt idx="1842">
                  <c:v>41656</c:v>
                </c:pt>
                <c:pt idx="1843">
                  <c:v>41657</c:v>
                </c:pt>
                <c:pt idx="1844">
                  <c:v>41658</c:v>
                </c:pt>
                <c:pt idx="1845">
                  <c:v>41659</c:v>
                </c:pt>
                <c:pt idx="1846">
                  <c:v>41660</c:v>
                </c:pt>
                <c:pt idx="1847">
                  <c:v>41661</c:v>
                </c:pt>
                <c:pt idx="1848">
                  <c:v>41662</c:v>
                </c:pt>
                <c:pt idx="1849">
                  <c:v>41663</c:v>
                </c:pt>
                <c:pt idx="1850">
                  <c:v>41664</c:v>
                </c:pt>
                <c:pt idx="1851">
                  <c:v>41665</c:v>
                </c:pt>
                <c:pt idx="1852">
                  <c:v>41666</c:v>
                </c:pt>
                <c:pt idx="1853">
                  <c:v>41667</c:v>
                </c:pt>
                <c:pt idx="1854">
                  <c:v>41668</c:v>
                </c:pt>
                <c:pt idx="1855">
                  <c:v>41669</c:v>
                </c:pt>
                <c:pt idx="1856">
                  <c:v>41670</c:v>
                </c:pt>
                <c:pt idx="1857">
                  <c:v>41671</c:v>
                </c:pt>
                <c:pt idx="1858">
                  <c:v>41672</c:v>
                </c:pt>
                <c:pt idx="1859">
                  <c:v>41673</c:v>
                </c:pt>
                <c:pt idx="1860">
                  <c:v>41674</c:v>
                </c:pt>
                <c:pt idx="1861">
                  <c:v>41675</c:v>
                </c:pt>
                <c:pt idx="1862">
                  <c:v>41676</c:v>
                </c:pt>
                <c:pt idx="1863">
                  <c:v>41677</c:v>
                </c:pt>
                <c:pt idx="1864">
                  <c:v>41678</c:v>
                </c:pt>
                <c:pt idx="1865">
                  <c:v>41679</c:v>
                </c:pt>
                <c:pt idx="1866">
                  <c:v>41680</c:v>
                </c:pt>
                <c:pt idx="1867">
                  <c:v>41681</c:v>
                </c:pt>
                <c:pt idx="1868">
                  <c:v>41682</c:v>
                </c:pt>
                <c:pt idx="1869">
                  <c:v>41683</c:v>
                </c:pt>
                <c:pt idx="1870">
                  <c:v>41684</c:v>
                </c:pt>
                <c:pt idx="1871">
                  <c:v>41685</c:v>
                </c:pt>
                <c:pt idx="1872">
                  <c:v>41686</c:v>
                </c:pt>
                <c:pt idx="1873">
                  <c:v>41687</c:v>
                </c:pt>
                <c:pt idx="1874">
                  <c:v>41688</c:v>
                </c:pt>
                <c:pt idx="1875">
                  <c:v>41689</c:v>
                </c:pt>
                <c:pt idx="1876">
                  <c:v>41690</c:v>
                </c:pt>
                <c:pt idx="1877">
                  <c:v>41691</c:v>
                </c:pt>
                <c:pt idx="1878">
                  <c:v>41692</c:v>
                </c:pt>
                <c:pt idx="1879">
                  <c:v>41693</c:v>
                </c:pt>
                <c:pt idx="1880">
                  <c:v>41694</c:v>
                </c:pt>
                <c:pt idx="1881">
                  <c:v>41695</c:v>
                </c:pt>
                <c:pt idx="1882">
                  <c:v>41696</c:v>
                </c:pt>
                <c:pt idx="1883">
                  <c:v>41697</c:v>
                </c:pt>
                <c:pt idx="1884">
                  <c:v>41698</c:v>
                </c:pt>
                <c:pt idx="1885">
                  <c:v>41699</c:v>
                </c:pt>
                <c:pt idx="1886">
                  <c:v>41700</c:v>
                </c:pt>
                <c:pt idx="1887">
                  <c:v>41701</c:v>
                </c:pt>
                <c:pt idx="1888">
                  <c:v>41702</c:v>
                </c:pt>
                <c:pt idx="1889">
                  <c:v>41703</c:v>
                </c:pt>
                <c:pt idx="1890">
                  <c:v>41704</c:v>
                </c:pt>
                <c:pt idx="1891">
                  <c:v>41705</c:v>
                </c:pt>
                <c:pt idx="1892">
                  <c:v>41706</c:v>
                </c:pt>
                <c:pt idx="1893">
                  <c:v>41707</c:v>
                </c:pt>
                <c:pt idx="1894">
                  <c:v>41708</c:v>
                </c:pt>
                <c:pt idx="1895">
                  <c:v>41709</c:v>
                </c:pt>
                <c:pt idx="1896">
                  <c:v>41710</c:v>
                </c:pt>
                <c:pt idx="1897">
                  <c:v>41711</c:v>
                </c:pt>
                <c:pt idx="1898">
                  <c:v>41712</c:v>
                </c:pt>
                <c:pt idx="1899">
                  <c:v>41713</c:v>
                </c:pt>
                <c:pt idx="1900">
                  <c:v>41714</c:v>
                </c:pt>
                <c:pt idx="1901">
                  <c:v>41715</c:v>
                </c:pt>
                <c:pt idx="1902">
                  <c:v>41716</c:v>
                </c:pt>
                <c:pt idx="1903">
                  <c:v>41717</c:v>
                </c:pt>
                <c:pt idx="1904">
                  <c:v>41718</c:v>
                </c:pt>
                <c:pt idx="1905">
                  <c:v>41719</c:v>
                </c:pt>
                <c:pt idx="1906">
                  <c:v>41720</c:v>
                </c:pt>
                <c:pt idx="1907">
                  <c:v>41721</c:v>
                </c:pt>
                <c:pt idx="1908">
                  <c:v>41722</c:v>
                </c:pt>
                <c:pt idx="1909">
                  <c:v>41723</c:v>
                </c:pt>
                <c:pt idx="1910">
                  <c:v>41724</c:v>
                </c:pt>
                <c:pt idx="1911">
                  <c:v>41725</c:v>
                </c:pt>
                <c:pt idx="1912">
                  <c:v>41726</c:v>
                </c:pt>
                <c:pt idx="1913">
                  <c:v>41727</c:v>
                </c:pt>
                <c:pt idx="1914">
                  <c:v>41728</c:v>
                </c:pt>
                <c:pt idx="1915">
                  <c:v>41729</c:v>
                </c:pt>
                <c:pt idx="1916">
                  <c:v>41730</c:v>
                </c:pt>
                <c:pt idx="1917">
                  <c:v>41731</c:v>
                </c:pt>
                <c:pt idx="1918">
                  <c:v>41732</c:v>
                </c:pt>
                <c:pt idx="1919">
                  <c:v>41733</c:v>
                </c:pt>
                <c:pt idx="1920">
                  <c:v>41734</c:v>
                </c:pt>
                <c:pt idx="1921">
                  <c:v>41735</c:v>
                </c:pt>
                <c:pt idx="1922">
                  <c:v>41736</c:v>
                </c:pt>
                <c:pt idx="1923">
                  <c:v>41737</c:v>
                </c:pt>
                <c:pt idx="1924">
                  <c:v>41738</c:v>
                </c:pt>
                <c:pt idx="1925">
                  <c:v>41739</c:v>
                </c:pt>
                <c:pt idx="1926">
                  <c:v>41740</c:v>
                </c:pt>
                <c:pt idx="1927">
                  <c:v>41741</c:v>
                </c:pt>
                <c:pt idx="1928">
                  <c:v>41742</c:v>
                </c:pt>
                <c:pt idx="1929">
                  <c:v>41743</c:v>
                </c:pt>
                <c:pt idx="1930">
                  <c:v>41744</c:v>
                </c:pt>
                <c:pt idx="1931">
                  <c:v>41745</c:v>
                </c:pt>
                <c:pt idx="1932">
                  <c:v>41746</c:v>
                </c:pt>
                <c:pt idx="1933">
                  <c:v>41747</c:v>
                </c:pt>
                <c:pt idx="1934">
                  <c:v>41748</c:v>
                </c:pt>
                <c:pt idx="1935">
                  <c:v>41749</c:v>
                </c:pt>
                <c:pt idx="1936">
                  <c:v>41750</c:v>
                </c:pt>
                <c:pt idx="1937">
                  <c:v>41751</c:v>
                </c:pt>
                <c:pt idx="1938">
                  <c:v>41752</c:v>
                </c:pt>
                <c:pt idx="1939">
                  <c:v>41753</c:v>
                </c:pt>
                <c:pt idx="1940">
                  <c:v>41754</c:v>
                </c:pt>
                <c:pt idx="1941">
                  <c:v>41755</c:v>
                </c:pt>
                <c:pt idx="1942">
                  <c:v>41756</c:v>
                </c:pt>
                <c:pt idx="1943">
                  <c:v>41757</c:v>
                </c:pt>
                <c:pt idx="1944">
                  <c:v>41758</c:v>
                </c:pt>
                <c:pt idx="1945">
                  <c:v>41759</c:v>
                </c:pt>
                <c:pt idx="1946">
                  <c:v>41760</c:v>
                </c:pt>
                <c:pt idx="1947">
                  <c:v>41761</c:v>
                </c:pt>
                <c:pt idx="1948">
                  <c:v>41762</c:v>
                </c:pt>
                <c:pt idx="1949">
                  <c:v>41763</c:v>
                </c:pt>
                <c:pt idx="1950">
                  <c:v>41764</c:v>
                </c:pt>
                <c:pt idx="1951">
                  <c:v>41765</c:v>
                </c:pt>
                <c:pt idx="1952">
                  <c:v>41766</c:v>
                </c:pt>
                <c:pt idx="1953">
                  <c:v>41767</c:v>
                </c:pt>
                <c:pt idx="1954">
                  <c:v>41768</c:v>
                </c:pt>
                <c:pt idx="1955">
                  <c:v>41769</c:v>
                </c:pt>
                <c:pt idx="1956">
                  <c:v>41770</c:v>
                </c:pt>
                <c:pt idx="1957">
                  <c:v>41771</c:v>
                </c:pt>
                <c:pt idx="1958">
                  <c:v>41772</c:v>
                </c:pt>
                <c:pt idx="1959">
                  <c:v>41773</c:v>
                </c:pt>
                <c:pt idx="1960">
                  <c:v>41774</c:v>
                </c:pt>
                <c:pt idx="1961">
                  <c:v>41775</c:v>
                </c:pt>
                <c:pt idx="1962">
                  <c:v>41776</c:v>
                </c:pt>
                <c:pt idx="1963">
                  <c:v>41777</c:v>
                </c:pt>
                <c:pt idx="1964">
                  <c:v>41778</c:v>
                </c:pt>
                <c:pt idx="1965">
                  <c:v>41779</c:v>
                </c:pt>
                <c:pt idx="1966">
                  <c:v>41780</c:v>
                </c:pt>
                <c:pt idx="1967">
                  <c:v>41781</c:v>
                </c:pt>
                <c:pt idx="1968">
                  <c:v>41782</c:v>
                </c:pt>
                <c:pt idx="1969">
                  <c:v>41783</c:v>
                </c:pt>
                <c:pt idx="1970">
                  <c:v>41784</c:v>
                </c:pt>
                <c:pt idx="1971">
                  <c:v>41785</c:v>
                </c:pt>
                <c:pt idx="1972">
                  <c:v>41786</c:v>
                </c:pt>
                <c:pt idx="1973">
                  <c:v>41787</c:v>
                </c:pt>
                <c:pt idx="1974">
                  <c:v>41788</c:v>
                </c:pt>
                <c:pt idx="1975">
                  <c:v>41789</c:v>
                </c:pt>
                <c:pt idx="1976">
                  <c:v>41790</c:v>
                </c:pt>
                <c:pt idx="1977">
                  <c:v>41791</c:v>
                </c:pt>
                <c:pt idx="1978">
                  <c:v>41792</c:v>
                </c:pt>
                <c:pt idx="1979">
                  <c:v>41793</c:v>
                </c:pt>
                <c:pt idx="1980">
                  <c:v>41794</c:v>
                </c:pt>
                <c:pt idx="1981">
                  <c:v>41795</c:v>
                </c:pt>
                <c:pt idx="1982">
                  <c:v>41796</c:v>
                </c:pt>
                <c:pt idx="1983">
                  <c:v>41797</c:v>
                </c:pt>
                <c:pt idx="1984">
                  <c:v>41798</c:v>
                </c:pt>
                <c:pt idx="1985">
                  <c:v>41799</c:v>
                </c:pt>
                <c:pt idx="1986">
                  <c:v>41800</c:v>
                </c:pt>
                <c:pt idx="1987">
                  <c:v>41801</c:v>
                </c:pt>
                <c:pt idx="1988">
                  <c:v>41802</c:v>
                </c:pt>
                <c:pt idx="1989">
                  <c:v>41803</c:v>
                </c:pt>
                <c:pt idx="1990">
                  <c:v>41804</c:v>
                </c:pt>
                <c:pt idx="1991">
                  <c:v>41805</c:v>
                </c:pt>
                <c:pt idx="1992">
                  <c:v>41806</c:v>
                </c:pt>
                <c:pt idx="1993">
                  <c:v>41807</c:v>
                </c:pt>
                <c:pt idx="1994">
                  <c:v>41808</c:v>
                </c:pt>
                <c:pt idx="1995">
                  <c:v>41809</c:v>
                </c:pt>
                <c:pt idx="1996">
                  <c:v>41810</c:v>
                </c:pt>
                <c:pt idx="1997">
                  <c:v>41811</c:v>
                </c:pt>
                <c:pt idx="1998">
                  <c:v>41812</c:v>
                </c:pt>
                <c:pt idx="1999">
                  <c:v>41813</c:v>
                </c:pt>
                <c:pt idx="2000">
                  <c:v>41814</c:v>
                </c:pt>
                <c:pt idx="2001">
                  <c:v>41815</c:v>
                </c:pt>
                <c:pt idx="2002">
                  <c:v>41816</c:v>
                </c:pt>
                <c:pt idx="2003">
                  <c:v>41817</c:v>
                </c:pt>
                <c:pt idx="2004">
                  <c:v>41818</c:v>
                </c:pt>
                <c:pt idx="2005">
                  <c:v>41819</c:v>
                </c:pt>
                <c:pt idx="2006">
                  <c:v>41820</c:v>
                </c:pt>
                <c:pt idx="2007">
                  <c:v>41821</c:v>
                </c:pt>
                <c:pt idx="2008">
                  <c:v>41822</c:v>
                </c:pt>
                <c:pt idx="2009">
                  <c:v>41823</c:v>
                </c:pt>
                <c:pt idx="2010">
                  <c:v>41824</c:v>
                </c:pt>
                <c:pt idx="2011">
                  <c:v>41825</c:v>
                </c:pt>
                <c:pt idx="2012">
                  <c:v>41826</c:v>
                </c:pt>
                <c:pt idx="2013">
                  <c:v>41827</c:v>
                </c:pt>
                <c:pt idx="2014">
                  <c:v>41828</c:v>
                </c:pt>
                <c:pt idx="2015">
                  <c:v>41829</c:v>
                </c:pt>
                <c:pt idx="2016">
                  <c:v>41830</c:v>
                </c:pt>
                <c:pt idx="2017">
                  <c:v>41831</c:v>
                </c:pt>
                <c:pt idx="2018">
                  <c:v>41832</c:v>
                </c:pt>
                <c:pt idx="2019">
                  <c:v>41833</c:v>
                </c:pt>
                <c:pt idx="2020">
                  <c:v>41834</c:v>
                </c:pt>
                <c:pt idx="2021">
                  <c:v>41835</c:v>
                </c:pt>
                <c:pt idx="2022">
                  <c:v>41836</c:v>
                </c:pt>
                <c:pt idx="2023">
                  <c:v>41837</c:v>
                </c:pt>
                <c:pt idx="2024">
                  <c:v>41838</c:v>
                </c:pt>
                <c:pt idx="2025">
                  <c:v>41839</c:v>
                </c:pt>
                <c:pt idx="2026">
                  <c:v>41840</c:v>
                </c:pt>
                <c:pt idx="2027">
                  <c:v>41841</c:v>
                </c:pt>
                <c:pt idx="2028">
                  <c:v>41842</c:v>
                </c:pt>
                <c:pt idx="2029">
                  <c:v>41843</c:v>
                </c:pt>
                <c:pt idx="2030">
                  <c:v>41844</c:v>
                </c:pt>
                <c:pt idx="2031">
                  <c:v>41845</c:v>
                </c:pt>
                <c:pt idx="2032">
                  <c:v>41846</c:v>
                </c:pt>
                <c:pt idx="2033">
                  <c:v>41847</c:v>
                </c:pt>
                <c:pt idx="2034">
                  <c:v>41848</c:v>
                </c:pt>
                <c:pt idx="2035">
                  <c:v>41849</c:v>
                </c:pt>
                <c:pt idx="2036">
                  <c:v>41850</c:v>
                </c:pt>
                <c:pt idx="2037">
                  <c:v>41851</c:v>
                </c:pt>
                <c:pt idx="2038">
                  <c:v>41852</c:v>
                </c:pt>
                <c:pt idx="2039">
                  <c:v>41853</c:v>
                </c:pt>
                <c:pt idx="2040">
                  <c:v>41854</c:v>
                </c:pt>
                <c:pt idx="2041">
                  <c:v>41855</c:v>
                </c:pt>
                <c:pt idx="2042">
                  <c:v>41856</c:v>
                </c:pt>
                <c:pt idx="2043">
                  <c:v>41857</c:v>
                </c:pt>
                <c:pt idx="2044">
                  <c:v>41858</c:v>
                </c:pt>
                <c:pt idx="2045">
                  <c:v>41859</c:v>
                </c:pt>
                <c:pt idx="2046">
                  <c:v>41860</c:v>
                </c:pt>
                <c:pt idx="2047">
                  <c:v>41861</c:v>
                </c:pt>
                <c:pt idx="2048">
                  <c:v>41862</c:v>
                </c:pt>
                <c:pt idx="2049">
                  <c:v>41863</c:v>
                </c:pt>
                <c:pt idx="2050">
                  <c:v>41864</c:v>
                </c:pt>
                <c:pt idx="2051">
                  <c:v>41865</c:v>
                </c:pt>
                <c:pt idx="2052">
                  <c:v>41866</c:v>
                </c:pt>
                <c:pt idx="2053">
                  <c:v>41867</c:v>
                </c:pt>
                <c:pt idx="2054">
                  <c:v>41868</c:v>
                </c:pt>
                <c:pt idx="2055">
                  <c:v>41869</c:v>
                </c:pt>
                <c:pt idx="2056">
                  <c:v>41870</c:v>
                </c:pt>
                <c:pt idx="2057">
                  <c:v>41871</c:v>
                </c:pt>
                <c:pt idx="2058">
                  <c:v>41872</c:v>
                </c:pt>
                <c:pt idx="2059">
                  <c:v>41873</c:v>
                </c:pt>
                <c:pt idx="2060">
                  <c:v>41874</c:v>
                </c:pt>
                <c:pt idx="2061">
                  <c:v>41875</c:v>
                </c:pt>
                <c:pt idx="2062">
                  <c:v>41876</c:v>
                </c:pt>
                <c:pt idx="2063">
                  <c:v>41877</c:v>
                </c:pt>
                <c:pt idx="2064">
                  <c:v>41878</c:v>
                </c:pt>
                <c:pt idx="2065">
                  <c:v>41879</c:v>
                </c:pt>
                <c:pt idx="2066">
                  <c:v>41880</c:v>
                </c:pt>
                <c:pt idx="2067">
                  <c:v>41881</c:v>
                </c:pt>
                <c:pt idx="2068">
                  <c:v>41882</c:v>
                </c:pt>
                <c:pt idx="2069">
                  <c:v>41883</c:v>
                </c:pt>
                <c:pt idx="2070">
                  <c:v>41884</c:v>
                </c:pt>
                <c:pt idx="2071">
                  <c:v>41885</c:v>
                </c:pt>
                <c:pt idx="2072">
                  <c:v>41886</c:v>
                </c:pt>
                <c:pt idx="2073">
                  <c:v>41887</c:v>
                </c:pt>
                <c:pt idx="2074">
                  <c:v>41888</c:v>
                </c:pt>
                <c:pt idx="2075">
                  <c:v>41889</c:v>
                </c:pt>
                <c:pt idx="2076">
                  <c:v>41890</c:v>
                </c:pt>
                <c:pt idx="2077">
                  <c:v>41891</c:v>
                </c:pt>
                <c:pt idx="2078">
                  <c:v>41892</c:v>
                </c:pt>
                <c:pt idx="2079">
                  <c:v>41893</c:v>
                </c:pt>
                <c:pt idx="2080">
                  <c:v>41894</c:v>
                </c:pt>
                <c:pt idx="2081">
                  <c:v>41895</c:v>
                </c:pt>
                <c:pt idx="2082">
                  <c:v>41896</c:v>
                </c:pt>
                <c:pt idx="2083">
                  <c:v>41897</c:v>
                </c:pt>
                <c:pt idx="2084">
                  <c:v>41898</c:v>
                </c:pt>
                <c:pt idx="2085">
                  <c:v>41899</c:v>
                </c:pt>
                <c:pt idx="2086">
                  <c:v>41900</c:v>
                </c:pt>
                <c:pt idx="2087">
                  <c:v>41901</c:v>
                </c:pt>
                <c:pt idx="2088">
                  <c:v>41902</c:v>
                </c:pt>
                <c:pt idx="2089">
                  <c:v>41903</c:v>
                </c:pt>
                <c:pt idx="2090">
                  <c:v>41904</c:v>
                </c:pt>
                <c:pt idx="2091">
                  <c:v>41905</c:v>
                </c:pt>
                <c:pt idx="2092">
                  <c:v>41906</c:v>
                </c:pt>
                <c:pt idx="2093">
                  <c:v>41907</c:v>
                </c:pt>
                <c:pt idx="2094">
                  <c:v>41908</c:v>
                </c:pt>
                <c:pt idx="2095">
                  <c:v>41909</c:v>
                </c:pt>
                <c:pt idx="2096">
                  <c:v>41910</c:v>
                </c:pt>
                <c:pt idx="2097">
                  <c:v>41911</c:v>
                </c:pt>
                <c:pt idx="2098">
                  <c:v>41912</c:v>
                </c:pt>
                <c:pt idx="2099">
                  <c:v>41913</c:v>
                </c:pt>
                <c:pt idx="2100">
                  <c:v>41914</c:v>
                </c:pt>
                <c:pt idx="2101">
                  <c:v>41915</c:v>
                </c:pt>
                <c:pt idx="2102">
                  <c:v>41916</c:v>
                </c:pt>
                <c:pt idx="2103">
                  <c:v>41917</c:v>
                </c:pt>
                <c:pt idx="2104">
                  <c:v>41918</c:v>
                </c:pt>
                <c:pt idx="2105">
                  <c:v>41919</c:v>
                </c:pt>
                <c:pt idx="2106">
                  <c:v>41920</c:v>
                </c:pt>
                <c:pt idx="2107">
                  <c:v>41921</c:v>
                </c:pt>
                <c:pt idx="2108">
                  <c:v>41922</c:v>
                </c:pt>
                <c:pt idx="2109">
                  <c:v>41923</c:v>
                </c:pt>
                <c:pt idx="2110">
                  <c:v>41924</c:v>
                </c:pt>
                <c:pt idx="2111">
                  <c:v>41925</c:v>
                </c:pt>
                <c:pt idx="2112">
                  <c:v>41926</c:v>
                </c:pt>
                <c:pt idx="2113">
                  <c:v>41927</c:v>
                </c:pt>
                <c:pt idx="2114">
                  <c:v>41928</c:v>
                </c:pt>
                <c:pt idx="2115">
                  <c:v>41929</c:v>
                </c:pt>
                <c:pt idx="2116">
                  <c:v>41930</c:v>
                </c:pt>
                <c:pt idx="2117">
                  <c:v>41931</c:v>
                </c:pt>
                <c:pt idx="2118">
                  <c:v>41932</c:v>
                </c:pt>
                <c:pt idx="2119">
                  <c:v>41933</c:v>
                </c:pt>
                <c:pt idx="2120">
                  <c:v>41934</c:v>
                </c:pt>
                <c:pt idx="2121">
                  <c:v>41935</c:v>
                </c:pt>
                <c:pt idx="2122">
                  <c:v>41936</c:v>
                </c:pt>
                <c:pt idx="2123">
                  <c:v>41937</c:v>
                </c:pt>
                <c:pt idx="2124">
                  <c:v>41938</c:v>
                </c:pt>
                <c:pt idx="2125">
                  <c:v>41939</c:v>
                </c:pt>
                <c:pt idx="2126">
                  <c:v>41940</c:v>
                </c:pt>
                <c:pt idx="2127">
                  <c:v>41941</c:v>
                </c:pt>
                <c:pt idx="2128">
                  <c:v>41942</c:v>
                </c:pt>
                <c:pt idx="2129">
                  <c:v>41943</c:v>
                </c:pt>
                <c:pt idx="2130">
                  <c:v>41944</c:v>
                </c:pt>
                <c:pt idx="2131">
                  <c:v>41945</c:v>
                </c:pt>
                <c:pt idx="2132">
                  <c:v>41946</c:v>
                </c:pt>
                <c:pt idx="2133">
                  <c:v>41947</c:v>
                </c:pt>
                <c:pt idx="2134">
                  <c:v>41948</c:v>
                </c:pt>
                <c:pt idx="2135">
                  <c:v>41949</c:v>
                </c:pt>
                <c:pt idx="2136">
                  <c:v>41950</c:v>
                </c:pt>
                <c:pt idx="2137">
                  <c:v>41951</c:v>
                </c:pt>
                <c:pt idx="2138">
                  <c:v>41952</c:v>
                </c:pt>
                <c:pt idx="2139">
                  <c:v>41953</c:v>
                </c:pt>
                <c:pt idx="2140">
                  <c:v>41954</c:v>
                </c:pt>
                <c:pt idx="2141">
                  <c:v>41955</c:v>
                </c:pt>
                <c:pt idx="2142">
                  <c:v>41956</c:v>
                </c:pt>
                <c:pt idx="2143">
                  <c:v>41957</c:v>
                </c:pt>
                <c:pt idx="2144">
                  <c:v>41958</c:v>
                </c:pt>
                <c:pt idx="2145">
                  <c:v>41959</c:v>
                </c:pt>
                <c:pt idx="2146">
                  <c:v>41960</c:v>
                </c:pt>
                <c:pt idx="2147">
                  <c:v>41961</c:v>
                </c:pt>
                <c:pt idx="2148">
                  <c:v>41962</c:v>
                </c:pt>
                <c:pt idx="2149">
                  <c:v>41963</c:v>
                </c:pt>
                <c:pt idx="2150">
                  <c:v>41964</c:v>
                </c:pt>
                <c:pt idx="2151">
                  <c:v>41965</c:v>
                </c:pt>
                <c:pt idx="2152">
                  <c:v>41966</c:v>
                </c:pt>
                <c:pt idx="2153">
                  <c:v>41967</c:v>
                </c:pt>
                <c:pt idx="2154">
                  <c:v>41968</c:v>
                </c:pt>
                <c:pt idx="2155">
                  <c:v>41969</c:v>
                </c:pt>
                <c:pt idx="2156">
                  <c:v>41970</c:v>
                </c:pt>
                <c:pt idx="2157">
                  <c:v>41971</c:v>
                </c:pt>
                <c:pt idx="2158">
                  <c:v>41972</c:v>
                </c:pt>
                <c:pt idx="2159">
                  <c:v>41973</c:v>
                </c:pt>
                <c:pt idx="2160">
                  <c:v>41974</c:v>
                </c:pt>
                <c:pt idx="2161">
                  <c:v>41975</c:v>
                </c:pt>
                <c:pt idx="2162">
                  <c:v>41976</c:v>
                </c:pt>
                <c:pt idx="2163">
                  <c:v>41977</c:v>
                </c:pt>
                <c:pt idx="2164">
                  <c:v>41978</c:v>
                </c:pt>
                <c:pt idx="2165">
                  <c:v>41979</c:v>
                </c:pt>
                <c:pt idx="2166">
                  <c:v>41980</c:v>
                </c:pt>
                <c:pt idx="2167">
                  <c:v>41981</c:v>
                </c:pt>
                <c:pt idx="2168">
                  <c:v>41982</c:v>
                </c:pt>
                <c:pt idx="2169">
                  <c:v>41983</c:v>
                </c:pt>
                <c:pt idx="2170">
                  <c:v>41984</c:v>
                </c:pt>
                <c:pt idx="2171">
                  <c:v>41985</c:v>
                </c:pt>
                <c:pt idx="2172">
                  <c:v>41986</c:v>
                </c:pt>
                <c:pt idx="2173">
                  <c:v>41987</c:v>
                </c:pt>
                <c:pt idx="2174">
                  <c:v>41988</c:v>
                </c:pt>
                <c:pt idx="2175">
                  <c:v>41989</c:v>
                </c:pt>
                <c:pt idx="2176">
                  <c:v>41990</c:v>
                </c:pt>
                <c:pt idx="2177">
                  <c:v>41991</c:v>
                </c:pt>
                <c:pt idx="2178">
                  <c:v>41992</c:v>
                </c:pt>
                <c:pt idx="2179">
                  <c:v>41993</c:v>
                </c:pt>
                <c:pt idx="2180">
                  <c:v>41994</c:v>
                </c:pt>
                <c:pt idx="2181">
                  <c:v>41995</c:v>
                </c:pt>
                <c:pt idx="2182">
                  <c:v>41996</c:v>
                </c:pt>
                <c:pt idx="2183">
                  <c:v>41997</c:v>
                </c:pt>
                <c:pt idx="2184">
                  <c:v>41998</c:v>
                </c:pt>
                <c:pt idx="2185">
                  <c:v>41999</c:v>
                </c:pt>
                <c:pt idx="2186">
                  <c:v>42000</c:v>
                </c:pt>
                <c:pt idx="2187">
                  <c:v>42001</c:v>
                </c:pt>
                <c:pt idx="2188">
                  <c:v>42002</c:v>
                </c:pt>
                <c:pt idx="2189">
                  <c:v>42003</c:v>
                </c:pt>
                <c:pt idx="2190">
                  <c:v>42004</c:v>
                </c:pt>
                <c:pt idx="2191">
                  <c:v>42005</c:v>
                </c:pt>
                <c:pt idx="2192">
                  <c:v>42006</c:v>
                </c:pt>
                <c:pt idx="2193">
                  <c:v>42007</c:v>
                </c:pt>
                <c:pt idx="2194">
                  <c:v>42008</c:v>
                </c:pt>
                <c:pt idx="2195">
                  <c:v>42009</c:v>
                </c:pt>
                <c:pt idx="2196">
                  <c:v>42010</c:v>
                </c:pt>
                <c:pt idx="2197">
                  <c:v>42011</c:v>
                </c:pt>
                <c:pt idx="2198">
                  <c:v>42012</c:v>
                </c:pt>
                <c:pt idx="2199">
                  <c:v>42013</c:v>
                </c:pt>
                <c:pt idx="2200">
                  <c:v>42014</c:v>
                </c:pt>
                <c:pt idx="2201">
                  <c:v>42015</c:v>
                </c:pt>
                <c:pt idx="2202">
                  <c:v>42016</c:v>
                </c:pt>
                <c:pt idx="2203">
                  <c:v>42017</c:v>
                </c:pt>
                <c:pt idx="2204">
                  <c:v>42018</c:v>
                </c:pt>
                <c:pt idx="2205">
                  <c:v>42019</c:v>
                </c:pt>
                <c:pt idx="2206">
                  <c:v>42020</c:v>
                </c:pt>
                <c:pt idx="2207">
                  <c:v>42021</c:v>
                </c:pt>
                <c:pt idx="2208">
                  <c:v>42022</c:v>
                </c:pt>
                <c:pt idx="2209">
                  <c:v>42023</c:v>
                </c:pt>
                <c:pt idx="2210">
                  <c:v>42024</c:v>
                </c:pt>
                <c:pt idx="2211">
                  <c:v>42025</c:v>
                </c:pt>
                <c:pt idx="2212">
                  <c:v>42026</c:v>
                </c:pt>
                <c:pt idx="2213">
                  <c:v>42027</c:v>
                </c:pt>
                <c:pt idx="2214">
                  <c:v>42028</c:v>
                </c:pt>
                <c:pt idx="2215">
                  <c:v>42029</c:v>
                </c:pt>
                <c:pt idx="2216">
                  <c:v>42030</c:v>
                </c:pt>
                <c:pt idx="2217">
                  <c:v>42031</c:v>
                </c:pt>
                <c:pt idx="2218">
                  <c:v>42032</c:v>
                </c:pt>
                <c:pt idx="2219">
                  <c:v>42033</c:v>
                </c:pt>
                <c:pt idx="2220">
                  <c:v>42034</c:v>
                </c:pt>
                <c:pt idx="2221">
                  <c:v>42035</c:v>
                </c:pt>
                <c:pt idx="2222">
                  <c:v>42036</c:v>
                </c:pt>
                <c:pt idx="2223">
                  <c:v>42037</c:v>
                </c:pt>
                <c:pt idx="2224">
                  <c:v>42038</c:v>
                </c:pt>
                <c:pt idx="2225">
                  <c:v>42039</c:v>
                </c:pt>
                <c:pt idx="2226">
                  <c:v>42040</c:v>
                </c:pt>
                <c:pt idx="2227">
                  <c:v>42041</c:v>
                </c:pt>
                <c:pt idx="2228">
                  <c:v>42042</c:v>
                </c:pt>
                <c:pt idx="2229">
                  <c:v>42043</c:v>
                </c:pt>
                <c:pt idx="2230">
                  <c:v>42044</c:v>
                </c:pt>
                <c:pt idx="2231">
                  <c:v>42045</c:v>
                </c:pt>
                <c:pt idx="2232">
                  <c:v>42046</c:v>
                </c:pt>
                <c:pt idx="2233">
                  <c:v>42047</c:v>
                </c:pt>
                <c:pt idx="2234">
                  <c:v>42048</c:v>
                </c:pt>
                <c:pt idx="2235">
                  <c:v>42049</c:v>
                </c:pt>
                <c:pt idx="2236">
                  <c:v>42050</c:v>
                </c:pt>
                <c:pt idx="2237">
                  <c:v>42051</c:v>
                </c:pt>
                <c:pt idx="2238">
                  <c:v>42052</c:v>
                </c:pt>
                <c:pt idx="2239">
                  <c:v>42053</c:v>
                </c:pt>
                <c:pt idx="2240">
                  <c:v>42054</c:v>
                </c:pt>
                <c:pt idx="2241">
                  <c:v>42055</c:v>
                </c:pt>
                <c:pt idx="2242">
                  <c:v>42056</c:v>
                </c:pt>
                <c:pt idx="2243">
                  <c:v>42057</c:v>
                </c:pt>
                <c:pt idx="2244">
                  <c:v>42058</c:v>
                </c:pt>
                <c:pt idx="2245">
                  <c:v>42059</c:v>
                </c:pt>
                <c:pt idx="2246">
                  <c:v>42060</c:v>
                </c:pt>
                <c:pt idx="2247">
                  <c:v>42061</c:v>
                </c:pt>
                <c:pt idx="2248">
                  <c:v>42062</c:v>
                </c:pt>
                <c:pt idx="2249">
                  <c:v>42063</c:v>
                </c:pt>
                <c:pt idx="2250">
                  <c:v>42064</c:v>
                </c:pt>
                <c:pt idx="2251">
                  <c:v>42065</c:v>
                </c:pt>
                <c:pt idx="2252">
                  <c:v>42066</c:v>
                </c:pt>
                <c:pt idx="2253">
                  <c:v>42067</c:v>
                </c:pt>
                <c:pt idx="2254">
                  <c:v>42068</c:v>
                </c:pt>
                <c:pt idx="2255">
                  <c:v>42069</c:v>
                </c:pt>
                <c:pt idx="2256">
                  <c:v>42070</c:v>
                </c:pt>
                <c:pt idx="2257">
                  <c:v>42071</c:v>
                </c:pt>
                <c:pt idx="2258">
                  <c:v>42072</c:v>
                </c:pt>
                <c:pt idx="2259">
                  <c:v>42073</c:v>
                </c:pt>
                <c:pt idx="2260">
                  <c:v>42074</c:v>
                </c:pt>
                <c:pt idx="2261">
                  <c:v>42075</c:v>
                </c:pt>
                <c:pt idx="2262">
                  <c:v>42076</c:v>
                </c:pt>
                <c:pt idx="2263">
                  <c:v>42077</c:v>
                </c:pt>
                <c:pt idx="2264">
                  <c:v>42078</c:v>
                </c:pt>
                <c:pt idx="2265">
                  <c:v>42079</c:v>
                </c:pt>
                <c:pt idx="2266">
                  <c:v>42080</c:v>
                </c:pt>
                <c:pt idx="2267">
                  <c:v>42081</c:v>
                </c:pt>
                <c:pt idx="2268">
                  <c:v>42082</c:v>
                </c:pt>
                <c:pt idx="2269">
                  <c:v>42083</c:v>
                </c:pt>
                <c:pt idx="2270">
                  <c:v>42084</c:v>
                </c:pt>
                <c:pt idx="2271">
                  <c:v>42085</c:v>
                </c:pt>
                <c:pt idx="2272">
                  <c:v>42086</c:v>
                </c:pt>
                <c:pt idx="2273">
                  <c:v>42087</c:v>
                </c:pt>
                <c:pt idx="2274">
                  <c:v>42088</c:v>
                </c:pt>
                <c:pt idx="2275">
                  <c:v>42089</c:v>
                </c:pt>
                <c:pt idx="2276">
                  <c:v>42090</c:v>
                </c:pt>
                <c:pt idx="2277">
                  <c:v>42091</c:v>
                </c:pt>
                <c:pt idx="2278">
                  <c:v>42092</c:v>
                </c:pt>
                <c:pt idx="2279">
                  <c:v>42093</c:v>
                </c:pt>
                <c:pt idx="2280">
                  <c:v>42094</c:v>
                </c:pt>
                <c:pt idx="2281">
                  <c:v>42095</c:v>
                </c:pt>
                <c:pt idx="2282">
                  <c:v>42096</c:v>
                </c:pt>
                <c:pt idx="2283">
                  <c:v>42097</c:v>
                </c:pt>
                <c:pt idx="2284">
                  <c:v>42098</c:v>
                </c:pt>
                <c:pt idx="2285">
                  <c:v>42099</c:v>
                </c:pt>
                <c:pt idx="2286">
                  <c:v>42100</c:v>
                </c:pt>
                <c:pt idx="2287">
                  <c:v>42101</c:v>
                </c:pt>
                <c:pt idx="2288">
                  <c:v>42102</c:v>
                </c:pt>
                <c:pt idx="2289">
                  <c:v>42103</c:v>
                </c:pt>
                <c:pt idx="2290">
                  <c:v>42104</c:v>
                </c:pt>
                <c:pt idx="2291">
                  <c:v>42105</c:v>
                </c:pt>
                <c:pt idx="2292">
                  <c:v>42106</c:v>
                </c:pt>
                <c:pt idx="2293">
                  <c:v>42107</c:v>
                </c:pt>
                <c:pt idx="2294">
                  <c:v>42108</c:v>
                </c:pt>
                <c:pt idx="2295">
                  <c:v>42109</c:v>
                </c:pt>
                <c:pt idx="2296">
                  <c:v>42110</c:v>
                </c:pt>
                <c:pt idx="2297">
                  <c:v>42111</c:v>
                </c:pt>
                <c:pt idx="2298">
                  <c:v>42112</c:v>
                </c:pt>
                <c:pt idx="2299">
                  <c:v>42113</c:v>
                </c:pt>
                <c:pt idx="2300">
                  <c:v>42114</c:v>
                </c:pt>
                <c:pt idx="2301">
                  <c:v>42115</c:v>
                </c:pt>
                <c:pt idx="2302">
                  <c:v>42116</c:v>
                </c:pt>
                <c:pt idx="2303">
                  <c:v>42117</c:v>
                </c:pt>
                <c:pt idx="2304">
                  <c:v>42118</c:v>
                </c:pt>
                <c:pt idx="2305">
                  <c:v>42119</c:v>
                </c:pt>
                <c:pt idx="2306">
                  <c:v>42120</c:v>
                </c:pt>
                <c:pt idx="2307">
                  <c:v>42121</c:v>
                </c:pt>
                <c:pt idx="2308">
                  <c:v>42122</c:v>
                </c:pt>
                <c:pt idx="2309">
                  <c:v>42123</c:v>
                </c:pt>
                <c:pt idx="2310">
                  <c:v>42124</c:v>
                </c:pt>
                <c:pt idx="2311">
                  <c:v>42125</c:v>
                </c:pt>
                <c:pt idx="2312">
                  <c:v>42126</c:v>
                </c:pt>
                <c:pt idx="2313">
                  <c:v>42127</c:v>
                </c:pt>
                <c:pt idx="2314">
                  <c:v>42128</c:v>
                </c:pt>
                <c:pt idx="2315">
                  <c:v>42129</c:v>
                </c:pt>
                <c:pt idx="2316">
                  <c:v>42130</c:v>
                </c:pt>
                <c:pt idx="2317">
                  <c:v>42131</c:v>
                </c:pt>
                <c:pt idx="2318">
                  <c:v>42132</c:v>
                </c:pt>
                <c:pt idx="2319">
                  <c:v>42133</c:v>
                </c:pt>
                <c:pt idx="2320">
                  <c:v>42134</c:v>
                </c:pt>
                <c:pt idx="2321">
                  <c:v>42135</c:v>
                </c:pt>
                <c:pt idx="2322">
                  <c:v>42136</c:v>
                </c:pt>
                <c:pt idx="2323">
                  <c:v>42137</c:v>
                </c:pt>
                <c:pt idx="2324">
                  <c:v>42138</c:v>
                </c:pt>
                <c:pt idx="2325">
                  <c:v>42139</c:v>
                </c:pt>
                <c:pt idx="2326">
                  <c:v>42140</c:v>
                </c:pt>
                <c:pt idx="2327">
                  <c:v>42141</c:v>
                </c:pt>
                <c:pt idx="2328">
                  <c:v>42142</c:v>
                </c:pt>
                <c:pt idx="2329">
                  <c:v>42143</c:v>
                </c:pt>
                <c:pt idx="2330">
                  <c:v>42144</c:v>
                </c:pt>
                <c:pt idx="2331">
                  <c:v>42145</c:v>
                </c:pt>
                <c:pt idx="2332">
                  <c:v>42146</c:v>
                </c:pt>
                <c:pt idx="2333">
                  <c:v>42147</c:v>
                </c:pt>
                <c:pt idx="2334">
                  <c:v>42148</c:v>
                </c:pt>
                <c:pt idx="2335">
                  <c:v>42149</c:v>
                </c:pt>
                <c:pt idx="2336">
                  <c:v>42150</c:v>
                </c:pt>
                <c:pt idx="2337">
                  <c:v>42151</c:v>
                </c:pt>
                <c:pt idx="2338">
                  <c:v>42152</c:v>
                </c:pt>
                <c:pt idx="2339">
                  <c:v>42153</c:v>
                </c:pt>
                <c:pt idx="2340">
                  <c:v>42154</c:v>
                </c:pt>
                <c:pt idx="2341">
                  <c:v>42155</c:v>
                </c:pt>
                <c:pt idx="2342">
                  <c:v>42156</c:v>
                </c:pt>
                <c:pt idx="2343">
                  <c:v>42157</c:v>
                </c:pt>
                <c:pt idx="2344">
                  <c:v>42158</c:v>
                </c:pt>
                <c:pt idx="2345">
                  <c:v>42159</c:v>
                </c:pt>
                <c:pt idx="2346">
                  <c:v>42160</c:v>
                </c:pt>
                <c:pt idx="2347">
                  <c:v>42161</c:v>
                </c:pt>
                <c:pt idx="2348">
                  <c:v>42162</c:v>
                </c:pt>
                <c:pt idx="2349">
                  <c:v>42163</c:v>
                </c:pt>
                <c:pt idx="2350">
                  <c:v>42164</c:v>
                </c:pt>
                <c:pt idx="2351">
                  <c:v>42165</c:v>
                </c:pt>
                <c:pt idx="2352">
                  <c:v>42166</c:v>
                </c:pt>
                <c:pt idx="2353">
                  <c:v>42167</c:v>
                </c:pt>
                <c:pt idx="2354">
                  <c:v>42168</c:v>
                </c:pt>
                <c:pt idx="2355">
                  <c:v>42169</c:v>
                </c:pt>
                <c:pt idx="2356">
                  <c:v>42170</c:v>
                </c:pt>
                <c:pt idx="2357">
                  <c:v>42171</c:v>
                </c:pt>
                <c:pt idx="2358">
                  <c:v>42172</c:v>
                </c:pt>
                <c:pt idx="2359">
                  <c:v>42173</c:v>
                </c:pt>
                <c:pt idx="2360">
                  <c:v>42174</c:v>
                </c:pt>
                <c:pt idx="2361">
                  <c:v>42175</c:v>
                </c:pt>
                <c:pt idx="2362">
                  <c:v>42176</c:v>
                </c:pt>
                <c:pt idx="2363">
                  <c:v>42177</c:v>
                </c:pt>
                <c:pt idx="2364">
                  <c:v>42178</c:v>
                </c:pt>
                <c:pt idx="2365">
                  <c:v>42179</c:v>
                </c:pt>
                <c:pt idx="2366">
                  <c:v>42180</c:v>
                </c:pt>
                <c:pt idx="2367">
                  <c:v>42181</c:v>
                </c:pt>
                <c:pt idx="2368">
                  <c:v>42182</c:v>
                </c:pt>
                <c:pt idx="2369">
                  <c:v>42183</c:v>
                </c:pt>
                <c:pt idx="2370">
                  <c:v>42184</c:v>
                </c:pt>
                <c:pt idx="2371">
                  <c:v>42185</c:v>
                </c:pt>
                <c:pt idx="2372">
                  <c:v>42186</c:v>
                </c:pt>
                <c:pt idx="2373">
                  <c:v>42187</c:v>
                </c:pt>
                <c:pt idx="2374">
                  <c:v>42188</c:v>
                </c:pt>
                <c:pt idx="2375">
                  <c:v>42189</c:v>
                </c:pt>
                <c:pt idx="2376">
                  <c:v>42190</c:v>
                </c:pt>
                <c:pt idx="2377">
                  <c:v>42191</c:v>
                </c:pt>
                <c:pt idx="2378">
                  <c:v>42192</c:v>
                </c:pt>
                <c:pt idx="2379">
                  <c:v>42193</c:v>
                </c:pt>
                <c:pt idx="2380">
                  <c:v>42194</c:v>
                </c:pt>
                <c:pt idx="2381">
                  <c:v>42195</c:v>
                </c:pt>
                <c:pt idx="2382">
                  <c:v>42196</c:v>
                </c:pt>
                <c:pt idx="2383">
                  <c:v>42197</c:v>
                </c:pt>
                <c:pt idx="2384">
                  <c:v>42198</c:v>
                </c:pt>
                <c:pt idx="2385">
                  <c:v>42199</c:v>
                </c:pt>
                <c:pt idx="2386">
                  <c:v>42200</c:v>
                </c:pt>
                <c:pt idx="2387">
                  <c:v>42201</c:v>
                </c:pt>
                <c:pt idx="2388">
                  <c:v>42202</c:v>
                </c:pt>
                <c:pt idx="2389">
                  <c:v>42203</c:v>
                </c:pt>
                <c:pt idx="2390">
                  <c:v>42204</c:v>
                </c:pt>
                <c:pt idx="2391">
                  <c:v>42205</c:v>
                </c:pt>
                <c:pt idx="2392">
                  <c:v>42206</c:v>
                </c:pt>
                <c:pt idx="2393">
                  <c:v>42207</c:v>
                </c:pt>
                <c:pt idx="2394">
                  <c:v>42208</c:v>
                </c:pt>
                <c:pt idx="2395">
                  <c:v>42209</c:v>
                </c:pt>
                <c:pt idx="2396">
                  <c:v>42210</c:v>
                </c:pt>
                <c:pt idx="2397">
                  <c:v>42211</c:v>
                </c:pt>
                <c:pt idx="2398">
                  <c:v>42212</c:v>
                </c:pt>
                <c:pt idx="2399">
                  <c:v>42213</c:v>
                </c:pt>
                <c:pt idx="2400">
                  <c:v>42214</c:v>
                </c:pt>
                <c:pt idx="2401">
                  <c:v>42215</c:v>
                </c:pt>
                <c:pt idx="2402">
                  <c:v>42216</c:v>
                </c:pt>
                <c:pt idx="2403">
                  <c:v>42217</c:v>
                </c:pt>
                <c:pt idx="2404">
                  <c:v>42218</c:v>
                </c:pt>
                <c:pt idx="2405">
                  <c:v>42219</c:v>
                </c:pt>
                <c:pt idx="2406">
                  <c:v>42220</c:v>
                </c:pt>
                <c:pt idx="2407">
                  <c:v>42221</c:v>
                </c:pt>
                <c:pt idx="2408">
                  <c:v>42222</c:v>
                </c:pt>
                <c:pt idx="2409">
                  <c:v>42223</c:v>
                </c:pt>
                <c:pt idx="2410">
                  <c:v>42224</c:v>
                </c:pt>
                <c:pt idx="2411">
                  <c:v>42225</c:v>
                </c:pt>
                <c:pt idx="2412">
                  <c:v>42226</c:v>
                </c:pt>
                <c:pt idx="2413">
                  <c:v>42227</c:v>
                </c:pt>
                <c:pt idx="2414">
                  <c:v>42228</c:v>
                </c:pt>
                <c:pt idx="2415">
                  <c:v>42229</c:v>
                </c:pt>
                <c:pt idx="2416">
                  <c:v>42230</c:v>
                </c:pt>
                <c:pt idx="2417">
                  <c:v>42231</c:v>
                </c:pt>
                <c:pt idx="2418">
                  <c:v>42232</c:v>
                </c:pt>
                <c:pt idx="2419">
                  <c:v>42233</c:v>
                </c:pt>
                <c:pt idx="2420">
                  <c:v>42234</c:v>
                </c:pt>
                <c:pt idx="2421">
                  <c:v>42235</c:v>
                </c:pt>
                <c:pt idx="2422">
                  <c:v>42236</c:v>
                </c:pt>
                <c:pt idx="2423">
                  <c:v>42237</c:v>
                </c:pt>
                <c:pt idx="2424">
                  <c:v>42238</c:v>
                </c:pt>
                <c:pt idx="2425">
                  <c:v>42239</c:v>
                </c:pt>
                <c:pt idx="2426">
                  <c:v>42240</c:v>
                </c:pt>
                <c:pt idx="2427">
                  <c:v>42241</c:v>
                </c:pt>
                <c:pt idx="2428">
                  <c:v>42242</c:v>
                </c:pt>
                <c:pt idx="2429">
                  <c:v>42243</c:v>
                </c:pt>
                <c:pt idx="2430">
                  <c:v>42244</c:v>
                </c:pt>
                <c:pt idx="2431">
                  <c:v>42245</c:v>
                </c:pt>
                <c:pt idx="2432">
                  <c:v>42246</c:v>
                </c:pt>
                <c:pt idx="2433">
                  <c:v>42247</c:v>
                </c:pt>
                <c:pt idx="2434">
                  <c:v>42248</c:v>
                </c:pt>
                <c:pt idx="2435">
                  <c:v>42249</c:v>
                </c:pt>
                <c:pt idx="2436">
                  <c:v>42250</c:v>
                </c:pt>
                <c:pt idx="2437">
                  <c:v>42251</c:v>
                </c:pt>
                <c:pt idx="2438">
                  <c:v>42252</c:v>
                </c:pt>
                <c:pt idx="2439">
                  <c:v>42253</c:v>
                </c:pt>
                <c:pt idx="2440">
                  <c:v>42254</c:v>
                </c:pt>
                <c:pt idx="2441">
                  <c:v>42255</c:v>
                </c:pt>
                <c:pt idx="2442">
                  <c:v>42256</c:v>
                </c:pt>
                <c:pt idx="2443">
                  <c:v>42257</c:v>
                </c:pt>
                <c:pt idx="2444">
                  <c:v>42258</c:v>
                </c:pt>
                <c:pt idx="2445">
                  <c:v>42259</c:v>
                </c:pt>
                <c:pt idx="2446">
                  <c:v>42260</c:v>
                </c:pt>
                <c:pt idx="2447">
                  <c:v>42261</c:v>
                </c:pt>
                <c:pt idx="2448">
                  <c:v>42262</c:v>
                </c:pt>
                <c:pt idx="2449">
                  <c:v>42263</c:v>
                </c:pt>
                <c:pt idx="2450">
                  <c:v>42264</c:v>
                </c:pt>
                <c:pt idx="2451">
                  <c:v>42265</c:v>
                </c:pt>
                <c:pt idx="2452">
                  <c:v>42266</c:v>
                </c:pt>
                <c:pt idx="2453">
                  <c:v>42267</c:v>
                </c:pt>
                <c:pt idx="2454">
                  <c:v>42268</c:v>
                </c:pt>
                <c:pt idx="2455">
                  <c:v>42269</c:v>
                </c:pt>
                <c:pt idx="2456">
                  <c:v>42270</c:v>
                </c:pt>
                <c:pt idx="2457">
                  <c:v>42271</c:v>
                </c:pt>
                <c:pt idx="2458">
                  <c:v>42272</c:v>
                </c:pt>
                <c:pt idx="2459">
                  <c:v>42273</c:v>
                </c:pt>
                <c:pt idx="2460">
                  <c:v>42274</c:v>
                </c:pt>
                <c:pt idx="2461">
                  <c:v>42275</c:v>
                </c:pt>
                <c:pt idx="2462">
                  <c:v>42276</c:v>
                </c:pt>
                <c:pt idx="2463">
                  <c:v>42277</c:v>
                </c:pt>
                <c:pt idx="2464">
                  <c:v>42278</c:v>
                </c:pt>
                <c:pt idx="2465">
                  <c:v>42279</c:v>
                </c:pt>
                <c:pt idx="2466">
                  <c:v>42280</c:v>
                </c:pt>
                <c:pt idx="2467">
                  <c:v>42281</c:v>
                </c:pt>
                <c:pt idx="2468">
                  <c:v>42282</c:v>
                </c:pt>
                <c:pt idx="2469">
                  <c:v>42283</c:v>
                </c:pt>
                <c:pt idx="2470">
                  <c:v>42284</c:v>
                </c:pt>
                <c:pt idx="2471">
                  <c:v>42285</c:v>
                </c:pt>
                <c:pt idx="2472">
                  <c:v>42286</c:v>
                </c:pt>
                <c:pt idx="2473">
                  <c:v>42287</c:v>
                </c:pt>
                <c:pt idx="2474">
                  <c:v>42288</c:v>
                </c:pt>
                <c:pt idx="2475">
                  <c:v>42289</c:v>
                </c:pt>
                <c:pt idx="2476">
                  <c:v>42290</c:v>
                </c:pt>
                <c:pt idx="2477">
                  <c:v>42291</c:v>
                </c:pt>
                <c:pt idx="2478">
                  <c:v>42292</c:v>
                </c:pt>
                <c:pt idx="2479">
                  <c:v>42293</c:v>
                </c:pt>
                <c:pt idx="2480">
                  <c:v>42294</c:v>
                </c:pt>
                <c:pt idx="2481">
                  <c:v>42295</c:v>
                </c:pt>
                <c:pt idx="2482">
                  <c:v>42296</c:v>
                </c:pt>
                <c:pt idx="2483">
                  <c:v>42297</c:v>
                </c:pt>
                <c:pt idx="2484">
                  <c:v>42298</c:v>
                </c:pt>
                <c:pt idx="2485">
                  <c:v>42299</c:v>
                </c:pt>
                <c:pt idx="2486">
                  <c:v>42300</c:v>
                </c:pt>
                <c:pt idx="2487">
                  <c:v>42301</c:v>
                </c:pt>
                <c:pt idx="2488">
                  <c:v>42302</c:v>
                </c:pt>
                <c:pt idx="2489">
                  <c:v>42303</c:v>
                </c:pt>
                <c:pt idx="2490">
                  <c:v>42304</c:v>
                </c:pt>
                <c:pt idx="2491">
                  <c:v>42305</c:v>
                </c:pt>
                <c:pt idx="2492">
                  <c:v>42306</c:v>
                </c:pt>
                <c:pt idx="2493">
                  <c:v>42307</c:v>
                </c:pt>
                <c:pt idx="2494">
                  <c:v>42308</c:v>
                </c:pt>
                <c:pt idx="2495">
                  <c:v>42309</c:v>
                </c:pt>
                <c:pt idx="2496">
                  <c:v>42310</c:v>
                </c:pt>
                <c:pt idx="2497">
                  <c:v>42311</c:v>
                </c:pt>
                <c:pt idx="2498">
                  <c:v>42312</c:v>
                </c:pt>
                <c:pt idx="2499">
                  <c:v>42313</c:v>
                </c:pt>
                <c:pt idx="2500">
                  <c:v>42314</c:v>
                </c:pt>
                <c:pt idx="2501">
                  <c:v>42315</c:v>
                </c:pt>
                <c:pt idx="2502">
                  <c:v>42316</c:v>
                </c:pt>
                <c:pt idx="2503">
                  <c:v>42317</c:v>
                </c:pt>
                <c:pt idx="2504">
                  <c:v>42318</c:v>
                </c:pt>
                <c:pt idx="2505">
                  <c:v>42319</c:v>
                </c:pt>
                <c:pt idx="2506">
                  <c:v>42320</c:v>
                </c:pt>
                <c:pt idx="2507">
                  <c:v>42321</c:v>
                </c:pt>
                <c:pt idx="2508">
                  <c:v>42322</c:v>
                </c:pt>
                <c:pt idx="2509">
                  <c:v>42323</c:v>
                </c:pt>
                <c:pt idx="2510">
                  <c:v>42324</c:v>
                </c:pt>
                <c:pt idx="2511">
                  <c:v>42325</c:v>
                </c:pt>
                <c:pt idx="2512">
                  <c:v>42326</c:v>
                </c:pt>
                <c:pt idx="2513">
                  <c:v>42327</c:v>
                </c:pt>
                <c:pt idx="2514">
                  <c:v>42328</c:v>
                </c:pt>
                <c:pt idx="2515">
                  <c:v>42329</c:v>
                </c:pt>
                <c:pt idx="2516">
                  <c:v>42330</c:v>
                </c:pt>
                <c:pt idx="2517">
                  <c:v>42331</c:v>
                </c:pt>
                <c:pt idx="2518">
                  <c:v>42332</c:v>
                </c:pt>
                <c:pt idx="2519">
                  <c:v>42333</c:v>
                </c:pt>
                <c:pt idx="2520">
                  <c:v>42334</c:v>
                </c:pt>
                <c:pt idx="2521">
                  <c:v>42335</c:v>
                </c:pt>
                <c:pt idx="2522">
                  <c:v>42336</c:v>
                </c:pt>
                <c:pt idx="2523">
                  <c:v>42337</c:v>
                </c:pt>
                <c:pt idx="2524">
                  <c:v>42338</c:v>
                </c:pt>
                <c:pt idx="2525">
                  <c:v>42339</c:v>
                </c:pt>
                <c:pt idx="2526">
                  <c:v>42340</c:v>
                </c:pt>
                <c:pt idx="2527">
                  <c:v>42341</c:v>
                </c:pt>
                <c:pt idx="2528">
                  <c:v>42342</c:v>
                </c:pt>
                <c:pt idx="2529">
                  <c:v>42343</c:v>
                </c:pt>
                <c:pt idx="2530">
                  <c:v>42344</c:v>
                </c:pt>
                <c:pt idx="2531">
                  <c:v>42345</c:v>
                </c:pt>
                <c:pt idx="2532">
                  <c:v>42346</c:v>
                </c:pt>
                <c:pt idx="2533">
                  <c:v>42347</c:v>
                </c:pt>
                <c:pt idx="2534">
                  <c:v>42348</c:v>
                </c:pt>
                <c:pt idx="2535">
                  <c:v>42349</c:v>
                </c:pt>
                <c:pt idx="2536">
                  <c:v>42350</c:v>
                </c:pt>
                <c:pt idx="2537">
                  <c:v>42351</c:v>
                </c:pt>
                <c:pt idx="2538">
                  <c:v>42352</c:v>
                </c:pt>
                <c:pt idx="2539">
                  <c:v>42353</c:v>
                </c:pt>
                <c:pt idx="2540">
                  <c:v>42354</c:v>
                </c:pt>
                <c:pt idx="2541">
                  <c:v>42355</c:v>
                </c:pt>
                <c:pt idx="2542">
                  <c:v>42356</c:v>
                </c:pt>
                <c:pt idx="2543">
                  <c:v>42357</c:v>
                </c:pt>
                <c:pt idx="2544">
                  <c:v>42358</c:v>
                </c:pt>
                <c:pt idx="2545">
                  <c:v>42359</c:v>
                </c:pt>
                <c:pt idx="2546">
                  <c:v>42360</c:v>
                </c:pt>
                <c:pt idx="2547">
                  <c:v>42361</c:v>
                </c:pt>
                <c:pt idx="2548">
                  <c:v>42362</c:v>
                </c:pt>
                <c:pt idx="2549">
                  <c:v>42363</c:v>
                </c:pt>
                <c:pt idx="2550">
                  <c:v>42364</c:v>
                </c:pt>
                <c:pt idx="2551">
                  <c:v>42365</c:v>
                </c:pt>
                <c:pt idx="2552">
                  <c:v>42366</c:v>
                </c:pt>
                <c:pt idx="2553">
                  <c:v>42367</c:v>
                </c:pt>
                <c:pt idx="2554">
                  <c:v>42368</c:v>
                </c:pt>
                <c:pt idx="2555">
                  <c:v>42369</c:v>
                </c:pt>
                <c:pt idx="2556">
                  <c:v>42370</c:v>
                </c:pt>
                <c:pt idx="2557">
                  <c:v>42371</c:v>
                </c:pt>
                <c:pt idx="2558">
                  <c:v>42372</c:v>
                </c:pt>
                <c:pt idx="2559">
                  <c:v>42373</c:v>
                </c:pt>
                <c:pt idx="2560">
                  <c:v>42374</c:v>
                </c:pt>
                <c:pt idx="2561">
                  <c:v>42375</c:v>
                </c:pt>
                <c:pt idx="2562">
                  <c:v>42376</c:v>
                </c:pt>
                <c:pt idx="2563">
                  <c:v>42377</c:v>
                </c:pt>
                <c:pt idx="2564">
                  <c:v>42378</c:v>
                </c:pt>
                <c:pt idx="2565">
                  <c:v>42379</c:v>
                </c:pt>
                <c:pt idx="2566">
                  <c:v>42380</c:v>
                </c:pt>
                <c:pt idx="2567">
                  <c:v>42381</c:v>
                </c:pt>
                <c:pt idx="2568">
                  <c:v>42382</c:v>
                </c:pt>
                <c:pt idx="2569">
                  <c:v>42383</c:v>
                </c:pt>
                <c:pt idx="2570">
                  <c:v>42384</c:v>
                </c:pt>
                <c:pt idx="2571">
                  <c:v>42385</c:v>
                </c:pt>
                <c:pt idx="2572">
                  <c:v>42386</c:v>
                </c:pt>
                <c:pt idx="2573">
                  <c:v>42387</c:v>
                </c:pt>
                <c:pt idx="2574">
                  <c:v>42388</c:v>
                </c:pt>
                <c:pt idx="2575">
                  <c:v>42389</c:v>
                </c:pt>
                <c:pt idx="2576">
                  <c:v>42390</c:v>
                </c:pt>
                <c:pt idx="2577">
                  <c:v>42391</c:v>
                </c:pt>
                <c:pt idx="2578">
                  <c:v>42392</c:v>
                </c:pt>
                <c:pt idx="2579">
                  <c:v>42393</c:v>
                </c:pt>
                <c:pt idx="2580">
                  <c:v>42394</c:v>
                </c:pt>
                <c:pt idx="2581">
                  <c:v>42395</c:v>
                </c:pt>
                <c:pt idx="2582">
                  <c:v>42396</c:v>
                </c:pt>
                <c:pt idx="2583">
                  <c:v>42397</c:v>
                </c:pt>
                <c:pt idx="2584">
                  <c:v>42398</c:v>
                </c:pt>
                <c:pt idx="2585">
                  <c:v>42399</c:v>
                </c:pt>
                <c:pt idx="2586">
                  <c:v>42400</c:v>
                </c:pt>
                <c:pt idx="2587">
                  <c:v>42401</c:v>
                </c:pt>
                <c:pt idx="2588">
                  <c:v>42402</c:v>
                </c:pt>
                <c:pt idx="2589">
                  <c:v>42403</c:v>
                </c:pt>
                <c:pt idx="2590">
                  <c:v>42404</c:v>
                </c:pt>
                <c:pt idx="2591">
                  <c:v>42405</c:v>
                </c:pt>
                <c:pt idx="2592">
                  <c:v>42406</c:v>
                </c:pt>
                <c:pt idx="2593">
                  <c:v>42407</c:v>
                </c:pt>
                <c:pt idx="2594">
                  <c:v>42408</c:v>
                </c:pt>
                <c:pt idx="2595">
                  <c:v>42409</c:v>
                </c:pt>
                <c:pt idx="2596">
                  <c:v>42410</c:v>
                </c:pt>
                <c:pt idx="2597">
                  <c:v>42411</c:v>
                </c:pt>
                <c:pt idx="2598">
                  <c:v>42412</c:v>
                </c:pt>
                <c:pt idx="2599">
                  <c:v>42413</c:v>
                </c:pt>
                <c:pt idx="2600">
                  <c:v>42414</c:v>
                </c:pt>
                <c:pt idx="2601">
                  <c:v>42415</c:v>
                </c:pt>
                <c:pt idx="2602">
                  <c:v>42416</c:v>
                </c:pt>
                <c:pt idx="2603">
                  <c:v>42417</c:v>
                </c:pt>
                <c:pt idx="2604">
                  <c:v>42418</c:v>
                </c:pt>
                <c:pt idx="2605">
                  <c:v>42419</c:v>
                </c:pt>
                <c:pt idx="2606">
                  <c:v>42420</c:v>
                </c:pt>
                <c:pt idx="2607">
                  <c:v>42421</c:v>
                </c:pt>
                <c:pt idx="2608">
                  <c:v>42422</c:v>
                </c:pt>
                <c:pt idx="2609">
                  <c:v>42423</c:v>
                </c:pt>
                <c:pt idx="2610">
                  <c:v>42424</c:v>
                </c:pt>
                <c:pt idx="2611">
                  <c:v>42425</c:v>
                </c:pt>
                <c:pt idx="2612">
                  <c:v>42426</c:v>
                </c:pt>
                <c:pt idx="2613">
                  <c:v>42427</c:v>
                </c:pt>
                <c:pt idx="2614">
                  <c:v>42428</c:v>
                </c:pt>
                <c:pt idx="2615">
                  <c:v>42429</c:v>
                </c:pt>
                <c:pt idx="2616">
                  <c:v>42430</c:v>
                </c:pt>
                <c:pt idx="2617">
                  <c:v>42431</c:v>
                </c:pt>
                <c:pt idx="2618">
                  <c:v>42432</c:v>
                </c:pt>
                <c:pt idx="2619">
                  <c:v>42433</c:v>
                </c:pt>
                <c:pt idx="2620">
                  <c:v>42434</c:v>
                </c:pt>
                <c:pt idx="2621">
                  <c:v>42435</c:v>
                </c:pt>
                <c:pt idx="2622">
                  <c:v>42436</c:v>
                </c:pt>
                <c:pt idx="2623">
                  <c:v>42437</c:v>
                </c:pt>
                <c:pt idx="2624">
                  <c:v>42438</c:v>
                </c:pt>
                <c:pt idx="2625">
                  <c:v>42439</c:v>
                </c:pt>
                <c:pt idx="2626">
                  <c:v>42440</c:v>
                </c:pt>
                <c:pt idx="2627">
                  <c:v>42441</c:v>
                </c:pt>
                <c:pt idx="2628">
                  <c:v>42442</c:v>
                </c:pt>
                <c:pt idx="2629">
                  <c:v>42443</c:v>
                </c:pt>
                <c:pt idx="2630">
                  <c:v>42444</c:v>
                </c:pt>
                <c:pt idx="2631">
                  <c:v>42445</c:v>
                </c:pt>
                <c:pt idx="2632">
                  <c:v>42446</c:v>
                </c:pt>
                <c:pt idx="2633">
                  <c:v>42447</c:v>
                </c:pt>
                <c:pt idx="2634">
                  <c:v>42448</c:v>
                </c:pt>
                <c:pt idx="2635">
                  <c:v>42449</c:v>
                </c:pt>
                <c:pt idx="2636">
                  <c:v>42450</c:v>
                </c:pt>
                <c:pt idx="2637">
                  <c:v>42451</c:v>
                </c:pt>
                <c:pt idx="2638">
                  <c:v>42452</c:v>
                </c:pt>
                <c:pt idx="2639">
                  <c:v>42453</c:v>
                </c:pt>
                <c:pt idx="2640">
                  <c:v>42454</c:v>
                </c:pt>
                <c:pt idx="2641">
                  <c:v>42455</c:v>
                </c:pt>
                <c:pt idx="2642">
                  <c:v>42456</c:v>
                </c:pt>
                <c:pt idx="2643">
                  <c:v>42457</c:v>
                </c:pt>
                <c:pt idx="2644">
                  <c:v>42458</c:v>
                </c:pt>
                <c:pt idx="2645">
                  <c:v>42459</c:v>
                </c:pt>
                <c:pt idx="2646">
                  <c:v>42460</c:v>
                </c:pt>
                <c:pt idx="2647">
                  <c:v>42461</c:v>
                </c:pt>
                <c:pt idx="2648">
                  <c:v>42462</c:v>
                </c:pt>
                <c:pt idx="2649">
                  <c:v>42463</c:v>
                </c:pt>
                <c:pt idx="2650">
                  <c:v>42464</c:v>
                </c:pt>
                <c:pt idx="2651">
                  <c:v>42465</c:v>
                </c:pt>
                <c:pt idx="2652">
                  <c:v>42466</c:v>
                </c:pt>
                <c:pt idx="2653">
                  <c:v>42467</c:v>
                </c:pt>
                <c:pt idx="2654">
                  <c:v>42468</c:v>
                </c:pt>
                <c:pt idx="2655">
                  <c:v>42469</c:v>
                </c:pt>
                <c:pt idx="2656">
                  <c:v>42470</c:v>
                </c:pt>
                <c:pt idx="2657">
                  <c:v>42471</c:v>
                </c:pt>
                <c:pt idx="2658">
                  <c:v>42472</c:v>
                </c:pt>
                <c:pt idx="2659">
                  <c:v>42473</c:v>
                </c:pt>
                <c:pt idx="2660">
                  <c:v>42474</c:v>
                </c:pt>
                <c:pt idx="2661">
                  <c:v>42475</c:v>
                </c:pt>
                <c:pt idx="2662">
                  <c:v>42476</c:v>
                </c:pt>
                <c:pt idx="2663">
                  <c:v>42477</c:v>
                </c:pt>
                <c:pt idx="2664">
                  <c:v>42478</c:v>
                </c:pt>
                <c:pt idx="2665">
                  <c:v>42479</c:v>
                </c:pt>
                <c:pt idx="2666">
                  <c:v>42480</c:v>
                </c:pt>
                <c:pt idx="2667">
                  <c:v>42481</c:v>
                </c:pt>
                <c:pt idx="2668">
                  <c:v>42482</c:v>
                </c:pt>
                <c:pt idx="2669">
                  <c:v>42483</c:v>
                </c:pt>
                <c:pt idx="2670">
                  <c:v>42484</c:v>
                </c:pt>
                <c:pt idx="2671">
                  <c:v>42485</c:v>
                </c:pt>
                <c:pt idx="2672">
                  <c:v>42486</c:v>
                </c:pt>
                <c:pt idx="2673">
                  <c:v>42487</c:v>
                </c:pt>
                <c:pt idx="2674">
                  <c:v>42488</c:v>
                </c:pt>
                <c:pt idx="2675">
                  <c:v>42489</c:v>
                </c:pt>
                <c:pt idx="2676">
                  <c:v>42490</c:v>
                </c:pt>
                <c:pt idx="2677">
                  <c:v>42491</c:v>
                </c:pt>
                <c:pt idx="2678">
                  <c:v>42492</c:v>
                </c:pt>
                <c:pt idx="2679">
                  <c:v>42493</c:v>
                </c:pt>
                <c:pt idx="2680">
                  <c:v>42494</c:v>
                </c:pt>
                <c:pt idx="2681">
                  <c:v>42495</c:v>
                </c:pt>
                <c:pt idx="2682">
                  <c:v>42496</c:v>
                </c:pt>
                <c:pt idx="2683">
                  <c:v>42497</c:v>
                </c:pt>
                <c:pt idx="2684">
                  <c:v>42498</c:v>
                </c:pt>
                <c:pt idx="2685">
                  <c:v>42499</c:v>
                </c:pt>
                <c:pt idx="2686">
                  <c:v>42500</c:v>
                </c:pt>
                <c:pt idx="2687">
                  <c:v>42501</c:v>
                </c:pt>
                <c:pt idx="2688">
                  <c:v>42502</c:v>
                </c:pt>
                <c:pt idx="2689">
                  <c:v>42503</c:v>
                </c:pt>
                <c:pt idx="2690">
                  <c:v>42504</c:v>
                </c:pt>
                <c:pt idx="2691">
                  <c:v>42505</c:v>
                </c:pt>
                <c:pt idx="2692">
                  <c:v>42506</c:v>
                </c:pt>
                <c:pt idx="2693">
                  <c:v>42507</c:v>
                </c:pt>
                <c:pt idx="2694">
                  <c:v>42508</c:v>
                </c:pt>
                <c:pt idx="2695">
                  <c:v>42509</c:v>
                </c:pt>
                <c:pt idx="2696">
                  <c:v>42510</c:v>
                </c:pt>
                <c:pt idx="2697">
                  <c:v>42511</c:v>
                </c:pt>
                <c:pt idx="2698">
                  <c:v>42512</c:v>
                </c:pt>
                <c:pt idx="2699">
                  <c:v>42513</c:v>
                </c:pt>
                <c:pt idx="2700">
                  <c:v>42514</c:v>
                </c:pt>
                <c:pt idx="2701">
                  <c:v>42515</c:v>
                </c:pt>
                <c:pt idx="2702">
                  <c:v>42516</c:v>
                </c:pt>
                <c:pt idx="2703">
                  <c:v>42517</c:v>
                </c:pt>
                <c:pt idx="2704">
                  <c:v>42518</c:v>
                </c:pt>
                <c:pt idx="2705">
                  <c:v>42519</c:v>
                </c:pt>
                <c:pt idx="2706">
                  <c:v>42520</c:v>
                </c:pt>
                <c:pt idx="2707">
                  <c:v>42521</c:v>
                </c:pt>
                <c:pt idx="2708">
                  <c:v>42522</c:v>
                </c:pt>
                <c:pt idx="2709">
                  <c:v>42523</c:v>
                </c:pt>
                <c:pt idx="2710">
                  <c:v>42524</c:v>
                </c:pt>
                <c:pt idx="2711">
                  <c:v>42525</c:v>
                </c:pt>
                <c:pt idx="2712">
                  <c:v>42526</c:v>
                </c:pt>
                <c:pt idx="2713">
                  <c:v>42527</c:v>
                </c:pt>
                <c:pt idx="2714">
                  <c:v>42528</c:v>
                </c:pt>
                <c:pt idx="2715">
                  <c:v>42529</c:v>
                </c:pt>
                <c:pt idx="2716">
                  <c:v>42530</c:v>
                </c:pt>
                <c:pt idx="2717">
                  <c:v>42531</c:v>
                </c:pt>
                <c:pt idx="2718">
                  <c:v>42532</c:v>
                </c:pt>
                <c:pt idx="2719">
                  <c:v>42533</c:v>
                </c:pt>
                <c:pt idx="2720">
                  <c:v>42534</c:v>
                </c:pt>
                <c:pt idx="2721">
                  <c:v>42535</c:v>
                </c:pt>
                <c:pt idx="2722">
                  <c:v>42536</c:v>
                </c:pt>
                <c:pt idx="2723">
                  <c:v>42537</c:v>
                </c:pt>
                <c:pt idx="2724">
                  <c:v>42538</c:v>
                </c:pt>
                <c:pt idx="2725">
                  <c:v>42539</c:v>
                </c:pt>
                <c:pt idx="2726">
                  <c:v>42540</c:v>
                </c:pt>
                <c:pt idx="2727">
                  <c:v>42541</c:v>
                </c:pt>
                <c:pt idx="2728">
                  <c:v>42542</c:v>
                </c:pt>
                <c:pt idx="2729">
                  <c:v>42543</c:v>
                </c:pt>
                <c:pt idx="2730">
                  <c:v>42544</c:v>
                </c:pt>
                <c:pt idx="2731">
                  <c:v>42545</c:v>
                </c:pt>
                <c:pt idx="2732">
                  <c:v>42546</c:v>
                </c:pt>
                <c:pt idx="2733">
                  <c:v>42547</c:v>
                </c:pt>
                <c:pt idx="2734">
                  <c:v>42548</c:v>
                </c:pt>
                <c:pt idx="2735">
                  <c:v>42549</c:v>
                </c:pt>
                <c:pt idx="2736">
                  <c:v>42550</c:v>
                </c:pt>
                <c:pt idx="2737">
                  <c:v>42551</c:v>
                </c:pt>
                <c:pt idx="2738">
                  <c:v>42552</c:v>
                </c:pt>
                <c:pt idx="2739">
                  <c:v>42553</c:v>
                </c:pt>
                <c:pt idx="2740">
                  <c:v>42554</c:v>
                </c:pt>
                <c:pt idx="2741">
                  <c:v>42555</c:v>
                </c:pt>
                <c:pt idx="2742">
                  <c:v>42556</c:v>
                </c:pt>
                <c:pt idx="2743">
                  <c:v>42557</c:v>
                </c:pt>
                <c:pt idx="2744">
                  <c:v>42558</c:v>
                </c:pt>
                <c:pt idx="2745">
                  <c:v>42559</c:v>
                </c:pt>
                <c:pt idx="2746">
                  <c:v>42560</c:v>
                </c:pt>
                <c:pt idx="2747">
                  <c:v>42561</c:v>
                </c:pt>
                <c:pt idx="2748">
                  <c:v>42562</c:v>
                </c:pt>
                <c:pt idx="2749">
                  <c:v>42563</c:v>
                </c:pt>
                <c:pt idx="2750">
                  <c:v>42564</c:v>
                </c:pt>
                <c:pt idx="2751">
                  <c:v>42565</c:v>
                </c:pt>
                <c:pt idx="2752">
                  <c:v>42566</c:v>
                </c:pt>
                <c:pt idx="2753">
                  <c:v>42567</c:v>
                </c:pt>
                <c:pt idx="2754">
                  <c:v>42568</c:v>
                </c:pt>
                <c:pt idx="2755">
                  <c:v>42569</c:v>
                </c:pt>
                <c:pt idx="2756">
                  <c:v>42570</c:v>
                </c:pt>
                <c:pt idx="2757">
                  <c:v>42571</c:v>
                </c:pt>
                <c:pt idx="2758">
                  <c:v>42572</c:v>
                </c:pt>
                <c:pt idx="2759">
                  <c:v>42573</c:v>
                </c:pt>
                <c:pt idx="2760">
                  <c:v>42574</c:v>
                </c:pt>
                <c:pt idx="2761">
                  <c:v>42575</c:v>
                </c:pt>
                <c:pt idx="2762">
                  <c:v>42576</c:v>
                </c:pt>
                <c:pt idx="2763">
                  <c:v>42577</c:v>
                </c:pt>
                <c:pt idx="2764">
                  <c:v>42578</c:v>
                </c:pt>
                <c:pt idx="2765">
                  <c:v>42579</c:v>
                </c:pt>
                <c:pt idx="2766">
                  <c:v>42580</c:v>
                </c:pt>
                <c:pt idx="2767">
                  <c:v>42581</c:v>
                </c:pt>
                <c:pt idx="2768">
                  <c:v>42582</c:v>
                </c:pt>
                <c:pt idx="2769">
                  <c:v>42583</c:v>
                </c:pt>
                <c:pt idx="2770">
                  <c:v>42584</c:v>
                </c:pt>
                <c:pt idx="2771">
                  <c:v>42585</c:v>
                </c:pt>
                <c:pt idx="2772">
                  <c:v>42586</c:v>
                </c:pt>
                <c:pt idx="2773">
                  <c:v>42587</c:v>
                </c:pt>
                <c:pt idx="2774">
                  <c:v>42588</c:v>
                </c:pt>
                <c:pt idx="2775">
                  <c:v>42589</c:v>
                </c:pt>
                <c:pt idx="2776">
                  <c:v>42590</c:v>
                </c:pt>
                <c:pt idx="2777">
                  <c:v>42591</c:v>
                </c:pt>
                <c:pt idx="2778">
                  <c:v>42592</c:v>
                </c:pt>
                <c:pt idx="2779">
                  <c:v>42593</c:v>
                </c:pt>
                <c:pt idx="2780">
                  <c:v>42594</c:v>
                </c:pt>
                <c:pt idx="2781">
                  <c:v>42595</c:v>
                </c:pt>
                <c:pt idx="2782">
                  <c:v>42596</c:v>
                </c:pt>
                <c:pt idx="2783">
                  <c:v>42597</c:v>
                </c:pt>
                <c:pt idx="2784">
                  <c:v>42598</c:v>
                </c:pt>
                <c:pt idx="2785">
                  <c:v>42599</c:v>
                </c:pt>
                <c:pt idx="2786">
                  <c:v>42600</c:v>
                </c:pt>
                <c:pt idx="2787">
                  <c:v>42601</c:v>
                </c:pt>
                <c:pt idx="2788">
                  <c:v>42602</c:v>
                </c:pt>
                <c:pt idx="2789">
                  <c:v>42603</c:v>
                </c:pt>
                <c:pt idx="2790">
                  <c:v>42604</c:v>
                </c:pt>
                <c:pt idx="2791">
                  <c:v>42605</c:v>
                </c:pt>
                <c:pt idx="2792">
                  <c:v>42606</c:v>
                </c:pt>
                <c:pt idx="2793">
                  <c:v>42607</c:v>
                </c:pt>
                <c:pt idx="2794">
                  <c:v>42608</c:v>
                </c:pt>
                <c:pt idx="2795">
                  <c:v>42609</c:v>
                </c:pt>
                <c:pt idx="2796">
                  <c:v>42610</c:v>
                </c:pt>
                <c:pt idx="2797">
                  <c:v>42611</c:v>
                </c:pt>
                <c:pt idx="2798">
                  <c:v>42612</c:v>
                </c:pt>
                <c:pt idx="2799">
                  <c:v>42613</c:v>
                </c:pt>
                <c:pt idx="2800">
                  <c:v>42614</c:v>
                </c:pt>
                <c:pt idx="2801">
                  <c:v>42615</c:v>
                </c:pt>
                <c:pt idx="2802">
                  <c:v>42616</c:v>
                </c:pt>
                <c:pt idx="2803">
                  <c:v>42617</c:v>
                </c:pt>
                <c:pt idx="2804">
                  <c:v>42618</c:v>
                </c:pt>
                <c:pt idx="2805">
                  <c:v>42619</c:v>
                </c:pt>
                <c:pt idx="2806">
                  <c:v>42620</c:v>
                </c:pt>
                <c:pt idx="2807">
                  <c:v>42621</c:v>
                </c:pt>
                <c:pt idx="2808">
                  <c:v>42622</c:v>
                </c:pt>
                <c:pt idx="2809">
                  <c:v>42623</c:v>
                </c:pt>
                <c:pt idx="2810">
                  <c:v>42624</c:v>
                </c:pt>
                <c:pt idx="2811">
                  <c:v>42625</c:v>
                </c:pt>
                <c:pt idx="2812">
                  <c:v>42626</c:v>
                </c:pt>
                <c:pt idx="2813">
                  <c:v>42627</c:v>
                </c:pt>
                <c:pt idx="2814">
                  <c:v>42628</c:v>
                </c:pt>
                <c:pt idx="2815">
                  <c:v>42629</c:v>
                </c:pt>
                <c:pt idx="2816">
                  <c:v>42630</c:v>
                </c:pt>
                <c:pt idx="2817">
                  <c:v>42631</c:v>
                </c:pt>
                <c:pt idx="2818">
                  <c:v>42632</c:v>
                </c:pt>
                <c:pt idx="2819">
                  <c:v>42633</c:v>
                </c:pt>
                <c:pt idx="2820">
                  <c:v>42634</c:v>
                </c:pt>
                <c:pt idx="2821">
                  <c:v>42635</c:v>
                </c:pt>
                <c:pt idx="2822">
                  <c:v>42636</c:v>
                </c:pt>
                <c:pt idx="2823">
                  <c:v>42637</c:v>
                </c:pt>
                <c:pt idx="2824">
                  <c:v>42638</c:v>
                </c:pt>
                <c:pt idx="2825">
                  <c:v>42639</c:v>
                </c:pt>
                <c:pt idx="2826">
                  <c:v>42640</c:v>
                </c:pt>
                <c:pt idx="2827">
                  <c:v>42641</c:v>
                </c:pt>
                <c:pt idx="2828">
                  <c:v>42642</c:v>
                </c:pt>
                <c:pt idx="2829">
                  <c:v>42643</c:v>
                </c:pt>
                <c:pt idx="2830">
                  <c:v>42644</c:v>
                </c:pt>
                <c:pt idx="2831">
                  <c:v>42645</c:v>
                </c:pt>
                <c:pt idx="2832">
                  <c:v>42646</c:v>
                </c:pt>
                <c:pt idx="2833">
                  <c:v>42647</c:v>
                </c:pt>
                <c:pt idx="2834">
                  <c:v>42648</c:v>
                </c:pt>
                <c:pt idx="2835">
                  <c:v>42649</c:v>
                </c:pt>
                <c:pt idx="2836">
                  <c:v>42650</c:v>
                </c:pt>
                <c:pt idx="2837">
                  <c:v>42651</c:v>
                </c:pt>
                <c:pt idx="2838">
                  <c:v>42652</c:v>
                </c:pt>
                <c:pt idx="2839">
                  <c:v>42653</c:v>
                </c:pt>
                <c:pt idx="2840">
                  <c:v>42654</c:v>
                </c:pt>
                <c:pt idx="2841">
                  <c:v>42655</c:v>
                </c:pt>
                <c:pt idx="2842">
                  <c:v>42656</c:v>
                </c:pt>
                <c:pt idx="2843">
                  <c:v>42657</c:v>
                </c:pt>
                <c:pt idx="2844">
                  <c:v>42658</c:v>
                </c:pt>
                <c:pt idx="2845">
                  <c:v>42659</c:v>
                </c:pt>
                <c:pt idx="2846">
                  <c:v>42660</c:v>
                </c:pt>
                <c:pt idx="2847">
                  <c:v>42661</c:v>
                </c:pt>
                <c:pt idx="2848">
                  <c:v>42662</c:v>
                </c:pt>
                <c:pt idx="2849">
                  <c:v>42663</c:v>
                </c:pt>
                <c:pt idx="2850">
                  <c:v>42664</c:v>
                </c:pt>
                <c:pt idx="2851">
                  <c:v>42665</c:v>
                </c:pt>
                <c:pt idx="2852">
                  <c:v>42666</c:v>
                </c:pt>
                <c:pt idx="2853">
                  <c:v>42667</c:v>
                </c:pt>
                <c:pt idx="2854">
                  <c:v>42668</c:v>
                </c:pt>
                <c:pt idx="2855">
                  <c:v>42669</c:v>
                </c:pt>
                <c:pt idx="2856">
                  <c:v>42670</c:v>
                </c:pt>
                <c:pt idx="2857">
                  <c:v>42671</c:v>
                </c:pt>
                <c:pt idx="2858">
                  <c:v>42672</c:v>
                </c:pt>
                <c:pt idx="2859">
                  <c:v>42673</c:v>
                </c:pt>
                <c:pt idx="2860">
                  <c:v>42674</c:v>
                </c:pt>
                <c:pt idx="2861">
                  <c:v>42675</c:v>
                </c:pt>
                <c:pt idx="2862">
                  <c:v>42676</c:v>
                </c:pt>
                <c:pt idx="2863">
                  <c:v>42677</c:v>
                </c:pt>
                <c:pt idx="2864">
                  <c:v>42678</c:v>
                </c:pt>
                <c:pt idx="2865">
                  <c:v>42679</c:v>
                </c:pt>
                <c:pt idx="2866">
                  <c:v>42680</c:v>
                </c:pt>
                <c:pt idx="2867">
                  <c:v>42681</c:v>
                </c:pt>
                <c:pt idx="2868">
                  <c:v>42682</c:v>
                </c:pt>
                <c:pt idx="2869">
                  <c:v>42683</c:v>
                </c:pt>
                <c:pt idx="2870">
                  <c:v>42684</c:v>
                </c:pt>
                <c:pt idx="2871">
                  <c:v>42685</c:v>
                </c:pt>
                <c:pt idx="2872">
                  <c:v>42686</c:v>
                </c:pt>
                <c:pt idx="2873">
                  <c:v>42687</c:v>
                </c:pt>
                <c:pt idx="2874">
                  <c:v>42688</c:v>
                </c:pt>
                <c:pt idx="2875">
                  <c:v>42689</c:v>
                </c:pt>
                <c:pt idx="2876">
                  <c:v>42690</c:v>
                </c:pt>
                <c:pt idx="2877">
                  <c:v>42691</c:v>
                </c:pt>
                <c:pt idx="2878">
                  <c:v>42692</c:v>
                </c:pt>
                <c:pt idx="2879">
                  <c:v>42693</c:v>
                </c:pt>
                <c:pt idx="2880">
                  <c:v>42694</c:v>
                </c:pt>
                <c:pt idx="2881">
                  <c:v>42695</c:v>
                </c:pt>
                <c:pt idx="2882">
                  <c:v>42696</c:v>
                </c:pt>
                <c:pt idx="2883">
                  <c:v>42697</c:v>
                </c:pt>
                <c:pt idx="2884">
                  <c:v>42698</c:v>
                </c:pt>
                <c:pt idx="2885">
                  <c:v>42699</c:v>
                </c:pt>
                <c:pt idx="2886">
                  <c:v>42700</c:v>
                </c:pt>
                <c:pt idx="2887">
                  <c:v>42701</c:v>
                </c:pt>
                <c:pt idx="2888">
                  <c:v>42702</c:v>
                </c:pt>
                <c:pt idx="2889">
                  <c:v>42703</c:v>
                </c:pt>
                <c:pt idx="2890">
                  <c:v>42704</c:v>
                </c:pt>
                <c:pt idx="2891">
                  <c:v>42705</c:v>
                </c:pt>
                <c:pt idx="2892">
                  <c:v>42706</c:v>
                </c:pt>
                <c:pt idx="2893">
                  <c:v>42707</c:v>
                </c:pt>
                <c:pt idx="2894">
                  <c:v>42708</c:v>
                </c:pt>
                <c:pt idx="2895">
                  <c:v>42709</c:v>
                </c:pt>
                <c:pt idx="2896">
                  <c:v>42710</c:v>
                </c:pt>
                <c:pt idx="2897">
                  <c:v>42711</c:v>
                </c:pt>
                <c:pt idx="2898">
                  <c:v>42712</c:v>
                </c:pt>
                <c:pt idx="2899">
                  <c:v>42713</c:v>
                </c:pt>
                <c:pt idx="2900">
                  <c:v>42714</c:v>
                </c:pt>
                <c:pt idx="2901">
                  <c:v>42715</c:v>
                </c:pt>
                <c:pt idx="2902">
                  <c:v>42716</c:v>
                </c:pt>
                <c:pt idx="2903">
                  <c:v>42717</c:v>
                </c:pt>
                <c:pt idx="2904">
                  <c:v>42718</c:v>
                </c:pt>
                <c:pt idx="2905">
                  <c:v>42719</c:v>
                </c:pt>
                <c:pt idx="2906">
                  <c:v>42720</c:v>
                </c:pt>
                <c:pt idx="2907">
                  <c:v>42721</c:v>
                </c:pt>
                <c:pt idx="2908">
                  <c:v>42722</c:v>
                </c:pt>
                <c:pt idx="2909">
                  <c:v>42723</c:v>
                </c:pt>
                <c:pt idx="2910">
                  <c:v>42724</c:v>
                </c:pt>
                <c:pt idx="2911">
                  <c:v>42725</c:v>
                </c:pt>
                <c:pt idx="2912">
                  <c:v>42726</c:v>
                </c:pt>
                <c:pt idx="2913">
                  <c:v>42727</c:v>
                </c:pt>
                <c:pt idx="2914">
                  <c:v>42728</c:v>
                </c:pt>
                <c:pt idx="2915">
                  <c:v>42729</c:v>
                </c:pt>
                <c:pt idx="2916">
                  <c:v>42730</c:v>
                </c:pt>
                <c:pt idx="2917">
                  <c:v>42731</c:v>
                </c:pt>
                <c:pt idx="2918">
                  <c:v>42732</c:v>
                </c:pt>
                <c:pt idx="2919">
                  <c:v>42733</c:v>
                </c:pt>
                <c:pt idx="2920">
                  <c:v>42734</c:v>
                </c:pt>
                <c:pt idx="2921">
                  <c:v>42735</c:v>
                </c:pt>
                <c:pt idx="2922">
                  <c:v>42736</c:v>
                </c:pt>
                <c:pt idx="2923">
                  <c:v>42737</c:v>
                </c:pt>
                <c:pt idx="2924">
                  <c:v>42738</c:v>
                </c:pt>
                <c:pt idx="2925">
                  <c:v>42739</c:v>
                </c:pt>
                <c:pt idx="2926">
                  <c:v>42740</c:v>
                </c:pt>
                <c:pt idx="2927">
                  <c:v>42741</c:v>
                </c:pt>
                <c:pt idx="2928">
                  <c:v>42742</c:v>
                </c:pt>
                <c:pt idx="2929">
                  <c:v>42743</c:v>
                </c:pt>
                <c:pt idx="2930">
                  <c:v>42744</c:v>
                </c:pt>
                <c:pt idx="2931">
                  <c:v>42745</c:v>
                </c:pt>
                <c:pt idx="2932">
                  <c:v>42746</c:v>
                </c:pt>
                <c:pt idx="2933">
                  <c:v>42747</c:v>
                </c:pt>
                <c:pt idx="2934">
                  <c:v>42748</c:v>
                </c:pt>
                <c:pt idx="2935">
                  <c:v>42749</c:v>
                </c:pt>
                <c:pt idx="2936">
                  <c:v>42750</c:v>
                </c:pt>
                <c:pt idx="2937">
                  <c:v>42751</c:v>
                </c:pt>
                <c:pt idx="2938">
                  <c:v>42752</c:v>
                </c:pt>
                <c:pt idx="2939">
                  <c:v>42753</c:v>
                </c:pt>
                <c:pt idx="2940">
                  <c:v>42754</c:v>
                </c:pt>
                <c:pt idx="2941">
                  <c:v>42755</c:v>
                </c:pt>
                <c:pt idx="2942">
                  <c:v>42756</c:v>
                </c:pt>
                <c:pt idx="2943">
                  <c:v>42757</c:v>
                </c:pt>
                <c:pt idx="2944">
                  <c:v>42758</c:v>
                </c:pt>
                <c:pt idx="2945">
                  <c:v>42759</c:v>
                </c:pt>
                <c:pt idx="2946">
                  <c:v>42760</c:v>
                </c:pt>
                <c:pt idx="2947">
                  <c:v>42761</c:v>
                </c:pt>
                <c:pt idx="2948">
                  <c:v>42762</c:v>
                </c:pt>
                <c:pt idx="2949">
                  <c:v>42763</c:v>
                </c:pt>
                <c:pt idx="2950">
                  <c:v>42764</c:v>
                </c:pt>
                <c:pt idx="2951">
                  <c:v>42765</c:v>
                </c:pt>
                <c:pt idx="2952">
                  <c:v>42766</c:v>
                </c:pt>
                <c:pt idx="2953">
                  <c:v>42767</c:v>
                </c:pt>
                <c:pt idx="2954">
                  <c:v>42768</c:v>
                </c:pt>
                <c:pt idx="2955">
                  <c:v>42769</c:v>
                </c:pt>
                <c:pt idx="2956">
                  <c:v>42770</c:v>
                </c:pt>
                <c:pt idx="2957">
                  <c:v>42771</c:v>
                </c:pt>
                <c:pt idx="2958">
                  <c:v>42772</c:v>
                </c:pt>
                <c:pt idx="2959">
                  <c:v>42773</c:v>
                </c:pt>
                <c:pt idx="2960">
                  <c:v>42774</c:v>
                </c:pt>
                <c:pt idx="2961">
                  <c:v>42775</c:v>
                </c:pt>
                <c:pt idx="2962">
                  <c:v>42776</c:v>
                </c:pt>
                <c:pt idx="2963">
                  <c:v>42777</c:v>
                </c:pt>
                <c:pt idx="2964">
                  <c:v>42778</c:v>
                </c:pt>
                <c:pt idx="2965">
                  <c:v>42779</c:v>
                </c:pt>
                <c:pt idx="2966">
                  <c:v>42780</c:v>
                </c:pt>
                <c:pt idx="2967">
                  <c:v>42781</c:v>
                </c:pt>
                <c:pt idx="2968">
                  <c:v>42782</c:v>
                </c:pt>
                <c:pt idx="2969">
                  <c:v>42783</c:v>
                </c:pt>
                <c:pt idx="2970">
                  <c:v>42784</c:v>
                </c:pt>
                <c:pt idx="2971">
                  <c:v>42785</c:v>
                </c:pt>
                <c:pt idx="2972">
                  <c:v>42786</c:v>
                </c:pt>
                <c:pt idx="2973">
                  <c:v>42787</c:v>
                </c:pt>
                <c:pt idx="2974">
                  <c:v>42788</c:v>
                </c:pt>
                <c:pt idx="2975">
                  <c:v>42789</c:v>
                </c:pt>
                <c:pt idx="2976">
                  <c:v>42790</c:v>
                </c:pt>
                <c:pt idx="2977">
                  <c:v>42791</c:v>
                </c:pt>
                <c:pt idx="2978">
                  <c:v>42792</c:v>
                </c:pt>
                <c:pt idx="2979">
                  <c:v>42793</c:v>
                </c:pt>
                <c:pt idx="2980">
                  <c:v>42794</c:v>
                </c:pt>
                <c:pt idx="2981">
                  <c:v>42795</c:v>
                </c:pt>
                <c:pt idx="2982">
                  <c:v>42796</c:v>
                </c:pt>
                <c:pt idx="2983">
                  <c:v>42797</c:v>
                </c:pt>
                <c:pt idx="2984">
                  <c:v>42798</c:v>
                </c:pt>
                <c:pt idx="2985">
                  <c:v>42799</c:v>
                </c:pt>
                <c:pt idx="2986">
                  <c:v>42800</c:v>
                </c:pt>
                <c:pt idx="2987">
                  <c:v>42801</c:v>
                </c:pt>
                <c:pt idx="2988">
                  <c:v>42802</c:v>
                </c:pt>
                <c:pt idx="2989">
                  <c:v>42803</c:v>
                </c:pt>
                <c:pt idx="2990">
                  <c:v>42804</c:v>
                </c:pt>
                <c:pt idx="2991">
                  <c:v>42805</c:v>
                </c:pt>
                <c:pt idx="2992">
                  <c:v>42806</c:v>
                </c:pt>
                <c:pt idx="2993">
                  <c:v>42807</c:v>
                </c:pt>
                <c:pt idx="2994">
                  <c:v>42808</c:v>
                </c:pt>
                <c:pt idx="2995">
                  <c:v>42809</c:v>
                </c:pt>
                <c:pt idx="2996">
                  <c:v>42810</c:v>
                </c:pt>
                <c:pt idx="2997">
                  <c:v>42811</c:v>
                </c:pt>
                <c:pt idx="2998">
                  <c:v>42812</c:v>
                </c:pt>
                <c:pt idx="2999">
                  <c:v>42813</c:v>
                </c:pt>
                <c:pt idx="3000">
                  <c:v>42814</c:v>
                </c:pt>
                <c:pt idx="3001">
                  <c:v>42815</c:v>
                </c:pt>
                <c:pt idx="3002">
                  <c:v>42816</c:v>
                </c:pt>
                <c:pt idx="3003">
                  <c:v>42817</c:v>
                </c:pt>
                <c:pt idx="3004">
                  <c:v>42818</c:v>
                </c:pt>
                <c:pt idx="3005">
                  <c:v>42819</c:v>
                </c:pt>
                <c:pt idx="3006">
                  <c:v>42820</c:v>
                </c:pt>
                <c:pt idx="3007">
                  <c:v>42821</c:v>
                </c:pt>
                <c:pt idx="3008">
                  <c:v>42822</c:v>
                </c:pt>
                <c:pt idx="3009">
                  <c:v>42823</c:v>
                </c:pt>
                <c:pt idx="3010">
                  <c:v>42824</c:v>
                </c:pt>
                <c:pt idx="3011">
                  <c:v>42825</c:v>
                </c:pt>
                <c:pt idx="3012">
                  <c:v>42826</c:v>
                </c:pt>
                <c:pt idx="3013">
                  <c:v>42827</c:v>
                </c:pt>
                <c:pt idx="3014">
                  <c:v>42828</c:v>
                </c:pt>
                <c:pt idx="3015">
                  <c:v>42829</c:v>
                </c:pt>
                <c:pt idx="3016">
                  <c:v>42830</c:v>
                </c:pt>
                <c:pt idx="3017">
                  <c:v>42831</c:v>
                </c:pt>
                <c:pt idx="3018">
                  <c:v>42832</c:v>
                </c:pt>
                <c:pt idx="3019">
                  <c:v>42833</c:v>
                </c:pt>
                <c:pt idx="3020">
                  <c:v>42834</c:v>
                </c:pt>
                <c:pt idx="3021">
                  <c:v>42835</c:v>
                </c:pt>
                <c:pt idx="3022">
                  <c:v>42836</c:v>
                </c:pt>
                <c:pt idx="3023">
                  <c:v>42837</c:v>
                </c:pt>
                <c:pt idx="3024">
                  <c:v>42838</c:v>
                </c:pt>
                <c:pt idx="3025">
                  <c:v>42839</c:v>
                </c:pt>
                <c:pt idx="3026">
                  <c:v>42840</c:v>
                </c:pt>
                <c:pt idx="3027">
                  <c:v>42841</c:v>
                </c:pt>
                <c:pt idx="3028">
                  <c:v>42842</c:v>
                </c:pt>
                <c:pt idx="3029">
                  <c:v>42843</c:v>
                </c:pt>
                <c:pt idx="3030">
                  <c:v>42844</c:v>
                </c:pt>
                <c:pt idx="3031">
                  <c:v>42845</c:v>
                </c:pt>
                <c:pt idx="3032">
                  <c:v>42846</c:v>
                </c:pt>
                <c:pt idx="3033">
                  <c:v>42847</c:v>
                </c:pt>
                <c:pt idx="3034">
                  <c:v>42848</c:v>
                </c:pt>
                <c:pt idx="3035">
                  <c:v>42849</c:v>
                </c:pt>
                <c:pt idx="3036">
                  <c:v>42850</c:v>
                </c:pt>
                <c:pt idx="3037">
                  <c:v>42851</c:v>
                </c:pt>
                <c:pt idx="3038">
                  <c:v>42852</c:v>
                </c:pt>
                <c:pt idx="3039">
                  <c:v>42853</c:v>
                </c:pt>
                <c:pt idx="3040">
                  <c:v>42854</c:v>
                </c:pt>
                <c:pt idx="3041">
                  <c:v>42855</c:v>
                </c:pt>
                <c:pt idx="3042">
                  <c:v>42856</c:v>
                </c:pt>
                <c:pt idx="3043">
                  <c:v>42857</c:v>
                </c:pt>
                <c:pt idx="3044">
                  <c:v>42858</c:v>
                </c:pt>
                <c:pt idx="3045">
                  <c:v>42859</c:v>
                </c:pt>
                <c:pt idx="3046">
                  <c:v>42860</c:v>
                </c:pt>
                <c:pt idx="3047">
                  <c:v>42861</c:v>
                </c:pt>
                <c:pt idx="3048">
                  <c:v>42862</c:v>
                </c:pt>
                <c:pt idx="3049">
                  <c:v>42863</c:v>
                </c:pt>
                <c:pt idx="3050">
                  <c:v>42864</c:v>
                </c:pt>
                <c:pt idx="3051">
                  <c:v>42865</c:v>
                </c:pt>
                <c:pt idx="3052">
                  <c:v>42866</c:v>
                </c:pt>
                <c:pt idx="3053">
                  <c:v>42867</c:v>
                </c:pt>
                <c:pt idx="3054">
                  <c:v>42868</c:v>
                </c:pt>
                <c:pt idx="3055">
                  <c:v>42869</c:v>
                </c:pt>
                <c:pt idx="3056">
                  <c:v>42870</c:v>
                </c:pt>
                <c:pt idx="3057">
                  <c:v>42871</c:v>
                </c:pt>
                <c:pt idx="3058">
                  <c:v>42872</c:v>
                </c:pt>
                <c:pt idx="3059">
                  <c:v>42873</c:v>
                </c:pt>
                <c:pt idx="3060">
                  <c:v>42874</c:v>
                </c:pt>
                <c:pt idx="3061">
                  <c:v>42875</c:v>
                </c:pt>
                <c:pt idx="3062">
                  <c:v>42876</c:v>
                </c:pt>
                <c:pt idx="3063">
                  <c:v>42877</c:v>
                </c:pt>
                <c:pt idx="3064">
                  <c:v>42878</c:v>
                </c:pt>
                <c:pt idx="3065">
                  <c:v>42879</c:v>
                </c:pt>
                <c:pt idx="3066">
                  <c:v>42880</c:v>
                </c:pt>
                <c:pt idx="3067">
                  <c:v>42881</c:v>
                </c:pt>
                <c:pt idx="3068">
                  <c:v>42882</c:v>
                </c:pt>
                <c:pt idx="3069">
                  <c:v>42883</c:v>
                </c:pt>
                <c:pt idx="3070">
                  <c:v>42884</c:v>
                </c:pt>
                <c:pt idx="3071">
                  <c:v>42885</c:v>
                </c:pt>
                <c:pt idx="3072">
                  <c:v>42886</c:v>
                </c:pt>
                <c:pt idx="3073">
                  <c:v>42887</c:v>
                </c:pt>
                <c:pt idx="3074">
                  <c:v>42888</c:v>
                </c:pt>
                <c:pt idx="3075">
                  <c:v>42889</c:v>
                </c:pt>
                <c:pt idx="3076">
                  <c:v>42890</c:v>
                </c:pt>
                <c:pt idx="3077">
                  <c:v>42891</c:v>
                </c:pt>
                <c:pt idx="3078">
                  <c:v>42892</c:v>
                </c:pt>
                <c:pt idx="3079">
                  <c:v>42893</c:v>
                </c:pt>
                <c:pt idx="3080">
                  <c:v>42894</c:v>
                </c:pt>
                <c:pt idx="3081">
                  <c:v>42895</c:v>
                </c:pt>
                <c:pt idx="3082">
                  <c:v>42896</c:v>
                </c:pt>
                <c:pt idx="3083">
                  <c:v>42897</c:v>
                </c:pt>
                <c:pt idx="3084">
                  <c:v>42898</c:v>
                </c:pt>
                <c:pt idx="3085">
                  <c:v>42899</c:v>
                </c:pt>
                <c:pt idx="3086">
                  <c:v>42900</c:v>
                </c:pt>
                <c:pt idx="3087">
                  <c:v>42901</c:v>
                </c:pt>
                <c:pt idx="3088">
                  <c:v>42902</c:v>
                </c:pt>
                <c:pt idx="3089">
                  <c:v>42903</c:v>
                </c:pt>
                <c:pt idx="3090">
                  <c:v>42904</c:v>
                </c:pt>
                <c:pt idx="3091">
                  <c:v>42905</c:v>
                </c:pt>
                <c:pt idx="3092">
                  <c:v>42906</c:v>
                </c:pt>
                <c:pt idx="3093">
                  <c:v>42907</c:v>
                </c:pt>
                <c:pt idx="3094">
                  <c:v>42908</c:v>
                </c:pt>
                <c:pt idx="3095">
                  <c:v>42909</c:v>
                </c:pt>
                <c:pt idx="3096">
                  <c:v>42910</c:v>
                </c:pt>
                <c:pt idx="3097">
                  <c:v>42911</c:v>
                </c:pt>
                <c:pt idx="3098">
                  <c:v>42912</c:v>
                </c:pt>
                <c:pt idx="3099">
                  <c:v>42913</c:v>
                </c:pt>
                <c:pt idx="3100">
                  <c:v>42914</c:v>
                </c:pt>
                <c:pt idx="3101">
                  <c:v>42915</c:v>
                </c:pt>
                <c:pt idx="3102">
                  <c:v>42916</c:v>
                </c:pt>
                <c:pt idx="3103">
                  <c:v>42917</c:v>
                </c:pt>
                <c:pt idx="3104">
                  <c:v>42918</c:v>
                </c:pt>
                <c:pt idx="3105">
                  <c:v>42919</c:v>
                </c:pt>
                <c:pt idx="3106">
                  <c:v>42920</c:v>
                </c:pt>
                <c:pt idx="3107">
                  <c:v>42921</c:v>
                </c:pt>
                <c:pt idx="3108">
                  <c:v>42922</c:v>
                </c:pt>
                <c:pt idx="3109">
                  <c:v>42923</c:v>
                </c:pt>
                <c:pt idx="3110">
                  <c:v>42924</c:v>
                </c:pt>
                <c:pt idx="3111">
                  <c:v>42925</c:v>
                </c:pt>
                <c:pt idx="3112">
                  <c:v>42926</c:v>
                </c:pt>
                <c:pt idx="3113">
                  <c:v>42927</c:v>
                </c:pt>
                <c:pt idx="3114">
                  <c:v>42928</c:v>
                </c:pt>
                <c:pt idx="3115">
                  <c:v>42929</c:v>
                </c:pt>
                <c:pt idx="3116">
                  <c:v>42930</c:v>
                </c:pt>
                <c:pt idx="3117">
                  <c:v>42931</c:v>
                </c:pt>
                <c:pt idx="3118">
                  <c:v>42932</c:v>
                </c:pt>
                <c:pt idx="3119">
                  <c:v>42933</c:v>
                </c:pt>
                <c:pt idx="3120">
                  <c:v>42934</c:v>
                </c:pt>
                <c:pt idx="3121">
                  <c:v>42935</c:v>
                </c:pt>
                <c:pt idx="3122">
                  <c:v>42936</c:v>
                </c:pt>
                <c:pt idx="3123">
                  <c:v>42937</c:v>
                </c:pt>
                <c:pt idx="3124">
                  <c:v>42938</c:v>
                </c:pt>
                <c:pt idx="3125">
                  <c:v>42939</c:v>
                </c:pt>
                <c:pt idx="3126">
                  <c:v>42940</c:v>
                </c:pt>
                <c:pt idx="3127">
                  <c:v>42941</c:v>
                </c:pt>
                <c:pt idx="3128">
                  <c:v>42942</c:v>
                </c:pt>
                <c:pt idx="3129">
                  <c:v>42943</c:v>
                </c:pt>
                <c:pt idx="3130">
                  <c:v>42944</c:v>
                </c:pt>
                <c:pt idx="3131">
                  <c:v>42945</c:v>
                </c:pt>
                <c:pt idx="3132">
                  <c:v>42946</c:v>
                </c:pt>
                <c:pt idx="3133">
                  <c:v>42947</c:v>
                </c:pt>
                <c:pt idx="3134">
                  <c:v>42948</c:v>
                </c:pt>
                <c:pt idx="3135">
                  <c:v>42949</c:v>
                </c:pt>
                <c:pt idx="3136">
                  <c:v>42950</c:v>
                </c:pt>
                <c:pt idx="3137">
                  <c:v>42951</c:v>
                </c:pt>
                <c:pt idx="3138">
                  <c:v>42952</c:v>
                </c:pt>
                <c:pt idx="3139">
                  <c:v>42953</c:v>
                </c:pt>
                <c:pt idx="3140">
                  <c:v>42954</c:v>
                </c:pt>
                <c:pt idx="3141">
                  <c:v>42955</c:v>
                </c:pt>
                <c:pt idx="3142">
                  <c:v>42956</c:v>
                </c:pt>
                <c:pt idx="3143">
                  <c:v>42957</c:v>
                </c:pt>
                <c:pt idx="3144">
                  <c:v>42958</c:v>
                </c:pt>
                <c:pt idx="3145">
                  <c:v>42959</c:v>
                </c:pt>
                <c:pt idx="3146">
                  <c:v>42960</c:v>
                </c:pt>
                <c:pt idx="3147">
                  <c:v>42961</c:v>
                </c:pt>
                <c:pt idx="3148">
                  <c:v>42962</c:v>
                </c:pt>
                <c:pt idx="3149">
                  <c:v>42963</c:v>
                </c:pt>
                <c:pt idx="3150">
                  <c:v>42964</c:v>
                </c:pt>
                <c:pt idx="3151">
                  <c:v>42965</c:v>
                </c:pt>
                <c:pt idx="3152">
                  <c:v>42966</c:v>
                </c:pt>
                <c:pt idx="3153">
                  <c:v>42967</c:v>
                </c:pt>
                <c:pt idx="3154">
                  <c:v>42968</c:v>
                </c:pt>
                <c:pt idx="3155">
                  <c:v>42969</c:v>
                </c:pt>
                <c:pt idx="3156">
                  <c:v>42970</c:v>
                </c:pt>
                <c:pt idx="3157">
                  <c:v>42971</c:v>
                </c:pt>
                <c:pt idx="3158">
                  <c:v>42972</c:v>
                </c:pt>
                <c:pt idx="3159">
                  <c:v>42973</c:v>
                </c:pt>
                <c:pt idx="3160">
                  <c:v>42974</c:v>
                </c:pt>
                <c:pt idx="3161">
                  <c:v>42975</c:v>
                </c:pt>
                <c:pt idx="3162">
                  <c:v>42976</c:v>
                </c:pt>
                <c:pt idx="3163">
                  <c:v>42977</c:v>
                </c:pt>
                <c:pt idx="3164">
                  <c:v>42978</c:v>
                </c:pt>
                <c:pt idx="3165">
                  <c:v>42979</c:v>
                </c:pt>
                <c:pt idx="3166">
                  <c:v>42980</c:v>
                </c:pt>
                <c:pt idx="3167">
                  <c:v>42981</c:v>
                </c:pt>
                <c:pt idx="3168">
                  <c:v>42982</c:v>
                </c:pt>
                <c:pt idx="3169">
                  <c:v>42983</c:v>
                </c:pt>
                <c:pt idx="3170">
                  <c:v>42984</c:v>
                </c:pt>
                <c:pt idx="3171">
                  <c:v>42985</c:v>
                </c:pt>
                <c:pt idx="3172">
                  <c:v>42986</c:v>
                </c:pt>
                <c:pt idx="3173">
                  <c:v>42987</c:v>
                </c:pt>
                <c:pt idx="3174">
                  <c:v>42988</c:v>
                </c:pt>
                <c:pt idx="3175">
                  <c:v>42989</c:v>
                </c:pt>
                <c:pt idx="3176">
                  <c:v>42990</c:v>
                </c:pt>
                <c:pt idx="3177">
                  <c:v>42991</c:v>
                </c:pt>
                <c:pt idx="3178">
                  <c:v>42992</c:v>
                </c:pt>
                <c:pt idx="3179">
                  <c:v>42993</c:v>
                </c:pt>
                <c:pt idx="3180">
                  <c:v>42994</c:v>
                </c:pt>
                <c:pt idx="3181">
                  <c:v>42995</c:v>
                </c:pt>
                <c:pt idx="3182">
                  <c:v>42996</c:v>
                </c:pt>
                <c:pt idx="3183">
                  <c:v>42997</c:v>
                </c:pt>
                <c:pt idx="3184">
                  <c:v>42998</c:v>
                </c:pt>
                <c:pt idx="3185">
                  <c:v>42999</c:v>
                </c:pt>
                <c:pt idx="3186">
                  <c:v>43000</c:v>
                </c:pt>
                <c:pt idx="3187">
                  <c:v>43001</c:v>
                </c:pt>
                <c:pt idx="3188">
                  <c:v>43002</c:v>
                </c:pt>
                <c:pt idx="3189">
                  <c:v>43003</c:v>
                </c:pt>
                <c:pt idx="3190">
                  <c:v>43004</c:v>
                </c:pt>
                <c:pt idx="3191">
                  <c:v>43005</c:v>
                </c:pt>
                <c:pt idx="3192">
                  <c:v>43006</c:v>
                </c:pt>
                <c:pt idx="3193">
                  <c:v>43007</c:v>
                </c:pt>
                <c:pt idx="3194">
                  <c:v>43008</c:v>
                </c:pt>
                <c:pt idx="3195">
                  <c:v>43009</c:v>
                </c:pt>
                <c:pt idx="3196">
                  <c:v>43010</c:v>
                </c:pt>
                <c:pt idx="3197">
                  <c:v>43011</c:v>
                </c:pt>
                <c:pt idx="3198">
                  <c:v>43012</c:v>
                </c:pt>
                <c:pt idx="3199">
                  <c:v>43013</c:v>
                </c:pt>
                <c:pt idx="3200">
                  <c:v>43014</c:v>
                </c:pt>
                <c:pt idx="3201">
                  <c:v>43015</c:v>
                </c:pt>
                <c:pt idx="3202">
                  <c:v>43016</c:v>
                </c:pt>
                <c:pt idx="3203">
                  <c:v>43017</c:v>
                </c:pt>
                <c:pt idx="3204">
                  <c:v>43018</c:v>
                </c:pt>
                <c:pt idx="3205">
                  <c:v>43019</c:v>
                </c:pt>
                <c:pt idx="3206">
                  <c:v>43020</c:v>
                </c:pt>
                <c:pt idx="3207">
                  <c:v>43021</c:v>
                </c:pt>
                <c:pt idx="3208">
                  <c:v>43022</c:v>
                </c:pt>
                <c:pt idx="3209">
                  <c:v>43023</c:v>
                </c:pt>
                <c:pt idx="3210">
                  <c:v>43024</c:v>
                </c:pt>
                <c:pt idx="3211">
                  <c:v>43025</c:v>
                </c:pt>
                <c:pt idx="3212">
                  <c:v>43026</c:v>
                </c:pt>
                <c:pt idx="3213">
                  <c:v>43027</c:v>
                </c:pt>
                <c:pt idx="3214">
                  <c:v>43028</c:v>
                </c:pt>
                <c:pt idx="3215">
                  <c:v>43029</c:v>
                </c:pt>
                <c:pt idx="3216">
                  <c:v>43030</c:v>
                </c:pt>
                <c:pt idx="3217">
                  <c:v>43031</c:v>
                </c:pt>
                <c:pt idx="3218">
                  <c:v>43032</c:v>
                </c:pt>
                <c:pt idx="3219">
                  <c:v>43033</c:v>
                </c:pt>
                <c:pt idx="3220">
                  <c:v>43034</c:v>
                </c:pt>
                <c:pt idx="3221">
                  <c:v>43035</c:v>
                </c:pt>
                <c:pt idx="3222">
                  <c:v>43036</c:v>
                </c:pt>
                <c:pt idx="3223">
                  <c:v>43037</c:v>
                </c:pt>
                <c:pt idx="3224">
                  <c:v>43038</c:v>
                </c:pt>
                <c:pt idx="3225">
                  <c:v>43039</c:v>
                </c:pt>
                <c:pt idx="3226">
                  <c:v>43040</c:v>
                </c:pt>
                <c:pt idx="3227">
                  <c:v>43041</c:v>
                </c:pt>
                <c:pt idx="3228">
                  <c:v>43042</c:v>
                </c:pt>
                <c:pt idx="3229">
                  <c:v>43043</c:v>
                </c:pt>
                <c:pt idx="3230">
                  <c:v>43044</c:v>
                </c:pt>
                <c:pt idx="3231">
                  <c:v>43045</c:v>
                </c:pt>
                <c:pt idx="3232">
                  <c:v>43046</c:v>
                </c:pt>
                <c:pt idx="3233">
                  <c:v>43047</c:v>
                </c:pt>
                <c:pt idx="3234">
                  <c:v>43048</c:v>
                </c:pt>
                <c:pt idx="3235">
                  <c:v>43049</c:v>
                </c:pt>
                <c:pt idx="3236">
                  <c:v>43050</c:v>
                </c:pt>
                <c:pt idx="3237">
                  <c:v>43051</c:v>
                </c:pt>
                <c:pt idx="3238">
                  <c:v>43052</c:v>
                </c:pt>
                <c:pt idx="3239">
                  <c:v>43053</c:v>
                </c:pt>
                <c:pt idx="3240">
                  <c:v>43054</c:v>
                </c:pt>
                <c:pt idx="3241">
                  <c:v>43055</c:v>
                </c:pt>
                <c:pt idx="3242">
                  <c:v>43056</c:v>
                </c:pt>
                <c:pt idx="3243">
                  <c:v>43057</c:v>
                </c:pt>
                <c:pt idx="3244">
                  <c:v>43058</c:v>
                </c:pt>
                <c:pt idx="3245">
                  <c:v>43059</c:v>
                </c:pt>
                <c:pt idx="3246">
                  <c:v>43060</c:v>
                </c:pt>
                <c:pt idx="3247">
                  <c:v>43061</c:v>
                </c:pt>
                <c:pt idx="3248">
                  <c:v>43062</c:v>
                </c:pt>
                <c:pt idx="3249">
                  <c:v>43063</c:v>
                </c:pt>
                <c:pt idx="3250">
                  <c:v>43064</c:v>
                </c:pt>
                <c:pt idx="3251">
                  <c:v>43065</c:v>
                </c:pt>
                <c:pt idx="3252">
                  <c:v>43066</c:v>
                </c:pt>
                <c:pt idx="3253">
                  <c:v>43067</c:v>
                </c:pt>
                <c:pt idx="3254">
                  <c:v>43068</c:v>
                </c:pt>
                <c:pt idx="3255">
                  <c:v>43069</c:v>
                </c:pt>
                <c:pt idx="3256">
                  <c:v>43070</c:v>
                </c:pt>
                <c:pt idx="3257">
                  <c:v>43071</c:v>
                </c:pt>
                <c:pt idx="3258">
                  <c:v>43072</c:v>
                </c:pt>
                <c:pt idx="3259">
                  <c:v>43073</c:v>
                </c:pt>
                <c:pt idx="3260">
                  <c:v>43074</c:v>
                </c:pt>
                <c:pt idx="3261">
                  <c:v>43075</c:v>
                </c:pt>
                <c:pt idx="3262">
                  <c:v>43076</c:v>
                </c:pt>
                <c:pt idx="3263">
                  <c:v>43077</c:v>
                </c:pt>
                <c:pt idx="3264">
                  <c:v>43078</c:v>
                </c:pt>
                <c:pt idx="3265">
                  <c:v>43079</c:v>
                </c:pt>
                <c:pt idx="3266">
                  <c:v>43080</c:v>
                </c:pt>
                <c:pt idx="3267">
                  <c:v>43081</c:v>
                </c:pt>
                <c:pt idx="3268">
                  <c:v>43082</c:v>
                </c:pt>
                <c:pt idx="3269">
                  <c:v>43083</c:v>
                </c:pt>
                <c:pt idx="3270">
                  <c:v>43084</c:v>
                </c:pt>
                <c:pt idx="3271">
                  <c:v>43085</c:v>
                </c:pt>
                <c:pt idx="3272">
                  <c:v>43086</c:v>
                </c:pt>
                <c:pt idx="3273">
                  <c:v>43087</c:v>
                </c:pt>
                <c:pt idx="3274">
                  <c:v>43088</c:v>
                </c:pt>
                <c:pt idx="3275">
                  <c:v>43089</c:v>
                </c:pt>
                <c:pt idx="3276">
                  <c:v>43090</c:v>
                </c:pt>
                <c:pt idx="3277">
                  <c:v>43091</c:v>
                </c:pt>
                <c:pt idx="3278">
                  <c:v>43092</c:v>
                </c:pt>
                <c:pt idx="3279">
                  <c:v>43093</c:v>
                </c:pt>
                <c:pt idx="3280">
                  <c:v>43094</c:v>
                </c:pt>
                <c:pt idx="3281">
                  <c:v>43095</c:v>
                </c:pt>
                <c:pt idx="3282">
                  <c:v>43096</c:v>
                </c:pt>
                <c:pt idx="3283">
                  <c:v>43097</c:v>
                </c:pt>
                <c:pt idx="3284">
                  <c:v>43098</c:v>
                </c:pt>
                <c:pt idx="3285">
                  <c:v>43099</c:v>
                </c:pt>
                <c:pt idx="3286">
                  <c:v>43100</c:v>
                </c:pt>
                <c:pt idx="3287">
                  <c:v>43101</c:v>
                </c:pt>
                <c:pt idx="3288">
                  <c:v>43102</c:v>
                </c:pt>
                <c:pt idx="3289">
                  <c:v>43103</c:v>
                </c:pt>
                <c:pt idx="3290">
                  <c:v>43104</c:v>
                </c:pt>
                <c:pt idx="3291">
                  <c:v>43105</c:v>
                </c:pt>
                <c:pt idx="3292">
                  <c:v>43106</c:v>
                </c:pt>
                <c:pt idx="3293">
                  <c:v>43107</c:v>
                </c:pt>
                <c:pt idx="3294">
                  <c:v>43108</c:v>
                </c:pt>
                <c:pt idx="3295">
                  <c:v>43109</c:v>
                </c:pt>
                <c:pt idx="3296">
                  <c:v>43110</c:v>
                </c:pt>
                <c:pt idx="3297">
                  <c:v>43111</c:v>
                </c:pt>
                <c:pt idx="3298">
                  <c:v>43112</c:v>
                </c:pt>
                <c:pt idx="3299">
                  <c:v>43113</c:v>
                </c:pt>
                <c:pt idx="3300">
                  <c:v>43114</c:v>
                </c:pt>
                <c:pt idx="3301">
                  <c:v>43115</c:v>
                </c:pt>
                <c:pt idx="3302">
                  <c:v>43116</c:v>
                </c:pt>
                <c:pt idx="3303">
                  <c:v>43117</c:v>
                </c:pt>
                <c:pt idx="3304">
                  <c:v>43118</c:v>
                </c:pt>
                <c:pt idx="3305">
                  <c:v>43119</c:v>
                </c:pt>
                <c:pt idx="3306">
                  <c:v>43120</c:v>
                </c:pt>
                <c:pt idx="3307">
                  <c:v>43121</c:v>
                </c:pt>
                <c:pt idx="3308">
                  <c:v>43122</c:v>
                </c:pt>
                <c:pt idx="3309">
                  <c:v>43123</c:v>
                </c:pt>
                <c:pt idx="3310">
                  <c:v>43124</c:v>
                </c:pt>
                <c:pt idx="3311">
                  <c:v>43125</c:v>
                </c:pt>
                <c:pt idx="3312">
                  <c:v>43126</c:v>
                </c:pt>
                <c:pt idx="3313">
                  <c:v>43127</c:v>
                </c:pt>
                <c:pt idx="3314">
                  <c:v>43128</c:v>
                </c:pt>
                <c:pt idx="3315">
                  <c:v>43129</c:v>
                </c:pt>
                <c:pt idx="3316">
                  <c:v>43130</c:v>
                </c:pt>
                <c:pt idx="3317">
                  <c:v>43131</c:v>
                </c:pt>
                <c:pt idx="3318">
                  <c:v>43132</c:v>
                </c:pt>
                <c:pt idx="3319">
                  <c:v>43133</c:v>
                </c:pt>
                <c:pt idx="3320">
                  <c:v>43134</c:v>
                </c:pt>
                <c:pt idx="3321">
                  <c:v>43135</c:v>
                </c:pt>
                <c:pt idx="3322">
                  <c:v>43136</c:v>
                </c:pt>
                <c:pt idx="3323">
                  <c:v>43137</c:v>
                </c:pt>
                <c:pt idx="3324">
                  <c:v>43138</c:v>
                </c:pt>
                <c:pt idx="3325">
                  <c:v>43139</c:v>
                </c:pt>
                <c:pt idx="3326">
                  <c:v>43140</c:v>
                </c:pt>
                <c:pt idx="3327">
                  <c:v>43141</c:v>
                </c:pt>
                <c:pt idx="3328">
                  <c:v>43142</c:v>
                </c:pt>
                <c:pt idx="3329">
                  <c:v>43143</c:v>
                </c:pt>
                <c:pt idx="3330">
                  <c:v>43144</c:v>
                </c:pt>
                <c:pt idx="3331">
                  <c:v>43145</c:v>
                </c:pt>
                <c:pt idx="3332">
                  <c:v>43146</c:v>
                </c:pt>
                <c:pt idx="3333">
                  <c:v>43147</c:v>
                </c:pt>
                <c:pt idx="3334">
                  <c:v>43148</c:v>
                </c:pt>
                <c:pt idx="3335">
                  <c:v>43149</c:v>
                </c:pt>
                <c:pt idx="3336">
                  <c:v>43150</c:v>
                </c:pt>
                <c:pt idx="3337">
                  <c:v>43151</c:v>
                </c:pt>
                <c:pt idx="3338">
                  <c:v>43152</c:v>
                </c:pt>
                <c:pt idx="3339">
                  <c:v>43153</c:v>
                </c:pt>
                <c:pt idx="3340">
                  <c:v>43154</c:v>
                </c:pt>
                <c:pt idx="3341">
                  <c:v>43155</c:v>
                </c:pt>
                <c:pt idx="3342">
                  <c:v>43156</c:v>
                </c:pt>
                <c:pt idx="3343">
                  <c:v>43157</c:v>
                </c:pt>
                <c:pt idx="3344">
                  <c:v>43158</c:v>
                </c:pt>
                <c:pt idx="3345">
                  <c:v>43159</c:v>
                </c:pt>
                <c:pt idx="3346">
                  <c:v>43160</c:v>
                </c:pt>
                <c:pt idx="3347">
                  <c:v>43161</c:v>
                </c:pt>
                <c:pt idx="3348">
                  <c:v>43162</c:v>
                </c:pt>
                <c:pt idx="3349">
                  <c:v>43163</c:v>
                </c:pt>
                <c:pt idx="3350">
                  <c:v>43164</c:v>
                </c:pt>
                <c:pt idx="3351">
                  <c:v>43165</c:v>
                </c:pt>
                <c:pt idx="3352">
                  <c:v>43166</c:v>
                </c:pt>
                <c:pt idx="3353">
                  <c:v>43167</c:v>
                </c:pt>
                <c:pt idx="3354">
                  <c:v>43168</c:v>
                </c:pt>
                <c:pt idx="3355">
                  <c:v>43169</c:v>
                </c:pt>
                <c:pt idx="3356">
                  <c:v>43170</c:v>
                </c:pt>
                <c:pt idx="3357">
                  <c:v>43171</c:v>
                </c:pt>
                <c:pt idx="3358">
                  <c:v>43172</c:v>
                </c:pt>
                <c:pt idx="3359">
                  <c:v>43173</c:v>
                </c:pt>
                <c:pt idx="3360">
                  <c:v>43174</c:v>
                </c:pt>
                <c:pt idx="3361">
                  <c:v>43175</c:v>
                </c:pt>
                <c:pt idx="3362">
                  <c:v>43176</c:v>
                </c:pt>
                <c:pt idx="3363">
                  <c:v>43177</c:v>
                </c:pt>
                <c:pt idx="3364">
                  <c:v>43178</c:v>
                </c:pt>
                <c:pt idx="3365">
                  <c:v>43179</c:v>
                </c:pt>
                <c:pt idx="3366">
                  <c:v>43180</c:v>
                </c:pt>
                <c:pt idx="3367">
                  <c:v>43181</c:v>
                </c:pt>
                <c:pt idx="3368">
                  <c:v>43182</c:v>
                </c:pt>
                <c:pt idx="3369">
                  <c:v>43183</c:v>
                </c:pt>
                <c:pt idx="3370">
                  <c:v>43184</c:v>
                </c:pt>
                <c:pt idx="3371">
                  <c:v>43185</c:v>
                </c:pt>
                <c:pt idx="3372">
                  <c:v>43186</c:v>
                </c:pt>
                <c:pt idx="3373">
                  <c:v>43187</c:v>
                </c:pt>
                <c:pt idx="3374">
                  <c:v>43188</c:v>
                </c:pt>
                <c:pt idx="3375">
                  <c:v>43189</c:v>
                </c:pt>
                <c:pt idx="3376">
                  <c:v>43190</c:v>
                </c:pt>
                <c:pt idx="3377">
                  <c:v>43191</c:v>
                </c:pt>
                <c:pt idx="3378">
                  <c:v>43192</c:v>
                </c:pt>
                <c:pt idx="3379">
                  <c:v>43193</c:v>
                </c:pt>
                <c:pt idx="3380">
                  <c:v>43194</c:v>
                </c:pt>
                <c:pt idx="3381">
                  <c:v>43195</c:v>
                </c:pt>
                <c:pt idx="3382">
                  <c:v>43196</c:v>
                </c:pt>
                <c:pt idx="3383">
                  <c:v>43197</c:v>
                </c:pt>
                <c:pt idx="3384">
                  <c:v>43198</c:v>
                </c:pt>
                <c:pt idx="3385">
                  <c:v>43199</c:v>
                </c:pt>
                <c:pt idx="3386">
                  <c:v>43200</c:v>
                </c:pt>
                <c:pt idx="3387">
                  <c:v>43201</c:v>
                </c:pt>
                <c:pt idx="3388">
                  <c:v>43202</c:v>
                </c:pt>
                <c:pt idx="3389">
                  <c:v>43203</c:v>
                </c:pt>
                <c:pt idx="3390">
                  <c:v>43204</c:v>
                </c:pt>
                <c:pt idx="3391">
                  <c:v>43205</c:v>
                </c:pt>
                <c:pt idx="3392">
                  <c:v>43206</c:v>
                </c:pt>
                <c:pt idx="3393">
                  <c:v>43207</c:v>
                </c:pt>
                <c:pt idx="3394">
                  <c:v>43208</c:v>
                </c:pt>
                <c:pt idx="3395">
                  <c:v>43209</c:v>
                </c:pt>
                <c:pt idx="3396">
                  <c:v>43210</c:v>
                </c:pt>
                <c:pt idx="3397">
                  <c:v>43211</c:v>
                </c:pt>
                <c:pt idx="3398">
                  <c:v>43212</c:v>
                </c:pt>
                <c:pt idx="3399">
                  <c:v>43213</c:v>
                </c:pt>
                <c:pt idx="3400">
                  <c:v>43214</c:v>
                </c:pt>
                <c:pt idx="3401">
                  <c:v>43215</c:v>
                </c:pt>
                <c:pt idx="3402">
                  <c:v>43216</c:v>
                </c:pt>
                <c:pt idx="3403">
                  <c:v>43217</c:v>
                </c:pt>
                <c:pt idx="3404">
                  <c:v>43218</c:v>
                </c:pt>
                <c:pt idx="3405">
                  <c:v>43219</c:v>
                </c:pt>
                <c:pt idx="3406">
                  <c:v>43220</c:v>
                </c:pt>
                <c:pt idx="3407">
                  <c:v>43221</c:v>
                </c:pt>
                <c:pt idx="3408">
                  <c:v>43222</c:v>
                </c:pt>
                <c:pt idx="3409">
                  <c:v>43223</c:v>
                </c:pt>
                <c:pt idx="3410">
                  <c:v>43224</c:v>
                </c:pt>
                <c:pt idx="3411">
                  <c:v>43225</c:v>
                </c:pt>
                <c:pt idx="3412">
                  <c:v>43226</c:v>
                </c:pt>
                <c:pt idx="3413">
                  <c:v>43227</c:v>
                </c:pt>
                <c:pt idx="3414">
                  <c:v>43228</c:v>
                </c:pt>
                <c:pt idx="3415">
                  <c:v>43229</c:v>
                </c:pt>
                <c:pt idx="3416">
                  <c:v>43230</c:v>
                </c:pt>
                <c:pt idx="3417">
                  <c:v>43231</c:v>
                </c:pt>
                <c:pt idx="3418">
                  <c:v>43232</c:v>
                </c:pt>
                <c:pt idx="3419">
                  <c:v>43233</c:v>
                </c:pt>
                <c:pt idx="3420">
                  <c:v>43234</c:v>
                </c:pt>
                <c:pt idx="3421">
                  <c:v>43235</c:v>
                </c:pt>
                <c:pt idx="3422">
                  <c:v>43236</c:v>
                </c:pt>
                <c:pt idx="3423">
                  <c:v>43237</c:v>
                </c:pt>
                <c:pt idx="3424">
                  <c:v>43238</c:v>
                </c:pt>
                <c:pt idx="3425">
                  <c:v>43239</c:v>
                </c:pt>
                <c:pt idx="3426">
                  <c:v>43240</c:v>
                </c:pt>
                <c:pt idx="3427">
                  <c:v>43241</c:v>
                </c:pt>
                <c:pt idx="3428">
                  <c:v>43242</c:v>
                </c:pt>
                <c:pt idx="3429">
                  <c:v>43243</c:v>
                </c:pt>
                <c:pt idx="3430">
                  <c:v>43244</c:v>
                </c:pt>
                <c:pt idx="3431">
                  <c:v>43245</c:v>
                </c:pt>
                <c:pt idx="3432">
                  <c:v>43246</c:v>
                </c:pt>
                <c:pt idx="3433">
                  <c:v>43247</c:v>
                </c:pt>
                <c:pt idx="3434">
                  <c:v>43248</c:v>
                </c:pt>
                <c:pt idx="3435">
                  <c:v>43249</c:v>
                </c:pt>
                <c:pt idx="3436">
                  <c:v>43250</c:v>
                </c:pt>
                <c:pt idx="3437">
                  <c:v>43251</c:v>
                </c:pt>
                <c:pt idx="3438">
                  <c:v>43252</c:v>
                </c:pt>
                <c:pt idx="3439">
                  <c:v>43253</c:v>
                </c:pt>
                <c:pt idx="3440">
                  <c:v>43254</c:v>
                </c:pt>
                <c:pt idx="3441">
                  <c:v>43255</c:v>
                </c:pt>
                <c:pt idx="3442">
                  <c:v>43256</c:v>
                </c:pt>
                <c:pt idx="3443">
                  <c:v>43257</c:v>
                </c:pt>
                <c:pt idx="3444">
                  <c:v>43258</c:v>
                </c:pt>
                <c:pt idx="3445">
                  <c:v>43259</c:v>
                </c:pt>
                <c:pt idx="3446">
                  <c:v>43260</c:v>
                </c:pt>
                <c:pt idx="3447">
                  <c:v>43261</c:v>
                </c:pt>
                <c:pt idx="3448">
                  <c:v>43262</c:v>
                </c:pt>
                <c:pt idx="3449">
                  <c:v>43263</c:v>
                </c:pt>
                <c:pt idx="3450">
                  <c:v>43264</c:v>
                </c:pt>
                <c:pt idx="3451">
                  <c:v>43265</c:v>
                </c:pt>
                <c:pt idx="3452">
                  <c:v>43266</c:v>
                </c:pt>
                <c:pt idx="3453">
                  <c:v>43267</c:v>
                </c:pt>
                <c:pt idx="3454">
                  <c:v>43268</c:v>
                </c:pt>
                <c:pt idx="3455">
                  <c:v>43269</c:v>
                </c:pt>
                <c:pt idx="3456">
                  <c:v>43270</c:v>
                </c:pt>
                <c:pt idx="3457">
                  <c:v>43271</c:v>
                </c:pt>
                <c:pt idx="3458">
                  <c:v>43272</c:v>
                </c:pt>
                <c:pt idx="3459">
                  <c:v>43273</c:v>
                </c:pt>
                <c:pt idx="3460">
                  <c:v>43274</c:v>
                </c:pt>
                <c:pt idx="3461">
                  <c:v>43275</c:v>
                </c:pt>
                <c:pt idx="3462">
                  <c:v>43276</c:v>
                </c:pt>
                <c:pt idx="3463">
                  <c:v>43277</c:v>
                </c:pt>
                <c:pt idx="3464">
                  <c:v>43278</c:v>
                </c:pt>
                <c:pt idx="3465">
                  <c:v>43279</c:v>
                </c:pt>
                <c:pt idx="3466">
                  <c:v>43280</c:v>
                </c:pt>
                <c:pt idx="3467">
                  <c:v>43281</c:v>
                </c:pt>
                <c:pt idx="3468">
                  <c:v>43282</c:v>
                </c:pt>
                <c:pt idx="3469">
                  <c:v>43283</c:v>
                </c:pt>
                <c:pt idx="3470">
                  <c:v>43284</c:v>
                </c:pt>
                <c:pt idx="3471">
                  <c:v>43285</c:v>
                </c:pt>
                <c:pt idx="3472">
                  <c:v>43286</c:v>
                </c:pt>
                <c:pt idx="3473">
                  <c:v>43287</c:v>
                </c:pt>
                <c:pt idx="3474">
                  <c:v>43288</c:v>
                </c:pt>
                <c:pt idx="3475">
                  <c:v>43289</c:v>
                </c:pt>
                <c:pt idx="3476">
                  <c:v>43290</c:v>
                </c:pt>
                <c:pt idx="3477">
                  <c:v>43291</c:v>
                </c:pt>
                <c:pt idx="3478">
                  <c:v>43292</c:v>
                </c:pt>
                <c:pt idx="3479">
                  <c:v>43293</c:v>
                </c:pt>
                <c:pt idx="3480">
                  <c:v>43294</c:v>
                </c:pt>
                <c:pt idx="3481">
                  <c:v>43295</c:v>
                </c:pt>
                <c:pt idx="3482">
                  <c:v>43296</c:v>
                </c:pt>
                <c:pt idx="3483">
                  <c:v>43297</c:v>
                </c:pt>
                <c:pt idx="3484">
                  <c:v>43298</c:v>
                </c:pt>
                <c:pt idx="3485">
                  <c:v>43299</c:v>
                </c:pt>
                <c:pt idx="3486">
                  <c:v>43300</c:v>
                </c:pt>
                <c:pt idx="3487">
                  <c:v>43301</c:v>
                </c:pt>
                <c:pt idx="3488">
                  <c:v>43302</c:v>
                </c:pt>
                <c:pt idx="3489">
                  <c:v>43303</c:v>
                </c:pt>
                <c:pt idx="3490">
                  <c:v>43304</c:v>
                </c:pt>
                <c:pt idx="3491">
                  <c:v>43305</c:v>
                </c:pt>
                <c:pt idx="3492">
                  <c:v>43306</c:v>
                </c:pt>
                <c:pt idx="3493">
                  <c:v>43307</c:v>
                </c:pt>
                <c:pt idx="3494">
                  <c:v>43308</c:v>
                </c:pt>
                <c:pt idx="3495">
                  <c:v>43309</c:v>
                </c:pt>
                <c:pt idx="3496">
                  <c:v>43310</c:v>
                </c:pt>
                <c:pt idx="3497">
                  <c:v>43311</c:v>
                </c:pt>
                <c:pt idx="3498">
                  <c:v>43312</c:v>
                </c:pt>
                <c:pt idx="3499">
                  <c:v>43313</c:v>
                </c:pt>
                <c:pt idx="3500">
                  <c:v>43314</c:v>
                </c:pt>
                <c:pt idx="3501">
                  <c:v>43315</c:v>
                </c:pt>
                <c:pt idx="3502">
                  <c:v>43316</c:v>
                </c:pt>
                <c:pt idx="3503">
                  <c:v>43317</c:v>
                </c:pt>
                <c:pt idx="3504">
                  <c:v>43318</c:v>
                </c:pt>
                <c:pt idx="3505">
                  <c:v>43319</c:v>
                </c:pt>
                <c:pt idx="3506">
                  <c:v>43320</c:v>
                </c:pt>
                <c:pt idx="3507">
                  <c:v>43321</c:v>
                </c:pt>
                <c:pt idx="3508">
                  <c:v>43322</c:v>
                </c:pt>
                <c:pt idx="3509">
                  <c:v>43323</c:v>
                </c:pt>
                <c:pt idx="3510">
                  <c:v>43324</c:v>
                </c:pt>
                <c:pt idx="3511">
                  <c:v>43325</c:v>
                </c:pt>
                <c:pt idx="3512">
                  <c:v>43326</c:v>
                </c:pt>
                <c:pt idx="3513">
                  <c:v>43327</c:v>
                </c:pt>
                <c:pt idx="3514">
                  <c:v>43328</c:v>
                </c:pt>
                <c:pt idx="3515">
                  <c:v>43329</c:v>
                </c:pt>
                <c:pt idx="3516">
                  <c:v>43330</c:v>
                </c:pt>
                <c:pt idx="3517">
                  <c:v>43331</c:v>
                </c:pt>
                <c:pt idx="3518">
                  <c:v>43332</c:v>
                </c:pt>
                <c:pt idx="3519">
                  <c:v>43333</c:v>
                </c:pt>
                <c:pt idx="3520">
                  <c:v>43334</c:v>
                </c:pt>
                <c:pt idx="3521">
                  <c:v>43335</c:v>
                </c:pt>
                <c:pt idx="3522">
                  <c:v>43336</c:v>
                </c:pt>
                <c:pt idx="3523">
                  <c:v>43337</c:v>
                </c:pt>
                <c:pt idx="3524">
                  <c:v>43338</c:v>
                </c:pt>
                <c:pt idx="3525">
                  <c:v>43339</c:v>
                </c:pt>
                <c:pt idx="3526">
                  <c:v>43340</c:v>
                </c:pt>
                <c:pt idx="3527">
                  <c:v>43341</c:v>
                </c:pt>
                <c:pt idx="3528">
                  <c:v>43342</c:v>
                </c:pt>
                <c:pt idx="3529">
                  <c:v>43343</c:v>
                </c:pt>
                <c:pt idx="3530">
                  <c:v>43344</c:v>
                </c:pt>
                <c:pt idx="3531">
                  <c:v>43345</c:v>
                </c:pt>
                <c:pt idx="3532">
                  <c:v>43346</c:v>
                </c:pt>
                <c:pt idx="3533">
                  <c:v>43347</c:v>
                </c:pt>
                <c:pt idx="3534">
                  <c:v>43348</c:v>
                </c:pt>
                <c:pt idx="3535">
                  <c:v>43349</c:v>
                </c:pt>
                <c:pt idx="3536">
                  <c:v>43350</c:v>
                </c:pt>
                <c:pt idx="3537">
                  <c:v>43351</c:v>
                </c:pt>
                <c:pt idx="3538">
                  <c:v>43352</c:v>
                </c:pt>
                <c:pt idx="3539">
                  <c:v>43353</c:v>
                </c:pt>
                <c:pt idx="3540">
                  <c:v>43354</c:v>
                </c:pt>
                <c:pt idx="3541">
                  <c:v>43355</c:v>
                </c:pt>
                <c:pt idx="3542">
                  <c:v>43356</c:v>
                </c:pt>
                <c:pt idx="3543">
                  <c:v>43357</c:v>
                </c:pt>
                <c:pt idx="3544">
                  <c:v>43358</c:v>
                </c:pt>
                <c:pt idx="3545">
                  <c:v>43359</c:v>
                </c:pt>
                <c:pt idx="3546">
                  <c:v>43360</c:v>
                </c:pt>
                <c:pt idx="3547">
                  <c:v>43361</c:v>
                </c:pt>
                <c:pt idx="3548">
                  <c:v>43362</c:v>
                </c:pt>
                <c:pt idx="3549">
                  <c:v>43363</c:v>
                </c:pt>
                <c:pt idx="3550">
                  <c:v>43364</c:v>
                </c:pt>
                <c:pt idx="3551">
                  <c:v>43365</c:v>
                </c:pt>
                <c:pt idx="3552">
                  <c:v>43366</c:v>
                </c:pt>
                <c:pt idx="3553">
                  <c:v>43367</c:v>
                </c:pt>
                <c:pt idx="3554">
                  <c:v>43368</c:v>
                </c:pt>
                <c:pt idx="3555">
                  <c:v>43369</c:v>
                </c:pt>
                <c:pt idx="3556">
                  <c:v>43370</c:v>
                </c:pt>
                <c:pt idx="3557">
                  <c:v>43371</c:v>
                </c:pt>
                <c:pt idx="3558">
                  <c:v>43372</c:v>
                </c:pt>
                <c:pt idx="3559">
                  <c:v>43373</c:v>
                </c:pt>
                <c:pt idx="3560">
                  <c:v>43374</c:v>
                </c:pt>
                <c:pt idx="3561">
                  <c:v>43375</c:v>
                </c:pt>
                <c:pt idx="3562">
                  <c:v>43376</c:v>
                </c:pt>
                <c:pt idx="3563">
                  <c:v>43377</c:v>
                </c:pt>
                <c:pt idx="3564">
                  <c:v>43378</c:v>
                </c:pt>
                <c:pt idx="3565">
                  <c:v>43379</c:v>
                </c:pt>
                <c:pt idx="3566">
                  <c:v>43380</c:v>
                </c:pt>
                <c:pt idx="3567">
                  <c:v>43381</c:v>
                </c:pt>
                <c:pt idx="3568">
                  <c:v>43382</c:v>
                </c:pt>
                <c:pt idx="3569">
                  <c:v>43383</c:v>
                </c:pt>
                <c:pt idx="3570">
                  <c:v>43384</c:v>
                </c:pt>
                <c:pt idx="3571">
                  <c:v>43385</c:v>
                </c:pt>
                <c:pt idx="3572">
                  <c:v>43386</c:v>
                </c:pt>
                <c:pt idx="3573">
                  <c:v>43387</c:v>
                </c:pt>
                <c:pt idx="3574">
                  <c:v>43388</c:v>
                </c:pt>
                <c:pt idx="3575">
                  <c:v>43389</c:v>
                </c:pt>
                <c:pt idx="3576">
                  <c:v>43390</c:v>
                </c:pt>
                <c:pt idx="3577">
                  <c:v>43391</c:v>
                </c:pt>
                <c:pt idx="3578">
                  <c:v>43392</c:v>
                </c:pt>
                <c:pt idx="3579">
                  <c:v>43393</c:v>
                </c:pt>
                <c:pt idx="3580">
                  <c:v>43394</c:v>
                </c:pt>
                <c:pt idx="3581">
                  <c:v>43395</c:v>
                </c:pt>
                <c:pt idx="3582">
                  <c:v>43396</c:v>
                </c:pt>
                <c:pt idx="3583">
                  <c:v>43397</c:v>
                </c:pt>
                <c:pt idx="3584">
                  <c:v>43398</c:v>
                </c:pt>
                <c:pt idx="3585">
                  <c:v>43399</c:v>
                </c:pt>
                <c:pt idx="3586">
                  <c:v>43400</c:v>
                </c:pt>
                <c:pt idx="3587">
                  <c:v>43401</c:v>
                </c:pt>
                <c:pt idx="3588">
                  <c:v>43402</c:v>
                </c:pt>
                <c:pt idx="3589">
                  <c:v>43403</c:v>
                </c:pt>
                <c:pt idx="3590">
                  <c:v>43404</c:v>
                </c:pt>
                <c:pt idx="3591">
                  <c:v>43405</c:v>
                </c:pt>
                <c:pt idx="3592">
                  <c:v>43406</c:v>
                </c:pt>
                <c:pt idx="3593">
                  <c:v>43407</c:v>
                </c:pt>
                <c:pt idx="3594">
                  <c:v>43408</c:v>
                </c:pt>
                <c:pt idx="3595">
                  <c:v>43409</c:v>
                </c:pt>
                <c:pt idx="3596">
                  <c:v>43410</c:v>
                </c:pt>
                <c:pt idx="3597">
                  <c:v>43411</c:v>
                </c:pt>
                <c:pt idx="3598">
                  <c:v>43412</c:v>
                </c:pt>
                <c:pt idx="3599">
                  <c:v>43413</c:v>
                </c:pt>
                <c:pt idx="3600">
                  <c:v>43414</c:v>
                </c:pt>
                <c:pt idx="3601">
                  <c:v>43415</c:v>
                </c:pt>
                <c:pt idx="3602">
                  <c:v>43416</c:v>
                </c:pt>
                <c:pt idx="3603">
                  <c:v>43417</c:v>
                </c:pt>
                <c:pt idx="3604">
                  <c:v>43418</c:v>
                </c:pt>
                <c:pt idx="3605">
                  <c:v>43419</c:v>
                </c:pt>
                <c:pt idx="3606">
                  <c:v>43420</c:v>
                </c:pt>
                <c:pt idx="3607">
                  <c:v>43421</c:v>
                </c:pt>
                <c:pt idx="3608">
                  <c:v>43422</c:v>
                </c:pt>
                <c:pt idx="3609">
                  <c:v>43423</c:v>
                </c:pt>
                <c:pt idx="3610">
                  <c:v>43424</c:v>
                </c:pt>
                <c:pt idx="3611">
                  <c:v>43425</c:v>
                </c:pt>
                <c:pt idx="3612">
                  <c:v>43426</c:v>
                </c:pt>
                <c:pt idx="3613">
                  <c:v>43427</c:v>
                </c:pt>
                <c:pt idx="3614">
                  <c:v>43428</c:v>
                </c:pt>
                <c:pt idx="3615">
                  <c:v>43429</c:v>
                </c:pt>
                <c:pt idx="3616">
                  <c:v>43430</c:v>
                </c:pt>
                <c:pt idx="3617">
                  <c:v>43431</c:v>
                </c:pt>
                <c:pt idx="3618">
                  <c:v>43432</c:v>
                </c:pt>
                <c:pt idx="3619">
                  <c:v>43433</c:v>
                </c:pt>
                <c:pt idx="3620">
                  <c:v>43434</c:v>
                </c:pt>
                <c:pt idx="3621">
                  <c:v>43435</c:v>
                </c:pt>
                <c:pt idx="3622">
                  <c:v>43436</c:v>
                </c:pt>
                <c:pt idx="3623">
                  <c:v>43437</c:v>
                </c:pt>
                <c:pt idx="3624">
                  <c:v>43438</c:v>
                </c:pt>
                <c:pt idx="3625">
                  <c:v>43439</c:v>
                </c:pt>
                <c:pt idx="3626">
                  <c:v>43440</c:v>
                </c:pt>
                <c:pt idx="3627">
                  <c:v>43441</c:v>
                </c:pt>
                <c:pt idx="3628">
                  <c:v>43442</c:v>
                </c:pt>
                <c:pt idx="3629">
                  <c:v>43443</c:v>
                </c:pt>
                <c:pt idx="3630">
                  <c:v>43444</c:v>
                </c:pt>
                <c:pt idx="3631">
                  <c:v>43445</c:v>
                </c:pt>
                <c:pt idx="3632">
                  <c:v>43446</c:v>
                </c:pt>
                <c:pt idx="3633">
                  <c:v>43447</c:v>
                </c:pt>
                <c:pt idx="3634">
                  <c:v>43448</c:v>
                </c:pt>
                <c:pt idx="3635">
                  <c:v>43449</c:v>
                </c:pt>
                <c:pt idx="3636">
                  <c:v>43450</c:v>
                </c:pt>
                <c:pt idx="3637">
                  <c:v>43451</c:v>
                </c:pt>
                <c:pt idx="3638">
                  <c:v>43452</c:v>
                </c:pt>
                <c:pt idx="3639">
                  <c:v>43453</c:v>
                </c:pt>
                <c:pt idx="3640">
                  <c:v>43454</c:v>
                </c:pt>
                <c:pt idx="3641">
                  <c:v>43455</c:v>
                </c:pt>
                <c:pt idx="3642">
                  <c:v>43456</c:v>
                </c:pt>
                <c:pt idx="3643">
                  <c:v>43457</c:v>
                </c:pt>
                <c:pt idx="3644">
                  <c:v>43458</c:v>
                </c:pt>
                <c:pt idx="3645">
                  <c:v>43459</c:v>
                </c:pt>
                <c:pt idx="3646">
                  <c:v>43460</c:v>
                </c:pt>
                <c:pt idx="3647">
                  <c:v>43461</c:v>
                </c:pt>
                <c:pt idx="3648">
                  <c:v>43462</c:v>
                </c:pt>
                <c:pt idx="3649">
                  <c:v>43463</c:v>
                </c:pt>
                <c:pt idx="3650">
                  <c:v>43464</c:v>
                </c:pt>
                <c:pt idx="3651">
                  <c:v>43465</c:v>
                </c:pt>
                <c:pt idx="3652">
                  <c:v>43466</c:v>
                </c:pt>
                <c:pt idx="3653">
                  <c:v>43467</c:v>
                </c:pt>
                <c:pt idx="3654">
                  <c:v>43468</c:v>
                </c:pt>
                <c:pt idx="3655">
                  <c:v>43469</c:v>
                </c:pt>
                <c:pt idx="3656">
                  <c:v>43470</c:v>
                </c:pt>
                <c:pt idx="3657">
                  <c:v>43471</c:v>
                </c:pt>
                <c:pt idx="3658">
                  <c:v>43472</c:v>
                </c:pt>
                <c:pt idx="3659">
                  <c:v>43473</c:v>
                </c:pt>
                <c:pt idx="3660">
                  <c:v>43474</c:v>
                </c:pt>
                <c:pt idx="3661">
                  <c:v>43475</c:v>
                </c:pt>
                <c:pt idx="3662">
                  <c:v>43476</c:v>
                </c:pt>
                <c:pt idx="3663">
                  <c:v>43477</c:v>
                </c:pt>
                <c:pt idx="3664">
                  <c:v>43478</c:v>
                </c:pt>
                <c:pt idx="3665">
                  <c:v>43479</c:v>
                </c:pt>
                <c:pt idx="3666">
                  <c:v>43480</c:v>
                </c:pt>
                <c:pt idx="3667">
                  <c:v>43481</c:v>
                </c:pt>
                <c:pt idx="3668">
                  <c:v>43482</c:v>
                </c:pt>
                <c:pt idx="3669">
                  <c:v>43483</c:v>
                </c:pt>
                <c:pt idx="3670">
                  <c:v>43484</c:v>
                </c:pt>
                <c:pt idx="3671">
                  <c:v>43485</c:v>
                </c:pt>
                <c:pt idx="3672">
                  <c:v>43486</c:v>
                </c:pt>
                <c:pt idx="3673">
                  <c:v>43487</c:v>
                </c:pt>
                <c:pt idx="3674">
                  <c:v>43488</c:v>
                </c:pt>
                <c:pt idx="3675">
                  <c:v>43489</c:v>
                </c:pt>
                <c:pt idx="3676">
                  <c:v>43490</c:v>
                </c:pt>
                <c:pt idx="3677">
                  <c:v>43491</c:v>
                </c:pt>
                <c:pt idx="3678">
                  <c:v>43492</c:v>
                </c:pt>
                <c:pt idx="3679">
                  <c:v>43493</c:v>
                </c:pt>
                <c:pt idx="3680">
                  <c:v>43494</c:v>
                </c:pt>
                <c:pt idx="3681">
                  <c:v>43495</c:v>
                </c:pt>
                <c:pt idx="3682">
                  <c:v>43496</c:v>
                </c:pt>
                <c:pt idx="3683">
                  <c:v>43497</c:v>
                </c:pt>
                <c:pt idx="3684">
                  <c:v>43498</c:v>
                </c:pt>
                <c:pt idx="3685">
                  <c:v>43499</c:v>
                </c:pt>
                <c:pt idx="3686">
                  <c:v>43500</c:v>
                </c:pt>
                <c:pt idx="3687">
                  <c:v>43501</c:v>
                </c:pt>
                <c:pt idx="3688">
                  <c:v>43502</c:v>
                </c:pt>
                <c:pt idx="3689">
                  <c:v>43503</c:v>
                </c:pt>
                <c:pt idx="3690">
                  <c:v>43504</c:v>
                </c:pt>
                <c:pt idx="3691">
                  <c:v>43505</c:v>
                </c:pt>
                <c:pt idx="3692">
                  <c:v>43506</c:v>
                </c:pt>
                <c:pt idx="3693">
                  <c:v>43507</c:v>
                </c:pt>
                <c:pt idx="3694">
                  <c:v>43508</c:v>
                </c:pt>
                <c:pt idx="3695">
                  <c:v>43509</c:v>
                </c:pt>
                <c:pt idx="3696">
                  <c:v>43510</c:v>
                </c:pt>
                <c:pt idx="3697">
                  <c:v>43511</c:v>
                </c:pt>
                <c:pt idx="3698">
                  <c:v>43512</c:v>
                </c:pt>
                <c:pt idx="3699">
                  <c:v>43513</c:v>
                </c:pt>
                <c:pt idx="3700">
                  <c:v>43514</c:v>
                </c:pt>
                <c:pt idx="3701">
                  <c:v>43515</c:v>
                </c:pt>
                <c:pt idx="3702">
                  <c:v>43516</c:v>
                </c:pt>
                <c:pt idx="3703">
                  <c:v>43517</c:v>
                </c:pt>
                <c:pt idx="3704">
                  <c:v>43518</c:v>
                </c:pt>
                <c:pt idx="3705">
                  <c:v>43519</c:v>
                </c:pt>
                <c:pt idx="3706">
                  <c:v>43520</c:v>
                </c:pt>
                <c:pt idx="3707">
                  <c:v>43521</c:v>
                </c:pt>
                <c:pt idx="3708">
                  <c:v>43522</c:v>
                </c:pt>
                <c:pt idx="3709">
                  <c:v>43523</c:v>
                </c:pt>
                <c:pt idx="3710">
                  <c:v>43524</c:v>
                </c:pt>
                <c:pt idx="3711">
                  <c:v>43525</c:v>
                </c:pt>
                <c:pt idx="3712">
                  <c:v>43526</c:v>
                </c:pt>
                <c:pt idx="3713">
                  <c:v>43527</c:v>
                </c:pt>
                <c:pt idx="3714">
                  <c:v>43528</c:v>
                </c:pt>
                <c:pt idx="3715">
                  <c:v>43529</c:v>
                </c:pt>
                <c:pt idx="3716">
                  <c:v>43530</c:v>
                </c:pt>
                <c:pt idx="3717">
                  <c:v>43531</c:v>
                </c:pt>
                <c:pt idx="3718">
                  <c:v>43532</c:v>
                </c:pt>
                <c:pt idx="3719">
                  <c:v>43533</c:v>
                </c:pt>
                <c:pt idx="3720">
                  <c:v>43534</c:v>
                </c:pt>
                <c:pt idx="3721">
                  <c:v>43535</c:v>
                </c:pt>
                <c:pt idx="3722">
                  <c:v>43536</c:v>
                </c:pt>
                <c:pt idx="3723">
                  <c:v>43537</c:v>
                </c:pt>
                <c:pt idx="3724">
                  <c:v>43538</c:v>
                </c:pt>
                <c:pt idx="3725">
                  <c:v>43539</c:v>
                </c:pt>
                <c:pt idx="3726">
                  <c:v>43540</c:v>
                </c:pt>
                <c:pt idx="3727">
                  <c:v>43541</c:v>
                </c:pt>
                <c:pt idx="3728">
                  <c:v>43542</c:v>
                </c:pt>
                <c:pt idx="3729">
                  <c:v>43543</c:v>
                </c:pt>
                <c:pt idx="3730">
                  <c:v>43544</c:v>
                </c:pt>
                <c:pt idx="3731">
                  <c:v>43545</c:v>
                </c:pt>
                <c:pt idx="3732">
                  <c:v>43546</c:v>
                </c:pt>
                <c:pt idx="3733">
                  <c:v>43547</c:v>
                </c:pt>
                <c:pt idx="3734">
                  <c:v>43548</c:v>
                </c:pt>
                <c:pt idx="3735">
                  <c:v>43549</c:v>
                </c:pt>
                <c:pt idx="3736">
                  <c:v>43550</c:v>
                </c:pt>
                <c:pt idx="3737">
                  <c:v>43551</c:v>
                </c:pt>
                <c:pt idx="3738">
                  <c:v>43552</c:v>
                </c:pt>
                <c:pt idx="3739">
                  <c:v>43553</c:v>
                </c:pt>
                <c:pt idx="3740">
                  <c:v>43554</c:v>
                </c:pt>
                <c:pt idx="3741">
                  <c:v>43555</c:v>
                </c:pt>
                <c:pt idx="3742">
                  <c:v>43556</c:v>
                </c:pt>
                <c:pt idx="3743">
                  <c:v>43557</c:v>
                </c:pt>
                <c:pt idx="3744">
                  <c:v>43558</c:v>
                </c:pt>
                <c:pt idx="3745">
                  <c:v>43559</c:v>
                </c:pt>
                <c:pt idx="3746">
                  <c:v>43560</c:v>
                </c:pt>
                <c:pt idx="3747">
                  <c:v>43561</c:v>
                </c:pt>
                <c:pt idx="3748">
                  <c:v>43562</c:v>
                </c:pt>
                <c:pt idx="3749">
                  <c:v>43563</c:v>
                </c:pt>
                <c:pt idx="3750">
                  <c:v>43564</c:v>
                </c:pt>
                <c:pt idx="3751">
                  <c:v>43565</c:v>
                </c:pt>
                <c:pt idx="3752">
                  <c:v>43566</c:v>
                </c:pt>
                <c:pt idx="3753">
                  <c:v>43567</c:v>
                </c:pt>
                <c:pt idx="3754">
                  <c:v>43568</c:v>
                </c:pt>
                <c:pt idx="3755">
                  <c:v>43569</c:v>
                </c:pt>
                <c:pt idx="3756">
                  <c:v>43570</c:v>
                </c:pt>
                <c:pt idx="3757">
                  <c:v>43571</c:v>
                </c:pt>
                <c:pt idx="3758">
                  <c:v>43572</c:v>
                </c:pt>
                <c:pt idx="3759">
                  <c:v>43573</c:v>
                </c:pt>
                <c:pt idx="3760">
                  <c:v>43574</c:v>
                </c:pt>
                <c:pt idx="3761">
                  <c:v>43575</c:v>
                </c:pt>
                <c:pt idx="3762">
                  <c:v>43576</c:v>
                </c:pt>
                <c:pt idx="3763">
                  <c:v>43577</c:v>
                </c:pt>
                <c:pt idx="3764">
                  <c:v>43578</c:v>
                </c:pt>
                <c:pt idx="3765">
                  <c:v>43579</c:v>
                </c:pt>
                <c:pt idx="3766">
                  <c:v>43580</c:v>
                </c:pt>
                <c:pt idx="3767">
                  <c:v>43581</c:v>
                </c:pt>
                <c:pt idx="3768">
                  <c:v>43582</c:v>
                </c:pt>
                <c:pt idx="3769">
                  <c:v>43583</c:v>
                </c:pt>
                <c:pt idx="3770">
                  <c:v>43584</c:v>
                </c:pt>
                <c:pt idx="3771">
                  <c:v>43585</c:v>
                </c:pt>
                <c:pt idx="3772">
                  <c:v>43586</c:v>
                </c:pt>
                <c:pt idx="3773">
                  <c:v>43587</c:v>
                </c:pt>
                <c:pt idx="3774">
                  <c:v>43588</c:v>
                </c:pt>
                <c:pt idx="3775">
                  <c:v>43589</c:v>
                </c:pt>
                <c:pt idx="3776">
                  <c:v>43590</c:v>
                </c:pt>
                <c:pt idx="3777">
                  <c:v>43591</c:v>
                </c:pt>
                <c:pt idx="3778">
                  <c:v>43592</c:v>
                </c:pt>
                <c:pt idx="3779">
                  <c:v>43593</c:v>
                </c:pt>
                <c:pt idx="3780">
                  <c:v>43594</c:v>
                </c:pt>
                <c:pt idx="3781">
                  <c:v>43595</c:v>
                </c:pt>
                <c:pt idx="3782">
                  <c:v>43596</c:v>
                </c:pt>
                <c:pt idx="3783">
                  <c:v>43597</c:v>
                </c:pt>
                <c:pt idx="3784">
                  <c:v>43598</c:v>
                </c:pt>
                <c:pt idx="3785">
                  <c:v>43599</c:v>
                </c:pt>
                <c:pt idx="3786">
                  <c:v>43600</c:v>
                </c:pt>
                <c:pt idx="3787">
                  <c:v>43601</c:v>
                </c:pt>
                <c:pt idx="3788">
                  <c:v>43602</c:v>
                </c:pt>
                <c:pt idx="3789">
                  <c:v>43603</c:v>
                </c:pt>
                <c:pt idx="3790">
                  <c:v>43604</c:v>
                </c:pt>
                <c:pt idx="3791">
                  <c:v>43605</c:v>
                </c:pt>
                <c:pt idx="3792">
                  <c:v>43606</c:v>
                </c:pt>
                <c:pt idx="3793">
                  <c:v>43607</c:v>
                </c:pt>
                <c:pt idx="3794">
                  <c:v>43608</c:v>
                </c:pt>
                <c:pt idx="3795">
                  <c:v>43609</c:v>
                </c:pt>
                <c:pt idx="3796">
                  <c:v>43610</c:v>
                </c:pt>
                <c:pt idx="3797">
                  <c:v>43611</c:v>
                </c:pt>
                <c:pt idx="3798">
                  <c:v>43612</c:v>
                </c:pt>
                <c:pt idx="3799">
                  <c:v>43613</c:v>
                </c:pt>
                <c:pt idx="3800">
                  <c:v>43614</c:v>
                </c:pt>
                <c:pt idx="3801">
                  <c:v>43615</c:v>
                </c:pt>
                <c:pt idx="3802">
                  <c:v>43616</c:v>
                </c:pt>
                <c:pt idx="3803">
                  <c:v>43617</c:v>
                </c:pt>
                <c:pt idx="3804">
                  <c:v>43618</c:v>
                </c:pt>
                <c:pt idx="3805">
                  <c:v>43619</c:v>
                </c:pt>
                <c:pt idx="3806">
                  <c:v>43620</c:v>
                </c:pt>
                <c:pt idx="3807">
                  <c:v>43621</c:v>
                </c:pt>
                <c:pt idx="3808">
                  <c:v>43622</c:v>
                </c:pt>
                <c:pt idx="3809">
                  <c:v>43623</c:v>
                </c:pt>
                <c:pt idx="3810">
                  <c:v>43624</c:v>
                </c:pt>
                <c:pt idx="3811">
                  <c:v>43625</c:v>
                </c:pt>
                <c:pt idx="3812">
                  <c:v>43626</c:v>
                </c:pt>
                <c:pt idx="3813">
                  <c:v>43627</c:v>
                </c:pt>
                <c:pt idx="3814">
                  <c:v>43628</c:v>
                </c:pt>
                <c:pt idx="3815">
                  <c:v>43629</c:v>
                </c:pt>
                <c:pt idx="3816">
                  <c:v>43630</c:v>
                </c:pt>
                <c:pt idx="3817">
                  <c:v>43631</c:v>
                </c:pt>
                <c:pt idx="3818">
                  <c:v>43632</c:v>
                </c:pt>
                <c:pt idx="3819">
                  <c:v>43633</c:v>
                </c:pt>
                <c:pt idx="3820">
                  <c:v>43634</c:v>
                </c:pt>
                <c:pt idx="3821">
                  <c:v>43635</c:v>
                </c:pt>
                <c:pt idx="3822">
                  <c:v>43636</c:v>
                </c:pt>
                <c:pt idx="3823">
                  <c:v>43637</c:v>
                </c:pt>
                <c:pt idx="3824">
                  <c:v>43638</c:v>
                </c:pt>
                <c:pt idx="3825">
                  <c:v>43639</c:v>
                </c:pt>
                <c:pt idx="3826">
                  <c:v>43640</c:v>
                </c:pt>
                <c:pt idx="3827">
                  <c:v>43641</c:v>
                </c:pt>
                <c:pt idx="3828">
                  <c:v>43642</c:v>
                </c:pt>
                <c:pt idx="3829">
                  <c:v>43643</c:v>
                </c:pt>
                <c:pt idx="3830">
                  <c:v>43644</c:v>
                </c:pt>
                <c:pt idx="3831">
                  <c:v>43645</c:v>
                </c:pt>
                <c:pt idx="3832">
                  <c:v>43646</c:v>
                </c:pt>
                <c:pt idx="3833">
                  <c:v>43647</c:v>
                </c:pt>
                <c:pt idx="3834">
                  <c:v>43648</c:v>
                </c:pt>
                <c:pt idx="3835">
                  <c:v>43649</c:v>
                </c:pt>
                <c:pt idx="3836">
                  <c:v>43650</c:v>
                </c:pt>
                <c:pt idx="3837">
                  <c:v>43651</c:v>
                </c:pt>
                <c:pt idx="3838">
                  <c:v>43652</c:v>
                </c:pt>
                <c:pt idx="3839">
                  <c:v>43653</c:v>
                </c:pt>
                <c:pt idx="3840">
                  <c:v>43654</c:v>
                </c:pt>
                <c:pt idx="3841">
                  <c:v>43655</c:v>
                </c:pt>
                <c:pt idx="3842">
                  <c:v>43656</c:v>
                </c:pt>
                <c:pt idx="3843">
                  <c:v>43657</c:v>
                </c:pt>
                <c:pt idx="3844">
                  <c:v>43658</c:v>
                </c:pt>
                <c:pt idx="3845">
                  <c:v>43659</c:v>
                </c:pt>
                <c:pt idx="3846">
                  <c:v>43660</c:v>
                </c:pt>
                <c:pt idx="3847">
                  <c:v>43661</c:v>
                </c:pt>
                <c:pt idx="3848">
                  <c:v>43662</c:v>
                </c:pt>
                <c:pt idx="3849">
                  <c:v>43663</c:v>
                </c:pt>
                <c:pt idx="3850">
                  <c:v>43664</c:v>
                </c:pt>
                <c:pt idx="3851">
                  <c:v>43665</c:v>
                </c:pt>
                <c:pt idx="3852">
                  <c:v>43666</c:v>
                </c:pt>
                <c:pt idx="3853">
                  <c:v>43667</c:v>
                </c:pt>
                <c:pt idx="3854">
                  <c:v>43668</c:v>
                </c:pt>
                <c:pt idx="3855">
                  <c:v>43669</c:v>
                </c:pt>
                <c:pt idx="3856">
                  <c:v>43670</c:v>
                </c:pt>
                <c:pt idx="3857">
                  <c:v>43671</c:v>
                </c:pt>
                <c:pt idx="3858">
                  <c:v>43672</c:v>
                </c:pt>
                <c:pt idx="3859">
                  <c:v>43673</c:v>
                </c:pt>
                <c:pt idx="3860">
                  <c:v>43674</c:v>
                </c:pt>
                <c:pt idx="3861">
                  <c:v>43675</c:v>
                </c:pt>
                <c:pt idx="3862">
                  <c:v>43676</c:v>
                </c:pt>
                <c:pt idx="3863">
                  <c:v>43677</c:v>
                </c:pt>
                <c:pt idx="3864">
                  <c:v>43678</c:v>
                </c:pt>
                <c:pt idx="3865">
                  <c:v>43679</c:v>
                </c:pt>
                <c:pt idx="3866">
                  <c:v>43680</c:v>
                </c:pt>
                <c:pt idx="3867">
                  <c:v>43681</c:v>
                </c:pt>
                <c:pt idx="3868">
                  <c:v>43682</c:v>
                </c:pt>
                <c:pt idx="3869">
                  <c:v>43683</c:v>
                </c:pt>
                <c:pt idx="3870">
                  <c:v>43684</c:v>
                </c:pt>
                <c:pt idx="3871">
                  <c:v>43685</c:v>
                </c:pt>
                <c:pt idx="3872">
                  <c:v>43686</c:v>
                </c:pt>
                <c:pt idx="3873">
                  <c:v>43687</c:v>
                </c:pt>
                <c:pt idx="3874">
                  <c:v>43688</c:v>
                </c:pt>
                <c:pt idx="3875">
                  <c:v>43689</c:v>
                </c:pt>
                <c:pt idx="3876">
                  <c:v>43690</c:v>
                </c:pt>
                <c:pt idx="3877">
                  <c:v>43691</c:v>
                </c:pt>
                <c:pt idx="3878">
                  <c:v>43692</c:v>
                </c:pt>
                <c:pt idx="3879">
                  <c:v>43693</c:v>
                </c:pt>
                <c:pt idx="3880">
                  <c:v>43694</c:v>
                </c:pt>
                <c:pt idx="3881">
                  <c:v>43695</c:v>
                </c:pt>
                <c:pt idx="3882">
                  <c:v>43696</c:v>
                </c:pt>
                <c:pt idx="3883">
                  <c:v>43697</c:v>
                </c:pt>
                <c:pt idx="3884">
                  <c:v>43698</c:v>
                </c:pt>
                <c:pt idx="3885">
                  <c:v>43699</c:v>
                </c:pt>
                <c:pt idx="3886">
                  <c:v>43700</c:v>
                </c:pt>
                <c:pt idx="3887">
                  <c:v>43701</c:v>
                </c:pt>
                <c:pt idx="3888">
                  <c:v>43702</c:v>
                </c:pt>
                <c:pt idx="3889">
                  <c:v>43703</c:v>
                </c:pt>
                <c:pt idx="3890">
                  <c:v>43704</c:v>
                </c:pt>
                <c:pt idx="3891">
                  <c:v>43705</c:v>
                </c:pt>
                <c:pt idx="3892">
                  <c:v>43706</c:v>
                </c:pt>
                <c:pt idx="3893">
                  <c:v>43707</c:v>
                </c:pt>
                <c:pt idx="3894">
                  <c:v>43708</c:v>
                </c:pt>
                <c:pt idx="3895">
                  <c:v>43709</c:v>
                </c:pt>
                <c:pt idx="3896">
                  <c:v>43710</c:v>
                </c:pt>
                <c:pt idx="3897">
                  <c:v>43711</c:v>
                </c:pt>
                <c:pt idx="3898">
                  <c:v>43712</c:v>
                </c:pt>
                <c:pt idx="3899">
                  <c:v>43713</c:v>
                </c:pt>
                <c:pt idx="3900">
                  <c:v>43714</c:v>
                </c:pt>
                <c:pt idx="3901">
                  <c:v>43715</c:v>
                </c:pt>
                <c:pt idx="3902">
                  <c:v>43716</c:v>
                </c:pt>
                <c:pt idx="3903">
                  <c:v>43717</c:v>
                </c:pt>
                <c:pt idx="3904">
                  <c:v>43718</c:v>
                </c:pt>
                <c:pt idx="3905">
                  <c:v>43719</c:v>
                </c:pt>
                <c:pt idx="3906">
                  <c:v>43720</c:v>
                </c:pt>
                <c:pt idx="3907">
                  <c:v>43721</c:v>
                </c:pt>
                <c:pt idx="3908">
                  <c:v>43722</c:v>
                </c:pt>
                <c:pt idx="3909">
                  <c:v>43723</c:v>
                </c:pt>
                <c:pt idx="3910">
                  <c:v>43724</c:v>
                </c:pt>
                <c:pt idx="3911">
                  <c:v>43725</c:v>
                </c:pt>
                <c:pt idx="3912">
                  <c:v>43726</c:v>
                </c:pt>
                <c:pt idx="3913">
                  <c:v>43727</c:v>
                </c:pt>
                <c:pt idx="3914">
                  <c:v>43728</c:v>
                </c:pt>
                <c:pt idx="3915">
                  <c:v>43729</c:v>
                </c:pt>
                <c:pt idx="3916">
                  <c:v>43730</c:v>
                </c:pt>
                <c:pt idx="3917">
                  <c:v>43731</c:v>
                </c:pt>
                <c:pt idx="3918">
                  <c:v>43732</c:v>
                </c:pt>
                <c:pt idx="3919">
                  <c:v>43733</c:v>
                </c:pt>
                <c:pt idx="3920">
                  <c:v>43734</c:v>
                </c:pt>
                <c:pt idx="3921">
                  <c:v>43735</c:v>
                </c:pt>
                <c:pt idx="3922">
                  <c:v>43736</c:v>
                </c:pt>
                <c:pt idx="3923">
                  <c:v>43737</c:v>
                </c:pt>
                <c:pt idx="3924">
                  <c:v>43738</c:v>
                </c:pt>
                <c:pt idx="3925">
                  <c:v>43739</c:v>
                </c:pt>
                <c:pt idx="3926">
                  <c:v>43740</c:v>
                </c:pt>
                <c:pt idx="3927">
                  <c:v>43741</c:v>
                </c:pt>
                <c:pt idx="3928">
                  <c:v>43742</c:v>
                </c:pt>
                <c:pt idx="3929">
                  <c:v>43743</c:v>
                </c:pt>
                <c:pt idx="3930">
                  <c:v>43744</c:v>
                </c:pt>
                <c:pt idx="3931">
                  <c:v>43745</c:v>
                </c:pt>
                <c:pt idx="3932">
                  <c:v>43746</c:v>
                </c:pt>
                <c:pt idx="3933">
                  <c:v>43747</c:v>
                </c:pt>
                <c:pt idx="3934">
                  <c:v>43748</c:v>
                </c:pt>
                <c:pt idx="3935">
                  <c:v>43749</c:v>
                </c:pt>
                <c:pt idx="3936">
                  <c:v>43750</c:v>
                </c:pt>
                <c:pt idx="3937">
                  <c:v>43751</c:v>
                </c:pt>
                <c:pt idx="3938">
                  <c:v>43752</c:v>
                </c:pt>
                <c:pt idx="3939">
                  <c:v>43753</c:v>
                </c:pt>
                <c:pt idx="3940">
                  <c:v>43754</c:v>
                </c:pt>
                <c:pt idx="3941">
                  <c:v>43755</c:v>
                </c:pt>
                <c:pt idx="3942">
                  <c:v>43756</c:v>
                </c:pt>
                <c:pt idx="3943">
                  <c:v>43757</c:v>
                </c:pt>
                <c:pt idx="3944">
                  <c:v>43758</c:v>
                </c:pt>
                <c:pt idx="3945">
                  <c:v>43759</c:v>
                </c:pt>
                <c:pt idx="3946">
                  <c:v>43760</c:v>
                </c:pt>
                <c:pt idx="3947">
                  <c:v>43761</c:v>
                </c:pt>
                <c:pt idx="3948">
                  <c:v>43762</c:v>
                </c:pt>
                <c:pt idx="3949">
                  <c:v>43763</c:v>
                </c:pt>
                <c:pt idx="3950">
                  <c:v>43764</c:v>
                </c:pt>
                <c:pt idx="3951">
                  <c:v>43765</c:v>
                </c:pt>
                <c:pt idx="3952">
                  <c:v>43766</c:v>
                </c:pt>
                <c:pt idx="3953">
                  <c:v>43767</c:v>
                </c:pt>
                <c:pt idx="3954">
                  <c:v>43768</c:v>
                </c:pt>
                <c:pt idx="3955">
                  <c:v>43769</c:v>
                </c:pt>
                <c:pt idx="3956">
                  <c:v>43770</c:v>
                </c:pt>
                <c:pt idx="3957">
                  <c:v>43771</c:v>
                </c:pt>
                <c:pt idx="3958">
                  <c:v>43772</c:v>
                </c:pt>
                <c:pt idx="3959">
                  <c:v>43773</c:v>
                </c:pt>
                <c:pt idx="3960">
                  <c:v>43774</c:v>
                </c:pt>
                <c:pt idx="3961">
                  <c:v>43775</c:v>
                </c:pt>
                <c:pt idx="3962">
                  <c:v>43776</c:v>
                </c:pt>
                <c:pt idx="3963">
                  <c:v>43777</c:v>
                </c:pt>
                <c:pt idx="3964">
                  <c:v>43778</c:v>
                </c:pt>
                <c:pt idx="3965">
                  <c:v>43779</c:v>
                </c:pt>
                <c:pt idx="3966">
                  <c:v>43780</c:v>
                </c:pt>
                <c:pt idx="3967">
                  <c:v>43781</c:v>
                </c:pt>
                <c:pt idx="3968">
                  <c:v>43782</c:v>
                </c:pt>
                <c:pt idx="3969">
                  <c:v>43783</c:v>
                </c:pt>
                <c:pt idx="3970">
                  <c:v>43784</c:v>
                </c:pt>
                <c:pt idx="3971">
                  <c:v>43785</c:v>
                </c:pt>
                <c:pt idx="3972">
                  <c:v>43786</c:v>
                </c:pt>
                <c:pt idx="3973">
                  <c:v>43787</c:v>
                </c:pt>
                <c:pt idx="3974">
                  <c:v>43788</c:v>
                </c:pt>
                <c:pt idx="3975">
                  <c:v>43789</c:v>
                </c:pt>
                <c:pt idx="3976">
                  <c:v>43790</c:v>
                </c:pt>
                <c:pt idx="3977">
                  <c:v>43791</c:v>
                </c:pt>
                <c:pt idx="3978">
                  <c:v>43792</c:v>
                </c:pt>
                <c:pt idx="3979">
                  <c:v>43793</c:v>
                </c:pt>
                <c:pt idx="3980">
                  <c:v>43794</c:v>
                </c:pt>
                <c:pt idx="3981">
                  <c:v>43795</c:v>
                </c:pt>
                <c:pt idx="3982">
                  <c:v>43796</c:v>
                </c:pt>
                <c:pt idx="3983">
                  <c:v>43797</c:v>
                </c:pt>
                <c:pt idx="3984">
                  <c:v>43798</c:v>
                </c:pt>
                <c:pt idx="3985">
                  <c:v>43799</c:v>
                </c:pt>
                <c:pt idx="3986">
                  <c:v>43800</c:v>
                </c:pt>
                <c:pt idx="3987">
                  <c:v>43801</c:v>
                </c:pt>
                <c:pt idx="3988">
                  <c:v>43802</c:v>
                </c:pt>
                <c:pt idx="3989">
                  <c:v>43803</c:v>
                </c:pt>
                <c:pt idx="3990">
                  <c:v>43804</c:v>
                </c:pt>
                <c:pt idx="3991">
                  <c:v>43805</c:v>
                </c:pt>
                <c:pt idx="3992">
                  <c:v>43806</c:v>
                </c:pt>
                <c:pt idx="3993">
                  <c:v>43807</c:v>
                </c:pt>
                <c:pt idx="3994">
                  <c:v>43808</c:v>
                </c:pt>
                <c:pt idx="3995">
                  <c:v>43809</c:v>
                </c:pt>
                <c:pt idx="3996">
                  <c:v>43810</c:v>
                </c:pt>
                <c:pt idx="3997">
                  <c:v>43811</c:v>
                </c:pt>
                <c:pt idx="3998">
                  <c:v>43812</c:v>
                </c:pt>
                <c:pt idx="3999">
                  <c:v>43813</c:v>
                </c:pt>
                <c:pt idx="4000">
                  <c:v>43814</c:v>
                </c:pt>
                <c:pt idx="4001">
                  <c:v>43815</c:v>
                </c:pt>
                <c:pt idx="4002">
                  <c:v>43816</c:v>
                </c:pt>
                <c:pt idx="4003">
                  <c:v>43817</c:v>
                </c:pt>
                <c:pt idx="4004">
                  <c:v>43818</c:v>
                </c:pt>
                <c:pt idx="4005">
                  <c:v>43819</c:v>
                </c:pt>
                <c:pt idx="4006">
                  <c:v>43820</c:v>
                </c:pt>
                <c:pt idx="4007">
                  <c:v>43821</c:v>
                </c:pt>
                <c:pt idx="4008">
                  <c:v>43822</c:v>
                </c:pt>
                <c:pt idx="4009">
                  <c:v>43823</c:v>
                </c:pt>
                <c:pt idx="4010">
                  <c:v>43824</c:v>
                </c:pt>
                <c:pt idx="4011">
                  <c:v>43825</c:v>
                </c:pt>
                <c:pt idx="4012">
                  <c:v>43826</c:v>
                </c:pt>
                <c:pt idx="4013">
                  <c:v>43827</c:v>
                </c:pt>
                <c:pt idx="4014">
                  <c:v>43828</c:v>
                </c:pt>
                <c:pt idx="4015">
                  <c:v>43829</c:v>
                </c:pt>
                <c:pt idx="4016">
                  <c:v>43830</c:v>
                </c:pt>
                <c:pt idx="4017">
                  <c:v>43831</c:v>
                </c:pt>
                <c:pt idx="4018">
                  <c:v>43832</c:v>
                </c:pt>
                <c:pt idx="4019">
                  <c:v>43833</c:v>
                </c:pt>
                <c:pt idx="4020">
                  <c:v>43834</c:v>
                </c:pt>
                <c:pt idx="4021">
                  <c:v>43835</c:v>
                </c:pt>
                <c:pt idx="4022">
                  <c:v>43836</c:v>
                </c:pt>
                <c:pt idx="4023">
                  <c:v>43837</c:v>
                </c:pt>
                <c:pt idx="4024">
                  <c:v>43838</c:v>
                </c:pt>
                <c:pt idx="4025">
                  <c:v>43839</c:v>
                </c:pt>
                <c:pt idx="4026">
                  <c:v>43840</c:v>
                </c:pt>
                <c:pt idx="4027">
                  <c:v>43841</c:v>
                </c:pt>
                <c:pt idx="4028">
                  <c:v>43842</c:v>
                </c:pt>
                <c:pt idx="4029">
                  <c:v>43843</c:v>
                </c:pt>
                <c:pt idx="4030">
                  <c:v>43844</c:v>
                </c:pt>
                <c:pt idx="4031">
                  <c:v>43845</c:v>
                </c:pt>
                <c:pt idx="4032">
                  <c:v>43846</c:v>
                </c:pt>
                <c:pt idx="4033">
                  <c:v>43847</c:v>
                </c:pt>
                <c:pt idx="4034">
                  <c:v>43848</c:v>
                </c:pt>
                <c:pt idx="4035">
                  <c:v>43849</c:v>
                </c:pt>
                <c:pt idx="4036">
                  <c:v>43850</c:v>
                </c:pt>
                <c:pt idx="4037">
                  <c:v>43851</c:v>
                </c:pt>
                <c:pt idx="4038">
                  <c:v>43852</c:v>
                </c:pt>
                <c:pt idx="4039">
                  <c:v>43853</c:v>
                </c:pt>
                <c:pt idx="4040">
                  <c:v>43854</c:v>
                </c:pt>
                <c:pt idx="4041">
                  <c:v>43855</c:v>
                </c:pt>
                <c:pt idx="4042">
                  <c:v>43856</c:v>
                </c:pt>
                <c:pt idx="4043">
                  <c:v>43857</c:v>
                </c:pt>
                <c:pt idx="4044">
                  <c:v>43858</c:v>
                </c:pt>
                <c:pt idx="4045">
                  <c:v>43859</c:v>
                </c:pt>
                <c:pt idx="4046">
                  <c:v>43860</c:v>
                </c:pt>
                <c:pt idx="4047">
                  <c:v>43861</c:v>
                </c:pt>
                <c:pt idx="4048">
                  <c:v>43862</c:v>
                </c:pt>
                <c:pt idx="4049">
                  <c:v>43863</c:v>
                </c:pt>
                <c:pt idx="4050">
                  <c:v>43864</c:v>
                </c:pt>
                <c:pt idx="4051">
                  <c:v>43865</c:v>
                </c:pt>
                <c:pt idx="4052">
                  <c:v>43866</c:v>
                </c:pt>
                <c:pt idx="4053">
                  <c:v>43867</c:v>
                </c:pt>
                <c:pt idx="4054">
                  <c:v>43868</c:v>
                </c:pt>
                <c:pt idx="4055">
                  <c:v>43869</c:v>
                </c:pt>
                <c:pt idx="4056">
                  <c:v>43870</c:v>
                </c:pt>
                <c:pt idx="4057">
                  <c:v>43871</c:v>
                </c:pt>
                <c:pt idx="4058">
                  <c:v>43872</c:v>
                </c:pt>
                <c:pt idx="4059">
                  <c:v>43873</c:v>
                </c:pt>
                <c:pt idx="4060">
                  <c:v>43874</c:v>
                </c:pt>
                <c:pt idx="4061">
                  <c:v>43875</c:v>
                </c:pt>
                <c:pt idx="4062">
                  <c:v>43876</c:v>
                </c:pt>
                <c:pt idx="4063">
                  <c:v>43877</c:v>
                </c:pt>
                <c:pt idx="4064">
                  <c:v>43878</c:v>
                </c:pt>
                <c:pt idx="4065">
                  <c:v>43879</c:v>
                </c:pt>
                <c:pt idx="4066">
                  <c:v>43880</c:v>
                </c:pt>
                <c:pt idx="4067">
                  <c:v>43881</c:v>
                </c:pt>
                <c:pt idx="4068">
                  <c:v>43882</c:v>
                </c:pt>
                <c:pt idx="4069">
                  <c:v>43883</c:v>
                </c:pt>
                <c:pt idx="4070">
                  <c:v>43884</c:v>
                </c:pt>
                <c:pt idx="4071">
                  <c:v>43885</c:v>
                </c:pt>
                <c:pt idx="4072">
                  <c:v>43886</c:v>
                </c:pt>
                <c:pt idx="4073">
                  <c:v>43887</c:v>
                </c:pt>
                <c:pt idx="4074">
                  <c:v>43888</c:v>
                </c:pt>
                <c:pt idx="4075">
                  <c:v>43889</c:v>
                </c:pt>
                <c:pt idx="4076">
                  <c:v>43890</c:v>
                </c:pt>
                <c:pt idx="4077">
                  <c:v>43891</c:v>
                </c:pt>
                <c:pt idx="4078">
                  <c:v>43892</c:v>
                </c:pt>
                <c:pt idx="4079">
                  <c:v>43893</c:v>
                </c:pt>
                <c:pt idx="4080">
                  <c:v>43894</c:v>
                </c:pt>
                <c:pt idx="4081">
                  <c:v>43895</c:v>
                </c:pt>
                <c:pt idx="4082">
                  <c:v>43896</c:v>
                </c:pt>
                <c:pt idx="4083">
                  <c:v>43897</c:v>
                </c:pt>
                <c:pt idx="4084">
                  <c:v>43898</c:v>
                </c:pt>
                <c:pt idx="4085">
                  <c:v>43899</c:v>
                </c:pt>
                <c:pt idx="4086">
                  <c:v>43900</c:v>
                </c:pt>
                <c:pt idx="4087">
                  <c:v>43901</c:v>
                </c:pt>
                <c:pt idx="4088">
                  <c:v>43902</c:v>
                </c:pt>
                <c:pt idx="4089">
                  <c:v>43903</c:v>
                </c:pt>
                <c:pt idx="4090">
                  <c:v>43904</c:v>
                </c:pt>
                <c:pt idx="4091">
                  <c:v>43905</c:v>
                </c:pt>
                <c:pt idx="4092">
                  <c:v>43906</c:v>
                </c:pt>
                <c:pt idx="4093">
                  <c:v>43907</c:v>
                </c:pt>
                <c:pt idx="4094">
                  <c:v>43908</c:v>
                </c:pt>
                <c:pt idx="4095">
                  <c:v>43909</c:v>
                </c:pt>
                <c:pt idx="4096">
                  <c:v>43910</c:v>
                </c:pt>
                <c:pt idx="4097">
                  <c:v>43911</c:v>
                </c:pt>
                <c:pt idx="4098">
                  <c:v>43912</c:v>
                </c:pt>
                <c:pt idx="4099">
                  <c:v>43913</c:v>
                </c:pt>
                <c:pt idx="4100">
                  <c:v>43914</c:v>
                </c:pt>
                <c:pt idx="4101">
                  <c:v>43915</c:v>
                </c:pt>
                <c:pt idx="4102">
                  <c:v>43916</c:v>
                </c:pt>
                <c:pt idx="4103">
                  <c:v>43917</c:v>
                </c:pt>
                <c:pt idx="4104">
                  <c:v>43918</c:v>
                </c:pt>
                <c:pt idx="4105">
                  <c:v>43919</c:v>
                </c:pt>
                <c:pt idx="4106">
                  <c:v>43920</c:v>
                </c:pt>
                <c:pt idx="4107">
                  <c:v>43921</c:v>
                </c:pt>
                <c:pt idx="4108">
                  <c:v>43922</c:v>
                </c:pt>
                <c:pt idx="4109">
                  <c:v>43923</c:v>
                </c:pt>
                <c:pt idx="4110">
                  <c:v>43924</c:v>
                </c:pt>
                <c:pt idx="4111">
                  <c:v>43925</c:v>
                </c:pt>
                <c:pt idx="4112">
                  <c:v>43926</c:v>
                </c:pt>
                <c:pt idx="4113">
                  <c:v>43927</c:v>
                </c:pt>
                <c:pt idx="4114">
                  <c:v>43928</c:v>
                </c:pt>
                <c:pt idx="4115">
                  <c:v>43929</c:v>
                </c:pt>
                <c:pt idx="4116">
                  <c:v>43930</c:v>
                </c:pt>
                <c:pt idx="4117">
                  <c:v>43931</c:v>
                </c:pt>
                <c:pt idx="4118">
                  <c:v>43932</c:v>
                </c:pt>
                <c:pt idx="4119">
                  <c:v>43933</c:v>
                </c:pt>
                <c:pt idx="4120">
                  <c:v>43934</c:v>
                </c:pt>
                <c:pt idx="4121">
                  <c:v>43935</c:v>
                </c:pt>
                <c:pt idx="4122">
                  <c:v>43936</c:v>
                </c:pt>
                <c:pt idx="4123">
                  <c:v>43937</c:v>
                </c:pt>
                <c:pt idx="4124">
                  <c:v>43938</c:v>
                </c:pt>
                <c:pt idx="4125">
                  <c:v>43939</c:v>
                </c:pt>
                <c:pt idx="4126">
                  <c:v>43940</c:v>
                </c:pt>
                <c:pt idx="4127">
                  <c:v>43941</c:v>
                </c:pt>
                <c:pt idx="4128">
                  <c:v>43942</c:v>
                </c:pt>
                <c:pt idx="4129">
                  <c:v>43943</c:v>
                </c:pt>
                <c:pt idx="4130">
                  <c:v>43944</c:v>
                </c:pt>
                <c:pt idx="4131">
                  <c:v>43945</c:v>
                </c:pt>
                <c:pt idx="4132">
                  <c:v>43946</c:v>
                </c:pt>
                <c:pt idx="4133">
                  <c:v>43947</c:v>
                </c:pt>
                <c:pt idx="4134">
                  <c:v>43948</c:v>
                </c:pt>
                <c:pt idx="4135">
                  <c:v>43949</c:v>
                </c:pt>
                <c:pt idx="4136">
                  <c:v>43950</c:v>
                </c:pt>
                <c:pt idx="4137">
                  <c:v>43951</c:v>
                </c:pt>
                <c:pt idx="4138">
                  <c:v>43952</c:v>
                </c:pt>
                <c:pt idx="4139">
                  <c:v>43953</c:v>
                </c:pt>
                <c:pt idx="4140">
                  <c:v>43954</c:v>
                </c:pt>
                <c:pt idx="4141">
                  <c:v>43955</c:v>
                </c:pt>
                <c:pt idx="4142">
                  <c:v>43956</c:v>
                </c:pt>
                <c:pt idx="4143">
                  <c:v>43957</c:v>
                </c:pt>
                <c:pt idx="4144">
                  <c:v>43958</c:v>
                </c:pt>
                <c:pt idx="4145">
                  <c:v>43959</c:v>
                </c:pt>
                <c:pt idx="4146">
                  <c:v>43960</c:v>
                </c:pt>
                <c:pt idx="4147">
                  <c:v>43961</c:v>
                </c:pt>
                <c:pt idx="4148">
                  <c:v>43962</c:v>
                </c:pt>
                <c:pt idx="4149">
                  <c:v>43963</c:v>
                </c:pt>
                <c:pt idx="4150">
                  <c:v>43964</c:v>
                </c:pt>
                <c:pt idx="4151">
                  <c:v>43965</c:v>
                </c:pt>
                <c:pt idx="4152">
                  <c:v>43966</c:v>
                </c:pt>
                <c:pt idx="4153">
                  <c:v>43967</c:v>
                </c:pt>
                <c:pt idx="4154">
                  <c:v>43968</c:v>
                </c:pt>
                <c:pt idx="4155">
                  <c:v>43969</c:v>
                </c:pt>
                <c:pt idx="4156">
                  <c:v>43970</c:v>
                </c:pt>
                <c:pt idx="4157">
                  <c:v>43971</c:v>
                </c:pt>
                <c:pt idx="4158">
                  <c:v>43972</c:v>
                </c:pt>
                <c:pt idx="4159">
                  <c:v>43973</c:v>
                </c:pt>
                <c:pt idx="4160">
                  <c:v>43974</c:v>
                </c:pt>
                <c:pt idx="4161">
                  <c:v>43975</c:v>
                </c:pt>
                <c:pt idx="4162">
                  <c:v>43976</c:v>
                </c:pt>
                <c:pt idx="4163">
                  <c:v>43977</c:v>
                </c:pt>
                <c:pt idx="4164">
                  <c:v>43978</c:v>
                </c:pt>
                <c:pt idx="4165">
                  <c:v>43979</c:v>
                </c:pt>
                <c:pt idx="4166">
                  <c:v>43980</c:v>
                </c:pt>
                <c:pt idx="4167">
                  <c:v>43981</c:v>
                </c:pt>
                <c:pt idx="4168">
                  <c:v>43982</c:v>
                </c:pt>
                <c:pt idx="4169">
                  <c:v>43983</c:v>
                </c:pt>
                <c:pt idx="4170">
                  <c:v>43984</c:v>
                </c:pt>
                <c:pt idx="4171">
                  <c:v>43985</c:v>
                </c:pt>
                <c:pt idx="4172">
                  <c:v>43986</c:v>
                </c:pt>
                <c:pt idx="4173">
                  <c:v>43987</c:v>
                </c:pt>
                <c:pt idx="4174">
                  <c:v>43988</c:v>
                </c:pt>
                <c:pt idx="4175">
                  <c:v>43989</c:v>
                </c:pt>
                <c:pt idx="4176">
                  <c:v>43990</c:v>
                </c:pt>
                <c:pt idx="4177">
                  <c:v>43991</c:v>
                </c:pt>
                <c:pt idx="4178">
                  <c:v>43992</c:v>
                </c:pt>
                <c:pt idx="4179">
                  <c:v>43993</c:v>
                </c:pt>
                <c:pt idx="4180">
                  <c:v>43994</c:v>
                </c:pt>
                <c:pt idx="4181">
                  <c:v>43995</c:v>
                </c:pt>
                <c:pt idx="4182">
                  <c:v>43996</c:v>
                </c:pt>
                <c:pt idx="4183">
                  <c:v>43997</c:v>
                </c:pt>
                <c:pt idx="4184">
                  <c:v>43998</c:v>
                </c:pt>
                <c:pt idx="4185">
                  <c:v>43999</c:v>
                </c:pt>
                <c:pt idx="4186">
                  <c:v>44000</c:v>
                </c:pt>
                <c:pt idx="4187">
                  <c:v>44001</c:v>
                </c:pt>
                <c:pt idx="4188">
                  <c:v>44002</c:v>
                </c:pt>
                <c:pt idx="4189">
                  <c:v>44003</c:v>
                </c:pt>
                <c:pt idx="4190">
                  <c:v>44004</c:v>
                </c:pt>
                <c:pt idx="4191">
                  <c:v>44005</c:v>
                </c:pt>
                <c:pt idx="4192">
                  <c:v>44006</c:v>
                </c:pt>
                <c:pt idx="4193">
                  <c:v>44007</c:v>
                </c:pt>
                <c:pt idx="4194">
                  <c:v>44008</c:v>
                </c:pt>
                <c:pt idx="4195">
                  <c:v>44009</c:v>
                </c:pt>
                <c:pt idx="4196">
                  <c:v>44010</c:v>
                </c:pt>
                <c:pt idx="4197">
                  <c:v>44011</c:v>
                </c:pt>
                <c:pt idx="4198">
                  <c:v>44012</c:v>
                </c:pt>
                <c:pt idx="4199">
                  <c:v>44013</c:v>
                </c:pt>
                <c:pt idx="4200">
                  <c:v>44014</c:v>
                </c:pt>
                <c:pt idx="4201">
                  <c:v>44015</c:v>
                </c:pt>
                <c:pt idx="4202">
                  <c:v>44016</c:v>
                </c:pt>
                <c:pt idx="4203">
                  <c:v>44017</c:v>
                </c:pt>
                <c:pt idx="4204">
                  <c:v>44018</c:v>
                </c:pt>
                <c:pt idx="4205">
                  <c:v>44019</c:v>
                </c:pt>
                <c:pt idx="4206">
                  <c:v>44020</c:v>
                </c:pt>
                <c:pt idx="4207">
                  <c:v>44021</c:v>
                </c:pt>
                <c:pt idx="4208">
                  <c:v>44022</c:v>
                </c:pt>
                <c:pt idx="4209">
                  <c:v>44023</c:v>
                </c:pt>
                <c:pt idx="4210">
                  <c:v>44024</c:v>
                </c:pt>
                <c:pt idx="4211">
                  <c:v>44025</c:v>
                </c:pt>
                <c:pt idx="4212">
                  <c:v>44026</c:v>
                </c:pt>
                <c:pt idx="4213">
                  <c:v>44027</c:v>
                </c:pt>
                <c:pt idx="4214">
                  <c:v>44028</c:v>
                </c:pt>
                <c:pt idx="4215">
                  <c:v>44029</c:v>
                </c:pt>
                <c:pt idx="4216">
                  <c:v>44030</c:v>
                </c:pt>
                <c:pt idx="4217">
                  <c:v>44031</c:v>
                </c:pt>
                <c:pt idx="4218">
                  <c:v>44032</c:v>
                </c:pt>
                <c:pt idx="4219">
                  <c:v>44033</c:v>
                </c:pt>
                <c:pt idx="4220">
                  <c:v>44034</c:v>
                </c:pt>
                <c:pt idx="4221">
                  <c:v>44035</c:v>
                </c:pt>
                <c:pt idx="4222">
                  <c:v>44036</c:v>
                </c:pt>
                <c:pt idx="4223">
                  <c:v>44037</c:v>
                </c:pt>
                <c:pt idx="4224">
                  <c:v>44038</c:v>
                </c:pt>
                <c:pt idx="4225">
                  <c:v>44039</c:v>
                </c:pt>
                <c:pt idx="4226">
                  <c:v>44040</c:v>
                </c:pt>
                <c:pt idx="4227">
                  <c:v>44041</c:v>
                </c:pt>
                <c:pt idx="4228">
                  <c:v>44042</c:v>
                </c:pt>
                <c:pt idx="4229">
                  <c:v>44043</c:v>
                </c:pt>
                <c:pt idx="4230">
                  <c:v>44044</c:v>
                </c:pt>
                <c:pt idx="4231">
                  <c:v>44045</c:v>
                </c:pt>
                <c:pt idx="4232">
                  <c:v>44046</c:v>
                </c:pt>
                <c:pt idx="4233">
                  <c:v>44047</c:v>
                </c:pt>
                <c:pt idx="4234">
                  <c:v>44048</c:v>
                </c:pt>
                <c:pt idx="4235">
                  <c:v>44049</c:v>
                </c:pt>
                <c:pt idx="4236">
                  <c:v>44050</c:v>
                </c:pt>
                <c:pt idx="4237">
                  <c:v>44051</c:v>
                </c:pt>
                <c:pt idx="4238">
                  <c:v>44052</c:v>
                </c:pt>
                <c:pt idx="4239">
                  <c:v>44053</c:v>
                </c:pt>
                <c:pt idx="4240">
                  <c:v>44054</c:v>
                </c:pt>
                <c:pt idx="4241">
                  <c:v>44055</c:v>
                </c:pt>
                <c:pt idx="4242">
                  <c:v>44056</c:v>
                </c:pt>
                <c:pt idx="4243">
                  <c:v>44057</c:v>
                </c:pt>
                <c:pt idx="4244">
                  <c:v>44058</c:v>
                </c:pt>
                <c:pt idx="4245">
                  <c:v>44059</c:v>
                </c:pt>
                <c:pt idx="4246">
                  <c:v>44060</c:v>
                </c:pt>
                <c:pt idx="4247">
                  <c:v>44061</c:v>
                </c:pt>
                <c:pt idx="4248">
                  <c:v>44062</c:v>
                </c:pt>
                <c:pt idx="4249">
                  <c:v>44063</c:v>
                </c:pt>
                <c:pt idx="4250">
                  <c:v>44064</c:v>
                </c:pt>
                <c:pt idx="4251">
                  <c:v>44065</c:v>
                </c:pt>
                <c:pt idx="4252">
                  <c:v>44066</c:v>
                </c:pt>
                <c:pt idx="4253">
                  <c:v>44067</c:v>
                </c:pt>
                <c:pt idx="4254">
                  <c:v>44068</c:v>
                </c:pt>
                <c:pt idx="4255">
                  <c:v>44069</c:v>
                </c:pt>
                <c:pt idx="4256">
                  <c:v>44070</c:v>
                </c:pt>
                <c:pt idx="4257">
                  <c:v>44071</c:v>
                </c:pt>
                <c:pt idx="4258">
                  <c:v>44072</c:v>
                </c:pt>
                <c:pt idx="4259">
                  <c:v>44073</c:v>
                </c:pt>
                <c:pt idx="4260">
                  <c:v>44074</c:v>
                </c:pt>
                <c:pt idx="4261">
                  <c:v>44075</c:v>
                </c:pt>
                <c:pt idx="4262">
                  <c:v>44076</c:v>
                </c:pt>
                <c:pt idx="4263">
                  <c:v>44077</c:v>
                </c:pt>
                <c:pt idx="4264">
                  <c:v>44078</c:v>
                </c:pt>
                <c:pt idx="4265">
                  <c:v>44079</c:v>
                </c:pt>
                <c:pt idx="4266">
                  <c:v>44080</c:v>
                </c:pt>
                <c:pt idx="4267">
                  <c:v>44081</c:v>
                </c:pt>
                <c:pt idx="4268">
                  <c:v>44082</c:v>
                </c:pt>
                <c:pt idx="4269">
                  <c:v>44083</c:v>
                </c:pt>
                <c:pt idx="4270">
                  <c:v>44084</c:v>
                </c:pt>
                <c:pt idx="4271">
                  <c:v>44085</c:v>
                </c:pt>
                <c:pt idx="4272">
                  <c:v>44086</c:v>
                </c:pt>
                <c:pt idx="4273">
                  <c:v>44087</c:v>
                </c:pt>
                <c:pt idx="4274">
                  <c:v>44088</c:v>
                </c:pt>
                <c:pt idx="4275">
                  <c:v>44089</c:v>
                </c:pt>
                <c:pt idx="4276">
                  <c:v>44090</c:v>
                </c:pt>
                <c:pt idx="4277">
                  <c:v>44091</c:v>
                </c:pt>
                <c:pt idx="4278">
                  <c:v>44092</c:v>
                </c:pt>
                <c:pt idx="4279">
                  <c:v>44093</c:v>
                </c:pt>
                <c:pt idx="4280">
                  <c:v>44094</c:v>
                </c:pt>
                <c:pt idx="4281">
                  <c:v>44095</c:v>
                </c:pt>
                <c:pt idx="4282">
                  <c:v>44096</c:v>
                </c:pt>
                <c:pt idx="4283">
                  <c:v>44097</c:v>
                </c:pt>
                <c:pt idx="4284">
                  <c:v>44098</c:v>
                </c:pt>
                <c:pt idx="4285">
                  <c:v>44099</c:v>
                </c:pt>
                <c:pt idx="4286">
                  <c:v>44100</c:v>
                </c:pt>
                <c:pt idx="4287">
                  <c:v>44101</c:v>
                </c:pt>
                <c:pt idx="4288">
                  <c:v>44102</c:v>
                </c:pt>
                <c:pt idx="4289">
                  <c:v>44103</c:v>
                </c:pt>
                <c:pt idx="4290">
                  <c:v>44104</c:v>
                </c:pt>
                <c:pt idx="4291">
                  <c:v>44105</c:v>
                </c:pt>
                <c:pt idx="4292">
                  <c:v>44106</c:v>
                </c:pt>
                <c:pt idx="4293">
                  <c:v>44107</c:v>
                </c:pt>
                <c:pt idx="4294">
                  <c:v>44108</c:v>
                </c:pt>
                <c:pt idx="4295">
                  <c:v>44109</c:v>
                </c:pt>
                <c:pt idx="4296">
                  <c:v>44110</c:v>
                </c:pt>
                <c:pt idx="4297">
                  <c:v>44111</c:v>
                </c:pt>
                <c:pt idx="4298">
                  <c:v>44112</c:v>
                </c:pt>
                <c:pt idx="4299">
                  <c:v>44113</c:v>
                </c:pt>
                <c:pt idx="4300">
                  <c:v>44114</c:v>
                </c:pt>
                <c:pt idx="4301">
                  <c:v>44115</c:v>
                </c:pt>
                <c:pt idx="4302">
                  <c:v>44116</c:v>
                </c:pt>
                <c:pt idx="4303">
                  <c:v>44117</c:v>
                </c:pt>
                <c:pt idx="4304">
                  <c:v>44118</c:v>
                </c:pt>
                <c:pt idx="4305">
                  <c:v>44119</c:v>
                </c:pt>
                <c:pt idx="4306">
                  <c:v>44120</c:v>
                </c:pt>
                <c:pt idx="4307">
                  <c:v>44121</c:v>
                </c:pt>
                <c:pt idx="4308">
                  <c:v>44122</c:v>
                </c:pt>
                <c:pt idx="4309">
                  <c:v>44123</c:v>
                </c:pt>
                <c:pt idx="4310">
                  <c:v>44124</c:v>
                </c:pt>
                <c:pt idx="4311">
                  <c:v>44125</c:v>
                </c:pt>
                <c:pt idx="4312">
                  <c:v>44126</c:v>
                </c:pt>
                <c:pt idx="4313">
                  <c:v>44127</c:v>
                </c:pt>
                <c:pt idx="4314">
                  <c:v>44128</c:v>
                </c:pt>
                <c:pt idx="4315">
                  <c:v>44129</c:v>
                </c:pt>
                <c:pt idx="4316">
                  <c:v>44130</c:v>
                </c:pt>
                <c:pt idx="4317">
                  <c:v>44131</c:v>
                </c:pt>
                <c:pt idx="4318">
                  <c:v>44132</c:v>
                </c:pt>
                <c:pt idx="4319">
                  <c:v>44133</c:v>
                </c:pt>
                <c:pt idx="4320">
                  <c:v>44134</c:v>
                </c:pt>
                <c:pt idx="4321">
                  <c:v>44135</c:v>
                </c:pt>
                <c:pt idx="4322">
                  <c:v>44136</c:v>
                </c:pt>
                <c:pt idx="4323">
                  <c:v>44137</c:v>
                </c:pt>
                <c:pt idx="4324">
                  <c:v>44138</c:v>
                </c:pt>
                <c:pt idx="4325">
                  <c:v>44139</c:v>
                </c:pt>
                <c:pt idx="4326">
                  <c:v>44140</c:v>
                </c:pt>
                <c:pt idx="4327">
                  <c:v>44141</c:v>
                </c:pt>
                <c:pt idx="4328">
                  <c:v>44142</c:v>
                </c:pt>
                <c:pt idx="4329">
                  <c:v>44143</c:v>
                </c:pt>
                <c:pt idx="4330">
                  <c:v>44144</c:v>
                </c:pt>
                <c:pt idx="4331">
                  <c:v>44145</c:v>
                </c:pt>
                <c:pt idx="4332">
                  <c:v>44146</c:v>
                </c:pt>
                <c:pt idx="4333">
                  <c:v>44147</c:v>
                </c:pt>
                <c:pt idx="4334">
                  <c:v>44148</c:v>
                </c:pt>
                <c:pt idx="4335">
                  <c:v>44149</c:v>
                </c:pt>
                <c:pt idx="4336">
                  <c:v>44150</c:v>
                </c:pt>
                <c:pt idx="4337">
                  <c:v>44151</c:v>
                </c:pt>
                <c:pt idx="4338">
                  <c:v>44152</c:v>
                </c:pt>
                <c:pt idx="4339">
                  <c:v>44153</c:v>
                </c:pt>
                <c:pt idx="4340">
                  <c:v>44154</c:v>
                </c:pt>
                <c:pt idx="4341">
                  <c:v>44155</c:v>
                </c:pt>
                <c:pt idx="4342">
                  <c:v>44156</c:v>
                </c:pt>
                <c:pt idx="4343">
                  <c:v>44157</c:v>
                </c:pt>
                <c:pt idx="4344">
                  <c:v>44158</c:v>
                </c:pt>
                <c:pt idx="4345">
                  <c:v>44159</c:v>
                </c:pt>
                <c:pt idx="4346">
                  <c:v>44160</c:v>
                </c:pt>
                <c:pt idx="4347">
                  <c:v>44161</c:v>
                </c:pt>
                <c:pt idx="4348">
                  <c:v>44162</c:v>
                </c:pt>
                <c:pt idx="4349">
                  <c:v>44163</c:v>
                </c:pt>
                <c:pt idx="4350">
                  <c:v>44164</c:v>
                </c:pt>
                <c:pt idx="4351">
                  <c:v>44165</c:v>
                </c:pt>
                <c:pt idx="4352">
                  <c:v>44166</c:v>
                </c:pt>
                <c:pt idx="4353">
                  <c:v>44167</c:v>
                </c:pt>
                <c:pt idx="4354">
                  <c:v>44168</c:v>
                </c:pt>
                <c:pt idx="4355">
                  <c:v>44169</c:v>
                </c:pt>
                <c:pt idx="4356">
                  <c:v>44170</c:v>
                </c:pt>
                <c:pt idx="4357">
                  <c:v>44171</c:v>
                </c:pt>
                <c:pt idx="4358">
                  <c:v>44172</c:v>
                </c:pt>
                <c:pt idx="4359">
                  <c:v>44173</c:v>
                </c:pt>
                <c:pt idx="4360">
                  <c:v>44174</c:v>
                </c:pt>
                <c:pt idx="4361">
                  <c:v>44175</c:v>
                </c:pt>
                <c:pt idx="4362">
                  <c:v>44176</c:v>
                </c:pt>
                <c:pt idx="4363">
                  <c:v>44177</c:v>
                </c:pt>
                <c:pt idx="4364">
                  <c:v>44178</c:v>
                </c:pt>
                <c:pt idx="4365">
                  <c:v>44179</c:v>
                </c:pt>
                <c:pt idx="4366">
                  <c:v>44180</c:v>
                </c:pt>
                <c:pt idx="4367">
                  <c:v>44181</c:v>
                </c:pt>
                <c:pt idx="4368">
                  <c:v>44182</c:v>
                </c:pt>
                <c:pt idx="4369">
                  <c:v>44183</c:v>
                </c:pt>
                <c:pt idx="4370">
                  <c:v>44184</c:v>
                </c:pt>
                <c:pt idx="4371">
                  <c:v>44185</c:v>
                </c:pt>
                <c:pt idx="4372">
                  <c:v>44186</c:v>
                </c:pt>
                <c:pt idx="4373">
                  <c:v>44187</c:v>
                </c:pt>
                <c:pt idx="4374">
                  <c:v>44188</c:v>
                </c:pt>
                <c:pt idx="4375">
                  <c:v>44189</c:v>
                </c:pt>
                <c:pt idx="4376">
                  <c:v>44190</c:v>
                </c:pt>
                <c:pt idx="4377">
                  <c:v>44191</c:v>
                </c:pt>
                <c:pt idx="4378">
                  <c:v>44192</c:v>
                </c:pt>
                <c:pt idx="4379">
                  <c:v>44193</c:v>
                </c:pt>
                <c:pt idx="4380">
                  <c:v>44194</c:v>
                </c:pt>
                <c:pt idx="4381">
                  <c:v>44195</c:v>
                </c:pt>
                <c:pt idx="4382">
                  <c:v>44196</c:v>
                </c:pt>
                <c:pt idx="4383">
                  <c:v>44197</c:v>
                </c:pt>
                <c:pt idx="4384">
                  <c:v>44198</c:v>
                </c:pt>
                <c:pt idx="4385">
                  <c:v>44199</c:v>
                </c:pt>
                <c:pt idx="4386">
                  <c:v>44200</c:v>
                </c:pt>
                <c:pt idx="4387">
                  <c:v>44201</c:v>
                </c:pt>
                <c:pt idx="4388">
                  <c:v>44202</c:v>
                </c:pt>
                <c:pt idx="4389">
                  <c:v>44203</c:v>
                </c:pt>
                <c:pt idx="4390">
                  <c:v>44204</c:v>
                </c:pt>
                <c:pt idx="4391">
                  <c:v>44205</c:v>
                </c:pt>
                <c:pt idx="4392">
                  <c:v>44206</c:v>
                </c:pt>
                <c:pt idx="4393">
                  <c:v>44207</c:v>
                </c:pt>
                <c:pt idx="4394">
                  <c:v>44208</c:v>
                </c:pt>
                <c:pt idx="4395">
                  <c:v>44209</c:v>
                </c:pt>
                <c:pt idx="4396">
                  <c:v>44210</c:v>
                </c:pt>
                <c:pt idx="4397">
                  <c:v>44211</c:v>
                </c:pt>
                <c:pt idx="4398">
                  <c:v>44212</c:v>
                </c:pt>
                <c:pt idx="4399">
                  <c:v>44213</c:v>
                </c:pt>
                <c:pt idx="4400">
                  <c:v>44214</c:v>
                </c:pt>
                <c:pt idx="4401">
                  <c:v>44215</c:v>
                </c:pt>
                <c:pt idx="4402">
                  <c:v>44216</c:v>
                </c:pt>
                <c:pt idx="4403">
                  <c:v>44217</c:v>
                </c:pt>
                <c:pt idx="4404">
                  <c:v>44218</c:v>
                </c:pt>
                <c:pt idx="4405">
                  <c:v>44219</c:v>
                </c:pt>
                <c:pt idx="4406">
                  <c:v>44220</c:v>
                </c:pt>
                <c:pt idx="4407">
                  <c:v>44221</c:v>
                </c:pt>
                <c:pt idx="4408">
                  <c:v>44222</c:v>
                </c:pt>
                <c:pt idx="4409">
                  <c:v>44223</c:v>
                </c:pt>
                <c:pt idx="4410">
                  <c:v>44224</c:v>
                </c:pt>
                <c:pt idx="4411">
                  <c:v>44225</c:v>
                </c:pt>
                <c:pt idx="4412">
                  <c:v>44226</c:v>
                </c:pt>
                <c:pt idx="4413">
                  <c:v>44227</c:v>
                </c:pt>
                <c:pt idx="4414">
                  <c:v>44228</c:v>
                </c:pt>
                <c:pt idx="4415">
                  <c:v>44229</c:v>
                </c:pt>
                <c:pt idx="4416">
                  <c:v>44230</c:v>
                </c:pt>
                <c:pt idx="4417">
                  <c:v>44231</c:v>
                </c:pt>
                <c:pt idx="4418">
                  <c:v>44232</c:v>
                </c:pt>
                <c:pt idx="4419">
                  <c:v>44233</c:v>
                </c:pt>
                <c:pt idx="4420">
                  <c:v>44234</c:v>
                </c:pt>
                <c:pt idx="4421">
                  <c:v>44235</c:v>
                </c:pt>
                <c:pt idx="4422">
                  <c:v>44236</c:v>
                </c:pt>
                <c:pt idx="4423">
                  <c:v>44237</c:v>
                </c:pt>
                <c:pt idx="4424">
                  <c:v>44238</c:v>
                </c:pt>
                <c:pt idx="4425">
                  <c:v>44239</c:v>
                </c:pt>
                <c:pt idx="4426">
                  <c:v>44240</c:v>
                </c:pt>
                <c:pt idx="4427">
                  <c:v>44241</c:v>
                </c:pt>
                <c:pt idx="4428">
                  <c:v>44242</c:v>
                </c:pt>
                <c:pt idx="4429">
                  <c:v>44243</c:v>
                </c:pt>
                <c:pt idx="4430">
                  <c:v>44244</c:v>
                </c:pt>
                <c:pt idx="4431">
                  <c:v>44245</c:v>
                </c:pt>
                <c:pt idx="4432">
                  <c:v>44246</c:v>
                </c:pt>
                <c:pt idx="4433">
                  <c:v>44247</c:v>
                </c:pt>
                <c:pt idx="4434">
                  <c:v>44248</c:v>
                </c:pt>
                <c:pt idx="4435">
                  <c:v>44249</c:v>
                </c:pt>
                <c:pt idx="4436">
                  <c:v>44250</c:v>
                </c:pt>
                <c:pt idx="4437">
                  <c:v>44251</c:v>
                </c:pt>
                <c:pt idx="4438">
                  <c:v>44252</c:v>
                </c:pt>
                <c:pt idx="4439">
                  <c:v>44253</c:v>
                </c:pt>
                <c:pt idx="4440">
                  <c:v>44254</c:v>
                </c:pt>
                <c:pt idx="4441">
                  <c:v>44255</c:v>
                </c:pt>
                <c:pt idx="4442">
                  <c:v>44256</c:v>
                </c:pt>
                <c:pt idx="4443">
                  <c:v>44257</c:v>
                </c:pt>
                <c:pt idx="4444">
                  <c:v>44258</c:v>
                </c:pt>
                <c:pt idx="4445">
                  <c:v>44259</c:v>
                </c:pt>
                <c:pt idx="4446">
                  <c:v>44260</c:v>
                </c:pt>
                <c:pt idx="4447">
                  <c:v>44261</c:v>
                </c:pt>
                <c:pt idx="4448">
                  <c:v>44262</c:v>
                </c:pt>
                <c:pt idx="4449">
                  <c:v>44263</c:v>
                </c:pt>
                <c:pt idx="4450">
                  <c:v>44264</c:v>
                </c:pt>
                <c:pt idx="4451">
                  <c:v>44265</c:v>
                </c:pt>
                <c:pt idx="4452">
                  <c:v>44266</c:v>
                </c:pt>
                <c:pt idx="4453">
                  <c:v>44267</c:v>
                </c:pt>
                <c:pt idx="4454">
                  <c:v>44268</c:v>
                </c:pt>
                <c:pt idx="4455">
                  <c:v>44269</c:v>
                </c:pt>
                <c:pt idx="4456">
                  <c:v>44270</c:v>
                </c:pt>
                <c:pt idx="4457">
                  <c:v>44271</c:v>
                </c:pt>
                <c:pt idx="4458">
                  <c:v>44272</c:v>
                </c:pt>
                <c:pt idx="4459">
                  <c:v>44273</c:v>
                </c:pt>
                <c:pt idx="4460">
                  <c:v>44274</c:v>
                </c:pt>
                <c:pt idx="4461">
                  <c:v>44275</c:v>
                </c:pt>
                <c:pt idx="4462">
                  <c:v>44276</c:v>
                </c:pt>
                <c:pt idx="4463">
                  <c:v>44277</c:v>
                </c:pt>
                <c:pt idx="4464">
                  <c:v>44278</c:v>
                </c:pt>
                <c:pt idx="4465">
                  <c:v>44279</c:v>
                </c:pt>
                <c:pt idx="4466">
                  <c:v>44280</c:v>
                </c:pt>
                <c:pt idx="4467">
                  <c:v>44281</c:v>
                </c:pt>
                <c:pt idx="4468">
                  <c:v>44282</c:v>
                </c:pt>
                <c:pt idx="4469">
                  <c:v>44283</c:v>
                </c:pt>
                <c:pt idx="4470">
                  <c:v>44284</c:v>
                </c:pt>
                <c:pt idx="4471">
                  <c:v>44285</c:v>
                </c:pt>
                <c:pt idx="4472">
                  <c:v>44286</c:v>
                </c:pt>
                <c:pt idx="4473">
                  <c:v>44287</c:v>
                </c:pt>
                <c:pt idx="4474">
                  <c:v>44288</c:v>
                </c:pt>
                <c:pt idx="4475">
                  <c:v>44289</c:v>
                </c:pt>
                <c:pt idx="4476">
                  <c:v>44290</c:v>
                </c:pt>
                <c:pt idx="4477">
                  <c:v>44291</c:v>
                </c:pt>
                <c:pt idx="4478">
                  <c:v>44292</c:v>
                </c:pt>
                <c:pt idx="4479">
                  <c:v>44293</c:v>
                </c:pt>
                <c:pt idx="4480">
                  <c:v>44294</c:v>
                </c:pt>
                <c:pt idx="4481">
                  <c:v>44295</c:v>
                </c:pt>
                <c:pt idx="4482">
                  <c:v>44296</c:v>
                </c:pt>
                <c:pt idx="4483">
                  <c:v>44297</c:v>
                </c:pt>
                <c:pt idx="4484">
                  <c:v>44298</c:v>
                </c:pt>
                <c:pt idx="4485">
                  <c:v>44299</c:v>
                </c:pt>
                <c:pt idx="4486">
                  <c:v>44300</c:v>
                </c:pt>
                <c:pt idx="4487">
                  <c:v>44301</c:v>
                </c:pt>
                <c:pt idx="4488">
                  <c:v>44302</c:v>
                </c:pt>
                <c:pt idx="4489">
                  <c:v>44303</c:v>
                </c:pt>
                <c:pt idx="4490">
                  <c:v>44304</c:v>
                </c:pt>
                <c:pt idx="4491">
                  <c:v>44305</c:v>
                </c:pt>
                <c:pt idx="4492">
                  <c:v>44306</c:v>
                </c:pt>
                <c:pt idx="4493">
                  <c:v>44307</c:v>
                </c:pt>
                <c:pt idx="4494">
                  <c:v>44308</c:v>
                </c:pt>
                <c:pt idx="4495">
                  <c:v>44309</c:v>
                </c:pt>
                <c:pt idx="4496">
                  <c:v>44310</c:v>
                </c:pt>
                <c:pt idx="4497">
                  <c:v>44311</c:v>
                </c:pt>
                <c:pt idx="4498">
                  <c:v>44312</c:v>
                </c:pt>
                <c:pt idx="4499">
                  <c:v>44313</c:v>
                </c:pt>
                <c:pt idx="4500">
                  <c:v>44314</c:v>
                </c:pt>
                <c:pt idx="4501">
                  <c:v>44315</c:v>
                </c:pt>
                <c:pt idx="4502">
                  <c:v>44316</c:v>
                </c:pt>
                <c:pt idx="4503">
                  <c:v>44317</c:v>
                </c:pt>
                <c:pt idx="4504">
                  <c:v>44318</c:v>
                </c:pt>
                <c:pt idx="4505">
                  <c:v>44319</c:v>
                </c:pt>
                <c:pt idx="4506">
                  <c:v>44320</c:v>
                </c:pt>
                <c:pt idx="4507">
                  <c:v>44321</c:v>
                </c:pt>
                <c:pt idx="4508">
                  <c:v>44322</c:v>
                </c:pt>
                <c:pt idx="4509">
                  <c:v>44323</c:v>
                </c:pt>
                <c:pt idx="4510">
                  <c:v>44324</c:v>
                </c:pt>
                <c:pt idx="4511">
                  <c:v>44325</c:v>
                </c:pt>
                <c:pt idx="4512">
                  <c:v>44326</c:v>
                </c:pt>
                <c:pt idx="4513">
                  <c:v>44327</c:v>
                </c:pt>
                <c:pt idx="4514">
                  <c:v>44328</c:v>
                </c:pt>
                <c:pt idx="4515">
                  <c:v>44329</c:v>
                </c:pt>
                <c:pt idx="4516">
                  <c:v>44330</c:v>
                </c:pt>
                <c:pt idx="4517">
                  <c:v>44331</c:v>
                </c:pt>
                <c:pt idx="4518">
                  <c:v>44332</c:v>
                </c:pt>
                <c:pt idx="4519">
                  <c:v>44333</c:v>
                </c:pt>
                <c:pt idx="4520">
                  <c:v>44334</c:v>
                </c:pt>
                <c:pt idx="4521">
                  <c:v>44335</c:v>
                </c:pt>
                <c:pt idx="4522">
                  <c:v>44336</c:v>
                </c:pt>
                <c:pt idx="4523">
                  <c:v>44337</c:v>
                </c:pt>
                <c:pt idx="4524">
                  <c:v>44338</c:v>
                </c:pt>
                <c:pt idx="4525">
                  <c:v>44339</c:v>
                </c:pt>
                <c:pt idx="4526">
                  <c:v>44340</c:v>
                </c:pt>
                <c:pt idx="4527">
                  <c:v>44341</c:v>
                </c:pt>
                <c:pt idx="4528">
                  <c:v>44342</c:v>
                </c:pt>
                <c:pt idx="4529">
                  <c:v>44343</c:v>
                </c:pt>
                <c:pt idx="4530">
                  <c:v>44344</c:v>
                </c:pt>
                <c:pt idx="4531">
                  <c:v>44345</c:v>
                </c:pt>
                <c:pt idx="4532">
                  <c:v>44346</c:v>
                </c:pt>
                <c:pt idx="4533">
                  <c:v>44347</c:v>
                </c:pt>
                <c:pt idx="4534">
                  <c:v>44348</c:v>
                </c:pt>
                <c:pt idx="4535">
                  <c:v>44349</c:v>
                </c:pt>
                <c:pt idx="4536">
                  <c:v>44350</c:v>
                </c:pt>
                <c:pt idx="4537">
                  <c:v>44351</c:v>
                </c:pt>
                <c:pt idx="4538">
                  <c:v>44352</c:v>
                </c:pt>
                <c:pt idx="4539">
                  <c:v>44353</c:v>
                </c:pt>
                <c:pt idx="4540">
                  <c:v>44354</c:v>
                </c:pt>
                <c:pt idx="4541">
                  <c:v>44355</c:v>
                </c:pt>
                <c:pt idx="4542">
                  <c:v>44356</c:v>
                </c:pt>
                <c:pt idx="4543">
                  <c:v>44357</c:v>
                </c:pt>
                <c:pt idx="4544">
                  <c:v>44358</c:v>
                </c:pt>
                <c:pt idx="4545">
                  <c:v>44359</c:v>
                </c:pt>
                <c:pt idx="4546">
                  <c:v>44360</c:v>
                </c:pt>
                <c:pt idx="4547">
                  <c:v>44361</c:v>
                </c:pt>
                <c:pt idx="4548">
                  <c:v>44362</c:v>
                </c:pt>
                <c:pt idx="4549">
                  <c:v>44363</c:v>
                </c:pt>
                <c:pt idx="4550">
                  <c:v>44364</c:v>
                </c:pt>
                <c:pt idx="4551">
                  <c:v>44365</c:v>
                </c:pt>
                <c:pt idx="4552">
                  <c:v>44366</c:v>
                </c:pt>
                <c:pt idx="4553">
                  <c:v>44367</c:v>
                </c:pt>
                <c:pt idx="4554">
                  <c:v>44368</c:v>
                </c:pt>
                <c:pt idx="4555">
                  <c:v>44369</c:v>
                </c:pt>
                <c:pt idx="4556">
                  <c:v>44370</c:v>
                </c:pt>
                <c:pt idx="4557">
                  <c:v>44371</c:v>
                </c:pt>
                <c:pt idx="4558">
                  <c:v>44372</c:v>
                </c:pt>
                <c:pt idx="4559">
                  <c:v>44373</c:v>
                </c:pt>
                <c:pt idx="4560">
                  <c:v>44374</c:v>
                </c:pt>
                <c:pt idx="4561">
                  <c:v>44375</c:v>
                </c:pt>
                <c:pt idx="4562">
                  <c:v>44376</c:v>
                </c:pt>
                <c:pt idx="4563">
                  <c:v>44377</c:v>
                </c:pt>
                <c:pt idx="4564">
                  <c:v>44378</c:v>
                </c:pt>
                <c:pt idx="4565">
                  <c:v>44379</c:v>
                </c:pt>
                <c:pt idx="4566">
                  <c:v>44380</c:v>
                </c:pt>
                <c:pt idx="4567">
                  <c:v>44381</c:v>
                </c:pt>
                <c:pt idx="4568">
                  <c:v>44382</c:v>
                </c:pt>
                <c:pt idx="4569">
                  <c:v>44383</c:v>
                </c:pt>
                <c:pt idx="4570">
                  <c:v>44384</c:v>
                </c:pt>
                <c:pt idx="4571">
                  <c:v>44385</c:v>
                </c:pt>
                <c:pt idx="4572">
                  <c:v>44386</c:v>
                </c:pt>
                <c:pt idx="4573">
                  <c:v>44387</c:v>
                </c:pt>
                <c:pt idx="4574">
                  <c:v>44388</c:v>
                </c:pt>
                <c:pt idx="4575">
                  <c:v>44389</c:v>
                </c:pt>
                <c:pt idx="4576">
                  <c:v>44390</c:v>
                </c:pt>
                <c:pt idx="4577">
                  <c:v>44391</c:v>
                </c:pt>
                <c:pt idx="4578">
                  <c:v>44392</c:v>
                </c:pt>
                <c:pt idx="4579">
                  <c:v>44393</c:v>
                </c:pt>
                <c:pt idx="4580">
                  <c:v>44394</c:v>
                </c:pt>
                <c:pt idx="4581">
                  <c:v>44395</c:v>
                </c:pt>
                <c:pt idx="4582">
                  <c:v>44396</c:v>
                </c:pt>
                <c:pt idx="4583">
                  <c:v>44397</c:v>
                </c:pt>
                <c:pt idx="4584">
                  <c:v>44398</c:v>
                </c:pt>
                <c:pt idx="4585">
                  <c:v>44399</c:v>
                </c:pt>
                <c:pt idx="4586">
                  <c:v>44400</c:v>
                </c:pt>
                <c:pt idx="4587">
                  <c:v>44401</c:v>
                </c:pt>
                <c:pt idx="4588">
                  <c:v>44402</c:v>
                </c:pt>
                <c:pt idx="4589">
                  <c:v>44403</c:v>
                </c:pt>
                <c:pt idx="4590">
                  <c:v>44404</c:v>
                </c:pt>
                <c:pt idx="4591">
                  <c:v>44405</c:v>
                </c:pt>
                <c:pt idx="4592">
                  <c:v>44406</c:v>
                </c:pt>
                <c:pt idx="4593">
                  <c:v>44407</c:v>
                </c:pt>
                <c:pt idx="4594">
                  <c:v>44408</c:v>
                </c:pt>
                <c:pt idx="4595">
                  <c:v>44409</c:v>
                </c:pt>
                <c:pt idx="4596">
                  <c:v>44410</c:v>
                </c:pt>
                <c:pt idx="4597">
                  <c:v>44411</c:v>
                </c:pt>
                <c:pt idx="4598">
                  <c:v>44412</c:v>
                </c:pt>
                <c:pt idx="4599">
                  <c:v>44413</c:v>
                </c:pt>
                <c:pt idx="4600">
                  <c:v>44414</c:v>
                </c:pt>
                <c:pt idx="4601">
                  <c:v>44415</c:v>
                </c:pt>
                <c:pt idx="4602">
                  <c:v>44416</c:v>
                </c:pt>
                <c:pt idx="4603">
                  <c:v>44417</c:v>
                </c:pt>
                <c:pt idx="4604">
                  <c:v>44418</c:v>
                </c:pt>
                <c:pt idx="4605">
                  <c:v>44419</c:v>
                </c:pt>
                <c:pt idx="4606">
                  <c:v>44420</c:v>
                </c:pt>
                <c:pt idx="4607">
                  <c:v>44421</c:v>
                </c:pt>
                <c:pt idx="4608">
                  <c:v>44422</c:v>
                </c:pt>
                <c:pt idx="4609">
                  <c:v>44423</c:v>
                </c:pt>
                <c:pt idx="4610">
                  <c:v>44424</c:v>
                </c:pt>
                <c:pt idx="4611">
                  <c:v>44425</c:v>
                </c:pt>
                <c:pt idx="4612">
                  <c:v>44426</c:v>
                </c:pt>
                <c:pt idx="4613">
                  <c:v>44427</c:v>
                </c:pt>
                <c:pt idx="4614">
                  <c:v>44428</c:v>
                </c:pt>
                <c:pt idx="4615">
                  <c:v>44429</c:v>
                </c:pt>
                <c:pt idx="4616">
                  <c:v>44430</c:v>
                </c:pt>
                <c:pt idx="4617">
                  <c:v>44431</c:v>
                </c:pt>
                <c:pt idx="4618">
                  <c:v>44432</c:v>
                </c:pt>
                <c:pt idx="4619">
                  <c:v>44433</c:v>
                </c:pt>
                <c:pt idx="4620">
                  <c:v>44434</c:v>
                </c:pt>
                <c:pt idx="4621">
                  <c:v>44435</c:v>
                </c:pt>
                <c:pt idx="4622">
                  <c:v>44436</c:v>
                </c:pt>
                <c:pt idx="4623">
                  <c:v>44437</c:v>
                </c:pt>
                <c:pt idx="4624">
                  <c:v>44438</c:v>
                </c:pt>
                <c:pt idx="4625">
                  <c:v>44439</c:v>
                </c:pt>
                <c:pt idx="4626">
                  <c:v>44440</c:v>
                </c:pt>
                <c:pt idx="4627">
                  <c:v>44441</c:v>
                </c:pt>
                <c:pt idx="4628">
                  <c:v>44442</c:v>
                </c:pt>
                <c:pt idx="4629">
                  <c:v>44443</c:v>
                </c:pt>
                <c:pt idx="4630">
                  <c:v>44444</c:v>
                </c:pt>
                <c:pt idx="4631">
                  <c:v>44445</c:v>
                </c:pt>
                <c:pt idx="4632">
                  <c:v>44446</c:v>
                </c:pt>
                <c:pt idx="4633">
                  <c:v>44447</c:v>
                </c:pt>
                <c:pt idx="4634">
                  <c:v>44448</c:v>
                </c:pt>
                <c:pt idx="4635">
                  <c:v>44449</c:v>
                </c:pt>
                <c:pt idx="4636">
                  <c:v>44450</c:v>
                </c:pt>
                <c:pt idx="4637">
                  <c:v>44451</c:v>
                </c:pt>
                <c:pt idx="4638">
                  <c:v>44452</c:v>
                </c:pt>
                <c:pt idx="4639">
                  <c:v>44453</c:v>
                </c:pt>
                <c:pt idx="4640">
                  <c:v>44454</c:v>
                </c:pt>
                <c:pt idx="4641">
                  <c:v>44455</c:v>
                </c:pt>
                <c:pt idx="4642">
                  <c:v>44456</c:v>
                </c:pt>
                <c:pt idx="4643">
                  <c:v>44457</c:v>
                </c:pt>
                <c:pt idx="4644">
                  <c:v>44458</c:v>
                </c:pt>
                <c:pt idx="4645">
                  <c:v>44459</c:v>
                </c:pt>
                <c:pt idx="4646">
                  <c:v>44460</c:v>
                </c:pt>
                <c:pt idx="4647">
                  <c:v>44461</c:v>
                </c:pt>
                <c:pt idx="4648">
                  <c:v>44462</c:v>
                </c:pt>
                <c:pt idx="4649">
                  <c:v>44463</c:v>
                </c:pt>
                <c:pt idx="4650">
                  <c:v>44464</c:v>
                </c:pt>
                <c:pt idx="4651">
                  <c:v>44465</c:v>
                </c:pt>
                <c:pt idx="4652">
                  <c:v>44466</c:v>
                </c:pt>
                <c:pt idx="4653">
                  <c:v>44467</c:v>
                </c:pt>
                <c:pt idx="4654">
                  <c:v>44468</c:v>
                </c:pt>
                <c:pt idx="4655">
                  <c:v>44469</c:v>
                </c:pt>
                <c:pt idx="4656">
                  <c:v>44470</c:v>
                </c:pt>
                <c:pt idx="4657">
                  <c:v>44471</c:v>
                </c:pt>
                <c:pt idx="4658">
                  <c:v>44472</c:v>
                </c:pt>
                <c:pt idx="4659">
                  <c:v>44473</c:v>
                </c:pt>
                <c:pt idx="4660">
                  <c:v>44474</c:v>
                </c:pt>
                <c:pt idx="4661">
                  <c:v>44475</c:v>
                </c:pt>
                <c:pt idx="4662">
                  <c:v>44476</c:v>
                </c:pt>
                <c:pt idx="4663">
                  <c:v>44477</c:v>
                </c:pt>
                <c:pt idx="4664">
                  <c:v>44478</c:v>
                </c:pt>
                <c:pt idx="4665">
                  <c:v>44479</c:v>
                </c:pt>
                <c:pt idx="4666">
                  <c:v>44480</c:v>
                </c:pt>
                <c:pt idx="4667">
                  <c:v>44481</c:v>
                </c:pt>
                <c:pt idx="4668">
                  <c:v>44482</c:v>
                </c:pt>
                <c:pt idx="4669">
                  <c:v>44483</c:v>
                </c:pt>
                <c:pt idx="4670">
                  <c:v>44484</c:v>
                </c:pt>
                <c:pt idx="4671">
                  <c:v>44485</c:v>
                </c:pt>
                <c:pt idx="4672">
                  <c:v>44486</c:v>
                </c:pt>
                <c:pt idx="4673">
                  <c:v>44487</c:v>
                </c:pt>
                <c:pt idx="4674">
                  <c:v>44488</c:v>
                </c:pt>
                <c:pt idx="4675">
                  <c:v>44489</c:v>
                </c:pt>
                <c:pt idx="4676">
                  <c:v>44490</c:v>
                </c:pt>
                <c:pt idx="4677">
                  <c:v>44491</c:v>
                </c:pt>
                <c:pt idx="4678">
                  <c:v>44492</c:v>
                </c:pt>
                <c:pt idx="4679">
                  <c:v>44493</c:v>
                </c:pt>
                <c:pt idx="4680">
                  <c:v>44494</c:v>
                </c:pt>
                <c:pt idx="4681">
                  <c:v>44495</c:v>
                </c:pt>
                <c:pt idx="4682">
                  <c:v>44496</c:v>
                </c:pt>
                <c:pt idx="4683">
                  <c:v>44497</c:v>
                </c:pt>
                <c:pt idx="4684">
                  <c:v>44498</c:v>
                </c:pt>
                <c:pt idx="4685">
                  <c:v>44499</c:v>
                </c:pt>
                <c:pt idx="4686">
                  <c:v>44500</c:v>
                </c:pt>
                <c:pt idx="4687">
                  <c:v>44501</c:v>
                </c:pt>
                <c:pt idx="4688">
                  <c:v>44502</c:v>
                </c:pt>
                <c:pt idx="4689">
                  <c:v>44503</c:v>
                </c:pt>
                <c:pt idx="4690">
                  <c:v>44504</c:v>
                </c:pt>
                <c:pt idx="4691">
                  <c:v>44505</c:v>
                </c:pt>
                <c:pt idx="4692">
                  <c:v>44506</c:v>
                </c:pt>
                <c:pt idx="4693">
                  <c:v>44507</c:v>
                </c:pt>
                <c:pt idx="4694">
                  <c:v>44508</c:v>
                </c:pt>
                <c:pt idx="4695">
                  <c:v>44509</c:v>
                </c:pt>
                <c:pt idx="4696">
                  <c:v>44510</c:v>
                </c:pt>
                <c:pt idx="4697">
                  <c:v>44511</c:v>
                </c:pt>
                <c:pt idx="4698">
                  <c:v>44512</c:v>
                </c:pt>
                <c:pt idx="4699">
                  <c:v>44513</c:v>
                </c:pt>
                <c:pt idx="4700">
                  <c:v>44514</c:v>
                </c:pt>
                <c:pt idx="4701">
                  <c:v>44515</c:v>
                </c:pt>
                <c:pt idx="4702">
                  <c:v>44516</c:v>
                </c:pt>
                <c:pt idx="4703">
                  <c:v>44517</c:v>
                </c:pt>
                <c:pt idx="4704">
                  <c:v>44518</c:v>
                </c:pt>
                <c:pt idx="4705">
                  <c:v>44519</c:v>
                </c:pt>
                <c:pt idx="4706">
                  <c:v>44520</c:v>
                </c:pt>
                <c:pt idx="4707">
                  <c:v>44521</c:v>
                </c:pt>
                <c:pt idx="4708">
                  <c:v>44522</c:v>
                </c:pt>
                <c:pt idx="4709">
                  <c:v>44523</c:v>
                </c:pt>
                <c:pt idx="4710">
                  <c:v>44524</c:v>
                </c:pt>
                <c:pt idx="4711">
                  <c:v>44525</c:v>
                </c:pt>
                <c:pt idx="4712">
                  <c:v>44526</c:v>
                </c:pt>
                <c:pt idx="4713">
                  <c:v>44527</c:v>
                </c:pt>
                <c:pt idx="4714">
                  <c:v>44528</c:v>
                </c:pt>
                <c:pt idx="4715">
                  <c:v>44529</c:v>
                </c:pt>
                <c:pt idx="4716">
                  <c:v>44530</c:v>
                </c:pt>
                <c:pt idx="4717">
                  <c:v>44531</c:v>
                </c:pt>
                <c:pt idx="4718">
                  <c:v>44532</c:v>
                </c:pt>
                <c:pt idx="4719">
                  <c:v>44533</c:v>
                </c:pt>
                <c:pt idx="4720">
                  <c:v>44534</c:v>
                </c:pt>
                <c:pt idx="4721">
                  <c:v>44535</c:v>
                </c:pt>
                <c:pt idx="4722">
                  <c:v>44536</c:v>
                </c:pt>
                <c:pt idx="4723">
                  <c:v>44537</c:v>
                </c:pt>
                <c:pt idx="4724">
                  <c:v>44538</c:v>
                </c:pt>
                <c:pt idx="4725">
                  <c:v>44539</c:v>
                </c:pt>
                <c:pt idx="4726">
                  <c:v>44540</c:v>
                </c:pt>
                <c:pt idx="4727">
                  <c:v>44541</c:v>
                </c:pt>
                <c:pt idx="4728">
                  <c:v>44542</c:v>
                </c:pt>
                <c:pt idx="4729">
                  <c:v>44543</c:v>
                </c:pt>
                <c:pt idx="4730">
                  <c:v>44544</c:v>
                </c:pt>
                <c:pt idx="4731">
                  <c:v>44545</c:v>
                </c:pt>
                <c:pt idx="4732">
                  <c:v>44546</c:v>
                </c:pt>
                <c:pt idx="4733">
                  <c:v>44547</c:v>
                </c:pt>
                <c:pt idx="4734">
                  <c:v>44548</c:v>
                </c:pt>
                <c:pt idx="4735">
                  <c:v>44549</c:v>
                </c:pt>
                <c:pt idx="4736">
                  <c:v>44550</c:v>
                </c:pt>
                <c:pt idx="4737">
                  <c:v>44551</c:v>
                </c:pt>
                <c:pt idx="4738">
                  <c:v>44552</c:v>
                </c:pt>
                <c:pt idx="4739">
                  <c:v>44553</c:v>
                </c:pt>
                <c:pt idx="4740">
                  <c:v>44554</c:v>
                </c:pt>
                <c:pt idx="4741">
                  <c:v>44555</c:v>
                </c:pt>
                <c:pt idx="4742">
                  <c:v>44556</c:v>
                </c:pt>
                <c:pt idx="4743">
                  <c:v>44557</c:v>
                </c:pt>
                <c:pt idx="4744">
                  <c:v>44558</c:v>
                </c:pt>
                <c:pt idx="4745">
                  <c:v>44559</c:v>
                </c:pt>
                <c:pt idx="4746">
                  <c:v>44560</c:v>
                </c:pt>
                <c:pt idx="4747">
                  <c:v>44561</c:v>
                </c:pt>
                <c:pt idx="4748">
                  <c:v>44562</c:v>
                </c:pt>
                <c:pt idx="4749">
                  <c:v>44563</c:v>
                </c:pt>
                <c:pt idx="4750">
                  <c:v>44564</c:v>
                </c:pt>
                <c:pt idx="4751">
                  <c:v>44565</c:v>
                </c:pt>
                <c:pt idx="4752">
                  <c:v>44566</c:v>
                </c:pt>
                <c:pt idx="4753">
                  <c:v>44567</c:v>
                </c:pt>
                <c:pt idx="4754">
                  <c:v>44568</c:v>
                </c:pt>
                <c:pt idx="4755">
                  <c:v>44569</c:v>
                </c:pt>
                <c:pt idx="4756">
                  <c:v>44570</c:v>
                </c:pt>
                <c:pt idx="4757">
                  <c:v>44571</c:v>
                </c:pt>
                <c:pt idx="4758">
                  <c:v>44572</c:v>
                </c:pt>
                <c:pt idx="4759">
                  <c:v>44573</c:v>
                </c:pt>
                <c:pt idx="4760">
                  <c:v>44574</c:v>
                </c:pt>
                <c:pt idx="4761">
                  <c:v>44575</c:v>
                </c:pt>
                <c:pt idx="4762">
                  <c:v>44576</c:v>
                </c:pt>
                <c:pt idx="4763">
                  <c:v>44577</c:v>
                </c:pt>
                <c:pt idx="4764">
                  <c:v>44578</c:v>
                </c:pt>
                <c:pt idx="4765">
                  <c:v>44579</c:v>
                </c:pt>
                <c:pt idx="4766">
                  <c:v>44580</c:v>
                </c:pt>
                <c:pt idx="4767">
                  <c:v>44581</c:v>
                </c:pt>
                <c:pt idx="4768">
                  <c:v>44582</c:v>
                </c:pt>
                <c:pt idx="4769">
                  <c:v>44583</c:v>
                </c:pt>
                <c:pt idx="4770">
                  <c:v>44584</c:v>
                </c:pt>
                <c:pt idx="4771">
                  <c:v>44585</c:v>
                </c:pt>
                <c:pt idx="4772">
                  <c:v>44586</c:v>
                </c:pt>
                <c:pt idx="4773">
                  <c:v>44587</c:v>
                </c:pt>
                <c:pt idx="4774">
                  <c:v>44588</c:v>
                </c:pt>
                <c:pt idx="4775">
                  <c:v>44589</c:v>
                </c:pt>
                <c:pt idx="4776">
                  <c:v>44590</c:v>
                </c:pt>
                <c:pt idx="4777">
                  <c:v>44591</c:v>
                </c:pt>
                <c:pt idx="4778">
                  <c:v>44592</c:v>
                </c:pt>
                <c:pt idx="4779">
                  <c:v>44593</c:v>
                </c:pt>
                <c:pt idx="4780">
                  <c:v>44594</c:v>
                </c:pt>
                <c:pt idx="4781">
                  <c:v>44595</c:v>
                </c:pt>
                <c:pt idx="4782">
                  <c:v>44596</c:v>
                </c:pt>
                <c:pt idx="4783">
                  <c:v>44597</c:v>
                </c:pt>
                <c:pt idx="4784">
                  <c:v>44598</c:v>
                </c:pt>
                <c:pt idx="4785">
                  <c:v>44599</c:v>
                </c:pt>
                <c:pt idx="4786">
                  <c:v>44600</c:v>
                </c:pt>
                <c:pt idx="4787">
                  <c:v>44601</c:v>
                </c:pt>
                <c:pt idx="4788">
                  <c:v>44602</c:v>
                </c:pt>
                <c:pt idx="4789">
                  <c:v>44603</c:v>
                </c:pt>
                <c:pt idx="4790">
                  <c:v>44604</c:v>
                </c:pt>
                <c:pt idx="4791">
                  <c:v>44605</c:v>
                </c:pt>
                <c:pt idx="4792">
                  <c:v>44606</c:v>
                </c:pt>
                <c:pt idx="4793">
                  <c:v>44607</c:v>
                </c:pt>
                <c:pt idx="4794">
                  <c:v>44608</c:v>
                </c:pt>
                <c:pt idx="4795">
                  <c:v>44609</c:v>
                </c:pt>
                <c:pt idx="4796">
                  <c:v>44610</c:v>
                </c:pt>
                <c:pt idx="4797">
                  <c:v>44611</c:v>
                </c:pt>
                <c:pt idx="4798">
                  <c:v>44612</c:v>
                </c:pt>
                <c:pt idx="4799">
                  <c:v>44613</c:v>
                </c:pt>
                <c:pt idx="4800">
                  <c:v>44614</c:v>
                </c:pt>
                <c:pt idx="4801">
                  <c:v>44615</c:v>
                </c:pt>
                <c:pt idx="4802">
                  <c:v>44616</c:v>
                </c:pt>
                <c:pt idx="4803">
                  <c:v>44617</c:v>
                </c:pt>
                <c:pt idx="4804">
                  <c:v>44618</c:v>
                </c:pt>
                <c:pt idx="4805">
                  <c:v>44619</c:v>
                </c:pt>
                <c:pt idx="4806">
                  <c:v>44620</c:v>
                </c:pt>
                <c:pt idx="4807">
                  <c:v>44621</c:v>
                </c:pt>
                <c:pt idx="4808">
                  <c:v>44622</c:v>
                </c:pt>
                <c:pt idx="4809">
                  <c:v>44623</c:v>
                </c:pt>
                <c:pt idx="4810">
                  <c:v>44624</c:v>
                </c:pt>
                <c:pt idx="4811">
                  <c:v>44625</c:v>
                </c:pt>
                <c:pt idx="4812">
                  <c:v>44626</c:v>
                </c:pt>
                <c:pt idx="4813">
                  <c:v>44627</c:v>
                </c:pt>
                <c:pt idx="4814">
                  <c:v>44628</c:v>
                </c:pt>
                <c:pt idx="4815">
                  <c:v>44629</c:v>
                </c:pt>
                <c:pt idx="4816">
                  <c:v>44630</c:v>
                </c:pt>
                <c:pt idx="4817">
                  <c:v>44631</c:v>
                </c:pt>
                <c:pt idx="4818">
                  <c:v>44632</c:v>
                </c:pt>
                <c:pt idx="4819">
                  <c:v>44633</c:v>
                </c:pt>
                <c:pt idx="4820">
                  <c:v>44634</c:v>
                </c:pt>
                <c:pt idx="4821">
                  <c:v>44635</c:v>
                </c:pt>
                <c:pt idx="4822">
                  <c:v>44636</c:v>
                </c:pt>
                <c:pt idx="4823">
                  <c:v>44637</c:v>
                </c:pt>
                <c:pt idx="4824">
                  <c:v>44638</c:v>
                </c:pt>
                <c:pt idx="4825">
                  <c:v>44639</c:v>
                </c:pt>
                <c:pt idx="4826">
                  <c:v>44640</c:v>
                </c:pt>
                <c:pt idx="4827">
                  <c:v>44641</c:v>
                </c:pt>
                <c:pt idx="4828">
                  <c:v>44642</c:v>
                </c:pt>
                <c:pt idx="4829">
                  <c:v>44643</c:v>
                </c:pt>
                <c:pt idx="4830">
                  <c:v>44644</c:v>
                </c:pt>
                <c:pt idx="4831">
                  <c:v>44645</c:v>
                </c:pt>
                <c:pt idx="4832">
                  <c:v>44646</c:v>
                </c:pt>
                <c:pt idx="4833">
                  <c:v>44647</c:v>
                </c:pt>
                <c:pt idx="4834">
                  <c:v>44648</c:v>
                </c:pt>
                <c:pt idx="4835">
                  <c:v>44649</c:v>
                </c:pt>
                <c:pt idx="4836">
                  <c:v>44650</c:v>
                </c:pt>
                <c:pt idx="4837">
                  <c:v>44651</c:v>
                </c:pt>
                <c:pt idx="4838">
                  <c:v>44652</c:v>
                </c:pt>
                <c:pt idx="4839">
                  <c:v>44653</c:v>
                </c:pt>
                <c:pt idx="4840">
                  <c:v>44654</c:v>
                </c:pt>
                <c:pt idx="4841">
                  <c:v>44655</c:v>
                </c:pt>
                <c:pt idx="4842">
                  <c:v>44656</c:v>
                </c:pt>
                <c:pt idx="4843">
                  <c:v>44657</c:v>
                </c:pt>
                <c:pt idx="4844">
                  <c:v>44658</c:v>
                </c:pt>
                <c:pt idx="4845">
                  <c:v>44659</c:v>
                </c:pt>
                <c:pt idx="4846">
                  <c:v>44660</c:v>
                </c:pt>
                <c:pt idx="4847">
                  <c:v>44661</c:v>
                </c:pt>
                <c:pt idx="4848">
                  <c:v>44662</c:v>
                </c:pt>
                <c:pt idx="4849">
                  <c:v>44663</c:v>
                </c:pt>
                <c:pt idx="4850">
                  <c:v>44664</c:v>
                </c:pt>
                <c:pt idx="4851">
                  <c:v>44665</c:v>
                </c:pt>
                <c:pt idx="4852">
                  <c:v>44666</c:v>
                </c:pt>
                <c:pt idx="4853">
                  <c:v>44667</c:v>
                </c:pt>
                <c:pt idx="4854">
                  <c:v>44668</c:v>
                </c:pt>
                <c:pt idx="4855">
                  <c:v>44669</c:v>
                </c:pt>
                <c:pt idx="4856">
                  <c:v>44670</c:v>
                </c:pt>
                <c:pt idx="4857">
                  <c:v>44671</c:v>
                </c:pt>
                <c:pt idx="4858">
                  <c:v>44672</c:v>
                </c:pt>
                <c:pt idx="4859">
                  <c:v>44673</c:v>
                </c:pt>
                <c:pt idx="4860">
                  <c:v>44674</c:v>
                </c:pt>
                <c:pt idx="4861">
                  <c:v>44675</c:v>
                </c:pt>
                <c:pt idx="4862">
                  <c:v>44676</c:v>
                </c:pt>
                <c:pt idx="4863">
                  <c:v>44677</c:v>
                </c:pt>
                <c:pt idx="4864">
                  <c:v>44678</c:v>
                </c:pt>
                <c:pt idx="4865">
                  <c:v>44679</c:v>
                </c:pt>
                <c:pt idx="4866">
                  <c:v>44680</c:v>
                </c:pt>
                <c:pt idx="4867">
                  <c:v>44681</c:v>
                </c:pt>
                <c:pt idx="4868">
                  <c:v>44682</c:v>
                </c:pt>
                <c:pt idx="4869">
                  <c:v>44683</c:v>
                </c:pt>
                <c:pt idx="4870">
                  <c:v>44684</c:v>
                </c:pt>
                <c:pt idx="4871">
                  <c:v>44685</c:v>
                </c:pt>
                <c:pt idx="4872">
                  <c:v>44686</c:v>
                </c:pt>
                <c:pt idx="4873">
                  <c:v>44687</c:v>
                </c:pt>
                <c:pt idx="4874">
                  <c:v>44688</c:v>
                </c:pt>
                <c:pt idx="4875">
                  <c:v>44689</c:v>
                </c:pt>
                <c:pt idx="4876">
                  <c:v>44690</c:v>
                </c:pt>
                <c:pt idx="4877">
                  <c:v>44691</c:v>
                </c:pt>
                <c:pt idx="4878">
                  <c:v>44692</c:v>
                </c:pt>
                <c:pt idx="4879">
                  <c:v>44693</c:v>
                </c:pt>
                <c:pt idx="4880">
                  <c:v>44694</c:v>
                </c:pt>
                <c:pt idx="4881">
                  <c:v>44695</c:v>
                </c:pt>
                <c:pt idx="4882">
                  <c:v>44696</c:v>
                </c:pt>
                <c:pt idx="4883">
                  <c:v>44697</c:v>
                </c:pt>
                <c:pt idx="4884">
                  <c:v>44698</c:v>
                </c:pt>
                <c:pt idx="4885">
                  <c:v>44699</c:v>
                </c:pt>
                <c:pt idx="4886">
                  <c:v>44700</c:v>
                </c:pt>
                <c:pt idx="4887">
                  <c:v>44701</c:v>
                </c:pt>
                <c:pt idx="4888">
                  <c:v>44702</c:v>
                </c:pt>
                <c:pt idx="4889">
                  <c:v>44703</c:v>
                </c:pt>
                <c:pt idx="4890">
                  <c:v>44704</c:v>
                </c:pt>
                <c:pt idx="4891">
                  <c:v>44705</c:v>
                </c:pt>
                <c:pt idx="4892">
                  <c:v>44706</c:v>
                </c:pt>
                <c:pt idx="4893">
                  <c:v>44707</c:v>
                </c:pt>
                <c:pt idx="4894">
                  <c:v>44708</c:v>
                </c:pt>
                <c:pt idx="4895">
                  <c:v>44709</c:v>
                </c:pt>
                <c:pt idx="4896">
                  <c:v>44710</c:v>
                </c:pt>
                <c:pt idx="4897">
                  <c:v>44711</c:v>
                </c:pt>
                <c:pt idx="4898">
                  <c:v>44712</c:v>
                </c:pt>
                <c:pt idx="4899">
                  <c:v>44713</c:v>
                </c:pt>
                <c:pt idx="4900">
                  <c:v>44714</c:v>
                </c:pt>
                <c:pt idx="4901">
                  <c:v>44715</c:v>
                </c:pt>
                <c:pt idx="4902">
                  <c:v>44716</c:v>
                </c:pt>
                <c:pt idx="4903">
                  <c:v>44717</c:v>
                </c:pt>
                <c:pt idx="4904">
                  <c:v>44718</c:v>
                </c:pt>
                <c:pt idx="4905">
                  <c:v>44719</c:v>
                </c:pt>
                <c:pt idx="4906">
                  <c:v>44720</c:v>
                </c:pt>
                <c:pt idx="4907">
                  <c:v>44721</c:v>
                </c:pt>
                <c:pt idx="4908">
                  <c:v>44722</c:v>
                </c:pt>
                <c:pt idx="4909">
                  <c:v>44723</c:v>
                </c:pt>
                <c:pt idx="4910">
                  <c:v>44724</c:v>
                </c:pt>
                <c:pt idx="4911">
                  <c:v>44725</c:v>
                </c:pt>
                <c:pt idx="4912">
                  <c:v>44726</c:v>
                </c:pt>
                <c:pt idx="4913">
                  <c:v>44727</c:v>
                </c:pt>
                <c:pt idx="4914">
                  <c:v>44728</c:v>
                </c:pt>
                <c:pt idx="4915">
                  <c:v>44729</c:v>
                </c:pt>
                <c:pt idx="4916">
                  <c:v>44730</c:v>
                </c:pt>
                <c:pt idx="4917">
                  <c:v>44731</c:v>
                </c:pt>
                <c:pt idx="4918">
                  <c:v>44732</c:v>
                </c:pt>
                <c:pt idx="4919">
                  <c:v>44733</c:v>
                </c:pt>
                <c:pt idx="4920">
                  <c:v>44734</c:v>
                </c:pt>
                <c:pt idx="4921">
                  <c:v>44735</c:v>
                </c:pt>
                <c:pt idx="4922">
                  <c:v>44736</c:v>
                </c:pt>
                <c:pt idx="4923">
                  <c:v>44737</c:v>
                </c:pt>
                <c:pt idx="4924">
                  <c:v>44738</c:v>
                </c:pt>
                <c:pt idx="4925">
                  <c:v>44739</c:v>
                </c:pt>
                <c:pt idx="4926">
                  <c:v>44740</c:v>
                </c:pt>
                <c:pt idx="4927">
                  <c:v>44741</c:v>
                </c:pt>
                <c:pt idx="4928">
                  <c:v>44742</c:v>
                </c:pt>
              </c:numCache>
            </c:numRef>
          </c:cat>
          <c:val>
            <c:numRef>
              <c:f>'deflator daily'!$E$8:$E$4936</c:f>
              <c:numCache>
                <c:formatCode>0.000000</c:formatCode>
                <c:ptCount val="4929"/>
                <c:pt idx="0">
                  <c:v>-8.8817841970012523E-16</c:v>
                </c:pt>
                <c:pt idx="1">
                  <c:v>-3.439155118918702E-2</c:v>
                </c:pt>
                <c:pt idx="2">
                  <c:v>-3.439155118918702E-2</c:v>
                </c:pt>
                <c:pt idx="3">
                  <c:v>-3.439155118918702E-2</c:v>
                </c:pt>
                <c:pt idx="4">
                  <c:v>-2.2028613431046562E-2</c:v>
                </c:pt>
                <c:pt idx="5">
                  <c:v>-2.235760118402319E-2</c:v>
                </c:pt>
                <c:pt idx="6">
                  <c:v>-3.7591174638056279E-2</c:v>
                </c:pt>
                <c:pt idx="7">
                  <c:v>-3.1275323223382778E-2</c:v>
                </c:pt>
                <c:pt idx="8">
                  <c:v>-3.301188801853483E-2</c:v>
                </c:pt>
                <c:pt idx="9">
                  <c:v>-3.301188801853483E-2</c:v>
                </c:pt>
                <c:pt idx="10">
                  <c:v>-3.301188801853483E-2</c:v>
                </c:pt>
                <c:pt idx="11">
                  <c:v>-3.7344126004446032E-2</c:v>
                </c:pt>
                <c:pt idx="12">
                  <c:v>-4.8940638721884255E-2</c:v>
                </c:pt>
                <c:pt idx="13">
                  <c:v>-2.7187123301049665E-2</c:v>
                </c:pt>
                <c:pt idx="14">
                  <c:v>-3.811429986578907E-3</c:v>
                </c:pt>
                <c:pt idx="15">
                  <c:v>-1.2420110733637468E-3</c:v>
                </c:pt>
                <c:pt idx="16">
                  <c:v>-1.2420110733637468E-3</c:v>
                </c:pt>
                <c:pt idx="17">
                  <c:v>-1.2420110733637468E-3</c:v>
                </c:pt>
                <c:pt idx="18">
                  <c:v>-1.2420110733637468E-3</c:v>
                </c:pt>
                <c:pt idx="19">
                  <c:v>-1.8829023847643844E-2</c:v>
                </c:pt>
                <c:pt idx="20">
                  <c:v>3.5090951111947932E-3</c:v>
                </c:pt>
                <c:pt idx="21">
                  <c:v>-7.6870502992559819E-3</c:v>
                </c:pt>
                <c:pt idx="22">
                  <c:v>6.4080726470648885E-3</c:v>
                </c:pt>
                <c:pt idx="23">
                  <c:v>6.4080726470648885E-3</c:v>
                </c:pt>
                <c:pt idx="24">
                  <c:v>6.4080726470648885E-3</c:v>
                </c:pt>
                <c:pt idx="25">
                  <c:v>3.0891056746894185E-2</c:v>
                </c:pt>
                <c:pt idx="26">
                  <c:v>2.444537137473024E-2</c:v>
                </c:pt>
                <c:pt idx="27">
                  <c:v>2.5808446351097469E-2</c:v>
                </c:pt>
                <c:pt idx="28">
                  <c:v>1.4010212463263505E-2</c:v>
                </c:pt>
                <c:pt idx="29">
                  <c:v>2.4455855279146399E-2</c:v>
                </c:pt>
                <c:pt idx="30">
                  <c:v>2.4455855279146399E-2</c:v>
                </c:pt>
                <c:pt idx="31">
                  <c:v>2.4455855279146399E-2</c:v>
                </c:pt>
                <c:pt idx="32">
                  <c:v>4.2027771521681911E-2</c:v>
                </c:pt>
                <c:pt idx="33">
                  <c:v>1.1499183238464772E-2</c:v>
                </c:pt>
                <c:pt idx="34">
                  <c:v>1.121211530069155E-2</c:v>
                </c:pt>
                <c:pt idx="35">
                  <c:v>1.8528153371947242E-3</c:v>
                </c:pt>
                <c:pt idx="36">
                  <c:v>5.5829550615291712E-3</c:v>
                </c:pt>
                <c:pt idx="37">
                  <c:v>5.5829550615291712E-3</c:v>
                </c:pt>
                <c:pt idx="38">
                  <c:v>5.5829550615291712E-3</c:v>
                </c:pt>
                <c:pt idx="39">
                  <c:v>3.9926104246128524E-3</c:v>
                </c:pt>
                <c:pt idx="40">
                  <c:v>3.4653897146881496E-2</c:v>
                </c:pt>
                <c:pt idx="41">
                  <c:v>4.2526305998745073E-2</c:v>
                </c:pt>
                <c:pt idx="42">
                  <c:v>9.6469231399142208E-3</c:v>
                </c:pt>
                <c:pt idx="43">
                  <c:v>1.0732233988618445E-2</c:v>
                </c:pt>
                <c:pt idx="44">
                  <c:v>1.0732233988618445E-2</c:v>
                </c:pt>
                <c:pt idx="45">
                  <c:v>1.0732233988618445E-2</c:v>
                </c:pt>
                <c:pt idx="46">
                  <c:v>1.0732233988618445E-2</c:v>
                </c:pt>
                <c:pt idx="47">
                  <c:v>6.5236698880870581E-3</c:v>
                </c:pt>
                <c:pt idx="48">
                  <c:v>1.639489786680115E-2</c:v>
                </c:pt>
                <c:pt idx="49">
                  <c:v>3.3876834748885365E-2</c:v>
                </c:pt>
                <c:pt idx="50">
                  <c:v>1.2744936820979214E-2</c:v>
                </c:pt>
                <c:pt idx="51">
                  <c:v>1.2744936820979214E-2</c:v>
                </c:pt>
                <c:pt idx="52">
                  <c:v>1.2744936820979214E-2</c:v>
                </c:pt>
                <c:pt idx="53">
                  <c:v>2.9461905742030559E-2</c:v>
                </c:pt>
                <c:pt idx="54">
                  <c:v>2.4163926692266635E-4</c:v>
                </c:pt>
                <c:pt idx="55">
                  <c:v>-1.0879477832253737E-2</c:v>
                </c:pt>
                <c:pt idx="56">
                  <c:v>-1.1993901844278954E-2</c:v>
                </c:pt>
                <c:pt idx="57">
                  <c:v>-4.7522048109325254E-3</c:v>
                </c:pt>
                <c:pt idx="58">
                  <c:v>-4.7522048109325254E-3</c:v>
                </c:pt>
                <c:pt idx="59">
                  <c:v>-4.7522048109325254E-3</c:v>
                </c:pt>
                <c:pt idx="60">
                  <c:v>-2.0178802020253683E-2</c:v>
                </c:pt>
                <c:pt idx="61">
                  <c:v>-2.7714545719791817E-2</c:v>
                </c:pt>
                <c:pt idx="62">
                  <c:v>-2.541291399579948E-2</c:v>
                </c:pt>
                <c:pt idx="63">
                  <c:v>-2.7116386737898068E-2</c:v>
                </c:pt>
                <c:pt idx="64">
                  <c:v>1.5959930330665117E-2</c:v>
                </c:pt>
                <c:pt idx="65">
                  <c:v>1.5959930330665117E-2</c:v>
                </c:pt>
                <c:pt idx="66">
                  <c:v>1.5959930330665117E-2</c:v>
                </c:pt>
                <c:pt idx="67">
                  <c:v>-3.0267661354638098E-2</c:v>
                </c:pt>
                <c:pt idx="68">
                  <c:v>-3.5359213426562563E-2</c:v>
                </c:pt>
                <c:pt idx="69">
                  <c:v>-4.0505131950238749E-2</c:v>
                </c:pt>
                <c:pt idx="70">
                  <c:v>-3.4132680018430506E-2</c:v>
                </c:pt>
                <c:pt idx="71">
                  <c:v>-2.1037568967688602E-2</c:v>
                </c:pt>
                <c:pt idx="72">
                  <c:v>-2.1037568967688602E-2</c:v>
                </c:pt>
                <c:pt idx="73">
                  <c:v>-2.1037568967688602E-2</c:v>
                </c:pt>
                <c:pt idx="74">
                  <c:v>-3.74126771047254E-2</c:v>
                </c:pt>
                <c:pt idx="75">
                  <c:v>-2.7654092906470362E-2</c:v>
                </c:pt>
                <c:pt idx="76">
                  <c:v>-1.5329341581655553E-2</c:v>
                </c:pt>
                <c:pt idx="77">
                  <c:v>-1.6914902815191923E-2</c:v>
                </c:pt>
                <c:pt idx="78">
                  <c:v>-1.8376651630359175E-2</c:v>
                </c:pt>
                <c:pt idx="79">
                  <c:v>-1.8376651630359175E-2</c:v>
                </c:pt>
                <c:pt idx="80">
                  <c:v>-1.8376651630359175E-2</c:v>
                </c:pt>
                <c:pt idx="81">
                  <c:v>-1.4934936826564882E-2</c:v>
                </c:pt>
                <c:pt idx="82">
                  <c:v>-3.7469971572258731E-2</c:v>
                </c:pt>
                <c:pt idx="83">
                  <c:v>-1.0084561009087833E-2</c:v>
                </c:pt>
                <c:pt idx="84">
                  <c:v>-7.6381029219725338E-3</c:v>
                </c:pt>
                <c:pt idx="85">
                  <c:v>-4.0763816440533063E-2</c:v>
                </c:pt>
                <c:pt idx="86">
                  <c:v>-4.0763816440533063E-2</c:v>
                </c:pt>
                <c:pt idx="87">
                  <c:v>-4.0763816440533063E-2</c:v>
                </c:pt>
                <c:pt idx="88">
                  <c:v>-1.5331091130173502E-2</c:v>
                </c:pt>
                <c:pt idx="89">
                  <c:v>-7.2319429566835014E-3</c:v>
                </c:pt>
                <c:pt idx="90">
                  <c:v>-1.9639369940292362E-2</c:v>
                </c:pt>
                <c:pt idx="91">
                  <c:v>3.7502091382437763E-2</c:v>
                </c:pt>
                <c:pt idx="92">
                  <c:v>3.4017902020609281E-2</c:v>
                </c:pt>
                <c:pt idx="93">
                  <c:v>3.4017902020609281E-2</c:v>
                </c:pt>
                <c:pt idx="94">
                  <c:v>3.4017902020609281E-2</c:v>
                </c:pt>
                <c:pt idx="95">
                  <c:v>4.3498531758871639E-2</c:v>
                </c:pt>
                <c:pt idx="96">
                  <c:v>4.4589841527604257E-2</c:v>
                </c:pt>
                <c:pt idx="97">
                  <c:v>5.1383247015369893E-2</c:v>
                </c:pt>
                <c:pt idx="98">
                  <c:v>6.8588289740515229E-2</c:v>
                </c:pt>
                <c:pt idx="99">
                  <c:v>6.8588289740515229E-2</c:v>
                </c:pt>
                <c:pt idx="100">
                  <c:v>6.8588289740515229E-2</c:v>
                </c:pt>
                <c:pt idx="101">
                  <c:v>6.8588289740515229E-2</c:v>
                </c:pt>
                <c:pt idx="102">
                  <c:v>5.2917053879525833E-2</c:v>
                </c:pt>
                <c:pt idx="103">
                  <c:v>4.3266980523143372E-2</c:v>
                </c:pt>
                <c:pt idx="104">
                  <c:v>7.242971912989038E-2</c:v>
                </c:pt>
                <c:pt idx="105">
                  <c:v>7.710308532431398E-2</c:v>
                </c:pt>
                <c:pt idx="106">
                  <c:v>0.10129906575738978</c:v>
                </c:pt>
                <c:pt idx="107">
                  <c:v>0.10129906575738978</c:v>
                </c:pt>
                <c:pt idx="108">
                  <c:v>0.10129906575738978</c:v>
                </c:pt>
                <c:pt idx="109">
                  <c:v>7.6999108517388226E-2</c:v>
                </c:pt>
                <c:pt idx="110">
                  <c:v>0.11493641904120366</c:v>
                </c:pt>
                <c:pt idx="111">
                  <c:v>0.12522814446742014</c:v>
                </c:pt>
                <c:pt idx="112">
                  <c:v>0.11004898660441786</c:v>
                </c:pt>
                <c:pt idx="113">
                  <c:v>0.12537644211429644</c:v>
                </c:pt>
                <c:pt idx="114">
                  <c:v>0.12537644211429644</c:v>
                </c:pt>
                <c:pt idx="115">
                  <c:v>0.12537644211429644</c:v>
                </c:pt>
                <c:pt idx="116">
                  <c:v>0.13363217228494007</c:v>
                </c:pt>
                <c:pt idx="117">
                  <c:v>0.1190476855536895</c:v>
                </c:pt>
                <c:pt idx="118">
                  <c:v>0.1342802063201527</c:v>
                </c:pt>
                <c:pt idx="119">
                  <c:v>0.13027773535215448</c:v>
                </c:pt>
                <c:pt idx="120">
                  <c:v>0.10992210759412968</c:v>
                </c:pt>
                <c:pt idx="121">
                  <c:v>0.10992210759412968</c:v>
                </c:pt>
                <c:pt idx="122">
                  <c:v>0.10992210759412968</c:v>
                </c:pt>
                <c:pt idx="123">
                  <c:v>0.11686801249493617</c:v>
                </c:pt>
                <c:pt idx="124">
                  <c:v>0.13349465101839653</c:v>
                </c:pt>
                <c:pt idx="125">
                  <c:v>0.13553481997944283</c:v>
                </c:pt>
                <c:pt idx="126">
                  <c:v>0.16178201635203227</c:v>
                </c:pt>
                <c:pt idx="127">
                  <c:v>0.17727310639493843</c:v>
                </c:pt>
                <c:pt idx="128">
                  <c:v>0.17727310639493843</c:v>
                </c:pt>
                <c:pt idx="129">
                  <c:v>0.17727310639493843</c:v>
                </c:pt>
                <c:pt idx="130">
                  <c:v>0.14546057867930728</c:v>
                </c:pt>
                <c:pt idx="131">
                  <c:v>0.14353416708785027</c:v>
                </c:pt>
                <c:pt idx="132">
                  <c:v>0.13283793565550961</c:v>
                </c:pt>
                <c:pt idx="133">
                  <c:v>0.13216324441392002</c:v>
                </c:pt>
                <c:pt idx="134">
                  <c:v>0.13326954860463602</c:v>
                </c:pt>
                <c:pt idx="135">
                  <c:v>0.13326954860463602</c:v>
                </c:pt>
                <c:pt idx="136">
                  <c:v>0.13326954860463602</c:v>
                </c:pt>
                <c:pt idx="137">
                  <c:v>0.14177455308471898</c:v>
                </c:pt>
                <c:pt idx="138">
                  <c:v>0.11692208162117002</c:v>
                </c:pt>
                <c:pt idx="139">
                  <c:v>0.11606711506866008</c:v>
                </c:pt>
                <c:pt idx="140">
                  <c:v>0.11500818507154897</c:v>
                </c:pt>
                <c:pt idx="141">
                  <c:v>0.11776941690874332</c:v>
                </c:pt>
                <c:pt idx="142">
                  <c:v>0.11776941690874332</c:v>
                </c:pt>
                <c:pt idx="143">
                  <c:v>0.11776941690874332</c:v>
                </c:pt>
                <c:pt idx="144">
                  <c:v>0.11776941690874332</c:v>
                </c:pt>
                <c:pt idx="145">
                  <c:v>0.11695957557661729</c:v>
                </c:pt>
                <c:pt idx="146">
                  <c:v>0.10798503218250954</c:v>
                </c:pt>
                <c:pt idx="147">
                  <c:v>0.10523111774817617</c:v>
                </c:pt>
                <c:pt idx="148">
                  <c:v>0.11521521202216678</c:v>
                </c:pt>
                <c:pt idx="149">
                  <c:v>0.11521521202216678</c:v>
                </c:pt>
                <c:pt idx="150">
                  <c:v>0.11521521202216678</c:v>
                </c:pt>
                <c:pt idx="151">
                  <c:v>0.10854612052881474</c:v>
                </c:pt>
                <c:pt idx="152">
                  <c:v>0.12331795772776588</c:v>
                </c:pt>
                <c:pt idx="153">
                  <c:v>0.13506792095046039</c:v>
                </c:pt>
                <c:pt idx="154">
                  <c:v>0.12927798467123353</c:v>
                </c:pt>
                <c:pt idx="155">
                  <c:v>0.13989699022024737</c:v>
                </c:pt>
                <c:pt idx="156">
                  <c:v>0.13989699022024737</c:v>
                </c:pt>
                <c:pt idx="157">
                  <c:v>0.13989699022024737</c:v>
                </c:pt>
                <c:pt idx="158">
                  <c:v>0.12345045587583958</c:v>
                </c:pt>
                <c:pt idx="159">
                  <c:v>0.11473631191981704</c:v>
                </c:pt>
                <c:pt idx="160">
                  <c:v>0.10844846624252691</c:v>
                </c:pt>
                <c:pt idx="161">
                  <c:v>0.11912574475474624</c:v>
                </c:pt>
                <c:pt idx="162">
                  <c:v>0.12686411096752548</c:v>
                </c:pt>
                <c:pt idx="163">
                  <c:v>0.12686411096752548</c:v>
                </c:pt>
                <c:pt idx="164">
                  <c:v>0.12686411096752548</c:v>
                </c:pt>
                <c:pt idx="165">
                  <c:v>0.11639795252533114</c:v>
                </c:pt>
                <c:pt idx="166">
                  <c:v>0.12297498885872726</c:v>
                </c:pt>
                <c:pt idx="167">
                  <c:v>0.13614001323390057</c:v>
                </c:pt>
                <c:pt idx="168">
                  <c:v>0.12059964888955554</c:v>
                </c:pt>
                <c:pt idx="169">
                  <c:v>0.12447155580449665</c:v>
                </c:pt>
                <c:pt idx="170">
                  <c:v>0.12447155580449665</c:v>
                </c:pt>
                <c:pt idx="171">
                  <c:v>0.12447155580449665</c:v>
                </c:pt>
                <c:pt idx="172">
                  <c:v>0.103274288466497</c:v>
                </c:pt>
                <c:pt idx="173">
                  <c:v>0.10502129952747685</c:v>
                </c:pt>
                <c:pt idx="174">
                  <c:v>0.10781804221138103</c:v>
                </c:pt>
                <c:pt idx="175">
                  <c:v>0.15450790759669886</c:v>
                </c:pt>
                <c:pt idx="176">
                  <c:v>0.18368260595435237</c:v>
                </c:pt>
                <c:pt idx="177">
                  <c:v>0.18368260595435237</c:v>
                </c:pt>
                <c:pt idx="178">
                  <c:v>0.18368260595435237</c:v>
                </c:pt>
                <c:pt idx="179">
                  <c:v>0.15696956624646696</c:v>
                </c:pt>
                <c:pt idx="180">
                  <c:v>0.16636606527543685</c:v>
                </c:pt>
                <c:pt idx="181">
                  <c:v>0.15466679364583924</c:v>
                </c:pt>
                <c:pt idx="182">
                  <c:v>0.14836692059219181</c:v>
                </c:pt>
                <c:pt idx="183">
                  <c:v>0.14836692059219181</c:v>
                </c:pt>
                <c:pt idx="184">
                  <c:v>0.14836692059219181</c:v>
                </c:pt>
                <c:pt idx="185">
                  <c:v>0.14836692059219181</c:v>
                </c:pt>
                <c:pt idx="186">
                  <c:v>0.14050359264666423</c:v>
                </c:pt>
                <c:pt idx="187">
                  <c:v>0.1539714204401097</c:v>
                </c:pt>
                <c:pt idx="188">
                  <c:v>0.14923101962934515</c:v>
                </c:pt>
                <c:pt idx="189">
                  <c:v>0.141104691597008</c:v>
                </c:pt>
                <c:pt idx="190">
                  <c:v>0.14587929421154944</c:v>
                </c:pt>
                <c:pt idx="191">
                  <c:v>0.14587929421154944</c:v>
                </c:pt>
                <c:pt idx="192">
                  <c:v>0.14587929421154944</c:v>
                </c:pt>
                <c:pt idx="193">
                  <c:v>0.15673094393416731</c:v>
                </c:pt>
                <c:pt idx="194">
                  <c:v>0.1618274808452087</c:v>
                </c:pt>
                <c:pt idx="195">
                  <c:v>0.18387861291217855</c:v>
                </c:pt>
                <c:pt idx="196">
                  <c:v>0.1775872624897108</c:v>
                </c:pt>
                <c:pt idx="197">
                  <c:v>0.17046760476015077</c:v>
                </c:pt>
                <c:pt idx="198">
                  <c:v>0.17046760476015077</c:v>
                </c:pt>
                <c:pt idx="199">
                  <c:v>0.17046760476015077</c:v>
                </c:pt>
                <c:pt idx="200">
                  <c:v>0.16824671953221237</c:v>
                </c:pt>
                <c:pt idx="201">
                  <c:v>0.18501489181690323</c:v>
                </c:pt>
                <c:pt idx="202">
                  <c:v>0.19062872471810244</c:v>
                </c:pt>
                <c:pt idx="203">
                  <c:v>0.18781401108222351</c:v>
                </c:pt>
                <c:pt idx="204">
                  <c:v>0.19524167330756681</c:v>
                </c:pt>
                <c:pt idx="205">
                  <c:v>0.19524167330756681</c:v>
                </c:pt>
                <c:pt idx="206">
                  <c:v>0.19524167330756681</c:v>
                </c:pt>
                <c:pt idx="207">
                  <c:v>0.18627762877723386</c:v>
                </c:pt>
                <c:pt idx="208">
                  <c:v>0.19102195823407531</c:v>
                </c:pt>
                <c:pt idx="209">
                  <c:v>0.16589266838688932</c:v>
                </c:pt>
                <c:pt idx="210">
                  <c:v>0.160973888379778</c:v>
                </c:pt>
                <c:pt idx="211">
                  <c:v>0.15867973244300271</c:v>
                </c:pt>
                <c:pt idx="212">
                  <c:v>0.15867973244300271</c:v>
                </c:pt>
                <c:pt idx="213">
                  <c:v>0.15867973244300271</c:v>
                </c:pt>
                <c:pt idx="214">
                  <c:v>0.15466371420571323</c:v>
                </c:pt>
                <c:pt idx="215">
                  <c:v>0.15841071399516427</c:v>
                </c:pt>
                <c:pt idx="216">
                  <c:v>0.15152758615839024</c:v>
                </c:pt>
                <c:pt idx="217">
                  <c:v>0.14312825214485336</c:v>
                </c:pt>
                <c:pt idx="218">
                  <c:v>0.20682382532536958</c:v>
                </c:pt>
                <c:pt idx="219">
                  <c:v>0.20682382532536958</c:v>
                </c:pt>
                <c:pt idx="220">
                  <c:v>0.20682382532536958</c:v>
                </c:pt>
                <c:pt idx="221">
                  <c:v>0.20745120406551631</c:v>
                </c:pt>
                <c:pt idx="222">
                  <c:v>0.1955321522170661</c:v>
                </c:pt>
                <c:pt idx="223">
                  <c:v>0.18824784308429887</c:v>
                </c:pt>
                <c:pt idx="224">
                  <c:v>0.19315755452569272</c:v>
                </c:pt>
                <c:pt idx="225">
                  <c:v>0.19247315716850655</c:v>
                </c:pt>
                <c:pt idx="226">
                  <c:v>0.19247315716850655</c:v>
                </c:pt>
                <c:pt idx="227">
                  <c:v>0.19247315716850655</c:v>
                </c:pt>
                <c:pt idx="228">
                  <c:v>0.20551633447845452</c:v>
                </c:pt>
                <c:pt idx="229">
                  <c:v>0.21935074582494196</c:v>
                </c:pt>
                <c:pt idx="230">
                  <c:v>0.22903032692693248</c:v>
                </c:pt>
                <c:pt idx="231">
                  <c:v>0.21127666998064765</c:v>
                </c:pt>
                <c:pt idx="232">
                  <c:v>0.23312802343562167</c:v>
                </c:pt>
                <c:pt idx="233">
                  <c:v>0.23312802343562167</c:v>
                </c:pt>
                <c:pt idx="234">
                  <c:v>0.23312802343562167</c:v>
                </c:pt>
                <c:pt idx="235">
                  <c:v>0.24156996776842687</c:v>
                </c:pt>
                <c:pt idx="236">
                  <c:v>0.31291817580661085</c:v>
                </c:pt>
                <c:pt idx="237">
                  <c:v>0.35373757747758816</c:v>
                </c:pt>
                <c:pt idx="238">
                  <c:v>0.34522095530568397</c:v>
                </c:pt>
                <c:pt idx="239">
                  <c:v>0.31220310179040145</c:v>
                </c:pt>
                <c:pt idx="240">
                  <c:v>0.31220310179040145</c:v>
                </c:pt>
                <c:pt idx="241">
                  <c:v>0.31220310179040145</c:v>
                </c:pt>
                <c:pt idx="242">
                  <c:v>0.30487904620807016</c:v>
                </c:pt>
                <c:pt idx="243">
                  <c:v>0.30900794217911631</c:v>
                </c:pt>
                <c:pt idx="244">
                  <c:v>0.33026610310315707</c:v>
                </c:pt>
                <c:pt idx="245">
                  <c:v>0.3118381842528144</c:v>
                </c:pt>
                <c:pt idx="246">
                  <c:v>0.30124667416176831</c:v>
                </c:pt>
                <c:pt idx="247">
                  <c:v>0.30124667416176831</c:v>
                </c:pt>
                <c:pt idx="248">
                  <c:v>0.30124667416176831</c:v>
                </c:pt>
                <c:pt idx="249">
                  <c:v>0.30124667416176831</c:v>
                </c:pt>
                <c:pt idx="250">
                  <c:v>0.28939758131301185</c:v>
                </c:pt>
                <c:pt idx="251">
                  <c:v>0.26443710609179583</c:v>
                </c:pt>
                <c:pt idx="252">
                  <c:v>0.27242549176809505</c:v>
                </c:pt>
                <c:pt idx="253">
                  <c:v>0.27178838804173622</c:v>
                </c:pt>
                <c:pt idx="254">
                  <c:v>0.27178838804173622</c:v>
                </c:pt>
                <c:pt idx="255">
                  <c:v>0.27178838804173622</c:v>
                </c:pt>
                <c:pt idx="256">
                  <c:v>0.26623622507045397</c:v>
                </c:pt>
                <c:pt idx="257">
                  <c:v>0.2646300958638621</c:v>
                </c:pt>
                <c:pt idx="258">
                  <c:v>0.26936340091394606</c:v>
                </c:pt>
                <c:pt idx="259">
                  <c:v>0.26092651332303807</c:v>
                </c:pt>
                <c:pt idx="260">
                  <c:v>0.27257491723346883</c:v>
                </c:pt>
                <c:pt idx="261">
                  <c:v>0.27257491723346883</c:v>
                </c:pt>
                <c:pt idx="262">
                  <c:v>0.27257491723346883</c:v>
                </c:pt>
                <c:pt idx="263">
                  <c:v>0.27663453283782724</c:v>
                </c:pt>
                <c:pt idx="264">
                  <c:v>0.27185389297347617</c:v>
                </c:pt>
                <c:pt idx="265">
                  <c:v>0.27206737314308316</c:v>
                </c:pt>
                <c:pt idx="266">
                  <c:v>0.2816682057526867</c:v>
                </c:pt>
                <c:pt idx="267">
                  <c:v>0.27035082654266596</c:v>
                </c:pt>
                <c:pt idx="268">
                  <c:v>0.27035082654266596</c:v>
                </c:pt>
                <c:pt idx="269">
                  <c:v>0.27035082654266596</c:v>
                </c:pt>
                <c:pt idx="270">
                  <c:v>0.28164944079356324</c:v>
                </c:pt>
                <c:pt idx="271">
                  <c:v>0.29058023555784906</c:v>
                </c:pt>
                <c:pt idx="272">
                  <c:v>0.27818467573863992</c:v>
                </c:pt>
                <c:pt idx="273">
                  <c:v>0.27515560490977098</c:v>
                </c:pt>
                <c:pt idx="274">
                  <c:v>0.27521628151747723</c:v>
                </c:pt>
                <c:pt idx="275">
                  <c:v>0.27521628151747723</c:v>
                </c:pt>
                <c:pt idx="276">
                  <c:v>0.27521628151747723</c:v>
                </c:pt>
                <c:pt idx="277">
                  <c:v>0.28532980489991089</c:v>
                </c:pt>
                <c:pt idx="278">
                  <c:v>0.28506203381445805</c:v>
                </c:pt>
                <c:pt idx="279">
                  <c:v>0.32977157231018994</c:v>
                </c:pt>
                <c:pt idx="280">
                  <c:v>0.31416854796760507</c:v>
                </c:pt>
                <c:pt idx="281">
                  <c:v>0.31539905411227087</c:v>
                </c:pt>
                <c:pt idx="282">
                  <c:v>0.31539905411227087</c:v>
                </c:pt>
                <c:pt idx="283">
                  <c:v>0.31539905411227087</c:v>
                </c:pt>
                <c:pt idx="284">
                  <c:v>0.30858761209511676</c:v>
                </c:pt>
                <c:pt idx="285">
                  <c:v>0.3095836253208859</c:v>
                </c:pt>
                <c:pt idx="286">
                  <c:v>0.31821722324907808</c:v>
                </c:pt>
                <c:pt idx="287">
                  <c:v>0.30280506270228336</c:v>
                </c:pt>
                <c:pt idx="288">
                  <c:v>0.30985364137857263</c:v>
                </c:pt>
                <c:pt idx="289">
                  <c:v>0.30985364137857263</c:v>
                </c:pt>
                <c:pt idx="290">
                  <c:v>0.30985364137857263</c:v>
                </c:pt>
                <c:pt idx="291">
                  <c:v>0.29917228174575206</c:v>
                </c:pt>
                <c:pt idx="292">
                  <c:v>0.29990905771921628</c:v>
                </c:pt>
                <c:pt idx="293">
                  <c:v>0.28722364784392496</c:v>
                </c:pt>
                <c:pt idx="294">
                  <c:v>0.28609009119693307</c:v>
                </c:pt>
                <c:pt idx="295">
                  <c:v>0.27372061304549722</c:v>
                </c:pt>
                <c:pt idx="296">
                  <c:v>0.27372061304549722</c:v>
                </c:pt>
                <c:pt idx="297">
                  <c:v>0.27372061304549722</c:v>
                </c:pt>
                <c:pt idx="298">
                  <c:v>0.2595666112286521</c:v>
                </c:pt>
                <c:pt idx="299">
                  <c:v>0.26168228796488013</c:v>
                </c:pt>
                <c:pt idx="300">
                  <c:v>0.27650236157845987</c:v>
                </c:pt>
                <c:pt idx="301">
                  <c:v>0.27502030698142654</c:v>
                </c:pt>
                <c:pt idx="302">
                  <c:v>0.2629821352635231</c:v>
                </c:pt>
                <c:pt idx="303">
                  <c:v>0.2629821352635231</c:v>
                </c:pt>
                <c:pt idx="304">
                  <c:v>0.2629821352635231</c:v>
                </c:pt>
                <c:pt idx="305">
                  <c:v>0.25511176439494521</c:v>
                </c:pt>
                <c:pt idx="306">
                  <c:v>0.27563197596420252</c:v>
                </c:pt>
                <c:pt idx="307">
                  <c:v>0.26292722430305471</c:v>
                </c:pt>
                <c:pt idx="308">
                  <c:v>0.25184131195558379</c:v>
                </c:pt>
                <c:pt idx="309">
                  <c:v>0.26200602407594942</c:v>
                </c:pt>
                <c:pt idx="310">
                  <c:v>0.26200602407594942</c:v>
                </c:pt>
                <c:pt idx="311">
                  <c:v>0.26200602407594942</c:v>
                </c:pt>
                <c:pt idx="312">
                  <c:v>0.25876193594895613</c:v>
                </c:pt>
                <c:pt idx="313">
                  <c:v>0.24806926781980332</c:v>
                </c:pt>
                <c:pt idx="314">
                  <c:v>0.23910364653715055</c:v>
                </c:pt>
                <c:pt idx="315">
                  <c:v>0.23757499745805322</c:v>
                </c:pt>
                <c:pt idx="316">
                  <c:v>0.23899324373250663</c:v>
                </c:pt>
                <c:pt idx="317">
                  <c:v>0.23899324373250663</c:v>
                </c:pt>
                <c:pt idx="318">
                  <c:v>0.23899324373250663</c:v>
                </c:pt>
                <c:pt idx="319">
                  <c:v>0.25153267234458698</c:v>
                </c:pt>
                <c:pt idx="320">
                  <c:v>0.25559661107283427</c:v>
                </c:pt>
                <c:pt idx="321">
                  <c:v>0.24569811647178974</c:v>
                </c:pt>
                <c:pt idx="322">
                  <c:v>0.24492182886317759</c:v>
                </c:pt>
                <c:pt idx="323">
                  <c:v>0.25384171630067809</c:v>
                </c:pt>
                <c:pt idx="324">
                  <c:v>0.25384171630067809</c:v>
                </c:pt>
                <c:pt idx="325">
                  <c:v>0.25384171630067809</c:v>
                </c:pt>
                <c:pt idx="326">
                  <c:v>0.27175972151397554</c:v>
                </c:pt>
                <c:pt idx="327">
                  <c:v>0.26323970065336977</c:v>
                </c:pt>
                <c:pt idx="328">
                  <c:v>0.25452263122899699</c:v>
                </c:pt>
                <c:pt idx="329">
                  <c:v>0.25452263122899699</c:v>
                </c:pt>
                <c:pt idx="330">
                  <c:v>0.23553915589221508</c:v>
                </c:pt>
                <c:pt idx="331">
                  <c:v>0.23553915589221508</c:v>
                </c:pt>
                <c:pt idx="332">
                  <c:v>0.23553915589221508</c:v>
                </c:pt>
                <c:pt idx="333">
                  <c:v>0.25859270568693127</c:v>
                </c:pt>
                <c:pt idx="334">
                  <c:v>0.26859651969890996</c:v>
                </c:pt>
                <c:pt idx="335">
                  <c:v>0.27331350158449119</c:v>
                </c:pt>
                <c:pt idx="336">
                  <c:v>0.27047573862295038</c:v>
                </c:pt>
                <c:pt idx="337">
                  <c:v>0.28105540050711886</c:v>
                </c:pt>
                <c:pt idx="338">
                  <c:v>0.28105540050711886</c:v>
                </c:pt>
                <c:pt idx="339">
                  <c:v>0.28105540050711886</c:v>
                </c:pt>
                <c:pt idx="340">
                  <c:v>0.28610681790164305</c:v>
                </c:pt>
                <c:pt idx="341">
                  <c:v>0.28919587647109712</c:v>
                </c:pt>
                <c:pt idx="342">
                  <c:v>0.29567613914290414</c:v>
                </c:pt>
                <c:pt idx="343">
                  <c:v>0.27790094648266472</c:v>
                </c:pt>
                <c:pt idx="344">
                  <c:v>0.28372746317075492</c:v>
                </c:pt>
                <c:pt idx="345">
                  <c:v>0.28372746317075492</c:v>
                </c:pt>
                <c:pt idx="346">
                  <c:v>0.28372746317075492</c:v>
                </c:pt>
                <c:pt idx="347">
                  <c:v>0.29058410176507055</c:v>
                </c:pt>
                <c:pt idx="348">
                  <c:v>0.28478801122331054</c:v>
                </c:pt>
                <c:pt idx="349">
                  <c:v>0.28825411363694076</c:v>
                </c:pt>
                <c:pt idx="350">
                  <c:v>0.28893795465449323</c:v>
                </c:pt>
                <c:pt idx="351">
                  <c:v>0.29650410847121256</c:v>
                </c:pt>
                <c:pt idx="352">
                  <c:v>0.29650410847121256</c:v>
                </c:pt>
                <c:pt idx="353">
                  <c:v>0.29650410847121256</c:v>
                </c:pt>
                <c:pt idx="354">
                  <c:v>0.29525526538306157</c:v>
                </c:pt>
                <c:pt idx="355">
                  <c:v>0.29157133140262914</c:v>
                </c:pt>
                <c:pt idx="356">
                  <c:v>0.29259268630212798</c:v>
                </c:pt>
                <c:pt idx="357">
                  <c:v>0.28184991976883622</c:v>
                </c:pt>
                <c:pt idx="358">
                  <c:v>0.28184991976883622</c:v>
                </c:pt>
                <c:pt idx="359">
                  <c:v>0.28184991976883622</c:v>
                </c:pt>
                <c:pt idx="360">
                  <c:v>0.28184991976883622</c:v>
                </c:pt>
                <c:pt idx="361">
                  <c:v>0.2793041627835342</c:v>
                </c:pt>
                <c:pt idx="362">
                  <c:v>0.28804617502892982</c:v>
                </c:pt>
                <c:pt idx="363">
                  <c:v>0.2825958899716936</c:v>
                </c:pt>
                <c:pt idx="364">
                  <c:v>0.29044108087253862</c:v>
                </c:pt>
                <c:pt idx="365">
                  <c:v>0.29044108087253862</c:v>
                </c:pt>
                <c:pt idx="366">
                  <c:v>0.29044108087253862</c:v>
                </c:pt>
                <c:pt idx="367">
                  <c:v>0.29044108087253862</c:v>
                </c:pt>
                <c:pt idx="368">
                  <c:v>0.28629521641492461</c:v>
                </c:pt>
                <c:pt idx="369">
                  <c:v>0.28315543791574838</c:v>
                </c:pt>
                <c:pt idx="370">
                  <c:v>0.29448082079314597</c:v>
                </c:pt>
                <c:pt idx="371">
                  <c:v>0.30406667633164286</c:v>
                </c:pt>
                <c:pt idx="372">
                  <c:v>0.30743004501978444</c:v>
                </c:pt>
                <c:pt idx="373">
                  <c:v>0.30743004501978444</c:v>
                </c:pt>
                <c:pt idx="374">
                  <c:v>0.30743004501978444</c:v>
                </c:pt>
                <c:pt idx="375">
                  <c:v>0.30127334376348824</c:v>
                </c:pt>
                <c:pt idx="376">
                  <c:v>0.30193853298894568</c:v>
                </c:pt>
                <c:pt idx="377">
                  <c:v>0.29224079945815862</c:v>
                </c:pt>
                <c:pt idx="378">
                  <c:v>0.2905062163097436</c:v>
                </c:pt>
                <c:pt idx="379">
                  <c:v>0.29017086299370387</c:v>
                </c:pt>
                <c:pt idx="380">
                  <c:v>0.29017086299370387</c:v>
                </c:pt>
                <c:pt idx="381">
                  <c:v>0.29017086299370387</c:v>
                </c:pt>
                <c:pt idx="382">
                  <c:v>0.29017086299370387</c:v>
                </c:pt>
                <c:pt idx="383">
                  <c:v>0.28646144008335117</c:v>
                </c:pt>
                <c:pt idx="384">
                  <c:v>0.28440207032566645</c:v>
                </c:pt>
                <c:pt idx="385">
                  <c:v>0.27642050139173291</c:v>
                </c:pt>
                <c:pt idx="386">
                  <c:v>0.30258409240423134</c:v>
                </c:pt>
                <c:pt idx="387">
                  <c:v>0.30258409240423134</c:v>
                </c:pt>
                <c:pt idx="388">
                  <c:v>0.30258409240423134</c:v>
                </c:pt>
                <c:pt idx="389">
                  <c:v>0.30231689967619135</c:v>
                </c:pt>
                <c:pt idx="390">
                  <c:v>0.28667370371441869</c:v>
                </c:pt>
                <c:pt idx="391">
                  <c:v>0.28994377202603694</c:v>
                </c:pt>
                <c:pt idx="392">
                  <c:v>0.29433775293212161</c:v>
                </c:pt>
                <c:pt idx="393">
                  <c:v>0.30881831943654992</c:v>
                </c:pt>
                <c:pt idx="394">
                  <c:v>0.30881831943654992</c:v>
                </c:pt>
                <c:pt idx="395">
                  <c:v>0.30881831943654992</c:v>
                </c:pt>
                <c:pt idx="396">
                  <c:v>0.30433360929664266</c:v>
                </c:pt>
                <c:pt idx="397">
                  <c:v>0.30089048832342802</c:v>
                </c:pt>
                <c:pt idx="398">
                  <c:v>0.30989009331929163</c:v>
                </c:pt>
                <c:pt idx="399">
                  <c:v>0.3018992551764994</c:v>
                </c:pt>
                <c:pt idx="400">
                  <c:v>0.29827565948754398</c:v>
                </c:pt>
                <c:pt idx="401">
                  <c:v>0.29827565948754398</c:v>
                </c:pt>
                <c:pt idx="402">
                  <c:v>0.29827565948754398</c:v>
                </c:pt>
                <c:pt idx="403">
                  <c:v>0.29855451225683627</c:v>
                </c:pt>
                <c:pt idx="404">
                  <c:v>0.29568498606155336</c:v>
                </c:pt>
                <c:pt idx="405">
                  <c:v>0.29558095024545272</c:v>
                </c:pt>
                <c:pt idx="406">
                  <c:v>0.31023472615933034</c:v>
                </c:pt>
                <c:pt idx="407">
                  <c:v>0.30508898133069939</c:v>
                </c:pt>
                <c:pt idx="408">
                  <c:v>0.30508898133069939</c:v>
                </c:pt>
                <c:pt idx="409">
                  <c:v>0.30508898133069939</c:v>
                </c:pt>
                <c:pt idx="410">
                  <c:v>0.30508898133069939</c:v>
                </c:pt>
                <c:pt idx="411">
                  <c:v>0.30550290857311513</c:v>
                </c:pt>
                <c:pt idx="412">
                  <c:v>0.30842001422730325</c:v>
                </c:pt>
                <c:pt idx="413">
                  <c:v>0.31005770948383549</c:v>
                </c:pt>
                <c:pt idx="414">
                  <c:v>0.31167154251029117</c:v>
                </c:pt>
                <c:pt idx="415">
                  <c:v>0.31167154251029117</c:v>
                </c:pt>
                <c:pt idx="416">
                  <c:v>0.31167154251029117</c:v>
                </c:pt>
                <c:pt idx="417">
                  <c:v>0.32235073450920093</c:v>
                </c:pt>
                <c:pt idx="418">
                  <c:v>0.32596703800285476</c:v>
                </c:pt>
                <c:pt idx="419">
                  <c:v>0.31819236792304029</c:v>
                </c:pt>
                <c:pt idx="420">
                  <c:v>0.31916311527585495</c:v>
                </c:pt>
                <c:pt idx="421">
                  <c:v>0.31044474098046648</c:v>
                </c:pt>
                <c:pt idx="422">
                  <c:v>0.31044474098046648</c:v>
                </c:pt>
                <c:pt idx="423">
                  <c:v>0.31044474098046648</c:v>
                </c:pt>
                <c:pt idx="424">
                  <c:v>0.30802467256896637</c:v>
                </c:pt>
                <c:pt idx="425">
                  <c:v>0.30305070086755048</c:v>
                </c:pt>
                <c:pt idx="426">
                  <c:v>0.30191512216124061</c:v>
                </c:pt>
                <c:pt idx="427">
                  <c:v>0.30209188871649184</c:v>
                </c:pt>
                <c:pt idx="428">
                  <c:v>0.30978806224549316</c:v>
                </c:pt>
                <c:pt idx="429">
                  <c:v>0.30978806224549316</c:v>
                </c:pt>
                <c:pt idx="430">
                  <c:v>0.30978806224549316</c:v>
                </c:pt>
                <c:pt idx="431">
                  <c:v>0.3051228343087482</c:v>
                </c:pt>
                <c:pt idx="432">
                  <c:v>0.30333267467797875</c:v>
                </c:pt>
                <c:pt idx="433">
                  <c:v>0.29579571459628462</c:v>
                </c:pt>
                <c:pt idx="434">
                  <c:v>0.28915088771955477</c:v>
                </c:pt>
                <c:pt idx="435">
                  <c:v>0.28604956683203553</c:v>
                </c:pt>
                <c:pt idx="436">
                  <c:v>0.28604956683203553</c:v>
                </c:pt>
                <c:pt idx="437">
                  <c:v>0.28604956683203553</c:v>
                </c:pt>
                <c:pt idx="438">
                  <c:v>0.28084220161185902</c:v>
                </c:pt>
                <c:pt idx="439">
                  <c:v>0.28802431725425293</c:v>
                </c:pt>
                <c:pt idx="440">
                  <c:v>0.28861399601068305</c:v>
                </c:pt>
                <c:pt idx="441">
                  <c:v>0.27543959463208378</c:v>
                </c:pt>
                <c:pt idx="442">
                  <c:v>0.28160297080300167</c:v>
                </c:pt>
                <c:pt idx="443">
                  <c:v>0.28160297080300167</c:v>
                </c:pt>
                <c:pt idx="444">
                  <c:v>0.28160297080300167</c:v>
                </c:pt>
                <c:pt idx="445">
                  <c:v>0.27626797065358311</c:v>
                </c:pt>
                <c:pt idx="446">
                  <c:v>0.27202122001056073</c:v>
                </c:pt>
                <c:pt idx="447">
                  <c:v>0.26639387016870408</c:v>
                </c:pt>
                <c:pt idx="448">
                  <c:v>0.25279056086392049</c:v>
                </c:pt>
                <c:pt idx="449">
                  <c:v>0.25863087731440371</c:v>
                </c:pt>
                <c:pt idx="450">
                  <c:v>0.25863087731440371</c:v>
                </c:pt>
                <c:pt idx="451">
                  <c:v>0.25863087731440371</c:v>
                </c:pt>
                <c:pt idx="452">
                  <c:v>0.25701174883731914</c:v>
                </c:pt>
                <c:pt idx="453">
                  <c:v>0.2497805467456431</c:v>
                </c:pt>
                <c:pt idx="454">
                  <c:v>0.24316187160598779</c:v>
                </c:pt>
                <c:pt idx="455">
                  <c:v>0.23474064807247053</c:v>
                </c:pt>
                <c:pt idx="456">
                  <c:v>0.23474064807247053</c:v>
                </c:pt>
                <c:pt idx="457">
                  <c:v>0.23474064807247053</c:v>
                </c:pt>
                <c:pt idx="458">
                  <c:v>0.23474064807247053</c:v>
                </c:pt>
                <c:pt idx="459">
                  <c:v>0.26037578391319816</c:v>
                </c:pt>
                <c:pt idx="460">
                  <c:v>0.25458195393366889</c:v>
                </c:pt>
                <c:pt idx="461">
                  <c:v>0.255253940364631</c:v>
                </c:pt>
                <c:pt idx="462">
                  <c:v>0.24949350243676882</c:v>
                </c:pt>
                <c:pt idx="463">
                  <c:v>0.24198960963093197</c:v>
                </c:pt>
                <c:pt idx="464">
                  <c:v>0.24198960963093197</c:v>
                </c:pt>
                <c:pt idx="465">
                  <c:v>0.24198960963093197</c:v>
                </c:pt>
                <c:pt idx="466">
                  <c:v>0.2429334261519569</c:v>
                </c:pt>
                <c:pt idx="467">
                  <c:v>0.25022303261713152</c:v>
                </c:pt>
                <c:pt idx="468">
                  <c:v>0.25992689897738752</c:v>
                </c:pt>
                <c:pt idx="469">
                  <c:v>0.26375068322980511</c:v>
                </c:pt>
                <c:pt idx="470">
                  <c:v>0.26840623661964158</c:v>
                </c:pt>
                <c:pt idx="471">
                  <c:v>0.26840623661964158</c:v>
                </c:pt>
                <c:pt idx="472">
                  <c:v>0.26840623661964158</c:v>
                </c:pt>
                <c:pt idx="473">
                  <c:v>0.25257612893378445</c:v>
                </c:pt>
                <c:pt idx="474">
                  <c:v>0.26051552088263019</c:v>
                </c:pt>
                <c:pt idx="475">
                  <c:v>0.26034955814396032</c:v>
                </c:pt>
                <c:pt idx="476">
                  <c:v>0.2523414601767322</c:v>
                </c:pt>
                <c:pt idx="477">
                  <c:v>0.26321707514723403</c:v>
                </c:pt>
                <c:pt idx="478">
                  <c:v>0.26321707514723403</c:v>
                </c:pt>
                <c:pt idx="479">
                  <c:v>0.26321707514723403</c:v>
                </c:pt>
                <c:pt idx="480">
                  <c:v>0.26414519709457407</c:v>
                </c:pt>
                <c:pt idx="481">
                  <c:v>0.26622974095654062</c:v>
                </c:pt>
                <c:pt idx="482">
                  <c:v>0.26769629125469963</c:v>
                </c:pt>
                <c:pt idx="483">
                  <c:v>0.2742820851265364</c:v>
                </c:pt>
                <c:pt idx="484">
                  <c:v>0.27839375795865462</c:v>
                </c:pt>
                <c:pt idx="485">
                  <c:v>0.27839375795865462</c:v>
                </c:pt>
                <c:pt idx="486">
                  <c:v>0.27839375795865462</c:v>
                </c:pt>
                <c:pt idx="487">
                  <c:v>0.28284354610299656</c:v>
                </c:pt>
                <c:pt idx="488">
                  <c:v>0.28009799466220575</c:v>
                </c:pt>
                <c:pt idx="489">
                  <c:v>0.27178767449152219</c:v>
                </c:pt>
                <c:pt idx="490">
                  <c:v>0.280704671666963</c:v>
                </c:pt>
                <c:pt idx="491">
                  <c:v>0.30049696248652724</c:v>
                </c:pt>
                <c:pt idx="492">
                  <c:v>0.30049696248652724</c:v>
                </c:pt>
                <c:pt idx="493">
                  <c:v>0.30049696248652724</c:v>
                </c:pt>
                <c:pt idx="494">
                  <c:v>0.29969714075779219</c:v>
                </c:pt>
                <c:pt idx="495">
                  <c:v>0.30747316272803538</c:v>
                </c:pt>
                <c:pt idx="496">
                  <c:v>0.3169844988845143</c:v>
                </c:pt>
                <c:pt idx="497">
                  <c:v>0.32526557524056221</c:v>
                </c:pt>
                <c:pt idx="498">
                  <c:v>0.34358250432884163</c:v>
                </c:pt>
                <c:pt idx="499">
                  <c:v>0.34358250432884163</c:v>
                </c:pt>
                <c:pt idx="500">
                  <c:v>0.34358250432884163</c:v>
                </c:pt>
                <c:pt idx="501">
                  <c:v>0.3512976508898038</c:v>
                </c:pt>
                <c:pt idx="502">
                  <c:v>0.35778298647118389</c:v>
                </c:pt>
                <c:pt idx="503">
                  <c:v>0.35961558676904715</c:v>
                </c:pt>
                <c:pt idx="504">
                  <c:v>0.34735944324302248</c:v>
                </c:pt>
                <c:pt idx="505">
                  <c:v>0.33862940764029048</c:v>
                </c:pt>
                <c:pt idx="506">
                  <c:v>0.33862940764029048</c:v>
                </c:pt>
                <c:pt idx="507">
                  <c:v>0.33862940764029048</c:v>
                </c:pt>
                <c:pt idx="508">
                  <c:v>0.34518292290930686</c:v>
                </c:pt>
                <c:pt idx="509">
                  <c:v>0.33235138109758799</c:v>
                </c:pt>
                <c:pt idx="510">
                  <c:v>0.35073229361560676</c:v>
                </c:pt>
                <c:pt idx="511">
                  <c:v>0.34669253188169336</c:v>
                </c:pt>
                <c:pt idx="512">
                  <c:v>0.34250391734402963</c:v>
                </c:pt>
                <c:pt idx="513">
                  <c:v>0.34250391734402963</c:v>
                </c:pt>
                <c:pt idx="514">
                  <c:v>0.34250391734402963</c:v>
                </c:pt>
                <c:pt idx="515">
                  <c:v>0.34250391734402963</c:v>
                </c:pt>
                <c:pt idx="516">
                  <c:v>0.33797617211304187</c:v>
                </c:pt>
                <c:pt idx="517">
                  <c:v>0.32517518149716218</c:v>
                </c:pt>
                <c:pt idx="518">
                  <c:v>0.32542219272247253</c:v>
                </c:pt>
                <c:pt idx="519">
                  <c:v>0.31469229847210034</c:v>
                </c:pt>
                <c:pt idx="520">
                  <c:v>0.31469229847210034</c:v>
                </c:pt>
                <c:pt idx="521">
                  <c:v>0.31469229847210034</c:v>
                </c:pt>
                <c:pt idx="522">
                  <c:v>0.31049296884379896</c:v>
                </c:pt>
                <c:pt idx="523">
                  <c:v>0.30943996394015327</c:v>
                </c:pt>
                <c:pt idx="524">
                  <c:v>0.31850552592262082</c:v>
                </c:pt>
                <c:pt idx="525">
                  <c:v>0.31369726982224111</c:v>
                </c:pt>
                <c:pt idx="526">
                  <c:v>0.31670773153672971</c:v>
                </c:pt>
                <c:pt idx="527">
                  <c:v>0.31670773153672971</c:v>
                </c:pt>
                <c:pt idx="528">
                  <c:v>0.31670773153672971</c:v>
                </c:pt>
                <c:pt idx="529">
                  <c:v>0.32189379167150989</c:v>
                </c:pt>
                <c:pt idx="530">
                  <c:v>0.32846298029735732</c:v>
                </c:pt>
                <c:pt idx="531">
                  <c:v>0.32675798741147766</c:v>
                </c:pt>
                <c:pt idx="532">
                  <c:v>0.3529165786427011</c:v>
                </c:pt>
                <c:pt idx="533">
                  <c:v>0.37154168346751693</c:v>
                </c:pt>
                <c:pt idx="534">
                  <c:v>0.37154168346751693</c:v>
                </c:pt>
                <c:pt idx="535">
                  <c:v>0.37154168346751693</c:v>
                </c:pt>
                <c:pt idx="536">
                  <c:v>0.3635379876240572</c:v>
                </c:pt>
                <c:pt idx="537">
                  <c:v>0.35066725330169524</c:v>
                </c:pt>
                <c:pt idx="538">
                  <c:v>0.35500930410847387</c:v>
                </c:pt>
                <c:pt idx="539">
                  <c:v>0.36290239020357906</c:v>
                </c:pt>
                <c:pt idx="540">
                  <c:v>0.37930468061622635</c:v>
                </c:pt>
                <c:pt idx="541">
                  <c:v>0.37930468061622635</c:v>
                </c:pt>
                <c:pt idx="542">
                  <c:v>0.37930468061622635</c:v>
                </c:pt>
                <c:pt idx="543">
                  <c:v>0.39191790036978369</c:v>
                </c:pt>
                <c:pt idx="544">
                  <c:v>0.3879123377055449</c:v>
                </c:pt>
                <c:pt idx="545">
                  <c:v>0.3857348959515996</c:v>
                </c:pt>
                <c:pt idx="546">
                  <c:v>0.36920878148323455</c:v>
                </c:pt>
                <c:pt idx="547">
                  <c:v>0.36635927888007869</c:v>
                </c:pt>
                <c:pt idx="548">
                  <c:v>0.36635927888007869</c:v>
                </c:pt>
                <c:pt idx="549">
                  <c:v>0.36635927888007869</c:v>
                </c:pt>
                <c:pt idx="550">
                  <c:v>0.36635927888007869</c:v>
                </c:pt>
                <c:pt idx="551">
                  <c:v>0.3545952525702416</c:v>
                </c:pt>
                <c:pt idx="552">
                  <c:v>0.35742941818510809</c:v>
                </c:pt>
                <c:pt idx="553">
                  <c:v>0.36429483480236957</c:v>
                </c:pt>
                <c:pt idx="554">
                  <c:v>0.36632926413113065</c:v>
                </c:pt>
                <c:pt idx="555">
                  <c:v>0.36632926413113065</c:v>
                </c:pt>
                <c:pt idx="556">
                  <c:v>0.36632926413113065</c:v>
                </c:pt>
                <c:pt idx="557">
                  <c:v>0.3514228080574735</c:v>
                </c:pt>
                <c:pt idx="558">
                  <c:v>0.35109772253700089</c:v>
                </c:pt>
                <c:pt idx="559">
                  <c:v>0.34807467514271906</c:v>
                </c:pt>
                <c:pt idx="560">
                  <c:v>0.34023836058488466</c:v>
                </c:pt>
                <c:pt idx="561">
                  <c:v>0.33760949346951596</c:v>
                </c:pt>
                <c:pt idx="562">
                  <c:v>0.33760949346951596</c:v>
                </c:pt>
                <c:pt idx="563">
                  <c:v>0.33760949346951596</c:v>
                </c:pt>
                <c:pt idx="564">
                  <c:v>0.33467802827708049</c:v>
                </c:pt>
                <c:pt idx="565">
                  <c:v>0.33746500302129223</c:v>
                </c:pt>
                <c:pt idx="566">
                  <c:v>0.33650612777824485</c:v>
                </c:pt>
                <c:pt idx="567">
                  <c:v>0.34185085499045575</c:v>
                </c:pt>
                <c:pt idx="568">
                  <c:v>0.34863356774963905</c:v>
                </c:pt>
                <c:pt idx="569">
                  <c:v>0.34863356774963905</c:v>
                </c:pt>
                <c:pt idx="570">
                  <c:v>0.34863356774963905</c:v>
                </c:pt>
                <c:pt idx="571">
                  <c:v>0.34982970112778533</c:v>
                </c:pt>
                <c:pt idx="572">
                  <c:v>0.35434267794996166</c:v>
                </c:pt>
                <c:pt idx="573">
                  <c:v>0.36551363936897552</c:v>
                </c:pt>
                <c:pt idx="574">
                  <c:v>0.37606247959679573</c:v>
                </c:pt>
                <c:pt idx="575">
                  <c:v>0.38650558730420714</c:v>
                </c:pt>
                <c:pt idx="576">
                  <c:v>0.38650558730420714</c:v>
                </c:pt>
                <c:pt idx="577">
                  <c:v>0.38650558730420714</c:v>
                </c:pt>
                <c:pt idx="578">
                  <c:v>0.37131732806847162</c:v>
                </c:pt>
                <c:pt idx="579">
                  <c:v>0.36918757679472325</c:v>
                </c:pt>
                <c:pt idx="580">
                  <c:v>0.37177031618262535</c:v>
                </c:pt>
                <c:pt idx="581">
                  <c:v>0.35395108788079344</c:v>
                </c:pt>
                <c:pt idx="582">
                  <c:v>0.35015295781302958</c:v>
                </c:pt>
                <c:pt idx="583">
                  <c:v>0.35015295781302958</c:v>
                </c:pt>
                <c:pt idx="584">
                  <c:v>0.35015295781302958</c:v>
                </c:pt>
                <c:pt idx="585">
                  <c:v>0.35194484422493622</c:v>
                </c:pt>
                <c:pt idx="586">
                  <c:v>0.35766085428115035</c:v>
                </c:pt>
                <c:pt idx="587">
                  <c:v>0.35794316905563317</c:v>
                </c:pt>
                <c:pt idx="588">
                  <c:v>0.36020485965123794</c:v>
                </c:pt>
                <c:pt idx="589">
                  <c:v>0.351256530828427</c:v>
                </c:pt>
                <c:pt idx="590">
                  <c:v>0.351256530828427</c:v>
                </c:pt>
                <c:pt idx="591">
                  <c:v>0.351256530828427</c:v>
                </c:pt>
                <c:pt idx="592">
                  <c:v>0.3694641302008308</c:v>
                </c:pt>
                <c:pt idx="593">
                  <c:v>0.37121519374845113</c:v>
                </c:pt>
                <c:pt idx="594">
                  <c:v>0.36542970356335913</c:v>
                </c:pt>
                <c:pt idx="595">
                  <c:v>0.36495219959012282</c:v>
                </c:pt>
                <c:pt idx="596">
                  <c:v>0.3710227080847357</c:v>
                </c:pt>
                <c:pt idx="597">
                  <c:v>0.3710227080847357</c:v>
                </c:pt>
                <c:pt idx="598">
                  <c:v>0.3710227080847357</c:v>
                </c:pt>
                <c:pt idx="599">
                  <c:v>0.3633124616133514</c:v>
                </c:pt>
                <c:pt idx="600">
                  <c:v>0.37111719318302772</c:v>
                </c:pt>
                <c:pt idx="601">
                  <c:v>0.36838273502662267</c:v>
                </c:pt>
                <c:pt idx="602">
                  <c:v>0.37933658860625741</c:v>
                </c:pt>
                <c:pt idx="603">
                  <c:v>0.38594477685247042</c:v>
                </c:pt>
                <c:pt idx="604">
                  <c:v>0.38594477685247042</c:v>
                </c:pt>
                <c:pt idx="605">
                  <c:v>0.38594477685247042</c:v>
                </c:pt>
                <c:pt idx="606">
                  <c:v>0.38043397293205428</c:v>
                </c:pt>
                <c:pt idx="607">
                  <c:v>0.39364780385849918</c:v>
                </c:pt>
                <c:pt idx="608">
                  <c:v>0.3890368757198186</c:v>
                </c:pt>
                <c:pt idx="609">
                  <c:v>0.38910642846706489</c:v>
                </c:pt>
                <c:pt idx="610">
                  <c:v>0.40575247837917439</c:v>
                </c:pt>
                <c:pt idx="611">
                  <c:v>0.40575247837917439</c:v>
                </c:pt>
                <c:pt idx="612">
                  <c:v>0.40575247837917439</c:v>
                </c:pt>
                <c:pt idx="613">
                  <c:v>0.40575247837917439</c:v>
                </c:pt>
                <c:pt idx="614">
                  <c:v>0.38989982866364548</c:v>
                </c:pt>
                <c:pt idx="615">
                  <c:v>0.39937709960575907</c:v>
                </c:pt>
                <c:pt idx="616">
                  <c:v>0.40123878682605718</c:v>
                </c:pt>
                <c:pt idx="617">
                  <c:v>0.39970457785652336</c:v>
                </c:pt>
                <c:pt idx="618">
                  <c:v>0.39970457785652336</c:v>
                </c:pt>
                <c:pt idx="619">
                  <c:v>0.39970457785652336</c:v>
                </c:pt>
                <c:pt idx="620">
                  <c:v>0.41999046423986686</c:v>
                </c:pt>
                <c:pt idx="621">
                  <c:v>0.41933605771975757</c:v>
                </c:pt>
                <c:pt idx="622">
                  <c:v>0.4239261737286093</c:v>
                </c:pt>
                <c:pt idx="623">
                  <c:v>0.4374594338476494</c:v>
                </c:pt>
                <c:pt idx="624">
                  <c:v>0.44842479400222746</c:v>
                </c:pt>
                <c:pt idx="625">
                  <c:v>0.44842479400222746</c:v>
                </c:pt>
                <c:pt idx="626">
                  <c:v>0.44842479400222746</c:v>
                </c:pt>
                <c:pt idx="627">
                  <c:v>0.43229559301464238</c:v>
                </c:pt>
                <c:pt idx="628">
                  <c:v>0.44367624605940059</c:v>
                </c:pt>
                <c:pt idx="629">
                  <c:v>0.44367273144457631</c:v>
                </c:pt>
                <c:pt idx="630">
                  <c:v>0.4510531373477924</c:v>
                </c:pt>
                <c:pt idx="631">
                  <c:v>0.45075439820603869</c:v>
                </c:pt>
                <c:pt idx="632">
                  <c:v>0.45075439820603869</c:v>
                </c:pt>
                <c:pt idx="633">
                  <c:v>0.45075439820603869</c:v>
                </c:pt>
                <c:pt idx="634">
                  <c:v>0.447885538596138</c:v>
                </c:pt>
                <c:pt idx="635">
                  <c:v>0.4426676226796975</c:v>
                </c:pt>
                <c:pt idx="636">
                  <c:v>0.44148016679391899</c:v>
                </c:pt>
                <c:pt idx="637">
                  <c:v>0.45762775777092912</c:v>
                </c:pt>
                <c:pt idx="638">
                  <c:v>0.46296847145818543</c:v>
                </c:pt>
                <c:pt idx="639">
                  <c:v>0.46296847145818543</c:v>
                </c:pt>
                <c:pt idx="640">
                  <c:v>0.46296847145818543</c:v>
                </c:pt>
                <c:pt idx="641">
                  <c:v>0.46670437169144607</c:v>
                </c:pt>
                <c:pt idx="642">
                  <c:v>0.45812983378033567</c:v>
                </c:pt>
                <c:pt idx="643">
                  <c:v>0.44936163054793954</c:v>
                </c:pt>
                <c:pt idx="644">
                  <c:v>0.44483942977924684</c:v>
                </c:pt>
                <c:pt idx="645">
                  <c:v>0.44739798727651592</c:v>
                </c:pt>
                <c:pt idx="646">
                  <c:v>0.44739798727651592</c:v>
                </c:pt>
                <c:pt idx="647">
                  <c:v>0.44739798727651592</c:v>
                </c:pt>
                <c:pt idx="648">
                  <c:v>0.44692953270134783</c:v>
                </c:pt>
                <c:pt idx="649">
                  <c:v>0.44484202314602794</c:v>
                </c:pt>
                <c:pt idx="650">
                  <c:v>0.47237147268644564</c:v>
                </c:pt>
                <c:pt idx="651">
                  <c:v>0.47440149730905401</c:v>
                </c:pt>
                <c:pt idx="652">
                  <c:v>0.45877825130706085</c:v>
                </c:pt>
                <c:pt idx="653">
                  <c:v>0.45877825130706085</c:v>
                </c:pt>
                <c:pt idx="654">
                  <c:v>0.45877825130706085</c:v>
                </c:pt>
                <c:pt idx="655">
                  <c:v>0.46098678772089485</c:v>
                </c:pt>
                <c:pt idx="656">
                  <c:v>0.45767732229290892</c:v>
                </c:pt>
                <c:pt idx="657">
                  <c:v>0.45735195125431294</c:v>
                </c:pt>
                <c:pt idx="658">
                  <c:v>0.45220023280893318</c:v>
                </c:pt>
                <c:pt idx="659">
                  <c:v>0.46779721057097379</c:v>
                </c:pt>
                <c:pt idx="660">
                  <c:v>0.46779721057097379</c:v>
                </c:pt>
                <c:pt idx="661">
                  <c:v>0.46779721057097379</c:v>
                </c:pt>
                <c:pt idx="662">
                  <c:v>0.47882262362540606</c:v>
                </c:pt>
                <c:pt idx="663">
                  <c:v>0.46757343753390379</c:v>
                </c:pt>
                <c:pt idx="664">
                  <c:v>0.46410061197809682</c:v>
                </c:pt>
                <c:pt idx="665">
                  <c:v>0.45566737630580323</c:v>
                </c:pt>
                <c:pt idx="666">
                  <c:v>0.45448321720407381</c:v>
                </c:pt>
                <c:pt idx="667">
                  <c:v>0.45448321720407381</c:v>
                </c:pt>
                <c:pt idx="668">
                  <c:v>0.45448321720407381</c:v>
                </c:pt>
                <c:pt idx="669">
                  <c:v>0.45363346544893246</c:v>
                </c:pt>
                <c:pt idx="670">
                  <c:v>0.45292795054960511</c:v>
                </c:pt>
                <c:pt idx="671">
                  <c:v>0.45281568029168406</c:v>
                </c:pt>
                <c:pt idx="672">
                  <c:v>0.43728725265839552</c:v>
                </c:pt>
                <c:pt idx="673">
                  <c:v>0.43429964884696726</c:v>
                </c:pt>
                <c:pt idx="674">
                  <c:v>0.43429964884696726</c:v>
                </c:pt>
                <c:pt idx="675">
                  <c:v>0.43429964884696726</c:v>
                </c:pt>
                <c:pt idx="676">
                  <c:v>0.4528345907233533</c:v>
                </c:pt>
                <c:pt idx="677">
                  <c:v>0.46029357258392611</c:v>
                </c:pt>
                <c:pt idx="678">
                  <c:v>0.47426468477141936</c:v>
                </c:pt>
                <c:pt idx="679">
                  <c:v>0.4857666468083135</c:v>
                </c:pt>
                <c:pt idx="680">
                  <c:v>0.48374898103562591</c:v>
                </c:pt>
                <c:pt idx="681">
                  <c:v>0.48374898103562591</c:v>
                </c:pt>
                <c:pt idx="682">
                  <c:v>0.48374898103562591</c:v>
                </c:pt>
                <c:pt idx="683">
                  <c:v>0.47329737962646523</c:v>
                </c:pt>
                <c:pt idx="684">
                  <c:v>0.46688908245635719</c:v>
                </c:pt>
                <c:pt idx="685">
                  <c:v>0.46744714286735123</c:v>
                </c:pt>
                <c:pt idx="686">
                  <c:v>0.46018353024380532</c:v>
                </c:pt>
                <c:pt idx="687">
                  <c:v>0.4641594430519953</c:v>
                </c:pt>
                <c:pt idx="688">
                  <c:v>0.4641594430519953</c:v>
                </c:pt>
                <c:pt idx="689">
                  <c:v>0.4641594430519953</c:v>
                </c:pt>
                <c:pt idx="690">
                  <c:v>0.461670892893425</c:v>
                </c:pt>
                <c:pt idx="691">
                  <c:v>0.47889765264929074</c:v>
                </c:pt>
                <c:pt idx="692">
                  <c:v>0.47027263904884387</c:v>
                </c:pt>
                <c:pt idx="693">
                  <c:v>0.47027263904884387</c:v>
                </c:pt>
                <c:pt idx="694">
                  <c:v>0.47718507627611961</c:v>
                </c:pt>
                <c:pt idx="695">
                  <c:v>0.47718507627611961</c:v>
                </c:pt>
                <c:pt idx="696">
                  <c:v>0.47718507627611961</c:v>
                </c:pt>
                <c:pt idx="697">
                  <c:v>0.48355861873542505</c:v>
                </c:pt>
                <c:pt idx="698">
                  <c:v>0.49033503018138824</c:v>
                </c:pt>
                <c:pt idx="699">
                  <c:v>0.47690608981075555</c:v>
                </c:pt>
                <c:pt idx="700">
                  <c:v>0.46980596838212207</c:v>
                </c:pt>
                <c:pt idx="701">
                  <c:v>0.46306867818642505</c:v>
                </c:pt>
                <c:pt idx="702">
                  <c:v>0.46306867818642505</c:v>
                </c:pt>
                <c:pt idx="703">
                  <c:v>0.46306867818642505</c:v>
                </c:pt>
                <c:pt idx="704">
                  <c:v>0.46461661689406064</c:v>
                </c:pt>
                <c:pt idx="705">
                  <c:v>0.4680532998228808</c:v>
                </c:pt>
                <c:pt idx="706">
                  <c:v>0.46269066669870562</c:v>
                </c:pt>
                <c:pt idx="707">
                  <c:v>0.45594394486043832</c:v>
                </c:pt>
                <c:pt idx="708">
                  <c:v>0.45805970711542709</c:v>
                </c:pt>
                <c:pt idx="709">
                  <c:v>0.45805970711542709</c:v>
                </c:pt>
                <c:pt idx="710">
                  <c:v>0.45805970711542709</c:v>
                </c:pt>
                <c:pt idx="711">
                  <c:v>0.44927074422050262</c:v>
                </c:pt>
                <c:pt idx="712">
                  <c:v>0.44119574639975978</c:v>
                </c:pt>
                <c:pt idx="713">
                  <c:v>0.44014741798887913</c:v>
                </c:pt>
                <c:pt idx="714">
                  <c:v>0.43831267530539741</c:v>
                </c:pt>
                <c:pt idx="715">
                  <c:v>0.44045496189781375</c:v>
                </c:pt>
                <c:pt idx="716">
                  <c:v>0.44045496189781375</c:v>
                </c:pt>
                <c:pt idx="717">
                  <c:v>0.44045496189781375</c:v>
                </c:pt>
                <c:pt idx="718">
                  <c:v>0.43777455849288538</c:v>
                </c:pt>
                <c:pt idx="719">
                  <c:v>0.43857129252977778</c:v>
                </c:pt>
                <c:pt idx="720">
                  <c:v>0.43291874446559975</c:v>
                </c:pt>
                <c:pt idx="721">
                  <c:v>0.43553561592217438</c:v>
                </c:pt>
                <c:pt idx="722">
                  <c:v>0.43553561592217438</c:v>
                </c:pt>
                <c:pt idx="723">
                  <c:v>0.43553561592217438</c:v>
                </c:pt>
                <c:pt idx="724">
                  <c:v>0.43553561592217438</c:v>
                </c:pt>
                <c:pt idx="725">
                  <c:v>0.42299202478263553</c:v>
                </c:pt>
                <c:pt idx="726">
                  <c:v>0.41967482860275873</c:v>
                </c:pt>
                <c:pt idx="727">
                  <c:v>0.4206518297113</c:v>
                </c:pt>
                <c:pt idx="728">
                  <c:v>0.42253218750871491</c:v>
                </c:pt>
                <c:pt idx="729">
                  <c:v>0.42818416140272397</c:v>
                </c:pt>
                <c:pt idx="730">
                  <c:v>0.42818416140272397</c:v>
                </c:pt>
                <c:pt idx="731">
                  <c:v>0.42818416140272397</c:v>
                </c:pt>
                <c:pt idx="732">
                  <c:v>0.42606640566810272</c:v>
                </c:pt>
                <c:pt idx="733">
                  <c:v>0.42121730052295359</c:v>
                </c:pt>
                <c:pt idx="734">
                  <c:v>0.43914316936867559</c:v>
                </c:pt>
                <c:pt idx="735">
                  <c:v>0.45421471255922019</c:v>
                </c:pt>
                <c:pt idx="736">
                  <c:v>0.45207881537703187</c:v>
                </c:pt>
                <c:pt idx="737">
                  <c:v>0.45207881537703187</c:v>
                </c:pt>
                <c:pt idx="738">
                  <c:v>0.45207881537703187</c:v>
                </c:pt>
                <c:pt idx="739">
                  <c:v>0.47153197427663107</c:v>
                </c:pt>
                <c:pt idx="740">
                  <c:v>0.48495703145666402</c:v>
                </c:pt>
                <c:pt idx="741">
                  <c:v>0.48292416262594973</c:v>
                </c:pt>
                <c:pt idx="742">
                  <c:v>0.47969104678359242</c:v>
                </c:pt>
                <c:pt idx="743">
                  <c:v>0.47803797744445253</c:v>
                </c:pt>
                <c:pt idx="744">
                  <c:v>0.47803797744445253</c:v>
                </c:pt>
                <c:pt idx="745">
                  <c:v>0.47803797744445253</c:v>
                </c:pt>
                <c:pt idx="746">
                  <c:v>0.47803797744445253</c:v>
                </c:pt>
                <c:pt idx="747">
                  <c:v>0.4936808921086433</c:v>
                </c:pt>
                <c:pt idx="748">
                  <c:v>0.47748627574032643</c:v>
                </c:pt>
                <c:pt idx="749">
                  <c:v>0.45779464795724745</c:v>
                </c:pt>
                <c:pt idx="750">
                  <c:v>0.45390705217080063</c:v>
                </c:pt>
                <c:pt idx="751">
                  <c:v>0.45390705217080063</c:v>
                </c:pt>
                <c:pt idx="752">
                  <c:v>0.45390705217080063</c:v>
                </c:pt>
                <c:pt idx="753">
                  <c:v>0.45450121077069539</c:v>
                </c:pt>
                <c:pt idx="754">
                  <c:v>0.44112034176666137</c:v>
                </c:pt>
                <c:pt idx="755">
                  <c:v>0.44648247325359147</c:v>
                </c:pt>
                <c:pt idx="756">
                  <c:v>0.44692844254489605</c:v>
                </c:pt>
                <c:pt idx="757">
                  <c:v>0.44953972550403276</c:v>
                </c:pt>
                <c:pt idx="758">
                  <c:v>0.44953972550403276</c:v>
                </c:pt>
                <c:pt idx="759">
                  <c:v>0.44953972550403276</c:v>
                </c:pt>
                <c:pt idx="760">
                  <c:v>0.44947164485121793</c:v>
                </c:pt>
                <c:pt idx="761">
                  <c:v>0.45757811598156906</c:v>
                </c:pt>
                <c:pt idx="762">
                  <c:v>0.46963539173061131</c:v>
                </c:pt>
                <c:pt idx="763">
                  <c:v>0.47575532566034351</c:v>
                </c:pt>
                <c:pt idx="764">
                  <c:v>0.46992443001414541</c:v>
                </c:pt>
                <c:pt idx="765">
                  <c:v>0.46992443001414541</c:v>
                </c:pt>
                <c:pt idx="766">
                  <c:v>0.46992443001414541</c:v>
                </c:pt>
                <c:pt idx="767">
                  <c:v>0.47910214990701361</c:v>
                </c:pt>
                <c:pt idx="768">
                  <c:v>0.47639186566710157</c:v>
                </c:pt>
                <c:pt idx="769">
                  <c:v>0.48039859069470259</c:v>
                </c:pt>
                <c:pt idx="770">
                  <c:v>0.47821502797719662</c:v>
                </c:pt>
                <c:pt idx="771">
                  <c:v>0.47623012495084804</c:v>
                </c:pt>
                <c:pt idx="772">
                  <c:v>0.47623012495084804</c:v>
                </c:pt>
                <c:pt idx="773">
                  <c:v>0.47623012495084804</c:v>
                </c:pt>
                <c:pt idx="774">
                  <c:v>0.48729496161952923</c:v>
                </c:pt>
                <c:pt idx="775">
                  <c:v>0.52671172176574999</c:v>
                </c:pt>
                <c:pt idx="776">
                  <c:v>0.52500143950506573</c:v>
                </c:pt>
                <c:pt idx="777">
                  <c:v>0.53316540230332565</c:v>
                </c:pt>
                <c:pt idx="778">
                  <c:v>0.52433035465704858</c:v>
                </c:pt>
                <c:pt idx="779">
                  <c:v>0.52433035465704858</c:v>
                </c:pt>
                <c:pt idx="780">
                  <c:v>0.52433035465704858</c:v>
                </c:pt>
                <c:pt idx="781">
                  <c:v>0.52433035465704858</c:v>
                </c:pt>
                <c:pt idx="782">
                  <c:v>0.52187856604801475</c:v>
                </c:pt>
                <c:pt idx="783">
                  <c:v>0.51831956273866364</c:v>
                </c:pt>
                <c:pt idx="784">
                  <c:v>0.51783179099731136</c:v>
                </c:pt>
                <c:pt idx="785">
                  <c:v>0.53176906831118265</c:v>
                </c:pt>
                <c:pt idx="786">
                  <c:v>0.53176906831118265</c:v>
                </c:pt>
                <c:pt idx="787">
                  <c:v>0.53176906831118265</c:v>
                </c:pt>
                <c:pt idx="788">
                  <c:v>0.52385266984451606</c:v>
                </c:pt>
                <c:pt idx="789">
                  <c:v>0.52745612170119127</c:v>
                </c:pt>
                <c:pt idx="790">
                  <c:v>0.52561630379766111</c:v>
                </c:pt>
                <c:pt idx="791">
                  <c:v>0.53020494128948847</c:v>
                </c:pt>
                <c:pt idx="792">
                  <c:v>0.5378027163471959</c:v>
                </c:pt>
                <c:pt idx="793">
                  <c:v>0.5378027163471959</c:v>
                </c:pt>
                <c:pt idx="794">
                  <c:v>0.5378027163471959</c:v>
                </c:pt>
                <c:pt idx="795">
                  <c:v>0.53193982389842898</c:v>
                </c:pt>
                <c:pt idx="796">
                  <c:v>0.5379591102433201</c:v>
                </c:pt>
                <c:pt idx="797">
                  <c:v>0.53527434378793792</c:v>
                </c:pt>
                <c:pt idx="798">
                  <c:v>0.53289285026221123</c:v>
                </c:pt>
                <c:pt idx="799">
                  <c:v>0.52933154623866674</c:v>
                </c:pt>
                <c:pt idx="800">
                  <c:v>0.52933154623866674</c:v>
                </c:pt>
                <c:pt idx="801">
                  <c:v>0.52933154623866674</c:v>
                </c:pt>
                <c:pt idx="802">
                  <c:v>0.51869618593325129</c:v>
                </c:pt>
                <c:pt idx="803">
                  <c:v>0.52430447432245453</c:v>
                </c:pt>
                <c:pt idx="804">
                  <c:v>0.532289154217922</c:v>
                </c:pt>
                <c:pt idx="805">
                  <c:v>0.52896004045212264</c:v>
                </c:pt>
                <c:pt idx="806">
                  <c:v>0.54520931113683746</c:v>
                </c:pt>
                <c:pt idx="807">
                  <c:v>0.54520931113683746</c:v>
                </c:pt>
                <c:pt idx="808">
                  <c:v>0.54520931113683746</c:v>
                </c:pt>
                <c:pt idx="809">
                  <c:v>0.55484794673697291</c:v>
                </c:pt>
                <c:pt idx="810">
                  <c:v>0.55212848117794033</c:v>
                </c:pt>
                <c:pt idx="811">
                  <c:v>0.55278056726072622</c:v>
                </c:pt>
                <c:pt idx="812">
                  <c:v>0.54838282764986213</c:v>
                </c:pt>
                <c:pt idx="813">
                  <c:v>0.54957369972752668</c:v>
                </c:pt>
                <c:pt idx="814">
                  <c:v>0.54957369972752668</c:v>
                </c:pt>
                <c:pt idx="815">
                  <c:v>0.54957369972752668</c:v>
                </c:pt>
                <c:pt idx="816">
                  <c:v>0.56225536494649697</c:v>
                </c:pt>
                <c:pt idx="817">
                  <c:v>0.55556862687362152</c:v>
                </c:pt>
                <c:pt idx="818">
                  <c:v>0.57104825240643153</c:v>
                </c:pt>
                <c:pt idx="819">
                  <c:v>0.5833613900139758</c:v>
                </c:pt>
                <c:pt idx="820">
                  <c:v>0.59011235949620611</c:v>
                </c:pt>
                <c:pt idx="821">
                  <c:v>0.59011235949620611</c:v>
                </c:pt>
                <c:pt idx="822">
                  <c:v>0.59011235949620611</c:v>
                </c:pt>
                <c:pt idx="823">
                  <c:v>0.60020089651277075</c:v>
                </c:pt>
                <c:pt idx="824">
                  <c:v>0.60374215819252175</c:v>
                </c:pt>
                <c:pt idx="825">
                  <c:v>0.58010070598753183</c:v>
                </c:pt>
                <c:pt idx="826">
                  <c:v>0.57758994845505951</c:v>
                </c:pt>
                <c:pt idx="827">
                  <c:v>0.57994935159667893</c:v>
                </c:pt>
                <c:pt idx="828">
                  <c:v>0.57994935159667893</c:v>
                </c:pt>
                <c:pt idx="829">
                  <c:v>0.57994935159667893</c:v>
                </c:pt>
                <c:pt idx="830">
                  <c:v>0.57409708738968224</c:v>
                </c:pt>
                <c:pt idx="831">
                  <c:v>0.56511200081835788</c:v>
                </c:pt>
                <c:pt idx="832">
                  <c:v>0.57736646005833459</c:v>
                </c:pt>
                <c:pt idx="833">
                  <c:v>0.57961597182192204</c:v>
                </c:pt>
                <c:pt idx="834">
                  <c:v>0.58939744403432659</c:v>
                </c:pt>
                <c:pt idx="835">
                  <c:v>0.58939744403432659</c:v>
                </c:pt>
                <c:pt idx="836">
                  <c:v>0.58939744403432659</c:v>
                </c:pt>
                <c:pt idx="837">
                  <c:v>0.58309079156513111</c:v>
                </c:pt>
                <c:pt idx="838">
                  <c:v>0.58360983793983001</c:v>
                </c:pt>
                <c:pt idx="839">
                  <c:v>0.57433978280687281</c:v>
                </c:pt>
                <c:pt idx="840">
                  <c:v>0.57022576613191012</c:v>
                </c:pt>
                <c:pt idx="841">
                  <c:v>0.57022576613191012</c:v>
                </c:pt>
                <c:pt idx="842">
                  <c:v>0.57022576613191012</c:v>
                </c:pt>
                <c:pt idx="843">
                  <c:v>0.57022576613191012</c:v>
                </c:pt>
                <c:pt idx="844">
                  <c:v>0.56261267990087394</c:v>
                </c:pt>
                <c:pt idx="845">
                  <c:v>0.55485163852851871</c:v>
                </c:pt>
                <c:pt idx="846">
                  <c:v>0.54423928796936138</c:v>
                </c:pt>
                <c:pt idx="847">
                  <c:v>0.54360729800162799</c:v>
                </c:pt>
                <c:pt idx="848">
                  <c:v>0.54536352489994488</c:v>
                </c:pt>
                <c:pt idx="849">
                  <c:v>0.54536352489994488</c:v>
                </c:pt>
                <c:pt idx="850">
                  <c:v>0.54536352489994488</c:v>
                </c:pt>
                <c:pt idx="851">
                  <c:v>0.53956409274032424</c:v>
                </c:pt>
                <c:pt idx="852">
                  <c:v>0.53585748497323449</c:v>
                </c:pt>
                <c:pt idx="853">
                  <c:v>0.51416954030610995</c:v>
                </c:pt>
                <c:pt idx="854">
                  <c:v>0.53726294482729342</c:v>
                </c:pt>
                <c:pt idx="855">
                  <c:v>0.55583554855999173</c:v>
                </c:pt>
                <c:pt idx="856">
                  <c:v>0.55583554855999173</c:v>
                </c:pt>
                <c:pt idx="857">
                  <c:v>0.55583554855999173</c:v>
                </c:pt>
                <c:pt idx="858">
                  <c:v>0.54278991888175732</c:v>
                </c:pt>
                <c:pt idx="859">
                  <c:v>0.54091944189502339</c:v>
                </c:pt>
                <c:pt idx="860">
                  <c:v>0.53029815793023261</c:v>
                </c:pt>
                <c:pt idx="861">
                  <c:v>0.53297033294853602</c:v>
                </c:pt>
                <c:pt idx="862">
                  <c:v>0.52848194189441422</c:v>
                </c:pt>
                <c:pt idx="863">
                  <c:v>0.52848194189441422</c:v>
                </c:pt>
                <c:pt idx="864">
                  <c:v>0.52848194189441422</c:v>
                </c:pt>
                <c:pt idx="865">
                  <c:v>0.51843169829480473</c:v>
                </c:pt>
                <c:pt idx="866">
                  <c:v>0.50262438349981187</c:v>
                </c:pt>
                <c:pt idx="867">
                  <c:v>0.50846264147179987</c:v>
                </c:pt>
                <c:pt idx="868">
                  <c:v>0.50915588812719559</c:v>
                </c:pt>
                <c:pt idx="869">
                  <c:v>0.50938907477577411</c:v>
                </c:pt>
                <c:pt idx="870">
                  <c:v>0.50938907477577411</c:v>
                </c:pt>
                <c:pt idx="871">
                  <c:v>0.50938907477577411</c:v>
                </c:pt>
                <c:pt idx="872">
                  <c:v>0.50676010148168693</c:v>
                </c:pt>
                <c:pt idx="873">
                  <c:v>0.50771559881660666</c:v>
                </c:pt>
                <c:pt idx="874">
                  <c:v>0.51647140311887396</c:v>
                </c:pt>
                <c:pt idx="875">
                  <c:v>0.52374410516781911</c:v>
                </c:pt>
                <c:pt idx="876">
                  <c:v>0.5191372427622869</c:v>
                </c:pt>
                <c:pt idx="877">
                  <c:v>0.5191372427622869</c:v>
                </c:pt>
                <c:pt idx="878">
                  <c:v>0.5191372427622869</c:v>
                </c:pt>
                <c:pt idx="879">
                  <c:v>0.5191372427622869</c:v>
                </c:pt>
                <c:pt idx="880">
                  <c:v>0.5206080496790495</c:v>
                </c:pt>
                <c:pt idx="881">
                  <c:v>0.51392687543988513</c:v>
                </c:pt>
                <c:pt idx="882">
                  <c:v>0.51579810425219108</c:v>
                </c:pt>
                <c:pt idx="883">
                  <c:v>0.52039727045540696</c:v>
                </c:pt>
                <c:pt idx="884">
                  <c:v>0.52039727045540696</c:v>
                </c:pt>
                <c:pt idx="885">
                  <c:v>0.52039727045540696</c:v>
                </c:pt>
                <c:pt idx="886">
                  <c:v>0.50420981620512517</c:v>
                </c:pt>
                <c:pt idx="887">
                  <c:v>0.48355078635480497</c:v>
                </c:pt>
                <c:pt idx="888">
                  <c:v>0.45809503074815217</c:v>
                </c:pt>
                <c:pt idx="889">
                  <c:v>0.47206458473093216</c:v>
                </c:pt>
                <c:pt idx="890">
                  <c:v>0.4758123386457167</c:v>
                </c:pt>
                <c:pt idx="891">
                  <c:v>0.4758123386457167</c:v>
                </c:pt>
                <c:pt idx="892">
                  <c:v>0.4758123386457167</c:v>
                </c:pt>
                <c:pt idx="893">
                  <c:v>0.45119030483971945</c:v>
                </c:pt>
                <c:pt idx="894">
                  <c:v>0.46857149856194691</c:v>
                </c:pt>
                <c:pt idx="895">
                  <c:v>0.47142026001235116</c:v>
                </c:pt>
                <c:pt idx="896">
                  <c:v>0.47274375733192975</c:v>
                </c:pt>
                <c:pt idx="897">
                  <c:v>0.47664673872260876</c:v>
                </c:pt>
                <c:pt idx="898">
                  <c:v>0.47664673872260876</c:v>
                </c:pt>
                <c:pt idx="899">
                  <c:v>0.47664673872260876</c:v>
                </c:pt>
                <c:pt idx="900">
                  <c:v>0.47111712431208974</c:v>
                </c:pt>
                <c:pt idx="901">
                  <c:v>0.48947865584852179</c:v>
                </c:pt>
                <c:pt idx="902">
                  <c:v>0.49208964843736336</c:v>
                </c:pt>
                <c:pt idx="903">
                  <c:v>0.49617246266546866</c:v>
                </c:pt>
                <c:pt idx="904">
                  <c:v>0.51059676005369603</c:v>
                </c:pt>
                <c:pt idx="905">
                  <c:v>0.51059676005369603</c:v>
                </c:pt>
                <c:pt idx="906">
                  <c:v>0.51059676005369603</c:v>
                </c:pt>
                <c:pt idx="907">
                  <c:v>0.50026753126920909</c:v>
                </c:pt>
                <c:pt idx="908">
                  <c:v>0.51454618896897752</c:v>
                </c:pt>
                <c:pt idx="909">
                  <c:v>0.51132209243135707</c:v>
                </c:pt>
                <c:pt idx="910">
                  <c:v>0.50907988331797638</c:v>
                </c:pt>
                <c:pt idx="911">
                  <c:v>0.50569763710822802</c:v>
                </c:pt>
                <c:pt idx="912">
                  <c:v>0.50569763710822802</c:v>
                </c:pt>
                <c:pt idx="913">
                  <c:v>0.50569763710822802</c:v>
                </c:pt>
                <c:pt idx="914">
                  <c:v>0.50569763710822802</c:v>
                </c:pt>
                <c:pt idx="915">
                  <c:v>0.51797007316990573</c:v>
                </c:pt>
                <c:pt idx="916">
                  <c:v>0.52157714843500402</c:v>
                </c:pt>
                <c:pt idx="917">
                  <c:v>0.52558125250254673</c:v>
                </c:pt>
                <c:pt idx="918">
                  <c:v>0.52529093584904274</c:v>
                </c:pt>
                <c:pt idx="919">
                  <c:v>0.52529093584904274</c:v>
                </c:pt>
                <c:pt idx="920">
                  <c:v>0.52529093584904274</c:v>
                </c:pt>
                <c:pt idx="921">
                  <c:v>0.52286926431794356</c:v>
                </c:pt>
                <c:pt idx="922">
                  <c:v>0.52678401673504816</c:v>
                </c:pt>
                <c:pt idx="923">
                  <c:v>0.53829892066381957</c:v>
                </c:pt>
                <c:pt idx="924">
                  <c:v>0.52820421240064652</c:v>
                </c:pt>
                <c:pt idx="925">
                  <c:v>0.52507347404747406</c:v>
                </c:pt>
                <c:pt idx="926">
                  <c:v>0.52507347404747406</c:v>
                </c:pt>
                <c:pt idx="927">
                  <c:v>0.52507347404747406</c:v>
                </c:pt>
                <c:pt idx="928">
                  <c:v>0.51176799259985017</c:v>
                </c:pt>
                <c:pt idx="929">
                  <c:v>0.52495867792306283</c:v>
                </c:pt>
                <c:pt idx="930">
                  <c:v>0.51238852296186055</c:v>
                </c:pt>
                <c:pt idx="931">
                  <c:v>0.51629253305298128</c:v>
                </c:pt>
                <c:pt idx="932">
                  <c:v>0.51492880191178969</c:v>
                </c:pt>
                <c:pt idx="933">
                  <c:v>0.51492880191178969</c:v>
                </c:pt>
                <c:pt idx="934">
                  <c:v>0.51492880191178969</c:v>
                </c:pt>
                <c:pt idx="935">
                  <c:v>0.51863538317292424</c:v>
                </c:pt>
                <c:pt idx="936">
                  <c:v>0.5141289787318275</c:v>
                </c:pt>
                <c:pt idx="937">
                  <c:v>0.50997921896412013</c:v>
                </c:pt>
                <c:pt idx="938">
                  <c:v>0.51394515706595234</c:v>
                </c:pt>
                <c:pt idx="939">
                  <c:v>0.50918191390730394</c:v>
                </c:pt>
                <c:pt idx="940">
                  <c:v>0.50918191390730394</c:v>
                </c:pt>
                <c:pt idx="941">
                  <c:v>0.50918191390730394</c:v>
                </c:pt>
                <c:pt idx="942">
                  <c:v>0.50290817144110322</c:v>
                </c:pt>
                <c:pt idx="943">
                  <c:v>0.51906535008370458</c:v>
                </c:pt>
                <c:pt idx="944">
                  <c:v>0.51026437988702567</c:v>
                </c:pt>
                <c:pt idx="945">
                  <c:v>0.49529980197245438</c:v>
                </c:pt>
                <c:pt idx="946">
                  <c:v>0.48076954261563398</c:v>
                </c:pt>
                <c:pt idx="947">
                  <c:v>0.48076954261563398</c:v>
                </c:pt>
                <c:pt idx="948">
                  <c:v>0.48076954261563398</c:v>
                </c:pt>
                <c:pt idx="949">
                  <c:v>0.45860459241264784</c:v>
                </c:pt>
                <c:pt idx="950">
                  <c:v>0.45293372347785321</c:v>
                </c:pt>
                <c:pt idx="951">
                  <c:v>0.45612198545397331</c:v>
                </c:pt>
                <c:pt idx="952">
                  <c:v>0.4556445680329011</c:v>
                </c:pt>
                <c:pt idx="953">
                  <c:v>0.4616715822255395</c:v>
                </c:pt>
                <c:pt idx="954">
                  <c:v>0.4616715822255395</c:v>
                </c:pt>
                <c:pt idx="955">
                  <c:v>0.4616715822255395</c:v>
                </c:pt>
                <c:pt idx="956">
                  <c:v>0.46257801867444459</c:v>
                </c:pt>
                <c:pt idx="957">
                  <c:v>0.45543376433471328</c:v>
                </c:pt>
                <c:pt idx="958">
                  <c:v>0.47693695944020575</c:v>
                </c:pt>
                <c:pt idx="959">
                  <c:v>0.46959055979987041</c:v>
                </c:pt>
                <c:pt idx="960">
                  <c:v>0.47771966304400815</c:v>
                </c:pt>
                <c:pt idx="961">
                  <c:v>0.47771966304400815</c:v>
                </c:pt>
                <c:pt idx="962">
                  <c:v>0.47771966304400815</c:v>
                </c:pt>
                <c:pt idx="963">
                  <c:v>0.46452064865103471</c:v>
                </c:pt>
                <c:pt idx="964">
                  <c:v>0.48502863349287839</c:v>
                </c:pt>
                <c:pt idx="965">
                  <c:v>0.47415335474577902</c:v>
                </c:pt>
                <c:pt idx="966">
                  <c:v>0.47813625343228527</c:v>
                </c:pt>
                <c:pt idx="967">
                  <c:v>0.47822336599066584</c:v>
                </c:pt>
                <c:pt idx="968">
                  <c:v>0.47822336599066584</c:v>
                </c:pt>
                <c:pt idx="969">
                  <c:v>0.47822336599066584</c:v>
                </c:pt>
                <c:pt idx="970">
                  <c:v>0.48354309582991073</c:v>
                </c:pt>
                <c:pt idx="971">
                  <c:v>0.49693212449781909</c:v>
                </c:pt>
                <c:pt idx="972">
                  <c:v>0.47975739645458249</c:v>
                </c:pt>
                <c:pt idx="973">
                  <c:v>0.50257983011558016</c:v>
                </c:pt>
                <c:pt idx="974">
                  <c:v>0.50010281180917482</c:v>
                </c:pt>
                <c:pt idx="975">
                  <c:v>0.50010281180917482</c:v>
                </c:pt>
                <c:pt idx="976">
                  <c:v>0.50010281180917482</c:v>
                </c:pt>
                <c:pt idx="977">
                  <c:v>0.50010281180917482</c:v>
                </c:pt>
                <c:pt idx="978">
                  <c:v>0.49654175970775416</c:v>
                </c:pt>
                <c:pt idx="979">
                  <c:v>0.49379863943139535</c:v>
                </c:pt>
                <c:pt idx="980">
                  <c:v>0.49379628714897472</c:v>
                </c:pt>
                <c:pt idx="981">
                  <c:v>0.4971067429948588</c:v>
                </c:pt>
                <c:pt idx="982">
                  <c:v>0.4971067429948588</c:v>
                </c:pt>
                <c:pt idx="983">
                  <c:v>0.4971067429948588</c:v>
                </c:pt>
                <c:pt idx="984">
                  <c:v>0.48449352507138088</c:v>
                </c:pt>
                <c:pt idx="985">
                  <c:v>0.48755962037842338</c:v>
                </c:pt>
                <c:pt idx="986">
                  <c:v>0.49369557187669511</c:v>
                </c:pt>
                <c:pt idx="987">
                  <c:v>0.49056115250237209</c:v>
                </c:pt>
                <c:pt idx="988">
                  <c:v>0.48401479132387282</c:v>
                </c:pt>
                <c:pt idx="989">
                  <c:v>0.48401479132387282</c:v>
                </c:pt>
                <c:pt idx="990">
                  <c:v>0.48401479132387282</c:v>
                </c:pt>
                <c:pt idx="991">
                  <c:v>0.46562533750494062</c:v>
                </c:pt>
                <c:pt idx="992">
                  <c:v>0.4527387473229818</c:v>
                </c:pt>
                <c:pt idx="993">
                  <c:v>0.4381838258122086</c:v>
                </c:pt>
                <c:pt idx="994">
                  <c:v>0.44395475975084175</c:v>
                </c:pt>
                <c:pt idx="995">
                  <c:v>0.45712333282576889</c:v>
                </c:pt>
                <c:pt idx="996">
                  <c:v>0.45712333282576889</c:v>
                </c:pt>
                <c:pt idx="997">
                  <c:v>0.45712333282576889</c:v>
                </c:pt>
                <c:pt idx="998">
                  <c:v>0.45452504341700295</c:v>
                </c:pt>
                <c:pt idx="999">
                  <c:v>0.46405069979893576</c:v>
                </c:pt>
                <c:pt idx="1000">
                  <c:v>0.46112958560187223</c:v>
                </c:pt>
                <c:pt idx="1001">
                  <c:v>0.46285259860809136</c:v>
                </c:pt>
                <c:pt idx="1002">
                  <c:v>0.44957852417266797</c:v>
                </c:pt>
                <c:pt idx="1003">
                  <c:v>0.44957852417266797</c:v>
                </c:pt>
                <c:pt idx="1004">
                  <c:v>0.44957852417266797</c:v>
                </c:pt>
                <c:pt idx="1005">
                  <c:v>0.44255779119204153</c:v>
                </c:pt>
                <c:pt idx="1006">
                  <c:v>0.45677643385308753</c:v>
                </c:pt>
                <c:pt idx="1007">
                  <c:v>0.4577913775107183</c:v>
                </c:pt>
                <c:pt idx="1008">
                  <c:v>0.4643660632459421</c:v>
                </c:pt>
                <c:pt idx="1009">
                  <c:v>0.44727100428171074</c:v>
                </c:pt>
                <c:pt idx="1010">
                  <c:v>0.44727100428171074</c:v>
                </c:pt>
                <c:pt idx="1011">
                  <c:v>0.44727100428171074</c:v>
                </c:pt>
                <c:pt idx="1012">
                  <c:v>0.46333735093154527</c:v>
                </c:pt>
                <c:pt idx="1013">
                  <c:v>0.47134954330057544</c:v>
                </c:pt>
                <c:pt idx="1014">
                  <c:v>0.47938899294565207</c:v>
                </c:pt>
                <c:pt idx="1015">
                  <c:v>0.47351493644455189</c:v>
                </c:pt>
                <c:pt idx="1016">
                  <c:v>0.46803248113229512</c:v>
                </c:pt>
                <c:pt idx="1017">
                  <c:v>0.46803248113229512</c:v>
                </c:pt>
                <c:pt idx="1018">
                  <c:v>0.46803248113229512</c:v>
                </c:pt>
                <c:pt idx="1019">
                  <c:v>0.45332691243701917</c:v>
                </c:pt>
                <c:pt idx="1020">
                  <c:v>0.45540102558163587</c:v>
                </c:pt>
                <c:pt idx="1021">
                  <c:v>0.44759033408407811</c:v>
                </c:pt>
                <c:pt idx="1022">
                  <c:v>0.45206748283457077</c:v>
                </c:pt>
                <c:pt idx="1023">
                  <c:v>0.46500004238419401</c:v>
                </c:pt>
                <c:pt idx="1024">
                  <c:v>0.46500004238419401</c:v>
                </c:pt>
                <c:pt idx="1025">
                  <c:v>0.46500004238419401</c:v>
                </c:pt>
                <c:pt idx="1026">
                  <c:v>0.47892425259709581</c:v>
                </c:pt>
                <c:pt idx="1027">
                  <c:v>0.46867680081164864</c:v>
                </c:pt>
                <c:pt idx="1028">
                  <c:v>0.50164929837592354</c:v>
                </c:pt>
                <c:pt idx="1029">
                  <c:v>0.52702832561783053</c:v>
                </c:pt>
                <c:pt idx="1030">
                  <c:v>0.52458980386259313</c:v>
                </c:pt>
                <c:pt idx="1031">
                  <c:v>0.52458980386259313</c:v>
                </c:pt>
                <c:pt idx="1032">
                  <c:v>0.52458980386259313</c:v>
                </c:pt>
                <c:pt idx="1033">
                  <c:v>0.51019458351787605</c:v>
                </c:pt>
                <c:pt idx="1034">
                  <c:v>0.4967762655527963</c:v>
                </c:pt>
                <c:pt idx="1035">
                  <c:v>0.49152780579242661</c:v>
                </c:pt>
                <c:pt idx="1036">
                  <c:v>0.49614914748478744</c:v>
                </c:pt>
                <c:pt idx="1037">
                  <c:v>0.48394611158458289</c:v>
                </c:pt>
                <c:pt idx="1038">
                  <c:v>0.48394611158458289</c:v>
                </c:pt>
                <c:pt idx="1039">
                  <c:v>0.48394611158458289</c:v>
                </c:pt>
                <c:pt idx="1040">
                  <c:v>0.47284976571770398</c:v>
                </c:pt>
                <c:pt idx="1041">
                  <c:v>0.4672475883606273</c:v>
                </c:pt>
                <c:pt idx="1042">
                  <c:v>0.45218953826979558</c:v>
                </c:pt>
                <c:pt idx="1043">
                  <c:v>0.44637832114961595</c:v>
                </c:pt>
                <c:pt idx="1044">
                  <c:v>0.45106485002572483</c:v>
                </c:pt>
                <c:pt idx="1045">
                  <c:v>0.45106485002572483</c:v>
                </c:pt>
                <c:pt idx="1046">
                  <c:v>0.45106485002572483</c:v>
                </c:pt>
                <c:pt idx="1047">
                  <c:v>0.44418053002188662</c:v>
                </c:pt>
                <c:pt idx="1048">
                  <c:v>0.44436565972762865</c:v>
                </c:pt>
                <c:pt idx="1049">
                  <c:v>0.45025232936621373</c:v>
                </c:pt>
                <c:pt idx="1050">
                  <c:v>0.44733780418309221</c:v>
                </c:pt>
                <c:pt idx="1051">
                  <c:v>0.4477633188241863</c:v>
                </c:pt>
                <c:pt idx="1052">
                  <c:v>0.4477633188241863</c:v>
                </c:pt>
                <c:pt idx="1053">
                  <c:v>0.4477633188241863</c:v>
                </c:pt>
                <c:pt idx="1054">
                  <c:v>0.43145064374478537</c:v>
                </c:pt>
                <c:pt idx="1055">
                  <c:v>0.43331570054257362</c:v>
                </c:pt>
                <c:pt idx="1056">
                  <c:v>0.43073624207819861</c:v>
                </c:pt>
                <c:pt idx="1057">
                  <c:v>0.43073624207819861</c:v>
                </c:pt>
                <c:pt idx="1058">
                  <c:v>0.42435777827394872</c:v>
                </c:pt>
                <c:pt idx="1059">
                  <c:v>0.42435777827394872</c:v>
                </c:pt>
                <c:pt idx="1060">
                  <c:v>0.42435777827394872</c:v>
                </c:pt>
                <c:pt idx="1061">
                  <c:v>0.45134044336252321</c:v>
                </c:pt>
                <c:pt idx="1062">
                  <c:v>0.43804336429455137</c:v>
                </c:pt>
                <c:pt idx="1063">
                  <c:v>0.44441333997002275</c:v>
                </c:pt>
                <c:pt idx="1064">
                  <c:v>0.43340175786577517</c:v>
                </c:pt>
                <c:pt idx="1065">
                  <c:v>0.45462241181352714</c:v>
                </c:pt>
                <c:pt idx="1066">
                  <c:v>0.45462241181352714</c:v>
                </c:pt>
                <c:pt idx="1067">
                  <c:v>0.45462241181352714</c:v>
                </c:pt>
                <c:pt idx="1068">
                  <c:v>0.45797797939686036</c:v>
                </c:pt>
                <c:pt idx="1069">
                  <c:v>0.46876672583989532</c:v>
                </c:pt>
                <c:pt idx="1070">
                  <c:v>0.46889206509341519</c:v>
                </c:pt>
                <c:pt idx="1071">
                  <c:v>0.46111612147964598</c:v>
                </c:pt>
                <c:pt idx="1072">
                  <c:v>0.47035389252436954</c:v>
                </c:pt>
                <c:pt idx="1073">
                  <c:v>0.47035389252436954</c:v>
                </c:pt>
                <c:pt idx="1074">
                  <c:v>0.47035389252436954</c:v>
                </c:pt>
                <c:pt idx="1075">
                  <c:v>0.47216805198663225</c:v>
                </c:pt>
                <c:pt idx="1076">
                  <c:v>0.43935852004335785</c:v>
                </c:pt>
                <c:pt idx="1077">
                  <c:v>0.43327954376399558</c:v>
                </c:pt>
                <c:pt idx="1078">
                  <c:v>0.44969070955523871</c:v>
                </c:pt>
                <c:pt idx="1079">
                  <c:v>0.45196510003069656</c:v>
                </c:pt>
                <c:pt idx="1080">
                  <c:v>0.45196510003069656</c:v>
                </c:pt>
                <c:pt idx="1081">
                  <c:v>0.45196510003069656</c:v>
                </c:pt>
                <c:pt idx="1082">
                  <c:v>0.44909941455441538</c:v>
                </c:pt>
                <c:pt idx="1083">
                  <c:v>0.45859859753569654</c:v>
                </c:pt>
                <c:pt idx="1084">
                  <c:v>0.44344159223394097</c:v>
                </c:pt>
                <c:pt idx="1085">
                  <c:v>0.44861242659661515</c:v>
                </c:pt>
                <c:pt idx="1086">
                  <c:v>0.44436044520272344</c:v>
                </c:pt>
                <c:pt idx="1087">
                  <c:v>0.44436044520272344</c:v>
                </c:pt>
                <c:pt idx="1088">
                  <c:v>0.44436044520272344</c:v>
                </c:pt>
                <c:pt idx="1089">
                  <c:v>0.44436044520272344</c:v>
                </c:pt>
                <c:pt idx="1090">
                  <c:v>0.44822681180305768</c:v>
                </c:pt>
                <c:pt idx="1091">
                  <c:v>0.4471036710106433</c:v>
                </c:pt>
                <c:pt idx="1092">
                  <c:v>0.44554368983713477</c:v>
                </c:pt>
                <c:pt idx="1093">
                  <c:v>0.4417096133432894</c:v>
                </c:pt>
                <c:pt idx="1094">
                  <c:v>0.4417096133432894</c:v>
                </c:pt>
                <c:pt idx="1095">
                  <c:v>0.4417096133432894</c:v>
                </c:pt>
                <c:pt idx="1096">
                  <c:v>0.4417096133432894</c:v>
                </c:pt>
                <c:pt idx="1097">
                  <c:v>0.43671450562916525</c:v>
                </c:pt>
                <c:pt idx="1098">
                  <c:v>0.42321886184434931</c:v>
                </c:pt>
                <c:pt idx="1099">
                  <c:v>0.42344626592027379</c:v>
                </c:pt>
                <c:pt idx="1100">
                  <c:v>0.41785288371398122</c:v>
                </c:pt>
                <c:pt idx="1101">
                  <c:v>0.41785288371398122</c:v>
                </c:pt>
                <c:pt idx="1102">
                  <c:v>0.41785288371398122</c:v>
                </c:pt>
                <c:pt idx="1103">
                  <c:v>0.42348440192885817</c:v>
                </c:pt>
                <c:pt idx="1104">
                  <c:v>0.43750460170620853</c:v>
                </c:pt>
                <c:pt idx="1105">
                  <c:v>0.42257351739296789</c:v>
                </c:pt>
                <c:pt idx="1106">
                  <c:v>0.4260109307066775</c:v>
                </c:pt>
                <c:pt idx="1107">
                  <c:v>0.4252174193691558</c:v>
                </c:pt>
                <c:pt idx="1108">
                  <c:v>0.4252174193691558</c:v>
                </c:pt>
                <c:pt idx="1109">
                  <c:v>0.4252174193691558</c:v>
                </c:pt>
                <c:pt idx="1110">
                  <c:v>0.4252174193691558</c:v>
                </c:pt>
                <c:pt idx="1111">
                  <c:v>0.42583808240544174</c:v>
                </c:pt>
                <c:pt idx="1112">
                  <c:v>0.42622732564497778</c:v>
                </c:pt>
                <c:pt idx="1113">
                  <c:v>0.42147296777697107</c:v>
                </c:pt>
                <c:pt idx="1114">
                  <c:v>0.42891565103950824</c:v>
                </c:pt>
                <c:pt idx="1115">
                  <c:v>0.42891565103950824</c:v>
                </c:pt>
                <c:pt idx="1116">
                  <c:v>0.42891565103950824</c:v>
                </c:pt>
                <c:pt idx="1117">
                  <c:v>0.41815227927505405</c:v>
                </c:pt>
                <c:pt idx="1118">
                  <c:v>0.42117715938747868</c:v>
                </c:pt>
                <c:pt idx="1119">
                  <c:v>0.41417487268971964</c:v>
                </c:pt>
                <c:pt idx="1120">
                  <c:v>0.42227557751199396</c:v>
                </c:pt>
                <c:pt idx="1121">
                  <c:v>0.43810580758932138</c:v>
                </c:pt>
                <c:pt idx="1122">
                  <c:v>0.43810580758932138</c:v>
                </c:pt>
                <c:pt idx="1123">
                  <c:v>0.43810580758932138</c:v>
                </c:pt>
                <c:pt idx="1124">
                  <c:v>0.42271262730936154</c:v>
                </c:pt>
                <c:pt idx="1125">
                  <c:v>0.42532229047360959</c:v>
                </c:pt>
                <c:pt idx="1126">
                  <c:v>0.44487307515657815</c:v>
                </c:pt>
                <c:pt idx="1127">
                  <c:v>0.46254449395677755</c:v>
                </c:pt>
                <c:pt idx="1128">
                  <c:v>0.46837369875444423</c:v>
                </c:pt>
                <c:pt idx="1129">
                  <c:v>0.46837369875444423</c:v>
                </c:pt>
                <c:pt idx="1130">
                  <c:v>0.46837369875444423</c:v>
                </c:pt>
                <c:pt idx="1131">
                  <c:v>0.46722620995040698</c:v>
                </c:pt>
                <c:pt idx="1132">
                  <c:v>0.46033178589291968</c:v>
                </c:pt>
                <c:pt idx="1133">
                  <c:v>0.46028275346738079</c:v>
                </c:pt>
                <c:pt idx="1134">
                  <c:v>0.45735725323916032</c:v>
                </c:pt>
                <c:pt idx="1135">
                  <c:v>0.46532288728267801</c:v>
                </c:pt>
                <c:pt idx="1136">
                  <c:v>0.46532288728267801</c:v>
                </c:pt>
                <c:pt idx="1137">
                  <c:v>0.46532288728267801</c:v>
                </c:pt>
                <c:pt idx="1138">
                  <c:v>0.47901820319881772</c:v>
                </c:pt>
                <c:pt idx="1139">
                  <c:v>0.47217683912736286</c:v>
                </c:pt>
                <c:pt idx="1140">
                  <c:v>0.46801015440387905</c:v>
                </c:pt>
                <c:pt idx="1141">
                  <c:v>0.45931610662951039</c:v>
                </c:pt>
                <c:pt idx="1142">
                  <c:v>0.45907769863646797</c:v>
                </c:pt>
                <c:pt idx="1143">
                  <c:v>0.45907769863646797</c:v>
                </c:pt>
                <c:pt idx="1144">
                  <c:v>0.45907769863646797</c:v>
                </c:pt>
                <c:pt idx="1145">
                  <c:v>0.45907769863646797</c:v>
                </c:pt>
                <c:pt idx="1146">
                  <c:v>0.46111076303022092</c:v>
                </c:pt>
                <c:pt idx="1147">
                  <c:v>0.46221140448121512</c:v>
                </c:pt>
                <c:pt idx="1148">
                  <c:v>0.4795651777503247</c:v>
                </c:pt>
                <c:pt idx="1149">
                  <c:v>0.48919083931970508</c:v>
                </c:pt>
                <c:pt idx="1150">
                  <c:v>0.48919083931970508</c:v>
                </c:pt>
                <c:pt idx="1151">
                  <c:v>0.48919083931970508</c:v>
                </c:pt>
                <c:pt idx="1152">
                  <c:v>0.4807102551024407</c:v>
                </c:pt>
                <c:pt idx="1153">
                  <c:v>0.47089804887232667</c:v>
                </c:pt>
                <c:pt idx="1154">
                  <c:v>0.46403463244650922</c:v>
                </c:pt>
                <c:pt idx="1155">
                  <c:v>0.46427087964916813</c:v>
                </c:pt>
                <c:pt idx="1156">
                  <c:v>0.46452983021873928</c:v>
                </c:pt>
                <c:pt idx="1157">
                  <c:v>0.46452983021873928</c:v>
                </c:pt>
                <c:pt idx="1158">
                  <c:v>0.46452983021873928</c:v>
                </c:pt>
                <c:pt idx="1159">
                  <c:v>0.44813456237497684</c:v>
                </c:pt>
                <c:pt idx="1160">
                  <c:v>0.44195713066149311</c:v>
                </c:pt>
                <c:pt idx="1161">
                  <c:v>0.44591200456252444</c:v>
                </c:pt>
                <c:pt idx="1162">
                  <c:v>0.45337525542294266</c:v>
                </c:pt>
                <c:pt idx="1163">
                  <c:v>0.45690914088920387</c:v>
                </c:pt>
                <c:pt idx="1164">
                  <c:v>0.45690914088920387</c:v>
                </c:pt>
                <c:pt idx="1165">
                  <c:v>0.45690914088920387</c:v>
                </c:pt>
                <c:pt idx="1166">
                  <c:v>0.47456720947949593</c:v>
                </c:pt>
                <c:pt idx="1167">
                  <c:v>0.49330059925126335</c:v>
                </c:pt>
                <c:pt idx="1168">
                  <c:v>0.50166729519833719</c:v>
                </c:pt>
                <c:pt idx="1169">
                  <c:v>0.50898860532785628</c:v>
                </c:pt>
                <c:pt idx="1170">
                  <c:v>0.51314909520634666</c:v>
                </c:pt>
                <c:pt idx="1171">
                  <c:v>0.51314909520634666</c:v>
                </c:pt>
                <c:pt idx="1172">
                  <c:v>0.51314909520634666</c:v>
                </c:pt>
                <c:pt idx="1173">
                  <c:v>0.53086389498766229</c:v>
                </c:pt>
                <c:pt idx="1174">
                  <c:v>0.52291376883083629</c:v>
                </c:pt>
                <c:pt idx="1175">
                  <c:v>0.51756959071415309</c:v>
                </c:pt>
                <c:pt idx="1176">
                  <c:v>0.51705031425592995</c:v>
                </c:pt>
                <c:pt idx="1177">
                  <c:v>0.52537702602184844</c:v>
                </c:pt>
                <c:pt idx="1178">
                  <c:v>0.52537702602184844</c:v>
                </c:pt>
                <c:pt idx="1179">
                  <c:v>0.52537702602184844</c:v>
                </c:pt>
                <c:pt idx="1180">
                  <c:v>0.54288272050604602</c:v>
                </c:pt>
                <c:pt idx="1181">
                  <c:v>0.54904021935139946</c:v>
                </c:pt>
                <c:pt idx="1182">
                  <c:v>0.53804619321477531</c:v>
                </c:pt>
                <c:pt idx="1183">
                  <c:v>0.53160650705653101</c:v>
                </c:pt>
                <c:pt idx="1184">
                  <c:v>0.51636478628761751</c:v>
                </c:pt>
                <c:pt idx="1185">
                  <c:v>0.51636478628761751</c:v>
                </c:pt>
                <c:pt idx="1186">
                  <c:v>0.51636478628761751</c:v>
                </c:pt>
                <c:pt idx="1187">
                  <c:v>0.5184132696175725</c:v>
                </c:pt>
                <c:pt idx="1188">
                  <c:v>0.51292383550291687</c:v>
                </c:pt>
                <c:pt idx="1189">
                  <c:v>0.52402353123802259</c:v>
                </c:pt>
                <c:pt idx="1190">
                  <c:v>0.52994448047107623</c:v>
                </c:pt>
                <c:pt idx="1191">
                  <c:v>0.52994448047107623</c:v>
                </c:pt>
                <c:pt idx="1192">
                  <c:v>0.52994448047107623</c:v>
                </c:pt>
                <c:pt idx="1193">
                  <c:v>0.52994448047107623</c:v>
                </c:pt>
                <c:pt idx="1194">
                  <c:v>0.53434626846424615</c:v>
                </c:pt>
                <c:pt idx="1195">
                  <c:v>0.52267659900440799</c:v>
                </c:pt>
                <c:pt idx="1196">
                  <c:v>0.52460974672070515</c:v>
                </c:pt>
                <c:pt idx="1197">
                  <c:v>0.53798385969789697</c:v>
                </c:pt>
                <c:pt idx="1198">
                  <c:v>0.54179713951332653</c:v>
                </c:pt>
                <c:pt idx="1199">
                  <c:v>0.54179713951332653</c:v>
                </c:pt>
                <c:pt idx="1200">
                  <c:v>0.54179713951332653</c:v>
                </c:pt>
                <c:pt idx="1201">
                  <c:v>0.54816817980782329</c:v>
                </c:pt>
                <c:pt idx="1202">
                  <c:v>0.54717872776012966</c:v>
                </c:pt>
                <c:pt idx="1203">
                  <c:v>0.54395782514902047</c:v>
                </c:pt>
                <c:pt idx="1204">
                  <c:v>0.54742845480918012</c:v>
                </c:pt>
                <c:pt idx="1205">
                  <c:v>0.53940589758925306</c:v>
                </c:pt>
                <c:pt idx="1206">
                  <c:v>0.53940589758925306</c:v>
                </c:pt>
                <c:pt idx="1207">
                  <c:v>0.53940589758925306</c:v>
                </c:pt>
                <c:pt idx="1208">
                  <c:v>0.52306091577105995</c:v>
                </c:pt>
                <c:pt idx="1209">
                  <c:v>0.51750101810047866</c:v>
                </c:pt>
                <c:pt idx="1210">
                  <c:v>0.51095414282044871</c:v>
                </c:pt>
                <c:pt idx="1211">
                  <c:v>0.51853051527256611</c:v>
                </c:pt>
                <c:pt idx="1212">
                  <c:v>0.5214306945497631</c:v>
                </c:pt>
                <c:pt idx="1213">
                  <c:v>0.5214306945497631</c:v>
                </c:pt>
                <c:pt idx="1214">
                  <c:v>0.5214306945497631</c:v>
                </c:pt>
                <c:pt idx="1215">
                  <c:v>0.52511997617095352</c:v>
                </c:pt>
                <c:pt idx="1216">
                  <c:v>0.51437807696639926</c:v>
                </c:pt>
                <c:pt idx="1217">
                  <c:v>0.51586400321619452</c:v>
                </c:pt>
                <c:pt idx="1218">
                  <c:v>0.51835934113911897</c:v>
                </c:pt>
                <c:pt idx="1219">
                  <c:v>0.54366764974759185</c:v>
                </c:pt>
                <c:pt idx="1220">
                  <c:v>0.54366764974759185</c:v>
                </c:pt>
                <c:pt idx="1221">
                  <c:v>0.54366764974759185</c:v>
                </c:pt>
                <c:pt idx="1222">
                  <c:v>0.53827467911641325</c:v>
                </c:pt>
                <c:pt idx="1223">
                  <c:v>0.52401731217363867</c:v>
                </c:pt>
                <c:pt idx="1224">
                  <c:v>0.52032765547973669</c:v>
                </c:pt>
                <c:pt idx="1225">
                  <c:v>0.49320842486244354</c:v>
                </c:pt>
                <c:pt idx="1226">
                  <c:v>0.49916623630610424</c:v>
                </c:pt>
                <c:pt idx="1227">
                  <c:v>0.49916623630610424</c:v>
                </c:pt>
                <c:pt idx="1228">
                  <c:v>0.49916623630610424</c:v>
                </c:pt>
                <c:pt idx="1229">
                  <c:v>0.50131972817135129</c:v>
                </c:pt>
                <c:pt idx="1230">
                  <c:v>0.51313527454715357</c:v>
                </c:pt>
                <c:pt idx="1231">
                  <c:v>0.51766296629788444</c:v>
                </c:pt>
                <c:pt idx="1232">
                  <c:v>0.51648765892666626</c:v>
                </c:pt>
                <c:pt idx="1233">
                  <c:v>0.51257622102124234</c:v>
                </c:pt>
                <c:pt idx="1234">
                  <c:v>0.51257622102124234</c:v>
                </c:pt>
                <c:pt idx="1235">
                  <c:v>0.51257622102124234</c:v>
                </c:pt>
                <c:pt idx="1236">
                  <c:v>0.5142540971104812</c:v>
                </c:pt>
                <c:pt idx="1237">
                  <c:v>0.5105444363206062</c:v>
                </c:pt>
                <c:pt idx="1238">
                  <c:v>0.51330008479198597</c:v>
                </c:pt>
                <c:pt idx="1239">
                  <c:v>0.51202234922328005</c:v>
                </c:pt>
                <c:pt idx="1240">
                  <c:v>0.51040913092606299</c:v>
                </c:pt>
                <c:pt idx="1241">
                  <c:v>0.51040913092606299</c:v>
                </c:pt>
                <c:pt idx="1242">
                  <c:v>0.51040913092606299</c:v>
                </c:pt>
                <c:pt idx="1243">
                  <c:v>0.51040913092606299</c:v>
                </c:pt>
                <c:pt idx="1244">
                  <c:v>0.50141541100689402</c:v>
                </c:pt>
                <c:pt idx="1245">
                  <c:v>0.49256874655996041</c:v>
                </c:pt>
                <c:pt idx="1246">
                  <c:v>0.51107964579799559</c:v>
                </c:pt>
                <c:pt idx="1247">
                  <c:v>0.495947832639696</c:v>
                </c:pt>
                <c:pt idx="1248">
                  <c:v>0.495947832639696</c:v>
                </c:pt>
                <c:pt idx="1249">
                  <c:v>0.495947832639696</c:v>
                </c:pt>
                <c:pt idx="1250">
                  <c:v>0.48644797878300894</c:v>
                </c:pt>
                <c:pt idx="1251">
                  <c:v>0.49075311884902018</c:v>
                </c:pt>
                <c:pt idx="1252">
                  <c:v>0.49288660750621283</c:v>
                </c:pt>
                <c:pt idx="1253">
                  <c:v>0.49391101125260573</c:v>
                </c:pt>
                <c:pt idx="1254">
                  <c:v>0.50555481319713858</c:v>
                </c:pt>
                <c:pt idx="1255">
                  <c:v>0.50555481319713858</c:v>
                </c:pt>
                <c:pt idx="1256">
                  <c:v>0.50555481319713858</c:v>
                </c:pt>
                <c:pt idx="1257">
                  <c:v>0.50323026178689201</c:v>
                </c:pt>
                <c:pt idx="1258">
                  <c:v>0.49418600310885008</c:v>
                </c:pt>
                <c:pt idx="1259">
                  <c:v>0.49644039612146251</c:v>
                </c:pt>
                <c:pt idx="1260">
                  <c:v>0.49975856889228121</c:v>
                </c:pt>
                <c:pt idx="1261">
                  <c:v>0.49162391756116897</c:v>
                </c:pt>
                <c:pt idx="1262">
                  <c:v>0.49162391756116897</c:v>
                </c:pt>
                <c:pt idx="1263">
                  <c:v>0.49162391756116897</c:v>
                </c:pt>
                <c:pt idx="1264">
                  <c:v>0.49417241825423197</c:v>
                </c:pt>
                <c:pt idx="1265">
                  <c:v>0.49387025538100904</c:v>
                </c:pt>
                <c:pt idx="1266">
                  <c:v>0.47637836043627813</c:v>
                </c:pt>
                <c:pt idx="1267">
                  <c:v>0.46683915456853775</c:v>
                </c:pt>
                <c:pt idx="1268">
                  <c:v>0.47583189307957374</c:v>
                </c:pt>
                <c:pt idx="1269">
                  <c:v>0.47583189307957374</c:v>
                </c:pt>
                <c:pt idx="1270">
                  <c:v>0.47583189307957374</c:v>
                </c:pt>
                <c:pt idx="1271">
                  <c:v>0.47697227863413882</c:v>
                </c:pt>
                <c:pt idx="1272">
                  <c:v>0.47568938829078977</c:v>
                </c:pt>
                <c:pt idx="1273">
                  <c:v>0.48663475439927151</c:v>
                </c:pt>
                <c:pt idx="1274">
                  <c:v>0.47407589474156708</c:v>
                </c:pt>
                <c:pt idx="1275">
                  <c:v>0.47156324036000052</c:v>
                </c:pt>
                <c:pt idx="1276">
                  <c:v>0.47156324036000052</c:v>
                </c:pt>
                <c:pt idx="1277">
                  <c:v>0.47156324036000052</c:v>
                </c:pt>
                <c:pt idx="1278">
                  <c:v>0.44614475244108265</c:v>
                </c:pt>
                <c:pt idx="1279">
                  <c:v>0.45731458684584458</c:v>
                </c:pt>
                <c:pt idx="1280">
                  <c:v>0.45731458684584458</c:v>
                </c:pt>
                <c:pt idx="1281">
                  <c:v>0.47340723774354743</c:v>
                </c:pt>
                <c:pt idx="1282">
                  <c:v>0.47401723155313213</c:v>
                </c:pt>
                <c:pt idx="1283">
                  <c:v>0.47401723155313213</c:v>
                </c:pt>
                <c:pt idx="1284">
                  <c:v>0.47401723155313213</c:v>
                </c:pt>
                <c:pt idx="1285">
                  <c:v>0.46134002641228333</c:v>
                </c:pt>
                <c:pt idx="1286">
                  <c:v>0.44601486490670395</c:v>
                </c:pt>
                <c:pt idx="1287">
                  <c:v>0.43737168718066544</c:v>
                </c:pt>
                <c:pt idx="1288">
                  <c:v>0.44421962349405408</c:v>
                </c:pt>
                <c:pt idx="1289">
                  <c:v>0.44412009936422203</c:v>
                </c:pt>
                <c:pt idx="1290">
                  <c:v>0.44412009936422203</c:v>
                </c:pt>
                <c:pt idx="1291">
                  <c:v>0.44412009936422203</c:v>
                </c:pt>
                <c:pt idx="1292">
                  <c:v>0.4417503326443053</c:v>
                </c:pt>
                <c:pt idx="1293">
                  <c:v>0.44804004973134992</c:v>
                </c:pt>
                <c:pt idx="1294">
                  <c:v>0.42657982276235495</c:v>
                </c:pt>
                <c:pt idx="1295">
                  <c:v>0.43104185756502211</c:v>
                </c:pt>
                <c:pt idx="1296">
                  <c:v>0.43457066965543056</c:v>
                </c:pt>
                <c:pt idx="1297">
                  <c:v>0.43457066965543056</c:v>
                </c:pt>
                <c:pt idx="1298">
                  <c:v>0.43457066965543056</c:v>
                </c:pt>
                <c:pt idx="1299">
                  <c:v>0.4225939637280316</c:v>
                </c:pt>
                <c:pt idx="1300">
                  <c:v>0.40313697949567717</c:v>
                </c:pt>
                <c:pt idx="1301">
                  <c:v>0.40614807142312404</c:v>
                </c:pt>
                <c:pt idx="1302">
                  <c:v>0.38722635647252468</c:v>
                </c:pt>
                <c:pt idx="1303">
                  <c:v>0.38899752065411297</c:v>
                </c:pt>
                <c:pt idx="1304">
                  <c:v>0.38899752065411297</c:v>
                </c:pt>
                <c:pt idx="1305">
                  <c:v>0.38899752065411297</c:v>
                </c:pt>
                <c:pt idx="1306">
                  <c:v>0.39503948110711828</c:v>
                </c:pt>
                <c:pt idx="1307">
                  <c:v>0.39304436225118478</c:v>
                </c:pt>
                <c:pt idx="1308">
                  <c:v>0.37331952511690081</c:v>
                </c:pt>
                <c:pt idx="1309">
                  <c:v>0.39166264918255589</c:v>
                </c:pt>
                <c:pt idx="1310">
                  <c:v>0.39965813904620662</c:v>
                </c:pt>
                <c:pt idx="1311">
                  <c:v>0.39965813904620662</c:v>
                </c:pt>
                <c:pt idx="1312">
                  <c:v>0.39965813904620662</c:v>
                </c:pt>
                <c:pt idx="1313">
                  <c:v>0.41540318756198724</c:v>
                </c:pt>
                <c:pt idx="1314">
                  <c:v>0.41735519302567736</c:v>
                </c:pt>
                <c:pt idx="1315">
                  <c:v>0.42149505096138018</c:v>
                </c:pt>
                <c:pt idx="1316">
                  <c:v>0.42614972214677582</c:v>
                </c:pt>
                <c:pt idx="1317">
                  <c:v>0.44458905039556118</c:v>
                </c:pt>
                <c:pt idx="1318">
                  <c:v>0.44458905039556118</c:v>
                </c:pt>
                <c:pt idx="1319">
                  <c:v>0.44458905039556118</c:v>
                </c:pt>
                <c:pt idx="1320">
                  <c:v>0.41865342428659602</c:v>
                </c:pt>
                <c:pt idx="1321">
                  <c:v>0.40462229138136507</c:v>
                </c:pt>
                <c:pt idx="1322">
                  <c:v>0.41480073880085566</c:v>
                </c:pt>
                <c:pt idx="1323">
                  <c:v>0.42115388639413665</c:v>
                </c:pt>
                <c:pt idx="1324">
                  <c:v>0.4242286498155039</c:v>
                </c:pt>
                <c:pt idx="1325">
                  <c:v>0.4242286498155039</c:v>
                </c:pt>
                <c:pt idx="1326">
                  <c:v>0.4242286498155039</c:v>
                </c:pt>
                <c:pt idx="1327">
                  <c:v>0.41130876856516485</c:v>
                </c:pt>
                <c:pt idx="1328">
                  <c:v>0.41023240392563531</c:v>
                </c:pt>
                <c:pt idx="1329">
                  <c:v>0.40583847019247177</c:v>
                </c:pt>
                <c:pt idx="1330">
                  <c:v>0.41022226728183941</c:v>
                </c:pt>
                <c:pt idx="1331">
                  <c:v>0.40603692148017601</c:v>
                </c:pt>
                <c:pt idx="1332">
                  <c:v>0.40603692148017601</c:v>
                </c:pt>
                <c:pt idx="1333">
                  <c:v>0.40603692148017601</c:v>
                </c:pt>
                <c:pt idx="1334">
                  <c:v>0.40040810890857292</c:v>
                </c:pt>
                <c:pt idx="1335">
                  <c:v>0.41141572047890262</c:v>
                </c:pt>
                <c:pt idx="1336">
                  <c:v>0.4416349947707241</c:v>
                </c:pt>
                <c:pt idx="1337">
                  <c:v>0.44310279588979862</c:v>
                </c:pt>
                <c:pt idx="1338">
                  <c:v>0.44793522100513838</c:v>
                </c:pt>
                <c:pt idx="1339">
                  <c:v>0.44793522100513838</c:v>
                </c:pt>
                <c:pt idx="1340">
                  <c:v>0.44793522100513838</c:v>
                </c:pt>
                <c:pt idx="1341">
                  <c:v>0.44793522100513838</c:v>
                </c:pt>
                <c:pt idx="1342">
                  <c:v>0.46705261668103404</c:v>
                </c:pt>
                <c:pt idx="1343">
                  <c:v>0.49501465444665804</c:v>
                </c:pt>
                <c:pt idx="1344">
                  <c:v>0.47230197974818156</c:v>
                </c:pt>
                <c:pt idx="1345">
                  <c:v>0.46447973686628341</c:v>
                </c:pt>
                <c:pt idx="1346">
                  <c:v>0.46447973686628341</c:v>
                </c:pt>
                <c:pt idx="1347">
                  <c:v>0.46447973686628341</c:v>
                </c:pt>
                <c:pt idx="1348">
                  <c:v>0.4727836801693841</c:v>
                </c:pt>
                <c:pt idx="1349">
                  <c:v>0.48161073826157486</c:v>
                </c:pt>
                <c:pt idx="1350">
                  <c:v>0.46525046085613608</c:v>
                </c:pt>
                <c:pt idx="1351">
                  <c:v>0.452368336852778</c:v>
                </c:pt>
                <c:pt idx="1352">
                  <c:v>0.46729530939932618</c:v>
                </c:pt>
                <c:pt idx="1353">
                  <c:v>0.46729530939932618</c:v>
                </c:pt>
                <c:pt idx="1354">
                  <c:v>0.46729530939932618</c:v>
                </c:pt>
                <c:pt idx="1355">
                  <c:v>0.46697272807458701</c:v>
                </c:pt>
                <c:pt idx="1356">
                  <c:v>0.46368565355315239</c:v>
                </c:pt>
                <c:pt idx="1357">
                  <c:v>0.4792321499637735</c:v>
                </c:pt>
                <c:pt idx="1358">
                  <c:v>0.48511408809560574</c:v>
                </c:pt>
                <c:pt idx="1359">
                  <c:v>0.48396188186438804</c:v>
                </c:pt>
                <c:pt idx="1360">
                  <c:v>0.48396188186438804</c:v>
                </c:pt>
                <c:pt idx="1361">
                  <c:v>0.48396188186438804</c:v>
                </c:pt>
                <c:pt idx="1362">
                  <c:v>0.47465325607396158</c:v>
                </c:pt>
                <c:pt idx="1363">
                  <c:v>0.47408152388320257</c:v>
                </c:pt>
                <c:pt idx="1364">
                  <c:v>0.46919712020697224</c:v>
                </c:pt>
                <c:pt idx="1365">
                  <c:v>0.47821991533615638</c:v>
                </c:pt>
                <c:pt idx="1366">
                  <c:v>0.48702266926623849</c:v>
                </c:pt>
                <c:pt idx="1367">
                  <c:v>0.48702266926623849</c:v>
                </c:pt>
                <c:pt idx="1368">
                  <c:v>0.48702266926623849</c:v>
                </c:pt>
                <c:pt idx="1369">
                  <c:v>0.49531866184841089</c:v>
                </c:pt>
                <c:pt idx="1370">
                  <c:v>0.48882913146389484</c:v>
                </c:pt>
                <c:pt idx="1371">
                  <c:v>0.4884640731432941</c:v>
                </c:pt>
                <c:pt idx="1372">
                  <c:v>0.50077310814397347</c:v>
                </c:pt>
                <c:pt idx="1373">
                  <c:v>0.49099632814896665</c:v>
                </c:pt>
                <c:pt idx="1374">
                  <c:v>0.49099632814896665</c:v>
                </c:pt>
                <c:pt idx="1375">
                  <c:v>0.49099632814896665</c:v>
                </c:pt>
                <c:pt idx="1376">
                  <c:v>0.49593140205687058</c:v>
                </c:pt>
                <c:pt idx="1377">
                  <c:v>0.49178810781375493</c:v>
                </c:pt>
                <c:pt idx="1378">
                  <c:v>0.48165215497006342</c:v>
                </c:pt>
                <c:pt idx="1379">
                  <c:v>0.49231174330680494</c:v>
                </c:pt>
                <c:pt idx="1380">
                  <c:v>0.48629628638521671</c:v>
                </c:pt>
                <c:pt idx="1381">
                  <c:v>0.48629628638521671</c:v>
                </c:pt>
                <c:pt idx="1382">
                  <c:v>0.48629628638521671</c:v>
                </c:pt>
                <c:pt idx="1383">
                  <c:v>0.49040719128823707</c:v>
                </c:pt>
                <c:pt idx="1384">
                  <c:v>0.47544192638358274</c:v>
                </c:pt>
                <c:pt idx="1385">
                  <c:v>0.47260078234987768</c:v>
                </c:pt>
                <c:pt idx="1386">
                  <c:v>0.47421375345849048</c:v>
                </c:pt>
                <c:pt idx="1387">
                  <c:v>0.47880689664193676</c:v>
                </c:pt>
                <c:pt idx="1388">
                  <c:v>0.47880689664193676</c:v>
                </c:pt>
                <c:pt idx="1389">
                  <c:v>0.47880689664193676</c:v>
                </c:pt>
                <c:pt idx="1390">
                  <c:v>0.4775549013769953</c:v>
                </c:pt>
                <c:pt idx="1391">
                  <c:v>0.48340813541459138</c:v>
                </c:pt>
                <c:pt idx="1392">
                  <c:v>0.49367582382095065</c:v>
                </c:pt>
                <c:pt idx="1393">
                  <c:v>0.49390269151339306</c:v>
                </c:pt>
                <c:pt idx="1394">
                  <c:v>0.49002480549919714</c:v>
                </c:pt>
                <c:pt idx="1395">
                  <c:v>0.49002480549919714</c:v>
                </c:pt>
                <c:pt idx="1396">
                  <c:v>0.49002480549919714</c:v>
                </c:pt>
                <c:pt idx="1397">
                  <c:v>0.49002480549919714</c:v>
                </c:pt>
                <c:pt idx="1398">
                  <c:v>0.49002480549919714</c:v>
                </c:pt>
                <c:pt idx="1399">
                  <c:v>0.5013010504442148</c:v>
                </c:pt>
                <c:pt idx="1400">
                  <c:v>0.49400405625117827</c:v>
                </c:pt>
                <c:pt idx="1401">
                  <c:v>0.4680398714872509</c:v>
                </c:pt>
                <c:pt idx="1402">
                  <c:v>0.4680398714872509</c:v>
                </c:pt>
                <c:pt idx="1403">
                  <c:v>0.4680398714872509</c:v>
                </c:pt>
                <c:pt idx="1404">
                  <c:v>0.46537771503788417</c:v>
                </c:pt>
                <c:pt idx="1405">
                  <c:v>0.45382733979196122</c:v>
                </c:pt>
                <c:pt idx="1406">
                  <c:v>0.47135873349217094</c:v>
                </c:pt>
                <c:pt idx="1407">
                  <c:v>0.48205042551250799</c:v>
                </c:pt>
                <c:pt idx="1408">
                  <c:v>0.48074964299103451</c:v>
                </c:pt>
                <c:pt idx="1409">
                  <c:v>0.48074964299103451</c:v>
                </c:pt>
                <c:pt idx="1410">
                  <c:v>0.48074964299103451</c:v>
                </c:pt>
                <c:pt idx="1411">
                  <c:v>0.4809507877052277</c:v>
                </c:pt>
                <c:pt idx="1412">
                  <c:v>0.483922496632891</c:v>
                </c:pt>
                <c:pt idx="1413">
                  <c:v>0.48562976637060284</c:v>
                </c:pt>
                <c:pt idx="1414">
                  <c:v>0.49765826450233464</c:v>
                </c:pt>
                <c:pt idx="1415">
                  <c:v>0.50777004136729698</c:v>
                </c:pt>
                <c:pt idx="1416">
                  <c:v>0.50777004136729698</c:v>
                </c:pt>
                <c:pt idx="1417">
                  <c:v>0.50777004136729698</c:v>
                </c:pt>
                <c:pt idx="1418">
                  <c:v>0.49081367954880539</c:v>
                </c:pt>
                <c:pt idx="1419">
                  <c:v>0.48469537526056872</c:v>
                </c:pt>
                <c:pt idx="1420">
                  <c:v>0.48460484460764963</c:v>
                </c:pt>
                <c:pt idx="1421">
                  <c:v>0.48460484460764963</c:v>
                </c:pt>
                <c:pt idx="1422">
                  <c:v>0.47829399184188892</c:v>
                </c:pt>
                <c:pt idx="1423">
                  <c:v>0.47829399184188892</c:v>
                </c:pt>
                <c:pt idx="1424">
                  <c:v>0.47829399184188892</c:v>
                </c:pt>
                <c:pt idx="1425">
                  <c:v>0.48149616714932497</c:v>
                </c:pt>
                <c:pt idx="1426">
                  <c:v>0.4978284485550124</c:v>
                </c:pt>
                <c:pt idx="1427">
                  <c:v>0.50484739543217261</c:v>
                </c:pt>
                <c:pt idx="1428">
                  <c:v>0.48308619720247892</c:v>
                </c:pt>
                <c:pt idx="1429">
                  <c:v>0.48522930846017909</c:v>
                </c:pt>
                <c:pt idx="1430">
                  <c:v>0.48522930846017909</c:v>
                </c:pt>
                <c:pt idx="1431">
                  <c:v>0.48522930846017909</c:v>
                </c:pt>
                <c:pt idx="1432">
                  <c:v>0.48199178222791028</c:v>
                </c:pt>
                <c:pt idx="1433">
                  <c:v>0.47376798425008282</c:v>
                </c:pt>
                <c:pt idx="1434">
                  <c:v>0.48069478822115164</c:v>
                </c:pt>
                <c:pt idx="1435">
                  <c:v>0.47274471928406303</c:v>
                </c:pt>
                <c:pt idx="1436">
                  <c:v>0.48262344030886739</c:v>
                </c:pt>
                <c:pt idx="1437">
                  <c:v>0.48262344030886739</c:v>
                </c:pt>
                <c:pt idx="1438">
                  <c:v>0.48262344030886739</c:v>
                </c:pt>
                <c:pt idx="1439">
                  <c:v>0.48446365994848195</c:v>
                </c:pt>
                <c:pt idx="1440">
                  <c:v>0.47891199793414385</c:v>
                </c:pt>
                <c:pt idx="1441">
                  <c:v>0.48004394675180384</c:v>
                </c:pt>
                <c:pt idx="1442">
                  <c:v>0.4907227361007549</c:v>
                </c:pt>
                <c:pt idx="1443">
                  <c:v>0.50499404891341815</c:v>
                </c:pt>
                <c:pt idx="1444">
                  <c:v>0.50499404891341815</c:v>
                </c:pt>
                <c:pt idx="1445">
                  <c:v>0.50499404891341815</c:v>
                </c:pt>
                <c:pt idx="1446">
                  <c:v>0.49528894740799778</c:v>
                </c:pt>
                <c:pt idx="1447">
                  <c:v>0.48658591742286017</c:v>
                </c:pt>
                <c:pt idx="1448">
                  <c:v>0.49030273909641142</c:v>
                </c:pt>
                <c:pt idx="1449">
                  <c:v>0.4873525852229319</c:v>
                </c:pt>
                <c:pt idx="1450">
                  <c:v>0.49416354626966852</c:v>
                </c:pt>
                <c:pt idx="1451">
                  <c:v>0.49416354626966852</c:v>
                </c:pt>
                <c:pt idx="1452">
                  <c:v>0.49416354626966852</c:v>
                </c:pt>
                <c:pt idx="1453">
                  <c:v>0.49349129743359654</c:v>
                </c:pt>
                <c:pt idx="1454">
                  <c:v>0.49349129743359654</c:v>
                </c:pt>
                <c:pt idx="1455">
                  <c:v>0.50131537098438761</c:v>
                </c:pt>
                <c:pt idx="1456">
                  <c:v>0.50074634365038495</c:v>
                </c:pt>
                <c:pt idx="1457">
                  <c:v>0.50861066732492688</c:v>
                </c:pt>
                <c:pt idx="1458">
                  <c:v>0.50861066732492688</c:v>
                </c:pt>
                <c:pt idx="1459">
                  <c:v>0.50861066732492688</c:v>
                </c:pt>
                <c:pt idx="1460">
                  <c:v>0.50570824528045355</c:v>
                </c:pt>
                <c:pt idx="1461">
                  <c:v>0.50570824528045355</c:v>
                </c:pt>
                <c:pt idx="1462">
                  <c:v>0.49758613292236209</c:v>
                </c:pt>
                <c:pt idx="1463">
                  <c:v>0.50229863316359546</c:v>
                </c:pt>
                <c:pt idx="1464">
                  <c:v>0.52127566896038724</c:v>
                </c:pt>
                <c:pt idx="1465">
                  <c:v>0.52127566896038724</c:v>
                </c:pt>
                <c:pt idx="1466">
                  <c:v>0.52127566896038724</c:v>
                </c:pt>
                <c:pt idx="1467">
                  <c:v>0.51620308150365002</c:v>
                </c:pt>
                <c:pt idx="1468">
                  <c:v>0.51200321311082497</c:v>
                </c:pt>
                <c:pt idx="1469">
                  <c:v>0.51648074195119964</c:v>
                </c:pt>
                <c:pt idx="1470">
                  <c:v>0.51363219088242129</c:v>
                </c:pt>
                <c:pt idx="1471">
                  <c:v>0.51084288569152347</c:v>
                </c:pt>
                <c:pt idx="1472">
                  <c:v>0.51084288569152347</c:v>
                </c:pt>
                <c:pt idx="1473">
                  <c:v>0.51084288569152347</c:v>
                </c:pt>
                <c:pt idx="1474">
                  <c:v>0.51913300366872095</c:v>
                </c:pt>
                <c:pt idx="1475">
                  <c:v>0.51799311133259085</c:v>
                </c:pt>
                <c:pt idx="1476">
                  <c:v>0.50653465009658571</c:v>
                </c:pt>
                <c:pt idx="1477">
                  <c:v>0.50670766409405221</c:v>
                </c:pt>
                <c:pt idx="1478">
                  <c:v>0.51108543066528123</c:v>
                </c:pt>
                <c:pt idx="1479">
                  <c:v>0.51108543066528123</c:v>
                </c:pt>
                <c:pt idx="1480">
                  <c:v>0.51108543066528123</c:v>
                </c:pt>
                <c:pt idx="1481">
                  <c:v>0.51108543066528123</c:v>
                </c:pt>
                <c:pt idx="1482">
                  <c:v>0.50297259305903186</c:v>
                </c:pt>
                <c:pt idx="1483">
                  <c:v>0.50285899303072235</c:v>
                </c:pt>
                <c:pt idx="1484">
                  <c:v>0.51695238621987061</c:v>
                </c:pt>
                <c:pt idx="1485">
                  <c:v>0.51386415709150235</c:v>
                </c:pt>
                <c:pt idx="1486">
                  <c:v>0.51386415709150235</c:v>
                </c:pt>
                <c:pt idx="1487">
                  <c:v>0.51386415709150235</c:v>
                </c:pt>
                <c:pt idx="1488">
                  <c:v>0.51461039126109176</c:v>
                </c:pt>
                <c:pt idx="1489">
                  <c:v>0.5121999055037425</c:v>
                </c:pt>
                <c:pt idx="1490">
                  <c:v>0.50503209955307948</c:v>
                </c:pt>
                <c:pt idx="1491">
                  <c:v>0.49287383885349856</c:v>
                </c:pt>
                <c:pt idx="1492">
                  <c:v>0.49265043984649726</c:v>
                </c:pt>
                <c:pt idx="1493">
                  <c:v>0.49265043984649726</c:v>
                </c:pt>
                <c:pt idx="1494">
                  <c:v>0.49265043984649726</c:v>
                </c:pt>
                <c:pt idx="1495">
                  <c:v>0.49029291869134717</c:v>
                </c:pt>
                <c:pt idx="1496">
                  <c:v>0.47942396342223415</c:v>
                </c:pt>
                <c:pt idx="1497">
                  <c:v>0.50307361173601661</c:v>
                </c:pt>
                <c:pt idx="1498">
                  <c:v>0.50137314638857022</c:v>
                </c:pt>
                <c:pt idx="1499">
                  <c:v>0.50479385178007607</c:v>
                </c:pt>
                <c:pt idx="1500">
                  <c:v>0.50479385178007607</c:v>
                </c:pt>
                <c:pt idx="1501">
                  <c:v>0.50479385178007607</c:v>
                </c:pt>
                <c:pt idx="1502">
                  <c:v>0.50219168455621288</c:v>
                </c:pt>
                <c:pt idx="1503">
                  <c:v>0.51389838225183482</c:v>
                </c:pt>
                <c:pt idx="1504">
                  <c:v>0.51650497082265634</c:v>
                </c:pt>
                <c:pt idx="1505">
                  <c:v>0.5210715460876294</c:v>
                </c:pt>
                <c:pt idx="1506">
                  <c:v>0.52058507517884012</c:v>
                </c:pt>
                <c:pt idx="1507">
                  <c:v>0.52058507517884012</c:v>
                </c:pt>
                <c:pt idx="1508">
                  <c:v>0.52058507517884012</c:v>
                </c:pt>
                <c:pt idx="1509">
                  <c:v>0.52058507517884012</c:v>
                </c:pt>
                <c:pt idx="1510">
                  <c:v>0.51374194619269264</c:v>
                </c:pt>
                <c:pt idx="1511">
                  <c:v>0.51349443569855158</c:v>
                </c:pt>
                <c:pt idx="1512">
                  <c:v>0.51304106078539613</c:v>
                </c:pt>
                <c:pt idx="1513">
                  <c:v>0.51396297793277501</c:v>
                </c:pt>
                <c:pt idx="1514">
                  <c:v>0.51396297793277501</c:v>
                </c:pt>
                <c:pt idx="1515">
                  <c:v>0.51396297793277501</c:v>
                </c:pt>
                <c:pt idx="1516">
                  <c:v>0.5173398529173836</c:v>
                </c:pt>
                <c:pt idx="1517">
                  <c:v>0.50898823287904449</c:v>
                </c:pt>
                <c:pt idx="1518">
                  <c:v>0.52747618997282375</c:v>
                </c:pt>
                <c:pt idx="1519">
                  <c:v>0.53057871374906984</c:v>
                </c:pt>
                <c:pt idx="1520">
                  <c:v>0.53167896041482887</c:v>
                </c:pt>
                <c:pt idx="1521">
                  <c:v>0.53167896041482887</c:v>
                </c:pt>
                <c:pt idx="1522">
                  <c:v>0.53167896041482887</c:v>
                </c:pt>
                <c:pt idx="1523">
                  <c:v>0.53271263689554083</c:v>
                </c:pt>
                <c:pt idx="1524">
                  <c:v>0.5226448663336507</c:v>
                </c:pt>
                <c:pt idx="1525">
                  <c:v>0.52450856356394748</c:v>
                </c:pt>
                <c:pt idx="1526">
                  <c:v>0.52962442874590465</c:v>
                </c:pt>
                <c:pt idx="1527">
                  <c:v>0.541902244674763</c:v>
                </c:pt>
                <c:pt idx="1528">
                  <c:v>0.541902244674763</c:v>
                </c:pt>
                <c:pt idx="1529">
                  <c:v>0.541902244674763</c:v>
                </c:pt>
                <c:pt idx="1530">
                  <c:v>0.54297408470687447</c:v>
                </c:pt>
                <c:pt idx="1531">
                  <c:v>0.53512113594027966</c:v>
                </c:pt>
                <c:pt idx="1532">
                  <c:v>0.54113276013096323</c:v>
                </c:pt>
                <c:pt idx="1533">
                  <c:v>0.54277017314009424</c:v>
                </c:pt>
                <c:pt idx="1534">
                  <c:v>0.54788907406806064</c:v>
                </c:pt>
                <c:pt idx="1535">
                  <c:v>0.54788907406806064</c:v>
                </c:pt>
                <c:pt idx="1536">
                  <c:v>0.54788907406806064</c:v>
                </c:pt>
                <c:pt idx="1537">
                  <c:v>0.54345637113261924</c:v>
                </c:pt>
                <c:pt idx="1538">
                  <c:v>0.54128993056294039</c:v>
                </c:pt>
                <c:pt idx="1539">
                  <c:v>0.54598693997366388</c:v>
                </c:pt>
                <c:pt idx="1540">
                  <c:v>0.55595111323423518</c:v>
                </c:pt>
                <c:pt idx="1541">
                  <c:v>0.55064995757913104</c:v>
                </c:pt>
                <c:pt idx="1542">
                  <c:v>0.55064995757913104</c:v>
                </c:pt>
                <c:pt idx="1543">
                  <c:v>0.55064995757913104</c:v>
                </c:pt>
                <c:pt idx="1544">
                  <c:v>0.54662489942468717</c:v>
                </c:pt>
                <c:pt idx="1545">
                  <c:v>0.54940753571423606</c:v>
                </c:pt>
                <c:pt idx="1546">
                  <c:v>0.55461098918769158</c:v>
                </c:pt>
                <c:pt idx="1547">
                  <c:v>0.5486785399659575</c:v>
                </c:pt>
                <c:pt idx="1548">
                  <c:v>0.5486785399659575</c:v>
                </c:pt>
                <c:pt idx="1549">
                  <c:v>0.5486785399659575</c:v>
                </c:pt>
                <c:pt idx="1550">
                  <c:v>0.5486785399659575</c:v>
                </c:pt>
                <c:pt idx="1551">
                  <c:v>0.54209608879573157</c:v>
                </c:pt>
                <c:pt idx="1552">
                  <c:v>0.54059319968919262</c:v>
                </c:pt>
                <c:pt idx="1553">
                  <c:v>0.54558201733035716</c:v>
                </c:pt>
                <c:pt idx="1554">
                  <c:v>0.56182208106238507</c:v>
                </c:pt>
                <c:pt idx="1555">
                  <c:v>0.57793792471155347</c:v>
                </c:pt>
                <c:pt idx="1556">
                  <c:v>0.57793792471155347</c:v>
                </c:pt>
                <c:pt idx="1557">
                  <c:v>0.57793792471155347</c:v>
                </c:pt>
                <c:pt idx="1558">
                  <c:v>0.57230234359203269</c:v>
                </c:pt>
                <c:pt idx="1559">
                  <c:v>0.56631831375851238</c:v>
                </c:pt>
                <c:pt idx="1560">
                  <c:v>0.57246401802484792</c:v>
                </c:pt>
                <c:pt idx="1561">
                  <c:v>0.5659786662954609</c:v>
                </c:pt>
                <c:pt idx="1562">
                  <c:v>0.56948794888287946</c:v>
                </c:pt>
                <c:pt idx="1563">
                  <c:v>0.56948794888287946</c:v>
                </c:pt>
                <c:pt idx="1564">
                  <c:v>0.56948794888287946</c:v>
                </c:pt>
                <c:pt idx="1565">
                  <c:v>0.56435532591164428</c:v>
                </c:pt>
                <c:pt idx="1566">
                  <c:v>0.56353976677479523</c:v>
                </c:pt>
                <c:pt idx="1567">
                  <c:v>0.57773040480814508</c:v>
                </c:pt>
                <c:pt idx="1568">
                  <c:v>0.58935115519328596</c:v>
                </c:pt>
                <c:pt idx="1569">
                  <c:v>0.59052174466396012</c:v>
                </c:pt>
                <c:pt idx="1570">
                  <c:v>0.59052174466396012</c:v>
                </c:pt>
                <c:pt idx="1571">
                  <c:v>0.59052174466396012</c:v>
                </c:pt>
                <c:pt idx="1572">
                  <c:v>0.58374429383917503</c:v>
                </c:pt>
                <c:pt idx="1573">
                  <c:v>0.58207820964401602</c:v>
                </c:pt>
                <c:pt idx="1574">
                  <c:v>0.58091665447138308</c:v>
                </c:pt>
                <c:pt idx="1575">
                  <c:v>0.5888178814862437</c:v>
                </c:pt>
                <c:pt idx="1576">
                  <c:v>0.58868559494965034</c:v>
                </c:pt>
                <c:pt idx="1577">
                  <c:v>0.58868559494965034</c:v>
                </c:pt>
                <c:pt idx="1578">
                  <c:v>0.58868559494965034</c:v>
                </c:pt>
                <c:pt idx="1579">
                  <c:v>0.5903249356490039</c:v>
                </c:pt>
                <c:pt idx="1580">
                  <c:v>0.57872126010960967</c:v>
                </c:pt>
                <c:pt idx="1581">
                  <c:v>0.57127059249687795</c:v>
                </c:pt>
                <c:pt idx="1582">
                  <c:v>0.61330443656139533</c:v>
                </c:pt>
                <c:pt idx="1583">
                  <c:v>0.61339377184537769</c:v>
                </c:pt>
                <c:pt idx="1584">
                  <c:v>0.61339377184537769</c:v>
                </c:pt>
                <c:pt idx="1585">
                  <c:v>0.61339377184537769</c:v>
                </c:pt>
                <c:pt idx="1586">
                  <c:v>0.60659077866387401</c:v>
                </c:pt>
                <c:pt idx="1587">
                  <c:v>0.61586445167182058</c:v>
                </c:pt>
                <c:pt idx="1588">
                  <c:v>0.61080467302081987</c:v>
                </c:pt>
                <c:pt idx="1589">
                  <c:v>0.61445962431218515</c:v>
                </c:pt>
                <c:pt idx="1590">
                  <c:v>0.61387482726166187</c:v>
                </c:pt>
                <c:pt idx="1591">
                  <c:v>0.61387482726166187</c:v>
                </c:pt>
                <c:pt idx="1592">
                  <c:v>0.61387482726166187</c:v>
                </c:pt>
                <c:pt idx="1593">
                  <c:v>0.61282525352144157</c:v>
                </c:pt>
                <c:pt idx="1594">
                  <c:v>0.62508061307714602</c:v>
                </c:pt>
                <c:pt idx="1595">
                  <c:v>0.62352052045757578</c:v>
                </c:pt>
                <c:pt idx="1596">
                  <c:v>0.63238763688276212</c:v>
                </c:pt>
                <c:pt idx="1597">
                  <c:v>0.63496813892972481</c:v>
                </c:pt>
                <c:pt idx="1598">
                  <c:v>0.63496813892972481</c:v>
                </c:pt>
                <c:pt idx="1599">
                  <c:v>0.63496813892972481</c:v>
                </c:pt>
                <c:pt idx="1600">
                  <c:v>0.64052105341890142</c:v>
                </c:pt>
                <c:pt idx="1601">
                  <c:v>0.64109207390731227</c:v>
                </c:pt>
                <c:pt idx="1602">
                  <c:v>0.6252161765256159</c:v>
                </c:pt>
                <c:pt idx="1603">
                  <c:v>0.63122412746415657</c:v>
                </c:pt>
                <c:pt idx="1604">
                  <c:v>0.62722735594942325</c:v>
                </c:pt>
                <c:pt idx="1605">
                  <c:v>0.62722735594942325</c:v>
                </c:pt>
                <c:pt idx="1606">
                  <c:v>0.62722735594942325</c:v>
                </c:pt>
                <c:pt idx="1607">
                  <c:v>0.62722735594942325</c:v>
                </c:pt>
                <c:pt idx="1608">
                  <c:v>0.63084945213494947</c:v>
                </c:pt>
                <c:pt idx="1609">
                  <c:v>0.63549900843585938</c:v>
                </c:pt>
                <c:pt idx="1610">
                  <c:v>0.64311175506787865</c:v>
                </c:pt>
                <c:pt idx="1611">
                  <c:v>0.64412037271311773</c:v>
                </c:pt>
                <c:pt idx="1612">
                  <c:v>0.64412037271311773</c:v>
                </c:pt>
                <c:pt idx="1613">
                  <c:v>0.64412037271311773</c:v>
                </c:pt>
                <c:pt idx="1614">
                  <c:v>0.63585025187085131</c:v>
                </c:pt>
                <c:pt idx="1615">
                  <c:v>0.64014683462280697</c:v>
                </c:pt>
                <c:pt idx="1616">
                  <c:v>0.64385886239678491</c:v>
                </c:pt>
                <c:pt idx="1617">
                  <c:v>0.64805727262028245</c:v>
                </c:pt>
                <c:pt idx="1618">
                  <c:v>0.64769103024897401</c:v>
                </c:pt>
                <c:pt idx="1619">
                  <c:v>0.64769103024897401</c:v>
                </c:pt>
                <c:pt idx="1620">
                  <c:v>0.64769103024897401</c:v>
                </c:pt>
                <c:pt idx="1621">
                  <c:v>0.66864333485492367</c:v>
                </c:pt>
                <c:pt idx="1622">
                  <c:v>0.66570344741991772</c:v>
                </c:pt>
                <c:pt idx="1623">
                  <c:v>0.66493761868775492</c:v>
                </c:pt>
                <c:pt idx="1624">
                  <c:v>0.67210006691369095</c:v>
                </c:pt>
                <c:pt idx="1625">
                  <c:v>0.68550592474866612</c:v>
                </c:pt>
                <c:pt idx="1626">
                  <c:v>0.68550592474866612</c:v>
                </c:pt>
                <c:pt idx="1627">
                  <c:v>0.68550592474866612</c:v>
                </c:pt>
                <c:pt idx="1628">
                  <c:v>0.69996540501118121</c:v>
                </c:pt>
                <c:pt idx="1629">
                  <c:v>0.69455628704521599</c:v>
                </c:pt>
                <c:pt idx="1630">
                  <c:v>0.69228527317672972</c:v>
                </c:pt>
                <c:pt idx="1631">
                  <c:v>0.68459664031259004</c:v>
                </c:pt>
                <c:pt idx="1632">
                  <c:v>0.69604315625605695</c:v>
                </c:pt>
                <c:pt idx="1633">
                  <c:v>0.69604315625605695</c:v>
                </c:pt>
                <c:pt idx="1634">
                  <c:v>0.69604315625605695</c:v>
                </c:pt>
                <c:pt idx="1635">
                  <c:v>0.68954814092301975</c:v>
                </c:pt>
                <c:pt idx="1636">
                  <c:v>0.69857102122093861</c:v>
                </c:pt>
                <c:pt idx="1637">
                  <c:v>0.7062359695667273</c:v>
                </c:pt>
                <c:pt idx="1638">
                  <c:v>0.703364212328355</c:v>
                </c:pt>
                <c:pt idx="1639">
                  <c:v>0.71055744853907887</c:v>
                </c:pt>
                <c:pt idx="1640">
                  <c:v>0.71055744853907887</c:v>
                </c:pt>
                <c:pt idx="1641">
                  <c:v>0.71055744853907887</c:v>
                </c:pt>
                <c:pt idx="1642">
                  <c:v>0.70843217412873427</c:v>
                </c:pt>
                <c:pt idx="1643">
                  <c:v>0.7087496189411282</c:v>
                </c:pt>
                <c:pt idx="1644">
                  <c:v>0.7114852279037307</c:v>
                </c:pt>
                <c:pt idx="1645">
                  <c:v>0.7114852279037307</c:v>
                </c:pt>
                <c:pt idx="1646">
                  <c:v>0.70604849300824535</c:v>
                </c:pt>
                <c:pt idx="1647">
                  <c:v>0.70604849300824535</c:v>
                </c:pt>
                <c:pt idx="1648">
                  <c:v>0.70604849300824535</c:v>
                </c:pt>
                <c:pt idx="1649">
                  <c:v>0.71375972937133225</c:v>
                </c:pt>
                <c:pt idx="1650">
                  <c:v>0.7365642613990504</c:v>
                </c:pt>
                <c:pt idx="1651">
                  <c:v>0.74296162829852719</c:v>
                </c:pt>
                <c:pt idx="1652">
                  <c:v>0.72241069779343237</c:v>
                </c:pt>
                <c:pt idx="1653">
                  <c:v>0.73013444298126329</c:v>
                </c:pt>
                <c:pt idx="1654">
                  <c:v>0.73013444298126329</c:v>
                </c:pt>
                <c:pt idx="1655">
                  <c:v>0.73013444298126329</c:v>
                </c:pt>
                <c:pt idx="1656">
                  <c:v>0.74582444362651001</c:v>
                </c:pt>
                <c:pt idx="1657">
                  <c:v>0.74167663956833296</c:v>
                </c:pt>
                <c:pt idx="1658">
                  <c:v>0.75970401320139436</c:v>
                </c:pt>
                <c:pt idx="1659">
                  <c:v>0.74527960314841568</c:v>
                </c:pt>
                <c:pt idx="1660">
                  <c:v>0.73968618768190986</c:v>
                </c:pt>
                <c:pt idx="1661">
                  <c:v>0.73968618768190986</c:v>
                </c:pt>
                <c:pt idx="1662">
                  <c:v>0.73968618768190986</c:v>
                </c:pt>
                <c:pt idx="1663">
                  <c:v>0.73314245938822165</c:v>
                </c:pt>
                <c:pt idx="1664">
                  <c:v>0.74868995039320474</c:v>
                </c:pt>
                <c:pt idx="1665">
                  <c:v>0.74869981545799824</c:v>
                </c:pt>
                <c:pt idx="1666">
                  <c:v>0.89158830483380846</c:v>
                </c:pt>
                <c:pt idx="1667">
                  <c:v>0.87985197719936092</c:v>
                </c:pt>
                <c:pt idx="1668">
                  <c:v>0.87985197719936092</c:v>
                </c:pt>
                <c:pt idx="1669">
                  <c:v>0.87985197719936092</c:v>
                </c:pt>
                <c:pt idx="1670">
                  <c:v>0.90386646171875906</c:v>
                </c:pt>
                <c:pt idx="1671">
                  <c:v>0.92794229949983009</c:v>
                </c:pt>
                <c:pt idx="1672">
                  <c:v>0.90682323660335085</c:v>
                </c:pt>
                <c:pt idx="1673">
                  <c:v>0.91742365469630105</c:v>
                </c:pt>
                <c:pt idx="1674">
                  <c:v>0.92271674517141866</c:v>
                </c:pt>
                <c:pt idx="1675">
                  <c:v>0.92271674517141866</c:v>
                </c:pt>
                <c:pt idx="1676">
                  <c:v>0.92271674517141866</c:v>
                </c:pt>
                <c:pt idx="1677">
                  <c:v>0.9424846173375685</c:v>
                </c:pt>
                <c:pt idx="1678">
                  <c:v>0.93457956915273499</c:v>
                </c:pt>
                <c:pt idx="1679">
                  <c:v>0.93432727974556018</c:v>
                </c:pt>
                <c:pt idx="1680">
                  <c:v>0.93323341012457339</c:v>
                </c:pt>
                <c:pt idx="1681">
                  <c:v>0.94355516890812874</c:v>
                </c:pt>
                <c:pt idx="1682">
                  <c:v>0.94355516890812874</c:v>
                </c:pt>
                <c:pt idx="1683">
                  <c:v>0.94355516890812874</c:v>
                </c:pt>
                <c:pt idx="1684">
                  <c:v>0.93670453385868502</c:v>
                </c:pt>
                <c:pt idx="1685">
                  <c:v>0.91576872524867259</c:v>
                </c:pt>
                <c:pt idx="1686">
                  <c:v>0.90951714833139796</c:v>
                </c:pt>
                <c:pt idx="1687">
                  <c:v>0.91710520057060618</c:v>
                </c:pt>
                <c:pt idx="1688">
                  <c:v>0.92785802355802893</c:v>
                </c:pt>
                <c:pt idx="1689">
                  <c:v>0.92785802355802893</c:v>
                </c:pt>
                <c:pt idx="1690">
                  <c:v>0.92785802355802893</c:v>
                </c:pt>
                <c:pt idx="1691">
                  <c:v>0.93951326712782413</c:v>
                </c:pt>
                <c:pt idx="1692">
                  <c:v>0.94496431873415787</c:v>
                </c:pt>
                <c:pt idx="1693">
                  <c:v>0.94590751508804294</c:v>
                </c:pt>
                <c:pt idx="1694">
                  <c:v>0.94198999217336743</c:v>
                </c:pt>
                <c:pt idx="1695">
                  <c:v>0.96560432056647372</c:v>
                </c:pt>
                <c:pt idx="1696">
                  <c:v>0.96560432056647372</c:v>
                </c:pt>
                <c:pt idx="1697">
                  <c:v>0.96560432056647372</c:v>
                </c:pt>
                <c:pt idx="1698">
                  <c:v>0.98260832249829644</c:v>
                </c:pt>
                <c:pt idx="1699">
                  <c:v>0.96961130257763362</c:v>
                </c:pt>
                <c:pt idx="1700">
                  <c:v>0.97720055403067496</c:v>
                </c:pt>
                <c:pt idx="1701">
                  <c:v>0.98753615769187908</c:v>
                </c:pt>
                <c:pt idx="1702">
                  <c:v>0.99318560228202157</c:v>
                </c:pt>
                <c:pt idx="1703">
                  <c:v>0.99318560228202157</c:v>
                </c:pt>
                <c:pt idx="1704">
                  <c:v>0.99318560228202157</c:v>
                </c:pt>
                <c:pt idx="1705">
                  <c:v>0.99318560228202157</c:v>
                </c:pt>
                <c:pt idx="1706">
                  <c:v>1.0023744646556967</c:v>
                </c:pt>
                <c:pt idx="1707">
                  <c:v>0.99765930468058173</c:v>
                </c:pt>
                <c:pt idx="1708">
                  <c:v>1.0136460685547179</c:v>
                </c:pt>
                <c:pt idx="1709">
                  <c:v>1.0309621337525923</c:v>
                </c:pt>
                <c:pt idx="1710">
                  <c:v>1.0309621337525923</c:v>
                </c:pt>
                <c:pt idx="1711">
                  <c:v>1.0309621337525923</c:v>
                </c:pt>
                <c:pt idx="1712">
                  <c:v>1.0259898896836286</c:v>
                </c:pt>
                <c:pt idx="1713">
                  <c:v>1.0180184251229383</c:v>
                </c:pt>
                <c:pt idx="1714">
                  <c:v>1.0354861888674711</c:v>
                </c:pt>
                <c:pt idx="1715">
                  <c:v>1.0307548226335501</c:v>
                </c:pt>
                <c:pt idx="1716">
                  <c:v>1.0251489528878155</c:v>
                </c:pt>
                <c:pt idx="1717">
                  <c:v>1.0251489528878155</c:v>
                </c:pt>
                <c:pt idx="1718">
                  <c:v>1.0251489528878155</c:v>
                </c:pt>
                <c:pt idx="1719">
                  <c:v>1.0001537735437482</c:v>
                </c:pt>
                <c:pt idx="1720">
                  <c:v>1.037423428347926</c:v>
                </c:pt>
                <c:pt idx="1721">
                  <c:v>1.0390684985588701</c:v>
                </c:pt>
                <c:pt idx="1722">
                  <c:v>1.0558981990742056</c:v>
                </c:pt>
                <c:pt idx="1723">
                  <c:v>1.0753712620563411</c:v>
                </c:pt>
                <c:pt idx="1724">
                  <c:v>1.0753712620563411</c:v>
                </c:pt>
                <c:pt idx="1725">
                  <c:v>1.0753712620563411</c:v>
                </c:pt>
                <c:pt idx="1726">
                  <c:v>1.0715137798053562</c:v>
                </c:pt>
                <c:pt idx="1727">
                  <c:v>1.0880202392122631</c:v>
                </c:pt>
                <c:pt idx="1728">
                  <c:v>1.1068303687775858</c:v>
                </c:pt>
                <c:pt idx="1729">
                  <c:v>1.1138171281852802</c:v>
                </c:pt>
                <c:pt idx="1730">
                  <c:v>1.124531247679466</c:v>
                </c:pt>
                <c:pt idx="1731">
                  <c:v>1.124531247679466</c:v>
                </c:pt>
                <c:pt idx="1732">
                  <c:v>1.124531247679466</c:v>
                </c:pt>
                <c:pt idx="1733">
                  <c:v>1.1119004944083133</c:v>
                </c:pt>
                <c:pt idx="1734">
                  <c:v>1.1064772770598146</c:v>
                </c:pt>
                <c:pt idx="1735">
                  <c:v>1.1063941708368312</c:v>
                </c:pt>
                <c:pt idx="1736">
                  <c:v>1.0983801014412711</c:v>
                </c:pt>
                <c:pt idx="1737">
                  <c:v>1.1191433895462586</c:v>
                </c:pt>
                <c:pt idx="1738">
                  <c:v>1.1191433895462586</c:v>
                </c:pt>
                <c:pt idx="1739">
                  <c:v>1.1191433895462586</c:v>
                </c:pt>
                <c:pt idx="1740">
                  <c:v>1.1204662163040426</c:v>
                </c:pt>
                <c:pt idx="1741">
                  <c:v>1.0772575683331573</c:v>
                </c:pt>
                <c:pt idx="1742">
                  <c:v>1.0670489380581802</c:v>
                </c:pt>
                <c:pt idx="1743">
                  <c:v>1.0863453482473289</c:v>
                </c:pt>
                <c:pt idx="1744">
                  <c:v>1.0854820097779689</c:v>
                </c:pt>
                <c:pt idx="1745">
                  <c:v>1.0854820097779689</c:v>
                </c:pt>
                <c:pt idx="1746">
                  <c:v>1.0854820097779689</c:v>
                </c:pt>
                <c:pt idx="1747">
                  <c:v>1.0853421340412504</c:v>
                </c:pt>
                <c:pt idx="1748">
                  <c:v>1.0887575542619388</c:v>
                </c:pt>
                <c:pt idx="1749">
                  <c:v>1.1036546665099083</c:v>
                </c:pt>
                <c:pt idx="1750">
                  <c:v>1.1147388855747438</c:v>
                </c:pt>
                <c:pt idx="1751">
                  <c:v>1.1288980789763547</c:v>
                </c:pt>
                <c:pt idx="1752">
                  <c:v>1.1288980789763547</c:v>
                </c:pt>
                <c:pt idx="1753">
                  <c:v>1.1288980789763547</c:v>
                </c:pt>
                <c:pt idx="1754">
                  <c:v>1.1207519067477678</c:v>
                </c:pt>
                <c:pt idx="1755">
                  <c:v>1.1074869569740144</c:v>
                </c:pt>
                <c:pt idx="1756">
                  <c:v>1.1019552216718735</c:v>
                </c:pt>
                <c:pt idx="1757">
                  <c:v>1.1126201288258364</c:v>
                </c:pt>
                <c:pt idx="1758">
                  <c:v>1.0957650572749538</c:v>
                </c:pt>
                <c:pt idx="1759">
                  <c:v>1.0957650572749538</c:v>
                </c:pt>
                <c:pt idx="1760">
                  <c:v>1.0957650572749538</c:v>
                </c:pt>
                <c:pt idx="1761">
                  <c:v>1.0739898007279471</c:v>
                </c:pt>
                <c:pt idx="1762">
                  <c:v>1.0627407514822118</c:v>
                </c:pt>
                <c:pt idx="1763">
                  <c:v>1.0536495493286382</c:v>
                </c:pt>
                <c:pt idx="1764">
                  <c:v>1.06703467527664</c:v>
                </c:pt>
                <c:pt idx="1765">
                  <c:v>1.0598308282547597</c:v>
                </c:pt>
                <c:pt idx="1766">
                  <c:v>1.0598308282547597</c:v>
                </c:pt>
                <c:pt idx="1767">
                  <c:v>1.0598308282547597</c:v>
                </c:pt>
                <c:pt idx="1768">
                  <c:v>1.0409200016397806</c:v>
                </c:pt>
                <c:pt idx="1769">
                  <c:v>1.0667724235346534</c:v>
                </c:pt>
                <c:pt idx="1770">
                  <c:v>1.0548204007287807</c:v>
                </c:pt>
                <c:pt idx="1771">
                  <c:v>1.045887350291975</c:v>
                </c:pt>
                <c:pt idx="1772">
                  <c:v>1.0283352773413741</c:v>
                </c:pt>
                <c:pt idx="1773">
                  <c:v>1.0283352773413741</c:v>
                </c:pt>
                <c:pt idx="1774">
                  <c:v>1.0283352773413741</c:v>
                </c:pt>
                <c:pt idx="1775">
                  <c:v>1.0268863578726832</c:v>
                </c:pt>
                <c:pt idx="1776">
                  <c:v>1.0320077890316131</c:v>
                </c:pt>
                <c:pt idx="1777">
                  <c:v>1.0564500729173805</c:v>
                </c:pt>
                <c:pt idx="1778">
                  <c:v>1.0718319705862798</c:v>
                </c:pt>
                <c:pt idx="1779">
                  <c:v>1.0766692645149112</c:v>
                </c:pt>
                <c:pt idx="1780">
                  <c:v>1.0766692645149112</c:v>
                </c:pt>
                <c:pt idx="1781">
                  <c:v>1.0766692645149112</c:v>
                </c:pt>
                <c:pt idx="1782">
                  <c:v>1.0376774207800388</c:v>
                </c:pt>
                <c:pt idx="1783">
                  <c:v>1.0282684531755217</c:v>
                </c:pt>
                <c:pt idx="1784">
                  <c:v>1.0175525614926841</c:v>
                </c:pt>
                <c:pt idx="1785">
                  <c:v>1.0250690932825228</c:v>
                </c:pt>
                <c:pt idx="1786">
                  <c:v>1.0159333781885773</c:v>
                </c:pt>
                <c:pt idx="1787">
                  <c:v>1.0159333781885773</c:v>
                </c:pt>
                <c:pt idx="1788">
                  <c:v>1.0159333781885773</c:v>
                </c:pt>
                <c:pt idx="1789">
                  <c:v>0.99403430321681041</c:v>
                </c:pt>
                <c:pt idx="1790">
                  <c:v>1.012490753454383</c:v>
                </c:pt>
                <c:pt idx="1791">
                  <c:v>1.0155933141903151</c:v>
                </c:pt>
                <c:pt idx="1792">
                  <c:v>1.0155933141903151</c:v>
                </c:pt>
                <c:pt idx="1793">
                  <c:v>1.0179886089803354</c:v>
                </c:pt>
                <c:pt idx="1794">
                  <c:v>1.0179886089803354</c:v>
                </c:pt>
                <c:pt idx="1795">
                  <c:v>1.0179886089803354</c:v>
                </c:pt>
                <c:pt idx="1796">
                  <c:v>1.0180752221168783</c:v>
                </c:pt>
                <c:pt idx="1797">
                  <c:v>1.0243558739472425</c:v>
                </c:pt>
                <c:pt idx="1798">
                  <c:v>1.0529876802028184</c:v>
                </c:pt>
                <c:pt idx="1799">
                  <c:v>1.0619363066450735</c:v>
                </c:pt>
                <c:pt idx="1800">
                  <c:v>1.047449774524861</c:v>
                </c:pt>
                <c:pt idx="1801">
                  <c:v>1.047449774524861</c:v>
                </c:pt>
                <c:pt idx="1802">
                  <c:v>1.047449774524861</c:v>
                </c:pt>
                <c:pt idx="1803">
                  <c:v>1.0660263013256319</c:v>
                </c:pt>
                <c:pt idx="1804">
                  <c:v>1.0884658238195586</c:v>
                </c:pt>
                <c:pt idx="1805">
                  <c:v>1.0798848462024777</c:v>
                </c:pt>
                <c:pt idx="1806">
                  <c:v>1.1176189823092377</c:v>
                </c:pt>
                <c:pt idx="1807">
                  <c:v>1.1415024504204072</c:v>
                </c:pt>
                <c:pt idx="1808">
                  <c:v>1.1415024504204072</c:v>
                </c:pt>
                <c:pt idx="1809">
                  <c:v>1.1415024504204072</c:v>
                </c:pt>
                <c:pt idx="1810">
                  <c:v>1.1391025144313414</c:v>
                </c:pt>
                <c:pt idx="1811">
                  <c:v>1.1495237203172319</c:v>
                </c:pt>
                <c:pt idx="1812">
                  <c:v>1.1428598890921502</c:v>
                </c:pt>
                <c:pt idx="1813">
                  <c:v>1.1459652281510806</c:v>
                </c:pt>
                <c:pt idx="1814">
                  <c:v>1.1519109276031498</c:v>
                </c:pt>
                <c:pt idx="1815">
                  <c:v>1.1519109276031498</c:v>
                </c:pt>
                <c:pt idx="1816">
                  <c:v>1.1519109276031498</c:v>
                </c:pt>
                <c:pt idx="1817">
                  <c:v>1.1778058087514154</c:v>
                </c:pt>
                <c:pt idx="1818">
                  <c:v>1.1902823128933133</c:v>
                </c:pt>
                <c:pt idx="1819">
                  <c:v>1.1902823128933133</c:v>
                </c:pt>
                <c:pt idx="1820">
                  <c:v>1.1994435018005194</c:v>
                </c:pt>
                <c:pt idx="1821">
                  <c:v>1.1680611975523107</c:v>
                </c:pt>
                <c:pt idx="1822">
                  <c:v>1.1680611975523107</c:v>
                </c:pt>
                <c:pt idx="1823">
                  <c:v>1.1680611975523107</c:v>
                </c:pt>
                <c:pt idx="1824">
                  <c:v>1.1528951460168479</c:v>
                </c:pt>
                <c:pt idx="1825">
                  <c:v>1.171945498474956</c:v>
                </c:pt>
                <c:pt idx="1826">
                  <c:v>1.171945498474956</c:v>
                </c:pt>
                <c:pt idx="1827">
                  <c:v>1.1850786457607576</c:v>
                </c:pt>
                <c:pt idx="1828">
                  <c:v>1.1978557392339795</c:v>
                </c:pt>
                <c:pt idx="1829">
                  <c:v>1.1978557392339795</c:v>
                </c:pt>
                <c:pt idx="1830">
                  <c:v>1.1978557392339795</c:v>
                </c:pt>
                <c:pt idx="1831">
                  <c:v>1.222006231396529</c:v>
                </c:pt>
                <c:pt idx="1832">
                  <c:v>1.2189839667057445</c:v>
                </c:pt>
                <c:pt idx="1833">
                  <c:v>1.2215033079986077</c:v>
                </c:pt>
                <c:pt idx="1834">
                  <c:v>1.240705346605508</c:v>
                </c:pt>
                <c:pt idx="1835">
                  <c:v>1.262314418811382</c:v>
                </c:pt>
                <c:pt idx="1836">
                  <c:v>1.262314418811382</c:v>
                </c:pt>
                <c:pt idx="1837">
                  <c:v>1.262314418811382</c:v>
                </c:pt>
                <c:pt idx="1838">
                  <c:v>1.2491153113507658</c:v>
                </c:pt>
                <c:pt idx="1839">
                  <c:v>1.2577074559950385</c:v>
                </c:pt>
                <c:pt idx="1840">
                  <c:v>1.2693009402144253</c:v>
                </c:pt>
                <c:pt idx="1841">
                  <c:v>1.2667374620069749</c:v>
                </c:pt>
                <c:pt idx="1842">
                  <c:v>1.2674415798491805</c:v>
                </c:pt>
                <c:pt idx="1843">
                  <c:v>1.2674415798491805</c:v>
                </c:pt>
                <c:pt idx="1844">
                  <c:v>1.2674415798491805</c:v>
                </c:pt>
                <c:pt idx="1845">
                  <c:v>1.2674415798491805</c:v>
                </c:pt>
                <c:pt idx="1846">
                  <c:v>1.2745688766814034</c:v>
                </c:pt>
                <c:pt idx="1847">
                  <c:v>1.265731716805627</c:v>
                </c:pt>
                <c:pt idx="1848">
                  <c:v>1.2607296512133321</c:v>
                </c:pt>
                <c:pt idx="1849">
                  <c:v>1.2430686418004737</c:v>
                </c:pt>
                <c:pt idx="1850">
                  <c:v>1.2430686418004737</c:v>
                </c:pt>
                <c:pt idx="1851">
                  <c:v>1.2430686418004737</c:v>
                </c:pt>
                <c:pt idx="1852">
                  <c:v>1.2260891361216339</c:v>
                </c:pt>
                <c:pt idx="1853">
                  <c:v>1.2538166716050205</c:v>
                </c:pt>
                <c:pt idx="1854">
                  <c:v>1.2461177725622714</c:v>
                </c:pt>
                <c:pt idx="1855">
                  <c:v>1.3111944326658151</c:v>
                </c:pt>
                <c:pt idx="1856">
                  <c:v>1.3270558372464545</c:v>
                </c:pt>
                <c:pt idx="1857">
                  <c:v>1.3270558372464545</c:v>
                </c:pt>
                <c:pt idx="1858">
                  <c:v>1.3270558372464545</c:v>
                </c:pt>
                <c:pt idx="1859">
                  <c:v>1.3283741618452281</c:v>
                </c:pt>
                <c:pt idx="1860">
                  <c:v>1.3364228040047368</c:v>
                </c:pt>
                <c:pt idx="1861">
                  <c:v>1.3284265835851441</c:v>
                </c:pt>
                <c:pt idx="1862">
                  <c:v>1.2931719613459438</c:v>
                </c:pt>
                <c:pt idx="1863">
                  <c:v>1.3168258075703103</c:v>
                </c:pt>
                <c:pt idx="1864">
                  <c:v>1.3168258075703103</c:v>
                </c:pt>
                <c:pt idx="1865">
                  <c:v>1.3168258075703103</c:v>
                </c:pt>
                <c:pt idx="1866">
                  <c:v>1.3132659324045841</c:v>
                </c:pt>
                <c:pt idx="1867">
                  <c:v>1.3202653866286953</c:v>
                </c:pt>
                <c:pt idx="1868">
                  <c:v>1.3206996988822279</c:v>
                </c:pt>
                <c:pt idx="1869">
                  <c:v>1.3378857528819297</c:v>
                </c:pt>
                <c:pt idx="1870">
                  <c:v>1.332712280690374</c:v>
                </c:pt>
                <c:pt idx="1871">
                  <c:v>1.332712280690374</c:v>
                </c:pt>
                <c:pt idx="1872">
                  <c:v>1.332712280690374</c:v>
                </c:pt>
                <c:pt idx="1873">
                  <c:v>1.332712280690374</c:v>
                </c:pt>
                <c:pt idx="1874">
                  <c:v>1.3391460220560165</c:v>
                </c:pt>
                <c:pt idx="1875">
                  <c:v>1.3590284278939766</c:v>
                </c:pt>
                <c:pt idx="1876">
                  <c:v>1.3753476965322506</c:v>
                </c:pt>
                <c:pt idx="1877">
                  <c:v>1.3809913071598023</c:v>
                </c:pt>
                <c:pt idx="1878">
                  <c:v>1.3809913071598023</c:v>
                </c:pt>
                <c:pt idx="1879">
                  <c:v>1.3809913071598023</c:v>
                </c:pt>
                <c:pt idx="1880">
                  <c:v>1.4050961634368671</c:v>
                </c:pt>
                <c:pt idx="1881">
                  <c:v>1.3953061683791326</c:v>
                </c:pt>
                <c:pt idx="1882">
                  <c:v>1.3945774102396231</c:v>
                </c:pt>
                <c:pt idx="1883">
                  <c:v>1.3907340795954286</c:v>
                </c:pt>
                <c:pt idx="1884">
                  <c:v>1.3711610747926288</c:v>
                </c:pt>
                <c:pt idx="1885">
                  <c:v>1.3711610747926288</c:v>
                </c:pt>
                <c:pt idx="1886">
                  <c:v>1.3711610747926288</c:v>
                </c:pt>
                <c:pt idx="1887">
                  <c:v>1.3694433828563768</c:v>
                </c:pt>
                <c:pt idx="1888">
                  <c:v>1.3797706435074821</c:v>
                </c:pt>
                <c:pt idx="1889">
                  <c:v>1.3949056264285189</c:v>
                </c:pt>
                <c:pt idx="1890">
                  <c:v>1.3861144896523117</c:v>
                </c:pt>
                <c:pt idx="1891">
                  <c:v>1.3767900397206838</c:v>
                </c:pt>
                <c:pt idx="1892">
                  <c:v>1.3767900397206838</c:v>
                </c:pt>
                <c:pt idx="1893">
                  <c:v>1.3767900397206838</c:v>
                </c:pt>
                <c:pt idx="1894">
                  <c:v>1.3877229666201285</c:v>
                </c:pt>
                <c:pt idx="1895">
                  <c:v>1.3761869401440472</c:v>
                </c:pt>
                <c:pt idx="1896">
                  <c:v>1.3813335425569133</c:v>
                </c:pt>
                <c:pt idx="1897">
                  <c:v>1.3777006978679514</c:v>
                </c:pt>
                <c:pt idx="1898">
                  <c:v>1.3710433535794269</c:v>
                </c:pt>
                <c:pt idx="1899">
                  <c:v>1.3710433535794269</c:v>
                </c:pt>
                <c:pt idx="1900">
                  <c:v>1.3710433535794269</c:v>
                </c:pt>
                <c:pt idx="1901">
                  <c:v>1.3697779565180288</c:v>
                </c:pt>
                <c:pt idx="1902">
                  <c:v>1.3730388531117321</c:v>
                </c:pt>
                <c:pt idx="1903">
                  <c:v>1.3645944731389088</c:v>
                </c:pt>
                <c:pt idx="1904">
                  <c:v>1.3437606959815906</c:v>
                </c:pt>
                <c:pt idx="1905">
                  <c:v>1.3504715668874536</c:v>
                </c:pt>
                <c:pt idx="1906">
                  <c:v>1.3504715668874536</c:v>
                </c:pt>
                <c:pt idx="1907">
                  <c:v>1.3504715668874536</c:v>
                </c:pt>
                <c:pt idx="1908">
                  <c:v>1.3264014456998328</c:v>
                </c:pt>
                <c:pt idx="1909">
                  <c:v>1.3294937225465038</c:v>
                </c:pt>
                <c:pt idx="1910">
                  <c:v>1.2878597570021273</c:v>
                </c:pt>
                <c:pt idx="1911">
                  <c:v>1.297167907810147</c:v>
                </c:pt>
                <c:pt idx="1912">
                  <c:v>1.2830011056806825</c:v>
                </c:pt>
                <c:pt idx="1913">
                  <c:v>1.2830011056806825</c:v>
                </c:pt>
                <c:pt idx="1914">
                  <c:v>1.2830011056806825</c:v>
                </c:pt>
                <c:pt idx="1915">
                  <c:v>1.2789088756417377</c:v>
                </c:pt>
                <c:pt idx="1916">
                  <c:v>1.290724853495314</c:v>
                </c:pt>
                <c:pt idx="1917">
                  <c:v>1.2859972898307173</c:v>
                </c:pt>
                <c:pt idx="1918">
                  <c:v>1.2541004063094787</c:v>
                </c:pt>
                <c:pt idx="1919">
                  <c:v>1.2432039077040944</c:v>
                </c:pt>
                <c:pt idx="1920">
                  <c:v>1.2432039077040944</c:v>
                </c:pt>
                <c:pt idx="1921">
                  <c:v>1.2432039077040944</c:v>
                </c:pt>
                <c:pt idx="1922">
                  <c:v>1.2506956844908368</c:v>
                </c:pt>
                <c:pt idx="1923">
                  <c:v>1.25475493311344</c:v>
                </c:pt>
                <c:pt idx="1924">
                  <c:v>1.2830782911145029</c:v>
                </c:pt>
                <c:pt idx="1925">
                  <c:v>1.2647379481523937</c:v>
                </c:pt>
                <c:pt idx="1926">
                  <c:v>1.2597523453514294</c:v>
                </c:pt>
                <c:pt idx="1927">
                  <c:v>1.2597523453514294</c:v>
                </c:pt>
                <c:pt idx="1928">
                  <c:v>1.2597523453514294</c:v>
                </c:pt>
                <c:pt idx="1929">
                  <c:v>1.2510650581391571</c:v>
                </c:pt>
                <c:pt idx="1930">
                  <c:v>1.2564077458333744</c:v>
                </c:pt>
                <c:pt idx="1931">
                  <c:v>1.2519985894089851</c:v>
                </c:pt>
                <c:pt idx="1932">
                  <c:v>1.2495284153822857</c:v>
                </c:pt>
                <c:pt idx="1933">
                  <c:v>1.2495284153822857</c:v>
                </c:pt>
                <c:pt idx="1934">
                  <c:v>1.2495284153822857</c:v>
                </c:pt>
                <c:pt idx="1935">
                  <c:v>1.2495284153822857</c:v>
                </c:pt>
                <c:pt idx="1936">
                  <c:v>1.2628330607139446</c:v>
                </c:pt>
                <c:pt idx="1937">
                  <c:v>1.2753949072689177</c:v>
                </c:pt>
                <c:pt idx="1938">
                  <c:v>1.2583682524530198</c:v>
                </c:pt>
                <c:pt idx="1939">
                  <c:v>1.2469620132337216</c:v>
                </c:pt>
                <c:pt idx="1940">
                  <c:v>1.2121451368159848</c:v>
                </c:pt>
                <c:pt idx="1941">
                  <c:v>1.2121451368159848</c:v>
                </c:pt>
                <c:pt idx="1942">
                  <c:v>1.2121451368159848</c:v>
                </c:pt>
                <c:pt idx="1943">
                  <c:v>1.1959827636644387</c:v>
                </c:pt>
                <c:pt idx="1944">
                  <c:v>1.2095061591605574</c:v>
                </c:pt>
                <c:pt idx="1945">
                  <c:v>1.2153402298614533</c:v>
                </c:pt>
                <c:pt idx="1946">
                  <c:v>1.2316157585268086</c:v>
                </c:pt>
                <c:pt idx="1947">
                  <c:v>1.2114428597863385</c:v>
                </c:pt>
                <c:pt idx="1948">
                  <c:v>1.2114428597863385</c:v>
                </c:pt>
                <c:pt idx="1949">
                  <c:v>1.2114428597863385</c:v>
                </c:pt>
                <c:pt idx="1950">
                  <c:v>1.2150163460550876</c:v>
                </c:pt>
                <c:pt idx="1951">
                  <c:v>1.1865439663242281</c:v>
                </c:pt>
                <c:pt idx="1952">
                  <c:v>1.1645137298987023</c:v>
                </c:pt>
                <c:pt idx="1953">
                  <c:v>1.1577262316306114</c:v>
                </c:pt>
                <c:pt idx="1954">
                  <c:v>1.158454551581293</c:v>
                </c:pt>
                <c:pt idx="1955">
                  <c:v>1.158454551581293</c:v>
                </c:pt>
                <c:pt idx="1956">
                  <c:v>1.158454551581293</c:v>
                </c:pt>
                <c:pt idx="1957">
                  <c:v>1.1757360599497644</c:v>
                </c:pt>
                <c:pt idx="1958">
                  <c:v>1.1765739029859033</c:v>
                </c:pt>
                <c:pt idx="1959">
                  <c:v>1.184244409225863</c:v>
                </c:pt>
                <c:pt idx="1960">
                  <c:v>1.1815000669653544</c:v>
                </c:pt>
                <c:pt idx="1961">
                  <c:v>1.1759272762278248</c:v>
                </c:pt>
                <c:pt idx="1962">
                  <c:v>1.1759272762278248</c:v>
                </c:pt>
                <c:pt idx="1963">
                  <c:v>1.1759272762278248</c:v>
                </c:pt>
                <c:pt idx="1964">
                  <c:v>1.1780805172489304</c:v>
                </c:pt>
                <c:pt idx="1965">
                  <c:v>1.1758599114700803</c:v>
                </c:pt>
                <c:pt idx="1966">
                  <c:v>1.1857604993908777</c:v>
                </c:pt>
                <c:pt idx="1967">
                  <c:v>1.1845300596625834</c:v>
                </c:pt>
                <c:pt idx="1968">
                  <c:v>1.1905346225789817</c:v>
                </c:pt>
                <c:pt idx="1969">
                  <c:v>1.1905346225789817</c:v>
                </c:pt>
                <c:pt idx="1970">
                  <c:v>1.1905346225789817</c:v>
                </c:pt>
                <c:pt idx="1971">
                  <c:v>1.1905346225789817</c:v>
                </c:pt>
                <c:pt idx="1972">
                  <c:v>1.2045431151190282</c:v>
                </c:pt>
                <c:pt idx="1973">
                  <c:v>1.2075644867771387</c:v>
                </c:pt>
                <c:pt idx="1974">
                  <c:v>1.2110695530882447</c:v>
                </c:pt>
                <c:pt idx="1975">
                  <c:v>1.2005928683863676</c:v>
                </c:pt>
                <c:pt idx="1976">
                  <c:v>1.2005928683863676</c:v>
                </c:pt>
                <c:pt idx="1977">
                  <c:v>1.2005928683863676</c:v>
                </c:pt>
                <c:pt idx="1978">
                  <c:v>1.1939267292335143</c:v>
                </c:pt>
                <c:pt idx="1979">
                  <c:v>1.1929841224800972</c:v>
                </c:pt>
                <c:pt idx="1980">
                  <c:v>1.1857760345265369</c:v>
                </c:pt>
                <c:pt idx="1981">
                  <c:v>1.1962611439158164</c:v>
                </c:pt>
                <c:pt idx="1982">
                  <c:v>1.1916061968115383</c:v>
                </c:pt>
                <c:pt idx="1983">
                  <c:v>1.1916061968115383</c:v>
                </c:pt>
                <c:pt idx="1984">
                  <c:v>1.1916061968115383</c:v>
                </c:pt>
                <c:pt idx="1985">
                  <c:v>1.1995691808472388</c:v>
                </c:pt>
                <c:pt idx="1986">
                  <c:v>1.2312738177935114</c:v>
                </c:pt>
                <c:pt idx="1987">
                  <c:v>1.2442946580958827</c:v>
                </c:pt>
                <c:pt idx="1988">
                  <c:v>1.2578689366964872</c:v>
                </c:pt>
                <c:pt idx="1989">
                  <c:v>1.2631052412784292</c:v>
                </c:pt>
                <c:pt idx="1990">
                  <c:v>1.2631052412784292</c:v>
                </c:pt>
                <c:pt idx="1991">
                  <c:v>1.2631052412784292</c:v>
                </c:pt>
                <c:pt idx="1992">
                  <c:v>1.2676714324837874</c:v>
                </c:pt>
                <c:pt idx="1993">
                  <c:v>1.2690495359977381</c:v>
                </c:pt>
                <c:pt idx="1994">
                  <c:v>1.2737535173892427</c:v>
                </c:pt>
                <c:pt idx="1995">
                  <c:v>1.2500986627920865</c:v>
                </c:pt>
                <c:pt idx="1996">
                  <c:v>1.2502066904578024</c:v>
                </c:pt>
                <c:pt idx="1997">
                  <c:v>1.2502066904578024</c:v>
                </c:pt>
                <c:pt idx="1998">
                  <c:v>1.2502066904578024</c:v>
                </c:pt>
                <c:pt idx="1999">
                  <c:v>1.2731887698292637</c:v>
                </c:pt>
                <c:pt idx="2000">
                  <c:v>1.2764665645030973</c:v>
                </c:pt>
                <c:pt idx="2001">
                  <c:v>1.2792733573706885</c:v>
                </c:pt>
                <c:pt idx="2002">
                  <c:v>1.2843349819449141</c:v>
                </c:pt>
                <c:pt idx="2003">
                  <c:v>1.2833762540204283</c:v>
                </c:pt>
                <c:pt idx="2004">
                  <c:v>1.2833762540204283</c:v>
                </c:pt>
                <c:pt idx="2005">
                  <c:v>1.2833762540204283</c:v>
                </c:pt>
                <c:pt idx="2006">
                  <c:v>1.2746281304811125</c:v>
                </c:pt>
                <c:pt idx="2007">
                  <c:v>1.2711997554897407</c:v>
                </c:pt>
                <c:pt idx="2008">
                  <c:v>1.2627349163082848</c:v>
                </c:pt>
                <c:pt idx="2009">
                  <c:v>1.2551065991266519</c:v>
                </c:pt>
                <c:pt idx="2010">
                  <c:v>1.2551065991266519</c:v>
                </c:pt>
                <c:pt idx="2011">
                  <c:v>1.2551065991266519</c:v>
                </c:pt>
                <c:pt idx="2012">
                  <c:v>1.2551065991266519</c:v>
                </c:pt>
                <c:pt idx="2013">
                  <c:v>1.240097704769378</c:v>
                </c:pt>
                <c:pt idx="2014">
                  <c:v>1.2104118576243326</c:v>
                </c:pt>
                <c:pt idx="2015">
                  <c:v>1.2218320603137398</c:v>
                </c:pt>
                <c:pt idx="2016">
                  <c:v>1.2154401141442603</c:v>
                </c:pt>
                <c:pt idx="2017">
                  <c:v>1.2245737012455997</c:v>
                </c:pt>
                <c:pt idx="2018">
                  <c:v>1.2245737012455997</c:v>
                </c:pt>
                <c:pt idx="2019">
                  <c:v>1.2245737012455997</c:v>
                </c:pt>
                <c:pt idx="2020">
                  <c:v>1.2365874604118692</c:v>
                </c:pt>
                <c:pt idx="2021">
                  <c:v>1.2208112835768778</c:v>
                </c:pt>
                <c:pt idx="2022">
                  <c:v>1.2203784925879737</c:v>
                </c:pt>
                <c:pt idx="2023">
                  <c:v>1.2174243573104868</c:v>
                </c:pt>
                <c:pt idx="2024">
                  <c:v>1.2247629724361153</c:v>
                </c:pt>
                <c:pt idx="2025">
                  <c:v>1.2247629724361153</c:v>
                </c:pt>
                <c:pt idx="2026">
                  <c:v>1.2247629724361153</c:v>
                </c:pt>
                <c:pt idx="2027">
                  <c:v>1.2341285707333309</c:v>
                </c:pt>
                <c:pt idx="2028">
                  <c:v>1.2295832861359726</c:v>
                </c:pt>
                <c:pt idx="2029">
                  <c:v>1.234426700904252</c:v>
                </c:pt>
                <c:pt idx="2030">
                  <c:v>1.2660759285094119</c:v>
                </c:pt>
                <c:pt idx="2031">
                  <c:v>1.2690981983579053</c:v>
                </c:pt>
                <c:pt idx="2032">
                  <c:v>1.2690981983579053</c:v>
                </c:pt>
                <c:pt idx="2033">
                  <c:v>1.2690981983579053</c:v>
                </c:pt>
                <c:pt idx="2034">
                  <c:v>1.2659626844290628</c:v>
                </c:pt>
                <c:pt idx="2035">
                  <c:v>1.2615626496170966</c:v>
                </c:pt>
                <c:pt idx="2036">
                  <c:v>1.2782152587171045</c:v>
                </c:pt>
                <c:pt idx="2037">
                  <c:v>1.2650842187367028</c:v>
                </c:pt>
                <c:pt idx="2038">
                  <c:v>1.2589638128001517</c:v>
                </c:pt>
                <c:pt idx="2039">
                  <c:v>1.2589638128001517</c:v>
                </c:pt>
                <c:pt idx="2040">
                  <c:v>1.2589638128001517</c:v>
                </c:pt>
                <c:pt idx="2041">
                  <c:v>1.2607702185659826</c:v>
                </c:pt>
                <c:pt idx="2042">
                  <c:v>1.2607784014828534</c:v>
                </c:pt>
                <c:pt idx="2043">
                  <c:v>1.2594449435275341</c:v>
                </c:pt>
                <c:pt idx="2044">
                  <c:v>1.2621083376971898</c:v>
                </c:pt>
                <c:pt idx="2045">
                  <c:v>1.2563483540814064</c:v>
                </c:pt>
                <c:pt idx="2046">
                  <c:v>1.2563483540814064</c:v>
                </c:pt>
                <c:pt idx="2047">
                  <c:v>1.2563483540814064</c:v>
                </c:pt>
                <c:pt idx="2048">
                  <c:v>1.2602442286231876</c:v>
                </c:pt>
                <c:pt idx="2049">
                  <c:v>1.2477690002699844</c:v>
                </c:pt>
                <c:pt idx="2050">
                  <c:v>1.2638192276777174</c:v>
                </c:pt>
                <c:pt idx="2051">
                  <c:v>1.2660166001657087</c:v>
                </c:pt>
                <c:pt idx="2052">
                  <c:v>1.2592703235535057</c:v>
                </c:pt>
                <c:pt idx="2053">
                  <c:v>1.2592703235535057</c:v>
                </c:pt>
                <c:pt idx="2054">
                  <c:v>1.2592703235535057</c:v>
                </c:pt>
                <c:pt idx="2055">
                  <c:v>1.2591905731455078</c:v>
                </c:pt>
                <c:pt idx="2056">
                  <c:v>1.2613072762013604</c:v>
                </c:pt>
                <c:pt idx="2057">
                  <c:v>1.2560906035255432</c:v>
                </c:pt>
                <c:pt idx="2058">
                  <c:v>1.2493566365459725</c:v>
                </c:pt>
                <c:pt idx="2059">
                  <c:v>1.2500365479142808</c:v>
                </c:pt>
                <c:pt idx="2060">
                  <c:v>1.2500365479142808</c:v>
                </c:pt>
                <c:pt idx="2061">
                  <c:v>1.2500365479142808</c:v>
                </c:pt>
                <c:pt idx="2062">
                  <c:v>1.252210545086927</c:v>
                </c:pt>
                <c:pt idx="2063">
                  <c:v>1.2635456970351768</c:v>
                </c:pt>
                <c:pt idx="2064">
                  <c:v>1.2537603905153589</c:v>
                </c:pt>
                <c:pt idx="2065">
                  <c:v>1.2489715181315355</c:v>
                </c:pt>
                <c:pt idx="2066">
                  <c:v>1.2542809121572596</c:v>
                </c:pt>
                <c:pt idx="2067">
                  <c:v>1.2542809121572596</c:v>
                </c:pt>
                <c:pt idx="2068">
                  <c:v>1.2542809121572596</c:v>
                </c:pt>
                <c:pt idx="2069">
                  <c:v>1.2542809121572596</c:v>
                </c:pt>
                <c:pt idx="2070">
                  <c:v>1.2731450460681151</c:v>
                </c:pt>
                <c:pt idx="2071">
                  <c:v>1.2664482019522767</c:v>
                </c:pt>
                <c:pt idx="2072">
                  <c:v>1.2630128506625384</c:v>
                </c:pt>
                <c:pt idx="2073">
                  <c:v>1.2650746182333021</c:v>
                </c:pt>
                <c:pt idx="2074">
                  <c:v>1.2650746182333021</c:v>
                </c:pt>
                <c:pt idx="2075">
                  <c:v>1.2650746182333021</c:v>
                </c:pt>
                <c:pt idx="2076">
                  <c:v>1.2755977094981756</c:v>
                </c:pt>
                <c:pt idx="2077">
                  <c:v>1.2718832647762883</c:v>
                </c:pt>
                <c:pt idx="2078">
                  <c:v>1.2819689002943759</c:v>
                </c:pt>
                <c:pt idx="2079">
                  <c:v>1.2827969103760086</c:v>
                </c:pt>
                <c:pt idx="2080">
                  <c:v>1.2797864616652794</c:v>
                </c:pt>
                <c:pt idx="2081">
                  <c:v>1.2797864616652794</c:v>
                </c:pt>
                <c:pt idx="2082">
                  <c:v>1.2797864616652794</c:v>
                </c:pt>
                <c:pt idx="2083">
                  <c:v>1.2515710769748671</c:v>
                </c:pt>
                <c:pt idx="2084">
                  <c:v>1.254739196125163</c:v>
                </c:pt>
                <c:pt idx="2085">
                  <c:v>1.2558594067873003</c:v>
                </c:pt>
                <c:pt idx="2086">
                  <c:v>1.2525786939666377</c:v>
                </c:pt>
                <c:pt idx="2087">
                  <c:v>1.2553607375746352</c:v>
                </c:pt>
                <c:pt idx="2088">
                  <c:v>1.2553607375746352</c:v>
                </c:pt>
                <c:pt idx="2089">
                  <c:v>1.2553607375746352</c:v>
                </c:pt>
                <c:pt idx="2090">
                  <c:v>1.2442097914814485</c:v>
                </c:pt>
                <c:pt idx="2091">
                  <c:v>1.2498829879181601</c:v>
                </c:pt>
                <c:pt idx="2092">
                  <c:v>1.2528946657662678</c:v>
                </c:pt>
                <c:pt idx="2093">
                  <c:v>1.2581880822626847</c:v>
                </c:pt>
                <c:pt idx="2094">
                  <c:v>1.2609505762008673</c:v>
                </c:pt>
                <c:pt idx="2095">
                  <c:v>1.2609505762008673</c:v>
                </c:pt>
                <c:pt idx="2096">
                  <c:v>1.2609505762008673</c:v>
                </c:pt>
                <c:pt idx="2097">
                  <c:v>1.2634693481754176</c:v>
                </c:pt>
                <c:pt idx="2098">
                  <c:v>1.2585031436144218</c:v>
                </c:pt>
                <c:pt idx="2099">
                  <c:v>1.2498949717142147</c:v>
                </c:pt>
                <c:pt idx="2100">
                  <c:v>1.25676007191585</c:v>
                </c:pt>
                <c:pt idx="2101">
                  <c:v>1.2506023839589893</c:v>
                </c:pt>
                <c:pt idx="2102">
                  <c:v>1.2506023839589893</c:v>
                </c:pt>
                <c:pt idx="2103">
                  <c:v>1.2506023839589893</c:v>
                </c:pt>
                <c:pt idx="2104">
                  <c:v>1.2491294113848967</c:v>
                </c:pt>
                <c:pt idx="2105">
                  <c:v>1.2435989222808228</c:v>
                </c:pt>
                <c:pt idx="2106">
                  <c:v>1.228387036235226</c:v>
                </c:pt>
                <c:pt idx="2107">
                  <c:v>1.2188931886975833</c:v>
                </c:pt>
                <c:pt idx="2108">
                  <c:v>1.2010038360573687</c:v>
                </c:pt>
                <c:pt idx="2109">
                  <c:v>1.2010038360573687</c:v>
                </c:pt>
                <c:pt idx="2110">
                  <c:v>1.2010038360573687</c:v>
                </c:pt>
                <c:pt idx="2111">
                  <c:v>1.2391783296824901</c:v>
                </c:pt>
                <c:pt idx="2112">
                  <c:v>1.2394849461166104</c:v>
                </c:pt>
                <c:pt idx="2113">
                  <c:v>1.2451413477516522</c:v>
                </c:pt>
                <c:pt idx="2114">
                  <c:v>1.2420073059743237</c:v>
                </c:pt>
                <c:pt idx="2115">
                  <c:v>1.2532375168040448</c:v>
                </c:pt>
                <c:pt idx="2116">
                  <c:v>1.2532375168040448</c:v>
                </c:pt>
                <c:pt idx="2117">
                  <c:v>1.2532375168040448</c:v>
                </c:pt>
                <c:pt idx="2118">
                  <c:v>1.2607771544956976</c:v>
                </c:pt>
                <c:pt idx="2119">
                  <c:v>1.252499431901688</c:v>
                </c:pt>
                <c:pt idx="2120">
                  <c:v>1.2547376399916064</c:v>
                </c:pt>
                <c:pt idx="2121">
                  <c:v>1.2668592768208806</c:v>
                </c:pt>
                <c:pt idx="2122">
                  <c:v>1.2795667396346797</c:v>
                </c:pt>
                <c:pt idx="2123">
                  <c:v>1.2795667396346797</c:v>
                </c:pt>
                <c:pt idx="2124">
                  <c:v>1.2795667396346797</c:v>
                </c:pt>
                <c:pt idx="2125">
                  <c:v>1.2758038685214519</c:v>
                </c:pt>
                <c:pt idx="2126">
                  <c:v>1.2741612149331654</c:v>
                </c:pt>
                <c:pt idx="2127">
                  <c:v>1.2378124787986362</c:v>
                </c:pt>
                <c:pt idx="2128">
                  <c:v>1.229461775972017</c:v>
                </c:pt>
                <c:pt idx="2129">
                  <c:v>1.2217139379698381</c:v>
                </c:pt>
                <c:pt idx="2130">
                  <c:v>1.2217139379698381</c:v>
                </c:pt>
                <c:pt idx="2131">
                  <c:v>1.2217139379698381</c:v>
                </c:pt>
                <c:pt idx="2132">
                  <c:v>1.2076145310130517</c:v>
                </c:pt>
                <c:pt idx="2133">
                  <c:v>1.2294523380205771</c:v>
                </c:pt>
                <c:pt idx="2134">
                  <c:v>1.2186173262815383</c:v>
                </c:pt>
                <c:pt idx="2135">
                  <c:v>1.2150945350630034</c:v>
                </c:pt>
                <c:pt idx="2136">
                  <c:v>1.209778543858282</c:v>
                </c:pt>
                <c:pt idx="2137">
                  <c:v>1.209778543858282</c:v>
                </c:pt>
                <c:pt idx="2138">
                  <c:v>1.209778543858282</c:v>
                </c:pt>
                <c:pt idx="2139">
                  <c:v>1.2100549678303523</c:v>
                </c:pt>
                <c:pt idx="2140">
                  <c:v>1.2029950801880354</c:v>
                </c:pt>
                <c:pt idx="2141">
                  <c:v>1.2075627995940033</c:v>
                </c:pt>
                <c:pt idx="2142">
                  <c:v>1.1942903942342769</c:v>
                </c:pt>
                <c:pt idx="2143">
                  <c:v>1.1967070179823125</c:v>
                </c:pt>
                <c:pt idx="2144">
                  <c:v>1.1967070179823125</c:v>
                </c:pt>
                <c:pt idx="2145">
                  <c:v>1.1967070179823125</c:v>
                </c:pt>
                <c:pt idx="2146">
                  <c:v>1.1970988063424342</c:v>
                </c:pt>
                <c:pt idx="2147">
                  <c:v>1.1973819778630763</c:v>
                </c:pt>
                <c:pt idx="2148">
                  <c:v>1.183547865755362</c:v>
                </c:pt>
                <c:pt idx="2149">
                  <c:v>1.1772140044687505</c:v>
                </c:pt>
                <c:pt idx="2150">
                  <c:v>1.1722644329886336</c:v>
                </c:pt>
                <c:pt idx="2151">
                  <c:v>1.1722644329886336</c:v>
                </c:pt>
                <c:pt idx="2152">
                  <c:v>1.1722644329886336</c:v>
                </c:pt>
                <c:pt idx="2153">
                  <c:v>1.174910924265951</c:v>
                </c:pt>
                <c:pt idx="2154">
                  <c:v>1.1787113174293284</c:v>
                </c:pt>
                <c:pt idx="2155">
                  <c:v>1.1911576622209612</c:v>
                </c:pt>
                <c:pt idx="2156">
                  <c:v>1.1911576622209612</c:v>
                </c:pt>
                <c:pt idx="2157">
                  <c:v>1.1877627670749691</c:v>
                </c:pt>
                <c:pt idx="2158">
                  <c:v>1.1877627670749691</c:v>
                </c:pt>
                <c:pt idx="2159">
                  <c:v>1.1877627670749691</c:v>
                </c:pt>
                <c:pt idx="2160">
                  <c:v>1.1642722783237285</c:v>
                </c:pt>
                <c:pt idx="2161">
                  <c:v>1.1666173465048013</c:v>
                </c:pt>
                <c:pt idx="2162">
                  <c:v>1.1643520158450591</c:v>
                </c:pt>
                <c:pt idx="2163">
                  <c:v>1.1641798223830953</c:v>
                </c:pt>
                <c:pt idx="2164">
                  <c:v>1.1725972519268497</c:v>
                </c:pt>
                <c:pt idx="2165">
                  <c:v>1.1725972519268497</c:v>
                </c:pt>
                <c:pt idx="2166">
                  <c:v>1.1725972519268497</c:v>
                </c:pt>
                <c:pt idx="2167">
                  <c:v>1.1752871581119417</c:v>
                </c:pt>
                <c:pt idx="2168">
                  <c:v>1.1870442401504917</c:v>
                </c:pt>
                <c:pt idx="2169">
                  <c:v>1.1927273108990577</c:v>
                </c:pt>
                <c:pt idx="2170">
                  <c:v>1.2027200191398175</c:v>
                </c:pt>
                <c:pt idx="2171">
                  <c:v>1.2261108409925061</c:v>
                </c:pt>
                <c:pt idx="2172">
                  <c:v>1.2261108409925061</c:v>
                </c:pt>
                <c:pt idx="2173">
                  <c:v>1.2261108409925061</c:v>
                </c:pt>
                <c:pt idx="2174">
                  <c:v>1.2260081143423056</c:v>
                </c:pt>
                <c:pt idx="2175">
                  <c:v>1.2226740162561147</c:v>
                </c:pt>
                <c:pt idx="2176">
                  <c:v>1.240362603972581</c:v>
                </c:pt>
                <c:pt idx="2177">
                  <c:v>1.2402045129161734</c:v>
                </c:pt>
                <c:pt idx="2178">
                  <c:v>1.2445924997224544</c:v>
                </c:pt>
                <c:pt idx="2179">
                  <c:v>1.2445924997224544</c:v>
                </c:pt>
                <c:pt idx="2180">
                  <c:v>1.2445924997224544</c:v>
                </c:pt>
                <c:pt idx="2181">
                  <c:v>1.2463000097761099</c:v>
                </c:pt>
                <c:pt idx="2182">
                  <c:v>1.2296703277943566</c:v>
                </c:pt>
                <c:pt idx="2183">
                  <c:v>1.2423355065577266</c:v>
                </c:pt>
                <c:pt idx="2184">
                  <c:v>1.2423355065577266</c:v>
                </c:pt>
                <c:pt idx="2185">
                  <c:v>1.2419755418669971</c:v>
                </c:pt>
                <c:pt idx="2186">
                  <c:v>1.2419755418669971</c:v>
                </c:pt>
                <c:pt idx="2187">
                  <c:v>1.2419755418669971</c:v>
                </c:pt>
                <c:pt idx="2188">
                  <c:v>1.2343183232062005</c:v>
                </c:pt>
                <c:pt idx="2189">
                  <c:v>1.2357630515109794</c:v>
                </c:pt>
                <c:pt idx="2190">
                  <c:v>1.2428798671477392</c:v>
                </c:pt>
                <c:pt idx="2191">
                  <c:v>1.2428798671477392</c:v>
                </c:pt>
                <c:pt idx="2192">
                  <c:v>1.2494088148640139</c:v>
                </c:pt>
                <c:pt idx="2193">
                  <c:v>1.2494088148640139</c:v>
                </c:pt>
                <c:pt idx="2194">
                  <c:v>1.2494088148640139</c:v>
                </c:pt>
                <c:pt idx="2195">
                  <c:v>1.2596158026238786</c:v>
                </c:pt>
                <c:pt idx="2196">
                  <c:v>1.2587542324251082</c:v>
                </c:pt>
                <c:pt idx="2197">
                  <c:v>1.2518368867358585</c:v>
                </c:pt>
                <c:pt idx="2198">
                  <c:v>1.2501901250024021</c:v>
                </c:pt>
                <c:pt idx="2199">
                  <c:v>1.2590767781234686</c:v>
                </c:pt>
                <c:pt idx="2200">
                  <c:v>1.2590767781234686</c:v>
                </c:pt>
                <c:pt idx="2201">
                  <c:v>1.2590767781234686</c:v>
                </c:pt>
                <c:pt idx="2202">
                  <c:v>1.2554066713832128</c:v>
                </c:pt>
                <c:pt idx="2203">
                  <c:v>1.2467785684086241</c:v>
                </c:pt>
                <c:pt idx="2204">
                  <c:v>1.2481795167665761</c:v>
                </c:pt>
                <c:pt idx="2205">
                  <c:v>1.2286603249870582</c:v>
                </c:pt>
                <c:pt idx="2206">
                  <c:v>1.2343889822255196</c:v>
                </c:pt>
                <c:pt idx="2207">
                  <c:v>1.2343889822255196</c:v>
                </c:pt>
                <c:pt idx="2208">
                  <c:v>1.2343889822255196</c:v>
                </c:pt>
                <c:pt idx="2209">
                  <c:v>1.2343889822255196</c:v>
                </c:pt>
                <c:pt idx="2210">
                  <c:v>1.2301147728880029</c:v>
                </c:pt>
                <c:pt idx="2211">
                  <c:v>1.2089756773533047</c:v>
                </c:pt>
                <c:pt idx="2212">
                  <c:v>1.2002650524517575</c:v>
                </c:pt>
                <c:pt idx="2213">
                  <c:v>1.1983966233614178</c:v>
                </c:pt>
                <c:pt idx="2214">
                  <c:v>1.1983966233614178</c:v>
                </c:pt>
                <c:pt idx="2215">
                  <c:v>1.1983966233614178</c:v>
                </c:pt>
                <c:pt idx="2216">
                  <c:v>1.2090464694193699</c:v>
                </c:pt>
                <c:pt idx="2217">
                  <c:v>1.2207054290314372</c:v>
                </c:pt>
                <c:pt idx="2218">
                  <c:v>1.2147591363374377</c:v>
                </c:pt>
                <c:pt idx="2219">
                  <c:v>1.221716878943274</c:v>
                </c:pt>
                <c:pt idx="2220">
                  <c:v>1.211730289708445</c:v>
                </c:pt>
                <c:pt idx="2221">
                  <c:v>1.211730289708445</c:v>
                </c:pt>
                <c:pt idx="2222">
                  <c:v>1.211730289708445</c:v>
                </c:pt>
                <c:pt idx="2223">
                  <c:v>1.1977371104444767</c:v>
                </c:pt>
                <c:pt idx="2224">
                  <c:v>1.200413921916355</c:v>
                </c:pt>
                <c:pt idx="2225">
                  <c:v>1.1986380229523168</c:v>
                </c:pt>
                <c:pt idx="2226">
                  <c:v>1.2035604847363737</c:v>
                </c:pt>
                <c:pt idx="2227">
                  <c:v>1.206943541031142</c:v>
                </c:pt>
                <c:pt idx="2228">
                  <c:v>1.206943541031142</c:v>
                </c:pt>
                <c:pt idx="2229">
                  <c:v>1.206943541031142</c:v>
                </c:pt>
                <c:pt idx="2230">
                  <c:v>1.210682574455348</c:v>
                </c:pt>
                <c:pt idx="2231">
                  <c:v>1.2041610666685894</c:v>
                </c:pt>
                <c:pt idx="2232">
                  <c:v>1.214752757320654</c:v>
                </c:pt>
                <c:pt idx="2233">
                  <c:v>1.2039989130174984</c:v>
                </c:pt>
                <c:pt idx="2234">
                  <c:v>1.202709889710059</c:v>
                </c:pt>
                <c:pt idx="2235">
                  <c:v>1.202709889710059</c:v>
                </c:pt>
                <c:pt idx="2236">
                  <c:v>1.202709889710059</c:v>
                </c:pt>
                <c:pt idx="2237">
                  <c:v>1.202709889710059</c:v>
                </c:pt>
                <c:pt idx="2238">
                  <c:v>1.2087710200953712</c:v>
                </c:pt>
                <c:pt idx="2239">
                  <c:v>1.2161337550558318</c:v>
                </c:pt>
                <c:pt idx="2240">
                  <c:v>1.2316667483262616</c:v>
                </c:pt>
                <c:pt idx="2241">
                  <c:v>1.2346521813748836</c:v>
                </c:pt>
                <c:pt idx="2242">
                  <c:v>1.2346521813748836</c:v>
                </c:pt>
                <c:pt idx="2243">
                  <c:v>1.2346521813748836</c:v>
                </c:pt>
                <c:pt idx="2244">
                  <c:v>1.2300913264244988</c:v>
                </c:pt>
                <c:pt idx="2245">
                  <c:v>1.2217991500386574</c:v>
                </c:pt>
                <c:pt idx="2246">
                  <c:v>1.2251649057209724</c:v>
                </c:pt>
                <c:pt idx="2247">
                  <c:v>1.2372311695061362</c:v>
                </c:pt>
                <c:pt idx="2248">
                  <c:v>1.2279631388454977</c:v>
                </c:pt>
                <c:pt idx="2249">
                  <c:v>1.2279631388454977</c:v>
                </c:pt>
                <c:pt idx="2250">
                  <c:v>1.2279631388454977</c:v>
                </c:pt>
                <c:pt idx="2251">
                  <c:v>1.2287111593565196</c:v>
                </c:pt>
                <c:pt idx="2252">
                  <c:v>1.2293346795730815</c:v>
                </c:pt>
                <c:pt idx="2253">
                  <c:v>1.241195227206072</c:v>
                </c:pt>
                <c:pt idx="2254">
                  <c:v>1.2413961829255014</c:v>
                </c:pt>
                <c:pt idx="2255">
                  <c:v>1.2416451118979235</c:v>
                </c:pt>
                <c:pt idx="2256">
                  <c:v>1.2416451118979235</c:v>
                </c:pt>
                <c:pt idx="2257">
                  <c:v>1.2416451118979235</c:v>
                </c:pt>
                <c:pt idx="2258">
                  <c:v>1.2304791152068213</c:v>
                </c:pt>
                <c:pt idx="2259">
                  <c:v>1.2277742307016513</c:v>
                </c:pt>
                <c:pt idx="2260">
                  <c:v>1.2364608712422265</c:v>
                </c:pt>
                <c:pt idx="2261">
                  <c:v>1.2409251386119182</c:v>
                </c:pt>
                <c:pt idx="2262">
                  <c:v>1.2377203217120045</c:v>
                </c:pt>
                <c:pt idx="2263">
                  <c:v>1.2377203217120045</c:v>
                </c:pt>
                <c:pt idx="2264">
                  <c:v>1.2377203217120045</c:v>
                </c:pt>
                <c:pt idx="2265">
                  <c:v>1.2359029531780585</c:v>
                </c:pt>
                <c:pt idx="2266">
                  <c:v>1.245137201523947</c:v>
                </c:pt>
                <c:pt idx="2267">
                  <c:v>1.2418774941251174</c:v>
                </c:pt>
                <c:pt idx="2268">
                  <c:v>1.2569794703033601</c:v>
                </c:pt>
                <c:pt idx="2269">
                  <c:v>1.2481789028730854</c:v>
                </c:pt>
                <c:pt idx="2270">
                  <c:v>1.2481789028730854</c:v>
                </c:pt>
                <c:pt idx="2271">
                  <c:v>1.2481789028730854</c:v>
                </c:pt>
                <c:pt idx="2272">
                  <c:v>1.2524273732828011</c:v>
                </c:pt>
                <c:pt idx="2273">
                  <c:v>1.2635037519159757</c:v>
                </c:pt>
                <c:pt idx="2274">
                  <c:v>1.2474278288370528</c:v>
                </c:pt>
                <c:pt idx="2275">
                  <c:v>1.2481432604631424</c:v>
                </c:pt>
                <c:pt idx="2276">
                  <c:v>1.2451852997064776</c:v>
                </c:pt>
                <c:pt idx="2277">
                  <c:v>1.2451852997064776</c:v>
                </c:pt>
                <c:pt idx="2278">
                  <c:v>1.2451852997064776</c:v>
                </c:pt>
                <c:pt idx="2279">
                  <c:v>1.2342920090275968</c:v>
                </c:pt>
                <c:pt idx="2280">
                  <c:v>1.2356654590371958</c:v>
                </c:pt>
                <c:pt idx="2281">
                  <c:v>1.2312299001792328</c:v>
                </c:pt>
                <c:pt idx="2282">
                  <c:v>1.2327338691347007</c:v>
                </c:pt>
                <c:pt idx="2283">
                  <c:v>1.2327338691347007</c:v>
                </c:pt>
                <c:pt idx="2284">
                  <c:v>1.2327338691347007</c:v>
                </c:pt>
                <c:pt idx="2285">
                  <c:v>1.2327338691347007</c:v>
                </c:pt>
                <c:pt idx="2286">
                  <c:v>1.2307445688671224</c:v>
                </c:pt>
                <c:pt idx="2287">
                  <c:v>1.2339613369313418</c:v>
                </c:pt>
                <c:pt idx="2288">
                  <c:v>1.2368303330782506</c:v>
                </c:pt>
                <c:pt idx="2289">
                  <c:v>1.2281109575188109</c:v>
                </c:pt>
                <c:pt idx="2290">
                  <c:v>1.2283435740249762</c:v>
                </c:pt>
                <c:pt idx="2291">
                  <c:v>1.2283435740249762</c:v>
                </c:pt>
                <c:pt idx="2292">
                  <c:v>1.2283435740249762</c:v>
                </c:pt>
                <c:pt idx="2293">
                  <c:v>1.2430138578309817</c:v>
                </c:pt>
                <c:pt idx="2294">
                  <c:v>1.2598308502923632</c:v>
                </c:pt>
                <c:pt idx="2295">
                  <c:v>1.253470454360841</c:v>
                </c:pt>
                <c:pt idx="2296">
                  <c:v>1.2598338662961885</c:v>
                </c:pt>
                <c:pt idx="2297">
                  <c:v>1.2507433780839734</c:v>
                </c:pt>
                <c:pt idx="2298">
                  <c:v>1.2507433780839734</c:v>
                </c:pt>
                <c:pt idx="2299">
                  <c:v>1.2507433780839734</c:v>
                </c:pt>
                <c:pt idx="2300">
                  <c:v>1.2478424689133973</c:v>
                </c:pt>
                <c:pt idx="2301">
                  <c:v>1.2471055565058191</c:v>
                </c:pt>
                <c:pt idx="2302">
                  <c:v>1.247438911300085</c:v>
                </c:pt>
                <c:pt idx="2303">
                  <c:v>1.2359947474428989</c:v>
                </c:pt>
                <c:pt idx="2304">
                  <c:v>1.2183664830226864</c:v>
                </c:pt>
                <c:pt idx="2305">
                  <c:v>1.2183664830226864</c:v>
                </c:pt>
                <c:pt idx="2306">
                  <c:v>1.2183664830226864</c:v>
                </c:pt>
                <c:pt idx="2307">
                  <c:v>1.2083474455216177</c:v>
                </c:pt>
                <c:pt idx="2308">
                  <c:v>1.1867721516829084</c:v>
                </c:pt>
                <c:pt idx="2309">
                  <c:v>1.1843800509034477</c:v>
                </c:pt>
                <c:pt idx="2310">
                  <c:v>1.1684886764675184</c:v>
                </c:pt>
                <c:pt idx="2311">
                  <c:v>1.1643459584434113</c:v>
                </c:pt>
                <c:pt idx="2312">
                  <c:v>1.1643459584434113</c:v>
                </c:pt>
                <c:pt idx="2313">
                  <c:v>1.1643459584434113</c:v>
                </c:pt>
                <c:pt idx="2314">
                  <c:v>1.1696337357783744</c:v>
                </c:pt>
                <c:pt idx="2315">
                  <c:v>1.1688208999091776</c:v>
                </c:pt>
                <c:pt idx="2316">
                  <c:v>1.1768968819991183</c:v>
                </c:pt>
                <c:pt idx="2317">
                  <c:v>1.1777903687208076</c:v>
                </c:pt>
                <c:pt idx="2318">
                  <c:v>1.1766357403071437</c:v>
                </c:pt>
                <c:pt idx="2319">
                  <c:v>1.1766357403071437</c:v>
                </c:pt>
                <c:pt idx="2320">
                  <c:v>1.1766357403071437</c:v>
                </c:pt>
                <c:pt idx="2321">
                  <c:v>1.1810278576519915</c:v>
                </c:pt>
                <c:pt idx="2322">
                  <c:v>1.191086748601236</c:v>
                </c:pt>
                <c:pt idx="2323">
                  <c:v>1.1959266932239636</c:v>
                </c:pt>
                <c:pt idx="2324">
                  <c:v>1.1986063261572921</c:v>
                </c:pt>
                <c:pt idx="2325">
                  <c:v>1.1959831834805317</c:v>
                </c:pt>
                <c:pt idx="2326">
                  <c:v>1.1959831834805317</c:v>
                </c:pt>
                <c:pt idx="2327">
                  <c:v>1.1959831834805317</c:v>
                </c:pt>
                <c:pt idx="2328">
                  <c:v>1.1964495482853774</c:v>
                </c:pt>
                <c:pt idx="2329">
                  <c:v>1.1920200828396172</c:v>
                </c:pt>
                <c:pt idx="2330">
                  <c:v>1.196341856757535</c:v>
                </c:pt>
                <c:pt idx="2331">
                  <c:v>1.1930963924753324</c:v>
                </c:pt>
                <c:pt idx="2332">
                  <c:v>1.191858671022858</c:v>
                </c:pt>
                <c:pt idx="2333">
                  <c:v>1.191858671022858</c:v>
                </c:pt>
                <c:pt idx="2334">
                  <c:v>1.191858671022858</c:v>
                </c:pt>
                <c:pt idx="2335">
                  <c:v>1.191858671022858</c:v>
                </c:pt>
                <c:pt idx="2336">
                  <c:v>1.1917173758088042</c:v>
                </c:pt>
                <c:pt idx="2337">
                  <c:v>1.1914649914159288</c:v>
                </c:pt>
                <c:pt idx="2338">
                  <c:v>1.1935186542789697</c:v>
                </c:pt>
                <c:pt idx="2339">
                  <c:v>1.1953682911851571</c:v>
                </c:pt>
                <c:pt idx="2340">
                  <c:v>1.1953682911851571</c:v>
                </c:pt>
                <c:pt idx="2341">
                  <c:v>1.1953682911851571</c:v>
                </c:pt>
                <c:pt idx="2342">
                  <c:v>1.1951109593176539</c:v>
                </c:pt>
                <c:pt idx="2343">
                  <c:v>1.2014967052163796</c:v>
                </c:pt>
                <c:pt idx="2344">
                  <c:v>1.2170634961308786</c:v>
                </c:pt>
                <c:pt idx="2345">
                  <c:v>1.2189619848045639</c:v>
                </c:pt>
                <c:pt idx="2346">
                  <c:v>1.2272616536593302</c:v>
                </c:pt>
                <c:pt idx="2347">
                  <c:v>1.2272616536593302</c:v>
                </c:pt>
                <c:pt idx="2348">
                  <c:v>1.2272616536593302</c:v>
                </c:pt>
                <c:pt idx="2349">
                  <c:v>1.2238736471317799</c:v>
                </c:pt>
                <c:pt idx="2350">
                  <c:v>1.2174461400723073</c:v>
                </c:pt>
                <c:pt idx="2351">
                  <c:v>1.2266667329562444</c:v>
                </c:pt>
                <c:pt idx="2352">
                  <c:v>1.230918067384239</c:v>
                </c:pt>
                <c:pt idx="2353">
                  <c:v>1.2313960357003046</c:v>
                </c:pt>
                <c:pt idx="2354">
                  <c:v>1.2313960357003046</c:v>
                </c:pt>
                <c:pt idx="2355">
                  <c:v>1.2313960357003046</c:v>
                </c:pt>
                <c:pt idx="2356">
                  <c:v>1.2379768310510721</c:v>
                </c:pt>
                <c:pt idx="2357">
                  <c:v>1.2296007528210238</c:v>
                </c:pt>
                <c:pt idx="2358">
                  <c:v>1.2333064179695374</c:v>
                </c:pt>
                <c:pt idx="2359">
                  <c:v>1.2269539412655179</c:v>
                </c:pt>
                <c:pt idx="2360">
                  <c:v>1.2291769839996194</c:v>
                </c:pt>
                <c:pt idx="2361">
                  <c:v>1.2291769839996194</c:v>
                </c:pt>
                <c:pt idx="2362">
                  <c:v>1.2291769839996194</c:v>
                </c:pt>
                <c:pt idx="2363">
                  <c:v>1.2398241200086368</c:v>
                </c:pt>
                <c:pt idx="2364">
                  <c:v>1.2510546902152666</c:v>
                </c:pt>
                <c:pt idx="2365">
                  <c:v>1.2542303427967294</c:v>
                </c:pt>
                <c:pt idx="2366">
                  <c:v>1.2516623898434469</c:v>
                </c:pt>
                <c:pt idx="2367">
                  <c:v>1.2452748532760958</c:v>
                </c:pt>
                <c:pt idx="2368">
                  <c:v>1.2452748532760958</c:v>
                </c:pt>
                <c:pt idx="2369">
                  <c:v>1.2452748532760958</c:v>
                </c:pt>
                <c:pt idx="2370">
                  <c:v>1.2399819516349551</c:v>
                </c:pt>
                <c:pt idx="2371">
                  <c:v>1.2506362769096384</c:v>
                </c:pt>
                <c:pt idx="2372">
                  <c:v>1.2465157561063331</c:v>
                </c:pt>
                <c:pt idx="2373">
                  <c:v>1.239030778897777</c:v>
                </c:pt>
                <c:pt idx="2374">
                  <c:v>1.239030778897777</c:v>
                </c:pt>
                <c:pt idx="2375">
                  <c:v>1.239030778897777</c:v>
                </c:pt>
                <c:pt idx="2376">
                  <c:v>1.239030778897777</c:v>
                </c:pt>
                <c:pt idx="2377">
                  <c:v>1.256165183316801</c:v>
                </c:pt>
                <c:pt idx="2378">
                  <c:v>1.2490475903350644</c:v>
                </c:pt>
                <c:pt idx="2379">
                  <c:v>1.2368717930619435</c:v>
                </c:pt>
                <c:pt idx="2380">
                  <c:v>1.2438254156927795</c:v>
                </c:pt>
                <c:pt idx="2381">
                  <c:v>1.2621101212415433</c:v>
                </c:pt>
                <c:pt idx="2382">
                  <c:v>1.2621101212415433</c:v>
                </c:pt>
                <c:pt idx="2383">
                  <c:v>1.2621101212415433</c:v>
                </c:pt>
                <c:pt idx="2384">
                  <c:v>1.2649999108304057</c:v>
                </c:pt>
                <c:pt idx="2385">
                  <c:v>1.2658408107897916</c:v>
                </c:pt>
                <c:pt idx="2386">
                  <c:v>1.2556067767604202</c:v>
                </c:pt>
                <c:pt idx="2387">
                  <c:v>1.253630107553878</c:v>
                </c:pt>
                <c:pt idx="2388">
                  <c:v>1.2618563468558079</c:v>
                </c:pt>
                <c:pt idx="2389">
                  <c:v>1.2618563468558079</c:v>
                </c:pt>
                <c:pt idx="2390">
                  <c:v>1.2618563468558079</c:v>
                </c:pt>
                <c:pt idx="2391">
                  <c:v>1.2611691296368925</c:v>
                </c:pt>
                <c:pt idx="2392">
                  <c:v>1.2597470708174732</c:v>
                </c:pt>
                <c:pt idx="2393">
                  <c:v>1.2603099341535509</c:v>
                </c:pt>
                <c:pt idx="2394">
                  <c:v>1.2562310733614455</c:v>
                </c:pt>
                <c:pt idx="2395">
                  <c:v>1.272814660125889</c:v>
                </c:pt>
                <c:pt idx="2396">
                  <c:v>1.272814660125889</c:v>
                </c:pt>
                <c:pt idx="2397">
                  <c:v>1.272814660125889</c:v>
                </c:pt>
                <c:pt idx="2398">
                  <c:v>1.2625287331222141</c:v>
                </c:pt>
                <c:pt idx="2399">
                  <c:v>1.2614846705054252</c:v>
                </c:pt>
                <c:pt idx="2400">
                  <c:v>1.2519642520920007</c:v>
                </c:pt>
                <c:pt idx="2401">
                  <c:v>1.240119698356092</c:v>
                </c:pt>
                <c:pt idx="2402">
                  <c:v>1.2424214655619319</c:v>
                </c:pt>
                <c:pt idx="2403">
                  <c:v>1.2424214655619319</c:v>
                </c:pt>
                <c:pt idx="2404">
                  <c:v>1.2424214655619319</c:v>
                </c:pt>
                <c:pt idx="2405">
                  <c:v>1.2410756698519707</c:v>
                </c:pt>
                <c:pt idx="2406">
                  <c:v>1.2418963681245234</c:v>
                </c:pt>
                <c:pt idx="2407">
                  <c:v>1.2494369837353072</c:v>
                </c:pt>
                <c:pt idx="2408">
                  <c:v>1.2396367642539952</c:v>
                </c:pt>
                <c:pt idx="2409">
                  <c:v>1.2318896448460905</c:v>
                </c:pt>
                <c:pt idx="2410">
                  <c:v>1.2318896448460905</c:v>
                </c:pt>
                <c:pt idx="2411">
                  <c:v>1.2318896448460905</c:v>
                </c:pt>
                <c:pt idx="2412">
                  <c:v>1.2237629445264147</c:v>
                </c:pt>
                <c:pt idx="2413">
                  <c:v>1.2183370571912038</c:v>
                </c:pt>
                <c:pt idx="2414">
                  <c:v>1.226198030189535</c:v>
                </c:pt>
                <c:pt idx="2415">
                  <c:v>1.213144460041347</c:v>
                </c:pt>
                <c:pt idx="2416">
                  <c:v>1.2210486687047388</c:v>
                </c:pt>
                <c:pt idx="2417">
                  <c:v>1.2210486687047388</c:v>
                </c:pt>
                <c:pt idx="2418">
                  <c:v>1.2210486687047388</c:v>
                </c:pt>
                <c:pt idx="2419">
                  <c:v>1.2264146633946993</c:v>
                </c:pt>
                <c:pt idx="2420">
                  <c:v>1.2313917051414567</c:v>
                </c:pt>
                <c:pt idx="2421">
                  <c:v>1.2301949963749919</c:v>
                </c:pt>
                <c:pt idx="2422">
                  <c:v>1.2104562364359843</c:v>
                </c:pt>
                <c:pt idx="2423">
                  <c:v>1.2206894164750088</c:v>
                </c:pt>
                <c:pt idx="2424">
                  <c:v>1.2206894164750088</c:v>
                </c:pt>
                <c:pt idx="2425">
                  <c:v>1.2206894164750088</c:v>
                </c:pt>
                <c:pt idx="2426">
                  <c:v>1.1990240155379204</c:v>
                </c:pt>
                <c:pt idx="2427">
                  <c:v>1.2168360625632038</c:v>
                </c:pt>
                <c:pt idx="2428">
                  <c:v>1.209876022442975</c:v>
                </c:pt>
                <c:pt idx="2429">
                  <c:v>1.2128089793014962</c:v>
                </c:pt>
                <c:pt idx="2430">
                  <c:v>1.2262839941613262</c:v>
                </c:pt>
                <c:pt idx="2431">
                  <c:v>1.2262839941613262</c:v>
                </c:pt>
                <c:pt idx="2432">
                  <c:v>1.2262839941613262</c:v>
                </c:pt>
                <c:pt idx="2433">
                  <c:v>1.2259987833521566</c:v>
                </c:pt>
                <c:pt idx="2434">
                  <c:v>1.2332439250070779</c:v>
                </c:pt>
                <c:pt idx="2435">
                  <c:v>1.2398041208858994</c:v>
                </c:pt>
                <c:pt idx="2436">
                  <c:v>1.2354690654905167</c:v>
                </c:pt>
                <c:pt idx="2437">
                  <c:v>1.240570959397457</c:v>
                </c:pt>
                <c:pt idx="2438">
                  <c:v>1.240570959397457</c:v>
                </c:pt>
                <c:pt idx="2439">
                  <c:v>1.240570959397457</c:v>
                </c:pt>
                <c:pt idx="2440">
                  <c:v>1.240570959397457</c:v>
                </c:pt>
                <c:pt idx="2441">
                  <c:v>1.2319444361896381</c:v>
                </c:pt>
                <c:pt idx="2442">
                  <c:v>1.2382134973648253</c:v>
                </c:pt>
                <c:pt idx="2443">
                  <c:v>1.2409632255233789</c:v>
                </c:pt>
                <c:pt idx="2444">
                  <c:v>1.2436965747581823</c:v>
                </c:pt>
                <c:pt idx="2445">
                  <c:v>1.2436965747581823</c:v>
                </c:pt>
                <c:pt idx="2446">
                  <c:v>1.2436965747581823</c:v>
                </c:pt>
                <c:pt idx="2447">
                  <c:v>1.2508111415209484</c:v>
                </c:pt>
                <c:pt idx="2448">
                  <c:v>1.2481188874812839</c:v>
                </c:pt>
                <c:pt idx="2449">
                  <c:v>1.2478879069528594</c:v>
                </c:pt>
                <c:pt idx="2450">
                  <c:v>1.2604909574017245</c:v>
                </c:pt>
                <c:pt idx="2451">
                  <c:v>1.2825601929270318</c:v>
                </c:pt>
                <c:pt idx="2452">
                  <c:v>1.2825601929270318</c:v>
                </c:pt>
                <c:pt idx="2453">
                  <c:v>1.2825601929270318</c:v>
                </c:pt>
                <c:pt idx="2454">
                  <c:v>1.2670665846214177</c:v>
                </c:pt>
                <c:pt idx="2455">
                  <c:v>1.2611269768089279</c:v>
                </c:pt>
                <c:pt idx="2456">
                  <c:v>1.2636460455417495</c:v>
                </c:pt>
                <c:pt idx="2457">
                  <c:v>1.2672445649813979</c:v>
                </c:pt>
                <c:pt idx="2458">
                  <c:v>1.2405936145037617</c:v>
                </c:pt>
                <c:pt idx="2459">
                  <c:v>1.2405936145037617</c:v>
                </c:pt>
                <c:pt idx="2460">
                  <c:v>1.2405936145037617</c:v>
                </c:pt>
                <c:pt idx="2461">
                  <c:v>1.2244031363099728</c:v>
                </c:pt>
                <c:pt idx="2462">
                  <c:v>1.2043073106464379</c:v>
                </c:pt>
                <c:pt idx="2463">
                  <c:v>1.2113890125624658</c:v>
                </c:pt>
                <c:pt idx="2464">
                  <c:v>1.2114890517963071</c:v>
                </c:pt>
                <c:pt idx="2465">
                  <c:v>1.2192575470206553</c:v>
                </c:pt>
                <c:pt idx="2466">
                  <c:v>1.2192575470206553</c:v>
                </c:pt>
                <c:pt idx="2467">
                  <c:v>1.2192575470206553</c:v>
                </c:pt>
                <c:pt idx="2468">
                  <c:v>1.228786261739101</c:v>
                </c:pt>
                <c:pt idx="2469">
                  <c:v>1.2200278766667232</c:v>
                </c:pt>
                <c:pt idx="2470">
                  <c:v>1.2210163611714275</c:v>
                </c:pt>
                <c:pt idx="2471">
                  <c:v>1.2160528111633497</c:v>
                </c:pt>
                <c:pt idx="2472">
                  <c:v>1.217025210968218</c:v>
                </c:pt>
                <c:pt idx="2473">
                  <c:v>1.217025210968218</c:v>
                </c:pt>
                <c:pt idx="2474">
                  <c:v>1.217025210968218</c:v>
                </c:pt>
                <c:pt idx="2475">
                  <c:v>1.2083770538886358</c:v>
                </c:pt>
                <c:pt idx="2476">
                  <c:v>1.2072085169293052</c:v>
                </c:pt>
                <c:pt idx="2477">
                  <c:v>1.2065379962032567</c:v>
                </c:pt>
                <c:pt idx="2478">
                  <c:v>1.2186405126487796</c:v>
                </c:pt>
                <c:pt idx="2479">
                  <c:v>1.2247438795533103</c:v>
                </c:pt>
                <c:pt idx="2480">
                  <c:v>1.2247438795533103</c:v>
                </c:pt>
                <c:pt idx="2481">
                  <c:v>1.2247438795533103</c:v>
                </c:pt>
                <c:pt idx="2482">
                  <c:v>1.2245382030355008</c:v>
                </c:pt>
                <c:pt idx="2483">
                  <c:v>1.2149450113962219</c:v>
                </c:pt>
                <c:pt idx="2484">
                  <c:v>1.2114884199692315</c:v>
                </c:pt>
                <c:pt idx="2485">
                  <c:v>1.2020243447609658</c:v>
                </c:pt>
                <c:pt idx="2486">
                  <c:v>1.204086175393253</c:v>
                </c:pt>
                <c:pt idx="2487">
                  <c:v>1.204086175393253</c:v>
                </c:pt>
                <c:pt idx="2488">
                  <c:v>1.204086175393253</c:v>
                </c:pt>
                <c:pt idx="2489">
                  <c:v>1.2112975634767693</c:v>
                </c:pt>
                <c:pt idx="2490">
                  <c:v>1.203845318609718</c:v>
                </c:pt>
                <c:pt idx="2491">
                  <c:v>1.2096657922316059</c:v>
                </c:pt>
                <c:pt idx="2492">
                  <c:v>1.2106295239130076</c:v>
                </c:pt>
                <c:pt idx="2493">
                  <c:v>1.1990106465446519</c:v>
                </c:pt>
                <c:pt idx="2494">
                  <c:v>1.1990106465446519</c:v>
                </c:pt>
                <c:pt idx="2495">
                  <c:v>1.1990106465446519</c:v>
                </c:pt>
                <c:pt idx="2496">
                  <c:v>1.2093783358281418</c:v>
                </c:pt>
                <c:pt idx="2497">
                  <c:v>1.212499524899517</c:v>
                </c:pt>
                <c:pt idx="2498">
                  <c:v>1.2261854604003464</c:v>
                </c:pt>
                <c:pt idx="2499">
                  <c:v>1.2383274716785495</c:v>
                </c:pt>
                <c:pt idx="2500">
                  <c:v>1.234411289894092</c:v>
                </c:pt>
                <c:pt idx="2501">
                  <c:v>1.234411289894092</c:v>
                </c:pt>
                <c:pt idx="2502">
                  <c:v>1.234411289894092</c:v>
                </c:pt>
                <c:pt idx="2503">
                  <c:v>1.2383809957427605</c:v>
                </c:pt>
                <c:pt idx="2504">
                  <c:v>1.2386186149127596</c:v>
                </c:pt>
                <c:pt idx="2505">
                  <c:v>1.2470333926570061</c:v>
                </c:pt>
                <c:pt idx="2506">
                  <c:v>1.2432576655118432</c:v>
                </c:pt>
                <c:pt idx="2507">
                  <c:v>1.2304583915853997</c:v>
                </c:pt>
                <c:pt idx="2508">
                  <c:v>1.2304583915853997</c:v>
                </c:pt>
                <c:pt idx="2509">
                  <c:v>1.2304583915853997</c:v>
                </c:pt>
                <c:pt idx="2510">
                  <c:v>1.2229100989725055</c:v>
                </c:pt>
                <c:pt idx="2511">
                  <c:v>1.2267655615921211</c:v>
                </c:pt>
                <c:pt idx="2512">
                  <c:v>1.2302972283155063</c:v>
                </c:pt>
                <c:pt idx="2513">
                  <c:v>1.2227942554836968</c:v>
                </c:pt>
                <c:pt idx="2514">
                  <c:v>1.2240525763421246</c:v>
                </c:pt>
                <c:pt idx="2515">
                  <c:v>1.2240525763421246</c:v>
                </c:pt>
                <c:pt idx="2516">
                  <c:v>1.2240525763421246</c:v>
                </c:pt>
                <c:pt idx="2517">
                  <c:v>1.227496974133278</c:v>
                </c:pt>
                <c:pt idx="2518">
                  <c:v>1.2234011752456655</c:v>
                </c:pt>
                <c:pt idx="2519">
                  <c:v>1.2347274410980691</c:v>
                </c:pt>
                <c:pt idx="2520">
                  <c:v>1.2347274410980691</c:v>
                </c:pt>
                <c:pt idx="2521">
                  <c:v>1.2348003848486986</c:v>
                </c:pt>
                <c:pt idx="2522">
                  <c:v>1.2348003848486986</c:v>
                </c:pt>
                <c:pt idx="2523">
                  <c:v>1.2348003848486986</c:v>
                </c:pt>
                <c:pt idx="2524">
                  <c:v>1.2273701965082444</c:v>
                </c:pt>
                <c:pt idx="2525">
                  <c:v>1.2303810229882943</c:v>
                </c:pt>
                <c:pt idx="2526">
                  <c:v>1.2317903869030826</c:v>
                </c:pt>
                <c:pt idx="2527">
                  <c:v>1.2326133901103566</c:v>
                </c:pt>
                <c:pt idx="2528">
                  <c:v>1.2241799859083224</c:v>
                </c:pt>
                <c:pt idx="2529">
                  <c:v>1.2241799859083224</c:v>
                </c:pt>
                <c:pt idx="2530">
                  <c:v>1.2241799859083224</c:v>
                </c:pt>
                <c:pt idx="2531">
                  <c:v>1.2167478820626716</c:v>
                </c:pt>
                <c:pt idx="2532">
                  <c:v>1.2290487962196406</c:v>
                </c:pt>
                <c:pt idx="2533">
                  <c:v>1.2266072572208393</c:v>
                </c:pt>
                <c:pt idx="2534">
                  <c:v>1.2319633944704402</c:v>
                </c:pt>
                <c:pt idx="2535">
                  <c:v>1.2237036411965523</c:v>
                </c:pt>
                <c:pt idx="2536">
                  <c:v>1.2237036411965523</c:v>
                </c:pt>
                <c:pt idx="2537">
                  <c:v>1.2237036411965523</c:v>
                </c:pt>
                <c:pt idx="2538">
                  <c:v>1.2208373494887383</c:v>
                </c:pt>
                <c:pt idx="2539">
                  <c:v>1.2178039504905849</c:v>
                </c:pt>
                <c:pt idx="2540">
                  <c:v>1.2259895727856027</c:v>
                </c:pt>
                <c:pt idx="2541">
                  <c:v>1.2332653200008754</c:v>
                </c:pt>
                <c:pt idx="2542">
                  <c:v>1.2363927963592354</c:v>
                </c:pt>
                <c:pt idx="2543">
                  <c:v>1.2363927963592354</c:v>
                </c:pt>
                <c:pt idx="2544">
                  <c:v>1.2363927963592354</c:v>
                </c:pt>
                <c:pt idx="2545">
                  <c:v>1.2335142216890178</c:v>
                </c:pt>
                <c:pt idx="2546">
                  <c:v>1.2263306293804361</c:v>
                </c:pt>
                <c:pt idx="2547">
                  <c:v>1.2198819377947032</c:v>
                </c:pt>
                <c:pt idx="2548">
                  <c:v>1.2219067324053579</c:v>
                </c:pt>
                <c:pt idx="2549">
                  <c:v>1.2219067324053579</c:v>
                </c:pt>
                <c:pt idx="2550">
                  <c:v>1.2219067324053579</c:v>
                </c:pt>
                <c:pt idx="2551">
                  <c:v>1.2219067324053579</c:v>
                </c:pt>
                <c:pt idx="2552">
                  <c:v>1.2180450582567133</c:v>
                </c:pt>
                <c:pt idx="2553">
                  <c:v>1.2165465458056786</c:v>
                </c:pt>
                <c:pt idx="2554">
                  <c:v>1.2196276419948271</c:v>
                </c:pt>
                <c:pt idx="2555">
                  <c:v>1.2245793388765747</c:v>
                </c:pt>
                <c:pt idx="2556">
                  <c:v>1.2245793388765747</c:v>
                </c:pt>
                <c:pt idx="2557">
                  <c:v>1.2245793388765747</c:v>
                </c:pt>
                <c:pt idx="2558">
                  <c:v>1.2245793388765747</c:v>
                </c:pt>
                <c:pt idx="2559">
                  <c:v>1.2120777798555955</c:v>
                </c:pt>
                <c:pt idx="2560">
                  <c:v>1.2130760258863775</c:v>
                </c:pt>
                <c:pt idx="2561">
                  <c:v>1.2031978179448806</c:v>
                </c:pt>
                <c:pt idx="2562">
                  <c:v>1.1793201816297887</c:v>
                </c:pt>
                <c:pt idx="2563">
                  <c:v>1.1769164147522049</c:v>
                </c:pt>
                <c:pt idx="2564">
                  <c:v>1.1769164147522049</c:v>
                </c:pt>
                <c:pt idx="2565">
                  <c:v>1.1769164147522049</c:v>
                </c:pt>
                <c:pt idx="2566">
                  <c:v>1.1642511432665676</c:v>
                </c:pt>
                <c:pt idx="2567">
                  <c:v>1.1667286670832109</c:v>
                </c:pt>
                <c:pt idx="2568">
                  <c:v>1.1526349635494859</c:v>
                </c:pt>
                <c:pt idx="2569">
                  <c:v>1.1550469307391094</c:v>
                </c:pt>
                <c:pt idx="2570">
                  <c:v>1.1527617896374771</c:v>
                </c:pt>
                <c:pt idx="2571">
                  <c:v>1.1527617896374771</c:v>
                </c:pt>
                <c:pt idx="2572">
                  <c:v>1.1527617896374771</c:v>
                </c:pt>
                <c:pt idx="2573">
                  <c:v>1.1527617896374771</c:v>
                </c:pt>
                <c:pt idx="2574">
                  <c:v>1.1380761213567196</c:v>
                </c:pt>
                <c:pt idx="2575">
                  <c:v>1.1488671122418692</c:v>
                </c:pt>
                <c:pt idx="2576">
                  <c:v>1.1497839952419144</c:v>
                </c:pt>
                <c:pt idx="2577">
                  <c:v>1.1567959211975856</c:v>
                </c:pt>
                <c:pt idx="2578">
                  <c:v>1.1567959211975856</c:v>
                </c:pt>
                <c:pt idx="2579">
                  <c:v>1.1567959211975856</c:v>
                </c:pt>
                <c:pt idx="2580">
                  <c:v>1.1584323096208138</c:v>
                </c:pt>
                <c:pt idx="2581">
                  <c:v>1.1520051210219231</c:v>
                </c:pt>
                <c:pt idx="2582">
                  <c:v>1.1434541394152435</c:v>
                </c:pt>
                <c:pt idx="2583">
                  <c:v>1.2042331035896039</c:v>
                </c:pt>
                <c:pt idx="2584">
                  <c:v>1.2080760894925313</c:v>
                </c:pt>
                <c:pt idx="2585">
                  <c:v>1.2080760894925313</c:v>
                </c:pt>
                <c:pt idx="2586">
                  <c:v>1.2080760894925313</c:v>
                </c:pt>
                <c:pt idx="2587">
                  <c:v>1.2255996000113227</c:v>
                </c:pt>
                <c:pt idx="2588">
                  <c:v>1.2300289344451092</c:v>
                </c:pt>
                <c:pt idx="2589">
                  <c:v>1.2247949468168944</c:v>
                </c:pt>
                <c:pt idx="2590">
                  <c:v>1.2205089216776828</c:v>
                </c:pt>
                <c:pt idx="2591">
                  <c:v>1.1979712269001523</c:v>
                </c:pt>
                <c:pt idx="2592">
                  <c:v>1.1979712269001523</c:v>
                </c:pt>
                <c:pt idx="2593">
                  <c:v>1.1979712269001523</c:v>
                </c:pt>
                <c:pt idx="2594">
                  <c:v>1.165988922410143</c:v>
                </c:pt>
                <c:pt idx="2595">
                  <c:v>1.1610632977828237</c:v>
                </c:pt>
                <c:pt idx="2596">
                  <c:v>1.168433159062551</c:v>
                </c:pt>
                <c:pt idx="2597">
                  <c:v>1.177850937973731</c:v>
                </c:pt>
                <c:pt idx="2598">
                  <c:v>1.1757048654924738</c:v>
                </c:pt>
                <c:pt idx="2599">
                  <c:v>1.1757048654924738</c:v>
                </c:pt>
                <c:pt idx="2600">
                  <c:v>1.1757048654924738</c:v>
                </c:pt>
                <c:pt idx="2601">
                  <c:v>1.1757048654924738</c:v>
                </c:pt>
                <c:pt idx="2602">
                  <c:v>1.1687507348495147</c:v>
                </c:pt>
                <c:pt idx="2603">
                  <c:v>1.1833357787910002</c:v>
                </c:pt>
                <c:pt idx="2604">
                  <c:v>1.1810134177627587</c:v>
                </c:pt>
                <c:pt idx="2605">
                  <c:v>1.1841728249114882</c:v>
                </c:pt>
                <c:pt idx="2606">
                  <c:v>1.1841728249114882</c:v>
                </c:pt>
                <c:pt idx="2607">
                  <c:v>1.1841728249114882</c:v>
                </c:pt>
                <c:pt idx="2608">
                  <c:v>1.1879587902197226</c:v>
                </c:pt>
                <c:pt idx="2609">
                  <c:v>1.1853043211377239</c:v>
                </c:pt>
                <c:pt idx="2610">
                  <c:v>1.186791333299904</c:v>
                </c:pt>
                <c:pt idx="2611">
                  <c:v>1.1850505769636515</c:v>
                </c:pt>
                <c:pt idx="2612">
                  <c:v>1.1926368223213428</c:v>
                </c:pt>
                <c:pt idx="2613">
                  <c:v>1.1926368223213428</c:v>
                </c:pt>
                <c:pt idx="2614">
                  <c:v>1.1926368223213428</c:v>
                </c:pt>
                <c:pt idx="2615">
                  <c:v>1.192631866440713</c:v>
                </c:pt>
                <c:pt idx="2616">
                  <c:v>1.1901855196704996</c:v>
                </c:pt>
                <c:pt idx="2617">
                  <c:v>1.2034417665038903</c:v>
                </c:pt>
                <c:pt idx="2618">
                  <c:v>1.2041703974619109</c:v>
                </c:pt>
                <c:pt idx="2619">
                  <c:v>1.1982919989332728</c:v>
                </c:pt>
                <c:pt idx="2620">
                  <c:v>1.1982919989332728</c:v>
                </c:pt>
                <c:pt idx="2621">
                  <c:v>1.1982919989332728</c:v>
                </c:pt>
                <c:pt idx="2622">
                  <c:v>1.1992997641981744</c:v>
                </c:pt>
                <c:pt idx="2623">
                  <c:v>1.1913165221339796</c:v>
                </c:pt>
                <c:pt idx="2624">
                  <c:v>1.1925990166998304</c:v>
                </c:pt>
                <c:pt idx="2625">
                  <c:v>1.183408270360844</c:v>
                </c:pt>
                <c:pt idx="2626">
                  <c:v>1.185505936502854</c:v>
                </c:pt>
                <c:pt idx="2627">
                  <c:v>1.185505936502854</c:v>
                </c:pt>
                <c:pt idx="2628">
                  <c:v>1.185505936502854</c:v>
                </c:pt>
                <c:pt idx="2629">
                  <c:v>1.193148798075593</c:v>
                </c:pt>
                <c:pt idx="2630">
                  <c:v>1.1840959418316976</c:v>
                </c:pt>
                <c:pt idx="2631">
                  <c:v>1.182542056048141</c:v>
                </c:pt>
                <c:pt idx="2632">
                  <c:v>1.1764719054245654</c:v>
                </c:pt>
                <c:pt idx="2633">
                  <c:v>1.1850090799078439</c:v>
                </c:pt>
                <c:pt idx="2634">
                  <c:v>1.1850090799078439</c:v>
                </c:pt>
                <c:pt idx="2635">
                  <c:v>1.1850090799078439</c:v>
                </c:pt>
                <c:pt idx="2636">
                  <c:v>1.1861060733204276</c:v>
                </c:pt>
                <c:pt idx="2637">
                  <c:v>1.1890383183097506</c:v>
                </c:pt>
                <c:pt idx="2638">
                  <c:v>1.1832825077576548</c:v>
                </c:pt>
                <c:pt idx="2639">
                  <c:v>1.1867287589290938</c:v>
                </c:pt>
                <c:pt idx="2640">
                  <c:v>1.1867287589290938</c:v>
                </c:pt>
                <c:pt idx="2641">
                  <c:v>1.1867287589290938</c:v>
                </c:pt>
                <c:pt idx="2642">
                  <c:v>1.1867287589290938</c:v>
                </c:pt>
                <c:pt idx="2643">
                  <c:v>1.1853496671697124</c:v>
                </c:pt>
                <c:pt idx="2644">
                  <c:v>1.1950343178410003</c:v>
                </c:pt>
                <c:pt idx="2645">
                  <c:v>1.1861284706998361</c:v>
                </c:pt>
                <c:pt idx="2646">
                  <c:v>1.188593307648194</c:v>
                </c:pt>
                <c:pt idx="2647">
                  <c:v>1.1947068265788676</c:v>
                </c:pt>
                <c:pt idx="2648">
                  <c:v>1.1947068265788676</c:v>
                </c:pt>
                <c:pt idx="2649">
                  <c:v>1.1947068265788676</c:v>
                </c:pt>
                <c:pt idx="2650">
                  <c:v>1.1851712305196798</c:v>
                </c:pt>
                <c:pt idx="2651">
                  <c:v>1.1925726118713134</c:v>
                </c:pt>
                <c:pt idx="2652">
                  <c:v>1.2131139866021878</c:v>
                </c:pt>
                <c:pt idx="2653">
                  <c:v>1.2255634856858193</c:v>
                </c:pt>
                <c:pt idx="2654">
                  <c:v>1.2034111060188524</c:v>
                </c:pt>
                <c:pt idx="2655">
                  <c:v>1.2034111060188524</c:v>
                </c:pt>
                <c:pt idx="2656">
                  <c:v>1.2034111060188524</c:v>
                </c:pt>
                <c:pt idx="2657">
                  <c:v>1.1926092364552541</c:v>
                </c:pt>
                <c:pt idx="2658">
                  <c:v>1.1931033873567007</c:v>
                </c:pt>
                <c:pt idx="2659">
                  <c:v>1.1898785975957153</c:v>
                </c:pt>
                <c:pt idx="2660">
                  <c:v>1.1952304954488064</c:v>
                </c:pt>
                <c:pt idx="2661">
                  <c:v>1.1892913226849298</c:v>
                </c:pt>
                <c:pt idx="2662">
                  <c:v>1.1892913226849298</c:v>
                </c:pt>
                <c:pt idx="2663">
                  <c:v>1.1892913226849298</c:v>
                </c:pt>
                <c:pt idx="2664">
                  <c:v>1.1917611895200917</c:v>
                </c:pt>
                <c:pt idx="2665">
                  <c:v>1.2005920666024199</c:v>
                </c:pt>
                <c:pt idx="2666">
                  <c:v>1.2024224664081022</c:v>
                </c:pt>
                <c:pt idx="2667">
                  <c:v>1.2120681499946264</c:v>
                </c:pt>
                <c:pt idx="2668">
                  <c:v>1.2101097129893832</c:v>
                </c:pt>
                <c:pt idx="2669">
                  <c:v>1.2101097129893832</c:v>
                </c:pt>
                <c:pt idx="2670">
                  <c:v>1.2101097129893832</c:v>
                </c:pt>
                <c:pt idx="2671">
                  <c:v>1.2094300799134294</c:v>
                </c:pt>
                <c:pt idx="2672">
                  <c:v>1.2001718999045385</c:v>
                </c:pt>
                <c:pt idx="2673">
                  <c:v>1.200555427721997</c:v>
                </c:pt>
                <c:pt idx="2674">
                  <c:v>1.2495201032744832</c:v>
                </c:pt>
                <c:pt idx="2675">
                  <c:v>1.2552411828021048</c:v>
                </c:pt>
                <c:pt idx="2676">
                  <c:v>1.2552411828021048</c:v>
                </c:pt>
                <c:pt idx="2677">
                  <c:v>1.2552411828021048</c:v>
                </c:pt>
                <c:pt idx="2678">
                  <c:v>1.2511078342236441</c:v>
                </c:pt>
                <c:pt idx="2679">
                  <c:v>1.2408904281947328</c:v>
                </c:pt>
                <c:pt idx="2680">
                  <c:v>1.2406700443321945</c:v>
                </c:pt>
                <c:pt idx="2681">
                  <c:v>1.2364147809458657</c:v>
                </c:pt>
                <c:pt idx="2682">
                  <c:v>1.2354039035187001</c:v>
                </c:pt>
                <c:pt idx="2683">
                  <c:v>1.2354039035187001</c:v>
                </c:pt>
                <c:pt idx="2684">
                  <c:v>1.2354039035187001</c:v>
                </c:pt>
                <c:pt idx="2685">
                  <c:v>1.2346713797130286</c:v>
                </c:pt>
                <c:pt idx="2686">
                  <c:v>1.2311129807519823</c:v>
                </c:pt>
                <c:pt idx="2687">
                  <c:v>1.2302068405887474</c:v>
                </c:pt>
                <c:pt idx="2688">
                  <c:v>1.2252003212338152</c:v>
                </c:pt>
                <c:pt idx="2689">
                  <c:v>1.2292642897392465</c:v>
                </c:pt>
                <c:pt idx="2690">
                  <c:v>1.2292642897392465</c:v>
                </c:pt>
                <c:pt idx="2691">
                  <c:v>1.2292642897392465</c:v>
                </c:pt>
                <c:pt idx="2692">
                  <c:v>1.2204293117526763</c:v>
                </c:pt>
                <c:pt idx="2693">
                  <c:v>1.2220515170981248</c:v>
                </c:pt>
                <c:pt idx="2694">
                  <c:v>1.2243176199826791</c:v>
                </c:pt>
                <c:pt idx="2695">
                  <c:v>1.222574676768196</c:v>
                </c:pt>
                <c:pt idx="2696">
                  <c:v>1.223274436667519</c:v>
                </c:pt>
                <c:pt idx="2697">
                  <c:v>1.223274436667519</c:v>
                </c:pt>
                <c:pt idx="2698">
                  <c:v>1.223274436667519</c:v>
                </c:pt>
                <c:pt idx="2699">
                  <c:v>1.2236071096157723</c:v>
                </c:pt>
                <c:pt idx="2700">
                  <c:v>1.2197270970480494</c:v>
                </c:pt>
                <c:pt idx="2701">
                  <c:v>1.2165954456197898</c:v>
                </c:pt>
                <c:pt idx="2702">
                  <c:v>1.2202677173326575</c:v>
                </c:pt>
                <c:pt idx="2703">
                  <c:v>1.2193187664579495</c:v>
                </c:pt>
                <c:pt idx="2704">
                  <c:v>1.2193187664579495</c:v>
                </c:pt>
                <c:pt idx="2705">
                  <c:v>1.2193187664579495</c:v>
                </c:pt>
                <c:pt idx="2706">
                  <c:v>1.2193187664579495</c:v>
                </c:pt>
                <c:pt idx="2707">
                  <c:v>1.2183133675602469</c:v>
                </c:pt>
                <c:pt idx="2708">
                  <c:v>1.2200365400755206</c:v>
                </c:pt>
                <c:pt idx="2709">
                  <c:v>1.2237401851243543</c:v>
                </c:pt>
                <c:pt idx="2710">
                  <c:v>1.2191371721137041</c:v>
                </c:pt>
                <c:pt idx="2711">
                  <c:v>1.2191371721137041</c:v>
                </c:pt>
                <c:pt idx="2712">
                  <c:v>1.2191371721137041</c:v>
                </c:pt>
                <c:pt idx="2713">
                  <c:v>1.221889795929858</c:v>
                </c:pt>
                <c:pt idx="2714">
                  <c:v>1.215164730536884</c:v>
                </c:pt>
                <c:pt idx="2715">
                  <c:v>1.2187066664756756</c:v>
                </c:pt>
                <c:pt idx="2716">
                  <c:v>1.2137981923777863</c:v>
                </c:pt>
                <c:pt idx="2717">
                  <c:v>1.2073927488774214</c:v>
                </c:pt>
                <c:pt idx="2718">
                  <c:v>1.2073927488774214</c:v>
                </c:pt>
                <c:pt idx="2719">
                  <c:v>1.2073927488774214</c:v>
                </c:pt>
                <c:pt idx="2720">
                  <c:v>1.2015313984303728</c:v>
                </c:pt>
                <c:pt idx="2721">
                  <c:v>1.2016498459826113</c:v>
                </c:pt>
                <c:pt idx="2722">
                  <c:v>1.2094548525887312</c:v>
                </c:pt>
                <c:pt idx="2723">
                  <c:v>1.2100394886588703</c:v>
                </c:pt>
                <c:pt idx="2724">
                  <c:v>1.2017308637667363</c:v>
                </c:pt>
                <c:pt idx="2725">
                  <c:v>1.2017308637667363</c:v>
                </c:pt>
                <c:pt idx="2726">
                  <c:v>1.2017308637667363</c:v>
                </c:pt>
                <c:pt idx="2727">
                  <c:v>1.2015580326480899</c:v>
                </c:pt>
                <c:pt idx="2728">
                  <c:v>1.1990151352415057</c:v>
                </c:pt>
                <c:pt idx="2729">
                  <c:v>1.192578225815454</c:v>
                </c:pt>
                <c:pt idx="2730">
                  <c:v>1.1980517636568786</c:v>
                </c:pt>
                <c:pt idx="2731">
                  <c:v>1.2055563613862046</c:v>
                </c:pt>
                <c:pt idx="2732">
                  <c:v>1.2055563613862046</c:v>
                </c:pt>
                <c:pt idx="2733">
                  <c:v>1.2055563613862046</c:v>
                </c:pt>
                <c:pt idx="2734">
                  <c:v>1.192149710051555</c:v>
                </c:pt>
                <c:pt idx="2735">
                  <c:v>1.2050000611202596</c:v>
                </c:pt>
                <c:pt idx="2736">
                  <c:v>1.2064719723386546</c:v>
                </c:pt>
                <c:pt idx="2737">
                  <c:v>1.1954239884100097</c:v>
                </c:pt>
                <c:pt idx="2738">
                  <c:v>1.198280351579053</c:v>
                </c:pt>
                <c:pt idx="2739">
                  <c:v>1.198280351579053</c:v>
                </c:pt>
                <c:pt idx="2740">
                  <c:v>1.198280351579053</c:v>
                </c:pt>
                <c:pt idx="2741">
                  <c:v>1.198280351579053</c:v>
                </c:pt>
                <c:pt idx="2742">
                  <c:v>1.1993512438891858</c:v>
                </c:pt>
                <c:pt idx="2743">
                  <c:v>1.2100462789419004</c:v>
                </c:pt>
                <c:pt idx="2744">
                  <c:v>1.2040588649910142</c:v>
                </c:pt>
                <c:pt idx="2745">
                  <c:v>1.2007905813438717</c:v>
                </c:pt>
                <c:pt idx="2746">
                  <c:v>1.2007905813438717</c:v>
                </c:pt>
                <c:pt idx="2747">
                  <c:v>1.2007905813438717</c:v>
                </c:pt>
                <c:pt idx="2748">
                  <c:v>1.1986242231142454</c:v>
                </c:pt>
                <c:pt idx="2749">
                  <c:v>1.1976808535502022</c:v>
                </c:pt>
                <c:pt idx="2750">
                  <c:v>1.1892087855445088</c:v>
                </c:pt>
                <c:pt idx="2751">
                  <c:v>1.1839830822129662</c:v>
                </c:pt>
                <c:pt idx="2752">
                  <c:v>1.1879769672589719</c:v>
                </c:pt>
                <c:pt idx="2753">
                  <c:v>1.1879769672589719</c:v>
                </c:pt>
                <c:pt idx="2754">
                  <c:v>1.1879769672589719</c:v>
                </c:pt>
                <c:pt idx="2755">
                  <c:v>1.1955248260945242</c:v>
                </c:pt>
                <c:pt idx="2756">
                  <c:v>1.1980922873207427</c:v>
                </c:pt>
                <c:pt idx="2757">
                  <c:v>1.2040757752523175</c:v>
                </c:pt>
                <c:pt idx="2758">
                  <c:v>1.1986744117036379</c:v>
                </c:pt>
                <c:pt idx="2759">
                  <c:v>1.1980204588846375</c:v>
                </c:pt>
                <c:pt idx="2760">
                  <c:v>1.1980204588846375</c:v>
                </c:pt>
                <c:pt idx="2761">
                  <c:v>1.1980204588846375</c:v>
                </c:pt>
                <c:pt idx="2762">
                  <c:v>1.2012351268952819</c:v>
                </c:pt>
                <c:pt idx="2763">
                  <c:v>1.189768699979596</c:v>
                </c:pt>
                <c:pt idx="2764">
                  <c:v>1.1975976156102335</c:v>
                </c:pt>
                <c:pt idx="2765">
                  <c:v>1.2048929693702495</c:v>
                </c:pt>
                <c:pt idx="2766">
                  <c:v>1.1992241296389929</c:v>
                </c:pt>
                <c:pt idx="2767">
                  <c:v>1.1992241296389929</c:v>
                </c:pt>
                <c:pt idx="2768">
                  <c:v>1.1992241296389929</c:v>
                </c:pt>
                <c:pt idx="2769">
                  <c:v>1.1980363684928763</c:v>
                </c:pt>
                <c:pt idx="2770">
                  <c:v>1.1957802872869681</c:v>
                </c:pt>
                <c:pt idx="2771">
                  <c:v>1.1977917053032097</c:v>
                </c:pt>
                <c:pt idx="2772">
                  <c:v>1.2056007024986304</c:v>
                </c:pt>
                <c:pt idx="2773">
                  <c:v>1.2033682103028931</c:v>
                </c:pt>
                <c:pt idx="2774">
                  <c:v>1.2033682103028931</c:v>
                </c:pt>
                <c:pt idx="2775">
                  <c:v>1.2033682103028931</c:v>
                </c:pt>
                <c:pt idx="2776">
                  <c:v>1.2046709603922729</c:v>
                </c:pt>
                <c:pt idx="2777">
                  <c:v>1.2023014179794158</c:v>
                </c:pt>
                <c:pt idx="2778">
                  <c:v>1.201349216573699</c:v>
                </c:pt>
                <c:pt idx="2779">
                  <c:v>1.2059995473835685</c:v>
                </c:pt>
                <c:pt idx="2780">
                  <c:v>1.2110461004082875</c:v>
                </c:pt>
                <c:pt idx="2781">
                  <c:v>1.2110461004082875</c:v>
                </c:pt>
                <c:pt idx="2782">
                  <c:v>1.2110461004082875</c:v>
                </c:pt>
                <c:pt idx="2783">
                  <c:v>1.2086311421013907</c:v>
                </c:pt>
                <c:pt idx="2784">
                  <c:v>1.2080425718357573</c:v>
                </c:pt>
                <c:pt idx="2785">
                  <c:v>1.2109597826549852</c:v>
                </c:pt>
                <c:pt idx="2786">
                  <c:v>1.2067645685806854</c:v>
                </c:pt>
                <c:pt idx="2787">
                  <c:v>1.2029661181052465</c:v>
                </c:pt>
                <c:pt idx="2788">
                  <c:v>1.2029661181052465</c:v>
                </c:pt>
                <c:pt idx="2789">
                  <c:v>1.2029661181052465</c:v>
                </c:pt>
                <c:pt idx="2790">
                  <c:v>1.2079789610361082</c:v>
                </c:pt>
                <c:pt idx="2791">
                  <c:v>1.206843722920607</c:v>
                </c:pt>
                <c:pt idx="2792">
                  <c:v>1.2013746358987332</c:v>
                </c:pt>
                <c:pt idx="2793">
                  <c:v>1.2018641100390579</c:v>
                </c:pt>
                <c:pt idx="2794">
                  <c:v>1.205708216778417</c:v>
                </c:pt>
                <c:pt idx="2795">
                  <c:v>1.205708216778417</c:v>
                </c:pt>
                <c:pt idx="2796">
                  <c:v>1.205708216778417</c:v>
                </c:pt>
                <c:pt idx="2797">
                  <c:v>1.2136808675073683</c:v>
                </c:pt>
                <c:pt idx="2798">
                  <c:v>1.2115125970751248</c:v>
                </c:pt>
                <c:pt idx="2799">
                  <c:v>1.210624798734858</c:v>
                </c:pt>
                <c:pt idx="2800">
                  <c:v>1.2101152999712808</c:v>
                </c:pt>
                <c:pt idx="2801">
                  <c:v>1.21117672714808</c:v>
                </c:pt>
                <c:pt idx="2802">
                  <c:v>1.21117672714808</c:v>
                </c:pt>
                <c:pt idx="2803">
                  <c:v>1.21117672714808</c:v>
                </c:pt>
                <c:pt idx="2804">
                  <c:v>1.21117672714808</c:v>
                </c:pt>
                <c:pt idx="2805">
                  <c:v>1.2263977568803632</c:v>
                </c:pt>
                <c:pt idx="2806">
                  <c:v>1.2331232301534878</c:v>
                </c:pt>
                <c:pt idx="2807">
                  <c:v>1.2350786869133872</c:v>
                </c:pt>
                <c:pt idx="2808">
                  <c:v>1.2315352793565473</c:v>
                </c:pt>
                <c:pt idx="2809">
                  <c:v>1.2315352793565473</c:v>
                </c:pt>
                <c:pt idx="2810">
                  <c:v>1.2315352793565473</c:v>
                </c:pt>
                <c:pt idx="2811">
                  <c:v>1.2328227831878236</c:v>
                </c:pt>
                <c:pt idx="2812">
                  <c:v>1.228805855128936</c:v>
                </c:pt>
                <c:pt idx="2813">
                  <c:v>1.2312287252856517</c:v>
                </c:pt>
                <c:pt idx="2814">
                  <c:v>1.2290295269474578</c:v>
                </c:pt>
                <c:pt idx="2815">
                  <c:v>1.2389712054763709</c:v>
                </c:pt>
                <c:pt idx="2816">
                  <c:v>1.2389712054763709</c:v>
                </c:pt>
                <c:pt idx="2817">
                  <c:v>1.2389712054763709</c:v>
                </c:pt>
                <c:pt idx="2818">
                  <c:v>1.2383146743626576</c:v>
                </c:pt>
                <c:pt idx="2819">
                  <c:v>1.2376737554229189</c:v>
                </c:pt>
                <c:pt idx="2820">
                  <c:v>1.2406665177209777</c:v>
                </c:pt>
                <c:pt idx="2821">
                  <c:v>1.2409903162278808</c:v>
                </c:pt>
                <c:pt idx="2822">
                  <c:v>1.2422849300445411</c:v>
                </c:pt>
                <c:pt idx="2823">
                  <c:v>1.2422849300445411</c:v>
                </c:pt>
                <c:pt idx="2824">
                  <c:v>1.2422849300445411</c:v>
                </c:pt>
                <c:pt idx="2825">
                  <c:v>1.2432516334194745</c:v>
                </c:pt>
                <c:pt idx="2826">
                  <c:v>1.2483577588164882</c:v>
                </c:pt>
                <c:pt idx="2827">
                  <c:v>1.2473294351333619</c:v>
                </c:pt>
                <c:pt idx="2828">
                  <c:v>1.2427704808481823</c:v>
                </c:pt>
                <c:pt idx="2829">
                  <c:v>1.2397686394136209</c:v>
                </c:pt>
                <c:pt idx="2830">
                  <c:v>1.2397686394136209</c:v>
                </c:pt>
                <c:pt idx="2831">
                  <c:v>1.2397686394136209</c:v>
                </c:pt>
                <c:pt idx="2832">
                  <c:v>1.2453461747423962</c:v>
                </c:pt>
                <c:pt idx="2833">
                  <c:v>1.2415370850418062</c:v>
                </c:pt>
                <c:pt idx="2834">
                  <c:v>1.2447273807242123</c:v>
                </c:pt>
                <c:pt idx="2835">
                  <c:v>1.2369345334511741</c:v>
                </c:pt>
                <c:pt idx="2836">
                  <c:v>1.2374795596189245</c:v>
                </c:pt>
                <c:pt idx="2837">
                  <c:v>1.2374795596189245</c:v>
                </c:pt>
                <c:pt idx="2838">
                  <c:v>1.2374795596189245</c:v>
                </c:pt>
                <c:pt idx="2839">
                  <c:v>1.2409400921227673</c:v>
                </c:pt>
                <c:pt idx="2840">
                  <c:v>1.2430705396510322</c:v>
                </c:pt>
                <c:pt idx="2841">
                  <c:v>1.2364655472212527</c:v>
                </c:pt>
                <c:pt idx="2842">
                  <c:v>1.2348910924846668</c:v>
                </c:pt>
                <c:pt idx="2843">
                  <c:v>1.2260850676656849</c:v>
                </c:pt>
                <c:pt idx="2844">
                  <c:v>1.2260850676656849</c:v>
                </c:pt>
                <c:pt idx="2845">
                  <c:v>1.2260850676656849</c:v>
                </c:pt>
                <c:pt idx="2846">
                  <c:v>1.220928397569371</c:v>
                </c:pt>
                <c:pt idx="2847">
                  <c:v>1.2218915949072744</c:v>
                </c:pt>
                <c:pt idx="2848">
                  <c:v>1.2272349038505528</c:v>
                </c:pt>
                <c:pt idx="2849">
                  <c:v>1.2285509097458434</c:v>
                </c:pt>
                <c:pt idx="2850">
                  <c:v>1.2366204104196115</c:v>
                </c:pt>
                <c:pt idx="2851">
                  <c:v>1.2366204104196115</c:v>
                </c:pt>
                <c:pt idx="2852">
                  <c:v>1.2366204104196115</c:v>
                </c:pt>
                <c:pt idx="2853">
                  <c:v>1.2328138535407374</c:v>
                </c:pt>
                <c:pt idx="2854">
                  <c:v>1.2275122413436361</c:v>
                </c:pt>
                <c:pt idx="2855">
                  <c:v>1.2228720547453786</c:v>
                </c:pt>
                <c:pt idx="2856">
                  <c:v>1.2195535236816735</c:v>
                </c:pt>
                <c:pt idx="2857">
                  <c:v>1.228472877673862</c:v>
                </c:pt>
                <c:pt idx="2858">
                  <c:v>1.228472877673862</c:v>
                </c:pt>
                <c:pt idx="2859">
                  <c:v>1.228472877673862</c:v>
                </c:pt>
                <c:pt idx="2860">
                  <c:v>1.2268554661765108</c:v>
                </c:pt>
                <c:pt idx="2861">
                  <c:v>1.2238875437763843</c:v>
                </c:pt>
                <c:pt idx="2862">
                  <c:v>1.2125625913610434</c:v>
                </c:pt>
                <c:pt idx="2863">
                  <c:v>1.1754694219311181</c:v>
                </c:pt>
                <c:pt idx="2864">
                  <c:v>1.1914963588338896</c:v>
                </c:pt>
                <c:pt idx="2865">
                  <c:v>1.1914963588338896</c:v>
                </c:pt>
                <c:pt idx="2866">
                  <c:v>1.1914963588338896</c:v>
                </c:pt>
                <c:pt idx="2867">
                  <c:v>1.187643768469238</c:v>
                </c:pt>
                <c:pt idx="2868">
                  <c:v>1.1944730767393317</c:v>
                </c:pt>
                <c:pt idx="2869">
                  <c:v>1.1958721637048915</c:v>
                </c:pt>
                <c:pt idx="2870">
                  <c:v>1.1952142510959565</c:v>
                </c:pt>
                <c:pt idx="2871">
                  <c:v>1.1948038650329522</c:v>
                </c:pt>
                <c:pt idx="2872">
                  <c:v>1.1948038650329522</c:v>
                </c:pt>
                <c:pt idx="2873">
                  <c:v>1.1948038650329522</c:v>
                </c:pt>
                <c:pt idx="2874">
                  <c:v>1.1850792348237391</c:v>
                </c:pt>
                <c:pt idx="2875">
                  <c:v>1.1868924884634433</c:v>
                </c:pt>
                <c:pt idx="2876">
                  <c:v>1.1773704328066188</c:v>
                </c:pt>
                <c:pt idx="2877">
                  <c:v>1.1794102752521036</c:v>
                </c:pt>
                <c:pt idx="2878">
                  <c:v>1.1778641439113944</c:v>
                </c:pt>
                <c:pt idx="2879">
                  <c:v>1.1778641439113944</c:v>
                </c:pt>
                <c:pt idx="2880">
                  <c:v>1.1778641439113944</c:v>
                </c:pt>
                <c:pt idx="2881">
                  <c:v>1.1933393921277347</c:v>
                </c:pt>
                <c:pt idx="2882">
                  <c:v>1.1845218892042304</c:v>
                </c:pt>
                <c:pt idx="2883">
                  <c:v>1.184405355263582</c:v>
                </c:pt>
                <c:pt idx="2884">
                  <c:v>1.184405355263582</c:v>
                </c:pt>
                <c:pt idx="2885">
                  <c:v>1.1808245676324067</c:v>
                </c:pt>
                <c:pt idx="2886">
                  <c:v>1.1808245676324067</c:v>
                </c:pt>
                <c:pt idx="2887">
                  <c:v>1.1808245676324067</c:v>
                </c:pt>
                <c:pt idx="2888">
                  <c:v>1.1786171498329967</c:v>
                </c:pt>
                <c:pt idx="2889">
                  <c:v>1.1756487960410325</c:v>
                </c:pt>
                <c:pt idx="2890">
                  <c:v>1.1671986260470435</c:v>
                </c:pt>
                <c:pt idx="2891">
                  <c:v>1.1486870514389973</c:v>
                </c:pt>
                <c:pt idx="2892">
                  <c:v>1.1531017421631105</c:v>
                </c:pt>
                <c:pt idx="2893">
                  <c:v>1.1531017421631105</c:v>
                </c:pt>
                <c:pt idx="2894">
                  <c:v>1.1531017421631105</c:v>
                </c:pt>
                <c:pt idx="2895">
                  <c:v>1.1608485381024907</c:v>
                </c:pt>
                <c:pt idx="2896">
                  <c:v>1.16016856208973</c:v>
                </c:pt>
                <c:pt idx="2897">
                  <c:v>1.1505831638967665</c:v>
                </c:pt>
                <c:pt idx="2898">
                  <c:v>1.1521452071018294</c:v>
                </c:pt>
                <c:pt idx="2899">
                  <c:v>1.1491127964128363</c:v>
                </c:pt>
                <c:pt idx="2900">
                  <c:v>1.1491127964128363</c:v>
                </c:pt>
                <c:pt idx="2901">
                  <c:v>1.1491127964128363</c:v>
                </c:pt>
                <c:pt idx="2902">
                  <c:v>1.1391477061494135</c:v>
                </c:pt>
                <c:pt idx="2903">
                  <c:v>1.140253308489537</c:v>
                </c:pt>
                <c:pt idx="2904">
                  <c:v>1.1384342094524031</c:v>
                </c:pt>
                <c:pt idx="2905">
                  <c:v>1.1386415302057293</c:v>
                </c:pt>
                <c:pt idx="2906">
                  <c:v>1.1394106170661877</c:v>
                </c:pt>
                <c:pt idx="2907">
                  <c:v>1.1394106170661877</c:v>
                </c:pt>
                <c:pt idx="2908">
                  <c:v>1.1394106170661877</c:v>
                </c:pt>
                <c:pt idx="2909">
                  <c:v>1.1331700693710394</c:v>
                </c:pt>
                <c:pt idx="2910">
                  <c:v>1.1279074603294639</c:v>
                </c:pt>
                <c:pt idx="2911">
                  <c:v>1.1233230553325928</c:v>
                </c:pt>
                <c:pt idx="2912">
                  <c:v>1.1151219152739298</c:v>
                </c:pt>
                <c:pt idx="2913">
                  <c:v>1.1178929212478708</c:v>
                </c:pt>
                <c:pt idx="2914">
                  <c:v>1.1178929212478708</c:v>
                </c:pt>
                <c:pt idx="2915">
                  <c:v>1.1178929212478708</c:v>
                </c:pt>
                <c:pt idx="2916">
                  <c:v>1.1178929212478708</c:v>
                </c:pt>
                <c:pt idx="2917">
                  <c:v>1.1186973087962317</c:v>
                </c:pt>
                <c:pt idx="2918">
                  <c:v>1.1133630731126423</c:v>
                </c:pt>
                <c:pt idx="2919">
                  <c:v>1.1084662118730306</c:v>
                </c:pt>
                <c:pt idx="2920">
                  <c:v>1.1085861873805629</c:v>
                </c:pt>
                <c:pt idx="2921">
                  <c:v>1.1085861873805629</c:v>
                </c:pt>
                <c:pt idx="2922">
                  <c:v>1.1085861873805629</c:v>
                </c:pt>
                <c:pt idx="2923">
                  <c:v>1.1085861873805629</c:v>
                </c:pt>
                <c:pt idx="2924">
                  <c:v>1.1129758446850317</c:v>
                </c:pt>
                <c:pt idx="2925">
                  <c:v>1.1248431027164694</c:v>
                </c:pt>
                <c:pt idx="2926">
                  <c:v>1.132079265178719</c:v>
                </c:pt>
                <c:pt idx="2927">
                  <c:v>1.1420775930845846</c:v>
                </c:pt>
                <c:pt idx="2928">
                  <c:v>1.1420775930845846</c:v>
                </c:pt>
                <c:pt idx="2929">
                  <c:v>1.1420775930845846</c:v>
                </c:pt>
                <c:pt idx="2930">
                  <c:v>1.150084092290959</c:v>
                </c:pt>
                <c:pt idx="2931">
                  <c:v>1.1436066351435303</c:v>
                </c:pt>
                <c:pt idx="2932">
                  <c:v>1.146789557954512</c:v>
                </c:pt>
                <c:pt idx="2933">
                  <c:v>1.152775036366219</c:v>
                </c:pt>
                <c:pt idx="2934">
                  <c:v>1.1603097230878872</c:v>
                </c:pt>
                <c:pt idx="2935">
                  <c:v>1.1603097230878872</c:v>
                </c:pt>
                <c:pt idx="2936">
                  <c:v>1.1603097230878872</c:v>
                </c:pt>
                <c:pt idx="2937">
                  <c:v>1.1603097230878872</c:v>
                </c:pt>
                <c:pt idx="2938">
                  <c:v>1.1628604829906006</c:v>
                </c:pt>
                <c:pt idx="2939">
                  <c:v>1.1592224851941859</c:v>
                </c:pt>
                <c:pt idx="2940">
                  <c:v>1.157957866934002</c:v>
                </c:pt>
                <c:pt idx="2941">
                  <c:v>1.1532698981377103</c:v>
                </c:pt>
                <c:pt idx="2942">
                  <c:v>1.1532698981377103</c:v>
                </c:pt>
                <c:pt idx="2943">
                  <c:v>1.1532698981377103</c:v>
                </c:pt>
                <c:pt idx="2944">
                  <c:v>1.1598898713818477</c:v>
                </c:pt>
                <c:pt idx="2945">
                  <c:v>1.1557295256332538</c:v>
                </c:pt>
                <c:pt idx="2946">
                  <c:v>1.1652271042621352</c:v>
                </c:pt>
                <c:pt idx="2947">
                  <c:v>1.1726853274614069</c:v>
                </c:pt>
                <c:pt idx="2948">
                  <c:v>1.1755264236776499</c:v>
                </c:pt>
                <c:pt idx="2949">
                  <c:v>1.1755264236776499</c:v>
                </c:pt>
                <c:pt idx="2950">
                  <c:v>1.1755264236776499</c:v>
                </c:pt>
                <c:pt idx="2951">
                  <c:v>1.1716919345716823</c:v>
                </c:pt>
                <c:pt idx="2952">
                  <c:v>1.1747709073936226</c:v>
                </c:pt>
                <c:pt idx="2953">
                  <c:v>1.1913152529300044</c:v>
                </c:pt>
                <c:pt idx="2954">
                  <c:v>1.1901487849948542</c:v>
                </c:pt>
                <c:pt idx="2955">
                  <c:v>1.1857213929887438</c:v>
                </c:pt>
                <c:pt idx="2956">
                  <c:v>1.1857213929887438</c:v>
                </c:pt>
                <c:pt idx="2957">
                  <c:v>1.1857213929887438</c:v>
                </c:pt>
                <c:pt idx="2958">
                  <c:v>1.1961316534084512</c:v>
                </c:pt>
                <c:pt idx="2959">
                  <c:v>1.1924593997704003</c:v>
                </c:pt>
                <c:pt idx="2960">
                  <c:v>1.2026232683841975</c:v>
                </c:pt>
                <c:pt idx="2961">
                  <c:v>1.2016532185527087</c:v>
                </c:pt>
                <c:pt idx="2962">
                  <c:v>1.1959647795624684</c:v>
                </c:pt>
                <c:pt idx="2963">
                  <c:v>1.1959647795624684</c:v>
                </c:pt>
                <c:pt idx="2964">
                  <c:v>1.1959647795624684</c:v>
                </c:pt>
                <c:pt idx="2965">
                  <c:v>1.19049250801192</c:v>
                </c:pt>
                <c:pt idx="2966">
                  <c:v>1.1892379696641671</c:v>
                </c:pt>
                <c:pt idx="2967">
                  <c:v>1.1856327688679569</c:v>
                </c:pt>
                <c:pt idx="2968">
                  <c:v>1.1824726325896489</c:v>
                </c:pt>
                <c:pt idx="2969">
                  <c:v>1.1804007463645982</c:v>
                </c:pt>
                <c:pt idx="2970">
                  <c:v>1.1804007463645982</c:v>
                </c:pt>
                <c:pt idx="2971">
                  <c:v>1.1804007463645982</c:v>
                </c:pt>
                <c:pt idx="2972">
                  <c:v>1.1804007463645982</c:v>
                </c:pt>
                <c:pt idx="2973">
                  <c:v>1.1747674611714105</c:v>
                </c:pt>
                <c:pt idx="2974">
                  <c:v>1.1809182649963219</c:v>
                </c:pt>
                <c:pt idx="2975">
                  <c:v>1.1806006692155901</c:v>
                </c:pt>
                <c:pt idx="2976">
                  <c:v>1.1813843243714945</c:v>
                </c:pt>
                <c:pt idx="2977">
                  <c:v>1.1813843243714945</c:v>
                </c:pt>
                <c:pt idx="2978">
                  <c:v>1.1813843243714945</c:v>
                </c:pt>
                <c:pt idx="2979">
                  <c:v>1.1925042518236633</c:v>
                </c:pt>
                <c:pt idx="2980">
                  <c:v>1.186819848647251</c:v>
                </c:pt>
                <c:pt idx="2981">
                  <c:v>1.1870360560135245</c:v>
                </c:pt>
                <c:pt idx="2982">
                  <c:v>1.1873329189968764</c:v>
                </c:pt>
                <c:pt idx="2983">
                  <c:v>1.1891621303864577</c:v>
                </c:pt>
                <c:pt idx="2984">
                  <c:v>1.1891621303864577</c:v>
                </c:pt>
                <c:pt idx="2985">
                  <c:v>1.1891621303864577</c:v>
                </c:pt>
                <c:pt idx="2986">
                  <c:v>1.1838771986317767</c:v>
                </c:pt>
                <c:pt idx="2987">
                  <c:v>1.1776917519566252</c:v>
                </c:pt>
                <c:pt idx="2988">
                  <c:v>1.1843250356735933</c:v>
                </c:pt>
                <c:pt idx="2989">
                  <c:v>1.1881519281136086</c:v>
                </c:pt>
                <c:pt idx="2990">
                  <c:v>1.1875824760817144</c:v>
                </c:pt>
                <c:pt idx="2991">
                  <c:v>1.1875824760817144</c:v>
                </c:pt>
                <c:pt idx="2992">
                  <c:v>1.1875824760817144</c:v>
                </c:pt>
                <c:pt idx="2993">
                  <c:v>1.1902839670186127</c:v>
                </c:pt>
                <c:pt idx="2994">
                  <c:v>1.1832564206354266</c:v>
                </c:pt>
                <c:pt idx="2995">
                  <c:v>1.1822214503161259</c:v>
                </c:pt>
                <c:pt idx="2996">
                  <c:v>1.1835686331161019</c:v>
                </c:pt>
                <c:pt idx="2997">
                  <c:v>1.1858931166291335</c:v>
                </c:pt>
                <c:pt idx="2998">
                  <c:v>1.1858931166291335</c:v>
                </c:pt>
                <c:pt idx="2999">
                  <c:v>1.1858931166291335</c:v>
                </c:pt>
                <c:pt idx="3000">
                  <c:v>1.1867322419793411</c:v>
                </c:pt>
                <c:pt idx="3001">
                  <c:v>1.190532867478018</c:v>
                </c:pt>
                <c:pt idx="3002">
                  <c:v>1.1936821083272426</c:v>
                </c:pt>
                <c:pt idx="3003">
                  <c:v>1.194699452383623</c:v>
                </c:pt>
                <c:pt idx="3004">
                  <c:v>1.1976804062505875</c:v>
                </c:pt>
                <c:pt idx="3005">
                  <c:v>1.1976804062505875</c:v>
                </c:pt>
                <c:pt idx="3006">
                  <c:v>1.1976804062505875</c:v>
                </c:pt>
                <c:pt idx="3007">
                  <c:v>1.2005190321586547</c:v>
                </c:pt>
                <c:pt idx="3008">
                  <c:v>1.1972361000141092</c:v>
                </c:pt>
                <c:pt idx="3009">
                  <c:v>1.200448487798544</c:v>
                </c:pt>
                <c:pt idx="3010">
                  <c:v>1.1962794422970227</c:v>
                </c:pt>
                <c:pt idx="3011">
                  <c:v>1.1974020765991162</c:v>
                </c:pt>
                <c:pt idx="3012">
                  <c:v>1.1974020765991162</c:v>
                </c:pt>
                <c:pt idx="3013">
                  <c:v>1.1974020765991162</c:v>
                </c:pt>
                <c:pt idx="3014">
                  <c:v>1.1973236936242464</c:v>
                </c:pt>
                <c:pt idx="3015">
                  <c:v>1.1903744489587926</c:v>
                </c:pt>
                <c:pt idx="3016">
                  <c:v>1.1888985649646231</c:v>
                </c:pt>
                <c:pt idx="3017">
                  <c:v>1.1860446571589782</c:v>
                </c:pt>
                <c:pt idx="3018">
                  <c:v>1.1840234394503963</c:v>
                </c:pt>
                <c:pt idx="3019">
                  <c:v>1.1840234394503963</c:v>
                </c:pt>
                <c:pt idx="3020">
                  <c:v>1.1840234394503963</c:v>
                </c:pt>
                <c:pt idx="3021">
                  <c:v>1.1852318201324845</c:v>
                </c:pt>
                <c:pt idx="3022">
                  <c:v>1.1826165009809313</c:v>
                </c:pt>
                <c:pt idx="3023">
                  <c:v>1.1843666362375309</c:v>
                </c:pt>
                <c:pt idx="3024">
                  <c:v>1.1900205638904322</c:v>
                </c:pt>
                <c:pt idx="3025">
                  <c:v>1.1900205638904322</c:v>
                </c:pt>
                <c:pt idx="3026">
                  <c:v>1.1900205638904322</c:v>
                </c:pt>
                <c:pt idx="3027">
                  <c:v>1.1900205638904322</c:v>
                </c:pt>
                <c:pt idx="3028">
                  <c:v>1.192373497259819</c:v>
                </c:pt>
                <c:pt idx="3029">
                  <c:v>1.1893570647893847</c:v>
                </c:pt>
                <c:pt idx="3030">
                  <c:v>1.1946757233033125</c:v>
                </c:pt>
                <c:pt idx="3031">
                  <c:v>1.193933869609678</c:v>
                </c:pt>
                <c:pt idx="3032">
                  <c:v>1.1907931878394815</c:v>
                </c:pt>
                <c:pt idx="3033">
                  <c:v>1.1907931878394815</c:v>
                </c:pt>
                <c:pt idx="3034">
                  <c:v>1.1907931878394815</c:v>
                </c:pt>
                <c:pt idx="3035">
                  <c:v>1.189240120979381</c:v>
                </c:pt>
                <c:pt idx="3036">
                  <c:v>1.192827264633717</c:v>
                </c:pt>
                <c:pt idx="3037">
                  <c:v>1.1977231573738525</c:v>
                </c:pt>
                <c:pt idx="3038">
                  <c:v>1.2029675410454406</c:v>
                </c:pt>
                <c:pt idx="3039">
                  <c:v>1.2125185930384546</c:v>
                </c:pt>
                <c:pt idx="3040">
                  <c:v>1.2125185930384546</c:v>
                </c:pt>
                <c:pt idx="3041">
                  <c:v>1.2125185930384546</c:v>
                </c:pt>
                <c:pt idx="3042">
                  <c:v>1.2173446501276888</c:v>
                </c:pt>
                <c:pt idx="3043">
                  <c:v>1.2168751007912388</c:v>
                </c:pt>
                <c:pt idx="3044">
                  <c:v>1.2142639978943519</c:v>
                </c:pt>
                <c:pt idx="3045">
                  <c:v>1.2115823522026679</c:v>
                </c:pt>
                <c:pt idx="3046">
                  <c:v>1.2070788325415922</c:v>
                </c:pt>
                <c:pt idx="3047">
                  <c:v>1.2070788325415922</c:v>
                </c:pt>
                <c:pt idx="3048">
                  <c:v>1.2070788325415922</c:v>
                </c:pt>
                <c:pt idx="3049">
                  <c:v>1.2026051767508568</c:v>
                </c:pt>
                <c:pt idx="3050">
                  <c:v>1.2024751863350374</c:v>
                </c:pt>
                <c:pt idx="3051">
                  <c:v>1.2029817877949656</c:v>
                </c:pt>
                <c:pt idx="3052">
                  <c:v>1.1968802034909318</c:v>
                </c:pt>
                <c:pt idx="3053">
                  <c:v>1.1995281538138034</c:v>
                </c:pt>
                <c:pt idx="3054">
                  <c:v>1.1995281538138034</c:v>
                </c:pt>
                <c:pt idx="3055">
                  <c:v>1.1995281538138034</c:v>
                </c:pt>
                <c:pt idx="3056">
                  <c:v>1.2008289834213826</c:v>
                </c:pt>
                <c:pt idx="3057">
                  <c:v>1.1962687563677137</c:v>
                </c:pt>
                <c:pt idx="3058">
                  <c:v>1.1903230274250816</c:v>
                </c:pt>
                <c:pt idx="3059">
                  <c:v>1.1997787051640119</c:v>
                </c:pt>
                <c:pt idx="3060">
                  <c:v>1.198225623051091</c:v>
                </c:pt>
                <c:pt idx="3061">
                  <c:v>1.198225623051091</c:v>
                </c:pt>
                <c:pt idx="3062">
                  <c:v>1.198225623051091</c:v>
                </c:pt>
                <c:pt idx="3063">
                  <c:v>1.1954817561323532</c:v>
                </c:pt>
                <c:pt idx="3064">
                  <c:v>1.195041769416787</c:v>
                </c:pt>
                <c:pt idx="3065">
                  <c:v>1.2013804529946972</c:v>
                </c:pt>
                <c:pt idx="3066">
                  <c:v>1.202389178625205</c:v>
                </c:pt>
                <c:pt idx="3067">
                  <c:v>1.2012207971150599</c:v>
                </c:pt>
                <c:pt idx="3068">
                  <c:v>1.2012207971150599</c:v>
                </c:pt>
                <c:pt idx="3069">
                  <c:v>1.2012207971150599</c:v>
                </c:pt>
                <c:pt idx="3070">
                  <c:v>1.2012207971150599</c:v>
                </c:pt>
                <c:pt idx="3071">
                  <c:v>1.1989197934071711</c:v>
                </c:pt>
                <c:pt idx="3072">
                  <c:v>1.1937372906257409</c:v>
                </c:pt>
                <c:pt idx="3073">
                  <c:v>1.1944083231046809</c:v>
                </c:pt>
                <c:pt idx="3074">
                  <c:v>1.1955838937627914</c:v>
                </c:pt>
                <c:pt idx="3075">
                  <c:v>1.1955838937627914</c:v>
                </c:pt>
                <c:pt idx="3076">
                  <c:v>1.1955838937627914</c:v>
                </c:pt>
                <c:pt idx="3077">
                  <c:v>1.1945355297561062</c:v>
                </c:pt>
                <c:pt idx="3078">
                  <c:v>1.1961266091501011</c:v>
                </c:pt>
                <c:pt idx="3079">
                  <c:v>1.1931891649693607</c:v>
                </c:pt>
                <c:pt idx="3080">
                  <c:v>1.1971192539749889</c:v>
                </c:pt>
                <c:pt idx="3081">
                  <c:v>1.1859537520724834</c:v>
                </c:pt>
                <c:pt idx="3082">
                  <c:v>1.1859537520724834</c:v>
                </c:pt>
                <c:pt idx="3083">
                  <c:v>1.1859537520724834</c:v>
                </c:pt>
                <c:pt idx="3084">
                  <c:v>1.183214615977132</c:v>
                </c:pt>
                <c:pt idx="3085">
                  <c:v>1.1887366177621543</c:v>
                </c:pt>
                <c:pt idx="3086">
                  <c:v>1.1921499562094864</c:v>
                </c:pt>
                <c:pt idx="3087">
                  <c:v>1.1915656081593076</c:v>
                </c:pt>
                <c:pt idx="3088">
                  <c:v>1.200073627778524</c:v>
                </c:pt>
                <c:pt idx="3089">
                  <c:v>1.200073627778524</c:v>
                </c:pt>
                <c:pt idx="3090">
                  <c:v>1.200073627778524</c:v>
                </c:pt>
                <c:pt idx="3091">
                  <c:v>1.2024676788063156</c:v>
                </c:pt>
                <c:pt idx="3092">
                  <c:v>1.2061068922603226</c:v>
                </c:pt>
                <c:pt idx="3093">
                  <c:v>1.2125237151577393</c:v>
                </c:pt>
                <c:pt idx="3094">
                  <c:v>1.2164577606300853</c:v>
                </c:pt>
                <c:pt idx="3095">
                  <c:v>1.2247873861499468</c:v>
                </c:pt>
                <c:pt idx="3096">
                  <c:v>1.2247873861499468</c:v>
                </c:pt>
                <c:pt idx="3097">
                  <c:v>1.2247873861499468</c:v>
                </c:pt>
                <c:pt idx="3098">
                  <c:v>1.2213116909941553</c:v>
                </c:pt>
                <c:pt idx="3099">
                  <c:v>1.2167105572659951</c:v>
                </c:pt>
                <c:pt idx="3100">
                  <c:v>1.2215699947316989</c:v>
                </c:pt>
                <c:pt idx="3101">
                  <c:v>1.2217818021115678</c:v>
                </c:pt>
                <c:pt idx="3102">
                  <c:v>1.2186852475629837</c:v>
                </c:pt>
                <c:pt idx="3103">
                  <c:v>1.2186852475629837</c:v>
                </c:pt>
                <c:pt idx="3104">
                  <c:v>1.2186852475629837</c:v>
                </c:pt>
                <c:pt idx="3105">
                  <c:v>1.2154288059282123</c:v>
                </c:pt>
                <c:pt idx="3106">
                  <c:v>1.2154288059282123</c:v>
                </c:pt>
                <c:pt idx="3107">
                  <c:v>1.2159833102660804</c:v>
                </c:pt>
                <c:pt idx="3108">
                  <c:v>1.2121869271397783</c:v>
                </c:pt>
                <c:pt idx="3109">
                  <c:v>1.2135350424694891</c:v>
                </c:pt>
                <c:pt idx="3110">
                  <c:v>1.2135350424694891</c:v>
                </c:pt>
                <c:pt idx="3111">
                  <c:v>1.2135350424694891</c:v>
                </c:pt>
                <c:pt idx="3112">
                  <c:v>1.218554727369245</c:v>
                </c:pt>
                <c:pt idx="3113">
                  <c:v>1.2190419596635387</c:v>
                </c:pt>
                <c:pt idx="3114">
                  <c:v>1.2286395276316657</c:v>
                </c:pt>
                <c:pt idx="3115">
                  <c:v>1.2268910461129305</c:v>
                </c:pt>
                <c:pt idx="3116">
                  <c:v>1.2221462495901894</c:v>
                </c:pt>
                <c:pt idx="3117">
                  <c:v>1.2221462495901894</c:v>
                </c:pt>
                <c:pt idx="3118">
                  <c:v>1.2221462495901894</c:v>
                </c:pt>
                <c:pt idx="3119">
                  <c:v>1.2199589707215392</c:v>
                </c:pt>
                <c:pt idx="3120">
                  <c:v>1.2223601630503977</c:v>
                </c:pt>
                <c:pt idx="3121">
                  <c:v>1.2245058227268366</c:v>
                </c:pt>
                <c:pt idx="3122">
                  <c:v>1.2252802094857205</c:v>
                </c:pt>
                <c:pt idx="3123">
                  <c:v>1.222822343042981</c:v>
                </c:pt>
                <c:pt idx="3124">
                  <c:v>1.222822343042981</c:v>
                </c:pt>
                <c:pt idx="3125">
                  <c:v>1.222822343042981</c:v>
                </c:pt>
                <c:pt idx="3126">
                  <c:v>1.2313660726662889</c:v>
                </c:pt>
                <c:pt idx="3127">
                  <c:v>1.2267117849189337</c:v>
                </c:pt>
                <c:pt idx="3128">
                  <c:v>1.2247970658192817</c:v>
                </c:pt>
                <c:pt idx="3129">
                  <c:v>1.2372272323387943</c:v>
                </c:pt>
                <c:pt idx="3130">
                  <c:v>1.2459729341466028</c:v>
                </c:pt>
                <c:pt idx="3131">
                  <c:v>1.2459729341466028</c:v>
                </c:pt>
                <c:pt idx="3132">
                  <c:v>1.2459729341466028</c:v>
                </c:pt>
                <c:pt idx="3133">
                  <c:v>1.2323596311573173</c:v>
                </c:pt>
                <c:pt idx="3134">
                  <c:v>1.2259501796207104</c:v>
                </c:pt>
                <c:pt idx="3135">
                  <c:v>1.2187291768858546</c:v>
                </c:pt>
                <c:pt idx="3136">
                  <c:v>1.2217080063345631</c:v>
                </c:pt>
                <c:pt idx="3137">
                  <c:v>1.2287908751324976</c:v>
                </c:pt>
                <c:pt idx="3138">
                  <c:v>1.2287908751324976</c:v>
                </c:pt>
                <c:pt idx="3139">
                  <c:v>1.2287908751324976</c:v>
                </c:pt>
                <c:pt idx="3140">
                  <c:v>1.2332236417285936</c:v>
                </c:pt>
                <c:pt idx="3141">
                  <c:v>1.233597854503524</c:v>
                </c:pt>
                <c:pt idx="3142">
                  <c:v>1.2298862625187388</c:v>
                </c:pt>
                <c:pt idx="3143">
                  <c:v>1.2241884107282992</c:v>
                </c:pt>
                <c:pt idx="3144">
                  <c:v>1.2265059497717519</c:v>
                </c:pt>
                <c:pt idx="3145">
                  <c:v>1.2265059497717519</c:v>
                </c:pt>
                <c:pt idx="3146">
                  <c:v>1.2265059497717519</c:v>
                </c:pt>
                <c:pt idx="3147">
                  <c:v>1.224990922183983</c:v>
                </c:pt>
                <c:pt idx="3148">
                  <c:v>1.2270240127606176</c:v>
                </c:pt>
                <c:pt idx="3149">
                  <c:v>1.2215559552921382</c:v>
                </c:pt>
                <c:pt idx="3150">
                  <c:v>1.2208569449017137</c:v>
                </c:pt>
                <c:pt idx="3151">
                  <c:v>1.22445926879867</c:v>
                </c:pt>
                <c:pt idx="3152">
                  <c:v>1.22445926879867</c:v>
                </c:pt>
                <c:pt idx="3153">
                  <c:v>1.22445926879867</c:v>
                </c:pt>
                <c:pt idx="3154">
                  <c:v>1.2237473280020814</c:v>
                </c:pt>
                <c:pt idx="3155">
                  <c:v>1.2238218139791619</c:v>
                </c:pt>
                <c:pt idx="3156">
                  <c:v>1.2262264140006196</c:v>
                </c:pt>
                <c:pt idx="3157">
                  <c:v>1.2300250207565044</c:v>
                </c:pt>
                <c:pt idx="3158">
                  <c:v>1.2259105982049072</c:v>
                </c:pt>
                <c:pt idx="3159">
                  <c:v>1.2259105982049072</c:v>
                </c:pt>
                <c:pt idx="3160">
                  <c:v>1.2259105982049072</c:v>
                </c:pt>
                <c:pt idx="3161">
                  <c:v>1.2334966065477158</c:v>
                </c:pt>
                <c:pt idx="3162">
                  <c:v>1.2341178944246303</c:v>
                </c:pt>
                <c:pt idx="3163">
                  <c:v>1.2341294345507223</c:v>
                </c:pt>
                <c:pt idx="3164">
                  <c:v>1.235092654784951</c:v>
                </c:pt>
                <c:pt idx="3165">
                  <c:v>1.2356275968617823</c:v>
                </c:pt>
                <c:pt idx="3166">
                  <c:v>1.2356275968617823</c:v>
                </c:pt>
                <c:pt idx="3167">
                  <c:v>1.2356275968617823</c:v>
                </c:pt>
                <c:pt idx="3168">
                  <c:v>1.2356275968617823</c:v>
                </c:pt>
                <c:pt idx="3169">
                  <c:v>1.2434686659909087</c:v>
                </c:pt>
                <c:pt idx="3170">
                  <c:v>1.2445331573334815</c:v>
                </c:pt>
                <c:pt idx="3171">
                  <c:v>1.253331851813583</c:v>
                </c:pt>
                <c:pt idx="3172">
                  <c:v>1.2674588011376553</c:v>
                </c:pt>
                <c:pt idx="3173">
                  <c:v>1.2674588011376553</c:v>
                </c:pt>
                <c:pt idx="3174">
                  <c:v>1.2674588011376553</c:v>
                </c:pt>
                <c:pt idx="3175">
                  <c:v>1.2664060057884678</c:v>
                </c:pt>
                <c:pt idx="3176">
                  <c:v>1.2573128752566016</c:v>
                </c:pt>
                <c:pt idx="3177">
                  <c:v>1.2565483669234347</c:v>
                </c:pt>
                <c:pt idx="3178">
                  <c:v>1.2561411757746828</c:v>
                </c:pt>
                <c:pt idx="3179">
                  <c:v>1.2567289240835944</c:v>
                </c:pt>
                <c:pt idx="3180">
                  <c:v>1.2567289240835944</c:v>
                </c:pt>
                <c:pt idx="3181">
                  <c:v>1.2567289240835944</c:v>
                </c:pt>
                <c:pt idx="3182">
                  <c:v>1.255447167061245</c:v>
                </c:pt>
                <c:pt idx="3183">
                  <c:v>1.2657042784153893</c:v>
                </c:pt>
                <c:pt idx="3184">
                  <c:v>1.2649561532094999</c:v>
                </c:pt>
                <c:pt idx="3185">
                  <c:v>1.2629671358177039</c:v>
                </c:pt>
                <c:pt idx="3186">
                  <c:v>1.2590852169264601</c:v>
                </c:pt>
                <c:pt idx="3187">
                  <c:v>1.2590852169264601</c:v>
                </c:pt>
                <c:pt idx="3188">
                  <c:v>1.2590852169264601</c:v>
                </c:pt>
                <c:pt idx="3189">
                  <c:v>1.2393076802958318</c:v>
                </c:pt>
                <c:pt idx="3190">
                  <c:v>1.24003293542106</c:v>
                </c:pt>
                <c:pt idx="3191">
                  <c:v>1.2456634356412164</c:v>
                </c:pt>
                <c:pt idx="3192">
                  <c:v>1.2531837451581751</c:v>
                </c:pt>
                <c:pt idx="3193">
                  <c:v>1.2584800339744864</c:v>
                </c:pt>
                <c:pt idx="3194">
                  <c:v>1.2584800339744864</c:v>
                </c:pt>
                <c:pt idx="3195">
                  <c:v>1.2584800339744864</c:v>
                </c:pt>
                <c:pt idx="3196">
                  <c:v>1.2577790477017494</c:v>
                </c:pt>
                <c:pt idx="3197">
                  <c:v>1.2594088322013417</c:v>
                </c:pt>
                <c:pt idx="3198">
                  <c:v>1.2558809250701111</c:v>
                </c:pt>
                <c:pt idx="3199">
                  <c:v>1.2595096933768049</c:v>
                </c:pt>
                <c:pt idx="3200">
                  <c:v>1.2627275077705287</c:v>
                </c:pt>
                <c:pt idx="3201">
                  <c:v>1.2627275077705287</c:v>
                </c:pt>
                <c:pt idx="3202">
                  <c:v>1.2627275077705287</c:v>
                </c:pt>
                <c:pt idx="3203">
                  <c:v>1.2611505237931722</c:v>
                </c:pt>
                <c:pt idx="3204">
                  <c:v>1.2573277936801759</c:v>
                </c:pt>
                <c:pt idx="3205">
                  <c:v>1.2628417920544819</c:v>
                </c:pt>
                <c:pt idx="3206">
                  <c:v>1.2653520794789266</c:v>
                </c:pt>
                <c:pt idx="3207">
                  <c:v>1.2653036774002575</c:v>
                </c:pt>
                <c:pt idx="3208">
                  <c:v>1.2653036774002575</c:v>
                </c:pt>
                <c:pt idx="3209">
                  <c:v>1.2653036774002575</c:v>
                </c:pt>
                <c:pt idx="3210">
                  <c:v>1.2616597760579267</c:v>
                </c:pt>
                <c:pt idx="3211">
                  <c:v>1.2661508533477601</c:v>
                </c:pt>
                <c:pt idx="3212">
                  <c:v>1.2637076737767541</c:v>
                </c:pt>
                <c:pt idx="3213">
                  <c:v>1.2591212803517493</c:v>
                </c:pt>
                <c:pt idx="3214">
                  <c:v>1.2599269641654964</c:v>
                </c:pt>
                <c:pt idx="3215">
                  <c:v>1.2599269641654964</c:v>
                </c:pt>
                <c:pt idx="3216">
                  <c:v>1.2599269641654964</c:v>
                </c:pt>
                <c:pt idx="3217">
                  <c:v>1.2484080217669353</c:v>
                </c:pt>
                <c:pt idx="3218">
                  <c:v>1.2458557223520996</c:v>
                </c:pt>
                <c:pt idx="3219">
                  <c:v>1.2420020386394541</c:v>
                </c:pt>
                <c:pt idx="3220">
                  <c:v>1.2456961389101924</c:v>
                </c:pt>
                <c:pt idx="3221">
                  <c:v>1.2569020619614482</c:v>
                </c:pt>
                <c:pt idx="3222">
                  <c:v>1.2569020619614482</c:v>
                </c:pt>
                <c:pt idx="3223">
                  <c:v>1.2569020619614482</c:v>
                </c:pt>
                <c:pt idx="3224">
                  <c:v>1.2633721481966247</c:v>
                </c:pt>
                <c:pt idx="3225">
                  <c:v>1.2621478186809227</c:v>
                </c:pt>
                <c:pt idx="3226">
                  <c:v>1.266239708536022</c:v>
                </c:pt>
                <c:pt idx="3227">
                  <c:v>1.2525078759457982</c:v>
                </c:pt>
                <c:pt idx="3228">
                  <c:v>1.2495011031318244</c:v>
                </c:pt>
                <c:pt idx="3229">
                  <c:v>1.2495011031318244</c:v>
                </c:pt>
                <c:pt idx="3230">
                  <c:v>1.2495011031318244</c:v>
                </c:pt>
                <c:pt idx="3231">
                  <c:v>1.2479422470238699</c:v>
                </c:pt>
                <c:pt idx="3232">
                  <c:v>1.2412772860653987</c:v>
                </c:pt>
                <c:pt idx="3233">
                  <c:v>1.2306231141052217</c:v>
                </c:pt>
                <c:pt idx="3234">
                  <c:v>1.2328659246843996</c:v>
                </c:pt>
                <c:pt idx="3235">
                  <c:v>1.2358013764665512</c:v>
                </c:pt>
                <c:pt idx="3236">
                  <c:v>1.2358013764665512</c:v>
                </c:pt>
                <c:pt idx="3237">
                  <c:v>1.2358013764665512</c:v>
                </c:pt>
                <c:pt idx="3238">
                  <c:v>1.2323382172190147</c:v>
                </c:pt>
                <c:pt idx="3239">
                  <c:v>1.2258565106399377</c:v>
                </c:pt>
                <c:pt idx="3240">
                  <c:v>1.2308052889700813</c:v>
                </c:pt>
                <c:pt idx="3241">
                  <c:v>1.2310725223175294</c:v>
                </c:pt>
                <c:pt idx="3242">
                  <c:v>1.2341733473817706</c:v>
                </c:pt>
                <c:pt idx="3243">
                  <c:v>1.2341733473817706</c:v>
                </c:pt>
                <c:pt idx="3244">
                  <c:v>1.2341733473817706</c:v>
                </c:pt>
                <c:pt idx="3245">
                  <c:v>1.2330682749301589</c:v>
                </c:pt>
                <c:pt idx="3246">
                  <c:v>1.2372767513731202</c:v>
                </c:pt>
                <c:pt idx="3247">
                  <c:v>1.2384901364679011</c:v>
                </c:pt>
                <c:pt idx="3248">
                  <c:v>1.2384901364679011</c:v>
                </c:pt>
                <c:pt idx="3249">
                  <c:v>1.2447983965733744</c:v>
                </c:pt>
                <c:pt idx="3250">
                  <c:v>1.2447983965733744</c:v>
                </c:pt>
                <c:pt idx="3251">
                  <c:v>1.2447983965733744</c:v>
                </c:pt>
                <c:pt idx="3252">
                  <c:v>1.2428712843776353</c:v>
                </c:pt>
                <c:pt idx="3253">
                  <c:v>1.238010192346457</c:v>
                </c:pt>
                <c:pt idx="3254">
                  <c:v>1.2175251061292918</c:v>
                </c:pt>
                <c:pt idx="3255">
                  <c:v>1.2206451275493606</c:v>
                </c:pt>
                <c:pt idx="3256">
                  <c:v>1.2183200422741884</c:v>
                </c:pt>
                <c:pt idx="3257">
                  <c:v>1.2183200422741884</c:v>
                </c:pt>
                <c:pt idx="3258">
                  <c:v>1.2183200422741884</c:v>
                </c:pt>
                <c:pt idx="3259">
                  <c:v>1.2083313954553856</c:v>
                </c:pt>
                <c:pt idx="3260">
                  <c:v>1.2160600942577093</c:v>
                </c:pt>
                <c:pt idx="3261">
                  <c:v>1.2232603347291646</c:v>
                </c:pt>
                <c:pt idx="3262">
                  <c:v>1.238116513892868</c:v>
                </c:pt>
                <c:pt idx="3263">
                  <c:v>1.2320530322057048</c:v>
                </c:pt>
                <c:pt idx="3264">
                  <c:v>1.2320530322057048</c:v>
                </c:pt>
                <c:pt idx="3265">
                  <c:v>1.2320530322057048</c:v>
                </c:pt>
                <c:pt idx="3266">
                  <c:v>1.2321669804264022</c:v>
                </c:pt>
                <c:pt idx="3267">
                  <c:v>1.2250405344855446</c:v>
                </c:pt>
                <c:pt idx="3268">
                  <c:v>1.2289941953288057</c:v>
                </c:pt>
                <c:pt idx="3269">
                  <c:v>1.2318861367210605</c:v>
                </c:pt>
                <c:pt idx="3270">
                  <c:v>1.2296778970986404</c:v>
                </c:pt>
                <c:pt idx="3271">
                  <c:v>1.2296778970986404</c:v>
                </c:pt>
                <c:pt idx="3272">
                  <c:v>1.2296778970986404</c:v>
                </c:pt>
                <c:pt idx="3273">
                  <c:v>1.2296727134223602</c:v>
                </c:pt>
                <c:pt idx="3274">
                  <c:v>1.2274042054771255</c:v>
                </c:pt>
                <c:pt idx="3275">
                  <c:v>1.2242389676941099</c:v>
                </c:pt>
                <c:pt idx="3276">
                  <c:v>1.2223089956419937</c:v>
                </c:pt>
                <c:pt idx="3277">
                  <c:v>1.219613225159109</c:v>
                </c:pt>
                <c:pt idx="3278">
                  <c:v>1.219613225159109</c:v>
                </c:pt>
                <c:pt idx="3279">
                  <c:v>1.219613225159109</c:v>
                </c:pt>
                <c:pt idx="3280">
                  <c:v>1.219613225159109</c:v>
                </c:pt>
                <c:pt idx="3281">
                  <c:v>1.2202222161275609</c:v>
                </c:pt>
                <c:pt idx="3282">
                  <c:v>1.225647625519843</c:v>
                </c:pt>
                <c:pt idx="3283">
                  <c:v>1.2264422298585966</c:v>
                </c:pt>
                <c:pt idx="3284">
                  <c:v>1.2235714810941176</c:v>
                </c:pt>
                <c:pt idx="3285">
                  <c:v>1.2235714810941176</c:v>
                </c:pt>
                <c:pt idx="3286">
                  <c:v>1.2235714810941176</c:v>
                </c:pt>
                <c:pt idx="3287">
                  <c:v>1.2235714810941176</c:v>
                </c:pt>
                <c:pt idx="3288">
                  <c:v>1.2341127562067431</c:v>
                </c:pt>
                <c:pt idx="3289">
                  <c:v>1.2391376693616518</c:v>
                </c:pt>
                <c:pt idx="3290">
                  <c:v>1.2340025074675647</c:v>
                </c:pt>
                <c:pt idx="3291">
                  <c:v>1.2352138915759738</c:v>
                </c:pt>
                <c:pt idx="3292">
                  <c:v>1.2352138915759738</c:v>
                </c:pt>
                <c:pt idx="3293">
                  <c:v>1.2352138915759738</c:v>
                </c:pt>
                <c:pt idx="3294">
                  <c:v>1.234519597564629</c:v>
                </c:pt>
                <c:pt idx="3295">
                  <c:v>1.2316853720757397</c:v>
                </c:pt>
                <c:pt idx="3296">
                  <c:v>1.2351285653483863</c:v>
                </c:pt>
                <c:pt idx="3297">
                  <c:v>1.2336000934907627</c:v>
                </c:pt>
                <c:pt idx="3298">
                  <c:v>1.2008607152610198</c:v>
                </c:pt>
                <c:pt idx="3299">
                  <c:v>1.2008607152610198</c:v>
                </c:pt>
                <c:pt idx="3300">
                  <c:v>1.2008607152610198</c:v>
                </c:pt>
                <c:pt idx="3301">
                  <c:v>1.2008607152610198</c:v>
                </c:pt>
                <c:pt idx="3302">
                  <c:v>1.1921316928157628</c:v>
                </c:pt>
                <c:pt idx="3303">
                  <c:v>1.1829866587000262</c:v>
                </c:pt>
                <c:pt idx="3304">
                  <c:v>1.1906199569837721</c:v>
                </c:pt>
                <c:pt idx="3305">
                  <c:v>1.1937449821997088</c:v>
                </c:pt>
                <c:pt idx="3306">
                  <c:v>1.1937449821997088</c:v>
                </c:pt>
                <c:pt idx="3307">
                  <c:v>1.1937449821997088</c:v>
                </c:pt>
                <c:pt idx="3308">
                  <c:v>1.206144970657582</c:v>
                </c:pt>
                <c:pt idx="3309">
                  <c:v>1.2149335625993314</c:v>
                </c:pt>
                <c:pt idx="3310">
                  <c:v>1.2086697050871762</c:v>
                </c:pt>
                <c:pt idx="3311">
                  <c:v>1.2137657800413186</c:v>
                </c:pt>
                <c:pt idx="3312">
                  <c:v>1.2158090105853039</c:v>
                </c:pt>
                <c:pt idx="3313">
                  <c:v>1.2158090105853039</c:v>
                </c:pt>
                <c:pt idx="3314">
                  <c:v>1.2158090105853039</c:v>
                </c:pt>
                <c:pt idx="3315">
                  <c:v>1.2114845135805892</c:v>
                </c:pt>
                <c:pt idx="3316">
                  <c:v>1.2193359179714278</c:v>
                </c:pt>
                <c:pt idx="3317">
                  <c:v>1.2148855141571491</c:v>
                </c:pt>
                <c:pt idx="3318">
                  <c:v>1.2378814247654373</c:v>
                </c:pt>
                <c:pt idx="3319">
                  <c:v>1.239967629809255</c:v>
                </c:pt>
                <c:pt idx="3320">
                  <c:v>1.239967629809255</c:v>
                </c:pt>
                <c:pt idx="3321">
                  <c:v>1.239967629809255</c:v>
                </c:pt>
                <c:pt idx="3322">
                  <c:v>1.2390642887926098</c:v>
                </c:pt>
                <c:pt idx="3323">
                  <c:v>1.2366873988604321</c:v>
                </c:pt>
                <c:pt idx="3324">
                  <c:v>1.2474963263405572</c:v>
                </c:pt>
                <c:pt idx="3325">
                  <c:v>1.2490348415730739</c:v>
                </c:pt>
                <c:pt idx="3326">
                  <c:v>1.2495362265690302</c:v>
                </c:pt>
                <c:pt idx="3327">
                  <c:v>1.2495362265690302</c:v>
                </c:pt>
                <c:pt idx="3328">
                  <c:v>1.2495362265690302</c:v>
                </c:pt>
                <c:pt idx="3329">
                  <c:v>1.2388695350388885</c:v>
                </c:pt>
                <c:pt idx="3330">
                  <c:v>1.2312073897391018</c:v>
                </c:pt>
                <c:pt idx="3331">
                  <c:v>1.2436392435215056</c:v>
                </c:pt>
                <c:pt idx="3332">
                  <c:v>1.2347668740375277</c:v>
                </c:pt>
                <c:pt idx="3333">
                  <c:v>1.2332747863587081</c:v>
                </c:pt>
                <c:pt idx="3334">
                  <c:v>1.2332747863587081</c:v>
                </c:pt>
                <c:pt idx="3335">
                  <c:v>1.2332747863587081</c:v>
                </c:pt>
                <c:pt idx="3336">
                  <c:v>1.2332747863587081</c:v>
                </c:pt>
                <c:pt idx="3337">
                  <c:v>1.227741792772405</c:v>
                </c:pt>
                <c:pt idx="3338">
                  <c:v>1.235135224160063</c:v>
                </c:pt>
                <c:pt idx="3339">
                  <c:v>1.2346311459970818</c:v>
                </c:pt>
                <c:pt idx="3340">
                  <c:v>1.2343932956783967</c:v>
                </c:pt>
                <c:pt idx="3341">
                  <c:v>1.2343932956783967</c:v>
                </c:pt>
                <c:pt idx="3342">
                  <c:v>1.2343932956783967</c:v>
                </c:pt>
                <c:pt idx="3343">
                  <c:v>1.2310022821141953</c:v>
                </c:pt>
                <c:pt idx="3344">
                  <c:v>1.2277091138223977</c:v>
                </c:pt>
                <c:pt idx="3345">
                  <c:v>1.2247957273928471</c:v>
                </c:pt>
                <c:pt idx="3346">
                  <c:v>1.228230112629201</c:v>
                </c:pt>
                <c:pt idx="3347">
                  <c:v>1.2308725970628447</c:v>
                </c:pt>
                <c:pt idx="3348">
                  <c:v>1.2308725970628447</c:v>
                </c:pt>
                <c:pt idx="3349">
                  <c:v>1.2308725970628447</c:v>
                </c:pt>
                <c:pt idx="3350">
                  <c:v>1.2399619172322347</c:v>
                </c:pt>
                <c:pt idx="3351">
                  <c:v>1.2328152681055173</c:v>
                </c:pt>
                <c:pt idx="3352">
                  <c:v>1.2491124339321389</c:v>
                </c:pt>
                <c:pt idx="3353">
                  <c:v>1.2422167990610564</c:v>
                </c:pt>
                <c:pt idx="3354">
                  <c:v>1.2378580052687593</c:v>
                </c:pt>
                <c:pt idx="3355">
                  <c:v>1.2378580052687593</c:v>
                </c:pt>
                <c:pt idx="3356">
                  <c:v>1.2378580052687593</c:v>
                </c:pt>
                <c:pt idx="3357">
                  <c:v>1.2342738828035538</c:v>
                </c:pt>
                <c:pt idx="3358">
                  <c:v>1.2302161424939797</c:v>
                </c:pt>
                <c:pt idx="3359">
                  <c:v>1.2413372101209976</c:v>
                </c:pt>
                <c:pt idx="3360">
                  <c:v>1.2362572011369282</c:v>
                </c:pt>
                <c:pt idx="3361">
                  <c:v>1.2385396001165132</c:v>
                </c:pt>
                <c:pt idx="3362">
                  <c:v>1.2385396001165132</c:v>
                </c:pt>
                <c:pt idx="3363">
                  <c:v>1.2385396001165132</c:v>
                </c:pt>
                <c:pt idx="3364">
                  <c:v>1.2137552638519211</c:v>
                </c:pt>
                <c:pt idx="3365">
                  <c:v>1.1963234598402761</c:v>
                </c:pt>
                <c:pt idx="3366">
                  <c:v>1.2073477718176546</c:v>
                </c:pt>
                <c:pt idx="3367">
                  <c:v>1.2083905281793683</c:v>
                </c:pt>
                <c:pt idx="3368">
                  <c:v>1.2050153100948373</c:v>
                </c:pt>
                <c:pt idx="3369">
                  <c:v>1.2050153100948373</c:v>
                </c:pt>
                <c:pt idx="3370">
                  <c:v>1.2050153100948373</c:v>
                </c:pt>
                <c:pt idx="3371">
                  <c:v>1.1862869108715648</c:v>
                </c:pt>
                <c:pt idx="3372">
                  <c:v>1.171139963512434</c:v>
                </c:pt>
                <c:pt idx="3373">
                  <c:v>1.1741368900471545</c:v>
                </c:pt>
                <c:pt idx="3374">
                  <c:v>1.1883020349817435</c:v>
                </c:pt>
                <c:pt idx="3375">
                  <c:v>1.1883020349817435</c:v>
                </c:pt>
                <c:pt idx="3376">
                  <c:v>1.1883020349817435</c:v>
                </c:pt>
                <c:pt idx="3377">
                  <c:v>1.1883020349817435</c:v>
                </c:pt>
                <c:pt idx="3378">
                  <c:v>1.1865482521577686</c:v>
                </c:pt>
                <c:pt idx="3379">
                  <c:v>1.1794856096495949</c:v>
                </c:pt>
                <c:pt idx="3380">
                  <c:v>1.1710450981855396</c:v>
                </c:pt>
                <c:pt idx="3381">
                  <c:v>1.1812908220526577</c:v>
                </c:pt>
                <c:pt idx="3382">
                  <c:v>1.1860061429663951</c:v>
                </c:pt>
                <c:pt idx="3383">
                  <c:v>1.1860061429663951</c:v>
                </c:pt>
                <c:pt idx="3384">
                  <c:v>1.1860061429663951</c:v>
                </c:pt>
                <c:pt idx="3385">
                  <c:v>1.1846438873206164</c:v>
                </c:pt>
                <c:pt idx="3386">
                  <c:v>1.2011148420536282</c:v>
                </c:pt>
                <c:pt idx="3387">
                  <c:v>1.2109445423258429</c:v>
                </c:pt>
                <c:pt idx="3388">
                  <c:v>1.1989886988189156</c:v>
                </c:pt>
                <c:pt idx="3389">
                  <c:v>1.2014524453020408</c:v>
                </c:pt>
                <c:pt idx="3390">
                  <c:v>1.2014524453020408</c:v>
                </c:pt>
                <c:pt idx="3391">
                  <c:v>1.2014524453020408</c:v>
                </c:pt>
                <c:pt idx="3392">
                  <c:v>1.1946705819930941</c:v>
                </c:pt>
                <c:pt idx="3393">
                  <c:v>1.2013902902146456</c:v>
                </c:pt>
                <c:pt idx="3394">
                  <c:v>1.1939453415586456</c:v>
                </c:pt>
                <c:pt idx="3395">
                  <c:v>1.203731813134679</c:v>
                </c:pt>
                <c:pt idx="3396">
                  <c:v>1.2075053303133161</c:v>
                </c:pt>
                <c:pt idx="3397">
                  <c:v>1.2075053303133161</c:v>
                </c:pt>
                <c:pt idx="3398">
                  <c:v>1.2075053303133161</c:v>
                </c:pt>
                <c:pt idx="3399">
                  <c:v>1.2057315776649147</c:v>
                </c:pt>
                <c:pt idx="3400">
                  <c:v>1.1934513576669938</c:v>
                </c:pt>
                <c:pt idx="3401">
                  <c:v>1.1887743945983993</c:v>
                </c:pt>
                <c:pt idx="3402">
                  <c:v>1.2302397873464863</c:v>
                </c:pt>
                <c:pt idx="3403">
                  <c:v>1.2254379646134685</c:v>
                </c:pt>
                <c:pt idx="3404">
                  <c:v>1.2254379646134685</c:v>
                </c:pt>
                <c:pt idx="3405">
                  <c:v>1.2254379646134685</c:v>
                </c:pt>
                <c:pt idx="3406">
                  <c:v>1.2267068518629864</c:v>
                </c:pt>
                <c:pt idx="3407">
                  <c:v>1.2279496478273031</c:v>
                </c:pt>
                <c:pt idx="3408">
                  <c:v>1.2405056835803236</c:v>
                </c:pt>
                <c:pt idx="3409">
                  <c:v>1.2351820192586831</c:v>
                </c:pt>
                <c:pt idx="3410">
                  <c:v>1.2317029345470707</c:v>
                </c:pt>
                <c:pt idx="3411">
                  <c:v>1.2317029345470707</c:v>
                </c:pt>
                <c:pt idx="3412">
                  <c:v>1.2317029345470707</c:v>
                </c:pt>
                <c:pt idx="3413">
                  <c:v>1.2357931706704099</c:v>
                </c:pt>
                <c:pt idx="3414">
                  <c:v>1.2426240054529321</c:v>
                </c:pt>
                <c:pt idx="3415">
                  <c:v>1.25326292012875</c:v>
                </c:pt>
                <c:pt idx="3416">
                  <c:v>1.254533419141683</c:v>
                </c:pt>
                <c:pt idx="3417">
                  <c:v>1.2608183797474899</c:v>
                </c:pt>
                <c:pt idx="3418">
                  <c:v>1.2608183797474899</c:v>
                </c:pt>
                <c:pt idx="3419">
                  <c:v>1.2608183797474899</c:v>
                </c:pt>
                <c:pt idx="3420">
                  <c:v>1.2572568484489213</c:v>
                </c:pt>
                <c:pt idx="3421">
                  <c:v>1.2580802234494786</c:v>
                </c:pt>
                <c:pt idx="3422">
                  <c:v>1.2519736972431739</c:v>
                </c:pt>
                <c:pt idx="3423">
                  <c:v>1.2572767341831077</c:v>
                </c:pt>
                <c:pt idx="3424">
                  <c:v>1.259499141515378</c:v>
                </c:pt>
                <c:pt idx="3425">
                  <c:v>1.259499141515378</c:v>
                </c:pt>
                <c:pt idx="3426">
                  <c:v>1.259499141515378</c:v>
                </c:pt>
                <c:pt idx="3427">
                  <c:v>1.2602392280207066</c:v>
                </c:pt>
                <c:pt idx="3428">
                  <c:v>1.2568117926232492</c:v>
                </c:pt>
                <c:pt idx="3429">
                  <c:v>1.2620019139120049</c:v>
                </c:pt>
                <c:pt idx="3430">
                  <c:v>1.2608920575279141</c:v>
                </c:pt>
                <c:pt idx="3431">
                  <c:v>1.2570863189033044</c:v>
                </c:pt>
                <c:pt idx="3432">
                  <c:v>1.2570863189033044</c:v>
                </c:pt>
                <c:pt idx="3433">
                  <c:v>1.2570863189033044</c:v>
                </c:pt>
                <c:pt idx="3434">
                  <c:v>1.2570863189033044</c:v>
                </c:pt>
                <c:pt idx="3435">
                  <c:v>1.264106549141701</c:v>
                </c:pt>
                <c:pt idx="3436">
                  <c:v>1.2683772349574371</c:v>
                </c:pt>
                <c:pt idx="3437">
                  <c:v>1.2821729698623976</c:v>
                </c:pt>
                <c:pt idx="3438">
                  <c:v>1.2811032005229821</c:v>
                </c:pt>
                <c:pt idx="3439">
                  <c:v>1.2811032005229821</c:v>
                </c:pt>
                <c:pt idx="3440">
                  <c:v>1.2811032005229821</c:v>
                </c:pt>
                <c:pt idx="3441">
                  <c:v>1.2780567245781613</c:v>
                </c:pt>
                <c:pt idx="3442">
                  <c:v>1.2790705306923114</c:v>
                </c:pt>
                <c:pt idx="3443">
                  <c:v>1.2738643616394119</c:v>
                </c:pt>
                <c:pt idx="3444">
                  <c:v>1.2635373992893189</c:v>
                </c:pt>
                <c:pt idx="3445">
                  <c:v>1.2710312640459307</c:v>
                </c:pt>
                <c:pt idx="3446">
                  <c:v>1.2710312640459307</c:v>
                </c:pt>
                <c:pt idx="3447">
                  <c:v>1.2710312640459307</c:v>
                </c:pt>
                <c:pt idx="3448">
                  <c:v>1.2786142252165997</c:v>
                </c:pt>
                <c:pt idx="3449">
                  <c:v>1.2829728307155763</c:v>
                </c:pt>
                <c:pt idx="3450">
                  <c:v>1.2871513706415247</c:v>
                </c:pt>
                <c:pt idx="3451">
                  <c:v>1.3005300967778823</c:v>
                </c:pt>
                <c:pt idx="3452">
                  <c:v>1.3006161896770232</c:v>
                </c:pt>
                <c:pt idx="3453">
                  <c:v>1.3006161896770232</c:v>
                </c:pt>
                <c:pt idx="3454">
                  <c:v>1.3006161896770232</c:v>
                </c:pt>
                <c:pt idx="3455">
                  <c:v>1.3133025327529868</c:v>
                </c:pt>
                <c:pt idx="3456">
                  <c:v>1.3100894320816296</c:v>
                </c:pt>
                <c:pt idx="3457">
                  <c:v>1.3193002510253242</c:v>
                </c:pt>
                <c:pt idx="3458">
                  <c:v>1.319050794518168</c:v>
                </c:pt>
                <c:pt idx="3459">
                  <c:v>1.3208497742421588</c:v>
                </c:pt>
                <c:pt idx="3460">
                  <c:v>1.3208497742421588</c:v>
                </c:pt>
                <c:pt idx="3461">
                  <c:v>1.3208497742421588</c:v>
                </c:pt>
                <c:pt idx="3462">
                  <c:v>1.314164145463582</c:v>
                </c:pt>
                <c:pt idx="3463">
                  <c:v>1.3191121153796042</c:v>
                </c:pt>
                <c:pt idx="3464">
                  <c:v>1.3139057596952717</c:v>
                </c:pt>
                <c:pt idx="3465">
                  <c:v>1.3143360842999727</c:v>
                </c:pt>
                <c:pt idx="3466">
                  <c:v>1.3099308853300906</c:v>
                </c:pt>
                <c:pt idx="3467">
                  <c:v>1.3099308853300906</c:v>
                </c:pt>
                <c:pt idx="3468">
                  <c:v>1.3099308853300906</c:v>
                </c:pt>
                <c:pt idx="3469">
                  <c:v>1.3151468412131546</c:v>
                </c:pt>
                <c:pt idx="3470">
                  <c:v>1.3103935196202041</c:v>
                </c:pt>
                <c:pt idx="3471">
                  <c:v>1.3103935196202041</c:v>
                </c:pt>
                <c:pt idx="3472">
                  <c:v>1.3215178272165002</c:v>
                </c:pt>
                <c:pt idx="3473">
                  <c:v>1.3288853641723226</c:v>
                </c:pt>
                <c:pt idx="3474">
                  <c:v>1.3288853641723226</c:v>
                </c:pt>
                <c:pt idx="3475">
                  <c:v>1.3288853641723226</c:v>
                </c:pt>
                <c:pt idx="3476">
                  <c:v>1.3262984704148781</c:v>
                </c:pt>
                <c:pt idx="3477">
                  <c:v>1.3213888178396327</c:v>
                </c:pt>
                <c:pt idx="3478">
                  <c:v>1.321627211878091</c:v>
                </c:pt>
                <c:pt idx="3479">
                  <c:v>1.3292012575247956</c:v>
                </c:pt>
                <c:pt idx="3480">
                  <c:v>1.3274922884706717</c:v>
                </c:pt>
                <c:pt idx="3481">
                  <c:v>1.3274922884706717</c:v>
                </c:pt>
                <c:pt idx="3482">
                  <c:v>1.3274922884706717</c:v>
                </c:pt>
                <c:pt idx="3483">
                  <c:v>1.3271981855291863</c:v>
                </c:pt>
                <c:pt idx="3484">
                  <c:v>1.3316131246046781</c:v>
                </c:pt>
                <c:pt idx="3485">
                  <c:v>1.3283630147610546</c:v>
                </c:pt>
                <c:pt idx="3486">
                  <c:v>1.3291708817710015</c:v>
                </c:pt>
                <c:pt idx="3487">
                  <c:v>1.3329432769058176</c:v>
                </c:pt>
                <c:pt idx="3488">
                  <c:v>1.3329432769058176</c:v>
                </c:pt>
                <c:pt idx="3489">
                  <c:v>1.3329432769058176</c:v>
                </c:pt>
                <c:pt idx="3490">
                  <c:v>1.3360735487974047</c:v>
                </c:pt>
                <c:pt idx="3491">
                  <c:v>1.3333696671373514</c:v>
                </c:pt>
                <c:pt idx="3492">
                  <c:v>1.3366095027514389</c:v>
                </c:pt>
                <c:pt idx="3493">
                  <c:v>1.2436617813549034</c:v>
                </c:pt>
                <c:pt idx="3494">
                  <c:v>1.2321047858039353</c:v>
                </c:pt>
                <c:pt idx="3495">
                  <c:v>1.2321047858039353</c:v>
                </c:pt>
                <c:pt idx="3496">
                  <c:v>1.2321047858039353</c:v>
                </c:pt>
                <c:pt idx="3497">
                  <c:v>1.2196693626873798</c:v>
                </c:pt>
                <c:pt idx="3498">
                  <c:v>1.2228653087771688</c:v>
                </c:pt>
                <c:pt idx="3499">
                  <c:v>1.2205159774618437</c:v>
                </c:pt>
                <c:pt idx="3500">
                  <c:v>1.2328887917258511</c:v>
                </c:pt>
                <c:pt idx="3501">
                  <c:v>1.2282849738696453</c:v>
                </c:pt>
                <c:pt idx="3502">
                  <c:v>1.2282849738696453</c:v>
                </c:pt>
                <c:pt idx="3503">
                  <c:v>1.2282849738696453</c:v>
                </c:pt>
                <c:pt idx="3504">
                  <c:v>1.2536648032829891</c:v>
                </c:pt>
                <c:pt idx="3505">
                  <c:v>1.249982545133328</c:v>
                </c:pt>
                <c:pt idx="3506">
                  <c:v>1.251795994794477</c:v>
                </c:pt>
                <c:pt idx="3507">
                  <c:v>1.2492109150397068</c:v>
                </c:pt>
                <c:pt idx="3508">
                  <c:v>1.2496983861983653</c:v>
                </c:pt>
                <c:pt idx="3509">
                  <c:v>1.2496983861983653</c:v>
                </c:pt>
                <c:pt idx="3510">
                  <c:v>1.2496983861983653</c:v>
                </c:pt>
                <c:pt idx="3511">
                  <c:v>1.2488400689313628</c:v>
                </c:pt>
                <c:pt idx="3512">
                  <c:v>1.2485056779216084</c:v>
                </c:pt>
                <c:pt idx="3513">
                  <c:v>1.2469685136589352</c:v>
                </c:pt>
                <c:pt idx="3514">
                  <c:v>1.2357792896918869</c:v>
                </c:pt>
                <c:pt idx="3515">
                  <c:v>1.2308659714004566</c:v>
                </c:pt>
                <c:pt idx="3516">
                  <c:v>1.2308659714004566</c:v>
                </c:pt>
                <c:pt idx="3517">
                  <c:v>1.2308659714004566</c:v>
                </c:pt>
                <c:pt idx="3518">
                  <c:v>1.2290455951937544</c:v>
                </c:pt>
                <c:pt idx="3519">
                  <c:v>1.230849470140515</c:v>
                </c:pt>
                <c:pt idx="3520">
                  <c:v>1.2360829563998439</c:v>
                </c:pt>
                <c:pt idx="3521">
                  <c:v>1.2379020458960928</c:v>
                </c:pt>
                <c:pt idx="3522">
                  <c:v>1.2406208647399608</c:v>
                </c:pt>
                <c:pt idx="3523">
                  <c:v>1.2406208647399608</c:v>
                </c:pt>
                <c:pt idx="3524">
                  <c:v>1.2406208647399608</c:v>
                </c:pt>
                <c:pt idx="3525">
                  <c:v>1.2432381011302258</c:v>
                </c:pt>
                <c:pt idx="3526">
                  <c:v>1.2417061708075976</c:v>
                </c:pt>
                <c:pt idx="3527">
                  <c:v>1.2370764417622158</c:v>
                </c:pt>
                <c:pt idx="3528">
                  <c:v>1.2450376025540355</c:v>
                </c:pt>
                <c:pt idx="3529">
                  <c:v>1.2370731787993816</c:v>
                </c:pt>
                <c:pt idx="3530">
                  <c:v>1.2370731787993816</c:v>
                </c:pt>
                <c:pt idx="3531">
                  <c:v>1.2370731787993816</c:v>
                </c:pt>
                <c:pt idx="3532">
                  <c:v>1.2370731787993816</c:v>
                </c:pt>
                <c:pt idx="3533">
                  <c:v>1.230816021685921</c:v>
                </c:pt>
                <c:pt idx="3534">
                  <c:v>1.2191632212207715</c:v>
                </c:pt>
                <c:pt idx="3535">
                  <c:v>1.2076462141493587</c:v>
                </c:pt>
                <c:pt idx="3536">
                  <c:v>1.2158547277619385</c:v>
                </c:pt>
                <c:pt idx="3537">
                  <c:v>1.2158547277619385</c:v>
                </c:pt>
                <c:pt idx="3538">
                  <c:v>1.2158547277619385</c:v>
                </c:pt>
                <c:pt idx="3539">
                  <c:v>1.2211769433180417</c:v>
                </c:pt>
                <c:pt idx="3540">
                  <c:v>1.2229960864004958</c:v>
                </c:pt>
                <c:pt idx="3541">
                  <c:v>1.2112623808647149</c:v>
                </c:pt>
                <c:pt idx="3542">
                  <c:v>1.2032807028089274</c:v>
                </c:pt>
                <c:pt idx="3543">
                  <c:v>1.2069738299965542</c:v>
                </c:pt>
                <c:pt idx="3544">
                  <c:v>1.2069738299965542</c:v>
                </c:pt>
                <c:pt idx="3545">
                  <c:v>1.2069738299965542</c:v>
                </c:pt>
                <c:pt idx="3546">
                  <c:v>1.2011946496388068</c:v>
                </c:pt>
                <c:pt idx="3547">
                  <c:v>1.19909090216309</c:v>
                </c:pt>
                <c:pt idx="3548">
                  <c:v>1.201246296308776</c:v>
                </c:pt>
                <c:pt idx="3549">
                  <c:v>1.2063735195156378</c:v>
                </c:pt>
                <c:pt idx="3550">
                  <c:v>1.1967952992967268</c:v>
                </c:pt>
                <c:pt idx="3551">
                  <c:v>1.1967952992967268</c:v>
                </c:pt>
                <c:pt idx="3552">
                  <c:v>1.1967952992967268</c:v>
                </c:pt>
                <c:pt idx="3553">
                  <c:v>1.2057477942324626</c:v>
                </c:pt>
                <c:pt idx="3554">
                  <c:v>1.2121917973975349</c:v>
                </c:pt>
                <c:pt idx="3555">
                  <c:v>1.2166468456059358</c:v>
                </c:pt>
                <c:pt idx="3556">
                  <c:v>1.2183235045278478</c:v>
                </c:pt>
                <c:pt idx="3557">
                  <c:v>1.2040463598139</c:v>
                </c:pt>
                <c:pt idx="3558">
                  <c:v>1.2040463598139</c:v>
                </c:pt>
                <c:pt idx="3559">
                  <c:v>1.2040463598139</c:v>
                </c:pt>
                <c:pt idx="3560">
                  <c:v>1.1917425135308366</c:v>
                </c:pt>
                <c:pt idx="3561">
                  <c:v>1.1767417260953108</c:v>
                </c:pt>
                <c:pt idx="3562">
                  <c:v>1.1876708336123851</c:v>
                </c:pt>
                <c:pt idx="3563">
                  <c:v>1.1798801735845896</c:v>
                </c:pt>
                <c:pt idx="3564">
                  <c:v>1.1816510452969586</c:v>
                </c:pt>
                <c:pt idx="3565">
                  <c:v>1.1816510452969586</c:v>
                </c:pt>
                <c:pt idx="3566">
                  <c:v>1.1816510452969586</c:v>
                </c:pt>
                <c:pt idx="3567">
                  <c:v>1.1728841225681821</c:v>
                </c:pt>
                <c:pt idx="3568">
                  <c:v>1.1724246764452477</c:v>
                </c:pt>
                <c:pt idx="3569">
                  <c:v>1.1682180549509713</c:v>
                </c:pt>
                <c:pt idx="3570">
                  <c:v>1.1776416932265663</c:v>
                </c:pt>
                <c:pt idx="3571">
                  <c:v>1.1723780372957493</c:v>
                </c:pt>
                <c:pt idx="3572">
                  <c:v>1.1723780372957493</c:v>
                </c:pt>
                <c:pt idx="3573">
                  <c:v>1.1723780372957493</c:v>
                </c:pt>
                <c:pt idx="3574">
                  <c:v>1.1798013754032715</c:v>
                </c:pt>
                <c:pt idx="3575">
                  <c:v>1.1896568696822327</c:v>
                </c:pt>
                <c:pt idx="3576">
                  <c:v>1.1895941619163422</c:v>
                </c:pt>
                <c:pt idx="3577">
                  <c:v>1.1837252644057852</c:v>
                </c:pt>
                <c:pt idx="3578">
                  <c:v>1.1732163259127479</c:v>
                </c:pt>
                <c:pt idx="3579">
                  <c:v>1.1732163259127479</c:v>
                </c:pt>
                <c:pt idx="3580">
                  <c:v>1.1732163259127479</c:v>
                </c:pt>
                <c:pt idx="3581">
                  <c:v>1.1728940598616955</c:v>
                </c:pt>
                <c:pt idx="3582">
                  <c:v>1.1743524300830792</c:v>
                </c:pt>
                <c:pt idx="3583">
                  <c:v>1.1650672024635367</c:v>
                </c:pt>
                <c:pt idx="3584">
                  <c:v>1.1719960078062033</c:v>
                </c:pt>
                <c:pt idx="3585">
                  <c:v>1.1655221270876086</c:v>
                </c:pt>
                <c:pt idx="3586">
                  <c:v>1.1655221270876086</c:v>
                </c:pt>
                <c:pt idx="3587">
                  <c:v>1.1655221270876086</c:v>
                </c:pt>
                <c:pt idx="3588">
                  <c:v>1.1620504784517673</c:v>
                </c:pt>
                <c:pt idx="3589">
                  <c:v>1.1731693066097182</c:v>
                </c:pt>
                <c:pt idx="3590">
                  <c:v>1.1872948797086984</c:v>
                </c:pt>
                <c:pt idx="3591">
                  <c:v>1.1853973627709409</c:v>
                </c:pt>
                <c:pt idx="3592">
                  <c:v>1.1930870660615693</c:v>
                </c:pt>
                <c:pt idx="3593">
                  <c:v>1.1930870660615693</c:v>
                </c:pt>
                <c:pt idx="3594">
                  <c:v>1.1930870660615693</c:v>
                </c:pt>
                <c:pt idx="3595">
                  <c:v>1.1865214622145221</c:v>
                </c:pt>
                <c:pt idx="3596">
                  <c:v>1.1842379942841665</c:v>
                </c:pt>
                <c:pt idx="3597">
                  <c:v>1.186343367358945</c:v>
                </c:pt>
                <c:pt idx="3598">
                  <c:v>1.1733717754977948</c:v>
                </c:pt>
                <c:pt idx="3599">
                  <c:v>1.1653907528776459</c:v>
                </c:pt>
                <c:pt idx="3600">
                  <c:v>1.1653907528776459</c:v>
                </c:pt>
                <c:pt idx="3601">
                  <c:v>1.1653907528776459</c:v>
                </c:pt>
                <c:pt idx="3602">
                  <c:v>1.162237271723745</c:v>
                </c:pt>
                <c:pt idx="3603">
                  <c:v>1.1652667042405951</c:v>
                </c:pt>
                <c:pt idx="3604">
                  <c:v>1.1735720217729089</c:v>
                </c:pt>
                <c:pt idx="3605">
                  <c:v>1.1686777708087828</c:v>
                </c:pt>
                <c:pt idx="3606">
                  <c:v>1.1575112855418839</c:v>
                </c:pt>
                <c:pt idx="3607">
                  <c:v>1.1575112855418839</c:v>
                </c:pt>
                <c:pt idx="3608">
                  <c:v>1.1575112855418839</c:v>
                </c:pt>
                <c:pt idx="3609">
                  <c:v>1.1300001064126288</c:v>
                </c:pt>
                <c:pt idx="3610">
                  <c:v>1.1421912142515058</c:v>
                </c:pt>
                <c:pt idx="3611">
                  <c:v>1.1514677162289617</c:v>
                </c:pt>
                <c:pt idx="3612">
                  <c:v>1.1514677162289617</c:v>
                </c:pt>
                <c:pt idx="3613">
                  <c:v>1.1510634064044165</c:v>
                </c:pt>
                <c:pt idx="3614">
                  <c:v>1.1510634064044165</c:v>
                </c:pt>
                <c:pt idx="3615">
                  <c:v>1.1510634064044165</c:v>
                </c:pt>
                <c:pt idx="3616">
                  <c:v>1.1609495161856871</c:v>
                </c:pt>
                <c:pt idx="3617">
                  <c:v>1.1484021332192822</c:v>
                </c:pt>
                <c:pt idx="3618">
                  <c:v>1.1479515445454775</c:v>
                </c:pt>
                <c:pt idx="3619">
                  <c:v>1.15757855635453</c:v>
                </c:pt>
                <c:pt idx="3620">
                  <c:v>1.1597719063803047</c:v>
                </c:pt>
                <c:pt idx="3621">
                  <c:v>1.1597719063803047</c:v>
                </c:pt>
                <c:pt idx="3622">
                  <c:v>1.1597719063803047</c:v>
                </c:pt>
                <c:pt idx="3623">
                  <c:v>1.1589671908334411</c:v>
                </c:pt>
                <c:pt idx="3624">
                  <c:v>1.1630896691526935</c:v>
                </c:pt>
                <c:pt idx="3625">
                  <c:v>1.1630896691526935</c:v>
                </c:pt>
                <c:pt idx="3626">
                  <c:v>1.1718361506607682</c:v>
                </c:pt>
                <c:pt idx="3627">
                  <c:v>1.179460385652777</c:v>
                </c:pt>
                <c:pt idx="3628">
                  <c:v>1.179460385652777</c:v>
                </c:pt>
                <c:pt idx="3629">
                  <c:v>1.179460385652777</c:v>
                </c:pt>
                <c:pt idx="3630">
                  <c:v>1.1922326899141886</c:v>
                </c:pt>
                <c:pt idx="3631">
                  <c:v>1.1906426871975455</c:v>
                </c:pt>
                <c:pt idx="3632">
                  <c:v>1.1977708099208528</c:v>
                </c:pt>
                <c:pt idx="3633">
                  <c:v>1.1961815050596312</c:v>
                </c:pt>
                <c:pt idx="3634">
                  <c:v>1.2071900162409417</c:v>
                </c:pt>
                <c:pt idx="3635">
                  <c:v>1.2071900162409417</c:v>
                </c:pt>
                <c:pt idx="3636">
                  <c:v>1.2071900162409417</c:v>
                </c:pt>
                <c:pt idx="3637">
                  <c:v>1.1915328115901938</c:v>
                </c:pt>
                <c:pt idx="3638">
                  <c:v>1.1985006105477907</c:v>
                </c:pt>
                <c:pt idx="3639">
                  <c:v>1.1776517863040925</c:v>
                </c:pt>
                <c:pt idx="3640">
                  <c:v>1.1717069038235506</c:v>
                </c:pt>
                <c:pt idx="3641">
                  <c:v>1.1471177372005221</c:v>
                </c:pt>
                <c:pt idx="3642">
                  <c:v>1.1471177372005221</c:v>
                </c:pt>
                <c:pt idx="3643">
                  <c:v>1.1471177372005221</c:v>
                </c:pt>
                <c:pt idx="3644">
                  <c:v>1.1594961490439353</c:v>
                </c:pt>
                <c:pt idx="3645">
                  <c:v>1.1594961490439353</c:v>
                </c:pt>
                <c:pt idx="3646">
                  <c:v>1.1749364478971445</c:v>
                </c:pt>
                <c:pt idx="3647">
                  <c:v>1.1781354883642856</c:v>
                </c:pt>
                <c:pt idx="3648">
                  <c:v>1.1766081733470899</c:v>
                </c:pt>
                <c:pt idx="3649">
                  <c:v>1.1766081733470899</c:v>
                </c:pt>
                <c:pt idx="3650">
                  <c:v>1.1766081733470899</c:v>
                </c:pt>
                <c:pt idx="3651">
                  <c:v>1.1682395936823529</c:v>
                </c:pt>
                <c:pt idx="3652">
                  <c:v>1.1682395936823529</c:v>
                </c:pt>
                <c:pt idx="3653">
                  <c:v>1.1828446923689295</c:v>
                </c:pt>
                <c:pt idx="3654">
                  <c:v>1.1824456794203195</c:v>
                </c:pt>
                <c:pt idx="3655">
                  <c:v>1.1927079273826555</c:v>
                </c:pt>
                <c:pt idx="3656">
                  <c:v>1.1927079273826555</c:v>
                </c:pt>
                <c:pt idx="3657">
                  <c:v>1.1927079273826555</c:v>
                </c:pt>
                <c:pt idx="3658">
                  <c:v>1.2019795016065586</c:v>
                </c:pt>
                <c:pt idx="3659">
                  <c:v>1.2135391495440211</c:v>
                </c:pt>
                <c:pt idx="3660">
                  <c:v>1.2162246761436655</c:v>
                </c:pt>
                <c:pt idx="3661">
                  <c:v>1.2137045376559463</c:v>
                </c:pt>
                <c:pt idx="3662">
                  <c:v>1.215508246077508</c:v>
                </c:pt>
                <c:pt idx="3663">
                  <c:v>1.215508246077508</c:v>
                </c:pt>
                <c:pt idx="3664">
                  <c:v>1.215508246077508</c:v>
                </c:pt>
                <c:pt idx="3665">
                  <c:v>1.2251140591486505</c:v>
                </c:pt>
                <c:pt idx="3666">
                  <c:v>1.2297346594208234</c:v>
                </c:pt>
                <c:pt idx="3667">
                  <c:v>1.224079456864076</c:v>
                </c:pt>
                <c:pt idx="3668">
                  <c:v>1.2247781747112287</c:v>
                </c:pt>
                <c:pt idx="3669">
                  <c:v>1.2279121843602456</c:v>
                </c:pt>
                <c:pt idx="3670">
                  <c:v>1.2279121843602456</c:v>
                </c:pt>
                <c:pt idx="3671">
                  <c:v>1.2279121843602456</c:v>
                </c:pt>
                <c:pt idx="3672">
                  <c:v>1.2279121843602456</c:v>
                </c:pt>
                <c:pt idx="3673">
                  <c:v>1.2232823312855308</c:v>
                </c:pt>
                <c:pt idx="3674">
                  <c:v>1.2088372977529542</c:v>
                </c:pt>
                <c:pt idx="3675">
                  <c:v>1.2147518588792883</c:v>
                </c:pt>
                <c:pt idx="3676">
                  <c:v>1.2255869679548108</c:v>
                </c:pt>
                <c:pt idx="3677">
                  <c:v>1.2255869679548108</c:v>
                </c:pt>
                <c:pt idx="3678">
                  <c:v>1.2255869679548108</c:v>
                </c:pt>
                <c:pt idx="3679">
                  <c:v>1.2261433065898411</c:v>
                </c:pt>
                <c:pt idx="3680">
                  <c:v>1.2169142413397678</c:v>
                </c:pt>
                <c:pt idx="3681">
                  <c:v>1.2248432172024106</c:v>
                </c:pt>
                <c:pt idx="3682">
                  <c:v>1.2700242494024292</c:v>
                </c:pt>
                <c:pt idx="3683">
                  <c:v>1.2727524120565707</c:v>
                </c:pt>
                <c:pt idx="3684">
                  <c:v>1.2727524120565707</c:v>
                </c:pt>
                <c:pt idx="3685">
                  <c:v>1.2727524120565707</c:v>
                </c:pt>
                <c:pt idx="3686">
                  <c:v>1.2766547085389779</c:v>
                </c:pt>
                <c:pt idx="3687">
                  <c:v>1.2794870299198675</c:v>
                </c:pt>
                <c:pt idx="3688">
                  <c:v>1.2816834191909865</c:v>
                </c:pt>
                <c:pt idx="3689">
                  <c:v>1.2720556133633774</c:v>
                </c:pt>
                <c:pt idx="3690">
                  <c:v>1.2797462111045652</c:v>
                </c:pt>
                <c:pt idx="3691">
                  <c:v>1.2797462111045652</c:v>
                </c:pt>
                <c:pt idx="3692">
                  <c:v>1.2797462111045652</c:v>
                </c:pt>
                <c:pt idx="3693">
                  <c:v>1.2801652621403949</c:v>
                </c:pt>
                <c:pt idx="3694">
                  <c:v>1.2747458279142418</c:v>
                </c:pt>
                <c:pt idx="3695">
                  <c:v>1.2663024682270456</c:v>
                </c:pt>
                <c:pt idx="3696">
                  <c:v>1.2689425072019649</c:v>
                </c:pt>
                <c:pt idx="3697">
                  <c:v>1.2632651105424491</c:v>
                </c:pt>
                <c:pt idx="3698">
                  <c:v>1.2632651105424491</c:v>
                </c:pt>
                <c:pt idx="3699">
                  <c:v>1.2632651105424491</c:v>
                </c:pt>
                <c:pt idx="3700">
                  <c:v>1.2632651105424491</c:v>
                </c:pt>
                <c:pt idx="3701">
                  <c:v>1.2618836292090623</c:v>
                </c:pt>
                <c:pt idx="3702">
                  <c:v>1.2584420438147856</c:v>
                </c:pt>
                <c:pt idx="3703">
                  <c:v>1.2503390758780419</c:v>
                </c:pt>
                <c:pt idx="3704">
                  <c:v>1.260197960953346</c:v>
                </c:pt>
                <c:pt idx="3705">
                  <c:v>1.260197960953346</c:v>
                </c:pt>
                <c:pt idx="3706">
                  <c:v>1.260197960953346</c:v>
                </c:pt>
                <c:pt idx="3707">
                  <c:v>1.2707292969959161</c:v>
                </c:pt>
                <c:pt idx="3708">
                  <c:v>1.2695836052176417</c:v>
                </c:pt>
                <c:pt idx="3709">
                  <c:v>1.2702149129170346</c:v>
                </c:pt>
                <c:pt idx="3710">
                  <c:v>1.268598488846</c:v>
                </c:pt>
                <c:pt idx="3711">
                  <c:v>1.2687993728502245</c:v>
                </c:pt>
                <c:pt idx="3712">
                  <c:v>1.2687993728502245</c:v>
                </c:pt>
                <c:pt idx="3713">
                  <c:v>1.2687993728502245</c:v>
                </c:pt>
                <c:pt idx="3714">
                  <c:v>1.2742169479669676</c:v>
                </c:pt>
                <c:pt idx="3715">
                  <c:v>1.2850478070781173</c:v>
                </c:pt>
                <c:pt idx="3716">
                  <c:v>1.2858478673608058</c:v>
                </c:pt>
                <c:pt idx="3717">
                  <c:v>1.2855865285714554</c:v>
                </c:pt>
                <c:pt idx="3718">
                  <c:v>1.2904283066578479</c:v>
                </c:pt>
                <c:pt idx="3719">
                  <c:v>1.2904283066578479</c:v>
                </c:pt>
                <c:pt idx="3720">
                  <c:v>1.2904283066578479</c:v>
                </c:pt>
                <c:pt idx="3721">
                  <c:v>1.290926105974775</c:v>
                </c:pt>
                <c:pt idx="3722">
                  <c:v>1.2882046136749166</c:v>
                </c:pt>
                <c:pt idx="3723">
                  <c:v>1.2900285437183556</c:v>
                </c:pt>
                <c:pt idx="3724">
                  <c:v>1.2872198178132632</c:v>
                </c:pt>
                <c:pt idx="3725">
                  <c:v>1.274033787220795</c:v>
                </c:pt>
                <c:pt idx="3726">
                  <c:v>1.274033787220795</c:v>
                </c:pt>
                <c:pt idx="3727">
                  <c:v>1.274033787220795</c:v>
                </c:pt>
                <c:pt idx="3728">
                  <c:v>1.2568910371412576</c:v>
                </c:pt>
                <c:pt idx="3729">
                  <c:v>1.2591480263881705</c:v>
                </c:pt>
                <c:pt idx="3730">
                  <c:v>1.2690623908341903</c:v>
                </c:pt>
                <c:pt idx="3731">
                  <c:v>1.2666217230253389</c:v>
                </c:pt>
                <c:pt idx="3732">
                  <c:v>1.2639343056503498</c:v>
                </c:pt>
                <c:pt idx="3733">
                  <c:v>1.2639343056503498</c:v>
                </c:pt>
                <c:pt idx="3734">
                  <c:v>1.2639343056503498</c:v>
                </c:pt>
                <c:pt idx="3735">
                  <c:v>1.2691186159078245</c:v>
                </c:pt>
                <c:pt idx="3736">
                  <c:v>1.2714776915121808</c:v>
                </c:pt>
                <c:pt idx="3737">
                  <c:v>1.2641793908598888</c:v>
                </c:pt>
                <c:pt idx="3738">
                  <c:v>1.2657334761680286</c:v>
                </c:pt>
                <c:pt idx="3739">
                  <c:v>1.2680285601807917</c:v>
                </c:pt>
                <c:pt idx="3740">
                  <c:v>1.2680285601807917</c:v>
                </c:pt>
                <c:pt idx="3741">
                  <c:v>1.2680285601807917</c:v>
                </c:pt>
                <c:pt idx="3742">
                  <c:v>1.2617100739867761</c:v>
                </c:pt>
                <c:pt idx="3743">
                  <c:v>1.2760533506236644</c:v>
                </c:pt>
                <c:pt idx="3744">
                  <c:v>1.2726228056409608</c:v>
                </c:pt>
                <c:pt idx="3745">
                  <c:v>1.2722648436638169</c:v>
                </c:pt>
                <c:pt idx="3746">
                  <c:v>1.2717911971284788</c:v>
                </c:pt>
                <c:pt idx="3747">
                  <c:v>1.2717911971284788</c:v>
                </c:pt>
                <c:pt idx="3748">
                  <c:v>1.2717911971284788</c:v>
                </c:pt>
                <c:pt idx="3749">
                  <c:v>1.2673567344842103</c:v>
                </c:pt>
                <c:pt idx="3750">
                  <c:v>1.2754726972736861</c:v>
                </c:pt>
                <c:pt idx="3751">
                  <c:v>1.2747011633257439</c:v>
                </c:pt>
                <c:pt idx="3752">
                  <c:v>1.27393385332253</c:v>
                </c:pt>
                <c:pt idx="3753">
                  <c:v>1.2711588195889454</c:v>
                </c:pt>
                <c:pt idx="3754">
                  <c:v>1.2711588195889454</c:v>
                </c:pt>
                <c:pt idx="3755">
                  <c:v>1.2711588195889454</c:v>
                </c:pt>
                <c:pt idx="3756">
                  <c:v>1.2709513667657166</c:v>
                </c:pt>
                <c:pt idx="3757">
                  <c:v>1.2651228867860405</c:v>
                </c:pt>
                <c:pt idx="3758">
                  <c:v>1.2550013703281988</c:v>
                </c:pt>
                <c:pt idx="3759">
                  <c:v>1.2516410766953689</c:v>
                </c:pt>
                <c:pt idx="3760">
                  <c:v>1.2516410766953689</c:v>
                </c:pt>
                <c:pt idx="3761">
                  <c:v>1.2516410766953689</c:v>
                </c:pt>
                <c:pt idx="3762">
                  <c:v>1.2516410766953689</c:v>
                </c:pt>
                <c:pt idx="3763">
                  <c:v>1.2612739844971004</c:v>
                </c:pt>
                <c:pt idx="3764">
                  <c:v>1.2677805354148362</c:v>
                </c:pt>
                <c:pt idx="3765">
                  <c:v>1.2643685327671248</c:v>
                </c:pt>
                <c:pt idx="3766">
                  <c:v>1.2910920521753169</c:v>
                </c:pt>
                <c:pt idx="3767">
                  <c:v>1.2922666792070094</c:v>
                </c:pt>
                <c:pt idx="3768">
                  <c:v>1.2922666792070094</c:v>
                </c:pt>
                <c:pt idx="3769">
                  <c:v>1.2922666792070094</c:v>
                </c:pt>
                <c:pt idx="3770">
                  <c:v>1.3038178475076805</c:v>
                </c:pt>
                <c:pt idx="3771">
                  <c:v>1.3062008649804873</c:v>
                </c:pt>
                <c:pt idx="3772">
                  <c:v>1.3060892064872545</c:v>
                </c:pt>
                <c:pt idx="3773">
                  <c:v>1.3042927284413728</c:v>
                </c:pt>
                <c:pt idx="3774">
                  <c:v>1.3055030169793169</c:v>
                </c:pt>
                <c:pt idx="3775">
                  <c:v>1.3055030169793169</c:v>
                </c:pt>
                <c:pt idx="3776">
                  <c:v>1.3055030169793169</c:v>
                </c:pt>
                <c:pt idx="3777">
                  <c:v>1.3110589772495818</c:v>
                </c:pt>
                <c:pt idx="3778">
                  <c:v>1.3064032182370529</c:v>
                </c:pt>
                <c:pt idx="3779">
                  <c:v>1.3075973464902773</c:v>
                </c:pt>
                <c:pt idx="3780">
                  <c:v>1.3094444781229262</c:v>
                </c:pt>
                <c:pt idx="3781">
                  <c:v>1.3098888875141186</c:v>
                </c:pt>
                <c:pt idx="3782">
                  <c:v>1.3098888875141186</c:v>
                </c:pt>
                <c:pt idx="3783">
                  <c:v>1.3098888875141186</c:v>
                </c:pt>
                <c:pt idx="3784">
                  <c:v>1.2988382179802342</c:v>
                </c:pt>
                <c:pt idx="3785">
                  <c:v>1.30396871010295</c:v>
                </c:pt>
                <c:pt idx="3786">
                  <c:v>1.3135992134008614</c:v>
                </c:pt>
                <c:pt idx="3787">
                  <c:v>1.3183276732466971</c:v>
                </c:pt>
                <c:pt idx="3788">
                  <c:v>1.3162968048788666</c:v>
                </c:pt>
                <c:pt idx="3789">
                  <c:v>1.3162968048788666</c:v>
                </c:pt>
                <c:pt idx="3790">
                  <c:v>1.3162968048788666</c:v>
                </c:pt>
                <c:pt idx="3791">
                  <c:v>1.3183967090392299</c:v>
                </c:pt>
                <c:pt idx="3792">
                  <c:v>1.3208920440381866</c:v>
                </c:pt>
                <c:pt idx="3793">
                  <c:v>1.3237985327332429</c:v>
                </c:pt>
                <c:pt idx="3794">
                  <c:v>1.317290291159892</c:v>
                </c:pt>
                <c:pt idx="3795">
                  <c:v>1.3231352479601872</c:v>
                </c:pt>
                <c:pt idx="3796">
                  <c:v>1.3231352479601872</c:v>
                </c:pt>
                <c:pt idx="3797">
                  <c:v>1.3231352479601872</c:v>
                </c:pt>
                <c:pt idx="3798">
                  <c:v>1.3231352479601872</c:v>
                </c:pt>
                <c:pt idx="3799">
                  <c:v>1.3342939799169784</c:v>
                </c:pt>
                <c:pt idx="3800">
                  <c:v>1.3286229827708933</c:v>
                </c:pt>
                <c:pt idx="3801">
                  <c:v>1.3299781756724691</c:v>
                </c:pt>
                <c:pt idx="3802">
                  <c:v>1.3275532375483308</c:v>
                </c:pt>
                <c:pt idx="3803">
                  <c:v>1.3275532375483308</c:v>
                </c:pt>
                <c:pt idx="3804">
                  <c:v>1.3275532375483308</c:v>
                </c:pt>
                <c:pt idx="3805">
                  <c:v>1.3036183864159621</c:v>
                </c:pt>
                <c:pt idx="3806">
                  <c:v>1.3051579371887914</c:v>
                </c:pt>
                <c:pt idx="3807">
                  <c:v>1.3067183804649263</c:v>
                </c:pt>
                <c:pt idx="3808">
                  <c:v>1.3012881066702731</c:v>
                </c:pt>
                <c:pt idx="3809">
                  <c:v>1.310224047945864</c:v>
                </c:pt>
                <c:pt idx="3810">
                  <c:v>1.310224047945864</c:v>
                </c:pt>
                <c:pt idx="3811">
                  <c:v>1.310224047945864</c:v>
                </c:pt>
                <c:pt idx="3812">
                  <c:v>1.3084484311815721</c:v>
                </c:pt>
                <c:pt idx="3813">
                  <c:v>1.3064167320908506</c:v>
                </c:pt>
                <c:pt idx="3814">
                  <c:v>1.3107879991580971</c:v>
                </c:pt>
                <c:pt idx="3815">
                  <c:v>1.319803517237137</c:v>
                </c:pt>
                <c:pt idx="3816">
                  <c:v>1.3256665952828528</c:v>
                </c:pt>
                <c:pt idx="3817">
                  <c:v>1.3256665952828528</c:v>
                </c:pt>
                <c:pt idx="3818">
                  <c:v>1.3256665952828528</c:v>
                </c:pt>
                <c:pt idx="3819">
                  <c:v>1.3427799976194419</c:v>
                </c:pt>
                <c:pt idx="3820">
                  <c:v>1.3349444692906403</c:v>
                </c:pt>
                <c:pt idx="3821">
                  <c:v>1.3341290480970063</c:v>
                </c:pt>
                <c:pt idx="3822">
                  <c:v>1.3284934358692762</c:v>
                </c:pt>
                <c:pt idx="3823">
                  <c:v>1.3282290161499262</c:v>
                </c:pt>
                <c:pt idx="3824">
                  <c:v>1.3282290161499262</c:v>
                </c:pt>
                <c:pt idx="3825">
                  <c:v>1.3282290161499262</c:v>
                </c:pt>
                <c:pt idx="3826">
                  <c:v>1.3216891610936954</c:v>
                </c:pt>
                <c:pt idx="3827">
                  <c:v>1.3189164012595485</c:v>
                </c:pt>
                <c:pt idx="3828">
                  <c:v>1.3122714753224081</c:v>
                </c:pt>
                <c:pt idx="3829">
                  <c:v>1.3224285829532714</c:v>
                </c:pt>
                <c:pt idx="3830">
                  <c:v>1.3327683617349941</c:v>
                </c:pt>
                <c:pt idx="3831">
                  <c:v>1.3327683617349941</c:v>
                </c:pt>
                <c:pt idx="3832">
                  <c:v>1.3327683617349941</c:v>
                </c:pt>
                <c:pt idx="3833">
                  <c:v>1.3211128546576685</c:v>
                </c:pt>
                <c:pt idx="3834">
                  <c:v>1.3215116482927516</c:v>
                </c:pt>
                <c:pt idx="3835">
                  <c:v>1.3267112578746536</c:v>
                </c:pt>
                <c:pt idx="3836">
                  <c:v>1.3267112578746536</c:v>
                </c:pt>
                <c:pt idx="3837">
                  <c:v>1.3270615257678773</c:v>
                </c:pt>
                <c:pt idx="3838">
                  <c:v>1.3270615257678773</c:v>
                </c:pt>
                <c:pt idx="3839">
                  <c:v>1.3270615257678773</c:v>
                </c:pt>
                <c:pt idx="3840">
                  <c:v>1.329331733807543</c:v>
                </c:pt>
                <c:pt idx="3841">
                  <c:v>1.3387782743849281</c:v>
                </c:pt>
                <c:pt idx="3842">
                  <c:v>1.3403687401657418</c:v>
                </c:pt>
                <c:pt idx="3843">
                  <c:v>1.3385241661181575</c:v>
                </c:pt>
                <c:pt idx="3844">
                  <c:v>1.3416832431794905</c:v>
                </c:pt>
                <c:pt idx="3845">
                  <c:v>1.3416832431794905</c:v>
                </c:pt>
                <c:pt idx="3846">
                  <c:v>1.3416832431794905</c:v>
                </c:pt>
                <c:pt idx="3847">
                  <c:v>1.3417159966025558</c:v>
                </c:pt>
                <c:pt idx="3848">
                  <c:v>1.3395379641043341</c:v>
                </c:pt>
                <c:pt idx="3849">
                  <c:v>1.3396410825846603</c:v>
                </c:pt>
                <c:pt idx="3850">
                  <c:v>1.3353142922667813</c:v>
                </c:pt>
                <c:pt idx="3851">
                  <c:v>1.3338823092365999</c:v>
                </c:pt>
                <c:pt idx="3852">
                  <c:v>1.3338823092365999</c:v>
                </c:pt>
                <c:pt idx="3853">
                  <c:v>1.3338823092365999</c:v>
                </c:pt>
                <c:pt idx="3854">
                  <c:v>1.3392974107538547</c:v>
                </c:pt>
                <c:pt idx="3855">
                  <c:v>1.3323778172496539</c:v>
                </c:pt>
                <c:pt idx="3856">
                  <c:v>1.3400543160954896</c:v>
                </c:pt>
                <c:pt idx="3857">
                  <c:v>1.3371547491808564</c:v>
                </c:pt>
                <c:pt idx="3858">
                  <c:v>1.3359517954436422</c:v>
                </c:pt>
                <c:pt idx="3859">
                  <c:v>1.3359517954436422</c:v>
                </c:pt>
                <c:pt idx="3860">
                  <c:v>1.3359517954436422</c:v>
                </c:pt>
                <c:pt idx="3861">
                  <c:v>1.3223212496298573</c:v>
                </c:pt>
                <c:pt idx="3862">
                  <c:v>1.3249174753131432</c:v>
                </c:pt>
                <c:pt idx="3863">
                  <c:v>1.3230405817870525</c:v>
                </c:pt>
                <c:pt idx="3864">
                  <c:v>1.3217864566849804</c:v>
                </c:pt>
                <c:pt idx="3865">
                  <c:v>1.3174168214484374</c:v>
                </c:pt>
                <c:pt idx="3866">
                  <c:v>1.3174168214484374</c:v>
                </c:pt>
                <c:pt idx="3867">
                  <c:v>1.3174168214484374</c:v>
                </c:pt>
                <c:pt idx="3868">
                  <c:v>1.3140477696388491</c:v>
                </c:pt>
                <c:pt idx="3869">
                  <c:v>1.3101586101505056</c:v>
                </c:pt>
                <c:pt idx="3870">
                  <c:v>1.309419582075579</c:v>
                </c:pt>
                <c:pt idx="3871">
                  <c:v>1.3167700368846043</c:v>
                </c:pt>
                <c:pt idx="3872">
                  <c:v>1.3113697556340664</c:v>
                </c:pt>
                <c:pt idx="3873">
                  <c:v>1.3113697556340664</c:v>
                </c:pt>
                <c:pt idx="3874">
                  <c:v>1.3113697556340664</c:v>
                </c:pt>
                <c:pt idx="3875">
                  <c:v>1.306094444857627</c:v>
                </c:pt>
                <c:pt idx="3876">
                  <c:v>1.3005739919089483</c:v>
                </c:pt>
                <c:pt idx="3877">
                  <c:v>1.2879256909250807</c:v>
                </c:pt>
                <c:pt idx="3878">
                  <c:v>1.2893384042821232</c:v>
                </c:pt>
                <c:pt idx="3879">
                  <c:v>1.2878829581336038</c:v>
                </c:pt>
                <c:pt idx="3880">
                  <c:v>1.2878829581336038</c:v>
                </c:pt>
                <c:pt idx="3881">
                  <c:v>1.2878829581336038</c:v>
                </c:pt>
                <c:pt idx="3882">
                  <c:v>1.2856594969960384</c:v>
                </c:pt>
                <c:pt idx="3883">
                  <c:v>1.2900375977577827</c:v>
                </c:pt>
                <c:pt idx="3884">
                  <c:v>1.2892346960088723</c:v>
                </c:pt>
                <c:pt idx="3885">
                  <c:v>1.2841886245238205</c:v>
                </c:pt>
                <c:pt idx="3886">
                  <c:v>1.2897608209929916</c:v>
                </c:pt>
                <c:pt idx="3887">
                  <c:v>1.2897608209929916</c:v>
                </c:pt>
                <c:pt idx="3888">
                  <c:v>1.2897608209929916</c:v>
                </c:pt>
                <c:pt idx="3889">
                  <c:v>1.2897541734588613</c:v>
                </c:pt>
                <c:pt idx="3890">
                  <c:v>1.289591982418675</c:v>
                </c:pt>
                <c:pt idx="3891">
                  <c:v>1.2877121638019355</c:v>
                </c:pt>
                <c:pt idx="3892">
                  <c:v>1.2916291174964747</c:v>
                </c:pt>
                <c:pt idx="3893">
                  <c:v>1.2904127487056329</c:v>
                </c:pt>
                <c:pt idx="3894">
                  <c:v>1.2904127487056329</c:v>
                </c:pt>
                <c:pt idx="3895">
                  <c:v>1.2904127487056329</c:v>
                </c:pt>
                <c:pt idx="3896">
                  <c:v>1.2904127487056329</c:v>
                </c:pt>
                <c:pt idx="3897">
                  <c:v>1.2843040434495707</c:v>
                </c:pt>
                <c:pt idx="3898">
                  <c:v>1.2915054387576634</c:v>
                </c:pt>
                <c:pt idx="3899">
                  <c:v>1.2879142991785266</c:v>
                </c:pt>
                <c:pt idx="3900">
                  <c:v>1.2743831936984811</c:v>
                </c:pt>
                <c:pt idx="3901">
                  <c:v>1.2743831936984811</c:v>
                </c:pt>
                <c:pt idx="3902">
                  <c:v>1.2743831936984811</c:v>
                </c:pt>
                <c:pt idx="3903">
                  <c:v>1.2686685406438984</c:v>
                </c:pt>
                <c:pt idx="3904">
                  <c:v>1.2687986002695997</c:v>
                </c:pt>
                <c:pt idx="3905">
                  <c:v>1.2707407841719149</c:v>
                </c:pt>
                <c:pt idx="3906">
                  <c:v>1.2645890744237107</c:v>
                </c:pt>
                <c:pt idx="3907">
                  <c:v>1.2616487366032825</c:v>
                </c:pt>
                <c:pt idx="3908">
                  <c:v>1.2616487366032825</c:v>
                </c:pt>
                <c:pt idx="3909">
                  <c:v>1.2616487366032825</c:v>
                </c:pt>
                <c:pt idx="3910">
                  <c:v>1.2703906723023595</c:v>
                </c:pt>
                <c:pt idx="3911">
                  <c:v>1.2754722832465979</c:v>
                </c:pt>
                <c:pt idx="3912">
                  <c:v>1.2723965096575949</c:v>
                </c:pt>
                <c:pt idx="3913">
                  <c:v>1.2744740257441336</c:v>
                </c:pt>
                <c:pt idx="3914">
                  <c:v>1.2791958013876412</c:v>
                </c:pt>
                <c:pt idx="3915">
                  <c:v>1.2791958013876412</c:v>
                </c:pt>
                <c:pt idx="3916">
                  <c:v>1.2791958013876412</c:v>
                </c:pt>
                <c:pt idx="3917">
                  <c:v>1.2707347046761899</c:v>
                </c:pt>
                <c:pt idx="3918">
                  <c:v>1.2541948278392931</c:v>
                </c:pt>
                <c:pt idx="3919">
                  <c:v>1.2484279776769447</c:v>
                </c:pt>
                <c:pt idx="3920">
                  <c:v>1.2395980570670204</c:v>
                </c:pt>
                <c:pt idx="3921">
                  <c:v>1.229693734451466</c:v>
                </c:pt>
                <c:pt idx="3922">
                  <c:v>1.229693734451466</c:v>
                </c:pt>
                <c:pt idx="3923">
                  <c:v>1.229693734451466</c:v>
                </c:pt>
                <c:pt idx="3924">
                  <c:v>1.2276839381424005</c:v>
                </c:pt>
                <c:pt idx="3925">
                  <c:v>1.2221485637849581</c:v>
                </c:pt>
                <c:pt idx="3926">
                  <c:v>1.2278171446982813</c:v>
                </c:pt>
                <c:pt idx="3927">
                  <c:v>1.2422977323510938</c:v>
                </c:pt>
                <c:pt idx="3928">
                  <c:v>1.2373319806295364</c:v>
                </c:pt>
                <c:pt idx="3929">
                  <c:v>1.2373319806295364</c:v>
                </c:pt>
                <c:pt idx="3930">
                  <c:v>1.2373319806295364</c:v>
                </c:pt>
                <c:pt idx="3931">
                  <c:v>1.2430919387743633</c:v>
                </c:pt>
                <c:pt idx="3932">
                  <c:v>1.239611664451044</c:v>
                </c:pt>
                <c:pt idx="3933">
                  <c:v>1.2368926581982271</c:v>
                </c:pt>
                <c:pt idx="3934">
                  <c:v>1.2299764735785845</c:v>
                </c:pt>
                <c:pt idx="3935">
                  <c:v>1.2356080076191107</c:v>
                </c:pt>
                <c:pt idx="3936">
                  <c:v>1.2356080076191107</c:v>
                </c:pt>
                <c:pt idx="3937">
                  <c:v>1.2356080076191107</c:v>
                </c:pt>
                <c:pt idx="3938">
                  <c:v>1.2326758333960917</c:v>
                </c:pt>
                <c:pt idx="3939">
                  <c:v>1.2439142250739668</c:v>
                </c:pt>
                <c:pt idx="3940">
                  <c:v>1.2393848988992477</c:v>
                </c:pt>
                <c:pt idx="3941">
                  <c:v>1.2429698471575166</c:v>
                </c:pt>
                <c:pt idx="3942">
                  <c:v>1.2285980847029978</c:v>
                </c:pt>
                <c:pt idx="3943">
                  <c:v>1.2285980847029978</c:v>
                </c:pt>
                <c:pt idx="3944">
                  <c:v>1.2285980847029978</c:v>
                </c:pt>
                <c:pt idx="3945">
                  <c:v>1.2328705355518141</c:v>
                </c:pt>
                <c:pt idx="3946">
                  <c:v>1.2175467464334311</c:v>
                </c:pt>
                <c:pt idx="3947">
                  <c:v>1.223232260583333</c:v>
                </c:pt>
                <c:pt idx="3948">
                  <c:v>1.2238680186722193</c:v>
                </c:pt>
                <c:pt idx="3949">
                  <c:v>1.2269006470992294</c:v>
                </c:pt>
                <c:pt idx="3950">
                  <c:v>1.2269006470992294</c:v>
                </c:pt>
                <c:pt idx="3951">
                  <c:v>1.2269006470992294</c:v>
                </c:pt>
                <c:pt idx="3952">
                  <c:v>1.2252983436162066</c:v>
                </c:pt>
                <c:pt idx="3953">
                  <c:v>1.2238699281818906</c:v>
                </c:pt>
                <c:pt idx="3954">
                  <c:v>1.2264590411696847</c:v>
                </c:pt>
                <c:pt idx="3955">
                  <c:v>1.2277534619365724</c:v>
                </c:pt>
                <c:pt idx="3956">
                  <c:v>1.2288818750852153</c:v>
                </c:pt>
                <c:pt idx="3957">
                  <c:v>1.2288818750852153</c:v>
                </c:pt>
                <c:pt idx="3958">
                  <c:v>1.2288818750852153</c:v>
                </c:pt>
                <c:pt idx="3959">
                  <c:v>1.2257422946806984</c:v>
                </c:pt>
                <c:pt idx="3960">
                  <c:v>1.2200991275968942</c:v>
                </c:pt>
                <c:pt idx="3961">
                  <c:v>1.2113051865748199</c:v>
                </c:pt>
                <c:pt idx="3962">
                  <c:v>1.2045415988553541</c:v>
                </c:pt>
                <c:pt idx="3963">
                  <c:v>1.2087244256883727</c:v>
                </c:pt>
                <c:pt idx="3964">
                  <c:v>1.2087244256883727</c:v>
                </c:pt>
                <c:pt idx="3965">
                  <c:v>1.2087244256883727</c:v>
                </c:pt>
                <c:pt idx="3966">
                  <c:v>1.2079497945602142</c:v>
                </c:pt>
                <c:pt idx="3967">
                  <c:v>1.2163317511446041</c:v>
                </c:pt>
                <c:pt idx="3968">
                  <c:v>1.2203027729000318</c:v>
                </c:pt>
                <c:pt idx="3969">
                  <c:v>1.2219754458595751</c:v>
                </c:pt>
                <c:pt idx="3970">
                  <c:v>1.2285659950459467</c:v>
                </c:pt>
                <c:pt idx="3971">
                  <c:v>1.2285659950459467</c:v>
                </c:pt>
                <c:pt idx="3972">
                  <c:v>1.2285659950459467</c:v>
                </c:pt>
                <c:pt idx="3973">
                  <c:v>1.2357529839596491</c:v>
                </c:pt>
                <c:pt idx="3974">
                  <c:v>1.2452260864739877</c:v>
                </c:pt>
                <c:pt idx="3975">
                  <c:v>1.25179339837111</c:v>
                </c:pt>
                <c:pt idx="3976">
                  <c:v>1.2539704097279856</c:v>
                </c:pt>
                <c:pt idx="3977">
                  <c:v>1.2591637824805386</c:v>
                </c:pt>
                <c:pt idx="3978">
                  <c:v>1.2591637824805386</c:v>
                </c:pt>
                <c:pt idx="3979">
                  <c:v>1.2591637824805386</c:v>
                </c:pt>
                <c:pt idx="3980">
                  <c:v>1.2579796274290742</c:v>
                </c:pt>
                <c:pt idx="3981">
                  <c:v>1.2581670143803314</c:v>
                </c:pt>
                <c:pt idx="3982">
                  <c:v>1.261821231554539</c:v>
                </c:pt>
                <c:pt idx="3983">
                  <c:v>1.261821231554539</c:v>
                </c:pt>
                <c:pt idx="3984">
                  <c:v>1.2665446585656048</c:v>
                </c:pt>
                <c:pt idx="3985">
                  <c:v>1.2665446585656048</c:v>
                </c:pt>
                <c:pt idx="3986">
                  <c:v>1.2665446585656048</c:v>
                </c:pt>
                <c:pt idx="3987">
                  <c:v>1.2604160555542023</c:v>
                </c:pt>
                <c:pt idx="3988">
                  <c:v>1.2672908811472192</c:v>
                </c:pt>
                <c:pt idx="3989">
                  <c:v>1.265027765293623</c:v>
                </c:pt>
                <c:pt idx="3990">
                  <c:v>1.2605037341628385</c:v>
                </c:pt>
                <c:pt idx="3991">
                  <c:v>1.2554196219775697</c:v>
                </c:pt>
                <c:pt idx="3992">
                  <c:v>1.2554196219775697</c:v>
                </c:pt>
                <c:pt idx="3993">
                  <c:v>1.2554196219775697</c:v>
                </c:pt>
                <c:pt idx="3994">
                  <c:v>1.2575547459924872</c:v>
                </c:pt>
                <c:pt idx="3995">
                  <c:v>1.2569781362256496</c:v>
                </c:pt>
                <c:pt idx="3996">
                  <c:v>1.2533676776008416</c:v>
                </c:pt>
                <c:pt idx="3997">
                  <c:v>1.2348055622984755</c:v>
                </c:pt>
                <c:pt idx="3998">
                  <c:v>1.2311298029519158</c:v>
                </c:pt>
                <c:pt idx="3999">
                  <c:v>1.2311298029519158</c:v>
                </c:pt>
                <c:pt idx="4000">
                  <c:v>1.2311298029519158</c:v>
                </c:pt>
                <c:pt idx="4001">
                  <c:v>1.2385365989473991</c:v>
                </c:pt>
                <c:pt idx="4002">
                  <c:v>1.2341022356825784</c:v>
                </c:pt>
                <c:pt idx="4003">
                  <c:v>1.2450552527572043</c:v>
                </c:pt>
                <c:pt idx="4004">
                  <c:v>1.2471804969857674</c:v>
                </c:pt>
                <c:pt idx="4005">
                  <c:v>1.2484067243610095</c:v>
                </c:pt>
                <c:pt idx="4006">
                  <c:v>1.2484067243610095</c:v>
                </c:pt>
                <c:pt idx="4007">
                  <c:v>1.2484067243610095</c:v>
                </c:pt>
                <c:pt idx="4008">
                  <c:v>1.2501343753894365</c:v>
                </c:pt>
                <c:pt idx="4009">
                  <c:v>1.2516590041458144</c:v>
                </c:pt>
                <c:pt idx="4010">
                  <c:v>1.2516590041458144</c:v>
                </c:pt>
                <c:pt idx="4011">
                  <c:v>1.2511088326221365</c:v>
                </c:pt>
                <c:pt idx="4012">
                  <c:v>1.2476159582108997</c:v>
                </c:pt>
                <c:pt idx="4013">
                  <c:v>1.2476159582108997</c:v>
                </c:pt>
                <c:pt idx="4014">
                  <c:v>1.2476159582108997</c:v>
                </c:pt>
                <c:pt idx="4015">
                  <c:v>1.2392992980708715</c:v>
                </c:pt>
                <c:pt idx="4016">
                  <c:v>1.241727346555225</c:v>
                </c:pt>
                <c:pt idx="4017">
                  <c:v>1.241727346555225</c:v>
                </c:pt>
                <c:pt idx="4018">
                  <c:v>1.2451304801448804</c:v>
                </c:pt>
                <c:pt idx="4019">
                  <c:v>1.2506097150517697</c:v>
                </c:pt>
                <c:pt idx="4020">
                  <c:v>1.2506097150517697</c:v>
                </c:pt>
                <c:pt idx="4021">
                  <c:v>1.2506097150517697</c:v>
                </c:pt>
                <c:pt idx="4022">
                  <c:v>1.2601768723792786</c:v>
                </c:pt>
                <c:pt idx="4023">
                  <c:v>1.2680158781868158</c:v>
                </c:pt>
                <c:pt idx="4024">
                  <c:v>1.2724701449634015</c:v>
                </c:pt>
                <c:pt idx="4025">
                  <c:v>1.2734472901196252</c:v>
                </c:pt>
                <c:pt idx="4026">
                  <c:v>1.2756156730265111</c:v>
                </c:pt>
                <c:pt idx="4027">
                  <c:v>1.2756156730265111</c:v>
                </c:pt>
                <c:pt idx="4028">
                  <c:v>1.2756156730265111</c:v>
                </c:pt>
                <c:pt idx="4029">
                  <c:v>1.2842332874771971</c:v>
                </c:pt>
                <c:pt idx="4030">
                  <c:v>1.288094180206115</c:v>
                </c:pt>
                <c:pt idx="4031">
                  <c:v>1.2932415963147381</c:v>
                </c:pt>
                <c:pt idx="4032">
                  <c:v>1.2890643734295519</c:v>
                </c:pt>
                <c:pt idx="4033">
                  <c:v>1.2863879004109453</c:v>
                </c:pt>
                <c:pt idx="4034">
                  <c:v>1.2863879004109453</c:v>
                </c:pt>
                <c:pt idx="4035">
                  <c:v>1.2863879004109453</c:v>
                </c:pt>
                <c:pt idx="4036">
                  <c:v>1.2863879004109453</c:v>
                </c:pt>
                <c:pt idx="4037">
                  <c:v>1.2938331601958408</c:v>
                </c:pt>
                <c:pt idx="4038">
                  <c:v>1.2945542872247957</c:v>
                </c:pt>
                <c:pt idx="4039">
                  <c:v>1.2901848323147052</c:v>
                </c:pt>
                <c:pt idx="4040">
                  <c:v>1.2904977823651338</c:v>
                </c:pt>
                <c:pt idx="4041">
                  <c:v>1.2904977823651338</c:v>
                </c:pt>
                <c:pt idx="4042">
                  <c:v>1.2904977823651338</c:v>
                </c:pt>
                <c:pt idx="4043">
                  <c:v>1.2984122905350377</c:v>
                </c:pt>
                <c:pt idx="4044">
                  <c:v>1.2988124356247788</c:v>
                </c:pt>
                <c:pt idx="4045">
                  <c:v>1.3100603038194265</c:v>
                </c:pt>
                <c:pt idx="4046">
                  <c:v>1.296305187203056</c:v>
                </c:pt>
                <c:pt idx="4047">
                  <c:v>1.2902518873455655</c:v>
                </c:pt>
                <c:pt idx="4048">
                  <c:v>1.2902518873455655</c:v>
                </c:pt>
                <c:pt idx="4049">
                  <c:v>1.2902518873455655</c:v>
                </c:pt>
                <c:pt idx="4050">
                  <c:v>1.3072054622995619</c:v>
                </c:pt>
                <c:pt idx="4051">
                  <c:v>1.3203342247045038</c:v>
                </c:pt>
                <c:pt idx="4052">
                  <c:v>1.2926410916941675</c:v>
                </c:pt>
                <c:pt idx="4053">
                  <c:v>1.2934973344819198</c:v>
                </c:pt>
                <c:pt idx="4054">
                  <c:v>1.3055683481401319</c:v>
                </c:pt>
                <c:pt idx="4055">
                  <c:v>1.3055683481401319</c:v>
                </c:pt>
                <c:pt idx="4056">
                  <c:v>1.3055683481401319</c:v>
                </c:pt>
                <c:pt idx="4057">
                  <c:v>1.304232530061106</c:v>
                </c:pt>
                <c:pt idx="4058">
                  <c:v>1.2961996003695804</c:v>
                </c:pt>
                <c:pt idx="4059">
                  <c:v>1.2955085291019062</c:v>
                </c:pt>
                <c:pt idx="4060">
                  <c:v>1.3034074195217453</c:v>
                </c:pt>
                <c:pt idx="4061">
                  <c:v>1.3032833996000921</c:v>
                </c:pt>
                <c:pt idx="4062">
                  <c:v>1.3032833996000921</c:v>
                </c:pt>
                <c:pt idx="4063">
                  <c:v>1.3032833996000921</c:v>
                </c:pt>
                <c:pt idx="4064">
                  <c:v>1.3032833996000921</c:v>
                </c:pt>
                <c:pt idx="4065">
                  <c:v>1.3182714080643363</c:v>
                </c:pt>
                <c:pt idx="4066">
                  <c:v>1.3223402949064473</c:v>
                </c:pt>
                <c:pt idx="4067">
                  <c:v>1.3219022273642587</c:v>
                </c:pt>
                <c:pt idx="4068">
                  <c:v>1.3234783450826759</c:v>
                </c:pt>
                <c:pt idx="4069">
                  <c:v>1.3234783450826759</c:v>
                </c:pt>
                <c:pt idx="4070">
                  <c:v>1.3234783450826759</c:v>
                </c:pt>
                <c:pt idx="4071">
                  <c:v>1.320135175326735</c:v>
                </c:pt>
                <c:pt idx="4072">
                  <c:v>1.3230763393518545</c:v>
                </c:pt>
                <c:pt idx="4073">
                  <c:v>1.3199744390123636</c:v>
                </c:pt>
                <c:pt idx="4074">
                  <c:v>1.3300484370600074</c:v>
                </c:pt>
                <c:pt idx="4075">
                  <c:v>1.3368412044790148</c:v>
                </c:pt>
                <c:pt idx="4076">
                  <c:v>1.3368412044790148</c:v>
                </c:pt>
                <c:pt idx="4077">
                  <c:v>1.3368412044790148</c:v>
                </c:pt>
                <c:pt idx="4078">
                  <c:v>1.3203653793863683</c:v>
                </c:pt>
                <c:pt idx="4079">
                  <c:v>1.3182927410716694</c:v>
                </c:pt>
                <c:pt idx="4080">
                  <c:v>1.3091227773837559</c:v>
                </c:pt>
                <c:pt idx="4081">
                  <c:v>1.3135397257540102</c:v>
                </c:pt>
                <c:pt idx="4082">
                  <c:v>1.3025392914480864</c:v>
                </c:pt>
                <c:pt idx="4083">
                  <c:v>1.3025392914480864</c:v>
                </c:pt>
                <c:pt idx="4084">
                  <c:v>1.3025392914480864</c:v>
                </c:pt>
                <c:pt idx="4085">
                  <c:v>1.2910090816552824</c:v>
                </c:pt>
                <c:pt idx="4086">
                  <c:v>1.278988097677046</c:v>
                </c:pt>
                <c:pt idx="4087">
                  <c:v>1.2706757044720596</c:v>
                </c:pt>
                <c:pt idx="4088">
                  <c:v>1.2612318696580429</c:v>
                </c:pt>
                <c:pt idx="4089">
                  <c:v>1.2365292455266363</c:v>
                </c:pt>
                <c:pt idx="4090">
                  <c:v>1.2365292455266363</c:v>
                </c:pt>
                <c:pt idx="4091">
                  <c:v>1.2365292455266363</c:v>
                </c:pt>
                <c:pt idx="4092">
                  <c:v>1.2204398998750086</c:v>
                </c:pt>
                <c:pt idx="4093">
                  <c:v>1.198702094087662</c:v>
                </c:pt>
                <c:pt idx="4094">
                  <c:v>1.1984981280678029</c:v>
                </c:pt>
                <c:pt idx="4095">
                  <c:v>1.2440056618691711</c:v>
                </c:pt>
                <c:pt idx="4096">
                  <c:v>1.2768230444726751</c:v>
                </c:pt>
                <c:pt idx="4097">
                  <c:v>1.2768230444726751</c:v>
                </c:pt>
                <c:pt idx="4098">
                  <c:v>1.2768230444726751</c:v>
                </c:pt>
                <c:pt idx="4099">
                  <c:v>1.288898309861592</c:v>
                </c:pt>
                <c:pt idx="4100">
                  <c:v>1.2947828307274261</c:v>
                </c:pt>
                <c:pt idx="4101">
                  <c:v>1.3006522128400944</c:v>
                </c:pt>
                <c:pt idx="4102">
                  <c:v>1.2900809976373222</c:v>
                </c:pt>
                <c:pt idx="4103">
                  <c:v>1.2990612012354514</c:v>
                </c:pt>
                <c:pt idx="4104">
                  <c:v>1.2990612012354514</c:v>
                </c:pt>
                <c:pt idx="4105">
                  <c:v>1.2990612012354514</c:v>
                </c:pt>
                <c:pt idx="4106">
                  <c:v>1.2941187721157164</c:v>
                </c:pt>
                <c:pt idx="4107">
                  <c:v>1.2975122742776133</c:v>
                </c:pt>
                <c:pt idx="4108">
                  <c:v>1.2882796036543018</c:v>
                </c:pt>
                <c:pt idx="4109">
                  <c:v>1.2601457225441366</c:v>
                </c:pt>
                <c:pt idx="4110">
                  <c:v>1.2576124067137022</c:v>
                </c:pt>
                <c:pt idx="4111">
                  <c:v>1.2576124067137022</c:v>
                </c:pt>
                <c:pt idx="4112">
                  <c:v>1.2576124067137022</c:v>
                </c:pt>
                <c:pt idx="4113">
                  <c:v>1.2601112460109181</c:v>
                </c:pt>
                <c:pt idx="4114">
                  <c:v>1.2661870868355041</c:v>
                </c:pt>
                <c:pt idx="4115">
                  <c:v>1.2812509287781761</c:v>
                </c:pt>
                <c:pt idx="4116">
                  <c:v>1.293953471198904</c:v>
                </c:pt>
                <c:pt idx="4117">
                  <c:v>1.293953471198904</c:v>
                </c:pt>
                <c:pt idx="4118">
                  <c:v>1.293953471198904</c:v>
                </c:pt>
                <c:pt idx="4119">
                  <c:v>1.293953471198904</c:v>
                </c:pt>
                <c:pt idx="4120">
                  <c:v>1.2955294107679265</c:v>
                </c:pt>
                <c:pt idx="4121">
                  <c:v>1.287203473674595</c:v>
                </c:pt>
                <c:pt idx="4122">
                  <c:v>1.2957524859717591</c:v>
                </c:pt>
                <c:pt idx="4123">
                  <c:v>1.280467363913024</c:v>
                </c:pt>
                <c:pt idx="4124">
                  <c:v>1.2920969615845377</c:v>
                </c:pt>
                <c:pt idx="4125">
                  <c:v>1.2920969615845377</c:v>
                </c:pt>
                <c:pt idx="4126">
                  <c:v>1.2920969615845377</c:v>
                </c:pt>
                <c:pt idx="4127">
                  <c:v>1.3084494579764705</c:v>
                </c:pt>
                <c:pt idx="4128">
                  <c:v>1.305821902983145</c:v>
                </c:pt>
                <c:pt idx="4129">
                  <c:v>1.3270813997059259</c:v>
                </c:pt>
                <c:pt idx="4130">
                  <c:v>1.3354869411950299</c:v>
                </c:pt>
                <c:pt idx="4131">
                  <c:v>1.3441040506490953</c:v>
                </c:pt>
                <c:pt idx="4132">
                  <c:v>1.3441040506490953</c:v>
                </c:pt>
                <c:pt idx="4133">
                  <c:v>1.3441040506490953</c:v>
                </c:pt>
                <c:pt idx="4134">
                  <c:v>1.345895064535088</c:v>
                </c:pt>
                <c:pt idx="4135">
                  <c:v>1.33826478921321</c:v>
                </c:pt>
                <c:pt idx="4136">
                  <c:v>1.3464674874785922</c:v>
                </c:pt>
                <c:pt idx="4137">
                  <c:v>1.3598152143731239</c:v>
                </c:pt>
                <c:pt idx="4138">
                  <c:v>1.3687675157709354</c:v>
                </c:pt>
                <c:pt idx="4139">
                  <c:v>1.3687675157709354</c:v>
                </c:pt>
                <c:pt idx="4140">
                  <c:v>1.3687675157709354</c:v>
                </c:pt>
                <c:pt idx="4141">
                  <c:v>1.3773088871404315</c:v>
                </c:pt>
                <c:pt idx="4142">
                  <c:v>1.3861159127625768</c:v>
                </c:pt>
                <c:pt idx="4143">
                  <c:v>1.3906488893819269</c:v>
                </c:pt>
                <c:pt idx="4144">
                  <c:v>1.4103497462606693</c:v>
                </c:pt>
                <c:pt idx="4145">
                  <c:v>1.4086905654114075</c:v>
                </c:pt>
                <c:pt idx="4146">
                  <c:v>1.4086905654114075</c:v>
                </c:pt>
                <c:pt idx="4147">
                  <c:v>1.4086905654114075</c:v>
                </c:pt>
                <c:pt idx="4148">
                  <c:v>1.4165934430464224</c:v>
                </c:pt>
                <c:pt idx="4149">
                  <c:v>1.42436310615577</c:v>
                </c:pt>
                <c:pt idx="4150">
                  <c:v>1.4231856883043399</c:v>
                </c:pt>
                <c:pt idx="4151">
                  <c:v>1.4198262749340129</c:v>
                </c:pt>
                <c:pt idx="4152">
                  <c:v>1.4314084349156451</c:v>
                </c:pt>
                <c:pt idx="4153">
                  <c:v>1.4314084349156451</c:v>
                </c:pt>
                <c:pt idx="4154">
                  <c:v>1.4314084349156451</c:v>
                </c:pt>
                <c:pt idx="4155">
                  <c:v>1.4202046730387314</c:v>
                </c:pt>
                <c:pt idx="4156">
                  <c:v>1.43344040320257</c:v>
                </c:pt>
                <c:pt idx="4157">
                  <c:v>1.4486865572755416</c:v>
                </c:pt>
                <c:pt idx="4158">
                  <c:v>1.4580777943142262</c:v>
                </c:pt>
                <c:pt idx="4159">
                  <c:v>1.468236804454655</c:v>
                </c:pt>
                <c:pt idx="4160">
                  <c:v>1.468236804454655</c:v>
                </c:pt>
                <c:pt idx="4161">
                  <c:v>1.468236804454655</c:v>
                </c:pt>
                <c:pt idx="4162">
                  <c:v>1.468236804454655</c:v>
                </c:pt>
                <c:pt idx="4163">
                  <c:v>1.4538250735637988</c:v>
                </c:pt>
                <c:pt idx="4164">
                  <c:v>1.4372515484297672</c:v>
                </c:pt>
                <c:pt idx="4165">
                  <c:v>1.4363167532260537</c:v>
                </c:pt>
                <c:pt idx="4166">
                  <c:v>1.4431210076703067</c:v>
                </c:pt>
                <c:pt idx="4167">
                  <c:v>1.4431210076703067</c:v>
                </c:pt>
                <c:pt idx="4168">
                  <c:v>1.4431210076703067</c:v>
                </c:pt>
                <c:pt idx="4169">
                  <c:v>1.4626002617400813</c:v>
                </c:pt>
                <c:pt idx="4170">
                  <c:v>1.4644127964454308</c:v>
                </c:pt>
                <c:pt idx="4171">
                  <c:v>1.458511985866509</c:v>
                </c:pt>
                <c:pt idx="4172">
                  <c:v>1.4452276716051138</c:v>
                </c:pt>
                <c:pt idx="4173">
                  <c:v>1.4386715994804478</c:v>
                </c:pt>
                <c:pt idx="4174">
                  <c:v>1.4386715994804478</c:v>
                </c:pt>
                <c:pt idx="4175">
                  <c:v>1.4386715994804478</c:v>
                </c:pt>
                <c:pt idx="4176">
                  <c:v>1.4407470794646429</c:v>
                </c:pt>
                <c:pt idx="4177">
                  <c:v>1.4447291548450467</c:v>
                </c:pt>
                <c:pt idx="4178">
                  <c:v>1.4429019045503031</c:v>
                </c:pt>
                <c:pt idx="4179">
                  <c:v>1.4433313228241778</c:v>
                </c:pt>
                <c:pt idx="4180">
                  <c:v>1.4506039422454498</c:v>
                </c:pt>
                <c:pt idx="4181">
                  <c:v>1.4506039422454498</c:v>
                </c:pt>
                <c:pt idx="4182">
                  <c:v>1.4506039422454498</c:v>
                </c:pt>
                <c:pt idx="4183">
                  <c:v>1.466993253783909</c:v>
                </c:pt>
                <c:pt idx="4184">
                  <c:v>1.4643948434448175</c:v>
                </c:pt>
                <c:pt idx="4185">
                  <c:v>1.4654345580051977</c:v>
                </c:pt>
                <c:pt idx="4186">
                  <c:v>1.4718827263117999</c:v>
                </c:pt>
                <c:pt idx="4187">
                  <c:v>1.4790556856535595</c:v>
                </c:pt>
                <c:pt idx="4188">
                  <c:v>1.4790556856535595</c:v>
                </c:pt>
                <c:pt idx="4189">
                  <c:v>1.4790556856535595</c:v>
                </c:pt>
                <c:pt idx="4190">
                  <c:v>1.4804453105203041</c:v>
                </c:pt>
                <c:pt idx="4191">
                  <c:v>1.4781230189376933</c:v>
                </c:pt>
                <c:pt idx="4192">
                  <c:v>1.4750933398097459</c:v>
                </c:pt>
                <c:pt idx="4193">
                  <c:v>1.4788426340028069</c:v>
                </c:pt>
                <c:pt idx="4194">
                  <c:v>1.4624714035298956</c:v>
                </c:pt>
                <c:pt idx="4195">
                  <c:v>1.4624714035298956</c:v>
                </c:pt>
                <c:pt idx="4196">
                  <c:v>1.4624714035298956</c:v>
                </c:pt>
                <c:pt idx="4197">
                  <c:v>1.4528104858294784</c:v>
                </c:pt>
                <c:pt idx="4198">
                  <c:v>1.4574022386934082</c:v>
                </c:pt>
                <c:pt idx="4199">
                  <c:v>1.476215609588265</c:v>
                </c:pt>
                <c:pt idx="4200">
                  <c:v>1.4707732499631758</c:v>
                </c:pt>
                <c:pt idx="4201">
                  <c:v>1.4707732499631758</c:v>
                </c:pt>
                <c:pt idx="4202">
                  <c:v>1.4707732499631758</c:v>
                </c:pt>
                <c:pt idx="4203">
                  <c:v>1.4707732499631758</c:v>
                </c:pt>
                <c:pt idx="4204">
                  <c:v>1.4687128832559733</c:v>
                </c:pt>
                <c:pt idx="4205">
                  <c:v>1.4812679241719211</c:v>
                </c:pt>
                <c:pt idx="4206">
                  <c:v>1.4887765096019949</c:v>
                </c:pt>
                <c:pt idx="4207">
                  <c:v>1.4872523790394503</c:v>
                </c:pt>
                <c:pt idx="4208">
                  <c:v>1.4794024568695781</c:v>
                </c:pt>
                <c:pt idx="4209">
                  <c:v>1.4794024568695781</c:v>
                </c:pt>
                <c:pt idx="4210">
                  <c:v>1.4794024568695781</c:v>
                </c:pt>
                <c:pt idx="4211">
                  <c:v>1.4604858896707231</c:v>
                </c:pt>
                <c:pt idx="4212">
                  <c:v>1.458707492358986</c:v>
                </c:pt>
                <c:pt idx="4213">
                  <c:v>1.4653869459043225</c:v>
                </c:pt>
                <c:pt idx="4214">
                  <c:v>1.4642279791018575</c:v>
                </c:pt>
                <c:pt idx="4215">
                  <c:v>1.474602250281384</c:v>
                </c:pt>
                <c:pt idx="4216">
                  <c:v>1.474602250281384</c:v>
                </c:pt>
                <c:pt idx="4217">
                  <c:v>1.474602250281384</c:v>
                </c:pt>
                <c:pt idx="4218">
                  <c:v>1.4774203916281454</c:v>
                </c:pt>
                <c:pt idx="4219">
                  <c:v>1.4710561762832146</c:v>
                </c:pt>
                <c:pt idx="4220">
                  <c:v>1.4666628925366902</c:v>
                </c:pt>
                <c:pt idx="4221">
                  <c:v>1.4651045441749506</c:v>
                </c:pt>
                <c:pt idx="4222">
                  <c:v>1.4591983584901911</c:v>
                </c:pt>
                <c:pt idx="4223">
                  <c:v>1.4591983584901911</c:v>
                </c:pt>
                <c:pt idx="4224">
                  <c:v>1.4591983584901911</c:v>
                </c:pt>
                <c:pt idx="4225">
                  <c:v>1.4609173865687737</c:v>
                </c:pt>
                <c:pt idx="4226">
                  <c:v>1.4606141435149382</c:v>
                </c:pt>
                <c:pt idx="4227">
                  <c:v>1.4652383450880464</c:v>
                </c:pt>
                <c:pt idx="4228">
                  <c:v>1.4657062903994618</c:v>
                </c:pt>
                <c:pt idx="4229">
                  <c:v>1.4810394261786586</c:v>
                </c:pt>
                <c:pt idx="4230">
                  <c:v>1.4810394261786586</c:v>
                </c:pt>
                <c:pt idx="4231">
                  <c:v>1.4810394261786586</c:v>
                </c:pt>
                <c:pt idx="4232">
                  <c:v>1.4853801402572522</c:v>
                </c:pt>
                <c:pt idx="4233">
                  <c:v>1.4843197998076709</c:v>
                </c:pt>
                <c:pt idx="4234">
                  <c:v>1.4839563564098714</c:v>
                </c:pt>
                <c:pt idx="4235">
                  <c:v>1.489822232108982</c:v>
                </c:pt>
                <c:pt idx="4236">
                  <c:v>1.4885706840158672</c:v>
                </c:pt>
                <c:pt idx="4237">
                  <c:v>1.4885706840158672</c:v>
                </c:pt>
                <c:pt idx="4238">
                  <c:v>1.4885706840158672</c:v>
                </c:pt>
                <c:pt idx="4239">
                  <c:v>1.4801656687224458</c:v>
                </c:pt>
                <c:pt idx="4240">
                  <c:v>1.4730082789787975</c:v>
                </c:pt>
                <c:pt idx="4241">
                  <c:v>1.4651781673169326</c:v>
                </c:pt>
                <c:pt idx="4242">
                  <c:v>1.4765087698215007</c:v>
                </c:pt>
                <c:pt idx="4243">
                  <c:v>1.4752309017527407</c:v>
                </c:pt>
                <c:pt idx="4244">
                  <c:v>1.4752309017527407</c:v>
                </c:pt>
                <c:pt idx="4245">
                  <c:v>1.4752309017527407</c:v>
                </c:pt>
                <c:pt idx="4246">
                  <c:v>1.482396605394781</c:v>
                </c:pt>
                <c:pt idx="4247">
                  <c:v>1.4815048729209135</c:v>
                </c:pt>
                <c:pt idx="4248">
                  <c:v>1.4870990554893586</c:v>
                </c:pt>
                <c:pt idx="4249">
                  <c:v>1.4977009549446372</c:v>
                </c:pt>
                <c:pt idx="4250">
                  <c:v>1.4883602981913562</c:v>
                </c:pt>
                <c:pt idx="4251">
                  <c:v>1.4883602981913562</c:v>
                </c:pt>
                <c:pt idx="4252">
                  <c:v>1.4883602981913562</c:v>
                </c:pt>
                <c:pt idx="4253">
                  <c:v>1.4812677643247039</c:v>
                </c:pt>
                <c:pt idx="4254">
                  <c:v>1.4929300737732438</c:v>
                </c:pt>
                <c:pt idx="4255">
                  <c:v>1.516325116706537</c:v>
                </c:pt>
                <c:pt idx="4256">
                  <c:v>1.5061190775999425</c:v>
                </c:pt>
                <c:pt idx="4257">
                  <c:v>1.5075011197252897</c:v>
                </c:pt>
                <c:pt idx="4258">
                  <c:v>1.5075011197252897</c:v>
                </c:pt>
                <c:pt idx="4259">
                  <c:v>1.5075011197252897</c:v>
                </c:pt>
                <c:pt idx="4260">
                  <c:v>1.5110677143964155</c:v>
                </c:pt>
                <c:pt idx="4261">
                  <c:v>1.531938524369699</c:v>
                </c:pt>
                <c:pt idx="4262">
                  <c:v>1.5253537077103854</c:v>
                </c:pt>
                <c:pt idx="4263">
                  <c:v>1.5215271571941065</c:v>
                </c:pt>
                <c:pt idx="4264">
                  <c:v>1.5075582395953244</c:v>
                </c:pt>
                <c:pt idx="4265">
                  <c:v>1.5075582395953244</c:v>
                </c:pt>
                <c:pt idx="4266">
                  <c:v>1.5075582395953244</c:v>
                </c:pt>
                <c:pt idx="4267">
                  <c:v>1.5075582395953244</c:v>
                </c:pt>
                <c:pt idx="4268">
                  <c:v>1.5202569961629857</c:v>
                </c:pt>
                <c:pt idx="4269">
                  <c:v>1.5199829333318444</c:v>
                </c:pt>
                <c:pt idx="4270">
                  <c:v>1.5283044929161536</c:v>
                </c:pt>
                <c:pt idx="4271">
                  <c:v>1.5250882471998439</c:v>
                </c:pt>
                <c:pt idx="4272">
                  <c:v>1.5250882471998439</c:v>
                </c:pt>
                <c:pt idx="4273">
                  <c:v>1.5250882471998439</c:v>
                </c:pt>
                <c:pt idx="4274">
                  <c:v>1.5287700192508495</c:v>
                </c:pt>
                <c:pt idx="4275">
                  <c:v>1.5351182200094105</c:v>
                </c:pt>
                <c:pt idx="4276">
                  <c:v>1.5363907017666456</c:v>
                </c:pt>
                <c:pt idx="4277">
                  <c:v>1.5298658589151142</c:v>
                </c:pt>
                <c:pt idx="4278">
                  <c:v>1.5487473702249224</c:v>
                </c:pt>
                <c:pt idx="4279">
                  <c:v>1.5487473702249224</c:v>
                </c:pt>
                <c:pt idx="4280">
                  <c:v>1.5487473702249224</c:v>
                </c:pt>
                <c:pt idx="4281">
                  <c:v>1.5523508219410012</c:v>
                </c:pt>
                <c:pt idx="4282">
                  <c:v>1.5556797928247219</c:v>
                </c:pt>
                <c:pt idx="4283">
                  <c:v>1.5637824767499708</c:v>
                </c:pt>
                <c:pt idx="4284">
                  <c:v>1.5506767359233233</c:v>
                </c:pt>
                <c:pt idx="4285">
                  <c:v>1.5596288957338968</c:v>
                </c:pt>
                <c:pt idx="4286">
                  <c:v>1.5596288957338968</c:v>
                </c:pt>
                <c:pt idx="4287">
                  <c:v>1.5596288957338968</c:v>
                </c:pt>
                <c:pt idx="4288">
                  <c:v>1.5553353508815757</c:v>
                </c:pt>
                <c:pt idx="4289">
                  <c:v>1.5664097859119162</c:v>
                </c:pt>
                <c:pt idx="4290">
                  <c:v>1.5638308783837269</c:v>
                </c:pt>
                <c:pt idx="4291">
                  <c:v>1.5712677077583708</c:v>
                </c:pt>
                <c:pt idx="4292">
                  <c:v>1.5729755625466852</c:v>
                </c:pt>
                <c:pt idx="4293">
                  <c:v>1.5729755625466852</c:v>
                </c:pt>
                <c:pt idx="4294">
                  <c:v>1.5729755625466852</c:v>
                </c:pt>
                <c:pt idx="4295">
                  <c:v>1.5741622649435367</c:v>
                </c:pt>
                <c:pt idx="4296">
                  <c:v>1.5778394797450783</c:v>
                </c:pt>
                <c:pt idx="4297">
                  <c:v>1.5770228012332144</c:v>
                </c:pt>
                <c:pt idx="4298">
                  <c:v>1.5781349770941748</c:v>
                </c:pt>
                <c:pt idx="4299">
                  <c:v>1.5777576558879689</c:v>
                </c:pt>
                <c:pt idx="4300">
                  <c:v>1.5777576558879689</c:v>
                </c:pt>
                <c:pt idx="4301">
                  <c:v>1.5777576558879689</c:v>
                </c:pt>
                <c:pt idx="4302">
                  <c:v>1.5702585400114399</c:v>
                </c:pt>
                <c:pt idx="4303">
                  <c:v>1.5836394773821425</c:v>
                </c:pt>
                <c:pt idx="4304">
                  <c:v>1.5834524445657419</c:v>
                </c:pt>
                <c:pt idx="4305">
                  <c:v>1.58236767457959</c:v>
                </c:pt>
                <c:pt idx="4306">
                  <c:v>1.583791687704589</c:v>
                </c:pt>
                <c:pt idx="4307">
                  <c:v>1.583791687704589</c:v>
                </c:pt>
                <c:pt idx="4308">
                  <c:v>1.583791687704589</c:v>
                </c:pt>
                <c:pt idx="4309">
                  <c:v>1.5914028568115679</c:v>
                </c:pt>
                <c:pt idx="4310">
                  <c:v>1.5843533048485652</c:v>
                </c:pt>
                <c:pt idx="4311">
                  <c:v>1.5908692227772985</c:v>
                </c:pt>
                <c:pt idx="4312">
                  <c:v>1.5977571748493613</c:v>
                </c:pt>
                <c:pt idx="4313">
                  <c:v>1.6011179298919256</c:v>
                </c:pt>
                <c:pt idx="4314">
                  <c:v>1.6011179298919256</c:v>
                </c:pt>
                <c:pt idx="4315">
                  <c:v>1.6011179298919256</c:v>
                </c:pt>
                <c:pt idx="4316">
                  <c:v>1.5981492026578152</c:v>
                </c:pt>
                <c:pt idx="4317">
                  <c:v>1.6057380990800842</c:v>
                </c:pt>
                <c:pt idx="4318">
                  <c:v>1.6115305120757029</c:v>
                </c:pt>
                <c:pt idx="4319">
                  <c:v>1.6104086172359056</c:v>
                </c:pt>
                <c:pt idx="4320">
                  <c:v>1.5850239258897716</c:v>
                </c:pt>
                <c:pt idx="4321">
                  <c:v>1.5850239258897716</c:v>
                </c:pt>
                <c:pt idx="4322">
                  <c:v>1.5850239258897716</c:v>
                </c:pt>
                <c:pt idx="4323">
                  <c:v>1.5825344135064743</c:v>
                </c:pt>
                <c:pt idx="4324">
                  <c:v>1.5897786897060469</c:v>
                </c:pt>
                <c:pt idx="4325">
                  <c:v>1.6022822308542528</c:v>
                </c:pt>
                <c:pt idx="4326">
                  <c:v>1.6042112805534137</c:v>
                </c:pt>
                <c:pt idx="4327">
                  <c:v>1.60928754033913</c:v>
                </c:pt>
                <c:pt idx="4328">
                  <c:v>1.60928754033913</c:v>
                </c:pt>
                <c:pt idx="4329">
                  <c:v>1.60928754033913</c:v>
                </c:pt>
                <c:pt idx="4330">
                  <c:v>1.5793687561866605</c:v>
                </c:pt>
                <c:pt idx="4331">
                  <c:v>1.5715019893898869</c:v>
                </c:pt>
                <c:pt idx="4332">
                  <c:v>1.5763836843887127</c:v>
                </c:pt>
                <c:pt idx="4333">
                  <c:v>1.5828119822172697</c:v>
                </c:pt>
                <c:pt idx="4334">
                  <c:v>1.5724342820886257</c:v>
                </c:pt>
                <c:pt idx="4335">
                  <c:v>1.5724342820886257</c:v>
                </c:pt>
                <c:pt idx="4336">
                  <c:v>1.5724342820886257</c:v>
                </c:pt>
                <c:pt idx="4337">
                  <c:v>1.5691385570825656</c:v>
                </c:pt>
                <c:pt idx="4338">
                  <c:v>1.5849318267987291</c:v>
                </c:pt>
                <c:pt idx="4339">
                  <c:v>1.6027892523374669</c:v>
                </c:pt>
                <c:pt idx="4340">
                  <c:v>1.6111131557769713</c:v>
                </c:pt>
                <c:pt idx="4341">
                  <c:v>1.6202795511901087</c:v>
                </c:pt>
                <c:pt idx="4342">
                  <c:v>1.6202795511901087</c:v>
                </c:pt>
                <c:pt idx="4343">
                  <c:v>1.6202795511901087</c:v>
                </c:pt>
                <c:pt idx="4344">
                  <c:v>1.6336543396711756</c:v>
                </c:pt>
                <c:pt idx="4345">
                  <c:v>1.6343771046797935</c:v>
                </c:pt>
                <c:pt idx="4346">
                  <c:v>1.6478631233976389</c:v>
                </c:pt>
                <c:pt idx="4347">
                  <c:v>1.6478631233976389</c:v>
                </c:pt>
                <c:pt idx="4348">
                  <c:v>1.6605045994818797</c:v>
                </c:pt>
                <c:pt idx="4349">
                  <c:v>1.6605045994818797</c:v>
                </c:pt>
                <c:pt idx="4350">
                  <c:v>1.6605045994818797</c:v>
                </c:pt>
                <c:pt idx="4351">
                  <c:v>1.6612906803429794</c:v>
                </c:pt>
                <c:pt idx="4352">
                  <c:v>1.6468718839696841</c:v>
                </c:pt>
                <c:pt idx="4353">
                  <c:v>1.6420828118279935</c:v>
                </c:pt>
                <c:pt idx="4354">
                  <c:v>1.6567266267780649</c:v>
                </c:pt>
                <c:pt idx="4355">
                  <c:v>1.6622826222196476</c:v>
                </c:pt>
                <c:pt idx="4356">
                  <c:v>1.6622826222196476</c:v>
                </c:pt>
                <c:pt idx="4357">
                  <c:v>1.6622826222196476</c:v>
                </c:pt>
                <c:pt idx="4358">
                  <c:v>1.6771304923560475</c:v>
                </c:pt>
                <c:pt idx="4359">
                  <c:v>1.6843601105160602</c:v>
                </c:pt>
                <c:pt idx="4360">
                  <c:v>1.67152701633034</c:v>
                </c:pt>
                <c:pt idx="4361">
                  <c:v>1.6910520278614758</c:v>
                </c:pt>
                <c:pt idx="4362">
                  <c:v>1.683401181690777</c:v>
                </c:pt>
                <c:pt idx="4363">
                  <c:v>1.683401181690777</c:v>
                </c:pt>
                <c:pt idx="4364">
                  <c:v>1.683401181690777</c:v>
                </c:pt>
                <c:pt idx="4365">
                  <c:v>1.682331391712439</c:v>
                </c:pt>
                <c:pt idx="4366">
                  <c:v>1.6736605530954014</c:v>
                </c:pt>
                <c:pt idx="4367">
                  <c:v>1.6736862670446184</c:v>
                </c:pt>
                <c:pt idx="4368">
                  <c:v>1.6877501147421663</c:v>
                </c:pt>
                <c:pt idx="4369">
                  <c:v>1.7079385018762494</c:v>
                </c:pt>
                <c:pt idx="4370">
                  <c:v>1.7079385018762494</c:v>
                </c:pt>
                <c:pt idx="4371">
                  <c:v>1.7079385018762494</c:v>
                </c:pt>
                <c:pt idx="4372">
                  <c:v>1.705637390451348</c:v>
                </c:pt>
                <c:pt idx="4373">
                  <c:v>1.7092235929641699</c:v>
                </c:pt>
                <c:pt idx="4374">
                  <c:v>1.7058533131970286</c:v>
                </c:pt>
                <c:pt idx="4375">
                  <c:v>1.6997402665025598</c:v>
                </c:pt>
                <c:pt idx="4376">
                  <c:v>1.6997402665025598</c:v>
                </c:pt>
                <c:pt idx="4377">
                  <c:v>1.6997402665025598</c:v>
                </c:pt>
                <c:pt idx="4378">
                  <c:v>1.6997402665025598</c:v>
                </c:pt>
                <c:pt idx="4379">
                  <c:v>1.6787011305002491</c:v>
                </c:pt>
                <c:pt idx="4380">
                  <c:v>1.6746636208181567</c:v>
                </c:pt>
                <c:pt idx="4381">
                  <c:v>1.6813294601813693</c:v>
                </c:pt>
                <c:pt idx="4382">
                  <c:v>1.6742107708184948</c:v>
                </c:pt>
                <c:pt idx="4383">
                  <c:v>1.6742107708184948</c:v>
                </c:pt>
                <c:pt idx="4384">
                  <c:v>1.6742107708184948</c:v>
                </c:pt>
                <c:pt idx="4385">
                  <c:v>1.6742107708184948</c:v>
                </c:pt>
                <c:pt idx="4386">
                  <c:v>1.6824116898988004</c:v>
                </c:pt>
                <c:pt idx="4387">
                  <c:v>1.686288814713258</c:v>
                </c:pt>
                <c:pt idx="4388">
                  <c:v>1.6869315078272953</c:v>
                </c:pt>
                <c:pt idx="4389">
                  <c:v>1.7082061983212089</c:v>
                </c:pt>
                <c:pt idx="4390">
                  <c:v>1.7184073713229404</c:v>
                </c:pt>
                <c:pt idx="4391">
                  <c:v>1.7184073713229404</c:v>
                </c:pt>
                <c:pt idx="4392">
                  <c:v>1.7184073713229404</c:v>
                </c:pt>
                <c:pt idx="4393">
                  <c:v>1.706223999356796</c:v>
                </c:pt>
                <c:pt idx="4394">
                  <c:v>1.7259300008325393</c:v>
                </c:pt>
                <c:pt idx="4395">
                  <c:v>1.7283264915781062</c:v>
                </c:pt>
                <c:pt idx="4396">
                  <c:v>1.7322403508886017</c:v>
                </c:pt>
                <c:pt idx="4397">
                  <c:v>1.729197365612869</c:v>
                </c:pt>
                <c:pt idx="4398">
                  <c:v>1.729197365612869</c:v>
                </c:pt>
                <c:pt idx="4399">
                  <c:v>1.729197365612869</c:v>
                </c:pt>
                <c:pt idx="4400">
                  <c:v>1.729197365612869</c:v>
                </c:pt>
                <c:pt idx="4401">
                  <c:v>1.7333782892753389</c:v>
                </c:pt>
                <c:pt idx="4402">
                  <c:v>1.720469700436686</c:v>
                </c:pt>
                <c:pt idx="4403">
                  <c:v>1.7190456054390966</c:v>
                </c:pt>
                <c:pt idx="4404">
                  <c:v>1.7247603849452702</c:v>
                </c:pt>
                <c:pt idx="4405">
                  <c:v>1.7247603849452702</c:v>
                </c:pt>
                <c:pt idx="4406">
                  <c:v>1.7247603849452702</c:v>
                </c:pt>
                <c:pt idx="4407">
                  <c:v>1.7272117958725373</c:v>
                </c:pt>
                <c:pt idx="4408">
                  <c:v>1.7215813864727387</c:v>
                </c:pt>
                <c:pt idx="4409">
                  <c:v>1.7210064642097738</c:v>
                </c:pt>
                <c:pt idx="4410">
                  <c:v>1.716701423562677</c:v>
                </c:pt>
                <c:pt idx="4411">
                  <c:v>1.7176358218533592</c:v>
                </c:pt>
                <c:pt idx="4412">
                  <c:v>1.7176358218533592</c:v>
                </c:pt>
                <c:pt idx="4413">
                  <c:v>1.7176358218533592</c:v>
                </c:pt>
                <c:pt idx="4414">
                  <c:v>1.7195525134308136</c:v>
                </c:pt>
                <c:pt idx="4415">
                  <c:v>1.7310518500734382</c:v>
                </c:pt>
                <c:pt idx="4416">
                  <c:v>1.7316273642725806</c:v>
                </c:pt>
                <c:pt idx="4417">
                  <c:v>1.7318088949334536</c:v>
                </c:pt>
                <c:pt idx="4418">
                  <c:v>1.7379025619911639</c:v>
                </c:pt>
                <c:pt idx="4419">
                  <c:v>1.7379025619911639</c:v>
                </c:pt>
                <c:pt idx="4420">
                  <c:v>1.7379025619911639</c:v>
                </c:pt>
                <c:pt idx="4421">
                  <c:v>1.7387858287062645</c:v>
                </c:pt>
                <c:pt idx="4422">
                  <c:v>1.7435500562860362</c:v>
                </c:pt>
                <c:pt idx="4423">
                  <c:v>1.7441421216696353</c:v>
                </c:pt>
                <c:pt idx="4424">
                  <c:v>1.743189350127448</c:v>
                </c:pt>
                <c:pt idx="4425">
                  <c:v>1.7435841959824829</c:v>
                </c:pt>
                <c:pt idx="4426">
                  <c:v>1.7435841959824829</c:v>
                </c:pt>
                <c:pt idx="4427">
                  <c:v>1.7435841959824829</c:v>
                </c:pt>
                <c:pt idx="4428">
                  <c:v>1.7435841959824829</c:v>
                </c:pt>
                <c:pt idx="4429">
                  <c:v>1.7393777318223389</c:v>
                </c:pt>
                <c:pt idx="4430">
                  <c:v>1.7333596486701373</c:v>
                </c:pt>
                <c:pt idx="4431">
                  <c:v>1.728373046512008</c:v>
                </c:pt>
                <c:pt idx="4432">
                  <c:v>1.732061374609656</c:v>
                </c:pt>
                <c:pt idx="4433">
                  <c:v>1.732061374609656</c:v>
                </c:pt>
                <c:pt idx="4434">
                  <c:v>1.732061374609656</c:v>
                </c:pt>
                <c:pt idx="4435">
                  <c:v>1.7121661636819576</c:v>
                </c:pt>
                <c:pt idx="4436">
                  <c:v>1.7077676755216249</c:v>
                </c:pt>
                <c:pt idx="4437">
                  <c:v>1.7092818962001726</c:v>
                </c:pt>
                <c:pt idx="4438">
                  <c:v>1.692786741717061</c:v>
                </c:pt>
                <c:pt idx="4439">
                  <c:v>1.6993321499146443</c:v>
                </c:pt>
                <c:pt idx="4440">
                  <c:v>1.6993321499146443</c:v>
                </c:pt>
                <c:pt idx="4441">
                  <c:v>1.6993321499146443</c:v>
                </c:pt>
                <c:pt idx="4442">
                  <c:v>1.7088212383117751</c:v>
                </c:pt>
                <c:pt idx="4443">
                  <c:v>1.6972785261751024</c:v>
                </c:pt>
                <c:pt idx="4444">
                  <c:v>1.6788993883119137</c:v>
                </c:pt>
                <c:pt idx="4445">
                  <c:v>1.6660288481098426</c:v>
                </c:pt>
                <c:pt idx="4446">
                  <c:v>1.6487382149323269</c:v>
                </c:pt>
                <c:pt idx="4447">
                  <c:v>1.6487382149323269</c:v>
                </c:pt>
                <c:pt idx="4448">
                  <c:v>1.6487382149323269</c:v>
                </c:pt>
                <c:pt idx="4449">
                  <c:v>1.6299878843887488</c:v>
                </c:pt>
                <c:pt idx="4450">
                  <c:v>1.6692028559695853</c:v>
                </c:pt>
                <c:pt idx="4451">
                  <c:v>1.6663511047768846</c:v>
                </c:pt>
                <c:pt idx="4452">
                  <c:v>1.688045919620663</c:v>
                </c:pt>
                <c:pt idx="4453">
                  <c:v>1.6857918169648833</c:v>
                </c:pt>
                <c:pt idx="4454">
                  <c:v>1.6857918169648833</c:v>
                </c:pt>
                <c:pt idx="4455">
                  <c:v>1.6857918169648833</c:v>
                </c:pt>
                <c:pt idx="4456">
                  <c:v>1.6918495690784177</c:v>
                </c:pt>
                <c:pt idx="4457">
                  <c:v>1.6764980348616279</c:v>
                </c:pt>
                <c:pt idx="4458">
                  <c:v>1.683579606181687</c:v>
                </c:pt>
                <c:pt idx="4459">
                  <c:v>1.6672697672264274</c:v>
                </c:pt>
                <c:pt idx="4460">
                  <c:v>1.6806296991609386</c:v>
                </c:pt>
                <c:pt idx="4461">
                  <c:v>1.6806296991609386</c:v>
                </c:pt>
                <c:pt idx="4462">
                  <c:v>1.6806296991609386</c:v>
                </c:pt>
                <c:pt idx="4463">
                  <c:v>1.6796942795705192</c:v>
                </c:pt>
                <c:pt idx="4464">
                  <c:v>1.6713357975192391</c:v>
                </c:pt>
                <c:pt idx="4465">
                  <c:v>1.648847440644654</c:v>
                </c:pt>
                <c:pt idx="4466">
                  <c:v>1.6502666346460932</c:v>
                </c:pt>
                <c:pt idx="4467">
                  <c:v>1.640943604721758</c:v>
                </c:pt>
                <c:pt idx="4468">
                  <c:v>1.640943604721758</c:v>
                </c:pt>
                <c:pt idx="4469">
                  <c:v>1.640943604721758</c:v>
                </c:pt>
                <c:pt idx="4470">
                  <c:v>1.6364279422379564</c:v>
                </c:pt>
                <c:pt idx="4471">
                  <c:v>1.6478705823541029</c:v>
                </c:pt>
                <c:pt idx="4472">
                  <c:v>1.6679798737858471</c:v>
                </c:pt>
                <c:pt idx="4473">
                  <c:v>1.6641856559480628</c:v>
                </c:pt>
                <c:pt idx="4474">
                  <c:v>1.6641856559480628</c:v>
                </c:pt>
                <c:pt idx="4475">
                  <c:v>1.6641856559480628</c:v>
                </c:pt>
                <c:pt idx="4476">
                  <c:v>1.6641856559480628</c:v>
                </c:pt>
                <c:pt idx="4477">
                  <c:v>1.6593442648076184</c:v>
                </c:pt>
                <c:pt idx="4478">
                  <c:v>1.6674245142539199</c:v>
                </c:pt>
                <c:pt idx="4479">
                  <c:v>1.6592093159838894</c:v>
                </c:pt>
                <c:pt idx="4480">
                  <c:v>1.6656142944277539</c:v>
                </c:pt>
                <c:pt idx="4481">
                  <c:v>1.6575345608417829</c:v>
                </c:pt>
                <c:pt idx="4482">
                  <c:v>1.6575345608417829</c:v>
                </c:pt>
                <c:pt idx="4483">
                  <c:v>1.6575345608417829</c:v>
                </c:pt>
                <c:pt idx="4484">
                  <c:v>1.6635783690897679</c:v>
                </c:pt>
                <c:pt idx="4485">
                  <c:v>1.6796882911139495</c:v>
                </c:pt>
                <c:pt idx="4486">
                  <c:v>1.6728920468585589</c:v>
                </c:pt>
                <c:pt idx="4487">
                  <c:v>1.6736121973117282</c:v>
                </c:pt>
                <c:pt idx="4488">
                  <c:v>1.6652299116871845</c:v>
                </c:pt>
                <c:pt idx="4489">
                  <c:v>1.6652299116871845</c:v>
                </c:pt>
                <c:pt idx="4490">
                  <c:v>1.6652299116871845</c:v>
                </c:pt>
                <c:pt idx="4491">
                  <c:v>1.6509304200868584</c:v>
                </c:pt>
                <c:pt idx="4492">
                  <c:v>1.6508360686072052</c:v>
                </c:pt>
                <c:pt idx="4493">
                  <c:v>1.6555488527096287</c:v>
                </c:pt>
                <c:pt idx="4494">
                  <c:v>1.6620937991531566</c:v>
                </c:pt>
                <c:pt idx="4495">
                  <c:v>1.6653233988897114</c:v>
                </c:pt>
                <c:pt idx="4496">
                  <c:v>1.6653233988897114</c:v>
                </c:pt>
                <c:pt idx="4497">
                  <c:v>1.6653233988897114</c:v>
                </c:pt>
                <c:pt idx="4498">
                  <c:v>1.674093235331636</c:v>
                </c:pt>
                <c:pt idx="4499">
                  <c:v>1.6704856342444376</c:v>
                </c:pt>
                <c:pt idx="4500">
                  <c:v>1.6724828281173263</c:v>
                </c:pt>
                <c:pt idx="4501">
                  <c:v>1.6665494325263923</c:v>
                </c:pt>
                <c:pt idx="4502">
                  <c:v>1.6695988679481761</c:v>
                </c:pt>
                <c:pt idx="4503">
                  <c:v>1.6695988679481761</c:v>
                </c:pt>
                <c:pt idx="4504">
                  <c:v>1.6695988679481761</c:v>
                </c:pt>
                <c:pt idx="4505">
                  <c:v>1.657375619633795</c:v>
                </c:pt>
                <c:pt idx="4506">
                  <c:v>1.6519392575879674</c:v>
                </c:pt>
                <c:pt idx="4507">
                  <c:v>1.6400936856019941</c:v>
                </c:pt>
                <c:pt idx="4508">
                  <c:v>1.6184649710680787</c:v>
                </c:pt>
                <c:pt idx="4509">
                  <c:v>1.6215609024915603</c:v>
                </c:pt>
                <c:pt idx="4510">
                  <c:v>1.6215609024915603</c:v>
                </c:pt>
                <c:pt idx="4511">
                  <c:v>1.6215609024915603</c:v>
                </c:pt>
                <c:pt idx="4512">
                  <c:v>1.6058023282652467</c:v>
                </c:pt>
                <c:pt idx="4513">
                  <c:v>1.6141333980091597</c:v>
                </c:pt>
                <c:pt idx="4514">
                  <c:v>1.6082757474833054</c:v>
                </c:pt>
                <c:pt idx="4515">
                  <c:v>1.5875553222693455</c:v>
                </c:pt>
                <c:pt idx="4516">
                  <c:v>1.6070533773727753</c:v>
                </c:pt>
                <c:pt idx="4517">
                  <c:v>1.6070533773727753</c:v>
                </c:pt>
                <c:pt idx="4518">
                  <c:v>1.6070533773727753</c:v>
                </c:pt>
                <c:pt idx="4519">
                  <c:v>1.6048912652130625</c:v>
                </c:pt>
                <c:pt idx="4520">
                  <c:v>1.6165078344372663</c:v>
                </c:pt>
                <c:pt idx="4521">
                  <c:v>1.615385594951019</c:v>
                </c:pt>
                <c:pt idx="4522">
                  <c:v>1.6227567784059538</c:v>
                </c:pt>
                <c:pt idx="4523">
                  <c:v>1.6241956660976653</c:v>
                </c:pt>
                <c:pt idx="4524">
                  <c:v>1.6241956660976653</c:v>
                </c:pt>
                <c:pt idx="4525">
                  <c:v>1.6241956660976653</c:v>
                </c:pt>
                <c:pt idx="4526">
                  <c:v>1.6314502523101018</c:v>
                </c:pt>
                <c:pt idx="4527">
                  <c:v>1.6329715340130742</c:v>
                </c:pt>
                <c:pt idx="4528">
                  <c:v>1.6432188618304338</c:v>
                </c:pt>
                <c:pt idx="4529">
                  <c:v>1.6555900541989024</c:v>
                </c:pt>
                <c:pt idx="4530">
                  <c:v>1.6507915992331368</c:v>
                </c:pt>
                <c:pt idx="4531">
                  <c:v>1.6507915992331368</c:v>
                </c:pt>
                <c:pt idx="4532">
                  <c:v>1.6507915992331368</c:v>
                </c:pt>
                <c:pt idx="4533">
                  <c:v>1.6507915992331368</c:v>
                </c:pt>
                <c:pt idx="4534">
                  <c:v>1.6519232012478806</c:v>
                </c:pt>
                <c:pt idx="4535">
                  <c:v>1.6501331311128817</c:v>
                </c:pt>
                <c:pt idx="4536">
                  <c:v>1.6365412211932151</c:v>
                </c:pt>
                <c:pt idx="4537">
                  <c:v>1.6405336553480474</c:v>
                </c:pt>
                <c:pt idx="4538">
                  <c:v>1.6405336553480474</c:v>
                </c:pt>
                <c:pt idx="4539">
                  <c:v>1.6405336553480474</c:v>
                </c:pt>
                <c:pt idx="4540">
                  <c:v>1.654146643309744</c:v>
                </c:pt>
                <c:pt idx="4541">
                  <c:v>1.6532734625085288</c:v>
                </c:pt>
                <c:pt idx="4542">
                  <c:v>1.6472625497557045</c:v>
                </c:pt>
                <c:pt idx="4543">
                  <c:v>1.6538914132595712</c:v>
                </c:pt>
                <c:pt idx="4544">
                  <c:v>1.6568503615618484</c:v>
                </c:pt>
                <c:pt idx="4545">
                  <c:v>1.6568503615618484</c:v>
                </c:pt>
                <c:pt idx="4546">
                  <c:v>1.6568503615618484</c:v>
                </c:pt>
                <c:pt idx="4547">
                  <c:v>1.6615304574211205</c:v>
                </c:pt>
                <c:pt idx="4548">
                  <c:v>1.653885426778233</c:v>
                </c:pt>
                <c:pt idx="4549">
                  <c:v>1.6553760841034029</c:v>
                </c:pt>
                <c:pt idx="4550">
                  <c:v>1.6668934289075548</c:v>
                </c:pt>
                <c:pt idx="4551">
                  <c:v>1.6756483534369631</c:v>
                </c:pt>
                <c:pt idx="4552">
                  <c:v>1.6756483534369631</c:v>
                </c:pt>
                <c:pt idx="4553">
                  <c:v>1.6756483534369631</c:v>
                </c:pt>
                <c:pt idx="4554">
                  <c:v>1.6701993144024367</c:v>
                </c:pt>
                <c:pt idx="4555">
                  <c:v>1.6769568816968246</c:v>
                </c:pt>
                <c:pt idx="4556">
                  <c:v>1.6891023371790679</c:v>
                </c:pt>
                <c:pt idx="4557">
                  <c:v>1.69484208229545</c:v>
                </c:pt>
                <c:pt idx="4558">
                  <c:v>1.6938414100049748</c:v>
                </c:pt>
                <c:pt idx="4559">
                  <c:v>1.6938414100049748</c:v>
                </c:pt>
                <c:pt idx="4560">
                  <c:v>1.6938414100049748</c:v>
                </c:pt>
                <c:pt idx="4561">
                  <c:v>1.7033709944513014</c:v>
                </c:pt>
                <c:pt idx="4562">
                  <c:v>1.6988050622778434</c:v>
                </c:pt>
                <c:pt idx="4563">
                  <c:v>1.6936408851799793</c:v>
                </c:pt>
                <c:pt idx="4564">
                  <c:v>1.6926442953818439</c:v>
                </c:pt>
                <c:pt idx="4565">
                  <c:v>1.6850323643150089</c:v>
                </c:pt>
                <c:pt idx="4566">
                  <c:v>1.6850323643150089</c:v>
                </c:pt>
                <c:pt idx="4567">
                  <c:v>1.6850323643150089</c:v>
                </c:pt>
                <c:pt idx="4568">
                  <c:v>1.6850323643150089</c:v>
                </c:pt>
                <c:pt idx="4569">
                  <c:v>1.6799244114683765</c:v>
                </c:pt>
                <c:pt idx="4570">
                  <c:v>1.6662527742552236</c:v>
                </c:pt>
                <c:pt idx="4571">
                  <c:v>1.6670100028846271</c:v>
                </c:pt>
                <c:pt idx="4572">
                  <c:v>1.6723501011593527</c:v>
                </c:pt>
                <c:pt idx="4573">
                  <c:v>1.6723501011593527</c:v>
                </c:pt>
                <c:pt idx="4574">
                  <c:v>1.6723501011593527</c:v>
                </c:pt>
                <c:pt idx="4575">
                  <c:v>1.6736436632354224</c:v>
                </c:pt>
                <c:pt idx="4576">
                  <c:v>1.6637975080210632</c:v>
                </c:pt>
                <c:pt idx="4577">
                  <c:v>1.6423766401621425</c:v>
                </c:pt>
                <c:pt idx="4578">
                  <c:v>1.6398605613252819</c:v>
                </c:pt>
                <c:pt idx="4579">
                  <c:v>1.6457578555428887</c:v>
                </c:pt>
                <c:pt idx="4580">
                  <c:v>1.6457578555428887</c:v>
                </c:pt>
                <c:pt idx="4581">
                  <c:v>1.6457578555428887</c:v>
                </c:pt>
                <c:pt idx="4582">
                  <c:v>1.6583477526086741</c:v>
                </c:pt>
                <c:pt idx="4583">
                  <c:v>1.6649211797019845</c:v>
                </c:pt>
                <c:pt idx="4584">
                  <c:v>1.6673839718986105</c:v>
                </c:pt>
                <c:pt idx="4585">
                  <c:v>1.667323637688269</c:v>
                </c:pt>
                <c:pt idx="4586">
                  <c:v>1.6786184989580306</c:v>
                </c:pt>
                <c:pt idx="4587">
                  <c:v>1.6786184989580306</c:v>
                </c:pt>
                <c:pt idx="4588">
                  <c:v>1.6786184989580306</c:v>
                </c:pt>
                <c:pt idx="4589">
                  <c:v>1.6768852416320108</c:v>
                </c:pt>
                <c:pt idx="4590">
                  <c:v>1.6723373568899849</c:v>
                </c:pt>
                <c:pt idx="4591">
                  <c:v>1.6839910316818223</c:v>
                </c:pt>
                <c:pt idx="4592">
                  <c:v>1.6787488262166717</c:v>
                </c:pt>
                <c:pt idx="4593">
                  <c:v>1.6780197583017653</c:v>
                </c:pt>
                <c:pt idx="4594">
                  <c:v>1.6780197583017653</c:v>
                </c:pt>
                <c:pt idx="4595">
                  <c:v>1.6780197583017653</c:v>
                </c:pt>
                <c:pt idx="4596">
                  <c:v>1.6838405018155056</c:v>
                </c:pt>
                <c:pt idx="4597">
                  <c:v>1.6826572933230253</c:v>
                </c:pt>
                <c:pt idx="4598">
                  <c:v>1.6982730235293397</c:v>
                </c:pt>
                <c:pt idx="4599">
                  <c:v>1.6999361354985378</c:v>
                </c:pt>
                <c:pt idx="4600">
                  <c:v>1.6940987866974986</c:v>
                </c:pt>
                <c:pt idx="4601">
                  <c:v>1.6940987866974986</c:v>
                </c:pt>
                <c:pt idx="4602">
                  <c:v>1.6940987866974986</c:v>
                </c:pt>
                <c:pt idx="4603">
                  <c:v>1.7036054262577114</c:v>
                </c:pt>
                <c:pt idx="4604">
                  <c:v>1.6974736309662708</c:v>
                </c:pt>
                <c:pt idx="4605">
                  <c:v>1.6907115216959472</c:v>
                </c:pt>
                <c:pt idx="4606">
                  <c:v>1.6955229935646141</c:v>
                </c:pt>
                <c:pt idx="4607">
                  <c:v>1.6921441708514493</c:v>
                </c:pt>
                <c:pt idx="4608">
                  <c:v>1.6921441708514493</c:v>
                </c:pt>
                <c:pt idx="4609">
                  <c:v>1.6921441708514493</c:v>
                </c:pt>
                <c:pt idx="4610">
                  <c:v>1.6756516187262633</c:v>
                </c:pt>
                <c:pt idx="4611">
                  <c:v>1.674690811647249</c:v>
                </c:pt>
                <c:pt idx="4612">
                  <c:v>1.6852988341404664</c:v>
                </c:pt>
                <c:pt idx="4613">
                  <c:v>1.6714154025802568</c:v>
                </c:pt>
                <c:pt idx="4614">
                  <c:v>1.6724949373797582</c:v>
                </c:pt>
                <c:pt idx="4615">
                  <c:v>1.6724949373797582</c:v>
                </c:pt>
                <c:pt idx="4616">
                  <c:v>1.6724949373797582</c:v>
                </c:pt>
                <c:pt idx="4617">
                  <c:v>1.681713145306964</c:v>
                </c:pt>
                <c:pt idx="4618">
                  <c:v>1.6871001240612689</c:v>
                </c:pt>
                <c:pt idx="4619">
                  <c:v>1.6914716449188445</c:v>
                </c:pt>
                <c:pt idx="4620">
                  <c:v>1.6893657897395862</c:v>
                </c:pt>
                <c:pt idx="4621">
                  <c:v>1.6932259136121877</c:v>
                </c:pt>
                <c:pt idx="4622">
                  <c:v>1.6932259136121877</c:v>
                </c:pt>
                <c:pt idx="4623">
                  <c:v>1.6932259136121877</c:v>
                </c:pt>
                <c:pt idx="4624">
                  <c:v>1.6957189629103446</c:v>
                </c:pt>
                <c:pt idx="4625">
                  <c:v>1.6929663675442557</c:v>
                </c:pt>
                <c:pt idx="4626">
                  <c:v>1.6971256391795437</c:v>
                </c:pt>
                <c:pt idx="4627">
                  <c:v>1.6991165464435287</c:v>
                </c:pt>
                <c:pt idx="4628">
                  <c:v>1.7046106181426408</c:v>
                </c:pt>
                <c:pt idx="4629">
                  <c:v>1.7046106181426408</c:v>
                </c:pt>
                <c:pt idx="4630">
                  <c:v>1.7046106181426408</c:v>
                </c:pt>
                <c:pt idx="4631">
                  <c:v>1.7046106181426408</c:v>
                </c:pt>
                <c:pt idx="4632">
                  <c:v>1.709387017860359</c:v>
                </c:pt>
                <c:pt idx="4633">
                  <c:v>1.6991837221116981</c:v>
                </c:pt>
                <c:pt idx="4634">
                  <c:v>1.7091702154001602</c:v>
                </c:pt>
                <c:pt idx="4635">
                  <c:v>1.7125961705343924</c:v>
                </c:pt>
                <c:pt idx="4636">
                  <c:v>1.7125961705343924</c:v>
                </c:pt>
                <c:pt idx="4637">
                  <c:v>1.7125961705343924</c:v>
                </c:pt>
                <c:pt idx="4638">
                  <c:v>1.7031194338199986</c:v>
                </c:pt>
                <c:pt idx="4639">
                  <c:v>1.7056473003167252</c:v>
                </c:pt>
                <c:pt idx="4640">
                  <c:v>1.7047526199867935</c:v>
                </c:pt>
                <c:pt idx="4641">
                  <c:v>1.7109619532319336</c:v>
                </c:pt>
                <c:pt idx="4642">
                  <c:v>1.7178366354465702</c:v>
                </c:pt>
                <c:pt idx="4643">
                  <c:v>1.7178366354465702</c:v>
                </c:pt>
                <c:pt idx="4644">
                  <c:v>1.7178366354465702</c:v>
                </c:pt>
                <c:pt idx="4645">
                  <c:v>1.7098678392936559</c:v>
                </c:pt>
                <c:pt idx="4646">
                  <c:v>1.7206608470366822</c:v>
                </c:pt>
                <c:pt idx="4647">
                  <c:v>1.7130758910993809</c:v>
                </c:pt>
                <c:pt idx="4648">
                  <c:v>1.713615954140197</c:v>
                </c:pt>
                <c:pt idx="4649">
                  <c:v>1.7146204071689803</c:v>
                </c:pt>
                <c:pt idx="4650">
                  <c:v>1.7146204071689803</c:v>
                </c:pt>
                <c:pt idx="4651">
                  <c:v>1.7146204071689803</c:v>
                </c:pt>
                <c:pt idx="4652">
                  <c:v>1.7161631973594913</c:v>
                </c:pt>
                <c:pt idx="4653">
                  <c:v>1.7064746512531137</c:v>
                </c:pt>
                <c:pt idx="4654">
                  <c:v>1.7007391122200755</c:v>
                </c:pt>
                <c:pt idx="4655">
                  <c:v>1.7086267194348554</c:v>
                </c:pt>
                <c:pt idx="4656">
                  <c:v>1.7053868956186129</c:v>
                </c:pt>
                <c:pt idx="4657">
                  <c:v>1.7053868956186129</c:v>
                </c:pt>
                <c:pt idx="4658">
                  <c:v>1.7053868956186129</c:v>
                </c:pt>
                <c:pt idx="4659">
                  <c:v>1.6947149079822719</c:v>
                </c:pt>
                <c:pt idx="4660">
                  <c:v>1.6961132187940064</c:v>
                </c:pt>
                <c:pt idx="4661">
                  <c:v>1.6968110242438241</c:v>
                </c:pt>
                <c:pt idx="4662">
                  <c:v>1.6985606484483968</c:v>
                </c:pt>
                <c:pt idx="4663">
                  <c:v>1.6943259781642031</c:v>
                </c:pt>
                <c:pt idx="4664">
                  <c:v>1.6943259781642031</c:v>
                </c:pt>
                <c:pt idx="4665">
                  <c:v>1.6943259781642031</c:v>
                </c:pt>
                <c:pt idx="4666">
                  <c:v>1.6925845387958729</c:v>
                </c:pt>
                <c:pt idx="4667">
                  <c:v>1.7068472954639571</c:v>
                </c:pt>
                <c:pt idx="4668">
                  <c:v>1.7155238902853531</c:v>
                </c:pt>
                <c:pt idx="4669">
                  <c:v>1.7121442185075209</c:v>
                </c:pt>
                <c:pt idx="4670">
                  <c:v>1.7079437679815781</c:v>
                </c:pt>
                <c:pt idx="4671">
                  <c:v>1.7079437679815781</c:v>
                </c:pt>
                <c:pt idx="4672">
                  <c:v>1.7079437679815781</c:v>
                </c:pt>
                <c:pt idx="4673">
                  <c:v>1.7154332793816049</c:v>
                </c:pt>
                <c:pt idx="4674">
                  <c:v>1.715230143719106</c:v>
                </c:pt>
                <c:pt idx="4675">
                  <c:v>1.7165934526929174</c:v>
                </c:pt>
                <c:pt idx="4676">
                  <c:v>1.7240109667543333</c:v>
                </c:pt>
                <c:pt idx="4677">
                  <c:v>1.7134004698466549</c:v>
                </c:pt>
                <c:pt idx="4678">
                  <c:v>1.7134004698466549</c:v>
                </c:pt>
                <c:pt idx="4679">
                  <c:v>1.7134004698466549</c:v>
                </c:pt>
                <c:pt idx="4680">
                  <c:v>1.7351241616003845</c:v>
                </c:pt>
                <c:pt idx="4681">
                  <c:v>1.7241252392367263</c:v>
                </c:pt>
                <c:pt idx="4682">
                  <c:v>1.7121092145452614</c:v>
                </c:pt>
                <c:pt idx="4683">
                  <c:v>1.7192403560187373</c:v>
                </c:pt>
                <c:pt idx="4684">
                  <c:v>1.7271319254060646</c:v>
                </c:pt>
                <c:pt idx="4685">
                  <c:v>1.7271319254060646</c:v>
                </c:pt>
                <c:pt idx="4686">
                  <c:v>1.7271319254060646</c:v>
                </c:pt>
                <c:pt idx="4687">
                  <c:v>1.7483542985408471</c:v>
                </c:pt>
                <c:pt idx="4688">
                  <c:v>1.7367905383355078</c:v>
                </c:pt>
                <c:pt idx="4689">
                  <c:v>1.7421936417724515</c:v>
                </c:pt>
                <c:pt idx="4690">
                  <c:v>1.7385507761608734</c:v>
                </c:pt>
                <c:pt idx="4691">
                  <c:v>1.7338721255874843</c:v>
                </c:pt>
                <c:pt idx="4692">
                  <c:v>1.7338721255874843</c:v>
                </c:pt>
                <c:pt idx="4693">
                  <c:v>1.7338721255874843</c:v>
                </c:pt>
                <c:pt idx="4694">
                  <c:v>1.7290861899678944</c:v>
                </c:pt>
                <c:pt idx="4695">
                  <c:v>1.7106961475582025</c:v>
                </c:pt>
                <c:pt idx="4696">
                  <c:v>1.7113951794668809</c:v>
                </c:pt>
                <c:pt idx="4697">
                  <c:v>1.713238264477182</c:v>
                </c:pt>
                <c:pt idx="4698">
                  <c:v>1.7179701685978639</c:v>
                </c:pt>
                <c:pt idx="4699">
                  <c:v>1.7179701685978639</c:v>
                </c:pt>
                <c:pt idx="4700">
                  <c:v>1.7179701685978639</c:v>
                </c:pt>
                <c:pt idx="4701">
                  <c:v>1.716588096163127</c:v>
                </c:pt>
                <c:pt idx="4702">
                  <c:v>1.7248814357322155</c:v>
                </c:pt>
                <c:pt idx="4703">
                  <c:v>1.7210933479809656</c:v>
                </c:pt>
                <c:pt idx="4704">
                  <c:v>1.7052834470362628</c:v>
                </c:pt>
                <c:pt idx="4705">
                  <c:v>1.7050262300671966</c:v>
                </c:pt>
                <c:pt idx="4706">
                  <c:v>1.7050262300671966</c:v>
                </c:pt>
                <c:pt idx="4707">
                  <c:v>1.7050262300671966</c:v>
                </c:pt>
                <c:pt idx="4708">
                  <c:v>1.691882612553127</c:v>
                </c:pt>
                <c:pt idx="4709">
                  <c:v>1.673501093866097</c:v>
                </c:pt>
                <c:pt idx="4710">
                  <c:v>1.6829836922135586</c:v>
                </c:pt>
                <c:pt idx="4711">
                  <c:v>1.6829836922135586</c:v>
                </c:pt>
                <c:pt idx="4712">
                  <c:v>1.694873082329436</c:v>
                </c:pt>
                <c:pt idx="4713">
                  <c:v>1.694873082329436</c:v>
                </c:pt>
                <c:pt idx="4714">
                  <c:v>1.694873082329436</c:v>
                </c:pt>
                <c:pt idx="4715">
                  <c:v>1.692980209226234</c:v>
                </c:pt>
                <c:pt idx="4716">
                  <c:v>1.6886739363857064</c:v>
                </c:pt>
                <c:pt idx="4717">
                  <c:v>1.6541409873658539</c:v>
                </c:pt>
                <c:pt idx="4718">
                  <c:v>1.6563115644573729</c:v>
                </c:pt>
                <c:pt idx="4719">
                  <c:v>1.6351466712083997</c:v>
                </c:pt>
                <c:pt idx="4720">
                  <c:v>1.6351466712083997</c:v>
                </c:pt>
                <c:pt idx="4721">
                  <c:v>1.6351466712083997</c:v>
                </c:pt>
                <c:pt idx="4722">
                  <c:v>1.6346565719851354</c:v>
                </c:pt>
                <c:pt idx="4723">
                  <c:v>1.6438327139308466</c:v>
                </c:pt>
                <c:pt idx="4724">
                  <c:v>1.6579278275441256</c:v>
                </c:pt>
                <c:pt idx="4725">
                  <c:v>1.6380507546674306</c:v>
                </c:pt>
                <c:pt idx="4726">
                  <c:v>1.623859015777553</c:v>
                </c:pt>
                <c:pt idx="4727">
                  <c:v>1.623859015777553</c:v>
                </c:pt>
                <c:pt idx="4728">
                  <c:v>1.623859015777553</c:v>
                </c:pt>
                <c:pt idx="4729">
                  <c:v>1.6244609150596734</c:v>
                </c:pt>
                <c:pt idx="4730">
                  <c:v>1.6219840866966324</c:v>
                </c:pt>
                <c:pt idx="4731">
                  <c:v>1.6215951146272527</c:v>
                </c:pt>
                <c:pt idx="4732">
                  <c:v>1.6093273025733659</c:v>
                </c:pt>
                <c:pt idx="4733">
                  <c:v>1.6258186223173308</c:v>
                </c:pt>
                <c:pt idx="4734">
                  <c:v>1.6258186223173308</c:v>
                </c:pt>
                <c:pt idx="4735">
                  <c:v>1.6258186223173308</c:v>
                </c:pt>
                <c:pt idx="4736">
                  <c:v>1.6163846115103748</c:v>
                </c:pt>
                <c:pt idx="4737">
                  <c:v>1.6296594715750441</c:v>
                </c:pt>
                <c:pt idx="4738">
                  <c:v>1.6308894237007996</c:v>
                </c:pt>
                <c:pt idx="4739">
                  <c:v>1.642647287690127</c:v>
                </c:pt>
                <c:pt idx="4740">
                  <c:v>1.642647287690127</c:v>
                </c:pt>
                <c:pt idx="4741">
                  <c:v>1.642647287690127</c:v>
                </c:pt>
                <c:pt idx="4742">
                  <c:v>1.642647287690127</c:v>
                </c:pt>
                <c:pt idx="4743">
                  <c:v>1.6426937797885248</c:v>
                </c:pt>
                <c:pt idx="4744">
                  <c:v>1.6358720323153184</c:v>
                </c:pt>
                <c:pt idx="4745">
                  <c:v>1.6312871811540397</c:v>
                </c:pt>
                <c:pt idx="4746">
                  <c:v>1.6403553344446697</c:v>
                </c:pt>
                <c:pt idx="4747">
                  <c:v>1.6338256211023072</c:v>
                </c:pt>
                <c:pt idx="4748">
                  <c:v>1.6338256211023072</c:v>
                </c:pt>
                <c:pt idx="4749">
                  <c:v>1.6338256211023072</c:v>
                </c:pt>
                <c:pt idx="4750">
                  <c:v>1.6500805759073947</c:v>
                </c:pt>
                <c:pt idx="4751">
                  <c:v>1.6322913342626686</c:v>
                </c:pt>
                <c:pt idx="4752">
                  <c:v>1.6111678264179794</c:v>
                </c:pt>
                <c:pt idx="4753">
                  <c:v>1.6117984722393333</c:v>
                </c:pt>
                <c:pt idx="4754">
                  <c:v>1.6077670692209747</c:v>
                </c:pt>
                <c:pt idx="4755">
                  <c:v>1.6077670692209747</c:v>
                </c:pt>
                <c:pt idx="4756">
                  <c:v>1.6077670692209747</c:v>
                </c:pt>
                <c:pt idx="4757">
                  <c:v>1.6163727066675149</c:v>
                </c:pt>
                <c:pt idx="4758">
                  <c:v>1.6208116861845685</c:v>
                </c:pt>
                <c:pt idx="4759">
                  <c:v>1.6201097700257607</c:v>
                </c:pt>
                <c:pt idx="4760">
                  <c:v>1.5984514850242606</c:v>
                </c:pt>
                <c:pt idx="4761">
                  <c:v>1.5949662700839697</c:v>
                </c:pt>
                <c:pt idx="4762">
                  <c:v>1.5949662700839697</c:v>
                </c:pt>
                <c:pt idx="4763">
                  <c:v>1.5949662700839697</c:v>
                </c:pt>
                <c:pt idx="4764">
                  <c:v>1.5949662700839697</c:v>
                </c:pt>
                <c:pt idx="4765">
                  <c:v>1.5835329040756685</c:v>
                </c:pt>
                <c:pt idx="4766">
                  <c:v>1.5811074022960101</c:v>
                </c:pt>
                <c:pt idx="4767">
                  <c:v>1.5867608685284633</c:v>
                </c:pt>
                <c:pt idx="4768">
                  <c:v>1.5708345347170036</c:v>
                </c:pt>
                <c:pt idx="4769">
                  <c:v>1.5708345347170036</c:v>
                </c:pt>
                <c:pt idx="4770">
                  <c:v>1.5708345347170036</c:v>
                </c:pt>
                <c:pt idx="4771">
                  <c:v>1.5770401430109162</c:v>
                </c:pt>
                <c:pt idx="4772">
                  <c:v>1.5707516018553713</c:v>
                </c:pt>
                <c:pt idx="4773">
                  <c:v>1.562418689369486</c:v>
                </c:pt>
                <c:pt idx="4774">
                  <c:v>1.5347745147921685</c:v>
                </c:pt>
                <c:pt idx="4775">
                  <c:v>1.536018670413978</c:v>
                </c:pt>
                <c:pt idx="4776">
                  <c:v>1.536018670413978</c:v>
                </c:pt>
                <c:pt idx="4777">
                  <c:v>1.536018670413978</c:v>
                </c:pt>
                <c:pt idx="4778">
                  <c:v>1.5721450109315249</c:v>
                </c:pt>
                <c:pt idx="4779">
                  <c:v>1.5814296793822429</c:v>
                </c:pt>
                <c:pt idx="4780">
                  <c:v>1.5521008514190013</c:v>
                </c:pt>
                <c:pt idx="4781">
                  <c:v>1.5065686887062473</c:v>
                </c:pt>
                <c:pt idx="4782">
                  <c:v>1.5302891099260085</c:v>
                </c:pt>
                <c:pt idx="4783">
                  <c:v>1.5302891099260085</c:v>
                </c:pt>
                <c:pt idx="4784">
                  <c:v>1.5302891099260085</c:v>
                </c:pt>
                <c:pt idx="4785">
                  <c:v>1.5283394446772931</c:v>
                </c:pt>
                <c:pt idx="4786">
                  <c:v>1.5258193125468704</c:v>
                </c:pt>
                <c:pt idx="4787">
                  <c:v>1.5426151199543829</c:v>
                </c:pt>
                <c:pt idx="4788">
                  <c:v>1.5471817355634352</c:v>
                </c:pt>
                <c:pt idx="4789">
                  <c:v>1.5370773640472386</c:v>
                </c:pt>
                <c:pt idx="4790">
                  <c:v>1.5370773640472386</c:v>
                </c:pt>
                <c:pt idx="4791">
                  <c:v>1.5370773640472386</c:v>
                </c:pt>
                <c:pt idx="4792">
                  <c:v>1.5357511013873983</c:v>
                </c:pt>
                <c:pt idx="4793">
                  <c:v>1.5504928073837263</c:v>
                </c:pt>
                <c:pt idx="4794">
                  <c:v>1.5414652067493462</c:v>
                </c:pt>
                <c:pt idx="4795">
                  <c:v>1.5243444618869706</c:v>
                </c:pt>
                <c:pt idx="4796">
                  <c:v>1.5132666214613462</c:v>
                </c:pt>
                <c:pt idx="4797">
                  <c:v>1.5132666214613462</c:v>
                </c:pt>
                <c:pt idx="4798">
                  <c:v>1.5132666214613462</c:v>
                </c:pt>
                <c:pt idx="4799">
                  <c:v>1.5132666214613462</c:v>
                </c:pt>
                <c:pt idx="4800">
                  <c:v>1.4993829287891813</c:v>
                </c:pt>
                <c:pt idx="4801">
                  <c:v>1.4820789355820549</c:v>
                </c:pt>
                <c:pt idx="4802">
                  <c:v>1.5088879417355541</c:v>
                </c:pt>
                <c:pt idx="4803">
                  <c:v>1.506443594551695</c:v>
                </c:pt>
                <c:pt idx="4804">
                  <c:v>1.506443594551695</c:v>
                </c:pt>
                <c:pt idx="4805">
                  <c:v>1.506443594551695</c:v>
                </c:pt>
                <c:pt idx="4806">
                  <c:v>1.531109438272428</c:v>
                </c:pt>
                <c:pt idx="4807">
                  <c:v>1.5298929783143311</c:v>
                </c:pt>
                <c:pt idx="4808">
                  <c:v>1.5238092487425998</c:v>
                </c:pt>
                <c:pt idx="4809">
                  <c:v>1.4975820469378247</c:v>
                </c:pt>
                <c:pt idx="4810">
                  <c:v>1.4864770144308856</c:v>
                </c:pt>
                <c:pt idx="4811">
                  <c:v>1.4864770144308856</c:v>
                </c:pt>
                <c:pt idx="4812">
                  <c:v>1.4864770144308856</c:v>
                </c:pt>
                <c:pt idx="4813">
                  <c:v>1.4737306540681105</c:v>
                </c:pt>
                <c:pt idx="4814">
                  <c:v>1.4921892757324207</c:v>
                </c:pt>
                <c:pt idx="4815">
                  <c:v>1.5050824807642842</c:v>
                </c:pt>
                <c:pt idx="4816">
                  <c:v>1.4963924923669278</c:v>
                </c:pt>
                <c:pt idx="4817">
                  <c:v>1.4730434755563442</c:v>
                </c:pt>
                <c:pt idx="4818">
                  <c:v>1.4730434755563442</c:v>
                </c:pt>
                <c:pt idx="4819">
                  <c:v>1.4730434755563442</c:v>
                </c:pt>
                <c:pt idx="4820">
                  <c:v>1.4580193792317964</c:v>
                </c:pt>
                <c:pt idx="4821">
                  <c:v>1.4624136035683044</c:v>
                </c:pt>
                <c:pt idx="4822">
                  <c:v>1.4896181070359935</c:v>
                </c:pt>
                <c:pt idx="4823">
                  <c:v>1.5109956492223464</c:v>
                </c:pt>
                <c:pt idx="4824">
                  <c:v>1.5289523823704787</c:v>
                </c:pt>
                <c:pt idx="4825">
                  <c:v>1.5289523823704787</c:v>
                </c:pt>
                <c:pt idx="4826">
                  <c:v>1.5289523823704787</c:v>
                </c:pt>
                <c:pt idx="4827">
                  <c:v>1.5200880309627269</c:v>
                </c:pt>
                <c:pt idx="4828">
                  <c:v>1.5432244139589226</c:v>
                </c:pt>
                <c:pt idx="4829">
                  <c:v>1.5469395623740736</c:v>
                </c:pt>
                <c:pt idx="4830">
                  <c:v>1.5464275668795349</c:v>
                </c:pt>
                <c:pt idx="4831">
                  <c:v>1.5330003609598633</c:v>
                </c:pt>
                <c:pt idx="4832">
                  <c:v>1.5330003609598633</c:v>
                </c:pt>
                <c:pt idx="4833">
                  <c:v>1.5330003609598633</c:v>
                </c:pt>
                <c:pt idx="4834">
                  <c:v>1.5519332420640684</c:v>
                </c:pt>
                <c:pt idx="4835">
                  <c:v>1.5659138508570232</c:v>
                </c:pt>
                <c:pt idx="4836">
                  <c:v>1.5594506701328212</c:v>
                </c:pt>
                <c:pt idx="4837">
                  <c:v>1.5588473596691674</c:v>
                </c:pt>
                <c:pt idx="4838">
                  <c:v>1.5670730003928917</c:v>
                </c:pt>
                <c:pt idx="4839">
                  <c:v>1.5670730003928917</c:v>
                </c:pt>
                <c:pt idx="4840">
                  <c:v>1.5670730003928917</c:v>
                </c:pt>
                <c:pt idx="4841">
                  <c:v>1.5862686853068269</c:v>
                </c:pt>
                <c:pt idx="4842">
                  <c:v>1.5729222382027599</c:v>
                </c:pt>
                <c:pt idx="4843">
                  <c:v>1.5591403603092919</c:v>
                </c:pt>
                <c:pt idx="4844">
                  <c:v>1.5588623336831651</c:v>
                </c:pt>
                <c:pt idx="4845">
                  <c:v>1.5538973371640967</c:v>
                </c:pt>
                <c:pt idx="4846">
                  <c:v>1.5538973371640967</c:v>
                </c:pt>
                <c:pt idx="4847">
                  <c:v>1.5538973371640967</c:v>
                </c:pt>
                <c:pt idx="4848">
                  <c:v>1.5556599826569295</c:v>
                </c:pt>
                <c:pt idx="4849">
                  <c:v>1.5573967567289477</c:v>
                </c:pt>
                <c:pt idx="4850">
                  <c:v>1.5684474098774386</c:v>
                </c:pt>
                <c:pt idx="4851">
                  <c:v>1.5613116512500049</c:v>
                </c:pt>
                <c:pt idx="4852">
                  <c:v>1.5613116512500049</c:v>
                </c:pt>
                <c:pt idx="4853">
                  <c:v>1.5613116512500049</c:v>
                </c:pt>
                <c:pt idx="4854">
                  <c:v>1.5613116512500049</c:v>
                </c:pt>
                <c:pt idx="4855">
                  <c:v>1.55352346539925</c:v>
                </c:pt>
                <c:pt idx="4856">
                  <c:v>1.5612514134151558</c:v>
                </c:pt>
                <c:pt idx="4857">
                  <c:v>1.5318891838079214</c:v>
                </c:pt>
                <c:pt idx="4858">
                  <c:v>1.5272568064546563</c:v>
                </c:pt>
                <c:pt idx="4859">
                  <c:v>1.5353535659045212</c:v>
                </c:pt>
                <c:pt idx="4860">
                  <c:v>1.5353535659045212</c:v>
                </c:pt>
                <c:pt idx="4861">
                  <c:v>1.5353535659045212</c:v>
                </c:pt>
                <c:pt idx="4862">
                  <c:v>1.5402003981406391</c:v>
                </c:pt>
                <c:pt idx="4863">
                  <c:v>1.5148170843089099</c:v>
                </c:pt>
                <c:pt idx="4864">
                  <c:v>1.5064343832058897</c:v>
                </c:pt>
                <c:pt idx="4865">
                  <c:v>1.5169754202036492</c:v>
                </c:pt>
                <c:pt idx="4866">
                  <c:v>1.529850853952448</c:v>
                </c:pt>
                <c:pt idx="4867">
                  <c:v>1.529850853952448</c:v>
                </c:pt>
                <c:pt idx="4868">
                  <c:v>1.529850853952448</c:v>
                </c:pt>
                <c:pt idx="4869">
                  <c:v>1.545444137899608</c:v>
                </c:pt>
                <c:pt idx="4870">
                  <c:v>1.539802077598674</c:v>
                </c:pt>
                <c:pt idx="4871">
                  <c:v>1.5469520873767504</c:v>
                </c:pt>
                <c:pt idx="4872">
                  <c:v>1.522637235303141</c:v>
                </c:pt>
                <c:pt idx="4873">
                  <c:v>1.5061573387893716</c:v>
                </c:pt>
                <c:pt idx="4874">
                  <c:v>1.5061573387893716</c:v>
                </c:pt>
                <c:pt idx="4875">
                  <c:v>1.5061573387893716</c:v>
                </c:pt>
                <c:pt idx="4876">
                  <c:v>1.4707615895762798</c:v>
                </c:pt>
                <c:pt idx="4877">
                  <c:v>1.4640779685341325</c:v>
                </c:pt>
                <c:pt idx="4878">
                  <c:v>1.4359171828399457</c:v>
                </c:pt>
                <c:pt idx="4879">
                  <c:v>1.4566576605022528</c:v>
                </c:pt>
                <c:pt idx="4880">
                  <c:v>1.4825234092851085</c:v>
                </c:pt>
                <c:pt idx="4881">
                  <c:v>1.4825234092851085</c:v>
                </c:pt>
                <c:pt idx="4882">
                  <c:v>1.4825234092851085</c:v>
                </c:pt>
                <c:pt idx="4883">
                  <c:v>1.4607026316446889</c:v>
                </c:pt>
                <c:pt idx="4884">
                  <c:v>1.4658227638498262</c:v>
                </c:pt>
                <c:pt idx="4885">
                  <c:v>1.4601316310042884</c:v>
                </c:pt>
                <c:pt idx="4886">
                  <c:v>1.4820543776311847</c:v>
                </c:pt>
                <c:pt idx="4887">
                  <c:v>1.4710713825673274</c:v>
                </c:pt>
                <c:pt idx="4888">
                  <c:v>1.4710713825673274</c:v>
                </c:pt>
                <c:pt idx="4889">
                  <c:v>1.4710713825673274</c:v>
                </c:pt>
                <c:pt idx="4890">
                  <c:v>1.4552868447193443</c:v>
                </c:pt>
                <c:pt idx="4891">
                  <c:v>1.4790443362224313</c:v>
                </c:pt>
                <c:pt idx="4892">
                  <c:v>1.4640399919654303</c:v>
                </c:pt>
                <c:pt idx="4893">
                  <c:v>1.4376388899957586</c:v>
                </c:pt>
                <c:pt idx="4894">
                  <c:v>1.4049212360020107</c:v>
                </c:pt>
                <c:pt idx="4895">
                  <c:v>1.4049212360020107</c:v>
                </c:pt>
                <c:pt idx="4896">
                  <c:v>1.4049212360020107</c:v>
                </c:pt>
                <c:pt idx="4897">
                  <c:v>1.4049212360020107</c:v>
                </c:pt>
                <c:pt idx="4898">
                  <c:v>1.4090298794588119</c:v>
                </c:pt>
                <c:pt idx="4899">
                  <c:v>1.4162512291663489</c:v>
                </c:pt>
                <c:pt idx="4900">
                  <c:v>1.3897237676240373</c:v>
                </c:pt>
                <c:pt idx="4901">
                  <c:v>1.4147291425581194</c:v>
                </c:pt>
                <c:pt idx="4902">
                  <c:v>1.4147291425581194</c:v>
                </c:pt>
                <c:pt idx="4903">
                  <c:v>1.4147291425581194</c:v>
                </c:pt>
                <c:pt idx="4904">
                  <c:v>1.4106883092144251</c:v>
                </c:pt>
                <c:pt idx="4905">
                  <c:v>1.4012925039538349</c:v>
                </c:pt>
                <c:pt idx="4906">
                  <c:v>1.4086260436524416</c:v>
                </c:pt>
                <c:pt idx="4907">
                  <c:v>1.4364828867290704</c:v>
                </c:pt>
                <c:pt idx="4908">
                  <c:v>1.472358081826787</c:v>
                </c:pt>
                <c:pt idx="4909">
                  <c:v>1.472358081826787</c:v>
                </c:pt>
                <c:pt idx="4910">
                  <c:v>1.472358081826787</c:v>
                </c:pt>
                <c:pt idx="4911">
                  <c:v>1.5202956602746323</c:v>
                </c:pt>
                <c:pt idx="4912">
                  <c:v>1.5185284437091084</c:v>
                </c:pt>
                <c:pt idx="4913">
                  <c:v>1.4938275383978166</c:v>
                </c:pt>
                <c:pt idx="4914">
                  <c:v>1.5355025112566061</c:v>
                </c:pt>
                <c:pt idx="4915">
                  <c:v>1.5213027939638692</c:v>
                </c:pt>
                <c:pt idx="4916">
                  <c:v>1.5213027939638692</c:v>
                </c:pt>
                <c:pt idx="4917">
                  <c:v>1.5213027939638692</c:v>
                </c:pt>
                <c:pt idx="4918">
                  <c:v>1.5213027939638692</c:v>
                </c:pt>
                <c:pt idx="4919">
                  <c:v>1.4965206092960841</c:v>
                </c:pt>
                <c:pt idx="4920">
                  <c:v>1.4979869732218578</c:v>
                </c:pt>
                <c:pt idx="4921">
                  <c:v>1.4819123010576902</c:v>
                </c:pt>
                <c:pt idx="4922">
                  <c:v>1.4490343133537866</c:v>
                </c:pt>
                <c:pt idx="4923">
                  <c:v>1.4490343133537866</c:v>
                </c:pt>
                <c:pt idx="4924">
                  <c:v>1.4490343133537866</c:v>
                </c:pt>
                <c:pt idx="4925">
                  <c:v>1.4562165767884458</c:v>
                </c:pt>
                <c:pt idx="4926">
                  <c:v>1.48643189473162</c:v>
                </c:pt>
                <c:pt idx="4927">
                  <c:v>1.4867584138855996</c:v>
                </c:pt>
                <c:pt idx="4928">
                  <c:v>1.500191488385326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C7-434D-ABA6-F1DD9B94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785743"/>
        <c:axId val="230786575"/>
      </c:lineChart>
      <c:dateAx>
        <c:axId val="230785743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786575"/>
        <c:crosses val="autoZero"/>
        <c:auto val="1"/>
        <c:lblOffset val="100"/>
        <c:baseTimeUnit val="days"/>
        <c:majorUnit val="1"/>
        <c:majorTimeUnit val="years"/>
        <c:minorUnit val="6"/>
        <c:minorTimeUnit val="months"/>
      </c:dateAx>
      <c:valAx>
        <c:axId val="23078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78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001"/>
              <a:t>NASDAQ and UNIC</a:t>
            </a:r>
            <a:r>
              <a:rPr lang="en-001" baseline="0"/>
              <a:t>ORN LN normalized</a:t>
            </a:r>
            <a:endParaRPr lang="en-001"/>
          </a:p>
          <a:p>
            <a:pPr>
              <a:defRPr/>
            </a:pPr>
            <a:endParaRPr lang="en-00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'deflator weekdays'!$B$7</c:f>
              <c:strCache>
                <c:ptCount val="1"/>
                <c:pt idx="0">
                  <c:v>Nasdaq LN normalized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'deflator weekdays'!$A$8:$A$3385</c:f>
              <c:numCache>
                <c:formatCode>m/d/yyyy</c:formatCode>
                <c:ptCount val="3378"/>
                <c:pt idx="0">
                  <c:v>39814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41458</c:v>
                </c:pt>
                <c:pt idx="1132">
                  <c:v>41460</c:v>
                </c:pt>
                <c:pt idx="1133">
                  <c:v>41463</c:v>
                </c:pt>
                <c:pt idx="1134">
                  <c:v>41464</c:v>
                </c:pt>
                <c:pt idx="1135">
                  <c:v>41465</c:v>
                </c:pt>
                <c:pt idx="1136">
                  <c:v>41466</c:v>
                </c:pt>
                <c:pt idx="1137">
                  <c:v>41467</c:v>
                </c:pt>
                <c:pt idx="1138">
                  <c:v>41470</c:v>
                </c:pt>
                <c:pt idx="1139">
                  <c:v>41471</c:v>
                </c:pt>
                <c:pt idx="1140">
                  <c:v>41472</c:v>
                </c:pt>
                <c:pt idx="1141">
                  <c:v>41473</c:v>
                </c:pt>
                <c:pt idx="1142">
                  <c:v>41474</c:v>
                </c:pt>
                <c:pt idx="1143">
                  <c:v>41477</c:v>
                </c:pt>
                <c:pt idx="1144">
                  <c:v>41478</c:v>
                </c:pt>
                <c:pt idx="1145">
                  <c:v>41479</c:v>
                </c:pt>
                <c:pt idx="1146">
                  <c:v>41480</c:v>
                </c:pt>
                <c:pt idx="1147">
                  <c:v>41481</c:v>
                </c:pt>
                <c:pt idx="1148">
                  <c:v>41484</c:v>
                </c:pt>
                <c:pt idx="1149">
                  <c:v>41485</c:v>
                </c:pt>
                <c:pt idx="1150">
                  <c:v>41486</c:v>
                </c:pt>
                <c:pt idx="1151">
                  <c:v>41487</c:v>
                </c:pt>
                <c:pt idx="1152">
                  <c:v>41488</c:v>
                </c:pt>
                <c:pt idx="1153">
                  <c:v>41491</c:v>
                </c:pt>
                <c:pt idx="1154">
                  <c:v>41492</c:v>
                </c:pt>
                <c:pt idx="1155">
                  <c:v>41493</c:v>
                </c:pt>
                <c:pt idx="1156">
                  <c:v>41494</c:v>
                </c:pt>
                <c:pt idx="1157">
                  <c:v>41495</c:v>
                </c:pt>
                <c:pt idx="1158">
                  <c:v>41498</c:v>
                </c:pt>
                <c:pt idx="1159">
                  <c:v>41499</c:v>
                </c:pt>
                <c:pt idx="1160">
                  <c:v>41500</c:v>
                </c:pt>
                <c:pt idx="1161">
                  <c:v>41501</c:v>
                </c:pt>
                <c:pt idx="1162">
                  <c:v>41502</c:v>
                </c:pt>
                <c:pt idx="1163">
                  <c:v>41505</c:v>
                </c:pt>
                <c:pt idx="1164">
                  <c:v>41506</c:v>
                </c:pt>
                <c:pt idx="1165">
                  <c:v>41507</c:v>
                </c:pt>
                <c:pt idx="1166">
                  <c:v>41508</c:v>
                </c:pt>
                <c:pt idx="1167">
                  <c:v>41509</c:v>
                </c:pt>
                <c:pt idx="1168">
                  <c:v>41512</c:v>
                </c:pt>
                <c:pt idx="1169">
                  <c:v>41513</c:v>
                </c:pt>
                <c:pt idx="1170">
                  <c:v>41514</c:v>
                </c:pt>
                <c:pt idx="1171">
                  <c:v>41515</c:v>
                </c:pt>
                <c:pt idx="1172">
                  <c:v>41516</c:v>
                </c:pt>
                <c:pt idx="1173">
                  <c:v>41520</c:v>
                </c:pt>
                <c:pt idx="1174">
                  <c:v>41521</c:v>
                </c:pt>
                <c:pt idx="1175">
                  <c:v>41522</c:v>
                </c:pt>
                <c:pt idx="1176">
                  <c:v>41523</c:v>
                </c:pt>
                <c:pt idx="1177">
                  <c:v>41526</c:v>
                </c:pt>
                <c:pt idx="1178">
                  <c:v>41527</c:v>
                </c:pt>
                <c:pt idx="1179">
                  <c:v>41528</c:v>
                </c:pt>
                <c:pt idx="1180">
                  <c:v>41529</c:v>
                </c:pt>
                <c:pt idx="1181">
                  <c:v>41530</c:v>
                </c:pt>
                <c:pt idx="1182">
                  <c:v>41533</c:v>
                </c:pt>
                <c:pt idx="1183">
                  <c:v>41534</c:v>
                </c:pt>
                <c:pt idx="1184">
                  <c:v>41535</c:v>
                </c:pt>
                <c:pt idx="1185">
                  <c:v>41536</c:v>
                </c:pt>
                <c:pt idx="1186">
                  <c:v>41537</c:v>
                </c:pt>
                <c:pt idx="1187">
                  <c:v>41540</c:v>
                </c:pt>
                <c:pt idx="1188">
                  <c:v>41541</c:v>
                </c:pt>
                <c:pt idx="1189">
                  <c:v>41542</c:v>
                </c:pt>
                <c:pt idx="1190">
                  <c:v>41543</c:v>
                </c:pt>
                <c:pt idx="1191">
                  <c:v>41544</c:v>
                </c:pt>
                <c:pt idx="1192">
                  <c:v>41547</c:v>
                </c:pt>
                <c:pt idx="1193">
                  <c:v>41548</c:v>
                </c:pt>
                <c:pt idx="1194">
                  <c:v>41549</c:v>
                </c:pt>
                <c:pt idx="1195">
                  <c:v>41550</c:v>
                </c:pt>
                <c:pt idx="1196">
                  <c:v>41551</c:v>
                </c:pt>
                <c:pt idx="1197">
                  <c:v>41554</c:v>
                </c:pt>
                <c:pt idx="1198">
                  <c:v>41555</c:v>
                </c:pt>
                <c:pt idx="1199">
                  <c:v>41556</c:v>
                </c:pt>
                <c:pt idx="1200">
                  <c:v>41557</c:v>
                </c:pt>
                <c:pt idx="1201">
                  <c:v>41558</c:v>
                </c:pt>
                <c:pt idx="1202">
                  <c:v>41561</c:v>
                </c:pt>
                <c:pt idx="1203">
                  <c:v>41562</c:v>
                </c:pt>
                <c:pt idx="1204">
                  <c:v>41563</c:v>
                </c:pt>
                <c:pt idx="1205">
                  <c:v>41564</c:v>
                </c:pt>
                <c:pt idx="1206">
                  <c:v>41565</c:v>
                </c:pt>
                <c:pt idx="1207">
                  <c:v>41568</c:v>
                </c:pt>
                <c:pt idx="1208">
                  <c:v>41569</c:v>
                </c:pt>
                <c:pt idx="1209">
                  <c:v>41570</c:v>
                </c:pt>
                <c:pt idx="1210">
                  <c:v>41571</c:v>
                </c:pt>
                <c:pt idx="1211">
                  <c:v>41572</c:v>
                </c:pt>
                <c:pt idx="1212">
                  <c:v>41575</c:v>
                </c:pt>
                <c:pt idx="1213">
                  <c:v>41576</c:v>
                </c:pt>
                <c:pt idx="1214">
                  <c:v>41577</c:v>
                </c:pt>
                <c:pt idx="1215">
                  <c:v>41578</c:v>
                </c:pt>
                <c:pt idx="1216">
                  <c:v>41579</c:v>
                </c:pt>
                <c:pt idx="1217">
                  <c:v>41582</c:v>
                </c:pt>
                <c:pt idx="1218">
                  <c:v>41583</c:v>
                </c:pt>
                <c:pt idx="1219">
                  <c:v>41584</c:v>
                </c:pt>
                <c:pt idx="1220">
                  <c:v>41585</c:v>
                </c:pt>
                <c:pt idx="1221">
                  <c:v>41586</c:v>
                </c:pt>
                <c:pt idx="1222">
                  <c:v>41589</c:v>
                </c:pt>
                <c:pt idx="1223">
                  <c:v>41590</c:v>
                </c:pt>
                <c:pt idx="1224">
                  <c:v>41591</c:v>
                </c:pt>
                <c:pt idx="1225">
                  <c:v>41592</c:v>
                </c:pt>
                <c:pt idx="1226">
                  <c:v>41593</c:v>
                </c:pt>
                <c:pt idx="1227">
                  <c:v>41596</c:v>
                </c:pt>
                <c:pt idx="1228">
                  <c:v>41597</c:v>
                </c:pt>
                <c:pt idx="1229">
                  <c:v>41598</c:v>
                </c:pt>
                <c:pt idx="1230">
                  <c:v>41599</c:v>
                </c:pt>
                <c:pt idx="1231">
                  <c:v>41600</c:v>
                </c:pt>
                <c:pt idx="1232">
                  <c:v>41603</c:v>
                </c:pt>
                <c:pt idx="1233">
                  <c:v>41604</c:v>
                </c:pt>
                <c:pt idx="1234">
                  <c:v>41605</c:v>
                </c:pt>
                <c:pt idx="1235">
                  <c:v>41607</c:v>
                </c:pt>
                <c:pt idx="1236">
                  <c:v>41610</c:v>
                </c:pt>
                <c:pt idx="1237">
                  <c:v>41611</c:v>
                </c:pt>
                <c:pt idx="1238">
                  <c:v>41612</c:v>
                </c:pt>
                <c:pt idx="1239">
                  <c:v>41613</c:v>
                </c:pt>
                <c:pt idx="1240">
                  <c:v>41614</c:v>
                </c:pt>
                <c:pt idx="1241">
                  <c:v>41617</c:v>
                </c:pt>
                <c:pt idx="1242">
                  <c:v>41618</c:v>
                </c:pt>
                <c:pt idx="1243">
                  <c:v>41619</c:v>
                </c:pt>
                <c:pt idx="1244">
                  <c:v>41620</c:v>
                </c:pt>
                <c:pt idx="1245">
                  <c:v>41621</c:v>
                </c:pt>
                <c:pt idx="1246">
                  <c:v>41624</c:v>
                </c:pt>
                <c:pt idx="1247">
                  <c:v>41625</c:v>
                </c:pt>
                <c:pt idx="1248">
                  <c:v>41626</c:v>
                </c:pt>
                <c:pt idx="1249">
                  <c:v>41627</c:v>
                </c:pt>
                <c:pt idx="1250">
                  <c:v>41628</c:v>
                </c:pt>
                <c:pt idx="1251">
                  <c:v>41631</c:v>
                </c:pt>
                <c:pt idx="1252">
                  <c:v>41632</c:v>
                </c:pt>
                <c:pt idx="1253">
                  <c:v>41634</c:v>
                </c:pt>
                <c:pt idx="1254">
                  <c:v>41635</c:v>
                </c:pt>
                <c:pt idx="1255">
                  <c:v>41638</c:v>
                </c:pt>
                <c:pt idx="1256">
                  <c:v>41639</c:v>
                </c:pt>
                <c:pt idx="1257">
                  <c:v>41641</c:v>
                </c:pt>
                <c:pt idx="1258">
                  <c:v>41642</c:v>
                </c:pt>
                <c:pt idx="1259">
                  <c:v>41645</c:v>
                </c:pt>
                <c:pt idx="1260">
                  <c:v>41646</c:v>
                </c:pt>
                <c:pt idx="1261">
                  <c:v>41647</c:v>
                </c:pt>
                <c:pt idx="1262">
                  <c:v>41648</c:v>
                </c:pt>
                <c:pt idx="1263">
                  <c:v>41649</c:v>
                </c:pt>
                <c:pt idx="1264">
                  <c:v>41652</c:v>
                </c:pt>
                <c:pt idx="1265">
                  <c:v>41653</c:v>
                </c:pt>
                <c:pt idx="1266">
                  <c:v>41654</c:v>
                </c:pt>
                <c:pt idx="1267">
                  <c:v>41655</c:v>
                </c:pt>
                <c:pt idx="1268">
                  <c:v>41656</c:v>
                </c:pt>
                <c:pt idx="1269">
                  <c:v>41660</c:v>
                </c:pt>
                <c:pt idx="1270">
                  <c:v>41661</c:v>
                </c:pt>
                <c:pt idx="1271">
                  <c:v>41662</c:v>
                </c:pt>
                <c:pt idx="1272">
                  <c:v>41663</c:v>
                </c:pt>
                <c:pt idx="1273">
                  <c:v>41666</c:v>
                </c:pt>
                <c:pt idx="1274">
                  <c:v>41667</c:v>
                </c:pt>
                <c:pt idx="1275">
                  <c:v>41668</c:v>
                </c:pt>
                <c:pt idx="1276">
                  <c:v>41669</c:v>
                </c:pt>
                <c:pt idx="1277">
                  <c:v>41670</c:v>
                </c:pt>
                <c:pt idx="1278">
                  <c:v>41673</c:v>
                </c:pt>
                <c:pt idx="1279">
                  <c:v>41674</c:v>
                </c:pt>
                <c:pt idx="1280">
                  <c:v>41675</c:v>
                </c:pt>
                <c:pt idx="1281">
                  <c:v>41676</c:v>
                </c:pt>
                <c:pt idx="1282">
                  <c:v>41677</c:v>
                </c:pt>
                <c:pt idx="1283">
                  <c:v>41680</c:v>
                </c:pt>
                <c:pt idx="1284">
                  <c:v>41681</c:v>
                </c:pt>
                <c:pt idx="1285">
                  <c:v>41682</c:v>
                </c:pt>
                <c:pt idx="1286">
                  <c:v>41683</c:v>
                </c:pt>
                <c:pt idx="1287">
                  <c:v>41684</c:v>
                </c:pt>
                <c:pt idx="1288">
                  <c:v>41688</c:v>
                </c:pt>
                <c:pt idx="1289">
                  <c:v>41689</c:v>
                </c:pt>
                <c:pt idx="1290">
                  <c:v>41690</c:v>
                </c:pt>
                <c:pt idx="1291">
                  <c:v>41691</c:v>
                </c:pt>
                <c:pt idx="1292">
                  <c:v>41694</c:v>
                </c:pt>
                <c:pt idx="1293">
                  <c:v>41695</c:v>
                </c:pt>
                <c:pt idx="1294">
                  <c:v>41696</c:v>
                </c:pt>
                <c:pt idx="1295">
                  <c:v>41697</c:v>
                </c:pt>
                <c:pt idx="1296">
                  <c:v>41698</c:v>
                </c:pt>
                <c:pt idx="1297">
                  <c:v>41701</c:v>
                </c:pt>
                <c:pt idx="1298">
                  <c:v>41702</c:v>
                </c:pt>
                <c:pt idx="1299">
                  <c:v>41703</c:v>
                </c:pt>
                <c:pt idx="1300">
                  <c:v>41704</c:v>
                </c:pt>
                <c:pt idx="1301">
                  <c:v>41705</c:v>
                </c:pt>
                <c:pt idx="1302">
                  <c:v>41708</c:v>
                </c:pt>
                <c:pt idx="1303">
                  <c:v>41709</c:v>
                </c:pt>
                <c:pt idx="1304">
                  <c:v>41710</c:v>
                </c:pt>
                <c:pt idx="1305">
                  <c:v>41711</c:v>
                </c:pt>
                <c:pt idx="1306">
                  <c:v>41712</c:v>
                </c:pt>
                <c:pt idx="1307">
                  <c:v>41715</c:v>
                </c:pt>
                <c:pt idx="1308">
                  <c:v>41716</c:v>
                </c:pt>
                <c:pt idx="1309">
                  <c:v>41717</c:v>
                </c:pt>
                <c:pt idx="1310">
                  <c:v>41718</c:v>
                </c:pt>
                <c:pt idx="1311">
                  <c:v>41719</c:v>
                </c:pt>
                <c:pt idx="1312">
                  <c:v>41722</c:v>
                </c:pt>
                <c:pt idx="1313">
                  <c:v>41723</c:v>
                </c:pt>
                <c:pt idx="1314">
                  <c:v>41724</c:v>
                </c:pt>
                <c:pt idx="1315">
                  <c:v>41725</c:v>
                </c:pt>
                <c:pt idx="1316">
                  <c:v>41726</c:v>
                </c:pt>
                <c:pt idx="1317">
                  <c:v>41729</c:v>
                </c:pt>
                <c:pt idx="1318">
                  <c:v>41730</c:v>
                </c:pt>
                <c:pt idx="1319">
                  <c:v>41731</c:v>
                </c:pt>
                <c:pt idx="1320">
                  <c:v>41732</c:v>
                </c:pt>
                <c:pt idx="1321">
                  <c:v>41733</c:v>
                </c:pt>
                <c:pt idx="1322">
                  <c:v>41736</c:v>
                </c:pt>
                <c:pt idx="1323">
                  <c:v>41737</c:v>
                </c:pt>
                <c:pt idx="1324">
                  <c:v>41738</c:v>
                </c:pt>
                <c:pt idx="1325">
                  <c:v>41739</c:v>
                </c:pt>
                <c:pt idx="1326">
                  <c:v>41740</c:v>
                </c:pt>
                <c:pt idx="1327">
                  <c:v>41743</c:v>
                </c:pt>
                <c:pt idx="1328">
                  <c:v>41744</c:v>
                </c:pt>
                <c:pt idx="1329">
                  <c:v>41745</c:v>
                </c:pt>
                <c:pt idx="1330">
                  <c:v>41746</c:v>
                </c:pt>
                <c:pt idx="1331">
                  <c:v>41750</c:v>
                </c:pt>
                <c:pt idx="1332">
                  <c:v>41751</c:v>
                </c:pt>
                <c:pt idx="1333">
                  <c:v>41752</c:v>
                </c:pt>
                <c:pt idx="1334">
                  <c:v>41753</c:v>
                </c:pt>
                <c:pt idx="1335">
                  <c:v>41754</c:v>
                </c:pt>
                <c:pt idx="1336">
                  <c:v>41757</c:v>
                </c:pt>
                <c:pt idx="1337">
                  <c:v>41758</c:v>
                </c:pt>
                <c:pt idx="1338">
                  <c:v>41759</c:v>
                </c:pt>
                <c:pt idx="1339">
                  <c:v>41760</c:v>
                </c:pt>
                <c:pt idx="1340">
                  <c:v>41761</c:v>
                </c:pt>
                <c:pt idx="1341">
                  <c:v>41764</c:v>
                </c:pt>
                <c:pt idx="1342">
                  <c:v>41765</c:v>
                </c:pt>
                <c:pt idx="1343">
                  <c:v>41766</c:v>
                </c:pt>
                <c:pt idx="1344">
                  <c:v>41767</c:v>
                </c:pt>
                <c:pt idx="1345">
                  <c:v>41768</c:v>
                </c:pt>
                <c:pt idx="1346">
                  <c:v>41771</c:v>
                </c:pt>
                <c:pt idx="1347">
                  <c:v>41772</c:v>
                </c:pt>
                <c:pt idx="1348">
                  <c:v>41773</c:v>
                </c:pt>
                <c:pt idx="1349">
                  <c:v>41774</c:v>
                </c:pt>
                <c:pt idx="1350">
                  <c:v>41775</c:v>
                </c:pt>
                <c:pt idx="1351">
                  <c:v>41778</c:v>
                </c:pt>
                <c:pt idx="1352">
                  <c:v>41779</c:v>
                </c:pt>
                <c:pt idx="1353">
                  <c:v>41780</c:v>
                </c:pt>
                <c:pt idx="1354">
                  <c:v>41781</c:v>
                </c:pt>
                <c:pt idx="1355">
                  <c:v>41782</c:v>
                </c:pt>
                <c:pt idx="1356">
                  <c:v>41786</c:v>
                </c:pt>
                <c:pt idx="1357">
                  <c:v>41787</c:v>
                </c:pt>
                <c:pt idx="1358">
                  <c:v>41788</c:v>
                </c:pt>
                <c:pt idx="1359">
                  <c:v>41789</c:v>
                </c:pt>
                <c:pt idx="1360">
                  <c:v>41792</c:v>
                </c:pt>
                <c:pt idx="1361">
                  <c:v>41793</c:v>
                </c:pt>
                <c:pt idx="1362">
                  <c:v>41794</c:v>
                </c:pt>
                <c:pt idx="1363">
                  <c:v>41795</c:v>
                </c:pt>
                <c:pt idx="1364">
                  <c:v>41796</c:v>
                </c:pt>
                <c:pt idx="1365">
                  <c:v>41799</c:v>
                </c:pt>
                <c:pt idx="1366">
                  <c:v>41800</c:v>
                </c:pt>
                <c:pt idx="1367">
                  <c:v>41801</c:v>
                </c:pt>
                <c:pt idx="1368">
                  <c:v>41802</c:v>
                </c:pt>
                <c:pt idx="1369">
                  <c:v>41803</c:v>
                </c:pt>
                <c:pt idx="1370">
                  <c:v>41806</c:v>
                </c:pt>
                <c:pt idx="1371">
                  <c:v>41807</c:v>
                </c:pt>
                <c:pt idx="1372">
                  <c:v>41808</c:v>
                </c:pt>
                <c:pt idx="1373">
                  <c:v>41809</c:v>
                </c:pt>
                <c:pt idx="1374">
                  <c:v>41810</c:v>
                </c:pt>
                <c:pt idx="1375">
                  <c:v>41813</c:v>
                </c:pt>
                <c:pt idx="1376">
                  <c:v>41814</c:v>
                </c:pt>
                <c:pt idx="1377">
                  <c:v>41815</c:v>
                </c:pt>
                <c:pt idx="1378">
                  <c:v>41816</c:v>
                </c:pt>
                <c:pt idx="1379">
                  <c:v>41817</c:v>
                </c:pt>
                <c:pt idx="1380">
                  <c:v>41820</c:v>
                </c:pt>
                <c:pt idx="1381">
                  <c:v>41821</c:v>
                </c:pt>
                <c:pt idx="1382">
                  <c:v>41822</c:v>
                </c:pt>
                <c:pt idx="1383">
                  <c:v>41823</c:v>
                </c:pt>
                <c:pt idx="1384">
                  <c:v>41827</c:v>
                </c:pt>
                <c:pt idx="1385">
                  <c:v>41828</c:v>
                </c:pt>
                <c:pt idx="1386">
                  <c:v>41829</c:v>
                </c:pt>
                <c:pt idx="1387">
                  <c:v>41830</c:v>
                </c:pt>
                <c:pt idx="1388">
                  <c:v>41831</c:v>
                </c:pt>
                <c:pt idx="1389">
                  <c:v>41834</c:v>
                </c:pt>
                <c:pt idx="1390">
                  <c:v>41835</c:v>
                </c:pt>
                <c:pt idx="1391">
                  <c:v>41836</c:v>
                </c:pt>
                <c:pt idx="1392">
                  <c:v>41837</c:v>
                </c:pt>
                <c:pt idx="1393">
                  <c:v>41838</c:v>
                </c:pt>
                <c:pt idx="1394">
                  <c:v>41841</c:v>
                </c:pt>
                <c:pt idx="1395">
                  <c:v>41842</c:v>
                </c:pt>
                <c:pt idx="1396">
                  <c:v>41843</c:v>
                </c:pt>
                <c:pt idx="1397">
                  <c:v>41844</c:v>
                </c:pt>
                <c:pt idx="1398">
                  <c:v>41845</c:v>
                </c:pt>
                <c:pt idx="1399">
                  <c:v>41848</c:v>
                </c:pt>
                <c:pt idx="1400">
                  <c:v>41849</c:v>
                </c:pt>
                <c:pt idx="1401">
                  <c:v>41850</c:v>
                </c:pt>
                <c:pt idx="1402">
                  <c:v>41851</c:v>
                </c:pt>
                <c:pt idx="1403">
                  <c:v>41852</c:v>
                </c:pt>
                <c:pt idx="1404">
                  <c:v>41855</c:v>
                </c:pt>
                <c:pt idx="1405">
                  <c:v>41856</c:v>
                </c:pt>
                <c:pt idx="1406">
                  <c:v>41857</c:v>
                </c:pt>
                <c:pt idx="1407">
                  <c:v>41858</c:v>
                </c:pt>
                <c:pt idx="1408">
                  <c:v>41859</c:v>
                </c:pt>
                <c:pt idx="1409">
                  <c:v>41862</c:v>
                </c:pt>
                <c:pt idx="1410">
                  <c:v>41863</c:v>
                </c:pt>
                <c:pt idx="1411">
                  <c:v>41864</c:v>
                </c:pt>
                <c:pt idx="1412">
                  <c:v>41865</c:v>
                </c:pt>
                <c:pt idx="1413">
                  <c:v>41866</c:v>
                </c:pt>
                <c:pt idx="1414">
                  <c:v>41869</c:v>
                </c:pt>
                <c:pt idx="1415">
                  <c:v>41870</c:v>
                </c:pt>
                <c:pt idx="1416">
                  <c:v>41871</c:v>
                </c:pt>
                <c:pt idx="1417">
                  <c:v>41872</c:v>
                </c:pt>
                <c:pt idx="1418">
                  <c:v>41873</c:v>
                </c:pt>
                <c:pt idx="1419">
                  <c:v>41876</c:v>
                </c:pt>
                <c:pt idx="1420">
                  <c:v>41877</c:v>
                </c:pt>
                <c:pt idx="1421">
                  <c:v>41878</c:v>
                </c:pt>
                <c:pt idx="1422">
                  <c:v>41879</c:v>
                </c:pt>
                <c:pt idx="1423">
                  <c:v>41880</c:v>
                </c:pt>
                <c:pt idx="1424">
                  <c:v>41884</c:v>
                </c:pt>
                <c:pt idx="1425">
                  <c:v>41885</c:v>
                </c:pt>
                <c:pt idx="1426">
                  <c:v>41886</c:v>
                </c:pt>
                <c:pt idx="1427">
                  <c:v>41887</c:v>
                </c:pt>
                <c:pt idx="1428">
                  <c:v>41890</c:v>
                </c:pt>
                <c:pt idx="1429">
                  <c:v>41891</c:v>
                </c:pt>
                <c:pt idx="1430">
                  <c:v>41892</c:v>
                </c:pt>
                <c:pt idx="1431">
                  <c:v>41893</c:v>
                </c:pt>
                <c:pt idx="1432">
                  <c:v>41894</c:v>
                </c:pt>
                <c:pt idx="1433">
                  <c:v>41897</c:v>
                </c:pt>
                <c:pt idx="1434">
                  <c:v>41898</c:v>
                </c:pt>
                <c:pt idx="1435">
                  <c:v>41899</c:v>
                </c:pt>
                <c:pt idx="1436">
                  <c:v>41900</c:v>
                </c:pt>
                <c:pt idx="1437">
                  <c:v>41901</c:v>
                </c:pt>
                <c:pt idx="1438">
                  <c:v>41904</c:v>
                </c:pt>
                <c:pt idx="1439">
                  <c:v>41905</c:v>
                </c:pt>
                <c:pt idx="1440">
                  <c:v>41906</c:v>
                </c:pt>
                <c:pt idx="1441">
                  <c:v>41907</c:v>
                </c:pt>
                <c:pt idx="1442">
                  <c:v>41908</c:v>
                </c:pt>
                <c:pt idx="1443">
                  <c:v>41911</c:v>
                </c:pt>
                <c:pt idx="1444">
                  <c:v>41912</c:v>
                </c:pt>
                <c:pt idx="1445">
                  <c:v>41913</c:v>
                </c:pt>
                <c:pt idx="1446">
                  <c:v>41914</c:v>
                </c:pt>
                <c:pt idx="1447">
                  <c:v>41915</c:v>
                </c:pt>
                <c:pt idx="1448">
                  <c:v>41918</c:v>
                </c:pt>
                <c:pt idx="1449">
                  <c:v>41919</c:v>
                </c:pt>
                <c:pt idx="1450">
                  <c:v>41920</c:v>
                </c:pt>
                <c:pt idx="1451">
                  <c:v>41921</c:v>
                </c:pt>
                <c:pt idx="1452">
                  <c:v>41922</c:v>
                </c:pt>
                <c:pt idx="1453">
                  <c:v>41925</c:v>
                </c:pt>
                <c:pt idx="1454">
                  <c:v>41926</c:v>
                </c:pt>
                <c:pt idx="1455">
                  <c:v>41927</c:v>
                </c:pt>
                <c:pt idx="1456">
                  <c:v>41928</c:v>
                </c:pt>
                <c:pt idx="1457">
                  <c:v>41929</c:v>
                </c:pt>
                <c:pt idx="1458">
                  <c:v>41932</c:v>
                </c:pt>
                <c:pt idx="1459">
                  <c:v>41933</c:v>
                </c:pt>
                <c:pt idx="1460">
                  <c:v>41934</c:v>
                </c:pt>
                <c:pt idx="1461">
                  <c:v>41935</c:v>
                </c:pt>
                <c:pt idx="1462">
                  <c:v>41936</c:v>
                </c:pt>
                <c:pt idx="1463">
                  <c:v>41939</c:v>
                </c:pt>
                <c:pt idx="1464">
                  <c:v>41940</c:v>
                </c:pt>
                <c:pt idx="1465">
                  <c:v>41941</c:v>
                </c:pt>
                <c:pt idx="1466">
                  <c:v>41942</c:v>
                </c:pt>
                <c:pt idx="1467">
                  <c:v>41943</c:v>
                </c:pt>
                <c:pt idx="1468">
                  <c:v>41946</c:v>
                </c:pt>
                <c:pt idx="1469">
                  <c:v>41947</c:v>
                </c:pt>
                <c:pt idx="1470">
                  <c:v>41948</c:v>
                </c:pt>
                <c:pt idx="1471">
                  <c:v>41949</c:v>
                </c:pt>
                <c:pt idx="1472">
                  <c:v>41950</c:v>
                </c:pt>
                <c:pt idx="1473">
                  <c:v>41953</c:v>
                </c:pt>
                <c:pt idx="1474">
                  <c:v>41954</c:v>
                </c:pt>
                <c:pt idx="1475">
                  <c:v>41955</c:v>
                </c:pt>
                <c:pt idx="1476">
                  <c:v>41956</c:v>
                </c:pt>
                <c:pt idx="1477">
                  <c:v>41957</c:v>
                </c:pt>
                <c:pt idx="1478">
                  <c:v>41960</c:v>
                </c:pt>
                <c:pt idx="1479">
                  <c:v>41961</c:v>
                </c:pt>
                <c:pt idx="1480">
                  <c:v>41962</c:v>
                </c:pt>
                <c:pt idx="1481">
                  <c:v>41963</c:v>
                </c:pt>
                <c:pt idx="1482">
                  <c:v>41964</c:v>
                </c:pt>
                <c:pt idx="1483">
                  <c:v>41967</c:v>
                </c:pt>
                <c:pt idx="1484">
                  <c:v>41968</c:v>
                </c:pt>
                <c:pt idx="1485">
                  <c:v>41969</c:v>
                </c:pt>
                <c:pt idx="1486">
                  <c:v>41971</c:v>
                </c:pt>
                <c:pt idx="1487">
                  <c:v>41974</c:v>
                </c:pt>
                <c:pt idx="1488">
                  <c:v>41975</c:v>
                </c:pt>
                <c:pt idx="1489">
                  <c:v>41976</c:v>
                </c:pt>
                <c:pt idx="1490">
                  <c:v>41977</c:v>
                </c:pt>
                <c:pt idx="1491">
                  <c:v>41978</c:v>
                </c:pt>
                <c:pt idx="1492">
                  <c:v>41981</c:v>
                </c:pt>
                <c:pt idx="1493">
                  <c:v>41982</c:v>
                </c:pt>
                <c:pt idx="1494">
                  <c:v>41983</c:v>
                </c:pt>
                <c:pt idx="1495">
                  <c:v>41984</c:v>
                </c:pt>
                <c:pt idx="1496">
                  <c:v>41985</c:v>
                </c:pt>
                <c:pt idx="1497">
                  <c:v>41988</c:v>
                </c:pt>
                <c:pt idx="1498">
                  <c:v>41989</c:v>
                </c:pt>
                <c:pt idx="1499">
                  <c:v>41990</c:v>
                </c:pt>
                <c:pt idx="1500">
                  <c:v>41991</c:v>
                </c:pt>
                <c:pt idx="1501">
                  <c:v>41992</c:v>
                </c:pt>
                <c:pt idx="1502">
                  <c:v>41995</c:v>
                </c:pt>
                <c:pt idx="1503">
                  <c:v>41996</c:v>
                </c:pt>
                <c:pt idx="1504">
                  <c:v>41997</c:v>
                </c:pt>
                <c:pt idx="1505">
                  <c:v>41999</c:v>
                </c:pt>
                <c:pt idx="1506">
                  <c:v>42002</c:v>
                </c:pt>
                <c:pt idx="1507">
                  <c:v>42003</c:v>
                </c:pt>
                <c:pt idx="1508">
                  <c:v>42004</c:v>
                </c:pt>
                <c:pt idx="1509">
                  <c:v>42006</c:v>
                </c:pt>
                <c:pt idx="1510">
                  <c:v>42009</c:v>
                </c:pt>
                <c:pt idx="1511">
                  <c:v>42010</c:v>
                </c:pt>
                <c:pt idx="1512">
                  <c:v>42011</c:v>
                </c:pt>
                <c:pt idx="1513">
                  <c:v>42012</c:v>
                </c:pt>
                <c:pt idx="1514">
                  <c:v>42013</c:v>
                </c:pt>
                <c:pt idx="1515">
                  <c:v>42016</c:v>
                </c:pt>
                <c:pt idx="1516">
                  <c:v>42017</c:v>
                </c:pt>
                <c:pt idx="1517">
                  <c:v>42018</c:v>
                </c:pt>
                <c:pt idx="1518">
                  <c:v>42019</c:v>
                </c:pt>
                <c:pt idx="1519">
                  <c:v>42020</c:v>
                </c:pt>
                <c:pt idx="1520">
                  <c:v>42024</c:v>
                </c:pt>
                <c:pt idx="1521">
                  <c:v>42025</c:v>
                </c:pt>
                <c:pt idx="1522">
                  <c:v>42026</c:v>
                </c:pt>
                <c:pt idx="1523">
                  <c:v>42027</c:v>
                </c:pt>
                <c:pt idx="1524">
                  <c:v>42030</c:v>
                </c:pt>
                <c:pt idx="1525">
                  <c:v>42031</c:v>
                </c:pt>
                <c:pt idx="1526">
                  <c:v>42032</c:v>
                </c:pt>
                <c:pt idx="1527">
                  <c:v>42033</c:v>
                </c:pt>
                <c:pt idx="1528">
                  <c:v>42034</c:v>
                </c:pt>
                <c:pt idx="1529">
                  <c:v>42037</c:v>
                </c:pt>
                <c:pt idx="1530">
                  <c:v>42038</c:v>
                </c:pt>
                <c:pt idx="1531">
                  <c:v>42039</c:v>
                </c:pt>
                <c:pt idx="1532">
                  <c:v>42040</c:v>
                </c:pt>
                <c:pt idx="1533">
                  <c:v>42041</c:v>
                </c:pt>
                <c:pt idx="1534">
                  <c:v>42044</c:v>
                </c:pt>
                <c:pt idx="1535">
                  <c:v>42045</c:v>
                </c:pt>
                <c:pt idx="1536">
                  <c:v>42046</c:v>
                </c:pt>
                <c:pt idx="1537">
                  <c:v>42047</c:v>
                </c:pt>
                <c:pt idx="1538">
                  <c:v>42048</c:v>
                </c:pt>
                <c:pt idx="1539">
                  <c:v>42052</c:v>
                </c:pt>
                <c:pt idx="1540">
                  <c:v>42053</c:v>
                </c:pt>
                <c:pt idx="1541">
                  <c:v>42054</c:v>
                </c:pt>
                <c:pt idx="1542">
                  <c:v>42055</c:v>
                </c:pt>
                <c:pt idx="1543">
                  <c:v>42058</c:v>
                </c:pt>
                <c:pt idx="1544">
                  <c:v>42059</c:v>
                </c:pt>
                <c:pt idx="1545">
                  <c:v>42060</c:v>
                </c:pt>
                <c:pt idx="1546">
                  <c:v>42061</c:v>
                </c:pt>
                <c:pt idx="1547">
                  <c:v>42062</c:v>
                </c:pt>
                <c:pt idx="1548">
                  <c:v>42065</c:v>
                </c:pt>
                <c:pt idx="1549">
                  <c:v>42066</c:v>
                </c:pt>
                <c:pt idx="1550">
                  <c:v>42067</c:v>
                </c:pt>
                <c:pt idx="1551">
                  <c:v>42068</c:v>
                </c:pt>
                <c:pt idx="1552">
                  <c:v>42069</c:v>
                </c:pt>
                <c:pt idx="1553">
                  <c:v>42072</c:v>
                </c:pt>
                <c:pt idx="1554">
                  <c:v>42073</c:v>
                </c:pt>
                <c:pt idx="1555">
                  <c:v>42074</c:v>
                </c:pt>
                <c:pt idx="1556">
                  <c:v>42075</c:v>
                </c:pt>
                <c:pt idx="1557">
                  <c:v>42076</c:v>
                </c:pt>
                <c:pt idx="1558">
                  <c:v>42079</c:v>
                </c:pt>
                <c:pt idx="1559">
                  <c:v>42080</c:v>
                </c:pt>
                <c:pt idx="1560">
                  <c:v>42081</c:v>
                </c:pt>
                <c:pt idx="1561">
                  <c:v>42082</c:v>
                </c:pt>
                <c:pt idx="1562">
                  <c:v>42083</c:v>
                </c:pt>
                <c:pt idx="1563">
                  <c:v>42086</c:v>
                </c:pt>
                <c:pt idx="1564">
                  <c:v>42087</c:v>
                </c:pt>
                <c:pt idx="1565">
                  <c:v>42088</c:v>
                </c:pt>
                <c:pt idx="1566">
                  <c:v>42089</c:v>
                </c:pt>
                <c:pt idx="1567">
                  <c:v>42090</c:v>
                </c:pt>
                <c:pt idx="1568">
                  <c:v>42093</c:v>
                </c:pt>
                <c:pt idx="1569">
                  <c:v>42094</c:v>
                </c:pt>
                <c:pt idx="1570">
                  <c:v>42095</c:v>
                </c:pt>
                <c:pt idx="1571">
                  <c:v>42096</c:v>
                </c:pt>
                <c:pt idx="1572">
                  <c:v>42100</c:v>
                </c:pt>
                <c:pt idx="1573">
                  <c:v>42101</c:v>
                </c:pt>
                <c:pt idx="1574">
                  <c:v>42102</c:v>
                </c:pt>
                <c:pt idx="1575">
                  <c:v>42103</c:v>
                </c:pt>
                <c:pt idx="1576">
                  <c:v>42104</c:v>
                </c:pt>
                <c:pt idx="1577">
                  <c:v>42107</c:v>
                </c:pt>
                <c:pt idx="1578">
                  <c:v>42108</c:v>
                </c:pt>
                <c:pt idx="1579">
                  <c:v>42109</c:v>
                </c:pt>
                <c:pt idx="1580">
                  <c:v>42110</c:v>
                </c:pt>
                <c:pt idx="1581">
                  <c:v>42111</c:v>
                </c:pt>
                <c:pt idx="1582">
                  <c:v>42114</c:v>
                </c:pt>
                <c:pt idx="1583">
                  <c:v>42115</c:v>
                </c:pt>
                <c:pt idx="1584">
                  <c:v>42116</c:v>
                </c:pt>
                <c:pt idx="1585">
                  <c:v>42117</c:v>
                </c:pt>
                <c:pt idx="1586">
                  <c:v>42118</c:v>
                </c:pt>
                <c:pt idx="1587">
                  <c:v>42121</c:v>
                </c:pt>
                <c:pt idx="1588">
                  <c:v>42122</c:v>
                </c:pt>
                <c:pt idx="1589">
                  <c:v>42123</c:v>
                </c:pt>
                <c:pt idx="1590">
                  <c:v>42124</c:v>
                </c:pt>
                <c:pt idx="1591">
                  <c:v>42125</c:v>
                </c:pt>
                <c:pt idx="1592">
                  <c:v>42128</c:v>
                </c:pt>
                <c:pt idx="1593">
                  <c:v>42129</c:v>
                </c:pt>
                <c:pt idx="1594">
                  <c:v>42130</c:v>
                </c:pt>
                <c:pt idx="1595">
                  <c:v>42131</c:v>
                </c:pt>
                <c:pt idx="1596">
                  <c:v>42132</c:v>
                </c:pt>
                <c:pt idx="1597">
                  <c:v>42135</c:v>
                </c:pt>
                <c:pt idx="1598">
                  <c:v>42136</c:v>
                </c:pt>
                <c:pt idx="1599">
                  <c:v>42137</c:v>
                </c:pt>
                <c:pt idx="1600">
                  <c:v>42138</c:v>
                </c:pt>
                <c:pt idx="1601">
                  <c:v>42139</c:v>
                </c:pt>
                <c:pt idx="1602">
                  <c:v>42142</c:v>
                </c:pt>
                <c:pt idx="1603">
                  <c:v>42143</c:v>
                </c:pt>
                <c:pt idx="1604">
                  <c:v>42144</c:v>
                </c:pt>
                <c:pt idx="1605">
                  <c:v>42145</c:v>
                </c:pt>
                <c:pt idx="1606">
                  <c:v>42146</c:v>
                </c:pt>
                <c:pt idx="1607">
                  <c:v>42150</c:v>
                </c:pt>
                <c:pt idx="1608">
                  <c:v>42151</c:v>
                </c:pt>
                <c:pt idx="1609">
                  <c:v>42152</c:v>
                </c:pt>
                <c:pt idx="1610">
                  <c:v>42153</c:v>
                </c:pt>
                <c:pt idx="1611">
                  <c:v>42156</c:v>
                </c:pt>
                <c:pt idx="1612">
                  <c:v>42157</c:v>
                </c:pt>
                <c:pt idx="1613">
                  <c:v>42158</c:v>
                </c:pt>
                <c:pt idx="1614">
                  <c:v>42159</c:v>
                </c:pt>
                <c:pt idx="1615">
                  <c:v>42160</c:v>
                </c:pt>
                <c:pt idx="1616">
                  <c:v>42163</c:v>
                </c:pt>
                <c:pt idx="1617">
                  <c:v>42164</c:v>
                </c:pt>
                <c:pt idx="1618">
                  <c:v>42165</c:v>
                </c:pt>
                <c:pt idx="1619">
                  <c:v>42166</c:v>
                </c:pt>
                <c:pt idx="1620">
                  <c:v>42167</c:v>
                </c:pt>
                <c:pt idx="1621">
                  <c:v>42170</c:v>
                </c:pt>
                <c:pt idx="1622">
                  <c:v>42171</c:v>
                </c:pt>
                <c:pt idx="1623">
                  <c:v>42172</c:v>
                </c:pt>
                <c:pt idx="1624">
                  <c:v>42173</c:v>
                </c:pt>
                <c:pt idx="1625">
                  <c:v>42174</c:v>
                </c:pt>
                <c:pt idx="1626">
                  <c:v>42177</c:v>
                </c:pt>
                <c:pt idx="1627">
                  <c:v>42178</c:v>
                </c:pt>
                <c:pt idx="1628">
                  <c:v>42179</c:v>
                </c:pt>
                <c:pt idx="1629">
                  <c:v>42180</c:v>
                </c:pt>
                <c:pt idx="1630">
                  <c:v>42181</c:v>
                </c:pt>
                <c:pt idx="1631">
                  <c:v>42184</c:v>
                </c:pt>
                <c:pt idx="1632">
                  <c:v>42185</c:v>
                </c:pt>
                <c:pt idx="1633">
                  <c:v>42186</c:v>
                </c:pt>
                <c:pt idx="1634">
                  <c:v>42187</c:v>
                </c:pt>
                <c:pt idx="1635">
                  <c:v>42191</c:v>
                </c:pt>
                <c:pt idx="1636">
                  <c:v>42192</c:v>
                </c:pt>
                <c:pt idx="1637">
                  <c:v>42193</c:v>
                </c:pt>
                <c:pt idx="1638">
                  <c:v>42194</c:v>
                </c:pt>
                <c:pt idx="1639">
                  <c:v>42195</c:v>
                </c:pt>
                <c:pt idx="1640">
                  <c:v>42198</c:v>
                </c:pt>
                <c:pt idx="1641">
                  <c:v>42199</c:v>
                </c:pt>
                <c:pt idx="1642">
                  <c:v>42200</c:v>
                </c:pt>
                <c:pt idx="1643">
                  <c:v>42201</c:v>
                </c:pt>
                <c:pt idx="1644">
                  <c:v>42202</c:v>
                </c:pt>
                <c:pt idx="1645">
                  <c:v>42205</c:v>
                </c:pt>
                <c:pt idx="1646">
                  <c:v>42206</c:v>
                </c:pt>
                <c:pt idx="1647">
                  <c:v>42207</c:v>
                </c:pt>
                <c:pt idx="1648">
                  <c:v>42208</c:v>
                </c:pt>
                <c:pt idx="1649">
                  <c:v>42209</c:v>
                </c:pt>
                <c:pt idx="1650">
                  <c:v>42212</c:v>
                </c:pt>
                <c:pt idx="1651">
                  <c:v>42213</c:v>
                </c:pt>
                <c:pt idx="1652">
                  <c:v>42214</c:v>
                </c:pt>
                <c:pt idx="1653">
                  <c:v>42215</c:v>
                </c:pt>
                <c:pt idx="1654">
                  <c:v>42216</c:v>
                </c:pt>
                <c:pt idx="1655">
                  <c:v>42219</c:v>
                </c:pt>
                <c:pt idx="1656">
                  <c:v>42220</c:v>
                </c:pt>
                <c:pt idx="1657">
                  <c:v>42221</c:v>
                </c:pt>
                <c:pt idx="1658">
                  <c:v>42222</c:v>
                </c:pt>
                <c:pt idx="1659">
                  <c:v>42223</c:v>
                </c:pt>
                <c:pt idx="1660">
                  <c:v>42226</c:v>
                </c:pt>
                <c:pt idx="1661">
                  <c:v>42227</c:v>
                </c:pt>
                <c:pt idx="1662">
                  <c:v>42228</c:v>
                </c:pt>
                <c:pt idx="1663">
                  <c:v>42229</c:v>
                </c:pt>
                <c:pt idx="1664">
                  <c:v>42230</c:v>
                </c:pt>
                <c:pt idx="1665">
                  <c:v>42233</c:v>
                </c:pt>
                <c:pt idx="1666">
                  <c:v>42234</c:v>
                </c:pt>
                <c:pt idx="1667">
                  <c:v>42235</c:v>
                </c:pt>
                <c:pt idx="1668">
                  <c:v>42236</c:v>
                </c:pt>
                <c:pt idx="1669">
                  <c:v>42237</c:v>
                </c:pt>
                <c:pt idx="1670">
                  <c:v>42240</c:v>
                </c:pt>
                <c:pt idx="1671">
                  <c:v>42241</c:v>
                </c:pt>
                <c:pt idx="1672">
                  <c:v>42242</c:v>
                </c:pt>
                <c:pt idx="1673">
                  <c:v>42243</c:v>
                </c:pt>
                <c:pt idx="1674">
                  <c:v>42244</c:v>
                </c:pt>
                <c:pt idx="1675">
                  <c:v>42247</c:v>
                </c:pt>
                <c:pt idx="1676">
                  <c:v>42248</c:v>
                </c:pt>
                <c:pt idx="1677">
                  <c:v>42249</c:v>
                </c:pt>
                <c:pt idx="1678">
                  <c:v>42250</c:v>
                </c:pt>
                <c:pt idx="1679">
                  <c:v>42251</c:v>
                </c:pt>
                <c:pt idx="1680">
                  <c:v>42255</c:v>
                </c:pt>
                <c:pt idx="1681">
                  <c:v>42256</c:v>
                </c:pt>
                <c:pt idx="1682">
                  <c:v>42257</c:v>
                </c:pt>
                <c:pt idx="1683">
                  <c:v>42258</c:v>
                </c:pt>
                <c:pt idx="1684">
                  <c:v>42261</c:v>
                </c:pt>
                <c:pt idx="1685">
                  <c:v>42262</c:v>
                </c:pt>
                <c:pt idx="1686">
                  <c:v>42263</c:v>
                </c:pt>
                <c:pt idx="1687">
                  <c:v>42264</c:v>
                </c:pt>
                <c:pt idx="1688">
                  <c:v>42265</c:v>
                </c:pt>
                <c:pt idx="1689">
                  <c:v>42268</c:v>
                </c:pt>
                <c:pt idx="1690">
                  <c:v>42269</c:v>
                </c:pt>
                <c:pt idx="1691">
                  <c:v>42270</c:v>
                </c:pt>
                <c:pt idx="1692">
                  <c:v>42271</c:v>
                </c:pt>
                <c:pt idx="1693">
                  <c:v>42272</c:v>
                </c:pt>
                <c:pt idx="1694">
                  <c:v>42275</c:v>
                </c:pt>
                <c:pt idx="1695">
                  <c:v>42276</c:v>
                </c:pt>
                <c:pt idx="1696">
                  <c:v>42277</c:v>
                </c:pt>
                <c:pt idx="1697">
                  <c:v>42278</c:v>
                </c:pt>
                <c:pt idx="1698">
                  <c:v>42279</c:v>
                </c:pt>
                <c:pt idx="1699">
                  <c:v>42282</c:v>
                </c:pt>
                <c:pt idx="1700">
                  <c:v>42283</c:v>
                </c:pt>
                <c:pt idx="1701">
                  <c:v>42284</c:v>
                </c:pt>
                <c:pt idx="1702">
                  <c:v>42285</c:v>
                </c:pt>
                <c:pt idx="1703">
                  <c:v>42286</c:v>
                </c:pt>
                <c:pt idx="1704">
                  <c:v>42289</c:v>
                </c:pt>
                <c:pt idx="1705">
                  <c:v>42290</c:v>
                </c:pt>
                <c:pt idx="1706">
                  <c:v>42291</c:v>
                </c:pt>
                <c:pt idx="1707">
                  <c:v>42292</c:v>
                </c:pt>
                <c:pt idx="1708">
                  <c:v>42293</c:v>
                </c:pt>
                <c:pt idx="1709">
                  <c:v>42296</c:v>
                </c:pt>
                <c:pt idx="1710">
                  <c:v>42297</c:v>
                </c:pt>
                <c:pt idx="1711">
                  <c:v>42298</c:v>
                </c:pt>
                <c:pt idx="1712">
                  <c:v>42299</c:v>
                </c:pt>
                <c:pt idx="1713">
                  <c:v>42300</c:v>
                </c:pt>
                <c:pt idx="1714">
                  <c:v>42303</c:v>
                </c:pt>
                <c:pt idx="1715">
                  <c:v>42304</c:v>
                </c:pt>
                <c:pt idx="1716">
                  <c:v>42305</c:v>
                </c:pt>
                <c:pt idx="1717">
                  <c:v>42306</c:v>
                </c:pt>
                <c:pt idx="1718">
                  <c:v>42307</c:v>
                </c:pt>
                <c:pt idx="1719">
                  <c:v>42310</c:v>
                </c:pt>
                <c:pt idx="1720">
                  <c:v>42311</c:v>
                </c:pt>
                <c:pt idx="1721">
                  <c:v>42312</c:v>
                </c:pt>
                <c:pt idx="1722">
                  <c:v>42313</c:v>
                </c:pt>
                <c:pt idx="1723">
                  <c:v>42314</c:v>
                </c:pt>
                <c:pt idx="1724">
                  <c:v>42317</c:v>
                </c:pt>
                <c:pt idx="1725">
                  <c:v>42318</c:v>
                </c:pt>
                <c:pt idx="1726">
                  <c:v>42319</c:v>
                </c:pt>
                <c:pt idx="1727">
                  <c:v>42320</c:v>
                </c:pt>
                <c:pt idx="1728">
                  <c:v>42321</c:v>
                </c:pt>
                <c:pt idx="1729">
                  <c:v>42324</c:v>
                </c:pt>
                <c:pt idx="1730">
                  <c:v>42325</c:v>
                </c:pt>
                <c:pt idx="1731">
                  <c:v>42326</c:v>
                </c:pt>
                <c:pt idx="1732">
                  <c:v>42327</c:v>
                </c:pt>
                <c:pt idx="1733">
                  <c:v>42328</c:v>
                </c:pt>
                <c:pt idx="1734">
                  <c:v>42331</c:v>
                </c:pt>
                <c:pt idx="1735">
                  <c:v>42332</c:v>
                </c:pt>
                <c:pt idx="1736">
                  <c:v>42333</c:v>
                </c:pt>
                <c:pt idx="1737">
                  <c:v>42335</c:v>
                </c:pt>
                <c:pt idx="1738">
                  <c:v>42338</c:v>
                </c:pt>
                <c:pt idx="1739">
                  <c:v>42339</c:v>
                </c:pt>
                <c:pt idx="1740">
                  <c:v>42340</c:v>
                </c:pt>
                <c:pt idx="1741">
                  <c:v>42341</c:v>
                </c:pt>
                <c:pt idx="1742">
                  <c:v>42342</c:v>
                </c:pt>
                <c:pt idx="1743">
                  <c:v>42345</c:v>
                </c:pt>
                <c:pt idx="1744">
                  <c:v>42346</c:v>
                </c:pt>
                <c:pt idx="1745">
                  <c:v>42347</c:v>
                </c:pt>
                <c:pt idx="1746">
                  <c:v>42348</c:v>
                </c:pt>
                <c:pt idx="1747">
                  <c:v>42349</c:v>
                </c:pt>
                <c:pt idx="1748">
                  <c:v>42352</c:v>
                </c:pt>
                <c:pt idx="1749">
                  <c:v>42353</c:v>
                </c:pt>
                <c:pt idx="1750">
                  <c:v>42354</c:v>
                </c:pt>
                <c:pt idx="1751">
                  <c:v>42355</c:v>
                </c:pt>
                <c:pt idx="1752">
                  <c:v>42356</c:v>
                </c:pt>
                <c:pt idx="1753">
                  <c:v>42359</c:v>
                </c:pt>
                <c:pt idx="1754">
                  <c:v>42360</c:v>
                </c:pt>
                <c:pt idx="1755">
                  <c:v>42361</c:v>
                </c:pt>
                <c:pt idx="1756">
                  <c:v>42362</c:v>
                </c:pt>
                <c:pt idx="1757">
                  <c:v>42366</c:v>
                </c:pt>
                <c:pt idx="1758">
                  <c:v>42367</c:v>
                </c:pt>
                <c:pt idx="1759">
                  <c:v>42368</c:v>
                </c:pt>
                <c:pt idx="1760">
                  <c:v>42369</c:v>
                </c:pt>
                <c:pt idx="1761">
                  <c:v>42373</c:v>
                </c:pt>
                <c:pt idx="1762">
                  <c:v>42374</c:v>
                </c:pt>
                <c:pt idx="1763">
                  <c:v>42375</c:v>
                </c:pt>
                <c:pt idx="1764">
                  <c:v>42376</c:v>
                </c:pt>
                <c:pt idx="1765">
                  <c:v>42377</c:v>
                </c:pt>
                <c:pt idx="1766">
                  <c:v>42380</c:v>
                </c:pt>
                <c:pt idx="1767">
                  <c:v>42381</c:v>
                </c:pt>
                <c:pt idx="1768">
                  <c:v>42382</c:v>
                </c:pt>
                <c:pt idx="1769">
                  <c:v>42383</c:v>
                </c:pt>
                <c:pt idx="1770">
                  <c:v>42384</c:v>
                </c:pt>
                <c:pt idx="1771">
                  <c:v>42388</c:v>
                </c:pt>
                <c:pt idx="1772">
                  <c:v>42389</c:v>
                </c:pt>
                <c:pt idx="1773">
                  <c:v>42390</c:v>
                </c:pt>
                <c:pt idx="1774">
                  <c:v>42391</c:v>
                </c:pt>
                <c:pt idx="1775">
                  <c:v>42394</c:v>
                </c:pt>
                <c:pt idx="1776">
                  <c:v>42395</c:v>
                </c:pt>
                <c:pt idx="1777">
                  <c:v>42396</c:v>
                </c:pt>
                <c:pt idx="1778">
                  <c:v>42397</c:v>
                </c:pt>
                <c:pt idx="1779">
                  <c:v>42398</c:v>
                </c:pt>
                <c:pt idx="1780">
                  <c:v>42401</c:v>
                </c:pt>
                <c:pt idx="1781">
                  <c:v>42402</c:v>
                </c:pt>
                <c:pt idx="1782">
                  <c:v>42403</c:v>
                </c:pt>
                <c:pt idx="1783">
                  <c:v>42404</c:v>
                </c:pt>
                <c:pt idx="1784">
                  <c:v>42405</c:v>
                </c:pt>
                <c:pt idx="1785">
                  <c:v>42408</c:v>
                </c:pt>
                <c:pt idx="1786">
                  <c:v>42409</c:v>
                </c:pt>
                <c:pt idx="1787">
                  <c:v>42410</c:v>
                </c:pt>
                <c:pt idx="1788">
                  <c:v>42411</c:v>
                </c:pt>
                <c:pt idx="1789">
                  <c:v>42412</c:v>
                </c:pt>
                <c:pt idx="1790">
                  <c:v>42416</c:v>
                </c:pt>
                <c:pt idx="1791">
                  <c:v>42417</c:v>
                </c:pt>
                <c:pt idx="1792">
                  <c:v>42418</c:v>
                </c:pt>
                <c:pt idx="1793">
                  <c:v>42419</c:v>
                </c:pt>
                <c:pt idx="1794">
                  <c:v>42422</c:v>
                </c:pt>
                <c:pt idx="1795">
                  <c:v>42423</c:v>
                </c:pt>
                <c:pt idx="1796">
                  <c:v>42424</c:v>
                </c:pt>
                <c:pt idx="1797">
                  <c:v>42425</c:v>
                </c:pt>
                <c:pt idx="1798">
                  <c:v>42426</c:v>
                </c:pt>
                <c:pt idx="1799">
                  <c:v>42429</c:v>
                </c:pt>
                <c:pt idx="1800">
                  <c:v>42430</c:v>
                </c:pt>
                <c:pt idx="1801">
                  <c:v>42431</c:v>
                </c:pt>
                <c:pt idx="1802">
                  <c:v>42432</c:v>
                </c:pt>
                <c:pt idx="1803">
                  <c:v>42433</c:v>
                </c:pt>
                <c:pt idx="1804">
                  <c:v>42436</c:v>
                </c:pt>
                <c:pt idx="1805">
                  <c:v>42437</c:v>
                </c:pt>
                <c:pt idx="1806">
                  <c:v>42438</c:v>
                </c:pt>
                <c:pt idx="1807">
                  <c:v>42439</c:v>
                </c:pt>
                <c:pt idx="1808">
                  <c:v>42440</c:v>
                </c:pt>
                <c:pt idx="1809">
                  <c:v>42443</c:v>
                </c:pt>
                <c:pt idx="1810">
                  <c:v>42444</c:v>
                </c:pt>
                <c:pt idx="1811">
                  <c:v>42445</c:v>
                </c:pt>
                <c:pt idx="1812">
                  <c:v>42446</c:v>
                </c:pt>
                <c:pt idx="1813">
                  <c:v>42447</c:v>
                </c:pt>
                <c:pt idx="1814">
                  <c:v>42450</c:v>
                </c:pt>
                <c:pt idx="1815">
                  <c:v>42451</c:v>
                </c:pt>
                <c:pt idx="1816">
                  <c:v>42452</c:v>
                </c:pt>
                <c:pt idx="1817">
                  <c:v>42453</c:v>
                </c:pt>
                <c:pt idx="1818">
                  <c:v>42457</c:v>
                </c:pt>
                <c:pt idx="1819">
                  <c:v>42458</c:v>
                </c:pt>
                <c:pt idx="1820">
                  <c:v>42459</c:v>
                </c:pt>
                <c:pt idx="1821">
                  <c:v>42460</c:v>
                </c:pt>
                <c:pt idx="1822">
                  <c:v>42461</c:v>
                </c:pt>
                <c:pt idx="1823">
                  <c:v>42464</c:v>
                </c:pt>
                <c:pt idx="1824">
                  <c:v>42465</c:v>
                </c:pt>
                <c:pt idx="1825">
                  <c:v>42466</c:v>
                </c:pt>
                <c:pt idx="1826">
                  <c:v>42467</c:v>
                </c:pt>
                <c:pt idx="1827">
                  <c:v>42468</c:v>
                </c:pt>
                <c:pt idx="1828">
                  <c:v>42471</c:v>
                </c:pt>
                <c:pt idx="1829">
                  <c:v>42472</c:v>
                </c:pt>
                <c:pt idx="1830">
                  <c:v>42473</c:v>
                </c:pt>
                <c:pt idx="1831">
                  <c:v>42474</c:v>
                </c:pt>
                <c:pt idx="1832">
                  <c:v>42475</c:v>
                </c:pt>
                <c:pt idx="1833">
                  <c:v>42478</c:v>
                </c:pt>
                <c:pt idx="1834">
                  <c:v>42479</c:v>
                </c:pt>
                <c:pt idx="1835">
                  <c:v>42480</c:v>
                </c:pt>
                <c:pt idx="1836">
                  <c:v>42481</c:v>
                </c:pt>
                <c:pt idx="1837">
                  <c:v>42482</c:v>
                </c:pt>
                <c:pt idx="1838">
                  <c:v>42485</c:v>
                </c:pt>
                <c:pt idx="1839">
                  <c:v>42486</c:v>
                </c:pt>
                <c:pt idx="1840">
                  <c:v>42487</c:v>
                </c:pt>
                <c:pt idx="1841">
                  <c:v>42488</c:v>
                </c:pt>
                <c:pt idx="1842">
                  <c:v>42489</c:v>
                </c:pt>
                <c:pt idx="1843">
                  <c:v>42492</c:v>
                </c:pt>
                <c:pt idx="1844">
                  <c:v>42493</c:v>
                </c:pt>
                <c:pt idx="1845">
                  <c:v>42494</c:v>
                </c:pt>
                <c:pt idx="1846">
                  <c:v>42495</c:v>
                </c:pt>
                <c:pt idx="1847">
                  <c:v>42496</c:v>
                </c:pt>
                <c:pt idx="1848">
                  <c:v>42499</c:v>
                </c:pt>
                <c:pt idx="1849">
                  <c:v>42500</c:v>
                </c:pt>
                <c:pt idx="1850">
                  <c:v>42501</c:v>
                </c:pt>
                <c:pt idx="1851">
                  <c:v>42502</c:v>
                </c:pt>
                <c:pt idx="1852">
                  <c:v>42503</c:v>
                </c:pt>
                <c:pt idx="1853">
                  <c:v>42506</c:v>
                </c:pt>
                <c:pt idx="1854">
                  <c:v>42507</c:v>
                </c:pt>
                <c:pt idx="1855">
                  <c:v>42508</c:v>
                </c:pt>
                <c:pt idx="1856">
                  <c:v>42509</c:v>
                </c:pt>
                <c:pt idx="1857">
                  <c:v>42510</c:v>
                </c:pt>
                <c:pt idx="1858">
                  <c:v>42513</c:v>
                </c:pt>
                <c:pt idx="1859">
                  <c:v>42514</c:v>
                </c:pt>
                <c:pt idx="1860">
                  <c:v>42515</c:v>
                </c:pt>
                <c:pt idx="1861">
                  <c:v>42516</c:v>
                </c:pt>
                <c:pt idx="1862">
                  <c:v>42517</c:v>
                </c:pt>
                <c:pt idx="1863">
                  <c:v>42521</c:v>
                </c:pt>
                <c:pt idx="1864">
                  <c:v>42522</c:v>
                </c:pt>
                <c:pt idx="1865">
                  <c:v>42523</c:v>
                </c:pt>
                <c:pt idx="1866">
                  <c:v>42524</c:v>
                </c:pt>
                <c:pt idx="1867">
                  <c:v>42527</c:v>
                </c:pt>
                <c:pt idx="1868">
                  <c:v>42528</c:v>
                </c:pt>
                <c:pt idx="1869">
                  <c:v>42529</c:v>
                </c:pt>
                <c:pt idx="1870">
                  <c:v>42530</c:v>
                </c:pt>
                <c:pt idx="1871">
                  <c:v>42531</c:v>
                </c:pt>
                <c:pt idx="1872">
                  <c:v>42534</c:v>
                </c:pt>
                <c:pt idx="1873">
                  <c:v>42535</c:v>
                </c:pt>
                <c:pt idx="1874">
                  <c:v>42536</c:v>
                </c:pt>
                <c:pt idx="1875">
                  <c:v>42537</c:v>
                </c:pt>
                <c:pt idx="1876">
                  <c:v>42538</c:v>
                </c:pt>
                <c:pt idx="1877">
                  <c:v>42541</c:v>
                </c:pt>
                <c:pt idx="1878">
                  <c:v>42542</c:v>
                </c:pt>
                <c:pt idx="1879">
                  <c:v>42543</c:v>
                </c:pt>
                <c:pt idx="1880">
                  <c:v>42544</c:v>
                </c:pt>
                <c:pt idx="1881">
                  <c:v>42545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42556</c:v>
                </c:pt>
                <c:pt idx="1888">
                  <c:v>42557</c:v>
                </c:pt>
                <c:pt idx="1889">
                  <c:v>42558</c:v>
                </c:pt>
                <c:pt idx="1890">
                  <c:v>42559</c:v>
                </c:pt>
                <c:pt idx="1891">
                  <c:v>42562</c:v>
                </c:pt>
                <c:pt idx="1892">
                  <c:v>42563</c:v>
                </c:pt>
                <c:pt idx="1893">
                  <c:v>42564</c:v>
                </c:pt>
                <c:pt idx="1894">
                  <c:v>42565</c:v>
                </c:pt>
                <c:pt idx="1895">
                  <c:v>42566</c:v>
                </c:pt>
                <c:pt idx="1896">
                  <c:v>42569</c:v>
                </c:pt>
                <c:pt idx="1897">
                  <c:v>42570</c:v>
                </c:pt>
                <c:pt idx="1898">
                  <c:v>42571</c:v>
                </c:pt>
                <c:pt idx="1899">
                  <c:v>42572</c:v>
                </c:pt>
                <c:pt idx="1900">
                  <c:v>42573</c:v>
                </c:pt>
                <c:pt idx="1901">
                  <c:v>42576</c:v>
                </c:pt>
                <c:pt idx="1902">
                  <c:v>42577</c:v>
                </c:pt>
                <c:pt idx="1903">
                  <c:v>42578</c:v>
                </c:pt>
                <c:pt idx="1904">
                  <c:v>42579</c:v>
                </c:pt>
                <c:pt idx="1905">
                  <c:v>42580</c:v>
                </c:pt>
                <c:pt idx="1906">
                  <c:v>42583</c:v>
                </c:pt>
                <c:pt idx="1907">
                  <c:v>42584</c:v>
                </c:pt>
                <c:pt idx="1908">
                  <c:v>42585</c:v>
                </c:pt>
                <c:pt idx="1909">
                  <c:v>42586</c:v>
                </c:pt>
                <c:pt idx="1910">
                  <c:v>42587</c:v>
                </c:pt>
                <c:pt idx="1911">
                  <c:v>42590</c:v>
                </c:pt>
                <c:pt idx="1912">
                  <c:v>42591</c:v>
                </c:pt>
                <c:pt idx="1913">
                  <c:v>42592</c:v>
                </c:pt>
                <c:pt idx="1914">
                  <c:v>42593</c:v>
                </c:pt>
                <c:pt idx="1915">
                  <c:v>42594</c:v>
                </c:pt>
                <c:pt idx="1916">
                  <c:v>42597</c:v>
                </c:pt>
                <c:pt idx="1917">
                  <c:v>42598</c:v>
                </c:pt>
                <c:pt idx="1918">
                  <c:v>42599</c:v>
                </c:pt>
                <c:pt idx="1919">
                  <c:v>42600</c:v>
                </c:pt>
                <c:pt idx="1920">
                  <c:v>42601</c:v>
                </c:pt>
                <c:pt idx="1921">
                  <c:v>42604</c:v>
                </c:pt>
                <c:pt idx="1922">
                  <c:v>42605</c:v>
                </c:pt>
                <c:pt idx="1923">
                  <c:v>42606</c:v>
                </c:pt>
                <c:pt idx="1924">
                  <c:v>42607</c:v>
                </c:pt>
                <c:pt idx="1925">
                  <c:v>42608</c:v>
                </c:pt>
                <c:pt idx="1926">
                  <c:v>42611</c:v>
                </c:pt>
                <c:pt idx="1927">
                  <c:v>42612</c:v>
                </c:pt>
                <c:pt idx="1928">
                  <c:v>42613</c:v>
                </c:pt>
                <c:pt idx="1929">
                  <c:v>42614</c:v>
                </c:pt>
                <c:pt idx="1930">
                  <c:v>42615</c:v>
                </c:pt>
                <c:pt idx="1931">
                  <c:v>42619</c:v>
                </c:pt>
                <c:pt idx="1932">
                  <c:v>42620</c:v>
                </c:pt>
                <c:pt idx="1933">
                  <c:v>42621</c:v>
                </c:pt>
                <c:pt idx="1934">
                  <c:v>42622</c:v>
                </c:pt>
                <c:pt idx="1935">
                  <c:v>42625</c:v>
                </c:pt>
                <c:pt idx="1936">
                  <c:v>42626</c:v>
                </c:pt>
                <c:pt idx="1937">
                  <c:v>42627</c:v>
                </c:pt>
                <c:pt idx="1938">
                  <c:v>42628</c:v>
                </c:pt>
                <c:pt idx="1939">
                  <c:v>42629</c:v>
                </c:pt>
                <c:pt idx="1940">
                  <c:v>42632</c:v>
                </c:pt>
                <c:pt idx="1941">
                  <c:v>42633</c:v>
                </c:pt>
                <c:pt idx="1942">
                  <c:v>42634</c:v>
                </c:pt>
                <c:pt idx="1943">
                  <c:v>42635</c:v>
                </c:pt>
                <c:pt idx="1944">
                  <c:v>42636</c:v>
                </c:pt>
                <c:pt idx="1945">
                  <c:v>42639</c:v>
                </c:pt>
                <c:pt idx="1946">
                  <c:v>42640</c:v>
                </c:pt>
                <c:pt idx="1947">
                  <c:v>42641</c:v>
                </c:pt>
                <c:pt idx="1948">
                  <c:v>42642</c:v>
                </c:pt>
                <c:pt idx="1949">
                  <c:v>42643</c:v>
                </c:pt>
                <c:pt idx="1950">
                  <c:v>42646</c:v>
                </c:pt>
                <c:pt idx="1951">
                  <c:v>42647</c:v>
                </c:pt>
                <c:pt idx="1952">
                  <c:v>42648</c:v>
                </c:pt>
                <c:pt idx="1953">
                  <c:v>42649</c:v>
                </c:pt>
                <c:pt idx="1954">
                  <c:v>42650</c:v>
                </c:pt>
                <c:pt idx="1955">
                  <c:v>42653</c:v>
                </c:pt>
                <c:pt idx="1956">
                  <c:v>42654</c:v>
                </c:pt>
                <c:pt idx="1957">
                  <c:v>42655</c:v>
                </c:pt>
                <c:pt idx="1958">
                  <c:v>42656</c:v>
                </c:pt>
                <c:pt idx="1959">
                  <c:v>42657</c:v>
                </c:pt>
                <c:pt idx="1960">
                  <c:v>42660</c:v>
                </c:pt>
                <c:pt idx="1961">
                  <c:v>42661</c:v>
                </c:pt>
                <c:pt idx="1962">
                  <c:v>42662</c:v>
                </c:pt>
                <c:pt idx="1963">
                  <c:v>42663</c:v>
                </c:pt>
                <c:pt idx="1964">
                  <c:v>42664</c:v>
                </c:pt>
                <c:pt idx="1965">
                  <c:v>42667</c:v>
                </c:pt>
                <c:pt idx="1966">
                  <c:v>42668</c:v>
                </c:pt>
                <c:pt idx="1967">
                  <c:v>42669</c:v>
                </c:pt>
                <c:pt idx="1968">
                  <c:v>42670</c:v>
                </c:pt>
                <c:pt idx="1969">
                  <c:v>42671</c:v>
                </c:pt>
                <c:pt idx="1970">
                  <c:v>42674</c:v>
                </c:pt>
                <c:pt idx="1971">
                  <c:v>42675</c:v>
                </c:pt>
                <c:pt idx="1972">
                  <c:v>42676</c:v>
                </c:pt>
                <c:pt idx="1973">
                  <c:v>42677</c:v>
                </c:pt>
                <c:pt idx="1974">
                  <c:v>42678</c:v>
                </c:pt>
                <c:pt idx="1975">
                  <c:v>42681</c:v>
                </c:pt>
                <c:pt idx="1976">
                  <c:v>42682</c:v>
                </c:pt>
                <c:pt idx="1977">
                  <c:v>42683</c:v>
                </c:pt>
                <c:pt idx="1978">
                  <c:v>42684</c:v>
                </c:pt>
                <c:pt idx="1979">
                  <c:v>42685</c:v>
                </c:pt>
                <c:pt idx="1980">
                  <c:v>42688</c:v>
                </c:pt>
                <c:pt idx="1981">
                  <c:v>42689</c:v>
                </c:pt>
                <c:pt idx="1982">
                  <c:v>42690</c:v>
                </c:pt>
                <c:pt idx="1983">
                  <c:v>42691</c:v>
                </c:pt>
                <c:pt idx="1984">
                  <c:v>42692</c:v>
                </c:pt>
                <c:pt idx="1985">
                  <c:v>42695</c:v>
                </c:pt>
                <c:pt idx="1986">
                  <c:v>42696</c:v>
                </c:pt>
                <c:pt idx="1987">
                  <c:v>42697</c:v>
                </c:pt>
                <c:pt idx="1988">
                  <c:v>42699</c:v>
                </c:pt>
                <c:pt idx="1989">
                  <c:v>42702</c:v>
                </c:pt>
                <c:pt idx="1990">
                  <c:v>42703</c:v>
                </c:pt>
                <c:pt idx="1991">
                  <c:v>42704</c:v>
                </c:pt>
                <c:pt idx="1992">
                  <c:v>42705</c:v>
                </c:pt>
                <c:pt idx="1993">
                  <c:v>42706</c:v>
                </c:pt>
                <c:pt idx="1994">
                  <c:v>42709</c:v>
                </c:pt>
                <c:pt idx="1995">
                  <c:v>42710</c:v>
                </c:pt>
                <c:pt idx="1996">
                  <c:v>42711</c:v>
                </c:pt>
                <c:pt idx="1997">
                  <c:v>42712</c:v>
                </c:pt>
                <c:pt idx="1998">
                  <c:v>42713</c:v>
                </c:pt>
                <c:pt idx="1999">
                  <c:v>42716</c:v>
                </c:pt>
                <c:pt idx="2000">
                  <c:v>42717</c:v>
                </c:pt>
                <c:pt idx="2001">
                  <c:v>42718</c:v>
                </c:pt>
                <c:pt idx="2002">
                  <c:v>42719</c:v>
                </c:pt>
                <c:pt idx="2003">
                  <c:v>42720</c:v>
                </c:pt>
                <c:pt idx="2004">
                  <c:v>42723</c:v>
                </c:pt>
                <c:pt idx="2005">
                  <c:v>42724</c:v>
                </c:pt>
                <c:pt idx="2006">
                  <c:v>42725</c:v>
                </c:pt>
                <c:pt idx="2007">
                  <c:v>42726</c:v>
                </c:pt>
                <c:pt idx="2008">
                  <c:v>42727</c:v>
                </c:pt>
                <c:pt idx="2009">
                  <c:v>42731</c:v>
                </c:pt>
                <c:pt idx="2010">
                  <c:v>42732</c:v>
                </c:pt>
                <c:pt idx="2011">
                  <c:v>42733</c:v>
                </c:pt>
                <c:pt idx="2012">
                  <c:v>42734</c:v>
                </c:pt>
                <c:pt idx="2013">
                  <c:v>42738</c:v>
                </c:pt>
                <c:pt idx="2014">
                  <c:v>42739</c:v>
                </c:pt>
                <c:pt idx="2015">
                  <c:v>42740</c:v>
                </c:pt>
                <c:pt idx="2016">
                  <c:v>42741</c:v>
                </c:pt>
                <c:pt idx="2017">
                  <c:v>42744</c:v>
                </c:pt>
                <c:pt idx="2018">
                  <c:v>42745</c:v>
                </c:pt>
                <c:pt idx="2019">
                  <c:v>42746</c:v>
                </c:pt>
                <c:pt idx="2020">
                  <c:v>42747</c:v>
                </c:pt>
                <c:pt idx="2021">
                  <c:v>42748</c:v>
                </c:pt>
                <c:pt idx="2022">
                  <c:v>42752</c:v>
                </c:pt>
                <c:pt idx="2023">
                  <c:v>42753</c:v>
                </c:pt>
                <c:pt idx="2024">
                  <c:v>42754</c:v>
                </c:pt>
                <c:pt idx="2025">
                  <c:v>42755</c:v>
                </c:pt>
                <c:pt idx="2026">
                  <c:v>42758</c:v>
                </c:pt>
                <c:pt idx="2027">
                  <c:v>42759</c:v>
                </c:pt>
                <c:pt idx="2028">
                  <c:v>42760</c:v>
                </c:pt>
                <c:pt idx="2029">
                  <c:v>42761</c:v>
                </c:pt>
                <c:pt idx="2030">
                  <c:v>42762</c:v>
                </c:pt>
                <c:pt idx="2031">
                  <c:v>42765</c:v>
                </c:pt>
                <c:pt idx="2032">
                  <c:v>42766</c:v>
                </c:pt>
                <c:pt idx="2033">
                  <c:v>42767</c:v>
                </c:pt>
                <c:pt idx="2034">
                  <c:v>42768</c:v>
                </c:pt>
                <c:pt idx="2035">
                  <c:v>42769</c:v>
                </c:pt>
                <c:pt idx="2036">
                  <c:v>42772</c:v>
                </c:pt>
                <c:pt idx="2037">
                  <c:v>42773</c:v>
                </c:pt>
                <c:pt idx="2038">
                  <c:v>42774</c:v>
                </c:pt>
                <c:pt idx="2039">
                  <c:v>42775</c:v>
                </c:pt>
                <c:pt idx="2040">
                  <c:v>42776</c:v>
                </c:pt>
                <c:pt idx="2041">
                  <c:v>42779</c:v>
                </c:pt>
                <c:pt idx="2042">
                  <c:v>42780</c:v>
                </c:pt>
                <c:pt idx="2043">
                  <c:v>42781</c:v>
                </c:pt>
                <c:pt idx="2044">
                  <c:v>42782</c:v>
                </c:pt>
                <c:pt idx="2045">
                  <c:v>42783</c:v>
                </c:pt>
                <c:pt idx="2046">
                  <c:v>42787</c:v>
                </c:pt>
                <c:pt idx="2047">
                  <c:v>42788</c:v>
                </c:pt>
                <c:pt idx="2048">
                  <c:v>42789</c:v>
                </c:pt>
                <c:pt idx="2049">
                  <c:v>42790</c:v>
                </c:pt>
                <c:pt idx="2050">
                  <c:v>42793</c:v>
                </c:pt>
                <c:pt idx="2051">
                  <c:v>42794</c:v>
                </c:pt>
                <c:pt idx="2052">
                  <c:v>42795</c:v>
                </c:pt>
                <c:pt idx="2053">
                  <c:v>42796</c:v>
                </c:pt>
                <c:pt idx="2054">
                  <c:v>42797</c:v>
                </c:pt>
                <c:pt idx="2055">
                  <c:v>42800</c:v>
                </c:pt>
                <c:pt idx="2056">
                  <c:v>42801</c:v>
                </c:pt>
                <c:pt idx="2057">
                  <c:v>42802</c:v>
                </c:pt>
                <c:pt idx="2058">
                  <c:v>42803</c:v>
                </c:pt>
                <c:pt idx="2059">
                  <c:v>42804</c:v>
                </c:pt>
                <c:pt idx="2060">
                  <c:v>42807</c:v>
                </c:pt>
                <c:pt idx="2061">
                  <c:v>42808</c:v>
                </c:pt>
                <c:pt idx="2062">
                  <c:v>42809</c:v>
                </c:pt>
                <c:pt idx="2063">
                  <c:v>42810</c:v>
                </c:pt>
                <c:pt idx="2064">
                  <c:v>42811</c:v>
                </c:pt>
                <c:pt idx="2065">
                  <c:v>42814</c:v>
                </c:pt>
                <c:pt idx="2066">
                  <c:v>42815</c:v>
                </c:pt>
                <c:pt idx="2067">
                  <c:v>42816</c:v>
                </c:pt>
                <c:pt idx="2068">
                  <c:v>42817</c:v>
                </c:pt>
                <c:pt idx="2069">
                  <c:v>42818</c:v>
                </c:pt>
                <c:pt idx="2070">
                  <c:v>42821</c:v>
                </c:pt>
                <c:pt idx="2071">
                  <c:v>42822</c:v>
                </c:pt>
                <c:pt idx="2072">
                  <c:v>42823</c:v>
                </c:pt>
                <c:pt idx="2073">
                  <c:v>42824</c:v>
                </c:pt>
                <c:pt idx="2074">
                  <c:v>42825</c:v>
                </c:pt>
                <c:pt idx="2075">
                  <c:v>42828</c:v>
                </c:pt>
                <c:pt idx="2076">
                  <c:v>42829</c:v>
                </c:pt>
                <c:pt idx="2077">
                  <c:v>42830</c:v>
                </c:pt>
                <c:pt idx="2078">
                  <c:v>42831</c:v>
                </c:pt>
                <c:pt idx="2079">
                  <c:v>42832</c:v>
                </c:pt>
                <c:pt idx="2080">
                  <c:v>42835</c:v>
                </c:pt>
                <c:pt idx="2081">
                  <c:v>42836</c:v>
                </c:pt>
                <c:pt idx="2082">
                  <c:v>42837</c:v>
                </c:pt>
                <c:pt idx="2083">
                  <c:v>42838</c:v>
                </c:pt>
                <c:pt idx="2084">
                  <c:v>42842</c:v>
                </c:pt>
                <c:pt idx="2085">
                  <c:v>42843</c:v>
                </c:pt>
                <c:pt idx="2086">
                  <c:v>42844</c:v>
                </c:pt>
                <c:pt idx="2087">
                  <c:v>42845</c:v>
                </c:pt>
                <c:pt idx="2088">
                  <c:v>42846</c:v>
                </c:pt>
                <c:pt idx="2089">
                  <c:v>42849</c:v>
                </c:pt>
                <c:pt idx="2090">
                  <c:v>42850</c:v>
                </c:pt>
                <c:pt idx="2091">
                  <c:v>42851</c:v>
                </c:pt>
                <c:pt idx="2092">
                  <c:v>42852</c:v>
                </c:pt>
                <c:pt idx="2093">
                  <c:v>42853</c:v>
                </c:pt>
                <c:pt idx="2094">
                  <c:v>42856</c:v>
                </c:pt>
                <c:pt idx="2095">
                  <c:v>42857</c:v>
                </c:pt>
                <c:pt idx="2096">
                  <c:v>42858</c:v>
                </c:pt>
                <c:pt idx="2097">
                  <c:v>42859</c:v>
                </c:pt>
                <c:pt idx="2098">
                  <c:v>42860</c:v>
                </c:pt>
                <c:pt idx="2099">
                  <c:v>42863</c:v>
                </c:pt>
                <c:pt idx="2100">
                  <c:v>42864</c:v>
                </c:pt>
                <c:pt idx="2101">
                  <c:v>42865</c:v>
                </c:pt>
                <c:pt idx="2102">
                  <c:v>42866</c:v>
                </c:pt>
                <c:pt idx="2103">
                  <c:v>42867</c:v>
                </c:pt>
                <c:pt idx="2104">
                  <c:v>42870</c:v>
                </c:pt>
                <c:pt idx="2105">
                  <c:v>42871</c:v>
                </c:pt>
                <c:pt idx="2106">
                  <c:v>42872</c:v>
                </c:pt>
                <c:pt idx="2107">
                  <c:v>42873</c:v>
                </c:pt>
                <c:pt idx="2108">
                  <c:v>42874</c:v>
                </c:pt>
                <c:pt idx="2109">
                  <c:v>42877</c:v>
                </c:pt>
                <c:pt idx="2110">
                  <c:v>42878</c:v>
                </c:pt>
                <c:pt idx="2111">
                  <c:v>42879</c:v>
                </c:pt>
                <c:pt idx="2112">
                  <c:v>42880</c:v>
                </c:pt>
                <c:pt idx="2113">
                  <c:v>42881</c:v>
                </c:pt>
                <c:pt idx="2114">
                  <c:v>42885</c:v>
                </c:pt>
                <c:pt idx="2115">
                  <c:v>42886</c:v>
                </c:pt>
                <c:pt idx="2116">
                  <c:v>42887</c:v>
                </c:pt>
                <c:pt idx="2117">
                  <c:v>42888</c:v>
                </c:pt>
                <c:pt idx="2118">
                  <c:v>42891</c:v>
                </c:pt>
                <c:pt idx="2119">
                  <c:v>42892</c:v>
                </c:pt>
                <c:pt idx="2120">
                  <c:v>42893</c:v>
                </c:pt>
                <c:pt idx="2121">
                  <c:v>42894</c:v>
                </c:pt>
                <c:pt idx="2122">
                  <c:v>42895</c:v>
                </c:pt>
                <c:pt idx="2123">
                  <c:v>42898</c:v>
                </c:pt>
                <c:pt idx="2124">
                  <c:v>42899</c:v>
                </c:pt>
                <c:pt idx="2125">
                  <c:v>42900</c:v>
                </c:pt>
                <c:pt idx="2126">
                  <c:v>42901</c:v>
                </c:pt>
                <c:pt idx="2127">
                  <c:v>42902</c:v>
                </c:pt>
                <c:pt idx="2128">
                  <c:v>42905</c:v>
                </c:pt>
                <c:pt idx="2129">
                  <c:v>42906</c:v>
                </c:pt>
                <c:pt idx="2130">
                  <c:v>42907</c:v>
                </c:pt>
                <c:pt idx="2131">
                  <c:v>42908</c:v>
                </c:pt>
                <c:pt idx="2132">
                  <c:v>42909</c:v>
                </c:pt>
                <c:pt idx="2133">
                  <c:v>42912</c:v>
                </c:pt>
                <c:pt idx="2134">
                  <c:v>42913</c:v>
                </c:pt>
                <c:pt idx="2135">
                  <c:v>42914</c:v>
                </c:pt>
                <c:pt idx="2136">
                  <c:v>42915</c:v>
                </c:pt>
                <c:pt idx="2137">
                  <c:v>42916</c:v>
                </c:pt>
                <c:pt idx="2138">
                  <c:v>42919</c:v>
                </c:pt>
                <c:pt idx="2139">
                  <c:v>42921</c:v>
                </c:pt>
                <c:pt idx="2140">
                  <c:v>42922</c:v>
                </c:pt>
                <c:pt idx="2141">
                  <c:v>42923</c:v>
                </c:pt>
                <c:pt idx="2142">
                  <c:v>42926</c:v>
                </c:pt>
                <c:pt idx="2143">
                  <c:v>42927</c:v>
                </c:pt>
                <c:pt idx="2144">
                  <c:v>42928</c:v>
                </c:pt>
                <c:pt idx="2145">
                  <c:v>42929</c:v>
                </c:pt>
                <c:pt idx="2146">
                  <c:v>42930</c:v>
                </c:pt>
                <c:pt idx="2147">
                  <c:v>42933</c:v>
                </c:pt>
                <c:pt idx="2148">
                  <c:v>42934</c:v>
                </c:pt>
                <c:pt idx="2149">
                  <c:v>42935</c:v>
                </c:pt>
                <c:pt idx="2150">
                  <c:v>42936</c:v>
                </c:pt>
                <c:pt idx="2151">
                  <c:v>42937</c:v>
                </c:pt>
                <c:pt idx="2152">
                  <c:v>42940</c:v>
                </c:pt>
                <c:pt idx="2153">
                  <c:v>42941</c:v>
                </c:pt>
                <c:pt idx="2154">
                  <c:v>42942</c:v>
                </c:pt>
                <c:pt idx="2155">
                  <c:v>42943</c:v>
                </c:pt>
                <c:pt idx="2156">
                  <c:v>42944</c:v>
                </c:pt>
                <c:pt idx="2157">
                  <c:v>42947</c:v>
                </c:pt>
                <c:pt idx="2158">
                  <c:v>42948</c:v>
                </c:pt>
                <c:pt idx="2159">
                  <c:v>42949</c:v>
                </c:pt>
                <c:pt idx="2160">
                  <c:v>42950</c:v>
                </c:pt>
                <c:pt idx="2161">
                  <c:v>42951</c:v>
                </c:pt>
                <c:pt idx="2162">
                  <c:v>42954</c:v>
                </c:pt>
                <c:pt idx="2163">
                  <c:v>42955</c:v>
                </c:pt>
                <c:pt idx="2164">
                  <c:v>42956</c:v>
                </c:pt>
                <c:pt idx="2165">
                  <c:v>42957</c:v>
                </c:pt>
                <c:pt idx="2166">
                  <c:v>42958</c:v>
                </c:pt>
                <c:pt idx="2167">
                  <c:v>42961</c:v>
                </c:pt>
                <c:pt idx="2168">
                  <c:v>42962</c:v>
                </c:pt>
                <c:pt idx="2169">
                  <c:v>42963</c:v>
                </c:pt>
                <c:pt idx="2170">
                  <c:v>42964</c:v>
                </c:pt>
                <c:pt idx="2171">
                  <c:v>42965</c:v>
                </c:pt>
                <c:pt idx="2172">
                  <c:v>42968</c:v>
                </c:pt>
                <c:pt idx="2173">
                  <c:v>42969</c:v>
                </c:pt>
                <c:pt idx="2174">
                  <c:v>42970</c:v>
                </c:pt>
                <c:pt idx="2175">
                  <c:v>42971</c:v>
                </c:pt>
                <c:pt idx="2176">
                  <c:v>42972</c:v>
                </c:pt>
                <c:pt idx="2177">
                  <c:v>42975</c:v>
                </c:pt>
                <c:pt idx="2178">
                  <c:v>42976</c:v>
                </c:pt>
                <c:pt idx="2179">
                  <c:v>42977</c:v>
                </c:pt>
                <c:pt idx="2180">
                  <c:v>42978</c:v>
                </c:pt>
                <c:pt idx="2181">
                  <c:v>42979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43063</c:v>
                </c:pt>
                <c:pt idx="2240">
                  <c:v>43066</c:v>
                </c:pt>
                <c:pt idx="2241">
                  <c:v>43067</c:v>
                </c:pt>
                <c:pt idx="2242">
                  <c:v>43068</c:v>
                </c:pt>
                <c:pt idx="2243">
                  <c:v>43069</c:v>
                </c:pt>
                <c:pt idx="2244">
                  <c:v>43070</c:v>
                </c:pt>
                <c:pt idx="2245">
                  <c:v>43073</c:v>
                </c:pt>
                <c:pt idx="2246">
                  <c:v>43074</c:v>
                </c:pt>
                <c:pt idx="2247">
                  <c:v>43075</c:v>
                </c:pt>
                <c:pt idx="2248">
                  <c:v>43076</c:v>
                </c:pt>
                <c:pt idx="2249">
                  <c:v>43077</c:v>
                </c:pt>
                <c:pt idx="2250">
                  <c:v>43080</c:v>
                </c:pt>
                <c:pt idx="2251">
                  <c:v>43081</c:v>
                </c:pt>
                <c:pt idx="2252">
                  <c:v>43082</c:v>
                </c:pt>
                <c:pt idx="2253">
                  <c:v>43083</c:v>
                </c:pt>
                <c:pt idx="2254">
                  <c:v>43084</c:v>
                </c:pt>
                <c:pt idx="2255">
                  <c:v>43087</c:v>
                </c:pt>
                <c:pt idx="2256">
                  <c:v>43088</c:v>
                </c:pt>
                <c:pt idx="2257">
                  <c:v>43089</c:v>
                </c:pt>
                <c:pt idx="2258">
                  <c:v>43090</c:v>
                </c:pt>
                <c:pt idx="2259">
                  <c:v>43091</c:v>
                </c:pt>
                <c:pt idx="2260">
                  <c:v>43095</c:v>
                </c:pt>
                <c:pt idx="2261">
                  <c:v>43096</c:v>
                </c:pt>
                <c:pt idx="2262">
                  <c:v>43097</c:v>
                </c:pt>
                <c:pt idx="2263">
                  <c:v>43098</c:v>
                </c:pt>
                <c:pt idx="2264">
                  <c:v>43102</c:v>
                </c:pt>
                <c:pt idx="2265">
                  <c:v>43103</c:v>
                </c:pt>
                <c:pt idx="2266">
                  <c:v>43104</c:v>
                </c:pt>
                <c:pt idx="2267">
                  <c:v>43105</c:v>
                </c:pt>
                <c:pt idx="2268">
                  <c:v>43108</c:v>
                </c:pt>
                <c:pt idx="2269">
                  <c:v>43109</c:v>
                </c:pt>
                <c:pt idx="2270">
                  <c:v>43110</c:v>
                </c:pt>
                <c:pt idx="2271">
                  <c:v>43111</c:v>
                </c:pt>
                <c:pt idx="2272">
                  <c:v>43112</c:v>
                </c:pt>
                <c:pt idx="2273">
                  <c:v>43116</c:v>
                </c:pt>
                <c:pt idx="2274">
                  <c:v>43117</c:v>
                </c:pt>
                <c:pt idx="2275">
                  <c:v>43118</c:v>
                </c:pt>
                <c:pt idx="2276">
                  <c:v>43119</c:v>
                </c:pt>
                <c:pt idx="2277">
                  <c:v>43122</c:v>
                </c:pt>
                <c:pt idx="2278">
                  <c:v>43123</c:v>
                </c:pt>
                <c:pt idx="2279">
                  <c:v>43124</c:v>
                </c:pt>
                <c:pt idx="2280">
                  <c:v>43125</c:v>
                </c:pt>
                <c:pt idx="2281">
                  <c:v>43126</c:v>
                </c:pt>
                <c:pt idx="2282">
                  <c:v>43129</c:v>
                </c:pt>
                <c:pt idx="2283">
                  <c:v>43130</c:v>
                </c:pt>
                <c:pt idx="2284">
                  <c:v>43131</c:v>
                </c:pt>
                <c:pt idx="2285">
                  <c:v>43132</c:v>
                </c:pt>
                <c:pt idx="2286">
                  <c:v>43133</c:v>
                </c:pt>
                <c:pt idx="2287">
                  <c:v>43136</c:v>
                </c:pt>
                <c:pt idx="2288">
                  <c:v>43137</c:v>
                </c:pt>
                <c:pt idx="2289">
                  <c:v>43138</c:v>
                </c:pt>
                <c:pt idx="2290">
                  <c:v>43139</c:v>
                </c:pt>
                <c:pt idx="2291">
                  <c:v>43140</c:v>
                </c:pt>
                <c:pt idx="2292">
                  <c:v>43143</c:v>
                </c:pt>
                <c:pt idx="2293">
                  <c:v>43144</c:v>
                </c:pt>
                <c:pt idx="2294">
                  <c:v>43145</c:v>
                </c:pt>
                <c:pt idx="2295">
                  <c:v>43146</c:v>
                </c:pt>
                <c:pt idx="2296">
                  <c:v>43147</c:v>
                </c:pt>
                <c:pt idx="2297">
                  <c:v>43151</c:v>
                </c:pt>
                <c:pt idx="2298">
                  <c:v>43152</c:v>
                </c:pt>
                <c:pt idx="2299">
                  <c:v>43153</c:v>
                </c:pt>
                <c:pt idx="2300">
                  <c:v>43154</c:v>
                </c:pt>
                <c:pt idx="2301">
                  <c:v>43157</c:v>
                </c:pt>
                <c:pt idx="2302">
                  <c:v>43158</c:v>
                </c:pt>
                <c:pt idx="2303">
                  <c:v>43159</c:v>
                </c:pt>
                <c:pt idx="2304">
                  <c:v>43160</c:v>
                </c:pt>
                <c:pt idx="2305">
                  <c:v>43161</c:v>
                </c:pt>
                <c:pt idx="2306">
                  <c:v>43164</c:v>
                </c:pt>
                <c:pt idx="2307">
                  <c:v>43165</c:v>
                </c:pt>
                <c:pt idx="2308">
                  <c:v>43166</c:v>
                </c:pt>
                <c:pt idx="2309">
                  <c:v>43167</c:v>
                </c:pt>
                <c:pt idx="2310">
                  <c:v>43168</c:v>
                </c:pt>
                <c:pt idx="2311">
                  <c:v>43171</c:v>
                </c:pt>
                <c:pt idx="2312">
                  <c:v>43172</c:v>
                </c:pt>
                <c:pt idx="2313">
                  <c:v>43173</c:v>
                </c:pt>
                <c:pt idx="2314">
                  <c:v>43174</c:v>
                </c:pt>
                <c:pt idx="2315">
                  <c:v>43175</c:v>
                </c:pt>
                <c:pt idx="2316">
                  <c:v>43178</c:v>
                </c:pt>
                <c:pt idx="2317">
                  <c:v>43179</c:v>
                </c:pt>
                <c:pt idx="2318">
                  <c:v>43180</c:v>
                </c:pt>
                <c:pt idx="2319">
                  <c:v>43181</c:v>
                </c:pt>
                <c:pt idx="2320">
                  <c:v>43182</c:v>
                </c:pt>
                <c:pt idx="2321">
                  <c:v>43185</c:v>
                </c:pt>
                <c:pt idx="2322">
                  <c:v>43186</c:v>
                </c:pt>
                <c:pt idx="2323">
                  <c:v>43187</c:v>
                </c:pt>
                <c:pt idx="2324">
                  <c:v>43188</c:v>
                </c:pt>
                <c:pt idx="2325">
                  <c:v>43192</c:v>
                </c:pt>
                <c:pt idx="2326">
                  <c:v>43193</c:v>
                </c:pt>
                <c:pt idx="2327">
                  <c:v>43194</c:v>
                </c:pt>
                <c:pt idx="2328">
                  <c:v>43195</c:v>
                </c:pt>
                <c:pt idx="2329">
                  <c:v>43196</c:v>
                </c:pt>
                <c:pt idx="2330">
                  <c:v>43199</c:v>
                </c:pt>
                <c:pt idx="2331">
                  <c:v>43200</c:v>
                </c:pt>
                <c:pt idx="2332">
                  <c:v>43201</c:v>
                </c:pt>
                <c:pt idx="2333">
                  <c:v>43202</c:v>
                </c:pt>
                <c:pt idx="2334">
                  <c:v>43203</c:v>
                </c:pt>
                <c:pt idx="2335">
                  <c:v>43206</c:v>
                </c:pt>
                <c:pt idx="2336">
                  <c:v>43207</c:v>
                </c:pt>
                <c:pt idx="2337">
                  <c:v>43208</c:v>
                </c:pt>
                <c:pt idx="2338">
                  <c:v>43209</c:v>
                </c:pt>
                <c:pt idx="2339">
                  <c:v>43210</c:v>
                </c:pt>
                <c:pt idx="2340">
                  <c:v>43213</c:v>
                </c:pt>
                <c:pt idx="2341">
                  <c:v>43214</c:v>
                </c:pt>
                <c:pt idx="2342">
                  <c:v>43215</c:v>
                </c:pt>
                <c:pt idx="2343">
                  <c:v>43216</c:v>
                </c:pt>
                <c:pt idx="2344">
                  <c:v>43217</c:v>
                </c:pt>
                <c:pt idx="2345">
                  <c:v>43220</c:v>
                </c:pt>
                <c:pt idx="2346">
                  <c:v>43221</c:v>
                </c:pt>
                <c:pt idx="2347">
                  <c:v>43222</c:v>
                </c:pt>
                <c:pt idx="2348">
                  <c:v>43223</c:v>
                </c:pt>
                <c:pt idx="2349">
                  <c:v>43224</c:v>
                </c:pt>
                <c:pt idx="2350">
                  <c:v>43227</c:v>
                </c:pt>
                <c:pt idx="2351">
                  <c:v>43228</c:v>
                </c:pt>
                <c:pt idx="2352">
                  <c:v>43229</c:v>
                </c:pt>
                <c:pt idx="2353">
                  <c:v>43230</c:v>
                </c:pt>
                <c:pt idx="2354">
                  <c:v>43231</c:v>
                </c:pt>
                <c:pt idx="2355">
                  <c:v>43234</c:v>
                </c:pt>
                <c:pt idx="2356">
                  <c:v>43235</c:v>
                </c:pt>
                <c:pt idx="2357">
                  <c:v>43236</c:v>
                </c:pt>
                <c:pt idx="2358">
                  <c:v>43237</c:v>
                </c:pt>
                <c:pt idx="2359">
                  <c:v>43238</c:v>
                </c:pt>
                <c:pt idx="2360">
                  <c:v>43241</c:v>
                </c:pt>
                <c:pt idx="2361">
                  <c:v>43242</c:v>
                </c:pt>
                <c:pt idx="2362">
                  <c:v>43243</c:v>
                </c:pt>
                <c:pt idx="2363">
                  <c:v>43244</c:v>
                </c:pt>
                <c:pt idx="2364">
                  <c:v>43245</c:v>
                </c:pt>
                <c:pt idx="2365">
                  <c:v>43249</c:v>
                </c:pt>
                <c:pt idx="2366">
                  <c:v>43250</c:v>
                </c:pt>
                <c:pt idx="2367">
                  <c:v>43251</c:v>
                </c:pt>
                <c:pt idx="2368">
                  <c:v>43252</c:v>
                </c:pt>
                <c:pt idx="2369">
                  <c:v>43255</c:v>
                </c:pt>
                <c:pt idx="2370">
                  <c:v>43256</c:v>
                </c:pt>
                <c:pt idx="2371">
                  <c:v>43257</c:v>
                </c:pt>
                <c:pt idx="2372">
                  <c:v>43258</c:v>
                </c:pt>
                <c:pt idx="2373">
                  <c:v>43259</c:v>
                </c:pt>
                <c:pt idx="2374">
                  <c:v>43262</c:v>
                </c:pt>
                <c:pt idx="2375">
                  <c:v>43263</c:v>
                </c:pt>
                <c:pt idx="2376">
                  <c:v>43264</c:v>
                </c:pt>
                <c:pt idx="2377">
                  <c:v>43265</c:v>
                </c:pt>
                <c:pt idx="2378">
                  <c:v>43266</c:v>
                </c:pt>
                <c:pt idx="2379">
                  <c:v>43269</c:v>
                </c:pt>
                <c:pt idx="2380">
                  <c:v>43270</c:v>
                </c:pt>
                <c:pt idx="2381">
                  <c:v>43271</c:v>
                </c:pt>
                <c:pt idx="2382">
                  <c:v>43272</c:v>
                </c:pt>
                <c:pt idx="2383">
                  <c:v>43273</c:v>
                </c:pt>
                <c:pt idx="2384">
                  <c:v>43276</c:v>
                </c:pt>
                <c:pt idx="2385">
                  <c:v>43277</c:v>
                </c:pt>
                <c:pt idx="2386">
                  <c:v>43278</c:v>
                </c:pt>
                <c:pt idx="2387">
                  <c:v>43279</c:v>
                </c:pt>
                <c:pt idx="2388">
                  <c:v>43280</c:v>
                </c:pt>
                <c:pt idx="2389">
                  <c:v>43283</c:v>
                </c:pt>
                <c:pt idx="2390">
                  <c:v>43284</c:v>
                </c:pt>
                <c:pt idx="2391">
                  <c:v>43286</c:v>
                </c:pt>
                <c:pt idx="2392">
                  <c:v>43287</c:v>
                </c:pt>
                <c:pt idx="2393">
                  <c:v>43290</c:v>
                </c:pt>
                <c:pt idx="2394">
                  <c:v>43291</c:v>
                </c:pt>
                <c:pt idx="2395">
                  <c:v>43292</c:v>
                </c:pt>
                <c:pt idx="2396">
                  <c:v>43293</c:v>
                </c:pt>
                <c:pt idx="2397">
                  <c:v>43294</c:v>
                </c:pt>
                <c:pt idx="2398">
                  <c:v>43297</c:v>
                </c:pt>
                <c:pt idx="2399">
                  <c:v>43298</c:v>
                </c:pt>
                <c:pt idx="2400">
                  <c:v>43299</c:v>
                </c:pt>
                <c:pt idx="2401">
                  <c:v>43300</c:v>
                </c:pt>
                <c:pt idx="2402">
                  <c:v>43301</c:v>
                </c:pt>
                <c:pt idx="2403">
                  <c:v>43304</c:v>
                </c:pt>
                <c:pt idx="2404">
                  <c:v>43305</c:v>
                </c:pt>
                <c:pt idx="2405">
                  <c:v>43306</c:v>
                </c:pt>
                <c:pt idx="2406">
                  <c:v>43307</c:v>
                </c:pt>
                <c:pt idx="2407">
                  <c:v>43308</c:v>
                </c:pt>
                <c:pt idx="2408">
                  <c:v>43311</c:v>
                </c:pt>
                <c:pt idx="2409">
                  <c:v>43312</c:v>
                </c:pt>
                <c:pt idx="2410">
                  <c:v>43313</c:v>
                </c:pt>
                <c:pt idx="2411">
                  <c:v>43314</c:v>
                </c:pt>
                <c:pt idx="2412">
                  <c:v>43315</c:v>
                </c:pt>
                <c:pt idx="2413">
                  <c:v>43318</c:v>
                </c:pt>
                <c:pt idx="2414">
                  <c:v>43319</c:v>
                </c:pt>
                <c:pt idx="2415">
                  <c:v>43320</c:v>
                </c:pt>
                <c:pt idx="2416">
                  <c:v>43321</c:v>
                </c:pt>
                <c:pt idx="2417">
                  <c:v>43322</c:v>
                </c:pt>
                <c:pt idx="2418">
                  <c:v>43325</c:v>
                </c:pt>
                <c:pt idx="2419">
                  <c:v>43326</c:v>
                </c:pt>
                <c:pt idx="2420">
                  <c:v>43327</c:v>
                </c:pt>
                <c:pt idx="2421">
                  <c:v>43328</c:v>
                </c:pt>
                <c:pt idx="2422">
                  <c:v>43329</c:v>
                </c:pt>
                <c:pt idx="2423">
                  <c:v>43332</c:v>
                </c:pt>
                <c:pt idx="2424">
                  <c:v>43333</c:v>
                </c:pt>
                <c:pt idx="2425">
                  <c:v>43334</c:v>
                </c:pt>
                <c:pt idx="2426">
                  <c:v>43335</c:v>
                </c:pt>
                <c:pt idx="2427">
                  <c:v>43336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43347</c:v>
                </c:pt>
                <c:pt idx="2434">
                  <c:v>43348</c:v>
                </c:pt>
                <c:pt idx="2435">
                  <c:v>43349</c:v>
                </c:pt>
                <c:pt idx="2436">
                  <c:v>43350</c:v>
                </c:pt>
                <c:pt idx="2437">
                  <c:v>43353</c:v>
                </c:pt>
                <c:pt idx="2438">
                  <c:v>43354</c:v>
                </c:pt>
                <c:pt idx="2439">
                  <c:v>43355</c:v>
                </c:pt>
                <c:pt idx="2440">
                  <c:v>43356</c:v>
                </c:pt>
                <c:pt idx="2441">
                  <c:v>43357</c:v>
                </c:pt>
                <c:pt idx="2442">
                  <c:v>43360</c:v>
                </c:pt>
                <c:pt idx="2443">
                  <c:v>43361</c:v>
                </c:pt>
                <c:pt idx="2444">
                  <c:v>43362</c:v>
                </c:pt>
                <c:pt idx="2445">
                  <c:v>43363</c:v>
                </c:pt>
                <c:pt idx="2446">
                  <c:v>43364</c:v>
                </c:pt>
                <c:pt idx="2447">
                  <c:v>43367</c:v>
                </c:pt>
                <c:pt idx="2448">
                  <c:v>43368</c:v>
                </c:pt>
                <c:pt idx="2449">
                  <c:v>43369</c:v>
                </c:pt>
                <c:pt idx="2450">
                  <c:v>43370</c:v>
                </c:pt>
                <c:pt idx="2451">
                  <c:v>43371</c:v>
                </c:pt>
                <c:pt idx="2452">
                  <c:v>43374</c:v>
                </c:pt>
                <c:pt idx="2453">
                  <c:v>43375</c:v>
                </c:pt>
                <c:pt idx="2454">
                  <c:v>43376</c:v>
                </c:pt>
                <c:pt idx="2455">
                  <c:v>43377</c:v>
                </c:pt>
                <c:pt idx="2456">
                  <c:v>43378</c:v>
                </c:pt>
                <c:pt idx="2457">
                  <c:v>43381</c:v>
                </c:pt>
                <c:pt idx="2458">
                  <c:v>43382</c:v>
                </c:pt>
                <c:pt idx="2459">
                  <c:v>43383</c:v>
                </c:pt>
                <c:pt idx="2460">
                  <c:v>43384</c:v>
                </c:pt>
                <c:pt idx="2461">
                  <c:v>43385</c:v>
                </c:pt>
                <c:pt idx="2462">
                  <c:v>43388</c:v>
                </c:pt>
                <c:pt idx="2463">
                  <c:v>43389</c:v>
                </c:pt>
                <c:pt idx="2464">
                  <c:v>43390</c:v>
                </c:pt>
                <c:pt idx="2465">
                  <c:v>43391</c:v>
                </c:pt>
                <c:pt idx="2466">
                  <c:v>43392</c:v>
                </c:pt>
                <c:pt idx="2467">
                  <c:v>43395</c:v>
                </c:pt>
                <c:pt idx="2468">
                  <c:v>43396</c:v>
                </c:pt>
                <c:pt idx="2469">
                  <c:v>43397</c:v>
                </c:pt>
                <c:pt idx="2470">
                  <c:v>43398</c:v>
                </c:pt>
                <c:pt idx="2471">
                  <c:v>43399</c:v>
                </c:pt>
                <c:pt idx="2472">
                  <c:v>43402</c:v>
                </c:pt>
                <c:pt idx="2473">
                  <c:v>43403</c:v>
                </c:pt>
                <c:pt idx="2474">
                  <c:v>43404</c:v>
                </c:pt>
                <c:pt idx="2475">
                  <c:v>43405</c:v>
                </c:pt>
                <c:pt idx="2476">
                  <c:v>43406</c:v>
                </c:pt>
                <c:pt idx="2477">
                  <c:v>43409</c:v>
                </c:pt>
                <c:pt idx="2478">
                  <c:v>43410</c:v>
                </c:pt>
                <c:pt idx="2479">
                  <c:v>43411</c:v>
                </c:pt>
                <c:pt idx="2480">
                  <c:v>43412</c:v>
                </c:pt>
                <c:pt idx="2481">
                  <c:v>43413</c:v>
                </c:pt>
                <c:pt idx="2482">
                  <c:v>43416</c:v>
                </c:pt>
                <c:pt idx="2483">
                  <c:v>43418</c:v>
                </c:pt>
                <c:pt idx="2484">
                  <c:v>43419</c:v>
                </c:pt>
                <c:pt idx="2485">
                  <c:v>43420</c:v>
                </c:pt>
                <c:pt idx="2486">
                  <c:v>43423</c:v>
                </c:pt>
                <c:pt idx="2487">
                  <c:v>43424</c:v>
                </c:pt>
                <c:pt idx="2488">
                  <c:v>43425</c:v>
                </c:pt>
                <c:pt idx="2489">
                  <c:v>43427</c:v>
                </c:pt>
                <c:pt idx="2490">
                  <c:v>43430</c:v>
                </c:pt>
                <c:pt idx="2491">
                  <c:v>43431</c:v>
                </c:pt>
                <c:pt idx="2492">
                  <c:v>43432</c:v>
                </c:pt>
                <c:pt idx="2493">
                  <c:v>43433</c:v>
                </c:pt>
                <c:pt idx="2494">
                  <c:v>43434</c:v>
                </c:pt>
                <c:pt idx="2495">
                  <c:v>43437</c:v>
                </c:pt>
                <c:pt idx="2496">
                  <c:v>43438</c:v>
                </c:pt>
                <c:pt idx="2497">
                  <c:v>43440</c:v>
                </c:pt>
                <c:pt idx="2498">
                  <c:v>43441</c:v>
                </c:pt>
                <c:pt idx="2499">
                  <c:v>43444</c:v>
                </c:pt>
                <c:pt idx="2500">
                  <c:v>43445</c:v>
                </c:pt>
                <c:pt idx="2501">
                  <c:v>43446</c:v>
                </c:pt>
                <c:pt idx="2502">
                  <c:v>43447</c:v>
                </c:pt>
                <c:pt idx="2503">
                  <c:v>43448</c:v>
                </c:pt>
                <c:pt idx="2504">
                  <c:v>43451</c:v>
                </c:pt>
                <c:pt idx="2505">
                  <c:v>43452</c:v>
                </c:pt>
                <c:pt idx="2506">
                  <c:v>43453</c:v>
                </c:pt>
                <c:pt idx="2507">
                  <c:v>43454</c:v>
                </c:pt>
                <c:pt idx="2508">
                  <c:v>43455</c:v>
                </c:pt>
                <c:pt idx="2509">
                  <c:v>43458</c:v>
                </c:pt>
                <c:pt idx="2510">
                  <c:v>43460</c:v>
                </c:pt>
                <c:pt idx="2511">
                  <c:v>43461</c:v>
                </c:pt>
                <c:pt idx="2512">
                  <c:v>43462</c:v>
                </c:pt>
                <c:pt idx="2513">
                  <c:v>43465</c:v>
                </c:pt>
                <c:pt idx="2514">
                  <c:v>43467</c:v>
                </c:pt>
                <c:pt idx="2515">
                  <c:v>43468</c:v>
                </c:pt>
                <c:pt idx="2516">
                  <c:v>43469</c:v>
                </c:pt>
                <c:pt idx="2517">
                  <c:v>43472</c:v>
                </c:pt>
                <c:pt idx="2518">
                  <c:v>43473</c:v>
                </c:pt>
                <c:pt idx="2519">
                  <c:v>43474</c:v>
                </c:pt>
                <c:pt idx="2520">
                  <c:v>43475</c:v>
                </c:pt>
                <c:pt idx="2521">
                  <c:v>43476</c:v>
                </c:pt>
                <c:pt idx="2522">
                  <c:v>43479</c:v>
                </c:pt>
                <c:pt idx="2523">
                  <c:v>43480</c:v>
                </c:pt>
                <c:pt idx="2524">
                  <c:v>43481</c:v>
                </c:pt>
                <c:pt idx="2525">
                  <c:v>43482</c:v>
                </c:pt>
                <c:pt idx="2526">
                  <c:v>43483</c:v>
                </c:pt>
                <c:pt idx="2527">
                  <c:v>43487</c:v>
                </c:pt>
                <c:pt idx="2528">
                  <c:v>43488</c:v>
                </c:pt>
                <c:pt idx="2529">
                  <c:v>43489</c:v>
                </c:pt>
                <c:pt idx="2530">
                  <c:v>43490</c:v>
                </c:pt>
                <c:pt idx="2531">
                  <c:v>43493</c:v>
                </c:pt>
                <c:pt idx="2532">
                  <c:v>43494</c:v>
                </c:pt>
                <c:pt idx="2533">
                  <c:v>43495</c:v>
                </c:pt>
                <c:pt idx="2534">
                  <c:v>43496</c:v>
                </c:pt>
                <c:pt idx="2535">
                  <c:v>43497</c:v>
                </c:pt>
                <c:pt idx="2536">
                  <c:v>43500</c:v>
                </c:pt>
                <c:pt idx="2537">
                  <c:v>43501</c:v>
                </c:pt>
                <c:pt idx="2538">
                  <c:v>43502</c:v>
                </c:pt>
                <c:pt idx="2539">
                  <c:v>43503</c:v>
                </c:pt>
                <c:pt idx="2540">
                  <c:v>43504</c:v>
                </c:pt>
                <c:pt idx="2541">
                  <c:v>43507</c:v>
                </c:pt>
                <c:pt idx="2542">
                  <c:v>43508</c:v>
                </c:pt>
                <c:pt idx="2543">
                  <c:v>43509</c:v>
                </c:pt>
                <c:pt idx="2544">
                  <c:v>43510</c:v>
                </c:pt>
                <c:pt idx="2545">
                  <c:v>43511</c:v>
                </c:pt>
                <c:pt idx="2546">
                  <c:v>43515</c:v>
                </c:pt>
                <c:pt idx="2547">
                  <c:v>43516</c:v>
                </c:pt>
                <c:pt idx="2548">
                  <c:v>43517</c:v>
                </c:pt>
                <c:pt idx="2549">
                  <c:v>43518</c:v>
                </c:pt>
                <c:pt idx="2550">
                  <c:v>43521</c:v>
                </c:pt>
                <c:pt idx="2551">
                  <c:v>43522</c:v>
                </c:pt>
                <c:pt idx="2552">
                  <c:v>43523</c:v>
                </c:pt>
                <c:pt idx="2553">
                  <c:v>43524</c:v>
                </c:pt>
                <c:pt idx="2554">
                  <c:v>43525</c:v>
                </c:pt>
                <c:pt idx="2555">
                  <c:v>43528</c:v>
                </c:pt>
                <c:pt idx="2556">
                  <c:v>43529</c:v>
                </c:pt>
                <c:pt idx="2557">
                  <c:v>43530</c:v>
                </c:pt>
                <c:pt idx="2558">
                  <c:v>43531</c:v>
                </c:pt>
                <c:pt idx="2559">
                  <c:v>43532</c:v>
                </c:pt>
                <c:pt idx="2560">
                  <c:v>43535</c:v>
                </c:pt>
                <c:pt idx="2561">
                  <c:v>43536</c:v>
                </c:pt>
                <c:pt idx="2562">
                  <c:v>43537</c:v>
                </c:pt>
                <c:pt idx="2563">
                  <c:v>43538</c:v>
                </c:pt>
                <c:pt idx="2564">
                  <c:v>43539</c:v>
                </c:pt>
                <c:pt idx="2565">
                  <c:v>43542</c:v>
                </c:pt>
                <c:pt idx="2566">
                  <c:v>43543</c:v>
                </c:pt>
                <c:pt idx="2567">
                  <c:v>43544</c:v>
                </c:pt>
                <c:pt idx="2568">
                  <c:v>43545</c:v>
                </c:pt>
                <c:pt idx="2569">
                  <c:v>43546</c:v>
                </c:pt>
                <c:pt idx="2570">
                  <c:v>43549</c:v>
                </c:pt>
                <c:pt idx="2571">
                  <c:v>43550</c:v>
                </c:pt>
                <c:pt idx="2572">
                  <c:v>43551</c:v>
                </c:pt>
                <c:pt idx="2573">
                  <c:v>43552</c:v>
                </c:pt>
                <c:pt idx="2574">
                  <c:v>43553</c:v>
                </c:pt>
                <c:pt idx="2575">
                  <c:v>43556</c:v>
                </c:pt>
                <c:pt idx="2576">
                  <c:v>43557</c:v>
                </c:pt>
                <c:pt idx="2577">
                  <c:v>43558</c:v>
                </c:pt>
                <c:pt idx="2578">
                  <c:v>43559</c:v>
                </c:pt>
                <c:pt idx="2579">
                  <c:v>43560</c:v>
                </c:pt>
                <c:pt idx="2580">
                  <c:v>43563</c:v>
                </c:pt>
                <c:pt idx="2581">
                  <c:v>43564</c:v>
                </c:pt>
                <c:pt idx="2582">
                  <c:v>43565</c:v>
                </c:pt>
                <c:pt idx="2583">
                  <c:v>43566</c:v>
                </c:pt>
                <c:pt idx="2584">
                  <c:v>43567</c:v>
                </c:pt>
                <c:pt idx="2585">
                  <c:v>43570</c:v>
                </c:pt>
                <c:pt idx="2586">
                  <c:v>43571</c:v>
                </c:pt>
                <c:pt idx="2587">
                  <c:v>43572</c:v>
                </c:pt>
                <c:pt idx="2588">
                  <c:v>43573</c:v>
                </c:pt>
                <c:pt idx="2589">
                  <c:v>43577</c:v>
                </c:pt>
                <c:pt idx="2590">
                  <c:v>43578</c:v>
                </c:pt>
                <c:pt idx="2591">
                  <c:v>43579</c:v>
                </c:pt>
                <c:pt idx="2592">
                  <c:v>43580</c:v>
                </c:pt>
                <c:pt idx="2593">
                  <c:v>43581</c:v>
                </c:pt>
                <c:pt idx="2594">
                  <c:v>43584</c:v>
                </c:pt>
                <c:pt idx="2595">
                  <c:v>43585</c:v>
                </c:pt>
                <c:pt idx="2596">
                  <c:v>43586</c:v>
                </c:pt>
                <c:pt idx="2597">
                  <c:v>43587</c:v>
                </c:pt>
                <c:pt idx="2598">
                  <c:v>43588</c:v>
                </c:pt>
                <c:pt idx="2599">
                  <c:v>43591</c:v>
                </c:pt>
                <c:pt idx="2600">
                  <c:v>43592</c:v>
                </c:pt>
                <c:pt idx="2601">
                  <c:v>43593</c:v>
                </c:pt>
                <c:pt idx="2602">
                  <c:v>43594</c:v>
                </c:pt>
                <c:pt idx="2603">
                  <c:v>43595</c:v>
                </c:pt>
                <c:pt idx="2604">
                  <c:v>43598</c:v>
                </c:pt>
                <c:pt idx="2605">
                  <c:v>43599</c:v>
                </c:pt>
                <c:pt idx="2606">
                  <c:v>43600</c:v>
                </c:pt>
                <c:pt idx="2607">
                  <c:v>43601</c:v>
                </c:pt>
                <c:pt idx="2608">
                  <c:v>43602</c:v>
                </c:pt>
                <c:pt idx="2609">
                  <c:v>43605</c:v>
                </c:pt>
                <c:pt idx="2610">
                  <c:v>43606</c:v>
                </c:pt>
                <c:pt idx="2611">
                  <c:v>43607</c:v>
                </c:pt>
                <c:pt idx="2612">
                  <c:v>43608</c:v>
                </c:pt>
                <c:pt idx="2613">
                  <c:v>43609</c:v>
                </c:pt>
                <c:pt idx="2614">
                  <c:v>43613</c:v>
                </c:pt>
                <c:pt idx="2615">
                  <c:v>43614</c:v>
                </c:pt>
                <c:pt idx="2616">
                  <c:v>43615</c:v>
                </c:pt>
                <c:pt idx="2617">
                  <c:v>43616</c:v>
                </c:pt>
                <c:pt idx="2618">
                  <c:v>43619</c:v>
                </c:pt>
                <c:pt idx="2619">
                  <c:v>43620</c:v>
                </c:pt>
                <c:pt idx="2620">
                  <c:v>43621</c:v>
                </c:pt>
                <c:pt idx="2621">
                  <c:v>43622</c:v>
                </c:pt>
                <c:pt idx="2622">
                  <c:v>43623</c:v>
                </c:pt>
                <c:pt idx="2623">
                  <c:v>43626</c:v>
                </c:pt>
                <c:pt idx="2624">
                  <c:v>43627</c:v>
                </c:pt>
                <c:pt idx="2625">
                  <c:v>43628</c:v>
                </c:pt>
                <c:pt idx="2626">
                  <c:v>43629</c:v>
                </c:pt>
                <c:pt idx="2627">
                  <c:v>43630</c:v>
                </c:pt>
                <c:pt idx="2628">
                  <c:v>43633</c:v>
                </c:pt>
                <c:pt idx="2629">
                  <c:v>43634</c:v>
                </c:pt>
                <c:pt idx="2630">
                  <c:v>43635</c:v>
                </c:pt>
                <c:pt idx="2631">
                  <c:v>43636</c:v>
                </c:pt>
                <c:pt idx="2632">
                  <c:v>43637</c:v>
                </c:pt>
                <c:pt idx="2633">
                  <c:v>43640</c:v>
                </c:pt>
                <c:pt idx="2634">
                  <c:v>43641</c:v>
                </c:pt>
                <c:pt idx="2635">
                  <c:v>43642</c:v>
                </c:pt>
                <c:pt idx="2636">
                  <c:v>43643</c:v>
                </c:pt>
                <c:pt idx="2637">
                  <c:v>43644</c:v>
                </c:pt>
                <c:pt idx="2638">
                  <c:v>43647</c:v>
                </c:pt>
                <c:pt idx="2639">
                  <c:v>43648</c:v>
                </c:pt>
                <c:pt idx="2640">
                  <c:v>43649</c:v>
                </c:pt>
                <c:pt idx="2641">
                  <c:v>43651</c:v>
                </c:pt>
                <c:pt idx="2642">
                  <c:v>43654</c:v>
                </c:pt>
                <c:pt idx="2643">
                  <c:v>43655</c:v>
                </c:pt>
                <c:pt idx="2644">
                  <c:v>43656</c:v>
                </c:pt>
                <c:pt idx="2645">
                  <c:v>43657</c:v>
                </c:pt>
                <c:pt idx="2646">
                  <c:v>43658</c:v>
                </c:pt>
                <c:pt idx="2647">
                  <c:v>43661</c:v>
                </c:pt>
                <c:pt idx="2648">
                  <c:v>43662</c:v>
                </c:pt>
                <c:pt idx="2649">
                  <c:v>43663</c:v>
                </c:pt>
                <c:pt idx="2650">
                  <c:v>43664</c:v>
                </c:pt>
                <c:pt idx="2651">
                  <c:v>43665</c:v>
                </c:pt>
                <c:pt idx="2652">
                  <c:v>43668</c:v>
                </c:pt>
                <c:pt idx="2653">
                  <c:v>43669</c:v>
                </c:pt>
                <c:pt idx="2654">
                  <c:v>43670</c:v>
                </c:pt>
                <c:pt idx="2655">
                  <c:v>43671</c:v>
                </c:pt>
                <c:pt idx="2656">
                  <c:v>43672</c:v>
                </c:pt>
                <c:pt idx="2657">
                  <c:v>43675</c:v>
                </c:pt>
                <c:pt idx="2658">
                  <c:v>43676</c:v>
                </c:pt>
                <c:pt idx="2659">
                  <c:v>43677</c:v>
                </c:pt>
                <c:pt idx="2660">
                  <c:v>43678</c:v>
                </c:pt>
                <c:pt idx="2661">
                  <c:v>43679</c:v>
                </c:pt>
                <c:pt idx="2662">
                  <c:v>43682</c:v>
                </c:pt>
                <c:pt idx="2663">
                  <c:v>43683</c:v>
                </c:pt>
                <c:pt idx="2664">
                  <c:v>43684</c:v>
                </c:pt>
                <c:pt idx="2665">
                  <c:v>43685</c:v>
                </c:pt>
                <c:pt idx="2666">
                  <c:v>43686</c:v>
                </c:pt>
                <c:pt idx="2667">
                  <c:v>43689</c:v>
                </c:pt>
                <c:pt idx="2668">
                  <c:v>43690</c:v>
                </c:pt>
                <c:pt idx="2669">
                  <c:v>43691</c:v>
                </c:pt>
                <c:pt idx="2670">
                  <c:v>43692</c:v>
                </c:pt>
                <c:pt idx="2671">
                  <c:v>43693</c:v>
                </c:pt>
                <c:pt idx="2672">
                  <c:v>43696</c:v>
                </c:pt>
                <c:pt idx="2673">
                  <c:v>43697</c:v>
                </c:pt>
                <c:pt idx="2674">
                  <c:v>43698</c:v>
                </c:pt>
                <c:pt idx="2675">
                  <c:v>43699</c:v>
                </c:pt>
                <c:pt idx="2676">
                  <c:v>43700</c:v>
                </c:pt>
                <c:pt idx="2677">
                  <c:v>43703</c:v>
                </c:pt>
                <c:pt idx="2678">
                  <c:v>43704</c:v>
                </c:pt>
                <c:pt idx="2679">
                  <c:v>43705</c:v>
                </c:pt>
                <c:pt idx="2680">
                  <c:v>43706</c:v>
                </c:pt>
                <c:pt idx="2681">
                  <c:v>43707</c:v>
                </c:pt>
                <c:pt idx="2682">
                  <c:v>43711</c:v>
                </c:pt>
                <c:pt idx="2683">
                  <c:v>43712</c:v>
                </c:pt>
                <c:pt idx="2684">
                  <c:v>43713</c:v>
                </c:pt>
                <c:pt idx="2685">
                  <c:v>43714</c:v>
                </c:pt>
                <c:pt idx="2686">
                  <c:v>43717</c:v>
                </c:pt>
                <c:pt idx="2687">
                  <c:v>43718</c:v>
                </c:pt>
                <c:pt idx="2688">
                  <c:v>43719</c:v>
                </c:pt>
                <c:pt idx="2689">
                  <c:v>43720</c:v>
                </c:pt>
                <c:pt idx="2690">
                  <c:v>43721</c:v>
                </c:pt>
                <c:pt idx="2691">
                  <c:v>43724</c:v>
                </c:pt>
                <c:pt idx="2692">
                  <c:v>43725</c:v>
                </c:pt>
                <c:pt idx="2693">
                  <c:v>43726</c:v>
                </c:pt>
                <c:pt idx="2694">
                  <c:v>43727</c:v>
                </c:pt>
                <c:pt idx="2695">
                  <c:v>43728</c:v>
                </c:pt>
                <c:pt idx="2696">
                  <c:v>43731</c:v>
                </c:pt>
                <c:pt idx="2697">
                  <c:v>43732</c:v>
                </c:pt>
                <c:pt idx="2698">
                  <c:v>43733</c:v>
                </c:pt>
                <c:pt idx="2699">
                  <c:v>43734</c:v>
                </c:pt>
                <c:pt idx="2700">
                  <c:v>43735</c:v>
                </c:pt>
                <c:pt idx="2701">
                  <c:v>43738</c:v>
                </c:pt>
                <c:pt idx="2702">
                  <c:v>43739</c:v>
                </c:pt>
                <c:pt idx="2703">
                  <c:v>43740</c:v>
                </c:pt>
                <c:pt idx="2704">
                  <c:v>43741</c:v>
                </c:pt>
                <c:pt idx="2705">
                  <c:v>43742</c:v>
                </c:pt>
                <c:pt idx="2706">
                  <c:v>43745</c:v>
                </c:pt>
                <c:pt idx="2707">
                  <c:v>43746</c:v>
                </c:pt>
                <c:pt idx="2708">
                  <c:v>43747</c:v>
                </c:pt>
                <c:pt idx="2709">
                  <c:v>43748</c:v>
                </c:pt>
                <c:pt idx="2710">
                  <c:v>43749</c:v>
                </c:pt>
                <c:pt idx="2711">
                  <c:v>43752</c:v>
                </c:pt>
                <c:pt idx="2712">
                  <c:v>43753</c:v>
                </c:pt>
                <c:pt idx="2713">
                  <c:v>43754</c:v>
                </c:pt>
                <c:pt idx="2714">
                  <c:v>43755</c:v>
                </c:pt>
                <c:pt idx="2715">
                  <c:v>43756</c:v>
                </c:pt>
                <c:pt idx="2716">
                  <c:v>43759</c:v>
                </c:pt>
                <c:pt idx="2717">
                  <c:v>43760</c:v>
                </c:pt>
                <c:pt idx="2718">
                  <c:v>43761</c:v>
                </c:pt>
                <c:pt idx="2719">
                  <c:v>43762</c:v>
                </c:pt>
                <c:pt idx="2720">
                  <c:v>43763</c:v>
                </c:pt>
                <c:pt idx="2721">
                  <c:v>43766</c:v>
                </c:pt>
                <c:pt idx="2722">
                  <c:v>43767</c:v>
                </c:pt>
                <c:pt idx="2723">
                  <c:v>43768</c:v>
                </c:pt>
                <c:pt idx="2724">
                  <c:v>43769</c:v>
                </c:pt>
                <c:pt idx="2725">
                  <c:v>43770</c:v>
                </c:pt>
                <c:pt idx="2726">
                  <c:v>43773</c:v>
                </c:pt>
                <c:pt idx="2727">
                  <c:v>43774</c:v>
                </c:pt>
                <c:pt idx="2728">
                  <c:v>43775</c:v>
                </c:pt>
                <c:pt idx="2729">
                  <c:v>43776</c:v>
                </c:pt>
                <c:pt idx="2730">
                  <c:v>43777</c:v>
                </c:pt>
                <c:pt idx="2731">
                  <c:v>43780</c:v>
                </c:pt>
                <c:pt idx="2732">
                  <c:v>43781</c:v>
                </c:pt>
                <c:pt idx="2733">
                  <c:v>43782</c:v>
                </c:pt>
                <c:pt idx="2734">
                  <c:v>43783</c:v>
                </c:pt>
                <c:pt idx="2735">
                  <c:v>43784</c:v>
                </c:pt>
                <c:pt idx="2736">
                  <c:v>43787</c:v>
                </c:pt>
                <c:pt idx="2737">
                  <c:v>43788</c:v>
                </c:pt>
                <c:pt idx="2738">
                  <c:v>43789</c:v>
                </c:pt>
                <c:pt idx="2739">
                  <c:v>43790</c:v>
                </c:pt>
                <c:pt idx="2740">
                  <c:v>43791</c:v>
                </c:pt>
                <c:pt idx="2741">
                  <c:v>43794</c:v>
                </c:pt>
                <c:pt idx="2742">
                  <c:v>43795</c:v>
                </c:pt>
                <c:pt idx="2743">
                  <c:v>43796</c:v>
                </c:pt>
                <c:pt idx="2744">
                  <c:v>43798</c:v>
                </c:pt>
                <c:pt idx="2745">
                  <c:v>43801</c:v>
                </c:pt>
                <c:pt idx="2746">
                  <c:v>43802</c:v>
                </c:pt>
                <c:pt idx="2747">
                  <c:v>43803</c:v>
                </c:pt>
                <c:pt idx="2748">
                  <c:v>43804</c:v>
                </c:pt>
                <c:pt idx="2749">
                  <c:v>43805</c:v>
                </c:pt>
                <c:pt idx="2750">
                  <c:v>43808</c:v>
                </c:pt>
                <c:pt idx="2751">
                  <c:v>43809</c:v>
                </c:pt>
                <c:pt idx="2752">
                  <c:v>43810</c:v>
                </c:pt>
                <c:pt idx="2753">
                  <c:v>43811</c:v>
                </c:pt>
                <c:pt idx="2754">
                  <c:v>43812</c:v>
                </c:pt>
                <c:pt idx="2755">
                  <c:v>43815</c:v>
                </c:pt>
                <c:pt idx="2756">
                  <c:v>43816</c:v>
                </c:pt>
                <c:pt idx="2757">
                  <c:v>43817</c:v>
                </c:pt>
                <c:pt idx="2758">
                  <c:v>43818</c:v>
                </c:pt>
                <c:pt idx="2759">
                  <c:v>43819</c:v>
                </c:pt>
                <c:pt idx="2760">
                  <c:v>43822</c:v>
                </c:pt>
                <c:pt idx="2761">
                  <c:v>43823</c:v>
                </c:pt>
                <c:pt idx="2762">
                  <c:v>43825</c:v>
                </c:pt>
                <c:pt idx="2763">
                  <c:v>43826</c:v>
                </c:pt>
                <c:pt idx="2764">
                  <c:v>43829</c:v>
                </c:pt>
                <c:pt idx="2765">
                  <c:v>43830</c:v>
                </c:pt>
                <c:pt idx="2766">
                  <c:v>43832</c:v>
                </c:pt>
                <c:pt idx="2767">
                  <c:v>43833</c:v>
                </c:pt>
                <c:pt idx="2768">
                  <c:v>43836</c:v>
                </c:pt>
                <c:pt idx="2769">
                  <c:v>43837</c:v>
                </c:pt>
                <c:pt idx="2770">
                  <c:v>43838</c:v>
                </c:pt>
                <c:pt idx="2771">
                  <c:v>43839</c:v>
                </c:pt>
                <c:pt idx="2772">
                  <c:v>43840</c:v>
                </c:pt>
                <c:pt idx="2773">
                  <c:v>43843</c:v>
                </c:pt>
                <c:pt idx="2774">
                  <c:v>43844</c:v>
                </c:pt>
                <c:pt idx="2775">
                  <c:v>43845</c:v>
                </c:pt>
                <c:pt idx="2776">
                  <c:v>43846</c:v>
                </c:pt>
                <c:pt idx="2777">
                  <c:v>43847</c:v>
                </c:pt>
                <c:pt idx="2778">
                  <c:v>43851</c:v>
                </c:pt>
                <c:pt idx="2779">
                  <c:v>43852</c:v>
                </c:pt>
                <c:pt idx="2780">
                  <c:v>43853</c:v>
                </c:pt>
                <c:pt idx="2781">
                  <c:v>43854</c:v>
                </c:pt>
                <c:pt idx="2782">
                  <c:v>43857</c:v>
                </c:pt>
                <c:pt idx="2783">
                  <c:v>43858</c:v>
                </c:pt>
                <c:pt idx="2784">
                  <c:v>43859</c:v>
                </c:pt>
                <c:pt idx="2785">
                  <c:v>43860</c:v>
                </c:pt>
                <c:pt idx="2786">
                  <c:v>43861</c:v>
                </c:pt>
                <c:pt idx="2787">
                  <c:v>43864</c:v>
                </c:pt>
                <c:pt idx="2788">
                  <c:v>43865</c:v>
                </c:pt>
                <c:pt idx="2789">
                  <c:v>43866</c:v>
                </c:pt>
                <c:pt idx="2790">
                  <c:v>43867</c:v>
                </c:pt>
                <c:pt idx="2791">
                  <c:v>43868</c:v>
                </c:pt>
                <c:pt idx="2792">
                  <c:v>43871</c:v>
                </c:pt>
                <c:pt idx="2793">
                  <c:v>43872</c:v>
                </c:pt>
                <c:pt idx="2794">
                  <c:v>43873</c:v>
                </c:pt>
                <c:pt idx="2795">
                  <c:v>43874</c:v>
                </c:pt>
                <c:pt idx="2796">
                  <c:v>43875</c:v>
                </c:pt>
                <c:pt idx="2797">
                  <c:v>43879</c:v>
                </c:pt>
                <c:pt idx="2798">
                  <c:v>43880</c:v>
                </c:pt>
                <c:pt idx="2799">
                  <c:v>43881</c:v>
                </c:pt>
                <c:pt idx="2800">
                  <c:v>43882</c:v>
                </c:pt>
                <c:pt idx="2801">
                  <c:v>43885</c:v>
                </c:pt>
                <c:pt idx="2802">
                  <c:v>43886</c:v>
                </c:pt>
                <c:pt idx="2803">
                  <c:v>43887</c:v>
                </c:pt>
                <c:pt idx="2804">
                  <c:v>43888</c:v>
                </c:pt>
                <c:pt idx="2805">
                  <c:v>43889</c:v>
                </c:pt>
                <c:pt idx="2806">
                  <c:v>43892</c:v>
                </c:pt>
                <c:pt idx="2807">
                  <c:v>43893</c:v>
                </c:pt>
                <c:pt idx="2808">
                  <c:v>43894</c:v>
                </c:pt>
                <c:pt idx="2809">
                  <c:v>43895</c:v>
                </c:pt>
                <c:pt idx="2810">
                  <c:v>43896</c:v>
                </c:pt>
                <c:pt idx="2811">
                  <c:v>43899</c:v>
                </c:pt>
                <c:pt idx="2812">
                  <c:v>43900</c:v>
                </c:pt>
                <c:pt idx="2813">
                  <c:v>43901</c:v>
                </c:pt>
                <c:pt idx="2814">
                  <c:v>43902</c:v>
                </c:pt>
                <c:pt idx="2815">
                  <c:v>43903</c:v>
                </c:pt>
                <c:pt idx="2816">
                  <c:v>43906</c:v>
                </c:pt>
                <c:pt idx="2817">
                  <c:v>43907</c:v>
                </c:pt>
                <c:pt idx="2818">
                  <c:v>43908</c:v>
                </c:pt>
                <c:pt idx="2819">
                  <c:v>43909</c:v>
                </c:pt>
                <c:pt idx="2820">
                  <c:v>43910</c:v>
                </c:pt>
                <c:pt idx="2821">
                  <c:v>43913</c:v>
                </c:pt>
                <c:pt idx="2822">
                  <c:v>43914</c:v>
                </c:pt>
                <c:pt idx="2823">
                  <c:v>43915</c:v>
                </c:pt>
                <c:pt idx="2824">
                  <c:v>43916</c:v>
                </c:pt>
                <c:pt idx="2825">
                  <c:v>43917</c:v>
                </c:pt>
                <c:pt idx="2826">
                  <c:v>43920</c:v>
                </c:pt>
                <c:pt idx="2827">
                  <c:v>43921</c:v>
                </c:pt>
                <c:pt idx="2828">
                  <c:v>43922</c:v>
                </c:pt>
                <c:pt idx="2829">
                  <c:v>43923</c:v>
                </c:pt>
                <c:pt idx="2830">
                  <c:v>43924</c:v>
                </c:pt>
                <c:pt idx="2831">
                  <c:v>43927</c:v>
                </c:pt>
                <c:pt idx="2832">
                  <c:v>43928</c:v>
                </c:pt>
                <c:pt idx="2833">
                  <c:v>43929</c:v>
                </c:pt>
                <c:pt idx="2834">
                  <c:v>43930</c:v>
                </c:pt>
                <c:pt idx="2835">
                  <c:v>43934</c:v>
                </c:pt>
                <c:pt idx="2836">
                  <c:v>43935</c:v>
                </c:pt>
                <c:pt idx="2837">
                  <c:v>43936</c:v>
                </c:pt>
                <c:pt idx="2838">
                  <c:v>43937</c:v>
                </c:pt>
                <c:pt idx="2839">
                  <c:v>43938</c:v>
                </c:pt>
                <c:pt idx="2840">
                  <c:v>43941</c:v>
                </c:pt>
                <c:pt idx="2841">
                  <c:v>43942</c:v>
                </c:pt>
                <c:pt idx="2842">
                  <c:v>43943</c:v>
                </c:pt>
                <c:pt idx="2843">
                  <c:v>43944</c:v>
                </c:pt>
                <c:pt idx="2844">
                  <c:v>43945</c:v>
                </c:pt>
                <c:pt idx="2845">
                  <c:v>43948</c:v>
                </c:pt>
                <c:pt idx="2846">
                  <c:v>43949</c:v>
                </c:pt>
                <c:pt idx="2847">
                  <c:v>43950</c:v>
                </c:pt>
                <c:pt idx="2848">
                  <c:v>43951</c:v>
                </c:pt>
                <c:pt idx="2849">
                  <c:v>43952</c:v>
                </c:pt>
                <c:pt idx="2850">
                  <c:v>43955</c:v>
                </c:pt>
                <c:pt idx="2851">
                  <c:v>43956</c:v>
                </c:pt>
                <c:pt idx="2852">
                  <c:v>43957</c:v>
                </c:pt>
                <c:pt idx="2853">
                  <c:v>43958</c:v>
                </c:pt>
                <c:pt idx="2854">
                  <c:v>43959</c:v>
                </c:pt>
                <c:pt idx="2855">
                  <c:v>43962</c:v>
                </c:pt>
                <c:pt idx="2856">
                  <c:v>43963</c:v>
                </c:pt>
                <c:pt idx="2857">
                  <c:v>43964</c:v>
                </c:pt>
                <c:pt idx="2858">
                  <c:v>43965</c:v>
                </c:pt>
                <c:pt idx="2859">
                  <c:v>43966</c:v>
                </c:pt>
                <c:pt idx="2860">
                  <c:v>43969</c:v>
                </c:pt>
                <c:pt idx="2861">
                  <c:v>43970</c:v>
                </c:pt>
                <c:pt idx="2862">
                  <c:v>43971</c:v>
                </c:pt>
                <c:pt idx="2863">
                  <c:v>43972</c:v>
                </c:pt>
                <c:pt idx="2864">
                  <c:v>43973</c:v>
                </c:pt>
                <c:pt idx="2865">
                  <c:v>43977</c:v>
                </c:pt>
                <c:pt idx="2866">
                  <c:v>43978</c:v>
                </c:pt>
                <c:pt idx="2867">
                  <c:v>43979</c:v>
                </c:pt>
                <c:pt idx="2868">
                  <c:v>43980</c:v>
                </c:pt>
                <c:pt idx="2869">
                  <c:v>43983</c:v>
                </c:pt>
                <c:pt idx="2870">
                  <c:v>43984</c:v>
                </c:pt>
                <c:pt idx="2871">
                  <c:v>43985</c:v>
                </c:pt>
                <c:pt idx="2872">
                  <c:v>43986</c:v>
                </c:pt>
                <c:pt idx="2873">
                  <c:v>43987</c:v>
                </c:pt>
                <c:pt idx="2874">
                  <c:v>43990</c:v>
                </c:pt>
                <c:pt idx="2875">
                  <c:v>43991</c:v>
                </c:pt>
                <c:pt idx="2876">
                  <c:v>43992</c:v>
                </c:pt>
                <c:pt idx="2877">
                  <c:v>43993</c:v>
                </c:pt>
                <c:pt idx="2878">
                  <c:v>43994</c:v>
                </c:pt>
                <c:pt idx="2879">
                  <c:v>43997</c:v>
                </c:pt>
                <c:pt idx="2880">
                  <c:v>43998</c:v>
                </c:pt>
                <c:pt idx="2881">
                  <c:v>43999</c:v>
                </c:pt>
                <c:pt idx="2882">
                  <c:v>44000</c:v>
                </c:pt>
                <c:pt idx="2883">
                  <c:v>44001</c:v>
                </c:pt>
                <c:pt idx="2884">
                  <c:v>44004</c:v>
                </c:pt>
                <c:pt idx="2885">
                  <c:v>44005</c:v>
                </c:pt>
                <c:pt idx="2886">
                  <c:v>44006</c:v>
                </c:pt>
                <c:pt idx="2887">
                  <c:v>44007</c:v>
                </c:pt>
                <c:pt idx="2888">
                  <c:v>44008</c:v>
                </c:pt>
                <c:pt idx="2889">
                  <c:v>44011</c:v>
                </c:pt>
                <c:pt idx="2890">
                  <c:v>44012</c:v>
                </c:pt>
                <c:pt idx="2891">
                  <c:v>44013</c:v>
                </c:pt>
                <c:pt idx="2892">
                  <c:v>44014</c:v>
                </c:pt>
                <c:pt idx="2893">
                  <c:v>44018</c:v>
                </c:pt>
                <c:pt idx="2894">
                  <c:v>44019</c:v>
                </c:pt>
                <c:pt idx="2895">
                  <c:v>44020</c:v>
                </c:pt>
                <c:pt idx="2896">
                  <c:v>44021</c:v>
                </c:pt>
                <c:pt idx="2897">
                  <c:v>44022</c:v>
                </c:pt>
                <c:pt idx="2898">
                  <c:v>44025</c:v>
                </c:pt>
                <c:pt idx="2899">
                  <c:v>44026</c:v>
                </c:pt>
                <c:pt idx="2900">
                  <c:v>44027</c:v>
                </c:pt>
                <c:pt idx="2901">
                  <c:v>44028</c:v>
                </c:pt>
                <c:pt idx="2902">
                  <c:v>44029</c:v>
                </c:pt>
                <c:pt idx="2903">
                  <c:v>44032</c:v>
                </c:pt>
                <c:pt idx="2904">
                  <c:v>44033</c:v>
                </c:pt>
                <c:pt idx="2905">
                  <c:v>44034</c:v>
                </c:pt>
                <c:pt idx="2906">
                  <c:v>44035</c:v>
                </c:pt>
                <c:pt idx="2907">
                  <c:v>44036</c:v>
                </c:pt>
                <c:pt idx="2908">
                  <c:v>44039</c:v>
                </c:pt>
                <c:pt idx="2909">
                  <c:v>44040</c:v>
                </c:pt>
                <c:pt idx="2910">
                  <c:v>44041</c:v>
                </c:pt>
                <c:pt idx="2911">
                  <c:v>44042</c:v>
                </c:pt>
                <c:pt idx="2912">
                  <c:v>44043</c:v>
                </c:pt>
                <c:pt idx="2913">
                  <c:v>44046</c:v>
                </c:pt>
                <c:pt idx="2914">
                  <c:v>44047</c:v>
                </c:pt>
                <c:pt idx="2915">
                  <c:v>44048</c:v>
                </c:pt>
                <c:pt idx="2916">
                  <c:v>44049</c:v>
                </c:pt>
                <c:pt idx="2917">
                  <c:v>44050</c:v>
                </c:pt>
                <c:pt idx="2918">
                  <c:v>44053</c:v>
                </c:pt>
                <c:pt idx="2919">
                  <c:v>44054</c:v>
                </c:pt>
                <c:pt idx="2920">
                  <c:v>44055</c:v>
                </c:pt>
                <c:pt idx="2921">
                  <c:v>44056</c:v>
                </c:pt>
                <c:pt idx="2922">
                  <c:v>44057</c:v>
                </c:pt>
                <c:pt idx="2923">
                  <c:v>44060</c:v>
                </c:pt>
                <c:pt idx="2924">
                  <c:v>44061</c:v>
                </c:pt>
                <c:pt idx="2925">
                  <c:v>44062</c:v>
                </c:pt>
                <c:pt idx="2926">
                  <c:v>44063</c:v>
                </c:pt>
                <c:pt idx="2927">
                  <c:v>44064</c:v>
                </c:pt>
                <c:pt idx="2928">
                  <c:v>44067</c:v>
                </c:pt>
                <c:pt idx="2929">
                  <c:v>44068</c:v>
                </c:pt>
                <c:pt idx="2930">
                  <c:v>44069</c:v>
                </c:pt>
                <c:pt idx="2931">
                  <c:v>44070</c:v>
                </c:pt>
                <c:pt idx="2932">
                  <c:v>44071</c:v>
                </c:pt>
                <c:pt idx="2933">
                  <c:v>44074</c:v>
                </c:pt>
                <c:pt idx="2934">
                  <c:v>44075</c:v>
                </c:pt>
                <c:pt idx="2935">
                  <c:v>44076</c:v>
                </c:pt>
                <c:pt idx="2936">
                  <c:v>44077</c:v>
                </c:pt>
                <c:pt idx="2937">
                  <c:v>44078</c:v>
                </c:pt>
                <c:pt idx="2938">
                  <c:v>44082</c:v>
                </c:pt>
                <c:pt idx="2939">
                  <c:v>44083</c:v>
                </c:pt>
                <c:pt idx="2940">
                  <c:v>44084</c:v>
                </c:pt>
                <c:pt idx="2941">
                  <c:v>44085</c:v>
                </c:pt>
                <c:pt idx="2942">
                  <c:v>44088</c:v>
                </c:pt>
                <c:pt idx="2943">
                  <c:v>44089</c:v>
                </c:pt>
                <c:pt idx="2944">
                  <c:v>44090</c:v>
                </c:pt>
                <c:pt idx="2945">
                  <c:v>44091</c:v>
                </c:pt>
                <c:pt idx="2946">
                  <c:v>44092</c:v>
                </c:pt>
                <c:pt idx="2947">
                  <c:v>44095</c:v>
                </c:pt>
                <c:pt idx="2948">
                  <c:v>44096</c:v>
                </c:pt>
                <c:pt idx="2949">
                  <c:v>44097</c:v>
                </c:pt>
                <c:pt idx="2950">
                  <c:v>44098</c:v>
                </c:pt>
                <c:pt idx="2951">
                  <c:v>44099</c:v>
                </c:pt>
                <c:pt idx="2952">
                  <c:v>44102</c:v>
                </c:pt>
                <c:pt idx="2953">
                  <c:v>44103</c:v>
                </c:pt>
                <c:pt idx="2954">
                  <c:v>44104</c:v>
                </c:pt>
                <c:pt idx="2955">
                  <c:v>44105</c:v>
                </c:pt>
                <c:pt idx="2956">
                  <c:v>44106</c:v>
                </c:pt>
                <c:pt idx="2957">
                  <c:v>44109</c:v>
                </c:pt>
                <c:pt idx="2958">
                  <c:v>44110</c:v>
                </c:pt>
                <c:pt idx="2959">
                  <c:v>44111</c:v>
                </c:pt>
                <c:pt idx="2960">
                  <c:v>44112</c:v>
                </c:pt>
                <c:pt idx="2961">
                  <c:v>44113</c:v>
                </c:pt>
                <c:pt idx="2962">
                  <c:v>44116</c:v>
                </c:pt>
                <c:pt idx="2963">
                  <c:v>44117</c:v>
                </c:pt>
                <c:pt idx="2964">
                  <c:v>44118</c:v>
                </c:pt>
                <c:pt idx="2965">
                  <c:v>44119</c:v>
                </c:pt>
                <c:pt idx="2966">
                  <c:v>44120</c:v>
                </c:pt>
                <c:pt idx="2967">
                  <c:v>44123</c:v>
                </c:pt>
                <c:pt idx="2968">
                  <c:v>44124</c:v>
                </c:pt>
                <c:pt idx="2969">
                  <c:v>44125</c:v>
                </c:pt>
                <c:pt idx="2970">
                  <c:v>44126</c:v>
                </c:pt>
                <c:pt idx="2971">
                  <c:v>44127</c:v>
                </c:pt>
                <c:pt idx="2972">
                  <c:v>44130</c:v>
                </c:pt>
                <c:pt idx="2973">
                  <c:v>44131</c:v>
                </c:pt>
                <c:pt idx="2974">
                  <c:v>44132</c:v>
                </c:pt>
                <c:pt idx="2975">
                  <c:v>44133</c:v>
                </c:pt>
                <c:pt idx="2976">
                  <c:v>44134</c:v>
                </c:pt>
                <c:pt idx="2977">
                  <c:v>44137</c:v>
                </c:pt>
                <c:pt idx="2978">
                  <c:v>44138</c:v>
                </c:pt>
                <c:pt idx="2979">
                  <c:v>44139</c:v>
                </c:pt>
                <c:pt idx="2980">
                  <c:v>44140</c:v>
                </c:pt>
                <c:pt idx="2981">
                  <c:v>44141</c:v>
                </c:pt>
                <c:pt idx="2982">
                  <c:v>44144</c:v>
                </c:pt>
                <c:pt idx="2983">
                  <c:v>44145</c:v>
                </c:pt>
                <c:pt idx="2984">
                  <c:v>44146</c:v>
                </c:pt>
                <c:pt idx="2985">
                  <c:v>44147</c:v>
                </c:pt>
                <c:pt idx="2986">
                  <c:v>44148</c:v>
                </c:pt>
                <c:pt idx="2987">
                  <c:v>44151</c:v>
                </c:pt>
                <c:pt idx="2988">
                  <c:v>44152</c:v>
                </c:pt>
                <c:pt idx="2989">
                  <c:v>44153</c:v>
                </c:pt>
                <c:pt idx="2990">
                  <c:v>44154</c:v>
                </c:pt>
                <c:pt idx="2991">
                  <c:v>44155</c:v>
                </c:pt>
                <c:pt idx="2992">
                  <c:v>44158</c:v>
                </c:pt>
                <c:pt idx="2993">
                  <c:v>44159</c:v>
                </c:pt>
                <c:pt idx="2994">
                  <c:v>44160</c:v>
                </c:pt>
                <c:pt idx="2995">
                  <c:v>44162</c:v>
                </c:pt>
                <c:pt idx="2996">
                  <c:v>44165</c:v>
                </c:pt>
                <c:pt idx="2997">
                  <c:v>44166</c:v>
                </c:pt>
                <c:pt idx="2998">
                  <c:v>44167</c:v>
                </c:pt>
                <c:pt idx="2999">
                  <c:v>44168</c:v>
                </c:pt>
                <c:pt idx="3000">
                  <c:v>44169</c:v>
                </c:pt>
                <c:pt idx="3001">
                  <c:v>44172</c:v>
                </c:pt>
                <c:pt idx="3002">
                  <c:v>44173</c:v>
                </c:pt>
                <c:pt idx="3003">
                  <c:v>44174</c:v>
                </c:pt>
                <c:pt idx="3004">
                  <c:v>44175</c:v>
                </c:pt>
                <c:pt idx="3005">
                  <c:v>44176</c:v>
                </c:pt>
                <c:pt idx="3006">
                  <c:v>44179</c:v>
                </c:pt>
                <c:pt idx="3007">
                  <c:v>44180</c:v>
                </c:pt>
                <c:pt idx="3008">
                  <c:v>44181</c:v>
                </c:pt>
                <c:pt idx="3009">
                  <c:v>44182</c:v>
                </c:pt>
                <c:pt idx="3010">
                  <c:v>44183</c:v>
                </c:pt>
                <c:pt idx="3011">
                  <c:v>44186</c:v>
                </c:pt>
                <c:pt idx="3012">
                  <c:v>44187</c:v>
                </c:pt>
                <c:pt idx="3013">
                  <c:v>44188</c:v>
                </c:pt>
                <c:pt idx="3014">
                  <c:v>44189</c:v>
                </c:pt>
                <c:pt idx="3015">
                  <c:v>44193</c:v>
                </c:pt>
                <c:pt idx="3016">
                  <c:v>44194</c:v>
                </c:pt>
                <c:pt idx="3017">
                  <c:v>44195</c:v>
                </c:pt>
                <c:pt idx="3018">
                  <c:v>44196</c:v>
                </c:pt>
                <c:pt idx="3019">
                  <c:v>44200</c:v>
                </c:pt>
                <c:pt idx="3020">
                  <c:v>44201</c:v>
                </c:pt>
                <c:pt idx="3021">
                  <c:v>44202</c:v>
                </c:pt>
                <c:pt idx="3022">
                  <c:v>44203</c:v>
                </c:pt>
                <c:pt idx="3023">
                  <c:v>44204</c:v>
                </c:pt>
                <c:pt idx="3024">
                  <c:v>44207</c:v>
                </c:pt>
                <c:pt idx="3025">
                  <c:v>44208</c:v>
                </c:pt>
                <c:pt idx="3026">
                  <c:v>44209</c:v>
                </c:pt>
                <c:pt idx="3027">
                  <c:v>44210</c:v>
                </c:pt>
                <c:pt idx="3028">
                  <c:v>44211</c:v>
                </c:pt>
                <c:pt idx="3029">
                  <c:v>44215</c:v>
                </c:pt>
                <c:pt idx="3030">
                  <c:v>44216</c:v>
                </c:pt>
                <c:pt idx="3031">
                  <c:v>44217</c:v>
                </c:pt>
                <c:pt idx="3032">
                  <c:v>44218</c:v>
                </c:pt>
                <c:pt idx="3033">
                  <c:v>44221</c:v>
                </c:pt>
                <c:pt idx="3034">
                  <c:v>44222</c:v>
                </c:pt>
                <c:pt idx="3035">
                  <c:v>44223</c:v>
                </c:pt>
                <c:pt idx="3036">
                  <c:v>44224</c:v>
                </c:pt>
                <c:pt idx="3037">
                  <c:v>44225</c:v>
                </c:pt>
                <c:pt idx="3038">
                  <c:v>44228</c:v>
                </c:pt>
                <c:pt idx="3039">
                  <c:v>44229</c:v>
                </c:pt>
                <c:pt idx="3040">
                  <c:v>44230</c:v>
                </c:pt>
                <c:pt idx="3041">
                  <c:v>44231</c:v>
                </c:pt>
                <c:pt idx="3042">
                  <c:v>44232</c:v>
                </c:pt>
                <c:pt idx="3043">
                  <c:v>44235</c:v>
                </c:pt>
                <c:pt idx="3044">
                  <c:v>44236</c:v>
                </c:pt>
                <c:pt idx="3045">
                  <c:v>44237</c:v>
                </c:pt>
                <c:pt idx="3046">
                  <c:v>44238</c:v>
                </c:pt>
                <c:pt idx="3047">
                  <c:v>44239</c:v>
                </c:pt>
                <c:pt idx="3048">
                  <c:v>44243</c:v>
                </c:pt>
                <c:pt idx="3049">
                  <c:v>44244</c:v>
                </c:pt>
                <c:pt idx="3050">
                  <c:v>44245</c:v>
                </c:pt>
                <c:pt idx="3051">
                  <c:v>44246</c:v>
                </c:pt>
                <c:pt idx="3052">
                  <c:v>44249</c:v>
                </c:pt>
                <c:pt idx="3053">
                  <c:v>44250</c:v>
                </c:pt>
                <c:pt idx="3054">
                  <c:v>44251</c:v>
                </c:pt>
                <c:pt idx="3055">
                  <c:v>44252</c:v>
                </c:pt>
                <c:pt idx="3056">
                  <c:v>44253</c:v>
                </c:pt>
                <c:pt idx="3057">
                  <c:v>44256</c:v>
                </c:pt>
                <c:pt idx="3058">
                  <c:v>44257</c:v>
                </c:pt>
                <c:pt idx="3059">
                  <c:v>44258</c:v>
                </c:pt>
                <c:pt idx="3060">
                  <c:v>44259</c:v>
                </c:pt>
                <c:pt idx="3061">
                  <c:v>44260</c:v>
                </c:pt>
                <c:pt idx="3062">
                  <c:v>44263</c:v>
                </c:pt>
                <c:pt idx="3063">
                  <c:v>44264</c:v>
                </c:pt>
                <c:pt idx="3064">
                  <c:v>44265</c:v>
                </c:pt>
                <c:pt idx="3065">
                  <c:v>44266</c:v>
                </c:pt>
                <c:pt idx="3066">
                  <c:v>44267</c:v>
                </c:pt>
                <c:pt idx="3067">
                  <c:v>44270</c:v>
                </c:pt>
                <c:pt idx="3068">
                  <c:v>44271</c:v>
                </c:pt>
                <c:pt idx="3069">
                  <c:v>44272</c:v>
                </c:pt>
                <c:pt idx="3070">
                  <c:v>44273</c:v>
                </c:pt>
                <c:pt idx="3071">
                  <c:v>44274</c:v>
                </c:pt>
                <c:pt idx="3072">
                  <c:v>44277</c:v>
                </c:pt>
                <c:pt idx="3073">
                  <c:v>44278</c:v>
                </c:pt>
                <c:pt idx="3074">
                  <c:v>44279</c:v>
                </c:pt>
                <c:pt idx="3075">
                  <c:v>44280</c:v>
                </c:pt>
                <c:pt idx="3076">
                  <c:v>44281</c:v>
                </c:pt>
                <c:pt idx="3077">
                  <c:v>44284</c:v>
                </c:pt>
                <c:pt idx="3078">
                  <c:v>44285</c:v>
                </c:pt>
                <c:pt idx="3079">
                  <c:v>44286</c:v>
                </c:pt>
                <c:pt idx="3080">
                  <c:v>44287</c:v>
                </c:pt>
                <c:pt idx="3081">
                  <c:v>44291</c:v>
                </c:pt>
                <c:pt idx="3082">
                  <c:v>44292</c:v>
                </c:pt>
                <c:pt idx="3083">
                  <c:v>44293</c:v>
                </c:pt>
                <c:pt idx="3084">
                  <c:v>44294</c:v>
                </c:pt>
                <c:pt idx="3085">
                  <c:v>44295</c:v>
                </c:pt>
                <c:pt idx="3086">
                  <c:v>44298</c:v>
                </c:pt>
                <c:pt idx="3087">
                  <c:v>44299</c:v>
                </c:pt>
                <c:pt idx="3088">
                  <c:v>44300</c:v>
                </c:pt>
                <c:pt idx="3089">
                  <c:v>44301</c:v>
                </c:pt>
                <c:pt idx="3090">
                  <c:v>44302</c:v>
                </c:pt>
                <c:pt idx="3091">
                  <c:v>44305</c:v>
                </c:pt>
                <c:pt idx="3092">
                  <c:v>44306</c:v>
                </c:pt>
                <c:pt idx="3093">
                  <c:v>44307</c:v>
                </c:pt>
                <c:pt idx="3094">
                  <c:v>44308</c:v>
                </c:pt>
                <c:pt idx="3095">
                  <c:v>44309</c:v>
                </c:pt>
                <c:pt idx="3096">
                  <c:v>44312</c:v>
                </c:pt>
                <c:pt idx="3097">
                  <c:v>44313</c:v>
                </c:pt>
                <c:pt idx="3098">
                  <c:v>44314</c:v>
                </c:pt>
                <c:pt idx="3099">
                  <c:v>44315</c:v>
                </c:pt>
                <c:pt idx="3100">
                  <c:v>44316</c:v>
                </c:pt>
                <c:pt idx="3101">
                  <c:v>44319</c:v>
                </c:pt>
                <c:pt idx="3102">
                  <c:v>44320</c:v>
                </c:pt>
                <c:pt idx="3103">
                  <c:v>44321</c:v>
                </c:pt>
                <c:pt idx="3104">
                  <c:v>44322</c:v>
                </c:pt>
                <c:pt idx="3105">
                  <c:v>44323</c:v>
                </c:pt>
                <c:pt idx="3106">
                  <c:v>44326</c:v>
                </c:pt>
                <c:pt idx="3107">
                  <c:v>44327</c:v>
                </c:pt>
                <c:pt idx="3108">
                  <c:v>44328</c:v>
                </c:pt>
                <c:pt idx="3109">
                  <c:v>44329</c:v>
                </c:pt>
                <c:pt idx="3110">
                  <c:v>44330</c:v>
                </c:pt>
                <c:pt idx="3111">
                  <c:v>44333</c:v>
                </c:pt>
                <c:pt idx="3112">
                  <c:v>44334</c:v>
                </c:pt>
                <c:pt idx="3113">
                  <c:v>44335</c:v>
                </c:pt>
                <c:pt idx="3114">
                  <c:v>44336</c:v>
                </c:pt>
                <c:pt idx="3115">
                  <c:v>44337</c:v>
                </c:pt>
                <c:pt idx="3116">
                  <c:v>44340</c:v>
                </c:pt>
                <c:pt idx="3117">
                  <c:v>44341</c:v>
                </c:pt>
                <c:pt idx="3118">
                  <c:v>44342</c:v>
                </c:pt>
                <c:pt idx="3119">
                  <c:v>44343</c:v>
                </c:pt>
                <c:pt idx="3120">
                  <c:v>44344</c:v>
                </c:pt>
                <c:pt idx="3121">
                  <c:v>44348</c:v>
                </c:pt>
                <c:pt idx="3122">
                  <c:v>44349</c:v>
                </c:pt>
                <c:pt idx="3123">
                  <c:v>44350</c:v>
                </c:pt>
                <c:pt idx="3124">
                  <c:v>44351</c:v>
                </c:pt>
                <c:pt idx="3125">
                  <c:v>44354</c:v>
                </c:pt>
                <c:pt idx="3126">
                  <c:v>44355</c:v>
                </c:pt>
                <c:pt idx="3127">
                  <c:v>44356</c:v>
                </c:pt>
                <c:pt idx="3128">
                  <c:v>44357</c:v>
                </c:pt>
                <c:pt idx="3129">
                  <c:v>44358</c:v>
                </c:pt>
                <c:pt idx="3130">
                  <c:v>44361</c:v>
                </c:pt>
                <c:pt idx="3131">
                  <c:v>44362</c:v>
                </c:pt>
                <c:pt idx="3132">
                  <c:v>44363</c:v>
                </c:pt>
                <c:pt idx="3133">
                  <c:v>44364</c:v>
                </c:pt>
                <c:pt idx="3134">
                  <c:v>44365</c:v>
                </c:pt>
                <c:pt idx="3135">
                  <c:v>44368</c:v>
                </c:pt>
                <c:pt idx="3136">
                  <c:v>44369</c:v>
                </c:pt>
                <c:pt idx="3137">
                  <c:v>44370</c:v>
                </c:pt>
                <c:pt idx="3138">
                  <c:v>44371</c:v>
                </c:pt>
                <c:pt idx="3139">
                  <c:v>44372</c:v>
                </c:pt>
                <c:pt idx="3140">
                  <c:v>44375</c:v>
                </c:pt>
                <c:pt idx="3141">
                  <c:v>44376</c:v>
                </c:pt>
                <c:pt idx="3142">
                  <c:v>44377</c:v>
                </c:pt>
                <c:pt idx="3143">
                  <c:v>44378</c:v>
                </c:pt>
                <c:pt idx="3144">
                  <c:v>44379</c:v>
                </c:pt>
                <c:pt idx="3145">
                  <c:v>44383</c:v>
                </c:pt>
                <c:pt idx="3146">
                  <c:v>44384</c:v>
                </c:pt>
                <c:pt idx="3147">
                  <c:v>44385</c:v>
                </c:pt>
                <c:pt idx="3148">
                  <c:v>44386</c:v>
                </c:pt>
                <c:pt idx="3149">
                  <c:v>44389</c:v>
                </c:pt>
                <c:pt idx="3150">
                  <c:v>44390</c:v>
                </c:pt>
                <c:pt idx="3151">
                  <c:v>44391</c:v>
                </c:pt>
                <c:pt idx="3152">
                  <c:v>44392</c:v>
                </c:pt>
                <c:pt idx="3153">
                  <c:v>44393</c:v>
                </c:pt>
                <c:pt idx="3154">
                  <c:v>44396</c:v>
                </c:pt>
                <c:pt idx="3155">
                  <c:v>44397</c:v>
                </c:pt>
                <c:pt idx="3156">
                  <c:v>44398</c:v>
                </c:pt>
                <c:pt idx="3157">
                  <c:v>44399</c:v>
                </c:pt>
                <c:pt idx="3158">
                  <c:v>44400</c:v>
                </c:pt>
                <c:pt idx="3159">
                  <c:v>44403</c:v>
                </c:pt>
                <c:pt idx="3160">
                  <c:v>44404</c:v>
                </c:pt>
                <c:pt idx="3161">
                  <c:v>44405</c:v>
                </c:pt>
                <c:pt idx="3162">
                  <c:v>44406</c:v>
                </c:pt>
                <c:pt idx="3163">
                  <c:v>44407</c:v>
                </c:pt>
                <c:pt idx="3164">
                  <c:v>44410</c:v>
                </c:pt>
                <c:pt idx="3165">
                  <c:v>44411</c:v>
                </c:pt>
                <c:pt idx="3166">
                  <c:v>44412</c:v>
                </c:pt>
                <c:pt idx="3167">
                  <c:v>44413</c:v>
                </c:pt>
                <c:pt idx="3168">
                  <c:v>44414</c:v>
                </c:pt>
                <c:pt idx="3169">
                  <c:v>44417</c:v>
                </c:pt>
                <c:pt idx="3170">
                  <c:v>44418</c:v>
                </c:pt>
                <c:pt idx="3171">
                  <c:v>44419</c:v>
                </c:pt>
                <c:pt idx="3172">
                  <c:v>44420</c:v>
                </c:pt>
                <c:pt idx="3173">
                  <c:v>44421</c:v>
                </c:pt>
                <c:pt idx="3174">
                  <c:v>44424</c:v>
                </c:pt>
                <c:pt idx="3175">
                  <c:v>44425</c:v>
                </c:pt>
                <c:pt idx="3176">
                  <c:v>44426</c:v>
                </c:pt>
                <c:pt idx="3177">
                  <c:v>44427</c:v>
                </c:pt>
                <c:pt idx="3178">
                  <c:v>44428</c:v>
                </c:pt>
                <c:pt idx="3179">
                  <c:v>44431</c:v>
                </c:pt>
                <c:pt idx="3180">
                  <c:v>44432</c:v>
                </c:pt>
                <c:pt idx="3181">
                  <c:v>44433</c:v>
                </c:pt>
                <c:pt idx="3182">
                  <c:v>44434</c:v>
                </c:pt>
                <c:pt idx="3183">
                  <c:v>44435</c:v>
                </c:pt>
                <c:pt idx="3184">
                  <c:v>44438</c:v>
                </c:pt>
                <c:pt idx="3185">
                  <c:v>44439</c:v>
                </c:pt>
                <c:pt idx="3186">
                  <c:v>44440</c:v>
                </c:pt>
                <c:pt idx="3187">
                  <c:v>44441</c:v>
                </c:pt>
                <c:pt idx="3188">
                  <c:v>44442</c:v>
                </c:pt>
                <c:pt idx="3189">
                  <c:v>44446</c:v>
                </c:pt>
                <c:pt idx="3190">
                  <c:v>44447</c:v>
                </c:pt>
                <c:pt idx="3191">
                  <c:v>44448</c:v>
                </c:pt>
                <c:pt idx="3192">
                  <c:v>44449</c:v>
                </c:pt>
                <c:pt idx="3193">
                  <c:v>44452</c:v>
                </c:pt>
                <c:pt idx="3194">
                  <c:v>44453</c:v>
                </c:pt>
                <c:pt idx="3195">
                  <c:v>44454</c:v>
                </c:pt>
                <c:pt idx="3196">
                  <c:v>44455</c:v>
                </c:pt>
                <c:pt idx="3197">
                  <c:v>44456</c:v>
                </c:pt>
                <c:pt idx="3198">
                  <c:v>44459</c:v>
                </c:pt>
                <c:pt idx="3199">
                  <c:v>44460</c:v>
                </c:pt>
                <c:pt idx="3200">
                  <c:v>44461</c:v>
                </c:pt>
                <c:pt idx="3201">
                  <c:v>44462</c:v>
                </c:pt>
                <c:pt idx="3202">
                  <c:v>44463</c:v>
                </c:pt>
                <c:pt idx="3203">
                  <c:v>44466</c:v>
                </c:pt>
                <c:pt idx="3204">
                  <c:v>44467</c:v>
                </c:pt>
                <c:pt idx="3205">
                  <c:v>44468</c:v>
                </c:pt>
                <c:pt idx="3206">
                  <c:v>44469</c:v>
                </c:pt>
                <c:pt idx="3207">
                  <c:v>44470</c:v>
                </c:pt>
                <c:pt idx="3208">
                  <c:v>44473</c:v>
                </c:pt>
                <c:pt idx="3209">
                  <c:v>44474</c:v>
                </c:pt>
                <c:pt idx="3210">
                  <c:v>44475</c:v>
                </c:pt>
                <c:pt idx="3211">
                  <c:v>44476</c:v>
                </c:pt>
                <c:pt idx="3212">
                  <c:v>44477</c:v>
                </c:pt>
                <c:pt idx="3213">
                  <c:v>44480</c:v>
                </c:pt>
                <c:pt idx="3214">
                  <c:v>44481</c:v>
                </c:pt>
                <c:pt idx="3215">
                  <c:v>44482</c:v>
                </c:pt>
                <c:pt idx="3216">
                  <c:v>44483</c:v>
                </c:pt>
                <c:pt idx="3217">
                  <c:v>44484</c:v>
                </c:pt>
                <c:pt idx="3218">
                  <c:v>44487</c:v>
                </c:pt>
                <c:pt idx="3219">
                  <c:v>44488</c:v>
                </c:pt>
                <c:pt idx="3220">
                  <c:v>44489</c:v>
                </c:pt>
                <c:pt idx="3221">
                  <c:v>44490</c:v>
                </c:pt>
                <c:pt idx="3222">
                  <c:v>44491</c:v>
                </c:pt>
                <c:pt idx="3223">
                  <c:v>44494</c:v>
                </c:pt>
                <c:pt idx="3224">
                  <c:v>44495</c:v>
                </c:pt>
                <c:pt idx="3225">
                  <c:v>44496</c:v>
                </c:pt>
                <c:pt idx="3226">
                  <c:v>44497</c:v>
                </c:pt>
                <c:pt idx="3227">
                  <c:v>44498</c:v>
                </c:pt>
                <c:pt idx="3228">
                  <c:v>44501</c:v>
                </c:pt>
                <c:pt idx="3229">
                  <c:v>44502</c:v>
                </c:pt>
                <c:pt idx="3230">
                  <c:v>44503</c:v>
                </c:pt>
                <c:pt idx="3231">
                  <c:v>44504</c:v>
                </c:pt>
                <c:pt idx="3232">
                  <c:v>44505</c:v>
                </c:pt>
                <c:pt idx="3233">
                  <c:v>44508</c:v>
                </c:pt>
                <c:pt idx="3234">
                  <c:v>44509</c:v>
                </c:pt>
                <c:pt idx="3235">
                  <c:v>44510</c:v>
                </c:pt>
                <c:pt idx="3236">
                  <c:v>44511</c:v>
                </c:pt>
                <c:pt idx="3237">
                  <c:v>44512</c:v>
                </c:pt>
                <c:pt idx="3238">
                  <c:v>44515</c:v>
                </c:pt>
                <c:pt idx="3239">
                  <c:v>44516</c:v>
                </c:pt>
                <c:pt idx="3240">
                  <c:v>44517</c:v>
                </c:pt>
                <c:pt idx="3241">
                  <c:v>44518</c:v>
                </c:pt>
                <c:pt idx="3242">
                  <c:v>44519</c:v>
                </c:pt>
                <c:pt idx="3243">
                  <c:v>44522</c:v>
                </c:pt>
                <c:pt idx="3244">
                  <c:v>44523</c:v>
                </c:pt>
                <c:pt idx="3245">
                  <c:v>44524</c:v>
                </c:pt>
                <c:pt idx="3246">
                  <c:v>44526</c:v>
                </c:pt>
                <c:pt idx="3247">
                  <c:v>44529</c:v>
                </c:pt>
                <c:pt idx="3248">
                  <c:v>44530</c:v>
                </c:pt>
                <c:pt idx="3249">
                  <c:v>44531</c:v>
                </c:pt>
                <c:pt idx="3250">
                  <c:v>44532</c:v>
                </c:pt>
                <c:pt idx="3251">
                  <c:v>44533</c:v>
                </c:pt>
                <c:pt idx="3252">
                  <c:v>44536</c:v>
                </c:pt>
                <c:pt idx="3253">
                  <c:v>44537</c:v>
                </c:pt>
                <c:pt idx="3254">
                  <c:v>44538</c:v>
                </c:pt>
                <c:pt idx="3255">
                  <c:v>44539</c:v>
                </c:pt>
                <c:pt idx="3256">
                  <c:v>44540</c:v>
                </c:pt>
                <c:pt idx="3257">
                  <c:v>44543</c:v>
                </c:pt>
                <c:pt idx="3258">
                  <c:v>44544</c:v>
                </c:pt>
                <c:pt idx="3259">
                  <c:v>44545</c:v>
                </c:pt>
                <c:pt idx="3260">
                  <c:v>44546</c:v>
                </c:pt>
                <c:pt idx="3261">
                  <c:v>44547</c:v>
                </c:pt>
                <c:pt idx="3262">
                  <c:v>44550</c:v>
                </c:pt>
                <c:pt idx="3263">
                  <c:v>44551</c:v>
                </c:pt>
                <c:pt idx="3264">
                  <c:v>44552</c:v>
                </c:pt>
                <c:pt idx="3265">
                  <c:v>44553</c:v>
                </c:pt>
                <c:pt idx="3266">
                  <c:v>44557</c:v>
                </c:pt>
                <c:pt idx="3267">
                  <c:v>44558</c:v>
                </c:pt>
                <c:pt idx="3268">
                  <c:v>44559</c:v>
                </c:pt>
                <c:pt idx="3269">
                  <c:v>44560</c:v>
                </c:pt>
                <c:pt idx="3270">
                  <c:v>44561</c:v>
                </c:pt>
                <c:pt idx="3271">
                  <c:v>44564</c:v>
                </c:pt>
                <c:pt idx="3272">
                  <c:v>44565</c:v>
                </c:pt>
                <c:pt idx="3273">
                  <c:v>44566</c:v>
                </c:pt>
                <c:pt idx="3274">
                  <c:v>44567</c:v>
                </c:pt>
                <c:pt idx="3275">
                  <c:v>44568</c:v>
                </c:pt>
                <c:pt idx="3276">
                  <c:v>44571</c:v>
                </c:pt>
                <c:pt idx="3277">
                  <c:v>44572</c:v>
                </c:pt>
                <c:pt idx="3278">
                  <c:v>44573</c:v>
                </c:pt>
                <c:pt idx="3279">
                  <c:v>44574</c:v>
                </c:pt>
                <c:pt idx="3280">
                  <c:v>44575</c:v>
                </c:pt>
                <c:pt idx="3281">
                  <c:v>44579</c:v>
                </c:pt>
                <c:pt idx="3282">
                  <c:v>44580</c:v>
                </c:pt>
                <c:pt idx="3283">
                  <c:v>44581</c:v>
                </c:pt>
                <c:pt idx="3284">
                  <c:v>44582</c:v>
                </c:pt>
                <c:pt idx="3285">
                  <c:v>44585</c:v>
                </c:pt>
                <c:pt idx="3286">
                  <c:v>44586</c:v>
                </c:pt>
                <c:pt idx="3287">
                  <c:v>44587</c:v>
                </c:pt>
                <c:pt idx="3288">
                  <c:v>44588</c:v>
                </c:pt>
                <c:pt idx="3289">
                  <c:v>44589</c:v>
                </c:pt>
                <c:pt idx="3290">
                  <c:v>44592</c:v>
                </c:pt>
                <c:pt idx="3291">
                  <c:v>44593</c:v>
                </c:pt>
                <c:pt idx="3292">
                  <c:v>44594</c:v>
                </c:pt>
                <c:pt idx="3293">
                  <c:v>44595</c:v>
                </c:pt>
                <c:pt idx="3294">
                  <c:v>44596</c:v>
                </c:pt>
                <c:pt idx="3295">
                  <c:v>44599</c:v>
                </c:pt>
                <c:pt idx="3296">
                  <c:v>44600</c:v>
                </c:pt>
                <c:pt idx="3297">
                  <c:v>44601</c:v>
                </c:pt>
                <c:pt idx="3298">
                  <c:v>44602</c:v>
                </c:pt>
                <c:pt idx="3299">
                  <c:v>44603</c:v>
                </c:pt>
                <c:pt idx="3300">
                  <c:v>44606</c:v>
                </c:pt>
                <c:pt idx="3301">
                  <c:v>44607</c:v>
                </c:pt>
                <c:pt idx="3302">
                  <c:v>44608</c:v>
                </c:pt>
                <c:pt idx="3303">
                  <c:v>44609</c:v>
                </c:pt>
                <c:pt idx="3304">
                  <c:v>44610</c:v>
                </c:pt>
                <c:pt idx="3305">
                  <c:v>44614</c:v>
                </c:pt>
                <c:pt idx="3306">
                  <c:v>44615</c:v>
                </c:pt>
                <c:pt idx="3307">
                  <c:v>44616</c:v>
                </c:pt>
                <c:pt idx="3308">
                  <c:v>44617</c:v>
                </c:pt>
                <c:pt idx="3309">
                  <c:v>44620</c:v>
                </c:pt>
                <c:pt idx="3310">
                  <c:v>44621</c:v>
                </c:pt>
                <c:pt idx="3311">
                  <c:v>44622</c:v>
                </c:pt>
                <c:pt idx="3312">
                  <c:v>44623</c:v>
                </c:pt>
                <c:pt idx="3313">
                  <c:v>44624</c:v>
                </c:pt>
                <c:pt idx="3314">
                  <c:v>44627</c:v>
                </c:pt>
                <c:pt idx="3315">
                  <c:v>44628</c:v>
                </c:pt>
                <c:pt idx="3316">
                  <c:v>44629</c:v>
                </c:pt>
                <c:pt idx="3317">
                  <c:v>44630</c:v>
                </c:pt>
                <c:pt idx="3318">
                  <c:v>44631</c:v>
                </c:pt>
                <c:pt idx="3319">
                  <c:v>44634</c:v>
                </c:pt>
                <c:pt idx="3320">
                  <c:v>44635</c:v>
                </c:pt>
                <c:pt idx="3321">
                  <c:v>44636</c:v>
                </c:pt>
                <c:pt idx="3322">
                  <c:v>44637</c:v>
                </c:pt>
                <c:pt idx="3323">
                  <c:v>44638</c:v>
                </c:pt>
                <c:pt idx="3324">
                  <c:v>44641</c:v>
                </c:pt>
                <c:pt idx="3325">
                  <c:v>44642</c:v>
                </c:pt>
                <c:pt idx="3326">
                  <c:v>44643</c:v>
                </c:pt>
                <c:pt idx="3327">
                  <c:v>44644</c:v>
                </c:pt>
                <c:pt idx="3328">
                  <c:v>44645</c:v>
                </c:pt>
                <c:pt idx="3329">
                  <c:v>44648</c:v>
                </c:pt>
                <c:pt idx="3330">
                  <c:v>44649</c:v>
                </c:pt>
                <c:pt idx="3331">
                  <c:v>44650</c:v>
                </c:pt>
                <c:pt idx="3332">
                  <c:v>44651</c:v>
                </c:pt>
                <c:pt idx="3333">
                  <c:v>44652</c:v>
                </c:pt>
                <c:pt idx="3334">
                  <c:v>44655</c:v>
                </c:pt>
                <c:pt idx="3335">
                  <c:v>44656</c:v>
                </c:pt>
                <c:pt idx="3336">
                  <c:v>44657</c:v>
                </c:pt>
                <c:pt idx="3337">
                  <c:v>44658</c:v>
                </c:pt>
                <c:pt idx="3338">
                  <c:v>44659</c:v>
                </c:pt>
                <c:pt idx="3339">
                  <c:v>44662</c:v>
                </c:pt>
                <c:pt idx="3340">
                  <c:v>44663</c:v>
                </c:pt>
                <c:pt idx="3341">
                  <c:v>44664</c:v>
                </c:pt>
                <c:pt idx="3342">
                  <c:v>44665</c:v>
                </c:pt>
                <c:pt idx="3343">
                  <c:v>44669</c:v>
                </c:pt>
                <c:pt idx="3344">
                  <c:v>44670</c:v>
                </c:pt>
                <c:pt idx="3345">
                  <c:v>44671</c:v>
                </c:pt>
                <c:pt idx="3346">
                  <c:v>44672</c:v>
                </c:pt>
                <c:pt idx="3347">
                  <c:v>44673</c:v>
                </c:pt>
                <c:pt idx="3348">
                  <c:v>44676</c:v>
                </c:pt>
                <c:pt idx="3349">
                  <c:v>44677</c:v>
                </c:pt>
                <c:pt idx="3350">
                  <c:v>44678</c:v>
                </c:pt>
                <c:pt idx="3351">
                  <c:v>44679</c:v>
                </c:pt>
                <c:pt idx="3352">
                  <c:v>44680</c:v>
                </c:pt>
                <c:pt idx="3353">
                  <c:v>44683</c:v>
                </c:pt>
                <c:pt idx="3354">
                  <c:v>44684</c:v>
                </c:pt>
                <c:pt idx="3355">
                  <c:v>44685</c:v>
                </c:pt>
                <c:pt idx="3356">
                  <c:v>44686</c:v>
                </c:pt>
                <c:pt idx="3357">
                  <c:v>44687</c:v>
                </c:pt>
                <c:pt idx="3358">
                  <c:v>44690</c:v>
                </c:pt>
                <c:pt idx="3359">
                  <c:v>44691</c:v>
                </c:pt>
                <c:pt idx="3360">
                  <c:v>44692</c:v>
                </c:pt>
                <c:pt idx="3361">
                  <c:v>44693</c:v>
                </c:pt>
                <c:pt idx="3362">
                  <c:v>44694</c:v>
                </c:pt>
                <c:pt idx="3363">
                  <c:v>44697</c:v>
                </c:pt>
                <c:pt idx="3364">
                  <c:v>44698</c:v>
                </c:pt>
                <c:pt idx="3365">
                  <c:v>44699</c:v>
                </c:pt>
                <c:pt idx="3366">
                  <c:v>44700</c:v>
                </c:pt>
                <c:pt idx="3367">
                  <c:v>44701</c:v>
                </c:pt>
              </c:numCache>
            </c:numRef>
          </c:cat>
          <c:val>
            <c:numRef>
              <c:f>'deflator weekdays'!$B$8:$B$3385</c:f>
              <c:numCache>
                <c:formatCode>0.000000</c:formatCode>
                <c:ptCount val="3378"/>
                <c:pt idx="0">
                  <c:v>1.0000000000000009</c:v>
                </c:pt>
                <c:pt idx="1">
                  <c:v>1.0318273630907067</c:v>
                </c:pt>
                <c:pt idx="2">
                  <c:v>1.0466733262350632</c:v>
                </c:pt>
                <c:pt idx="3">
                  <c:v>1.0138726438454393</c:v>
                </c:pt>
                <c:pt idx="4">
                  <c:v>1.0250354214007737</c:v>
                </c:pt>
                <c:pt idx="5">
                  <c:v>0.99654447445433281</c:v>
                </c:pt>
                <c:pt idx="6">
                  <c:v>0.97545306899793705</c:v>
                </c:pt>
                <c:pt idx="7">
                  <c:v>0.98042507308224724</c:v>
                </c:pt>
                <c:pt idx="8">
                  <c:v>0.94299114044485766</c:v>
                </c:pt>
                <c:pt idx="9">
                  <c:v>0.95778407991180092</c:v>
                </c:pt>
                <c:pt idx="10">
                  <c:v>0.96928635257569074</c:v>
                </c:pt>
                <c:pt idx="11">
                  <c:v>0.90969679748223786</c:v>
                </c:pt>
                <c:pt idx="12">
                  <c:v>0.9546239829837182</c:v>
                </c:pt>
                <c:pt idx="13">
                  <c:v>0.92664630106096002</c:v>
                </c:pt>
                <c:pt idx="14">
                  <c:v>0.93466600496518115</c:v>
                </c:pt>
                <c:pt idx="15">
                  <c:v>0.94287026232618576</c:v>
                </c:pt>
                <c:pt idx="16">
                  <c:v>0.95318311710721471</c:v>
                </c:pt>
                <c:pt idx="17">
                  <c:v>0.98807778066894247</c:v>
                </c:pt>
                <c:pt idx="18">
                  <c:v>0.95513479096088449</c:v>
                </c:pt>
                <c:pt idx="19">
                  <c:v>0.93407691869691956</c:v>
                </c:pt>
                <c:pt idx="20">
                  <c:v>0.94620154972036108</c:v>
                </c:pt>
                <c:pt idx="21">
                  <c:v>0.96072983948903623</c:v>
                </c:pt>
                <c:pt idx="22">
                  <c:v>0.95990512440800746</c:v>
                </c:pt>
                <c:pt idx="23">
                  <c:v>0.98028282132562428</c:v>
                </c:pt>
                <c:pt idx="24">
                  <c:v>1.0092655358717009</c:v>
                </c:pt>
                <c:pt idx="25">
                  <c:v>1.0091713547314471</c:v>
                </c:pt>
                <c:pt idx="26">
                  <c:v>0.96627398243568852</c:v>
                </c:pt>
                <c:pt idx="27">
                  <c:v>0.97005112975210483</c:v>
                </c:pt>
                <c:pt idx="28">
                  <c:v>0.9773488150615508</c:v>
                </c:pt>
                <c:pt idx="29">
                  <c:v>0.97256999655826259</c:v>
                </c:pt>
                <c:pt idx="30">
                  <c:v>0.93016795308894995</c:v>
                </c:pt>
                <c:pt idx="31">
                  <c:v>0.92833712460980689</c:v>
                </c:pt>
                <c:pt idx="32">
                  <c:v>0.91105614480836561</c:v>
                </c:pt>
                <c:pt idx="33">
                  <c:v>0.90995355213356977</c:v>
                </c:pt>
                <c:pt idx="34">
                  <c:v>0.87211874207911944</c:v>
                </c:pt>
                <c:pt idx="35">
                  <c:v>0.91036975992805136</c:v>
                </c:pt>
                <c:pt idx="36">
                  <c:v>0.89893021081995972</c:v>
                </c:pt>
                <c:pt idx="37">
                  <c:v>0.87481737179070596</c:v>
                </c:pt>
                <c:pt idx="38">
                  <c:v>0.86497368121782348</c:v>
                </c:pt>
                <c:pt idx="39">
                  <c:v>0.8242451322262907</c:v>
                </c:pt>
                <c:pt idx="40">
                  <c:v>0.82285325345298777</c:v>
                </c:pt>
                <c:pt idx="41">
                  <c:v>0.84732777537933845</c:v>
                </c:pt>
                <c:pt idx="42">
                  <c:v>0.80650545429459708</c:v>
                </c:pt>
                <c:pt idx="43">
                  <c:v>0.80207890152993588</c:v>
                </c:pt>
                <c:pt idx="44">
                  <c:v>0.78240212271441312</c:v>
                </c:pt>
                <c:pt idx="45">
                  <c:v>0.85067586514949856</c:v>
                </c:pt>
                <c:pt idx="46">
                  <c:v>0.86046376548727377</c:v>
                </c:pt>
                <c:pt idx="47">
                  <c:v>0.89940007928024546</c:v>
                </c:pt>
                <c:pt idx="48">
                  <c:v>0.90317949590480762</c:v>
                </c:pt>
                <c:pt idx="49">
                  <c:v>0.8837962151099914</c:v>
                </c:pt>
                <c:pt idx="50">
                  <c:v>0.92433723798495837</c:v>
                </c:pt>
                <c:pt idx="51">
                  <c:v>0.94405120777802853</c:v>
                </c:pt>
                <c:pt idx="52">
                  <c:v>0.93884731589354598</c:v>
                </c:pt>
                <c:pt idx="53">
                  <c:v>0.92102148640345316</c:v>
                </c:pt>
                <c:pt idx="54">
                  <c:v>0.98642726312461892</c:v>
                </c:pt>
                <c:pt idx="55">
                  <c:v>0.96087489985884478</c:v>
                </c:pt>
                <c:pt idx="56">
                  <c:v>0.96903784360103185</c:v>
                </c:pt>
                <c:pt idx="57">
                  <c:v>1.0063020918930485</c:v>
                </c:pt>
                <c:pt idx="58">
                  <c:v>0.97960997044765907</c:v>
                </c:pt>
                <c:pt idx="59">
                  <c:v>0.95112107165993454</c:v>
                </c:pt>
                <c:pt idx="60">
                  <c:v>0.96880236997750746</c:v>
                </c:pt>
                <c:pt idx="61">
                  <c:v>0.98374329146454631</c:v>
                </c:pt>
                <c:pt idx="62">
                  <c:v>1.0161026832359523</c:v>
                </c:pt>
                <c:pt idx="63">
                  <c:v>1.0280364517816407</c:v>
                </c:pt>
                <c:pt idx="64">
                  <c:v>1.0186452360606184</c:v>
                </c:pt>
                <c:pt idx="65">
                  <c:v>0.99017398108801569</c:v>
                </c:pt>
                <c:pt idx="66">
                  <c:v>1.0086056961674901</c:v>
                </c:pt>
                <c:pt idx="67">
                  <c:v>1.0467701721484248</c:v>
                </c:pt>
                <c:pt idx="68">
                  <c:v>1.0472360251006743</c:v>
                </c:pt>
                <c:pt idx="69">
                  <c:v>1.0304074270857067</c:v>
                </c:pt>
                <c:pt idx="70">
                  <c:v>1.0310715755201896</c:v>
                </c:pt>
                <c:pt idx="71">
                  <c:v>1.0575436798083659</c:v>
                </c:pt>
                <c:pt idx="72">
                  <c:v>1.0591168802063402</c:v>
                </c:pt>
                <c:pt idx="73">
                  <c:v>1.0195783853428617</c:v>
                </c:pt>
                <c:pt idx="74">
                  <c:v>1.0414976873442763</c:v>
                </c:pt>
                <c:pt idx="75">
                  <c:v>1.0428776509185598</c:v>
                </c:pt>
                <c:pt idx="76">
                  <c:v>1.0465704124079922</c:v>
                </c:pt>
                <c:pt idx="77">
                  <c:v>1.0717204473892936</c:v>
                </c:pt>
                <c:pt idx="78">
                  <c:v>1.06289921185114</c:v>
                </c:pt>
                <c:pt idx="79">
                  <c:v>1.0595591506259305</c:v>
                </c:pt>
                <c:pt idx="80">
                  <c:v>1.0820838462613773</c:v>
                </c:pt>
                <c:pt idx="81">
                  <c:v>1.0852099688896155</c:v>
                </c:pt>
                <c:pt idx="82">
                  <c:v>1.0863156881933103</c:v>
                </c:pt>
                <c:pt idx="83">
                  <c:v>1.1117911771682438</c:v>
                </c:pt>
                <c:pt idx="84">
                  <c:v>1.1064239541594434</c:v>
                </c:pt>
                <c:pt idx="85">
                  <c:v>1.1092589513281572</c:v>
                </c:pt>
                <c:pt idx="86">
                  <c:v>1.0845924959481978</c:v>
                </c:pt>
                <c:pt idx="87">
                  <c:v>1.0977668857209215</c:v>
                </c:pt>
                <c:pt idx="88">
                  <c:v>1.0932945593361127</c:v>
                </c:pt>
                <c:pt idx="89">
                  <c:v>1.0844060559233997</c:v>
                </c:pt>
                <c:pt idx="90">
                  <c:v>1.0537951334690705</c:v>
                </c:pt>
                <c:pt idx="91">
                  <c:v>1.0687175912833</c:v>
                </c:pt>
                <c:pt idx="92">
                  <c:v>1.063333782553074</c:v>
                </c:pt>
                <c:pt idx="93">
                  <c:v>1.0939412824260311</c:v>
                </c:pt>
                <c:pt idx="94">
                  <c:v>1.0951989213958599</c:v>
                </c:pt>
                <c:pt idx="95">
                  <c:v>1.0913287041733399</c:v>
                </c:pt>
                <c:pt idx="96">
                  <c:v>1.072286872930591</c:v>
                </c:pt>
                <c:pt idx="97">
                  <c:v>1.0703738275909567</c:v>
                </c:pt>
                <c:pt idx="98">
                  <c:v>1.1043181532366626</c:v>
                </c:pt>
                <c:pt idx="99">
                  <c:v>1.0932021161173404</c:v>
                </c:pt>
                <c:pt idx="100">
                  <c:v>1.1050947949280738</c:v>
                </c:pt>
                <c:pt idx="101">
                  <c:v>1.1178795124315632</c:v>
                </c:pt>
                <c:pt idx="102">
                  <c:v>1.1480510749859052</c:v>
                </c:pt>
                <c:pt idx="103">
                  <c:v>1.152481604168714</c:v>
                </c:pt>
                <c:pt idx="104">
                  <c:v>1.1465406440491597</c:v>
                </c:pt>
                <c:pt idx="105">
                  <c:v>1.1596531110020765</c:v>
                </c:pt>
                <c:pt idx="106">
                  <c:v>1.1593287505611025</c:v>
                </c:pt>
                <c:pt idx="107">
                  <c:v>1.1555257328996005</c:v>
                </c:pt>
                <c:pt idx="108">
                  <c:v>1.1651030307926229</c:v>
                </c:pt>
                <c:pt idx="109">
                  <c:v>1.1613057462084031</c:v>
                </c:pt>
                <c:pt idx="110">
                  <c:v>1.1663065178418437</c:v>
                </c:pt>
                <c:pt idx="111">
                  <c:v>1.1643877949385546</c:v>
                </c:pt>
                <c:pt idx="112">
                  <c:v>1.1413021624919688</c:v>
                </c:pt>
                <c:pt idx="113">
                  <c:v>1.1301188679877727</c:v>
                </c:pt>
                <c:pt idx="114">
                  <c:v>1.1367111302404895</c:v>
                </c:pt>
                <c:pt idx="115">
                  <c:v>1.1365230170266445</c:v>
                </c:pt>
                <c:pt idx="116">
                  <c:v>1.1473891311182234</c:v>
                </c:pt>
                <c:pt idx="117">
                  <c:v>1.113281301107123</c:v>
                </c:pt>
                <c:pt idx="118">
                  <c:v>1.112562038858063</c:v>
                </c:pt>
                <c:pt idx="119">
                  <c:v>1.1279786600778889</c:v>
                </c:pt>
                <c:pt idx="120">
                  <c:v>1.1485212408009611</c:v>
                </c:pt>
                <c:pt idx="121">
                  <c:v>1.1532543466642275</c:v>
                </c:pt>
                <c:pt idx="122">
                  <c:v>1.156426344909403</c:v>
                </c:pt>
                <c:pt idx="123">
                  <c:v>1.1515229512357932</c:v>
                </c:pt>
                <c:pt idx="124">
                  <c:v>1.1573260799063307</c:v>
                </c:pt>
                <c:pt idx="125">
                  <c:v>1.1303081217490183</c:v>
                </c:pt>
                <c:pt idx="126">
                  <c:v>1.1252187137412557</c:v>
                </c:pt>
                <c:pt idx="127">
                  <c:v>1.1018814936311303</c:v>
                </c:pt>
                <c:pt idx="128">
                  <c:v>1.1024540116237249</c:v>
                </c:pt>
                <c:pt idx="129">
                  <c:v>1.1055285484981221</c:v>
                </c:pt>
                <c:pt idx="130">
                  <c:v>1.1075122462127505</c:v>
                </c:pt>
                <c:pt idx="131">
                  <c:v>1.1284639385064628</c:v>
                </c:pt>
                <c:pt idx="132">
                  <c:v>1.1320932928869913</c:v>
                </c:pt>
                <c:pt idx="133">
                  <c:v>1.1665910765454415</c:v>
                </c:pt>
                <c:pt idx="134">
                  <c:v>1.1784004016258391</c:v>
                </c:pt>
                <c:pt idx="135">
                  <c:v>1.1792382101582293</c:v>
                </c:pt>
                <c:pt idx="136">
                  <c:v>1.1911881159771776</c:v>
                </c:pt>
                <c:pt idx="137">
                  <c:v>1.1948006830119668</c:v>
                </c:pt>
                <c:pt idx="138">
                  <c:v>1.2000992469629876</c:v>
                </c:pt>
                <c:pt idx="139">
                  <c:v>1.2243159244212665</c:v>
                </c:pt>
                <c:pt idx="140">
                  <c:v>1.2204373061491731</c:v>
                </c:pt>
                <c:pt idx="141">
                  <c:v>1.2214185607301262</c:v>
                </c:pt>
                <c:pt idx="142">
                  <c:v>1.2252832482768747</c:v>
                </c:pt>
                <c:pt idx="143">
                  <c:v>1.2213524954045907</c:v>
                </c:pt>
                <c:pt idx="144">
                  <c:v>1.2297228821516919</c:v>
                </c:pt>
                <c:pt idx="145">
                  <c:v>1.2267956321921174</c:v>
                </c:pt>
                <c:pt idx="146">
                  <c:v>1.2418995834376867</c:v>
                </c:pt>
                <c:pt idx="147">
                  <c:v>1.2432429307562858</c:v>
                </c:pt>
                <c:pt idx="148">
                  <c:v>1.2341228036574998</c:v>
                </c:pt>
                <c:pt idx="149">
                  <c:v>1.2240929861120167</c:v>
                </c:pt>
                <c:pt idx="150">
                  <c:v>1.2377288230968704</c:v>
                </c:pt>
                <c:pt idx="151">
                  <c:v>1.2337162791620537</c:v>
                </c:pt>
                <c:pt idx="152">
                  <c:v>1.222353117714424</c:v>
                </c:pt>
                <c:pt idx="153">
                  <c:v>1.2369636115120111</c:v>
                </c:pt>
                <c:pt idx="154">
                  <c:v>1.2422679250914372</c:v>
                </c:pt>
                <c:pt idx="155">
                  <c:v>1.2303375049896035</c:v>
                </c:pt>
                <c:pt idx="156">
                  <c:v>1.2024117741307956</c:v>
                </c:pt>
                <c:pt idx="157">
                  <c:v>1.215317343825288</c:v>
                </c:pt>
                <c:pt idx="158">
                  <c:v>1.2221043267836675</c:v>
                </c:pt>
                <c:pt idx="159">
                  <c:v>1.2321992378712823</c:v>
                </c:pt>
                <c:pt idx="160">
                  <c:v>1.2479996189667384</c:v>
                </c:pt>
                <c:pt idx="161">
                  <c:v>1.2465536515174032</c:v>
                </c:pt>
                <c:pt idx="162">
                  <c:v>1.2496460218012091</c:v>
                </c:pt>
                <c:pt idx="163">
                  <c:v>1.2497448564766218</c:v>
                </c:pt>
                <c:pt idx="164">
                  <c:v>1.251373581256396</c:v>
                </c:pt>
                <c:pt idx="165">
                  <c:v>1.2518863582921584</c:v>
                </c:pt>
                <c:pt idx="166">
                  <c:v>1.2421236307073498</c:v>
                </c:pt>
                <c:pt idx="167">
                  <c:v>1.2219265901419236</c:v>
                </c:pt>
                <c:pt idx="168">
                  <c:v>1.221001748859103</c:v>
                </c:pt>
                <c:pt idx="169">
                  <c:v>1.2291683273800755</c:v>
                </c:pt>
                <c:pt idx="170">
                  <c:v>1.2469500332734116</c:v>
                </c:pt>
                <c:pt idx="171">
                  <c:v>1.2563127328543482</c:v>
                </c:pt>
                <c:pt idx="172">
                  <c:v>1.2673518836878541</c:v>
                </c:pt>
                <c:pt idx="173">
                  <c:v>1.278755380719665</c:v>
                </c:pt>
                <c:pt idx="174">
                  <c:v>1.2772570956903637</c:v>
                </c:pt>
                <c:pt idx="175">
                  <c:v>1.282472042361376</c:v>
                </c:pt>
                <c:pt idx="176">
                  <c:v>1.2876502975044479</c:v>
                </c:pt>
                <c:pt idx="177">
                  <c:v>1.302056364912004</c:v>
                </c:pt>
                <c:pt idx="178">
                  <c:v>1.299051643222632</c:v>
                </c:pt>
                <c:pt idx="179">
                  <c:v>1.3019205025957712</c:v>
                </c:pt>
                <c:pt idx="180">
                  <c:v>1.3043461900915228</c:v>
                </c:pt>
                <c:pt idx="181">
                  <c:v>1.3082021025842439</c:v>
                </c:pt>
                <c:pt idx="182">
                  <c:v>1.3012450380179468</c:v>
                </c:pt>
                <c:pt idx="183">
                  <c:v>1.2900113051922633</c:v>
                </c:pt>
                <c:pt idx="184">
                  <c:v>1.282060773553094</c:v>
                </c:pt>
                <c:pt idx="185">
                  <c:v>1.3009259828816768</c:v>
                </c:pt>
                <c:pt idx="186">
                  <c:v>1.297776604304091</c:v>
                </c:pt>
                <c:pt idx="187">
                  <c:v>1.29701356068965</c:v>
                </c:pt>
                <c:pt idx="188">
                  <c:v>1.265938573615359</c:v>
                </c:pt>
                <c:pt idx="189">
                  <c:v>1.2613741192644428</c:v>
                </c:pt>
                <c:pt idx="190">
                  <c:v>1.2711110908282892</c:v>
                </c:pt>
                <c:pt idx="191">
                  <c:v>1.2880925840397319</c:v>
                </c:pt>
                <c:pt idx="192">
                  <c:v>1.2913010206731501</c:v>
                </c:pt>
                <c:pt idx="193">
                  <c:v>1.2977247644837648</c:v>
                </c:pt>
                <c:pt idx="194">
                  <c:v>1.3049259877288391</c:v>
                </c:pt>
                <c:pt idx="195">
                  <c:v>1.3048604794325032</c:v>
                </c:pt>
                <c:pt idx="196">
                  <c:v>1.3052110261896841</c:v>
                </c:pt>
                <c:pt idx="197">
                  <c:v>1.3202109307930519</c:v>
                </c:pt>
                <c:pt idx="198">
                  <c:v>1.3206988167152867</c:v>
                </c:pt>
                <c:pt idx="199">
                  <c:v>1.3130823148034674</c:v>
                </c:pt>
                <c:pt idx="200">
                  <c:v>1.3220920585993179</c:v>
                </c:pt>
                <c:pt idx="201">
                  <c:v>1.3161700511108938</c:v>
                </c:pt>
                <c:pt idx="202">
                  <c:v>1.310263960443975</c:v>
                </c:pt>
                <c:pt idx="203">
                  <c:v>1.3170109700359669</c:v>
                </c:pt>
                <c:pt idx="204">
                  <c:v>1.3120013905208028</c:v>
                </c:pt>
                <c:pt idx="205">
                  <c:v>1.306126637665888</c:v>
                </c:pt>
                <c:pt idx="206">
                  <c:v>1.2940267381077399</c:v>
                </c:pt>
                <c:pt idx="207">
                  <c:v>1.2669733467901301</c:v>
                </c:pt>
                <c:pt idx="208">
                  <c:v>1.2852266706867335</c:v>
                </c:pt>
                <c:pt idx="209">
                  <c:v>1.2599082207934069</c:v>
                </c:pt>
                <c:pt idx="210">
                  <c:v>1.2619060995199147</c:v>
                </c:pt>
                <c:pt idx="211">
                  <c:v>1.2658608483318874</c:v>
                </c:pt>
                <c:pt idx="212">
                  <c:v>1.2649855173798352</c:v>
                </c:pt>
                <c:pt idx="213">
                  <c:v>1.2889241572309063</c:v>
                </c:pt>
                <c:pt idx="214">
                  <c:v>1.2923002998979607</c:v>
                </c:pt>
                <c:pt idx="215">
                  <c:v>1.3118111112383639</c:v>
                </c:pt>
                <c:pt idx="216">
                  <c:v>1.3104267282073367</c:v>
                </c:pt>
                <c:pt idx="217">
                  <c:v>1.3177541798656494</c:v>
                </c:pt>
                <c:pt idx="218">
                  <c:v>1.3094685839266669</c:v>
                </c:pt>
                <c:pt idx="219">
                  <c:v>1.3182063278709935</c:v>
                </c:pt>
                <c:pt idx="220">
                  <c:v>1.3319363047324631</c:v>
                </c:pt>
                <c:pt idx="221">
                  <c:v>1.3346307313046557</c:v>
                </c:pt>
                <c:pt idx="222">
                  <c:v>1.3297909084476602</c:v>
                </c:pt>
                <c:pt idx="223">
                  <c:v>1.3130915965665624</c:v>
                </c:pt>
                <c:pt idx="224">
                  <c:v>1.3080809518855618</c:v>
                </c:pt>
                <c:pt idx="225">
                  <c:v>1.3219495795157146</c:v>
                </c:pt>
                <c:pt idx="226">
                  <c:v>1.3188058349538503</c:v>
                </c:pt>
                <c:pt idx="227">
                  <c:v>1.321967979537523</c:v>
                </c:pt>
                <c:pt idx="228">
                  <c:v>1.3045332140004549</c:v>
                </c:pt>
                <c:pt idx="229">
                  <c:v>1.3074097508488487</c:v>
                </c:pt>
                <c:pt idx="230">
                  <c:v>1.32185768647006</c:v>
                </c:pt>
                <c:pt idx="231">
                  <c:v>1.3260862220513188</c:v>
                </c:pt>
                <c:pt idx="232">
                  <c:v>1.3206297273695897</c:v>
                </c:pt>
                <c:pt idx="233">
                  <c:v>1.330342570118991</c:v>
                </c:pt>
                <c:pt idx="234">
                  <c:v>1.3281801449940369</c:v>
                </c:pt>
                <c:pt idx="235">
                  <c:v>1.3205607450777128</c:v>
                </c:pt>
                <c:pt idx="236">
                  <c:v>1.3254910650567959</c:v>
                </c:pt>
                <c:pt idx="237">
                  <c:v>1.3287508599962452</c:v>
                </c:pt>
                <c:pt idx="238">
                  <c:v>1.3284997636078151</c:v>
                </c:pt>
                <c:pt idx="239">
                  <c:v>1.3383989852454095</c:v>
                </c:pt>
                <c:pt idx="240">
                  <c:v>1.3333911918440196</c:v>
                </c:pt>
                <c:pt idx="241">
                  <c:v>1.3360499575786493</c:v>
                </c:pt>
                <c:pt idx="242">
                  <c:v>1.3238044851431168</c:v>
                </c:pt>
                <c:pt idx="243">
                  <c:v>1.3382135528457875</c:v>
                </c:pt>
                <c:pt idx="244">
                  <c:v>1.3498872880121384</c:v>
                </c:pt>
                <c:pt idx="245">
                  <c:v>1.3565727950738209</c:v>
                </c:pt>
                <c:pt idx="246">
                  <c:v>1.3640778318129021</c:v>
                </c:pt>
                <c:pt idx="247">
                  <c:v>1.3711245726640238</c:v>
                </c:pt>
                <c:pt idx="248">
                  <c:v>1.3734800065047859</c:v>
                </c:pt>
                <c:pt idx="249">
                  <c:v>1.3723094909363303</c:v>
                </c:pt>
                <c:pt idx="250">
                  <c:v>1.3735672763812063</c:v>
                </c:pt>
                <c:pt idx="251">
                  <c:v>1.3638619191912413</c:v>
                </c:pt>
                <c:pt idx="252">
                  <c:v>1.3810199243862753</c:v>
                </c:pt>
                <c:pt idx="253">
                  <c:v>1.3811455604449216</c:v>
                </c:pt>
                <c:pt idx="254">
                  <c:v>1.3778396123087839</c:v>
                </c:pt>
                <c:pt idx="255">
                  <c:v>1.3773875334819072</c:v>
                </c:pt>
                <c:pt idx="256">
                  <c:v>1.3848032301837856</c:v>
                </c:pt>
                <c:pt idx="257">
                  <c:v>1.3827468830214018</c:v>
                </c:pt>
                <c:pt idx="258">
                  <c:v>1.3696447641628042</c:v>
                </c:pt>
                <c:pt idx="259">
                  <c:v>1.3807946280367913</c:v>
                </c:pt>
                <c:pt idx="260">
                  <c:v>1.3846176711162164</c:v>
                </c:pt>
                <c:pt idx="261">
                  <c:v>1.3721303488567562</c:v>
                </c:pt>
                <c:pt idx="262">
                  <c:v>1.3861961927244488</c:v>
                </c:pt>
                <c:pt idx="263">
                  <c:v>1.3735541705205536</c:v>
                </c:pt>
                <c:pt idx="264">
                  <c:v>1.362340390683177</c:v>
                </c:pt>
                <c:pt idx="265">
                  <c:v>1.3353156875588086</c:v>
                </c:pt>
                <c:pt idx="266">
                  <c:v>1.3378111134896686</c:v>
                </c:pt>
                <c:pt idx="267">
                  <c:v>1.3346080205224213</c:v>
                </c:pt>
                <c:pt idx="268">
                  <c:v>1.3425987401406632</c:v>
                </c:pt>
                <c:pt idx="269">
                  <c:v>1.3233227063112585</c:v>
                </c:pt>
                <c:pt idx="270">
                  <c:v>1.30869121976193</c:v>
                </c:pt>
                <c:pt idx="271">
                  <c:v>1.3197366378790774</c:v>
                </c:pt>
                <c:pt idx="272">
                  <c:v>1.3283856180020619</c:v>
                </c:pt>
                <c:pt idx="273">
                  <c:v>1.3287735928187283</c:v>
                </c:pt>
                <c:pt idx="274">
                  <c:v>1.2984307532022106</c:v>
                </c:pt>
                <c:pt idx="275">
                  <c:v>1.3057857616053861</c:v>
                </c:pt>
                <c:pt idx="276">
                  <c:v>1.2987224713837238</c:v>
                </c:pt>
                <c:pt idx="277">
                  <c:v>1.3103291161985267</c:v>
                </c:pt>
                <c:pt idx="278">
                  <c:v>1.3089333582211973</c:v>
                </c:pt>
                <c:pt idx="279">
                  <c:v>1.3225927070215997</c:v>
                </c:pt>
                <c:pt idx="280">
                  <c:v>1.3253994968883207</c:v>
                </c:pt>
                <c:pt idx="281">
                  <c:v>1.3393432718316349</c:v>
                </c:pt>
                <c:pt idx="282">
                  <c:v>1.3447931907610569</c:v>
                </c:pt>
                <c:pt idx="283">
                  <c:v>1.3516956004393146</c:v>
                </c:pt>
                <c:pt idx="284">
                  <c:v>1.3526587562093288</c:v>
                </c:pt>
                <c:pt idx="285">
                  <c:v>1.3518383687538291</c:v>
                </c:pt>
                <c:pt idx="286">
                  <c:v>1.3390044901235152</c:v>
                </c:pt>
                <c:pt idx="287">
                  <c:v>1.3491004380921696</c:v>
                </c:pt>
                <c:pt idx="288">
                  <c:v>1.348348811233465</c:v>
                </c:pt>
                <c:pt idx="289">
                  <c:v>1.3501554331148435</c:v>
                </c:pt>
                <c:pt idx="290">
                  <c:v>1.3658079635981837</c:v>
                </c:pt>
                <c:pt idx="291">
                  <c:v>1.3689785416283096</c:v>
                </c:pt>
                <c:pt idx="292">
                  <c:v>1.3689302646471093</c:v>
                </c:pt>
                <c:pt idx="293">
                  <c:v>1.3740167188477281</c:v>
                </c:pt>
                <c:pt idx="294">
                  <c:v>1.3887572081662869</c:v>
                </c:pt>
                <c:pt idx="295">
                  <c:v>1.3912729495182719</c:v>
                </c:pt>
                <c:pt idx="296">
                  <c:v>1.3948981067420911</c:v>
                </c:pt>
                <c:pt idx="297">
                  <c:v>1.4026732343559454</c:v>
                </c:pt>
                <c:pt idx="298">
                  <c:v>1.4066965887954952</c:v>
                </c:pt>
                <c:pt idx="299">
                  <c:v>1.4063587388132044</c:v>
                </c:pt>
                <c:pt idx="300">
                  <c:v>1.404054255367261</c:v>
                </c:pt>
                <c:pt idx="301">
                  <c:v>1.410720658028187</c:v>
                </c:pt>
                <c:pt idx="302">
                  <c:v>1.4153692274833469</c:v>
                </c:pt>
                <c:pt idx="303">
                  <c:v>1.4162854499094761</c:v>
                </c:pt>
                <c:pt idx="304">
                  <c:v>1.4092055988592884</c:v>
                </c:pt>
                <c:pt idx="305">
                  <c:v>1.4180068409682969</c:v>
                </c:pt>
                <c:pt idx="306">
                  <c:v>1.4262553072571693</c:v>
                </c:pt>
                <c:pt idx="307">
                  <c:v>1.4194085916866159</c:v>
                </c:pt>
                <c:pt idx="308">
                  <c:v>1.4188456016101094</c:v>
                </c:pt>
                <c:pt idx="309">
                  <c:v>1.4178941106389162</c:v>
                </c:pt>
                <c:pt idx="310">
                  <c:v>1.4217404507287208</c:v>
                </c:pt>
                <c:pt idx="311">
                  <c:v>1.4243696394529168</c:v>
                </c:pt>
                <c:pt idx="312">
                  <c:v>1.4190750099840121</c:v>
                </c:pt>
                <c:pt idx="313">
                  <c:v>1.4209998427690396</c:v>
                </c:pt>
                <c:pt idx="314">
                  <c:v>1.4321544852926218</c:v>
                </c:pt>
                <c:pt idx="315">
                  <c:v>1.4351464814537112</c:v>
                </c:pt>
                <c:pt idx="316">
                  <c:v>1.432825123856639</c:v>
                </c:pt>
                <c:pt idx="317">
                  <c:v>1.4351464814537112</c:v>
                </c:pt>
                <c:pt idx="318">
                  <c:v>1.442196391295048</c:v>
                </c:pt>
                <c:pt idx="319">
                  <c:v>1.4437518191689032</c:v>
                </c:pt>
                <c:pt idx="320">
                  <c:v>1.4470499958774985</c:v>
                </c:pt>
                <c:pt idx="321">
                  <c:v>1.4626895378172025</c:v>
                </c:pt>
                <c:pt idx="322">
                  <c:v>1.4670037466962649</c:v>
                </c:pt>
                <c:pt idx="323">
                  <c:v>1.4532231500509285</c:v>
                </c:pt>
                <c:pt idx="324">
                  <c:v>1.4527596075239755</c:v>
                </c:pt>
                <c:pt idx="325">
                  <c:v>1.4608713981326398</c:v>
                </c:pt>
                <c:pt idx="326">
                  <c:v>1.4625897268633397</c:v>
                </c:pt>
                <c:pt idx="327">
                  <c:v>1.4683464631323178</c:v>
                </c:pt>
                <c:pt idx="328">
                  <c:v>1.472735201135376</c:v>
                </c:pt>
                <c:pt idx="329">
                  <c:v>1.4698854827122458</c:v>
                </c:pt>
                <c:pt idx="330">
                  <c:v>1.4492697539285695</c:v>
                </c:pt>
                <c:pt idx="331">
                  <c:v>1.4493749525864503</c:v>
                </c:pt>
                <c:pt idx="332">
                  <c:v>1.4655040202618936</c:v>
                </c:pt>
                <c:pt idx="333">
                  <c:v>1.4451015991939054</c:v>
                </c:pt>
                <c:pt idx="334">
                  <c:v>1.4602432511702235</c:v>
                </c:pt>
                <c:pt idx="335">
                  <c:v>1.4299788485512943</c:v>
                </c:pt>
                <c:pt idx="336">
                  <c:v>1.4208791156761977</c:v>
                </c:pt>
                <c:pt idx="337">
                  <c:v>1.385868605444867</c:v>
                </c:pt>
                <c:pt idx="338">
                  <c:v>1.3623138828501427</c:v>
                </c:pt>
                <c:pt idx="339">
                  <c:v>1.4093150979662079</c:v>
                </c:pt>
                <c:pt idx="340">
                  <c:v>1.4095846304722146</c:v>
                </c:pt>
                <c:pt idx="341">
                  <c:v>1.4302964303742458</c:v>
                </c:pt>
                <c:pt idx="342">
                  <c:v>1.4175726668074278</c:v>
                </c:pt>
                <c:pt idx="343">
                  <c:v>1.3975306955571183</c:v>
                </c:pt>
                <c:pt idx="344">
                  <c:v>1.4006703519508763</c:v>
                </c:pt>
                <c:pt idx="345">
                  <c:v>1.3848421078888462</c:v>
                </c:pt>
                <c:pt idx="346">
                  <c:v>1.3766568772938728</c:v>
                </c:pt>
                <c:pt idx="347">
                  <c:v>1.3347350833714176</c:v>
                </c:pt>
                <c:pt idx="348">
                  <c:v>1.3460276673547495</c:v>
                </c:pt>
                <c:pt idx="349">
                  <c:v>1.3390542340805931</c:v>
                </c:pt>
                <c:pt idx="350">
                  <c:v>1.3378789156042421</c:v>
                </c:pt>
                <c:pt idx="351">
                  <c:v>1.3310394744126333</c:v>
                </c:pt>
                <c:pt idx="352">
                  <c:v>1.3676140015513267</c:v>
                </c:pt>
                <c:pt idx="353">
                  <c:v>1.3585108879470704</c:v>
                </c:pt>
                <c:pt idx="354">
                  <c:v>1.3430128804887582</c:v>
                </c:pt>
                <c:pt idx="355">
                  <c:v>1.3691013112853279</c:v>
                </c:pt>
                <c:pt idx="356">
                  <c:v>1.3786823101817776</c:v>
                </c:pt>
                <c:pt idx="357">
                  <c:v>1.3415898673025497</c:v>
                </c:pt>
                <c:pt idx="358">
                  <c:v>1.320979394749501</c:v>
                </c:pt>
                <c:pt idx="359">
                  <c:v>1.3194464875479168</c:v>
                </c:pt>
                <c:pt idx="360">
                  <c:v>1.3140323682528292</c:v>
                </c:pt>
                <c:pt idx="361">
                  <c:v>1.3413825786810589</c:v>
                </c:pt>
                <c:pt idx="362">
                  <c:v>1.3525384126806204</c:v>
                </c:pt>
                <c:pt idx="363">
                  <c:v>1.3526987951584202</c:v>
                </c:pt>
                <c:pt idx="364">
                  <c:v>1.3799189819404427</c:v>
                </c:pt>
                <c:pt idx="365">
                  <c:v>1.3799406866516124</c:v>
                </c:pt>
                <c:pt idx="366">
                  <c:v>1.3804739431329489</c:v>
                </c:pt>
                <c:pt idx="367">
                  <c:v>1.3816176122615831</c:v>
                </c:pt>
                <c:pt idx="368">
                  <c:v>1.3726110474691628</c:v>
                </c:pt>
                <c:pt idx="369">
                  <c:v>1.3606176284680247</c:v>
                </c:pt>
                <c:pt idx="370">
                  <c:v>1.3572650927046661</c:v>
                </c:pt>
                <c:pt idx="371">
                  <c:v>1.3408009730606709</c:v>
                </c:pt>
                <c:pt idx="372">
                  <c:v>1.3435301774540536</c:v>
                </c:pt>
                <c:pt idx="373">
                  <c:v>1.3422565520390863</c:v>
                </c:pt>
                <c:pt idx="374">
                  <c:v>1.3030075707616051</c:v>
                </c:pt>
                <c:pt idx="375">
                  <c:v>1.2907843386384004</c:v>
                </c:pt>
                <c:pt idx="376">
                  <c:v>1.2870414554304554</c:v>
                </c:pt>
                <c:pt idx="377">
                  <c:v>1.2824768277479413</c:v>
                </c:pt>
                <c:pt idx="378">
                  <c:v>1.2834753986876484</c:v>
                </c:pt>
                <c:pt idx="379">
                  <c:v>1.3143194581370219</c:v>
                </c:pt>
                <c:pt idx="380">
                  <c:v>1.3216691609772004</c:v>
                </c:pt>
                <c:pt idx="381">
                  <c:v>1.3312990487272893</c:v>
                </c:pt>
                <c:pt idx="382">
                  <c:v>1.3321683268508364</c:v>
                </c:pt>
                <c:pt idx="383">
                  <c:v>1.3518383687538291</c:v>
                </c:pt>
                <c:pt idx="384">
                  <c:v>1.355315792039371</c:v>
                </c:pt>
                <c:pt idx="385">
                  <c:v>1.3549779287392054</c:v>
                </c:pt>
                <c:pt idx="386">
                  <c:v>1.3233456748405041</c:v>
                </c:pt>
                <c:pt idx="387">
                  <c:v>1.3321091323398795</c:v>
                </c:pt>
                <c:pt idx="388">
                  <c:v>1.3430848348075477</c:v>
                </c:pt>
                <c:pt idx="389">
                  <c:v>1.3271383079526951</c:v>
                </c:pt>
                <c:pt idx="390">
                  <c:v>1.3535584818658242</c:v>
                </c:pt>
                <c:pt idx="391">
                  <c:v>1.364002961626821</c:v>
                </c:pt>
                <c:pt idx="392">
                  <c:v>1.3758123638897546</c:v>
                </c:pt>
                <c:pt idx="393">
                  <c:v>1.3722439836315283</c:v>
                </c:pt>
                <c:pt idx="394">
                  <c:v>1.3618371559807345</c:v>
                </c:pt>
                <c:pt idx="395">
                  <c:v>1.3561376695308942</c:v>
                </c:pt>
                <c:pt idx="396">
                  <c:v>1.357473555026723</c:v>
                </c:pt>
                <c:pt idx="397">
                  <c:v>1.3753463909204884</c:v>
                </c:pt>
                <c:pt idx="398">
                  <c:v>1.3701747711965266</c:v>
                </c:pt>
                <c:pt idx="399">
                  <c:v>1.3789167733394647</c:v>
                </c:pt>
                <c:pt idx="400">
                  <c:v>1.3743438462059965</c:v>
                </c:pt>
                <c:pt idx="401">
                  <c:v>1.3723401096788104</c:v>
                </c:pt>
                <c:pt idx="402">
                  <c:v>1.3798366056532538</c:v>
                </c:pt>
                <c:pt idx="403">
                  <c:v>1.3673900600303197</c:v>
                </c:pt>
                <c:pt idx="404">
                  <c:v>1.3368290111788168</c:v>
                </c:pt>
                <c:pt idx="405">
                  <c:v>1.3284814833804122</c:v>
                </c:pt>
                <c:pt idx="406">
                  <c:v>1.3207862108029831</c:v>
                </c:pt>
                <c:pt idx="407">
                  <c:v>1.3246390112400492</c:v>
                </c:pt>
                <c:pt idx="408">
                  <c:v>1.3371957134000789</c:v>
                </c:pt>
                <c:pt idx="409">
                  <c:v>1.3400250088929608</c:v>
                </c:pt>
                <c:pt idx="410">
                  <c:v>1.3232997372544473</c:v>
                </c:pt>
                <c:pt idx="411">
                  <c:v>1.3236714339337743</c:v>
                </c:pt>
                <c:pt idx="412">
                  <c:v>1.3143935068997186</c:v>
                </c:pt>
                <c:pt idx="413">
                  <c:v>1.2976447577024723</c:v>
                </c:pt>
                <c:pt idx="414">
                  <c:v>1.3059818649551973</c:v>
                </c:pt>
                <c:pt idx="415">
                  <c:v>1.2952545956629526</c:v>
                </c:pt>
                <c:pt idx="416">
                  <c:v>1.3116113865565895</c:v>
                </c:pt>
                <c:pt idx="417">
                  <c:v>1.2958585743097357</c:v>
                </c:pt>
                <c:pt idx="418">
                  <c:v>1.2930527425209108</c:v>
                </c:pt>
                <c:pt idx="419">
                  <c:v>1.3223309746896215</c:v>
                </c:pt>
                <c:pt idx="420">
                  <c:v>1.3329185607026952</c:v>
                </c:pt>
                <c:pt idx="421">
                  <c:v>1.3481384378402756</c:v>
                </c:pt>
                <c:pt idx="422">
                  <c:v>1.3369467288183445</c:v>
                </c:pt>
                <c:pt idx="423">
                  <c:v>1.345951433427131</c:v>
                </c:pt>
                <c:pt idx="424">
                  <c:v>1.3492346251677327</c:v>
                </c:pt>
                <c:pt idx="425">
                  <c:v>1.3520390377235065</c:v>
                </c:pt>
                <c:pt idx="426">
                  <c:v>1.3711333314689531</c:v>
                </c:pt>
                <c:pt idx="427">
                  <c:v>1.3729080349241025</c:v>
                </c:pt>
                <c:pt idx="428">
                  <c:v>1.3779395512505106</c:v>
                </c:pt>
                <c:pt idx="429">
                  <c:v>1.3787778193556806</c:v>
                </c:pt>
                <c:pt idx="430">
                  <c:v>1.3841298483054425</c:v>
                </c:pt>
                <c:pt idx="431">
                  <c:v>1.4013497904471377</c:v>
                </c:pt>
                <c:pt idx="432">
                  <c:v>1.3985953862141693</c:v>
                </c:pt>
                <c:pt idx="433">
                  <c:v>1.3922758243998237</c:v>
                </c:pt>
                <c:pt idx="434">
                  <c:v>1.3890709466251776</c:v>
                </c:pt>
                <c:pt idx="435">
                  <c:v>1.4120695995584613</c:v>
                </c:pt>
                <c:pt idx="436">
                  <c:v>1.407249562812642</c:v>
                </c:pt>
                <c:pt idx="437">
                  <c:v>1.4113848912657625</c:v>
                </c:pt>
                <c:pt idx="438">
                  <c:v>1.4101107391400811</c:v>
                </c:pt>
                <c:pt idx="439">
                  <c:v>1.4067642068207009</c:v>
                </c:pt>
                <c:pt idx="440">
                  <c:v>1.4076630111304747</c:v>
                </c:pt>
                <c:pt idx="441">
                  <c:v>1.3965373489939639</c:v>
                </c:pt>
                <c:pt idx="442">
                  <c:v>1.4198545843628443</c:v>
                </c:pt>
                <c:pt idx="443">
                  <c:v>1.4118343735484205</c:v>
                </c:pt>
                <c:pt idx="444">
                  <c:v>1.4130979344291132</c:v>
                </c:pt>
                <c:pt idx="445">
                  <c:v>1.4207208678910641</c:v>
                </c:pt>
                <c:pt idx="446">
                  <c:v>1.4208957825505921</c:v>
                </c:pt>
                <c:pt idx="447">
                  <c:v>1.4273642845405421</c:v>
                </c:pt>
                <c:pt idx="448">
                  <c:v>1.4369586528070544</c:v>
                </c:pt>
                <c:pt idx="449">
                  <c:v>1.4345594041607059</c:v>
                </c:pt>
                <c:pt idx="450">
                  <c:v>1.4481767093502791</c:v>
                </c:pt>
                <c:pt idx="451">
                  <c:v>1.452981268677445</c:v>
                </c:pt>
                <c:pt idx="452">
                  <c:v>1.4352038876451312</c:v>
                </c:pt>
                <c:pt idx="453">
                  <c:v>1.4435564179081171</c:v>
                </c:pt>
                <c:pt idx="454">
                  <c:v>1.4444838132415869</c:v>
                </c:pt>
                <c:pt idx="455">
                  <c:v>1.4524691693729261</c:v>
                </c:pt>
                <c:pt idx="456">
                  <c:v>1.457080707379304</c:v>
                </c:pt>
                <c:pt idx="457">
                  <c:v>1.4596628098869262</c:v>
                </c:pt>
                <c:pt idx="458">
                  <c:v>1.4620505367481131</c:v>
                </c:pt>
                <c:pt idx="459">
                  <c:v>1.4636910920545967</c:v>
                </c:pt>
                <c:pt idx="460">
                  <c:v>1.4637069631395763</c:v>
                </c:pt>
                <c:pt idx="461">
                  <c:v>1.4626815457221776</c:v>
                </c:pt>
                <c:pt idx="462">
                  <c:v>1.474066298363085</c:v>
                </c:pt>
                <c:pt idx="463">
                  <c:v>1.4767270328156359</c:v>
                </c:pt>
                <c:pt idx="464">
                  <c:v>1.4912145438200044</c:v>
                </c:pt>
                <c:pt idx="465">
                  <c:v>1.4918506145191328</c:v>
                </c:pt>
                <c:pt idx="466">
                  <c:v>1.4922654479313566</c:v>
                </c:pt>
                <c:pt idx="467">
                  <c:v>1.485627286541404</c:v>
                </c:pt>
                <c:pt idx="468">
                  <c:v>1.4917730804734406</c:v>
                </c:pt>
                <c:pt idx="469">
                  <c:v>1.4827123836276366</c:v>
                </c:pt>
                <c:pt idx="470">
                  <c:v>1.468004966529624</c:v>
                </c:pt>
                <c:pt idx="471">
                  <c:v>1.4662601859586148</c:v>
                </c:pt>
                <c:pt idx="472">
                  <c:v>1.4486100571924228</c:v>
                </c:pt>
                <c:pt idx="473">
                  <c:v>1.4511050479739387</c:v>
                </c:pt>
                <c:pt idx="474">
                  <c:v>1.4664908178744946</c:v>
                </c:pt>
                <c:pt idx="475">
                  <c:v>1.4679692881691446</c:v>
                </c:pt>
                <c:pt idx="476">
                  <c:v>1.473474061392495</c:v>
                </c:pt>
                <c:pt idx="477">
                  <c:v>1.4587253196316192</c:v>
                </c:pt>
                <c:pt idx="478">
                  <c:v>1.4778483700421061</c:v>
                </c:pt>
                <c:pt idx="479">
                  <c:v>1.4744767255853803</c:v>
                </c:pt>
                <c:pt idx="480">
                  <c:v>1.4707848265093348</c:v>
                </c:pt>
                <c:pt idx="481">
                  <c:v>1.4600391234669017</c:v>
                </c:pt>
                <c:pt idx="482">
                  <c:v>1.4803264284482944</c:v>
                </c:pt>
                <c:pt idx="483">
                  <c:v>1.4919941175501679</c:v>
                </c:pt>
                <c:pt idx="484">
                  <c:v>1.4966780587516348</c:v>
                </c:pt>
                <c:pt idx="485">
                  <c:v>1.4980123079163095</c:v>
                </c:pt>
                <c:pt idx="486">
                  <c:v>1.4993871535852792</c:v>
                </c:pt>
                <c:pt idx="487">
                  <c:v>1.5034849470742744</c:v>
                </c:pt>
                <c:pt idx="488">
                  <c:v>1.5063591375506418</c:v>
                </c:pt>
                <c:pt idx="489">
                  <c:v>1.514303329699243</c:v>
                </c:pt>
                <c:pt idx="490">
                  <c:v>1.5095032265653474</c:v>
                </c:pt>
                <c:pt idx="491">
                  <c:v>1.5105731893575802</c:v>
                </c:pt>
                <c:pt idx="492">
                  <c:v>1.5065693250071108</c:v>
                </c:pt>
                <c:pt idx="493">
                  <c:v>1.5142161310126925</c:v>
                </c:pt>
                <c:pt idx="494">
                  <c:v>1.5163599241962062</c:v>
                </c:pt>
                <c:pt idx="495">
                  <c:v>1.5188502610931147</c:v>
                </c:pt>
                <c:pt idx="496">
                  <c:v>1.5256396309165323</c:v>
                </c:pt>
                <c:pt idx="497">
                  <c:v>1.5270892688191102</c:v>
                </c:pt>
                <c:pt idx="498">
                  <c:v>1.5248858601038657</c:v>
                </c:pt>
                <c:pt idx="499">
                  <c:v>1.5255121352681345</c:v>
                </c:pt>
                <c:pt idx="500">
                  <c:v>1.5238648502676613</c:v>
                </c:pt>
                <c:pt idx="501">
                  <c:v>1.5253846229875601</c:v>
                </c:pt>
                <c:pt idx="502">
                  <c:v>1.5239024393152851</c:v>
                </c:pt>
                <c:pt idx="503">
                  <c:v>1.5200987672761661</c:v>
                </c:pt>
                <c:pt idx="504">
                  <c:v>1.5345627475714574</c:v>
                </c:pt>
                <c:pt idx="505">
                  <c:v>1.5307397540429664</c:v>
                </c:pt>
                <c:pt idx="506">
                  <c:v>1.5385228882591244</c:v>
                </c:pt>
                <c:pt idx="507">
                  <c:v>1.5413646545256698</c:v>
                </c:pt>
                <c:pt idx="508">
                  <c:v>1.5388817798921481</c:v>
                </c:pt>
                <c:pt idx="509">
                  <c:v>1.5405931655235188</c:v>
                </c:pt>
                <c:pt idx="510">
                  <c:v>1.5439224385354562</c:v>
                </c:pt>
                <c:pt idx="511">
                  <c:v>1.5514396716013801</c:v>
                </c:pt>
                <c:pt idx="512">
                  <c:v>1.5506941277664774</c:v>
                </c:pt>
                <c:pt idx="513">
                  <c:v>1.5579829977311173</c:v>
                </c:pt>
                <c:pt idx="514">
                  <c:v>1.5618046876180669</c:v>
                </c:pt>
                <c:pt idx="515">
                  <c:v>1.5470572190908234</c:v>
                </c:pt>
                <c:pt idx="516">
                  <c:v>1.5392960657210226</c:v>
                </c:pt>
                <c:pt idx="517">
                  <c:v>1.5338268401228694</c:v>
                </c:pt>
                <c:pt idx="518">
                  <c:v>1.5441874074877147</c:v>
                </c:pt>
                <c:pt idx="519">
                  <c:v>1.5448127573405985</c:v>
                </c:pt>
                <c:pt idx="520">
                  <c:v>1.5522320723451086</c:v>
                </c:pt>
                <c:pt idx="521">
                  <c:v>1.557975731708404</c:v>
                </c:pt>
                <c:pt idx="522">
                  <c:v>1.5328410014722573</c:v>
                </c:pt>
                <c:pt idx="523">
                  <c:v>1.5377380814377721</c:v>
                </c:pt>
                <c:pt idx="524">
                  <c:v>1.5564901742552708</c:v>
                </c:pt>
                <c:pt idx="525">
                  <c:v>1.5558975706838689</c:v>
                </c:pt>
                <c:pt idx="526">
                  <c:v>1.5574674342356465</c:v>
                </c:pt>
                <c:pt idx="527">
                  <c:v>1.5630512487248547</c:v>
                </c:pt>
                <c:pt idx="528">
                  <c:v>1.5683417972685065</c:v>
                </c:pt>
                <c:pt idx="529">
                  <c:v>1.5730219582233085</c:v>
                </c:pt>
                <c:pt idx="530">
                  <c:v>1.5701648816616975</c:v>
                </c:pt>
                <c:pt idx="531">
                  <c:v>1.5706595059388535</c:v>
                </c:pt>
                <c:pt idx="532">
                  <c:v>1.577441804577032</c:v>
                </c:pt>
                <c:pt idx="533">
                  <c:v>1.5801930108276006</c:v>
                </c:pt>
                <c:pt idx="534">
                  <c:v>1.5756284683605601</c:v>
                </c:pt>
                <c:pt idx="535">
                  <c:v>1.5831632462715044</c:v>
                </c:pt>
                <c:pt idx="536">
                  <c:v>1.5852915376436743</c:v>
                </c:pt>
                <c:pt idx="537">
                  <c:v>1.5861281312637212</c:v>
                </c:pt>
                <c:pt idx="538">
                  <c:v>1.5583893583667452</c:v>
                </c:pt>
                <c:pt idx="539">
                  <c:v>1.5461871879410962</c:v>
                </c:pt>
                <c:pt idx="540">
                  <c:v>1.5516478177446986</c:v>
                </c:pt>
                <c:pt idx="541">
                  <c:v>1.5672852222024174</c:v>
                </c:pt>
                <c:pt idx="542">
                  <c:v>1.567723798809344</c:v>
                </c:pt>
                <c:pt idx="543">
                  <c:v>1.5514688360914386</c:v>
                </c:pt>
                <c:pt idx="544">
                  <c:v>1.5553555222004087</c:v>
                </c:pt>
                <c:pt idx="545">
                  <c:v>1.5736259626765117</c:v>
                </c:pt>
                <c:pt idx="546">
                  <c:v>1.568585996775794</c:v>
                </c:pt>
                <c:pt idx="547">
                  <c:v>1.5544671645608412</c:v>
                </c:pt>
                <c:pt idx="548">
                  <c:v>1.5617757347983501</c:v>
                </c:pt>
                <c:pt idx="549">
                  <c:v>1.5566828105186721</c:v>
                </c:pt>
                <c:pt idx="550">
                  <c:v>1.5380861372013888</c:v>
                </c:pt>
                <c:pt idx="551">
                  <c:v>1.543473295616633</c:v>
                </c:pt>
                <c:pt idx="552">
                  <c:v>1.5380676073632786</c:v>
                </c:pt>
                <c:pt idx="553">
                  <c:v>1.5255346516700756</c:v>
                </c:pt>
                <c:pt idx="554">
                  <c:v>1.5064165164699981</c:v>
                </c:pt>
                <c:pt idx="555">
                  <c:v>1.5137382535310975</c:v>
                </c:pt>
                <c:pt idx="556">
                  <c:v>1.5166247241516624</c:v>
                </c:pt>
                <c:pt idx="557">
                  <c:v>1.5347745266530373</c:v>
                </c:pt>
                <c:pt idx="558">
                  <c:v>1.5317164767075697</c:v>
                </c:pt>
                <c:pt idx="559">
                  <c:v>1.537078613589034</c:v>
                </c:pt>
                <c:pt idx="560">
                  <c:v>1.5511071185953478</c:v>
                </c:pt>
                <c:pt idx="561">
                  <c:v>1.5535307574345731</c:v>
                </c:pt>
                <c:pt idx="562">
                  <c:v>1.5490072878761731</c:v>
                </c:pt>
                <c:pt idx="563">
                  <c:v>1.5585598443422883</c:v>
                </c:pt>
                <c:pt idx="564">
                  <c:v>1.5657522486850786</c:v>
                </c:pt>
                <c:pt idx="565">
                  <c:v>1.567292420536714</c:v>
                </c:pt>
                <c:pt idx="566">
                  <c:v>1.5703549018585639</c:v>
                </c:pt>
                <c:pt idx="567">
                  <c:v>1.5702078602965495</c:v>
                </c:pt>
                <c:pt idx="568">
                  <c:v>1.5709246574063984</c:v>
                </c:pt>
                <c:pt idx="569">
                  <c:v>1.5740118040365081</c:v>
                </c:pt>
                <c:pt idx="570">
                  <c:v>1.5726965067305203</c:v>
                </c:pt>
                <c:pt idx="571">
                  <c:v>1.5670586177233909</c:v>
                </c:pt>
                <c:pt idx="572">
                  <c:v>1.5638489519825578</c:v>
                </c:pt>
                <c:pt idx="573">
                  <c:v>1.5541612338602819</c:v>
                </c:pt>
                <c:pt idx="574">
                  <c:v>1.5602379103647452</c:v>
                </c:pt>
                <c:pt idx="575">
                  <c:v>1.5597670265396681</c:v>
                </c:pt>
                <c:pt idx="576">
                  <c:v>1.5613706595848535</c:v>
                </c:pt>
                <c:pt idx="577">
                  <c:v>1.5507269734695788</c:v>
                </c:pt>
                <c:pt idx="578">
                  <c:v>1.55422678572402</c:v>
                </c:pt>
                <c:pt idx="579">
                  <c:v>1.5749720981174571</c:v>
                </c:pt>
                <c:pt idx="580">
                  <c:v>1.5812502400740298</c:v>
                </c:pt>
                <c:pt idx="581">
                  <c:v>1.5832764294614963</c:v>
                </c:pt>
                <c:pt idx="582">
                  <c:v>1.5909121276953515</c:v>
                </c:pt>
                <c:pt idx="583">
                  <c:v>1.5987268266312187</c:v>
                </c:pt>
                <c:pt idx="584">
                  <c:v>1.5996498349948718</c:v>
                </c:pt>
                <c:pt idx="585">
                  <c:v>1.600001383095905</c:v>
                </c:pt>
                <c:pt idx="586">
                  <c:v>1.5967038592518259</c:v>
                </c:pt>
                <c:pt idx="587">
                  <c:v>1.5888310036017055</c:v>
                </c:pt>
                <c:pt idx="588">
                  <c:v>1.5841077175659999</c:v>
                </c:pt>
                <c:pt idx="589">
                  <c:v>1.5793194295499466</c:v>
                </c:pt>
                <c:pt idx="590">
                  <c:v>1.5838708201569682</c:v>
                </c:pt>
                <c:pt idx="591">
                  <c:v>1.5894044144311925</c:v>
                </c:pt>
                <c:pt idx="592">
                  <c:v>1.5994269627079065</c:v>
                </c:pt>
                <c:pt idx="593">
                  <c:v>1.5900408280733176</c:v>
                </c:pt>
                <c:pt idx="594">
                  <c:v>1.596340661347754</c:v>
                </c:pt>
                <c:pt idx="595">
                  <c:v>1.5841925695122656</c:v>
                </c:pt>
                <c:pt idx="596">
                  <c:v>1.5677381894729452</c:v>
                </c:pt>
                <c:pt idx="597">
                  <c:v>1.568061574171808</c:v>
                </c:pt>
                <c:pt idx="598">
                  <c:v>1.5794189119404303</c:v>
                </c:pt>
                <c:pt idx="599">
                  <c:v>1.5823666267451246</c:v>
                </c:pt>
                <c:pt idx="600">
                  <c:v>1.5752611036685957</c:v>
                </c:pt>
                <c:pt idx="601">
                  <c:v>1.5592886643893431</c:v>
                </c:pt>
                <c:pt idx="602">
                  <c:v>1.5546601905219335</c:v>
                </c:pt>
                <c:pt idx="603">
                  <c:v>1.560187162749366</c:v>
                </c:pt>
                <c:pt idx="604">
                  <c:v>1.5679573584936408</c:v>
                </c:pt>
                <c:pt idx="605">
                  <c:v>1.5729540479441733</c:v>
                </c:pt>
                <c:pt idx="606">
                  <c:v>1.5866044193178803</c:v>
                </c:pt>
                <c:pt idx="607">
                  <c:v>1.563011487706885</c:v>
                </c:pt>
                <c:pt idx="608">
                  <c:v>1.5644982242910688</c:v>
                </c:pt>
                <c:pt idx="609">
                  <c:v>1.5497760670448431</c:v>
                </c:pt>
                <c:pt idx="610">
                  <c:v>1.538656144129825</c:v>
                </c:pt>
                <c:pt idx="611">
                  <c:v>1.5382860561267551</c:v>
                </c:pt>
                <c:pt idx="612">
                  <c:v>1.5285480329503978</c:v>
                </c:pt>
                <c:pt idx="613">
                  <c:v>1.5320890035827679</c:v>
                </c:pt>
                <c:pt idx="614">
                  <c:v>1.5166474415557234</c:v>
                </c:pt>
                <c:pt idx="615">
                  <c:v>1.5151181140187004</c:v>
                </c:pt>
                <c:pt idx="616">
                  <c:v>1.5297957080122631</c:v>
                </c:pt>
                <c:pt idx="617">
                  <c:v>1.5119954607682589</c:v>
                </c:pt>
                <c:pt idx="618">
                  <c:v>1.5090421669503202</c:v>
                </c:pt>
                <c:pt idx="619">
                  <c:v>1.5062865457068613</c:v>
                </c:pt>
                <c:pt idx="620">
                  <c:v>1.5113111771504402</c:v>
                </c:pt>
                <c:pt idx="621">
                  <c:v>1.532978741210548</c:v>
                </c:pt>
                <c:pt idx="622">
                  <c:v>1.5262316838441068</c:v>
                </c:pt>
                <c:pt idx="623">
                  <c:v>1.5327889350879014</c:v>
                </c:pt>
                <c:pt idx="624">
                  <c:v>1.5201062218161239</c:v>
                </c:pt>
                <c:pt idx="625">
                  <c:v>1.5333582450389409</c:v>
                </c:pt>
                <c:pt idx="626">
                  <c:v>1.5485055019641125</c:v>
                </c:pt>
                <c:pt idx="627">
                  <c:v>1.552593383228003</c:v>
                </c:pt>
                <c:pt idx="628">
                  <c:v>1.5645739291520835</c:v>
                </c:pt>
                <c:pt idx="629">
                  <c:v>1.5797847522951018</c:v>
                </c:pt>
                <c:pt idx="630">
                  <c:v>1.5832375512571142</c:v>
                </c:pt>
                <c:pt idx="631">
                  <c:v>1.5861528558124958</c:v>
                </c:pt>
                <c:pt idx="632">
                  <c:v>1.5996950495139233</c:v>
                </c:pt>
                <c:pt idx="633">
                  <c:v>1.5952118600380372</c:v>
                </c:pt>
                <c:pt idx="634">
                  <c:v>1.5750113860545865</c:v>
                </c:pt>
                <c:pt idx="635">
                  <c:v>1.5675943608670417</c:v>
                </c:pt>
                <c:pt idx="636">
                  <c:v>1.5729754341980806</c:v>
                </c:pt>
                <c:pt idx="637">
                  <c:v>1.5606542255272133</c:v>
                </c:pt>
                <c:pt idx="638">
                  <c:v>1.5704265765887557</c:v>
                </c:pt>
                <c:pt idx="639">
                  <c:v>1.5615371062300296</c:v>
                </c:pt>
                <c:pt idx="640">
                  <c:v>1.5835029304216972</c:v>
                </c:pt>
                <c:pt idx="641">
                  <c:v>1.5791453327803895</c:v>
                </c:pt>
                <c:pt idx="642">
                  <c:v>1.5862974851218086</c:v>
                </c:pt>
                <c:pt idx="643">
                  <c:v>1.5948691278548202</c:v>
                </c:pt>
                <c:pt idx="644">
                  <c:v>1.5892461495559056</c:v>
                </c:pt>
                <c:pt idx="645">
                  <c:v>1.5882466041830723</c:v>
                </c:pt>
                <c:pt idx="646">
                  <c:v>1.5614213471776397</c:v>
                </c:pt>
                <c:pt idx="647">
                  <c:v>1.5619492627318978</c:v>
                </c:pt>
                <c:pt idx="648">
                  <c:v>1.5583748325354358</c:v>
                </c:pt>
                <c:pt idx="649">
                  <c:v>1.554095677699217</c:v>
                </c:pt>
                <c:pt idx="650">
                  <c:v>1.5262504343009455</c:v>
                </c:pt>
                <c:pt idx="651">
                  <c:v>1.5351384824064143</c:v>
                </c:pt>
                <c:pt idx="652">
                  <c:v>1.4830527155283155</c:v>
                </c:pt>
                <c:pt idx="653">
                  <c:v>1.4736280341025561</c:v>
                </c:pt>
                <c:pt idx="654">
                  <c:v>1.4021389514516622</c:v>
                </c:pt>
                <c:pt idx="655">
                  <c:v>1.4537308317046067</c:v>
                </c:pt>
                <c:pt idx="656">
                  <c:v>1.4119982377921767</c:v>
                </c:pt>
                <c:pt idx="657">
                  <c:v>1.4578150599652089</c:v>
                </c:pt>
                <c:pt idx="658">
                  <c:v>1.4639342906314505</c:v>
                </c:pt>
                <c:pt idx="659">
                  <c:v>1.4825871296508053</c:v>
                </c:pt>
                <c:pt idx="660">
                  <c:v>1.4700836437820568</c:v>
                </c:pt>
                <c:pt idx="661">
                  <c:v>1.4653288631930943</c:v>
                </c:pt>
                <c:pt idx="662">
                  <c:v>1.4117377654155296</c:v>
                </c:pt>
                <c:pt idx="663">
                  <c:v>1.3953936330906318</c:v>
                </c:pt>
                <c:pt idx="664">
                  <c:v>1.3969040361418452</c:v>
                </c:pt>
                <c:pt idx="665">
                  <c:v>1.4389352412779717</c:v>
                </c:pt>
                <c:pt idx="666">
                  <c:v>1.447739116814021</c:v>
                </c:pt>
                <c:pt idx="667">
                  <c:v>1.4280712379116247</c:v>
                </c:pt>
                <c:pt idx="668">
                  <c:v>1.4526547643439942</c:v>
                </c:pt>
                <c:pt idx="669">
                  <c:v>1.4852878298709493</c:v>
                </c:pt>
                <c:pt idx="670">
                  <c:v>1.4907372010780309</c:v>
                </c:pt>
                <c:pt idx="671">
                  <c:v>1.4920367099304874</c:v>
                </c:pt>
                <c:pt idx="672">
                  <c:v>1.4789958765975699</c:v>
                </c:pt>
                <c:pt idx="673">
                  <c:v>1.4528482976369252</c:v>
                </c:pt>
                <c:pt idx="674">
                  <c:v>1.4502242388559958</c:v>
                </c:pt>
                <c:pt idx="675">
                  <c:v>1.4801342136762345</c:v>
                </c:pt>
                <c:pt idx="676">
                  <c:v>1.4723359320464953</c:v>
                </c:pt>
                <c:pt idx="677">
                  <c:v>1.4478607004679711</c:v>
                </c:pt>
                <c:pt idx="678">
                  <c:v>1.4587814863152291</c:v>
                </c:pt>
                <c:pt idx="679">
                  <c:v>1.4735253558798567</c:v>
                </c:pt>
                <c:pt idx="680">
                  <c:v>1.4893542942791749</c:v>
                </c:pt>
                <c:pt idx="681">
                  <c:v>1.5026836618089279</c:v>
                </c:pt>
                <c:pt idx="682">
                  <c:v>1.5085122815593772</c:v>
                </c:pt>
                <c:pt idx="683">
                  <c:v>1.5048906053046993</c:v>
                </c:pt>
                <c:pt idx="684">
                  <c:v>1.4962071819991882</c:v>
                </c:pt>
                <c:pt idx="685">
                  <c:v>1.4759078556901715</c:v>
                </c:pt>
                <c:pt idx="686">
                  <c:v>1.4428562550218382</c:v>
                </c:pt>
                <c:pt idx="687">
                  <c:v>1.454016774414101</c:v>
                </c:pt>
                <c:pt idx="688">
                  <c:v>1.467401172978307</c:v>
                </c:pt>
                <c:pt idx="689">
                  <c:v>1.4793061295544243</c:v>
                </c:pt>
                <c:pt idx="690">
                  <c:v>1.4573737290492277</c:v>
                </c:pt>
                <c:pt idx="691">
                  <c:v>1.4530216192228886</c:v>
                </c:pt>
                <c:pt idx="692">
                  <c:v>1.426321514634922</c:v>
                </c:pt>
                <c:pt idx="693">
                  <c:v>1.3928239720868385</c:v>
                </c:pt>
                <c:pt idx="694">
                  <c:v>1.4219317353072425</c:v>
                </c:pt>
                <c:pt idx="695">
                  <c:v>1.4448252999432016</c:v>
                </c:pt>
                <c:pt idx="696">
                  <c:v>1.4634716951103579</c:v>
                </c:pt>
                <c:pt idx="697">
                  <c:v>1.4524531189245993</c:v>
                </c:pt>
                <c:pt idx="698">
                  <c:v>1.4868244210285448</c:v>
                </c:pt>
                <c:pt idx="699">
                  <c:v>1.4934197900240145</c:v>
                </c:pt>
                <c:pt idx="700">
                  <c:v>1.501785665671048</c:v>
                </c:pt>
                <c:pt idx="701">
                  <c:v>1.5077225631634681</c:v>
                </c:pt>
                <c:pt idx="702">
                  <c:v>1.525729591666285</c:v>
                </c:pt>
                <c:pt idx="703">
                  <c:v>1.5056901248346408</c:v>
                </c:pt>
                <c:pt idx="704">
                  <c:v>1.5218161151015641</c:v>
                </c:pt>
                <c:pt idx="705">
                  <c:v>1.5015207505369519</c:v>
                </c:pt>
                <c:pt idx="706">
                  <c:v>1.4994372302614893</c:v>
                </c:pt>
                <c:pt idx="707">
                  <c:v>1.514272968372226</c:v>
                </c:pt>
                <c:pt idx="708">
                  <c:v>1.5375009725833744</c:v>
                </c:pt>
                <c:pt idx="709">
                  <c:v>1.5146368739318214</c:v>
                </c:pt>
                <c:pt idx="710">
                  <c:v>1.5192690591528963</c:v>
                </c:pt>
                <c:pt idx="711">
                  <c:v>1.5519144029849796</c:v>
                </c:pt>
                <c:pt idx="712">
                  <c:v>1.5513738476324468</c:v>
                </c:pt>
                <c:pt idx="713">
                  <c:v>1.531917582089144</c:v>
                </c:pt>
                <c:pt idx="714">
                  <c:v>1.5026414269159938</c:v>
                </c:pt>
                <c:pt idx="715">
                  <c:v>1.5152279841449134</c:v>
                </c:pt>
                <c:pt idx="716">
                  <c:v>1.5369562779760324</c:v>
                </c:pt>
                <c:pt idx="717">
                  <c:v>1.5325655555299571</c:v>
                </c:pt>
                <c:pt idx="718">
                  <c:v>1.5359476147858659</c:v>
                </c:pt>
                <c:pt idx="719">
                  <c:v>1.5478384190396328</c:v>
                </c:pt>
                <c:pt idx="720">
                  <c:v>1.5082605035105745</c:v>
                </c:pt>
                <c:pt idx="721">
                  <c:v>1.509594650285714</c:v>
                </c:pt>
                <c:pt idx="722">
                  <c:v>1.5298069181544252</c:v>
                </c:pt>
                <c:pt idx="723">
                  <c:v>1.5217371029355933</c:v>
                </c:pt>
                <c:pt idx="724">
                  <c:v>1.5325841876002313</c:v>
                </c:pt>
                <c:pt idx="725">
                  <c:v>1.5150878698578163</c:v>
                </c:pt>
                <c:pt idx="726">
                  <c:v>1.4953381591283277</c:v>
                </c:pt>
                <c:pt idx="727">
                  <c:v>1.4893348390748438</c:v>
                </c:pt>
                <c:pt idx="728">
                  <c:v>1.4699607655573645</c:v>
                </c:pt>
                <c:pt idx="729">
                  <c:v>1.4692233709260565</c:v>
                </c:pt>
                <c:pt idx="730">
                  <c:v>1.4446505517957613</c:v>
                </c:pt>
                <c:pt idx="731">
                  <c:v>1.4370733547985113</c:v>
                </c:pt>
                <c:pt idx="732">
                  <c:v>1.4716240514169767</c:v>
                </c:pt>
                <c:pt idx="733">
                  <c:v>1.4669322206182587</c:v>
                </c:pt>
                <c:pt idx="734">
                  <c:v>1.5077607642780473</c:v>
                </c:pt>
                <c:pt idx="735">
                  <c:v>1.5099945661334049</c:v>
                </c:pt>
                <c:pt idx="736">
                  <c:v>1.5102724884467529</c:v>
                </c:pt>
                <c:pt idx="737">
                  <c:v>1.5211875201997396</c:v>
                </c:pt>
                <c:pt idx="738">
                  <c:v>1.5188502610931147</c:v>
                </c:pt>
                <c:pt idx="739">
                  <c:v>1.5187181179734148</c:v>
                </c:pt>
                <c:pt idx="740">
                  <c:v>1.4985747724601941</c:v>
                </c:pt>
                <c:pt idx="741">
                  <c:v>1.5178269410872405</c:v>
                </c:pt>
                <c:pt idx="742">
                  <c:v>1.5046724012191577</c:v>
                </c:pt>
                <c:pt idx="743">
                  <c:v>1.4919630712633021</c:v>
                </c:pt>
                <c:pt idx="744">
                  <c:v>1.4763490641660644</c:v>
                </c:pt>
                <c:pt idx="745">
                  <c:v>1.4770182940729812</c:v>
                </c:pt>
                <c:pt idx="746">
                  <c:v>1.4826380547013533</c:v>
                </c:pt>
                <c:pt idx="747">
                  <c:v>1.4699607655573645</c:v>
                </c:pt>
                <c:pt idx="748">
                  <c:v>1.5014016750020334</c:v>
                </c:pt>
                <c:pt idx="749">
                  <c:v>1.4914589066210491</c:v>
                </c:pt>
                <c:pt idx="750">
                  <c:v>1.4997565156871149</c:v>
                </c:pt>
                <c:pt idx="751">
                  <c:v>1.5071117085206867</c:v>
                </c:pt>
                <c:pt idx="752">
                  <c:v>1.5096137153009623</c:v>
                </c:pt>
                <c:pt idx="753">
                  <c:v>1.4961067963006167</c:v>
                </c:pt>
                <c:pt idx="754">
                  <c:v>1.5052387923556152</c:v>
                </c:pt>
                <c:pt idx="755">
                  <c:v>1.5019468678524506</c:v>
                </c:pt>
                <c:pt idx="756">
                  <c:v>1.5185331438391048</c:v>
                </c:pt>
                <c:pt idx="757">
                  <c:v>1.5183972712469407</c:v>
                </c:pt>
                <c:pt idx="758">
                  <c:v>1.5264827270062762</c:v>
                </c:pt>
                <c:pt idx="759">
                  <c:v>1.5281143885471389</c:v>
                </c:pt>
                <c:pt idx="760">
                  <c:v>1.5289890603281018</c:v>
                </c:pt>
                <c:pt idx="761">
                  <c:v>1.5386339208800015</c:v>
                </c:pt>
                <c:pt idx="762">
                  <c:v>1.5416856924170821</c:v>
                </c:pt>
                <c:pt idx="763">
                  <c:v>1.5468149626766925</c:v>
                </c:pt>
                <c:pt idx="764">
                  <c:v>1.5416524583806241</c:v>
                </c:pt>
                <c:pt idx="765">
                  <c:v>1.5480547440047383</c:v>
                </c:pt>
                <c:pt idx="766">
                  <c:v>1.5631992578456222</c:v>
                </c:pt>
                <c:pt idx="767">
                  <c:v>1.5698995286352089</c:v>
                </c:pt>
                <c:pt idx="768">
                  <c:v>1.5693147328447017</c:v>
                </c:pt>
                <c:pt idx="769">
                  <c:v>1.5684064261595259</c:v>
                </c:pt>
                <c:pt idx="770">
                  <c:v>1.5692931809560013</c:v>
                </c:pt>
                <c:pt idx="771">
                  <c:v>1.5805940858066903</c:v>
                </c:pt>
                <c:pt idx="772">
                  <c:v>1.5759600164261061</c:v>
                </c:pt>
                <c:pt idx="773">
                  <c:v>1.5799693994707384</c:v>
                </c:pt>
                <c:pt idx="774">
                  <c:v>1.5783312659609985</c:v>
                </c:pt>
                <c:pt idx="775">
                  <c:v>1.5790067801341303</c:v>
                </c:pt>
                <c:pt idx="776">
                  <c:v>1.591168449797542</c:v>
                </c:pt>
                <c:pt idx="777">
                  <c:v>1.5951663570298225</c:v>
                </c:pt>
                <c:pt idx="778">
                  <c:v>1.6111171790544256</c:v>
                </c:pt>
                <c:pt idx="779">
                  <c:v>1.6098533554595429</c:v>
                </c:pt>
                <c:pt idx="780">
                  <c:v>1.6105733220000102</c:v>
                </c:pt>
                <c:pt idx="781">
                  <c:v>1.6146214890645494</c:v>
                </c:pt>
                <c:pt idx="782">
                  <c:v>1.6185132268885498</c:v>
                </c:pt>
                <c:pt idx="783">
                  <c:v>1.6105043838525619</c:v>
                </c:pt>
                <c:pt idx="784">
                  <c:v>1.6199333271132721</c:v>
                </c:pt>
                <c:pt idx="785">
                  <c:v>1.6200834783963574</c:v>
                </c:pt>
                <c:pt idx="786">
                  <c:v>1.6146111905064808</c:v>
                </c:pt>
                <c:pt idx="787">
                  <c:v>1.6295952748347995</c:v>
                </c:pt>
                <c:pt idx="788">
                  <c:v>1.6268650383891421</c:v>
                </c:pt>
                <c:pt idx="789">
                  <c:v>1.625776980472609</c:v>
                </c:pt>
                <c:pt idx="790">
                  <c:v>1.6205403732039647</c:v>
                </c:pt>
                <c:pt idx="791">
                  <c:v>1.6286251208208151</c:v>
                </c:pt>
                <c:pt idx="792">
                  <c:v>1.6309120087462547</c:v>
                </c:pt>
                <c:pt idx="793">
                  <c:v>1.6317248076482391</c:v>
                </c:pt>
                <c:pt idx="794">
                  <c:v>1.6386458415273433</c:v>
                </c:pt>
                <c:pt idx="795">
                  <c:v>1.6319708804194706</c:v>
                </c:pt>
                <c:pt idx="796">
                  <c:v>1.6393854870962619</c:v>
                </c:pt>
                <c:pt idx="797">
                  <c:v>1.6351005895436908</c:v>
                </c:pt>
                <c:pt idx="798">
                  <c:v>1.626424512550213</c:v>
                </c:pt>
                <c:pt idx="799">
                  <c:v>1.6127197144872669</c:v>
                </c:pt>
                <c:pt idx="800">
                  <c:v>1.6213991495979156</c:v>
                </c:pt>
                <c:pt idx="801">
                  <c:v>1.6331599810478474</c:v>
                </c:pt>
                <c:pt idx="802">
                  <c:v>1.6391747290809962</c:v>
                </c:pt>
                <c:pt idx="803">
                  <c:v>1.6376073556857742</c:v>
                </c:pt>
                <c:pt idx="804">
                  <c:v>1.6562746528152266</c:v>
                </c:pt>
                <c:pt idx="805">
                  <c:v>1.6565542619415128</c:v>
                </c:pt>
                <c:pt idx="806">
                  <c:v>1.6616846259034039</c:v>
                </c:pt>
                <c:pt idx="807">
                  <c:v>1.6613213490070136</c:v>
                </c:pt>
                <c:pt idx="808">
                  <c:v>1.6688406660643276</c:v>
                </c:pt>
                <c:pt idx="809">
                  <c:v>1.6674850587524839</c:v>
                </c:pt>
                <c:pt idx="810">
                  <c:v>1.6678656333450368</c:v>
                </c:pt>
                <c:pt idx="811">
                  <c:v>1.6639559676797999</c:v>
                </c:pt>
                <c:pt idx="812">
                  <c:v>1.6654564324701218</c:v>
                </c:pt>
                <c:pt idx="813">
                  <c:v>1.683113052826374</c:v>
                </c:pt>
                <c:pt idx="814">
                  <c:v>1.6824018567724304</c:v>
                </c:pt>
                <c:pt idx="815">
                  <c:v>1.6774574706430245</c:v>
                </c:pt>
                <c:pt idx="816">
                  <c:v>1.6743609009286891</c:v>
                </c:pt>
                <c:pt idx="817">
                  <c:v>1.6731357248342826</c:v>
                </c:pt>
                <c:pt idx="818">
                  <c:v>1.6821934779942973</c:v>
                </c:pt>
                <c:pt idx="819">
                  <c:v>1.6802266500027629</c:v>
                </c:pt>
                <c:pt idx="820">
                  <c:v>1.6655118971775673</c:v>
                </c:pt>
                <c:pt idx="821">
                  <c:v>1.6695485718212639</c:v>
                </c:pt>
                <c:pt idx="822">
                  <c:v>1.6586404309390739</c:v>
                </c:pt>
                <c:pt idx="823">
                  <c:v>1.6401379715919022</c:v>
                </c:pt>
                <c:pt idx="824">
                  <c:v>1.6485405958293446</c:v>
                </c:pt>
                <c:pt idx="825">
                  <c:v>1.6614162755380031</c:v>
                </c:pt>
                <c:pt idx="826">
                  <c:v>1.6468385178852634</c:v>
                </c:pt>
                <c:pt idx="827">
                  <c:v>1.6391947446748167</c:v>
                </c:pt>
                <c:pt idx="828">
                  <c:v>1.6572413897092604</c:v>
                </c:pt>
                <c:pt idx="829">
                  <c:v>1.6534976870934495</c:v>
                </c:pt>
                <c:pt idx="830">
                  <c:v>1.6455857887583898</c:v>
                </c:pt>
                <c:pt idx="831">
                  <c:v>1.6432189114371267</c:v>
                </c:pt>
                <c:pt idx="832">
                  <c:v>1.63317009034182</c:v>
                </c:pt>
                <c:pt idx="833">
                  <c:v>1.6301863462760915</c:v>
                </c:pt>
                <c:pt idx="834">
                  <c:v>1.6528971115839513</c:v>
                </c:pt>
                <c:pt idx="835">
                  <c:v>1.6597982560457138</c:v>
                </c:pt>
                <c:pt idx="836">
                  <c:v>1.6658735757050769</c:v>
                </c:pt>
                <c:pt idx="837">
                  <c:v>1.6584041207492666</c:v>
                </c:pt>
                <c:pt idx="838">
                  <c:v>1.6597424735169009</c:v>
                </c:pt>
                <c:pt idx="839">
                  <c:v>1.6628225775314354</c:v>
                </c:pt>
                <c:pt idx="840">
                  <c:v>1.6511363262967409</c:v>
                </c:pt>
                <c:pt idx="841">
                  <c:v>1.6284086968846383</c:v>
                </c:pt>
                <c:pt idx="842">
                  <c:v>1.6288888788239868</c:v>
                </c:pt>
                <c:pt idx="843">
                  <c:v>1.6249966206723814</c:v>
                </c:pt>
                <c:pt idx="844">
                  <c:v>1.6210652779620931</c:v>
                </c:pt>
                <c:pt idx="845">
                  <c:v>1.6207005866814166</c:v>
                </c:pt>
                <c:pt idx="846">
                  <c:v>1.6207620016723157</c:v>
                </c:pt>
                <c:pt idx="847">
                  <c:v>1.6100566738776587</c:v>
                </c:pt>
                <c:pt idx="848">
                  <c:v>1.6070133483744664</c:v>
                </c:pt>
                <c:pt idx="849">
                  <c:v>1.6001753693629857</c:v>
                </c:pt>
                <c:pt idx="850">
                  <c:v>1.5789534185352538</c:v>
                </c:pt>
                <c:pt idx="851">
                  <c:v>1.5664722455380877</c:v>
                </c:pt>
                <c:pt idx="852">
                  <c:v>1.5907962040813688</c:v>
                </c:pt>
                <c:pt idx="853">
                  <c:v>1.5879367338525237</c:v>
                </c:pt>
                <c:pt idx="854">
                  <c:v>1.5918177900569939</c:v>
                </c:pt>
                <c:pt idx="855">
                  <c:v>1.5880423276234898</c:v>
                </c:pt>
                <c:pt idx="856">
                  <c:v>1.5873906160077871</c:v>
                </c:pt>
                <c:pt idx="857">
                  <c:v>1.599113564891586</c:v>
                </c:pt>
                <c:pt idx="858">
                  <c:v>1.5873307304431394</c:v>
                </c:pt>
                <c:pt idx="859">
                  <c:v>1.5837930217893943</c:v>
                </c:pt>
                <c:pt idx="860">
                  <c:v>1.5551407709936642</c:v>
                </c:pt>
                <c:pt idx="861">
                  <c:v>1.559690956882851</c:v>
                </c:pt>
                <c:pt idx="862">
                  <c:v>1.5662275292446397</c:v>
                </c:pt>
                <c:pt idx="863">
                  <c:v>1.589921284611667</c:v>
                </c:pt>
                <c:pt idx="864">
                  <c:v>1.5850937281596442</c:v>
                </c:pt>
                <c:pt idx="865">
                  <c:v>1.5947256476849114</c:v>
                </c:pt>
                <c:pt idx="866">
                  <c:v>1.5775450365505579</c:v>
                </c:pt>
                <c:pt idx="867">
                  <c:v>1.5893411285106298</c:v>
                </c:pt>
                <c:pt idx="868">
                  <c:v>1.5807005439403676</c:v>
                </c:pt>
                <c:pt idx="869">
                  <c:v>1.5869676408214888</c:v>
                </c:pt>
                <c:pt idx="870">
                  <c:v>1.5997438313350409</c:v>
                </c:pt>
                <c:pt idx="871">
                  <c:v>1.6075557714546482</c:v>
                </c:pt>
                <c:pt idx="872">
                  <c:v>1.6193771621732909</c:v>
                </c:pt>
                <c:pt idx="873">
                  <c:v>1.6196126284817618</c:v>
                </c:pt>
                <c:pt idx="874">
                  <c:v>1.5949600735108023</c:v>
                </c:pt>
                <c:pt idx="875">
                  <c:v>1.6065501453494262</c:v>
                </c:pt>
                <c:pt idx="876">
                  <c:v>1.586907643888801</c:v>
                </c:pt>
                <c:pt idx="877">
                  <c:v>1.5931992129801804</c:v>
                </c:pt>
                <c:pt idx="878">
                  <c:v>1.6006206464015884</c:v>
                </c:pt>
                <c:pt idx="879">
                  <c:v>1.5915966777385231</c:v>
                </c:pt>
                <c:pt idx="880">
                  <c:v>1.6211811559536295</c:v>
                </c:pt>
                <c:pt idx="881">
                  <c:v>1.6266786761770673</c:v>
                </c:pt>
                <c:pt idx="882">
                  <c:v>1.6350636748877152</c:v>
                </c:pt>
                <c:pt idx="883">
                  <c:v>1.6350771284002628</c:v>
                </c:pt>
                <c:pt idx="884">
                  <c:v>1.6219576823586879</c:v>
                </c:pt>
                <c:pt idx="885">
                  <c:v>1.6200629933704365</c:v>
                </c:pt>
                <c:pt idx="886">
                  <c:v>1.6099705399002362</c:v>
                </c:pt>
                <c:pt idx="887">
                  <c:v>1.6050139392223643</c:v>
                </c:pt>
                <c:pt idx="888">
                  <c:v>1.5974402514596457</c:v>
                </c:pt>
                <c:pt idx="889">
                  <c:v>1.6120838100982278</c:v>
                </c:pt>
                <c:pt idx="890">
                  <c:v>1.6081116374747646</c:v>
                </c:pt>
                <c:pt idx="891">
                  <c:v>1.61262349054405</c:v>
                </c:pt>
                <c:pt idx="892">
                  <c:v>1.623750227934365</c:v>
                </c:pt>
                <c:pt idx="893">
                  <c:v>1.6316371450122178</c:v>
                </c:pt>
                <c:pt idx="894">
                  <c:v>1.6178537066262395</c:v>
                </c:pt>
                <c:pt idx="895">
                  <c:v>1.6057650203321083</c:v>
                </c:pt>
                <c:pt idx="896">
                  <c:v>1.5963231801261228</c:v>
                </c:pt>
                <c:pt idx="897">
                  <c:v>1.593262254866036</c:v>
                </c:pt>
                <c:pt idx="898">
                  <c:v>1.6068370880948253</c:v>
                </c:pt>
                <c:pt idx="899">
                  <c:v>1.6290004698869369</c:v>
                </c:pt>
                <c:pt idx="900">
                  <c:v>1.6248506858568819</c:v>
                </c:pt>
                <c:pt idx="901">
                  <c:v>1.6227029598678451</c:v>
                </c:pt>
                <c:pt idx="902">
                  <c:v>1.6161121684960191</c:v>
                </c:pt>
                <c:pt idx="903">
                  <c:v>1.6125306974812341</c:v>
                </c:pt>
                <c:pt idx="904">
                  <c:v>1.6323112493439433</c:v>
                </c:pt>
                <c:pt idx="905">
                  <c:v>1.6396999075315728</c:v>
                </c:pt>
                <c:pt idx="906">
                  <c:v>1.6483417157980425</c:v>
                </c:pt>
                <c:pt idx="907">
                  <c:v>1.6468119252957196</c:v>
                </c:pt>
                <c:pt idx="908">
                  <c:v>1.6492630137337843</c:v>
                </c:pt>
                <c:pt idx="909">
                  <c:v>1.6499982448290789</c:v>
                </c:pt>
                <c:pt idx="910">
                  <c:v>1.6505475774895642</c:v>
                </c:pt>
                <c:pt idx="911">
                  <c:v>1.6487129747728249</c:v>
                </c:pt>
                <c:pt idx="912">
                  <c:v>1.6533261310341745</c:v>
                </c:pt>
                <c:pt idx="913">
                  <c:v>1.6636522722671634</c:v>
                </c:pt>
                <c:pt idx="914">
                  <c:v>1.668278519744816</c:v>
                </c:pt>
                <c:pt idx="915">
                  <c:v>1.6681549574650552</c:v>
                </c:pt>
                <c:pt idx="916">
                  <c:v>1.6652413085422646</c:v>
                </c:pt>
                <c:pt idx="917">
                  <c:v>1.6673289123413282</c:v>
                </c:pt>
                <c:pt idx="918">
                  <c:v>1.6607123420941106</c:v>
                </c:pt>
                <c:pt idx="919">
                  <c:v>1.6660658184038839</c:v>
                </c:pt>
                <c:pt idx="920">
                  <c:v>1.6671727412192672</c:v>
                </c:pt>
                <c:pt idx="921">
                  <c:v>1.6684572097436172</c:v>
                </c:pt>
                <c:pt idx="922">
                  <c:v>1.6697725172029658</c:v>
                </c:pt>
                <c:pt idx="923">
                  <c:v>1.6591751878872012</c:v>
                </c:pt>
                <c:pt idx="924">
                  <c:v>1.6651434806190215</c:v>
                </c:pt>
                <c:pt idx="925">
                  <c:v>1.6677810827986361</c:v>
                </c:pt>
                <c:pt idx="926">
                  <c:v>1.6658964051724618</c:v>
                </c:pt>
                <c:pt idx="927">
                  <c:v>1.6873441830817084</c:v>
                </c:pt>
                <c:pt idx="928">
                  <c:v>1.6875386475716168</c:v>
                </c:pt>
                <c:pt idx="929">
                  <c:v>1.6771547023912161</c:v>
                </c:pt>
                <c:pt idx="930">
                  <c:v>1.6773189948579352</c:v>
                </c:pt>
                <c:pt idx="931">
                  <c:v>1.6804642881680438</c:v>
                </c:pt>
                <c:pt idx="932">
                  <c:v>1.6937082109450321</c:v>
                </c:pt>
                <c:pt idx="933">
                  <c:v>1.7025791993003336</c:v>
                </c:pt>
                <c:pt idx="934">
                  <c:v>1.7009194961222631</c:v>
                </c:pt>
                <c:pt idx="935">
                  <c:v>1.7006457992403776</c:v>
                </c:pt>
                <c:pt idx="936">
                  <c:v>1.7021614440553163</c:v>
                </c:pt>
                <c:pt idx="937">
                  <c:v>1.7000665869161642</c:v>
                </c:pt>
                <c:pt idx="938">
                  <c:v>1.7013252561810921</c:v>
                </c:pt>
                <c:pt idx="939">
                  <c:v>1.6952754921067283</c:v>
                </c:pt>
                <c:pt idx="940">
                  <c:v>1.6815618168494675</c:v>
                </c:pt>
                <c:pt idx="941">
                  <c:v>1.6738244200982377</c:v>
                </c:pt>
                <c:pt idx="942">
                  <c:v>1.6875960923109838</c:v>
                </c:pt>
                <c:pt idx="943">
                  <c:v>1.6810805817954817</c:v>
                </c:pt>
                <c:pt idx="944">
                  <c:v>1.6802137904053991</c:v>
                </c:pt>
                <c:pt idx="945">
                  <c:v>1.682302485100645</c:v>
                </c:pt>
                <c:pt idx="946">
                  <c:v>1.6871591805947057</c:v>
                </c:pt>
                <c:pt idx="947">
                  <c:v>1.6916876475362566</c:v>
                </c:pt>
                <c:pt idx="948">
                  <c:v>1.6874653189236932</c:v>
                </c:pt>
                <c:pt idx="949">
                  <c:v>1.6798347496946695</c:v>
                </c:pt>
                <c:pt idx="950">
                  <c:v>1.6645107515263851</c:v>
                </c:pt>
                <c:pt idx="951">
                  <c:v>1.6601816867960464</c:v>
                </c:pt>
                <c:pt idx="952">
                  <c:v>1.659404750774665</c:v>
                </c:pt>
                <c:pt idx="953">
                  <c:v>1.6576652615074332</c:v>
                </c:pt>
                <c:pt idx="954">
                  <c:v>1.6642366250459828</c:v>
                </c:pt>
                <c:pt idx="955">
                  <c:v>1.6762360848381475</c:v>
                </c:pt>
                <c:pt idx="956">
                  <c:v>1.6771869494081324</c:v>
                </c:pt>
                <c:pt idx="957">
                  <c:v>1.6670686667399197</c:v>
                </c:pt>
                <c:pt idx="958">
                  <c:v>1.6449405587767432</c:v>
                </c:pt>
                <c:pt idx="959">
                  <c:v>1.6487063393073749</c:v>
                </c:pt>
                <c:pt idx="960">
                  <c:v>1.6398838590306388</c:v>
                </c:pt>
                <c:pt idx="961">
                  <c:v>1.6369502415751294</c:v>
                </c:pt>
                <c:pt idx="962">
                  <c:v>1.6384315753814169</c:v>
                </c:pt>
                <c:pt idx="963">
                  <c:v>1.6390441674790628</c:v>
                </c:pt>
                <c:pt idx="964">
                  <c:v>1.6354499816659951</c:v>
                </c:pt>
                <c:pt idx="965">
                  <c:v>1.6497333686239015</c:v>
                </c:pt>
                <c:pt idx="966">
                  <c:v>1.6370944214101391</c:v>
                </c:pt>
                <c:pt idx="967">
                  <c:v>1.6429555699241858</c:v>
                </c:pt>
                <c:pt idx="968">
                  <c:v>1.6470376970676286</c:v>
                </c:pt>
                <c:pt idx="969">
                  <c:v>1.6219440511794092</c:v>
                </c:pt>
                <c:pt idx="970">
                  <c:v>1.6076421136680219</c:v>
                </c:pt>
                <c:pt idx="971">
                  <c:v>1.6108453294982157</c:v>
                </c:pt>
                <c:pt idx="972">
                  <c:v>1.6106318317602222</c:v>
                </c:pt>
                <c:pt idx="973">
                  <c:v>1.6035966904712291</c:v>
                </c:pt>
                <c:pt idx="974">
                  <c:v>1.5906557402265671</c:v>
                </c:pt>
                <c:pt idx="975">
                  <c:v>1.5871826360536252</c:v>
                </c:pt>
                <c:pt idx="976">
                  <c:v>1.5928732466052429</c:v>
                </c:pt>
                <c:pt idx="977">
                  <c:v>1.6146934930130845</c:v>
                </c:pt>
                <c:pt idx="978">
                  <c:v>1.6149026101541315</c:v>
                </c:pt>
                <c:pt idx="979">
                  <c:v>1.6182809219506504</c:v>
                </c:pt>
                <c:pt idx="980">
                  <c:v>1.6319574672938311</c:v>
                </c:pt>
                <c:pt idx="981">
                  <c:v>1.6352988394945251</c:v>
                </c:pt>
                <c:pt idx="982">
                  <c:v>1.6322742315747876</c:v>
                </c:pt>
                <c:pt idx="983">
                  <c:v>1.6403251880390473</c:v>
                </c:pt>
                <c:pt idx="984">
                  <c:v>1.647070930024241</c:v>
                </c:pt>
                <c:pt idx="985">
                  <c:v>1.6464764568282311</c:v>
                </c:pt>
                <c:pt idx="986">
                  <c:v>1.6438019872713499</c:v>
                </c:pt>
                <c:pt idx="987">
                  <c:v>1.6419649768748572</c:v>
                </c:pt>
                <c:pt idx="988">
                  <c:v>1.6342636025773585</c:v>
                </c:pt>
                <c:pt idx="989">
                  <c:v>1.6394858674760071</c:v>
                </c:pt>
                <c:pt idx="990">
                  <c:v>1.6357220294496928</c:v>
                </c:pt>
                <c:pt idx="991">
                  <c:v>1.6387127850737579</c:v>
                </c:pt>
                <c:pt idx="992">
                  <c:v>1.650474797490296</c:v>
                </c:pt>
                <c:pt idx="993">
                  <c:v>1.6476617289919462</c:v>
                </c:pt>
                <c:pt idx="994">
                  <c:v>1.6404521555568552</c:v>
                </c:pt>
                <c:pt idx="995">
                  <c:v>1.6334663406244418</c:v>
                </c:pt>
                <c:pt idx="996">
                  <c:v>1.6465960773446922</c:v>
                </c:pt>
                <c:pt idx="997">
                  <c:v>1.6610823944770496</c:v>
                </c:pt>
                <c:pt idx="998">
                  <c:v>1.6577473839425787</c:v>
                </c:pt>
                <c:pt idx="999">
                  <c:v>1.659726066568548</c:v>
                </c:pt>
                <c:pt idx="1000">
                  <c:v>1.6500478662201816</c:v>
                </c:pt>
                <c:pt idx="1001">
                  <c:v>1.6472601761653936</c:v>
                </c:pt>
                <c:pt idx="1002">
                  <c:v>1.6397835185954923</c:v>
                </c:pt>
                <c:pt idx="1003">
                  <c:v>1.6383611788833852</c:v>
                </c:pt>
                <c:pt idx="1004">
                  <c:v>1.629750662861043</c:v>
                </c:pt>
                <c:pt idx="1005">
                  <c:v>1.6495512202274965</c:v>
                </c:pt>
                <c:pt idx="1006">
                  <c:v>1.6798058039459578</c:v>
                </c:pt>
                <c:pt idx="1007">
                  <c:v>1.6760426378368747</c:v>
                </c:pt>
                <c:pt idx="1008">
                  <c:v>1.6763940740186127</c:v>
                </c:pt>
                <c:pt idx="1009">
                  <c:v>1.6754748362143799</c:v>
                </c:pt>
                <c:pt idx="1010">
                  <c:v>1.6732133493681749</c:v>
                </c:pt>
                <c:pt idx="1011">
                  <c:v>1.6777312202755406</c:v>
                </c:pt>
                <c:pt idx="1012">
                  <c:v>1.6828535988915485</c:v>
                </c:pt>
                <c:pt idx="1013">
                  <c:v>1.6840924757861364</c:v>
                </c:pt>
                <c:pt idx="1014">
                  <c:v>1.681488048920829</c:v>
                </c:pt>
                <c:pt idx="1015">
                  <c:v>1.679330158274829</c:v>
                </c:pt>
                <c:pt idx="1016">
                  <c:v>1.6815008921422843</c:v>
                </c:pt>
                <c:pt idx="1017">
                  <c:v>1.6874047528369376</c:v>
                </c:pt>
                <c:pt idx="1018">
                  <c:v>1.6869933037263189</c:v>
                </c:pt>
                <c:pt idx="1019">
                  <c:v>1.6896916550142782</c:v>
                </c:pt>
                <c:pt idx="1020">
                  <c:v>1.6930234796400478</c:v>
                </c:pt>
                <c:pt idx="1021">
                  <c:v>1.6856110159068995</c:v>
                </c:pt>
                <c:pt idx="1022">
                  <c:v>1.6917670230740578</c:v>
                </c:pt>
                <c:pt idx="1023">
                  <c:v>1.693223267211958</c:v>
                </c:pt>
                <c:pt idx="1024">
                  <c:v>1.6930203055552075</c:v>
                </c:pt>
                <c:pt idx="1025">
                  <c:v>1.6894148673631006</c:v>
                </c:pt>
                <c:pt idx="1026">
                  <c:v>1.6893575270108316</c:v>
                </c:pt>
                <c:pt idx="1027">
                  <c:v>1.7010548190418726</c:v>
                </c:pt>
                <c:pt idx="1028">
                  <c:v>1.6858633620604229</c:v>
                </c:pt>
                <c:pt idx="1029">
                  <c:v>1.698686561372976</c:v>
                </c:pt>
                <c:pt idx="1030">
                  <c:v>1.6977086216630335</c:v>
                </c:pt>
                <c:pt idx="1031">
                  <c:v>1.6966507423856898</c:v>
                </c:pt>
                <c:pt idx="1032">
                  <c:v>1.705690034630984</c:v>
                </c:pt>
                <c:pt idx="1033">
                  <c:v>1.7051043299363373</c:v>
                </c:pt>
                <c:pt idx="1034">
                  <c:v>1.7033766447383654</c:v>
                </c:pt>
                <c:pt idx="1035">
                  <c:v>1.7066319479345937</c:v>
                </c:pt>
                <c:pt idx="1036">
                  <c:v>1.7071885949426706</c:v>
                </c:pt>
                <c:pt idx="1037">
                  <c:v>1.7051137374735399</c:v>
                </c:pt>
                <c:pt idx="1038">
                  <c:v>1.7118453700156175</c:v>
                </c:pt>
                <c:pt idx="1039">
                  <c:v>1.6964232468563383</c:v>
                </c:pt>
                <c:pt idx="1040">
                  <c:v>1.6859655767758239</c:v>
                </c:pt>
                <c:pt idx="1041">
                  <c:v>1.6956044830261048</c:v>
                </c:pt>
                <c:pt idx="1042">
                  <c:v>1.6810870062044065</c:v>
                </c:pt>
                <c:pt idx="1043">
                  <c:v>1.6853777962487255</c:v>
                </c:pt>
                <c:pt idx="1044">
                  <c:v>1.6957436153569061</c:v>
                </c:pt>
                <c:pt idx="1045">
                  <c:v>1.6950887840525803</c:v>
                </c:pt>
                <c:pt idx="1046">
                  <c:v>1.6981062127919513</c:v>
                </c:pt>
                <c:pt idx="1047">
                  <c:v>1.701976017366289</c:v>
                </c:pt>
                <c:pt idx="1048">
                  <c:v>1.7151197604720094</c:v>
                </c:pt>
                <c:pt idx="1049">
                  <c:v>1.7145738003250424</c:v>
                </c:pt>
                <c:pt idx="1050">
                  <c:v>1.7175856643815353</c:v>
                </c:pt>
                <c:pt idx="1051">
                  <c:v>1.7213778728805371</c:v>
                </c:pt>
                <c:pt idx="1052">
                  <c:v>1.7239943698987057</c:v>
                </c:pt>
                <c:pt idx="1053">
                  <c:v>1.7207457942673203</c:v>
                </c:pt>
                <c:pt idx="1054">
                  <c:v>1.7216090158444066</c:v>
                </c:pt>
                <c:pt idx="1055">
                  <c:v>1.7258555501264956</c:v>
                </c:pt>
                <c:pt idx="1056">
                  <c:v>1.7228254728235095</c:v>
                </c:pt>
                <c:pt idx="1057">
                  <c:v>1.7192859033965506</c:v>
                </c:pt>
                <c:pt idx="1058">
                  <c:v>1.7166601413347395</c:v>
                </c:pt>
                <c:pt idx="1059">
                  <c:v>1.7244000289847863</c:v>
                </c:pt>
                <c:pt idx="1060">
                  <c:v>1.714645167916335</c:v>
                </c:pt>
                <c:pt idx="1061">
                  <c:v>1.7215720005048292</c:v>
                </c:pt>
                <c:pt idx="1062">
                  <c:v>1.7185783248506228</c:v>
                </c:pt>
                <c:pt idx="1063">
                  <c:v>1.7238744264691741</c:v>
                </c:pt>
                <c:pt idx="1064">
                  <c:v>1.7251157970387885</c:v>
                </c:pt>
                <c:pt idx="1065">
                  <c:v>1.7284879438546623</c:v>
                </c:pt>
                <c:pt idx="1066">
                  <c:v>1.7197737504153983</c:v>
                </c:pt>
                <c:pt idx="1067">
                  <c:v>1.7246059472055473</c:v>
                </c:pt>
                <c:pt idx="1068">
                  <c:v>1.7134031631990529</c:v>
                </c:pt>
                <c:pt idx="1069">
                  <c:v>1.7153833928253048</c:v>
                </c:pt>
                <c:pt idx="1070">
                  <c:v>1.7088130166166566</c:v>
                </c:pt>
                <c:pt idx="1071">
                  <c:v>1.7145365236515273</c:v>
                </c:pt>
                <c:pt idx="1072">
                  <c:v>1.7193693011502278</c:v>
                </c:pt>
                <c:pt idx="1073">
                  <c:v>1.7375454380726323</c:v>
                </c:pt>
                <c:pt idx="1074">
                  <c:v>1.7384275758289691</c:v>
                </c:pt>
                <c:pt idx="1075">
                  <c:v>1.7368476288100405</c:v>
                </c:pt>
                <c:pt idx="1076">
                  <c:v>1.7127473501345056</c:v>
                </c:pt>
                <c:pt idx="1077">
                  <c:v>1.727603047692905</c:v>
                </c:pt>
                <c:pt idx="1078">
                  <c:v>1.709065746962195</c:v>
                </c:pt>
                <c:pt idx="1079">
                  <c:v>1.6970393472851439</c:v>
                </c:pt>
                <c:pt idx="1080">
                  <c:v>1.7094994376732098</c:v>
                </c:pt>
                <c:pt idx="1081">
                  <c:v>1.7180372704078151</c:v>
                </c:pt>
                <c:pt idx="1082">
                  <c:v>1.7290417451562439</c:v>
                </c:pt>
                <c:pt idx="1083">
                  <c:v>1.7291395659176567</c:v>
                </c:pt>
                <c:pt idx="1084">
                  <c:v>1.7353411725682362</c:v>
                </c:pt>
                <c:pt idx="1085">
                  <c:v>1.7320744405844897</c:v>
                </c:pt>
                <c:pt idx="1086">
                  <c:v>1.7405041381553259</c:v>
                </c:pt>
                <c:pt idx="1087">
                  <c:v>1.7470655366612702</c:v>
                </c:pt>
                <c:pt idx="1088">
                  <c:v>1.7381154122355023</c:v>
                </c:pt>
                <c:pt idx="1089">
                  <c:v>1.7506131038764545</c:v>
                </c:pt>
                <c:pt idx="1090">
                  <c:v>1.7619269176039323</c:v>
                </c:pt>
                <c:pt idx="1091">
                  <c:v>1.7661622858317161</c:v>
                </c:pt>
                <c:pt idx="1092">
                  <c:v>1.7672403795141696</c:v>
                </c:pt>
                <c:pt idx="1093">
                  <c:v>1.7721274322918701</c:v>
                </c:pt>
                <c:pt idx="1094">
                  <c:v>1.770925487378185</c:v>
                </c:pt>
                <c:pt idx="1095">
                  <c:v>1.7789334638538081</c:v>
                </c:pt>
                <c:pt idx="1096">
                  <c:v>1.7795763270127383</c:v>
                </c:pt>
                <c:pt idx="1097">
                  <c:v>1.7864793212122239</c:v>
                </c:pt>
                <c:pt idx="1098">
                  <c:v>1.7890780278543543</c:v>
                </c:pt>
                <c:pt idx="1099">
                  <c:v>1.7872385417754577</c:v>
                </c:pt>
                <c:pt idx="1100">
                  <c:v>1.7969252815311654</c:v>
                </c:pt>
                <c:pt idx="1101">
                  <c:v>1.7961990788417284</c:v>
                </c:pt>
                <c:pt idx="1102">
                  <c:v>1.7978251831673377</c:v>
                </c:pt>
                <c:pt idx="1103">
                  <c:v>1.7866785562547642</c:v>
                </c:pt>
                <c:pt idx="1104">
                  <c:v>1.7855575727619835</c:v>
                </c:pt>
                <c:pt idx="1105">
                  <c:v>1.7854766226776766</c:v>
                </c:pt>
                <c:pt idx="1106">
                  <c:v>1.7940402537292703</c:v>
                </c:pt>
                <c:pt idx="1107">
                  <c:v>1.7878962971510708</c:v>
                </c:pt>
                <c:pt idx="1108">
                  <c:v>1.7947308240764412</c:v>
                </c:pt>
                <c:pt idx="1109">
                  <c:v>1.7845424338212021</c:v>
                </c:pt>
                <c:pt idx="1110">
                  <c:v>1.7872760931592486</c:v>
                </c:pt>
                <c:pt idx="1111">
                  <c:v>1.781456026567203</c:v>
                </c:pt>
                <c:pt idx="1112">
                  <c:v>1.7686672754957451</c:v>
                </c:pt>
                <c:pt idx="1113">
                  <c:v>1.7752807256359278</c:v>
                </c:pt>
                <c:pt idx="1114">
                  <c:v>1.788386426818966</c:v>
                </c:pt>
                <c:pt idx="1115">
                  <c:v>1.7896971156309265</c:v>
                </c:pt>
                <c:pt idx="1116">
                  <c:v>1.7790410862832724</c:v>
                </c:pt>
                <c:pt idx="1117">
                  <c:v>1.7683585245649249</c:v>
                </c:pt>
                <c:pt idx="1118">
                  <c:v>1.7814850796852992</c:v>
                </c:pt>
                <c:pt idx="1119">
                  <c:v>1.7751376129314638</c:v>
                </c:pt>
                <c:pt idx="1120">
                  <c:v>1.7834480482966688</c:v>
                </c:pt>
                <c:pt idx="1121">
                  <c:v>1.7921151652591538</c:v>
                </c:pt>
                <c:pt idx="1122">
                  <c:v>1.7808579076631004</c:v>
                </c:pt>
                <c:pt idx="1123">
                  <c:v>1.7577775922657102</c:v>
                </c:pt>
                <c:pt idx="1124">
                  <c:v>1.7555788368279233</c:v>
                </c:pt>
                <c:pt idx="1125">
                  <c:v>1.74465032575399</c:v>
                </c:pt>
                <c:pt idx="1126">
                  <c:v>1.7527869150397413</c:v>
                </c:pt>
                <c:pt idx="1127">
                  <c:v>1.7612133822465728</c:v>
                </c:pt>
                <c:pt idx="1128">
                  <c:v>1.768779022665675</c:v>
                </c:pt>
                <c:pt idx="1129">
                  <c:v>1.769187507759221</c:v>
                </c:pt>
                <c:pt idx="1130">
                  <c:v>1.7783250904727259</c:v>
                </c:pt>
                <c:pt idx="1131">
                  <c:v>1.7809943908577592</c:v>
                </c:pt>
                <c:pt idx="1132">
                  <c:v>1.7913107337163945</c:v>
                </c:pt>
                <c:pt idx="1133">
                  <c:v>1.7928759352663777</c:v>
                </c:pt>
                <c:pt idx="1134">
                  <c:v>1.7984360244370796</c:v>
                </c:pt>
                <c:pt idx="1135">
                  <c:v>1.803133528584973</c:v>
                </c:pt>
                <c:pt idx="1136">
                  <c:v>1.8193444913379677</c:v>
                </c:pt>
                <c:pt idx="1137">
                  <c:v>1.8254127394523367</c:v>
                </c:pt>
                <c:pt idx="1138">
                  <c:v>1.8274688872360398</c:v>
                </c:pt>
                <c:pt idx="1139">
                  <c:v>1.8249737423144969</c:v>
                </c:pt>
                <c:pt idx="1140">
                  <c:v>1.8281644226935656</c:v>
                </c:pt>
                <c:pt idx="1141">
                  <c:v>1.8285189385157645</c:v>
                </c:pt>
                <c:pt idx="1142">
                  <c:v>1.8219429228102202</c:v>
                </c:pt>
                <c:pt idx="1143">
                  <c:v>1.8254987935575384</c:v>
                </c:pt>
                <c:pt idx="1144">
                  <c:v>1.8196155249419954</c:v>
                </c:pt>
                <c:pt idx="1145">
                  <c:v>1.819707740052702</c:v>
                </c:pt>
                <c:pt idx="1146">
                  <c:v>1.8268311079085313</c:v>
                </c:pt>
                <c:pt idx="1147">
                  <c:v>1.8290393617064291</c:v>
                </c:pt>
                <c:pt idx="1148">
                  <c:v>1.825151548654131</c:v>
                </c:pt>
                <c:pt idx="1149">
                  <c:v>1.8299550542895497</c:v>
                </c:pt>
                <c:pt idx="1150">
                  <c:v>1.832688830555619</c:v>
                </c:pt>
                <c:pt idx="1151">
                  <c:v>1.8462111205669389</c:v>
                </c:pt>
                <c:pt idx="1152">
                  <c:v>1.8499720149676913</c:v>
                </c:pt>
                <c:pt idx="1153">
                  <c:v>1.8508822337309416</c:v>
                </c:pt>
                <c:pt idx="1154">
                  <c:v>1.8434950645742552</c:v>
                </c:pt>
                <c:pt idx="1155">
                  <c:v>1.84028184776444</c:v>
                </c:pt>
                <c:pt idx="1156">
                  <c:v>1.8444085335343567</c:v>
                </c:pt>
                <c:pt idx="1157">
                  <c:v>1.8419498811893211</c:v>
                </c:pt>
                <c:pt idx="1158">
                  <c:v>1.8446346749925651</c:v>
                </c:pt>
                <c:pt idx="1159">
                  <c:v>1.8485751809930173</c:v>
                </c:pt>
                <c:pt idx="1160">
                  <c:v>1.8444493879989521</c:v>
                </c:pt>
                <c:pt idx="1161">
                  <c:v>1.8270890848912638</c:v>
                </c:pt>
                <c:pt idx="1162">
                  <c:v>1.8261624280722311</c:v>
                </c:pt>
                <c:pt idx="1163">
                  <c:v>1.8223553633415959</c:v>
                </c:pt>
                <c:pt idx="1164">
                  <c:v>1.829158412732272</c:v>
                </c:pt>
                <c:pt idx="1165">
                  <c:v>1.8253321716100173</c:v>
                </c:pt>
                <c:pt idx="1166">
                  <c:v>1.8360858628619825</c:v>
                </c:pt>
                <c:pt idx="1167">
                  <c:v>1.8413158009117963</c:v>
                </c:pt>
                <c:pt idx="1168">
                  <c:v>1.8412556614253335</c:v>
                </c:pt>
                <c:pt idx="1169">
                  <c:v>1.8194059630524864</c:v>
                </c:pt>
                <c:pt idx="1170">
                  <c:v>1.8235415926422851</c:v>
                </c:pt>
                <c:pt idx="1171">
                  <c:v>1.8310135592156511</c:v>
                </c:pt>
                <c:pt idx="1172">
                  <c:v>1.8225726730858485</c:v>
                </c:pt>
                <c:pt idx="1173">
                  <c:v>1.8288871827692033</c:v>
                </c:pt>
                <c:pt idx="1174">
                  <c:v>1.8389207803381185</c:v>
                </c:pt>
                <c:pt idx="1175">
                  <c:v>1.841586416786952</c:v>
                </c:pt>
                <c:pt idx="1176">
                  <c:v>1.8419225327309876</c:v>
                </c:pt>
                <c:pt idx="1177">
                  <c:v>1.8544583285714014</c:v>
                </c:pt>
                <c:pt idx="1178">
                  <c:v>1.8606021202626115</c:v>
                </c:pt>
                <c:pt idx="1179">
                  <c:v>1.8595261894250088</c:v>
                </c:pt>
                <c:pt idx="1180">
                  <c:v>1.8570963902666398</c:v>
                </c:pt>
                <c:pt idx="1181">
                  <c:v>1.8587661502267947</c:v>
                </c:pt>
                <c:pt idx="1182">
                  <c:v>1.8576022209223817</c:v>
                </c:pt>
                <c:pt idx="1183">
                  <c:v>1.8650651526575439</c:v>
                </c:pt>
                <c:pt idx="1184">
                  <c:v>1.87514313131219</c:v>
                </c:pt>
                <c:pt idx="1185">
                  <c:v>1.8766590367948046</c:v>
                </c:pt>
                <c:pt idx="1186">
                  <c:v>1.8727855020146587</c:v>
                </c:pt>
                <c:pt idx="1187">
                  <c:v>1.8702815442245138</c:v>
                </c:pt>
                <c:pt idx="1188">
                  <c:v>1.8710673530572768</c:v>
                </c:pt>
                <c:pt idx="1189">
                  <c:v>1.8691681442129342</c:v>
                </c:pt>
                <c:pt idx="1190">
                  <c:v>1.8761443212111599</c:v>
                </c:pt>
                <c:pt idx="1191">
                  <c:v>1.8746012297294739</c:v>
                </c:pt>
                <c:pt idx="1192">
                  <c:v>1.8719241424134365</c:v>
                </c:pt>
                <c:pt idx="1193">
                  <c:v>1.8841781320555553</c:v>
                </c:pt>
                <c:pt idx="1194">
                  <c:v>1.8834025627778486</c:v>
                </c:pt>
                <c:pt idx="1195">
                  <c:v>1.8726822066426889</c:v>
                </c:pt>
                <c:pt idx="1196">
                  <c:v>1.8814951138622513</c:v>
                </c:pt>
                <c:pt idx="1197">
                  <c:v>1.8716324114537572</c:v>
                </c:pt>
                <c:pt idx="1198">
                  <c:v>1.8513912166820328</c:v>
                </c:pt>
                <c:pt idx="1199">
                  <c:v>1.8467659675101897</c:v>
                </c:pt>
                <c:pt idx="1200">
                  <c:v>1.8690750559445712</c:v>
                </c:pt>
                <c:pt idx="1201">
                  <c:v>1.8773159823089509</c:v>
                </c:pt>
                <c:pt idx="1202">
                  <c:v>1.8834707144883795</c:v>
                </c:pt>
                <c:pt idx="1203">
                  <c:v>1.8778801602345014</c:v>
                </c:pt>
                <c:pt idx="1204">
                  <c:v>1.8897805507195118</c:v>
                </c:pt>
                <c:pt idx="1205">
                  <c:v>1.8959395378360862</c:v>
                </c:pt>
                <c:pt idx="1206">
                  <c:v>1.9090880622411754</c:v>
                </c:pt>
                <c:pt idx="1207">
                  <c:v>1.9105610716716823</c:v>
                </c:pt>
                <c:pt idx="1208">
                  <c:v>1.9129866727901357</c:v>
                </c:pt>
                <c:pt idx="1209">
                  <c:v>1.9072444002255766</c:v>
                </c:pt>
                <c:pt idx="1210">
                  <c:v>1.9128314002394236</c:v>
                </c:pt>
                <c:pt idx="1211">
                  <c:v>1.9164898292506161</c:v>
                </c:pt>
                <c:pt idx="1212">
                  <c:v>1.9156703383437028</c:v>
                </c:pt>
                <c:pt idx="1213">
                  <c:v>1.918764481187778</c:v>
                </c:pt>
                <c:pt idx="1214">
                  <c:v>1.9132538543675617</c:v>
                </c:pt>
                <c:pt idx="1215">
                  <c:v>1.9104743118729699</c:v>
                </c:pt>
                <c:pt idx="1216">
                  <c:v>1.9110685868928501</c:v>
                </c:pt>
                <c:pt idx="1217">
                  <c:v>1.9147715390334996</c:v>
                </c:pt>
                <c:pt idx="1218">
                  <c:v>1.9156018671907065</c:v>
                </c:pt>
                <c:pt idx="1219">
                  <c:v>1.9135921239158593</c:v>
                </c:pt>
                <c:pt idx="1220">
                  <c:v>1.8944319048605651</c:v>
                </c:pt>
                <c:pt idx="1221">
                  <c:v>1.9103518511820559</c:v>
                </c:pt>
                <c:pt idx="1222">
                  <c:v>1.9104947412370867</c:v>
                </c:pt>
                <c:pt idx="1223">
                  <c:v>1.9105278758812672</c:v>
                </c:pt>
                <c:pt idx="1224">
                  <c:v>1.9221087943565296</c:v>
                </c:pt>
                <c:pt idx="1225">
                  <c:v>1.9239126807909903</c:v>
                </c:pt>
                <c:pt idx="1226">
                  <c:v>1.927237338493339</c:v>
                </c:pt>
                <c:pt idx="1227">
                  <c:v>1.9179367757220112</c:v>
                </c:pt>
                <c:pt idx="1228">
                  <c:v>1.9134904129728083</c:v>
                </c:pt>
                <c:pt idx="1229">
                  <c:v>1.9108722363733159</c:v>
                </c:pt>
                <c:pt idx="1230">
                  <c:v>1.9230111135875072</c:v>
                </c:pt>
                <c:pt idx="1231">
                  <c:v>1.9286613050523327</c:v>
                </c:pt>
                <c:pt idx="1232">
                  <c:v>1.9293926062539297</c:v>
                </c:pt>
                <c:pt idx="1233">
                  <c:v>1.9351786947958169</c:v>
                </c:pt>
                <c:pt idx="1234">
                  <c:v>1.9418763942520849</c:v>
                </c:pt>
                <c:pt idx="1235">
                  <c:v>1.9456125036439245</c:v>
                </c:pt>
                <c:pt idx="1236">
                  <c:v>1.9420024781506315</c:v>
                </c:pt>
                <c:pt idx="1237">
                  <c:v>1.9400080205942176</c:v>
                </c:pt>
                <c:pt idx="1238">
                  <c:v>1.9402061702394215</c:v>
                </c:pt>
                <c:pt idx="1239">
                  <c:v>1.9390092982559866</c:v>
                </c:pt>
                <c:pt idx="1240">
                  <c:v>1.946260125992489</c:v>
                </c:pt>
                <c:pt idx="1241">
                  <c:v>1.9477924773235182</c:v>
                </c:pt>
                <c:pt idx="1242">
                  <c:v>1.9457603038724214</c:v>
                </c:pt>
                <c:pt idx="1243">
                  <c:v>1.9317030728643525</c:v>
                </c:pt>
                <c:pt idx="1244">
                  <c:v>1.9303509069375222</c:v>
                </c:pt>
                <c:pt idx="1245">
                  <c:v>1.9309959764622926</c:v>
                </c:pt>
                <c:pt idx="1246">
                  <c:v>1.9381039174772186</c:v>
                </c:pt>
                <c:pt idx="1247">
                  <c:v>1.9366535402213279</c:v>
                </c:pt>
                <c:pt idx="1248">
                  <c:v>1.9481144062054598</c:v>
                </c:pt>
                <c:pt idx="1249">
                  <c:v>1.9451813645441094</c:v>
                </c:pt>
                <c:pt idx="1250">
                  <c:v>1.9565991108611103</c:v>
                </c:pt>
                <c:pt idx="1251">
                  <c:v>1.9672998655950247</c:v>
                </c:pt>
                <c:pt idx="1252">
                  <c:v>1.9688701378094668</c:v>
                </c:pt>
                <c:pt idx="1253">
                  <c:v>1.9716962406352208</c:v>
                </c:pt>
                <c:pt idx="1254">
                  <c:v>1.9691516394055091</c:v>
                </c:pt>
                <c:pt idx="1255">
                  <c:v>1.9685765679490919</c:v>
                </c:pt>
                <c:pt idx="1256">
                  <c:v>1.9739517371233939</c:v>
                </c:pt>
                <c:pt idx="1257">
                  <c:v>1.9658936667898326</c:v>
                </c:pt>
                <c:pt idx="1258">
                  <c:v>1.9631964579041403</c:v>
                </c:pt>
                <c:pt idx="1259">
                  <c:v>1.9587746981589609</c:v>
                </c:pt>
                <c:pt idx="1260">
                  <c:v>1.9683309985976054</c:v>
                </c:pt>
                <c:pt idx="1261">
                  <c:v>1.9713193409386625</c:v>
                </c:pt>
                <c:pt idx="1262">
                  <c:v>1.9690554253806818</c:v>
                </c:pt>
                <c:pt idx="1263">
                  <c:v>1.9734919449273383</c:v>
                </c:pt>
                <c:pt idx="1264">
                  <c:v>1.9586822289901642</c:v>
                </c:pt>
                <c:pt idx="1265">
                  <c:v>1.9754901288361113</c:v>
                </c:pt>
                <c:pt idx="1266">
                  <c:v>1.9830777438876348</c:v>
                </c:pt>
                <c:pt idx="1267">
                  <c:v>1.9839812896787352</c:v>
                </c:pt>
                <c:pt idx="1268">
                  <c:v>1.9789648376825193</c:v>
                </c:pt>
                <c:pt idx="1269">
                  <c:v>1.9856557212632966</c:v>
                </c:pt>
                <c:pt idx="1270">
                  <c:v>1.989727216568963</c:v>
                </c:pt>
                <c:pt idx="1271">
                  <c:v>1.9840263125950477</c:v>
                </c:pt>
                <c:pt idx="1272">
                  <c:v>1.9622908409560464</c:v>
                </c:pt>
                <c:pt idx="1273">
                  <c:v>1.9514380776804758</c:v>
                </c:pt>
                <c:pt idx="1274">
                  <c:v>1.9549459297419594</c:v>
                </c:pt>
                <c:pt idx="1275">
                  <c:v>1.9435265387824385</c:v>
                </c:pt>
                <c:pt idx="1276">
                  <c:v>1.9610692056389647</c:v>
                </c:pt>
                <c:pt idx="1277">
                  <c:v>1.9563894895140654</c:v>
                </c:pt>
                <c:pt idx="1278">
                  <c:v>1.9299907127648419</c:v>
                </c:pt>
                <c:pt idx="1279">
                  <c:v>1.938600131372973</c:v>
                </c:pt>
                <c:pt idx="1280">
                  <c:v>1.933634362862926</c:v>
                </c:pt>
                <c:pt idx="1281">
                  <c:v>1.9449300414801263</c:v>
                </c:pt>
                <c:pt idx="1282">
                  <c:v>1.9617311000487598</c:v>
                </c:pt>
                <c:pt idx="1283">
                  <c:v>1.9671239046793358</c:v>
                </c:pt>
                <c:pt idx="1284">
                  <c:v>1.9774079030197145</c:v>
                </c:pt>
                <c:pt idx="1285">
                  <c:v>1.9798482806193922</c:v>
                </c:pt>
                <c:pt idx="1286">
                  <c:v>1.9891779075835805</c:v>
                </c:pt>
                <c:pt idx="1287">
                  <c:v>1.9899675883372661</c:v>
                </c:pt>
                <c:pt idx="1288">
                  <c:v>1.9967212692913234</c:v>
                </c:pt>
                <c:pt idx="1289">
                  <c:v>1.9885363581201636</c:v>
                </c:pt>
                <c:pt idx="1290">
                  <c:v>1.9954964967345594</c:v>
                </c:pt>
                <c:pt idx="1291">
                  <c:v>1.9945259964992177</c:v>
                </c:pt>
                <c:pt idx="1292">
                  <c:v>2.0014355015284631</c:v>
                </c:pt>
                <c:pt idx="1293">
                  <c:v>2.0001814174900874</c:v>
                </c:pt>
                <c:pt idx="1294">
                  <c:v>2.0012234682625669</c:v>
                </c:pt>
                <c:pt idx="1295">
                  <c:v>2.0074643774914014</c:v>
                </c:pt>
                <c:pt idx="1296">
                  <c:v>2.004958291566191</c:v>
                </c:pt>
                <c:pt idx="1297">
                  <c:v>1.9977785741674934</c:v>
                </c:pt>
                <c:pt idx="1298">
                  <c:v>2.0150853158992179</c:v>
                </c:pt>
                <c:pt idx="1299">
                  <c:v>2.0164630522907112</c:v>
                </c:pt>
                <c:pt idx="1300">
                  <c:v>2.0151220038964182</c:v>
                </c:pt>
                <c:pt idx="1301">
                  <c:v>2.011459700788726</c:v>
                </c:pt>
                <c:pt idx="1302">
                  <c:v>2.0110514232413417</c:v>
                </c:pt>
                <c:pt idx="1303">
                  <c:v>2.0047423559823629</c:v>
                </c:pt>
                <c:pt idx="1304">
                  <c:v>2.0084826070403468</c:v>
                </c:pt>
                <c:pt idx="1305">
                  <c:v>1.9938243790114685</c:v>
                </c:pt>
                <c:pt idx="1306">
                  <c:v>1.9902926710931732</c:v>
                </c:pt>
                <c:pt idx="1307">
                  <c:v>1.9983980231925313</c:v>
                </c:pt>
                <c:pt idx="1308">
                  <c:v>2.010788348127778</c:v>
                </c:pt>
                <c:pt idx="1309">
                  <c:v>2.004837577571851</c:v>
                </c:pt>
                <c:pt idx="1310">
                  <c:v>2.0075476962749592</c:v>
                </c:pt>
                <c:pt idx="1311">
                  <c:v>1.9976593876707662</c:v>
                </c:pt>
                <c:pt idx="1312">
                  <c:v>1.9858048835494371</c:v>
                </c:pt>
                <c:pt idx="1313">
                  <c:v>1.9876675952367462</c:v>
                </c:pt>
                <c:pt idx="1314">
                  <c:v>1.9732308497262627</c:v>
                </c:pt>
                <c:pt idx="1315">
                  <c:v>1.9678613214021832</c:v>
                </c:pt>
                <c:pt idx="1316">
                  <c:v>1.9689519177764376</c:v>
                </c:pt>
                <c:pt idx="1317">
                  <c:v>1.9793007262562723</c:v>
                </c:pt>
                <c:pt idx="1318">
                  <c:v>1.9956113649532758</c:v>
                </c:pt>
                <c:pt idx="1319">
                  <c:v>1.9975822057808026</c:v>
                </c:pt>
                <c:pt idx="1320">
                  <c:v>1.9884868138377714</c:v>
                </c:pt>
                <c:pt idx="1321">
                  <c:v>1.9621842645668854</c:v>
                </c:pt>
                <c:pt idx="1322">
                  <c:v>1.9504923623776831</c:v>
                </c:pt>
                <c:pt idx="1323">
                  <c:v>1.95860696517168</c:v>
                </c:pt>
                <c:pt idx="1324">
                  <c:v>1.9757004528290372</c:v>
                </c:pt>
                <c:pt idx="1325">
                  <c:v>1.9441878580985561</c:v>
                </c:pt>
                <c:pt idx="1326">
                  <c:v>1.9306835041901005</c:v>
                </c:pt>
                <c:pt idx="1327">
                  <c:v>1.9364074687578929</c:v>
                </c:pt>
                <c:pt idx="1328">
                  <c:v>1.9392547301461756</c:v>
                </c:pt>
                <c:pt idx="1329">
                  <c:v>1.9520794300354547</c:v>
                </c:pt>
                <c:pt idx="1330">
                  <c:v>1.9543503486023743</c:v>
                </c:pt>
                <c:pt idx="1331">
                  <c:v>1.9606859092395554</c:v>
                </c:pt>
                <c:pt idx="1332">
                  <c:v>1.9703226152161024</c:v>
                </c:pt>
                <c:pt idx="1333">
                  <c:v>1.9620001839863201</c:v>
                </c:pt>
                <c:pt idx="1334">
                  <c:v>1.9671648669646382</c:v>
                </c:pt>
                <c:pt idx="1335">
                  <c:v>1.9494648253893052</c:v>
                </c:pt>
                <c:pt idx="1336">
                  <c:v>1.9491801228844112</c:v>
                </c:pt>
                <c:pt idx="1337">
                  <c:v>1.9563066756691727</c:v>
                </c:pt>
                <c:pt idx="1338">
                  <c:v>1.9589885672192269</c:v>
                </c:pt>
                <c:pt idx="1339">
                  <c:v>1.9621164804618312</c:v>
                </c:pt>
                <c:pt idx="1340">
                  <c:v>1.9612559441429616</c:v>
                </c:pt>
                <c:pt idx="1341">
                  <c:v>1.9646837435832323</c:v>
                </c:pt>
                <c:pt idx="1342">
                  <c:v>1.9507398983782318</c:v>
                </c:pt>
                <c:pt idx="1343">
                  <c:v>1.9475269851250578</c:v>
                </c:pt>
                <c:pt idx="1344">
                  <c:v>1.9435438332674186</c:v>
                </c:pt>
                <c:pt idx="1345">
                  <c:v>1.948559032477287</c:v>
                </c:pt>
                <c:pt idx="1346">
                  <c:v>1.9660843378905257</c:v>
                </c:pt>
                <c:pt idx="1347">
                  <c:v>1.9627751998167566</c:v>
                </c:pt>
                <c:pt idx="1348">
                  <c:v>1.9555972422591568</c:v>
                </c:pt>
                <c:pt idx="1349">
                  <c:v>1.9479251969951354</c:v>
                </c:pt>
                <c:pt idx="1350">
                  <c:v>1.9531458857913551</c:v>
                </c:pt>
                <c:pt idx="1351">
                  <c:v>1.9617190287951898</c:v>
                </c:pt>
                <c:pt idx="1352">
                  <c:v>1.9546848330792299</c:v>
                </c:pt>
                <c:pt idx="1353">
                  <c:v>1.9631068786142523</c:v>
                </c:pt>
                <c:pt idx="1354">
                  <c:v>1.9686101837225864</c:v>
                </c:pt>
                <c:pt idx="1355">
                  <c:v>1.9761568980444784</c:v>
                </c:pt>
                <c:pt idx="1356">
                  <c:v>1.9883286014420216</c:v>
                </c:pt>
                <c:pt idx="1357">
                  <c:v>1.9854948643510815</c:v>
                </c:pt>
                <c:pt idx="1358">
                  <c:v>1.9908932098788155</c:v>
                </c:pt>
                <c:pt idx="1359">
                  <c:v>1.9896376808614926</c:v>
                </c:pt>
                <c:pt idx="1360">
                  <c:v>1.9883593701099356</c:v>
                </c:pt>
                <c:pt idx="1361">
                  <c:v>1.987622735967153</c:v>
                </c:pt>
                <c:pt idx="1362">
                  <c:v>1.9917614734274531</c:v>
                </c:pt>
                <c:pt idx="1363">
                  <c:v>2.0021945396420238</c:v>
                </c:pt>
                <c:pt idx="1364">
                  <c:v>2.0080360515003717</c:v>
                </c:pt>
                <c:pt idx="1365">
                  <c:v>2.0114643174716411</c:v>
                </c:pt>
                <c:pt idx="1366">
                  <c:v>2.0118700627534585</c:v>
                </c:pt>
                <c:pt idx="1367">
                  <c:v>2.0104698611674072</c:v>
                </c:pt>
                <c:pt idx="1368">
                  <c:v>2.0025203310872426</c:v>
                </c:pt>
                <c:pt idx="1369">
                  <c:v>2.0055453324240107</c:v>
                </c:pt>
                <c:pt idx="1370">
                  <c:v>2.0079666725012126</c:v>
                </c:pt>
                <c:pt idx="1371">
                  <c:v>2.0116925412344218</c:v>
                </c:pt>
                <c:pt idx="1372">
                  <c:v>2.0175798360466173</c:v>
                </c:pt>
                <c:pt idx="1373">
                  <c:v>2.0167750440692034</c:v>
                </c:pt>
                <c:pt idx="1374">
                  <c:v>2.0187710551870977</c:v>
                </c:pt>
                <c:pt idx="1375">
                  <c:v>2.0189175946173163</c:v>
                </c:pt>
                <c:pt idx="1376">
                  <c:v>2.0147129745096928</c:v>
                </c:pt>
                <c:pt idx="1377">
                  <c:v>2.0214505252877215</c:v>
                </c:pt>
                <c:pt idx="1378">
                  <c:v>2.0212884117046359</c:v>
                </c:pt>
                <c:pt idx="1379">
                  <c:v>2.0255906660479015</c:v>
                </c:pt>
                <c:pt idx="1380">
                  <c:v>2.0279185961371775</c:v>
                </c:pt>
                <c:pt idx="1381">
                  <c:v>2.0393026579979994</c:v>
                </c:pt>
                <c:pt idx="1382">
                  <c:v>2.0390963137158051</c:v>
                </c:pt>
                <c:pt idx="1383">
                  <c:v>2.045402521457178</c:v>
                </c:pt>
                <c:pt idx="1384">
                  <c:v>2.0377044593610121</c:v>
                </c:pt>
                <c:pt idx="1385">
                  <c:v>2.0241183872963875</c:v>
                </c:pt>
                <c:pt idx="1386">
                  <c:v>2.0303768166873803</c:v>
                </c:pt>
                <c:pt idx="1387">
                  <c:v>2.0251972261170996</c:v>
                </c:pt>
                <c:pt idx="1388">
                  <c:v>2.0295755165190004</c:v>
                </c:pt>
                <c:pt idx="1389">
                  <c:v>2.0352055993478109</c:v>
                </c:pt>
                <c:pt idx="1390">
                  <c:v>2.0297793016622121</c:v>
                </c:pt>
                <c:pt idx="1391">
                  <c:v>2.0319461624023463</c:v>
                </c:pt>
                <c:pt idx="1392">
                  <c:v>2.017719723902343</c:v>
                </c:pt>
                <c:pt idx="1393">
                  <c:v>2.0333414218752148</c:v>
                </c:pt>
                <c:pt idx="1394">
                  <c:v>2.0316591739709891</c:v>
                </c:pt>
                <c:pt idx="1395">
                  <c:v>2.0387126457823372</c:v>
                </c:pt>
                <c:pt idx="1396">
                  <c:v>2.042672500666268</c:v>
                </c:pt>
                <c:pt idx="1397">
                  <c:v>2.0423169527602782</c:v>
                </c:pt>
                <c:pt idx="1398">
                  <c:v>2.0372618784935748</c:v>
                </c:pt>
                <c:pt idx="1399">
                  <c:v>2.0362163067369172</c:v>
                </c:pt>
                <c:pt idx="1400">
                  <c:v>2.0357189939704332</c:v>
                </c:pt>
                <c:pt idx="1401">
                  <c:v>2.0402554073330057</c:v>
                </c:pt>
                <c:pt idx="1402">
                  <c:v>2.019167031069137</c:v>
                </c:pt>
                <c:pt idx="1403">
                  <c:v>2.0152392393890084</c:v>
                </c:pt>
                <c:pt idx="1404">
                  <c:v>2.0223931396896075</c:v>
                </c:pt>
                <c:pt idx="1405">
                  <c:v>2.0152851201446866</c:v>
                </c:pt>
                <c:pt idx="1406">
                  <c:v>2.0157926968679858</c:v>
                </c:pt>
                <c:pt idx="1407">
                  <c:v>2.0111713897387604</c:v>
                </c:pt>
                <c:pt idx="1408">
                  <c:v>2.0194255654872935</c:v>
                </c:pt>
                <c:pt idx="1409">
                  <c:v>2.0263634360469824</c:v>
                </c:pt>
                <c:pt idx="1410">
                  <c:v>2.0236150200159555</c:v>
                </c:pt>
                <c:pt idx="1411">
                  <c:v>2.0337880536262825</c:v>
                </c:pt>
                <c:pt idx="1412">
                  <c:v>2.0380346766883415</c:v>
                </c:pt>
                <c:pt idx="1413">
                  <c:v>2.0407102264810542</c:v>
                </c:pt>
                <c:pt idx="1414">
                  <c:v>2.0503790238860224</c:v>
                </c:pt>
                <c:pt idx="1415">
                  <c:v>2.0546287181621894</c:v>
                </c:pt>
                <c:pt idx="1416">
                  <c:v>2.0544012414290966</c:v>
                </c:pt>
                <c:pt idx="1417">
                  <c:v>2.0556420802079574</c:v>
                </c:pt>
                <c:pt idx="1418">
                  <c:v>2.057064185163159</c:v>
                </c:pt>
                <c:pt idx="1419">
                  <c:v>2.0611979861004128</c:v>
                </c:pt>
                <c:pt idx="1420">
                  <c:v>2.0641099191872732</c:v>
                </c:pt>
                <c:pt idx="1421">
                  <c:v>2.0638867264168512</c:v>
                </c:pt>
                <c:pt idx="1422">
                  <c:v>2.0612748034495043</c:v>
                </c:pt>
                <c:pt idx="1423">
                  <c:v>2.0662146030688904</c:v>
                </c:pt>
                <c:pt idx="1424">
                  <c:v>2.070119385318935</c:v>
                </c:pt>
                <c:pt idx="1425">
                  <c:v>2.0645298863731734</c:v>
                </c:pt>
                <c:pt idx="1426">
                  <c:v>2.0622813493491714</c:v>
                </c:pt>
                <c:pt idx="1427">
                  <c:v>2.0667886144851577</c:v>
                </c:pt>
                <c:pt idx="1428">
                  <c:v>2.0688354691745543</c:v>
                </c:pt>
                <c:pt idx="1429">
                  <c:v>2.0600870619707417</c:v>
                </c:pt>
                <c:pt idx="1430">
                  <c:v>2.0675782212910141</c:v>
                </c:pt>
                <c:pt idx="1431">
                  <c:v>2.0687309450523612</c:v>
                </c:pt>
                <c:pt idx="1432">
                  <c:v>2.0634445746496004</c:v>
                </c:pt>
                <c:pt idx="1433">
                  <c:v>2.0527252300568231</c:v>
                </c:pt>
                <c:pt idx="1434">
                  <c:v>2.0601902414174171</c:v>
                </c:pt>
                <c:pt idx="1435">
                  <c:v>2.0622594088111397</c:v>
                </c:pt>
                <c:pt idx="1436">
                  <c:v>2.0690837103530724</c:v>
                </c:pt>
                <c:pt idx="1437">
                  <c:v>2.0661098044109449</c:v>
                </c:pt>
                <c:pt idx="1438">
                  <c:v>2.0546685129775115</c:v>
                </c:pt>
                <c:pt idx="1439">
                  <c:v>2.05046328295228</c:v>
                </c:pt>
                <c:pt idx="1440">
                  <c:v>2.0607305256659521</c:v>
                </c:pt>
                <c:pt idx="1441">
                  <c:v>2.0411177251799151</c:v>
                </c:pt>
                <c:pt idx="1442">
                  <c:v>2.0512392605113225</c:v>
                </c:pt>
                <c:pt idx="1443">
                  <c:v>2.0498332246061723</c:v>
                </c:pt>
                <c:pt idx="1444">
                  <c:v>2.0470641088504982</c:v>
                </c:pt>
                <c:pt idx="1445">
                  <c:v>2.0310690500810251</c:v>
                </c:pt>
                <c:pt idx="1446">
                  <c:v>2.0329014241296699</c:v>
                </c:pt>
                <c:pt idx="1447">
                  <c:v>2.0431015661064409</c:v>
                </c:pt>
                <c:pt idx="1448">
                  <c:v>2.0384387731125733</c:v>
                </c:pt>
                <c:pt idx="1449">
                  <c:v>2.0226919296347772</c:v>
                </c:pt>
                <c:pt idx="1450">
                  <c:v>2.0415295380618241</c:v>
                </c:pt>
                <c:pt idx="1451">
                  <c:v>2.0211262718364766</c:v>
                </c:pt>
                <c:pt idx="1452">
                  <c:v>1.9975308238791714</c:v>
                </c:pt>
                <c:pt idx="1453">
                  <c:v>1.9827883160619697</c:v>
                </c:pt>
                <c:pt idx="1454">
                  <c:v>1.9859893703211098</c:v>
                </c:pt>
                <c:pt idx="1455">
                  <c:v>1.9831821165041079</c:v>
                </c:pt>
                <c:pt idx="1456">
                  <c:v>1.9836731361291564</c:v>
                </c:pt>
                <c:pt idx="1457">
                  <c:v>1.9933595325255551</c:v>
                </c:pt>
                <c:pt idx="1458">
                  <c:v>2.0068018755563424</c:v>
                </c:pt>
                <c:pt idx="1459">
                  <c:v>2.030478687933182</c:v>
                </c:pt>
                <c:pt idx="1460">
                  <c:v>2.0221558704248634</c:v>
                </c:pt>
                <c:pt idx="1461">
                  <c:v>2.0379875251163595</c:v>
                </c:pt>
                <c:pt idx="1462">
                  <c:v>2.0449097573140103</c:v>
                </c:pt>
                <c:pt idx="1463">
                  <c:v>2.045402521457178</c:v>
                </c:pt>
                <c:pt idx="1464">
                  <c:v>2.0627196296282948</c:v>
                </c:pt>
                <c:pt idx="1465">
                  <c:v>2.0594146338249137</c:v>
                </c:pt>
                <c:pt idx="1466">
                  <c:v>2.0631248894002132</c:v>
                </c:pt>
                <c:pt idx="1467">
                  <c:v>2.077173383421612</c:v>
                </c:pt>
                <c:pt idx="1468">
                  <c:v>2.0789361088258582</c:v>
                </c:pt>
                <c:pt idx="1469">
                  <c:v>2.075638953647073</c:v>
                </c:pt>
                <c:pt idx="1470">
                  <c:v>2.0750072339853718</c:v>
                </c:pt>
                <c:pt idx="1471">
                  <c:v>2.0788412671824767</c:v>
                </c:pt>
                <c:pt idx="1472">
                  <c:v>2.0775597590791479</c:v>
                </c:pt>
                <c:pt idx="1473">
                  <c:v>2.0816722215246477</c:v>
                </c:pt>
                <c:pt idx="1474">
                  <c:v>2.0835922755995346</c:v>
                </c:pt>
                <c:pt idx="1475">
                  <c:v>2.0867157884690366</c:v>
                </c:pt>
                <c:pt idx="1476">
                  <c:v>2.0877847036334432</c:v>
                </c:pt>
                <c:pt idx="1477">
                  <c:v>2.0895778920213575</c:v>
                </c:pt>
                <c:pt idx="1478">
                  <c:v>2.0858298318687458</c:v>
                </c:pt>
                <c:pt idx="1479">
                  <c:v>2.0925381607430937</c:v>
                </c:pt>
                <c:pt idx="1480">
                  <c:v>2.0868376648748681</c:v>
                </c:pt>
                <c:pt idx="1481">
                  <c:v>2.0924169771587193</c:v>
                </c:pt>
                <c:pt idx="1482">
                  <c:v>2.0947749785165266</c:v>
                </c:pt>
                <c:pt idx="1483">
                  <c:v>2.1036302413473491</c:v>
                </c:pt>
                <c:pt idx="1484">
                  <c:v>2.1043366039345317</c:v>
                </c:pt>
                <c:pt idx="1485">
                  <c:v>2.110427369473709</c:v>
                </c:pt>
                <c:pt idx="1486">
                  <c:v>2.1113272717433107</c:v>
                </c:pt>
                <c:pt idx="1487">
                  <c:v>2.0978214628825116</c:v>
                </c:pt>
                <c:pt idx="1488">
                  <c:v>2.1038236912477588</c:v>
                </c:pt>
                <c:pt idx="1489">
                  <c:v>2.1077396683878709</c:v>
                </c:pt>
                <c:pt idx="1490">
                  <c:v>2.1066855355673448</c:v>
                </c:pt>
                <c:pt idx="1491">
                  <c:v>2.1090561310833502</c:v>
                </c:pt>
                <c:pt idx="1492">
                  <c:v>2.1006393326363382</c:v>
                </c:pt>
                <c:pt idx="1493">
                  <c:v>2.1060626844608583</c:v>
                </c:pt>
                <c:pt idx="1494">
                  <c:v>2.0886133701997922</c:v>
                </c:pt>
                <c:pt idx="1495">
                  <c:v>2.0937538570101824</c:v>
                </c:pt>
                <c:pt idx="1496">
                  <c:v>2.082097785022154</c:v>
                </c:pt>
                <c:pt idx="1497">
                  <c:v>2.0716340981700645</c:v>
                </c:pt>
                <c:pt idx="1498">
                  <c:v>2.0591068636217651</c:v>
                </c:pt>
                <c:pt idx="1499">
                  <c:v>2.0800994774595791</c:v>
                </c:pt>
                <c:pt idx="1500">
                  <c:v>2.1022643489074868</c:v>
                </c:pt>
                <c:pt idx="1501">
                  <c:v>2.1058339078868356</c:v>
                </c:pt>
                <c:pt idx="1502">
                  <c:v>2.10919420755181</c:v>
                </c:pt>
                <c:pt idx="1503">
                  <c:v>2.1058423099099235</c:v>
                </c:pt>
                <c:pt idx="1504">
                  <c:v>2.1075301991288233</c:v>
                </c:pt>
                <c:pt idx="1505">
                  <c:v>2.1145006861416631</c:v>
                </c:pt>
                <c:pt idx="1506">
                  <c:v>2.1145111488425394</c:v>
                </c:pt>
                <c:pt idx="1507">
                  <c:v>2.1083614761827905</c:v>
                </c:pt>
                <c:pt idx="1508">
                  <c:v>2.0996600641336309</c:v>
                </c:pt>
                <c:pt idx="1509">
                  <c:v>2.0977072192074262</c:v>
                </c:pt>
                <c:pt idx="1510">
                  <c:v>2.0818763676156715</c:v>
                </c:pt>
                <c:pt idx="1511">
                  <c:v>2.0689334971585618</c:v>
                </c:pt>
                <c:pt idx="1512">
                  <c:v>2.0814249863409815</c:v>
                </c:pt>
                <c:pt idx="1513">
                  <c:v>2.0996896529117377</c:v>
                </c:pt>
                <c:pt idx="1514">
                  <c:v>2.0928847043723513</c:v>
                </c:pt>
                <c:pt idx="1515">
                  <c:v>2.0844823092961571</c:v>
                </c:pt>
                <c:pt idx="1516">
                  <c:v>2.0837939351033858</c:v>
                </c:pt>
                <c:pt idx="1517">
                  <c:v>2.0790244161864537</c:v>
                </c:pt>
                <c:pt idx="1518">
                  <c:v>2.0641492317261418</c:v>
                </c:pt>
                <c:pt idx="1519">
                  <c:v>2.0779590503403904</c:v>
                </c:pt>
                <c:pt idx="1520">
                  <c:v>2.0823663581962473</c:v>
                </c:pt>
                <c:pt idx="1521">
                  <c:v>2.0850630901275755</c:v>
                </c:pt>
                <c:pt idx="1522">
                  <c:v>2.1026854547462923</c:v>
                </c:pt>
                <c:pt idx="1523">
                  <c:v>2.104258816639752</c:v>
                </c:pt>
                <c:pt idx="1524">
                  <c:v>2.1071718109031403</c:v>
                </c:pt>
                <c:pt idx="1525">
                  <c:v>2.0880752217455827</c:v>
                </c:pt>
                <c:pt idx="1526">
                  <c:v>2.0787377835309124</c:v>
                </c:pt>
                <c:pt idx="1527">
                  <c:v>2.088483160742256</c:v>
                </c:pt>
                <c:pt idx="1528">
                  <c:v>2.0781446784441551</c:v>
                </c:pt>
                <c:pt idx="1529">
                  <c:v>2.0870472324754532</c:v>
                </c:pt>
                <c:pt idx="1530">
                  <c:v>2.0979039868958251</c:v>
                </c:pt>
                <c:pt idx="1531">
                  <c:v>2.0955660942252132</c:v>
                </c:pt>
                <c:pt idx="1532">
                  <c:v>2.1057751941597962</c:v>
                </c:pt>
                <c:pt idx="1533">
                  <c:v>2.1014216048658279</c:v>
                </c:pt>
                <c:pt idx="1534">
                  <c:v>2.0975378955523221</c:v>
                </c:pt>
                <c:pt idx="1535">
                  <c:v>2.1104942758631706</c:v>
                </c:pt>
                <c:pt idx="1536">
                  <c:v>2.1133184080415459</c:v>
                </c:pt>
                <c:pt idx="1537">
                  <c:v>2.1250031695523814</c:v>
                </c:pt>
                <c:pt idx="1538">
                  <c:v>2.1324338898644308</c:v>
                </c:pt>
                <c:pt idx="1539">
                  <c:v>2.1335428688571989</c:v>
                </c:pt>
                <c:pt idx="1540">
                  <c:v>2.1349889451052482</c:v>
                </c:pt>
                <c:pt idx="1541">
                  <c:v>2.1387200490082483</c:v>
                </c:pt>
                <c:pt idx="1542">
                  <c:v>2.1450496042106062</c:v>
                </c:pt>
                <c:pt idx="1543">
                  <c:v>2.1460579798197914</c:v>
                </c:pt>
                <c:pt idx="1544">
                  <c:v>2.1474981728277625</c:v>
                </c:pt>
                <c:pt idx="1545">
                  <c:v>2.1473008996858178</c:v>
                </c:pt>
                <c:pt idx="1546">
                  <c:v>2.151469652462894</c:v>
                </c:pt>
                <c:pt idx="1547">
                  <c:v>2.1465737881842921</c:v>
                </c:pt>
                <c:pt idx="1548">
                  <c:v>2.1555132715666305</c:v>
                </c:pt>
                <c:pt idx="1549">
                  <c:v>2.1498664411833284</c:v>
                </c:pt>
                <c:pt idx="1550">
                  <c:v>2.1473008996858178</c:v>
                </c:pt>
                <c:pt idx="1551">
                  <c:v>2.1504506511210186</c:v>
                </c:pt>
                <c:pt idx="1552">
                  <c:v>2.1392620512434766</c:v>
                </c:pt>
                <c:pt idx="1553">
                  <c:v>2.1423157747948389</c:v>
                </c:pt>
                <c:pt idx="1554">
                  <c:v>2.1254518854760986</c:v>
                </c:pt>
                <c:pt idx="1555">
                  <c:v>2.1234229719225235</c:v>
                </c:pt>
                <c:pt idx="1556">
                  <c:v>2.1323215372120918</c:v>
                </c:pt>
                <c:pt idx="1557">
                  <c:v>2.1279118704273356</c:v>
                </c:pt>
                <c:pt idx="1558">
                  <c:v>2.1396961945137614</c:v>
                </c:pt>
                <c:pt idx="1559">
                  <c:v>2.1413016389064028</c:v>
                </c:pt>
                <c:pt idx="1560">
                  <c:v>2.1504546687254527</c:v>
                </c:pt>
                <c:pt idx="1561">
                  <c:v>2.1523693768779397</c:v>
                </c:pt>
                <c:pt idx="1562">
                  <c:v>2.1591646359203844</c:v>
                </c:pt>
                <c:pt idx="1563">
                  <c:v>2.1560862023853291</c:v>
                </c:pt>
                <c:pt idx="1564">
                  <c:v>2.1528400029300441</c:v>
                </c:pt>
                <c:pt idx="1565">
                  <c:v>2.1288885051737472</c:v>
                </c:pt>
                <c:pt idx="1566">
                  <c:v>2.1261861792381778</c:v>
                </c:pt>
                <c:pt idx="1567">
                  <c:v>2.1318984554272822</c:v>
                </c:pt>
                <c:pt idx="1568">
                  <c:v>2.1433269095074232</c:v>
                </c:pt>
                <c:pt idx="1569">
                  <c:v>2.1338714073041443</c:v>
                </c:pt>
                <c:pt idx="1570">
                  <c:v>2.1296489961525671</c:v>
                </c:pt>
                <c:pt idx="1571">
                  <c:v>2.1310229790175894</c:v>
                </c:pt>
                <c:pt idx="1572">
                  <c:v>2.1372202812026275</c:v>
                </c:pt>
                <c:pt idx="1573">
                  <c:v>2.1357774301621584</c:v>
                </c:pt>
                <c:pt idx="1574">
                  <c:v>2.1440098342258294</c:v>
                </c:pt>
                <c:pt idx="1575">
                  <c:v>2.1487935866973791</c:v>
                </c:pt>
                <c:pt idx="1576">
                  <c:v>2.1530902353983139</c:v>
                </c:pt>
                <c:pt idx="1577">
                  <c:v>2.1515417971992781</c:v>
                </c:pt>
                <c:pt idx="1578">
                  <c:v>2.149342224396217</c:v>
                </c:pt>
                <c:pt idx="1579">
                  <c:v>2.156096141528919</c:v>
                </c:pt>
                <c:pt idx="1580">
                  <c:v>2.1554513581478814</c:v>
                </c:pt>
                <c:pt idx="1581">
                  <c:v>2.1401627229465765</c:v>
                </c:pt>
                <c:pt idx="1582">
                  <c:v>2.1528139987838228</c:v>
                </c:pt>
                <c:pt idx="1583">
                  <c:v>2.1567106135872409</c:v>
                </c:pt>
                <c:pt idx="1584">
                  <c:v>2.1609039241127048</c:v>
                </c:pt>
                <c:pt idx="1585">
                  <c:v>2.1650441858806913</c:v>
                </c:pt>
                <c:pt idx="1586">
                  <c:v>2.1721430571575135</c:v>
                </c:pt>
                <c:pt idx="1587">
                  <c:v>2.1658725395422822</c:v>
                </c:pt>
                <c:pt idx="1588">
                  <c:v>2.1649175699941816</c:v>
                </c:pt>
                <c:pt idx="1589">
                  <c:v>2.1586114481673624</c:v>
                </c:pt>
                <c:pt idx="1590">
                  <c:v>2.1421093738507215</c:v>
                </c:pt>
                <c:pt idx="1591">
                  <c:v>2.1549720095286089</c:v>
                </c:pt>
                <c:pt idx="1592">
                  <c:v>2.1572748782734754</c:v>
                </c:pt>
                <c:pt idx="1593">
                  <c:v>2.1416863606116125</c:v>
                </c:pt>
                <c:pt idx="1594">
                  <c:v>2.1376920352917415</c:v>
                </c:pt>
                <c:pt idx="1595">
                  <c:v>2.1429428185606723</c:v>
                </c:pt>
                <c:pt idx="1596">
                  <c:v>2.1546042718797862</c:v>
                </c:pt>
                <c:pt idx="1597">
                  <c:v>2.1526076999299386</c:v>
                </c:pt>
                <c:pt idx="1598">
                  <c:v>2.1491211764799738</c:v>
                </c:pt>
                <c:pt idx="1599">
                  <c:v>2.1502258294029764</c:v>
                </c:pt>
                <c:pt idx="1600">
                  <c:v>2.1640032583234179</c:v>
                </c:pt>
                <c:pt idx="1601">
                  <c:v>2.1635062301574282</c:v>
                </c:pt>
                <c:pt idx="1602">
                  <c:v>2.1694607665465027</c:v>
                </c:pt>
                <c:pt idx="1603">
                  <c:v>2.167803342688063</c:v>
                </c:pt>
                <c:pt idx="1604">
                  <c:v>2.1681406504781249</c:v>
                </c:pt>
                <c:pt idx="1605">
                  <c:v>2.1718896828156877</c:v>
                </c:pt>
                <c:pt idx="1606">
                  <c:v>2.1716087093480718</c:v>
                </c:pt>
                <c:pt idx="1607">
                  <c:v>2.1604232047455758</c:v>
                </c:pt>
                <c:pt idx="1608">
                  <c:v>2.1749884822768211</c:v>
                </c:pt>
                <c:pt idx="1609">
                  <c:v>2.1733010292647803</c:v>
                </c:pt>
                <c:pt idx="1610">
                  <c:v>2.167803342688063</c:v>
                </c:pt>
                <c:pt idx="1611">
                  <c:v>2.1703445519495661</c:v>
                </c:pt>
                <c:pt idx="1612">
                  <c:v>2.1690826417621105</c:v>
                </c:pt>
                <c:pt idx="1613">
                  <c:v>2.1735461943660512</c:v>
                </c:pt>
                <c:pt idx="1614">
                  <c:v>2.165649228606596</c:v>
                </c:pt>
                <c:pt idx="1615">
                  <c:v>2.1674936665820796</c:v>
                </c:pt>
                <c:pt idx="1616">
                  <c:v>2.1582112092444001</c:v>
                </c:pt>
                <c:pt idx="1617">
                  <c:v>2.1566647456807528</c:v>
                </c:pt>
                <c:pt idx="1618">
                  <c:v>2.1691161131471555</c:v>
                </c:pt>
                <c:pt idx="1619">
                  <c:v>2.1702618383626211</c:v>
                </c:pt>
                <c:pt idx="1620">
                  <c:v>2.1640627111002155</c:v>
                </c:pt>
                <c:pt idx="1621">
                  <c:v>2.1598707129717178</c:v>
                </c:pt>
                <c:pt idx="1622">
                  <c:v>2.164943261496286</c:v>
                </c:pt>
                <c:pt idx="1623">
                  <c:v>2.1667870726645626</c:v>
                </c:pt>
                <c:pt idx="1624">
                  <c:v>2.1801372309770821</c:v>
                </c:pt>
                <c:pt idx="1625">
                  <c:v>2.1770249801717307</c:v>
                </c:pt>
                <c:pt idx="1626">
                  <c:v>2.1842239835556532</c:v>
                </c:pt>
                <c:pt idx="1627">
                  <c:v>2.1854106413185734</c:v>
                </c:pt>
                <c:pt idx="1628">
                  <c:v>2.1780817122336407</c:v>
                </c:pt>
                <c:pt idx="1629">
                  <c:v>2.1760845226414132</c:v>
                </c:pt>
                <c:pt idx="1630">
                  <c:v>2.1698682545424743</c:v>
                </c:pt>
                <c:pt idx="1631">
                  <c:v>2.145553919117865</c:v>
                </c:pt>
                <c:pt idx="1632">
                  <c:v>2.1512651322583816</c:v>
                </c:pt>
                <c:pt idx="1633">
                  <c:v>2.1565151494442167</c:v>
                </c:pt>
                <c:pt idx="1634">
                  <c:v>2.155734860595623</c:v>
                </c:pt>
                <c:pt idx="1635">
                  <c:v>2.1522812502938491</c:v>
                </c:pt>
                <c:pt idx="1636">
                  <c:v>2.1533864259031956</c:v>
                </c:pt>
                <c:pt idx="1637">
                  <c:v>2.1356816634633065</c:v>
                </c:pt>
                <c:pt idx="1638">
                  <c:v>2.1382528468839306</c:v>
                </c:pt>
                <c:pt idx="1639">
                  <c:v>2.1534344959683667</c:v>
                </c:pt>
                <c:pt idx="1640">
                  <c:v>2.1680952078438542</c:v>
                </c:pt>
                <c:pt idx="1641">
                  <c:v>2.1746555810678183</c:v>
                </c:pt>
                <c:pt idx="1642">
                  <c:v>2.1734893137683899</c:v>
                </c:pt>
                <c:pt idx="1643">
                  <c:v>2.1860093531775719</c:v>
                </c:pt>
                <c:pt idx="1644">
                  <c:v>2.1950634034490522</c:v>
                </c:pt>
                <c:pt idx="1645">
                  <c:v>2.1967356113370373</c:v>
                </c:pt>
                <c:pt idx="1646">
                  <c:v>2.1946756189291667</c:v>
                </c:pt>
                <c:pt idx="1647">
                  <c:v>2.1876716439124193</c:v>
                </c:pt>
                <c:pt idx="1648">
                  <c:v>2.1827560648797943</c:v>
                </c:pt>
                <c:pt idx="1649">
                  <c:v>2.1714652664837208</c:v>
                </c:pt>
                <c:pt idx="1650">
                  <c:v>2.1618190380250857</c:v>
                </c:pt>
                <c:pt idx="1651">
                  <c:v>2.171579254915355</c:v>
                </c:pt>
                <c:pt idx="1652">
                  <c:v>2.1759945452151692</c:v>
                </c:pt>
                <c:pt idx="1653">
                  <c:v>2.1793244225641279</c:v>
                </c:pt>
                <c:pt idx="1654">
                  <c:v>2.1792269287361981</c:v>
                </c:pt>
                <c:pt idx="1655">
                  <c:v>2.1767083154207993</c:v>
                </c:pt>
                <c:pt idx="1656">
                  <c:v>2.1747847954806465</c:v>
                </c:pt>
                <c:pt idx="1657">
                  <c:v>2.181498045117233</c:v>
                </c:pt>
                <c:pt idx="1658">
                  <c:v>2.1651193170550149</c:v>
                </c:pt>
                <c:pt idx="1659">
                  <c:v>2.1625648745630395</c:v>
                </c:pt>
                <c:pt idx="1660">
                  <c:v>2.1740500307646355</c:v>
                </c:pt>
                <c:pt idx="1661">
                  <c:v>2.161225632503176</c:v>
                </c:pt>
                <c:pt idx="1662">
                  <c:v>2.1627334122089552</c:v>
                </c:pt>
                <c:pt idx="1663">
                  <c:v>2.160584149321493</c:v>
                </c:pt>
                <c:pt idx="1664">
                  <c:v>2.1634963643919312</c:v>
                </c:pt>
                <c:pt idx="1665">
                  <c:v>2.1720684516593609</c:v>
                </c:pt>
                <c:pt idx="1666">
                  <c:v>2.1656946862687034</c:v>
                </c:pt>
                <c:pt idx="1667">
                  <c:v>2.1576972842638282</c:v>
                </c:pt>
                <c:pt idx="1668">
                  <c:v>2.1290874416066456</c:v>
                </c:pt>
                <c:pt idx="1669">
                  <c:v>2.0933034486925512</c:v>
                </c:pt>
                <c:pt idx="1670">
                  <c:v>2.0543504324464896</c:v>
                </c:pt>
                <c:pt idx="1671">
                  <c:v>2.0499752822687762</c:v>
                </c:pt>
                <c:pt idx="1672">
                  <c:v>2.0914956260878652</c:v>
                </c:pt>
                <c:pt idx="1673">
                  <c:v>2.1157169772707336</c:v>
                </c:pt>
                <c:pt idx="1674">
                  <c:v>2.1189551949691738</c:v>
                </c:pt>
                <c:pt idx="1675">
                  <c:v>2.1081667556679333</c:v>
                </c:pt>
                <c:pt idx="1676">
                  <c:v>2.0783301670513419</c:v>
                </c:pt>
                <c:pt idx="1677">
                  <c:v>2.1025970536496006</c:v>
                </c:pt>
                <c:pt idx="1678">
                  <c:v>2.0991215369355833</c:v>
                </c:pt>
                <c:pt idx="1679">
                  <c:v>2.0885919998663729</c:v>
                </c:pt>
                <c:pt idx="1680">
                  <c:v>2.1155549379652419</c:v>
                </c:pt>
                <c:pt idx="1681">
                  <c:v>2.1039750159508648</c:v>
                </c:pt>
                <c:pt idx="1682">
                  <c:v>2.112291012927801</c:v>
                </c:pt>
                <c:pt idx="1683">
                  <c:v>2.1177159054343475</c:v>
                </c:pt>
                <c:pt idx="1684">
                  <c:v>2.1142718001465317</c:v>
                </c:pt>
                <c:pt idx="1685">
                  <c:v>2.1256020825370863</c:v>
                </c:pt>
                <c:pt idx="1686">
                  <c:v>2.1314935703940305</c:v>
                </c:pt>
                <c:pt idx="1687">
                  <c:v>2.1324564385704354</c:v>
                </c:pt>
                <c:pt idx="1688">
                  <c:v>2.1187294503918581</c:v>
                </c:pt>
                <c:pt idx="1689">
                  <c:v>2.1190857434574424</c:v>
                </c:pt>
                <c:pt idx="1690">
                  <c:v>2.1040150506393323</c:v>
                </c:pt>
                <c:pt idx="1691">
                  <c:v>2.1031779934258905</c:v>
                </c:pt>
                <c:pt idx="1692">
                  <c:v>2.0993285462460323</c:v>
                </c:pt>
                <c:pt idx="1693">
                  <c:v>2.0891426855531785</c:v>
                </c:pt>
                <c:pt idx="1694">
                  <c:v>2.058257776948607</c:v>
                </c:pt>
                <c:pt idx="1695">
                  <c:v>2.0523755090309921</c:v>
                </c:pt>
                <c:pt idx="1696">
                  <c:v>2.0748860206424444</c:v>
                </c:pt>
                <c:pt idx="1697">
                  <c:v>2.0763826668020728</c:v>
                </c:pt>
                <c:pt idx="1698">
                  <c:v>2.0936730640139247</c:v>
                </c:pt>
                <c:pt idx="1699">
                  <c:v>2.109160711501489</c:v>
                </c:pt>
                <c:pt idx="1700">
                  <c:v>2.1022559167683168</c:v>
                </c:pt>
                <c:pt idx="1701">
                  <c:v>2.1112270960090926</c:v>
                </c:pt>
                <c:pt idx="1702">
                  <c:v>2.1153179702513603</c:v>
                </c:pt>
                <c:pt idx="1703">
                  <c:v>2.119400466276832</c:v>
                </c:pt>
                <c:pt idx="1704">
                  <c:v>2.121090368169944</c:v>
                </c:pt>
                <c:pt idx="1705">
                  <c:v>2.1123660401887649</c:v>
                </c:pt>
                <c:pt idx="1706">
                  <c:v>2.1094932739745831</c:v>
                </c:pt>
                <c:pt idx="1707">
                  <c:v>2.1275711412361504</c:v>
                </c:pt>
                <c:pt idx="1708">
                  <c:v>2.1309718209518396</c:v>
                </c:pt>
                <c:pt idx="1709">
                  <c:v>2.1348076031954593</c:v>
                </c:pt>
                <c:pt idx="1710">
                  <c:v>2.1298006650020183</c:v>
                </c:pt>
                <c:pt idx="1711">
                  <c:v>2.1213961883313486</c:v>
                </c:pt>
                <c:pt idx="1712">
                  <c:v>2.1377753037692342</c:v>
                </c:pt>
                <c:pt idx="1713">
                  <c:v>2.1602463201937772</c:v>
                </c:pt>
                <c:pt idx="1714">
                  <c:v>2.1608106305558108</c:v>
                </c:pt>
                <c:pt idx="1715">
                  <c:v>2.1599064356068221</c:v>
                </c:pt>
                <c:pt idx="1716">
                  <c:v>2.1728517231647642</c:v>
                </c:pt>
                <c:pt idx="1717">
                  <c:v>2.1686393265072423</c:v>
                </c:pt>
                <c:pt idx="1718">
                  <c:v>2.1645871923216182</c:v>
                </c:pt>
                <c:pt idx="1719">
                  <c:v>2.1790065804837981</c:v>
                </c:pt>
                <c:pt idx="1720">
                  <c:v>2.1825072638253831</c:v>
                </c:pt>
                <c:pt idx="1721">
                  <c:v>2.1819920998380438</c:v>
                </c:pt>
                <c:pt idx="1722">
                  <c:v>2.1791217122878104</c:v>
                </c:pt>
                <c:pt idx="1723">
                  <c:v>2.1828940080309378</c:v>
                </c:pt>
                <c:pt idx="1724">
                  <c:v>2.1727751582755994</c:v>
                </c:pt>
                <c:pt idx="1725">
                  <c:v>2.1704055499434203</c:v>
                </c:pt>
                <c:pt idx="1726">
                  <c:v>2.1672095278905941</c:v>
                </c:pt>
                <c:pt idx="1727">
                  <c:v>2.1549100625883666</c:v>
                </c:pt>
                <c:pt idx="1728">
                  <c:v>2.1393655018917004</c:v>
                </c:pt>
                <c:pt idx="1729">
                  <c:v>2.1508138456431647</c:v>
                </c:pt>
                <c:pt idx="1730">
                  <c:v>2.151094650684759</c:v>
                </c:pt>
                <c:pt idx="1731">
                  <c:v>2.1688226217892437</c:v>
                </c:pt>
                <c:pt idx="1732">
                  <c:v>2.1685151860702332</c:v>
                </c:pt>
                <c:pt idx="1733">
                  <c:v>2.1746614156523654</c:v>
                </c:pt>
                <c:pt idx="1734">
                  <c:v>2.1741833424760619</c:v>
                </c:pt>
                <c:pt idx="1735">
                  <c:v>2.1742480302995046</c:v>
                </c:pt>
                <c:pt idx="1736">
                  <c:v>2.1768569255979608</c:v>
                </c:pt>
                <c:pt idx="1737">
                  <c:v>2.1790787657424113</c:v>
                </c:pt>
                <c:pt idx="1738">
                  <c:v>2.1753957314464758</c:v>
                </c:pt>
                <c:pt idx="1739">
                  <c:v>2.1846778691878557</c:v>
                </c:pt>
                <c:pt idx="1740">
                  <c:v>2.1782398399373273</c:v>
                </c:pt>
                <c:pt idx="1741">
                  <c:v>2.1613724902591835</c:v>
                </c:pt>
                <c:pt idx="1742">
                  <c:v>2.1819512704547277</c:v>
                </c:pt>
                <c:pt idx="1743">
                  <c:v>2.1740520406415582</c:v>
                </c:pt>
                <c:pt idx="1744">
                  <c:v>2.1733520783779996</c:v>
                </c:pt>
                <c:pt idx="1745">
                  <c:v>2.1584581571275807</c:v>
                </c:pt>
                <c:pt idx="1746">
                  <c:v>2.1628879848557299</c:v>
                </c:pt>
                <c:pt idx="1747">
                  <c:v>2.1404992883495977</c:v>
                </c:pt>
                <c:pt idx="1748">
                  <c:v>2.1442946264943616</c:v>
                </c:pt>
                <c:pt idx="1749">
                  <c:v>2.1529661044988453</c:v>
                </c:pt>
                <c:pt idx="1750">
                  <c:v>2.1680202997305171</c:v>
                </c:pt>
                <c:pt idx="1751">
                  <c:v>2.1544043937969546</c:v>
                </c:pt>
                <c:pt idx="1752">
                  <c:v>2.1383910170904548</c:v>
                </c:pt>
                <c:pt idx="1753">
                  <c:v>2.1476591473229023</c:v>
                </c:pt>
                <c:pt idx="1754">
                  <c:v>2.1541165107506037</c:v>
                </c:pt>
                <c:pt idx="1755">
                  <c:v>2.1630386629768568</c:v>
                </c:pt>
                <c:pt idx="1756">
                  <c:v>2.1635458853731722</c:v>
                </c:pt>
                <c:pt idx="1757">
                  <c:v>2.1620591881333668</c:v>
                </c:pt>
                <c:pt idx="1758">
                  <c:v>2.1752528306190912</c:v>
                </c:pt>
                <c:pt idx="1759">
                  <c:v>2.166978611676023</c:v>
                </c:pt>
                <c:pt idx="1760">
                  <c:v>2.1553754968584853</c:v>
                </c:pt>
                <c:pt idx="1761">
                  <c:v>2.1343222371412347</c:v>
                </c:pt>
                <c:pt idx="1762">
                  <c:v>2.1319413806043324</c:v>
                </c:pt>
                <c:pt idx="1763">
                  <c:v>2.1204949056887594</c:v>
                </c:pt>
                <c:pt idx="1764">
                  <c:v>2.0897677277709414</c:v>
                </c:pt>
                <c:pt idx="1765">
                  <c:v>2.079953013118625</c:v>
                </c:pt>
                <c:pt idx="1766">
                  <c:v>2.0787377835309124</c:v>
                </c:pt>
                <c:pt idx="1767">
                  <c:v>2.0890189015132892</c:v>
                </c:pt>
                <c:pt idx="1768">
                  <c:v>2.054308467246714</c:v>
                </c:pt>
                <c:pt idx="1769">
                  <c:v>2.0737685183035905</c:v>
                </c:pt>
                <c:pt idx="1770">
                  <c:v>2.0459573797002131</c:v>
                </c:pt>
                <c:pt idx="1771">
                  <c:v>2.0433987049086904</c:v>
                </c:pt>
                <c:pt idx="1772">
                  <c:v>2.0422230503900307</c:v>
                </c:pt>
                <c:pt idx="1773">
                  <c:v>2.0423058161203356</c:v>
                </c:pt>
                <c:pt idx="1774">
                  <c:v>2.0685937603260642</c:v>
                </c:pt>
                <c:pt idx="1775">
                  <c:v>2.0526345693695864</c:v>
                </c:pt>
                <c:pt idx="1776">
                  <c:v>2.0634598613351267</c:v>
                </c:pt>
                <c:pt idx="1777">
                  <c:v>2.0414355617188766</c:v>
                </c:pt>
                <c:pt idx="1778">
                  <c:v>2.0500174299241261</c:v>
                </c:pt>
                <c:pt idx="1779">
                  <c:v>2.0735410157204486</c:v>
                </c:pt>
                <c:pt idx="1780">
                  <c:v>2.0749314641383974</c:v>
                </c:pt>
                <c:pt idx="1781">
                  <c:v>2.0522936808369208</c:v>
                </c:pt>
                <c:pt idx="1782">
                  <c:v>2.0494758776855955</c:v>
                </c:pt>
                <c:pt idx="1783">
                  <c:v>2.050656251211687</c:v>
                </c:pt>
                <c:pt idx="1784">
                  <c:v>2.0176486633876776</c:v>
                </c:pt>
                <c:pt idx="1785">
                  <c:v>1.9992854445554569</c:v>
                </c:pt>
                <c:pt idx="1786">
                  <c:v>1.9957799824722864</c:v>
                </c:pt>
                <c:pt idx="1787">
                  <c:v>1.999248056987569</c:v>
                </c:pt>
                <c:pt idx="1788">
                  <c:v>1.9953301202200491</c:v>
                </c:pt>
                <c:pt idx="1789">
                  <c:v>2.0117570471465962</c:v>
                </c:pt>
                <c:pt idx="1790">
                  <c:v>2.0342006938719051</c:v>
                </c:pt>
                <c:pt idx="1791">
                  <c:v>2.0560744487072098</c:v>
                </c:pt>
                <c:pt idx="1792">
                  <c:v>2.0457613264632011</c:v>
                </c:pt>
                <c:pt idx="1793">
                  <c:v>2.0495180463944918</c:v>
                </c:pt>
                <c:pt idx="1794">
                  <c:v>2.0641032955854675</c:v>
                </c:pt>
                <c:pt idx="1795">
                  <c:v>2.0493293037135762</c:v>
                </c:pt>
                <c:pt idx="1796">
                  <c:v>2.0579583569251261</c:v>
                </c:pt>
                <c:pt idx="1797">
                  <c:v>2.0666359250450084</c:v>
                </c:pt>
                <c:pt idx="1798">
                  <c:v>2.0684391125293873</c:v>
                </c:pt>
                <c:pt idx="1799">
                  <c:v>2.061329654170927</c:v>
                </c:pt>
                <c:pt idx="1800">
                  <c:v>2.0898039622205706</c:v>
                </c:pt>
                <c:pt idx="1801">
                  <c:v>2.0927465374397096</c:v>
                </c:pt>
                <c:pt idx="1802">
                  <c:v>2.0935966210256991</c:v>
                </c:pt>
                <c:pt idx="1803">
                  <c:v>2.095633898864917</c:v>
                </c:pt>
                <c:pt idx="1804">
                  <c:v>2.0937729394414957</c:v>
                </c:pt>
                <c:pt idx="1805">
                  <c:v>2.0810700364447206</c:v>
                </c:pt>
                <c:pt idx="1806">
                  <c:v>2.0865531589436594</c:v>
                </c:pt>
                <c:pt idx="1807">
                  <c:v>2.083935543868626</c:v>
                </c:pt>
                <c:pt idx="1808">
                  <c:v>2.102279156522866</c:v>
                </c:pt>
                <c:pt idx="1809">
                  <c:v>2.1026601687659268</c:v>
                </c:pt>
                <c:pt idx="1810">
                  <c:v>2.0981006128855322</c:v>
                </c:pt>
                <c:pt idx="1811">
                  <c:v>2.1055380497232088</c:v>
                </c:pt>
                <c:pt idx="1812">
                  <c:v>2.1078485790437744</c:v>
                </c:pt>
                <c:pt idx="1813">
                  <c:v>2.112165886934636</c:v>
                </c:pt>
                <c:pt idx="1814">
                  <c:v>2.1149188039618325</c:v>
                </c:pt>
                <c:pt idx="1815">
                  <c:v>2.1175749498140393</c:v>
                </c:pt>
                <c:pt idx="1816">
                  <c:v>2.1065639042467454</c:v>
                </c:pt>
                <c:pt idx="1817">
                  <c:v>2.1075364388047264</c:v>
                </c:pt>
                <c:pt idx="1818">
                  <c:v>2.1061297809192778</c:v>
                </c:pt>
                <c:pt idx="1819">
                  <c:v>2.1227382292694896</c:v>
                </c:pt>
                <c:pt idx="1820">
                  <c:v>2.127404794269764</c:v>
                </c:pt>
                <c:pt idx="1821">
                  <c:v>2.127519806271386</c:v>
                </c:pt>
                <c:pt idx="1822">
                  <c:v>2.1366548164558123</c:v>
                </c:pt>
                <c:pt idx="1823">
                  <c:v>2.13201694440093</c:v>
                </c:pt>
                <c:pt idx="1824">
                  <c:v>2.1221830614022865</c:v>
                </c:pt>
                <c:pt idx="1825">
                  <c:v>2.137911555302332</c:v>
                </c:pt>
                <c:pt idx="1826">
                  <c:v>2.1230992404673907</c:v>
                </c:pt>
                <c:pt idx="1827">
                  <c:v>2.1235776010570477</c:v>
                </c:pt>
                <c:pt idx="1828">
                  <c:v>2.1200067838399361</c:v>
                </c:pt>
                <c:pt idx="1829">
                  <c:v>2.1279796214730391</c:v>
                </c:pt>
                <c:pt idx="1830">
                  <c:v>2.1433228631641148</c:v>
                </c:pt>
                <c:pt idx="1831">
                  <c:v>2.1430136067063534</c:v>
                </c:pt>
                <c:pt idx="1832">
                  <c:v>2.1414616362676702</c:v>
                </c:pt>
                <c:pt idx="1833">
                  <c:v>2.1458664273677881</c:v>
                </c:pt>
                <c:pt idx="1834">
                  <c:v>2.1418887967253299</c:v>
                </c:pt>
                <c:pt idx="1835">
                  <c:v>2.1434663541302976</c:v>
                </c:pt>
                <c:pt idx="1836">
                  <c:v>2.1430136067063534</c:v>
                </c:pt>
                <c:pt idx="1837">
                  <c:v>2.1349624723794767</c:v>
                </c:pt>
                <c:pt idx="1838">
                  <c:v>2.1328323104480704</c:v>
                </c:pt>
                <c:pt idx="1839">
                  <c:v>2.1312971097370914</c:v>
                </c:pt>
                <c:pt idx="1840">
                  <c:v>2.126140998340623</c:v>
                </c:pt>
                <c:pt idx="1841">
                  <c:v>2.114174052863997</c:v>
                </c:pt>
                <c:pt idx="1842">
                  <c:v>2.1079259854208052</c:v>
                </c:pt>
                <c:pt idx="1843">
                  <c:v>2.116730420988266</c:v>
                </c:pt>
                <c:pt idx="1844">
                  <c:v>2.1053806056147772</c:v>
                </c:pt>
                <c:pt idx="1845">
                  <c:v>2.0974596808482255</c:v>
                </c:pt>
                <c:pt idx="1846">
                  <c:v>2.0956487013213243</c:v>
                </c:pt>
                <c:pt idx="1847">
                  <c:v>2.0996833640816801</c:v>
                </c:pt>
                <c:pt idx="1848">
                  <c:v>2.1026454697342212</c:v>
                </c:pt>
                <c:pt idx="1849">
                  <c:v>2.1151287618053578</c:v>
                </c:pt>
                <c:pt idx="1850">
                  <c:v>2.1048492536767425</c:v>
                </c:pt>
                <c:pt idx="1851">
                  <c:v>2.099930352673435</c:v>
                </c:pt>
                <c:pt idx="1852">
                  <c:v>2.0957738409907636</c:v>
                </c:pt>
                <c:pt idx="1853">
                  <c:v>2.1079469465533238</c:v>
                </c:pt>
                <c:pt idx="1854">
                  <c:v>2.0953603752354253</c:v>
                </c:pt>
                <c:pt idx="1855">
                  <c:v>2.100308139499611</c:v>
                </c:pt>
                <c:pt idx="1856">
                  <c:v>2.0946815235273339</c:v>
                </c:pt>
                <c:pt idx="1857">
                  <c:v>2.1067107201778912</c:v>
                </c:pt>
                <c:pt idx="1858">
                  <c:v>2.1059178225444777</c:v>
                </c:pt>
                <c:pt idx="1859">
                  <c:v>2.1257131836124605</c:v>
                </c:pt>
                <c:pt idx="1860">
                  <c:v>2.13264848215701</c:v>
                </c:pt>
                <c:pt idx="1861">
                  <c:v>2.1340530188094524</c:v>
                </c:pt>
                <c:pt idx="1862">
                  <c:v>2.1405053256638604</c:v>
                </c:pt>
                <c:pt idx="1863">
                  <c:v>2.1434501705114632</c:v>
                </c:pt>
                <c:pt idx="1864">
                  <c:v>2.1442986691094292</c:v>
                </c:pt>
                <c:pt idx="1865">
                  <c:v>2.1481500673174656</c:v>
                </c:pt>
                <c:pt idx="1866">
                  <c:v>2.1423319769848961</c:v>
                </c:pt>
                <c:pt idx="1867">
                  <c:v>2.1476168915732918</c:v>
                </c:pt>
                <c:pt idx="1868">
                  <c:v>2.146215151439006</c:v>
                </c:pt>
                <c:pt idx="1869">
                  <c:v>2.1488096840717246</c:v>
                </c:pt>
                <c:pt idx="1870">
                  <c:v>2.1455841501624535</c:v>
                </c:pt>
                <c:pt idx="1871">
                  <c:v>2.1325789517237785</c:v>
                </c:pt>
                <c:pt idx="1872">
                  <c:v>2.1231136419044772</c:v>
                </c:pt>
                <c:pt idx="1873">
                  <c:v>2.1221045330335189</c:v>
                </c:pt>
                <c:pt idx="1874">
                  <c:v>2.1203233377847086</c:v>
                </c:pt>
                <c:pt idx="1875">
                  <c:v>2.1223873675879394</c:v>
                </c:pt>
                <c:pt idx="1876">
                  <c:v>2.1131433665896937</c:v>
                </c:pt>
                <c:pt idx="1877">
                  <c:v>2.1207947505247899</c:v>
                </c:pt>
                <c:pt idx="1878">
                  <c:v>2.1221478806727143</c:v>
                </c:pt>
                <c:pt idx="1879">
                  <c:v>2.119990216068806</c:v>
                </c:pt>
                <c:pt idx="1880">
                  <c:v>2.1357387467044413</c:v>
                </c:pt>
                <c:pt idx="1881">
                  <c:v>2.0937155874013156</c:v>
                </c:pt>
                <c:pt idx="1882">
                  <c:v>2.0693035142883049</c:v>
                </c:pt>
                <c:pt idx="1883">
                  <c:v>2.0902878989580502</c:v>
                </c:pt>
                <c:pt idx="1884">
                  <c:v>2.1087402807757654</c:v>
                </c:pt>
                <c:pt idx="1885">
                  <c:v>2.1219228557585401</c:v>
                </c:pt>
                <c:pt idx="1886">
                  <c:v>2.1260237188817568</c:v>
                </c:pt>
                <c:pt idx="1887">
                  <c:v>2.1178320369179344</c:v>
                </c:pt>
                <c:pt idx="1888">
                  <c:v>2.1253222659208495</c:v>
                </c:pt>
                <c:pt idx="1889">
                  <c:v>2.1289479800398157</c:v>
                </c:pt>
                <c:pt idx="1890">
                  <c:v>2.1452089046259681</c:v>
                </c:pt>
                <c:pt idx="1891">
                  <c:v>2.1516200053372545</c:v>
                </c:pt>
                <c:pt idx="1892">
                  <c:v>2.158448144276238</c:v>
                </c:pt>
                <c:pt idx="1893">
                  <c:v>2.155039902630711</c:v>
                </c:pt>
                <c:pt idx="1894">
                  <c:v>2.1606834776621637</c:v>
                </c:pt>
                <c:pt idx="1895">
                  <c:v>2.1597950891873881</c:v>
                </c:pt>
                <c:pt idx="1896">
                  <c:v>2.1649887510628156</c:v>
                </c:pt>
                <c:pt idx="1897">
                  <c:v>2.1611422580717674</c:v>
                </c:pt>
                <c:pt idx="1898">
                  <c:v>2.1717207629389224</c:v>
                </c:pt>
                <c:pt idx="1899">
                  <c:v>2.1685663837002123</c:v>
                </c:pt>
                <c:pt idx="1900">
                  <c:v>2.1737285927232426</c:v>
                </c:pt>
                <c:pt idx="1901">
                  <c:v>2.1732323532356181</c:v>
                </c:pt>
                <c:pt idx="1902">
                  <c:v>2.1756658010922338</c:v>
                </c:pt>
                <c:pt idx="1903">
                  <c:v>2.1814727756311063</c:v>
                </c:pt>
                <c:pt idx="1904">
                  <c:v>2.1844198842020104</c:v>
                </c:pt>
                <c:pt idx="1905">
                  <c:v>2.185805912700217</c:v>
                </c:pt>
                <c:pt idx="1906">
                  <c:v>2.1900722265157535</c:v>
                </c:pt>
                <c:pt idx="1907">
                  <c:v>2.1810679941327118</c:v>
                </c:pt>
                <c:pt idx="1908">
                  <c:v>2.1853428863269704</c:v>
                </c:pt>
                <c:pt idx="1909">
                  <c:v>2.1866037371925797</c:v>
                </c:pt>
                <c:pt idx="1910">
                  <c:v>2.1971686110247068</c:v>
                </c:pt>
                <c:pt idx="1911">
                  <c:v>2.1956390379909569</c:v>
                </c:pt>
                <c:pt idx="1912">
                  <c:v>2.1980033061815343</c:v>
                </c:pt>
                <c:pt idx="1913">
                  <c:v>2.1939956725041112</c:v>
                </c:pt>
                <c:pt idx="1914">
                  <c:v>2.1985619355342516</c:v>
                </c:pt>
                <c:pt idx="1915">
                  <c:v>2.1994203832513124</c:v>
                </c:pt>
                <c:pt idx="1916">
                  <c:v>2.2049716375966595</c:v>
                </c:pt>
                <c:pt idx="1917">
                  <c:v>2.1983151682248527</c:v>
                </c:pt>
                <c:pt idx="1918">
                  <c:v>2.1986117112835748</c:v>
                </c:pt>
                <c:pt idx="1919">
                  <c:v>2.2008067555244546</c:v>
                </c:pt>
                <c:pt idx="1920">
                  <c:v>2.2004689182413335</c:v>
                </c:pt>
                <c:pt idx="1921">
                  <c:v>2.2016556448670217</c:v>
                </c:pt>
                <c:pt idx="1922">
                  <c:v>2.2046029009368828</c:v>
                </c:pt>
                <c:pt idx="1923">
                  <c:v>2.1965114142552666</c:v>
                </c:pt>
                <c:pt idx="1924">
                  <c:v>2.1954587192727919</c:v>
                </c:pt>
                <c:pt idx="1925">
                  <c:v>2.1967471193399328</c:v>
                </c:pt>
                <c:pt idx="1926">
                  <c:v>2.1993133508164417</c:v>
                </c:pt>
                <c:pt idx="1927">
                  <c:v>2.1975267299945651</c:v>
                </c:pt>
                <c:pt idx="1928">
                  <c:v>2.195654398672402</c:v>
                </c:pt>
                <c:pt idx="1929">
                  <c:v>2.1983343178207493</c:v>
                </c:pt>
                <c:pt idx="1930">
                  <c:v>2.20266566048483</c:v>
                </c:pt>
                <c:pt idx="1931">
                  <c:v>2.2076078562491466</c:v>
                </c:pt>
                <c:pt idx="1932">
                  <c:v>2.2091268226899023</c:v>
                </c:pt>
                <c:pt idx="1933">
                  <c:v>2.2044888090932426</c:v>
                </c:pt>
                <c:pt idx="1934">
                  <c:v>2.1787647510203927</c:v>
                </c:pt>
                <c:pt idx="1935">
                  <c:v>2.1953992305327263</c:v>
                </c:pt>
                <c:pt idx="1936">
                  <c:v>2.1844722632470139</c:v>
                </c:pt>
                <c:pt idx="1937">
                  <c:v>2.1880582839557983</c:v>
                </c:pt>
                <c:pt idx="1938">
                  <c:v>2.2026256663511221</c:v>
                </c:pt>
                <c:pt idx="1939">
                  <c:v>2.2016498724369393</c:v>
                </c:pt>
                <c:pt idx="1940">
                  <c:v>2.1998291842443924</c:v>
                </c:pt>
                <c:pt idx="1941">
                  <c:v>2.2010357677851511</c:v>
                </c:pt>
                <c:pt idx="1942">
                  <c:v>2.2112536563964023</c:v>
                </c:pt>
                <c:pt idx="1943">
                  <c:v>2.2195924153859492</c:v>
                </c:pt>
                <c:pt idx="1944">
                  <c:v>2.2132477884823887</c:v>
                </c:pt>
                <c:pt idx="1945">
                  <c:v>2.2041104214049154</c:v>
                </c:pt>
                <c:pt idx="1946">
                  <c:v>2.2132402421126818</c:v>
                </c:pt>
                <c:pt idx="1947">
                  <c:v>2.2156573234969779</c:v>
                </c:pt>
                <c:pt idx="1948">
                  <c:v>2.2063256909719575</c:v>
                </c:pt>
                <c:pt idx="1949">
                  <c:v>2.2144250625229089</c:v>
                </c:pt>
                <c:pt idx="1950">
                  <c:v>2.2123276304508037</c:v>
                </c:pt>
                <c:pt idx="1951">
                  <c:v>2.210210651433214</c:v>
                </c:pt>
                <c:pt idx="1952">
                  <c:v>2.2151815571821478</c:v>
                </c:pt>
                <c:pt idx="1953">
                  <c:v>2.2134551077055358</c:v>
                </c:pt>
                <c:pt idx="1954">
                  <c:v>2.2107284610177755</c:v>
                </c:pt>
                <c:pt idx="1955">
                  <c:v>2.2175583117938524</c:v>
                </c:pt>
                <c:pt idx="1956">
                  <c:v>2.202073118815318</c:v>
                </c:pt>
                <c:pt idx="1957">
                  <c:v>2.2005911121075075</c:v>
                </c:pt>
                <c:pt idx="1958">
                  <c:v>2.1956754723730834</c:v>
                </c:pt>
                <c:pt idx="1959">
                  <c:v>2.195834681920755</c:v>
                </c:pt>
                <c:pt idx="1960">
                  <c:v>2.1930806261050888</c:v>
                </c:pt>
                <c:pt idx="1961">
                  <c:v>2.2015106749753057</c:v>
                </c:pt>
                <c:pt idx="1962">
                  <c:v>2.2020007132587471</c:v>
                </c:pt>
                <c:pt idx="1963">
                  <c:v>2.2011273392343265</c:v>
                </c:pt>
                <c:pt idx="1964">
                  <c:v>2.2040932396752284</c:v>
                </c:pt>
                <c:pt idx="1965">
                  <c:v>2.2140164847139525</c:v>
                </c:pt>
                <c:pt idx="1966">
                  <c:v>2.2090264616722139</c:v>
                </c:pt>
                <c:pt idx="1967">
                  <c:v>2.2027361580106612</c:v>
                </c:pt>
                <c:pt idx="1968">
                  <c:v>2.1961817646424064</c:v>
                </c:pt>
                <c:pt idx="1969">
                  <c:v>2.1912096340457881</c:v>
                </c:pt>
                <c:pt idx="1970">
                  <c:v>2.1910246569220293</c:v>
                </c:pt>
                <c:pt idx="1971">
                  <c:v>2.1841482842887858</c:v>
                </c:pt>
                <c:pt idx="1972">
                  <c:v>2.1747887165002266</c:v>
                </c:pt>
                <c:pt idx="1973">
                  <c:v>2.1655088858585119</c:v>
                </c:pt>
                <c:pt idx="1974">
                  <c:v>2.1631258464707104</c:v>
                </c:pt>
                <c:pt idx="1975">
                  <c:v>2.1865882368546918</c:v>
                </c:pt>
                <c:pt idx="1976">
                  <c:v>2.1918626136052781</c:v>
                </c:pt>
                <c:pt idx="1977">
                  <c:v>2.2028884821927983</c:v>
                </c:pt>
                <c:pt idx="1978">
                  <c:v>2.1948061158526437</c:v>
                </c:pt>
                <c:pt idx="1979">
                  <c:v>2.2002264436578978</c:v>
                </c:pt>
                <c:pt idx="1980">
                  <c:v>2.196647473068821</c:v>
                </c:pt>
                <c:pt idx="1981">
                  <c:v>2.2075528805266567</c:v>
                </c:pt>
                <c:pt idx="1982">
                  <c:v>2.211140320874871</c:v>
                </c:pt>
                <c:pt idx="1983">
                  <c:v>2.2185524921035062</c:v>
                </c:pt>
                <c:pt idx="1984">
                  <c:v>2.2162137040428957</c:v>
                </c:pt>
                <c:pt idx="1985">
                  <c:v>2.2250722203124154</c:v>
                </c:pt>
                <c:pt idx="1986">
                  <c:v>2.2283246441110096</c:v>
                </c:pt>
                <c:pt idx="1987">
                  <c:v>2.2272714432970782</c:v>
                </c:pt>
                <c:pt idx="1988">
                  <c:v>2.2306555694690031</c:v>
                </c:pt>
                <c:pt idx="1989">
                  <c:v>2.2250629438119534</c:v>
                </c:pt>
                <c:pt idx="1990">
                  <c:v>2.2271301400250776</c:v>
                </c:pt>
                <c:pt idx="1991">
                  <c:v>2.2166214769510164</c:v>
                </c:pt>
                <c:pt idx="1992">
                  <c:v>2.2028961070861426</c:v>
                </c:pt>
                <c:pt idx="1993">
                  <c:v>2.2037603201040694</c:v>
                </c:pt>
                <c:pt idx="1994">
                  <c:v>2.2138394500085594</c:v>
                </c:pt>
                <c:pt idx="1995">
                  <c:v>2.2183705819672399</c:v>
                </c:pt>
                <c:pt idx="1996">
                  <c:v>2.2296993368108735</c:v>
                </c:pt>
                <c:pt idx="1997">
                  <c:v>2.2340652369760408</c:v>
                </c:pt>
                <c:pt idx="1998">
                  <c:v>2.2390625751527535</c:v>
                </c:pt>
                <c:pt idx="1999">
                  <c:v>2.2331751411557965</c:v>
                </c:pt>
                <c:pt idx="2000">
                  <c:v>2.2426066736710331</c:v>
                </c:pt>
                <c:pt idx="2001">
                  <c:v>2.237623377087167</c:v>
                </c:pt>
                <c:pt idx="2002">
                  <c:v>2.2413283685035905</c:v>
                </c:pt>
                <c:pt idx="2003">
                  <c:v>2.2377135447643921</c:v>
                </c:pt>
                <c:pt idx="2004">
                  <c:v>2.2414364548744805</c:v>
                </c:pt>
                <c:pt idx="2005">
                  <c:v>2.246280460311266</c:v>
                </c:pt>
                <c:pt idx="2006">
                  <c:v>2.2439966907437272</c:v>
                </c:pt>
                <c:pt idx="2007">
                  <c:v>2.2395987381232603</c:v>
                </c:pt>
                <c:pt idx="2008">
                  <c:v>2.2423979819737392</c:v>
                </c:pt>
                <c:pt idx="2009">
                  <c:v>2.2469184839976881</c:v>
                </c:pt>
                <c:pt idx="2010">
                  <c:v>2.2379709811419479</c:v>
                </c:pt>
                <c:pt idx="2011">
                  <c:v>2.2367805802327494</c:v>
                </c:pt>
                <c:pt idx="2012">
                  <c:v>2.2277248038157369</c:v>
                </c:pt>
                <c:pt idx="2013">
                  <c:v>2.2362263552093582</c:v>
                </c:pt>
                <c:pt idx="2014">
                  <c:v>2.2450141561503605</c:v>
                </c:pt>
                <c:pt idx="2015">
                  <c:v>2.2470095970171409</c:v>
                </c:pt>
                <c:pt idx="2016">
                  <c:v>2.2530265318744354</c:v>
                </c:pt>
                <c:pt idx="2017">
                  <c:v>2.2549734938450312</c:v>
                </c:pt>
                <c:pt idx="2018">
                  <c:v>2.2585824205771194</c:v>
                </c:pt>
                <c:pt idx="2019">
                  <c:v>2.2607110004317379</c:v>
                </c:pt>
                <c:pt idx="2020">
                  <c:v>2.2578022657392109</c:v>
                </c:pt>
                <c:pt idx="2021">
                  <c:v>2.2625911286919527</c:v>
                </c:pt>
                <c:pt idx="2022">
                  <c:v>2.2562218793398392</c:v>
                </c:pt>
                <c:pt idx="2023">
                  <c:v>2.259272060656504</c:v>
                </c:pt>
                <c:pt idx="2024">
                  <c:v>2.2564656055161381</c:v>
                </c:pt>
                <c:pt idx="2025">
                  <c:v>2.2592144916570698</c:v>
                </c:pt>
                <c:pt idx="2026">
                  <c:v>2.2587841569545821</c:v>
                </c:pt>
                <c:pt idx="2027">
                  <c:v>2.267394655006016</c:v>
                </c:pt>
                <c:pt idx="2028">
                  <c:v>2.2772336627108247</c:v>
                </c:pt>
                <c:pt idx="2029">
                  <c:v>2.2770286207709232</c:v>
                </c:pt>
                <c:pt idx="2030">
                  <c:v>2.2780183042757001</c:v>
                </c:pt>
                <c:pt idx="2031">
                  <c:v>2.2696684634340878</c:v>
                </c:pt>
                <c:pt idx="2032">
                  <c:v>2.2698608449638273</c:v>
                </c:pt>
                <c:pt idx="2033">
                  <c:v>2.2748104462982655</c:v>
                </c:pt>
                <c:pt idx="2034">
                  <c:v>2.2736667645137656</c:v>
                </c:pt>
                <c:pt idx="2035">
                  <c:v>2.2790759443940862</c:v>
                </c:pt>
                <c:pt idx="2036">
                  <c:v>2.2785075200006988</c:v>
                </c:pt>
                <c:pt idx="2037">
                  <c:v>2.2803897972265696</c:v>
                </c:pt>
                <c:pt idx="2038">
                  <c:v>2.2818391624266825</c:v>
                </c:pt>
                <c:pt idx="2039">
                  <c:v>2.2875824739577313</c:v>
                </c:pt>
                <c:pt idx="2040">
                  <c:v>2.2908926689311615</c:v>
                </c:pt>
                <c:pt idx="2041">
                  <c:v>2.2960813820705299</c:v>
                </c:pt>
                <c:pt idx="2042">
                  <c:v>2.2993048404533729</c:v>
                </c:pt>
                <c:pt idx="2043">
                  <c:v>2.3056606773929831</c:v>
                </c:pt>
                <c:pt idx="2044">
                  <c:v>2.304880222413721</c:v>
                </c:pt>
                <c:pt idx="2045">
                  <c:v>2.3089442802974718</c:v>
                </c:pt>
                <c:pt idx="2046">
                  <c:v>2.3136211304145293</c:v>
                </c:pt>
                <c:pt idx="2047">
                  <c:v>2.3127137367277681</c:v>
                </c:pt>
                <c:pt idx="2048">
                  <c:v>2.3084182757674698</c:v>
                </c:pt>
                <c:pt idx="2049">
                  <c:v>2.3100962907435454</c:v>
                </c:pt>
                <c:pt idx="2050">
                  <c:v>2.3129304167496167</c:v>
                </c:pt>
                <c:pt idx="2051">
                  <c:v>2.3066911733004991</c:v>
                </c:pt>
                <c:pt idx="2052">
                  <c:v>2.3200917825190457</c:v>
                </c:pt>
                <c:pt idx="2053">
                  <c:v>2.3128144600769938</c:v>
                </c:pt>
                <c:pt idx="2054">
                  <c:v>2.3144390443405625</c:v>
                </c:pt>
                <c:pt idx="2055">
                  <c:v>2.3107581609171932</c:v>
                </c:pt>
                <c:pt idx="2056">
                  <c:v>2.3081475532619349</c:v>
                </c:pt>
                <c:pt idx="2057">
                  <c:v>2.3087678052131766</c:v>
                </c:pt>
                <c:pt idx="2058">
                  <c:v>2.3089836694070813</c:v>
                </c:pt>
                <c:pt idx="2059">
                  <c:v>2.3129014287993455</c:v>
                </c:pt>
                <c:pt idx="2060">
                  <c:v>2.3152954309329372</c:v>
                </c:pt>
                <c:pt idx="2061">
                  <c:v>2.3120634144768433</c:v>
                </c:pt>
                <c:pt idx="2062">
                  <c:v>2.3194174427502441</c:v>
                </c:pt>
                <c:pt idx="2063">
                  <c:v>2.3195377668681081</c:v>
                </c:pt>
                <c:pt idx="2064">
                  <c:v>2.3195784784238063</c:v>
                </c:pt>
                <c:pt idx="2065">
                  <c:v>2.3196682532449691</c:v>
                </c:pt>
                <c:pt idx="2066">
                  <c:v>2.301250222030812</c:v>
                </c:pt>
                <c:pt idx="2067">
                  <c:v>2.3060386828721073</c:v>
                </c:pt>
                <c:pt idx="2068">
                  <c:v>2.3053599159456271</c:v>
                </c:pt>
                <c:pt idx="2069">
                  <c:v>2.3072575439998824</c:v>
                </c:pt>
                <c:pt idx="2070">
                  <c:v>2.3092508213793552</c:v>
                </c:pt>
                <c:pt idx="2071">
                  <c:v>2.3151865632009008</c:v>
                </c:pt>
                <c:pt idx="2072">
                  <c:v>2.3189936277166661</c:v>
                </c:pt>
                <c:pt idx="2073">
                  <c:v>2.3218365344499974</c:v>
                </c:pt>
                <c:pt idx="2074">
                  <c:v>2.3213968942607339</c:v>
                </c:pt>
                <c:pt idx="2075">
                  <c:v>2.3185069294312237</c:v>
                </c:pt>
                <c:pt idx="2076">
                  <c:v>2.3191733570578572</c:v>
                </c:pt>
                <c:pt idx="2077">
                  <c:v>2.3133704635616068</c:v>
                </c:pt>
                <c:pt idx="2078">
                  <c:v>2.3158348580541519</c:v>
                </c:pt>
                <c:pt idx="2079">
                  <c:v>2.3156409039411239</c:v>
                </c:pt>
                <c:pt idx="2080">
                  <c:v>2.3161715929453655</c:v>
                </c:pt>
                <c:pt idx="2081">
                  <c:v>2.3137608806150487</c:v>
                </c:pt>
                <c:pt idx="2082">
                  <c:v>2.3085297234017892</c:v>
                </c:pt>
                <c:pt idx="2083">
                  <c:v>2.3032020880765076</c:v>
                </c:pt>
                <c:pt idx="2084">
                  <c:v>2.3120583289395311</c:v>
                </c:pt>
                <c:pt idx="2085">
                  <c:v>2.3108077459531353</c:v>
                </c:pt>
                <c:pt idx="2086">
                  <c:v>2.3131231484816874</c:v>
                </c:pt>
                <c:pt idx="2087">
                  <c:v>2.3222489960108819</c:v>
                </c:pt>
                <c:pt idx="2088">
                  <c:v>2.3211904677436186</c:v>
                </c:pt>
                <c:pt idx="2089">
                  <c:v>2.3335157809419789</c:v>
                </c:pt>
                <c:pt idx="2090">
                  <c:v>2.3404554930544128</c:v>
                </c:pt>
                <c:pt idx="2091">
                  <c:v>2.3404122999513577</c:v>
                </c:pt>
                <c:pt idx="2092">
                  <c:v>2.3443396906757092</c:v>
                </c:pt>
                <c:pt idx="2093">
                  <c:v>2.3441197803662552</c:v>
                </c:pt>
                <c:pt idx="2094">
                  <c:v>2.3513674394319013</c:v>
                </c:pt>
                <c:pt idx="2095">
                  <c:v>2.3519861361307113</c:v>
                </c:pt>
                <c:pt idx="2096">
                  <c:v>2.3482352339384382</c:v>
                </c:pt>
                <c:pt idx="2097">
                  <c:v>2.3486945794099023</c:v>
                </c:pt>
                <c:pt idx="2098">
                  <c:v>2.3528699655753877</c:v>
                </c:pt>
                <c:pt idx="2099">
                  <c:v>2.3531814176154731</c:v>
                </c:pt>
                <c:pt idx="2100">
                  <c:v>2.3561151219673429</c:v>
                </c:pt>
                <c:pt idx="2101">
                  <c:v>2.3575111191692146</c:v>
                </c:pt>
                <c:pt idx="2102">
                  <c:v>2.355358391795078</c:v>
                </c:pt>
                <c:pt idx="2103">
                  <c:v>2.3562197038039967</c:v>
                </c:pt>
                <c:pt idx="2104">
                  <c:v>2.3608550595073376</c:v>
                </c:pt>
                <c:pt idx="2105">
                  <c:v>2.3641344373151663</c:v>
                </c:pt>
                <c:pt idx="2106">
                  <c:v>2.3380877393366886</c:v>
                </c:pt>
                <c:pt idx="2107">
                  <c:v>2.345362477660518</c:v>
                </c:pt>
                <c:pt idx="2108">
                  <c:v>2.3500697459182289</c:v>
                </c:pt>
                <c:pt idx="2109">
                  <c:v>2.3582417834089968</c:v>
                </c:pt>
                <c:pt idx="2110">
                  <c:v>2.3590712663612132</c:v>
                </c:pt>
                <c:pt idx="2111">
                  <c:v>2.363023570741583</c:v>
                </c:pt>
                <c:pt idx="2112">
                  <c:v>2.3698539321097352</c:v>
                </c:pt>
                <c:pt idx="2113">
                  <c:v>2.3706481321388102</c:v>
                </c:pt>
                <c:pt idx="2114">
                  <c:v>2.3695203166995791</c:v>
                </c:pt>
                <c:pt idx="2115">
                  <c:v>2.3687672074532893</c:v>
                </c:pt>
                <c:pt idx="2116">
                  <c:v>2.3765307979139889</c:v>
                </c:pt>
                <c:pt idx="2117">
                  <c:v>2.3859264642185787</c:v>
                </c:pt>
                <c:pt idx="2118">
                  <c:v>2.3843203622066538</c:v>
                </c:pt>
                <c:pt idx="2119">
                  <c:v>2.3810397064761988</c:v>
                </c:pt>
                <c:pt idx="2120">
                  <c:v>2.3845903056520692</c:v>
                </c:pt>
                <c:pt idx="2121">
                  <c:v>2.3884542637365511</c:v>
                </c:pt>
                <c:pt idx="2122">
                  <c:v>2.3702825339841267</c:v>
                </c:pt>
                <c:pt idx="2123">
                  <c:v>2.3650400177000881</c:v>
                </c:pt>
                <c:pt idx="2124">
                  <c:v>2.3722860596703859</c:v>
                </c:pt>
                <c:pt idx="2125">
                  <c:v>2.3681814311321938</c:v>
                </c:pt>
                <c:pt idx="2126">
                  <c:v>2.3634258866772226</c:v>
                </c:pt>
                <c:pt idx="2127">
                  <c:v>2.361194832049736</c:v>
                </c:pt>
                <c:pt idx="2128">
                  <c:v>2.3752781287911544</c:v>
                </c:pt>
                <c:pt idx="2129">
                  <c:v>2.3670733963964272</c:v>
                </c:pt>
                <c:pt idx="2130">
                  <c:v>2.3744668424095208</c:v>
                </c:pt>
                <c:pt idx="2131">
                  <c:v>2.3749062338143245</c:v>
                </c:pt>
                <c:pt idx="2132">
                  <c:v>2.3794751421305032</c:v>
                </c:pt>
                <c:pt idx="2133">
                  <c:v>2.3765819944103148</c:v>
                </c:pt>
                <c:pt idx="2134">
                  <c:v>2.3603590066242548</c:v>
                </c:pt>
                <c:pt idx="2135">
                  <c:v>2.3745406229207111</c:v>
                </c:pt>
                <c:pt idx="2136">
                  <c:v>2.3599896266670823</c:v>
                </c:pt>
                <c:pt idx="2137">
                  <c:v>2.3593497813744664</c:v>
                </c:pt>
                <c:pt idx="2138">
                  <c:v>2.3543932531075376</c:v>
                </c:pt>
                <c:pt idx="2139">
                  <c:v>2.3610485375159298</c:v>
                </c:pt>
                <c:pt idx="2140">
                  <c:v>2.3510160517839216</c:v>
                </c:pt>
                <c:pt idx="2141">
                  <c:v>2.3614094324869308</c:v>
                </c:pt>
                <c:pt idx="2142">
                  <c:v>2.3651906309271551</c:v>
                </c:pt>
                <c:pt idx="2143">
                  <c:v>2.3679246814349115</c:v>
                </c:pt>
                <c:pt idx="2144">
                  <c:v>2.3788237064977045</c:v>
                </c:pt>
                <c:pt idx="2145">
                  <c:v>2.3809408789531092</c:v>
                </c:pt>
                <c:pt idx="2146">
                  <c:v>2.3869837265232805</c:v>
                </c:pt>
                <c:pt idx="2147">
                  <c:v>2.3872941686674407</c:v>
                </c:pt>
                <c:pt idx="2148">
                  <c:v>2.3920150078564921</c:v>
                </c:pt>
                <c:pt idx="2149">
                  <c:v>2.3984144106045333</c:v>
                </c:pt>
                <c:pt idx="2150">
                  <c:v>2.3991909187382197</c:v>
                </c:pt>
                <c:pt idx="2151">
                  <c:v>2.3988387440559391</c:v>
                </c:pt>
                <c:pt idx="2152">
                  <c:v>2.4024422875557709</c:v>
                </c:pt>
                <c:pt idx="2153">
                  <c:v>2.4026543853687761</c:v>
                </c:pt>
                <c:pt idx="2154">
                  <c:v>2.4043030252450981</c:v>
                </c:pt>
                <c:pt idx="2155">
                  <c:v>2.3979679397487859</c:v>
                </c:pt>
                <c:pt idx="2156">
                  <c:v>2.3967905716641971</c:v>
                </c:pt>
                <c:pt idx="2157">
                  <c:v>2.3926153748566028</c:v>
                </c:pt>
                <c:pt idx="2158">
                  <c:v>2.3949471757681495</c:v>
                </c:pt>
                <c:pt idx="2159">
                  <c:v>2.3949015921836354</c:v>
                </c:pt>
                <c:pt idx="2160">
                  <c:v>2.391389020515887</c:v>
                </c:pt>
                <c:pt idx="2161">
                  <c:v>2.3931571116620125</c:v>
                </c:pt>
                <c:pt idx="2162">
                  <c:v>2.3982154854112965</c:v>
                </c:pt>
                <c:pt idx="2163">
                  <c:v>2.3961283247043559</c:v>
                </c:pt>
                <c:pt idx="2164">
                  <c:v>2.3932783373641611</c:v>
                </c:pt>
                <c:pt idx="2165">
                  <c:v>2.3717232338301608</c:v>
                </c:pt>
                <c:pt idx="2166">
                  <c:v>2.3780871730822382</c:v>
                </c:pt>
                <c:pt idx="2167">
                  <c:v>2.3913716925879571</c:v>
                </c:pt>
                <c:pt idx="2168">
                  <c:v>2.3902322499630424</c:v>
                </c:pt>
                <c:pt idx="2169">
                  <c:v>2.3921410662588416</c:v>
                </c:pt>
                <c:pt idx="2170">
                  <c:v>2.3725336089899765</c:v>
                </c:pt>
                <c:pt idx="2171">
                  <c:v>2.3716684890294202</c:v>
                </c:pt>
                <c:pt idx="2172">
                  <c:v>2.3711214262496485</c:v>
                </c:pt>
                <c:pt idx="2173">
                  <c:v>2.3846062005490483</c:v>
                </c:pt>
                <c:pt idx="2174">
                  <c:v>2.3815734389059005</c:v>
                </c:pt>
                <c:pt idx="2175">
                  <c:v>2.3804451161487554</c:v>
                </c:pt>
                <c:pt idx="2176">
                  <c:v>2.3795374101730529</c:v>
                </c:pt>
                <c:pt idx="2177">
                  <c:v>2.3823074101404442</c:v>
                </c:pt>
                <c:pt idx="2178">
                  <c:v>2.3853062604947697</c:v>
                </c:pt>
                <c:pt idx="2179">
                  <c:v>2.3957907878751277</c:v>
                </c:pt>
                <c:pt idx="2180">
                  <c:v>2.405222793012979</c:v>
                </c:pt>
                <c:pt idx="2181">
                  <c:v>2.4062597842538578</c:v>
                </c:pt>
                <c:pt idx="2182">
                  <c:v>2.3969301215556014</c:v>
                </c:pt>
                <c:pt idx="2183">
                  <c:v>2.3997087907226584</c:v>
                </c:pt>
                <c:pt idx="2184">
                  <c:v>2.4004217911073669</c:v>
                </c:pt>
                <c:pt idx="2185">
                  <c:v>2.3945148921919648</c:v>
                </c:pt>
                <c:pt idx="2186">
                  <c:v>2.4057825679149021</c:v>
                </c:pt>
                <c:pt idx="2187">
                  <c:v>2.4092000936741984</c:v>
                </c:pt>
                <c:pt idx="2188">
                  <c:v>2.4101153703426155</c:v>
                </c:pt>
                <c:pt idx="2189">
                  <c:v>2.4052881111781472</c:v>
                </c:pt>
                <c:pt idx="2190">
                  <c:v>2.4082995770567956</c:v>
                </c:pt>
                <c:pt idx="2191">
                  <c:v>2.4092559235968052</c:v>
                </c:pt>
                <c:pt idx="2192">
                  <c:v>2.4102902543961706</c:v>
                </c:pt>
                <c:pt idx="2193">
                  <c:v>2.4094727831249498</c:v>
                </c:pt>
                <c:pt idx="2194">
                  <c:v>2.4042936742224361</c:v>
                </c:pt>
                <c:pt idx="2195">
                  <c:v>2.4049520570368399</c:v>
                </c:pt>
                <c:pt idx="2196">
                  <c:v>2.3961487128202483</c:v>
                </c:pt>
                <c:pt idx="2197">
                  <c:v>2.3976498502117201</c:v>
                </c:pt>
                <c:pt idx="2198">
                  <c:v>2.4090420435674238</c:v>
                </c:pt>
                <c:pt idx="2199">
                  <c:v>2.409071552094475</c:v>
                </c:pt>
                <c:pt idx="2200">
                  <c:v>2.4156370895499935</c:v>
                </c:pt>
                <c:pt idx="2201">
                  <c:v>2.4188278652138306</c:v>
                </c:pt>
                <c:pt idx="2202">
                  <c:v>2.4211254216848781</c:v>
                </c:pt>
                <c:pt idx="2203">
                  <c:v>2.4215723597078389</c:v>
                </c:pt>
                <c:pt idx="2204">
                  <c:v>2.429305632949835</c:v>
                </c:pt>
                <c:pt idx="2205">
                  <c:v>2.4300373393088615</c:v>
                </c:pt>
                <c:pt idx="2206">
                  <c:v>2.428450358369818</c:v>
                </c:pt>
                <c:pt idx="2207">
                  <c:v>2.429592612831974</c:v>
                </c:pt>
                <c:pt idx="2208">
                  <c:v>2.4320640040345181</c:v>
                </c:pt>
                <c:pt idx="2209">
                  <c:v>2.4302390721686633</c:v>
                </c:pt>
                <c:pt idx="2210">
                  <c:v>2.4324046718324324</c:v>
                </c:pt>
                <c:pt idx="2211">
                  <c:v>2.4351560674317332</c:v>
                </c:pt>
                <c:pt idx="2212">
                  <c:v>2.4351047611638998</c:v>
                </c:pt>
                <c:pt idx="2213">
                  <c:v>2.4351893118972461</c:v>
                </c:pt>
                <c:pt idx="2214">
                  <c:v>2.4322941596525007</c:v>
                </c:pt>
                <c:pt idx="2215">
                  <c:v>2.4359181267793835</c:v>
                </c:pt>
                <c:pt idx="2216">
                  <c:v>2.4295288631055945</c:v>
                </c:pt>
                <c:pt idx="2217">
                  <c:v>2.4312884189686406</c:v>
                </c:pt>
                <c:pt idx="2218">
                  <c:v>2.426040086233626</c:v>
                </c:pt>
                <c:pt idx="2219">
                  <c:v>2.4249547570483978</c:v>
                </c:pt>
                <c:pt idx="2220">
                  <c:v>2.446752183847372</c:v>
                </c:pt>
                <c:pt idx="2221">
                  <c:v>2.4464089349948255</c:v>
                </c:pt>
                <c:pt idx="2222">
                  <c:v>2.4506855114710975</c:v>
                </c:pt>
                <c:pt idx="2223">
                  <c:v>2.4490282704612278</c:v>
                </c:pt>
                <c:pt idx="2224">
                  <c:v>2.4487915362780219</c:v>
                </c:pt>
                <c:pt idx="2225">
                  <c:v>2.4561361208134658</c:v>
                </c:pt>
                <c:pt idx="2226">
                  <c:v>2.45938314529021</c:v>
                </c:pt>
                <c:pt idx="2227">
                  <c:v>2.4566297344460315</c:v>
                </c:pt>
                <c:pt idx="2228">
                  <c:v>2.4597779983973185</c:v>
                </c:pt>
                <c:pt idx="2229">
                  <c:v>2.4540065337245105</c:v>
                </c:pt>
                <c:pt idx="2230">
                  <c:v>2.4541383960572789</c:v>
                </c:pt>
                <c:pt idx="2231">
                  <c:v>2.4551244622821153</c:v>
                </c:pt>
                <c:pt idx="2232">
                  <c:v>2.4522005189526324</c:v>
                </c:pt>
                <c:pt idx="2233">
                  <c:v>2.4474906073270786</c:v>
                </c:pt>
                <c:pt idx="2234">
                  <c:v>2.4603920163931106</c:v>
                </c:pt>
                <c:pt idx="2235">
                  <c:v>2.4588451778309794</c:v>
                </c:pt>
                <c:pt idx="2236">
                  <c:v>2.4600121462472009</c:v>
                </c:pt>
                <c:pt idx="2237">
                  <c:v>2.4705255398759798</c:v>
                </c:pt>
                <c:pt idx="2238">
                  <c:v>2.4712363833033288</c:v>
                </c:pt>
                <c:pt idx="2239">
                  <c:v>2.4744058347662454</c:v>
                </c:pt>
                <c:pt idx="2240">
                  <c:v>2.4728601657817348</c:v>
                </c:pt>
                <c:pt idx="2241">
                  <c:v>2.4777677440080028</c:v>
                </c:pt>
                <c:pt idx="2242">
                  <c:v>2.4649596302110881</c:v>
                </c:pt>
                <c:pt idx="2243">
                  <c:v>2.4721984957731395</c:v>
                </c:pt>
                <c:pt idx="2244">
                  <c:v>2.4683533931187815</c:v>
                </c:pt>
                <c:pt idx="2245">
                  <c:v>2.4577506454378844</c:v>
                </c:pt>
                <c:pt idx="2246">
                  <c:v>2.4558064042855205</c:v>
                </c:pt>
                <c:pt idx="2247">
                  <c:v>2.4578996691435853</c:v>
                </c:pt>
                <c:pt idx="2248">
                  <c:v>2.4632656944517022</c:v>
                </c:pt>
                <c:pt idx="2249">
                  <c:v>2.4672560892246453</c:v>
                </c:pt>
                <c:pt idx="2250">
                  <c:v>2.4723599415426678</c:v>
                </c:pt>
                <c:pt idx="2251">
                  <c:v>2.4705022016849254</c:v>
                </c:pt>
                <c:pt idx="2252">
                  <c:v>2.4724646224077143</c:v>
                </c:pt>
                <c:pt idx="2253">
                  <c:v>2.4696581018501993</c:v>
                </c:pt>
                <c:pt idx="2254">
                  <c:v>2.4812655192596198</c:v>
                </c:pt>
                <c:pt idx="2255">
                  <c:v>2.4896179142024097</c:v>
                </c:pt>
                <c:pt idx="2256">
                  <c:v>2.4851891467502147</c:v>
                </c:pt>
                <c:pt idx="2257">
                  <c:v>2.4847740406153003</c:v>
                </c:pt>
                <c:pt idx="2258">
                  <c:v>2.4854059235825163</c:v>
                </c:pt>
                <c:pt idx="2259">
                  <c:v>2.4846303719486711</c:v>
                </c:pt>
                <c:pt idx="2260">
                  <c:v>2.4812179330067492</c:v>
                </c:pt>
                <c:pt idx="2261">
                  <c:v>2.4816632970000372</c:v>
                </c:pt>
                <c:pt idx="2262">
                  <c:v>2.4832213536887435</c:v>
                </c:pt>
                <c:pt idx="2263">
                  <c:v>2.4764692654946723</c:v>
                </c:pt>
                <c:pt idx="2264">
                  <c:v>2.4913520142062771</c:v>
                </c:pt>
                <c:pt idx="2265">
                  <c:v>2.4996846509350084</c:v>
                </c:pt>
                <c:pt idx="2266">
                  <c:v>2.5014353387752655</c:v>
                </c:pt>
                <c:pt idx="2267">
                  <c:v>2.5096875261510663</c:v>
                </c:pt>
                <c:pt idx="2268">
                  <c:v>2.5126020588672811</c:v>
                </c:pt>
                <c:pt idx="2269">
                  <c:v>2.5134665172513904</c:v>
                </c:pt>
                <c:pt idx="2270">
                  <c:v>2.5120681585417737</c:v>
                </c:pt>
                <c:pt idx="2271">
                  <c:v>2.5201724206978673</c:v>
                </c:pt>
                <c:pt idx="2272">
                  <c:v>2.5269824821628903</c:v>
                </c:pt>
                <c:pt idx="2273">
                  <c:v>2.5218225448612772</c:v>
                </c:pt>
                <c:pt idx="2274">
                  <c:v>2.532095324843854</c:v>
                </c:pt>
                <c:pt idx="2275">
                  <c:v>2.5317897294407077</c:v>
                </c:pt>
                <c:pt idx="2276">
                  <c:v>2.5373021673591714</c:v>
                </c:pt>
                <c:pt idx="2277">
                  <c:v>2.5470211683379178</c:v>
                </c:pt>
                <c:pt idx="2278">
                  <c:v>2.5540509430311884</c:v>
                </c:pt>
                <c:pt idx="2279">
                  <c:v>2.5479697255687137</c:v>
                </c:pt>
                <c:pt idx="2280">
                  <c:v>2.5474436436633612</c:v>
                </c:pt>
                <c:pt idx="2281">
                  <c:v>2.560128711103796</c:v>
                </c:pt>
                <c:pt idx="2282">
                  <c:v>2.5548843068387308</c:v>
                </c:pt>
                <c:pt idx="2283">
                  <c:v>2.5462717268470021</c:v>
                </c:pt>
                <c:pt idx="2284">
                  <c:v>2.5474867971093209</c:v>
                </c:pt>
                <c:pt idx="2285">
                  <c:v>2.5440239932712325</c:v>
                </c:pt>
                <c:pt idx="2286">
                  <c:v>2.5242090905381849</c:v>
                </c:pt>
                <c:pt idx="2287">
                  <c:v>2.4857174055611102</c:v>
                </c:pt>
                <c:pt idx="2288">
                  <c:v>2.5067855401616681</c:v>
                </c:pt>
                <c:pt idx="2289">
                  <c:v>2.497765075969423</c:v>
                </c:pt>
                <c:pt idx="2290">
                  <c:v>2.4580148085091862</c:v>
                </c:pt>
                <c:pt idx="2291">
                  <c:v>2.4722741433705098</c:v>
                </c:pt>
                <c:pt idx="2292">
                  <c:v>2.4877863244119114</c:v>
                </c:pt>
                <c:pt idx="2293">
                  <c:v>2.4922949059827983</c:v>
                </c:pt>
                <c:pt idx="2294">
                  <c:v>2.5106763173971443</c:v>
                </c:pt>
                <c:pt idx="2295">
                  <c:v>2.5263446469610722</c:v>
                </c:pt>
                <c:pt idx="2296">
                  <c:v>2.524004679345242</c:v>
                </c:pt>
                <c:pt idx="2297">
                  <c:v>2.5232916443093449</c:v>
                </c:pt>
                <c:pt idx="2298">
                  <c:v>2.5210664180734268</c:v>
                </c:pt>
                <c:pt idx="2299">
                  <c:v>2.5199380625943482</c:v>
                </c:pt>
                <c:pt idx="2300">
                  <c:v>2.5374398625799932</c:v>
                </c:pt>
                <c:pt idx="2301">
                  <c:v>2.5488324484158946</c:v>
                </c:pt>
                <c:pt idx="2302">
                  <c:v>2.5364799274532723</c:v>
                </c:pt>
                <c:pt idx="2303">
                  <c:v>2.5286268542949228</c:v>
                </c:pt>
                <c:pt idx="2304">
                  <c:v>2.5158340330130988</c:v>
                </c:pt>
                <c:pt idx="2305">
                  <c:v>2.5265430638293553</c:v>
                </c:pt>
                <c:pt idx="2306">
                  <c:v>2.5365290184465055</c:v>
                </c:pt>
                <c:pt idx="2307">
                  <c:v>2.5421470148977425</c:v>
                </c:pt>
                <c:pt idx="2308">
                  <c:v>2.545483832106151</c:v>
                </c:pt>
                <c:pt idx="2309">
                  <c:v>2.5497065887817536</c:v>
                </c:pt>
                <c:pt idx="2310">
                  <c:v>2.5674349854613707</c:v>
                </c:pt>
                <c:pt idx="2311">
                  <c:v>2.5710668501890863</c:v>
                </c:pt>
                <c:pt idx="2312">
                  <c:v>2.5608265632781402</c:v>
                </c:pt>
                <c:pt idx="2313">
                  <c:v>2.5589342549478422</c:v>
                </c:pt>
                <c:pt idx="2314">
                  <c:v>2.5569220668802517</c:v>
                </c:pt>
                <c:pt idx="2315">
                  <c:v>2.5569554810079067</c:v>
                </c:pt>
                <c:pt idx="2316">
                  <c:v>2.538373014733259</c:v>
                </c:pt>
                <c:pt idx="2317">
                  <c:v>2.5411006251396637</c:v>
                </c:pt>
                <c:pt idx="2318">
                  <c:v>2.5385159471459753</c:v>
                </c:pt>
                <c:pt idx="2319">
                  <c:v>2.5138991818357619</c:v>
                </c:pt>
                <c:pt idx="2320">
                  <c:v>2.4893190967552927</c:v>
                </c:pt>
                <c:pt idx="2321">
                  <c:v>2.5213863981017353</c:v>
                </c:pt>
                <c:pt idx="2322">
                  <c:v>2.4916245879135159</c:v>
                </c:pt>
                <c:pt idx="2323">
                  <c:v>2.4830875095427354</c:v>
                </c:pt>
                <c:pt idx="2324">
                  <c:v>2.4993902786564766</c:v>
                </c:pt>
                <c:pt idx="2325">
                  <c:v>2.4716382407096615</c:v>
                </c:pt>
                <c:pt idx="2326">
                  <c:v>2.4819428149271152</c:v>
                </c:pt>
                <c:pt idx="2327">
                  <c:v>2.4963644720675804</c:v>
                </c:pt>
                <c:pt idx="2328">
                  <c:v>2.5012431235995622</c:v>
                </c:pt>
                <c:pt idx="2329">
                  <c:v>2.478165502974865</c:v>
                </c:pt>
                <c:pt idx="2330">
                  <c:v>2.4832472071472536</c:v>
                </c:pt>
                <c:pt idx="2331">
                  <c:v>2.5037482675777119</c:v>
                </c:pt>
                <c:pt idx="2332">
                  <c:v>2.5001798909959669</c:v>
                </c:pt>
                <c:pt idx="2333">
                  <c:v>2.5102044400928945</c:v>
                </c:pt>
                <c:pt idx="2334">
                  <c:v>2.5054876019698993</c:v>
                </c:pt>
                <c:pt idx="2335">
                  <c:v>2.5124469131906961</c:v>
                </c:pt>
                <c:pt idx="2336">
                  <c:v>2.5297386135036843</c:v>
                </c:pt>
                <c:pt idx="2337">
                  <c:v>2.5316787631041242</c:v>
                </c:pt>
                <c:pt idx="2338">
                  <c:v>2.5238098731900811</c:v>
                </c:pt>
                <c:pt idx="2339">
                  <c:v>2.5110275854075441</c:v>
                </c:pt>
                <c:pt idx="2340">
                  <c:v>2.5085715258063752</c:v>
                </c:pt>
                <c:pt idx="2341">
                  <c:v>2.4914162625249761</c:v>
                </c:pt>
                <c:pt idx="2342">
                  <c:v>2.4909009758493008</c:v>
                </c:pt>
                <c:pt idx="2343">
                  <c:v>2.5071789900504635</c:v>
                </c:pt>
                <c:pt idx="2344">
                  <c:v>2.5073362581020815</c:v>
                </c:pt>
                <c:pt idx="2345">
                  <c:v>2.4997894125380435</c:v>
                </c:pt>
                <c:pt idx="2346">
                  <c:v>2.508866084020597</c:v>
                </c:pt>
                <c:pt idx="2347">
                  <c:v>2.5046781731249164</c:v>
                </c:pt>
                <c:pt idx="2348">
                  <c:v>2.502881012129957</c:v>
                </c:pt>
                <c:pt idx="2349">
                  <c:v>2.5198729119080392</c:v>
                </c:pt>
                <c:pt idx="2350">
                  <c:v>2.5275538472975301</c:v>
                </c:pt>
                <c:pt idx="2351">
                  <c:v>2.5277864275661281</c:v>
                </c:pt>
                <c:pt idx="2352">
                  <c:v>2.5377832525733099</c:v>
                </c:pt>
                <c:pt idx="2353">
                  <c:v>2.5466080757782068</c:v>
                </c:pt>
                <c:pt idx="2354">
                  <c:v>2.5463257482289601</c:v>
                </c:pt>
                <c:pt idx="2355">
                  <c:v>2.5474651876965089</c:v>
                </c:pt>
                <c:pt idx="2356">
                  <c:v>2.5393786917791212</c:v>
                </c:pt>
                <c:pt idx="2357">
                  <c:v>2.5457068680798463</c:v>
                </c:pt>
                <c:pt idx="2358">
                  <c:v>2.5435649504354325</c:v>
                </c:pt>
                <c:pt idx="2359">
                  <c:v>2.5397472442895621</c:v>
                </c:pt>
                <c:pt idx="2360">
                  <c:v>2.5451309259148234</c:v>
                </c:pt>
                <c:pt idx="2361">
                  <c:v>2.5430215898137307</c:v>
                </c:pt>
                <c:pt idx="2362">
                  <c:v>2.5494386143573751</c:v>
                </c:pt>
                <c:pt idx="2363">
                  <c:v>2.5492325881195059</c:v>
                </c:pt>
                <c:pt idx="2364">
                  <c:v>2.5505005576406559</c:v>
                </c:pt>
                <c:pt idx="2365">
                  <c:v>2.545475712451359</c:v>
                </c:pt>
                <c:pt idx="2366">
                  <c:v>2.554340455008373</c:v>
                </c:pt>
                <c:pt idx="2367">
                  <c:v>2.5516124205621926</c:v>
                </c:pt>
                <c:pt idx="2368">
                  <c:v>2.5665775694747177</c:v>
                </c:pt>
                <c:pt idx="2369">
                  <c:v>2.5734545314684185</c:v>
                </c:pt>
                <c:pt idx="2370">
                  <c:v>2.5775740916415488</c:v>
                </c:pt>
                <c:pt idx="2371">
                  <c:v>2.5842786297655982</c:v>
                </c:pt>
                <c:pt idx="2372">
                  <c:v>2.5772087342296812</c:v>
                </c:pt>
                <c:pt idx="2373">
                  <c:v>2.5785751671667194</c:v>
                </c:pt>
                <c:pt idx="2374">
                  <c:v>2.5804595186550303</c:v>
                </c:pt>
                <c:pt idx="2375">
                  <c:v>2.5861690709685439</c:v>
                </c:pt>
                <c:pt idx="2376">
                  <c:v>2.5851184070022351</c:v>
                </c:pt>
                <c:pt idx="2377">
                  <c:v>2.5935730012075977</c:v>
                </c:pt>
                <c:pt idx="2378">
                  <c:v>2.591682272712327</c:v>
                </c:pt>
                <c:pt idx="2379">
                  <c:v>2.5917661667052334</c:v>
                </c:pt>
                <c:pt idx="2380">
                  <c:v>2.5889948254280304</c:v>
                </c:pt>
                <c:pt idx="2381">
                  <c:v>2.596207027038866</c:v>
                </c:pt>
                <c:pt idx="2382">
                  <c:v>2.5873574099998722</c:v>
                </c:pt>
                <c:pt idx="2383">
                  <c:v>2.584744053779171</c:v>
                </c:pt>
                <c:pt idx="2384">
                  <c:v>2.5636185577440083</c:v>
                </c:pt>
                <c:pt idx="2385">
                  <c:v>2.5675434102928056</c:v>
                </c:pt>
                <c:pt idx="2386">
                  <c:v>2.5520100723704884</c:v>
                </c:pt>
                <c:pt idx="2387">
                  <c:v>2.5598502406753374</c:v>
                </c:pt>
                <c:pt idx="2388">
                  <c:v>2.5607320361003092</c:v>
                </c:pt>
                <c:pt idx="2389">
                  <c:v>2.5683445115180552</c:v>
                </c:pt>
                <c:pt idx="2390">
                  <c:v>2.5597155971417758</c:v>
                </c:pt>
                <c:pt idx="2391">
                  <c:v>2.5708177985724499</c:v>
                </c:pt>
                <c:pt idx="2392">
                  <c:v>2.5841680669571074</c:v>
                </c:pt>
                <c:pt idx="2393">
                  <c:v>2.5929491990257718</c:v>
                </c:pt>
                <c:pt idx="2394">
                  <c:v>2.5933359115774275</c:v>
                </c:pt>
                <c:pt idx="2395">
                  <c:v>2.5878317810195091</c:v>
                </c:pt>
                <c:pt idx="2396">
                  <c:v>2.6016423481107145</c:v>
                </c:pt>
                <c:pt idx="2397">
                  <c:v>2.6019056159941885</c:v>
                </c:pt>
                <c:pt idx="2398">
                  <c:v>2.5993134761640535</c:v>
                </c:pt>
                <c:pt idx="2399">
                  <c:v>2.605622213728112</c:v>
                </c:pt>
                <c:pt idx="2400">
                  <c:v>2.6055356198326853</c:v>
                </c:pt>
                <c:pt idx="2401">
                  <c:v>2.6018186997790584</c:v>
                </c:pt>
                <c:pt idx="2402">
                  <c:v>2.6011668049619425</c:v>
                </c:pt>
                <c:pt idx="2403">
                  <c:v>2.6039339915976951</c:v>
                </c:pt>
                <c:pt idx="2404">
                  <c:v>2.6037936967248685</c:v>
                </c:pt>
                <c:pt idx="2405">
                  <c:v>2.6153921472345312</c:v>
                </c:pt>
                <c:pt idx="2406">
                  <c:v>2.6052478730101667</c:v>
                </c:pt>
                <c:pt idx="2407">
                  <c:v>2.5905249389682945</c:v>
                </c:pt>
                <c:pt idx="2408">
                  <c:v>2.5765444956451402</c:v>
                </c:pt>
                <c:pt idx="2409">
                  <c:v>2.5820066203760712</c:v>
                </c:pt>
                <c:pt idx="2410">
                  <c:v>2.5866232896271262</c:v>
                </c:pt>
                <c:pt idx="2411">
                  <c:v>2.5989251888230891</c:v>
                </c:pt>
                <c:pt idx="2412">
                  <c:v>2.6001189134904346</c:v>
                </c:pt>
                <c:pt idx="2413">
                  <c:v>2.6062025658856909</c:v>
                </c:pt>
                <c:pt idx="2414">
                  <c:v>2.609248933179992</c:v>
                </c:pt>
                <c:pt idx="2415">
                  <c:v>2.6098411123618428</c:v>
                </c:pt>
                <c:pt idx="2416">
                  <c:v>2.6102783345465932</c:v>
                </c:pt>
                <c:pt idx="2417">
                  <c:v>2.6035819403825249</c:v>
                </c:pt>
                <c:pt idx="2418">
                  <c:v>2.6011041148319771</c:v>
                </c:pt>
                <c:pt idx="2419">
                  <c:v>2.6076278114647815</c:v>
                </c:pt>
                <c:pt idx="2420">
                  <c:v>2.5952569337785549</c:v>
                </c:pt>
                <c:pt idx="2421">
                  <c:v>2.5994159348744832</c:v>
                </c:pt>
                <c:pt idx="2422">
                  <c:v>2.6006717952620333</c:v>
                </c:pt>
                <c:pt idx="2423">
                  <c:v>2.6012703226568954</c:v>
                </c:pt>
                <c:pt idx="2424">
                  <c:v>2.6061376433249448</c:v>
                </c:pt>
                <c:pt idx="2425">
                  <c:v>2.6099387226813962</c:v>
                </c:pt>
                <c:pt idx="2426">
                  <c:v>2.608589098697057</c:v>
                </c:pt>
                <c:pt idx="2427">
                  <c:v>2.617122788231339</c:v>
                </c:pt>
                <c:pt idx="2428">
                  <c:v>2.6261331803305241</c:v>
                </c:pt>
                <c:pt idx="2429">
                  <c:v>2.6276461644718525</c:v>
                </c:pt>
                <c:pt idx="2430">
                  <c:v>2.6375162860559742</c:v>
                </c:pt>
                <c:pt idx="2431">
                  <c:v>2.6348826245242245</c:v>
                </c:pt>
                <c:pt idx="2432">
                  <c:v>2.6374978015779584</c:v>
                </c:pt>
                <c:pt idx="2433">
                  <c:v>2.6352398812263589</c:v>
                </c:pt>
                <c:pt idx="2434">
                  <c:v>2.6232942499422984</c:v>
                </c:pt>
                <c:pt idx="2435">
                  <c:v>2.6141924912260714</c:v>
                </c:pt>
                <c:pt idx="2436">
                  <c:v>2.6116408820680617</c:v>
                </c:pt>
                <c:pt idx="2437">
                  <c:v>2.6143729904901685</c:v>
                </c:pt>
                <c:pt idx="2438">
                  <c:v>2.620451034276484</c:v>
                </c:pt>
                <c:pt idx="2439">
                  <c:v>2.6181605104703651</c:v>
                </c:pt>
                <c:pt idx="2440">
                  <c:v>2.6256104703679926</c:v>
                </c:pt>
                <c:pt idx="2441">
                  <c:v>2.6251524100432659</c:v>
                </c:pt>
                <c:pt idx="2442">
                  <c:v>2.610786361320943</c:v>
                </c:pt>
                <c:pt idx="2443">
                  <c:v>2.61839682006869</c:v>
                </c:pt>
                <c:pt idx="2444">
                  <c:v>2.6176336153545341</c:v>
                </c:pt>
                <c:pt idx="2445">
                  <c:v>2.6274207281072224</c:v>
                </c:pt>
                <c:pt idx="2446">
                  <c:v>2.6222668572503034</c:v>
                </c:pt>
                <c:pt idx="2447">
                  <c:v>2.6230540858712272</c:v>
                </c:pt>
                <c:pt idx="2448">
                  <c:v>2.624831533205195</c:v>
                </c:pt>
                <c:pt idx="2449">
                  <c:v>2.622693731582264</c:v>
                </c:pt>
                <c:pt idx="2450">
                  <c:v>2.6291307551363223</c:v>
                </c:pt>
                <c:pt idx="2451">
                  <c:v>2.62967523498543</c:v>
                </c:pt>
                <c:pt idx="2452">
                  <c:v>2.6285498319817835</c:v>
                </c:pt>
                <c:pt idx="2453">
                  <c:v>2.6238419160701492</c:v>
                </c:pt>
                <c:pt idx="2454">
                  <c:v>2.6270295148162051</c:v>
                </c:pt>
                <c:pt idx="2455">
                  <c:v>2.6087223398467403</c:v>
                </c:pt>
                <c:pt idx="2456">
                  <c:v>2.5970985424283812</c:v>
                </c:pt>
                <c:pt idx="2457">
                  <c:v>2.5903349703973477</c:v>
                </c:pt>
                <c:pt idx="2458">
                  <c:v>2.5906024938555925</c:v>
                </c:pt>
                <c:pt idx="2459">
                  <c:v>2.5489119234200688</c:v>
                </c:pt>
                <c:pt idx="2460">
                  <c:v>2.5363039259648739</c:v>
                </c:pt>
                <c:pt idx="2461">
                  <c:v>2.5589449365006205</c:v>
                </c:pt>
                <c:pt idx="2462">
                  <c:v>2.5500821318413687</c:v>
                </c:pt>
                <c:pt idx="2463">
                  <c:v>2.5785726124613371</c:v>
                </c:pt>
                <c:pt idx="2464">
                  <c:v>2.5782076197509278</c:v>
                </c:pt>
                <c:pt idx="2465">
                  <c:v>2.5573763904231948</c:v>
                </c:pt>
                <c:pt idx="2466">
                  <c:v>2.552540444058212</c:v>
                </c:pt>
                <c:pt idx="2467">
                  <c:v>2.5551682167403547</c:v>
                </c:pt>
                <c:pt idx="2468">
                  <c:v>2.5509968046009908</c:v>
                </c:pt>
                <c:pt idx="2469">
                  <c:v>2.5057338198914634</c:v>
                </c:pt>
                <c:pt idx="2470">
                  <c:v>2.5348401553318469</c:v>
                </c:pt>
                <c:pt idx="2471">
                  <c:v>2.5139731024525913</c:v>
                </c:pt>
                <c:pt idx="2472">
                  <c:v>2.4975254066104027</c:v>
                </c:pt>
                <c:pt idx="2473">
                  <c:v>2.5131970380158917</c:v>
                </c:pt>
                <c:pt idx="2474">
                  <c:v>2.5331388778341415</c:v>
                </c:pt>
                <c:pt idx="2475">
                  <c:v>2.550528801152729</c:v>
                </c:pt>
                <c:pt idx="2476">
                  <c:v>2.5401075638547708</c:v>
                </c:pt>
                <c:pt idx="2477">
                  <c:v>2.536275277815478</c:v>
                </c:pt>
                <c:pt idx="2478">
                  <c:v>2.5426827083074235</c:v>
                </c:pt>
                <c:pt idx="2479">
                  <c:v>2.5687487881877251</c:v>
                </c:pt>
                <c:pt idx="2480">
                  <c:v>2.5634685356661153</c:v>
                </c:pt>
                <c:pt idx="2481">
                  <c:v>2.5468686353153442</c:v>
                </c:pt>
                <c:pt idx="2482">
                  <c:v>2.5186585186523951</c:v>
                </c:pt>
                <c:pt idx="2483">
                  <c:v>2.5096637157968411</c:v>
                </c:pt>
                <c:pt idx="2484">
                  <c:v>2.5267028318253173</c:v>
                </c:pt>
                <c:pt idx="2485">
                  <c:v>2.525164299088936</c:v>
                </c:pt>
                <c:pt idx="2486">
                  <c:v>2.4944271137314713</c:v>
                </c:pt>
                <c:pt idx="2487">
                  <c:v>2.477255481066984</c:v>
                </c:pt>
                <c:pt idx="2488">
                  <c:v>2.4863946350802584</c:v>
                </c:pt>
                <c:pt idx="2489">
                  <c:v>2.4816114371200735</c:v>
                </c:pt>
                <c:pt idx="2490">
                  <c:v>2.5019918371948728</c:v>
                </c:pt>
                <c:pt idx="2491">
                  <c:v>2.502111868820788</c:v>
                </c:pt>
                <c:pt idx="2492">
                  <c:v>2.5311782581888425</c:v>
                </c:pt>
                <c:pt idx="2493">
                  <c:v>2.5286365217726798</c:v>
                </c:pt>
                <c:pt idx="2494">
                  <c:v>2.5365058387039854</c:v>
                </c:pt>
                <c:pt idx="2495">
                  <c:v>2.5515304041448088</c:v>
                </c:pt>
                <c:pt idx="2496">
                  <c:v>2.5127473581207065</c:v>
                </c:pt>
                <c:pt idx="2497">
                  <c:v>2.5169057574596119</c:v>
                </c:pt>
                <c:pt idx="2498">
                  <c:v>2.4859642653142631</c:v>
                </c:pt>
                <c:pt idx="2499">
                  <c:v>2.4932939425660114</c:v>
                </c:pt>
                <c:pt idx="2500">
                  <c:v>2.4949036463327543</c:v>
                </c:pt>
                <c:pt idx="2501">
                  <c:v>2.5043133862056672</c:v>
                </c:pt>
                <c:pt idx="2502">
                  <c:v>2.5003638162961588</c:v>
                </c:pt>
                <c:pt idx="2503">
                  <c:v>2.4775218198892182</c:v>
                </c:pt>
                <c:pt idx="2504">
                  <c:v>2.4545515922414163</c:v>
                </c:pt>
                <c:pt idx="2505">
                  <c:v>2.4590103052365295</c:v>
                </c:pt>
                <c:pt idx="2506">
                  <c:v>2.4370911019548975</c:v>
                </c:pt>
                <c:pt idx="2507">
                  <c:v>2.4206200963064495</c:v>
                </c:pt>
                <c:pt idx="2508">
                  <c:v>2.3902291658007178</c:v>
                </c:pt>
                <c:pt idx="2509">
                  <c:v>2.3678633418158048</c:v>
                </c:pt>
                <c:pt idx="2510">
                  <c:v>2.4245871065028455</c:v>
                </c:pt>
                <c:pt idx="2511">
                  <c:v>2.4284139206484143</c:v>
                </c:pt>
                <c:pt idx="2512">
                  <c:v>2.4291780929861302</c:v>
                </c:pt>
                <c:pt idx="2513">
                  <c:v>2.4368574852921272</c:v>
                </c:pt>
                <c:pt idx="2514">
                  <c:v>2.4414676204427606</c:v>
                </c:pt>
                <c:pt idx="2515">
                  <c:v>2.4106276170906407</c:v>
                </c:pt>
                <c:pt idx="2516">
                  <c:v>2.4523474011715747</c:v>
                </c:pt>
                <c:pt idx="2517">
                  <c:v>2.4648248219733615</c:v>
                </c:pt>
                <c:pt idx="2518">
                  <c:v>2.475543184797929</c:v>
                </c:pt>
                <c:pt idx="2519">
                  <c:v>2.4842165076451943</c:v>
                </c:pt>
                <c:pt idx="2520">
                  <c:v>2.4883747915303038</c:v>
                </c:pt>
                <c:pt idx="2521">
                  <c:v>2.4862841883057021</c:v>
                </c:pt>
                <c:pt idx="2522">
                  <c:v>2.4768356538250798</c:v>
                </c:pt>
                <c:pt idx="2523">
                  <c:v>2.4937653147602665</c:v>
                </c:pt>
                <c:pt idx="2524">
                  <c:v>2.4953102661698638</c:v>
                </c:pt>
                <c:pt idx="2525">
                  <c:v>2.5023602977211015</c:v>
                </c:pt>
                <c:pt idx="2526">
                  <c:v>2.5125796821644846</c:v>
                </c:pt>
                <c:pt idx="2527">
                  <c:v>2.4932711296082291</c:v>
                </c:pt>
                <c:pt idx="2528">
                  <c:v>2.4940414709495959</c:v>
                </c:pt>
                <c:pt idx="2529">
                  <c:v>2.5008063968269019</c:v>
                </c:pt>
                <c:pt idx="2530">
                  <c:v>2.513645152889139</c:v>
                </c:pt>
                <c:pt idx="2531">
                  <c:v>2.5025325211417888</c:v>
                </c:pt>
                <c:pt idx="2532">
                  <c:v>2.4944000888886722</c:v>
                </c:pt>
                <c:pt idx="2533">
                  <c:v>2.5161849216460395</c:v>
                </c:pt>
                <c:pt idx="2534">
                  <c:v>2.5298265271229807</c:v>
                </c:pt>
                <c:pt idx="2535">
                  <c:v>2.5273694111189693</c:v>
                </c:pt>
                <c:pt idx="2536">
                  <c:v>2.5388222189813723</c:v>
                </c:pt>
                <c:pt idx="2537">
                  <c:v>2.5462177026816724</c:v>
                </c:pt>
                <c:pt idx="2538">
                  <c:v>2.5425904888042234</c:v>
                </c:pt>
                <c:pt idx="2539">
                  <c:v>2.5307338467487126</c:v>
                </c:pt>
                <c:pt idx="2540">
                  <c:v>2.5320844194748746</c:v>
                </c:pt>
                <c:pt idx="2541">
                  <c:v>2.5334125917263952</c:v>
                </c:pt>
                <c:pt idx="2542">
                  <c:v>2.5479103929337681</c:v>
                </c:pt>
                <c:pt idx="2543">
                  <c:v>2.5486869033873445</c:v>
                </c:pt>
                <c:pt idx="2544">
                  <c:v>2.5495719530756551</c:v>
                </c:pt>
                <c:pt idx="2545">
                  <c:v>2.5556742421670711</c:v>
                </c:pt>
                <c:pt idx="2546">
                  <c:v>2.5575941158823179</c:v>
                </c:pt>
                <c:pt idx="2547">
                  <c:v>2.5579012511137345</c:v>
                </c:pt>
                <c:pt idx="2548">
                  <c:v>2.5539731845861082</c:v>
                </c:pt>
                <c:pt idx="2549">
                  <c:v>2.5630249507386038</c:v>
                </c:pt>
                <c:pt idx="2550">
                  <c:v>2.5665947625126337</c:v>
                </c:pt>
                <c:pt idx="2551">
                  <c:v>2.5659114682493884</c:v>
                </c:pt>
                <c:pt idx="2552">
                  <c:v>2.5666013552851252</c:v>
                </c:pt>
                <c:pt idx="2553">
                  <c:v>2.56368759656175</c:v>
                </c:pt>
                <c:pt idx="2554">
                  <c:v>2.5719928811866657</c:v>
                </c:pt>
                <c:pt idx="2555">
                  <c:v>2.5696491949047724</c:v>
                </c:pt>
                <c:pt idx="2556">
                  <c:v>2.5694895055004325</c:v>
                </c:pt>
                <c:pt idx="2557">
                  <c:v>2.5601486824728541</c:v>
                </c:pt>
                <c:pt idx="2558">
                  <c:v>2.5488324484158946</c:v>
                </c:pt>
                <c:pt idx="2559">
                  <c:v>2.547036064495372</c:v>
                </c:pt>
                <c:pt idx="2560">
                  <c:v>2.5670712016588952</c:v>
                </c:pt>
                <c:pt idx="2561">
                  <c:v>2.5714239091011732</c:v>
                </c:pt>
                <c:pt idx="2562">
                  <c:v>2.5783005094376046</c:v>
                </c:pt>
                <c:pt idx="2563">
                  <c:v>2.5766637750317267</c:v>
                </c:pt>
                <c:pt idx="2564">
                  <c:v>2.5841862302824952</c:v>
                </c:pt>
                <c:pt idx="2565">
                  <c:v>2.5875557301332526</c:v>
                </c:pt>
                <c:pt idx="2566">
                  <c:v>2.5887825668103597</c:v>
                </c:pt>
                <c:pt idx="2567">
                  <c:v>2.5894322847980797</c:v>
                </c:pt>
                <c:pt idx="2568">
                  <c:v>2.6035628178755212</c:v>
                </c:pt>
                <c:pt idx="2569">
                  <c:v>2.5782036587084702</c:v>
                </c:pt>
                <c:pt idx="2570">
                  <c:v>2.5775322172550057</c:v>
                </c:pt>
                <c:pt idx="2571">
                  <c:v>2.5845750762323592</c:v>
                </c:pt>
                <c:pt idx="2572">
                  <c:v>2.5782965487630713</c:v>
                </c:pt>
                <c:pt idx="2573">
                  <c:v>2.5816650358817315</c:v>
                </c:pt>
                <c:pt idx="2574">
                  <c:v>2.5894775173560385</c:v>
                </c:pt>
                <c:pt idx="2575">
                  <c:v>2.6022799624135837</c:v>
                </c:pt>
                <c:pt idx="2576">
                  <c:v>2.6048032817191755</c:v>
                </c:pt>
                <c:pt idx="2577">
                  <c:v>2.6107559352769991</c:v>
                </c:pt>
                <c:pt idx="2578">
                  <c:v>2.6102783345465932</c:v>
                </c:pt>
                <c:pt idx="2579">
                  <c:v>2.6162049171584014</c:v>
                </c:pt>
                <c:pt idx="2580">
                  <c:v>2.6181164955618597</c:v>
                </c:pt>
                <c:pt idx="2581">
                  <c:v>2.6124933767819138</c:v>
                </c:pt>
                <c:pt idx="2582">
                  <c:v>2.6194182010882363</c:v>
                </c:pt>
                <c:pt idx="2583">
                  <c:v>2.6172964311556202</c:v>
                </c:pt>
                <c:pt idx="2584">
                  <c:v>2.6219162487759844</c:v>
                </c:pt>
                <c:pt idx="2585">
                  <c:v>2.6208949074308334</c:v>
                </c:pt>
                <c:pt idx="2586">
                  <c:v>2.6239269391154094</c:v>
                </c:pt>
                <c:pt idx="2587">
                  <c:v>2.6234080816941612</c:v>
                </c:pt>
                <c:pt idx="2588">
                  <c:v>2.6236556699975209</c:v>
                </c:pt>
                <c:pt idx="2589">
                  <c:v>2.6258051251753196</c:v>
                </c:pt>
                <c:pt idx="2590">
                  <c:v>2.6388877629726837</c:v>
                </c:pt>
                <c:pt idx="2591">
                  <c:v>2.6365688005099353</c:v>
                </c:pt>
                <c:pt idx="2592">
                  <c:v>2.6386242514098432</c:v>
                </c:pt>
                <c:pt idx="2593">
                  <c:v>2.6420327501942404</c:v>
                </c:pt>
                <c:pt idx="2594">
                  <c:v>2.6439275213220297</c:v>
                </c:pt>
                <c:pt idx="2595">
                  <c:v>2.6357514311286527</c:v>
                </c:pt>
                <c:pt idx="2596">
                  <c:v>2.6300840373017556</c:v>
                </c:pt>
                <c:pt idx="2597">
                  <c:v>2.6284839140150273</c:v>
                </c:pt>
                <c:pt idx="2598">
                  <c:v>2.6441908952963731</c:v>
                </c:pt>
                <c:pt idx="2599">
                  <c:v>2.6391918996769883</c:v>
                </c:pt>
                <c:pt idx="2600">
                  <c:v>2.6193578711032872</c:v>
                </c:pt>
                <c:pt idx="2601">
                  <c:v>2.616787952076483</c:v>
                </c:pt>
                <c:pt idx="2602">
                  <c:v>2.6126589987539939</c:v>
                </c:pt>
                <c:pt idx="2603">
                  <c:v>2.6134614104287115</c:v>
                </c:pt>
                <c:pt idx="2604">
                  <c:v>2.5787726824275756</c:v>
                </c:pt>
                <c:pt idx="2605">
                  <c:v>2.5901462283882202</c:v>
                </c:pt>
                <c:pt idx="2606">
                  <c:v>2.6014160906508588</c:v>
                </c:pt>
                <c:pt idx="2607">
                  <c:v>2.6110725192201931</c:v>
                </c:pt>
                <c:pt idx="2608">
                  <c:v>2.6006653608917736</c:v>
                </c:pt>
                <c:pt idx="2609">
                  <c:v>2.58598600716864</c:v>
                </c:pt>
                <c:pt idx="2610">
                  <c:v>2.5967479645220033</c:v>
                </c:pt>
                <c:pt idx="2611">
                  <c:v>2.5922578548104971</c:v>
                </c:pt>
                <c:pt idx="2612">
                  <c:v>2.5763190160980978</c:v>
                </c:pt>
                <c:pt idx="2613">
                  <c:v>2.5774627850285929</c:v>
                </c:pt>
                <c:pt idx="2614">
                  <c:v>2.5735715484414916</c:v>
                </c:pt>
                <c:pt idx="2615">
                  <c:v>2.5656478665494769</c:v>
                </c:pt>
                <c:pt idx="2616">
                  <c:v>2.568348511938221</c:v>
                </c:pt>
                <c:pt idx="2617">
                  <c:v>2.5530933990207094</c:v>
                </c:pt>
                <c:pt idx="2618">
                  <c:v>2.536844089580808</c:v>
                </c:pt>
                <c:pt idx="2619">
                  <c:v>2.5629691644244987</c:v>
                </c:pt>
                <c:pt idx="2620">
                  <c:v>2.5693733634331837</c:v>
                </c:pt>
                <c:pt idx="2621">
                  <c:v>2.5746488343522271</c:v>
                </c:pt>
                <c:pt idx="2622">
                  <c:v>2.591129631637906</c:v>
                </c:pt>
                <c:pt idx="2623">
                  <c:v>2.6015464836390381</c:v>
                </c:pt>
                <c:pt idx="2624">
                  <c:v>2.6014697729164995</c:v>
                </c:pt>
                <c:pt idx="2625">
                  <c:v>2.5976466424740829</c:v>
                </c:pt>
                <c:pt idx="2626">
                  <c:v>2.6033293313330832</c:v>
                </c:pt>
                <c:pt idx="2627">
                  <c:v>2.5981521072186871</c:v>
                </c:pt>
                <c:pt idx="2628">
                  <c:v>2.6043355884744281</c:v>
                </c:pt>
                <c:pt idx="2629">
                  <c:v>2.6181164955618597</c:v>
                </c:pt>
                <c:pt idx="2630">
                  <c:v>2.6223119125523136</c:v>
                </c:pt>
                <c:pt idx="2631">
                  <c:v>2.630295168178054</c:v>
                </c:pt>
                <c:pt idx="2632">
                  <c:v>2.6278541022128836</c:v>
                </c:pt>
                <c:pt idx="2633">
                  <c:v>2.6246104626786346</c:v>
                </c:pt>
                <c:pt idx="2634">
                  <c:v>2.6093833869382914</c:v>
                </c:pt>
                <c:pt idx="2635">
                  <c:v>2.6125806666345222</c:v>
                </c:pt>
                <c:pt idx="2636">
                  <c:v>2.6198600203271587</c:v>
                </c:pt>
                <c:pt idx="2637">
                  <c:v>2.6246779172139059</c:v>
                </c:pt>
                <c:pt idx="2638">
                  <c:v>2.6352287773179617</c:v>
                </c:pt>
                <c:pt idx="2639">
                  <c:v>2.6374422857910682</c:v>
                </c:pt>
                <c:pt idx="2640">
                  <c:v>2.6449537081513066</c:v>
                </c:pt>
                <c:pt idx="2641">
                  <c:v>2.6439201627917628</c:v>
                </c:pt>
                <c:pt idx="2642">
                  <c:v>2.6361206775771668</c:v>
                </c:pt>
                <c:pt idx="2643">
                  <c:v>2.6414593360378218</c:v>
                </c:pt>
                <c:pt idx="2644">
                  <c:v>2.6488993268991381</c:v>
                </c:pt>
                <c:pt idx="2645">
                  <c:v>2.6481077659013925</c:v>
                </c:pt>
                <c:pt idx="2646">
                  <c:v>2.6539592525833493</c:v>
                </c:pt>
                <c:pt idx="2647">
                  <c:v>2.655662137609764</c:v>
                </c:pt>
                <c:pt idx="2648">
                  <c:v>2.6513674103036058</c:v>
                </c:pt>
                <c:pt idx="2649">
                  <c:v>2.6467855127671198</c:v>
                </c:pt>
                <c:pt idx="2650">
                  <c:v>2.6494733704090487</c:v>
                </c:pt>
                <c:pt idx="2651">
                  <c:v>2.6420438387119001</c:v>
                </c:pt>
                <c:pt idx="2652">
                  <c:v>2.6490955123545552</c:v>
                </c:pt>
                <c:pt idx="2653">
                  <c:v>2.6548395806540563</c:v>
                </c:pt>
                <c:pt idx="2654">
                  <c:v>2.6632991773934203</c:v>
                </c:pt>
                <c:pt idx="2655">
                  <c:v>2.6532797988389634</c:v>
                </c:pt>
                <c:pt idx="2656">
                  <c:v>2.6643453116120375</c:v>
                </c:pt>
                <c:pt idx="2657">
                  <c:v>2.6599082370274525</c:v>
                </c:pt>
                <c:pt idx="2658">
                  <c:v>2.6575276242164767</c:v>
                </c:pt>
                <c:pt idx="2659">
                  <c:v>2.6455887324183776</c:v>
                </c:pt>
                <c:pt idx="2660">
                  <c:v>2.6376926244753998</c:v>
                </c:pt>
                <c:pt idx="2661">
                  <c:v>2.6244067906703927</c:v>
                </c:pt>
                <c:pt idx="2662">
                  <c:v>2.5890530969506509</c:v>
                </c:pt>
                <c:pt idx="2663">
                  <c:v>2.6028367002449242</c:v>
                </c:pt>
                <c:pt idx="2664">
                  <c:v>2.6066032527978011</c:v>
                </c:pt>
                <c:pt idx="2665">
                  <c:v>2.6287812698745556</c:v>
                </c:pt>
                <c:pt idx="2666">
                  <c:v>2.6187776213802136</c:v>
                </c:pt>
                <c:pt idx="2667">
                  <c:v>2.6066770247854629</c:v>
                </c:pt>
                <c:pt idx="2668">
                  <c:v>2.6259410867724418</c:v>
                </c:pt>
                <c:pt idx="2669">
                  <c:v>2.5952337571250892</c:v>
                </c:pt>
                <c:pt idx="2670">
                  <c:v>2.5942917287150467</c:v>
                </c:pt>
                <c:pt idx="2671">
                  <c:v>2.6108117156504163</c:v>
                </c:pt>
                <c:pt idx="2672">
                  <c:v>2.6242493877271817</c:v>
                </c:pt>
                <c:pt idx="2673">
                  <c:v>2.6174474379558772</c:v>
                </c:pt>
                <c:pt idx="2674">
                  <c:v>2.6264212515603278</c:v>
                </c:pt>
                <c:pt idx="2675">
                  <c:v>2.6228213795991495</c:v>
                </c:pt>
                <c:pt idx="2676">
                  <c:v>2.5923778573144984</c:v>
                </c:pt>
                <c:pt idx="2677">
                  <c:v>2.6054465316006086</c:v>
                </c:pt>
                <c:pt idx="2678">
                  <c:v>2.6020295819213848</c:v>
                </c:pt>
                <c:pt idx="2679">
                  <c:v>2.6058462165294545</c:v>
                </c:pt>
                <c:pt idx="2680">
                  <c:v>2.6205664149434051</c:v>
                </c:pt>
                <c:pt idx="2681">
                  <c:v>2.619247379120007</c:v>
                </c:pt>
                <c:pt idx="2682">
                  <c:v>2.6080431825161492</c:v>
                </c:pt>
                <c:pt idx="2683">
                  <c:v>2.6210039932478866</c:v>
                </c:pt>
                <c:pt idx="2684">
                  <c:v>2.6383963438197435</c:v>
                </c:pt>
                <c:pt idx="2685">
                  <c:v>2.6366996308456487</c:v>
                </c:pt>
                <c:pt idx="2686">
                  <c:v>2.6347688839967516</c:v>
                </c:pt>
                <c:pt idx="2687">
                  <c:v>2.6343632611733705</c:v>
                </c:pt>
                <c:pt idx="2688">
                  <c:v>2.6448864123100249</c:v>
                </c:pt>
                <c:pt idx="2689">
                  <c:v>2.6479161535565394</c:v>
                </c:pt>
                <c:pt idx="2690">
                  <c:v>2.6457465148004777</c:v>
                </c:pt>
                <c:pt idx="2691">
                  <c:v>2.6429088439077804</c:v>
                </c:pt>
                <c:pt idx="2692">
                  <c:v>2.6468844740548922</c:v>
                </c:pt>
                <c:pt idx="2693">
                  <c:v>2.6458296958983452</c:v>
                </c:pt>
                <c:pt idx="2694">
                  <c:v>2.6465008029398964</c:v>
                </c:pt>
                <c:pt idx="2695">
                  <c:v>2.6384998079240587</c:v>
                </c:pt>
                <c:pt idx="2696">
                  <c:v>2.6378577968968502</c:v>
                </c:pt>
                <c:pt idx="2697">
                  <c:v>2.6231016102165468</c:v>
                </c:pt>
                <c:pt idx="2698">
                  <c:v>2.6335241983883355</c:v>
                </c:pt>
                <c:pt idx="2699">
                  <c:v>2.6277233861362594</c:v>
                </c:pt>
                <c:pt idx="2700">
                  <c:v>2.6163233102896042</c:v>
                </c:pt>
                <c:pt idx="2701">
                  <c:v>2.6238156691236894</c:v>
                </c:pt>
                <c:pt idx="2702">
                  <c:v>2.612417563086372</c:v>
                </c:pt>
                <c:pt idx="2703">
                  <c:v>2.5966875681570185</c:v>
                </c:pt>
                <c:pt idx="2704">
                  <c:v>2.6078018082839565</c:v>
                </c:pt>
                <c:pt idx="2705">
                  <c:v>2.6217045646614237</c:v>
                </c:pt>
                <c:pt idx="2706">
                  <c:v>2.6184194660556068</c:v>
                </c:pt>
                <c:pt idx="2707">
                  <c:v>2.601624436596226</c:v>
                </c:pt>
                <c:pt idx="2708">
                  <c:v>2.6117927451226928</c:v>
                </c:pt>
                <c:pt idx="2709">
                  <c:v>2.6177266603684055</c:v>
                </c:pt>
                <c:pt idx="2710">
                  <c:v>2.6310028985990295</c:v>
                </c:pt>
                <c:pt idx="2711">
                  <c:v>2.6299610136764082</c:v>
                </c:pt>
                <c:pt idx="2712">
                  <c:v>2.6423162780789733</c:v>
                </c:pt>
                <c:pt idx="2713">
                  <c:v>2.6393014720583023</c:v>
                </c:pt>
                <c:pt idx="2714">
                  <c:v>2.6433147273989333</c:v>
                </c:pt>
                <c:pt idx="2715">
                  <c:v>2.6350285243022222</c:v>
                </c:pt>
                <c:pt idx="2716">
                  <c:v>2.644067202443396</c:v>
                </c:pt>
                <c:pt idx="2717">
                  <c:v>2.6368514113048489</c:v>
                </c:pt>
                <c:pt idx="2718">
                  <c:v>2.638760946922047</c:v>
                </c:pt>
                <c:pt idx="2719">
                  <c:v>2.6468575723417809</c:v>
                </c:pt>
                <c:pt idx="2720">
                  <c:v>2.6538355775741804</c:v>
                </c:pt>
                <c:pt idx="2721">
                  <c:v>2.6638386261686735</c:v>
                </c:pt>
                <c:pt idx="2722">
                  <c:v>2.6579190643394695</c:v>
                </c:pt>
                <c:pt idx="2723">
                  <c:v>2.6611916247705052</c:v>
                </c:pt>
                <c:pt idx="2724">
                  <c:v>2.6597913017686876</c:v>
                </c:pt>
                <c:pt idx="2725">
                  <c:v>2.6710680431281046</c:v>
                </c:pt>
                <c:pt idx="2726">
                  <c:v>2.6766329701353717</c:v>
                </c:pt>
                <c:pt idx="2727">
                  <c:v>2.6768083914703658</c:v>
                </c:pt>
                <c:pt idx="2728">
                  <c:v>2.67395301843744</c:v>
                </c:pt>
                <c:pt idx="2729">
                  <c:v>2.6767894033728359</c:v>
                </c:pt>
                <c:pt idx="2730">
                  <c:v>2.6816138303818073</c:v>
                </c:pt>
                <c:pt idx="2731">
                  <c:v>2.6803116384561756</c:v>
                </c:pt>
                <c:pt idx="2732">
                  <c:v>2.6828849843931559</c:v>
                </c:pt>
                <c:pt idx="2733">
                  <c:v>2.6824146649068483</c:v>
                </c:pt>
                <c:pt idx="2734">
                  <c:v>2.6820514721235851</c:v>
                </c:pt>
                <c:pt idx="2735">
                  <c:v>2.6893148522547934</c:v>
                </c:pt>
                <c:pt idx="2736">
                  <c:v>2.6903809660217108</c:v>
                </c:pt>
                <c:pt idx="2737">
                  <c:v>2.6928014110302323</c:v>
                </c:pt>
                <c:pt idx="2738">
                  <c:v>2.6876626404851498</c:v>
                </c:pt>
                <c:pt idx="2739">
                  <c:v>2.6852531307457843</c:v>
                </c:pt>
                <c:pt idx="2740">
                  <c:v>2.6868588928511814</c:v>
                </c:pt>
                <c:pt idx="2741">
                  <c:v>2.6999896693240357</c:v>
                </c:pt>
                <c:pt idx="2742">
                  <c:v>2.7017766002178485</c:v>
                </c:pt>
                <c:pt idx="2743">
                  <c:v>2.7083748652858111</c:v>
                </c:pt>
                <c:pt idx="2744">
                  <c:v>2.7038027817412251</c:v>
                </c:pt>
                <c:pt idx="2745">
                  <c:v>2.6924898436709777</c:v>
                </c:pt>
                <c:pt idx="2746">
                  <c:v>2.6869480644282708</c:v>
                </c:pt>
                <c:pt idx="2747">
                  <c:v>2.6923357335817668</c:v>
                </c:pt>
                <c:pt idx="2748">
                  <c:v>2.6928060826547915</c:v>
                </c:pt>
                <c:pt idx="2749">
                  <c:v>2.7027706313205302</c:v>
                </c:pt>
                <c:pt idx="2750">
                  <c:v>2.6987540185231227</c:v>
                </c:pt>
                <c:pt idx="2751">
                  <c:v>2.6980984451386005</c:v>
                </c:pt>
                <c:pt idx="2752">
                  <c:v>2.7024840472770384</c:v>
                </c:pt>
                <c:pt idx="2753">
                  <c:v>2.7097685374872045</c:v>
                </c:pt>
                <c:pt idx="2754">
                  <c:v>2.7117808426095644</c:v>
                </c:pt>
                <c:pt idx="2755">
                  <c:v>2.7208241644866211</c:v>
                </c:pt>
                <c:pt idx="2756">
                  <c:v>2.7218594400985916</c:v>
                </c:pt>
                <c:pt idx="2757">
                  <c:v>2.7223557130724556</c:v>
                </c:pt>
                <c:pt idx="2758">
                  <c:v>2.7290709093409324</c:v>
                </c:pt>
                <c:pt idx="2759">
                  <c:v>2.7333084918419503</c:v>
                </c:pt>
                <c:pt idx="2760">
                  <c:v>2.7356240746718035</c:v>
                </c:pt>
                <c:pt idx="2761">
                  <c:v>2.7364319055140554</c:v>
                </c:pt>
                <c:pt idx="2762">
                  <c:v>2.7441658770523434</c:v>
                </c:pt>
                <c:pt idx="2763">
                  <c:v>2.7424165258425903</c:v>
                </c:pt>
                <c:pt idx="2764">
                  <c:v>2.7356620636977587</c:v>
                </c:pt>
                <c:pt idx="2765">
                  <c:v>2.7386320959149648</c:v>
                </c:pt>
                <c:pt idx="2766">
                  <c:v>2.7518725009063596</c:v>
                </c:pt>
                <c:pt idx="2767">
                  <c:v>2.7439862946423803</c:v>
                </c:pt>
                <c:pt idx="2768">
                  <c:v>2.7495909440164619</c:v>
                </c:pt>
                <c:pt idx="2769">
                  <c:v>2.7492723507319345</c:v>
                </c:pt>
                <c:pt idx="2770">
                  <c:v>2.7559391250636187</c:v>
                </c:pt>
                <c:pt idx="2771">
                  <c:v>2.7640328571079449</c:v>
                </c:pt>
                <c:pt idx="2772">
                  <c:v>2.7613597026122791</c:v>
                </c:pt>
                <c:pt idx="2773">
                  <c:v>2.7716638546632533</c:v>
                </c:pt>
                <c:pt idx="2774">
                  <c:v>2.769223983752215</c:v>
                </c:pt>
                <c:pt idx="2775">
                  <c:v>2.7700203214438117</c:v>
                </c:pt>
                <c:pt idx="2776">
                  <c:v>2.7805952573840882</c:v>
                </c:pt>
                <c:pt idx="2777">
                  <c:v>2.7839890969464145</c:v>
                </c:pt>
                <c:pt idx="2778">
                  <c:v>2.7820561430802693</c:v>
                </c:pt>
                <c:pt idx="2779">
                  <c:v>2.783438201615744</c:v>
                </c:pt>
                <c:pt idx="2780">
                  <c:v>2.785430184495465</c:v>
                </c:pt>
                <c:pt idx="2781">
                  <c:v>2.7760730092672459</c:v>
                </c:pt>
                <c:pt idx="2782">
                  <c:v>2.757041493574282</c:v>
                </c:pt>
                <c:pt idx="2783">
                  <c:v>2.7712054757157416</c:v>
                </c:pt>
                <c:pt idx="2784">
                  <c:v>2.7717965261864537</c:v>
                </c:pt>
                <c:pt idx="2785">
                  <c:v>2.7743559565731042</c:v>
                </c:pt>
                <c:pt idx="2786">
                  <c:v>2.7583133035897545</c:v>
                </c:pt>
                <c:pt idx="2787">
                  <c:v>2.7716067793863379</c:v>
                </c:pt>
                <c:pt idx="2788">
                  <c:v>2.7923711445936261</c:v>
                </c:pt>
                <c:pt idx="2789">
                  <c:v>2.7966616831983329</c:v>
                </c:pt>
                <c:pt idx="2790">
                  <c:v>2.8033145318260102</c:v>
                </c:pt>
                <c:pt idx="2791">
                  <c:v>2.7979050445672078</c:v>
                </c:pt>
                <c:pt idx="2792">
                  <c:v>2.8091726397456744</c:v>
                </c:pt>
                <c:pt idx="2793">
                  <c:v>2.8102678390298399</c:v>
                </c:pt>
                <c:pt idx="2794">
                  <c:v>2.819255245624384</c:v>
                </c:pt>
                <c:pt idx="2795">
                  <c:v>2.8178157675893951</c:v>
                </c:pt>
                <c:pt idx="2796">
                  <c:v>2.8197917815406983</c:v>
                </c:pt>
                <c:pt idx="2797">
                  <c:v>2.819952134235284</c:v>
                </c:pt>
                <c:pt idx="2798">
                  <c:v>2.8285905306504331</c:v>
                </c:pt>
                <c:pt idx="2799">
                  <c:v>2.8218233895922813</c:v>
                </c:pt>
                <c:pt idx="2800">
                  <c:v>2.8037782127810038</c:v>
                </c:pt>
                <c:pt idx="2801">
                  <c:v>2.7659705365203147</c:v>
                </c:pt>
                <c:pt idx="2802">
                  <c:v>2.7378528367392851</c:v>
                </c:pt>
                <c:pt idx="2803">
                  <c:v>2.7395434189772461</c:v>
                </c:pt>
                <c:pt idx="2804">
                  <c:v>2.6923136182094423</c:v>
                </c:pt>
                <c:pt idx="2805">
                  <c:v>2.6924174650355051</c:v>
                </c:pt>
                <c:pt idx="2806">
                  <c:v>2.7363526026349119</c:v>
                </c:pt>
                <c:pt idx="2807">
                  <c:v>2.7059492482348402</c:v>
                </c:pt>
                <c:pt idx="2808">
                  <c:v>2.7436891930392244</c:v>
                </c:pt>
                <c:pt idx="2809">
                  <c:v>2.7122054819186099</c:v>
                </c:pt>
                <c:pt idx="2810">
                  <c:v>2.6933799576373536</c:v>
                </c:pt>
                <c:pt idx="2811">
                  <c:v>2.6177141320848074</c:v>
                </c:pt>
                <c:pt idx="2812">
                  <c:v>2.6660293292474941</c:v>
                </c:pt>
                <c:pt idx="2813">
                  <c:v>2.6178863828876606</c:v>
                </c:pt>
                <c:pt idx="2814">
                  <c:v>2.5187876180494273</c:v>
                </c:pt>
                <c:pt idx="2815">
                  <c:v>2.6081345819917638</c:v>
                </c:pt>
                <c:pt idx="2816">
                  <c:v>2.4766430355906115</c:v>
                </c:pt>
                <c:pt idx="2817">
                  <c:v>2.5370840389981479</c:v>
                </c:pt>
                <c:pt idx="2818">
                  <c:v>2.488914294171777</c:v>
                </c:pt>
                <c:pt idx="2819">
                  <c:v>2.5116501335540589</c:v>
                </c:pt>
                <c:pt idx="2820">
                  <c:v>2.4730055353254849</c:v>
                </c:pt>
                <c:pt idx="2821">
                  <c:v>2.470261743586728</c:v>
                </c:pt>
                <c:pt idx="2822">
                  <c:v>2.548347237757544</c:v>
                </c:pt>
                <c:pt idx="2823">
                  <c:v>2.5438127487023356</c:v>
                </c:pt>
                <c:pt idx="2824">
                  <c:v>2.5982649546863277</c:v>
                </c:pt>
                <c:pt idx="2825">
                  <c:v>2.5596769382897486</c:v>
                </c:pt>
                <c:pt idx="2826">
                  <c:v>2.5952607650729638</c:v>
                </c:pt>
                <c:pt idx="2827">
                  <c:v>2.5856899788641767</c:v>
                </c:pt>
                <c:pt idx="2828">
                  <c:v>2.5405953949294782</c:v>
                </c:pt>
                <c:pt idx="2829">
                  <c:v>2.5576662457223334</c:v>
                </c:pt>
                <c:pt idx="2830">
                  <c:v>2.5422921902765578</c:v>
                </c:pt>
                <c:pt idx="2831">
                  <c:v>2.6129939859235618</c:v>
                </c:pt>
                <c:pt idx="2832">
                  <c:v>2.609705420192836</c:v>
                </c:pt>
                <c:pt idx="2833">
                  <c:v>2.6351966115740337</c:v>
                </c:pt>
                <c:pt idx="2834">
                  <c:v>2.6429137545234758</c:v>
                </c:pt>
                <c:pt idx="2835">
                  <c:v>2.6476659773419433</c:v>
                </c:pt>
                <c:pt idx="2836">
                  <c:v>2.6863728936268449</c:v>
                </c:pt>
                <c:pt idx="2837">
                  <c:v>2.671876084489921</c:v>
                </c:pt>
                <c:pt idx="2838">
                  <c:v>2.6883226854152662</c:v>
                </c:pt>
                <c:pt idx="2839">
                  <c:v>2.7020321154397022</c:v>
                </c:pt>
                <c:pt idx="2840">
                  <c:v>2.6916421720251398</c:v>
                </c:pt>
                <c:pt idx="2841">
                  <c:v>2.6562722593646848</c:v>
                </c:pt>
                <c:pt idx="2842">
                  <c:v>2.6839791228954342</c:v>
                </c:pt>
                <c:pt idx="2843">
                  <c:v>2.6839049759637001</c:v>
                </c:pt>
                <c:pt idx="2844">
                  <c:v>2.7002247183611248</c:v>
                </c:pt>
                <c:pt idx="2845">
                  <c:v>2.7112403655073818</c:v>
                </c:pt>
                <c:pt idx="2846">
                  <c:v>2.6971173415911798</c:v>
                </c:pt>
                <c:pt idx="2847">
                  <c:v>2.732159367315238</c:v>
                </c:pt>
                <c:pt idx="2848">
                  <c:v>2.7293330579848858</c:v>
                </c:pt>
                <c:pt idx="2849">
                  <c:v>2.6967942920815249</c:v>
                </c:pt>
                <c:pt idx="2850">
                  <c:v>2.7090099489131587</c:v>
                </c:pt>
                <c:pt idx="2851">
                  <c:v>2.7202442120969428</c:v>
                </c:pt>
                <c:pt idx="2852">
                  <c:v>2.7253699918223129</c:v>
                </c:pt>
                <c:pt idx="2853">
                  <c:v>2.7394186874033304</c:v>
                </c:pt>
                <c:pt idx="2854">
                  <c:v>2.7550712151189627</c:v>
                </c:pt>
                <c:pt idx="2855">
                  <c:v>2.7628271619263272</c:v>
                </c:pt>
                <c:pt idx="2856">
                  <c:v>2.7419644992264898</c:v>
                </c:pt>
                <c:pt idx="2857">
                  <c:v>2.7263611299848902</c:v>
                </c:pt>
                <c:pt idx="2858">
                  <c:v>2.7354082298438671</c:v>
                </c:pt>
                <c:pt idx="2859">
                  <c:v>2.7432976505693345</c:v>
                </c:pt>
                <c:pt idx="2860">
                  <c:v>2.7674388640472687</c:v>
                </c:pt>
                <c:pt idx="2861">
                  <c:v>2.7620392137039298</c:v>
                </c:pt>
                <c:pt idx="2862">
                  <c:v>2.782586447861898</c:v>
                </c:pt>
                <c:pt idx="2863">
                  <c:v>2.7728439083977134</c:v>
                </c:pt>
                <c:pt idx="2864">
                  <c:v>2.7771116303536649</c:v>
                </c:pt>
                <c:pt idx="2865">
                  <c:v>2.7787864276875416</c:v>
                </c:pt>
                <c:pt idx="2866">
                  <c:v>2.7864804069238227</c:v>
                </c:pt>
                <c:pt idx="2867">
                  <c:v>2.7818619749434967</c:v>
                </c:pt>
                <c:pt idx="2868">
                  <c:v>2.7946815765755835</c:v>
                </c:pt>
                <c:pt idx="2869">
                  <c:v>2.8012124210767189</c:v>
                </c:pt>
                <c:pt idx="2870">
                  <c:v>2.807092272542179</c:v>
                </c:pt>
                <c:pt idx="2871">
                  <c:v>2.8148191424057414</c:v>
                </c:pt>
                <c:pt idx="2872">
                  <c:v>2.8078652244929563</c:v>
                </c:pt>
                <c:pt idx="2873">
                  <c:v>2.8282747475511618</c:v>
                </c:pt>
                <c:pt idx="2874">
                  <c:v>2.8394882876879075</c:v>
                </c:pt>
                <c:pt idx="2875">
                  <c:v>2.8424060149382937</c:v>
                </c:pt>
                <c:pt idx="2876">
                  <c:v>2.8490746365145769</c:v>
                </c:pt>
                <c:pt idx="2877">
                  <c:v>2.7949829422402823</c:v>
                </c:pt>
                <c:pt idx="2878">
                  <c:v>2.8050533991094406</c:v>
                </c:pt>
                <c:pt idx="2879">
                  <c:v>2.8192613704509109</c:v>
                </c:pt>
                <c:pt idx="2880">
                  <c:v>2.8365741605549326</c:v>
                </c:pt>
                <c:pt idx="2881">
                  <c:v>2.8380545061390423</c:v>
                </c:pt>
                <c:pt idx="2882">
                  <c:v>2.8413304453857604</c:v>
                </c:pt>
                <c:pt idx="2883">
                  <c:v>2.8416391874837403</c:v>
                </c:pt>
                <c:pt idx="2884">
                  <c:v>2.8526738998310455</c:v>
                </c:pt>
                <c:pt idx="2885">
                  <c:v>2.8600932128691765</c:v>
                </c:pt>
                <c:pt idx="2886">
                  <c:v>2.8379172335275742</c:v>
                </c:pt>
                <c:pt idx="2887">
                  <c:v>2.8487402999784033</c:v>
                </c:pt>
                <c:pt idx="2888">
                  <c:v>2.8224641461554247</c:v>
                </c:pt>
                <c:pt idx="2889">
                  <c:v>2.8343769210801915</c:v>
                </c:pt>
                <c:pt idx="2890">
                  <c:v>2.8529014945176518</c:v>
                </c:pt>
                <c:pt idx="2891">
                  <c:v>2.8623863979419353</c:v>
                </c:pt>
                <c:pt idx="2892">
                  <c:v>2.8675921187507845</c:v>
                </c:pt>
                <c:pt idx="2893">
                  <c:v>2.8894928476787767</c:v>
                </c:pt>
                <c:pt idx="2894">
                  <c:v>2.8808526235479688</c:v>
                </c:pt>
                <c:pt idx="2895">
                  <c:v>2.895117366574385</c:v>
                </c:pt>
                <c:pt idx="2896">
                  <c:v>2.9003692173833597</c:v>
                </c:pt>
                <c:pt idx="2897">
                  <c:v>2.9069546229897023</c:v>
                </c:pt>
                <c:pt idx="2898">
                  <c:v>2.8853812841469866</c:v>
                </c:pt>
                <c:pt idx="2899">
                  <c:v>2.8947437040144939</c:v>
                </c:pt>
                <c:pt idx="2900">
                  <c:v>2.9006289768689877</c:v>
                </c:pt>
                <c:pt idx="2901">
                  <c:v>2.8933364228550724</c:v>
                </c:pt>
                <c:pt idx="2902">
                  <c:v>2.8961357118352362</c:v>
                </c:pt>
                <c:pt idx="2903">
                  <c:v>2.9209508955331644</c:v>
                </c:pt>
                <c:pt idx="2904">
                  <c:v>2.9128632241355854</c:v>
                </c:pt>
                <c:pt idx="2905">
                  <c:v>2.9152731140416295</c:v>
                </c:pt>
                <c:pt idx="2906">
                  <c:v>2.8921508475737996</c:v>
                </c:pt>
                <c:pt idx="2907">
                  <c:v>2.8827157597810187</c:v>
                </c:pt>
                <c:pt idx="2908">
                  <c:v>2.8992801963721861</c:v>
                </c:pt>
                <c:pt idx="2909">
                  <c:v>2.8864633828475119</c:v>
                </c:pt>
                <c:pt idx="2910">
                  <c:v>2.8999131327331833</c:v>
                </c:pt>
                <c:pt idx="2911">
                  <c:v>2.9041599490966581</c:v>
                </c:pt>
                <c:pt idx="2912">
                  <c:v>2.9189222644469313</c:v>
                </c:pt>
                <c:pt idx="2913">
                  <c:v>2.9334762694442977</c:v>
                </c:pt>
                <c:pt idx="2914">
                  <c:v>2.9369893814786989</c:v>
                </c:pt>
                <c:pt idx="2915">
                  <c:v>2.9422064935727787</c:v>
                </c:pt>
                <c:pt idx="2916">
                  <c:v>2.9521285497156784</c:v>
                </c:pt>
                <c:pt idx="2917">
                  <c:v>2.9433496497069731</c:v>
                </c:pt>
                <c:pt idx="2918">
                  <c:v>2.939471446919554</c:v>
                </c:pt>
                <c:pt idx="2919">
                  <c:v>2.9224108061944429</c:v>
                </c:pt>
                <c:pt idx="2920">
                  <c:v>2.943464053046827</c:v>
                </c:pt>
                <c:pt idx="2921">
                  <c:v>2.9462081148373196</c:v>
                </c:pt>
                <c:pt idx="2922">
                  <c:v>2.9441049134886397</c:v>
                </c:pt>
                <c:pt idx="2923">
                  <c:v>2.9540765987212589</c:v>
                </c:pt>
                <c:pt idx="2924">
                  <c:v>2.9613378038058462</c:v>
                </c:pt>
                <c:pt idx="2925">
                  <c:v>2.9555786055565614</c:v>
                </c:pt>
                <c:pt idx="2926">
                  <c:v>2.966152803007053</c:v>
                </c:pt>
                <c:pt idx="2927">
                  <c:v>2.9703030617685942</c:v>
                </c:pt>
                <c:pt idx="2928">
                  <c:v>2.9762894501847965</c:v>
                </c:pt>
                <c:pt idx="2929">
                  <c:v>2.9838837509415965</c:v>
                </c:pt>
                <c:pt idx="2930">
                  <c:v>3.0010546625386629</c:v>
                </c:pt>
                <c:pt idx="2931">
                  <c:v>2.9976438352873673</c:v>
                </c:pt>
                <c:pt idx="2932">
                  <c:v>3.0036719081051499</c:v>
                </c:pt>
                <c:pt idx="2933">
                  <c:v>3.0104743519936443</c:v>
                </c:pt>
                <c:pt idx="2934">
                  <c:v>3.0243231132074913</c:v>
                </c:pt>
                <c:pt idx="2935">
                  <c:v>3.0340556430229446</c:v>
                </c:pt>
                <c:pt idx="2936">
                  <c:v>2.9831535196993633</c:v>
                </c:pt>
                <c:pt idx="2937">
                  <c:v>2.9704206380899256</c:v>
                </c:pt>
                <c:pt idx="2938">
                  <c:v>2.9284088440821039</c:v>
                </c:pt>
                <c:pt idx="2939">
                  <c:v>2.9551388723562058</c:v>
                </c:pt>
                <c:pt idx="2940">
                  <c:v>2.9350150598868767</c:v>
                </c:pt>
                <c:pt idx="2941">
                  <c:v>2.9289488477942358</c:v>
                </c:pt>
                <c:pt idx="2942">
                  <c:v>2.9474887426156302</c:v>
                </c:pt>
                <c:pt idx="2943">
                  <c:v>2.9595057971958996</c:v>
                </c:pt>
                <c:pt idx="2944">
                  <c:v>2.946929586639814</c:v>
                </c:pt>
                <c:pt idx="2945">
                  <c:v>2.9341621394146555</c:v>
                </c:pt>
                <c:pt idx="2946">
                  <c:v>2.9233803938896576</c:v>
                </c:pt>
                <c:pt idx="2947">
                  <c:v>2.9220378742881588</c:v>
                </c:pt>
                <c:pt idx="2948">
                  <c:v>2.9390409614122683</c:v>
                </c:pt>
                <c:pt idx="2949">
                  <c:v>2.908418104555909</c:v>
                </c:pt>
                <c:pt idx="2950">
                  <c:v>2.9121053951064164</c:v>
                </c:pt>
                <c:pt idx="2951">
                  <c:v>2.9344626637081133</c:v>
                </c:pt>
                <c:pt idx="2952">
                  <c:v>2.9529798167520545</c:v>
                </c:pt>
                <c:pt idx="2953">
                  <c:v>2.9500720461622842</c:v>
                </c:pt>
                <c:pt idx="2954">
                  <c:v>2.9574652990944328</c:v>
                </c:pt>
                <c:pt idx="2955">
                  <c:v>2.9716026255036097</c:v>
                </c:pt>
                <c:pt idx="2956">
                  <c:v>2.9491487297998651</c:v>
                </c:pt>
                <c:pt idx="2957">
                  <c:v>2.9721304924120231</c:v>
                </c:pt>
                <c:pt idx="2958">
                  <c:v>2.9563085841780614</c:v>
                </c:pt>
                <c:pt idx="2959">
                  <c:v>2.9749598768523056</c:v>
                </c:pt>
                <c:pt idx="2960">
                  <c:v>2.9799087063203453</c:v>
                </c:pt>
                <c:pt idx="2961">
                  <c:v>2.9937309782662309</c:v>
                </c:pt>
                <c:pt idx="2962">
                  <c:v>3.0189980802007002</c:v>
                </c:pt>
                <c:pt idx="2963">
                  <c:v>3.0179568592455874</c:v>
                </c:pt>
                <c:pt idx="2964">
                  <c:v>3.0099027042061985</c:v>
                </c:pt>
                <c:pt idx="2965">
                  <c:v>3.0052302701112898</c:v>
                </c:pt>
                <c:pt idx="2966">
                  <c:v>3.0016117269642413</c:v>
                </c:pt>
                <c:pt idx="2967">
                  <c:v>2.9849654653125723</c:v>
                </c:pt>
                <c:pt idx="2968">
                  <c:v>2.988236592008545</c:v>
                </c:pt>
                <c:pt idx="2969">
                  <c:v>2.9854715318383613</c:v>
                </c:pt>
                <c:pt idx="2970">
                  <c:v>2.987326137564069</c:v>
                </c:pt>
                <c:pt idx="2971">
                  <c:v>2.9909931821181948</c:v>
                </c:pt>
                <c:pt idx="2972">
                  <c:v>2.9744617872846346</c:v>
                </c:pt>
                <c:pt idx="2973">
                  <c:v>2.9808161972130653</c:v>
                </c:pt>
                <c:pt idx="2974">
                  <c:v>2.9427945630767267</c:v>
                </c:pt>
                <c:pt idx="2975">
                  <c:v>2.9590829791708648</c:v>
                </c:pt>
                <c:pt idx="2976">
                  <c:v>2.9342821631334788</c:v>
                </c:pt>
                <c:pt idx="2977">
                  <c:v>2.9384908745192257</c:v>
                </c:pt>
                <c:pt idx="2978">
                  <c:v>2.9568437093116229</c:v>
                </c:pt>
                <c:pt idx="2979">
                  <c:v>2.9946666283851675</c:v>
                </c:pt>
                <c:pt idx="2980">
                  <c:v>3.0202325487432562</c:v>
                </c:pt>
                <c:pt idx="2981">
                  <c:v>3.0205941691997298</c:v>
                </c:pt>
                <c:pt idx="2982">
                  <c:v>3.0052226002000095</c:v>
                </c:pt>
                <c:pt idx="2983">
                  <c:v>2.991476261084693</c:v>
                </c:pt>
                <c:pt idx="2984">
                  <c:v>3.0114054935918775</c:v>
                </c:pt>
                <c:pt idx="2985">
                  <c:v>3.0048648012134604</c:v>
                </c:pt>
                <c:pt idx="2986">
                  <c:v>3.0150353129287142</c:v>
                </c:pt>
                <c:pt idx="2987">
                  <c:v>3.0230207186748848</c:v>
                </c:pt>
                <c:pt idx="2988">
                  <c:v>3.0209395736333304</c:v>
                </c:pt>
                <c:pt idx="2989">
                  <c:v>3.0126917327177027</c:v>
                </c:pt>
                <c:pt idx="2990">
                  <c:v>3.021390767202079</c:v>
                </c:pt>
                <c:pt idx="2991">
                  <c:v>3.0172038162568109</c:v>
                </c:pt>
                <c:pt idx="2992">
                  <c:v>3.0193659833322846</c:v>
                </c:pt>
                <c:pt idx="2993">
                  <c:v>3.0324244466267265</c:v>
                </c:pt>
                <c:pt idx="2994">
                  <c:v>3.0371992182335612</c:v>
                </c:pt>
                <c:pt idx="2995">
                  <c:v>3.04637196332357</c:v>
                </c:pt>
                <c:pt idx="2996">
                  <c:v>3.0457893372481601</c:v>
                </c:pt>
                <c:pt idx="2997">
                  <c:v>3.0585264215179757</c:v>
                </c:pt>
                <c:pt idx="2998">
                  <c:v>3.0580617094500164</c:v>
                </c:pt>
                <c:pt idx="2999">
                  <c:v>3.0603110796973754</c:v>
                </c:pt>
                <c:pt idx="3000">
                  <c:v>3.0673196300796421</c:v>
                </c:pt>
                <c:pt idx="3001">
                  <c:v>3.0717800379776721</c:v>
                </c:pt>
                <c:pt idx="3002">
                  <c:v>3.0767850308884599</c:v>
                </c:pt>
                <c:pt idx="3003">
                  <c:v>3.0572175918683397</c:v>
                </c:pt>
                <c:pt idx="3004">
                  <c:v>3.0626215269511645</c:v>
                </c:pt>
                <c:pt idx="3005">
                  <c:v>3.0603668605587027</c:v>
                </c:pt>
                <c:pt idx="3006">
                  <c:v>3.0653769562237612</c:v>
                </c:pt>
                <c:pt idx="3007">
                  <c:v>3.077761289796789</c:v>
                </c:pt>
                <c:pt idx="3008">
                  <c:v>3.0827611208295211</c:v>
                </c:pt>
                <c:pt idx="3009">
                  <c:v>3.0911441160482438</c:v>
                </c:pt>
                <c:pt idx="3010">
                  <c:v>3.0904301494895305</c:v>
                </c:pt>
                <c:pt idx="3011">
                  <c:v>3.0894010463244124</c:v>
                </c:pt>
                <c:pt idx="3012">
                  <c:v>3.0945203738375104</c:v>
                </c:pt>
                <c:pt idx="3013">
                  <c:v>3.0916422666524417</c:v>
                </c:pt>
                <c:pt idx="3014">
                  <c:v>3.09427132089158</c:v>
                </c:pt>
                <c:pt idx="3015">
                  <c:v>3.1016389934185211</c:v>
                </c:pt>
                <c:pt idx="3016">
                  <c:v>3.0978175609212437</c:v>
                </c:pt>
                <c:pt idx="3017">
                  <c:v>3.0993556719568103</c:v>
                </c:pt>
                <c:pt idx="3018">
                  <c:v>3.1007750428057355</c:v>
                </c:pt>
                <c:pt idx="3019">
                  <c:v>3.0859366044770598</c:v>
                </c:pt>
                <c:pt idx="3020">
                  <c:v>3.0953819722633318</c:v>
                </c:pt>
                <c:pt idx="3021">
                  <c:v>3.0892653110504744</c:v>
                </c:pt>
                <c:pt idx="3022">
                  <c:v>3.1145833873285307</c:v>
                </c:pt>
                <c:pt idx="3023">
                  <c:v>3.1248235042171997</c:v>
                </c:pt>
                <c:pt idx="3024">
                  <c:v>3.1122043724255439</c:v>
                </c:pt>
                <c:pt idx="3025">
                  <c:v>3.1149620587952205</c:v>
                </c:pt>
                <c:pt idx="3026">
                  <c:v>3.1192763807830035</c:v>
                </c:pt>
                <c:pt idx="3027">
                  <c:v>3.1180332740049481</c:v>
                </c:pt>
                <c:pt idx="3028">
                  <c:v>3.1092906165376109</c:v>
                </c:pt>
                <c:pt idx="3029">
                  <c:v>3.124459797112551</c:v>
                </c:pt>
                <c:pt idx="3030">
                  <c:v>3.1439746446275239</c:v>
                </c:pt>
                <c:pt idx="3031">
                  <c:v>3.149433359744223</c:v>
                </c:pt>
                <c:pt idx="3032">
                  <c:v>3.1503308575946294</c:v>
                </c:pt>
                <c:pt idx="3033">
                  <c:v>3.157169288431743</c:v>
                </c:pt>
                <c:pt idx="3034">
                  <c:v>3.1564407544799211</c:v>
                </c:pt>
                <c:pt idx="3035">
                  <c:v>3.1300076829772658</c:v>
                </c:pt>
                <c:pt idx="3036">
                  <c:v>3.1350107863146226</c:v>
                </c:pt>
                <c:pt idx="3037">
                  <c:v>3.1148290021443907</c:v>
                </c:pt>
                <c:pt idx="3038">
                  <c:v>3.1399642841229261</c:v>
                </c:pt>
                <c:pt idx="3039">
                  <c:v>3.1554657277806522</c:v>
                </c:pt>
                <c:pt idx="3040">
                  <c:v>3.1553011457987798</c:v>
                </c:pt>
                <c:pt idx="3041">
                  <c:v>3.1675109136622668</c:v>
                </c:pt>
                <c:pt idx="3042">
                  <c:v>3.1731966391316559</c:v>
                </c:pt>
                <c:pt idx="3043">
                  <c:v>3.1826307077082054</c:v>
                </c:pt>
                <c:pt idx="3044">
                  <c:v>3.1840638426903842</c:v>
                </c:pt>
                <c:pt idx="3045">
                  <c:v>3.1815499291211351</c:v>
                </c:pt>
                <c:pt idx="3046">
                  <c:v>3.1853529687728122</c:v>
                </c:pt>
                <c:pt idx="3047">
                  <c:v>3.1903101001488468</c:v>
                </c:pt>
                <c:pt idx="3048">
                  <c:v>3.186901094352991</c:v>
                </c:pt>
                <c:pt idx="3049">
                  <c:v>3.1810459536052429</c:v>
                </c:pt>
                <c:pt idx="3050">
                  <c:v>3.1738503191256617</c:v>
                </c:pt>
                <c:pt idx="3051">
                  <c:v>3.1745063874940742</c:v>
                </c:pt>
                <c:pt idx="3052">
                  <c:v>3.149591477699432</c:v>
                </c:pt>
                <c:pt idx="3053">
                  <c:v>3.1445652443072349</c:v>
                </c:pt>
                <c:pt idx="3054">
                  <c:v>3.1543771471672875</c:v>
                </c:pt>
                <c:pt idx="3055">
                  <c:v>3.1185509640174791</c:v>
                </c:pt>
                <c:pt idx="3056">
                  <c:v>3.1240937368467856</c:v>
                </c:pt>
                <c:pt idx="3057">
                  <c:v>3.1537047878304145</c:v>
                </c:pt>
                <c:pt idx="3058">
                  <c:v>3.1366312484128178</c:v>
                </c:pt>
                <c:pt idx="3059">
                  <c:v>3.1092329159076959</c:v>
                </c:pt>
                <c:pt idx="3060">
                  <c:v>3.0879049483436676</c:v>
                </c:pt>
                <c:pt idx="3061">
                  <c:v>3.103244788805763</c:v>
                </c:pt>
                <c:pt idx="3062">
                  <c:v>3.0788801966801911</c:v>
                </c:pt>
                <c:pt idx="3063">
                  <c:v>3.1150684316021247</c:v>
                </c:pt>
                <c:pt idx="3064">
                  <c:v>3.1146866619662257</c:v>
                </c:pt>
                <c:pt idx="3065">
                  <c:v>3.1396120928268472</c:v>
                </c:pt>
                <c:pt idx="3066">
                  <c:v>3.1337128313219766</c:v>
                </c:pt>
                <c:pt idx="3067">
                  <c:v>3.1441574261162524</c:v>
                </c:pt>
                <c:pt idx="3068">
                  <c:v>3.1450382125212117</c:v>
                </c:pt>
                <c:pt idx="3069">
                  <c:v>3.149011276820203</c:v>
                </c:pt>
                <c:pt idx="3070">
                  <c:v>3.1183024645690027</c:v>
                </c:pt>
                <c:pt idx="3071">
                  <c:v>3.125827377127421</c:v>
                </c:pt>
                <c:pt idx="3072">
                  <c:v>3.1380338345582706</c:v>
                </c:pt>
                <c:pt idx="3073">
                  <c:v>3.126769780787531</c:v>
                </c:pt>
                <c:pt idx="3074">
                  <c:v>3.1064701368170562</c:v>
                </c:pt>
                <c:pt idx="3075">
                  <c:v>3.1076875850904466</c:v>
                </c:pt>
                <c:pt idx="3076">
                  <c:v>3.1200210429842121</c:v>
                </c:pt>
                <c:pt idx="3077">
                  <c:v>3.113984004390054</c:v>
                </c:pt>
                <c:pt idx="3078">
                  <c:v>3.1128914380199371</c:v>
                </c:pt>
                <c:pt idx="3079">
                  <c:v>3.1282179572923328</c:v>
                </c:pt>
                <c:pt idx="3080">
                  <c:v>3.1456719421495771</c:v>
                </c:pt>
                <c:pt idx="3081">
                  <c:v>3.1622604177764417</c:v>
                </c:pt>
                <c:pt idx="3082">
                  <c:v>3.1617342194746501</c:v>
                </c:pt>
                <c:pt idx="3083">
                  <c:v>3.1610375412808809</c:v>
                </c:pt>
                <c:pt idx="3084">
                  <c:v>3.1712468721473064</c:v>
                </c:pt>
                <c:pt idx="3085">
                  <c:v>3.1763591903915769</c:v>
                </c:pt>
                <c:pt idx="3086">
                  <c:v>3.1727418829821223</c:v>
                </c:pt>
                <c:pt idx="3087">
                  <c:v>3.1832353417908807</c:v>
                </c:pt>
                <c:pt idx="3088">
                  <c:v>3.1733077765525612</c:v>
                </c:pt>
                <c:pt idx="3089">
                  <c:v>3.1862787092896214</c:v>
                </c:pt>
                <c:pt idx="3090">
                  <c:v>3.1872455692022958</c:v>
                </c:pt>
                <c:pt idx="3091">
                  <c:v>3.1774074825592118</c:v>
                </c:pt>
                <c:pt idx="3092">
                  <c:v>3.1681297856874151</c:v>
                </c:pt>
                <c:pt idx="3093">
                  <c:v>3.179951909531531</c:v>
                </c:pt>
                <c:pt idx="3094">
                  <c:v>3.1704584227075232</c:v>
                </c:pt>
                <c:pt idx="3095">
                  <c:v>3.1847139432914089</c:v>
                </c:pt>
                <c:pt idx="3096">
                  <c:v>3.1933780463468837</c:v>
                </c:pt>
                <c:pt idx="3097">
                  <c:v>3.1899375706729023</c:v>
                </c:pt>
                <c:pt idx="3098">
                  <c:v>3.1871523724792334</c:v>
                </c:pt>
                <c:pt idx="3099">
                  <c:v>3.1893930787882274</c:v>
                </c:pt>
                <c:pt idx="3100">
                  <c:v>3.1808446839898439</c:v>
                </c:pt>
                <c:pt idx="3101">
                  <c:v>3.1759943581262453</c:v>
                </c:pt>
                <c:pt idx="3102">
                  <c:v>3.1569866495935726</c:v>
                </c:pt>
                <c:pt idx="3103">
                  <c:v>3.1532329541003561</c:v>
                </c:pt>
                <c:pt idx="3104">
                  <c:v>3.1569382268126711</c:v>
                </c:pt>
                <c:pt idx="3105">
                  <c:v>3.1656583872994295</c:v>
                </c:pt>
                <c:pt idx="3106">
                  <c:v>3.1398501799081435</c:v>
                </c:pt>
                <c:pt idx="3107">
                  <c:v>3.1389222167624</c:v>
                </c:pt>
                <c:pt idx="3108">
                  <c:v>3.1118399424637042</c:v>
                </c:pt>
                <c:pt idx="3109">
                  <c:v>3.1189747147499949</c:v>
                </c:pt>
                <c:pt idx="3110">
                  <c:v>3.1419462066014043</c:v>
                </c:pt>
                <c:pt idx="3111">
                  <c:v>3.1381466864583372</c:v>
                </c:pt>
                <c:pt idx="3112">
                  <c:v>3.1324943058833936</c:v>
                </c:pt>
                <c:pt idx="3113">
                  <c:v>3.132201154107551</c:v>
                </c:pt>
                <c:pt idx="3114">
                  <c:v>3.1497902622779064</c:v>
                </c:pt>
                <c:pt idx="3115">
                  <c:v>3.1449951521002051</c:v>
                </c:pt>
                <c:pt idx="3116">
                  <c:v>3.1590141466512582</c:v>
                </c:pt>
                <c:pt idx="3117">
                  <c:v>3.1587213030852554</c:v>
                </c:pt>
                <c:pt idx="3118">
                  <c:v>3.164622366140466</c:v>
                </c:pt>
                <c:pt idx="3119">
                  <c:v>3.1644971780019473</c:v>
                </c:pt>
                <c:pt idx="3120">
                  <c:v>3.1654038509185929</c:v>
                </c:pt>
                <c:pt idx="3121">
                  <c:v>3.164511752146999</c:v>
                </c:pt>
                <c:pt idx="3122">
                  <c:v>3.1659557378330083</c:v>
                </c:pt>
                <c:pt idx="3123">
                  <c:v>3.1555927689220846</c:v>
                </c:pt>
                <c:pt idx="3124">
                  <c:v>3.1701747085862424</c:v>
                </c:pt>
                <c:pt idx="3125">
                  <c:v>3.1750294973922761</c:v>
                </c:pt>
                <c:pt idx="3126">
                  <c:v>3.1781359841484909</c:v>
                </c:pt>
                <c:pt idx="3127">
                  <c:v>3.1771904571415357</c:v>
                </c:pt>
                <c:pt idx="3128">
                  <c:v>3.1849650750446985</c:v>
                </c:pt>
                <c:pt idx="3129">
                  <c:v>3.1884602926223318</c:v>
                </c:pt>
                <c:pt idx="3130">
                  <c:v>3.1958758030941192</c:v>
                </c:pt>
                <c:pt idx="3131">
                  <c:v>3.1887047951987872</c:v>
                </c:pt>
                <c:pt idx="3132">
                  <c:v>3.1863442344411768</c:v>
                </c:pt>
                <c:pt idx="3133">
                  <c:v>3.1949730454425653</c:v>
                </c:pt>
                <c:pt idx="3134">
                  <c:v>3.1856816205755569</c:v>
                </c:pt>
                <c:pt idx="3135">
                  <c:v>3.1935690061143935</c:v>
                </c:pt>
                <c:pt idx="3136">
                  <c:v>3.2014429715178556</c:v>
                </c:pt>
                <c:pt idx="3137">
                  <c:v>3.2027373407082118</c:v>
                </c:pt>
                <c:pt idx="3138">
                  <c:v>3.2095791665895304</c:v>
                </c:pt>
                <c:pt idx="3139">
                  <c:v>3.208930347862565</c:v>
                </c:pt>
                <c:pt idx="3140">
                  <c:v>3.2186404554331984</c:v>
                </c:pt>
                <c:pt idx="3141">
                  <c:v>3.2205571920762663</c:v>
                </c:pt>
                <c:pt idx="3142">
                  <c:v>3.2188776899151206</c:v>
                </c:pt>
                <c:pt idx="3143">
                  <c:v>3.2201475501025465</c:v>
                </c:pt>
                <c:pt idx="3144">
                  <c:v>3.2281683981354812</c:v>
                </c:pt>
                <c:pt idx="3145">
                  <c:v>3.2298275866617034</c:v>
                </c:pt>
                <c:pt idx="3146">
                  <c:v>3.2299244148224462</c:v>
                </c:pt>
                <c:pt idx="3147">
                  <c:v>3.2227196018633331</c:v>
                </c:pt>
                <c:pt idx="3148">
                  <c:v>3.2324347425438971</c:v>
                </c:pt>
                <c:pt idx="3149">
                  <c:v>3.2345628317850776</c:v>
                </c:pt>
                <c:pt idx="3150">
                  <c:v>3.2307826056159668</c:v>
                </c:pt>
                <c:pt idx="3151">
                  <c:v>3.2285522298032978</c:v>
                </c:pt>
                <c:pt idx="3152">
                  <c:v>3.2215753594678178</c:v>
                </c:pt>
                <c:pt idx="3153">
                  <c:v>3.213574752868511</c:v>
                </c:pt>
                <c:pt idx="3154">
                  <c:v>3.2029650376937662</c:v>
                </c:pt>
                <c:pt idx="3155">
                  <c:v>3.2185280473431357</c:v>
                </c:pt>
                <c:pt idx="3156">
                  <c:v>3.2276641575906497</c:v>
                </c:pt>
                <c:pt idx="3157">
                  <c:v>3.2312559493229207</c:v>
                </c:pt>
                <c:pt idx="3158">
                  <c:v>3.2415800530978993</c:v>
                </c:pt>
                <c:pt idx="3159">
                  <c:v>3.2418307279813989</c:v>
                </c:pt>
                <c:pt idx="3160">
                  <c:v>3.2296189147829848</c:v>
                </c:pt>
                <c:pt idx="3161">
                  <c:v>3.2365522562775277</c:v>
                </c:pt>
                <c:pt idx="3162">
                  <c:v>3.237613816446788</c:v>
                </c:pt>
                <c:pt idx="3163">
                  <c:v>3.2304438903078845</c:v>
                </c:pt>
                <c:pt idx="3164">
                  <c:v>3.231015580482274</c:v>
                </c:pt>
                <c:pt idx="3165">
                  <c:v>3.2364648667181148</c:v>
                </c:pt>
                <c:pt idx="3166">
                  <c:v>3.2377674429654304</c:v>
                </c:pt>
                <c:pt idx="3167">
                  <c:v>3.2454903007312526</c:v>
                </c:pt>
                <c:pt idx="3168">
                  <c:v>3.2414971172054914</c:v>
                </c:pt>
                <c:pt idx="3169">
                  <c:v>3.243141781624499</c:v>
                </c:pt>
                <c:pt idx="3170">
                  <c:v>3.2382787668712991</c:v>
                </c:pt>
                <c:pt idx="3171">
                  <c:v>3.2367256235426032</c:v>
                </c:pt>
                <c:pt idx="3172">
                  <c:v>3.2401818609012762</c:v>
                </c:pt>
                <c:pt idx="3173">
                  <c:v>3.2406299589631606</c:v>
                </c:pt>
                <c:pt idx="3174">
                  <c:v>3.2386621047723567</c:v>
                </c:pt>
                <c:pt idx="3175">
                  <c:v>3.2293187185765708</c:v>
                </c:pt>
                <c:pt idx="3176">
                  <c:v>3.2203906124661232</c:v>
                </c:pt>
                <c:pt idx="3177">
                  <c:v>3.2214832262245734</c:v>
                </c:pt>
                <c:pt idx="3178">
                  <c:v>3.2333009366944614</c:v>
                </c:pt>
                <c:pt idx="3179">
                  <c:v>3.2486762166622158</c:v>
                </c:pt>
                <c:pt idx="3180">
                  <c:v>3.2538259680340209</c:v>
                </c:pt>
                <c:pt idx="3181">
                  <c:v>3.2552936548380655</c:v>
                </c:pt>
                <c:pt idx="3182">
                  <c:v>3.248887614574044</c:v>
                </c:pt>
                <c:pt idx="3183">
                  <c:v>3.2611031306763421</c:v>
                </c:pt>
                <c:pt idx="3184">
                  <c:v>3.270077555086325</c:v>
                </c:pt>
                <c:pt idx="3185">
                  <c:v>3.2696418868922246</c:v>
                </c:pt>
                <c:pt idx="3186">
                  <c:v>3.2729223551484159</c:v>
                </c:pt>
                <c:pt idx="3187">
                  <c:v>3.2743452931745809</c:v>
                </c:pt>
                <c:pt idx="3188">
                  <c:v>3.2764524879534394</c:v>
                </c:pt>
                <c:pt idx="3189">
                  <c:v>3.2771558909294614</c:v>
                </c:pt>
                <c:pt idx="3190">
                  <c:v>3.2714358716426615</c:v>
                </c:pt>
                <c:pt idx="3191">
                  <c:v>3.2689213927190801</c:v>
                </c:pt>
                <c:pt idx="3192">
                  <c:v>3.2601767116632372</c:v>
                </c:pt>
                <c:pt idx="3193">
                  <c:v>3.2595208674953815</c:v>
                </c:pt>
                <c:pt idx="3194">
                  <c:v>3.2550210060473352</c:v>
                </c:pt>
                <c:pt idx="3195">
                  <c:v>3.2632179669595169</c:v>
                </c:pt>
                <c:pt idx="3196">
                  <c:v>3.2645618913938064</c:v>
                </c:pt>
                <c:pt idx="3197">
                  <c:v>3.2554338786575796</c:v>
                </c:pt>
                <c:pt idx="3198">
                  <c:v>3.233249302160794</c:v>
                </c:pt>
                <c:pt idx="3199">
                  <c:v>3.235455662063548</c:v>
                </c:pt>
                <c:pt idx="3200">
                  <c:v>3.2456064053069396</c:v>
                </c:pt>
                <c:pt idx="3201">
                  <c:v>3.2559834832236634</c:v>
                </c:pt>
                <c:pt idx="3202">
                  <c:v>3.2556818189034198</c:v>
                </c:pt>
                <c:pt idx="3203">
                  <c:v>3.2505028265337783</c:v>
                </c:pt>
                <c:pt idx="3204">
                  <c:v>3.2218194177872066</c:v>
                </c:pt>
                <c:pt idx="3205">
                  <c:v>3.2194628926270648</c:v>
                </c:pt>
                <c:pt idx="3206">
                  <c:v>3.2150527955806742</c:v>
                </c:pt>
                <c:pt idx="3207">
                  <c:v>3.2231947654958075</c:v>
                </c:pt>
                <c:pt idx="3208">
                  <c:v>3.2015980774417878</c:v>
                </c:pt>
                <c:pt idx="3209">
                  <c:v>3.2140314125864835</c:v>
                </c:pt>
                <c:pt idx="3210">
                  <c:v>3.2187370259955754</c:v>
                </c:pt>
                <c:pt idx="3211">
                  <c:v>3.2291713188958129</c:v>
                </c:pt>
                <c:pt idx="3212">
                  <c:v>3.2240758290379672</c:v>
                </c:pt>
                <c:pt idx="3213">
                  <c:v>3.2176531359214868</c:v>
                </c:pt>
                <c:pt idx="3214">
                  <c:v>3.2162521831598232</c:v>
                </c:pt>
                <c:pt idx="3215">
                  <c:v>3.2235338001198768</c:v>
                </c:pt>
                <c:pt idx="3216">
                  <c:v>3.2406656663845288</c:v>
                </c:pt>
                <c:pt idx="3217">
                  <c:v>3.2456393134013721</c:v>
                </c:pt>
                <c:pt idx="3218">
                  <c:v>3.253959766791465</c:v>
                </c:pt>
                <c:pt idx="3219">
                  <c:v>3.261076020622494</c:v>
                </c:pt>
                <c:pt idx="3220">
                  <c:v>3.2605861054062624</c:v>
                </c:pt>
                <c:pt idx="3221">
                  <c:v>3.2667844526848269</c:v>
                </c:pt>
                <c:pt idx="3222">
                  <c:v>3.2585021897734654</c:v>
                </c:pt>
                <c:pt idx="3223">
                  <c:v>3.2675077703474953</c:v>
                </c:pt>
                <c:pt idx="3224">
                  <c:v>3.2680986623570538</c:v>
                </c:pt>
                <c:pt idx="3225">
                  <c:v>3.2681071872270282</c:v>
                </c:pt>
                <c:pt idx="3226">
                  <c:v>3.2819439710144129</c:v>
                </c:pt>
                <c:pt idx="3227">
                  <c:v>3.2851927751992358</c:v>
                </c:pt>
                <c:pt idx="3228">
                  <c:v>3.2914659869342726</c:v>
                </c:pt>
                <c:pt idx="3229">
                  <c:v>3.2949019829182022</c:v>
                </c:pt>
                <c:pt idx="3230">
                  <c:v>3.3051992382587985</c:v>
                </c:pt>
                <c:pt idx="3231">
                  <c:v>3.3133077444758365</c:v>
                </c:pt>
                <c:pt idx="3232">
                  <c:v>3.3152681595305653</c:v>
                </c:pt>
                <c:pt idx="3233">
                  <c:v>3.3159422864126453</c:v>
                </c:pt>
                <c:pt idx="3234">
                  <c:v>3.3099288626312875</c:v>
                </c:pt>
                <c:pt idx="3235">
                  <c:v>3.2931822727339091</c:v>
                </c:pt>
                <c:pt idx="3236">
                  <c:v>3.2983899544000481</c:v>
                </c:pt>
                <c:pt idx="3237">
                  <c:v>3.3083173918990658</c:v>
                </c:pt>
                <c:pt idx="3238">
                  <c:v>3.3078689987215233</c:v>
                </c:pt>
                <c:pt idx="3239">
                  <c:v>3.3154103085996747</c:v>
                </c:pt>
                <c:pt idx="3240">
                  <c:v>3.3121314636518848</c:v>
                </c:pt>
                <c:pt idx="3241">
                  <c:v>3.3166521678562075</c:v>
                </c:pt>
                <c:pt idx="3242">
                  <c:v>3.3206289706987731</c:v>
                </c:pt>
                <c:pt idx="3243">
                  <c:v>3.3079264062848432</c:v>
                </c:pt>
                <c:pt idx="3244">
                  <c:v>3.3028919112249833</c:v>
                </c:pt>
                <c:pt idx="3245">
                  <c:v>3.3073251886051915</c:v>
                </c:pt>
                <c:pt idx="3246">
                  <c:v>3.2847584750191237</c:v>
                </c:pt>
                <c:pt idx="3247">
                  <c:v>3.303379295566816</c:v>
                </c:pt>
                <c:pt idx="3248">
                  <c:v>3.2877253632649639</c:v>
                </c:pt>
                <c:pt idx="3249">
                  <c:v>3.2693016791307263</c:v>
                </c:pt>
                <c:pt idx="3250">
                  <c:v>3.2776104568405371</c:v>
                </c:pt>
                <c:pt idx="3251">
                  <c:v>3.2581886611558106</c:v>
                </c:pt>
                <c:pt idx="3252">
                  <c:v>3.2674053417941442</c:v>
                </c:pt>
                <c:pt idx="3253">
                  <c:v>3.2972838894734435</c:v>
                </c:pt>
                <c:pt idx="3254">
                  <c:v>3.3036428482879243</c:v>
                </c:pt>
                <c:pt idx="3255">
                  <c:v>3.2864166995211397</c:v>
                </c:pt>
                <c:pt idx="3256">
                  <c:v>3.2936871567462669</c:v>
                </c:pt>
                <c:pt idx="3257">
                  <c:v>3.279686143543187</c:v>
                </c:pt>
                <c:pt idx="3258">
                  <c:v>3.2682253098721672</c:v>
                </c:pt>
                <c:pt idx="3259">
                  <c:v>3.2895187216494177</c:v>
                </c:pt>
                <c:pt idx="3260">
                  <c:v>3.2644637281080042</c:v>
                </c:pt>
                <c:pt idx="3261">
                  <c:v>3.2637553286543897</c:v>
                </c:pt>
                <c:pt idx="3262">
                  <c:v>3.2512354055060451</c:v>
                </c:pt>
                <c:pt idx="3263">
                  <c:v>3.274991489657336</c:v>
                </c:pt>
                <c:pt idx="3264">
                  <c:v>3.2867079133623305</c:v>
                </c:pt>
                <c:pt idx="3265">
                  <c:v>3.2951428870912727</c:v>
                </c:pt>
                <c:pt idx="3266">
                  <c:v>3.3089665620769049</c:v>
                </c:pt>
                <c:pt idx="3267">
                  <c:v>3.303308941260652</c:v>
                </c:pt>
                <c:pt idx="3268">
                  <c:v>3.3023263096520301</c:v>
                </c:pt>
                <c:pt idx="3269">
                  <c:v>3.3007609716570601</c:v>
                </c:pt>
                <c:pt idx="3270">
                  <c:v>3.2946060924725424</c:v>
                </c:pt>
                <c:pt idx="3271">
                  <c:v>3.3065403756272049</c:v>
                </c:pt>
                <c:pt idx="3272">
                  <c:v>3.2931828978493316</c:v>
                </c:pt>
                <c:pt idx="3273">
                  <c:v>3.259162647218921</c:v>
                </c:pt>
                <c:pt idx="3274">
                  <c:v>3.2578830638210468</c:v>
                </c:pt>
                <c:pt idx="3275">
                  <c:v>3.2482243875113257</c:v>
                </c:pt>
                <c:pt idx="3276">
                  <c:v>3.2486882416989351</c:v>
                </c:pt>
                <c:pt idx="3277">
                  <c:v>3.2626848920198919</c:v>
                </c:pt>
                <c:pt idx="3278">
                  <c:v>3.2649879473800292</c:v>
                </c:pt>
                <c:pt idx="3279">
                  <c:v>3.2395438313835792</c:v>
                </c:pt>
                <c:pt idx="3280">
                  <c:v>3.2453983122136902</c:v>
                </c:pt>
                <c:pt idx="3281">
                  <c:v>3.2190810756105117</c:v>
                </c:pt>
                <c:pt idx="3282">
                  <c:v>3.2075276001399997</c:v>
                </c:pt>
                <c:pt idx="3283">
                  <c:v>3.1944552998940265</c:v>
                </c:pt>
                <c:pt idx="3284">
                  <c:v>3.1668705229759562</c:v>
                </c:pt>
                <c:pt idx="3285">
                  <c:v>3.1731122030694339</c:v>
                </c:pt>
                <c:pt idx="3286">
                  <c:v>3.1500524821154885</c:v>
                </c:pt>
                <c:pt idx="3287">
                  <c:v>3.1502614873330144</c:v>
                </c:pt>
                <c:pt idx="3288">
                  <c:v>3.1361812736617116</c:v>
                </c:pt>
                <c:pt idx="3289">
                  <c:v>3.1669903792977623</c:v>
                </c:pt>
                <c:pt idx="3290">
                  <c:v>3.200503121114445</c:v>
                </c:pt>
                <c:pt idx="3291">
                  <c:v>3.2079278080530171</c:v>
                </c:pt>
                <c:pt idx="3292">
                  <c:v>3.2129028513326388</c:v>
                </c:pt>
                <c:pt idx="3293">
                  <c:v>3.1748206099566323</c:v>
                </c:pt>
                <c:pt idx="3294">
                  <c:v>3.1904902864225919</c:v>
                </c:pt>
                <c:pt idx="3295">
                  <c:v>3.184632634179887</c:v>
                </c:pt>
                <c:pt idx="3296">
                  <c:v>3.1973077072234899</c:v>
                </c:pt>
                <c:pt idx="3297">
                  <c:v>3.2179409492813074</c:v>
                </c:pt>
                <c:pt idx="3298">
                  <c:v>3.1966868108604549</c:v>
                </c:pt>
                <c:pt idx="3299">
                  <c:v>3.1684837607920313</c:v>
                </c:pt>
                <c:pt idx="3300">
                  <c:v>3.1684670492836213</c:v>
                </c:pt>
                <c:pt idx="3301">
                  <c:v>3.1934473209981933</c:v>
                </c:pt>
                <c:pt idx="3302">
                  <c:v>3.1923384894821938</c:v>
                </c:pt>
                <c:pt idx="3303">
                  <c:v>3.1630721571073197</c:v>
                </c:pt>
                <c:pt idx="3304">
                  <c:v>3.1507007752081639</c:v>
                </c:pt>
                <c:pt idx="3305">
                  <c:v>3.1383312659398888</c:v>
                </c:pt>
                <c:pt idx="3306">
                  <c:v>3.112285721605395</c:v>
                </c:pt>
                <c:pt idx="3307">
                  <c:v>3.1451881118717457</c:v>
                </c:pt>
                <c:pt idx="3308">
                  <c:v>3.1614597138693048</c:v>
                </c:pt>
                <c:pt idx="3309">
                  <c:v>3.165597315893522</c:v>
                </c:pt>
                <c:pt idx="3310">
                  <c:v>3.149547891304409</c:v>
                </c:pt>
                <c:pt idx="3311">
                  <c:v>3.1656423386580999</c:v>
                </c:pt>
                <c:pt idx="3312">
                  <c:v>3.1499527962186855</c:v>
                </c:pt>
                <c:pt idx="3313">
                  <c:v>3.1332307339524545</c:v>
                </c:pt>
                <c:pt idx="3314">
                  <c:v>3.0963176477673491</c:v>
                </c:pt>
                <c:pt idx="3315">
                  <c:v>3.0935540893382294</c:v>
                </c:pt>
                <c:pt idx="3316">
                  <c:v>3.1288729682940355</c:v>
                </c:pt>
                <c:pt idx="3317">
                  <c:v>3.119353289230042</c:v>
                </c:pt>
                <c:pt idx="3318">
                  <c:v>3.0973186000880562</c:v>
                </c:pt>
                <c:pt idx="3319">
                  <c:v>3.0766618545521434</c:v>
                </c:pt>
                <c:pt idx="3320">
                  <c:v>3.1054458781451553</c:v>
                </c:pt>
                <c:pt idx="3321">
                  <c:v>3.1424352415503867</c:v>
                </c:pt>
                <c:pt idx="3322">
                  <c:v>3.1556126377471339</c:v>
                </c:pt>
                <c:pt idx="3323">
                  <c:v>3.175902215562961</c:v>
                </c:pt>
                <c:pt idx="3324">
                  <c:v>3.171908319852613</c:v>
                </c:pt>
                <c:pt idx="3325">
                  <c:v>3.1912568062689575</c:v>
                </c:pt>
                <c:pt idx="3326">
                  <c:v>3.177970041338896</c:v>
                </c:pt>
                <c:pt idx="3327">
                  <c:v>3.1971237909030554</c:v>
                </c:pt>
                <c:pt idx="3328">
                  <c:v>3.1955342889278464</c:v>
                </c:pt>
                <c:pt idx="3329">
                  <c:v>3.2085480249217619</c:v>
                </c:pt>
                <c:pt idx="3330">
                  <c:v>3.2268224564870271</c:v>
                </c:pt>
                <c:pt idx="3331">
                  <c:v>3.2146159412004289</c:v>
                </c:pt>
                <c:pt idx="3332">
                  <c:v>3.1991426092885424</c:v>
                </c:pt>
                <c:pt idx="3333">
                  <c:v>3.202020249143728</c:v>
                </c:pt>
                <c:pt idx="3334">
                  <c:v>3.2208475980823232</c:v>
                </c:pt>
                <c:pt idx="3335">
                  <c:v>3.1979922283262399</c:v>
                </c:pt>
                <c:pt idx="3336">
                  <c:v>3.1755408728386678</c:v>
                </c:pt>
                <c:pt idx="3337">
                  <c:v>3.1761512129816749</c:v>
                </c:pt>
                <c:pt idx="3338">
                  <c:v>3.1626550807232929</c:v>
                </c:pt>
                <c:pt idx="3339">
                  <c:v>3.1406034936366405</c:v>
                </c:pt>
                <c:pt idx="3340">
                  <c:v>3.1375874850520225</c:v>
                </c:pt>
                <c:pt idx="3341">
                  <c:v>3.1577264531809712</c:v>
                </c:pt>
                <c:pt idx="3342">
                  <c:v>3.1360539366415248</c:v>
                </c:pt>
                <c:pt idx="3343">
                  <c:v>3.1346508395318997</c:v>
                </c:pt>
                <c:pt idx="3344">
                  <c:v>3.155970998923304</c:v>
                </c:pt>
                <c:pt idx="3345">
                  <c:v>3.1436640064050883</c:v>
                </c:pt>
                <c:pt idx="3346">
                  <c:v>3.122751208636644</c:v>
                </c:pt>
                <c:pt idx="3347">
                  <c:v>3.0969666541691092</c:v>
                </c:pt>
                <c:pt idx="3348">
                  <c:v>3.1097789850917907</c:v>
                </c:pt>
                <c:pt idx="3349">
                  <c:v>3.0694442388630003</c:v>
                </c:pt>
                <c:pt idx="3350">
                  <c:v>3.0692992772995504</c:v>
                </c:pt>
                <c:pt idx="3351">
                  <c:v>3.0994745672194908</c:v>
                </c:pt>
                <c:pt idx="3352">
                  <c:v>3.0568681861214424</c:v>
                </c:pt>
                <c:pt idx="3353">
                  <c:v>3.0730627133942621</c:v>
                </c:pt>
                <c:pt idx="3354">
                  <c:v>3.0752731110209757</c:v>
                </c:pt>
                <c:pt idx="3355">
                  <c:v>3.1066992981282899</c:v>
                </c:pt>
                <c:pt idx="3356">
                  <c:v>3.0554931257829692</c:v>
                </c:pt>
                <c:pt idx="3357">
                  <c:v>3.0413462301964982</c:v>
                </c:pt>
                <c:pt idx="3358">
                  <c:v>2.99746405285586</c:v>
                </c:pt>
                <c:pt idx="3359">
                  <c:v>3.0072599716260777</c:v>
                </c:pt>
                <c:pt idx="3360">
                  <c:v>2.9749282540327942</c:v>
                </c:pt>
                <c:pt idx="3361">
                  <c:v>2.9755193838348672</c:v>
                </c:pt>
                <c:pt idx="3362">
                  <c:v>3.0129798208862519</c:v>
                </c:pt>
                <c:pt idx="3363">
                  <c:v>3.0008600855806309</c:v>
                </c:pt>
                <c:pt idx="3364">
                  <c:v>3.0280724282367038</c:v>
                </c:pt>
                <c:pt idx="3365">
                  <c:v>2.979660879200142</c:v>
                </c:pt>
                <c:pt idx="3366">
                  <c:v>2.977060724666555</c:v>
                </c:pt>
                <c:pt idx="3367">
                  <c:v>2.974081370216763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4F-4FC3-BE57-917B5CBEC283}"/>
            </c:ext>
          </c:extLst>
        </c:ser>
        <c:ser>
          <c:idx val="0"/>
          <c:order val="1"/>
          <c:tx>
            <c:strRef>
              <c:f>'deflator weekdays'!$C$7</c:f>
              <c:strCache>
                <c:ptCount val="1"/>
                <c:pt idx="0">
                  <c:v>Unicorn LN 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'deflator weekdays'!$A$8:$A$3385</c:f>
              <c:numCache>
                <c:formatCode>m/d/yyyy</c:formatCode>
                <c:ptCount val="3378"/>
                <c:pt idx="0">
                  <c:v>39814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41458</c:v>
                </c:pt>
                <c:pt idx="1132">
                  <c:v>41460</c:v>
                </c:pt>
                <c:pt idx="1133">
                  <c:v>41463</c:v>
                </c:pt>
                <c:pt idx="1134">
                  <c:v>41464</c:v>
                </c:pt>
                <c:pt idx="1135">
                  <c:v>41465</c:v>
                </c:pt>
                <c:pt idx="1136">
                  <c:v>41466</c:v>
                </c:pt>
                <c:pt idx="1137">
                  <c:v>41467</c:v>
                </c:pt>
                <c:pt idx="1138">
                  <c:v>41470</c:v>
                </c:pt>
                <c:pt idx="1139">
                  <c:v>41471</c:v>
                </c:pt>
                <c:pt idx="1140">
                  <c:v>41472</c:v>
                </c:pt>
                <c:pt idx="1141">
                  <c:v>41473</c:v>
                </c:pt>
                <c:pt idx="1142">
                  <c:v>41474</c:v>
                </c:pt>
                <c:pt idx="1143">
                  <c:v>41477</c:v>
                </c:pt>
                <c:pt idx="1144">
                  <c:v>41478</c:v>
                </c:pt>
                <c:pt idx="1145">
                  <c:v>41479</c:v>
                </c:pt>
                <c:pt idx="1146">
                  <c:v>41480</c:v>
                </c:pt>
                <c:pt idx="1147">
                  <c:v>41481</c:v>
                </c:pt>
                <c:pt idx="1148">
                  <c:v>41484</c:v>
                </c:pt>
                <c:pt idx="1149">
                  <c:v>41485</c:v>
                </c:pt>
                <c:pt idx="1150">
                  <c:v>41486</c:v>
                </c:pt>
                <c:pt idx="1151">
                  <c:v>41487</c:v>
                </c:pt>
                <c:pt idx="1152">
                  <c:v>41488</c:v>
                </c:pt>
                <c:pt idx="1153">
                  <c:v>41491</c:v>
                </c:pt>
                <c:pt idx="1154">
                  <c:v>41492</c:v>
                </c:pt>
                <c:pt idx="1155">
                  <c:v>41493</c:v>
                </c:pt>
                <c:pt idx="1156">
                  <c:v>41494</c:v>
                </c:pt>
                <c:pt idx="1157">
                  <c:v>41495</c:v>
                </c:pt>
                <c:pt idx="1158">
                  <c:v>41498</c:v>
                </c:pt>
                <c:pt idx="1159">
                  <c:v>41499</c:v>
                </c:pt>
                <c:pt idx="1160">
                  <c:v>41500</c:v>
                </c:pt>
                <c:pt idx="1161">
                  <c:v>41501</c:v>
                </c:pt>
                <c:pt idx="1162">
                  <c:v>41502</c:v>
                </c:pt>
                <c:pt idx="1163">
                  <c:v>41505</c:v>
                </c:pt>
                <c:pt idx="1164">
                  <c:v>41506</c:v>
                </c:pt>
                <c:pt idx="1165">
                  <c:v>41507</c:v>
                </c:pt>
                <c:pt idx="1166">
                  <c:v>41508</c:v>
                </c:pt>
                <c:pt idx="1167">
                  <c:v>41509</c:v>
                </c:pt>
                <c:pt idx="1168">
                  <c:v>41512</c:v>
                </c:pt>
                <c:pt idx="1169">
                  <c:v>41513</c:v>
                </c:pt>
                <c:pt idx="1170">
                  <c:v>41514</c:v>
                </c:pt>
                <c:pt idx="1171">
                  <c:v>41515</c:v>
                </c:pt>
                <c:pt idx="1172">
                  <c:v>41516</c:v>
                </c:pt>
                <c:pt idx="1173">
                  <c:v>41520</c:v>
                </c:pt>
                <c:pt idx="1174">
                  <c:v>41521</c:v>
                </c:pt>
                <c:pt idx="1175">
                  <c:v>41522</c:v>
                </c:pt>
                <c:pt idx="1176">
                  <c:v>41523</c:v>
                </c:pt>
                <c:pt idx="1177">
                  <c:v>41526</c:v>
                </c:pt>
                <c:pt idx="1178">
                  <c:v>41527</c:v>
                </c:pt>
                <c:pt idx="1179">
                  <c:v>41528</c:v>
                </c:pt>
                <c:pt idx="1180">
                  <c:v>41529</c:v>
                </c:pt>
                <c:pt idx="1181">
                  <c:v>41530</c:v>
                </c:pt>
                <c:pt idx="1182">
                  <c:v>41533</c:v>
                </c:pt>
                <c:pt idx="1183">
                  <c:v>41534</c:v>
                </c:pt>
                <c:pt idx="1184">
                  <c:v>41535</c:v>
                </c:pt>
                <c:pt idx="1185">
                  <c:v>41536</c:v>
                </c:pt>
                <c:pt idx="1186">
                  <c:v>41537</c:v>
                </c:pt>
                <c:pt idx="1187">
                  <c:v>41540</c:v>
                </c:pt>
                <c:pt idx="1188">
                  <c:v>41541</c:v>
                </c:pt>
                <c:pt idx="1189">
                  <c:v>41542</c:v>
                </c:pt>
                <c:pt idx="1190">
                  <c:v>41543</c:v>
                </c:pt>
                <c:pt idx="1191">
                  <c:v>41544</c:v>
                </c:pt>
                <c:pt idx="1192">
                  <c:v>41547</c:v>
                </c:pt>
                <c:pt idx="1193">
                  <c:v>41548</c:v>
                </c:pt>
                <c:pt idx="1194">
                  <c:v>41549</c:v>
                </c:pt>
                <c:pt idx="1195">
                  <c:v>41550</c:v>
                </c:pt>
                <c:pt idx="1196">
                  <c:v>41551</c:v>
                </c:pt>
                <c:pt idx="1197">
                  <c:v>41554</c:v>
                </c:pt>
                <c:pt idx="1198">
                  <c:v>41555</c:v>
                </c:pt>
                <c:pt idx="1199">
                  <c:v>41556</c:v>
                </c:pt>
                <c:pt idx="1200">
                  <c:v>41557</c:v>
                </c:pt>
                <c:pt idx="1201">
                  <c:v>41558</c:v>
                </c:pt>
                <c:pt idx="1202">
                  <c:v>41561</c:v>
                </c:pt>
                <c:pt idx="1203">
                  <c:v>41562</c:v>
                </c:pt>
                <c:pt idx="1204">
                  <c:v>41563</c:v>
                </c:pt>
                <c:pt idx="1205">
                  <c:v>41564</c:v>
                </c:pt>
                <c:pt idx="1206">
                  <c:v>41565</c:v>
                </c:pt>
                <c:pt idx="1207">
                  <c:v>41568</c:v>
                </c:pt>
                <c:pt idx="1208">
                  <c:v>41569</c:v>
                </c:pt>
                <c:pt idx="1209">
                  <c:v>41570</c:v>
                </c:pt>
                <c:pt idx="1210">
                  <c:v>41571</c:v>
                </c:pt>
                <c:pt idx="1211">
                  <c:v>41572</c:v>
                </c:pt>
                <c:pt idx="1212">
                  <c:v>41575</c:v>
                </c:pt>
                <c:pt idx="1213">
                  <c:v>41576</c:v>
                </c:pt>
                <c:pt idx="1214">
                  <c:v>41577</c:v>
                </c:pt>
                <c:pt idx="1215">
                  <c:v>41578</c:v>
                </c:pt>
                <c:pt idx="1216">
                  <c:v>41579</c:v>
                </c:pt>
                <c:pt idx="1217">
                  <c:v>41582</c:v>
                </c:pt>
                <c:pt idx="1218">
                  <c:v>41583</c:v>
                </c:pt>
                <c:pt idx="1219">
                  <c:v>41584</c:v>
                </c:pt>
                <c:pt idx="1220">
                  <c:v>41585</c:v>
                </c:pt>
                <c:pt idx="1221">
                  <c:v>41586</c:v>
                </c:pt>
                <c:pt idx="1222">
                  <c:v>41589</c:v>
                </c:pt>
                <c:pt idx="1223">
                  <c:v>41590</c:v>
                </c:pt>
                <c:pt idx="1224">
                  <c:v>41591</c:v>
                </c:pt>
                <c:pt idx="1225">
                  <c:v>41592</c:v>
                </c:pt>
                <c:pt idx="1226">
                  <c:v>41593</c:v>
                </c:pt>
                <c:pt idx="1227">
                  <c:v>41596</c:v>
                </c:pt>
                <c:pt idx="1228">
                  <c:v>41597</c:v>
                </c:pt>
                <c:pt idx="1229">
                  <c:v>41598</c:v>
                </c:pt>
                <c:pt idx="1230">
                  <c:v>41599</c:v>
                </c:pt>
                <c:pt idx="1231">
                  <c:v>41600</c:v>
                </c:pt>
                <c:pt idx="1232">
                  <c:v>41603</c:v>
                </c:pt>
                <c:pt idx="1233">
                  <c:v>41604</c:v>
                </c:pt>
                <c:pt idx="1234">
                  <c:v>41605</c:v>
                </c:pt>
                <c:pt idx="1235">
                  <c:v>41607</c:v>
                </c:pt>
                <c:pt idx="1236">
                  <c:v>41610</c:v>
                </c:pt>
                <c:pt idx="1237">
                  <c:v>41611</c:v>
                </c:pt>
                <c:pt idx="1238">
                  <c:v>41612</c:v>
                </c:pt>
                <c:pt idx="1239">
                  <c:v>41613</c:v>
                </c:pt>
                <c:pt idx="1240">
                  <c:v>41614</c:v>
                </c:pt>
                <c:pt idx="1241">
                  <c:v>41617</c:v>
                </c:pt>
                <c:pt idx="1242">
                  <c:v>41618</c:v>
                </c:pt>
                <c:pt idx="1243">
                  <c:v>41619</c:v>
                </c:pt>
                <c:pt idx="1244">
                  <c:v>41620</c:v>
                </c:pt>
                <c:pt idx="1245">
                  <c:v>41621</c:v>
                </c:pt>
                <c:pt idx="1246">
                  <c:v>41624</c:v>
                </c:pt>
                <c:pt idx="1247">
                  <c:v>41625</c:v>
                </c:pt>
                <c:pt idx="1248">
                  <c:v>41626</c:v>
                </c:pt>
                <c:pt idx="1249">
                  <c:v>41627</c:v>
                </c:pt>
                <c:pt idx="1250">
                  <c:v>41628</c:v>
                </c:pt>
                <c:pt idx="1251">
                  <c:v>41631</c:v>
                </c:pt>
                <c:pt idx="1252">
                  <c:v>41632</c:v>
                </c:pt>
                <c:pt idx="1253">
                  <c:v>41634</c:v>
                </c:pt>
                <c:pt idx="1254">
                  <c:v>41635</c:v>
                </c:pt>
                <c:pt idx="1255">
                  <c:v>41638</c:v>
                </c:pt>
                <c:pt idx="1256">
                  <c:v>41639</c:v>
                </c:pt>
                <c:pt idx="1257">
                  <c:v>41641</c:v>
                </c:pt>
                <c:pt idx="1258">
                  <c:v>41642</c:v>
                </c:pt>
                <c:pt idx="1259">
                  <c:v>41645</c:v>
                </c:pt>
                <c:pt idx="1260">
                  <c:v>41646</c:v>
                </c:pt>
                <c:pt idx="1261">
                  <c:v>41647</c:v>
                </c:pt>
                <c:pt idx="1262">
                  <c:v>41648</c:v>
                </c:pt>
                <c:pt idx="1263">
                  <c:v>41649</c:v>
                </c:pt>
                <c:pt idx="1264">
                  <c:v>41652</c:v>
                </c:pt>
                <c:pt idx="1265">
                  <c:v>41653</c:v>
                </c:pt>
                <c:pt idx="1266">
                  <c:v>41654</c:v>
                </c:pt>
                <c:pt idx="1267">
                  <c:v>41655</c:v>
                </c:pt>
                <c:pt idx="1268">
                  <c:v>41656</c:v>
                </c:pt>
                <c:pt idx="1269">
                  <c:v>41660</c:v>
                </c:pt>
                <c:pt idx="1270">
                  <c:v>41661</c:v>
                </c:pt>
                <c:pt idx="1271">
                  <c:v>41662</c:v>
                </c:pt>
                <c:pt idx="1272">
                  <c:v>41663</c:v>
                </c:pt>
                <c:pt idx="1273">
                  <c:v>41666</c:v>
                </c:pt>
                <c:pt idx="1274">
                  <c:v>41667</c:v>
                </c:pt>
                <c:pt idx="1275">
                  <c:v>41668</c:v>
                </c:pt>
                <c:pt idx="1276">
                  <c:v>41669</c:v>
                </c:pt>
                <c:pt idx="1277">
                  <c:v>41670</c:v>
                </c:pt>
                <c:pt idx="1278">
                  <c:v>41673</c:v>
                </c:pt>
                <c:pt idx="1279">
                  <c:v>41674</c:v>
                </c:pt>
                <c:pt idx="1280">
                  <c:v>41675</c:v>
                </c:pt>
                <c:pt idx="1281">
                  <c:v>41676</c:v>
                </c:pt>
                <c:pt idx="1282">
                  <c:v>41677</c:v>
                </c:pt>
                <c:pt idx="1283">
                  <c:v>41680</c:v>
                </c:pt>
                <c:pt idx="1284">
                  <c:v>41681</c:v>
                </c:pt>
                <c:pt idx="1285">
                  <c:v>41682</c:v>
                </c:pt>
                <c:pt idx="1286">
                  <c:v>41683</c:v>
                </c:pt>
                <c:pt idx="1287">
                  <c:v>41684</c:v>
                </c:pt>
                <c:pt idx="1288">
                  <c:v>41688</c:v>
                </c:pt>
                <c:pt idx="1289">
                  <c:v>41689</c:v>
                </c:pt>
                <c:pt idx="1290">
                  <c:v>41690</c:v>
                </c:pt>
                <c:pt idx="1291">
                  <c:v>41691</c:v>
                </c:pt>
                <c:pt idx="1292">
                  <c:v>41694</c:v>
                </c:pt>
                <c:pt idx="1293">
                  <c:v>41695</c:v>
                </c:pt>
                <c:pt idx="1294">
                  <c:v>41696</c:v>
                </c:pt>
                <c:pt idx="1295">
                  <c:v>41697</c:v>
                </c:pt>
                <c:pt idx="1296">
                  <c:v>41698</c:v>
                </c:pt>
                <c:pt idx="1297">
                  <c:v>41701</c:v>
                </c:pt>
                <c:pt idx="1298">
                  <c:v>41702</c:v>
                </c:pt>
                <c:pt idx="1299">
                  <c:v>41703</c:v>
                </c:pt>
                <c:pt idx="1300">
                  <c:v>41704</c:v>
                </c:pt>
                <c:pt idx="1301">
                  <c:v>41705</c:v>
                </c:pt>
                <c:pt idx="1302">
                  <c:v>41708</c:v>
                </c:pt>
                <c:pt idx="1303">
                  <c:v>41709</c:v>
                </c:pt>
                <c:pt idx="1304">
                  <c:v>41710</c:v>
                </c:pt>
                <c:pt idx="1305">
                  <c:v>41711</c:v>
                </c:pt>
                <c:pt idx="1306">
                  <c:v>41712</c:v>
                </c:pt>
                <c:pt idx="1307">
                  <c:v>41715</c:v>
                </c:pt>
                <c:pt idx="1308">
                  <c:v>41716</c:v>
                </c:pt>
                <c:pt idx="1309">
                  <c:v>41717</c:v>
                </c:pt>
                <c:pt idx="1310">
                  <c:v>41718</c:v>
                </c:pt>
                <c:pt idx="1311">
                  <c:v>41719</c:v>
                </c:pt>
                <c:pt idx="1312">
                  <c:v>41722</c:v>
                </c:pt>
                <c:pt idx="1313">
                  <c:v>41723</c:v>
                </c:pt>
                <c:pt idx="1314">
                  <c:v>41724</c:v>
                </c:pt>
                <c:pt idx="1315">
                  <c:v>41725</c:v>
                </c:pt>
                <c:pt idx="1316">
                  <c:v>41726</c:v>
                </c:pt>
                <c:pt idx="1317">
                  <c:v>41729</c:v>
                </c:pt>
                <c:pt idx="1318">
                  <c:v>41730</c:v>
                </c:pt>
                <c:pt idx="1319">
                  <c:v>41731</c:v>
                </c:pt>
                <c:pt idx="1320">
                  <c:v>41732</c:v>
                </c:pt>
                <c:pt idx="1321">
                  <c:v>41733</c:v>
                </c:pt>
                <c:pt idx="1322">
                  <c:v>41736</c:v>
                </c:pt>
                <c:pt idx="1323">
                  <c:v>41737</c:v>
                </c:pt>
                <c:pt idx="1324">
                  <c:v>41738</c:v>
                </c:pt>
                <c:pt idx="1325">
                  <c:v>41739</c:v>
                </c:pt>
                <c:pt idx="1326">
                  <c:v>41740</c:v>
                </c:pt>
                <c:pt idx="1327">
                  <c:v>41743</c:v>
                </c:pt>
                <c:pt idx="1328">
                  <c:v>41744</c:v>
                </c:pt>
                <c:pt idx="1329">
                  <c:v>41745</c:v>
                </c:pt>
                <c:pt idx="1330">
                  <c:v>41746</c:v>
                </c:pt>
                <c:pt idx="1331">
                  <c:v>41750</c:v>
                </c:pt>
                <c:pt idx="1332">
                  <c:v>41751</c:v>
                </c:pt>
                <c:pt idx="1333">
                  <c:v>41752</c:v>
                </c:pt>
                <c:pt idx="1334">
                  <c:v>41753</c:v>
                </c:pt>
                <c:pt idx="1335">
                  <c:v>41754</c:v>
                </c:pt>
                <c:pt idx="1336">
                  <c:v>41757</c:v>
                </c:pt>
                <c:pt idx="1337">
                  <c:v>41758</c:v>
                </c:pt>
                <c:pt idx="1338">
                  <c:v>41759</c:v>
                </c:pt>
                <c:pt idx="1339">
                  <c:v>41760</c:v>
                </c:pt>
                <c:pt idx="1340">
                  <c:v>41761</c:v>
                </c:pt>
                <c:pt idx="1341">
                  <c:v>41764</c:v>
                </c:pt>
                <c:pt idx="1342">
                  <c:v>41765</c:v>
                </c:pt>
                <c:pt idx="1343">
                  <c:v>41766</c:v>
                </c:pt>
                <c:pt idx="1344">
                  <c:v>41767</c:v>
                </c:pt>
                <c:pt idx="1345">
                  <c:v>41768</c:v>
                </c:pt>
                <c:pt idx="1346">
                  <c:v>41771</c:v>
                </c:pt>
                <c:pt idx="1347">
                  <c:v>41772</c:v>
                </c:pt>
                <c:pt idx="1348">
                  <c:v>41773</c:v>
                </c:pt>
                <c:pt idx="1349">
                  <c:v>41774</c:v>
                </c:pt>
                <c:pt idx="1350">
                  <c:v>41775</c:v>
                </c:pt>
                <c:pt idx="1351">
                  <c:v>41778</c:v>
                </c:pt>
                <c:pt idx="1352">
                  <c:v>41779</c:v>
                </c:pt>
                <c:pt idx="1353">
                  <c:v>41780</c:v>
                </c:pt>
                <c:pt idx="1354">
                  <c:v>41781</c:v>
                </c:pt>
                <c:pt idx="1355">
                  <c:v>41782</c:v>
                </c:pt>
                <c:pt idx="1356">
                  <c:v>41786</c:v>
                </c:pt>
                <c:pt idx="1357">
                  <c:v>41787</c:v>
                </c:pt>
                <c:pt idx="1358">
                  <c:v>41788</c:v>
                </c:pt>
                <c:pt idx="1359">
                  <c:v>41789</c:v>
                </c:pt>
                <c:pt idx="1360">
                  <c:v>41792</c:v>
                </c:pt>
                <c:pt idx="1361">
                  <c:v>41793</c:v>
                </c:pt>
                <c:pt idx="1362">
                  <c:v>41794</c:v>
                </c:pt>
                <c:pt idx="1363">
                  <c:v>41795</c:v>
                </c:pt>
                <c:pt idx="1364">
                  <c:v>41796</c:v>
                </c:pt>
                <c:pt idx="1365">
                  <c:v>41799</c:v>
                </c:pt>
                <c:pt idx="1366">
                  <c:v>41800</c:v>
                </c:pt>
                <c:pt idx="1367">
                  <c:v>41801</c:v>
                </c:pt>
                <c:pt idx="1368">
                  <c:v>41802</c:v>
                </c:pt>
                <c:pt idx="1369">
                  <c:v>41803</c:v>
                </c:pt>
                <c:pt idx="1370">
                  <c:v>41806</c:v>
                </c:pt>
                <c:pt idx="1371">
                  <c:v>41807</c:v>
                </c:pt>
                <c:pt idx="1372">
                  <c:v>41808</c:v>
                </c:pt>
                <c:pt idx="1373">
                  <c:v>41809</c:v>
                </c:pt>
                <c:pt idx="1374">
                  <c:v>41810</c:v>
                </c:pt>
                <c:pt idx="1375">
                  <c:v>41813</c:v>
                </c:pt>
                <c:pt idx="1376">
                  <c:v>41814</c:v>
                </c:pt>
                <c:pt idx="1377">
                  <c:v>41815</c:v>
                </c:pt>
                <c:pt idx="1378">
                  <c:v>41816</c:v>
                </c:pt>
                <c:pt idx="1379">
                  <c:v>41817</c:v>
                </c:pt>
                <c:pt idx="1380">
                  <c:v>41820</c:v>
                </c:pt>
                <c:pt idx="1381">
                  <c:v>41821</c:v>
                </c:pt>
                <c:pt idx="1382">
                  <c:v>41822</c:v>
                </c:pt>
                <c:pt idx="1383">
                  <c:v>41823</c:v>
                </c:pt>
                <c:pt idx="1384">
                  <c:v>41827</c:v>
                </c:pt>
                <c:pt idx="1385">
                  <c:v>41828</c:v>
                </c:pt>
                <c:pt idx="1386">
                  <c:v>41829</c:v>
                </c:pt>
                <c:pt idx="1387">
                  <c:v>41830</c:v>
                </c:pt>
                <c:pt idx="1388">
                  <c:v>41831</c:v>
                </c:pt>
                <c:pt idx="1389">
                  <c:v>41834</c:v>
                </c:pt>
                <c:pt idx="1390">
                  <c:v>41835</c:v>
                </c:pt>
                <c:pt idx="1391">
                  <c:v>41836</c:v>
                </c:pt>
                <c:pt idx="1392">
                  <c:v>41837</c:v>
                </c:pt>
                <c:pt idx="1393">
                  <c:v>41838</c:v>
                </c:pt>
                <c:pt idx="1394">
                  <c:v>41841</c:v>
                </c:pt>
                <c:pt idx="1395">
                  <c:v>41842</c:v>
                </c:pt>
                <c:pt idx="1396">
                  <c:v>41843</c:v>
                </c:pt>
                <c:pt idx="1397">
                  <c:v>41844</c:v>
                </c:pt>
                <c:pt idx="1398">
                  <c:v>41845</c:v>
                </c:pt>
                <c:pt idx="1399">
                  <c:v>41848</c:v>
                </c:pt>
                <c:pt idx="1400">
                  <c:v>41849</c:v>
                </c:pt>
                <c:pt idx="1401">
                  <c:v>41850</c:v>
                </c:pt>
                <c:pt idx="1402">
                  <c:v>41851</c:v>
                </c:pt>
                <c:pt idx="1403">
                  <c:v>41852</c:v>
                </c:pt>
                <c:pt idx="1404">
                  <c:v>41855</c:v>
                </c:pt>
                <c:pt idx="1405">
                  <c:v>41856</c:v>
                </c:pt>
                <c:pt idx="1406">
                  <c:v>41857</c:v>
                </c:pt>
                <c:pt idx="1407">
                  <c:v>41858</c:v>
                </c:pt>
                <c:pt idx="1408">
                  <c:v>41859</c:v>
                </c:pt>
                <c:pt idx="1409">
                  <c:v>41862</c:v>
                </c:pt>
                <c:pt idx="1410">
                  <c:v>41863</c:v>
                </c:pt>
                <c:pt idx="1411">
                  <c:v>41864</c:v>
                </c:pt>
                <c:pt idx="1412">
                  <c:v>41865</c:v>
                </c:pt>
                <c:pt idx="1413">
                  <c:v>41866</c:v>
                </c:pt>
                <c:pt idx="1414">
                  <c:v>41869</c:v>
                </c:pt>
                <c:pt idx="1415">
                  <c:v>41870</c:v>
                </c:pt>
                <c:pt idx="1416">
                  <c:v>41871</c:v>
                </c:pt>
                <c:pt idx="1417">
                  <c:v>41872</c:v>
                </c:pt>
                <c:pt idx="1418">
                  <c:v>41873</c:v>
                </c:pt>
                <c:pt idx="1419">
                  <c:v>41876</c:v>
                </c:pt>
                <c:pt idx="1420">
                  <c:v>41877</c:v>
                </c:pt>
                <c:pt idx="1421">
                  <c:v>41878</c:v>
                </c:pt>
                <c:pt idx="1422">
                  <c:v>41879</c:v>
                </c:pt>
                <c:pt idx="1423">
                  <c:v>41880</c:v>
                </c:pt>
                <c:pt idx="1424">
                  <c:v>41884</c:v>
                </c:pt>
                <c:pt idx="1425">
                  <c:v>41885</c:v>
                </c:pt>
                <c:pt idx="1426">
                  <c:v>41886</c:v>
                </c:pt>
                <c:pt idx="1427">
                  <c:v>41887</c:v>
                </c:pt>
                <c:pt idx="1428">
                  <c:v>41890</c:v>
                </c:pt>
                <c:pt idx="1429">
                  <c:v>41891</c:v>
                </c:pt>
                <c:pt idx="1430">
                  <c:v>41892</c:v>
                </c:pt>
                <c:pt idx="1431">
                  <c:v>41893</c:v>
                </c:pt>
                <c:pt idx="1432">
                  <c:v>41894</c:v>
                </c:pt>
                <c:pt idx="1433">
                  <c:v>41897</c:v>
                </c:pt>
                <c:pt idx="1434">
                  <c:v>41898</c:v>
                </c:pt>
                <c:pt idx="1435">
                  <c:v>41899</c:v>
                </c:pt>
                <c:pt idx="1436">
                  <c:v>41900</c:v>
                </c:pt>
                <c:pt idx="1437">
                  <c:v>41901</c:v>
                </c:pt>
                <c:pt idx="1438">
                  <c:v>41904</c:v>
                </c:pt>
                <c:pt idx="1439">
                  <c:v>41905</c:v>
                </c:pt>
                <c:pt idx="1440">
                  <c:v>41906</c:v>
                </c:pt>
                <c:pt idx="1441">
                  <c:v>41907</c:v>
                </c:pt>
                <c:pt idx="1442">
                  <c:v>41908</c:v>
                </c:pt>
                <c:pt idx="1443">
                  <c:v>41911</c:v>
                </c:pt>
                <c:pt idx="1444">
                  <c:v>41912</c:v>
                </c:pt>
                <c:pt idx="1445">
                  <c:v>41913</c:v>
                </c:pt>
                <c:pt idx="1446">
                  <c:v>41914</c:v>
                </c:pt>
                <c:pt idx="1447">
                  <c:v>41915</c:v>
                </c:pt>
                <c:pt idx="1448">
                  <c:v>41918</c:v>
                </c:pt>
                <c:pt idx="1449">
                  <c:v>41919</c:v>
                </c:pt>
                <c:pt idx="1450">
                  <c:v>41920</c:v>
                </c:pt>
                <c:pt idx="1451">
                  <c:v>41921</c:v>
                </c:pt>
                <c:pt idx="1452">
                  <c:v>41922</c:v>
                </c:pt>
                <c:pt idx="1453">
                  <c:v>41925</c:v>
                </c:pt>
                <c:pt idx="1454">
                  <c:v>41926</c:v>
                </c:pt>
                <c:pt idx="1455">
                  <c:v>41927</c:v>
                </c:pt>
                <c:pt idx="1456">
                  <c:v>41928</c:v>
                </c:pt>
                <c:pt idx="1457">
                  <c:v>41929</c:v>
                </c:pt>
                <c:pt idx="1458">
                  <c:v>41932</c:v>
                </c:pt>
                <c:pt idx="1459">
                  <c:v>41933</c:v>
                </c:pt>
                <c:pt idx="1460">
                  <c:v>41934</c:v>
                </c:pt>
                <c:pt idx="1461">
                  <c:v>41935</c:v>
                </c:pt>
                <c:pt idx="1462">
                  <c:v>41936</c:v>
                </c:pt>
                <c:pt idx="1463">
                  <c:v>41939</c:v>
                </c:pt>
                <c:pt idx="1464">
                  <c:v>41940</c:v>
                </c:pt>
                <c:pt idx="1465">
                  <c:v>41941</c:v>
                </c:pt>
                <c:pt idx="1466">
                  <c:v>41942</c:v>
                </c:pt>
                <c:pt idx="1467">
                  <c:v>41943</c:v>
                </c:pt>
                <c:pt idx="1468">
                  <c:v>41946</c:v>
                </c:pt>
                <c:pt idx="1469">
                  <c:v>41947</c:v>
                </c:pt>
                <c:pt idx="1470">
                  <c:v>41948</c:v>
                </c:pt>
                <c:pt idx="1471">
                  <c:v>41949</c:v>
                </c:pt>
                <c:pt idx="1472">
                  <c:v>41950</c:v>
                </c:pt>
                <c:pt idx="1473">
                  <c:v>41953</c:v>
                </c:pt>
                <c:pt idx="1474">
                  <c:v>41954</c:v>
                </c:pt>
                <c:pt idx="1475">
                  <c:v>41955</c:v>
                </c:pt>
                <c:pt idx="1476">
                  <c:v>41956</c:v>
                </c:pt>
                <c:pt idx="1477">
                  <c:v>41957</c:v>
                </c:pt>
                <c:pt idx="1478">
                  <c:v>41960</c:v>
                </c:pt>
                <c:pt idx="1479">
                  <c:v>41961</c:v>
                </c:pt>
                <c:pt idx="1480">
                  <c:v>41962</c:v>
                </c:pt>
                <c:pt idx="1481">
                  <c:v>41963</c:v>
                </c:pt>
                <c:pt idx="1482">
                  <c:v>41964</c:v>
                </c:pt>
                <c:pt idx="1483">
                  <c:v>41967</c:v>
                </c:pt>
                <c:pt idx="1484">
                  <c:v>41968</c:v>
                </c:pt>
                <c:pt idx="1485">
                  <c:v>41969</c:v>
                </c:pt>
                <c:pt idx="1486">
                  <c:v>41971</c:v>
                </c:pt>
                <c:pt idx="1487">
                  <c:v>41974</c:v>
                </c:pt>
                <c:pt idx="1488">
                  <c:v>41975</c:v>
                </c:pt>
                <c:pt idx="1489">
                  <c:v>41976</c:v>
                </c:pt>
                <c:pt idx="1490">
                  <c:v>41977</c:v>
                </c:pt>
                <c:pt idx="1491">
                  <c:v>41978</c:v>
                </c:pt>
                <c:pt idx="1492">
                  <c:v>41981</c:v>
                </c:pt>
                <c:pt idx="1493">
                  <c:v>41982</c:v>
                </c:pt>
                <c:pt idx="1494">
                  <c:v>41983</c:v>
                </c:pt>
                <c:pt idx="1495">
                  <c:v>41984</c:v>
                </c:pt>
                <c:pt idx="1496">
                  <c:v>41985</c:v>
                </c:pt>
                <c:pt idx="1497">
                  <c:v>41988</c:v>
                </c:pt>
                <c:pt idx="1498">
                  <c:v>41989</c:v>
                </c:pt>
                <c:pt idx="1499">
                  <c:v>41990</c:v>
                </c:pt>
                <c:pt idx="1500">
                  <c:v>41991</c:v>
                </c:pt>
                <c:pt idx="1501">
                  <c:v>41992</c:v>
                </c:pt>
                <c:pt idx="1502">
                  <c:v>41995</c:v>
                </c:pt>
                <c:pt idx="1503">
                  <c:v>41996</c:v>
                </c:pt>
                <c:pt idx="1504">
                  <c:v>41997</c:v>
                </c:pt>
                <c:pt idx="1505">
                  <c:v>41999</c:v>
                </c:pt>
                <c:pt idx="1506">
                  <c:v>42002</c:v>
                </c:pt>
                <c:pt idx="1507">
                  <c:v>42003</c:v>
                </c:pt>
                <c:pt idx="1508">
                  <c:v>42004</c:v>
                </c:pt>
                <c:pt idx="1509">
                  <c:v>42006</c:v>
                </c:pt>
                <c:pt idx="1510">
                  <c:v>42009</c:v>
                </c:pt>
                <c:pt idx="1511">
                  <c:v>42010</c:v>
                </c:pt>
                <c:pt idx="1512">
                  <c:v>42011</c:v>
                </c:pt>
                <c:pt idx="1513">
                  <c:v>42012</c:v>
                </c:pt>
                <c:pt idx="1514">
                  <c:v>42013</c:v>
                </c:pt>
                <c:pt idx="1515">
                  <c:v>42016</c:v>
                </c:pt>
                <c:pt idx="1516">
                  <c:v>42017</c:v>
                </c:pt>
                <c:pt idx="1517">
                  <c:v>42018</c:v>
                </c:pt>
                <c:pt idx="1518">
                  <c:v>42019</c:v>
                </c:pt>
                <c:pt idx="1519">
                  <c:v>42020</c:v>
                </c:pt>
                <c:pt idx="1520">
                  <c:v>42024</c:v>
                </c:pt>
                <c:pt idx="1521">
                  <c:v>42025</c:v>
                </c:pt>
                <c:pt idx="1522">
                  <c:v>42026</c:v>
                </c:pt>
                <c:pt idx="1523">
                  <c:v>42027</c:v>
                </c:pt>
                <c:pt idx="1524">
                  <c:v>42030</c:v>
                </c:pt>
                <c:pt idx="1525">
                  <c:v>42031</c:v>
                </c:pt>
                <c:pt idx="1526">
                  <c:v>42032</c:v>
                </c:pt>
                <c:pt idx="1527">
                  <c:v>42033</c:v>
                </c:pt>
                <c:pt idx="1528">
                  <c:v>42034</c:v>
                </c:pt>
                <c:pt idx="1529">
                  <c:v>42037</c:v>
                </c:pt>
                <c:pt idx="1530">
                  <c:v>42038</c:v>
                </c:pt>
                <c:pt idx="1531">
                  <c:v>42039</c:v>
                </c:pt>
                <c:pt idx="1532">
                  <c:v>42040</c:v>
                </c:pt>
                <c:pt idx="1533">
                  <c:v>42041</c:v>
                </c:pt>
                <c:pt idx="1534">
                  <c:v>42044</c:v>
                </c:pt>
                <c:pt idx="1535">
                  <c:v>42045</c:v>
                </c:pt>
                <c:pt idx="1536">
                  <c:v>42046</c:v>
                </c:pt>
                <c:pt idx="1537">
                  <c:v>42047</c:v>
                </c:pt>
                <c:pt idx="1538">
                  <c:v>42048</c:v>
                </c:pt>
                <c:pt idx="1539">
                  <c:v>42052</c:v>
                </c:pt>
                <c:pt idx="1540">
                  <c:v>42053</c:v>
                </c:pt>
                <c:pt idx="1541">
                  <c:v>42054</c:v>
                </c:pt>
                <c:pt idx="1542">
                  <c:v>42055</c:v>
                </c:pt>
                <c:pt idx="1543">
                  <c:v>42058</c:v>
                </c:pt>
                <c:pt idx="1544">
                  <c:v>42059</c:v>
                </c:pt>
                <c:pt idx="1545">
                  <c:v>42060</c:v>
                </c:pt>
                <c:pt idx="1546">
                  <c:v>42061</c:v>
                </c:pt>
                <c:pt idx="1547">
                  <c:v>42062</c:v>
                </c:pt>
                <c:pt idx="1548">
                  <c:v>42065</c:v>
                </c:pt>
                <c:pt idx="1549">
                  <c:v>42066</c:v>
                </c:pt>
                <c:pt idx="1550">
                  <c:v>42067</c:v>
                </c:pt>
                <c:pt idx="1551">
                  <c:v>42068</c:v>
                </c:pt>
                <c:pt idx="1552">
                  <c:v>42069</c:v>
                </c:pt>
                <c:pt idx="1553">
                  <c:v>42072</c:v>
                </c:pt>
                <c:pt idx="1554">
                  <c:v>42073</c:v>
                </c:pt>
                <c:pt idx="1555">
                  <c:v>42074</c:v>
                </c:pt>
                <c:pt idx="1556">
                  <c:v>42075</c:v>
                </c:pt>
                <c:pt idx="1557">
                  <c:v>42076</c:v>
                </c:pt>
                <c:pt idx="1558">
                  <c:v>42079</c:v>
                </c:pt>
                <c:pt idx="1559">
                  <c:v>42080</c:v>
                </c:pt>
                <c:pt idx="1560">
                  <c:v>42081</c:v>
                </c:pt>
                <c:pt idx="1561">
                  <c:v>42082</c:v>
                </c:pt>
                <c:pt idx="1562">
                  <c:v>42083</c:v>
                </c:pt>
                <c:pt idx="1563">
                  <c:v>42086</c:v>
                </c:pt>
                <c:pt idx="1564">
                  <c:v>42087</c:v>
                </c:pt>
                <c:pt idx="1565">
                  <c:v>42088</c:v>
                </c:pt>
                <c:pt idx="1566">
                  <c:v>42089</c:v>
                </c:pt>
                <c:pt idx="1567">
                  <c:v>42090</c:v>
                </c:pt>
                <c:pt idx="1568">
                  <c:v>42093</c:v>
                </c:pt>
                <c:pt idx="1569">
                  <c:v>42094</c:v>
                </c:pt>
                <c:pt idx="1570">
                  <c:v>42095</c:v>
                </c:pt>
                <c:pt idx="1571">
                  <c:v>42096</c:v>
                </c:pt>
                <c:pt idx="1572">
                  <c:v>42100</c:v>
                </c:pt>
                <c:pt idx="1573">
                  <c:v>42101</c:v>
                </c:pt>
                <c:pt idx="1574">
                  <c:v>42102</c:v>
                </c:pt>
                <c:pt idx="1575">
                  <c:v>42103</c:v>
                </c:pt>
                <c:pt idx="1576">
                  <c:v>42104</c:v>
                </c:pt>
                <c:pt idx="1577">
                  <c:v>42107</c:v>
                </c:pt>
                <c:pt idx="1578">
                  <c:v>42108</c:v>
                </c:pt>
                <c:pt idx="1579">
                  <c:v>42109</c:v>
                </c:pt>
                <c:pt idx="1580">
                  <c:v>42110</c:v>
                </c:pt>
                <c:pt idx="1581">
                  <c:v>42111</c:v>
                </c:pt>
                <c:pt idx="1582">
                  <c:v>42114</c:v>
                </c:pt>
                <c:pt idx="1583">
                  <c:v>42115</c:v>
                </c:pt>
                <c:pt idx="1584">
                  <c:v>42116</c:v>
                </c:pt>
                <c:pt idx="1585">
                  <c:v>42117</c:v>
                </c:pt>
                <c:pt idx="1586">
                  <c:v>42118</c:v>
                </c:pt>
                <c:pt idx="1587">
                  <c:v>42121</c:v>
                </c:pt>
                <c:pt idx="1588">
                  <c:v>42122</c:v>
                </c:pt>
                <c:pt idx="1589">
                  <c:v>42123</c:v>
                </c:pt>
                <c:pt idx="1590">
                  <c:v>42124</c:v>
                </c:pt>
                <c:pt idx="1591">
                  <c:v>42125</c:v>
                </c:pt>
                <c:pt idx="1592">
                  <c:v>42128</c:v>
                </c:pt>
                <c:pt idx="1593">
                  <c:v>42129</c:v>
                </c:pt>
                <c:pt idx="1594">
                  <c:v>42130</c:v>
                </c:pt>
                <c:pt idx="1595">
                  <c:v>42131</c:v>
                </c:pt>
                <c:pt idx="1596">
                  <c:v>42132</c:v>
                </c:pt>
                <c:pt idx="1597">
                  <c:v>42135</c:v>
                </c:pt>
                <c:pt idx="1598">
                  <c:v>42136</c:v>
                </c:pt>
                <c:pt idx="1599">
                  <c:v>42137</c:v>
                </c:pt>
                <c:pt idx="1600">
                  <c:v>42138</c:v>
                </c:pt>
                <c:pt idx="1601">
                  <c:v>42139</c:v>
                </c:pt>
                <c:pt idx="1602">
                  <c:v>42142</c:v>
                </c:pt>
                <c:pt idx="1603">
                  <c:v>42143</c:v>
                </c:pt>
                <c:pt idx="1604">
                  <c:v>42144</c:v>
                </c:pt>
                <c:pt idx="1605">
                  <c:v>42145</c:v>
                </c:pt>
                <c:pt idx="1606">
                  <c:v>42146</c:v>
                </c:pt>
                <c:pt idx="1607">
                  <c:v>42150</c:v>
                </c:pt>
                <c:pt idx="1608">
                  <c:v>42151</c:v>
                </c:pt>
                <c:pt idx="1609">
                  <c:v>42152</c:v>
                </c:pt>
                <c:pt idx="1610">
                  <c:v>42153</c:v>
                </c:pt>
                <c:pt idx="1611">
                  <c:v>42156</c:v>
                </c:pt>
                <c:pt idx="1612">
                  <c:v>42157</c:v>
                </c:pt>
                <c:pt idx="1613">
                  <c:v>42158</c:v>
                </c:pt>
                <c:pt idx="1614">
                  <c:v>42159</c:v>
                </c:pt>
                <c:pt idx="1615">
                  <c:v>42160</c:v>
                </c:pt>
                <c:pt idx="1616">
                  <c:v>42163</c:v>
                </c:pt>
                <c:pt idx="1617">
                  <c:v>42164</c:v>
                </c:pt>
                <c:pt idx="1618">
                  <c:v>42165</c:v>
                </c:pt>
                <c:pt idx="1619">
                  <c:v>42166</c:v>
                </c:pt>
                <c:pt idx="1620">
                  <c:v>42167</c:v>
                </c:pt>
                <c:pt idx="1621">
                  <c:v>42170</c:v>
                </c:pt>
                <c:pt idx="1622">
                  <c:v>42171</c:v>
                </c:pt>
                <c:pt idx="1623">
                  <c:v>42172</c:v>
                </c:pt>
                <c:pt idx="1624">
                  <c:v>42173</c:v>
                </c:pt>
                <c:pt idx="1625">
                  <c:v>42174</c:v>
                </c:pt>
                <c:pt idx="1626">
                  <c:v>42177</c:v>
                </c:pt>
                <c:pt idx="1627">
                  <c:v>42178</c:v>
                </c:pt>
                <c:pt idx="1628">
                  <c:v>42179</c:v>
                </c:pt>
                <c:pt idx="1629">
                  <c:v>42180</c:v>
                </c:pt>
                <c:pt idx="1630">
                  <c:v>42181</c:v>
                </c:pt>
                <c:pt idx="1631">
                  <c:v>42184</c:v>
                </c:pt>
                <c:pt idx="1632">
                  <c:v>42185</c:v>
                </c:pt>
                <c:pt idx="1633">
                  <c:v>42186</c:v>
                </c:pt>
                <c:pt idx="1634">
                  <c:v>42187</c:v>
                </c:pt>
                <c:pt idx="1635">
                  <c:v>42191</c:v>
                </c:pt>
                <c:pt idx="1636">
                  <c:v>42192</c:v>
                </c:pt>
                <c:pt idx="1637">
                  <c:v>42193</c:v>
                </c:pt>
                <c:pt idx="1638">
                  <c:v>42194</c:v>
                </c:pt>
                <c:pt idx="1639">
                  <c:v>42195</c:v>
                </c:pt>
                <c:pt idx="1640">
                  <c:v>42198</c:v>
                </c:pt>
                <c:pt idx="1641">
                  <c:v>42199</c:v>
                </c:pt>
                <c:pt idx="1642">
                  <c:v>42200</c:v>
                </c:pt>
                <c:pt idx="1643">
                  <c:v>42201</c:v>
                </c:pt>
                <c:pt idx="1644">
                  <c:v>42202</c:v>
                </c:pt>
                <c:pt idx="1645">
                  <c:v>42205</c:v>
                </c:pt>
                <c:pt idx="1646">
                  <c:v>42206</c:v>
                </c:pt>
                <c:pt idx="1647">
                  <c:v>42207</c:v>
                </c:pt>
                <c:pt idx="1648">
                  <c:v>42208</c:v>
                </c:pt>
                <c:pt idx="1649">
                  <c:v>42209</c:v>
                </c:pt>
                <c:pt idx="1650">
                  <c:v>42212</c:v>
                </c:pt>
                <c:pt idx="1651">
                  <c:v>42213</c:v>
                </c:pt>
                <c:pt idx="1652">
                  <c:v>42214</c:v>
                </c:pt>
                <c:pt idx="1653">
                  <c:v>42215</c:v>
                </c:pt>
                <c:pt idx="1654">
                  <c:v>42216</c:v>
                </c:pt>
                <c:pt idx="1655">
                  <c:v>42219</c:v>
                </c:pt>
                <c:pt idx="1656">
                  <c:v>42220</c:v>
                </c:pt>
                <c:pt idx="1657">
                  <c:v>42221</c:v>
                </c:pt>
                <c:pt idx="1658">
                  <c:v>42222</c:v>
                </c:pt>
                <c:pt idx="1659">
                  <c:v>42223</c:v>
                </c:pt>
                <c:pt idx="1660">
                  <c:v>42226</c:v>
                </c:pt>
                <c:pt idx="1661">
                  <c:v>42227</c:v>
                </c:pt>
                <c:pt idx="1662">
                  <c:v>42228</c:v>
                </c:pt>
                <c:pt idx="1663">
                  <c:v>42229</c:v>
                </c:pt>
                <c:pt idx="1664">
                  <c:v>42230</c:v>
                </c:pt>
                <c:pt idx="1665">
                  <c:v>42233</c:v>
                </c:pt>
                <c:pt idx="1666">
                  <c:v>42234</c:v>
                </c:pt>
                <c:pt idx="1667">
                  <c:v>42235</c:v>
                </c:pt>
                <c:pt idx="1668">
                  <c:v>42236</c:v>
                </c:pt>
                <c:pt idx="1669">
                  <c:v>42237</c:v>
                </c:pt>
                <c:pt idx="1670">
                  <c:v>42240</c:v>
                </c:pt>
                <c:pt idx="1671">
                  <c:v>42241</c:v>
                </c:pt>
                <c:pt idx="1672">
                  <c:v>42242</c:v>
                </c:pt>
                <c:pt idx="1673">
                  <c:v>42243</c:v>
                </c:pt>
                <c:pt idx="1674">
                  <c:v>42244</c:v>
                </c:pt>
                <c:pt idx="1675">
                  <c:v>42247</c:v>
                </c:pt>
                <c:pt idx="1676">
                  <c:v>42248</c:v>
                </c:pt>
                <c:pt idx="1677">
                  <c:v>42249</c:v>
                </c:pt>
                <c:pt idx="1678">
                  <c:v>42250</c:v>
                </c:pt>
                <c:pt idx="1679">
                  <c:v>42251</c:v>
                </c:pt>
                <c:pt idx="1680">
                  <c:v>42255</c:v>
                </c:pt>
                <c:pt idx="1681">
                  <c:v>42256</c:v>
                </c:pt>
                <c:pt idx="1682">
                  <c:v>42257</c:v>
                </c:pt>
                <c:pt idx="1683">
                  <c:v>42258</c:v>
                </c:pt>
                <c:pt idx="1684">
                  <c:v>42261</c:v>
                </c:pt>
                <c:pt idx="1685">
                  <c:v>42262</c:v>
                </c:pt>
                <c:pt idx="1686">
                  <c:v>42263</c:v>
                </c:pt>
                <c:pt idx="1687">
                  <c:v>42264</c:v>
                </c:pt>
                <c:pt idx="1688">
                  <c:v>42265</c:v>
                </c:pt>
                <c:pt idx="1689">
                  <c:v>42268</c:v>
                </c:pt>
                <c:pt idx="1690">
                  <c:v>42269</c:v>
                </c:pt>
                <c:pt idx="1691">
                  <c:v>42270</c:v>
                </c:pt>
                <c:pt idx="1692">
                  <c:v>42271</c:v>
                </c:pt>
                <c:pt idx="1693">
                  <c:v>42272</c:v>
                </c:pt>
                <c:pt idx="1694">
                  <c:v>42275</c:v>
                </c:pt>
                <c:pt idx="1695">
                  <c:v>42276</c:v>
                </c:pt>
                <c:pt idx="1696">
                  <c:v>42277</c:v>
                </c:pt>
                <c:pt idx="1697">
                  <c:v>42278</c:v>
                </c:pt>
                <c:pt idx="1698">
                  <c:v>42279</c:v>
                </c:pt>
                <c:pt idx="1699">
                  <c:v>42282</c:v>
                </c:pt>
                <c:pt idx="1700">
                  <c:v>42283</c:v>
                </c:pt>
                <c:pt idx="1701">
                  <c:v>42284</c:v>
                </c:pt>
                <c:pt idx="1702">
                  <c:v>42285</c:v>
                </c:pt>
                <c:pt idx="1703">
                  <c:v>42286</c:v>
                </c:pt>
                <c:pt idx="1704">
                  <c:v>42289</c:v>
                </c:pt>
                <c:pt idx="1705">
                  <c:v>42290</c:v>
                </c:pt>
                <c:pt idx="1706">
                  <c:v>42291</c:v>
                </c:pt>
                <c:pt idx="1707">
                  <c:v>42292</c:v>
                </c:pt>
                <c:pt idx="1708">
                  <c:v>42293</c:v>
                </c:pt>
                <c:pt idx="1709">
                  <c:v>42296</c:v>
                </c:pt>
                <c:pt idx="1710">
                  <c:v>42297</c:v>
                </c:pt>
                <c:pt idx="1711">
                  <c:v>42298</c:v>
                </c:pt>
                <c:pt idx="1712">
                  <c:v>42299</c:v>
                </c:pt>
                <c:pt idx="1713">
                  <c:v>42300</c:v>
                </c:pt>
                <c:pt idx="1714">
                  <c:v>42303</c:v>
                </c:pt>
                <c:pt idx="1715">
                  <c:v>42304</c:v>
                </c:pt>
                <c:pt idx="1716">
                  <c:v>42305</c:v>
                </c:pt>
                <c:pt idx="1717">
                  <c:v>42306</c:v>
                </c:pt>
                <c:pt idx="1718">
                  <c:v>42307</c:v>
                </c:pt>
                <c:pt idx="1719">
                  <c:v>42310</c:v>
                </c:pt>
                <c:pt idx="1720">
                  <c:v>42311</c:v>
                </c:pt>
                <c:pt idx="1721">
                  <c:v>42312</c:v>
                </c:pt>
                <c:pt idx="1722">
                  <c:v>42313</c:v>
                </c:pt>
                <c:pt idx="1723">
                  <c:v>42314</c:v>
                </c:pt>
                <c:pt idx="1724">
                  <c:v>42317</c:v>
                </c:pt>
                <c:pt idx="1725">
                  <c:v>42318</c:v>
                </c:pt>
                <c:pt idx="1726">
                  <c:v>42319</c:v>
                </c:pt>
                <c:pt idx="1727">
                  <c:v>42320</c:v>
                </c:pt>
                <c:pt idx="1728">
                  <c:v>42321</c:v>
                </c:pt>
                <c:pt idx="1729">
                  <c:v>42324</c:v>
                </c:pt>
                <c:pt idx="1730">
                  <c:v>42325</c:v>
                </c:pt>
                <c:pt idx="1731">
                  <c:v>42326</c:v>
                </c:pt>
                <c:pt idx="1732">
                  <c:v>42327</c:v>
                </c:pt>
                <c:pt idx="1733">
                  <c:v>42328</c:v>
                </c:pt>
                <c:pt idx="1734">
                  <c:v>42331</c:v>
                </c:pt>
                <c:pt idx="1735">
                  <c:v>42332</c:v>
                </c:pt>
                <c:pt idx="1736">
                  <c:v>42333</c:v>
                </c:pt>
                <c:pt idx="1737">
                  <c:v>42335</c:v>
                </c:pt>
                <c:pt idx="1738">
                  <c:v>42338</c:v>
                </c:pt>
                <c:pt idx="1739">
                  <c:v>42339</c:v>
                </c:pt>
                <c:pt idx="1740">
                  <c:v>42340</c:v>
                </c:pt>
                <c:pt idx="1741">
                  <c:v>42341</c:v>
                </c:pt>
                <c:pt idx="1742">
                  <c:v>42342</c:v>
                </c:pt>
                <c:pt idx="1743">
                  <c:v>42345</c:v>
                </c:pt>
                <c:pt idx="1744">
                  <c:v>42346</c:v>
                </c:pt>
                <c:pt idx="1745">
                  <c:v>42347</c:v>
                </c:pt>
                <c:pt idx="1746">
                  <c:v>42348</c:v>
                </c:pt>
                <c:pt idx="1747">
                  <c:v>42349</c:v>
                </c:pt>
                <c:pt idx="1748">
                  <c:v>42352</c:v>
                </c:pt>
                <c:pt idx="1749">
                  <c:v>42353</c:v>
                </c:pt>
                <c:pt idx="1750">
                  <c:v>42354</c:v>
                </c:pt>
                <c:pt idx="1751">
                  <c:v>42355</c:v>
                </c:pt>
                <c:pt idx="1752">
                  <c:v>42356</c:v>
                </c:pt>
                <c:pt idx="1753">
                  <c:v>42359</c:v>
                </c:pt>
                <c:pt idx="1754">
                  <c:v>42360</c:v>
                </c:pt>
                <c:pt idx="1755">
                  <c:v>42361</c:v>
                </c:pt>
                <c:pt idx="1756">
                  <c:v>42362</c:v>
                </c:pt>
                <c:pt idx="1757">
                  <c:v>42366</c:v>
                </c:pt>
                <c:pt idx="1758">
                  <c:v>42367</c:v>
                </c:pt>
                <c:pt idx="1759">
                  <c:v>42368</c:v>
                </c:pt>
                <c:pt idx="1760">
                  <c:v>42369</c:v>
                </c:pt>
                <c:pt idx="1761">
                  <c:v>42373</c:v>
                </c:pt>
                <c:pt idx="1762">
                  <c:v>42374</c:v>
                </c:pt>
                <c:pt idx="1763">
                  <c:v>42375</c:v>
                </c:pt>
                <c:pt idx="1764">
                  <c:v>42376</c:v>
                </c:pt>
                <c:pt idx="1765">
                  <c:v>42377</c:v>
                </c:pt>
                <c:pt idx="1766">
                  <c:v>42380</c:v>
                </c:pt>
                <c:pt idx="1767">
                  <c:v>42381</c:v>
                </c:pt>
                <c:pt idx="1768">
                  <c:v>42382</c:v>
                </c:pt>
                <c:pt idx="1769">
                  <c:v>42383</c:v>
                </c:pt>
                <c:pt idx="1770">
                  <c:v>42384</c:v>
                </c:pt>
                <c:pt idx="1771">
                  <c:v>42388</c:v>
                </c:pt>
                <c:pt idx="1772">
                  <c:v>42389</c:v>
                </c:pt>
                <c:pt idx="1773">
                  <c:v>42390</c:v>
                </c:pt>
                <c:pt idx="1774">
                  <c:v>42391</c:v>
                </c:pt>
                <c:pt idx="1775">
                  <c:v>42394</c:v>
                </c:pt>
                <c:pt idx="1776">
                  <c:v>42395</c:v>
                </c:pt>
                <c:pt idx="1777">
                  <c:v>42396</c:v>
                </c:pt>
                <c:pt idx="1778">
                  <c:v>42397</c:v>
                </c:pt>
                <c:pt idx="1779">
                  <c:v>42398</c:v>
                </c:pt>
                <c:pt idx="1780">
                  <c:v>42401</c:v>
                </c:pt>
                <c:pt idx="1781">
                  <c:v>42402</c:v>
                </c:pt>
                <c:pt idx="1782">
                  <c:v>42403</c:v>
                </c:pt>
                <c:pt idx="1783">
                  <c:v>42404</c:v>
                </c:pt>
                <c:pt idx="1784">
                  <c:v>42405</c:v>
                </c:pt>
                <c:pt idx="1785">
                  <c:v>42408</c:v>
                </c:pt>
                <c:pt idx="1786">
                  <c:v>42409</c:v>
                </c:pt>
                <c:pt idx="1787">
                  <c:v>42410</c:v>
                </c:pt>
                <c:pt idx="1788">
                  <c:v>42411</c:v>
                </c:pt>
                <c:pt idx="1789">
                  <c:v>42412</c:v>
                </c:pt>
                <c:pt idx="1790">
                  <c:v>42416</c:v>
                </c:pt>
                <c:pt idx="1791">
                  <c:v>42417</c:v>
                </c:pt>
                <c:pt idx="1792">
                  <c:v>42418</c:v>
                </c:pt>
                <c:pt idx="1793">
                  <c:v>42419</c:v>
                </c:pt>
                <c:pt idx="1794">
                  <c:v>42422</c:v>
                </c:pt>
                <c:pt idx="1795">
                  <c:v>42423</c:v>
                </c:pt>
                <c:pt idx="1796">
                  <c:v>42424</c:v>
                </c:pt>
                <c:pt idx="1797">
                  <c:v>42425</c:v>
                </c:pt>
                <c:pt idx="1798">
                  <c:v>42426</c:v>
                </c:pt>
                <c:pt idx="1799">
                  <c:v>42429</c:v>
                </c:pt>
                <c:pt idx="1800">
                  <c:v>42430</c:v>
                </c:pt>
                <c:pt idx="1801">
                  <c:v>42431</c:v>
                </c:pt>
                <c:pt idx="1802">
                  <c:v>42432</c:v>
                </c:pt>
                <c:pt idx="1803">
                  <c:v>42433</c:v>
                </c:pt>
                <c:pt idx="1804">
                  <c:v>42436</c:v>
                </c:pt>
                <c:pt idx="1805">
                  <c:v>42437</c:v>
                </c:pt>
                <c:pt idx="1806">
                  <c:v>42438</c:v>
                </c:pt>
                <c:pt idx="1807">
                  <c:v>42439</c:v>
                </c:pt>
                <c:pt idx="1808">
                  <c:v>42440</c:v>
                </c:pt>
                <c:pt idx="1809">
                  <c:v>42443</c:v>
                </c:pt>
                <c:pt idx="1810">
                  <c:v>42444</c:v>
                </c:pt>
                <c:pt idx="1811">
                  <c:v>42445</c:v>
                </c:pt>
                <c:pt idx="1812">
                  <c:v>42446</c:v>
                </c:pt>
                <c:pt idx="1813">
                  <c:v>42447</c:v>
                </c:pt>
                <c:pt idx="1814">
                  <c:v>42450</c:v>
                </c:pt>
                <c:pt idx="1815">
                  <c:v>42451</c:v>
                </c:pt>
                <c:pt idx="1816">
                  <c:v>42452</c:v>
                </c:pt>
                <c:pt idx="1817">
                  <c:v>42453</c:v>
                </c:pt>
                <c:pt idx="1818">
                  <c:v>42457</c:v>
                </c:pt>
                <c:pt idx="1819">
                  <c:v>42458</c:v>
                </c:pt>
                <c:pt idx="1820">
                  <c:v>42459</c:v>
                </c:pt>
                <c:pt idx="1821">
                  <c:v>42460</c:v>
                </c:pt>
                <c:pt idx="1822">
                  <c:v>42461</c:v>
                </c:pt>
                <c:pt idx="1823">
                  <c:v>42464</c:v>
                </c:pt>
                <c:pt idx="1824">
                  <c:v>42465</c:v>
                </c:pt>
                <c:pt idx="1825">
                  <c:v>42466</c:v>
                </c:pt>
                <c:pt idx="1826">
                  <c:v>42467</c:v>
                </c:pt>
                <c:pt idx="1827">
                  <c:v>42468</c:v>
                </c:pt>
                <c:pt idx="1828">
                  <c:v>42471</c:v>
                </c:pt>
                <c:pt idx="1829">
                  <c:v>42472</c:v>
                </c:pt>
                <c:pt idx="1830">
                  <c:v>42473</c:v>
                </c:pt>
                <c:pt idx="1831">
                  <c:v>42474</c:v>
                </c:pt>
                <c:pt idx="1832">
                  <c:v>42475</c:v>
                </c:pt>
                <c:pt idx="1833">
                  <c:v>42478</c:v>
                </c:pt>
                <c:pt idx="1834">
                  <c:v>42479</c:v>
                </c:pt>
                <c:pt idx="1835">
                  <c:v>42480</c:v>
                </c:pt>
                <c:pt idx="1836">
                  <c:v>42481</c:v>
                </c:pt>
                <c:pt idx="1837">
                  <c:v>42482</c:v>
                </c:pt>
                <c:pt idx="1838">
                  <c:v>42485</c:v>
                </c:pt>
                <c:pt idx="1839">
                  <c:v>42486</c:v>
                </c:pt>
                <c:pt idx="1840">
                  <c:v>42487</c:v>
                </c:pt>
                <c:pt idx="1841">
                  <c:v>42488</c:v>
                </c:pt>
                <c:pt idx="1842">
                  <c:v>42489</c:v>
                </c:pt>
                <c:pt idx="1843">
                  <c:v>42492</c:v>
                </c:pt>
                <c:pt idx="1844">
                  <c:v>42493</c:v>
                </c:pt>
                <c:pt idx="1845">
                  <c:v>42494</c:v>
                </c:pt>
                <c:pt idx="1846">
                  <c:v>42495</c:v>
                </c:pt>
                <c:pt idx="1847">
                  <c:v>42496</c:v>
                </c:pt>
                <c:pt idx="1848">
                  <c:v>42499</c:v>
                </c:pt>
                <c:pt idx="1849">
                  <c:v>42500</c:v>
                </c:pt>
                <c:pt idx="1850">
                  <c:v>42501</c:v>
                </c:pt>
                <c:pt idx="1851">
                  <c:v>42502</c:v>
                </c:pt>
                <c:pt idx="1852">
                  <c:v>42503</c:v>
                </c:pt>
                <c:pt idx="1853">
                  <c:v>42506</c:v>
                </c:pt>
                <c:pt idx="1854">
                  <c:v>42507</c:v>
                </c:pt>
                <c:pt idx="1855">
                  <c:v>42508</c:v>
                </c:pt>
                <c:pt idx="1856">
                  <c:v>42509</c:v>
                </c:pt>
                <c:pt idx="1857">
                  <c:v>42510</c:v>
                </c:pt>
                <c:pt idx="1858">
                  <c:v>42513</c:v>
                </c:pt>
                <c:pt idx="1859">
                  <c:v>42514</c:v>
                </c:pt>
                <c:pt idx="1860">
                  <c:v>42515</c:v>
                </c:pt>
                <c:pt idx="1861">
                  <c:v>42516</c:v>
                </c:pt>
                <c:pt idx="1862">
                  <c:v>42517</c:v>
                </c:pt>
                <c:pt idx="1863">
                  <c:v>42521</c:v>
                </c:pt>
                <c:pt idx="1864">
                  <c:v>42522</c:v>
                </c:pt>
                <c:pt idx="1865">
                  <c:v>42523</c:v>
                </c:pt>
                <c:pt idx="1866">
                  <c:v>42524</c:v>
                </c:pt>
                <c:pt idx="1867">
                  <c:v>42527</c:v>
                </c:pt>
                <c:pt idx="1868">
                  <c:v>42528</c:v>
                </c:pt>
                <c:pt idx="1869">
                  <c:v>42529</c:v>
                </c:pt>
                <c:pt idx="1870">
                  <c:v>42530</c:v>
                </c:pt>
                <c:pt idx="1871">
                  <c:v>42531</c:v>
                </c:pt>
                <c:pt idx="1872">
                  <c:v>42534</c:v>
                </c:pt>
                <c:pt idx="1873">
                  <c:v>42535</c:v>
                </c:pt>
                <c:pt idx="1874">
                  <c:v>42536</c:v>
                </c:pt>
                <c:pt idx="1875">
                  <c:v>42537</c:v>
                </c:pt>
                <c:pt idx="1876">
                  <c:v>42538</c:v>
                </c:pt>
                <c:pt idx="1877">
                  <c:v>42541</c:v>
                </c:pt>
                <c:pt idx="1878">
                  <c:v>42542</c:v>
                </c:pt>
                <c:pt idx="1879">
                  <c:v>42543</c:v>
                </c:pt>
                <c:pt idx="1880">
                  <c:v>42544</c:v>
                </c:pt>
                <c:pt idx="1881">
                  <c:v>42545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42556</c:v>
                </c:pt>
                <c:pt idx="1888">
                  <c:v>42557</c:v>
                </c:pt>
                <c:pt idx="1889">
                  <c:v>42558</c:v>
                </c:pt>
                <c:pt idx="1890">
                  <c:v>42559</c:v>
                </c:pt>
                <c:pt idx="1891">
                  <c:v>42562</c:v>
                </c:pt>
                <c:pt idx="1892">
                  <c:v>42563</c:v>
                </c:pt>
                <c:pt idx="1893">
                  <c:v>42564</c:v>
                </c:pt>
                <c:pt idx="1894">
                  <c:v>42565</c:v>
                </c:pt>
                <c:pt idx="1895">
                  <c:v>42566</c:v>
                </c:pt>
                <c:pt idx="1896">
                  <c:v>42569</c:v>
                </c:pt>
                <c:pt idx="1897">
                  <c:v>42570</c:v>
                </c:pt>
                <c:pt idx="1898">
                  <c:v>42571</c:v>
                </c:pt>
                <c:pt idx="1899">
                  <c:v>42572</c:v>
                </c:pt>
                <c:pt idx="1900">
                  <c:v>42573</c:v>
                </c:pt>
                <c:pt idx="1901">
                  <c:v>42576</c:v>
                </c:pt>
                <c:pt idx="1902">
                  <c:v>42577</c:v>
                </c:pt>
                <c:pt idx="1903">
                  <c:v>42578</c:v>
                </c:pt>
                <c:pt idx="1904">
                  <c:v>42579</c:v>
                </c:pt>
                <c:pt idx="1905">
                  <c:v>42580</c:v>
                </c:pt>
                <c:pt idx="1906">
                  <c:v>42583</c:v>
                </c:pt>
                <c:pt idx="1907">
                  <c:v>42584</c:v>
                </c:pt>
                <c:pt idx="1908">
                  <c:v>42585</c:v>
                </c:pt>
                <c:pt idx="1909">
                  <c:v>42586</c:v>
                </c:pt>
                <c:pt idx="1910">
                  <c:v>42587</c:v>
                </c:pt>
                <c:pt idx="1911">
                  <c:v>42590</c:v>
                </c:pt>
                <c:pt idx="1912">
                  <c:v>42591</c:v>
                </c:pt>
                <c:pt idx="1913">
                  <c:v>42592</c:v>
                </c:pt>
                <c:pt idx="1914">
                  <c:v>42593</c:v>
                </c:pt>
                <c:pt idx="1915">
                  <c:v>42594</c:v>
                </c:pt>
                <c:pt idx="1916">
                  <c:v>42597</c:v>
                </c:pt>
                <c:pt idx="1917">
                  <c:v>42598</c:v>
                </c:pt>
                <c:pt idx="1918">
                  <c:v>42599</c:v>
                </c:pt>
                <c:pt idx="1919">
                  <c:v>42600</c:v>
                </c:pt>
                <c:pt idx="1920">
                  <c:v>42601</c:v>
                </c:pt>
                <c:pt idx="1921">
                  <c:v>42604</c:v>
                </c:pt>
                <c:pt idx="1922">
                  <c:v>42605</c:v>
                </c:pt>
                <c:pt idx="1923">
                  <c:v>42606</c:v>
                </c:pt>
                <c:pt idx="1924">
                  <c:v>42607</c:v>
                </c:pt>
                <c:pt idx="1925">
                  <c:v>42608</c:v>
                </c:pt>
                <c:pt idx="1926">
                  <c:v>42611</c:v>
                </c:pt>
                <c:pt idx="1927">
                  <c:v>42612</c:v>
                </c:pt>
                <c:pt idx="1928">
                  <c:v>42613</c:v>
                </c:pt>
                <c:pt idx="1929">
                  <c:v>42614</c:v>
                </c:pt>
                <c:pt idx="1930">
                  <c:v>42615</c:v>
                </c:pt>
                <c:pt idx="1931">
                  <c:v>42619</c:v>
                </c:pt>
                <c:pt idx="1932">
                  <c:v>42620</c:v>
                </c:pt>
                <c:pt idx="1933">
                  <c:v>42621</c:v>
                </c:pt>
                <c:pt idx="1934">
                  <c:v>42622</c:v>
                </c:pt>
                <c:pt idx="1935">
                  <c:v>42625</c:v>
                </c:pt>
                <c:pt idx="1936">
                  <c:v>42626</c:v>
                </c:pt>
                <c:pt idx="1937">
                  <c:v>42627</c:v>
                </c:pt>
                <c:pt idx="1938">
                  <c:v>42628</c:v>
                </c:pt>
                <c:pt idx="1939">
                  <c:v>42629</c:v>
                </c:pt>
                <c:pt idx="1940">
                  <c:v>42632</c:v>
                </c:pt>
                <c:pt idx="1941">
                  <c:v>42633</c:v>
                </c:pt>
                <c:pt idx="1942">
                  <c:v>42634</c:v>
                </c:pt>
                <c:pt idx="1943">
                  <c:v>42635</c:v>
                </c:pt>
                <c:pt idx="1944">
                  <c:v>42636</c:v>
                </c:pt>
                <c:pt idx="1945">
                  <c:v>42639</c:v>
                </c:pt>
                <c:pt idx="1946">
                  <c:v>42640</c:v>
                </c:pt>
                <c:pt idx="1947">
                  <c:v>42641</c:v>
                </c:pt>
                <c:pt idx="1948">
                  <c:v>42642</c:v>
                </c:pt>
                <c:pt idx="1949">
                  <c:v>42643</c:v>
                </c:pt>
                <c:pt idx="1950">
                  <c:v>42646</c:v>
                </c:pt>
                <c:pt idx="1951">
                  <c:v>42647</c:v>
                </c:pt>
                <c:pt idx="1952">
                  <c:v>42648</c:v>
                </c:pt>
                <c:pt idx="1953">
                  <c:v>42649</c:v>
                </c:pt>
                <c:pt idx="1954">
                  <c:v>42650</c:v>
                </c:pt>
                <c:pt idx="1955">
                  <c:v>42653</c:v>
                </c:pt>
                <c:pt idx="1956">
                  <c:v>42654</c:v>
                </c:pt>
                <c:pt idx="1957">
                  <c:v>42655</c:v>
                </c:pt>
                <c:pt idx="1958">
                  <c:v>42656</c:v>
                </c:pt>
                <c:pt idx="1959">
                  <c:v>42657</c:v>
                </c:pt>
                <c:pt idx="1960">
                  <c:v>42660</c:v>
                </c:pt>
                <c:pt idx="1961">
                  <c:v>42661</c:v>
                </c:pt>
                <c:pt idx="1962">
                  <c:v>42662</c:v>
                </c:pt>
                <c:pt idx="1963">
                  <c:v>42663</c:v>
                </c:pt>
                <c:pt idx="1964">
                  <c:v>42664</c:v>
                </c:pt>
                <c:pt idx="1965">
                  <c:v>42667</c:v>
                </c:pt>
                <c:pt idx="1966">
                  <c:v>42668</c:v>
                </c:pt>
                <c:pt idx="1967">
                  <c:v>42669</c:v>
                </c:pt>
                <c:pt idx="1968">
                  <c:v>42670</c:v>
                </c:pt>
                <c:pt idx="1969">
                  <c:v>42671</c:v>
                </c:pt>
                <c:pt idx="1970">
                  <c:v>42674</c:v>
                </c:pt>
                <c:pt idx="1971">
                  <c:v>42675</c:v>
                </c:pt>
                <c:pt idx="1972">
                  <c:v>42676</c:v>
                </c:pt>
                <c:pt idx="1973">
                  <c:v>42677</c:v>
                </c:pt>
                <c:pt idx="1974">
                  <c:v>42678</c:v>
                </c:pt>
                <c:pt idx="1975">
                  <c:v>42681</c:v>
                </c:pt>
                <c:pt idx="1976">
                  <c:v>42682</c:v>
                </c:pt>
                <c:pt idx="1977">
                  <c:v>42683</c:v>
                </c:pt>
                <c:pt idx="1978">
                  <c:v>42684</c:v>
                </c:pt>
                <c:pt idx="1979">
                  <c:v>42685</c:v>
                </c:pt>
                <c:pt idx="1980">
                  <c:v>42688</c:v>
                </c:pt>
                <c:pt idx="1981">
                  <c:v>42689</c:v>
                </c:pt>
                <c:pt idx="1982">
                  <c:v>42690</c:v>
                </c:pt>
                <c:pt idx="1983">
                  <c:v>42691</c:v>
                </c:pt>
                <c:pt idx="1984">
                  <c:v>42692</c:v>
                </c:pt>
                <c:pt idx="1985">
                  <c:v>42695</c:v>
                </c:pt>
                <c:pt idx="1986">
                  <c:v>42696</c:v>
                </c:pt>
                <c:pt idx="1987">
                  <c:v>42697</c:v>
                </c:pt>
                <c:pt idx="1988">
                  <c:v>42699</c:v>
                </c:pt>
                <c:pt idx="1989">
                  <c:v>42702</c:v>
                </c:pt>
                <c:pt idx="1990">
                  <c:v>42703</c:v>
                </c:pt>
                <c:pt idx="1991">
                  <c:v>42704</c:v>
                </c:pt>
                <c:pt idx="1992">
                  <c:v>42705</c:v>
                </c:pt>
                <c:pt idx="1993">
                  <c:v>42706</c:v>
                </c:pt>
                <c:pt idx="1994">
                  <c:v>42709</c:v>
                </c:pt>
                <c:pt idx="1995">
                  <c:v>42710</c:v>
                </c:pt>
                <c:pt idx="1996">
                  <c:v>42711</c:v>
                </c:pt>
                <c:pt idx="1997">
                  <c:v>42712</c:v>
                </c:pt>
                <c:pt idx="1998">
                  <c:v>42713</c:v>
                </c:pt>
                <c:pt idx="1999">
                  <c:v>42716</c:v>
                </c:pt>
                <c:pt idx="2000">
                  <c:v>42717</c:v>
                </c:pt>
                <c:pt idx="2001">
                  <c:v>42718</c:v>
                </c:pt>
                <c:pt idx="2002">
                  <c:v>42719</c:v>
                </c:pt>
                <c:pt idx="2003">
                  <c:v>42720</c:v>
                </c:pt>
                <c:pt idx="2004">
                  <c:v>42723</c:v>
                </c:pt>
                <c:pt idx="2005">
                  <c:v>42724</c:v>
                </c:pt>
                <c:pt idx="2006">
                  <c:v>42725</c:v>
                </c:pt>
                <c:pt idx="2007">
                  <c:v>42726</c:v>
                </c:pt>
                <c:pt idx="2008">
                  <c:v>42727</c:v>
                </c:pt>
                <c:pt idx="2009">
                  <c:v>42731</c:v>
                </c:pt>
                <c:pt idx="2010">
                  <c:v>42732</c:v>
                </c:pt>
                <c:pt idx="2011">
                  <c:v>42733</c:v>
                </c:pt>
                <c:pt idx="2012">
                  <c:v>42734</c:v>
                </c:pt>
                <c:pt idx="2013">
                  <c:v>42738</c:v>
                </c:pt>
                <c:pt idx="2014">
                  <c:v>42739</c:v>
                </c:pt>
                <c:pt idx="2015">
                  <c:v>42740</c:v>
                </c:pt>
                <c:pt idx="2016">
                  <c:v>42741</c:v>
                </c:pt>
                <c:pt idx="2017">
                  <c:v>42744</c:v>
                </c:pt>
                <c:pt idx="2018">
                  <c:v>42745</c:v>
                </c:pt>
                <c:pt idx="2019">
                  <c:v>42746</c:v>
                </c:pt>
                <c:pt idx="2020">
                  <c:v>42747</c:v>
                </c:pt>
                <c:pt idx="2021">
                  <c:v>42748</c:v>
                </c:pt>
                <c:pt idx="2022">
                  <c:v>42752</c:v>
                </c:pt>
                <c:pt idx="2023">
                  <c:v>42753</c:v>
                </c:pt>
                <c:pt idx="2024">
                  <c:v>42754</c:v>
                </c:pt>
                <c:pt idx="2025">
                  <c:v>42755</c:v>
                </c:pt>
                <c:pt idx="2026">
                  <c:v>42758</c:v>
                </c:pt>
                <c:pt idx="2027">
                  <c:v>42759</c:v>
                </c:pt>
                <c:pt idx="2028">
                  <c:v>42760</c:v>
                </c:pt>
                <c:pt idx="2029">
                  <c:v>42761</c:v>
                </c:pt>
                <c:pt idx="2030">
                  <c:v>42762</c:v>
                </c:pt>
                <c:pt idx="2031">
                  <c:v>42765</c:v>
                </c:pt>
                <c:pt idx="2032">
                  <c:v>42766</c:v>
                </c:pt>
                <c:pt idx="2033">
                  <c:v>42767</c:v>
                </c:pt>
                <c:pt idx="2034">
                  <c:v>42768</c:v>
                </c:pt>
                <c:pt idx="2035">
                  <c:v>42769</c:v>
                </c:pt>
                <c:pt idx="2036">
                  <c:v>42772</c:v>
                </c:pt>
                <c:pt idx="2037">
                  <c:v>42773</c:v>
                </c:pt>
                <c:pt idx="2038">
                  <c:v>42774</c:v>
                </c:pt>
                <c:pt idx="2039">
                  <c:v>42775</c:v>
                </c:pt>
                <c:pt idx="2040">
                  <c:v>42776</c:v>
                </c:pt>
                <c:pt idx="2041">
                  <c:v>42779</c:v>
                </c:pt>
                <c:pt idx="2042">
                  <c:v>42780</c:v>
                </c:pt>
                <c:pt idx="2043">
                  <c:v>42781</c:v>
                </c:pt>
                <c:pt idx="2044">
                  <c:v>42782</c:v>
                </c:pt>
                <c:pt idx="2045">
                  <c:v>42783</c:v>
                </c:pt>
                <c:pt idx="2046">
                  <c:v>42787</c:v>
                </c:pt>
                <c:pt idx="2047">
                  <c:v>42788</c:v>
                </c:pt>
                <c:pt idx="2048">
                  <c:v>42789</c:v>
                </c:pt>
                <c:pt idx="2049">
                  <c:v>42790</c:v>
                </c:pt>
                <c:pt idx="2050">
                  <c:v>42793</c:v>
                </c:pt>
                <c:pt idx="2051">
                  <c:v>42794</c:v>
                </c:pt>
                <c:pt idx="2052">
                  <c:v>42795</c:v>
                </c:pt>
                <c:pt idx="2053">
                  <c:v>42796</c:v>
                </c:pt>
                <c:pt idx="2054">
                  <c:v>42797</c:v>
                </c:pt>
                <c:pt idx="2055">
                  <c:v>42800</c:v>
                </c:pt>
                <c:pt idx="2056">
                  <c:v>42801</c:v>
                </c:pt>
                <c:pt idx="2057">
                  <c:v>42802</c:v>
                </c:pt>
                <c:pt idx="2058">
                  <c:v>42803</c:v>
                </c:pt>
                <c:pt idx="2059">
                  <c:v>42804</c:v>
                </c:pt>
                <c:pt idx="2060">
                  <c:v>42807</c:v>
                </c:pt>
                <c:pt idx="2061">
                  <c:v>42808</c:v>
                </c:pt>
                <c:pt idx="2062">
                  <c:v>42809</c:v>
                </c:pt>
                <c:pt idx="2063">
                  <c:v>42810</c:v>
                </c:pt>
                <c:pt idx="2064">
                  <c:v>42811</c:v>
                </c:pt>
                <c:pt idx="2065">
                  <c:v>42814</c:v>
                </c:pt>
                <c:pt idx="2066">
                  <c:v>42815</c:v>
                </c:pt>
                <c:pt idx="2067">
                  <c:v>42816</c:v>
                </c:pt>
                <c:pt idx="2068">
                  <c:v>42817</c:v>
                </c:pt>
                <c:pt idx="2069">
                  <c:v>42818</c:v>
                </c:pt>
                <c:pt idx="2070">
                  <c:v>42821</c:v>
                </c:pt>
                <c:pt idx="2071">
                  <c:v>42822</c:v>
                </c:pt>
                <c:pt idx="2072">
                  <c:v>42823</c:v>
                </c:pt>
                <c:pt idx="2073">
                  <c:v>42824</c:v>
                </c:pt>
                <c:pt idx="2074">
                  <c:v>42825</c:v>
                </c:pt>
                <c:pt idx="2075">
                  <c:v>42828</c:v>
                </c:pt>
                <c:pt idx="2076">
                  <c:v>42829</c:v>
                </c:pt>
                <c:pt idx="2077">
                  <c:v>42830</c:v>
                </c:pt>
                <c:pt idx="2078">
                  <c:v>42831</c:v>
                </c:pt>
                <c:pt idx="2079">
                  <c:v>42832</c:v>
                </c:pt>
                <c:pt idx="2080">
                  <c:v>42835</c:v>
                </c:pt>
                <c:pt idx="2081">
                  <c:v>42836</c:v>
                </c:pt>
                <c:pt idx="2082">
                  <c:v>42837</c:v>
                </c:pt>
                <c:pt idx="2083">
                  <c:v>42838</c:v>
                </c:pt>
                <c:pt idx="2084">
                  <c:v>42842</c:v>
                </c:pt>
                <c:pt idx="2085">
                  <c:v>42843</c:v>
                </c:pt>
                <c:pt idx="2086">
                  <c:v>42844</c:v>
                </c:pt>
                <c:pt idx="2087">
                  <c:v>42845</c:v>
                </c:pt>
                <c:pt idx="2088">
                  <c:v>42846</c:v>
                </c:pt>
                <c:pt idx="2089">
                  <c:v>42849</c:v>
                </c:pt>
                <c:pt idx="2090">
                  <c:v>42850</c:v>
                </c:pt>
                <c:pt idx="2091">
                  <c:v>42851</c:v>
                </c:pt>
                <c:pt idx="2092">
                  <c:v>42852</c:v>
                </c:pt>
                <c:pt idx="2093">
                  <c:v>42853</c:v>
                </c:pt>
                <c:pt idx="2094">
                  <c:v>42856</c:v>
                </c:pt>
                <c:pt idx="2095">
                  <c:v>42857</c:v>
                </c:pt>
                <c:pt idx="2096">
                  <c:v>42858</c:v>
                </c:pt>
                <c:pt idx="2097">
                  <c:v>42859</c:v>
                </c:pt>
                <c:pt idx="2098">
                  <c:v>42860</c:v>
                </c:pt>
                <c:pt idx="2099">
                  <c:v>42863</c:v>
                </c:pt>
                <c:pt idx="2100">
                  <c:v>42864</c:v>
                </c:pt>
                <c:pt idx="2101">
                  <c:v>42865</c:v>
                </c:pt>
                <c:pt idx="2102">
                  <c:v>42866</c:v>
                </c:pt>
                <c:pt idx="2103">
                  <c:v>42867</c:v>
                </c:pt>
                <c:pt idx="2104">
                  <c:v>42870</c:v>
                </c:pt>
                <c:pt idx="2105">
                  <c:v>42871</c:v>
                </c:pt>
                <c:pt idx="2106">
                  <c:v>42872</c:v>
                </c:pt>
                <c:pt idx="2107">
                  <c:v>42873</c:v>
                </c:pt>
                <c:pt idx="2108">
                  <c:v>42874</c:v>
                </c:pt>
                <c:pt idx="2109">
                  <c:v>42877</c:v>
                </c:pt>
                <c:pt idx="2110">
                  <c:v>42878</c:v>
                </c:pt>
                <c:pt idx="2111">
                  <c:v>42879</c:v>
                </c:pt>
                <c:pt idx="2112">
                  <c:v>42880</c:v>
                </c:pt>
                <c:pt idx="2113">
                  <c:v>42881</c:v>
                </c:pt>
                <c:pt idx="2114">
                  <c:v>42885</c:v>
                </c:pt>
                <c:pt idx="2115">
                  <c:v>42886</c:v>
                </c:pt>
                <c:pt idx="2116">
                  <c:v>42887</c:v>
                </c:pt>
                <c:pt idx="2117">
                  <c:v>42888</c:v>
                </c:pt>
                <c:pt idx="2118">
                  <c:v>42891</c:v>
                </c:pt>
                <c:pt idx="2119">
                  <c:v>42892</c:v>
                </c:pt>
                <c:pt idx="2120">
                  <c:v>42893</c:v>
                </c:pt>
                <c:pt idx="2121">
                  <c:v>42894</c:v>
                </c:pt>
                <c:pt idx="2122">
                  <c:v>42895</c:v>
                </c:pt>
                <c:pt idx="2123">
                  <c:v>42898</c:v>
                </c:pt>
                <c:pt idx="2124">
                  <c:v>42899</c:v>
                </c:pt>
                <c:pt idx="2125">
                  <c:v>42900</c:v>
                </c:pt>
                <c:pt idx="2126">
                  <c:v>42901</c:v>
                </c:pt>
                <c:pt idx="2127">
                  <c:v>42902</c:v>
                </c:pt>
                <c:pt idx="2128">
                  <c:v>42905</c:v>
                </c:pt>
                <c:pt idx="2129">
                  <c:v>42906</c:v>
                </c:pt>
                <c:pt idx="2130">
                  <c:v>42907</c:v>
                </c:pt>
                <c:pt idx="2131">
                  <c:v>42908</c:v>
                </c:pt>
                <c:pt idx="2132">
                  <c:v>42909</c:v>
                </c:pt>
                <c:pt idx="2133">
                  <c:v>42912</c:v>
                </c:pt>
                <c:pt idx="2134">
                  <c:v>42913</c:v>
                </c:pt>
                <c:pt idx="2135">
                  <c:v>42914</c:v>
                </c:pt>
                <c:pt idx="2136">
                  <c:v>42915</c:v>
                </c:pt>
                <c:pt idx="2137">
                  <c:v>42916</c:v>
                </c:pt>
                <c:pt idx="2138">
                  <c:v>42919</c:v>
                </c:pt>
                <c:pt idx="2139">
                  <c:v>42921</c:v>
                </c:pt>
                <c:pt idx="2140">
                  <c:v>42922</c:v>
                </c:pt>
                <c:pt idx="2141">
                  <c:v>42923</c:v>
                </c:pt>
                <c:pt idx="2142">
                  <c:v>42926</c:v>
                </c:pt>
                <c:pt idx="2143">
                  <c:v>42927</c:v>
                </c:pt>
                <c:pt idx="2144">
                  <c:v>42928</c:v>
                </c:pt>
                <c:pt idx="2145">
                  <c:v>42929</c:v>
                </c:pt>
                <c:pt idx="2146">
                  <c:v>42930</c:v>
                </c:pt>
                <c:pt idx="2147">
                  <c:v>42933</c:v>
                </c:pt>
                <c:pt idx="2148">
                  <c:v>42934</c:v>
                </c:pt>
                <c:pt idx="2149">
                  <c:v>42935</c:v>
                </c:pt>
                <c:pt idx="2150">
                  <c:v>42936</c:v>
                </c:pt>
                <c:pt idx="2151">
                  <c:v>42937</c:v>
                </c:pt>
                <c:pt idx="2152">
                  <c:v>42940</c:v>
                </c:pt>
                <c:pt idx="2153">
                  <c:v>42941</c:v>
                </c:pt>
                <c:pt idx="2154">
                  <c:v>42942</c:v>
                </c:pt>
                <c:pt idx="2155">
                  <c:v>42943</c:v>
                </c:pt>
                <c:pt idx="2156">
                  <c:v>42944</c:v>
                </c:pt>
                <c:pt idx="2157">
                  <c:v>42947</c:v>
                </c:pt>
                <c:pt idx="2158">
                  <c:v>42948</c:v>
                </c:pt>
                <c:pt idx="2159">
                  <c:v>42949</c:v>
                </c:pt>
                <c:pt idx="2160">
                  <c:v>42950</c:v>
                </c:pt>
                <c:pt idx="2161">
                  <c:v>42951</c:v>
                </c:pt>
                <c:pt idx="2162">
                  <c:v>42954</c:v>
                </c:pt>
                <c:pt idx="2163">
                  <c:v>42955</c:v>
                </c:pt>
                <c:pt idx="2164">
                  <c:v>42956</c:v>
                </c:pt>
                <c:pt idx="2165">
                  <c:v>42957</c:v>
                </c:pt>
                <c:pt idx="2166">
                  <c:v>42958</c:v>
                </c:pt>
                <c:pt idx="2167">
                  <c:v>42961</c:v>
                </c:pt>
                <c:pt idx="2168">
                  <c:v>42962</c:v>
                </c:pt>
                <c:pt idx="2169">
                  <c:v>42963</c:v>
                </c:pt>
                <c:pt idx="2170">
                  <c:v>42964</c:v>
                </c:pt>
                <c:pt idx="2171">
                  <c:v>42965</c:v>
                </c:pt>
                <c:pt idx="2172">
                  <c:v>42968</c:v>
                </c:pt>
                <c:pt idx="2173">
                  <c:v>42969</c:v>
                </c:pt>
                <c:pt idx="2174">
                  <c:v>42970</c:v>
                </c:pt>
                <c:pt idx="2175">
                  <c:v>42971</c:v>
                </c:pt>
                <c:pt idx="2176">
                  <c:v>42972</c:v>
                </c:pt>
                <c:pt idx="2177">
                  <c:v>42975</c:v>
                </c:pt>
                <c:pt idx="2178">
                  <c:v>42976</c:v>
                </c:pt>
                <c:pt idx="2179">
                  <c:v>42977</c:v>
                </c:pt>
                <c:pt idx="2180">
                  <c:v>42978</c:v>
                </c:pt>
                <c:pt idx="2181">
                  <c:v>42979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43063</c:v>
                </c:pt>
                <c:pt idx="2240">
                  <c:v>43066</c:v>
                </c:pt>
                <c:pt idx="2241">
                  <c:v>43067</c:v>
                </c:pt>
                <c:pt idx="2242">
                  <c:v>43068</c:v>
                </c:pt>
                <c:pt idx="2243">
                  <c:v>43069</c:v>
                </c:pt>
                <c:pt idx="2244">
                  <c:v>43070</c:v>
                </c:pt>
                <c:pt idx="2245">
                  <c:v>43073</c:v>
                </c:pt>
                <c:pt idx="2246">
                  <c:v>43074</c:v>
                </c:pt>
                <c:pt idx="2247">
                  <c:v>43075</c:v>
                </c:pt>
                <c:pt idx="2248">
                  <c:v>43076</c:v>
                </c:pt>
                <c:pt idx="2249">
                  <c:v>43077</c:v>
                </c:pt>
                <c:pt idx="2250">
                  <c:v>43080</c:v>
                </c:pt>
                <c:pt idx="2251">
                  <c:v>43081</c:v>
                </c:pt>
                <c:pt idx="2252">
                  <c:v>43082</c:v>
                </c:pt>
                <c:pt idx="2253">
                  <c:v>43083</c:v>
                </c:pt>
                <c:pt idx="2254">
                  <c:v>43084</c:v>
                </c:pt>
                <c:pt idx="2255">
                  <c:v>43087</c:v>
                </c:pt>
                <c:pt idx="2256">
                  <c:v>43088</c:v>
                </c:pt>
                <c:pt idx="2257">
                  <c:v>43089</c:v>
                </c:pt>
                <c:pt idx="2258">
                  <c:v>43090</c:v>
                </c:pt>
                <c:pt idx="2259">
                  <c:v>43091</c:v>
                </c:pt>
                <c:pt idx="2260">
                  <c:v>43095</c:v>
                </c:pt>
                <c:pt idx="2261">
                  <c:v>43096</c:v>
                </c:pt>
                <c:pt idx="2262">
                  <c:v>43097</c:v>
                </c:pt>
                <c:pt idx="2263">
                  <c:v>43098</c:v>
                </c:pt>
                <c:pt idx="2264">
                  <c:v>43102</c:v>
                </c:pt>
                <c:pt idx="2265">
                  <c:v>43103</c:v>
                </c:pt>
                <c:pt idx="2266">
                  <c:v>43104</c:v>
                </c:pt>
                <c:pt idx="2267">
                  <c:v>43105</c:v>
                </c:pt>
                <c:pt idx="2268">
                  <c:v>43108</c:v>
                </c:pt>
                <c:pt idx="2269">
                  <c:v>43109</c:v>
                </c:pt>
                <c:pt idx="2270">
                  <c:v>43110</c:v>
                </c:pt>
                <c:pt idx="2271">
                  <c:v>43111</c:v>
                </c:pt>
                <c:pt idx="2272">
                  <c:v>43112</c:v>
                </c:pt>
                <c:pt idx="2273">
                  <c:v>43116</c:v>
                </c:pt>
                <c:pt idx="2274">
                  <c:v>43117</c:v>
                </c:pt>
                <c:pt idx="2275">
                  <c:v>43118</c:v>
                </c:pt>
                <c:pt idx="2276">
                  <c:v>43119</c:v>
                </c:pt>
                <c:pt idx="2277">
                  <c:v>43122</c:v>
                </c:pt>
                <c:pt idx="2278">
                  <c:v>43123</c:v>
                </c:pt>
                <c:pt idx="2279">
                  <c:v>43124</c:v>
                </c:pt>
                <c:pt idx="2280">
                  <c:v>43125</c:v>
                </c:pt>
                <c:pt idx="2281">
                  <c:v>43126</c:v>
                </c:pt>
                <c:pt idx="2282">
                  <c:v>43129</c:v>
                </c:pt>
                <c:pt idx="2283">
                  <c:v>43130</c:v>
                </c:pt>
                <c:pt idx="2284">
                  <c:v>43131</c:v>
                </c:pt>
                <c:pt idx="2285">
                  <c:v>43132</c:v>
                </c:pt>
                <c:pt idx="2286">
                  <c:v>43133</c:v>
                </c:pt>
                <c:pt idx="2287">
                  <c:v>43136</c:v>
                </c:pt>
                <c:pt idx="2288">
                  <c:v>43137</c:v>
                </c:pt>
                <c:pt idx="2289">
                  <c:v>43138</c:v>
                </c:pt>
                <c:pt idx="2290">
                  <c:v>43139</c:v>
                </c:pt>
                <c:pt idx="2291">
                  <c:v>43140</c:v>
                </c:pt>
                <c:pt idx="2292">
                  <c:v>43143</c:v>
                </c:pt>
                <c:pt idx="2293">
                  <c:v>43144</c:v>
                </c:pt>
                <c:pt idx="2294">
                  <c:v>43145</c:v>
                </c:pt>
                <c:pt idx="2295">
                  <c:v>43146</c:v>
                </c:pt>
                <c:pt idx="2296">
                  <c:v>43147</c:v>
                </c:pt>
                <c:pt idx="2297">
                  <c:v>43151</c:v>
                </c:pt>
                <c:pt idx="2298">
                  <c:v>43152</c:v>
                </c:pt>
                <c:pt idx="2299">
                  <c:v>43153</c:v>
                </c:pt>
                <c:pt idx="2300">
                  <c:v>43154</c:v>
                </c:pt>
                <c:pt idx="2301">
                  <c:v>43157</c:v>
                </c:pt>
                <c:pt idx="2302">
                  <c:v>43158</c:v>
                </c:pt>
                <c:pt idx="2303">
                  <c:v>43159</c:v>
                </c:pt>
                <c:pt idx="2304">
                  <c:v>43160</c:v>
                </c:pt>
                <c:pt idx="2305">
                  <c:v>43161</c:v>
                </c:pt>
                <c:pt idx="2306">
                  <c:v>43164</c:v>
                </c:pt>
                <c:pt idx="2307">
                  <c:v>43165</c:v>
                </c:pt>
                <c:pt idx="2308">
                  <c:v>43166</c:v>
                </c:pt>
                <c:pt idx="2309">
                  <c:v>43167</c:v>
                </c:pt>
                <c:pt idx="2310">
                  <c:v>43168</c:v>
                </c:pt>
                <c:pt idx="2311">
                  <c:v>43171</c:v>
                </c:pt>
                <c:pt idx="2312">
                  <c:v>43172</c:v>
                </c:pt>
                <c:pt idx="2313">
                  <c:v>43173</c:v>
                </c:pt>
                <c:pt idx="2314">
                  <c:v>43174</c:v>
                </c:pt>
                <c:pt idx="2315">
                  <c:v>43175</c:v>
                </c:pt>
                <c:pt idx="2316">
                  <c:v>43178</c:v>
                </c:pt>
                <c:pt idx="2317">
                  <c:v>43179</c:v>
                </c:pt>
                <c:pt idx="2318">
                  <c:v>43180</c:v>
                </c:pt>
                <c:pt idx="2319">
                  <c:v>43181</c:v>
                </c:pt>
                <c:pt idx="2320">
                  <c:v>43182</c:v>
                </c:pt>
                <c:pt idx="2321">
                  <c:v>43185</c:v>
                </c:pt>
                <c:pt idx="2322">
                  <c:v>43186</c:v>
                </c:pt>
                <c:pt idx="2323">
                  <c:v>43187</c:v>
                </c:pt>
                <c:pt idx="2324">
                  <c:v>43188</c:v>
                </c:pt>
                <c:pt idx="2325">
                  <c:v>43192</c:v>
                </c:pt>
                <c:pt idx="2326">
                  <c:v>43193</c:v>
                </c:pt>
                <c:pt idx="2327">
                  <c:v>43194</c:v>
                </c:pt>
                <c:pt idx="2328">
                  <c:v>43195</c:v>
                </c:pt>
                <c:pt idx="2329">
                  <c:v>43196</c:v>
                </c:pt>
                <c:pt idx="2330">
                  <c:v>43199</c:v>
                </c:pt>
                <c:pt idx="2331">
                  <c:v>43200</c:v>
                </c:pt>
                <c:pt idx="2332">
                  <c:v>43201</c:v>
                </c:pt>
                <c:pt idx="2333">
                  <c:v>43202</c:v>
                </c:pt>
                <c:pt idx="2334">
                  <c:v>43203</c:v>
                </c:pt>
                <c:pt idx="2335">
                  <c:v>43206</c:v>
                </c:pt>
                <c:pt idx="2336">
                  <c:v>43207</c:v>
                </c:pt>
                <c:pt idx="2337">
                  <c:v>43208</c:v>
                </c:pt>
                <c:pt idx="2338">
                  <c:v>43209</c:v>
                </c:pt>
                <c:pt idx="2339">
                  <c:v>43210</c:v>
                </c:pt>
                <c:pt idx="2340">
                  <c:v>43213</c:v>
                </c:pt>
                <c:pt idx="2341">
                  <c:v>43214</c:v>
                </c:pt>
                <c:pt idx="2342">
                  <c:v>43215</c:v>
                </c:pt>
                <c:pt idx="2343">
                  <c:v>43216</c:v>
                </c:pt>
                <c:pt idx="2344">
                  <c:v>43217</c:v>
                </c:pt>
                <c:pt idx="2345">
                  <c:v>43220</c:v>
                </c:pt>
                <c:pt idx="2346">
                  <c:v>43221</c:v>
                </c:pt>
                <c:pt idx="2347">
                  <c:v>43222</c:v>
                </c:pt>
                <c:pt idx="2348">
                  <c:v>43223</c:v>
                </c:pt>
                <c:pt idx="2349">
                  <c:v>43224</c:v>
                </c:pt>
                <c:pt idx="2350">
                  <c:v>43227</c:v>
                </c:pt>
                <c:pt idx="2351">
                  <c:v>43228</c:v>
                </c:pt>
                <c:pt idx="2352">
                  <c:v>43229</c:v>
                </c:pt>
                <c:pt idx="2353">
                  <c:v>43230</c:v>
                </c:pt>
                <c:pt idx="2354">
                  <c:v>43231</c:v>
                </c:pt>
                <c:pt idx="2355">
                  <c:v>43234</c:v>
                </c:pt>
                <c:pt idx="2356">
                  <c:v>43235</c:v>
                </c:pt>
                <c:pt idx="2357">
                  <c:v>43236</c:v>
                </c:pt>
                <c:pt idx="2358">
                  <c:v>43237</c:v>
                </c:pt>
                <c:pt idx="2359">
                  <c:v>43238</c:v>
                </c:pt>
                <c:pt idx="2360">
                  <c:v>43241</c:v>
                </c:pt>
                <c:pt idx="2361">
                  <c:v>43242</c:v>
                </c:pt>
                <c:pt idx="2362">
                  <c:v>43243</c:v>
                </c:pt>
                <c:pt idx="2363">
                  <c:v>43244</c:v>
                </c:pt>
                <c:pt idx="2364">
                  <c:v>43245</c:v>
                </c:pt>
                <c:pt idx="2365">
                  <c:v>43249</c:v>
                </c:pt>
                <c:pt idx="2366">
                  <c:v>43250</c:v>
                </c:pt>
                <c:pt idx="2367">
                  <c:v>43251</c:v>
                </c:pt>
                <c:pt idx="2368">
                  <c:v>43252</c:v>
                </c:pt>
                <c:pt idx="2369">
                  <c:v>43255</c:v>
                </c:pt>
                <c:pt idx="2370">
                  <c:v>43256</c:v>
                </c:pt>
                <c:pt idx="2371">
                  <c:v>43257</c:v>
                </c:pt>
                <c:pt idx="2372">
                  <c:v>43258</c:v>
                </c:pt>
                <c:pt idx="2373">
                  <c:v>43259</c:v>
                </c:pt>
                <c:pt idx="2374">
                  <c:v>43262</c:v>
                </c:pt>
                <c:pt idx="2375">
                  <c:v>43263</c:v>
                </c:pt>
                <c:pt idx="2376">
                  <c:v>43264</c:v>
                </c:pt>
                <c:pt idx="2377">
                  <c:v>43265</c:v>
                </c:pt>
                <c:pt idx="2378">
                  <c:v>43266</c:v>
                </c:pt>
                <c:pt idx="2379">
                  <c:v>43269</c:v>
                </c:pt>
                <c:pt idx="2380">
                  <c:v>43270</c:v>
                </c:pt>
                <c:pt idx="2381">
                  <c:v>43271</c:v>
                </c:pt>
                <c:pt idx="2382">
                  <c:v>43272</c:v>
                </c:pt>
                <c:pt idx="2383">
                  <c:v>43273</c:v>
                </c:pt>
                <c:pt idx="2384">
                  <c:v>43276</c:v>
                </c:pt>
                <c:pt idx="2385">
                  <c:v>43277</c:v>
                </c:pt>
                <c:pt idx="2386">
                  <c:v>43278</c:v>
                </c:pt>
                <c:pt idx="2387">
                  <c:v>43279</c:v>
                </c:pt>
                <c:pt idx="2388">
                  <c:v>43280</c:v>
                </c:pt>
                <c:pt idx="2389">
                  <c:v>43283</c:v>
                </c:pt>
                <c:pt idx="2390">
                  <c:v>43284</c:v>
                </c:pt>
                <c:pt idx="2391">
                  <c:v>43286</c:v>
                </c:pt>
                <c:pt idx="2392">
                  <c:v>43287</c:v>
                </c:pt>
                <c:pt idx="2393">
                  <c:v>43290</c:v>
                </c:pt>
                <c:pt idx="2394">
                  <c:v>43291</c:v>
                </c:pt>
                <c:pt idx="2395">
                  <c:v>43292</c:v>
                </c:pt>
                <c:pt idx="2396">
                  <c:v>43293</c:v>
                </c:pt>
                <c:pt idx="2397">
                  <c:v>43294</c:v>
                </c:pt>
                <c:pt idx="2398">
                  <c:v>43297</c:v>
                </c:pt>
                <c:pt idx="2399">
                  <c:v>43298</c:v>
                </c:pt>
                <c:pt idx="2400">
                  <c:v>43299</c:v>
                </c:pt>
                <c:pt idx="2401">
                  <c:v>43300</c:v>
                </c:pt>
                <c:pt idx="2402">
                  <c:v>43301</c:v>
                </c:pt>
                <c:pt idx="2403">
                  <c:v>43304</c:v>
                </c:pt>
                <c:pt idx="2404">
                  <c:v>43305</c:v>
                </c:pt>
                <c:pt idx="2405">
                  <c:v>43306</c:v>
                </c:pt>
                <c:pt idx="2406">
                  <c:v>43307</c:v>
                </c:pt>
                <c:pt idx="2407">
                  <c:v>43308</c:v>
                </c:pt>
                <c:pt idx="2408">
                  <c:v>43311</c:v>
                </c:pt>
                <c:pt idx="2409">
                  <c:v>43312</c:v>
                </c:pt>
                <c:pt idx="2410">
                  <c:v>43313</c:v>
                </c:pt>
                <c:pt idx="2411">
                  <c:v>43314</c:v>
                </c:pt>
                <c:pt idx="2412">
                  <c:v>43315</c:v>
                </c:pt>
                <c:pt idx="2413">
                  <c:v>43318</c:v>
                </c:pt>
                <c:pt idx="2414">
                  <c:v>43319</c:v>
                </c:pt>
                <c:pt idx="2415">
                  <c:v>43320</c:v>
                </c:pt>
                <c:pt idx="2416">
                  <c:v>43321</c:v>
                </c:pt>
                <c:pt idx="2417">
                  <c:v>43322</c:v>
                </c:pt>
                <c:pt idx="2418">
                  <c:v>43325</c:v>
                </c:pt>
                <c:pt idx="2419">
                  <c:v>43326</c:v>
                </c:pt>
                <c:pt idx="2420">
                  <c:v>43327</c:v>
                </c:pt>
                <c:pt idx="2421">
                  <c:v>43328</c:v>
                </c:pt>
                <c:pt idx="2422">
                  <c:v>43329</c:v>
                </c:pt>
                <c:pt idx="2423">
                  <c:v>43332</c:v>
                </c:pt>
                <c:pt idx="2424">
                  <c:v>43333</c:v>
                </c:pt>
                <c:pt idx="2425">
                  <c:v>43334</c:v>
                </c:pt>
                <c:pt idx="2426">
                  <c:v>43335</c:v>
                </c:pt>
                <c:pt idx="2427">
                  <c:v>43336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43347</c:v>
                </c:pt>
                <c:pt idx="2434">
                  <c:v>43348</c:v>
                </c:pt>
                <c:pt idx="2435">
                  <c:v>43349</c:v>
                </c:pt>
                <c:pt idx="2436">
                  <c:v>43350</c:v>
                </c:pt>
                <c:pt idx="2437">
                  <c:v>43353</c:v>
                </c:pt>
                <c:pt idx="2438">
                  <c:v>43354</c:v>
                </c:pt>
                <c:pt idx="2439">
                  <c:v>43355</c:v>
                </c:pt>
                <c:pt idx="2440">
                  <c:v>43356</c:v>
                </c:pt>
                <c:pt idx="2441">
                  <c:v>43357</c:v>
                </c:pt>
                <c:pt idx="2442">
                  <c:v>43360</c:v>
                </c:pt>
                <c:pt idx="2443">
                  <c:v>43361</c:v>
                </c:pt>
                <c:pt idx="2444">
                  <c:v>43362</c:v>
                </c:pt>
                <c:pt idx="2445">
                  <c:v>43363</c:v>
                </c:pt>
                <c:pt idx="2446">
                  <c:v>43364</c:v>
                </c:pt>
                <c:pt idx="2447">
                  <c:v>43367</c:v>
                </c:pt>
                <c:pt idx="2448">
                  <c:v>43368</c:v>
                </c:pt>
                <c:pt idx="2449">
                  <c:v>43369</c:v>
                </c:pt>
                <c:pt idx="2450">
                  <c:v>43370</c:v>
                </c:pt>
                <c:pt idx="2451">
                  <c:v>43371</c:v>
                </c:pt>
                <c:pt idx="2452">
                  <c:v>43374</c:v>
                </c:pt>
                <c:pt idx="2453">
                  <c:v>43375</c:v>
                </c:pt>
                <c:pt idx="2454">
                  <c:v>43376</c:v>
                </c:pt>
                <c:pt idx="2455">
                  <c:v>43377</c:v>
                </c:pt>
                <c:pt idx="2456">
                  <c:v>43378</c:v>
                </c:pt>
                <c:pt idx="2457">
                  <c:v>43381</c:v>
                </c:pt>
                <c:pt idx="2458">
                  <c:v>43382</c:v>
                </c:pt>
                <c:pt idx="2459">
                  <c:v>43383</c:v>
                </c:pt>
                <c:pt idx="2460">
                  <c:v>43384</c:v>
                </c:pt>
                <c:pt idx="2461">
                  <c:v>43385</c:v>
                </c:pt>
                <c:pt idx="2462">
                  <c:v>43388</c:v>
                </c:pt>
                <c:pt idx="2463">
                  <c:v>43389</c:v>
                </c:pt>
                <c:pt idx="2464">
                  <c:v>43390</c:v>
                </c:pt>
                <c:pt idx="2465">
                  <c:v>43391</c:v>
                </c:pt>
                <c:pt idx="2466">
                  <c:v>43392</c:v>
                </c:pt>
                <c:pt idx="2467">
                  <c:v>43395</c:v>
                </c:pt>
                <c:pt idx="2468">
                  <c:v>43396</c:v>
                </c:pt>
                <c:pt idx="2469">
                  <c:v>43397</c:v>
                </c:pt>
                <c:pt idx="2470">
                  <c:v>43398</c:v>
                </c:pt>
                <c:pt idx="2471">
                  <c:v>43399</c:v>
                </c:pt>
                <c:pt idx="2472">
                  <c:v>43402</c:v>
                </c:pt>
                <c:pt idx="2473">
                  <c:v>43403</c:v>
                </c:pt>
                <c:pt idx="2474">
                  <c:v>43404</c:v>
                </c:pt>
                <c:pt idx="2475">
                  <c:v>43405</c:v>
                </c:pt>
                <c:pt idx="2476">
                  <c:v>43406</c:v>
                </c:pt>
                <c:pt idx="2477">
                  <c:v>43409</c:v>
                </c:pt>
                <c:pt idx="2478">
                  <c:v>43410</c:v>
                </c:pt>
                <c:pt idx="2479">
                  <c:v>43411</c:v>
                </c:pt>
                <c:pt idx="2480">
                  <c:v>43412</c:v>
                </c:pt>
                <c:pt idx="2481">
                  <c:v>43413</c:v>
                </c:pt>
                <c:pt idx="2482">
                  <c:v>43416</c:v>
                </c:pt>
                <c:pt idx="2483">
                  <c:v>43418</c:v>
                </c:pt>
                <c:pt idx="2484">
                  <c:v>43419</c:v>
                </c:pt>
                <c:pt idx="2485">
                  <c:v>43420</c:v>
                </c:pt>
                <c:pt idx="2486">
                  <c:v>43423</c:v>
                </c:pt>
                <c:pt idx="2487">
                  <c:v>43424</c:v>
                </c:pt>
                <c:pt idx="2488">
                  <c:v>43425</c:v>
                </c:pt>
                <c:pt idx="2489">
                  <c:v>43427</c:v>
                </c:pt>
                <c:pt idx="2490">
                  <c:v>43430</c:v>
                </c:pt>
                <c:pt idx="2491">
                  <c:v>43431</c:v>
                </c:pt>
                <c:pt idx="2492">
                  <c:v>43432</c:v>
                </c:pt>
                <c:pt idx="2493">
                  <c:v>43433</c:v>
                </c:pt>
                <c:pt idx="2494">
                  <c:v>43434</c:v>
                </c:pt>
                <c:pt idx="2495">
                  <c:v>43437</c:v>
                </c:pt>
                <c:pt idx="2496">
                  <c:v>43438</c:v>
                </c:pt>
                <c:pt idx="2497">
                  <c:v>43440</c:v>
                </c:pt>
                <c:pt idx="2498">
                  <c:v>43441</c:v>
                </c:pt>
                <c:pt idx="2499">
                  <c:v>43444</c:v>
                </c:pt>
                <c:pt idx="2500">
                  <c:v>43445</c:v>
                </c:pt>
                <c:pt idx="2501">
                  <c:v>43446</c:v>
                </c:pt>
                <c:pt idx="2502">
                  <c:v>43447</c:v>
                </c:pt>
                <c:pt idx="2503">
                  <c:v>43448</c:v>
                </c:pt>
                <c:pt idx="2504">
                  <c:v>43451</c:v>
                </c:pt>
                <c:pt idx="2505">
                  <c:v>43452</c:v>
                </c:pt>
                <c:pt idx="2506">
                  <c:v>43453</c:v>
                </c:pt>
                <c:pt idx="2507">
                  <c:v>43454</c:v>
                </c:pt>
                <c:pt idx="2508">
                  <c:v>43455</c:v>
                </c:pt>
                <c:pt idx="2509">
                  <c:v>43458</c:v>
                </c:pt>
                <c:pt idx="2510">
                  <c:v>43460</c:v>
                </c:pt>
                <c:pt idx="2511">
                  <c:v>43461</c:v>
                </c:pt>
                <c:pt idx="2512">
                  <c:v>43462</c:v>
                </c:pt>
                <c:pt idx="2513">
                  <c:v>43465</c:v>
                </c:pt>
                <c:pt idx="2514">
                  <c:v>43467</c:v>
                </c:pt>
                <c:pt idx="2515">
                  <c:v>43468</c:v>
                </c:pt>
                <c:pt idx="2516">
                  <c:v>43469</c:v>
                </c:pt>
                <c:pt idx="2517">
                  <c:v>43472</c:v>
                </c:pt>
                <c:pt idx="2518">
                  <c:v>43473</c:v>
                </c:pt>
                <c:pt idx="2519">
                  <c:v>43474</c:v>
                </c:pt>
                <c:pt idx="2520">
                  <c:v>43475</c:v>
                </c:pt>
                <c:pt idx="2521">
                  <c:v>43476</c:v>
                </c:pt>
                <c:pt idx="2522">
                  <c:v>43479</c:v>
                </c:pt>
                <c:pt idx="2523">
                  <c:v>43480</c:v>
                </c:pt>
                <c:pt idx="2524">
                  <c:v>43481</c:v>
                </c:pt>
                <c:pt idx="2525">
                  <c:v>43482</c:v>
                </c:pt>
                <c:pt idx="2526">
                  <c:v>43483</c:v>
                </c:pt>
                <c:pt idx="2527">
                  <c:v>43487</c:v>
                </c:pt>
                <c:pt idx="2528">
                  <c:v>43488</c:v>
                </c:pt>
                <c:pt idx="2529">
                  <c:v>43489</c:v>
                </c:pt>
                <c:pt idx="2530">
                  <c:v>43490</c:v>
                </c:pt>
                <c:pt idx="2531">
                  <c:v>43493</c:v>
                </c:pt>
                <c:pt idx="2532">
                  <c:v>43494</c:v>
                </c:pt>
                <c:pt idx="2533">
                  <c:v>43495</c:v>
                </c:pt>
                <c:pt idx="2534">
                  <c:v>43496</c:v>
                </c:pt>
                <c:pt idx="2535">
                  <c:v>43497</c:v>
                </c:pt>
                <c:pt idx="2536">
                  <c:v>43500</c:v>
                </c:pt>
                <c:pt idx="2537">
                  <c:v>43501</c:v>
                </c:pt>
                <c:pt idx="2538">
                  <c:v>43502</c:v>
                </c:pt>
                <c:pt idx="2539">
                  <c:v>43503</c:v>
                </c:pt>
                <c:pt idx="2540">
                  <c:v>43504</c:v>
                </c:pt>
                <c:pt idx="2541">
                  <c:v>43507</c:v>
                </c:pt>
                <c:pt idx="2542">
                  <c:v>43508</c:v>
                </c:pt>
                <c:pt idx="2543">
                  <c:v>43509</c:v>
                </c:pt>
                <c:pt idx="2544">
                  <c:v>43510</c:v>
                </c:pt>
                <c:pt idx="2545">
                  <c:v>43511</c:v>
                </c:pt>
                <c:pt idx="2546">
                  <c:v>43515</c:v>
                </c:pt>
                <c:pt idx="2547">
                  <c:v>43516</c:v>
                </c:pt>
                <c:pt idx="2548">
                  <c:v>43517</c:v>
                </c:pt>
                <c:pt idx="2549">
                  <c:v>43518</c:v>
                </c:pt>
                <c:pt idx="2550">
                  <c:v>43521</c:v>
                </c:pt>
                <c:pt idx="2551">
                  <c:v>43522</c:v>
                </c:pt>
                <c:pt idx="2552">
                  <c:v>43523</c:v>
                </c:pt>
                <c:pt idx="2553">
                  <c:v>43524</c:v>
                </c:pt>
                <c:pt idx="2554">
                  <c:v>43525</c:v>
                </c:pt>
                <c:pt idx="2555">
                  <c:v>43528</c:v>
                </c:pt>
                <c:pt idx="2556">
                  <c:v>43529</c:v>
                </c:pt>
                <c:pt idx="2557">
                  <c:v>43530</c:v>
                </c:pt>
                <c:pt idx="2558">
                  <c:v>43531</c:v>
                </c:pt>
                <c:pt idx="2559">
                  <c:v>43532</c:v>
                </c:pt>
                <c:pt idx="2560">
                  <c:v>43535</c:v>
                </c:pt>
                <c:pt idx="2561">
                  <c:v>43536</c:v>
                </c:pt>
                <c:pt idx="2562">
                  <c:v>43537</c:v>
                </c:pt>
                <c:pt idx="2563">
                  <c:v>43538</c:v>
                </c:pt>
                <c:pt idx="2564">
                  <c:v>43539</c:v>
                </c:pt>
                <c:pt idx="2565">
                  <c:v>43542</c:v>
                </c:pt>
                <c:pt idx="2566">
                  <c:v>43543</c:v>
                </c:pt>
                <c:pt idx="2567">
                  <c:v>43544</c:v>
                </c:pt>
                <c:pt idx="2568">
                  <c:v>43545</c:v>
                </c:pt>
                <c:pt idx="2569">
                  <c:v>43546</c:v>
                </c:pt>
                <c:pt idx="2570">
                  <c:v>43549</c:v>
                </c:pt>
                <c:pt idx="2571">
                  <c:v>43550</c:v>
                </c:pt>
                <c:pt idx="2572">
                  <c:v>43551</c:v>
                </c:pt>
                <c:pt idx="2573">
                  <c:v>43552</c:v>
                </c:pt>
                <c:pt idx="2574">
                  <c:v>43553</c:v>
                </c:pt>
                <c:pt idx="2575">
                  <c:v>43556</c:v>
                </c:pt>
                <c:pt idx="2576">
                  <c:v>43557</c:v>
                </c:pt>
                <c:pt idx="2577">
                  <c:v>43558</c:v>
                </c:pt>
                <c:pt idx="2578">
                  <c:v>43559</c:v>
                </c:pt>
                <c:pt idx="2579">
                  <c:v>43560</c:v>
                </c:pt>
                <c:pt idx="2580">
                  <c:v>43563</c:v>
                </c:pt>
                <c:pt idx="2581">
                  <c:v>43564</c:v>
                </c:pt>
                <c:pt idx="2582">
                  <c:v>43565</c:v>
                </c:pt>
                <c:pt idx="2583">
                  <c:v>43566</c:v>
                </c:pt>
                <c:pt idx="2584">
                  <c:v>43567</c:v>
                </c:pt>
                <c:pt idx="2585">
                  <c:v>43570</c:v>
                </c:pt>
                <c:pt idx="2586">
                  <c:v>43571</c:v>
                </c:pt>
                <c:pt idx="2587">
                  <c:v>43572</c:v>
                </c:pt>
                <c:pt idx="2588">
                  <c:v>43573</c:v>
                </c:pt>
                <c:pt idx="2589">
                  <c:v>43577</c:v>
                </c:pt>
                <c:pt idx="2590">
                  <c:v>43578</c:v>
                </c:pt>
                <c:pt idx="2591">
                  <c:v>43579</c:v>
                </c:pt>
                <c:pt idx="2592">
                  <c:v>43580</c:v>
                </c:pt>
                <c:pt idx="2593">
                  <c:v>43581</c:v>
                </c:pt>
                <c:pt idx="2594">
                  <c:v>43584</c:v>
                </c:pt>
                <c:pt idx="2595">
                  <c:v>43585</c:v>
                </c:pt>
                <c:pt idx="2596">
                  <c:v>43586</c:v>
                </c:pt>
                <c:pt idx="2597">
                  <c:v>43587</c:v>
                </c:pt>
                <c:pt idx="2598">
                  <c:v>43588</c:v>
                </c:pt>
                <c:pt idx="2599">
                  <c:v>43591</c:v>
                </c:pt>
                <c:pt idx="2600">
                  <c:v>43592</c:v>
                </c:pt>
                <c:pt idx="2601">
                  <c:v>43593</c:v>
                </c:pt>
                <c:pt idx="2602">
                  <c:v>43594</c:v>
                </c:pt>
                <c:pt idx="2603">
                  <c:v>43595</c:v>
                </c:pt>
                <c:pt idx="2604">
                  <c:v>43598</c:v>
                </c:pt>
                <c:pt idx="2605">
                  <c:v>43599</c:v>
                </c:pt>
                <c:pt idx="2606">
                  <c:v>43600</c:v>
                </c:pt>
                <c:pt idx="2607">
                  <c:v>43601</c:v>
                </c:pt>
                <c:pt idx="2608">
                  <c:v>43602</c:v>
                </c:pt>
                <c:pt idx="2609">
                  <c:v>43605</c:v>
                </c:pt>
                <c:pt idx="2610">
                  <c:v>43606</c:v>
                </c:pt>
                <c:pt idx="2611">
                  <c:v>43607</c:v>
                </c:pt>
                <c:pt idx="2612">
                  <c:v>43608</c:v>
                </c:pt>
                <c:pt idx="2613">
                  <c:v>43609</c:v>
                </c:pt>
                <c:pt idx="2614">
                  <c:v>43613</c:v>
                </c:pt>
                <c:pt idx="2615">
                  <c:v>43614</c:v>
                </c:pt>
                <c:pt idx="2616">
                  <c:v>43615</c:v>
                </c:pt>
                <c:pt idx="2617">
                  <c:v>43616</c:v>
                </c:pt>
                <c:pt idx="2618">
                  <c:v>43619</c:v>
                </c:pt>
                <c:pt idx="2619">
                  <c:v>43620</c:v>
                </c:pt>
                <c:pt idx="2620">
                  <c:v>43621</c:v>
                </c:pt>
                <c:pt idx="2621">
                  <c:v>43622</c:v>
                </c:pt>
                <c:pt idx="2622">
                  <c:v>43623</c:v>
                </c:pt>
                <c:pt idx="2623">
                  <c:v>43626</c:v>
                </c:pt>
                <c:pt idx="2624">
                  <c:v>43627</c:v>
                </c:pt>
                <c:pt idx="2625">
                  <c:v>43628</c:v>
                </c:pt>
                <c:pt idx="2626">
                  <c:v>43629</c:v>
                </c:pt>
                <c:pt idx="2627">
                  <c:v>43630</c:v>
                </c:pt>
                <c:pt idx="2628">
                  <c:v>43633</c:v>
                </c:pt>
                <c:pt idx="2629">
                  <c:v>43634</c:v>
                </c:pt>
                <c:pt idx="2630">
                  <c:v>43635</c:v>
                </c:pt>
                <c:pt idx="2631">
                  <c:v>43636</c:v>
                </c:pt>
                <c:pt idx="2632">
                  <c:v>43637</c:v>
                </c:pt>
                <c:pt idx="2633">
                  <c:v>43640</c:v>
                </c:pt>
                <c:pt idx="2634">
                  <c:v>43641</c:v>
                </c:pt>
                <c:pt idx="2635">
                  <c:v>43642</c:v>
                </c:pt>
                <c:pt idx="2636">
                  <c:v>43643</c:v>
                </c:pt>
                <c:pt idx="2637">
                  <c:v>43644</c:v>
                </c:pt>
                <c:pt idx="2638">
                  <c:v>43647</c:v>
                </c:pt>
                <c:pt idx="2639">
                  <c:v>43648</c:v>
                </c:pt>
                <c:pt idx="2640">
                  <c:v>43649</c:v>
                </c:pt>
                <c:pt idx="2641">
                  <c:v>43651</c:v>
                </c:pt>
                <c:pt idx="2642">
                  <c:v>43654</c:v>
                </c:pt>
                <c:pt idx="2643">
                  <c:v>43655</c:v>
                </c:pt>
                <c:pt idx="2644">
                  <c:v>43656</c:v>
                </c:pt>
                <c:pt idx="2645">
                  <c:v>43657</c:v>
                </c:pt>
                <c:pt idx="2646">
                  <c:v>43658</c:v>
                </c:pt>
                <c:pt idx="2647">
                  <c:v>43661</c:v>
                </c:pt>
                <c:pt idx="2648">
                  <c:v>43662</c:v>
                </c:pt>
                <c:pt idx="2649">
                  <c:v>43663</c:v>
                </c:pt>
                <c:pt idx="2650">
                  <c:v>43664</c:v>
                </c:pt>
                <c:pt idx="2651">
                  <c:v>43665</c:v>
                </c:pt>
                <c:pt idx="2652">
                  <c:v>43668</c:v>
                </c:pt>
                <c:pt idx="2653">
                  <c:v>43669</c:v>
                </c:pt>
                <c:pt idx="2654">
                  <c:v>43670</c:v>
                </c:pt>
                <c:pt idx="2655">
                  <c:v>43671</c:v>
                </c:pt>
                <c:pt idx="2656">
                  <c:v>43672</c:v>
                </c:pt>
                <c:pt idx="2657">
                  <c:v>43675</c:v>
                </c:pt>
                <c:pt idx="2658">
                  <c:v>43676</c:v>
                </c:pt>
                <c:pt idx="2659">
                  <c:v>43677</c:v>
                </c:pt>
                <c:pt idx="2660">
                  <c:v>43678</c:v>
                </c:pt>
                <c:pt idx="2661">
                  <c:v>43679</c:v>
                </c:pt>
                <c:pt idx="2662">
                  <c:v>43682</c:v>
                </c:pt>
                <c:pt idx="2663">
                  <c:v>43683</c:v>
                </c:pt>
                <c:pt idx="2664">
                  <c:v>43684</c:v>
                </c:pt>
                <c:pt idx="2665">
                  <c:v>43685</c:v>
                </c:pt>
                <c:pt idx="2666">
                  <c:v>43686</c:v>
                </c:pt>
                <c:pt idx="2667">
                  <c:v>43689</c:v>
                </c:pt>
                <c:pt idx="2668">
                  <c:v>43690</c:v>
                </c:pt>
                <c:pt idx="2669">
                  <c:v>43691</c:v>
                </c:pt>
                <c:pt idx="2670">
                  <c:v>43692</c:v>
                </c:pt>
                <c:pt idx="2671">
                  <c:v>43693</c:v>
                </c:pt>
                <c:pt idx="2672">
                  <c:v>43696</c:v>
                </c:pt>
                <c:pt idx="2673">
                  <c:v>43697</c:v>
                </c:pt>
                <c:pt idx="2674">
                  <c:v>43698</c:v>
                </c:pt>
                <c:pt idx="2675">
                  <c:v>43699</c:v>
                </c:pt>
                <c:pt idx="2676">
                  <c:v>43700</c:v>
                </c:pt>
                <c:pt idx="2677">
                  <c:v>43703</c:v>
                </c:pt>
                <c:pt idx="2678">
                  <c:v>43704</c:v>
                </c:pt>
                <c:pt idx="2679">
                  <c:v>43705</c:v>
                </c:pt>
                <c:pt idx="2680">
                  <c:v>43706</c:v>
                </c:pt>
                <c:pt idx="2681">
                  <c:v>43707</c:v>
                </c:pt>
                <c:pt idx="2682">
                  <c:v>43711</c:v>
                </c:pt>
                <c:pt idx="2683">
                  <c:v>43712</c:v>
                </c:pt>
                <c:pt idx="2684">
                  <c:v>43713</c:v>
                </c:pt>
                <c:pt idx="2685">
                  <c:v>43714</c:v>
                </c:pt>
                <c:pt idx="2686">
                  <c:v>43717</c:v>
                </c:pt>
                <c:pt idx="2687">
                  <c:v>43718</c:v>
                </c:pt>
                <c:pt idx="2688">
                  <c:v>43719</c:v>
                </c:pt>
                <c:pt idx="2689">
                  <c:v>43720</c:v>
                </c:pt>
                <c:pt idx="2690">
                  <c:v>43721</c:v>
                </c:pt>
                <c:pt idx="2691">
                  <c:v>43724</c:v>
                </c:pt>
                <c:pt idx="2692">
                  <c:v>43725</c:v>
                </c:pt>
                <c:pt idx="2693">
                  <c:v>43726</c:v>
                </c:pt>
                <c:pt idx="2694">
                  <c:v>43727</c:v>
                </c:pt>
                <c:pt idx="2695">
                  <c:v>43728</c:v>
                </c:pt>
                <c:pt idx="2696">
                  <c:v>43731</c:v>
                </c:pt>
                <c:pt idx="2697">
                  <c:v>43732</c:v>
                </c:pt>
                <c:pt idx="2698">
                  <c:v>43733</c:v>
                </c:pt>
                <c:pt idx="2699">
                  <c:v>43734</c:v>
                </c:pt>
                <c:pt idx="2700">
                  <c:v>43735</c:v>
                </c:pt>
                <c:pt idx="2701">
                  <c:v>43738</c:v>
                </c:pt>
                <c:pt idx="2702">
                  <c:v>43739</c:v>
                </c:pt>
                <c:pt idx="2703">
                  <c:v>43740</c:v>
                </c:pt>
                <c:pt idx="2704">
                  <c:v>43741</c:v>
                </c:pt>
                <c:pt idx="2705">
                  <c:v>43742</c:v>
                </c:pt>
                <c:pt idx="2706">
                  <c:v>43745</c:v>
                </c:pt>
                <c:pt idx="2707">
                  <c:v>43746</c:v>
                </c:pt>
                <c:pt idx="2708">
                  <c:v>43747</c:v>
                </c:pt>
                <c:pt idx="2709">
                  <c:v>43748</c:v>
                </c:pt>
                <c:pt idx="2710">
                  <c:v>43749</c:v>
                </c:pt>
                <c:pt idx="2711">
                  <c:v>43752</c:v>
                </c:pt>
                <c:pt idx="2712">
                  <c:v>43753</c:v>
                </c:pt>
                <c:pt idx="2713">
                  <c:v>43754</c:v>
                </c:pt>
                <c:pt idx="2714">
                  <c:v>43755</c:v>
                </c:pt>
                <c:pt idx="2715">
                  <c:v>43756</c:v>
                </c:pt>
                <c:pt idx="2716">
                  <c:v>43759</c:v>
                </c:pt>
                <c:pt idx="2717">
                  <c:v>43760</c:v>
                </c:pt>
                <c:pt idx="2718">
                  <c:v>43761</c:v>
                </c:pt>
                <c:pt idx="2719">
                  <c:v>43762</c:v>
                </c:pt>
                <c:pt idx="2720">
                  <c:v>43763</c:v>
                </c:pt>
                <c:pt idx="2721">
                  <c:v>43766</c:v>
                </c:pt>
                <c:pt idx="2722">
                  <c:v>43767</c:v>
                </c:pt>
                <c:pt idx="2723">
                  <c:v>43768</c:v>
                </c:pt>
                <c:pt idx="2724">
                  <c:v>43769</c:v>
                </c:pt>
                <c:pt idx="2725">
                  <c:v>43770</c:v>
                </c:pt>
                <c:pt idx="2726">
                  <c:v>43773</c:v>
                </c:pt>
                <c:pt idx="2727">
                  <c:v>43774</c:v>
                </c:pt>
                <c:pt idx="2728">
                  <c:v>43775</c:v>
                </c:pt>
                <c:pt idx="2729">
                  <c:v>43776</c:v>
                </c:pt>
                <c:pt idx="2730">
                  <c:v>43777</c:v>
                </c:pt>
                <c:pt idx="2731">
                  <c:v>43780</c:v>
                </c:pt>
                <c:pt idx="2732">
                  <c:v>43781</c:v>
                </c:pt>
                <c:pt idx="2733">
                  <c:v>43782</c:v>
                </c:pt>
                <c:pt idx="2734">
                  <c:v>43783</c:v>
                </c:pt>
                <c:pt idx="2735">
                  <c:v>43784</c:v>
                </c:pt>
                <c:pt idx="2736">
                  <c:v>43787</c:v>
                </c:pt>
                <c:pt idx="2737">
                  <c:v>43788</c:v>
                </c:pt>
                <c:pt idx="2738">
                  <c:v>43789</c:v>
                </c:pt>
                <c:pt idx="2739">
                  <c:v>43790</c:v>
                </c:pt>
                <c:pt idx="2740">
                  <c:v>43791</c:v>
                </c:pt>
                <c:pt idx="2741">
                  <c:v>43794</c:v>
                </c:pt>
                <c:pt idx="2742">
                  <c:v>43795</c:v>
                </c:pt>
                <c:pt idx="2743">
                  <c:v>43796</c:v>
                </c:pt>
                <c:pt idx="2744">
                  <c:v>43798</c:v>
                </c:pt>
                <c:pt idx="2745">
                  <c:v>43801</c:v>
                </c:pt>
                <c:pt idx="2746">
                  <c:v>43802</c:v>
                </c:pt>
                <c:pt idx="2747">
                  <c:v>43803</c:v>
                </c:pt>
                <c:pt idx="2748">
                  <c:v>43804</c:v>
                </c:pt>
                <c:pt idx="2749">
                  <c:v>43805</c:v>
                </c:pt>
                <c:pt idx="2750">
                  <c:v>43808</c:v>
                </c:pt>
                <c:pt idx="2751">
                  <c:v>43809</c:v>
                </c:pt>
                <c:pt idx="2752">
                  <c:v>43810</c:v>
                </c:pt>
                <c:pt idx="2753">
                  <c:v>43811</c:v>
                </c:pt>
                <c:pt idx="2754">
                  <c:v>43812</c:v>
                </c:pt>
                <c:pt idx="2755">
                  <c:v>43815</c:v>
                </c:pt>
                <c:pt idx="2756">
                  <c:v>43816</c:v>
                </c:pt>
                <c:pt idx="2757">
                  <c:v>43817</c:v>
                </c:pt>
                <c:pt idx="2758">
                  <c:v>43818</c:v>
                </c:pt>
                <c:pt idx="2759">
                  <c:v>43819</c:v>
                </c:pt>
                <c:pt idx="2760">
                  <c:v>43822</c:v>
                </c:pt>
                <c:pt idx="2761">
                  <c:v>43823</c:v>
                </c:pt>
                <c:pt idx="2762">
                  <c:v>43825</c:v>
                </c:pt>
                <c:pt idx="2763">
                  <c:v>43826</c:v>
                </c:pt>
                <c:pt idx="2764">
                  <c:v>43829</c:v>
                </c:pt>
                <c:pt idx="2765">
                  <c:v>43830</c:v>
                </c:pt>
                <c:pt idx="2766">
                  <c:v>43832</c:v>
                </c:pt>
                <c:pt idx="2767">
                  <c:v>43833</c:v>
                </c:pt>
                <c:pt idx="2768">
                  <c:v>43836</c:v>
                </c:pt>
                <c:pt idx="2769">
                  <c:v>43837</c:v>
                </c:pt>
                <c:pt idx="2770">
                  <c:v>43838</c:v>
                </c:pt>
                <c:pt idx="2771">
                  <c:v>43839</c:v>
                </c:pt>
                <c:pt idx="2772">
                  <c:v>43840</c:v>
                </c:pt>
                <c:pt idx="2773">
                  <c:v>43843</c:v>
                </c:pt>
                <c:pt idx="2774">
                  <c:v>43844</c:v>
                </c:pt>
                <c:pt idx="2775">
                  <c:v>43845</c:v>
                </c:pt>
                <c:pt idx="2776">
                  <c:v>43846</c:v>
                </c:pt>
                <c:pt idx="2777">
                  <c:v>43847</c:v>
                </c:pt>
                <c:pt idx="2778">
                  <c:v>43851</c:v>
                </c:pt>
                <c:pt idx="2779">
                  <c:v>43852</c:v>
                </c:pt>
                <c:pt idx="2780">
                  <c:v>43853</c:v>
                </c:pt>
                <c:pt idx="2781">
                  <c:v>43854</c:v>
                </c:pt>
                <c:pt idx="2782">
                  <c:v>43857</c:v>
                </c:pt>
                <c:pt idx="2783">
                  <c:v>43858</c:v>
                </c:pt>
                <c:pt idx="2784">
                  <c:v>43859</c:v>
                </c:pt>
                <c:pt idx="2785">
                  <c:v>43860</c:v>
                </c:pt>
                <c:pt idx="2786">
                  <c:v>43861</c:v>
                </c:pt>
                <c:pt idx="2787">
                  <c:v>43864</c:v>
                </c:pt>
                <c:pt idx="2788">
                  <c:v>43865</c:v>
                </c:pt>
                <c:pt idx="2789">
                  <c:v>43866</c:v>
                </c:pt>
                <c:pt idx="2790">
                  <c:v>43867</c:v>
                </c:pt>
                <c:pt idx="2791">
                  <c:v>43868</c:v>
                </c:pt>
                <c:pt idx="2792">
                  <c:v>43871</c:v>
                </c:pt>
                <c:pt idx="2793">
                  <c:v>43872</c:v>
                </c:pt>
                <c:pt idx="2794">
                  <c:v>43873</c:v>
                </c:pt>
                <c:pt idx="2795">
                  <c:v>43874</c:v>
                </c:pt>
                <c:pt idx="2796">
                  <c:v>43875</c:v>
                </c:pt>
                <c:pt idx="2797">
                  <c:v>43879</c:v>
                </c:pt>
                <c:pt idx="2798">
                  <c:v>43880</c:v>
                </c:pt>
                <c:pt idx="2799">
                  <c:v>43881</c:v>
                </c:pt>
                <c:pt idx="2800">
                  <c:v>43882</c:v>
                </c:pt>
                <c:pt idx="2801">
                  <c:v>43885</c:v>
                </c:pt>
                <c:pt idx="2802">
                  <c:v>43886</c:v>
                </c:pt>
                <c:pt idx="2803">
                  <c:v>43887</c:v>
                </c:pt>
                <c:pt idx="2804">
                  <c:v>43888</c:v>
                </c:pt>
                <c:pt idx="2805">
                  <c:v>43889</c:v>
                </c:pt>
                <c:pt idx="2806">
                  <c:v>43892</c:v>
                </c:pt>
                <c:pt idx="2807">
                  <c:v>43893</c:v>
                </c:pt>
                <c:pt idx="2808">
                  <c:v>43894</c:v>
                </c:pt>
                <c:pt idx="2809">
                  <c:v>43895</c:v>
                </c:pt>
                <c:pt idx="2810">
                  <c:v>43896</c:v>
                </c:pt>
                <c:pt idx="2811">
                  <c:v>43899</c:v>
                </c:pt>
                <c:pt idx="2812">
                  <c:v>43900</c:v>
                </c:pt>
                <c:pt idx="2813">
                  <c:v>43901</c:v>
                </c:pt>
                <c:pt idx="2814">
                  <c:v>43902</c:v>
                </c:pt>
                <c:pt idx="2815">
                  <c:v>43903</c:v>
                </c:pt>
                <c:pt idx="2816">
                  <c:v>43906</c:v>
                </c:pt>
                <c:pt idx="2817">
                  <c:v>43907</c:v>
                </c:pt>
                <c:pt idx="2818">
                  <c:v>43908</c:v>
                </c:pt>
                <c:pt idx="2819">
                  <c:v>43909</c:v>
                </c:pt>
                <c:pt idx="2820">
                  <c:v>43910</c:v>
                </c:pt>
                <c:pt idx="2821">
                  <c:v>43913</c:v>
                </c:pt>
                <c:pt idx="2822">
                  <c:v>43914</c:v>
                </c:pt>
                <c:pt idx="2823">
                  <c:v>43915</c:v>
                </c:pt>
                <c:pt idx="2824">
                  <c:v>43916</c:v>
                </c:pt>
                <c:pt idx="2825">
                  <c:v>43917</c:v>
                </c:pt>
                <c:pt idx="2826">
                  <c:v>43920</c:v>
                </c:pt>
                <c:pt idx="2827">
                  <c:v>43921</c:v>
                </c:pt>
                <c:pt idx="2828">
                  <c:v>43922</c:v>
                </c:pt>
                <c:pt idx="2829">
                  <c:v>43923</c:v>
                </c:pt>
                <c:pt idx="2830">
                  <c:v>43924</c:v>
                </c:pt>
                <c:pt idx="2831">
                  <c:v>43927</c:v>
                </c:pt>
                <c:pt idx="2832">
                  <c:v>43928</c:v>
                </c:pt>
                <c:pt idx="2833">
                  <c:v>43929</c:v>
                </c:pt>
                <c:pt idx="2834">
                  <c:v>43930</c:v>
                </c:pt>
                <c:pt idx="2835">
                  <c:v>43934</c:v>
                </c:pt>
                <c:pt idx="2836">
                  <c:v>43935</c:v>
                </c:pt>
                <c:pt idx="2837">
                  <c:v>43936</c:v>
                </c:pt>
                <c:pt idx="2838">
                  <c:v>43937</c:v>
                </c:pt>
                <c:pt idx="2839">
                  <c:v>43938</c:v>
                </c:pt>
                <c:pt idx="2840">
                  <c:v>43941</c:v>
                </c:pt>
                <c:pt idx="2841">
                  <c:v>43942</c:v>
                </c:pt>
                <c:pt idx="2842">
                  <c:v>43943</c:v>
                </c:pt>
                <c:pt idx="2843">
                  <c:v>43944</c:v>
                </c:pt>
                <c:pt idx="2844">
                  <c:v>43945</c:v>
                </c:pt>
                <c:pt idx="2845">
                  <c:v>43948</c:v>
                </c:pt>
                <c:pt idx="2846">
                  <c:v>43949</c:v>
                </c:pt>
                <c:pt idx="2847">
                  <c:v>43950</c:v>
                </c:pt>
                <c:pt idx="2848">
                  <c:v>43951</c:v>
                </c:pt>
                <c:pt idx="2849">
                  <c:v>43952</c:v>
                </c:pt>
                <c:pt idx="2850">
                  <c:v>43955</c:v>
                </c:pt>
                <c:pt idx="2851">
                  <c:v>43956</c:v>
                </c:pt>
                <c:pt idx="2852">
                  <c:v>43957</c:v>
                </c:pt>
                <c:pt idx="2853">
                  <c:v>43958</c:v>
                </c:pt>
                <c:pt idx="2854">
                  <c:v>43959</c:v>
                </c:pt>
                <c:pt idx="2855">
                  <c:v>43962</c:v>
                </c:pt>
                <c:pt idx="2856">
                  <c:v>43963</c:v>
                </c:pt>
                <c:pt idx="2857">
                  <c:v>43964</c:v>
                </c:pt>
                <c:pt idx="2858">
                  <c:v>43965</c:v>
                </c:pt>
                <c:pt idx="2859">
                  <c:v>43966</c:v>
                </c:pt>
                <c:pt idx="2860">
                  <c:v>43969</c:v>
                </c:pt>
                <c:pt idx="2861">
                  <c:v>43970</c:v>
                </c:pt>
                <c:pt idx="2862">
                  <c:v>43971</c:v>
                </c:pt>
                <c:pt idx="2863">
                  <c:v>43972</c:v>
                </c:pt>
                <c:pt idx="2864">
                  <c:v>43973</c:v>
                </c:pt>
                <c:pt idx="2865">
                  <c:v>43977</c:v>
                </c:pt>
                <c:pt idx="2866">
                  <c:v>43978</c:v>
                </c:pt>
                <c:pt idx="2867">
                  <c:v>43979</c:v>
                </c:pt>
                <c:pt idx="2868">
                  <c:v>43980</c:v>
                </c:pt>
                <c:pt idx="2869">
                  <c:v>43983</c:v>
                </c:pt>
                <c:pt idx="2870">
                  <c:v>43984</c:v>
                </c:pt>
                <c:pt idx="2871">
                  <c:v>43985</c:v>
                </c:pt>
                <c:pt idx="2872">
                  <c:v>43986</c:v>
                </c:pt>
                <c:pt idx="2873">
                  <c:v>43987</c:v>
                </c:pt>
                <c:pt idx="2874">
                  <c:v>43990</c:v>
                </c:pt>
                <c:pt idx="2875">
                  <c:v>43991</c:v>
                </c:pt>
                <c:pt idx="2876">
                  <c:v>43992</c:v>
                </c:pt>
                <c:pt idx="2877">
                  <c:v>43993</c:v>
                </c:pt>
                <c:pt idx="2878">
                  <c:v>43994</c:v>
                </c:pt>
                <c:pt idx="2879">
                  <c:v>43997</c:v>
                </c:pt>
                <c:pt idx="2880">
                  <c:v>43998</c:v>
                </c:pt>
                <c:pt idx="2881">
                  <c:v>43999</c:v>
                </c:pt>
                <c:pt idx="2882">
                  <c:v>44000</c:v>
                </c:pt>
                <c:pt idx="2883">
                  <c:v>44001</c:v>
                </c:pt>
                <c:pt idx="2884">
                  <c:v>44004</c:v>
                </c:pt>
                <c:pt idx="2885">
                  <c:v>44005</c:v>
                </c:pt>
                <c:pt idx="2886">
                  <c:v>44006</c:v>
                </c:pt>
                <c:pt idx="2887">
                  <c:v>44007</c:v>
                </c:pt>
                <c:pt idx="2888">
                  <c:v>44008</c:v>
                </c:pt>
                <c:pt idx="2889">
                  <c:v>44011</c:v>
                </c:pt>
                <c:pt idx="2890">
                  <c:v>44012</c:v>
                </c:pt>
                <c:pt idx="2891">
                  <c:v>44013</c:v>
                </c:pt>
                <c:pt idx="2892">
                  <c:v>44014</c:v>
                </c:pt>
                <c:pt idx="2893">
                  <c:v>44018</c:v>
                </c:pt>
                <c:pt idx="2894">
                  <c:v>44019</c:v>
                </c:pt>
                <c:pt idx="2895">
                  <c:v>44020</c:v>
                </c:pt>
                <c:pt idx="2896">
                  <c:v>44021</c:v>
                </c:pt>
                <c:pt idx="2897">
                  <c:v>44022</c:v>
                </c:pt>
                <c:pt idx="2898">
                  <c:v>44025</c:v>
                </c:pt>
                <c:pt idx="2899">
                  <c:v>44026</c:v>
                </c:pt>
                <c:pt idx="2900">
                  <c:v>44027</c:v>
                </c:pt>
                <c:pt idx="2901">
                  <c:v>44028</c:v>
                </c:pt>
                <c:pt idx="2902">
                  <c:v>44029</c:v>
                </c:pt>
                <c:pt idx="2903">
                  <c:v>44032</c:v>
                </c:pt>
                <c:pt idx="2904">
                  <c:v>44033</c:v>
                </c:pt>
                <c:pt idx="2905">
                  <c:v>44034</c:v>
                </c:pt>
                <c:pt idx="2906">
                  <c:v>44035</c:v>
                </c:pt>
                <c:pt idx="2907">
                  <c:v>44036</c:v>
                </c:pt>
                <c:pt idx="2908">
                  <c:v>44039</c:v>
                </c:pt>
                <c:pt idx="2909">
                  <c:v>44040</c:v>
                </c:pt>
                <c:pt idx="2910">
                  <c:v>44041</c:v>
                </c:pt>
                <c:pt idx="2911">
                  <c:v>44042</c:v>
                </c:pt>
                <c:pt idx="2912">
                  <c:v>44043</c:v>
                </c:pt>
                <c:pt idx="2913">
                  <c:v>44046</c:v>
                </c:pt>
                <c:pt idx="2914">
                  <c:v>44047</c:v>
                </c:pt>
                <c:pt idx="2915">
                  <c:v>44048</c:v>
                </c:pt>
                <c:pt idx="2916">
                  <c:v>44049</c:v>
                </c:pt>
                <c:pt idx="2917">
                  <c:v>44050</c:v>
                </c:pt>
                <c:pt idx="2918">
                  <c:v>44053</c:v>
                </c:pt>
                <c:pt idx="2919">
                  <c:v>44054</c:v>
                </c:pt>
                <c:pt idx="2920">
                  <c:v>44055</c:v>
                </c:pt>
                <c:pt idx="2921">
                  <c:v>44056</c:v>
                </c:pt>
                <c:pt idx="2922">
                  <c:v>44057</c:v>
                </c:pt>
                <c:pt idx="2923">
                  <c:v>44060</c:v>
                </c:pt>
                <c:pt idx="2924">
                  <c:v>44061</c:v>
                </c:pt>
                <c:pt idx="2925">
                  <c:v>44062</c:v>
                </c:pt>
                <c:pt idx="2926">
                  <c:v>44063</c:v>
                </c:pt>
                <c:pt idx="2927">
                  <c:v>44064</c:v>
                </c:pt>
                <c:pt idx="2928">
                  <c:v>44067</c:v>
                </c:pt>
                <c:pt idx="2929">
                  <c:v>44068</c:v>
                </c:pt>
                <c:pt idx="2930">
                  <c:v>44069</c:v>
                </c:pt>
                <c:pt idx="2931">
                  <c:v>44070</c:v>
                </c:pt>
                <c:pt idx="2932">
                  <c:v>44071</c:v>
                </c:pt>
                <c:pt idx="2933">
                  <c:v>44074</c:v>
                </c:pt>
                <c:pt idx="2934">
                  <c:v>44075</c:v>
                </c:pt>
                <c:pt idx="2935">
                  <c:v>44076</c:v>
                </c:pt>
                <c:pt idx="2936">
                  <c:v>44077</c:v>
                </c:pt>
                <c:pt idx="2937">
                  <c:v>44078</c:v>
                </c:pt>
                <c:pt idx="2938">
                  <c:v>44082</c:v>
                </c:pt>
                <c:pt idx="2939">
                  <c:v>44083</c:v>
                </c:pt>
                <c:pt idx="2940">
                  <c:v>44084</c:v>
                </c:pt>
                <c:pt idx="2941">
                  <c:v>44085</c:v>
                </c:pt>
                <c:pt idx="2942">
                  <c:v>44088</c:v>
                </c:pt>
                <c:pt idx="2943">
                  <c:v>44089</c:v>
                </c:pt>
                <c:pt idx="2944">
                  <c:v>44090</c:v>
                </c:pt>
                <c:pt idx="2945">
                  <c:v>44091</c:v>
                </c:pt>
                <c:pt idx="2946">
                  <c:v>44092</c:v>
                </c:pt>
                <c:pt idx="2947">
                  <c:v>44095</c:v>
                </c:pt>
                <c:pt idx="2948">
                  <c:v>44096</c:v>
                </c:pt>
                <c:pt idx="2949">
                  <c:v>44097</c:v>
                </c:pt>
                <c:pt idx="2950">
                  <c:v>44098</c:v>
                </c:pt>
                <c:pt idx="2951">
                  <c:v>44099</c:v>
                </c:pt>
                <c:pt idx="2952">
                  <c:v>44102</c:v>
                </c:pt>
                <c:pt idx="2953">
                  <c:v>44103</c:v>
                </c:pt>
                <c:pt idx="2954">
                  <c:v>44104</c:v>
                </c:pt>
                <c:pt idx="2955">
                  <c:v>44105</c:v>
                </c:pt>
                <c:pt idx="2956">
                  <c:v>44106</c:v>
                </c:pt>
                <c:pt idx="2957">
                  <c:v>44109</c:v>
                </c:pt>
                <c:pt idx="2958">
                  <c:v>44110</c:v>
                </c:pt>
                <c:pt idx="2959">
                  <c:v>44111</c:v>
                </c:pt>
                <c:pt idx="2960">
                  <c:v>44112</c:v>
                </c:pt>
                <c:pt idx="2961">
                  <c:v>44113</c:v>
                </c:pt>
                <c:pt idx="2962">
                  <c:v>44116</c:v>
                </c:pt>
                <c:pt idx="2963">
                  <c:v>44117</c:v>
                </c:pt>
                <c:pt idx="2964">
                  <c:v>44118</c:v>
                </c:pt>
                <c:pt idx="2965">
                  <c:v>44119</c:v>
                </c:pt>
                <c:pt idx="2966">
                  <c:v>44120</c:v>
                </c:pt>
                <c:pt idx="2967">
                  <c:v>44123</c:v>
                </c:pt>
                <c:pt idx="2968">
                  <c:v>44124</c:v>
                </c:pt>
                <c:pt idx="2969">
                  <c:v>44125</c:v>
                </c:pt>
                <c:pt idx="2970">
                  <c:v>44126</c:v>
                </c:pt>
                <c:pt idx="2971">
                  <c:v>44127</c:v>
                </c:pt>
                <c:pt idx="2972">
                  <c:v>44130</c:v>
                </c:pt>
                <c:pt idx="2973">
                  <c:v>44131</c:v>
                </c:pt>
                <c:pt idx="2974">
                  <c:v>44132</c:v>
                </c:pt>
                <c:pt idx="2975">
                  <c:v>44133</c:v>
                </c:pt>
                <c:pt idx="2976">
                  <c:v>44134</c:v>
                </c:pt>
                <c:pt idx="2977">
                  <c:v>44137</c:v>
                </c:pt>
                <c:pt idx="2978">
                  <c:v>44138</c:v>
                </c:pt>
                <c:pt idx="2979">
                  <c:v>44139</c:v>
                </c:pt>
                <c:pt idx="2980">
                  <c:v>44140</c:v>
                </c:pt>
                <c:pt idx="2981">
                  <c:v>44141</c:v>
                </c:pt>
                <c:pt idx="2982">
                  <c:v>44144</c:v>
                </c:pt>
                <c:pt idx="2983">
                  <c:v>44145</c:v>
                </c:pt>
                <c:pt idx="2984">
                  <c:v>44146</c:v>
                </c:pt>
                <c:pt idx="2985">
                  <c:v>44147</c:v>
                </c:pt>
                <c:pt idx="2986">
                  <c:v>44148</c:v>
                </c:pt>
                <c:pt idx="2987">
                  <c:v>44151</c:v>
                </c:pt>
                <c:pt idx="2988">
                  <c:v>44152</c:v>
                </c:pt>
                <c:pt idx="2989">
                  <c:v>44153</c:v>
                </c:pt>
                <c:pt idx="2990">
                  <c:v>44154</c:v>
                </c:pt>
                <c:pt idx="2991">
                  <c:v>44155</c:v>
                </c:pt>
                <c:pt idx="2992">
                  <c:v>44158</c:v>
                </c:pt>
                <c:pt idx="2993">
                  <c:v>44159</c:v>
                </c:pt>
                <c:pt idx="2994">
                  <c:v>44160</c:v>
                </c:pt>
                <c:pt idx="2995">
                  <c:v>44162</c:v>
                </c:pt>
                <c:pt idx="2996">
                  <c:v>44165</c:v>
                </c:pt>
                <c:pt idx="2997">
                  <c:v>44166</c:v>
                </c:pt>
                <c:pt idx="2998">
                  <c:v>44167</c:v>
                </c:pt>
                <c:pt idx="2999">
                  <c:v>44168</c:v>
                </c:pt>
                <c:pt idx="3000">
                  <c:v>44169</c:v>
                </c:pt>
                <c:pt idx="3001">
                  <c:v>44172</c:v>
                </c:pt>
                <c:pt idx="3002">
                  <c:v>44173</c:v>
                </c:pt>
                <c:pt idx="3003">
                  <c:v>44174</c:v>
                </c:pt>
                <c:pt idx="3004">
                  <c:v>44175</c:v>
                </c:pt>
                <c:pt idx="3005">
                  <c:v>44176</c:v>
                </c:pt>
                <c:pt idx="3006">
                  <c:v>44179</c:v>
                </c:pt>
                <c:pt idx="3007">
                  <c:v>44180</c:v>
                </c:pt>
                <c:pt idx="3008">
                  <c:v>44181</c:v>
                </c:pt>
                <c:pt idx="3009">
                  <c:v>44182</c:v>
                </c:pt>
                <c:pt idx="3010">
                  <c:v>44183</c:v>
                </c:pt>
                <c:pt idx="3011">
                  <c:v>44186</c:v>
                </c:pt>
                <c:pt idx="3012">
                  <c:v>44187</c:v>
                </c:pt>
                <c:pt idx="3013">
                  <c:v>44188</c:v>
                </c:pt>
                <c:pt idx="3014">
                  <c:v>44189</c:v>
                </c:pt>
                <c:pt idx="3015">
                  <c:v>44193</c:v>
                </c:pt>
                <c:pt idx="3016">
                  <c:v>44194</c:v>
                </c:pt>
                <c:pt idx="3017">
                  <c:v>44195</c:v>
                </c:pt>
                <c:pt idx="3018">
                  <c:v>44196</c:v>
                </c:pt>
                <c:pt idx="3019">
                  <c:v>44200</c:v>
                </c:pt>
                <c:pt idx="3020">
                  <c:v>44201</c:v>
                </c:pt>
                <c:pt idx="3021">
                  <c:v>44202</c:v>
                </c:pt>
                <c:pt idx="3022">
                  <c:v>44203</c:v>
                </c:pt>
                <c:pt idx="3023">
                  <c:v>44204</c:v>
                </c:pt>
                <c:pt idx="3024">
                  <c:v>44207</c:v>
                </c:pt>
                <c:pt idx="3025">
                  <c:v>44208</c:v>
                </c:pt>
                <c:pt idx="3026">
                  <c:v>44209</c:v>
                </c:pt>
                <c:pt idx="3027">
                  <c:v>44210</c:v>
                </c:pt>
                <c:pt idx="3028">
                  <c:v>44211</c:v>
                </c:pt>
                <c:pt idx="3029">
                  <c:v>44215</c:v>
                </c:pt>
                <c:pt idx="3030">
                  <c:v>44216</c:v>
                </c:pt>
                <c:pt idx="3031">
                  <c:v>44217</c:v>
                </c:pt>
                <c:pt idx="3032">
                  <c:v>44218</c:v>
                </c:pt>
                <c:pt idx="3033">
                  <c:v>44221</c:v>
                </c:pt>
                <c:pt idx="3034">
                  <c:v>44222</c:v>
                </c:pt>
                <c:pt idx="3035">
                  <c:v>44223</c:v>
                </c:pt>
                <c:pt idx="3036">
                  <c:v>44224</c:v>
                </c:pt>
                <c:pt idx="3037">
                  <c:v>44225</c:v>
                </c:pt>
                <c:pt idx="3038">
                  <c:v>44228</c:v>
                </c:pt>
                <c:pt idx="3039">
                  <c:v>44229</c:v>
                </c:pt>
                <c:pt idx="3040">
                  <c:v>44230</c:v>
                </c:pt>
                <c:pt idx="3041">
                  <c:v>44231</c:v>
                </c:pt>
                <c:pt idx="3042">
                  <c:v>44232</c:v>
                </c:pt>
                <c:pt idx="3043">
                  <c:v>44235</c:v>
                </c:pt>
                <c:pt idx="3044">
                  <c:v>44236</c:v>
                </c:pt>
                <c:pt idx="3045">
                  <c:v>44237</c:v>
                </c:pt>
                <c:pt idx="3046">
                  <c:v>44238</c:v>
                </c:pt>
                <c:pt idx="3047">
                  <c:v>44239</c:v>
                </c:pt>
                <c:pt idx="3048">
                  <c:v>44243</c:v>
                </c:pt>
                <c:pt idx="3049">
                  <c:v>44244</c:v>
                </c:pt>
                <c:pt idx="3050">
                  <c:v>44245</c:v>
                </c:pt>
                <c:pt idx="3051">
                  <c:v>44246</c:v>
                </c:pt>
                <c:pt idx="3052">
                  <c:v>44249</c:v>
                </c:pt>
                <c:pt idx="3053">
                  <c:v>44250</c:v>
                </c:pt>
                <c:pt idx="3054">
                  <c:v>44251</c:v>
                </c:pt>
                <c:pt idx="3055">
                  <c:v>44252</c:v>
                </c:pt>
                <c:pt idx="3056">
                  <c:v>44253</c:v>
                </c:pt>
                <c:pt idx="3057">
                  <c:v>44256</c:v>
                </c:pt>
                <c:pt idx="3058">
                  <c:v>44257</c:v>
                </c:pt>
                <c:pt idx="3059">
                  <c:v>44258</c:v>
                </c:pt>
                <c:pt idx="3060">
                  <c:v>44259</c:v>
                </c:pt>
                <c:pt idx="3061">
                  <c:v>44260</c:v>
                </c:pt>
                <c:pt idx="3062">
                  <c:v>44263</c:v>
                </c:pt>
                <c:pt idx="3063">
                  <c:v>44264</c:v>
                </c:pt>
                <c:pt idx="3064">
                  <c:v>44265</c:v>
                </c:pt>
                <c:pt idx="3065">
                  <c:v>44266</c:v>
                </c:pt>
                <c:pt idx="3066">
                  <c:v>44267</c:v>
                </c:pt>
                <c:pt idx="3067">
                  <c:v>44270</c:v>
                </c:pt>
                <c:pt idx="3068">
                  <c:v>44271</c:v>
                </c:pt>
                <c:pt idx="3069">
                  <c:v>44272</c:v>
                </c:pt>
                <c:pt idx="3070">
                  <c:v>44273</c:v>
                </c:pt>
                <c:pt idx="3071">
                  <c:v>44274</c:v>
                </c:pt>
                <c:pt idx="3072">
                  <c:v>44277</c:v>
                </c:pt>
                <c:pt idx="3073">
                  <c:v>44278</c:v>
                </c:pt>
                <c:pt idx="3074">
                  <c:v>44279</c:v>
                </c:pt>
                <c:pt idx="3075">
                  <c:v>44280</c:v>
                </c:pt>
                <c:pt idx="3076">
                  <c:v>44281</c:v>
                </c:pt>
                <c:pt idx="3077">
                  <c:v>44284</c:v>
                </c:pt>
                <c:pt idx="3078">
                  <c:v>44285</c:v>
                </c:pt>
                <c:pt idx="3079">
                  <c:v>44286</c:v>
                </c:pt>
                <c:pt idx="3080">
                  <c:v>44287</c:v>
                </c:pt>
                <c:pt idx="3081">
                  <c:v>44291</c:v>
                </c:pt>
                <c:pt idx="3082">
                  <c:v>44292</c:v>
                </c:pt>
                <c:pt idx="3083">
                  <c:v>44293</c:v>
                </c:pt>
                <c:pt idx="3084">
                  <c:v>44294</c:v>
                </c:pt>
                <c:pt idx="3085">
                  <c:v>44295</c:v>
                </c:pt>
                <c:pt idx="3086">
                  <c:v>44298</c:v>
                </c:pt>
                <c:pt idx="3087">
                  <c:v>44299</c:v>
                </c:pt>
                <c:pt idx="3088">
                  <c:v>44300</c:v>
                </c:pt>
                <c:pt idx="3089">
                  <c:v>44301</c:v>
                </c:pt>
                <c:pt idx="3090">
                  <c:v>44302</c:v>
                </c:pt>
                <c:pt idx="3091">
                  <c:v>44305</c:v>
                </c:pt>
                <c:pt idx="3092">
                  <c:v>44306</c:v>
                </c:pt>
                <c:pt idx="3093">
                  <c:v>44307</c:v>
                </c:pt>
                <c:pt idx="3094">
                  <c:v>44308</c:v>
                </c:pt>
                <c:pt idx="3095">
                  <c:v>44309</c:v>
                </c:pt>
                <c:pt idx="3096">
                  <c:v>44312</c:v>
                </c:pt>
                <c:pt idx="3097">
                  <c:v>44313</c:v>
                </c:pt>
                <c:pt idx="3098">
                  <c:v>44314</c:v>
                </c:pt>
                <c:pt idx="3099">
                  <c:v>44315</c:v>
                </c:pt>
                <c:pt idx="3100">
                  <c:v>44316</c:v>
                </c:pt>
                <c:pt idx="3101">
                  <c:v>44319</c:v>
                </c:pt>
                <c:pt idx="3102">
                  <c:v>44320</c:v>
                </c:pt>
                <c:pt idx="3103">
                  <c:v>44321</c:v>
                </c:pt>
                <c:pt idx="3104">
                  <c:v>44322</c:v>
                </c:pt>
                <c:pt idx="3105">
                  <c:v>44323</c:v>
                </c:pt>
                <c:pt idx="3106">
                  <c:v>44326</c:v>
                </c:pt>
                <c:pt idx="3107">
                  <c:v>44327</c:v>
                </c:pt>
                <c:pt idx="3108">
                  <c:v>44328</c:v>
                </c:pt>
                <c:pt idx="3109">
                  <c:v>44329</c:v>
                </c:pt>
                <c:pt idx="3110">
                  <c:v>44330</c:v>
                </c:pt>
                <c:pt idx="3111">
                  <c:v>44333</c:v>
                </c:pt>
                <c:pt idx="3112">
                  <c:v>44334</c:v>
                </c:pt>
                <c:pt idx="3113">
                  <c:v>44335</c:v>
                </c:pt>
                <c:pt idx="3114">
                  <c:v>44336</c:v>
                </c:pt>
                <c:pt idx="3115">
                  <c:v>44337</c:v>
                </c:pt>
                <c:pt idx="3116">
                  <c:v>44340</c:v>
                </c:pt>
                <c:pt idx="3117">
                  <c:v>44341</c:v>
                </c:pt>
                <c:pt idx="3118">
                  <c:v>44342</c:v>
                </c:pt>
                <c:pt idx="3119">
                  <c:v>44343</c:v>
                </c:pt>
                <c:pt idx="3120">
                  <c:v>44344</c:v>
                </c:pt>
                <c:pt idx="3121">
                  <c:v>44348</c:v>
                </c:pt>
                <c:pt idx="3122">
                  <c:v>44349</c:v>
                </c:pt>
                <c:pt idx="3123">
                  <c:v>44350</c:v>
                </c:pt>
                <c:pt idx="3124">
                  <c:v>44351</c:v>
                </c:pt>
                <c:pt idx="3125">
                  <c:v>44354</c:v>
                </c:pt>
                <c:pt idx="3126">
                  <c:v>44355</c:v>
                </c:pt>
                <c:pt idx="3127">
                  <c:v>44356</c:v>
                </c:pt>
                <c:pt idx="3128">
                  <c:v>44357</c:v>
                </c:pt>
                <c:pt idx="3129">
                  <c:v>44358</c:v>
                </c:pt>
                <c:pt idx="3130">
                  <c:v>44361</c:v>
                </c:pt>
                <c:pt idx="3131">
                  <c:v>44362</c:v>
                </c:pt>
                <c:pt idx="3132">
                  <c:v>44363</c:v>
                </c:pt>
                <c:pt idx="3133">
                  <c:v>44364</c:v>
                </c:pt>
                <c:pt idx="3134">
                  <c:v>44365</c:v>
                </c:pt>
                <c:pt idx="3135">
                  <c:v>44368</c:v>
                </c:pt>
                <c:pt idx="3136">
                  <c:v>44369</c:v>
                </c:pt>
                <c:pt idx="3137">
                  <c:v>44370</c:v>
                </c:pt>
                <c:pt idx="3138">
                  <c:v>44371</c:v>
                </c:pt>
                <c:pt idx="3139">
                  <c:v>44372</c:v>
                </c:pt>
                <c:pt idx="3140">
                  <c:v>44375</c:v>
                </c:pt>
                <c:pt idx="3141">
                  <c:v>44376</c:v>
                </c:pt>
                <c:pt idx="3142">
                  <c:v>44377</c:v>
                </c:pt>
                <c:pt idx="3143">
                  <c:v>44378</c:v>
                </c:pt>
                <c:pt idx="3144">
                  <c:v>44379</c:v>
                </c:pt>
                <c:pt idx="3145">
                  <c:v>44383</c:v>
                </c:pt>
                <c:pt idx="3146">
                  <c:v>44384</c:v>
                </c:pt>
                <c:pt idx="3147">
                  <c:v>44385</c:v>
                </c:pt>
                <c:pt idx="3148">
                  <c:v>44386</c:v>
                </c:pt>
                <c:pt idx="3149">
                  <c:v>44389</c:v>
                </c:pt>
                <c:pt idx="3150">
                  <c:v>44390</c:v>
                </c:pt>
                <c:pt idx="3151">
                  <c:v>44391</c:v>
                </c:pt>
                <c:pt idx="3152">
                  <c:v>44392</c:v>
                </c:pt>
                <c:pt idx="3153">
                  <c:v>44393</c:v>
                </c:pt>
                <c:pt idx="3154">
                  <c:v>44396</c:v>
                </c:pt>
                <c:pt idx="3155">
                  <c:v>44397</c:v>
                </c:pt>
                <c:pt idx="3156">
                  <c:v>44398</c:v>
                </c:pt>
                <c:pt idx="3157">
                  <c:v>44399</c:v>
                </c:pt>
                <c:pt idx="3158">
                  <c:v>44400</c:v>
                </c:pt>
                <c:pt idx="3159">
                  <c:v>44403</c:v>
                </c:pt>
                <c:pt idx="3160">
                  <c:v>44404</c:v>
                </c:pt>
                <c:pt idx="3161">
                  <c:v>44405</c:v>
                </c:pt>
                <c:pt idx="3162">
                  <c:v>44406</c:v>
                </c:pt>
                <c:pt idx="3163">
                  <c:v>44407</c:v>
                </c:pt>
                <c:pt idx="3164">
                  <c:v>44410</c:v>
                </c:pt>
                <c:pt idx="3165">
                  <c:v>44411</c:v>
                </c:pt>
                <c:pt idx="3166">
                  <c:v>44412</c:v>
                </c:pt>
                <c:pt idx="3167">
                  <c:v>44413</c:v>
                </c:pt>
                <c:pt idx="3168">
                  <c:v>44414</c:v>
                </c:pt>
                <c:pt idx="3169">
                  <c:v>44417</c:v>
                </c:pt>
                <c:pt idx="3170">
                  <c:v>44418</c:v>
                </c:pt>
                <c:pt idx="3171">
                  <c:v>44419</c:v>
                </c:pt>
                <c:pt idx="3172">
                  <c:v>44420</c:v>
                </c:pt>
                <c:pt idx="3173">
                  <c:v>44421</c:v>
                </c:pt>
                <c:pt idx="3174">
                  <c:v>44424</c:v>
                </c:pt>
                <c:pt idx="3175">
                  <c:v>44425</c:v>
                </c:pt>
                <c:pt idx="3176">
                  <c:v>44426</c:v>
                </c:pt>
                <c:pt idx="3177">
                  <c:v>44427</c:v>
                </c:pt>
                <c:pt idx="3178">
                  <c:v>44428</c:v>
                </c:pt>
                <c:pt idx="3179">
                  <c:v>44431</c:v>
                </c:pt>
                <c:pt idx="3180">
                  <c:v>44432</c:v>
                </c:pt>
                <c:pt idx="3181">
                  <c:v>44433</c:v>
                </c:pt>
                <c:pt idx="3182">
                  <c:v>44434</c:v>
                </c:pt>
                <c:pt idx="3183">
                  <c:v>44435</c:v>
                </c:pt>
                <c:pt idx="3184">
                  <c:v>44438</c:v>
                </c:pt>
                <c:pt idx="3185">
                  <c:v>44439</c:v>
                </c:pt>
                <c:pt idx="3186">
                  <c:v>44440</c:v>
                </c:pt>
                <c:pt idx="3187">
                  <c:v>44441</c:v>
                </c:pt>
                <c:pt idx="3188">
                  <c:v>44442</c:v>
                </c:pt>
                <c:pt idx="3189">
                  <c:v>44446</c:v>
                </c:pt>
                <c:pt idx="3190">
                  <c:v>44447</c:v>
                </c:pt>
                <c:pt idx="3191">
                  <c:v>44448</c:v>
                </c:pt>
                <c:pt idx="3192">
                  <c:v>44449</c:v>
                </c:pt>
                <c:pt idx="3193">
                  <c:v>44452</c:v>
                </c:pt>
                <c:pt idx="3194">
                  <c:v>44453</c:v>
                </c:pt>
                <c:pt idx="3195">
                  <c:v>44454</c:v>
                </c:pt>
                <c:pt idx="3196">
                  <c:v>44455</c:v>
                </c:pt>
                <c:pt idx="3197">
                  <c:v>44456</c:v>
                </c:pt>
                <c:pt idx="3198">
                  <c:v>44459</c:v>
                </c:pt>
                <c:pt idx="3199">
                  <c:v>44460</c:v>
                </c:pt>
                <c:pt idx="3200">
                  <c:v>44461</c:v>
                </c:pt>
                <c:pt idx="3201">
                  <c:v>44462</c:v>
                </c:pt>
                <c:pt idx="3202">
                  <c:v>44463</c:v>
                </c:pt>
                <c:pt idx="3203">
                  <c:v>44466</c:v>
                </c:pt>
                <c:pt idx="3204">
                  <c:v>44467</c:v>
                </c:pt>
                <c:pt idx="3205">
                  <c:v>44468</c:v>
                </c:pt>
                <c:pt idx="3206">
                  <c:v>44469</c:v>
                </c:pt>
                <c:pt idx="3207">
                  <c:v>44470</c:v>
                </c:pt>
                <c:pt idx="3208">
                  <c:v>44473</c:v>
                </c:pt>
                <c:pt idx="3209">
                  <c:v>44474</c:v>
                </c:pt>
                <c:pt idx="3210">
                  <c:v>44475</c:v>
                </c:pt>
                <c:pt idx="3211">
                  <c:v>44476</c:v>
                </c:pt>
                <c:pt idx="3212">
                  <c:v>44477</c:v>
                </c:pt>
                <c:pt idx="3213">
                  <c:v>44480</c:v>
                </c:pt>
                <c:pt idx="3214">
                  <c:v>44481</c:v>
                </c:pt>
                <c:pt idx="3215">
                  <c:v>44482</c:v>
                </c:pt>
                <c:pt idx="3216">
                  <c:v>44483</c:v>
                </c:pt>
                <c:pt idx="3217">
                  <c:v>44484</c:v>
                </c:pt>
                <c:pt idx="3218">
                  <c:v>44487</c:v>
                </c:pt>
                <c:pt idx="3219">
                  <c:v>44488</c:v>
                </c:pt>
                <c:pt idx="3220">
                  <c:v>44489</c:v>
                </c:pt>
                <c:pt idx="3221">
                  <c:v>44490</c:v>
                </c:pt>
                <c:pt idx="3222">
                  <c:v>44491</c:v>
                </c:pt>
                <c:pt idx="3223">
                  <c:v>44494</c:v>
                </c:pt>
                <c:pt idx="3224">
                  <c:v>44495</c:v>
                </c:pt>
                <c:pt idx="3225">
                  <c:v>44496</c:v>
                </c:pt>
                <c:pt idx="3226">
                  <c:v>44497</c:v>
                </c:pt>
                <c:pt idx="3227">
                  <c:v>44498</c:v>
                </c:pt>
                <c:pt idx="3228">
                  <c:v>44501</c:v>
                </c:pt>
                <c:pt idx="3229">
                  <c:v>44502</c:v>
                </c:pt>
                <c:pt idx="3230">
                  <c:v>44503</c:v>
                </c:pt>
                <c:pt idx="3231">
                  <c:v>44504</c:v>
                </c:pt>
                <c:pt idx="3232">
                  <c:v>44505</c:v>
                </c:pt>
                <c:pt idx="3233">
                  <c:v>44508</c:v>
                </c:pt>
                <c:pt idx="3234">
                  <c:v>44509</c:v>
                </c:pt>
                <c:pt idx="3235">
                  <c:v>44510</c:v>
                </c:pt>
                <c:pt idx="3236">
                  <c:v>44511</c:v>
                </c:pt>
                <c:pt idx="3237">
                  <c:v>44512</c:v>
                </c:pt>
                <c:pt idx="3238">
                  <c:v>44515</c:v>
                </c:pt>
                <c:pt idx="3239">
                  <c:v>44516</c:v>
                </c:pt>
                <c:pt idx="3240">
                  <c:v>44517</c:v>
                </c:pt>
                <c:pt idx="3241">
                  <c:v>44518</c:v>
                </c:pt>
                <c:pt idx="3242">
                  <c:v>44519</c:v>
                </c:pt>
                <c:pt idx="3243">
                  <c:v>44522</c:v>
                </c:pt>
                <c:pt idx="3244">
                  <c:v>44523</c:v>
                </c:pt>
                <c:pt idx="3245">
                  <c:v>44524</c:v>
                </c:pt>
                <c:pt idx="3246">
                  <c:v>44526</c:v>
                </c:pt>
                <c:pt idx="3247">
                  <c:v>44529</c:v>
                </c:pt>
                <c:pt idx="3248">
                  <c:v>44530</c:v>
                </c:pt>
                <c:pt idx="3249">
                  <c:v>44531</c:v>
                </c:pt>
                <c:pt idx="3250">
                  <c:v>44532</c:v>
                </c:pt>
                <c:pt idx="3251">
                  <c:v>44533</c:v>
                </c:pt>
                <c:pt idx="3252">
                  <c:v>44536</c:v>
                </c:pt>
                <c:pt idx="3253">
                  <c:v>44537</c:v>
                </c:pt>
                <c:pt idx="3254">
                  <c:v>44538</c:v>
                </c:pt>
                <c:pt idx="3255">
                  <c:v>44539</c:v>
                </c:pt>
                <c:pt idx="3256">
                  <c:v>44540</c:v>
                </c:pt>
                <c:pt idx="3257">
                  <c:v>44543</c:v>
                </c:pt>
                <c:pt idx="3258">
                  <c:v>44544</c:v>
                </c:pt>
                <c:pt idx="3259">
                  <c:v>44545</c:v>
                </c:pt>
                <c:pt idx="3260">
                  <c:v>44546</c:v>
                </c:pt>
                <c:pt idx="3261">
                  <c:v>44547</c:v>
                </c:pt>
                <c:pt idx="3262">
                  <c:v>44550</c:v>
                </c:pt>
                <c:pt idx="3263">
                  <c:v>44551</c:v>
                </c:pt>
                <c:pt idx="3264">
                  <c:v>44552</c:v>
                </c:pt>
                <c:pt idx="3265">
                  <c:v>44553</c:v>
                </c:pt>
                <c:pt idx="3266">
                  <c:v>44557</c:v>
                </c:pt>
                <c:pt idx="3267">
                  <c:v>44558</c:v>
                </c:pt>
                <c:pt idx="3268">
                  <c:v>44559</c:v>
                </c:pt>
                <c:pt idx="3269">
                  <c:v>44560</c:v>
                </c:pt>
                <c:pt idx="3270">
                  <c:v>44561</c:v>
                </c:pt>
                <c:pt idx="3271">
                  <c:v>44564</c:v>
                </c:pt>
                <c:pt idx="3272">
                  <c:v>44565</c:v>
                </c:pt>
                <c:pt idx="3273">
                  <c:v>44566</c:v>
                </c:pt>
                <c:pt idx="3274">
                  <c:v>44567</c:v>
                </c:pt>
                <c:pt idx="3275">
                  <c:v>44568</c:v>
                </c:pt>
                <c:pt idx="3276">
                  <c:v>44571</c:v>
                </c:pt>
                <c:pt idx="3277">
                  <c:v>44572</c:v>
                </c:pt>
                <c:pt idx="3278">
                  <c:v>44573</c:v>
                </c:pt>
                <c:pt idx="3279">
                  <c:v>44574</c:v>
                </c:pt>
                <c:pt idx="3280">
                  <c:v>44575</c:v>
                </c:pt>
                <c:pt idx="3281">
                  <c:v>44579</c:v>
                </c:pt>
                <c:pt idx="3282">
                  <c:v>44580</c:v>
                </c:pt>
                <c:pt idx="3283">
                  <c:v>44581</c:v>
                </c:pt>
                <c:pt idx="3284">
                  <c:v>44582</c:v>
                </c:pt>
                <c:pt idx="3285">
                  <c:v>44585</c:v>
                </c:pt>
                <c:pt idx="3286">
                  <c:v>44586</c:v>
                </c:pt>
                <c:pt idx="3287">
                  <c:v>44587</c:v>
                </c:pt>
                <c:pt idx="3288">
                  <c:v>44588</c:v>
                </c:pt>
                <c:pt idx="3289">
                  <c:v>44589</c:v>
                </c:pt>
                <c:pt idx="3290">
                  <c:v>44592</c:v>
                </c:pt>
                <c:pt idx="3291">
                  <c:v>44593</c:v>
                </c:pt>
                <c:pt idx="3292">
                  <c:v>44594</c:v>
                </c:pt>
                <c:pt idx="3293">
                  <c:v>44595</c:v>
                </c:pt>
                <c:pt idx="3294">
                  <c:v>44596</c:v>
                </c:pt>
                <c:pt idx="3295">
                  <c:v>44599</c:v>
                </c:pt>
                <c:pt idx="3296">
                  <c:v>44600</c:v>
                </c:pt>
                <c:pt idx="3297">
                  <c:v>44601</c:v>
                </c:pt>
                <c:pt idx="3298">
                  <c:v>44602</c:v>
                </c:pt>
                <c:pt idx="3299">
                  <c:v>44603</c:v>
                </c:pt>
                <c:pt idx="3300">
                  <c:v>44606</c:v>
                </c:pt>
                <c:pt idx="3301">
                  <c:v>44607</c:v>
                </c:pt>
                <c:pt idx="3302">
                  <c:v>44608</c:v>
                </c:pt>
                <c:pt idx="3303">
                  <c:v>44609</c:v>
                </c:pt>
                <c:pt idx="3304">
                  <c:v>44610</c:v>
                </c:pt>
                <c:pt idx="3305">
                  <c:v>44614</c:v>
                </c:pt>
                <c:pt idx="3306">
                  <c:v>44615</c:v>
                </c:pt>
                <c:pt idx="3307">
                  <c:v>44616</c:v>
                </c:pt>
                <c:pt idx="3308">
                  <c:v>44617</c:v>
                </c:pt>
                <c:pt idx="3309">
                  <c:v>44620</c:v>
                </c:pt>
                <c:pt idx="3310">
                  <c:v>44621</c:v>
                </c:pt>
                <c:pt idx="3311">
                  <c:v>44622</c:v>
                </c:pt>
                <c:pt idx="3312">
                  <c:v>44623</c:v>
                </c:pt>
                <c:pt idx="3313">
                  <c:v>44624</c:v>
                </c:pt>
                <c:pt idx="3314">
                  <c:v>44627</c:v>
                </c:pt>
                <c:pt idx="3315">
                  <c:v>44628</c:v>
                </c:pt>
                <c:pt idx="3316">
                  <c:v>44629</c:v>
                </c:pt>
                <c:pt idx="3317">
                  <c:v>44630</c:v>
                </c:pt>
                <c:pt idx="3318">
                  <c:v>44631</c:v>
                </c:pt>
                <c:pt idx="3319">
                  <c:v>44634</c:v>
                </c:pt>
                <c:pt idx="3320">
                  <c:v>44635</c:v>
                </c:pt>
                <c:pt idx="3321">
                  <c:v>44636</c:v>
                </c:pt>
                <c:pt idx="3322">
                  <c:v>44637</c:v>
                </c:pt>
                <c:pt idx="3323">
                  <c:v>44638</c:v>
                </c:pt>
                <c:pt idx="3324">
                  <c:v>44641</c:v>
                </c:pt>
                <c:pt idx="3325">
                  <c:v>44642</c:v>
                </c:pt>
                <c:pt idx="3326">
                  <c:v>44643</c:v>
                </c:pt>
                <c:pt idx="3327">
                  <c:v>44644</c:v>
                </c:pt>
                <c:pt idx="3328">
                  <c:v>44645</c:v>
                </c:pt>
                <c:pt idx="3329">
                  <c:v>44648</c:v>
                </c:pt>
                <c:pt idx="3330">
                  <c:v>44649</c:v>
                </c:pt>
                <c:pt idx="3331">
                  <c:v>44650</c:v>
                </c:pt>
                <c:pt idx="3332">
                  <c:v>44651</c:v>
                </c:pt>
                <c:pt idx="3333">
                  <c:v>44652</c:v>
                </c:pt>
                <c:pt idx="3334">
                  <c:v>44655</c:v>
                </c:pt>
                <c:pt idx="3335">
                  <c:v>44656</c:v>
                </c:pt>
                <c:pt idx="3336">
                  <c:v>44657</c:v>
                </c:pt>
                <c:pt idx="3337">
                  <c:v>44658</c:v>
                </c:pt>
                <c:pt idx="3338">
                  <c:v>44659</c:v>
                </c:pt>
                <c:pt idx="3339">
                  <c:v>44662</c:v>
                </c:pt>
                <c:pt idx="3340">
                  <c:v>44663</c:v>
                </c:pt>
                <c:pt idx="3341">
                  <c:v>44664</c:v>
                </c:pt>
                <c:pt idx="3342">
                  <c:v>44665</c:v>
                </c:pt>
                <c:pt idx="3343">
                  <c:v>44669</c:v>
                </c:pt>
                <c:pt idx="3344">
                  <c:v>44670</c:v>
                </c:pt>
                <c:pt idx="3345">
                  <c:v>44671</c:v>
                </c:pt>
                <c:pt idx="3346">
                  <c:v>44672</c:v>
                </c:pt>
                <c:pt idx="3347">
                  <c:v>44673</c:v>
                </c:pt>
                <c:pt idx="3348">
                  <c:v>44676</c:v>
                </c:pt>
                <c:pt idx="3349">
                  <c:v>44677</c:v>
                </c:pt>
                <c:pt idx="3350">
                  <c:v>44678</c:v>
                </c:pt>
                <c:pt idx="3351">
                  <c:v>44679</c:v>
                </c:pt>
                <c:pt idx="3352">
                  <c:v>44680</c:v>
                </c:pt>
                <c:pt idx="3353">
                  <c:v>44683</c:v>
                </c:pt>
                <c:pt idx="3354">
                  <c:v>44684</c:v>
                </c:pt>
                <c:pt idx="3355">
                  <c:v>44685</c:v>
                </c:pt>
                <c:pt idx="3356">
                  <c:v>44686</c:v>
                </c:pt>
                <c:pt idx="3357">
                  <c:v>44687</c:v>
                </c:pt>
                <c:pt idx="3358">
                  <c:v>44690</c:v>
                </c:pt>
                <c:pt idx="3359">
                  <c:v>44691</c:v>
                </c:pt>
                <c:pt idx="3360">
                  <c:v>44692</c:v>
                </c:pt>
                <c:pt idx="3361">
                  <c:v>44693</c:v>
                </c:pt>
                <c:pt idx="3362">
                  <c:v>44694</c:v>
                </c:pt>
                <c:pt idx="3363">
                  <c:v>44697</c:v>
                </c:pt>
                <c:pt idx="3364">
                  <c:v>44698</c:v>
                </c:pt>
                <c:pt idx="3365">
                  <c:v>44699</c:v>
                </c:pt>
                <c:pt idx="3366">
                  <c:v>44700</c:v>
                </c:pt>
                <c:pt idx="3367">
                  <c:v>44701</c:v>
                </c:pt>
              </c:numCache>
            </c:numRef>
          </c:cat>
          <c:val>
            <c:numRef>
              <c:f>'deflator weekdays'!$C$8:$C$3385</c:f>
              <c:numCache>
                <c:formatCode>0.000000</c:formatCode>
                <c:ptCount val="3378"/>
                <c:pt idx="0">
                  <c:v>1</c:v>
                </c:pt>
                <c:pt idx="1">
                  <c:v>1.0097987496596601</c:v>
                </c:pt>
                <c:pt idx="2">
                  <c:v>1.02431572505104</c:v>
                </c:pt>
                <c:pt idx="3">
                  <c:v>0.97628146920738301</c:v>
                </c:pt>
                <c:pt idx="4">
                  <c:v>0.99376009817739097</c:v>
                </c:pt>
                <c:pt idx="5">
                  <c:v>0.96353258643579798</c:v>
                </c:pt>
                <c:pt idx="6">
                  <c:v>0.93810894299349101</c:v>
                </c:pt>
                <c:pt idx="7">
                  <c:v>0.93148443436036299</c:v>
                </c:pt>
                <c:pt idx="8">
                  <c:v>0.91580401714380799</c:v>
                </c:pt>
                <c:pt idx="9">
                  <c:v>0.95397264992522202</c:v>
                </c:pt>
                <c:pt idx="10">
                  <c:v>0.96804434150232699</c:v>
                </c:pt>
                <c:pt idx="11">
                  <c:v>0.89086777363459402</c:v>
                </c:pt>
                <c:pt idx="12">
                  <c:v>0.95813307809491299</c:v>
                </c:pt>
                <c:pt idx="13">
                  <c:v>0.91895925076170404</c:v>
                </c:pt>
                <c:pt idx="14">
                  <c:v>0.94107407761224604</c:v>
                </c:pt>
                <c:pt idx="15">
                  <c:v>0.97376131907307995</c:v>
                </c:pt>
                <c:pt idx="16">
                  <c:v>0.97762848848194495</c:v>
                </c:pt>
                <c:pt idx="17">
                  <c:v>1.0138862270200399</c:v>
                </c:pt>
                <c:pt idx="18">
                  <c:v>0.969145003424148</c:v>
                </c:pt>
                <c:pt idx="19">
                  <c:v>0.95853277397606595</c:v>
                </c:pt>
                <c:pt idx="20">
                  <c:v>0.98822932124204299</c:v>
                </c:pt>
                <c:pt idx="21">
                  <c:v>0.972229022727501</c:v>
                </c:pt>
                <c:pt idx="22">
                  <c:v>0.97111723970869901</c:v>
                </c:pt>
                <c:pt idx="23">
                  <c:v>0.982135636662819</c:v>
                </c:pt>
                <c:pt idx="24">
                  <c:v>1.01484849093323</c:v>
                </c:pt>
                <c:pt idx="25">
                  <c:v>1.01316396515606</c:v>
                </c:pt>
                <c:pt idx="26">
                  <c:v>1.00092787958257</c:v>
                </c:pt>
                <c:pt idx="27">
                  <c:v>1.0125774357508499</c:v>
                </c:pt>
                <c:pt idx="28">
                  <c:v>0.98699573820146502</c:v>
                </c:pt>
                <c:pt idx="29">
                  <c:v>0.98330223054688104</c:v>
                </c:pt>
                <c:pt idx="30">
                  <c:v>0.93669162297703701</c:v>
                </c:pt>
                <c:pt idx="31">
                  <c:v>0.94473202247660804</c:v>
                </c:pt>
                <c:pt idx="32">
                  <c:v>0.94493297955725097</c:v>
                </c:pt>
                <c:pt idx="33">
                  <c:v>0.92269848895454898</c:v>
                </c:pt>
                <c:pt idx="34">
                  <c:v>0.90158064782114999</c:v>
                </c:pt>
                <c:pt idx="35">
                  <c:v>0.91061139919497402</c:v>
                </c:pt>
                <c:pt idx="36">
                  <c:v>0.88805073298770598</c:v>
                </c:pt>
                <c:pt idx="37">
                  <c:v>0.862823469946427</c:v>
                </c:pt>
                <c:pt idx="38">
                  <c:v>0.86022147640689095</c:v>
                </c:pt>
                <c:pt idx="39">
                  <c:v>0.80406633020603702</c:v>
                </c:pt>
                <c:pt idx="40">
                  <c:v>0.79513870773319595</c:v>
                </c:pt>
                <c:pt idx="41">
                  <c:v>0.82191486138353897</c:v>
                </c:pt>
                <c:pt idx="42">
                  <c:v>0.77938906755669901</c:v>
                </c:pt>
                <c:pt idx="43">
                  <c:v>0.818038831860601</c:v>
                </c:pt>
                <c:pt idx="44">
                  <c:v>0.75213446135977502</c:v>
                </c:pt>
                <c:pt idx="45">
                  <c:v>0.81531665172293599</c:v>
                </c:pt>
                <c:pt idx="46">
                  <c:v>0.81995863353703502</c:v>
                </c:pt>
                <c:pt idx="47">
                  <c:v>0.86526739926181495</c:v>
                </c:pt>
                <c:pt idx="48">
                  <c:v>0.88214192693711901</c:v>
                </c:pt>
                <c:pt idx="49">
                  <c:v>0.846383538005266</c:v>
                </c:pt>
                <c:pt idx="50">
                  <c:v>0.89668314507848801</c:v>
                </c:pt>
                <c:pt idx="51">
                  <c:v>0.92872186619637298</c:v>
                </c:pt>
                <c:pt idx="52">
                  <c:v>0.92193241307835405</c:v>
                </c:pt>
                <c:pt idx="53">
                  <c:v>0.90264483477309398</c:v>
                </c:pt>
                <c:pt idx="54">
                  <c:v>0.97149232629805404</c:v>
                </c:pt>
                <c:pt idx="55">
                  <c:v>0.92340492828658605</c:v>
                </c:pt>
                <c:pt idx="56">
                  <c:v>0.95895328259194401</c:v>
                </c:pt>
                <c:pt idx="57">
                  <c:v>0.998663988971076</c:v>
                </c:pt>
                <c:pt idx="58">
                  <c:v>0.93884615400712601</c:v>
                </c:pt>
                <c:pt idx="59">
                  <c:v>0.93578998052976103</c:v>
                </c:pt>
                <c:pt idx="60">
                  <c:v>0.96157042702082396</c:v>
                </c:pt>
                <c:pt idx="61">
                  <c:v>0.96410392152425395</c:v>
                </c:pt>
                <c:pt idx="62">
                  <c:v>1.0536047746183901</c:v>
                </c:pt>
                <c:pt idx="63">
                  <c:v>1.06205435380225</c:v>
                </c:pt>
                <c:pt idx="64">
                  <c:v>1.06214376781949</c:v>
                </c:pt>
                <c:pt idx="65">
                  <c:v>1.0347638226156199</c:v>
                </c:pt>
                <c:pt idx="66">
                  <c:v>1.05998894318286</c:v>
                </c:pt>
                <c:pt idx="67">
                  <c:v>1.1153584618889401</c:v>
                </c:pt>
                <c:pt idx="68">
                  <c:v>1.1001530789802001</c:v>
                </c:pt>
                <c:pt idx="69">
                  <c:v>1.07367440760885</c:v>
                </c:pt>
                <c:pt idx="70">
                  <c:v>1.10350129465008</c:v>
                </c:pt>
                <c:pt idx="71">
                  <c:v>1.1346467651326799</c:v>
                </c:pt>
                <c:pt idx="72">
                  <c:v>1.16041594596373</c:v>
                </c:pt>
                <c:pt idx="73">
                  <c:v>1.0965774938602499</c:v>
                </c:pt>
                <c:pt idx="74">
                  <c:v>1.1564341063854799</c:v>
                </c:pt>
                <c:pt idx="75">
                  <c:v>1.1681057953859799</c:v>
                </c:pt>
                <c:pt idx="76">
                  <c:v>1.1566193990124101</c:v>
                </c:pt>
                <c:pt idx="77">
                  <c:v>1.1970968895035901</c:v>
                </c:pt>
                <c:pt idx="78">
                  <c:v>1.1965313841360801</c:v>
                </c:pt>
                <c:pt idx="79">
                  <c:v>1.17860683617962</c:v>
                </c:pt>
                <c:pt idx="80">
                  <c:v>1.21636405258153</c:v>
                </c:pt>
                <c:pt idx="81">
                  <c:v>1.21548770424177</c:v>
                </c:pt>
                <c:pt idx="82">
                  <c:v>1.1962377957874399</c:v>
                </c:pt>
                <c:pt idx="83">
                  <c:v>1.22865918966318</c:v>
                </c:pt>
                <c:pt idx="84">
                  <c:v>1.2399186051778399</c:v>
                </c:pt>
                <c:pt idx="85">
                  <c:v>1.2447937713076</c:v>
                </c:pt>
                <c:pt idx="86">
                  <c:v>1.2463745123002301</c:v>
                </c:pt>
                <c:pt idx="87">
                  <c:v>1.2750399921158599</c:v>
                </c:pt>
                <c:pt idx="88">
                  <c:v>1.23875513801542</c:v>
                </c:pt>
                <c:pt idx="89">
                  <c:v>1.2279402230112499</c:v>
                </c:pt>
                <c:pt idx="90">
                  <c:v>1.1866330691245801</c:v>
                </c:pt>
                <c:pt idx="91">
                  <c:v>1.20088083569722</c:v>
                </c:pt>
                <c:pt idx="92">
                  <c:v>1.19660333115771</c:v>
                </c:pt>
                <c:pt idx="93">
                  <c:v>1.23571583551075</c:v>
                </c:pt>
                <c:pt idx="94">
                  <c:v>1.21212100301703</c:v>
                </c:pt>
                <c:pt idx="95">
                  <c:v>1.207395819242</c:v>
                </c:pt>
                <c:pt idx="96">
                  <c:v>1.18729505800214</c:v>
                </c:pt>
                <c:pt idx="97">
                  <c:v>1.1881432444997</c:v>
                </c:pt>
                <c:pt idx="98">
                  <c:v>1.2212777288132799</c:v>
                </c:pt>
                <c:pt idx="99">
                  <c:v>1.20118714829985</c:v>
                </c:pt>
                <c:pt idx="100">
                  <c:v>1.21032591267625</c:v>
                </c:pt>
                <c:pt idx="101">
                  <c:v>1.23309472445373</c:v>
                </c:pt>
                <c:pt idx="102">
                  <c:v>1.2565971955147199</c:v>
                </c:pt>
                <c:pt idx="103">
                  <c:v>1.2757995618964799</c:v>
                </c:pt>
                <c:pt idx="104">
                  <c:v>1.2816085649996201</c:v>
                </c:pt>
                <c:pt idx="105">
                  <c:v>1.28893109567331</c:v>
                </c:pt>
                <c:pt idx="106">
                  <c:v>1.2992257407813499</c:v>
                </c:pt>
                <c:pt idx="107">
                  <c:v>1.2789761887754401</c:v>
                </c:pt>
                <c:pt idx="108">
                  <c:v>1.2798393427124399</c:v>
                </c:pt>
                <c:pt idx="109">
                  <c:v>1.26975421245093</c:v>
                </c:pt>
                <c:pt idx="110">
                  <c:v>1.2854322625965899</c:v>
                </c:pt>
                <c:pt idx="111">
                  <c:v>1.2912519059060801</c:v>
                </c:pt>
                <c:pt idx="112">
                  <c:v>1.2577001150172999</c:v>
                </c:pt>
                <c:pt idx="113">
                  <c:v>1.2530938568465</c:v>
                </c:pt>
                <c:pt idx="114">
                  <c:v>1.2728511434743901</c:v>
                </c:pt>
                <c:pt idx="115">
                  <c:v>1.2571226659162</c:v>
                </c:pt>
                <c:pt idx="116">
                  <c:v>1.27186068692272</c:v>
                </c:pt>
                <c:pt idx="117">
                  <c:v>1.21655558957362</c:v>
                </c:pt>
                <c:pt idx="118">
                  <c:v>1.2175833383855399</c:v>
                </c:pt>
                <c:pt idx="119">
                  <c:v>1.23579670228927</c:v>
                </c:pt>
                <c:pt idx="120">
                  <c:v>1.3030291483976599</c:v>
                </c:pt>
                <c:pt idx="121">
                  <c:v>1.3369369526185799</c:v>
                </c:pt>
                <c:pt idx="122">
                  <c:v>1.31339591115587</c:v>
                </c:pt>
                <c:pt idx="123">
                  <c:v>1.31788901651123</c:v>
                </c:pt>
                <c:pt idx="124">
                  <c:v>1.31199287355217</c:v>
                </c:pt>
                <c:pt idx="125">
                  <c:v>1.2786750423412101</c:v>
                </c:pt>
                <c:pt idx="126">
                  <c:v>1.2657223063879199</c:v>
                </c:pt>
                <c:pt idx="127">
                  <c:v>1.25585291407124</c:v>
                </c:pt>
                <c:pt idx="128">
                  <c:v>1.2516850312530701</c:v>
                </c:pt>
                <c:pt idx="129">
                  <c:v>1.2466332400951301</c:v>
                </c:pt>
                <c:pt idx="130">
                  <c:v>1.2533915404242999</c:v>
                </c:pt>
                <c:pt idx="131">
                  <c:v>1.2851948824406301</c:v>
                </c:pt>
                <c:pt idx="132">
                  <c:v>1.2939207737322</c:v>
                </c:pt>
                <c:pt idx="133">
                  <c:v>1.35046968945762</c:v>
                </c:pt>
                <c:pt idx="134">
                  <c:v>1.3559876641155499</c:v>
                </c:pt>
                <c:pt idx="135">
                  <c:v>1.34970581491838</c:v>
                </c:pt>
                <c:pt idx="136">
                  <c:v>1.3594348355093899</c:v>
                </c:pt>
                <c:pt idx="137">
                  <c:v>1.3798155748288701</c:v>
                </c:pt>
                <c:pt idx="138">
                  <c:v>1.3907279716810901</c:v>
                </c:pt>
                <c:pt idx="139">
                  <c:v>1.41212993550349</c:v>
                </c:pt>
                <c:pt idx="140">
                  <c:v>1.4156789794567399</c:v>
                </c:pt>
                <c:pt idx="141">
                  <c:v>1.4076961895073601</c:v>
                </c:pt>
                <c:pt idx="142">
                  <c:v>1.41630520651095</c:v>
                </c:pt>
                <c:pt idx="143">
                  <c:v>1.38724516379148</c:v>
                </c:pt>
                <c:pt idx="144">
                  <c:v>1.3906967705314699</c:v>
                </c:pt>
                <c:pt idx="145">
                  <c:v>1.3854753646351201</c:v>
                </c:pt>
                <c:pt idx="146">
                  <c:v>1.3965632976433999</c:v>
                </c:pt>
                <c:pt idx="147">
                  <c:v>1.40165364475145</c:v>
                </c:pt>
                <c:pt idx="148">
                  <c:v>1.3856503898158901</c:v>
                </c:pt>
                <c:pt idx="149">
                  <c:v>1.36722123825687</c:v>
                </c:pt>
                <c:pt idx="150">
                  <c:v>1.44455264842224</c:v>
                </c:pt>
                <c:pt idx="151">
                  <c:v>1.44116748322757</c:v>
                </c:pt>
                <c:pt idx="152">
                  <c:v>1.4178852699314901</c:v>
                </c:pt>
                <c:pt idx="153">
                  <c:v>1.4252114545963099</c:v>
                </c:pt>
                <c:pt idx="154">
                  <c:v>1.43542547961713</c:v>
                </c:pt>
                <c:pt idx="155">
                  <c:v>1.42281066215811</c:v>
                </c:pt>
                <c:pt idx="156">
                  <c:v>1.4079281086092501</c:v>
                </c:pt>
                <c:pt idx="157">
                  <c:v>1.43466808965023</c:v>
                </c:pt>
                <c:pt idx="158">
                  <c:v>1.4511346537106</c:v>
                </c:pt>
                <c:pt idx="159">
                  <c:v>1.4434759078519299</c:v>
                </c:pt>
                <c:pt idx="160">
                  <c:v>1.4811276424023601</c:v>
                </c:pt>
                <c:pt idx="161">
                  <c:v>1.48812361928583</c:v>
                </c:pt>
                <c:pt idx="162">
                  <c:v>1.5625641976078199</c:v>
                </c:pt>
                <c:pt idx="163">
                  <c:v>1.60348243395421</c:v>
                </c:pt>
                <c:pt idx="164">
                  <c:v>1.5965945365620799</c:v>
                </c:pt>
                <c:pt idx="165">
                  <c:v>1.5640894600825599</c:v>
                </c:pt>
                <c:pt idx="166">
                  <c:v>1.5470026769154199</c:v>
                </c:pt>
                <c:pt idx="167">
                  <c:v>1.5309345323210399</c:v>
                </c:pt>
                <c:pt idx="168">
                  <c:v>1.55126785196226</c:v>
                </c:pt>
                <c:pt idx="169">
                  <c:v>1.5410065116328899</c:v>
                </c:pt>
                <c:pt idx="170">
                  <c:v>1.5481967074351799</c:v>
                </c:pt>
                <c:pt idx="171">
                  <c:v>1.54571031416736</c:v>
                </c:pt>
                <c:pt idx="172">
                  <c:v>1.5317889897796499</c:v>
                </c:pt>
                <c:pt idx="173">
                  <c:v>1.55118087248776</c:v>
                </c:pt>
                <c:pt idx="174">
                  <c:v>1.5490454837320999</c:v>
                </c:pt>
                <c:pt idx="175">
                  <c:v>1.54870826743183</c:v>
                </c:pt>
                <c:pt idx="176">
                  <c:v>1.55228039336831</c:v>
                </c:pt>
                <c:pt idx="177">
                  <c:v>1.5714197658259501</c:v>
                </c:pt>
                <c:pt idx="178">
                  <c:v>1.5599781565456701</c:v>
                </c:pt>
                <c:pt idx="179">
                  <c:v>1.57449541982924</c:v>
                </c:pt>
                <c:pt idx="180">
                  <c:v>1.58098072292935</c:v>
                </c:pt>
                <c:pt idx="181">
                  <c:v>1.58005599555772</c:v>
                </c:pt>
                <c:pt idx="182">
                  <c:v>1.5733124111610299</c:v>
                </c:pt>
                <c:pt idx="183">
                  <c:v>1.57167951094495</c:v>
                </c:pt>
                <c:pt idx="184">
                  <c:v>1.55241160009576</c:v>
                </c:pt>
                <c:pt idx="185">
                  <c:v>1.5825754236752401</c:v>
                </c:pt>
                <c:pt idx="186">
                  <c:v>1.5883568398619401</c:v>
                </c:pt>
                <c:pt idx="187">
                  <c:v>1.5751982364282899</c:v>
                </c:pt>
                <c:pt idx="188">
                  <c:v>1.54109417852513</c:v>
                </c:pt>
                <c:pt idx="189">
                  <c:v>1.53659040078192</c:v>
                </c:pt>
                <c:pt idx="190">
                  <c:v>1.5564408957282001</c:v>
                </c:pt>
                <c:pt idx="191">
                  <c:v>1.57315461785419</c:v>
                </c:pt>
                <c:pt idx="192">
                  <c:v>1.6210725929833401</c:v>
                </c:pt>
                <c:pt idx="193">
                  <c:v>1.6118933124513699</c:v>
                </c:pt>
                <c:pt idx="194">
                  <c:v>1.6203250418411099</c:v>
                </c:pt>
                <c:pt idx="195">
                  <c:v>1.6134480915276199</c:v>
                </c:pt>
                <c:pt idx="196">
                  <c:v>1.61479465151057</c:v>
                </c:pt>
                <c:pt idx="197">
                  <c:v>1.6384281540421299</c:v>
                </c:pt>
                <c:pt idx="198">
                  <c:v>1.62350387941757</c:v>
                </c:pt>
                <c:pt idx="199">
                  <c:v>1.62293595618204</c:v>
                </c:pt>
                <c:pt idx="200">
                  <c:v>1.6212643403450699</c:v>
                </c:pt>
                <c:pt idx="201">
                  <c:v>1.6160791088301101</c:v>
                </c:pt>
                <c:pt idx="202">
                  <c:v>1.5974876082878999</c:v>
                </c:pt>
                <c:pt idx="203">
                  <c:v>1.6031010612329</c:v>
                </c:pt>
                <c:pt idx="204">
                  <c:v>1.5857220035663</c:v>
                </c:pt>
                <c:pt idx="205">
                  <c:v>1.5656932488945401</c:v>
                </c:pt>
                <c:pt idx="206">
                  <c:v>1.5557090260726201</c:v>
                </c:pt>
                <c:pt idx="207">
                  <c:v>1.5434757083685899</c:v>
                </c:pt>
                <c:pt idx="208">
                  <c:v>1.56024697766816</c:v>
                </c:pt>
                <c:pt idx="209">
                  <c:v>1.52289035605693</c:v>
                </c:pt>
                <c:pt idx="210">
                  <c:v>1.5170178639148599</c:v>
                </c:pt>
                <c:pt idx="211">
                  <c:v>1.5414928242960899</c:v>
                </c:pt>
                <c:pt idx="212">
                  <c:v>1.5279127416828899</c:v>
                </c:pt>
                <c:pt idx="213">
                  <c:v>1.54076546918649</c:v>
                </c:pt>
                <c:pt idx="214">
                  <c:v>1.5543063239739101</c:v>
                </c:pt>
                <c:pt idx="215">
                  <c:v>1.57057304718732</c:v>
                </c:pt>
                <c:pt idx="216">
                  <c:v>1.5584959960271401</c:v>
                </c:pt>
                <c:pt idx="217">
                  <c:v>1.5568578264027999</c:v>
                </c:pt>
                <c:pt idx="218">
                  <c:v>1.5470435813847201</c:v>
                </c:pt>
                <c:pt idx="219">
                  <c:v>1.5571995716035001</c:v>
                </c:pt>
                <c:pt idx="220">
                  <c:v>1.58346897707705</c:v>
                </c:pt>
                <c:pt idx="221">
                  <c:v>1.59022734237749</c:v>
                </c:pt>
                <c:pt idx="222">
                  <c:v>1.57548902491945</c:v>
                </c:pt>
                <c:pt idx="223">
                  <c:v>1.55801342542974</c:v>
                </c:pt>
                <c:pt idx="224">
                  <c:v>1.5619226681862399</c:v>
                </c:pt>
                <c:pt idx="225">
                  <c:v>1.5937093010296901</c:v>
                </c:pt>
                <c:pt idx="226">
                  <c:v>1.5820455356072201</c:v>
                </c:pt>
                <c:pt idx="227">
                  <c:v>1.57649061076652</c:v>
                </c:pt>
                <c:pt idx="228">
                  <c:v>1.5400723698926699</c:v>
                </c:pt>
                <c:pt idx="229">
                  <c:v>1.56600245653578</c:v>
                </c:pt>
                <c:pt idx="230">
                  <c:v>1.5904542061689699</c:v>
                </c:pt>
                <c:pt idx="231">
                  <c:v>1.59939972363581</c:v>
                </c:pt>
                <c:pt idx="232">
                  <c:v>1.5911054659925401</c:v>
                </c:pt>
                <c:pt idx="233">
                  <c:v>1.6113979706261099</c:v>
                </c:pt>
                <c:pt idx="234">
                  <c:v>1.61428696289568</c:v>
                </c:pt>
                <c:pt idx="235">
                  <c:v>1.6097566215488099</c:v>
                </c:pt>
                <c:pt idx="236">
                  <c:v>1.6211672041997001</c:v>
                </c:pt>
                <c:pt idx="237">
                  <c:v>1.6066518064789099</c:v>
                </c:pt>
                <c:pt idx="238">
                  <c:v>1.61222722677857</c:v>
                </c:pt>
                <c:pt idx="239">
                  <c:v>1.62898308701048</c:v>
                </c:pt>
                <c:pt idx="240">
                  <c:v>1.6181792030673301</c:v>
                </c:pt>
                <c:pt idx="241">
                  <c:v>1.6243040712155901</c:v>
                </c:pt>
                <c:pt idx="242">
                  <c:v>1.61274243979761</c:v>
                </c:pt>
                <c:pt idx="243">
                  <c:v>1.634717661317</c:v>
                </c:pt>
                <c:pt idx="244">
                  <c:v>1.6451425533952</c:v>
                </c:pt>
                <c:pt idx="245">
                  <c:v>1.64814412647645</c:v>
                </c:pt>
                <c:pt idx="246">
                  <c:v>1.6566705181150301</c:v>
                </c:pt>
                <c:pt idx="247">
                  <c:v>1.65297449243286</c:v>
                </c:pt>
                <c:pt idx="248">
                  <c:v>1.6527841692883201</c:v>
                </c:pt>
                <c:pt idx="249">
                  <c:v>1.6603556659652601</c:v>
                </c:pt>
                <c:pt idx="250">
                  <c:v>1.6561631663529</c:v>
                </c:pt>
                <c:pt idx="251">
                  <c:v>1.6543030000637799</c:v>
                </c:pt>
                <c:pt idx="252">
                  <c:v>1.6673151408011999</c:v>
                </c:pt>
                <c:pt idx="253">
                  <c:v>1.66430099836067</c:v>
                </c:pt>
                <c:pt idx="254">
                  <c:v>1.6723204331019299</c:v>
                </c:pt>
                <c:pt idx="255">
                  <c:v>1.6814542098135501</c:v>
                </c:pt>
                <c:pt idx="256">
                  <c:v>1.69223327520357</c:v>
                </c:pt>
                <c:pt idx="257">
                  <c:v>1.6840202267848901</c:v>
                </c:pt>
                <c:pt idx="258">
                  <c:v>1.6715832971517499</c:v>
                </c:pt>
                <c:pt idx="259">
                  <c:v>1.6730354274949499</c:v>
                </c:pt>
                <c:pt idx="260">
                  <c:v>1.67512388742596</c:v>
                </c:pt>
                <c:pt idx="261">
                  <c:v>1.6623012118504601</c:v>
                </c:pt>
                <c:pt idx="262">
                  <c:v>1.6726576328078</c:v>
                </c:pt>
                <c:pt idx="263">
                  <c:v>1.6579562408462201</c:v>
                </c:pt>
                <c:pt idx="264">
                  <c:v>1.6387608920749099</c:v>
                </c:pt>
                <c:pt idx="265">
                  <c:v>1.6378997799630399</c:v>
                </c:pt>
                <c:pt idx="266">
                  <c:v>1.64012801316586</c:v>
                </c:pt>
                <c:pt idx="267">
                  <c:v>1.62128172423684</c:v>
                </c:pt>
                <c:pt idx="268">
                  <c:v>1.6325425121667001</c:v>
                </c:pt>
                <c:pt idx="269">
                  <c:v>1.6176604592433801</c:v>
                </c:pt>
                <c:pt idx="270">
                  <c:v>1.61750953919848</c:v>
                </c:pt>
                <c:pt idx="271">
                  <c:v>1.62407024717572</c:v>
                </c:pt>
                <c:pt idx="272">
                  <c:v>1.6292761063254899</c:v>
                </c:pt>
                <c:pt idx="273">
                  <c:v>1.6386636861380199</c:v>
                </c:pt>
                <c:pt idx="274">
                  <c:v>1.60033000837871</c:v>
                </c:pt>
                <c:pt idx="275">
                  <c:v>1.60406142109293</c:v>
                </c:pt>
                <c:pt idx="276">
                  <c:v>1.59727698364056</c:v>
                </c:pt>
                <c:pt idx="277">
                  <c:v>1.60601410226008</c:v>
                </c:pt>
                <c:pt idx="278">
                  <c:v>1.60451430846665</c:v>
                </c:pt>
                <c:pt idx="279">
                  <c:v>1.63282743318093</c:v>
                </c:pt>
                <c:pt idx="280">
                  <c:v>1.6304884782190201</c:v>
                </c:pt>
                <c:pt idx="281">
                  <c:v>1.6448461804047501</c:v>
                </c:pt>
                <c:pt idx="282">
                  <c:v>1.6532132049883601</c:v>
                </c:pt>
                <c:pt idx="283">
                  <c:v>1.6617533099231501</c:v>
                </c:pt>
                <c:pt idx="284">
                  <c:v>1.66433029871962</c:v>
                </c:pt>
                <c:pt idx="285">
                  <c:v>1.6741891032630301</c:v>
                </c:pt>
                <c:pt idx="286">
                  <c:v>1.6649715281263699</c:v>
                </c:pt>
                <c:pt idx="287">
                  <c:v>1.6672928060152099</c:v>
                </c:pt>
                <c:pt idx="288">
                  <c:v>1.6675119265093199</c:v>
                </c:pt>
                <c:pt idx="289">
                  <c:v>1.66060017409531</c:v>
                </c:pt>
                <c:pt idx="290">
                  <c:v>1.6738326361671501</c:v>
                </c:pt>
                <c:pt idx="291">
                  <c:v>1.67202924249586</c:v>
                </c:pt>
                <c:pt idx="292">
                  <c:v>1.6708453868083499</c:v>
                </c:pt>
                <c:pt idx="293">
                  <c:v>1.67610860756422</c:v>
                </c:pt>
                <c:pt idx="294">
                  <c:v>1.6985452704117801</c:v>
                </c:pt>
                <c:pt idx="295">
                  <c:v>1.6963957838270201</c:v>
                </c:pt>
                <c:pt idx="296">
                  <c:v>1.6982307814200699</c:v>
                </c:pt>
                <c:pt idx="297">
                  <c:v>1.69846894895223</c:v>
                </c:pt>
                <c:pt idx="298">
                  <c:v>1.69584747651505</c:v>
                </c:pt>
                <c:pt idx="299">
                  <c:v>1.6924083056452399</c:v>
                </c:pt>
                <c:pt idx="300">
                  <c:v>1.68489645697912</c:v>
                </c:pt>
                <c:pt idx="301">
                  <c:v>1.69874497528244</c:v>
                </c:pt>
                <c:pt idx="302">
                  <c:v>1.70398322349403</c:v>
                </c:pt>
                <c:pt idx="303">
                  <c:v>1.6917250445415599</c:v>
                </c:pt>
                <c:pt idx="304">
                  <c:v>1.6908085696622901</c:v>
                </c:pt>
                <c:pt idx="305">
                  <c:v>1.69427481162188</c:v>
                </c:pt>
                <c:pt idx="306">
                  <c:v>1.69827652726773</c:v>
                </c:pt>
                <c:pt idx="307">
                  <c:v>1.68580246185532</c:v>
                </c:pt>
                <c:pt idx="308">
                  <c:v>1.6716361624740299</c:v>
                </c:pt>
                <c:pt idx="309">
                  <c:v>1.6765249879533199</c:v>
                </c:pt>
                <c:pt idx="310">
                  <c:v>1.6787521995660399</c:v>
                </c:pt>
                <c:pt idx="311">
                  <c:v>1.6741501861985599</c:v>
                </c:pt>
                <c:pt idx="312">
                  <c:v>1.6622368815899999</c:v>
                </c:pt>
                <c:pt idx="313">
                  <c:v>1.6557404908415101</c:v>
                </c:pt>
                <c:pt idx="314">
                  <c:v>1.6925302692058199</c:v>
                </c:pt>
                <c:pt idx="315">
                  <c:v>1.68972843538738</c:v>
                </c:pt>
                <c:pt idx="316">
                  <c:v>1.68807906422127</c:v>
                </c:pt>
                <c:pt idx="317">
                  <c:v>1.68463998389048</c:v>
                </c:pt>
                <c:pt idx="318">
                  <c:v>1.6841860009259799</c:v>
                </c:pt>
                <c:pt idx="319">
                  <c:v>1.6866852453208601</c:v>
                </c:pt>
                <c:pt idx="320">
                  <c:v>1.69727302849463</c:v>
                </c:pt>
                <c:pt idx="321">
                  <c:v>1.72261643679459</c:v>
                </c:pt>
                <c:pt idx="322">
                  <c:v>1.73075442992607</c:v>
                </c:pt>
                <c:pt idx="323">
                  <c:v>1.7216293866705701</c:v>
                </c:pt>
                <c:pt idx="324">
                  <c:v>1.7053357364577599</c:v>
                </c:pt>
                <c:pt idx="325">
                  <c:v>1.72138691901527</c:v>
                </c:pt>
                <c:pt idx="326">
                  <c:v>1.7229392850073</c:v>
                </c:pt>
                <c:pt idx="327">
                  <c:v>1.72068792330905</c:v>
                </c:pt>
                <c:pt idx="328">
                  <c:v>1.7359522762826101</c:v>
                </c:pt>
                <c:pt idx="329">
                  <c:v>1.7340306798068199</c:v>
                </c:pt>
                <c:pt idx="330">
                  <c:v>1.7154994948851101</c:v>
                </c:pt>
                <c:pt idx="331">
                  <c:v>1.71707124384115</c:v>
                </c:pt>
                <c:pt idx="332">
                  <c:v>1.73978610538843</c:v>
                </c:pt>
                <c:pt idx="333">
                  <c:v>1.72349535715256</c:v>
                </c:pt>
                <c:pt idx="334">
                  <c:v>1.74308679727322</c:v>
                </c:pt>
                <c:pt idx="335">
                  <c:v>1.7100768432135001</c:v>
                </c:pt>
                <c:pt idx="336">
                  <c:v>1.6926667901677199</c:v>
                </c:pt>
                <c:pt idx="337">
                  <c:v>1.66657327711183</c:v>
                </c:pt>
                <c:pt idx="338">
                  <c:v>1.6628108453366699</c:v>
                </c:pt>
                <c:pt idx="339">
                  <c:v>1.7090122387240001</c:v>
                </c:pt>
                <c:pt idx="340">
                  <c:v>1.71705779320025</c:v>
                </c:pt>
                <c:pt idx="341">
                  <c:v>1.7472809292587601</c:v>
                </c:pt>
                <c:pt idx="342">
                  <c:v>1.74283824204799</c:v>
                </c:pt>
                <c:pt idx="343">
                  <c:v>1.7411131998859599</c:v>
                </c:pt>
                <c:pt idx="344">
                  <c:v>1.7519680028406801</c:v>
                </c:pt>
                <c:pt idx="345">
                  <c:v>1.7426250943600301</c:v>
                </c:pt>
                <c:pt idx="346">
                  <c:v>1.7362724640629199</c:v>
                </c:pt>
                <c:pt idx="347">
                  <c:v>1.68209452661444</c:v>
                </c:pt>
                <c:pt idx="348">
                  <c:v>1.68465707499504</c:v>
                </c:pt>
                <c:pt idx="349">
                  <c:v>1.6842371569899</c:v>
                </c:pt>
                <c:pt idx="350">
                  <c:v>1.6702302967018301</c:v>
                </c:pt>
                <c:pt idx="351">
                  <c:v>1.68177176802824</c:v>
                </c:pt>
                <c:pt idx="352">
                  <c:v>1.7143065334330201</c:v>
                </c:pt>
                <c:pt idx="353">
                  <c:v>1.7010148052911001</c:v>
                </c:pt>
                <c:pt idx="354">
                  <c:v>1.6809890526018001</c:v>
                </c:pt>
                <c:pt idx="355">
                  <c:v>1.69427649278249</c:v>
                </c:pt>
                <c:pt idx="356">
                  <c:v>1.7041045029042501</c:v>
                </c:pt>
                <c:pt idx="357">
                  <c:v>1.65628216577465</c:v>
                </c:pt>
                <c:pt idx="358">
                  <c:v>1.6314723635932999</c:v>
                </c:pt>
                <c:pt idx="359">
                  <c:v>1.6288864514880701</c:v>
                </c:pt>
                <c:pt idx="360">
                  <c:v>1.63253789417545</c:v>
                </c:pt>
                <c:pt idx="361">
                  <c:v>1.6550798485033</c:v>
                </c:pt>
                <c:pt idx="362">
                  <c:v>1.6692461442173501</c:v>
                </c:pt>
                <c:pt idx="363">
                  <c:v>1.6745925868299301</c:v>
                </c:pt>
                <c:pt idx="364">
                  <c:v>1.7083819622378</c:v>
                </c:pt>
                <c:pt idx="365">
                  <c:v>1.7066986740630901</c:v>
                </c:pt>
                <c:pt idx="366">
                  <c:v>1.73339052177565</c:v>
                </c:pt>
                <c:pt idx="367">
                  <c:v>1.7531592957291</c:v>
                </c:pt>
                <c:pt idx="368">
                  <c:v>1.73614903509322</c:v>
                </c:pt>
                <c:pt idx="369">
                  <c:v>1.7112848817697199</c:v>
                </c:pt>
                <c:pt idx="370">
                  <c:v>1.71227439681314</c:v>
                </c:pt>
                <c:pt idx="371">
                  <c:v>1.70370336326425</c:v>
                </c:pt>
                <c:pt idx="372">
                  <c:v>1.7228348580702799</c:v>
                </c:pt>
                <c:pt idx="373">
                  <c:v>1.73417445240887</c:v>
                </c:pt>
                <c:pt idx="374">
                  <c:v>1.69091990846715</c:v>
                </c:pt>
                <c:pt idx="375">
                  <c:v>1.67651923459</c:v>
                </c:pt>
                <c:pt idx="376">
                  <c:v>1.65625023691369</c:v>
                </c:pt>
                <c:pt idx="377">
                  <c:v>1.6488361066280199</c:v>
                </c:pt>
                <c:pt idx="378">
                  <c:v>1.63807065125789</c:v>
                </c:pt>
                <c:pt idx="379">
                  <c:v>1.67174887632213</c:v>
                </c:pt>
                <c:pt idx="380">
                  <c:v>1.68596399577957</c:v>
                </c:pt>
                <c:pt idx="381">
                  <c:v>1.69762831285842</c:v>
                </c:pt>
                <c:pt idx="382">
                  <c:v>1.6835911349083099</c:v>
                </c:pt>
                <c:pt idx="383">
                  <c:v>1.70293609129083</c:v>
                </c:pt>
                <c:pt idx="384">
                  <c:v>1.7033904671820901</c:v>
                </c:pt>
                <c:pt idx="385">
                  <c:v>1.6952162893240901</c:v>
                </c:pt>
                <c:pt idx="386">
                  <c:v>1.6609551683100201</c:v>
                </c:pt>
                <c:pt idx="387">
                  <c:v>1.66678716061696</c:v>
                </c:pt>
                <c:pt idx="388">
                  <c:v>1.6805498378288399</c:v>
                </c:pt>
                <c:pt idx="389">
                  <c:v>1.6636444357309399</c:v>
                </c:pt>
                <c:pt idx="390">
                  <c:v>1.6954093368562799</c:v>
                </c:pt>
                <c:pt idx="391">
                  <c:v>1.71263652937646</c:v>
                </c:pt>
                <c:pt idx="392">
                  <c:v>1.7256420650175399</c:v>
                </c:pt>
                <c:pt idx="393">
                  <c:v>1.72658666158149</c:v>
                </c:pt>
                <c:pt idx="394">
                  <c:v>1.72735079534971</c:v>
                </c:pt>
                <c:pt idx="395">
                  <c:v>1.7322001491276899</c:v>
                </c:pt>
                <c:pt idx="396">
                  <c:v>1.7439791423309301</c:v>
                </c:pt>
                <c:pt idx="397">
                  <c:v>1.74666371898896</c:v>
                </c:pt>
                <c:pt idx="398">
                  <c:v>1.7393623479912499</c:v>
                </c:pt>
                <c:pt idx="399">
                  <c:v>1.7506870895220901</c:v>
                </c:pt>
                <c:pt idx="400">
                  <c:v>1.7282949340867899</c:v>
                </c:pt>
                <c:pt idx="401">
                  <c:v>1.7224930674918399</c:v>
                </c:pt>
                <c:pt idx="402">
                  <c:v>1.73178144987819</c:v>
                </c:pt>
                <c:pt idx="403">
                  <c:v>1.7250509143114701</c:v>
                </c:pt>
                <c:pt idx="404">
                  <c:v>1.69477218023445</c:v>
                </c:pt>
                <c:pt idx="405">
                  <c:v>1.6886863430316501</c:v>
                </c:pt>
                <c:pt idx="406">
                  <c:v>1.6720427416314101</c:v>
                </c:pt>
                <c:pt idx="407">
                  <c:v>1.69410314144088</c:v>
                </c:pt>
                <c:pt idx="408">
                  <c:v>1.7084109071485301</c:v>
                </c:pt>
                <c:pt idx="409">
                  <c:v>1.70545471245632</c:v>
                </c:pt>
                <c:pt idx="410">
                  <c:v>1.6882519368445701</c:v>
                </c:pt>
                <c:pt idx="411">
                  <c:v>1.69469414201851</c:v>
                </c:pt>
                <c:pt idx="412">
                  <c:v>1.67770596851307</c:v>
                </c:pt>
                <c:pt idx="413">
                  <c:v>1.6687619508855001</c:v>
                </c:pt>
                <c:pt idx="414">
                  <c:v>1.67436459998182</c:v>
                </c:pt>
                <c:pt idx="415">
                  <c:v>1.6745911842692101</c:v>
                </c:pt>
                <c:pt idx="416">
                  <c:v>1.6975561634090599</c:v>
                </c:pt>
                <c:pt idx="417">
                  <c:v>1.67629254724179</c:v>
                </c:pt>
                <c:pt idx="418">
                  <c:v>1.68670054637941</c:v>
                </c:pt>
                <c:pt idx="419">
                  <c:v>1.7113678504094401</c:v>
                </c:pt>
                <c:pt idx="420">
                  <c:v>1.7220249891697601</c:v>
                </c:pt>
                <c:pt idx="421">
                  <c:v>1.75389091621945</c:v>
                </c:pt>
                <c:pt idx="422">
                  <c:v>1.72684655748199</c:v>
                </c:pt>
                <c:pt idx="423">
                  <c:v>1.74532853303289</c:v>
                </c:pt>
                <c:pt idx="424">
                  <c:v>1.7504734119937899</c:v>
                </c:pt>
                <c:pt idx="425">
                  <c:v>1.7517436155800299</c:v>
                </c:pt>
                <c:pt idx="426">
                  <c:v>1.79112379570882</c:v>
                </c:pt>
                <c:pt idx="427">
                  <c:v>1.7922440926438601</c:v>
                </c:pt>
                <c:pt idx="428">
                  <c:v>1.8018657249791199</c:v>
                </c:pt>
                <c:pt idx="429">
                  <c:v>1.81623725320333</c:v>
                </c:pt>
                <c:pt idx="430">
                  <c:v>1.83255464230767</c:v>
                </c:pt>
                <c:pt idx="431">
                  <c:v>1.8336453834617801</c:v>
                </c:pt>
                <c:pt idx="432">
                  <c:v>1.8422716322735699</c:v>
                </c:pt>
                <c:pt idx="433">
                  <c:v>1.8359485558444</c:v>
                </c:pt>
                <c:pt idx="434">
                  <c:v>1.84012408397297</c:v>
                </c:pt>
                <c:pt idx="435">
                  <c:v>1.8628239977645</c:v>
                </c:pt>
                <c:pt idx="436">
                  <c:v>1.85513510140878</c:v>
                </c:pt>
                <c:pt idx="437">
                  <c:v>1.85405251394546</c:v>
                </c:pt>
                <c:pt idx="438">
                  <c:v>1.8515909059340001</c:v>
                </c:pt>
                <c:pt idx="439">
                  <c:v>1.86439196459163</c:v>
                </c:pt>
                <c:pt idx="440">
                  <c:v>1.8706314825886601</c:v>
                </c:pt>
                <c:pt idx="441">
                  <c:v>1.8632417206854099</c:v>
                </c:pt>
                <c:pt idx="442">
                  <c:v>1.87798441814318</c:v>
                </c:pt>
                <c:pt idx="443">
                  <c:v>1.86119600409636</c:v>
                </c:pt>
                <c:pt idx="444">
                  <c:v>1.8579373642083601</c:v>
                </c:pt>
                <c:pt idx="445">
                  <c:v>1.86811885516758</c:v>
                </c:pt>
                <c:pt idx="446">
                  <c:v>1.86782531525194</c:v>
                </c:pt>
                <c:pt idx="447">
                  <c:v>1.87220630768657</c:v>
                </c:pt>
                <c:pt idx="448">
                  <c:v>1.9093301254935</c:v>
                </c:pt>
                <c:pt idx="449">
                  <c:v>1.9089609014697599</c:v>
                </c:pt>
                <c:pt idx="450">
                  <c:v>1.9069549606573399</c:v>
                </c:pt>
                <c:pt idx="451">
                  <c:v>1.9139680563983399</c:v>
                </c:pt>
                <c:pt idx="452">
                  <c:v>1.8928812099380401</c:v>
                </c:pt>
                <c:pt idx="453">
                  <c:v>1.90090836916243</c:v>
                </c:pt>
                <c:pt idx="454">
                  <c:v>1.8966840460505201</c:v>
                </c:pt>
                <c:pt idx="455">
                  <c:v>1.9202663799438999</c:v>
                </c:pt>
                <c:pt idx="456">
                  <c:v>1.93590333100471</c:v>
                </c:pt>
                <c:pt idx="457">
                  <c:v>1.92723624742083</c:v>
                </c:pt>
                <c:pt idx="458">
                  <c:v>1.92615114872621</c:v>
                </c:pt>
                <c:pt idx="459">
                  <c:v>1.9193584683603999</c:v>
                </c:pt>
                <c:pt idx="460">
                  <c:v>1.9181901803436501</c:v>
                </c:pt>
                <c:pt idx="461">
                  <c:v>1.91631501117111</c:v>
                </c:pt>
                <c:pt idx="462">
                  <c:v>1.9269942489126901</c:v>
                </c:pt>
                <c:pt idx="463">
                  <c:v>1.92954271310732</c:v>
                </c:pt>
                <c:pt idx="464">
                  <c:v>1.9285017964783999</c:v>
                </c:pt>
                <c:pt idx="465">
                  <c:v>1.9261502633661001</c:v>
                </c:pt>
                <c:pt idx="466">
                  <c:v>1.9451000386547099</c:v>
                </c:pt>
                <c:pt idx="467">
                  <c:v>1.9459208591253301</c:v>
                </c:pt>
                <c:pt idx="468">
                  <c:v>1.96603776524486</c:v>
                </c:pt>
                <c:pt idx="469">
                  <c:v>1.9684790304359501</c:v>
                </c:pt>
                <c:pt idx="470">
                  <c:v>1.9517539475652499</c:v>
                </c:pt>
                <c:pt idx="471">
                  <c:v>1.9395575655850801</c:v>
                </c:pt>
                <c:pt idx="472">
                  <c:v>1.9154991396487799</c:v>
                </c:pt>
                <c:pt idx="473">
                  <c:v>1.9185521908412899</c:v>
                </c:pt>
                <c:pt idx="474">
                  <c:v>1.9266743481183</c:v>
                </c:pt>
                <c:pt idx="475">
                  <c:v>1.9321287312211399</c:v>
                </c:pt>
                <c:pt idx="476">
                  <c:v>1.93514495428592</c:v>
                </c:pt>
                <c:pt idx="477">
                  <c:v>1.93762297228091</c:v>
                </c:pt>
                <c:pt idx="478">
                  <c:v>1.94812100909095</c:v>
                </c:pt>
                <c:pt idx="479">
                  <c:v>1.9516618018615</c:v>
                </c:pt>
                <c:pt idx="480">
                  <c:v>1.9543434452447599</c:v>
                </c:pt>
                <c:pt idx="481">
                  <c:v>1.9503741536482899</c:v>
                </c:pt>
                <c:pt idx="482">
                  <c:v>1.95723251825905</c:v>
                </c:pt>
                <c:pt idx="483">
                  <c:v>1.9618000859322899</c:v>
                </c:pt>
                <c:pt idx="484">
                  <c:v>1.9597467369380599</c:v>
                </c:pt>
                <c:pt idx="485">
                  <c:v>1.9626289248103701</c:v>
                </c:pt>
                <c:pt idx="486">
                  <c:v>1.96744045340816</c:v>
                </c:pt>
                <c:pt idx="487">
                  <c:v>1.96617561377298</c:v>
                </c:pt>
                <c:pt idx="488">
                  <c:v>1.9623030824110801</c:v>
                </c:pt>
                <c:pt idx="489">
                  <c:v>1.9723630368146701</c:v>
                </c:pt>
                <c:pt idx="490">
                  <c:v>1.95877397078585</c:v>
                </c:pt>
                <c:pt idx="491">
                  <c:v>1.95176893575734</c:v>
                </c:pt>
                <c:pt idx="492">
                  <c:v>1.94671674299599</c:v>
                </c:pt>
                <c:pt idx="493">
                  <c:v>1.9525288063180899</c:v>
                </c:pt>
                <c:pt idx="494">
                  <c:v>1.95681488609402</c:v>
                </c:pt>
                <c:pt idx="495">
                  <c:v>1.9566248195860001</c:v>
                </c:pt>
                <c:pt idx="496">
                  <c:v>1.9642109234463101</c:v>
                </c:pt>
                <c:pt idx="497">
                  <c:v>1.96000801328471</c:v>
                </c:pt>
                <c:pt idx="498">
                  <c:v>1.9604214760260401</c:v>
                </c:pt>
                <c:pt idx="499">
                  <c:v>1.94850416005077</c:v>
                </c:pt>
                <c:pt idx="500">
                  <c:v>1.94353967887042</c:v>
                </c:pt>
                <c:pt idx="501">
                  <c:v>1.9460364526988601</c:v>
                </c:pt>
                <c:pt idx="502">
                  <c:v>1.946434626824</c:v>
                </c:pt>
                <c:pt idx="503">
                  <c:v>1.9482829286788901</c:v>
                </c:pt>
                <c:pt idx="504">
                  <c:v>1.9606291532395601</c:v>
                </c:pt>
                <c:pt idx="505">
                  <c:v>1.9519570545659199</c:v>
                </c:pt>
                <c:pt idx="506">
                  <c:v>1.9776660576278</c:v>
                </c:pt>
                <c:pt idx="507">
                  <c:v>1.99557936708489</c:v>
                </c:pt>
                <c:pt idx="508">
                  <c:v>1.99096059526918</c:v>
                </c:pt>
                <c:pt idx="509">
                  <c:v>2.0121251398001498</c:v>
                </c:pt>
                <c:pt idx="510">
                  <c:v>2.0288794699921202</c:v>
                </c:pt>
                <c:pt idx="511">
                  <c:v>2.0343638342273298</c:v>
                </c:pt>
                <c:pt idx="512">
                  <c:v>2.0303851745500698</c:v>
                </c:pt>
                <c:pt idx="513">
                  <c:v>2.0360209751755698</c:v>
                </c:pt>
                <c:pt idx="514">
                  <c:v>2.0554855797267102</c:v>
                </c:pt>
                <c:pt idx="515">
                  <c:v>2.0245434948311498</c:v>
                </c:pt>
                <c:pt idx="516">
                  <c:v>1.9970907136782701</c:v>
                </c:pt>
                <c:pt idx="517">
                  <c:v>1.98773389229367</c:v>
                </c:pt>
                <c:pt idx="518">
                  <c:v>1.99868861825841</c:v>
                </c:pt>
                <c:pt idx="519">
                  <c:v>1.9859330991072599</c:v>
                </c:pt>
                <c:pt idx="520">
                  <c:v>1.9987145455987001</c:v>
                </c:pt>
                <c:pt idx="521">
                  <c:v>2.0049041742533</c:v>
                </c:pt>
                <c:pt idx="522">
                  <c:v>1.9823807269762901</c:v>
                </c:pt>
                <c:pt idx="523">
                  <c:v>1.9872097262889901</c:v>
                </c:pt>
                <c:pt idx="524">
                  <c:v>2.0140682902368399</c:v>
                </c:pt>
                <c:pt idx="525">
                  <c:v>2.0255329624144802</c:v>
                </c:pt>
                <c:pt idx="526">
                  <c:v>2.03322275989599</c:v>
                </c:pt>
                <c:pt idx="527">
                  <c:v>2.0329756787390001</c:v>
                </c:pt>
                <c:pt idx="528">
                  <c:v>2.0474439471755201</c:v>
                </c:pt>
                <c:pt idx="529">
                  <c:v>2.04941382389041</c:v>
                </c:pt>
                <c:pt idx="530">
                  <c:v>2.0505634723564001</c:v>
                </c:pt>
                <c:pt idx="531">
                  <c:v>2.0488745339160501</c:v>
                </c:pt>
                <c:pt idx="532">
                  <c:v>2.05367192952788</c:v>
                </c:pt>
                <c:pt idx="533">
                  <c:v>2.0674879724471298</c:v>
                </c:pt>
                <c:pt idx="534">
                  <c:v>2.1023401901263101</c:v>
                </c:pt>
                <c:pt idx="535">
                  <c:v>2.1081646857765701</c:v>
                </c:pt>
                <c:pt idx="536">
                  <c:v>2.1184569399469999</c:v>
                </c:pt>
                <c:pt idx="537">
                  <c:v>2.1104584859207698</c:v>
                </c:pt>
                <c:pt idx="538">
                  <c:v>2.0802679244147599</c:v>
                </c:pt>
                <c:pt idx="539">
                  <c:v>2.0645067506797599</c:v>
                </c:pt>
                <c:pt idx="540">
                  <c:v>2.06947960874201</c:v>
                </c:pt>
                <c:pt idx="541">
                  <c:v>2.0990542905136</c:v>
                </c:pt>
                <c:pt idx="542">
                  <c:v>2.09157646865386</c:v>
                </c:pt>
                <c:pt idx="543">
                  <c:v>2.0789249577926299</c:v>
                </c:pt>
                <c:pt idx="544">
                  <c:v>2.0809718259980698</c:v>
                </c:pt>
                <c:pt idx="545">
                  <c:v>2.1038309039660001</c:v>
                </c:pt>
                <c:pt idx="546">
                  <c:v>2.1063887131229899</c:v>
                </c:pt>
                <c:pt idx="547">
                  <c:v>2.0864069884592702</c:v>
                </c:pt>
                <c:pt idx="548">
                  <c:v>2.0997348450416702</c:v>
                </c:pt>
                <c:pt idx="549">
                  <c:v>2.09195715430661</c:v>
                </c:pt>
                <c:pt idx="550">
                  <c:v>2.0709789874636</c:v>
                </c:pt>
                <c:pt idx="551">
                  <c:v>2.0728048418552998</c:v>
                </c:pt>
                <c:pt idx="552">
                  <c:v>2.0567637932965299</c:v>
                </c:pt>
                <c:pt idx="553">
                  <c:v>2.0498391259925302</c:v>
                </c:pt>
                <c:pt idx="554">
                  <c:v>2.0387056706879201</c:v>
                </c:pt>
                <c:pt idx="555">
                  <c:v>2.0426982939832201</c:v>
                </c:pt>
                <c:pt idx="556">
                  <c:v>2.0618340352884998</c:v>
                </c:pt>
                <c:pt idx="557">
                  <c:v>2.0896224733900102</c:v>
                </c:pt>
                <c:pt idx="558">
                  <c:v>2.0838449578855101</c:v>
                </c:pt>
                <c:pt idx="559">
                  <c:v>2.0898591808497602</c:v>
                </c:pt>
                <c:pt idx="560">
                  <c:v>2.0994899462452099</c:v>
                </c:pt>
                <c:pt idx="561">
                  <c:v>2.1031044571620998</c:v>
                </c:pt>
                <c:pt idx="562">
                  <c:v>2.1112626528226701</c:v>
                </c:pt>
                <c:pt idx="563">
                  <c:v>2.1141284712159099</c:v>
                </c:pt>
                <c:pt idx="564">
                  <c:v>2.1368005010915101</c:v>
                </c:pt>
                <c:pt idx="565">
                  <c:v>2.1506538105506898</c:v>
                </c:pt>
                <c:pt idx="566">
                  <c:v>2.16046726135477</c:v>
                </c:pt>
                <c:pt idx="567">
                  <c:v>2.1704087568093202</c:v>
                </c:pt>
                <c:pt idx="568">
                  <c:v>2.1746668155989202</c:v>
                </c:pt>
                <c:pt idx="569">
                  <c:v>2.1541125100240399</c:v>
                </c:pt>
                <c:pt idx="570">
                  <c:v>2.1502864551855798</c:v>
                </c:pt>
                <c:pt idx="571">
                  <c:v>2.1470079693200699</c:v>
                </c:pt>
                <c:pt idx="572">
                  <c:v>2.13794603937224</c:v>
                </c:pt>
                <c:pt idx="573">
                  <c:v>2.1192732346786398</c:v>
                </c:pt>
                <c:pt idx="574">
                  <c:v>2.1376043704230798</c:v>
                </c:pt>
                <c:pt idx="575">
                  <c:v>2.1393829983615902</c:v>
                </c:pt>
                <c:pt idx="576">
                  <c:v>2.1507681036191801</c:v>
                </c:pt>
                <c:pt idx="577">
                  <c:v>2.1338177650347099</c:v>
                </c:pt>
                <c:pt idx="578">
                  <c:v>2.13783662366385</c:v>
                </c:pt>
                <c:pt idx="579">
                  <c:v>2.1493118809243299</c:v>
                </c:pt>
                <c:pt idx="580">
                  <c:v>2.1514760062059399</c:v>
                </c:pt>
                <c:pt idx="581">
                  <c:v>2.1458891093623702</c:v>
                </c:pt>
                <c:pt idx="582">
                  <c:v>2.1457637662238702</c:v>
                </c:pt>
                <c:pt idx="583">
                  <c:v>2.1429661146005801</c:v>
                </c:pt>
                <c:pt idx="584">
                  <c:v>2.1432571329964998</c:v>
                </c:pt>
                <c:pt idx="585">
                  <c:v>2.1453649079958499</c:v>
                </c:pt>
                <c:pt idx="586">
                  <c:v>2.1362679519921501</c:v>
                </c:pt>
                <c:pt idx="587">
                  <c:v>2.12468848857494</c:v>
                </c:pt>
                <c:pt idx="588">
                  <c:v>2.0982772578721098</c:v>
                </c:pt>
                <c:pt idx="589">
                  <c:v>2.1165823743772401</c:v>
                </c:pt>
                <c:pt idx="590">
                  <c:v>2.13970636871696</c:v>
                </c:pt>
                <c:pt idx="591">
                  <c:v>2.1321943333129498</c:v>
                </c:pt>
                <c:pt idx="592">
                  <c:v>2.1403464046029299</c:v>
                </c:pt>
                <c:pt idx="593">
                  <c:v>2.1203389860035502</c:v>
                </c:pt>
                <c:pt idx="594">
                  <c:v>2.12931099429629</c:v>
                </c:pt>
                <c:pt idx="595">
                  <c:v>2.1126745114066798</c:v>
                </c:pt>
                <c:pt idx="596">
                  <c:v>2.0861698877677499</c:v>
                </c:pt>
                <c:pt idx="597">
                  <c:v>2.0706859576716199</c:v>
                </c:pt>
                <c:pt idx="598">
                  <c:v>2.0878815534122301</c:v>
                </c:pt>
                <c:pt idx="599">
                  <c:v>2.0915225148723202</c:v>
                </c:pt>
                <c:pt idx="600">
                  <c:v>2.0846501784443698</c:v>
                </c:pt>
                <c:pt idx="601">
                  <c:v>2.06604876587103</c:v>
                </c:pt>
                <c:pt idx="602">
                  <c:v>2.0623757893385402</c:v>
                </c:pt>
                <c:pt idx="603">
                  <c:v>2.0766585658682399</c:v>
                </c:pt>
                <c:pt idx="604">
                  <c:v>2.0917014636614599</c:v>
                </c:pt>
                <c:pt idx="605">
                  <c:v>2.0920912907064602</c:v>
                </c:pt>
                <c:pt idx="606">
                  <c:v>2.1072124689969298</c:v>
                </c:pt>
                <c:pt idx="607">
                  <c:v>2.0769383631467702</c:v>
                </c:pt>
                <c:pt idx="608">
                  <c:v>2.0802963285432599</c:v>
                </c:pt>
                <c:pt idx="609">
                  <c:v>2.07017333750025</c:v>
                </c:pt>
                <c:pt idx="610">
                  <c:v>2.0428659603349502</c:v>
                </c:pt>
                <c:pt idx="611">
                  <c:v>2.02183684248156</c:v>
                </c:pt>
                <c:pt idx="612">
                  <c:v>1.9866430636985499</c:v>
                </c:pt>
                <c:pt idx="613">
                  <c:v>2.0041535883137001</c:v>
                </c:pt>
                <c:pt idx="614">
                  <c:v>1.9924597802014401</c:v>
                </c:pt>
                <c:pt idx="615">
                  <c:v>1.9663084188584199</c:v>
                </c:pt>
                <c:pt idx="616">
                  <c:v>1.99836720657421</c:v>
                </c:pt>
                <c:pt idx="617">
                  <c:v>1.98341572078061</c:v>
                </c:pt>
                <c:pt idx="618">
                  <c:v>1.98178592428225</c:v>
                </c:pt>
                <c:pt idx="619">
                  <c:v>1.98293328442947</c:v>
                </c:pt>
                <c:pt idx="620">
                  <c:v>1.9824283014625299</c:v>
                </c:pt>
                <c:pt idx="621">
                  <c:v>2.0224573970590698</c:v>
                </c:pt>
                <c:pt idx="622">
                  <c:v>2.0183213322814701</c:v>
                </c:pt>
                <c:pt idx="623">
                  <c:v>2.02896139775337</c:v>
                </c:pt>
                <c:pt idx="624">
                  <c:v>2.0307029818698199</c:v>
                </c:pt>
                <c:pt idx="625">
                  <c:v>2.03362577630815</c:v>
                </c:pt>
                <c:pt idx="626">
                  <c:v>2.06305169093309</c:v>
                </c:pt>
                <c:pt idx="627">
                  <c:v>2.0639154756593601</c:v>
                </c:pt>
                <c:pt idx="628">
                  <c:v>2.0736538124700599</c:v>
                </c:pt>
                <c:pt idx="629">
                  <c:v>2.0854823894033299</c:v>
                </c:pt>
                <c:pt idx="630">
                  <c:v>2.1012076244270199</c:v>
                </c:pt>
                <c:pt idx="631">
                  <c:v>2.1077300042474998</c:v>
                </c:pt>
                <c:pt idx="632">
                  <c:v>2.12527630201647</c:v>
                </c:pt>
                <c:pt idx="633">
                  <c:v>2.1205027958870799</c:v>
                </c:pt>
                <c:pt idx="634">
                  <c:v>2.09788065037253</c:v>
                </c:pt>
                <c:pt idx="635">
                  <c:v>2.0943783776020899</c:v>
                </c:pt>
                <c:pt idx="636">
                  <c:v>2.1112743548619002</c:v>
                </c:pt>
                <c:pt idx="637">
                  <c:v>2.0888584379278599</c:v>
                </c:pt>
                <c:pt idx="638">
                  <c:v>2.0955000506362298</c:v>
                </c:pt>
                <c:pt idx="639">
                  <c:v>2.0733050988298798</c:v>
                </c:pt>
                <c:pt idx="640">
                  <c:v>2.10846160834476</c:v>
                </c:pt>
                <c:pt idx="641">
                  <c:v>2.09153385574225</c:v>
                </c:pt>
                <c:pt idx="642">
                  <c:v>2.1025900181747899</c:v>
                </c:pt>
                <c:pt idx="643">
                  <c:v>2.1097979297666098</c:v>
                </c:pt>
                <c:pt idx="644">
                  <c:v>2.1078815327288298</c:v>
                </c:pt>
                <c:pt idx="645">
                  <c:v>2.1023755829148998</c:v>
                </c:pt>
                <c:pt idx="646">
                  <c:v>2.0714005661417598</c:v>
                </c:pt>
                <c:pt idx="647">
                  <c:v>2.0758944197978502</c:v>
                </c:pt>
                <c:pt idx="648">
                  <c:v>2.0675567464427398</c:v>
                </c:pt>
                <c:pt idx="649">
                  <c:v>2.0570038491403202</c:v>
                </c:pt>
                <c:pt idx="650">
                  <c:v>2.0453157843846501</c:v>
                </c:pt>
                <c:pt idx="651">
                  <c:v>2.0454028622934399</c:v>
                </c:pt>
                <c:pt idx="652">
                  <c:v>1.9783525175007699</c:v>
                </c:pt>
                <c:pt idx="653">
                  <c:v>1.95439757671819</c:v>
                </c:pt>
                <c:pt idx="654">
                  <c:v>1.8607435438643101</c:v>
                </c:pt>
                <c:pt idx="655">
                  <c:v>1.9066645551824599</c:v>
                </c:pt>
                <c:pt idx="656">
                  <c:v>1.86812022324615</c:v>
                </c:pt>
                <c:pt idx="657">
                  <c:v>1.91345962799811</c:v>
                </c:pt>
                <c:pt idx="658">
                  <c:v>1.92560587285699</c:v>
                </c:pt>
                <c:pt idx="659">
                  <c:v>1.9451651483252499</c:v>
                </c:pt>
                <c:pt idx="660">
                  <c:v>1.9255174081167701</c:v>
                </c:pt>
                <c:pt idx="661">
                  <c:v>1.9422658226333001</c:v>
                </c:pt>
                <c:pt idx="662">
                  <c:v>1.8813283252154001</c:v>
                </c:pt>
                <c:pt idx="663">
                  <c:v>1.8731132961346399</c:v>
                </c:pt>
                <c:pt idx="664">
                  <c:v>1.8614246847928799</c:v>
                </c:pt>
                <c:pt idx="665">
                  <c:v>1.9239638747708501</c:v>
                </c:pt>
                <c:pt idx="666">
                  <c:v>1.9218924715598</c:v>
                </c:pt>
                <c:pt idx="667">
                  <c:v>1.90620749134391</c:v>
                </c:pt>
                <c:pt idx="668">
                  <c:v>1.93087813033466</c:v>
                </c:pt>
                <c:pt idx="669">
                  <c:v>1.96883092570086</c:v>
                </c:pt>
                <c:pt idx="670">
                  <c:v>1.98766932557585</c:v>
                </c:pt>
                <c:pt idx="671">
                  <c:v>1.9717941063850699</c:v>
                </c:pt>
                <c:pt idx="672">
                  <c:v>1.9815757067131501</c:v>
                </c:pt>
                <c:pt idx="673">
                  <c:v>1.9529511094461001</c:v>
                </c:pt>
                <c:pt idx="674">
                  <c:v>1.94676599856375</c:v>
                </c:pt>
                <c:pt idx="675">
                  <c:v>1.9739328531076299</c:v>
                </c:pt>
                <c:pt idx="676">
                  <c:v>1.96613221919547</c:v>
                </c:pt>
                <c:pt idx="677">
                  <c:v>1.9449674434628299</c:v>
                </c:pt>
                <c:pt idx="678">
                  <c:v>1.94327501138661</c:v>
                </c:pt>
                <c:pt idx="679">
                  <c:v>1.96108497625828</c:v>
                </c:pt>
                <c:pt idx="680">
                  <c:v>1.98304986615587</c:v>
                </c:pt>
                <c:pt idx="681">
                  <c:v>1.9932448143113</c:v>
                </c:pt>
                <c:pt idx="682">
                  <c:v>1.99252707288325</c:v>
                </c:pt>
                <c:pt idx="683">
                  <c:v>1.9705159428096399</c:v>
                </c:pt>
                <c:pt idx="684">
                  <c:v>1.94894592932217</c:v>
                </c:pt>
                <c:pt idx="685">
                  <c:v>1.9140916815023801</c:v>
                </c:pt>
                <c:pt idx="686">
                  <c:v>1.88681101477268</c:v>
                </c:pt>
                <c:pt idx="687">
                  <c:v>1.9111401072398699</c:v>
                </c:pt>
                <c:pt idx="688">
                  <c:v>1.9219262163953099</c:v>
                </c:pt>
                <c:pt idx="689">
                  <c:v>1.9433568293533601</c:v>
                </c:pt>
                <c:pt idx="690">
                  <c:v>1.9185033146510999</c:v>
                </c:pt>
                <c:pt idx="691">
                  <c:v>1.91587421783098</c:v>
                </c:pt>
                <c:pt idx="692">
                  <c:v>1.8759000388075899</c:v>
                </c:pt>
                <c:pt idx="693">
                  <c:v>1.83538176327888</c:v>
                </c:pt>
                <c:pt idx="694">
                  <c:v>1.87870816916033</c:v>
                </c:pt>
                <c:pt idx="695">
                  <c:v>1.9026166774539199</c:v>
                </c:pt>
                <c:pt idx="696">
                  <c:v>1.9278377583563</c:v>
                </c:pt>
                <c:pt idx="697">
                  <c:v>1.89972412320631</c:v>
                </c:pt>
                <c:pt idx="698">
                  <c:v>1.9501617719600901</c:v>
                </c:pt>
                <c:pt idx="699">
                  <c:v>1.9647693333245899</c:v>
                </c:pt>
                <c:pt idx="700">
                  <c:v>1.9811746586167001</c:v>
                </c:pt>
                <c:pt idx="701">
                  <c:v>1.98123749960802</c:v>
                </c:pt>
                <c:pt idx="702">
                  <c:v>1.9937620727985801</c:v>
                </c:pt>
                <c:pt idx="703">
                  <c:v>1.95901703727166</c:v>
                </c:pt>
                <c:pt idx="704">
                  <c:v>1.9772171406832</c:v>
                </c:pt>
                <c:pt idx="705">
                  <c:v>1.94911108462103</c:v>
                </c:pt>
                <c:pt idx="706">
                  <c:v>1.9515047130960601</c:v>
                </c:pt>
                <c:pt idx="707">
                  <c:v>1.97927301075642</c:v>
                </c:pt>
                <c:pt idx="708">
                  <c:v>2.0164252251804702</c:v>
                </c:pt>
                <c:pt idx="709">
                  <c:v>1.9833136747434701</c:v>
                </c:pt>
                <c:pt idx="710">
                  <c:v>2.0209183575288199</c:v>
                </c:pt>
                <c:pt idx="711">
                  <c:v>2.0789427286028102</c:v>
                </c:pt>
                <c:pt idx="712">
                  <c:v>2.0759636514950399</c:v>
                </c:pt>
                <c:pt idx="713">
                  <c:v>2.04211216560702</c:v>
                </c:pt>
                <c:pt idx="714">
                  <c:v>1.9994176924687901</c:v>
                </c:pt>
                <c:pt idx="715">
                  <c:v>2.0067557899373401</c:v>
                </c:pt>
                <c:pt idx="716">
                  <c:v>2.0331054254608198</c:v>
                </c:pt>
                <c:pt idx="717">
                  <c:v>2.01651166711454</c:v>
                </c:pt>
                <c:pt idx="718">
                  <c:v>2.0087973805035699</c:v>
                </c:pt>
                <c:pt idx="719">
                  <c:v>2.0150860074002601</c:v>
                </c:pt>
                <c:pt idx="720">
                  <c:v>1.9604500417803701</c:v>
                </c:pt>
                <c:pt idx="721">
                  <c:v>1.95597297143533</c:v>
                </c:pt>
                <c:pt idx="722">
                  <c:v>1.98087176818015</c:v>
                </c:pt>
                <c:pt idx="723">
                  <c:v>1.9659176329574799</c:v>
                </c:pt>
                <c:pt idx="724">
                  <c:v>1.9769498473278599</c:v>
                </c:pt>
                <c:pt idx="725">
                  <c:v>1.96534019922403</c:v>
                </c:pt>
                <c:pt idx="726">
                  <c:v>1.9426759633114199</c:v>
                </c:pt>
                <c:pt idx="727">
                  <c:v>1.9370981578990301</c:v>
                </c:pt>
                <c:pt idx="728">
                  <c:v>1.9014114093021499</c:v>
                </c:pt>
                <c:pt idx="729">
                  <c:v>1.9025390714686301</c:v>
                </c:pt>
                <c:pt idx="730">
                  <c:v>1.8753867938739599</c:v>
                </c:pt>
                <c:pt idx="731">
                  <c:v>1.86143113307246</c:v>
                </c:pt>
                <c:pt idx="732">
                  <c:v>1.9229644947794999</c:v>
                </c:pt>
                <c:pt idx="733">
                  <c:v>1.90497558491281</c:v>
                </c:pt>
                <c:pt idx="734">
                  <c:v>1.95217410424807</c:v>
                </c:pt>
                <c:pt idx="735">
                  <c:v>1.9433963239991801</c:v>
                </c:pt>
                <c:pt idx="736">
                  <c:v>1.96489490026028</c:v>
                </c:pt>
                <c:pt idx="737">
                  <c:v>1.9791654995965999</c:v>
                </c:pt>
                <c:pt idx="738">
                  <c:v>1.98761698693301</c:v>
                </c:pt>
                <c:pt idx="739">
                  <c:v>1.98761018306683</c:v>
                </c:pt>
                <c:pt idx="740">
                  <c:v>1.9596908939398401</c:v>
                </c:pt>
                <c:pt idx="741">
                  <c:v>1.98818083361161</c:v>
                </c:pt>
                <c:pt idx="742">
                  <c:v>1.9768404532057899</c:v>
                </c:pt>
                <c:pt idx="743">
                  <c:v>1.9313215913066599</c:v>
                </c:pt>
                <c:pt idx="744">
                  <c:v>1.90962860793006</c:v>
                </c:pt>
                <c:pt idx="745">
                  <c:v>1.92670900362822</c:v>
                </c:pt>
                <c:pt idx="746">
                  <c:v>1.9346031547320499</c:v>
                </c:pt>
                <c:pt idx="747">
                  <c:v>1.9190601801117799</c:v>
                </c:pt>
                <c:pt idx="748">
                  <c:v>1.9600002725377299</c:v>
                </c:pt>
                <c:pt idx="749">
                  <c:v>1.93490049885499</c:v>
                </c:pt>
                <c:pt idx="750">
                  <c:v>1.94836894228373</c:v>
                </c:pt>
                <c:pt idx="751">
                  <c:v>1.9514721537234101</c:v>
                </c:pt>
                <c:pt idx="752">
                  <c:v>1.95784052710402</c:v>
                </c:pt>
                <c:pt idx="753">
                  <c:v>1.94321046731126</c:v>
                </c:pt>
                <c:pt idx="754">
                  <c:v>1.95078248219275</c:v>
                </c:pt>
                <c:pt idx="755">
                  <c:v>1.94365648119574</c:v>
                </c:pt>
                <c:pt idx="756">
                  <c:v>1.95524764946827</c:v>
                </c:pt>
                <c:pt idx="757">
                  <c:v>1.94161613309129</c:v>
                </c:pt>
                <c:pt idx="758">
                  <c:v>1.94992899292655</c:v>
                </c:pt>
                <c:pt idx="759">
                  <c:v>1.9459672722611201</c:v>
                </c:pt>
                <c:pt idx="760">
                  <c:v>1.9524734622569599</c:v>
                </c:pt>
                <c:pt idx="761">
                  <c:v>1.97613852258621</c:v>
                </c:pt>
                <c:pt idx="762">
                  <c:v>1.96425920981005</c:v>
                </c:pt>
                <c:pt idx="763">
                  <c:v>1.97282589338337</c:v>
                </c:pt>
                <c:pt idx="764">
                  <c:v>1.9668698777497799</c:v>
                </c:pt>
                <c:pt idx="765">
                  <c:v>1.97389282641018</c:v>
                </c:pt>
                <c:pt idx="766">
                  <c:v>1.9894265834906</c:v>
                </c:pt>
                <c:pt idx="767">
                  <c:v>1.9913724964121799</c:v>
                </c:pt>
                <c:pt idx="768">
                  <c:v>1.9982303838842099</c:v>
                </c:pt>
                <c:pt idx="769">
                  <c:v>1.9865587054345799</c:v>
                </c:pt>
                <c:pt idx="770">
                  <c:v>1.99047034034348</c:v>
                </c:pt>
                <c:pt idx="771">
                  <c:v>1.9947689584964099</c:v>
                </c:pt>
                <c:pt idx="772">
                  <c:v>1.9982355939381</c:v>
                </c:pt>
                <c:pt idx="773">
                  <c:v>2.0180752070600598</c:v>
                </c:pt>
                <c:pt idx="774">
                  <c:v>2.00104389327036</c:v>
                </c:pt>
                <c:pt idx="775">
                  <c:v>2.0043290706077399</c:v>
                </c:pt>
                <c:pt idx="776">
                  <c:v>2.0360415249541202</c:v>
                </c:pt>
                <c:pt idx="777">
                  <c:v>2.0577108509866</c:v>
                </c:pt>
                <c:pt idx="778">
                  <c:v>2.0794908778088699</c:v>
                </c:pt>
                <c:pt idx="779">
                  <c:v>2.0770795654099499</c:v>
                </c:pt>
                <c:pt idx="780">
                  <c:v>2.0709051078929299</c:v>
                </c:pt>
                <c:pt idx="781">
                  <c:v>2.0749042425319302</c:v>
                </c:pt>
                <c:pt idx="782">
                  <c:v>2.0758704801277101</c:v>
                </c:pt>
                <c:pt idx="783">
                  <c:v>2.0758272711352399</c:v>
                </c:pt>
                <c:pt idx="784">
                  <c:v>2.0989515303120898</c:v>
                </c:pt>
                <c:pt idx="785">
                  <c:v>2.0922603175237202</c:v>
                </c:pt>
                <c:pt idx="786">
                  <c:v>2.0826213449103599</c:v>
                </c:pt>
                <c:pt idx="787">
                  <c:v>2.0889113814643099</c:v>
                </c:pt>
                <c:pt idx="788">
                  <c:v>2.0859427370256101</c:v>
                </c:pt>
                <c:pt idx="789">
                  <c:v>2.0868877435028299</c:v>
                </c:pt>
                <c:pt idx="790">
                  <c:v>2.0827517776851798</c:v>
                </c:pt>
                <c:pt idx="791">
                  <c:v>2.1081902985711398</c:v>
                </c:pt>
                <c:pt idx="792">
                  <c:v>2.1201028480659598</c:v>
                </c:pt>
                <c:pt idx="793">
                  <c:v>2.1124350627506798</c:v>
                </c:pt>
                <c:pt idx="794">
                  <c:v>2.1095438903996699</c:v>
                </c:pt>
                <c:pt idx="795">
                  <c:v>2.0960055128659798</c:v>
                </c:pt>
                <c:pt idx="796">
                  <c:v>2.10365636674543</c:v>
                </c:pt>
                <c:pt idx="797">
                  <c:v>2.09963041976243</c:v>
                </c:pt>
                <c:pt idx="798">
                  <c:v>2.0745590749251899</c:v>
                </c:pt>
                <c:pt idx="799">
                  <c:v>2.05467684514876</c:v>
                </c:pt>
                <c:pt idx="800">
                  <c:v>2.0673111541604401</c:v>
                </c:pt>
                <c:pt idx="801">
                  <c:v>2.0865352364707901</c:v>
                </c:pt>
                <c:pt idx="802">
                  <c:v>2.0960838699702</c:v>
                </c:pt>
                <c:pt idx="803">
                  <c:v>2.1121745651652701</c:v>
                </c:pt>
                <c:pt idx="804">
                  <c:v>2.1495752520664899</c:v>
                </c:pt>
                <c:pt idx="805">
                  <c:v>2.15822155713985</c:v>
                </c:pt>
                <c:pt idx="806">
                  <c:v>2.1706732312312602</c:v>
                </c:pt>
                <c:pt idx="807">
                  <c:v>2.1744704442133602</c:v>
                </c:pt>
                <c:pt idx="808">
                  <c:v>2.1997045610519899</c:v>
                </c:pt>
                <c:pt idx="809">
                  <c:v>2.1903988275833202</c:v>
                </c:pt>
                <c:pt idx="810">
                  <c:v>2.1854352240591899</c:v>
                </c:pt>
                <c:pt idx="811">
                  <c:v>2.1810062819357299</c:v>
                </c:pt>
                <c:pt idx="812">
                  <c:v>2.1908334584919702</c:v>
                </c:pt>
                <c:pt idx="813">
                  <c:v>2.22599577333242</c:v>
                </c:pt>
                <c:pt idx="814">
                  <c:v>2.2314420761238298</c:v>
                </c:pt>
                <c:pt idx="815">
                  <c:v>2.2155036638577998</c:v>
                </c:pt>
                <c:pt idx="816">
                  <c:v>2.2059674079852201</c:v>
                </c:pt>
                <c:pt idx="817">
                  <c:v>2.1895005111219001</c:v>
                </c:pt>
                <c:pt idx="818">
                  <c:v>2.2006067476118698</c:v>
                </c:pt>
                <c:pt idx="819">
                  <c:v>2.1931504855056798</c:v>
                </c:pt>
                <c:pt idx="820">
                  <c:v>2.1895354284155899</c:v>
                </c:pt>
                <c:pt idx="821">
                  <c:v>2.1994930522923402</c:v>
                </c:pt>
                <c:pt idx="822">
                  <c:v>2.19298669940332</c:v>
                </c:pt>
                <c:pt idx="823">
                  <c:v>2.1628145705963102</c:v>
                </c:pt>
                <c:pt idx="824">
                  <c:v>2.1731503425500498</c:v>
                </c:pt>
                <c:pt idx="825">
                  <c:v>2.1994001352359001</c:v>
                </c:pt>
                <c:pt idx="826">
                  <c:v>2.1886356573985899</c:v>
                </c:pt>
                <c:pt idx="827">
                  <c:v>2.18736292448264</c:v>
                </c:pt>
                <c:pt idx="828">
                  <c:v>2.20442011746939</c:v>
                </c:pt>
                <c:pt idx="829">
                  <c:v>2.1974555122424699</c:v>
                </c:pt>
                <c:pt idx="830">
                  <c:v>2.1930142435675699</c:v>
                </c:pt>
                <c:pt idx="831">
                  <c:v>2.1826248090263798</c:v>
                </c:pt>
                <c:pt idx="832">
                  <c:v>2.15623100611288</c:v>
                </c:pt>
                <c:pt idx="833">
                  <c:v>2.1476873643765702</c:v>
                </c:pt>
                <c:pt idx="834">
                  <c:v>2.1638512544044</c:v>
                </c:pt>
                <c:pt idx="835">
                  <c:v>2.17832877131828</c:v>
                </c:pt>
                <c:pt idx="836">
                  <c:v>2.18730427025484</c:v>
                </c:pt>
                <c:pt idx="837">
                  <c:v>2.1835240969202201</c:v>
                </c:pt>
                <c:pt idx="838">
                  <c:v>2.1741205504833001</c:v>
                </c:pt>
                <c:pt idx="839">
                  <c:v>2.1786865807476299</c:v>
                </c:pt>
                <c:pt idx="840">
                  <c:v>2.1694956674358599</c:v>
                </c:pt>
                <c:pt idx="841">
                  <c:v>2.1720763466322301</c:v>
                </c:pt>
                <c:pt idx="842">
                  <c:v>2.1671635579404001</c:v>
                </c:pt>
                <c:pt idx="843">
                  <c:v>2.14901393284602</c:v>
                </c:pt>
                <c:pt idx="844">
                  <c:v>2.1413929334418298</c:v>
                </c:pt>
                <c:pt idx="845">
                  <c:v>2.1139090115438601</c:v>
                </c:pt>
                <c:pt idx="846">
                  <c:v>2.1199282379784199</c:v>
                </c:pt>
                <c:pt idx="847">
                  <c:v>2.11137640204901</c:v>
                </c:pt>
                <c:pt idx="848">
                  <c:v>2.12014862292162</c:v>
                </c:pt>
                <c:pt idx="849">
                  <c:v>2.1178383356608701</c:v>
                </c:pt>
                <c:pt idx="850">
                  <c:v>2.0954410774619201</c:v>
                </c:pt>
                <c:pt idx="851">
                  <c:v>2.0790484665593301</c:v>
                </c:pt>
                <c:pt idx="852">
                  <c:v>2.10505030119185</c:v>
                </c:pt>
                <c:pt idx="853">
                  <c:v>2.0984811701731299</c:v>
                </c:pt>
                <c:pt idx="854">
                  <c:v>2.1051178748489798</c:v>
                </c:pt>
                <c:pt idx="855">
                  <c:v>2.1000646768467699</c:v>
                </c:pt>
                <c:pt idx="856">
                  <c:v>2.0977997469338501</c:v>
                </c:pt>
                <c:pt idx="857">
                  <c:v>2.10052897589848</c:v>
                </c:pt>
                <c:pt idx="858">
                  <c:v>2.0798994770030999</c:v>
                </c:pt>
                <c:pt idx="859">
                  <c:v>2.0948726675873899</c:v>
                </c:pt>
                <c:pt idx="860">
                  <c:v>2.0510886036333602</c:v>
                </c:pt>
                <c:pt idx="861">
                  <c:v>2.0461389356658599</c:v>
                </c:pt>
                <c:pt idx="862">
                  <c:v>2.0569806480936599</c:v>
                </c:pt>
                <c:pt idx="863">
                  <c:v>2.0828078921178799</c:v>
                </c:pt>
                <c:pt idx="864">
                  <c:v>2.0790047394122499</c:v>
                </c:pt>
                <c:pt idx="865">
                  <c:v>2.10028046088205</c:v>
                </c:pt>
                <c:pt idx="866">
                  <c:v>2.0807752983374499</c:v>
                </c:pt>
                <c:pt idx="867">
                  <c:v>2.0835271316194799</c:v>
                </c:pt>
                <c:pt idx="868">
                  <c:v>2.0771409400618301</c:v>
                </c:pt>
                <c:pt idx="869">
                  <c:v>2.08672620971377</c:v>
                </c:pt>
                <c:pt idx="870">
                  <c:v>2.0913677488962099</c:v>
                </c:pt>
                <c:pt idx="871">
                  <c:v>2.1017281897088802</c:v>
                </c:pt>
                <c:pt idx="872">
                  <c:v>2.1132474175542999</c:v>
                </c:pt>
                <c:pt idx="873">
                  <c:v>2.0959909889180399</c:v>
                </c:pt>
                <c:pt idx="874">
                  <c:v>2.06179922807934</c:v>
                </c:pt>
                <c:pt idx="875">
                  <c:v>2.0823820384289999</c:v>
                </c:pt>
                <c:pt idx="876">
                  <c:v>2.0638799225229398</c:v>
                </c:pt>
                <c:pt idx="877">
                  <c:v>2.0688886012709702</c:v>
                </c:pt>
                <c:pt idx="878">
                  <c:v>2.0872554008008599</c:v>
                </c:pt>
                <c:pt idx="879">
                  <c:v>2.0656725724800902</c:v>
                </c:pt>
                <c:pt idx="880">
                  <c:v>2.0927443963136301</c:v>
                </c:pt>
                <c:pt idx="881">
                  <c:v>2.0728234286181499</c:v>
                </c:pt>
                <c:pt idx="882">
                  <c:v>2.0923782617335598</c:v>
                </c:pt>
                <c:pt idx="883">
                  <c:v>2.1084843661438102</c:v>
                </c:pt>
                <c:pt idx="884">
                  <c:v>2.09597491391182</c:v>
                </c:pt>
                <c:pt idx="885">
                  <c:v>2.0814030197827198</c:v>
                </c:pt>
                <c:pt idx="886">
                  <c:v>2.0559854048069401</c:v>
                </c:pt>
                <c:pt idx="887">
                  <c:v>2.0423856264030298</c:v>
                </c:pt>
                <c:pt idx="888">
                  <c:v>2.0416598749536998</c:v>
                </c:pt>
                <c:pt idx="889">
                  <c:v>2.0562039094624498</c:v>
                </c:pt>
                <c:pt idx="890">
                  <c:v>2.0498619701190699</c:v>
                </c:pt>
                <c:pt idx="891">
                  <c:v>2.0606635402753999</c:v>
                </c:pt>
                <c:pt idx="892">
                  <c:v>2.0503300506967199</c:v>
                </c:pt>
                <c:pt idx="893">
                  <c:v>2.0626790025772399</c:v>
                </c:pt>
                <c:pt idx="894">
                  <c:v>2.0524243762816701</c:v>
                </c:pt>
                <c:pt idx="895">
                  <c:v>2.0283589840601399</c:v>
                </c:pt>
                <c:pt idx="896">
                  <c:v>1.9994601596218</c:v>
                </c:pt>
                <c:pt idx="897">
                  <c:v>1.99941032628916</c:v>
                </c:pt>
                <c:pt idx="898">
                  <c:v>1.99406344456735</c:v>
                </c:pt>
                <c:pt idx="899">
                  <c:v>2.0179979905410499</c:v>
                </c:pt>
                <c:pt idx="900">
                  <c:v>2.0198901669640001</c:v>
                </c:pt>
                <c:pt idx="901">
                  <c:v>2.0157473221190298</c:v>
                </c:pt>
                <c:pt idx="902">
                  <c:v>1.9894316936129199</c:v>
                </c:pt>
                <c:pt idx="903">
                  <c:v>2.00419334666379</c:v>
                </c:pt>
                <c:pt idx="904">
                  <c:v>2.03196938839015</c:v>
                </c:pt>
                <c:pt idx="905">
                  <c:v>2.05510309509356</c:v>
                </c:pt>
                <c:pt idx="906">
                  <c:v>2.0656969088237198</c:v>
                </c:pt>
                <c:pt idx="907">
                  <c:v>2.0683069762570998</c:v>
                </c:pt>
                <c:pt idx="908">
                  <c:v>2.0754127358805601</c:v>
                </c:pt>
                <c:pt idx="909">
                  <c:v>2.09458729522464</c:v>
                </c:pt>
                <c:pt idx="910">
                  <c:v>2.0692010017761602</c:v>
                </c:pt>
                <c:pt idx="911">
                  <c:v>2.0533352661541899</c:v>
                </c:pt>
                <c:pt idx="912">
                  <c:v>2.0681268698350301</c:v>
                </c:pt>
                <c:pt idx="913">
                  <c:v>2.0848061586613</c:v>
                </c:pt>
                <c:pt idx="914">
                  <c:v>2.0925071695603199</c:v>
                </c:pt>
                <c:pt idx="915">
                  <c:v>2.07946372603022</c:v>
                </c:pt>
                <c:pt idx="916">
                  <c:v>2.0754737124678999</c:v>
                </c:pt>
                <c:pt idx="917">
                  <c:v>2.0731673825338</c:v>
                </c:pt>
                <c:pt idx="918">
                  <c:v>2.07093460937595</c:v>
                </c:pt>
                <c:pt idx="919">
                  <c:v>2.0721027398840599</c:v>
                </c:pt>
                <c:pt idx="920">
                  <c:v>2.0675808501278401</c:v>
                </c:pt>
                <c:pt idx="921">
                  <c:v>2.0798729302225198</c:v>
                </c:pt>
                <c:pt idx="922">
                  <c:v>2.1114075119736899</c:v>
                </c:pt>
                <c:pt idx="923">
                  <c:v>2.1022779837769998</c:v>
                </c:pt>
                <c:pt idx="924">
                  <c:v>2.1130787016241599</c:v>
                </c:pt>
                <c:pt idx="925">
                  <c:v>2.1348336994796702</c:v>
                </c:pt>
                <c:pt idx="926">
                  <c:v>2.1609110596191199</c:v>
                </c:pt>
                <c:pt idx="927">
                  <c:v>2.15964616282989</c:v>
                </c:pt>
                <c:pt idx="928">
                  <c:v>2.1520183844379002</c:v>
                </c:pt>
                <c:pt idx="929">
                  <c:v>2.1499383825606002</c:v>
                </c:pt>
                <c:pt idx="930">
                  <c:v>2.1589297331195101</c:v>
                </c:pt>
                <c:pt idx="931">
                  <c:v>2.1457147490241799</c:v>
                </c:pt>
                <c:pt idx="932">
                  <c:v>2.1460765477978101</c:v>
                </c:pt>
                <c:pt idx="933">
                  <c:v>2.1698745086996598</c:v>
                </c:pt>
                <c:pt idx="934">
                  <c:v>2.1678922241968501</c:v>
                </c:pt>
                <c:pt idx="935">
                  <c:v>2.16433145279353</c:v>
                </c:pt>
                <c:pt idx="936">
                  <c:v>2.1813935940190898</c:v>
                </c:pt>
                <c:pt idx="937">
                  <c:v>2.1851806750117699</c:v>
                </c:pt>
                <c:pt idx="938">
                  <c:v>2.1852871380454801</c:v>
                </c:pt>
                <c:pt idx="939">
                  <c:v>2.1699287481806899</c:v>
                </c:pt>
                <c:pt idx="940">
                  <c:v>2.1556433407326701</c:v>
                </c:pt>
                <c:pt idx="941">
                  <c:v>2.14302154030521</c:v>
                </c:pt>
                <c:pt idx="942">
                  <c:v>2.1658160076471402</c:v>
                </c:pt>
                <c:pt idx="943">
                  <c:v>2.1681032510617202</c:v>
                </c:pt>
                <c:pt idx="944">
                  <c:v>2.17553245225381</c:v>
                </c:pt>
                <c:pt idx="945">
                  <c:v>2.1711316165645398</c:v>
                </c:pt>
                <c:pt idx="946">
                  <c:v>2.1756232537379998</c:v>
                </c:pt>
                <c:pt idx="947">
                  <c:v>2.19246075568023</c:v>
                </c:pt>
                <c:pt idx="948">
                  <c:v>2.1784616470726599</c:v>
                </c:pt>
                <c:pt idx="949">
                  <c:v>2.1757661517515401</c:v>
                </c:pt>
                <c:pt idx="950">
                  <c:v>2.15629885934014</c:v>
                </c:pt>
                <c:pt idx="951">
                  <c:v>2.1418338417661098</c:v>
                </c:pt>
                <c:pt idx="952">
                  <c:v>2.1517164940814699</c:v>
                </c:pt>
                <c:pt idx="953">
                  <c:v>2.1439615478926499</c:v>
                </c:pt>
                <c:pt idx="954">
                  <c:v>2.1546438163342199</c:v>
                </c:pt>
                <c:pt idx="955">
                  <c:v>2.1516780112217302</c:v>
                </c:pt>
                <c:pt idx="956">
                  <c:v>2.1497877317580101</c:v>
                </c:pt>
                <c:pt idx="957">
                  <c:v>2.1412824201984102</c:v>
                </c:pt>
                <c:pt idx="958">
                  <c:v>2.1237474554186799</c:v>
                </c:pt>
                <c:pt idx="959">
                  <c:v>2.1262612406843702</c:v>
                </c:pt>
                <c:pt idx="960">
                  <c:v>2.1232919944452302</c:v>
                </c:pt>
                <c:pt idx="961">
                  <c:v>2.13062606539608</c:v>
                </c:pt>
                <c:pt idx="962">
                  <c:v>2.13233426689481</c:v>
                </c:pt>
                <c:pt idx="963">
                  <c:v>2.1290689729782599</c:v>
                </c:pt>
                <c:pt idx="964">
                  <c:v>2.1367510321102099</c:v>
                </c:pt>
                <c:pt idx="965">
                  <c:v>2.1437374248750798</c:v>
                </c:pt>
                <c:pt idx="966">
                  <c:v>2.10513429289739</c:v>
                </c:pt>
                <c:pt idx="967">
                  <c:v>2.10833328496207</c:v>
                </c:pt>
                <c:pt idx="968">
                  <c:v>2.1008650368595898</c:v>
                </c:pt>
                <c:pt idx="969">
                  <c:v>2.0933027846715802</c:v>
                </c:pt>
                <c:pt idx="970">
                  <c:v>2.0896925391805299</c:v>
                </c:pt>
                <c:pt idx="971">
                  <c:v>2.0915949724892502</c:v>
                </c:pt>
                <c:pt idx="972">
                  <c:v>2.0915826194654499</c:v>
                </c:pt>
                <c:pt idx="973">
                  <c:v>2.0875191871041201</c:v>
                </c:pt>
                <c:pt idx="974">
                  <c:v>2.0762855065971699</c:v>
                </c:pt>
                <c:pt idx="975">
                  <c:v>2.0848409005559598</c:v>
                </c:pt>
                <c:pt idx="976">
                  <c:v>2.1006432879725399</c:v>
                </c:pt>
                <c:pt idx="977">
                  <c:v>2.1055071725618899</c:v>
                </c:pt>
                <c:pt idx="978">
                  <c:v>2.0995979854147002</c:v>
                </c:pt>
                <c:pt idx="979">
                  <c:v>2.1028857665583001</c:v>
                </c:pt>
                <c:pt idx="980">
                  <c:v>2.11025145913572</c:v>
                </c:pt>
                <c:pt idx="981">
                  <c:v>2.1167950066438501</c:v>
                </c:pt>
                <c:pt idx="982">
                  <c:v>2.1301026801298</c:v>
                </c:pt>
                <c:pt idx="983">
                  <c:v>2.1451725834712199</c:v>
                </c:pt>
                <c:pt idx="984">
                  <c:v>2.1301571272267199</c:v>
                </c:pt>
                <c:pt idx="985">
                  <c:v>2.1317057652884102</c:v>
                </c:pt>
                <c:pt idx="986">
                  <c:v>2.1257937694992601</c:v>
                </c:pt>
                <c:pt idx="987">
                  <c:v>2.11573296112494</c:v>
                </c:pt>
                <c:pt idx="988">
                  <c:v>2.1149583907985101</c:v>
                </c:pt>
                <c:pt idx="989">
                  <c:v>2.1122305867600701</c:v>
                </c:pt>
                <c:pt idx="990">
                  <c:v>2.1183454697585602</c:v>
                </c:pt>
                <c:pt idx="991">
                  <c:v>2.1231764450222399</c:v>
                </c:pt>
                <c:pt idx="992">
                  <c:v>2.1293867954244399</c:v>
                </c:pt>
                <c:pt idx="993">
                  <c:v>2.12770567574375</c:v>
                </c:pt>
                <c:pt idx="994">
                  <c:v>2.1311748916576101</c:v>
                </c:pt>
                <c:pt idx="995">
                  <c:v>2.13846038953786</c:v>
                </c:pt>
                <c:pt idx="996">
                  <c:v>2.1418850247526899</c:v>
                </c:pt>
                <c:pt idx="997">
                  <c:v>2.1476683118999098</c:v>
                </c:pt>
                <c:pt idx="998">
                  <c:v>2.1480501230389901</c:v>
                </c:pt>
                <c:pt idx="999">
                  <c:v>2.1470786517914799</c:v>
                </c:pt>
                <c:pt idx="1000">
                  <c:v>2.1442114124898501</c:v>
                </c:pt>
                <c:pt idx="1001">
                  <c:v>2.1407514735989901</c:v>
                </c:pt>
                <c:pt idx="1002">
                  <c:v>2.1410988895798799</c:v>
                </c:pt>
                <c:pt idx="1003">
                  <c:v>2.1391075225337701</c:v>
                </c:pt>
                <c:pt idx="1004">
                  <c:v>2.1383613301859699</c:v>
                </c:pt>
                <c:pt idx="1005">
                  <c:v>2.15525946550795</c:v>
                </c:pt>
                <c:pt idx="1006">
                  <c:v>2.1773919368683199</c:v>
                </c:pt>
                <c:pt idx="1007">
                  <c:v>2.1783412710004701</c:v>
                </c:pt>
                <c:pt idx="1008">
                  <c:v>2.197669742979</c:v>
                </c:pt>
                <c:pt idx="1009">
                  <c:v>2.1916779177180299</c:v>
                </c:pt>
                <c:pt idx="1010">
                  <c:v>2.1852165624789999</c:v>
                </c:pt>
                <c:pt idx="1011">
                  <c:v>2.1942119622267402</c:v>
                </c:pt>
                <c:pt idx="1012">
                  <c:v>2.1964857897739698</c:v>
                </c:pt>
                <c:pt idx="1013">
                  <c:v>2.1949353614776599</c:v>
                </c:pt>
                <c:pt idx="1014">
                  <c:v>2.20062105258955</c:v>
                </c:pt>
                <c:pt idx="1015">
                  <c:v>2.1973232696074199</c:v>
                </c:pt>
                <c:pt idx="1016">
                  <c:v>2.18803554223887</c:v>
                </c:pt>
                <c:pt idx="1017">
                  <c:v>2.1941124169309898</c:v>
                </c:pt>
                <c:pt idx="1018">
                  <c:v>2.1980787343916002</c:v>
                </c:pt>
                <c:pt idx="1019">
                  <c:v>2.1926642480733101</c:v>
                </c:pt>
                <c:pt idx="1020">
                  <c:v>2.1958824726707702</c:v>
                </c:pt>
                <c:pt idx="1021">
                  <c:v>2.2025634021267702</c:v>
                </c:pt>
                <c:pt idx="1022">
                  <c:v>2.2056311801655601</c:v>
                </c:pt>
                <c:pt idx="1023">
                  <c:v>2.2078336584730498</c:v>
                </c:pt>
                <c:pt idx="1024">
                  <c:v>2.2052202110589501</c:v>
                </c:pt>
                <c:pt idx="1025">
                  <c:v>2.1944469669161801</c:v>
                </c:pt>
                <c:pt idx="1026">
                  <c:v>2.1822313658643302</c:v>
                </c:pt>
                <c:pt idx="1027">
                  <c:v>2.1937052588883699</c:v>
                </c:pt>
                <c:pt idx="1028">
                  <c:v>2.17615628075177</c:v>
                </c:pt>
                <c:pt idx="1029">
                  <c:v>2.1781105247952102</c:v>
                </c:pt>
                <c:pt idx="1030">
                  <c:v>2.2007822333990501</c:v>
                </c:pt>
                <c:pt idx="1031">
                  <c:v>2.19802388877426</c:v>
                </c:pt>
                <c:pt idx="1032">
                  <c:v>2.2104838864110601</c:v>
                </c:pt>
                <c:pt idx="1033">
                  <c:v>2.2072960144925502</c:v>
                </c:pt>
                <c:pt idx="1034">
                  <c:v>2.2172750269902002</c:v>
                </c:pt>
                <c:pt idx="1035">
                  <c:v>2.2231369187572501</c:v>
                </c:pt>
                <c:pt idx="1036">
                  <c:v>2.2282601410303</c:v>
                </c:pt>
                <c:pt idx="1037">
                  <c:v>2.22569881265238</c:v>
                </c:pt>
                <c:pt idx="1038">
                  <c:v>2.2255873162083102</c:v>
                </c:pt>
                <c:pt idx="1039">
                  <c:v>2.2099176825548899</c:v>
                </c:pt>
                <c:pt idx="1040">
                  <c:v>2.1990066375612201</c:v>
                </c:pt>
                <c:pt idx="1041">
                  <c:v>2.2095674609588798</c:v>
                </c:pt>
                <c:pt idx="1042">
                  <c:v>2.1984268591217901</c:v>
                </c:pt>
                <c:pt idx="1043">
                  <c:v>2.19436602912777</c:v>
                </c:pt>
                <c:pt idx="1044">
                  <c:v>2.2232198053297298</c:v>
                </c:pt>
                <c:pt idx="1045">
                  <c:v>2.2256674978016502</c:v>
                </c:pt>
                <c:pt idx="1046">
                  <c:v>2.2297851732067802</c:v>
                </c:pt>
                <c:pt idx="1047">
                  <c:v>2.2346886542618298</c:v>
                </c:pt>
                <c:pt idx="1048">
                  <c:v>2.2377646268056601</c:v>
                </c:pt>
                <c:pt idx="1049">
                  <c:v>2.2390823638889898</c:v>
                </c:pt>
                <c:pt idx="1050">
                  <c:v>2.2472100931274399</c:v>
                </c:pt>
                <c:pt idx="1051">
                  <c:v>2.2632801175553001</c:v>
                </c:pt>
                <c:pt idx="1052">
                  <c:v>2.2669684546055802</c:v>
                </c:pt>
                <c:pt idx="1053">
                  <c:v>2.2558669302076</c:v>
                </c:pt>
                <c:pt idx="1054">
                  <c:v>2.2627417759753699</c:v>
                </c:pt>
                <c:pt idx="1055">
                  <c:v>2.2686257232665898</c:v>
                </c:pt>
                <c:pt idx="1056">
                  <c:v>2.2707145468915702</c:v>
                </c:pt>
                <c:pt idx="1057">
                  <c:v>2.2627422745291699</c:v>
                </c:pt>
                <c:pt idx="1058">
                  <c:v>2.2579500718976799</c:v>
                </c:pt>
                <c:pt idx="1059">
                  <c:v>2.2703869689584502</c:v>
                </c:pt>
                <c:pt idx="1060">
                  <c:v>2.2705962811505702</c:v>
                </c:pt>
                <c:pt idx="1061">
                  <c:v>2.2722219580839602</c:v>
                </c:pt>
                <c:pt idx="1062">
                  <c:v>2.26520322427531</c:v>
                </c:pt>
                <c:pt idx="1063">
                  <c:v>2.2732819621834102</c:v>
                </c:pt>
                <c:pt idx="1064">
                  <c:v>2.2797267862264801</c:v>
                </c:pt>
                <c:pt idx="1065">
                  <c:v>2.2771664838206198</c:v>
                </c:pt>
                <c:pt idx="1066">
                  <c:v>2.2618698392111298</c:v>
                </c:pt>
                <c:pt idx="1067">
                  <c:v>2.2651991468947399</c:v>
                </c:pt>
                <c:pt idx="1068">
                  <c:v>2.2589851805294101</c:v>
                </c:pt>
                <c:pt idx="1069">
                  <c:v>2.2772054738876899</c:v>
                </c:pt>
                <c:pt idx="1070">
                  <c:v>2.2867509413282101</c:v>
                </c:pt>
                <c:pt idx="1071">
                  <c:v>2.28683886724356</c:v>
                </c:pt>
                <c:pt idx="1072">
                  <c:v>2.2856876149087402</c:v>
                </c:pt>
                <c:pt idx="1073">
                  <c:v>2.3100094560974802</c:v>
                </c:pt>
                <c:pt idx="1074">
                  <c:v>2.30440624212443</c:v>
                </c:pt>
                <c:pt idx="1075">
                  <c:v>2.30633557769292</c:v>
                </c:pt>
                <c:pt idx="1076">
                  <c:v>2.2771026760461499</c:v>
                </c:pt>
                <c:pt idx="1077">
                  <c:v>2.2911428144677002</c:v>
                </c:pt>
                <c:pt idx="1078">
                  <c:v>2.2867961517703401</c:v>
                </c:pt>
                <c:pt idx="1079">
                  <c:v>2.2863905024784299</c:v>
                </c:pt>
                <c:pt idx="1080">
                  <c:v>2.3000211823371699</c:v>
                </c:pt>
                <c:pt idx="1081">
                  <c:v>2.3017815642469901</c:v>
                </c:pt>
                <c:pt idx="1082">
                  <c:v>2.3111199548002599</c:v>
                </c:pt>
                <c:pt idx="1083">
                  <c:v>2.3100562203890398</c:v>
                </c:pt>
                <c:pt idx="1084">
                  <c:v>2.3241590540544799</c:v>
                </c:pt>
                <c:pt idx="1085">
                  <c:v>2.32076003553414</c:v>
                </c:pt>
                <c:pt idx="1086">
                  <c:v>2.3308290738043298</c:v>
                </c:pt>
                <c:pt idx="1087">
                  <c:v>2.3257867967708798</c:v>
                </c:pt>
                <c:pt idx="1088">
                  <c:v>2.3093860047323802</c:v>
                </c:pt>
                <c:pt idx="1089">
                  <c:v>2.3639175404378499</c:v>
                </c:pt>
                <c:pt idx="1090">
                  <c:v>2.37532068944931</c:v>
                </c:pt>
                <c:pt idx="1091">
                  <c:v>2.3727530644955901</c:v>
                </c:pt>
                <c:pt idx="1092">
                  <c:v>2.3831048311859901</c:v>
                </c:pt>
                <c:pt idx="1093">
                  <c:v>2.38293210531269</c:v>
                </c:pt>
                <c:pt idx="1094">
                  <c:v>2.3853851116903702</c:v>
                </c:pt>
                <c:pt idx="1095">
                  <c:v>2.39280829111547</c:v>
                </c:pt>
                <c:pt idx="1096">
                  <c:v>2.3924015805341798</c:v>
                </c:pt>
                <c:pt idx="1097">
                  <c:v>2.4115599342893699</c:v>
                </c:pt>
                <c:pt idx="1098">
                  <c:v>2.4125985483119301</c:v>
                </c:pt>
                <c:pt idx="1099">
                  <c:v>2.4196261786582198</c:v>
                </c:pt>
                <c:pt idx="1100">
                  <c:v>2.4318934204608902</c:v>
                </c:pt>
                <c:pt idx="1101">
                  <c:v>2.4367201322606298</c:v>
                </c:pt>
                <c:pt idx="1102">
                  <c:v>2.43891725707465</c:v>
                </c:pt>
                <c:pt idx="1103">
                  <c:v>2.4118947327803801</c:v>
                </c:pt>
                <c:pt idx="1104">
                  <c:v>2.41678170022614</c:v>
                </c:pt>
                <c:pt idx="1105">
                  <c:v>2.4127039786270998</c:v>
                </c:pt>
                <c:pt idx="1106">
                  <c:v>2.4248897058642198</c:v>
                </c:pt>
                <c:pt idx="1107">
                  <c:v>2.4233953055869302</c:v>
                </c:pt>
                <c:pt idx="1108">
                  <c:v>2.4378425791443199</c:v>
                </c:pt>
                <c:pt idx="1109">
                  <c:v>2.4286628065343199</c:v>
                </c:pt>
                <c:pt idx="1110">
                  <c:v>2.4231263450300999</c:v>
                </c:pt>
                <c:pt idx="1111">
                  <c:v>2.42160286119001</c:v>
                </c:pt>
                <c:pt idx="1112">
                  <c:v>2.41252613789253</c:v>
                </c:pt>
                <c:pt idx="1113">
                  <c:v>2.4233379982562102</c:v>
                </c:pt>
                <c:pt idx="1114">
                  <c:v>2.43607745706794</c:v>
                </c:pt>
                <c:pt idx="1115">
                  <c:v>2.4583404504858501</c:v>
                </c:pt>
                <c:pt idx="1116">
                  <c:v>2.4447445337031901</c:v>
                </c:pt>
                <c:pt idx="1117">
                  <c:v>2.4332961432526798</c:v>
                </c:pt>
                <c:pt idx="1118">
                  <c:v>2.4535851465989902</c:v>
                </c:pt>
                <c:pt idx="1119">
                  <c:v>2.4606435376801299</c:v>
                </c:pt>
                <c:pt idx="1120">
                  <c:v>2.48341345330785</c:v>
                </c:pt>
                <c:pt idx="1121">
                  <c:v>2.4866714523043698</c:v>
                </c:pt>
                <c:pt idx="1122">
                  <c:v>2.4731431808398301</c:v>
                </c:pt>
                <c:pt idx="1123">
                  <c:v>2.4423742325783002</c:v>
                </c:pt>
                <c:pt idx="1124">
                  <c:v>2.4516219930839802</c:v>
                </c:pt>
                <c:pt idx="1125">
                  <c:v>2.4341984666770098</c:v>
                </c:pt>
                <c:pt idx="1126">
                  <c:v>2.4513579362606799</c:v>
                </c:pt>
                <c:pt idx="1127">
                  <c:v>2.4674493518133001</c:v>
                </c:pt>
                <c:pt idx="1128">
                  <c:v>2.47214323499403</c:v>
                </c:pt>
                <c:pt idx="1129">
                  <c:v>2.4797449562982998</c:v>
                </c:pt>
                <c:pt idx="1130">
                  <c:v>2.4867572646014602</c:v>
                </c:pt>
                <c:pt idx="1131">
                  <c:v>2.4924796187614899</c:v>
                </c:pt>
                <c:pt idx="1132">
                  <c:v>2.4973592267246398</c:v>
                </c:pt>
                <c:pt idx="1133">
                  <c:v>2.5066356646377099</c:v>
                </c:pt>
                <c:pt idx="1134">
                  <c:v>2.53500028583613</c:v>
                </c:pt>
                <c:pt idx="1135">
                  <c:v>2.5460951568835002</c:v>
                </c:pt>
                <c:pt idx="1136">
                  <c:v>2.5417551891314001</c:v>
                </c:pt>
                <c:pt idx="1137">
                  <c:v>2.5555471824336</c:v>
                </c:pt>
                <c:pt idx="1138">
                  <c:v>2.5732933308625499</c:v>
                </c:pt>
                <c:pt idx="1139">
                  <c:v>2.5666503818828299</c:v>
                </c:pt>
                <c:pt idx="1140">
                  <c:v>2.58786843589496</c:v>
                </c:pt>
                <c:pt idx="1141">
                  <c:v>2.5737985416641802</c:v>
                </c:pt>
                <c:pt idx="1142">
                  <c:v>2.56162911049213</c:v>
                </c:pt>
                <c:pt idx="1143">
                  <c:v>2.5586412529457601</c:v>
                </c:pt>
                <c:pt idx="1144">
                  <c:v>2.5683054753352001</c:v>
                </c:pt>
                <c:pt idx="1145">
                  <c:v>2.5684075555107002</c:v>
                </c:pt>
                <c:pt idx="1146">
                  <c:v>2.7184194127423398</c:v>
                </c:pt>
                <c:pt idx="1147">
                  <c:v>2.70889133890579</c:v>
                </c:pt>
                <c:pt idx="1148">
                  <c:v>2.72901801037289</c:v>
                </c:pt>
                <c:pt idx="1149">
                  <c:v>2.7578973537893798</c:v>
                </c:pt>
                <c:pt idx="1150">
                  <c:v>2.7395120671589699</c:v>
                </c:pt>
                <c:pt idx="1151">
                  <c:v>2.76363477526324</c:v>
                </c:pt>
                <c:pt idx="1152">
                  <c:v>2.7726887601391099</c:v>
                </c:pt>
                <c:pt idx="1153">
                  <c:v>2.7933668510685101</c:v>
                </c:pt>
                <c:pt idx="1154">
                  <c:v>2.7780746337269902</c:v>
                </c:pt>
                <c:pt idx="1155">
                  <c:v>2.7746091275100002</c:v>
                </c:pt>
                <c:pt idx="1156">
                  <c:v>2.7776419436589301</c:v>
                </c:pt>
                <c:pt idx="1157">
                  <c:v>2.7855050500974499</c:v>
                </c:pt>
                <c:pt idx="1158">
                  <c:v>2.7813392088512501</c:v>
                </c:pt>
                <c:pt idx="1159">
                  <c:v>2.7643439062416899</c:v>
                </c:pt>
                <c:pt idx="1160">
                  <c:v>2.75396653633035</c:v>
                </c:pt>
                <c:pt idx="1161">
                  <c:v>2.7441942854618699</c:v>
                </c:pt>
                <c:pt idx="1162">
                  <c:v>2.75402045163026</c:v>
                </c:pt>
                <c:pt idx="1163">
                  <c:v>2.76186863046942</c:v>
                </c:pt>
                <c:pt idx="1164">
                  <c:v>2.7741227314664298</c:v>
                </c:pt>
                <c:pt idx="1165">
                  <c:v>2.7712396866980602</c:v>
                </c:pt>
                <c:pt idx="1166">
                  <c:v>2.7780758550353499</c:v>
                </c:pt>
                <c:pt idx="1167">
                  <c:v>2.80692012147827</c:v>
                </c:pt>
                <c:pt idx="1168">
                  <c:v>2.8238639839236299</c:v>
                </c:pt>
                <c:pt idx="1169">
                  <c:v>2.78901726563012</c:v>
                </c:pt>
                <c:pt idx="1170">
                  <c:v>2.8007421466729601</c:v>
                </c:pt>
                <c:pt idx="1171">
                  <c:v>2.8185497169075302</c:v>
                </c:pt>
                <c:pt idx="1172">
                  <c:v>2.81575827536787</c:v>
                </c:pt>
                <c:pt idx="1173">
                  <c:v>2.8312616474248999</c:v>
                </c:pt>
                <c:pt idx="1174">
                  <c:v>2.8365800850187002</c:v>
                </c:pt>
                <c:pt idx="1175">
                  <c:v>2.85523248534167</c:v>
                </c:pt>
                <c:pt idx="1176">
                  <c:v>2.8728846664835799</c:v>
                </c:pt>
                <c:pt idx="1177">
                  <c:v>2.8804482182550299</c:v>
                </c:pt>
                <c:pt idx="1178">
                  <c:v>2.8786205453855498</c:v>
                </c:pt>
                <c:pt idx="1179">
                  <c:v>2.8950123782924799</c:v>
                </c:pt>
                <c:pt idx="1180">
                  <c:v>2.8878512129001899</c:v>
                </c:pt>
                <c:pt idx="1181">
                  <c:v>2.8839151031146102</c:v>
                </c:pt>
                <c:pt idx="1182">
                  <c:v>2.8577559944661299</c:v>
                </c:pt>
                <c:pt idx="1183">
                  <c:v>2.9024885810054699</c:v>
                </c:pt>
                <c:pt idx="1184">
                  <c:v>2.9142116298710601</c:v>
                </c:pt>
                <c:pt idx="1185">
                  <c:v>2.9325572358690102</c:v>
                </c:pt>
                <c:pt idx="1186">
                  <c:v>2.9481567640709998</c:v>
                </c:pt>
                <c:pt idx="1187">
                  <c:v>2.94179532402987</c:v>
                </c:pt>
                <c:pt idx="1188">
                  <c:v>2.9590875922695399</c:v>
                </c:pt>
                <c:pt idx="1189">
                  <c:v>2.97599851299052</c:v>
                </c:pt>
                <c:pt idx="1190">
                  <c:v>2.9899614493964402</c:v>
                </c:pt>
                <c:pt idx="1191">
                  <c:v>2.9991324774089398</c:v>
                </c:pt>
                <c:pt idx="1192">
                  <c:v>2.9838246368217498</c:v>
                </c:pt>
                <c:pt idx="1193">
                  <c:v>2.9906554091153699</c:v>
                </c:pt>
                <c:pt idx="1194">
                  <c:v>2.9897967336146798</c:v>
                </c:pt>
                <c:pt idx="1195">
                  <c:v>2.97106230808396</c:v>
                </c:pt>
                <c:pt idx="1196">
                  <c:v>3.0006385034085099</c:v>
                </c:pt>
                <c:pt idx="1197">
                  <c:v>2.9920986277577999</c:v>
                </c:pt>
                <c:pt idx="1198">
                  <c:v>2.9286487850151901</c:v>
                </c:pt>
                <c:pt idx="1199">
                  <c:v>2.91381490556837</c:v>
                </c:pt>
                <c:pt idx="1200">
                  <c:v>2.9554204041919001</c:v>
                </c:pt>
                <c:pt idx="1201">
                  <c:v>2.9627979920869199</c:v>
                </c:pt>
                <c:pt idx="1202">
                  <c:v>2.9688128485296299</c:v>
                </c:pt>
                <c:pt idx="1203">
                  <c:v>2.9666377144964402</c:v>
                </c:pt>
                <c:pt idx="1204">
                  <c:v>2.9934352172294201</c:v>
                </c:pt>
                <c:pt idx="1205">
                  <c:v>3.0106784234108299</c:v>
                </c:pt>
                <c:pt idx="1206">
                  <c:v>3.0379861412175302</c:v>
                </c:pt>
                <c:pt idx="1207">
                  <c:v>3.0313129784194501</c:v>
                </c:pt>
                <c:pt idx="1208">
                  <c:v>3.0204736297641501</c:v>
                </c:pt>
                <c:pt idx="1209">
                  <c:v>3.0091996218974502</c:v>
                </c:pt>
                <c:pt idx="1210">
                  <c:v>3.0254515290652599</c:v>
                </c:pt>
                <c:pt idx="1211">
                  <c:v>3.0122548865255698</c:v>
                </c:pt>
                <c:pt idx="1212">
                  <c:v>2.98966013907165</c:v>
                </c:pt>
                <c:pt idx="1213">
                  <c:v>2.9815052326699898</c:v>
                </c:pt>
                <c:pt idx="1214">
                  <c:v>2.9669034036961999</c:v>
                </c:pt>
                <c:pt idx="1215">
                  <c:v>2.9775089871496099</c:v>
                </c:pt>
                <c:pt idx="1216">
                  <c:v>2.9708994151476098</c:v>
                </c:pt>
                <c:pt idx="1217">
                  <c:v>2.9556915406732802</c:v>
                </c:pt>
                <c:pt idx="1218">
                  <c:v>2.9823742907253599</c:v>
                </c:pt>
                <c:pt idx="1219">
                  <c:v>2.96841252464464</c:v>
                </c:pt>
                <c:pt idx="1220">
                  <c:v>2.9403192551525401</c:v>
                </c:pt>
                <c:pt idx="1221">
                  <c:v>2.9386871285234299</c:v>
                </c:pt>
                <c:pt idx="1222">
                  <c:v>2.93738109910977</c:v>
                </c:pt>
                <c:pt idx="1223">
                  <c:v>2.9425356649128802</c:v>
                </c:pt>
                <c:pt idx="1224">
                  <c:v>2.9785588672739101</c:v>
                </c:pt>
                <c:pt idx="1225">
                  <c:v>2.9957446513772701</c:v>
                </c:pt>
                <c:pt idx="1226">
                  <c:v>3.0039066030082502</c:v>
                </c:pt>
                <c:pt idx="1227">
                  <c:v>2.9556141965020499</c:v>
                </c:pt>
                <c:pt idx="1228">
                  <c:v>2.94175886614833</c:v>
                </c:pt>
                <c:pt idx="1229">
                  <c:v>2.9284247978660001</c:v>
                </c:pt>
                <c:pt idx="1230">
                  <c:v>2.94808020687003</c:v>
                </c:pt>
                <c:pt idx="1231">
                  <c:v>2.94459468324091</c:v>
                </c:pt>
                <c:pt idx="1232">
                  <c:v>2.9234269094707401</c:v>
                </c:pt>
                <c:pt idx="1233">
                  <c:v>2.9476694482501999</c:v>
                </c:pt>
                <c:pt idx="1234">
                  <c:v>2.9574697084424</c:v>
                </c:pt>
                <c:pt idx="1235">
                  <c:v>2.9636011126242598</c:v>
                </c:pt>
                <c:pt idx="1236">
                  <c:v>2.9600777002675098</c:v>
                </c:pt>
                <c:pt idx="1237">
                  <c:v>2.9643638945414601</c:v>
                </c:pt>
                <c:pt idx="1238">
                  <c:v>2.99319385044224</c:v>
                </c:pt>
                <c:pt idx="1239">
                  <c:v>3.0009456049010601</c:v>
                </c:pt>
                <c:pt idx="1240">
                  <c:v>2.99370990051735</c:v>
                </c:pt>
                <c:pt idx="1241">
                  <c:v>3.0138187786491502</c:v>
                </c:pt>
                <c:pt idx="1242">
                  <c:v>3.03422612769198</c:v>
                </c:pt>
                <c:pt idx="1243">
                  <c:v>3.0115879190668302</c:v>
                </c:pt>
                <c:pt idx="1244">
                  <c:v>3.0479698892467599</c:v>
                </c:pt>
                <c:pt idx="1245">
                  <c:v>3.0724984268826998</c:v>
                </c:pt>
                <c:pt idx="1246">
                  <c:v>3.0772064319085599</c:v>
                </c:pt>
                <c:pt idx="1247">
                  <c:v>3.0861772605385598</c:v>
                </c:pt>
                <c:pt idx="1248">
                  <c:v>3.09097429529761</c:v>
                </c:pt>
                <c:pt idx="1249">
                  <c:v>3.09114659269519</c:v>
                </c:pt>
                <c:pt idx="1250">
                  <c:v>3.1085100384642601</c:v>
                </c:pt>
                <c:pt idx="1251">
                  <c:v>3.1451056743464401</c:v>
                </c:pt>
                <c:pt idx="1252">
                  <c:v>3.1591524507027802</c:v>
                </c:pt>
                <c:pt idx="1253">
                  <c:v>3.1711397424357401</c:v>
                </c:pt>
                <c:pt idx="1254">
                  <c:v>3.1372128369578198</c:v>
                </c:pt>
                <c:pt idx="1255">
                  <c:v>3.1214717139659398</c:v>
                </c:pt>
                <c:pt idx="1256">
                  <c:v>3.1458972355983499</c:v>
                </c:pt>
                <c:pt idx="1257">
                  <c:v>3.1509723125505902</c:v>
                </c:pt>
                <c:pt idx="1258">
                  <c:v>3.1610521971381198</c:v>
                </c:pt>
                <c:pt idx="1259">
                  <c:v>3.1807809295554899</c:v>
                </c:pt>
                <c:pt idx="1260">
                  <c:v>3.1873149653033499</c:v>
                </c:pt>
                <c:pt idx="1261">
                  <c:v>3.1928226489372702</c:v>
                </c:pt>
                <c:pt idx="1262">
                  <c:v>3.2097607719861898</c:v>
                </c:pt>
                <c:pt idx="1263">
                  <c:v>3.2358063637387202</c:v>
                </c:pt>
                <c:pt idx="1264">
                  <c:v>3.20779754034093</c:v>
                </c:pt>
                <c:pt idx="1265">
                  <c:v>3.2331975848311498</c:v>
                </c:pt>
                <c:pt idx="1266">
                  <c:v>3.2523786841020601</c:v>
                </c:pt>
                <c:pt idx="1267">
                  <c:v>3.2507187516857101</c:v>
                </c:pt>
                <c:pt idx="1268">
                  <c:v>3.2464064175316998</c:v>
                </c:pt>
                <c:pt idx="1269">
                  <c:v>3.2602245979447</c:v>
                </c:pt>
                <c:pt idx="1270">
                  <c:v>3.25545893337459</c:v>
                </c:pt>
                <c:pt idx="1271">
                  <c:v>3.2447559638083798</c:v>
                </c:pt>
                <c:pt idx="1272">
                  <c:v>3.2053594827565202</c:v>
                </c:pt>
                <c:pt idx="1273">
                  <c:v>3.1775272138021098</c:v>
                </c:pt>
                <c:pt idx="1274">
                  <c:v>3.2087626013469799</c:v>
                </c:pt>
                <c:pt idx="1275">
                  <c:v>3.1896443113447099</c:v>
                </c:pt>
                <c:pt idx="1276">
                  <c:v>3.2722636383047798</c:v>
                </c:pt>
                <c:pt idx="1277">
                  <c:v>3.2834453267605199</c:v>
                </c:pt>
                <c:pt idx="1278">
                  <c:v>3.25836487461007</c:v>
                </c:pt>
                <c:pt idx="1279">
                  <c:v>3.2750229353777098</c:v>
                </c:pt>
                <c:pt idx="1280">
                  <c:v>3.2620609464480701</c:v>
                </c:pt>
                <c:pt idx="1281">
                  <c:v>3.2381020028260701</c:v>
                </c:pt>
                <c:pt idx="1282">
                  <c:v>3.2785569076190701</c:v>
                </c:pt>
                <c:pt idx="1283">
                  <c:v>3.28038983708392</c:v>
                </c:pt>
                <c:pt idx="1284">
                  <c:v>3.2976732896484098</c:v>
                </c:pt>
                <c:pt idx="1285">
                  <c:v>3.3005479795016202</c:v>
                </c:pt>
                <c:pt idx="1286">
                  <c:v>3.3270636604655102</c:v>
                </c:pt>
                <c:pt idx="1287">
                  <c:v>3.32267986902764</c:v>
                </c:pt>
                <c:pt idx="1288">
                  <c:v>3.3358672913473399</c:v>
                </c:pt>
                <c:pt idx="1289">
                  <c:v>3.3475647860141402</c:v>
                </c:pt>
                <c:pt idx="1290">
                  <c:v>3.3708441932668101</c:v>
                </c:pt>
                <c:pt idx="1291">
                  <c:v>3.37551730365902</c:v>
                </c:pt>
                <c:pt idx="1292">
                  <c:v>3.4065316649653301</c:v>
                </c:pt>
                <c:pt idx="1293">
                  <c:v>3.3954875858692199</c:v>
                </c:pt>
                <c:pt idx="1294">
                  <c:v>3.39580087850219</c:v>
                </c:pt>
                <c:pt idx="1295">
                  <c:v>3.39819845708683</c:v>
                </c:pt>
                <c:pt idx="1296">
                  <c:v>3.3761193663588198</c:v>
                </c:pt>
                <c:pt idx="1297">
                  <c:v>3.3672219570238702</c:v>
                </c:pt>
                <c:pt idx="1298">
                  <c:v>3.3948559594067</c:v>
                </c:pt>
                <c:pt idx="1299">
                  <c:v>3.4113686787192301</c:v>
                </c:pt>
                <c:pt idx="1300">
                  <c:v>3.4012364935487298</c:v>
                </c:pt>
                <c:pt idx="1301">
                  <c:v>3.3882497405094099</c:v>
                </c:pt>
                <c:pt idx="1302">
                  <c:v>3.3987743898614702</c:v>
                </c:pt>
                <c:pt idx="1303">
                  <c:v>3.3809292961264101</c:v>
                </c:pt>
                <c:pt idx="1304">
                  <c:v>3.3898161495972601</c:v>
                </c:pt>
                <c:pt idx="1305">
                  <c:v>3.3715250768794198</c:v>
                </c:pt>
                <c:pt idx="1306">
                  <c:v>3.3613360246726001</c:v>
                </c:pt>
                <c:pt idx="1307">
                  <c:v>3.3681759797105602</c:v>
                </c:pt>
                <c:pt idx="1308">
                  <c:v>3.3838272012395101</c:v>
                </c:pt>
                <c:pt idx="1309">
                  <c:v>3.3694320507107598</c:v>
                </c:pt>
                <c:pt idx="1310">
                  <c:v>3.3513083922565499</c:v>
                </c:pt>
                <c:pt idx="1311">
                  <c:v>3.3481309545582199</c:v>
                </c:pt>
                <c:pt idx="1312">
                  <c:v>3.3122063292492698</c:v>
                </c:pt>
                <c:pt idx="1313">
                  <c:v>3.31716131778325</c:v>
                </c:pt>
                <c:pt idx="1314">
                  <c:v>3.26109060672839</c:v>
                </c:pt>
                <c:pt idx="1315">
                  <c:v>3.2650292292123302</c:v>
                </c:pt>
                <c:pt idx="1316">
                  <c:v>3.2519530234571201</c:v>
                </c:pt>
                <c:pt idx="1317">
                  <c:v>3.25820960189801</c:v>
                </c:pt>
                <c:pt idx="1318">
                  <c:v>3.2863362184485898</c:v>
                </c:pt>
                <c:pt idx="1319">
                  <c:v>3.2835794956115198</c:v>
                </c:pt>
                <c:pt idx="1320">
                  <c:v>3.2425872201472501</c:v>
                </c:pt>
                <c:pt idx="1321">
                  <c:v>3.2053881722709798</c:v>
                </c:pt>
                <c:pt idx="1322">
                  <c:v>3.2011880468685199</c:v>
                </c:pt>
                <c:pt idx="1323">
                  <c:v>3.21336189828512</c:v>
                </c:pt>
                <c:pt idx="1324">
                  <c:v>3.2587787439435401</c:v>
                </c:pt>
                <c:pt idx="1325">
                  <c:v>3.2089258062509498</c:v>
                </c:pt>
                <c:pt idx="1326">
                  <c:v>3.1904358495415299</c:v>
                </c:pt>
                <c:pt idx="1327">
                  <c:v>3.1874725268970501</c:v>
                </c:pt>
                <c:pt idx="1328">
                  <c:v>3.19566247597955</c:v>
                </c:pt>
                <c:pt idx="1329">
                  <c:v>3.2040780194444398</c:v>
                </c:pt>
                <c:pt idx="1330">
                  <c:v>3.20387876398466</c:v>
                </c:pt>
                <c:pt idx="1331">
                  <c:v>3.2235189699535001</c:v>
                </c:pt>
                <c:pt idx="1332">
                  <c:v>3.2457175224850201</c:v>
                </c:pt>
                <c:pt idx="1333">
                  <c:v>3.2203684364393399</c:v>
                </c:pt>
                <c:pt idx="1334">
                  <c:v>3.2141268801983598</c:v>
                </c:pt>
                <c:pt idx="1335">
                  <c:v>3.16160996220529</c:v>
                </c:pt>
                <c:pt idx="1336">
                  <c:v>3.1451628865488499</c:v>
                </c:pt>
                <c:pt idx="1337">
                  <c:v>3.1658128348297301</c:v>
                </c:pt>
                <c:pt idx="1338">
                  <c:v>3.1743287970806802</c:v>
                </c:pt>
                <c:pt idx="1339">
                  <c:v>3.1937322389886398</c:v>
                </c:pt>
                <c:pt idx="1340">
                  <c:v>3.1726988039293</c:v>
                </c:pt>
                <c:pt idx="1341">
                  <c:v>3.1797000896383198</c:v>
                </c:pt>
                <c:pt idx="1342">
                  <c:v>3.1372838647024599</c:v>
                </c:pt>
                <c:pt idx="1343">
                  <c:v>3.1120407150237601</c:v>
                </c:pt>
                <c:pt idx="1344">
                  <c:v>3.10127006489803</c:v>
                </c:pt>
                <c:pt idx="1345">
                  <c:v>3.10701358405858</c:v>
                </c:pt>
                <c:pt idx="1346">
                  <c:v>3.1418203978402901</c:v>
                </c:pt>
                <c:pt idx="1347">
                  <c:v>3.1393491028026599</c:v>
                </c:pt>
                <c:pt idx="1348">
                  <c:v>3.1398416514850198</c:v>
                </c:pt>
                <c:pt idx="1349">
                  <c:v>3.1294252639604898</c:v>
                </c:pt>
                <c:pt idx="1350">
                  <c:v>3.1290731620191798</c:v>
                </c:pt>
                <c:pt idx="1351">
                  <c:v>3.1397995460441201</c:v>
                </c:pt>
                <c:pt idx="1352">
                  <c:v>3.1305447445493102</c:v>
                </c:pt>
                <c:pt idx="1353">
                  <c:v>3.1488673780051299</c:v>
                </c:pt>
                <c:pt idx="1354">
                  <c:v>3.1531402433851698</c:v>
                </c:pt>
                <c:pt idx="1355">
                  <c:v>3.16669152062346</c:v>
                </c:pt>
                <c:pt idx="1356">
                  <c:v>3.1928717165610498</c:v>
                </c:pt>
                <c:pt idx="1357">
                  <c:v>3.1930593511282201</c:v>
                </c:pt>
                <c:pt idx="1358">
                  <c:v>3.2019627629670602</c:v>
                </c:pt>
                <c:pt idx="1359">
                  <c:v>3.1902305492478602</c:v>
                </c:pt>
                <c:pt idx="1360">
                  <c:v>3.1822860993434499</c:v>
                </c:pt>
                <c:pt idx="1361">
                  <c:v>3.1806068584472502</c:v>
                </c:pt>
                <c:pt idx="1362">
                  <c:v>3.17753750795399</c:v>
                </c:pt>
                <c:pt idx="1363">
                  <c:v>3.1984556835578402</c:v>
                </c:pt>
                <c:pt idx="1364">
                  <c:v>3.19964224831191</c:v>
                </c:pt>
                <c:pt idx="1365">
                  <c:v>3.21103349831888</c:v>
                </c:pt>
                <c:pt idx="1366">
                  <c:v>3.2431438805469699</c:v>
                </c:pt>
                <c:pt idx="1367">
                  <c:v>3.2547645192632899</c:v>
                </c:pt>
                <c:pt idx="1368">
                  <c:v>3.2603892677837298</c:v>
                </c:pt>
                <c:pt idx="1369">
                  <c:v>3.2686505737024398</c:v>
                </c:pt>
                <c:pt idx="1370">
                  <c:v>3.2756381049850001</c:v>
                </c:pt>
                <c:pt idx="1371">
                  <c:v>3.2807420772321598</c:v>
                </c:pt>
                <c:pt idx="1372">
                  <c:v>3.29133335343586</c:v>
                </c:pt>
                <c:pt idx="1373">
                  <c:v>3.2668737068612899</c:v>
                </c:pt>
                <c:pt idx="1374">
                  <c:v>3.2689777456449001</c:v>
                </c:pt>
                <c:pt idx="1375">
                  <c:v>3.29210636444658</c:v>
                </c:pt>
                <c:pt idx="1376">
                  <c:v>3.29117953901279</c:v>
                </c:pt>
                <c:pt idx="1377">
                  <c:v>3.30072388265841</c:v>
                </c:pt>
                <c:pt idx="1378">
                  <c:v>3.30562339364955</c:v>
                </c:pt>
                <c:pt idx="1379">
                  <c:v>3.3089669200683298</c:v>
                </c:pt>
                <c:pt idx="1380">
                  <c:v>3.30254672661829</c:v>
                </c:pt>
                <c:pt idx="1381">
                  <c:v>3.3105024134877401</c:v>
                </c:pt>
                <c:pt idx="1382">
                  <c:v>3.30183123002409</c:v>
                </c:pt>
                <c:pt idx="1383">
                  <c:v>3.3005091205838299</c:v>
                </c:pt>
                <c:pt idx="1384">
                  <c:v>3.2778021641303901</c:v>
                </c:pt>
                <c:pt idx="1385">
                  <c:v>3.2345302449207201</c:v>
                </c:pt>
                <c:pt idx="1386">
                  <c:v>3.2522088770011202</c:v>
                </c:pt>
                <c:pt idx="1387">
                  <c:v>3.24063734026136</c:v>
                </c:pt>
                <c:pt idx="1388">
                  <c:v>3.2541492177646001</c:v>
                </c:pt>
                <c:pt idx="1389">
                  <c:v>3.27179305975968</c:v>
                </c:pt>
                <c:pt idx="1390">
                  <c:v>3.2505905852390899</c:v>
                </c:pt>
                <c:pt idx="1391">
                  <c:v>3.25232465499032</c:v>
                </c:pt>
                <c:pt idx="1392">
                  <c:v>3.2351440812128298</c:v>
                </c:pt>
                <c:pt idx="1393">
                  <c:v>3.2581043943113301</c:v>
                </c:pt>
                <c:pt idx="1394">
                  <c:v>3.26578774470432</c:v>
                </c:pt>
                <c:pt idx="1395">
                  <c:v>3.2682959319183098</c:v>
                </c:pt>
                <c:pt idx="1396">
                  <c:v>3.27709920157052</c:v>
                </c:pt>
                <c:pt idx="1397">
                  <c:v>3.3083928812696901</c:v>
                </c:pt>
                <c:pt idx="1398">
                  <c:v>3.30636007685148</c:v>
                </c:pt>
                <c:pt idx="1399">
                  <c:v>3.30217899116598</c:v>
                </c:pt>
                <c:pt idx="1400">
                  <c:v>3.2972816435875298</c:v>
                </c:pt>
                <c:pt idx="1401">
                  <c:v>3.3184706660501102</c:v>
                </c:pt>
                <c:pt idx="1402">
                  <c:v>3.2842512498058398</c:v>
                </c:pt>
                <c:pt idx="1403">
                  <c:v>3.2742030521891601</c:v>
                </c:pt>
                <c:pt idx="1404">
                  <c:v>3.2831633582555901</c:v>
                </c:pt>
                <c:pt idx="1405">
                  <c:v>3.27606352162754</c:v>
                </c:pt>
                <c:pt idx="1406">
                  <c:v>3.2752376403955199</c:v>
                </c:pt>
                <c:pt idx="1407">
                  <c:v>3.2732797274359502</c:v>
                </c:pt>
                <c:pt idx="1408">
                  <c:v>3.2757739195686999</c:v>
                </c:pt>
                <c:pt idx="1409">
                  <c:v>3.2866076646701701</c:v>
                </c:pt>
                <c:pt idx="1410">
                  <c:v>3.2713840202859399</c:v>
                </c:pt>
                <c:pt idx="1411">
                  <c:v>3.2976072813039998</c:v>
                </c:pt>
                <c:pt idx="1412">
                  <c:v>3.3040512768540502</c:v>
                </c:pt>
                <c:pt idx="1413">
                  <c:v>3.2999805500345598</c:v>
                </c:pt>
                <c:pt idx="1414">
                  <c:v>3.3095695970315302</c:v>
                </c:pt>
                <c:pt idx="1415">
                  <c:v>3.3159359943635498</c:v>
                </c:pt>
                <c:pt idx="1416">
                  <c:v>3.3104918449546399</c:v>
                </c:pt>
                <c:pt idx="1417">
                  <c:v>3.3049987167539299</c:v>
                </c:pt>
                <c:pt idx="1418">
                  <c:v>3.3071007330774398</c:v>
                </c:pt>
                <c:pt idx="1419">
                  <c:v>3.3134085311873398</c:v>
                </c:pt>
                <c:pt idx="1420">
                  <c:v>3.32765561622245</c:v>
                </c:pt>
                <c:pt idx="1421">
                  <c:v>3.3176471169322101</c:v>
                </c:pt>
                <c:pt idx="1422">
                  <c:v>3.3102463215810398</c:v>
                </c:pt>
                <c:pt idx="1423">
                  <c:v>3.3204955152261499</c:v>
                </c:pt>
                <c:pt idx="1424">
                  <c:v>3.3432644313870501</c:v>
                </c:pt>
                <c:pt idx="1425">
                  <c:v>3.3309780883254501</c:v>
                </c:pt>
                <c:pt idx="1426">
                  <c:v>3.3252942000117098</c:v>
                </c:pt>
                <c:pt idx="1427">
                  <c:v>3.3318632327184599</c:v>
                </c:pt>
                <c:pt idx="1428">
                  <c:v>3.3444331786727299</c:v>
                </c:pt>
                <c:pt idx="1429">
                  <c:v>3.33197032674703</c:v>
                </c:pt>
                <c:pt idx="1430">
                  <c:v>3.34954712158539</c:v>
                </c:pt>
                <c:pt idx="1431">
                  <c:v>3.3515278554283698</c:v>
                </c:pt>
                <c:pt idx="1432">
                  <c:v>3.3432310363148798</c:v>
                </c:pt>
                <c:pt idx="1433">
                  <c:v>3.3042963070316902</c:v>
                </c:pt>
                <c:pt idx="1434">
                  <c:v>3.3149294375425802</c:v>
                </c:pt>
                <c:pt idx="1435">
                  <c:v>3.31811881559844</c:v>
                </c:pt>
                <c:pt idx="1436">
                  <c:v>3.32166240431971</c:v>
                </c:pt>
                <c:pt idx="1437">
                  <c:v>3.3214705419855801</c:v>
                </c:pt>
                <c:pt idx="1438">
                  <c:v>3.29887830445896</c:v>
                </c:pt>
                <c:pt idx="1439">
                  <c:v>3.3003462708704401</c:v>
                </c:pt>
                <c:pt idx="1440">
                  <c:v>3.3136251914322199</c:v>
                </c:pt>
                <c:pt idx="1441">
                  <c:v>3.2993058074425998</c:v>
                </c:pt>
                <c:pt idx="1442">
                  <c:v>3.3121898367121898</c:v>
                </c:pt>
                <c:pt idx="1443">
                  <c:v>3.3133025727815899</c:v>
                </c:pt>
                <c:pt idx="1444">
                  <c:v>3.30556725246492</c:v>
                </c:pt>
                <c:pt idx="1445">
                  <c:v>3.2809640217952398</c:v>
                </c:pt>
                <c:pt idx="1446">
                  <c:v>3.2896614960455199</c:v>
                </c:pt>
                <c:pt idx="1447">
                  <c:v>3.2937039500654302</c:v>
                </c:pt>
                <c:pt idx="1448">
                  <c:v>3.28756818449747</c:v>
                </c:pt>
                <c:pt idx="1449">
                  <c:v>3.2662908519156</c:v>
                </c:pt>
                <c:pt idx="1450">
                  <c:v>3.2699165742970502</c:v>
                </c:pt>
                <c:pt idx="1451">
                  <c:v>3.24001946053406</c:v>
                </c:pt>
                <c:pt idx="1452">
                  <c:v>3.1985346599365401</c:v>
                </c:pt>
                <c:pt idx="1453">
                  <c:v>3.2219666457444598</c:v>
                </c:pt>
                <c:pt idx="1454">
                  <c:v>3.2254743164377202</c:v>
                </c:pt>
                <c:pt idx="1455">
                  <c:v>3.2283234642557601</c:v>
                </c:pt>
                <c:pt idx="1456">
                  <c:v>3.2256804421034801</c:v>
                </c:pt>
                <c:pt idx="1457">
                  <c:v>3.2465970493295999</c:v>
                </c:pt>
                <c:pt idx="1458">
                  <c:v>3.26757903005204</c:v>
                </c:pt>
                <c:pt idx="1459">
                  <c:v>3.28297811983487</c:v>
                </c:pt>
                <c:pt idx="1460">
                  <c:v>3.2768935104164698</c:v>
                </c:pt>
                <c:pt idx="1461">
                  <c:v>3.3048468019372401</c:v>
                </c:pt>
                <c:pt idx="1462">
                  <c:v>3.32447649694869</c:v>
                </c:pt>
                <c:pt idx="1463">
                  <c:v>3.3212063899786299</c:v>
                </c:pt>
                <c:pt idx="1464">
                  <c:v>3.3368808445614602</c:v>
                </c:pt>
                <c:pt idx="1465">
                  <c:v>3.2972271126235499</c:v>
                </c:pt>
                <c:pt idx="1466">
                  <c:v>3.2925866653722302</c:v>
                </c:pt>
                <c:pt idx="1467">
                  <c:v>3.29888732139145</c:v>
                </c:pt>
                <c:pt idx="1468">
                  <c:v>3.2865506398389099</c:v>
                </c:pt>
                <c:pt idx="1469">
                  <c:v>3.30509129166765</c:v>
                </c:pt>
                <c:pt idx="1470">
                  <c:v>3.2936245602669101</c:v>
                </c:pt>
                <c:pt idx="1471">
                  <c:v>3.2939358022454801</c:v>
                </c:pt>
                <c:pt idx="1472">
                  <c:v>3.2873383029374299</c:v>
                </c:pt>
                <c:pt idx="1473">
                  <c:v>3.291727189355</c:v>
                </c:pt>
                <c:pt idx="1474">
                  <c:v>3.28658735578757</c:v>
                </c:pt>
                <c:pt idx="1475">
                  <c:v>3.2942785880630399</c:v>
                </c:pt>
                <c:pt idx="1476">
                  <c:v>3.28207509786772</c:v>
                </c:pt>
                <c:pt idx="1477">
                  <c:v>3.28628491000367</c:v>
                </c:pt>
                <c:pt idx="1478">
                  <c:v>3.28292863821118</c:v>
                </c:pt>
                <c:pt idx="1479">
                  <c:v>3.2899201386061701</c:v>
                </c:pt>
                <c:pt idx="1480">
                  <c:v>3.2703855306302301</c:v>
                </c:pt>
                <c:pt idx="1481">
                  <c:v>3.2696309816274698</c:v>
                </c:pt>
                <c:pt idx="1482">
                  <c:v>3.2670394115051602</c:v>
                </c:pt>
                <c:pt idx="1483">
                  <c:v>3.2785411656133001</c:v>
                </c:pt>
                <c:pt idx="1484">
                  <c:v>3.2830479213638601</c:v>
                </c:pt>
                <c:pt idx="1485">
                  <c:v>3.3015850316946702</c:v>
                </c:pt>
                <c:pt idx="1486">
                  <c:v>3.2990900388182798</c:v>
                </c:pt>
                <c:pt idx="1487">
                  <c:v>3.2620937412062401</c:v>
                </c:pt>
                <c:pt idx="1488">
                  <c:v>3.2704410377525601</c:v>
                </c:pt>
                <c:pt idx="1489">
                  <c:v>3.27209168423293</c:v>
                </c:pt>
                <c:pt idx="1490">
                  <c:v>3.2708653579504401</c:v>
                </c:pt>
                <c:pt idx="1491">
                  <c:v>3.2816533830101999</c:v>
                </c:pt>
                <c:pt idx="1492">
                  <c:v>3.2759264907482799</c:v>
                </c:pt>
                <c:pt idx="1493">
                  <c:v>3.29310692461135</c:v>
                </c:pt>
                <c:pt idx="1494">
                  <c:v>3.2813406810988499</c:v>
                </c:pt>
                <c:pt idx="1495">
                  <c:v>3.2964738761499999</c:v>
                </c:pt>
                <c:pt idx="1496">
                  <c:v>3.3082086260146601</c:v>
                </c:pt>
                <c:pt idx="1497">
                  <c:v>3.2976422125123701</c:v>
                </c:pt>
                <c:pt idx="1498">
                  <c:v>3.2817808798778798</c:v>
                </c:pt>
                <c:pt idx="1499">
                  <c:v>3.3204620814321602</c:v>
                </c:pt>
                <c:pt idx="1500">
                  <c:v>3.3424688618236602</c:v>
                </c:pt>
                <c:pt idx="1501">
                  <c:v>3.35042640760929</c:v>
                </c:pt>
                <c:pt idx="1502">
                  <c:v>3.3554942173279199</c:v>
                </c:pt>
                <c:pt idx="1503">
                  <c:v>3.3355126377042801</c:v>
                </c:pt>
                <c:pt idx="1504">
                  <c:v>3.34986570568655</c:v>
                </c:pt>
                <c:pt idx="1505">
                  <c:v>3.3564762280086602</c:v>
                </c:pt>
                <c:pt idx="1506">
                  <c:v>3.3488294720487399</c:v>
                </c:pt>
                <c:pt idx="1507">
                  <c:v>3.3441245276937699</c:v>
                </c:pt>
                <c:pt idx="1508">
                  <c:v>3.3425399312813702</c:v>
                </c:pt>
                <c:pt idx="1509">
                  <c:v>3.3471160340714401</c:v>
                </c:pt>
                <c:pt idx="1510">
                  <c:v>3.3414921702395501</c:v>
                </c:pt>
                <c:pt idx="1511">
                  <c:v>3.32768772958367</c:v>
                </c:pt>
                <c:pt idx="1512">
                  <c:v>3.33326187307684</c:v>
                </c:pt>
                <c:pt idx="1513">
                  <c:v>3.3498797779141398</c:v>
                </c:pt>
                <c:pt idx="1514">
                  <c:v>3.3519614824958199</c:v>
                </c:pt>
                <c:pt idx="1515">
                  <c:v>3.3398889806793699</c:v>
                </c:pt>
                <c:pt idx="1516">
                  <c:v>3.33057250351201</c:v>
                </c:pt>
                <c:pt idx="1517">
                  <c:v>3.3272039329530299</c:v>
                </c:pt>
                <c:pt idx="1518">
                  <c:v>3.2928095567132001</c:v>
                </c:pt>
                <c:pt idx="1519">
                  <c:v>3.31234803256591</c:v>
                </c:pt>
                <c:pt idx="1520">
                  <c:v>3.3124811310842501</c:v>
                </c:pt>
                <c:pt idx="1521">
                  <c:v>3.2940387674808802</c:v>
                </c:pt>
                <c:pt idx="1522">
                  <c:v>3.3029505071980498</c:v>
                </c:pt>
                <c:pt idx="1523">
                  <c:v>3.3026554400011698</c:v>
                </c:pt>
                <c:pt idx="1524">
                  <c:v>3.3162182803225102</c:v>
                </c:pt>
                <c:pt idx="1525">
                  <c:v>3.3087806507770199</c:v>
                </c:pt>
                <c:pt idx="1526">
                  <c:v>3.2934969198683501</c:v>
                </c:pt>
                <c:pt idx="1527">
                  <c:v>3.31020003968553</c:v>
                </c:pt>
                <c:pt idx="1528">
                  <c:v>3.2898749681526001</c:v>
                </c:pt>
                <c:pt idx="1529">
                  <c:v>3.2847843429199299</c:v>
                </c:pt>
                <c:pt idx="1530">
                  <c:v>3.2983179088121801</c:v>
                </c:pt>
                <c:pt idx="1531">
                  <c:v>3.29420411717753</c:v>
                </c:pt>
                <c:pt idx="1532">
                  <c:v>3.3093356788961699</c:v>
                </c:pt>
                <c:pt idx="1533">
                  <c:v>3.3083651458969698</c:v>
                </c:pt>
                <c:pt idx="1534">
                  <c:v>3.3082204700076701</c:v>
                </c:pt>
                <c:pt idx="1535">
                  <c:v>3.31465534253176</c:v>
                </c:pt>
                <c:pt idx="1536">
                  <c:v>3.3280711653621999</c:v>
                </c:pt>
                <c:pt idx="1537">
                  <c:v>3.3290020825698798</c:v>
                </c:pt>
                <c:pt idx="1538">
                  <c:v>3.3351437795744898</c:v>
                </c:pt>
                <c:pt idx="1539">
                  <c:v>3.3423138889525701</c:v>
                </c:pt>
                <c:pt idx="1540">
                  <c:v>3.3511227001610799</c:v>
                </c:pt>
                <c:pt idx="1541">
                  <c:v>3.3703867973345099</c:v>
                </c:pt>
                <c:pt idx="1542">
                  <c:v>3.3797017855854898</c:v>
                </c:pt>
                <c:pt idx="1543">
                  <c:v>3.3761493062442902</c:v>
                </c:pt>
                <c:pt idx="1544">
                  <c:v>3.3692973228664198</c:v>
                </c:pt>
                <c:pt idx="1545">
                  <c:v>3.3724658054067902</c:v>
                </c:pt>
                <c:pt idx="1546">
                  <c:v>3.3887008219690302</c:v>
                </c:pt>
                <c:pt idx="1547">
                  <c:v>3.3745369270297898</c:v>
                </c:pt>
                <c:pt idx="1548">
                  <c:v>3.3842244309231502</c:v>
                </c:pt>
                <c:pt idx="1549">
                  <c:v>3.3792011207564099</c:v>
                </c:pt>
                <c:pt idx="1550">
                  <c:v>3.3884961268918898</c:v>
                </c:pt>
                <c:pt idx="1551">
                  <c:v>3.39184683404652</c:v>
                </c:pt>
                <c:pt idx="1552">
                  <c:v>3.3809071631414001</c:v>
                </c:pt>
                <c:pt idx="1553">
                  <c:v>3.3727948900016602</c:v>
                </c:pt>
                <c:pt idx="1554">
                  <c:v>3.3532261161777499</c:v>
                </c:pt>
                <c:pt idx="1555">
                  <c:v>3.35988384316475</c:v>
                </c:pt>
                <c:pt idx="1556">
                  <c:v>3.3732466758240101</c:v>
                </c:pt>
                <c:pt idx="1557">
                  <c:v>3.3656321921393402</c:v>
                </c:pt>
                <c:pt idx="1558">
                  <c:v>3.3755991476918199</c:v>
                </c:pt>
                <c:pt idx="1559">
                  <c:v>3.3864388404303498</c:v>
                </c:pt>
                <c:pt idx="1560">
                  <c:v>3.39233216285057</c:v>
                </c:pt>
                <c:pt idx="1561">
                  <c:v>3.4093488471812998</c:v>
                </c:pt>
                <c:pt idx="1562">
                  <c:v>3.4073435387934699</c:v>
                </c:pt>
                <c:pt idx="1563">
                  <c:v>3.4085135756681302</c:v>
                </c:pt>
                <c:pt idx="1564">
                  <c:v>3.4163437548460198</c:v>
                </c:pt>
                <c:pt idx="1565">
                  <c:v>3.3763163340108</c:v>
                </c:pt>
                <c:pt idx="1566">
                  <c:v>3.3743294397013202</c:v>
                </c:pt>
                <c:pt idx="1567">
                  <c:v>3.3770837551337598</c:v>
                </c:pt>
                <c:pt idx="1568">
                  <c:v>3.3776189185350201</c:v>
                </c:pt>
                <c:pt idx="1569">
                  <c:v>3.3695368663413401</c:v>
                </c:pt>
                <c:pt idx="1570">
                  <c:v>3.3608788963317999</c:v>
                </c:pt>
                <c:pt idx="1571">
                  <c:v>3.3637568481522901</c:v>
                </c:pt>
                <c:pt idx="1572">
                  <c:v>3.3679648500697499</c:v>
                </c:pt>
                <c:pt idx="1573">
                  <c:v>3.3697387670935002</c:v>
                </c:pt>
                <c:pt idx="1574">
                  <c:v>3.38084016730408</c:v>
                </c:pt>
                <c:pt idx="1575">
                  <c:v>3.37690454421619</c:v>
                </c:pt>
                <c:pt idx="1576">
                  <c:v>3.3814338094232901</c:v>
                </c:pt>
                <c:pt idx="1577">
                  <c:v>3.3945556550302598</c:v>
                </c:pt>
                <c:pt idx="1578">
                  <c:v>3.4091730746885802</c:v>
                </c:pt>
                <c:pt idx="1579">
                  <c:v>3.4095665958897601</c:v>
                </c:pt>
                <c:pt idx="1580">
                  <c:v>3.4152852244440699</c:v>
                </c:pt>
                <c:pt idx="1581">
                  <c:v>3.3909061010305499</c:v>
                </c:pt>
                <c:pt idx="1582">
                  <c:v>3.4006564676972202</c:v>
                </c:pt>
                <c:pt idx="1583">
                  <c:v>3.40381617009306</c:v>
                </c:pt>
                <c:pt idx="1584">
                  <c:v>3.4083428354127898</c:v>
                </c:pt>
                <c:pt idx="1585">
                  <c:v>3.4010389333235902</c:v>
                </c:pt>
                <c:pt idx="1586">
                  <c:v>3.3905095401801999</c:v>
                </c:pt>
                <c:pt idx="1587">
                  <c:v>3.3742199850638999</c:v>
                </c:pt>
                <c:pt idx="1588">
                  <c:v>3.35168972167709</c:v>
                </c:pt>
                <c:pt idx="1589">
                  <c:v>3.3429914990708101</c:v>
                </c:pt>
                <c:pt idx="1590">
                  <c:v>3.3105980503182399</c:v>
                </c:pt>
                <c:pt idx="1591">
                  <c:v>3.3193179679720202</c:v>
                </c:pt>
                <c:pt idx="1592">
                  <c:v>3.3269086140518498</c:v>
                </c:pt>
                <c:pt idx="1593">
                  <c:v>3.3105072605207901</c:v>
                </c:pt>
                <c:pt idx="1594">
                  <c:v>3.3145889172908598</c:v>
                </c:pt>
                <c:pt idx="1595">
                  <c:v>3.3207331872814798</c:v>
                </c:pt>
                <c:pt idx="1596">
                  <c:v>3.3312400121869299</c:v>
                </c:pt>
                <c:pt idx="1597">
                  <c:v>3.3336355575819301</c:v>
                </c:pt>
                <c:pt idx="1598">
                  <c:v>3.3402079250812098</c:v>
                </c:pt>
                <c:pt idx="1599">
                  <c:v>3.34615252262694</c:v>
                </c:pt>
                <c:pt idx="1600">
                  <c:v>3.36260958448071</c:v>
                </c:pt>
                <c:pt idx="1601">
                  <c:v>3.3594894136379598</c:v>
                </c:pt>
                <c:pt idx="1602">
                  <c:v>3.3659103148318801</c:v>
                </c:pt>
                <c:pt idx="1603">
                  <c:v>3.3598234255276802</c:v>
                </c:pt>
                <c:pt idx="1604">
                  <c:v>3.3644825072356599</c:v>
                </c:pt>
                <c:pt idx="1605">
                  <c:v>3.3649860752910201</c:v>
                </c:pt>
                <c:pt idx="1606">
                  <c:v>3.3634673803709298</c:v>
                </c:pt>
                <c:pt idx="1607">
                  <c:v>3.35214058055438</c:v>
                </c:pt>
                <c:pt idx="1608">
                  <c:v>3.3664534736927498</c:v>
                </c:pt>
                <c:pt idx="1609">
                  <c:v>3.3668196835437501</c:v>
                </c:pt>
                <c:pt idx="1610">
                  <c:v>3.36317163387322</c:v>
                </c:pt>
                <c:pt idx="1611">
                  <c:v>3.36545551126722</c:v>
                </c:pt>
                <c:pt idx="1612">
                  <c:v>3.3705793469784902</c:v>
                </c:pt>
                <c:pt idx="1613">
                  <c:v>3.3906096904969298</c:v>
                </c:pt>
                <c:pt idx="1614">
                  <c:v>3.3846112134111599</c:v>
                </c:pt>
                <c:pt idx="1615">
                  <c:v>3.3947553202414098</c:v>
                </c:pt>
                <c:pt idx="1616">
                  <c:v>3.3820848563761801</c:v>
                </c:pt>
                <c:pt idx="1617">
                  <c:v>3.3741108857530602</c:v>
                </c:pt>
                <c:pt idx="1618">
                  <c:v>3.3957828461033999</c:v>
                </c:pt>
                <c:pt idx="1619">
                  <c:v>3.4011799057468601</c:v>
                </c:pt>
                <c:pt idx="1620">
                  <c:v>3.3954587468005202</c:v>
                </c:pt>
                <c:pt idx="1621">
                  <c:v>3.39784754402279</c:v>
                </c:pt>
                <c:pt idx="1622">
                  <c:v>3.3945440143173098</c:v>
                </c:pt>
                <c:pt idx="1623">
                  <c:v>3.4000934906341</c:v>
                </c:pt>
                <c:pt idx="1624">
                  <c:v>3.4070911722426001</c:v>
                </c:pt>
                <c:pt idx="1625">
                  <c:v>3.4062019641713501</c:v>
                </c:pt>
                <c:pt idx="1626">
                  <c:v>3.42404810356429</c:v>
                </c:pt>
                <c:pt idx="1627">
                  <c:v>3.43646533153384</c:v>
                </c:pt>
                <c:pt idx="1628">
                  <c:v>3.4323120550303701</c:v>
                </c:pt>
                <c:pt idx="1629">
                  <c:v>3.4277469124848601</c:v>
                </c:pt>
                <c:pt idx="1630">
                  <c:v>3.4151431078185701</c:v>
                </c:pt>
                <c:pt idx="1631">
                  <c:v>3.38553587075282</c:v>
                </c:pt>
                <c:pt idx="1632">
                  <c:v>3.40190140916802</c:v>
                </c:pt>
                <c:pt idx="1633">
                  <c:v>3.4030309055505499</c:v>
                </c:pt>
                <c:pt idx="1634">
                  <c:v>3.3947656394934</c:v>
                </c:pt>
                <c:pt idx="1635">
                  <c:v>3.4084464336106501</c:v>
                </c:pt>
                <c:pt idx="1636">
                  <c:v>3.40243401623826</c:v>
                </c:pt>
                <c:pt idx="1637">
                  <c:v>3.37255345652525</c:v>
                </c:pt>
                <c:pt idx="1638">
                  <c:v>3.3820782625767101</c:v>
                </c:pt>
                <c:pt idx="1639">
                  <c:v>3.41554461720991</c:v>
                </c:pt>
                <c:pt idx="1640">
                  <c:v>3.43309511867426</c:v>
                </c:pt>
                <c:pt idx="1641">
                  <c:v>3.4404963918576099</c:v>
                </c:pt>
                <c:pt idx="1642">
                  <c:v>3.4290960905288101</c:v>
                </c:pt>
                <c:pt idx="1643">
                  <c:v>3.43963946073145</c:v>
                </c:pt>
                <c:pt idx="1644">
                  <c:v>3.4569197503048601</c:v>
                </c:pt>
                <c:pt idx="1645">
                  <c:v>3.4579047409739299</c:v>
                </c:pt>
                <c:pt idx="1646">
                  <c:v>3.4544226897466399</c:v>
                </c:pt>
                <c:pt idx="1647">
                  <c:v>3.4479815780659702</c:v>
                </c:pt>
                <c:pt idx="1648">
                  <c:v>3.4389871382412398</c:v>
                </c:pt>
                <c:pt idx="1649">
                  <c:v>3.4442799266096098</c:v>
                </c:pt>
                <c:pt idx="1650">
                  <c:v>3.4243477711472998</c:v>
                </c:pt>
                <c:pt idx="1651">
                  <c:v>3.4330639254207802</c:v>
                </c:pt>
                <c:pt idx="1652">
                  <c:v>3.4279587973071699</c:v>
                </c:pt>
                <c:pt idx="1653">
                  <c:v>3.41944412092022</c:v>
                </c:pt>
                <c:pt idx="1654">
                  <c:v>3.4216483942981299</c:v>
                </c:pt>
                <c:pt idx="1655">
                  <c:v>3.4177839852727701</c:v>
                </c:pt>
                <c:pt idx="1656">
                  <c:v>3.4166811636051699</c:v>
                </c:pt>
                <c:pt idx="1657">
                  <c:v>3.4309350288525402</c:v>
                </c:pt>
                <c:pt idx="1658">
                  <c:v>3.4047560813090101</c:v>
                </c:pt>
                <c:pt idx="1659">
                  <c:v>3.39445451940913</c:v>
                </c:pt>
                <c:pt idx="1660">
                  <c:v>3.3978129752910502</c:v>
                </c:pt>
                <c:pt idx="1661">
                  <c:v>3.3795626896943798</c:v>
                </c:pt>
                <c:pt idx="1662">
                  <c:v>3.3889314423984902</c:v>
                </c:pt>
                <c:pt idx="1663">
                  <c:v>3.37372860936284</c:v>
                </c:pt>
                <c:pt idx="1664">
                  <c:v>3.38454503309667</c:v>
                </c:pt>
                <c:pt idx="1665">
                  <c:v>3.3984831150540602</c:v>
                </c:pt>
                <c:pt idx="1666">
                  <c:v>3.3970863914101601</c:v>
                </c:pt>
                <c:pt idx="1667">
                  <c:v>3.3878922806388201</c:v>
                </c:pt>
                <c:pt idx="1668">
                  <c:v>3.33954367804263</c:v>
                </c:pt>
                <c:pt idx="1669">
                  <c:v>3.3139928651675601</c:v>
                </c:pt>
                <c:pt idx="1670">
                  <c:v>3.25337444798441</c:v>
                </c:pt>
                <c:pt idx="1671">
                  <c:v>3.26681134483198</c:v>
                </c:pt>
                <c:pt idx="1672">
                  <c:v>3.3013716485308402</c:v>
                </c:pt>
                <c:pt idx="1673">
                  <c:v>3.3285259565722298</c:v>
                </c:pt>
                <c:pt idx="1674">
                  <c:v>3.3452391891305</c:v>
                </c:pt>
                <c:pt idx="1675">
                  <c:v>3.3341655390200899</c:v>
                </c:pt>
                <c:pt idx="1676">
                  <c:v>3.3115740920584198</c:v>
                </c:pt>
                <c:pt idx="1677">
                  <c:v>3.3424011745355</c:v>
                </c:pt>
                <c:pt idx="1678">
                  <c:v>3.3345906024261001</c:v>
                </c:pt>
                <c:pt idx="1679">
                  <c:v>3.3291629592638299</c:v>
                </c:pt>
                <c:pt idx="1680">
                  <c:v>3.34749937415488</c:v>
                </c:pt>
                <c:pt idx="1681">
                  <c:v>3.3421885133156901</c:v>
                </c:pt>
                <c:pt idx="1682">
                  <c:v>3.3532542384511799</c:v>
                </c:pt>
                <c:pt idx="1683">
                  <c:v>3.3614124801925298</c:v>
                </c:pt>
                <c:pt idx="1684">
                  <c:v>3.3650829416674801</c:v>
                </c:pt>
                <c:pt idx="1685">
                  <c:v>3.3737209700183701</c:v>
                </c:pt>
                <c:pt idx="1686">
                  <c:v>3.37938147734689</c:v>
                </c:pt>
                <c:pt idx="1687">
                  <c:v>3.3929473959721599</c:v>
                </c:pt>
                <c:pt idx="1688">
                  <c:v>3.4012896433188899</c:v>
                </c:pt>
                <c:pt idx="1689">
                  <c:v>3.3861523280788601</c:v>
                </c:pt>
                <c:pt idx="1690">
                  <c:v>3.3651420274482602</c:v>
                </c:pt>
                <c:pt idx="1691">
                  <c:v>3.36682403896764</c:v>
                </c:pt>
                <c:pt idx="1692">
                  <c:v>3.3665731112274302</c:v>
                </c:pt>
                <c:pt idx="1693">
                  <c:v>3.3297363000569402</c:v>
                </c:pt>
                <c:pt idx="1694">
                  <c:v>3.2826609132585798</c:v>
                </c:pt>
                <c:pt idx="1695">
                  <c:v>3.25668281967743</c:v>
                </c:pt>
                <c:pt idx="1696">
                  <c:v>3.2862750332049102</c:v>
                </c:pt>
                <c:pt idx="1697">
                  <c:v>3.2878717185983799</c:v>
                </c:pt>
                <c:pt idx="1698">
                  <c:v>3.31293061103458</c:v>
                </c:pt>
                <c:pt idx="1699">
                  <c:v>3.33794697324059</c:v>
                </c:pt>
                <c:pt idx="1700">
                  <c:v>3.32228379343504</c:v>
                </c:pt>
                <c:pt idx="1701">
                  <c:v>3.3322434571805202</c:v>
                </c:pt>
                <c:pt idx="1702">
                  <c:v>3.33137078141471</c:v>
                </c:pt>
                <c:pt idx="1703">
                  <c:v>3.33642567724505</c:v>
                </c:pt>
                <c:pt idx="1704">
                  <c:v>3.3294674220585798</c:v>
                </c:pt>
                <c:pt idx="1705">
                  <c:v>3.3195745571180701</c:v>
                </c:pt>
                <c:pt idx="1706">
                  <c:v>3.3160312701778398</c:v>
                </c:pt>
                <c:pt idx="1707">
                  <c:v>3.34621165388493</c:v>
                </c:pt>
                <c:pt idx="1708">
                  <c:v>3.3557157005051499</c:v>
                </c:pt>
                <c:pt idx="1709">
                  <c:v>3.35934580623096</c:v>
                </c:pt>
                <c:pt idx="1710">
                  <c:v>3.3447456763982402</c:v>
                </c:pt>
                <c:pt idx="1711">
                  <c:v>3.3328846083005801</c:v>
                </c:pt>
                <c:pt idx="1712">
                  <c:v>3.3397996485301999</c:v>
                </c:pt>
                <c:pt idx="1713">
                  <c:v>3.3643324955870302</c:v>
                </c:pt>
                <c:pt idx="1714">
                  <c:v>3.3721081940325801</c:v>
                </c:pt>
                <c:pt idx="1715">
                  <c:v>3.36375175421654</c:v>
                </c:pt>
                <c:pt idx="1716">
                  <c:v>3.38251751539637</c:v>
                </c:pt>
                <c:pt idx="1717">
                  <c:v>3.3792688504202499</c:v>
                </c:pt>
                <c:pt idx="1718">
                  <c:v>3.3635978388662702</c:v>
                </c:pt>
                <c:pt idx="1719">
                  <c:v>3.3883849163119399</c:v>
                </c:pt>
                <c:pt idx="1720">
                  <c:v>3.3950067887249</c:v>
                </c:pt>
                <c:pt idx="1721">
                  <c:v>3.4081775602383901</c:v>
                </c:pt>
                <c:pt idx="1722">
                  <c:v>3.4174491839663599</c:v>
                </c:pt>
                <c:pt idx="1723">
                  <c:v>3.4173052979250298</c:v>
                </c:pt>
                <c:pt idx="1724">
                  <c:v>3.4111561540183599</c:v>
                </c:pt>
                <c:pt idx="1725">
                  <c:v>3.4090241648561799</c:v>
                </c:pt>
                <c:pt idx="1726">
                  <c:v>3.4142429205476001</c:v>
                </c:pt>
                <c:pt idx="1727">
                  <c:v>3.3981677281002098</c:v>
                </c:pt>
                <c:pt idx="1728">
                  <c:v>3.3698238934771001</c:v>
                </c:pt>
                <c:pt idx="1729">
                  <c:v>3.3737239446156702</c:v>
                </c:pt>
                <c:pt idx="1730">
                  <c:v>3.3778602122768802</c:v>
                </c:pt>
                <c:pt idx="1731">
                  <c:v>3.3991198501047499</c:v>
                </c:pt>
                <c:pt idx="1732">
                  <c:v>3.39130944155393</c:v>
                </c:pt>
                <c:pt idx="1733">
                  <c:v>3.39871399199449</c:v>
                </c:pt>
                <c:pt idx="1734">
                  <c:v>3.4016803166093399</c:v>
                </c:pt>
                <c:pt idx="1735">
                  <c:v>3.3976492055451701</c:v>
                </c:pt>
                <c:pt idx="1736">
                  <c:v>3.4115843666960299</c:v>
                </c:pt>
                <c:pt idx="1737">
                  <c:v>3.4138791505911099</c:v>
                </c:pt>
                <c:pt idx="1738">
                  <c:v>3.4027659279547202</c:v>
                </c:pt>
                <c:pt idx="1739">
                  <c:v>3.41505889217615</c:v>
                </c:pt>
                <c:pt idx="1740">
                  <c:v>3.4100302268404099</c:v>
                </c:pt>
                <c:pt idx="1741">
                  <c:v>3.3939858803695402</c:v>
                </c:pt>
                <c:pt idx="1742">
                  <c:v>3.4061312563630501</c:v>
                </c:pt>
                <c:pt idx="1743">
                  <c:v>3.3907999227042298</c:v>
                </c:pt>
                <c:pt idx="1744">
                  <c:v>3.4024008745976402</c:v>
                </c:pt>
                <c:pt idx="1745">
                  <c:v>3.38506541434842</c:v>
                </c:pt>
                <c:pt idx="1746">
                  <c:v>3.3948513793261701</c:v>
                </c:pt>
                <c:pt idx="1747">
                  <c:v>3.36420292954615</c:v>
                </c:pt>
                <c:pt idx="1748">
                  <c:v>3.3651319759831</c:v>
                </c:pt>
                <c:pt idx="1749">
                  <c:v>3.3707700549894302</c:v>
                </c:pt>
                <c:pt idx="1750">
                  <c:v>3.3940098725161199</c:v>
                </c:pt>
                <c:pt idx="1751">
                  <c:v>3.38766971379783</c:v>
                </c:pt>
                <c:pt idx="1752">
                  <c:v>3.3747838134496901</c:v>
                </c:pt>
                <c:pt idx="1753">
                  <c:v>3.3811733690119201</c:v>
                </c:pt>
                <c:pt idx="1754">
                  <c:v>3.3804471401310399</c:v>
                </c:pt>
                <c:pt idx="1755">
                  <c:v>3.38292060077156</c:v>
                </c:pt>
                <c:pt idx="1756">
                  <c:v>3.38545261777853</c:v>
                </c:pt>
                <c:pt idx="1757">
                  <c:v>3.3801042463900801</c:v>
                </c:pt>
                <c:pt idx="1758">
                  <c:v>3.3917993764247698</c:v>
                </c:pt>
                <c:pt idx="1759">
                  <c:v>3.3866062536708501</c:v>
                </c:pt>
                <c:pt idx="1760">
                  <c:v>3.3799548357350599</c:v>
                </c:pt>
                <c:pt idx="1761">
                  <c:v>3.3464000169968302</c:v>
                </c:pt>
                <c:pt idx="1762">
                  <c:v>3.3450174064907099</c:v>
                </c:pt>
                <c:pt idx="1763">
                  <c:v>3.32369272363364</c:v>
                </c:pt>
                <c:pt idx="1764">
                  <c:v>3.2690879094007301</c:v>
                </c:pt>
                <c:pt idx="1765">
                  <c:v>3.2568694278708299</c:v>
                </c:pt>
                <c:pt idx="1766">
                  <c:v>3.2429889267974801</c:v>
                </c:pt>
                <c:pt idx="1767">
                  <c:v>3.2557475685965001</c:v>
                </c:pt>
                <c:pt idx="1768">
                  <c:v>3.2069434307961999</c:v>
                </c:pt>
                <c:pt idx="1769">
                  <c:v>3.2288154490426999</c:v>
                </c:pt>
                <c:pt idx="1770">
                  <c:v>3.1987191693376902</c:v>
                </c:pt>
                <c:pt idx="1771">
                  <c:v>3.18147482626541</c:v>
                </c:pt>
                <c:pt idx="1772">
                  <c:v>3.1910901626318999</c:v>
                </c:pt>
                <c:pt idx="1773">
                  <c:v>3.19208981136225</c:v>
                </c:pt>
                <c:pt idx="1774">
                  <c:v>3.2253896815236498</c:v>
                </c:pt>
                <c:pt idx="1775">
                  <c:v>3.2110668789904002</c:v>
                </c:pt>
                <c:pt idx="1776">
                  <c:v>3.2154649823570498</c:v>
                </c:pt>
                <c:pt idx="1777">
                  <c:v>3.1848897011341202</c:v>
                </c:pt>
                <c:pt idx="1778">
                  <c:v>3.2542505335137299</c:v>
                </c:pt>
                <c:pt idx="1779">
                  <c:v>3.2816171052129799</c:v>
                </c:pt>
                <c:pt idx="1780">
                  <c:v>3.3005310641497201</c:v>
                </c:pt>
                <c:pt idx="1781">
                  <c:v>3.28232261528203</c:v>
                </c:pt>
                <c:pt idx="1782">
                  <c:v>3.2742708245024899</c:v>
                </c:pt>
                <c:pt idx="1783">
                  <c:v>3.2711651728893698</c:v>
                </c:pt>
                <c:pt idx="1784">
                  <c:v>3.2156198902878299</c:v>
                </c:pt>
                <c:pt idx="1785">
                  <c:v>3.1652743669655998</c:v>
                </c:pt>
                <c:pt idx="1786">
                  <c:v>3.1568432802551101</c:v>
                </c:pt>
                <c:pt idx="1787">
                  <c:v>3.16768121605012</c:v>
                </c:pt>
                <c:pt idx="1788">
                  <c:v>3.17318105819378</c:v>
                </c:pt>
                <c:pt idx="1789">
                  <c:v>3.18746191263907</c:v>
                </c:pt>
                <c:pt idx="1790">
                  <c:v>3.2029514287214198</c:v>
                </c:pt>
                <c:pt idx="1791">
                  <c:v>3.2394102274982099</c:v>
                </c:pt>
                <c:pt idx="1792">
                  <c:v>3.2267747442259598</c:v>
                </c:pt>
                <c:pt idx="1793">
                  <c:v>3.23369087130598</c:v>
                </c:pt>
                <c:pt idx="1794">
                  <c:v>3.2520620858051901</c:v>
                </c:pt>
                <c:pt idx="1795">
                  <c:v>3.2346336248513001</c:v>
                </c:pt>
                <c:pt idx="1796">
                  <c:v>3.2447496902250301</c:v>
                </c:pt>
                <c:pt idx="1797">
                  <c:v>3.2516865020086598</c:v>
                </c:pt>
                <c:pt idx="1798">
                  <c:v>3.2610759348507301</c:v>
                </c:pt>
                <c:pt idx="1799">
                  <c:v>3.2539615206116399</c:v>
                </c:pt>
                <c:pt idx="1800">
                  <c:v>3.2799894818910702</c:v>
                </c:pt>
                <c:pt idx="1801">
                  <c:v>3.2961883039436</c:v>
                </c:pt>
                <c:pt idx="1802">
                  <c:v>3.29776701848761</c:v>
                </c:pt>
                <c:pt idx="1803">
                  <c:v>3.2939258977981898</c:v>
                </c:pt>
                <c:pt idx="1804">
                  <c:v>3.2930727036396701</c:v>
                </c:pt>
                <c:pt idx="1805">
                  <c:v>3.2723865585787002</c:v>
                </c:pt>
                <c:pt idx="1806">
                  <c:v>3.2791521756434898</c:v>
                </c:pt>
                <c:pt idx="1807">
                  <c:v>3.26734381422947</c:v>
                </c:pt>
                <c:pt idx="1808">
                  <c:v>3.28778509302572</c:v>
                </c:pt>
                <c:pt idx="1809">
                  <c:v>3.2958089668415198</c:v>
                </c:pt>
                <c:pt idx="1810">
                  <c:v>3.2821965547172298</c:v>
                </c:pt>
                <c:pt idx="1811">
                  <c:v>3.2880801057713498</c:v>
                </c:pt>
                <c:pt idx="1812">
                  <c:v>3.2843204844683398</c:v>
                </c:pt>
                <c:pt idx="1813">
                  <c:v>3.2971749668424799</c:v>
                </c:pt>
                <c:pt idx="1814">
                  <c:v>3.3010248772822601</c:v>
                </c:pt>
                <c:pt idx="1815">
                  <c:v>3.3066132681237899</c:v>
                </c:pt>
                <c:pt idx="1816">
                  <c:v>3.2898464120044002</c:v>
                </c:pt>
                <c:pt idx="1817">
                  <c:v>3.2942651977338202</c:v>
                </c:pt>
                <c:pt idx="1818">
                  <c:v>3.2914794480889902</c:v>
                </c:pt>
                <c:pt idx="1819">
                  <c:v>3.31777254711049</c:v>
                </c:pt>
                <c:pt idx="1820">
                  <c:v>3.3135332649696001</c:v>
                </c:pt>
                <c:pt idx="1821">
                  <c:v>3.3161131139195801</c:v>
                </c:pt>
                <c:pt idx="1822">
                  <c:v>3.33136164303468</c:v>
                </c:pt>
                <c:pt idx="1823">
                  <c:v>3.3171881749206098</c:v>
                </c:pt>
                <c:pt idx="1824">
                  <c:v>3.3147556732735999</c:v>
                </c:pt>
                <c:pt idx="1825">
                  <c:v>3.3510255419045198</c:v>
                </c:pt>
                <c:pt idx="1826">
                  <c:v>3.34866272615321</c:v>
                </c:pt>
                <c:pt idx="1827">
                  <c:v>3.3269887070759001</c:v>
                </c:pt>
                <c:pt idx="1828">
                  <c:v>3.3126160202951902</c:v>
                </c:pt>
                <c:pt idx="1829">
                  <c:v>3.3210830088297398</c:v>
                </c:pt>
                <c:pt idx="1830">
                  <c:v>3.3332014607598301</c:v>
                </c:pt>
                <c:pt idx="1831">
                  <c:v>3.3382441021551599</c:v>
                </c:pt>
                <c:pt idx="1832">
                  <c:v>3.3307529589525999</c:v>
                </c:pt>
                <c:pt idx="1833">
                  <c:v>3.3376276168878798</c:v>
                </c:pt>
                <c:pt idx="1834">
                  <c:v>3.3424808633277499</c:v>
                </c:pt>
                <c:pt idx="1835">
                  <c:v>3.3458888205383999</c:v>
                </c:pt>
                <c:pt idx="1836">
                  <c:v>3.3550817567009799</c:v>
                </c:pt>
                <c:pt idx="1837">
                  <c:v>3.3450721853688599</c:v>
                </c:pt>
                <c:pt idx="1838">
                  <c:v>3.3422623903614999</c:v>
                </c:pt>
                <c:pt idx="1839">
                  <c:v>3.33146900964163</c:v>
                </c:pt>
                <c:pt idx="1840">
                  <c:v>3.3266964260626199</c:v>
                </c:pt>
                <c:pt idx="1841">
                  <c:v>3.3636941561384801</c:v>
                </c:pt>
                <c:pt idx="1842">
                  <c:v>3.3631671682229101</c:v>
                </c:pt>
                <c:pt idx="1843">
                  <c:v>3.3678382552119102</c:v>
                </c:pt>
                <c:pt idx="1844">
                  <c:v>3.3462710338095101</c:v>
                </c:pt>
                <c:pt idx="1845">
                  <c:v>3.3381297251804201</c:v>
                </c:pt>
                <c:pt idx="1846">
                  <c:v>3.33206348226719</c:v>
                </c:pt>
                <c:pt idx="1847">
                  <c:v>3.3350872676003802</c:v>
                </c:pt>
                <c:pt idx="1848">
                  <c:v>3.3373168494472498</c:v>
                </c:pt>
                <c:pt idx="1849">
                  <c:v>3.3462417425573401</c:v>
                </c:pt>
                <c:pt idx="1850">
                  <c:v>3.3350560942654899</c:v>
                </c:pt>
                <c:pt idx="1851">
                  <c:v>3.3251306739072501</c:v>
                </c:pt>
                <c:pt idx="1852">
                  <c:v>3.3250381307300101</c:v>
                </c:pt>
                <c:pt idx="1853">
                  <c:v>3.3283762583060001</c:v>
                </c:pt>
                <c:pt idx="1854">
                  <c:v>3.31741189233355</c:v>
                </c:pt>
                <c:pt idx="1855">
                  <c:v>3.3246257594822901</c:v>
                </c:pt>
                <c:pt idx="1856">
                  <c:v>3.3172562002955299</c:v>
                </c:pt>
                <c:pt idx="1857">
                  <c:v>3.3299851568454102</c:v>
                </c:pt>
                <c:pt idx="1858">
                  <c:v>3.32952493216025</c:v>
                </c:pt>
                <c:pt idx="1859">
                  <c:v>3.3454402806605099</c:v>
                </c:pt>
                <c:pt idx="1860">
                  <c:v>3.3492439277767998</c:v>
                </c:pt>
                <c:pt idx="1861">
                  <c:v>3.3543207361421099</c:v>
                </c:pt>
                <c:pt idx="1862">
                  <c:v>3.3598240921218099</c:v>
                </c:pt>
                <c:pt idx="1863">
                  <c:v>3.3617635380717101</c:v>
                </c:pt>
                <c:pt idx="1864">
                  <c:v>3.3643352091849499</c:v>
                </c:pt>
                <c:pt idx="1865">
                  <c:v>3.3718902524418199</c:v>
                </c:pt>
                <c:pt idx="1866">
                  <c:v>3.3614691490986002</c:v>
                </c:pt>
                <c:pt idx="1867">
                  <c:v>3.3695066875031499</c:v>
                </c:pt>
                <c:pt idx="1868">
                  <c:v>3.36137988197589</c:v>
                </c:pt>
                <c:pt idx="1869">
                  <c:v>3.3675163505474002</c:v>
                </c:pt>
                <c:pt idx="1870">
                  <c:v>3.3593823425402398</c:v>
                </c:pt>
                <c:pt idx="1871">
                  <c:v>3.3399717006012</c:v>
                </c:pt>
                <c:pt idx="1872">
                  <c:v>3.32464504033485</c:v>
                </c:pt>
                <c:pt idx="1873">
                  <c:v>3.3237543790161301</c:v>
                </c:pt>
                <c:pt idx="1874">
                  <c:v>3.3297781903734398</c:v>
                </c:pt>
                <c:pt idx="1875">
                  <c:v>3.3324268562468098</c:v>
                </c:pt>
                <c:pt idx="1876">
                  <c:v>3.31487423035643</c:v>
                </c:pt>
                <c:pt idx="1877">
                  <c:v>3.3223527831728799</c:v>
                </c:pt>
                <c:pt idx="1878">
                  <c:v>3.32116301591422</c:v>
                </c:pt>
                <c:pt idx="1879">
                  <c:v>3.31256844188426</c:v>
                </c:pt>
                <c:pt idx="1880">
                  <c:v>3.3337905103613199</c:v>
                </c:pt>
                <c:pt idx="1881">
                  <c:v>3.2992719487875202</c:v>
                </c:pt>
                <c:pt idx="1882">
                  <c:v>3.26145322433986</c:v>
                </c:pt>
                <c:pt idx="1883">
                  <c:v>3.2952879600783098</c:v>
                </c:pt>
                <c:pt idx="1884">
                  <c:v>3.3152122531144199</c:v>
                </c:pt>
                <c:pt idx="1885">
                  <c:v>3.3173468441685499</c:v>
                </c:pt>
                <c:pt idx="1886">
                  <c:v>3.3243040704608098</c:v>
                </c:pt>
                <c:pt idx="1887">
                  <c:v>3.3171832808071202</c:v>
                </c:pt>
                <c:pt idx="1888">
                  <c:v>3.3353685448627499</c:v>
                </c:pt>
                <c:pt idx="1889">
                  <c:v>3.3330068450308299</c:v>
                </c:pt>
                <c:pt idx="1890">
                  <c:v>3.3459994859698399</c:v>
                </c:pt>
                <c:pt idx="1891">
                  <c:v>3.3502442284514999</c:v>
                </c:pt>
                <c:pt idx="1892">
                  <c:v>3.3561289978264401</c:v>
                </c:pt>
                <c:pt idx="1893">
                  <c:v>3.3442486881752198</c:v>
                </c:pt>
                <c:pt idx="1894">
                  <c:v>3.34466655987513</c:v>
                </c:pt>
                <c:pt idx="1895">
                  <c:v>3.34777205644636</c:v>
                </c:pt>
                <c:pt idx="1896">
                  <c:v>3.3605135771573398</c:v>
                </c:pt>
                <c:pt idx="1897">
                  <c:v>3.3592345453925101</c:v>
                </c:pt>
                <c:pt idx="1898">
                  <c:v>3.3757965381912398</c:v>
                </c:pt>
                <c:pt idx="1899">
                  <c:v>3.3672407954038501</c:v>
                </c:pt>
                <c:pt idx="1900">
                  <c:v>3.3717490516078801</c:v>
                </c:pt>
                <c:pt idx="1901">
                  <c:v>3.3744674801309</c:v>
                </c:pt>
                <c:pt idx="1902">
                  <c:v>3.3654345010718298</c:v>
                </c:pt>
                <c:pt idx="1903">
                  <c:v>3.3790703912413398</c:v>
                </c:pt>
                <c:pt idx="1904">
                  <c:v>3.3893128535722599</c:v>
                </c:pt>
                <c:pt idx="1905">
                  <c:v>3.3850300423392099</c:v>
                </c:pt>
                <c:pt idx="1906">
                  <c:v>3.3881085950086298</c:v>
                </c:pt>
                <c:pt idx="1907">
                  <c:v>3.3768482814196799</c:v>
                </c:pt>
                <c:pt idx="1908">
                  <c:v>3.38313459163018</c:v>
                </c:pt>
                <c:pt idx="1909">
                  <c:v>3.3922044396912101</c:v>
                </c:pt>
                <c:pt idx="1910">
                  <c:v>3.4005368213275999</c:v>
                </c:pt>
                <c:pt idx="1911">
                  <c:v>3.4003099983832299</c:v>
                </c:pt>
                <c:pt idx="1912">
                  <c:v>3.4003047241609501</c:v>
                </c:pt>
                <c:pt idx="1913">
                  <c:v>3.3953448890778102</c:v>
                </c:pt>
                <c:pt idx="1914">
                  <c:v>3.4045614829178201</c:v>
                </c:pt>
                <c:pt idx="1915">
                  <c:v>3.4104664836595999</c:v>
                </c:pt>
                <c:pt idx="1916">
                  <c:v>3.4136027796980501</c:v>
                </c:pt>
                <c:pt idx="1917">
                  <c:v>3.40635774006061</c:v>
                </c:pt>
                <c:pt idx="1918">
                  <c:v>3.40957149393856</c:v>
                </c:pt>
                <c:pt idx="1919">
                  <c:v>3.40757132410514</c:v>
                </c:pt>
                <c:pt idx="1920">
                  <c:v>3.40343503634658</c:v>
                </c:pt>
                <c:pt idx="1921">
                  <c:v>3.4096346059031299</c:v>
                </c:pt>
                <c:pt idx="1922">
                  <c:v>3.4114466238574899</c:v>
                </c:pt>
                <c:pt idx="1923">
                  <c:v>3.3978860501539998</c:v>
                </c:pt>
                <c:pt idx="1924">
                  <c:v>3.3973228293118498</c:v>
                </c:pt>
                <c:pt idx="1925">
                  <c:v>3.4024553361183498</c:v>
                </c:pt>
                <c:pt idx="1926">
                  <c:v>3.41299421832381</c:v>
                </c:pt>
                <c:pt idx="1927">
                  <c:v>3.4090393270696899</c:v>
                </c:pt>
                <c:pt idx="1928">
                  <c:v>3.4062791974072599</c:v>
                </c:pt>
                <c:pt idx="1929">
                  <c:v>3.40844961779203</c:v>
                </c:pt>
                <c:pt idx="1930">
                  <c:v>3.41384238763291</c:v>
                </c:pt>
                <c:pt idx="1931">
                  <c:v>3.4340056131295098</c:v>
                </c:pt>
                <c:pt idx="1932">
                  <c:v>3.4422500528433901</c:v>
                </c:pt>
                <c:pt idx="1933">
                  <c:v>3.4395674960066298</c:v>
                </c:pt>
                <c:pt idx="1934">
                  <c:v>3.41030003037694</c:v>
                </c:pt>
                <c:pt idx="1935">
                  <c:v>3.4282220137205499</c:v>
                </c:pt>
                <c:pt idx="1936">
                  <c:v>3.41327811837595</c:v>
                </c:pt>
                <c:pt idx="1937">
                  <c:v>3.41928700924145</c:v>
                </c:pt>
                <c:pt idx="1938">
                  <c:v>3.4316551932985799</c:v>
                </c:pt>
                <c:pt idx="1939">
                  <c:v>3.4406210779133102</c:v>
                </c:pt>
                <c:pt idx="1940">
                  <c:v>3.4381438586070501</c:v>
                </c:pt>
                <c:pt idx="1941">
                  <c:v>3.43870952320807</c:v>
                </c:pt>
                <c:pt idx="1942">
                  <c:v>3.4519201741173799</c:v>
                </c:pt>
                <c:pt idx="1943">
                  <c:v>3.46058273161383</c:v>
                </c:pt>
                <c:pt idx="1944">
                  <c:v>3.4555327185269298</c:v>
                </c:pt>
                <c:pt idx="1945">
                  <c:v>3.44736205482439</c:v>
                </c:pt>
                <c:pt idx="1946">
                  <c:v>3.46159800092917</c:v>
                </c:pt>
                <c:pt idx="1947">
                  <c:v>3.4629867586303398</c:v>
                </c:pt>
                <c:pt idx="1948">
                  <c:v>3.4490961718201398</c:v>
                </c:pt>
                <c:pt idx="1949">
                  <c:v>3.4541937019365299</c:v>
                </c:pt>
                <c:pt idx="1950">
                  <c:v>3.4576738051931999</c:v>
                </c:pt>
                <c:pt idx="1951">
                  <c:v>3.4517477364750202</c:v>
                </c:pt>
                <c:pt idx="1952">
                  <c:v>3.4599089379063601</c:v>
                </c:pt>
                <c:pt idx="1953">
                  <c:v>3.4503896411567099</c:v>
                </c:pt>
                <c:pt idx="1954">
                  <c:v>3.4482080206367001</c:v>
                </c:pt>
                <c:pt idx="1955">
                  <c:v>3.4584984039166198</c:v>
                </c:pt>
                <c:pt idx="1956">
                  <c:v>3.4451436584663502</c:v>
                </c:pt>
                <c:pt idx="1957">
                  <c:v>3.4370566593287601</c:v>
                </c:pt>
                <c:pt idx="1958">
                  <c:v>3.4305665648577501</c:v>
                </c:pt>
                <c:pt idx="1959">
                  <c:v>3.42191974958644</c:v>
                </c:pt>
                <c:pt idx="1960">
                  <c:v>3.4140090236744598</c:v>
                </c:pt>
                <c:pt idx="1961">
                  <c:v>3.4234022698825801</c:v>
                </c:pt>
                <c:pt idx="1962">
                  <c:v>3.4292356171092999</c:v>
                </c:pt>
                <c:pt idx="1963">
                  <c:v>3.4296782489801698</c:v>
                </c:pt>
                <c:pt idx="1964">
                  <c:v>3.4407136500948399</c:v>
                </c:pt>
                <c:pt idx="1965">
                  <c:v>3.4468303382546899</c:v>
                </c:pt>
                <c:pt idx="1966">
                  <c:v>3.4365387030158501</c:v>
                </c:pt>
                <c:pt idx="1967">
                  <c:v>3.4256082127560399</c:v>
                </c:pt>
                <c:pt idx="1968">
                  <c:v>3.4157352883240799</c:v>
                </c:pt>
                <c:pt idx="1969">
                  <c:v>3.4196825117196501</c:v>
                </c:pt>
                <c:pt idx="1970">
                  <c:v>3.4178801230985401</c:v>
                </c:pt>
                <c:pt idx="1971">
                  <c:v>3.4080358280651701</c:v>
                </c:pt>
                <c:pt idx="1972">
                  <c:v>3.38735130786127</c:v>
                </c:pt>
                <c:pt idx="1973">
                  <c:v>3.34097830778963</c:v>
                </c:pt>
                <c:pt idx="1974">
                  <c:v>3.3546222053046</c:v>
                </c:pt>
                <c:pt idx="1975">
                  <c:v>3.3742320053239299</c:v>
                </c:pt>
                <c:pt idx="1976">
                  <c:v>3.3863356903446098</c:v>
                </c:pt>
                <c:pt idx="1977">
                  <c:v>3.3987606458976898</c:v>
                </c:pt>
                <c:pt idx="1978">
                  <c:v>3.3900203669486002</c:v>
                </c:pt>
                <c:pt idx="1979">
                  <c:v>3.39503030869085</c:v>
                </c:pt>
                <c:pt idx="1980">
                  <c:v>3.3817267078925601</c:v>
                </c:pt>
                <c:pt idx="1981">
                  <c:v>3.3944453689901</c:v>
                </c:pt>
                <c:pt idx="1982">
                  <c:v>3.3885107536814898</c:v>
                </c:pt>
                <c:pt idx="1983">
                  <c:v>3.3979627673556099</c:v>
                </c:pt>
                <c:pt idx="1984">
                  <c:v>3.3940778479542901</c:v>
                </c:pt>
                <c:pt idx="1985">
                  <c:v>3.41841161244015</c:v>
                </c:pt>
                <c:pt idx="1986">
                  <c:v>3.41284653331524</c:v>
                </c:pt>
                <c:pt idx="1987">
                  <c:v>3.4116767985606602</c:v>
                </c:pt>
                <c:pt idx="1988">
                  <c:v>3.4114801371014098</c:v>
                </c:pt>
                <c:pt idx="1989">
                  <c:v>3.4036800936449501</c:v>
                </c:pt>
                <c:pt idx="1990">
                  <c:v>3.40277893606611</c:v>
                </c:pt>
                <c:pt idx="1991">
                  <c:v>3.3838201029980599</c:v>
                </c:pt>
                <c:pt idx="1992">
                  <c:v>3.3515831585251399</c:v>
                </c:pt>
                <c:pt idx="1993">
                  <c:v>3.3568620622671799</c:v>
                </c:pt>
                <c:pt idx="1994">
                  <c:v>3.3746879881110501</c:v>
                </c:pt>
                <c:pt idx="1995">
                  <c:v>3.3785391440569699</c:v>
                </c:pt>
                <c:pt idx="1996">
                  <c:v>3.38028250070764</c:v>
                </c:pt>
                <c:pt idx="1997">
                  <c:v>3.3862104440778702</c:v>
                </c:pt>
                <c:pt idx="1998">
                  <c:v>3.3881753715655898</c:v>
                </c:pt>
                <c:pt idx="1999">
                  <c:v>3.37232284730521</c:v>
                </c:pt>
                <c:pt idx="2000">
                  <c:v>3.38285998216057</c:v>
                </c:pt>
                <c:pt idx="2001">
                  <c:v>3.3760575865395701</c:v>
                </c:pt>
                <c:pt idx="2002">
                  <c:v>3.3799698987093199</c:v>
                </c:pt>
                <c:pt idx="2003">
                  <c:v>3.3771241618305798</c:v>
                </c:pt>
                <c:pt idx="2004">
                  <c:v>3.3746065242455199</c:v>
                </c:pt>
                <c:pt idx="2005">
                  <c:v>3.3741879206407299</c:v>
                </c:pt>
                <c:pt idx="2006">
                  <c:v>3.36731974607632</c:v>
                </c:pt>
                <c:pt idx="2007">
                  <c:v>3.3547206533971901</c:v>
                </c:pt>
                <c:pt idx="2008">
                  <c:v>3.3602909032216099</c:v>
                </c:pt>
                <c:pt idx="2009">
                  <c:v>3.3656157927939199</c:v>
                </c:pt>
                <c:pt idx="2010">
                  <c:v>3.3513340542545902</c:v>
                </c:pt>
                <c:pt idx="2011">
                  <c:v>3.34524679210578</c:v>
                </c:pt>
                <c:pt idx="2012">
                  <c:v>3.3363109911962998</c:v>
                </c:pt>
                <c:pt idx="2013">
                  <c:v>3.3492021998943899</c:v>
                </c:pt>
                <c:pt idx="2014">
                  <c:v>3.3698572588668299</c:v>
                </c:pt>
                <c:pt idx="2015">
                  <c:v>3.3790888621958599</c:v>
                </c:pt>
                <c:pt idx="2016">
                  <c:v>3.3951041249590199</c:v>
                </c:pt>
                <c:pt idx="2017">
                  <c:v>3.4050575861359902</c:v>
                </c:pt>
                <c:pt idx="2018">
                  <c:v>3.4021890557206498</c:v>
                </c:pt>
                <c:pt idx="2019">
                  <c:v>3.4075005583862499</c:v>
                </c:pt>
                <c:pt idx="2020">
                  <c:v>3.41057730210543</c:v>
                </c:pt>
                <c:pt idx="2021">
                  <c:v>3.4229008517798398</c:v>
                </c:pt>
                <c:pt idx="2022">
                  <c:v>3.4190823623304398</c:v>
                </c:pt>
                <c:pt idx="2023">
                  <c:v>3.4184945458506899</c:v>
                </c:pt>
                <c:pt idx="2024">
                  <c:v>3.4144234724501401</c:v>
                </c:pt>
                <c:pt idx="2025">
                  <c:v>3.4124843897947801</c:v>
                </c:pt>
                <c:pt idx="2026">
                  <c:v>3.4186740283364299</c:v>
                </c:pt>
                <c:pt idx="2027">
                  <c:v>3.4231241806392698</c:v>
                </c:pt>
                <c:pt idx="2028">
                  <c:v>3.4424607669729599</c:v>
                </c:pt>
                <c:pt idx="2029">
                  <c:v>3.44971394823233</c:v>
                </c:pt>
                <c:pt idx="2030">
                  <c:v>3.45354472795335</c:v>
                </c:pt>
                <c:pt idx="2031">
                  <c:v>3.4413603980057701</c:v>
                </c:pt>
                <c:pt idx="2032">
                  <c:v>3.4446317523574499</c:v>
                </c:pt>
                <c:pt idx="2033">
                  <c:v>3.4661256992282699</c:v>
                </c:pt>
                <c:pt idx="2034">
                  <c:v>3.4638155495086198</c:v>
                </c:pt>
                <c:pt idx="2035">
                  <c:v>3.46479733738283</c:v>
                </c:pt>
                <c:pt idx="2036">
                  <c:v>3.47463917340915</c:v>
                </c:pt>
                <c:pt idx="2037">
                  <c:v>3.4728491969969699</c:v>
                </c:pt>
                <c:pt idx="2038">
                  <c:v>3.48446243081088</c:v>
                </c:pt>
                <c:pt idx="2039">
                  <c:v>3.48923569251044</c:v>
                </c:pt>
                <c:pt idx="2040">
                  <c:v>3.4868574484936299</c:v>
                </c:pt>
                <c:pt idx="2041">
                  <c:v>3.4865738900824499</c:v>
                </c:pt>
                <c:pt idx="2042">
                  <c:v>3.48854281011754</c:v>
                </c:pt>
                <c:pt idx="2043">
                  <c:v>3.49129344626094</c:v>
                </c:pt>
                <c:pt idx="2044">
                  <c:v>3.4873528550033699</c:v>
                </c:pt>
                <c:pt idx="2045">
                  <c:v>3.48934502666207</c:v>
                </c:pt>
                <c:pt idx="2046">
                  <c:v>3.4883885915859398</c:v>
                </c:pt>
                <c:pt idx="2047">
                  <c:v>3.4936320017240901</c:v>
                </c:pt>
                <c:pt idx="2048">
                  <c:v>3.48901894498306</c:v>
                </c:pt>
                <c:pt idx="2049">
                  <c:v>3.4914806151150399</c:v>
                </c:pt>
                <c:pt idx="2050">
                  <c:v>3.50543466857328</c:v>
                </c:pt>
                <c:pt idx="2051">
                  <c:v>3.4935110219477501</c:v>
                </c:pt>
                <c:pt idx="2052">
                  <c:v>3.5071278385325702</c:v>
                </c:pt>
                <c:pt idx="2053">
                  <c:v>3.5001473790738702</c:v>
                </c:pt>
                <c:pt idx="2054">
                  <c:v>3.5036011747270202</c:v>
                </c:pt>
                <c:pt idx="2055">
                  <c:v>3.4946353595489699</c:v>
                </c:pt>
                <c:pt idx="2056">
                  <c:v>3.4858393052185601</c:v>
                </c:pt>
                <c:pt idx="2057">
                  <c:v>3.4930928408867699</c:v>
                </c:pt>
                <c:pt idx="2058">
                  <c:v>3.4971355975206899</c:v>
                </c:pt>
                <c:pt idx="2059">
                  <c:v>3.5004839048810599</c:v>
                </c:pt>
                <c:pt idx="2060">
                  <c:v>3.5055793979515499</c:v>
                </c:pt>
                <c:pt idx="2061">
                  <c:v>3.4953198351122698</c:v>
                </c:pt>
                <c:pt idx="2062">
                  <c:v>3.50163889306637</c:v>
                </c:pt>
                <c:pt idx="2063">
                  <c:v>3.50310639998421</c:v>
                </c:pt>
                <c:pt idx="2064">
                  <c:v>3.5054715950529398</c:v>
                </c:pt>
                <c:pt idx="2065">
                  <c:v>3.5064004952243102</c:v>
                </c:pt>
                <c:pt idx="2066">
                  <c:v>3.49178308950883</c:v>
                </c:pt>
                <c:pt idx="2067">
                  <c:v>3.49972079119935</c:v>
                </c:pt>
                <c:pt idx="2068">
                  <c:v>3.50005936832925</c:v>
                </c:pt>
                <c:pt idx="2069">
                  <c:v>3.5049379502504698</c:v>
                </c:pt>
                <c:pt idx="2070">
                  <c:v>3.50976985353801</c:v>
                </c:pt>
                <c:pt idx="2071">
                  <c:v>3.51242266321501</c:v>
                </c:pt>
                <c:pt idx="2072">
                  <c:v>3.51944211551521</c:v>
                </c:pt>
                <c:pt idx="2073">
                  <c:v>3.51811597674702</c:v>
                </c:pt>
                <c:pt idx="2074">
                  <c:v>3.5187989708598502</c:v>
                </c:pt>
                <c:pt idx="2075">
                  <c:v>3.5158306230554701</c:v>
                </c:pt>
                <c:pt idx="2076">
                  <c:v>3.5095478060166498</c:v>
                </c:pt>
                <c:pt idx="2077">
                  <c:v>3.5022690285262299</c:v>
                </c:pt>
                <c:pt idx="2078">
                  <c:v>3.5018795152131301</c:v>
                </c:pt>
                <c:pt idx="2079">
                  <c:v>3.4996643433915202</c:v>
                </c:pt>
                <c:pt idx="2080">
                  <c:v>3.50140341307785</c:v>
                </c:pt>
                <c:pt idx="2081">
                  <c:v>3.49637738159598</c:v>
                </c:pt>
                <c:pt idx="2082">
                  <c:v>3.4928963596393201</c:v>
                </c:pt>
                <c:pt idx="2083">
                  <c:v>3.4932226519669398</c:v>
                </c:pt>
                <c:pt idx="2084">
                  <c:v>3.5044318261993501</c:v>
                </c:pt>
                <c:pt idx="2085">
                  <c:v>3.5001648107425201</c:v>
                </c:pt>
                <c:pt idx="2086">
                  <c:v>3.5077988717849999</c:v>
                </c:pt>
                <c:pt idx="2087">
                  <c:v>3.5161828656205598</c:v>
                </c:pt>
                <c:pt idx="2088">
                  <c:v>3.5119836555831001</c:v>
                </c:pt>
                <c:pt idx="2089">
                  <c:v>3.5227559019213599</c:v>
                </c:pt>
                <c:pt idx="2090">
                  <c:v>3.5332827576881298</c:v>
                </c:pt>
                <c:pt idx="2091">
                  <c:v>3.5381354573252102</c:v>
                </c:pt>
                <c:pt idx="2092">
                  <c:v>3.5473072317211498</c:v>
                </c:pt>
                <c:pt idx="2093">
                  <c:v>3.5566383734047098</c:v>
                </c:pt>
                <c:pt idx="2094">
                  <c:v>3.5687120895595901</c:v>
                </c:pt>
                <c:pt idx="2095">
                  <c:v>3.5688612369219501</c:v>
                </c:pt>
                <c:pt idx="2096">
                  <c:v>3.5624992318327902</c:v>
                </c:pt>
                <c:pt idx="2097">
                  <c:v>3.5602769316125702</c:v>
                </c:pt>
                <c:pt idx="2098">
                  <c:v>3.55994879811698</c:v>
                </c:pt>
                <c:pt idx="2099">
                  <c:v>3.5557865943663298</c:v>
                </c:pt>
                <c:pt idx="2100">
                  <c:v>3.5585903083023802</c:v>
                </c:pt>
                <c:pt idx="2101">
                  <c:v>3.5604929069641802</c:v>
                </c:pt>
                <c:pt idx="2102">
                  <c:v>3.5522385952860098</c:v>
                </c:pt>
                <c:pt idx="2103">
                  <c:v>3.5557478576178001</c:v>
                </c:pt>
                <c:pt idx="2104">
                  <c:v>3.5616840429287202</c:v>
                </c:pt>
                <c:pt idx="2105">
                  <c:v>3.5604031936828799</c:v>
                </c:pt>
                <c:pt idx="2106">
                  <c:v>3.5284107667617701</c:v>
                </c:pt>
                <c:pt idx="2107">
                  <c:v>3.5451411828245298</c:v>
                </c:pt>
                <c:pt idx="2108">
                  <c:v>3.54829536896932</c:v>
                </c:pt>
                <c:pt idx="2109">
                  <c:v>3.55372353954135</c:v>
                </c:pt>
                <c:pt idx="2110">
                  <c:v>3.5541130357780002</c:v>
                </c:pt>
                <c:pt idx="2111">
                  <c:v>3.5644040237362802</c:v>
                </c:pt>
                <c:pt idx="2112">
                  <c:v>3.5722431107349402</c:v>
                </c:pt>
                <c:pt idx="2113">
                  <c:v>3.5718689292538701</c:v>
                </c:pt>
                <c:pt idx="2114">
                  <c:v>3.5684401101067502</c:v>
                </c:pt>
                <c:pt idx="2115">
                  <c:v>3.5625044980790301</c:v>
                </c:pt>
                <c:pt idx="2116">
                  <c:v>3.5709391210186698</c:v>
                </c:pt>
                <c:pt idx="2117">
                  <c:v>3.5815103579813701</c:v>
                </c:pt>
                <c:pt idx="2118">
                  <c:v>3.57885589196276</c:v>
                </c:pt>
                <c:pt idx="2119">
                  <c:v>3.5771663156262998</c:v>
                </c:pt>
                <c:pt idx="2120">
                  <c:v>3.5777794706214299</c:v>
                </c:pt>
                <c:pt idx="2121">
                  <c:v>3.58557351771154</c:v>
                </c:pt>
                <c:pt idx="2122">
                  <c:v>3.5562362860566101</c:v>
                </c:pt>
                <c:pt idx="2123">
                  <c:v>3.54825463367722</c:v>
                </c:pt>
                <c:pt idx="2124">
                  <c:v>3.5610226774325402</c:v>
                </c:pt>
                <c:pt idx="2125">
                  <c:v>3.5603313873416802</c:v>
                </c:pt>
                <c:pt idx="2126">
                  <c:v>3.5549914948365302</c:v>
                </c:pt>
                <c:pt idx="2127">
                  <c:v>3.56126845982826</c:v>
                </c:pt>
                <c:pt idx="2128">
                  <c:v>3.57774580759747</c:v>
                </c:pt>
                <c:pt idx="2129">
                  <c:v>3.5731802886567499</c:v>
                </c:pt>
                <c:pt idx="2130">
                  <c:v>3.58699055756726</c:v>
                </c:pt>
                <c:pt idx="2131">
                  <c:v>3.5913639944444098</c:v>
                </c:pt>
                <c:pt idx="2132">
                  <c:v>3.6042625282804499</c:v>
                </c:pt>
                <c:pt idx="2133">
                  <c:v>3.5978936854044701</c:v>
                </c:pt>
                <c:pt idx="2134">
                  <c:v>3.5770695638902499</c:v>
                </c:pt>
                <c:pt idx="2135">
                  <c:v>3.59611061765241</c:v>
                </c:pt>
                <c:pt idx="2136">
                  <c:v>3.5817714287786502</c:v>
                </c:pt>
                <c:pt idx="2137">
                  <c:v>3.5780350289374501</c:v>
                </c:pt>
                <c:pt idx="2138">
                  <c:v>3.5698220590357499</c:v>
                </c:pt>
                <c:pt idx="2139">
                  <c:v>3.5770318477820102</c:v>
                </c:pt>
                <c:pt idx="2140">
                  <c:v>3.5632029789236999</c:v>
                </c:pt>
                <c:pt idx="2141">
                  <c:v>3.5749444749564199</c:v>
                </c:pt>
                <c:pt idx="2142">
                  <c:v>3.5837453582964001</c:v>
                </c:pt>
                <c:pt idx="2143">
                  <c:v>3.5869666410984502</c:v>
                </c:pt>
                <c:pt idx="2144">
                  <c:v>3.6074632341293702</c:v>
                </c:pt>
                <c:pt idx="2145">
                  <c:v>3.6078319250660398</c:v>
                </c:pt>
                <c:pt idx="2146">
                  <c:v>3.6091299761134699</c:v>
                </c:pt>
                <c:pt idx="2147">
                  <c:v>3.60725313938898</c:v>
                </c:pt>
                <c:pt idx="2148">
                  <c:v>3.6143751709068899</c:v>
                </c:pt>
                <c:pt idx="2149">
                  <c:v>3.6229202333313699</c:v>
                </c:pt>
                <c:pt idx="2150">
                  <c:v>3.6244711282239401</c:v>
                </c:pt>
                <c:pt idx="2151">
                  <c:v>3.6216610870989201</c:v>
                </c:pt>
                <c:pt idx="2152">
                  <c:v>3.6338083602220599</c:v>
                </c:pt>
                <c:pt idx="2153">
                  <c:v>3.6293661702877098</c:v>
                </c:pt>
                <c:pt idx="2154">
                  <c:v>3.6291000910643798</c:v>
                </c:pt>
                <c:pt idx="2155">
                  <c:v>3.6351951720875801</c:v>
                </c:pt>
                <c:pt idx="2156">
                  <c:v>3.6427635058107999</c:v>
                </c:pt>
                <c:pt idx="2157">
                  <c:v>3.6249750060139201</c:v>
                </c:pt>
                <c:pt idx="2158">
                  <c:v>3.6208973553888599</c:v>
                </c:pt>
                <c:pt idx="2159">
                  <c:v>3.61363076906949</c:v>
                </c:pt>
                <c:pt idx="2160">
                  <c:v>3.6130970268504501</c:v>
                </c:pt>
                <c:pt idx="2161">
                  <c:v>3.6219479867945101</c:v>
                </c:pt>
                <c:pt idx="2162">
                  <c:v>3.63143912713989</c:v>
                </c:pt>
                <c:pt idx="2163">
                  <c:v>3.6297261792078799</c:v>
                </c:pt>
                <c:pt idx="2164">
                  <c:v>3.6231645998828999</c:v>
                </c:pt>
                <c:pt idx="2165">
                  <c:v>3.59591164455846</c:v>
                </c:pt>
                <c:pt idx="2166">
                  <c:v>3.60459312285399</c:v>
                </c:pt>
                <c:pt idx="2167">
                  <c:v>3.6163626147719401</c:v>
                </c:pt>
                <c:pt idx="2168">
                  <c:v>3.61725626272366</c:v>
                </c:pt>
                <c:pt idx="2169">
                  <c:v>3.6136970215509798</c:v>
                </c:pt>
                <c:pt idx="2170">
                  <c:v>3.5933905538916902</c:v>
                </c:pt>
                <c:pt idx="2171">
                  <c:v>3.5961277578280901</c:v>
                </c:pt>
                <c:pt idx="2172">
                  <c:v>3.5948687542517299</c:v>
                </c:pt>
                <c:pt idx="2173">
                  <c:v>3.6084280145282102</c:v>
                </c:pt>
                <c:pt idx="2174">
                  <c:v>3.6077998529065201</c:v>
                </c:pt>
                <c:pt idx="2175">
                  <c:v>3.6104701369052599</c:v>
                </c:pt>
                <c:pt idx="2176">
                  <c:v>3.6054480083779601</c:v>
                </c:pt>
                <c:pt idx="2177">
                  <c:v>3.61580401668816</c:v>
                </c:pt>
                <c:pt idx="2178">
                  <c:v>3.6194241549193999</c:v>
                </c:pt>
                <c:pt idx="2179">
                  <c:v>3.62992022242585</c:v>
                </c:pt>
                <c:pt idx="2180">
                  <c:v>3.64031544779793</c:v>
                </c:pt>
                <c:pt idx="2181">
                  <c:v>3.64188738111564</c:v>
                </c:pt>
                <c:pt idx="2182">
                  <c:v>3.64039878754651</c:v>
                </c:pt>
                <c:pt idx="2183">
                  <c:v>3.6442419480561399</c:v>
                </c:pt>
                <c:pt idx="2184">
                  <c:v>3.6537536429209498</c:v>
                </c:pt>
                <c:pt idx="2185">
                  <c:v>3.6619736933296201</c:v>
                </c:pt>
                <c:pt idx="2186">
                  <c:v>3.6721885737033699</c:v>
                </c:pt>
                <c:pt idx="2187">
                  <c:v>3.6665129689308</c:v>
                </c:pt>
                <c:pt idx="2188">
                  <c:v>3.6666637372660502</c:v>
                </c:pt>
                <c:pt idx="2189">
                  <c:v>3.66142928695283</c:v>
                </c:pt>
                <c:pt idx="2190">
                  <c:v>3.66502850114039</c:v>
                </c:pt>
                <c:pt idx="2191">
                  <c:v>3.6647030906580502</c:v>
                </c:pt>
                <c:pt idx="2192">
                  <c:v>3.67599453281156</c:v>
                </c:pt>
                <c:pt idx="2193">
                  <c:v>3.6744289363344498</c:v>
                </c:pt>
                <c:pt idx="2194">
                  <c:v>3.66726081004014</c:v>
                </c:pt>
                <c:pt idx="2195">
                  <c:v>3.6640372739633</c:v>
                </c:pt>
                <c:pt idx="2196">
                  <c:v>3.6354563931160802</c:v>
                </c:pt>
                <c:pt idx="2197">
                  <c:v>3.63768278563278</c:v>
                </c:pt>
                <c:pt idx="2198">
                  <c:v>3.6547054792086402</c:v>
                </c:pt>
                <c:pt idx="2199">
                  <c:v>3.6622552972526501</c:v>
                </c:pt>
                <c:pt idx="2200">
                  <c:v>3.6741171235244798</c:v>
                </c:pt>
                <c:pt idx="2201">
                  <c:v>3.6766069129155801</c:v>
                </c:pt>
                <c:pt idx="2202">
                  <c:v>3.6805342538862198</c:v>
                </c:pt>
                <c:pt idx="2203">
                  <c:v>3.67745328477795</c:v>
                </c:pt>
                <c:pt idx="2204">
                  <c:v>3.6888153263266399</c:v>
                </c:pt>
                <c:pt idx="2205">
                  <c:v>3.6927648470793901</c:v>
                </c:pt>
                <c:pt idx="2206">
                  <c:v>3.6896008821629902</c:v>
                </c:pt>
                <c:pt idx="2207">
                  <c:v>3.6869204065121499</c:v>
                </c:pt>
                <c:pt idx="2208">
                  <c:v>3.6949057960889999</c:v>
                </c:pt>
                <c:pt idx="2209">
                  <c:v>3.6955911516475899</c:v>
                </c:pt>
                <c:pt idx="2210">
                  <c:v>3.6977083492326899</c:v>
                </c:pt>
                <c:pt idx="2211">
                  <c:v>3.6968158434896599</c:v>
                </c:pt>
                <c:pt idx="2212">
                  <c:v>3.70125561451166</c:v>
                </c:pt>
                <c:pt idx="2213">
                  <c:v>3.6988969856740002</c:v>
                </c:pt>
                <c:pt idx="2214">
                  <c:v>3.69141544000425</c:v>
                </c:pt>
                <c:pt idx="2215">
                  <c:v>3.6958450909448799</c:v>
                </c:pt>
                <c:pt idx="2216">
                  <c:v>3.6779368848725298</c:v>
                </c:pt>
                <c:pt idx="2217">
                  <c:v>3.6771441413207402</c:v>
                </c:pt>
                <c:pt idx="2218">
                  <c:v>3.6680421248730801</c:v>
                </c:pt>
                <c:pt idx="2219">
                  <c:v>3.6706508959585902</c:v>
                </c:pt>
                <c:pt idx="2220">
                  <c:v>3.7036542458088202</c:v>
                </c:pt>
                <c:pt idx="2221">
                  <c:v>3.7097810831914502</c:v>
                </c:pt>
                <c:pt idx="2222">
                  <c:v>3.7128333301520202</c:v>
                </c:pt>
                <c:pt idx="2223">
                  <c:v>3.7152679789972498</c:v>
                </c:pt>
                <c:pt idx="2224">
                  <c:v>3.7012994122238201</c:v>
                </c:pt>
                <c:pt idx="2225">
                  <c:v>3.7056372239452902</c:v>
                </c:pt>
                <c:pt idx="2226">
                  <c:v>3.7073253923140799</c:v>
                </c:pt>
                <c:pt idx="2227">
                  <c:v>3.6979070205114302</c:v>
                </c:pt>
                <c:pt idx="2228">
                  <c:v>3.6904011125025402</c:v>
                </c:pt>
                <c:pt idx="2229">
                  <c:v>3.6868724584089101</c:v>
                </c:pt>
                <c:pt idx="2230">
                  <c:v>3.6899397725238301</c:v>
                </c:pt>
                <c:pt idx="2231">
                  <c:v>3.68746267950113</c:v>
                </c:pt>
                <c:pt idx="2232">
                  <c:v>3.6780570295925701</c:v>
                </c:pt>
                <c:pt idx="2233">
                  <c:v>3.6782958962971599</c:v>
                </c:pt>
                <c:pt idx="2234">
                  <c:v>3.69146453871064</c:v>
                </c:pt>
                <c:pt idx="2235">
                  <c:v>3.6930185252127501</c:v>
                </c:pt>
                <c:pt idx="2236">
                  <c:v>3.6930804211773598</c:v>
                </c:pt>
                <c:pt idx="2237">
                  <c:v>3.7078022912491</c:v>
                </c:pt>
                <c:pt idx="2238">
                  <c:v>3.7097265197712299</c:v>
                </c:pt>
                <c:pt idx="2239">
                  <c:v>3.7192042313396199</c:v>
                </c:pt>
                <c:pt idx="2240">
                  <c:v>3.7157314501593701</c:v>
                </c:pt>
                <c:pt idx="2241">
                  <c:v>3.7157779363544599</c:v>
                </c:pt>
                <c:pt idx="2242">
                  <c:v>3.6824847363403799</c:v>
                </c:pt>
                <c:pt idx="2243">
                  <c:v>3.6928436233225002</c:v>
                </c:pt>
                <c:pt idx="2244">
                  <c:v>3.68667343539297</c:v>
                </c:pt>
                <c:pt idx="2245">
                  <c:v>3.6660820408932699</c:v>
                </c:pt>
                <c:pt idx="2246">
                  <c:v>3.6718664985432299</c:v>
                </c:pt>
                <c:pt idx="2247">
                  <c:v>3.6811600038727499</c:v>
                </c:pt>
                <c:pt idx="2248">
                  <c:v>3.7013822083445702</c:v>
                </c:pt>
                <c:pt idx="2249">
                  <c:v>3.6993091214303502</c:v>
                </c:pt>
                <c:pt idx="2250">
                  <c:v>3.70452692196907</c:v>
                </c:pt>
                <c:pt idx="2251">
                  <c:v>3.69554273617047</c:v>
                </c:pt>
                <c:pt idx="2252">
                  <c:v>3.70145881773652</c:v>
                </c:pt>
                <c:pt idx="2253">
                  <c:v>3.7015442385712598</c:v>
                </c:pt>
                <c:pt idx="2254">
                  <c:v>3.7109434163582602</c:v>
                </c:pt>
                <c:pt idx="2255">
                  <c:v>3.7192906276247699</c:v>
                </c:pt>
                <c:pt idx="2256">
                  <c:v>3.7125933522273402</c:v>
                </c:pt>
                <c:pt idx="2257">
                  <c:v>3.7090130083094102</c:v>
                </c:pt>
                <c:pt idx="2258">
                  <c:v>3.70771491922451</c:v>
                </c:pt>
                <c:pt idx="2259">
                  <c:v>3.7042435971077801</c:v>
                </c:pt>
                <c:pt idx="2260">
                  <c:v>3.7014401491343101</c:v>
                </c:pt>
                <c:pt idx="2261">
                  <c:v>3.7073109225198801</c:v>
                </c:pt>
                <c:pt idx="2262">
                  <c:v>3.7096635835473402</c:v>
                </c:pt>
                <c:pt idx="2263">
                  <c:v>3.7000407465887899</c:v>
                </c:pt>
                <c:pt idx="2264">
                  <c:v>3.7254647704130202</c:v>
                </c:pt>
                <c:pt idx="2265">
                  <c:v>3.7388223202966602</c:v>
                </c:pt>
                <c:pt idx="2266">
                  <c:v>3.7354378462428302</c:v>
                </c:pt>
                <c:pt idx="2267">
                  <c:v>3.7449014177270401</c:v>
                </c:pt>
                <c:pt idx="2268">
                  <c:v>3.7471216564319101</c:v>
                </c:pt>
                <c:pt idx="2269">
                  <c:v>3.7451518893271301</c:v>
                </c:pt>
                <c:pt idx="2270">
                  <c:v>3.74719672389016</c:v>
                </c:pt>
                <c:pt idx="2271">
                  <c:v>3.75377251418863</c:v>
                </c:pt>
                <c:pt idx="2272">
                  <c:v>3.7278431974239101</c:v>
                </c:pt>
                <c:pt idx="2273">
                  <c:v>3.71395423767704</c:v>
                </c:pt>
                <c:pt idx="2274">
                  <c:v>3.7150819835438802</c:v>
                </c:pt>
                <c:pt idx="2275">
                  <c:v>3.7224096864244798</c:v>
                </c:pt>
                <c:pt idx="2276">
                  <c:v>3.7310471495588802</c:v>
                </c:pt>
                <c:pt idx="2277">
                  <c:v>3.7531661389954998</c:v>
                </c:pt>
                <c:pt idx="2278">
                  <c:v>3.7689845056305198</c:v>
                </c:pt>
                <c:pt idx="2279">
                  <c:v>3.7566394306558899</c:v>
                </c:pt>
                <c:pt idx="2280">
                  <c:v>3.7612094237046798</c:v>
                </c:pt>
                <c:pt idx="2281">
                  <c:v>3.7759377216890999</c:v>
                </c:pt>
                <c:pt idx="2282">
                  <c:v>3.76636882041932</c:v>
                </c:pt>
                <c:pt idx="2283">
                  <c:v>3.7656076448184299</c:v>
                </c:pt>
                <c:pt idx="2284">
                  <c:v>3.76237231126647</c:v>
                </c:pt>
                <c:pt idx="2285">
                  <c:v>3.7819054180366698</c:v>
                </c:pt>
                <c:pt idx="2286">
                  <c:v>3.7641767203474399</c:v>
                </c:pt>
                <c:pt idx="2287">
                  <c:v>3.72478169435372</c:v>
                </c:pt>
                <c:pt idx="2288">
                  <c:v>3.7434729390221002</c:v>
                </c:pt>
                <c:pt idx="2289">
                  <c:v>3.7452614023099802</c:v>
                </c:pt>
                <c:pt idx="2290">
                  <c:v>3.7070496500822601</c:v>
                </c:pt>
                <c:pt idx="2291">
                  <c:v>3.72181036993954</c:v>
                </c:pt>
                <c:pt idx="2292">
                  <c:v>3.7266558594507999</c:v>
                </c:pt>
                <c:pt idx="2293">
                  <c:v>3.7235022957219002</c:v>
                </c:pt>
                <c:pt idx="2294">
                  <c:v>3.7543155609186498</c:v>
                </c:pt>
                <c:pt idx="2295">
                  <c:v>3.7611115209985999</c:v>
                </c:pt>
                <c:pt idx="2296">
                  <c:v>3.7572794657039501</c:v>
                </c:pt>
                <c:pt idx="2297">
                  <c:v>3.75103343708175</c:v>
                </c:pt>
                <c:pt idx="2298">
                  <c:v>3.7562016422334898</c:v>
                </c:pt>
                <c:pt idx="2299">
                  <c:v>3.75456920859143</c:v>
                </c:pt>
                <c:pt idx="2300">
                  <c:v>3.7718331582583899</c:v>
                </c:pt>
                <c:pt idx="2301">
                  <c:v>3.7798347305300899</c:v>
                </c:pt>
                <c:pt idx="2302">
                  <c:v>3.76418904127567</c:v>
                </c:pt>
                <c:pt idx="2303">
                  <c:v>3.75342258168777</c:v>
                </c:pt>
                <c:pt idx="2304">
                  <c:v>3.7440641456422998</c:v>
                </c:pt>
                <c:pt idx="2305">
                  <c:v>3.7574156608922</c:v>
                </c:pt>
                <c:pt idx="2306">
                  <c:v>3.7764909356787402</c:v>
                </c:pt>
                <c:pt idx="2307">
                  <c:v>3.7749622830032599</c:v>
                </c:pt>
                <c:pt idx="2308">
                  <c:v>3.7945962660382899</c:v>
                </c:pt>
                <c:pt idx="2309">
                  <c:v>3.79192338784281</c:v>
                </c:pt>
                <c:pt idx="2310">
                  <c:v>3.8052929907301301</c:v>
                </c:pt>
                <c:pt idx="2311">
                  <c:v>3.8053407329926401</c:v>
                </c:pt>
                <c:pt idx="2312">
                  <c:v>3.7910427057721199</c:v>
                </c:pt>
                <c:pt idx="2313">
                  <c:v>3.8002714650688398</c:v>
                </c:pt>
                <c:pt idx="2314">
                  <c:v>3.7931792680171799</c:v>
                </c:pt>
                <c:pt idx="2315">
                  <c:v>3.7954950811244199</c:v>
                </c:pt>
                <c:pt idx="2316">
                  <c:v>3.7521282785851802</c:v>
                </c:pt>
                <c:pt idx="2317">
                  <c:v>3.7374240849799398</c:v>
                </c:pt>
                <c:pt idx="2318">
                  <c:v>3.7458637189636299</c:v>
                </c:pt>
                <c:pt idx="2319">
                  <c:v>3.7222897100151302</c:v>
                </c:pt>
                <c:pt idx="2320">
                  <c:v>3.69433440685013</c:v>
                </c:pt>
                <c:pt idx="2321">
                  <c:v>3.7076733089733001</c:v>
                </c:pt>
                <c:pt idx="2322">
                  <c:v>3.6627645514259499</c:v>
                </c:pt>
                <c:pt idx="2323">
                  <c:v>3.6572243995898899</c:v>
                </c:pt>
                <c:pt idx="2324">
                  <c:v>3.68769231363822</c:v>
                </c:pt>
                <c:pt idx="2325">
                  <c:v>3.6581864928674301</c:v>
                </c:pt>
                <c:pt idx="2326">
                  <c:v>3.6614284245767101</c:v>
                </c:pt>
                <c:pt idx="2327">
                  <c:v>3.66740957025312</c:v>
                </c:pt>
                <c:pt idx="2328">
                  <c:v>3.6825339456522199</c:v>
                </c:pt>
                <c:pt idx="2329">
                  <c:v>3.6641716459412601</c:v>
                </c:pt>
                <c:pt idx="2330">
                  <c:v>3.66789109446787</c:v>
                </c:pt>
                <c:pt idx="2331">
                  <c:v>3.70486310963134</c:v>
                </c:pt>
                <c:pt idx="2332">
                  <c:v>3.7111244333218099</c:v>
                </c:pt>
                <c:pt idx="2333">
                  <c:v>3.70919313891181</c:v>
                </c:pt>
                <c:pt idx="2334">
                  <c:v>3.70694004727194</c:v>
                </c:pt>
                <c:pt idx="2335">
                  <c:v>3.7071174951837902</c:v>
                </c:pt>
                <c:pt idx="2336">
                  <c:v>3.7311289037183299</c:v>
                </c:pt>
                <c:pt idx="2337">
                  <c:v>3.7256241046627698</c:v>
                </c:pt>
                <c:pt idx="2338">
                  <c:v>3.7275416863247601</c:v>
                </c:pt>
                <c:pt idx="2339">
                  <c:v>3.7185329157208602</c:v>
                </c:pt>
                <c:pt idx="2340">
                  <c:v>3.7143031034712899</c:v>
                </c:pt>
                <c:pt idx="2341">
                  <c:v>3.6848676201919699</c:v>
                </c:pt>
                <c:pt idx="2342">
                  <c:v>3.6796753704477001</c:v>
                </c:pt>
                <c:pt idx="2343">
                  <c:v>3.7374187773969498</c:v>
                </c:pt>
                <c:pt idx="2344">
                  <c:v>3.73277422271555</c:v>
                </c:pt>
                <c:pt idx="2345">
                  <c:v>3.72649626440103</c:v>
                </c:pt>
                <c:pt idx="2346">
                  <c:v>3.7368157318479001</c:v>
                </c:pt>
                <c:pt idx="2347">
                  <c:v>3.74518385670524</c:v>
                </c:pt>
                <c:pt idx="2348">
                  <c:v>3.73806303138864</c:v>
                </c:pt>
                <c:pt idx="2349">
                  <c:v>3.7515758464551099</c:v>
                </c:pt>
                <c:pt idx="2350">
                  <c:v>3.76334701796794</c:v>
                </c:pt>
                <c:pt idx="2351">
                  <c:v>3.7704104330190602</c:v>
                </c:pt>
                <c:pt idx="2352">
                  <c:v>3.7910461727020599</c:v>
                </c:pt>
                <c:pt idx="2353">
                  <c:v>3.8011414949198898</c:v>
                </c:pt>
                <c:pt idx="2354">
                  <c:v>3.80714412797645</c:v>
                </c:pt>
                <c:pt idx="2355">
                  <c:v>3.8047220361454301</c:v>
                </c:pt>
                <c:pt idx="2356">
                  <c:v>3.7974589152285998</c:v>
                </c:pt>
                <c:pt idx="2357">
                  <c:v>3.7976805653230201</c:v>
                </c:pt>
                <c:pt idx="2358">
                  <c:v>3.8008416846185402</c:v>
                </c:pt>
                <c:pt idx="2359">
                  <c:v>3.7992463858049401</c:v>
                </c:pt>
                <c:pt idx="2360">
                  <c:v>3.80537015393553</c:v>
                </c:pt>
                <c:pt idx="2361">
                  <c:v>3.7998333824369799</c:v>
                </c:pt>
                <c:pt idx="2362">
                  <c:v>3.81144052826938</c:v>
                </c:pt>
                <c:pt idx="2363">
                  <c:v>3.81012464564742</c:v>
                </c:pt>
                <c:pt idx="2364">
                  <c:v>3.8075868765439602</c:v>
                </c:pt>
                <c:pt idx="2365">
                  <c:v>3.8095822615930599</c:v>
                </c:pt>
                <c:pt idx="2366">
                  <c:v>3.8227176899658102</c:v>
                </c:pt>
                <c:pt idx="2367">
                  <c:v>3.8337853904245902</c:v>
                </c:pt>
                <c:pt idx="2368">
                  <c:v>3.8476807699976998</c:v>
                </c:pt>
                <c:pt idx="2369">
                  <c:v>3.8515112560465798</c:v>
                </c:pt>
                <c:pt idx="2370">
                  <c:v>3.8566446223338602</c:v>
                </c:pt>
                <c:pt idx="2371">
                  <c:v>3.85814299140501</c:v>
                </c:pt>
                <c:pt idx="2372">
                  <c:v>3.8407461335190001</c:v>
                </c:pt>
                <c:pt idx="2373">
                  <c:v>3.8496064312126501</c:v>
                </c:pt>
                <c:pt idx="2374">
                  <c:v>3.85907374387163</c:v>
                </c:pt>
                <c:pt idx="2375">
                  <c:v>3.8691419016841202</c:v>
                </c:pt>
                <c:pt idx="2376">
                  <c:v>3.8722697776437598</c:v>
                </c:pt>
                <c:pt idx="2377">
                  <c:v>3.89410309798548</c:v>
                </c:pt>
                <c:pt idx="2378">
                  <c:v>3.8922984623893502</c:v>
                </c:pt>
                <c:pt idx="2379">
                  <c:v>3.9050686994582202</c:v>
                </c:pt>
                <c:pt idx="2380">
                  <c:v>3.89908425750966</c:v>
                </c:pt>
                <c:pt idx="2381">
                  <c:v>3.9155072780641902</c:v>
                </c:pt>
                <c:pt idx="2382">
                  <c:v>3.9064082045180402</c:v>
                </c:pt>
                <c:pt idx="2383">
                  <c:v>3.9055938280213298</c:v>
                </c:pt>
                <c:pt idx="2384">
                  <c:v>3.8777827032075902</c:v>
                </c:pt>
                <c:pt idx="2385">
                  <c:v>3.8866555256724098</c:v>
                </c:pt>
                <c:pt idx="2386">
                  <c:v>3.8659158320657601</c:v>
                </c:pt>
                <c:pt idx="2387">
                  <c:v>3.8741863249753101</c:v>
                </c:pt>
                <c:pt idx="2388">
                  <c:v>3.8706629214303998</c:v>
                </c:pt>
                <c:pt idx="2389">
                  <c:v>3.8834913527312098</c:v>
                </c:pt>
                <c:pt idx="2390">
                  <c:v>3.8701091167619799</c:v>
                </c:pt>
                <c:pt idx="2391">
                  <c:v>3.8923356257889501</c:v>
                </c:pt>
                <c:pt idx="2392">
                  <c:v>3.91305343112943</c:v>
                </c:pt>
                <c:pt idx="2393">
                  <c:v>3.91924766944065</c:v>
                </c:pt>
                <c:pt idx="2394">
                  <c:v>3.9147247294170602</c:v>
                </c:pt>
                <c:pt idx="2395">
                  <c:v>3.9094589928976</c:v>
                </c:pt>
                <c:pt idx="2396">
                  <c:v>3.9308436056355101</c:v>
                </c:pt>
                <c:pt idx="2397">
                  <c:v>3.9293979044648601</c:v>
                </c:pt>
                <c:pt idx="2398">
                  <c:v>3.9265116616932398</c:v>
                </c:pt>
                <c:pt idx="2399">
                  <c:v>3.93723533833279</c:v>
                </c:pt>
                <c:pt idx="2400">
                  <c:v>3.9338986345937399</c:v>
                </c:pt>
                <c:pt idx="2401">
                  <c:v>3.93098958155006</c:v>
                </c:pt>
                <c:pt idx="2402">
                  <c:v>3.9341100818677601</c:v>
                </c:pt>
                <c:pt idx="2403">
                  <c:v>3.9400075403950998</c:v>
                </c:pt>
                <c:pt idx="2404">
                  <c:v>3.9371633638622199</c:v>
                </c:pt>
                <c:pt idx="2405">
                  <c:v>3.95200164998597</c:v>
                </c:pt>
                <c:pt idx="2406">
                  <c:v>3.84890965436507</c:v>
                </c:pt>
                <c:pt idx="2407">
                  <c:v>3.8226297247722298</c:v>
                </c:pt>
                <c:pt idx="2408">
                  <c:v>3.79621385833252</c:v>
                </c:pt>
                <c:pt idx="2409">
                  <c:v>3.80487192915324</c:v>
                </c:pt>
                <c:pt idx="2410">
                  <c:v>3.8071392670889699</c:v>
                </c:pt>
                <c:pt idx="2411">
                  <c:v>3.8318139805489402</c:v>
                </c:pt>
                <c:pt idx="2412">
                  <c:v>3.8284038873600799</c:v>
                </c:pt>
                <c:pt idx="2413">
                  <c:v>3.85986736916868</c:v>
                </c:pt>
                <c:pt idx="2414">
                  <c:v>3.8592314783133199</c:v>
                </c:pt>
                <c:pt idx="2415">
                  <c:v>3.8616371071563198</c:v>
                </c:pt>
                <c:pt idx="2416">
                  <c:v>3.8594892495863</c:v>
                </c:pt>
                <c:pt idx="2417">
                  <c:v>3.8532803265808901</c:v>
                </c:pt>
                <c:pt idx="2418">
                  <c:v>3.8499441837633399</c:v>
                </c:pt>
                <c:pt idx="2419">
                  <c:v>3.8561334893863899</c:v>
                </c:pt>
                <c:pt idx="2420">
                  <c:v>3.8422254474374902</c:v>
                </c:pt>
                <c:pt idx="2421">
                  <c:v>3.8351952245663701</c:v>
                </c:pt>
                <c:pt idx="2422">
                  <c:v>3.8315377666624899</c:v>
                </c:pt>
                <c:pt idx="2423">
                  <c:v>3.8303159178506498</c:v>
                </c:pt>
                <c:pt idx="2424">
                  <c:v>3.8369871134654598</c:v>
                </c:pt>
                <c:pt idx="2425">
                  <c:v>3.84602167908124</c:v>
                </c:pt>
                <c:pt idx="2426">
                  <c:v>3.8464911445931498</c:v>
                </c:pt>
                <c:pt idx="2427">
                  <c:v>3.8577436529712998</c:v>
                </c:pt>
                <c:pt idx="2428">
                  <c:v>3.8693712814607499</c:v>
                </c:pt>
                <c:pt idx="2429">
                  <c:v>3.8693523352794501</c:v>
                </c:pt>
                <c:pt idx="2430">
                  <c:v>3.87459272781819</c:v>
                </c:pt>
                <c:pt idx="2431">
                  <c:v>3.87992022707826</c:v>
                </c:pt>
                <c:pt idx="2432">
                  <c:v>3.87457098037734</c:v>
                </c:pt>
                <c:pt idx="2433">
                  <c:v>3.8660559029122799</c:v>
                </c:pt>
                <c:pt idx="2434">
                  <c:v>3.8424574711630699</c:v>
                </c:pt>
                <c:pt idx="2435">
                  <c:v>3.8218387053754301</c:v>
                </c:pt>
                <c:pt idx="2436">
                  <c:v>3.8274956098300001</c:v>
                </c:pt>
                <c:pt idx="2437">
                  <c:v>3.8355499338082102</c:v>
                </c:pt>
                <c:pt idx="2438">
                  <c:v>3.8434471206769798</c:v>
                </c:pt>
                <c:pt idx="2439">
                  <c:v>3.8294228913350801</c:v>
                </c:pt>
                <c:pt idx="2440">
                  <c:v>3.82889117317692</c:v>
                </c:pt>
                <c:pt idx="2441">
                  <c:v>3.8321262400398202</c:v>
                </c:pt>
                <c:pt idx="2442">
                  <c:v>3.8119810109597498</c:v>
                </c:pt>
                <c:pt idx="2443">
                  <c:v>3.81748772223178</c:v>
                </c:pt>
                <c:pt idx="2444">
                  <c:v>3.8188799116633101</c:v>
                </c:pt>
                <c:pt idx="2445">
                  <c:v>3.8337942476228601</c:v>
                </c:pt>
                <c:pt idx="2446">
                  <c:v>3.8190621565470302</c:v>
                </c:pt>
                <c:pt idx="2447">
                  <c:v>3.8288018801036898</c:v>
                </c:pt>
                <c:pt idx="2448">
                  <c:v>3.8370233306027299</c:v>
                </c:pt>
                <c:pt idx="2449">
                  <c:v>3.8393405771881999</c:v>
                </c:pt>
                <c:pt idx="2450">
                  <c:v>3.8474542596641701</c:v>
                </c:pt>
                <c:pt idx="2451">
                  <c:v>3.8337215947993299</c:v>
                </c:pt>
                <c:pt idx="2452">
                  <c:v>3.8202923455126201</c:v>
                </c:pt>
                <c:pt idx="2453">
                  <c:v>3.80058364216546</c:v>
                </c:pt>
                <c:pt idx="2454">
                  <c:v>3.8147003484285902</c:v>
                </c:pt>
                <c:pt idx="2455">
                  <c:v>3.7886025134313299</c:v>
                </c:pt>
                <c:pt idx="2456">
                  <c:v>3.7787495877253399</c:v>
                </c:pt>
                <c:pt idx="2457">
                  <c:v>3.7632190929655298</c:v>
                </c:pt>
                <c:pt idx="2458">
                  <c:v>3.7630271703008402</c:v>
                </c:pt>
                <c:pt idx="2459">
                  <c:v>3.7171299783710401</c:v>
                </c:pt>
                <c:pt idx="2460">
                  <c:v>3.7139456191914402</c:v>
                </c:pt>
                <c:pt idx="2461">
                  <c:v>3.7313229737963698</c:v>
                </c:pt>
                <c:pt idx="2462">
                  <c:v>3.7298835072446401</c:v>
                </c:pt>
                <c:pt idx="2463">
                  <c:v>3.7682294821435698</c:v>
                </c:pt>
                <c:pt idx="2464">
                  <c:v>3.76780178166727</c:v>
                </c:pt>
                <c:pt idx="2465">
                  <c:v>3.7411016548289799</c:v>
                </c:pt>
                <c:pt idx="2466">
                  <c:v>3.7257567699709599</c:v>
                </c:pt>
                <c:pt idx="2467">
                  <c:v>3.7280622766020501</c:v>
                </c:pt>
                <c:pt idx="2468">
                  <c:v>3.72534923468407</c:v>
                </c:pt>
                <c:pt idx="2469">
                  <c:v>3.6708010223550001</c:v>
                </c:pt>
                <c:pt idx="2470">
                  <c:v>3.7068361631380502</c:v>
                </c:pt>
                <c:pt idx="2471">
                  <c:v>3.6794952295401999</c:v>
                </c:pt>
                <c:pt idx="2472">
                  <c:v>3.65957588506217</c:v>
                </c:pt>
                <c:pt idx="2473">
                  <c:v>3.6863663446256099</c:v>
                </c:pt>
                <c:pt idx="2474">
                  <c:v>3.7204337575428399</c:v>
                </c:pt>
                <c:pt idx="2475">
                  <c:v>3.7359261639236698</c:v>
                </c:pt>
                <c:pt idx="2476">
                  <c:v>3.7331946299163401</c:v>
                </c:pt>
                <c:pt idx="2477">
                  <c:v>3.7227967400300002</c:v>
                </c:pt>
                <c:pt idx="2478">
                  <c:v>3.72692070259159</c:v>
                </c:pt>
                <c:pt idx="2479">
                  <c:v>3.7550921555466701</c:v>
                </c:pt>
                <c:pt idx="2480">
                  <c:v>3.7368403111639101</c:v>
                </c:pt>
                <c:pt idx="2481">
                  <c:v>3.7122593881929902</c:v>
                </c:pt>
                <c:pt idx="2482">
                  <c:v>3.6808957903761401</c:v>
                </c:pt>
                <c:pt idx="2483">
                  <c:v>3.68323573756975</c:v>
                </c:pt>
                <c:pt idx="2484">
                  <c:v>3.6953806026341001</c:v>
                </c:pt>
                <c:pt idx="2485">
                  <c:v>3.6826755846308199</c:v>
                </c:pt>
                <c:pt idx="2486">
                  <c:v>3.6244272201441001</c:v>
                </c:pt>
                <c:pt idx="2487">
                  <c:v>3.6194466953184898</c:v>
                </c:pt>
                <c:pt idx="2488">
                  <c:v>3.6378623513092201</c:v>
                </c:pt>
                <c:pt idx="2489">
                  <c:v>3.63267484352449</c:v>
                </c:pt>
                <c:pt idx="2490">
                  <c:v>3.6629413533805599</c:v>
                </c:pt>
                <c:pt idx="2491">
                  <c:v>3.6505140020400701</c:v>
                </c:pt>
                <c:pt idx="2492">
                  <c:v>3.67912980273432</c:v>
                </c:pt>
                <c:pt idx="2493">
                  <c:v>3.6862150781272098</c:v>
                </c:pt>
                <c:pt idx="2494">
                  <c:v>3.6962777450842901</c:v>
                </c:pt>
                <c:pt idx="2495">
                  <c:v>3.7104975949782499</c:v>
                </c:pt>
                <c:pt idx="2496">
                  <c:v>3.6758370272734</c:v>
                </c:pt>
                <c:pt idx="2497">
                  <c:v>3.6887419081203801</c:v>
                </c:pt>
                <c:pt idx="2498">
                  <c:v>3.6654246509670401</c:v>
                </c:pt>
                <c:pt idx="2499">
                  <c:v>3.6855266324802001</c:v>
                </c:pt>
                <c:pt idx="2500">
                  <c:v>3.6855463335302998</c:v>
                </c:pt>
                <c:pt idx="2501">
                  <c:v>3.7020841961265201</c:v>
                </c:pt>
                <c:pt idx="2502">
                  <c:v>3.6965453213557899</c:v>
                </c:pt>
                <c:pt idx="2503">
                  <c:v>3.6847118361301598</c:v>
                </c:pt>
                <c:pt idx="2504">
                  <c:v>3.64608440383161</c:v>
                </c:pt>
                <c:pt idx="2505">
                  <c:v>3.6575109157843202</c:v>
                </c:pt>
                <c:pt idx="2506">
                  <c:v>3.61474288825899</c:v>
                </c:pt>
                <c:pt idx="2507">
                  <c:v>3.5923270001300001</c:v>
                </c:pt>
                <c:pt idx="2508">
                  <c:v>3.5373469030012399</c:v>
                </c:pt>
                <c:pt idx="2509">
                  <c:v>3.5273594908597401</c:v>
                </c:pt>
                <c:pt idx="2510">
                  <c:v>3.5995235543999899</c:v>
                </c:pt>
                <c:pt idx="2511">
                  <c:v>3.6065494090126999</c:v>
                </c:pt>
                <c:pt idx="2512">
                  <c:v>3.6057862663332201</c:v>
                </c:pt>
                <c:pt idx="2513">
                  <c:v>3.6050970789744801</c:v>
                </c:pt>
                <c:pt idx="2514">
                  <c:v>3.6243123128116901</c:v>
                </c:pt>
                <c:pt idx="2515">
                  <c:v>3.5930732965109602</c:v>
                </c:pt>
                <c:pt idx="2516">
                  <c:v>3.6450553285542302</c:v>
                </c:pt>
                <c:pt idx="2517">
                  <c:v>3.6668043235799201</c:v>
                </c:pt>
                <c:pt idx="2518">
                  <c:v>3.6890823343419501</c:v>
                </c:pt>
                <c:pt idx="2519">
                  <c:v>3.7004411837888598</c:v>
                </c:pt>
                <c:pt idx="2520">
                  <c:v>3.7020793291862502</c:v>
                </c:pt>
                <c:pt idx="2521">
                  <c:v>3.70179243438321</c:v>
                </c:pt>
                <c:pt idx="2522">
                  <c:v>3.7019497129737302</c:v>
                </c:pt>
                <c:pt idx="2523">
                  <c:v>3.7234999741810899</c:v>
                </c:pt>
                <c:pt idx="2524">
                  <c:v>3.7193897230339399</c:v>
                </c:pt>
                <c:pt idx="2525">
                  <c:v>3.7271384724323302</c:v>
                </c:pt>
                <c:pt idx="2526">
                  <c:v>3.7404918665247302</c:v>
                </c:pt>
                <c:pt idx="2527">
                  <c:v>3.7165534608937598</c:v>
                </c:pt>
                <c:pt idx="2528">
                  <c:v>3.7028787687025502</c:v>
                </c:pt>
                <c:pt idx="2529">
                  <c:v>3.7155582557061901</c:v>
                </c:pt>
                <c:pt idx="2530">
                  <c:v>3.7392321208439498</c:v>
                </c:pt>
                <c:pt idx="2531">
                  <c:v>3.7286758277316299</c:v>
                </c:pt>
                <c:pt idx="2532">
                  <c:v>3.7113143302284399</c:v>
                </c:pt>
                <c:pt idx="2533">
                  <c:v>3.7410281388484501</c:v>
                </c:pt>
                <c:pt idx="2534">
                  <c:v>3.7998507765254099</c:v>
                </c:pt>
                <c:pt idx="2535">
                  <c:v>3.80012182317554</c:v>
                </c:pt>
                <c:pt idx="2536">
                  <c:v>3.8154769275203502</c:v>
                </c:pt>
                <c:pt idx="2537">
                  <c:v>3.8257047326015399</c:v>
                </c:pt>
                <c:pt idx="2538">
                  <c:v>3.8242739079952099</c:v>
                </c:pt>
                <c:pt idx="2539">
                  <c:v>3.80278946011209</c:v>
                </c:pt>
                <c:pt idx="2540">
                  <c:v>3.8118306305794398</c:v>
                </c:pt>
                <c:pt idx="2541">
                  <c:v>3.8135778538667902</c:v>
                </c:pt>
                <c:pt idx="2542">
                  <c:v>3.8226562208480099</c:v>
                </c:pt>
                <c:pt idx="2543">
                  <c:v>3.8149893716143901</c:v>
                </c:pt>
                <c:pt idx="2544">
                  <c:v>3.81851446027762</c:v>
                </c:pt>
                <c:pt idx="2545">
                  <c:v>3.8189393527095201</c:v>
                </c:pt>
                <c:pt idx="2546">
                  <c:v>3.8194777450913802</c:v>
                </c:pt>
                <c:pt idx="2547">
                  <c:v>3.8163432949285201</c:v>
                </c:pt>
                <c:pt idx="2548">
                  <c:v>3.8043122604641502</c:v>
                </c:pt>
                <c:pt idx="2549">
                  <c:v>3.8232229116919498</c:v>
                </c:pt>
                <c:pt idx="2550">
                  <c:v>3.8373240595085498</c:v>
                </c:pt>
                <c:pt idx="2551">
                  <c:v>3.8354950734670301</c:v>
                </c:pt>
                <c:pt idx="2552">
                  <c:v>3.8368162682021598</c:v>
                </c:pt>
                <c:pt idx="2553">
                  <c:v>3.8322860854077501</c:v>
                </c:pt>
                <c:pt idx="2554">
                  <c:v>3.8407922540368902</c:v>
                </c:pt>
                <c:pt idx="2555">
                  <c:v>3.84386614287174</c:v>
                </c:pt>
                <c:pt idx="2556">
                  <c:v>3.8545373125785498</c:v>
                </c:pt>
                <c:pt idx="2557">
                  <c:v>3.8459965498336599</c:v>
                </c:pt>
                <c:pt idx="2558">
                  <c:v>3.83441897698735</c:v>
                </c:pt>
                <c:pt idx="2559">
                  <c:v>3.8374643711532199</c:v>
                </c:pt>
                <c:pt idx="2560">
                  <c:v>3.8579973076336702</c:v>
                </c:pt>
                <c:pt idx="2561">
                  <c:v>3.8596285227760898</c:v>
                </c:pt>
                <c:pt idx="2562">
                  <c:v>3.8683290531559602</c:v>
                </c:pt>
                <c:pt idx="2563">
                  <c:v>3.8638835928449899</c:v>
                </c:pt>
                <c:pt idx="2564">
                  <c:v>3.8582200175032901</c:v>
                </c:pt>
                <c:pt idx="2565">
                  <c:v>3.8444467672745102</c:v>
                </c:pt>
                <c:pt idx="2566">
                  <c:v>3.8479305931985301</c:v>
                </c:pt>
                <c:pt idx="2567">
                  <c:v>3.85849467563227</c:v>
                </c:pt>
                <c:pt idx="2568">
                  <c:v>3.8701845409008602</c:v>
                </c:pt>
                <c:pt idx="2569">
                  <c:v>3.84213796435882</c:v>
                </c:pt>
                <c:pt idx="2570">
                  <c:v>3.8466508331628302</c:v>
                </c:pt>
                <c:pt idx="2571">
                  <c:v>3.85605276774454</c:v>
                </c:pt>
                <c:pt idx="2572">
                  <c:v>3.8424759396229602</c:v>
                </c:pt>
                <c:pt idx="2573">
                  <c:v>3.84739851204976</c:v>
                </c:pt>
                <c:pt idx="2574">
                  <c:v>3.8575060775368302</c:v>
                </c:pt>
                <c:pt idx="2575">
                  <c:v>3.8639900364003599</c:v>
                </c:pt>
                <c:pt idx="2576">
                  <c:v>3.88085663234284</c:v>
                </c:pt>
                <c:pt idx="2577">
                  <c:v>3.8833787409179599</c:v>
                </c:pt>
                <c:pt idx="2578">
                  <c:v>3.8825431782104101</c:v>
                </c:pt>
                <c:pt idx="2579">
                  <c:v>3.8879961142868802</c:v>
                </c:pt>
                <c:pt idx="2580">
                  <c:v>3.8854732300460699</c:v>
                </c:pt>
                <c:pt idx="2581">
                  <c:v>3.8879660740555999</c:v>
                </c:pt>
                <c:pt idx="2582">
                  <c:v>3.8941193644139802</c:v>
                </c:pt>
                <c:pt idx="2583">
                  <c:v>3.8912302844781501</c:v>
                </c:pt>
                <c:pt idx="2584">
                  <c:v>3.8930750683649298</c:v>
                </c:pt>
                <c:pt idx="2585">
                  <c:v>3.89184627419655</c:v>
                </c:pt>
                <c:pt idx="2586">
                  <c:v>3.8890498259014499</c:v>
                </c:pt>
                <c:pt idx="2587">
                  <c:v>3.87840945202236</c:v>
                </c:pt>
                <c:pt idx="2588">
                  <c:v>3.8752967466928898</c:v>
                </c:pt>
                <c:pt idx="2589">
                  <c:v>3.88707910967242</c:v>
                </c:pt>
                <c:pt idx="2590">
                  <c:v>3.9066682983875198</c:v>
                </c:pt>
                <c:pt idx="2591">
                  <c:v>3.90093733327706</c:v>
                </c:pt>
                <c:pt idx="2592">
                  <c:v>3.9297163035851601</c:v>
                </c:pt>
                <c:pt idx="2593">
                  <c:v>3.9342994294012499</c:v>
                </c:pt>
                <c:pt idx="2594">
                  <c:v>3.9477453688297102</c:v>
                </c:pt>
                <c:pt idx="2595">
                  <c:v>3.94195229610914</c:v>
                </c:pt>
                <c:pt idx="2596">
                  <c:v>3.93617324378901</c:v>
                </c:pt>
                <c:pt idx="2597">
                  <c:v>3.9327766424564001</c:v>
                </c:pt>
                <c:pt idx="2598">
                  <c:v>3.94969391227569</c:v>
                </c:pt>
                <c:pt idx="2599">
                  <c:v>3.9502508769265701</c:v>
                </c:pt>
                <c:pt idx="2600">
                  <c:v>3.9257610893403401</c:v>
                </c:pt>
                <c:pt idx="2601">
                  <c:v>3.9243852985667602</c:v>
                </c:pt>
                <c:pt idx="2602">
                  <c:v>3.9221034768769201</c:v>
                </c:pt>
                <c:pt idx="2603">
                  <c:v>3.9233502979428301</c:v>
                </c:pt>
                <c:pt idx="2604">
                  <c:v>3.8776109004078099</c:v>
                </c:pt>
                <c:pt idx="2605">
                  <c:v>3.8941149384911702</c:v>
                </c:pt>
                <c:pt idx="2606">
                  <c:v>3.9150153040517202</c:v>
                </c:pt>
                <c:pt idx="2607">
                  <c:v>3.9294001924668902</c:v>
                </c:pt>
                <c:pt idx="2608">
                  <c:v>3.9169621657706402</c:v>
                </c:pt>
                <c:pt idx="2609">
                  <c:v>3.9043827162078699</c:v>
                </c:pt>
                <c:pt idx="2610">
                  <c:v>3.9176400085601899</c:v>
                </c:pt>
                <c:pt idx="2611">
                  <c:v>3.91605638754374</c:v>
                </c:pt>
                <c:pt idx="2612">
                  <c:v>3.8936093072579898</c:v>
                </c:pt>
                <c:pt idx="2613">
                  <c:v>3.9005980329887802</c:v>
                </c:pt>
                <c:pt idx="2614">
                  <c:v>3.90786552835847</c:v>
                </c:pt>
                <c:pt idx="2615">
                  <c:v>3.8942708493203702</c:v>
                </c:pt>
                <c:pt idx="2616">
                  <c:v>3.8983266876106901</c:v>
                </c:pt>
                <c:pt idx="2617">
                  <c:v>3.8806466365690402</c:v>
                </c:pt>
                <c:pt idx="2618">
                  <c:v>3.84046247599677</c:v>
                </c:pt>
                <c:pt idx="2619">
                  <c:v>3.8681271016132901</c:v>
                </c:pt>
                <c:pt idx="2620">
                  <c:v>3.87609174389811</c:v>
                </c:pt>
                <c:pt idx="2621">
                  <c:v>3.8759369410225002</c:v>
                </c:pt>
                <c:pt idx="2622">
                  <c:v>3.90135367958377</c:v>
                </c:pt>
                <c:pt idx="2623">
                  <c:v>3.9099949148206101</c:v>
                </c:pt>
                <c:pt idx="2624">
                  <c:v>3.9078865050073501</c:v>
                </c:pt>
                <c:pt idx="2625">
                  <c:v>3.90843464163218</c:v>
                </c:pt>
                <c:pt idx="2626">
                  <c:v>3.9231328485702202</c:v>
                </c:pt>
                <c:pt idx="2627">
                  <c:v>3.9238187025015399</c:v>
                </c:pt>
                <c:pt idx="2628">
                  <c:v>3.94711558609387</c:v>
                </c:pt>
                <c:pt idx="2629">
                  <c:v>3.9530609648524999</c:v>
                </c:pt>
                <c:pt idx="2630">
                  <c:v>3.9564409606493198</c:v>
                </c:pt>
                <c:pt idx="2631">
                  <c:v>3.9587886040473301</c:v>
                </c:pt>
                <c:pt idx="2632">
                  <c:v>3.9560831183628098</c:v>
                </c:pt>
                <c:pt idx="2633">
                  <c:v>3.94629962377233</c:v>
                </c:pt>
                <c:pt idx="2634">
                  <c:v>3.9282997881978399</c:v>
                </c:pt>
                <c:pt idx="2635">
                  <c:v>3.9248521419569302</c:v>
                </c:pt>
                <c:pt idx="2636">
                  <c:v>3.9422886032804301</c:v>
                </c:pt>
                <c:pt idx="2637">
                  <c:v>3.9574462789489</c:v>
                </c:pt>
                <c:pt idx="2638">
                  <c:v>3.9563416319756302</c:v>
                </c:pt>
                <c:pt idx="2639">
                  <c:v>3.9589539340838198</c:v>
                </c:pt>
                <c:pt idx="2640">
                  <c:v>3.9716649660259602</c:v>
                </c:pt>
                <c:pt idx="2641">
                  <c:v>3.9709816885596401</c:v>
                </c:pt>
                <c:pt idx="2642">
                  <c:v>3.9654524113847098</c:v>
                </c:pt>
                <c:pt idx="2643">
                  <c:v>3.9802376104227499</c:v>
                </c:pt>
                <c:pt idx="2644">
                  <c:v>3.9892680670648799</c:v>
                </c:pt>
                <c:pt idx="2645">
                  <c:v>3.98663193201955</c:v>
                </c:pt>
                <c:pt idx="2646">
                  <c:v>3.9956424957628398</c:v>
                </c:pt>
                <c:pt idx="2647">
                  <c:v>3.9973781342123198</c:v>
                </c:pt>
                <c:pt idx="2648">
                  <c:v>3.9909053744079399</c:v>
                </c:pt>
                <c:pt idx="2649">
                  <c:v>3.9864265953517801</c:v>
                </c:pt>
                <c:pt idx="2650">
                  <c:v>3.9847876626758301</c:v>
                </c:pt>
                <c:pt idx="2651">
                  <c:v>3.9759261479485</c:v>
                </c:pt>
                <c:pt idx="2652">
                  <c:v>3.9883929231084099</c:v>
                </c:pt>
                <c:pt idx="2653">
                  <c:v>3.9872173979037102</c:v>
                </c:pt>
                <c:pt idx="2654">
                  <c:v>4.0033534934889099</c:v>
                </c:pt>
                <c:pt idx="2655">
                  <c:v>3.9904345480198198</c:v>
                </c:pt>
                <c:pt idx="2656">
                  <c:v>4.0002971070556796</c:v>
                </c:pt>
                <c:pt idx="2657">
                  <c:v>3.9822294866573098</c:v>
                </c:pt>
                <c:pt idx="2658">
                  <c:v>3.9824450995296199</c:v>
                </c:pt>
                <c:pt idx="2659">
                  <c:v>3.9686293142054301</c:v>
                </c:pt>
                <c:pt idx="2660">
                  <c:v>3.9594790811603802</c:v>
                </c:pt>
                <c:pt idx="2661">
                  <c:v>3.9418236121188301</c:v>
                </c:pt>
                <c:pt idx="2662">
                  <c:v>3.9031008665895</c:v>
                </c:pt>
                <c:pt idx="2663">
                  <c:v>3.9129953103954298</c:v>
                </c:pt>
                <c:pt idx="2664">
                  <c:v>3.9160228348733801</c:v>
                </c:pt>
                <c:pt idx="2665">
                  <c:v>3.9455513067591599</c:v>
                </c:pt>
                <c:pt idx="2666">
                  <c:v>3.9301473770142801</c:v>
                </c:pt>
                <c:pt idx="2667">
                  <c:v>3.91277146964309</c:v>
                </c:pt>
                <c:pt idx="2668">
                  <c:v>3.92651507868139</c:v>
                </c:pt>
                <c:pt idx="2669">
                  <c:v>3.8831594480501699</c:v>
                </c:pt>
                <c:pt idx="2670">
                  <c:v>3.8836301329971699</c:v>
                </c:pt>
                <c:pt idx="2671">
                  <c:v>3.89869467378402</c:v>
                </c:pt>
                <c:pt idx="2672">
                  <c:v>3.9099088847232202</c:v>
                </c:pt>
                <c:pt idx="2673">
                  <c:v>3.9074850357136599</c:v>
                </c:pt>
                <c:pt idx="2674">
                  <c:v>3.9156559475692001</c:v>
                </c:pt>
                <c:pt idx="2675">
                  <c:v>3.9070100041229701</c:v>
                </c:pt>
                <c:pt idx="2676">
                  <c:v>3.88213867830749</c:v>
                </c:pt>
                <c:pt idx="2677">
                  <c:v>3.8952007050594699</c:v>
                </c:pt>
                <c:pt idx="2678">
                  <c:v>3.8916215643400598</c:v>
                </c:pt>
                <c:pt idx="2679">
                  <c:v>3.89355838033139</c:v>
                </c:pt>
                <c:pt idx="2680">
                  <c:v>3.9121955324398798</c:v>
                </c:pt>
                <c:pt idx="2681">
                  <c:v>3.90966012782564</c:v>
                </c:pt>
                <c:pt idx="2682">
                  <c:v>3.8923472259657199</c:v>
                </c:pt>
                <c:pt idx="2683">
                  <c:v>3.91250943200555</c:v>
                </c:pt>
                <c:pt idx="2684">
                  <c:v>3.9263106429982702</c:v>
                </c:pt>
                <c:pt idx="2685">
                  <c:v>3.9110828245441298</c:v>
                </c:pt>
                <c:pt idx="2686">
                  <c:v>3.90343742464065</c:v>
                </c:pt>
                <c:pt idx="2687">
                  <c:v>3.9031618614429702</c:v>
                </c:pt>
                <c:pt idx="2688">
                  <c:v>3.9156271964819398</c:v>
                </c:pt>
                <c:pt idx="2689">
                  <c:v>3.9125052279802501</c:v>
                </c:pt>
                <c:pt idx="2690">
                  <c:v>3.9073952514037602</c:v>
                </c:pt>
                <c:pt idx="2691">
                  <c:v>3.9132995162101398</c:v>
                </c:pt>
                <c:pt idx="2692">
                  <c:v>3.9223567573014901</c:v>
                </c:pt>
                <c:pt idx="2693">
                  <c:v>3.91822620555594</c:v>
                </c:pt>
                <c:pt idx="2694">
                  <c:v>3.92097482868403</c:v>
                </c:pt>
                <c:pt idx="2695">
                  <c:v>3.9176956093116999</c:v>
                </c:pt>
                <c:pt idx="2696">
                  <c:v>3.9085925015730401</c:v>
                </c:pt>
                <c:pt idx="2697">
                  <c:v>3.8772964380558399</c:v>
                </c:pt>
                <c:pt idx="2698">
                  <c:v>3.8819521760652802</c:v>
                </c:pt>
                <c:pt idx="2699">
                  <c:v>3.8673214432032799</c:v>
                </c:pt>
                <c:pt idx="2700">
                  <c:v>3.8460170447410702</c:v>
                </c:pt>
                <c:pt idx="2701">
                  <c:v>3.8514996072660899</c:v>
                </c:pt>
                <c:pt idx="2702">
                  <c:v>3.83456612687133</c:v>
                </c:pt>
                <c:pt idx="2703">
                  <c:v>3.8245047128552998</c:v>
                </c:pt>
                <c:pt idx="2704">
                  <c:v>3.8500995406350502</c:v>
                </c:pt>
                <c:pt idx="2705">
                  <c:v>3.8590365452909601</c:v>
                </c:pt>
                <c:pt idx="2706">
                  <c:v>3.8615114048299701</c:v>
                </c:pt>
                <c:pt idx="2707">
                  <c:v>3.84123610104727</c:v>
                </c:pt>
                <c:pt idx="2708">
                  <c:v>3.8486854033209199</c:v>
                </c:pt>
                <c:pt idx="2709">
                  <c:v>3.84770313394699</c:v>
                </c:pt>
                <c:pt idx="2710">
                  <c:v>3.8666109062181402</c:v>
                </c:pt>
                <c:pt idx="2711">
                  <c:v>3.8626368470724999</c:v>
                </c:pt>
                <c:pt idx="2712">
                  <c:v>3.8862305031529401</c:v>
                </c:pt>
                <c:pt idx="2713">
                  <c:v>3.8786863709575501</c:v>
                </c:pt>
                <c:pt idx="2714">
                  <c:v>3.8862845745564498</c:v>
                </c:pt>
                <c:pt idx="2715">
                  <c:v>3.86362660900522</c:v>
                </c:pt>
                <c:pt idx="2716">
                  <c:v>3.8769377379952101</c:v>
                </c:pt>
                <c:pt idx="2717">
                  <c:v>3.85439815773828</c:v>
                </c:pt>
                <c:pt idx="2718">
                  <c:v>3.86199320750538</c:v>
                </c:pt>
                <c:pt idx="2719">
                  <c:v>3.8707255910140002</c:v>
                </c:pt>
                <c:pt idx="2720">
                  <c:v>3.8807362246734098</c:v>
                </c:pt>
                <c:pt idx="2721">
                  <c:v>3.8891369697848801</c:v>
                </c:pt>
                <c:pt idx="2722">
                  <c:v>3.88178899252136</c:v>
                </c:pt>
                <c:pt idx="2723">
                  <c:v>3.8876506659401899</c:v>
                </c:pt>
                <c:pt idx="2724">
                  <c:v>3.88754476370526</c:v>
                </c:pt>
                <c:pt idx="2725">
                  <c:v>3.8999499182133199</c:v>
                </c:pt>
                <c:pt idx="2726">
                  <c:v>3.9023752648160701</c:v>
                </c:pt>
                <c:pt idx="2727">
                  <c:v>3.89690751906726</c:v>
                </c:pt>
                <c:pt idx="2728">
                  <c:v>3.8852582050122599</c:v>
                </c:pt>
                <c:pt idx="2729">
                  <c:v>3.8813310022281899</c:v>
                </c:pt>
                <c:pt idx="2730">
                  <c:v>3.89033825607018</c:v>
                </c:pt>
                <c:pt idx="2731">
                  <c:v>3.8882614330163898</c:v>
                </c:pt>
                <c:pt idx="2732">
                  <c:v>3.89921673553776</c:v>
                </c:pt>
                <c:pt idx="2733">
                  <c:v>3.9027174378068801</c:v>
                </c:pt>
                <c:pt idx="2734">
                  <c:v>3.9040269179831601</c:v>
                </c:pt>
                <c:pt idx="2735">
                  <c:v>3.91788084730074</c:v>
                </c:pt>
                <c:pt idx="2736">
                  <c:v>3.9261339499813599</c:v>
                </c:pt>
                <c:pt idx="2737">
                  <c:v>3.93802749750422</c:v>
                </c:pt>
                <c:pt idx="2738">
                  <c:v>3.9394560388562598</c:v>
                </c:pt>
                <c:pt idx="2739">
                  <c:v>3.9392235404737699</c:v>
                </c:pt>
                <c:pt idx="2740">
                  <c:v>3.94602267533172</c:v>
                </c:pt>
                <c:pt idx="2741">
                  <c:v>3.9579692967531099</c:v>
                </c:pt>
                <c:pt idx="2742">
                  <c:v>3.9599436145981799</c:v>
                </c:pt>
                <c:pt idx="2743">
                  <c:v>3.97019609684035</c:v>
                </c:pt>
                <c:pt idx="2744">
                  <c:v>3.97034744030683</c:v>
                </c:pt>
                <c:pt idx="2745">
                  <c:v>3.95290589922518</c:v>
                </c:pt>
                <c:pt idx="2746">
                  <c:v>3.95423894557549</c:v>
                </c:pt>
                <c:pt idx="2747">
                  <c:v>3.9573634988753899</c:v>
                </c:pt>
                <c:pt idx="2748">
                  <c:v>3.9533098168176299</c:v>
                </c:pt>
                <c:pt idx="2749">
                  <c:v>3.9581902532980999</c:v>
                </c:pt>
                <c:pt idx="2750">
                  <c:v>3.9563087645156099</c:v>
                </c:pt>
                <c:pt idx="2751">
                  <c:v>3.9550765813642501</c:v>
                </c:pt>
                <c:pt idx="2752">
                  <c:v>3.9558517248778799</c:v>
                </c:pt>
                <c:pt idx="2753">
                  <c:v>3.94457409978568</c:v>
                </c:pt>
                <c:pt idx="2754">
                  <c:v>3.9429106455614802</c:v>
                </c:pt>
                <c:pt idx="2755">
                  <c:v>3.9593607634340202</c:v>
                </c:pt>
                <c:pt idx="2756">
                  <c:v>3.95596167578117</c:v>
                </c:pt>
                <c:pt idx="2757">
                  <c:v>3.9674109658296599</c:v>
                </c:pt>
                <c:pt idx="2758">
                  <c:v>3.9762514063266998</c:v>
                </c:pt>
                <c:pt idx="2759">
                  <c:v>3.9817152162029599</c:v>
                </c:pt>
                <c:pt idx="2760">
                  <c:v>3.98575845006124</c:v>
                </c:pt>
                <c:pt idx="2761">
                  <c:v>3.9880909096598698</c:v>
                </c:pt>
                <c:pt idx="2762">
                  <c:v>3.9952747096744798</c:v>
                </c:pt>
                <c:pt idx="2763">
                  <c:v>3.99003248405349</c:v>
                </c:pt>
                <c:pt idx="2764">
                  <c:v>3.9749613617686301</c:v>
                </c:pt>
                <c:pt idx="2765">
                  <c:v>3.9803594424701898</c:v>
                </c:pt>
                <c:pt idx="2766">
                  <c:v>3.99700298105124</c:v>
                </c:pt>
                <c:pt idx="2767">
                  <c:v>3.99459600969415</c:v>
                </c:pt>
                <c:pt idx="2768">
                  <c:v>4.0097678163957404</c:v>
                </c:pt>
                <c:pt idx="2769">
                  <c:v>4.0172882289187504</c:v>
                </c:pt>
                <c:pt idx="2770">
                  <c:v>4.0284092700270202</c:v>
                </c:pt>
                <c:pt idx="2771">
                  <c:v>4.0374801472275701</c:v>
                </c:pt>
                <c:pt idx="2772">
                  <c:v>4.0369753756387903</c:v>
                </c:pt>
                <c:pt idx="2773">
                  <c:v>4.0558971421404504</c:v>
                </c:pt>
                <c:pt idx="2774">
                  <c:v>4.05731816395833</c:v>
                </c:pt>
                <c:pt idx="2775">
                  <c:v>4.0632619177585498</c:v>
                </c:pt>
                <c:pt idx="2776">
                  <c:v>4.0696596308136401</c:v>
                </c:pt>
                <c:pt idx="2777">
                  <c:v>4.0703769973573598</c:v>
                </c:pt>
                <c:pt idx="2778">
                  <c:v>4.0758893032761101</c:v>
                </c:pt>
                <c:pt idx="2779">
                  <c:v>4.0779924888405397</c:v>
                </c:pt>
                <c:pt idx="2780">
                  <c:v>4.0756150168101701</c:v>
                </c:pt>
                <c:pt idx="2781">
                  <c:v>4.0665707916323797</c:v>
                </c:pt>
                <c:pt idx="2782">
                  <c:v>4.0554537841093197</c:v>
                </c:pt>
                <c:pt idx="2783">
                  <c:v>4.0700179113405204</c:v>
                </c:pt>
                <c:pt idx="2784">
                  <c:v>4.0818568300058802</c:v>
                </c:pt>
                <c:pt idx="2785">
                  <c:v>4.0706611437761602</c:v>
                </c:pt>
                <c:pt idx="2786">
                  <c:v>4.04856519093532</c:v>
                </c:pt>
                <c:pt idx="2787">
                  <c:v>4.0788122416858998</c:v>
                </c:pt>
                <c:pt idx="2788">
                  <c:v>4.1127053692981299</c:v>
                </c:pt>
                <c:pt idx="2789">
                  <c:v>4.0893027748925004</c:v>
                </c:pt>
                <c:pt idx="2790">
                  <c:v>4.09681186630793</c:v>
                </c:pt>
                <c:pt idx="2791">
                  <c:v>4.1034733927073397</c:v>
                </c:pt>
                <c:pt idx="2792">
                  <c:v>4.1134051698067804</c:v>
                </c:pt>
                <c:pt idx="2793">
                  <c:v>4.1064674393994203</c:v>
                </c:pt>
                <c:pt idx="2794">
                  <c:v>4.1147637747262902</c:v>
                </c:pt>
                <c:pt idx="2795">
                  <c:v>4.1212231871111404</c:v>
                </c:pt>
                <c:pt idx="2796">
                  <c:v>4.1230751811407904</c:v>
                </c:pt>
                <c:pt idx="2797">
                  <c:v>4.1382235422996203</c:v>
                </c:pt>
                <c:pt idx="2798">
                  <c:v>4.1509308255568804</c:v>
                </c:pt>
                <c:pt idx="2799">
                  <c:v>4.14372561695654</c:v>
                </c:pt>
                <c:pt idx="2800">
                  <c:v>4.1272565578636797</c:v>
                </c:pt>
                <c:pt idx="2801">
                  <c:v>4.0861057118470496</c:v>
                </c:pt>
                <c:pt idx="2802">
                  <c:v>4.0609291760911397</c:v>
                </c:pt>
                <c:pt idx="2803">
                  <c:v>4.0595178579896096</c:v>
                </c:pt>
                <c:pt idx="2804">
                  <c:v>4.0223620552694497</c:v>
                </c:pt>
                <c:pt idx="2805">
                  <c:v>4.0292586695145198</c:v>
                </c:pt>
                <c:pt idx="2806">
                  <c:v>4.0567179820212802</c:v>
                </c:pt>
                <c:pt idx="2807">
                  <c:v>4.0242419893065096</c:v>
                </c:pt>
                <c:pt idx="2808">
                  <c:v>4.0528119704229804</c:v>
                </c:pt>
                <c:pt idx="2809">
                  <c:v>4.0257452076726201</c:v>
                </c:pt>
                <c:pt idx="2810">
                  <c:v>3.9959192490854401</c:v>
                </c:pt>
                <c:pt idx="2811">
                  <c:v>3.9087232137400898</c:v>
                </c:pt>
                <c:pt idx="2812">
                  <c:v>3.9450174269245402</c:v>
                </c:pt>
                <c:pt idx="2813">
                  <c:v>3.8885620873597202</c:v>
                </c:pt>
                <c:pt idx="2814">
                  <c:v>3.7800194877074702</c:v>
                </c:pt>
                <c:pt idx="2815">
                  <c:v>3.8446638275184002</c:v>
                </c:pt>
                <c:pt idx="2816">
                  <c:v>3.6970829354656201</c:v>
                </c:pt>
                <c:pt idx="2817">
                  <c:v>3.73578613308581</c:v>
                </c:pt>
                <c:pt idx="2818">
                  <c:v>3.6874124222395799</c:v>
                </c:pt>
                <c:pt idx="2819">
                  <c:v>3.7556557954232299</c:v>
                </c:pt>
                <c:pt idx="2820">
                  <c:v>3.7498285797981601</c:v>
                </c:pt>
                <c:pt idx="2821">
                  <c:v>3.75916005344832</c:v>
                </c:pt>
                <c:pt idx="2822">
                  <c:v>3.8431300684849701</c:v>
                </c:pt>
                <c:pt idx="2823">
                  <c:v>3.84446496154243</c:v>
                </c:pt>
                <c:pt idx="2824">
                  <c:v>3.8883459523236499</c:v>
                </c:pt>
                <c:pt idx="2825">
                  <c:v>3.8587381395252001</c:v>
                </c:pt>
                <c:pt idx="2826">
                  <c:v>3.8893795371886801</c:v>
                </c:pt>
                <c:pt idx="2827">
                  <c:v>3.88320225314179</c:v>
                </c:pt>
                <c:pt idx="2828">
                  <c:v>3.82887499858378</c:v>
                </c:pt>
                <c:pt idx="2829">
                  <c:v>3.81781196826647</c:v>
                </c:pt>
                <c:pt idx="2830">
                  <c:v>3.7999045969902601</c:v>
                </c:pt>
                <c:pt idx="2831">
                  <c:v>3.8731052319344799</c:v>
                </c:pt>
                <c:pt idx="2832">
                  <c:v>3.8758925070283401</c:v>
                </c:pt>
                <c:pt idx="2833">
                  <c:v>3.9164475403522099</c:v>
                </c:pt>
                <c:pt idx="2834">
                  <c:v>3.9368672257223798</c:v>
                </c:pt>
                <c:pt idx="2835">
                  <c:v>3.9431953881098698</c:v>
                </c:pt>
                <c:pt idx="2836">
                  <c:v>3.9735763673014399</c:v>
                </c:pt>
                <c:pt idx="2837">
                  <c:v>3.96762857046168</c:v>
                </c:pt>
                <c:pt idx="2838">
                  <c:v>3.9687900493282902</c:v>
                </c:pt>
                <c:pt idx="2839">
                  <c:v>3.9941290770242399</c:v>
                </c:pt>
                <c:pt idx="2840">
                  <c:v>4.0000916300016103</c:v>
                </c:pt>
                <c:pt idx="2841">
                  <c:v>3.9620941623478299</c:v>
                </c:pt>
                <c:pt idx="2842">
                  <c:v>4.01106052260136</c:v>
                </c:pt>
                <c:pt idx="2843">
                  <c:v>4.01939191715873</c:v>
                </c:pt>
                <c:pt idx="2844">
                  <c:v>4.0443287690102201</c:v>
                </c:pt>
                <c:pt idx="2845">
                  <c:v>4.0571354300424698</c:v>
                </c:pt>
                <c:pt idx="2846">
                  <c:v>4.0353821308043898</c:v>
                </c:pt>
                <c:pt idx="2847">
                  <c:v>4.0786268547938302</c:v>
                </c:pt>
                <c:pt idx="2848">
                  <c:v>4.0891482723580097</c:v>
                </c:pt>
                <c:pt idx="2849">
                  <c:v>4.0655618078524602</c:v>
                </c:pt>
                <c:pt idx="2850">
                  <c:v>4.0863188360535903</c:v>
                </c:pt>
                <c:pt idx="2851">
                  <c:v>4.1063601248595196</c:v>
                </c:pt>
                <c:pt idx="2852">
                  <c:v>4.1160188812042398</c:v>
                </c:pt>
                <c:pt idx="2853">
                  <c:v>4.1497684336639997</c:v>
                </c:pt>
                <c:pt idx="2854">
                  <c:v>4.1637617805303702</c:v>
                </c:pt>
                <c:pt idx="2855">
                  <c:v>4.1794206049727496</c:v>
                </c:pt>
                <c:pt idx="2856">
                  <c:v>4.1663276053822598</c:v>
                </c:pt>
                <c:pt idx="2857">
                  <c:v>4.1495468182892301</c:v>
                </c:pt>
                <c:pt idx="2858">
                  <c:v>4.15523450477788</c:v>
                </c:pt>
                <c:pt idx="2859">
                  <c:v>4.1747060854849796</c:v>
                </c:pt>
                <c:pt idx="2860">
                  <c:v>4.1876435370860001</c:v>
                </c:pt>
                <c:pt idx="2861">
                  <c:v>4.1954796169064998</c:v>
                </c:pt>
                <c:pt idx="2862">
                  <c:v>4.2312730051374396</c:v>
                </c:pt>
                <c:pt idx="2863">
                  <c:v>4.2309217027119397</c:v>
                </c:pt>
                <c:pt idx="2864">
                  <c:v>4.2453484348083199</c:v>
                </c:pt>
                <c:pt idx="2865">
                  <c:v>4.2326115012513403</c:v>
                </c:pt>
                <c:pt idx="2866">
                  <c:v>4.2237319553535899</c:v>
                </c:pt>
                <c:pt idx="2867">
                  <c:v>4.2181787281695504</c:v>
                </c:pt>
                <c:pt idx="2868">
                  <c:v>4.2378025842458902</c:v>
                </c:pt>
                <c:pt idx="2869">
                  <c:v>4.2638126828168001</c:v>
                </c:pt>
                <c:pt idx="2870">
                  <c:v>4.2715050689876097</c:v>
                </c:pt>
                <c:pt idx="2871">
                  <c:v>4.2733311282722504</c:v>
                </c:pt>
                <c:pt idx="2872">
                  <c:v>4.2530928960980701</c:v>
                </c:pt>
                <c:pt idx="2873">
                  <c:v>4.2669463470316096</c:v>
                </c:pt>
                <c:pt idx="2874">
                  <c:v>4.2802353671525504</c:v>
                </c:pt>
                <c:pt idx="2875">
                  <c:v>4.2871351697833404</c:v>
                </c:pt>
                <c:pt idx="2876">
                  <c:v>4.29197654106488</c:v>
                </c:pt>
                <c:pt idx="2877">
                  <c:v>4.2383142650644601</c:v>
                </c:pt>
                <c:pt idx="2878">
                  <c:v>4.2556573413548904</c:v>
                </c:pt>
                <c:pt idx="2879">
                  <c:v>4.2862546242348198</c:v>
                </c:pt>
                <c:pt idx="2880">
                  <c:v>4.3009690039997501</c:v>
                </c:pt>
                <c:pt idx="2881">
                  <c:v>4.30348906414424</c:v>
                </c:pt>
                <c:pt idx="2882">
                  <c:v>4.3132131716975604</c:v>
                </c:pt>
                <c:pt idx="2883">
                  <c:v>4.3206948731372998</c:v>
                </c:pt>
                <c:pt idx="2884">
                  <c:v>4.3331192103513496</c:v>
                </c:pt>
                <c:pt idx="2885">
                  <c:v>4.3382162318068698</c:v>
                </c:pt>
                <c:pt idx="2886">
                  <c:v>4.3130105733373201</c:v>
                </c:pt>
                <c:pt idx="2887">
                  <c:v>4.3275829339812102</c:v>
                </c:pt>
                <c:pt idx="2888">
                  <c:v>4.2849355496853203</c:v>
                </c:pt>
                <c:pt idx="2889">
                  <c:v>4.2871874069096698</c:v>
                </c:pt>
                <c:pt idx="2890">
                  <c:v>4.3103037332110601</c:v>
                </c:pt>
                <c:pt idx="2891">
                  <c:v>4.3386020075302003</c:v>
                </c:pt>
                <c:pt idx="2892">
                  <c:v>4.3383653687139603</c:v>
                </c:pt>
                <c:pt idx="2893">
                  <c:v>4.3582057309347499</c:v>
                </c:pt>
                <c:pt idx="2894">
                  <c:v>4.3621205477198899</c:v>
                </c:pt>
                <c:pt idx="2895">
                  <c:v>4.3838938761763799</c:v>
                </c:pt>
                <c:pt idx="2896">
                  <c:v>4.38762159642281</c:v>
                </c:pt>
                <c:pt idx="2897">
                  <c:v>4.3863570798592804</c:v>
                </c:pt>
                <c:pt idx="2898">
                  <c:v>4.3458671738177097</c:v>
                </c:pt>
                <c:pt idx="2899">
                  <c:v>4.3534511963734799</c:v>
                </c:pt>
                <c:pt idx="2900">
                  <c:v>4.3660159227733102</c:v>
                </c:pt>
                <c:pt idx="2901">
                  <c:v>4.35756440195693</c:v>
                </c:pt>
                <c:pt idx="2902">
                  <c:v>4.3707379621166202</c:v>
                </c:pt>
                <c:pt idx="2903">
                  <c:v>4.3983712871613099</c:v>
                </c:pt>
                <c:pt idx="2904">
                  <c:v>4.3839194004188</c:v>
                </c:pt>
                <c:pt idx="2905">
                  <c:v>4.3819360065783197</c:v>
                </c:pt>
                <c:pt idx="2906">
                  <c:v>4.3572553917487502</c:v>
                </c:pt>
                <c:pt idx="2907">
                  <c:v>4.3419141182712098</c:v>
                </c:pt>
                <c:pt idx="2908">
                  <c:v>4.3601975829409598</c:v>
                </c:pt>
                <c:pt idx="2909">
                  <c:v>4.3470775263624502</c:v>
                </c:pt>
                <c:pt idx="2910">
                  <c:v>4.3651514778212297</c:v>
                </c:pt>
                <c:pt idx="2911">
                  <c:v>4.3698662394961199</c:v>
                </c:pt>
                <c:pt idx="2912">
                  <c:v>4.3999616906255898</c:v>
                </c:pt>
                <c:pt idx="2913">
                  <c:v>4.4188564097015499</c:v>
                </c:pt>
                <c:pt idx="2914">
                  <c:v>4.4213091812863698</c:v>
                </c:pt>
                <c:pt idx="2915">
                  <c:v>4.4261628499826502</c:v>
                </c:pt>
                <c:pt idx="2916">
                  <c:v>4.4419507818246604</c:v>
                </c:pt>
                <c:pt idx="2917">
                  <c:v>4.4319203337228403</c:v>
                </c:pt>
                <c:pt idx="2918">
                  <c:v>4.4196371156419998</c:v>
                </c:pt>
                <c:pt idx="2919">
                  <c:v>4.3954190851732404</c:v>
                </c:pt>
                <c:pt idx="2920">
                  <c:v>4.4086422203637596</c:v>
                </c:pt>
                <c:pt idx="2921">
                  <c:v>4.4227168846588203</c:v>
                </c:pt>
                <c:pt idx="2922">
                  <c:v>4.4193358152413804</c:v>
                </c:pt>
                <c:pt idx="2923">
                  <c:v>4.43647320411604</c:v>
                </c:pt>
                <c:pt idx="2924">
                  <c:v>4.4428426767267597</c:v>
                </c:pt>
                <c:pt idx="2925">
                  <c:v>4.44267766104592</c:v>
                </c:pt>
                <c:pt idx="2926">
                  <c:v>4.4638537579516901</c:v>
                </c:pt>
                <c:pt idx="2927">
                  <c:v>4.4586633599599503</c:v>
                </c:pt>
                <c:pt idx="2928">
                  <c:v>4.4575572145095004</c:v>
                </c:pt>
                <c:pt idx="2929">
                  <c:v>4.4768138247148404</c:v>
                </c:pt>
                <c:pt idx="2930">
                  <c:v>4.5173797792452</c:v>
                </c:pt>
                <c:pt idx="2931">
                  <c:v>4.5037629128873098</c:v>
                </c:pt>
                <c:pt idx="2932">
                  <c:v>4.5111730278304396</c:v>
                </c:pt>
                <c:pt idx="2933">
                  <c:v>4.5215420663900598</c:v>
                </c:pt>
                <c:pt idx="2934">
                  <c:v>4.5562616375771903</c:v>
                </c:pt>
                <c:pt idx="2935">
                  <c:v>4.55940935073333</c:v>
                </c:pt>
                <c:pt idx="2936">
                  <c:v>4.5046806768934697</c:v>
                </c:pt>
                <c:pt idx="2937">
                  <c:v>4.47797887768525</c:v>
                </c:pt>
                <c:pt idx="2938">
                  <c:v>4.4486658402450896</c:v>
                </c:pt>
                <c:pt idx="2939">
                  <c:v>4.4751218056880502</c:v>
                </c:pt>
                <c:pt idx="2940">
                  <c:v>4.4633195528030303</c:v>
                </c:pt>
                <c:pt idx="2941">
                  <c:v>4.4540370949940797</c:v>
                </c:pt>
                <c:pt idx="2942">
                  <c:v>4.4762587618664798</c:v>
                </c:pt>
                <c:pt idx="2943">
                  <c:v>4.49462401720531</c:v>
                </c:pt>
                <c:pt idx="2944">
                  <c:v>4.4833202884064596</c:v>
                </c:pt>
                <c:pt idx="2945">
                  <c:v>4.4640279983297697</c:v>
                </c:pt>
                <c:pt idx="2946">
                  <c:v>4.47212776411458</c:v>
                </c:pt>
                <c:pt idx="2947">
                  <c:v>4.4743886962291599</c:v>
                </c:pt>
                <c:pt idx="2948">
                  <c:v>4.4947207542369902</c:v>
                </c:pt>
                <c:pt idx="2949">
                  <c:v>4.4722005813058798</c:v>
                </c:pt>
                <c:pt idx="2950">
                  <c:v>4.4627821310297398</c:v>
                </c:pt>
                <c:pt idx="2951">
                  <c:v>4.4940915594420101</c:v>
                </c:pt>
                <c:pt idx="2952">
                  <c:v>4.5083151676336302</c:v>
                </c:pt>
                <c:pt idx="2953">
                  <c:v>4.5164818320742004</c:v>
                </c:pt>
                <c:pt idx="2954">
                  <c:v>4.5212961774781597</c:v>
                </c:pt>
                <c:pt idx="2955">
                  <c:v>4.5428703332619804</c:v>
                </c:pt>
                <c:pt idx="2956">
                  <c:v>4.5221242923465503</c:v>
                </c:pt>
                <c:pt idx="2957">
                  <c:v>4.5462927573555598</c:v>
                </c:pt>
                <c:pt idx="2958">
                  <c:v>4.5341480639231397</c:v>
                </c:pt>
                <c:pt idx="2959">
                  <c:v>4.5519826780855199</c:v>
                </c:pt>
                <c:pt idx="2960">
                  <c:v>4.5580436834145202</c:v>
                </c:pt>
                <c:pt idx="2961">
                  <c:v>4.5714886341541998</c:v>
                </c:pt>
                <c:pt idx="2962">
                  <c:v>4.5892566202121401</c:v>
                </c:pt>
                <c:pt idx="2963">
                  <c:v>4.6015963366277299</c:v>
                </c:pt>
                <c:pt idx="2964">
                  <c:v>4.5933551487719404</c:v>
                </c:pt>
                <c:pt idx="2965">
                  <c:v>4.5875979446908799</c:v>
                </c:pt>
                <c:pt idx="2966">
                  <c:v>4.5854034146688303</c:v>
                </c:pt>
                <c:pt idx="2967">
                  <c:v>4.5763683221241402</c:v>
                </c:pt>
                <c:pt idx="2968">
                  <c:v>4.5725898968571101</c:v>
                </c:pt>
                <c:pt idx="2969">
                  <c:v>4.5763407546156598</c:v>
                </c:pt>
                <c:pt idx="2970">
                  <c:v>4.5850833124134303</c:v>
                </c:pt>
                <c:pt idx="2971">
                  <c:v>4.5921111120101203</c:v>
                </c:pt>
                <c:pt idx="2972">
                  <c:v>4.5726109899424499</c:v>
                </c:pt>
                <c:pt idx="2973">
                  <c:v>4.5865542962931496</c:v>
                </c:pt>
                <c:pt idx="2974">
                  <c:v>4.5543250751524296</c:v>
                </c:pt>
                <c:pt idx="2975">
                  <c:v>4.5694915964067704</c:v>
                </c:pt>
                <c:pt idx="2976">
                  <c:v>4.5193060890232504</c:v>
                </c:pt>
                <c:pt idx="2977">
                  <c:v>4.5210252880257</c:v>
                </c:pt>
                <c:pt idx="2978">
                  <c:v>4.5466223990176697</c:v>
                </c:pt>
                <c:pt idx="2979">
                  <c:v>4.5969488592394203</c:v>
                </c:pt>
                <c:pt idx="2980">
                  <c:v>4.6244438292966699</c:v>
                </c:pt>
                <c:pt idx="2981">
                  <c:v>4.6298817095388598</c:v>
                </c:pt>
                <c:pt idx="2982">
                  <c:v>4.58459135638667</c:v>
                </c:pt>
                <c:pt idx="2983">
                  <c:v>4.5629782504745799</c:v>
                </c:pt>
                <c:pt idx="2984">
                  <c:v>4.5877891779805902</c:v>
                </c:pt>
                <c:pt idx="2985">
                  <c:v>4.5876767834307302</c:v>
                </c:pt>
                <c:pt idx="2986">
                  <c:v>4.5874695950173399</c:v>
                </c:pt>
                <c:pt idx="2987">
                  <c:v>4.5921592757574503</c:v>
                </c:pt>
                <c:pt idx="2988">
                  <c:v>4.6058714004320596</c:v>
                </c:pt>
                <c:pt idx="2989">
                  <c:v>4.6154809850551697</c:v>
                </c:pt>
                <c:pt idx="2990">
                  <c:v>4.6325039229790503</c:v>
                </c:pt>
                <c:pt idx="2991">
                  <c:v>4.6374833674469196</c:v>
                </c:pt>
                <c:pt idx="2992">
                  <c:v>4.6530203230034601</c:v>
                </c:pt>
                <c:pt idx="2993">
                  <c:v>4.66680155130652</c:v>
                </c:pt>
                <c:pt idx="2994">
                  <c:v>4.6850623416312001</c:v>
                </c:pt>
                <c:pt idx="2995">
                  <c:v>4.7068765628054496</c:v>
                </c:pt>
                <c:pt idx="2996">
                  <c:v>4.7070800175911396</c:v>
                </c:pt>
                <c:pt idx="2997">
                  <c:v>4.7053983054876598</c:v>
                </c:pt>
                <c:pt idx="2998">
                  <c:v>4.70014452127801</c:v>
                </c:pt>
                <c:pt idx="2999">
                  <c:v>4.7170377064754403</c:v>
                </c:pt>
                <c:pt idx="3000">
                  <c:v>4.7296022522992898</c:v>
                </c:pt>
                <c:pt idx="3001">
                  <c:v>4.7489105303337196</c:v>
                </c:pt>
                <c:pt idx="3002">
                  <c:v>4.7611451414045201</c:v>
                </c:pt>
                <c:pt idx="3003">
                  <c:v>4.7287446081986797</c:v>
                </c:pt>
                <c:pt idx="3004">
                  <c:v>4.7536735548126403</c:v>
                </c:pt>
                <c:pt idx="3005">
                  <c:v>4.7437680422494797</c:v>
                </c:pt>
                <c:pt idx="3006">
                  <c:v>4.7477083479362001</c:v>
                </c:pt>
                <c:pt idx="3007">
                  <c:v>4.7514218428921904</c:v>
                </c:pt>
                <c:pt idx="3008">
                  <c:v>4.7564473878741396</c:v>
                </c:pt>
                <c:pt idx="3009">
                  <c:v>4.7788942307904101</c:v>
                </c:pt>
                <c:pt idx="3010">
                  <c:v>4.7983686513657799</c:v>
                </c:pt>
                <c:pt idx="3011">
                  <c:v>4.7950384367757604</c:v>
                </c:pt>
                <c:pt idx="3012">
                  <c:v>4.8037439668016804</c:v>
                </c:pt>
                <c:pt idx="3013">
                  <c:v>4.7974955798494703</c:v>
                </c:pt>
                <c:pt idx="3014">
                  <c:v>4.7940115873941398</c:v>
                </c:pt>
                <c:pt idx="3015">
                  <c:v>4.7803401239187702</c:v>
                </c:pt>
                <c:pt idx="3016">
                  <c:v>4.7724811817394004</c:v>
                </c:pt>
                <c:pt idx="3017">
                  <c:v>4.7806851321381796</c:v>
                </c:pt>
                <c:pt idx="3018">
                  <c:v>4.7749858136242302</c:v>
                </c:pt>
                <c:pt idx="3019">
                  <c:v>4.7683482943758602</c:v>
                </c:pt>
                <c:pt idx="3020">
                  <c:v>4.7816707869765898</c:v>
                </c:pt>
                <c:pt idx="3021">
                  <c:v>4.7761968188777697</c:v>
                </c:pt>
                <c:pt idx="3022">
                  <c:v>4.8227895856497396</c:v>
                </c:pt>
                <c:pt idx="3023">
                  <c:v>4.8432308755401401</c:v>
                </c:pt>
                <c:pt idx="3024">
                  <c:v>4.81842837178234</c:v>
                </c:pt>
                <c:pt idx="3025">
                  <c:v>4.8408920596277598</c:v>
                </c:pt>
                <c:pt idx="3026">
                  <c:v>4.8476028723611098</c:v>
                </c:pt>
                <c:pt idx="3027">
                  <c:v>4.8502736248935499</c:v>
                </c:pt>
                <c:pt idx="3028">
                  <c:v>4.8384879821504798</c:v>
                </c:pt>
                <c:pt idx="3029">
                  <c:v>4.8578380863878898</c:v>
                </c:pt>
                <c:pt idx="3030">
                  <c:v>4.8644443450642099</c:v>
                </c:pt>
                <c:pt idx="3031">
                  <c:v>4.8684789651833196</c:v>
                </c:pt>
                <c:pt idx="3032">
                  <c:v>4.8750912425398996</c:v>
                </c:pt>
                <c:pt idx="3033">
                  <c:v>4.8843810843042803</c:v>
                </c:pt>
                <c:pt idx="3034">
                  <c:v>4.8780221409526598</c:v>
                </c:pt>
                <c:pt idx="3035">
                  <c:v>4.8510141471870396</c:v>
                </c:pt>
                <c:pt idx="3036">
                  <c:v>4.8517122098772996</c:v>
                </c:pt>
                <c:pt idx="3037">
                  <c:v>4.8324648239977499</c:v>
                </c:pt>
                <c:pt idx="3038">
                  <c:v>4.8595167975537397</c:v>
                </c:pt>
                <c:pt idx="3039">
                  <c:v>4.8865175778540904</c:v>
                </c:pt>
                <c:pt idx="3040">
                  <c:v>4.8869285100713604</c:v>
                </c:pt>
                <c:pt idx="3041">
                  <c:v>4.8993198085957204</c:v>
                </c:pt>
                <c:pt idx="3042">
                  <c:v>4.9110992011228198</c:v>
                </c:pt>
                <c:pt idx="3043">
                  <c:v>4.92141653641447</c:v>
                </c:pt>
                <c:pt idx="3044">
                  <c:v>4.9276138989764204</c:v>
                </c:pt>
                <c:pt idx="3045">
                  <c:v>4.9256920507907704</c:v>
                </c:pt>
                <c:pt idx="3046">
                  <c:v>4.9285423189002602</c:v>
                </c:pt>
                <c:pt idx="3047">
                  <c:v>4.9338942961313297</c:v>
                </c:pt>
                <c:pt idx="3048">
                  <c:v>4.9262788261753299</c:v>
                </c:pt>
                <c:pt idx="3049">
                  <c:v>4.9144056022753801</c:v>
                </c:pt>
                <c:pt idx="3050">
                  <c:v>4.9022233656376697</c:v>
                </c:pt>
                <c:pt idx="3051">
                  <c:v>4.9065677621037302</c:v>
                </c:pt>
                <c:pt idx="3052">
                  <c:v>4.8617576413813897</c:v>
                </c:pt>
                <c:pt idx="3053">
                  <c:v>4.8523329198288598</c:v>
                </c:pt>
                <c:pt idx="3054">
                  <c:v>4.86365904336746</c:v>
                </c:pt>
                <c:pt idx="3055">
                  <c:v>4.8113377057345401</c:v>
                </c:pt>
                <c:pt idx="3056">
                  <c:v>4.8234258867614299</c:v>
                </c:pt>
                <c:pt idx="3057">
                  <c:v>4.8625260261421897</c:v>
                </c:pt>
                <c:pt idx="3058">
                  <c:v>4.8339097745879203</c:v>
                </c:pt>
                <c:pt idx="3059">
                  <c:v>4.7881323042196096</c:v>
                </c:pt>
                <c:pt idx="3060">
                  <c:v>4.7539337964535102</c:v>
                </c:pt>
                <c:pt idx="3061">
                  <c:v>4.7519830037380899</c:v>
                </c:pt>
                <c:pt idx="3062">
                  <c:v>4.7088680810689398</c:v>
                </c:pt>
                <c:pt idx="3063">
                  <c:v>4.7842712875717099</c:v>
                </c:pt>
                <c:pt idx="3064">
                  <c:v>4.7810377667431103</c:v>
                </c:pt>
                <c:pt idx="3065">
                  <c:v>4.8276580124475101</c:v>
                </c:pt>
                <c:pt idx="3066">
                  <c:v>4.81950464828686</c:v>
                </c:pt>
                <c:pt idx="3067">
                  <c:v>4.83600699519467</c:v>
                </c:pt>
                <c:pt idx="3068">
                  <c:v>4.8215362473828396</c:v>
                </c:pt>
                <c:pt idx="3069">
                  <c:v>4.83259088300189</c:v>
                </c:pt>
                <c:pt idx="3070">
                  <c:v>4.7855722317954301</c:v>
                </c:pt>
                <c:pt idx="3071">
                  <c:v>4.8064570762883596</c:v>
                </c:pt>
                <c:pt idx="3072">
                  <c:v>4.8177281141287898</c:v>
                </c:pt>
                <c:pt idx="3073">
                  <c:v>4.7981055783067701</c:v>
                </c:pt>
                <c:pt idx="3074">
                  <c:v>4.7553175774617102</c:v>
                </c:pt>
                <c:pt idx="3075">
                  <c:v>4.7579542197365399</c:v>
                </c:pt>
                <c:pt idx="3076">
                  <c:v>4.7609646477059702</c:v>
                </c:pt>
                <c:pt idx="3077">
                  <c:v>4.7504119466280104</c:v>
                </c:pt>
                <c:pt idx="3078">
                  <c:v>4.7607620203740399</c:v>
                </c:pt>
                <c:pt idx="3079">
                  <c:v>4.7961978310781799</c:v>
                </c:pt>
                <c:pt idx="3080">
                  <c:v>4.8098575980976399</c:v>
                </c:pt>
                <c:pt idx="3081">
                  <c:v>4.8216046825840602</c:v>
                </c:pt>
                <c:pt idx="3082">
                  <c:v>4.82915873372857</c:v>
                </c:pt>
                <c:pt idx="3083">
                  <c:v>4.8202468572647703</c:v>
                </c:pt>
                <c:pt idx="3084">
                  <c:v>4.8368611665750603</c:v>
                </c:pt>
                <c:pt idx="3085">
                  <c:v>4.8338937512333597</c:v>
                </c:pt>
                <c:pt idx="3086">
                  <c:v>4.8363202520718902</c:v>
                </c:pt>
                <c:pt idx="3087">
                  <c:v>4.8629236329048302</c:v>
                </c:pt>
                <c:pt idx="3088">
                  <c:v>4.8461998234111201</c:v>
                </c:pt>
                <c:pt idx="3089">
                  <c:v>4.8598909066013496</c:v>
                </c:pt>
                <c:pt idx="3090">
                  <c:v>4.8524754808894803</c:v>
                </c:pt>
                <c:pt idx="3091">
                  <c:v>4.8283379026460702</c:v>
                </c:pt>
                <c:pt idx="3092">
                  <c:v>4.8189658542946203</c:v>
                </c:pt>
                <c:pt idx="3093">
                  <c:v>4.8355007622411597</c:v>
                </c:pt>
                <c:pt idx="3094">
                  <c:v>4.8325522218606798</c:v>
                </c:pt>
                <c:pt idx="3095">
                  <c:v>4.8500373421811203</c:v>
                </c:pt>
                <c:pt idx="3096">
                  <c:v>4.8674712816785197</c:v>
                </c:pt>
                <c:pt idx="3097">
                  <c:v>4.8604232049173399</c:v>
                </c:pt>
                <c:pt idx="3098">
                  <c:v>4.8596352005965597</c:v>
                </c:pt>
                <c:pt idx="3099">
                  <c:v>4.8559425113146197</c:v>
                </c:pt>
                <c:pt idx="3100">
                  <c:v>4.85044355193802</c:v>
                </c:pt>
                <c:pt idx="3101">
                  <c:v>4.8333699777600403</c:v>
                </c:pt>
                <c:pt idx="3102">
                  <c:v>4.80892590718154</c:v>
                </c:pt>
                <c:pt idx="3103">
                  <c:v>4.7933266397023502</c:v>
                </c:pt>
                <c:pt idx="3104">
                  <c:v>4.7754031978807499</c:v>
                </c:pt>
                <c:pt idx="3105">
                  <c:v>4.7872192897909898</c:v>
                </c:pt>
                <c:pt idx="3106">
                  <c:v>4.7456525081733902</c:v>
                </c:pt>
                <c:pt idx="3107">
                  <c:v>4.7530556147715597</c:v>
                </c:pt>
                <c:pt idx="3108">
                  <c:v>4.7201156899470096</c:v>
                </c:pt>
                <c:pt idx="3109">
                  <c:v>4.7065300370193404</c:v>
                </c:pt>
                <c:pt idx="3110">
                  <c:v>4.7489995839741797</c:v>
                </c:pt>
                <c:pt idx="3111">
                  <c:v>4.7430379516713996</c:v>
                </c:pt>
                <c:pt idx="3112">
                  <c:v>4.7490021403206599</c:v>
                </c:pt>
                <c:pt idx="3113">
                  <c:v>4.7475867490585699</c:v>
                </c:pt>
                <c:pt idx="3114">
                  <c:v>4.7725470406838602</c:v>
                </c:pt>
                <c:pt idx="3115">
                  <c:v>4.7691908181978704</c:v>
                </c:pt>
                <c:pt idx="3116">
                  <c:v>4.79046439896136</c:v>
                </c:pt>
                <c:pt idx="3117">
                  <c:v>4.7916928370983296</c:v>
                </c:pt>
                <c:pt idx="3118">
                  <c:v>4.8078412279708997</c:v>
                </c:pt>
                <c:pt idx="3119">
                  <c:v>4.8200872322008497</c:v>
                </c:pt>
                <c:pt idx="3120">
                  <c:v>4.8161954501517297</c:v>
                </c:pt>
                <c:pt idx="3121">
                  <c:v>4.8164349533948796</c:v>
                </c:pt>
                <c:pt idx="3122">
                  <c:v>4.8160888689458901</c:v>
                </c:pt>
                <c:pt idx="3123">
                  <c:v>4.7921339901152997</c:v>
                </c:pt>
                <c:pt idx="3124">
                  <c:v>4.8107083639342898</c:v>
                </c:pt>
                <c:pt idx="3125">
                  <c:v>4.8291761407020202</c:v>
                </c:pt>
                <c:pt idx="3126">
                  <c:v>4.8314094466570197</c:v>
                </c:pt>
                <c:pt idx="3127">
                  <c:v>4.8244530068972402</c:v>
                </c:pt>
                <c:pt idx="3128">
                  <c:v>4.8388564883042697</c:v>
                </c:pt>
                <c:pt idx="3129">
                  <c:v>4.8453106541841802</c:v>
                </c:pt>
                <c:pt idx="3130">
                  <c:v>4.8574062605152397</c:v>
                </c:pt>
                <c:pt idx="3131">
                  <c:v>4.8425902219770203</c:v>
                </c:pt>
                <c:pt idx="3132">
                  <c:v>4.8417203185445796</c:v>
                </c:pt>
                <c:pt idx="3133">
                  <c:v>4.8618664743501201</c:v>
                </c:pt>
                <c:pt idx="3134">
                  <c:v>4.86132997401252</c:v>
                </c:pt>
                <c:pt idx="3135">
                  <c:v>4.8637683205168303</c:v>
                </c:pt>
                <c:pt idx="3136">
                  <c:v>4.8783998532146802</c:v>
                </c:pt>
                <c:pt idx="3137">
                  <c:v>4.8918396778872797</c:v>
                </c:pt>
                <c:pt idx="3138">
                  <c:v>4.9044212488849803</c:v>
                </c:pt>
                <c:pt idx="3139">
                  <c:v>4.9027717578675398</c:v>
                </c:pt>
                <c:pt idx="3140">
                  <c:v>4.9220114498844998</c:v>
                </c:pt>
                <c:pt idx="3141">
                  <c:v>4.9193622543541098</c:v>
                </c:pt>
                <c:pt idx="3142">
                  <c:v>4.9125185750950999</c:v>
                </c:pt>
                <c:pt idx="3143">
                  <c:v>4.9127918454843904</c:v>
                </c:pt>
                <c:pt idx="3144">
                  <c:v>4.9132007624504901</c:v>
                </c:pt>
                <c:pt idx="3145">
                  <c:v>4.9097519981300799</c:v>
                </c:pt>
                <c:pt idx="3146">
                  <c:v>4.8961771890776697</c:v>
                </c:pt>
                <c:pt idx="3147">
                  <c:v>4.8897296047479601</c:v>
                </c:pt>
                <c:pt idx="3148">
                  <c:v>4.9047848437032497</c:v>
                </c:pt>
                <c:pt idx="3149">
                  <c:v>4.9082064950205</c:v>
                </c:pt>
                <c:pt idx="3150">
                  <c:v>4.8945801136370299</c:v>
                </c:pt>
                <c:pt idx="3151">
                  <c:v>4.8709288699654403</c:v>
                </c:pt>
                <c:pt idx="3152">
                  <c:v>4.8614359207930997</c:v>
                </c:pt>
                <c:pt idx="3153">
                  <c:v>4.8593326084113997</c:v>
                </c:pt>
                <c:pt idx="3154">
                  <c:v>4.8613127903024402</c:v>
                </c:pt>
                <c:pt idx="3155">
                  <c:v>4.8834492270451202</c:v>
                </c:pt>
                <c:pt idx="3156">
                  <c:v>4.8950481294892603</c:v>
                </c:pt>
                <c:pt idx="3157">
                  <c:v>4.8985795870111897</c:v>
                </c:pt>
                <c:pt idx="3158">
                  <c:v>4.9201985520559299</c:v>
                </c:pt>
                <c:pt idx="3159">
                  <c:v>4.9187159696134097</c:v>
                </c:pt>
                <c:pt idx="3160">
                  <c:v>4.9019562716729697</c:v>
                </c:pt>
                <c:pt idx="3161">
                  <c:v>4.92054328795935</c:v>
                </c:pt>
                <c:pt idx="3162">
                  <c:v>4.9163626426634597</c:v>
                </c:pt>
                <c:pt idx="3163">
                  <c:v>4.9084636486096498</c:v>
                </c:pt>
                <c:pt idx="3164">
                  <c:v>4.9148560822977796</c:v>
                </c:pt>
                <c:pt idx="3165">
                  <c:v>4.9191221600411401</c:v>
                </c:pt>
                <c:pt idx="3166">
                  <c:v>4.9360404664947701</c:v>
                </c:pt>
                <c:pt idx="3167">
                  <c:v>4.9454264362297904</c:v>
                </c:pt>
                <c:pt idx="3168">
                  <c:v>4.93559590390299</c:v>
                </c:pt>
                <c:pt idx="3169">
                  <c:v>4.9467472078822103</c:v>
                </c:pt>
                <c:pt idx="3170">
                  <c:v>4.9357523978375699</c:v>
                </c:pt>
                <c:pt idx="3171">
                  <c:v>4.9274371452385504</c:v>
                </c:pt>
                <c:pt idx="3172">
                  <c:v>4.9357048544658904</c:v>
                </c:pt>
                <c:pt idx="3173">
                  <c:v>4.9327741298146099</c:v>
                </c:pt>
                <c:pt idx="3174">
                  <c:v>4.9143137234986201</c:v>
                </c:pt>
                <c:pt idx="3175">
                  <c:v>4.9040095302238198</c:v>
                </c:pt>
                <c:pt idx="3176">
                  <c:v>4.9056894466065897</c:v>
                </c:pt>
                <c:pt idx="3177">
                  <c:v>4.8928986288048302</c:v>
                </c:pt>
                <c:pt idx="3178">
                  <c:v>4.9057958740742196</c:v>
                </c:pt>
                <c:pt idx="3179">
                  <c:v>4.9303893619691799</c:v>
                </c:pt>
                <c:pt idx="3180">
                  <c:v>4.9409260920952898</c:v>
                </c:pt>
                <c:pt idx="3181">
                  <c:v>4.94676529975691</c:v>
                </c:pt>
                <c:pt idx="3182">
                  <c:v>4.9382534043136301</c:v>
                </c:pt>
                <c:pt idx="3183">
                  <c:v>4.9543290442885297</c:v>
                </c:pt>
                <c:pt idx="3184">
                  <c:v>4.9657965179966697</c:v>
                </c:pt>
                <c:pt idx="3185">
                  <c:v>4.9626082544364802</c:v>
                </c:pt>
                <c:pt idx="3186">
                  <c:v>4.9700479943279596</c:v>
                </c:pt>
                <c:pt idx="3187">
                  <c:v>4.9734618396181096</c:v>
                </c:pt>
                <c:pt idx="3188">
                  <c:v>4.9810631060960802</c:v>
                </c:pt>
                <c:pt idx="3189">
                  <c:v>4.9865429087898203</c:v>
                </c:pt>
                <c:pt idx="3190">
                  <c:v>4.9706195937543596</c:v>
                </c:pt>
                <c:pt idx="3191">
                  <c:v>4.9780916081192403</c:v>
                </c:pt>
                <c:pt idx="3192">
                  <c:v>4.9727728821976296</c:v>
                </c:pt>
                <c:pt idx="3193">
                  <c:v>4.9626403013153801</c:v>
                </c:pt>
                <c:pt idx="3194">
                  <c:v>4.9606683063640604</c:v>
                </c:pt>
                <c:pt idx="3195">
                  <c:v>4.9679705869463104</c:v>
                </c:pt>
                <c:pt idx="3196">
                  <c:v>4.9755238446257399</c:v>
                </c:pt>
                <c:pt idx="3197">
                  <c:v>4.9732705141041498</c:v>
                </c:pt>
                <c:pt idx="3198">
                  <c:v>4.9431171414544499</c:v>
                </c:pt>
                <c:pt idx="3199">
                  <c:v>4.9561165091002302</c:v>
                </c:pt>
                <c:pt idx="3200">
                  <c:v>4.9586822964063204</c:v>
                </c:pt>
                <c:pt idx="3201">
                  <c:v>4.9695994373638603</c:v>
                </c:pt>
                <c:pt idx="3202">
                  <c:v>4.9703022260724001</c:v>
                </c:pt>
                <c:pt idx="3203">
                  <c:v>4.9666660238932696</c:v>
                </c:pt>
                <c:pt idx="3204">
                  <c:v>4.9282940690403203</c:v>
                </c:pt>
                <c:pt idx="3205">
                  <c:v>4.9202020048471402</c:v>
                </c:pt>
                <c:pt idx="3206">
                  <c:v>4.9236795150155297</c:v>
                </c:pt>
                <c:pt idx="3207">
                  <c:v>4.9285816611144204</c:v>
                </c:pt>
                <c:pt idx="3208">
                  <c:v>4.8963129854240597</c:v>
                </c:pt>
                <c:pt idx="3209">
                  <c:v>4.91014463138049</c:v>
                </c:pt>
                <c:pt idx="3210">
                  <c:v>4.9155480502393996</c:v>
                </c:pt>
                <c:pt idx="3211">
                  <c:v>4.9277319673442097</c:v>
                </c:pt>
                <c:pt idx="3212">
                  <c:v>4.9184018072021702</c:v>
                </c:pt>
                <c:pt idx="3213">
                  <c:v>4.9102376747173597</c:v>
                </c:pt>
                <c:pt idx="3214">
                  <c:v>4.9230994786237803</c:v>
                </c:pt>
                <c:pt idx="3215">
                  <c:v>4.9390576904052299</c:v>
                </c:pt>
                <c:pt idx="3216">
                  <c:v>4.9528098848920497</c:v>
                </c:pt>
                <c:pt idx="3217">
                  <c:v>4.9535830813829502</c:v>
                </c:pt>
                <c:pt idx="3218">
                  <c:v>4.96939304617307</c:v>
                </c:pt>
                <c:pt idx="3219">
                  <c:v>4.9763061643416</c:v>
                </c:pt>
                <c:pt idx="3220">
                  <c:v>4.9771795580991798</c:v>
                </c:pt>
                <c:pt idx="3221">
                  <c:v>4.9907954194391602</c:v>
                </c:pt>
                <c:pt idx="3222">
                  <c:v>4.9719026596201203</c:v>
                </c:pt>
                <c:pt idx="3223">
                  <c:v>5.0026319319478798</c:v>
                </c:pt>
                <c:pt idx="3224">
                  <c:v>4.9922239015937802</c:v>
                </c:pt>
                <c:pt idx="3225">
                  <c:v>4.9802164017722896</c:v>
                </c:pt>
                <c:pt idx="3226">
                  <c:v>5.0011843270331502</c:v>
                </c:pt>
                <c:pt idx="3227">
                  <c:v>5.0123247006053004</c:v>
                </c:pt>
                <c:pt idx="3228">
                  <c:v>5.0398202854751197</c:v>
                </c:pt>
                <c:pt idx="3229">
                  <c:v>5.03169252125371</c:v>
                </c:pt>
                <c:pt idx="3230">
                  <c:v>5.04739288003125</c:v>
                </c:pt>
                <c:pt idx="3231">
                  <c:v>5.0518585206367099</c:v>
                </c:pt>
                <c:pt idx="3232">
                  <c:v>5.0491402851180496</c:v>
                </c:pt>
                <c:pt idx="3233">
                  <c:v>5.0450284763805398</c:v>
                </c:pt>
                <c:pt idx="3234">
                  <c:v>5.02062501018949</c:v>
                </c:pt>
                <c:pt idx="3235">
                  <c:v>5.00457745220079</c:v>
                </c:pt>
                <c:pt idx="3236">
                  <c:v>5.0116282188772301</c:v>
                </c:pt>
                <c:pt idx="3237">
                  <c:v>5.0262875604969297</c:v>
                </c:pt>
                <c:pt idx="3238">
                  <c:v>5.0244570948846503</c:v>
                </c:pt>
                <c:pt idx="3239">
                  <c:v>5.0402917443318902</c:v>
                </c:pt>
                <c:pt idx="3240">
                  <c:v>5.0332248116328504</c:v>
                </c:pt>
                <c:pt idx="3241">
                  <c:v>5.0219356148924703</c:v>
                </c:pt>
                <c:pt idx="3242">
                  <c:v>5.0256552007659696</c:v>
                </c:pt>
                <c:pt idx="3243">
                  <c:v>4.9998090188379702</c:v>
                </c:pt>
                <c:pt idx="3244">
                  <c:v>4.9763930050910803</c:v>
                </c:pt>
                <c:pt idx="3245">
                  <c:v>4.9903088808187501</c:v>
                </c:pt>
                <c:pt idx="3246">
                  <c:v>4.9796315573485597</c:v>
                </c:pt>
                <c:pt idx="3247">
                  <c:v>4.99635950479305</c:v>
                </c:pt>
                <c:pt idx="3248">
                  <c:v>4.9763992996506703</c:v>
                </c:pt>
                <c:pt idx="3249">
                  <c:v>4.9234426664965802</c:v>
                </c:pt>
                <c:pt idx="3250">
                  <c:v>4.93392202129791</c:v>
                </c:pt>
                <c:pt idx="3251">
                  <c:v>4.8933353323642104</c:v>
                </c:pt>
                <c:pt idx="3252">
                  <c:v>4.9020619137792796</c:v>
                </c:pt>
                <c:pt idx="3253">
                  <c:v>4.9411166034042902</c:v>
                </c:pt>
                <c:pt idx="3254">
                  <c:v>4.9615706758320499</c:v>
                </c:pt>
                <c:pt idx="3255">
                  <c:v>4.9244674541885702</c:v>
                </c:pt>
                <c:pt idx="3256">
                  <c:v>4.9175461725238199</c:v>
                </c:pt>
                <c:pt idx="3257">
                  <c:v>4.9041470586028604</c:v>
                </c:pt>
                <c:pt idx="3258">
                  <c:v>4.8902093965687996</c:v>
                </c:pt>
                <c:pt idx="3259">
                  <c:v>4.9111138362766704</c:v>
                </c:pt>
                <c:pt idx="3260">
                  <c:v>4.8737910306813701</c:v>
                </c:pt>
                <c:pt idx="3261">
                  <c:v>4.8895739509717204</c:v>
                </c:pt>
                <c:pt idx="3262">
                  <c:v>4.8676200170164199</c:v>
                </c:pt>
                <c:pt idx="3263">
                  <c:v>4.9046509612323801</c:v>
                </c:pt>
                <c:pt idx="3264">
                  <c:v>4.9175973370631301</c:v>
                </c:pt>
                <c:pt idx="3265">
                  <c:v>4.9377901747813997</c:v>
                </c:pt>
                <c:pt idx="3266">
                  <c:v>4.9516603418654297</c:v>
                </c:pt>
                <c:pt idx="3267">
                  <c:v>4.9391809735759704</c:v>
                </c:pt>
                <c:pt idx="3268">
                  <c:v>4.9336134908060698</c:v>
                </c:pt>
                <c:pt idx="3269">
                  <c:v>4.9411163061017298</c:v>
                </c:pt>
                <c:pt idx="3270">
                  <c:v>4.9284317135748497</c:v>
                </c:pt>
                <c:pt idx="3271">
                  <c:v>4.9566209515345996</c:v>
                </c:pt>
                <c:pt idx="3272">
                  <c:v>4.9254742321120002</c:v>
                </c:pt>
                <c:pt idx="3273">
                  <c:v>4.8703304736369004</c:v>
                </c:pt>
                <c:pt idx="3274">
                  <c:v>4.86968153606038</c:v>
                </c:pt>
                <c:pt idx="3275">
                  <c:v>4.8559914567323004</c:v>
                </c:pt>
                <c:pt idx="3276">
                  <c:v>4.86506094836645</c:v>
                </c:pt>
                <c:pt idx="3277">
                  <c:v>4.8834965782044604</c:v>
                </c:pt>
                <c:pt idx="3278">
                  <c:v>4.8850977174057899</c:v>
                </c:pt>
                <c:pt idx="3279">
                  <c:v>4.8379953164078398</c:v>
                </c:pt>
                <c:pt idx="3280">
                  <c:v>4.84036458229766</c:v>
                </c:pt>
                <c:pt idx="3281">
                  <c:v>4.8026139796861802</c:v>
                </c:pt>
                <c:pt idx="3282">
                  <c:v>4.7886350024360098</c:v>
                </c:pt>
                <c:pt idx="3283">
                  <c:v>4.7812161684224899</c:v>
                </c:pt>
                <c:pt idx="3284">
                  <c:v>4.7377050576929598</c:v>
                </c:pt>
                <c:pt idx="3285">
                  <c:v>4.7501523460803501</c:v>
                </c:pt>
                <c:pt idx="3286">
                  <c:v>4.7208040839708598</c:v>
                </c:pt>
                <c:pt idx="3287">
                  <c:v>4.7126801767025004</c:v>
                </c:pt>
                <c:pt idx="3288">
                  <c:v>4.6709557884538802</c:v>
                </c:pt>
                <c:pt idx="3289">
                  <c:v>4.7030090497117403</c:v>
                </c:pt>
                <c:pt idx="3290">
                  <c:v>4.7726481320459699</c:v>
                </c:pt>
                <c:pt idx="3291">
                  <c:v>4.78935748743526</c:v>
                </c:pt>
                <c:pt idx="3292">
                  <c:v>4.7650037027516401</c:v>
                </c:pt>
                <c:pt idx="3293">
                  <c:v>4.6813892986628796</c:v>
                </c:pt>
                <c:pt idx="3294">
                  <c:v>4.7207793963486004</c:v>
                </c:pt>
                <c:pt idx="3295">
                  <c:v>4.7129720788571801</c:v>
                </c:pt>
                <c:pt idx="3296">
                  <c:v>4.7231270197703603</c:v>
                </c:pt>
                <c:pt idx="3297">
                  <c:v>4.7605560692356903</c:v>
                </c:pt>
                <c:pt idx="3298">
                  <c:v>4.7438685464238901</c:v>
                </c:pt>
                <c:pt idx="3299">
                  <c:v>4.7055611248392699</c:v>
                </c:pt>
                <c:pt idx="3300">
                  <c:v>4.7042181506710197</c:v>
                </c:pt>
                <c:pt idx="3301">
                  <c:v>4.7439401283819196</c:v>
                </c:pt>
                <c:pt idx="3302">
                  <c:v>4.73380369623154</c:v>
                </c:pt>
                <c:pt idx="3303">
                  <c:v>4.6874166189942903</c:v>
                </c:pt>
                <c:pt idx="3304">
                  <c:v>4.6639673966695101</c:v>
                </c:pt>
                <c:pt idx="3305">
                  <c:v>4.6377141947290701</c:v>
                </c:pt>
                <c:pt idx="3306">
                  <c:v>4.5943646571874499</c:v>
                </c:pt>
                <c:pt idx="3307">
                  <c:v>4.6540760536072998</c:v>
                </c:pt>
                <c:pt idx="3308">
                  <c:v>4.6679033084209998</c:v>
                </c:pt>
                <c:pt idx="3309">
                  <c:v>4.69670675416595</c:v>
                </c:pt>
                <c:pt idx="3310">
                  <c:v>4.6794408696187402</c:v>
                </c:pt>
                <c:pt idx="3311">
                  <c:v>4.6894515874006997</c:v>
                </c:pt>
                <c:pt idx="3312">
                  <c:v>4.6475348431565102</c:v>
                </c:pt>
                <c:pt idx="3313">
                  <c:v>4.6197077483833402</c:v>
                </c:pt>
                <c:pt idx="3314">
                  <c:v>4.5700483018354596</c:v>
                </c:pt>
                <c:pt idx="3315">
                  <c:v>4.5857433650706501</c:v>
                </c:pt>
                <c:pt idx="3316">
                  <c:v>4.6339554490583197</c:v>
                </c:pt>
                <c:pt idx="3317">
                  <c:v>4.6157457815969698</c:v>
                </c:pt>
                <c:pt idx="3318">
                  <c:v>4.5703620756444003</c:v>
                </c:pt>
                <c:pt idx="3319">
                  <c:v>4.5346812337839397</c:v>
                </c:pt>
                <c:pt idx="3320">
                  <c:v>4.5678594817134597</c:v>
                </c:pt>
                <c:pt idx="3321">
                  <c:v>4.6320533485863802</c:v>
                </c:pt>
                <c:pt idx="3322">
                  <c:v>4.6666082869694803</c:v>
                </c:pt>
                <c:pt idx="3323">
                  <c:v>4.7048545979334397</c:v>
                </c:pt>
                <c:pt idx="3324">
                  <c:v>4.6919963508153399</c:v>
                </c:pt>
                <c:pt idx="3325">
                  <c:v>4.7344812202278801</c:v>
                </c:pt>
                <c:pt idx="3326">
                  <c:v>4.7249096037129696</c:v>
                </c:pt>
                <c:pt idx="3327">
                  <c:v>4.7435513577825903</c:v>
                </c:pt>
                <c:pt idx="3328">
                  <c:v>4.7285346498877097</c:v>
                </c:pt>
                <c:pt idx="3329">
                  <c:v>4.7604812669858303</c:v>
                </c:pt>
                <c:pt idx="3330">
                  <c:v>4.7927363073440503</c:v>
                </c:pt>
                <c:pt idx="3331">
                  <c:v>4.7740666113332502</c:v>
                </c:pt>
                <c:pt idx="3332">
                  <c:v>4.7579899689577099</c:v>
                </c:pt>
                <c:pt idx="3333">
                  <c:v>4.7690932495366196</c:v>
                </c:pt>
                <c:pt idx="3334">
                  <c:v>4.8071162833891501</c:v>
                </c:pt>
                <c:pt idx="3335">
                  <c:v>4.7709144665289998</c:v>
                </c:pt>
                <c:pt idx="3336">
                  <c:v>4.7346812331479597</c:v>
                </c:pt>
                <c:pt idx="3337">
                  <c:v>4.73501354666484</c:v>
                </c:pt>
                <c:pt idx="3338">
                  <c:v>4.7165524178873897</c:v>
                </c:pt>
                <c:pt idx="3339">
                  <c:v>4.69626347629357</c:v>
                </c:pt>
                <c:pt idx="3340">
                  <c:v>4.6949842417809702</c:v>
                </c:pt>
                <c:pt idx="3341">
                  <c:v>4.7261738630584098</c:v>
                </c:pt>
                <c:pt idx="3342">
                  <c:v>4.6973655878915297</c:v>
                </c:pt>
                <c:pt idx="3343">
                  <c:v>4.6881743049311497</c:v>
                </c:pt>
                <c:pt idx="3344">
                  <c:v>4.7172224123384598</c:v>
                </c:pt>
                <c:pt idx="3345">
                  <c:v>4.6755531902130096</c:v>
                </c:pt>
                <c:pt idx="3346">
                  <c:v>4.6500080150913004</c:v>
                </c:pt>
                <c:pt idx="3347">
                  <c:v>4.6323202200736304</c:v>
                </c:pt>
                <c:pt idx="3348">
                  <c:v>4.6499793832324299</c:v>
                </c:pt>
                <c:pt idx="3349">
                  <c:v>4.5842613231719103</c:v>
                </c:pt>
                <c:pt idx="3350">
                  <c:v>4.5757336605054402</c:v>
                </c:pt>
                <c:pt idx="3351">
                  <c:v>4.6164499874231399</c:v>
                </c:pt>
                <c:pt idx="3352">
                  <c:v>4.5867190400738904</c:v>
                </c:pt>
                <c:pt idx="3353">
                  <c:v>4.6185068512938701</c:v>
                </c:pt>
                <c:pt idx="3354">
                  <c:v>4.6150751886196497</c:v>
                </c:pt>
                <c:pt idx="3355">
                  <c:v>4.6536513855050403</c:v>
                </c:pt>
                <c:pt idx="3356">
                  <c:v>4.5781303610861102</c:v>
                </c:pt>
                <c:pt idx="3357">
                  <c:v>4.5475035689858698</c:v>
                </c:pt>
                <c:pt idx="3358">
                  <c:v>4.4682256424321398</c:v>
                </c:pt>
                <c:pt idx="3359">
                  <c:v>4.4713379401602102</c:v>
                </c:pt>
                <c:pt idx="3360">
                  <c:v>4.4108454368727399</c:v>
                </c:pt>
                <c:pt idx="3361">
                  <c:v>4.43217704433712</c:v>
                </c:pt>
                <c:pt idx="3362">
                  <c:v>4.4955032301713604</c:v>
                </c:pt>
                <c:pt idx="3363">
                  <c:v>4.4615627172253198</c:v>
                </c:pt>
                <c:pt idx="3364">
                  <c:v>4.49389519208653</c:v>
                </c:pt>
                <c:pt idx="3365">
                  <c:v>4.4397925102044304</c:v>
                </c:pt>
                <c:pt idx="3366">
                  <c:v>4.4591151022977398</c:v>
                </c:pt>
                <c:pt idx="3367">
                  <c:v>4.4451527527840904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4F-4FC3-BE57-917B5CBEC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0144"/>
        <c:axId val="999729728"/>
      </c:lineChart>
      <c:dateAx>
        <c:axId val="999730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29728"/>
        <c:crosses val="autoZero"/>
        <c:auto val="1"/>
        <c:lblOffset val="100"/>
        <c:baseTimeUnit val="days"/>
      </c:dateAx>
      <c:valAx>
        <c:axId val="9997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3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001"/>
              <a:t>Unicorn amplitude</a:t>
            </a:r>
          </a:p>
          <a:p>
            <a:pPr>
              <a:defRPr/>
            </a:pPr>
            <a:endParaRPr lang="en-00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'deflator weekdays'!$H$7</c:f>
              <c:strCache>
                <c:ptCount val="1"/>
                <c:pt idx="0">
                  <c:v>1dd amplitude delta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'deflator weekdays'!$A$8:$A$3375</c:f>
              <c:numCache>
                <c:formatCode>m/d/yyyy</c:formatCode>
                <c:ptCount val="3368"/>
                <c:pt idx="0">
                  <c:v>39814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41458</c:v>
                </c:pt>
                <c:pt idx="1132">
                  <c:v>41460</c:v>
                </c:pt>
                <c:pt idx="1133">
                  <c:v>41463</c:v>
                </c:pt>
                <c:pt idx="1134">
                  <c:v>41464</c:v>
                </c:pt>
                <c:pt idx="1135">
                  <c:v>41465</c:v>
                </c:pt>
                <c:pt idx="1136">
                  <c:v>41466</c:v>
                </c:pt>
                <c:pt idx="1137">
                  <c:v>41467</c:v>
                </c:pt>
                <c:pt idx="1138">
                  <c:v>41470</c:v>
                </c:pt>
                <c:pt idx="1139">
                  <c:v>41471</c:v>
                </c:pt>
                <c:pt idx="1140">
                  <c:v>41472</c:v>
                </c:pt>
                <c:pt idx="1141">
                  <c:v>41473</c:v>
                </c:pt>
                <c:pt idx="1142">
                  <c:v>41474</c:v>
                </c:pt>
                <c:pt idx="1143">
                  <c:v>41477</c:v>
                </c:pt>
                <c:pt idx="1144">
                  <c:v>41478</c:v>
                </c:pt>
                <c:pt idx="1145">
                  <c:v>41479</c:v>
                </c:pt>
                <c:pt idx="1146">
                  <c:v>41480</c:v>
                </c:pt>
                <c:pt idx="1147">
                  <c:v>41481</c:v>
                </c:pt>
                <c:pt idx="1148">
                  <c:v>41484</c:v>
                </c:pt>
                <c:pt idx="1149">
                  <c:v>41485</c:v>
                </c:pt>
                <c:pt idx="1150">
                  <c:v>41486</c:v>
                </c:pt>
                <c:pt idx="1151">
                  <c:v>41487</c:v>
                </c:pt>
                <c:pt idx="1152">
                  <c:v>41488</c:v>
                </c:pt>
                <c:pt idx="1153">
                  <c:v>41491</c:v>
                </c:pt>
                <c:pt idx="1154">
                  <c:v>41492</c:v>
                </c:pt>
                <c:pt idx="1155">
                  <c:v>41493</c:v>
                </c:pt>
                <c:pt idx="1156">
                  <c:v>41494</c:v>
                </c:pt>
                <c:pt idx="1157">
                  <c:v>41495</c:v>
                </c:pt>
                <c:pt idx="1158">
                  <c:v>41498</c:v>
                </c:pt>
                <c:pt idx="1159">
                  <c:v>41499</c:v>
                </c:pt>
                <c:pt idx="1160">
                  <c:v>41500</c:v>
                </c:pt>
                <c:pt idx="1161">
                  <c:v>41501</c:v>
                </c:pt>
                <c:pt idx="1162">
                  <c:v>41502</c:v>
                </c:pt>
                <c:pt idx="1163">
                  <c:v>41505</c:v>
                </c:pt>
                <c:pt idx="1164">
                  <c:v>41506</c:v>
                </c:pt>
                <c:pt idx="1165">
                  <c:v>41507</c:v>
                </c:pt>
                <c:pt idx="1166">
                  <c:v>41508</c:v>
                </c:pt>
                <c:pt idx="1167">
                  <c:v>41509</c:v>
                </c:pt>
                <c:pt idx="1168">
                  <c:v>41512</c:v>
                </c:pt>
                <c:pt idx="1169">
                  <c:v>41513</c:v>
                </c:pt>
                <c:pt idx="1170">
                  <c:v>41514</c:v>
                </c:pt>
                <c:pt idx="1171">
                  <c:v>41515</c:v>
                </c:pt>
                <c:pt idx="1172">
                  <c:v>41516</c:v>
                </c:pt>
                <c:pt idx="1173">
                  <c:v>41520</c:v>
                </c:pt>
                <c:pt idx="1174">
                  <c:v>41521</c:v>
                </c:pt>
                <c:pt idx="1175">
                  <c:v>41522</c:v>
                </c:pt>
                <c:pt idx="1176">
                  <c:v>41523</c:v>
                </c:pt>
                <c:pt idx="1177">
                  <c:v>41526</c:v>
                </c:pt>
                <c:pt idx="1178">
                  <c:v>41527</c:v>
                </c:pt>
                <c:pt idx="1179">
                  <c:v>41528</c:v>
                </c:pt>
                <c:pt idx="1180">
                  <c:v>41529</c:v>
                </c:pt>
                <c:pt idx="1181">
                  <c:v>41530</c:v>
                </c:pt>
                <c:pt idx="1182">
                  <c:v>41533</c:v>
                </c:pt>
                <c:pt idx="1183">
                  <c:v>41534</c:v>
                </c:pt>
                <c:pt idx="1184">
                  <c:v>41535</c:v>
                </c:pt>
                <c:pt idx="1185">
                  <c:v>41536</c:v>
                </c:pt>
                <c:pt idx="1186">
                  <c:v>41537</c:v>
                </c:pt>
                <c:pt idx="1187">
                  <c:v>41540</c:v>
                </c:pt>
                <c:pt idx="1188">
                  <c:v>41541</c:v>
                </c:pt>
                <c:pt idx="1189">
                  <c:v>41542</c:v>
                </c:pt>
                <c:pt idx="1190">
                  <c:v>41543</c:v>
                </c:pt>
                <c:pt idx="1191">
                  <c:v>41544</c:v>
                </c:pt>
                <c:pt idx="1192">
                  <c:v>41547</c:v>
                </c:pt>
                <c:pt idx="1193">
                  <c:v>41548</c:v>
                </c:pt>
                <c:pt idx="1194">
                  <c:v>41549</c:v>
                </c:pt>
                <c:pt idx="1195">
                  <c:v>41550</c:v>
                </c:pt>
                <c:pt idx="1196">
                  <c:v>41551</c:v>
                </c:pt>
                <c:pt idx="1197">
                  <c:v>41554</c:v>
                </c:pt>
                <c:pt idx="1198">
                  <c:v>41555</c:v>
                </c:pt>
                <c:pt idx="1199">
                  <c:v>41556</c:v>
                </c:pt>
                <c:pt idx="1200">
                  <c:v>41557</c:v>
                </c:pt>
                <c:pt idx="1201">
                  <c:v>41558</c:v>
                </c:pt>
                <c:pt idx="1202">
                  <c:v>41561</c:v>
                </c:pt>
                <c:pt idx="1203">
                  <c:v>41562</c:v>
                </c:pt>
                <c:pt idx="1204">
                  <c:v>41563</c:v>
                </c:pt>
                <c:pt idx="1205">
                  <c:v>41564</c:v>
                </c:pt>
                <c:pt idx="1206">
                  <c:v>41565</c:v>
                </c:pt>
                <c:pt idx="1207">
                  <c:v>41568</c:v>
                </c:pt>
                <c:pt idx="1208">
                  <c:v>41569</c:v>
                </c:pt>
                <c:pt idx="1209">
                  <c:v>41570</c:v>
                </c:pt>
                <c:pt idx="1210">
                  <c:v>41571</c:v>
                </c:pt>
                <c:pt idx="1211">
                  <c:v>41572</c:v>
                </c:pt>
                <c:pt idx="1212">
                  <c:v>41575</c:v>
                </c:pt>
                <c:pt idx="1213">
                  <c:v>41576</c:v>
                </c:pt>
                <c:pt idx="1214">
                  <c:v>41577</c:v>
                </c:pt>
                <c:pt idx="1215">
                  <c:v>41578</c:v>
                </c:pt>
                <c:pt idx="1216">
                  <c:v>41579</c:v>
                </c:pt>
                <c:pt idx="1217">
                  <c:v>41582</c:v>
                </c:pt>
                <c:pt idx="1218">
                  <c:v>41583</c:v>
                </c:pt>
                <c:pt idx="1219">
                  <c:v>41584</c:v>
                </c:pt>
                <c:pt idx="1220">
                  <c:v>41585</c:v>
                </c:pt>
                <c:pt idx="1221">
                  <c:v>41586</c:v>
                </c:pt>
                <c:pt idx="1222">
                  <c:v>41589</c:v>
                </c:pt>
                <c:pt idx="1223">
                  <c:v>41590</c:v>
                </c:pt>
                <c:pt idx="1224">
                  <c:v>41591</c:v>
                </c:pt>
                <c:pt idx="1225">
                  <c:v>41592</c:v>
                </c:pt>
                <c:pt idx="1226">
                  <c:v>41593</c:v>
                </c:pt>
                <c:pt idx="1227">
                  <c:v>41596</c:v>
                </c:pt>
                <c:pt idx="1228">
                  <c:v>41597</c:v>
                </c:pt>
                <c:pt idx="1229">
                  <c:v>41598</c:v>
                </c:pt>
                <c:pt idx="1230">
                  <c:v>41599</c:v>
                </c:pt>
                <c:pt idx="1231">
                  <c:v>41600</c:v>
                </c:pt>
                <c:pt idx="1232">
                  <c:v>41603</c:v>
                </c:pt>
                <c:pt idx="1233">
                  <c:v>41604</c:v>
                </c:pt>
                <c:pt idx="1234">
                  <c:v>41605</c:v>
                </c:pt>
                <c:pt idx="1235">
                  <c:v>41607</c:v>
                </c:pt>
                <c:pt idx="1236">
                  <c:v>41610</c:v>
                </c:pt>
                <c:pt idx="1237">
                  <c:v>41611</c:v>
                </c:pt>
                <c:pt idx="1238">
                  <c:v>41612</c:v>
                </c:pt>
                <c:pt idx="1239">
                  <c:v>41613</c:v>
                </c:pt>
                <c:pt idx="1240">
                  <c:v>41614</c:v>
                </c:pt>
                <c:pt idx="1241">
                  <c:v>41617</c:v>
                </c:pt>
                <c:pt idx="1242">
                  <c:v>41618</c:v>
                </c:pt>
                <c:pt idx="1243">
                  <c:v>41619</c:v>
                </c:pt>
                <c:pt idx="1244">
                  <c:v>41620</c:v>
                </c:pt>
                <c:pt idx="1245">
                  <c:v>41621</c:v>
                </c:pt>
                <c:pt idx="1246">
                  <c:v>41624</c:v>
                </c:pt>
                <c:pt idx="1247">
                  <c:v>41625</c:v>
                </c:pt>
                <c:pt idx="1248">
                  <c:v>41626</c:v>
                </c:pt>
                <c:pt idx="1249">
                  <c:v>41627</c:v>
                </c:pt>
                <c:pt idx="1250">
                  <c:v>41628</c:v>
                </c:pt>
                <c:pt idx="1251">
                  <c:v>41631</c:v>
                </c:pt>
                <c:pt idx="1252">
                  <c:v>41632</c:v>
                </c:pt>
                <c:pt idx="1253">
                  <c:v>41634</c:v>
                </c:pt>
                <c:pt idx="1254">
                  <c:v>41635</c:v>
                </c:pt>
                <c:pt idx="1255">
                  <c:v>41638</c:v>
                </c:pt>
                <c:pt idx="1256">
                  <c:v>41639</c:v>
                </c:pt>
                <c:pt idx="1257">
                  <c:v>41641</c:v>
                </c:pt>
                <c:pt idx="1258">
                  <c:v>41642</c:v>
                </c:pt>
                <c:pt idx="1259">
                  <c:v>41645</c:v>
                </c:pt>
                <c:pt idx="1260">
                  <c:v>41646</c:v>
                </c:pt>
                <c:pt idx="1261">
                  <c:v>41647</c:v>
                </c:pt>
                <c:pt idx="1262">
                  <c:v>41648</c:v>
                </c:pt>
                <c:pt idx="1263">
                  <c:v>41649</c:v>
                </c:pt>
                <c:pt idx="1264">
                  <c:v>41652</c:v>
                </c:pt>
                <c:pt idx="1265">
                  <c:v>41653</c:v>
                </c:pt>
                <c:pt idx="1266">
                  <c:v>41654</c:v>
                </c:pt>
                <c:pt idx="1267">
                  <c:v>41655</c:v>
                </c:pt>
                <c:pt idx="1268">
                  <c:v>41656</c:v>
                </c:pt>
                <c:pt idx="1269">
                  <c:v>41660</c:v>
                </c:pt>
                <c:pt idx="1270">
                  <c:v>41661</c:v>
                </c:pt>
                <c:pt idx="1271">
                  <c:v>41662</c:v>
                </c:pt>
                <c:pt idx="1272">
                  <c:v>41663</c:v>
                </c:pt>
                <c:pt idx="1273">
                  <c:v>41666</c:v>
                </c:pt>
                <c:pt idx="1274">
                  <c:v>41667</c:v>
                </c:pt>
                <c:pt idx="1275">
                  <c:v>41668</c:v>
                </c:pt>
                <c:pt idx="1276">
                  <c:v>41669</c:v>
                </c:pt>
                <c:pt idx="1277">
                  <c:v>41670</c:v>
                </c:pt>
                <c:pt idx="1278">
                  <c:v>41673</c:v>
                </c:pt>
                <c:pt idx="1279">
                  <c:v>41674</c:v>
                </c:pt>
                <c:pt idx="1280">
                  <c:v>41675</c:v>
                </c:pt>
                <c:pt idx="1281">
                  <c:v>41676</c:v>
                </c:pt>
                <c:pt idx="1282">
                  <c:v>41677</c:v>
                </c:pt>
                <c:pt idx="1283">
                  <c:v>41680</c:v>
                </c:pt>
                <c:pt idx="1284">
                  <c:v>41681</c:v>
                </c:pt>
                <c:pt idx="1285">
                  <c:v>41682</c:v>
                </c:pt>
                <c:pt idx="1286">
                  <c:v>41683</c:v>
                </c:pt>
                <c:pt idx="1287">
                  <c:v>41684</c:v>
                </c:pt>
                <c:pt idx="1288">
                  <c:v>41688</c:v>
                </c:pt>
                <c:pt idx="1289">
                  <c:v>41689</c:v>
                </c:pt>
                <c:pt idx="1290">
                  <c:v>41690</c:v>
                </c:pt>
                <c:pt idx="1291">
                  <c:v>41691</c:v>
                </c:pt>
                <c:pt idx="1292">
                  <c:v>41694</c:v>
                </c:pt>
                <c:pt idx="1293">
                  <c:v>41695</c:v>
                </c:pt>
                <c:pt idx="1294">
                  <c:v>41696</c:v>
                </c:pt>
                <c:pt idx="1295">
                  <c:v>41697</c:v>
                </c:pt>
                <c:pt idx="1296">
                  <c:v>41698</c:v>
                </c:pt>
                <c:pt idx="1297">
                  <c:v>41701</c:v>
                </c:pt>
                <c:pt idx="1298">
                  <c:v>41702</c:v>
                </c:pt>
                <c:pt idx="1299">
                  <c:v>41703</c:v>
                </c:pt>
                <c:pt idx="1300">
                  <c:v>41704</c:v>
                </c:pt>
                <c:pt idx="1301">
                  <c:v>41705</c:v>
                </c:pt>
                <c:pt idx="1302">
                  <c:v>41708</c:v>
                </c:pt>
                <c:pt idx="1303">
                  <c:v>41709</c:v>
                </c:pt>
                <c:pt idx="1304">
                  <c:v>41710</c:v>
                </c:pt>
                <c:pt idx="1305">
                  <c:v>41711</c:v>
                </c:pt>
                <c:pt idx="1306">
                  <c:v>41712</c:v>
                </c:pt>
                <c:pt idx="1307">
                  <c:v>41715</c:v>
                </c:pt>
                <c:pt idx="1308">
                  <c:v>41716</c:v>
                </c:pt>
                <c:pt idx="1309">
                  <c:v>41717</c:v>
                </c:pt>
                <c:pt idx="1310">
                  <c:v>41718</c:v>
                </c:pt>
                <c:pt idx="1311">
                  <c:v>41719</c:v>
                </c:pt>
                <c:pt idx="1312">
                  <c:v>41722</c:v>
                </c:pt>
                <c:pt idx="1313">
                  <c:v>41723</c:v>
                </c:pt>
                <c:pt idx="1314">
                  <c:v>41724</c:v>
                </c:pt>
                <c:pt idx="1315">
                  <c:v>41725</c:v>
                </c:pt>
                <c:pt idx="1316">
                  <c:v>41726</c:v>
                </c:pt>
                <c:pt idx="1317">
                  <c:v>41729</c:v>
                </c:pt>
                <c:pt idx="1318">
                  <c:v>41730</c:v>
                </c:pt>
                <c:pt idx="1319">
                  <c:v>41731</c:v>
                </c:pt>
                <c:pt idx="1320">
                  <c:v>41732</c:v>
                </c:pt>
                <c:pt idx="1321">
                  <c:v>41733</c:v>
                </c:pt>
                <c:pt idx="1322">
                  <c:v>41736</c:v>
                </c:pt>
                <c:pt idx="1323">
                  <c:v>41737</c:v>
                </c:pt>
                <c:pt idx="1324">
                  <c:v>41738</c:v>
                </c:pt>
                <c:pt idx="1325">
                  <c:v>41739</c:v>
                </c:pt>
                <c:pt idx="1326">
                  <c:v>41740</c:v>
                </c:pt>
                <c:pt idx="1327">
                  <c:v>41743</c:v>
                </c:pt>
                <c:pt idx="1328">
                  <c:v>41744</c:v>
                </c:pt>
                <c:pt idx="1329">
                  <c:v>41745</c:v>
                </c:pt>
                <c:pt idx="1330">
                  <c:v>41746</c:v>
                </c:pt>
                <c:pt idx="1331">
                  <c:v>41750</c:v>
                </c:pt>
                <c:pt idx="1332">
                  <c:v>41751</c:v>
                </c:pt>
                <c:pt idx="1333">
                  <c:v>41752</c:v>
                </c:pt>
                <c:pt idx="1334">
                  <c:v>41753</c:v>
                </c:pt>
                <c:pt idx="1335">
                  <c:v>41754</c:v>
                </c:pt>
                <c:pt idx="1336">
                  <c:v>41757</c:v>
                </c:pt>
                <c:pt idx="1337">
                  <c:v>41758</c:v>
                </c:pt>
                <c:pt idx="1338">
                  <c:v>41759</c:v>
                </c:pt>
                <c:pt idx="1339">
                  <c:v>41760</c:v>
                </c:pt>
                <c:pt idx="1340">
                  <c:v>41761</c:v>
                </c:pt>
                <c:pt idx="1341">
                  <c:v>41764</c:v>
                </c:pt>
                <c:pt idx="1342">
                  <c:v>41765</c:v>
                </c:pt>
                <c:pt idx="1343">
                  <c:v>41766</c:v>
                </c:pt>
                <c:pt idx="1344">
                  <c:v>41767</c:v>
                </c:pt>
                <c:pt idx="1345">
                  <c:v>41768</c:v>
                </c:pt>
                <c:pt idx="1346">
                  <c:v>41771</c:v>
                </c:pt>
                <c:pt idx="1347">
                  <c:v>41772</c:v>
                </c:pt>
                <c:pt idx="1348">
                  <c:v>41773</c:v>
                </c:pt>
                <c:pt idx="1349">
                  <c:v>41774</c:v>
                </c:pt>
                <c:pt idx="1350">
                  <c:v>41775</c:v>
                </c:pt>
                <c:pt idx="1351">
                  <c:v>41778</c:v>
                </c:pt>
                <c:pt idx="1352">
                  <c:v>41779</c:v>
                </c:pt>
                <c:pt idx="1353">
                  <c:v>41780</c:v>
                </c:pt>
                <c:pt idx="1354">
                  <c:v>41781</c:v>
                </c:pt>
                <c:pt idx="1355">
                  <c:v>41782</c:v>
                </c:pt>
                <c:pt idx="1356">
                  <c:v>41786</c:v>
                </c:pt>
                <c:pt idx="1357">
                  <c:v>41787</c:v>
                </c:pt>
                <c:pt idx="1358">
                  <c:v>41788</c:v>
                </c:pt>
                <c:pt idx="1359">
                  <c:v>41789</c:v>
                </c:pt>
                <c:pt idx="1360">
                  <c:v>41792</c:v>
                </c:pt>
                <c:pt idx="1361">
                  <c:v>41793</c:v>
                </c:pt>
                <c:pt idx="1362">
                  <c:v>41794</c:v>
                </c:pt>
                <c:pt idx="1363">
                  <c:v>41795</c:v>
                </c:pt>
                <c:pt idx="1364">
                  <c:v>41796</c:v>
                </c:pt>
                <c:pt idx="1365">
                  <c:v>41799</c:v>
                </c:pt>
                <c:pt idx="1366">
                  <c:v>41800</c:v>
                </c:pt>
                <c:pt idx="1367">
                  <c:v>41801</c:v>
                </c:pt>
                <c:pt idx="1368">
                  <c:v>41802</c:v>
                </c:pt>
                <c:pt idx="1369">
                  <c:v>41803</c:v>
                </c:pt>
                <c:pt idx="1370">
                  <c:v>41806</c:v>
                </c:pt>
                <c:pt idx="1371">
                  <c:v>41807</c:v>
                </c:pt>
                <c:pt idx="1372">
                  <c:v>41808</c:v>
                </c:pt>
                <c:pt idx="1373">
                  <c:v>41809</c:v>
                </c:pt>
                <c:pt idx="1374">
                  <c:v>41810</c:v>
                </c:pt>
                <c:pt idx="1375">
                  <c:v>41813</c:v>
                </c:pt>
                <c:pt idx="1376">
                  <c:v>41814</c:v>
                </c:pt>
                <c:pt idx="1377">
                  <c:v>41815</c:v>
                </c:pt>
                <c:pt idx="1378">
                  <c:v>41816</c:v>
                </c:pt>
                <c:pt idx="1379">
                  <c:v>41817</c:v>
                </c:pt>
                <c:pt idx="1380">
                  <c:v>41820</c:v>
                </c:pt>
                <c:pt idx="1381">
                  <c:v>41821</c:v>
                </c:pt>
                <c:pt idx="1382">
                  <c:v>41822</c:v>
                </c:pt>
                <c:pt idx="1383">
                  <c:v>41823</c:v>
                </c:pt>
                <c:pt idx="1384">
                  <c:v>41827</c:v>
                </c:pt>
                <c:pt idx="1385">
                  <c:v>41828</c:v>
                </c:pt>
                <c:pt idx="1386">
                  <c:v>41829</c:v>
                </c:pt>
                <c:pt idx="1387">
                  <c:v>41830</c:v>
                </c:pt>
                <c:pt idx="1388">
                  <c:v>41831</c:v>
                </c:pt>
                <c:pt idx="1389">
                  <c:v>41834</c:v>
                </c:pt>
                <c:pt idx="1390">
                  <c:v>41835</c:v>
                </c:pt>
                <c:pt idx="1391">
                  <c:v>41836</c:v>
                </c:pt>
                <c:pt idx="1392">
                  <c:v>41837</c:v>
                </c:pt>
                <c:pt idx="1393">
                  <c:v>41838</c:v>
                </c:pt>
                <c:pt idx="1394">
                  <c:v>41841</c:v>
                </c:pt>
                <c:pt idx="1395">
                  <c:v>41842</c:v>
                </c:pt>
                <c:pt idx="1396">
                  <c:v>41843</c:v>
                </c:pt>
                <c:pt idx="1397">
                  <c:v>41844</c:v>
                </c:pt>
                <c:pt idx="1398">
                  <c:v>41845</c:v>
                </c:pt>
                <c:pt idx="1399">
                  <c:v>41848</c:v>
                </c:pt>
                <c:pt idx="1400">
                  <c:v>41849</c:v>
                </c:pt>
                <c:pt idx="1401">
                  <c:v>41850</c:v>
                </c:pt>
                <c:pt idx="1402">
                  <c:v>41851</c:v>
                </c:pt>
                <c:pt idx="1403">
                  <c:v>41852</c:v>
                </c:pt>
                <c:pt idx="1404">
                  <c:v>41855</c:v>
                </c:pt>
                <c:pt idx="1405">
                  <c:v>41856</c:v>
                </c:pt>
                <c:pt idx="1406">
                  <c:v>41857</c:v>
                </c:pt>
                <c:pt idx="1407">
                  <c:v>41858</c:v>
                </c:pt>
                <c:pt idx="1408">
                  <c:v>41859</c:v>
                </c:pt>
                <c:pt idx="1409">
                  <c:v>41862</c:v>
                </c:pt>
                <c:pt idx="1410">
                  <c:v>41863</c:v>
                </c:pt>
                <c:pt idx="1411">
                  <c:v>41864</c:v>
                </c:pt>
                <c:pt idx="1412">
                  <c:v>41865</c:v>
                </c:pt>
                <c:pt idx="1413">
                  <c:v>41866</c:v>
                </c:pt>
                <c:pt idx="1414">
                  <c:v>41869</c:v>
                </c:pt>
                <c:pt idx="1415">
                  <c:v>41870</c:v>
                </c:pt>
                <c:pt idx="1416">
                  <c:v>41871</c:v>
                </c:pt>
                <c:pt idx="1417">
                  <c:v>41872</c:v>
                </c:pt>
                <c:pt idx="1418">
                  <c:v>41873</c:v>
                </c:pt>
                <c:pt idx="1419">
                  <c:v>41876</c:v>
                </c:pt>
                <c:pt idx="1420">
                  <c:v>41877</c:v>
                </c:pt>
                <c:pt idx="1421">
                  <c:v>41878</c:v>
                </c:pt>
                <c:pt idx="1422">
                  <c:v>41879</c:v>
                </c:pt>
                <c:pt idx="1423">
                  <c:v>41880</c:v>
                </c:pt>
                <c:pt idx="1424">
                  <c:v>41884</c:v>
                </c:pt>
                <c:pt idx="1425">
                  <c:v>41885</c:v>
                </c:pt>
                <c:pt idx="1426">
                  <c:v>41886</c:v>
                </c:pt>
                <c:pt idx="1427">
                  <c:v>41887</c:v>
                </c:pt>
                <c:pt idx="1428">
                  <c:v>41890</c:v>
                </c:pt>
                <c:pt idx="1429">
                  <c:v>41891</c:v>
                </c:pt>
                <c:pt idx="1430">
                  <c:v>41892</c:v>
                </c:pt>
                <c:pt idx="1431">
                  <c:v>41893</c:v>
                </c:pt>
                <c:pt idx="1432">
                  <c:v>41894</c:v>
                </c:pt>
                <c:pt idx="1433">
                  <c:v>41897</c:v>
                </c:pt>
                <c:pt idx="1434">
                  <c:v>41898</c:v>
                </c:pt>
                <c:pt idx="1435">
                  <c:v>41899</c:v>
                </c:pt>
                <c:pt idx="1436">
                  <c:v>41900</c:v>
                </c:pt>
                <c:pt idx="1437">
                  <c:v>41901</c:v>
                </c:pt>
                <c:pt idx="1438">
                  <c:v>41904</c:v>
                </c:pt>
                <c:pt idx="1439">
                  <c:v>41905</c:v>
                </c:pt>
                <c:pt idx="1440">
                  <c:v>41906</c:v>
                </c:pt>
                <c:pt idx="1441">
                  <c:v>41907</c:v>
                </c:pt>
                <c:pt idx="1442">
                  <c:v>41908</c:v>
                </c:pt>
                <c:pt idx="1443">
                  <c:v>41911</c:v>
                </c:pt>
                <c:pt idx="1444">
                  <c:v>41912</c:v>
                </c:pt>
                <c:pt idx="1445">
                  <c:v>41913</c:v>
                </c:pt>
                <c:pt idx="1446">
                  <c:v>41914</c:v>
                </c:pt>
                <c:pt idx="1447">
                  <c:v>41915</c:v>
                </c:pt>
                <c:pt idx="1448">
                  <c:v>41918</c:v>
                </c:pt>
                <c:pt idx="1449">
                  <c:v>41919</c:v>
                </c:pt>
                <c:pt idx="1450">
                  <c:v>41920</c:v>
                </c:pt>
                <c:pt idx="1451">
                  <c:v>41921</c:v>
                </c:pt>
                <c:pt idx="1452">
                  <c:v>41922</c:v>
                </c:pt>
                <c:pt idx="1453">
                  <c:v>41925</c:v>
                </c:pt>
                <c:pt idx="1454">
                  <c:v>41926</c:v>
                </c:pt>
                <c:pt idx="1455">
                  <c:v>41927</c:v>
                </c:pt>
                <c:pt idx="1456">
                  <c:v>41928</c:v>
                </c:pt>
                <c:pt idx="1457">
                  <c:v>41929</c:v>
                </c:pt>
                <c:pt idx="1458">
                  <c:v>41932</c:v>
                </c:pt>
                <c:pt idx="1459">
                  <c:v>41933</c:v>
                </c:pt>
                <c:pt idx="1460">
                  <c:v>41934</c:v>
                </c:pt>
                <c:pt idx="1461">
                  <c:v>41935</c:v>
                </c:pt>
                <c:pt idx="1462">
                  <c:v>41936</c:v>
                </c:pt>
                <c:pt idx="1463">
                  <c:v>41939</c:v>
                </c:pt>
                <c:pt idx="1464">
                  <c:v>41940</c:v>
                </c:pt>
                <c:pt idx="1465">
                  <c:v>41941</c:v>
                </c:pt>
                <c:pt idx="1466">
                  <c:v>41942</c:v>
                </c:pt>
                <c:pt idx="1467">
                  <c:v>41943</c:v>
                </c:pt>
                <c:pt idx="1468">
                  <c:v>41946</c:v>
                </c:pt>
                <c:pt idx="1469">
                  <c:v>41947</c:v>
                </c:pt>
                <c:pt idx="1470">
                  <c:v>41948</c:v>
                </c:pt>
                <c:pt idx="1471">
                  <c:v>41949</c:v>
                </c:pt>
                <c:pt idx="1472">
                  <c:v>41950</c:v>
                </c:pt>
                <c:pt idx="1473">
                  <c:v>41953</c:v>
                </c:pt>
                <c:pt idx="1474">
                  <c:v>41954</c:v>
                </c:pt>
                <c:pt idx="1475">
                  <c:v>41955</c:v>
                </c:pt>
                <c:pt idx="1476">
                  <c:v>41956</c:v>
                </c:pt>
                <c:pt idx="1477">
                  <c:v>41957</c:v>
                </c:pt>
                <c:pt idx="1478">
                  <c:v>41960</c:v>
                </c:pt>
                <c:pt idx="1479">
                  <c:v>41961</c:v>
                </c:pt>
                <c:pt idx="1480">
                  <c:v>41962</c:v>
                </c:pt>
                <c:pt idx="1481">
                  <c:v>41963</c:v>
                </c:pt>
                <c:pt idx="1482">
                  <c:v>41964</c:v>
                </c:pt>
                <c:pt idx="1483">
                  <c:v>41967</c:v>
                </c:pt>
                <c:pt idx="1484">
                  <c:v>41968</c:v>
                </c:pt>
                <c:pt idx="1485">
                  <c:v>41969</c:v>
                </c:pt>
                <c:pt idx="1486">
                  <c:v>41971</c:v>
                </c:pt>
                <c:pt idx="1487">
                  <c:v>41974</c:v>
                </c:pt>
                <c:pt idx="1488">
                  <c:v>41975</c:v>
                </c:pt>
                <c:pt idx="1489">
                  <c:v>41976</c:v>
                </c:pt>
                <c:pt idx="1490">
                  <c:v>41977</c:v>
                </c:pt>
                <c:pt idx="1491">
                  <c:v>41978</c:v>
                </c:pt>
                <c:pt idx="1492">
                  <c:v>41981</c:v>
                </c:pt>
                <c:pt idx="1493">
                  <c:v>41982</c:v>
                </c:pt>
                <c:pt idx="1494">
                  <c:v>41983</c:v>
                </c:pt>
                <c:pt idx="1495">
                  <c:v>41984</c:v>
                </c:pt>
                <c:pt idx="1496">
                  <c:v>41985</c:v>
                </c:pt>
                <c:pt idx="1497">
                  <c:v>41988</c:v>
                </c:pt>
                <c:pt idx="1498">
                  <c:v>41989</c:v>
                </c:pt>
                <c:pt idx="1499">
                  <c:v>41990</c:v>
                </c:pt>
                <c:pt idx="1500">
                  <c:v>41991</c:v>
                </c:pt>
                <c:pt idx="1501">
                  <c:v>41992</c:v>
                </c:pt>
                <c:pt idx="1502">
                  <c:v>41995</c:v>
                </c:pt>
                <c:pt idx="1503">
                  <c:v>41996</c:v>
                </c:pt>
                <c:pt idx="1504">
                  <c:v>41997</c:v>
                </c:pt>
                <c:pt idx="1505">
                  <c:v>41999</c:v>
                </c:pt>
                <c:pt idx="1506">
                  <c:v>42002</c:v>
                </c:pt>
                <c:pt idx="1507">
                  <c:v>42003</c:v>
                </c:pt>
                <c:pt idx="1508">
                  <c:v>42004</c:v>
                </c:pt>
                <c:pt idx="1509">
                  <c:v>42006</c:v>
                </c:pt>
                <c:pt idx="1510">
                  <c:v>42009</c:v>
                </c:pt>
                <c:pt idx="1511">
                  <c:v>42010</c:v>
                </c:pt>
                <c:pt idx="1512">
                  <c:v>42011</c:v>
                </c:pt>
                <c:pt idx="1513">
                  <c:v>42012</c:v>
                </c:pt>
                <c:pt idx="1514">
                  <c:v>42013</c:v>
                </c:pt>
                <c:pt idx="1515">
                  <c:v>42016</c:v>
                </c:pt>
                <c:pt idx="1516">
                  <c:v>42017</c:v>
                </c:pt>
                <c:pt idx="1517">
                  <c:v>42018</c:v>
                </c:pt>
                <c:pt idx="1518">
                  <c:v>42019</c:v>
                </c:pt>
                <c:pt idx="1519">
                  <c:v>42020</c:v>
                </c:pt>
                <c:pt idx="1520">
                  <c:v>42024</c:v>
                </c:pt>
                <c:pt idx="1521">
                  <c:v>42025</c:v>
                </c:pt>
                <c:pt idx="1522">
                  <c:v>42026</c:v>
                </c:pt>
                <c:pt idx="1523">
                  <c:v>42027</c:v>
                </c:pt>
                <c:pt idx="1524">
                  <c:v>42030</c:v>
                </c:pt>
                <c:pt idx="1525">
                  <c:v>42031</c:v>
                </c:pt>
                <c:pt idx="1526">
                  <c:v>42032</c:v>
                </c:pt>
                <c:pt idx="1527">
                  <c:v>42033</c:v>
                </c:pt>
                <c:pt idx="1528">
                  <c:v>42034</c:v>
                </c:pt>
                <c:pt idx="1529">
                  <c:v>42037</c:v>
                </c:pt>
                <c:pt idx="1530">
                  <c:v>42038</c:v>
                </c:pt>
                <c:pt idx="1531">
                  <c:v>42039</c:v>
                </c:pt>
                <c:pt idx="1532">
                  <c:v>42040</c:v>
                </c:pt>
                <c:pt idx="1533">
                  <c:v>42041</c:v>
                </c:pt>
                <c:pt idx="1534">
                  <c:v>42044</c:v>
                </c:pt>
                <c:pt idx="1535">
                  <c:v>42045</c:v>
                </c:pt>
                <c:pt idx="1536">
                  <c:v>42046</c:v>
                </c:pt>
                <c:pt idx="1537">
                  <c:v>42047</c:v>
                </c:pt>
                <c:pt idx="1538">
                  <c:v>42048</c:v>
                </c:pt>
                <c:pt idx="1539">
                  <c:v>42052</c:v>
                </c:pt>
                <c:pt idx="1540">
                  <c:v>42053</c:v>
                </c:pt>
                <c:pt idx="1541">
                  <c:v>42054</c:v>
                </c:pt>
                <c:pt idx="1542">
                  <c:v>42055</c:v>
                </c:pt>
                <c:pt idx="1543">
                  <c:v>42058</c:v>
                </c:pt>
                <c:pt idx="1544">
                  <c:v>42059</c:v>
                </c:pt>
                <c:pt idx="1545">
                  <c:v>42060</c:v>
                </c:pt>
                <c:pt idx="1546">
                  <c:v>42061</c:v>
                </c:pt>
                <c:pt idx="1547">
                  <c:v>42062</c:v>
                </c:pt>
                <c:pt idx="1548">
                  <c:v>42065</c:v>
                </c:pt>
                <c:pt idx="1549">
                  <c:v>42066</c:v>
                </c:pt>
                <c:pt idx="1550">
                  <c:v>42067</c:v>
                </c:pt>
                <c:pt idx="1551">
                  <c:v>42068</c:v>
                </c:pt>
                <c:pt idx="1552">
                  <c:v>42069</c:v>
                </c:pt>
                <c:pt idx="1553">
                  <c:v>42072</c:v>
                </c:pt>
                <c:pt idx="1554">
                  <c:v>42073</c:v>
                </c:pt>
                <c:pt idx="1555">
                  <c:v>42074</c:v>
                </c:pt>
                <c:pt idx="1556">
                  <c:v>42075</c:v>
                </c:pt>
                <c:pt idx="1557">
                  <c:v>42076</c:v>
                </c:pt>
                <c:pt idx="1558">
                  <c:v>42079</c:v>
                </c:pt>
                <c:pt idx="1559">
                  <c:v>42080</c:v>
                </c:pt>
                <c:pt idx="1560">
                  <c:v>42081</c:v>
                </c:pt>
                <c:pt idx="1561">
                  <c:v>42082</c:v>
                </c:pt>
                <c:pt idx="1562">
                  <c:v>42083</c:v>
                </c:pt>
                <c:pt idx="1563">
                  <c:v>42086</c:v>
                </c:pt>
                <c:pt idx="1564">
                  <c:v>42087</c:v>
                </c:pt>
                <c:pt idx="1565">
                  <c:v>42088</c:v>
                </c:pt>
                <c:pt idx="1566">
                  <c:v>42089</c:v>
                </c:pt>
                <c:pt idx="1567">
                  <c:v>42090</c:v>
                </c:pt>
                <c:pt idx="1568">
                  <c:v>42093</c:v>
                </c:pt>
                <c:pt idx="1569">
                  <c:v>42094</c:v>
                </c:pt>
                <c:pt idx="1570">
                  <c:v>42095</c:v>
                </c:pt>
                <c:pt idx="1571">
                  <c:v>42096</c:v>
                </c:pt>
                <c:pt idx="1572">
                  <c:v>42100</c:v>
                </c:pt>
                <c:pt idx="1573">
                  <c:v>42101</c:v>
                </c:pt>
                <c:pt idx="1574">
                  <c:v>42102</c:v>
                </c:pt>
                <c:pt idx="1575">
                  <c:v>42103</c:v>
                </c:pt>
                <c:pt idx="1576">
                  <c:v>42104</c:v>
                </c:pt>
                <c:pt idx="1577">
                  <c:v>42107</c:v>
                </c:pt>
                <c:pt idx="1578">
                  <c:v>42108</c:v>
                </c:pt>
                <c:pt idx="1579">
                  <c:v>42109</c:v>
                </c:pt>
                <c:pt idx="1580">
                  <c:v>42110</c:v>
                </c:pt>
                <c:pt idx="1581">
                  <c:v>42111</c:v>
                </c:pt>
                <c:pt idx="1582">
                  <c:v>42114</c:v>
                </c:pt>
                <c:pt idx="1583">
                  <c:v>42115</c:v>
                </c:pt>
                <c:pt idx="1584">
                  <c:v>42116</c:v>
                </c:pt>
                <c:pt idx="1585">
                  <c:v>42117</c:v>
                </c:pt>
                <c:pt idx="1586">
                  <c:v>42118</c:v>
                </c:pt>
                <c:pt idx="1587">
                  <c:v>42121</c:v>
                </c:pt>
                <c:pt idx="1588">
                  <c:v>42122</c:v>
                </c:pt>
                <c:pt idx="1589">
                  <c:v>42123</c:v>
                </c:pt>
                <c:pt idx="1590">
                  <c:v>42124</c:v>
                </c:pt>
                <c:pt idx="1591">
                  <c:v>42125</c:v>
                </c:pt>
                <c:pt idx="1592">
                  <c:v>42128</c:v>
                </c:pt>
                <c:pt idx="1593">
                  <c:v>42129</c:v>
                </c:pt>
                <c:pt idx="1594">
                  <c:v>42130</c:v>
                </c:pt>
                <c:pt idx="1595">
                  <c:v>42131</c:v>
                </c:pt>
                <c:pt idx="1596">
                  <c:v>42132</c:v>
                </c:pt>
                <c:pt idx="1597">
                  <c:v>42135</c:v>
                </c:pt>
                <c:pt idx="1598">
                  <c:v>42136</c:v>
                </c:pt>
                <c:pt idx="1599">
                  <c:v>42137</c:v>
                </c:pt>
                <c:pt idx="1600">
                  <c:v>42138</c:v>
                </c:pt>
                <c:pt idx="1601">
                  <c:v>42139</c:v>
                </c:pt>
                <c:pt idx="1602">
                  <c:v>42142</c:v>
                </c:pt>
                <c:pt idx="1603">
                  <c:v>42143</c:v>
                </c:pt>
                <c:pt idx="1604">
                  <c:v>42144</c:v>
                </c:pt>
                <c:pt idx="1605">
                  <c:v>42145</c:v>
                </c:pt>
                <c:pt idx="1606">
                  <c:v>42146</c:v>
                </c:pt>
                <c:pt idx="1607">
                  <c:v>42150</c:v>
                </c:pt>
                <c:pt idx="1608">
                  <c:v>42151</c:v>
                </c:pt>
                <c:pt idx="1609">
                  <c:v>42152</c:v>
                </c:pt>
                <c:pt idx="1610">
                  <c:v>42153</c:v>
                </c:pt>
                <c:pt idx="1611">
                  <c:v>42156</c:v>
                </c:pt>
                <c:pt idx="1612">
                  <c:v>42157</c:v>
                </c:pt>
                <c:pt idx="1613">
                  <c:v>42158</c:v>
                </c:pt>
                <c:pt idx="1614">
                  <c:v>42159</c:v>
                </c:pt>
                <c:pt idx="1615">
                  <c:v>42160</c:v>
                </c:pt>
                <c:pt idx="1616">
                  <c:v>42163</c:v>
                </c:pt>
                <c:pt idx="1617">
                  <c:v>42164</c:v>
                </c:pt>
                <c:pt idx="1618">
                  <c:v>42165</c:v>
                </c:pt>
                <c:pt idx="1619">
                  <c:v>42166</c:v>
                </c:pt>
                <c:pt idx="1620">
                  <c:v>42167</c:v>
                </c:pt>
                <c:pt idx="1621">
                  <c:v>42170</c:v>
                </c:pt>
                <c:pt idx="1622">
                  <c:v>42171</c:v>
                </c:pt>
                <c:pt idx="1623">
                  <c:v>42172</c:v>
                </c:pt>
                <c:pt idx="1624">
                  <c:v>42173</c:v>
                </c:pt>
                <c:pt idx="1625">
                  <c:v>42174</c:v>
                </c:pt>
                <c:pt idx="1626">
                  <c:v>42177</c:v>
                </c:pt>
                <c:pt idx="1627">
                  <c:v>42178</c:v>
                </c:pt>
                <c:pt idx="1628">
                  <c:v>42179</c:v>
                </c:pt>
                <c:pt idx="1629">
                  <c:v>42180</c:v>
                </c:pt>
                <c:pt idx="1630">
                  <c:v>42181</c:v>
                </c:pt>
                <c:pt idx="1631">
                  <c:v>42184</c:v>
                </c:pt>
                <c:pt idx="1632">
                  <c:v>42185</c:v>
                </c:pt>
                <c:pt idx="1633">
                  <c:v>42186</c:v>
                </c:pt>
                <c:pt idx="1634">
                  <c:v>42187</c:v>
                </c:pt>
                <c:pt idx="1635">
                  <c:v>42191</c:v>
                </c:pt>
                <c:pt idx="1636">
                  <c:v>42192</c:v>
                </c:pt>
                <c:pt idx="1637">
                  <c:v>42193</c:v>
                </c:pt>
                <c:pt idx="1638">
                  <c:v>42194</c:v>
                </c:pt>
                <c:pt idx="1639">
                  <c:v>42195</c:v>
                </c:pt>
                <c:pt idx="1640">
                  <c:v>42198</c:v>
                </c:pt>
                <c:pt idx="1641">
                  <c:v>42199</c:v>
                </c:pt>
                <c:pt idx="1642">
                  <c:v>42200</c:v>
                </c:pt>
                <c:pt idx="1643">
                  <c:v>42201</c:v>
                </c:pt>
                <c:pt idx="1644">
                  <c:v>42202</c:v>
                </c:pt>
                <c:pt idx="1645">
                  <c:v>42205</c:v>
                </c:pt>
                <c:pt idx="1646">
                  <c:v>42206</c:v>
                </c:pt>
                <c:pt idx="1647">
                  <c:v>42207</c:v>
                </c:pt>
                <c:pt idx="1648">
                  <c:v>42208</c:v>
                </c:pt>
                <c:pt idx="1649">
                  <c:v>42209</c:v>
                </c:pt>
                <c:pt idx="1650">
                  <c:v>42212</c:v>
                </c:pt>
                <c:pt idx="1651">
                  <c:v>42213</c:v>
                </c:pt>
                <c:pt idx="1652">
                  <c:v>42214</c:v>
                </c:pt>
                <c:pt idx="1653">
                  <c:v>42215</c:v>
                </c:pt>
                <c:pt idx="1654">
                  <c:v>42216</c:v>
                </c:pt>
                <c:pt idx="1655">
                  <c:v>42219</c:v>
                </c:pt>
                <c:pt idx="1656">
                  <c:v>42220</c:v>
                </c:pt>
                <c:pt idx="1657">
                  <c:v>42221</c:v>
                </c:pt>
                <c:pt idx="1658">
                  <c:v>42222</c:v>
                </c:pt>
                <c:pt idx="1659">
                  <c:v>42223</c:v>
                </c:pt>
                <c:pt idx="1660">
                  <c:v>42226</c:v>
                </c:pt>
                <c:pt idx="1661">
                  <c:v>42227</c:v>
                </c:pt>
                <c:pt idx="1662">
                  <c:v>42228</c:v>
                </c:pt>
                <c:pt idx="1663">
                  <c:v>42229</c:v>
                </c:pt>
                <c:pt idx="1664">
                  <c:v>42230</c:v>
                </c:pt>
                <c:pt idx="1665">
                  <c:v>42233</c:v>
                </c:pt>
                <c:pt idx="1666">
                  <c:v>42234</c:v>
                </c:pt>
                <c:pt idx="1667">
                  <c:v>42235</c:v>
                </c:pt>
                <c:pt idx="1668">
                  <c:v>42236</c:v>
                </c:pt>
                <c:pt idx="1669">
                  <c:v>42237</c:v>
                </c:pt>
                <c:pt idx="1670">
                  <c:v>42240</c:v>
                </c:pt>
                <c:pt idx="1671">
                  <c:v>42241</c:v>
                </c:pt>
                <c:pt idx="1672">
                  <c:v>42242</c:v>
                </c:pt>
                <c:pt idx="1673">
                  <c:v>42243</c:v>
                </c:pt>
                <c:pt idx="1674">
                  <c:v>42244</c:v>
                </c:pt>
                <c:pt idx="1675">
                  <c:v>42247</c:v>
                </c:pt>
                <c:pt idx="1676">
                  <c:v>42248</c:v>
                </c:pt>
                <c:pt idx="1677">
                  <c:v>42249</c:v>
                </c:pt>
                <c:pt idx="1678">
                  <c:v>42250</c:v>
                </c:pt>
                <c:pt idx="1679">
                  <c:v>42251</c:v>
                </c:pt>
                <c:pt idx="1680">
                  <c:v>42255</c:v>
                </c:pt>
                <c:pt idx="1681">
                  <c:v>42256</c:v>
                </c:pt>
                <c:pt idx="1682">
                  <c:v>42257</c:v>
                </c:pt>
                <c:pt idx="1683">
                  <c:v>42258</c:v>
                </c:pt>
                <c:pt idx="1684">
                  <c:v>42261</c:v>
                </c:pt>
                <c:pt idx="1685">
                  <c:v>42262</c:v>
                </c:pt>
                <c:pt idx="1686">
                  <c:v>42263</c:v>
                </c:pt>
                <c:pt idx="1687">
                  <c:v>42264</c:v>
                </c:pt>
                <c:pt idx="1688">
                  <c:v>42265</c:v>
                </c:pt>
                <c:pt idx="1689">
                  <c:v>42268</c:v>
                </c:pt>
                <c:pt idx="1690">
                  <c:v>42269</c:v>
                </c:pt>
                <c:pt idx="1691">
                  <c:v>42270</c:v>
                </c:pt>
                <c:pt idx="1692">
                  <c:v>42271</c:v>
                </c:pt>
                <c:pt idx="1693">
                  <c:v>42272</c:v>
                </c:pt>
                <c:pt idx="1694">
                  <c:v>42275</c:v>
                </c:pt>
                <c:pt idx="1695">
                  <c:v>42276</c:v>
                </c:pt>
                <c:pt idx="1696">
                  <c:v>42277</c:v>
                </c:pt>
                <c:pt idx="1697">
                  <c:v>42278</c:v>
                </c:pt>
                <c:pt idx="1698">
                  <c:v>42279</c:v>
                </c:pt>
                <c:pt idx="1699">
                  <c:v>42282</c:v>
                </c:pt>
                <c:pt idx="1700">
                  <c:v>42283</c:v>
                </c:pt>
                <c:pt idx="1701">
                  <c:v>42284</c:v>
                </c:pt>
                <c:pt idx="1702">
                  <c:v>42285</c:v>
                </c:pt>
                <c:pt idx="1703">
                  <c:v>42286</c:v>
                </c:pt>
                <c:pt idx="1704">
                  <c:v>42289</c:v>
                </c:pt>
                <c:pt idx="1705">
                  <c:v>42290</c:v>
                </c:pt>
                <c:pt idx="1706">
                  <c:v>42291</c:v>
                </c:pt>
                <c:pt idx="1707">
                  <c:v>42292</c:v>
                </c:pt>
                <c:pt idx="1708">
                  <c:v>42293</c:v>
                </c:pt>
                <c:pt idx="1709">
                  <c:v>42296</c:v>
                </c:pt>
                <c:pt idx="1710">
                  <c:v>42297</c:v>
                </c:pt>
                <c:pt idx="1711">
                  <c:v>42298</c:v>
                </c:pt>
                <c:pt idx="1712">
                  <c:v>42299</c:v>
                </c:pt>
                <c:pt idx="1713">
                  <c:v>42300</c:v>
                </c:pt>
                <c:pt idx="1714">
                  <c:v>42303</c:v>
                </c:pt>
                <c:pt idx="1715">
                  <c:v>42304</c:v>
                </c:pt>
                <c:pt idx="1716">
                  <c:v>42305</c:v>
                </c:pt>
                <c:pt idx="1717">
                  <c:v>42306</c:v>
                </c:pt>
                <c:pt idx="1718">
                  <c:v>42307</c:v>
                </c:pt>
                <c:pt idx="1719">
                  <c:v>42310</c:v>
                </c:pt>
                <c:pt idx="1720">
                  <c:v>42311</c:v>
                </c:pt>
                <c:pt idx="1721">
                  <c:v>42312</c:v>
                </c:pt>
                <c:pt idx="1722">
                  <c:v>42313</c:v>
                </c:pt>
                <c:pt idx="1723">
                  <c:v>42314</c:v>
                </c:pt>
                <c:pt idx="1724">
                  <c:v>42317</c:v>
                </c:pt>
                <c:pt idx="1725">
                  <c:v>42318</c:v>
                </c:pt>
                <c:pt idx="1726">
                  <c:v>42319</c:v>
                </c:pt>
                <c:pt idx="1727">
                  <c:v>42320</c:v>
                </c:pt>
                <c:pt idx="1728">
                  <c:v>42321</c:v>
                </c:pt>
                <c:pt idx="1729">
                  <c:v>42324</c:v>
                </c:pt>
                <c:pt idx="1730">
                  <c:v>42325</c:v>
                </c:pt>
                <c:pt idx="1731">
                  <c:v>42326</c:v>
                </c:pt>
                <c:pt idx="1732">
                  <c:v>42327</c:v>
                </c:pt>
                <c:pt idx="1733">
                  <c:v>42328</c:v>
                </c:pt>
                <c:pt idx="1734">
                  <c:v>42331</c:v>
                </c:pt>
                <c:pt idx="1735">
                  <c:v>42332</c:v>
                </c:pt>
                <c:pt idx="1736">
                  <c:v>42333</c:v>
                </c:pt>
                <c:pt idx="1737">
                  <c:v>42335</c:v>
                </c:pt>
                <c:pt idx="1738">
                  <c:v>42338</c:v>
                </c:pt>
                <c:pt idx="1739">
                  <c:v>42339</c:v>
                </c:pt>
                <c:pt idx="1740">
                  <c:v>42340</c:v>
                </c:pt>
                <c:pt idx="1741">
                  <c:v>42341</c:v>
                </c:pt>
                <c:pt idx="1742">
                  <c:v>42342</c:v>
                </c:pt>
                <c:pt idx="1743">
                  <c:v>42345</c:v>
                </c:pt>
                <c:pt idx="1744">
                  <c:v>42346</c:v>
                </c:pt>
                <c:pt idx="1745">
                  <c:v>42347</c:v>
                </c:pt>
                <c:pt idx="1746">
                  <c:v>42348</c:v>
                </c:pt>
                <c:pt idx="1747">
                  <c:v>42349</c:v>
                </c:pt>
                <c:pt idx="1748">
                  <c:v>42352</c:v>
                </c:pt>
                <c:pt idx="1749">
                  <c:v>42353</c:v>
                </c:pt>
                <c:pt idx="1750">
                  <c:v>42354</c:v>
                </c:pt>
                <c:pt idx="1751">
                  <c:v>42355</c:v>
                </c:pt>
                <c:pt idx="1752">
                  <c:v>42356</c:v>
                </c:pt>
                <c:pt idx="1753">
                  <c:v>42359</c:v>
                </c:pt>
                <c:pt idx="1754">
                  <c:v>42360</c:v>
                </c:pt>
                <c:pt idx="1755">
                  <c:v>42361</c:v>
                </c:pt>
                <c:pt idx="1756">
                  <c:v>42362</c:v>
                </c:pt>
                <c:pt idx="1757">
                  <c:v>42366</c:v>
                </c:pt>
                <c:pt idx="1758">
                  <c:v>42367</c:v>
                </c:pt>
                <c:pt idx="1759">
                  <c:v>42368</c:v>
                </c:pt>
                <c:pt idx="1760">
                  <c:v>42369</c:v>
                </c:pt>
                <c:pt idx="1761">
                  <c:v>42373</c:v>
                </c:pt>
                <c:pt idx="1762">
                  <c:v>42374</c:v>
                </c:pt>
                <c:pt idx="1763">
                  <c:v>42375</c:v>
                </c:pt>
                <c:pt idx="1764">
                  <c:v>42376</c:v>
                </c:pt>
                <c:pt idx="1765">
                  <c:v>42377</c:v>
                </c:pt>
                <c:pt idx="1766">
                  <c:v>42380</c:v>
                </c:pt>
                <c:pt idx="1767">
                  <c:v>42381</c:v>
                </c:pt>
                <c:pt idx="1768">
                  <c:v>42382</c:v>
                </c:pt>
                <c:pt idx="1769">
                  <c:v>42383</c:v>
                </c:pt>
                <c:pt idx="1770">
                  <c:v>42384</c:v>
                </c:pt>
                <c:pt idx="1771">
                  <c:v>42388</c:v>
                </c:pt>
                <c:pt idx="1772">
                  <c:v>42389</c:v>
                </c:pt>
                <c:pt idx="1773">
                  <c:v>42390</c:v>
                </c:pt>
                <c:pt idx="1774">
                  <c:v>42391</c:v>
                </c:pt>
                <c:pt idx="1775">
                  <c:v>42394</c:v>
                </c:pt>
                <c:pt idx="1776">
                  <c:v>42395</c:v>
                </c:pt>
                <c:pt idx="1777">
                  <c:v>42396</c:v>
                </c:pt>
                <c:pt idx="1778">
                  <c:v>42397</c:v>
                </c:pt>
                <c:pt idx="1779">
                  <c:v>42398</c:v>
                </c:pt>
                <c:pt idx="1780">
                  <c:v>42401</c:v>
                </c:pt>
                <c:pt idx="1781">
                  <c:v>42402</c:v>
                </c:pt>
                <c:pt idx="1782">
                  <c:v>42403</c:v>
                </c:pt>
                <c:pt idx="1783">
                  <c:v>42404</c:v>
                </c:pt>
                <c:pt idx="1784">
                  <c:v>42405</c:v>
                </c:pt>
                <c:pt idx="1785">
                  <c:v>42408</c:v>
                </c:pt>
                <c:pt idx="1786">
                  <c:v>42409</c:v>
                </c:pt>
                <c:pt idx="1787">
                  <c:v>42410</c:v>
                </c:pt>
                <c:pt idx="1788">
                  <c:v>42411</c:v>
                </c:pt>
                <c:pt idx="1789">
                  <c:v>42412</c:v>
                </c:pt>
                <c:pt idx="1790">
                  <c:v>42416</c:v>
                </c:pt>
                <c:pt idx="1791">
                  <c:v>42417</c:v>
                </c:pt>
                <c:pt idx="1792">
                  <c:v>42418</c:v>
                </c:pt>
                <c:pt idx="1793">
                  <c:v>42419</c:v>
                </c:pt>
                <c:pt idx="1794">
                  <c:v>42422</c:v>
                </c:pt>
                <c:pt idx="1795">
                  <c:v>42423</c:v>
                </c:pt>
                <c:pt idx="1796">
                  <c:v>42424</c:v>
                </c:pt>
                <c:pt idx="1797">
                  <c:v>42425</c:v>
                </c:pt>
                <c:pt idx="1798">
                  <c:v>42426</c:v>
                </c:pt>
                <c:pt idx="1799">
                  <c:v>42429</c:v>
                </c:pt>
                <c:pt idx="1800">
                  <c:v>42430</c:v>
                </c:pt>
                <c:pt idx="1801">
                  <c:v>42431</c:v>
                </c:pt>
                <c:pt idx="1802">
                  <c:v>42432</c:v>
                </c:pt>
                <c:pt idx="1803">
                  <c:v>42433</c:v>
                </c:pt>
                <c:pt idx="1804">
                  <c:v>42436</c:v>
                </c:pt>
                <c:pt idx="1805">
                  <c:v>42437</c:v>
                </c:pt>
                <c:pt idx="1806">
                  <c:v>42438</c:v>
                </c:pt>
                <c:pt idx="1807">
                  <c:v>42439</c:v>
                </c:pt>
                <c:pt idx="1808">
                  <c:v>42440</c:v>
                </c:pt>
                <c:pt idx="1809">
                  <c:v>42443</c:v>
                </c:pt>
                <c:pt idx="1810">
                  <c:v>42444</c:v>
                </c:pt>
                <c:pt idx="1811">
                  <c:v>42445</c:v>
                </c:pt>
                <c:pt idx="1812">
                  <c:v>42446</c:v>
                </c:pt>
                <c:pt idx="1813">
                  <c:v>42447</c:v>
                </c:pt>
                <c:pt idx="1814">
                  <c:v>42450</c:v>
                </c:pt>
                <c:pt idx="1815">
                  <c:v>42451</c:v>
                </c:pt>
                <c:pt idx="1816">
                  <c:v>42452</c:v>
                </c:pt>
                <c:pt idx="1817">
                  <c:v>42453</c:v>
                </c:pt>
                <c:pt idx="1818">
                  <c:v>42457</c:v>
                </c:pt>
                <c:pt idx="1819">
                  <c:v>42458</c:v>
                </c:pt>
                <c:pt idx="1820">
                  <c:v>42459</c:v>
                </c:pt>
                <c:pt idx="1821">
                  <c:v>42460</c:v>
                </c:pt>
                <c:pt idx="1822">
                  <c:v>42461</c:v>
                </c:pt>
                <c:pt idx="1823">
                  <c:v>42464</c:v>
                </c:pt>
                <c:pt idx="1824">
                  <c:v>42465</c:v>
                </c:pt>
                <c:pt idx="1825">
                  <c:v>42466</c:v>
                </c:pt>
                <c:pt idx="1826">
                  <c:v>42467</c:v>
                </c:pt>
                <c:pt idx="1827">
                  <c:v>42468</c:v>
                </c:pt>
                <c:pt idx="1828">
                  <c:v>42471</c:v>
                </c:pt>
                <c:pt idx="1829">
                  <c:v>42472</c:v>
                </c:pt>
                <c:pt idx="1830">
                  <c:v>42473</c:v>
                </c:pt>
                <c:pt idx="1831">
                  <c:v>42474</c:v>
                </c:pt>
                <c:pt idx="1832">
                  <c:v>42475</c:v>
                </c:pt>
                <c:pt idx="1833">
                  <c:v>42478</c:v>
                </c:pt>
                <c:pt idx="1834">
                  <c:v>42479</c:v>
                </c:pt>
                <c:pt idx="1835">
                  <c:v>42480</c:v>
                </c:pt>
                <c:pt idx="1836">
                  <c:v>42481</c:v>
                </c:pt>
                <c:pt idx="1837">
                  <c:v>42482</c:v>
                </c:pt>
                <c:pt idx="1838">
                  <c:v>42485</c:v>
                </c:pt>
                <c:pt idx="1839">
                  <c:v>42486</c:v>
                </c:pt>
                <c:pt idx="1840">
                  <c:v>42487</c:v>
                </c:pt>
                <c:pt idx="1841">
                  <c:v>42488</c:v>
                </c:pt>
                <c:pt idx="1842">
                  <c:v>42489</c:v>
                </c:pt>
                <c:pt idx="1843">
                  <c:v>42492</c:v>
                </c:pt>
                <c:pt idx="1844">
                  <c:v>42493</c:v>
                </c:pt>
                <c:pt idx="1845">
                  <c:v>42494</c:v>
                </c:pt>
                <c:pt idx="1846">
                  <c:v>42495</c:v>
                </c:pt>
                <c:pt idx="1847">
                  <c:v>42496</c:v>
                </c:pt>
                <c:pt idx="1848">
                  <c:v>42499</c:v>
                </c:pt>
                <c:pt idx="1849">
                  <c:v>42500</c:v>
                </c:pt>
                <c:pt idx="1850">
                  <c:v>42501</c:v>
                </c:pt>
                <c:pt idx="1851">
                  <c:v>42502</c:v>
                </c:pt>
                <c:pt idx="1852">
                  <c:v>42503</c:v>
                </c:pt>
                <c:pt idx="1853">
                  <c:v>42506</c:v>
                </c:pt>
                <c:pt idx="1854">
                  <c:v>42507</c:v>
                </c:pt>
                <c:pt idx="1855">
                  <c:v>42508</c:v>
                </c:pt>
                <c:pt idx="1856">
                  <c:v>42509</c:v>
                </c:pt>
                <c:pt idx="1857">
                  <c:v>42510</c:v>
                </c:pt>
                <c:pt idx="1858">
                  <c:v>42513</c:v>
                </c:pt>
                <c:pt idx="1859">
                  <c:v>42514</c:v>
                </c:pt>
                <c:pt idx="1860">
                  <c:v>42515</c:v>
                </c:pt>
                <c:pt idx="1861">
                  <c:v>42516</c:v>
                </c:pt>
                <c:pt idx="1862">
                  <c:v>42517</c:v>
                </c:pt>
                <c:pt idx="1863">
                  <c:v>42521</c:v>
                </c:pt>
                <c:pt idx="1864">
                  <c:v>42522</c:v>
                </c:pt>
                <c:pt idx="1865">
                  <c:v>42523</c:v>
                </c:pt>
                <c:pt idx="1866">
                  <c:v>42524</c:v>
                </c:pt>
                <c:pt idx="1867">
                  <c:v>42527</c:v>
                </c:pt>
                <c:pt idx="1868">
                  <c:v>42528</c:v>
                </c:pt>
                <c:pt idx="1869">
                  <c:v>42529</c:v>
                </c:pt>
                <c:pt idx="1870">
                  <c:v>42530</c:v>
                </c:pt>
                <c:pt idx="1871">
                  <c:v>42531</c:v>
                </c:pt>
                <c:pt idx="1872">
                  <c:v>42534</c:v>
                </c:pt>
                <c:pt idx="1873">
                  <c:v>42535</c:v>
                </c:pt>
                <c:pt idx="1874">
                  <c:v>42536</c:v>
                </c:pt>
                <c:pt idx="1875">
                  <c:v>42537</c:v>
                </c:pt>
                <c:pt idx="1876">
                  <c:v>42538</c:v>
                </c:pt>
                <c:pt idx="1877">
                  <c:v>42541</c:v>
                </c:pt>
                <c:pt idx="1878">
                  <c:v>42542</c:v>
                </c:pt>
                <c:pt idx="1879">
                  <c:v>42543</c:v>
                </c:pt>
                <c:pt idx="1880">
                  <c:v>42544</c:v>
                </c:pt>
                <c:pt idx="1881">
                  <c:v>42545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42556</c:v>
                </c:pt>
                <c:pt idx="1888">
                  <c:v>42557</c:v>
                </c:pt>
                <c:pt idx="1889">
                  <c:v>42558</c:v>
                </c:pt>
                <c:pt idx="1890">
                  <c:v>42559</c:v>
                </c:pt>
                <c:pt idx="1891">
                  <c:v>42562</c:v>
                </c:pt>
                <c:pt idx="1892">
                  <c:v>42563</c:v>
                </c:pt>
                <c:pt idx="1893">
                  <c:v>42564</c:v>
                </c:pt>
                <c:pt idx="1894">
                  <c:v>42565</c:v>
                </c:pt>
                <c:pt idx="1895">
                  <c:v>42566</c:v>
                </c:pt>
                <c:pt idx="1896">
                  <c:v>42569</c:v>
                </c:pt>
                <c:pt idx="1897">
                  <c:v>42570</c:v>
                </c:pt>
                <c:pt idx="1898">
                  <c:v>42571</c:v>
                </c:pt>
                <c:pt idx="1899">
                  <c:v>42572</c:v>
                </c:pt>
                <c:pt idx="1900">
                  <c:v>42573</c:v>
                </c:pt>
                <c:pt idx="1901">
                  <c:v>42576</c:v>
                </c:pt>
                <c:pt idx="1902">
                  <c:v>42577</c:v>
                </c:pt>
                <c:pt idx="1903">
                  <c:v>42578</c:v>
                </c:pt>
                <c:pt idx="1904">
                  <c:v>42579</c:v>
                </c:pt>
                <c:pt idx="1905">
                  <c:v>42580</c:v>
                </c:pt>
                <c:pt idx="1906">
                  <c:v>42583</c:v>
                </c:pt>
                <c:pt idx="1907">
                  <c:v>42584</c:v>
                </c:pt>
                <c:pt idx="1908">
                  <c:v>42585</c:v>
                </c:pt>
                <c:pt idx="1909">
                  <c:v>42586</c:v>
                </c:pt>
                <c:pt idx="1910">
                  <c:v>42587</c:v>
                </c:pt>
                <c:pt idx="1911">
                  <c:v>42590</c:v>
                </c:pt>
                <c:pt idx="1912">
                  <c:v>42591</c:v>
                </c:pt>
                <c:pt idx="1913">
                  <c:v>42592</c:v>
                </c:pt>
                <c:pt idx="1914">
                  <c:v>42593</c:v>
                </c:pt>
                <c:pt idx="1915">
                  <c:v>42594</c:v>
                </c:pt>
                <c:pt idx="1916">
                  <c:v>42597</c:v>
                </c:pt>
                <c:pt idx="1917">
                  <c:v>42598</c:v>
                </c:pt>
                <c:pt idx="1918">
                  <c:v>42599</c:v>
                </c:pt>
                <c:pt idx="1919">
                  <c:v>42600</c:v>
                </c:pt>
                <c:pt idx="1920">
                  <c:v>42601</c:v>
                </c:pt>
                <c:pt idx="1921">
                  <c:v>42604</c:v>
                </c:pt>
                <c:pt idx="1922">
                  <c:v>42605</c:v>
                </c:pt>
                <c:pt idx="1923">
                  <c:v>42606</c:v>
                </c:pt>
                <c:pt idx="1924">
                  <c:v>42607</c:v>
                </c:pt>
                <c:pt idx="1925">
                  <c:v>42608</c:v>
                </c:pt>
                <c:pt idx="1926">
                  <c:v>42611</c:v>
                </c:pt>
                <c:pt idx="1927">
                  <c:v>42612</c:v>
                </c:pt>
                <c:pt idx="1928">
                  <c:v>42613</c:v>
                </c:pt>
                <c:pt idx="1929">
                  <c:v>42614</c:v>
                </c:pt>
                <c:pt idx="1930">
                  <c:v>42615</c:v>
                </c:pt>
                <c:pt idx="1931">
                  <c:v>42619</c:v>
                </c:pt>
                <c:pt idx="1932">
                  <c:v>42620</c:v>
                </c:pt>
                <c:pt idx="1933">
                  <c:v>42621</c:v>
                </c:pt>
                <c:pt idx="1934">
                  <c:v>42622</c:v>
                </c:pt>
                <c:pt idx="1935">
                  <c:v>42625</c:v>
                </c:pt>
                <c:pt idx="1936">
                  <c:v>42626</c:v>
                </c:pt>
                <c:pt idx="1937">
                  <c:v>42627</c:v>
                </c:pt>
                <c:pt idx="1938">
                  <c:v>42628</c:v>
                </c:pt>
                <c:pt idx="1939">
                  <c:v>42629</c:v>
                </c:pt>
                <c:pt idx="1940">
                  <c:v>42632</c:v>
                </c:pt>
                <c:pt idx="1941">
                  <c:v>42633</c:v>
                </c:pt>
                <c:pt idx="1942">
                  <c:v>42634</c:v>
                </c:pt>
                <c:pt idx="1943">
                  <c:v>42635</c:v>
                </c:pt>
                <c:pt idx="1944">
                  <c:v>42636</c:v>
                </c:pt>
                <c:pt idx="1945">
                  <c:v>42639</c:v>
                </c:pt>
                <c:pt idx="1946">
                  <c:v>42640</c:v>
                </c:pt>
                <c:pt idx="1947">
                  <c:v>42641</c:v>
                </c:pt>
                <c:pt idx="1948">
                  <c:v>42642</c:v>
                </c:pt>
                <c:pt idx="1949">
                  <c:v>42643</c:v>
                </c:pt>
                <c:pt idx="1950">
                  <c:v>42646</c:v>
                </c:pt>
                <c:pt idx="1951">
                  <c:v>42647</c:v>
                </c:pt>
                <c:pt idx="1952">
                  <c:v>42648</c:v>
                </c:pt>
                <c:pt idx="1953">
                  <c:v>42649</c:v>
                </c:pt>
                <c:pt idx="1954">
                  <c:v>42650</c:v>
                </c:pt>
                <c:pt idx="1955">
                  <c:v>42653</c:v>
                </c:pt>
                <c:pt idx="1956">
                  <c:v>42654</c:v>
                </c:pt>
                <c:pt idx="1957">
                  <c:v>42655</c:v>
                </c:pt>
                <c:pt idx="1958">
                  <c:v>42656</c:v>
                </c:pt>
                <c:pt idx="1959">
                  <c:v>42657</c:v>
                </c:pt>
                <c:pt idx="1960">
                  <c:v>42660</c:v>
                </c:pt>
                <c:pt idx="1961">
                  <c:v>42661</c:v>
                </c:pt>
                <c:pt idx="1962">
                  <c:v>42662</c:v>
                </c:pt>
                <c:pt idx="1963">
                  <c:v>42663</c:v>
                </c:pt>
                <c:pt idx="1964">
                  <c:v>42664</c:v>
                </c:pt>
                <c:pt idx="1965">
                  <c:v>42667</c:v>
                </c:pt>
                <c:pt idx="1966">
                  <c:v>42668</c:v>
                </c:pt>
                <c:pt idx="1967">
                  <c:v>42669</c:v>
                </c:pt>
                <c:pt idx="1968">
                  <c:v>42670</c:v>
                </c:pt>
                <c:pt idx="1969">
                  <c:v>42671</c:v>
                </c:pt>
                <c:pt idx="1970">
                  <c:v>42674</c:v>
                </c:pt>
                <c:pt idx="1971">
                  <c:v>42675</c:v>
                </c:pt>
                <c:pt idx="1972">
                  <c:v>42676</c:v>
                </c:pt>
                <c:pt idx="1973">
                  <c:v>42677</c:v>
                </c:pt>
                <c:pt idx="1974">
                  <c:v>42678</c:v>
                </c:pt>
                <c:pt idx="1975">
                  <c:v>42681</c:v>
                </c:pt>
                <c:pt idx="1976">
                  <c:v>42682</c:v>
                </c:pt>
                <c:pt idx="1977">
                  <c:v>42683</c:v>
                </c:pt>
                <c:pt idx="1978">
                  <c:v>42684</c:v>
                </c:pt>
                <c:pt idx="1979">
                  <c:v>42685</c:v>
                </c:pt>
                <c:pt idx="1980">
                  <c:v>42688</c:v>
                </c:pt>
                <c:pt idx="1981">
                  <c:v>42689</c:v>
                </c:pt>
                <c:pt idx="1982">
                  <c:v>42690</c:v>
                </c:pt>
                <c:pt idx="1983">
                  <c:v>42691</c:v>
                </c:pt>
                <c:pt idx="1984">
                  <c:v>42692</c:v>
                </c:pt>
                <c:pt idx="1985">
                  <c:v>42695</c:v>
                </c:pt>
                <c:pt idx="1986">
                  <c:v>42696</c:v>
                </c:pt>
                <c:pt idx="1987">
                  <c:v>42697</c:v>
                </c:pt>
                <c:pt idx="1988">
                  <c:v>42699</c:v>
                </c:pt>
                <c:pt idx="1989">
                  <c:v>42702</c:v>
                </c:pt>
                <c:pt idx="1990">
                  <c:v>42703</c:v>
                </c:pt>
                <c:pt idx="1991">
                  <c:v>42704</c:v>
                </c:pt>
                <c:pt idx="1992">
                  <c:v>42705</c:v>
                </c:pt>
                <c:pt idx="1993">
                  <c:v>42706</c:v>
                </c:pt>
                <c:pt idx="1994">
                  <c:v>42709</c:v>
                </c:pt>
                <c:pt idx="1995">
                  <c:v>42710</c:v>
                </c:pt>
                <c:pt idx="1996">
                  <c:v>42711</c:v>
                </c:pt>
                <c:pt idx="1997">
                  <c:v>42712</c:v>
                </c:pt>
                <c:pt idx="1998">
                  <c:v>42713</c:v>
                </c:pt>
                <c:pt idx="1999">
                  <c:v>42716</c:v>
                </c:pt>
                <c:pt idx="2000">
                  <c:v>42717</c:v>
                </c:pt>
                <c:pt idx="2001">
                  <c:v>42718</c:v>
                </c:pt>
                <c:pt idx="2002">
                  <c:v>42719</c:v>
                </c:pt>
                <c:pt idx="2003">
                  <c:v>42720</c:v>
                </c:pt>
                <c:pt idx="2004">
                  <c:v>42723</c:v>
                </c:pt>
                <c:pt idx="2005">
                  <c:v>42724</c:v>
                </c:pt>
                <c:pt idx="2006">
                  <c:v>42725</c:v>
                </c:pt>
                <c:pt idx="2007">
                  <c:v>42726</c:v>
                </c:pt>
                <c:pt idx="2008">
                  <c:v>42727</c:v>
                </c:pt>
                <c:pt idx="2009">
                  <c:v>42731</c:v>
                </c:pt>
                <c:pt idx="2010">
                  <c:v>42732</c:v>
                </c:pt>
                <c:pt idx="2011">
                  <c:v>42733</c:v>
                </c:pt>
                <c:pt idx="2012">
                  <c:v>42734</c:v>
                </c:pt>
                <c:pt idx="2013">
                  <c:v>42738</c:v>
                </c:pt>
                <c:pt idx="2014">
                  <c:v>42739</c:v>
                </c:pt>
                <c:pt idx="2015">
                  <c:v>42740</c:v>
                </c:pt>
                <c:pt idx="2016">
                  <c:v>42741</c:v>
                </c:pt>
                <c:pt idx="2017">
                  <c:v>42744</c:v>
                </c:pt>
                <c:pt idx="2018">
                  <c:v>42745</c:v>
                </c:pt>
                <c:pt idx="2019">
                  <c:v>42746</c:v>
                </c:pt>
                <c:pt idx="2020">
                  <c:v>42747</c:v>
                </c:pt>
                <c:pt idx="2021">
                  <c:v>42748</c:v>
                </c:pt>
                <c:pt idx="2022">
                  <c:v>42752</c:v>
                </c:pt>
                <c:pt idx="2023">
                  <c:v>42753</c:v>
                </c:pt>
                <c:pt idx="2024">
                  <c:v>42754</c:v>
                </c:pt>
                <c:pt idx="2025">
                  <c:v>42755</c:v>
                </c:pt>
                <c:pt idx="2026">
                  <c:v>42758</c:v>
                </c:pt>
                <c:pt idx="2027">
                  <c:v>42759</c:v>
                </c:pt>
                <c:pt idx="2028">
                  <c:v>42760</c:v>
                </c:pt>
                <c:pt idx="2029">
                  <c:v>42761</c:v>
                </c:pt>
                <c:pt idx="2030">
                  <c:v>42762</c:v>
                </c:pt>
                <c:pt idx="2031">
                  <c:v>42765</c:v>
                </c:pt>
                <c:pt idx="2032">
                  <c:v>42766</c:v>
                </c:pt>
                <c:pt idx="2033">
                  <c:v>42767</c:v>
                </c:pt>
                <c:pt idx="2034">
                  <c:v>42768</c:v>
                </c:pt>
                <c:pt idx="2035">
                  <c:v>42769</c:v>
                </c:pt>
                <c:pt idx="2036">
                  <c:v>42772</c:v>
                </c:pt>
                <c:pt idx="2037">
                  <c:v>42773</c:v>
                </c:pt>
                <c:pt idx="2038">
                  <c:v>42774</c:v>
                </c:pt>
                <c:pt idx="2039">
                  <c:v>42775</c:v>
                </c:pt>
                <c:pt idx="2040">
                  <c:v>42776</c:v>
                </c:pt>
                <c:pt idx="2041">
                  <c:v>42779</c:v>
                </c:pt>
                <c:pt idx="2042">
                  <c:v>42780</c:v>
                </c:pt>
                <c:pt idx="2043">
                  <c:v>42781</c:v>
                </c:pt>
                <c:pt idx="2044">
                  <c:v>42782</c:v>
                </c:pt>
                <c:pt idx="2045">
                  <c:v>42783</c:v>
                </c:pt>
                <c:pt idx="2046">
                  <c:v>42787</c:v>
                </c:pt>
                <c:pt idx="2047">
                  <c:v>42788</c:v>
                </c:pt>
                <c:pt idx="2048">
                  <c:v>42789</c:v>
                </c:pt>
                <c:pt idx="2049">
                  <c:v>42790</c:v>
                </c:pt>
                <c:pt idx="2050">
                  <c:v>42793</c:v>
                </c:pt>
                <c:pt idx="2051">
                  <c:v>42794</c:v>
                </c:pt>
                <c:pt idx="2052">
                  <c:v>42795</c:v>
                </c:pt>
                <c:pt idx="2053">
                  <c:v>42796</c:v>
                </c:pt>
                <c:pt idx="2054">
                  <c:v>42797</c:v>
                </c:pt>
                <c:pt idx="2055">
                  <c:v>42800</c:v>
                </c:pt>
                <c:pt idx="2056">
                  <c:v>42801</c:v>
                </c:pt>
                <c:pt idx="2057">
                  <c:v>42802</c:v>
                </c:pt>
                <c:pt idx="2058">
                  <c:v>42803</c:v>
                </c:pt>
                <c:pt idx="2059">
                  <c:v>42804</c:v>
                </c:pt>
                <c:pt idx="2060">
                  <c:v>42807</c:v>
                </c:pt>
                <c:pt idx="2061">
                  <c:v>42808</c:v>
                </c:pt>
                <c:pt idx="2062">
                  <c:v>42809</c:v>
                </c:pt>
                <c:pt idx="2063">
                  <c:v>42810</c:v>
                </c:pt>
                <c:pt idx="2064">
                  <c:v>42811</c:v>
                </c:pt>
                <c:pt idx="2065">
                  <c:v>42814</c:v>
                </c:pt>
                <c:pt idx="2066">
                  <c:v>42815</c:v>
                </c:pt>
                <c:pt idx="2067">
                  <c:v>42816</c:v>
                </c:pt>
                <c:pt idx="2068">
                  <c:v>42817</c:v>
                </c:pt>
                <c:pt idx="2069">
                  <c:v>42818</c:v>
                </c:pt>
                <c:pt idx="2070">
                  <c:v>42821</c:v>
                </c:pt>
                <c:pt idx="2071">
                  <c:v>42822</c:v>
                </c:pt>
                <c:pt idx="2072">
                  <c:v>42823</c:v>
                </c:pt>
                <c:pt idx="2073">
                  <c:v>42824</c:v>
                </c:pt>
                <c:pt idx="2074">
                  <c:v>42825</c:v>
                </c:pt>
                <c:pt idx="2075">
                  <c:v>42828</c:v>
                </c:pt>
                <c:pt idx="2076">
                  <c:v>42829</c:v>
                </c:pt>
                <c:pt idx="2077">
                  <c:v>42830</c:v>
                </c:pt>
                <c:pt idx="2078">
                  <c:v>42831</c:v>
                </c:pt>
                <c:pt idx="2079">
                  <c:v>42832</c:v>
                </c:pt>
                <c:pt idx="2080">
                  <c:v>42835</c:v>
                </c:pt>
                <c:pt idx="2081">
                  <c:v>42836</c:v>
                </c:pt>
                <c:pt idx="2082">
                  <c:v>42837</c:v>
                </c:pt>
                <c:pt idx="2083">
                  <c:v>42838</c:v>
                </c:pt>
                <c:pt idx="2084">
                  <c:v>42842</c:v>
                </c:pt>
                <c:pt idx="2085">
                  <c:v>42843</c:v>
                </c:pt>
                <c:pt idx="2086">
                  <c:v>42844</c:v>
                </c:pt>
                <c:pt idx="2087">
                  <c:v>42845</c:v>
                </c:pt>
                <c:pt idx="2088">
                  <c:v>42846</c:v>
                </c:pt>
                <c:pt idx="2089">
                  <c:v>42849</c:v>
                </c:pt>
                <c:pt idx="2090">
                  <c:v>42850</c:v>
                </c:pt>
                <c:pt idx="2091">
                  <c:v>42851</c:v>
                </c:pt>
                <c:pt idx="2092">
                  <c:v>42852</c:v>
                </c:pt>
                <c:pt idx="2093">
                  <c:v>42853</c:v>
                </c:pt>
                <c:pt idx="2094">
                  <c:v>42856</c:v>
                </c:pt>
                <c:pt idx="2095">
                  <c:v>42857</c:v>
                </c:pt>
                <c:pt idx="2096">
                  <c:v>42858</c:v>
                </c:pt>
                <c:pt idx="2097">
                  <c:v>42859</c:v>
                </c:pt>
                <c:pt idx="2098">
                  <c:v>42860</c:v>
                </c:pt>
                <c:pt idx="2099">
                  <c:v>42863</c:v>
                </c:pt>
                <c:pt idx="2100">
                  <c:v>42864</c:v>
                </c:pt>
                <c:pt idx="2101">
                  <c:v>42865</c:v>
                </c:pt>
                <c:pt idx="2102">
                  <c:v>42866</c:v>
                </c:pt>
                <c:pt idx="2103">
                  <c:v>42867</c:v>
                </c:pt>
                <c:pt idx="2104">
                  <c:v>42870</c:v>
                </c:pt>
                <c:pt idx="2105">
                  <c:v>42871</c:v>
                </c:pt>
                <c:pt idx="2106">
                  <c:v>42872</c:v>
                </c:pt>
                <c:pt idx="2107">
                  <c:v>42873</c:v>
                </c:pt>
                <c:pt idx="2108">
                  <c:v>42874</c:v>
                </c:pt>
                <c:pt idx="2109">
                  <c:v>42877</c:v>
                </c:pt>
                <c:pt idx="2110">
                  <c:v>42878</c:v>
                </c:pt>
                <c:pt idx="2111">
                  <c:v>42879</c:v>
                </c:pt>
                <c:pt idx="2112">
                  <c:v>42880</c:v>
                </c:pt>
                <c:pt idx="2113">
                  <c:v>42881</c:v>
                </c:pt>
                <c:pt idx="2114">
                  <c:v>42885</c:v>
                </c:pt>
                <c:pt idx="2115">
                  <c:v>42886</c:v>
                </c:pt>
                <c:pt idx="2116">
                  <c:v>42887</c:v>
                </c:pt>
                <c:pt idx="2117">
                  <c:v>42888</c:v>
                </c:pt>
                <c:pt idx="2118">
                  <c:v>42891</c:v>
                </c:pt>
                <c:pt idx="2119">
                  <c:v>42892</c:v>
                </c:pt>
                <c:pt idx="2120">
                  <c:v>42893</c:v>
                </c:pt>
                <c:pt idx="2121">
                  <c:v>42894</c:v>
                </c:pt>
                <c:pt idx="2122">
                  <c:v>42895</c:v>
                </c:pt>
                <c:pt idx="2123">
                  <c:v>42898</c:v>
                </c:pt>
                <c:pt idx="2124">
                  <c:v>42899</c:v>
                </c:pt>
                <c:pt idx="2125">
                  <c:v>42900</c:v>
                </c:pt>
                <c:pt idx="2126">
                  <c:v>42901</c:v>
                </c:pt>
                <c:pt idx="2127">
                  <c:v>42902</c:v>
                </c:pt>
                <c:pt idx="2128">
                  <c:v>42905</c:v>
                </c:pt>
                <c:pt idx="2129">
                  <c:v>42906</c:v>
                </c:pt>
                <c:pt idx="2130">
                  <c:v>42907</c:v>
                </c:pt>
                <c:pt idx="2131">
                  <c:v>42908</c:v>
                </c:pt>
                <c:pt idx="2132">
                  <c:v>42909</c:v>
                </c:pt>
                <c:pt idx="2133">
                  <c:v>42912</c:v>
                </c:pt>
                <c:pt idx="2134">
                  <c:v>42913</c:v>
                </c:pt>
                <c:pt idx="2135">
                  <c:v>42914</c:v>
                </c:pt>
                <c:pt idx="2136">
                  <c:v>42915</c:v>
                </c:pt>
                <c:pt idx="2137">
                  <c:v>42916</c:v>
                </c:pt>
                <c:pt idx="2138">
                  <c:v>42919</c:v>
                </c:pt>
                <c:pt idx="2139">
                  <c:v>42921</c:v>
                </c:pt>
                <c:pt idx="2140">
                  <c:v>42922</c:v>
                </c:pt>
                <c:pt idx="2141">
                  <c:v>42923</c:v>
                </c:pt>
                <c:pt idx="2142">
                  <c:v>42926</c:v>
                </c:pt>
                <c:pt idx="2143">
                  <c:v>42927</c:v>
                </c:pt>
                <c:pt idx="2144">
                  <c:v>42928</c:v>
                </c:pt>
                <c:pt idx="2145">
                  <c:v>42929</c:v>
                </c:pt>
                <c:pt idx="2146">
                  <c:v>42930</c:v>
                </c:pt>
                <c:pt idx="2147">
                  <c:v>42933</c:v>
                </c:pt>
                <c:pt idx="2148">
                  <c:v>42934</c:v>
                </c:pt>
                <c:pt idx="2149">
                  <c:v>42935</c:v>
                </c:pt>
                <c:pt idx="2150">
                  <c:v>42936</c:v>
                </c:pt>
                <c:pt idx="2151">
                  <c:v>42937</c:v>
                </c:pt>
                <c:pt idx="2152">
                  <c:v>42940</c:v>
                </c:pt>
                <c:pt idx="2153">
                  <c:v>42941</c:v>
                </c:pt>
                <c:pt idx="2154">
                  <c:v>42942</c:v>
                </c:pt>
                <c:pt idx="2155">
                  <c:v>42943</c:v>
                </c:pt>
                <c:pt idx="2156">
                  <c:v>42944</c:v>
                </c:pt>
                <c:pt idx="2157">
                  <c:v>42947</c:v>
                </c:pt>
                <c:pt idx="2158">
                  <c:v>42948</c:v>
                </c:pt>
                <c:pt idx="2159">
                  <c:v>42949</c:v>
                </c:pt>
                <c:pt idx="2160">
                  <c:v>42950</c:v>
                </c:pt>
                <c:pt idx="2161">
                  <c:v>42951</c:v>
                </c:pt>
                <c:pt idx="2162">
                  <c:v>42954</c:v>
                </c:pt>
                <c:pt idx="2163">
                  <c:v>42955</c:v>
                </c:pt>
                <c:pt idx="2164">
                  <c:v>42956</c:v>
                </c:pt>
                <c:pt idx="2165">
                  <c:v>42957</c:v>
                </c:pt>
                <c:pt idx="2166">
                  <c:v>42958</c:v>
                </c:pt>
                <c:pt idx="2167">
                  <c:v>42961</c:v>
                </c:pt>
                <c:pt idx="2168">
                  <c:v>42962</c:v>
                </c:pt>
                <c:pt idx="2169">
                  <c:v>42963</c:v>
                </c:pt>
                <c:pt idx="2170">
                  <c:v>42964</c:v>
                </c:pt>
                <c:pt idx="2171">
                  <c:v>42965</c:v>
                </c:pt>
                <c:pt idx="2172">
                  <c:v>42968</c:v>
                </c:pt>
                <c:pt idx="2173">
                  <c:v>42969</c:v>
                </c:pt>
                <c:pt idx="2174">
                  <c:v>42970</c:v>
                </c:pt>
                <c:pt idx="2175">
                  <c:v>42971</c:v>
                </c:pt>
                <c:pt idx="2176">
                  <c:v>42972</c:v>
                </c:pt>
                <c:pt idx="2177">
                  <c:v>42975</c:v>
                </c:pt>
                <c:pt idx="2178">
                  <c:v>42976</c:v>
                </c:pt>
                <c:pt idx="2179">
                  <c:v>42977</c:v>
                </c:pt>
                <c:pt idx="2180">
                  <c:v>42978</c:v>
                </c:pt>
                <c:pt idx="2181">
                  <c:v>42979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43063</c:v>
                </c:pt>
                <c:pt idx="2240">
                  <c:v>43066</c:v>
                </c:pt>
                <c:pt idx="2241">
                  <c:v>43067</c:v>
                </c:pt>
                <c:pt idx="2242">
                  <c:v>43068</c:v>
                </c:pt>
                <c:pt idx="2243">
                  <c:v>43069</c:v>
                </c:pt>
                <c:pt idx="2244">
                  <c:v>43070</c:v>
                </c:pt>
                <c:pt idx="2245">
                  <c:v>43073</c:v>
                </c:pt>
                <c:pt idx="2246">
                  <c:v>43074</c:v>
                </c:pt>
                <c:pt idx="2247">
                  <c:v>43075</c:v>
                </c:pt>
                <c:pt idx="2248">
                  <c:v>43076</c:v>
                </c:pt>
                <c:pt idx="2249">
                  <c:v>43077</c:v>
                </c:pt>
                <c:pt idx="2250">
                  <c:v>43080</c:v>
                </c:pt>
                <c:pt idx="2251">
                  <c:v>43081</c:v>
                </c:pt>
                <c:pt idx="2252">
                  <c:v>43082</c:v>
                </c:pt>
                <c:pt idx="2253">
                  <c:v>43083</c:v>
                </c:pt>
                <c:pt idx="2254">
                  <c:v>43084</c:v>
                </c:pt>
                <c:pt idx="2255">
                  <c:v>43087</c:v>
                </c:pt>
                <c:pt idx="2256">
                  <c:v>43088</c:v>
                </c:pt>
                <c:pt idx="2257">
                  <c:v>43089</c:v>
                </c:pt>
                <c:pt idx="2258">
                  <c:v>43090</c:v>
                </c:pt>
                <c:pt idx="2259">
                  <c:v>43091</c:v>
                </c:pt>
                <c:pt idx="2260">
                  <c:v>43095</c:v>
                </c:pt>
                <c:pt idx="2261">
                  <c:v>43096</c:v>
                </c:pt>
                <c:pt idx="2262">
                  <c:v>43097</c:v>
                </c:pt>
                <c:pt idx="2263">
                  <c:v>43098</c:v>
                </c:pt>
                <c:pt idx="2264">
                  <c:v>43102</c:v>
                </c:pt>
                <c:pt idx="2265">
                  <c:v>43103</c:v>
                </c:pt>
                <c:pt idx="2266">
                  <c:v>43104</c:v>
                </c:pt>
                <c:pt idx="2267">
                  <c:v>43105</c:v>
                </c:pt>
                <c:pt idx="2268">
                  <c:v>43108</c:v>
                </c:pt>
                <c:pt idx="2269">
                  <c:v>43109</c:v>
                </c:pt>
                <c:pt idx="2270">
                  <c:v>43110</c:v>
                </c:pt>
                <c:pt idx="2271">
                  <c:v>43111</c:v>
                </c:pt>
                <c:pt idx="2272">
                  <c:v>43112</c:v>
                </c:pt>
                <c:pt idx="2273">
                  <c:v>43116</c:v>
                </c:pt>
                <c:pt idx="2274">
                  <c:v>43117</c:v>
                </c:pt>
                <c:pt idx="2275">
                  <c:v>43118</c:v>
                </c:pt>
                <c:pt idx="2276">
                  <c:v>43119</c:v>
                </c:pt>
                <c:pt idx="2277">
                  <c:v>43122</c:v>
                </c:pt>
                <c:pt idx="2278">
                  <c:v>43123</c:v>
                </c:pt>
                <c:pt idx="2279">
                  <c:v>43124</c:v>
                </c:pt>
                <c:pt idx="2280">
                  <c:v>43125</c:v>
                </c:pt>
                <c:pt idx="2281">
                  <c:v>43126</c:v>
                </c:pt>
                <c:pt idx="2282">
                  <c:v>43129</c:v>
                </c:pt>
                <c:pt idx="2283">
                  <c:v>43130</c:v>
                </c:pt>
                <c:pt idx="2284">
                  <c:v>43131</c:v>
                </c:pt>
                <c:pt idx="2285">
                  <c:v>43132</c:v>
                </c:pt>
                <c:pt idx="2286">
                  <c:v>43133</c:v>
                </c:pt>
                <c:pt idx="2287">
                  <c:v>43136</c:v>
                </c:pt>
                <c:pt idx="2288">
                  <c:v>43137</c:v>
                </c:pt>
                <c:pt idx="2289">
                  <c:v>43138</c:v>
                </c:pt>
                <c:pt idx="2290">
                  <c:v>43139</c:v>
                </c:pt>
                <c:pt idx="2291">
                  <c:v>43140</c:v>
                </c:pt>
                <c:pt idx="2292">
                  <c:v>43143</c:v>
                </c:pt>
                <c:pt idx="2293">
                  <c:v>43144</c:v>
                </c:pt>
                <c:pt idx="2294">
                  <c:v>43145</c:v>
                </c:pt>
                <c:pt idx="2295">
                  <c:v>43146</c:v>
                </c:pt>
                <c:pt idx="2296">
                  <c:v>43147</c:v>
                </c:pt>
                <c:pt idx="2297">
                  <c:v>43151</c:v>
                </c:pt>
                <c:pt idx="2298">
                  <c:v>43152</c:v>
                </c:pt>
                <c:pt idx="2299">
                  <c:v>43153</c:v>
                </c:pt>
                <c:pt idx="2300">
                  <c:v>43154</c:v>
                </c:pt>
                <c:pt idx="2301">
                  <c:v>43157</c:v>
                </c:pt>
                <c:pt idx="2302">
                  <c:v>43158</c:v>
                </c:pt>
                <c:pt idx="2303">
                  <c:v>43159</c:v>
                </c:pt>
                <c:pt idx="2304">
                  <c:v>43160</c:v>
                </c:pt>
                <c:pt idx="2305">
                  <c:v>43161</c:v>
                </c:pt>
                <c:pt idx="2306">
                  <c:v>43164</c:v>
                </c:pt>
                <c:pt idx="2307">
                  <c:v>43165</c:v>
                </c:pt>
                <c:pt idx="2308">
                  <c:v>43166</c:v>
                </c:pt>
                <c:pt idx="2309">
                  <c:v>43167</c:v>
                </c:pt>
                <c:pt idx="2310">
                  <c:v>43168</c:v>
                </c:pt>
                <c:pt idx="2311">
                  <c:v>43171</c:v>
                </c:pt>
                <c:pt idx="2312">
                  <c:v>43172</c:v>
                </c:pt>
                <c:pt idx="2313">
                  <c:v>43173</c:v>
                </c:pt>
                <c:pt idx="2314">
                  <c:v>43174</c:v>
                </c:pt>
                <c:pt idx="2315">
                  <c:v>43175</c:v>
                </c:pt>
                <c:pt idx="2316">
                  <c:v>43178</c:v>
                </c:pt>
                <c:pt idx="2317">
                  <c:v>43179</c:v>
                </c:pt>
                <c:pt idx="2318">
                  <c:v>43180</c:v>
                </c:pt>
                <c:pt idx="2319">
                  <c:v>43181</c:v>
                </c:pt>
                <c:pt idx="2320">
                  <c:v>43182</c:v>
                </c:pt>
                <c:pt idx="2321">
                  <c:v>43185</c:v>
                </c:pt>
                <c:pt idx="2322">
                  <c:v>43186</c:v>
                </c:pt>
                <c:pt idx="2323">
                  <c:v>43187</c:v>
                </c:pt>
                <c:pt idx="2324">
                  <c:v>43188</c:v>
                </c:pt>
                <c:pt idx="2325">
                  <c:v>43192</c:v>
                </c:pt>
                <c:pt idx="2326">
                  <c:v>43193</c:v>
                </c:pt>
                <c:pt idx="2327">
                  <c:v>43194</c:v>
                </c:pt>
                <c:pt idx="2328">
                  <c:v>43195</c:v>
                </c:pt>
                <c:pt idx="2329">
                  <c:v>43196</c:v>
                </c:pt>
                <c:pt idx="2330">
                  <c:v>43199</c:v>
                </c:pt>
                <c:pt idx="2331">
                  <c:v>43200</c:v>
                </c:pt>
                <c:pt idx="2332">
                  <c:v>43201</c:v>
                </c:pt>
                <c:pt idx="2333">
                  <c:v>43202</c:v>
                </c:pt>
                <c:pt idx="2334">
                  <c:v>43203</c:v>
                </c:pt>
                <c:pt idx="2335">
                  <c:v>43206</c:v>
                </c:pt>
                <c:pt idx="2336">
                  <c:v>43207</c:v>
                </c:pt>
                <c:pt idx="2337">
                  <c:v>43208</c:v>
                </c:pt>
                <c:pt idx="2338">
                  <c:v>43209</c:v>
                </c:pt>
                <c:pt idx="2339">
                  <c:v>43210</c:v>
                </c:pt>
                <c:pt idx="2340">
                  <c:v>43213</c:v>
                </c:pt>
                <c:pt idx="2341">
                  <c:v>43214</c:v>
                </c:pt>
                <c:pt idx="2342">
                  <c:v>43215</c:v>
                </c:pt>
                <c:pt idx="2343">
                  <c:v>43216</c:v>
                </c:pt>
                <c:pt idx="2344">
                  <c:v>43217</c:v>
                </c:pt>
                <c:pt idx="2345">
                  <c:v>43220</c:v>
                </c:pt>
                <c:pt idx="2346">
                  <c:v>43221</c:v>
                </c:pt>
                <c:pt idx="2347">
                  <c:v>43222</c:v>
                </c:pt>
                <c:pt idx="2348">
                  <c:v>43223</c:v>
                </c:pt>
                <c:pt idx="2349">
                  <c:v>43224</c:v>
                </c:pt>
                <c:pt idx="2350">
                  <c:v>43227</c:v>
                </c:pt>
                <c:pt idx="2351">
                  <c:v>43228</c:v>
                </c:pt>
                <c:pt idx="2352">
                  <c:v>43229</c:v>
                </c:pt>
                <c:pt idx="2353">
                  <c:v>43230</c:v>
                </c:pt>
                <c:pt idx="2354">
                  <c:v>43231</c:v>
                </c:pt>
                <c:pt idx="2355">
                  <c:v>43234</c:v>
                </c:pt>
                <c:pt idx="2356">
                  <c:v>43235</c:v>
                </c:pt>
                <c:pt idx="2357">
                  <c:v>43236</c:v>
                </c:pt>
                <c:pt idx="2358">
                  <c:v>43237</c:v>
                </c:pt>
                <c:pt idx="2359">
                  <c:v>43238</c:v>
                </c:pt>
                <c:pt idx="2360">
                  <c:v>43241</c:v>
                </c:pt>
                <c:pt idx="2361">
                  <c:v>43242</c:v>
                </c:pt>
                <c:pt idx="2362">
                  <c:v>43243</c:v>
                </c:pt>
                <c:pt idx="2363">
                  <c:v>43244</c:v>
                </c:pt>
                <c:pt idx="2364">
                  <c:v>43245</c:v>
                </c:pt>
                <c:pt idx="2365">
                  <c:v>43249</c:v>
                </c:pt>
                <c:pt idx="2366">
                  <c:v>43250</c:v>
                </c:pt>
                <c:pt idx="2367">
                  <c:v>43251</c:v>
                </c:pt>
                <c:pt idx="2368">
                  <c:v>43252</c:v>
                </c:pt>
                <c:pt idx="2369">
                  <c:v>43255</c:v>
                </c:pt>
                <c:pt idx="2370">
                  <c:v>43256</c:v>
                </c:pt>
                <c:pt idx="2371">
                  <c:v>43257</c:v>
                </c:pt>
                <c:pt idx="2372">
                  <c:v>43258</c:v>
                </c:pt>
                <c:pt idx="2373">
                  <c:v>43259</c:v>
                </c:pt>
                <c:pt idx="2374">
                  <c:v>43262</c:v>
                </c:pt>
                <c:pt idx="2375">
                  <c:v>43263</c:v>
                </c:pt>
                <c:pt idx="2376">
                  <c:v>43264</c:v>
                </c:pt>
                <c:pt idx="2377">
                  <c:v>43265</c:v>
                </c:pt>
                <c:pt idx="2378">
                  <c:v>43266</c:v>
                </c:pt>
                <c:pt idx="2379">
                  <c:v>43269</c:v>
                </c:pt>
                <c:pt idx="2380">
                  <c:v>43270</c:v>
                </c:pt>
                <c:pt idx="2381">
                  <c:v>43271</c:v>
                </c:pt>
                <c:pt idx="2382">
                  <c:v>43272</c:v>
                </c:pt>
                <c:pt idx="2383">
                  <c:v>43273</c:v>
                </c:pt>
                <c:pt idx="2384">
                  <c:v>43276</c:v>
                </c:pt>
                <c:pt idx="2385">
                  <c:v>43277</c:v>
                </c:pt>
                <c:pt idx="2386">
                  <c:v>43278</c:v>
                </c:pt>
                <c:pt idx="2387">
                  <c:v>43279</c:v>
                </c:pt>
                <c:pt idx="2388">
                  <c:v>43280</c:v>
                </c:pt>
                <c:pt idx="2389">
                  <c:v>43283</c:v>
                </c:pt>
                <c:pt idx="2390">
                  <c:v>43284</c:v>
                </c:pt>
                <c:pt idx="2391">
                  <c:v>43286</c:v>
                </c:pt>
                <c:pt idx="2392">
                  <c:v>43287</c:v>
                </c:pt>
                <c:pt idx="2393">
                  <c:v>43290</c:v>
                </c:pt>
                <c:pt idx="2394">
                  <c:v>43291</c:v>
                </c:pt>
                <c:pt idx="2395">
                  <c:v>43292</c:v>
                </c:pt>
                <c:pt idx="2396">
                  <c:v>43293</c:v>
                </c:pt>
                <c:pt idx="2397">
                  <c:v>43294</c:v>
                </c:pt>
                <c:pt idx="2398">
                  <c:v>43297</c:v>
                </c:pt>
                <c:pt idx="2399">
                  <c:v>43298</c:v>
                </c:pt>
                <c:pt idx="2400">
                  <c:v>43299</c:v>
                </c:pt>
                <c:pt idx="2401">
                  <c:v>43300</c:v>
                </c:pt>
                <c:pt idx="2402">
                  <c:v>43301</c:v>
                </c:pt>
                <c:pt idx="2403">
                  <c:v>43304</c:v>
                </c:pt>
                <c:pt idx="2404">
                  <c:v>43305</c:v>
                </c:pt>
                <c:pt idx="2405">
                  <c:v>43306</c:v>
                </c:pt>
                <c:pt idx="2406">
                  <c:v>43307</c:v>
                </c:pt>
                <c:pt idx="2407">
                  <c:v>43308</c:v>
                </c:pt>
                <c:pt idx="2408">
                  <c:v>43311</c:v>
                </c:pt>
                <c:pt idx="2409">
                  <c:v>43312</c:v>
                </c:pt>
                <c:pt idx="2410">
                  <c:v>43313</c:v>
                </c:pt>
                <c:pt idx="2411">
                  <c:v>43314</c:v>
                </c:pt>
                <c:pt idx="2412">
                  <c:v>43315</c:v>
                </c:pt>
                <c:pt idx="2413">
                  <c:v>43318</c:v>
                </c:pt>
                <c:pt idx="2414">
                  <c:v>43319</c:v>
                </c:pt>
                <c:pt idx="2415">
                  <c:v>43320</c:v>
                </c:pt>
                <c:pt idx="2416">
                  <c:v>43321</c:v>
                </c:pt>
                <c:pt idx="2417">
                  <c:v>43322</c:v>
                </c:pt>
                <c:pt idx="2418">
                  <c:v>43325</c:v>
                </c:pt>
                <c:pt idx="2419">
                  <c:v>43326</c:v>
                </c:pt>
                <c:pt idx="2420">
                  <c:v>43327</c:v>
                </c:pt>
                <c:pt idx="2421">
                  <c:v>43328</c:v>
                </c:pt>
                <c:pt idx="2422">
                  <c:v>43329</c:v>
                </c:pt>
                <c:pt idx="2423">
                  <c:v>43332</c:v>
                </c:pt>
                <c:pt idx="2424">
                  <c:v>43333</c:v>
                </c:pt>
                <c:pt idx="2425">
                  <c:v>43334</c:v>
                </c:pt>
                <c:pt idx="2426">
                  <c:v>43335</c:v>
                </c:pt>
                <c:pt idx="2427">
                  <c:v>43336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43347</c:v>
                </c:pt>
                <c:pt idx="2434">
                  <c:v>43348</c:v>
                </c:pt>
                <c:pt idx="2435">
                  <c:v>43349</c:v>
                </c:pt>
                <c:pt idx="2436">
                  <c:v>43350</c:v>
                </c:pt>
                <c:pt idx="2437">
                  <c:v>43353</c:v>
                </c:pt>
                <c:pt idx="2438">
                  <c:v>43354</c:v>
                </c:pt>
                <c:pt idx="2439">
                  <c:v>43355</c:v>
                </c:pt>
                <c:pt idx="2440">
                  <c:v>43356</c:v>
                </c:pt>
                <c:pt idx="2441">
                  <c:v>43357</c:v>
                </c:pt>
                <c:pt idx="2442">
                  <c:v>43360</c:v>
                </c:pt>
                <c:pt idx="2443">
                  <c:v>43361</c:v>
                </c:pt>
                <c:pt idx="2444">
                  <c:v>43362</c:v>
                </c:pt>
                <c:pt idx="2445">
                  <c:v>43363</c:v>
                </c:pt>
                <c:pt idx="2446">
                  <c:v>43364</c:v>
                </c:pt>
                <c:pt idx="2447">
                  <c:v>43367</c:v>
                </c:pt>
                <c:pt idx="2448">
                  <c:v>43368</c:v>
                </c:pt>
                <c:pt idx="2449">
                  <c:v>43369</c:v>
                </c:pt>
                <c:pt idx="2450">
                  <c:v>43370</c:v>
                </c:pt>
                <c:pt idx="2451">
                  <c:v>43371</c:v>
                </c:pt>
                <c:pt idx="2452">
                  <c:v>43374</c:v>
                </c:pt>
                <c:pt idx="2453">
                  <c:v>43375</c:v>
                </c:pt>
                <c:pt idx="2454">
                  <c:v>43376</c:v>
                </c:pt>
                <c:pt idx="2455">
                  <c:v>43377</c:v>
                </c:pt>
                <c:pt idx="2456">
                  <c:v>43378</c:v>
                </c:pt>
                <c:pt idx="2457">
                  <c:v>43381</c:v>
                </c:pt>
                <c:pt idx="2458">
                  <c:v>43382</c:v>
                </c:pt>
                <c:pt idx="2459">
                  <c:v>43383</c:v>
                </c:pt>
                <c:pt idx="2460">
                  <c:v>43384</c:v>
                </c:pt>
                <c:pt idx="2461">
                  <c:v>43385</c:v>
                </c:pt>
                <c:pt idx="2462">
                  <c:v>43388</c:v>
                </c:pt>
                <c:pt idx="2463">
                  <c:v>43389</c:v>
                </c:pt>
                <c:pt idx="2464">
                  <c:v>43390</c:v>
                </c:pt>
                <c:pt idx="2465">
                  <c:v>43391</c:v>
                </c:pt>
                <c:pt idx="2466">
                  <c:v>43392</c:v>
                </c:pt>
                <c:pt idx="2467">
                  <c:v>43395</c:v>
                </c:pt>
                <c:pt idx="2468">
                  <c:v>43396</c:v>
                </c:pt>
                <c:pt idx="2469">
                  <c:v>43397</c:v>
                </c:pt>
                <c:pt idx="2470">
                  <c:v>43398</c:v>
                </c:pt>
                <c:pt idx="2471">
                  <c:v>43399</c:v>
                </c:pt>
                <c:pt idx="2472">
                  <c:v>43402</c:v>
                </c:pt>
                <c:pt idx="2473">
                  <c:v>43403</c:v>
                </c:pt>
                <c:pt idx="2474">
                  <c:v>43404</c:v>
                </c:pt>
                <c:pt idx="2475">
                  <c:v>43405</c:v>
                </c:pt>
                <c:pt idx="2476">
                  <c:v>43406</c:v>
                </c:pt>
                <c:pt idx="2477">
                  <c:v>43409</c:v>
                </c:pt>
                <c:pt idx="2478">
                  <c:v>43410</c:v>
                </c:pt>
                <c:pt idx="2479">
                  <c:v>43411</c:v>
                </c:pt>
                <c:pt idx="2480">
                  <c:v>43412</c:v>
                </c:pt>
                <c:pt idx="2481">
                  <c:v>43413</c:v>
                </c:pt>
                <c:pt idx="2482">
                  <c:v>43416</c:v>
                </c:pt>
                <c:pt idx="2483">
                  <c:v>43418</c:v>
                </c:pt>
                <c:pt idx="2484">
                  <c:v>43419</c:v>
                </c:pt>
                <c:pt idx="2485">
                  <c:v>43420</c:v>
                </c:pt>
                <c:pt idx="2486">
                  <c:v>43423</c:v>
                </c:pt>
                <c:pt idx="2487">
                  <c:v>43424</c:v>
                </c:pt>
                <c:pt idx="2488">
                  <c:v>43425</c:v>
                </c:pt>
                <c:pt idx="2489">
                  <c:v>43427</c:v>
                </c:pt>
                <c:pt idx="2490">
                  <c:v>43430</c:v>
                </c:pt>
                <c:pt idx="2491">
                  <c:v>43431</c:v>
                </c:pt>
                <c:pt idx="2492">
                  <c:v>43432</c:v>
                </c:pt>
                <c:pt idx="2493">
                  <c:v>43433</c:v>
                </c:pt>
                <c:pt idx="2494">
                  <c:v>43434</c:v>
                </c:pt>
                <c:pt idx="2495">
                  <c:v>43437</c:v>
                </c:pt>
                <c:pt idx="2496">
                  <c:v>43438</c:v>
                </c:pt>
                <c:pt idx="2497">
                  <c:v>43440</c:v>
                </c:pt>
                <c:pt idx="2498">
                  <c:v>43441</c:v>
                </c:pt>
                <c:pt idx="2499">
                  <c:v>43444</c:v>
                </c:pt>
                <c:pt idx="2500">
                  <c:v>43445</c:v>
                </c:pt>
                <c:pt idx="2501">
                  <c:v>43446</c:v>
                </c:pt>
                <c:pt idx="2502">
                  <c:v>43447</c:v>
                </c:pt>
                <c:pt idx="2503">
                  <c:v>43448</c:v>
                </c:pt>
                <c:pt idx="2504">
                  <c:v>43451</c:v>
                </c:pt>
                <c:pt idx="2505">
                  <c:v>43452</c:v>
                </c:pt>
                <c:pt idx="2506">
                  <c:v>43453</c:v>
                </c:pt>
                <c:pt idx="2507">
                  <c:v>43454</c:v>
                </c:pt>
                <c:pt idx="2508">
                  <c:v>43455</c:v>
                </c:pt>
                <c:pt idx="2509">
                  <c:v>43458</c:v>
                </c:pt>
                <c:pt idx="2510">
                  <c:v>43460</c:v>
                </c:pt>
                <c:pt idx="2511">
                  <c:v>43461</c:v>
                </c:pt>
                <c:pt idx="2512">
                  <c:v>43462</c:v>
                </c:pt>
                <c:pt idx="2513">
                  <c:v>43465</c:v>
                </c:pt>
                <c:pt idx="2514">
                  <c:v>43467</c:v>
                </c:pt>
                <c:pt idx="2515">
                  <c:v>43468</c:v>
                </c:pt>
                <c:pt idx="2516">
                  <c:v>43469</c:v>
                </c:pt>
                <c:pt idx="2517">
                  <c:v>43472</c:v>
                </c:pt>
                <c:pt idx="2518">
                  <c:v>43473</c:v>
                </c:pt>
                <c:pt idx="2519">
                  <c:v>43474</c:v>
                </c:pt>
                <c:pt idx="2520">
                  <c:v>43475</c:v>
                </c:pt>
                <c:pt idx="2521">
                  <c:v>43476</c:v>
                </c:pt>
                <c:pt idx="2522">
                  <c:v>43479</c:v>
                </c:pt>
                <c:pt idx="2523">
                  <c:v>43480</c:v>
                </c:pt>
                <c:pt idx="2524">
                  <c:v>43481</c:v>
                </c:pt>
                <c:pt idx="2525">
                  <c:v>43482</c:v>
                </c:pt>
                <c:pt idx="2526">
                  <c:v>43483</c:v>
                </c:pt>
                <c:pt idx="2527">
                  <c:v>43487</c:v>
                </c:pt>
                <c:pt idx="2528">
                  <c:v>43488</c:v>
                </c:pt>
                <c:pt idx="2529">
                  <c:v>43489</c:v>
                </c:pt>
                <c:pt idx="2530">
                  <c:v>43490</c:v>
                </c:pt>
                <c:pt idx="2531">
                  <c:v>43493</c:v>
                </c:pt>
                <c:pt idx="2532">
                  <c:v>43494</c:v>
                </c:pt>
                <c:pt idx="2533">
                  <c:v>43495</c:v>
                </c:pt>
                <c:pt idx="2534">
                  <c:v>43496</c:v>
                </c:pt>
                <c:pt idx="2535">
                  <c:v>43497</c:v>
                </c:pt>
                <c:pt idx="2536">
                  <c:v>43500</c:v>
                </c:pt>
                <c:pt idx="2537">
                  <c:v>43501</c:v>
                </c:pt>
                <c:pt idx="2538">
                  <c:v>43502</c:v>
                </c:pt>
                <c:pt idx="2539">
                  <c:v>43503</c:v>
                </c:pt>
                <c:pt idx="2540">
                  <c:v>43504</c:v>
                </c:pt>
                <c:pt idx="2541">
                  <c:v>43507</c:v>
                </c:pt>
                <c:pt idx="2542">
                  <c:v>43508</c:v>
                </c:pt>
                <c:pt idx="2543">
                  <c:v>43509</c:v>
                </c:pt>
                <c:pt idx="2544">
                  <c:v>43510</c:v>
                </c:pt>
                <c:pt idx="2545">
                  <c:v>43511</c:v>
                </c:pt>
                <c:pt idx="2546">
                  <c:v>43515</c:v>
                </c:pt>
                <c:pt idx="2547">
                  <c:v>43516</c:v>
                </c:pt>
                <c:pt idx="2548">
                  <c:v>43517</c:v>
                </c:pt>
                <c:pt idx="2549">
                  <c:v>43518</c:v>
                </c:pt>
                <c:pt idx="2550">
                  <c:v>43521</c:v>
                </c:pt>
                <c:pt idx="2551">
                  <c:v>43522</c:v>
                </c:pt>
                <c:pt idx="2552">
                  <c:v>43523</c:v>
                </c:pt>
                <c:pt idx="2553">
                  <c:v>43524</c:v>
                </c:pt>
                <c:pt idx="2554">
                  <c:v>43525</c:v>
                </c:pt>
                <c:pt idx="2555">
                  <c:v>43528</c:v>
                </c:pt>
                <c:pt idx="2556">
                  <c:v>43529</c:v>
                </c:pt>
                <c:pt idx="2557">
                  <c:v>43530</c:v>
                </c:pt>
                <c:pt idx="2558">
                  <c:v>43531</c:v>
                </c:pt>
                <c:pt idx="2559">
                  <c:v>43532</c:v>
                </c:pt>
                <c:pt idx="2560">
                  <c:v>43535</c:v>
                </c:pt>
                <c:pt idx="2561">
                  <c:v>43536</c:v>
                </c:pt>
                <c:pt idx="2562">
                  <c:v>43537</c:v>
                </c:pt>
                <c:pt idx="2563">
                  <c:v>43538</c:v>
                </c:pt>
                <c:pt idx="2564">
                  <c:v>43539</c:v>
                </c:pt>
                <c:pt idx="2565">
                  <c:v>43542</c:v>
                </c:pt>
                <c:pt idx="2566">
                  <c:v>43543</c:v>
                </c:pt>
                <c:pt idx="2567">
                  <c:v>43544</c:v>
                </c:pt>
                <c:pt idx="2568">
                  <c:v>43545</c:v>
                </c:pt>
                <c:pt idx="2569">
                  <c:v>43546</c:v>
                </c:pt>
                <c:pt idx="2570">
                  <c:v>43549</c:v>
                </c:pt>
                <c:pt idx="2571">
                  <c:v>43550</c:v>
                </c:pt>
                <c:pt idx="2572">
                  <c:v>43551</c:v>
                </c:pt>
                <c:pt idx="2573">
                  <c:v>43552</c:v>
                </c:pt>
                <c:pt idx="2574">
                  <c:v>43553</c:v>
                </c:pt>
                <c:pt idx="2575">
                  <c:v>43556</c:v>
                </c:pt>
                <c:pt idx="2576">
                  <c:v>43557</c:v>
                </c:pt>
                <c:pt idx="2577">
                  <c:v>43558</c:v>
                </c:pt>
                <c:pt idx="2578">
                  <c:v>43559</c:v>
                </c:pt>
                <c:pt idx="2579">
                  <c:v>43560</c:v>
                </c:pt>
                <c:pt idx="2580">
                  <c:v>43563</c:v>
                </c:pt>
                <c:pt idx="2581">
                  <c:v>43564</c:v>
                </c:pt>
                <c:pt idx="2582">
                  <c:v>43565</c:v>
                </c:pt>
                <c:pt idx="2583">
                  <c:v>43566</c:v>
                </c:pt>
                <c:pt idx="2584">
                  <c:v>43567</c:v>
                </c:pt>
                <c:pt idx="2585">
                  <c:v>43570</c:v>
                </c:pt>
                <c:pt idx="2586">
                  <c:v>43571</c:v>
                </c:pt>
                <c:pt idx="2587">
                  <c:v>43572</c:v>
                </c:pt>
                <c:pt idx="2588">
                  <c:v>43573</c:v>
                </c:pt>
                <c:pt idx="2589">
                  <c:v>43577</c:v>
                </c:pt>
                <c:pt idx="2590">
                  <c:v>43578</c:v>
                </c:pt>
                <c:pt idx="2591">
                  <c:v>43579</c:v>
                </c:pt>
                <c:pt idx="2592">
                  <c:v>43580</c:v>
                </c:pt>
                <c:pt idx="2593">
                  <c:v>43581</c:v>
                </c:pt>
                <c:pt idx="2594">
                  <c:v>43584</c:v>
                </c:pt>
                <c:pt idx="2595">
                  <c:v>43585</c:v>
                </c:pt>
                <c:pt idx="2596">
                  <c:v>43586</c:v>
                </c:pt>
                <c:pt idx="2597">
                  <c:v>43587</c:v>
                </c:pt>
                <c:pt idx="2598">
                  <c:v>43588</c:v>
                </c:pt>
                <c:pt idx="2599">
                  <c:v>43591</c:v>
                </c:pt>
                <c:pt idx="2600">
                  <c:v>43592</c:v>
                </c:pt>
                <c:pt idx="2601">
                  <c:v>43593</c:v>
                </c:pt>
                <c:pt idx="2602">
                  <c:v>43594</c:v>
                </c:pt>
                <c:pt idx="2603">
                  <c:v>43595</c:v>
                </c:pt>
                <c:pt idx="2604">
                  <c:v>43598</c:v>
                </c:pt>
                <c:pt idx="2605">
                  <c:v>43599</c:v>
                </c:pt>
                <c:pt idx="2606">
                  <c:v>43600</c:v>
                </c:pt>
                <c:pt idx="2607">
                  <c:v>43601</c:v>
                </c:pt>
                <c:pt idx="2608">
                  <c:v>43602</c:v>
                </c:pt>
                <c:pt idx="2609">
                  <c:v>43605</c:v>
                </c:pt>
                <c:pt idx="2610">
                  <c:v>43606</c:v>
                </c:pt>
                <c:pt idx="2611">
                  <c:v>43607</c:v>
                </c:pt>
                <c:pt idx="2612">
                  <c:v>43608</c:v>
                </c:pt>
                <c:pt idx="2613">
                  <c:v>43609</c:v>
                </c:pt>
                <c:pt idx="2614">
                  <c:v>43613</c:v>
                </c:pt>
                <c:pt idx="2615">
                  <c:v>43614</c:v>
                </c:pt>
                <c:pt idx="2616">
                  <c:v>43615</c:v>
                </c:pt>
                <c:pt idx="2617">
                  <c:v>43616</c:v>
                </c:pt>
                <c:pt idx="2618">
                  <c:v>43619</c:v>
                </c:pt>
                <c:pt idx="2619">
                  <c:v>43620</c:v>
                </c:pt>
                <c:pt idx="2620">
                  <c:v>43621</c:v>
                </c:pt>
                <c:pt idx="2621">
                  <c:v>43622</c:v>
                </c:pt>
                <c:pt idx="2622">
                  <c:v>43623</c:v>
                </c:pt>
                <c:pt idx="2623">
                  <c:v>43626</c:v>
                </c:pt>
                <c:pt idx="2624">
                  <c:v>43627</c:v>
                </c:pt>
                <c:pt idx="2625">
                  <c:v>43628</c:v>
                </c:pt>
                <c:pt idx="2626">
                  <c:v>43629</c:v>
                </c:pt>
                <c:pt idx="2627">
                  <c:v>43630</c:v>
                </c:pt>
                <c:pt idx="2628">
                  <c:v>43633</c:v>
                </c:pt>
                <c:pt idx="2629">
                  <c:v>43634</c:v>
                </c:pt>
                <c:pt idx="2630">
                  <c:v>43635</c:v>
                </c:pt>
                <c:pt idx="2631">
                  <c:v>43636</c:v>
                </c:pt>
                <c:pt idx="2632">
                  <c:v>43637</c:v>
                </c:pt>
                <c:pt idx="2633">
                  <c:v>43640</c:v>
                </c:pt>
                <c:pt idx="2634">
                  <c:v>43641</c:v>
                </c:pt>
                <c:pt idx="2635">
                  <c:v>43642</c:v>
                </c:pt>
                <c:pt idx="2636">
                  <c:v>43643</c:v>
                </c:pt>
                <c:pt idx="2637">
                  <c:v>43644</c:v>
                </c:pt>
                <c:pt idx="2638">
                  <c:v>43647</c:v>
                </c:pt>
                <c:pt idx="2639">
                  <c:v>43648</c:v>
                </c:pt>
                <c:pt idx="2640">
                  <c:v>43649</c:v>
                </c:pt>
                <c:pt idx="2641">
                  <c:v>43651</c:v>
                </c:pt>
                <c:pt idx="2642">
                  <c:v>43654</c:v>
                </c:pt>
                <c:pt idx="2643">
                  <c:v>43655</c:v>
                </c:pt>
                <c:pt idx="2644">
                  <c:v>43656</c:v>
                </c:pt>
                <c:pt idx="2645">
                  <c:v>43657</c:v>
                </c:pt>
                <c:pt idx="2646">
                  <c:v>43658</c:v>
                </c:pt>
                <c:pt idx="2647">
                  <c:v>43661</c:v>
                </c:pt>
                <c:pt idx="2648">
                  <c:v>43662</c:v>
                </c:pt>
                <c:pt idx="2649">
                  <c:v>43663</c:v>
                </c:pt>
                <c:pt idx="2650">
                  <c:v>43664</c:v>
                </c:pt>
                <c:pt idx="2651">
                  <c:v>43665</c:v>
                </c:pt>
                <c:pt idx="2652">
                  <c:v>43668</c:v>
                </c:pt>
                <c:pt idx="2653">
                  <c:v>43669</c:v>
                </c:pt>
                <c:pt idx="2654">
                  <c:v>43670</c:v>
                </c:pt>
                <c:pt idx="2655">
                  <c:v>43671</c:v>
                </c:pt>
                <c:pt idx="2656">
                  <c:v>43672</c:v>
                </c:pt>
                <c:pt idx="2657">
                  <c:v>43675</c:v>
                </c:pt>
                <c:pt idx="2658">
                  <c:v>43676</c:v>
                </c:pt>
                <c:pt idx="2659">
                  <c:v>43677</c:v>
                </c:pt>
                <c:pt idx="2660">
                  <c:v>43678</c:v>
                </c:pt>
                <c:pt idx="2661">
                  <c:v>43679</c:v>
                </c:pt>
                <c:pt idx="2662">
                  <c:v>43682</c:v>
                </c:pt>
                <c:pt idx="2663">
                  <c:v>43683</c:v>
                </c:pt>
                <c:pt idx="2664">
                  <c:v>43684</c:v>
                </c:pt>
                <c:pt idx="2665">
                  <c:v>43685</c:v>
                </c:pt>
                <c:pt idx="2666">
                  <c:v>43686</c:v>
                </c:pt>
                <c:pt idx="2667">
                  <c:v>43689</c:v>
                </c:pt>
                <c:pt idx="2668">
                  <c:v>43690</c:v>
                </c:pt>
                <c:pt idx="2669">
                  <c:v>43691</c:v>
                </c:pt>
                <c:pt idx="2670">
                  <c:v>43692</c:v>
                </c:pt>
                <c:pt idx="2671">
                  <c:v>43693</c:v>
                </c:pt>
                <c:pt idx="2672">
                  <c:v>43696</c:v>
                </c:pt>
                <c:pt idx="2673">
                  <c:v>43697</c:v>
                </c:pt>
                <c:pt idx="2674">
                  <c:v>43698</c:v>
                </c:pt>
                <c:pt idx="2675">
                  <c:v>43699</c:v>
                </c:pt>
                <c:pt idx="2676">
                  <c:v>43700</c:v>
                </c:pt>
                <c:pt idx="2677">
                  <c:v>43703</c:v>
                </c:pt>
                <c:pt idx="2678">
                  <c:v>43704</c:v>
                </c:pt>
                <c:pt idx="2679">
                  <c:v>43705</c:v>
                </c:pt>
                <c:pt idx="2680">
                  <c:v>43706</c:v>
                </c:pt>
                <c:pt idx="2681">
                  <c:v>43707</c:v>
                </c:pt>
                <c:pt idx="2682">
                  <c:v>43711</c:v>
                </c:pt>
                <c:pt idx="2683">
                  <c:v>43712</c:v>
                </c:pt>
                <c:pt idx="2684">
                  <c:v>43713</c:v>
                </c:pt>
                <c:pt idx="2685">
                  <c:v>43714</c:v>
                </c:pt>
                <c:pt idx="2686">
                  <c:v>43717</c:v>
                </c:pt>
                <c:pt idx="2687">
                  <c:v>43718</c:v>
                </c:pt>
                <c:pt idx="2688">
                  <c:v>43719</c:v>
                </c:pt>
                <c:pt idx="2689">
                  <c:v>43720</c:v>
                </c:pt>
                <c:pt idx="2690">
                  <c:v>43721</c:v>
                </c:pt>
                <c:pt idx="2691">
                  <c:v>43724</c:v>
                </c:pt>
                <c:pt idx="2692">
                  <c:v>43725</c:v>
                </c:pt>
                <c:pt idx="2693">
                  <c:v>43726</c:v>
                </c:pt>
                <c:pt idx="2694">
                  <c:v>43727</c:v>
                </c:pt>
                <c:pt idx="2695">
                  <c:v>43728</c:v>
                </c:pt>
                <c:pt idx="2696">
                  <c:v>43731</c:v>
                </c:pt>
                <c:pt idx="2697">
                  <c:v>43732</c:v>
                </c:pt>
                <c:pt idx="2698">
                  <c:v>43733</c:v>
                </c:pt>
                <c:pt idx="2699">
                  <c:v>43734</c:v>
                </c:pt>
                <c:pt idx="2700">
                  <c:v>43735</c:v>
                </c:pt>
                <c:pt idx="2701">
                  <c:v>43738</c:v>
                </c:pt>
                <c:pt idx="2702">
                  <c:v>43739</c:v>
                </c:pt>
                <c:pt idx="2703">
                  <c:v>43740</c:v>
                </c:pt>
                <c:pt idx="2704">
                  <c:v>43741</c:v>
                </c:pt>
                <c:pt idx="2705">
                  <c:v>43742</c:v>
                </c:pt>
                <c:pt idx="2706">
                  <c:v>43745</c:v>
                </c:pt>
                <c:pt idx="2707">
                  <c:v>43746</c:v>
                </c:pt>
                <c:pt idx="2708">
                  <c:v>43747</c:v>
                </c:pt>
                <c:pt idx="2709">
                  <c:v>43748</c:v>
                </c:pt>
                <c:pt idx="2710">
                  <c:v>43749</c:v>
                </c:pt>
                <c:pt idx="2711">
                  <c:v>43752</c:v>
                </c:pt>
                <c:pt idx="2712">
                  <c:v>43753</c:v>
                </c:pt>
                <c:pt idx="2713">
                  <c:v>43754</c:v>
                </c:pt>
                <c:pt idx="2714">
                  <c:v>43755</c:v>
                </c:pt>
                <c:pt idx="2715">
                  <c:v>43756</c:v>
                </c:pt>
                <c:pt idx="2716">
                  <c:v>43759</c:v>
                </c:pt>
                <c:pt idx="2717">
                  <c:v>43760</c:v>
                </c:pt>
                <c:pt idx="2718">
                  <c:v>43761</c:v>
                </c:pt>
                <c:pt idx="2719">
                  <c:v>43762</c:v>
                </c:pt>
                <c:pt idx="2720">
                  <c:v>43763</c:v>
                </c:pt>
                <c:pt idx="2721">
                  <c:v>43766</c:v>
                </c:pt>
                <c:pt idx="2722">
                  <c:v>43767</c:v>
                </c:pt>
                <c:pt idx="2723">
                  <c:v>43768</c:v>
                </c:pt>
                <c:pt idx="2724">
                  <c:v>43769</c:v>
                </c:pt>
                <c:pt idx="2725">
                  <c:v>43770</c:v>
                </c:pt>
                <c:pt idx="2726">
                  <c:v>43773</c:v>
                </c:pt>
                <c:pt idx="2727">
                  <c:v>43774</c:v>
                </c:pt>
                <c:pt idx="2728">
                  <c:v>43775</c:v>
                </c:pt>
                <c:pt idx="2729">
                  <c:v>43776</c:v>
                </c:pt>
                <c:pt idx="2730">
                  <c:v>43777</c:v>
                </c:pt>
                <c:pt idx="2731">
                  <c:v>43780</c:v>
                </c:pt>
                <c:pt idx="2732">
                  <c:v>43781</c:v>
                </c:pt>
                <c:pt idx="2733">
                  <c:v>43782</c:v>
                </c:pt>
                <c:pt idx="2734">
                  <c:v>43783</c:v>
                </c:pt>
                <c:pt idx="2735">
                  <c:v>43784</c:v>
                </c:pt>
                <c:pt idx="2736">
                  <c:v>43787</c:v>
                </c:pt>
                <c:pt idx="2737">
                  <c:v>43788</c:v>
                </c:pt>
                <c:pt idx="2738">
                  <c:v>43789</c:v>
                </c:pt>
                <c:pt idx="2739">
                  <c:v>43790</c:v>
                </c:pt>
                <c:pt idx="2740">
                  <c:v>43791</c:v>
                </c:pt>
                <c:pt idx="2741">
                  <c:v>43794</c:v>
                </c:pt>
                <c:pt idx="2742">
                  <c:v>43795</c:v>
                </c:pt>
                <c:pt idx="2743">
                  <c:v>43796</c:v>
                </c:pt>
                <c:pt idx="2744">
                  <c:v>43798</c:v>
                </c:pt>
                <c:pt idx="2745">
                  <c:v>43801</c:v>
                </c:pt>
                <c:pt idx="2746">
                  <c:v>43802</c:v>
                </c:pt>
                <c:pt idx="2747">
                  <c:v>43803</c:v>
                </c:pt>
                <c:pt idx="2748">
                  <c:v>43804</c:v>
                </c:pt>
                <c:pt idx="2749">
                  <c:v>43805</c:v>
                </c:pt>
                <c:pt idx="2750">
                  <c:v>43808</c:v>
                </c:pt>
                <c:pt idx="2751">
                  <c:v>43809</c:v>
                </c:pt>
                <c:pt idx="2752">
                  <c:v>43810</c:v>
                </c:pt>
                <c:pt idx="2753">
                  <c:v>43811</c:v>
                </c:pt>
                <c:pt idx="2754">
                  <c:v>43812</c:v>
                </c:pt>
                <c:pt idx="2755">
                  <c:v>43815</c:v>
                </c:pt>
                <c:pt idx="2756">
                  <c:v>43816</c:v>
                </c:pt>
                <c:pt idx="2757">
                  <c:v>43817</c:v>
                </c:pt>
                <c:pt idx="2758">
                  <c:v>43818</c:v>
                </c:pt>
                <c:pt idx="2759">
                  <c:v>43819</c:v>
                </c:pt>
                <c:pt idx="2760">
                  <c:v>43822</c:v>
                </c:pt>
                <c:pt idx="2761">
                  <c:v>43823</c:v>
                </c:pt>
                <c:pt idx="2762">
                  <c:v>43825</c:v>
                </c:pt>
                <c:pt idx="2763">
                  <c:v>43826</c:v>
                </c:pt>
                <c:pt idx="2764">
                  <c:v>43829</c:v>
                </c:pt>
                <c:pt idx="2765">
                  <c:v>43830</c:v>
                </c:pt>
                <c:pt idx="2766">
                  <c:v>43832</c:v>
                </c:pt>
                <c:pt idx="2767">
                  <c:v>43833</c:v>
                </c:pt>
                <c:pt idx="2768">
                  <c:v>43836</c:v>
                </c:pt>
                <c:pt idx="2769">
                  <c:v>43837</c:v>
                </c:pt>
                <c:pt idx="2770">
                  <c:v>43838</c:v>
                </c:pt>
                <c:pt idx="2771">
                  <c:v>43839</c:v>
                </c:pt>
                <c:pt idx="2772">
                  <c:v>43840</c:v>
                </c:pt>
                <c:pt idx="2773">
                  <c:v>43843</c:v>
                </c:pt>
                <c:pt idx="2774">
                  <c:v>43844</c:v>
                </c:pt>
                <c:pt idx="2775">
                  <c:v>43845</c:v>
                </c:pt>
                <c:pt idx="2776">
                  <c:v>43846</c:v>
                </c:pt>
                <c:pt idx="2777">
                  <c:v>43847</c:v>
                </c:pt>
                <c:pt idx="2778">
                  <c:v>43851</c:v>
                </c:pt>
                <c:pt idx="2779">
                  <c:v>43852</c:v>
                </c:pt>
                <c:pt idx="2780">
                  <c:v>43853</c:v>
                </c:pt>
                <c:pt idx="2781">
                  <c:v>43854</c:v>
                </c:pt>
                <c:pt idx="2782">
                  <c:v>43857</c:v>
                </c:pt>
                <c:pt idx="2783">
                  <c:v>43858</c:v>
                </c:pt>
                <c:pt idx="2784">
                  <c:v>43859</c:v>
                </c:pt>
                <c:pt idx="2785">
                  <c:v>43860</c:v>
                </c:pt>
                <c:pt idx="2786">
                  <c:v>43861</c:v>
                </c:pt>
                <c:pt idx="2787">
                  <c:v>43864</c:v>
                </c:pt>
                <c:pt idx="2788">
                  <c:v>43865</c:v>
                </c:pt>
                <c:pt idx="2789">
                  <c:v>43866</c:v>
                </c:pt>
                <c:pt idx="2790">
                  <c:v>43867</c:v>
                </c:pt>
                <c:pt idx="2791">
                  <c:v>43868</c:v>
                </c:pt>
                <c:pt idx="2792">
                  <c:v>43871</c:v>
                </c:pt>
                <c:pt idx="2793">
                  <c:v>43872</c:v>
                </c:pt>
                <c:pt idx="2794">
                  <c:v>43873</c:v>
                </c:pt>
                <c:pt idx="2795">
                  <c:v>43874</c:v>
                </c:pt>
                <c:pt idx="2796">
                  <c:v>43875</c:v>
                </c:pt>
                <c:pt idx="2797">
                  <c:v>43879</c:v>
                </c:pt>
                <c:pt idx="2798">
                  <c:v>43880</c:v>
                </c:pt>
                <c:pt idx="2799">
                  <c:v>43881</c:v>
                </c:pt>
                <c:pt idx="2800">
                  <c:v>43882</c:v>
                </c:pt>
                <c:pt idx="2801">
                  <c:v>43885</c:v>
                </c:pt>
                <c:pt idx="2802">
                  <c:v>43886</c:v>
                </c:pt>
                <c:pt idx="2803">
                  <c:v>43887</c:v>
                </c:pt>
                <c:pt idx="2804">
                  <c:v>43888</c:v>
                </c:pt>
                <c:pt idx="2805">
                  <c:v>43889</c:v>
                </c:pt>
                <c:pt idx="2806">
                  <c:v>43892</c:v>
                </c:pt>
                <c:pt idx="2807">
                  <c:v>43893</c:v>
                </c:pt>
                <c:pt idx="2808">
                  <c:v>43894</c:v>
                </c:pt>
                <c:pt idx="2809">
                  <c:v>43895</c:v>
                </c:pt>
                <c:pt idx="2810">
                  <c:v>43896</c:v>
                </c:pt>
                <c:pt idx="2811">
                  <c:v>43899</c:v>
                </c:pt>
                <c:pt idx="2812">
                  <c:v>43900</c:v>
                </c:pt>
                <c:pt idx="2813">
                  <c:v>43901</c:v>
                </c:pt>
                <c:pt idx="2814">
                  <c:v>43902</c:v>
                </c:pt>
                <c:pt idx="2815">
                  <c:v>43903</c:v>
                </c:pt>
                <c:pt idx="2816">
                  <c:v>43906</c:v>
                </c:pt>
                <c:pt idx="2817">
                  <c:v>43907</c:v>
                </c:pt>
                <c:pt idx="2818">
                  <c:v>43908</c:v>
                </c:pt>
                <c:pt idx="2819">
                  <c:v>43909</c:v>
                </c:pt>
                <c:pt idx="2820">
                  <c:v>43910</c:v>
                </c:pt>
                <c:pt idx="2821">
                  <c:v>43913</c:v>
                </c:pt>
                <c:pt idx="2822">
                  <c:v>43914</c:v>
                </c:pt>
                <c:pt idx="2823">
                  <c:v>43915</c:v>
                </c:pt>
                <c:pt idx="2824">
                  <c:v>43916</c:v>
                </c:pt>
                <c:pt idx="2825">
                  <c:v>43917</c:v>
                </c:pt>
                <c:pt idx="2826">
                  <c:v>43920</c:v>
                </c:pt>
                <c:pt idx="2827">
                  <c:v>43921</c:v>
                </c:pt>
                <c:pt idx="2828">
                  <c:v>43922</c:v>
                </c:pt>
                <c:pt idx="2829">
                  <c:v>43923</c:v>
                </c:pt>
                <c:pt idx="2830">
                  <c:v>43924</c:v>
                </c:pt>
                <c:pt idx="2831">
                  <c:v>43927</c:v>
                </c:pt>
                <c:pt idx="2832">
                  <c:v>43928</c:v>
                </c:pt>
                <c:pt idx="2833">
                  <c:v>43929</c:v>
                </c:pt>
                <c:pt idx="2834">
                  <c:v>43930</c:v>
                </c:pt>
                <c:pt idx="2835">
                  <c:v>43934</c:v>
                </c:pt>
                <c:pt idx="2836">
                  <c:v>43935</c:v>
                </c:pt>
                <c:pt idx="2837">
                  <c:v>43936</c:v>
                </c:pt>
                <c:pt idx="2838">
                  <c:v>43937</c:v>
                </c:pt>
                <c:pt idx="2839">
                  <c:v>43938</c:v>
                </c:pt>
                <c:pt idx="2840">
                  <c:v>43941</c:v>
                </c:pt>
                <c:pt idx="2841">
                  <c:v>43942</c:v>
                </c:pt>
                <c:pt idx="2842">
                  <c:v>43943</c:v>
                </c:pt>
                <c:pt idx="2843">
                  <c:v>43944</c:v>
                </c:pt>
                <c:pt idx="2844">
                  <c:v>43945</c:v>
                </c:pt>
                <c:pt idx="2845">
                  <c:v>43948</c:v>
                </c:pt>
                <c:pt idx="2846">
                  <c:v>43949</c:v>
                </c:pt>
                <c:pt idx="2847">
                  <c:v>43950</c:v>
                </c:pt>
                <c:pt idx="2848">
                  <c:v>43951</c:v>
                </c:pt>
                <c:pt idx="2849">
                  <c:v>43952</c:v>
                </c:pt>
                <c:pt idx="2850">
                  <c:v>43955</c:v>
                </c:pt>
                <c:pt idx="2851">
                  <c:v>43956</c:v>
                </c:pt>
                <c:pt idx="2852">
                  <c:v>43957</c:v>
                </c:pt>
                <c:pt idx="2853">
                  <c:v>43958</c:v>
                </c:pt>
                <c:pt idx="2854">
                  <c:v>43959</c:v>
                </c:pt>
                <c:pt idx="2855">
                  <c:v>43962</c:v>
                </c:pt>
                <c:pt idx="2856">
                  <c:v>43963</c:v>
                </c:pt>
                <c:pt idx="2857">
                  <c:v>43964</c:v>
                </c:pt>
                <c:pt idx="2858">
                  <c:v>43965</c:v>
                </c:pt>
                <c:pt idx="2859">
                  <c:v>43966</c:v>
                </c:pt>
                <c:pt idx="2860">
                  <c:v>43969</c:v>
                </c:pt>
                <c:pt idx="2861">
                  <c:v>43970</c:v>
                </c:pt>
                <c:pt idx="2862">
                  <c:v>43971</c:v>
                </c:pt>
                <c:pt idx="2863">
                  <c:v>43972</c:v>
                </c:pt>
                <c:pt idx="2864">
                  <c:v>43973</c:v>
                </c:pt>
                <c:pt idx="2865">
                  <c:v>43977</c:v>
                </c:pt>
                <c:pt idx="2866">
                  <c:v>43978</c:v>
                </c:pt>
                <c:pt idx="2867">
                  <c:v>43979</c:v>
                </c:pt>
                <c:pt idx="2868">
                  <c:v>43980</c:v>
                </c:pt>
                <c:pt idx="2869">
                  <c:v>43983</c:v>
                </c:pt>
                <c:pt idx="2870">
                  <c:v>43984</c:v>
                </c:pt>
                <c:pt idx="2871">
                  <c:v>43985</c:v>
                </c:pt>
                <c:pt idx="2872">
                  <c:v>43986</c:v>
                </c:pt>
                <c:pt idx="2873">
                  <c:v>43987</c:v>
                </c:pt>
                <c:pt idx="2874">
                  <c:v>43990</c:v>
                </c:pt>
                <c:pt idx="2875">
                  <c:v>43991</c:v>
                </c:pt>
                <c:pt idx="2876">
                  <c:v>43992</c:v>
                </c:pt>
                <c:pt idx="2877">
                  <c:v>43993</c:v>
                </c:pt>
                <c:pt idx="2878">
                  <c:v>43994</c:v>
                </c:pt>
                <c:pt idx="2879">
                  <c:v>43997</c:v>
                </c:pt>
                <c:pt idx="2880">
                  <c:v>43998</c:v>
                </c:pt>
                <c:pt idx="2881">
                  <c:v>43999</c:v>
                </c:pt>
                <c:pt idx="2882">
                  <c:v>44000</c:v>
                </c:pt>
                <c:pt idx="2883">
                  <c:v>44001</c:v>
                </c:pt>
                <c:pt idx="2884">
                  <c:v>44004</c:v>
                </c:pt>
                <c:pt idx="2885">
                  <c:v>44005</c:v>
                </c:pt>
                <c:pt idx="2886">
                  <c:v>44006</c:v>
                </c:pt>
                <c:pt idx="2887">
                  <c:v>44007</c:v>
                </c:pt>
                <c:pt idx="2888">
                  <c:v>44008</c:v>
                </c:pt>
                <c:pt idx="2889">
                  <c:v>44011</c:v>
                </c:pt>
                <c:pt idx="2890">
                  <c:v>44012</c:v>
                </c:pt>
                <c:pt idx="2891">
                  <c:v>44013</c:v>
                </c:pt>
                <c:pt idx="2892">
                  <c:v>44014</c:v>
                </c:pt>
                <c:pt idx="2893">
                  <c:v>44018</c:v>
                </c:pt>
                <c:pt idx="2894">
                  <c:v>44019</c:v>
                </c:pt>
                <c:pt idx="2895">
                  <c:v>44020</c:v>
                </c:pt>
                <c:pt idx="2896">
                  <c:v>44021</c:v>
                </c:pt>
                <c:pt idx="2897">
                  <c:v>44022</c:v>
                </c:pt>
                <c:pt idx="2898">
                  <c:v>44025</c:v>
                </c:pt>
                <c:pt idx="2899">
                  <c:v>44026</c:v>
                </c:pt>
                <c:pt idx="2900">
                  <c:v>44027</c:v>
                </c:pt>
                <c:pt idx="2901">
                  <c:v>44028</c:v>
                </c:pt>
                <c:pt idx="2902">
                  <c:v>44029</c:v>
                </c:pt>
                <c:pt idx="2903">
                  <c:v>44032</c:v>
                </c:pt>
                <c:pt idx="2904">
                  <c:v>44033</c:v>
                </c:pt>
                <c:pt idx="2905">
                  <c:v>44034</c:v>
                </c:pt>
                <c:pt idx="2906">
                  <c:v>44035</c:v>
                </c:pt>
                <c:pt idx="2907">
                  <c:v>44036</c:v>
                </c:pt>
                <c:pt idx="2908">
                  <c:v>44039</c:v>
                </c:pt>
                <c:pt idx="2909">
                  <c:v>44040</c:v>
                </c:pt>
                <c:pt idx="2910">
                  <c:v>44041</c:v>
                </c:pt>
                <c:pt idx="2911">
                  <c:v>44042</c:v>
                </c:pt>
                <c:pt idx="2912">
                  <c:v>44043</c:v>
                </c:pt>
                <c:pt idx="2913">
                  <c:v>44046</c:v>
                </c:pt>
                <c:pt idx="2914">
                  <c:v>44047</c:v>
                </c:pt>
                <c:pt idx="2915">
                  <c:v>44048</c:v>
                </c:pt>
                <c:pt idx="2916">
                  <c:v>44049</c:v>
                </c:pt>
                <c:pt idx="2917">
                  <c:v>44050</c:v>
                </c:pt>
                <c:pt idx="2918">
                  <c:v>44053</c:v>
                </c:pt>
                <c:pt idx="2919">
                  <c:v>44054</c:v>
                </c:pt>
                <c:pt idx="2920">
                  <c:v>44055</c:v>
                </c:pt>
                <c:pt idx="2921">
                  <c:v>44056</c:v>
                </c:pt>
                <c:pt idx="2922">
                  <c:v>44057</c:v>
                </c:pt>
                <c:pt idx="2923">
                  <c:v>44060</c:v>
                </c:pt>
                <c:pt idx="2924">
                  <c:v>44061</c:v>
                </c:pt>
                <c:pt idx="2925">
                  <c:v>44062</c:v>
                </c:pt>
                <c:pt idx="2926">
                  <c:v>44063</c:v>
                </c:pt>
                <c:pt idx="2927">
                  <c:v>44064</c:v>
                </c:pt>
                <c:pt idx="2928">
                  <c:v>44067</c:v>
                </c:pt>
                <c:pt idx="2929">
                  <c:v>44068</c:v>
                </c:pt>
                <c:pt idx="2930">
                  <c:v>44069</c:v>
                </c:pt>
                <c:pt idx="2931">
                  <c:v>44070</c:v>
                </c:pt>
                <c:pt idx="2932">
                  <c:v>44071</c:v>
                </c:pt>
                <c:pt idx="2933">
                  <c:v>44074</c:v>
                </c:pt>
                <c:pt idx="2934">
                  <c:v>44075</c:v>
                </c:pt>
                <c:pt idx="2935">
                  <c:v>44076</c:v>
                </c:pt>
                <c:pt idx="2936">
                  <c:v>44077</c:v>
                </c:pt>
                <c:pt idx="2937">
                  <c:v>44078</c:v>
                </c:pt>
                <c:pt idx="2938">
                  <c:v>44082</c:v>
                </c:pt>
                <c:pt idx="2939">
                  <c:v>44083</c:v>
                </c:pt>
                <c:pt idx="2940">
                  <c:v>44084</c:v>
                </c:pt>
                <c:pt idx="2941">
                  <c:v>44085</c:v>
                </c:pt>
                <c:pt idx="2942">
                  <c:v>44088</c:v>
                </c:pt>
                <c:pt idx="2943">
                  <c:v>44089</c:v>
                </c:pt>
                <c:pt idx="2944">
                  <c:v>44090</c:v>
                </c:pt>
                <c:pt idx="2945">
                  <c:v>44091</c:v>
                </c:pt>
                <c:pt idx="2946">
                  <c:v>44092</c:v>
                </c:pt>
                <c:pt idx="2947">
                  <c:v>44095</c:v>
                </c:pt>
                <c:pt idx="2948">
                  <c:v>44096</c:v>
                </c:pt>
                <c:pt idx="2949">
                  <c:v>44097</c:v>
                </c:pt>
                <c:pt idx="2950">
                  <c:v>44098</c:v>
                </c:pt>
                <c:pt idx="2951">
                  <c:v>44099</c:v>
                </c:pt>
                <c:pt idx="2952">
                  <c:v>44102</c:v>
                </c:pt>
                <c:pt idx="2953">
                  <c:v>44103</c:v>
                </c:pt>
                <c:pt idx="2954">
                  <c:v>44104</c:v>
                </c:pt>
                <c:pt idx="2955">
                  <c:v>44105</c:v>
                </c:pt>
                <c:pt idx="2956">
                  <c:v>44106</c:v>
                </c:pt>
                <c:pt idx="2957">
                  <c:v>44109</c:v>
                </c:pt>
                <c:pt idx="2958">
                  <c:v>44110</c:v>
                </c:pt>
                <c:pt idx="2959">
                  <c:v>44111</c:v>
                </c:pt>
                <c:pt idx="2960">
                  <c:v>44112</c:v>
                </c:pt>
                <c:pt idx="2961">
                  <c:v>44113</c:v>
                </c:pt>
                <c:pt idx="2962">
                  <c:v>44116</c:v>
                </c:pt>
                <c:pt idx="2963">
                  <c:v>44117</c:v>
                </c:pt>
                <c:pt idx="2964">
                  <c:v>44118</c:v>
                </c:pt>
                <c:pt idx="2965">
                  <c:v>44119</c:v>
                </c:pt>
                <c:pt idx="2966">
                  <c:v>44120</c:v>
                </c:pt>
                <c:pt idx="2967">
                  <c:v>44123</c:v>
                </c:pt>
                <c:pt idx="2968">
                  <c:v>44124</c:v>
                </c:pt>
                <c:pt idx="2969">
                  <c:v>44125</c:v>
                </c:pt>
                <c:pt idx="2970">
                  <c:v>44126</c:v>
                </c:pt>
                <c:pt idx="2971">
                  <c:v>44127</c:v>
                </c:pt>
                <c:pt idx="2972">
                  <c:v>44130</c:v>
                </c:pt>
                <c:pt idx="2973">
                  <c:v>44131</c:v>
                </c:pt>
                <c:pt idx="2974">
                  <c:v>44132</c:v>
                </c:pt>
                <c:pt idx="2975">
                  <c:v>44133</c:v>
                </c:pt>
                <c:pt idx="2976">
                  <c:v>44134</c:v>
                </c:pt>
                <c:pt idx="2977">
                  <c:v>44137</c:v>
                </c:pt>
                <c:pt idx="2978">
                  <c:v>44138</c:v>
                </c:pt>
                <c:pt idx="2979">
                  <c:v>44139</c:v>
                </c:pt>
                <c:pt idx="2980">
                  <c:v>44140</c:v>
                </c:pt>
                <c:pt idx="2981">
                  <c:v>44141</c:v>
                </c:pt>
                <c:pt idx="2982">
                  <c:v>44144</c:v>
                </c:pt>
                <c:pt idx="2983">
                  <c:v>44145</c:v>
                </c:pt>
                <c:pt idx="2984">
                  <c:v>44146</c:v>
                </c:pt>
                <c:pt idx="2985">
                  <c:v>44147</c:v>
                </c:pt>
                <c:pt idx="2986">
                  <c:v>44148</c:v>
                </c:pt>
                <c:pt idx="2987">
                  <c:v>44151</c:v>
                </c:pt>
                <c:pt idx="2988">
                  <c:v>44152</c:v>
                </c:pt>
                <c:pt idx="2989">
                  <c:v>44153</c:v>
                </c:pt>
                <c:pt idx="2990">
                  <c:v>44154</c:v>
                </c:pt>
                <c:pt idx="2991">
                  <c:v>44155</c:v>
                </c:pt>
                <c:pt idx="2992">
                  <c:v>44158</c:v>
                </c:pt>
                <c:pt idx="2993">
                  <c:v>44159</c:v>
                </c:pt>
                <c:pt idx="2994">
                  <c:v>44160</c:v>
                </c:pt>
                <c:pt idx="2995">
                  <c:v>44162</c:v>
                </c:pt>
                <c:pt idx="2996">
                  <c:v>44165</c:v>
                </c:pt>
                <c:pt idx="2997">
                  <c:v>44166</c:v>
                </c:pt>
                <c:pt idx="2998">
                  <c:v>44167</c:v>
                </c:pt>
                <c:pt idx="2999">
                  <c:v>44168</c:v>
                </c:pt>
                <c:pt idx="3000">
                  <c:v>44169</c:v>
                </c:pt>
                <c:pt idx="3001">
                  <c:v>44172</c:v>
                </c:pt>
                <c:pt idx="3002">
                  <c:v>44173</c:v>
                </c:pt>
                <c:pt idx="3003">
                  <c:v>44174</c:v>
                </c:pt>
                <c:pt idx="3004">
                  <c:v>44175</c:v>
                </c:pt>
                <c:pt idx="3005">
                  <c:v>44176</c:v>
                </c:pt>
                <c:pt idx="3006">
                  <c:v>44179</c:v>
                </c:pt>
                <c:pt idx="3007">
                  <c:v>44180</c:v>
                </c:pt>
                <c:pt idx="3008">
                  <c:v>44181</c:v>
                </c:pt>
                <c:pt idx="3009">
                  <c:v>44182</c:v>
                </c:pt>
                <c:pt idx="3010">
                  <c:v>44183</c:v>
                </c:pt>
                <c:pt idx="3011">
                  <c:v>44186</c:v>
                </c:pt>
                <c:pt idx="3012">
                  <c:v>44187</c:v>
                </c:pt>
                <c:pt idx="3013">
                  <c:v>44188</c:v>
                </c:pt>
                <c:pt idx="3014">
                  <c:v>44189</c:v>
                </c:pt>
                <c:pt idx="3015">
                  <c:v>44193</c:v>
                </c:pt>
                <c:pt idx="3016">
                  <c:v>44194</c:v>
                </c:pt>
                <c:pt idx="3017">
                  <c:v>44195</c:v>
                </c:pt>
                <c:pt idx="3018">
                  <c:v>44196</c:v>
                </c:pt>
                <c:pt idx="3019">
                  <c:v>44200</c:v>
                </c:pt>
                <c:pt idx="3020">
                  <c:v>44201</c:v>
                </c:pt>
                <c:pt idx="3021">
                  <c:v>44202</c:v>
                </c:pt>
                <c:pt idx="3022">
                  <c:v>44203</c:v>
                </c:pt>
                <c:pt idx="3023">
                  <c:v>44204</c:v>
                </c:pt>
                <c:pt idx="3024">
                  <c:v>44207</c:v>
                </c:pt>
                <c:pt idx="3025">
                  <c:v>44208</c:v>
                </c:pt>
                <c:pt idx="3026">
                  <c:v>44209</c:v>
                </c:pt>
                <c:pt idx="3027">
                  <c:v>44210</c:v>
                </c:pt>
                <c:pt idx="3028">
                  <c:v>44211</c:v>
                </c:pt>
                <c:pt idx="3029">
                  <c:v>44215</c:v>
                </c:pt>
                <c:pt idx="3030">
                  <c:v>44216</c:v>
                </c:pt>
                <c:pt idx="3031">
                  <c:v>44217</c:v>
                </c:pt>
                <c:pt idx="3032">
                  <c:v>44218</c:v>
                </c:pt>
                <c:pt idx="3033">
                  <c:v>44221</c:v>
                </c:pt>
                <c:pt idx="3034">
                  <c:v>44222</c:v>
                </c:pt>
                <c:pt idx="3035">
                  <c:v>44223</c:v>
                </c:pt>
                <c:pt idx="3036">
                  <c:v>44224</c:v>
                </c:pt>
                <c:pt idx="3037">
                  <c:v>44225</c:v>
                </c:pt>
                <c:pt idx="3038">
                  <c:v>44228</c:v>
                </c:pt>
                <c:pt idx="3039">
                  <c:v>44229</c:v>
                </c:pt>
                <c:pt idx="3040">
                  <c:v>44230</c:v>
                </c:pt>
                <c:pt idx="3041">
                  <c:v>44231</c:v>
                </c:pt>
                <c:pt idx="3042">
                  <c:v>44232</c:v>
                </c:pt>
                <c:pt idx="3043">
                  <c:v>44235</c:v>
                </c:pt>
                <c:pt idx="3044">
                  <c:v>44236</c:v>
                </c:pt>
                <c:pt idx="3045">
                  <c:v>44237</c:v>
                </c:pt>
                <c:pt idx="3046">
                  <c:v>44238</c:v>
                </c:pt>
                <c:pt idx="3047">
                  <c:v>44239</c:v>
                </c:pt>
                <c:pt idx="3048">
                  <c:v>44243</c:v>
                </c:pt>
                <c:pt idx="3049">
                  <c:v>44244</c:v>
                </c:pt>
                <c:pt idx="3050">
                  <c:v>44245</c:v>
                </c:pt>
                <c:pt idx="3051">
                  <c:v>44246</c:v>
                </c:pt>
                <c:pt idx="3052">
                  <c:v>44249</c:v>
                </c:pt>
                <c:pt idx="3053">
                  <c:v>44250</c:v>
                </c:pt>
                <c:pt idx="3054">
                  <c:v>44251</c:v>
                </c:pt>
                <c:pt idx="3055">
                  <c:v>44252</c:v>
                </c:pt>
                <c:pt idx="3056">
                  <c:v>44253</c:v>
                </c:pt>
                <c:pt idx="3057">
                  <c:v>44256</c:v>
                </c:pt>
                <c:pt idx="3058">
                  <c:v>44257</c:v>
                </c:pt>
                <c:pt idx="3059">
                  <c:v>44258</c:v>
                </c:pt>
                <c:pt idx="3060">
                  <c:v>44259</c:v>
                </c:pt>
                <c:pt idx="3061">
                  <c:v>44260</c:v>
                </c:pt>
                <c:pt idx="3062">
                  <c:v>44263</c:v>
                </c:pt>
                <c:pt idx="3063">
                  <c:v>44264</c:v>
                </c:pt>
                <c:pt idx="3064">
                  <c:v>44265</c:v>
                </c:pt>
                <c:pt idx="3065">
                  <c:v>44266</c:v>
                </c:pt>
                <c:pt idx="3066">
                  <c:v>44267</c:v>
                </c:pt>
                <c:pt idx="3067">
                  <c:v>44270</c:v>
                </c:pt>
                <c:pt idx="3068">
                  <c:v>44271</c:v>
                </c:pt>
                <c:pt idx="3069">
                  <c:v>44272</c:v>
                </c:pt>
                <c:pt idx="3070">
                  <c:v>44273</c:v>
                </c:pt>
                <c:pt idx="3071">
                  <c:v>44274</c:v>
                </c:pt>
                <c:pt idx="3072">
                  <c:v>44277</c:v>
                </c:pt>
                <c:pt idx="3073">
                  <c:v>44278</c:v>
                </c:pt>
                <c:pt idx="3074">
                  <c:v>44279</c:v>
                </c:pt>
                <c:pt idx="3075">
                  <c:v>44280</c:v>
                </c:pt>
                <c:pt idx="3076">
                  <c:v>44281</c:v>
                </c:pt>
                <c:pt idx="3077">
                  <c:v>44284</c:v>
                </c:pt>
                <c:pt idx="3078">
                  <c:v>44285</c:v>
                </c:pt>
                <c:pt idx="3079">
                  <c:v>44286</c:v>
                </c:pt>
                <c:pt idx="3080">
                  <c:v>44287</c:v>
                </c:pt>
                <c:pt idx="3081">
                  <c:v>44291</c:v>
                </c:pt>
                <c:pt idx="3082">
                  <c:v>44292</c:v>
                </c:pt>
                <c:pt idx="3083">
                  <c:v>44293</c:v>
                </c:pt>
                <c:pt idx="3084">
                  <c:v>44294</c:v>
                </c:pt>
                <c:pt idx="3085">
                  <c:v>44295</c:v>
                </c:pt>
                <c:pt idx="3086">
                  <c:v>44298</c:v>
                </c:pt>
                <c:pt idx="3087">
                  <c:v>44299</c:v>
                </c:pt>
                <c:pt idx="3088">
                  <c:v>44300</c:v>
                </c:pt>
                <c:pt idx="3089">
                  <c:v>44301</c:v>
                </c:pt>
                <c:pt idx="3090">
                  <c:v>44302</c:v>
                </c:pt>
                <c:pt idx="3091">
                  <c:v>44305</c:v>
                </c:pt>
                <c:pt idx="3092">
                  <c:v>44306</c:v>
                </c:pt>
                <c:pt idx="3093">
                  <c:v>44307</c:v>
                </c:pt>
                <c:pt idx="3094">
                  <c:v>44308</c:v>
                </c:pt>
                <c:pt idx="3095">
                  <c:v>44309</c:v>
                </c:pt>
                <c:pt idx="3096">
                  <c:v>44312</c:v>
                </c:pt>
                <c:pt idx="3097">
                  <c:v>44313</c:v>
                </c:pt>
                <c:pt idx="3098">
                  <c:v>44314</c:v>
                </c:pt>
                <c:pt idx="3099">
                  <c:v>44315</c:v>
                </c:pt>
                <c:pt idx="3100">
                  <c:v>44316</c:v>
                </c:pt>
                <c:pt idx="3101">
                  <c:v>44319</c:v>
                </c:pt>
                <c:pt idx="3102">
                  <c:v>44320</c:v>
                </c:pt>
                <c:pt idx="3103">
                  <c:v>44321</c:v>
                </c:pt>
                <c:pt idx="3104">
                  <c:v>44322</c:v>
                </c:pt>
                <c:pt idx="3105">
                  <c:v>44323</c:v>
                </c:pt>
                <c:pt idx="3106">
                  <c:v>44326</c:v>
                </c:pt>
                <c:pt idx="3107">
                  <c:v>44327</c:v>
                </c:pt>
                <c:pt idx="3108">
                  <c:v>44328</c:v>
                </c:pt>
                <c:pt idx="3109">
                  <c:v>44329</c:v>
                </c:pt>
                <c:pt idx="3110">
                  <c:v>44330</c:v>
                </c:pt>
                <c:pt idx="3111">
                  <c:v>44333</c:v>
                </c:pt>
                <c:pt idx="3112">
                  <c:v>44334</c:v>
                </c:pt>
                <c:pt idx="3113">
                  <c:v>44335</c:v>
                </c:pt>
                <c:pt idx="3114">
                  <c:v>44336</c:v>
                </c:pt>
                <c:pt idx="3115">
                  <c:v>44337</c:v>
                </c:pt>
                <c:pt idx="3116">
                  <c:v>44340</c:v>
                </c:pt>
                <c:pt idx="3117">
                  <c:v>44341</c:v>
                </c:pt>
                <c:pt idx="3118">
                  <c:v>44342</c:v>
                </c:pt>
                <c:pt idx="3119">
                  <c:v>44343</c:v>
                </c:pt>
                <c:pt idx="3120">
                  <c:v>44344</c:v>
                </c:pt>
                <c:pt idx="3121">
                  <c:v>44348</c:v>
                </c:pt>
                <c:pt idx="3122">
                  <c:v>44349</c:v>
                </c:pt>
                <c:pt idx="3123">
                  <c:v>44350</c:v>
                </c:pt>
                <c:pt idx="3124">
                  <c:v>44351</c:v>
                </c:pt>
                <c:pt idx="3125">
                  <c:v>44354</c:v>
                </c:pt>
                <c:pt idx="3126">
                  <c:v>44355</c:v>
                </c:pt>
                <c:pt idx="3127">
                  <c:v>44356</c:v>
                </c:pt>
                <c:pt idx="3128">
                  <c:v>44357</c:v>
                </c:pt>
                <c:pt idx="3129">
                  <c:v>44358</c:v>
                </c:pt>
                <c:pt idx="3130">
                  <c:v>44361</c:v>
                </c:pt>
                <c:pt idx="3131">
                  <c:v>44362</c:v>
                </c:pt>
                <c:pt idx="3132">
                  <c:v>44363</c:v>
                </c:pt>
                <c:pt idx="3133">
                  <c:v>44364</c:v>
                </c:pt>
                <c:pt idx="3134">
                  <c:v>44365</c:v>
                </c:pt>
                <c:pt idx="3135">
                  <c:v>44368</c:v>
                </c:pt>
                <c:pt idx="3136">
                  <c:v>44369</c:v>
                </c:pt>
                <c:pt idx="3137">
                  <c:v>44370</c:v>
                </c:pt>
                <c:pt idx="3138">
                  <c:v>44371</c:v>
                </c:pt>
                <c:pt idx="3139">
                  <c:v>44372</c:v>
                </c:pt>
                <c:pt idx="3140">
                  <c:v>44375</c:v>
                </c:pt>
                <c:pt idx="3141">
                  <c:v>44376</c:v>
                </c:pt>
                <c:pt idx="3142">
                  <c:v>44377</c:v>
                </c:pt>
                <c:pt idx="3143">
                  <c:v>44378</c:v>
                </c:pt>
                <c:pt idx="3144">
                  <c:v>44379</c:v>
                </c:pt>
                <c:pt idx="3145">
                  <c:v>44383</c:v>
                </c:pt>
                <c:pt idx="3146">
                  <c:v>44384</c:v>
                </c:pt>
                <c:pt idx="3147">
                  <c:v>44385</c:v>
                </c:pt>
                <c:pt idx="3148">
                  <c:v>44386</c:v>
                </c:pt>
                <c:pt idx="3149">
                  <c:v>44389</c:v>
                </c:pt>
                <c:pt idx="3150">
                  <c:v>44390</c:v>
                </c:pt>
                <c:pt idx="3151">
                  <c:v>44391</c:v>
                </c:pt>
                <c:pt idx="3152">
                  <c:v>44392</c:v>
                </c:pt>
                <c:pt idx="3153">
                  <c:v>44393</c:v>
                </c:pt>
                <c:pt idx="3154">
                  <c:v>44396</c:v>
                </c:pt>
                <c:pt idx="3155">
                  <c:v>44397</c:v>
                </c:pt>
                <c:pt idx="3156">
                  <c:v>44398</c:v>
                </c:pt>
                <c:pt idx="3157">
                  <c:v>44399</c:v>
                </c:pt>
                <c:pt idx="3158">
                  <c:v>44400</c:v>
                </c:pt>
                <c:pt idx="3159">
                  <c:v>44403</c:v>
                </c:pt>
                <c:pt idx="3160">
                  <c:v>44404</c:v>
                </c:pt>
                <c:pt idx="3161">
                  <c:v>44405</c:v>
                </c:pt>
                <c:pt idx="3162">
                  <c:v>44406</c:v>
                </c:pt>
                <c:pt idx="3163">
                  <c:v>44407</c:v>
                </c:pt>
                <c:pt idx="3164">
                  <c:v>44410</c:v>
                </c:pt>
                <c:pt idx="3165">
                  <c:v>44411</c:v>
                </c:pt>
                <c:pt idx="3166">
                  <c:v>44412</c:v>
                </c:pt>
                <c:pt idx="3167">
                  <c:v>44413</c:v>
                </c:pt>
                <c:pt idx="3168">
                  <c:v>44414</c:v>
                </c:pt>
                <c:pt idx="3169">
                  <c:v>44417</c:v>
                </c:pt>
                <c:pt idx="3170">
                  <c:v>44418</c:v>
                </c:pt>
                <c:pt idx="3171">
                  <c:v>44419</c:v>
                </c:pt>
                <c:pt idx="3172">
                  <c:v>44420</c:v>
                </c:pt>
                <c:pt idx="3173">
                  <c:v>44421</c:v>
                </c:pt>
                <c:pt idx="3174">
                  <c:v>44424</c:v>
                </c:pt>
                <c:pt idx="3175">
                  <c:v>44425</c:v>
                </c:pt>
                <c:pt idx="3176">
                  <c:v>44426</c:v>
                </c:pt>
                <c:pt idx="3177">
                  <c:v>44427</c:v>
                </c:pt>
                <c:pt idx="3178">
                  <c:v>44428</c:v>
                </c:pt>
                <c:pt idx="3179">
                  <c:v>44431</c:v>
                </c:pt>
                <c:pt idx="3180">
                  <c:v>44432</c:v>
                </c:pt>
                <c:pt idx="3181">
                  <c:v>44433</c:v>
                </c:pt>
                <c:pt idx="3182">
                  <c:v>44434</c:v>
                </c:pt>
                <c:pt idx="3183">
                  <c:v>44435</c:v>
                </c:pt>
                <c:pt idx="3184">
                  <c:v>44438</c:v>
                </c:pt>
                <c:pt idx="3185">
                  <c:v>44439</c:v>
                </c:pt>
                <c:pt idx="3186">
                  <c:v>44440</c:v>
                </c:pt>
                <c:pt idx="3187">
                  <c:v>44441</c:v>
                </c:pt>
                <c:pt idx="3188">
                  <c:v>44442</c:v>
                </c:pt>
                <c:pt idx="3189">
                  <c:v>44446</c:v>
                </c:pt>
                <c:pt idx="3190">
                  <c:v>44447</c:v>
                </c:pt>
                <c:pt idx="3191">
                  <c:v>44448</c:v>
                </c:pt>
                <c:pt idx="3192">
                  <c:v>44449</c:v>
                </c:pt>
                <c:pt idx="3193">
                  <c:v>44452</c:v>
                </c:pt>
                <c:pt idx="3194">
                  <c:v>44453</c:v>
                </c:pt>
                <c:pt idx="3195">
                  <c:v>44454</c:v>
                </c:pt>
                <c:pt idx="3196">
                  <c:v>44455</c:v>
                </c:pt>
                <c:pt idx="3197">
                  <c:v>44456</c:v>
                </c:pt>
                <c:pt idx="3198">
                  <c:v>44459</c:v>
                </c:pt>
                <c:pt idx="3199">
                  <c:v>44460</c:v>
                </c:pt>
                <c:pt idx="3200">
                  <c:v>44461</c:v>
                </c:pt>
                <c:pt idx="3201">
                  <c:v>44462</c:v>
                </c:pt>
                <c:pt idx="3202">
                  <c:v>44463</c:v>
                </c:pt>
                <c:pt idx="3203">
                  <c:v>44466</c:v>
                </c:pt>
                <c:pt idx="3204">
                  <c:v>44467</c:v>
                </c:pt>
                <c:pt idx="3205">
                  <c:v>44468</c:v>
                </c:pt>
                <c:pt idx="3206">
                  <c:v>44469</c:v>
                </c:pt>
                <c:pt idx="3207">
                  <c:v>44470</c:v>
                </c:pt>
                <c:pt idx="3208">
                  <c:v>44473</c:v>
                </c:pt>
                <c:pt idx="3209">
                  <c:v>44474</c:v>
                </c:pt>
                <c:pt idx="3210">
                  <c:v>44475</c:v>
                </c:pt>
                <c:pt idx="3211">
                  <c:v>44476</c:v>
                </c:pt>
                <c:pt idx="3212">
                  <c:v>44477</c:v>
                </c:pt>
                <c:pt idx="3213">
                  <c:v>44480</c:v>
                </c:pt>
                <c:pt idx="3214">
                  <c:v>44481</c:v>
                </c:pt>
                <c:pt idx="3215">
                  <c:v>44482</c:v>
                </c:pt>
                <c:pt idx="3216">
                  <c:v>44483</c:v>
                </c:pt>
                <c:pt idx="3217">
                  <c:v>44484</c:v>
                </c:pt>
                <c:pt idx="3218">
                  <c:v>44487</c:v>
                </c:pt>
                <c:pt idx="3219">
                  <c:v>44488</c:v>
                </c:pt>
                <c:pt idx="3220">
                  <c:v>44489</c:v>
                </c:pt>
                <c:pt idx="3221">
                  <c:v>44490</c:v>
                </c:pt>
                <c:pt idx="3222">
                  <c:v>44491</c:v>
                </c:pt>
                <c:pt idx="3223">
                  <c:v>44494</c:v>
                </c:pt>
                <c:pt idx="3224">
                  <c:v>44495</c:v>
                </c:pt>
                <c:pt idx="3225">
                  <c:v>44496</c:v>
                </c:pt>
                <c:pt idx="3226">
                  <c:v>44497</c:v>
                </c:pt>
                <c:pt idx="3227">
                  <c:v>44498</c:v>
                </c:pt>
                <c:pt idx="3228">
                  <c:v>44501</c:v>
                </c:pt>
                <c:pt idx="3229">
                  <c:v>44502</c:v>
                </c:pt>
                <c:pt idx="3230">
                  <c:v>44503</c:v>
                </c:pt>
                <c:pt idx="3231">
                  <c:v>44504</c:v>
                </c:pt>
                <c:pt idx="3232">
                  <c:v>44505</c:v>
                </c:pt>
                <c:pt idx="3233">
                  <c:v>44508</c:v>
                </c:pt>
                <c:pt idx="3234">
                  <c:v>44509</c:v>
                </c:pt>
                <c:pt idx="3235">
                  <c:v>44510</c:v>
                </c:pt>
                <c:pt idx="3236">
                  <c:v>44511</c:v>
                </c:pt>
                <c:pt idx="3237">
                  <c:v>44512</c:v>
                </c:pt>
                <c:pt idx="3238">
                  <c:v>44515</c:v>
                </c:pt>
                <c:pt idx="3239">
                  <c:v>44516</c:v>
                </c:pt>
                <c:pt idx="3240">
                  <c:v>44517</c:v>
                </c:pt>
                <c:pt idx="3241">
                  <c:v>44518</c:v>
                </c:pt>
                <c:pt idx="3242">
                  <c:v>44519</c:v>
                </c:pt>
                <c:pt idx="3243">
                  <c:v>44522</c:v>
                </c:pt>
                <c:pt idx="3244">
                  <c:v>44523</c:v>
                </c:pt>
                <c:pt idx="3245">
                  <c:v>44524</c:v>
                </c:pt>
                <c:pt idx="3246">
                  <c:v>44526</c:v>
                </c:pt>
                <c:pt idx="3247">
                  <c:v>44529</c:v>
                </c:pt>
                <c:pt idx="3248">
                  <c:v>44530</c:v>
                </c:pt>
                <c:pt idx="3249">
                  <c:v>44531</c:v>
                </c:pt>
                <c:pt idx="3250">
                  <c:v>44532</c:v>
                </c:pt>
                <c:pt idx="3251">
                  <c:v>44533</c:v>
                </c:pt>
                <c:pt idx="3252">
                  <c:v>44536</c:v>
                </c:pt>
                <c:pt idx="3253">
                  <c:v>44537</c:v>
                </c:pt>
                <c:pt idx="3254">
                  <c:v>44538</c:v>
                </c:pt>
                <c:pt idx="3255">
                  <c:v>44539</c:v>
                </c:pt>
                <c:pt idx="3256">
                  <c:v>44540</c:v>
                </c:pt>
                <c:pt idx="3257">
                  <c:v>44543</c:v>
                </c:pt>
                <c:pt idx="3258">
                  <c:v>44544</c:v>
                </c:pt>
                <c:pt idx="3259">
                  <c:v>44545</c:v>
                </c:pt>
                <c:pt idx="3260">
                  <c:v>44546</c:v>
                </c:pt>
                <c:pt idx="3261">
                  <c:v>44547</c:v>
                </c:pt>
                <c:pt idx="3262">
                  <c:v>44550</c:v>
                </c:pt>
                <c:pt idx="3263">
                  <c:v>44551</c:v>
                </c:pt>
                <c:pt idx="3264">
                  <c:v>44552</c:v>
                </c:pt>
                <c:pt idx="3265">
                  <c:v>44553</c:v>
                </c:pt>
                <c:pt idx="3266">
                  <c:v>44557</c:v>
                </c:pt>
                <c:pt idx="3267">
                  <c:v>44558</c:v>
                </c:pt>
                <c:pt idx="3268">
                  <c:v>44559</c:v>
                </c:pt>
                <c:pt idx="3269">
                  <c:v>44560</c:v>
                </c:pt>
                <c:pt idx="3270">
                  <c:v>44561</c:v>
                </c:pt>
                <c:pt idx="3271">
                  <c:v>44564</c:v>
                </c:pt>
                <c:pt idx="3272">
                  <c:v>44565</c:v>
                </c:pt>
                <c:pt idx="3273">
                  <c:v>44566</c:v>
                </c:pt>
                <c:pt idx="3274">
                  <c:v>44567</c:v>
                </c:pt>
                <c:pt idx="3275">
                  <c:v>44568</c:v>
                </c:pt>
                <c:pt idx="3276">
                  <c:v>44571</c:v>
                </c:pt>
                <c:pt idx="3277">
                  <c:v>44572</c:v>
                </c:pt>
                <c:pt idx="3278">
                  <c:v>44573</c:v>
                </c:pt>
                <c:pt idx="3279">
                  <c:v>44574</c:v>
                </c:pt>
                <c:pt idx="3280">
                  <c:v>44575</c:v>
                </c:pt>
                <c:pt idx="3281">
                  <c:v>44579</c:v>
                </c:pt>
                <c:pt idx="3282">
                  <c:v>44580</c:v>
                </c:pt>
                <c:pt idx="3283">
                  <c:v>44581</c:v>
                </c:pt>
                <c:pt idx="3284">
                  <c:v>44582</c:v>
                </c:pt>
                <c:pt idx="3285">
                  <c:v>44585</c:v>
                </c:pt>
                <c:pt idx="3286">
                  <c:v>44586</c:v>
                </c:pt>
                <c:pt idx="3287">
                  <c:v>44587</c:v>
                </c:pt>
                <c:pt idx="3288">
                  <c:v>44588</c:v>
                </c:pt>
                <c:pt idx="3289">
                  <c:v>44589</c:v>
                </c:pt>
                <c:pt idx="3290">
                  <c:v>44592</c:v>
                </c:pt>
                <c:pt idx="3291">
                  <c:v>44593</c:v>
                </c:pt>
                <c:pt idx="3292">
                  <c:v>44594</c:v>
                </c:pt>
                <c:pt idx="3293">
                  <c:v>44595</c:v>
                </c:pt>
                <c:pt idx="3294">
                  <c:v>44596</c:v>
                </c:pt>
                <c:pt idx="3295">
                  <c:v>44599</c:v>
                </c:pt>
                <c:pt idx="3296">
                  <c:v>44600</c:v>
                </c:pt>
                <c:pt idx="3297">
                  <c:v>44601</c:v>
                </c:pt>
                <c:pt idx="3298">
                  <c:v>44602</c:v>
                </c:pt>
                <c:pt idx="3299">
                  <c:v>44603</c:v>
                </c:pt>
                <c:pt idx="3300">
                  <c:v>44606</c:v>
                </c:pt>
                <c:pt idx="3301">
                  <c:v>44607</c:v>
                </c:pt>
                <c:pt idx="3302">
                  <c:v>44608</c:v>
                </c:pt>
                <c:pt idx="3303">
                  <c:v>44609</c:v>
                </c:pt>
                <c:pt idx="3304">
                  <c:v>44610</c:v>
                </c:pt>
                <c:pt idx="3305">
                  <c:v>44614</c:v>
                </c:pt>
                <c:pt idx="3306">
                  <c:v>44615</c:v>
                </c:pt>
                <c:pt idx="3307">
                  <c:v>44616</c:v>
                </c:pt>
                <c:pt idx="3308">
                  <c:v>44617</c:v>
                </c:pt>
                <c:pt idx="3309">
                  <c:v>44620</c:v>
                </c:pt>
                <c:pt idx="3310">
                  <c:v>44621</c:v>
                </c:pt>
                <c:pt idx="3311">
                  <c:v>44622</c:v>
                </c:pt>
                <c:pt idx="3312">
                  <c:v>44623</c:v>
                </c:pt>
                <c:pt idx="3313">
                  <c:v>44624</c:v>
                </c:pt>
                <c:pt idx="3314">
                  <c:v>44627</c:v>
                </c:pt>
                <c:pt idx="3315">
                  <c:v>44628</c:v>
                </c:pt>
                <c:pt idx="3316">
                  <c:v>44629</c:v>
                </c:pt>
                <c:pt idx="3317">
                  <c:v>44630</c:v>
                </c:pt>
                <c:pt idx="3318">
                  <c:v>44631</c:v>
                </c:pt>
                <c:pt idx="3319">
                  <c:v>44634</c:v>
                </c:pt>
                <c:pt idx="3320">
                  <c:v>44635</c:v>
                </c:pt>
                <c:pt idx="3321">
                  <c:v>44636</c:v>
                </c:pt>
                <c:pt idx="3322">
                  <c:v>44637</c:v>
                </c:pt>
                <c:pt idx="3323">
                  <c:v>44638</c:v>
                </c:pt>
                <c:pt idx="3324">
                  <c:v>44641</c:v>
                </c:pt>
                <c:pt idx="3325">
                  <c:v>44642</c:v>
                </c:pt>
                <c:pt idx="3326">
                  <c:v>44643</c:v>
                </c:pt>
                <c:pt idx="3327">
                  <c:v>44644</c:v>
                </c:pt>
                <c:pt idx="3328">
                  <c:v>44645</c:v>
                </c:pt>
                <c:pt idx="3329">
                  <c:v>44648</c:v>
                </c:pt>
                <c:pt idx="3330">
                  <c:v>44649</c:v>
                </c:pt>
                <c:pt idx="3331">
                  <c:v>44650</c:v>
                </c:pt>
                <c:pt idx="3332">
                  <c:v>44651</c:v>
                </c:pt>
                <c:pt idx="3333">
                  <c:v>44652</c:v>
                </c:pt>
                <c:pt idx="3334">
                  <c:v>44655</c:v>
                </c:pt>
                <c:pt idx="3335">
                  <c:v>44656</c:v>
                </c:pt>
                <c:pt idx="3336">
                  <c:v>44657</c:v>
                </c:pt>
                <c:pt idx="3337">
                  <c:v>44658</c:v>
                </c:pt>
                <c:pt idx="3338">
                  <c:v>44659</c:v>
                </c:pt>
                <c:pt idx="3339">
                  <c:v>44662</c:v>
                </c:pt>
                <c:pt idx="3340">
                  <c:v>44663</c:v>
                </c:pt>
                <c:pt idx="3341">
                  <c:v>44664</c:v>
                </c:pt>
                <c:pt idx="3342">
                  <c:v>44665</c:v>
                </c:pt>
                <c:pt idx="3343">
                  <c:v>44669</c:v>
                </c:pt>
                <c:pt idx="3344">
                  <c:v>44670</c:v>
                </c:pt>
                <c:pt idx="3345">
                  <c:v>44671</c:v>
                </c:pt>
                <c:pt idx="3346">
                  <c:v>44672</c:v>
                </c:pt>
                <c:pt idx="3347">
                  <c:v>44673</c:v>
                </c:pt>
                <c:pt idx="3348">
                  <c:v>44676</c:v>
                </c:pt>
                <c:pt idx="3349">
                  <c:v>44677</c:v>
                </c:pt>
                <c:pt idx="3350">
                  <c:v>44678</c:v>
                </c:pt>
                <c:pt idx="3351">
                  <c:v>44679</c:v>
                </c:pt>
                <c:pt idx="3352">
                  <c:v>44680</c:v>
                </c:pt>
                <c:pt idx="3353">
                  <c:v>44683</c:v>
                </c:pt>
                <c:pt idx="3354">
                  <c:v>44684</c:v>
                </c:pt>
                <c:pt idx="3355">
                  <c:v>44685</c:v>
                </c:pt>
                <c:pt idx="3356">
                  <c:v>44686</c:v>
                </c:pt>
                <c:pt idx="3357">
                  <c:v>44687</c:v>
                </c:pt>
                <c:pt idx="3358">
                  <c:v>44690</c:v>
                </c:pt>
                <c:pt idx="3359">
                  <c:v>44691</c:v>
                </c:pt>
                <c:pt idx="3360">
                  <c:v>44692</c:v>
                </c:pt>
                <c:pt idx="3361">
                  <c:v>44693</c:v>
                </c:pt>
                <c:pt idx="3362">
                  <c:v>44694</c:v>
                </c:pt>
                <c:pt idx="3363">
                  <c:v>44697</c:v>
                </c:pt>
                <c:pt idx="3364">
                  <c:v>44698</c:v>
                </c:pt>
                <c:pt idx="3365">
                  <c:v>44699</c:v>
                </c:pt>
                <c:pt idx="3366">
                  <c:v>44700</c:v>
                </c:pt>
                <c:pt idx="3367">
                  <c:v>44701</c:v>
                </c:pt>
              </c:numCache>
            </c:numRef>
          </c:cat>
          <c:val>
            <c:numRef>
              <c:f>'deflator weekdays'!$H$7:$H$3374</c:f>
              <c:numCache>
                <c:formatCode>0.000000</c:formatCode>
                <c:ptCount val="3368"/>
                <c:pt idx="0" formatCode="General">
                  <c:v>0</c:v>
                </c:pt>
                <c:pt idx="2">
                  <c:v>-2.2028613431045674E-2</c:v>
                </c:pt>
                <c:pt idx="3">
                  <c:v>-3.289877529766283E-4</c:v>
                </c:pt>
                <c:pt idx="4">
                  <c:v>1.5233573454033089E-2</c:v>
                </c:pt>
                <c:pt idx="5">
                  <c:v>6.3158514146735012E-3</c:v>
                </c:pt>
                <c:pt idx="6">
                  <c:v>1.7365647951520513E-3</c:v>
                </c:pt>
                <c:pt idx="7">
                  <c:v>4.3322379859112026E-3</c:v>
                </c:pt>
                <c:pt idx="8">
                  <c:v>1.6525045488178236E-3</c:v>
                </c:pt>
                <c:pt idx="9">
                  <c:v>-2.175351542083459E-2</c:v>
                </c:pt>
                <c:pt idx="10">
                  <c:v>2.3375693314470758E-2</c:v>
                </c:pt>
                <c:pt idx="11">
                  <c:v>2.5694189132151601E-3</c:v>
                </c:pt>
                <c:pt idx="12">
                  <c:v>1.7587012774280097E-2</c:v>
                </c:pt>
                <c:pt idx="13">
                  <c:v>2.2338118958838638E-2</c:v>
                </c:pt>
                <c:pt idx="14">
                  <c:v>1.1196145410450775E-2</c:v>
                </c:pt>
                <c:pt idx="15">
                  <c:v>1.409512294632087E-2</c:v>
                </c:pt>
                <c:pt idx="16">
                  <c:v>2.4482984099829297E-2</c:v>
                </c:pt>
                <c:pt idx="17">
                  <c:v>-6.4456853721639451E-3</c:v>
                </c:pt>
                <c:pt idx="18">
                  <c:v>1.363074976367229E-3</c:v>
                </c:pt>
                <c:pt idx="19">
                  <c:v>1.1798233887833964E-2</c:v>
                </c:pt>
                <c:pt idx="20">
                  <c:v>-1.0445642815882894E-2</c:v>
                </c:pt>
                <c:pt idx="21">
                  <c:v>1.7571916242535512E-2</c:v>
                </c:pt>
                <c:pt idx="22">
                  <c:v>1.4720087458668374E-3</c:v>
                </c:pt>
                <c:pt idx="23">
                  <c:v>2.8706793777322215E-4</c:v>
                </c:pt>
                <c:pt idx="24">
                  <c:v>-9.3592999634968255E-3</c:v>
                </c:pt>
                <c:pt idx="25">
                  <c:v>3.730139724334447E-3</c:v>
                </c:pt>
                <c:pt idx="26">
                  <c:v>1.5903446369163188E-3</c:v>
                </c:pt>
                <c:pt idx="27">
                  <c:v>-3.0661286722268644E-2</c:v>
                </c:pt>
                <c:pt idx="28">
                  <c:v>7.8724088518635771E-3</c:v>
                </c:pt>
                <c:pt idx="29">
                  <c:v>1.8284012239938918E-2</c:v>
                </c:pt>
                <c:pt idx="30">
                  <c:v>-1.085310848704224E-3</c:v>
                </c:pt>
                <c:pt idx="31">
                  <c:v>4.2085641005313867E-3</c:v>
                </c:pt>
                <c:pt idx="32">
                  <c:v>6.2095710204279619E-3</c:v>
                </c:pt>
                <c:pt idx="33">
                  <c:v>-1.7080022720798338E-2</c:v>
                </c:pt>
                <c:pt idx="34">
                  <c:v>2.1131897927906151E-2</c:v>
                </c:pt>
                <c:pt idx="35">
                  <c:v>-1.6716968921051345E-2</c:v>
                </c:pt>
                <c:pt idx="36">
                  <c:v>-2.9220266475107892E-2</c:v>
                </c:pt>
                <c:pt idx="37">
                  <c:v>1.1121117099176403E-2</c:v>
                </c:pt>
                <c:pt idx="38">
                  <c:v>1.1144240120252169E-3</c:v>
                </c:pt>
                <c:pt idx="39">
                  <c:v>-7.2416970333464281E-3</c:v>
                </c:pt>
                <c:pt idx="40">
                  <c:v>1.5426597209321158E-2</c:v>
                </c:pt>
                <c:pt idx="41">
                  <c:v>7.5357436995381333E-3</c:v>
                </c:pt>
                <c:pt idx="42">
                  <c:v>2.3016317239923367E-3</c:v>
                </c:pt>
                <c:pt idx="43">
                  <c:v>1.7034727420985885E-3</c:v>
                </c:pt>
                <c:pt idx="44">
                  <c:v>3.4223211539240794E-2</c:v>
                </c:pt>
                <c:pt idx="45">
                  <c:v>4.6227591685303215E-2</c:v>
                </c:pt>
                <c:pt idx="46">
                  <c:v>-5.0915520719244656E-3</c:v>
                </c:pt>
                <c:pt idx="47">
                  <c:v>-5.1459185236761851E-3</c:v>
                </c:pt>
                <c:pt idx="48">
                  <c:v>6.3724519318082429E-3</c:v>
                </c:pt>
                <c:pt idx="49">
                  <c:v>1.3095111050741903E-2</c:v>
                </c:pt>
                <c:pt idx="50">
                  <c:v>1.6375108137036798E-2</c:v>
                </c:pt>
                <c:pt idx="51">
                  <c:v>9.7585841982550381E-3</c:v>
                </c:pt>
                <c:pt idx="52">
                  <c:v>1.2324751324814809E-2</c:v>
                </c:pt>
                <c:pt idx="53">
                  <c:v>1.58556123353637E-3</c:v>
                </c:pt>
                <c:pt idx="54">
                  <c:v>1.461748815167252E-3</c:v>
                </c:pt>
                <c:pt idx="55">
                  <c:v>3.4417148037942935E-3</c:v>
                </c:pt>
                <c:pt idx="56">
                  <c:v>2.2535034745693849E-2</c:v>
                </c:pt>
                <c:pt idx="57">
                  <c:v>2.7385410563170898E-2</c:v>
                </c:pt>
                <c:pt idx="58">
                  <c:v>2.4464580871152997E-3</c:v>
                </c:pt>
                <c:pt idx="59">
                  <c:v>3.3125713518560529E-2</c:v>
                </c:pt>
                <c:pt idx="60">
                  <c:v>-2.5432725310359561E-2</c:v>
                </c:pt>
                <c:pt idx="61">
                  <c:v>8.0991481734900006E-3</c:v>
                </c:pt>
                <c:pt idx="62">
                  <c:v>-1.240742698360886E-2</c:v>
                </c:pt>
                <c:pt idx="63">
                  <c:v>5.7141461322730125E-2</c:v>
                </c:pt>
                <c:pt idx="64">
                  <c:v>-3.4841893618284825E-3</c:v>
                </c:pt>
                <c:pt idx="65">
                  <c:v>-9.3018017037822531E-3</c:v>
                </c:pt>
                <c:pt idx="66">
                  <c:v>-1.0913097687326179E-3</c:v>
                </c:pt>
                <c:pt idx="67">
                  <c:v>6.7934054877656358E-3</c:v>
                </c:pt>
                <c:pt idx="68">
                  <c:v>1.7205042725145336E-2</c:v>
                </c:pt>
                <c:pt idx="69">
                  <c:v>1.4739529956490527E-2</c:v>
                </c:pt>
                <c:pt idx="70">
                  <c:v>9.6500733563824603E-3</c:v>
                </c:pt>
                <c:pt idx="71">
                  <c:v>2.9162738606747007E-2</c:v>
                </c:pt>
                <c:pt idx="72">
                  <c:v>4.6733661944236005E-3</c:v>
                </c:pt>
                <c:pt idx="73">
                  <c:v>2.4195980433075803E-2</c:v>
                </c:pt>
                <c:pt idx="74">
                  <c:v>2.4299957240001557E-2</c:v>
                </c:pt>
                <c:pt idx="75">
                  <c:v>3.7937310523815437E-2</c:v>
                </c:pt>
                <c:pt idx="76">
                  <c:v>1.029172542621648E-2</c:v>
                </c:pt>
                <c:pt idx="77">
                  <c:v>7.7936348841374237E-3</c:v>
                </c:pt>
                <c:pt idx="78">
                  <c:v>1.5327455509878574E-2</c:v>
                </c:pt>
                <c:pt idx="79">
                  <c:v>-8.255730170643627E-3</c:v>
                </c:pt>
                <c:pt idx="80">
                  <c:v>1.4584486731250568E-2</c:v>
                </c:pt>
                <c:pt idx="81">
                  <c:v>1.5232520766463198E-2</c:v>
                </c:pt>
                <c:pt idx="82">
                  <c:v>-2.249774288478168E-3</c:v>
                </c:pt>
                <c:pt idx="83">
                  <c:v>1.8144189150635315E-2</c:v>
                </c:pt>
                <c:pt idx="84">
                  <c:v>6.9459049008064877E-3</c:v>
                </c:pt>
                <c:pt idx="85">
                  <c:v>5.8921925058594837E-3</c:v>
                </c:pt>
                <c:pt idx="86">
                  <c:v>2.040168961046307E-3</c:v>
                </c:pt>
                <c:pt idx="87">
                  <c:v>-2.3085714387329315E-2</c:v>
                </c:pt>
                <c:pt idx="88">
                  <c:v>1.5491090042906164E-2</c:v>
                </c:pt>
                <c:pt idx="89">
                  <c:v>3.1812527715631145E-2</c:v>
                </c:pt>
                <c:pt idx="90">
                  <c:v>1.9264115914570112E-3</c:v>
                </c:pt>
                <c:pt idx="91">
                  <c:v>1.0696231432340664E-2</c:v>
                </c:pt>
                <c:pt idx="92">
                  <c:v>-6.7469124158958671E-4</c:v>
                </c:pt>
                <c:pt idx="93">
                  <c:v>-1.1063041907160009E-3</c:v>
                </c:pt>
                <c:pt idx="94">
                  <c:v>8.5050044800829561E-3</c:v>
                </c:pt>
                <c:pt idx="95">
                  <c:v>2.2337193523891186E-2</c:v>
                </c:pt>
                <c:pt idx="96">
                  <c:v>8.5496655250993925E-4</c:v>
                </c:pt>
                <c:pt idx="97">
                  <c:v>1.0589299971111021E-3</c:v>
                </c:pt>
                <c:pt idx="98">
                  <c:v>-1.064858842074301E-3</c:v>
                </c:pt>
                <c:pt idx="99">
                  <c:v>-8.0984133212602671E-4</c:v>
                </c:pt>
                <c:pt idx="100">
                  <c:v>8.9745433941077479E-3</c:v>
                </c:pt>
                <c:pt idx="101">
                  <c:v>-2.753914434333371E-3</c:v>
                </c:pt>
                <c:pt idx="102">
                  <c:v>9.9840942739906069E-3</c:v>
                </c:pt>
                <c:pt idx="103">
                  <c:v>-6.6690914933520418E-3</c:v>
                </c:pt>
                <c:pt idx="104">
                  <c:v>1.4771837198951143E-2</c:v>
                </c:pt>
                <c:pt idx="105">
                  <c:v>-1.319570164142192E-4</c:v>
                </c:pt>
                <c:pt idx="106">
                  <c:v>-5.7899362792268594E-3</c:v>
                </c:pt>
                <c:pt idx="107">
                  <c:v>9.970284667065954E-3</c:v>
                </c:pt>
                <c:pt idx="108">
                  <c:v>1.6446534344407793E-2</c:v>
                </c:pt>
                <c:pt idx="109">
                  <c:v>-8.7141439560225464E-3</c:v>
                </c:pt>
                <c:pt idx="110">
                  <c:v>6.287845677290127E-3</c:v>
                </c:pt>
                <c:pt idx="111">
                  <c:v>1.0677278512219335E-2</c:v>
                </c:pt>
                <c:pt idx="112">
                  <c:v>3.9009204062010472E-3</c:v>
                </c:pt>
                <c:pt idx="113">
                  <c:v>1.046615844219434E-2</c:v>
                </c:pt>
                <c:pt idx="114">
                  <c:v>-6.5770363333961246E-3</c:v>
                </c:pt>
                <c:pt idx="115">
                  <c:v>1.3165024375173306E-2</c:v>
                </c:pt>
                <c:pt idx="116">
                  <c:v>1.5540364344345026E-2</c:v>
                </c:pt>
                <c:pt idx="117">
                  <c:v>3.8719069149411034E-3</c:v>
                </c:pt>
                <c:pt idx="118">
                  <c:v>2.1197267337999648E-2</c:v>
                </c:pt>
                <c:pt idx="119">
                  <c:v>3.0848656285997755E-4</c:v>
                </c:pt>
                <c:pt idx="120">
                  <c:v>2.7967426839041742E-3</c:v>
                </c:pt>
                <c:pt idx="121">
                  <c:v>4.668986538531783E-2</c:v>
                </c:pt>
                <c:pt idx="122">
                  <c:v>2.9174698357653517E-2</c:v>
                </c:pt>
                <c:pt idx="123">
                  <c:v>2.0369043217534522E-2</c:v>
                </c:pt>
                <c:pt idx="124">
                  <c:v>-4.1028831824974077E-4</c:v>
                </c:pt>
                <c:pt idx="125">
                  <c:v>9.3014288522486055E-5</c:v>
                </c:pt>
                <c:pt idx="126">
                  <c:v>6.2998730536474312E-3</c:v>
                </c:pt>
                <c:pt idx="127">
                  <c:v>7.8633279455275762E-3</c:v>
                </c:pt>
                <c:pt idx="128">
                  <c:v>-1.3467827793445464E-2</c:v>
                </c:pt>
                <c:pt idx="129">
                  <c:v>3.5953648255753201E-3</c:v>
                </c:pt>
                <c:pt idx="130">
                  <c:v>1.9772542835427842E-3</c:v>
                </c:pt>
                <c:pt idx="131">
                  <c:v>4.7746026145414344E-3</c:v>
                </c:pt>
                <c:pt idx="132">
                  <c:v>1.0851649722617873E-2</c:v>
                </c:pt>
                <c:pt idx="133">
                  <c:v>5.0965369110413938E-3</c:v>
                </c:pt>
                <c:pt idx="134">
                  <c:v>2.2051132066969847E-2</c:v>
                </c:pt>
                <c:pt idx="135">
                  <c:v>-6.2913504224677563E-3</c:v>
                </c:pt>
                <c:pt idx="136">
                  <c:v>5.4440406647797701E-3</c:v>
                </c:pt>
                <c:pt idx="137">
                  <c:v>-2.2208852279383962E-3</c:v>
                </c:pt>
                <c:pt idx="138">
                  <c:v>1.6768172284690852E-2</c:v>
                </c:pt>
                <c:pt idx="139">
                  <c:v>5.6138329011992116E-3</c:v>
                </c:pt>
                <c:pt idx="140">
                  <c:v>-2.8147136358789293E-3</c:v>
                </c:pt>
                <c:pt idx="141">
                  <c:v>-3.2957431884339528E-4</c:v>
                </c:pt>
                <c:pt idx="142">
                  <c:v>7.0015353684267367E-3</c:v>
                </c:pt>
                <c:pt idx="143">
                  <c:v>4.7443294568414451E-3</c:v>
                </c:pt>
                <c:pt idx="144">
                  <c:v>2.5129289847185987E-2</c:v>
                </c:pt>
                <c:pt idx="145">
                  <c:v>-4.918780007111323E-3</c:v>
                </c:pt>
                <c:pt idx="146">
                  <c:v>2.2941559367752884E-3</c:v>
                </c:pt>
                <c:pt idx="147">
                  <c:v>-4.0160182372894759E-3</c:v>
                </c:pt>
                <c:pt idx="148">
                  <c:v>3.7469997894510332E-3</c:v>
                </c:pt>
                <c:pt idx="149">
                  <c:v>6.8831278367740278E-3</c:v>
                </c:pt>
                <c:pt idx="150">
                  <c:v>8.3993340135368744E-3</c:v>
                </c:pt>
                <c:pt idx="151">
                  <c:v>6.3695573180516218E-2</c:v>
                </c:pt>
                <c:pt idx="152">
                  <c:v>-6.2737874014673345E-4</c:v>
                </c:pt>
                <c:pt idx="153">
                  <c:v>1.1919051848450213E-2</c:v>
                </c:pt>
                <c:pt idx="154">
                  <c:v>-7.2843091327672305E-3</c:v>
                </c:pt>
                <c:pt idx="155">
                  <c:v>4.9097114413938492E-3</c:v>
                </c:pt>
                <c:pt idx="156">
                  <c:v>6.8439735718617278E-4</c:v>
                </c:pt>
                <c:pt idx="157">
                  <c:v>-1.3043177309947973E-2</c:v>
                </c:pt>
                <c:pt idx="158">
                  <c:v>1.3834411346487441E-2</c:v>
                </c:pt>
                <c:pt idx="159">
                  <c:v>9.6795811019905198E-3</c:v>
                </c:pt>
                <c:pt idx="160">
                  <c:v>-2.4361652289446312E-3</c:v>
                </c:pt>
                <c:pt idx="161">
                  <c:v>2.1851353454974021E-2</c:v>
                </c:pt>
                <c:pt idx="162">
                  <c:v>5.5500094341347506E-3</c:v>
                </c:pt>
                <c:pt idx="163">
                  <c:v>7.134820803818398E-2</c:v>
                </c:pt>
                <c:pt idx="164">
                  <c:v>4.0819401670977307E-2</c:v>
                </c:pt>
                <c:pt idx="165">
                  <c:v>5.2591726123558669E-3</c:v>
                </c:pt>
                <c:pt idx="166">
                  <c:v>3.1992299443757588E-2</c:v>
                </c:pt>
                <c:pt idx="167">
                  <c:v>7.3240555823312903E-3</c:v>
                </c:pt>
                <c:pt idx="168">
                  <c:v>-4.1288959710461537E-3</c:v>
                </c:pt>
                <c:pt idx="169">
                  <c:v>1.9408478358399428E-2</c:v>
                </c:pt>
                <c:pt idx="170">
                  <c:v>2.0947618083975161E-3</c:v>
                </c:pt>
                <c:pt idx="171">
                  <c:v>-1.0591510091046086E-2</c:v>
                </c:pt>
                <c:pt idx="172">
                  <c:v>-6.8763063131167534E-3</c:v>
                </c:pt>
                <c:pt idx="173">
                  <c:v>2.8821735542041704E-3</c:v>
                </c:pt>
                <c:pt idx="174">
                  <c:v>7.9883856762992256E-3</c:v>
                </c:pt>
                <c:pt idx="175">
                  <c:v>6.3710372635883417E-4</c:v>
                </c:pt>
                <c:pt idx="176">
                  <c:v>-4.8777303707423503E-3</c:v>
                </c:pt>
                <c:pt idx="177">
                  <c:v>-1.6061292065918664E-3</c:v>
                </c:pt>
                <c:pt idx="178">
                  <c:v>4.733305050083958E-3</c:v>
                </c:pt>
                <c:pt idx="179">
                  <c:v>8.4368875909079932E-3</c:v>
                </c:pt>
                <c:pt idx="180">
                  <c:v>1.164840391043076E-2</c:v>
                </c:pt>
                <c:pt idx="181">
                  <c:v>4.0596156043584131E-3</c:v>
                </c:pt>
                <c:pt idx="182">
                  <c:v>-2.9311851210911399E-3</c:v>
                </c:pt>
                <c:pt idx="183">
                  <c:v>-2.1348016960698324E-4</c:v>
                </c:pt>
                <c:pt idx="184">
                  <c:v>-9.6008326096035379E-3</c:v>
                </c:pt>
                <c:pt idx="185">
                  <c:v>1.1317379210020739E-2</c:v>
                </c:pt>
                <c:pt idx="186">
                  <c:v>1.1298614250897288E-2</c:v>
                </c:pt>
                <c:pt idx="187">
                  <c:v>2.632037609114235E-3</c:v>
                </c:pt>
                <c:pt idx="188">
                  <c:v>1.2395559819209145E-2</c:v>
                </c:pt>
                <c:pt idx="189">
                  <c:v>3.0290708288689405E-3</c:v>
                </c:pt>
                <c:pt idx="190">
                  <c:v>-6.0676607706255936E-5</c:v>
                </c:pt>
                <c:pt idx="191">
                  <c:v>1.0113523382433653E-2</c:v>
                </c:pt>
                <c:pt idx="192">
                  <c:v>-2.6777108545283923E-4</c:v>
                </c:pt>
                <c:pt idx="193">
                  <c:v>4.4709538495731893E-2</c:v>
                </c:pt>
                <c:pt idx="194">
                  <c:v>2.7555367213554227E-3</c:v>
                </c:pt>
                <c:pt idx="195">
                  <c:v>1.2305061446657994E-3</c:v>
                </c:pt>
                <c:pt idx="196">
                  <c:v>6.8114420171541123E-3</c:v>
                </c:pt>
                <c:pt idx="197">
                  <c:v>9.9601322576914342E-4</c:v>
                </c:pt>
                <c:pt idx="198">
                  <c:v>8.6335979281921826E-3</c:v>
                </c:pt>
                <c:pt idx="199">
                  <c:v>1.4436388702325109E-2</c:v>
                </c:pt>
                <c:pt idx="200">
                  <c:v>-7.0485786762892744E-3</c:v>
                </c:pt>
                <c:pt idx="201">
                  <c:v>-7.3381279588804471E-3</c:v>
                </c:pt>
                <c:pt idx="202">
                  <c:v>-7.3677597346422097E-4</c:v>
                </c:pt>
                <c:pt idx="203">
                  <c:v>1.268540987529132E-2</c:v>
                </c:pt>
                <c:pt idx="204">
                  <c:v>-1.1335566469918845E-3</c:v>
                </c:pt>
                <c:pt idx="205">
                  <c:v>1.2369478151435853E-2</c:v>
                </c:pt>
                <c:pt idx="206">
                  <c:v>1.4154001816845119E-2</c:v>
                </c:pt>
                <c:pt idx="207">
                  <c:v>-2.1156767362280338E-3</c:v>
                </c:pt>
                <c:pt idx="208">
                  <c:v>-1.4820073613579732E-2</c:v>
                </c:pt>
                <c:pt idx="209">
                  <c:v>-1.4820545970333221E-3</c:v>
                </c:pt>
                <c:pt idx="210">
                  <c:v>1.2038171717903445E-2</c:v>
                </c:pt>
                <c:pt idx="211">
                  <c:v>3.874613415562278E-3</c:v>
                </c:pt>
                <c:pt idx="212">
                  <c:v>2.0520211569257318E-2</c:v>
                </c:pt>
                <c:pt idx="213">
                  <c:v>1.2704751661147817E-2</c:v>
                </c:pt>
                <c:pt idx="214">
                  <c:v>-1.1085912347470916E-2</c:v>
                </c:pt>
                <c:pt idx="215">
                  <c:v>1.0164712120365627E-2</c:v>
                </c:pt>
                <c:pt idx="216">
                  <c:v>-3.2440881269932831E-3</c:v>
                </c:pt>
                <c:pt idx="217">
                  <c:v>1.0692668129152816E-2</c:v>
                </c:pt>
                <c:pt idx="218">
                  <c:v>-5.6892820339724537E-3</c:v>
                </c:pt>
                <c:pt idx="219">
                  <c:v>1.5286490790973328E-3</c:v>
                </c:pt>
                <c:pt idx="220">
                  <c:v>1.4182462744534163E-3</c:v>
                </c:pt>
                <c:pt idx="221">
                  <c:v>1.253942861208035E-2</c:v>
                </c:pt>
                <c:pt idx="222">
                  <c:v>4.063938728247285E-3</c:v>
                </c:pt>
                <c:pt idx="223">
                  <c:v>9.8984946010445274E-3</c:v>
                </c:pt>
                <c:pt idx="224">
                  <c:v>7.762876086121473E-4</c:v>
                </c:pt>
                <c:pt idx="225">
                  <c:v>-1.101401924500589E-3</c:v>
                </c:pt>
                <c:pt idx="226">
                  <c:v>1.791800521329745E-2</c:v>
                </c:pt>
                <c:pt idx="227">
                  <c:v>8.5200208606057704E-3</c:v>
                </c:pt>
                <c:pt idx="228">
                  <c:v>2.3927802570273826E-3</c:v>
                </c:pt>
                <c:pt idx="229">
                  <c:v>1.8983475336781908E-2</c:v>
                </c:pt>
                <c:pt idx="230">
                  <c:v>2.3053549794716188E-2</c:v>
                </c:pt>
                <c:pt idx="231">
                  <c:v>1.0003814011978696E-2</c:v>
                </c:pt>
                <c:pt idx="232">
                  <c:v>4.7169818855812284E-3</c:v>
                </c:pt>
                <c:pt idx="233">
                  <c:v>2.8377629615408129E-3</c:v>
                </c:pt>
                <c:pt idx="234">
                  <c:v>1.0579661884168479E-2</c:v>
                </c:pt>
                <c:pt idx="235">
                  <c:v>7.2656714461594163E-4</c:v>
                </c:pt>
                <c:pt idx="236">
                  <c:v>-3.0890585694540729E-3</c:v>
                </c:pt>
                <c:pt idx="237">
                  <c:v>6.4802626718070133E-3</c:v>
                </c:pt>
                <c:pt idx="238">
                  <c:v>1.1255602781340857E-2</c:v>
                </c:pt>
                <c:pt idx="239">
                  <c:v>5.3243239112299445E-3</c:v>
                </c:pt>
                <c:pt idx="240">
                  <c:v>6.8566385943156227E-3</c:v>
                </c:pt>
                <c:pt idx="241">
                  <c:v>5.7960905417600017E-3</c:v>
                </c:pt>
                <c:pt idx="242">
                  <c:v>3.4661024136302121E-3</c:v>
                </c:pt>
                <c:pt idx="243">
                  <c:v>-6.8384101755247784E-4</c:v>
                </c:pt>
                <c:pt idx="244">
                  <c:v>7.5661538167193232E-3</c:v>
                </c:pt>
                <c:pt idx="245">
                  <c:v>-1.248843088150986E-3</c:v>
                </c:pt>
                <c:pt idx="246">
                  <c:v>-3.68393398043243E-3</c:v>
                </c:pt>
                <c:pt idx="247">
                  <c:v>1.0213548994988386E-3</c:v>
                </c:pt>
                <c:pt idx="248">
                  <c:v>-3.3507151689515791E-3</c:v>
                </c:pt>
                <c:pt idx="249">
                  <c:v>-2.1651106962221611E-3</c:v>
                </c:pt>
                <c:pt idx="250">
                  <c:v>6.4009811084844159E-3</c:v>
                </c:pt>
                <c:pt idx="251">
                  <c:v>2.9347141674840316E-3</c:v>
                </c:pt>
                <c:pt idx="252">
                  <c:v>-7.8451909008450116E-3</c:v>
                </c:pt>
                <c:pt idx="253">
                  <c:v>-4.1458644576140014E-3</c:v>
                </c:pt>
                <c:pt idx="254">
                  <c:v>2.8885063818835377E-3</c:v>
                </c:pt>
                <c:pt idx="255">
                  <c:v>4.7134866051221636E-3</c:v>
                </c:pt>
                <c:pt idx="256">
                  <c:v>8.6816978847434889E-3</c:v>
                </c:pt>
                <c:pt idx="257">
                  <c:v>3.363368688141577E-3</c:v>
                </c:pt>
                <c:pt idx="258">
                  <c:v>6.1567012562961931E-3</c:v>
                </c:pt>
                <c:pt idx="259">
                  <c:v>-6.6518922545744097E-4</c:v>
                </c:pt>
                <c:pt idx="260">
                  <c:v>-9.6977335307870671E-3</c:v>
                </c:pt>
                <c:pt idx="261">
                  <c:v>-1.7345831484150143E-3</c:v>
                </c:pt>
                <c:pt idx="262">
                  <c:v>3.3535331603973262E-4</c:v>
                </c:pt>
                <c:pt idx="263">
                  <c:v>-3.7094229103526999E-3</c:v>
                </c:pt>
                <c:pt idx="264">
                  <c:v>2.0593697576847259E-3</c:v>
                </c:pt>
                <c:pt idx="265">
                  <c:v>7.9815689339335361E-3</c:v>
                </c:pt>
                <c:pt idx="266">
                  <c:v>-2.6163591012498433E-2</c:v>
                </c:pt>
                <c:pt idx="267">
                  <c:v>-2.6719272803998884E-4</c:v>
                </c:pt>
                <c:pt idx="268">
                  <c:v>1.564319596177266E-2</c:v>
                </c:pt>
                <c:pt idx="269">
                  <c:v>3.2700683116182461E-3</c:v>
                </c:pt>
                <c:pt idx="270">
                  <c:v>-4.3939809060846713E-3</c:v>
                </c:pt>
                <c:pt idx="271">
                  <c:v>-1.4480566504428305E-2</c:v>
                </c:pt>
                <c:pt idx="272">
                  <c:v>-4.4847101399072553E-3</c:v>
                </c:pt>
                <c:pt idx="273">
                  <c:v>-3.4431209732146417E-3</c:v>
                </c:pt>
                <c:pt idx="274">
                  <c:v>8.9996049958636082E-3</c:v>
                </c:pt>
                <c:pt idx="275">
                  <c:v>7.9908381427922226E-3</c:v>
                </c:pt>
                <c:pt idx="276">
                  <c:v>-3.6235956889554277E-3</c:v>
                </c:pt>
                <c:pt idx="277">
                  <c:v>-2.7885276929229263E-4</c:v>
                </c:pt>
                <c:pt idx="278">
                  <c:v>-2.8695261952829121E-3</c:v>
                </c:pt>
                <c:pt idx="279">
                  <c:v>1.0403581610063384E-4</c:v>
                </c:pt>
                <c:pt idx="280">
                  <c:v>1.465377591387762E-2</c:v>
                </c:pt>
                <c:pt idx="281">
                  <c:v>-4.6783490481105972E-4</c:v>
                </c:pt>
                <c:pt idx="282">
                  <c:v>4.1392724241573475E-4</c:v>
                </c:pt>
                <c:pt idx="283">
                  <c:v>2.9171056541881235E-3</c:v>
                </c:pt>
                <c:pt idx="284">
                  <c:v>1.6376952565322345E-3</c:v>
                </c:pt>
                <c:pt idx="285">
                  <c:v>1.6138330264556799E-3</c:v>
                </c:pt>
                <c:pt idx="286">
                  <c:v>9.038417087910311E-3</c:v>
                </c:pt>
                <c:pt idx="287">
                  <c:v>-3.6163034936538274E-3</c:v>
                </c:pt>
                <c:pt idx="288">
                  <c:v>-7.7746700798144719E-3</c:v>
                </c:pt>
                <c:pt idx="289">
                  <c:v>-5.3250636459467593E-4</c:v>
                </c:pt>
                <c:pt idx="290">
                  <c:v>5.1051305326312857E-3</c:v>
                </c:pt>
                <c:pt idx="291">
                  <c:v>-2.4200684115001092E-3</c:v>
                </c:pt>
                <c:pt idx="292">
                  <c:v>-1.3671843588358712E-3</c:v>
                </c:pt>
                <c:pt idx="293">
                  <c:v>1.1355787063098699E-3</c:v>
                </c:pt>
                <c:pt idx="294">
                  <c:v>1.7676655525122875E-4</c:v>
                </c:pt>
                <c:pt idx="295">
                  <c:v>7.6961735290013156E-3</c:v>
                </c:pt>
                <c:pt idx="296">
                  <c:v>-3.6625476722496053E-4</c:v>
                </c:pt>
                <c:pt idx="297">
                  <c:v>-1.7901596307694501E-3</c:v>
                </c:pt>
                <c:pt idx="298">
                  <c:v>-7.5369600816941329E-3</c:v>
                </c:pt>
                <c:pt idx="299">
                  <c:v>-1.401882002369792E-3</c:v>
                </c:pt>
                <c:pt idx="300">
                  <c:v>3.1013208875192433E-3</c:v>
                </c:pt>
                <c:pt idx="301">
                  <c:v>5.2073652201765075E-3</c:v>
                </c:pt>
                <c:pt idx="302">
                  <c:v>7.1821156423939048E-3</c:v>
                </c:pt>
                <c:pt idx="303">
                  <c:v>5.8967875643012313E-4</c:v>
                </c:pt>
                <c:pt idx="304">
                  <c:v>1.1341956526340846E-2</c:v>
                </c:pt>
                <c:pt idx="305">
                  <c:v>-6.1633761709178891E-3</c:v>
                </c:pt>
                <c:pt idx="306">
                  <c:v>-5.3350001494185673E-3</c:v>
                </c:pt>
                <c:pt idx="307">
                  <c:v>-4.2467506430223789E-3</c:v>
                </c:pt>
                <c:pt idx="308">
                  <c:v>5.6273498418566437E-3</c:v>
                </c:pt>
                <c:pt idx="309">
                  <c:v>1.3603309304783595E-2</c:v>
                </c:pt>
                <c:pt idx="310">
                  <c:v>3.9373345080968569E-3</c:v>
                </c:pt>
                <c:pt idx="311">
                  <c:v>-1.6191284770845638E-3</c:v>
                </c:pt>
                <c:pt idx="312">
                  <c:v>1.9728246432839658E-3</c:v>
                </c:pt>
                <c:pt idx="313">
                  <c:v>6.6186751396553056E-3</c:v>
                </c:pt>
                <c:pt idx="314">
                  <c:v>4.5715579634624248E-3</c:v>
                </c:pt>
                <c:pt idx="315">
                  <c:v>2.563513584072763E-2</c:v>
                </c:pt>
                <c:pt idx="316">
                  <c:v>-1.9016234264945808E-4</c:v>
                </c:pt>
                <c:pt idx="317">
                  <c:v>-6.7198643096211264E-4</c:v>
                </c:pt>
                <c:pt idx="318">
                  <c:v>1.1177227337177964E-3</c:v>
                </c:pt>
                <c:pt idx="319">
                  <c:v>-6.5959268768367441E-3</c:v>
                </c:pt>
                <c:pt idx="320">
                  <c:v>9.4381652102493163E-4</c:v>
                </c:pt>
                <c:pt idx="321">
                  <c:v>7.2896064651746251E-3</c:v>
                </c:pt>
                <c:pt idx="322">
                  <c:v>9.7038663602559971E-3</c:v>
                </c:pt>
                <c:pt idx="323">
                  <c:v>3.8237842524175836E-3</c:v>
                </c:pt>
                <c:pt idx="324">
                  <c:v>-4.6555533898364754E-3</c:v>
                </c:pt>
                <c:pt idx="325">
                  <c:v>1.5830107685857131E-2</c:v>
                </c:pt>
                <c:pt idx="326">
                  <c:v>7.9393919488457421E-3</c:v>
                </c:pt>
                <c:pt idx="327">
                  <c:v>-1.6596273866986699E-4</c:v>
                </c:pt>
                <c:pt idx="328">
                  <c:v>-3.5053745707280815E-3</c:v>
                </c:pt>
                <c:pt idx="329">
                  <c:v>1.0875614970501823E-2</c:v>
                </c:pt>
                <c:pt idx="330">
                  <c:v>-9.2812194734004372E-4</c:v>
                </c:pt>
                <c:pt idx="331">
                  <c:v>-2.084543861966548E-3</c:v>
                </c:pt>
                <c:pt idx="332">
                  <c:v>1.4665502981590084E-3</c:v>
                </c:pt>
                <c:pt idx="333">
                  <c:v>6.5857938718367759E-3</c:v>
                </c:pt>
                <c:pt idx="334">
                  <c:v>-4.1116728321182183E-3</c:v>
                </c:pt>
                <c:pt idx="335">
                  <c:v>4.4497881443419374E-3</c:v>
                </c:pt>
                <c:pt idx="336">
                  <c:v>2.7455514407908055E-3</c:v>
                </c:pt>
                <c:pt idx="337">
                  <c:v>8.3103201706835605E-3</c:v>
                </c:pt>
                <c:pt idx="338">
                  <c:v>-8.9169971754408106E-3</c:v>
                </c:pt>
                <c:pt idx="339">
                  <c:v>-1.979229081956424E-2</c:v>
                </c:pt>
                <c:pt idx="340">
                  <c:v>-7.9982172873505064E-4</c:v>
                </c:pt>
                <c:pt idx="341">
                  <c:v>7.7760219702431854E-3</c:v>
                </c:pt>
                <c:pt idx="342">
                  <c:v>9.5113361564789223E-3</c:v>
                </c:pt>
                <c:pt idx="343">
                  <c:v>-8.2810763560479117E-3</c:v>
                </c:pt>
                <c:pt idx="344">
                  <c:v>-1.8316929088279421E-2</c:v>
                </c:pt>
                <c:pt idx="345">
                  <c:v>7.7151465609621717E-3</c:v>
                </c:pt>
                <c:pt idx="346">
                  <c:v>-6.4853355813800917E-3</c:v>
                </c:pt>
                <c:pt idx="347">
                  <c:v>-1.8326002978632516E-3</c:v>
                </c:pt>
                <c:pt idx="348">
                  <c:v>1.2256143526024665E-2</c:v>
                </c:pt>
                <c:pt idx="349">
                  <c:v>-8.7300356027320003E-3</c:v>
                </c:pt>
                <c:pt idx="350">
                  <c:v>-6.5535152690163745E-3</c:v>
                </c:pt>
                <c:pt idx="351">
                  <c:v>1.2831541811718861E-2</c:v>
                </c:pt>
                <c:pt idx="352">
                  <c:v>4.7020301348010829E-3</c:v>
                </c:pt>
                <c:pt idx="353">
                  <c:v>-4.0397617339134051E-3</c:v>
                </c:pt>
                <c:pt idx="354">
                  <c:v>4.1886145376637263E-3</c:v>
                </c:pt>
                <c:pt idx="355">
                  <c:v>4.5277452309877564E-3</c:v>
                </c:pt>
                <c:pt idx="356">
                  <c:v>-1.2800990615879693E-2</c:v>
                </c:pt>
                <c:pt idx="357">
                  <c:v>2.4701122531034514E-4</c:v>
                </c:pt>
                <c:pt idx="358">
                  <c:v>1.0729894250372185E-2</c:v>
                </c:pt>
                <c:pt idx="359">
                  <c:v>4.1993296283013848E-3</c:v>
                </c:pt>
                <c:pt idx="360">
                  <c:v>1.0530049036456823E-3</c:v>
                </c:pt>
                <c:pt idx="361">
                  <c:v>-1.7626766077076805E-3</c:v>
                </c:pt>
                <c:pt idx="362">
                  <c:v>-4.8082561003797153E-3</c:v>
                </c:pt>
                <c:pt idx="363">
                  <c:v>3.0104617144885992E-3</c:v>
                </c:pt>
                <c:pt idx="364">
                  <c:v>5.1860601347801794E-3</c:v>
                </c:pt>
                <c:pt idx="365">
                  <c:v>6.569188625847433E-3</c:v>
                </c:pt>
                <c:pt idx="366">
                  <c:v>1.6615834635402837E-3</c:v>
                </c:pt>
                <c:pt idx="367">
                  <c:v>2.6158591231223438E-2</c:v>
                </c:pt>
                <c:pt idx="368">
                  <c:v>1.862510482481583E-2</c:v>
                </c:pt>
                <c:pt idx="369">
                  <c:v>8.0036958434597238E-3</c:v>
                </c:pt>
                <c:pt idx="370">
                  <c:v>1.2870734322361965E-2</c:v>
                </c:pt>
                <c:pt idx="371">
                  <c:v>-2.3630207199385467E-3</c:v>
                </c:pt>
                <c:pt idx="372">
                  <c:v>-7.8930860951051951E-3</c:v>
                </c:pt>
                <c:pt idx="373">
                  <c:v>1.6402290412647291E-2</c:v>
                </c:pt>
                <c:pt idx="374">
                  <c:v>1.0065968923622881E-2</c:v>
                </c:pt>
                <c:pt idx="375">
                  <c:v>4.0055626642387931E-3</c:v>
                </c:pt>
                <c:pt idx="376">
                  <c:v>2.1774417539452973E-3</c:v>
                </c:pt>
                <c:pt idx="377">
                  <c:v>1.652611446836505E-2</c:v>
                </c:pt>
                <c:pt idx="378">
                  <c:v>2.8495026031558623E-3</c:v>
                </c:pt>
                <c:pt idx="379">
                  <c:v>9.7668844304228397E-3</c:v>
                </c:pt>
                <c:pt idx="380">
                  <c:v>2.8341656148664907E-3</c:v>
                </c:pt>
                <c:pt idx="381">
                  <c:v>6.8654166172614772E-3</c:v>
                </c:pt>
                <c:pt idx="382">
                  <c:v>2.0344293287610782E-3</c:v>
                </c:pt>
                <c:pt idx="383">
                  <c:v>1.3167899826562968E-2</c:v>
                </c:pt>
                <c:pt idx="384">
                  <c:v>-3.2508552047261219E-4</c:v>
                </c:pt>
                <c:pt idx="385">
                  <c:v>-3.0230473942818303E-3</c:v>
                </c:pt>
                <c:pt idx="386">
                  <c:v>7.8363145578344007E-3</c:v>
                </c:pt>
                <c:pt idx="387">
                  <c:v>2.6288671153686938E-3</c:v>
                </c:pt>
                <c:pt idx="388">
                  <c:v>-2.9314651924354784E-3</c:v>
                </c:pt>
                <c:pt idx="389">
                  <c:v>2.7869747442117454E-3</c:v>
                </c:pt>
                <c:pt idx="390">
                  <c:v>9.5887524304738569E-4</c:v>
                </c:pt>
                <c:pt idx="391">
                  <c:v>5.3447272122109091E-3</c:v>
                </c:pt>
                <c:pt idx="392">
                  <c:v>6.7827127591832959E-3</c:v>
                </c:pt>
                <c:pt idx="393">
                  <c:v>1.1961333781462802E-3</c:v>
                </c:pt>
                <c:pt idx="394">
                  <c:v>-2.6237836942761827E-3</c:v>
                </c:pt>
                <c:pt idx="395">
                  <c:v>-9.6426938825737718E-3</c:v>
                </c:pt>
                <c:pt idx="396">
                  <c:v>-8.5013267186040409E-4</c:v>
                </c:pt>
                <c:pt idx="397">
                  <c:v>1.0443107707411414E-2</c:v>
                </c:pt>
                <c:pt idx="398">
                  <c:v>-1.5188259235735524E-2</c:v>
                </c:pt>
                <c:pt idx="399">
                  <c:v>2.1297512737483704E-3</c:v>
                </c:pt>
                <c:pt idx="400">
                  <c:v>2.5827393879020999E-3</c:v>
                </c:pt>
                <c:pt idx="401">
                  <c:v>1.7819228301831913E-2</c:v>
                </c:pt>
                <c:pt idx="402">
                  <c:v>3.7981300677638608E-3</c:v>
                </c:pt>
                <c:pt idx="403">
                  <c:v>1.7918864119066402E-3</c:v>
                </c:pt>
                <c:pt idx="404">
                  <c:v>-5.716010056214138E-3</c:v>
                </c:pt>
                <c:pt idx="405">
                  <c:v>-2.8231477448281694E-4</c:v>
                </c:pt>
                <c:pt idx="406">
                  <c:v>-2.2616905956047706E-3</c:v>
                </c:pt>
                <c:pt idx="407">
                  <c:v>8.9483288228109359E-3</c:v>
                </c:pt>
                <c:pt idx="408">
                  <c:v>1.8207599372403793E-2</c:v>
                </c:pt>
                <c:pt idx="409">
                  <c:v>1.7510635476203351E-3</c:v>
                </c:pt>
                <c:pt idx="410">
                  <c:v>1.2689919932817872E-4</c:v>
                </c:pt>
                <c:pt idx="411">
                  <c:v>4.775039732363151E-4</c:v>
                </c:pt>
                <c:pt idx="412">
                  <c:v>6.0705084946128807E-3</c:v>
                </c:pt>
                <c:pt idx="413">
                  <c:v>7.7102464713842966E-3</c:v>
                </c:pt>
                <c:pt idx="414">
                  <c:v>-7.8047315696763153E-3</c:v>
                </c:pt>
                <c:pt idx="415">
                  <c:v>-2.7344581564050507E-3</c:v>
                </c:pt>
                <c:pt idx="416">
                  <c:v>-1.0500685004854571E-2</c:v>
                </c:pt>
                <c:pt idx="417">
                  <c:v>6.6081882462130093E-3</c:v>
                </c:pt>
                <c:pt idx="418">
                  <c:v>5.5108039204161408E-3</c:v>
                </c:pt>
                <c:pt idx="419">
                  <c:v>7.6021673487951524E-3</c:v>
                </c:pt>
                <c:pt idx="420">
                  <c:v>-4.6109281386805812E-3</c:v>
                </c:pt>
                <c:pt idx="421">
                  <c:v>6.9552747246293123E-5</c:v>
                </c:pt>
                <c:pt idx="422">
                  <c:v>1.6646049912109495E-2</c:v>
                </c:pt>
                <c:pt idx="423">
                  <c:v>1.585264971552891E-2</c:v>
                </c:pt>
                <c:pt idx="424">
                  <c:v>9.4772709421135914E-3</c:v>
                </c:pt>
                <c:pt idx="425">
                  <c:v>1.8616872202981138E-3</c:v>
                </c:pt>
                <c:pt idx="426">
                  <c:v>-1.5342089695338235E-3</c:v>
                </c:pt>
                <c:pt idx="427">
                  <c:v>2.0285886383343499E-2</c:v>
                </c:pt>
                <c:pt idx="428">
                  <c:v>-6.5440652010928524E-4</c:v>
                </c:pt>
                <c:pt idx="429">
                  <c:v>4.5901160088517301E-3</c:v>
                </c:pt>
                <c:pt idx="430">
                  <c:v>1.3533260119040103E-2</c:v>
                </c:pt>
                <c:pt idx="431">
                  <c:v>1.0965360154578052E-2</c:v>
                </c:pt>
                <c:pt idx="432">
                  <c:v>-1.6129200987585079E-2</c:v>
                </c:pt>
                <c:pt idx="433">
                  <c:v>5.8718445788215057E-3</c:v>
                </c:pt>
                <c:pt idx="434">
                  <c:v>3.5146148242848341E-6</c:v>
                </c:pt>
                <c:pt idx="435">
                  <c:v>9.7065035392396304E-4</c:v>
                </c:pt>
                <c:pt idx="436">
                  <c:v>-2.9873914175371219E-4</c:v>
                </c:pt>
                <c:pt idx="437">
                  <c:v>2.8688596099006869E-3</c:v>
                </c:pt>
                <c:pt idx="438">
                  <c:v>-3.052740989800462E-3</c:v>
                </c:pt>
                <c:pt idx="439">
                  <c:v>1.18745588577851E-3</c:v>
                </c:pt>
                <c:pt idx="440">
                  <c:v>9.4545263382497247E-3</c:v>
                </c:pt>
                <c:pt idx="441">
                  <c:v>5.3407136872563044E-3</c:v>
                </c:pt>
                <c:pt idx="442">
                  <c:v>-3.7359002332606472E-3</c:v>
                </c:pt>
                <c:pt idx="443">
                  <c:v>-8.5745379111104025E-3</c:v>
                </c:pt>
                <c:pt idx="444">
                  <c:v>8.7682032323961323E-3</c:v>
                </c:pt>
                <c:pt idx="445">
                  <c:v>1.9950790073071101E-3</c:v>
                </c:pt>
                <c:pt idx="446">
                  <c:v>2.5585574972690761E-3</c:v>
                </c:pt>
                <c:pt idx="447">
                  <c:v>1.1862525611205932E-4</c:v>
                </c:pt>
                <c:pt idx="448">
                  <c:v>-2.0875095553198886E-3</c:v>
                </c:pt>
                <c:pt idx="449">
                  <c:v>2.7529449540417694E-2</c:v>
                </c:pt>
                <c:pt idx="450">
                  <c:v>-2.0300246226083729E-3</c:v>
                </c:pt>
                <c:pt idx="451">
                  <c:v>-1.1611364377153155E-2</c:v>
                </c:pt>
                <c:pt idx="452">
                  <c:v>2.2085364138340058E-3</c:v>
                </c:pt>
                <c:pt idx="453">
                  <c:v>3.3094654279859359E-3</c:v>
                </c:pt>
                <c:pt idx="454">
                  <c:v>-3.2537103859597849E-4</c:v>
                </c:pt>
                <c:pt idx="455">
                  <c:v>3.2969277784400397E-3</c:v>
                </c:pt>
                <c:pt idx="456">
                  <c:v>1.5596977762040609E-2</c:v>
                </c:pt>
                <c:pt idx="457">
                  <c:v>1.1025413054432276E-2</c:v>
                </c:pt>
                <c:pt idx="458">
                  <c:v>6.0849810762577672E-3</c:v>
                </c:pt>
                <c:pt idx="459">
                  <c:v>-1.3026281665668993E-3</c:v>
                </c:pt>
                <c:pt idx="460">
                  <c:v>5.1521250593264956E-3</c:v>
                </c:pt>
                <c:pt idx="461">
                  <c:v>1.1524169317702615E-3</c:v>
                </c:pt>
                <c:pt idx="462">
                  <c:v>8.4975175514134804E-4</c:v>
                </c:pt>
                <c:pt idx="463">
                  <c:v>-7.0551489932735301E-4</c:v>
                </c:pt>
                <c:pt idx="464">
                  <c:v>-1.1227025792104328E-4</c:v>
                </c:pt>
                <c:pt idx="465">
                  <c:v>-1.3446594375448484E-2</c:v>
                </c:pt>
                <c:pt idx="466">
                  <c:v>1.7154624131714424E-3</c:v>
                </c:pt>
                <c:pt idx="467">
                  <c:v>1.8534941876386046E-2</c:v>
                </c:pt>
                <c:pt idx="468">
                  <c:v>-5.8173409193325032E-3</c:v>
                </c:pt>
                <c:pt idx="469">
                  <c:v>1.3971112187493251E-2</c:v>
                </c:pt>
                <c:pt idx="470">
                  <c:v>-6.6194316547139032E-3</c:v>
                </c:pt>
                <c:pt idx="471">
                  <c:v>2.0176657726875824E-3</c:v>
                </c:pt>
                <c:pt idx="472">
                  <c:v>1.0451601409160682E-2</c:v>
                </c:pt>
                <c:pt idx="473">
                  <c:v>6.408297170108046E-3</c:v>
                </c:pt>
                <c:pt idx="474">
                  <c:v>5.5806041099404347E-4</c:v>
                </c:pt>
                <c:pt idx="475">
                  <c:v>-7.263612623545912E-3</c:v>
                </c:pt>
                <c:pt idx="476">
                  <c:v>3.9759128081899853E-3</c:v>
                </c:pt>
                <c:pt idx="477">
                  <c:v>-2.4885501585703018E-3</c:v>
                </c:pt>
                <c:pt idx="478">
                  <c:v>-1.2270723765885894E-2</c:v>
                </c:pt>
                <c:pt idx="479">
                  <c:v>-8.6250136004468736E-3</c:v>
                </c:pt>
                <c:pt idx="480">
                  <c:v>1.6914831382419671E-4</c:v>
                </c:pt>
                <c:pt idx="481">
                  <c:v>-1.0102556927855666E-3</c:v>
                </c:pt>
                <c:pt idx="482">
                  <c:v>-6.776411445963193E-3</c:v>
                </c:pt>
                <c:pt idx="483">
                  <c:v>-1.3428940370632692E-2</c:v>
                </c:pt>
                <c:pt idx="484">
                  <c:v>-7.1001214286334768E-3</c:v>
                </c:pt>
                <c:pt idx="485">
                  <c:v>-2.630592207236937E-3</c:v>
                </c:pt>
                <c:pt idx="486">
                  <c:v>1.5479387076355877E-3</c:v>
                </c:pt>
                <c:pt idx="487">
                  <c:v>3.4366829288201561E-3</c:v>
                </c:pt>
                <c:pt idx="488">
                  <c:v>-2.8329538538152121E-3</c:v>
                </c:pt>
                <c:pt idx="489">
                  <c:v>9.9834088553252265E-4</c:v>
                </c:pt>
                <c:pt idx="490">
                  <c:v>2.1157622549887733E-3</c:v>
                </c:pt>
                <c:pt idx="491">
                  <c:v>8.7889628949244791E-3</c:v>
                </c:pt>
                <c:pt idx="492">
                  <c:v>5.9350722362772057E-3</c:v>
                </c:pt>
                <c:pt idx="493">
                  <c:v>1.0483284108806501E-3</c:v>
                </c:pt>
                <c:pt idx="494">
                  <c:v>-1.834742683481716E-3</c:v>
                </c:pt>
                <c:pt idx="495">
                  <c:v>2.1422865924163315E-3</c:v>
                </c:pt>
                <c:pt idx="496">
                  <c:v>-2.3002703888885812E-3</c:v>
                </c:pt>
                <c:pt idx="497">
                  <c:v>7.9673403689239919E-4</c:v>
                </c:pt>
                <c:pt idx="498">
                  <c:v>2.7532722590222214E-3</c:v>
                </c:pt>
                <c:pt idx="499">
                  <c:v>-1.7899459739143531E-3</c:v>
                </c:pt>
                <c:pt idx="500">
                  <c:v>1.1291040811001407E-2</c:v>
                </c:pt>
                <c:pt idx="501">
                  <c:v>3.3171961798768024E-3</c:v>
                </c:pt>
                <c:pt idx="502">
                  <c:v>9.7700110854126443E-4</c:v>
                </c:pt>
                <c:pt idx="503">
                  <c:v>-1.0840095471349454E-3</c:v>
                </c:pt>
                <c:pt idx="504">
                  <c:v>-1.9553701842289772E-3</c:v>
                </c:pt>
                <c:pt idx="505">
                  <c:v>-2.1177557346212517E-3</c:v>
                </c:pt>
                <c:pt idx="506">
                  <c:v>4.8491051451491352E-3</c:v>
                </c:pt>
                <c:pt idx="507">
                  <c:v>1.7925868845722004E-2</c:v>
                </c:pt>
                <c:pt idx="508">
                  <c:v>1.5071543190544601E-2</c:v>
                </c:pt>
                <c:pt idx="509">
                  <c:v>2.1358971821883177E-3</c:v>
                </c:pt>
                <c:pt idx="510">
                  <c:v>1.9453158899599199E-2</c:v>
                </c:pt>
                <c:pt idx="511">
                  <c:v>1.3425057180032951E-2</c:v>
                </c:pt>
                <c:pt idx="512">
                  <c:v>-2.0328688307142961E-3</c:v>
                </c:pt>
                <c:pt idx="513">
                  <c:v>3.2331158423573036E-3</c:v>
                </c:pt>
                <c:pt idx="514">
                  <c:v>-1.6530693391398898E-3</c:v>
                </c:pt>
                <c:pt idx="515">
                  <c:v>1.5642914664190766E-2</c:v>
                </c:pt>
                <c:pt idx="516">
                  <c:v>1.6194616368316872E-2</c:v>
                </c:pt>
                <c:pt idx="517">
                  <c:v>1.969162778307898E-2</c:v>
                </c:pt>
                <c:pt idx="518">
                  <c:v>3.887595786446818E-3</c:v>
                </c:pt>
                <c:pt idx="519">
                  <c:v>5.9415859989475628E-4</c:v>
                </c:pt>
                <c:pt idx="520">
                  <c:v>1.2130169298266269E-2</c:v>
                </c:pt>
                <c:pt idx="521">
                  <c:v>5.3621314869300996E-3</c:v>
                </c:pt>
                <c:pt idx="522">
                  <c:v>4.4596929130458207E-4</c:v>
                </c:pt>
                <c:pt idx="523">
                  <c:v>-2.611282959136707E-3</c:v>
                </c:pt>
                <c:pt idx="524">
                  <c:v>-6.8080652814828113E-5</c:v>
                </c:pt>
                <c:pt idx="525">
                  <c:v>8.1064711303511228E-3</c:v>
                </c:pt>
                <c:pt idx="526">
                  <c:v>1.0872068606238461E-2</c:v>
                </c:pt>
                <c:pt idx="527">
                  <c:v>6.119933929732202E-3</c:v>
                </c:pt>
                <c:pt idx="528">
                  <c:v>-5.3367333322182908E-3</c:v>
                </c:pt>
                <c:pt idx="529">
                  <c:v>9.1777198928681969E-3</c:v>
                </c:pt>
                <c:pt idx="530">
                  <c:v>-2.7102842399120419E-3</c:v>
                </c:pt>
                <c:pt idx="531">
                  <c:v>-1.7074280956208554E-3</c:v>
                </c:pt>
                <c:pt idx="532">
                  <c:v>1.1943141631940435E-3</c:v>
                </c:pt>
                <c:pt idx="533">
                  <c:v>-1.9849030263485723E-3</c:v>
                </c:pt>
                <c:pt idx="534">
                  <c:v>1.1064836668681188E-2</c:v>
                </c:pt>
                <c:pt idx="535">
                  <c:v>3.0287675212139931E-2</c:v>
                </c:pt>
                <c:pt idx="536">
                  <c:v>-1.7102822606842594E-3</c:v>
                </c:pt>
                <c:pt idx="537">
                  <c:v>8.1639627982599272E-3</c:v>
                </c:pt>
                <c:pt idx="538">
                  <c:v>7.1618604061831626E-3</c:v>
                </c:pt>
                <c:pt idx="539">
                  <c:v>2.4517886090338337E-3</c:v>
                </c:pt>
                <c:pt idx="540">
                  <c:v>3.5590033093511053E-3</c:v>
                </c:pt>
                <c:pt idx="541">
                  <c:v>-4.8777174135228307E-4</c:v>
                </c:pt>
                <c:pt idx="542">
                  <c:v>1.3937277313871288E-2</c:v>
                </c:pt>
                <c:pt idx="543">
                  <c:v>7.0392452528134086E-3</c:v>
                </c:pt>
                <c:pt idx="544">
                  <c:v>-3.6034518566752105E-3</c:v>
                </c:pt>
                <c:pt idx="545">
                  <c:v>-1.8398179035301609E-3</c:v>
                </c:pt>
                <c:pt idx="546">
                  <c:v>4.5886374918273631E-3</c:v>
                </c:pt>
                <c:pt idx="547">
                  <c:v>-2.4821567437278702E-3</c:v>
                </c:pt>
                <c:pt idx="548">
                  <c:v>5.8628924487669209E-3</c:v>
                </c:pt>
                <c:pt idx="549">
                  <c:v>6.0192863448911282E-3</c:v>
                </c:pt>
                <c:pt idx="550">
                  <c:v>2.6847664553821815E-3</c:v>
                </c:pt>
                <c:pt idx="551">
                  <c:v>2.3814935257266967E-3</c:v>
                </c:pt>
                <c:pt idx="552">
                  <c:v>-3.5613040235444871E-3</c:v>
                </c:pt>
                <c:pt idx="553">
                  <c:v>1.0635360305415453E-2</c:v>
                </c:pt>
                <c:pt idx="554">
                  <c:v>-5.608288389203242E-3</c:v>
                </c:pt>
                <c:pt idx="555">
                  <c:v>-7.9846798954674725E-3</c:v>
                </c:pt>
                <c:pt idx="556">
                  <c:v>-3.329113765799363E-3</c:v>
                </c:pt>
                <c:pt idx="557">
                  <c:v>1.6249270684714823E-2</c:v>
                </c:pt>
                <c:pt idx="558">
                  <c:v>9.6386356001354478E-3</c:v>
                </c:pt>
                <c:pt idx="559">
                  <c:v>2.7194655590325745E-3</c:v>
                </c:pt>
                <c:pt idx="560">
                  <c:v>6.5208608278588542E-4</c:v>
                </c:pt>
                <c:pt idx="561">
                  <c:v>-4.3977396108640932E-3</c:v>
                </c:pt>
                <c:pt idx="562">
                  <c:v>1.1908720776645509E-3</c:v>
                </c:pt>
                <c:pt idx="563">
                  <c:v>3.6347261021703048E-3</c:v>
                </c:pt>
                <c:pt idx="564">
                  <c:v>-6.6867380728754533E-3</c:v>
                </c:pt>
                <c:pt idx="565">
                  <c:v>1.5479625532810015E-2</c:v>
                </c:pt>
                <c:pt idx="566">
                  <c:v>1.2313137607544267E-2</c:v>
                </c:pt>
                <c:pt idx="567">
                  <c:v>6.7509694822303068E-3</c:v>
                </c:pt>
                <c:pt idx="568">
                  <c:v>9.7944538925358593E-3</c:v>
                </c:pt>
                <c:pt idx="569">
                  <c:v>3.5412616797509955E-3</c:v>
                </c:pt>
                <c:pt idx="570">
                  <c:v>1.7467158944770578E-2</c:v>
                </c:pt>
                <c:pt idx="571">
                  <c:v>2.5107575324723186E-3</c:v>
                </c:pt>
                <c:pt idx="572">
                  <c:v>-2.3594031416194206E-3</c:v>
                </c:pt>
                <c:pt idx="573">
                  <c:v>5.8522642069966935E-3</c:v>
                </c:pt>
                <c:pt idx="574">
                  <c:v>8.9850865713243522E-3</c:v>
                </c:pt>
                <c:pt idx="575">
                  <c:v>1.2254459239976701E-2</c:v>
                </c:pt>
                <c:pt idx="576">
                  <c:v>1.3077441134332624E-3</c:v>
                </c:pt>
                <c:pt idx="577">
                  <c:v>9.7814722124045517E-3</c:v>
                </c:pt>
                <c:pt idx="578">
                  <c:v>6.3066524691954839E-3</c:v>
                </c:pt>
                <c:pt idx="579">
                  <c:v>5.1904637469890602E-4</c:v>
                </c:pt>
                <c:pt idx="580">
                  <c:v>-9.2700551329572001E-3</c:v>
                </c:pt>
                <c:pt idx="581">
                  <c:v>-4.114016674962695E-3</c:v>
                </c:pt>
                <c:pt idx="582">
                  <c:v>3.5607074561032626E-3</c:v>
                </c:pt>
                <c:pt idx="583">
                  <c:v>-7.5103550953552478E-3</c:v>
                </c:pt>
                <c:pt idx="584">
                  <c:v>-5.0170473125770165E-3</c:v>
                </c:pt>
                <c:pt idx="585">
                  <c:v>-6.3198996773339289E-4</c:v>
                </c:pt>
                <c:pt idx="586">
                  <c:v>1.7562268983168927E-3</c:v>
                </c:pt>
                <c:pt idx="587">
                  <c:v>5.7994321596206433E-3</c:v>
                </c:pt>
                <c:pt idx="588">
                  <c:v>3.7066077670897535E-3</c:v>
                </c:pt>
                <c:pt idx="589">
                  <c:v>2.1687944667124537E-2</c:v>
                </c:pt>
                <c:pt idx="590">
                  <c:v>1.3516828489076982E-2</c:v>
                </c:pt>
                <c:pt idx="591">
                  <c:v>1.8572603732698312E-2</c:v>
                </c:pt>
                <c:pt idx="592">
                  <c:v>1.9784411297858462E-3</c:v>
                </c:pt>
                <c:pt idx="593">
                  <c:v>-1.8704769867339266E-3</c:v>
                </c:pt>
                <c:pt idx="594">
                  <c:v>1.0621283964790784E-2</c:v>
                </c:pt>
                <c:pt idx="595">
                  <c:v>2.6721750183034132E-3</c:v>
                </c:pt>
                <c:pt idx="596">
                  <c:v>4.4883910541217986E-3</c:v>
                </c:pt>
                <c:pt idx="597">
                  <c:v>1.0050243599609487E-2</c:v>
                </c:pt>
                <c:pt idx="598">
                  <c:v>1.5160545397267189E-2</c:v>
                </c:pt>
                <c:pt idx="599">
                  <c:v>5.8382579719880034E-3</c:v>
                </c:pt>
                <c:pt idx="600">
                  <c:v>6.9324665539571839E-4</c:v>
                </c:pt>
                <c:pt idx="601">
                  <c:v>-2.3318664857852056E-4</c:v>
                </c:pt>
                <c:pt idx="602">
                  <c:v>2.6289732940871779E-3</c:v>
                </c:pt>
                <c:pt idx="603">
                  <c:v>-9.5549733491973043E-4</c:v>
                </c:pt>
                <c:pt idx="604">
                  <c:v>8.7558043022673004E-3</c:v>
                </c:pt>
                <c:pt idx="605">
                  <c:v>7.2727020489451455E-3</c:v>
                </c:pt>
                <c:pt idx="606">
                  <c:v>-4.6068624055322083E-3</c:v>
                </c:pt>
                <c:pt idx="607">
                  <c:v>1.4708069167626014E-3</c:v>
                </c:pt>
                <c:pt idx="608">
                  <c:v>6.6811742391643669E-3</c:v>
                </c:pt>
                <c:pt idx="609">
                  <c:v>1.8712288123059473E-3</c:v>
                </c:pt>
                <c:pt idx="610">
                  <c:v>-4.5991662032158764E-3</c:v>
                </c:pt>
                <c:pt idx="611">
                  <c:v>1.6187454250281785E-2</c:v>
                </c:pt>
                <c:pt idx="612">
                  <c:v>2.0659029850320199E-2</c:v>
                </c:pt>
                <c:pt idx="613">
                  <c:v>2.5455755606652808E-2</c:v>
                </c:pt>
                <c:pt idx="614">
                  <c:v>1.3969553982779992E-2</c:v>
                </c:pt>
                <c:pt idx="615">
                  <c:v>-3.7477539147845462E-3</c:v>
                </c:pt>
                <c:pt idx="616">
                  <c:v>2.4622033805997257E-2</c:v>
                </c:pt>
                <c:pt idx="617">
                  <c:v>1.7381193722227462E-2</c:v>
                </c:pt>
                <c:pt idx="618">
                  <c:v>-2.8487614504042469E-3</c:v>
                </c:pt>
                <c:pt idx="619">
                  <c:v>-1.3234973195785926E-3</c:v>
                </c:pt>
                <c:pt idx="620">
                  <c:v>-1.6082610962389055E-3</c:v>
                </c:pt>
                <c:pt idx="621">
                  <c:v>-4.5196484766387712E-3</c:v>
                </c:pt>
                <c:pt idx="622">
                  <c:v>1.8361531536432052E-2</c:v>
                </c:pt>
                <c:pt idx="623">
                  <c:v>-2.6109925888415653E-3</c:v>
                </c:pt>
                <c:pt idx="624">
                  <c:v>4.0828142281053026E-3</c:v>
                </c:pt>
                <c:pt idx="625">
                  <c:v>-1.0941129155327634E-2</c:v>
                </c:pt>
                <c:pt idx="626">
                  <c:v>-1.0329228784486943E-2</c:v>
                </c:pt>
                <c:pt idx="627">
                  <c:v>1.4278657699768438E-2</c:v>
                </c:pt>
                <c:pt idx="628">
                  <c:v>-3.2240965376204578E-3</c:v>
                </c:pt>
                <c:pt idx="629">
                  <c:v>-2.2422091133806887E-3</c:v>
                </c:pt>
                <c:pt idx="630">
                  <c:v>-3.382246209748363E-3</c:v>
                </c:pt>
                <c:pt idx="631">
                  <c:v>1.2272436061677716E-2</c:v>
                </c:pt>
                <c:pt idx="632">
                  <c:v>3.6070752650982918E-3</c:v>
                </c:pt>
                <c:pt idx="633">
                  <c:v>4.004104067542702E-3</c:v>
                </c:pt>
                <c:pt idx="634">
                  <c:v>2.9031665350398583E-4</c:v>
                </c:pt>
                <c:pt idx="635">
                  <c:v>2.4216715310991788E-3</c:v>
                </c:pt>
                <c:pt idx="636">
                  <c:v>-3.9147524171045944E-3</c:v>
                </c:pt>
                <c:pt idx="637">
                  <c:v>1.1514903928771414E-2</c:v>
                </c:pt>
                <c:pt idx="638">
                  <c:v>1.0094708263173047E-2</c:v>
                </c:pt>
                <c:pt idx="639">
                  <c:v>-3.1307383531724575E-3</c:v>
                </c:pt>
                <c:pt idx="640">
                  <c:v>1.330548144762389E-2</c:v>
                </c:pt>
                <c:pt idx="641">
                  <c:v>1.3190685323212659E-2</c:v>
                </c:pt>
                <c:pt idx="642">
                  <c:v>1.2570154961202284E-2</c:v>
                </c:pt>
                <c:pt idx="643">
                  <c:v>3.9040100911207354E-3</c:v>
                </c:pt>
                <c:pt idx="644">
                  <c:v>-1.3637311411915931E-3</c:v>
                </c:pt>
                <c:pt idx="645">
                  <c:v>-3.706581261134545E-3</c:v>
                </c:pt>
                <c:pt idx="646">
                  <c:v>4.5064044410967341E-3</c:v>
                </c:pt>
                <c:pt idx="647">
                  <c:v>4.1497597677073728E-3</c:v>
                </c:pt>
                <c:pt idx="648">
                  <c:v>3.9659381018322115E-3</c:v>
                </c:pt>
                <c:pt idx="649">
                  <c:v>4.7632431586484003E-3</c:v>
                </c:pt>
                <c:pt idx="650">
                  <c:v>6.2737424662007157E-3</c:v>
                </c:pt>
                <c:pt idx="651">
                  <c:v>-1.6157178642601355E-2</c:v>
                </c:pt>
                <c:pt idx="652">
                  <c:v>-8.8009701966789144E-3</c:v>
                </c:pt>
                <c:pt idx="653">
                  <c:v>1.4964577914571286E-2</c:v>
                </c:pt>
                <c:pt idx="654">
                  <c:v>1.4530259356820396E-2</c:v>
                </c:pt>
                <c:pt idx="655">
                  <c:v>2.2164950202986144E-2</c:v>
                </c:pt>
                <c:pt idx="656">
                  <c:v>-5.6708689347946262E-3</c:v>
                </c:pt>
                <c:pt idx="657">
                  <c:v>-3.1882619761200992E-3</c:v>
                </c:pt>
                <c:pt idx="658">
                  <c:v>-4.7741742107221263E-4</c:v>
                </c:pt>
                <c:pt idx="659">
                  <c:v>6.0270141926384024E-3</c:v>
                </c:pt>
                <c:pt idx="660">
                  <c:v>9.0643644890509023E-4</c:v>
                </c:pt>
                <c:pt idx="661">
                  <c:v>7.1442543397313152E-3</c:v>
                </c:pt>
                <c:pt idx="662">
                  <c:v>1.1993633927567471E-2</c:v>
                </c:pt>
                <c:pt idx="663">
                  <c:v>7.3463996403353438E-3</c:v>
                </c:pt>
                <c:pt idx="664">
                  <c:v>-8.1291032441377364E-3</c:v>
                </c:pt>
                <c:pt idx="665">
                  <c:v>1.0178208290546609E-2</c:v>
                </c:pt>
                <c:pt idx="666">
                  <c:v>2.0507984841843685E-2</c:v>
                </c:pt>
                <c:pt idx="667">
                  <c:v>-6.7324723249992946E-3</c:v>
                </c:pt>
                <c:pt idx="668">
                  <c:v>-3.9828986865062532E-3</c:v>
                </c:pt>
                <c:pt idx="669">
                  <c:v>8.7112558380564309E-5</c:v>
                </c:pt>
                <c:pt idx="670">
                  <c:v>5.3197298392448911E-3</c:v>
                </c:pt>
                <c:pt idx="671">
                  <c:v>1.3389028667908365E-2</c:v>
                </c:pt>
                <c:pt idx="672">
                  <c:v>1.45757103383235E-2</c:v>
                </c:pt>
                <c:pt idx="673">
                  <c:v>-3.2592330048373253E-3</c:v>
                </c:pt>
                <c:pt idx="674">
                  <c:v>2.477018306405343E-3</c:v>
                </c:pt>
                <c:pt idx="675">
                  <c:v>3.5610521014206586E-3</c:v>
                </c:pt>
                <c:pt idx="676">
                  <c:v>-2.7431202763588125E-3</c:v>
                </c:pt>
                <c:pt idx="677">
                  <c:v>2.3522824206256843E-6</c:v>
                </c:pt>
                <c:pt idx="678">
                  <c:v>-3.3104558458840749E-3</c:v>
                </c:pt>
                <c:pt idx="679">
                  <c:v>-9.2283537710380337E-3</c:v>
                </c:pt>
                <c:pt idx="680">
                  <c:v>3.0660953070424934E-3</c:v>
                </c:pt>
                <c:pt idx="681">
                  <c:v>6.13595149827173E-3</c:v>
                </c:pt>
                <c:pt idx="682">
                  <c:v>-3.1344193743230164E-3</c:v>
                </c:pt>
                <c:pt idx="683">
                  <c:v>-5.1108783223994259E-3</c:v>
                </c:pt>
                <c:pt idx="684">
                  <c:v>1.83894538189322E-2</c:v>
                </c:pt>
                <c:pt idx="685">
                  <c:v>1.2886590181958812E-2</c:v>
                </c:pt>
                <c:pt idx="686">
                  <c:v>1.45549215107732E-2</c:v>
                </c:pt>
                <c:pt idx="687">
                  <c:v>-5.7709339386331493E-3</c:v>
                </c:pt>
                <c:pt idx="688">
                  <c:v>1.3168573074927137E-2</c:v>
                </c:pt>
                <c:pt idx="689">
                  <c:v>-2.5982894087659414E-3</c:v>
                </c:pt>
                <c:pt idx="690">
                  <c:v>9.5256563819328122E-3</c:v>
                </c:pt>
                <c:pt idx="691">
                  <c:v>2.9211141970635346E-3</c:v>
                </c:pt>
                <c:pt idx="692">
                  <c:v>-1.7230130062191318E-3</c:v>
                </c:pt>
                <c:pt idx="693">
                  <c:v>1.3274074435423389E-2</c:v>
                </c:pt>
                <c:pt idx="694">
                  <c:v>7.0207329806264429E-3</c:v>
                </c:pt>
                <c:pt idx="695">
                  <c:v>1.4218642661045999E-2</c:v>
                </c:pt>
                <c:pt idx="696">
                  <c:v>1.0149436576307735E-3</c:v>
                </c:pt>
                <c:pt idx="697">
                  <c:v>6.5746857352237953E-3</c:v>
                </c:pt>
                <c:pt idx="698">
                  <c:v>1.7095058964231358E-2</c:v>
                </c:pt>
                <c:pt idx="699">
                  <c:v>1.6066346649834529E-2</c:v>
                </c:pt>
                <c:pt idx="700">
                  <c:v>8.0121923690301688E-3</c:v>
                </c:pt>
                <c:pt idx="701">
                  <c:v>8.0394496450766351E-3</c:v>
                </c:pt>
                <c:pt idx="702">
                  <c:v>-5.8740565011001777E-3</c:v>
                </c:pt>
                <c:pt idx="703">
                  <c:v>-5.4824553122567732E-3</c:v>
                </c:pt>
                <c:pt idx="704">
                  <c:v>1.470556869527595E-2</c:v>
                </c:pt>
                <c:pt idx="705">
                  <c:v>2.074113144616696E-3</c:v>
                </c:pt>
                <c:pt idx="706">
                  <c:v>7.8106914975577535E-3</c:v>
                </c:pt>
                <c:pt idx="707">
                  <c:v>3.1010819956756031E-4</c:v>
                </c:pt>
                <c:pt idx="708">
                  <c:v>1.2932559549623246E-2</c:v>
                </c:pt>
                <c:pt idx="709">
                  <c:v>1.39242102129018E-2</c:v>
                </c:pt>
                <c:pt idx="710">
                  <c:v>1.024745178544717E-2</c:v>
                </c:pt>
                <c:pt idx="711">
                  <c:v>3.2972497564274894E-2</c:v>
                </c:pt>
                <c:pt idx="712">
                  <c:v>2.5379027241906993E-2</c:v>
                </c:pt>
                <c:pt idx="713">
                  <c:v>2.4385217552373994E-3</c:v>
                </c:pt>
                <c:pt idx="714">
                  <c:v>1.4395220344717075E-2</c:v>
                </c:pt>
                <c:pt idx="715">
                  <c:v>1.3418317965079751E-2</c:v>
                </c:pt>
                <c:pt idx="716">
                  <c:v>-5.2484597603696947E-3</c:v>
                </c:pt>
                <c:pt idx="717">
                  <c:v>4.6213416923608364E-3</c:v>
                </c:pt>
                <c:pt idx="718">
                  <c:v>1.2203035900204551E-2</c:v>
                </c:pt>
                <c:pt idx="719">
                  <c:v>4.3322273550612245E-3</c:v>
                </c:pt>
                <c:pt idx="720">
                  <c:v>-5.6021773570766875E-3</c:v>
                </c:pt>
                <c:pt idx="721">
                  <c:v>1.5058050090831721E-2</c:v>
                </c:pt>
                <c:pt idx="722">
                  <c:v>3.1429235699005353E-3</c:v>
                </c:pt>
                <c:pt idx="723">
                  <c:v>4.6865288761088753E-3</c:v>
                </c:pt>
                <c:pt idx="724">
                  <c:v>6.8843200038382069E-3</c:v>
                </c:pt>
                <c:pt idx="725">
                  <c:v>1.8512970574202647E-4</c:v>
                </c:pt>
                <c:pt idx="726">
                  <c:v>-5.8866696385850847E-3</c:v>
                </c:pt>
                <c:pt idx="727">
                  <c:v>2.9145251831215191E-3</c:v>
                </c:pt>
                <c:pt idx="728">
                  <c:v>-4.2551464109408244E-4</c:v>
                </c:pt>
                <c:pt idx="729">
                  <c:v>1.6312675079400929E-2</c:v>
                </c:pt>
                <c:pt idx="730">
                  <c:v>3.9026753517212853E-4</c:v>
                </c:pt>
                <c:pt idx="731">
                  <c:v>2.5794584643750174E-3</c:v>
                </c:pt>
                <c:pt idx="732">
                  <c:v>6.3784638042498898E-3</c:v>
                </c:pt>
                <c:pt idx="733">
                  <c:v>2.6982665088574498E-2</c:v>
                </c:pt>
                <c:pt idx="734">
                  <c:v>1.329707906797184E-2</c:v>
                </c:pt>
                <c:pt idx="735">
                  <c:v>6.3699756754713732E-3</c:v>
                </c:pt>
                <c:pt idx="736">
                  <c:v>6.5439783935323792E-3</c:v>
                </c:pt>
                <c:pt idx="737">
                  <c:v>2.1220653947751966E-2</c:v>
                </c:pt>
                <c:pt idx="738">
                  <c:v>3.3555675833332188E-3</c:v>
                </c:pt>
                <c:pt idx="739">
                  <c:v>6.1142282297852457E-3</c:v>
                </c:pt>
                <c:pt idx="740">
                  <c:v>-1.2533925351987385E-4</c:v>
                </c:pt>
                <c:pt idx="741">
                  <c:v>7.7759436137692095E-3</c:v>
                </c:pt>
                <c:pt idx="742">
                  <c:v>9.2377710447235639E-3</c:v>
                </c:pt>
                <c:pt idx="743">
                  <c:v>-1.81415946226271E-3</c:v>
                </c:pt>
                <c:pt idx="744">
                  <c:v>3.2809531943274406E-2</c:v>
                </c:pt>
                <c:pt idx="745">
                  <c:v>6.0789762793622693E-3</c:v>
                </c:pt>
                <c:pt idx="746">
                  <c:v>1.6411165791243132E-2</c:v>
                </c:pt>
                <c:pt idx="747">
                  <c:v>2.2743904754578548E-3</c:v>
                </c:pt>
                <c:pt idx="748">
                  <c:v>2.8656854762811879E-3</c:v>
                </c:pt>
                <c:pt idx="749">
                  <c:v>9.4991829812811623E-3</c:v>
                </c:pt>
                <c:pt idx="750">
                  <c:v>1.5157005301755566E-2</c:v>
                </c:pt>
                <c:pt idx="751">
                  <c:v>5.1708343626741815E-3</c:v>
                </c:pt>
                <c:pt idx="752">
                  <c:v>-4.2519813938917128E-3</c:v>
                </c:pt>
                <c:pt idx="753">
                  <c:v>3.8663666003342367E-3</c:v>
                </c:pt>
                <c:pt idx="754">
                  <c:v>1.1231407924143788E-3</c:v>
                </c:pt>
                <c:pt idx="755">
                  <c:v>-1.5599811735085289E-3</c:v>
                </c:pt>
                <c:pt idx="756">
                  <c:v>3.8340764938453731E-3</c:v>
                </c:pt>
                <c:pt idx="757">
                  <c:v>-4.9951077141241473E-3</c:v>
                </c:pt>
                <c:pt idx="758">
                  <c:v>1.3495643784815936E-2</c:v>
                </c:pt>
                <c:pt idx="759">
                  <c:v>2.2740407592447553E-4</c:v>
                </c:pt>
                <c:pt idx="760">
                  <c:v>2.3300591245671853E-3</c:v>
                </c:pt>
                <c:pt idx="761">
                  <c:v>5.6315182148769516E-3</c:v>
                </c:pt>
                <c:pt idx="762">
                  <c:v>1.4020199777350362E-2</c:v>
                </c:pt>
                <c:pt idx="763">
                  <c:v>8.8275412390794727E-3</c:v>
                </c:pt>
                <c:pt idx="764">
                  <c:v>3.4374133137096141E-3</c:v>
                </c:pt>
                <c:pt idx="765">
                  <c:v>7.9351133752170178E-4</c:v>
                </c:pt>
                <c:pt idx="766">
                  <c:v>6.2066303628594E-4</c:v>
                </c:pt>
                <c:pt idx="767">
                  <c:v>3.8924323953604123E-4</c:v>
                </c:pt>
                <c:pt idx="768">
                  <c:v>-4.7543578680067089E-3</c:v>
                </c:pt>
                <c:pt idx="769">
                  <c:v>6.2730916815227911E-3</c:v>
                </c:pt>
                <c:pt idx="770">
                  <c:v>1.0763371764454188E-2</c:v>
                </c:pt>
                <c:pt idx="771">
                  <c:v>3.0248801124246327E-3</c:v>
                </c:pt>
                <c:pt idx="772">
                  <c:v>-7.0022866977590414E-3</c:v>
                </c:pt>
                <c:pt idx="773">
                  <c:v>-1.1674339388940691E-3</c:v>
                </c:pt>
                <c:pt idx="774">
                  <c:v>1.5830230077327423E-2</c:v>
                </c:pt>
                <c:pt idx="775">
                  <c:v>1.5393180279959839E-2</c:v>
                </c:pt>
                <c:pt idx="776">
                  <c:v>2.6096631642480439E-3</c:v>
                </c:pt>
                <c:pt idx="777">
                  <c:v>1.9550784682968558E-2</c:v>
                </c:pt>
                <c:pt idx="778">
                  <c:v>1.7671418800199401E-2</c:v>
                </c:pt>
                <c:pt idx="779">
                  <c:v>5.8292047976666872E-3</c:v>
                </c:pt>
                <c:pt idx="780">
                  <c:v>1.1474888040372555E-3</c:v>
                </c:pt>
                <c:pt idx="781">
                  <c:v>5.4544909765525951E-3</c:v>
                </c:pt>
                <c:pt idx="782">
                  <c:v>-4.9032425538886315E-5</c:v>
                </c:pt>
                <c:pt idx="783">
                  <c:v>-2.9255002282204678E-3</c:v>
                </c:pt>
                <c:pt idx="784">
                  <c:v>-7.9656340435176887E-3</c:v>
                </c:pt>
                <c:pt idx="785">
                  <c:v>1.3695315916139705E-2</c:v>
                </c:pt>
                <c:pt idx="786">
                  <c:v>6.5410615052843291E-3</c:v>
                </c:pt>
                <c:pt idx="787">
                  <c:v>4.1666847234838045E-3</c:v>
                </c:pt>
                <c:pt idx="788">
                  <c:v>-8.6940477743686628E-3</c:v>
                </c:pt>
                <c:pt idx="789">
                  <c:v>2.3840799304242211E-4</c:v>
                </c:pt>
                <c:pt idx="790">
                  <c:v>-1.4305143931325759E-4</c:v>
                </c:pt>
                <c:pt idx="791">
                  <c:v>-1.1006414509941997E-3</c:v>
                </c:pt>
                <c:pt idx="792">
                  <c:v>1.7353773269109585E-2</c:v>
                </c:pt>
                <c:pt idx="793">
                  <c:v>9.6256615693803838E-3</c:v>
                </c:pt>
                <c:pt idx="794">
                  <c:v>6.8549864132956273E-3</c:v>
                </c:pt>
                <c:pt idx="795">
                  <c:v>-4.0298615280942585E-3</c:v>
                </c:pt>
                <c:pt idx="796">
                  <c:v>6.8634164258174479E-3</c:v>
                </c:pt>
                <c:pt idx="797">
                  <c:v>2.3624720265891241E-4</c:v>
                </c:pt>
                <c:pt idx="798">
                  <c:v>-2.5895056957114804E-4</c:v>
                </c:pt>
                <c:pt idx="799">
                  <c:v>1.639526784376244E-2</c:v>
                </c:pt>
                <c:pt idx="800">
                  <c:v>6.1774317134837275E-3</c:v>
                </c:pt>
                <c:pt idx="801">
                  <c:v>3.9548739010313305E-3</c:v>
                </c:pt>
                <c:pt idx="802">
                  <c:v>7.4632508604182135E-3</c:v>
                </c:pt>
                <c:pt idx="803">
                  <c:v>3.5338854662612107E-3</c:v>
                </c:pt>
                <c:pt idx="804">
                  <c:v>1.4523321799848166E-2</c:v>
                </c:pt>
                <c:pt idx="805">
                  <c:v>1.8733389771767417E-2</c:v>
                </c:pt>
                <c:pt idx="806">
                  <c:v>8.3666959470738433E-3</c:v>
                </c:pt>
                <c:pt idx="807">
                  <c:v>7.3213101295190874E-3</c:v>
                </c:pt>
                <c:pt idx="808">
                  <c:v>3.4339360857096324E-3</c:v>
                </c:pt>
                <c:pt idx="809">
                  <c:v>1.7714799781315627E-2</c:v>
                </c:pt>
                <c:pt idx="810">
                  <c:v>7.9501261568259984E-3</c:v>
                </c:pt>
                <c:pt idx="811">
                  <c:v>4.5830289315773598E-3</c:v>
                </c:pt>
                <c:pt idx="812">
                  <c:v>5.1927645822313906E-4</c:v>
                </c:pt>
                <c:pt idx="813">
                  <c:v>8.3267117659184819E-3</c:v>
                </c:pt>
                <c:pt idx="814">
                  <c:v>1.7505694484197587E-2</c:v>
                </c:pt>
                <c:pt idx="815">
                  <c:v>4.7351067374661326E-3</c:v>
                </c:pt>
                <c:pt idx="816">
                  <c:v>1.0994026136624147E-2</c:v>
                </c:pt>
                <c:pt idx="817">
                  <c:v>6.4396861582443066E-3</c:v>
                </c:pt>
                <c:pt idx="818">
                  <c:v>1.5241720768913503E-2</c:v>
                </c:pt>
                <c:pt idx="819">
                  <c:v>2.0484833299549976E-3</c:v>
                </c:pt>
                <c:pt idx="820">
                  <c:v>5.4894341146556336E-3</c:v>
                </c:pt>
                <c:pt idx="821">
                  <c:v>-1.1099695735105719E-2</c:v>
                </c:pt>
                <c:pt idx="822">
                  <c:v>5.9209492330536406E-3</c:v>
                </c:pt>
                <c:pt idx="823">
                  <c:v>-4.4017879931699255E-3</c:v>
                </c:pt>
                <c:pt idx="824">
                  <c:v>1.1669669459838161E-2</c:v>
                </c:pt>
                <c:pt idx="825">
                  <c:v>1.9331477162971566E-3</c:v>
                </c:pt>
                <c:pt idx="826">
                  <c:v>1.3374112977191821E-2</c:v>
                </c:pt>
                <c:pt idx="827">
                  <c:v>-3.81327981542956E-3</c:v>
                </c:pt>
                <c:pt idx="828">
                  <c:v>-6.3710402944967548E-3</c:v>
                </c:pt>
                <c:pt idx="829">
                  <c:v>-9.894520476936286E-4</c:v>
                </c:pt>
                <c:pt idx="830">
                  <c:v>3.2209026111091887E-3</c:v>
                </c:pt>
                <c:pt idx="831">
                  <c:v>-3.470629660159652E-3</c:v>
                </c:pt>
                <c:pt idx="832">
                  <c:v>8.0225572199270623E-3</c:v>
                </c:pt>
                <c:pt idx="833">
                  <c:v>1.6344981818193105E-2</c:v>
                </c:pt>
                <c:pt idx="834">
                  <c:v>5.559897670581293E-3</c:v>
                </c:pt>
                <c:pt idx="835">
                  <c:v>-6.5468752800299512E-3</c:v>
                </c:pt>
                <c:pt idx="836">
                  <c:v>7.576372452117397E-3</c:v>
                </c:pt>
                <c:pt idx="837">
                  <c:v>2.9001792771969903E-3</c:v>
                </c:pt>
                <c:pt idx="838">
                  <c:v>-3.6892816211904211E-3</c:v>
                </c:pt>
                <c:pt idx="839">
                  <c:v>8.0651936692857085E-3</c:v>
                </c:pt>
                <c:pt idx="840">
                  <c:v>1.4859262497952663E-3</c:v>
                </c:pt>
                <c:pt idx="841">
                  <c:v>-2.4953379229244455E-3</c:v>
                </c:pt>
                <c:pt idx="842">
                  <c:v>-2.0146950215732318E-2</c:v>
                </c:pt>
                <c:pt idx="843">
                  <c:v>4.4326067524815826E-3</c:v>
                </c:pt>
                <c:pt idx="844">
                  <c:v>1.4257366942774574E-2</c:v>
                </c:pt>
                <c:pt idx="845">
                  <c:v>3.689656693901977E-3</c:v>
                </c:pt>
                <c:pt idx="846">
                  <c:v>2.7119230617293155E-2</c:v>
                </c:pt>
                <c:pt idx="847">
                  <c:v>5.9578114436606988E-3</c:v>
                </c:pt>
                <c:pt idx="848">
                  <c:v>-2.1534918652470481E-3</c:v>
                </c:pt>
                <c:pt idx="849">
                  <c:v>5.7288953694176747E-3</c:v>
                </c:pt>
                <c:pt idx="850">
                  <c:v>-4.5276917507308667E-3</c:v>
                </c:pt>
                <c:pt idx="851">
                  <c:v>1.1753073712181816E-3</c:v>
                </c:pt>
                <c:pt idx="852">
                  <c:v>3.9114379054239201E-3</c:v>
                </c:pt>
                <c:pt idx="853">
                  <c:v>1.6778760892388611E-3</c:v>
                </c:pt>
                <c:pt idx="854">
                  <c:v>3.7096607898750023E-3</c:v>
                </c:pt>
                <c:pt idx="855">
                  <c:v>2.755648471379768E-3</c:v>
                </c:pt>
                <c:pt idx="856">
                  <c:v>1.2777355687059178E-3</c:v>
                </c:pt>
                <c:pt idx="857">
                  <c:v>1.6132182972170561E-3</c:v>
                </c:pt>
                <c:pt idx="858">
                  <c:v>-8.9937199191689743E-3</c:v>
                </c:pt>
                <c:pt idx="859">
                  <c:v>8.8466644469336053E-3</c:v>
                </c:pt>
                <c:pt idx="860">
                  <c:v>1.1435481930544888E-2</c:v>
                </c:pt>
                <c:pt idx="861">
                  <c:v>1.513181315829959E-2</c:v>
                </c:pt>
                <c:pt idx="862">
                  <c:v>3.9948207831352889E-4</c:v>
                </c:pt>
                <c:pt idx="863">
                  <c:v>4.3051400660112371E-3</c:v>
                </c:pt>
                <c:pt idx="864">
                  <c:v>2.1334886571926504E-3</c:v>
                </c:pt>
                <c:pt idx="865">
                  <c:v>-1.024403746392899E-3</c:v>
                </c:pt>
                <c:pt idx="866">
                  <c:v>1.164380194453285E-2</c:v>
                </c:pt>
                <c:pt idx="867">
                  <c:v>2.324551410246567E-3</c:v>
                </c:pt>
                <c:pt idx="868">
                  <c:v>-9.0442586780419276E-3</c:v>
                </c:pt>
                <c:pt idx="869">
                  <c:v>-2.2543930126124323E-3</c:v>
                </c:pt>
                <c:pt idx="870">
                  <c:v>3.3181727708186948E-3</c:v>
                </c:pt>
                <c:pt idx="871">
                  <c:v>-8.1346513311122415E-3</c:v>
                </c:pt>
                <c:pt idx="872">
                  <c:v>2.548500693063005E-3</c:v>
                </c:pt>
                <c:pt idx="873">
                  <c:v>-3.0216287322293311E-4</c:v>
                </c:pt>
                <c:pt idx="874">
                  <c:v>1.7020962327789046E-2</c:v>
                </c:pt>
                <c:pt idx="875">
                  <c:v>9.5392058677403746E-3</c:v>
                </c:pt>
                <c:pt idx="876">
                  <c:v>8.9927385110359914E-3</c:v>
                </c:pt>
                <c:pt idx="877">
                  <c:v>-1.1403855545650821E-3</c:v>
                </c:pt>
                <c:pt idx="878">
                  <c:v>-1.2828903433490524E-3</c:v>
                </c:pt>
                <c:pt idx="879">
                  <c:v>1.0945366108481736E-2</c:v>
                </c:pt>
                <c:pt idx="880">
                  <c:v>1.2558859657704424E-2</c:v>
                </c:pt>
                <c:pt idx="881">
                  <c:v>-2.5126543815665592E-3</c:v>
                </c:pt>
                <c:pt idx="882">
                  <c:v>1.4423447472042383E-2</c:v>
                </c:pt>
                <c:pt idx="883">
                  <c:v>1.1169834404761936E-2</c:v>
                </c:pt>
                <c:pt idx="884">
                  <c:v>1.6092650897702843E-2</c:v>
                </c:pt>
                <c:pt idx="885">
                  <c:v>-6.0999380958470795E-4</c:v>
                </c:pt>
                <c:pt idx="886">
                  <c:v>1.2677205140848802E-2</c:v>
                </c:pt>
                <c:pt idx="887">
                  <c:v>1.5325161505579388E-2</c:v>
                </c:pt>
                <c:pt idx="888">
                  <c:v>8.643177726038509E-3</c:v>
                </c:pt>
                <c:pt idx="889">
                  <c:v>-6.8479363133886473E-3</c:v>
                </c:pt>
                <c:pt idx="890">
                  <c:v>-9.95241298320515E-5</c:v>
                </c:pt>
                <c:pt idx="891">
                  <c:v>2.3697667199167327E-3</c:v>
                </c:pt>
                <c:pt idx="892">
                  <c:v>6.2897170870446217E-3</c:v>
                </c:pt>
                <c:pt idx="893">
                  <c:v>-7.9324781163503388E-4</c:v>
                </c:pt>
                <c:pt idx="894">
                  <c:v>4.4620348026671586E-3</c:v>
                </c:pt>
                <c:pt idx="895">
                  <c:v>-3.5288120904084508E-3</c:v>
                </c:pt>
                <c:pt idx="896">
                  <c:v>1.1976705927398967E-2</c:v>
                </c:pt>
                <c:pt idx="897">
                  <c:v>1.9456984232354424E-2</c:v>
                </c:pt>
                <c:pt idx="898">
                  <c:v>-3.0110919274468628E-3</c:v>
                </c:pt>
                <c:pt idx="899">
                  <c:v>-8.227951506979192E-3</c:v>
                </c:pt>
                <c:pt idx="900">
                  <c:v>1.7711641815882917E-3</c:v>
                </c:pt>
                <c:pt idx="901">
                  <c:v>-2.2576076071048057E-3</c:v>
                </c:pt>
                <c:pt idx="902">
                  <c:v>1.9951188559335087E-3</c:v>
                </c:pt>
                <c:pt idx="903">
                  <c:v>1.9724837134283968E-2</c:v>
                </c:pt>
                <c:pt idx="904">
                  <c:v>1.1180182036085062E-2</c:v>
                </c:pt>
                <c:pt idx="905">
                  <c:v>7.9954898636507288E-3</c:v>
                </c:pt>
                <c:pt idx="906">
                  <c:v>1.5745048515780624E-2</c:v>
                </c:pt>
                <c:pt idx="907">
                  <c:v>1.9520054636901207E-3</c:v>
                </c:pt>
                <c:pt idx="908">
                  <c:v>1.0802769310571669E-3</c:v>
                </c:pt>
                <c:pt idx="909">
                  <c:v>4.6546711853956424E-3</c:v>
                </c:pt>
                <c:pt idx="910">
                  <c:v>1.8439328248785358E-2</c:v>
                </c:pt>
                <c:pt idx="911">
                  <c:v>2.4836960787994578E-2</c:v>
                </c:pt>
                <c:pt idx="912">
                  <c:v>1.4031132905230947E-2</c:v>
                </c:pt>
                <c:pt idx="913">
                  <c:v>1.0178447419490588E-2</c:v>
                </c:pt>
                <c:pt idx="914">
                  <c:v>6.3531475932809833E-3</c:v>
                </c:pt>
                <c:pt idx="915">
                  <c:v>3.0747634213672548E-3</c:v>
                </c:pt>
                <c:pt idx="916">
                  <c:v>1.2919881250339049E-2</c:v>
                </c:pt>
                <c:pt idx="917">
                  <c:v>1.0763646395295368E-3</c:v>
                </c:pt>
                <c:pt idx="918">
                  <c:v>2.1872613503637339E-4</c:v>
                </c:pt>
                <c:pt idx="919">
                  <c:v>-4.383797089367647E-3</c:v>
                </c:pt>
                <c:pt idx="920">
                  <c:v>-4.1853458016634093E-3</c:v>
                </c:pt>
                <c:pt idx="921">
                  <c:v>3.4149669408365391E-3</c:v>
                </c:pt>
                <c:pt idx="922">
                  <c:v>1.1007611570329701E-2</c:v>
                </c:pt>
                <c:pt idx="923">
                  <c:v>3.0219274291821474E-2</c:v>
                </c:pt>
                <c:pt idx="924">
                  <c:v>-1.4678011190745188E-3</c:v>
                </c:pt>
                <c:pt idx="925">
                  <c:v>4.8324251153397668E-3</c:v>
                </c:pt>
                <c:pt idx="926">
                  <c:v>1.9117395675895654E-2</c:v>
                </c:pt>
                <c:pt idx="927">
                  <c:v>2.4192682513275443E-2</c:v>
                </c:pt>
                <c:pt idx="928">
                  <c:v>-2.0182881120016649E-2</c:v>
                </c:pt>
                <c:pt idx="929">
                  <c:v>7.433313902081462E-3</c:v>
                </c:pt>
                <c:pt idx="930">
                  <c:v>-8.3039433031006915E-3</c:v>
                </c:pt>
                <c:pt idx="931">
                  <c:v>8.8270580921907538E-3</c:v>
                </c:pt>
                <c:pt idx="932">
                  <c:v>1.0069690785221574E-2</c:v>
                </c:pt>
                <c:pt idx="933">
                  <c:v>-1.2882124003358086E-2</c:v>
                </c:pt>
                <c:pt idx="934">
                  <c:v>1.4926972546548178E-2</c:v>
                </c:pt>
                <c:pt idx="935">
                  <c:v>3.2258132473916845E-4</c:v>
                </c:pt>
                <c:pt idx="936">
                  <c:v>3.2870745214346186E-3</c:v>
                </c:pt>
                <c:pt idx="937">
                  <c:v>1.5546496410621113E-2</c:v>
                </c:pt>
                <c:pt idx="938">
                  <c:v>1.6922238535279632E-3</c:v>
                </c:pt>
                <c:pt idx="939">
                  <c:v>-1.1522062312177006E-3</c:v>
                </c:pt>
                <c:pt idx="940">
                  <c:v>9.3086257904264613E-3</c:v>
                </c:pt>
                <c:pt idx="941">
                  <c:v>5.7173219075901116E-4</c:v>
                </c:pt>
                <c:pt idx="942">
                  <c:v>4.8844036762303311E-3</c:v>
                </c:pt>
                <c:pt idx="943">
                  <c:v>9.0227951291841357E-3</c:v>
                </c:pt>
                <c:pt idx="944">
                  <c:v>-4.2282671009221673E-3</c:v>
                </c:pt>
                <c:pt idx="945">
                  <c:v>6.5624098020071742E-3</c:v>
                </c:pt>
                <c:pt idx="946">
                  <c:v>2.3121409940243254E-3</c:v>
                </c:pt>
                <c:pt idx="947">
                  <c:v>-3.6505832060074184E-4</c:v>
                </c:pt>
                <c:pt idx="948">
                  <c:v>1.2309035000679369E-2</c:v>
                </c:pt>
                <c:pt idx="949">
                  <c:v>9.7767799950068124E-3</c:v>
                </c:pt>
                <c:pt idx="950">
                  <c:v>-4.9350739079039307E-3</c:v>
                </c:pt>
                <c:pt idx="951">
                  <c:v>4.1432942431156583E-3</c:v>
                </c:pt>
                <c:pt idx="952">
                  <c:v>1.0135952843691509E-2</c:v>
                </c:pt>
                <c:pt idx="953">
                  <c:v>9.1057162939787162E-3</c:v>
                </c:pt>
                <c:pt idx="954">
                  <c:v>6.0154569215882248E-3</c:v>
                </c:pt>
                <c:pt idx="955">
                  <c:v>4.1109049030203515E-3</c:v>
                </c:pt>
                <c:pt idx="956">
                  <c:v>-9.033654679674985E-3</c:v>
                </c:pt>
                <c:pt idx="957">
                  <c:v>9.3941489373516873E-4</c:v>
                </c:pt>
                <c:pt idx="958">
                  <c:v>-1.612971108612804E-3</c:v>
                </c:pt>
                <c:pt idx="959">
                  <c:v>-4.5931431834462799E-3</c:v>
                </c:pt>
                <c:pt idx="960">
                  <c:v>-1.2519952649414634E-3</c:v>
                </c:pt>
                <c:pt idx="961">
                  <c:v>-5.8532340375960779E-3</c:v>
                </c:pt>
                <c:pt idx="962">
                  <c:v>4.4004534953403507E-3</c:v>
                </c:pt>
                <c:pt idx="963">
                  <c:v>2.2686769244240068E-4</c:v>
                </c:pt>
                <c:pt idx="964">
                  <c:v>2.6527018189042018E-3</c:v>
                </c:pt>
                <c:pt idx="965">
                  <c:v>4.0878733188822736E-3</c:v>
                </c:pt>
                <c:pt idx="966">
                  <c:v>-7.2969941930365323E-3</c:v>
                </c:pt>
                <c:pt idx="967">
                  <c:v>2.5964184763927367E-2</c:v>
                </c:pt>
                <c:pt idx="968">
                  <c:v>-2.6621564493667371E-3</c:v>
                </c:pt>
                <c:pt idx="969">
                  <c:v>3.386120959037342E-3</c:v>
                </c:pt>
                <c:pt idx="970">
                  <c:v>-1.753139370020973E-2</c:v>
                </c:pt>
                <c:pt idx="971">
                  <c:v>-1.069169202033704E-2</c:v>
                </c:pt>
                <c:pt idx="972">
                  <c:v>-1.3007825214734758E-3</c:v>
                </c:pt>
                <c:pt idx="973">
                  <c:v>-2.0114471419319102E-4</c:v>
                </c:pt>
                <c:pt idx="974">
                  <c:v>-2.9717089276632969E-3</c:v>
                </c:pt>
                <c:pt idx="975">
                  <c:v>-1.7072697377118473E-3</c:v>
                </c:pt>
                <c:pt idx="976">
                  <c:v>5.0822897858480154E-3</c:v>
                </c:pt>
                <c:pt idx="977">
                  <c:v>1.0111776864962341E-2</c:v>
                </c:pt>
                <c:pt idx="978">
                  <c:v>-1.6956361818491583E-2</c:v>
                </c:pt>
                <c:pt idx="979">
                  <c:v>5.700070006142699E-3</c:v>
                </c:pt>
                <c:pt idx="980">
                  <c:v>-9.0530652919085242E-5</c:v>
                </c:pt>
                <c:pt idx="981">
                  <c:v>-6.3108527657607105E-3</c:v>
                </c:pt>
                <c:pt idx="982">
                  <c:v>3.2021753074360504E-3</c:v>
                </c:pt>
                <c:pt idx="983">
                  <c:v>1.0283065566212279E-2</c:v>
                </c:pt>
                <c:pt idx="984">
                  <c:v>7.0189468771602037E-3</c:v>
                </c:pt>
                <c:pt idx="985">
                  <c:v>8.2697142593062267E-3</c:v>
                </c:pt>
                <c:pt idx="986">
                  <c:v>9.5416486568034031E-4</c:v>
                </c:pt>
                <c:pt idx="987">
                  <c:v>3.2375262322688059E-3</c:v>
                </c:pt>
                <c:pt idx="988">
                  <c:v>8.2237979778274628E-3</c:v>
                </c:pt>
                <c:pt idx="989">
                  <c:v>-6.9268039710688178E-3</c:v>
                </c:pt>
                <c:pt idx="990">
                  <c:v>-2.4944608602086582E-3</c:v>
                </c:pt>
                <c:pt idx="991">
                  <c:v>2.3510449721757531E-3</c:v>
                </c:pt>
                <c:pt idx="992">
                  <c:v>1.8402196396145598E-3</c:v>
                </c:pt>
                <c:pt idx="993">
                  <c:v>-5.551662014338099E-3</c:v>
                </c:pt>
                <c:pt idx="994">
                  <c:v>-1.131948817659989E-3</c:v>
                </c:pt>
                <c:pt idx="995">
                  <c:v>-3.7403575212309192E-3</c:v>
                </c:pt>
                <c:pt idx="996">
                  <c:v>2.996829478365548E-4</c:v>
                </c:pt>
                <c:pt idx="997">
                  <c:v>-9.705101505420366E-3</c:v>
                </c:pt>
                <c:pt idx="998">
                  <c:v>-8.7030299851376114E-3</c:v>
                </c:pt>
                <c:pt idx="999">
                  <c:v>-2.9531993953906266E-3</c:v>
                </c:pt>
                <c:pt idx="1000">
                  <c:v>-1.0072113784591608E-3</c:v>
                </c:pt>
                <c:pt idx="1001">
                  <c:v>-6.8109610467366188E-3</c:v>
                </c:pt>
                <c:pt idx="1002">
                  <c:v>6.7224883607197583E-4</c:v>
                </c:pt>
                <c:pt idx="1003">
                  <c:v>-7.1292415890114036E-3</c:v>
                </c:pt>
                <c:pt idx="1004">
                  <c:v>5.6902733400265859E-4</c:v>
                </c:pt>
                <c:pt idx="1005">
                  <c:v>-7.8643236745419287E-3</c:v>
                </c:pt>
                <c:pt idx="1006">
                  <c:v>-2.9024220444733295E-3</c:v>
                </c:pt>
                <c:pt idx="1007">
                  <c:v>-8.12211235809146E-3</c:v>
                </c:pt>
                <c:pt idx="1008">
                  <c:v>-2.8138319769328568E-3</c:v>
                </c:pt>
                <c:pt idx="1009">
                  <c:v>1.8977035796791775E-2</c:v>
                </c:pt>
                <c:pt idx="1010">
                  <c:v>5.0725874567372209E-3</c:v>
                </c:pt>
                <c:pt idx="1011">
                  <c:v>4.1998683928250458E-3</c:v>
                </c:pt>
                <c:pt idx="1012">
                  <c:v>4.4775288403746671E-3</c:v>
                </c:pt>
                <c:pt idx="1013">
                  <c:v>-2.8485510687783488E-3</c:v>
                </c:pt>
                <c:pt idx="1014">
                  <c:v>3.1155140172201001E-4</c:v>
                </c:pt>
                <c:pt idx="1015">
                  <c:v>3.0812642465827267E-3</c:v>
                </c:pt>
                <c:pt idx="1016">
                  <c:v>1.1398923361300994E-3</c:v>
                </c:pt>
                <c:pt idx="1017">
                  <c:v>7.1169935010946261E-3</c:v>
                </c:pt>
                <c:pt idx="1018">
                  <c:v>1.7301399746649793E-4</c:v>
                </c:pt>
                <c:pt idx="1019">
                  <c:v>3.5548683499917466E-3</c:v>
                </c:pt>
                <c:pt idx="1020">
                  <c:v>2.7161350303308573E-3</c:v>
                </c:pt>
                <c:pt idx="1021">
                  <c:v>-1.1360002830951288E-4</c:v>
                </c:pt>
                <c:pt idx="1022">
                  <c:v>-7.3153427714833796E-4</c:v>
                </c:pt>
                <c:pt idx="1023">
                  <c:v>-3.0882291283682584E-3</c:v>
                </c:pt>
                <c:pt idx="1024">
                  <c:v>7.4623416958941036E-4</c:v>
                </c:pt>
                <c:pt idx="1025">
                  <c:v>2.4104857573492566E-3</c:v>
                </c:pt>
                <c:pt idx="1026">
                  <c:v>7.1678059506630198E-3</c:v>
                </c:pt>
                <c:pt idx="1027">
                  <c:v>1.2158260699580925E-2</c:v>
                </c:pt>
                <c:pt idx="1028">
                  <c:v>-2.2339900700130144E-4</c:v>
                </c:pt>
                <c:pt idx="1029">
                  <c:v>2.3575211551500885E-3</c:v>
                </c:pt>
                <c:pt idx="1030">
                  <c:v>-1.0868955269113023E-2</c:v>
                </c:pt>
                <c:pt idx="1031">
                  <c:v>2.1693768893897403E-2</c:v>
                </c:pt>
                <c:pt idx="1032">
                  <c:v>1.7004653474463893E-3</c:v>
                </c:pt>
                <c:pt idx="1033">
                  <c:v>3.4207053915058516E-3</c:v>
                </c:pt>
                <c:pt idx="1034">
                  <c:v>2.6021672238631943E-3</c:v>
                </c:pt>
                <c:pt idx="1035">
                  <c:v>8.2513272996780351E-3</c:v>
                </c:pt>
                <c:pt idx="1036">
                  <c:v>2.606588570821522E-3</c:v>
                </c:pt>
                <c:pt idx="1037">
                  <c:v>4.5665752649730607E-3</c:v>
                </c:pt>
                <c:pt idx="1038">
                  <c:v>4.8647090878928267E-4</c:v>
                </c:pt>
                <c:pt idx="1039">
                  <c:v>-6.6201360980078228E-3</c:v>
                </c:pt>
                <c:pt idx="1040">
                  <c:v>2.4751049414106774E-4</c:v>
                </c:pt>
                <c:pt idx="1041">
                  <c:v>4.5337491315544654E-4</c:v>
                </c:pt>
                <c:pt idx="1042">
                  <c:v>9.219171473788812E-4</c:v>
                </c:pt>
                <c:pt idx="1043">
                  <c:v>-3.376874984608591E-3</c:v>
                </c:pt>
                <c:pt idx="1044">
                  <c:v>-2.2996005029884969E-4</c:v>
                </c:pt>
                <c:pt idx="1045">
                  <c:v>1.8487957093779261E-2</c:v>
                </c:pt>
                <c:pt idx="1046">
                  <c:v>1.7928611675945838E-3</c:v>
                </c:pt>
                <c:pt idx="1047">
                  <c:v>1.1002466657590304E-3</c:v>
                </c:pt>
                <c:pt idx="1048">
                  <c:v>1.0336764807119536E-3</c:v>
                </c:pt>
                <c:pt idx="1049">
                  <c:v>-1.0067770561890121E-2</c:v>
                </c:pt>
                <c:pt idx="1050">
                  <c:v>7.7177693636265587E-4</c:v>
                </c:pt>
                <c:pt idx="1051">
                  <c:v>5.1158651819571688E-3</c:v>
                </c:pt>
                <c:pt idx="1052">
                  <c:v>1.2277815928858349E-2</c:v>
                </c:pt>
                <c:pt idx="1053">
                  <c:v>1.0718400321114707E-3</c:v>
                </c:pt>
                <c:pt idx="1054">
                  <c:v>7.8529487665948139E-3</c:v>
                </c:pt>
                <c:pt idx="1055">
                  <c:v>6.0116241906835732E-3</c:v>
                </c:pt>
                <c:pt idx="1056">
                  <c:v>1.6374130091310057E-3</c:v>
                </c:pt>
                <c:pt idx="1057">
                  <c:v>-9.412536780057934E-4</c:v>
                </c:pt>
                <c:pt idx="1058">
                  <c:v>4.4327029354414016E-3</c:v>
                </c:pt>
                <c:pt idx="1059">
                  <c:v>2.1664405696788513E-3</c:v>
                </c:pt>
                <c:pt idx="1060">
                  <c:v>4.697009410723485E-3</c:v>
                </c:pt>
                <c:pt idx="1061">
                  <c:v>-9.5455488763311891E-3</c:v>
                </c:pt>
                <c:pt idx="1062">
                  <c:v>-5.3011556551041394E-3</c:v>
                </c:pt>
                <c:pt idx="1063">
                  <c:v>4.0250581544438724E-3</c:v>
                </c:pt>
                <c:pt idx="1064">
                  <c:v>2.7826362895488899E-3</c:v>
                </c:pt>
                <c:pt idx="1065">
                  <c:v>5.2034534734555216E-3</c:v>
                </c:pt>
                <c:pt idx="1066">
                  <c:v>-8.1184441001358465E-4</c:v>
                </c:pt>
                <c:pt idx="1067">
                  <c:v>6.5824511702259336E-3</c:v>
                </c:pt>
                <c:pt idx="1068">
                  <c:v>-1.5028891065389516E-3</c:v>
                </c:pt>
                <c:pt idx="1069">
                  <c:v>-4.9888176411645446E-3</c:v>
                </c:pt>
                <c:pt idx="1070">
                  <c:v>1.624006373202791E-2</c:v>
                </c:pt>
                <c:pt idx="1071">
                  <c:v>2.9750912318720069E-3</c:v>
                </c:pt>
                <c:pt idx="1072">
                  <c:v>-5.6355811195207828E-3</c:v>
                </c:pt>
                <c:pt idx="1073">
                  <c:v>-3.6815251638806501E-3</c:v>
                </c:pt>
                <c:pt idx="1074">
                  <c:v>6.1457042663355388E-3</c:v>
                </c:pt>
                <c:pt idx="1075">
                  <c:v>4.7210762167133602E-3</c:v>
                </c:pt>
                <c:pt idx="1076">
                  <c:v>3.4938854956134691E-4</c:v>
                </c:pt>
                <c:pt idx="1077">
                  <c:v>5.132622971235179E-3</c:v>
                </c:pt>
                <c:pt idx="1078">
                  <c:v>-8.1555913684905335E-4</c:v>
                </c:pt>
                <c:pt idx="1079">
                  <c:v>-1.4190638033349856E-2</c:v>
                </c:pt>
                <c:pt idx="1080">
                  <c:v>-1.1620750385140877E-2</c:v>
                </c:pt>
                <c:pt idx="1081">
                  <c:v>1.170589470674166E-3</c:v>
                </c:pt>
                <c:pt idx="1082">
                  <c:v>-6.7774508247850918E-3</c:v>
                </c:pt>
                <c:pt idx="1083">
                  <c:v>-1.6660841951590122E-3</c:v>
                </c:pt>
                <c:pt idx="1084">
                  <c:v>9.6591364980724848E-4</c:v>
                </c:pt>
                <c:pt idx="1085">
                  <c:v>7.9012270148606234E-3</c:v>
                </c:pt>
                <c:pt idx="1086">
                  <c:v>1.3228653659336231E-4</c:v>
                </c:pt>
                <c:pt idx="1087">
                  <c:v>1.6393406993535642E-3</c:v>
                </c:pt>
                <c:pt idx="1088">
                  <c:v>-1.5191214724943336E-3</c:v>
                </c:pt>
                <c:pt idx="1089">
                  <c:v>7.4506676127317206E-3</c:v>
                </c:pt>
                <c:pt idx="1090">
                  <c:v>4.2033844064517378E-2</c:v>
                </c:pt>
                <c:pt idx="1091">
                  <c:v>8.9335283982361346E-5</c:v>
                </c:pt>
                <c:pt idx="1092">
                  <c:v>-1.6677432740639375E-3</c:v>
                </c:pt>
                <c:pt idx="1093">
                  <c:v>9.2736730079465701E-3</c:v>
                </c:pt>
                <c:pt idx="1094">
                  <c:v>-4.7143269044003233E-3</c:v>
                </c:pt>
                <c:pt idx="1095">
                  <c:v>1.2510614639951179E-3</c:v>
                </c:pt>
                <c:pt idx="1096">
                  <c:v>-5.8479705052327802E-4</c:v>
                </c:pt>
                <c:pt idx="1097">
                  <c:v>-2.3615257763998088E-4</c:v>
                </c:pt>
                <c:pt idx="1098">
                  <c:v>1.2255359555704448E-2</c:v>
                </c:pt>
                <c:pt idx="1099">
                  <c:v>-1.5600926195702414E-3</c:v>
                </c:pt>
                <c:pt idx="1100">
                  <c:v>5.1881442673931133E-3</c:v>
                </c:pt>
                <c:pt idx="1101">
                  <c:v>2.580502046962696E-3</c:v>
                </c:pt>
                <c:pt idx="1102">
                  <c:v>4.1005091103025748E-3</c:v>
                </c:pt>
                <c:pt idx="1103">
                  <c:v>5.7102048841084496E-4</c:v>
                </c:pt>
                <c:pt idx="1104">
                  <c:v>1.5875897381696369E-2</c:v>
                </c:pt>
                <c:pt idx="1105">
                  <c:v>3.7659839529791128E-3</c:v>
                </c:pt>
                <c:pt idx="1106">
                  <c:v>3.9967715147333216E-3</c:v>
                </c:pt>
                <c:pt idx="1107">
                  <c:v>3.6220961855262246E-3</c:v>
                </c:pt>
                <c:pt idx="1108">
                  <c:v>-4.6495563009099072E-3</c:v>
                </c:pt>
                <c:pt idx="1109">
                  <c:v>7.6127466320192738E-3</c:v>
                </c:pt>
                <c:pt idx="1110">
                  <c:v>-1.0086176452390738E-3</c:v>
                </c:pt>
                <c:pt idx="1111">
                  <c:v>2.802802166173457E-3</c:v>
                </c:pt>
                <c:pt idx="1112">
                  <c:v>-4.2965827519556576E-3</c:v>
                </c:pt>
                <c:pt idx="1113">
                  <c:v>-3.7120277739779439E-3</c:v>
                </c:pt>
                <c:pt idx="1114">
                  <c:v>4.1984102234975396E-3</c:v>
                </c:pt>
                <c:pt idx="1115">
                  <c:v>-3.6624237130844506E-4</c:v>
                </c:pt>
                <c:pt idx="1116">
                  <c:v>2.0952304605949656E-2</c:v>
                </c:pt>
                <c:pt idx="1117">
                  <c:v>2.9398874350059501E-3</c:v>
                </c:pt>
                <c:pt idx="1118">
                  <c:v>7.6582873216279879E-4</c:v>
                </c:pt>
                <c:pt idx="1119">
                  <c:v>7.1624482259360356E-3</c:v>
                </c:pt>
                <c:pt idx="1120">
                  <c:v>7.1092432730424093E-4</c:v>
                </c:pt>
                <c:pt idx="1121">
                  <c:v>1.445948026251509E-2</c:v>
                </c:pt>
                <c:pt idx="1122">
                  <c:v>-5.4091179659652155E-3</c:v>
                </c:pt>
                <c:pt idx="1123">
                  <c:v>2.2710138684862713E-3</c:v>
                </c:pt>
                <c:pt idx="1124">
                  <c:v>7.6886328641396773E-3</c:v>
                </c:pt>
                <c:pt idx="1125">
                  <c:v>7.0490050678930771E-3</c:v>
                </c:pt>
                <c:pt idx="1126">
                  <c:v>6.4950153330372018E-3</c:v>
                </c:pt>
                <c:pt idx="1127">
                  <c:v>9.0228802979188671E-3</c:v>
                </c:pt>
                <c:pt idx="1128">
                  <c:v>7.6649483457886802E-3</c:v>
                </c:pt>
                <c:pt idx="1129">
                  <c:v>-2.8717572383722967E-3</c:v>
                </c:pt>
                <c:pt idx="1130">
                  <c:v>7.1932362107238745E-3</c:v>
                </c:pt>
                <c:pt idx="1131">
                  <c:v>-2.125274410344602E-3</c:v>
                </c:pt>
                <c:pt idx="1132">
                  <c:v>3.0530537749964282E-3</c:v>
                </c:pt>
                <c:pt idx="1133">
                  <c:v>-5.4367348954853512E-3</c:v>
                </c:pt>
                <c:pt idx="1134">
                  <c:v>7.7112363630869041E-3</c:v>
                </c:pt>
                <c:pt idx="1135">
                  <c:v>2.280453202771815E-2</c:v>
                </c:pt>
                <c:pt idx="1136">
                  <c:v>6.3973668994767863E-3</c:v>
                </c:pt>
                <c:pt idx="1137">
                  <c:v>-1.1870995000894613E-2</c:v>
                </c:pt>
                <c:pt idx="1138">
                  <c:v>7.7237451878309216E-3</c:v>
                </c:pt>
                <c:pt idx="1139">
                  <c:v>1.5690000645246727E-2</c:v>
                </c:pt>
                <c:pt idx="1140">
                  <c:v>4.1478040581770514E-3</c:v>
                </c:pt>
                <c:pt idx="1141">
                  <c:v>1.8027373633061394E-2</c:v>
                </c:pt>
                <c:pt idx="1142">
                  <c:v>1.3715378408580836E-2</c:v>
                </c:pt>
                <c:pt idx="1143">
                  <c:v>5.5934154665058244E-3</c:v>
                </c:pt>
                <c:pt idx="1144">
                  <c:v>-5.6801320094823637E-4</c:v>
                </c:pt>
                <c:pt idx="1145">
                  <c:v>3.7809537738970889E-3</c:v>
                </c:pt>
                <c:pt idx="1146">
                  <c:v>9.8650647935016877E-6</c:v>
                </c:pt>
                <c:pt idx="1147">
                  <c:v>0.14288848937581022</c:v>
                </c:pt>
                <c:pt idx="1148">
                  <c:v>7.3198200386519474E-3</c:v>
                </c:pt>
                <c:pt idx="1149">
                  <c:v>1.6238858414801882E-2</c:v>
                </c:pt>
                <c:pt idx="1150">
                  <c:v>2.407583778107103E-2</c:v>
                </c:pt>
                <c:pt idx="1151">
                  <c:v>1.5651510364340648E-2</c:v>
                </c:pt>
                <c:pt idx="1152">
                  <c:v>1.0600418092950203E-2</c:v>
                </c:pt>
                <c:pt idx="1153">
                  <c:v>5.2930904751176122E-3</c:v>
                </c:pt>
                <c:pt idx="1154">
                  <c:v>1.9767872166149836E-2</c:v>
                </c:pt>
                <c:pt idx="1155">
                  <c:v>7.9050481848335075E-3</c:v>
                </c:pt>
                <c:pt idx="1156">
                  <c:v>2.5228940717481052E-4</c:v>
                </c:pt>
                <c:pt idx="1157">
                  <c:v>-1.0938696209867871E-3</c:v>
                </c:pt>
                <c:pt idx="1158">
                  <c:v>5.4044540934841123E-3</c:v>
                </c:pt>
                <c:pt idx="1159">
                  <c:v>1.4810474429558518E-3</c:v>
                </c:pt>
                <c:pt idx="1160">
                  <c:v>1.305479660910791E-2</c:v>
                </c:pt>
                <c:pt idx="1161">
                  <c:v>6.2515769172746261E-3</c:v>
                </c:pt>
                <c:pt idx="1162">
                  <c:v>-7.5880522392082206E-3</c:v>
                </c:pt>
                <c:pt idx="1163">
                  <c:v>8.8995093493573485E-3</c:v>
                </c:pt>
                <c:pt idx="1164">
                  <c:v>4.0411141085248126E-3</c:v>
                </c:pt>
                <c:pt idx="1165">
                  <c:v>5.4510516063337455E-3</c:v>
                </c:pt>
                <c:pt idx="1166">
                  <c:v>-9.431963538850674E-4</c:v>
                </c:pt>
                <c:pt idx="1167">
                  <c:v>-3.9175229146755086E-3</c:v>
                </c:pt>
                <c:pt idx="1168">
                  <c:v>2.3614328393106288E-2</c:v>
                </c:pt>
                <c:pt idx="1169">
                  <c:v>1.6883722958897174E-2</c:v>
                </c:pt>
                <c:pt idx="1170">
                  <c:v>1.2997019920662822E-2</c:v>
                </c:pt>
                <c:pt idx="1171">
                  <c:v>7.5892514530413457E-3</c:v>
                </c:pt>
                <c:pt idx="1172">
                  <c:v>1.0335603661204118E-2</c:v>
                </c:pt>
                <c:pt idx="1173">
                  <c:v>-5.6494445901424939E-3</c:v>
                </c:pt>
                <c:pt idx="1174">
                  <c:v>9.1888623736751107E-3</c:v>
                </c:pt>
                <c:pt idx="1175">
                  <c:v>-4.7151599751149575E-3</c:v>
                </c:pt>
                <c:pt idx="1176">
                  <c:v>1.5986763874136223E-2</c:v>
                </c:pt>
                <c:pt idx="1177">
                  <c:v>1.731606519787432E-2</c:v>
                </c:pt>
                <c:pt idx="1178">
                  <c:v>-4.9722440689636827E-3</c:v>
                </c:pt>
                <c:pt idx="1179">
                  <c:v>-4.3161188217299973E-3</c:v>
                </c:pt>
                <c:pt idx="1180">
                  <c:v>1.5315902069327425E-2</c:v>
                </c:pt>
                <c:pt idx="1181">
                  <c:v>4.7313662339210083E-3</c:v>
                </c:pt>
                <c:pt idx="1182">
                  <c:v>2.2663498254247294E-3</c:v>
                </c:pt>
                <c:pt idx="1183">
                  <c:v>2.4995179344067253E-2</c:v>
                </c:pt>
                <c:pt idx="1184">
                  <c:v>3.7269654804177765E-2</c:v>
                </c:pt>
                <c:pt idx="1185">
                  <c:v>1.6450702109440662E-3</c:v>
                </c:pt>
                <c:pt idx="1186">
                  <c:v>1.6829700515335499E-2</c:v>
                </c:pt>
                <c:pt idx="1187">
                  <c:v>1.1725993421843661E-2</c:v>
                </c:pt>
                <c:pt idx="1188">
                  <c:v>3.8574822509849227E-3</c:v>
                </c:pt>
                <c:pt idx="1189">
                  <c:v>1.650645940690687E-2</c:v>
                </c:pt>
                <c:pt idx="1190">
                  <c:v>1.5011711876637523E-2</c:v>
                </c:pt>
                <c:pt idx="1191">
                  <c:v>6.9867594076944428E-3</c:v>
                </c:pt>
                <c:pt idx="1192">
                  <c:v>7.6279365308136171E-3</c:v>
                </c:pt>
                <c:pt idx="1193">
                  <c:v>1.2630753271152706E-2</c:v>
                </c:pt>
                <c:pt idx="1194">
                  <c:v>-5.4232173484987101E-3</c:v>
                </c:pt>
                <c:pt idx="1195">
                  <c:v>8.3106222983353462E-5</c:v>
                </c:pt>
                <c:pt idx="1196">
                  <c:v>8.0140693955601527E-3</c:v>
                </c:pt>
                <c:pt idx="1197">
                  <c:v>2.076328810498751E-2</c:v>
                </c:pt>
                <c:pt idx="1198">
                  <c:v>-1.3228267577840569E-3</c:v>
                </c:pt>
                <c:pt idx="1199">
                  <c:v>4.3208647970885306E-2</c:v>
                </c:pt>
                <c:pt idx="1200">
                  <c:v>1.0208630274977093E-2</c:v>
                </c:pt>
                <c:pt idx="1201">
                  <c:v>1.9296410189148627E-2</c:v>
                </c:pt>
                <c:pt idx="1202">
                  <c:v>-8.6333846935993108E-4</c:v>
                </c:pt>
                <c:pt idx="1203">
                  <c:v>-1.3987573671858655E-4</c:v>
                </c:pt>
                <c:pt idx="1204">
                  <c:v>-3.4154202206884143E-3</c:v>
                </c:pt>
                <c:pt idx="1205">
                  <c:v>1.4897112247969524E-2</c:v>
                </c:pt>
                <c:pt idx="1206">
                  <c:v>1.1084219064835477E-2</c:v>
                </c:pt>
                <c:pt idx="1207">
                  <c:v>1.4159193401610981E-2</c:v>
                </c:pt>
                <c:pt idx="1208">
                  <c:v>5.2001533675731793E-3</c:v>
                </c:pt>
                <c:pt idx="1209">
                  <c:v>8.4137475368466497E-3</c:v>
                </c:pt>
                <c:pt idx="1210">
                  <c:v>5.5317353021409055E-3</c:v>
                </c:pt>
                <c:pt idx="1211">
                  <c:v>1.0664907153962844E-2</c:v>
                </c:pt>
                <c:pt idx="1212">
                  <c:v>9.5382135284975966E-3</c:v>
                </c:pt>
                <c:pt idx="1213">
                  <c:v>2.1775256547006627E-2</c:v>
                </c:pt>
                <c:pt idx="1214">
                  <c:v>5.0607635575850018E-3</c:v>
                </c:pt>
                <c:pt idx="1215">
                  <c:v>9.0912021535736187E-3</c:v>
                </c:pt>
                <c:pt idx="1216">
                  <c:v>7.8260409588182256E-3</c:v>
                </c:pt>
                <c:pt idx="1217">
                  <c:v>6.0152969821198887E-3</c:v>
                </c:pt>
                <c:pt idx="1218">
                  <c:v>1.1504922333680057E-2</c:v>
                </c:pt>
                <c:pt idx="1219">
                  <c:v>2.5852421894872801E-2</c:v>
                </c:pt>
                <c:pt idx="1220">
                  <c:v>1.1952022805872708E-2</c:v>
                </c:pt>
                <c:pt idx="1221">
                  <c:v>8.9330504368057007E-3</c:v>
                </c:pt>
                <c:pt idx="1222">
                  <c:v>-1.4287819692380577E-2</c:v>
                </c:pt>
                <c:pt idx="1223">
                  <c:v>1.1631393586291061E-3</c:v>
                </c:pt>
                <c:pt idx="1224">
                  <c:v>5.1214311589298234E-3</c:v>
                </c:pt>
                <c:pt idx="1225">
                  <c:v>2.4442283885767413E-2</c:v>
                </c:pt>
                <c:pt idx="1226">
                  <c:v>1.5381897668899303E-2</c:v>
                </c:pt>
                <c:pt idx="1227">
                  <c:v>4.8372939286314143E-3</c:v>
                </c:pt>
                <c:pt idx="1228">
                  <c:v>3.8991843734872411E-2</c:v>
                </c:pt>
                <c:pt idx="1229">
                  <c:v>9.4089676045170378E-3</c:v>
                </c:pt>
                <c:pt idx="1230">
                  <c:v>1.0715891682837597E-2</c:v>
                </c:pt>
                <c:pt idx="1231">
                  <c:v>7.5165317898386874E-3</c:v>
                </c:pt>
                <c:pt idx="1232">
                  <c:v>-2.1646678357054583E-3</c:v>
                </c:pt>
                <c:pt idx="1233">
                  <c:v>2.0436472568572839E-2</c:v>
                </c:pt>
                <c:pt idx="1234">
                  <c:v>1.8456450237572586E-2</c:v>
                </c:pt>
                <c:pt idx="1235">
                  <c:v>3.1025607359320695E-3</c:v>
                </c:pt>
                <c:pt idx="1236">
                  <c:v>2.3952947900203192E-3</c:v>
                </c:pt>
                <c:pt idx="1237">
                  <c:v>-8.6613136542901259E-5</c:v>
                </c:pt>
                <c:pt idx="1238">
                  <c:v>2.2917367175363523E-3</c:v>
                </c:pt>
                <c:pt idx="1239">
                  <c:v>2.8631806255575931E-2</c:v>
                </c:pt>
                <c:pt idx="1240">
                  <c:v>6.5548824753851598E-3</c:v>
                </c:pt>
                <c:pt idx="1241">
                  <c:v>-1.5123352792301148E-5</c:v>
                </c:pt>
                <c:pt idx="1242">
                  <c:v>1.8576526800770932E-2</c:v>
                </c:pt>
                <c:pt idx="1243">
                  <c:v>1.8375175591732962E-2</c:v>
                </c:pt>
                <c:pt idx="1244">
                  <c:v>8.580977617080876E-3</c:v>
                </c:pt>
                <c:pt idx="1245">
                  <c:v>3.5029804253099428E-2</c:v>
                </c:pt>
                <c:pt idx="1246">
                  <c:v>2.3883468111169481E-2</c:v>
                </c:pt>
                <c:pt idx="1247">
                  <c:v>-2.3999359890658489E-3</c:v>
                </c:pt>
                <c:pt idx="1248">
                  <c:v>7.5204513741091716E-3</c:v>
                </c:pt>
                <c:pt idx="1249">
                  <c:v>-6.66383122508174E-3</c:v>
                </c:pt>
                <c:pt idx="1250">
                  <c:v>-2.7607442637704871E-3</c:v>
                </c:pt>
                <c:pt idx="1251">
                  <c:v>5.9456994520692419E-3</c:v>
                </c:pt>
                <c:pt idx="1252">
                  <c:v>2.5894881148265547E-2</c:v>
                </c:pt>
                <c:pt idx="1253">
                  <c:v>1.2476504141897937E-2</c:v>
                </c:pt>
                <c:pt idx="1254">
                  <c:v>9.1611889072060748E-3</c:v>
                </c:pt>
                <c:pt idx="1255">
                  <c:v>3.1382304248208648E-2</c:v>
                </c:pt>
                <c:pt idx="1256">
                  <c:v>1.5166051535462799E-2</c:v>
                </c:pt>
                <c:pt idx="1257">
                  <c:v>1.9050352458108044E-2</c:v>
                </c:pt>
                <c:pt idx="1258">
                  <c:v>-2.9829933813210197E-3</c:v>
                </c:pt>
                <c:pt idx="1259">
                  <c:v>7.3826757018373712E-3</c:v>
                </c:pt>
                <c:pt idx="1260">
                  <c:v>1.5306972672190611E-2</c:v>
                </c:pt>
                <c:pt idx="1261">
                  <c:v>-3.0222646907844819E-3</c:v>
                </c:pt>
                <c:pt idx="1262">
                  <c:v>2.5193412928632419E-3</c:v>
                </c:pt>
                <c:pt idx="1263">
                  <c:v>1.4674207490938951E-2</c:v>
                </c:pt>
                <c:pt idx="1264">
                  <c:v>2.1609072205873936E-2</c:v>
                </c:pt>
                <c:pt idx="1265">
                  <c:v>1.3199107460616144E-2</c:v>
                </c:pt>
                <c:pt idx="1266">
                  <c:v>8.5921446442727145E-3</c:v>
                </c:pt>
                <c:pt idx="1267">
                  <c:v>1.1593484219386774E-2</c:v>
                </c:pt>
                <c:pt idx="1268">
                  <c:v>7.5638662524957212E-4</c:v>
                </c:pt>
                <c:pt idx="1269">
                  <c:v>-7.0411784220558715E-4</c:v>
                </c:pt>
                <c:pt idx="1270">
                  <c:v>7.1272968322229069E-3</c:v>
                </c:pt>
                <c:pt idx="1271">
                  <c:v>6.9416926444354488E-4</c:v>
                </c:pt>
                <c:pt idx="1272">
                  <c:v>5.0020655922948798E-3</c:v>
                </c:pt>
                <c:pt idx="1273">
                  <c:v>1.7661009412858419E-2</c:v>
                </c:pt>
                <c:pt idx="1274">
                  <c:v>1.6979505678839768E-2</c:v>
                </c:pt>
                <c:pt idx="1275">
                  <c:v>2.7727535483386578E-2</c:v>
                </c:pt>
                <c:pt idx="1276">
                  <c:v>7.6988990427491188E-3</c:v>
                </c:pt>
                <c:pt idx="1277">
                  <c:v>6.5076660103543738E-2</c:v>
                </c:pt>
                <c:pt idx="1278">
                  <c:v>6.5019723308408217E-3</c:v>
                </c:pt>
                <c:pt idx="1279">
                  <c:v>-1.3183245987735681E-3</c:v>
                </c:pt>
                <c:pt idx="1280">
                  <c:v>8.0486421595087343E-3</c:v>
                </c:pt>
                <c:pt idx="1281">
                  <c:v>7.9962204195926923E-3</c:v>
                </c:pt>
                <c:pt idx="1282">
                  <c:v>1.2663265004799751E-2</c:v>
                </c:pt>
                <c:pt idx="1283">
                  <c:v>2.3653846224366504E-2</c:v>
                </c:pt>
                <c:pt idx="1284">
                  <c:v>-3.5598751657262007E-3</c:v>
                </c:pt>
                <c:pt idx="1285">
                  <c:v>6.9994542241111901E-3</c:v>
                </c:pt>
                <c:pt idx="1286">
                  <c:v>4.3431225353263159E-4</c:v>
                </c:pt>
                <c:pt idx="1287">
                  <c:v>1.7186053999701745E-2</c:v>
                </c:pt>
                <c:pt idx="1288">
                  <c:v>3.5941106841845816E-3</c:v>
                </c:pt>
                <c:pt idx="1289">
                  <c:v>6.4337413656425646E-3</c:v>
                </c:pt>
                <c:pt idx="1290">
                  <c:v>3.5125834956404312E-3</c:v>
                </c:pt>
                <c:pt idx="1291">
                  <c:v>1.6319268638274043E-2</c:v>
                </c:pt>
                <c:pt idx="1292">
                  <c:v>3.7026101568682357E-3</c:v>
                </c:pt>
                <c:pt idx="1293">
                  <c:v>2.4104856277064712E-2</c:v>
                </c:pt>
                <c:pt idx="1294">
                  <c:v>9.7899950577344796E-3</c:v>
                </c:pt>
                <c:pt idx="1295">
                  <c:v>-7.2875813950945556E-4</c:v>
                </c:pt>
                <c:pt idx="1296">
                  <c:v>-3.8433306441945092E-3</c:v>
                </c:pt>
                <c:pt idx="1297">
                  <c:v>1.9573004802799776E-2</c:v>
                </c:pt>
                <c:pt idx="1298">
                  <c:v>1.7176919362520415E-3</c:v>
                </c:pt>
                <c:pt idx="1299">
                  <c:v>1.0327260651105341E-2</c:v>
                </c:pt>
                <c:pt idx="1300">
                  <c:v>1.5134982921036766E-2</c:v>
                </c:pt>
                <c:pt idx="1301">
                  <c:v>8.7911367762072423E-3</c:v>
                </c:pt>
                <c:pt idx="1302">
                  <c:v>9.3244499316278429E-3</c:v>
                </c:pt>
                <c:pt idx="1303">
                  <c:v>1.011637180467595E-2</c:v>
                </c:pt>
                <c:pt idx="1304">
                  <c:v>1.1536026476081318E-2</c:v>
                </c:pt>
                <c:pt idx="1305">
                  <c:v>5.1466024128661303E-3</c:v>
                </c:pt>
                <c:pt idx="1306">
                  <c:v>3.632844688961967E-3</c:v>
                </c:pt>
                <c:pt idx="1307">
                  <c:v>6.6573442885244916E-3</c:v>
                </c:pt>
                <c:pt idx="1308">
                  <c:v>-1.2653970613980547E-3</c:v>
                </c:pt>
                <c:pt idx="1309">
                  <c:v>3.2608965937033219E-3</c:v>
                </c:pt>
                <c:pt idx="1310">
                  <c:v>8.4443799728233238E-3</c:v>
                </c:pt>
                <c:pt idx="1311">
                  <c:v>1.5413539751101712E-2</c:v>
                </c:pt>
                <c:pt idx="1312">
                  <c:v>-6.7108709058629756E-3</c:v>
                </c:pt>
                <c:pt idx="1313">
                  <c:v>2.4070121187620863E-2</c:v>
                </c:pt>
                <c:pt idx="1314">
                  <c:v>3.092276846671016E-3</c:v>
                </c:pt>
                <c:pt idx="1315">
                  <c:v>4.1633965544376483E-2</c:v>
                </c:pt>
                <c:pt idx="1316">
                  <c:v>-1.4309058401393848E-3</c:v>
                </c:pt>
                <c:pt idx="1317">
                  <c:v>1.1985609380955609E-2</c:v>
                </c:pt>
                <c:pt idx="1318">
                  <c:v>-4.0922300389447663E-3</c:v>
                </c:pt>
                <c:pt idx="1319">
                  <c:v>1.1815977853576243E-2</c:v>
                </c:pt>
                <c:pt idx="1320">
                  <c:v>7.8588200954321508E-4</c:v>
                </c:pt>
                <c:pt idx="1321">
                  <c:v>3.1896883521238539E-2</c:v>
                </c:pt>
                <c:pt idx="1322">
                  <c:v>1.089649860538433E-2</c:v>
                </c:pt>
                <c:pt idx="1323">
                  <c:v>-7.491776786742399E-3</c:v>
                </c:pt>
                <c:pt idx="1324">
                  <c:v>4.0592486226032065E-3</c:v>
                </c:pt>
                <c:pt idx="1325">
                  <c:v>2.8323358001062893E-2</c:v>
                </c:pt>
                <c:pt idx="1326">
                  <c:v>1.834034296210918E-2</c:v>
                </c:pt>
                <c:pt idx="1327">
                  <c:v>4.9856028009642728E-3</c:v>
                </c:pt>
                <c:pt idx="1328">
                  <c:v>-2.7606419233126012E-3</c:v>
                </c:pt>
                <c:pt idx="1329">
                  <c:v>5.3426876942173074E-3</c:v>
                </c:pt>
                <c:pt idx="1330">
                  <c:v>-4.4091564243893266E-3</c:v>
                </c:pt>
                <c:pt idx="1331">
                  <c:v>-2.0716631071397984E-3</c:v>
                </c:pt>
                <c:pt idx="1332">
                  <c:v>1.3304645331658982E-2</c:v>
                </c:pt>
                <c:pt idx="1333">
                  <c:v>1.2561846554973055E-2</c:v>
                </c:pt>
                <c:pt idx="1334">
                  <c:v>1.7026654815897935E-2</c:v>
                </c:pt>
                <c:pt idx="1335">
                  <c:v>1.076873262662037E-3</c:v>
                </c:pt>
                <c:pt idx="1336">
                  <c:v>3.4816876417736786E-2</c:v>
                </c:pt>
                <c:pt idx="1337">
                  <c:v>1.6162373151546117E-2</c:v>
                </c:pt>
                <c:pt idx="1338">
                  <c:v>1.3523395496118695E-2</c:v>
                </c:pt>
                <c:pt idx="1339">
                  <c:v>5.8340707008959214E-3</c:v>
                </c:pt>
                <c:pt idx="1340">
                  <c:v>1.627552866535531E-2</c:v>
                </c:pt>
                <c:pt idx="1341">
                  <c:v>2.0172898740470124E-2</c:v>
                </c:pt>
                <c:pt idx="1342">
                  <c:v>3.5734862687490931E-3</c:v>
                </c:pt>
                <c:pt idx="1343">
                  <c:v>2.8472379730859476E-2</c:v>
                </c:pt>
                <c:pt idx="1344">
                  <c:v>2.2030236425525818E-2</c:v>
                </c:pt>
                <c:pt idx="1345">
                  <c:v>6.7874982680908857E-3</c:v>
                </c:pt>
                <c:pt idx="1346">
                  <c:v>7.283199506815663E-4</c:v>
                </c:pt>
                <c:pt idx="1347">
                  <c:v>1.7281508368471421E-2</c:v>
                </c:pt>
                <c:pt idx="1348">
                  <c:v>-8.3784303613887445E-4</c:v>
                </c:pt>
                <c:pt idx="1349">
                  <c:v>-6.6854088752399399E-3</c:v>
                </c:pt>
                <c:pt idx="1350">
                  <c:v>2.7443422605086809E-3</c:v>
                </c:pt>
                <c:pt idx="1351">
                  <c:v>-4.8685868549096512E-3</c:v>
                </c:pt>
                <c:pt idx="1352">
                  <c:v>2.1532410211055897E-3</c:v>
                </c:pt>
                <c:pt idx="1353">
                  <c:v>2.2206057788500821E-3</c:v>
                </c:pt>
                <c:pt idx="1354">
                  <c:v>9.900587920797399E-3</c:v>
                </c:pt>
                <c:pt idx="1355">
                  <c:v>-1.2304397282942858E-3</c:v>
                </c:pt>
                <c:pt idx="1356">
                  <c:v>6.0045629163982817E-3</c:v>
                </c:pt>
                <c:pt idx="1357">
                  <c:v>1.4008492540046547E-2</c:v>
                </c:pt>
                <c:pt idx="1358">
                  <c:v>-2.6461025237698443E-3</c:v>
                </c:pt>
                <c:pt idx="1359">
                  <c:v>3.505066311106031E-3</c:v>
                </c:pt>
                <c:pt idx="1360">
                  <c:v>1.0476684701877126E-2</c:v>
                </c:pt>
                <c:pt idx="1361">
                  <c:v>6.6661391528533009E-3</c:v>
                </c:pt>
                <c:pt idx="1362">
                  <c:v>9.4260675341706346E-4</c:v>
                </c:pt>
                <c:pt idx="1363">
                  <c:v>-1.0693869670399536E-3</c:v>
                </c:pt>
                <c:pt idx="1364">
                  <c:v>1.048510938927949E-2</c:v>
                </c:pt>
                <c:pt idx="1365">
                  <c:v>-4.654947104278051E-3</c:v>
                </c:pt>
                <c:pt idx="1366">
                  <c:v>7.9629840357005044E-3</c:v>
                </c:pt>
                <c:pt idx="1367">
                  <c:v>3.1704636946272569E-2</c:v>
                </c:pt>
                <c:pt idx="1368">
                  <c:v>1.0220437130268767E-2</c:v>
                </c:pt>
                <c:pt idx="1369">
                  <c:v>-2.324781559724709E-3</c:v>
                </c:pt>
                <c:pt idx="1370">
                  <c:v>5.2363045819419085E-3</c:v>
                </c:pt>
                <c:pt idx="1371">
                  <c:v>4.5661912053582832E-3</c:v>
                </c:pt>
                <c:pt idx="1372">
                  <c:v>1.3781035139506237E-3</c:v>
                </c:pt>
                <c:pt idx="1373">
                  <c:v>4.7039813915046302E-3</c:v>
                </c:pt>
                <c:pt idx="1374">
                  <c:v>2.3654854597156216E-2</c:v>
                </c:pt>
                <c:pt idx="1375">
                  <c:v>1.0802766571593736E-4</c:v>
                </c:pt>
                <c:pt idx="1376">
                  <c:v>2.2982079371461239E-2</c:v>
                </c:pt>
                <c:pt idx="1377">
                  <c:v>-3.2777946738336006E-3</c:v>
                </c:pt>
                <c:pt idx="1378">
                  <c:v>2.8067928675912235E-3</c:v>
                </c:pt>
                <c:pt idx="1379">
                  <c:v>4.7373974080544556E-3</c:v>
                </c:pt>
                <c:pt idx="1380">
                  <c:v>-9.5872792448581379E-4</c:v>
                </c:pt>
                <c:pt idx="1381">
                  <c:v>4.0922633607638481E-3</c:v>
                </c:pt>
                <c:pt idx="1382">
                  <c:v>-3.4283749913717187E-3</c:v>
                </c:pt>
                <c:pt idx="1383">
                  <c:v>8.4648391814559076E-3</c:v>
                </c:pt>
                <c:pt idx="1384">
                  <c:v>-4.9840983011129047E-3</c:v>
                </c:pt>
                <c:pt idx="1385">
                  <c:v>1.5008894357273928E-2</c:v>
                </c:pt>
                <c:pt idx="1386">
                  <c:v>2.9685847145045408E-2</c:v>
                </c:pt>
                <c:pt idx="1387">
                  <c:v>1.1420202689407244E-2</c:v>
                </c:pt>
                <c:pt idx="1388">
                  <c:v>6.3919461694794677E-3</c:v>
                </c:pt>
                <c:pt idx="1389">
                  <c:v>9.1335871013393799E-3</c:v>
                </c:pt>
                <c:pt idx="1390">
                  <c:v>1.2013759166269455E-2</c:v>
                </c:pt>
                <c:pt idx="1391">
                  <c:v>1.5776176834991329E-2</c:v>
                </c:pt>
                <c:pt idx="1392">
                  <c:v>-4.3279098890414147E-4</c:v>
                </c:pt>
                <c:pt idx="1393">
                  <c:v>2.9541352774868912E-3</c:v>
                </c:pt>
                <c:pt idx="1394">
                  <c:v>7.3386151256285004E-3</c:v>
                </c:pt>
                <c:pt idx="1395">
                  <c:v>6.0011024887640652E-3</c:v>
                </c:pt>
                <c:pt idx="1396">
                  <c:v>-4.5452845973583678E-3</c:v>
                </c:pt>
                <c:pt idx="1397">
                  <c:v>4.8434147682794304E-3</c:v>
                </c:pt>
                <c:pt idx="1398">
                  <c:v>3.0938131793180279E-2</c:v>
                </c:pt>
                <c:pt idx="1399">
                  <c:v>-3.0222698484934085E-3</c:v>
                </c:pt>
                <c:pt idx="1400">
                  <c:v>3.1355139288424816E-3</c:v>
                </c:pt>
                <c:pt idx="1401">
                  <c:v>4.4000348119661581E-3</c:v>
                </c:pt>
                <c:pt idx="1402">
                  <c:v>1.6652609100007876E-2</c:v>
                </c:pt>
                <c:pt idx="1403">
                  <c:v>1.313103998040166E-2</c:v>
                </c:pt>
                <c:pt idx="1404">
                  <c:v>6.1204059365511654E-3</c:v>
                </c:pt>
                <c:pt idx="1405">
                  <c:v>1.8064057658309096E-3</c:v>
                </c:pt>
                <c:pt idx="1406">
                  <c:v>-8.182916870769219E-6</c:v>
                </c:pt>
                <c:pt idx="1407">
                  <c:v>3.1830450872094573E-4</c:v>
                </c:pt>
                <c:pt idx="1408">
                  <c:v>-2.663394169655664E-3</c:v>
                </c:pt>
                <c:pt idx="1409">
                  <c:v>-5.7599836157833373E-3</c:v>
                </c:pt>
                <c:pt idx="1410">
                  <c:v>3.8958745417811969E-3</c:v>
                </c:pt>
                <c:pt idx="1411">
                  <c:v>1.2475228353203249E-2</c:v>
                </c:pt>
                <c:pt idx="1412">
                  <c:v>1.6050227407732987E-2</c:v>
                </c:pt>
                <c:pt idx="1413">
                  <c:v>2.1973724879913448E-3</c:v>
                </c:pt>
                <c:pt idx="1414">
                  <c:v>1.3951770267777164E-3</c:v>
                </c:pt>
                <c:pt idx="1415">
                  <c:v>-7.9750407997902784E-5</c:v>
                </c:pt>
                <c:pt idx="1416">
                  <c:v>2.1167030558526534E-3</c:v>
                </c:pt>
                <c:pt idx="1417">
                  <c:v>5.2166726758171578E-3</c:v>
                </c:pt>
                <c:pt idx="1418">
                  <c:v>4.2522894218492979E-3</c:v>
                </c:pt>
                <c:pt idx="1419">
                  <c:v>6.7991136830825027E-4</c:v>
                </c:pt>
                <c:pt idx="1420">
                  <c:v>2.1739971726462137E-3</c:v>
                </c:pt>
                <c:pt idx="1421">
                  <c:v>1.1335151948249855E-2</c:v>
                </c:pt>
                <c:pt idx="1422">
                  <c:v>9.7853065198179046E-3</c:v>
                </c:pt>
                <c:pt idx="1423">
                  <c:v>4.7888723838234171E-3</c:v>
                </c:pt>
                <c:pt idx="1424">
                  <c:v>5.3093940257240568E-3</c:v>
                </c:pt>
                <c:pt idx="1425">
                  <c:v>1.8864133910855507E-2</c:v>
                </c:pt>
                <c:pt idx="1426">
                  <c:v>6.696844115838374E-3</c:v>
                </c:pt>
                <c:pt idx="1427">
                  <c:v>3.4353512897382643E-3</c:v>
                </c:pt>
                <c:pt idx="1428">
                  <c:v>2.0617675707637062E-3</c:v>
                </c:pt>
                <c:pt idx="1429">
                  <c:v>1.0523091264873496E-2</c:v>
                </c:pt>
                <c:pt idx="1430">
                  <c:v>3.7144447218873111E-3</c:v>
                </c:pt>
                <c:pt idx="1431">
                  <c:v>1.008563551808761E-2</c:v>
                </c:pt>
                <c:pt idx="1432">
                  <c:v>8.2801008163269074E-4</c:v>
                </c:pt>
                <c:pt idx="1433">
                  <c:v>3.0104487107291966E-3</c:v>
                </c:pt>
                <c:pt idx="1434">
                  <c:v>2.8215384690412293E-2</c:v>
                </c:pt>
                <c:pt idx="1435">
                  <c:v>3.1681191502959116E-3</c:v>
                </c:pt>
                <c:pt idx="1436">
                  <c:v>1.1202106621372998E-3</c:v>
                </c:pt>
                <c:pt idx="1437">
                  <c:v>-3.2807128206626679E-3</c:v>
                </c:pt>
                <c:pt idx="1438">
                  <c:v>-2.7820436079974975E-3</c:v>
                </c:pt>
                <c:pt idx="1439">
                  <c:v>1.1150946093186676E-2</c:v>
                </c:pt>
                <c:pt idx="1440">
                  <c:v>-2.7372636137514839E-3</c:v>
                </c:pt>
                <c:pt idx="1441">
                  <c:v>3.0116778481077411E-3</c:v>
                </c:pt>
                <c:pt idx="1442">
                  <c:v>-5.2934164964169028E-3</c:v>
                </c:pt>
                <c:pt idx="1443">
                  <c:v>2.7624939381825087E-3</c:v>
                </c:pt>
                <c:pt idx="1444">
                  <c:v>-2.9329983575010488E-4</c:v>
                </c:pt>
                <c:pt idx="1445">
                  <c:v>4.9662045609957239E-3</c:v>
                </c:pt>
                <c:pt idx="1446">
                  <c:v>8.6081719002071289E-3</c:v>
                </c:pt>
                <c:pt idx="1447">
                  <c:v>6.8651002016353324E-3</c:v>
                </c:pt>
                <c:pt idx="1448">
                  <c:v>-6.1576879568607801E-3</c:v>
                </c:pt>
                <c:pt idx="1449">
                  <c:v>1.4729725740925126E-3</c:v>
                </c:pt>
                <c:pt idx="1450">
                  <c:v>5.5304891040739435E-3</c:v>
                </c:pt>
                <c:pt idx="1451">
                  <c:v>-1.5211886045596756E-2</c:v>
                </c:pt>
                <c:pt idx="1452">
                  <c:v>9.4938475376427078E-3</c:v>
                </c:pt>
                <c:pt idx="1453">
                  <c:v>1.7889352640214629E-2</c:v>
                </c:pt>
                <c:pt idx="1454">
                  <c:v>8.6894779907180641E-3</c:v>
                </c:pt>
                <c:pt idx="1455">
                  <c:v>3.0661643412033257E-4</c:v>
                </c:pt>
                <c:pt idx="1456">
                  <c:v>4.1894001038045303E-5</c:v>
                </c:pt>
                <c:pt idx="1457">
                  <c:v>2.1520025272314669E-3</c:v>
                </c:pt>
                <c:pt idx="1458">
                  <c:v>1.1230210829721088E-2</c:v>
                </c:pt>
                <c:pt idx="1459">
                  <c:v>7.5396376916527785E-3</c:v>
                </c:pt>
                <c:pt idx="1460">
                  <c:v>-8.2777225940096066E-3</c:v>
                </c:pt>
                <c:pt idx="1461">
                  <c:v>-2.2382080899183698E-3</c:v>
                </c:pt>
                <c:pt idx="1462">
                  <c:v>1.2121636829274252E-2</c:v>
                </c:pt>
                <c:pt idx="1463">
                  <c:v>1.2707462813799086E-2</c:v>
                </c:pt>
                <c:pt idx="1464">
                  <c:v>2.7773428268922373E-3</c:v>
                </c:pt>
                <c:pt idx="1465">
                  <c:v>-1.6426535882865245E-3</c:v>
                </c:pt>
                <c:pt idx="1466">
                  <c:v>3.6348736134529158E-2</c:v>
                </c:pt>
                <c:pt idx="1467">
                  <c:v>9.3019167602026442E-4</c:v>
                </c:pt>
                <c:pt idx="1468">
                  <c:v>-7.7478380021789306E-3</c:v>
                </c:pt>
                <c:pt idx="1469">
                  <c:v>1.0573956148293817E-2</c:v>
                </c:pt>
                <c:pt idx="1470">
                  <c:v>1.5243496649954835E-2</c:v>
                </c:pt>
                <c:pt idx="1471">
                  <c:v>1.083501173903878E-2</c:v>
                </c:pt>
                <c:pt idx="1472">
                  <c:v>-3.5227912185349375E-3</c:v>
                </c:pt>
                <c:pt idx="1473">
                  <c:v>5.3159912047213709E-3</c:v>
                </c:pt>
                <c:pt idx="1474">
                  <c:v>2.7642397207028324E-4</c:v>
                </c:pt>
                <c:pt idx="1475">
                  <c:v>3.2197794925430401E-3</c:v>
                </c:pt>
                <c:pt idx="1476">
                  <c:v>4.5677194059678961E-3</c:v>
                </c:pt>
                <c:pt idx="1477">
                  <c:v>1.1134575030913307E-2</c:v>
                </c:pt>
                <c:pt idx="1478">
                  <c:v>2.4166237480356401E-3</c:v>
                </c:pt>
                <c:pt idx="1479">
                  <c:v>-3.9178836012165874E-4</c:v>
                </c:pt>
                <c:pt idx="1480">
                  <c:v>2.83171520642167E-4</c:v>
                </c:pt>
                <c:pt idx="1481">
                  <c:v>1.3834112107714347E-2</c:v>
                </c:pt>
                <c:pt idx="1482">
                  <c:v>-4.824763281090938E-3</c:v>
                </c:pt>
                <c:pt idx="1483">
                  <c:v>2.3356876450231212E-4</c:v>
                </c:pt>
                <c:pt idx="1484">
                  <c:v>2.6464912773174198E-3</c:v>
                </c:pt>
                <c:pt idx="1485">
                  <c:v>3.8003931633774357E-3</c:v>
                </c:pt>
                <c:pt idx="1486">
                  <c:v>1.2446344791632757E-2</c:v>
                </c:pt>
                <c:pt idx="1487">
                  <c:v>1.5950906067887516E-3</c:v>
                </c:pt>
                <c:pt idx="1488">
                  <c:v>2.3490488751240601E-2</c:v>
                </c:pt>
                <c:pt idx="1489">
                  <c:v>2.3450681810728291E-3</c:v>
                </c:pt>
                <c:pt idx="1490">
                  <c:v>-2.2653306597422151E-3</c:v>
                </c:pt>
                <c:pt idx="1491">
                  <c:v>1.7219346196384322E-4</c:v>
                </c:pt>
                <c:pt idx="1492">
                  <c:v>8.4174295437544622E-3</c:v>
                </c:pt>
                <c:pt idx="1493">
                  <c:v>-2.689906185092017E-3</c:v>
                </c:pt>
                <c:pt idx="1494">
                  <c:v>1.1757082038549971E-2</c:v>
                </c:pt>
                <c:pt idx="1495">
                  <c:v>-5.6830707485659993E-3</c:v>
                </c:pt>
                <c:pt idx="1496">
                  <c:v>9.9927082407598178E-3</c:v>
                </c:pt>
                <c:pt idx="1497">
                  <c:v>7.8677876631960686E-5</c:v>
                </c:pt>
                <c:pt idx="1498">
                  <c:v>1.0272665020050198E-4</c:v>
                </c:pt>
                <c:pt idx="1499">
                  <c:v>3.3340980861908953E-3</c:v>
                </c:pt>
                <c:pt idx="1500">
                  <c:v>1.7688587716466309E-2</c:v>
                </c:pt>
                <c:pt idx="1501">
                  <c:v>-1.5809105640762766E-4</c:v>
                </c:pt>
                <c:pt idx="1502">
                  <c:v>4.3879868062810523E-3</c:v>
                </c:pt>
                <c:pt idx="1503">
                  <c:v>1.7075100536554366E-3</c:v>
                </c:pt>
                <c:pt idx="1504">
                  <c:v>1.6629681981753297E-2</c:v>
                </c:pt>
                <c:pt idx="1505">
                  <c:v>1.2665178763370033E-2</c:v>
                </c:pt>
                <c:pt idx="1506">
                  <c:v>-3.5996469072951953E-4</c:v>
                </c:pt>
                <c:pt idx="1507">
                  <c:v>7.6362932590439137E-3</c:v>
                </c:pt>
                <c:pt idx="1508">
                  <c:v>-1.4447283047789305E-3</c:v>
                </c:pt>
                <c:pt idx="1509">
                  <c:v>-7.1168156367598101E-3</c:v>
                </c:pt>
                <c:pt idx="1510">
                  <c:v>2.6232578638651916E-3</c:v>
                </c:pt>
                <c:pt idx="1511">
                  <c:v>-1.0206987759864727E-2</c:v>
                </c:pt>
                <c:pt idx="1512">
                  <c:v>8.6157019877042273E-4</c:v>
                </c:pt>
                <c:pt idx="1513">
                  <c:v>-6.917345689249732E-3</c:v>
                </c:pt>
                <c:pt idx="1514">
                  <c:v>-1.6467617334563478E-3</c:v>
                </c:pt>
                <c:pt idx="1515">
                  <c:v>-4.7232439577062912E-3</c:v>
                </c:pt>
                <c:pt idx="1516">
                  <c:v>3.6701067402558074E-3</c:v>
                </c:pt>
                <c:pt idx="1517">
                  <c:v>8.6281029745887139E-3</c:v>
                </c:pt>
                <c:pt idx="1518">
                  <c:v>-1.4009483579520143E-3</c:v>
                </c:pt>
                <c:pt idx="1519">
                  <c:v>1.9519191779517886E-2</c:v>
                </c:pt>
                <c:pt idx="1520">
                  <c:v>5.7286572384613876E-3</c:v>
                </c:pt>
                <c:pt idx="1521">
                  <c:v>-4.2742093375167656E-3</c:v>
                </c:pt>
                <c:pt idx="1522">
                  <c:v>1.5745631672041682E-2</c:v>
                </c:pt>
                <c:pt idx="1523">
                  <c:v>-8.7106249015471704E-3</c:v>
                </c:pt>
                <c:pt idx="1524">
                  <c:v>-1.278294696579696E-3</c:v>
                </c:pt>
                <c:pt idx="1525">
                  <c:v>1.064984605795205E-2</c:v>
                </c:pt>
                <c:pt idx="1526">
                  <c:v>-1.165895961206731E-2</c:v>
                </c:pt>
                <c:pt idx="1527">
                  <c:v>5.9462926939994887E-3</c:v>
                </c:pt>
                <c:pt idx="1528">
                  <c:v>6.957742605836259E-3</c:v>
                </c:pt>
                <c:pt idx="1529">
                  <c:v>9.9865892348289798E-3</c:v>
                </c:pt>
                <c:pt idx="1530">
                  <c:v>-3.811928798628017E-3</c:v>
                </c:pt>
                <c:pt idx="1531">
                  <c:v>2.6768114718782599E-3</c:v>
                </c:pt>
                <c:pt idx="1532">
                  <c:v>1.7758989640381806E-3</c:v>
                </c:pt>
                <c:pt idx="1533">
                  <c:v>4.9224617840568641E-3</c:v>
                </c:pt>
                <c:pt idx="1534">
                  <c:v>-3.3830562947683163E-3</c:v>
                </c:pt>
                <c:pt idx="1535">
                  <c:v>-3.7390334242060064E-3</c:v>
                </c:pt>
                <c:pt idx="1536">
                  <c:v>-6.5215077867586402E-3</c:v>
                </c:pt>
                <c:pt idx="1537">
                  <c:v>1.0591690652064667E-2</c:v>
                </c:pt>
                <c:pt idx="1538">
                  <c:v>-1.0753844303155624E-2</c:v>
                </c:pt>
                <c:pt idx="1539">
                  <c:v>-1.2890233074394075E-3</c:v>
                </c:pt>
                <c:pt idx="1540">
                  <c:v>6.0611303853121967E-3</c:v>
                </c:pt>
                <c:pt idx="1541">
                  <c:v>7.3627349604605818E-3</c:v>
                </c:pt>
                <c:pt idx="1542">
                  <c:v>1.5532993270429785E-2</c:v>
                </c:pt>
                <c:pt idx="1543">
                  <c:v>2.9854330486220881E-3</c:v>
                </c:pt>
                <c:pt idx="1544">
                  <c:v>2.5441037320144133E-3</c:v>
                </c:pt>
                <c:pt idx="1545">
                  <c:v>5.4117903698993608E-3</c:v>
                </c:pt>
                <c:pt idx="1546">
                  <c:v>2.971209398425767E-3</c:v>
                </c:pt>
                <c:pt idx="1547">
                  <c:v>1.2066263785163844E-2</c:v>
                </c:pt>
                <c:pt idx="1548">
                  <c:v>9.2680306606385265E-3</c:v>
                </c:pt>
                <c:pt idx="1549">
                  <c:v>7.4802051102196288E-4</c:v>
                </c:pt>
                <c:pt idx="1550">
                  <c:v>-6.2352021656186807E-4</c:v>
                </c:pt>
                <c:pt idx="1551">
                  <c:v>6.7294646379694179E-3</c:v>
                </c:pt>
                <c:pt idx="1552">
                  <c:v>2.0095571942935209E-4</c:v>
                </c:pt>
                <c:pt idx="1553">
                  <c:v>-2.4892897242212442E-4</c:v>
                </c:pt>
                <c:pt idx="1554">
                  <c:v>5.0585495883774811E-3</c:v>
                </c:pt>
                <c:pt idx="1555">
                  <c:v>2.7048845051700354E-3</c:v>
                </c:pt>
                <c:pt idx="1556">
                  <c:v>4.6288134334249165E-3</c:v>
                </c:pt>
                <c:pt idx="1557">
                  <c:v>4.4642673696917434E-3</c:v>
                </c:pt>
                <c:pt idx="1558">
                  <c:v>3.2048168999136983E-3</c:v>
                </c:pt>
                <c:pt idx="1559">
                  <c:v>-1.8173685339459844E-3</c:v>
                </c:pt>
                <c:pt idx="1560">
                  <c:v>9.234248345888485E-3</c:v>
                </c:pt>
                <c:pt idx="1561">
                  <c:v>-3.2597073988296366E-3</c:v>
                </c:pt>
                <c:pt idx="1562">
                  <c:v>1.5101976178242715E-2</c:v>
                </c:pt>
                <c:pt idx="1563">
                  <c:v>-4.7899506546147386E-3</c:v>
                </c:pt>
                <c:pt idx="1564">
                  <c:v>-1.9083966603949953E-3</c:v>
                </c:pt>
                <c:pt idx="1565">
                  <c:v>4.5839797226046031E-3</c:v>
                </c:pt>
                <c:pt idx="1566">
                  <c:v>1.6075923078922916E-2</c:v>
                </c:pt>
                <c:pt idx="1567">
                  <c:v>-7.1543162608955768E-4</c:v>
                </c:pt>
                <c:pt idx="1568">
                  <c:v>-2.9579607566647681E-3</c:v>
                </c:pt>
                <c:pt idx="1569">
                  <c:v>-1.0893290678880785E-2</c:v>
                </c:pt>
                <c:pt idx="1570">
                  <c:v>-1.3734500095989866E-3</c:v>
                </c:pt>
                <c:pt idx="1571">
                  <c:v>4.4355588579629845E-3</c:v>
                </c:pt>
                <c:pt idx="1572">
                  <c:v>1.5039689554678937E-3</c:v>
                </c:pt>
                <c:pt idx="1573">
                  <c:v>-1.9893002675783755E-3</c:v>
                </c:pt>
                <c:pt idx="1574">
                  <c:v>3.3106598328114245E-4</c:v>
                </c:pt>
                <c:pt idx="1575">
                  <c:v>2.868996146908831E-3</c:v>
                </c:pt>
                <c:pt idx="1576">
                  <c:v>-8.4812938365974588E-4</c:v>
                </c:pt>
                <c:pt idx="1577">
                  <c:v>2.3261650616523966E-4</c:v>
                </c:pt>
                <c:pt idx="1578">
                  <c:v>1.1573407407933889E-2</c:v>
                </c:pt>
                <c:pt idx="1579">
                  <c:v>1.2417846855259373E-2</c:v>
                </c:pt>
                <c:pt idx="1580">
                  <c:v>-6.3603959315221559E-3</c:v>
                </c:pt>
                <c:pt idx="1581">
                  <c:v>5.0738451732721401E-3</c:v>
                </c:pt>
                <c:pt idx="1582">
                  <c:v>9.090488212215142E-3</c:v>
                </c:pt>
                <c:pt idx="1583">
                  <c:v>-2.9009091705760603E-3</c:v>
                </c:pt>
                <c:pt idx="1584">
                  <c:v>-7.369124075782274E-4</c:v>
                </c:pt>
                <c:pt idx="1585">
                  <c:v>3.3335479426588321E-4</c:v>
                </c:pt>
                <c:pt idx="1586">
                  <c:v>3.1636403212131903E-3</c:v>
                </c:pt>
                <c:pt idx="1587">
                  <c:v>3.4305218665680037E-3</c:v>
                </c:pt>
                <c:pt idx="1588">
                  <c:v>1.0019037501068695E-2</c:v>
                </c:pt>
                <c:pt idx="1589">
                  <c:v>2.1575293838709264E-2</c:v>
                </c:pt>
                <c:pt idx="1590">
                  <c:v>2.3921007794607263E-3</c:v>
                </c:pt>
                <c:pt idx="1591">
                  <c:v>1.5891374435929251E-2</c:v>
                </c:pt>
                <c:pt idx="1592">
                  <c:v>-4.1427180241071504E-3</c:v>
                </c:pt>
                <c:pt idx="1593">
                  <c:v>5.2877773349631063E-3</c:v>
                </c:pt>
                <c:pt idx="1594">
                  <c:v>8.1283586919678186E-4</c:v>
                </c:pt>
                <c:pt idx="1595">
                  <c:v>8.7331450198568916E-5</c:v>
                </c:pt>
                <c:pt idx="1596">
                  <c:v>8.9348672168920729E-4</c:v>
                </c:pt>
                <c:pt idx="1597">
                  <c:v>-1.1546284136638718E-3</c:v>
                </c:pt>
                <c:pt idx="1598">
                  <c:v>3.9897344515260613E-4</c:v>
                </c:pt>
                <c:pt idx="1599">
                  <c:v>3.0858440493148898E-3</c:v>
                </c:pt>
                <c:pt idx="1600">
                  <c:v>4.8399446227276322E-3</c:v>
                </c:pt>
                <c:pt idx="1601">
                  <c:v>2.6796329333285129E-3</c:v>
                </c:pt>
                <c:pt idx="1602">
                  <c:v>2.6231426767604482E-3</c:v>
                </c:pt>
                <c:pt idx="1603">
                  <c:v>4.663648048457425E-4</c:v>
                </c:pt>
                <c:pt idx="1604">
                  <c:v>4.4294654457601723E-3</c:v>
                </c:pt>
                <c:pt idx="1605">
                  <c:v>4.3217739179177705E-3</c:v>
                </c:pt>
                <c:pt idx="1606">
                  <c:v>-3.2454642822026258E-3</c:v>
                </c:pt>
                <c:pt idx="1607">
                  <c:v>1.2377214524743607E-3</c:v>
                </c:pt>
                <c:pt idx="1608">
                  <c:v>1.4129521405381595E-4</c:v>
                </c:pt>
                <c:pt idx="1609">
                  <c:v>-2.5238439287544878E-4</c:v>
                </c:pt>
                <c:pt idx="1610">
                  <c:v>-1.3212431610405417E-3</c:v>
                </c:pt>
                <c:pt idx="1611">
                  <c:v>-1.8496369061873352E-3</c:v>
                </c:pt>
                <c:pt idx="1612">
                  <c:v>-2.5733186750320769E-4</c:v>
                </c:pt>
                <c:pt idx="1613">
                  <c:v>3.8619255238145911E-3</c:v>
                </c:pt>
                <c:pt idx="1614">
                  <c:v>1.5566790914498974E-2</c:v>
                </c:pt>
                <c:pt idx="1615">
                  <c:v>-1.8984886736852502E-3</c:v>
                </c:pt>
                <c:pt idx="1616">
                  <c:v>8.2996688547662956E-3</c:v>
                </c:pt>
                <c:pt idx="1617">
                  <c:v>3.3880065275502247E-3</c:v>
                </c:pt>
                <c:pt idx="1618">
                  <c:v>6.4275070594725925E-3</c:v>
                </c:pt>
                <c:pt idx="1619">
                  <c:v>9.2205928839370621E-3</c:v>
                </c:pt>
                <c:pt idx="1620">
                  <c:v>4.2513344279946352E-3</c:v>
                </c:pt>
                <c:pt idx="1621">
                  <c:v>-4.7796831606561341E-4</c:v>
                </c:pt>
                <c:pt idx="1622">
                  <c:v>-1.8032009062278753E-3</c:v>
                </c:pt>
                <c:pt idx="1623">
                  <c:v>-1.7690188190879752E-3</c:v>
                </c:pt>
                <c:pt idx="1624">
                  <c:v>3.7056651485136705E-3</c:v>
                </c:pt>
                <c:pt idx="1625">
                  <c:v>-6.3524767040195051E-3</c:v>
                </c:pt>
                <c:pt idx="1626">
                  <c:v>-2.2230427341014547E-3</c:v>
                </c:pt>
                <c:pt idx="1627">
                  <c:v>1.0647136009017455E-2</c:v>
                </c:pt>
                <c:pt idx="1628">
                  <c:v>1.1230570206629764E-2</c:v>
                </c:pt>
                <c:pt idx="1629">
                  <c:v>-3.1756525814627956E-3</c:v>
                </c:pt>
                <c:pt idx="1630">
                  <c:v>2.567952953282493E-3</c:v>
                </c:pt>
                <c:pt idx="1631">
                  <c:v>6.3875365673511375E-3</c:v>
                </c:pt>
                <c:pt idx="1632">
                  <c:v>5.2929016411407126E-3</c:v>
                </c:pt>
                <c:pt idx="1633">
                  <c:v>1.0654325274683352E-2</c:v>
                </c:pt>
                <c:pt idx="1634">
                  <c:v>-4.120520803305272E-3</c:v>
                </c:pt>
                <c:pt idx="1635">
                  <c:v>7.4849772085561206E-3</c:v>
                </c:pt>
                <c:pt idx="1636">
                  <c:v>1.022718381547616E-2</c:v>
                </c:pt>
                <c:pt idx="1637">
                  <c:v>4.9072417630435794E-3</c:v>
                </c:pt>
                <c:pt idx="1638">
                  <c:v>1.2175797273120903E-2</c:v>
                </c:pt>
                <c:pt idx="1639">
                  <c:v>6.9536226308359872E-3</c:v>
                </c:pt>
                <c:pt idx="1640">
                  <c:v>1.8284705548763824E-2</c:v>
                </c:pt>
                <c:pt idx="1641">
                  <c:v>2.8897895888624348E-3</c:v>
                </c:pt>
                <c:pt idx="1642">
                  <c:v>8.408999593858546E-4</c:v>
                </c:pt>
                <c:pt idx="1643">
                  <c:v>1.0234034029371397E-2</c:v>
                </c:pt>
                <c:pt idx="1644">
                  <c:v>-1.9766692065421587E-3</c:v>
                </c:pt>
                <c:pt idx="1645">
                  <c:v>8.2262393019298941E-3</c:v>
                </c:pt>
                <c:pt idx="1646">
                  <c:v>-6.8721721891540355E-4</c:v>
                </c:pt>
                <c:pt idx="1647">
                  <c:v>1.4220588194193695E-3</c:v>
                </c:pt>
                <c:pt idx="1648">
                  <c:v>-5.6286333607769024E-4</c:v>
                </c:pt>
                <c:pt idx="1649">
                  <c:v>4.0788607921053988E-3</c:v>
                </c:pt>
                <c:pt idx="1650">
                  <c:v>-5.9980100277035042E-3</c:v>
                </c:pt>
                <c:pt idx="1651">
                  <c:v>1.0285927003674811E-2</c:v>
                </c:pt>
                <c:pt idx="1652">
                  <c:v>-1.04406261678891E-3</c:v>
                </c:pt>
                <c:pt idx="1653">
                  <c:v>6.8983781379605702E-4</c:v>
                </c:pt>
                <c:pt idx="1654">
                  <c:v>5.1847990379911835E-3</c:v>
                </c:pt>
                <c:pt idx="1655">
                  <c:v>2.1067795499800646E-3</c:v>
                </c:pt>
                <c:pt idx="1656">
                  <c:v>1.3457957099611839E-3</c:v>
                </c:pt>
                <c:pt idx="1657">
                  <c:v>-8.2069827255271122E-4</c:v>
                </c:pt>
                <c:pt idx="1658">
                  <c:v>7.5406156107837852E-3</c:v>
                </c:pt>
                <c:pt idx="1659">
                  <c:v>9.8002194813120447E-3</c:v>
                </c:pt>
                <c:pt idx="1660">
                  <c:v>7.7471194079046235E-3</c:v>
                </c:pt>
                <c:pt idx="1661">
                  <c:v>-8.1267003196758836E-3</c:v>
                </c:pt>
                <c:pt idx="1662">
                  <c:v>5.4258873352108772E-3</c:v>
                </c:pt>
                <c:pt idx="1663">
                  <c:v>7.8609729983312171E-3</c:v>
                </c:pt>
                <c:pt idx="1664">
                  <c:v>1.3053570148187976E-2</c:v>
                </c:pt>
                <c:pt idx="1665">
                  <c:v>7.9042086633918096E-3</c:v>
                </c:pt>
                <c:pt idx="1666">
                  <c:v>5.3659946899604627E-3</c:v>
                </c:pt>
                <c:pt idx="1667">
                  <c:v>-4.9770417467573935E-3</c:v>
                </c:pt>
                <c:pt idx="1668">
                  <c:v>1.1967087664648268E-3</c:v>
                </c:pt>
                <c:pt idx="1669">
                  <c:v>1.9738759939007533E-2</c:v>
                </c:pt>
                <c:pt idx="1670">
                  <c:v>-1.0233180039024514E-2</c:v>
                </c:pt>
                <c:pt idx="1671">
                  <c:v>2.1665400937088464E-2</c:v>
                </c:pt>
                <c:pt idx="1672">
                  <c:v>9.0617466698565963E-3</c:v>
                </c:pt>
                <c:pt idx="1673">
                  <c:v>-6.9600401202287721E-3</c:v>
                </c:pt>
                <c:pt idx="1674">
                  <c:v>2.9329568585212407E-3</c:v>
                </c:pt>
                <c:pt idx="1675">
                  <c:v>1.3475014859829937E-2</c:v>
                </c:pt>
                <c:pt idx="1676">
                  <c:v>2.8521080916954489E-4</c:v>
                </c:pt>
                <c:pt idx="1677">
                  <c:v>-7.2451416549212944E-3</c:v>
                </c:pt>
                <c:pt idx="1678">
                  <c:v>6.5601958788215065E-3</c:v>
                </c:pt>
                <c:pt idx="1679">
                  <c:v>4.3350553953827031E-3</c:v>
                </c:pt>
                <c:pt idx="1680">
                  <c:v>-5.1018939069402691E-3</c:v>
                </c:pt>
                <c:pt idx="1681">
                  <c:v>-8.6265232078188703E-3</c:v>
                </c:pt>
                <c:pt idx="1682">
                  <c:v>-6.2690611751872183E-3</c:v>
                </c:pt>
                <c:pt idx="1683">
                  <c:v>2.749728158553566E-3</c:v>
                </c:pt>
                <c:pt idx="1684">
                  <c:v>2.733349234803395E-3</c:v>
                </c:pt>
                <c:pt idx="1685">
                  <c:v>2.2635618713451322E-4</c:v>
                </c:pt>
                <c:pt idx="1686">
                  <c:v>-2.6922540396645545E-3</c:v>
                </c:pt>
                <c:pt idx="1687">
                  <c:v>-2.3098052842440708E-4</c:v>
                </c:pt>
                <c:pt idx="1688">
                  <c:v>1.2603050448865005E-2</c:v>
                </c:pt>
                <c:pt idx="1689">
                  <c:v>-5.3847408318472567E-3</c:v>
                </c:pt>
                <c:pt idx="1690">
                  <c:v>1.4781022174445546E-2</c:v>
                </c:pt>
                <c:pt idx="1691">
                  <c:v>5.9396078124898111E-3</c:v>
                </c:pt>
                <c:pt idx="1692">
                  <c:v>8.4495430593811705E-4</c:v>
                </c:pt>
                <c:pt idx="1693">
                  <c:v>-3.5985194396483955E-3</c:v>
                </c:pt>
                <c:pt idx="1694">
                  <c:v>2.6650950477636215E-2</c:v>
                </c:pt>
                <c:pt idx="1695">
                  <c:v>1.6190478193788937E-2</c:v>
                </c:pt>
                <c:pt idx="1696">
                  <c:v>2.009582566353485E-2</c:v>
                </c:pt>
                <c:pt idx="1697">
                  <c:v>7.0817019160278605E-3</c:v>
                </c:pt>
                <c:pt idx="1698">
                  <c:v>1.0003923384127589E-4</c:v>
                </c:pt>
                <c:pt idx="1699">
                  <c:v>7.7684952243481931E-3</c:v>
                </c:pt>
                <c:pt idx="1700">
                  <c:v>9.528714718445741E-3</c:v>
                </c:pt>
                <c:pt idx="1701">
                  <c:v>8.7583850723778056E-3</c:v>
                </c:pt>
                <c:pt idx="1702">
                  <c:v>9.8848450470434557E-4</c:v>
                </c:pt>
                <c:pt idx="1703">
                  <c:v>-3.2181984764574345E-3</c:v>
                </c:pt>
                <c:pt idx="1704">
                  <c:v>9.723998048682958E-4</c:v>
                </c:pt>
                <c:pt idx="1705">
                  <c:v>5.2683532933581745E-3</c:v>
                </c:pt>
                <c:pt idx="1706">
                  <c:v>1.1685369593306127E-3</c:v>
                </c:pt>
                <c:pt idx="1707">
                  <c:v>6.7052072604845137E-4</c:v>
                </c:pt>
                <c:pt idx="1708">
                  <c:v>1.2102516445522848E-2</c:v>
                </c:pt>
                <c:pt idx="1709">
                  <c:v>6.1033669045307271E-3</c:v>
                </c:pt>
                <c:pt idx="1710">
                  <c:v>-2.0567651780956098E-4</c:v>
                </c:pt>
                <c:pt idx="1711">
                  <c:v>9.593191639278853E-3</c:v>
                </c:pt>
                <c:pt idx="1712">
                  <c:v>3.4565914269903963E-3</c:v>
                </c:pt>
                <c:pt idx="1713">
                  <c:v>-9.4640752082657542E-3</c:v>
                </c:pt>
                <c:pt idx="1714">
                  <c:v>2.0618306322872648E-3</c:v>
                </c:pt>
                <c:pt idx="1715">
                  <c:v>7.2113880835162902E-3</c:v>
                </c:pt>
                <c:pt idx="1716">
                  <c:v>7.4522448670513164E-3</c:v>
                </c:pt>
                <c:pt idx="1717">
                  <c:v>5.8204736218878672E-3</c:v>
                </c:pt>
                <c:pt idx="1718">
                  <c:v>-9.6373168140173604E-4</c:v>
                </c:pt>
                <c:pt idx="1719">
                  <c:v>1.1618877368355651E-2</c:v>
                </c:pt>
                <c:pt idx="1720">
                  <c:v>1.0367689283489856E-2</c:v>
                </c:pt>
                <c:pt idx="1721">
                  <c:v>3.1211890713751522E-3</c:v>
                </c:pt>
                <c:pt idx="1722">
                  <c:v>1.2655607526150803E-2</c:v>
                </c:pt>
                <c:pt idx="1723">
                  <c:v>6.401236177736358E-3</c:v>
                </c:pt>
                <c:pt idx="1724">
                  <c:v>-3.6284097017973416E-3</c:v>
                </c:pt>
                <c:pt idx="1725">
                  <c:v>-3.9697058486685144E-3</c:v>
                </c:pt>
                <c:pt idx="1726">
                  <c:v>-2.3761916999909261E-4</c:v>
                </c:pt>
                <c:pt idx="1727">
                  <c:v>2.0227336385940653E-3</c:v>
                </c:pt>
                <c:pt idx="1728">
                  <c:v>3.7757271451628327E-3</c:v>
                </c:pt>
                <c:pt idx="1729">
                  <c:v>1.2799273926443533E-2</c:v>
                </c:pt>
                <c:pt idx="1730">
                  <c:v>-7.5482926128942474E-3</c:v>
                </c:pt>
                <c:pt idx="1731">
                  <c:v>3.8554626196156683E-3</c:v>
                </c:pt>
                <c:pt idx="1732">
                  <c:v>3.5316667233851184E-3</c:v>
                </c:pt>
                <c:pt idx="1733">
                  <c:v>7.5029728318094513E-3</c:v>
                </c:pt>
                <c:pt idx="1734">
                  <c:v>1.2583208584278083E-3</c:v>
                </c:pt>
                <c:pt idx="1735">
                  <c:v>2.4882514385464738E-3</c:v>
                </c:pt>
                <c:pt idx="1736">
                  <c:v>3.9664232407270461E-3</c:v>
                </c:pt>
                <c:pt idx="1737">
                  <c:v>1.1326265852403594E-2</c:v>
                </c:pt>
                <c:pt idx="1738">
                  <c:v>7.2943750629494986E-5</c:v>
                </c:pt>
                <c:pt idx="1739">
                  <c:v>7.4301883404541691E-3</c:v>
                </c:pt>
                <c:pt idx="1740">
                  <c:v>3.0108264800499107E-3</c:v>
                </c:pt>
                <c:pt idx="1741">
                  <c:v>-1.4093639147882975E-3</c:v>
                </c:pt>
                <c:pt idx="1742">
                  <c:v>-8.230032072740201E-4</c:v>
                </c:pt>
                <c:pt idx="1743">
                  <c:v>-8.4334042020342004E-3</c:v>
                </c:pt>
                <c:pt idx="1744">
                  <c:v>7.4321038456508504E-3</c:v>
                </c:pt>
                <c:pt idx="1745">
                  <c:v>1.0900989629851754E-2</c:v>
                </c:pt>
                <c:pt idx="1746">
                  <c:v>2.4415389988012848E-3</c:v>
                </c:pt>
                <c:pt idx="1747">
                  <c:v>5.3561372496009341E-3</c:v>
                </c:pt>
                <c:pt idx="1748">
                  <c:v>8.2597532738879487E-3</c:v>
                </c:pt>
                <c:pt idx="1749">
                  <c:v>-2.8662917078139394E-3</c:v>
                </c:pt>
                <c:pt idx="1750">
                  <c:v>-3.0333989981534693E-3</c:v>
                </c:pt>
                <c:pt idx="1751">
                  <c:v>8.185622295017847E-3</c:v>
                </c:pt>
                <c:pt idx="1752">
                  <c:v>-7.2757472152726876E-3</c:v>
                </c:pt>
                <c:pt idx="1753">
                  <c:v>-3.1274763583599707E-3</c:v>
                </c:pt>
                <c:pt idx="1754">
                  <c:v>-2.8785746702175707E-3</c:v>
                </c:pt>
                <c:pt idx="1755">
                  <c:v>-5.7311345468211705E-3</c:v>
                </c:pt>
                <c:pt idx="1756">
                  <c:v>-6.448691585732913E-3</c:v>
                </c:pt>
                <c:pt idx="1757">
                  <c:v>2.0247946106546344E-3</c:v>
                </c:pt>
                <c:pt idx="1758">
                  <c:v>3.8616741486445783E-3</c:v>
                </c:pt>
                <c:pt idx="1759">
                  <c:v>-1.498512451034717E-3</c:v>
                </c:pt>
                <c:pt idx="1760">
                  <c:v>-3.0810961891485356E-3</c:v>
                </c:pt>
                <c:pt idx="1761">
                  <c:v>-4.9516968817475693E-3</c:v>
                </c:pt>
                <c:pt idx="1762">
                  <c:v>1.2501559020979158E-2</c:v>
                </c:pt>
                <c:pt idx="1763">
                  <c:v>-9.9824603078202401E-4</c:v>
                </c:pt>
                <c:pt idx="1764">
                  <c:v>9.8782079414969637E-3</c:v>
                </c:pt>
                <c:pt idx="1765">
                  <c:v>2.3877636315091877E-2</c:v>
                </c:pt>
                <c:pt idx="1766">
                  <c:v>2.4037668775838128E-3</c:v>
                </c:pt>
                <c:pt idx="1767">
                  <c:v>1.2665271485637231E-2</c:v>
                </c:pt>
                <c:pt idx="1768">
                  <c:v>2.4775238166432345E-3</c:v>
                </c:pt>
                <c:pt idx="1769">
                  <c:v>1.4093703533724966E-2</c:v>
                </c:pt>
                <c:pt idx="1770">
                  <c:v>2.4119671896234429E-3</c:v>
                </c:pt>
                <c:pt idx="1771">
                  <c:v>2.2851411016322487E-3</c:v>
                </c:pt>
                <c:pt idx="1772">
                  <c:v>1.4685668280757458E-2</c:v>
                </c:pt>
                <c:pt idx="1773">
                  <c:v>8.4396818478302826E-3</c:v>
                </c:pt>
                <c:pt idx="1774">
                  <c:v>9.1688300004522105E-4</c:v>
                </c:pt>
                <c:pt idx="1775">
                  <c:v>7.0119259556711278E-3</c:v>
                </c:pt>
                <c:pt idx="1776">
                  <c:v>-1.6363884232282189E-3</c:v>
                </c:pt>
                <c:pt idx="1777">
                  <c:v>-6.4271885988906874E-3</c:v>
                </c:pt>
                <c:pt idx="1778">
                  <c:v>8.550981606679553E-3</c:v>
                </c:pt>
                <c:pt idx="1779">
                  <c:v>6.077896417436035E-2</c:v>
                </c:pt>
                <c:pt idx="1780">
                  <c:v>3.8429859029274205E-3</c:v>
                </c:pt>
                <c:pt idx="1781">
                  <c:v>1.7523510518791419E-2</c:v>
                </c:pt>
                <c:pt idx="1782">
                  <c:v>-4.4293344337864582E-3</c:v>
                </c:pt>
                <c:pt idx="1783">
                  <c:v>5.233987628214809E-3</c:v>
                </c:pt>
                <c:pt idx="1784">
                  <c:v>1.9252780870284703E-3</c:v>
                </c:pt>
                <c:pt idx="1785">
                  <c:v>2.2537694777530426E-2</c:v>
                </c:pt>
                <c:pt idx="1786">
                  <c:v>3.1982304490009383E-2</c:v>
                </c:pt>
                <c:pt idx="1787">
                  <c:v>4.9256246273192694E-3</c:v>
                </c:pt>
                <c:pt idx="1788">
                  <c:v>7.3698612797272745E-3</c:v>
                </c:pt>
                <c:pt idx="1789">
                  <c:v>1.5819053761401136E-3</c:v>
                </c:pt>
                <c:pt idx="1790">
                  <c:v>-2.1460724812571996E-3</c:v>
                </c:pt>
                <c:pt idx="1791">
                  <c:v>-6.9541306429590222E-3</c:v>
                </c:pt>
                <c:pt idx="1792">
                  <c:v>1.4585043941485409E-2</c:v>
                </c:pt>
                <c:pt idx="1793">
                  <c:v>2.3223610282414597E-3</c:v>
                </c:pt>
                <c:pt idx="1794">
                  <c:v>3.1594071487295317E-3</c:v>
                </c:pt>
                <c:pt idx="1795">
                  <c:v>3.7859653082343847E-3</c:v>
                </c:pt>
                <c:pt idx="1796">
                  <c:v>2.6544690819987338E-3</c:v>
                </c:pt>
                <c:pt idx="1797">
                  <c:v>1.487012162180168E-3</c:v>
                </c:pt>
                <c:pt idx="1798">
                  <c:v>-1.7407563362525913E-3</c:v>
                </c:pt>
                <c:pt idx="1799">
                  <c:v>7.586245357691368E-3</c:v>
                </c:pt>
                <c:pt idx="1800">
                  <c:v>4.9558806298755087E-6</c:v>
                </c:pt>
                <c:pt idx="1801">
                  <c:v>-2.4463467702133812E-3</c:v>
                </c:pt>
                <c:pt idx="1802">
                  <c:v>1.3256246833390772E-2</c:v>
                </c:pt>
                <c:pt idx="1803">
                  <c:v>7.2863095802055966E-4</c:v>
                </c:pt>
                <c:pt idx="1804">
                  <c:v>1.8038428502022974E-3</c:v>
                </c:pt>
                <c:pt idx="1805">
                  <c:v>-1.00776526490165E-3</c:v>
                </c:pt>
                <c:pt idx="1806">
                  <c:v>7.9832420641947621E-3</c:v>
                </c:pt>
                <c:pt idx="1807">
                  <c:v>1.2824945658507225E-3</c:v>
                </c:pt>
                <c:pt idx="1808">
                  <c:v>9.1907463389864219E-3</c:v>
                </c:pt>
                <c:pt idx="1809">
                  <c:v>2.0976661420100129E-3</c:v>
                </c:pt>
                <c:pt idx="1810">
                  <c:v>7.6428615727390792E-3</c:v>
                </c:pt>
                <c:pt idx="1811">
                  <c:v>9.0528562438954019E-3</c:v>
                </c:pt>
                <c:pt idx="1812">
                  <c:v>-1.5538857835566411E-3</c:v>
                </c:pt>
                <c:pt idx="1813">
                  <c:v>1.4490919824443615E-3</c:v>
                </c:pt>
                <c:pt idx="1814">
                  <c:v>8.537174483278509E-3</c:v>
                </c:pt>
                <c:pt idx="1815">
                  <c:v>1.0969934125837355E-3</c:v>
                </c:pt>
                <c:pt idx="1816">
                  <c:v>2.9322449893229852E-3</c:v>
                </c:pt>
                <c:pt idx="1817">
                  <c:v>5.7558105520958414E-3</c:v>
                </c:pt>
                <c:pt idx="1818">
                  <c:v>3.4462511714390409E-3</c:v>
                </c:pt>
                <c:pt idx="1819">
                  <c:v>1.3790917593814456E-3</c:v>
                </c:pt>
                <c:pt idx="1820">
                  <c:v>9.6846506712879865E-3</c:v>
                </c:pt>
                <c:pt idx="1821">
                  <c:v>-4.2728285938453681E-4</c:v>
                </c:pt>
                <c:pt idx="1822">
                  <c:v>2.4648369483579735E-3</c:v>
                </c:pt>
                <c:pt idx="1823">
                  <c:v>6.1135189306735782E-3</c:v>
                </c:pt>
                <c:pt idx="1824">
                  <c:v>9.5355960591878564E-3</c:v>
                </c:pt>
                <c:pt idx="1825">
                  <c:v>-7.4013813516335958E-3</c:v>
                </c:pt>
                <c:pt idx="1826">
                  <c:v>2.0541374730874473E-2</c:v>
                </c:pt>
                <c:pt idx="1827">
                  <c:v>-1.2449499083631466E-2</c:v>
                </c:pt>
                <c:pt idx="1828">
                  <c:v>2.1195658487652924E-2</c:v>
                </c:pt>
                <c:pt idx="1829">
                  <c:v>1.0801869563598299E-2</c:v>
                </c:pt>
                <c:pt idx="1830">
                  <c:v>4.9415090144666607E-4</c:v>
                </c:pt>
                <c:pt idx="1831">
                  <c:v>-3.2247897609853915E-3</c:v>
                </c:pt>
                <c:pt idx="1832">
                  <c:v>4.7333849375683634E-3</c:v>
                </c:pt>
                <c:pt idx="1833">
                  <c:v>5.9391727638766767E-3</c:v>
                </c:pt>
                <c:pt idx="1834">
                  <c:v>2.4698668351619268E-3</c:v>
                </c:pt>
                <c:pt idx="1835">
                  <c:v>8.7561579741191053E-4</c:v>
                </c:pt>
                <c:pt idx="1836">
                  <c:v>1.8303998056823367E-3</c:v>
                </c:pt>
                <c:pt idx="1837">
                  <c:v>8.7401887386358013E-3</c:v>
                </c:pt>
                <c:pt idx="1838">
                  <c:v>1.9584370052432298E-3</c:v>
                </c:pt>
                <c:pt idx="1839">
                  <c:v>6.7963307595375611E-4</c:v>
                </c:pt>
                <c:pt idx="1840">
                  <c:v>9.2581800088908928E-3</c:v>
                </c:pt>
                <c:pt idx="1841">
                  <c:v>-3.835278174584289E-4</c:v>
                </c:pt>
                <c:pt idx="1842">
                  <c:v>2.5030784599234135E-2</c:v>
                </c:pt>
                <c:pt idx="1843">
                  <c:v>-5.7210795276216864E-3</c:v>
                </c:pt>
                <c:pt idx="1844">
                  <c:v>-4.1333485784607049E-3</c:v>
                </c:pt>
                <c:pt idx="1845">
                  <c:v>1.0217406028911302E-2</c:v>
                </c:pt>
                <c:pt idx="1846">
                  <c:v>2.2038386253830922E-4</c:v>
                </c:pt>
                <c:pt idx="1847">
                  <c:v>4.2552633863288669E-3</c:v>
                </c:pt>
                <c:pt idx="1848">
                  <c:v>-1.0108774271655463E-3</c:v>
                </c:pt>
                <c:pt idx="1849">
                  <c:v>-7.3252380567145892E-4</c:v>
                </c:pt>
                <c:pt idx="1850">
                  <c:v>-3.5583989610463718E-3</c:v>
                </c:pt>
                <c:pt idx="1851">
                  <c:v>9.0614016323486979E-4</c:v>
                </c:pt>
                <c:pt idx="1852">
                  <c:v>5.0065193549322373E-3</c:v>
                </c:pt>
                <c:pt idx="1853">
                  <c:v>-4.0639685054313368E-3</c:v>
                </c:pt>
                <c:pt idx="1854">
                  <c:v>-8.8349779865701805E-3</c:v>
                </c:pt>
                <c:pt idx="1855">
                  <c:v>-1.6222053454484353E-3</c:v>
                </c:pt>
                <c:pt idx="1856">
                  <c:v>2.2661028845543107E-3</c:v>
                </c:pt>
                <c:pt idx="1857">
                  <c:v>1.7429432144830947E-3</c:v>
                </c:pt>
                <c:pt idx="1858">
                  <c:v>6.9975989932302696E-4</c:v>
                </c:pt>
                <c:pt idx="1859">
                  <c:v>-3.3267294825334304E-4</c:v>
                </c:pt>
                <c:pt idx="1860">
                  <c:v>-3.880012567722968E-3</c:v>
                </c:pt>
                <c:pt idx="1861">
                  <c:v>-3.131651428259552E-3</c:v>
                </c:pt>
                <c:pt idx="1862">
                  <c:v>3.6722717128676585E-3</c:v>
                </c:pt>
                <c:pt idx="1863">
                  <c:v>-9.4895087470803219E-4</c:v>
                </c:pt>
                <c:pt idx="1864">
                  <c:v>-1.0053988977025696E-3</c:v>
                </c:pt>
                <c:pt idx="1865">
                  <c:v>1.7231725152737631E-3</c:v>
                </c:pt>
                <c:pt idx="1866">
                  <c:v>3.7036450488336925E-3</c:v>
                </c:pt>
                <c:pt idx="1867">
                  <c:v>4.6030130106502476E-3</c:v>
                </c:pt>
                <c:pt idx="1868">
                  <c:v>2.7526238161539318E-3</c:v>
                </c:pt>
                <c:pt idx="1869">
                  <c:v>6.7250653929740167E-3</c:v>
                </c:pt>
                <c:pt idx="1870">
                  <c:v>3.5419359387915961E-3</c:v>
                </c:pt>
                <c:pt idx="1871">
                  <c:v>4.9084740978893038E-3</c:v>
                </c:pt>
                <c:pt idx="1872">
                  <c:v>6.4054435003648713E-3</c:v>
                </c:pt>
                <c:pt idx="1873">
                  <c:v>5.8613504470486077E-3</c:v>
                </c:pt>
                <c:pt idx="1874">
                  <c:v>-1.1844755223844317E-4</c:v>
                </c:pt>
                <c:pt idx="1875">
                  <c:v>4.2426161084994085E-3</c:v>
                </c:pt>
                <c:pt idx="1876">
                  <c:v>5.8463607013914398E-4</c:v>
                </c:pt>
                <c:pt idx="1877">
                  <c:v>8.30862489213402E-3</c:v>
                </c:pt>
                <c:pt idx="1878">
                  <c:v>-1.7283111864641043E-4</c:v>
                </c:pt>
                <c:pt idx="1879">
                  <c:v>-1.6336288926455111E-4</c:v>
                </c:pt>
                <c:pt idx="1880">
                  <c:v>6.4369094260516846E-3</c:v>
                </c:pt>
                <c:pt idx="1881">
                  <c:v>5.4735378414245695E-3</c:v>
                </c:pt>
                <c:pt idx="1882">
                  <c:v>-7.5045977293259902E-3</c:v>
                </c:pt>
                <c:pt idx="1883">
                  <c:v>1.3406651334649577E-2</c:v>
                </c:pt>
                <c:pt idx="1884">
                  <c:v>1.285035106870458E-2</c:v>
                </c:pt>
                <c:pt idx="1885">
                  <c:v>1.4719112183949612E-3</c:v>
                </c:pt>
                <c:pt idx="1886">
                  <c:v>-1.1047983928644811E-2</c:v>
                </c:pt>
                <c:pt idx="1887">
                  <c:v>2.8563631690432523E-3</c:v>
                </c:pt>
                <c:pt idx="1888">
                  <c:v>-1.0708923101327983E-3</c:v>
                </c:pt>
                <c:pt idx="1889">
                  <c:v>1.069503505271463E-2</c:v>
                </c:pt>
                <c:pt idx="1890">
                  <c:v>-1.2640142870461446E-3</c:v>
                </c:pt>
                <c:pt idx="1891">
                  <c:v>-3.2682836471424892E-3</c:v>
                </c:pt>
                <c:pt idx="1892">
                  <c:v>-2.1663582296262973E-3</c:v>
                </c:pt>
                <c:pt idx="1893">
                  <c:v>-9.4336956404328376E-4</c:v>
                </c:pt>
                <c:pt idx="1894">
                  <c:v>8.472068005693334E-3</c:v>
                </c:pt>
                <c:pt idx="1895">
                  <c:v>-5.2257033315425971E-3</c:v>
                </c:pt>
                <c:pt idx="1896">
                  <c:v>2.2171080964543677E-3</c:v>
                </c:pt>
                <c:pt idx="1897">
                  <c:v>7.5478588355522014E-3</c:v>
                </c:pt>
                <c:pt idx="1898">
                  <c:v>-2.567461226218537E-3</c:v>
                </c:pt>
                <c:pt idx="1899">
                  <c:v>5.9834879315747713E-3</c:v>
                </c:pt>
                <c:pt idx="1900">
                  <c:v>5.4013635486795941E-3</c:v>
                </c:pt>
                <c:pt idx="1901">
                  <c:v>-6.5395281900038071E-4</c:v>
                </c:pt>
                <c:pt idx="1902">
                  <c:v>2.2221890353955054E-3</c:v>
                </c:pt>
                <c:pt idx="1903">
                  <c:v>6.5995312024544894E-3</c:v>
                </c:pt>
                <c:pt idx="1904">
                  <c:v>7.8289156306374785E-3</c:v>
                </c:pt>
                <c:pt idx="1905">
                  <c:v>7.295353760015999E-3</c:v>
                </c:pt>
                <c:pt idx="1906">
                  <c:v>2.896782734843395E-3</c:v>
                </c:pt>
                <c:pt idx="1907">
                  <c:v>-1.1877611461166282E-3</c:v>
                </c:pt>
                <c:pt idx="1908">
                  <c:v>2.2560812059082558E-3</c:v>
                </c:pt>
                <c:pt idx="1909">
                  <c:v>2.0114180162416062E-3</c:v>
                </c:pt>
                <c:pt idx="1910">
                  <c:v>7.8089971954207194E-3</c:v>
                </c:pt>
                <c:pt idx="1911">
                  <c:v>-2.2324921957372901E-3</c:v>
                </c:pt>
                <c:pt idx="1912">
                  <c:v>-1.302750089379856E-3</c:v>
                </c:pt>
                <c:pt idx="1913">
                  <c:v>-2.3589939682975292E-3</c:v>
                </c:pt>
                <c:pt idx="1914">
                  <c:v>9.5220140571683487E-4</c:v>
                </c:pt>
                <c:pt idx="1915">
                  <c:v>4.6503308098695406E-3</c:v>
                </c:pt>
                <c:pt idx="1916">
                  <c:v>5.0465530247190138E-3</c:v>
                </c:pt>
                <c:pt idx="1917">
                  <c:v>-2.4149583068968639E-3</c:v>
                </c:pt>
                <c:pt idx="1918">
                  <c:v>5.8857026563341464E-4</c:v>
                </c:pt>
                <c:pt idx="1919">
                  <c:v>2.9172108192279111E-3</c:v>
                </c:pt>
                <c:pt idx="1920">
                  <c:v>-1.9487440745979967E-4</c:v>
                </c:pt>
                <c:pt idx="1921">
                  <c:v>3.7984504754389192E-3</c:v>
                </c:pt>
                <c:pt idx="1922">
                  <c:v>5.0128429308617939E-3</c:v>
                </c:pt>
                <c:pt idx="1923">
                  <c:v>-1.1352381155012026E-3</c:v>
                </c:pt>
                <c:pt idx="1924">
                  <c:v>5.4690870218738752E-3</c:v>
                </c:pt>
                <c:pt idx="1925">
                  <c:v>-4.8947414032474157E-4</c:v>
                </c:pt>
                <c:pt idx="1926">
                  <c:v>3.8441067393590878E-3</c:v>
                </c:pt>
                <c:pt idx="1927">
                  <c:v>7.9726507289512583E-3</c:v>
                </c:pt>
                <c:pt idx="1928">
                  <c:v>2.1682704322434354E-3</c:v>
                </c:pt>
                <c:pt idx="1929">
                  <c:v>8.8779834026686544E-4</c:v>
                </c:pt>
                <c:pt idx="1930">
                  <c:v>-5.0949876357719859E-4</c:v>
                </c:pt>
                <c:pt idx="1931">
                  <c:v>1.0614271767992456E-3</c:v>
                </c:pt>
                <c:pt idx="1932">
                  <c:v>1.5221029732283231E-2</c:v>
                </c:pt>
                <c:pt idx="1933">
                  <c:v>6.7254732731245603E-3</c:v>
                </c:pt>
                <c:pt idx="1934">
                  <c:v>-1.9554567598993877E-3</c:v>
                </c:pt>
                <c:pt idx="1935">
                  <c:v>3.5434075568399059E-3</c:v>
                </c:pt>
                <c:pt idx="1936">
                  <c:v>1.2875038312762932E-3</c:v>
                </c:pt>
                <c:pt idx="1937">
                  <c:v>4.0169280588875367E-3</c:v>
                </c:pt>
                <c:pt idx="1938">
                  <c:v>2.4228701567157174E-3</c:v>
                </c:pt>
                <c:pt idx="1939">
                  <c:v>-2.1991983381939306E-3</c:v>
                </c:pt>
                <c:pt idx="1940">
                  <c:v>7.9900907005474586E-3</c:v>
                </c:pt>
                <c:pt idx="1941">
                  <c:v>6.5653111371322126E-4</c:v>
                </c:pt>
                <c:pt idx="1942">
                  <c:v>-6.409189397387216E-4</c:v>
                </c:pt>
                <c:pt idx="1943">
                  <c:v>2.992762298058782E-3</c:v>
                </c:pt>
                <c:pt idx="1944">
                  <c:v>3.2379850690311685E-4</c:v>
                </c:pt>
                <c:pt idx="1945">
                  <c:v>-1.294613816660295E-3</c:v>
                </c:pt>
                <c:pt idx="1946">
                  <c:v>-9.6670337493343084E-4</c:v>
                </c:pt>
                <c:pt idx="1947">
                  <c:v>5.1061253970137166E-3</c:v>
                </c:pt>
                <c:pt idx="1948">
                  <c:v>-1.0283236831263309E-3</c:v>
                </c:pt>
                <c:pt idx="1949">
                  <c:v>4.5589542851796061E-3</c:v>
                </c:pt>
                <c:pt idx="1950">
                  <c:v>-3.001841434561392E-3</c:v>
                </c:pt>
                <c:pt idx="1951">
                  <c:v>1.3826711845648099E-3</c:v>
                </c:pt>
                <c:pt idx="1952">
                  <c:v>3.8090897005900182E-3</c:v>
                </c:pt>
                <c:pt idx="1953">
                  <c:v>3.1902956824061413E-3</c:v>
                </c:pt>
                <c:pt idx="1954">
                  <c:v>7.7928472730381948E-3</c:v>
                </c:pt>
                <c:pt idx="1955">
                  <c:v>-5.4502616775042867E-4</c:v>
                </c:pt>
                <c:pt idx="1956">
                  <c:v>3.460532503842817E-3</c:v>
                </c:pt>
                <c:pt idx="1957">
                  <c:v>-2.1304475282648561E-3</c:v>
                </c:pt>
                <c:pt idx="1958">
                  <c:v>6.6049924297795215E-3</c:v>
                </c:pt>
                <c:pt idx="1959">
                  <c:v>1.5744547365859063E-3</c:v>
                </c:pt>
                <c:pt idx="1960">
                  <c:v>8.4876057236384916E-3</c:v>
                </c:pt>
                <c:pt idx="1961">
                  <c:v>5.1566700963139311E-3</c:v>
                </c:pt>
                <c:pt idx="1962">
                  <c:v>9.6319733790339868E-4</c:v>
                </c:pt>
                <c:pt idx="1963">
                  <c:v>5.3433089432783909E-3</c:v>
                </c:pt>
                <c:pt idx="1964">
                  <c:v>-4.3074215355076717E-4</c:v>
                </c:pt>
                <c:pt idx="1965">
                  <c:v>8.0695006737681041E-3</c:v>
                </c:pt>
                <c:pt idx="1966">
                  <c:v>-3.8065568788741011E-3</c:v>
                </c:pt>
                <c:pt idx="1967">
                  <c:v>5.3016121971012353E-3</c:v>
                </c:pt>
                <c:pt idx="1968">
                  <c:v>4.6401865982574897E-3</c:v>
                </c:pt>
                <c:pt idx="1969">
                  <c:v>3.3185310637051657E-3</c:v>
                </c:pt>
                <c:pt idx="1970">
                  <c:v>-1.0249072010481974E-3</c:v>
                </c:pt>
                <c:pt idx="1971">
                  <c:v>1.6174114973512843E-3</c:v>
                </c:pt>
                <c:pt idx="1972">
                  <c:v>2.9679224001264437E-3</c:v>
                </c:pt>
                <c:pt idx="1973">
                  <c:v>1.1324952415340928E-2</c:v>
                </c:pt>
                <c:pt idx="1974">
                  <c:v>3.7093169429925243E-2</c:v>
                </c:pt>
                <c:pt idx="1975">
                  <c:v>1.1260858127168483E-2</c:v>
                </c:pt>
                <c:pt idx="1976">
                  <c:v>-3.8525903646515758E-3</c:v>
                </c:pt>
                <c:pt idx="1977">
                  <c:v>6.829308270093648E-3</c:v>
                </c:pt>
                <c:pt idx="1978">
                  <c:v>1.3990869655597926E-3</c:v>
                </c:pt>
                <c:pt idx="1979">
                  <c:v>6.5791260893499626E-4</c:v>
                </c:pt>
                <c:pt idx="1980">
                  <c:v>-4.1038606300425329E-4</c:v>
                </c:pt>
                <c:pt idx="1981">
                  <c:v>9.7246302092131032E-3</c:v>
                </c:pt>
                <c:pt idx="1982">
                  <c:v>1.8132536397041932E-3</c:v>
                </c:pt>
                <c:pt idx="1983">
                  <c:v>2.3471749603958258E-3</c:v>
                </c:pt>
                <c:pt idx="1984">
                  <c:v>2.0398424454848296E-3</c:v>
                </c:pt>
                <c:pt idx="1985">
                  <c:v>1.5461313407092447E-3</c:v>
                </c:pt>
                <c:pt idx="1986">
                  <c:v>1.5475248216340276E-2</c:v>
                </c:pt>
                <c:pt idx="1987">
                  <c:v>2.312655326315749E-3</c:v>
                </c:pt>
                <c:pt idx="1988">
                  <c:v>1.1653394064836675E-4</c:v>
                </c:pt>
                <c:pt idx="1989">
                  <c:v>-3.1874647126746147E-3</c:v>
                </c:pt>
                <c:pt idx="1990">
                  <c:v>2.2074177994100275E-3</c:v>
                </c:pt>
                <c:pt idx="1991">
                  <c:v>-1.1660386342842166E-3</c:v>
                </c:pt>
                <c:pt idx="1992">
                  <c:v>8.4501699939889541E-3</c:v>
                </c:pt>
                <c:pt idx="1993">
                  <c:v>1.85115746080462E-2</c:v>
                </c:pt>
                <c:pt idx="1994">
                  <c:v>4.4146907241131572E-3</c:v>
                </c:pt>
                <c:pt idx="1995">
                  <c:v>7.7467959393802133E-3</c:v>
                </c:pt>
                <c:pt idx="1996">
                  <c:v>-6.7997601276070796E-4</c:v>
                </c:pt>
                <c:pt idx="1997">
                  <c:v>-9.5853981929634458E-3</c:v>
                </c:pt>
                <c:pt idx="1998">
                  <c:v>1.562043205062924E-3</c:v>
                </c:pt>
                <c:pt idx="1999">
                  <c:v>-3.0324106889931812E-3</c:v>
                </c:pt>
                <c:pt idx="2000">
                  <c:v>9.9650902634227378E-3</c:v>
                </c:pt>
                <c:pt idx="2001">
                  <c:v>1.1056023401234683E-3</c:v>
                </c:pt>
                <c:pt idx="2002">
                  <c:v>1.8190990371338422E-3</c:v>
                </c:pt>
                <c:pt idx="2003">
                  <c:v>2.0732075332619004E-4</c:v>
                </c:pt>
                <c:pt idx="2004">
                  <c:v>-7.6908686045840113E-4</c:v>
                </c:pt>
                <c:pt idx="2005">
                  <c:v>-1.2052725250284446E-3</c:v>
                </c:pt>
                <c:pt idx="2006">
                  <c:v>-4.425401831995579E-3</c:v>
                </c:pt>
                <c:pt idx="2007">
                  <c:v>4.5844049968710721E-3</c:v>
                </c:pt>
                <c:pt idx="2008">
                  <c:v>8.2011400586630145E-3</c:v>
                </c:pt>
                <c:pt idx="2009">
                  <c:v>2.7710059739409765E-3</c:v>
                </c:pt>
                <c:pt idx="2010">
                  <c:v>8.0438754836098525E-4</c:v>
                </c:pt>
                <c:pt idx="2011">
                  <c:v>5.3342356835894833E-3</c:v>
                </c:pt>
                <c:pt idx="2012">
                  <c:v>4.8968612396116384E-3</c:v>
                </c:pt>
                <c:pt idx="2013">
                  <c:v>-1.1997550753228836E-4</c:v>
                </c:pt>
                <c:pt idx="2014">
                  <c:v>4.3896573044688303E-3</c:v>
                </c:pt>
                <c:pt idx="2015">
                  <c:v>1.1867258031437622E-2</c:v>
                </c:pt>
                <c:pt idx="2016">
                  <c:v>7.2361624622496734E-3</c:v>
                </c:pt>
                <c:pt idx="2017">
                  <c:v>9.9983279058655228E-3</c:v>
                </c:pt>
                <c:pt idx="2018">
                  <c:v>8.0064992063744178E-3</c:v>
                </c:pt>
                <c:pt idx="2019">
                  <c:v>-7.4039631674782669E-4</c:v>
                </c:pt>
                <c:pt idx="2020">
                  <c:v>3.1829228109816476E-3</c:v>
                </c:pt>
                <c:pt idx="2021">
                  <c:v>1.6800902665314865E-4</c:v>
                </c:pt>
                <c:pt idx="2022">
                  <c:v>7.5346867216681268E-3</c:v>
                </c:pt>
                <c:pt idx="2023">
                  <c:v>-2.5507599027134731E-3</c:v>
                </c:pt>
                <c:pt idx="2024">
                  <c:v>-2.4623648369148654E-3</c:v>
                </c:pt>
                <c:pt idx="2025">
                  <c:v>1.2646182601838696E-3</c:v>
                </c:pt>
                <c:pt idx="2026">
                  <c:v>-8.0980348557169179E-4</c:v>
                </c:pt>
                <c:pt idx="2027">
                  <c:v>5.7593038391621221E-3</c:v>
                </c:pt>
                <c:pt idx="2028">
                  <c:v>-4.1603457485939188E-3</c:v>
                </c:pt>
                <c:pt idx="2029">
                  <c:v>9.4975786288813424E-3</c:v>
                </c:pt>
                <c:pt idx="2030">
                  <c:v>7.0481393194685715E-3</c:v>
                </c:pt>
                <c:pt idx="2031">
                  <c:v>2.8410962162430664E-3</c:v>
                </c:pt>
                <c:pt idx="2032">
                  <c:v>3.83448910596762E-3</c:v>
                </c:pt>
                <c:pt idx="2033">
                  <c:v>3.0789728219402512E-3</c:v>
                </c:pt>
                <c:pt idx="2034">
                  <c:v>1.6544345536381844E-2</c:v>
                </c:pt>
                <c:pt idx="2035">
                  <c:v>1.1664679351501839E-3</c:v>
                </c:pt>
                <c:pt idx="2036">
                  <c:v>-4.4273920061104199E-3</c:v>
                </c:pt>
                <c:pt idx="2037">
                  <c:v>9.2734116329324934E-3</c:v>
                </c:pt>
                <c:pt idx="2038">
                  <c:v>-9.2300813690826544E-5</c:v>
                </c:pt>
                <c:pt idx="2039">
                  <c:v>1.0163868613797256E-2</c:v>
                </c:pt>
                <c:pt idx="2040">
                  <c:v>-9.700498314888506E-4</c:v>
                </c:pt>
                <c:pt idx="2041">
                  <c:v>-9.3195095662013117E-4</c:v>
                </c:pt>
                <c:pt idx="2042">
                  <c:v>-4.9051547281884211E-3</c:v>
                </c:pt>
                <c:pt idx="2043">
                  <c:v>-1.2545383477529093E-3</c:v>
                </c:pt>
                <c:pt idx="2044">
                  <c:v>-3.605200796210184E-3</c:v>
                </c:pt>
                <c:pt idx="2045">
                  <c:v>3.1601362783080233E-3</c:v>
                </c:pt>
                <c:pt idx="2046">
                  <c:v>-2.071886225050612E-3</c:v>
                </c:pt>
                <c:pt idx="2047">
                  <c:v>-3.7204150409273495E-3</c:v>
                </c:pt>
                <c:pt idx="2048">
                  <c:v>4.3360164513890354E-3</c:v>
                </c:pt>
                <c:pt idx="2049">
                  <c:v>3.1759578073176087E-4</c:v>
                </c:pt>
                <c:pt idx="2050">
                  <c:v>7.8365515590439472E-4</c:v>
                </c:pt>
                <c:pt idx="2051">
                  <c:v>1.1119927452168721E-2</c:v>
                </c:pt>
                <c:pt idx="2052">
                  <c:v>5.6844031764122782E-3</c:v>
                </c:pt>
                <c:pt idx="2053">
                  <c:v>2.1620736627347981E-4</c:v>
                </c:pt>
                <c:pt idx="2054">
                  <c:v>-2.9686298335196426E-4</c:v>
                </c:pt>
                <c:pt idx="2055">
                  <c:v>1.8292113895812534E-3</c:v>
                </c:pt>
                <c:pt idx="2056">
                  <c:v>5.2849317546810326E-3</c:v>
                </c:pt>
                <c:pt idx="2057">
                  <c:v>6.1854466751514181E-3</c:v>
                </c:pt>
                <c:pt idx="2058">
                  <c:v>6.6332837169680303E-3</c:v>
                </c:pt>
                <c:pt idx="2059">
                  <c:v>3.8268924400153281E-3</c:v>
                </c:pt>
                <c:pt idx="2060">
                  <c:v>-5.6945203189417981E-4</c:v>
                </c:pt>
                <c:pt idx="2061">
                  <c:v>2.7014909368983098E-3</c:v>
                </c:pt>
                <c:pt idx="2062">
                  <c:v>7.0275463831861451E-3</c:v>
                </c:pt>
                <c:pt idx="2063">
                  <c:v>-1.0349703193006654E-3</c:v>
                </c:pt>
                <c:pt idx="2064">
                  <c:v>1.3471827999760322E-3</c:v>
                </c:pt>
                <c:pt idx="2065">
                  <c:v>2.3244835130316055E-3</c:v>
                </c:pt>
                <c:pt idx="2066">
                  <c:v>8.3912535020758128E-4</c:v>
                </c:pt>
                <c:pt idx="2067">
                  <c:v>-3.8006254986768795E-3</c:v>
                </c:pt>
                <c:pt idx="2068">
                  <c:v>3.1492408492246327E-3</c:v>
                </c:pt>
                <c:pt idx="2069">
                  <c:v>-3.4018979658023696E-4</c:v>
                </c:pt>
                <c:pt idx="2070">
                  <c:v>2.9809538669645086E-3</c:v>
                </c:pt>
                <c:pt idx="2071">
                  <c:v>2.8386259080672716E-3</c:v>
                </c:pt>
                <c:pt idx="2072">
                  <c:v>-3.2829321445455584E-3</c:v>
                </c:pt>
                <c:pt idx="2073">
                  <c:v>3.2123877844347781E-3</c:v>
                </c:pt>
                <c:pt idx="2074">
                  <c:v>-1.5167679651413302E-3</c:v>
                </c:pt>
                <c:pt idx="2075">
                  <c:v>2.4335392356666929E-4</c:v>
                </c:pt>
                <c:pt idx="2076">
                  <c:v>7.8382974869839472E-5</c:v>
                </c:pt>
                <c:pt idx="2077">
                  <c:v>5.6163894121867841E-3</c:v>
                </c:pt>
                <c:pt idx="2078">
                  <c:v>1.4758839941695356E-3</c:v>
                </c:pt>
                <c:pt idx="2079">
                  <c:v>-2.0748811794453204E-3</c:v>
                </c:pt>
                <c:pt idx="2080">
                  <c:v>2.0212177085818794E-3</c:v>
                </c:pt>
                <c:pt idx="2081">
                  <c:v>1.2083806820881726E-3</c:v>
                </c:pt>
                <c:pt idx="2082">
                  <c:v>2.6153191515532193E-3</c:v>
                </c:pt>
                <c:pt idx="2083">
                  <c:v>-1.7501352565996164E-3</c:v>
                </c:pt>
                <c:pt idx="2084">
                  <c:v>-5.0013429976618617E-3</c:v>
                </c:pt>
                <c:pt idx="2085">
                  <c:v>2.3529333693868004E-3</c:v>
                </c:pt>
                <c:pt idx="2086">
                  <c:v>3.0164324704342604E-3</c:v>
                </c:pt>
                <c:pt idx="2087">
                  <c:v>5.3186585139277653E-3</c:v>
                </c:pt>
                <c:pt idx="2088">
                  <c:v>-7.4185369363455322E-4</c:v>
                </c:pt>
                <c:pt idx="2089">
                  <c:v>3.1406817701964407E-3</c:v>
                </c:pt>
                <c:pt idx="2090">
                  <c:v>-1.5530668601004827E-3</c:v>
                </c:pt>
                <c:pt idx="2091">
                  <c:v>3.5871436543359891E-3</c:v>
                </c:pt>
                <c:pt idx="2092">
                  <c:v>4.8095065340252319E-3</c:v>
                </c:pt>
                <c:pt idx="2093">
                  <c:v>5.2443836715880821E-3</c:v>
                </c:pt>
                <c:pt idx="2094">
                  <c:v>9.1112313741059658E-3</c:v>
                </c:pt>
                <c:pt idx="2095">
                  <c:v>4.8260570892342258E-3</c:v>
                </c:pt>
                <c:pt idx="2096">
                  <c:v>-4.6954933644993702E-4</c:v>
                </c:pt>
                <c:pt idx="2097">
                  <c:v>2.6111028968869299E-3</c:v>
                </c:pt>
                <c:pt idx="2098">
                  <c:v>1.7629547487558739E-3</c:v>
                </c:pt>
                <c:pt idx="2099">
                  <c:v>-3.8472526698951626E-3</c:v>
                </c:pt>
                <c:pt idx="2100">
                  <c:v>3.8507517105648148E-3</c:v>
                </c:pt>
                <c:pt idx="2101">
                  <c:v>-1.2999041581940318E-4</c:v>
                </c:pt>
                <c:pt idx="2102">
                  <c:v>5.0660145992820205E-4</c:v>
                </c:pt>
                <c:pt idx="2103">
                  <c:v>6.1015843040337359E-3</c:v>
                </c:pt>
                <c:pt idx="2104">
                  <c:v>2.6479503228715728E-3</c:v>
                </c:pt>
                <c:pt idx="2105">
                  <c:v>1.300829607579157E-3</c:v>
                </c:pt>
                <c:pt idx="2106">
                  <c:v>-1.9985285619883442E-3</c:v>
                </c:pt>
                <c:pt idx="2107">
                  <c:v>5.9457289426321225E-3</c:v>
                </c:pt>
                <c:pt idx="2108">
                  <c:v>9.4556777389303015E-3</c:v>
                </c:pt>
                <c:pt idx="2109">
                  <c:v>-1.5530821129208228E-3</c:v>
                </c:pt>
                <c:pt idx="2110">
                  <c:v>-2.7438669187378473E-3</c:v>
                </c:pt>
                <c:pt idx="2111">
                  <c:v>-4.3998671556622071E-4</c:v>
                </c:pt>
                <c:pt idx="2112">
                  <c:v>6.3386835779102313E-3</c:v>
                </c:pt>
                <c:pt idx="2113">
                  <c:v>1.0087256305078007E-3</c:v>
                </c:pt>
                <c:pt idx="2114">
                  <c:v>-4.2001854800499672E-4</c:v>
                </c:pt>
                <c:pt idx="2115">
                  <c:v>2.3010037078887713E-3</c:v>
                </c:pt>
                <c:pt idx="2116">
                  <c:v>5.1825027814302871E-3</c:v>
                </c:pt>
                <c:pt idx="2117">
                  <c:v>6.7103247894007012E-4</c:v>
                </c:pt>
                <c:pt idx="2118">
                  <c:v>1.1755706581104697E-3</c:v>
                </c:pt>
                <c:pt idx="2119">
                  <c:v>1.0483640066851763E-3</c:v>
                </c:pt>
                <c:pt idx="2120">
                  <c:v>-1.591079393994832E-3</c:v>
                </c:pt>
                <c:pt idx="2121">
                  <c:v>-2.9374441807403784E-3</c:v>
                </c:pt>
                <c:pt idx="2122">
                  <c:v>3.9300890056281901E-3</c:v>
                </c:pt>
                <c:pt idx="2123">
                  <c:v>1.1165501902505426E-2</c:v>
                </c:pt>
                <c:pt idx="2124">
                  <c:v>2.7391360953514798E-3</c:v>
                </c:pt>
                <c:pt idx="2125">
                  <c:v>5.522001785022379E-3</c:v>
                </c:pt>
                <c:pt idx="2126">
                  <c:v>-3.4133384473320483E-3</c:v>
                </c:pt>
                <c:pt idx="2127">
                  <c:v>5.8434805017881786E-4</c:v>
                </c:pt>
                <c:pt idx="2128">
                  <c:v>4.0459103642431771E-3</c:v>
                </c:pt>
                <c:pt idx="2129">
                  <c:v>2.394051027791555E-3</c:v>
                </c:pt>
                <c:pt idx="2130">
                  <c:v>-3.6392134540070842E-3</c:v>
                </c:pt>
                <c:pt idx="2131">
                  <c:v>6.4168228974166297E-3</c:v>
                </c:pt>
                <c:pt idx="2132">
                  <c:v>3.9340454723459928E-3</c:v>
                </c:pt>
                <c:pt idx="2133">
                  <c:v>8.3296255198614944E-3</c:v>
                </c:pt>
                <c:pt idx="2134">
                  <c:v>3.4756951557914917E-3</c:v>
                </c:pt>
                <c:pt idx="2135">
                  <c:v>4.6011337281601783E-3</c:v>
                </c:pt>
                <c:pt idx="2136">
                  <c:v>4.8594374657038308E-3</c:v>
                </c:pt>
                <c:pt idx="2137">
                  <c:v>-2.118073798689224E-4</c:v>
                </c:pt>
                <c:pt idx="2138">
                  <c:v>3.0965545485841517E-3</c:v>
                </c:pt>
                <c:pt idx="2139">
                  <c:v>3.2564416347713454E-3</c:v>
                </c:pt>
                <c:pt idx="2140">
                  <c:v>5.5450433786807807E-4</c:v>
                </c:pt>
                <c:pt idx="2141">
                  <c:v>3.7963831263021497E-3</c:v>
                </c:pt>
                <c:pt idx="2142">
                  <c:v>1.3481153297107973E-3</c:v>
                </c:pt>
                <c:pt idx="2143">
                  <c:v>5.0196848997559051E-3</c:v>
                </c:pt>
                <c:pt idx="2144">
                  <c:v>4.8723229429370463E-4</c:v>
                </c:pt>
                <c:pt idx="2145">
                  <c:v>9.597567968127052E-3</c:v>
                </c:pt>
                <c:pt idx="2146">
                  <c:v>-1.7484815187351899E-3</c:v>
                </c:pt>
                <c:pt idx="2147">
                  <c:v>-4.7447965227411792E-3</c:v>
                </c:pt>
                <c:pt idx="2148">
                  <c:v>1.5663945803296997E-3</c:v>
                </c:pt>
                <c:pt idx="2149">
                  <c:v>2.4011923288584924E-3</c:v>
                </c:pt>
                <c:pt idx="2150">
                  <c:v>2.1456596764388713E-3</c:v>
                </c:pt>
                <c:pt idx="2151">
                  <c:v>7.7438675888386044E-4</c:v>
                </c:pt>
                <c:pt idx="2152">
                  <c:v>2.457866442739487E-3</c:v>
                </c:pt>
                <c:pt idx="2153">
                  <c:v>8.5437296233079607E-3</c:v>
                </c:pt>
                <c:pt idx="2154">
                  <c:v>4.2300921213449527E-3</c:v>
                </c:pt>
                <c:pt idx="2155">
                  <c:v>-1.3825606529920265E-3</c:v>
                </c:pt>
                <c:pt idx="2156">
                  <c:v>-2.4000447311189888E-4</c:v>
                </c:pt>
                <c:pt idx="2157">
                  <c:v>6.3909656386309521E-3</c:v>
                </c:pt>
                <c:pt idx="2158">
                  <c:v>1.3613302989285536E-2</c:v>
                </c:pt>
                <c:pt idx="2159">
                  <c:v>1.7458497135134365E-3</c:v>
                </c:pt>
                <c:pt idx="2160">
                  <c:v>7.2210027348558192E-3</c:v>
                </c:pt>
                <c:pt idx="2161">
                  <c:v>-2.9788294487085309E-3</c:v>
                </c:pt>
                <c:pt idx="2162">
                  <c:v>7.0828687979345162E-3</c:v>
                </c:pt>
                <c:pt idx="2163">
                  <c:v>4.4327665960959273E-3</c:v>
                </c:pt>
                <c:pt idx="2164">
                  <c:v>-3.7421277493043803E-4</c:v>
                </c:pt>
                <c:pt idx="2165">
                  <c:v>3.7115919847852119E-3</c:v>
                </c:pt>
                <c:pt idx="2166">
                  <c:v>5.6978517904395787E-3</c:v>
                </c:pt>
                <c:pt idx="2167">
                  <c:v>2.3175390434526655E-3</c:v>
                </c:pt>
                <c:pt idx="2168">
                  <c:v>-1.5150275877688912E-3</c:v>
                </c:pt>
                <c:pt idx="2169">
                  <c:v>-2.457946731948546E-4</c:v>
                </c:pt>
                <c:pt idx="2170">
                  <c:v>1.6504248768809404E-3</c:v>
                </c:pt>
                <c:pt idx="2171">
                  <c:v>6.9901039042452595E-4</c:v>
                </c:pt>
                <c:pt idx="2172">
                  <c:v>1.872083975843708E-3</c:v>
                </c:pt>
                <c:pt idx="2173">
                  <c:v>7.1194079658853937E-4</c:v>
                </c:pt>
                <c:pt idx="2174">
                  <c:v>7.44859770804851E-5</c:v>
                </c:pt>
                <c:pt idx="2175">
                  <c:v>-2.4046000214577035E-3</c:v>
                </c:pt>
                <c:pt idx="2176">
                  <c:v>1.5419612415947803E-3</c:v>
                </c:pt>
                <c:pt idx="2177">
                  <c:v>4.1144225515972188E-3</c:v>
                </c:pt>
                <c:pt idx="2178">
                  <c:v>7.5860083428085368E-3</c:v>
                </c:pt>
                <c:pt idx="2179">
                  <c:v>6.2128787691451137E-4</c:v>
                </c:pt>
                <c:pt idx="2180">
                  <c:v>1.154012609205779E-5</c:v>
                </c:pt>
                <c:pt idx="2181">
                  <c:v>9.6322023422867886E-4</c:v>
                </c:pt>
                <c:pt idx="2182">
                  <c:v>5.3494207683124628E-4</c:v>
                </c:pt>
                <c:pt idx="2183">
                  <c:v>-7.8410691291264101E-3</c:v>
                </c:pt>
                <c:pt idx="2184">
                  <c:v>1.0644913425728042E-3</c:v>
                </c:pt>
                <c:pt idx="2185">
                  <c:v>8.7986944801015099E-3</c:v>
                </c:pt>
                <c:pt idx="2186">
                  <c:v>2.3131514932681618E-3</c:v>
                </c:pt>
                <c:pt idx="2187">
                  <c:v>-1.052795349187452E-3</c:v>
                </c:pt>
                <c:pt idx="2188">
                  <c:v>2.2580790132735729E-3</c:v>
                </c:pt>
                <c:pt idx="2189">
                  <c:v>-7.6450833316688005E-4</c:v>
                </c:pt>
                <c:pt idx="2190">
                  <c:v>4.0719114875198414E-4</c:v>
                </c:pt>
                <c:pt idx="2191">
                  <c:v>5.8774830891161756E-4</c:v>
                </c:pt>
                <c:pt idx="2192">
                  <c:v>-6.3093605766972871E-4</c:v>
                </c:pt>
                <c:pt idx="2193">
                  <c:v>1.025711135414431E-2</c:v>
                </c:pt>
                <c:pt idx="2194">
                  <c:v>7.4812520588940501E-4</c:v>
                </c:pt>
                <c:pt idx="2195">
                  <c:v>1.9890173917960219E-3</c:v>
                </c:pt>
                <c:pt idx="2196">
                  <c:v>2.5651532624362261E-3</c:v>
                </c:pt>
                <c:pt idx="2197">
                  <c:v>1.9777536630628312E-2</c:v>
                </c:pt>
                <c:pt idx="2198">
                  <c:v>7.252551252281414E-4</c:v>
                </c:pt>
                <c:pt idx="2199">
                  <c:v>5.6305002201564314E-3</c:v>
                </c:pt>
                <c:pt idx="2200">
                  <c:v>7.5203095169587009E-3</c:v>
                </c:pt>
                <c:pt idx="2201">
                  <c:v>5.2962888163112787E-3</c:v>
                </c:pt>
                <c:pt idx="2202">
                  <c:v>-7.0098627273695868E-4</c:v>
                </c:pt>
                <c:pt idx="2203">
                  <c:v>1.6297844995922794E-3</c:v>
                </c:pt>
                <c:pt idx="2204">
                  <c:v>2.6340310853090187E-3</c:v>
                </c:pt>
                <c:pt idx="2205">
                  <c:v>3.6287683066937859E-3</c:v>
                </c:pt>
                <c:pt idx="2206">
                  <c:v>3.2178143937238168E-3</c:v>
                </c:pt>
                <c:pt idx="2207">
                  <c:v>1.5769839773565053E-3</c:v>
                </c:pt>
                <c:pt idx="2208">
                  <c:v>1.5382211886842967E-3</c:v>
                </c:pt>
                <c:pt idx="2209">
                  <c:v>5.513998374305995E-3</c:v>
                </c:pt>
                <c:pt idx="2210">
                  <c:v>-1.1395763072648002E-3</c:v>
                </c:pt>
                <c:pt idx="2211">
                  <c:v>-4.84020786690742E-5</c:v>
                </c:pt>
                <c:pt idx="2212">
                  <c:v>-1.8588898562708067E-3</c:v>
                </c:pt>
                <c:pt idx="2213">
                  <c:v>4.3884647541667654E-3</c:v>
                </c:pt>
                <c:pt idx="2214">
                  <c:v>2.2740781043135705E-3</c:v>
                </c:pt>
                <c:pt idx="2215">
                  <c:v>4.5863934250047755E-3</c:v>
                </c:pt>
                <c:pt idx="2216">
                  <c:v>8.0568381374712672E-4</c:v>
                </c:pt>
                <c:pt idx="2217">
                  <c:v>1.1518942398561105E-2</c:v>
                </c:pt>
                <c:pt idx="2218">
                  <c:v>-9.6681231125650413E-4</c:v>
                </c:pt>
                <c:pt idx="2219">
                  <c:v>3.8536837126454948E-3</c:v>
                </c:pt>
                <c:pt idx="2220">
                  <c:v>1.5234419002818633E-3</c:v>
                </c:pt>
                <c:pt idx="2221">
                  <c:v>1.1205923051255784E-2</c:v>
                </c:pt>
                <c:pt idx="2222">
                  <c:v>5.7835885300834278E-3</c:v>
                </c:pt>
                <c:pt idx="2223">
                  <c:v>-1.2243295157019496E-3</c:v>
                </c:pt>
                <c:pt idx="2224">
                  <c:v>7.7740783535995561E-4</c:v>
                </c:pt>
                <c:pt idx="2225">
                  <c:v>1.3731832590223814E-2</c:v>
                </c:pt>
                <c:pt idx="2226">
                  <c:v>-3.0067728139737682E-3</c:v>
                </c:pt>
                <c:pt idx="2227">
                  <c:v>-1.558856107954476E-3</c:v>
                </c:pt>
                <c:pt idx="2228">
                  <c:v>6.6649609584712444E-3</c:v>
                </c:pt>
                <c:pt idx="2229">
                  <c:v>4.3576440576029718E-3</c:v>
                </c:pt>
                <c:pt idx="2230">
                  <c:v>-2.2428105791778563E-3</c:v>
                </c:pt>
                <c:pt idx="2231">
                  <c:v>2.9354517821515991E-3</c:v>
                </c:pt>
                <c:pt idx="2232">
                  <c:v>1.4910267978636149E-3</c:v>
                </c:pt>
                <c:pt idx="2233">
                  <c:v>6.4817065790769846E-3</c:v>
                </c:pt>
                <c:pt idx="2234">
                  <c:v>-4.4710449209639513E-3</c:v>
                </c:pt>
                <c:pt idx="2235">
                  <c:v>2.6723334744804816E-4</c:v>
                </c:pt>
                <c:pt idx="2236">
                  <c:v>7.1479399790241871E-6</c:v>
                </c:pt>
                <c:pt idx="2237">
                  <c:v>-1.1050724516117327E-3</c:v>
                </c:pt>
                <c:pt idx="2238">
                  <c:v>4.2084764429612953E-3</c:v>
                </c:pt>
                <c:pt idx="2239">
                  <c:v>1.2133850947808611E-3</c:v>
                </c:pt>
                <c:pt idx="2240">
                  <c:v>6.3082601054733622E-3</c:v>
                </c:pt>
                <c:pt idx="2241">
                  <c:v>1.9271121957391557E-3</c:v>
                </c:pt>
                <c:pt idx="2242">
                  <c:v>-4.861092031178238E-3</c:v>
                </c:pt>
                <c:pt idx="2243">
                  <c:v>2.0485086217165271E-2</c:v>
                </c:pt>
                <c:pt idx="2244">
                  <c:v>3.1200214200688414E-3</c:v>
                </c:pt>
                <c:pt idx="2245">
                  <c:v>2.3250852751721673E-3</c:v>
                </c:pt>
                <c:pt idx="2246">
                  <c:v>9.9886468188028488E-3</c:v>
                </c:pt>
                <c:pt idx="2247">
                  <c:v>3.8402164975961384E-3</c:v>
                </c:pt>
                <c:pt idx="2248">
                  <c:v>7.2002404714552881E-3</c:v>
                </c:pt>
                <c:pt idx="2249">
                  <c:v>1.4856179163703409E-2</c:v>
                </c:pt>
                <c:pt idx="2250">
                  <c:v>-1.9173078587231274E-3</c:v>
                </c:pt>
                <c:pt idx="2251">
                  <c:v>1.1394822069732413E-4</c:v>
                </c:pt>
                <c:pt idx="2252">
                  <c:v>7.1264459408575398E-3</c:v>
                </c:pt>
                <c:pt idx="2253">
                  <c:v>3.9536608432610976E-3</c:v>
                </c:pt>
                <c:pt idx="2254">
                  <c:v>-2.7210997227751221E-3</c:v>
                </c:pt>
                <c:pt idx="2255">
                  <c:v>-2.2082396224201162E-3</c:v>
                </c:pt>
                <c:pt idx="2256">
                  <c:v>-5.1836762802182079E-6</c:v>
                </c:pt>
                <c:pt idx="2257">
                  <c:v>2.268507945234699E-3</c:v>
                </c:pt>
                <c:pt idx="2258">
                  <c:v>3.1652377830155842E-3</c:v>
                </c:pt>
                <c:pt idx="2259">
                  <c:v>6.6620611768408722E-4</c:v>
                </c:pt>
                <c:pt idx="2260">
                  <c:v>2.6957704828847184E-3</c:v>
                </c:pt>
                <c:pt idx="2261">
                  <c:v>-6.089909684519057E-4</c:v>
                </c:pt>
                <c:pt idx="2262">
                  <c:v>5.4254093922820879E-3</c:v>
                </c:pt>
                <c:pt idx="2263">
                  <c:v>7.9460433875366832E-4</c:v>
                </c:pt>
                <c:pt idx="2264">
                  <c:v>2.8707487644790142E-3</c:v>
                </c:pt>
                <c:pt idx="2265">
                  <c:v>1.0541275112625481E-2</c:v>
                </c:pt>
                <c:pt idx="2266">
                  <c:v>5.0249131549087167E-3</c:v>
                </c:pt>
                <c:pt idx="2267">
                  <c:v>1.6337862135729075E-3</c:v>
                </c:pt>
                <c:pt idx="2268">
                  <c:v>1.2113841084091526E-3</c:v>
                </c:pt>
                <c:pt idx="2269">
                  <c:v>-6.9429401134479818E-4</c:v>
                </c:pt>
                <c:pt idx="2270">
                  <c:v>1.1053087206707168E-3</c:v>
                </c:pt>
                <c:pt idx="2271">
                  <c:v>6.4647585341326419E-4</c:v>
                </c:pt>
                <c:pt idx="2272">
                  <c:v>-1.5284718576236145E-3</c:v>
                </c:pt>
                <c:pt idx="2273">
                  <c:v>1.9119255299696825E-2</c:v>
                </c:pt>
                <c:pt idx="2274">
                  <c:v>8.7290224452569731E-3</c:v>
                </c:pt>
                <c:pt idx="2275">
                  <c:v>-9.1450341157366388E-3</c:v>
                </c:pt>
                <c:pt idx="2276">
                  <c:v>7.0221074774532433E-3</c:v>
                </c:pt>
                <c:pt idx="2277">
                  <c:v>3.1250252159367164E-3</c:v>
                </c:pt>
                <c:pt idx="2278">
                  <c:v>1.2399988457873157E-2</c:v>
                </c:pt>
                <c:pt idx="2279">
                  <c:v>8.7885919417494129E-3</c:v>
                </c:pt>
                <c:pt idx="2280">
                  <c:v>6.2638575121551909E-3</c:v>
                </c:pt>
                <c:pt idx="2281">
                  <c:v>4.0439111434373842E-3</c:v>
                </c:pt>
                <c:pt idx="2282">
                  <c:v>2.0432305439852527E-3</c:v>
                </c:pt>
                <c:pt idx="2283">
                  <c:v>4.3244970047147113E-3</c:v>
                </c:pt>
                <c:pt idx="2284">
                  <c:v>-7.8514043908386455E-3</c:v>
                </c:pt>
                <c:pt idx="2285">
                  <c:v>2.020263289641111E-3</c:v>
                </c:pt>
                <c:pt idx="2286">
                  <c:v>1.6070302932111424E-2</c:v>
                </c:pt>
                <c:pt idx="2287">
                  <c:v>-2.0862050438177349E-3</c:v>
                </c:pt>
                <c:pt idx="2288">
                  <c:v>9.0334101664524269E-4</c:v>
                </c:pt>
                <c:pt idx="2289">
                  <c:v>-2.3768899321776615E-3</c:v>
                </c:pt>
                <c:pt idx="2290">
                  <c:v>-7.2320009043651545E-3</c:v>
                </c:pt>
                <c:pt idx="2291">
                  <c:v>-1.5385152325166906E-3</c:v>
                </c:pt>
                <c:pt idx="2292">
                  <c:v>5.0138499595631103E-4</c:v>
                </c:pt>
                <c:pt idx="2293">
                  <c:v>-1.0666691530141659E-2</c:v>
                </c:pt>
                <c:pt idx="2294">
                  <c:v>-1.3550178419872161E-3</c:v>
                </c:pt>
                <c:pt idx="2295">
                  <c:v>1.2431853782403746E-2</c:v>
                </c:pt>
                <c:pt idx="2296">
                  <c:v>-8.8723694839778489E-3</c:v>
                </c:pt>
                <c:pt idx="2297">
                  <c:v>1.4920876788195869E-3</c:v>
                </c:pt>
                <c:pt idx="2298">
                  <c:v>5.5329935863031032E-3</c:v>
                </c:pt>
                <c:pt idx="2299">
                  <c:v>2.9429789158217368E-3</c:v>
                </c:pt>
                <c:pt idx="2300">
                  <c:v>5.0407816298125852E-4</c:v>
                </c:pt>
                <c:pt idx="2301">
                  <c:v>-2.3785031868506223E-4</c:v>
                </c:pt>
                <c:pt idx="2302">
                  <c:v>-3.3910135642014616E-3</c:v>
                </c:pt>
                <c:pt idx="2303">
                  <c:v>3.2931682917975991E-3</c:v>
                </c:pt>
                <c:pt idx="2304">
                  <c:v>2.9133864295505241E-3</c:v>
                </c:pt>
                <c:pt idx="2305">
                  <c:v>-3.4343852363538652E-3</c:v>
                </c:pt>
                <c:pt idx="2306">
                  <c:v>2.642484433643677E-3</c:v>
                </c:pt>
                <c:pt idx="2307">
                  <c:v>9.0893201693900139E-3</c:v>
                </c:pt>
                <c:pt idx="2308">
                  <c:v>-4.0893437757567597E-3</c:v>
                </c:pt>
                <c:pt idx="2309">
                  <c:v>1.6297165826621551E-2</c:v>
                </c:pt>
                <c:pt idx="2310">
                  <c:v>-1.5498784801226684E-3</c:v>
                </c:pt>
                <c:pt idx="2311">
                  <c:v>-4.3587937922970887E-3</c:v>
                </c:pt>
                <c:pt idx="2312">
                  <c:v>-3.5841224652055637E-3</c:v>
                </c:pt>
                <c:pt idx="2313">
                  <c:v>4.057740309574065E-3</c:v>
                </c:pt>
                <c:pt idx="2314">
                  <c:v>7.3364509664219923E-3</c:v>
                </c:pt>
                <c:pt idx="2315">
                  <c:v>5.0800089840694618E-3</c:v>
                </c:pt>
                <c:pt idx="2316">
                  <c:v>2.282398979585043E-3</c:v>
                </c:pt>
                <c:pt idx="2317">
                  <c:v>2.4784336264592088E-2</c:v>
                </c:pt>
                <c:pt idx="2318">
                  <c:v>1.1976583198835655E-2</c:v>
                </c:pt>
                <c:pt idx="2319">
                  <c:v>5.8549559900016312E-3</c:v>
                </c:pt>
                <c:pt idx="2320">
                  <c:v>-1.0427563617136926E-3</c:v>
                </c:pt>
                <c:pt idx="2321">
                  <c:v>3.3752180845310065E-3</c:v>
                </c:pt>
                <c:pt idx="2322">
                  <c:v>-1.8728399223272518E-2</c:v>
                </c:pt>
                <c:pt idx="2323">
                  <c:v>1.5146947359130802E-2</c:v>
                </c:pt>
                <c:pt idx="2324">
                  <c:v>-2.996926534720501E-3</c:v>
                </c:pt>
                <c:pt idx="2325">
                  <c:v>1.416514493458898E-2</c:v>
                </c:pt>
                <c:pt idx="2326">
                  <c:v>1.7537828239748698E-3</c:v>
                </c:pt>
                <c:pt idx="2327">
                  <c:v>-7.0626425081736777E-3</c:v>
                </c:pt>
                <c:pt idx="2328">
                  <c:v>-8.4405114640553336E-3</c:v>
                </c:pt>
                <c:pt idx="2329">
                  <c:v>1.0245723867118084E-2</c:v>
                </c:pt>
                <c:pt idx="2330">
                  <c:v>-4.7153209137373864E-3</c:v>
                </c:pt>
                <c:pt idx="2331">
                  <c:v>-1.3622556457786317E-3</c:v>
                </c:pt>
                <c:pt idx="2332">
                  <c:v>1.6470954733011745E-2</c:v>
                </c:pt>
                <c:pt idx="2333">
                  <c:v>2.692947108724919E-3</c:v>
                </c:pt>
                <c:pt idx="2334">
                  <c:v>-8.0932546869276756E-3</c:v>
                </c:pt>
                <c:pt idx="2335">
                  <c:v>-2.4637464831251954E-3</c:v>
                </c:pt>
                <c:pt idx="2336">
                  <c:v>-6.7818633089467006E-3</c:v>
                </c:pt>
                <c:pt idx="2337">
                  <c:v>6.7197082215515458E-3</c:v>
                </c:pt>
                <c:pt idx="2338">
                  <c:v>3.5646494551202501E-3</c:v>
                </c:pt>
                <c:pt idx="2339">
                  <c:v>-5.9513082520528116E-3</c:v>
                </c:pt>
                <c:pt idx="2340">
                  <c:v>-3.7735171786370536E-3</c:v>
                </c:pt>
                <c:pt idx="2341">
                  <c:v>1.7737526484014055E-3</c:v>
                </c:pt>
                <c:pt idx="2342">
                  <c:v>1.2280219997920838E-2</c:v>
                </c:pt>
                <c:pt idx="2343">
                  <c:v>4.6769630685945529E-3</c:v>
                </c:pt>
                <c:pt idx="2344">
                  <c:v>4.1465392748087027E-2</c:v>
                </c:pt>
                <c:pt idx="2345">
                  <c:v>4.487286629781817E-3</c:v>
                </c:pt>
                <c:pt idx="2346">
                  <c:v>-1.2688872495179027E-3</c:v>
                </c:pt>
                <c:pt idx="2347">
                  <c:v>1.2427959643166453E-3</c:v>
                </c:pt>
                <c:pt idx="2348">
                  <c:v>4.1802139616593514E-3</c:v>
                </c:pt>
                <c:pt idx="2349">
                  <c:v>5.3236643216405533E-3</c:v>
                </c:pt>
                <c:pt idx="2350">
                  <c:v>-3.4790847116124013E-3</c:v>
                </c:pt>
                <c:pt idx="2351">
                  <c:v>4.0902361233392526E-3</c:v>
                </c:pt>
                <c:pt idx="2352">
                  <c:v>6.8308347825221105E-3</c:v>
                </c:pt>
                <c:pt idx="2353">
                  <c:v>1.0638914675817901E-2</c:v>
                </c:pt>
                <c:pt idx="2354">
                  <c:v>1.2704990129330795E-3</c:v>
                </c:pt>
                <c:pt idx="2355">
                  <c:v>5.7203055073133946E-3</c:v>
                </c:pt>
                <c:pt idx="2356">
                  <c:v>1.2826523634710263E-3</c:v>
                </c:pt>
                <c:pt idx="2357">
                  <c:v>-8.2337500055729151E-4</c:v>
                </c:pt>
                <c:pt idx="2358">
                  <c:v>-6.1065262063046966E-3</c:v>
                </c:pt>
                <c:pt idx="2359">
                  <c:v>1.0192016511063606E-3</c:v>
                </c:pt>
                <c:pt idx="2360">
                  <c:v>-2.2224073322703042E-3</c:v>
                </c:pt>
                <c:pt idx="2361">
                  <c:v>7.4008650532864095E-4</c:v>
                </c:pt>
                <c:pt idx="2362">
                  <c:v>3.42743539745749E-3</c:v>
                </c:pt>
                <c:pt idx="2363">
                  <c:v>5.1901212887557335E-3</c:v>
                </c:pt>
                <c:pt idx="2364">
                  <c:v>1.1098563840907794E-3</c:v>
                </c:pt>
                <c:pt idx="2365">
                  <c:v>1.2697995823098829E-3</c:v>
                </c:pt>
                <c:pt idx="2366">
                  <c:v>-3.0294601401972265E-3</c:v>
                </c:pt>
                <c:pt idx="2367">
                  <c:v>4.2706858157361971E-3</c:v>
                </c:pt>
                <c:pt idx="2368">
                  <c:v>8.3396660125996114E-3</c:v>
                </c:pt>
                <c:pt idx="2369">
                  <c:v>-1.0697693394154939E-3</c:v>
                </c:pt>
                <c:pt idx="2370">
                  <c:v>-3.0464759448207701E-3</c:v>
                </c:pt>
                <c:pt idx="2371">
                  <c:v>1.0138061141500287E-3</c:v>
                </c:pt>
                <c:pt idx="2372">
                  <c:v>-5.2061690528995008E-3</c:v>
                </c:pt>
                <c:pt idx="2373">
                  <c:v>1.0326962350093005E-2</c:v>
                </c:pt>
                <c:pt idx="2374">
                  <c:v>7.4938647566118455E-3</c:v>
                </c:pt>
                <c:pt idx="2375">
                  <c:v>7.5829611706690336E-3</c:v>
                </c:pt>
                <c:pt idx="2376">
                  <c:v>4.3586054989765977E-3</c:v>
                </c:pt>
                <c:pt idx="2377">
                  <c:v>2.0772119933307742E-3</c:v>
                </c:pt>
                <c:pt idx="2378">
                  <c:v>1.3378726136357599E-2</c:v>
                </c:pt>
                <c:pt idx="2379">
                  <c:v>-8.6092899140854939E-5</c:v>
                </c:pt>
                <c:pt idx="2380">
                  <c:v>1.2686343075963613E-2</c:v>
                </c:pt>
                <c:pt idx="2381">
                  <c:v>3.2131006713571608E-3</c:v>
                </c:pt>
                <c:pt idx="2382">
                  <c:v>9.2108189436945764E-3</c:v>
                </c:pt>
                <c:pt idx="2383">
                  <c:v>2.4945650715624268E-4</c:v>
                </c:pt>
                <c:pt idx="2384">
                  <c:v>-1.7989797239907901E-3</c:v>
                </c:pt>
                <c:pt idx="2385">
                  <c:v>6.6856287785768131E-3</c:v>
                </c:pt>
                <c:pt idx="2386">
                  <c:v>4.947969916022199E-3</c:v>
                </c:pt>
                <c:pt idx="2387">
                  <c:v>5.2063556843324754E-3</c:v>
                </c:pt>
                <c:pt idx="2388">
                  <c:v>4.3032460470104894E-4</c:v>
                </c:pt>
                <c:pt idx="2389">
                  <c:v>2.6416081199385211E-3</c:v>
                </c:pt>
                <c:pt idx="2390">
                  <c:v>5.2159558830640051E-3</c:v>
                </c:pt>
                <c:pt idx="2391">
                  <c:v>4.7533215929504991E-3</c:v>
                </c:pt>
                <c:pt idx="2392">
                  <c:v>1.1124307596296124E-2</c:v>
                </c:pt>
                <c:pt idx="2393">
                  <c:v>7.3675369558223736E-3</c:v>
                </c:pt>
                <c:pt idx="2394">
                  <c:v>-2.586893757444475E-3</c:v>
                </c:pt>
                <c:pt idx="2395">
                  <c:v>4.1362274719340952E-3</c:v>
                </c:pt>
                <c:pt idx="2396">
                  <c:v>-2.3839403845826723E-4</c:v>
                </c:pt>
                <c:pt idx="2397">
                  <c:v>7.574045646704608E-3</c:v>
                </c:pt>
                <c:pt idx="2398">
                  <c:v>1.1824332871759324E-3</c:v>
                </c:pt>
                <c:pt idx="2399">
                  <c:v>2.9410294148535243E-4</c:v>
                </c:pt>
                <c:pt idx="2400">
                  <c:v>4.4149390754917306E-3</c:v>
                </c:pt>
                <c:pt idx="2401">
                  <c:v>3.2501098436235054E-3</c:v>
                </c:pt>
                <c:pt idx="2402">
                  <c:v>-8.0786700994694982E-4</c:v>
                </c:pt>
                <c:pt idx="2403">
                  <c:v>2.4686055005842533E-3</c:v>
                </c:pt>
                <c:pt idx="2404">
                  <c:v>3.1302718915870997E-3</c:v>
                </c:pt>
                <c:pt idx="2405">
                  <c:v>2.7038816600533089E-3</c:v>
                </c:pt>
                <c:pt idx="2406">
                  <c:v>3.2398356140874718E-3</c:v>
                </c:pt>
                <c:pt idx="2407">
                  <c:v>9.294772139653551E-2</c:v>
                </c:pt>
                <c:pt idx="2408">
                  <c:v>1.1556995550968008E-2</c:v>
                </c:pt>
                <c:pt idx="2409">
                  <c:v>1.2435423116555544E-2</c:v>
                </c:pt>
                <c:pt idx="2410">
                  <c:v>3.1959460897890146E-3</c:v>
                </c:pt>
                <c:pt idx="2411">
                  <c:v>-2.3493313153251094E-3</c:v>
                </c:pt>
                <c:pt idx="2412">
                  <c:v>1.2372814264007381E-2</c:v>
                </c:pt>
                <c:pt idx="2413">
                  <c:v>2.2163685215148554E-3</c:v>
                </c:pt>
                <c:pt idx="2414">
                  <c:v>2.5379829413343824E-2</c:v>
                </c:pt>
                <c:pt idx="2415">
                  <c:v>-2.4104764389409894E-3</c:v>
                </c:pt>
                <c:pt idx="2416">
                  <c:v>1.8134496611490469E-3</c:v>
                </c:pt>
                <c:pt idx="2417">
                  <c:v>1.7106353852693879E-3</c:v>
                </c:pt>
                <c:pt idx="2418">
                  <c:v>-4.8747115865843682E-4</c:v>
                </c:pt>
                <c:pt idx="2419">
                  <c:v>8.5831726700247302E-4</c:v>
                </c:pt>
                <c:pt idx="2420">
                  <c:v>-3.3439100975440894E-4</c:v>
                </c:pt>
                <c:pt idx="2421">
                  <c:v>1.5371642626731408E-3</c:v>
                </c:pt>
                <c:pt idx="2422">
                  <c:v>2.8712217751918345E-3</c:v>
                </c:pt>
                <c:pt idx="2423">
                  <c:v>2.4015975163300674E-3</c:v>
                </c:pt>
                <c:pt idx="2424">
                  <c:v>6.2332141697796217E-4</c:v>
                </c:pt>
                <c:pt idx="2425">
                  <c:v>1.8038749467605975E-3</c:v>
                </c:pt>
                <c:pt idx="2426">
                  <c:v>5.2334862593288456E-3</c:v>
                </c:pt>
                <c:pt idx="2427">
                  <c:v>-8.8015847242939316E-4</c:v>
                </c:pt>
                <c:pt idx="2428">
                  <c:v>2.7188188438680427E-3</c:v>
                </c:pt>
                <c:pt idx="2429">
                  <c:v>2.6172363902650098E-3</c:v>
                </c:pt>
                <c:pt idx="2430">
                  <c:v>-1.4940379600285603E-3</c:v>
                </c:pt>
                <c:pt idx="2431">
                  <c:v>-4.6297290453818363E-3</c:v>
                </c:pt>
                <c:pt idx="2432">
                  <c:v>2.6938377283203252E-3</c:v>
                </c:pt>
                <c:pt idx="2433">
                  <c:v>2.7340696471860326E-3</c:v>
                </c:pt>
                <c:pt idx="2434">
                  <c:v>6.257157113460643E-3</c:v>
                </c:pt>
                <c:pt idx="2435">
                  <c:v>1.1652800465149493E-2</c:v>
                </c:pt>
                <c:pt idx="2436">
                  <c:v>1.1517007071412788E-2</c:v>
                </c:pt>
                <c:pt idx="2437">
                  <c:v>3.1052952965602287E-3</c:v>
                </c:pt>
                <c:pt idx="2438">
                  <c:v>5.322215556103238E-3</c:v>
                </c:pt>
                <c:pt idx="2439">
                  <c:v>1.8191430824541222E-3</c:v>
                </c:pt>
                <c:pt idx="2440">
                  <c:v>1.1733705535780903E-2</c:v>
                </c:pt>
                <c:pt idx="2441">
                  <c:v>-6.9182417394673124E-3</c:v>
                </c:pt>
                <c:pt idx="2442">
                  <c:v>2.7770065381735876E-3</c:v>
                </c:pt>
                <c:pt idx="2443">
                  <c:v>5.7791803577473821E-3</c:v>
                </c:pt>
                <c:pt idx="2444">
                  <c:v>-2.103747475716844E-3</c:v>
                </c:pt>
                <c:pt idx="2445">
                  <c:v>6.2898471737415917E-4</c:v>
                </c:pt>
                <c:pt idx="2446">
                  <c:v>5.127223206861764E-3</c:v>
                </c:pt>
                <c:pt idx="2447">
                  <c:v>9.5782202189109711E-3</c:v>
                </c:pt>
                <c:pt idx="2448">
                  <c:v>8.9524949357357997E-3</c:v>
                </c:pt>
                <c:pt idx="2449">
                  <c:v>6.4440031650723206E-3</c:v>
                </c:pt>
                <c:pt idx="2450">
                  <c:v>1.7944496253896602E-4</c:v>
                </c:pt>
                <c:pt idx="2451">
                  <c:v>1.6766589219119332E-3</c:v>
                </c:pt>
                <c:pt idx="2452">
                  <c:v>1.318818501573249E-2</c:v>
                </c:pt>
                <c:pt idx="2453">
                  <c:v>1.2303846283063358E-2</c:v>
                </c:pt>
                <c:pt idx="2454">
                  <c:v>1.5000787435525798E-2</c:v>
                </c:pt>
                <c:pt idx="2455">
                  <c:v>1.0929107517074321E-2</c:v>
                </c:pt>
                <c:pt idx="2456">
                  <c:v>7.7906600277954929E-3</c:v>
                </c:pt>
                <c:pt idx="2457">
                  <c:v>-1.7708717123690043E-3</c:v>
                </c:pt>
                <c:pt idx="2458">
                  <c:v>8.7669227287765494E-3</c:v>
                </c:pt>
                <c:pt idx="2459">
                  <c:v>-7.5600793555175017E-5</c:v>
                </c:pt>
                <c:pt idx="2460">
                  <c:v>4.2066214942764191E-3</c:v>
                </c:pt>
                <c:pt idx="2461">
                  <c:v>-9.4236382755950032E-3</c:v>
                </c:pt>
                <c:pt idx="2462">
                  <c:v>-5.2636559308170128E-3</c:v>
                </c:pt>
                <c:pt idx="2463">
                  <c:v>-7.4233381075221594E-3</c:v>
                </c:pt>
                <c:pt idx="2464">
                  <c:v>9.8554942789612632E-3</c:v>
                </c:pt>
                <c:pt idx="2465">
                  <c:v>6.2707765890568368E-5</c:v>
                </c:pt>
                <c:pt idx="2466">
                  <c:v>5.8688975105569696E-3</c:v>
                </c:pt>
                <c:pt idx="2467">
                  <c:v>1.0508938493037245E-2</c:v>
                </c:pt>
                <c:pt idx="2468">
                  <c:v>-3.2226605105245554E-4</c:v>
                </c:pt>
                <c:pt idx="2469">
                  <c:v>-1.4583702213837313E-3</c:v>
                </c:pt>
                <c:pt idx="2470">
                  <c:v>9.2852276195425354E-3</c:v>
                </c:pt>
                <c:pt idx="2471">
                  <c:v>6.9288053426665996E-3</c:v>
                </c:pt>
                <c:pt idx="2472">
                  <c:v>6.4738807185946712E-3</c:v>
                </c:pt>
                <c:pt idx="2473">
                  <c:v>3.4716486358412624E-3</c:v>
                </c:pt>
                <c:pt idx="2474">
                  <c:v>1.1118828157950844E-2</c:v>
                </c:pt>
                <c:pt idx="2475">
                  <c:v>1.4125573098980215E-2</c:v>
                </c:pt>
                <c:pt idx="2476">
                  <c:v>-1.8975169377575263E-3</c:v>
                </c:pt>
                <c:pt idx="2477">
                  <c:v>-7.6897032906284579E-3</c:v>
                </c:pt>
                <c:pt idx="2478">
                  <c:v>6.5656038470471856E-3</c:v>
                </c:pt>
                <c:pt idx="2479">
                  <c:v>-2.2834679303556094E-3</c:v>
                </c:pt>
                <c:pt idx="2480">
                  <c:v>2.1053730747784272E-3</c:v>
                </c:pt>
                <c:pt idx="2481">
                  <c:v>1.2971591861150156E-2</c:v>
                </c:pt>
                <c:pt idx="2482">
                  <c:v>7.981022620148881E-3</c:v>
                </c:pt>
                <c:pt idx="2483">
                  <c:v>3.1534811539009056E-3</c:v>
                </c:pt>
                <c:pt idx="2484">
                  <c:v>-6.6548556619441257E-3</c:v>
                </c:pt>
                <c:pt idx="2485">
                  <c:v>-4.8942509641261012E-3</c:v>
                </c:pt>
                <c:pt idx="2486">
                  <c:v>1.1166485266898896E-2</c:v>
                </c:pt>
                <c:pt idx="2487">
                  <c:v>2.7511179129255048E-2</c:v>
                </c:pt>
                <c:pt idx="2488">
                  <c:v>-1.2191107838877002E-2</c:v>
                </c:pt>
                <c:pt idx="2489">
                  <c:v>9.2765019774558866E-3</c:v>
                </c:pt>
                <c:pt idx="2490">
                  <c:v>4.0430982454520148E-4</c:v>
                </c:pt>
                <c:pt idx="2491">
                  <c:v>9.88610978127058E-3</c:v>
                </c:pt>
                <c:pt idx="2492">
                  <c:v>1.230731971457466E-2</c:v>
                </c:pt>
                <c:pt idx="2493">
                  <c:v>-4.5058867380465273E-4</c:v>
                </c:pt>
                <c:pt idx="2494">
                  <c:v>4.5435389767272127E-3</c:v>
                </c:pt>
                <c:pt idx="2495">
                  <c:v>2.1933500257746985E-3</c:v>
                </c:pt>
                <c:pt idx="2496">
                  <c:v>-8.0471554686356583E-4</c:v>
                </c:pt>
                <c:pt idx="2497">
                  <c:v>-4.1224783192523873E-3</c:v>
                </c:pt>
                <c:pt idx="2498">
                  <c:v>8.7464815080746661E-3</c:v>
                </c:pt>
                <c:pt idx="2499">
                  <c:v>-7.6242349920088159E-3</c:v>
                </c:pt>
                <c:pt idx="2500">
                  <c:v>1.2772304261411627E-2</c:v>
                </c:pt>
                <c:pt idx="2501">
                  <c:v>-1.590002716643113E-3</c:v>
                </c:pt>
                <c:pt idx="2502">
                  <c:v>7.1281227233073174E-3</c:v>
                </c:pt>
                <c:pt idx="2503">
                  <c:v>1.5893048612216631E-3</c:v>
                </c:pt>
                <c:pt idx="2504">
                  <c:v>-1.1008511181310521E-2</c:v>
                </c:pt>
                <c:pt idx="2505">
                  <c:v>1.5657204650747936E-2</c:v>
                </c:pt>
                <c:pt idx="2506">
                  <c:v>6.9677989575969157E-3</c:v>
                </c:pt>
                <c:pt idx="2507">
                  <c:v>2.0848824243698161E-2</c:v>
                </c:pt>
                <c:pt idx="2508">
                  <c:v>5.9448824805419243E-3</c:v>
                </c:pt>
                <c:pt idx="2509">
                  <c:v>2.4589166623028458E-2</c:v>
                </c:pt>
                <c:pt idx="2510">
                  <c:v>-1.2378411843413151E-2</c:v>
                </c:pt>
                <c:pt idx="2511">
                  <c:v>1.5440298853209189E-2</c:v>
                </c:pt>
                <c:pt idx="2512">
                  <c:v>3.1990404671411454E-3</c:v>
                </c:pt>
                <c:pt idx="2513">
                  <c:v>-1.0296582360069806E-6</c:v>
                </c:pt>
                <c:pt idx="2514">
                  <c:v>-6.9902049472569949E-3</c:v>
                </c:pt>
                <c:pt idx="2515">
                  <c:v>1.4605098686576667E-2</c:v>
                </c:pt>
                <c:pt idx="2516">
                  <c:v>3.9901294861000025E-4</c:v>
                </c:pt>
                <c:pt idx="2517">
                  <c:v>1.0262247962335991E-2</c:v>
                </c:pt>
                <c:pt idx="2518">
                  <c:v>9.2715742239031229E-3</c:v>
                </c:pt>
                <c:pt idx="2519">
                  <c:v>1.1559647937462447E-2</c:v>
                </c:pt>
                <c:pt idx="2520">
                  <c:v>2.6855265996443833E-3</c:v>
                </c:pt>
                <c:pt idx="2521">
                  <c:v>-2.5201384877191479E-3</c:v>
                </c:pt>
                <c:pt idx="2522">
                  <c:v>-1.8037084215616339E-3</c:v>
                </c:pt>
                <c:pt idx="2523">
                  <c:v>-9.2912558901021569E-3</c:v>
                </c:pt>
                <c:pt idx="2524">
                  <c:v>4.6206002721729256E-3</c:v>
                </c:pt>
                <c:pt idx="2525">
                  <c:v>2.5652997375527065E-3</c:v>
                </c:pt>
                <c:pt idx="2526">
                  <c:v>6.9871784715269669E-4</c:v>
                </c:pt>
                <c:pt idx="2527">
                  <c:v>3.1340096490168889E-3</c:v>
                </c:pt>
                <c:pt idx="2528">
                  <c:v>4.6298530747148625E-3</c:v>
                </c:pt>
                <c:pt idx="2529">
                  <c:v>1.2904350849842761E-2</c:v>
                </c:pt>
                <c:pt idx="2530">
                  <c:v>5.9145611263340392E-3</c:v>
                </c:pt>
                <c:pt idx="2531">
                  <c:v>1.0835109075522542E-2</c:v>
                </c:pt>
                <c:pt idx="2532">
                  <c:v>-5.5633863503024017E-4</c:v>
                </c:pt>
                <c:pt idx="2533">
                  <c:v>9.2290652500732762E-3</c:v>
                </c:pt>
                <c:pt idx="2534">
                  <c:v>7.9289758626428508E-3</c:v>
                </c:pt>
                <c:pt idx="2535">
                  <c:v>4.5181032200018567E-2</c:v>
                </c:pt>
                <c:pt idx="2536">
                  <c:v>-2.1860693538813258E-3</c:v>
                </c:pt>
                <c:pt idx="2537">
                  <c:v>3.9022964824071416E-3</c:v>
                </c:pt>
                <c:pt idx="2538">
                  <c:v>2.8323213808896242E-3</c:v>
                </c:pt>
                <c:pt idx="2539">
                  <c:v>-2.1963892711189814E-3</c:v>
                </c:pt>
                <c:pt idx="2540">
                  <c:v>9.6278058276091372E-3</c:v>
                </c:pt>
                <c:pt idx="2541">
                  <c:v>7.6905977411878546E-3</c:v>
                </c:pt>
                <c:pt idx="2542">
                  <c:v>4.1905103582973169E-4</c:v>
                </c:pt>
                <c:pt idx="2543">
                  <c:v>-5.419434226153097E-3</c:v>
                </c:pt>
                <c:pt idx="2544">
                  <c:v>6.8903387800434146E-3</c:v>
                </c:pt>
                <c:pt idx="2545">
                  <c:v>2.6400389749192676E-3</c:v>
                </c:pt>
                <c:pt idx="2546">
                  <c:v>-5.6773966595158321E-3</c:v>
                </c:pt>
                <c:pt idx="2547">
                  <c:v>-1.3814813333867804E-3</c:v>
                </c:pt>
                <c:pt idx="2548">
                  <c:v>2.8273149314435031E-3</c:v>
                </c:pt>
                <c:pt idx="2549">
                  <c:v>8.1029679367436991E-3</c:v>
                </c:pt>
                <c:pt idx="2550">
                  <c:v>9.8588850753040802E-3</c:v>
                </c:pt>
                <c:pt idx="2551">
                  <c:v>1.0531336042570061E-2</c:v>
                </c:pt>
                <c:pt idx="2552">
                  <c:v>1.1456917782743936E-3</c:v>
                </c:pt>
                <c:pt idx="2553">
                  <c:v>6.3130769939290232E-4</c:v>
                </c:pt>
                <c:pt idx="2554">
                  <c:v>1.6164240710345723E-3</c:v>
                </c:pt>
                <c:pt idx="2555">
                  <c:v>2.0088400422446639E-4</c:v>
                </c:pt>
                <c:pt idx="2556">
                  <c:v>7.3020255295652703E-4</c:v>
                </c:pt>
                <c:pt idx="2557">
                  <c:v>1.0511480302469955E-2</c:v>
                </c:pt>
                <c:pt idx="2558">
                  <c:v>-8.0006028268853058E-4</c:v>
                </c:pt>
                <c:pt idx="2559">
                  <c:v>2.6133878935041821E-4</c:v>
                </c:pt>
                <c:pt idx="2560">
                  <c:v>1.2490102453472929E-3</c:v>
                </c:pt>
                <c:pt idx="2561">
                  <c:v>4.9779931692706114E-4</c:v>
                </c:pt>
                <c:pt idx="2562">
                  <c:v>-2.7214922998584079E-3</c:v>
                </c:pt>
                <c:pt idx="2563">
                  <c:v>1.8239300434390593E-3</c:v>
                </c:pt>
                <c:pt idx="2564">
                  <c:v>2.8087259050924018E-3</c:v>
                </c:pt>
                <c:pt idx="2565">
                  <c:v>-1.8588799090686337E-3</c:v>
                </c:pt>
                <c:pt idx="2566">
                  <c:v>1.0403750378022547E-2</c:v>
                </c:pt>
                <c:pt idx="2567">
                  <c:v>2.2569892469128661E-3</c:v>
                </c:pt>
                <c:pt idx="2568">
                  <c:v>9.9143644460197855E-3</c:v>
                </c:pt>
                <c:pt idx="2569">
                  <c:v>-2.4406678088513267E-3</c:v>
                </c:pt>
                <c:pt idx="2570">
                  <c:v>2.6874173749891206E-3</c:v>
                </c:pt>
                <c:pt idx="2571">
                  <c:v>3.8414273505456009E-3</c:v>
                </c:pt>
                <c:pt idx="2572">
                  <c:v>2.359075604356331E-3</c:v>
                </c:pt>
                <c:pt idx="2573">
                  <c:v>7.298300652291978E-3</c:v>
                </c:pt>
                <c:pt idx="2574">
                  <c:v>1.5540853081397188E-3</c:v>
                </c:pt>
                <c:pt idx="2575">
                  <c:v>2.2950840127631267E-3</c:v>
                </c:pt>
                <c:pt idx="2576">
                  <c:v>-6.3184861940155379E-3</c:v>
                </c:pt>
                <c:pt idx="2577">
                  <c:v>1.434327663688828E-2</c:v>
                </c:pt>
                <c:pt idx="2578">
                  <c:v>-3.430544982703676E-3</c:v>
                </c:pt>
                <c:pt idx="2579">
                  <c:v>3.5796197714388356E-4</c:v>
                </c:pt>
                <c:pt idx="2580">
                  <c:v>-4.7364653533810142E-4</c:v>
                </c:pt>
                <c:pt idx="2581">
                  <c:v>6.1130583735202748E-4</c:v>
                </c:pt>
                <c:pt idx="2582">
                  <c:v>-3.1302747704158307E-3</c:v>
                </c:pt>
                <c:pt idx="2583">
                  <c:v>-7.7153394794216013E-4</c:v>
                </c:pt>
                <c:pt idx="2584">
                  <c:v>7.6731000321395015E-4</c:v>
                </c:pt>
                <c:pt idx="2585">
                  <c:v>-2.7750337335845643E-3</c:v>
                </c:pt>
                <c:pt idx="2586">
                  <c:v>2.074528232287598E-4</c:v>
                </c:pt>
                <c:pt idx="2587">
                  <c:v>-2.3558338947582413E-4</c:v>
                </c:pt>
                <c:pt idx="2588">
                  <c:v>1.0121516457841651E-2</c:v>
                </c:pt>
                <c:pt idx="2589">
                  <c:v>2.8651170261104753E-3</c:v>
                </c:pt>
                <c:pt idx="2590">
                  <c:v>9.6329078017314274E-3</c:v>
                </c:pt>
                <c:pt idx="2591">
                  <c:v>6.5065509177357761E-3</c:v>
                </c:pt>
                <c:pt idx="2592">
                  <c:v>3.4120026477113541E-3</c:v>
                </c:pt>
                <c:pt idx="2593">
                  <c:v>2.6723519408192065E-2</c:v>
                </c:pt>
                <c:pt idx="2594">
                  <c:v>1.1746270316925767E-3</c:v>
                </c:pt>
                <c:pt idx="2595">
                  <c:v>1.1551168300671044E-2</c:v>
                </c:pt>
                <c:pt idx="2596">
                  <c:v>-2.383017472806781E-3</c:v>
                </c:pt>
                <c:pt idx="2597">
                  <c:v>1.1165849323280241E-4</c:v>
                </c:pt>
                <c:pt idx="2598">
                  <c:v>1.7964780458816776E-3</c:v>
                </c:pt>
                <c:pt idx="2599">
                  <c:v>1.2102885379441375E-3</c:v>
                </c:pt>
                <c:pt idx="2600">
                  <c:v>-4.4420309685047066E-3</c:v>
                </c:pt>
                <c:pt idx="2601">
                  <c:v>4.6557590125289039E-3</c:v>
                </c:pt>
                <c:pt idx="2602">
                  <c:v>-1.1941282532244024E-3</c:v>
                </c:pt>
                <c:pt idx="2603">
                  <c:v>-1.8471316326489351E-3</c:v>
                </c:pt>
                <c:pt idx="2604">
                  <c:v>4.4440939119239076E-4</c:v>
                </c:pt>
                <c:pt idx="2605">
                  <c:v>1.1050669533884339E-2</c:v>
                </c:pt>
                <c:pt idx="2606">
                  <c:v>5.1304921227157685E-3</c:v>
                </c:pt>
                <c:pt idx="2607">
                  <c:v>9.6305032979113747E-3</c:v>
                </c:pt>
                <c:pt idx="2608">
                  <c:v>4.7284598458356975E-3</c:v>
                </c:pt>
                <c:pt idx="2609">
                  <c:v>2.0308683678305073E-3</c:v>
                </c:pt>
                <c:pt idx="2610">
                  <c:v>-2.0999041603633195E-3</c:v>
                </c:pt>
                <c:pt idx="2611">
                  <c:v>2.4953349989567108E-3</c:v>
                </c:pt>
                <c:pt idx="2612">
                  <c:v>-2.9064886950562752E-3</c:v>
                </c:pt>
                <c:pt idx="2613">
                  <c:v>6.508241573350837E-3</c:v>
                </c:pt>
                <c:pt idx="2614">
                  <c:v>5.8449568002951757E-3</c:v>
                </c:pt>
                <c:pt idx="2615">
                  <c:v>3.3762587825885149E-3</c:v>
                </c:pt>
                <c:pt idx="2616">
                  <c:v>5.6709971460850994E-3</c:v>
                </c:pt>
                <c:pt idx="2617">
                  <c:v>1.3551929015758191E-3</c:v>
                </c:pt>
                <c:pt idx="2618">
                  <c:v>2.4249381241383539E-3</c:v>
                </c:pt>
                <c:pt idx="2619">
                  <c:v>2.3934851132368706E-2</c:v>
                </c:pt>
                <c:pt idx="2620">
                  <c:v>1.5395507728293012E-3</c:v>
                </c:pt>
                <c:pt idx="2621">
                  <c:v>1.5604432761349152E-3</c:v>
                </c:pt>
                <c:pt idx="2622">
                  <c:v>-5.120668043433696E-3</c:v>
                </c:pt>
                <c:pt idx="2623">
                  <c:v>8.9359412755909418E-3</c:v>
                </c:pt>
                <c:pt idx="2624">
                  <c:v>-1.7756167642919429E-3</c:v>
                </c:pt>
                <c:pt idx="2625">
                  <c:v>2.0316990907214283E-3</c:v>
                </c:pt>
                <c:pt idx="2626">
                  <c:v>-3.2749938175866689E-3</c:v>
                </c:pt>
                <c:pt idx="2627">
                  <c:v>9.0155180790398859E-3</c:v>
                </c:pt>
                <c:pt idx="2628">
                  <c:v>-4.4913701830764374E-3</c:v>
                </c:pt>
                <c:pt idx="2629">
                  <c:v>1.711340233658909E-2</c:v>
                </c:pt>
                <c:pt idx="2630">
                  <c:v>-7.8355283288016331E-3</c:v>
                </c:pt>
                <c:pt idx="2631">
                  <c:v>-8.1542119363398058E-4</c:v>
                </c:pt>
                <c:pt idx="2632">
                  <c:v>-5.6356122277301246E-3</c:v>
                </c:pt>
                <c:pt idx="2633">
                  <c:v>2.6441971934998421E-4</c:v>
                </c:pt>
                <c:pt idx="2634">
                  <c:v>6.5398550562307811E-3</c:v>
                </c:pt>
                <c:pt idx="2635">
                  <c:v>2.7727598341469317E-3</c:v>
                </c:pt>
                <c:pt idx="2636">
                  <c:v>2.5036654467891495E-4</c:v>
                </c:pt>
                <c:pt idx="2637">
                  <c:v>1.0157107630863305E-2</c:v>
                </c:pt>
                <c:pt idx="2638">
                  <c:v>1.0339778781722764E-2</c:v>
                </c:pt>
                <c:pt idx="2639">
                  <c:v>-9.4462131307859742E-3</c:v>
                </c:pt>
                <c:pt idx="2640">
                  <c:v>3.9879363508310561E-4</c:v>
                </c:pt>
                <c:pt idx="2641">
                  <c:v>5.1996095819020205E-3</c:v>
                </c:pt>
                <c:pt idx="2642">
                  <c:v>-3.5026789322367691E-4</c:v>
                </c:pt>
                <c:pt idx="2643">
                  <c:v>-2.2702080396657109E-3</c:v>
                </c:pt>
                <c:pt idx="2644">
                  <c:v>9.446540577385143E-3</c:v>
                </c:pt>
                <c:pt idx="2645">
                  <c:v>1.5904657808136768E-3</c:v>
                </c:pt>
                <c:pt idx="2646">
                  <c:v>1.8445740475843131E-3</c:v>
                </c:pt>
                <c:pt idx="2647">
                  <c:v>3.1590770613330044E-3</c:v>
                </c:pt>
                <c:pt idx="2648">
                  <c:v>3.275342306530149E-5</c:v>
                </c:pt>
                <c:pt idx="2649">
                  <c:v>2.1780324982216825E-3</c:v>
                </c:pt>
                <c:pt idx="2650">
                  <c:v>-1.0311848032618087E-4</c:v>
                </c:pt>
                <c:pt idx="2651">
                  <c:v>-1.0489249659788591E-3</c:v>
                </c:pt>
                <c:pt idx="2652">
                  <c:v>1.4319830301814385E-3</c:v>
                </c:pt>
                <c:pt idx="2653">
                  <c:v>5.4151015172547723E-3</c:v>
                </c:pt>
                <c:pt idx="2654">
                  <c:v>-4.5685430948014805E-3</c:v>
                </c:pt>
                <c:pt idx="2655">
                  <c:v>7.6764988458357664E-3</c:v>
                </c:pt>
                <c:pt idx="2656">
                  <c:v>2.8995669146332226E-3</c:v>
                </c:pt>
                <c:pt idx="2657">
                  <c:v>-1.2029537372142407E-3</c:v>
                </c:pt>
                <c:pt idx="2658">
                  <c:v>1.3630545813784867E-2</c:v>
                </c:pt>
                <c:pt idx="2659">
                  <c:v>-2.1649999386657015E-3</c:v>
                </c:pt>
                <c:pt idx="2660">
                  <c:v>1.8768935260906616E-3</c:v>
                </c:pt>
                <c:pt idx="2661">
                  <c:v>1.2541251020721234E-3</c:v>
                </c:pt>
                <c:pt idx="2662">
                  <c:v>4.3696352365429902E-3</c:v>
                </c:pt>
                <c:pt idx="2663">
                  <c:v>3.3690518095883526E-3</c:v>
                </c:pt>
                <c:pt idx="2664">
                  <c:v>-3.8891594883434522E-3</c:v>
                </c:pt>
                <c:pt idx="2665">
                  <c:v>-7.390280749266509E-4</c:v>
                </c:pt>
                <c:pt idx="2666">
                  <c:v>7.3504548090252975E-3</c:v>
                </c:pt>
                <c:pt idx="2667">
                  <c:v>5.4002812505378195E-3</c:v>
                </c:pt>
                <c:pt idx="2668">
                  <c:v>5.2753107764393903E-3</c:v>
                </c:pt>
                <c:pt idx="2669">
                  <c:v>-5.5204529486787557E-3</c:v>
                </c:pt>
                <c:pt idx="2670">
                  <c:v>1.26483009838676E-2</c:v>
                </c:pt>
                <c:pt idx="2671">
                  <c:v>-4.7134346304256169E-4</c:v>
                </c:pt>
                <c:pt idx="2672">
                  <c:v>-1.4554461485194459E-3</c:v>
                </c:pt>
                <c:pt idx="2673">
                  <c:v>-2.2234611375653301E-3</c:v>
                </c:pt>
                <c:pt idx="2674">
                  <c:v>-4.3781007617442746E-3</c:v>
                </c:pt>
                <c:pt idx="2675">
                  <c:v>-8.0290174891040067E-4</c:v>
                </c:pt>
                <c:pt idx="2676">
                  <c:v>5.0460714850517618E-3</c:v>
                </c:pt>
                <c:pt idx="2677">
                  <c:v>-5.5721964691710646E-3</c:v>
                </c:pt>
                <c:pt idx="2678">
                  <c:v>-6.6475341302663082E-6</c:v>
                </c:pt>
                <c:pt idx="2679">
                  <c:v>1.6219104018633246E-4</c:v>
                </c:pt>
                <c:pt idx="2680">
                  <c:v>-1.8798186167394704E-3</c:v>
                </c:pt>
                <c:pt idx="2681">
                  <c:v>3.9169536945391492E-3</c:v>
                </c:pt>
                <c:pt idx="2682">
                  <c:v>1.2163687908417486E-3</c:v>
                </c:pt>
                <c:pt idx="2683">
                  <c:v>6.108705256062219E-3</c:v>
                </c:pt>
                <c:pt idx="2684">
                  <c:v>7.2013953080927173E-3</c:v>
                </c:pt>
                <c:pt idx="2685">
                  <c:v>-3.591139579136815E-3</c:v>
                </c:pt>
                <c:pt idx="2686">
                  <c:v>1.3531105480045547E-2</c:v>
                </c:pt>
                <c:pt idx="2687">
                  <c:v>5.7146530545826302E-3</c:v>
                </c:pt>
                <c:pt idx="2688">
                  <c:v>-1.3005962570122875E-4</c:v>
                </c:pt>
                <c:pt idx="2689">
                  <c:v>1.9421839023152643E-3</c:v>
                </c:pt>
                <c:pt idx="2690">
                  <c:v>9.2227255175103551E-5</c:v>
                </c:pt>
                <c:pt idx="2691">
                  <c:v>2.9403378204282404E-3</c:v>
                </c:pt>
                <c:pt idx="2692">
                  <c:v>3.0665939136822473E-3</c:v>
                </c:pt>
                <c:pt idx="2693">
                  <c:v>5.0816109442384239E-3</c:v>
                </c:pt>
                <c:pt idx="2694">
                  <c:v>3.0757735890030169E-3</c:v>
                </c:pt>
                <c:pt idx="2695">
                  <c:v>2.0775160865387221E-3</c:v>
                </c:pt>
                <c:pt idx="2696">
                  <c:v>-4.7217756435076197E-3</c:v>
                </c:pt>
                <c:pt idx="2697">
                  <c:v>8.4610967114513436E-3</c:v>
                </c:pt>
                <c:pt idx="2698">
                  <c:v>1.6539876836896727E-2</c:v>
                </c:pt>
                <c:pt idx="2699">
                  <c:v>-5.766850162348458E-3</c:v>
                </c:pt>
                <c:pt idx="2700">
                  <c:v>8.8299206099242689E-3</c:v>
                </c:pt>
                <c:pt idx="2701">
                  <c:v>9.9043226155544062E-3</c:v>
                </c:pt>
                <c:pt idx="2702">
                  <c:v>-2.0097963090655036E-3</c:v>
                </c:pt>
                <c:pt idx="2703">
                  <c:v>5.5353743574424463E-3</c:v>
                </c:pt>
                <c:pt idx="2704">
                  <c:v>-5.668580913323229E-3</c:v>
                </c:pt>
                <c:pt idx="2705">
                  <c:v>1.448058765281246E-2</c:v>
                </c:pt>
                <c:pt idx="2706">
                  <c:v>-4.9657517215573321E-3</c:v>
                </c:pt>
                <c:pt idx="2707">
                  <c:v>-8.1023906680677271E-4</c:v>
                </c:pt>
                <c:pt idx="2708">
                  <c:v>3.4802743233193212E-3</c:v>
                </c:pt>
                <c:pt idx="2709">
                  <c:v>-2.7190062528168468E-3</c:v>
                </c:pt>
                <c:pt idx="2710">
                  <c:v>-4.9516458717828726E-3</c:v>
                </c:pt>
                <c:pt idx="2711">
                  <c:v>5.6315340405261871E-3</c:v>
                </c:pt>
                <c:pt idx="2712">
                  <c:v>2.9321742230190573E-3</c:v>
                </c:pt>
                <c:pt idx="2713">
                  <c:v>1.1238391677875104E-2</c:v>
                </c:pt>
                <c:pt idx="2714">
                  <c:v>4.5293261747190172E-3</c:v>
                </c:pt>
                <c:pt idx="2715">
                  <c:v>3.5849482582688275E-3</c:v>
                </c:pt>
                <c:pt idx="2716">
                  <c:v>1.4371762454518766E-2</c:v>
                </c:pt>
                <c:pt idx="2717">
                  <c:v>4.2724508488163337E-3</c:v>
                </c:pt>
                <c:pt idx="2718">
                  <c:v>1.5323789118383058E-2</c:v>
                </c:pt>
                <c:pt idx="2719">
                  <c:v>5.6855141499019268E-3</c:v>
                </c:pt>
                <c:pt idx="2720">
                  <c:v>6.357580888862735E-4</c:v>
                </c:pt>
                <c:pt idx="2721">
                  <c:v>3.0326284270101311E-3</c:v>
                </c:pt>
                <c:pt idx="2722">
                  <c:v>-1.6023034830228156E-3</c:v>
                </c:pt>
                <c:pt idx="2723">
                  <c:v>1.4284154343160438E-3</c:v>
                </c:pt>
                <c:pt idx="2724">
                  <c:v>2.5891129877941843E-3</c:v>
                </c:pt>
                <c:pt idx="2725">
                  <c:v>-1.2944207668876828E-3</c:v>
                </c:pt>
                <c:pt idx="2726">
                  <c:v>1.1284131486428706E-3</c:v>
                </c:pt>
                <c:pt idx="2727">
                  <c:v>-3.1395804045168951E-3</c:v>
                </c:pt>
                <c:pt idx="2728">
                  <c:v>5.2923244138161074E-3</c:v>
                </c:pt>
                <c:pt idx="2729">
                  <c:v>8.7939410220743142E-3</c:v>
                </c:pt>
                <c:pt idx="2730">
                  <c:v>1.0908178486741527E-3</c:v>
                </c:pt>
                <c:pt idx="2731">
                  <c:v>4.1828268330186269E-3</c:v>
                </c:pt>
                <c:pt idx="2732">
                  <c:v>7.7463112815845392E-4</c:v>
                </c:pt>
                <c:pt idx="2733">
                  <c:v>8.3819565843898935E-3</c:v>
                </c:pt>
                <c:pt idx="2734">
                  <c:v>3.0303827828124241E-3</c:v>
                </c:pt>
                <c:pt idx="2735">
                  <c:v>9.462873930168314E-4</c:v>
                </c:pt>
                <c:pt idx="2736">
                  <c:v>6.5905491863715859E-3</c:v>
                </c:pt>
                <c:pt idx="2737">
                  <c:v>7.1869889137023968E-3</c:v>
                </c:pt>
                <c:pt idx="2738">
                  <c:v>9.4731025143386383E-3</c:v>
                </c:pt>
                <c:pt idx="2739">
                  <c:v>-3.7102291930426468E-3</c:v>
                </c:pt>
                <c:pt idx="2740">
                  <c:v>-2.1770113568755356E-3</c:v>
                </c:pt>
                <c:pt idx="2741">
                  <c:v>5.1933727525530493E-3</c:v>
                </c:pt>
                <c:pt idx="2742">
                  <c:v>-1.1841550514644084E-3</c:v>
                </c:pt>
                <c:pt idx="2743">
                  <c:v>1.8738695125719573E-4</c:v>
                </c:pt>
                <c:pt idx="2744">
                  <c:v>3.6542171742075524E-3</c:v>
                </c:pt>
                <c:pt idx="2745">
                  <c:v>-4.4207400781060002E-3</c:v>
                </c:pt>
                <c:pt idx="2746">
                  <c:v>6.1286030114025003E-3</c:v>
                </c:pt>
                <c:pt idx="2747">
                  <c:v>-4.2087328923967604E-3</c:v>
                </c:pt>
                <c:pt idx="2748">
                  <c:v>-2.263115853596176E-3</c:v>
                </c:pt>
                <c:pt idx="2749">
                  <c:v>3.5833329847352324E-3</c:v>
                </c:pt>
                <c:pt idx="2750">
                  <c:v>-5.0841121852687188E-3</c:v>
                </c:pt>
                <c:pt idx="2751">
                  <c:v>-2.1351240149174444E-3</c:v>
                </c:pt>
                <c:pt idx="2752">
                  <c:v>5.7660976683759912E-4</c:v>
                </c:pt>
                <c:pt idx="2753">
                  <c:v>-3.6104586248080217E-3</c:v>
                </c:pt>
                <c:pt idx="2754">
                  <c:v>3.9931348820338997E-3</c:v>
                </c:pt>
                <c:pt idx="2755">
                  <c:v>-3.4885089816016901E-4</c:v>
                </c:pt>
                <c:pt idx="2756">
                  <c:v>7.4067959954833285E-3</c:v>
                </c:pt>
                <c:pt idx="2757">
                  <c:v>2.3638120408797647E-3</c:v>
                </c:pt>
                <c:pt idx="2758">
                  <c:v>1.0953017074625926E-2</c:v>
                </c:pt>
                <c:pt idx="2759">
                  <c:v>2.1252442285630835E-3</c:v>
                </c:pt>
                <c:pt idx="2760">
                  <c:v>1.2262273752421393E-3</c:v>
                </c:pt>
                <c:pt idx="2761">
                  <c:v>1.7276510284269797E-3</c:v>
                </c:pt>
                <c:pt idx="2762">
                  <c:v>1.5246287563779326E-3</c:v>
                </c:pt>
                <c:pt idx="2763">
                  <c:v>-5.5017152367797806E-4</c:v>
                </c:pt>
                <c:pt idx="2764">
                  <c:v>3.4928744112368015E-3</c:v>
                </c:pt>
                <c:pt idx="2765">
                  <c:v>8.316660140028187E-3</c:v>
                </c:pt>
                <c:pt idx="2766">
                  <c:v>2.4280484843535177E-3</c:v>
                </c:pt>
                <c:pt idx="2767">
                  <c:v>3.4031335896553827E-3</c:v>
                </c:pt>
                <c:pt idx="2768">
                  <c:v>-5.4792349068892854E-3</c:v>
                </c:pt>
                <c:pt idx="2769">
                  <c:v>9.5671573275089017E-3</c:v>
                </c:pt>
                <c:pt idx="2770">
                  <c:v>7.2018192384826207E-3</c:v>
                </c:pt>
                <c:pt idx="2771">
                  <c:v>4.4542667765856692E-3</c:v>
                </c:pt>
                <c:pt idx="2772">
                  <c:v>9.7714515622371323E-4</c:v>
                </c:pt>
                <c:pt idx="2773">
                  <c:v>-2.1683829068859239E-3</c:v>
                </c:pt>
                <c:pt idx="2774">
                  <c:v>8.6176144506859842E-3</c:v>
                </c:pt>
                <c:pt idx="2775">
                  <c:v>-1.0188490931586358E-3</c:v>
                </c:pt>
                <c:pt idx="2776">
                  <c:v>5.1474161086231263E-3</c:v>
                </c:pt>
                <c:pt idx="2777">
                  <c:v>-4.1772228851861826E-3</c:v>
                </c:pt>
                <c:pt idx="2778">
                  <c:v>-2.6764730186066288E-3</c:v>
                </c:pt>
                <c:pt idx="2779">
                  <c:v>3.5793520526050671E-3</c:v>
                </c:pt>
                <c:pt idx="2780">
                  <c:v>7.2112702895488212E-4</c:v>
                </c:pt>
                <c:pt idx="2781">
                  <c:v>3.854891506485103E-4</c:v>
                </c:pt>
                <c:pt idx="2782">
                  <c:v>-3.1295005042863977E-4</c:v>
                </c:pt>
                <c:pt idx="2783">
                  <c:v>-7.914508169903911E-3</c:v>
                </c:pt>
                <c:pt idx="2784">
                  <c:v>4.0014508974106633E-4</c:v>
                </c:pt>
                <c:pt idx="2785">
                  <c:v>1.1247868194647737E-2</c:v>
                </c:pt>
                <c:pt idx="2786">
                  <c:v>8.6362558430694847E-3</c:v>
                </c:pt>
                <c:pt idx="2787">
                  <c:v>6.0532998574904795E-3</c:v>
                </c:pt>
                <c:pt idx="2788">
                  <c:v>1.6953574953996409E-2</c:v>
                </c:pt>
                <c:pt idx="2789">
                  <c:v>1.3128762404941874E-2</c:v>
                </c:pt>
                <c:pt idx="2790">
                  <c:v>1.9112055800922789E-2</c:v>
                </c:pt>
                <c:pt idx="2791">
                  <c:v>8.5624278775231488E-4</c:v>
                </c:pt>
                <c:pt idx="2792">
                  <c:v>1.2520391406072306E-3</c:v>
                </c:pt>
                <c:pt idx="2793">
                  <c:v>-1.3358180790259411E-3</c:v>
                </c:pt>
                <c:pt idx="2794">
                  <c:v>5.8425311231946608E-3</c:v>
                </c:pt>
                <c:pt idx="2795">
                  <c:v>-6.9107126767420368E-4</c:v>
                </c:pt>
                <c:pt idx="2796">
                  <c:v>5.0199343498613658E-3</c:v>
                </c:pt>
                <c:pt idx="2797">
                  <c:v>-1.2401992165322895E-4</c:v>
                </c:pt>
                <c:pt idx="2798">
                  <c:v>1.4988008464244196E-2</c:v>
                </c:pt>
                <c:pt idx="2799">
                  <c:v>4.0688868421110413E-3</c:v>
                </c:pt>
                <c:pt idx="2800">
                  <c:v>4.3806754218866928E-4</c:v>
                </c:pt>
                <c:pt idx="2801">
                  <c:v>-1.5761177184172581E-3</c:v>
                </c:pt>
                <c:pt idx="2802">
                  <c:v>3.3431697559409557E-3</c:v>
                </c:pt>
                <c:pt idx="2803">
                  <c:v>-2.9411640251195692E-3</c:v>
                </c:pt>
                <c:pt idx="2804">
                  <c:v>-2.7926413643086789E-4</c:v>
                </c:pt>
                <c:pt idx="2805">
                  <c:v>-1.0073998047643862E-2</c:v>
                </c:pt>
                <c:pt idx="2806">
                  <c:v>6.7927674190073617E-3</c:v>
                </c:pt>
                <c:pt idx="2807">
                  <c:v>-1.6475825092646446E-2</c:v>
                </c:pt>
                <c:pt idx="2808">
                  <c:v>2.0726383146989491E-3</c:v>
                </c:pt>
                <c:pt idx="2809">
                  <c:v>-9.1699636879134516E-3</c:v>
                </c:pt>
                <c:pt idx="2810">
                  <c:v>-4.4169483702543033E-3</c:v>
                </c:pt>
                <c:pt idx="2811">
                  <c:v>1.100043430592379E-2</c:v>
                </c:pt>
                <c:pt idx="2812">
                  <c:v>1.1530209792804058E-2</c:v>
                </c:pt>
                <c:pt idx="2813">
                  <c:v>-1.2020983978236366E-2</c:v>
                </c:pt>
                <c:pt idx="2814">
                  <c:v>8.3123932049864457E-3</c:v>
                </c:pt>
                <c:pt idx="2815">
                  <c:v>9.4438348140166717E-3</c:v>
                </c:pt>
                <c:pt idx="2816">
                  <c:v>-2.4702624131406559E-2</c:v>
                </c:pt>
                <c:pt idx="2817">
                  <c:v>1.6089345651627784E-2</c:v>
                </c:pt>
                <c:pt idx="2818">
                  <c:v>-2.173780578734652E-2</c:v>
                </c:pt>
                <c:pt idx="2819">
                  <c:v>2.0396601985916973E-4</c:v>
                </c:pt>
                <c:pt idx="2820">
                  <c:v>4.5507533801368183E-2</c:v>
                </c:pt>
                <c:pt idx="2821">
                  <c:v>-3.2817382603504086E-2</c:v>
                </c:pt>
                <c:pt idx="2822">
                  <c:v>6.5876819114030205E-3</c:v>
                </c:pt>
                <c:pt idx="2823">
                  <c:v>5.8845208658340198E-3</c:v>
                </c:pt>
                <c:pt idx="2824">
                  <c:v>-3.1995959977484389E-3</c:v>
                </c:pt>
                <c:pt idx="2825">
                  <c:v>-1.0571215202772155E-2</c:v>
                </c:pt>
                <c:pt idx="2826">
                  <c:v>-8.9802035981292327E-3</c:v>
                </c:pt>
                <c:pt idx="2827">
                  <c:v>-4.9424291197350811E-3</c:v>
                </c:pt>
                <c:pt idx="2828">
                  <c:v>-3.393502161896933E-3</c:v>
                </c:pt>
                <c:pt idx="2829">
                  <c:v>9.2326706233114564E-3</c:v>
                </c:pt>
                <c:pt idx="2830">
                  <c:v>-6.0078204755451559E-3</c:v>
                </c:pt>
                <c:pt idx="2831">
                  <c:v>2.5333158304343684E-3</c:v>
                </c:pt>
                <c:pt idx="2832">
                  <c:v>2.498839297215838E-3</c:v>
                </c:pt>
                <c:pt idx="2833">
                  <c:v>-5.0129063686554787E-4</c:v>
                </c:pt>
                <c:pt idx="2834">
                  <c:v>1.5063841942672074E-2</c:v>
                </c:pt>
                <c:pt idx="2835">
                  <c:v>1.270254242072788E-2</c:v>
                </c:pt>
                <c:pt idx="2836">
                  <c:v>1.5759395690224665E-3</c:v>
                </c:pt>
                <c:pt idx="2837">
                  <c:v>-8.3259370933315147E-3</c:v>
                </c:pt>
                <c:pt idx="2838">
                  <c:v>-8.5490122971640936E-3</c:v>
                </c:pt>
                <c:pt idx="2839">
                  <c:v>-1.5285122058735112E-2</c:v>
                </c:pt>
                <c:pt idx="2840">
                  <c:v>1.1629597671513725E-2</c:v>
                </c:pt>
                <c:pt idx="2841">
                  <c:v>-4.4273904371920914E-3</c:v>
                </c:pt>
                <c:pt idx="2842">
                  <c:v>2.6275549933254538E-3</c:v>
                </c:pt>
                <c:pt idx="2843">
                  <c:v>2.1259496722780824E-2</c:v>
                </c:pt>
                <c:pt idx="2844">
                  <c:v>8.257247625635955E-3</c:v>
                </c:pt>
                <c:pt idx="2845">
                  <c:v>8.6171094540654636E-3</c:v>
                </c:pt>
                <c:pt idx="2846">
                  <c:v>1.7910138859926761E-3</c:v>
                </c:pt>
                <c:pt idx="2847">
                  <c:v>7.6302753218779884E-3</c:v>
                </c:pt>
                <c:pt idx="2848">
                  <c:v>8.2026982653822245E-3</c:v>
                </c:pt>
                <c:pt idx="2849">
                  <c:v>7.6951082338272414E-3</c:v>
                </c:pt>
                <c:pt idx="2850">
                  <c:v>-8.9523013978114463E-3</c:v>
                </c:pt>
                <c:pt idx="2851">
                  <c:v>8.5413713694961757E-3</c:v>
                </c:pt>
                <c:pt idx="2852">
                  <c:v>8.8070256221453036E-3</c:v>
                </c:pt>
                <c:pt idx="2853">
                  <c:v>4.5329766193500376E-3</c:v>
                </c:pt>
                <c:pt idx="2854">
                  <c:v>1.9700856878742457E-2</c:v>
                </c:pt>
                <c:pt idx="2855">
                  <c:v>-1.6591808492618654E-3</c:v>
                </c:pt>
                <c:pt idx="2856">
                  <c:v>7.9028776350149599E-3</c:v>
                </c:pt>
                <c:pt idx="2857">
                  <c:v>-7.7696631093475688E-3</c:v>
                </c:pt>
                <c:pt idx="2858">
                  <c:v>1.177417851430107E-3</c:v>
                </c:pt>
                <c:pt idx="2859">
                  <c:v>-3.3594133703269691E-3</c:v>
                </c:pt>
                <c:pt idx="2860">
                  <c:v>1.1582159981632145E-2</c:v>
                </c:pt>
                <c:pt idx="2861">
                  <c:v>-1.1203761876913632E-2</c:v>
                </c:pt>
                <c:pt idx="2862">
                  <c:v>2.4364294771608286E-3</c:v>
                </c:pt>
                <c:pt idx="2863">
                  <c:v>1.5246154072971585E-2</c:v>
                </c:pt>
                <c:pt idx="2864">
                  <c:v>-9.3912370386846078E-3</c:v>
                </c:pt>
                <c:pt idx="2865">
                  <c:v>1.0159010140428748E-2</c:v>
                </c:pt>
                <c:pt idx="2866">
                  <c:v>1.1062136223102925E-2</c:v>
                </c:pt>
                <c:pt idx="2867">
                  <c:v>1.185566661469295E-3</c:v>
                </c:pt>
                <c:pt idx="2868">
                  <c:v>9.3479520371353431E-4</c:v>
                </c:pt>
                <c:pt idx="2869">
                  <c:v>6.8042544442530328E-3</c:v>
                </c:pt>
                <c:pt idx="2870">
                  <c:v>1.9479254069774576E-2</c:v>
                </c:pt>
                <c:pt idx="2871">
                  <c:v>1.8125347053494778E-3</c:v>
                </c:pt>
                <c:pt idx="2872">
                  <c:v>-5.900810578921778E-3</c:v>
                </c:pt>
                <c:pt idx="2873">
                  <c:v>1.3284314261395203E-2</c:v>
                </c:pt>
                <c:pt idx="2874">
                  <c:v>-6.5560721246660236E-3</c:v>
                </c:pt>
                <c:pt idx="2875">
                  <c:v>2.0754799841951055E-3</c:v>
                </c:pt>
                <c:pt idx="2876">
                  <c:v>3.9820753804038489E-3</c:v>
                </c:pt>
                <c:pt idx="2877">
                  <c:v>-1.8272502947436209E-3</c:v>
                </c:pt>
                <c:pt idx="2878">
                  <c:v>-4.2941827387465992E-4</c:v>
                </c:pt>
                <c:pt idx="2879">
                  <c:v>7.2726194212719975E-3</c:v>
                </c:pt>
                <c:pt idx="2880">
                  <c:v>1.6389311538459239E-2</c:v>
                </c:pt>
                <c:pt idx="2881">
                  <c:v>-2.5984103390914726E-3</c:v>
                </c:pt>
                <c:pt idx="2882">
                  <c:v>1.0397145603802116E-3</c:v>
                </c:pt>
                <c:pt idx="2883">
                  <c:v>6.44816830660222E-3</c:v>
                </c:pt>
                <c:pt idx="2884">
                  <c:v>7.1729593417595439E-3</c:v>
                </c:pt>
                <c:pt idx="2885">
                  <c:v>1.3896248667446542E-3</c:v>
                </c:pt>
                <c:pt idx="2886">
                  <c:v>-2.3222915826108803E-3</c:v>
                </c:pt>
                <c:pt idx="2887">
                  <c:v>3.0296791279473823E-3</c:v>
                </c:pt>
                <c:pt idx="2888">
                  <c:v>3.7492941930610257E-3</c:v>
                </c:pt>
                <c:pt idx="2889">
                  <c:v>1.6371230472911336E-2</c:v>
                </c:pt>
                <c:pt idx="2890">
                  <c:v>-9.6609177004172153E-3</c:v>
                </c:pt>
                <c:pt idx="2891">
                  <c:v>4.5917528639298766E-3</c:v>
                </c:pt>
                <c:pt idx="2892">
                  <c:v>1.8813370894856796E-2</c:v>
                </c:pt>
                <c:pt idx="2893">
                  <c:v>-4.9690819926091478E-3</c:v>
                </c:pt>
                <c:pt idx="2894">
                  <c:v>-2.0603667072025544E-3</c:v>
                </c:pt>
                <c:pt idx="2895">
                  <c:v>-4.7254073456679535E-3</c:v>
                </c:pt>
                <c:pt idx="2896">
                  <c:v>7.508585430073822E-3</c:v>
                </c:pt>
                <c:pt idx="2897">
                  <c:v>-1.5241305625446344E-3</c:v>
                </c:pt>
                <c:pt idx="2898">
                  <c:v>-5.3208890428129152E-3</c:v>
                </c:pt>
                <c:pt idx="2899">
                  <c:v>1.8916567198854928E-2</c:v>
                </c:pt>
                <c:pt idx="2900">
                  <c:v>-1.7783973117371232E-3</c:v>
                </c:pt>
                <c:pt idx="2901">
                  <c:v>6.6794535453365E-3</c:v>
                </c:pt>
                <c:pt idx="2902">
                  <c:v>1.1589668024649669E-3</c:v>
                </c:pt>
                <c:pt idx="2903">
                  <c:v>1.0374271179526495E-2</c:v>
                </c:pt>
                <c:pt idx="2904">
                  <c:v>2.8181413467613936E-3</c:v>
                </c:pt>
                <c:pt idx="2905">
                  <c:v>6.3642153449308125E-3</c:v>
                </c:pt>
                <c:pt idx="2906">
                  <c:v>-4.2649606556377506E-4</c:v>
                </c:pt>
                <c:pt idx="2907">
                  <c:v>1.5583483617396254E-3</c:v>
                </c:pt>
                <c:pt idx="2908">
                  <c:v>5.9061856847595351E-3</c:v>
                </c:pt>
                <c:pt idx="2909">
                  <c:v>1.7190280785825962E-3</c:v>
                </c:pt>
                <c:pt idx="2910">
                  <c:v>3.032430538354447E-4</c:v>
                </c:pt>
                <c:pt idx="2911">
                  <c:v>4.6242015731081665E-3</c:v>
                </c:pt>
                <c:pt idx="2912">
                  <c:v>4.6794531141536311E-4</c:v>
                </c:pt>
                <c:pt idx="2913">
                  <c:v>1.5333135779196816E-2</c:v>
                </c:pt>
                <c:pt idx="2914">
                  <c:v>4.3407140785935994E-3</c:v>
                </c:pt>
                <c:pt idx="2915">
                  <c:v>-1.0603404495812541E-3</c:v>
                </c:pt>
                <c:pt idx="2916">
                  <c:v>-3.6344339779947887E-4</c:v>
                </c:pt>
                <c:pt idx="2917">
                  <c:v>5.8658756991105676E-3</c:v>
                </c:pt>
                <c:pt idx="2918">
                  <c:v>1.2515480931147849E-3</c:v>
                </c:pt>
                <c:pt idx="2919">
                  <c:v>8.405015293421414E-3</c:v>
                </c:pt>
                <c:pt idx="2920">
                  <c:v>7.1573897436483236E-3</c:v>
                </c:pt>
                <c:pt idx="2921">
                  <c:v>-7.8301116618648692E-3</c:v>
                </c:pt>
                <c:pt idx="2922">
                  <c:v>1.1330602504568077E-2</c:v>
                </c:pt>
                <c:pt idx="2923">
                  <c:v>1.2778680687599575E-3</c:v>
                </c:pt>
                <c:pt idx="2924">
                  <c:v>7.1657036420402775E-3</c:v>
                </c:pt>
                <c:pt idx="2925">
                  <c:v>-8.9173247386753474E-4</c:v>
                </c:pt>
                <c:pt idx="2926">
                  <c:v>-5.5941825684451274E-3</c:v>
                </c:pt>
                <c:pt idx="2927">
                  <c:v>1.0601899455278563E-2</c:v>
                </c:pt>
                <c:pt idx="2928">
                  <c:v>1.0401392301986334E-3</c:v>
                </c:pt>
                <c:pt idx="2929">
                  <c:v>-4.8802429657524016E-3</c:v>
                </c:pt>
                <c:pt idx="2930">
                  <c:v>1.1662309448539965E-2</c:v>
                </c:pt>
                <c:pt idx="2931">
                  <c:v>2.3395042933293198E-2</c:v>
                </c:pt>
                <c:pt idx="2932">
                  <c:v>1.0206039106594567E-2</c:v>
                </c:pt>
                <c:pt idx="2933">
                  <c:v>1.3820421253472048E-3</c:v>
                </c:pt>
                <c:pt idx="2934">
                  <c:v>3.5665946711258556E-3</c:v>
                </c:pt>
                <c:pt idx="2935">
                  <c:v>2.08708099732835E-2</c:v>
                </c:pt>
                <c:pt idx="2936">
                  <c:v>-6.5848166593136526E-3</c:v>
                </c:pt>
                <c:pt idx="2937">
                  <c:v>3.8265505162788926E-3</c:v>
                </c:pt>
                <c:pt idx="2938">
                  <c:v>1.3968917598782049E-2</c:v>
                </c:pt>
                <c:pt idx="2939">
                  <c:v>-1.2698756567661285E-2</c:v>
                </c:pt>
                <c:pt idx="2940">
                  <c:v>-2.7406283114128627E-4</c:v>
                </c:pt>
                <c:pt idx="2941">
                  <c:v>-8.321559584309135E-3</c:v>
                </c:pt>
                <c:pt idx="2942">
                  <c:v>3.2162457163096292E-3</c:v>
                </c:pt>
                <c:pt idx="2943">
                  <c:v>3.6817720510056162E-3</c:v>
                </c:pt>
                <c:pt idx="2944">
                  <c:v>6.3482007585609068E-3</c:v>
                </c:pt>
                <c:pt idx="2945">
                  <c:v>-1.2724817572351554E-3</c:v>
                </c:pt>
                <c:pt idx="2946">
                  <c:v>6.5248428515314316E-3</c:v>
                </c:pt>
                <c:pt idx="2947">
                  <c:v>-2.6819797401875789E-3</c:v>
                </c:pt>
                <c:pt idx="2948">
                  <c:v>9.1841251308100169E-4</c:v>
                </c:pt>
                <c:pt idx="2949">
                  <c:v>3.3289708837207499E-3</c:v>
                </c:pt>
                <c:pt idx="2950">
                  <c:v>-8.1026839252489324E-3</c:v>
                </c:pt>
                <c:pt idx="2951">
                  <c:v>5.7311597256326507E-3</c:v>
                </c:pt>
                <c:pt idx="2952">
                  <c:v>8.9521598105735123E-3</c:v>
                </c:pt>
                <c:pt idx="2953">
                  <c:v>-4.2935448523211406E-3</c:v>
                </c:pt>
                <c:pt idx="2954">
                  <c:v>5.2588938508000282E-3</c:v>
                </c:pt>
                <c:pt idx="2955">
                  <c:v>-2.5789075281892337E-3</c:v>
                </c:pt>
                <c:pt idx="2956">
                  <c:v>7.4368293746438496E-3</c:v>
                </c:pt>
                <c:pt idx="2957">
                  <c:v>-1.7078547883144779E-3</c:v>
                </c:pt>
                <c:pt idx="2958">
                  <c:v>1.18670239685148E-3</c:v>
                </c:pt>
                <c:pt idx="2959">
                  <c:v>-3.6772148015415951E-3</c:v>
                </c:pt>
                <c:pt idx="2960">
                  <c:v>-8.1667851186395524E-4</c:v>
                </c:pt>
                <c:pt idx="2961">
                  <c:v>1.1121758609604626E-3</c:v>
                </c:pt>
                <c:pt idx="2962">
                  <c:v>-3.7732120620592724E-4</c:v>
                </c:pt>
                <c:pt idx="2963">
                  <c:v>-7.4991158765289612E-3</c:v>
                </c:pt>
                <c:pt idx="2964">
                  <c:v>1.129849546047712E-2</c:v>
                </c:pt>
                <c:pt idx="2965">
                  <c:v>1.8703281640064517E-4</c:v>
                </c:pt>
                <c:pt idx="2966">
                  <c:v>1.0847699861518123E-3</c:v>
                </c:pt>
                <c:pt idx="2967">
                  <c:v>-1.4240131249989574E-3</c:v>
                </c:pt>
                <c:pt idx="2968">
                  <c:v>-7.6111691069788989E-3</c:v>
                </c:pt>
                <c:pt idx="2969">
                  <c:v>5.0729857105746845E-4</c:v>
                </c:pt>
                <c:pt idx="2970">
                  <c:v>9.8579758836603304E-4</c:v>
                </c:pt>
                <c:pt idx="2971">
                  <c:v>6.8879520720628307E-3</c:v>
                </c:pt>
                <c:pt idx="2972">
                  <c:v>3.3607550425642785E-3</c:v>
                </c:pt>
                <c:pt idx="2973">
                  <c:v>2.9687272341103466E-3</c:v>
                </c:pt>
                <c:pt idx="2974">
                  <c:v>7.5888964222690092E-3</c:v>
                </c:pt>
                <c:pt idx="2975">
                  <c:v>-5.7924129956186121E-3</c:v>
                </c:pt>
                <c:pt idx="2976">
                  <c:v>-1.1218948397972994E-3</c:v>
                </c:pt>
                <c:pt idx="2977">
                  <c:v>2.538469134613397E-2</c:v>
                </c:pt>
                <c:pt idx="2978">
                  <c:v>-2.4895123832973098E-3</c:v>
                </c:pt>
                <c:pt idx="2979">
                  <c:v>7.2442761995725746E-3</c:v>
                </c:pt>
                <c:pt idx="2980">
                  <c:v>1.2503541148205954E-2</c:v>
                </c:pt>
                <c:pt idx="2981">
                  <c:v>1.9290496991608563E-3</c:v>
                </c:pt>
                <c:pt idx="2982">
                  <c:v>5.0762597857163527E-3</c:v>
                </c:pt>
                <c:pt idx="2983">
                  <c:v>2.9918784152469513E-2</c:v>
                </c:pt>
                <c:pt idx="2984">
                  <c:v>7.8667667967735611E-3</c:v>
                </c:pt>
                <c:pt idx="2985">
                  <c:v>4.8816949988257363E-3</c:v>
                </c:pt>
                <c:pt idx="2986">
                  <c:v>-6.428297828557028E-3</c:v>
                </c:pt>
                <c:pt idx="2987">
                  <c:v>-9.9633233018634471E-3</c:v>
                </c:pt>
                <c:pt idx="2988">
                  <c:v>-3.295725006060124E-3</c:v>
                </c:pt>
                <c:pt idx="2989">
                  <c:v>1.1630979633054928E-2</c:v>
                </c:pt>
                <c:pt idx="2990">
                  <c:v>1.3617437074824323E-3</c:v>
                </c:pt>
                <c:pt idx="2991">
                  <c:v>8.3239034395043987E-3</c:v>
                </c:pt>
                <c:pt idx="2992">
                  <c:v>7.9249352260113426E-4</c:v>
                </c:pt>
                <c:pt idx="2993">
                  <c:v>1.3374788481066879E-2</c:v>
                </c:pt>
                <c:pt idx="2994">
                  <c:v>7.2276500861789827E-4</c:v>
                </c:pt>
                <c:pt idx="2995">
                  <c:v>1.3486018717845383E-2</c:v>
                </c:pt>
                <c:pt idx="2996">
                  <c:v>1.2641476084240821E-2</c:v>
                </c:pt>
                <c:pt idx="2997">
                  <c:v>-3.7917128971987069E-4</c:v>
                </c:pt>
                <c:pt idx="2998">
                  <c:v>-1.1055372166335786E-2</c:v>
                </c:pt>
                <c:pt idx="2999">
                  <c:v>4.7890721416905535E-3</c:v>
                </c:pt>
                <c:pt idx="3000">
                  <c:v>1.4643814950071388E-2</c:v>
                </c:pt>
                <c:pt idx="3001">
                  <c:v>5.5559954415826951E-3</c:v>
                </c:pt>
                <c:pt idx="3002">
                  <c:v>1.4847870136399877E-2</c:v>
                </c:pt>
                <c:pt idx="3003">
                  <c:v>7.229618160012663E-3</c:v>
                </c:pt>
                <c:pt idx="3004">
                  <c:v>1.2833094185720206E-2</c:v>
                </c:pt>
                <c:pt idx="3005">
                  <c:v>1.9525011531135839E-2</c:v>
                </c:pt>
                <c:pt idx="3006">
                  <c:v>7.6508461706987774E-3</c:v>
                </c:pt>
                <c:pt idx="3007">
                  <c:v>-1.0697899783380649E-3</c:v>
                </c:pt>
                <c:pt idx="3008">
                  <c:v>-8.6708386170375462E-3</c:v>
                </c:pt>
                <c:pt idx="3009">
                  <c:v>2.5713949217021081E-5</c:v>
                </c:pt>
                <c:pt idx="3010">
                  <c:v>1.4063847697547871E-2</c:v>
                </c:pt>
                <c:pt idx="3011">
                  <c:v>1.8760454016656603E-2</c:v>
                </c:pt>
                <c:pt idx="3012">
                  <c:v>2.3011114249014142E-3</c:v>
                </c:pt>
                <c:pt idx="3013">
                  <c:v>3.5862025128219344E-3</c:v>
                </c:pt>
                <c:pt idx="3014">
                  <c:v>3.3702797671413265E-3</c:v>
                </c:pt>
                <c:pt idx="3015">
                  <c:v>8.5493821619220256E-4</c:v>
                </c:pt>
                <c:pt idx="3016">
                  <c:v>6.3037909484284782E-3</c:v>
                </c:pt>
                <c:pt idx="3017">
                  <c:v>4.0375096820923773E-3</c:v>
                </c:pt>
                <c:pt idx="3018">
                  <c:v>6.6658393632126334E-3</c:v>
                </c:pt>
                <c:pt idx="3019">
                  <c:v>4.279947665024153E-3</c:v>
                </c:pt>
                <c:pt idx="3020">
                  <c:v>-8.2009190803056242E-3</c:v>
                </c:pt>
                <c:pt idx="3021">
                  <c:v>3.8771248144575665E-3</c:v>
                </c:pt>
                <c:pt idx="3022">
                  <c:v>-6.4269311403730711E-4</c:v>
                </c:pt>
                <c:pt idx="3023">
                  <c:v>2.1274690493913617E-2</c:v>
                </c:pt>
                <c:pt idx="3024">
                  <c:v>1.0201173001731512E-2</c:v>
                </c:pt>
                <c:pt idx="3025">
                  <c:v>1.2183371966144385E-2</c:v>
                </c:pt>
                <c:pt idx="3026">
                  <c:v>1.9706001475743307E-2</c:v>
                </c:pt>
                <c:pt idx="3027">
                  <c:v>2.3964907455669149E-3</c:v>
                </c:pt>
                <c:pt idx="3028">
                  <c:v>1.4276457543846988E-3</c:v>
                </c:pt>
                <c:pt idx="3029">
                  <c:v>3.042985275732768E-3</c:v>
                </c:pt>
                <c:pt idx="3030">
                  <c:v>4.1809236624699153E-3</c:v>
                </c:pt>
                <c:pt idx="3031">
                  <c:v>-1.2908588838652868E-2</c:v>
                </c:pt>
                <c:pt idx="3032">
                  <c:v>-1.4240949975894424E-3</c:v>
                </c:pt>
                <c:pt idx="3033">
                  <c:v>5.7147795061736062E-3</c:v>
                </c:pt>
                <c:pt idx="3034">
                  <c:v>2.4514109272670837E-3</c:v>
                </c:pt>
                <c:pt idx="3035">
                  <c:v>5.6304093997985305E-3</c:v>
                </c:pt>
                <c:pt idx="3036">
                  <c:v>5.7492226296496085E-4</c:v>
                </c:pt>
                <c:pt idx="3037">
                  <c:v>-4.3050406470968028E-3</c:v>
                </c:pt>
                <c:pt idx="3038">
                  <c:v>-9.3439829068220348E-4</c:v>
                </c:pt>
                <c:pt idx="3039">
                  <c:v>1.9166915774544435E-3</c:v>
                </c:pt>
                <c:pt idx="3040">
                  <c:v>1.1499336642624591E-2</c:v>
                </c:pt>
                <c:pt idx="3041">
                  <c:v>2.4635023539776313E-4</c:v>
                </c:pt>
                <c:pt idx="3042">
                  <c:v>1.8153066087300829E-4</c:v>
                </c:pt>
                <c:pt idx="3043">
                  <c:v>6.0936670577103058E-3</c:v>
                </c:pt>
                <c:pt idx="3044">
                  <c:v>8.8326671510063903E-4</c:v>
                </c:pt>
                <c:pt idx="3045">
                  <c:v>4.7642275797716849E-3</c:v>
                </c:pt>
                <c:pt idx="3046">
                  <c:v>-5.9206538359912741E-4</c:v>
                </c:pt>
                <c:pt idx="3047">
                  <c:v>-9.5277154218731397E-4</c:v>
                </c:pt>
                <c:pt idx="3048">
                  <c:v>3.9484585503490877E-4</c:v>
                </c:pt>
                <c:pt idx="3049">
                  <c:v>4.20646416014403E-3</c:v>
                </c:pt>
                <c:pt idx="3050">
                  <c:v>6.0180831522016476E-3</c:v>
                </c:pt>
                <c:pt idx="3051">
                  <c:v>4.9866021581292941E-3</c:v>
                </c:pt>
                <c:pt idx="3052">
                  <c:v>3.6883280976480748E-3</c:v>
                </c:pt>
                <c:pt idx="3053">
                  <c:v>1.9895210927698415E-2</c:v>
                </c:pt>
                <c:pt idx="3054">
                  <c:v>4.3984881603327253E-3</c:v>
                </c:pt>
                <c:pt idx="3055">
                  <c:v>1.5142206785476731E-3</c:v>
                </c:pt>
                <c:pt idx="3056">
                  <c:v>1.6495154483111563E-2</c:v>
                </c:pt>
                <c:pt idx="3057">
                  <c:v>6.5454081975833134E-3</c:v>
                </c:pt>
                <c:pt idx="3058">
                  <c:v>9.4890883971308071E-3</c:v>
                </c:pt>
                <c:pt idx="3059">
                  <c:v>1.1542712136672684E-2</c:v>
                </c:pt>
                <c:pt idx="3060">
                  <c:v>1.8379137863188788E-2</c:v>
                </c:pt>
                <c:pt idx="3061">
                  <c:v>1.2870540202071012E-2</c:v>
                </c:pt>
                <c:pt idx="3062">
                  <c:v>-1.3389047746675153E-2</c:v>
                </c:pt>
                <c:pt idx="3063">
                  <c:v>1.8750330543578109E-2</c:v>
                </c:pt>
                <c:pt idx="3064">
                  <c:v>3.9214971580836533E-2</c:v>
                </c:pt>
                <c:pt idx="3065">
                  <c:v>2.8517511927006467E-3</c:v>
                </c:pt>
                <c:pt idx="3066">
                  <c:v>2.1694814843778332E-2</c:v>
                </c:pt>
                <c:pt idx="3067">
                  <c:v>2.2541026557796329E-3</c:v>
                </c:pt>
                <c:pt idx="3068">
                  <c:v>6.0577521135343204E-3</c:v>
                </c:pt>
                <c:pt idx="3069">
                  <c:v>1.3589961406871076E-2</c:v>
                </c:pt>
                <c:pt idx="3070">
                  <c:v>7.0815713200591546E-3</c:v>
                </c:pt>
                <c:pt idx="3071">
                  <c:v>1.6309838955259615E-2</c:v>
                </c:pt>
                <c:pt idx="3072">
                  <c:v>1.3359931934511238E-2</c:v>
                </c:pt>
                <c:pt idx="3073">
                  <c:v>-9.3541959041942846E-4</c:v>
                </c:pt>
                <c:pt idx="3074">
                  <c:v>8.3584820512800917E-3</c:v>
                </c:pt>
                <c:pt idx="3075">
                  <c:v>2.2488356874585058E-2</c:v>
                </c:pt>
                <c:pt idx="3076">
                  <c:v>1.4191940014391946E-3</c:v>
                </c:pt>
                <c:pt idx="3077">
                  <c:v>-9.3230299243352022E-3</c:v>
                </c:pt>
                <c:pt idx="3078">
                  <c:v>4.5156624838016413E-3</c:v>
                </c:pt>
                <c:pt idx="3079">
                  <c:v>9.257507375912688E-3</c:v>
                </c:pt>
                <c:pt idx="3080">
                  <c:v>2.0109291431744225E-2</c:v>
                </c:pt>
                <c:pt idx="3081">
                  <c:v>-3.7942178377843305E-3</c:v>
                </c:pt>
                <c:pt idx="3082">
                  <c:v>-4.841391140444351E-3</c:v>
                </c:pt>
                <c:pt idx="3083">
                  <c:v>7.0278528427181186E-3</c:v>
                </c:pt>
                <c:pt idx="3084">
                  <c:v>8.2151982700304771E-3</c:v>
                </c:pt>
                <c:pt idx="3085">
                  <c:v>6.4049784438644508E-3</c:v>
                </c:pt>
                <c:pt idx="3086">
                  <c:v>-2.1449029025699673E-3</c:v>
                </c:pt>
                <c:pt idx="3087">
                  <c:v>-1.1908065709240745E-3</c:v>
                </c:pt>
                <c:pt idx="3088">
                  <c:v>1.61099220241816E-2</c:v>
                </c:pt>
                <c:pt idx="3089">
                  <c:v>6.7962442553906044E-3</c:v>
                </c:pt>
                <c:pt idx="3090">
                  <c:v>7.2015045316931037E-4</c:v>
                </c:pt>
                <c:pt idx="3091">
                  <c:v>6.4485657991948386E-3</c:v>
                </c:pt>
                <c:pt idx="3092">
                  <c:v>1.4299491600326064E-2</c:v>
                </c:pt>
                <c:pt idx="3093">
                  <c:v>9.4351479653198567E-5</c:v>
                </c:pt>
                <c:pt idx="3094">
                  <c:v>4.712784102423484E-3</c:v>
                </c:pt>
                <c:pt idx="3095">
                  <c:v>-6.544946443527877E-3</c:v>
                </c:pt>
                <c:pt idx="3096">
                  <c:v>3.229599736554789E-3</c:v>
                </c:pt>
                <c:pt idx="3097">
                  <c:v>8.7698364419246388E-3</c:v>
                </c:pt>
                <c:pt idx="3098">
                  <c:v>3.6076010871983755E-3</c:v>
                </c:pt>
                <c:pt idx="3099">
                  <c:v>-1.9971938728886585E-3</c:v>
                </c:pt>
                <c:pt idx="3100">
                  <c:v>1.4519829729460199E-3</c:v>
                </c:pt>
                <c:pt idx="3101">
                  <c:v>-3.0494354217838193E-3</c:v>
                </c:pt>
                <c:pt idx="3102">
                  <c:v>1.2223248314381152E-2</c:v>
                </c:pt>
                <c:pt idx="3103">
                  <c:v>5.4363620458275363E-3</c:v>
                </c:pt>
                <c:pt idx="3104">
                  <c:v>1.1845571985973358E-2</c:v>
                </c:pt>
                <c:pt idx="3105">
                  <c:v>1.4218169109285306E-2</c:v>
                </c:pt>
                <c:pt idx="3106">
                  <c:v>3.0959314234815238E-3</c:v>
                </c:pt>
                <c:pt idx="3107">
                  <c:v>1.5758574226313549E-2</c:v>
                </c:pt>
                <c:pt idx="3108">
                  <c:v>6.4751434524259466E-3</c:v>
                </c:pt>
                <c:pt idx="3109">
                  <c:v>5.8576505258542966E-3</c:v>
                </c:pt>
                <c:pt idx="3110">
                  <c:v>6.4508806413785535E-3</c:v>
                </c:pt>
                <c:pt idx="3111">
                  <c:v>1.9498055103429834E-2</c:v>
                </c:pt>
                <c:pt idx="3112">
                  <c:v>2.1621121597128479E-3</c:v>
                </c:pt>
                <c:pt idx="3113">
                  <c:v>3.1180807431674396E-4</c:v>
                </c:pt>
                <c:pt idx="3114">
                  <c:v>1.122239486247345E-3</c:v>
                </c:pt>
                <c:pt idx="3115">
                  <c:v>7.3711834549348154E-3</c:v>
                </c:pt>
                <c:pt idx="3116">
                  <c:v>-1.4388876917115212E-3</c:v>
                </c:pt>
                <c:pt idx="3117">
                  <c:v>7.2545862124364646E-3</c:v>
                </c:pt>
                <c:pt idx="3118">
                  <c:v>9.3559457096681342E-4</c:v>
                </c:pt>
                <c:pt idx="3119">
                  <c:v>1.0247327817359597E-2</c:v>
                </c:pt>
                <c:pt idx="3120">
                  <c:v>1.212081609143123E-2</c:v>
                </c:pt>
                <c:pt idx="3121">
                  <c:v>2.9851091324744061E-3</c:v>
                </c:pt>
                <c:pt idx="3122">
                  <c:v>-6.5259552844398883E-4</c:v>
                </c:pt>
                <c:pt idx="3123">
                  <c:v>-1.0979012370198049E-3</c:v>
                </c:pt>
                <c:pt idx="3124">
                  <c:v>1.3591909919666634E-2</c:v>
                </c:pt>
                <c:pt idx="3125">
                  <c:v>3.9924341548323028E-3</c:v>
                </c:pt>
                <c:pt idx="3126">
                  <c:v>1.3612987961696632E-2</c:v>
                </c:pt>
                <c:pt idx="3127">
                  <c:v>-8.7318080121523423E-4</c:v>
                </c:pt>
                <c:pt idx="3128">
                  <c:v>6.0109127528242823E-3</c:v>
                </c:pt>
                <c:pt idx="3129">
                  <c:v>6.628863503866711E-3</c:v>
                </c:pt>
                <c:pt idx="3130">
                  <c:v>2.9589483022771645E-3</c:v>
                </c:pt>
                <c:pt idx="3131">
                  <c:v>4.6800958592720932E-3</c:v>
                </c:pt>
                <c:pt idx="3132">
                  <c:v>7.6450306428874626E-3</c:v>
                </c:pt>
                <c:pt idx="3133">
                  <c:v>-1.4906573251698418E-3</c:v>
                </c:pt>
                <c:pt idx="3134">
                  <c:v>1.1517344804151897E-2</c:v>
                </c:pt>
                <c:pt idx="3135">
                  <c:v>-8.7549245294082922E-3</c:v>
                </c:pt>
                <c:pt idx="3136">
                  <c:v>-5.4490390345263151E-3</c:v>
                </c:pt>
                <c:pt idx="3137">
                  <c:v>6.7575672943878118E-3</c:v>
                </c:pt>
                <c:pt idx="3138">
                  <c:v>1.2145455482243328E-2</c:v>
                </c:pt>
                <c:pt idx="3139">
                  <c:v>5.739745116382089E-3</c:v>
                </c:pt>
                <c:pt idx="3140">
                  <c:v>1.0006722904751797E-3</c:v>
                </c:pt>
                <c:pt idx="3141">
                  <c:v>9.5295844463265666E-3</c:v>
                </c:pt>
                <c:pt idx="3142">
                  <c:v>7.3245888732209607E-4</c:v>
                </c:pt>
                <c:pt idx="3143">
                  <c:v>5.1641770978640977E-3</c:v>
                </c:pt>
                <c:pt idx="3144">
                  <c:v>-9.965897981354388E-4</c:v>
                </c:pt>
                <c:pt idx="3145">
                  <c:v>-7.6119310668349982E-3</c:v>
                </c:pt>
                <c:pt idx="3146">
                  <c:v>1.7895757941879253E-3</c:v>
                </c:pt>
                <c:pt idx="3147">
                  <c:v>1.3477980891667407E-2</c:v>
                </c:pt>
                <c:pt idx="3148">
                  <c:v>-7.5722862940352798E-4</c:v>
                </c:pt>
                <c:pt idx="3149">
                  <c:v>5.340098274725591E-3</c:v>
                </c:pt>
                <c:pt idx="3150">
                  <c:v>1.2935620760696764E-3</c:v>
                </c:pt>
                <c:pt idx="3151">
                  <c:v>9.8461552143591646E-3</c:v>
                </c:pt>
                <c:pt idx="3152">
                  <c:v>2.1420867858920722E-2</c:v>
                </c:pt>
                <c:pt idx="3153">
                  <c:v>2.516078836860558E-3</c:v>
                </c:pt>
                <c:pt idx="3154">
                  <c:v>-5.8972942176067633E-3</c:v>
                </c:pt>
                <c:pt idx="3155">
                  <c:v>-8.6295332837043048E-3</c:v>
                </c:pt>
                <c:pt idx="3156">
                  <c:v>6.5734270933104355E-3</c:v>
                </c:pt>
                <c:pt idx="3157">
                  <c:v>2.4627921966260402E-3</c:v>
                </c:pt>
                <c:pt idx="3158">
                  <c:v>-6.0334210341572714E-5</c:v>
                </c:pt>
                <c:pt idx="3159">
                  <c:v>1.1294861269761647E-2</c:v>
                </c:pt>
                <c:pt idx="3160">
                  <c:v>1.2319075590205841E-3</c:v>
                </c:pt>
                <c:pt idx="3161">
                  <c:v>4.5478847420259427E-3</c:v>
                </c:pt>
                <c:pt idx="3162">
                  <c:v>1.1653674791837432E-2</c:v>
                </c:pt>
                <c:pt idx="3163">
                  <c:v>3.1190851266300612E-3</c:v>
                </c:pt>
                <c:pt idx="3164">
                  <c:v>7.2906791490634504E-4</c:v>
                </c:pt>
                <c:pt idx="3165">
                  <c:v>5.8207435137402896E-3</c:v>
                </c:pt>
                <c:pt idx="3166">
                  <c:v>-1.1832084924803254E-3</c:v>
                </c:pt>
                <c:pt idx="3167">
                  <c:v>1.561573020631446E-2</c:v>
                </c:pt>
                <c:pt idx="3168">
                  <c:v>1.6631119691981056E-3</c:v>
                </c:pt>
                <c:pt idx="3169">
                  <c:v>5.8373488010392549E-3</c:v>
                </c:pt>
                <c:pt idx="3170">
                  <c:v>9.506639560212804E-3</c:v>
                </c:pt>
                <c:pt idx="3171">
                  <c:v>6.1317952914405893E-3</c:v>
                </c:pt>
                <c:pt idx="3172">
                  <c:v>6.762109270323613E-3</c:v>
                </c:pt>
                <c:pt idx="3173">
                  <c:v>4.8114718686669278E-3</c:v>
                </c:pt>
                <c:pt idx="3174">
                  <c:v>2.4826265893960198E-3</c:v>
                </c:pt>
                <c:pt idx="3175">
                  <c:v>1.6492552125185966E-2</c:v>
                </c:pt>
                <c:pt idx="3176">
                  <c:v>9.6080707901435858E-4</c:v>
                </c:pt>
                <c:pt idx="3177">
                  <c:v>-7.2481897276777119E-3</c:v>
                </c:pt>
                <c:pt idx="3178">
                  <c:v>1.1698204043309346E-2</c:v>
                </c:pt>
                <c:pt idx="3179">
                  <c:v>1.0795347995014026E-3</c:v>
                </c:pt>
                <c:pt idx="3180">
                  <c:v>9.2182079272058459E-3</c:v>
                </c:pt>
                <c:pt idx="3181">
                  <c:v>5.3869787543048275E-3</c:v>
                </c:pt>
                <c:pt idx="3182">
                  <c:v>4.3715208575756392E-3</c:v>
                </c:pt>
                <c:pt idx="3183">
                  <c:v>2.1058551792583202E-3</c:v>
                </c:pt>
                <c:pt idx="3184">
                  <c:v>3.8601238726014842E-3</c:v>
                </c:pt>
                <c:pt idx="3185">
                  <c:v>2.4930492981569685E-3</c:v>
                </c:pt>
                <c:pt idx="3186">
                  <c:v>2.7525953660889613E-3</c:v>
                </c:pt>
                <c:pt idx="3187">
                  <c:v>4.1592716352880643E-3</c:v>
                </c:pt>
                <c:pt idx="3188">
                  <c:v>1.9909072639849867E-3</c:v>
                </c:pt>
                <c:pt idx="3189">
                  <c:v>5.4940716991120908E-3</c:v>
                </c:pt>
                <c:pt idx="3190">
                  <c:v>4.7763997177181494E-3</c:v>
                </c:pt>
                <c:pt idx="3191">
                  <c:v>1.0203295748660857E-2</c:v>
                </c:pt>
                <c:pt idx="3192">
                  <c:v>4.9575354412993988E-3</c:v>
                </c:pt>
                <c:pt idx="3193">
                  <c:v>-3.4259551342321615E-3</c:v>
                </c:pt>
                <c:pt idx="3194">
                  <c:v>9.476736714393752E-3</c:v>
                </c:pt>
                <c:pt idx="3195">
                  <c:v>-2.5278664967265385E-3</c:v>
                </c:pt>
                <c:pt idx="3196">
                  <c:v>-8.9468032993167412E-4</c:v>
                </c:pt>
                <c:pt idx="3197">
                  <c:v>6.2093332451400585E-3</c:v>
                </c:pt>
                <c:pt idx="3198">
                  <c:v>-6.8746822146366071E-3</c:v>
                </c:pt>
                <c:pt idx="3199">
                  <c:v>7.968796152914237E-3</c:v>
                </c:pt>
                <c:pt idx="3200">
                  <c:v>1.0793007743026273E-2</c:v>
                </c:pt>
                <c:pt idx="3201">
                  <c:v>-7.584955937301352E-3</c:v>
                </c:pt>
                <c:pt idx="3202">
                  <c:v>5.4006304081610779E-4</c:v>
                </c:pt>
                <c:pt idx="3203">
                  <c:v>4.0112438829620345E-4</c:v>
                </c:pt>
                <c:pt idx="3204">
                  <c:v>-1.5427901905109564E-3</c:v>
                </c:pt>
                <c:pt idx="3205">
                  <c:v>9.6885461063775935E-3</c:v>
                </c:pt>
                <c:pt idx="3206">
                  <c:v>5.7355390330382505E-3</c:v>
                </c:pt>
                <c:pt idx="3207">
                  <c:v>-9.3258687800101825E-4</c:v>
                </c:pt>
                <c:pt idx="3208">
                  <c:v>-3.2398238162425486E-3</c:v>
                </c:pt>
                <c:pt idx="3209">
                  <c:v>1.0671987636341029E-2</c:v>
                </c:pt>
                <c:pt idx="3210">
                  <c:v>1.3983108117345822E-3</c:v>
                </c:pt>
                <c:pt idx="3211">
                  <c:v>6.9780544981767889E-4</c:v>
                </c:pt>
                <c:pt idx="3212">
                  <c:v>1.7496242045726973E-3</c:v>
                </c:pt>
                <c:pt idx="3213">
                  <c:v>4.2346702841937756E-3</c:v>
                </c:pt>
                <c:pt idx="3214">
                  <c:v>1.7414393683301554E-3</c:v>
                </c:pt>
                <c:pt idx="3215">
                  <c:v>1.1460851144756923E-2</c:v>
                </c:pt>
                <c:pt idx="3216">
                  <c:v>8.6765948213960442E-3</c:v>
                </c:pt>
                <c:pt idx="3217">
                  <c:v>-3.3796717778322716E-3</c:v>
                </c:pt>
                <c:pt idx="3218">
                  <c:v>-4.200450525942756E-3</c:v>
                </c:pt>
                <c:pt idx="3219">
                  <c:v>7.4895114000268492E-3</c:v>
                </c:pt>
                <c:pt idx="3220">
                  <c:v>-2.0313566249896553E-4</c:v>
                </c:pt>
                <c:pt idx="3221">
                  <c:v>3.8347854134812565E-4</c:v>
                </c:pt>
                <c:pt idx="3222">
                  <c:v>7.4175140614158863E-3</c:v>
                </c:pt>
                <c:pt idx="3223">
                  <c:v>1.0610496907678346E-2</c:v>
                </c:pt>
                <c:pt idx="3224">
                  <c:v>2.1723691753729568E-2</c:v>
                </c:pt>
                <c:pt idx="3225">
                  <c:v>9.8171383445411209E-3</c:v>
                </c:pt>
                <c:pt idx="3226">
                  <c:v>1.1998974951516139E-2</c:v>
                </c:pt>
                <c:pt idx="3227">
                  <c:v>7.1311414734758216E-3</c:v>
                </c:pt>
                <c:pt idx="3228">
                  <c:v>7.8915693873273796E-3</c:v>
                </c:pt>
                <c:pt idx="3229">
                  <c:v>2.122237313478248E-2</c:v>
                </c:pt>
                <c:pt idx="3230">
                  <c:v>4.6917682374800762E-3</c:v>
                </c:pt>
                <c:pt idx="3231">
                  <c:v>5.4031034369437236E-3</c:v>
                </c:pt>
                <c:pt idx="3232">
                  <c:v>-3.6428656115781166E-3</c:v>
                </c:pt>
                <c:pt idx="3233">
                  <c:v>7.5782046393157998E-4</c:v>
                </c:pt>
                <c:pt idx="3234">
                  <c:v>3.4376818554298083E-3</c:v>
                </c:pt>
                <c:pt idx="3235">
                  <c:v>1.8390042409691887E-2</c:v>
                </c:pt>
                <c:pt idx="3236">
                  <c:v>-6.9903190867837139E-4</c:v>
                </c:pt>
                <c:pt idx="3237">
                  <c:v>1.8430850103010599E-3</c:v>
                </c:pt>
                <c:pt idx="3238">
                  <c:v>4.7319041206819179E-3</c:v>
                </c:pt>
                <c:pt idx="3239">
                  <c:v>1.3820724347368696E-3</c:v>
                </c:pt>
                <c:pt idx="3240">
                  <c:v>8.2933395690885092E-3</c:v>
                </c:pt>
                <c:pt idx="3241">
                  <c:v>3.7880877512499467E-3</c:v>
                </c:pt>
                <c:pt idx="3242">
                  <c:v>6.76849253605738E-3</c:v>
                </c:pt>
                <c:pt idx="3243">
                  <c:v>-2.5721696906622071E-4</c:v>
                </c:pt>
                <c:pt idx="3244">
                  <c:v>1.3143617514069561E-2</c:v>
                </c:pt>
                <c:pt idx="3245">
                  <c:v>1.8381518687029974E-2</c:v>
                </c:pt>
                <c:pt idx="3246">
                  <c:v>9.4825983474615683E-3</c:v>
                </c:pt>
                <c:pt idx="3247">
                  <c:v>-1.1889390115877418E-2</c:v>
                </c:pt>
                <c:pt idx="3248">
                  <c:v>-1.8928731032019641E-3</c:v>
                </c:pt>
                <c:pt idx="3249">
                  <c:v>4.3062728405276474E-3</c:v>
                </c:pt>
                <c:pt idx="3250">
                  <c:v>3.4532949019852488E-2</c:v>
                </c:pt>
                <c:pt idx="3251">
                  <c:v>2.1705770915190215E-3</c:v>
                </c:pt>
                <c:pt idx="3252">
                  <c:v>2.1164893248973193E-2</c:v>
                </c:pt>
                <c:pt idx="3253">
                  <c:v>-4.9009922326437305E-4</c:v>
                </c:pt>
                <c:pt idx="3254">
                  <c:v>9.1761419457112581E-3</c:v>
                </c:pt>
                <c:pt idx="3255">
                  <c:v>1.4095113613278976E-2</c:v>
                </c:pt>
                <c:pt idx="3256">
                  <c:v>1.9877072876695046E-2</c:v>
                </c:pt>
                <c:pt idx="3257">
                  <c:v>-3.4917556037683539E-4</c:v>
                </c:pt>
                <c:pt idx="3258">
                  <c:v>-6.0189928212039945E-4</c:v>
                </c:pt>
                <c:pt idx="3259">
                  <c:v>2.4768283630409726E-3</c:v>
                </c:pt>
                <c:pt idx="3260">
                  <c:v>-3.8897206937971163E-4</c:v>
                </c:pt>
                <c:pt idx="3261">
                  <c:v>1.2267812053886828E-2</c:v>
                </c:pt>
                <c:pt idx="3262">
                  <c:v>1.5074520836735772E-2</c:v>
                </c:pt>
                <c:pt idx="3263">
                  <c:v>9.4340108069559392E-3</c:v>
                </c:pt>
                <c:pt idx="3264">
                  <c:v>1.3274860064669269E-2</c:v>
                </c:pt>
                <c:pt idx="3265">
                  <c:v>1.2299521257554957E-3</c:v>
                </c:pt>
                <c:pt idx="3266">
                  <c:v>1.1757863989327433E-2</c:v>
                </c:pt>
                <c:pt idx="3267">
                  <c:v>4.6492098397798998E-5</c:v>
                </c:pt>
                <c:pt idx="3268">
                  <c:v>6.8217474732064076E-3</c:v>
                </c:pt>
                <c:pt idx="3269">
                  <c:v>4.5848511612787135E-3</c:v>
                </c:pt>
                <c:pt idx="3270">
                  <c:v>5.9374773006899417E-3</c:v>
                </c:pt>
                <c:pt idx="3271">
                  <c:v>6.5297133423625198E-3</c:v>
                </c:pt>
                <c:pt idx="3272">
                  <c:v>1.6254954805087429E-2</c:v>
                </c:pt>
                <c:pt idx="3273">
                  <c:v>1.7789241644726062E-2</c:v>
                </c:pt>
                <c:pt idx="3274">
                  <c:v>2.1123507844689193E-2</c:v>
                </c:pt>
                <c:pt idx="3275">
                  <c:v>-6.3064582135385905E-4</c:v>
                </c:pt>
                <c:pt idx="3276">
                  <c:v>4.0314030183585814E-3</c:v>
                </c:pt>
                <c:pt idx="3277">
                  <c:v>8.605637446540193E-3</c:v>
                </c:pt>
                <c:pt idx="3278">
                  <c:v>4.4389795170536317E-3</c:v>
                </c:pt>
                <c:pt idx="3279">
                  <c:v>-7.0191615880776936E-4</c:v>
                </c:pt>
                <c:pt idx="3280">
                  <c:v>2.1658285001500133E-2</c:v>
                </c:pt>
                <c:pt idx="3281">
                  <c:v>-3.4852149402908594E-3</c:v>
                </c:pt>
                <c:pt idx="3282">
                  <c:v>1.1433366008301249E-2</c:v>
                </c:pt>
                <c:pt idx="3283">
                  <c:v>2.42550177965839E-3</c:v>
                </c:pt>
                <c:pt idx="3284">
                  <c:v>-5.6534662324532192E-3</c:v>
                </c:pt>
                <c:pt idx="3285">
                  <c:v>1.5926333811459692E-2</c:v>
                </c:pt>
                <c:pt idx="3286">
                  <c:v>6.2056082939125901E-3</c:v>
                </c:pt>
                <c:pt idx="3287">
                  <c:v>6.2885411555448911E-3</c:v>
                </c:pt>
                <c:pt idx="3288">
                  <c:v>7.914902050833561E-3</c:v>
                </c:pt>
                <c:pt idx="3289">
                  <c:v>2.7644174577317493E-2</c:v>
                </c:pt>
                <c:pt idx="3290">
                  <c:v>1.2441556218094618E-3</c:v>
                </c:pt>
                <c:pt idx="3291">
                  <c:v>3.6126340517546929E-2</c:v>
                </c:pt>
                <c:pt idx="3292">
                  <c:v>9.2846684507179589E-3</c:v>
                </c:pt>
                <c:pt idx="3293">
                  <c:v>1.9378741403998312E-2</c:v>
                </c:pt>
                <c:pt idx="3294">
                  <c:v>4.5532162712754065E-2</c:v>
                </c:pt>
                <c:pt idx="3295">
                  <c:v>2.3720421219761256E-2</c:v>
                </c:pt>
                <c:pt idx="3296">
                  <c:v>1.9496652487154265E-3</c:v>
                </c:pt>
                <c:pt idx="3297">
                  <c:v>-2.5201321304226809E-3</c:v>
                </c:pt>
                <c:pt idx="3298">
                  <c:v>1.679580740751252E-2</c:v>
                </c:pt>
                <c:pt idx="3299">
                  <c:v>-4.5666156090522492E-3</c:v>
                </c:pt>
                <c:pt idx="3300">
                  <c:v>1.0104371516196586E-2</c:v>
                </c:pt>
                <c:pt idx="3301">
                  <c:v>1.3262626598402605E-3</c:v>
                </c:pt>
                <c:pt idx="3302">
                  <c:v>1.4741705996327958E-2</c:v>
                </c:pt>
                <c:pt idx="3303">
                  <c:v>9.0276006343801285E-3</c:v>
                </c:pt>
                <c:pt idx="3304">
                  <c:v>1.7120744862375581E-2</c:v>
                </c:pt>
                <c:pt idx="3305">
                  <c:v>1.107784042562443E-2</c:v>
                </c:pt>
                <c:pt idx="3306">
                  <c:v>1.3883692672164827E-2</c:v>
                </c:pt>
                <c:pt idx="3307">
                  <c:v>1.7303993207126389E-2</c:v>
                </c:pt>
                <c:pt idx="3308">
                  <c:v>2.6809006153499126E-2</c:v>
                </c:pt>
                <c:pt idx="3309">
                  <c:v>-2.444347183859108E-3</c:v>
                </c:pt>
                <c:pt idx="3310">
                  <c:v>2.4665843720732994E-2</c:v>
                </c:pt>
                <c:pt idx="3311">
                  <c:v>1.2164599580968272E-3</c:v>
                </c:pt>
                <c:pt idx="3312">
                  <c:v>-6.0837295717313111E-3</c:v>
                </c:pt>
                <c:pt idx="3313">
                  <c:v>2.6227201804775113E-2</c:v>
                </c:pt>
                <c:pt idx="3314">
                  <c:v>1.1105032506939061E-2</c:v>
                </c:pt>
                <c:pt idx="3315">
                  <c:v>1.27463603627751E-2</c:v>
                </c:pt>
                <c:pt idx="3316">
                  <c:v>1.2931504806070748E-2</c:v>
                </c:pt>
                <c:pt idx="3317">
                  <c:v>1.2893205031863531E-2</c:v>
                </c:pt>
                <c:pt idx="3318">
                  <c:v>8.6899883973563519E-3</c:v>
                </c:pt>
                <c:pt idx="3319">
                  <c:v>2.3349016810583656E-2</c:v>
                </c:pt>
                <c:pt idx="3320">
                  <c:v>1.502409632454782E-2</c:v>
                </c:pt>
                <c:pt idx="3321">
                  <c:v>4.3942243365080458E-3</c:v>
                </c:pt>
                <c:pt idx="3322">
                  <c:v>2.7204503467689101E-2</c:v>
                </c:pt>
                <c:pt idx="3323">
                  <c:v>2.1377542186352905E-2</c:v>
                </c:pt>
                <c:pt idx="3324">
                  <c:v>1.7956733148132287E-2</c:v>
                </c:pt>
                <c:pt idx="3325">
                  <c:v>8.8643514077517693E-3</c:v>
                </c:pt>
                <c:pt idx="3326">
                  <c:v>2.3136382996195692E-2</c:v>
                </c:pt>
                <c:pt idx="3327">
                  <c:v>-3.7151484151509706E-3</c:v>
                </c:pt>
                <c:pt idx="3328">
                  <c:v>-5.1199549453873061E-4</c:v>
                </c:pt>
                <c:pt idx="3329">
                  <c:v>1.3427205919671614E-2</c:v>
                </c:pt>
                <c:pt idx="3330">
                  <c:v>1.8932881104205102E-2</c:v>
                </c:pt>
                <c:pt idx="3331">
                  <c:v>1.3980608792954818E-2</c:v>
                </c:pt>
                <c:pt idx="3332">
                  <c:v>6.4631807242019335E-3</c:v>
                </c:pt>
                <c:pt idx="3333">
                  <c:v>6.0331046365380558E-4</c:v>
                </c:pt>
                <c:pt idx="3334">
                  <c:v>8.2256407237242257E-3</c:v>
                </c:pt>
                <c:pt idx="3335">
                  <c:v>1.9195684913935196E-2</c:v>
                </c:pt>
                <c:pt idx="3336">
                  <c:v>1.3346447104066961E-2</c:v>
                </c:pt>
                <c:pt idx="3337">
                  <c:v>1.3781877893467964E-2</c:v>
                </c:pt>
                <c:pt idx="3338">
                  <c:v>-2.7802662612685936E-4</c:v>
                </c:pt>
                <c:pt idx="3339">
                  <c:v>4.9649965190683432E-3</c:v>
                </c:pt>
                <c:pt idx="3340">
                  <c:v>-1.7626454928327817E-3</c:v>
                </c:pt>
                <c:pt idx="3341">
                  <c:v>-1.7367740720182212E-3</c:v>
                </c:pt>
                <c:pt idx="3342">
                  <c:v>1.1050653148490852E-2</c:v>
                </c:pt>
                <c:pt idx="3343">
                  <c:v>7.1357586274336526E-3</c:v>
                </c:pt>
                <c:pt idx="3344">
                  <c:v>7.788185850754914E-3</c:v>
                </c:pt>
                <c:pt idx="3345">
                  <c:v>7.7279480159058167E-3</c:v>
                </c:pt>
                <c:pt idx="3346">
                  <c:v>2.9362229607234447E-2</c:v>
                </c:pt>
                <c:pt idx="3347">
                  <c:v>4.6323773532650492E-3</c:v>
                </c:pt>
                <c:pt idx="3348">
                  <c:v>-8.0967594498648765E-3</c:v>
                </c:pt>
                <c:pt idx="3349">
                  <c:v>4.8468322361179261E-3</c:v>
                </c:pt>
                <c:pt idx="3350">
                  <c:v>2.5383313831729204E-2</c:v>
                </c:pt>
                <c:pt idx="3351">
                  <c:v>8.3827011030201959E-3</c:v>
                </c:pt>
                <c:pt idx="3352">
                  <c:v>1.0541036997759434E-2</c:v>
                </c:pt>
                <c:pt idx="3353">
                  <c:v>-1.2875433748798848E-2</c:v>
                </c:pt>
                <c:pt idx="3354">
                  <c:v>1.5593283947159975E-2</c:v>
                </c:pt>
                <c:pt idx="3355">
                  <c:v>1.2212650475067477E-3</c:v>
                </c:pt>
                <c:pt idx="3356">
                  <c:v>7.1500097780763383E-3</c:v>
                </c:pt>
                <c:pt idx="3357">
                  <c:v>2.4314852073609394E-2</c:v>
                </c:pt>
                <c:pt idx="3358">
                  <c:v>1.6479896513769354E-2</c:v>
                </c:pt>
                <c:pt idx="3359">
                  <c:v>3.5395749213091854E-2</c:v>
                </c:pt>
                <c:pt idx="3360">
                  <c:v>-6.6836210421472586E-3</c:v>
                </c:pt>
                <c:pt idx="3361">
                  <c:v>2.8160785694186785E-2</c:v>
                </c:pt>
                <c:pt idx="3362">
                  <c:v>2.0740477662307022E-2</c:v>
                </c:pt>
                <c:pt idx="3363">
                  <c:v>2.5865748782855746E-2</c:v>
                </c:pt>
                <c:pt idx="3364">
                  <c:v>2.1820777640419564E-2</c:v>
                </c:pt>
                <c:pt idx="3365">
                  <c:v>5.1201322051372955E-3</c:v>
                </c:pt>
                <c:pt idx="3366">
                  <c:v>5.6911328455377941E-3</c:v>
                </c:pt>
                <c:pt idx="3367">
                  <c:v>1.6722437559722358E-2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C-4698-B184-DD3C763E5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-100"/>
        <c:axId val="999730144"/>
        <c:axId val="999729728"/>
      </c:barChart>
      <c:dateAx>
        <c:axId val="999730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29728"/>
        <c:crosses val="autoZero"/>
        <c:auto val="1"/>
        <c:lblOffset val="100"/>
        <c:baseTimeUnit val="days"/>
      </c:dateAx>
      <c:valAx>
        <c:axId val="9997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3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001"/>
              <a:t>UNIC</a:t>
            </a:r>
            <a:r>
              <a:rPr lang="en-001" baseline="0"/>
              <a:t>ORN premium to NASDAQ </a:t>
            </a:r>
            <a:endParaRPr lang="en-001"/>
          </a:p>
          <a:p>
            <a:pPr>
              <a:defRPr/>
            </a:pPr>
            <a:endParaRPr lang="en-00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'deflator weekdays'!$D$7</c:f>
              <c:strCache>
                <c:ptCount val="1"/>
                <c:pt idx="0">
                  <c:v>1dd unicorn premium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'deflator weekdays'!$A$8:$A$5189</c:f>
              <c:numCache>
                <c:formatCode>m/d/yyyy</c:formatCode>
                <c:ptCount val="5182"/>
                <c:pt idx="0">
                  <c:v>39814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41458</c:v>
                </c:pt>
                <c:pt idx="1132">
                  <c:v>41460</c:v>
                </c:pt>
                <c:pt idx="1133">
                  <c:v>41463</c:v>
                </c:pt>
                <c:pt idx="1134">
                  <c:v>41464</c:v>
                </c:pt>
                <c:pt idx="1135">
                  <c:v>41465</c:v>
                </c:pt>
                <c:pt idx="1136">
                  <c:v>41466</c:v>
                </c:pt>
                <c:pt idx="1137">
                  <c:v>41467</c:v>
                </c:pt>
                <c:pt idx="1138">
                  <c:v>41470</c:v>
                </c:pt>
                <c:pt idx="1139">
                  <c:v>41471</c:v>
                </c:pt>
                <c:pt idx="1140">
                  <c:v>41472</c:v>
                </c:pt>
                <c:pt idx="1141">
                  <c:v>41473</c:v>
                </c:pt>
                <c:pt idx="1142">
                  <c:v>41474</c:v>
                </c:pt>
                <c:pt idx="1143">
                  <c:v>41477</c:v>
                </c:pt>
                <c:pt idx="1144">
                  <c:v>41478</c:v>
                </c:pt>
                <c:pt idx="1145">
                  <c:v>41479</c:v>
                </c:pt>
                <c:pt idx="1146">
                  <c:v>41480</c:v>
                </c:pt>
                <c:pt idx="1147">
                  <c:v>41481</c:v>
                </c:pt>
                <c:pt idx="1148">
                  <c:v>41484</c:v>
                </c:pt>
                <c:pt idx="1149">
                  <c:v>41485</c:v>
                </c:pt>
                <c:pt idx="1150">
                  <c:v>41486</c:v>
                </c:pt>
                <c:pt idx="1151">
                  <c:v>41487</c:v>
                </c:pt>
                <c:pt idx="1152">
                  <c:v>41488</c:v>
                </c:pt>
                <c:pt idx="1153">
                  <c:v>41491</c:v>
                </c:pt>
                <c:pt idx="1154">
                  <c:v>41492</c:v>
                </c:pt>
                <c:pt idx="1155">
                  <c:v>41493</c:v>
                </c:pt>
                <c:pt idx="1156">
                  <c:v>41494</c:v>
                </c:pt>
                <c:pt idx="1157">
                  <c:v>41495</c:v>
                </c:pt>
                <c:pt idx="1158">
                  <c:v>41498</c:v>
                </c:pt>
                <c:pt idx="1159">
                  <c:v>41499</c:v>
                </c:pt>
                <c:pt idx="1160">
                  <c:v>41500</c:v>
                </c:pt>
                <c:pt idx="1161">
                  <c:v>41501</c:v>
                </c:pt>
                <c:pt idx="1162">
                  <c:v>41502</c:v>
                </c:pt>
                <c:pt idx="1163">
                  <c:v>41505</c:v>
                </c:pt>
                <c:pt idx="1164">
                  <c:v>41506</c:v>
                </c:pt>
                <c:pt idx="1165">
                  <c:v>41507</c:v>
                </c:pt>
                <c:pt idx="1166">
                  <c:v>41508</c:v>
                </c:pt>
                <c:pt idx="1167">
                  <c:v>41509</c:v>
                </c:pt>
                <c:pt idx="1168">
                  <c:v>41512</c:v>
                </c:pt>
                <c:pt idx="1169">
                  <c:v>41513</c:v>
                </c:pt>
                <c:pt idx="1170">
                  <c:v>41514</c:v>
                </c:pt>
                <c:pt idx="1171">
                  <c:v>41515</c:v>
                </c:pt>
                <c:pt idx="1172">
                  <c:v>41516</c:v>
                </c:pt>
                <c:pt idx="1173">
                  <c:v>41520</c:v>
                </c:pt>
                <c:pt idx="1174">
                  <c:v>41521</c:v>
                </c:pt>
                <c:pt idx="1175">
                  <c:v>41522</c:v>
                </c:pt>
                <c:pt idx="1176">
                  <c:v>41523</c:v>
                </c:pt>
                <c:pt idx="1177">
                  <c:v>41526</c:v>
                </c:pt>
                <c:pt idx="1178">
                  <c:v>41527</c:v>
                </c:pt>
                <c:pt idx="1179">
                  <c:v>41528</c:v>
                </c:pt>
                <c:pt idx="1180">
                  <c:v>41529</c:v>
                </c:pt>
                <c:pt idx="1181">
                  <c:v>41530</c:v>
                </c:pt>
                <c:pt idx="1182">
                  <c:v>41533</c:v>
                </c:pt>
                <c:pt idx="1183">
                  <c:v>41534</c:v>
                </c:pt>
                <c:pt idx="1184">
                  <c:v>41535</c:v>
                </c:pt>
                <c:pt idx="1185">
                  <c:v>41536</c:v>
                </c:pt>
                <c:pt idx="1186">
                  <c:v>41537</c:v>
                </c:pt>
                <c:pt idx="1187">
                  <c:v>41540</c:v>
                </c:pt>
                <c:pt idx="1188">
                  <c:v>41541</c:v>
                </c:pt>
                <c:pt idx="1189">
                  <c:v>41542</c:v>
                </c:pt>
                <c:pt idx="1190">
                  <c:v>41543</c:v>
                </c:pt>
                <c:pt idx="1191">
                  <c:v>41544</c:v>
                </c:pt>
                <c:pt idx="1192">
                  <c:v>41547</c:v>
                </c:pt>
                <c:pt idx="1193">
                  <c:v>41548</c:v>
                </c:pt>
                <c:pt idx="1194">
                  <c:v>41549</c:v>
                </c:pt>
                <c:pt idx="1195">
                  <c:v>41550</c:v>
                </c:pt>
                <c:pt idx="1196">
                  <c:v>41551</c:v>
                </c:pt>
                <c:pt idx="1197">
                  <c:v>41554</c:v>
                </c:pt>
                <c:pt idx="1198">
                  <c:v>41555</c:v>
                </c:pt>
                <c:pt idx="1199">
                  <c:v>41556</c:v>
                </c:pt>
                <c:pt idx="1200">
                  <c:v>41557</c:v>
                </c:pt>
                <c:pt idx="1201">
                  <c:v>41558</c:v>
                </c:pt>
                <c:pt idx="1202">
                  <c:v>41561</c:v>
                </c:pt>
                <c:pt idx="1203">
                  <c:v>41562</c:v>
                </c:pt>
                <c:pt idx="1204">
                  <c:v>41563</c:v>
                </c:pt>
                <c:pt idx="1205">
                  <c:v>41564</c:v>
                </c:pt>
                <c:pt idx="1206">
                  <c:v>41565</c:v>
                </c:pt>
                <c:pt idx="1207">
                  <c:v>41568</c:v>
                </c:pt>
                <c:pt idx="1208">
                  <c:v>41569</c:v>
                </c:pt>
                <c:pt idx="1209">
                  <c:v>41570</c:v>
                </c:pt>
                <c:pt idx="1210">
                  <c:v>41571</c:v>
                </c:pt>
                <c:pt idx="1211">
                  <c:v>41572</c:v>
                </c:pt>
                <c:pt idx="1212">
                  <c:v>41575</c:v>
                </c:pt>
                <c:pt idx="1213">
                  <c:v>41576</c:v>
                </c:pt>
                <c:pt idx="1214">
                  <c:v>41577</c:v>
                </c:pt>
                <c:pt idx="1215">
                  <c:v>41578</c:v>
                </c:pt>
                <c:pt idx="1216">
                  <c:v>41579</c:v>
                </c:pt>
                <c:pt idx="1217">
                  <c:v>41582</c:v>
                </c:pt>
                <c:pt idx="1218">
                  <c:v>41583</c:v>
                </c:pt>
                <c:pt idx="1219">
                  <c:v>41584</c:v>
                </c:pt>
                <c:pt idx="1220">
                  <c:v>41585</c:v>
                </c:pt>
                <c:pt idx="1221">
                  <c:v>41586</c:v>
                </c:pt>
                <c:pt idx="1222">
                  <c:v>41589</c:v>
                </c:pt>
                <c:pt idx="1223">
                  <c:v>41590</c:v>
                </c:pt>
                <c:pt idx="1224">
                  <c:v>41591</c:v>
                </c:pt>
                <c:pt idx="1225">
                  <c:v>41592</c:v>
                </c:pt>
                <c:pt idx="1226">
                  <c:v>41593</c:v>
                </c:pt>
                <c:pt idx="1227">
                  <c:v>41596</c:v>
                </c:pt>
                <c:pt idx="1228">
                  <c:v>41597</c:v>
                </c:pt>
                <c:pt idx="1229">
                  <c:v>41598</c:v>
                </c:pt>
                <c:pt idx="1230">
                  <c:v>41599</c:v>
                </c:pt>
                <c:pt idx="1231">
                  <c:v>41600</c:v>
                </c:pt>
                <c:pt idx="1232">
                  <c:v>41603</c:v>
                </c:pt>
                <c:pt idx="1233">
                  <c:v>41604</c:v>
                </c:pt>
                <c:pt idx="1234">
                  <c:v>41605</c:v>
                </c:pt>
                <c:pt idx="1235">
                  <c:v>41607</c:v>
                </c:pt>
                <c:pt idx="1236">
                  <c:v>41610</c:v>
                </c:pt>
                <c:pt idx="1237">
                  <c:v>41611</c:v>
                </c:pt>
                <c:pt idx="1238">
                  <c:v>41612</c:v>
                </c:pt>
                <c:pt idx="1239">
                  <c:v>41613</c:v>
                </c:pt>
                <c:pt idx="1240">
                  <c:v>41614</c:v>
                </c:pt>
                <c:pt idx="1241">
                  <c:v>41617</c:v>
                </c:pt>
                <c:pt idx="1242">
                  <c:v>41618</c:v>
                </c:pt>
                <c:pt idx="1243">
                  <c:v>41619</c:v>
                </c:pt>
                <c:pt idx="1244">
                  <c:v>41620</c:v>
                </c:pt>
                <c:pt idx="1245">
                  <c:v>41621</c:v>
                </c:pt>
                <c:pt idx="1246">
                  <c:v>41624</c:v>
                </c:pt>
                <c:pt idx="1247">
                  <c:v>41625</c:v>
                </c:pt>
                <c:pt idx="1248">
                  <c:v>41626</c:v>
                </c:pt>
                <c:pt idx="1249">
                  <c:v>41627</c:v>
                </c:pt>
                <c:pt idx="1250">
                  <c:v>41628</c:v>
                </c:pt>
                <c:pt idx="1251">
                  <c:v>41631</c:v>
                </c:pt>
                <c:pt idx="1252">
                  <c:v>41632</c:v>
                </c:pt>
                <c:pt idx="1253">
                  <c:v>41634</c:v>
                </c:pt>
                <c:pt idx="1254">
                  <c:v>41635</c:v>
                </c:pt>
                <c:pt idx="1255">
                  <c:v>41638</c:v>
                </c:pt>
                <c:pt idx="1256">
                  <c:v>41639</c:v>
                </c:pt>
                <c:pt idx="1257">
                  <c:v>41641</c:v>
                </c:pt>
                <c:pt idx="1258">
                  <c:v>41642</c:v>
                </c:pt>
                <c:pt idx="1259">
                  <c:v>41645</c:v>
                </c:pt>
                <c:pt idx="1260">
                  <c:v>41646</c:v>
                </c:pt>
                <c:pt idx="1261">
                  <c:v>41647</c:v>
                </c:pt>
                <c:pt idx="1262">
                  <c:v>41648</c:v>
                </c:pt>
                <c:pt idx="1263">
                  <c:v>41649</c:v>
                </c:pt>
                <c:pt idx="1264">
                  <c:v>41652</c:v>
                </c:pt>
                <c:pt idx="1265">
                  <c:v>41653</c:v>
                </c:pt>
                <c:pt idx="1266">
                  <c:v>41654</c:v>
                </c:pt>
                <c:pt idx="1267">
                  <c:v>41655</c:v>
                </c:pt>
                <c:pt idx="1268">
                  <c:v>41656</c:v>
                </c:pt>
                <c:pt idx="1269">
                  <c:v>41660</c:v>
                </c:pt>
                <c:pt idx="1270">
                  <c:v>41661</c:v>
                </c:pt>
                <c:pt idx="1271">
                  <c:v>41662</c:v>
                </c:pt>
                <c:pt idx="1272">
                  <c:v>41663</c:v>
                </c:pt>
                <c:pt idx="1273">
                  <c:v>41666</c:v>
                </c:pt>
                <c:pt idx="1274">
                  <c:v>41667</c:v>
                </c:pt>
                <c:pt idx="1275">
                  <c:v>41668</c:v>
                </c:pt>
                <c:pt idx="1276">
                  <c:v>41669</c:v>
                </c:pt>
                <c:pt idx="1277">
                  <c:v>41670</c:v>
                </c:pt>
                <c:pt idx="1278">
                  <c:v>41673</c:v>
                </c:pt>
                <c:pt idx="1279">
                  <c:v>41674</c:v>
                </c:pt>
                <c:pt idx="1280">
                  <c:v>41675</c:v>
                </c:pt>
                <c:pt idx="1281">
                  <c:v>41676</c:v>
                </c:pt>
                <c:pt idx="1282">
                  <c:v>41677</c:v>
                </c:pt>
                <c:pt idx="1283">
                  <c:v>41680</c:v>
                </c:pt>
                <c:pt idx="1284">
                  <c:v>41681</c:v>
                </c:pt>
                <c:pt idx="1285">
                  <c:v>41682</c:v>
                </c:pt>
                <c:pt idx="1286">
                  <c:v>41683</c:v>
                </c:pt>
                <c:pt idx="1287">
                  <c:v>41684</c:v>
                </c:pt>
                <c:pt idx="1288">
                  <c:v>41688</c:v>
                </c:pt>
                <c:pt idx="1289">
                  <c:v>41689</c:v>
                </c:pt>
                <c:pt idx="1290">
                  <c:v>41690</c:v>
                </c:pt>
                <c:pt idx="1291">
                  <c:v>41691</c:v>
                </c:pt>
                <c:pt idx="1292">
                  <c:v>41694</c:v>
                </c:pt>
                <c:pt idx="1293">
                  <c:v>41695</c:v>
                </c:pt>
                <c:pt idx="1294">
                  <c:v>41696</c:v>
                </c:pt>
                <c:pt idx="1295">
                  <c:v>41697</c:v>
                </c:pt>
                <c:pt idx="1296">
                  <c:v>41698</c:v>
                </c:pt>
                <c:pt idx="1297">
                  <c:v>41701</c:v>
                </c:pt>
                <c:pt idx="1298">
                  <c:v>41702</c:v>
                </c:pt>
                <c:pt idx="1299">
                  <c:v>41703</c:v>
                </c:pt>
                <c:pt idx="1300">
                  <c:v>41704</c:v>
                </c:pt>
                <c:pt idx="1301">
                  <c:v>41705</c:v>
                </c:pt>
                <c:pt idx="1302">
                  <c:v>41708</c:v>
                </c:pt>
                <c:pt idx="1303">
                  <c:v>41709</c:v>
                </c:pt>
                <c:pt idx="1304">
                  <c:v>41710</c:v>
                </c:pt>
                <c:pt idx="1305">
                  <c:v>41711</c:v>
                </c:pt>
                <c:pt idx="1306">
                  <c:v>41712</c:v>
                </c:pt>
                <c:pt idx="1307">
                  <c:v>41715</c:v>
                </c:pt>
                <c:pt idx="1308">
                  <c:v>41716</c:v>
                </c:pt>
                <c:pt idx="1309">
                  <c:v>41717</c:v>
                </c:pt>
                <c:pt idx="1310">
                  <c:v>41718</c:v>
                </c:pt>
                <c:pt idx="1311">
                  <c:v>41719</c:v>
                </c:pt>
                <c:pt idx="1312">
                  <c:v>41722</c:v>
                </c:pt>
                <c:pt idx="1313">
                  <c:v>41723</c:v>
                </c:pt>
                <c:pt idx="1314">
                  <c:v>41724</c:v>
                </c:pt>
                <c:pt idx="1315">
                  <c:v>41725</c:v>
                </c:pt>
                <c:pt idx="1316">
                  <c:v>41726</c:v>
                </c:pt>
                <c:pt idx="1317">
                  <c:v>41729</c:v>
                </c:pt>
                <c:pt idx="1318">
                  <c:v>41730</c:v>
                </c:pt>
                <c:pt idx="1319">
                  <c:v>41731</c:v>
                </c:pt>
                <c:pt idx="1320">
                  <c:v>41732</c:v>
                </c:pt>
                <c:pt idx="1321">
                  <c:v>41733</c:v>
                </c:pt>
                <c:pt idx="1322">
                  <c:v>41736</c:v>
                </c:pt>
                <c:pt idx="1323">
                  <c:v>41737</c:v>
                </c:pt>
                <c:pt idx="1324">
                  <c:v>41738</c:v>
                </c:pt>
                <c:pt idx="1325">
                  <c:v>41739</c:v>
                </c:pt>
                <c:pt idx="1326">
                  <c:v>41740</c:v>
                </c:pt>
                <c:pt idx="1327">
                  <c:v>41743</c:v>
                </c:pt>
                <c:pt idx="1328">
                  <c:v>41744</c:v>
                </c:pt>
                <c:pt idx="1329">
                  <c:v>41745</c:v>
                </c:pt>
                <c:pt idx="1330">
                  <c:v>41746</c:v>
                </c:pt>
                <c:pt idx="1331">
                  <c:v>41750</c:v>
                </c:pt>
                <c:pt idx="1332">
                  <c:v>41751</c:v>
                </c:pt>
                <c:pt idx="1333">
                  <c:v>41752</c:v>
                </c:pt>
                <c:pt idx="1334">
                  <c:v>41753</c:v>
                </c:pt>
                <c:pt idx="1335">
                  <c:v>41754</c:v>
                </c:pt>
                <c:pt idx="1336">
                  <c:v>41757</c:v>
                </c:pt>
                <c:pt idx="1337">
                  <c:v>41758</c:v>
                </c:pt>
                <c:pt idx="1338">
                  <c:v>41759</c:v>
                </c:pt>
                <c:pt idx="1339">
                  <c:v>41760</c:v>
                </c:pt>
                <c:pt idx="1340">
                  <c:v>41761</c:v>
                </c:pt>
                <c:pt idx="1341">
                  <c:v>41764</c:v>
                </c:pt>
                <c:pt idx="1342">
                  <c:v>41765</c:v>
                </c:pt>
                <c:pt idx="1343">
                  <c:v>41766</c:v>
                </c:pt>
                <c:pt idx="1344">
                  <c:v>41767</c:v>
                </c:pt>
                <c:pt idx="1345">
                  <c:v>41768</c:v>
                </c:pt>
                <c:pt idx="1346">
                  <c:v>41771</c:v>
                </c:pt>
                <c:pt idx="1347">
                  <c:v>41772</c:v>
                </c:pt>
                <c:pt idx="1348">
                  <c:v>41773</c:v>
                </c:pt>
                <c:pt idx="1349">
                  <c:v>41774</c:v>
                </c:pt>
                <c:pt idx="1350">
                  <c:v>41775</c:v>
                </c:pt>
                <c:pt idx="1351">
                  <c:v>41778</c:v>
                </c:pt>
                <c:pt idx="1352">
                  <c:v>41779</c:v>
                </c:pt>
                <c:pt idx="1353">
                  <c:v>41780</c:v>
                </c:pt>
                <c:pt idx="1354">
                  <c:v>41781</c:v>
                </c:pt>
                <c:pt idx="1355">
                  <c:v>41782</c:v>
                </c:pt>
                <c:pt idx="1356">
                  <c:v>41786</c:v>
                </c:pt>
                <c:pt idx="1357">
                  <c:v>41787</c:v>
                </c:pt>
                <c:pt idx="1358">
                  <c:v>41788</c:v>
                </c:pt>
                <c:pt idx="1359">
                  <c:v>41789</c:v>
                </c:pt>
                <c:pt idx="1360">
                  <c:v>41792</c:v>
                </c:pt>
                <c:pt idx="1361">
                  <c:v>41793</c:v>
                </c:pt>
                <c:pt idx="1362">
                  <c:v>41794</c:v>
                </c:pt>
                <c:pt idx="1363">
                  <c:v>41795</c:v>
                </c:pt>
                <c:pt idx="1364">
                  <c:v>41796</c:v>
                </c:pt>
                <c:pt idx="1365">
                  <c:v>41799</c:v>
                </c:pt>
                <c:pt idx="1366">
                  <c:v>41800</c:v>
                </c:pt>
                <c:pt idx="1367">
                  <c:v>41801</c:v>
                </c:pt>
                <c:pt idx="1368">
                  <c:v>41802</c:v>
                </c:pt>
                <c:pt idx="1369">
                  <c:v>41803</c:v>
                </c:pt>
                <c:pt idx="1370">
                  <c:v>41806</c:v>
                </c:pt>
                <c:pt idx="1371">
                  <c:v>41807</c:v>
                </c:pt>
                <c:pt idx="1372">
                  <c:v>41808</c:v>
                </c:pt>
                <c:pt idx="1373">
                  <c:v>41809</c:v>
                </c:pt>
                <c:pt idx="1374">
                  <c:v>41810</c:v>
                </c:pt>
                <c:pt idx="1375">
                  <c:v>41813</c:v>
                </c:pt>
                <c:pt idx="1376">
                  <c:v>41814</c:v>
                </c:pt>
                <c:pt idx="1377">
                  <c:v>41815</c:v>
                </c:pt>
                <c:pt idx="1378">
                  <c:v>41816</c:v>
                </c:pt>
                <c:pt idx="1379">
                  <c:v>41817</c:v>
                </c:pt>
                <c:pt idx="1380">
                  <c:v>41820</c:v>
                </c:pt>
                <c:pt idx="1381">
                  <c:v>41821</c:v>
                </c:pt>
                <c:pt idx="1382">
                  <c:v>41822</c:v>
                </c:pt>
                <c:pt idx="1383">
                  <c:v>41823</c:v>
                </c:pt>
                <c:pt idx="1384">
                  <c:v>41827</c:v>
                </c:pt>
                <c:pt idx="1385">
                  <c:v>41828</c:v>
                </c:pt>
                <c:pt idx="1386">
                  <c:v>41829</c:v>
                </c:pt>
                <c:pt idx="1387">
                  <c:v>41830</c:v>
                </c:pt>
                <c:pt idx="1388">
                  <c:v>41831</c:v>
                </c:pt>
                <c:pt idx="1389">
                  <c:v>41834</c:v>
                </c:pt>
                <c:pt idx="1390">
                  <c:v>41835</c:v>
                </c:pt>
                <c:pt idx="1391">
                  <c:v>41836</c:v>
                </c:pt>
                <c:pt idx="1392">
                  <c:v>41837</c:v>
                </c:pt>
                <c:pt idx="1393">
                  <c:v>41838</c:v>
                </c:pt>
                <c:pt idx="1394">
                  <c:v>41841</c:v>
                </c:pt>
                <c:pt idx="1395">
                  <c:v>41842</c:v>
                </c:pt>
                <c:pt idx="1396">
                  <c:v>41843</c:v>
                </c:pt>
                <c:pt idx="1397">
                  <c:v>41844</c:v>
                </c:pt>
                <c:pt idx="1398">
                  <c:v>41845</c:v>
                </c:pt>
                <c:pt idx="1399">
                  <c:v>41848</c:v>
                </c:pt>
                <c:pt idx="1400">
                  <c:v>41849</c:v>
                </c:pt>
                <c:pt idx="1401">
                  <c:v>41850</c:v>
                </c:pt>
                <c:pt idx="1402">
                  <c:v>41851</c:v>
                </c:pt>
                <c:pt idx="1403">
                  <c:v>41852</c:v>
                </c:pt>
                <c:pt idx="1404">
                  <c:v>41855</c:v>
                </c:pt>
                <c:pt idx="1405">
                  <c:v>41856</c:v>
                </c:pt>
                <c:pt idx="1406">
                  <c:v>41857</c:v>
                </c:pt>
                <c:pt idx="1407">
                  <c:v>41858</c:v>
                </c:pt>
                <c:pt idx="1408">
                  <c:v>41859</c:v>
                </c:pt>
                <c:pt idx="1409">
                  <c:v>41862</c:v>
                </c:pt>
                <c:pt idx="1410">
                  <c:v>41863</c:v>
                </c:pt>
                <c:pt idx="1411">
                  <c:v>41864</c:v>
                </c:pt>
                <c:pt idx="1412">
                  <c:v>41865</c:v>
                </c:pt>
                <c:pt idx="1413">
                  <c:v>41866</c:v>
                </c:pt>
                <c:pt idx="1414">
                  <c:v>41869</c:v>
                </c:pt>
                <c:pt idx="1415">
                  <c:v>41870</c:v>
                </c:pt>
                <c:pt idx="1416">
                  <c:v>41871</c:v>
                </c:pt>
                <c:pt idx="1417">
                  <c:v>41872</c:v>
                </c:pt>
                <c:pt idx="1418">
                  <c:v>41873</c:v>
                </c:pt>
                <c:pt idx="1419">
                  <c:v>41876</c:v>
                </c:pt>
                <c:pt idx="1420">
                  <c:v>41877</c:v>
                </c:pt>
                <c:pt idx="1421">
                  <c:v>41878</c:v>
                </c:pt>
                <c:pt idx="1422">
                  <c:v>41879</c:v>
                </c:pt>
                <c:pt idx="1423">
                  <c:v>41880</c:v>
                </c:pt>
                <c:pt idx="1424">
                  <c:v>41884</c:v>
                </c:pt>
                <c:pt idx="1425">
                  <c:v>41885</c:v>
                </c:pt>
                <c:pt idx="1426">
                  <c:v>41886</c:v>
                </c:pt>
                <c:pt idx="1427">
                  <c:v>41887</c:v>
                </c:pt>
                <c:pt idx="1428">
                  <c:v>41890</c:v>
                </c:pt>
                <c:pt idx="1429">
                  <c:v>41891</c:v>
                </c:pt>
                <c:pt idx="1430">
                  <c:v>41892</c:v>
                </c:pt>
                <c:pt idx="1431">
                  <c:v>41893</c:v>
                </c:pt>
                <c:pt idx="1432">
                  <c:v>41894</c:v>
                </c:pt>
                <c:pt idx="1433">
                  <c:v>41897</c:v>
                </c:pt>
                <c:pt idx="1434">
                  <c:v>41898</c:v>
                </c:pt>
                <c:pt idx="1435">
                  <c:v>41899</c:v>
                </c:pt>
                <c:pt idx="1436">
                  <c:v>41900</c:v>
                </c:pt>
                <c:pt idx="1437">
                  <c:v>41901</c:v>
                </c:pt>
                <c:pt idx="1438">
                  <c:v>41904</c:v>
                </c:pt>
                <c:pt idx="1439">
                  <c:v>41905</c:v>
                </c:pt>
                <c:pt idx="1440">
                  <c:v>41906</c:v>
                </c:pt>
                <c:pt idx="1441">
                  <c:v>41907</c:v>
                </c:pt>
                <c:pt idx="1442">
                  <c:v>41908</c:v>
                </c:pt>
                <c:pt idx="1443">
                  <c:v>41911</c:v>
                </c:pt>
                <c:pt idx="1444">
                  <c:v>41912</c:v>
                </c:pt>
                <c:pt idx="1445">
                  <c:v>41913</c:v>
                </c:pt>
                <c:pt idx="1446">
                  <c:v>41914</c:v>
                </c:pt>
                <c:pt idx="1447">
                  <c:v>41915</c:v>
                </c:pt>
                <c:pt idx="1448">
                  <c:v>41918</c:v>
                </c:pt>
                <c:pt idx="1449">
                  <c:v>41919</c:v>
                </c:pt>
                <c:pt idx="1450">
                  <c:v>41920</c:v>
                </c:pt>
                <c:pt idx="1451">
                  <c:v>41921</c:v>
                </c:pt>
                <c:pt idx="1452">
                  <c:v>41922</c:v>
                </c:pt>
                <c:pt idx="1453">
                  <c:v>41925</c:v>
                </c:pt>
                <c:pt idx="1454">
                  <c:v>41926</c:v>
                </c:pt>
                <c:pt idx="1455">
                  <c:v>41927</c:v>
                </c:pt>
                <c:pt idx="1456">
                  <c:v>41928</c:v>
                </c:pt>
                <c:pt idx="1457">
                  <c:v>41929</c:v>
                </c:pt>
                <c:pt idx="1458">
                  <c:v>41932</c:v>
                </c:pt>
                <c:pt idx="1459">
                  <c:v>41933</c:v>
                </c:pt>
                <c:pt idx="1460">
                  <c:v>41934</c:v>
                </c:pt>
                <c:pt idx="1461">
                  <c:v>41935</c:v>
                </c:pt>
                <c:pt idx="1462">
                  <c:v>41936</c:v>
                </c:pt>
                <c:pt idx="1463">
                  <c:v>41939</c:v>
                </c:pt>
                <c:pt idx="1464">
                  <c:v>41940</c:v>
                </c:pt>
                <c:pt idx="1465">
                  <c:v>41941</c:v>
                </c:pt>
                <c:pt idx="1466">
                  <c:v>41942</c:v>
                </c:pt>
                <c:pt idx="1467">
                  <c:v>41943</c:v>
                </c:pt>
                <c:pt idx="1468">
                  <c:v>41946</c:v>
                </c:pt>
                <c:pt idx="1469">
                  <c:v>41947</c:v>
                </c:pt>
                <c:pt idx="1470">
                  <c:v>41948</c:v>
                </c:pt>
                <c:pt idx="1471">
                  <c:v>41949</c:v>
                </c:pt>
                <c:pt idx="1472">
                  <c:v>41950</c:v>
                </c:pt>
                <c:pt idx="1473">
                  <c:v>41953</c:v>
                </c:pt>
                <c:pt idx="1474">
                  <c:v>41954</c:v>
                </c:pt>
                <c:pt idx="1475">
                  <c:v>41955</c:v>
                </c:pt>
                <c:pt idx="1476">
                  <c:v>41956</c:v>
                </c:pt>
                <c:pt idx="1477">
                  <c:v>41957</c:v>
                </c:pt>
                <c:pt idx="1478">
                  <c:v>41960</c:v>
                </c:pt>
                <c:pt idx="1479">
                  <c:v>41961</c:v>
                </c:pt>
                <c:pt idx="1480">
                  <c:v>41962</c:v>
                </c:pt>
                <c:pt idx="1481">
                  <c:v>41963</c:v>
                </c:pt>
                <c:pt idx="1482">
                  <c:v>41964</c:v>
                </c:pt>
                <c:pt idx="1483">
                  <c:v>41967</c:v>
                </c:pt>
                <c:pt idx="1484">
                  <c:v>41968</c:v>
                </c:pt>
                <c:pt idx="1485">
                  <c:v>41969</c:v>
                </c:pt>
                <c:pt idx="1486">
                  <c:v>41971</c:v>
                </c:pt>
                <c:pt idx="1487">
                  <c:v>41974</c:v>
                </c:pt>
                <c:pt idx="1488">
                  <c:v>41975</c:v>
                </c:pt>
                <c:pt idx="1489">
                  <c:v>41976</c:v>
                </c:pt>
                <c:pt idx="1490">
                  <c:v>41977</c:v>
                </c:pt>
                <c:pt idx="1491">
                  <c:v>41978</c:v>
                </c:pt>
                <c:pt idx="1492">
                  <c:v>41981</c:v>
                </c:pt>
                <c:pt idx="1493">
                  <c:v>41982</c:v>
                </c:pt>
                <c:pt idx="1494">
                  <c:v>41983</c:v>
                </c:pt>
                <c:pt idx="1495">
                  <c:v>41984</c:v>
                </c:pt>
                <c:pt idx="1496">
                  <c:v>41985</c:v>
                </c:pt>
                <c:pt idx="1497">
                  <c:v>41988</c:v>
                </c:pt>
                <c:pt idx="1498">
                  <c:v>41989</c:v>
                </c:pt>
                <c:pt idx="1499">
                  <c:v>41990</c:v>
                </c:pt>
                <c:pt idx="1500">
                  <c:v>41991</c:v>
                </c:pt>
                <c:pt idx="1501">
                  <c:v>41992</c:v>
                </c:pt>
                <c:pt idx="1502">
                  <c:v>41995</c:v>
                </c:pt>
                <c:pt idx="1503">
                  <c:v>41996</c:v>
                </c:pt>
                <c:pt idx="1504">
                  <c:v>41997</c:v>
                </c:pt>
                <c:pt idx="1505">
                  <c:v>41999</c:v>
                </c:pt>
                <c:pt idx="1506">
                  <c:v>42002</c:v>
                </c:pt>
                <c:pt idx="1507">
                  <c:v>42003</c:v>
                </c:pt>
                <c:pt idx="1508">
                  <c:v>42004</c:v>
                </c:pt>
                <c:pt idx="1509">
                  <c:v>42006</c:v>
                </c:pt>
                <c:pt idx="1510">
                  <c:v>42009</c:v>
                </c:pt>
                <c:pt idx="1511">
                  <c:v>42010</c:v>
                </c:pt>
                <c:pt idx="1512">
                  <c:v>42011</c:v>
                </c:pt>
                <c:pt idx="1513">
                  <c:v>42012</c:v>
                </c:pt>
                <c:pt idx="1514">
                  <c:v>42013</c:v>
                </c:pt>
                <c:pt idx="1515">
                  <c:v>42016</c:v>
                </c:pt>
                <c:pt idx="1516">
                  <c:v>42017</c:v>
                </c:pt>
                <c:pt idx="1517">
                  <c:v>42018</c:v>
                </c:pt>
                <c:pt idx="1518">
                  <c:v>42019</c:v>
                </c:pt>
                <c:pt idx="1519">
                  <c:v>42020</c:v>
                </c:pt>
                <c:pt idx="1520">
                  <c:v>42024</c:v>
                </c:pt>
                <c:pt idx="1521">
                  <c:v>42025</c:v>
                </c:pt>
                <c:pt idx="1522">
                  <c:v>42026</c:v>
                </c:pt>
                <c:pt idx="1523">
                  <c:v>42027</c:v>
                </c:pt>
                <c:pt idx="1524">
                  <c:v>42030</c:v>
                </c:pt>
                <c:pt idx="1525">
                  <c:v>42031</c:v>
                </c:pt>
                <c:pt idx="1526">
                  <c:v>42032</c:v>
                </c:pt>
                <c:pt idx="1527">
                  <c:v>42033</c:v>
                </c:pt>
                <c:pt idx="1528">
                  <c:v>42034</c:v>
                </c:pt>
                <c:pt idx="1529">
                  <c:v>42037</c:v>
                </c:pt>
                <c:pt idx="1530">
                  <c:v>42038</c:v>
                </c:pt>
                <c:pt idx="1531">
                  <c:v>42039</c:v>
                </c:pt>
                <c:pt idx="1532">
                  <c:v>42040</c:v>
                </c:pt>
                <c:pt idx="1533">
                  <c:v>42041</c:v>
                </c:pt>
                <c:pt idx="1534">
                  <c:v>42044</c:v>
                </c:pt>
                <c:pt idx="1535">
                  <c:v>42045</c:v>
                </c:pt>
                <c:pt idx="1536">
                  <c:v>42046</c:v>
                </c:pt>
                <c:pt idx="1537">
                  <c:v>42047</c:v>
                </c:pt>
                <c:pt idx="1538">
                  <c:v>42048</c:v>
                </c:pt>
                <c:pt idx="1539">
                  <c:v>42052</c:v>
                </c:pt>
                <c:pt idx="1540">
                  <c:v>42053</c:v>
                </c:pt>
                <c:pt idx="1541">
                  <c:v>42054</c:v>
                </c:pt>
                <c:pt idx="1542">
                  <c:v>42055</c:v>
                </c:pt>
                <c:pt idx="1543">
                  <c:v>42058</c:v>
                </c:pt>
                <c:pt idx="1544">
                  <c:v>42059</c:v>
                </c:pt>
                <c:pt idx="1545">
                  <c:v>42060</c:v>
                </c:pt>
                <c:pt idx="1546">
                  <c:v>42061</c:v>
                </c:pt>
                <c:pt idx="1547">
                  <c:v>42062</c:v>
                </c:pt>
                <c:pt idx="1548">
                  <c:v>42065</c:v>
                </c:pt>
                <c:pt idx="1549">
                  <c:v>42066</c:v>
                </c:pt>
                <c:pt idx="1550">
                  <c:v>42067</c:v>
                </c:pt>
                <c:pt idx="1551">
                  <c:v>42068</c:v>
                </c:pt>
                <c:pt idx="1552">
                  <c:v>42069</c:v>
                </c:pt>
                <c:pt idx="1553">
                  <c:v>42072</c:v>
                </c:pt>
                <c:pt idx="1554">
                  <c:v>42073</c:v>
                </c:pt>
                <c:pt idx="1555">
                  <c:v>42074</c:v>
                </c:pt>
                <c:pt idx="1556">
                  <c:v>42075</c:v>
                </c:pt>
                <c:pt idx="1557">
                  <c:v>42076</c:v>
                </c:pt>
                <c:pt idx="1558">
                  <c:v>42079</c:v>
                </c:pt>
                <c:pt idx="1559">
                  <c:v>42080</c:v>
                </c:pt>
                <c:pt idx="1560">
                  <c:v>42081</c:v>
                </c:pt>
                <c:pt idx="1561">
                  <c:v>42082</c:v>
                </c:pt>
                <c:pt idx="1562">
                  <c:v>42083</c:v>
                </c:pt>
                <c:pt idx="1563">
                  <c:v>42086</c:v>
                </c:pt>
                <c:pt idx="1564">
                  <c:v>42087</c:v>
                </c:pt>
                <c:pt idx="1565">
                  <c:v>42088</c:v>
                </c:pt>
                <c:pt idx="1566">
                  <c:v>42089</c:v>
                </c:pt>
                <c:pt idx="1567">
                  <c:v>42090</c:v>
                </c:pt>
                <c:pt idx="1568">
                  <c:v>42093</c:v>
                </c:pt>
                <c:pt idx="1569">
                  <c:v>42094</c:v>
                </c:pt>
                <c:pt idx="1570">
                  <c:v>42095</c:v>
                </c:pt>
                <c:pt idx="1571">
                  <c:v>42096</c:v>
                </c:pt>
                <c:pt idx="1572">
                  <c:v>42100</c:v>
                </c:pt>
                <c:pt idx="1573">
                  <c:v>42101</c:v>
                </c:pt>
                <c:pt idx="1574">
                  <c:v>42102</c:v>
                </c:pt>
                <c:pt idx="1575">
                  <c:v>42103</c:v>
                </c:pt>
                <c:pt idx="1576">
                  <c:v>42104</c:v>
                </c:pt>
                <c:pt idx="1577">
                  <c:v>42107</c:v>
                </c:pt>
                <c:pt idx="1578">
                  <c:v>42108</c:v>
                </c:pt>
                <c:pt idx="1579">
                  <c:v>42109</c:v>
                </c:pt>
                <c:pt idx="1580">
                  <c:v>42110</c:v>
                </c:pt>
                <c:pt idx="1581">
                  <c:v>42111</c:v>
                </c:pt>
                <c:pt idx="1582">
                  <c:v>42114</c:v>
                </c:pt>
                <c:pt idx="1583">
                  <c:v>42115</c:v>
                </c:pt>
                <c:pt idx="1584">
                  <c:v>42116</c:v>
                </c:pt>
                <c:pt idx="1585">
                  <c:v>42117</c:v>
                </c:pt>
                <c:pt idx="1586">
                  <c:v>42118</c:v>
                </c:pt>
                <c:pt idx="1587">
                  <c:v>42121</c:v>
                </c:pt>
                <c:pt idx="1588">
                  <c:v>42122</c:v>
                </c:pt>
                <c:pt idx="1589">
                  <c:v>42123</c:v>
                </c:pt>
                <c:pt idx="1590">
                  <c:v>42124</c:v>
                </c:pt>
                <c:pt idx="1591">
                  <c:v>42125</c:v>
                </c:pt>
                <c:pt idx="1592">
                  <c:v>42128</c:v>
                </c:pt>
                <c:pt idx="1593">
                  <c:v>42129</c:v>
                </c:pt>
                <c:pt idx="1594">
                  <c:v>42130</c:v>
                </c:pt>
                <c:pt idx="1595">
                  <c:v>42131</c:v>
                </c:pt>
                <c:pt idx="1596">
                  <c:v>42132</c:v>
                </c:pt>
                <c:pt idx="1597">
                  <c:v>42135</c:v>
                </c:pt>
                <c:pt idx="1598">
                  <c:v>42136</c:v>
                </c:pt>
                <c:pt idx="1599">
                  <c:v>42137</c:v>
                </c:pt>
                <c:pt idx="1600">
                  <c:v>42138</c:v>
                </c:pt>
                <c:pt idx="1601">
                  <c:v>42139</c:v>
                </c:pt>
                <c:pt idx="1602">
                  <c:v>42142</c:v>
                </c:pt>
                <c:pt idx="1603">
                  <c:v>42143</c:v>
                </c:pt>
                <c:pt idx="1604">
                  <c:v>42144</c:v>
                </c:pt>
                <c:pt idx="1605">
                  <c:v>42145</c:v>
                </c:pt>
                <c:pt idx="1606">
                  <c:v>42146</c:v>
                </c:pt>
                <c:pt idx="1607">
                  <c:v>42150</c:v>
                </c:pt>
                <c:pt idx="1608">
                  <c:v>42151</c:v>
                </c:pt>
                <c:pt idx="1609">
                  <c:v>42152</c:v>
                </c:pt>
                <c:pt idx="1610">
                  <c:v>42153</c:v>
                </c:pt>
                <c:pt idx="1611">
                  <c:v>42156</c:v>
                </c:pt>
                <c:pt idx="1612">
                  <c:v>42157</c:v>
                </c:pt>
                <c:pt idx="1613">
                  <c:v>42158</c:v>
                </c:pt>
                <c:pt idx="1614">
                  <c:v>42159</c:v>
                </c:pt>
                <c:pt idx="1615">
                  <c:v>42160</c:v>
                </c:pt>
                <c:pt idx="1616">
                  <c:v>42163</c:v>
                </c:pt>
                <c:pt idx="1617">
                  <c:v>42164</c:v>
                </c:pt>
                <c:pt idx="1618">
                  <c:v>42165</c:v>
                </c:pt>
                <c:pt idx="1619">
                  <c:v>42166</c:v>
                </c:pt>
                <c:pt idx="1620">
                  <c:v>42167</c:v>
                </c:pt>
                <c:pt idx="1621">
                  <c:v>42170</c:v>
                </c:pt>
                <c:pt idx="1622">
                  <c:v>42171</c:v>
                </c:pt>
                <c:pt idx="1623">
                  <c:v>42172</c:v>
                </c:pt>
                <c:pt idx="1624">
                  <c:v>42173</c:v>
                </c:pt>
                <c:pt idx="1625">
                  <c:v>42174</c:v>
                </c:pt>
                <c:pt idx="1626">
                  <c:v>42177</c:v>
                </c:pt>
                <c:pt idx="1627">
                  <c:v>42178</c:v>
                </c:pt>
                <c:pt idx="1628">
                  <c:v>42179</c:v>
                </c:pt>
                <c:pt idx="1629">
                  <c:v>42180</c:v>
                </c:pt>
                <c:pt idx="1630">
                  <c:v>42181</c:v>
                </c:pt>
                <c:pt idx="1631">
                  <c:v>42184</c:v>
                </c:pt>
                <c:pt idx="1632">
                  <c:v>42185</c:v>
                </c:pt>
                <c:pt idx="1633">
                  <c:v>42186</c:v>
                </c:pt>
                <c:pt idx="1634">
                  <c:v>42187</c:v>
                </c:pt>
                <c:pt idx="1635">
                  <c:v>42191</c:v>
                </c:pt>
                <c:pt idx="1636">
                  <c:v>42192</c:v>
                </c:pt>
                <c:pt idx="1637">
                  <c:v>42193</c:v>
                </c:pt>
                <c:pt idx="1638">
                  <c:v>42194</c:v>
                </c:pt>
                <c:pt idx="1639">
                  <c:v>42195</c:v>
                </c:pt>
                <c:pt idx="1640">
                  <c:v>42198</c:v>
                </c:pt>
                <c:pt idx="1641">
                  <c:v>42199</c:v>
                </c:pt>
                <c:pt idx="1642">
                  <c:v>42200</c:v>
                </c:pt>
                <c:pt idx="1643">
                  <c:v>42201</c:v>
                </c:pt>
                <c:pt idx="1644">
                  <c:v>42202</c:v>
                </c:pt>
                <c:pt idx="1645">
                  <c:v>42205</c:v>
                </c:pt>
                <c:pt idx="1646">
                  <c:v>42206</c:v>
                </c:pt>
                <c:pt idx="1647">
                  <c:v>42207</c:v>
                </c:pt>
                <c:pt idx="1648">
                  <c:v>42208</c:v>
                </c:pt>
                <c:pt idx="1649">
                  <c:v>42209</c:v>
                </c:pt>
                <c:pt idx="1650">
                  <c:v>42212</c:v>
                </c:pt>
                <c:pt idx="1651">
                  <c:v>42213</c:v>
                </c:pt>
                <c:pt idx="1652">
                  <c:v>42214</c:v>
                </c:pt>
                <c:pt idx="1653">
                  <c:v>42215</c:v>
                </c:pt>
                <c:pt idx="1654">
                  <c:v>42216</c:v>
                </c:pt>
                <c:pt idx="1655">
                  <c:v>42219</c:v>
                </c:pt>
                <c:pt idx="1656">
                  <c:v>42220</c:v>
                </c:pt>
                <c:pt idx="1657">
                  <c:v>42221</c:v>
                </c:pt>
                <c:pt idx="1658">
                  <c:v>42222</c:v>
                </c:pt>
                <c:pt idx="1659">
                  <c:v>42223</c:v>
                </c:pt>
                <c:pt idx="1660">
                  <c:v>42226</c:v>
                </c:pt>
                <c:pt idx="1661">
                  <c:v>42227</c:v>
                </c:pt>
                <c:pt idx="1662">
                  <c:v>42228</c:v>
                </c:pt>
                <c:pt idx="1663">
                  <c:v>42229</c:v>
                </c:pt>
                <c:pt idx="1664">
                  <c:v>42230</c:v>
                </c:pt>
                <c:pt idx="1665">
                  <c:v>42233</c:v>
                </c:pt>
                <c:pt idx="1666">
                  <c:v>42234</c:v>
                </c:pt>
                <c:pt idx="1667">
                  <c:v>42235</c:v>
                </c:pt>
                <c:pt idx="1668">
                  <c:v>42236</c:v>
                </c:pt>
                <c:pt idx="1669">
                  <c:v>42237</c:v>
                </c:pt>
                <c:pt idx="1670">
                  <c:v>42240</c:v>
                </c:pt>
                <c:pt idx="1671">
                  <c:v>42241</c:v>
                </c:pt>
                <c:pt idx="1672">
                  <c:v>42242</c:v>
                </c:pt>
                <c:pt idx="1673">
                  <c:v>42243</c:v>
                </c:pt>
                <c:pt idx="1674">
                  <c:v>42244</c:v>
                </c:pt>
                <c:pt idx="1675">
                  <c:v>42247</c:v>
                </c:pt>
                <c:pt idx="1676">
                  <c:v>42248</c:v>
                </c:pt>
                <c:pt idx="1677">
                  <c:v>42249</c:v>
                </c:pt>
                <c:pt idx="1678">
                  <c:v>42250</c:v>
                </c:pt>
                <c:pt idx="1679">
                  <c:v>42251</c:v>
                </c:pt>
                <c:pt idx="1680">
                  <c:v>42255</c:v>
                </c:pt>
                <c:pt idx="1681">
                  <c:v>42256</c:v>
                </c:pt>
                <c:pt idx="1682">
                  <c:v>42257</c:v>
                </c:pt>
                <c:pt idx="1683">
                  <c:v>42258</c:v>
                </c:pt>
                <c:pt idx="1684">
                  <c:v>42261</c:v>
                </c:pt>
                <c:pt idx="1685">
                  <c:v>42262</c:v>
                </c:pt>
                <c:pt idx="1686">
                  <c:v>42263</c:v>
                </c:pt>
                <c:pt idx="1687">
                  <c:v>42264</c:v>
                </c:pt>
                <c:pt idx="1688">
                  <c:v>42265</c:v>
                </c:pt>
                <c:pt idx="1689">
                  <c:v>42268</c:v>
                </c:pt>
                <c:pt idx="1690">
                  <c:v>42269</c:v>
                </c:pt>
                <c:pt idx="1691">
                  <c:v>42270</c:v>
                </c:pt>
                <c:pt idx="1692">
                  <c:v>42271</c:v>
                </c:pt>
                <c:pt idx="1693">
                  <c:v>42272</c:v>
                </c:pt>
                <c:pt idx="1694">
                  <c:v>42275</c:v>
                </c:pt>
                <c:pt idx="1695">
                  <c:v>42276</c:v>
                </c:pt>
                <c:pt idx="1696">
                  <c:v>42277</c:v>
                </c:pt>
                <c:pt idx="1697">
                  <c:v>42278</c:v>
                </c:pt>
                <c:pt idx="1698">
                  <c:v>42279</c:v>
                </c:pt>
                <c:pt idx="1699">
                  <c:v>42282</c:v>
                </c:pt>
                <c:pt idx="1700">
                  <c:v>42283</c:v>
                </c:pt>
                <c:pt idx="1701">
                  <c:v>42284</c:v>
                </c:pt>
                <c:pt idx="1702">
                  <c:v>42285</c:v>
                </c:pt>
                <c:pt idx="1703">
                  <c:v>42286</c:v>
                </c:pt>
                <c:pt idx="1704">
                  <c:v>42289</c:v>
                </c:pt>
                <c:pt idx="1705">
                  <c:v>42290</c:v>
                </c:pt>
                <c:pt idx="1706">
                  <c:v>42291</c:v>
                </c:pt>
                <c:pt idx="1707">
                  <c:v>42292</c:v>
                </c:pt>
                <c:pt idx="1708">
                  <c:v>42293</c:v>
                </c:pt>
                <c:pt idx="1709">
                  <c:v>42296</c:v>
                </c:pt>
                <c:pt idx="1710">
                  <c:v>42297</c:v>
                </c:pt>
                <c:pt idx="1711">
                  <c:v>42298</c:v>
                </c:pt>
                <c:pt idx="1712">
                  <c:v>42299</c:v>
                </c:pt>
                <c:pt idx="1713">
                  <c:v>42300</c:v>
                </c:pt>
                <c:pt idx="1714">
                  <c:v>42303</c:v>
                </c:pt>
                <c:pt idx="1715">
                  <c:v>42304</c:v>
                </c:pt>
                <c:pt idx="1716">
                  <c:v>42305</c:v>
                </c:pt>
                <c:pt idx="1717">
                  <c:v>42306</c:v>
                </c:pt>
                <c:pt idx="1718">
                  <c:v>42307</c:v>
                </c:pt>
                <c:pt idx="1719">
                  <c:v>42310</c:v>
                </c:pt>
                <c:pt idx="1720">
                  <c:v>42311</c:v>
                </c:pt>
                <c:pt idx="1721">
                  <c:v>42312</c:v>
                </c:pt>
                <c:pt idx="1722">
                  <c:v>42313</c:v>
                </c:pt>
                <c:pt idx="1723">
                  <c:v>42314</c:v>
                </c:pt>
                <c:pt idx="1724">
                  <c:v>42317</c:v>
                </c:pt>
                <c:pt idx="1725">
                  <c:v>42318</c:v>
                </c:pt>
                <c:pt idx="1726">
                  <c:v>42319</c:v>
                </c:pt>
                <c:pt idx="1727">
                  <c:v>42320</c:v>
                </c:pt>
                <c:pt idx="1728">
                  <c:v>42321</c:v>
                </c:pt>
                <c:pt idx="1729">
                  <c:v>42324</c:v>
                </c:pt>
                <c:pt idx="1730">
                  <c:v>42325</c:v>
                </c:pt>
                <c:pt idx="1731">
                  <c:v>42326</c:v>
                </c:pt>
                <c:pt idx="1732">
                  <c:v>42327</c:v>
                </c:pt>
                <c:pt idx="1733">
                  <c:v>42328</c:v>
                </c:pt>
                <c:pt idx="1734">
                  <c:v>42331</c:v>
                </c:pt>
                <c:pt idx="1735">
                  <c:v>42332</c:v>
                </c:pt>
                <c:pt idx="1736">
                  <c:v>42333</c:v>
                </c:pt>
                <c:pt idx="1737">
                  <c:v>42335</c:v>
                </c:pt>
                <c:pt idx="1738">
                  <c:v>42338</c:v>
                </c:pt>
                <c:pt idx="1739">
                  <c:v>42339</c:v>
                </c:pt>
                <c:pt idx="1740">
                  <c:v>42340</c:v>
                </c:pt>
                <c:pt idx="1741">
                  <c:v>42341</c:v>
                </c:pt>
                <c:pt idx="1742">
                  <c:v>42342</c:v>
                </c:pt>
                <c:pt idx="1743">
                  <c:v>42345</c:v>
                </c:pt>
                <c:pt idx="1744">
                  <c:v>42346</c:v>
                </c:pt>
                <c:pt idx="1745">
                  <c:v>42347</c:v>
                </c:pt>
                <c:pt idx="1746">
                  <c:v>42348</c:v>
                </c:pt>
                <c:pt idx="1747">
                  <c:v>42349</c:v>
                </c:pt>
                <c:pt idx="1748">
                  <c:v>42352</c:v>
                </c:pt>
                <c:pt idx="1749">
                  <c:v>42353</c:v>
                </c:pt>
                <c:pt idx="1750">
                  <c:v>42354</c:v>
                </c:pt>
                <c:pt idx="1751">
                  <c:v>42355</c:v>
                </c:pt>
                <c:pt idx="1752">
                  <c:v>42356</c:v>
                </c:pt>
                <c:pt idx="1753">
                  <c:v>42359</c:v>
                </c:pt>
                <c:pt idx="1754">
                  <c:v>42360</c:v>
                </c:pt>
                <c:pt idx="1755">
                  <c:v>42361</c:v>
                </c:pt>
                <c:pt idx="1756">
                  <c:v>42362</c:v>
                </c:pt>
                <c:pt idx="1757">
                  <c:v>42366</c:v>
                </c:pt>
                <c:pt idx="1758">
                  <c:v>42367</c:v>
                </c:pt>
                <c:pt idx="1759">
                  <c:v>42368</c:v>
                </c:pt>
                <c:pt idx="1760">
                  <c:v>42369</c:v>
                </c:pt>
                <c:pt idx="1761">
                  <c:v>42373</c:v>
                </c:pt>
                <c:pt idx="1762">
                  <c:v>42374</c:v>
                </c:pt>
                <c:pt idx="1763">
                  <c:v>42375</c:v>
                </c:pt>
                <c:pt idx="1764">
                  <c:v>42376</c:v>
                </c:pt>
                <c:pt idx="1765">
                  <c:v>42377</c:v>
                </c:pt>
                <c:pt idx="1766">
                  <c:v>42380</c:v>
                </c:pt>
                <c:pt idx="1767">
                  <c:v>42381</c:v>
                </c:pt>
                <c:pt idx="1768">
                  <c:v>42382</c:v>
                </c:pt>
                <c:pt idx="1769">
                  <c:v>42383</c:v>
                </c:pt>
                <c:pt idx="1770">
                  <c:v>42384</c:v>
                </c:pt>
                <c:pt idx="1771">
                  <c:v>42388</c:v>
                </c:pt>
                <c:pt idx="1772">
                  <c:v>42389</c:v>
                </c:pt>
                <c:pt idx="1773">
                  <c:v>42390</c:v>
                </c:pt>
                <c:pt idx="1774">
                  <c:v>42391</c:v>
                </c:pt>
                <c:pt idx="1775">
                  <c:v>42394</c:v>
                </c:pt>
                <c:pt idx="1776">
                  <c:v>42395</c:v>
                </c:pt>
                <c:pt idx="1777">
                  <c:v>42396</c:v>
                </c:pt>
                <c:pt idx="1778">
                  <c:v>42397</c:v>
                </c:pt>
                <c:pt idx="1779">
                  <c:v>42398</c:v>
                </c:pt>
                <c:pt idx="1780">
                  <c:v>42401</c:v>
                </c:pt>
                <c:pt idx="1781">
                  <c:v>42402</c:v>
                </c:pt>
                <c:pt idx="1782">
                  <c:v>42403</c:v>
                </c:pt>
                <c:pt idx="1783">
                  <c:v>42404</c:v>
                </c:pt>
                <c:pt idx="1784">
                  <c:v>42405</c:v>
                </c:pt>
                <c:pt idx="1785">
                  <c:v>42408</c:v>
                </c:pt>
                <c:pt idx="1786">
                  <c:v>42409</c:v>
                </c:pt>
                <c:pt idx="1787">
                  <c:v>42410</c:v>
                </c:pt>
                <c:pt idx="1788">
                  <c:v>42411</c:v>
                </c:pt>
                <c:pt idx="1789">
                  <c:v>42412</c:v>
                </c:pt>
                <c:pt idx="1790">
                  <c:v>42416</c:v>
                </c:pt>
                <c:pt idx="1791">
                  <c:v>42417</c:v>
                </c:pt>
                <c:pt idx="1792">
                  <c:v>42418</c:v>
                </c:pt>
                <c:pt idx="1793">
                  <c:v>42419</c:v>
                </c:pt>
                <c:pt idx="1794">
                  <c:v>42422</c:v>
                </c:pt>
                <c:pt idx="1795">
                  <c:v>42423</c:v>
                </c:pt>
                <c:pt idx="1796">
                  <c:v>42424</c:v>
                </c:pt>
                <c:pt idx="1797">
                  <c:v>42425</c:v>
                </c:pt>
                <c:pt idx="1798">
                  <c:v>42426</c:v>
                </c:pt>
                <c:pt idx="1799">
                  <c:v>42429</c:v>
                </c:pt>
                <c:pt idx="1800">
                  <c:v>42430</c:v>
                </c:pt>
                <c:pt idx="1801">
                  <c:v>42431</c:v>
                </c:pt>
                <c:pt idx="1802">
                  <c:v>42432</c:v>
                </c:pt>
                <c:pt idx="1803">
                  <c:v>42433</c:v>
                </c:pt>
                <c:pt idx="1804">
                  <c:v>42436</c:v>
                </c:pt>
                <c:pt idx="1805">
                  <c:v>42437</c:v>
                </c:pt>
                <c:pt idx="1806">
                  <c:v>42438</c:v>
                </c:pt>
                <c:pt idx="1807">
                  <c:v>42439</c:v>
                </c:pt>
                <c:pt idx="1808">
                  <c:v>42440</c:v>
                </c:pt>
                <c:pt idx="1809">
                  <c:v>42443</c:v>
                </c:pt>
                <c:pt idx="1810">
                  <c:v>42444</c:v>
                </c:pt>
                <c:pt idx="1811">
                  <c:v>42445</c:v>
                </c:pt>
                <c:pt idx="1812">
                  <c:v>42446</c:v>
                </c:pt>
                <c:pt idx="1813">
                  <c:v>42447</c:v>
                </c:pt>
                <c:pt idx="1814">
                  <c:v>42450</c:v>
                </c:pt>
                <c:pt idx="1815">
                  <c:v>42451</c:v>
                </c:pt>
                <c:pt idx="1816">
                  <c:v>42452</c:v>
                </c:pt>
                <c:pt idx="1817">
                  <c:v>42453</c:v>
                </c:pt>
                <c:pt idx="1818">
                  <c:v>42457</c:v>
                </c:pt>
                <c:pt idx="1819">
                  <c:v>42458</c:v>
                </c:pt>
                <c:pt idx="1820">
                  <c:v>42459</c:v>
                </c:pt>
                <c:pt idx="1821">
                  <c:v>42460</c:v>
                </c:pt>
                <c:pt idx="1822">
                  <c:v>42461</c:v>
                </c:pt>
                <c:pt idx="1823">
                  <c:v>42464</c:v>
                </c:pt>
                <c:pt idx="1824">
                  <c:v>42465</c:v>
                </c:pt>
                <c:pt idx="1825">
                  <c:v>42466</c:v>
                </c:pt>
                <c:pt idx="1826">
                  <c:v>42467</c:v>
                </c:pt>
                <c:pt idx="1827">
                  <c:v>42468</c:v>
                </c:pt>
                <c:pt idx="1828">
                  <c:v>42471</c:v>
                </c:pt>
                <c:pt idx="1829">
                  <c:v>42472</c:v>
                </c:pt>
                <c:pt idx="1830">
                  <c:v>42473</c:v>
                </c:pt>
                <c:pt idx="1831">
                  <c:v>42474</c:v>
                </c:pt>
                <c:pt idx="1832">
                  <c:v>42475</c:v>
                </c:pt>
                <c:pt idx="1833">
                  <c:v>42478</c:v>
                </c:pt>
                <c:pt idx="1834">
                  <c:v>42479</c:v>
                </c:pt>
                <c:pt idx="1835">
                  <c:v>42480</c:v>
                </c:pt>
                <c:pt idx="1836">
                  <c:v>42481</c:v>
                </c:pt>
                <c:pt idx="1837">
                  <c:v>42482</c:v>
                </c:pt>
                <c:pt idx="1838">
                  <c:v>42485</c:v>
                </c:pt>
                <c:pt idx="1839">
                  <c:v>42486</c:v>
                </c:pt>
                <c:pt idx="1840">
                  <c:v>42487</c:v>
                </c:pt>
                <c:pt idx="1841">
                  <c:v>42488</c:v>
                </c:pt>
                <c:pt idx="1842">
                  <c:v>42489</c:v>
                </c:pt>
                <c:pt idx="1843">
                  <c:v>42492</c:v>
                </c:pt>
                <c:pt idx="1844">
                  <c:v>42493</c:v>
                </c:pt>
                <c:pt idx="1845">
                  <c:v>42494</c:v>
                </c:pt>
                <c:pt idx="1846">
                  <c:v>42495</c:v>
                </c:pt>
                <c:pt idx="1847">
                  <c:v>42496</c:v>
                </c:pt>
                <c:pt idx="1848">
                  <c:v>42499</c:v>
                </c:pt>
                <c:pt idx="1849">
                  <c:v>42500</c:v>
                </c:pt>
                <c:pt idx="1850">
                  <c:v>42501</c:v>
                </c:pt>
                <c:pt idx="1851">
                  <c:v>42502</c:v>
                </c:pt>
                <c:pt idx="1852">
                  <c:v>42503</c:v>
                </c:pt>
                <c:pt idx="1853">
                  <c:v>42506</c:v>
                </c:pt>
                <c:pt idx="1854">
                  <c:v>42507</c:v>
                </c:pt>
                <c:pt idx="1855">
                  <c:v>42508</c:v>
                </c:pt>
                <c:pt idx="1856">
                  <c:v>42509</c:v>
                </c:pt>
                <c:pt idx="1857">
                  <c:v>42510</c:v>
                </c:pt>
                <c:pt idx="1858">
                  <c:v>42513</c:v>
                </c:pt>
                <c:pt idx="1859">
                  <c:v>42514</c:v>
                </c:pt>
                <c:pt idx="1860">
                  <c:v>42515</c:v>
                </c:pt>
                <c:pt idx="1861">
                  <c:v>42516</c:v>
                </c:pt>
                <c:pt idx="1862">
                  <c:v>42517</c:v>
                </c:pt>
                <c:pt idx="1863">
                  <c:v>42521</c:v>
                </c:pt>
                <c:pt idx="1864">
                  <c:v>42522</c:v>
                </c:pt>
                <c:pt idx="1865">
                  <c:v>42523</c:v>
                </c:pt>
                <c:pt idx="1866">
                  <c:v>42524</c:v>
                </c:pt>
                <c:pt idx="1867">
                  <c:v>42527</c:v>
                </c:pt>
                <c:pt idx="1868">
                  <c:v>42528</c:v>
                </c:pt>
                <c:pt idx="1869">
                  <c:v>42529</c:v>
                </c:pt>
                <c:pt idx="1870">
                  <c:v>42530</c:v>
                </c:pt>
                <c:pt idx="1871">
                  <c:v>42531</c:v>
                </c:pt>
                <c:pt idx="1872">
                  <c:v>42534</c:v>
                </c:pt>
                <c:pt idx="1873">
                  <c:v>42535</c:v>
                </c:pt>
                <c:pt idx="1874">
                  <c:v>42536</c:v>
                </c:pt>
                <c:pt idx="1875">
                  <c:v>42537</c:v>
                </c:pt>
                <c:pt idx="1876">
                  <c:v>42538</c:v>
                </c:pt>
                <c:pt idx="1877">
                  <c:v>42541</c:v>
                </c:pt>
                <c:pt idx="1878">
                  <c:v>42542</c:v>
                </c:pt>
                <c:pt idx="1879">
                  <c:v>42543</c:v>
                </c:pt>
                <c:pt idx="1880">
                  <c:v>42544</c:v>
                </c:pt>
                <c:pt idx="1881">
                  <c:v>42545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42556</c:v>
                </c:pt>
                <c:pt idx="1888">
                  <c:v>42557</c:v>
                </c:pt>
                <c:pt idx="1889">
                  <c:v>42558</c:v>
                </c:pt>
                <c:pt idx="1890">
                  <c:v>42559</c:v>
                </c:pt>
                <c:pt idx="1891">
                  <c:v>42562</c:v>
                </c:pt>
                <c:pt idx="1892">
                  <c:v>42563</c:v>
                </c:pt>
                <c:pt idx="1893">
                  <c:v>42564</c:v>
                </c:pt>
                <c:pt idx="1894">
                  <c:v>42565</c:v>
                </c:pt>
                <c:pt idx="1895">
                  <c:v>42566</c:v>
                </c:pt>
                <c:pt idx="1896">
                  <c:v>42569</c:v>
                </c:pt>
                <c:pt idx="1897">
                  <c:v>42570</c:v>
                </c:pt>
                <c:pt idx="1898">
                  <c:v>42571</c:v>
                </c:pt>
                <c:pt idx="1899">
                  <c:v>42572</c:v>
                </c:pt>
                <c:pt idx="1900">
                  <c:v>42573</c:v>
                </c:pt>
                <c:pt idx="1901">
                  <c:v>42576</c:v>
                </c:pt>
                <c:pt idx="1902">
                  <c:v>42577</c:v>
                </c:pt>
                <c:pt idx="1903">
                  <c:v>42578</c:v>
                </c:pt>
                <c:pt idx="1904">
                  <c:v>42579</c:v>
                </c:pt>
                <c:pt idx="1905">
                  <c:v>42580</c:v>
                </c:pt>
                <c:pt idx="1906">
                  <c:v>42583</c:v>
                </c:pt>
                <c:pt idx="1907">
                  <c:v>42584</c:v>
                </c:pt>
                <c:pt idx="1908">
                  <c:v>42585</c:v>
                </c:pt>
                <c:pt idx="1909">
                  <c:v>42586</c:v>
                </c:pt>
                <c:pt idx="1910">
                  <c:v>42587</c:v>
                </c:pt>
                <c:pt idx="1911">
                  <c:v>42590</c:v>
                </c:pt>
                <c:pt idx="1912">
                  <c:v>42591</c:v>
                </c:pt>
                <c:pt idx="1913">
                  <c:v>42592</c:v>
                </c:pt>
                <c:pt idx="1914">
                  <c:v>42593</c:v>
                </c:pt>
                <c:pt idx="1915">
                  <c:v>42594</c:v>
                </c:pt>
                <c:pt idx="1916">
                  <c:v>42597</c:v>
                </c:pt>
                <c:pt idx="1917">
                  <c:v>42598</c:v>
                </c:pt>
                <c:pt idx="1918">
                  <c:v>42599</c:v>
                </c:pt>
                <c:pt idx="1919">
                  <c:v>42600</c:v>
                </c:pt>
                <c:pt idx="1920">
                  <c:v>42601</c:v>
                </c:pt>
                <c:pt idx="1921">
                  <c:v>42604</c:v>
                </c:pt>
                <c:pt idx="1922">
                  <c:v>42605</c:v>
                </c:pt>
                <c:pt idx="1923">
                  <c:v>42606</c:v>
                </c:pt>
                <c:pt idx="1924">
                  <c:v>42607</c:v>
                </c:pt>
                <c:pt idx="1925">
                  <c:v>42608</c:v>
                </c:pt>
                <c:pt idx="1926">
                  <c:v>42611</c:v>
                </c:pt>
                <c:pt idx="1927">
                  <c:v>42612</c:v>
                </c:pt>
                <c:pt idx="1928">
                  <c:v>42613</c:v>
                </c:pt>
                <c:pt idx="1929">
                  <c:v>42614</c:v>
                </c:pt>
                <c:pt idx="1930">
                  <c:v>42615</c:v>
                </c:pt>
                <c:pt idx="1931">
                  <c:v>42619</c:v>
                </c:pt>
                <c:pt idx="1932">
                  <c:v>42620</c:v>
                </c:pt>
                <c:pt idx="1933">
                  <c:v>42621</c:v>
                </c:pt>
                <c:pt idx="1934">
                  <c:v>42622</c:v>
                </c:pt>
                <c:pt idx="1935">
                  <c:v>42625</c:v>
                </c:pt>
                <c:pt idx="1936">
                  <c:v>42626</c:v>
                </c:pt>
                <c:pt idx="1937">
                  <c:v>42627</c:v>
                </c:pt>
                <c:pt idx="1938">
                  <c:v>42628</c:v>
                </c:pt>
                <c:pt idx="1939">
                  <c:v>42629</c:v>
                </c:pt>
                <c:pt idx="1940">
                  <c:v>42632</c:v>
                </c:pt>
                <c:pt idx="1941">
                  <c:v>42633</c:v>
                </c:pt>
                <c:pt idx="1942">
                  <c:v>42634</c:v>
                </c:pt>
                <c:pt idx="1943">
                  <c:v>42635</c:v>
                </c:pt>
                <c:pt idx="1944">
                  <c:v>42636</c:v>
                </c:pt>
                <c:pt idx="1945">
                  <c:v>42639</c:v>
                </c:pt>
                <c:pt idx="1946">
                  <c:v>42640</c:v>
                </c:pt>
                <c:pt idx="1947">
                  <c:v>42641</c:v>
                </c:pt>
                <c:pt idx="1948">
                  <c:v>42642</c:v>
                </c:pt>
                <c:pt idx="1949">
                  <c:v>42643</c:v>
                </c:pt>
                <c:pt idx="1950">
                  <c:v>42646</c:v>
                </c:pt>
                <c:pt idx="1951">
                  <c:v>42647</c:v>
                </c:pt>
                <c:pt idx="1952">
                  <c:v>42648</c:v>
                </c:pt>
                <c:pt idx="1953">
                  <c:v>42649</c:v>
                </c:pt>
                <c:pt idx="1954">
                  <c:v>42650</c:v>
                </c:pt>
                <c:pt idx="1955">
                  <c:v>42653</c:v>
                </c:pt>
                <c:pt idx="1956">
                  <c:v>42654</c:v>
                </c:pt>
                <c:pt idx="1957">
                  <c:v>42655</c:v>
                </c:pt>
                <c:pt idx="1958">
                  <c:v>42656</c:v>
                </c:pt>
                <c:pt idx="1959">
                  <c:v>42657</c:v>
                </c:pt>
                <c:pt idx="1960">
                  <c:v>42660</c:v>
                </c:pt>
                <c:pt idx="1961">
                  <c:v>42661</c:v>
                </c:pt>
                <c:pt idx="1962">
                  <c:v>42662</c:v>
                </c:pt>
                <c:pt idx="1963">
                  <c:v>42663</c:v>
                </c:pt>
                <c:pt idx="1964">
                  <c:v>42664</c:v>
                </c:pt>
                <c:pt idx="1965">
                  <c:v>42667</c:v>
                </c:pt>
                <c:pt idx="1966">
                  <c:v>42668</c:v>
                </c:pt>
                <c:pt idx="1967">
                  <c:v>42669</c:v>
                </c:pt>
                <c:pt idx="1968">
                  <c:v>42670</c:v>
                </c:pt>
                <c:pt idx="1969">
                  <c:v>42671</c:v>
                </c:pt>
                <c:pt idx="1970">
                  <c:v>42674</c:v>
                </c:pt>
                <c:pt idx="1971">
                  <c:v>42675</c:v>
                </c:pt>
                <c:pt idx="1972">
                  <c:v>42676</c:v>
                </c:pt>
                <c:pt idx="1973">
                  <c:v>42677</c:v>
                </c:pt>
                <c:pt idx="1974">
                  <c:v>42678</c:v>
                </c:pt>
                <c:pt idx="1975">
                  <c:v>42681</c:v>
                </c:pt>
                <c:pt idx="1976">
                  <c:v>42682</c:v>
                </c:pt>
                <c:pt idx="1977">
                  <c:v>42683</c:v>
                </c:pt>
                <c:pt idx="1978">
                  <c:v>42684</c:v>
                </c:pt>
                <c:pt idx="1979">
                  <c:v>42685</c:v>
                </c:pt>
                <c:pt idx="1980">
                  <c:v>42688</c:v>
                </c:pt>
                <c:pt idx="1981">
                  <c:v>42689</c:v>
                </c:pt>
                <c:pt idx="1982">
                  <c:v>42690</c:v>
                </c:pt>
                <c:pt idx="1983">
                  <c:v>42691</c:v>
                </c:pt>
                <c:pt idx="1984">
                  <c:v>42692</c:v>
                </c:pt>
                <c:pt idx="1985">
                  <c:v>42695</c:v>
                </c:pt>
                <c:pt idx="1986">
                  <c:v>42696</c:v>
                </c:pt>
                <c:pt idx="1987">
                  <c:v>42697</c:v>
                </c:pt>
                <c:pt idx="1988">
                  <c:v>42699</c:v>
                </c:pt>
                <c:pt idx="1989">
                  <c:v>42702</c:v>
                </c:pt>
                <c:pt idx="1990">
                  <c:v>42703</c:v>
                </c:pt>
                <c:pt idx="1991">
                  <c:v>42704</c:v>
                </c:pt>
                <c:pt idx="1992">
                  <c:v>42705</c:v>
                </c:pt>
                <c:pt idx="1993">
                  <c:v>42706</c:v>
                </c:pt>
                <c:pt idx="1994">
                  <c:v>42709</c:v>
                </c:pt>
                <c:pt idx="1995">
                  <c:v>42710</c:v>
                </c:pt>
                <c:pt idx="1996">
                  <c:v>42711</c:v>
                </c:pt>
                <c:pt idx="1997">
                  <c:v>42712</c:v>
                </c:pt>
                <c:pt idx="1998">
                  <c:v>42713</c:v>
                </c:pt>
                <c:pt idx="1999">
                  <c:v>42716</c:v>
                </c:pt>
                <c:pt idx="2000">
                  <c:v>42717</c:v>
                </c:pt>
                <c:pt idx="2001">
                  <c:v>42718</c:v>
                </c:pt>
                <c:pt idx="2002">
                  <c:v>42719</c:v>
                </c:pt>
                <c:pt idx="2003">
                  <c:v>42720</c:v>
                </c:pt>
                <c:pt idx="2004">
                  <c:v>42723</c:v>
                </c:pt>
                <c:pt idx="2005">
                  <c:v>42724</c:v>
                </c:pt>
                <c:pt idx="2006">
                  <c:v>42725</c:v>
                </c:pt>
                <c:pt idx="2007">
                  <c:v>42726</c:v>
                </c:pt>
                <c:pt idx="2008">
                  <c:v>42727</c:v>
                </c:pt>
                <c:pt idx="2009">
                  <c:v>42731</c:v>
                </c:pt>
                <c:pt idx="2010">
                  <c:v>42732</c:v>
                </c:pt>
                <c:pt idx="2011">
                  <c:v>42733</c:v>
                </c:pt>
                <c:pt idx="2012">
                  <c:v>42734</c:v>
                </c:pt>
                <c:pt idx="2013">
                  <c:v>42738</c:v>
                </c:pt>
                <c:pt idx="2014">
                  <c:v>42739</c:v>
                </c:pt>
                <c:pt idx="2015">
                  <c:v>42740</c:v>
                </c:pt>
                <c:pt idx="2016">
                  <c:v>42741</c:v>
                </c:pt>
                <c:pt idx="2017">
                  <c:v>42744</c:v>
                </c:pt>
                <c:pt idx="2018">
                  <c:v>42745</c:v>
                </c:pt>
                <c:pt idx="2019">
                  <c:v>42746</c:v>
                </c:pt>
                <c:pt idx="2020">
                  <c:v>42747</c:v>
                </c:pt>
                <c:pt idx="2021">
                  <c:v>42748</c:v>
                </c:pt>
                <c:pt idx="2022">
                  <c:v>42752</c:v>
                </c:pt>
                <c:pt idx="2023">
                  <c:v>42753</c:v>
                </c:pt>
                <c:pt idx="2024">
                  <c:v>42754</c:v>
                </c:pt>
                <c:pt idx="2025">
                  <c:v>42755</c:v>
                </c:pt>
                <c:pt idx="2026">
                  <c:v>42758</c:v>
                </c:pt>
                <c:pt idx="2027">
                  <c:v>42759</c:v>
                </c:pt>
                <c:pt idx="2028">
                  <c:v>42760</c:v>
                </c:pt>
                <c:pt idx="2029">
                  <c:v>42761</c:v>
                </c:pt>
                <c:pt idx="2030">
                  <c:v>42762</c:v>
                </c:pt>
                <c:pt idx="2031">
                  <c:v>42765</c:v>
                </c:pt>
                <c:pt idx="2032">
                  <c:v>42766</c:v>
                </c:pt>
                <c:pt idx="2033">
                  <c:v>42767</c:v>
                </c:pt>
                <c:pt idx="2034">
                  <c:v>42768</c:v>
                </c:pt>
                <c:pt idx="2035">
                  <c:v>42769</c:v>
                </c:pt>
                <c:pt idx="2036">
                  <c:v>42772</c:v>
                </c:pt>
                <c:pt idx="2037">
                  <c:v>42773</c:v>
                </c:pt>
                <c:pt idx="2038">
                  <c:v>42774</c:v>
                </c:pt>
                <c:pt idx="2039">
                  <c:v>42775</c:v>
                </c:pt>
                <c:pt idx="2040">
                  <c:v>42776</c:v>
                </c:pt>
                <c:pt idx="2041">
                  <c:v>42779</c:v>
                </c:pt>
                <c:pt idx="2042">
                  <c:v>42780</c:v>
                </c:pt>
                <c:pt idx="2043">
                  <c:v>42781</c:v>
                </c:pt>
                <c:pt idx="2044">
                  <c:v>42782</c:v>
                </c:pt>
                <c:pt idx="2045">
                  <c:v>42783</c:v>
                </c:pt>
                <c:pt idx="2046">
                  <c:v>42787</c:v>
                </c:pt>
                <c:pt idx="2047">
                  <c:v>42788</c:v>
                </c:pt>
                <c:pt idx="2048">
                  <c:v>42789</c:v>
                </c:pt>
                <c:pt idx="2049">
                  <c:v>42790</c:v>
                </c:pt>
                <c:pt idx="2050">
                  <c:v>42793</c:v>
                </c:pt>
                <c:pt idx="2051">
                  <c:v>42794</c:v>
                </c:pt>
                <c:pt idx="2052">
                  <c:v>42795</c:v>
                </c:pt>
                <c:pt idx="2053">
                  <c:v>42796</c:v>
                </c:pt>
                <c:pt idx="2054">
                  <c:v>42797</c:v>
                </c:pt>
                <c:pt idx="2055">
                  <c:v>42800</c:v>
                </c:pt>
                <c:pt idx="2056">
                  <c:v>42801</c:v>
                </c:pt>
                <c:pt idx="2057">
                  <c:v>42802</c:v>
                </c:pt>
                <c:pt idx="2058">
                  <c:v>42803</c:v>
                </c:pt>
                <c:pt idx="2059">
                  <c:v>42804</c:v>
                </c:pt>
                <c:pt idx="2060">
                  <c:v>42807</c:v>
                </c:pt>
                <c:pt idx="2061">
                  <c:v>42808</c:v>
                </c:pt>
                <c:pt idx="2062">
                  <c:v>42809</c:v>
                </c:pt>
                <c:pt idx="2063">
                  <c:v>42810</c:v>
                </c:pt>
                <c:pt idx="2064">
                  <c:v>42811</c:v>
                </c:pt>
                <c:pt idx="2065">
                  <c:v>42814</c:v>
                </c:pt>
                <c:pt idx="2066">
                  <c:v>42815</c:v>
                </c:pt>
                <c:pt idx="2067">
                  <c:v>42816</c:v>
                </c:pt>
                <c:pt idx="2068">
                  <c:v>42817</c:v>
                </c:pt>
                <c:pt idx="2069">
                  <c:v>42818</c:v>
                </c:pt>
                <c:pt idx="2070">
                  <c:v>42821</c:v>
                </c:pt>
                <c:pt idx="2071">
                  <c:v>42822</c:v>
                </c:pt>
                <c:pt idx="2072">
                  <c:v>42823</c:v>
                </c:pt>
                <c:pt idx="2073">
                  <c:v>42824</c:v>
                </c:pt>
                <c:pt idx="2074">
                  <c:v>42825</c:v>
                </c:pt>
                <c:pt idx="2075">
                  <c:v>42828</c:v>
                </c:pt>
                <c:pt idx="2076">
                  <c:v>42829</c:v>
                </c:pt>
                <c:pt idx="2077">
                  <c:v>42830</c:v>
                </c:pt>
                <c:pt idx="2078">
                  <c:v>42831</c:v>
                </c:pt>
                <c:pt idx="2079">
                  <c:v>42832</c:v>
                </c:pt>
                <c:pt idx="2080">
                  <c:v>42835</c:v>
                </c:pt>
                <c:pt idx="2081">
                  <c:v>42836</c:v>
                </c:pt>
                <c:pt idx="2082">
                  <c:v>42837</c:v>
                </c:pt>
                <c:pt idx="2083">
                  <c:v>42838</c:v>
                </c:pt>
                <c:pt idx="2084">
                  <c:v>42842</c:v>
                </c:pt>
                <c:pt idx="2085">
                  <c:v>42843</c:v>
                </c:pt>
                <c:pt idx="2086">
                  <c:v>42844</c:v>
                </c:pt>
                <c:pt idx="2087">
                  <c:v>42845</c:v>
                </c:pt>
                <c:pt idx="2088">
                  <c:v>42846</c:v>
                </c:pt>
                <c:pt idx="2089">
                  <c:v>42849</c:v>
                </c:pt>
                <c:pt idx="2090">
                  <c:v>42850</c:v>
                </c:pt>
                <c:pt idx="2091">
                  <c:v>42851</c:v>
                </c:pt>
                <c:pt idx="2092">
                  <c:v>42852</c:v>
                </c:pt>
                <c:pt idx="2093">
                  <c:v>42853</c:v>
                </c:pt>
                <c:pt idx="2094">
                  <c:v>42856</c:v>
                </c:pt>
                <c:pt idx="2095">
                  <c:v>42857</c:v>
                </c:pt>
                <c:pt idx="2096">
                  <c:v>42858</c:v>
                </c:pt>
                <c:pt idx="2097">
                  <c:v>42859</c:v>
                </c:pt>
                <c:pt idx="2098">
                  <c:v>42860</c:v>
                </c:pt>
                <c:pt idx="2099">
                  <c:v>42863</c:v>
                </c:pt>
                <c:pt idx="2100">
                  <c:v>42864</c:v>
                </c:pt>
                <c:pt idx="2101">
                  <c:v>42865</c:v>
                </c:pt>
                <c:pt idx="2102">
                  <c:v>42866</c:v>
                </c:pt>
                <c:pt idx="2103">
                  <c:v>42867</c:v>
                </c:pt>
                <c:pt idx="2104">
                  <c:v>42870</c:v>
                </c:pt>
                <c:pt idx="2105">
                  <c:v>42871</c:v>
                </c:pt>
                <c:pt idx="2106">
                  <c:v>42872</c:v>
                </c:pt>
                <c:pt idx="2107">
                  <c:v>42873</c:v>
                </c:pt>
                <c:pt idx="2108">
                  <c:v>42874</c:v>
                </c:pt>
                <c:pt idx="2109">
                  <c:v>42877</c:v>
                </c:pt>
                <c:pt idx="2110">
                  <c:v>42878</c:v>
                </c:pt>
                <c:pt idx="2111">
                  <c:v>42879</c:v>
                </c:pt>
                <c:pt idx="2112">
                  <c:v>42880</c:v>
                </c:pt>
                <c:pt idx="2113">
                  <c:v>42881</c:v>
                </c:pt>
                <c:pt idx="2114">
                  <c:v>42885</c:v>
                </c:pt>
                <c:pt idx="2115">
                  <c:v>42886</c:v>
                </c:pt>
                <c:pt idx="2116">
                  <c:v>42887</c:v>
                </c:pt>
                <c:pt idx="2117">
                  <c:v>42888</c:v>
                </c:pt>
                <c:pt idx="2118">
                  <c:v>42891</c:v>
                </c:pt>
                <c:pt idx="2119">
                  <c:v>42892</c:v>
                </c:pt>
                <c:pt idx="2120">
                  <c:v>42893</c:v>
                </c:pt>
                <c:pt idx="2121">
                  <c:v>42894</c:v>
                </c:pt>
                <c:pt idx="2122">
                  <c:v>42895</c:v>
                </c:pt>
                <c:pt idx="2123">
                  <c:v>42898</c:v>
                </c:pt>
                <c:pt idx="2124">
                  <c:v>42899</c:v>
                </c:pt>
                <c:pt idx="2125">
                  <c:v>42900</c:v>
                </c:pt>
                <c:pt idx="2126">
                  <c:v>42901</c:v>
                </c:pt>
                <c:pt idx="2127">
                  <c:v>42902</c:v>
                </c:pt>
                <c:pt idx="2128">
                  <c:v>42905</c:v>
                </c:pt>
                <c:pt idx="2129">
                  <c:v>42906</c:v>
                </c:pt>
                <c:pt idx="2130">
                  <c:v>42907</c:v>
                </c:pt>
                <c:pt idx="2131">
                  <c:v>42908</c:v>
                </c:pt>
                <c:pt idx="2132">
                  <c:v>42909</c:v>
                </c:pt>
                <c:pt idx="2133">
                  <c:v>42912</c:v>
                </c:pt>
                <c:pt idx="2134">
                  <c:v>42913</c:v>
                </c:pt>
                <c:pt idx="2135">
                  <c:v>42914</c:v>
                </c:pt>
                <c:pt idx="2136">
                  <c:v>42915</c:v>
                </c:pt>
                <c:pt idx="2137">
                  <c:v>42916</c:v>
                </c:pt>
                <c:pt idx="2138">
                  <c:v>42919</c:v>
                </c:pt>
                <c:pt idx="2139">
                  <c:v>42921</c:v>
                </c:pt>
                <c:pt idx="2140">
                  <c:v>42922</c:v>
                </c:pt>
                <c:pt idx="2141">
                  <c:v>42923</c:v>
                </c:pt>
                <c:pt idx="2142">
                  <c:v>42926</c:v>
                </c:pt>
                <c:pt idx="2143">
                  <c:v>42927</c:v>
                </c:pt>
                <c:pt idx="2144">
                  <c:v>42928</c:v>
                </c:pt>
                <c:pt idx="2145">
                  <c:v>42929</c:v>
                </c:pt>
                <c:pt idx="2146">
                  <c:v>42930</c:v>
                </c:pt>
                <c:pt idx="2147">
                  <c:v>42933</c:v>
                </c:pt>
                <c:pt idx="2148">
                  <c:v>42934</c:v>
                </c:pt>
                <c:pt idx="2149">
                  <c:v>42935</c:v>
                </c:pt>
                <c:pt idx="2150">
                  <c:v>42936</c:v>
                </c:pt>
                <c:pt idx="2151">
                  <c:v>42937</c:v>
                </c:pt>
                <c:pt idx="2152">
                  <c:v>42940</c:v>
                </c:pt>
                <c:pt idx="2153">
                  <c:v>42941</c:v>
                </c:pt>
                <c:pt idx="2154">
                  <c:v>42942</c:v>
                </c:pt>
                <c:pt idx="2155">
                  <c:v>42943</c:v>
                </c:pt>
                <c:pt idx="2156">
                  <c:v>42944</c:v>
                </c:pt>
                <c:pt idx="2157">
                  <c:v>42947</c:v>
                </c:pt>
                <c:pt idx="2158">
                  <c:v>42948</c:v>
                </c:pt>
                <c:pt idx="2159">
                  <c:v>42949</c:v>
                </c:pt>
                <c:pt idx="2160">
                  <c:v>42950</c:v>
                </c:pt>
                <c:pt idx="2161">
                  <c:v>42951</c:v>
                </c:pt>
                <c:pt idx="2162">
                  <c:v>42954</c:v>
                </c:pt>
                <c:pt idx="2163">
                  <c:v>42955</c:v>
                </c:pt>
                <c:pt idx="2164">
                  <c:v>42956</c:v>
                </c:pt>
                <c:pt idx="2165">
                  <c:v>42957</c:v>
                </c:pt>
                <c:pt idx="2166">
                  <c:v>42958</c:v>
                </c:pt>
                <c:pt idx="2167">
                  <c:v>42961</c:v>
                </c:pt>
                <c:pt idx="2168">
                  <c:v>42962</c:v>
                </c:pt>
                <c:pt idx="2169">
                  <c:v>42963</c:v>
                </c:pt>
                <c:pt idx="2170">
                  <c:v>42964</c:v>
                </c:pt>
                <c:pt idx="2171">
                  <c:v>42965</c:v>
                </c:pt>
                <c:pt idx="2172">
                  <c:v>42968</c:v>
                </c:pt>
                <c:pt idx="2173">
                  <c:v>42969</c:v>
                </c:pt>
                <c:pt idx="2174">
                  <c:v>42970</c:v>
                </c:pt>
                <c:pt idx="2175">
                  <c:v>42971</c:v>
                </c:pt>
                <c:pt idx="2176">
                  <c:v>42972</c:v>
                </c:pt>
                <c:pt idx="2177">
                  <c:v>42975</c:v>
                </c:pt>
                <c:pt idx="2178">
                  <c:v>42976</c:v>
                </c:pt>
                <c:pt idx="2179">
                  <c:v>42977</c:v>
                </c:pt>
                <c:pt idx="2180">
                  <c:v>42978</c:v>
                </c:pt>
                <c:pt idx="2181">
                  <c:v>42979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43063</c:v>
                </c:pt>
                <c:pt idx="2240">
                  <c:v>43066</c:v>
                </c:pt>
                <c:pt idx="2241">
                  <c:v>43067</c:v>
                </c:pt>
                <c:pt idx="2242">
                  <c:v>43068</c:v>
                </c:pt>
                <c:pt idx="2243">
                  <c:v>43069</c:v>
                </c:pt>
                <c:pt idx="2244">
                  <c:v>43070</c:v>
                </c:pt>
                <c:pt idx="2245">
                  <c:v>43073</c:v>
                </c:pt>
                <c:pt idx="2246">
                  <c:v>43074</c:v>
                </c:pt>
                <c:pt idx="2247">
                  <c:v>43075</c:v>
                </c:pt>
                <c:pt idx="2248">
                  <c:v>43076</c:v>
                </c:pt>
                <c:pt idx="2249">
                  <c:v>43077</c:v>
                </c:pt>
                <c:pt idx="2250">
                  <c:v>43080</c:v>
                </c:pt>
                <c:pt idx="2251">
                  <c:v>43081</c:v>
                </c:pt>
                <c:pt idx="2252">
                  <c:v>43082</c:v>
                </c:pt>
                <c:pt idx="2253">
                  <c:v>43083</c:v>
                </c:pt>
                <c:pt idx="2254">
                  <c:v>43084</c:v>
                </c:pt>
                <c:pt idx="2255">
                  <c:v>43087</c:v>
                </c:pt>
                <c:pt idx="2256">
                  <c:v>43088</c:v>
                </c:pt>
                <c:pt idx="2257">
                  <c:v>43089</c:v>
                </c:pt>
                <c:pt idx="2258">
                  <c:v>43090</c:v>
                </c:pt>
                <c:pt idx="2259">
                  <c:v>43091</c:v>
                </c:pt>
                <c:pt idx="2260">
                  <c:v>43095</c:v>
                </c:pt>
                <c:pt idx="2261">
                  <c:v>43096</c:v>
                </c:pt>
                <c:pt idx="2262">
                  <c:v>43097</c:v>
                </c:pt>
                <c:pt idx="2263">
                  <c:v>43098</c:v>
                </c:pt>
                <c:pt idx="2264">
                  <c:v>43102</c:v>
                </c:pt>
                <c:pt idx="2265">
                  <c:v>43103</c:v>
                </c:pt>
                <c:pt idx="2266">
                  <c:v>43104</c:v>
                </c:pt>
                <c:pt idx="2267">
                  <c:v>43105</c:v>
                </c:pt>
                <c:pt idx="2268">
                  <c:v>43108</c:v>
                </c:pt>
                <c:pt idx="2269">
                  <c:v>43109</c:v>
                </c:pt>
                <c:pt idx="2270">
                  <c:v>43110</c:v>
                </c:pt>
                <c:pt idx="2271">
                  <c:v>43111</c:v>
                </c:pt>
                <c:pt idx="2272">
                  <c:v>43112</c:v>
                </c:pt>
                <c:pt idx="2273">
                  <c:v>43116</c:v>
                </c:pt>
                <c:pt idx="2274">
                  <c:v>43117</c:v>
                </c:pt>
                <c:pt idx="2275">
                  <c:v>43118</c:v>
                </c:pt>
                <c:pt idx="2276">
                  <c:v>43119</c:v>
                </c:pt>
                <c:pt idx="2277">
                  <c:v>43122</c:v>
                </c:pt>
                <c:pt idx="2278">
                  <c:v>43123</c:v>
                </c:pt>
                <c:pt idx="2279">
                  <c:v>43124</c:v>
                </c:pt>
                <c:pt idx="2280">
                  <c:v>43125</c:v>
                </c:pt>
                <c:pt idx="2281">
                  <c:v>43126</c:v>
                </c:pt>
                <c:pt idx="2282">
                  <c:v>43129</c:v>
                </c:pt>
                <c:pt idx="2283">
                  <c:v>43130</c:v>
                </c:pt>
                <c:pt idx="2284">
                  <c:v>43131</c:v>
                </c:pt>
                <c:pt idx="2285">
                  <c:v>43132</c:v>
                </c:pt>
                <c:pt idx="2286">
                  <c:v>43133</c:v>
                </c:pt>
                <c:pt idx="2287">
                  <c:v>43136</c:v>
                </c:pt>
                <c:pt idx="2288">
                  <c:v>43137</c:v>
                </c:pt>
                <c:pt idx="2289">
                  <c:v>43138</c:v>
                </c:pt>
                <c:pt idx="2290">
                  <c:v>43139</c:v>
                </c:pt>
                <c:pt idx="2291">
                  <c:v>43140</c:v>
                </c:pt>
                <c:pt idx="2292">
                  <c:v>43143</c:v>
                </c:pt>
                <c:pt idx="2293">
                  <c:v>43144</c:v>
                </c:pt>
                <c:pt idx="2294">
                  <c:v>43145</c:v>
                </c:pt>
                <c:pt idx="2295">
                  <c:v>43146</c:v>
                </c:pt>
                <c:pt idx="2296">
                  <c:v>43147</c:v>
                </c:pt>
                <c:pt idx="2297">
                  <c:v>43151</c:v>
                </c:pt>
                <c:pt idx="2298">
                  <c:v>43152</c:v>
                </c:pt>
                <c:pt idx="2299">
                  <c:v>43153</c:v>
                </c:pt>
                <c:pt idx="2300">
                  <c:v>43154</c:v>
                </c:pt>
                <c:pt idx="2301">
                  <c:v>43157</c:v>
                </c:pt>
                <c:pt idx="2302">
                  <c:v>43158</c:v>
                </c:pt>
                <c:pt idx="2303">
                  <c:v>43159</c:v>
                </c:pt>
                <c:pt idx="2304">
                  <c:v>43160</c:v>
                </c:pt>
                <c:pt idx="2305">
                  <c:v>43161</c:v>
                </c:pt>
                <c:pt idx="2306">
                  <c:v>43164</c:v>
                </c:pt>
                <c:pt idx="2307">
                  <c:v>43165</c:v>
                </c:pt>
                <c:pt idx="2308">
                  <c:v>43166</c:v>
                </c:pt>
                <c:pt idx="2309">
                  <c:v>43167</c:v>
                </c:pt>
                <c:pt idx="2310">
                  <c:v>43168</c:v>
                </c:pt>
                <c:pt idx="2311">
                  <c:v>43171</c:v>
                </c:pt>
                <c:pt idx="2312">
                  <c:v>43172</c:v>
                </c:pt>
                <c:pt idx="2313">
                  <c:v>43173</c:v>
                </c:pt>
                <c:pt idx="2314">
                  <c:v>43174</c:v>
                </c:pt>
                <c:pt idx="2315">
                  <c:v>43175</c:v>
                </c:pt>
                <c:pt idx="2316">
                  <c:v>43178</c:v>
                </c:pt>
                <c:pt idx="2317">
                  <c:v>43179</c:v>
                </c:pt>
                <c:pt idx="2318">
                  <c:v>43180</c:v>
                </c:pt>
                <c:pt idx="2319">
                  <c:v>43181</c:v>
                </c:pt>
                <c:pt idx="2320">
                  <c:v>43182</c:v>
                </c:pt>
                <c:pt idx="2321">
                  <c:v>43185</c:v>
                </c:pt>
                <c:pt idx="2322">
                  <c:v>43186</c:v>
                </c:pt>
                <c:pt idx="2323">
                  <c:v>43187</c:v>
                </c:pt>
                <c:pt idx="2324">
                  <c:v>43188</c:v>
                </c:pt>
                <c:pt idx="2325">
                  <c:v>43192</c:v>
                </c:pt>
                <c:pt idx="2326">
                  <c:v>43193</c:v>
                </c:pt>
                <c:pt idx="2327">
                  <c:v>43194</c:v>
                </c:pt>
                <c:pt idx="2328">
                  <c:v>43195</c:v>
                </c:pt>
                <c:pt idx="2329">
                  <c:v>43196</c:v>
                </c:pt>
                <c:pt idx="2330">
                  <c:v>43199</c:v>
                </c:pt>
                <c:pt idx="2331">
                  <c:v>43200</c:v>
                </c:pt>
                <c:pt idx="2332">
                  <c:v>43201</c:v>
                </c:pt>
                <c:pt idx="2333">
                  <c:v>43202</c:v>
                </c:pt>
                <c:pt idx="2334">
                  <c:v>43203</c:v>
                </c:pt>
                <c:pt idx="2335">
                  <c:v>43206</c:v>
                </c:pt>
                <c:pt idx="2336">
                  <c:v>43207</c:v>
                </c:pt>
                <c:pt idx="2337">
                  <c:v>43208</c:v>
                </c:pt>
                <c:pt idx="2338">
                  <c:v>43209</c:v>
                </c:pt>
                <c:pt idx="2339">
                  <c:v>43210</c:v>
                </c:pt>
                <c:pt idx="2340">
                  <c:v>43213</c:v>
                </c:pt>
                <c:pt idx="2341">
                  <c:v>43214</c:v>
                </c:pt>
                <c:pt idx="2342">
                  <c:v>43215</c:v>
                </c:pt>
                <c:pt idx="2343">
                  <c:v>43216</c:v>
                </c:pt>
                <c:pt idx="2344">
                  <c:v>43217</c:v>
                </c:pt>
                <c:pt idx="2345">
                  <c:v>43220</c:v>
                </c:pt>
                <c:pt idx="2346">
                  <c:v>43221</c:v>
                </c:pt>
                <c:pt idx="2347">
                  <c:v>43222</c:v>
                </c:pt>
                <c:pt idx="2348">
                  <c:v>43223</c:v>
                </c:pt>
                <c:pt idx="2349">
                  <c:v>43224</c:v>
                </c:pt>
                <c:pt idx="2350">
                  <c:v>43227</c:v>
                </c:pt>
                <c:pt idx="2351">
                  <c:v>43228</c:v>
                </c:pt>
                <c:pt idx="2352">
                  <c:v>43229</c:v>
                </c:pt>
                <c:pt idx="2353">
                  <c:v>43230</c:v>
                </c:pt>
                <c:pt idx="2354">
                  <c:v>43231</c:v>
                </c:pt>
                <c:pt idx="2355">
                  <c:v>43234</c:v>
                </c:pt>
                <c:pt idx="2356">
                  <c:v>43235</c:v>
                </c:pt>
                <c:pt idx="2357">
                  <c:v>43236</c:v>
                </c:pt>
                <c:pt idx="2358">
                  <c:v>43237</c:v>
                </c:pt>
                <c:pt idx="2359">
                  <c:v>43238</c:v>
                </c:pt>
                <c:pt idx="2360">
                  <c:v>43241</c:v>
                </c:pt>
                <c:pt idx="2361">
                  <c:v>43242</c:v>
                </c:pt>
                <c:pt idx="2362">
                  <c:v>43243</c:v>
                </c:pt>
                <c:pt idx="2363">
                  <c:v>43244</c:v>
                </c:pt>
                <c:pt idx="2364">
                  <c:v>43245</c:v>
                </c:pt>
                <c:pt idx="2365">
                  <c:v>43249</c:v>
                </c:pt>
                <c:pt idx="2366">
                  <c:v>43250</c:v>
                </c:pt>
                <c:pt idx="2367">
                  <c:v>43251</c:v>
                </c:pt>
                <c:pt idx="2368">
                  <c:v>43252</c:v>
                </c:pt>
                <c:pt idx="2369">
                  <c:v>43255</c:v>
                </c:pt>
                <c:pt idx="2370">
                  <c:v>43256</c:v>
                </c:pt>
                <c:pt idx="2371">
                  <c:v>43257</c:v>
                </c:pt>
                <c:pt idx="2372">
                  <c:v>43258</c:v>
                </c:pt>
                <c:pt idx="2373">
                  <c:v>43259</c:v>
                </c:pt>
                <c:pt idx="2374">
                  <c:v>43262</c:v>
                </c:pt>
                <c:pt idx="2375">
                  <c:v>43263</c:v>
                </c:pt>
                <c:pt idx="2376">
                  <c:v>43264</c:v>
                </c:pt>
                <c:pt idx="2377">
                  <c:v>43265</c:v>
                </c:pt>
                <c:pt idx="2378">
                  <c:v>43266</c:v>
                </c:pt>
                <c:pt idx="2379">
                  <c:v>43269</c:v>
                </c:pt>
                <c:pt idx="2380">
                  <c:v>43270</c:v>
                </c:pt>
                <c:pt idx="2381">
                  <c:v>43271</c:v>
                </c:pt>
                <c:pt idx="2382">
                  <c:v>43272</c:v>
                </c:pt>
                <c:pt idx="2383">
                  <c:v>43273</c:v>
                </c:pt>
                <c:pt idx="2384">
                  <c:v>43276</c:v>
                </c:pt>
                <c:pt idx="2385">
                  <c:v>43277</c:v>
                </c:pt>
                <c:pt idx="2386">
                  <c:v>43278</c:v>
                </c:pt>
                <c:pt idx="2387">
                  <c:v>43279</c:v>
                </c:pt>
                <c:pt idx="2388">
                  <c:v>43280</c:v>
                </c:pt>
                <c:pt idx="2389">
                  <c:v>43283</c:v>
                </c:pt>
                <c:pt idx="2390">
                  <c:v>43284</c:v>
                </c:pt>
                <c:pt idx="2391">
                  <c:v>43286</c:v>
                </c:pt>
                <c:pt idx="2392">
                  <c:v>43287</c:v>
                </c:pt>
                <c:pt idx="2393">
                  <c:v>43290</c:v>
                </c:pt>
                <c:pt idx="2394">
                  <c:v>43291</c:v>
                </c:pt>
                <c:pt idx="2395">
                  <c:v>43292</c:v>
                </c:pt>
                <c:pt idx="2396">
                  <c:v>43293</c:v>
                </c:pt>
                <c:pt idx="2397">
                  <c:v>43294</c:v>
                </c:pt>
                <c:pt idx="2398">
                  <c:v>43297</c:v>
                </c:pt>
                <c:pt idx="2399">
                  <c:v>43298</c:v>
                </c:pt>
                <c:pt idx="2400">
                  <c:v>43299</c:v>
                </c:pt>
                <c:pt idx="2401">
                  <c:v>43300</c:v>
                </c:pt>
                <c:pt idx="2402">
                  <c:v>43301</c:v>
                </c:pt>
                <c:pt idx="2403">
                  <c:v>43304</c:v>
                </c:pt>
                <c:pt idx="2404">
                  <c:v>43305</c:v>
                </c:pt>
                <c:pt idx="2405">
                  <c:v>43306</c:v>
                </c:pt>
                <c:pt idx="2406">
                  <c:v>43307</c:v>
                </c:pt>
                <c:pt idx="2407">
                  <c:v>43308</c:v>
                </c:pt>
                <c:pt idx="2408">
                  <c:v>43311</c:v>
                </c:pt>
                <c:pt idx="2409">
                  <c:v>43312</c:v>
                </c:pt>
                <c:pt idx="2410">
                  <c:v>43313</c:v>
                </c:pt>
                <c:pt idx="2411">
                  <c:v>43314</c:v>
                </c:pt>
                <c:pt idx="2412">
                  <c:v>43315</c:v>
                </c:pt>
                <c:pt idx="2413">
                  <c:v>43318</c:v>
                </c:pt>
                <c:pt idx="2414">
                  <c:v>43319</c:v>
                </c:pt>
                <c:pt idx="2415">
                  <c:v>43320</c:v>
                </c:pt>
                <c:pt idx="2416">
                  <c:v>43321</c:v>
                </c:pt>
                <c:pt idx="2417">
                  <c:v>43322</c:v>
                </c:pt>
                <c:pt idx="2418">
                  <c:v>43325</c:v>
                </c:pt>
                <c:pt idx="2419">
                  <c:v>43326</c:v>
                </c:pt>
                <c:pt idx="2420">
                  <c:v>43327</c:v>
                </c:pt>
                <c:pt idx="2421">
                  <c:v>43328</c:v>
                </c:pt>
                <c:pt idx="2422">
                  <c:v>43329</c:v>
                </c:pt>
                <c:pt idx="2423">
                  <c:v>43332</c:v>
                </c:pt>
                <c:pt idx="2424">
                  <c:v>43333</c:v>
                </c:pt>
                <c:pt idx="2425">
                  <c:v>43334</c:v>
                </c:pt>
                <c:pt idx="2426">
                  <c:v>43335</c:v>
                </c:pt>
                <c:pt idx="2427">
                  <c:v>43336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43347</c:v>
                </c:pt>
                <c:pt idx="2434">
                  <c:v>43348</c:v>
                </c:pt>
                <c:pt idx="2435">
                  <c:v>43349</c:v>
                </c:pt>
                <c:pt idx="2436">
                  <c:v>43350</c:v>
                </c:pt>
                <c:pt idx="2437">
                  <c:v>43353</c:v>
                </c:pt>
                <c:pt idx="2438">
                  <c:v>43354</c:v>
                </c:pt>
                <c:pt idx="2439">
                  <c:v>43355</c:v>
                </c:pt>
                <c:pt idx="2440">
                  <c:v>43356</c:v>
                </c:pt>
                <c:pt idx="2441">
                  <c:v>43357</c:v>
                </c:pt>
                <c:pt idx="2442">
                  <c:v>43360</c:v>
                </c:pt>
                <c:pt idx="2443">
                  <c:v>43361</c:v>
                </c:pt>
                <c:pt idx="2444">
                  <c:v>43362</c:v>
                </c:pt>
                <c:pt idx="2445">
                  <c:v>43363</c:v>
                </c:pt>
                <c:pt idx="2446">
                  <c:v>43364</c:v>
                </c:pt>
                <c:pt idx="2447">
                  <c:v>43367</c:v>
                </c:pt>
                <c:pt idx="2448">
                  <c:v>43368</c:v>
                </c:pt>
                <c:pt idx="2449">
                  <c:v>43369</c:v>
                </c:pt>
                <c:pt idx="2450">
                  <c:v>43370</c:v>
                </c:pt>
                <c:pt idx="2451">
                  <c:v>43371</c:v>
                </c:pt>
                <c:pt idx="2452">
                  <c:v>43374</c:v>
                </c:pt>
                <c:pt idx="2453">
                  <c:v>43375</c:v>
                </c:pt>
                <c:pt idx="2454">
                  <c:v>43376</c:v>
                </c:pt>
                <c:pt idx="2455">
                  <c:v>43377</c:v>
                </c:pt>
                <c:pt idx="2456">
                  <c:v>43378</c:v>
                </c:pt>
                <c:pt idx="2457">
                  <c:v>43381</c:v>
                </c:pt>
                <c:pt idx="2458">
                  <c:v>43382</c:v>
                </c:pt>
                <c:pt idx="2459">
                  <c:v>43383</c:v>
                </c:pt>
                <c:pt idx="2460">
                  <c:v>43384</c:v>
                </c:pt>
                <c:pt idx="2461">
                  <c:v>43385</c:v>
                </c:pt>
                <c:pt idx="2462">
                  <c:v>43388</c:v>
                </c:pt>
                <c:pt idx="2463">
                  <c:v>43389</c:v>
                </c:pt>
                <c:pt idx="2464">
                  <c:v>43390</c:v>
                </c:pt>
                <c:pt idx="2465">
                  <c:v>43391</c:v>
                </c:pt>
                <c:pt idx="2466">
                  <c:v>43392</c:v>
                </c:pt>
                <c:pt idx="2467">
                  <c:v>43395</c:v>
                </c:pt>
                <c:pt idx="2468">
                  <c:v>43396</c:v>
                </c:pt>
                <c:pt idx="2469">
                  <c:v>43397</c:v>
                </c:pt>
                <c:pt idx="2470">
                  <c:v>43398</c:v>
                </c:pt>
                <c:pt idx="2471">
                  <c:v>43399</c:v>
                </c:pt>
                <c:pt idx="2472">
                  <c:v>43402</c:v>
                </c:pt>
                <c:pt idx="2473">
                  <c:v>43403</c:v>
                </c:pt>
                <c:pt idx="2474">
                  <c:v>43404</c:v>
                </c:pt>
                <c:pt idx="2475">
                  <c:v>43405</c:v>
                </c:pt>
                <c:pt idx="2476">
                  <c:v>43406</c:v>
                </c:pt>
                <c:pt idx="2477">
                  <c:v>43409</c:v>
                </c:pt>
                <c:pt idx="2478">
                  <c:v>43410</c:v>
                </c:pt>
                <c:pt idx="2479">
                  <c:v>43411</c:v>
                </c:pt>
                <c:pt idx="2480">
                  <c:v>43412</c:v>
                </c:pt>
                <c:pt idx="2481">
                  <c:v>43413</c:v>
                </c:pt>
                <c:pt idx="2482">
                  <c:v>43416</c:v>
                </c:pt>
                <c:pt idx="2483">
                  <c:v>43418</c:v>
                </c:pt>
                <c:pt idx="2484">
                  <c:v>43419</c:v>
                </c:pt>
                <c:pt idx="2485">
                  <c:v>43420</c:v>
                </c:pt>
                <c:pt idx="2486">
                  <c:v>43423</c:v>
                </c:pt>
                <c:pt idx="2487">
                  <c:v>43424</c:v>
                </c:pt>
                <c:pt idx="2488">
                  <c:v>43425</c:v>
                </c:pt>
                <c:pt idx="2489">
                  <c:v>43427</c:v>
                </c:pt>
                <c:pt idx="2490">
                  <c:v>43430</c:v>
                </c:pt>
                <c:pt idx="2491">
                  <c:v>43431</c:v>
                </c:pt>
                <c:pt idx="2492">
                  <c:v>43432</c:v>
                </c:pt>
                <c:pt idx="2493">
                  <c:v>43433</c:v>
                </c:pt>
                <c:pt idx="2494">
                  <c:v>43434</c:v>
                </c:pt>
                <c:pt idx="2495">
                  <c:v>43437</c:v>
                </c:pt>
                <c:pt idx="2496">
                  <c:v>43438</c:v>
                </c:pt>
                <c:pt idx="2497">
                  <c:v>43440</c:v>
                </c:pt>
                <c:pt idx="2498">
                  <c:v>43441</c:v>
                </c:pt>
                <c:pt idx="2499">
                  <c:v>43444</c:v>
                </c:pt>
                <c:pt idx="2500">
                  <c:v>43445</c:v>
                </c:pt>
                <c:pt idx="2501">
                  <c:v>43446</c:v>
                </c:pt>
                <c:pt idx="2502">
                  <c:v>43447</c:v>
                </c:pt>
                <c:pt idx="2503">
                  <c:v>43448</c:v>
                </c:pt>
                <c:pt idx="2504">
                  <c:v>43451</c:v>
                </c:pt>
                <c:pt idx="2505">
                  <c:v>43452</c:v>
                </c:pt>
                <c:pt idx="2506">
                  <c:v>43453</c:v>
                </c:pt>
                <c:pt idx="2507">
                  <c:v>43454</c:v>
                </c:pt>
                <c:pt idx="2508">
                  <c:v>43455</c:v>
                </c:pt>
                <c:pt idx="2509">
                  <c:v>43458</c:v>
                </c:pt>
                <c:pt idx="2510">
                  <c:v>43460</c:v>
                </c:pt>
                <c:pt idx="2511">
                  <c:v>43461</c:v>
                </c:pt>
                <c:pt idx="2512">
                  <c:v>43462</c:v>
                </c:pt>
                <c:pt idx="2513">
                  <c:v>43465</c:v>
                </c:pt>
                <c:pt idx="2514">
                  <c:v>43467</c:v>
                </c:pt>
                <c:pt idx="2515">
                  <c:v>43468</c:v>
                </c:pt>
                <c:pt idx="2516">
                  <c:v>43469</c:v>
                </c:pt>
                <c:pt idx="2517">
                  <c:v>43472</c:v>
                </c:pt>
                <c:pt idx="2518">
                  <c:v>43473</c:v>
                </c:pt>
                <c:pt idx="2519">
                  <c:v>43474</c:v>
                </c:pt>
                <c:pt idx="2520">
                  <c:v>43475</c:v>
                </c:pt>
                <c:pt idx="2521">
                  <c:v>43476</c:v>
                </c:pt>
                <c:pt idx="2522">
                  <c:v>43479</c:v>
                </c:pt>
                <c:pt idx="2523">
                  <c:v>43480</c:v>
                </c:pt>
                <c:pt idx="2524">
                  <c:v>43481</c:v>
                </c:pt>
                <c:pt idx="2525">
                  <c:v>43482</c:v>
                </c:pt>
                <c:pt idx="2526">
                  <c:v>43483</c:v>
                </c:pt>
                <c:pt idx="2527">
                  <c:v>43487</c:v>
                </c:pt>
                <c:pt idx="2528">
                  <c:v>43488</c:v>
                </c:pt>
                <c:pt idx="2529">
                  <c:v>43489</c:v>
                </c:pt>
                <c:pt idx="2530">
                  <c:v>43490</c:v>
                </c:pt>
                <c:pt idx="2531">
                  <c:v>43493</c:v>
                </c:pt>
                <c:pt idx="2532">
                  <c:v>43494</c:v>
                </c:pt>
                <c:pt idx="2533">
                  <c:v>43495</c:v>
                </c:pt>
                <c:pt idx="2534">
                  <c:v>43496</c:v>
                </c:pt>
                <c:pt idx="2535">
                  <c:v>43497</c:v>
                </c:pt>
                <c:pt idx="2536">
                  <c:v>43500</c:v>
                </c:pt>
                <c:pt idx="2537">
                  <c:v>43501</c:v>
                </c:pt>
                <c:pt idx="2538">
                  <c:v>43502</c:v>
                </c:pt>
                <c:pt idx="2539">
                  <c:v>43503</c:v>
                </c:pt>
                <c:pt idx="2540">
                  <c:v>43504</c:v>
                </c:pt>
                <c:pt idx="2541">
                  <c:v>43507</c:v>
                </c:pt>
                <c:pt idx="2542">
                  <c:v>43508</c:v>
                </c:pt>
                <c:pt idx="2543">
                  <c:v>43509</c:v>
                </c:pt>
                <c:pt idx="2544">
                  <c:v>43510</c:v>
                </c:pt>
                <c:pt idx="2545">
                  <c:v>43511</c:v>
                </c:pt>
                <c:pt idx="2546">
                  <c:v>43515</c:v>
                </c:pt>
                <c:pt idx="2547">
                  <c:v>43516</c:v>
                </c:pt>
                <c:pt idx="2548">
                  <c:v>43517</c:v>
                </c:pt>
                <c:pt idx="2549">
                  <c:v>43518</c:v>
                </c:pt>
                <c:pt idx="2550">
                  <c:v>43521</c:v>
                </c:pt>
                <c:pt idx="2551">
                  <c:v>43522</c:v>
                </c:pt>
                <c:pt idx="2552">
                  <c:v>43523</c:v>
                </c:pt>
                <c:pt idx="2553">
                  <c:v>43524</c:v>
                </c:pt>
                <c:pt idx="2554">
                  <c:v>43525</c:v>
                </c:pt>
                <c:pt idx="2555">
                  <c:v>43528</c:v>
                </c:pt>
                <c:pt idx="2556">
                  <c:v>43529</c:v>
                </c:pt>
                <c:pt idx="2557">
                  <c:v>43530</c:v>
                </c:pt>
                <c:pt idx="2558">
                  <c:v>43531</c:v>
                </c:pt>
                <c:pt idx="2559">
                  <c:v>43532</c:v>
                </c:pt>
                <c:pt idx="2560">
                  <c:v>43535</c:v>
                </c:pt>
                <c:pt idx="2561">
                  <c:v>43536</c:v>
                </c:pt>
                <c:pt idx="2562">
                  <c:v>43537</c:v>
                </c:pt>
                <c:pt idx="2563">
                  <c:v>43538</c:v>
                </c:pt>
                <c:pt idx="2564">
                  <c:v>43539</c:v>
                </c:pt>
                <c:pt idx="2565">
                  <c:v>43542</c:v>
                </c:pt>
                <c:pt idx="2566">
                  <c:v>43543</c:v>
                </c:pt>
                <c:pt idx="2567">
                  <c:v>43544</c:v>
                </c:pt>
                <c:pt idx="2568">
                  <c:v>43545</c:v>
                </c:pt>
                <c:pt idx="2569">
                  <c:v>43546</c:v>
                </c:pt>
                <c:pt idx="2570">
                  <c:v>43549</c:v>
                </c:pt>
                <c:pt idx="2571">
                  <c:v>43550</c:v>
                </c:pt>
                <c:pt idx="2572">
                  <c:v>43551</c:v>
                </c:pt>
                <c:pt idx="2573">
                  <c:v>43552</c:v>
                </c:pt>
                <c:pt idx="2574">
                  <c:v>43553</c:v>
                </c:pt>
                <c:pt idx="2575">
                  <c:v>43556</c:v>
                </c:pt>
                <c:pt idx="2576">
                  <c:v>43557</c:v>
                </c:pt>
                <c:pt idx="2577">
                  <c:v>43558</c:v>
                </c:pt>
                <c:pt idx="2578">
                  <c:v>43559</c:v>
                </c:pt>
                <c:pt idx="2579">
                  <c:v>43560</c:v>
                </c:pt>
                <c:pt idx="2580">
                  <c:v>43563</c:v>
                </c:pt>
                <c:pt idx="2581">
                  <c:v>43564</c:v>
                </c:pt>
                <c:pt idx="2582">
                  <c:v>43565</c:v>
                </c:pt>
                <c:pt idx="2583">
                  <c:v>43566</c:v>
                </c:pt>
                <c:pt idx="2584">
                  <c:v>43567</c:v>
                </c:pt>
                <c:pt idx="2585">
                  <c:v>43570</c:v>
                </c:pt>
                <c:pt idx="2586">
                  <c:v>43571</c:v>
                </c:pt>
                <c:pt idx="2587">
                  <c:v>43572</c:v>
                </c:pt>
                <c:pt idx="2588">
                  <c:v>43573</c:v>
                </c:pt>
                <c:pt idx="2589">
                  <c:v>43577</c:v>
                </c:pt>
                <c:pt idx="2590">
                  <c:v>43578</c:v>
                </c:pt>
                <c:pt idx="2591">
                  <c:v>43579</c:v>
                </c:pt>
                <c:pt idx="2592">
                  <c:v>43580</c:v>
                </c:pt>
                <c:pt idx="2593">
                  <c:v>43581</c:v>
                </c:pt>
                <c:pt idx="2594">
                  <c:v>43584</c:v>
                </c:pt>
                <c:pt idx="2595">
                  <c:v>43585</c:v>
                </c:pt>
                <c:pt idx="2596">
                  <c:v>43586</c:v>
                </c:pt>
                <c:pt idx="2597">
                  <c:v>43587</c:v>
                </c:pt>
                <c:pt idx="2598">
                  <c:v>43588</c:v>
                </c:pt>
                <c:pt idx="2599">
                  <c:v>43591</c:v>
                </c:pt>
                <c:pt idx="2600">
                  <c:v>43592</c:v>
                </c:pt>
                <c:pt idx="2601">
                  <c:v>43593</c:v>
                </c:pt>
                <c:pt idx="2602">
                  <c:v>43594</c:v>
                </c:pt>
                <c:pt idx="2603">
                  <c:v>43595</c:v>
                </c:pt>
                <c:pt idx="2604">
                  <c:v>43598</c:v>
                </c:pt>
                <c:pt idx="2605">
                  <c:v>43599</c:v>
                </c:pt>
                <c:pt idx="2606">
                  <c:v>43600</c:v>
                </c:pt>
                <c:pt idx="2607">
                  <c:v>43601</c:v>
                </c:pt>
                <c:pt idx="2608">
                  <c:v>43602</c:v>
                </c:pt>
                <c:pt idx="2609">
                  <c:v>43605</c:v>
                </c:pt>
                <c:pt idx="2610">
                  <c:v>43606</c:v>
                </c:pt>
                <c:pt idx="2611">
                  <c:v>43607</c:v>
                </c:pt>
                <c:pt idx="2612">
                  <c:v>43608</c:v>
                </c:pt>
                <c:pt idx="2613">
                  <c:v>43609</c:v>
                </c:pt>
                <c:pt idx="2614">
                  <c:v>43613</c:v>
                </c:pt>
                <c:pt idx="2615">
                  <c:v>43614</c:v>
                </c:pt>
                <c:pt idx="2616">
                  <c:v>43615</c:v>
                </c:pt>
                <c:pt idx="2617">
                  <c:v>43616</c:v>
                </c:pt>
                <c:pt idx="2618">
                  <c:v>43619</c:v>
                </c:pt>
                <c:pt idx="2619">
                  <c:v>43620</c:v>
                </c:pt>
                <c:pt idx="2620">
                  <c:v>43621</c:v>
                </c:pt>
                <c:pt idx="2621">
                  <c:v>43622</c:v>
                </c:pt>
                <c:pt idx="2622">
                  <c:v>43623</c:v>
                </c:pt>
                <c:pt idx="2623">
                  <c:v>43626</c:v>
                </c:pt>
                <c:pt idx="2624">
                  <c:v>43627</c:v>
                </c:pt>
                <c:pt idx="2625">
                  <c:v>43628</c:v>
                </c:pt>
                <c:pt idx="2626">
                  <c:v>43629</c:v>
                </c:pt>
                <c:pt idx="2627">
                  <c:v>43630</c:v>
                </c:pt>
                <c:pt idx="2628">
                  <c:v>43633</c:v>
                </c:pt>
                <c:pt idx="2629">
                  <c:v>43634</c:v>
                </c:pt>
                <c:pt idx="2630">
                  <c:v>43635</c:v>
                </c:pt>
                <c:pt idx="2631">
                  <c:v>43636</c:v>
                </c:pt>
                <c:pt idx="2632">
                  <c:v>43637</c:v>
                </c:pt>
                <c:pt idx="2633">
                  <c:v>43640</c:v>
                </c:pt>
                <c:pt idx="2634">
                  <c:v>43641</c:v>
                </c:pt>
                <c:pt idx="2635">
                  <c:v>43642</c:v>
                </c:pt>
                <c:pt idx="2636">
                  <c:v>43643</c:v>
                </c:pt>
                <c:pt idx="2637">
                  <c:v>43644</c:v>
                </c:pt>
                <c:pt idx="2638">
                  <c:v>43647</c:v>
                </c:pt>
                <c:pt idx="2639">
                  <c:v>43648</c:v>
                </c:pt>
                <c:pt idx="2640">
                  <c:v>43649</c:v>
                </c:pt>
                <c:pt idx="2641">
                  <c:v>43651</c:v>
                </c:pt>
                <c:pt idx="2642">
                  <c:v>43654</c:v>
                </c:pt>
                <c:pt idx="2643">
                  <c:v>43655</c:v>
                </c:pt>
                <c:pt idx="2644">
                  <c:v>43656</c:v>
                </c:pt>
                <c:pt idx="2645">
                  <c:v>43657</c:v>
                </c:pt>
                <c:pt idx="2646">
                  <c:v>43658</c:v>
                </c:pt>
                <c:pt idx="2647">
                  <c:v>43661</c:v>
                </c:pt>
                <c:pt idx="2648">
                  <c:v>43662</c:v>
                </c:pt>
                <c:pt idx="2649">
                  <c:v>43663</c:v>
                </c:pt>
                <c:pt idx="2650">
                  <c:v>43664</c:v>
                </c:pt>
                <c:pt idx="2651">
                  <c:v>43665</c:v>
                </c:pt>
                <c:pt idx="2652">
                  <c:v>43668</c:v>
                </c:pt>
                <c:pt idx="2653">
                  <c:v>43669</c:v>
                </c:pt>
                <c:pt idx="2654">
                  <c:v>43670</c:v>
                </c:pt>
                <c:pt idx="2655">
                  <c:v>43671</c:v>
                </c:pt>
                <c:pt idx="2656">
                  <c:v>43672</c:v>
                </c:pt>
                <c:pt idx="2657">
                  <c:v>43675</c:v>
                </c:pt>
                <c:pt idx="2658">
                  <c:v>43676</c:v>
                </c:pt>
                <c:pt idx="2659">
                  <c:v>43677</c:v>
                </c:pt>
                <c:pt idx="2660">
                  <c:v>43678</c:v>
                </c:pt>
                <c:pt idx="2661">
                  <c:v>43679</c:v>
                </c:pt>
                <c:pt idx="2662">
                  <c:v>43682</c:v>
                </c:pt>
                <c:pt idx="2663">
                  <c:v>43683</c:v>
                </c:pt>
                <c:pt idx="2664">
                  <c:v>43684</c:v>
                </c:pt>
                <c:pt idx="2665">
                  <c:v>43685</c:v>
                </c:pt>
                <c:pt idx="2666">
                  <c:v>43686</c:v>
                </c:pt>
                <c:pt idx="2667">
                  <c:v>43689</c:v>
                </c:pt>
                <c:pt idx="2668">
                  <c:v>43690</c:v>
                </c:pt>
                <c:pt idx="2669">
                  <c:v>43691</c:v>
                </c:pt>
                <c:pt idx="2670">
                  <c:v>43692</c:v>
                </c:pt>
                <c:pt idx="2671">
                  <c:v>43693</c:v>
                </c:pt>
                <c:pt idx="2672">
                  <c:v>43696</c:v>
                </c:pt>
                <c:pt idx="2673">
                  <c:v>43697</c:v>
                </c:pt>
                <c:pt idx="2674">
                  <c:v>43698</c:v>
                </c:pt>
                <c:pt idx="2675">
                  <c:v>43699</c:v>
                </c:pt>
                <c:pt idx="2676">
                  <c:v>43700</c:v>
                </c:pt>
                <c:pt idx="2677">
                  <c:v>43703</c:v>
                </c:pt>
                <c:pt idx="2678">
                  <c:v>43704</c:v>
                </c:pt>
                <c:pt idx="2679">
                  <c:v>43705</c:v>
                </c:pt>
                <c:pt idx="2680">
                  <c:v>43706</c:v>
                </c:pt>
                <c:pt idx="2681">
                  <c:v>43707</c:v>
                </c:pt>
                <c:pt idx="2682">
                  <c:v>43711</c:v>
                </c:pt>
                <c:pt idx="2683">
                  <c:v>43712</c:v>
                </c:pt>
                <c:pt idx="2684">
                  <c:v>43713</c:v>
                </c:pt>
                <c:pt idx="2685">
                  <c:v>43714</c:v>
                </c:pt>
                <c:pt idx="2686">
                  <c:v>43717</c:v>
                </c:pt>
                <c:pt idx="2687">
                  <c:v>43718</c:v>
                </c:pt>
                <c:pt idx="2688">
                  <c:v>43719</c:v>
                </c:pt>
                <c:pt idx="2689">
                  <c:v>43720</c:v>
                </c:pt>
                <c:pt idx="2690">
                  <c:v>43721</c:v>
                </c:pt>
                <c:pt idx="2691">
                  <c:v>43724</c:v>
                </c:pt>
                <c:pt idx="2692">
                  <c:v>43725</c:v>
                </c:pt>
                <c:pt idx="2693">
                  <c:v>43726</c:v>
                </c:pt>
                <c:pt idx="2694">
                  <c:v>43727</c:v>
                </c:pt>
                <c:pt idx="2695">
                  <c:v>43728</c:v>
                </c:pt>
                <c:pt idx="2696">
                  <c:v>43731</c:v>
                </c:pt>
                <c:pt idx="2697">
                  <c:v>43732</c:v>
                </c:pt>
                <c:pt idx="2698">
                  <c:v>43733</c:v>
                </c:pt>
                <c:pt idx="2699">
                  <c:v>43734</c:v>
                </c:pt>
                <c:pt idx="2700">
                  <c:v>43735</c:v>
                </c:pt>
                <c:pt idx="2701">
                  <c:v>43738</c:v>
                </c:pt>
                <c:pt idx="2702">
                  <c:v>43739</c:v>
                </c:pt>
                <c:pt idx="2703">
                  <c:v>43740</c:v>
                </c:pt>
                <c:pt idx="2704">
                  <c:v>43741</c:v>
                </c:pt>
                <c:pt idx="2705">
                  <c:v>43742</c:v>
                </c:pt>
                <c:pt idx="2706">
                  <c:v>43745</c:v>
                </c:pt>
                <c:pt idx="2707">
                  <c:v>43746</c:v>
                </c:pt>
                <c:pt idx="2708">
                  <c:v>43747</c:v>
                </c:pt>
                <c:pt idx="2709">
                  <c:v>43748</c:v>
                </c:pt>
                <c:pt idx="2710">
                  <c:v>43749</c:v>
                </c:pt>
                <c:pt idx="2711">
                  <c:v>43752</c:v>
                </c:pt>
                <c:pt idx="2712">
                  <c:v>43753</c:v>
                </c:pt>
                <c:pt idx="2713">
                  <c:v>43754</c:v>
                </c:pt>
                <c:pt idx="2714">
                  <c:v>43755</c:v>
                </c:pt>
                <c:pt idx="2715">
                  <c:v>43756</c:v>
                </c:pt>
                <c:pt idx="2716">
                  <c:v>43759</c:v>
                </c:pt>
                <c:pt idx="2717">
                  <c:v>43760</c:v>
                </c:pt>
                <c:pt idx="2718">
                  <c:v>43761</c:v>
                </c:pt>
                <c:pt idx="2719">
                  <c:v>43762</c:v>
                </c:pt>
                <c:pt idx="2720">
                  <c:v>43763</c:v>
                </c:pt>
                <c:pt idx="2721">
                  <c:v>43766</c:v>
                </c:pt>
                <c:pt idx="2722">
                  <c:v>43767</c:v>
                </c:pt>
                <c:pt idx="2723">
                  <c:v>43768</c:v>
                </c:pt>
                <c:pt idx="2724">
                  <c:v>43769</c:v>
                </c:pt>
                <c:pt idx="2725">
                  <c:v>43770</c:v>
                </c:pt>
                <c:pt idx="2726">
                  <c:v>43773</c:v>
                </c:pt>
                <c:pt idx="2727">
                  <c:v>43774</c:v>
                </c:pt>
                <c:pt idx="2728">
                  <c:v>43775</c:v>
                </c:pt>
                <c:pt idx="2729">
                  <c:v>43776</c:v>
                </c:pt>
                <c:pt idx="2730">
                  <c:v>43777</c:v>
                </c:pt>
                <c:pt idx="2731">
                  <c:v>43780</c:v>
                </c:pt>
                <c:pt idx="2732">
                  <c:v>43781</c:v>
                </c:pt>
                <c:pt idx="2733">
                  <c:v>43782</c:v>
                </c:pt>
                <c:pt idx="2734">
                  <c:v>43783</c:v>
                </c:pt>
                <c:pt idx="2735">
                  <c:v>43784</c:v>
                </c:pt>
                <c:pt idx="2736">
                  <c:v>43787</c:v>
                </c:pt>
                <c:pt idx="2737">
                  <c:v>43788</c:v>
                </c:pt>
                <c:pt idx="2738">
                  <c:v>43789</c:v>
                </c:pt>
                <c:pt idx="2739">
                  <c:v>43790</c:v>
                </c:pt>
                <c:pt idx="2740">
                  <c:v>43791</c:v>
                </c:pt>
                <c:pt idx="2741">
                  <c:v>43794</c:v>
                </c:pt>
                <c:pt idx="2742">
                  <c:v>43795</c:v>
                </c:pt>
                <c:pt idx="2743">
                  <c:v>43796</c:v>
                </c:pt>
                <c:pt idx="2744">
                  <c:v>43798</c:v>
                </c:pt>
                <c:pt idx="2745">
                  <c:v>43801</c:v>
                </c:pt>
                <c:pt idx="2746">
                  <c:v>43802</c:v>
                </c:pt>
                <c:pt idx="2747">
                  <c:v>43803</c:v>
                </c:pt>
                <c:pt idx="2748">
                  <c:v>43804</c:v>
                </c:pt>
                <c:pt idx="2749">
                  <c:v>43805</c:v>
                </c:pt>
                <c:pt idx="2750">
                  <c:v>43808</c:v>
                </c:pt>
                <c:pt idx="2751">
                  <c:v>43809</c:v>
                </c:pt>
                <c:pt idx="2752">
                  <c:v>43810</c:v>
                </c:pt>
                <c:pt idx="2753">
                  <c:v>43811</c:v>
                </c:pt>
                <c:pt idx="2754">
                  <c:v>43812</c:v>
                </c:pt>
                <c:pt idx="2755">
                  <c:v>43815</c:v>
                </c:pt>
                <c:pt idx="2756">
                  <c:v>43816</c:v>
                </c:pt>
                <c:pt idx="2757">
                  <c:v>43817</c:v>
                </c:pt>
                <c:pt idx="2758">
                  <c:v>43818</c:v>
                </c:pt>
                <c:pt idx="2759">
                  <c:v>43819</c:v>
                </c:pt>
                <c:pt idx="2760">
                  <c:v>43822</c:v>
                </c:pt>
                <c:pt idx="2761">
                  <c:v>43823</c:v>
                </c:pt>
                <c:pt idx="2762">
                  <c:v>43825</c:v>
                </c:pt>
                <c:pt idx="2763">
                  <c:v>43826</c:v>
                </c:pt>
                <c:pt idx="2764">
                  <c:v>43829</c:v>
                </c:pt>
                <c:pt idx="2765">
                  <c:v>43830</c:v>
                </c:pt>
                <c:pt idx="2766">
                  <c:v>43832</c:v>
                </c:pt>
                <c:pt idx="2767">
                  <c:v>43833</c:v>
                </c:pt>
                <c:pt idx="2768">
                  <c:v>43836</c:v>
                </c:pt>
                <c:pt idx="2769">
                  <c:v>43837</c:v>
                </c:pt>
                <c:pt idx="2770">
                  <c:v>43838</c:v>
                </c:pt>
                <c:pt idx="2771">
                  <c:v>43839</c:v>
                </c:pt>
                <c:pt idx="2772">
                  <c:v>43840</c:v>
                </c:pt>
                <c:pt idx="2773">
                  <c:v>43843</c:v>
                </c:pt>
                <c:pt idx="2774">
                  <c:v>43844</c:v>
                </c:pt>
                <c:pt idx="2775">
                  <c:v>43845</c:v>
                </c:pt>
                <c:pt idx="2776">
                  <c:v>43846</c:v>
                </c:pt>
                <c:pt idx="2777">
                  <c:v>43847</c:v>
                </c:pt>
                <c:pt idx="2778">
                  <c:v>43851</c:v>
                </c:pt>
                <c:pt idx="2779">
                  <c:v>43852</c:v>
                </c:pt>
                <c:pt idx="2780">
                  <c:v>43853</c:v>
                </c:pt>
                <c:pt idx="2781">
                  <c:v>43854</c:v>
                </c:pt>
                <c:pt idx="2782">
                  <c:v>43857</c:v>
                </c:pt>
                <c:pt idx="2783">
                  <c:v>43858</c:v>
                </c:pt>
                <c:pt idx="2784">
                  <c:v>43859</c:v>
                </c:pt>
                <c:pt idx="2785">
                  <c:v>43860</c:v>
                </c:pt>
                <c:pt idx="2786">
                  <c:v>43861</c:v>
                </c:pt>
                <c:pt idx="2787">
                  <c:v>43864</c:v>
                </c:pt>
                <c:pt idx="2788">
                  <c:v>43865</c:v>
                </c:pt>
                <c:pt idx="2789">
                  <c:v>43866</c:v>
                </c:pt>
                <c:pt idx="2790">
                  <c:v>43867</c:v>
                </c:pt>
                <c:pt idx="2791">
                  <c:v>43868</c:v>
                </c:pt>
                <c:pt idx="2792">
                  <c:v>43871</c:v>
                </c:pt>
                <c:pt idx="2793">
                  <c:v>43872</c:v>
                </c:pt>
                <c:pt idx="2794">
                  <c:v>43873</c:v>
                </c:pt>
                <c:pt idx="2795">
                  <c:v>43874</c:v>
                </c:pt>
                <c:pt idx="2796">
                  <c:v>43875</c:v>
                </c:pt>
                <c:pt idx="2797">
                  <c:v>43879</c:v>
                </c:pt>
                <c:pt idx="2798">
                  <c:v>43880</c:v>
                </c:pt>
                <c:pt idx="2799">
                  <c:v>43881</c:v>
                </c:pt>
                <c:pt idx="2800">
                  <c:v>43882</c:v>
                </c:pt>
                <c:pt idx="2801">
                  <c:v>43885</c:v>
                </c:pt>
                <c:pt idx="2802">
                  <c:v>43886</c:v>
                </c:pt>
                <c:pt idx="2803">
                  <c:v>43887</c:v>
                </c:pt>
                <c:pt idx="2804">
                  <c:v>43888</c:v>
                </c:pt>
                <c:pt idx="2805">
                  <c:v>43889</c:v>
                </c:pt>
                <c:pt idx="2806">
                  <c:v>43892</c:v>
                </c:pt>
                <c:pt idx="2807">
                  <c:v>43893</c:v>
                </c:pt>
                <c:pt idx="2808">
                  <c:v>43894</c:v>
                </c:pt>
                <c:pt idx="2809">
                  <c:v>43895</c:v>
                </c:pt>
                <c:pt idx="2810">
                  <c:v>43896</c:v>
                </c:pt>
                <c:pt idx="2811">
                  <c:v>43899</c:v>
                </c:pt>
                <c:pt idx="2812">
                  <c:v>43900</c:v>
                </c:pt>
                <c:pt idx="2813">
                  <c:v>43901</c:v>
                </c:pt>
                <c:pt idx="2814">
                  <c:v>43902</c:v>
                </c:pt>
                <c:pt idx="2815">
                  <c:v>43903</c:v>
                </c:pt>
                <c:pt idx="2816">
                  <c:v>43906</c:v>
                </c:pt>
                <c:pt idx="2817">
                  <c:v>43907</c:v>
                </c:pt>
                <c:pt idx="2818">
                  <c:v>43908</c:v>
                </c:pt>
                <c:pt idx="2819">
                  <c:v>43909</c:v>
                </c:pt>
                <c:pt idx="2820">
                  <c:v>43910</c:v>
                </c:pt>
                <c:pt idx="2821">
                  <c:v>43913</c:v>
                </c:pt>
                <c:pt idx="2822">
                  <c:v>43914</c:v>
                </c:pt>
                <c:pt idx="2823">
                  <c:v>43915</c:v>
                </c:pt>
                <c:pt idx="2824">
                  <c:v>43916</c:v>
                </c:pt>
                <c:pt idx="2825">
                  <c:v>43917</c:v>
                </c:pt>
                <c:pt idx="2826">
                  <c:v>43920</c:v>
                </c:pt>
                <c:pt idx="2827">
                  <c:v>43921</c:v>
                </c:pt>
                <c:pt idx="2828">
                  <c:v>43922</c:v>
                </c:pt>
                <c:pt idx="2829">
                  <c:v>43923</c:v>
                </c:pt>
                <c:pt idx="2830">
                  <c:v>43924</c:v>
                </c:pt>
                <c:pt idx="2831">
                  <c:v>43927</c:v>
                </c:pt>
                <c:pt idx="2832">
                  <c:v>43928</c:v>
                </c:pt>
                <c:pt idx="2833">
                  <c:v>43929</c:v>
                </c:pt>
                <c:pt idx="2834">
                  <c:v>43930</c:v>
                </c:pt>
                <c:pt idx="2835">
                  <c:v>43934</c:v>
                </c:pt>
                <c:pt idx="2836">
                  <c:v>43935</c:v>
                </c:pt>
                <c:pt idx="2837">
                  <c:v>43936</c:v>
                </c:pt>
                <c:pt idx="2838">
                  <c:v>43937</c:v>
                </c:pt>
                <c:pt idx="2839">
                  <c:v>43938</c:v>
                </c:pt>
                <c:pt idx="2840">
                  <c:v>43941</c:v>
                </c:pt>
                <c:pt idx="2841">
                  <c:v>43942</c:v>
                </c:pt>
                <c:pt idx="2842">
                  <c:v>43943</c:v>
                </c:pt>
                <c:pt idx="2843">
                  <c:v>43944</c:v>
                </c:pt>
                <c:pt idx="2844">
                  <c:v>43945</c:v>
                </c:pt>
                <c:pt idx="2845">
                  <c:v>43948</c:v>
                </c:pt>
                <c:pt idx="2846">
                  <c:v>43949</c:v>
                </c:pt>
                <c:pt idx="2847">
                  <c:v>43950</c:v>
                </c:pt>
                <c:pt idx="2848">
                  <c:v>43951</c:v>
                </c:pt>
                <c:pt idx="2849">
                  <c:v>43952</c:v>
                </c:pt>
                <c:pt idx="2850">
                  <c:v>43955</c:v>
                </c:pt>
                <c:pt idx="2851">
                  <c:v>43956</c:v>
                </c:pt>
                <c:pt idx="2852">
                  <c:v>43957</c:v>
                </c:pt>
                <c:pt idx="2853">
                  <c:v>43958</c:v>
                </c:pt>
                <c:pt idx="2854">
                  <c:v>43959</c:v>
                </c:pt>
                <c:pt idx="2855">
                  <c:v>43962</c:v>
                </c:pt>
                <c:pt idx="2856">
                  <c:v>43963</c:v>
                </c:pt>
                <c:pt idx="2857">
                  <c:v>43964</c:v>
                </c:pt>
                <c:pt idx="2858">
                  <c:v>43965</c:v>
                </c:pt>
                <c:pt idx="2859">
                  <c:v>43966</c:v>
                </c:pt>
                <c:pt idx="2860">
                  <c:v>43969</c:v>
                </c:pt>
                <c:pt idx="2861">
                  <c:v>43970</c:v>
                </c:pt>
                <c:pt idx="2862">
                  <c:v>43971</c:v>
                </c:pt>
                <c:pt idx="2863">
                  <c:v>43972</c:v>
                </c:pt>
                <c:pt idx="2864">
                  <c:v>43973</c:v>
                </c:pt>
                <c:pt idx="2865">
                  <c:v>43977</c:v>
                </c:pt>
                <c:pt idx="2866">
                  <c:v>43978</c:v>
                </c:pt>
                <c:pt idx="2867">
                  <c:v>43979</c:v>
                </c:pt>
                <c:pt idx="2868">
                  <c:v>43980</c:v>
                </c:pt>
                <c:pt idx="2869">
                  <c:v>43983</c:v>
                </c:pt>
                <c:pt idx="2870">
                  <c:v>43984</c:v>
                </c:pt>
                <c:pt idx="2871">
                  <c:v>43985</c:v>
                </c:pt>
                <c:pt idx="2872">
                  <c:v>43986</c:v>
                </c:pt>
                <c:pt idx="2873">
                  <c:v>43987</c:v>
                </c:pt>
                <c:pt idx="2874">
                  <c:v>43990</c:v>
                </c:pt>
                <c:pt idx="2875">
                  <c:v>43991</c:v>
                </c:pt>
                <c:pt idx="2876">
                  <c:v>43992</c:v>
                </c:pt>
                <c:pt idx="2877">
                  <c:v>43993</c:v>
                </c:pt>
                <c:pt idx="2878">
                  <c:v>43994</c:v>
                </c:pt>
                <c:pt idx="2879">
                  <c:v>43997</c:v>
                </c:pt>
                <c:pt idx="2880">
                  <c:v>43998</c:v>
                </c:pt>
                <c:pt idx="2881">
                  <c:v>43999</c:v>
                </c:pt>
                <c:pt idx="2882">
                  <c:v>44000</c:v>
                </c:pt>
                <c:pt idx="2883">
                  <c:v>44001</c:v>
                </c:pt>
                <c:pt idx="2884">
                  <c:v>44004</c:v>
                </c:pt>
                <c:pt idx="2885">
                  <c:v>44005</c:v>
                </c:pt>
                <c:pt idx="2886">
                  <c:v>44006</c:v>
                </c:pt>
                <c:pt idx="2887">
                  <c:v>44007</c:v>
                </c:pt>
                <c:pt idx="2888">
                  <c:v>44008</c:v>
                </c:pt>
                <c:pt idx="2889">
                  <c:v>44011</c:v>
                </c:pt>
                <c:pt idx="2890">
                  <c:v>44012</c:v>
                </c:pt>
                <c:pt idx="2891">
                  <c:v>44013</c:v>
                </c:pt>
                <c:pt idx="2892">
                  <c:v>44014</c:v>
                </c:pt>
                <c:pt idx="2893">
                  <c:v>44018</c:v>
                </c:pt>
                <c:pt idx="2894">
                  <c:v>44019</c:v>
                </c:pt>
                <c:pt idx="2895">
                  <c:v>44020</c:v>
                </c:pt>
                <c:pt idx="2896">
                  <c:v>44021</c:v>
                </c:pt>
                <c:pt idx="2897">
                  <c:v>44022</c:v>
                </c:pt>
                <c:pt idx="2898">
                  <c:v>44025</c:v>
                </c:pt>
                <c:pt idx="2899">
                  <c:v>44026</c:v>
                </c:pt>
                <c:pt idx="2900">
                  <c:v>44027</c:v>
                </c:pt>
                <c:pt idx="2901">
                  <c:v>44028</c:v>
                </c:pt>
                <c:pt idx="2902">
                  <c:v>44029</c:v>
                </c:pt>
                <c:pt idx="2903">
                  <c:v>44032</c:v>
                </c:pt>
                <c:pt idx="2904">
                  <c:v>44033</c:v>
                </c:pt>
                <c:pt idx="2905">
                  <c:v>44034</c:v>
                </c:pt>
                <c:pt idx="2906">
                  <c:v>44035</c:v>
                </c:pt>
                <c:pt idx="2907">
                  <c:v>44036</c:v>
                </c:pt>
                <c:pt idx="2908">
                  <c:v>44039</c:v>
                </c:pt>
                <c:pt idx="2909">
                  <c:v>44040</c:v>
                </c:pt>
                <c:pt idx="2910">
                  <c:v>44041</c:v>
                </c:pt>
                <c:pt idx="2911">
                  <c:v>44042</c:v>
                </c:pt>
                <c:pt idx="2912">
                  <c:v>44043</c:v>
                </c:pt>
                <c:pt idx="2913">
                  <c:v>44046</c:v>
                </c:pt>
                <c:pt idx="2914">
                  <c:v>44047</c:v>
                </c:pt>
                <c:pt idx="2915">
                  <c:v>44048</c:v>
                </c:pt>
                <c:pt idx="2916">
                  <c:v>44049</c:v>
                </c:pt>
                <c:pt idx="2917">
                  <c:v>44050</c:v>
                </c:pt>
                <c:pt idx="2918">
                  <c:v>44053</c:v>
                </c:pt>
                <c:pt idx="2919">
                  <c:v>44054</c:v>
                </c:pt>
                <c:pt idx="2920">
                  <c:v>44055</c:v>
                </c:pt>
                <c:pt idx="2921">
                  <c:v>44056</c:v>
                </c:pt>
                <c:pt idx="2922">
                  <c:v>44057</c:v>
                </c:pt>
                <c:pt idx="2923">
                  <c:v>44060</c:v>
                </c:pt>
                <c:pt idx="2924">
                  <c:v>44061</c:v>
                </c:pt>
                <c:pt idx="2925">
                  <c:v>44062</c:v>
                </c:pt>
                <c:pt idx="2926">
                  <c:v>44063</c:v>
                </c:pt>
                <c:pt idx="2927">
                  <c:v>44064</c:v>
                </c:pt>
                <c:pt idx="2928">
                  <c:v>44067</c:v>
                </c:pt>
                <c:pt idx="2929">
                  <c:v>44068</c:v>
                </c:pt>
                <c:pt idx="2930">
                  <c:v>44069</c:v>
                </c:pt>
                <c:pt idx="2931">
                  <c:v>44070</c:v>
                </c:pt>
                <c:pt idx="2932">
                  <c:v>44071</c:v>
                </c:pt>
                <c:pt idx="2933">
                  <c:v>44074</c:v>
                </c:pt>
                <c:pt idx="2934">
                  <c:v>44075</c:v>
                </c:pt>
                <c:pt idx="2935">
                  <c:v>44076</c:v>
                </c:pt>
                <c:pt idx="2936">
                  <c:v>44077</c:v>
                </c:pt>
                <c:pt idx="2937">
                  <c:v>44078</c:v>
                </c:pt>
                <c:pt idx="2938">
                  <c:v>44082</c:v>
                </c:pt>
                <c:pt idx="2939">
                  <c:v>44083</c:v>
                </c:pt>
                <c:pt idx="2940">
                  <c:v>44084</c:v>
                </c:pt>
                <c:pt idx="2941">
                  <c:v>44085</c:v>
                </c:pt>
                <c:pt idx="2942">
                  <c:v>44088</c:v>
                </c:pt>
                <c:pt idx="2943">
                  <c:v>44089</c:v>
                </c:pt>
                <c:pt idx="2944">
                  <c:v>44090</c:v>
                </c:pt>
                <c:pt idx="2945">
                  <c:v>44091</c:v>
                </c:pt>
                <c:pt idx="2946">
                  <c:v>44092</c:v>
                </c:pt>
                <c:pt idx="2947">
                  <c:v>44095</c:v>
                </c:pt>
                <c:pt idx="2948">
                  <c:v>44096</c:v>
                </c:pt>
                <c:pt idx="2949">
                  <c:v>44097</c:v>
                </c:pt>
                <c:pt idx="2950">
                  <c:v>44098</c:v>
                </c:pt>
                <c:pt idx="2951">
                  <c:v>44099</c:v>
                </c:pt>
                <c:pt idx="2952">
                  <c:v>44102</c:v>
                </c:pt>
                <c:pt idx="2953">
                  <c:v>44103</c:v>
                </c:pt>
                <c:pt idx="2954">
                  <c:v>44104</c:v>
                </c:pt>
                <c:pt idx="2955">
                  <c:v>44105</c:v>
                </c:pt>
                <c:pt idx="2956">
                  <c:v>44106</c:v>
                </c:pt>
                <c:pt idx="2957">
                  <c:v>44109</c:v>
                </c:pt>
                <c:pt idx="2958">
                  <c:v>44110</c:v>
                </c:pt>
                <c:pt idx="2959">
                  <c:v>44111</c:v>
                </c:pt>
                <c:pt idx="2960">
                  <c:v>44112</c:v>
                </c:pt>
                <c:pt idx="2961">
                  <c:v>44113</c:v>
                </c:pt>
                <c:pt idx="2962">
                  <c:v>44116</c:v>
                </c:pt>
                <c:pt idx="2963">
                  <c:v>44117</c:v>
                </c:pt>
                <c:pt idx="2964">
                  <c:v>44118</c:v>
                </c:pt>
                <c:pt idx="2965">
                  <c:v>44119</c:v>
                </c:pt>
                <c:pt idx="2966">
                  <c:v>44120</c:v>
                </c:pt>
                <c:pt idx="2967">
                  <c:v>44123</c:v>
                </c:pt>
                <c:pt idx="2968">
                  <c:v>44124</c:v>
                </c:pt>
                <c:pt idx="2969">
                  <c:v>44125</c:v>
                </c:pt>
                <c:pt idx="2970">
                  <c:v>44126</c:v>
                </c:pt>
                <c:pt idx="2971">
                  <c:v>44127</c:v>
                </c:pt>
                <c:pt idx="2972">
                  <c:v>44130</c:v>
                </c:pt>
                <c:pt idx="2973">
                  <c:v>44131</c:v>
                </c:pt>
                <c:pt idx="2974">
                  <c:v>44132</c:v>
                </c:pt>
                <c:pt idx="2975">
                  <c:v>44133</c:v>
                </c:pt>
                <c:pt idx="2976">
                  <c:v>44134</c:v>
                </c:pt>
                <c:pt idx="2977">
                  <c:v>44137</c:v>
                </c:pt>
                <c:pt idx="2978">
                  <c:v>44138</c:v>
                </c:pt>
                <c:pt idx="2979">
                  <c:v>44139</c:v>
                </c:pt>
                <c:pt idx="2980">
                  <c:v>44140</c:v>
                </c:pt>
                <c:pt idx="2981">
                  <c:v>44141</c:v>
                </c:pt>
                <c:pt idx="2982">
                  <c:v>44144</c:v>
                </c:pt>
                <c:pt idx="2983">
                  <c:v>44145</c:v>
                </c:pt>
                <c:pt idx="2984">
                  <c:v>44146</c:v>
                </c:pt>
                <c:pt idx="2985">
                  <c:v>44147</c:v>
                </c:pt>
                <c:pt idx="2986">
                  <c:v>44148</c:v>
                </c:pt>
                <c:pt idx="2987">
                  <c:v>44151</c:v>
                </c:pt>
                <c:pt idx="2988">
                  <c:v>44152</c:v>
                </c:pt>
                <c:pt idx="2989">
                  <c:v>44153</c:v>
                </c:pt>
                <c:pt idx="2990">
                  <c:v>44154</c:v>
                </c:pt>
                <c:pt idx="2991">
                  <c:v>44155</c:v>
                </c:pt>
                <c:pt idx="2992">
                  <c:v>44158</c:v>
                </c:pt>
                <c:pt idx="2993">
                  <c:v>44159</c:v>
                </c:pt>
                <c:pt idx="2994">
                  <c:v>44160</c:v>
                </c:pt>
                <c:pt idx="2995">
                  <c:v>44162</c:v>
                </c:pt>
                <c:pt idx="2996">
                  <c:v>44165</c:v>
                </c:pt>
                <c:pt idx="2997">
                  <c:v>44166</c:v>
                </c:pt>
                <c:pt idx="2998">
                  <c:v>44167</c:v>
                </c:pt>
                <c:pt idx="2999">
                  <c:v>44168</c:v>
                </c:pt>
                <c:pt idx="3000">
                  <c:v>44169</c:v>
                </c:pt>
                <c:pt idx="3001">
                  <c:v>44172</c:v>
                </c:pt>
                <c:pt idx="3002">
                  <c:v>44173</c:v>
                </c:pt>
                <c:pt idx="3003">
                  <c:v>44174</c:v>
                </c:pt>
                <c:pt idx="3004">
                  <c:v>44175</c:v>
                </c:pt>
                <c:pt idx="3005">
                  <c:v>44176</c:v>
                </c:pt>
                <c:pt idx="3006">
                  <c:v>44179</c:v>
                </c:pt>
                <c:pt idx="3007">
                  <c:v>44180</c:v>
                </c:pt>
                <c:pt idx="3008">
                  <c:v>44181</c:v>
                </c:pt>
                <c:pt idx="3009">
                  <c:v>44182</c:v>
                </c:pt>
                <c:pt idx="3010">
                  <c:v>44183</c:v>
                </c:pt>
                <c:pt idx="3011">
                  <c:v>44186</c:v>
                </c:pt>
                <c:pt idx="3012">
                  <c:v>44187</c:v>
                </c:pt>
                <c:pt idx="3013">
                  <c:v>44188</c:v>
                </c:pt>
                <c:pt idx="3014">
                  <c:v>44189</c:v>
                </c:pt>
                <c:pt idx="3015">
                  <c:v>44193</c:v>
                </c:pt>
                <c:pt idx="3016">
                  <c:v>44194</c:v>
                </c:pt>
                <c:pt idx="3017">
                  <c:v>44195</c:v>
                </c:pt>
                <c:pt idx="3018">
                  <c:v>44196</c:v>
                </c:pt>
                <c:pt idx="3019">
                  <c:v>44200</c:v>
                </c:pt>
                <c:pt idx="3020">
                  <c:v>44201</c:v>
                </c:pt>
                <c:pt idx="3021">
                  <c:v>44202</c:v>
                </c:pt>
                <c:pt idx="3022">
                  <c:v>44203</c:v>
                </c:pt>
                <c:pt idx="3023">
                  <c:v>44204</c:v>
                </c:pt>
                <c:pt idx="3024">
                  <c:v>44207</c:v>
                </c:pt>
                <c:pt idx="3025">
                  <c:v>44208</c:v>
                </c:pt>
                <c:pt idx="3026">
                  <c:v>44209</c:v>
                </c:pt>
                <c:pt idx="3027">
                  <c:v>44210</c:v>
                </c:pt>
                <c:pt idx="3028">
                  <c:v>44211</c:v>
                </c:pt>
                <c:pt idx="3029">
                  <c:v>44215</c:v>
                </c:pt>
                <c:pt idx="3030">
                  <c:v>44216</c:v>
                </c:pt>
                <c:pt idx="3031">
                  <c:v>44217</c:v>
                </c:pt>
                <c:pt idx="3032">
                  <c:v>44218</c:v>
                </c:pt>
                <c:pt idx="3033">
                  <c:v>44221</c:v>
                </c:pt>
                <c:pt idx="3034">
                  <c:v>44222</c:v>
                </c:pt>
                <c:pt idx="3035">
                  <c:v>44223</c:v>
                </c:pt>
                <c:pt idx="3036">
                  <c:v>44224</c:v>
                </c:pt>
                <c:pt idx="3037">
                  <c:v>44225</c:v>
                </c:pt>
                <c:pt idx="3038">
                  <c:v>44228</c:v>
                </c:pt>
                <c:pt idx="3039">
                  <c:v>44229</c:v>
                </c:pt>
                <c:pt idx="3040">
                  <c:v>44230</c:v>
                </c:pt>
                <c:pt idx="3041">
                  <c:v>44231</c:v>
                </c:pt>
                <c:pt idx="3042">
                  <c:v>44232</c:v>
                </c:pt>
                <c:pt idx="3043">
                  <c:v>44235</c:v>
                </c:pt>
                <c:pt idx="3044">
                  <c:v>44236</c:v>
                </c:pt>
                <c:pt idx="3045">
                  <c:v>44237</c:v>
                </c:pt>
                <c:pt idx="3046">
                  <c:v>44238</c:v>
                </c:pt>
                <c:pt idx="3047">
                  <c:v>44239</c:v>
                </c:pt>
                <c:pt idx="3048">
                  <c:v>44243</c:v>
                </c:pt>
                <c:pt idx="3049">
                  <c:v>44244</c:v>
                </c:pt>
                <c:pt idx="3050">
                  <c:v>44245</c:v>
                </c:pt>
                <c:pt idx="3051">
                  <c:v>44246</c:v>
                </c:pt>
                <c:pt idx="3052">
                  <c:v>44249</c:v>
                </c:pt>
                <c:pt idx="3053">
                  <c:v>44250</c:v>
                </c:pt>
                <c:pt idx="3054">
                  <c:v>44251</c:v>
                </c:pt>
                <c:pt idx="3055">
                  <c:v>44252</c:v>
                </c:pt>
                <c:pt idx="3056">
                  <c:v>44253</c:v>
                </c:pt>
                <c:pt idx="3057">
                  <c:v>44256</c:v>
                </c:pt>
                <c:pt idx="3058">
                  <c:v>44257</c:v>
                </c:pt>
                <c:pt idx="3059">
                  <c:v>44258</c:v>
                </c:pt>
                <c:pt idx="3060">
                  <c:v>44259</c:v>
                </c:pt>
                <c:pt idx="3061">
                  <c:v>44260</c:v>
                </c:pt>
                <c:pt idx="3062">
                  <c:v>44263</c:v>
                </c:pt>
                <c:pt idx="3063">
                  <c:v>44264</c:v>
                </c:pt>
                <c:pt idx="3064">
                  <c:v>44265</c:v>
                </c:pt>
                <c:pt idx="3065">
                  <c:v>44266</c:v>
                </c:pt>
                <c:pt idx="3066">
                  <c:v>44267</c:v>
                </c:pt>
                <c:pt idx="3067">
                  <c:v>44270</c:v>
                </c:pt>
                <c:pt idx="3068">
                  <c:v>44271</c:v>
                </c:pt>
                <c:pt idx="3069">
                  <c:v>44272</c:v>
                </c:pt>
                <c:pt idx="3070">
                  <c:v>44273</c:v>
                </c:pt>
                <c:pt idx="3071">
                  <c:v>44274</c:v>
                </c:pt>
                <c:pt idx="3072">
                  <c:v>44277</c:v>
                </c:pt>
                <c:pt idx="3073">
                  <c:v>44278</c:v>
                </c:pt>
                <c:pt idx="3074">
                  <c:v>44279</c:v>
                </c:pt>
                <c:pt idx="3075">
                  <c:v>44280</c:v>
                </c:pt>
                <c:pt idx="3076">
                  <c:v>44281</c:v>
                </c:pt>
                <c:pt idx="3077">
                  <c:v>44284</c:v>
                </c:pt>
                <c:pt idx="3078">
                  <c:v>44285</c:v>
                </c:pt>
                <c:pt idx="3079">
                  <c:v>44286</c:v>
                </c:pt>
                <c:pt idx="3080">
                  <c:v>44287</c:v>
                </c:pt>
                <c:pt idx="3081">
                  <c:v>44291</c:v>
                </c:pt>
                <c:pt idx="3082">
                  <c:v>44292</c:v>
                </c:pt>
                <c:pt idx="3083">
                  <c:v>44293</c:v>
                </c:pt>
                <c:pt idx="3084">
                  <c:v>44294</c:v>
                </c:pt>
                <c:pt idx="3085">
                  <c:v>44295</c:v>
                </c:pt>
                <c:pt idx="3086">
                  <c:v>44298</c:v>
                </c:pt>
                <c:pt idx="3087">
                  <c:v>44299</c:v>
                </c:pt>
                <c:pt idx="3088">
                  <c:v>44300</c:v>
                </c:pt>
                <c:pt idx="3089">
                  <c:v>44301</c:v>
                </c:pt>
                <c:pt idx="3090">
                  <c:v>44302</c:v>
                </c:pt>
                <c:pt idx="3091">
                  <c:v>44305</c:v>
                </c:pt>
                <c:pt idx="3092">
                  <c:v>44306</c:v>
                </c:pt>
                <c:pt idx="3093">
                  <c:v>44307</c:v>
                </c:pt>
                <c:pt idx="3094">
                  <c:v>44308</c:v>
                </c:pt>
                <c:pt idx="3095">
                  <c:v>44309</c:v>
                </c:pt>
                <c:pt idx="3096">
                  <c:v>44312</c:v>
                </c:pt>
                <c:pt idx="3097">
                  <c:v>44313</c:v>
                </c:pt>
                <c:pt idx="3098">
                  <c:v>44314</c:v>
                </c:pt>
                <c:pt idx="3099">
                  <c:v>44315</c:v>
                </c:pt>
                <c:pt idx="3100">
                  <c:v>44316</c:v>
                </c:pt>
                <c:pt idx="3101">
                  <c:v>44319</c:v>
                </c:pt>
                <c:pt idx="3102">
                  <c:v>44320</c:v>
                </c:pt>
                <c:pt idx="3103">
                  <c:v>44321</c:v>
                </c:pt>
                <c:pt idx="3104">
                  <c:v>44322</c:v>
                </c:pt>
                <c:pt idx="3105">
                  <c:v>44323</c:v>
                </c:pt>
                <c:pt idx="3106">
                  <c:v>44326</c:v>
                </c:pt>
                <c:pt idx="3107">
                  <c:v>44327</c:v>
                </c:pt>
                <c:pt idx="3108">
                  <c:v>44328</c:v>
                </c:pt>
                <c:pt idx="3109">
                  <c:v>44329</c:v>
                </c:pt>
                <c:pt idx="3110">
                  <c:v>44330</c:v>
                </c:pt>
                <c:pt idx="3111">
                  <c:v>44333</c:v>
                </c:pt>
                <c:pt idx="3112">
                  <c:v>44334</c:v>
                </c:pt>
                <c:pt idx="3113">
                  <c:v>44335</c:v>
                </c:pt>
                <c:pt idx="3114">
                  <c:v>44336</c:v>
                </c:pt>
                <c:pt idx="3115">
                  <c:v>44337</c:v>
                </c:pt>
                <c:pt idx="3116">
                  <c:v>44340</c:v>
                </c:pt>
                <c:pt idx="3117">
                  <c:v>44341</c:v>
                </c:pt>
                <c:pt idx="3118">
                  <c:v>44342</c:v>
                </c:pt>
                <c:pt idx="3119">
                  <c:v>44343</c:v>
                </c:pt>
                <c:pt idx="3120">
                  <c:v>44344</c:v>
                </c:pt>
                <c:pt idx="3121">
                  <c:v>44348</c:v>
                </c:pt>
                <c:pt idx="3122">
                  <c:v>44349</c:v>
                </c:pt>
                <c:pt idx="3123">
                  <c:v>44350</c:v>
                </c:pt>
                <c:pt idx="3124">
                  <c:v>44351</c:v>
                </c:pt>
                <c:pt idx="3125">
                  <c:v>44354</c:v>
                </c:pt>
                <c:pt idx="3126">
                  <c:v>44355</c:v>
                </c:pt>
                <c:pt idx="3127">
                  <c:v>44356</c:v>
                </c:pt>
                <c:pt idx="3128">
                  <c:v>44357</c:v>
                </c:pt>
                <c:pt idx="3129">
                  <c:v>44358</c:v>
                </c:pt>
                <c:pt idx="3130">
                  <c:v>44361</c:v>
                </c:pt>
                <c:pt idx="3131">
                  <c:v>44362</c:v>
                </c:pt>
                <c:pt idx="3132">
                  <c:v>44363</c:v>
                </c:pt>
                <c:pt idx="3133">
                  <c:v>44364</c:v>
                </c:pt>
                <c:pt idx="3134">
                  <c:v>44365</c:v>
                </c:pt>
                <c:pt idx="3135">
                  <c:v>44368</c:v>
                </c:pt>
                <c:pt idx="3136">
                  <c:v>44369</c:v>
                </c:pt>
                <c:pt idx="3137">
                  <c:v>44370</c:v>
                </c:pt>
                <c:pt idx="3138">
                  <c:v>44371</c:v>
                </c:pt>
                <c:pt idx="3139">
                  <c:v>44372</c:v>
                </c:pt>
                <c:pt idx="3140">
                  <c:v>44375</c:v>
                </c:pt>
                <c:pt idx="3141">
                  <c:v>44376</c:v>
                </c:pt>
                <c:pt idx="3142">
                  <c:v>44377</c:v>
                </c:pt>
                <c:pt idx="3143">
                  <c:v>44378</c:v>
                </c:pt>
                <c:pt idx="3144">
                  <c:v>44379</c:v>
                </c:pt>
                <c:pt idx="3145">
                  <c:v>44383</c:v>
                </c:pt>
                <c:pt idx="3146">
                  <c:v>44384</c:v>
                </c:pt>
                <c:pt idx="3147">
                  <c:v>44385</c:v>
                </c:pt>
                <c:pt idx="3148">
                  <c:v>44386</c:v>
                </c:pt>
                <c:pt idx="3149">
                  <c:v>44389</c:v>
                </c:pt>
                <c:pt idx="3150">
                  <c:v>44390</c:v>
                </c:pt>
                <c:pt idx="3151">
                  <c:v>44391</c:v>
                </c:pt>
                <c:pt idx="3152">
                  <c:v>44392</c:v>
                </c:pt>
                <c:pt idx="3153">
                  <c:v>44393</c:v>
                </c:pt>
                <c:pt idx="3154">
                  <c:v>44396</c:v>
                </c:pt>
                <c:pt idx="3155">
                  <c:v>44397</c:v>
                </c:pt>
                <c:pt idx="3156">
                  <c:v>44398</c:v>
                </c:pt>
                <c:pt idx="3157">
                  <c:v>44399</c:v>
                </c:pt>
                <c:pt idx="3158">
                  <c:v>44400</c:v>
                </c:pt>
                <c:pt idx="3159">
                  <c:v>44403</c:v>
                </c:pt>
                <c:pt idx="3160">
                  <c:v>44404</c:v>
                </c:pt>
                <c:pt idx="3161">
                  <c:v>44405</c:v>
                </c:pt>
                <c:pt idx="3162">
                  <c:v>44406</c:v>
                </c:pt>
                <c:pt idx="3163">
                  <c:v>44407</c:v>
                </c:pt>
                <c:pt idx="3164">
                  <c:v>44410</c:v>
                </c:pt>
                <c:pt idx="3165">
                  <c:v>44411</c:v>
                </c:pt>
                <c:pt idx="3166">
                  <c:v>44412</c:v>
                </c:pt>
                <c:pt idx="3167">
                  <c:v>44413</c:v>
                </c:pt>
                <c:pt idx="3168">
                  <c:v>44414</c:v>
                </c:pt>
                <c:pt idx="3169">
                  <c:v>44417</c:v>
                </c:pt>
                <c:pt idx="3170">
                  <c:v>44418</c:v>
                </c:pt>
                <c:pt idx="3171">
                  <c:v>44419</c:v>
                </c:pt>
                <c:pt idx="3172">
                  <c:v>44420</c:v>
                </c:pt>
                <c:pt idx="3173">
                  <c:v>44421</c:v>
                </c:pt>
                <c:pt idx="3174">
                  <c:v>44424</c:v>
                </c:pt>
                <c:pt idx="3175">
                  <c:v>44425</c:v>
                </c:pt>
                <c:pt idx="3176">
                  <c:v>44426</c:v>
                </c:pt>
                <c:pt idx="3177">
                  <c:v>44427</c:v>
                </c:pt>
                <c:pt idx="3178">
                  <c:v>44428</c:v>
                </c:pt>
                <c:pt idx="3179">
                  <c:v>44431</c:v>
                </c:pt>
                <c:pt idx="3180">
                  <c:v>44432</c:v>
                </c:pt>
                <c:pt idx="3181">
                  <c:v>44433</c:v>
                </c:pt>
                <c:pt idx="3182">
                  <c:v>44434</c:v>
                </c:pt>
                <c:pt idx="3183">
                  <c:v>44435</c:v>
                </c:pt>
                <c:pt idx="3184">
                  <c:v>44438</c:v>
                </c:pt>
                <c:pt idx="3185">
                  <c:v>44439</c:v>
                </c:pt>
                <c:pt idx="3186">
                  <c:v>44440</c:v>
                </c:pt>
                <c:pt idx="3187">
                  <c:v>44441</c:v>
                </c:pt>
                <c:pt idx="3188">
                  <c:v>44442</c:v>
                </c:pt>
                <c:pt idx="3189">
                  <c:v>44446</c:v>
                </c:pt>
                <c:pt idx="3190">
                  <c:v>44447</c:v>
                </c:pt>
                <c:pt idx="3191">
                  <c:v>44448</c:v>
                </c:pt>
                <c:pt idx="3192">
                  <c:v>44449</c:v>
                </c:pt>
                <c:pt idx="3193">
                  <c:v>44452</c:v>
                </c:pt>
                <c:pt idx="3194">
                  <c:v>44453</c:v>
                </c:pt>
                <c:pt idx="3195">
                  <c:v>44454</c:v>
                </c:pt>
                <c:pt idx="3196">
                  <c:v>44455</c:v>
                </c:pt>
                <c:pt idx="3197">
                  <c:v>44456</c:v>
                </c:pt>
                <c:pt idx="3198">
                  <c:v>44459</c:v>
                </c:pt>
                <c:pt idx="3199">
                  <c:v>44460</c:v>
                </c:pt>
                <c:pt idx="3200">
                  <c:v>44461</c:v>
                </c:pt>
                <c:pt idx="3201">
                  <c:v>44462</c:v>
                </c:pt>
                <c:pt idx="3202">
                  <c:v>44463</c:v>
                </c:pt>
                <c:pt idx="3203">
                  <c:v>44466</c:v>
                </c:pt>
                <c:pt idx="3204">
                  <c:v>44467</c:v>
                </c:pt>
                <c:pt idx="3205">
                  <c:v>44468</c:v>
                </c:pt>
                <c:pt idx="3206">
                  <c:v>44469</c:v>
                </c:pt>
                <c:pt idx="3207">
                  <c:v>44470</c:v>
                </c:pt>
                <c:pt idx="3208">
                  <c:v>44473</c:v>
                </c:pt>
                <c:pt idx="3209">
                  <c:v>44474</c:v>
                </c:pt>
                <c:pt idx="3210">
                  <c:v>44475</c:v>
                </c:pt>
                <c:pt idx="3211">
                  <c:v>44476</c:v>
                </c:pt>
                <c:pt idx="3212">
                  <c:v>44477</c:v>
                </c:pt>
                <c:pt idx="3213">
                  <c:v>44480</c:v>
                </c:pt>
                <c:pt idx="3214">
                  <c:v>44481</c:v>
                </c:pt>
                <c:pt idx="3215">
                  <c:v>44482</c:v>
                </c:pt>
                <c:pt idx="3216">
                  <c:v>44483</c:v>
                </c:pt>
                <c:pt idx="3217">
                  <c:v>44484</c:v>
                </c:pt>
                <c:pt idx="3218">
                  <c:v>44487</c:v>
                </c:pt>
                <c:pt idx="3219">
                  <c:v>44488</c:v>
                </c:pt>
                <c:pt idx="3220">
                  <c:v>44489</c:v>
                </c:pt>
                <c:pt idx="3221">
                  <c:v>44490</c:v>
                </c:pt>
                <c:pt idx="3222">
                  <c:v>44491</c:v>
                </c:pt>
                <c:pt idx="3223">
                  <c:v>44494</c:v>
                </c:pt>
                <c:pt idx="3224">
                  <c:v>44495</c:v>
                </c:pt>
                <c:pt idx="3225">
                  <c:v>44496</c:v>
                </c:pt>
                <c:pt idx="3226">
                  <c:v>44497</c:v>
                </c:pt>
                <c:pt idx="3227">
                  <c:v>44498</c:v>
                </c:pt>
                <c:pt idx="3228">
                  <c:v>44501</c:v>
                </c:pt>
                <c:pt idx="3229">
                  <c:v>44502</c:v>
                </c:pt>
                <c:pt idx="3230">
                  <c:v>44503</c:v>
                </c:pt>
                <c:pt idx="3231">
                  <c:v>44504</c:v>
                </c:pt>
                <c:pt idx="3232">
                  <c:v>44505</c:v>
                </c:pt>
                <c:pt idx="3233">
                  <c:v>44508</c:v>
                </c:pt>
                <c:pt idx="3234">
                  <c:v>44509</c:v>
                </c:pt>
                <c:pt idx="3235">
                  <c:v>44510</c:v>
                </c:pt>
                <c:pt idx="3236">
                  <c:v>44511</c:v>
                </c:pt>
                <c:pt idx="3237">
                  <c:v>44512</c:v>
                </c:pt>
                <c:pt idx="3238">
                  <c:v>44515</c:v>
                </c:pt>
                <c:pt idx="3239">
                  <c:v>44516</c:v>
                </c:pt>
                <c:pt idx="3240">
                  <c:v>44517</c:v>
                </c:pt>
                <c:pt idx="3241">
                  <c:v>44518</c:v>
                </c:pt>
                <c:pt idx="3242">
                  <c:v>44519</c:v>
                </c:pt>
                <c:pt idx="3243">
                  <c:v>44522</c:v>
                </c:pt>
                <c:pt idx="3244">
                  <c:v>44523</c:v>
                </c:pt>
                <c:pt idx="3245">
                  <c:v>44524</c:v>
                </c:pt>
                <c:pt idx="3246">
                  <c:v>44526</c:v>
                </c:pt>
                <c:pt idx="3247">
                  <c:v>44529</c:v>
                </c:pt>
                <c:pt idx="3248">
                  <c:v>44530</c:v>
                </c:pt>
                <c:pt idx="3249">
                  <c:v>44531</c:v>
                </c:pt>
                <c:pt idx="3250">
                  <c:v>44532</c:v>
                </c:pt>
                <c:pt idx="3251">
                  <c:v>44533</c:v>
                </c:pt>
                <c:pt idx="3252">
                  <c:v>44536</c:v>
                </c:pt>
                <c:pt idx="3253">
                  <c:v>44537</c:v>
                </c:pt>
                <c:pt idx="3254">
                  <c:v>44538</c:v>
                </c:pt>
                <c:pt idx="3255">
                  <c:v>44539</c:v>
                </c:pt>
                <c:pt idx="3256">
                  <c:v>44540</c:v>
                </c:pt>
                <c:pt idx="3257">
                  <c:v>44543</c:v>
                </c:pt>
                <c:pt idx="3258">
                  <c:v>44544</c:v>
                </c:pt>
                <c:pt idx="3259">
                  <c:v>44545</c:v>
                </c:pt>
                <c:pt idx="3260">
                  <c:v>44546</c:v>
                </c:pt>
                <c:pt idx="3261">
                  <c:v>44547</c:v>
                </c:pt>
                <c:pt idx="3262">
                  <c:v>44550</c:v>
                </c:pt>
                <c:pt idx="3263">
                  <c:v>44551</c:v>
                </c:pt>
                <c:pt idx="3264">
                  <c:v>44552</c:v>
                </c:pt>
                <c:pt idx="3265">
                  <c:v>44553</c:v>
                </c:pt>
                <c:pt idx="3266">
                  <c:v>44557</c:v>
                </c:pt>
                <c:pt idx="3267">
                  <c:v>44558</c:v>
                </c:pt>
                <c:pt idx="3268">
                  <c:v>44559</c:v>
                </c:pt>
                <c:pt idx="3269">
                  <c:v>44560</c:v>
                </c:pt>
                <c:pt idx="3270">
                  <c:v>44561</c:v>
                </c:pt>
                <c:pt idx="3271">
                  <c:v>44564</c:v>
                </c:pt>
                <c:pt idx="3272">
                  <c:v>44565</c:v>
                </c:pt>
                <c:pt idx="3273">
                  <c:v>44566</c:v>
                </c:pt>
                <c:pt idx="3274">
                  <c:v>44567</c:v>
                </c:pt>
                <c:pt idx="3275">
                  <c:v>44568</c:v>
                </c:pt>
                <c:pt idx="3276">
                  <c:v>44571</c:v>
                </c:pt>
                <c:pt idx="3277">
                  <c:v>44572</c:v>
                </c:pt>
                <c:pt idx="3278">
                  <c:v>44573</c:v>
                </c:pt>
                <c:pt idx="3279">
                  <c:v>44574</c:v>
                </c:pt>
                <c:pt idx="3280">
                  <c:v>44575</c:v>
                </c:pt>
                <c:pt idx="3281">
                  <c:v>44579</c:v>
                </c:pt>
                <c:pt idx="3282">
                  <c:v>44580</c:v>
                </c:pt>
                <c:pt idx="3283">
                  <c:v>44581</c:v>
                </c:pt>
                <c:pt idx="3284">
                  <c:v>44582</c:v>
                </c:pt>
                <c:pt idx="3285">
                  <c:v>44585</c:v>
                </c:pt>
                <c:pt idx="3286">
                  <c:v>44586</c:v>
                </c:pt>
                <c:pt idx="3287">
                  <c:v>44587</c:v>
                </c:pt>
                <c:pt idx="3288">
                  <c:v>44588</c:v>
                </c:pt>
                <c:pt idx="3289">
                  <c:v>44589</c:v>
                </c:pt>
                <c:pt idx="3290">
                  <c:v>44592</c:v>
                </c:pt>
                <c:pt idx="3291">
                  <c:v>44593</c:v>
                </c:pt>
                <c:pt idx="3292">
                  <c:v>44594</c:v>
                </c:pt>
                <c:pt idx="3293">
                  <c:v>44595</c:v>
                </c:pt>
                <c:pt idx="3294">
                  <c:v>44596</c:v>
                </c:pt>
                <c:pt idx="3295">
                  <c:v>44599</c:v>
                </c:pt>
                <c:pt idx="3296">
                  <c:v>44600</c:v>
                </c:pt>
                <c:pt idx="3297">
                  <c:v>44601</c:v>
                </c:pt>
                <c:pt idx="3298">
                  <c:v>44602</c:v>
                </c:pt>
                <c:pt idx="3299">
                  <c:v>44603</c:v>
                </c:pt>
                <c:pt idx="3300">
                  <c:v>44606</c:v>
                </c:pt>
                <c:pt idx="3301">
                  <c:v>44607</c:v>
                </c:pt>
                <c:pt idx="3302">
                  <c:v>44608</c:v>
                </c:pt>
                <c:pt idx="3303">
                  <c:v>44609</c:v>
                </c:pt>
                <c:pt idx="3304">
                  <c:v>44610</c:v>
                </c:pt>
                <c:pt idx="3305">
                  <c:v>44614</c:v>
                </c:pt>
                <c:pt idx="3306">
                  <c:v>44615</c:v>
                </c:pt>
                <c:pt idx="3307">
                  <c:v>44616</c:v>
                </c:pt>
                <c:pt idx="3308">
                  <c:v>44617</c:v>
                </c:pt>
                <c:pt idx="3309">
                  <c:v>44620</c:v>
                </c:pt>
                <c:pt idx="3310">
                  <c:v>44621</c:v>
                </c:pt>
                <c:pt idx="3311">
                  <c:v>44622</c:v>
                </c:pt>
                <c:pt idx="3312">
                  <c:v>44623</c:v>
                </c:pt>
                <c:pt idx="3313">
                  <c:v>44624</c:v>
                </c:pt>
                <c:pt idx="3314">
                  <c:v>44627</c:v>
                </c:pt>
                <c:pt idx="3315">
                  <c:v>44628</c:v>
                </c:pt>
                <c:pt idx="3316">
                  <c:v>44629</c:v>
                </c:pt>
                <c:pt idx="3317">
                  <c:v>44630</c:v>
                </c:pt>
                <c:pt idx="3318">
                  <c:v>44631</c:v>
                </c:pt>
                <c:pt idx="3319">
                  <c:v>44634</c:v>
                </c:pt>
                <c:pt idx="3320">
                  <c:v>44635</c:v>
                </c:pt>
                <c:pt idx="3321">
                  <c:v>44636</c:v>
                </c:pt>
                <c:pt idx="3322">
                  <c:v>44637</c:v>
                </c:pt>
                <c:pt idx="3323">
                  <c:v>44638</c:v>
                </c:pt>
                <c:pt idx="3324">
                  <c:v>44641</c:v>
                </c:pt>
                <c:pt idx="3325">
                  <c:v>44642</c:v>
                </c:pt>
                <c:pt idx="3326">
                  <c:v>44643</c:v>
                </c:pt>
                <c:pt idx="3327">
                  <c:v>44644</c:v>
                </c:pt>
                <c:pt idx="3328">
                  <c:v>44645</c:v>
                </c:pt>
                <c:pt idx="3329">
                  <c:v>44648</c:v>
                </c:pt>
                <c:pt idx="3330">
                  <c:v>44649</c:v>
                </c:pt>
                <c:pt idx="3331">
                  <c:v>44650</c:v>
                </c:pt>
                <c:pt idx="3332">
                  <c:v>44651</c:v>
                </c:pt>
                <c:pt idx="3333">
                  <c:v>44652</c:v>
                </c:pt>
                <c:pt idx="3334">
                  <c:v>44655</c:v>
                </c:pt>
                <c:pt idx="3335">
                  <c:v>44656</c:v>
                </c:pt>
                <c:pt idx="3336">
                  <c:v>44657</c:v>
                </c:pt>
                <c:pt idx="3337">
                  <c:v>44658</c:v>
                </c:pt>
                <c:pt idx="3338">
                  <c:v>44659</c:v>
                </c:pt>
                <c:pt idx="3339">
                  <c:v>44662</c:v>
                </c:pt>
                <c:pt idx="3340">
                  <c:v>44663</c:v>
                </c:pt>
                <c:pt idx="3341">
                  <c:v>44664</c:v>
                </c:pt>
                <c:pt idx="3342">
                  <c:v>44665</c:v>
                </c:pt>
                <c:pt idx="3343">
                  <c:v>44669</c:v>
                </c:pt>
                <c:pt idx="3344">
                  <c:v>44670</c:v>
                </c:pt>
                <c:pt idx="3345">
                  <c:v>44671</c:v>
                </c:pt>
                <c:pt idx="3346">
                  <c:v>44672</c:v>
                </c:pt>
                <c:pt idx="3347">
                  <c:v>44673</c:v>
                </c:pt>
                <c:pt idx="3348">
                  <c:v>44676</c:v>
                </c:pt>
                <c:pt idx="3349">
                  <c:v>44677</c:v>
                </c:pt>
                <c:pt idx="3350">
                  <c:v>44678</c:v>
                </c:pt>
                <c:pt idx="3351">
                  <c:v>44679</c:v>
                </c:pt>
                <c:pt idx="3352">
                  <c:v>44680</c:v>
                </c:pt>
                <c:pt idx="3353">
                  <c:v>44683</c:v>
                </c:pt>
                <c:pt idx="3354">
                  <c:v>44684</c:v>
                </c:pt>
                <c:pt idx="3355">
                  <c:v>44685</c:v>
                </c:pt>
                <c:pt idx="3356">
                  <c:v>44686</c:v>
                </c:pt>
                <c:pt idx="3357">
                  <c:v>44687</c:v>
                </c:pt>
                <c:pt idx="3358">
                  <c:v>44690</c:v>
                </c:pt>
                <c:pt idx="3359">
                  <c:v>44691</c:v>
                </c:pt>
                <c:pt idx="3360">
                  <c:v>44692</c:v>
                </c:pt>
                <c:pt idx="3361">
                  <c:v>44693</c:v>
                </c:pt>
                <c:pt idx="3362">
                  <c:v>44694</c:v>
                </c:pt>
                <c:pt idx="3363">
                  <c:v>44697</c:v>
                </c:pt>
                <c:pt idx="3364">
                  <c:v>44698</c:v>
                </c:pt>
                <c:pt idx="3365">
                  <c:v>44699</c:v>
                </c:pt>
                <c:pt idx="3366">
                  <c:v>44700</c:v>
                </c:pt>
                <c:pt idx="3367">
                  <c:v>44701</c:v>
                </c:pt>
              </c:numCache>
            </c:numRef>
          </c:cat>
          <c:val>
            <c:numRef>
              <c:f>'deflator weekdays'!$D$8:$D$5189</c:f>
              <c:numCache>
                <c:formatCode>0.000000</c:formatCode>
                <c:ptCount val="5182"/>
                <c:pt idx="0">
                  <c:v>0</c:v>
                </c:pt>
                <c:pt idx="1">
                  <c:v>-2.2028613431045674E-2</c:v>
                </c:pt>
                <c:pt idx="2">
                  <c:v>-3.289877529766283E-4</c:v>
                </c:pt>
                <c:pt idx="3">
                  <c:v>-1.52335734540332E-2</c:v>
                </c:pt>
                <c:pt idx="4">
                  <c:v>6.3158514146735012E-3</c:v>
                </c:pt>
                <c:pt idx="5">
                  <c:v>-1.7365647951520513E-3</c:v>
                </c:pt>
                <c:pt idx="6">
                  <c:v>-4.3322379859112026E-3</c:v>
                </c:pt>
                <c:pt idx="7">
                  <c:v>-1.1596512717438223E-2</c:v>
                </c:pt>
                <c:pt idx="8">
                  <c:v>2.175351542083459E-2</c:v>
                </c:pt>
                <c:pt idx="9">
                  <c:v>2.3375693314470758E-2</c:v>
                </c:pt>
                <c:pt idx="10">
                  <c:v>2.5694189132151601E-3</c:v>
                </c:pt>
                <c:pt idx="11">
                  <c:v>-1.7587012774280097E-2</c:v>
                </c:pt>
                <c:pt idx="12">
                  <c:v>2.2338118958838638E-2</c:v>
                </c:pt>
                <c:pt idx="13">
                  <c:v>-1.1196145410450775E-2</c:v>
                </c:pt>
                <c:pt idx="14">
                  <c:v>1.409512294632087E-2</c:v>
                </c:pt>
                <c:pt idx="15">
                  <c:v>2.4482984099829297E-2</c:v>
                </c:pt>
                <c:pt idx="16">
                  <c:v>-6.4456853721639451E-3</c:v>
                </c:pt>
                <c:pt idx="17">
                  <c:v>1.363074976367229E-3</c:v>
                </c:pt>
                <c:pt idx="18">
                  <c:v>-1.1798233887833964E-2</c:v>
                </c:pt>
                <c:pt idx="19">
                  <c:v>1.0445642815882894E-2</c:v>
                </c:pt>
                <c:pt idx="20">
                  <c:v>1.7571916242535512E-2</c:v>
                </c:pt>
                <c:pt idx="21">
                  <c:v>-3.052858828321714E-2</c:v>
                </c:pt>
                <c:pt idx="22">
                  <c:v>-2.8706793777322215E-4</c:v>
                </c:pt>
                <c:pt idx="23">
                  <c:v>-9.3592999634968255E-3</c:v>
                </c:pt>
                <c:pt idx="24">
                  <c:v>3.730139724334447E-3</c:v>
                </c:pt>
                <c:pt idx="25">
                  <c:v>-1.5903446369163188E-3</c:v>
                </c:pt>
                <c:pt idx="26">
                  <c:v>3.0661286722268644E-2</c:v>
                </c:pt>
                <c:pt idx="27">
                  <c:v>7.8724088518635771E-3</c:v>
                </c:pt>
                <c:pt idx="28">
                  <c:v>-3.2879382858830852E-2</c:v>
                </c:pt>
                <c:pt idx="29">
                  <c:v>1.085310848704224E-3</c:v>
                </c:pt>
                <c:pt idx="30">
                  <c:v>-4.2085641005313867E-3</c:v>
                </c:pt>
                <c:pt idx="31">
                  <c:v>9.8712279787140922E-3</c:v>
                </c:pt>
                <c:pt idx="32">
                  <c:v>1.7481936882084215E-2</c:v>
                </c:pt>
                <c:pt idx="33">
                  <c:v>-2.1131897927906151E-2</c:v>
                </c:pt>
                <c:pt idx="34">
                  <c:v>1.6716968921051345E-2</c:v>
                </c:pt>
                <c:pt idx="35">
                  <c:v>-2.9220266475107892E-2</c:v>
                </c:pt>
                <c:pt idx="36">
                  <c:v>-1.1121117099176403E-2</c:v>
                </c:pt>
                <c:pt idx="37">
                  <c:v>-1.1144240120252169E-3</c:v>
                </c:pt>
                <c:pt idx="38">
                  <c:v>7.2416970333464281E-3</c:v>
                </c:pt>
                <c:pt idx="39">
                  <c:v>-1.5426597209321158E-2</c:v>
                </c:pt>
                <c:pt idx="40">
                  <c:v>-7.5357436995381333E-3</c:v>
                </c:pt>
                <c:pt idx="41">
                  <c:v>2.3016317239923367E-3</c:v>
                </c:pt>
                <c:pt idx="42">
                  <c:v>-1.7034727420985885E-3</c:v>
                </c:pt>
                <c:pt idx="43">
                  <c:v>4.3076317068563186E-2</c:v>
                </c:pt>
                <c:pt idx="44">
                  <c:v>-4.6227591685303215E-2</c:v>
                </c:pt>
                <c:pt idx="45">
                  <c:v>-5.0915520719244656E-3</c:v>
                </c:pt>
                <c:pt idx="46">
                  <c:v>-5.1459185236761851E-3</c:v>
                </c:pt>
                <c:pt idx="47">
                  <c:v>6.3724519318082429E-3</c:v>
                </c:pt>
                <c:pt idx="48">
                  <c:v>1.3095111050741903E-2</c:v>
                </c:pt>
                <c:pt idx="49">
                  <c:v>-1.6375108137036798E-2</c:v>
                </c:pt>
                <c:pt idx="50">
                  <c:v>9.7585841982550381E-3</c:v>
                </c:pt>
                <c:pt idx="51">
                  <c:v>1.2324751324814809E-2</c:v>
                </c:pt>
                <c:pt idx="52">
                  <c:v>-1.58556123353637E-3</c:v>
                </c:pt>
                <c:pt idx="53">
                  <c:v>-1.461748815167252E-3</c:v>
                </c:pt>
                <c:pt idx="54">
                  <c:v>3.4417148037942935E-3</c:v>
                </c:pt>
                <c:pt idx="55">
                  <c:v>-2.2535034745693849E-2</c:v>
                </c:pt>
                <c:pt idx="56">
                  <c:v>2.7385410563170898E-2</c:v>
                </c:pt>
                <c:pt idx="57">
                  <c:v>2.4464580871152997E-3</c:v>
                </c:pt>
                <c:pt idx="58">
                  <c:v>-3.3125713518560529E-2</c:v>
                </c:pt>
                <c:pt idx="59">
                  <c:v>2.5432725310359561E-2</c:v>
                </c:pt>
                <c:pt idx="60">
                  <c:v>8.0991481734900006E-3</c:v>
                </c:pt>
                <c:pt idx="61">
                  <c:v>-1.240742698360886E-2</c:v>
                </c:pt>
                <c:pt idx="62">
                  <c:v>5.7141461322730125E-2</c:v>
                </c:pt>
                <c:pt idx="63">
                  <c:v>-3.4841893618284825E-3</c:v>
                </c:pt>
                <c:pt idx="64">
                  <c:v>9.4806297382623583E-3</c:v>
                </c:pt>
                <c:pt idx="65">
                  <c:v>1.0913097687326179E-3</c:v>
                </c:pt>
                <c:pt idx="66">
                  <c:v>6.7934054877656358E-3</c:v>
                </c:pt>
                <c:pt idx="67">
                  <c:v>1.7205042725145336E-2</c:v>
                </c:pt>
                <c:pt idx="68">
                  <c:v>-1.5671235860989396E-2</c:v>
                </c:pt>
                <c:pt idx="69">
                  <c:v>-9.6500733563824603E-3</c:v>
                </c:pt>
                <c:pt idx="70">
                  <c:v>2.9162738606747007E-2</c:v>
                </c:pt>
                <c:pt idx="71">
                  <c:v>4.6733661944236005E-3</c:v>
                </c:pt>
                <c:pt idx="72">
                  <c:v>2.4195980433075803E-2</c:v>
                </c:pt>
                <c:pt idx="73">
                  <c:v>-2.4299957240001557E-2</c:v>
                </c:pt>
                <c:pt idx="74">
                  <c:v>3.7937310523815437E-2</c:v>
                </c:pt>
                <c:pt idx="75">
                  <c:v>1.029172542621648E-2</c:v>
                </c:pt>
                <c:pt idx="76">
                  <c:v>-1.5179157863002279E-2</c:v>
                </c:pt>
                <c:pt idx="77">
                  <c:v>1.5327455509878574E-2</c:v>
                </c:pt>
                <c:pt idx="78">
                  <c:v>8.255730170643627E-3</c:v>
                </c:pt>
                <c:pt idx="79">
                  <c:v>-1.4584486731250568E-2</c:v>
                </c:pt>
                <c:pt idx="80">
                  <c:v>1.5232520766463198E-2</c:v>
                </c:pt>
                <c:pt idx="81">
                  <c:v>-4.0024709679982173E-3</c:v>
                </c:pt>
                <c:pt idx="82">
                  <c:v>-2.0355627758024797E-2</c:v>
                </c:pt>
                <c:pt idx="83">
                  <c:v>6.9459049008064877E-3</c:v>
                </c:pt>
                <c:pt idx="84">
                  <c:v>1.6626638523460358E-2</c:v>
                </c:pt>
                <c:pt idx="85">
                  <c:v>2.040168961046307E-3</c:v>
                </c:pt>
                <c:pt idx="86">
                  <c:v>2.6247196372589432E-2</c:v>
                </c:pt>
                <c:pt idx="87">
                  <c:v>1.5491090042906164E-2</c:v>
                </c:pt>
                <c:pt idx="88">
                  <c:v>-3.1812527715631145E-2</c:v>
                </c:pt>
                <c:pt idx="89">
                  <c:v>-1.9264115914570112E-3</c:v>
                </c:pt>
                <c:pt idx="90">
                  <c:v>-1.0696231432340664E-2</c:v>
                </c:pt>
                <c:pt idx="91">
                  <c:v>-6.7469124158958671E-4</c:v>
                </c:pt>
                <c:pt idx="92">
                  <c:v>1.1063041907160009E-3</c:v>
                </c:pt>
                <c:pt idx="93">
                  <c:v>8.5050044800829561E-3</c:v>
                </c:pt>
                <c:pt idx="94">
                  <c:v>-2.4852471463548964E-2</c:v>
                </c:pt>
                <c:pt idx="95">
                  <c:v>-8.5496655250993925E-4</c:v>
                </c:pt>
                <c:pt idx="96">
                  <c:v>-1.0589299971111021E-3</c:v>
                </c:pt>
                <c:pt idx="97">
                  <c:v>2.7612318371943445E-3</c:v>
                </c:pt>
                <c:pt idx="98">
                  <c:v>-8.0984133212602671E-4</c:v>
                </c:pt>
                <c:pt idx="99">
                  <c:v>-8.9745433941077479E-3</c:v>
                </c:pt>
                <c:pt idx="100">
                  <c:v>-2.753914434333371E-3</c:v>
                </c:pt>
                <c:pt idx="101">
                  <c:v>9.9840942739906069E-3</c:v>
                </c:pt>
                <c:pt idx="102">
                  <c:v>-6.6690914933520418E-3</c:v>
                </c:pt>
                <c:pt idx="103">
                  <c:v>1.4771837198951143E-2</c:v>
                </c:pt>
                <c:pt idx="104">
                  <c:v>1.1749963222694504E-2</c:v>
                </c:pt>
                <c:pt idx="105">
                  <c:v>-5.7899362792268594E-3</c:v>
                </c:pt>
                <c:pt idx="106">
                  <c:v>1.0619005549013849E-2</c:v>
                </c:pt>
                <c:pt idx="107">
                  <c:v>-1.6446534344407793E-2</c:v>
                </c:pt>
                <c:pt idx="108">
                  <c:v>-8.7141439560225464E-3</c:v>
                </c:pt>
                <c:pt idx="109">
                  <c:v>-6.287845677290127E-3</c:v>
                </c:pt>
                <c:pt idx="110">
                  <c:v>1.0677278512219335E-2</c:v>
                </c:pt>
                <c:pt idx="111">
                  <c:v>7.7383662127792352E-3</c:v>
                </c:pt>
                <c:pt idx="112">
                  <c:v>-1.046615844219434E-2</c:v>
                </c:pt>
                <c:pt idx="113">
                  <c:v>6.5770363333961246E-3</c:v>
                </c:pt>
                <c:pt idx="114">
                  <c:v>1.3165024375173306E-2</c:v>
                </c:pt>
                <c:pt idx="115">
                  <c:v>-1.5540364344345026E-2</c:v>
                </c:pt>
                <c:pt idx="116">
                  <c:v>3.8719069149411034E-3</c:v>
                </c:pt>
                <c:pt idx="117">
                  <c:v>-2.1197267337999648E-2</c:v>
                </c:pt>
                <c:pt idx="118">
                  <c:v>1.7470110609798528E-3</c:v>
                </c:pt>
                <c:pt idx="119">
                  <c:v>2.7967426839041742E-3</c:v>
                </c:pt>
                <c:pt idx="120">
                  <c:v>4.668986538531783E-2</c:v>
                </c:pt>
                <c:pt idx="121">
                  <c:v>2.9174698357653517E-2</c:v>
                </c:pt>
                <c:pt idx="122">
                  <c:v>-2.6713039707885411E-2</c:v>
                </c:pt>
                <c:pt idx="123">
                  <c:v>9.3964990289698846E-3</c:v>
                </c:pt>
                <c:pt idx="124">
                  <c:v>-1.1699271629597607E-2</c:v>
                </c:pt>
                <c:pt idx="125">
                  <c:v>-6.2998730536474312E-3</c:v>
                </c:pt>
                <c:pt idx="126">
                  <c:v>-7.8633279455275762E-3</c:v>
                </c:pt>
                <c:pt idx="127">
                  <c:v>1.3467827793445464E-2</c:v>
                </c:pt>
                <c:pt idx="128">
                  <c:v>-4.7404008107645446E-3</c:v>
                </c:pt>
                <c:pt idx="129">
                  <c:v>-8.126328032337149E-3</c:v>
                </c:pt>
                <c:pt idx="130">
                  <c:v>4.7746026145414344E-3</c:v>
                </c:pt>
                <c:pt idx="131">
                  <c:v>1.0851649722617873E-2</c:v>
                </c:pt>
                <c:pt idx="132">
                  <c:v>5.0965369110413938E-3</c:v>
                </c:pt>
                <c:pt idx="133">
                  <c:v>2.2051132066969847E-2</c:v>
                </c:pt>
                <c:pt idx="134">
                  <c:v>-6.2913504224677563E-3</c:v>
                </c:pt>
                <c:pt idx="135">
                  <c:v>-7.119657729560025E-3</c:v>
                </c:pt>
                <c:pt idx="136">
                  <c:v>-2.2208852279383962E-3</c:v>
                </c:pt>
                <c:pt idx="137">
                  <c:v>1.6768172284690852E-2</c:v>
                </c:pt>
                <c:pt idx="138">
                  <c:v>5.6138329011992116E-3</c:v>
                </c:pt>
                <c:pt idx="139">
                  <c:v>-2.8147136358789293E-3</c:v>
                </c:pt>
                <c:pt idx="140">
                  <c:v>7.4276622253433011E-3</c:v>
                </c:pt>
                <c:pt idx="141">
                  <c:v>-8.9640445303329486E-3</c:v>
                </c:pt>
                <c:pt idx="142">
                  <c:v>4.7443294568414451E-3</c:v>
                </c:pt>
                <c:pt idx="143">
                  <c:v>-2.5129289847185987E-2</c:v>
                </c:pt>
                <c:pt idx="144">
                  <c:v>-4.918780007111323E-3</c:v>
                </c:pt>
                <c:pt idx="145">
                  <c:v>-2.2941559367752884E-3</c:v>
                </c:pt>
                <c:pt idx="146">
                  <c:v>-4.0160182372894759E-3</c:v>
                </c:pt>
                <c:pt idx="147">
                  <c:v>3.7469997894510332E-3</c:v>
                </c:pt>
                <c:pt idx="148">
                  <c:v>-6.8831278367740278E-3</c:v>
                </c:pt>
                <c:pt idx="149">
                  <c:v>-8.3993340135368744E-3</c:v>
                </c:pt>
                <c:pt idx="150">
                  <c:v>6.3695573180516218E-2</c:v>
                </c:pt>
                <c:pt idx="151">
                  <c:v>6.2737874014673345E-4</c:v>
                </c:pt>
                <c:pt idx="152">
                  <c:v>-1.1919051848450213E-2</c:v>
                </c:pt>
                <c:pt idx="153">
                  <c:v>-7.2843091327672305E-3</c:v>
                </c:pt>
                <c:pt idx="154">
                  <c:v>4.9097114413938492E-3</c:v>
                </c:pt>
                <c:pt idx="155">
                  <c:v>-6.8439735718617278E-4</c:v>
                </c:pt>
                <c:pt idx="156">
                  <c:v>1.3043177309947973E-2</c:v>
                </c:pt>
                <c:pt idx="157">
                  <c:v>1.3834411346487441E-2</c:v>
                </c:pt>
                <c:pt idx="158">
                  <c:v>9.6795811019905198E-3</c:v>
                </c:pt>
                <c:pt idx="159">
                  <c:v>-1.7753656946284835E-2</c:v>
                </c:pt>
                <c:pt idx="160">
                  <c:v>2.1851353454974021E-2</c:v>
                </c:pt>
                <c:pt idx="161">
                  <c:v>8.4419443328052068E-3</c:v>
                </c:pt>
                <c:pt idx="162">
                  <c:v>7.134820803818398E-2</c:v>
                </c:pt>
                <c:pt idx="163">
                  <c:v>4.0819401670977307E-2</c:v>
                </c:pt>
                <c:pt idx="164">
                  <c:v>-8.5166221719041868E-3</c:v>
                </c:pt>
                <c:pt idx="165">
                  <c:v>-3.3017853515282525E-2</c:v>
                </c:pt>
                <c:pt idx="166">
                  <c:v>-7.3240555823312903E-3</c:v>
                </c:pt>
                <c:pt idx="167">
                  <c:v>4.1288959710461537E-3</c:v>
                </c:pt>
                <c:pt idx="168">
                  <c:v>2.1258160924040759E-2</c:v>
                </c:pt>
                <c:pt idx="169">
                  <c:v>-1.8427918850342673E-2</c:v>
                </c:pt>
                <c:pt idx="170">
                  <c:v>-1.0591510091046086E-2</c:v>
                </c:pt>
                <c:pt idx="171">
                  <c:v>-1.184909284875646E-2</c:v>
                </c:pt>
                <c:pt idx="172">
                  <c:v>-2.4960475221216027E-2</c:v>
                </c:pt>
                <c:pt idx="173">
                  <c:v>7.9883856762992256E-3</c:v>
                </c:pt>
                <c:pt idx="174">
                  <c:v>-6.3710372635883417E-4</c:v>
                </c:pt>
                <c:pt idx="175">
                  <c:v>-5.5521629712822484E-3</c:v>
                </c:pt>
                <c:pt idx="176">
                  <c:v>-1.6061292065918664E-3</c:v>
                </c:pt>
                <c:pt idx="177">
                  <c:v>4.733305050083958E-3</c:v>
                </c:pt>
                <c:pt idx="178">
                  <c:v>-8.4368875909079932E-3</c:v>
                </c:pt>
                <c:pt idx="179">
                  <c:v>1.164840391043076E-2</c:v>
                </c:pt>
                <c:pt idx="180">
                  <c:v>4.0596156043584131E-3</c:v>
                </c:pt>
                <c:pt idx="181">
                  <c:v>-4.7806398643510661E-3</c:v>
                </c:pt>
                <c:pt idx="182">
                  <c:v>2.1348016960698324E-4</c:v>
                </c:pt>
                <c:pt idx="183">
                  <c:v>9.6008326096035379E-3</c:v>
                </c:pt>
                <c:pt idx="184">
                  <c:v>-1.1317379210020739E-2</c:v>
                </c:pt>
                <c:pt idx="185">
                  <c:v>1.1298614250897288E-2</c:v>
                </c:pt>
                <c:pt idx="186">
                  <c:v>8.930794764285821E-3</c:v>
                </c:pt>
                <c:pt idx="187">
                  <c:v>-1.2395559819209145E-2</c:v>
                </c:pt>
                <c:pt idx="188">
                  <c:v>-3.0290708288689405E-3</c:v>
                </c:pt>
                <c:pt idx="189">
                  <c:v>6.0676607706255936E-5</c:v>
                </c:pt>
                <c:pt idx="190">
                  <c:v>1.0113523382433653E-2</c:v>
                </c:pt>
                <c:pt idx="191">
                  <c:v>-2.6777108545283923E-4</c:v>
                </c:pt>
                <c:pt idx="192">
                  <c:v>4.4709538495731893E-2</c:v>
                </c:pt>
                <c:pt idx="193">
                  <c:v>-1.560302434258487E-2</c:v>
                </c:pt>
                <c:pt idx="194">
                  <c:v>1.2305061446657994E-3</c:v>
                </c:pt>
                <c:pt idx="195">
                  <c:v>-6.8114420171541123E-3</c:v>
                </c:pt>
                <c:pt idx="196">
                  <c:v>9.9601322576914342E-4</c:v>
                </c:pt>
                <c:pt idx="197">
                  <c:v>8.6335979281921826E-3</c:v>
                </c:pt>
                <c:pt idx="198">
                  <c:v>-1.5412160546794729E-2</c:v>
                </c:pt>
                <c:pt idx="199">
                  <c:v>7.0485786762892744E-3</c:v>
                </c:pt>
                <c:pt idx="200">
                  <c:v>-1.0681359632820575E-2</c:v>
                </c:pt>
                <c:pt idx="201">
                  <c:v>7.3677597346422097E-4</c:v>
                </c:pt>
                <c:pt idx="202">
                  <c:v>-1.268540987529132E-2</c:v>
                </c:pt>
                <c:pt idx="203">
                  <c:v>-1.1335566469918845E-3</c:v>
                </c:pt>
                <c:pt idx="204">
                  <c:v>-1.2369478151435853E-2</c:v>
                </c:pt>
                <c:pt idx="205">
                  <c:v>-1.4154001816845119E-2</c:v>
                </c:pt>
                <c:pt idx="206">
                  <c:v>2.1156767362280338E-3</c:v>
                </c:pt>
                <c:pt idx="207">
                  <c:v>1.4820073613579732E-2</c:v>
                </c:pt>
                <c:pt idx="208">
                  <c:v>-1.4820545970333221E-3</c:v>
                </c:pt>
                <c:pt idx="209">
                  <c:v>-1.2038171717903445E-2</c:v>
                </c:pt>
                <c:pt idx="210">
                  <c:v>-7.8703708685778917E-3</c:v>
                </c:pt>
                <c:pt idx="211">
                  <c:v>2.0520211569257318E-2</c:v>
                </c:pt>
                <c:pt idx="212">
                  <c:v>-1.2704751661147817E-2</c:v>
                </c:pt>
                <c:pt idx="213">
                  <c:v>-1.1085912347470916E-2</c:v>
                </c:pt>
                <c:pt idx="214">
                  <c:v>1.0164712120365627E-2</c:v>
                </c:pt>
                <c:pt idx="215">
                  <c:v>-3.2440881269932831E-3</c:v>
                </c:pt>
                <c:pt idx="216">
                  <c:v>-1.0692668129152816E-2</c:v>
                </c:pt>
                <c:pt idx="217">
                  <c:v>-8.9656212826527693E-3</c:v>
                </c:pt>
                <c:pt idx="218">
                  <c:v>-1.5286490790973328E-3</c:v>
                </c:pt>
                <c:pt idx="219">
                  <c:v>1.4182462744534163E-3</c:v>
                </c:pt>
                <c:pt idx="220">
                  <c:v>1.253942861208035E-2</c:v>
                </c:pt>
                <c:pt idx="221">
                  <c:v>4.063938728247285E-3</c:v>
                </c:pt>
                <c:pt idx="222">
                  <c:v>-9.8984946010445274E-3</c:v>
                </c:pt>
                <c:pt idx="223">
                  <c:v>-7.762876086121473E-4</c:v>
                </c:pt>
                <c:pt idx="224">
                  <c:v>8.9198874375004955E-3</c:v>
                </c:pt>
                <c:pt idx="225">
                  <c:v>1.791800521329745E-2</c:v>
                </c:pt>
                <c:pt idx="226">
                  <c:v>-8.5200208606057704E-3</c:v>
                </c:pt>
                <c:pt idx="227">
                  <c:v>-8.7170694243727809E-3</c:v>
                </c:pt>
                <c:pt idx="228">
                  <c:v>-1.8983475336781908E-2</c:v>
                </c:pt>
                <c:pt idx="229">
                  <c:v>2.3053549794716188E-2</c:v>
                </c:pt>
                <c:pt idx="230">
                  <c:v>1.0003814011978696E-2</c:v>
                </c:pt>
                <c:pt idx="231">
                  <c:v>4.7169818855812284E-3</c:v>
                </c:pt>
                <c:pt idx="232">
                  <c:v>-2.8377629615408129E-3</c:v>
                </c:pt>
                <c:pt idx="233">
                  <c:v>1.0579661884168479E-2</c:v>
                </c:pt>
                <c:pt idx="234">
                  <c:v>5.0514173945241936E-3</c:v>
                </c:pt>
                <c:pt idx="235">
                  <c:v>3.0890585694540729E-3</c:v>
                </c:pt>
                <c:pt idx="236">
                  <c:v>6.4802626718070133E-3</c:v>
                </c:pt>
                <c:pt idx="237">
                  <c:v>-1.7775192660239414E-2</c:v>
                </c:pt>
                <c:pt idx="238">
                  <c:v>5.8265166880901997E-3</c:v>
                </c:pt>
                <c:pt idx="239">
                  <c:v>6.8566385943156227E-3</c:v>
                </c:pt>
                <c:pt idx="240">
                  <c:v>-5.7960905417600017E-3</c:v>
                </c:pt>
                <c:pt idx="241">
                  <c:v>3.4661024136302121E-3</c:v>
                </c:pt>
                <c:pt idx="242">
                  <c:v>6.8384101755247784E-4</c:v>
                </c:pt>
                <c:pt idx="243">
                  <c:v>7.5661538167193232E-3</c:v>
                </c:pt>
                <c:pt idx="244">
                  <c:v>-1.248843088150986E-3</c:v>
                </c:pt>
                <c:pt idx="245">
                  <c:v>-3.68393398043243E-3</c:v>
                </c:pt>
                <c:pt idx="246">
                  <c:v>1.0213548994988386E-3</c:v>
                </c:pt>
                <c:pt idx="247">
                  <c:v>-1.0742766533291759E-2</c:v>
                </c:pt>
                <c:pt idx="248">
                  <c:v>-2.5457569853020168E-3</c:v>
                </c:pt>
                <c:pt idx="249">
                  <c:v>8.7420122453956139E-3</c:v>
                </c:pt>
                <c:pt idx="250">
                  <c:v>-5.4502850572362149E-3</c:v>
                </c:pt>
                <c:pt idx="251">
                  <c:v>7.8451909008450116E-3</c:v>
                </c:pt>
                <c:pt idx="252">
                  <c:v>-4.1458644576140014E-3</c:v>
                </c:pt>
                <c:pt idx="253">
                  <c:v>-3.1397784991762379E-3</c:v>
                </c:pt>
                <c:pt idx="254">
                  <c:v>1.1325382877397594E-2</c:v>
                </c:pt>
                <c:pt idx="255">
                  <c:v>9.5858555384968902E-3</c:v>
                </c:pt>
                <c:pt idx="256">
                  <c:v>3.363368688141577E-3</c:v>
                </c:pt>
                <c:pt idx="257">
                  <c:v>-6.1567012562961931E-3</c:v>
                </c:pt>
                <c:pt idx="258">
                  <c:v>6.6518922545744097E-4</c:v>
                </c:pt>
                <c:pt idx="259">
                  <c:v>-9.6977335307870671E-3</c:v>
                </c:pt>
                <c:pt idx="260">
                  <c:v>-1.7345831484150143E-3</c:v>
                </c:pt>
                <c:pt idx="261">
                  <c:v>-3.3535331603973262E-4</c:v>
                </c:pt>
                <c:pt idx="262">
                  <c:v>-3.7094229103526999E-3</c:v>
                </c:pt>
                <c:pt idx="263">
                  <c:v>-2.0593697576847259E-3</c:v>
                </c:pt>
                <c:pt idx="264">
                  <c:v>-7.9815689339335361E-3</c:v>
                </c:pt>
                <c:pt idx="265">
                  <c:v>2.6163591012498433E-2</c:v>
                </c:pt>
                <c:pt idx="266">
                  <c:v>-2.6719272803998884E-4</c:v>
                </c:pt>
                <c:pt idx="267">
                  <c:v>-1.564319596177266E-2</c:v>
                </c:pt>
                <c:pt idx="268">
                  <c:v>3.2700683116182461E-3</c:v>
                </c:pt>
                <c:pt idx="269">
                  <c:v>4.3939809060846713E-3</c:v>
                </c:pt>
                <c:pt idx="270">
                  <c:v>1.4480566504428305E-2</c:v>
                </c:pt>
                <c:pt idx="271">
                  <c:v>-4.4847101399072553E-3</c:v>
                </c:pt>
                <c:pt idx="272">
                  <c:v>-3.4431209732146417E-3</c:v>
                </c:pt>
                <c:pt idx="273">
                  <c:v>8.9996049958636082E-3</c:v>
                </c:pt>
                <c:pt idx="274">
                  <c:v>-7.9908381427922226E-3</c:v>
                </c:pt>
                <c:pt idx="275">
                  <c:v>-3.6235956889554277E-3</c:v>
                </c:pt>
                <c:pt idx="276">
                  <c:v>2.7885276929229263E-4</c:v>
                </c:pt>
                <c:pt idx="277">
                  <c:v>-2.8695261952829121E-3</c:v>
                </c:pt>
                <c:pt idx="278">
                  <c:v>-1.0403581610063384E-4</c:v>
                </c:pt>
                <c:pt idx="279">
                  <c:v>1.465377591387762E-2</c:v>
                </c:pt>
                <c:pt idx="280">
                  <c:v>-5.1457448286309493E-3</c:v>
                </c:pt>
                <c:pt idx="281">
                  <c:v>4.1392724241573475E-4</c:v>
                </c:pt>
                <c:pt idx="282">
                  <c:v>2.9171056541881235E-3</c:v>
                </c:pt>
                <c:pt idx="283">
                  <c:v>1.6376952565322345E-3</c:v>
                </c:pt>
                <c:pt idx="284">
                  <c:v>1.6138330264556799E-3</c:v>
                </c:pt>
                <c:pt idx="285">
                  <c:v>1.0679191998909765E-2</c:v>
                </c:pt>
                <c:pt idx="286">
                  <c:v>3.6163034936538274E-3</c:v>
                </c:pt>
                <c:pt idx="287">
                  <c:v>-7.7746700798144719E-3</c:v>
                </c:pt>
                <c:pt idx="288">
                  <c:v>9.707473528146604E-4</c:v>
                </c:pt>
                <c:pt idx="289">
                  <c:v>-8.7183742953884646E-3</c:v>
                </c:pt>
                <c:pt idx="290">
                  <c:v>-2.4200684115001092E-3</c:v>
                </c:pt>
                <c:pt idx="291">
                  <c:v>-4.9739717014158913E-3</c:v>
                </c:pt>
                <c:pt idx="292">
                  <c:v>-1.1355787063098699E-3</c:v>
                </c:pt>
                <c:pt idx="293">
                  <c:v>1.7676655525122875E-4</c:v>
                </c:pt>
                <c:pt idx="294">
                  <c:v>7.6961735290013156E-3</c:v>
                </c:pt>
                <c:pt idx="295">
                  <c:v>-4.6652279367449534E-3</c:v>
                </c:pt>
                <c:pt idx="296">
                  <c:v>-1.7901596307694501E-3</c:v>
                </c:pt>
                <c:pt idx="297">
                  <c:v>-7.5369600816941329E-3</c:v>
                </c:pt>
                <c:pt idx="298">
                  <c:v>-6.644826876729848E-3</c:v>
                </c:pt>
                <c:pt idx="299">
                  <c:v>-3.1013208875192433E-3</c:v>
                </c:pt>
                <c:pt idx="300">
                  <c:v>-5.2073652201765075E-3</c:v>
                </c:pt>
                <c:pt idx="301">
                  <c:v>7.1821156423939048E-3</c:v>
                </c:pt>
                <c:pt idx="302">
                  <c:v>5.8967875643012313E-4</c:v>
                </c:pt>
                <c:pt idx="303">
                  <c:v>-1.3174401378599265E-2</c:v>
                </c:pt>
                <c:pt idx="304">
                  <c:v>6.1633761709178891E-3</c:v>
                </c:pt>
                <c:pt idx="305">
                  <c:v>-5.3350001494185673E-3</c:v>
                </c:pt>
                <c:pt idx="306">
                  <c:v>-4.2467506430223789E-3</c:v>
                </c:pt>
                <c:pt idx="307">
                  <c:v>-5.6273498418566437E-3</c:v>
                </c:pt>
                <c:pt idx="308">
                  <c:v>-1.3603309304783595E-2</c:v>
                </c:pt>
                <c:pt idx="309">
                  <c:v>5.8403164504832183E-3</c:v>
                </c:pt>
                <c:pt idx="310">
                  <c:v>-1.6191284770845638E-3</c:v>
                </c:pt>
                <c:pt idx="311">
                  <c:v>-7.2312020916760478E-3</c:v>
                </c:pt>
                <c:pt idx="312">
                  <c:v>-6.6186751396553056E-3</c:v>
                </c:pt>
                <c:pt idx="313">
                  <c:v>-8.4212235335172636E-3</c:v>
                </c:pt>
                <c:pt idx="314">
                  <c:v>2.563513584072763E-2</c:v>
                </c:pt>
                <c:pt idx="315">
                  <c:v>-5.7938299795292636E-3</c:v>
                </c:pt>
                <c:pt idx="316">
                  <c:v>6.7198643096211264E-4</c:v>
                </c:pt>
                <c:pt idx="317">
                  <c:v>-5.7604379278621831E-3</c:v>
                </c:pt>
                <c:pt idx="318">
                  <c:v>-7.5038928058368537E-3</c:v>
                </c:pt>
                <c:pt idx="319">
                  <c:v>9.4381652102493163E-4</c:v>
                </c:pt>
                <c:pt idx="320">
                  <c:v>7.2896064651746251E-3</c:v>
                </c:pt>
                <c:pt idx="321">
                  <c:v>9.7038663602559971E-3</c:v>
                </c:pt>
                <c:pt idx="322">
                  <c:v>3.8237842524175836E-3</c:v>
                </c:pt>
                <c:pt idx="323">
                  <c:v>4.6555533898364754E-3</c:v>
                </c:pt>
                <c:pt idx="324">
                  <c:v>-1.5830107685857131E-2</c:v>
                </c:pt>
                <c:pt idx="325">
                  <c:v>7.9393919488457421E-3</c:v>
                </c:pt>
                <c:pt idx="326">
                  <c:v>-1.6596273866986699E-4</c:v>
                </c:pt>
                <c:pt idx="327">
                  <c:v>-8.0080979672281227E-3</c:v>
                </c:pt>
                <c:pt idx="328">
                  <c:v>1.0875614970501823E-2</c:v>
                </c:pt>
                <c:pt idx="329">
                  <c:v>9.2812194734004372E-4</c:v>
                </c:pt>
                <c:pt idx="330">
                  <c:v>2.084543861966548E-3</c:v>
                </c:pt>
                <c:pt idx="331">
                  <c:v>1.4665502981590084E-3</c:v>
                </c:pt>
                <c:pt idx="332">
                  <c:v>6.5857938718367759E-3</c:v>
                </c:pt>
                <c:pt idx="333">
                  <c:v>4.1116728321182183E-3</c:v>
                </c:pt>
                <c:pt idx="334">
                  <c:v>4.4497881443419374E-3</c:v>
                </c:pt>
                <c:pt idx="335">
                  <c:v>-2.7455514407908055E-3</c:v>
                </c:pt>
                <c:pt idx="336">
                  <c:v>-8.3103201706835605E-3</c:v>
                </c:pt>
                <c:pt idx="337">
                  <c:v>8.9169971754408106E-3</c:v>
                </c:pt>
                <c:pt idx="338">
                  <c:v>1.979229081956424E-2</c:v>
                </c:pt>
                <c:pt idx="339">
                  <c:v>-7.9982172873505064E-4</c:v>
                </c:pt>
                <c:pt idx="340">
                  <c:v>7.7760219702431854E-3</c:v>
                </c:pt>
                <c:pt idx="341">
                  <c:v>9.5113361564789223E-3</c:v>
                </c:pt>
                <c:pt idx="342">
                  <c:v>8.2810763560479117E-3</c:v>
                </c:pt>
                <c:pt idx="343">
                  <c:v>1.8316929088279421E-2</c:v>
                </c:pt>
                <c:pt idx="344">
                  <c:v>7.7151465609621717E-3</c:v>
                </c:pt>
                <c:pt idx="345">
                  <c:v>6.4853355813800917E-3</c:v>
                </c:pt>
                <c:pt idx="346">
                  <c:v>1.8326002978632516E-3</c:v>
                </c:pt>
                <c:pt idx="347">
                  <c:v>-1.2256143526024665E-2</c:v>
                </c:pt>
                <c:pt idx="348">
                  <c:v>-8.7300356027320003E-3</c:v>
                </c:pt>
                <c:pt idx="349">
                  <c:v>6.5535152690163745E-3</c:v>
                </c:pt>
                <c:pt idx="350">
                  <c:v>-1.2831541811718861E-2</c:v>
                </c:pt>
                <c:pt idx="351">
                  <c:v>1.8380912518018766E-2</c:v>
                </c:pt>
                <c:pt idx="352">
                  <c:v>-4.0397617339134051E-3</c:v>
                </c:pt>
                <c:pt idx="353">
                  <c:v>-4.1886145376637263E-3</c:v>
                </c:pt>
                <c:pt idx="354">
                  <c:v>-4.5277452309877564E-3</c:v>
                </c:pt>
                <c:pt idx="355">
                  <c:v>-1.2800990615879693E-2</c:v>
                </c:pt>
                <c:pt idx="356">
                  <c:v>2.4701122531034514E-4</c:v>
                </c:pt>
                <c:pt idx="357">
                  <c:v>-1.0729894250372185E-2</c:v>
                </c:pt>
                <c:pt idx="358">
                  <c:v>-4.1993296283013848E-3</c:v>
                </c:pt>
                <c:pt idx="359">
                  <c:v>-1.0530049036456823E-3</c:v>
                </c:pt>
                <c:pt idx="360">
                  <c:v>9.0655619824675515E-3</c:v>
                </c:pt>
                <c:pt idx="361">
                  <c:v>-4.8082561003797153E-3</c:v>
                </c:pt>
                <c:pt idx="362">
                  <c:v>3.0104617144885992E-3</c:v>
                </c:pt>
                <c:pt idx="363">
                  <c:v>5.1860601347801794E-3</c:v>
                </c:pt>
                <c:pt idx="364">
                  <c:v>6.569188625847433E-3</c:v>
                </c:pt>
                <c:pt idx="365">
                  <c:v>-1.7049928858796637E-3</c:v>
                </c:pt>
                <c:pt idx="366">
                  <c:v>2.6158591231223438E-2</c:v>
                </c:pt>
                <c:pt idx="367">
                  <c:v>1.862510482481583E-2</c:v>
                </c:pt>
                <c:pt idx="368">
                  <c:v>-8.0036958434597238E-3</c:v>
                </c:pt>
                <c:pt idx="369">
                  <c:v>-1.2870734322361965E-2</c:v>
                </c:pt>
                <c:pt idx="370">
                  <c:v>4.3420508067786301E-3</c:v>
                </c:pt>
                <c:pt idx="371">
                  <c:v>7.8930860951051951E-3</c:v>
                </c:pt>
                <c:pt idx="372">
                  <c:v>1.6402290412647291E-2</c:v>
                </c:pt>
                <c:pt idx="373">
                  <c:v>1.2613219753557336E-2</c:v>
                </c:pt>
                <c:pt idx="374">
                  <c:v>-4.0055626642387931E-3</c:v>
                </c:pt>
                <c:pt idx="375">
                  <c:v>-2.1774417539452973E-3</c:v>
                </c:pt>
                <c:pt idx="376">
                  <c:v>-1.652611446836505E-2</c:v>
                </c:pt>
                <c:pt idx="377">
                  <c:v>-2.8495026031558623E-3</c:v>
                </c:pt>
                <c:pt idx="378">
                  <c:v>-1.1764026309837083E-2</c:v>
                </c:pt>
                <c:pt idx="379">
                  <c:v>2.8341656148664907E-3</c:v>
                </c:pt>
                <c:pt idx="380">
                  <c:v>6.8654166172614772E-3</c:v>
                </c:pt>
                <c:pt idx="381">
                  <c:v>2.0344293287610782E-3</c:v>
                </c:pt>
                <c:pt idx="382">
                  <c:v>-1.4906456073657148E-2</c:v>
                </c:pt>
                <c:pt idx="383">
                  <c:v>-3.2508552047261219E-4</c:v>
                </c:pt>
                <c:pt idx="384">
                  <c:v>-3.0230473942818303E-3</c:v>
                </c:pt>
                <c:pt idx="385">
                  <c:v>-7.8363145578344007E-3</c:v>
                </c:pt>
                <c:pt idx="386">
                  <c:v>-2.6288671153686938E-3</c:v>
                </c:pt>
                <c:pt idx="387">
                  <c:v>-2.9314651924354784E-3</c:v>
                </c:pt>
                <c:pt idx="388">
                  <c:v>2.7869747442117454E-3</c:v>
                </c:pt>
                <c:pt idx="389">
                  <c:v>-9.5887524304738569E-4</c:v>
                </c:pt>
                <c:pt idx="390">
                  <c:v>5.3447272122109091E-3</c:v>
                </c:pt>
                <c:pt idx="391">
                  <c:v>6.7827127591832959E-3</c:v>
                </c:pt>
                <c:pt idx="392">
                  <c:v>1.1961333781462802E-3</c:v>
                </c:pt>
                <c:pt idx="393">
                  <c:v>4.5129768221763289E-3</c:v>
                </c:pt>
                <c:pt idx="394">
                  <c:v>1.1170961419013858E-2</c:v>
                </c:pt>
                <c:pt idx="395">
                  <c:v>1.0548840227820211E-2</c:v>
                </c:pt>
                <c:pt idx="396">
                  <c:v>1.0443107707411414E-2</c:v>
                </c:pt>
                <c:pt idx="397">
                  <c:v>-1.5188259235735524E-2</c:v>
                </c:pt>
                <c:pt idx="398">
                  <c:v>-2.1297512737483704E-3</c:v>
                </c:pt>
                <c:pt idx="399">
                  <c:v>2.5827393879020999E-3</c:v>
                </c:pt>
                <c:pt idx="400">
                  <c:v>-1.7819228301831913E-2</c:v>
                </c:pt>
                <c:pt idx="401">
                  <c:v>-3.7981300677638608E-3</c:v>
                </c:pt>
                <c:pt idx="402">
                  <c:v>1.7918864119066402E-3</c:v>
                </c:pt>
                <c:pt idx="403">
                  <c:v>5.716010056214138E-3</c:v>
                </c:pt>
                <c:pt idx="404">
                  <c:v>2.8231477448281694E-4</c:v>
                </c:pt>
                <c:pt idx="405">
                  <c:v>2.2616905956047706E-3</c:v>
                </c:pt>
                <c:pt idx="406">
                  <c:v>-8.9483288228109359E-3</c:v>
                </c:pt>
                <c:pt idx="407">
                  <c:v>1.8207599372403793E-2</c:v>
                </c:pt>
                <c:pt idx="408">
                  <c:v>1.7510635476203351E-3</c:v>
                </c:pt>
                <c:pt idx="409">
                  <c:v>-5.7854901850920015E-3</c:v>
                </c:pt>
                <c:pt idx="410">
                  <c:v>-4.775039732363151E-4</c:v>
                </c:pt>
                <c:pt idx="411">
                  <c:v>6.0705084946128807E-3</c:v>
                </c:pt>
                <c:pt idx="412">
                  <c:v>-7.7102464713842966E-3</c:v>
                </c:pt>
                <c:pt idx="413">
                  <c:v>7.8047315696763153E-3</c:v>
                </c:pt>
                <c:pt idx="414">
                  <c:v>-2.7344581564050507E-3</c:v>
                </c:pt>
                <c:pt idx="415">
                  <c:v>1.0953853579634742E-2</c:v>
                </c:pt>
                <c:pt idx="416">
                  <c:v>6.6081882462130093E-3</c:v>
                </c:pt>
                <c:pt idx="417">
                  <c:v>-5.5108039204161408E-3</c:v>
                </c:pt>
                <c:pt idx="418">
                  <c:v>1.3213830926444903E-2</c:v>
                </c:pt>
                <c:pt idx="419">
                  <c:v>-4.6109281386805812E-3</c:v>
                </c:pt>
                <c:pt idx="420">
                  <c:v>6.9552747246293123E-5</c:v>
                </c:pt>
                <c:pt idx="421">
                  <c:v>1.6646049912109495E-2</c:v>
                </c:pt>
                <c:pt idx="422">
                  <c:v>-1.585264971552891E-2</c:v>
                </c:pt>
                <c:pt idx="423">
                  <c:v>9.4772709421135914E-3</c:v>
                </c:pt>
                <c:pt idx="424">
                  <c:v>1.8616872202981138E-3</c:v>
                </c:pt>
                <c:pt idx="425">
                  <c:v>-1.5342089695338235E-3</c:v>
                </c:pt>
                <c:pt idx="426">
                  <c:v>2.0285886383343499E-2</c:v>
                </c:pt>
                <c:pt idx="427">
                  <c:v>-6.5440652010928524E-4</c:v>
                </c:pt>
                <c:pt idx="428">
                  <c:v>4.5901160088517301E-3</c:v>
                </c:pt>
                <c:pt idx="429">
                  <c:v>1.3533260119040103E-2</c:v>
                </c:pt>
                <c:pt idx="430">
                  <c:v>1.0965360154578052E-2</c:v>
                </c:pt>
                <c:pt idx="431">
                  <c:v>-1.6129200987585079E-2</c:v>
                </c:pt>
                <c:pt idx="432">
                  <c:v>1.1380653044758215E-2</c:v>
                </c:pt>
                <c:pt idx="433">
                  <c:v>-3.5146148242848341E-6</c:v>
                </c:pt>
                <c:pt idx="434">
                  <c:v>7.3804059032160918E-3</c:v>
                </c:pt>
                <c:pt idx="435">
                  <c:v>-2.9873914175371219E-4</c:v>
                </c:pt>
                <c:pt idx="436">
                  <c:v>-2.8688596099006869E-3</c:v>
                </c:pt>
                <c:pt idx="437">
                  <c:v>-5.2179159164404965E-3</c:v>
                </c:pt>
                <c:pt idx="438">
                  <c:v>-1.18745588577851E-3</c:v>
                </c:pt>
                <c:pt idx="439">
                  <c:v>1.6147590977010129E-2</c:v>
                </c:pt>
                <c:pt idx="440">
                  <c:v>5.3407136872563044E-3</c:v>
                </c:pt>
                <c:pt idx="441">
                  <c:v>3.7359002332606472E-3</c:v>
                </c:pt>
                <c:pt idx="442">
                  <c:v>-8.5745379111104025E-3</c:v>
                </c:pt>
                <c:pt idx="443">
                  <c:v>-8.7682032323961323E-3</c:v>
                </c:pt>
                <c:pt idx="444">
                  <c:v>-4.5222007686926968E-3</c:v>
                </c:pt>
                <c:pt idx="445">
                  <c:v>2.5585574972690761E-3</c:v>
                </c:pt>
                <c:pt idx="446">
                  <c:v>-4.6845457516808686E-4</c:v>
                </c:pt>
                <c:pt idx="447">
                  <c:v>-2.0875095553198886E-3</c:v>
                </c:pt>
                <c:pt idx="448">
                  <c:v>2.7529449540417694E-2</c:v>
                </c:pt>
                <c:pt idx="449">
                  <c:v>2.0300246226083729E-3</c:v>
                </c:pt>
                <c:pt idx="450">
                  <c:v>-1.5623246001993163E-2</c:v>
                </c:pt>
                <c:pt idx="451">
                  <c:v>2.2085364138340058E-3</c:v>
                </c:pt>
                <c:pt idx="452">
                  <c:v>-3.3094654279859359E-3</c:v>
                </c:pt>
                <c:pt idx="453">
                  <c:v>-3.2537103859597849E-4</c:v>
                </c:pt>
                <c:pt idx="454">
                  <c:v>-5.1517184453797604E-3</c:v>
                </c:pt>
                <c:pt idx="455">
                  <c:v>1.5596977762040609E-2</c:v>
                </c:pt>
                <c:pt idx="456">
                  <c:v>1.1025413054432276E-2</c:v>
                </c:pt>
                <c:pt idx="457">
                  <c:v>-1.1249186091502272E-2</c:v>
                </c:pt>
                <c:pt idx="458">
                  <c:v>-3.4728255558069687E-3</c:v>
                </c:pt>
                <c:pt idx="459">
                  <c:v>-8.4332356722935931E-3</c:v>
                </c:pt>
                <c:pt idx="460">
                  <c:v>-1.1841591017294206E-3</c:v>
                </c:pt>
                <c:pt idx="461">
                  <c:v>-8.4975175514134804E-4</c:v>
                </c:pt>
                <c:pt idx="462">
                  <c:v>-7.0551489932735301E-4</c:v>
                </c:pt>
                <c:pt idx="463">
                  <c:v>-1.1227025792104328E-4</c:v>
                </c:pt>
                <c:pt idx="464">
                  <c:v>-1.5528427633288544E-2</c:v>
                </c:pt>
                <c:pt idx="465">
                  <c:v>-2.9876038114282633E-3</c:v>
                </c:pt>
                <c:pt idx="466">
                  <c:v>1.8534941876386046E-2</c:v>
                </c:pt>
                <c:pt idx="467">
                  <c:v>7.4589818605728109E-3</c:v>
                </c:pt>
                <c:pt idx="468">
                  <c:v>1.3971112187493251E-2</c:v>
                </c:pt>
                <c:pt idx="469">
                  <c:v>1.1501962036894131E-2</c:v>
                </c:pt>
                <c:pt idx="470">
                  <c:v>-2.0176657726875824E-3</c:v>
                </c:pt>
                <c:pt idx="471">
                  <c:v>-1.0451601409160682E-2</c:v>
                </c:pt>
                <c:pt idx="472">
                  <c:v>-6.408297170108046E-3</c:v>
                </c:pt>
                <c:pt idx="473">
                  <c:v>5.5806041099404347E-4</c:v>
                </c:pt>
                <c:pt idx="474">
                  <c:v>-7.263612623545912E-3</c:v>
                </c:pt>
                <c:pt idx="475">
                  <c:v>3.9759128081899853E-3</c:v>
                </c:pt>
                <c:pt idx="476">
                  <c:v>-2.4885501585703018E-3</c:v>
                </c:pt>
                <c:pt idx="477">
                  <c:v>1.7226759755865739E-2</c:v>
                </c:pt>
                <c:pt idx="478">
                  <c:v>-8.6250136004468736E-3</c:v>
                </c:pt>
                <c:pt idx="479">
                  <c:v>6.9124372272757473E-3</c:v>
                </c:pt>
                <c:pt idx="480">
                  <c:v>6.3735424593054368E-3</c:v>
                </c:pt>
                <c:pt idx="481">
                  <c:v>6.776411445963193E-3</c:v>
                </c:pt>
                <c:pt idx="482">
                  <c:v>-1.3428940370632692E-2</c:v>
                </c:pt>
                <c:pt idx="483">
                  <c:v>-7.1001214286334768E-3</c:v>
                </c:pt>
                <c:pt idx="484">
                  <c:v>-6.737290195697021E-3</c:v>
                </c:pt>
                <c:pt idx="485">
                  <c:v>1.5479387076355877E-3</c:v>
                </c:pt>
                <c:pt idx="486">
                  <c:v>3.4366829288201561E-3</c:v>
                </c:pt>
                <c:pt idx="487">
                  <c:v>-5.3626331241751757E-3</c:v>
                </c:pt>
                <c:pt idx="488">
                  <c:v>-6.7467218382673E-3</c:v>
                </c:pt>
                <c:pt idx="489">
                  <c:v>2.1157622549887733E-3</c:v>
                </c:pt>
                <c:pt idx="490">
                  <c:v>-8.7889628949244791E-3</c:v>
                </c:pt>
                <c:pt idx="491">
                  <c:v>-8.0749978207428352E-3</c:v>
                </c:pt>
                <c:pt idx="492">
                  <c:v>-1.0483284108806501E-3</c:v>
                </c:pt>
                <c:pt idx="493">
                  <c:v>-1.834742683481716E-3</c:v>
                </c:pt>
                <c:pt idx="494">
                  <c:v>2.1422865924163315E-3</c:v>
                </c:pt>
                <c:pt idx="495">
                  <c:v>-2.6804034049283665E-3</c:v>
                </c:pt>
                <c:pt idx="496">
                  <c:v>7.9673403689239919E-4</c:v>
                </c:pt>
                <c:pt idx="497">
                  <c:v>-5.6525480641780312E-3</c:v>
                </c:pt>
                <c:pt idx="498">
                  <c:v>2.616871456574632E-3</c:v>
                </c:pt>
                <c:pt idx="499">
                  <c:v>-1.2543591139538846E-2</c:v>
                </c:pt>
                <c:pt idx="500">
                  <c:v>-3.3171961798768024E-3</c:v>
                </c:pt>
                <c:pt idx="501">
                  <c:v>9.7700110854126443E-4</c:v>
                </c:pt>
                <c:pt idx="502">
                  <c:v>1.880357797414911E-3</c:v>
                </c:pt>
                <c:pt idx="503">
                  <c:v>5.6519738940090658E-3</c:v>
                </c:pt>
                <c:pt idx="504">
                  <c:v>-2.1177557346212517E-3</c:v>
                </c:pt>
                <c:pt idx="505">
                  <c:v>-4.8491051451491352E-3</c:v>
                </c:pt>
                <c:pt idx="506">
                  <c:v>1.7925868845722004E-2</c:v>
                </c:pt>
                <c:pt idx="507">
                  <c:v>1.5071543190544601E-2</c:v>
                </c:pt>
                <c:pt idx="508">
                  <c:v>-2.1358971821883177E-3</c:v>
                </c:pt>
                <c:pt idx="509">
                  <c:v>1.9453158899599199E-2</c:v>
                </c:pt>
                <c:pt idx="510">
                  <c:v>1.3425057180032951E-2</c:v>
                </c:pt>
                <c:pt idx="511">
                  <c:v>-2.0328688307142961E-3</c:v>
                </c:pt>
                <c:pt idx="512">
                  <c:v>-3.2331158423573036E-3</c:v>
                </c:pt>
                <c:pt idx="513">
                  <c:v>-1.6530693391398898E-3</c:v>
                </c:pt>
                <c:pt idx="514">
                  <c:v>1.5642914664190766E-2</c:v>
                </c:pt>
                <c:pt idx="515">
                  <c:v>-1.6194616368316872E-2</c:v>
                </c:pt>
                <c:pt idx="516">
                  <c:v>-1.9691627783078758E-2</c:v>
                </c:pt>
                <c:pt idx="517">
                  <c:v>-3.887595786446818E-3</c:v>
                </c:pt>
                <c:pt idx="518">
                  <c:v>5.9415859989475628E-4</c:v>
                </c:pt>
                <c:pt idx="519">
                  <c:v>-1.3380869004034013E-2</c:v>
                </c:pt>
                <c:pt idx="520">
                  <c:v>5.3621314869300996E-3</c:v>
                </c:pt>
                <c:pt idx="521">
                  <c:v>4.4596929130458207E-4</c:v>
                </c:pt>
                <c:pt idx="522">
                  <c:v>2.611282959136485E-3</c:v>
                </c:pt>
                <c:pt idx="523">
                  <c:v>-6.8080652814828113E-5</c:v>
                </c:pt>
                <c:pt idx="524">
                  <c:v>8.1064711303511228E-3</c:v>
                </c:pt>
                <c:pt idx="525">
                  <c:v>1.2057275749042251E-2</c:v>
                </c:pt>
                <c:pt idx="526">
                  <c:v>6.119933929732202E-3</c:v>
                </c:pt>
                <c:pt idx="527">
                  <c:v>-5.8308956461980976E-3</c:v>
                </c:pt>
                <c:pt idx="528">
                  <c:v>9.1777198928681969E-3</c:v>
                </c:pt>
                <c:pt idx="529">
                  <c:v>-2.7102842399120419E-3</c:v>
                </c:pt>
                <c:pt idx="530">
                  <c:v>4.0067250276010213E-3</c:v>
                </c:pt>
                <c:pt idx="531">
                  <c:v>-2.1835627175059713E-3</c:v>
                </c:pt>
                <c:pt idx="532">
                  <c:v>-1.9849030263485723E-3</c:v>
                </c:pt>
                <c:pt idx="533">
                  <c:v>1.1064836668681188E-2</c:v>
                </c:pt>
                <c:pt idx="534">
                  <c:v>3.9416760146220753E-2</c:v>
                </c:pt>
                <c:pt idx="535">
                  <c:v>-1.7102822606842594E-3</c:v>
                </c:pt>
                <c:pt idx="536">
                  <c:v>8.1639627982599272E-3</c:v>
                </c:pt>
                <c:pt idx="537">
                  <c:v>-8.8350476462770722E-3</c:v>
                </c:pt>
                <c:pt idx="538">
                  <c:v>-2.4517886090338337E-3</c:v>
                </c:pt>
                <c:pt idx="539">
                  <c:v>-3.5590033093511053E-3</c:v>
                </c:pt>
                <c:pt idx="540">
                  <c:v>-4.8777174135228307E-4</c:v>
                </c:pt>
                <c:pt idx="541">
                  <c:v>1.3937277313871288E-2</c:v>
                </c:pt>
                <c:pt idx="542">
                  <c:v>-7.9163984666665854E-3</c:v>
                </c:pt>
                <c:pt idx="543">
                  <c:v>3.6034518566752105E-3</c:v>
                </c:pt>
                <c:pt idx="544">
                  <c:v>-1.8398179035301609E-3</c:v>
                </c:pt>
                <c:pt idx="545">
                  <c:v>4.5886374918273631E-3</c:v>
                </c:pt>
                <c:pt idx="546">
                  <c:v>7.5977750577074232E-3</c:v>
                </c:pt>
                <c:pt idx="547">
                  <c:v>-5.8628924487669209E-3</c:v>
                </c:pt>
                <c:pt idx="548">
                  <c:v>6.0192863448911282E-3</c:v>
                </c:pt>
                <c:pt idx="549">
                  <c:v>-2.6847664553821815E-3</c:v>
                </c:pt>
                <c:pt idx="550">
                  <c:v>-2.3814935257266967E-3</c:v>
                </c:pt>
                <c:pt idx="551">
                  <c:v>-3.5613040235444871E-3</c:v>
                </c:pt>
                <c:pt idx="552">
                  <c:v>-1.0635360305415453E-2</c:v>
                </c:pt>
                <c:pt idx="553">
                  <c:v>5.608288389203242E-3</c:v>
                </c:pt>
                <c:pt idx="554">
                  <c:v>7.9846798954674725E-3</c:v>
                </c:pt>
                <c:pt idx="555">
                  <c:v>-3.329113765799363E-3</c:v>
                </c:pt>
                <c:pt idx="556">
                  <c:v>1.6249270684714823E-2</c:v>
                </c:pt>
                <c:pt idx="557">
                  <c:v>9.6386356001354478E-3</c:v>
                </c:pt>
                <c:pt idx="558">
                  <c:v>-2.7194655590325745E-3</c:v>
                </c:pt>
                <c:pt idx="559">
                  <c:v>6.5208608278588542E-4</c:v>
                </c:pt>
                <c:pt idx="560">
                  <c:v>-4.3977396108640932E-3</c:v>
                </c:pt>
                <c:pt idx="561">
                  <c:v>1.1908720776645509E-3</c:v>
                </c:pt>
                <c:pt idx="562">
                  <c:v>1.2681665218970295E-2</c:v>
                </c:pt>
                <c:pt idx="563">
                  <c:v>-6.6867380728754533E-3</c:v>
                </c:pt>
                <c:pt idx="564">
                  <c:v>1.5479625532810015E-2</c:v>
                </c:pt>
                <c:pt idx="565">
                  <c:v>1.2313137607544267E-2</c:v>
                </c:pt>
                <c:pt idx="566">
                  <c:v>6.7509694822303068E-3</c:v>
                </c:pt>
                <c:pt idx="567">
                  <c:v>1.0088537016564647E-2</c:v>
                </c:pt>
                <c:pt idx="568">
                  <c:v>3.5412616797509955E-3</c:v>
                </c:pt>
                <c:pt idx="569">
                  <c:v>-2.3641452204989921E-2</c:v>
                </c:pt>
                <c:pt idx="570">
                  <c:v>-2.5107575324723186E-3</c:v>
                </c:pt>
                <c:pt idx="571">
                  <c:v>2.3594031416194206E-3</c:v>
                </c:pt>
                <c:pt idx="572">
                  <c:v>-5.8522642069966935E-3</c:v>
                </c:pt>
                <c:pt idx="573">
                  <c:v>-8.9850865713243522E-3</c:v>
                </c:pt>
                <c:pt idx="574">
                  <c:v>1.2254459239976701E-2</c:v>
                </c:pt>
                <c:pt idx="575">
                  <c:v>2.2495117635874529E-3</c:v>
                </c:pt>
                <c:pt idx="576">
                  <c:v>9.7814722124045517E-3</c:v>
                </c:pt>
                <c:pt idx="577">
                  <c:v>-6.3066524691954839E-3</c:v>
                </c:pt>
                <c:pt idx="578">
                  <c:v>5.1904637469890602E-4</c:v>
                </c:pt>
                <c:pt idx="579">
                  <c:v>-9.2700551329572001E-3</c:v>
                </c:pt>
                <c:pt idx="580">
                  <c:v>-4.114016674962695E-3</c:v>
                </c:pt>
                <c:pt idx="581">
                  <c:v>-7.6130862310361813E-3</c:v>
                </c:pt>
                <c:pt idx="582">
                  <c:v>-7.7610413723552263E-3</c:v>
                </c:pt>
                <c:pt idx="583">
                  <c:v>-1.0612350559157324E-2</c:v>
                </c:pt>
                <c:pt idx="584">
                  <c:v>-6.3198996773339289E-4</c:v>
                </c:pt>
                <c:pt idx="585">
                  <c:v>1.7562268983168927E-3</c:v>
                </c:pt>
                <c:pt idx="586">
                  <c:v>-5.7994321596206433E-3</c:v>
                </c:pt>
                <c:pt idx="587">
                  <c:v>-3.7066077670897535E-3</c:v>
                </c:pt>
                <c:pt idx="588">
                  <c:v>-2.1687944667124537E-2</c:v>
                </c:pt>
                <c:pt idx="589">
                  <c:v>2.3093404521183469E-2</c:v>
                </c:pt>
                <c:pt idx="590">
                  <c:v>1.8572603732698312E-2</c:v>
                </c:pt>
                <c:pt idx="591">
                  <c:v>-1.3045629678234416E-2</c:v>
                </c:pt>
                <c:pt idx="592">
                  <c:v>-1.8704769867339266E-3</c:v>
                </c:pt>
                <c:pt idx="593">
                  <c:v>-1.0621283964790784E-2</c:v>
                </c:pt>
                <c:pt idx="594">
                  <c:v>2.6721750183034132E-3</c:v>
                </c:pt>
                <c:pt idx="595">
                  <c:v>-4.4883910541217986E-3</c:v>
                </c:pt>
                <c:pt idx="596">
                  <c:v>-1.0050243599609487E-2</c:v>
                </c:pt>
                <c:pt idx="597">
                  <c:v>-1.5807314794992866E-2</c:v>
                </c:pt>
                <c:pt idx="598">
                  <c:v>5.8382579719880034E-3</c:v>
                </c:pt>
                <c:pt idx="599">
                  <c:v>6.9324665539571839E-4</c:v>
                </c:pt>
                <c:pt idx="600">
                  <c:v>2.3318664857852056E-4</c:v>
                </c:pt>
                <c:pt idx="601">
                  <c:v>-2.6289732940871779E-3</c:v>
                </c:pt>
                <c:pt idx="602">
                  <c:v>9.5549733491973043E-4</c:v>
                </c:pt>
                <c:pt idx="603">
                  <c:v>8.7558043022673004E-3</c:v>
                </c:pt>
                <c:pt idx="604">
                  <c:v>7.2727020489451455E-3</c:v>
                </c:pt>
                <c:pt idx="605">
                  <c:v>-4.6068624055322083E-3</c:v>
                </c:pt>
                <c:pt idx="606">
                  <c:v>1.4708069167626014E-3</c:v>
                </c:pt>
                <c:pt idx="607">
                  <c:v>-6.6811742391643669E-3</c:v>
                </c:pt>
                <c:pt idx="608">
                  <c:v>1.8712288123059473E-3</c:v>
                </c:pt>
                <c:pt idx="609">
                  <c:v>4.5991662032158764E-3</c:v>
                </c:pt>
                <c:pt idx="610">
                  <c:v>-1.6187454250281785E-2</c:v>
                </c:pt>
                <c:pt idx="611">
                  <c:v>-2.0659029850320199E-2</c:v>
                </c:pt>
                <c:pt idx="612">
                  <c:v>-2.5455755606652808E-2</c:v>
                </c:pt>
                <c:pt idx="613">
                  <c:v>1.3969553982779992E-2</c:v>
                </c:pt>
                <c:pt idx="614">
                  <c:v>3.7477539147845462E-3</c:v>
                </c:pt>
                <c:pt idx="615">
                  <c:v>-2.4622033805997257E-2</c:v>
                </c:pt>
                <c:pt idx="616">
                  <c:v>1.7381193722227462E-2</c:v>
                </c:pt>
                <c:pt idx="617">
                  <c:v>2.8487614504044689E-3</c:v>
                </c:pt>
                <c:pt idx="618">
                  <c:v>1.3234973195785926E-3</c:v>
                </c:pt>
                <c:pt idx="619">
                  <c:v>3.9029813906790167E-3</c:v>
                </c:pt>
                <c:pt idx="620">
                  <c:v>-5.5296144105190237E-3</c:v>
                </c:pt>
                <c:pt idx="621">
                  <c:v>1.8361531536432052E-2</c:v>
                </c:pt>
                <c:pt idx="622">
                  <c:v>2.6109925888415653E-3</c:v>
                </c:pt>
                <c:pt idx="623">
                  <c:v>4.0828142281053026E-3</c:v>
                </c:pt>
                <c:pt idx="624">
                  <c:v>1.442429738822737E-2</c:v>
                </c:pt>
                <c:pt idx="625">
                  <c:v>-1.0329228784486943E-2</c:v>
                </c:pt>
                <c:pt idx="626">
                  <c:v>1.4278657699768438E-2</c:v>
                </c:pt>
                <c:pt idx="627">
                  <c:v>-3.2240965376204578E-3</c:v>
                </c:pt>
                <c:pt idx="628">
                  <c:v>-2.2422091133806887E-3</c:v>
                </c:pt>
                <c:pt idx="629">
                  <c:v>-3.382246209748363E-3</c:v>
                </c:pt>
                <c:pt idx="630">
                  <c:v>1.2272436061677716E-2</c:v>
                </c:pt>
                <c:pt idx="631">
                  <c:v>3.6070752650982918E-3</c:v>
                </c:pt>
                <c:pt idx="632">
                  <c:v>4.004104067542702E-3</c:v>
                </c:pt>
                <c:pt idx="633">
                  <c:v>-2.9031665350398583E-4</c:v>
                </c:pt>
                <c:pt idx="634">
                  <c:v>-2.4216715310991788E-3</c:v>
                </c:pt>
                <c:pt idx="635">
                  <c:v>3.9147524171045944E-3</c:v>
                </c:pt>
                <c:pt idx="636">
                  <c:v>1.1514903928771414E-2</c:v>
                </c:pt>
                <c:pt idx="637">
                  <c:v>-1.0094708263173047E-2</c:v>
                </c:pt>
                <c:pt idx="638">
                  <c:v>-3.1307383531724575E-3</c:v>
                </c:pt>
                <c:pt idx="639">
                  <c:v>-1.330548144762389E-2</c:v>
                </c:pt>
                <c:pt idx="640">
                  <c:v>1.3190685323212659E-2</c:v>
                </c:pt>
                <c:pt idx="641">
                  <c:v>-1.2570154961202284E-2</c:v>
                </c:pt>
                <c:pt idx="642">
                  <c:v>3.9040100911207354E-3</c:v>
                </c:pt>
                <c:pt idx="643">
                  <c:v>-1.3637311411915931E-3</c:v>
                </c:pt>
                <c:pt idx="644">
                  <c:v>3.706581261134545E-3</c:v>
                </c:pt>
                <c:pt idx="645">
                  <c:v>-4.5064044410967341E-3</c:v>
                </c:pt>
                <c:pt idx="646">
                  <c:v>-4.1497597677073728E-3</c:v>
                </c:pt>
                <c:pt idx="647">
                  <c:v>3.9659381018322115E-3</c:v>
                </c:pt>
                <c:pt idx="648">
                  <c:v>-4.7632431586484003E-3</c:v>
                </c:pt>
                <c:pt idx="649">
                  <c:v>-6.2737424662007157E-3</c:v>
                </c:pt>
                <c:pt idx="650">
                  <c:v>1.6157178642601355E-2</c:v>
                </c:pt>
                <c:pt idx="651">
                  <c:v>-8.8009701966789144E-3</c:v>
                </c:pt>
                <c:pt idx="652">
                  <c:v>-1.4964577914571286E-2</c:v>
                </c:pt>
                <c:pt idx="653">
                  <c:v>-1.4530259356820396E-2</c:v>
                </c:pt>
                <c:pt idx="654">
                  <c:v>-2.2164950202986144E-2</c:v>
                </c:pt>
                <c:pt idx="655">
                  <c:v>-5.6708689347946262E-3</c:v>
                </c:pt>
                <c:pt idx="656">
                  <c:v>3.1882619761200992E-3</c:v>
                </c:pt>
                <c:pt idx="657">
                  <c:v>-4.7741742107221263E-4</c:v>
                </c:pt>
                <c:pt idx="658">
                  <c:v>6.0270141926384024E-3</c:v>
                </c:pt>
                <c:pt idx="659">
                  <c:v>9.0643644890509023E-4</c:v>
                </c:pt>
                <c:pt idx="660">
                  <c:v>-7.1442543397313152E-3</c:v>
                </c:pt>
                <c:pt idx="661">
                  <c:v>2.1503195105492479E-2</c:v>
                </c:pt>
                <c:pt idx="662">
                  <c:v>-7.3463996403353438E-3</c:v>
                </c:pt>
                <c:pt idx="663">
                  <c:v>8.1291032441377364E-3</c:v>
                </c:pt>
                <c:pt idx="664">
                  <c:v>-1.319901439297344E-2</c:v>
                </c:pt>
                <c:pt idx="665">
                  <c:v>2.0507984841843685E-2</c:v>
                </c:pt>
                <c:pt idx="666">
                  <c:v>-1.0875278747099371E-2</c:v>
                </c:pt>
                <c:pt idx="667">
                  <c:v>3.9828986865062532E-3</c:v>
                </c:pt>
                <c:pt idx="668">
                  <c:v>8.7112558380564309E-5</c:v>
                </c:pt>
                <c:pt idx="669">
                  <c:v>5.3197298392448911E-3</c:v>
                </c:pt>
                <c:pt idx="670">
                  <c:v>1.3389028667908365E-2</c:v>
                </c:pt>
                <c:pt idx="671">
                  <c:v>-1.7174728043236609E-2</c:v>
                </c:pt>
                <c:pt idx="672">
                  <c:v>2.2822433660997676E-2</c:v>
                </c:pt>
                <c:pt idx="673">
                  <c:v>-2.477018306405343E-3</c:v>
                </c:pt>
                <c:pt idx="674">
                  <c:v>-3.5610521014206586E-3</c:v>
                </c:pt>
                <c:pt idx="675">
                  <c:v>-2.7431202763588125E-3</c:v>
                </c:pt>
                <c:pt idx="676">
                  <c:v>-2.3522824206256843E-6</c:v>
                </c:pt>
                <c:pt idx="677">
                  <c:v>3.3104558458840749E-3</c:v>
                </c:pt>
                <c:pt idx="678">
                  <c:v>-1.2613217923477915E-2</c:v>
                </c:pt>
                <c:pt idx="679">
                  <c:v>3.0660953070424934E-3</c:v>
                </c:pt>
                <c:pt idx="680">
                  <c:v>6.13595149827173E-3</c:v>
                </c:pt>
                <c:pt idx="681">
                  <c:v>-3.1344193743230164E-3</c:v>
                </c:pt>
                <c:pt idx="682">
                  <c:v>-6.5463611784992715E-3</c:v>
                </c:pt>
                <c:pt idx="683">
                  <c:v>-1.83894538189322E-2</c:v>
                </c:pt>
                <c:pt idx="684">
                  <c:v>-1.2886590181958812E-2</c:v>
                </c:pt>
                <c:pt idx="685">
                  <c:v>-1.45549215107732E-2</c:v>
                </c:pt>
                <c:pt idx="686">
                  <c:v>5.7709339386331493E-3</c:v>
                </c:pt>
                <c:pt idx="687">
                  <c:v>1.3168573074927137E-2</c:v>
                </c:pt>
                <c:pt idx="688">
                  <c:v>-2.5982894087659414E-3</c:v>
                </c:pt>
                <c:pt idx="689">
                  <c:v>9.5256563819328122E-3</c:v>
                </c:pt>
                <c:pt idx="690">
                  <c:v>-2.9211141970635346E-3</c:v>
                </c:pt>
                <c:pt idx="691">
                  <c:v>1.7230130062191318E-3</c:v>
                </c:pt>
                <c:pt idx="692">
                  <c:v>-1.3274074435423389E-2</c:v>
                </c:pt>
                <c:pt idx="693">
                  <c:v>-7.0207329806264429E-3</c:v>
                </c:pt>
                <c:pt idx="694">
                  <c:v>1.4218642661045999E-2</c:v>
                </c:pt>
                <c:pt idx="695">
                  <c:v>1.0149436576307735E-3</c:v>
                </c:pt>
                <c:pt idx="696">
                  <c:v>6.5746857352237953E-3</c:v>
                </c:pt>
                <c:pt idx="697">
                  <c:v>-1.7095058964231358E-2</c:v>
                </c:pt>
                <c:pt idx="698">
                  <c:v>1.6066346649834529E-2</c:v>
                </c:pt>
                <c:pt idx="699">
                  <c:v>8.0121923690301688E-3</c:v>
                </c:pt>
                <c:pt idx="700">
                  <c:v>8.0394496450766351E-3</c:v>
                </c:pt>
                <c:pt idx="701">
                  <c:v>-5.8740565011001777E-3</c:v>
                </c:pt>
                <c:pt idx="702">
                  <c:v>-5.4824553122567732E-3</c:v>
                </c:pt>
                <c:pt idx="703">
                  <c:v>-1.470556869527595E-2</c:v>
                </c:pt>
                <c:pt idx="704">
                  <c:v>2.074113144616696E-3</c:v>
                </c:pt>
                <c:pt idx="705">
                  <c:v>-7.8106914975577535E-3</c:v>
                </c:pt>
                <c:pt idx="706">
                  <c:v>4.4771487504926544E-3</c:v>
                </c:pt>
                <c:pt idx="707">
                  <c:v>1.2932559549623246E-2</c:v>
                </c:pt>
                <c:pt idx="708">
                  <c:v>1.39242102129018E-2</c:v>
                </c:pt>
                <c:pt idx="709">
                  <c:v>-1.0247451785447392E-2</c:v>
                </c:pt>
                <c:pt idx="710">
                  <c:v>3.2972497564274894E-2</c:v>
                </c:pt>
                <c:pt idx="711">
                  <c:v>2.5379027241906993E-2</c:v>
                </c:pt>
                <c:pt idx="712">
                  <c:v>-2.4385217552373994E-3</c:v>
                </c:pt>
                <c:pt idx="713">
                  <c:v>-1.4395220344717075E-2</c:v>
                </c:pt>
                <c:pt idx="714">
                  <c:v>-1.3418317965079751E-2</c:v>
                </c:pt>
                <c:pt idx="715">
                  <c:v>-5.2484597603696947E-3</c:v>
                </c:pt>
                <c:pt idx="716">
                  <c:v>4.6213416923608364E-3</c:v>
                </c:pt>
                <c:pt idx="717">
                  <c:v>-1.2203035900204551E-2</c:v>
                </c:pt>
                <c:pt idx="718">
                  <c:v>-1.1096345866878909E-2</c:v>
                </c:pt>
                <c:pt idx="719">
                  <c:v>-5.6021773570766875E-3</c:v>
                </c:pt>
                <c:pt idx="720">
                  <c:v>-1.5058050090831721E-2</c:v>
                </c:pt>
                <c:pt idx="721">
                  <c:v>-5.8112171201796237E-3</c:v>
                </c:pt>
                <c:pt idx="722">
                  <c:v>4.6865288761088753E-3</c:v>
                </c:pt>
                <c:pt idx="723">
                  <c:v>-6.8843200038382069E-3</c:v>
                </c:pt>
                <c:pt idx="724">
                  <c:v>1.8512970574202647E-4</c:v>
                </c:pt>
                <c:pt idx="725">
                  <c:v>5.8866696385850847E-3</c:v>
                </c:pt>
                <c:pt idx="726">
                  <c:v>-2.9145251831215191E-3</c:v>
                </c:pt>
                <c:pt idx="727">
                  <c:v>4.2551464109408244E-4</c:v>
                </c:pt>
                <c:pt idx="728">
                  <c:v>-1.6312675079400929E-2</c:v>
                </c:pt>
                <c:pt idx="729">
                  <c:v>1.8650567977882559E-3</c:v>
                </c:pt>
                <c:pt idx="730">
                  <c:v>-2.5794584643750174E-3</c:v>
                </c:pt>
                <c:pt idx="731">
                  <c:v>-6.3784638042498898E-3</c:v>
                </c:pt>
                <c:pt idx="732">
                  <c:v>2.6982665088574498E-2</c:v>
                </c:pt>
                <c:pt idx="733">
                  <c:v>-1.329707906797184E-2</c:v>
                </c:pt>
                <c:pt idx="734">
                  <c:v>6.3699756754713732E-3</c:v>
                </c:pt>
                <c:pt idx="735">
                  <c:v>-1.1011582104247575E-2</c:v>
                </c:pt>
                <c:pt idx="736">
                  <c:v>2.1220653947751966E-2</c:v>
                </c:pt>
                <c:pt idx="737">
                  <c:v>3.3555675833332188E-3</c:v>
                </c:pt>
                <c:pt idx="738">
                  <c:v>1.0788746443034958E-2</c:v>
                </c:pt>
                <c:pt idx="739">
                  <c:v>1.2533925351987385E-4</c:v>
                </c:pt>
                <c:pt idx="740">
                  <c:v>-7.7759436137692095E-3</c:v>
                </c:pt>
                <c:pt idx="741">
                  <c:v>9.2377710447235639E-3</c:v>
                </c:pt>
                <c:pt idx="742">
                  <c:v>1.81415946226271E-3</c:v>
                </c:pt>
                <c:pt idx="743">
                  <c:v>-3.2809531943274406E-2</c:v>
                </c:pt>
                <c:pt idx="744">
                  <c:v>-6.0789762793622693E-3</c:v>
                </c:pt>
                <c:pt idx="745">
                  <c:v>1.6411165791243132E-2</c:v>
                </c:pt>
                <c:pt idx="746">
                  <c:v>2.2743904754578548E-3</c:v>
                </c:pt>
                <c:pt idx="747">
                  <c:v>-2.8656854762811879E-3</c:v>
                </c:pt>
                <c:pt idx="748">
                  <c:v>9.4991829812811623E-3</c:v>
                </c:pt>
                <c:pt idx="749">
                  <c:v>-1.5157005301755566E-2</c:v>
                </c:pt>
                <c:pt idx="750">
                  <c:v>5.1708343626741815E-3</c:v>
                </c:pt>
                <c:pt idx="751">
                  <c:v>-4.2519813938917128E-3</c:v>
                </c:pt>
                <c:pt idx="752">
                  <c:v>3.8663666003342367E-3</c:v>
                </c:pt>
                <c:pt idx="753">
                  <c:v>-1.1231407924143788E-3</c:v>
                </c:pt>
                <c:pt idx="754">
                  <c:v>-1.5599811735085289E-3</c:v>
                </c:pt>
                <c:pt idx="755">
                  <c:v>-3.8340764938453731E-3</c:v>
                </c:pt>
                <c:pt idx="756">
                  <c:v>-4.9951077141241473E-3</c:v>
                </c:pt>
                <c:pt idx="757">
                  <c:v>-1.3495643784815936E-2</c:v>
                </c:pt>
                <c:pt idx="758">
                  <c:v>2.2740407592447553E-4</c:v>
                </c:pt>
                <c:pt idx="759">
                  <c:v>-5.5933822062925742E-3</c:v>
                </c:pt>
                <c:pt idx="760">
                  <c:v>5.6315182148769516E-3</c:v>
                </c:pt>
                <c:pt idx="761">
                  <c:v>1.4020199777350362E-2</c:v>
                </c:pt>
                <c:pt idx="762">
                  <c:v>-1.4931084313240639E-2</c:v>
                </c:pt>
                <c:pt idx="763">
                  <c:v>3.4374133137096141E-3</c:v>
                </c:pt>
                <c:pt idx="764">
                  <c:v>-7.9351133752170178E-4</c:v>
                </c:pt>
                <c:pt idx="765">
                  <c:v>6.2066303628594E-4</c:v>
                </c:pt>
                <c:pt idx="766">
                  <c:v>3.8924323953604123E-4</c:v>
                </c:pt>
                <c:pt idx="767">
                  <c:v>-4.7543578680067089E-3</c:v>
                </c:pt>
                <c:pt idx="768">
                  <c:v>7.4426832625371642E-3</c:v>
                </c:pt>
                <c:pt idx="769">
                  <c:v>-1.0763371764454188E-2</c:v>
                </c:pt>
                <c:pt idx="770">
                  <c:v>3.0248801124246327E-3</c:v>
                </c:pt>
                <c:pt idx="771">
                  <c:v>-7.0022866977590414E-3</c:v>
                </c:pt>
                <c:pt idx="772">
                  <c:v>8.1007048222740963E-3</c:v>
                </c:pt>
                <c:pt idx="773">
                  <c:v>1.5830230077327423E-2</c:v>
                </c:pt>
                <c:pt idx="774">
                  <c:v>-1.5393180279959839E-2</c:v>
                </c:pt>
                <c:pt idx="775">
                  <c:v>2.6096631642480439E-3</c:v>
                </c:pt>
                <c:pt idx="776">
                  <c:v>1.9550784682968558E-2</c:v>
                </c:pt>
                <c:pt idx="777">
                  <c:v>1.7671418800199401E-2</c:v>
                </c:pt>
                <c:pt idx="778">
                  <c:v>5.8292047976666872E-3</c:v>
                </c:pt>
                <c:pt idx="779">
                  <c:v>-1.1474888040372555E-3</c:v>
                </c:pt>
                <c:pt idx="780">
                  <c:v>-6.8944240574873028E-3</c:v>
                </c:pt>
                <c:pt idx="781">
                  <c:v>-4.9032425538886315E-5</c:v>
                </c:pt>
                <c:pt idx="782">
                  <c:v>-2.9255002282204678E-3</c:v>
                </c:pt>
                <c:pt idx="783">
                  <c:v>7.9656340435176887E-3</c:v>
                </c:pt>
                <c:pt idx="784">
                  <c:v>1.3695315916139705E-2</c:v>
                </c:pt>
                <c:pt idx="785">
                  <c:v>-6.8413640714548585E-3</c:v>
                </c:pt>
                <c:pt idx="786">
                  <c:v>-4.1666847234838045E-3</c:v>
                </c:pt>
                <c:pt idx="787">
                  <c:v>-8.6940477743686628E-3</c:v>
                </c:pt>
                <c:pt idx="788">
                  <c:v>-2.3840799304242211E-4</c:v>
                </c:pt>
                <c:pt idx="789">
                  <c:v>2.033064393752948E-3</c:v>
                </c:pt>
                <c:pt idx="790">
                  <c:v>1.1006414509941997E-3</c:v>
                </c:pt>
                <c:pt idx="791">
                  <c:v>1.7353773269109585E-2</c:v>
                </c:pt>
                <c:pt idx="792">
                  <c:v>9.6256615693803838E-3</c:v>
                </c:pt>
                <c:pt idx="793">
                  <c:v>-8.4805842172643864E-3</c:v>
                </c:pt>
                <c:pt idx="794">
                  <c:v>-9.8122062301140289E-3</c:v>
                </c:pt>
                <c:pt idx="795">
                  <c:v>-6.8634164258174479E-3</c:v>
                </c:pt>
                <c:pt idx="796">
                  <c:v>2.3624720265891241E-4</c:v>
                </c:pt>
                <c:pt idx="797">
                  <c:v>2.5895056957114804E-4</c:v>
                </c:pt>
                <c:pt idx="798">
                  <c:v>-1.639526784376244E-2</c:v>
                </c:pt>
                <c:pt idx="799">
                  <c:v>-6.1774317134837275E-3</c:v>
                </c:pt>
                <c:pt idx="800">
                  <c:v>3.9548739010313305E-3</c:v>
                </c:pt>
                <c:pt idx="801">
                  <c:v>7.4632508604182135E-3</c:v>
                </c:pt>
                <c:pt idx="802">
                  <c:v>3.5338854662612107E-3</c:v>
                </c:pt>
                <c:pt idx="803">
                  <c:v>1.7658068590292064E-2</c:v>
                </c:pt>
                <c:pt idx="804">
                  <c:v>1.8733389771767417E-2</c:v>
                </c:pt>
                <c:pt idx="805">
                  <c:v>8.3666959470738433E-3</c:v>
                </c:pt>
                <c:pt idx="806">
                  <c:v>7.3213101295190874E-3</c:v>
                </c:pt>
                <c:pt idx="807">
                  <c:v>4.160489878490381E-3</c:v>
                </c:pt>
                <c:pt idx="808">
                  <c:v>1.7714799781315627E-2</c:v>
                </c:pt>
                <c:pt idx="809">
                  <c:v>-7.9501261568259984E-3</c:v>
                </c:pt>
                <c:pt idx="810">
                  <c:v>-5.3441781166831959E-3</c:v>
                </c:pt>
                <c:pt idx="811">
                  <c:v>-5.1927645822313906E-4</c:v>
                </c:pt>
                <c:pt idx="812">
                  <c:v>8.3267117659184819E-3</c:v>
                </c:pt>
                <c:pt idx="813">
                  <c:v>1.7505694484197587E-2</c:v>
                </c:pt>
                <c:pt idx="814">
                  <c:v>6.1574988453534374E-3</c:v>
                </c:pt>
                <c:pt idx="815">
                  <c:v>-1.0994026136624147E-2</c:v>
                </c:pt>
                <c:pt idx="816">
                  <c:v>-6.4396861582443066E-3</c:v>
                </c:pt>
                <c:pt idx="817">
                  <c:v>-1.5241720768913503E-2</c:v>
                </c:pt>
                <c:pt idx="818">
                  <c:v>2.0484833299549976E-3</c:v>
                </c:pt>
                <c:pt idx="819">
                  <c:v>-5.4894341146556336E-3</c:v>
                </c:pt>
                <c:pt idx="820">
                  <c:v>1.1099695735105719E-2</c:v>
                </c:pt>
                <c:pt idx="821">
                  <c:v>5.9209492330536406E-3</c:v>
                </c:pt>
                <c:pt idx="822">
                  <c:v>4.4017879931699255E-3</c:v>
                </c:pt>
                <c:pt idx="823">
                  <c:v>-1.1669669459838161E-2</c:v>
                </c:pt>
                <c:pt idx="824">
                  <c:v>1.9331477162971566E-3</c:v>
                </c:pt>
                <c:pt idx="825">
                  <c:v>1.3374112977191821E-2</c:v>
                </c:pt>
                <c:pt idx="826">
                  <c:v>3.81327981542956E-3</c:v>
                </c:pt>
                <c:pt idx="827">
                  <c:v>6.3710402944967548E-3</c:v>
                </c:pt>
                <c:pt idx="828">
                  <c:v>-9.894520476936286E-4</c:v>
                </c:pt>
                <c:pt idx="829">
                  <c:v>-3.2209026111091887E-3</c:v>
                </c:pt>
                <c:pt idx="830">
                  <c:v>3.470629660159652E-3</c:v>
                </c:pt>
                <c:pt idx="831">
                  <c:v>-8.0225572199270623E-3</c:v>
                </c:pt>
                <c:pt idx="832">
                  <c:v>-1.6344981818193105E-2</c:v>
                </c:pt>
                <c:pt idx="833">
                  <c:v>-5.559897670581293E-3</c:v>
                </c:pt>
                <c:pt idx="834">
                  <c:v>-6.5468752800299512E-3</c:v>
                </c:pt>
                <c:pt idx="835">
                  <c:v>7.576372452117397E-3</c:v>
                </c:pt>
                <c:pt idx="836">
                  <c:v>2.9001792771969903E-3</c:v>
                </c:pt>
                <c:pt idx="837">
                  <c:v>3.6892816211904211E-3</c:v>
                </c:pt>
                <c:pt idx="838">
                  <c:v>-1.0741899204554262E-2</c:v>
                </c:pt>
                <c:pt idx="839">
                  <c:v>1.4859262497952663E-3</c:v>
                </c:pt>
                <c:pt idx="840">
                  <c:v>2.4953379229244455E-3</c:v>
                </c:pt>
                <c:pt idx="841">
                  <c:v>2.5308308608472885E-2</c:v>
                </c:pt>
                <c:pt idx="842">
                  <c:v>-5.3929706311786063E-3</c:v>
                </c:pt>
                <c:pt idx="843">
                  <c:v>-1.4257366942774574E-2</c:v>
                </c:pt>
                <c:pt idx="844">
                  <c:v>-3.689656693901977E-3</c:v>
                </c:pt>
                <c:pt idx="845">
                  <c:v>-2.7119230617293155E-2</c:v>
                </c:pt>
                <c:pt idx="846">
                  <c:v>5.9578114436606988E-3</c:v>
                </c:pt>
                <c:pt idx="847">
                  <c:v>2.1534918652470481E-3</c:v>
                </c:pt>
                <c:pt idx="848">
                  <c:v>1.1815546375802288E-2</c:v>
                </c:pt>
                <c:pt idx="849">
                  <c:v>4.5276917507308667E-3</c:v>
                </c:pt>
                <c:pt idx="850">
                  <c:v>-1.1753073712181816E-3</c:v>
                </c:pt>
                <c:pt idx="851">
                  <c:v>-3.9114379054239201E-3</c:v>
                </c:pt>
                <c:pt idx="852">
                  <c:v>1.6778760892388611E-3</c:v>
                </c:pt>
                <c:pt idx="853">
                  <c:v>-3.7096607898750023E-3</c:v>
                </c:pt>
                <c:pt idx="854">
                  <c:v>2.755648471379768E-3</c:v>
                </c:pt>
                <c:pt idx="855">
                  <c:v>-1.2777355687059178E-3</c:v>
                </c:pt>
                <c:pt idx="856">
                  <c:v>-1.6132182972170561E-3</c:v>
                </c:pt>
                <c:pt idx="857">
                  <c:v>-8.9937199191689743E-3</c:v>
                </c:pt>
                <c:pt idx="858">
                  <c:v>-8.8466644469336053E-3</c:v>
                </c:pt>
                <c:pt idx="859">
                  <c:v>1.8510899238035172E-2</c:v>
                </c:pt>
                <c:pt idx="860">
                  <c:v>-1.513181315829959E-2</c:v>
                </c:pt>
                <c:pt idx="861">
                  <c:v>-9.4998538566870572E-3</c:v>
                </c:pt>
                <c:pt idx="862">
                  <c:v>4.3051400660112371E-3</c:v>
                </c:pt>
                <c:pt idx="863">
                  <c:v>2.1334886571926504E-3</c:v>
                </c:pt>
                <c:pt idx="864">
                  <c:v>1.024403746392899E-3</c:v>
                </c:pt>
                <c:pt idx="865">
                  <c:v>1.164380194453285E-2</c:v>
                </c:pt>
                <c:pt idx="866">
                  <c:v>-2.324551410246567E-3</c:v>
                </c:pt>
                <c:pt idx="867">
                  <c:v>-9.0442586780419276E-3</c:v>
                </c:pt>
                <c:pt idx="868">
                  <c:v>2.2543930126124323E-3</c:v>
                </c:pt>
                <c:pt idx="869">
                  <c:v>3.3181727708186948E-3</c:v>
                </c:pt>
                <c:pt idx="870">
                  <c:v>-8.1346513311122415E-3</c:v>
                </c:pt>
                <c:pt idx="871">
                  <c:v>2.548500693063005E-3</c:v>
                </c:pt>
                <c:pt idx="872">
                  <c:v>-3.0216287322293311E-4</c:v>
                </c:pt>
                <c:pt idx="873">
                  <c:v>-1.7491894944730912E-2</c:v>
                </c:pt>
                <c:pt idx="874">
                  <c:v>-9.5392058677403746E-3</c:v>
                </c:pt>
                <c:pt idx="875">
                  <c:v>8.9927385110359914E-3</c:v>
                </c:pt>
                <c:pt idx="876">
                  <c:v>1.1403855545650821E-3</c:v>
                </c:pt>
                <c:pt idx="877">
                  <c:v>-1.2828903433490524E-3</c:v>
                </c:pt>
                <c:pt idx="878">
                  <c:v>1.0945366108481736E-2</c:v>
                </c:pt>
                <c:pt idx="879">
                  <c:v>-1.2558859657704424E-2</c:v>
                </c:pt>
                <c:pt idx="880">
                  <c:v>-2.5126543815665592E-3</c:v>
                </c:pt>
                <c:pt idx="881">
                  <c:v>-2.5418487918917876E-2</c:v>
                </c:pt>
                <c:pt idx="882">
                  <c:v>1.1169834404761936E-2</c:v>
                </c:pt>
                <c:pt idx="883">
                  <c:v>1.6092650897702843E-2</c:v>
                </c:pt>
                <c:pt idx="884">
                  <c:v>6.0999380958470795E-4</c:v>
                </c:pt>
                <c:pt idx="885">
                  <c:v>-1.2677205140848802E-2</c:v>
                </c:pt>
                <c:pt idx="886">
                  <c:v>-1.5325161505579388E-2</c:v>
                </c:pt>
                <c:pt idx="887">
                  <c:v>-8.643177726038509E-3</c:v>
                </c:pt>
                <c:pt idx="888">
                  <c:v>6.8479363133886473E-3</c:v>
                </c:pt>
                <c:pt idx="889">
                  <c:v>-9.95241298320515E-5</c:v>
                </c:pt>
                <c:pt idx="890">
                  <c:v>-2.3697667199167327E-3</c:v>
                </c:pt>
                <c:pt idx="891">
                  <c:v>6.2897170870446217E-3</c:v>
                </c:pt>
                <c:pt idx="892">
                  <c:v>-2.1460226968994967E-2</c:v>
                </c:pt>
                <c:pt idx="893">
                  <c:v>4.4620348026671586E-3</c:v>
                </c:pt>
                <c:pt idx="894">
                  <c:v>3.5288120904084508E-3</c:v>
                </c:pt>
                <c:pt idx="895">
                  <c:v>-1.1976705927398967E-2</c:v>
                </c:pt>
                <c:pt idx="896">
                  <c:v>-1.9456984232354202E-2</c:v>
                </c:pt>
                <c:pt idx="897">
                  <c:v>3.0110919274470849E-3</c:v>
                </c:pt>
                <c:pt idx="898">
                  <c:v>-1.8921714950599355E-2</c:v>
                </c:pt>
                <c:pt idx="899">
                  <c:v>1.7711641815882917E-3</c:v>
                </c:pt>
                <c:pt idx="900">
                  <c:v>6.0419604530053128E-3</c:v>
                </c:pt>
                <c:pt idx="901">
                  <c:v>-1.9951188559335087E-3</c:v>
                </c:pt>
                <c:pt idx="902">
                  <c:v>-1.9724837134283968E-2</c:v>
                </c:pt>
                <c:pt idx="903">
                  <c:v>1.8343124065655081E-2</c:v>
                </c:pt>
                <c:pt idx="904">
                  <c:v>7.9954898636507288E-3</c:v>
                </c:pt>
                <c:pt idx="905">
                  <c:v>1.5745048515780624E-2</c:v>
                </c:pt>
                <c:pt idx="906">
                  <c:v>1.9520054636901207E-3</c:v>
                </c:pt>
                <c:pt idx="907">
                  <c:v>4.1398579357028176E-3</c:v>
                </c:pt>
                <c:pt idx="908">
                  <c:v>4.6546711853956424E-3</c:v>
                </c:pt>
                <c:pt idx="909">
                  <c:v>1.8439328248785358E-2</c:v>
                </c:pt>
                <c:pt idx="910">
                  <c:v>-2.593562610896516E-2</c:v>
                </c:pt>
                <c:pt idx="911">
                  <c:v>-1.4031132905230947E-2</c:v>
                </c:pt>
                <c:pt idx="912">
                  <c:v>1.0178447419490588E-2</c:v>
                </c:pt>
                <c:pt idx="913">
                  <c:v>6.3531475932809833E-3</c:v>
                </c:pt>
                <c:pt idx="914">
                  <c:v>3.0747634213672548E-3</c:v>
                </c:pt>
                <c:pt idx="915">
                  <c:v>-1.2919881250339049E-2</c:v>
                </c:pt>
                <c:pt idx="916">
                  <c:v>-1.0763646395295368E-3</c:v>
                </c:pt>
                <c:pt idx="917">
                  <c:v>-4.3939337331635464E-3</c:v>
                </c:pt>
                <c:pt idx="918">
                  <c:v>4.383797089367647E-3</c:v>
                </c:pt>
                <c:pt idx="919">
                  <c:v>-4.1853458016634093E-3</c:v>
                </c:pt>
                <c:pt idx="920">
                  <c:v>-5.6288125716030812E-3</c:v>
                </c:pt>
                <c:pt idx="921">
                  <c:v>1.1007611570329701E-2</c:v>
                </c:pt>
                <c:pt idx="922">
                  <c:v>3.0219274291821474E-2</c:v>
                </c:pt>
                <c:pt idx="923">
                  <c:v>1.4678011190745188E-3</c:v>
                </c:pt>
                <c:pt idx="924">
                  <c:v>4.8324251153397668E-3</c:v>
                </c:pt>
                <c:pt idx="925">
                  <c:v>1.9117395675895654E-2</c:v>
                </c:pt>
                <c:pt idx="926">
                  <c:v>2.7962037765624004E-2</c:v>
                </c:pt>
                <c:pt idx="927">
                  <c:v>-2.2712674698476487E-2</c:v>
                </c:pt>
                <c:pt idx="928">
                  <c:v>-7.8222428818981449E-3</c:v>
                </c:pt>
                <c:pt idx="929">
                  <c:v>8.3039433031006915E-3</c:v>
                </c:pt>
                <c:pt idx="930">
                  <c:v>8.8270580921907538E-3</c:v>
                </c:pt>
                <c:pt idx="931">
                  <c:v>-1.6360277405438772E-2</c:v>
                </c:pt>
                <c:pt idx="932">
                  <c:v>-1.2882124003358086E-2</c:v>
                </c:pt>
                <c:pt idx="933">
                  <c:v>1.4926972546548178E-2</c:v>
                </c:pt>
                <c:pt idx="934">
                  <c:v>-3.2258132473916845E-4</c:v>
                </c:pt>
                <c:pt idx="935">
                  <c:v>-3.2870745214346186E-3</c:v>
                </c:pt>
                <c:pt idx="936">
                  <c:v>1.5546496410621113E-2</c:v>
                </c:pt>
                <c:pt idx="937">
                  <c:v>5.8819381318322428E-3</c:v>
                </c:pt>
                <c:pt idx="938">
                  <c:v>-1.1522062312177006E-3</c:v>
                </c:pt>
                <c:pt idx="939">
                  <c:v>-9.3086257904264613E-3</c:v>
                </c:pt>
                <c:pt idx="940">
                  <c:v>-5.7173219075901116E-4</c:v>
                </c:pt>
                <c:pt idx="941">
                  <c:v>-4.8844036762303311E-3</c:v>
                </c:pt>
                <c:pt idx="942">
                  <c:v>9.0227951291841357E-3</c:v>
                </c:pt>
                <c:pt idx="943">
                  <c:v>8.8027539300821189E-3</c:v>
                </c:pt>
                <c:pt idx="944">
                  <c:v>8.2959925821723957E-3</c:v>
                </c:pt>
                <c:pt idx="945">
                  <c:v>-6.4895303845160512E-3</c:v>
                </c:pt>
                <c:pt idx="946">
                  <c:v>-3.6505832060074184E-4</c:v>
                </c:pt>
                <c:pt idx="947">
                  <c:v>1.2309035000679369E-2</c:v>
                </c:pt>
                <c:pt idx="948">
                  <c:v>-9.7767799950068124E-3</c:v>
                </c:pt>
                <c:pt idx="949">
                  <c:v>4.9350739079039307E-3</c:v>
                </c:pt>
                <c:pt idx="950">
                  <c:v>-4.1432942431156583E-3</c:v>
                </c:pt>
                <c:pt idx="951">
                  <c:v>-1.0135952843691509E-2</c:v>
                </c:pt>
                <c:pt idx="952">
                  <c:v>1.0659588336741521E-2</c:v>
                </c:pt>
                <c:pt idx="953">
                  <c:v>-6.0154569215882248E-3</c:v>
                </c:pt>
                <c:pt idx="954">
                  <c:v>4.1109049030203515E-3</c:v>
                </c:pt>
                <c:pt idx="955">
                  <c:v>-1.496526490465433E-2</c:v>
                </c:pt>
                <c:pt idx="956">
                  <c:v>-2.8411440337050564E-3</c:v>
                </c:pt>
                <c:pt idx="957">
                  <c:v>1.612971108612804E-3</c:v>
                </c:pt>
                <c:pt idx="958">
                  <c:v>4.5931431834462799E-3</c:v>
                </c:pt>
                <c:pt idx="959">
                  <c:v>-1.2519952649414634E-3</c:v>
                </c:pt>
                <c:pt idx="960">
                  <c:v>5.8532340375960779E-3</c:v>
                </c:pt>
                <c:pt idx="961">
                  <c:v>1.0267688406359277E-2</c:v>
                </c:pt>
                <c:pt idx="962">
                  <c:v>2.2686769244240068E-4</c:v>
                </c:pt>
                <c:pt idx="963">
                  <c:v>-3.8778860141959193E-3</c:v>
                </c:pt>
                <c:pt idx="964">
                  <c:v>1.1276244945017666E-2</c:v>
                </c:pt>
                <c:pt idx="965">
                  <c:v>-7.2969941930365323E-3</c:v>
                </c:pt>
                <c:pt idx="966">
                  <c:v>-2.5964184763927367E-2</c:v>
                </c:pt>
                <c:pt idx="967">
                  <c:v>-2.6621564493667371E-3</c:v>
                </c:pt>
                <c:pt idx="968">
                  <c:v>-1.155037524592295E-2</c:v>
                </c:pt>
                <c:pt idx="969">
                  <c:v>1.753139370020973E-2</c:v>
                </c:pt>
                <c:pt idx="970">
                  <c:v>1.069169202033704E-2</c:v>
                </c:pt>
                <c:pt idx="971">
                  <c:v>-1.3007825214734758E-3</c:v>
                </c:pt>
                <c:pt idx="972">
                  <c:v>2.0114471419319102E-4</c:v>
                </c:pt>
                <c:pt idx="973">
                  <c:v>2.9717089276632969E-3</c:v>
                </c:pt>
                <c:pt idx="974">
                  <c:v>1.7072697377118473E-3</c:v>
                </c:pt>
                <c:pt idx="975">
                  <c:v>1.2028498131731791E-2</c:v>
                </c:pt>
                <c:pt idx="976">
                  <c:v>1.0111776864962341E-2</c:v>
                </c:pt>
                <c:pt idx="977">
                  <c:v>-1.6956361818491583E-2</c:v>
                </c:pt>
                <c:pt idx="978">
                  <c:v>-6.1183042882366756E-3</c:v>
                </c:pt>
                <c:pt idx="979">
                  <c:v>-9.0530652919085242E-5</c:v>
                </c:pt>
                <c:pt idx="980">
                  <c:v>-6.3108527657607105E-3</c:v>
                </c:pt>
                <c:pt idx="981">
                  <c:v>3.2021753074360504E-3</c:v>
                </c:pt>
                <c:pt idx="982">
                  <c:v>1.6332281405687432E-2</c:v>
                </c:pt>
                <c:pt idx="983">
                  <c:v>7.0189468771602037E-3</c:v>
                </c:pt>
                <c:pt idx="984">
                  <c:v>-2.176119822969369E-2</c:v>
                </c:pt>
                <c:pt idx="985">
                  <c:v>2.1431112577001699E-3</c:v>
                </c:pt>
                <c:pt idx="986">
                  <c:v>-3.2375262322688059E-3</c:v>
                </c:pt>
                <c:pt idx="987">
                  <c:v>-8.2237979778274628E-3</c:v>
                </c:pt>
                <c:pt idx="988">
                  <c:v>6.9268039710688178E-3</c:v>
                </c:pt>
                <c:pt idx="989">
                  <c:v>-7.9500689370886057E-3</c:v>
                </c:pt>
                <c:pt idx="990">
                  <c:v>9.87872102480436E-3</c:v>
                </c:pt>
                <c:pt idx="991">
                  <c:v>1.8402196396145598E-3</c:v>
                </c:pt>
                <c:pt idx="992">
                  <c:v>-5.551662014338099E-3</c:v>
                </c:pt>
                <c:pt idx="993">
                  <c:v>1.131948817659989E-3</c:v>
                </c:pt>
                <c:pt idx="994">
                  <c:v>1.0678789348951057E-2</c:v>
                </c:pt>
                <c:pt idx="995">
                  <c:v>1.427131281266325E-2</c:v>
                </c:pt>
                <c:pt idx="996">
                  <c:v>-9.705101505420366E-3</c:v>
                </c:pt>
                <c:pt idx="997">
                  <c:v>-8.7030299851376114E-3</c:v>
                </c:pt>
                <c:pt idx="998">
                  <c:v>3.7168216735512516E-3</c:v>
                </c:pt>
                <c:pt idx="999">
                  <c:v>-2.9501538734795218E-3</c:v>
                </c:pt>
                <c:pt idx="1000">
                  <c:v>6.8109610467366188E-3</c:v>
                </c:pt>
                <c:pt idx="1001">
                  <c:v>-6.7224883607197583E-4</c:v>
                </c:pt>
                <c:pt idx="1002">
                  <c:v>7.8240735507910664E-3</c:v>
                </c:pt>
                <c:pt idx="1003">
                  <c:v>-5.6902733400265859E-4</c:v>
                </c:pt>
                <c:pt idx="1004">
                  <c:v>7.8643236745419287E-3</c:v>
                </c:pt>
                <c:pt idx="1005">
                  <c:v>-2.9024220444733295E-3</c:v>
                </c:pt>
                <c:pt idx="1006">
                  <c:v>-8.12211235809146E-3</c:v>
                </c:pt>
                <c:pt idx="1007">
                  <c:v>4.712500241233375E-3</c:v>
                </c:pt>
                <c:pt idx="1008">
                  <c:v>1.8977035796791775E-2</c:v>
                </c:pt>
                <c:pt idx="1009">
                  <c:v>-5.0725874567372209E-3</c:v>
                </c:pt>
                <c:pt idx="1010">
                  <c:v>-4.1998683928250458E-3</c:v>
                </c:pt>
                <c:pt idx="1011">
                  <c:v>4.4775288403746671E-3</c:v>
                </c:pt>
                <c:pt idx="1012">
                  <c:v>-2.8485510687783488E-3</c:v>
                </c:pt>
                <c:pt idx="1013">
                  <c:v>-2.7893051908978173E-3</c:v>
                </c:pt>
                <c:pt idx="1014">
                  <c:v>8.2901179771974753E-3</c:v>
                </c:pt>
                <c:pt idx="1015">
                  <c:v>-1.1398923361300994E-3</c:v>
                </c:pt>
                <c:pt idx="1016">
                  <c:v>-1.1458461236005135E-2</c:v>
                </c:pt>
                <c:pt idx="1017">
                  <c:v>1.7301399746649793E-4</c:v>
                </c:pt>
                <c:pt idx="1018">
                  <c:v>4.3777665712290137E-3</c:v>
                </c:pt>
                <c:pt idx="1019">
                  <c:v>-8.1128376062493679E-3</c:v>
                </c:pt>
                <c:pt idx="1020">
                  <c:v>-1.1360002830951288E-4</c:v>
                </c:pt>
                <c:pt idx="1021">
                  <c:v>1.4093393189148262E-2</c:v>
                </c:pt>
                <c:pt idx="1022">
                  <c:v>-3.0882291283682584E-3</c:v>
                </c:pt>
                <c:pt idx="1023">
                  <c:v>7.4623416958941036E-4</c:v>
                </c:pt>
                <c:pt idx="1024">
                  <c:v>-2.4104857573492566E-3</c:v>
                </c:pt>
                <c:pt idx="1025">
                  <c:v>-7.1678059506630198E-3</c:v>
                </c:pt>
                <c:pt idx="1026">
                  <c:v>-1.2158260699580925E-2</c:v>
                </c:pt>
                <c:pt idx="1027">
                  <c:v>-2.2339900700130144E-4</c:v>
                </c:pt>
                <c:pt idx="1028">
                  <c:v>-2.3575211551500885E-3</c:v>
                </c:pt>
                <c:pt idx="1029">
                  <c:v>-1.0868955269113023E-2</c:v>
                </c:pt>
                <c:pt idx="1030">
                  <c:v>2.3649648313782468E-2</c:v>
                </c:pt>
                <c:pt idx="1031">
                  <c:v>-1.7004653474463893E-3</c:v>
                </c:pt>
                <c:pt idx="1032">
                  <c:v>3.4207053915058516E-3</c:v>
                </c:pt>
                <c:pt idx="1033">
                  <c:v>-2.6021672238631943E-3</c:v>
                </c:pt>
                <c:pt idx="1034">
                  <c:v>1.1706697695621937E-2</c:v>
                </c:pt>
                <c:pt idx="1035">
                  <c:v>2.606588570821522E-3</c:v>
                </c:pt>
                <c:pt idx="1036">
                  <c:v>4.5665752649730607E-3</c:v>
                </c:pt>
                <c:pt idx="1037">
                  <c:v>-4.8647090878928267E-4</c:v>
                </c:pt>
                <c:pt idx="1038">
                  <c:v>-6.8431289861474731E-3</c:v>
                </c:pt>
                <c:pt idx="1039">
                  <c:v>-2.4751049414106774E-4</c:v>
                </c:pt>
                <c:pt idx="1040">
                  <c:v>-4.5337491315544654E-4</c:v>
                </c:pt>
                <c:pt idx="1041">
                  <c:v>9.219171473788812E-4</c:v>
                </c:pt>
                <c:pt idx="1042">
                  <c:v>3.376874984608591E-3</c:v>
                </c:pt>
                <c:pt idx="1043">
                  <c:v>-8.3516200383391137E-3</c:v>
                </c:pt>
                <c:pt idx="1044">
                  <c:v>1.8487957093779261E-2</c:v>
                </c:pt>
                <c:pt idx="1045">
                  <c:v>3.1025237762460911E-3</c:v>
                </c:pt>
                <c:pt idx="1046">
                  <c:v>1.1002466657590304E-3</c:v>
                </c:pt>
                <c:pt idx="1047">
                  <c:v>1.0336764807119536E-3</c:v>
                </c:pt>
                <c:pt idx="1048">
                  <c:v>-1.0067770561890121E-2</c:v>
                </c:pt>
                <c:pt idx="1049">
                  <c:v>1.8636972302967791E-3</c:v>
                </c:pt>
                <c:pt idx="1050">
                  <c:v>5.1158651819571688E-3</c:v>
                </c:pt>
                <c:pt idx="1051">
                  <c:v>1.2277815928858349E-2</c:v>
                </c:pt>
                <c:pt idx="1052">
                  <c:v>1.0718400321114707E-3</c:v>
                </c:pt>
                <c:pt idx="1053">
                  <c:v>-7.8529487665948139E-3</c:v>
                </c:pt>
                <c:pt idx="1054">
                  <c:v>6.0116241906835732E-3</c:v>
                </c:pt>
                <c:pt idx="1055">
                  <c:v>1.6374130091310057E-3</c:v>
                </c:pt>
                <c:pt idx="1056">
                  <c:v>5.1189009279664077E-3</c:v>
                </c:pt>
                <c:pt idx="1057">
                  <c:v>-4.4327029354414016E-3</c:v>
                </c:pt>
                <c:pt idx="1058">
                  <c:v>-2.1664405696788513E-3</c:v>
                </c:pt>
                <c:pt idx="1059">
                  <c:v>4.697009410723485E-3</c:v>
                </c:pt>
                <c:pt idx="1060">
                  <c:v>9.9641732605713074E-3</c:v>
                </c:pt>
                <c:pt idx="1061">
                  <c:v>-5.3011556551041394E-3</c:v>
                </c:pt>
                <c:pt idx="1062">
                  <c:v>-4.0250581544438724E-3</c:v>
                </c:pt>
                <c:pt idx="1063">
                  <c:v>2.7826362895488899E-3</c:v>
                </c:pt>
                <c:pt idx="1064">
                  <c:v>5.2034534734555216E-3</c:v>
                </c:pt>
                <c:pt idx="1065">
                  <c:v>-5.9324492217340818E-3</c:v>
                </c:pt>
                <c:pt idx="1066">
                  <c:v>-6.5824511702259336E-3</c:v>
                </c:pt>
                <c:pt idx="1067">
                  <c:v>-1.5028891065389516E-3</c:v>
                </c:pt>
                <c:pt idx="1068">
                  <c:v>4.9888176411645446E-3</c:v>
                </c:pt>
                <c:pt idx="1069">
                  <c:v>1.624006373202791E-2</c:v>
                </c:pt>
                <c:pt idx="1070">
                  <c:v>1.6115843649168404E-2</c:v>
                </c:pt>
                <c:pt idx="1071">
                  <c:v>-5.6355811195207828E-3</c:v>
                </c:pt>
                <c:pt idx="1072">
                  <c:v>-5.9840298335203101E-3</c:v>
                </c:pt>
                <c:pt idx="1073">
                  <c:v>6.1457042663355388E-3</c:v>
                </c:pt>
                <c:pt idx="1074">
                  <c:v>-6.4853517293870233E-3</c:v>
                </c:pt>
                <c:pt idx="1075">
                  <c:v>3.5092825874185607E-3</c:v>
                </c:pt>
                <c:pt idx="1076">
                  <c:v>-5.132622971235179E-3</c:v>
                </c:pt>
                <c:pt idx="1077">
                  <c:v>-8.1555913684905335E-4</c:v>
                </c:pt>
                <c:pt idx="1078">
                  <c:v>1.4190638033349856E-2</c:v>
                </c:pt>
                <c:pt idx="1079">
                  <c:v>1.1620750385140877E-2</c:v>
                </c:pt>
                <c:pt idx="1080">
                  <c:v>1.170589470674166E-3</c:v>
                </c:pt>
                <c:pt idx="1081">
                  <c:v>-6.7774508247850918E-3</c:v>
                </c:pt>
                <c:pt idx="1082">
                  <c:v>-1.6660841951590122E-3</c:v>
                </c:pt>
                <c:pt idx="1083">
                  <c:v>-1.1615551726329443E-3</c:v>
                </c:pt>
                <c:pt idx="1084">
                  <c:v>7.9012270148606234E-3</c:v>
                </c:pt>
                <c:pt idx="1085">
                  <c:v>-1.3228653659336231E-4</c:v>
                </c:pt>
                <c:pt idx="1086">
                  <c:v>1.6393406993535642E-3</c:v>
                </c:pt>
                <c:pt idx="1087">
                  <c:v>-1.1603675539394231E-2</c:v>
                </c:pt>
                <c:pt idx="1088">
                  <c:v>-7.4506676127317206E-3</c:v>
                </c:pt>
                <c:pt idx="1089">
                  <c:v>4.2033844064517378E-2</c:v>
                </c:pt>
                <c:pt idx="1090">
                  <c:v>8.9335283982361346E-5</c:v>
                </c:pt>
                <c:pt idx="1091">
                  <c:v>-6.8029931815036804E-3</c:v>
                </c:pt>
                <c:pt idx="1092">
                  <c:v>9.2736730079465701E-3</c:v>
                </c:pt>
                <c:pt idx="1093">
                  <c:v>-5.0597786510007126E-3</c:v>
                </c:pt>
                <c:pt idx="1094">
                  <c:v>3.6549512913652826E-3</c:v>
                </c:pt>
                <c:pt idx="1095">
                  <c:v>-5.8479705052327802E-4</c:v>
                </c:pt>
                <c:pt idx="1096">
                  <c:v>-1.0495737402202998E-3</c:v>
                </c:pt>
                <c:pt idx="1097">
                  <c:v>1.2255359555704448E-2</c:v>
                </c:pt>
                <c:pt idx="1098">
                  <c:v>-1.5600926195702414E-3</c:v>
                </c:pt>
                <c:pt idx="1099">
                  <c:v>8.8671164251863388E-3</c:v>
                </c:pt>
                <c:pt idx="1100">
                  <c:v>2.580502046962696E-3</c:v>
                </c:pt>
                <c:pt idx="1101">
                  <c:v>5.552914489176608E-3</c:v>
                </c:pt>
                <c:pt idx="1102">
                  <c:v>5.7102048841084496E-4</c:v>
                </c:pt>
                <c:pt idx="1103">
                  <c:v>-1.5875897381696369E-2</c:v>
                </c:pt>
                <c:pt idx="1104">
                  <c:v>6.0079509385406737E-3</c:v>
                </c:pt>
                <c:pt idx="1105">
                  <c:v>-3.9967715147333216E-3</c:v>
                </c:pt>
                <c:pt idx="1106">
                  <c:v>3.6220961855262246E-3</c:v>
                </c:pt>
                <c:pt idx="1107">
                  <c:v>4.6495563009099072E-3</c:v>
                </c:pt>
                <c:pt idx="1108">
                  <c:v>7.6127466320192738E-3</c:v>
                </c:pt>
                <c:pt idx="1109">
                  <c:v>1.0086176452390738E-3</c:v>
                </c:pt>
                <c:pt idx="1110">
                  <c:v>-8.2701208422664152E-3</c:v>
                </c:pt>
                <c:pt idx="1111">
                  <c:v>4.2965827519556576E-3</c:v>
                </c:pt>
                <c:pt idx="1112">
                  <c:v>3.7120277739779439E-3</c:v>
                </c:pt>
                <c:pt idx="1113">
                  <c:v>4.1984102234975396E-3</c:v>
                </c:pt>
                <c:pt idx="1114">
                  <c:v>-3.6624237130844506E-4</c:v>
                </c:pt>
                <c:pt idx="1115">
                  <c:v>2.0952304605949656E-2</c:v>
                </c:pt>
                <c:pt idx="1116">
                  <c:v>-2.9398874350059501E-3</c:v>
                </c:pt>
                <c:pt idx="1117">
                  <c:v>-7.6582873216279879E-4</c:v>
                </c:pt>
                <c:pt idx="1118">
                  <c:v>7.1624482259360356E-3</c:v>
                </c:pt>
                <c:pt idx="1119">
                  <c:v>1.3405857834975166E-2</c:v>
                </c:pt>
                <c:pt idx="1120">
                  <c:v>1.445948026251509E-2</c:v>
                </c:pt>
                <c:pt idx="1121">
                  <c:v>-5.4091179659652155E-3</c:v>
                </c:pt>
                <c:pt idx="1122">
                  <c:v>-2.2710138684862713E-3</c:v>
                </c:pt>
                <c:pt idx="1123">
                  <c:v>-7.6886328641396773E-3</c:v>
                </c:pt>
                <c:pt idx="1124">
                  <c:v>1.1446515943466906E-2</c:v>
                </c:pt>
                <c:pt idx="1125">
                  <c:v>-6.4950153330372018E-3</c:v>
                </c:pt>
                <c:pt idx="1126">
                  <c:v>9.0228802979188671E-3</c:v>
                </c:pt>
                <c:pt idx="1127">
                  <c:v>7.6649483457886802E-3</c:v>
                </c:pt>
                <c:pt idx="1128">
                  <c:v>-2.8717572383722967E-3</c:v>
                </c:pt>
                <c:pt idx="1129">
                  <c:v>7.1932362107238745E-3</c:v>
                </c:pt>
                <c:pt idx="1130">
                  <c:v>-2.125274410344602E-3</c:v>
                </c:pt>
                <c:pt idx="1131">
                  <c:v>3.0530537749964282E-3</c:v>
                </c:pt>
                <c:pt idx="1132">
                  <c:v>-5.4367348954853512E-3</c:v>
                </c:pt>
                <c:pt idx="1133">
                  <c:v>7.7112363630869041E-3</c:v>
                </c:pt>
                <c:pt idx="1134">
                  <c:v>2.280453202771815E-2</c:v>
                </c:pt>
                <c:pt idx="1135">
                  <c:v>6.3973668994767863E-3</c:v>
                </c:pt>
                <c:pt idx="1136">
                  <c:v>-2.0550930505094822E-2</c:v>
                </c:pt>
                <c:pt idx="1137">
                  <c:v>7.7237451878309216E-3</c:v>
                </c:pt>
                <c:pt idx="1138">
                  <c:v>1.5690000645246727E-2</c:v>
                </c:pt>
                <c:pt idx="1139">
                  <c:v>-4.1478040581770514E-3</c:v>
                </c:pt>
                <c:pt idx="1140">
                  <c:v>1.8027373633061394E-2</c:v>
                </c:pt>
                <c:pt idx="1141">
                  <c:v>-1.4424410052978676E-2</c:v>
                </c:pt>
                <c:pt idx="1142">
                  <c:v>-5.5934154665058244E-3</c:v>
                </c:pt>
                <c:pt idx="1143">
                  <c:v>-6.5437282936882113E-3</c:v>
                </c:pt>
                <c:pt idx="1144">
                  <c:v>1.5547491004983094E-2</c:v>
                </c:pt>
                <c:pt idx="1145">
                  <c:v>9.8650647935016877E-6</c:v>
                </c:pt>
                <c:pt idx="1146">
                  <c:v>0.14288848937581022</c:v>
                </c:pt>
                <c:pt idx="1147">
                  <c:v>-1.1736327634447541E-2</c:v>
                </c:pt>
                <c:pt idx="1148">
                  <c:v>2.4014484519398138E-2</c:v>
                </c:pt>
                <c:pt idx="1149">
                  <c:v>2.407583778107103E-2</c:v>
                </c:pt>
                <c:pt idx="1150">
                  <c:v>-2.1119062896479246E-2</c:v>
                </c:pt>
                <c:pt idx="1151">
                  <c:v>1.0600418092950203E-2</c:v>
                </c:pt>
                <c:pt idx="1152">
                  <c:v>5.2930904751176122E-3</c:v>
                </c:pt>
                <c:pt idx="1153">
                  <c:v>1.9767872166149836E-2</c:v>
                </c:pt>
                <c:pt idx="1154">
                  <c:v>-7.9050481848335075E-3</c:v>
                </c:pt>
                <c:pt idx="1155">
                  <c:v>-2.5228940717481052E-4</c:v>
                </c:pt>
                <c:pt idx="1156">
                  <c:v>-1.0938696209867871E-3</c:v>
                </c:pt>
                <c:pt idx="1157">
                  <c:v>1.0321758783555346E-2</c:v>
                </c:pt>
                <c:pt idx="1158">
                  <c:v>-6.8506350494437207E-3</c:v>
                </c:pt>
                <c:pt idx="1159">
                  <c:v>-2.093580861001243E-2</c:v>
                </c:pt>
                <c:pt idx="1160">
                  <c:v>-6.2515769172746261E-3</c:v>
                </c:pt>
                <c:pt idx="1161">
                  <c:v>7.5880522392082206E-3</c:v>
                </c:pt>
                <c:pt idx="1162">
                  <c:v>1.075282298742275E-2</c:v>
                </c:pt>
                <c:pt idx="1163">
                  <c:v>1.1655243569795193E-2</c:v>
                </c:pt>
                <c:pt idx="1164">
                  <c:v>5.4510516063337455E-3</c:v>
                </c:pt>
                <c:pt idx="1165">
                  <c:v>9.431963538850674E-4</c:v>
                </c:pt>
                <c:pt idx="1166">
                  <c:v>-3.9175229146755086E-3</c:v>
                </c:pt>
                <c:pt idx="1167">
                  <c:v>2.3614328393106288E-2</c:v>
                </c:pt>
                <c:pt idx="1168">
                  <c:v>1.7004001931822721E-2</c:v>
                </c:pt>
                <c:pt idx="1169">
                  <c:v>-1.2997019920662822E-2</c:v>
                </c:pt>
                <c:pt idx="1170">
                  <c:v>7.5892514530413457E-3</c:v>
                </c:pt>
                <c:pt idx="1171">
                  <c:v>1.0335603661204118E-2</c:v>
                </c:pt>
                <c:pt idx="1172">
                  <c:v>5.6494445901424939E-3</c:v>
                </c:pt>
                <c:pt idx="1173">
                  <c:v>9.1888623736751107E-3</c:v>
                </c:pt>
                <c:pt idx="1174">
                  <c:v>-4.7151599751149575E-3</c:v>
                </c:pt>
                <c:pt idx="1175">
                  <c:v>1.5986763874136223E-2</c:v>
                </c:pt>
                <c:pt idx="1176">
                  <c:v>1.731606519787432E-2</c:v>
                </c:pt>
                <c:pt idx="1177">
                  <c:v>-4.9722440689636827E-3</c:v>
                </c:pt>
                <c:pt idx="1178">
                  <c:v>-7.9714645606903112E-3</c:v>
                </c:pt>
                <c:pt idx="1179">
                  <c:v>1.7467763744532849E-2</c:v>
                </c:pt>
                <c:pt idx="1180">
                  <c:v>-4.7313662339210083E-3</c:v>
                </c:pt>
                <c:pt idx="1181">
                  <c:v>-5.6058697457346263E-3</c:v>
                </c:pt>
                <c:pt idx="1182">
                  <c:v>-2.4995179344067253E-2</c:v>
                </c:pt>
                <c:pt idx="1183">
                  <c:v>3.7269654804177765E-2</c:v>
                </c:pt>
                <c:pt idx="1184">
                  <c:v>1.6450702109440662E-3</c:v>
                </c:pt>
                <c:pt idx="1185">
                  <c:v>1.6829700515335499E-2</c:v>
                </c:pt>
                <c:pt idx="1186">
                  <c:v>1.9473062982135581E-2</c:v>
                </c:pt>
                <c:pt idx="1187">
                  <c:v>-3.8574822509849227E-3</c:v>
                </c:pt>
                <c:pt idx="1188">
                  <c:v>1.650645940690687E-2</c:v>
                </c:pt>
                <c:pt idx="1189">
                  <c:v>1.8810129565322686E-2</c:v>
                </c:pt>
                <c:pt idx="1190">
                  <c:v>6.9867594076944428E-3</c:v>
                </c:pt>
                <c:pt idx="1191">
                  <c:v>1.071411949418577E-2</c:v>
                </c:pt>
                <c:pt idx="1192">
                  <c:v>-1.2630753271152706E-2</c:v>
                </c:pt>
                <c:pt idx="1193">
                  <c:v>-5.4232173484987101E-3</c:v>
                </c:pt>
                <c:pt idx="1194">
                  <c:v>-8.3106222983353462E-5</c:v>
                </c:pt>
                <c:pt idx="1195">
                  <c:v>-8.0140693955601527E-3</c:v>
                </c:pt>
                <c:pt idx="1196">
                  <c:v>2.076328810498751E-2</c:v>
                </c:pt>
                <c:pt idx="1197">
                  <c:v>1.3228267577840569E-3</c:v>
                </c:pt>
                <c:pt idx="1198">
                  <c:v>-4.3208647970885306E-2</c:v>
                </c:pt>
                <c:pt idx="1199">
                  <c:v>-1.0208630274977093E-2</c:v>
                </c:pt>
                <c:pt idx="1200">
                  <c:v>1.9296410189148627E-2</c:v>
                </c:pt>
                <c:pt idx="1201">
                  <c:v>-8.6333846935993108E-4</c:v>
                </c:pt>
                <c:pt idx="1202">
                  <c:v>-1.3987573671858655E-4</c:v>
                </c:pt>
                <c:pt idx="1203">
                  <c:v>3.4154202206884143E-3</c:v>
                </c:pt>
                <c:pt idx="1204">
                  <c:v>1.4897112247969524E-2</c:v>
                </c:pt>
                <c:pt idx="1205">
                  <c:v>1.1084219064835477E-2</c:v>
                </c:pt>
                <c:pt idx="1206">
                  <c:v>1.4159193401610981E-2</c:v>
                </c:pt>
                <c:pt idx="1207">
                  <c:v>-8.1461722285869342E-3</c:v>
                </c:pt>
                <c:pt idx="1208">
                  <c:v>-1.3264949773753365E-2</c:v>
                </c:pt>
                <c:pt idx="1209">
                  <c:v>-5.5317353021409055E-3</c:v>
                </c:pt>
                <c:pt idx="1210">
                  <c:v>1.0664907153962844E-2</c:v>
                </c:pt>
                <c:pt idx="1211">
                  <c:v>-1.6855071550882617E-2</c:v>
                </c:pt>
                <c:pt idx="1212">
                  <c:v>-2.1775256547006627E-2</c:v>
                </c:pt>
                <c:pt idx="1213">
                  <c:v>-1.1249049245735332E-2</c:v>
                </c:pt>
                <c:pt idx="1214">
                  <c:v>-9.0912021535736187E-3</c:v>
                </c:pt>
                <c:pt idx="1215">
                  <c:v>1.3385125948001786E-2</c:v>
                </c:pt>
                <c:pt idx="1216">
                  <c:v>-7.2038470218802608E-3</c:v>
                </c:pt>
                <c:pt idx="1217">
                  <c:v>-1.8910826614979115E-2</c:v>
                </c:pt>
                <c:pt idx="1218">
                  <c:v>2.5852421894872801E-2</c:v>
                </c:pt>
                <c:pt idx="1219">
                  <c:v>-1.1952022805872708E-2</c:v>
                </c:pt>
                <c:pt idx="1220">
                  <c:v>-8.9330504368057007E-3</c:v>
                </c:pt>
                <c:pt idx="1221">
                  <c:v>-1.7552072950600905E-2</c:v>
                </c:pt>
                <c:pt idx="1222">
                  <c:v>-1.4489194686908569E-3</c:v>
                </c:pt>
                <c:pt idx="1223">
                  <c:v>5.1214311589298234E-3</c:v>
                </c:pt>
                <c:pt idx="1224">
                  <c:v>2.4442283885767413E-2</c:v>
                </c:pt>
                <c:pt idx="1225">
                  <c:v>1.5381897668899303E-2</c:v>
                </c:pt>
                <c:pt idx="1226">
                  <c:v>4.8372939286314143E-3</c:v>
                </c:pt>
                <c:pt idx="1227">
                  <c:v>-3.8991843734872411E-2</c:v>
                </c:pt>
                <c:pt idx="1228">
                  <c:v>-9.4089676045170378E-3</c:v>
                </c:pt>
                <c:pt idx="1229">
                  <c:v>-1.0715891682837597E-2</c:v>
                </c:pt>
                <c:pt idx="1230">
                  <c:v>7.5165317898386874E-3</c:v>
                </c:pt>
                <c:pt idx="1231">
                  <c:v>-9.1357150939455067E-3</c:v>
                </c:pt>
                <c:pt idx="1232">
                  <c:v>-2.1899074971766908E-2</c:v>
                </c:pt>
                <c:pt idx="1233">
                  <c:v>1.8456450237572586E-2</c:v>
                </c:pt>
                <c:pt idx="1234">
                  <c:v>3.1025607359320695E-3</c:v>
                </c:pt>
                <c:pt idx="1235">
                  <c:v>2.3952947900203192E-3</c:v>
                </c:pt>
                <c:pt idx="1236">
                  <c:v>8.6613136542901259E-5</c:v>
                </c:pt>
                <c:pt idx="1237">
                  <c:v>6.2806518303641923E-3</c:v>
                </c:pt>
                <c:pt idx="1238">
                  <c:v>2.8631806255575931E-2</c:v>
                </c:pt>
                <c:pt idx="1239">
                  <c:v>8.9486264422551365E-3</c:v>
                </c:pt>
                <c:pt idx="1240">
                  <c:v>-1.4486532120212559E-2</c:v>
                </c:pt>
                <c:pt idx="1241">
                  <c:v>1.8576526800770932E-2</c:v>
                </c:pt>
                <c:pt idx="1242">
                  <c:v>2.2439522493926667E-2</c:v>
                </c:pt>
                <c:pt idx="1243">
                  <c:v>-8.580977617080876E-3</c:v>
                </c:pt>
                <c:pt idx="1244">
                  <c:v>3.7734136106760019E-2</c:v>
                </c:pt>
                <c:pt idx="1245">
                  <c:v>2.3883468111169481E-2</c:v>
                </c:pt>
                <c:pt idx="1246">
                  <c:v>-2.3999359890658489E-3</c:v>
                </c:pt>
                <c:pt idx="1247">
                  <c:v>1.0421205885890572E-2</c:v>
                </c:pt>
                <c:pt idx="1248">
                  <c:v>-6.66383122508174E-3</c:v>
                </c:pt>
                <c:pt idx="1249">
                  <c:v>3.1053390589304009E-3</c:v>
                </c:pt>
                <c:pt idx="1250">
                  <c:v>5.9456994520692419E-3</c:v>
                </c:pt>
                <c:pt idx="1251">
                  <c:v>2.5894881148265547E-2</c:v>
                </c:pt>
                <c:pt idx="1252">
                  <c:v>1.2476504141897937E-2</c:v>
                </c:pt>
                <c:pt idx="1253">
                  <c:v>9.1611889072060748E-3</c:v>
                </c:pt>
                <c:pt idx="1254">
                  <c:v>-3.1382304248208648E-2</c:v>
                </c:pt>
                <c:pt idx="1255">
                  <c:v>-1.5166051535462799E-2</c:v>
                </c:pt>
                <c:pt idx="1256">
                  <c:v>1.9050352458108044E-2</c:v>
                </c:pt>
                <c:pt idx="1257">
                  <c:v>1.3133147285801616E-2</c:v>
                </c:pt>
                <c:pt idx="1258">
                  <c:v>1.2777093473221868E-2</c:v>
                </c:pt>
                <c:pt idx="1259">
                  <c:v>2.4150492162549497E-2</c:v>
                </c:pt>
                <c:pt idx="1260">
                  <c:v>-3.0222646907844819E-3</c:v>
                </c:pt>
                <c:pt idx="1261">
                  <c:v>2.5193412928632419E-3</c:v>
                </c:pt>
                <c:pt idx="1262">
                  <c:v>1.9202038606900285E-2</c:v>
                </c:pt>
                <c:pt idx="1263">
                  <c:v>2.1609072205873936E-2</c:v>
                </c:pt>
                <c:pt idx="1264">
                  <c:v>-1.3199107460616144E-2</c:v>
                </c:pt>
                <c:pt idx="1265">
                  <c:v>8.5921446442727145E-3</c:v>
                </c:pt>
                <c:pt idx="1266">
                  <c:v>1.1593484219386774E-2</c:v>
                </c:pt>
                <c:pt idx="1267">
                  <c:v>-2.5634782074503981E-3</c:v>
                </c:pt>
                <c:pt idx="1268">
                  <c:v>7.0411784220558715E-4</c:v>
                </c:pt>
                <c:pt idx="1269">
                  <c:v>7.1272968322229069E-3</c:v>
                </c:pt>
                <c:pt idx="1270">
                  <c:v>-8.8371598757763792E-3</c:v>
                </c:pt>
                <c:pt idx="1271">
                  <c:v>-5.0020655922948798E-3</c:v>
                </c:pt>
                <c:pt idx="1272">
                  <c:v>-1.7661009412858419E-2</c:v>
                </c:pt>
                <c:pt idx="1273">
                  <c:v>-1.6979505678839768E-2</c:v>
                </c:pt>
                <c:pt idx="1274">
                  <c:v>2.7727535483386578E-2</c:v>
                </c:pt>
                <c:pt idx="1275">
                  <c:v>-7.6988990427491188E-3</c:v>
                </c:pt>
                <c:pt idx="1276">
                  <c:v>6.5076660103543738E-2</c:v>
                </c:pt>
                <c:pt idx="1277">
                  <c:v>1.5861404580639338E-2</c:v>
                </c:pt>
                <c:pt idx="1278">
                  <c:v>1.3183245987735681E-3</c:v>
                </c:pt>
                <c:pt idx="1279">
                  <c:v>8.0486421595087343E-3</c:v>
                </c:pt>
                <c:pt idx="1280">
                  <c:v>-7.9962204195926923E-3</c:v>
                </c:pt>
                <c:pt idx="1281">
                  <c:v>-3.5254622239200284E-2</c:v>
                </c:pt>
                <c:pt idx="1282">
                  <c:v>2.3653846224366504E-2</c:v>
                </c:pt>
                <c:pt idx="1283">
                  <c:v>-3.5598751657262007E-3</c:v>
                </c:pt>
                <c:pt idx="1284">
                  <c:v>6.9994542241111901E-3</c:v>
                </c:pt>
                <c:pt idx="1285">
                  <c:v>4.3431225353263159E-4</c:v>
                </c:pt>
                <c:pt idx="1286">
                  <c:v>1.7186053999701745E-2</c:v>
                </c:pt>
                <c:pt idx="1287">
                  <c:v>-5.173472191555728E-3</c:v>
                </c:pt>
                <c:pt idx="1288">
                  <c:v>6.4337413656425646E-3</c:v>
                </c:pt>
                <c:pt idx="1289">
                  <c:v>1.9882405837960082E-2</c:v>
                </c:pt>
                <c:pt idx="1290">
                  <c:v>1.6319268638274043E-2</c:v>
                </c:pt>
                <c:pt idx="1291">
                  <c:v>5.6436106275516984E-3</c:v>
                </c:pt>
                <c:pt idx="1292">
                  <c:v>2.4104856277064712E-2</c:v>
                </c:pt>
                <c:pt idx="1293">
                  <c:v>-9.7899950577344796E-3</c:v>
                </c:pt>
                <c:pt idx="1294">
                  <c:v>-7.2875813950945556E-4</c:v>
                </c:pt>
                <c:pt idx="1295">
                  <c:v>-3.8433306441945092E-3</c:v>
                </c:pt>
                <c:pt idx="1296">
                  <c:v>-1.9573004802799776E-2</c:v>
                </c:pt>
                <c:pt idx="1297">
                  <c:v>-1.7176919362520415E-3</c:v>
                </c:pt>
                <c:pt idx="1298">
                  <c:v>1.0327260651105341E-2</c:v>
                </c:pt>
                <c:pt idx="1299">
                  <c:v>1.5134982921036766E-2</c:v>
                </c:pt>
                <c:pt idx="1300">
                  <c:v>-8.7911367762072423E-3</c:v>
                </c:pt>
                <c:pt idx="1301">
                  <c:v>-9.3244499316278429E-3</c:v>
                </c:pt>
                <c:pt idx="1302">
                  <c:v>1.0932926899444695E-2</c:v>
                </c:pt>
                <c:pt idx="1303">
                  <c:v>-1.1536026476081318E-2</c:v>
                </c:pt>
                <c:pt idx="1304">
                  <c:v>5.1466024128661303E-3</c:v>
                </c:pt>
                <c:pt idx="1305">
                  <c:v>-3.632844688961967E-3</c:v>
                </c:pt>
                <c:pt idx="1306">
                  <c:v>-6.6573442885244916E-3</c:v>
                </c:pt>
                <c:pt idx="1307">
                  <c:v>-1.2653970613980547E-3</c:v>
                </c:pt>
                <c:pt idx="1308">
                  <c:v>3.2608965937033219E-3</c:v>
                </c:pt>
                <c:pt idx="1309">
                  <c:v>-8.4443799728233238E-3</c:v>
                </c:pt>
                <c:pt idx="1310">
                  <c:v>-2.0833777157318156E-2</c:v>
                </c:pt>
                <c:pt idx="1311">
                  <c:v>6.7108709058629756E-3</c:v>
                </c:pt>
                <c:pt idx="1312">
                  <c:v>-2.4070121187620863E-2</c:v>
                </c:pt>
                <c:pt idx="1313">
                  <c:v>3.092276846671016E-3</c:v>
                </c:pt>
                <c:pt idx="1314">
                  <c:v>-4.1633965544376483E-2</c:v>
                </c:pt>
                <c:pt idx="1315">
                  <c:v>9.3081508080197217E-3</c:v>
                </c:pt>
                <c:pt idx="1316">
                  <c:v>-1.4166802129464529E-2</c:v>
                </c:pt>
                <c:pt idx="1317">
                  <c:v>-4.0922300389447663E-3</c:v>
                </c:pt>
                <c:pt idx="1318">
                  <c:v>1.1815977853576243E-2</c:v>
                </c:pt>
                <c:pt idx="1319">
                  <c:v>-4.7275636645967012E-3</c:v>
                </c:pt>
                <c:pt idx="1320">
                  <c:v>-3.1896883521238539E-2</c:v>
                </c:pt>
                <c:pt idx="1321">
                  <c:v>-1.089649860538433E-2</c:v>
                </c:pt>
                <c:pt idx="1322">
                  <c:v>7.491776786742399E-3</c:v>
                </c:pt>
                <c:pt idx="1323">
                  <c:v>4.0592486226032065E-3</c:v>
                </c:pt>
                <c:pt idx="1324">
                  <c:v>2.8323358001062893E-2</c:v>
                </c:pt>
                <c:pt idx="1325">
                  <c:v>-1.834034296210918E-2</c:v>
                </c:pt>
                <c:pt idx="1326">
                  <c:v>-4.9856028009642728E-3</c:v>
                </c:pt>
                <c:pt idx="1327">
                  <c:v>-8.6872872122722988E-3</c:v>
                </c:pt>
                <c:pt idx="1328">
                  <c:v>5.3426876942173074E-3</c:v>
                </c:pt>
                <c:pt idx="1329">
                  <c:v>-4.4091564243893266E-3</c:v>
                </c:pt>
                <c:pt idx="1330">
                  <c:v>-2.4701740266994676E-3</c:v>
                </c:pt>
                <c:pt idx="1331">
                  <c:v>1.3304645331658982E-2</c:v>
                </c:pt>
                <c:pt idx="1332">
                  <c:v>1.2561846554973055E-2</c:v>
                </c:pt>
                <c:pt idx="1333">
                  <c:v>-1.7026654815897935E-2</c:v>
                </c:pt>
                <c:pt idx="1334">
                  <c:v>-1.1406239219298175E-2</c:v>
                </c:pt>
                <c:pt idx="1335">
                  <c:v>-3.4816876417736786E-2</c:v>
                </c:pt>
                <c:pt idx="1336">
                  <c:v>-1.6162373151546117E-2</c:v>
                </c:pt>
                <c:pt idx="1337">
                  <c:v>1.3523395496118695E-2</c:v>
                </c:pt>
                <c:pt idx="1338">
                  <c:v>5.8340707008959214E-3</c:v>
                </c:pt>
                <c:pt idx="1339">
                  <c:v>1.627552866535531E-2</c:v>
                </c:pt>
                <c:pt idx="1340">
                  <c:v>-2.0172898740470124E-2</c:v>
                </c:pt>
                <c:pt idx="1341">
                  <c:v>3.5734862687490931E-3</c:v>
                </c:pt>
                <c:pt idx="1342">
                  <c:v>-2.8472379730859476E-2</c:v>
                </c:pt>
                <c:pt idx="1343">
                  <c:v>-2.2030236425525818E-2</c:v>
                </c:pt>
                <c:pt idx="1344">
                  <c:v>-6.7874982680908857E-3</c:v>
                </c:pt>
                <c:pt idx="1345">
                  <c:v>7.283199506815663E-4</c:v>
                </c:pt>
                <c:pt idx="1346">
                  <c:v>1.7281508368471421E-2</c:v>
                </c:pt>
                <c:pt idx="1347">
                  <c:v>8.3784303613887445E-4</c:v>
                </c:pt>
                <c:pt idx="1348">
                  <c:v>7.6705062399597956E-3</c:v>
                </c:pt>
                <c:pt idx="1349">
                  <c:v>-2.7443422605086809E-3</c:v>
                </c:pt>
                <c:pt idx="1350">
                  <c:v>-5.5727907375295871E-3</c:v>
                </c:pt>
                <c:pt idx="1351">
                  <c:v>2.1532410211055897E-3</c:v>
                </c:pt>
                <c:pt idx="1352">
                  <c:v>-2.2206057788500821E-3</c:v>
                </c:pt>
                <c:pt idx="1353">
                  <c:v>9.900587920797399E-3</c:v>
                </c:pt>
                <c:pt idx="1354">
                  <c:v>-1.2304397282942858E-3</c:v>
                </c:pt>
                <c:pt idx="1355">
                  <c:v>6.0045629163982817E-3</c:v>
                </c:pt>
                <c:pt idx="1356">
                  <c:v>1.4008492540046547E-2</c:v>
                </c:pt>
                <c:pt idx="1357">
                  <c:v>3.0213716581104499E-3</c:v>
                </c:pt>
                <c:pt idx="1358">
                  <c:v>3.505066311106031E-3</c:v>
                </c:pt>
                <c:pt idx="1359">
                  <c:v>-1.0476684701877126E-2</c:v>
                </c:pt>
                <c:pt idx="1360">
                  <c:v>-6.6661391528533009E-3</c:v>
                </c:pt>
                <c:pt idx="1361">
                  <c:v>-9.4260675341706346E-4</c:v>
                </c:pt>
                <c:pt idx="1362">
                  <c:v>-7.208087953560316E-3</c:v>
                </c:pt>
                <c:pt idx="1363">
                  <c:v>1.048510938927949E-2</c:v>
                </c:pt>
                <c:pt idx="1364">
                  <c:v>-4.654947104278051E-3</c:v>
                </c:pt>
                <c:pt idx="1365">
                  <c:v>7.9629840357005044E-3</c:v>
                </c:pt>
                <c:pt idx="1366">
                  <c:v>3.1704636946272569E-2</c:v>
                </c:pt>
                <c:pt idx="1367">
                  <c:v>1.3020840302371273E-2</c:v>
                </c:pt>
                <c:pt idx="1368">
                  <c:v>1.3574278600604561E-2</c:v>
                </c:pt>
                <c:pt idx="1369">
                  <c:v>5.2363045819419085E-3</c:v>
                </c:pt>
                <c:pt idx="1370">
                  <c:v>4.5661912053582832E-3</c:v>
                </c:pt>
                <c:pt idx="1371">
                  <c:v>1.3781035139506237E-3</c:v>
                </c:pt>
                <c:pt idx="1372">
                  <c:v>4.7039813915046302E-3</c:v>
                </c:pt>
                <c:pt idx="1373">
                  <c:v>-2.3654854597156216E-2</c:v>
                </c:pt>
                <c:pt idx="1374">
                  <c:v>1.0802766571593736E-4</c:v>
                </c:pt>
                <c:pt idx="1375">
                  <c:v>2.2982079371461239E-2</c:v>
                </c:pt>
                <c:pt idx="1376">
                  <c:v>3.2777946738336006E-3</c:v>
                </c:pt>
                <c:pt idx="1377">
                  <c:v>2.8067928675912235E-3</c:v>
                </c:pt>
                <c:pt idx="1378">
                  <c:v>5.0616245742256538E-3</c:v>
                </c:pt>
                <c:pt idx="1379">
                  <c:v>-9.5872792448581379E-4</c:v>
                </c:pt>
                <c:pt idx="1380">
                  <c:v>-8.7481235393158663E-3</c:v>
                </c:pt>
                <c:pt idx="1381">
                  <c:v>-3.4283749913717187E-3</c:v>
                </c:pt>
                <c:pt idx="1382">
                  <c:v>-8.4648391814559076E-3</c:v>
                </c:pt>
                <c:pt idx="1383">
                  <c:v>-7.6283171816329265E-3</c:v>
                </c:pt>
                <c:pt idx="1384">
                  <c:v>-1.5008894357273928E-2</c:v>
                </c:pt>
                <c:pt idx="1385">
                  <c:v>-2.9685847145045408E-2</c:v>
                </c:pt>
                <c:pt idx="1386">
                  <c:v>1.1420202689407244E-2</c:v>
                </c:pt>
                <c:pt idx="1387">
                  <c:v>-6.3919461694794677E-3</c:v>
                </c:pt>
                <c:pt idx="1388">
                  <c:v>9.1335871013393799E-3</c:v>
                </c:pt>
                <c:pt idx="1389">
                  <c:v>1.2013759166269455E-2</c:v>
                </c:pt>
                <c:pt idx="1390">
                  <c:v>-1.5776176834991329E-2</c:v>
                </c:pt>
                <c:pt idx="1391">
                  <c:v>-4.3279098890414147E-4</c:v>
                </c:pt>
                <c:pt idx="1392">
                  <c:v>-2.9541352774868912E-3</c:v>
                </c:pt>
                <c:pt idx="1393">
                  <c:v>7.3386151256285004E-3</c:v>
                </c:pt>
                <c:pt idx="1394">
                  <c:v>9.365598297215616E-3</c:v>
                </c:pt>
                <c:pt idx="1395">
                  <c:v>-4.5452845973583678E-3</c:v>
                </c:pt>
                <c:pt idx="1396">
                  <c:v>4.8434147682794304E-3</c:v>
                </c:pt>
                <c:pt idx="1397">
                  <c:v>3.1649227605159869E-2</c:v>
                </c:pt>
                <c:pt idx="1398">
                  <c:v>3.0222698484934085E-3</c:v>
                </c:pt>
                <c:pt idx="1399">
                  <c:v>-3.1355139288424816E-3</c:v>
                </c:pt>
                <c:pt idx="1400">
                  <c:v>-4.4000348119661581E-3</c:v>
                </c:pt>
                <c:pt idx="1401">
                  <c:v>1.6652609100007876E-2</c:v>
                </c:pt>
                <c:pt idx="1402">
                  <c:v>-1.313103998040166E-2</c:v>
                </c:pt>
                <c:pt idx="1403">
                  <c:v>-6.1204059365511654E-3</c:v>
                </c:pt>
                <c:pt idx="1404">
                  <c:v>1.8064057658309096E-3</c:v>
                </c:pt>
                <c:pt idx="1405">
                  <c:v>8.182916870769219E-6</c:v>
                </c:pt>
                <c:pt idx="1406">
                  <c:v>-1.3334579553192505E-3</c:v>
                </c:pt>
                <c:pt idx="1407">
                  <c:v>2.663394169655664E-3</c:v>
                </c:pt>
                <c:pt idx="1408">
                  <c:v>-5.7599836157833373E-3</c:v>
                </c:pt>
                <c:pt idx="1409">
                  <c:v>3.8958745417811969E-3</c:v>
                </c:pt>
                <c:pt idx="1410">
                  <c:v>-1.2475228353203249E-2</c:v>
                </c:pt>
                <c:pt idx="1411">
                  <c:v>1.6050227407732987E-2</c:v>
                </c:pt>
                <c:pt idx="1412">
                  <c:v>2.1973724879913448E-3</c:v>
                </c:pt>
                <c:pt idx="1413">
                  <c:v>-6.7462766122030615E-3</c:v>
                </c:pt>
                <c:pt idx="1414">
                  <c:v>-7.9750407997902784E-5</c:v>
                </c:pt>
                <c:pt idx="1415">
                  <c:v>2.1167030558526534E-3</c:v>
                </c:pt>
                <c:pt idx="1416">
                  <c:v>-5.2166726758171578E-3</c:v>
                </c:pt>
                <c:pt idx="1417">
                  <c:v>-6.733966979570738E-3</c:v>
                </c:pt>
                <c:pt idx="1418">
                  <c:v>6.7991136830825027E-4</c:v>
                </c:pt>
                <c:pt idx="1419">
                  <c:v>2.1739971726462137E-3</c:v>
                </c:pt>
                <c:pt idx="1420">
                  <c:v>1.1335151948249855E-2</c:v>
                </c:pt>
                <c:pt idx="1421">
                  <c:v>-9.7853065198179046E-3</c:v>
                </c:pt>
                <c:pt idx="1422">
                  <c:v>-4.7888723838234171E-3</c:v>
                </c:pt>
                <c:pt idx="1423">
                  <c:v>5.3093940257240568E-3</c:v>
                </c:pt>
                <c:pt idx="1424">
                  <c:v>1.8864133910855507E-2</c:v>
                </c:pt>
                <c:pt idx="1425">
                  <c:v>-6.696844115838374E-3</c:v>
                </c:pt>
                <c:pt idx="1426">
                  <c:v>-3.4353512897382643E-3</c:v>
                </c:pt>
                <c:pt idx="1427">
                  <c:v>2.0617675707637062E-3</c:v>
                </c:pt>
                <c:pt idx="1428">
                  <c:v>1.0523091264873496E-2</c:v>
                </c:pt>
                <c:pt idx="1429">
                  <c:v>-3.7144447218873111E-3</c:v>
                </c:pt>
                <c:pt idx="1430">
                  <c:v>1.008563551808761E-2</c:v>
                </c:pt>
                <c:pt idx="1431">
                  <c:v>8.2801008163269074E-4</c:v>
                </c:pt>
                <c:pt idx="1432">
                  <c:v>-3.0104487107291966E-3</c:v>
                </c:pt>
                <c:pt idx="1433">
                  <c:v>-2.8215384690412293E-2</c:v>
                </c:pt>
                <c:pt idx="1434">
                  <c:v>3.1681191502959116E-3</c:v>
                </c:pt>
                <c:pt idx="1435">
                  <c:v>1.1202106621372998E-3</c:v>
                </c:pt>
                <c:pt idx="1436">
                  <c:v>-3.2807128206626679E-3</c:v>
                </c:pt>
                <c:pt idx="1437">
                  <c:v>2.7820436079974975E-3</c:v>
                </c:pt>
                <c:pt idx="1438">
                  <c:v>-1.1150946093186676E-2</c:v>
                </c:pt>
                <c:pt idx="1439">
                  <c:v>5.6731964367116028E-3</c:v>
                </c:pt>
                <c:pt idx="1440">
                  <c:v>3.0116778481077411E-3</c:v>
                </c:pt>
                <c:pt idx="1441">
                  <c:v>5.2934164964169028E-3</c:v>
                </c:pt>
                <c:pt idx="1442">
                  <c:v>2.7624939381825087E-3</c:v>
                </c:pt>
                <c:pt idx="1443">
                  <c:v>2.5187719745503045E-3</c:v>
                </c:pt>
                <c:pt idx="1444">
                  <c:v>-4.9662045609957239E-3</c:v>
                </c:pt>
                <c:pt idx="1445">
                  <c:v>-8.6081719002071289E-3</c:v>
                </c:pt>
                <c:pt idx="1446">
                  <c:v>6.8651002016353324E-3</c:v>
                </c:pt>
                <c:pt idx="1447">
                  <c:v>-6.1576879568607801E-3</c:v>
                </c:pt>
                <c:pt idx="1448">
                  <c:v>-1.4729725740925126E-3</c:v>
                </c:pt>
                <c:pt idx="1449">
                  <c:v>-5.5304891040739435E-3</c:v>
                </c:pt>
                <c:pt idx="1450">
                  <c:v>-1.5211886045596756E-2</c:v>
                </c:pt>
                <c:pt idx="1451">
                  <c:v>-9.4938475376427078E-3</c:v>
                </c:pt>
                <c:pt idx="1452">
                  <c:v>-1.7889352640214629E-2</c:v>
                </c:pt>
                <c:pt idx="1453">
                  <c:v>3.8174493625121375E-2</c:v>
                </c:pt>
                <c:pt idx="1454">
                  <c:v>3.0661643412033257E-4</c:v>
                </c:pt>
                <c:pt idx="1455">
                  <c:v>5.6564016350417745E-3</c:v>
                </c:pt>
                <c:pt idx="1456">
                  <c:v>-3.1340417773284557E-3</c:v>
                </c:pt>
                <c:pt idx="1457">
                  <c:v>1.1230210829721088E-2</c:v>
                </c:pt>
                <c:pt idx="1458">
                  <c:v>7.5396376916527785E-3</c:v>
                </c:pt>
                <c:pt idx="1459">
                  <c:v>-8.2777225940096066E-3</c:v>
                </c:pt>
                <c:pt idx="1460">
                  <c:v>2.2382080899183698E-3</c:v>
                </c:pt>
                <c:pt idx="1461">
                  <c:v>1.2121636829274252E-2</c:v>
                </c:pt>
                <c:pt idx="1462">
                  <c:v>1.2707462813799086E-2</c:v>
                </c:pt>
                <c:pt idx="1463">
                  <c:v>-3.762871113227817E-3</c:v>
                </c:pt>
                <c:pt idx="1464">
                  <c:v>-1.6426535882865245E-3</c:v>
                </c:pt>
                <c:pt idx="1465">
                  <c:v>-3.6348736134529158E-2</c:v>
                </c:pt>
                <c:pt idx="1466">
                  <c:v>-8.3507028266192052E-3</c:v>
                </c:pt>
                <c:pt idx="1467">
                  <c:v>-7.7478380021789306E-3</c:v>
                </c:pt>
                <c:pt idx="1468">
                  <c:v>-1.4099406956786353E-2</c:v>
                </c:pt>
                <c:pt idx="1469">
                  <c:v>2.1837807007525356E-2</c:v>
                </c:pt>
                <c:pt idx="1470">
                  <c:v>-1.083501173903878E-2</c:v>
                </c:pt>
                <c:pt idx="1471">
                  <c:v>-3.5227912185349375E-3</c:v>
                </c:pt>
                <c:pt idx="1472">
                  <c:v>-5.3159912047213709E-3</c:v>
                </c:pt>
                <c:pt idx="1473">
                  <c:v>2.7642397207028324E-4</c:v>
                </c:pt>
                <c:pt idx="1474">
                  <c:v>-7.0598876423169088E-3</c:v>
                </c:pt>
                <c:pt idx="1475">
                  <c:v>4.5677194059678961E-3</c:v>
                </c:pt>
                <c:pt idx="1476">
                  <c:v>-1.3272405359726402E-2</c:v>
                </c:pt>
                <c:pt idx="1477">
                  <c:v>2.4166237480356401E-3</c:v>
                </c:pt>
                <c:pt idx="1478">
                  <c:v>3.9178836012165874E-4</c:v>
                </c:pt>
                <c:pt idx="1479">
                  <c:v>2.83171520642167E-4</c:v>
                </c:pt>
                <c:pt idx="1480">
                  <c:v>-1.3834112107714347E-2</c:v>
                </c:pt>
                <c:pt idx="1481">
                  <c:v>-6.3338612866115085E-3</c:v>
                </c:pt>
                <c:pt idx="1482">
                  <c:v>-4.9495714801168766E-3</c:v>
                </c:pt>
                <c:pt idx="1483">
                  <c:v>2.6464912773174198E-3</c:v>
                </c:pt>
                <c:pt idx="1484">
                  <c:v>3.8003931633774357E-3</c:v>
                </c:pt>
                <c:pt idx="1485">
                  <c:v>1.2446344791632757E-2</c:v>
                </c:pt>
                <c:pt idx="1486">
                  <c:v>-3.3948951459921162E-3</c:v>
                </c:pt>
                <c:pt idx="1487">
                  <c:v>-2.3490488751240601E-2</c:v>
                </c:pt>
                <c:pt idx="1488">
                  <c:v>2.3450681810728291E-3</c:v>
                </c:pt>
                <c:pt idx="1489">
                  <c:v>-2.2653306597422151E-3</c:v>
                </c:pt>
                <c:pt idx="1490">
                  <c:v>-1.7219346196384322E-4</c:v>
                </c:pt>
                <c:pt idx="1491">
                  <c:v>8.4174295437544622E-3</c:v>
                </c:pt>
                <c:pt idx="1492">
                  <c:v>2.689906185092017E-3</c:v>
                </c:pt>
                <c:pt idx="1493">
                  <c:v>1.1757082038549971E-2</c:v>
                </c:pt>
                <c:pt idx="1494">
                  <c:v>5.6830707485659993E-3</c:v>
                </c:pt>
                <c:pt idx="1495">
                  <c:v>9.9927082407598178E-3</c:v>
                </c:pt>
                <c:pt idx="1496">
                  <c:v>2.3390821852688592E-2</c:v>
                </c:pt>
                <c:pt idx="1497">
                  <c:v>-1.0272665020050198E-4</c:v>
                </c:pt>
                <c:pt idx="1498">
                  <c:v>-3.3340980861908953E-3</c:v>
                </c:pt>
                <c:pt idx="1499">
                  <c:v>1.7688587716466309E-2</c:v>
                </c:pt>
                <c:pt idx="1500">
                  <c:v>-1.5809105640762766E-4</c:v>
                </c:pt>
                <c:pt idx="1501">
                  <c:v>4.3879868062810523E-3</c:v>
                </c:pt>
                <c:pt idx="1502">
                  <c:v>1.7075100536554366E-3</c:v>
                </c:pt>
                <c:pt idx="1503">
                  <c:v>-1.6629681981753297E-2</c:v>
                </c:pt>
                <c:pt idx="1504">
                  <c:v>1.2665178763370033E-2</c:v>
                </c:pt>
                <c:pt idx="1505">
                  <c:v>-3.5996469072951953E-4</c:v>
                </c:pt>
                <c:pt idx="1506">
                  <c:v>-7.6572186607966053E-3</c:v>
                </c:pt>
                <c:pt idx="1507">
                  <c:v>1.4447283047789305E-3</c:v>
                </c:pt>
                <c:pt idx="1508">
                  <c:v>7.1168156367598101E-3</c:v>
                </c:pt>
                <c:pt idx="1509">
                  <c:v>6.5289477162746579E-3</c:v>
                </c:pt>
                <c:pt idx="1510">
                  <c:v>1.0206987759864727E-2</c:v>
                </c:pt>
                <c:pt idx="1511">
                  <c:v>-8.6157019877042273E-4</c:v>
                </c:pt>
                <c:pt idx="1512">
                  <c:v>-6.917345689249732E-3</c:v>
                </c:pt>
                <c:pt idx="1513">
                  <c:v>-1.6467617334563478E-3</c:v>
                </c:pt>
                <c:pt idx="1514">
                  <c:v>8.8866531210665123E-3</c:v>
                </c:pt>
                <c:pt idx="1515">
                  <c:v>-3.6701067402558074E-3</c:v>
                </c:pt>
                <c:pt idx="1516">
                  <c:v>-8.6281029745887139E-3</c:v>
                </c:pt>
                <c:pt idx="1517">
                  <c:v>1.4009483579520143E-3</c:v>
                </c:pt>
                <c:pt idx="1518">
                  <c:v>-1.9519191779517886E-2</c:v>
                </c:pt>
                <c:pt idx="1519">
                  <c:v>5.7286572384613876E-3</c:v>
                </c:pt>
                <c:pt idx="1520">
                  <c:v>-4.2742093375167656E-3</c:v>
                </c:pt>
                <c:pt idx="1521">
                  <c:v>-2.1139095534698171E-2</c:v>
                </c:pt>
                <c:pt idx="1522">
                  <c:v>-8.7106249015471704E-3</c:v>
                </c:pt>
                <c:pt idx="1523">
                  <c:v>-1.868429090339685E-3</c:v>
                </c:pt>
                <c:pt idx="1524">
                  <c:v>1.064984605795205E-2</c:v>
                </c:pt>
                <c:pt idx="1525">
                  <c:v>1.165895961206731E-2</c:v>
                </c:pt>
                <c:pt idx="1526">
                  <c:v>-5.9462926939994887E-3</c:v>
                </c:pt>
                <c:pt idx="1527">
                  <c:v>6.957742605836259E-3</c:v>
                </c:pt>
                <c:pt idx="1528">
                  <c:v>-9.9865892348289798E-3</c:v>
                </c:pt>
                <c:pt idx="1529">
                  <c:v>-1.3993179263968258E-2</c:v>
                </c:pt>
                <c:pt idx="1530">
                  <c:v>2.6768114718782599E-3</c:v>
                </c:pt>
                <c:pt idx="1531">
                  <c:v>-1.7758989640381806E-3</c:v>
                </c:pt>
                <c:pt idx="1532">
                  <c:v>4.9224617840568641E-3</c:v>
                </c:pt>
                <c:pt idx="1533">
                  <c:v>3.3830562947683163E-3</c:v>
                </c:pt>
                <c:pt idx="1534">
                  <c:v>3.7390334242060064E-3</c:v>
                </c:pt>
                <c:pt idx="1535">
                  <c:v>-6.5215077867586402E-3</c:v>
                </c:pt>
                <c:pt idx="1536">
                  <c:v>1.0591690652064667E-2</c:v>
                </c:pt>
                <c:pt idx="1537">
                  <c:v>-1.0753844303155624E-2</c:v>
                </c:pt>
                <c:pt idx="1538">
                  <c:v>-1.2890233074394075E-3</c:v>
                </c:pt>
                <c:pt idx="1539">
                  <c:v>6.0611303853121967E-3</c:v>
                </c:pt>
                <c:pt idx="1540">
                  <c:v>7.3627349604605818E-3</c:v>
                </c:pt>
                <c:pt idx="1541">
                  <c:v>1.5532993270429785E-2</c:v>
                </c:pt>
                <c:pt idx="1542">
                  <c:v>2.9854330486220881E-3</c:v>
                </c:pt>
                <c:pt idx="1543">
                  <c:v>-4.5608549503848295E-3</c:v>
                </c:pt>
                <c:pt idx="1544">
                  <c:v>-8.2921763858414543E-3</c:v>
                </c:pt>
                <c:pt idx="1545">
                  <c:v>3.3657556823150081E-3</c:v>
                </c:pt>
                <c:pt idx="1546">
                  <c:v>1.2066263785163844E-2</c:v>
                </c:pt>
                <c:pt idx="1547">
                  <c:v>-9.2680306606385265E-3</c:v>
                </c:pt>
                <c:pt idx="1548">
                  <c:v>7.4802051102196288E-4</c:v>
                </c:pt>
                <c:pt idx="1549">
                  <c:v>6.2352021656186807E-4</c:v>
                </c:pt>
                <c:pt idx="1550">
                  <c:v>1.1860547632990492E-2</c:v>
                </c:pt>
                <c:pt idx="1551">
                  <c:v>2.0095571942935209E-4</c:v>
                </c:pt>
                <c:pt idx="1552">
                  <c:v>2.4892897242212442E-4</c:v>
                </c:pt>
                <c:pt idx="1553">
                  <c:v>-1.1165996691102187E-2</c:v>
                </c:pt>
                <c:pt idx="1554">
                  <c:v>-2.7048845051700354E-3</c:v>
                </c:pt>
                <c:pt idx="1555">
                  <c:v>8.6866405405752189E-3</c:v>
                </c:pt>
                <c:pt idx="1556">
                  <c:v>4.4642673696917434E-3</c:v>
                </c:pt>
                <c:pt idx="1557">
                  <c:v>-3.2048168999136983E-3</c:v>
                </c:pt>
                <c:pt idx="1558">
                  <c:v>-1.8173685339459844E-3</c:v>
                </c:pt>
                <c:pt idx="1559">
                  <c:v>9.234248345888485E-3</c:v>
                </c:pt>
                <c:pt idx="1560">
                  <c:v>-3.2597073988296366E-3</c:v>
                </c:pt>
                <c:pt idx="1561">
                  <c:v>1.5101976178242715E-2</c:v>
                </c:pt>
                <c:pt idx="1562">
                  <c:v>-8.8005674302746861E-3</c:v>
                </c:pt>
                <c:pt idx="1563">
                  <c:v>4.2484704097156545E-3</c:v>
                </c:pt>
                <c:pt idx="1564">
                  <c:v>1.1076378633174677E-2</c:v>
                </c:pt>
                <c:pt idx="1565">
                  <c:v>-1.6075923078922916E-2</c:v>
                </c:pt>
                <c:pt idx="1566">
                  <c:v>7.1543162608955768E-4</c:v>
                </c:pt>
                <c:pt idx="1567">
                  <c:v>-2.9579607566647681E-3</c:v>
                </c:pt>
                <c:pt idx="1568">
                  <c:v>-1.0893290678880785E-2</c:v>
                </c:pt>
                <c:pt idx="1569">
                  <c:v>1.3734500095989866E-3</c:v>
                </c:pt>
                <c:pt idx="1570">
                  <c:v>-4.4355588579629845E-3</c:v>
                </c:pt>
                <c:pt idx="1571">
                  <c:v>1.5039689554678937E-3</c:v>
                </c:pt>
                <c:pt idx="1572">
                  <c:v>-1.9893002675783755E-3</c:v>
                </c:pt>
                <c:pt idx="1573">
                  <c:v>3.2167680642194441E-3</c:v>
                </c:pt>
                <c:pt idx="1574">
                  <c:v>2.868996146908831E-3</c:v>
                </c:pt>
                <c:pt idx="1575">
                  <c:v>-8.7193755594396904E-3</c:v>
                </c:pt>
                <c:pt idx="1576">
                  <c:v>2.3261650616523966E-4</c:v>
                </c:pt>
                <c:pt idx="1577">
                  <c:v>1.4670283806005546E-2</c:v>
                </c:pt>
                <c:pt idx="1578">
                  <c:v>1.6816992461381464E-2</c:v>
                </c:pt>
                <c:pt idx="1579">
                  <c:v>-6.3603959315221559E-3</c:v>
                </c:pt>
                <c:pt idx="1580">
                  <c:v>6.3634119353475072E-3</c:v>
                </c:pt>
                <c:pt idx="1581">
                  <c:v>-9.090488212215142E-3</c:v>
                </c:pt>
                <c:pt idx="1582">
                  <c:v>-2.9009091705760603E-3</c:v>
                </c:pt>
                <c:pt idx="1583">
                  <c:v>-7.369124075782274E-4</c:v>
                </c:pt>
                <c:pt idx="1584">
                  <c:v>3.3335479426588321E-4</c:v>
                </c:pt>
                <c:pt idx="1585">
                  <c:v>-1.1444163857186052E-2</c:v>
                </c:pt>
                <c:pt idx="1586">
                  <c:v>-1.7628264420212592E-2</c:v>
                </c:pt>
                <c:pt idx="1587">
                  <c:v>-1.0019037501068695E-2</c:v>
                </c:pt>
                <c:pt idx="1588">
                  <c:v>-2.1575293838709264E-2</c:v>
                </c:pt>
                <c:pt idx="1589">
                  <c:v>-2.3921007794607263E-3</c:v>
                </c:pt>
                <c:pt idx="1590">
                  <c:v>-1.5891374435929251E-2</c:v>
                </c:pt>
                <c:pt idx="1591">
                  <c:v>-4.1427180241071504E-3</c:v>
                </c:pt>
                <c:pt idx="1592">
                  <c:v>5.2877773349631063E-3</c:v>
                </c:pt>
                <c:pt idx="1593">
                  <c:v>-8.1283586919678186E-4</c:v>
                </c:pt>
                <c:pt idx="1594">
                  <c:v>8.0759820899407586E-3</c:v>
                </c:pt>
                <c:pt idx="1595">
                  <c:v>8.9348672168920729E-4</c:v>
                </c:pt>
                <c:pt idx="1596">
                  <c:v>-1.1546284136638718E-3</c:v>
                </c:pt>
                <c:pt idx="1597">
                  <c:v>4.3921173448477902E-3</c:v>
                </c:pt>
                <c:pt idx="1598">
                  <c:v>1.0058890949244503E-2</c:v>
                </c:pt>
                <c:pt idx="1599">
                  <c:v>4.8399446227276322E-3</c:v>
                </c:pt>
                <c:pt idx="1600">
                  <c:v>2.6796329333285129E-3</c:v>
                </c:pt>
                <c:pt idx="1601">
                  <c:v>-2.6231426767604482E-3</c:v>
                </c:pt>
                <c:pt idx="1602">
                  <c:v>4.663648048457425E-4</c:v>
                </c:pt>
                <c:pt idx="1603">
                  <c:v>-4.4294654457601723E-3</c:v>
                </c:pt>
                <c:pt idx="1604">
                  <c:v>4.3217739179177705E-3</c:v>
                </c:pt>
                <c:pt idx="1605">
                  <c:v>-3.2454642822026258E-3</c:v>
                </c:pt>
                <c:pt idx="1606">
                  <c:v>-1.2377214524743607E-3</c:v>
                </c:pt>
                <c:pt idx="1607">
                  <c:v>-1.4129521405381595E-4</c:v>
                </c:pt>
                <c:pt idx="1608">
                  <c:v>-2.5238439287544878E-4</c:v>
                </c:pt>
                <c:pt idx="1609">
                  <c:v>2.0536628630409837E-3</c:v>
                </c:pt>
                <c:pt idx="1610">
                  <c:v>1.8496369061873352E-3</c:v>
                </c:pt>
                <c:pt idx="1611">
                  <c:v>-2.5733186750320769E-4</c:v>
                </c:pt>
                <c:pt idx="1612">
                  <c:v>6.3857458987257587E-3</c:v>
                </c:pt>
                <c:pt idx="1613">
                  <c:v>1.5566790914498974E-2</c:v>
                </c:pt>
                <c:pt idx="1614">
                  <c:v>1.8984886736852502E-3</c:v>
                </c:pt>
                <c:pt idx="1615">
                  <c:v>8.2996688547662956E-3</c:v>
                </c:pt>
                <c:pt idx="1616">
                  <c:v>-3.3880065275502247E-3</c:v>
                </c:pt>
                <c:pt idx="1617">
                  <c:v>-6.4275070594725925E-3</c:v>
                </c:pt>
                <c:pt idx="1618">
                  <c:v>9.2205928839370621E-3</c:v>
                </c:pt>
                <c:pt idx="1619">
                  <c:v>4.2513344279946352E-3</c:v>
                </c:pt>
                <c:pt idx="1620">
                  <c:v>4.7796831606561341E-4</c:v>
                </c:pt>
                <c:pt idx="1621">
                  <c:v>6.5807953507674988E-3</c:v>
                </c:pt>
                <c:pt idx="1622">
                  <c:v>-8.3760782300483783E-3</c:v>
                </c:pt>
                <c:pt idx="1623">
                  <c:v>3.7056651485136705E-3</c:v>
                </c:pt>
                <c:pt idx="1624">
                  <c:v>-6.3524767040195051E-3</c:v>
                </c:pt>
                <c:pt idx="1625">
                  <c:v>2.2230427341014547E-3</c:v>
                </c:pt>
                <c:pt idx="1626">
                  <c:v>1.0647136009017455E-2</c:v>
                </c:pt>
                <c:pt idx="1627">
                  <c:v>1.1230570206629764E-2</c:v>
                </c:pt>
                <c:pt idx="1628">
                  <c:v>3.1756525814627956E-3</c:v>
                </c:pt>
                <c:pt idx="1629">
                  <c:v>-2.567952953282493E-3</c:v>
                </c:pt>
                <c:pt idx="1630">
                  <c:v>-6.3875365673511375E-3</c:v>
                </c:pt>
                <c:pt idx="1631">
                  <c:v>-5.2929016411407126E-3</c:v>
                </c:pt>
                <c:pt idx="1632">
                  <c:v>1.0654325274683352E-2</c:v>
                </c:pt>
                <c:pt idx="1633">
                  <c:v>-4.120520803305272E-3</c:v>
                </c:pt>
                <c:pt idx="1634">
                  <c:v>-7.4849772085561206E-3</c:v>
                </c:pt>
                <c:pt idx="1635">
                  <c:v>1.713440441902403E-2</c:v>
                </c:pt>
                <c:pt idx="1636">
                  <c:v>-7.1175929817366423E-3</c:v>
                </c:pt>
                <c:pt idx="1637">
                  <c:v>-1.2175797273120903E-2</c:v>
                </c:pt>
                <c:pt idx="1638">
                  <c:v>6.9536226308359872E-3</c:v>
                </c:pt>
                <c:pt idx="1639">
                  <c:v>1.8284705548763824E-2</c:v>
                </c:pt>
                <c:pt idx="1640">
                  <c:v>2.8897895888624348E-3</c:v>
                </c:pt>
                <c:pt idx="1641">
                  <c:v>8.408999593858546E-4</c:v>
                </c:pt>
                <c:pt idx="1642">
                  <c:v>-1.0234034029371397E-2</c:v>
                </c:pt>
                <c:pt idx="1643">
                  <c:v>-1.9766692065421587E-3</c:v>
                </c:pt>
                <c:pt idx="1644">
                  <c:v>8.2262393019298941E-3</c:v>
                </c:pt>
                <c:pt idx="1645">
                  <c:v>-6.8721721891540355E-4</c:v>
                </c:pt>
                <c:pt idx="1646">
                  <c:v>-1.4220588194193695E-3</c:v>
                </c:pt>
                <c:pt idx="1647">
                  <c:v>5.6286333607769024E-4</c:v>
                </c:pt>
                <c:pt idx="1648">
                  <c:v>-4.0788607921053988E-3</c:v>
                </c:pt>
                <c:pt idx="1649">
                  <c:v>1.6583586764443492E-2</c:v>
                </c:pt>
                <c:pt idx="1650">
                  <c:v>-1.0285927003674811E-2</c:v>
                </c:pt>
                <c:pt idx="1651">
                  <c:v>-1.04406261678891E-3</c:v>
                </c:pt>
                <c:pt idx="1652">
                  <c:v>-9.5204184134245473E-3</c:v>
                </c:pt>
                <c:pt idx="1653">
                  <c:v>-1.1844553735908647E-2</c:v>
                </c:pt>
                <c:pt idx="1654">
                  <c:v>2.3017672058398553E-3</c:v>
                </c:pt>
                <c:pt idx="1655">
                  <c:v>-1.3457957099611839E-3</c:v>
                </c:pt>
                <c:pt idx="1656">
                  <c:v>8.2069827255271122E-4</c:v>
                </c:pt>
                <c:pt idx="1657">
                  <c:v>7.5406156107837852E-3</c:v>
                </c:pt>
                <c:pt idx="1658">
                  <c:v>-9.8002194813120447E-3</c:v>
                </c:pt>
                <c:pt idx="1659">
                  <c:v>-7.7471194079046235E-3</c:v>
                </c:pt>
                <c:pt idx="1660">
                  <c:v>-8.1267003196758836E-3</c:v>
                </c:pt>
                <c:pt idx="1661">
                  <c:v>-5.4258873352108772E-3</c:v>
                </c:pt>
                <c:pt idx="1662">
                  <c:v>7.8609729983312171E-3</c:v>
                </c:pt>
                <c:pt idx="1663">
                  <c:v>-1.3053570148187976E-2</c:v>
                </c:pt>
                <c:pt idx="1664">
                  <c:v>7.9042086633918096E-3</c:v>
                </c:pt>
                <c:pt idx="1665">
                  <c:v>5.3659946899604627E-3</c:v>
                </c:pt>
                <c:pt idx="1666">
                  <c:v>4.9770417467573935E-3</c:v>
                </c:pt>
                <c:pt idx="1667">
                  <c:v>-1.1967087664648268E-3</c:v>
                </c:pt>
                <c:pt idx="1668">
                  <c:v>-1.9738759939007533E-2</c:v>
                </c:pt>
                <c:pt idx="1669">
                  <c:v>1.0233180039024514E-2</c:v>
                </c:pt>
                <c:pt idx="1670">
                  <c:v>-2.1665400937088464E-2</c:v>
                </c:pt>
                <c:pt idx="1671">
                  <c:v>1.7812047025283384E-2</c:v>
                </c:pt>
                <c:pt idx="1672">
                  <c:v>-6.9600401202287721E-3</c:v>
                </c:pt>
                <c:pt idx="1673">
                  <c:v>2.9329568585212407E-3</c:v>
                </c:pt>
                <c:pt idx="1674">
                  <c:v>1.3475014859829937E-2</c:v>
                </c:pt>
                <c:pt idx="1675">
                  <c:v>-2.8521080916954489E-4</c:v>
                </c:pt>
                <c:pt idx="1676">
                  <c:v>7.2451416549212944E-3</c:v>
                </c:pt>
                <c:pt idx="1677">
                  <c:v>6.5601958788215065E-3</c:v>
                </c:pt>
                <c:pt idx="1678">
                  <c:v>-4.3350553953827031E-3</c:v>
                </c:pt>
                <c:pt idx="1679">
                  <c:v>5.1018939069402691E-3</c:v>
                </c:pt>
                <c:pt idx="1680">
                  <c:v>-8.6265232078188703E-3</c:v>
                </c:pt>
                <c:pt idx="1681">
                  <c:v>6.2690611751872183E-3</c:v>
                </c:pt>
                <c:pt idx="1682">
                  <c:v>2.749728158553566E-3</c:v>
                </c:pt>
                <c:pt idx="1683">
                  <c:v>2.733349234803395E-3</c:v>
                </c:pt>
                <c:pt idx="1684">
                  <c:v>7.1145667627661169E-3</c:v>
                </c:pt>
                <c:pt idx="1685">
                  <c:v>-2.6922540396645545E-3</c:v>
                </c:pt>
                <c:pt idx="1686">
                  <c:v>-2.3098052842440708E-4</c:v>
                </c:pt>
                <c:pt idx="1687">
                  <c:v>1.2603050448865005E-2</c:v>
                </c:pt>
                <c:pt idx="1688">
                  <c:v>2.2069235525307374E-2</c:v>
                </c:pt>
                <c:pt idx="1689">
                  <c:v>-1.5493608305614082E-2</c:v>
                </c:pt>
                <c:pt idx="1690">
                  <c:v>-5.9396078124898111E-3</c:v>
                </c:pt>
                <c:pt idx="1691">
                  <c:v>2.5190687328215944E-3</c:v>
                </c:pt>
                <c:pt idx="1692">
                  <c:v>3.5985194396483955E-3</c:v>
                </c:pt>
                <c:pt idx="1693">
                  <c:v>-2.6650950477636215E-2</c:v>
                </c:pt>
                <c:pt idx="1694">
                  <c:v>-1.6190478193788937E-2</c:v>
                </c:pt>
                <c:pt idx="1695">
                  <c:v>-2.009582566353485E-2</c:v>
                </c:pt>
                <c:pt idx="1696">
                  <c:v>7.0817019160278605E-3</c:v>
                </c:pt>
                <c:pt idx="1697">
                  <c:v>1.0003923384127589E-4</c:v>
                </c:pt>
                <c:pt idx="1698">
                  <c:v>7.7684952243481931E-3</c:v>
                </c:pt>
                <c:pt idx="1699">
                  <c:v>9.528714718445741E-3</c:v>
                </c:pt>
                <c:pt idx="1700">
                  <c:v>-8.7583850723778056E-3</c:v>
                </c:pt>
                <c:pt idx="1701">
                  <c:v>9.8848450470434557E-4</c:v>
                </c:pt>
                <c:pt idx="1702">
                  <c:v>-4.9635500080777994E-3</c:v>
                </c:pt>
                <c:pt idx="1703">
                  <c:v>9.723998048682958E-4</c:v>
                </c:pt>
                <c:pt idx="1704">
                  <c:v>-8.6481570795822194E-3</c:v>
                </c:pt>
                <c:pt idx="1705">
                  <c:v>-1.1685369593306127E-3</c:v>
                </c:pt>
                <c:pt idx="1706">
                  <c:v>-6.7052072604845137E-4</c:v>
                </c:pt>
                <c:pt idx="1707">
                  <c:v>1.2102516445522848E-2</c:v>
                </c:pt>
                <c:pt idx="1708">
                  <c:v>6.1033669045307271E-3</c:v>
                </c:pt>
                <c:pt idx="1709">
                  <c:v>-2.0567651780956098E-4</c:v>
                </c:pt>
                <c:pt idx="1710">
                  <c:v>-9.593191639278853E-3</c:v>
                </c:pt>
                <c:pt idx="1711">
                  <c:v>-3.4565914269903963E-3</c:v>
                </c:pt>
                <c:pt idx="1712">
                  <c:v>-9.4640752082657542E-3</c:v>
                </c:pt>
                <c:pt idx="1713">
                  <c:v>2.0618306322872648E-3</c:v>
                </c:pt>
                <c:pt idx="1714">
                  <c:v>7.2113880835162902E-3</c:v>
                </c:pt>
                <c:pt idx="1715">
                  <c:v>-7.4522448670513164E-3</c:v>
                </c:pt>
                <c:pt idx="1716">
                  <c:v>5.8204736218878672E-3</c:v>
                </c:pt>
                <c:pt idx="1717">
                  <c:v>9.6373168140173604E-4</c:v>
                </c:pt>
                <c:pt idx="1718">
                  <c:v>-1.1618877368355651E-2</c:v>
                </c:pt>
                <c:pt idx="1719">
                  <c:v>1.0367689283489856E-2</c:v>
                </c:pt>
                <c:pt idx="1720">
                  <c:v>3.1211890713751522E-3</c:v>
                </c:pt>
                <c:pt idx="1721">
                  <c:v>1.3685935500829416E-2</c:v>
                </c:pt>
                <c:pt idx="1722">
                  <c:v>1.2142011278203135E-2</c:v>
                </c:pt>
                <c:pt idx="1723">
                  <c:v>-3.9161817844575175E-3</c:v>
                </c:pt>
                <c:pt idx="1724">
                  <c:v>3.9697058486685144E-3</c:v>
                </c:pt>
                <c:pt idx="1725">
                  <c:v>2.3761916999909261E-4</c:v>
                </c:pt>
                <c:pt idx="1726">
                  <c:v>8.4147777442464822E-3</c:v>
                </c:pt>
                <c:pt idx="1727">
                  <c:v>-3.7757271451628327E-3</c:v>
                </c:pt>
                <c:pt idx="1728">
                  <c:v>-1.2799273926443533E-2</c:v>
                </c:pt>
                <c:pt idx="1729">
                  <c:v>-7.5482926128942474E-3</c:v>
                </c:pt>
                <c:pt idx="1730">
                  <c:v>3.8554626196156683E-3</c:v>
                </c:pt>
                <c:pt idx="1731">
                  <c:v>3.5316667233851184E-3</c:v>
                </c:pt>
                <c:pt idx="1732">
                  <c:v>-7.5029728318094513E-3</c:v>
                </c:pt>
                <c:pt idx="1733">
                  <c:v>1.2583208584278083E-3</c:v>
                </c:pt>
                <c:pt idx="1734">
                  <c:v>3.444397791153353E-3</c:v>
                </c:pt>
                <c:pt idx="1735">
                  <c:v>-4.0957988876124674E-3</c:v>
                </c:pt>
                <c:pt idx="1736">
                  <c:v>1.1326265852403594E-2</c:v>
                </c:pt>
                <c:pt idx="1737">
                  <c:v>7.2943750629494986E-5</c:v>
                </c:pt>
                <c:pt idx="1738">
                  <c:v>-7.4301883404541691E-3</c:v>
                </c:pt>
                <c:pt idx="1739">
                  <c:v>3.0108264800499107E-3</c:v>
                </c:pt>
                <c:pt idx="1740">
                  <c:v>1.4093639147882975E-3</c:v>
                </c:pt>
                <c:pt idx="1741">
                  <c:v>8.230032072740201E-4</c:v>
                </c:pt>
                <c:pt idx="1742">
                  <c:v>-8.4334042020342004E-3</c:v>
                </c:pt>
                <c:pt idx="1743">
                  <c:v>-7.4321038456508504E-3</c:v>
                </c:pt>
                <c:pt idx="1744">
                  <c:v>1.2300914156968989E-2</c:v>
                </c:pt>
                <c:pt idx="1745">
                  <c:v>-2.4415389988012848E-3</c:v>
                </c:pt>
                <c:pt idx="1746">
                  <c:v>5.3561372496009341E-3</c:v>
                </c:pt>
                <c:pt idx="1747">
                  <c:v>-8.2597532738879487E-3</c:v>
                </c:pt>
                <c:pt idx="1748">
                  <c:v>-2.8662917078139394E-3</c:v>
                </c:pt>
                <c:pt idx="1749">
                  <c:v>-3.0333989981534693E-3</c:v>
                </c:pt>
                <c:pt idx="1750">
                  <c:v>8.185622295017847E-3</c:v>
                </c:pt>
                <c:pt idx="1751">
                  <c:v>7.2757472152726876E-3</c:v>
                </c:pt>
                <c:pt idx="1752">
                  <c:v>3.1274763583599707E-3</c:v>
                </c:pt>
                <c:pt idx="1753">
                  <c:v>-2.8785746702175707E-3</c:v>
                </c:pt>
                <c:pt idx="1754">
                  <c:v>-7.1835923085816766E-3</c:v>
                </c:pt>
                <c:pt idx="1755">
                  <c:v>-6.448691585732913E-3</c:v>
                </c:pt>
                <c:pt idx="1756">
                  <c:v>2.0247946106546344E-3</c:v>
                </c:pt>
                <c:pt idx="1757">
                  <c:v>-3.8616741486445783E-3</c:v>
                </c:pt>
                <c:pt idx="1758">
                  <c:v>-1.498512451034717E-3</c:v>
                </c:pt>
                <c:pt idx="1759">
                  <c:v>3.0810961891485356E-3</c:v>
                </c:pt>
                <c:pt idx="1760">
                  <c:v>4.9516968817475693E-3</c:v>
                </c:pt>
                <c:pt idx="1761">
                  <c:v>-1.2501559020979158E-2</c:v>
                </c:pt>
                <c:pt idx="1762">
                  <c:v>9.9824603078202401E-4</c:v>
                </c:pt>
                <c:pt idx="1763">
                  <c:v>-9.8782079414969637E-3</c:v>
                </c:pt>
                <c:pt idx="1764">
                  <c:v>-2.3877636315091877E-2</c:v>
                </c:pt>
                <c:pt idx="1765">
                  <c:v>-2.4037668775838128E-3</c:v>
                </c:pt>
                <c:pt idx="1766">
                  <c:v>-1.2665271485637231E-2</c:v>
                </c:pt>
                <c:pt idx="1767">
                  <c:v>2.4775238166432345E-3</c:v>
                </c:pt>
                <c:pt idx="1768">
                  <c:v>-1.4093703533724966E-2</c:v>
                </c:pt>
                <c:pt idx="1769">
                  <c:v>2.4119671896234429E-3</c:v>
                </c:pt>
                <c:pt idx="1770">
                  <c:v>-2.2851411016322487E-3</c:v>
                </c:pt>
                <c:pt idx="1771">
                  <c:v>-1.4685668280757458E-2</c:v>
                </c:pt>
                <c:pt idx="1772">
                  <c:v>1.0790990885149565E-2</c:v>
                </c:pt>
                <c:pt idx="1773">
                  <c:v>9.1688300004522105E-4</c:v>
                </c:pt>
                <c:pt idx="1774">
                  <c:v>7.0119259556711278E-3</c:v>
                </c:pt>
                <c:pt idx="1775">
                  <c:v>1.6363884232282189E-3</c:v>
                </c:pt>
                <c:pt idx="1776">
                  <c:v>-6.4271885988906874E-3</c:v>
                </c:pt>
                <c:pt idx="1777">
                  <c:v>-8.550981606679553E-3</c:v>
                </c:pt>
                <c:pt idx="1778">
                  <c:v>6.077896417436035E-2</c:v>
                </c:pt>
                <c:pt idx="1779">
                  <c:v>3.8429859029274205E-3</c:v>
                </c:pt>
                <c:pt idx="1780">
                  <c:v>1.7523510518791419E-2</c:v>
                </c:pt>
                <c:pt idx="1781">
                  <c:v>4.4293344337864582E-3</c:v>
                </c:pt>
                <c:pt idx="1782">
                  <c:v>-5.233987628214809E-3</c:v>
                </c:pt>
                <c:pt idx="1783">
                  <c:v>-4.2860251392116133E-3</c:v>
                </c:pt>
                <c:pt idx="1784">
                  <c:v>-2.2537694777530426E-2</c:v>
                </c:pt>
                <c:pt idx="1785">
                  <c:v>-3.1982304490009383E-2</c:v>
                </c:pt>
                <c:pt idx="1786">
                  <c:v>-4.9256246273192694E-3</c:v>
                </c:pt>
                <c:pt idx="1787">
                  <c:v>7.3698612797272745E-3</c:v>
                </c:pt>
                <c:pt idx="1788">
                  <c:v>9.4177789111800081E-3</c:v>
                </c:pt>
                <c:pt idx="1789">
                  <c:v>-2.1460724812571996E-3</c:v>
                </c:pt>
                <c:pt idx="1790">
                  <c:v>-6.9541306429590222E-3</c:v>
                </c:pt>
                <c:pt idx="1791">
                  <c:v>1.4585043941485409E-2</c:v>
                </c:pt>
                <c:pt idx="1792">
                  <c:v>-2.3223610282414597E-3</c:v>
                </c:pt>
                <c:pt idx="1793">
                  <c:v>3.1594071487295317E-3</c:v>
                </c:pt>
                <c:pt idx="1794">
                  <c:v>3.7859653082343847E-3</c:v>
                </c:pt>
                <c:pt idx="1795">
                  <c:v>-2.6544690819987338E-3</c:v>
                </c:pt>
                <c:pt idx="1796">
                  <c:v>1.487012162180168E-3</c:v>
                </c:pt>
                <c:pt idx="1797">
                  <c:v>-1.7407563362525913E-3</c:v>
                </c:pt>
                <c:pt idx="1798">
                  <c:v>7.586245357691368E-3</c:v>
                </c:pt>
                <c:pt idx="1799">
                  <c:v>-4.9558806298755087E-6</c:v>
                </c:pt>
                <c:pt idx="1800">
                  <c:v>-2.4463467702133812E-3</c:v>
                </c:pt>
                <c:pt idx="1801">
                  <c:v>1.3256246833390772E-2</c:v>
                </c:pt>
                <c:pt idx="1802">
                  <c:v>7.2863095802055966E-4</c:v>
                </c:pt>
                <c:pt idx="1803">
                  <c:v>-5.8783985286381402E-3</c:v>
                </c:pt>
                <c:pt idx="1804">
                  <c:v>1.00776526490165E-3</c:v>
                </c:pt>
                <c:pt idx="1805">
                  <c:v>-7.9832420641947621E-3</c:v>
                </c:pt>
                <c:pt idx="1806">
                  <c:v>1.2824945658507225E-3</c:v>
                </c:pt>
                <c:pt idx="1807">
                  <c:v>-9.1907463389864219E-3</c:v>
                </c:pt>
                <c:pt idx="1808">
                  <c:v>2.0976661420100129E-3</c:v>
                </c:pt>
                <c:pt idx="1809">
                  <c:v>7.6428615727390792E-3</c:v>
                </c:pt>
                <c:pt idx="1810">
                  <c:v>-9.0528562438954019E-3</c:v>
                </c:pt>
                <c:pt idx="1811">
                  <c:v>-1.5538857835566411E-3</c:v>
                </c:pt>
                <c:pt idx="1812">
                  <c:v>-6.070150623575632E-3</c:v>
                </c:pt>
                <c:pt idx="1813">
                  <c:v>8.537174483278509E-3</c:v>
                </c:pt>
                <c:pt idx="1814">
                  <c:v>1.0969934125837355E-3</c:v>
                </c:pt>
                <c:pt idx="1815">
                  <c:v>2.9322449893229852E-3</c:v>
                </c:pt>
                <c:pt idx="1816">
                  <c:v>-5.7558105520958414E-3</c:v>
                </c:pt>
                <c:pt idx="1817">
                  <c:v>3.4462511714390409E-3</c:v>
                </c:pt>
                <c:pt idx="1818">
                  <c:v>-1.3790917593814456E-3</c:v>
                </c:pt>
                <c:pt idx="1819">
                  <c:v>9.6846506712879865E-3</c:v>
                </c:pt>
                <c:pt idx="1820">
                  <c:v>-8.9058471411642692E-3</c:v>
                </c:pt>
                <c:pt idx="1821">
                  <c:v>2.4648369483579735E-3</c:v>
                </c:pt>
                <c:pt idx="1822">
                  <c:v>6.1135189306735782E-3</c:v>
                </c:pt>
                <c:pt idx="1823">
                  <c:v>-9.5355960591878564E-3</c:v>
                </c:pt>
                <c:pt idx="1824">
                  <c:v>7.4013813516335958E-3</c:v>
                </c:pt>
                <c:pt idx="1825">
                  <c:v>2.0541374730874473E-2</c:v>
                </c:pt>
                <c:pt idx="1826">
                  <c:v>1.2449499083631466E-2</c:v>
                </c:pt>
                <c:pt idx="1827">
                  <c:v>-2.2152379666966926E-2</c:v>
                </c:pt>
                <c:pt idx="1828">
                  <c:v>-1.0801869563598299E-2</c:v>
                </c:pt>
                <c:pt idx="1829">
                  <c:v>4.9415090144666607E-4</c:v>
                </c:pt>
                <c:pt idx="1830">
                  <c:v>-3.2247897609853915E-3</c:v>
                </c:pt>
                <c:pt idx="1831">
                  <c:v>5.3518978530910921E-3</c:v>
                </c:pt>
                <c:pt idx="1832">
                  <c:v>-5.9391727638766767E-3</c:v>
                </c:pt>
                <c:pt idx="1833">
                  <c:v>2.4698668351619268E-3</c:v>
                </c:pt>
                <c:pt idx="1834">
                  <c:v>8.8308770823282146E-3</c:v>
                </c:pt>
                <c:pt idx="1835">
                  <c:v>1.8303998056823367E-3</c:v>
                </c:pt>
                <c:pt idx="1836">
                  <c:v>9.6456835865241786E-3</c:v>
                </c:pt>
                <c:pt idx="1837">
                  <c:v>-1.9584370052432298E-3</c:v>
                </c:pt>
                <c:pt idx="1838">
                  <c:v>-6.7963307595375611E-4</c:v>
                </c:pt>
                <c:pt idx="1839">
                  <c:v>-9.2581800088908928E-3</c:v>
                </c:pt>
                <c:pt idx="1840">
                  <c:v>3.835278174584289E-4</c:v>
                </c:pt>
                <c:pt idx="1841">
                  <c:v>4.8964675552486181E-2</c:v>
                </c:pt>
                <c:pt idx="1842">
                  <c:v>5.7210795276216864E-3</c:v>
                </c:pt>
                <c:pt idx="1843">
                  <c:v>-4.1333485784607049E-3</c:v>
                </c:pt>
                <c:pt idx="1844">
                  <c:v>-1.0217406028911302E-2</c:v>
                </c:pt>
                <c:pt idx="1845">
                  <c:v>-2.2038386253830922E-4</c:v>
                </c:pt>
                <c:pt idx="1846">
                  <c:v>-4.2552633863288669E-3</c:v>
                </c:pt>
                <c:pt idx="1847">
                  <c:v>-1.0108774271655463E-3</c:v>
                </c:pt>
                <c:pt idx="1848">
                  <c:v>-7.3252380567145892E-4</c:v>
                </c:pt>
                <c:pt idx="1849">
                  <c:v>-3.5583989610463718E-3</c:v>
                </c:pt>
                <c:pt idx="1850">
                  <c:v>-9.0614016323486979E-4</c:v>
                </c:pt>
                <c:pt idx="1851">
                  <c:v>-5.0065193549322373E-3</c:v>
                </c:pt>
                <c:pt idx="1852">
                  <c:v>4.0639685054313368E-3</c:v>
                </c:pt>
                <c:pt idx="1853">
                  <c:v>-8.8349779865701805E-3</c:v>
                </c:pt>
                <c:pt idx="1854">
                  <c:v>1.6222053454484353E-3</c:v>
                </c:pt>
                <c:pt idx="1855">
                  <c:v>2.2661028845543107E-3</c:v>
                </c:pt>
                <c:pt idx="1856">
                  <c:v>-1.7429432144830947E-3</c:v>
                </c:pt>
                <c:pt idx="1857">
                  <c:v>6.9975989932302696E-4</c:v>
                </c:pt>
                <c:pt idx="1858">
                  <c:v>3.3267294825334304E-4</c:v>
                </c:pt>
                <c:pt idx="1859">
                  <c:v>-3.880012567722968E-3</c:v>
                </c:pt>
                <c:pt idx="1860">
                  <c:v>-3.131651428259552E-3</c:v>
                </c:pt>
                <c:pt idx="1861">
                  <c:v>3.6722717128676585E-3</c:v>
                </c:pt>
                <c:pt idx="1862">
                  <c:v>-9.4895087470803219E-4</c:v>
                </c:pt>
                <c:pt idx="1863">
                  <c:v>-1.0053988977025696E-3</c:v>
                </c:pt>
                <c:pt idx="1864">
                  <c:v>1.7231725152737631E-3</c:v>
                </c:pt>
                <c:pt idx="1865">
                  <c:v>3.7036450488336925E-3</c:v>
                </c:pt>
                <c:pt idx="1866">
                  <c:v>-4.6030130106502476E-3</c:v>
                </c:pt>
                <c:pt idx="1867">
                  <c:v>2.7526238161539318E-3</c:v>
                </c:pt>
                <c:pt idx="1868">
                  <c:v>-6.7250653929740167E-3</c:v>
                </c:pt>
                <c:pt idx="1869">
                  <c:v>3.5419359387915961E-3</c:v>
                </c:pt>
                <c:pt idx="1870">
                  <c:v>-4.9084740978893038E-3</c:v>
                </c:pt>
                <c:pt idx="1871">
                  <c:v>-6.4054435003648713E-3</c:v>
                </c:pt>
                <c:pt idx="1872">
                  <c:v>-5.8613504470486077E-3</c:v>
                </c:pt>
                <c:pt idx="1873">
                  <c:v>1.1844755223844317E-4</c:v>
                </c:pt>
                <c:pt idx="1874">
                  <c:v>7.8050066061199352E-3</c:v>
                </c:pt>
                <c:pt idx="1875">
                  <c:v>5.8463607013914398E-4</c:v>
                </c:pt>
                <c:pt idx="1876">
                  <c:v>-8.30862489213402E-3</c:v>
                </c:pt>
                <c:pt idx="1877">
                  <c:v>-1.7283111864641043E-4</c:v>
                </c:pt>
                <c:pt idx="1878">
                  <c:v>-2.5428974065841992E-3</c:v>
                </c:pt>
                <c:pt idx="1879">
                  <c:v>-6.4369094260516846E-3</c:v>
                </c:pt>
                <c:pt idx="1880">
                  <c:v>5.4735378414245695E-3</c:v>
                </c:pt>
                <c:pt idx="1881">
                  <c:v>7.5045977293259902E-3</c:v>
                </c:pt>
                <c:pt idx="1882">
                  <c:v>-1.3406651334649577E-2</c:v>
                </c:pt>
                <c:pt idx="1883">
                  <c:v>1.285035106870458E-2</c:v>
                </c:pt>
                <c:pt idx="1884">
                  <c:v>1.4719112183949612E-3</c:v>
                </c:pt>
                <c:pt idx="1885">
                  <c:v>-1.1047983928644811E-2</c:v>
                </c:pt>
                <c:pt idx="1886">
                  <c:v>2.8563631690432523E-3</c:v>
                </c:pt>
                <c:pt idx="1887">
                  <c:v>1.0708923101327983E-3</c:v>
                </c:pt>
                <c:pt idx="1888">
                  <c:v>1.069503505271463E-2</c:v>
                </c:pt>
                <c:pt idx="1889">
                  <c:v>-5.9874139508862001E-3</c:v>
                </c:pt>
                <c:pt idx="1890">
                  <c:v>-3.2682836471424892E-3</c:v>
                </c:pt>
                <c:pt idx="1891">
                  <c:v>-2.1663582296262973E-3</c:v>
                </c:pt>
                <c:pt idx="1892">
                  <c:v>-9.4336956404328376E-4</c:v>
                </c:pt>
                <c:pt idx="1893">
                  <c:v>-8.472068005693334E-3</c:v>
                </c:pt>
                <c:pt idx="1894">
                  <c:v>-5.2257033315425971E-3</c:v>
                </c:pt>
                <c:pt idx="1895">
                  <c:v>3.9938850460057296E-3</c:v>
                </c:pt>
                <c:pt idx="1896">
                  <c:v>7.5478588355522014E-3</c:v>
                </c:pt>
                <c:pt idx="1897">
                  <c:v>2.567461226218537E-3</c:v>
                </c:pt>
                <c:pt idx="1898">
                  <c:v>5.9834879315747713E-3</c:v>
                </c:pt>
                <c:pt idx="1899">
                  <c:v>-5.4013635486795941E-3</c:v>
                </c:pt>
                <c:pt idx="1900">
                  <c:v>-6.5395281900038071E-4</c:v>
                </c:pt>
                <c:pt idx="1901">
                  <c:v>3.2146680106444059E-3</c:v>
                </c:pt>
                <c:pt idx="1902">
                  <c:v>-1.146642691568589E-2</c:v>
                </c:pt>
                <c:pt idx="1903">
                  <c:v>7.8289156306374785E-3</c:v>
                </c:pt>
                <c:pt idx="1904">
                  <c:v>7.295353760015999E-3</c:v>
                </c:pt>
                <c:pt idx="1905">
                  <c:v>-5.6688397312565364E-3</c:v>
                </c:pt>
                <c:pt idx="1906">
                  <c:v>-1.1877611461166282E-3</c:v>
                </c:pt>
                <c:pt idx="1907">
                  <c:v>-2.2560812059082558E-3</c:v>
                </c:pt>
                <c:pt idx="1908">
                  <c:v>2.0114180162416062E-3</c:v>
                </c:pt>
                <c:pt idx="1909">
                  <c:v>7.8089971954207194E-3</c:v>
                </c:pt>
                <c:pt idx="1910">
                  <c:v>-2.2324921957372901E-3</c:v>
                </c:pt>
                <c:pt idx="1911">
                  <c:v>1.302750089379856E-3</c:v>
                </c:pt>
                <c:pt idx="1912">
                  <c:v>-2.3695424128571396E-3</c:v>
                </c:pt>
                <c:pt idx="1913">
                  <c:v>-9.5220140571683487E-4</c:v>
                </c:pt>
                <c:pt idx="1914">
                  <c:v>4.6503308098695406E-3</c:v>
                </c:pt>
                <c:pt idx="1915">
                  <c:v>5.0465530247190138E-3</c:v>
                </c:pt>
                <c:pt idx="1916">
                  <c:v>-2.4149583068968639E-3</c:v>
                </c:pt>
                <c:pt idx="1917">
                  <c:v>-5.8857026563341464E-4</c:v>
                </c:pt>
                <c:pt idx="1918">
                  <c:v>2.9172108192279111E-3</c:v>
                </c:pt>
                <c:pt idx="1919">
                  <c:v>-4.1952140742997912E-3</c:v>
                </c:pt>
                <c:pt idx="1920">
                  <c:v>-3.7984504754389192E-3</c:v>
                </c:pt>
                <c:pt idx="1921">
                  <c:v>5.0128429308617939E-3</c:v>
                </c:pt>
                <c:pt idx="1922">
                  <c:v>-1.1352381155012026E-3</c:v>
                </c:pt>
                <c:pt idx="1923">
                  <c:v>-5.4690870218738752E-3</c:v>
                </c:pt>
                <c:pt idx="1924">
                  <c:v>4.8947414032474157E-4</c:v>
                </c:pt>
                <c:pt idx="1925">
                  <c:v>3.8441067393590878E-3</c:v>
                </c:pt>
                <c:pt idx="1926">
                  <c:v>7.9726507289512583E-3</c:v>
                </c:pt>
                <c:pt idx="1927">
                  <c:v>-2.1682704322434354E-3</c:v>
                </c:pt>
                <c:pt idx="1928">
                  <c:v>-8.8779834026686544E-4</c:v>
                </c:pt>
                <c:pt idx="1929">
                  <c:v>-5.0949876357719859E-4</c:v>
                </c:pt>
                <c:pt idx="1930">
                  <c:v>1.0614271767992456E-3</c:v>
                </c:pt>
                <c:pt idx="1931">
                  <c:v>1.5221029732283231E-2</c:v>
                </c:pt>
                <c:pt idx="1932">
                  <c:v>6.7254732731245603E-3</c:v>
                </c:pt>
                <c:pt idx="1933">
                  <c:v>1.9554567598993877E-3</c:v>
                </c:pt>
                <c:pt idx="1934">
                  <c:v>-3.5434075568399059E-3</c:v>
                </c:pt>
                <c:pt idx="1935">
                  <c:v>1.2875038312762932E-3</c:v>
                </c:pt>
                <c:pt idx="1936">
                  <c:v>-4.0169280588875367E-3</c:v>
                </c:pt>
                <c:pt idx="1937">
                  <c:v>2.4228701567157174E-3</c:v>
                </c:pt>
                <c:pt idx="1938">
                  <c:v>-2.1991983381939306E-3</c:v>
                </c:pt>
                <c:pt idx="1939">
                  <c:v>9.9416785289130338E-3</c:v>
                </c:pt>
                <c:pt idx="1940">
                  <c:v>-6.5653111371322126E-4</c:v>
                </c:pt>
                <c:pt idx="1941">
                  <c:v>-6.409189397387216E-4</c:v>
                </c:pt>
                <c:pt idx="1942">
                  <c:v>2.992762298058782E-3</c:v>
                </c:pt>
                <c:pt idx="1943">
                  <c:v>3.2379850690311685E-4</c:v>
                </c:pt>
                <c:pt idx="1944">
                  <c:v>1.294613816660295E-3</c:v>
                </c:pt>
                <c:pt idx="1945">
                  <c:v>9.6670337493343084E-4</c:v>
                </c:pt>
                <c:pt idx="1946">
                  <c:v>5.1061253970137166E-3</c:v>
                </c:pt>
                <c:pt idx="1947">
                  <c:v>-1.0283236831263309E-3</c:v>
                </c:pt>
                <c:pt idx="1948">
                  <c:v>-4.5589542851796061E-3</c:v>
                </c:pt>
                <c:pt idx="1949">
                  <c:v>-3.001841434561392E-3</c:v>
                </c:pt>
                <c:pt idx="1950">
                  <c:v>5.5775353287752516E-3</c:v>
                </c:pt>
                <c:pt idx="1951">
                  <c:v>-3.8090897005900182E-3</c:v>
                </c:pt>
                <c:pt idx="1952">
                  <c:v>3.1902956824061413E-3</c:v>
                </c:pt>
                <c:pt idx="1953">
                  <c:v>-7.7928472730381948E-3</c:v>
                </c:pt>
                <c:pt idx="1954">
                  <c:v>5.4502616775042867E-4</c:v>
                </c:pt>
                <c:pt idx="1955">
                  <c:v>3.460532503842817E-3</c:v>
                </c:pt>
                <c:pt idx="1956">
                  <c:v>2.1304475282648561E-3</c:v>
                </c:pt>
                <c:pt idx="1957">
                  <c:v>-6.6049924297795215E-3</c:v>
                </c:pt>
                <c:pt idx="1958">
                  <c:v>-1.5744547365859063E-3</c:v>
                </c:pt>
                <c:pt idx="1959">
                  <c:v>-8.8060248189818502E-3</c:v>
                </c:pt>
                <c:pt idx="1960">
                  <c:v>-5.1566700963139311E-3</c:v>
                </c:pt>
                <c:pt idx="1961">
                  <c:v>9.6319733790339868E-4</c:v>
                </c:pt>
                <c:pt idx="1962">
                  <c:v>5.3433089432783909E-3</c:v>
                </c:pt>
                <c:pt idx="1963">
                  <c:v>1.3160058952905729E-3</c:v>
                </c:pt>
                <c:pt idx="1964">
                  <c:v>8.0695006737681041E-3</c:v>
                </c:pt>
                <c:pt idx="1965">
                  <c:v>-3.8065568788741011E-3</c:v>
                </c:pt>
                <c:pt idx="1966">
                  <c:v>-5.3016121971012353E-3</c:v>
                </c:pt>
                <c:pt idx="1967">
                  <c:v>-4.6401865982574897E-3</c:v>
                </c:pt>
                <c:pt idx="1968">
                  <c:v>-3.3185310637051657E-3</c:v>
                </c:pt>
                <c:pt idx="1969">
                  <c:v>8.9193539921885723E-3</c:v>
                </c:pt>
                <c:pt idx="1970">
                  <c:v>-1.6174114973512843E-3</c:v>
                </c:pt>
                <c:pt idx="1971">
                  <c:v>-2.9679224001264437E-3</c:v>
                </c:pt>
                <c:pt idx="1972">
                  <c:v>-1.1324952415340928E-2</c:v>
                </c:pt>
                <c:pt idx="1973">
                  <c:v>-3.7093169429925243E-2</c:v>
                </c:pt>
                <c:pt idx="1974">
                  <c:v>1.602693690277146E-2</c:v>
                </c:pt>
                <c:pt idx="1975">
                  <c:v>-3.8525903646515758E-3</c:v>
                </c:pt>
                <c:pt idx="1976">
                  <c:v>6.829308270093648E-3</c:v>
                </c:pt>
                <c:pt idx="1977">
                  <c:v>1.3990869655597926E-3</c:v>
                </c:pt>
                <c:pt idx="1978">
                  <c:v>-6.5791260893499626E-4</c:v>
                </c:pt>
                <c:pt idx="1979">
                  <c:v>-4.1038606300425329E-4</c:v>
                </c:pt>
                <c:pt idx="1980">
                  <c:v>-9.7246302092131032E-3</c:v>
                </c:pt>
                <c:pt idx="1981">
                  <c:v>1.8132536397041932E-3</c:v>
                </c:pt>
                <c:pt idx="1982">
                  <c:v>-9.5220556568245129E-3</c:v>
                </c:pt>
                <c:pt idx="1983">
                  <c:v>2.0398424454848296E-3</c:v>
                </c:pt>
                <c:pt idx="1984">
                  <c:v>-1.5461313407092447E-3</c:v>
                </c:pt>
                <c:pt idx="1985">
                  <c:v>1.5475248216340276E-2</c:v>
                </c:pt>
                <c:pt idx="1986">
                  <c:v>-8.8175029235042501E-3</c:v>
                </c:pt>
                <c:pt idx="1987">
                  <c:v>-1.1653394064836675E-4</c:v>
                </c:pt>
                <c:pt idx="1988">
                  <c:v>-3.5807876311753084E-3</c:v>
                </c:pt>
                <c:pt idx="1989">
                  <c:v>-2.2074177994100275E-3</c:v>
                </c:pt>
                <c:pt idx="1990">
                  <c:v>-2.9683537919642511E-3</c:v>
                </c:pt>
                <c:pt idx="1991">
                  <c:v>-8.4501699939889541E-3</c:v>
                </c:pt>
                <c:pt idx="1992">
                  <c:v>-1.85115746080462E-2</c:v>
                </c:pt>
                <c:pt idx="1993">
                  <c:v>4.4146907241131572E-3</c:v>
                </c:pt>
                <c:pt idx="1994">
                  <c:v>7.7467959393802133E-3</c:v>
                </c:pt>
                <c:pt idx="1995">
                  <c:v>-6.7997601276070796E-4</c:v>
                </c:pt>
                <c:pt idx="1996">
                  <c:v>-9.5853981929634458E-3</c:v>
                </c:pt>
                <c:pt idx="1997">
                  <c:v>1.562043205062924E-3</c:v>
                </c:pt>
                <c:pt idx="1998">
                  <c:v>-3.0324106889931812E-3</c:v>
                </c:pt>
                <c:pt idx="1999">
                  <c:v>-9.9650902634227378E-3</c:v>
                </c:pt>
                <c:pt idx="2000">
                  <c:v>1.1056023401234683E-3</c:v>
                </c:pt>
                <c:pt idx="2001">
                  <c:v>-1.8190990371338422E-3</c:v>
                </c:pt>
                <c:pt idx="2002">
                  <c:v>2.0732075332619004E-4</c:v>
                </c:pt>
                <c:pt idx="2003">
                  <c:v>7.6908686045840113E-4</c:v>
                </c:pt>
                <c:pt idx="2004">
                  <c:v>-6.2405476951483685E-3</c:v>
                </c:pt>
                <c:pt idx="2005">
                  <c:v>-5.2626090415754945E-3</c:v>
                </c:pt>
                <c:pt idx="2006">
                  <c:v>-4.5844049968710721E-3</c:v>
                </c:pt>
                <c:pt idx="2007">
                  <c:v>-8.2011400586630145E-3</c:v>
                </c:pt>
                <c:pt idx="2008">
                  <c:v>2.7710059739409765E-3</c:v>
                </c:pt>
                <c:pt idx="2009">
                  <c:v>8.0438754836098525E-4</c:v>
                </c:pt>
                <c:pt idx="2010">
                  <c:v>-5.3342356835894833E-3</c:v>
                </c:pt>
                <c:pt idx="2011">
                  <c:v>-4.8968612396116384E-3</c:v>
                </c:pt>
                <c:pt idx="2012">
                  <c:v>1.1997550753228836E-4</c:v>
                </c:pt>
                <c:pt idx="2013">
                  <c:v>4.3896573044688303E-3</c:v>
                </c:pt>
                <c:pt idx="2014">
                  <c:v>1.1867258031437622E-2</c:v>
                </c:pt>
                <c:pt idx="2015">
                  <c:v>7.2361624622496734E-3</c:v>
                </c:pt>
                <c:pt idx="2016">
                  <c:v>9.9983279058655228E-3</c:v>
                </c:pt>
                <c:pt idx="2017">
                  <c:v>8.0064992063744178E-3</c:v>
                </c:pt>
                <c:pt idx="2018">
                  <c:v>-6.4774571474286446E-3</c:v>
                </c:pt>
                <c:pt idx="2019">
                  <c:v>3.1829228109816476E-3</c:v>
                </c:pt>
                <c:pt idx="2020">
                  <c:v>5.9854784117070459E-3</c:v>
                </c:pt>
                <c:pt idx="2021">
                  <c:v>7.5346867216681268E-3</c:v>
                </c:pt>
                <c:pt idx="2022">
                  <c:v>2.5507599027134731E-3</c:v>
                </c:pt>
                <c:pt idx="2023">
                  <c:v>-3.6379977964147159E-3</c:v>
                </c:pt>
                <c:pt idx="2024">
                  <c:v>-1.2646182601838696E-3</c:v>
                </c:pt>
                <c:pt idx="2025">
                  <c:v>-4.6879687962917416E-3</c:v>
                </c:pt>
                <c:pt idx="2026">
                  <c:v>6.6199732441374337E-3</c:v>
                </c:pt>
                <c:pt idx="2027">
                  <c:v>-4.1603457485939188E-3</c:v>
                </c:pt>
                <c:pt idx="2028">
                  <c:v>9.4975786288813424E-3</c:v>
                </c:pt>
                <c:pt idx="2029">
                  <c:v>7.4582231992716963E-3</c:v>
                </c:pt>
                <c:pt idx="2030">
                  <c:v>2.8410962162430664E-3</c:v>
                </c:pt>
                <c:pt idx="2031">
                  <c:v>-3.83448910596762E-3</c:v>
                </c:pt>
                <c:pt idx="2032">
                  <c:v>3.0789728219402512E-3</c:v>
                </c:pt>
                <c:pt idx="2033">
                  <c:v>1.6544345536381844E-2</c:v>
                </c:pt>
                <c:pt idx="2034">
                  <c:v>-1.1664679351501839E-3</c:v>
                </c:pt>
                <c:pt idx="2035">
                  <c:v>-4.4273920061104199E-3</c:v>
                </c:pt>
                <c:pt idx="2036">
                  <c:v>1.0410260419707384E-2</c:v>
                </c:pt>
                <c:pt idx="2037">
                  <c:v>-3.6722536380509041E-3</c:v>
                </c:pt>
                <c:pt idx="2038">
                  <c:v>1.0163868613797256E-2</c:v>
                </c:pt>
                <c:pt idx="2039">
                  <c:v>-9.700498314888506E-4</c:v>
                </c:pt>
                <c:pt idx="2040">
                  <c:v>-5.6884389902402965E-3</c:v>
                </c:pt>
                <c:pt idx="2041">
                  <c:v>-5.4722715505484132E-3</c:v>
                </c:pt>
                <c:pt idx="2042">
                  <c:v>-1.2545383477529093E-3</c:v>
                </c:pt>
                <c:pt idx="2043">
                  <c:v>-3.605200796210184E-3</c:v>
                </c:pt>
                <c:pt idx="2044">
                  <c:v>-3.1601362783080233E-3</c:v>
                </c:pt>
                <c:pt idx="2045">
                  <c:v>-2.071886225050612E-3</c:v>
                </c:pt>
                <c:pt idx="2046">
                  <c:v>-5.6332851931877315E-3</c:v>
                </c:pt>
                <c:pt idx="2047">
                  <c:v>6.1508038249113994E-3</c:v>
                </c:pt>
                <c:pt idx="2048">
                  <c:v>-3.1759578073176087E-4</c:v>
                </c:pt>
                <c:pt idx="2049">
                  <c:v>7.8365515590439472E-4</c:v>
                </c:pt>
                <c:pt idx="2050">
                  <c:v>1.1119927452168721E-2</c:v>
                </c:pt>
                <c:pt idx="2051">
                  <c:v>-5.6844031764122782E-3</c:v>
                </c:pt>
                <c:pt idx="2052">
                  <c:v>2.1620736627347981E-4</c:v>
                </c:pt>
                <c:pt idx="2053">
                  <c:v>2.9686298335196426E-4</c:v>
                </c:pt>
                <c:pt idx="2054">
                  <c:v>1.8292113895812534E-3</c:v>
                </c:pt>
                <c:pt idx="2055">
                  <c:v>-5.2849317546810326E-3</c:v>
                </c:pt>
                <c:pt idx="2056">
                  <c:v>-6.1854466751514181E-3</c:v>
                </c:pt>
                <c:pt idx="2057">
                  <c:v>6.6332837169680303E-3</c:v>
                </c:pt>
                <c:pt idx="2058">
                  <c:v>3.8268924400153281E-3</c:v>
                </c:pt>
                <c:pt idx="2059">
                  <c:v>-5.6945203189417981E-4</c:v>
                </c:pt>
                <c:pt idx="2060">
                  <c:v>2.7014909368983098E-3</c:v>
                </c:pt>
                <c:pt idx="2061">
                  <c:v>-7.0275463831861451E-3</c:v>
                </c:pt>
                <c:pt idx="2062">
                  <c:v>-1.0349703193006654E-3</c:v>
                </c:pt>
                <c:pt idx="2063">
                  <c:v>1.3471827999760322E-3</c:v>
                </c:pt>
                <c:pt idx="2064">
                  <c:v>2.3244835130316055E-3</c:v>
                </c:pt>
                <c:pt idx="2065">
                  <c:v>8.3912535020758128E-4</c:v>
                </c:pt>
                <c:pt idx="2066">
                  <c:v>3.8006254986768795E-3</c:v>
                </c:pt>
                <c:pt idx="2067">
                  <c:v>3.1492408492246327E-3</c:v>
                </c:pt>
                <c:pt idx="2068">
                  <c:v>1.0173440563803204E-3</c:v>
                </c:pt>
                <c:pt idx="2069">
                  <c:v>2.9809538669645086E-3</c:v>
                </c:pt>
                <c:pt idx="2070">
                  <c:v>2.8386259080672716E-3</c:v>
                </c:pt>
                <c:pt idx="2071">
                  <c:v>-3.2829321445455584E-3</c:v>
                </c:pt>
                <c:pt idx="2072">
                  <c:v>3.2123877844347781E-3</c:v>
                </c:pt>
                <c:pt idx="2073">
                  <c:v>-4.1690455015213068E-3</c:v>
                </c:pt>
                <c:pt idx="2074">
                  <c:v>1.1226343020935836E-3</c:v>
                </c:pt>
                <c:pt idx="2075">
                  <c:v>-7.8382974869839472E-5</c:v>
                </c:pt>
                <c:pt idx="2076">
                  <c:v>-6.9492446654537687E-3</c:v>
                </c:pt>
                <c:pt idx="2077">
                  <c:v>-1.4758839941695356E-3</c:v>
                </c:pt>
                <c:pt idx="2078">
                  <c:v>-2.853907805644873E-3</c:v>
                </c:pt>
                <c:pt idx="2079">
                  <c:v>-2.0212177085818794E-3</c:v>
                </c:pt>
                <c:pt idx="2080">
                  <c:v>1.2083806820881726E-3</c:v>
                </c:pt>
                <c:pt idx="2081">
                  <c:v>-2.6153191515532193E-3</c:v>
                </c:pt>
                <c:pt idx="2082">
                  <c:v>1.7501352565996164E-3</c:v>
                </c:pt>
                <c:pt idx="2083">
                  <c:v>5.6539276529012916E-3</c:v>
                </c:pt>
                <c:pt idx="2084">
                  <c:v>2.3529333693868004E-3</c:v>
                </c:pt>
                <c:pt idx="2085">
                  <c:v>-3.0164324704342604E-3</c:v>
                </c:pt>
                <c:pt idx="2086">
                  <c:v>5.3186585139277653E-3</c:v>
                </c:pt>
                <c:pt idx="2087">
                  <c:v>-7.4185369363455322E-4</c:v>
                </c:pt>
                <c:pt idx="2088">
                  <c:v>-3.1406817701964407E-3</c:v>
                </c:pt>
                <c:pt idx="2089">
                  <c:v>-1.5530668601004827E-3</c:v>
                </c:pt>
                <c:pt idx="2090">
                  <c:v>3.5871436543359891E-3</c:v>
                </c:pt>
                <c:pt idx="2091">
                  <c:v>4.8958927401354657E-3</c:v>
                </c:pt>
                <c:pt idx="2092">
                  <c:v>5.2443836715880821E-3</c:v>
                </c:pt>
                <c:pt idx="2093">
                  <c:v>9.5510519930139814E-3</c:v>
                </c:pt>
                <c:pt idx="2094">
                  <c:v>4.8260570892342258E-3</c:v>
                </c:pt>
                <c:pt idx="2095">
                  <c:v>-4.6954933644993702E-4</c:v>
                </c:pt>
                <c:pt idx="2096">
                  <c:v>-2.6111028968869299E-3</c:v>
                </c:pt>
                <c:pt idx="2097">
                  <c:v>-2.6816456916840536E-3</c:v>
                </c:pt>
                <c:pt idx="2098">
                  <c:v>-4.50351966107565E-3</c:v>
                </c:pt>
                <c:pt idx="2099">
                  <c:v>-4.4736557907354424E-3</c:v>
                </c:pt>
                <c:pt idx="2100">
                  <c:v>-1.2999041581940318E-4</c:v>
                </c:pt>
                <c:pt idx="2101">
                  <c:v>5.0660145992820205E-4</c:v>
                </c:pt>
                <c:pt idx="2102">
                  <c:v>-6.1015843040337359E-3</c:v>
                </c:pt>
                <c:pt idx="2103">
                  <c:v>2.6479503228715728E-3</c:v>
                </c:pt>
                <c:pt idx="2104">
                  <c:v>1.300829607579157E-3</c:v>
                </c:pt>
                <c:pt idx="2105">
                  <c:v>-4.5602270536688749E-3</c:v>
                </c:pt>
                <c:pt idx="2106">
                  <c:v>-5.9457289426321225E-3</c:v>
                </c:pt>
                <c:pt idx="2107">
                  <c:v>9.4556777389303015E-3</c:v>
                </c:pt>
                <c:pt idx="2108">
                  <c:v>-1.5530821129208228E-3</c:v>
                </c:pt>
                <c:pt idx="2109">
                  <c:v>-2.7438669187378473E-3</c:v>
                </c:pt>
                <c:pt idx="2110">
                  <c:v>-4.3998671556622071E-4</c:v>
                </c:pt>
                <c:pt idx="2111">
                  <c:v>6.3386835779102313E-3</c:v>
                </c:pt>
                <c:pt idx="2112">
                  <c:v>1.0087256305078007E-3</c:v>
                </c:pt>
                <c:pt idx="2113">
                  <c:v>-1.168381510145089E-3</c:v>
                </c:pt>
                <c:pt idx="2114">
                  <c:v>-2.3010037078887713E-3</c:v>
                </c:pt>
                <c:pt idx="2115">
                  <c:v>-5.1825027814302871E-3</c:v>
                </c:pt>
                <c:pt idx="2116">
                  <c:v>6.7103247894007012E-4</c:v>
                </c:pt>
                <c:pt idx="2117">
                  <c:v>1.1755706581104697E-3</c:v>
                </c:pt>
                <c:pt idx="2118">
                  <c:v>-1.0483640066851763E-3</c:v>
                </c:pt>
                <c:pt idx="2119">
                  <c:v>1.591079393994832E-3</c:v>
                </c:pt>
                <c:pt idx="2120">
                  <c:v>-2.9374441807403784E-3</c:v>
                </c:pt>
                <c:pt idx="2121">
                  <c:v>3.9300890056281901E-3</c:v>
                </c:pt>
                <c:pt idx="2122">
                  <c:v>-1.1165501902505426E-2</c:v>
                </c:pt>
                <c:pt idx="2123">
                  <c:v>-2.7391360953514798E-3</c:v>
                </c:pt>
                <c:pt idx="2124">
                  <c:v>5.522001785022379E-3</c:v>
                </c:pt>
                <c:pt idx="2125">
                  <c:v>3.4133384473320483E-3</c:v>
                </c:pt>
                <c:pt idx="2126">
                  <c:v>-5.8434805017881786E-4</c:v>
                </c:pt>
                <c:pt idx="2127">
                  <c:v>8.5080196192164337E-3</c:v>
                </c:pt>
                <c:pt idx="2128">
                  <c:v>2.394051027791555E-3</c:v>
                </c:pt>
                <c:pt idx="2129">
                  <c:v>3.6392134540070842E-3</c:v>
                </c:pt>
                <c:pt idx="2130">
                  <c:v>6.4168228974166297E-3</c:v>
                </c:pt>
                <c:pt idx="2131">
                  <c:v>3.9340454723459928E-3</c:v>
                </c:pt>
                <c:pt idx="2132">
                  <c:v>8.3296255198614944E-3</c:v>
                </c:pt>
                <c:pt idx="2133">
                  <c:v>-3.4756951557914917E-3</c:v>
                </c:pt>
                <c:pt idx="2134">
                  <c:v>-4.6011337281601783E-3</c:v>
                </c:pt>
                <c:pt idx="2135">
                  <c:v>4.8594374657038308E-3</c:v>
                </c:pt>
                <c:pt idx="2136">
                  <c:v>2.118073798689224E-4</c:v>
                </c:pt>
                <c:pt idx="2137">
                  <c:v>-3.0965545485841517E-3</c:v>
                </c:pt>
                <c:pt idx="2138">
                  <c:v>-3.2564416347713454E-3</c:v>
                </c:pt>
                <c:pt idx="2139">
                  <c:v>5.5450433786807807E-4</c:v>
                </c:pt>
                <c:pt idx="2140">
                  <c:v>-3.7963831263021497E-3</c:v>
                </c:pt>
                <c:pt idx="2141">
                  <c:v>1.3481153297107973E-3</c:v>
                </c:pt>
                <c:pt idx="2142">
                  <c:v>5.0196848997559051E-3</c:v>
                </c:pt>
                <c:pt idx="2143">
                  <c:v>4.8723229429370463E-4</c:v>
                </c:pt>
                <c:pt idx="2144">
                  <c:v>9.597567968127052E-3</c:v>
                </c:pt>
                <c:pt idx="2145">
                  <c:v>-1.7484815187351899E-3</c:v>
                </c:pt>
                <c:pt idx="2146">
                  <c:v>-4.7447965227411792E-3</c:v>
                </c:pt>
                <c:pt idx="2147">
                  <c:v>-2.187278868650111E-3</c:v>
                </c:pt>
                <c:pt idx="2148">
                  <c:v>2.4011923288584924E-3</c:v>
                </c:pt>
                <c:pt idx="2149">
                  <c:v>2.1456596764388713E-3</c:v>
                </c:pt>
                <c:pt idx="2150">
                  <c:v>7.7438675888386044E-4</c:v>
                </c:pt>
                <c:pt idx="2151">
                  <c:v>-2.457866442739487E-3</c:v>
                </c:pt>
                <c:pt idx="2152">
                  <c:v>8.5437296233079607E-3</c:v>
                </c:pt>
                <c:pt idx="2153">
                  <c:v>-4.6542877473552124E-3</c:v>
                </c:pt>
                <c:pt idx="2154">
                  <c:v>-1.914719099652018E-3</c:v>
                </c:pt>
                <c:pt idx="2155">
                  <c:v>1.2430166519512564E-2</c:v>
                </c:pt>
                <c:pt idx="2156">
                  <c:v>8.7457018078085369E-3</c:v>
                </c:pt>
                <c:pt idx="2157">
                  <c:v>-1.3613302989285536E-2</c:v>
                </c:pt>
                <c:pt idx="2158">
                  <c:v>-6.4094515366068805E-3</c:v>
                </c:pt>
                <c:pt idx="2159">
                  <c:v>-7.2210027348558192E-3</c:v>
                </c:pt>
                <c:pt idx="2160">
                  <c:v>2.9788294487085309E-3</c:v>
                </c:pt>
                <c:pt idx="2161">
                  <c:v>7.0828687979345162E-3</c:v>
                </c:pt>
                <c:pt idx="2162">
                  <c:v>4.4327665960959273E-3</c:v>
                </c:pt>
                <c:pt idx="2163">
                  <c:v>3.7421277493043803E-4</c:v>
                </c:pt>
                <c:pt idx="2164">
                  <c:v>-3.7115919847852119E-3</c:v>
                </c:pt>
                <c:pt idx="2165">
                  <c:v>-5.6978517904395787E-3</c:v>
                </c:pt>
                <c:pt idx="2166">
                  <c:v>2.3175390434526655E-3</c:v>
                </c:pt>
                <c:pt idx="2167">
                  <c:v>-1.5150275877688912E-3</c:v>
                </c:pt>
                <c:pt idx="2168">
                  <c:v>2.0330905766345886E-3</c:v>
                </c:pt>
                <c:pt idx="2169">
                  <c:v>-5.468057468479337E-3</c:v>
                </c:pt>
                <c:pt idx="2170">
                  <c:v>-6.9901039042452595E-4</c:v>
                </c:pt>
                <c:pt idx="2171">
                  <c:v>3.6023238969562499E-3</c:v>
                </c:pt>
                <c:pt idx="2172">
                  <c:v>-7.1194079658853937E-4</c:v>
                </c:pt>
                <c:pt idx="2173">
                  <c:v>7.44859770804851E-5</c:v>
                </c:pt>
                <c:pt idx="2174">
                  <c:v>2.4046000214577035E-3</c:v>
                </c:pt>
                <c:pt idx="2175">
                  <c:v>3.7986067558848369E-3</c:v>
                </c:pt>
                <c:pt idx="2176">
                  <c:v>-4.1144225515972188E-3</c:v>
                </c:pt>
                <c:pt idx="2177">
                  <c:v>7.5860083428085368E-3</c:v>
                </c:pt>
                <c:pt idx="2178">
                  <c:v>6.2128787691451137E-4</c:v>
                </c:pt>
                <c:pt idx="2179">
                  <c:v>1.154012609205779E-5</c:v>
                </c:pt>
                <c:pt idx="2180">
                  <c:v>9.6322023422867886E-4</c:v>
                </c:pt>
                <c:pt idx="2181">
                  <c:v>5.3494207683124628E-4</c:v>
                </c:pt>
                <c:pt idx="2182">
                  <c:v>7.8410691291264101E-3</c:v>
                </c:pt>
                <c:pt idx="2183">
                  <c:v>1.0644913425728042E-3</c:v>
                </c:pt>
                <c:pt idx="2184">
                  <c:v>8.7986944801015099E-3</c:v>
                </c:pt>
                <c:pt idx="2185">
                  <c:v>1.4126949324072324E-2</c:v>
                </c:pt>
                <c:pt idx="2186">
                  <c:v>-1.052795349187452E-3</c:v>
                </c:pt>
                <c:pt idx="2187">
                  <c:v>-9.0931305318662226E-3</c:v>
                </c:pt>
                <c:pt idx="2188">
                  <c:v>-7.6450833316688005E-4</c:v>
                </c:pt>
                <c:pt idx="2189">
                  <c:v>-4.0719114875198414E-4</c:v>
                </c:pt>
                <c:pt idx="2190">
                  <c:v>5.8774830891161756E-4</c:v>
                </c:pt>
                <c:pt idx="2191">
                  <c:v>-1.2817570223493391E-3</c:v>
                </c:pt>
                <c:pt idx="2192">
                  <c:v>1.025711135414431E-2</c:v>
                </c:pt>
                <c:pt idx="2193">
                  <c:v>-7.4812520588940501E-4</c:v>
                </c:pt>
                <c:pt idx="2194">
                  <c:v>-1.9890173917960219E-3</c:v>
                </c:pt>
                <c:pt idx="2195">
                  <c:v>-3.8819188912437852E-3</c:v>
                </c:pt>
                <c:pt idx="2196">
                  <c:v>-1.9777536630628312E-2</c:v>
                </c:pt>
                <c:pt idx="2197">
                  <c:v>7.252551252281414E-4</c:v>
                </c:pt>
                <c:pt idx="2198">
                  <c:v>5.6305002201564314E-3</c:v>
                </c:pt>
                <c:pt idx="2199">
                  <c:v>7.5203095169587009E-3</c:v>
                </c:pt>
                <c:pt idx="2200">
                  <c:v>5.2962888163112787E-3</c:v>
                </c:pt>
                <c:pt idx="2201">
                  <c:v>-7.0098627273695868E-4</c:v>
                </c:pt>
                <c:pt idx="2202">
                  <c:v>1.6297844995922794E-3</c:v>
                </c:pt>
                <c:pt idx="2203">
                  <c:v>-3.5279071312306343E-3</c:v>
                </c:pt>
                <c:pt idx="2204">
                  <c:v>3.6287683066937859E-3</c:v>
                </c:pt>
                <c:pt idx="2205">
                  <c:v>3.2178143937238168E-3</c:v>
                </c:pt>
                <c:pt idx="2206">
                  <c:v>-1.5769839773565053E-3</c:v>
                </c:pt>
                <c:pt idx="2207">
                  <c:v>-3.8227301129962754E-3</c:v>
                </c:pt>
                <c:pt idx="2208">
                  <c:v>5.513998374305995E-3</c:v>
                </c:pt>
                <c:pt idx="2209">
                  <c:v>2.5102874244447015E-3</c:v>
                </c:pt>
                <c:pt idx="2210">
                  <c:v>-4.84020786690742E-5</c:v>
                </c:pt>
                <c:pt idx="2211">
                  <c:v>-3.6439013423308353E-3</c:v>
                </c:pt>
                <c:pt idx="2212">
                  <c:v>4.491077289833445E-3</c:v>
                </c:pt>
                <c:pt idx="2213">
                  <c:v>-2.4431795710060378E-3</c:v>
                </c:pt>
                <c:pt idx="2214">
                  <c:v>-4.5863934250047755E-3</c:v>
                </c:pt>
                <c:pt idx="2215">
                  <c:v>8.0568381374712672E-4</c:v>
                </c:pt>
                <c:pt idx="2216">
                  <c:v>-1.1518942398561105E-2</c:v>
                </c:pt>
                <c:pt idx="2217">
                  <c:v>-2.5522994148357014E-3</c:v>
                </c:pt>
                <c:pt idx="2218">
                  <c:v>-3.8536837126454948E-3</c:v>
                </c:pt>
                <c:pt idx="2219">
                  <c:v>3.6941002707382431E-3</c:v>
                </c:pt>
                <c:pt idx="2220">
                  <c:v>1.1205923051255784E-2</c:v>
                </c:pt>
                <c:pt idx="2221">
                  <c:v>6.4700862351765309E-3</c:v>
                </c:pt>
                <c:pt idx="2222">
                  <c:v>-1.2243295157019496E-3</c:v>
                </c:pt>
                <c:pt idx="2223">
                  <c:v>4.0918898550992289E-3</c:v>
                </c:pt>
                <c:pt idx="2224">
                  <c:v>-1.3731832590223814E-2</c:v>
                </c:pt>
                <c:pt idx="2225">
                  <c:v>-3.0067728139737682E-3</c:v>
                </c:pt>
                <c:pt idx="2226">
                  <c:v>-1.558856107954476E-3</c:v>
                </c:pt>
                <c:pt idx="2227">
                  <c:v>-6.6649609584712444E-3</c:v>
                </c:pt>
                <c:pt idx="2228">
                  <c:v>-1.0654171960176928E-2</c:v>
                </c:pt>
                <c:pt idx="2229">
                  <c:v>2.2428105791778563E-3</c:v>
                </c:pt>
                <c:pt idx="2230">
                  <c:v>2.9354517821515991E-3</c:v>
                </c:pt>
                <c:pt idx="2231">
                  <c:v>-3.4631592475364847E-3</c:v>
                </c:pt>
                <c:pt idx="2232">
                  <c:v>-6.4817065790769846E-3</c:v>
                </c:pt>
                <c:pt idx="2233">
                  <c:v>4.9487783301436217E-3</c:v>
                </c:pt>
                <c:pt idx="2234">
                  <c:v>2.6723334744804816E-4</c:v>
                </c:pt>
                <c:pt idx="2235">
                  <c:v>3.1008250642412527E-3</c:v>
                </c:pt>
                <c:pt idx="2236">
                  <c:v>-1.1050724516117327E-3</c:v>
                </c:pt>
                <c:pt idx="2237">
                  <c:v>4.2084764429612953E-3</c:v>
                </c:pt>
                <c:pt idx="2238">
                  <c:v>1.2133850947808611E-3</c:v>
                </c:pt>
                <c:pt idx="2239">
                  <c:v>6.3082601054733622E-3</c:v>
                </c:pt>
                <c:pt idx="2240">
                  <c:v>-1.9271121957391557E-3</c:v>
                </c:pt>
                <c:pt idx="2241">
                  <c:v>-4.861092031178238E-3</c:v>
                </c:pt>
                <c:pt idx="2242">
                  <c:v>-2.0485086217165271E-2</c:v>
                </c:pt>
                <c:pt idx="2243">
                  <c:v>3.1200214200688414E-3</c:v>
                </c:pt>
                <c:pt idx="2244">
                  <c:v>-2.3250852751721673E-3</c:v>
                </c:pt>
                <c:pt idx="2245">
                  <c:v>-9.9886468188028488E-3</c:v>
                </c:pt>
                <c:pt idx="2246">
                  <c:v>7.7286988023237413E-3</c:v>
                </c:pt>
                <c:pt idx="2247">
                  <c:v>7.2002404714552881E-3</c:v>
                </c:pt>
                <c:pt idx="2248">
                  <c:v>1.4856179163703409E-2</c:v>
                </c:pt>
                <c:pt idx="2249">
                  <c:v>-6.0634816871631969E-3</c:v>
                </c:pt>
                <c:pt idx="2250">
                  <c:v>1.1394822069732413E-4</c:v>
                </c:pt>
                <c:pt idx="2251">
                  <c:v>-7.1264459408575398E-3</c:v>
                </c:pt>
                <c:pt idx="2252">
                  <c:v>3.9536608432610976E-3</c:v>
                </c:pt>
                <c:pt idx="2253">
                  <c:v>2.8919413922547932E-3</c:v>
                </c:pt>
                <c:pt idx="2254">
                  <c:v>-2.2082396224201162E-3</c:v>
                </c:pt>
                <c:pt idx="2255">
                  <c:v>-5.1836762802182079E-6</c:v>
                </c:pt>
                <c:pt idx="2256">
                  <c:v>-2.268507945234699E-3</c:v>
                </c:pt>
                <c:pt idx="2257">
                  <c:v>-3.1652377830155842E-3</c:v>
                </c:pt>
                <c:pt idx="2258">
                  <c:v>-1.9299720521162023E-3</c:v>
                </c:pt>
                <c:pt idx="2259">
                  <c:v>-2.6957704828847184E-3</c:v>
                </c:pt>
                <c:pt idx="2260">
                  <c:v>6.089909684519057E-4</c:v>
                </c:pt>
                <c:pt idx="2261">
                  <c:v>5.4254093922820879E-3</c:v>
                </c:pt>
                <c:pt idx="2262">
                  <c:v>7.9460433875366832E-4</c:v>
                </c:pt>
                <c:pt idx="2263">
                  <c:v>-2.8707487644790142E-3</c:v>
                </c:pt>
                <c:pt idx="2264">
                  <c:v>1.0541275112625481E-2</c:v>
                </c:pt>
                <c:pt idx="2265">
                  <c:v>5.0249131549087167E-3</c:v>
                </c:pt>
                <c:pt idx="2266">
                  <c:v>-5.1351618940871369E-3</c:v>
                </c:pt>
                <c:pt idx="2267">
                  <c:v>1.2113841084091526E-3</c:v>
                </c:pt>
                <c:pt idx="2268">
                  <c:v>-6.9429401134479818E-4</c:v>
                </c:pt>
                <c:pt idx="2269">
                  <c:v>-2.8342254888893414E-3</c:v>
                </c:pt>
                <c:pt idx="2270">
                  <c:v>3.4431932726466385E-3</c:v>
                </c:pt>
                <c:pt idx="2271">
                  <c:v>-1.5284718576236145E-3</c:v>
                </c:pt>
                <c:pt idx="2272">
                  <c:v>-3.2739378229742933E-2</c:v>
                </c:pt>
                <c:pt idx="2273">
                  <c:v>-8.7290224452569731E-3</c:v>
                </c:pt>
                <c:pt idx="2274">
                  <c:v>-9.1450341157366388E-3</c:v>
                </c:pt>
                <c:pt idx="2275">
                  <c:v>7.6332982837459262E-3</c:v>
                </c:pt>
                <c:pt idx="2276">
                  <c:v>3.1250252159367164E-3</c:v>
                </c:pt>
                <c:pt idx="2277">
                  <c:v>1.2399988457873157E-2</c:v>
                </c:pt>
                <c:pt idx="2278">
                  <c:v>8.7885919417494129E-3</c:v>
                </c:pt>
                <c:pt idx="2279">
                  <c:v>-6.2638575121551909E-3</c:v>
                </c:pt>
                <c:pt idx="2280">
                  <c:v>5.0960749541424377E-3</c:v>
                </c:pt>
                <c:pt idx="2281">
                  <c:v>2.0432305439852527E-3</c:v>
                </c:pt>
                <c:pt idx="2282">
                  <c:v>-4.3244970047147113E-3</c:v>
                </c:pt>
                <c:pt idx="2283">
                  <c:v>7.8514043908386455E-3</c:v>
                </c:pt>
                <c:pt idx="2284">
                  <c:v>-4.4504038142787472E-3</c:v>
                </c:pt>
                <c:pt idx="2285">
                  <c:v>2.2995910608288206E-2</c:v>
                </c:pt>
                <c:pt idx="2286">
                  <c:v>2.0862050438177349E-3</c:v>
                </c:pt>
                <c:pt idx="2287">
                  <c:v>-9.0334101664524269E-4</c:v>
                </c:pt>
                <c:pt idx="2288">
                  <c:v>-2.3768899321776615E-3</c:v>
                </c:pt>
                <c:pt idx="2289">
                  <c:v>1.0808927480125075E-2</c:v>
                </c:pt>
                <c:pt idx="2290">
                  <c:v>1.5385152325166906E-3</c:v>
                </c:pt>
                <c:pt idx="2291">
                  <c:v>5.0138499595631103E-4</c:v>
                </c:pt>
                <c:pt idx="2292">
                  <c:v>-1.0666691530141659E-2</c:v>
                </c:pt>
                <c:pt idx="2293">
                  <c:v>-7.6621452997867046E-3</c:v>
                </c:pt>
                <c:pt idx="2294">
                  <c:v>1.2431853782403746E-2</c:v>
                </c:pt>
                <c:pt idx="2295">
                  <c:v>-8.8723694839778489E-3</c:v>
                </c:pt>
                <c:pt idx="2296">
                  <c:v>-1.4920876788195869E-3</c:v>
                </c:pt>
                <c:pt idx="2297">
                  <c:v>-5.5329935863031032E-3</c:v>
                </c:pt>
                <c:pt idx="2298">
                  <c:v>7.3934313876580227E-3</c:v>
                </c:pt>
                <c:pt idx="2299">
                  <c:v>-5.0407816298125852E-4</c:v>
                </c:pt>
                <c:pt idx="2300">
                  <c:v>-2.3785031868506223E-4</c:v>
                </c:pt>
                <c:pt idx="2301">
                  <c:v>-3.3910135642014616E-3</c:v>
                </c:pt>
                <c:pt idx="2302">
                  <c:v>-3.2931682917975991E-3</c:v>
                </c:pt>
                <c:pt idx="2303">
                  <c:v>-2.9133864295505241E-3</c:v>
                </c:pt>
                <c:pt idx="2304">
                  <c:v>3.4343852363538652E-3</c:v>
                </c:pt>
                <c:pt idx="2305">
                  <c:v>2.642484433643677E-3</c:v>
                </c:pt>
                <c:pt idx="2306">
                  <c:v>9.0893201693900139E-3</c:v>
                </c:pt>
                <c:pt idx="2307">
                  <c:v>-7.1466491267173637E-3</c:v>
                </c:pt>
                <c:pt idx="2308">
                  <c:v>1.6297165826621551E-2</c:v>
                </c:pt>
                <c:pt idx="2309">
                  <c:v>-6.8956348710824678E-3</c:v>
                </c:pt>
                <c:pt idx="2310">
                  <c:v>-4.3587937922970887E-3</c:v>
                </c:pt>
                <c:pt idx="2311">
                  <c:v>-3.5841224652055637E-3</c:v>
                </c:pt>
                <c:pt idx="2312">
                  <c:v>-4.057740309574065E-3</c:v>
                </c:pt>
                <c:pt idx="2313">
                  <c:v>1.1121067627017922E-2</c:v>
                </c:pt>
                <c:pt idx="2314">
                  <c:v>-5.0800089840694618E-3</c:v>
                </c:pt>
                <c:pt idx="2315">
                  <c:v>2.282398979585043E-3</c:v>
                </c:pt>
                <c:pt idx="2316">
                  <c:v>-2.4784336264592088E-2</c:v>
                </c:pt>
                <c:pt idx="2317">
                  <c:v>-1.7431804011645013E-2</c:v>
                </c:pt>
                <c:pt idx="2318">
                  <c:v>1.102431197737852E-2</c:v>
                </c:pt>
                <c:pt idx="2319">
                  <c:v>1.0427563617136926E-3</c:v>
                </c:pt>
                <c:pt idx="2320">
                  <c:v>-3.3752180845310065E-3</c:v>
                </c:pt>
                <c:pt idx="2321">
                  <c:v>-1.8728399223272518E-2</c:v>
                </c:pt>
                <c:pt idx="2322">
                  <c:v>-1.5146947359130802E-2</c:v>
                </c:pt>
                <c:pt idx="2323">
                  <c:v>2.996926534720501E-3</c:v>
                </c:pt>
                <c:pt idx="2324">
                  <c:v>1.416514493458898E-2</c:v>
                </c:pt>
                <c:pt idx="2325">
                  <c:v>-1.7537828239748698E-3</c:v>
                </c:pt>
                <c:pt idx="2326">
                  <c:v>-7.0626425081736777E-3</c:v>
                </c:pt>
                <c:pt idx="2327">
                  <c:v>-8.4405114640553336E-3</c:v>
                </c:pt>
                <c:pt idx="2328">
                  <c:v>1.0245723867118084E-2</c:v>
                </c:pt>
                <c:pt idx="2329">
                  <c:v>4.7153209137373864E-3</c:v>
                </c:pt>
                <c:pt idx="2330">
                  <c:v>-1.3622556457786317E-3</c:v>
                </c:pt>
                <c:pt idx="2331">
                  <c:v>1.6470954733011745E-2</c:v>
                </c:pt>
                <c:pt idx="2332">
                  <c:v>9.8297002722147475E-3</c:v>
                </c:pt>
                <c:pt idx="2333">
                  <c:v>-1.1955843506927355E-2</c:v>
                </c:pt>
                <c:pt idx="2334">
                  <c:v>2.4637464831251954E-3</c:v>
                </c:pt>
                <c:pt idx="2335">
                  <c:v>-6.7818633089467006E-3</c:v>
                </c:pt>
                <c:pt idx="2336">
                  <c:v>6.7197082215515458E-3</c:v>
                </c:pt>
                <c:pt idx="2337">
                  <c:v>-7.4449486559999833E-3</c:v>
                </c:pt>
                <c:pt idx="2338">
                  <c:v>9.7864715760334064E-3</c:v>
                </c:pt>
                <c:pt idx="2339">
                  <c:v>3.7735171786370536E-3</c:v>
                </c:pt>
                <c:pt idx="2340">
                  <c:v>-1.7737526484014055E-3</c:v>
                </c:pt>
                <c:pt idx="2341">
                  <c:v>-1.2280219997920838E-2</c:v>
                </c:pt>
                <c:pt idx="2342">
                  <c:v>-4.6769630685945529E-3</c:v>
                </c:pt>
                <c:pt idx="2343">
                  <c:v>4.1465392748087027E-2</c:v>
                </c:pt>
                <c:pt idx="2344">
                  <c:v>-4.8018227330177687E-3</c:v>
                </c:pt>
                <c:pt idx="2345">
                  <c:v>1.2688872495179027E-3</c:v>
                </c:pt>
                <c:pt idx="2346">
                  <c:v>1.2427959643166453E-3</c:v>
                </c:pt>
                <c:pt idx="2347">
                  <c:v>1.2556035753020556E-2</c:v>
                </c:pt>
                <c:pt idx="2348">
                  <c:v>-5.3236643216405533E-3</c:v>
                </c:pt>
                <c:pt idx="2349">
                  <c:v>-3.4790847116124013E-3</c:v>
                </c:pt>
                <c:pt idx="2350">
                  <c:v>4.0902361233392526E-3</c:v>
                </c:pt>
                <c:pt idx="2351">
                  <c:v>6.8308347825221105E-3</c:v>
                </c:pt>
                <c:pt idx="2352">
                  <c:v>1.0638914675817901E-2</c:v>
                </c:pt>
                <c:pt idx="2353">
                  <c:v>1.2704990129330795E-3</c:v>
                </c:pt>
                <c:pt idx="2354">
                  <c:v>6.2849606058068552E-3</c:v>
                </c:pt>
                <c:pt idx="2355">
                  <c:v>-3.5615312985686209E-3</c:v>
                </c:pt>
                <c:pt idx="2356">
                  <c:v>8.2337500055729151E-4</c:v>
                </c:pt>
                <c:pt idx="2357">
                  <c:v>-6.1065262063046966E-3</c:v>
                </c:pt>
                <c:pt idx="2358">
                  <c:v>5.3030369399338362E-3</c:v>
                </c:pt>
                <c:pt idx="2359">
                  <c:v>2.2224073322703042E-3</c:v>
                </c:pt>
                <c:pt idx="2360">
                  <c:v>7.4008650532864095E-4</c:v>
                </c:pt>
                <c:pt idx="2361">
                  <c:v>-3.42743539745749E-3</c:v>
                </c:pt>
                <c:pt idx="2362">
                  <c:v>5.1901212887557335E-3</c:v>
                </c:pt>
                <c:pt idx="2363">
                  <c:v>-1.1098563840907794E-3</c:v>
                </c:pt>
                <c:pt idx="2364">
                  <c:v>-3.8057386246097558E-3</c:v>
                </c:pt>
                <c:pt idx="2365">
                  <c:v>7.0202302383965964E-3</c:v>
                </c:pt>
                <c:pt idx="2366">
                  <c:v>4.2706858157361971E-3</c:v>
                </c:pt>
                <c:pt idx="2367">
                  <c:v>1.3795734904960444E-2</c:v>
                </c:pt>
                <c:pt idx="2368">
                  <c:v>-1.0697693394154939E-3</c:v>
                </c:pt>
                <c:pt idx="2369">
                  <c:v>-3.0464759448207701E-3</c:v>
                </c:pt>
                <c:pt idx="2370">
                  <c:v>1.0138061141500287E-3</c:v>
                </c:pt>
                <c:pt idx="2371">
                  <c:v>-5.2061690528995008E-3</c:v>
                </c:pt>
                <c:pt idx="2372">
                  <c:v>-1.0326962350093005E-2</c:v>
                </c:pt>
                <c:pt idx="2373">
                  <c:v>7.4938647566118455E-3</c:v>
                </c:pt>
                <c:pt idx="2374">
                  <c:v>7.5829611706690336E-3</c:v>
                </c:pt>
                <c:pt idx="2375">
                  <c:v>4.3586054989765977E-3</c:v>
                </c:pt>
                <c:pt idx="2376">
                  <c:v>4.1785399259484102E-3</c:v>
                </c:pt>
                <c:pt idx="2377">
                  <c:v>1.3378726136357599E-2</c:v>
                </c:pt>
                <c:pt idx="2378">
                  <c:v>8.6092899140854939E-5</c:v>
                </c:pt>
                <c:pt idx="2379">
                  <c:v>1.2686343075963613E-2</c:v>
                </c:pt>
                <c:pt idx="2380">
                  <c:v>-3.2131006713571608E-3</c:v>
                </c:pt>
                <c:pt idx="2381">
                  <c:v>9.2108189436945764E-3</c:v>
                </c:pt>
                <c:pt idx="2382">
                  <c:v>-2.4945650715624268E-4</c:v>
                </c:pt>
                <c:pt idx="2383">
                  <c:v>1.7989797239907901E-3</c:v>
                </c:pt>
                <c:pt idx="2384">
                  <c:v>-6.6856287785768131E-3</c:v>
                </c:pt>
                <c:pt idx="2385">
                  <c:v>4.947969916022199E-3</c:v>
                </c:pt>
                <c:pt idx="2386">
                  <c:v>-5.2063556843324754E-3</c:v>
                </c:pt>
                <c:pt idx="2387">
                  <c:v>4.3032460470104894E-4</c:v>
                </c:pt>
                <c:pt idx="2388">
                  <c:v>-4.4051989698821181E-3</c:v>
                </c:pt>
                <c:pt idx="2389">
                  <c:v>5.2159558830640051E-3</c:v>
                </c:pt>
                <c:pt idx="2390">
                  <c:v>-4.7533215929504991E-3</c:v>
                </c:pt>
                <c:pt idx="2391">
                  <c:v>1.1124307596296124E-2</c:v>
                </c:pt>
                <c:pt idx="2392">
                  <c:v>7.3675369558223736E-3</c:v>
                </c:pt>
                <c:pt idx="2393">
                  <c:v>-2.586893757444475E-3</c:v>
                </c:pt>
                <c:pt idx="2394">
                  <c:v>-4.909652575245449E-3</c:v>
                </c:pt>
                <c:pt idx="2395">
                  <c:v>2.3839403845826723E-4</c:v>
                </c:pt>
                <c:pt idx="2396">
                  <c:v>7.574045646704608E-3</c:v>
                </c:pt>
                <c:pt idx="2397">
                  <c:v>-1.7089690541238767E-3</c:v>
                </c:pt>
                <c:pt idx="2398">
                  <c:v>-2.9410294148535243E-4</c:v>
                </c:pt>
                <c:pt idx="2399">
                  <c:v>4.4149390754917306E-3</c:v>
                </c:pt>
                <c:pt idx="2400">
                  <c:v>-3.2501098436235054E-3</c:v>
                </c:pt>
                <c:pt idx="2401">
                  <c:v>8.0786700994694982E-4</c:v>
                </c:pt>
                <c:pt idx="2402">
                  <c:v>3.7723951348160867E-3</c:v>
                </c:pt>
                <c:pt idx="2403">
                  <c:v>3.1302718915870997E-3</c:v>
                </c:pt>
                <c:pt idx="2404">
                  <c:v>-2.7038816600533089E-3</c:v>
                </c:pt>
                <c:pt idx="2405">
                  <c:v>3.2398356140874718E-3</c:v>
                </c:pt>
                <c:pt idx="2406">
                  <c:v>-9.294772139653551E-2</c:v>
                </c:pt>
                <c:pt idx="2407">
                  <c:v>-1.1556995550968008E-2</c:v>
                </c:pt>
                <c:pt idx="2408">
                  <c:v>-1.2435423116555544E-2</c:v>
                </c:pt>
                <c:pt idx="2409">
                  <c:v>3.1959460897890146E-3</c:v>
                </c:pt>
                <c:pt idx="2410">
                  <c:v>-2.3493313153251094E-3</c:v>
                </c:pt>
                <c:pt idx="2411">
                  <c:v>1.2372814264007381E-2</c:v>
                </c:pt>
                <c:pt idx="2412">
                  <c:v>-4.603817856205783E-3</c:v>
                </c:pt>
                <c:pt idx="2413">
                  <c:v>2.5379829413343824E-2</c:v>
                </c:pt>
                <c:pt idx="2414">
                  <c:v>-3.6822581496611662E-3</c:v>
                </c:pt>
                <c:pt idx="2415">
                  <c:v>1.8134496611490469E-3</c:v>
                </c:pt>
                <c:pt idx="2416">
                  <c:v>-2.5850797547701809E-3</c:v>
                </c:pt>
                <c:pt idx="2417">
                  <c:v>4.8747115865843682E-4</c:v>
                </c:pt>
                <c:pt idx="2418">
                  <c:v>-8.5831726700247302E-4</c:v>
                </c:pt>
                <c:pt idx="2419">
                  <c:v>-3.3439100975440894E-4</c:v>
                </c:pt>
                <c:pt idx="2420">
                  <c:v>-1.5371642626731408E-3</c:v>
                </c:pt>
                <c:pt idx="2421">
                  <c:v>-1.1189223967048356E-2</c:v>
                </c:pt>
                <c:pt idx="2422">
                  <c:v>-4.9133182914302687E-3</c:v>
                </c:pt>
                <c:pt idx="2423">
                  <c:v>-1.8203762067021678E-3</c:v>
                </c:pt>
                <c:pt idx="2424">
                  <c:v>1.8038749467605975E-3</c:v>
                </c:pt>
                <c:pt idx="2425">
                  <c:v>5.2334862593288456E-3</c:v>
                </c:pt>
                <c:pt idx="2426">
                  <c:v>1.8190894962488713E-3</c:v>
                </c:pt>
                <c:pt idx="2427">
                  <c:v>2.7188188438680427E-3</c:v>
                </c:pt>
                <c:pt idx="2428">
                  <c:v>2.6172363902650098E-3</c:v>
                </c:pt>
                <c:pt idx="2429">
                  <c:v>-1.5319303226282166E-3</c:v>
                </c:pt>
                <c:pt idx="2430">
                  <c:v>-4.6297290453818363E-3</c:v>
                </c:pt>
                <c:pt idx="2431">
                  <c:v>7.9611607918197436E-3</c:v>
                </c:pt>
                <c:pt idx="2432">
                  <c:v>-7.9644237546538932E-3</c:v>
                </c:pt>
                <c:pt idx="2433">
                  <c:v>-6.257157113460643E-3</c:v>
                </c:pt>
                <c:pt idx="2434">
                  <c:v>-1.1652800465149493E-2</c:v>
                </c:pt>
                <c:pt idx="2435">
                  <c:v>-1.1517007071412788E-2</c:v>
                </c:pt>
                <c:pt idx="2436">
                  <c:v>8.2085136125797931E-3</c:v>
                </c:pt>
                <c:pt idx="2437">
                  <c:v>5.322215556103238E-3</c:v>
                </c:pt>
                <c:pt idx="2438">
                  <c:v>1.8191430824541222E-3</c:v>
                </c:pt>
                <c:pt idx="2439">
                  <c:v>-1.1733705535780903E-2</c:v>
                </c:pt>
                <c:pt idx="2440">
                  <c:v>-7.9816780557875333E-3</c:v>
                </c:pt>
                <c:pt idx="2441">
                  <c:v>3.6931271876268212E-3</c:v>
                </c:pt>
                <c:pt idx="2442">
                  <c:v>-5.7791803577473821E-3</c:v>
                </c:pt>
                <c:pt idx="2443">
                  <c:v>-2.103747475716844E-3</c:v>
                </c:pt>
                <c:pt idx="2444">
                  <c:v>2.155394145685996E-3</c:v>
                </c:pt>
                <c:pt idx="2445">
                  <c:v>5.127223206861764E-3</c:v>
                </c:pt>
                <c:pt idx="2446">
                  <c:v>-9.5782202189109711E-3</c:v>
                </c:pt>
                <c:pt idx="2447">
                  <c:v>8.9524949357357997E-3</c:v>
                </c:pt>
                <c:pt idx="2448">
                  <c:v>6.4440031650723206E-3</c:v>
                </c:pt>
                <c:pt idx="2449">
                  <c:v>4.4550482084009246E-3</c:v>
                </c:pt>
                <c:pt idx="2450">
                  <c:v>1.6766589219119332E-3</c:v>
                </c:pt>
                <c:pt idx="2451">
                  <c:v>-1.4277144713947809E-2</c:v>
                </c:pt>
                <c:pt idx="2452">
                  <c:v>-1.2303846283063358E-2</c:v>
                </c:pt>
                <c:pt idx="2453">
                  <c:v>-1.5000787435525798E-2</c:v>
                </c:pt>
                <c:pt idx="2454">
                  <c:v>1.0929107517074321E-2</c:v>
                </c:pt>
                <c:pt idx="2455">
                  <c:v>-7.7906600277954929E-3</c:v>
                </c:pt>
                <c:pt idx="2456">
                  <c:v>1.7708717123690043E-3</c:v>
                </c:pt>
                <c:pt idx="2457">
                  <c:v>-8.7669227287765494E-3</c:v>
                </c:pt>
                <c:pt idx="2458">
                  <c:v>-4.5944612293435938E-4</c:v>
                </c:pt>
                <c:pt idx="2459">
                  <c:v>-4.2066214942764191E-3</c:v>
                </c:pt>
                <c:pt idx="2460">
                  <c:v>9.4236382755950032E-3</c:v>
                </c:pt>
                <c:pt idx="2461">
                  <c:v>-5.2636559308170128E-3</c:v>
                </c:pt>
                <c:pt idx="2462">
                  <c:v>7.4233381075221594E-3</c:v>
                </c:pt>
                <c:pt idx="2463">
                  <c:v>9.8554942789612632E-3</c:v>
                </c:pt>
                <c:pt idx="2464">
                  <c:v>-6.2707765890568368E-5</c:v>
                </c:pt>
                <c:pt idx="2465">
                  <c:v>-5.8688975105569696E-3</c:v>
                </c:pt>
                <c:pt idx="2466">
                  <c:v>-1.0508938493037245E-2</c:v>
                </c:pt>
                <c:pt idx="2467">
                  <c:v>-3.2226605105245554E-4</c:v>
                </c:pt>
                <c:pt idx="2468">
                  <c:v>1.4583702213837313E-3</c:v>
                </c:pt>
                <c:pt idx="2469">
                  <c:v>-9.2852276195425354E-3</c:v>
                </c:pt>
                <c:pt idx="2470">
                  <c:v>6.9288053426665996E-3</c:v>
                </c:pt>
                <c:pt idx="2471">
                  <c:v>-6.4738807185946712E-3</c:v>
                </c:pt>
                <c:pt idx="2472">
                  <c:v>-3.4716486358412624E-3</c:v>
                </c:pt>
                <c:pt idx="2473">
                  <c:v>1.1118828157950844E-2</c:v>
                </c:pt>
                <c:pt idx="2474">
                  <c:v>1.4125573098980215E-2</c:v>
                </c:pt>
                <c:pt idx="2475">
                  <c:v>-1.8975169377575263E-3</c:v>
                </c:pt>
                <c:pt idx="2476">
                  <c:v>7.6897032906284579E-3</c:v>
                </c:pt>
                <c:pt idx="2477">
                  <c:v>-6.5656038470471856E-3</c:v>
                </c:pt>
                <c:pt idx="2478">
                  <c:v>-2.2834679303556094E-3</c:v>
                </c:pt>
                <c:pt idx="2479">
                  <c:v>2.1053730747784272E-3</c:v>
                </c:pt>
                <c:pt idx="2480">
                  <c:v>-1.2971591861150156E-2</c:v>
                </c:pt>
                <c:pt idx="2481">
                  <c:v>-7.981022620148881E-3</c:v>
                </c:pt>
                <c:pt idx="2482">
                  <c:v>-3.1534811539009056E-3</c:v>
                </c:pt>
                <c:pt idx="2483">
                  <c:v>1.1334750049163844E-2</c:v>
                </c:pt>
                <c:pt idx="2484">
                  <c:v>-4.8942509641261012E-3</c:v>
                </c:pt>
                <c:pt idx="2485">
                  <c:v>-1.1166485266898896E-2</c:v>
                </c:pt>
                <c:pt idx="2486">
                  <c:v>-2.7511179129255048E-2</c:v>
                </c:pt>
                <c:pt idx="2487">
                  <c:v>1.2191107838877002E-2</c:v>
                </c:pt>
                <c:pt idx="2488">
                  <c:v>9.2765019774558866E-3</c:v>
                </c:pt>
                <c:pt idx="2489">
                  <c:v>-4.0430982454520148E-4</c:v>
                </c:pt>
                <c:pt idx="2490">
                  <c:v>9.88610978127058E-3</c:v>
                </c:pt>
                <c:pt idx="2491">
                  <c:v>-1.2547382966404896E-2</c:v>
                </c:pt>
                <c:pt idx="2492">
                  <c:v>-4.5058867380465273E-4</c:v>
                </c:pt>
                <c:pt idx="2493">
                  <c:v>9.6270118090524548E-3</c:v>
                </c:pt>
                <c:pt idx="2494">
                  <c:v>2.1933500257746985E-3</c:v>
                </c:pt>
                <c:pt idx="2495">
                  <c:v>-8.0471554686356583E-4</c:v>
                </c:pt>
                <c:pt idx="2496">
                  <c:v>4.1224783192523873E-3</c:v>
                </c:pt>
                <c:pt idx="2497">
                  <c:v>8.7464815080746661E-3</c:v>
                </c:pt>
                <c:pt idx="2498">
                  <c:v>7.6242349920088159E-3</c:v>
                </c:pt>
                <c:pt idx="2499">
                  <c:v>1.2772304261411627E-2</c:v>
                </c:pt>
                <c:pt idx="2500">
                  <c:v>-1.590002716643113E-3</c:v>
                </c:pt>
                <c:pt idx="2501">
                  <c:v>7.1281227233073174E-3</c:v>
                </c:pt>
                <c:pt idx="2502">
                  <c:v>-1.5893048612216631E-3</c:v>
                </c:pt>
                <c:pt idx="2503">
                  <c:v>1.1008511181310521E-2</c:v>
                </c:pt>
                <c:pt idx="2504">
                  <c:v>-1.5657204650747936E-2</c:v>
                </c:pt>
                <c:pt idx="2505">
                  <c:v>6.9677989575969157E-3</c:v>
                </c:pt>
                <c:pt idx="2506">
                  <c:v>-2.0848824243698161E-2</c:v>
                </c:pt>
                <c:pt idx="2507">
                  <c:v>-5.9448824805419243E-3</c:v>
                </c:pt>
                <c:pt idx="2508">
                  <c:v>-2.4589166623028458E-2</c:v>
                </c:pt>
                <c:pt idx="2509">
                  <c:v>1.2378411843413151E-2</c:v>
                </c:pt>
                <c:pt idx="2510">
                  <c:v>1.5440298853209189E-2</c:v>
                </c:pt>
                <c:pt idx="2511">
                  <c:v>3.1990404671411454E-3</c:v>
                </c:pt>
                <c:pt idx="2512">
                  <c:v>-1.5273150171957184E-3</c:v>
                </c:pt>
                <c:pt idx="2513">
                  <c:v>-8.3685796647370303E-3</c:v>
                </c:pt>
                <c:pt idx="2514">
                  <c:v>1.4605098686576667E-2</c:v>
                </c:pt>
                <c:pt idx="2515">
                  <c:v>-3.9901294861000025E-4</c:v>
                </c:pt>
                <c:pt idx="2516">
                  <c:v>1.0262247962335991E-2</c:v>
                </c:pt>
                <c:pt idx="2517">
                  <c:v>9.2715742239031229E-3</c:v>
                </c:pt>
                <c:pt idx="2518">
                  <c:v>1.1559647937462447E-2</c:v>
                </c:pt>
                <c:pt idx="2519">
                  <c:v>2.6855265996443833E-3</c:v>
                </c:pt>
                <c:pt idx="2520">
                  <c:v>-2.5201384877191479E-3</c:v>
                </c:pt>
                <c:pt idx="2521">
                  <c:v>1.8037084215616339E-3</c:v>
                </c:pt>
                <c:pt idx="2522">
                  <c:v>9.6058130711424994E-3</c:v>
                </c:pt>
                <c:pt idx="2523">
                  <c:v>4.6206002721729256E-3</c:v>
                </c:pt>
                <c:pt idx="2524">
                  <c:v>-5.6552025567473407E-3</c:v>
                </c:pt>
                <c:pt idx="2525">
                  <c:v>6.9871784715269669E-4</c:v>
                </c:pt>
                <c:pt idx="2526">
                  <c:v>3.1340096490168889E-3</c:v>
                </c:pt>
                <c:pt idx="2527">
                  <c:v>-4.6298530747148625E-3</c:v>
                </c:pt>
                <c:pt idx="2528">
                  <c:v>-1.4445033532576534E-2</c:v>
                </c:pt>
                <c:pt idx="2529">
                  <c:v>5.9145611263340392E-3</c:v>
                </c:pt>
                <c:pt idx="2530">
                  <c:v>1.0835109075522542E-2</c:v>
                </c:pt>
                <c:pt idx="2531">
                  <c:v>5.5633863503024017E-4</c:v>
                </c:pt>
                <c:pt idx="2532">
                  <c:v>-9.2290652500732762E-3</c:v>
                </c:pt>
                <c:pt idx="2533">
                  <c:v>7.9289758626428508E-3</c:v>
                </c:pt>
                <c:pt idx="2534">
                  <c:v>4.5181032200018567E-2</c:v>
                </c:pt>
                <c:pt idx="2535">
                  <c:v>2.7281626541415527E-3</c:v>
                </c:pt>
                <c:pt idx="2536">
                  <c:v>3.9022964824071416E-3</c:v>
                </c:pt>
                <c:pt idx="2537">
                  <c:v>2.8323213808896242E-3</c:v>
                </c:pt>
                <c:pt idx="2538">
                  <c:v>2.1963892711189814E-3</c:v>
                </c:pt>
                <c:pt idx="2539">
                  <c:v>-9.6278058276091372E-3</c:v>
                </c:pt>
                <c:pt idx="2540">
                  <c:v>7.6905977411878546E-3</c:v>
                </c:pt>
                <c:pt idx="2541">
                  <c:v>4.1905103582973169E-4</c:v>
                </c:pt>
                <c:pt idx="2542">
                  <c:v>-5.419434226153097E-3</c:v>
                </c:pt>
                <c:pt idx="2543">
                  <c:v>-8.443359687196228E-3</c:v>
                </c:pt>
                <c:pt idx="2544">
                  <c:v>2.6400389749192676E-3</c:v>
                </c:pt>
                <c:pt idx="2545">
                  <c:v>-5.6773966595158321E-3</c:v>
                </c:pt>
                <c:pt idx="2546">
                  <c:v>-1.3814813333867804E-3</c:v>
                </c:pt>
                <c:pt idx="2547">
                  <c:v>-3.4415853942766361E-3</c:v>
                </c:pt>
                <c:pt idx="2548">
                  <c:v>-8.1029679367436991E-3</c:v>
                </c:pt>
                <c:pt idx="2549">
                  <c:v>9.8588850753040802E-3</c:v>
                </c:pt>
                <c:pt idx="2550">
                  <c:v>1.0531336042570061E-2</c:v>
                </c:pt>
                <c:pt idx="2551">
                  <c:v>-1.1456917782743936E-3</c:v>
                </c:pt>
                <c:pt idx="2552">
                  <c:v>6.3130769939290232E-4</c:v>
                </c:pt>
                <c:pt idx="2553">
                  <c:v>-1.6164240710345723E-3</c:v>
                </c:pt>
                <c:pt idx="2554">
                  <c:v>2.0088400422446639E-4</c:v>
                </c:pt>
                <c:pt idx="2555">
                  <c:v>5.417575116743123E-3</c:v>
                </c:pt>
                <c:pt idx="2556">
                  <c:v>1.0830859111149671E-2</c:v>
                </c:pt>
                <c:pt idx="2557">
                  <c:v>8.0006028268853058E-4</c:v>
                </c:pt>
                <c:pt idx="2558">
                  <c:v>-2.6133878935041821E-4</c:v>
                </c:pt>
                <c:pt idx="2559">
                  <c:v>4.8417780863925231E-3</c:v>
                </c:pt>
                <c:pt idx="2560">
                  <c:v>4.9779931692706114E-4</c:v>
                </c:pt>
                <c:pt idx="2561">
                  <c:v>-2.7214922998584079E-3</c:v>
                </c:pt>
                <c:pt idx="2562">
                  <c:v>1.8239300434390593E-3</c:v>
                </c:pt>
                <c:pt idx="2563">
                  <c:v>-2.8087259050924018E-3</c:v>
                </c:pt>
                <c:pt idx="2564">
                  <c:v>-1.3186030592468256E-2</c:v>
                </c:pt>
                <c:pt idx="2565">
                  <c:v>-1.7142750079537361E-2</c:v>
                </c:pt>
                <c:pt idx="2566">
                  <c:v>2.2569892469128661E-3</c:v>
                </c:pt>
                <c:pt idx="2567">
                  <c:v>9.9143644460197855E-3</c:v>
                </c:pt>
                <c:pt idx="2568">
                  <c:v>-2.4406678088513267E-3</c:v>
                </c:pt>
                <c:pt idx="2569">
                  <c:v>-2.6874173749891206E-3</c:v>
                </c:pt>
                <c:pt idx="2570">
                  <c:v>5.184310257474678E-3</c:v>
                </c:pt>
                <c:pt idx="2571">
                  <c:v>2.359075604356331E-3</c:v>
                </c:pt>
                <c:pt idx="2572">
                  <c:v>-7.298300652291978E-3</c:v>
                </c:pt>
                <c:pt idx="2573">
                  <c:v>1.5540853081397188E-3</c:v>
                </c:pt>
                <c:pt idx="2574">
                  <c:v>2.2950840127631267E-3</c:v>
                </c:pt>
                <c:pt idx="2575">
                  <c:v>-6.3184861940155379E-3</c:v>
                </c:pt>
                <c:pt idx="2576">
                  <c:v>1.434327663688828E-2</c:v>
                </c:pt>
                <c:pt idx="2577">
                  <c:v>-3.430544982703676E-3</c:v>
                </c:pt>
                <c:pt idx="2578">
                  <c:v>-3.5796197714388356E-4</c:v>
                </c:pt>
                <c:pt idx="2579">
                  <c:v>-4.7364653533810142E-4</c:v>
                </c:pt>
                <c:pt idx="2580">
                  <c:v>-4.4344626442684998E-3</c:v>
                </c:pt>
                <c:pt idx="2581">
                  <c:v>8.1159627894757946E-3</c:v>
                </c:pt>
                <c:pt idx="2582">
                  <c:v>-7.7153394794216013E-4</c:v>
                </c:pt>
                <c:pt idx="2583">
                  <c:v>-7.6731000321395015E-4</c:v>
                </c:pt>
                <c:pt idx="2584">
                  <c:v>-2.7750337335845643E-3</c:v>
                </c:pt>
                <c:pt idx="2585">
                  <c:v>-2.074528232287598E-4</c:v>
                </c:pt>
                <c:pt idx="2586">
                  <c:v>-5.828479979676171E-3</c:v>
                </c:pt>
                <c:pt idx="2587">
                  <c:v>-1.0121516457841651E-2</c:v>
                </c:pt>
                <c:pt idx="2588">
                  <c:v>-3.3602936328298583E-3</c:v>
                </c:pt>
                <c:pt idx="2589">
                  <c:v>9.6329078017314274E-3</c:v>
                </c:pt>
                <c:pt idx="2590">
                  <c:v>6.5065509177357761E-3</c:v>
                </c:pt>
                <c:pt idx="2591">
                  <c:v>-3.4120026477113541E-3</c:v>
                </c:pt>
                <c:pt idx="2592">
                  <c:v>2.6723519408192065E-2</c:v>
                </c:pt>
                <c:pt idx="2593">
                  <c:v>1.1746270316925767E-3</c:v>
                </c:pt>
                <c:pt idx="2594">
                  <c:v>1.1551168300671044E-2</c:v>
                </c:pt>
                <c:pt idx="2595">
                  <c:v>2.383017472806781E-3</c:v>
                </c:pt>
                <c:pt idx="2596">
                  <c:v>-1.1165849323280241E-4</c:v>
                </c:pt>
                <c:pt idx="2597">
                  <c:v>-1.7964780458816776E-3</c:v>
                </c:pt>
                <c:pt idx="2598">
                  <c:v>1.2102885379441375E-3</c:v>
                </c:pt>
                <c:pt idx="2599">
                  <c:v>5.555960270264837E-3</c:v>
                </c:pt>
                <c:pt idx="2600">
                  <c:v>-4.6557590125289039E-3</c:v>
                </c:pt>
                <c:pt idx="2601">
                  <c:v>1.1941282532244024E-3</c:v>
                </c:pt>
                <c:pt idx="2602">
                  <c:v>1.8471316326489351E-3</c:v>
                </c:pt>
                <c:pt idx="2603">
                  <c:v>4.4440939119239076E-4</c:v>
                </c:pt>
                <c:pt idx="2604">
                  <c:v>-1.1050669533884339E-2</c:v>
                </c:pt>
                <c:pt idx="2605">
                  <c:v>5.1304921227157685E-3</c:v>
                </c:pt>
                <c:pt idx="2606">
                  <c:v>9.6305032979113747E-3</c:v>
                </c:pt>
                <c:pt idx="2607">
                  <c:v>4.7284598458356975E-3</c:v>
                </c:pt>
                <c:pt idx="2608">
                  <c:v>-2.0308683678305073E-3</c:v>
                </c:pt>
                <c:pt idx="2609">
                  <c:v>2.0999041603633195E-3</c:v>
                </c:pt>
                <c:pt idx="2610">
                  <c:v>2.4953349989567108E-3</c:v>
                </c:pt>
                <c:pt idx="2611">
                  <c:v>2.9064886950562752E-3</c:v>
                </c:pt>
                <c:pt idx="2612">
                  <c:v>-6.508241573350837E-3</c:v>
                </c:pt>
                <c:pt idx="2613">
                  <c:v>5.8449568002951757E-3</c:v>
                </c:pt>
                <c:pt idx="2614">
                  <c:v>1.1158731956791179E-2</c:v>
                </c:pt>
                <c:pt idx="2615">
                  <c:v>-5.6709971460850994E-3</c:v>
                </c:pt>
                <c:pt idx="2616">
                  <c:v>1.3551929015758191E-3</c:v>
                </c:pt>
                <c:pt idx="2617">
                  <c:v>-2.4249381241383539E-3</c:v>
                </c:pt>
                <c:pt idx="2618">
                  <c:v>-2.3934851132368706E-2</c:v>
                </c:pt>
                <c:pt idx="2619">
                  <c:v>1.5395507728293012E-3</c:v>
                </c:pt>
                <c:pt idx="2620">
                  <c:v>1.5604432761349152E-3</c:v>
                </c:pt>
                <c:pt idx="2621">
                  <c:v>-5.4302737946532176E-3</c:v>
                </c:pt>
                <c:pt idx="2622">
                  <c:v>8.9359412755909418E-3</c:v>
                </c:pt>
                <c:pt idx="2623">
                  <c:v>-1.7756167642919429E-3</c:v>
                </c:pt>
                <c:pt idx="2624">
                  <c:v>-2.0316990907214283E-3</c:v>
                </c:pt>
                <c:pt idx="2625">
                  <c:v>4.3712670672464427E-3</c:v>
                </c:pt>
                <c:pt idx="2626">
                  <c:v>9.0155180790398859E-3</c:v>
                </c:pt>
                <c:pt idx="2627">
                  <c:v>5.8630780457158416E-3</c:v>
                </c:pt>
                <c:pt idx="2628">
                  <c:v>1.711340233658909E-2</c:v>
                </c:pt>
                <c:pt idx="2629">
                  <c:v>-7.8355283288016331E-3</c:v>
                </c:pt>
                <c:pt idx="2630">
                  <c:v>-8.1542119363398058E-4</c:v>
                </c:pt>
                <c:pt idx="2631">
                  <c:v>-5.6356122277301246E-3</c:v>
                </c:pt>
                <c:pt idx="2632">
                  <c:v>-2.6441971934998421E-4</c:v>
                </c:pt>
                <c:pt idx="2633">
                  <c:v>-6.5398550562307811E-3</c:v>
                </c:pt>
                <c:pt idx="2634">
                  <c:v>-2.7727598341469317E-3</c:v>
                </c:pt>
                <c:pt idx="2635">
                  <c:v>-6.644925937140389E-3</c:v>
                </c:pt>
                <c:pt idx="2636">
                  <c:v>1.0157107630863305E-2</c:v>
                </c:pt>
                <c:pt idx="2637">
                  <c:v>1.0339778781722764E-2</c:v>
                </c:pt>
                <c:pt idx="2638">
                  <c:v>-1.1655507077325655E-2</c:v>
                </c:pt>
                <c:pt idx="2639">
                  <c:v>3.9879363508310561E-4</c:v>
                </c:pt>
                <c:pt idx="2640">
                  <c:v>5.1996095819020205E-3</c:v>
                </c:pt>
                <c:pt idx="2641">
                  <c:v>3.5026789322367691E-4</c:v>
                </c:pt>
                <c:pt idx="2642">
                  <c:v>2.2702080396657109E-3</c:v>
                </c:pt>
                <c:pt idx="2643">
                  <c:v>9.446540577385143E-3</c:v>
                </c:pt>
                <c:pt idx="2644">
                  <c:v>1.5904657808136768E-3</c:v>
                </c:pt>
                <c:pt idx="2645">
                  <c:v>-1.8445740475843131E-3</c:v>
                </c:pt>
                <c:pt idx="2646">
                  <c:v>3.1590770613330044E-3</c:v>
                </c:pt>
                <c:pt idx="2647">
                  <c:v>3.275342306530149E-5</c:v>
                </c:pt>
                <c:pt idx="2648">
                  <c:v>-2.1780324982216825E-3</c:v>
                </c:pt>
                <c:pt idx="2649">
                  <c:v>1.0311848032618087E-4</c:v>
                </c:pt>
                <c:pt idx="2650">
                  <c:v>-4.3267903178789702E-3</c:v>
                </c:pt>
                <c:pt idx="2651">
                  <c:v>-1.4319830301814385E-3</c:v>
                </c:pt>
                <c:pt idx="2652">
                  <c:v>5.4151015172547723E-3</c:v>
                </c:pt>
                <c:pt idx="2653">
                  <c:v>-6.9195935042007939E-3</c:v>
                </c:pt>
                <c:pt idx="2654">
                  <c:v>7.6764988458357664E-3</c:v>
                </c:pt>
                <c:pt idx="2655">
                  <c:v>-2.8995669146327785E-3</c:v>
                </c:pt>
                <c:pt idx="2656">
                  <c:v>-1.2029537372142407E-3</c:v>
                </c:pt>
                <c:pt idx="2657">
                  <c:v>-1.3630545813784867E-2</c:v>
                </c:pt>
                <c:pt idx="2658">
                  <c:v>2.5962256832858799E-3</c:v>
                </c:pt>
                <c:pt idx="2659">
                  <c:v>-1.8768935260906616E-3</c:v>
                </c:pt>
                <c:pt idx="2660">
                  <c:v>-1.2541251020721234E-3</c:v>
                </c:pt>
                <c:pt idx="2661">
                  <c:v>-4.3696352365429902E-3</c:v>
                </c:pt>
                <c:pt idx="2662">
                  <c:v>-3.3690518095883526E-3</c:v>
                </c:pt>
                <c:pt idx="2663">
                  <c:v>-3.8891594883434522E-3</c:v>
                </c:pt>
                <c:pt idx="2664">
                  <c:v>-7.390280749266509E-4</c:v>
                </c:pt>
                <c:pt idx="2665">
                  <c:v>7.3504548090252975E-3</c:v>
                </c:pt>
                <c:pt idx="2666">
                  <c:v>-5.4002812505378195E-3</c:v>
                </c:pt>
                <c:pt idx="2667">
                  <c:v>-5.2753107764393903E-3</c:v>
                </c:pt>
                <c:pt idx="2668">
                  <c:v>-5.5204529486787557E-3</c:v>
                </c:pt>
                <c:pt idx="2669">
                  <c:v>-1.26483009838676E-2</c:v>
                </c:pt>
                <c:pt idx="2670">
                  <c:v>1.4127133570425165E-3</c:v>
                </c:pt>
                <c:pt idx="2671">
                  <c:v>-1.4554461485194459E-3</c:v>
                </c:pt>
                <c:pt idx="2672">
                  <c:v>-2.2234611375653301E-3</c:v>
                </c:pt>
                <c:pt idx="2673">
                  <c:v>4.3781007617442746E-3</c:v>
                </c:pt>
                <c:pt idx="2674">
                  <c:v>-8.0290174891040067E-4</c:v>
                </c:pt>
                <c:pt idx="2675">
                  <c:v>-5.0460714850517618E-3</c:v>
                </c:pt>
                <c:pt idx="2676">
                  <c:v>5.5721964691710646E-3</c:v>
                </c:pt>
                <c:pt idx="2677">
                  <c:v>-6.6475341302663082E-6</c:v>
                </c:pt>
                <c:pt idx="2678">
                  <c:v>-1.6219104018633246E-4</c:v>
                </c:pt>
                <c:pt idx="2679">
                  <c:v>-1.8798186167394704E-3</c:v>
                </c:pt>
                <c:pt idx="2680">
                  <c:v>3.9169536945391492E-3</c:v>
                </c:pt>
                <c:pt idx="2681">
                  <c:v>-1.2163687908417486E-3</c:v>
                </c:pt>
                <c:pt idx="2682">
                  <c:v>-6.108705256062219E-3</c:v>
                </c:pt>
                <c:pt idx="2683">
                  <c:v>7.2013953080927173E-3</c:v>
                </c:pt>
                <c:pt idx="2684">
                  <c:v>-3.591139579136815E-3</c:v>
                </c:pt>
                <c:pt idx="2685">
                  <c:v>-1.3531105480045547E-2</c:v>
                </c:pt>
                <c:pt idx="2686">
                  <c:v>-5.7146530545826302E-3</c:v>
                </c:pt>
                <c:pt idx="2687">
                  <c:v>1.3005962570122875E-4</c:v>
                </c:pt>
                <c:pt idx="2688">
                  <c:v>1.9421839023152643E-3</c:v>
                </c:pt>
                <c:pt idx="2689">
                  <c:v>-6.151709748204226E-3</c:v>
                </c:pt>
                <c:pt idx="2690">
                  <c:v>-2.9403378204282404E-3</c:v>
                </c:pt>
                <c:pt idx="2691">
                  <c:v>8.741935699076997E-3</c:v>
                </c:pt>
                <c:pt idx="2692">
                  <c:v>5.0816109442384239E-3</c:v>
                </c:pt>
                <c:pt idx="2693">
                  <c:v>-3.0757735890030169E-3</c:v>
                </c:pt>
                <c:pt idx="2694">
                  <c:v>2.0775160865387221E-3</c:v>
                </c:pt>
                <c:pt idx="2695">
                  <c:v>4.7217756435076197E-3</c:v>
                </c:pt>
                <c:pt idx="2696">
                  <c:v>-8.4610967114513436E-3</c:v>
                </c:pt>
                <c:pt idx="2697">
                  <c:v>-1.6539876836896727E-2</c:v>
                </c:pt>
                <c:pt idx="2698">
                  <c:v>-5.766850162348458E-3</c:v>
                </c:pt>
                <c:pt idx="2699">
                  <c:v>-8.8299206099242689E-3</c:v>
                </c:pt>
                <c:pt idx="2700">
                  <c:v>-9.9043226155544062E-3</c:v>
                </c:pt>
                <c:pt idx="2701">
                  <c:v>-2.0097963090655036E-3</c:v>
                </c:pt>
                <c:pt idx="2702">
                  <c:v>-5.5353743574424463E-3</c:v>
                </c:pt>
                <c:pt idx="2703">
                  <c:v>5.668580913323229E-3</c:v>
                </c:pt>
                <c:pt idx="2704">
                  <c:v>1.448058765281246E-2</c:v>
                </c:pt>
                <c:pt idx="2705">
                  <c:v>-4.9657517215573321E-3</c:v>
                </c:pt>
                <c:pt idx="2706">
                  <c:v>5.7599581448268822E-3</c:v>
                </c:pt>
                <c:pt idx="2707">
                  <c:v>-3.4802743233193212E-3</c:v>
                </c:pt>
                <c:pt idx="2708">
                  <c:v>-2.7190062528168468E-3</c:v>
                </c:pt>
                <c:pt idx="2709">
                  <c:v>-6.9161846196426069E-3</c:v>
                </c:pt>
                <c:pt idx="2710">
                  <c:v>5.6315340405261871E-3</c:v>
                </c:pt>
                <c:pt idx="2711">
                  <c:v>-2.9321742230190573E-3</c:v>
                </c:pt>
                <c:pt idx="2712">
                  <c:v>1.1238391677875104E-2</c:v>
                </c:pt>
                <c:pt idx="2713">
                  <c:v>-4.5293261747190172E-3</c:v>
                </c:pt>
                <c:pt idx="2714">
                  <c:v>3.5849482582688275E-3</c:v>
                </c:pt>
                <c:pt idx="2715">
                  <c:v>-1.4371762454518766E-2</c:v>
                </c:pt>
                <c:pt idx="2716">
                  <c:v>4.2724508488163337E-3</c:v>
                </c:pt>
                <c:pt idx="2717">
                  <c:v>-1.5323789118383058E-2</c:v>
                </c:pt>
                <c:pt idx="2718">
                  <c:v>5.6855141499019268E-3</c:v>
                </c:pt>
                <c:pt idx="2719">
                  <c:v>6.357580888862735E-4</c:v>
                </c:pt>
                <c:pt idx="2720">
                  <c:v>3.0326284270101311E-3</c:v>
                </c:pt>
                <c:pt idx="2721">
                  <c:v>-1.6023034830228156E-3</c:v>
                </c:pt>
                <c:pt idx="2722">
                  <c:v>-1.4284154343160438E-3</c:v>
                </c:pt>
                <c:pt idx="2723">
                  <c:v>2.5891129877941843E-3</c:v>
                </c:pt>
                <c:pt idx="2724">
                  <c:v>1.2944207668876828E-3</c:v>
                </c:pt>
                <c:pt idx="2725">
                  <c:v>1.1284131486428706E-3</c:v>
                </c:pt>
                <c:pt idx="2726">
                  <c:v>-3.1395804045168951E-3</c:v>
                </c:pt>
                <c:pt idx="2727">
                  <c:v>-5.6431670838041903E-3</c:v>
                </c:pt>
                <c:pt idx="2728">
                  <c:v>-8.7939410220743142E-3</c:v>
                </c:pt>
                <c:pt idx="2729">
                  <c:v>-6.7635877194658356E-3</c:v>
                </c:pt>
                <c:pt idx="2730">
                  <c:v>4.1828268330186269E-3</c:v>
                </c:pt>
                <c:pt idx="2731">
                  <c:v>-7.7463112815845392E-4</c:v>
                </c:pt>
                <c:pt idx="2732">
                  <c:v>8.3819565843898935E-3</c:v>
                </c:pt>
                <c:pt idx="2733">
                  <c:v>3.9710217554276284E-3</c:v>
                </c:pt>
                <c:pt idx="2734">
                  <c:v>1.6726729595433198E-3</c:v>
                </c:pt>
                <c:pt idx="2735">
                  <c:v>6.5905491863715859E-3</c:v>
                </c:pt>
                <c:pt idx="2736">
                  <c:v>7.1869889137023968E-3</c:v>
                </c:pt>
                <c:pt idx="2737">
                  <c:v>9.4731025143386383E-3</c:v>
                </c:pt>
                <c:pt idx="2738">
                  <c:v>6.567311897122341E-3</c:v>
                </c:pt>
                <c:pt idx="2739">
                  <c:v>2.1770113568755356E-3</c:v>
                </c:pt>
                <c:pt idx="2740">
                  <c:v>5.1933727525530493E-3</c:v>
                </c:pt>
                <c:pt idx="2741">
                  <c:v>-1.1841550514644084E-3</c:v>
                </c:pt>
                <c:pt idx="2742">
                  <c:v>1.8738695125719573E-4</c:v>
                </c:pt>
                <c:pt idx="2743">
                  <c:v>3.6542171742075524E-3</c:v>
                </c:pt>
                <c:pt idx="2744">
                  <c:v>4.7234270110658727E-3</c:v>
                </c:pt>
                <c:pt idx="2745">
                  <c:v>-6.1286030114025003E-3</c:v>
                </c:pt>
                <c:pt idx="2746">
                  <c:v>6.8748255930168867E-3</c:v>
                </c:pt>
                <c:pt idx="2747">
                  <c:v>-2.263115853596176E-3</c:v>
                </c:pt>
                <c:pt idx="2748">
                  <c:v>-4.5240311307845893E-3</c:v>
                </c:pt>
                <c:pt idx="2749">
                  <c:v>-5.0841121852687188E-3</c:v>
                </c:pt>
                <c:pt idx="2750">
                  <c:v>2.1351240149174444E-3</c:v>
                </c:pt>
                <c:pt idx="2751">
                  <c:v>-5.7660976683759912E-4</c:v>
                </c:pt>
                <c:pt idx="2752">
                  <c:v>-3.6104586248080217E-3</c:v>
                </c:pt>
                <c:pt idx="2753">
                  <c:v>-1.8562115302366067E-2</c:v>
                </c:pt>
                <c:pt idx="2754">
                  <c:v>-3.675759346559726E-3</c:v>
                </c:pt>
                <c:pt idx="2755">
                  <c:v>7.4067959954833285E-3</c:v>
                </c:pt>
                <c:pt idx="2756">
                  <c:v>-4.4343632648207176E-3</c:v>
                </c:pt>
                <c:pt idx="2757">
                  <c:v>1.0953017074625926E-2</c:v>
                </c:pt>
                <c:pt idx="2758">
                  <c:v>2.1252442285630835E-3</c:v>
                </c:pt>
                <c:pt idx="2759">
                  <c:v>1.2262273752421393E-3</c:v>
                </c:pt>
                <c:pt idx="2760">
                  <c:v>1.7276510284269797E-3</c:v>
                </c:pt>
                <c:pt idx="2761">
                  <c:v>1.5246287563779326E-3</c:v>
                </c:pt>
                <c:pt idx="2762">
                  <c:v>-5.5017152367797806E-4</c:v>
                </c:pt>
                <c:pt idx="2763">
                  <c:v>-3.4928744112368015E-3</c:v>
                </c:pt>
                <c:pt idx="2764">
                  <c:v>-8.316660140028187E-3</c:v>
                </c:pt>
                <c:pt idx="2765">
                  <c:v>2.4280484843535177E-3</c:v>
                </c:pt>
                <c:pt idx="2766">
                  <c:v>3.4031335896553827E-3</c:v>
                </c:pt>
                <c:pt idx="2767">
                  <c:v>5.4792349068892854E-3</c:v>
                </c:pt>
                <c:pt idx="2768">
                  <c:v>9.5671573275089017E-3</c:v>
                </c:pt>
                <c:pt idx="2769">
                  <c:v>7.8390058075372693E-3</c:v>
                </c:pt>
                <c:pt idx="2770">
                  <c:v>4.4542667765856692E-3</c:v>
                </c:pt>
                <c:pt idx="2771">
                  <c:v>9.7714515622371323E-4</c:v>
                </c:pt>
                <c:pt idx="2772">
                  <c:v>2.1683829068859239E-3</c:v>
                </c:pt>
                <c:pt idx="2773">
                  <c:v>8.6176144506859842E-3</c:v>
                </c:pt>
                <c:pt idx="2774">
                  <c:v>3.8608927289178752E-3</c:v>
                </c:pt>
                <c:pt idx="2775">
                  <c:v>5.1474161086231263E-3</c:v>
                </c:pt>
                <c:pt idx="2776">
                  <c:v>-4.1772228851861826E-3</c:v>
                </c:pt>
                <c:pt idx="2777">
                  <c:v>-2.6764730186066288E-3</c:v>
                </c:pt>
                <c:pt idx="2778">
                  <c:v>7.4452597848955193E-3</c:v>
                </c:pt>
                <c:pt idx="2779">
                  <c:v>7.2112702895488212E-4</c:v>
                </c:pt>
                <c:pt idx="2780">
                  <c:v>-4.3694549100905533E-3</c:v>
                </c:pt>
                <c:pt idx="2781">
                  <c:v>3.1295005042863977E-4</c:v>
                </c:pt>
                <c:pt idx="2782">
                  <c:v>7.914508169903911E-3</c:v>
                </c:pt>
                <c:pt idx="2783">
                  <c:v>4.0014508974106633E-4</c:v>
                </c:pt>
                <c:pt idx="2784">
                  <c:v>1.1247868194647737E-2</c:v>
                </c:pt>
                <c:pt idx="2785">
                  <c:v>-1.3755116616370522E-2</c:v>
                </c:pt>
                <c:pt idx="2786">
                  <c:v>-6.0532998574904795E-3</c:v>
                </c:pt>
                <c:pt idx="2787">
                  <c:v>1.6953574953996409E-2</c:v>
                </c:pt>
                <c:pt idx="2788">
                  <c:v>1.3128762404941874E-2</c:v>
                </c:pt>
                <c:pt idx="2789">
                  <c:v>-2.7693133010336268E-2</c:v>
                </c:pt>
                <c:pt idx="2790">
                  <c:v>8.5624278775231488E-4</c:v>
                </c:pt>
                <c:pt idx="2791">
                  <c:v>1.207101365821206E-2</c:v>
                </c:pt>
                <c:pt idx="2792">
                  <c:v>-1.3358180790259411E-3</c:v>
                </c:pt>
                <c:pt idx="2793">
                  <c:v>-8.032929691525581E-3</c:v>
                </c:pt>
                <c:pt idx="2794">
                  <c:v>-6.9107126767420368E-4</c:v>
                </c:pt>
                <c:pt idx="2795">
                  <c:v>7.8988904198391552E-3</c:v>
                </c:pt>
                <c:pt idx="2796">
                  <c:v>-1.2401992165322895E-4</c:v>
                </c:pt>
                <c:pt idx="2797">
                  <c:v>1.4988008464244196E-2</c:v>
                </c:pt>
                <c:pt idx="2798">
                  <c:v>4.0688868421110413E-3</c:v>
                </c:pt>
                <c:pt idx="2799">
                  <c:v>-4.3806754218866928E-4</c:v>
                </c:pt>
                <c:pt idx="2800">
                  <c:v>1.5761177184172581E-3</c:v>
                </c:pt>
                <c:pt idx="2801">
                  <c:v>-3.3431697559409557E-3</c:v>
                </c:pt>
                <c:pt idx="2802">
                  <c:v>2.9411640251195692E-3</c:v>
                </c:pt>
                <c:pt idx="2803">
                  <c:v>-3.1019003394909817E-3</c:v>
                </c:pt>
                <c:pt idx="2804">
                  <c:v>1.0073998047643862E-2</c:v>
                </c:pt>
                <c:pt idx="2805">
                  <c:v>6.7927674190073617E-3</c:v>
                </c:pt>
                <c:pt idx="2806">
                  <c:v>-1.6475825092646446E-2</c:v>
                </c:pt>
                <c:pt idx="2807">
                  <c:v>-2.0726383146989491E-3</c:v>
                </c:pt>
                <c:pt idx="2808">
                  <c:v>-9.1699636879134516E-3</c:v>
                </c:pt>
                <c:pt idx="2809">
                  <c:v>4.4169483702543033E-3</c:v>
                </c:pt>
                <c:pt idx="2810">
                  <c:v>-1.100043430592379E-2</c:v>
                </c:pt>
                <c:pt idx="2811">
                  <c:v>-1.1530209792804058E-2</c:v>
                </c:pt>
                <c:pt idx="2812">
                  <c:v>-1.2020983978236366E-2</c:v>
                </c:pt>
                <c:pt idx="2813">
                  <c:v>-8.3123932049864457E-3</c:v>
                </c:pt>
                <c:pt idx="2814">
                  <c:v>-9.4438348140166717E-3</c:v>
                </c:pt>
                <c:pt idx="2815">
                  <c:v>-2.4702624131406559E-2</c:v>
                </c:pt>
                <c:pt idx="2816">
                  <c:v>-1.6089345651627784E-2</c:v>
                </c:pt>
                <c:pt idx="2817">
                  <c:v>-2.173780578734652E-2</c:v>
                </c:pt>
                <c:pt idx="2818">
                  <c:v>-2.0396601985916973E-4</c:v>
                </c:pt>
                <c:pt idx="2819">
                  <c:v>4.5507533801368183E-2</c:v>
                </c:pt>
                <c:pt idx="2820">
                  <c:v>3.2817382603504086E-2</c:v>
                </c:pt>
                <c:pt idx="2821">
                  <c:v>1.20752653889169E-2</c:v>
                </c:pt>
                <c:pt idx="2822">
                  <c:v>5.8845208658340198E-3</c:v>
                </c:pt>
                <c:pt idx="2823">
                  <c:v>5.8693821126682977E-3</c:v>
                </c:pt>
                <c:pt idx="2824">
                  <c:v>-1.0571215202772155E-2</c:v>
                </c:pt>
                <c:pt idx="2825">
                  <c:v>8.9802035981292327E-3</c:v>
                </c:pt>
                <c:pt idx="2826">
                  <c:v>-4.9424291197350811E-3</c:v>
                </c:pt>
                <c:pt idx="2827">
                  <c:v>3.393502161896933E-3</c:v>
                </c:pt>
                <c:pt idx="2828">
                  <c:v>-9.2326706233114564E-3</c:v>
                </c:pt>
                <c:pt idx="2829">
                  <c:v>-2.8133881110165238E-2</c:v>
                </c:pt>
                <c:pt idx="2830">
                  <c:v>-2.5333158304343684E-3</c:v>
                </c:pt>
                <c:pt idx="2831">
                  <c:v>2.498839297215838E-3</c:v>
                </c:pt>
                <c:pt idx="2832">
                  <c:v>6.0758408245860096E-3</c:v>
                </c:pt>
                <c:pt idx="2833">
                  <c:v>1.5063841942672074E-2</c:v>
                </c:pt>
                <c:pt idx="2834">
                  <c:v>1.270254242072788E-2</c:v>
                </c:pt>
                <c:pt idx="2835">
                  <c:v>1.5759395690224665E-3</c:v>
                </c:pt>
                <c:pt idx="2836">
                  <c:v>-8.3259370933315147E-3</c:v>
                </c:pt>
                <c:pt idx="2837">
                  <c:v>8.5490122971640936E-3</c:v>
                </c:pt>
                <c:pt idx="2838">
                  <c:v>-1.5285122058735112E-2</c:v>
                </c:pt>
                <c:pt idx="2839">
                  <c:v>1.1629597671513725E-2</c:v>
                </c:pt>
                <c:pt idx="2840">
                  <c:v>1.6352496391932814E-2</c:v>
                </c:pt>
                <c:pt idx="2841">
                  <c:v>-2.6275549933254538E-3</c:v>
                </c:pt>
                <c:pt idx="2842">
                  <c:v>2.1259496722780824E-2</c:v>
                </c:pt>
                <c:pt idx="2843">
                  <c:v>8.4055414891039959E-3</c:v>
                </c:pt>
                <c:pt idx="2844">
                  <c:v>8.6171094540654636E-3</c:v>
                </c:pt>
                <c:pt idx="2845">
                  <c:v>1.7910138859926761E-3</c:v>
                </c:pt>
                <c:pt idx="2846">
                  <c:v>-7.6302753218779884E-3</c:v>
                </c:pt>
                <c:pt idx="2847">
                  <c:v>8.2026982653822245E-3</c:v>
                </c:pt>
                <c:pt idx="2848">
                  <c:v>1.3347726894531675E-2</c:v>
                </c:pt>
                <c:pt idx="2849">
                  <c:v>8.9523013978114463E-3</c:v>
                </c:pt>
                <c:pt idx="2850">
                  <c:v>8.5413713694961757E-3</c:v>
                </c:pt>
                <c:pt idx="2851">
                  <c:v>8.8070256221453036E-3</c:v>
                </c:pt>
                <c:pt idx="2852">
                  <c:v>4.5329766193500376E-3</c:v>
                </c:pt>
                <c:pt idx="2853">
                  <c:v>1.9700856878742457E-2</c:v>
                </c:pt>
                <c:pt idx="2854">
                  <c:v>-1.6591808492618654E-3</c:v>
                </c:pt>
                <c:pt idx="2855">
                  <c:v>7.9028776350149599E-3</c:v>
                </c:pt>
                <c:pt idx="2856">
                  <c:v>7.7696631093475688E-3</c:v>
                </c:pt>
                <c:pt idx="2857">
                  <c:v>-1.177417851430107E-3</c:v>
                </c:pt>
                <c:pt idx="2858">
                  <c:v>-3.3594133703269691E-3</c:v>
                </c:pt>
                <c:pt idx="2859">
                  <c:v>1.1582159981632145E-2</c:v>
                </c:pt>
                <c:pt idx="2860">
                  <c:v>-1.1203761876913632E-2</c:v>
                </c:pt>
                <c:pt idx="2861">
                  <c:v>1.323573016383861E-2</c:v>
                </c:pt>
                <c:pt idx="2862">
                  <c:v>1.5246154072971585E-2</c:v>
                </c:pt>
                <c:pt idx="2863">
                  <c:v>9.3912370386846078E-3</c:v>
                </c:pt>
                <c:pt idx="2864">
                  <c:v>1.0159010140428748E-2</c:v>
                </c:pt>
                <c:pt idx="2865">
                  <c:v>-1.4411730890856234E-2</c:v>
                </c:pt>
                <c:pt idx="2866">
                  <c:v>-1.6573525134031541E-2</c:v>
                </c:pt>
                <c:pt idx="2867">
                  <c:v>-9.3479520371353431E-4</c:v>
                </c:pt>
                <c:pt idx="2868">
                  <c:v>6.8042544442530328E-3</c:v>
                </c:pt>
                <c:pt idx="2869">
                  <c:v>1.9479254069774576E-2</c:v>
                </c:pt>
                <c:pt idx="2870">
                  <c:v>1.8125347053494778E-3</c:v>
                </c:pt>
                <c:pt idx="2871">
                  <c:v>-5.900810578921778E-3</c:v>
                </c:pt>
                <c:pt idx="2872">
                  <c:v>-1.3284314261395203E-2</c:v>
                </c:pt>
                <c:pt idx="2873">
                  <c:v>-6.5560721246660236E-3</c:v>
                </c:pt>
                <c:pt idx="2874">
                  <c:v>2.0754799841951055E-3</c:v>
                </c:pt>
                <c:pt idx="2875">
                  <c:v>3.9820753804038489E-3</c:v>
                </c:pt>
                <c:pt idx="2876">
                  <c:v>-1.8272502947436209E-3</c:v>
                </c:pt>
                <c:pt idx="2877">
                  <c:v>4.2941827387465992E-4</c:v>
                </c:pt>
                <c:pt idx="2878">
                  <c:v>7.2726194212719975E-3</c:v>
                </c:pt>
                <c:pt idx="2879">
                  <c:v>1.6389311538459239E-2</c:v>
                </c:pt>
                <c:pt idx="2880">
                  <c:v>-2.5984103390914726E-3</c:v>
                </c:pt>
                <c:pt idx="2881">
                  <c:v>1.0397145603802116E-3</c:v>
                </c:pt>
                <c:pt idx="2882">
                  <c:v>6.44816830660222E-3</c:v>
                </c:pt>
                <c:pt idx="2883">
                  <c:v>7.1729593417595439E-3</c:v>
                </c:pt>
                <c:pt idx="2884">
                  <c:v>1.3896248667446542E-3</c:v>
                </c:pt>
                <c:pt idx="2885">
                  <c:v>-2.3222915826108803E-3</c:v>
                </c:pt>
                <c:pt idx="2886">
                  <c:v>-3.0296791279473823E-3</c:v>
                </c:pt>
                <c:pt idx="2887">
                  <c:v>3.7492941930610257E-3</c:v>
                </c:pt>
                <c:pt idx="2888">
                  <c:v>-1.6371230472911336E-2</c:v>
                </c:pt>
                <c:pt idx="2889">
                  <c:v>-9.6609177004172153E-3</c:v>
                </c:pt>
                <c:pt idx="2890">
                  <c:v>4.5917528639298766E-3</c:v>
                </c:pt>
                <c:pt idx="2891">
                  <c:v>1.8813370894856796E-2</c:v>
                </c:pt>
                <c:pt idx="2892">
                  <c:v>-5.4423596250892103E-3</c:v>
                </c:pt>
                <c:pt idx="2893">
                  <c:v>-2.0603667072025544E-3</c:v>
                </c:pt>
                <c:pt idx="2894">
                  <c:v>1.2555040915947835E-2</c:v>
                </c:pt>
                <c:pt idx="2895">
                  <c:v>7.508585430073822E-3</c:v>
                </c:pt>
                <c:pt idx="2896">
                  <c:v>-1.5241305625446344E-3</c:v>
                </c:pt>
                <c:pt idx="2897">
                  <c:v>-7.8499221698722366E-3</c:v>
                </c:pt>
                <c:pt idx="2898">
                  <c:v>-1.8916567198854928E-2</c:v>
                </c:pt>
                <c:pt idx="2899">
                  <c:v>-1.7783973117371232E-3</c:v>
                </c:pt>
                <c:pt idx="2900">
                  <c:v>6.6794535453365E-3</c:v>
                </c:pt>
                <c:pt idx="2901">
                  <c:v>-1.1589668024649669E-3</c:v>
                </c:pt>
                <c:pt idx="2902">
                  <c:v>1.0374271179526495E-2</c:v>
                </c:pt>
                <c:pt idx="2903">
                  <c:v>2.8181413467613936E-3</c:v>
                </c:pt>
                <c:pt idx="2904">
                  <c:v>-6.3642153449308125E-3</c:v>
                </c:pt>
                <c:pt idx="2905">
                  <c:v>-4.3932837465243679E-3</c:v>
                </c:pt>
                <c:pt idx="2906">
                  <c:v>-1.5583483617396254E-3</c:v>
                </c:pt>
                <c:pt idx="2907">
                  <c:v>-5.9061856847595351E-3</c:v>
                </c:pt>
                <c:pt idx="2908">
                  <c:v>1.7190280785825962E-3</c:v>
                </c:pt>
                <c:pt idx="2909">
                  <c:v>-3.032430538354447E-4</c:v>
                </c:pt>
                <c:pt idx="2910">
                  <c:v>4.6242015731081665E-3</c:v>
                </c:pt>
                <c:pt idx="2911">
                  <c:v>4.6794531141536311E-4</c:v>
                </c:pt>
                <c:pt idx="2912">
                  <c:v>1.5333135779196816E-2</c:v>
                </c:pt>
                <c:pt idx="2913">
                  <c:v>4.3407140785935994E-3</c:v>
                </c:pt>
                <c:pt idx="2914">
                  <c:v>-1.0603404495812541E-3</c:v>
                </c:pt>
                <c:pt idx="2915">
                  <c:v>-3.6344339779947887E-4</c:v>
                </c:pt>
                <c:pt idx="2916">
                  <c:v>5.8658756991105676E-3</c:v>
                </c:pt>
                <c:pt idx="2917">
                  <c:v>-1.2515480931147849E-3</c:v>
                </c:pt>
                <c:pt idx="2918">
                  <c:v>-8.405015293421414E-3</c:v>
                </c:pt>
                <c:pt idx="2919">
                  <c:v>-7.1573897436483236E-3</c:v>
                </c:pt>
                <c:pt idx="2920">
                  <c:v>-7.8301116618648692E-3</c:v>
                </c:pt>
                <c:pt idx="2921">
                  <c:v>1.1330602504568077E-2</c:v>
                </c:pt>
                <c:pt idx="2922">
                  <c:v>-1.2778680687599575E-3</c:v>
                </c:pt>
                <c:pt idx="2923">
                  <c:v>7.1657036420402775E-3</c:v>
                </c:pt>
                <c:pt idx="2924">
                  <c:v>-8.9173247386753474E-4</c:v>
                </c:pt>
                <c:pt idx="2925">
                  <c:v>5.5941825684451274E-3</c:v>
                </c:pt>
                <c:pt idx="2926">
                  <c:v>1.0601899455278563E-2</c:v>
                </c:pt>
                <c:pt idx="2927">
                  <c:v>-9.3406567532809959E-3</c:v>
                </c:pt>
                <c:pt idx="2928">
                  <c:v>-7.0925338666523174E-3</c:v>
                </c:pt>
                <c:pt idx="2929">
                  <c:v>1.1662309448539965E-2</c:v>
                </c:pt>
                <c:pt idx="2930">
                  <c:v>2.3395042933293198E-2</c:v>
                </c:pt>
                <c:pt idx="2931">
                  <c:v>-1.0206039106594567E-2</c:v>
                </c:pt>
                <c:pt idx="2932">
                  <c:v>1.3820421253472048E-3</c:v>
                </c:pt>
                <c:pt idx="2933">
                  <c:v>3.5665946711258556E-3</c:v>
                </c:pt>
                <c:pt idx="2934">
                  <c:v>2.08708099732835E-2</c:v>
                </c:pt>
                <c:pt idx="2935">
                  <c:v>-6.5848166593136526E-3</c:v>
                </c:pt>
                <c:pt idx="2936">
                  <c:v>-3.8265505162788926E-3</c:v>
                </c:pt>
                <c:pt idx="2937">
                  <c:v>-1.3968917598782049E-2</c:v>
                </c:pt>
                <c:pt idx="2938">
                  <c:v>1.2698756567661285E-2</c:v>
                </c:pt>
                <c:pt idx="2939">
                  <c:v>-2.7406283114128627E-4</c:v>
                </c:pt>
                <c:pt idx="2940">
                  <c:v>8.321559584309135E-3</c:v>
                </c:pt>
                <c:pt idx="2941">
                  <c:v>-3.2162457163096292E-3</c:v>
                </c:pt>
                <c:pt idx="2942">
                  <c:v>3.6817720510056162E-3</c:v>
                </c:pt>
                <c:pt idx="2943">
                  <c:v>6.3482007585609068E-3</c:v>
                </c:pt>
                <c:pt idx="2944">
                  <c:v>1.2724817572351554E-3</c:v>
                </c:pt>
                <c:pt idx="2945">
                  <c:v>-6.5248428515314316E-3</c:v>
                </c:pt>
                <c:pt idx="2946">
                  <c:v>1.8881511309808197E-2</c:v>
                </c:pt>
                <c:pt idx="2947">
                  <c:v>3.6034517160787871E-3</c:v>
                </c:pt>
                <c:pt idx="2948">
                  <c:v>3.3289708837207499E-3</c:v>
                </c:pt>
                <c:pt idx="2949">
                  <c:v>8.1026839252489324E-3</c:v>
                </c:pt>
                <c:pt idx="2950">
                  <c:v>-1.3105740826647505E-2</c:v>
                </c:pt>
                <c:pt idx="2951">
                  <c:v>8.9521598105735123E-3</c:v>
                </c:pt>
                <c:pt idx="2952">
                  <c:v>-4.2935448523211406E-3</c:v>
                </c:pt>
                <c:pt idx="2953">
                  <c:v>1.1074435030340446E-2</c:v>
                </c:pt>
                <c:pt idx="2954">
                  <c:v>-2.5789075281892337E-3</c:v>
                </c:pt>
                <c:pt idx="2955">
                  <c:v>7.4368293746438496E-3</c:v>
                </c:pt>
                <c:pt idx="2956">
                  <c:v>1.7078547883144779E-3</c:v>
                </c:pt>
                <c:pt idx="2957">
                  <c:v>1.18670239685148E-3</c:v>
                </c:pt>
                <c:pt idx="2958">
                  <c:v>3.6772148015415951E-3</c:v>
                </c:pt>
                <c:pt idx="2959">
                  <c:v>-8.1667851186395524E-4</c:v>
                </c:pt>
                <c:pt idx="2960">
                  <c:v>1.1121758609604626E-3</c:v>
                </c:pt>
                <c:pt idx="2961">
                  <c:v>-3.7732120620592724E-4</c:v>
                </c:pt>
                <c:pt idx="2962">
                  <c:v>-7.4991158765289612E-3</c:v>
                </c:pt>
                <c:pt idx="2963">
                  <c:v>1.3380937370702561E-2</c:v>
                </c:pt>
                <c:pt idx="2964">
                  <c:v>-1.8703281640064517E-4</c:v>
                </c:pt>
                <c:pt idx="2965">
                  <c:v>-1.0847699861518123E-3</c:v>
                </c:pt>
                <c:pt idx="2966">
                  <c:v>1.4240131249989574E-3</c:v>
                </c:pt>
                <c:pt idx="2967">
                  <c:v>7.6111691069788989E-3</c:v>
                </c:pt>
                <c:pt idx="2968">
                  <c:v>-7.0495519630027204E-3</c:v>
                </c:pt>
                <c:pt idx="2969">
                  <c:v>6.5159179287332947E-3</c:v>
                </c:pt>
                <c:pt idx="2970">
                  <c:v>6.8879520720628307E-3</c:v>
                </c:pt>
                <c:pt idx="2971">
                  <c:v>3.3607550425642785E-3</c:v>
                </c:pt>
                <c:pt idx="2972">
                  <c:v>-2.9687272341103466E-3</c:v>
                </c:pt>
                <c:pt idx="2973">
                  <c:v>7.5888964222690092E-3</c:v>
                </c:pt>
                <c:pt idx="2974">
                  <c:v>5.7924129956186121E-3</c:v>
                </c:pt>
                <c:pt idx="2975">
                  <c:v>-1.1218948397972994E-3</c:v>
                </c:pt>
                <c:pt idx="2976">
                  <c:v>-2.538469134613397E-2</c:v>
                </c:pt>
                <c:pt idx="2977">
                  <c:v>-2.4895123832973098E-3</c:v>
                </c:pt>
                <c:pt idx="2978">
                  <c:v>7.2442761995725746E-3</c:v>
                </c:pt>
                <c:pt idx="2979">
                  <c:v>1.2503541148205954E-2</c:v>
                </c:pt>
                <c:pt idx="2980">
                  <c:v>1.9290496991608563E-3</c:v>
                </c:pt>
                <c:pt idx="2981">
                  <c:v>5.0762597857163527E-3</c:v>
                </c:pt>
                <c:pt idx="2982">
                  <c:v>-2.9918784152469513E-2</c:v>
                </c:pt>
                <c:pt idx="2983">
                  <c:v>-7.8667667967735611E-3</c:v>
                </c:pt>
                <c:pt idx="2984">
                  <c:v>4.8816949988257363E-3</c:v>
                </c:pt>
                <c:pt idx="2985">
                  <c:v>6.428297828557028E-3</c:v>
                </c:pt>
                <c:pt idx="2986">
                  <c:v>-1.037770012864403E-2</c:v>
                </c:pt>
                <c:pt idx="2987">
                  <c:v>-3.295725006060124E-3</c:v>
                </c:pt>
                <c:pt idx="2988">
                  <c:v>1.5793269716163572E-2</c:v>
                </c:pt>
                <c:pt idx="2989">
                  <c:v>1.7857425538737814E-2</c:v>
                </c:pt>
                <c:pt idx="2990">
                  <c:v>8.3239034395043987E-3</c:v>
                </c:pt>
                <c:pt idx="2991">
                  <c:v>9.1663954131373515E-3</c:v>
                </c:pt>
                <c:pt idx="2992">
                  <c:v>1.3374788481066879E-2</c:v>
                </c:pt>
                <c:pt idx="2993">
                  <c:v>7.2276500861789827E-4</c:v>
                </c:pt>
                <c:pt idx="2994">
                  <c:v>1.3486018717845383E-2</c:v>
                </c:pt>
                <c:pt idx="2995">
                  <c:v>1.2641476084240821E-2</c:v>
                </c:pt>
                <c:pt idx="2996">
                  <c:v>7.8608086109976938E-4</c:v>
                </c:pt>
                <c:pt idx="2997">
                  <c:v>-1.4418796373295351E-2</c:v>
                </c:pt>
                <c:pt idx="2998">
                  <c:v>-4.7890721416905535E-3</c:v>
                </c:pt>
                <c:pt idx="2999">
                  <c:v>1.4643814950071388E-2</c:v>
                </c:pt>
                <c:pt idx="3000">
                  <c:v>5.5559954415826951E-3</c:v>
                </c:pt>
                <c:pt idx="3001">
                  <c:v>1.4847870136399877E-2</c:v>
                </c:pt>
                <c:pt idx="3002">
                  <c:v>7.229618160012663E-3</c:v>
                </c:pt>
                <c:pt idx="3003">
                  <c:v>-1.2833094185720206E-2</c:v>
                </c:pt>
                <c:pt idx="3004">
                  <c:v>1.9525011531135839E-2</c:v>
                </c:pt>
                <c:pt idx="3005">
                  <c:v>-7.6508461706987774E-3</c:v>
                </c:pt>
                <c:pt idx="3006">
                  <c:v>-1.0697899783380649E-3</c:v>
                </c:pt>
                <c:pt idx="3007">
                  <c:v>-8.6708386170375462E-3</c:v>
                </c:pt>
                <c:pt idx="3008">
                  <c:v>2.5713949217021081E-5</c:v>
                </c:pt>
                <c:pt idx="3009">
                  <c:v>1.4063847697547871E-2</c:v>
                </c:pt>
                <c:pt idx="3010">
                  <c:v>2.0188387134083108E-2</c:v>
                </c:pt>
                <c:pt idx="3011">
                  <c:v>-2.3011114249014142E-3</c:v>
                </c:pt>
                <c:pt idx="3012">
                  <c:v>3.5862025128219344E-3</c:v>
                </c:pt>
                <c:pt idx="3013">
                  <c:v>-3.3702797671413265E-3</c:v>
                </c:pt>
                <c:pt idx="3014">
                  <c:v>-6.1130466944687711E-3</c:v>
                </c:pt>
                <c:pt idx="3015">
                  <c:v>-2.1039136002310777E-2</c:v>
                </c:pt>
                <c:pt idx="3016">
                  <c:v>-4.0375096820923773E-3</c:v>
                </c:pt>
                <c:pt idx="3017">
                  <c:v>6.6658393632126334E-3</c:v>
                </c:pt>
                <c:pt idx="3018">
                  <c:v>-7.1186893628745196E-3</c:v>
                </c:pt>
                <c:pt idx="3019">
                  <c:v>8.2009190803056242E-3</c:v>
                </c:pt>
                <c:pt idx="3020">
                  <c:v>3.8771248144575665E-3</c:v>
                </c:pt>
                <c:pt idx="3021">
                  <c:v>6.4269311403730711E-4</c:v>
                </c:pt>
                <c:pt idx="3022">
                  <c:v>2.1274690493913617E-2</c:v>
                </c:pt>
                <c:pt idx="3023">
                  <c:v>1.0201173001731512E-2</c:v>
                </c:pt>
                <c:pt idx="3024">
                  <c:v>-1.2183371966144385E-2</c:v>
                </c:pt>
                <c:pt idx="3025">
                  <c:v>1.9706001475743307E-2</c:v>
                </c:pt>
                <c:pt idx="3026">
                  <c:v>2.3964907455669149E-3</c:v>
                </c:pt>
                <c:pt idx="3027">
                  <c:v>3.9138593104954822E-3</c:v>
                </c:pt>
                <c:pt idx="3028">
                  <c:v>-3.042985275732768E-3</c:v>
                </c:pt>
                <c:pt idx="3029">
                  <c:v>4.1809236624699153E-3</c:v>
                </c:pt>
                <c:pt idx="3030">
                  <c:v>-1.2908588838652868E-2</c:v>
                </c:pt>
                <c:pt idx="3031">
                  <c:v>-1.4240949975894424E-3</c:v>
                </c:pt>
                <c:pt idx="3032">
                  <c:v>5.7147795061736062E-3</c:v>
                </c:pt>
                <c:pt idx="3033">
                  <c:v>2.4514109272670837E-3</c:v>
                </c:pt>
                <c:pt idx="3034">
                  <c:v>-5.6304093997985305E-3</c:v>
                </c:pt>
                <c:pt idx="3035">
                  <c:v>-5.7492226296496085E-4</c:v>
                </c:pt>
                <c:pt idx="3036">
                  <c:v>-4.3050406470968028E-3</c:v>
                </c:pt>
                <c:pt idx="3037">
                  <c:v>9.3439829068220348E-4</c:v>
                </c:pt>
                <c:pt idx="3038">
                  <c:v>1.9166915774544435E-3</c:v>
                </c:pt>
                <c:pt idx="3039">
                  <c:v>1.1499336642624591E-2</c:v>
                </c:pt>
                <c:pt idx="3040">
                  <c:v>5.7551419914236845E-4</c:v>
                </c:pt>
                <c:pt idx="3041">
                  <c:v>1.8153066087300829E-4</c:v>
                </c:pt>
                <c:pt idx="3042">
                  <c:v>6.0936670577103058E-3</c:v>
                </c:pt>
                <c:pt idx="3043">
                  <c:v>8.8326671510063903E-4</c:v>
                </c:pt>
                <c:pt idx="3044">
                  <c:v>4.7642275797716849E-3</c:v>
                </c:pt>
                <c:pt idx="3045">
                  <c:v>5.9206538359912741E-4</c:v>
                </c:pt>
                <c:pt idx="3046">
                  <c:v>-9.5277154218731397E-4</c:v>
                </c:pt>
                <c:pt idx="3047">
                  <c:v>3.9484585503490877E-4</c:v>
                </c:pt>
                <c:pt idx="3048">
                  <c:v>-4.20646416014403E-3</c:v>
                </c:pt>
                <c:pt idx="3049">
                  <c:v>-6.0180831522016476E-3</c:v>
                </c:pt>
                <c:pt idx="3050">
                  <c:v>-4.9866021581292941E-3</c:v>
                </c:pt>
                <c:pt idx="3051">
                  <c:v>3.6883280976480748E-3</c:v>
                </c:pt>
                <c:pt idx="3052">
                  <c:v>-1.9895210927698415E-2</c:v>
                </c:pt>
                <c:pt idx="3053">
                  <c:v>-4.3984881603327253E-3</c:v>
                </c:pt>
                <c:pt idx="3054">
                  <c:v>1.5142206785476731E-3</c:v>
                </c:pt>
                <c:pt idx="3055">
                  <c:v>-1.6495154483111563E-2</c:v>
                </c:pt>
                <c:pt idx="3056">
                  <c:v>6.5454081975833134E-3</c:v>
                </c:pt>
                <c:pt idx="3057">
                  <c:v>9.4890883971308071E-3</c:v>
                </c:pt>
                <c:pt idx="3058">
                  <c:v>-1.1542712136672684E-2</c:v>
                </c:pt>
                <c:pt idx="3059">
                  <c:v>-1.8379137863188788E-2</c:v>
                </c:pt>
                <c:pt idx="3060">
                  <c:v>-1.2870540202071012E-2</c:v>
                </c:pt>
                <c:pt idx="3061">
                  <c:v>-1.729063317751578E-2</c:v>
                </c:pt>
                <c:pt idx="3062">
                  <c:v>-1.8750330543578109E-2</c:v>
                </c:pt>
                <c:pt idx="3063">
                  <c:v>3.9214971580836533E-2</c:v>
                </c:pt>
                <c:pt idx="3064">
                  <c:v>-2.8517511927006467E-3</c:v>
                </c:pt>
                <c:pt idx="3065">
                  <c:v>2.1694814843778332E-2</c:v>
                </c:pt>
                <c:pt idx="3066">
                  <c:v>-2.2541026557796329E-3</c:v>
                </c:pt>
                <c:pt idx="3067">
                  <c:v>6.0577521135343204E-3</c:v>
                </c:pt>
                <c:pt idx="3068">
                  <c:v>-1.5351534216789808E-2</c:v>
                </c:pt>
                <c:pt idx="3069">
                  <c:v>7.0815713200591546E-3</c:v>
                </c:pt>
                <c:pt idx="3070">
                  <c:v>-1.6309838955259615E-2</c:v>
                </c:pt>
                <c:pt idx="3071">
                  <c:v>1.3359931934511238E-2</c:v>
                </c:pt>
                <c:pt idx="3072">
                  <c:v>-9.3541959041942846E-4</c:v>
                </c:pt>
                <c:pt idx="3073">
                  <c:v>-8.3584820512800917E-3</c:v>
                </c:pt>
                <c:pt idx="3074">
                  <c:v>-2.2488356874585058E-2</c:v>
                </c:pt>
                <c:pt idx="3075">
                  <c:v>1.4191940014391946E-3</c:v>
                </c:pt>
                <c:pt idx="3076">
                  <c:v>-9.3230299243352022E-3</c:v>
                </c:pt>
                <c:pt idx="3077">
                  <c:v>-4.5156624838016413E-3</c:v>
                </c:pt>
                <c:pt idx="3078">
                  <c:v>1.1442640116146485E-2</c:v>
                </c:pt>
                <c:pt idx="3079">
                  <c:v>2.0109291431744225E-2</c:v>
                </c:pt>
                <c:pt idx="3080">
                  <c:v>-3.7942178377843305E-3</c:v>
                </c:pt>
                <c:pt idx="3081">
                  <c:v>-4.841391140444351E-3</c:v>
                </c:pt>
                <c:pt idx="3082">
                  <c:v>8.0802494463014796E-3</c:v>
                </c:pt>
                <c:pt idx="3083">
                  <c:v>-8.2151982700304771E-3</c:v>
                </c:pt>
                <c:pt idx="3084">
                  <c:v>6.4049784438644508E-3</c:v>
                </c:pt>
                <c:pt idx="3085">
                  <c:v>-8.0797335859710273E-3</c:v>
                </c:pt>
                <c:pt idx="3086">
                  <c:v>6.0438082479850053E-3</c:v>
                </c:pt>
                <c:pt idx="3087">
                  <c:v>1.61099220241816E-2</c:v>
                </c:pt>
                <c:pt idx="3088">
                  <c:v>-6.7962442553906044E-3</c:v>
                </c:pt>
                <c:pt idx="3089">
                  <c:v>7.2015045316931037E-4</c:v>
                </c:pt>
                <c:pt idx="3090">
                  <c:v>-8.3822856245436839E-3</c:v>
                </c:pt>
                <c:pt idx="3091">
                  <c:v>-1.4299491600326064E-2</c:v>
                </c:pt>
                <c:pt idx="3092">
                  <c:v>-9.4351479653198567E-5</c:v>
                </c:pt>
                <c:pt idx="3093">
                  <c:v>4.712784102423484E-3</c:v>
                </c:pt>
                <c:pt idx="3094">
                  <c:v>6.544946443527877E-3</c:v>
                </c:pt>
                <c:pt idx="3095">
                  <c:v>3.229599736554789E-3</c:v>
                </c:pt>
                <c:pt idx="3096">
                  <c:v>8.7698364419246388E-3</c:v>
                </c:pt>
                <c:pt idx="3097">
                  <c:v>-3.6076010871983755E-3</c:v>
                </c:pt>
                <c:pt idx="3098">
                  <c:v>1.9971938728886585E-3</c:v>
                </c:pt>
                <c:pt idx="3099">
                  <c:v>-5.9333955909339764E-3</c:v>
                </c:pt>
                <c:pt idx="3100">
                  <c:v>3.0494354217838193E-3</c:v>
                </c:pt>
                <c:pt idx="3101">
                  <c:v>-1.2223248314381152E-2</c:v>
                </c:pt>
                <c:pt idx="3102">
                  <c:v>-5.4363620458275363E-3</c:v>
                </c:pt>
                <c:pt idx="3103">
                  <c:v>-1.1845571985973358E-2</c:v>
                </c:pt>
                <c:pt idx="3104">
                  <c:v>-2.162871453391535E-2</c:v>
                </c:pt>
                <c:pt idx="3105">
                  <c:v>3.0959314234815238E-3</c:v>
                </c:pt>
                <c:pt idx="3106">
                  <c:v>-1.5758574226313549E-2</c:v>
                </c:pt>
                <c:pt idx="3107">
                  <c:v>8.3310697439129555E-3</c:v>
                </c:pt>
                <c:pt idx="3108">
                  <c:v>-5.8576505258542966E-3</c:v>
                </c:pt>
                <c:pt idx="3109">
                  <c:v>-2.0720425213959892E-2</c:v>
                </c:pt>
                <c:pt idx="3110">
                  <c:v>1.9498055103429834E-2</c:v>
                </c:pt>
                <c:pt idx="3111">
                  <c:v>-2.1621121597128479E-3</c:v>
                </c:pt>
                <c:pt idx="3112">
                  <c:v>1.1616569224203843E-2</c:v>
                </c:pt>
                <c:pt idx="3113">
                  <c:v>-1.122239486247345E-3</c:v>
                </c:pt>
                <c:pt idx="3114">
                  <c:v>7.3711834549348154E-3</c:v>
                </c:pt>
                <c:pt idx="3115">
                  <c:v>1.4388876917115212E-3</c:v>
                </c:pt>
                <c:pt idx="3116">
                  <c:v>7.2545862124364646E-3</c:v>
                </c:pt>
                <c:pt idx="3117">
                  <c:v>1.521281702972388E-3</c:v>
                </c:pt>
                <c:pt idx="3118">
                  <c:v>1.0247327817359597E-2</c:v>
                </c:pt>
                <c:pt idx="3119">
                  <c:v>1.237119236846862E-2</c:v>
                </c:pt>
                <c:pt idx="3120">
                  <c:v>-4.7984549657655862E-3</c:v>
                </c:pt>
                <c:pt idx="3121">
                  <c:v>1.1316020147438266E-3</c:v>
                </c:pt>
                <c:pt idx="3122">
                  <c:v>-1.7900701349988779E-3</c:v>
                </c:pt>
                <c:pt idx="3123">
                  <c:v>-1.3591909919666634E-2</c:v>
                </c:pt>
                <c:pt idx="3124">
                  <c:v>3.9924341548323028E-3</c:v>
                </c:pt>
                <c:pt idx="3125">
                  <c:v>1.3612987961696632E-2</c:v>
                </c:pt>
                <c:pt idx="3126">
                  <c:v>-8.7318080121523423E-4</c:v>
                </c:pt>
                <c:pt idx="3127">
                  <c:v>-6.0109127528242823E-3</c:v>
                </c:pt>
                <c:pt idx="3128">
                  <c:v>6.628863503866711E-3</c:v>
                </c:pt>
                <c:pt idx="3129">
                  <c:v>2.9589483022771645E-3</c:v>
                </c:pt>
                <c:pt idx="3130">
                  <c:v>4.6800958592720932E-3</c:v>
                </c:pt>
                <c:pt idx="3131">
                  <c:v>-7.6450306428874626E-3</c:v>
                </c:pt>
                <c:pt idx="3132">
                  <c:v>1.4906573251698418E-3</c:v>
                </c:pt>
                <c:pt idx="3133">
                  <c:v>1.1517344804151897E-2</c:v>
                </c:pt>
                <c:pt idx="3134">
                  <c:v>8.7549245294082922E-3</c:v>
                </c:pt>
                <c:pt idx="3135">
                  <c:v>-5.4490390345263151E-3</c:v>
                </c:pt>
                <c:pt idx="3136">
                  <c:v>6.7575672943878118E-3</c:v>
                </c:pt>
                <c:pt idx="3137">
                  <c:v>1.2145455482243328E-2</c:v>
                </c:pt>
                <c:pt idx="3138">
                  <c:v>5.739745116382089E-3</c:v>
                </c:pt>
                <c:pt idx="3139">
                  <c:v>-1.0006722904751797E-3</c:v>
                </c:pt>
                <c:pt idx="3140">
                  <c:v>9.5295844463265666E-3</c:v>
                </c:pt>
                <c:pt idx="3141">
                  <c:v>-4.5659321734579095E-3</c:v>
                </c:pt>
                <c:pt idx="3142">
                  <c:v>-5.1641770978640977E-3</c:v>
                </c:pt>
                <c:pt idx="3143">
                  <c:v>-9.965897981354388E-4</c:v>
                </c:pt>
                <c:pt idx="3144">
                  <c:v>-7.6119310668349982E-3</c:v>
                </c:pt>
                <c:pt idx="3145">
                  <c:v>-5.1079528466324575E-3</c:v>
                </c:pt>
                <c:pt idx="3146">
                  <c:v>-1.3671637213152898E-2</c:v>
                </c:pt>
                <c:pt idx="3147">
                  <c:v>7.5722862940352798E-4</c:v>
                </c:pt>
                <c:pt idx="3148">
                  <c:v>5.340098274725591E-3</c:v>
                </c:pt>
                <c:pt idx="3149">
                  <c:v>1.2935620760696764E-3</c:v>
                </c:pt>
                <c:pt idx="3150">
                  <c:v>-9.8461552143591646E-3</c:v>
                </c:pt>
                <c:pt idx="3151">
                  <c:v>-2.1420867858920722E-2</c:v>
                </c:pt>
                <c:pt idx="3152">
                  <c:v>-2.516078836860558E-3</c:v>
                </c:pt>
                <c:pt idx="3153">
                  <c:v>5.8972942176067633E-3</c:v>
                </c:pt>
                <c:pt idx="3154">
                  <c:v>1.2589897065785394E-2</c:v>
                </c:pt>
                <c:pt idx="3155">
                  <c:v>6.5734270933104355E-3</c:v>
                </c:pt>
                <c:pt idx="3156">
                  <c:v>2.4627921966260402E-3</c:v>
                </c:pt>
                <c:pt idx="3157">
                  <c:v>-6.0334210341572714E-5</c:v>
                </c:pt>
                <c:pt idx="3158">
                  <c:v>1.1294861269761647E-2</c:v>
                </c:pt>
                <c:pt idx="3159">
                  <c:v>-1.7332573260198103E-3</c:v>
                </c:pt>
                <c:pt idx="3160">
                  <c:v>-4.5478847420259427E-3</c:v>
                </c:pt>
                <c:pt idx="3161">
                  <c:v>1.1653674791837432E-2</c:v>
                </c:pt>
                <c:pt idx="3162">
                  <c:v>-5.24220546515064E-3</c:v>
                </c:pt>
                <c:pt idx="3163">
                  <c:v>-7.2906791490634504E-4</c:v>
                </c:pt>
                <c:pt idx="3164">
                  <c:v>5.8207435137402896E-3</c:v>
                </c:pt>
                <c:pt idx="3165">
                  <c:v>-1.1832084924803254E-3</c:v>
                </c:pt>
                <c:pt idx="3166">
                  <c:v>1.561573020631446E-2</c:v>
                </c:pt>
                <c:pt idx="3167">
                  <c:v>1.6631119691981056E-3</c:v>
                </c:pt>
                <c:pt idx="3168">
                  <c:v>-5.8373488010392549E-3</c:v>
                </c:pt>
                <c:pt idx="3169">
                  <c:v>9.506639560212804E-3</c:v>
                </c:pt>
                <c:pt idx="3170">
                  <c:v>-6.1317952914405893E-3</c:v>
                </c:pt>
                <c:pt idx="3171">
                  <c:v>-6.762109270323613E-3</c:v>
                </c:pt>
                <c:pt idx="3172">
                  <c:v>4.8114718686669278E-3</c:v>
                </c:pt>
                <c:pt idx="3173">
                  <c:v>-3.3788227131648085E-3</c:v>
                </c:pt>
                <c:pt idx="3174">
                  <c:v>-1.6492552125185966E-2</c:v>
                </c:pt>
                <c:pt idx="3175">
                  <c:v>-9.6080707901435858E-4</c:v>
                </c:pt>
                <c:pt idx="3176">
                  <c:v>1.0608022493217462E-2</c:v>
                </c:pt>
                <c:pt idx="3177">
                  <c:v>-1.3883431560209658E-2</c:v>
                </c:pt>
                <c:pt idx="3178">
                  <c:v>1.0795347995014026E-3</c:v>
                </c:pt>
                <c:pt idx="3179">
                  <c:v>9.2182079272058459E-3</c:v>
                </c:pt>
                <c:pt idx="3180">
                  <c:v>5.3869787543048275E-3</c:v>
                </c:pt>
                <c:pt idx="3181">
                  <c:v>4.3715208575756392E-3</c:v>
                </c:pt>
                <c:pt idx="3182">
                  <c:v>-2.1058551792583202E-3</c:v>
                </c:pt>
                <c:pt idx="3183">
                  <c:v>3.8601238726014842E-3</c:v>
                </c:pt>
                <c:pt idx="3184">
                  <c:v>2.4930492981569685E-3</c:v>
                </c:pt>
                <c:pt idx="3185">
                  <c:v>-2.7525953660889613E-3</c:v>
                </c:pt>
                <c:pt idx="3186">
                  <c:v>4.1592716352880643E-3</c:v>
                </c:pt>
                <c:pt idx="3187">
                  <c:v>1.9909072639849867E-3</c:v>
                </c:pt>
                <c:pt idx="3188">
                  <c:v>5.4940716991120908E-3</c:v>
                </c:pt>
                <c:pt idx="3189">
                  <c:v>4.7763997177181494E-3</c:v>
                </c:pt>
                <c:pt idx="3190">
                  <c:v>-1.0203295748660857E-2</c:v>
                </c:pt>
                <c:pt idx="3191">
                  <c:v>9.9864932884621282E-3</c:v>
                </c:pt>
                <c:pt idx="3192">
                  <c:v>3.4259551342321615E-3</c:v>
                </c:pt>
                <c:pt idx="3193">
                  <c:v>-9.476736714393752E-3</c:v>
                </c:pt>
                <c:pt idx="3194">
                  <c:v>2.5278664967265385E-3</c:v>
                </c:pt>
                <c:pt idx="3195">
                  <c:v>-8.9468032993167412E-4</c:v>
                </c:pt>
                <c:pt idx="3196">
                  <c:v>6.2093332451400585E-3</c:v>
                </c:pt>
                <c:pt idx="3197">
                  <c:v>6.8746822146366071E-3</c:v>
                </c:pt>
                <c:pt idx="3198">
                  <c:v>-7.968796152914237E-3</c:v>
                </c:pt>
                <c:pt idx="3199">
                  <c:v>1.0793007743026273E-2</c:v>
                </c:pt>
                <c:pt idx="3200">
                  <c:v>-7.584955937301352E-3</c:v>
                </c:pt>
                <c:pt idx="3201">
                  <c:v>5.4006304081610779E-4</c:v>
                </c:pt>
                <c:pt idx="3202">
                  <c:v>1.0044530287833808E-3</c:v>
                </c:pt>
                <c:pt idx="3203">
                  <c:v>1.5427901905109564E-3</c:v>
                </c:pt>
                <c:pt idx="3204">
                  <c:v>-9.6885461063775935E-3</c:v>
                </c:pt>
                <c:pt idx="3205">
                  <c:v>-5.7355390330382505E-3</c:v>
                </c:pt>
                <c:pt idx="3206">
                  <c:v>7.8876072147799903E-3</c:v>
                </c:pt>
                <c:pt idx="3207">
                  <c:v>-3.2398238162425486E-3</c:v>
                </c:pt>
                <c:pt idx="3208">
                  <c:v>-1.0671987636341029E-2</c:v>
                </c:pt>
                <c:pt idx="3209">
                  <c:v>1.3983108117345822E-3</c:v>
                </c:pt>
                <c:pt idx="3210">
                  <c:v>6.9780544981767889E-4</c:v>
                </c:pt>
                <c:pt idx="3211">
                  <c:v>1.7496242045726973E-3</c:v>
                </c:pt>
                <c:pt idx="3212">
                  <c:v>-4.2346702841937756E-3</c:v>
                </c:pt>
                <c:pt idx="3213">
                  <c:v>-1.7414393683301554E-3</c:v>
                </c:pt>
                <c:pt idx="3214">
                  <c:v>1.4262756668084187E-2</c:v>
                </c:pt>
                <c:pt idx="3215">
                  <c:v>8.6765948213960442E-3</c:v>
                </c:pt>
                <c:pt idx="3216">
                  <c:v>-3.3796717778322716E-3</c:v>
                </c:pt>
                <c:pt idx="3217">
                  <c:v>-4.200450525942756E-3</c:v>
                </c:pt>
                <c:pt idx="3218">
                  <c:v>7.4895114000268492E-3</c:v>
                </c:pt>
                <c:pt idx="3219">
                  <c:v>-2.0313566249896553E-4</c:v>
                </c:pt>
                <c:pt idx="3220">
                  <c:v>1.3633089738114279E-3</c:v>
                </c:pt>
                <c:pt idx="3221">
                  <c:v>7.4175140614158863E-3</c:v>
                </c:pt>
                <c:pt idx="3222">
                  <c:v>-1.0610496907678346E-2</c:v>
                </c:pt>
                <c:pt idx="3223">
                  <c:v>2.1723691753729568E-2</c:v>
                </c:pt>
                <c:pt idx="3224">
                  <c:v>-1.0998922363658181E-2</c:v>
                </c:pt>
                <c:pt idx="3225">
                  <c:v>-1.2016024691464899E-2</c:v>
                </c:pt>
                <c:pt idx="3226">
                  <c:v>7.1311414734758216E-3</c:v>
                </c:pt>
                <c:pt idx="3227">
                  <c:v>7.8915693873273796E-3</c:v>
                </c:pt>
                <c:pt idx="3228">
                  <c:v>2.122237313478248E-2</c:v>
                </c:pt>
                <c:pt idx="3229">
                  <c:v>-1.1563760205339335E-2</c:v>
                </c:pt>
                <c:pt idx="3230">
                  <c:v>5.4031034369437236E-3</c:v>
                </c:pt>
                <c:pt idx="3231">
                  <c:v>-3.6428656115781166E-3</c:v>
                </c:pt>
                <c:pt idx="3232">
                  <c:v>-4.6786505733891204E-3</c:v>
                </c:pt>
                <c:pt idx="3233">
                  <c:v>-4.7859356195898428E-3</c:v>
                </c:pt>
                <c:pt idx="3234">
                  <c:v>-1.8390042409691887E-2</c:v>
                </c:pt>
                <c:pt idx="3235">
                  <c:v>6.9903190867837139E-4</c:v>
                </c:pt>
                <c:pt idx="3236">
                  <c:v>1.8430850103010599E-3</c:v>
                </c:pt>
                <c:pt idx="3237">
                  <c:v>4.7319041206819179E-3</c:v>
                </c:pt>
                <c:pt idx="3238">
                  <c:v>-1.3820724347368696E-3</c:v>
                </c:pt>
                <c:pt idx="3239">
                  <c:v>8.2933395690885092E-3</c:v>
                </c:pt>
                <c:pt idx="3240">
                  <c:v>-3.7880877512499467E-3</c:v>
                </c:pt>
                <c:pt idx="3241">
                  <c:v>-1.5809900944702804E-2</c:v>
                </c:pt>
                <c:pt idx="3242">
                  <c:v>-2.5721696906622071E-4</c:v>
                </c:pt>
                <c:pt idx="3243">
                  <c:v>-1.3143617514069561E-2</c:v>
                </c:pt>
                <c:pt idx="3244">
                  <c:v>-1.8381518687029974E-2</c:v>
                </c:pt>
                <c:pt idx="3245">
                  <c:v>9.4825983474615683E-3</c:v>
                </c:pt>
                <c:pt idx="3246">
                  <c:v>1.1889390115877418E-2</c:v>
                </c:pt>
                <c:pt idx="3247">
                  <c:v>-1.8928731032019641E-3</c:v>
                </c:pt>
                <c:pt idx="3248">
                  <c:v>-4.3062728405276474E-3</c:v>
                </c:pt>
                <c:pt idx="3249">
                  <c:v>-3.4532949019852488E-2</c:v>
                </c:pt>
                <c:pt idx="3250">
                  <c:v>2.1705770915190215E-3</c:v>
                </c:pt>
                <c:pt idx="3251">
                  <c:v>-2.1164893248973193E-2</c:v>
                </c:pt>
                <c:pt idx="3252">
                  <c:v>-4.9009922326437305E-4</c:v>
                </c:pt>
                <c:pt idx="3253">
                  <c:v>9.1761419457112581E-3</c:v>
                </c:pt>
                <c:pt idx="3254">
                  <c:v>1.4095113613278976E-2</c:v>
                </c:pt>
                <c:pt idx="3255">
                  <c:v>-1.9877072876695046E-2</c:v>
                </c:pt>
                <c:pt idx="3256">
                  <c:v>-1.419173888987757E-2</c:v>
                </c:pt>
                <c:pt idx="3257">
                  <c:v>6.0189928212039945E-4</c:v>
                </c:pt>
                <c:pt idx="3258">
                  <c:v>-2.4768283630409726E-3</c:v>
                </c:pt>
                <c:pt idx="3259">
                  <c:v>-3.8897206937971163E-4</c:v>
                </c:pt>
                <c:pt idx="3260">
                  <c:v>-1.2267812053886828E-2</c:v>
                </c:pt>
                <c:pt idx="3261">
                  <c:v>1.6491319743964894E-2</c:v>
                </c:pt>
                <c:pt idx="3262">
                  <c:v>-9.4340108069559392E-3</c:v>
                </c:pt>
                <c:pt idx="3263">
                  <c:v>1.3274860064669269E-2</c:v>
                </c:pt>
                <c:pt idx="3264">
                  <c:v>1.2299521257554957E-3</c:v>
                </c:pt>
                <c:pt idx="3265">
                  <c:v>1.1757863989327433E-2</c:v>
                </c:pt>
                <c:pt idx="3266">
                  <c:v>4.6492098397798998E-5</c:v>
                </c:pt>
                <c:pt idx="3267">
                  <c:v>-6.8217474732064076E-3</c:v>
                </c:pt>
                <c:pt idx="3268">
                  <c:v>-4.5848511612787135E-3</c:v>
                </c:pt>
                <c:pt idx="3269">
                  <c:v>9.0681532906300433E-3</c:v>
                </c:pt>
                <c:pt idx="3270">
                  <c:v>-6.5297133423625198E-3</c:v>
                </c:pt>
                <c:pt idx="3271">
                  <c:v>1.6254954805087429E-2</c:v>
                </c:pt>
                <c:pt idx="3272">
                  <c:v>-1.7789241644726062E-2</c:v>
                </c:pt>
                <c:pt idx="3273">
                  <c:v>-2.1123507844689193E-2</c:v>
                </c:pt>
                <c:pt idx="3274">
                  <c:v>6.3064582135385905E-4</c:v>
                </c:pt>
                <c:pt idx="3275">
                  <c:v>-4.0314030183585814E-3</c:v>
                </c:pt>
                <c:pt idx="3276">
                  <c:v>8.605637446540193E-3</c:v>
                </c:pt>
                <c:pt idx="3277">
                  <c:v>4.4389795170536317E-3</c:v>
                </c:pt>
                <c:pt idx="3278">
                  <c:v>-7.0191615880776936E-4</c:v>
                </c:pt>
                <c:pt idx="3279">
                  <c:v>-2.1658285001500133E-2</c:v>
                </c:pt>
                <c:pt idx="3280">
                  <c:v>-3.4852149402908594E-3</c:v>
                </c:pt>
                <c:pt idx="3281">
                  <c:v>-1.1433366008301249E-2</c:v>
                </c:pt>
                <c:pt idx="3282">
                  <c:v>-2.42550177965839E-3</c:v>
                </c:pt>
                <c:pt idx="3283">
                  <c:v>5.6534662324532192E-3</c:v>
                </c:pt>
                <c:pt idx="3284">
                  <c:v>-1.5926333811459692E-2</c:v>
                </c:pt>
                <c:pt idx="3285">
                  <c:v>6.2056082939125901E-3</c:v>
                </c:pt>
                <c:pt idx="3286">
                  <c:v>-6.2885411555448911E-3</c:v>
                </c:pt>
                <c:pt idx="3287">
                  <c:v>-8.3329124858853021E-3</c:v>
                </c:pt>
                <c:pt idx="3288">
                  <c:v>-2.7644174577317493E-2</c:v>
                </c:pt>
                <c:pt idx="3289">
                  <c:v>1.2441556218094618E-3</c:v>
                </c:pt>
                <c:pt idx="3290">
                  <c:v>3.6126340517546929E-2</c:v>
                </c:pt>
                <c:pt idx="3291">
                  <c:v>9.2846684507179589E-3</c:v>
                </c:pt>
                <c:pt idx="3292">
                  <c:v>-2.9328827963241544E-2</c:v>
                </c:pt>
                <c:pt idx="3293">
                  <c:v>-4.5532162712754065E-2</c:v>
                </c:pt>
                <c:pt idx="3294">
                  <c:v>2.3720421219761256E-2</c:v>
                </c:pt>
                <c:pt idx="3295">
                  <c:v>-1.9496652487154265E-3</c:v>
                </c:pt>
                <c:pt idx="3296">
                  <c:v>-2.5201321304226809E-3</c:v>
                </c:pt>
                <c:pt idx="3297">
                  <c:v>1.679580740751252E-2</c:v>
                </c:pt>
                <c:pt idx="3298">
                  <c:v>4.5666156090522492E-3</c:v>
                </c:pt>
                <c:pt idx="3299">
                  <c:v>-1.0104371516196586E-2</c:v>
                </c:pt>
                <c:pt idx="3300">
                  <c:v>-1.3262626598402605E-3</c:v>
                </c:pt>
                <c:pt idx="3301">
                  <c:v>1.4741705996327958E-2</c:v>
                </c:pt>
                <c:pt idx="3302">
                  <c:v>-9.0276006343801285E-3</c:v>
                </c:pt>
                <c:pt idx="3303">
                  <c:v>-1.7120744862375581E-2</c:v>
                </c:pt>
                <c:pt idx="3304">
                  <c:v>-1.107784042562443E-2</c:v>
                </c:pt>
                <c:pt idx="3305">
                  <c:v>-1.3883692672164827E-2</c:v>
                </c:pt>
                <c:pt idx="3306">
                  <c:v>-1.7303993207126389E-2</c:v>
                </c:pt>
                <c:pt idx="3307">
                  <c:v>2.6809006153499126E-2</c:v>
                </c:pt>
                <c:pt idx="3308">
                  <c:v>-2.444347183859108E-3</c:v>
                </c:pt>
                <c:pt idx="3309">
                  <c:v>2.4665843720732994E-2</c:v>
                </c:pt>
                <c:pt idx="3310">
                  <c:v>-1.2164599580968272E-3</c:v>
                </c:pt>
                <c:pt idx="3311">
                  <c:v>-6.0837295717313111E-3</c:v>
                </c:pt>
                <c:pt idx="3312">
                  <c:v>-2.6227201804775113E-2</c:v>
                </c:pt>
                <c:pt idx="3313">
                  <c:v>-1.1105032506939061E-2</c:v>
                </c:pt>
                <c:pt idx="3314">
                  <c:v>-1.27463603627751E-2</c:v>
                </c:pt>
                <c:pt idx="3315">
                  <c:v>1.8458621664310115E-2</c:v>
                </c:pt>
                <c:pt idx="3316">
                  <c:v>1.2893205031863531E-2</c:v>
                </c:pt>
                <c:pt idx="3317">
                  <c:v>-8.6899883973563519E-3</c:v>
                </c:pt>
                <c:pt idx="3318">
                  <c:v>-2.3349016810583656E-2</c:v>
                </c:pt>
                <c:pt idx="3319">
                  <c:v>-1.502409632454782E-2</c:v>
                </c:pt>
                <c:pt idx="3320">
                  <c:v>4.3942243365080458E-3</c:v>
                </c:pt>
                <c:pt idx="3321">
                  <c:v>2.7204503467689101E-2</c:v>
                </c:pt>
                <c:pt idx="3322">
                  <c:v>2.1377542186352905E-2</c:v>
                </c:pt>
                <c:pt idx="3323">
                  <c:v>1.7956733148132287E-2</c:v>
                </c:pt>
                <c:pt idx="3324">
                  <c:v>-8.8643514077517693E-3</c:v>
                </c:pt>
                <c:pt idx="3325">
                  <c:v>2.3136382996195692E-2</c:v>
                </c:pt>
                <c:pt idx="3326">
                  <c:v>3.7151484151509706E-3</c:v>
                </c:pt>
                <c:pt idx="3327">
                  <c:v>-5.1199549453873061E-4</c:v>
                </c:pt>
                <c:pt idx="3328">
                  <c:v>-1.3427205919671614E-2</c:v>
                </c:pt>
                <c:pt idx="3329">
                  <c:v>1.8932881104205102E-2</c:v>
                </c:pt>
                <c:pt idx="3330">
                  <c:v>1.3980608792954818E-2</c:v>
                </c:pt>
                <c:pt idx="3331">
                  <c:v>-6.4631807242019335E-3</c:v>
                </c:pt>
                <c:pt idx="3332">
                  <c:v>-6.0331046365380558E-4</c:v>
                </c:pt>
                <c:pt idx="3333">
                  <c:v>8.2256407237242257E-3</c:v>
                </c:pt>
                <c:pt idx="3334">
                  <c:v>1.9195684913935196E-2</c:v>
                </c:pt>
                <c:pt idx="3335">
                  <c:v>-1.3346447104066961E-2</c:v>
                </c:pt>
                <c:pt idx="3336">
                  <c:v>-1.3781877893467964E-2</c:v>
                </c:pt>
                <c:pt idx="3337">
                  <c:v>-2.7802662612685936E-4</c:v>
                </c:pt>
                <c:pt idx="3338">
                  <c:v>-4.9649965190683432E-3</c:v>
                </c:pt>
                <c:pt idx="3339">
                  <c:v>1.7626454928327817E-3</c:v>
                </c:pt>
                <c:pt idx="3340">
                  <c:v>1.7367740720182212E-3</c:v>
                </c:pt>
                <c:pt idx="3341">
                  <c:v>1.1050653148490852E-2</c:v>
                </c:pt>
                <c:pt idx="3342">
                  <c:v>-7.1357586274336526E-3</c:v>
                </c:pt>
                <c:pt idx="3343">
                  <c:v>-7.788185850754914E-3</c:v>
                </c:pt>
                <c:pt idx="3344">
                  <c:v>7.7279480159058167E-3</c:v>
                </c:pt>
                <c:pt idx="3345">
                  <c:v>-2.9362229607234447E-2</c:v>
                </c:pt>
                <c:pt idx="3346">
                  <c:v>-4.6323773532650492E-3</c:v>
                </c:pt>
                <c:pt idx="3347">
                  <c:v>8.0967594498648765E-3</c:v>
                </c:pt>
                <c:pt idx="3348">
                  <c:v>4.8468322361179261E-3</c:v>
                </c:pt>
                <c:pt idx="3349">
                  <c:v>-2.5383313831729204E-2</c:v>
                </c:pt>
                <c:pt idx="3350">
                  <c:v>-8.3827011030201959E-3</c:v>
                </c:pt>
                <c:pt idx="3351">
                  <c:v>1.0541036997759434E-2</c:v>
                </c:pt>
                <c:pt idx="3352">
                  <c:v>1.2875433748798848E-2</c:v>
                </c:pt>
                <c:pt idx="3353">
                  <c:v>1.5593283947159975E-2</c:v>
                </c:pt>
                <c:pt idx="3354">
                  <c:v>-5.6420603009339487E-3</c:v>
                </c:pt>
                <c:pt idx="3355">
                  <c:v>7.1500097780763383E-3</c:v>
                </c:pt>
                <c:pt idx="3356">
                  <c:v>-2.4314852073609394E-2</c:v>
                </c:pt>
                <c:pt idx="3357">
                  <c:v>-1.6479896513769354E-2</c:v>
                </c:pt>
                <c:pt idx="3358">
                  <c:v>-3.5395749213091854E-2</c:v>
                </c:pt>
                <c:pt idx="3359">
                  <c:v>-6.6836210421472586E-3</c:v>
                </c:pt>
                <c:pt idx="3360">
                  <c:v>-2.8160785694186785E-2</c:v>
                </c:pt>
                <c:pt idx="3361">
                  <c:v>2.0740477662307022E-2</c:v>
                </c:pt>
                <c:pt idx="3362">
                  <c:v>2.5865748782855746E-2</c:v>
                </c:pt>
                <c:pt idx="3363">
                  <c:v>-2.1820777640419564E-2</c:v>
                </c:pt>
                <c:pt idx="3364">
                  <c:v>5.1201322051372955E-3</c:v>
                </c:pt>
                <c:pt idx="3365">
                  <c:v>-5.6911328455377941E-3</c:v>
                </c:pt>
                <c:pt idx="3366">
                  <c:v>2.1922746626896306E-2</c:v>
                </c:pt>
                <c:pt idx="3367">
                  <c:v>-1.0982995063857359E-2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FC3-BE57-917B5CBEC283}"/>
            </c:ext>
          </c:extLst>
        </c:ser>
        <c:ser>
          <c:idx val="1"/>
          <c:order val="1"/>
          <c:tx>
            <c:strRef>
              <c:f>'deflator weekdays'!$E$7</c:f>
              <c:strCache>
                <c:ptCount val="1"/>
                <c:pt idx="0">
                  <c:v>30dd unicorn premium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'deflator weekdays'!$A$8:$A$5189</c:f>
              <c:numCache>
                <c:formatCode>m/d/yyyy</c:formatCode>
                <c:ptCount val="5182"/>
                <c:pt idx="0">
                  <c:v>39814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39833</c:v>
                </c:pt>
                <c:pt idx="12">
                  <c:v>39834</c:v>
                </c:pt>
                <c:pt idx="13">
                  <c:v>39835</c:v>
                </c:pt>
                <c:pt idx="14">
                  <c:v>39836</c:v>
                </c:pt>
                <c:pt idx="15">
                  <c:v>39839</c:v>
                </c:pt>
                <c:pt idx="16">
                  <c:v>39840</c:v>
                </c:pt>
                <c:pt idx="17">
                  <c:v>39841</c:v>
                </c:pt>
                <c:pt idx="18">
                  <c:v>39842</c:v>
                </c:pt>
                <c:pt idx="19">
                  <c:v>39843</c:v>
                </c:pt>
                <c:pt idx="20">
                  <c:v>39846</c:v>
                </c:pt>
                <c:pt idx="21">
                  <c:v>39847</c:v>
                </c:pt>
                <c:pt idx="22">
                  <c:v>39848</c:v>
                </c:pt>
                <c:pt idx="23">
                  <c:v>39849</c:v>
                </c:pt>
                <c:pt idx="24">
                  <c:v>39850</c:v>
                </c:pt>
                <c:pt idx="25">
                  <c:v>39853</c:v>
                </c:pt>
                <c:pt idx="26">
                  <c:v>39854</c:v>
                </c:pt>
                <c:pt idx="27">
                  <c:v>39855</c:v>
                </c:pt>
                <c:pt idx="28">
                  <c:v>39856</c:v>
                </c:pt>
                <c:pt idx="29">
                  <c:v>39857</c:v>
                </c:pt>
                <c:pt idx="30">
                  <c:v>39861</c:v>
                </c:pt>
                <c:pt idx="31">
                  <c:v>39862</c:v>
                </c:pt>
                <c:pt idx="32">
                  <c:v>39863</c:v>
                </c:pt>
                <c:pt idx="33">
                  <c:v>39864</c:v>
                </c:pt>
                <c:pt idx="34">
                  <c:v>39867</c:v>
                </c:pt>
                <c:pt idx="35">
                  <c:v>39868</c:v>
                </c:pt>
                <c:pt idx="36">
                  <c:v>39869</c:v>
                </c:pt>
                <c:pt idx="37">
                  <c:v>39870</c:v>
                </c:pt>
                <c:pt idx="38">
                  <c:v>39871</c:v>
                </c:pt>
                <c:pt idx="39">
                  <c:v>39874</c:v>
                </c:pt>
                <c:pt idx="40">
                  <c:v>39875</c:v>
                </c:pt>
                <c:pt idx="41">
                  <c:v>39876</c:v>
                </c:pt>
                <c:pt idx="42">
                  <c:v>39877</c:v>
                </c:pt>
                <c:pt idx="43">
                  <c:v>39878</c:v>
                </c:pt>
                <c:pt idx="44">
                  <c:v>39881</c:v>
                </c:pt>
                <c:pt idx="45">
                  <c:v>39882</c:v>
                </c:pt>
                <c:pt idx="46">
                  <c:v>39883</c:v>
                </c:pt>
                <c:pt idx="47">
                  <c:v>39884</c:v>
                </c:pt>
                <c:pt idx="48">
                  <c:v>39885</c:v>
                </c:pt>
                <c:pt idx="49">
                  <c:v>39888</c:v>
                </c:pt>
                <c:pt idx="50">
                  <c:v>39889</c:v>
                </c:pt>
                <c:pt idx="51">
                  <c:v>39890</c:v>
                </c:pt>
                <c:pt idx="52">
                  <c:v>39891</c:v>
                </c:pt>
                <c:pt idx="53">
                  <c:v>39892</c:v>
                </c:pt>
                <c:pt idx="54">
                  <c:v>39895</c:v>
                </c:pt>
                <c:pt idx="55">
                  <c:v>39896</c:v>
                </c:pt>
                <c:pt idx="56">
                  <c:v>39897</c:v>
                </c:pt>
                <c:pt idx="57">
                  <c:v>39898</c:v>
                </c:pt>
                <c:pt idx="58">
                  <c:v>39899</c:v>
                </c:pt>
                <c:pt idx="59">
                  <c:v>39902</c:v>
                </c:pt>
                <c:pt idx="60">
                  <c:v>39903</c:v>
                </c:pt>
                <c:pt idx="61">
                  <c:v>39904</c:v>
                </c:pt>
                <c:pt idx="62">
                  <c:v>39905</c:v>
                </c:pt>
                <c:pt idx="63">
                  <c:v>39906</c:v>
                </c:pt>
                <c:pt idx="64">
                  <c:v>39909</c:v>
                </c:pt>
                <c:pt idx="65">
                  <c:v>39910</c:v>
                </c:pt>
                <c:pt idx="66">
                  <c:v>39911</c:v>
                </c:pt>
                <c:pt idx="67">
                  <c:v>39912</c:v>
                </c:pt>
                <c:pt idx="68">
                  <c:v>39916</c:v>
                </c:pt>
                <c:pt idx="69">
                  <c:v>39917</c:v>
                </c:pt>
                <c:pt idx="70">
                  <c:v>39918</c:v>
                </c:pt>
                <c:pt idx="71">
                  <c:v>39919</c:v>
                </c:pt>
                <c:pt idx="72">
                  <c:v>39920</c:v>
                </c:pt>
                <c:pt idx="73">
                  <c:v>39923</c:v>
                </c:pt>
                <c:pt idx="74">
                  <c:v>39924</c:v>
                </c:pt>
                <c:pt idx="75">
                  <c:v>39925</c:v>
                </c:pt>
                <c:pt idx="76">
                  <c:v>39926</c:v>
                </c:pt>
                <c:pt idx="77">
                  <c:v>39927</c:v>
                </c:pt>
                <c:pt idx="78">
                  <c:v>39930</c:v>
                </c:pt>
                <c:pt idx="79">
                  <c:v>39931</c:v>
                </c:pt>
                <c:pt idx="80">
                  <c:v>39932</c:v>
                </c:pt>
                <c:pt idx="81">
                  <c:v>39933</c:v>
                </c:pt>
                <c:pt idx="82">
                  <c:v>39934</c:v>
                </c:pt>
                <c:pt idx="83">
                  <c:v>39937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40000</c:v>
                </c:pt>
                <c:pt idx="127">
                  <c:v>40001</c:v>
                </c:pt>
                <c:pt idx="128">
                  <c:v>40002</c:v>
                </c:pt>
                <c:pt idx="129">
                  <c:v>40003</c:v>
                </c:pt>
                <c:pt idx="130">
                  <c:v>40004</c:v>
                </c:pt>
                <c:pt idx="131">
                  <c:v>40007</c:v>
                </c:pt>
                <c:pt idx="132">
                  <c:v>40008</c:v>
                </c:pt>
                <c:pt idx="133">
                  <c:v>40009</c:v>
                </c:pt>
                <c:pt idx="134">
                  <c:v>40010</c:v>
                </c:pt>
                <c:pt idx="135">
                  <c:v>40011</c:v>
                </c:pt>
                <c:pt idx="136">
                  <c:v>40014</c:v>
                </c:pt>
                <c:pt idx="137">
                  <c:v>40015</c:v>
                </c:pt>
                <c:pt idx="138">
                  <c:v>40016</c:v>
                </c:pt>
                <c:pt idx="139">
                  <c:v>40017</c:v>
                </c:pt>
                <c:pt idx="140">
                  <c:v>40018</c:v>
                </c:pt>
                <c:pt idx="141">
                  <c:v>40021</c:v>
                </c:pt>
                <c:pt idx="142">
                  <c:v>40022</c:v>
                </c:pt>
                <c:pt idx="143">
                  <c:v>40023</c:v>
                </c:pt>
                <c:pt idx="144">
                  <c:v>40024</c:v>
                </c:pt>
                <c:pt idx="145">
                  <c:v>40025</c:v>
                </c:pt>
                <c:pt idx="146">
                  <c:v>40028</c:v>
                </c:pt>
                <c:pt idx="147">
                  <c:v>40029</c:v>
                </c:pt>
                <c:pt idx="148">
                  <c:v>40030</c:v>
                </c:pt>
                <c:pt idx="149">
                  <c:v>40031</c:v>
                </c:pt>
                <c:pt idx="150">
                  <c:v>40032</c:v>
                </c:pt>
                <c:pt idx="151">
                  <c:v>40035</c:v>
                </c:pt>
                <c:pt idx="152">
                  <c:v>40036</c:v>
                </c:pt>
                <c:pt idx="153">
                  <c:v>40037</c:v>
                </c:pt>
                <c:pt idx="154">
                  <c:v>40038</c:v>
                </c:pt>
                <c:pt idx="155">
                  <c:v>40039</c:v>
                </c:pt>
                <c:pt idx="156">
                  <c:v>40042</c:v>
                </c:pt>
                <c:pt idx="157">
                  <c:v>40043</c:v>
                </c:pt>
                <c:pt idx="158">
                  <c:v>40044</c:v>
                </c:pt>
                <c:pt idx="159">
                  <c:v>40045</c:v>
                </c:pt>
                <c:pt idx="160">
                  <c:v>40046</c:v>
                </c:pt>
                <c:pt idx="161">
                  <c:v>40049</c:v>
                </c:pt>
                <c:pt idx="162">
                  <c:v>40050</c:v>
                </c:pt>
                <c:pt idx="163">
                  <c:v>40051</c:v>
                </c:pt>
                <c:pt idx="164">
                  <c:v>40052</c:v>
                </c:pt>
                <c:pt idx="165">
                  <c:v>40053</c:v>
                </c:pt>
                <c:pt idx="166">
                  <c:v>40056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40064</c:v>
                </c:pt>
                <c:pt idx="172">
                  <c:v>40065</c:v>
                </c:pt>
                <c:pt idx="173">
                  <c:v>40066</c:v>
                </c:pt>
                <c:pt idx="174">
                  <c:v>40067</c:v>
                </c:pt>
                <c:pt idx="175">
                  <c:v>40070</c:v>
                </c:pt>
                <c:pt idx="176">
                  <c:v>40071</c:v>
                </c:pt>
                <c:pt idx="177">
                  <c:v>40072</c:v>
                </c:pt>
                <c:pt idx="178">
                  <c:v>40073</c:v>
                </c:pt>
                <c:pt idx="179">
                  <c:v>40074</c:v>
                </c:pt>
                <c:pt idx="180">
                  <c:v>40077</c:v>
                </c:pt>
                <c:pt idx="181">
                  <c:v>40078</c:v>
                </c:pt>
                <c:pt idx="182">
                  <c:v>40079</c:v>
                </c:pt>
                <c:pt idx="183">
                  <c:v>40080</c:v>
                </c:pt>
                <c:pt idx="184">
                  <c:v>40081</c:v>
                </c:pt>
                <c:pt idx="185">
                  <c:v>40084</c:v>
                </c:pt>
                <c:pt idx="186">
                  <c:v>40085</c:v>
                </c:pt>
                <c:pt idx="187">
                  <c:v>40086</c:v>
                </c:pt>
                <c:pt idx="188">
                  <c:v>40087</c:v>
                </c:pt>
                <c:pt idx="189">
                  <c:v>40088</c:v>
                </c:pt>
                <c:pt idx="190">
                  <c:v>40091</c:v>
                </c:pt>
                <c:pt idx="191">
                  <c:v>40092</c:v>
                </c:pt>
                <c:pt idx="192">
                  <c:v>40093</c:v>
                </c:pt>
                <c:pt idx="193">
                  <c:v>40094</c:v>
                </c:pt>
                <c:pt idx="194">
                  <c:v>40095</c:v>
                </c:pt>
                <c:pt idx="195">
                  <c:v>40098</c:v>
                </c:pt>
                <c:pt idx="196">
                  <c:v>40099</c:v>
                </c:pt>
                <c:pt idx="197">
                  <c:v>40100</c:v>
                </c:pt>
                <c:pt idx="198">
                  <c:v>40101</c:v>
                </c:pt>
                <c:pt idx="199">
                  <c:v>40102</c:v>
                </c:pt>
                <c:pt idx="200">
                  <c:v>40105</c:v>
                </c:pt>
                <c:pt idx="201">
                  <c:v>40106</c:v>
                </c:pt>
                <c:pt idx="202">
                  <c:v>40107</c:v>
                </c:pt>
                <c:pt idx="203">
                  <c:v>40108</c:v>
                </c:pt>
                <c:pt idx="204">
                  <c:v>40109</c:v>
                </c:pt>
                <c:pt idx="205">
                  <c:v>40112</c:v>
                </c:pt>
                <c:pt idx="206">
                  <c:v>40113</c:v>
                </c:pt>
                <c:pt idx="207">
                  <c:v>40114</c:v>
                </c:pt>
                <c:pt idx="208">
                  <c:v>40115</c:v>
                </c:pt>
                <c:pt idx="209">
                  <c:v>40116</c:v>
                </c:pt>
                <c:pt idx="210">
                  <c:v>40119</c:v>
                </c:pt>
                <c:pt idx="211">
                  <c:v>40120</c:v>
                </c:pt>
                <c:pt idx="212">
                  <c:v>40121</c:v>
                </c:pt>
                <c:pt idx="213">
                  <c:v>40122</c:v>
                </c:pt>
                <c:pt idx="214">
                  <c:v>40123</c:v>
                </c:pt>
                <c:pt idx="215">
                  <c:v>40126</c:v>
                </c:pt>
                <c:pt idx="216">
                  <c:v>40127</c:v>
                </c:pt>
                <c:pt idx="217">
                  <c:v>40128</c:v>
                </c:pt>
                <c:pt idx="218">
                  <c:v>40129</c:v>
                </c:pt>
                <c:pt idx="219">
                  <c:v>40130</c:v>
                </c:pt>
                <c:pt idx="220">
                  <c:v>40133</c:v>
                </c:pt>
                <c:pt idx="221">
                  <c:v>40134</c:v>
                </c:pt>
                <c:pt idx="222">
                  <c:v>40135</c:v>
                </c:pt>
                <c:pt idx="223">
                  <c:v>40136</c:v>
                </c:pt>
                <c:pt idx="224">
                  <c:v>40137</c:v>
                </c:pt>
                <c:pt idx="225">
                  <c:v>40140</c:v>
                </c:pt>
                <c:pt idx="226">
                  <c:v>40141</c:v>
                </c:pt>
                <c:pt idx="227">
                  <c:v>40142</c:v>
                </c:pt>
                <c:pt idx="228">
                  <c:v>40144</c:v>
                </c:pt>
                <c:pt idx="229">
                  <c:v>40147</c:v>
                </c:pt>
                <c:pt idx="230">
                  <c:v>40148</c:v>
                </c:pt>
                <c:pt idx="231">
                  <c:v>40149</c:v>
                </c:pt>
                <c:pt idx="232">
                  <c:v>40150</c:v>
                </c:pt>
                <c:pt idx="233">
                  <c:v>40151</c:v>
                </c:pt>
                <c:pt idx="234">
                  <c:v>40154</c:v>
                </c:pt>
                <c:pt idx="235">
                  <c:v>40155</c:v>
                </c:pt>
                <c:pt idx="236">
                  <c:v>40156</c:v>
                </c:pt>
                <c:pt idx="237">
                  <c:v>40157</c:v>
                </c:pt>
                <c:pt idx="238">
                  <c:v>40158</c:v>
                </c:pt>
                <c:pt idx="239">
                  <c:v>40161</c:v>
                </c:pt>
                <c:pt idx="240">
                  <c:v>40162</c:v>
                </c:pt>
                <c:pt idx="241">
                  <c:v>40163</c:v>
                </c:pt>
                <c:pt idx="242">
                  <c:v>40164</c:v>
                </c:pt>
                <c:pt idx="243">
                  <c:v>40165</c:v>
                </c:pt>
                <c:pt idx="244">
                  <c:v>40168</c:v>
                </c:pt>
                <c:pt idx="245">
                  <c:v>40169</c:v>
                </c:pt>
                <c:pt idx="246">
                  <c:v>40170</c:v>
                </c:pt>
                <c:pt idx="247">
                  <c:v>40171</c:v>
                </c:pt>
                <c:pt idx="248">
                  <c:v>40175</c:v>
                </c:pt>
                <c:pt idx="249">
                  <c:v>40176</c:v>
                </c:pt>
                <c:pt idx="250">
                  <c:v>40177</c:v>
                </c:pt>
                <c:pt idx="251">
                  <c:v>40178</c:v>
                </c:pt>
                <c:pt idx="252">
                  <c:v>40182</c:v>
                </c:pt>
                <c:pt idx="253">
                  <c:v>40183</c:v>
                </c:pt>
                <c:pt idx="254">
                  <c:v>40184</c:v>
                </c:pt>
                <c:pt idx="255">
                  <c:v>40185</c:v>
                </c:pt>
                <c:pt idx="256">
                  <c:v>40186</c:v>
                </c:pt>
                <c:pt idx="257">
                  <c:v>40189</c:v>
                </c:pt>
                <c:pt idx="258">
                  <c:v>40190</c:v>
                </c:pt>
                <c:pt idx="259">
                  <c:v>40191</c:v>
                </c:pt>
                <c:pt idx="260">
                  <c:v>40192</c:v>
                </c:pt>
                <c:pt idx="261">
                  <c:v>40193</c:v>
                </c:pt>
                <c:pt idx="262">
                  <c:v>40197</c:v>
                </c:pt>
                <c:pt idx="263">
                  <c:v>40198</c:v>
                </c:pt>
                <c:pt idx="264">
                  <c:v>40199</c:v>
                </c:pt>
                <c:pt idx="265">
                  <c:v>40200</c:v>
                </c:pt>
                <c:pt idx="266">
                  <c:v>40203</c:v>
                </c:pt>
                <c:pt idx="267">
                  <c:v>40204</c:v>
                </c:pt>
                <c:pt idx="268">
                  <c:v>40205</c:v>
                </c:pt>
                <c:pt idx="269">
                  <c:v>40206</c:v>
                </c:pt>
                <c:pt idx="270">
                  <c:v>40207</c:v>
                </c:pt>
                <c:pt idx="271">
                  <c:v>40210</c:v>
                </c:pt>
                <c:pt idx="272">
                  <c:v>40211</c:v>
                </c:pt>
                <c:pt idx="273">
                  <c:v>40212</c:v>
                </c:pt>
                <c:pt idx="274">
                  <c:v>40213</c:v>
                </c:pt>
                <c:pt idx="275">
                  <c:v>40214</c:v>
                </c:pt>
                <c:pt idx="276">
                  <c:v>40217</c:v>
                </c:pt>
                <c:pt idx="277">
                  <c:v>40218</c:v>
                </c:pt>
                <c:pt idx="278">
                  <c:v>40219</c:v>
                </c:pt>
                <c:pt idx="279">
                  <c:v>40220</c:v>
                </c:pt>
                <c:pt idx="280">
                  <c:v>40221</c:v>
                </c:pt>
                <c:pt idx="281">
                  <c:v>40225</c:v>
                </c:pt>
                <c:pt idx="282">
                  <c:v>40226</c:v>
                </c:pt>
                <c:pt idx="283">
                  <c:v>40227</c:v>
                </c:pt>
                <c:pt idx="284">
                  <c:v>40228</c:v>
                </c:pt>
                <c:pt idx="285">
                  <c:v>40231</c:v>
                </c:pt>
                <c:pt idx="286">
                  <c:v>40232</c:v>
                </c:pt>
                <c:pt idx="287">
                  <c:v>40233</c:v>
                </c:pt>
                <c:pt idx="288">
                  <c:v>40234</c:v>
                </c:pt>
                <c:pt idx="289">
                  <c:v>40235</c:v>
                </c:pt>
                <c:pt idx="290">
                  <c:v>40238</c:v>
                </c:pt>
                <c:pt idx="291">
                  <c:v>40239</c:v>
                </c:pt>
                <c:pt idx="292">
                  <c:v>40240</c:v>
                </c:pt>
                <c:pt idx="293">
                  <c:v>40241</c:v>
                </c:pt>
                <c:pt idx="294">
                  <c:v>40242</c:v>
                </c:pt>
                <c:pt idx="295">
                  <c:v>40245</c:v>
                </c:pt>
                <c:pt idx="296">
                  <c:v>40246</c:v>
                </c:pt>
                <c:pt idx="297">
                  <c:v>40247</c:v>
                </c:pt>
                <c:pt idx="298">
                  <c:v>40248</c:v>
                </c:pt>
                <c:pt idx="299">
                  <c:v>40249</c:v>
                </c:pt>
                <c:pt idx="300">
                  <c:v>40252</c:v>
                </c:pt>
                <c:pt idx="301">
                  <c:v>40253</c:v>
                </c:pt>
                <c:pt idx="302">
                  <c:v>40254</c:v>
                </c:pt>
                <c:pt idx="303">
                  <c:v>40255</c:v>
                </c:pt>
                <c:pt idx="304">
                  <c:v>40256</c:v>
                </c:pt>
                <c:pt idx="305">
                  <c:v>40259</c:v>
                </c:pt>
                <c:pt idx="306">
                  <c:v>40260</c:v>
                </c:pt>
                <c:pt idx="307">
                  <c:v>40261</c:v>
                </c:pt>
                <c:pt idx="308">
                  <c:v>40262</c:v>
                </c:pt>
                <c:pt idx="309">
                  <c:v>40263</c:v>
                </c:pt>
                <c:pt idx="310">
                  <c:v>40266</c:v>
                </c:pt>
                <c:pt idx="311">
                  <c:v>40267</c:v>
                </c:pt>
                <c:pt idx="312">
                  <c:v>40268</c:v>
                </c:pt>
                <c:pt idx="313">
                  <c:v>40269</c:v>
                </c:pt>
                <c:pt idx="314">
                  <c:v>40273</c:v>
                </c:pt>
                <c:pt idx="315">
                  <c:v>40274</c:v>
                </c:pt>
                <c:pt idx="316">
                  <c:v>40275</c:v>
                </c:pt>
                <c:pt idx="317">
                  <c:v>40276</c:v>
                </c:pt>
                <c:pt idx="318">
                  <c:v>40277</c:v>
                </c:pt>
                <c:pt idx="319">
                  <c:v>40280</c:v>
                </c:pt>
                <c:pt idx="320">
                  <c:v>40281</c:v>
                </c:pt>
                <c:pt idx="321">
                  <c:v>40282</c:v>
                </c:pt>
                <c:pt idx="322">
                  <c:v>40283</c:v>
                </c:pt>
                <c:pt idx="323">
                  <c:v>40284</c:v>
                </c:pt>
                <c:pt idx="324">
                  <c:v>40287</c:v>
                </c:pt>
                <c:pt idx="325">
                  <c:v>40288</c:v>
                </c:pt>
                <c:pt idx="326">
                  <c:v>40289</c:v>
                </c:pt>
                <c:pt idx="327">
                  <c:v>40290</c:v>
                </c:pt>
                <c:pt idx="328">
                  <c:v>40291</c:v>
                </c:pt>
                <c:pt idx="329">
                  <c:v>40294</c:v>
                </c:pt>
                <c:pt idx="330">
                  <c:v>40295</c:v>
                </c:pt>
                <c:pt idx="331">
                  <c:v>40296</c:v>
                </c:pt>
                <c:pt idx="332">
                  <c:v>40297</c:v>
                </c:pt>
                <c:pt idx="333">
                  <c:v>40298</c:v>
                </c:pt>
                <c:pt idx="334">
                  <c:v>40301</c:v>
                </c:pt>
                <c:pt idx="335">
                  <c:v>40302</c:v>
                </c:pt>
                <c:pt idx="336">
                  <c:v>40303</c:v>
                </c:pt>
                <c:pt idx="337">
                  <c:v>40304</c:v>
                </c:pt>
                <c:pt idx="338">
                  <c:v>40305</c:v>
                </c:pt>
                <c:pt idx="339">
                  <c:v>40308</c:v>
                </c:pt>
                <c:pt idx="340">
                  <c:v>40309</c:v>
                </c:pt>
                <c:pt idx="341">
                  <c:v>40310</c:v>
                </c:pt>
                <c:pt idx="342">
                  <c:v>40311</c:v>
                </c:pt>
                <c:pt idx="343">
                  <c:v>40312</c:v>
                </c:pt>
                <c:pt idx="344">
                  <c:v>40315</c:v>
                </c:pt>
                <c:pt idx="345">
                  <c:v>40316</c:v>
                </c:pt>
                <c:pt idx="346">
                  <c:v>40317</c:v>
                </c:pt>
                <c:pt idx="347">
                  <c:v>40318</c:v>
                </c:pt>
                <c:pt idx="348">
                  <c:v>40319</c:v>
                </c:pt>
                <c:pt idx="349">
                  <c:v>40322</c:v>
                </c:pt>
                <c:pt idx="350">
                  <c:v>40323</c:v>
                </c:pt>
                <c:pt idx="351">
                  <c:v>40324</c:v>
                </c:pt>
                <c:pt idx="352">
                  <c:v>40325</c:v>
                </c:pt>
                <c:pt idx="353">
                  <c:v>40326</c:v>
                </c:pt>
                <c:pt idx="354">
                  <c:v>40330</c:v>
                </c:pt>
                <c:pt idx="355">
                  <c:v>40331</c:v>
                </c:pt>
                <c:pt idx="356">
                  <c:v>40332</c:v>
                </c:pt>
                <c:pt idx="357">
                  <c:v>40333</c:v>
                </c:pt>
                <c:pt idx="358">
                  <c:v>40336</c:v>
                </c:pt>
                <c:pt idx="359">
                  <c:v>40337</c:v>
                </c:pt>
                <c:pt idx="360">
                  <c:v>40338</c:v>
                </c:pt>
                <c:pt idx="361">
                  <c:v>40339</c:v>
                </c:pt>
                <c:pt idx="362">
                  <c:v>40340</c:v>
                </c:pt>
                <c:pt idx="363">
                  <c:v>40343</c:v>
                </c:pt>
                <c:pt idx="364">
                  <c:v>40344</c:v>
                </c:pt>
                <c:pt idx="365">
                  <c:v>40345</c:v>
                </c:pt>
                <c:pt idx="366">
                  <c:v>40346</c:v>
                </c:pt>
                <c:pt idx="367">
                  <c:v>40347</c:v>
                </c:pt>
                <c:pt idx="368">
                  <c:v>40350</c:v>
                </c:pt>
                <c:pt idx="369">
                  <c:v>40351</c:v>
                </c:pt>
                <c:pt idx="370">
                  <c:v>40352</c:v>
                </c:pt>
                <c:pt idx="371">
                  <c:v>40353</c:v>
                </c:pt>
                <c:pt idx="372">
                  <c:v>40354</c:v>
                </c:pt>
                <c:pt idx="373">
                  <c:v>40357</c:v>
                </c:pt>
                <c:pt idx="374">
                  <c:v>40358</c:v>
                </c:pt>
                <c:pt idx="375">
                  <c:v>40359</c:v>
                </c:pt>
                <c:pt idx="376">
                  <c:v>40360</c:v>
                </c:pt>
                <c:pt idx="377">
                  <c:v>40361</c:v>
                </c:pt>
                <c:pt idx="378">
                  <c:v>40365</c:v>
                </c:pt>
                <c:pt idx="379">
                  <c:v>40366</c:v>
                </c:pt>
                <c:pt idx="380">
                  <c:v>40367</c:v>
                </c:pt>
                <c:pt idx="381">
                  <c:v>40368</c:v>
                </c:pt>
                <c:pt idx="382">
                  <c:v>40371</c:v>
                </c:pt>
                <c:pt idx="383">
                  <c:v>40372</c:v>
                </c:pt>
                <c:pt idx="384">
                  <c:v>40373</c:v>
                </c:pt>
                <c:pt idx="385">
                  <c:v>40374</c:v>
                </c:pt>
                <c:pt idx="386">
                  <c:v>40375</c:v>
                </c:pt>
                <c:pt idx="387">
                  <c:v>40378</c:v>
                </c:pt>
                <c:pt idx="388">
                  <c:v>40379</c:v>
                </c:pt>
                <c:pt idx="389">
                  <c:v>40380</c:v>
                </c:pt>
                <c:pt idx="390">
                  <c:v>40381</c:v>
                </c:pt>
                <c:pt idx="391">
                  <c:v>40382</c:v>
                </c:pt>
                <c:pt idx="392">
                  <c:v>40385</c:v>
                </c:pt>
                <c:pt idx="393">
                  <c:v>40386</c:v>
                </c:pt>
                <c:pt idx="394">
                  <c:v>40387</c:v>
                </c:pt>
                <c:pt idx="395">
                  <c:v>40388</c:v>
                </c:pt>
                <c:pt idx="396">
                  <c:v>40389</c:v>
                </c:pt>
                <c:pt idx="397">
                  <c:v>40392</c:v>
                </c:pt>
                <c:pt idx="398">
                  <c:v>40393</c:v>
                </c:pt>
                <c:pt idx="399">
                  <c:v>40394</c:v>
                </c:pt>
                <c:pt idx="400">
                  <c:v>40395</c:v>
                </c:pt>
                <c:pt idx="401">
                  <c:v>40396</c:v>
                </c:pt>
                <c:pt idx="402">
                  <c:v>40399</c:v>
                </c:pt>
                <c:pt idx="403">
                  <c:v>40400</c:v>
                </c:pt>
                <c:pt idx="404">
                  <c:v>40401</c:v>
                </c:pt>
                <c:pt idx="405">
                  <c:v>40402</c:v>
                </c:pt>
                <c:pt idx="406">
                  <c:v>40403</c:v>
                </c:pt>
                <c:pt idx="407">
                  <c:v>40406</c:v>
                </c:pt>
                <c:pt idx="408">
                  <c:v>40407</c:v>
                </c:pt>
                <c:pt idx="409">
                  <c:v>40408</c:v>
                </c:pt>
                <c:pt idx="410">
                  <c:v>40409</c:v>
                </c:pt>
                <c:pt idx="411">
                  <c:v>40410</c:v>
                </c:pt>
                <c:pt idx="412">
                  <c:v>40413</c:v>
                </c:pt>
                <c:pt idx="413">
                  <c:v>40414</c:v>
                </c:pt>
                <c:pt idx="414">
                  <c:v>40415</c:v>
                </c:pt>
                <c:pt idx="415">
                  <c:v>40416</c:v>
                </c:pt>
                <c:pt idx="416">
                  <c:v>40417</c:v>
                </c:pt>
                <c:pt idx="417">
                  <c:v>40420</c:v>
                </c:pt>
                <c:pt idx="418">
                  <c:v>40421</c:v>
                </c:pt>
                <c:pt idx="419">
                  <c:v>40422</c:v>
                </c:pt>
                <c:pt idx="420">
                  <c:v>40423</c:v>
                </c:pt>
                <c:pt idx="421">
                  <c:v>40424</c:v>
                </c:pt>
                <c:pt idx="422">
                  <c:v>40428</c:v>
                </c:pt>
                <c:pt idx="423">
                  <c:v>40429</c:v>
                </c:pt>
                <c:pt idx="424">
                  <c:v>40430</c:v>
                </c:pt>
                <c:pt idx="425">
                  <c:v>40431</c:v>
                </c:pt>
                <c:pt idx="426">
                  <c:v>40434</c:v>
                </c:pt>
                <c:pt idx="427">
                  <c:v>40435</c:v>
                </c:pt>
                <c:pt idx="428">
                  <c:v>40436</c:v>
                </c:pt>
                <c:pt idx="429">
                  <c:v>40437</c:v>
                </c:pt>
                <c:pt idx="430">
                  <c:v>40438</c:v>
                </c:pt>
                <c:pt idx="431">
                  <c:v>40441</c:v>
                </c:pt>
                <c:pt idx="432">
                  <c:v>40442</c:v>
                </c:pt>
                <c:pt idx="433">
                  <c:v>40443</c:v>
                </c:pt>
                <c:pt idx="434">
                  <c:v>40444</c:v>
                </c:pt>
                <c:pt idx="435">
                  <c:v>40445</c:v>
                </c:pt>
                <c:pt idx="436">
                  <c:v>40448</c:v>
                </c:pt>
                <c:pt idx="437">
                  <c:v>40449</c:v>
                </c:pt>
                <c:pt idx="438">
                  <c:v>40450</c:v>
                </c:pt>
                <c:pt idx="439">
                  <c:v>40451</c:v>
                </c:pt>
                <c:pt idx="440">
                  <c:v>40452</c:v>
                </c:pt>
                <c:pt idx="441">
                  <c:v>40455</c:v>
                </c:pt>
                <c:pt idx="442">
                  <c:v>40456</c:v>
                </c:pt>
                <c:pt idx="443">
                  <c:v>40457</c:v>
                </c:pt>
                <c:pt idx="444">
                  <c:v>40458</c:v>
                </c:pt>
                <c:pt idx="445">
                  <c:v>40459</c:v>
                </c:pt>
                <c:pt idx="446">
                  <c:v>40462</c:v>
                </c:pt>
                <c:pt idx="447">
                  <c:v>40463</c:v>
                </c:pt>
                <c:pt idx="448">
                  <c:v>40464</c:v>
                </c:pt>
                <c:pt idx="449">
                  <c:v>40465</c:v>
                </c:pt>
                <c:pt idx="450">
                  <c:v>40466</c:v>
                </c:pt>
                <c:pt idx="451">
                  <c:v>40469</c:v>
                </c:pt>
                <c:pt idx="452">
                  <c:v>40470</c:v>
                </c:pt>
                <c:pt idx="453">
                  <c:v>40471</c:v>
                </c:pt>
                <c:pt idx="454">
                  <c:v>40472</c:v>
                </c:pt>
                <c:pt idx="455">
                  <c:v>40473</c:v>
                </c:pt>
                <c:pt idx="456">
                  <c:v>40476</c:v>
                </c:pt>
                <c:pt idx="457">
                  <c:v>40477</c:v>
                </c:pt>
                <c:pt idx="458">
                  <c:v>40478</c:v>
                </c:pt>
                <c:pt idx="459">
                  <c:v>40479</c:v>
                </c:pt>
                <c:pt idx="460">
                  <c:v>40480</c:v>
                </c:pt>
                <c:pt idx="461">
                  <c:v>40483</c:v>
                </c:pt>
                <c:pt idx="462">
                  <c:v>40484</c:v>
                </c:pt>
                <c:pt idx="463">
                  <c:v>40485</c:v>
                </c:pt>
                <c:pt idx="464">
                  <c:v>40486</c:v>
                </c:pt>
                <c:pt idx="465">
                  <c:v>40487</c:v>
                </c:pt>
                <c:pt idx="466">
                  <c:v>40490</c:v>
                </c:pt>
                <c:pt idx="467">
                  <c:v>40491</c:v>
                </c:pt>
                <c:pt idx="468">
                  <c:v>40492</c:v>
                </c:pt>
                <c:pt idx="469">
                  <c:v>40493</c:v>
                </c:pt>
                <c:pt idx="470">
                  <c:v>40494</c:v>
                </c:pt>
                <c:pt idx="471">
                  <c:v>40497</c:v>
                </c:pt>
                <c:pt idx="472">
                  <c:v>40498</c:v>
                </c:pt>
                <c:pt idx="473">
                  <c:v>40499</c:v>
                </c:pt>
                <c:pt idx="474">
                  <c:v>40500</c:v>
                </c:pt>
                <c:pt idx="475">
                  <c:v>40501</c:v>
                </c:pt>
                <c:pt idx="476">
                  <c:v>40504</c:v>
                </c:pt>
                <c:pt idx="477">
                  <c:v>40505</c:v>
                </c:pt>
                <c:pt idx="478">
                  <c:v>40506</c:v>
                </c:pt>
                <c:pt idx="479">
                  <c:v>40508</c:v>
                </c:pt>
                <c:pt idx="480">
                  <c:v>40511</c:v>
                </c:pt>
                <c:pt idx="481">
                  <c:v>40512</c:v>
                </c:pt>
                <c:pt idx="482">
                  <c:v>40513</c:v>
                </c:pt>
                <c:pt idx="483">
                  <c:v>40514</c:v>
                </c:pt>
                <c:pt idx="484">
                  <c:v>40515</c:v>
                </c:pt>
                <c:pt idx="485">
                  <c:v>40518</c:v>
                </c:pt>
                <c:pt idx="486">
                  <c:v>40519</c:v>
                </c:pt>
                <c:pt idx="487">
                  <c:v>40520</c:v>
                </c:pt>
                <c:pt idx="488">
                  <c:v>40521</c:v>
                </c:pt>
                <c:pt idx="489">
                  <c:v>40522</c:v>
                </c:pt>
                <c:pt idx="490">
                  <c:v>40525</c:v>
                </c:pt>
                <c:pt idx="491">
                  <c:v>40526</c:v>
                </c:pt>
                <c:pt idx="492">
                  <c:v>40527</c:v>
                </c:pt>
                <c:pt idx="493">
                  <c:v>40528</c:v>
                </c:pt>
                <c:pt idx="494">
                  <c:v>40529</c:v>
                </c:pt>
                <c:pt idx="495">
                  <c:v>40532</c:v>
                </c:pt>
                <c:pt idx="496">
                  <c:v>40533</c:v>
                </c:pt>
                <c:pt idx="497">
                  <c:v>40534</c:v>
                </c:pt>
                <c:pt idx="498">
                  <c:v>40535</c:v>
                </c:pt>
                <c:pt idx="499">
                  <c:v>40539</c:v>
                </c:pt>
                <c:pt idx="500">
                  <c:v>40540</c:v>
                </c:pt>
                <c:pt idx="501">
                  <c:v>40541</c:v>
                </c:pt>
                <c:pt idx="502">
                  <c:v>40542</c:v>
                </c:pt>
                <c:pt idx="503">
                  <c:v>40543</c:v>
                </c:pt>
                <c:pt idx="504">
                  <c:v>40546</c:v>
                </c:pt>
                <c:pt idx="505">
                  <c:v>40547</c:v>
                </c:pt>
                <c:pt idx="506">
                  <c:v>40548</c:v>
                </c:pt>
                <c:pt idx="507">
                  <c:v>40549</c:v>
                </c:pt>
                <c:pt idx="508">
                  <c:v>40550</c:v>
                </c:pt>
                <c:pt idx="509">
                  <c:v>40553</c:v>
                </c:pt>
                <c:pt idx="510">
                  <c:v>40554</c:v>
                </c:pt>
                <c:pt idx="511">
                  <c:v>40555</c:v>
                </c:pt>
                <c:pt idx="512">
                  <c:v>40556</c:v>
                </c:pt>
                <c:pt idx="513">
                  <c:v>40557</c:v>
                </c:pt>
                <c:pt idx="514">
                  <c:v>40561</c:v>
                </c:pt>
                <c:pt idx="515">
                  <c:v>40562</c:v>
                </c:pt>
                <c:pt idx="516">
                  <c:v>40563</c:v>
                </c:pt>
                <c:pt idx="517">
                  <c:v>40564</c:v>
                </c:pt>
                <c:pt idx="518">
                  <c:v>40567</c:v>
                </c:pt>
                <c:pt idx="519">
                  <c:v>40568</c:v>
                </c:pt>
                <c:pt idx="520">
                  <c:v>40569</c:v>
                </c:pt>
                <c:pt idx="521">
                  <c:v>40570</c:v>
                </c:pt>
                <c:pt idx="522">
                  <c:v>40571</c:v>
                </c:pt>
                <c:pt idx="523">
                  <c:v>40574</c:v>
                </c:pt>
                <c:pt idx="524">
                  <c:v>40575</c:v>
                </c:pt>
                <c:pt idx="525">
                  <c:v>40576</c:v>
                </c:pt>
                <c:pt idx="526">
                  <c:v>40577</c:v>
                </c:pt>
                <c:pt idx="527">
                  <c:v>40578</c:v>
                </c:pt>
                <c:pt idx="528">
                  <c:v>40581</c:v>
                </c:pt>
                <c:pt idx="529">
                  <c:v>40582</c:v>
                </c:pt>
                <c:pt idx="530">
                  <c:v>40583</c:v>
                </c:pt>
                <c:pt idx="531">
                  <c:v>40584</c:v>
                </c:pt>
                <c:pt idx="532">
                  <c:v>40585</c:v>
                </c:pt>
                <c:pt idx="533">
                  <c:v>40588</c:v>
                </c:pt>
                <c:pt idx="534">
                  <c:v>40589</c:v>
                </c:pt>
                <c:pt idx="535">
                  <c:v>40590</c:v>
                </c:pt>
                <c:pt idx="536">
                  <c:v>40591</c:v>
                </c:pt>
                <c:pt idx="537">
                  <c:v>40592</c:v>
                </c:pt>
                <c:pt idx="538">
                  <c:v>40596</c:v>
                </c:pt>
                <c:pt idx="539">
                  <c:v>40597</c:v>
                </c:pt>
                <c:pt idx="540">
                  <c:v>40598</c:v>
                </c:pt>
                <c:pt idx="541">
                  <c:v>40599</c:v>
                </c:pt>
                <c:pt idx="542">
                  <c:v>40602</c:v>
                </c:pt>
                <c:pt idx="543">
                  <c:v>40603</c:v>
                </c:pt>
                <c:pt idx="544">
                  <c:v>40604</c:v>
                </c:pt>
                <c:pt idx="545">
                  <c:v>40605</c:v>
                </c:pt>
                <c:pt idx="546">
                  <c:v>40606</c:v>
                </c:pt>
                <c:pt idx="547">
                  <c:v>40609</c:v>
                </c:pt>
                <c:pt idx="548">
                  <c:v>40610</c:v>
                </c:pt>
                <c:pt idx="549">
                  <c:v>40611</c:v>
                </c:pt>
                <c:pt idx="550">
                  <c:v>40612</c:v>
                </c:pt>
                <c:pt idx="551">
                  <c:v>40613</c:v>
                </c:pt>
                <c:pt idx="552">
                  <c:v>40616</c:v>
                </c:pt>
                <c:pt idx="553">
                  <c:v>40617</c:v>
                </c:pt>
                <c:pt idx="554">
                  <c:v>40618</c:v>
                </c:pt>
                <c:pt idx="555">
                  <c:v>40619</c:v>
                </c:pt>
                <c:pt idx="556">
                  <c:v>40620</c:v>
                </c:pt>
                <c:pt idx="557">
                  <c:v>40623</c:v>
                </c:pt>
                <c:pt idx="558">
                  <c:v>40624</c:v>
                </c:pt>
                <c:pt idx="559">
                  <c:v>40625</c:v>
                </c:pt>
                <c:pt idx="560">
                  <c:v>40626</c:v>
                </c:pt>
                <c:pt idx="561">
                  <c:v>40627</c:v>
                </c:pt>
                <c:pt idx="562">
                  <c:v>40630</c:v>
                </c:pt>
                <c:pt idx="563">
                  <c:v>40631</c:v>
                </c:pt>
                <c:pt idx="564">
                  <c:v>40632</c:v>
                </c:pt>
                <c:pt idx="565">
                  <c:v>40633</c:v>
                </c:pt>
                <c:pt idx="566">
                  <c:v>40634</c:v>
                </c:pt>
                <c:pt idx="567">
                  <c:v>40637</c:v>
                </c:pt>
                <c:pt idx="568">
                  <c:v>40638</c:v>
                </c:pt>
                <c:pt idx="569">
                  <c:v>40639</c:v>
                </c:pt>
                <c:pt idx="570">
                  <c:v>40640</c:v>
                </c:pt>
                <c:pt idx="571">
                  <c:v>40641</c:v>
                </c:pt>
                <c:pt idx="572">
                  <c:v>40644</c:v>
                </c:pt>
                <c:pt idx="573">
                  <c:v>40645</c:v>
                </c:pt>
                <c:pt idx="574">
                  <c:v>40646</c:v>
                </c:pt>
                <c:pt idx="575">
                  <c:v>40647</c:v>
                </c:pt>
                <c:pt idx="576">
                  <c:v>40648</c:v>
                </c:pt>
                <c:pt idx="577">
                  <c:v>40651</c:v>
                </c:pt>
                <c:pt idx="578">
                  <c:v>40652</c:v>
                </c:pt>
                <c:pt idx="579">
                  <c:v>40653</c:v>
                </c:pt>
                <c:pt idx="580">
                  <c:v>40654</c:v>
                </c:pt>
                <c:pt idx="581">
                  <c:v>40658</c:v>
                </c:pt>
                <c:pt idx="582">
                  <c:v>40659</c:v>
                </c:pt>
                <c:pt idx="583">
                  <c:v>40660</c:v>
                </c:pt>
                <c:pt idx="584">
                  <c:v>40661</c:v>
                </c:pt>
                <c:pt idx="585">
                  <c:v>40662</c:v>
                </c:pt>
                <c:pt idx="586">
                  <c:v>40665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40729</c:v>
                </c:pt>
                <c:pt idx="631">
                  <c:v>40730</c:v>
                </c:pt>
                <c:pt idx="632">
                  <c:v>40731</c:v>
                </c:pt>
                <c:pt idx="633">
                  <c:v>40732</c:v>
                </c:pt>
                <c:pt idx="634">
                  <c:v>40735</c:v>
                </c:pt>
                <c:pt idx="635">
                  <c:v>40736</c:v>
                </c:pt>
                <c:pt idx="636">
                  <c:v>40737</c:v>
                </c:pt>
                <c:pt idx="637">
                  <c:v>40738</c:v>
                </c:pt>
                <c:pt idx="638">
                  <c:v>40739</c:v>
                </c:pt>
                <c:pt idx="639">
                  <c:v>40742</c:v>
                </c:pt>
                <c:pt idx="640">
                  <c:v>40743</c:v>
                </c:pt>
                <c:pt idx="641">
                  <c:v>40744</c:v>
                </c:pt>
                <c:pt idx="642">
                  <c:v>40745</c:v>
                </c:pt>
                <c:pt idx="643">
                  <c:v>40746</c:v>
                </c:pt>
                <c:pt idx="644">
                  <c:v>40749</c:v>
                </c:pt>
                <c:pt idx="645">
                  <c:v>40750</c:v>
                </c:pt>
                <c:pt idx="646">
                  <c:v>40751</c:v>
                </c:pt>
                <c:pt idx="647">
                  <c:v>40752</c:v>
                </c:pt>
                <c:pt idx="648">
                  <c:v>40753</c:v>
                </c:pt>
                <c:pt idx="649">
                  <c:v>40756</c:v>
                </c:pt>
                <c:pt idx="650">
                  <c:v>40757</c:v>
                </c:pt>
                <c:pt idx="651">
                  <c:v>40758</c:v>
                </c:pt>
                <c:pt idx="652">
                  <c:v>40759</c:v>
                </c:pt>
                <c:pt idx="653">
                  <c:v>40760</c:v>
                </c:pt>
                <c:pt idx="654">
                  <c:v>40763</c:v>
                </c:pt>
                <c:pt idx="655">
                  <c:v>40764</c:v>
                </c:pt>
                <c:pt idx="656">
                  <c:v>40765</c:v>
                </c:pt>
                <c:pt idx="657">
                  <c:v>40766</c:v>
                </c:pt>
                <c:pt idx="658">
                  <c:v>40767</c:v>
                </c:pt>
                <c:pt idx="659">
                  <c:v>40770</c:v>
                </c:pt>
                <c:pt idx="660">
                  <c:v>40771</c:v>
                </c:pt>
                <c:pt idx="661">
                  <c:v>40772</c:v>
                </c:pt>
                <c:pt idx="662">
                  <c:v>40773</c:v>
                </c:pt>
                <c:pt idx="663">
                  <c:v>40774</c:v>
                </c:pt>
                <c:pt idx="664">
                  <c:v>40777</c:v>
                </c:pt>
                <c:pt idx="665">
                  <c:v>40778</c:v>
                </c:pt>
                <c:pt idx="666">
                  <c:v>40779</c:v>
                </c:pt>
                <c:pt idx="667">
                  <c:v>40780</c:v>
                </c:pt>
                <c:pt idx="668">
                  <c:v>40781</c:v>
                </c:pt>
                <c:pt idx="669">
                  <c:v>40784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40792</c:v>
                </c:pt>
                <c:pt idx="675">
                  <c:v>40793</c:v>
                </c:pt>
                <c:pt idx="676">
                  <c:v>40794</c:v>
                </c:pt>
                <c:pt idx="677">
                  <c:v>40795</c:v>
                </c:pt>
                <c:pt idx="678">
                  <c:v>40798</c:v>
                </c:pt>
                <c:pt idx="679">
                  <c:v>40799</c:v>
                </c:pt>
                <c:pt idx="680">
                  <c:v>40800</c:v>
                </c:pt>
                <c:pt idx="681">
                  <c:v>40801</c:v>
                </c:pt>
                <c:pt idx="682">
                  <c:v>40802</c:v>
                </c:pt>
                <c:pt idx="683">
                  <c:v>40805</c:v>
                </c:pt>
                <c:pt idx="684">
                  <c:v>40806</c:v>
                </c:pt>
                <c:pt idx="685">
                  <c:v>40807</c:v>
                </c:pt>
                <c:pt idx="686">
                  <c:v>40808</c:v>
                </c:pt>
                <c:pt idx="687">
                  <c:v>40809</c:v>
                </c:pt>
                <c:pt idx="688">
                  <c:v>40812</c:v>
                </c:pt>
                <c:pt idx="689">
                  <c:v>40813</c:v>
                </c:pt>
                <c:pt idx="690">
                  <c:v>40814</c:v>
                </c:pt>
                <c:pt idx="691">
                  <c:v>40815</c:v>
                </c:pt>
                <c:pt idx="692">
                  <c:v>40816</c:v>
                </c:pt>
                <c:pt idx="693">
                  <c:v>40819</c:v>
                </c:pt>
                <c:pt idx="694">
                  <c:v>40820</c:v>
                </c:pt>
                <c:pt idx="695">
                  <c:v>40821</c:v>
                </c:pt>
                <c:pt idx="696">
                  <c:v>40822</c:v>
                </c:pt>
                <c:pt idx="697">
                  <c:v>40823</c:v>
                </c:pt>
                <c:pt idx="698">
                  <c:v>40826</c:v>
                </c:pt>
                <c:pt idx="699">
                  <c:v>40827</c:v>
                </c:pt>
                <c:pt idx="700">
                  <c:v>40828</c:v>
                </c:pt>
                <c:pt idx="701">
                  <c:v>40829</c:v>
                </c:pt>
                <c:pt idx="702">
                  <c:v>40830</c:v>
                </c:pt>
                <c:pt idx="703">
                  <c:v>40833</c:v>
                </c:pt>
                <c:pt idx="704">
                  <c:v>40834</c:v>
                </c:pt>
                <c:pt idx="705">
                  <c:v>40835</c:v>
                </c:pt>
                <c:pt idx="706">
                  <c:v>40836</c:v>
                </c:pt>
                <c:pt idx="707">
                  <c:v>40837</c:v>
                </c:pt>
                <c:pt idx="708">
                  <c:v>40840</c:v>
                </c:pt>
                <c:pt idx="709">
                  <c:v>40841</c:v>
                </c:pt>
                <c:pt idx="710">
                  <c:v>40842</c:v>
                </c:pt>
                <c:pt idx="711">
                  <c:v>40843</c:v>
                </c:pt>
                <c:pt idx="712">
                  <c:v>40844</c:v>
                </c:pt>
                <c:pt idx="713">
                  <c:v>40847</c:v>
                </c:pt>
                <c:pt idx="714">
                  <c:v>40848</c:v>
                </c:pt>
                <c:pt idx="715">
                  <c:v>40849</c:v>
                </c:pt>
                <c:pt idx="716">
                  <c:v>40850</c:v>
                </c:pt>
                <c:pt idx="717">
                  <c:v>40851</c:v>
                </c:pt>
                <c:pt idx="718">
                  <c:v>40854</c:v>
                </c:pt>
                <c:pt idx="719">
                  <c:v>40855</c:v>
                </c:pt>
                <c:pt idx="720">
                  <c:v>40856</c:v>
                </c:pt>
                <c:pt idx="721">
                  <c:v>40857</c:v>
                </c:pt>
                <c:pt idx="722">
                  <c:v>40858</c:v>
                </c:pt>
                <c:pt idx="723">
                  <c:v>40861</c:v>
                </c:pt>
                <c:pt idx="724">
                  <c:v>40862</c:v>
                </c:pt>
                <c:pt idx="725">
                  <c:v>40863</c:v>
                </c:pt>
                <c:pt idx="726">
                  <c:v>40864</c:v>
                </c:pt>
                <c:pt idx="727">
                  <c:v>40865</c:v>
                </c:pt>
                <c:pt idx="728">
                  <c:v>40868</c:v>
                </c:pt>
                <c:pt idx="729">
                  <c:v>40869</c:v>
                </c:pt>
                <c:pt idx="730">
                  <c:v>40870</c:v>
                </c:pt>
                <c:pt idx="731">
                  <c:v>40872</c:v>
                </c:pt>
                <c:pt idx="732">
                  <c:v>40875</c:v>
                </c:pt>
                <c:pt idx="733">
                  <c:v>40876</c:v>
                </c:pt>
                <c:pt idx="734">
                  <c:v>40877</c:v>
                </c:pt>
                <c:pt idx="735">
                  <c:v>40878</c:v>
                </c:pt>
                <c:pt idx="736">
                  <c:v>40879</c:v>
                </c:pt>
                <c:pt idx="737">
                  <c:v>40882</c:v>
                </c:pt>
                <c:pt idx="738">
                  <c:v>40883</c:v>
                </c:pt>
                <c:pt idx="739">
                  <c:v>40884</c:v>
                </c:pt>
                <c:pt idx="740">
                  <c:v>40885</c:v>
                </c:pt>
                <c:pt idx="741">
                  <c:v>40886</c:v>
                </c:pt>
                <c:pt idx="742">
                  <c:v>40889</c:v>
                </c:pt>
                <c:pt idx="743">
                  <c:v>40890</c:v>
                </c:pt>
                <c:pt idx="744">
                  <c:v>40891</c:v>
                </c:pt>
                <c:pt idx="745">
                  <c:v>40892</c:v>
                </c:pt>
                <c:pt idx="746">
                  <c:v>40893</c:v>
                </c:pt>
                <c:pt idx="747">
                  <c:v>40896</c:v>
                </c:pt>
                <c:pt idx="748">
                  <c:v>40897</c:v>
                </c:pt>
                <c:pt idx="749">
                  <c:v>40898</c:v>
                </c:pt>
                <c:pt idx="750">
                  <c:v>40899</c:v>
                </c:pt>
                <c:pt idx="751">
                  <c:v>40900</c:v>
                </c:pt>
                <c:pt idx="752">
                  <c:v>40904</c:v>
                </c:pt>
                <c:pt idx="753">
                  <c:v>40905</c:v>
                </c:pt>
                <c:pt idx="754">
                  <c:v>40906</c:v>
                </c:pt>
                <c:pt idx="755">
                  <c:v>40907</c:v>
                </c:pt>
                <c:pt idx="756">
                  <c:v>40911</c:v>
                </c:pt>
                <c:pt idx="757">
                  <c:v>40912</c:v>
                </c:pt>
                <c:pt idx="758">
                  <c:v>40913</c:v>
                </c:pt>
                <c:pt idx="759">
                  <c:v>40914</c:v>
                </c:pt>
                <c:pt idx="760">
                  <c:v>40917</c:v>
                </c:pt>
                <c:pt idx="761">
                  <c:v>40918</c:v>
                </c:pt>
                <c:pt idx="762">
                  <c:v>40919</c:v>
                </c:pt>
                <c:pt idx="763">
                  <c:v>40920</c:v>
                </c:pt>
                <c:pt idx="764">
                  <c:v>40921</c:v>
                </c:pt>
                <c:pt idx="765">
                  <c:v>40925</c:v>
                </c:pt>
                <c:pt idx="766">
                  <c:v>40926</c:v>
                </c:pt>
                <c:pt idx="767">
                  <c:v>40927</c:v>
                </c:pt>
                <c:pt idx="768">
                  <c:v>40928</c:v>
                </c:pt>
                <c:pt idx="769">
                  <c:v>40931</c:v>
                </c:pt>
                <c:pt idx="770">
                  <c:v>40932</c:v>
                </c:pt>
                <c:pt idx="771">
                  <c:v>40933</c:v>
                </c:pt>
                <c:pt idx="772">
                  <c:v>40934</c:v>
                </c:pt>
                <c:pt idx="773">
                  <c:v>40935</c:v>
                </c:pt>
                <c:pt idx="774">
                  <c:v>40938</c:v>
                </c:pt>
                <c:pt idx="775">
                  <c:v>40939</c:v>
                </c:pt>
                <c:pt idx="776">
                  <c:v>40940</c:v>
                </c:pt>
                <c:pt idx="777">
                  <c:v>40941</c:v>
                </c:pt>
                <c:pt idx="778">
                  <c:v>40942</c:v>
                </c:pt>
                <c:pt idx="779">
                  <c:v>40945</c:v>
                </c:pt>
                <c:pt idx="780">
                  <c:v>40946</c:v>
                </c:pt>
                <c:pt idx="781">
                  <c:v>40947</c:v>
                </c:pt>
                <c:pt idx="782">
                  <c:v>40948</c:v>
                </c:pt>
                <c:pt idx="783">
                  <c:v>40949</c:v>
                </c:pt>
                <c:pt idx="784">
                  <c:v>40952</c:v>
                </c:pt>
                <c:pt idx="785">
                  <c:v>40953</c:v>
                </c:pt>
                <c:pt idx="786">
                  <c:v>40954</c:v>
                </c:pt>
                <c:pt idx="787">
                  <c:v>40955</c:v>
                </c:pt>
                <c:pt idx="788">
                  <c:v>40956</c:v>
                </c:pt>
                <c:pt idx="789">
                  <c:v>40960</c:v>
                </c:pt>
                <c:pt idx="790">
                  <c:v>40961</c:v>
                </c:pt>
                <c:pt idx="791">
                  <c:v>40962</c:v>
                </c:pt>
                <c:pt idx="792">
                  <c:v>40963</c:v>
                </c:pt>
                <c:pt idx="793">
                  <c:v>40966</c:v>
                </c:pt>
                <c:pt idx="794">
                  <c:v>40967</c:v>
                </c:pt>
                <c:pt idx="795">
                  <c:v>40968</c:v>
                </c:pt>
                <c:pt idx="796">
                  <c:v>40969</c:v>
                </c:pt>
                <c:pt idx="797">
                  <c:v>40970</c:v>
                </c:pt>
                <c:pt idx="798">
                  <c:v>40973</c:v>
                </c:pt>
                <c:pt idx="799">
                  <c:v>40974</c:v>
                </c:pt>
                <c:pt idx="800">
                  <c:v>40975</c:v>
                </c:pt>
                <c:pt idx="801">
                  <c:v>40976</c:v>
                </c:pt>
                <c:pt idx="802">
                  <c:v>40977</c:v>
                </c:pt>
                <c:pt idx="803">
                  <c:v>40980</c:v>
                </c:pt>
                <c:pt idx="804">
                  <c:v>40981</c:v>
                </c:pt>
                <c:pt idx="805">
                  <c:v>40982</c:v>
                </c:pt>
                <c:pt idx="806">
                  <c:v>40983</c:v>
                </c:pt>
                <c:pt idx="807">
                  <c:v>40984</c:v>
                </c:pt>
                <c:pt idx="808">
                  <c:v>40987</c:v>
                </c:pt>
                <c:pt idx="809">
                  <c:v>40988</c:v>
                </c:pt>
                <c:pt idx="810">
                  <c:v>40989</c:v>
                </c:pt>
                <c:pt idx="811">
                  <c:v>40990</c:v>
                </c:pt>
                <c:pt idx="812">
                  <c:v>40991</c:v>
                </c:pt>
                <c:pt idx="813">
                  <c:v>40994</c:v>
                </c:pt>
                <c:pt idx="814">
                  <c:v>40995</c:v>
                </c:pt>
                <c:pt idx="815">
                  <c:v>40996</c:v>
                </c:pt>
                <c:pt idx="816">
                  <c:v>40997</c:v>
                </c:pt>
                <c:pt idx="817">
                  <c:v>40998</c:v>
                </c:pt>
                <c:pt idx="818">
                  <c:v>41001</c:v>
                </c:pt>
                <c:pt idx="819">
                  <c:v>41002</c:v>
                </c:pt>
                <c:pt idx="820">
                  <c:v>41003</c:v>
                </c:pt>
                <c:pt idx="821">
                  <c:v>41004</c:v>
                </c:pt>
                <c:pt idx="822">
                  <c:v>41008</c:v>
                </c:pt>
                <c:pt idx="823">
                  <c:v>41009</c:v>
                </c:pt>
                <c:pt idx="824">
                  <c:v>41010</c:v>
                </c:pt>
                <c:pt idx="825">
                  <c:v>41011</c:v>
                </c:pt>
                <c:pt idx="826">
                  <c:v>41012</c:v>
                </c:pt>
                <c:pt idx="827">
                  <c:v>41015</c:v>
                </c:pt>
                <c:pt idx="828">
                  <c:v>41016</c:v>
                </c:pt>
                <c:pt idx="829">
                  <c:v>41017</c:v>
                </c:pt>
                <c:pt idx="830">
                  <c:v>41018</c:v>
                </c:pt>
                <c:pt idx="831">
                  <c:v>41019</c:v>
                </c:pt>
                <c:pt idx="832">
                  <c:v>41022</c:v>
                </c:pt>
                <c:pt idx="833">
                  <c:v>41023</c:v>
                </c:pt>
                <c:pt idx="834">
                  <c:v>41024</c:v>
                </c:pt>
                <c:pt idx="835">
                  <c:v>41025</c:v>
                </c:pt>
                <c:pt idx="836">
                  <c:v>41026</c:v>
                </c:pt>
                <c:pt idx="837">
                  <c:v>41029</c:v>
                </c:pt>
                <c:pt idx="838">
                  <c:v>41030</c:v>
                </c:pt>
                <c:pt idx="839">
                  <c:v>41031</c:v>
                </c:pt>
                <c:pt idx="840">
                  <c:v>41032</c:v>
                </c:pt>
                <c:pt idx="841">
                  <c:v>41033</c:v>
                </c:pt>
                <c:pt idx="842">
                  <c:v>41036</c:v>
                </c:pt>
                <c:pt idx="843">
                  <c:v>41037</c:v>
                </c:pt>
                <c:pt idx="844">
                  <c:v>41038</c:v>
                </c:pt>
                <c:pt idx="845">
                  <c:v>41039</c:v>
                </c:pt>
                <c:pt idx="846">
                  <c:v>41040</c:v>
                </c:pt>
                <c:pt idx="847">
                  <c:v>41043</c:v>
                </c:pt>
                <c:pt idx="848">
                  <c:v>41044</c:v>
                </c:pt>
                <c:pt idx="849">
                  <c:v>41045</c:v>
                </c:pt>
                <c:pt idx="850">
                  <c:v>41046</c:v>
                </c:pt>
                <c:pt idx="851">
                  <c:v>41047</c:v>
                </c:pt>
                <c:pt idx="852">
                  <c:v>41050</c:v>
                </c:pt>
                <c:pt idx="853">
                  <c:v>41051</c:v>
                </c:pt>
                <c:pt idx="854">
                  <c:v>41052</c:v>
                </c:pt>
                <c:pt idx="855">
                  <c:v>41053</c:v>
                </c:pt>
                <c:pt idx="856">
                  <c:v>41054</c:v>
                </c:pt>
                <c:pt idx="857">
                  <c:v>41058</c:v>
                </c:pt>
                <c:pt idx="858">
                  <c:v>41059</c:v>
                </c:pt>
                <c:pt idx="859">
                  <c:v>41060</c:v>
                </c:pt>
                <c:pt idx="860">
                  <c:v>41061</c:v>
                </c:pt>
                <c:pt idx="861">
                  <c:v>41064</c:v>
                </c:pt>
                <c:pt idx="862">
                  <c:v>41065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41095</c:v>
                </c:pt>
                <c:pt idx="884">
                  <c:v>41096</c:v>
                </c:pt>
                <c:pt idx="885">
                  <c:v>41099</c:v>
                </c:pt>
                <c:pt idx="886">
                  <c:v>41100</c:v>
                </c:pt>
                <c:pt idx="887">
                  <c:v>41101</c:v>
                </c:pt>
                <c:pt idx="888">
                  <c:v>41102</c:v>
                </c:pt>
                <c:pt idx="889">
                  <c:v>41103</c:v>
                </c:pt>
                <c:pt idx="890">
                  <c:v>41106</c:v>
                </c:pt>
                <c:pt idx="891">
                  <c:v>41107</c:v>
                </c:pt>
                <c:pt idx="892">
                  <c:v>41108</c:v>
                </c:pt>
                <c:pt idx="893">
                  <c:v>41109</c:v>
                </c:pt>
                <c:pt idx="894">
                  <c:v>41110</c:v>
                </c:pt>
                <c:pt idx="895">
                  <c:v>41113</c:v>
                </c:pt>
                <c:pt idx="896">
                  <c:v>41114</c:v>
                </c:pt>
                <c:pt idx="897">
                  <c:v>41115</c:v>
                </c:pt>
                <c:pt idx="898">
                  <c:v>41116</c:v>
                </c:pt>
                <c:pt idx="899">
                  <c:v>41117</c:v>
                </c:pt>
                <c:pt idx="900">
                  <c:v>41120</c:v>
                </c:pt>
                <c:pt idx="901">
                  <c:v>41121</c:v>
                </c:pt>
                <c:pt idx="902">
                  <c:v>41122</c:v>
                </c:pt>
                <c:pt idx="903">
                  <c:v>41123</c:v>
                </c:pt>
                <c:pt idx="904">
                  <c:v>41124</c:v>
                </c:pt>
                <c:pt idx="905">
                  <c:v>41127</c:v>
                </c:pt>
                <c:pt idx="906">
                  <c:v>41128</c:v>
                </c:pt>
                <c:pt idx="907">
                  <c:v>41129</c:v>
                </c:pt>
                <c:pt idx="908">
                  <c:v>41130</c:v>
                </c:pt>
                <c:pt idx="909">
                  <c:v>41131</c:v>
                </c:pt>
                <c:pt idx="910">
                  <c:v>41134</c:v>
                </c:pt>
                <c:pt idx="911">
                  <c:v>41135</c:v>
                </c:pt>
                <c:pt idx="912">
                  <c:v>41136</c:v>
                </c:pt>
                <c:pt idx="913">
                  <c:v>41137</c:v>
                </c:pt>
                <c:pt idx="914">
                  <c:v>41138</c:v>
                </c:pt>
                <c:pt idx="915">
                  <c:v>41141</c:v>
                </c:pt>
                <c:pt idx="916">
                  <c:v>41142</c:v>
                </c:pt>
                <c:pt idx="917">
                  <c:v>41143</c:v>
                </c:pt>
                <c:pt idx="918">
                  <c:v>41144</c:v>
                </c:pt>
                <c:pt idx="919">
                  <c:v>41145</c:v>
                </c:pt>
                <c:pt idx="920">
                  <c:v>41148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41156</c:v>
                </c:pt>
                <c:pt idx="926">
                  <c:v>41157</c:v>
                </c:pt>
                <c:pt idx="927">
                  <c:v>41158</c:v>
                </c:pt>
                <c:pt idx="928">
                  <c:v>41159</c:v>
                </c:pt>
                <c:pt idx="929">
                  <c:v>41162</c:v>
                </c:pt>
                <c:pt idx="930">
                  <c:v>41163</c:v>
                </c:pt>
                <c:pt idx="931">
                  <c:v>41164</c:v>
                </c:pt>
                <c:pt idx="932">
                  <c:v>41165</c:v>
                </c:pt>
                <c:pt idx="933">
                  <c:v>41166</c:v>
                </c:pt>
                <c:pt idx="934">
                  <c:v>41169</c:v>
                </c:pt>
                <c:pt idx="935">
                  <c:v>41170</c:v>
                </c:pt>
                <c:pt idx="936">
                  <c:v>41171</c:v>
                </c:pt>
                <c:pt idx="937">
                  <c:v>41172</c:v>
                </c:pt>
                <c:pt idx="938">
                  <c:v>41173</c:v>
                </c:pt>
                <c:pt idx="939">
                  <c:v>41176</c:v>
                </c:pt>
                <c:pt idx="940">
                  <c:v>41177</c:v>
                </c:pt>
                <c:pt idx="941">
                  <c:v>41178</c:v>
                </c:pt>
                <c:pt idx="942">
                  <c:v>41179</c:v>
                </c:pt>
                <c:pt idx="943">
                  <c:v>41180</c:v>
                </c:pt>
                <c:pt idx="944">
                  <c:v>41183</c:v>
                </c:pt>
                <c:pt idx="945">
                  <c:v>41184</c:v>
                </c:pt>
                <c:pt idx="946">
                  <c:v>41185</c:v>
                </c:pt>
                <c:pt idx="947">
                  <c:v>41186</c:v>
                </c:pt>
                <c:pt idx="948">
                  <c:v>41187</c:v>
                </c:pt>
                <c:pt idx="949">
                  <c:v>41190</c:v>
                </c:pt>
                <c:pt idx="950">
                  <c:v>41191</c:v>
                </c:pt>
                <c:pt idx="951">
                  <c:v>41192</c:v>
                </c:pt>
                <c:pt idx="952">
                  <c:v>41193</c:v>
                </c:pt>
                <c:pt idx="953">
                  <c:v>41194</c:v>
                </c:pt>
                <c:pt idx="954">
                  <c:v>41197</c:v>
                </c:pt>
                <c:pt idx="955">
                  <c:v>41198</c:v>
                </c:pt>
                <c:pt idx="956">
                  <c:v>41199</c:v>
                </c:pt>
                <c:pt idx="957">
                  <c:v>41200</c:v>
                </c:pt>
                <c:pt idx="958">
                  <c:v>41201</c:v>
                </c:pt>
                <c:pt idx="959">
                  <c:v>41204</c:v>
                </c:pt>
                <c:pt idx="960">
                  <c:v>41205</c:v>
                </c:pt>
                <c:pt idx="961">
                  <c:v>41206</c:v>
                </c:pt>
                <c:pt idx="962">
                  <c:v>41207</c:v>
                </c:pt>
                <c:pt idx="963">
                  <c:v>41208</c:v>
                </c:pt>
                <c:pt idx="964">
                  <c:v>41213</c:v>
                </c:pt>
                <c:pt idx="965">
                  <c:v>41214</c:v>
                </c:pt>
                <c:pt idx="966">
                  <c:v>41215</c:v>
                </c:pt>
                <c:pt idx="967">
                  <c:v>41218</c:v>
                </c:pt>
                <c:pt idx="968">
                  <c:v>41219</c:v>
                </c:pt>
                <c:pt idx="969">
                  <c:v>41220</c:v>
                </c:pt>
                <c:pt idx="970">
                  <c:v>41221</c:v>
                </c:pt>
                <c:pt idx="971">
                  <c:v>41222</c:v>
                </c:pt>
                <c:pt idx="972">
                  <c:v>41225</c:v>
                </c:pt>
                <c:pt idx="973">
                  <c:v>41226</c:v>
                </c:pt>
                <c:pt idx="974">
                  <c:v>41227</c:v>
                </c:pt>
                <c:pt idx="975">
                  <c:v>41228</c:v>
                </c:pt>
                <c:pt idx="976">
                  <c:v>41229</c:v>
                </c:pt>
                <c:pt idx="977">
                  <c:v>41232</c:v>
                </c:pt>
                <c:pt idx="978">
                  <c:v>41233</c:v>
                </c:pt>
                <c:pt idx="979">
                  <c:v>41234</c:v>
                </c:pt>
                <c:pt idx="980">
                  <c:v>41236</c:v>
                </c:pt>
                <c:pt idx="981">
                  <c:v>41239</c:v>
                </c:pt>
                <c:pt idx="982">
                  <c:v>41240</c:v>
                </c:pt>
                <c:pt idx="983">
                  <c:v>41241</c:v>
                </c:pt>
                <c:pt idx="984">
                  <c:v>41242</c:v>
                </c:pt>
                <c:pt idx="985">
                  <c:v>41243</c:v>
                </c:pt>
                <c:pt idx="986">
                  <c:v>41246</c:v>
                </c:pt>
                <c:pt idx="987">
                  <c:v>41247</c:v>
                </c:pt>
                <c:pt idx="988">
                  <c:v>41248</c:v>
                </c:pt>
                <c:pt idx="989">
                  <c:v>41249</c:v>
                </c:pt>
                <c:pt idx="990">
                  <c:v>41250</c:v>
                </c:pt>
                <c:pt idx="991">
                  <c:v>41253</c:v>
                </c:pt>
                <c:pt idx="992">
                  <c:v>41254</c:v>
                </c:pt>
                <c:pt idx="993">
                  <c:v>41255</c:v>
                </c:pt>
                <c:pt idx="994">
                  <c:v>41256</c:v>
                </c:pt>
                <c:pt idx="995">
                  <c:v>41257</c:v>
                </c:pt>
                <c:pt idx="996">
                  <c:v>41260</c:v>
                </c:pt>
                <c:pt idx="997">
                  <c:v>41261</c:v>
                </c:pt>
                <c:pt idx="998">
                  <c:v>41262</c:v>
                </c:pt>
                <c:pt idx="999">
                  <c:v>41263</c:v>
                </c:pt>
                <c:pt idx="1000">
                  <c:v>41264</c:v>
                </c:pt>
                <c:pt idx="1001">
                  <c:v>41267</c:v>
                </c:pt>
                <c:pt idx="1002">
                  <c:v>41269</c:v>
                </c:pt>
                <c:pt idx="1003">
                  <c:v>41270</c:v>
                </c:pt>
                <c:pt idx="1004">
                  <c:v>41271</c:v>
                </c:pt>
                <c:pt idx="1005">
                  <c:v>41274</c:v>
                </c:pt>
                <c:pt idx="1006">
                  <c:v>41276</c:v>
                </c:pt>
                <c:pt idx="1007">
                  <c:v>41277</c:v>
                </c:pt>
                <c:pt idx="1008">
                  <c:v>41278</c:v>
                </c:pt>
                <c:pt idx="1009">
                  <c:v>41281</c:v>
                </c:pt>
                <c:pt idx="1010">
                  <c:v>41282</c:v>
                </c:pt>
                <c:pt idx="1011">
                  <c:v>41283</c:v>
                </c:pt>
                <c:pt idx="1012">
                  <c:v>41284</c:v>
                </c:pt>
                <c:pt idx="1013">
                  <c:v>41285</c:v>
                </c:pt>
                <c:pt idx="1014">
                  <c:v>41288</c:v>
                </c:pt>
                <c:pt idx="1015">
                  <c:v>41289</c:v>
                </c:pt>
                <c:pt idx="1016">
                  <c:v>41290</c:v>
                </c:pt>
                <c:pt idx="1017">
                  <c:v>41291</c:v>
                </c:pt>
                <c:pt idx="1018">
                  <c:v>41292</c:v>
                </c:pt>
                <c:pt idx="1019">
                  <c:v>41296</c:v>
                </c:pt>
                <c:pt idx="1020">
                  <c:v>41297</c:v>
                </c:pt>
                <c:pt idx="1021">
                  <c:v>41298</c:v>
                </c:pt>
                <c:pt idx="1022">
                  <c:v>41299</c:v>
                </c:pt>
                <c:pt idx="1023">
                  <c:v>41302</c:v>
                </c:pt>
                <c:pt idx="1024">
                  <c:v>41303</c:v>
                </c:pt>
                <c:pt idx="1025">
                  <c:v>41304</c:v>
                </c:pt>
                <c:pt idx="1026">
                  <c:v>41305</c:v>
                </c:pt>
                <c:pt idx="1027">
                  <c:v>41306</c:v>
                </c:pt>
                <c:pt idx="1028">
                  <c:v>41309</c:v>
                </c:pt>
                <c:pt idx="1029">
                  <c:v>41310</c:v>
                </c:pt>
                <c:pt idx="1030">
                  <c:v>41311</c:v>
                </c:pt>
                <c:pt idx="1031">
                  <c:v>41312</c:v>
                </c:pt>
                <c:pt idx="1032">
                  <c:v>41313</c:v>
                </c:pt>
                <c:pt idx="1033">
                  <c:v>41316</c:v>
                </c:pt>
                <c:pt idx="1034">
                  <c:v>41317</c:v>
                </c:pt>
                <c:pt idx="1035">
                  <c:v>41318</c:v>
                </c:pt>
                <c:pt idx="1036">
                  <c:v>41319</c:v>
                </c:pt>
                <c:pt idx="1037">
                  <c:v>41320</c:v>
                </c:pt>
                <c:pt idx="1038">
                  <c:v>41324</c:v>
                </c:pt>
                <c:pt idx="1039">
                  <c:v>41325</c:v>
                </c:pt>
                <c:pt idx="1040">
                  <c:v>41326</c:v>
                </c:pt>
                <c:pt idx="1041">
                  <c:v>41327</c:v>
                </c:pt>
                <c:pt idx="1042">
                  <c:v>41330</c:v>
                </c:pt>
                <c:pt idx="1043">
                  <c:v>41331</c:v>
                </c:pt>
                <c:pt idx="1044">
                  <c:v>41332</c:v>
                </c:pt>
                <c:pt idx="1045">
                  <c:v>41333</c:v>
                </c:pt>
                <c:pt idx="1046">
                  <c:v>41334</c:v>
                </c:pt>
                <c:pt idx="1047">
                  <c:v>41337</c:v>
                </c:pt>
                <c:pt idx="1048">
                  <c:v>41338</c:v>
                </c:pt>
                <c:pt idx="1049">
                  <c:v>41339</c:v>
                </c:pt>
                <c:pt idx="1050">
                  <c:v>41340</c:v>
                </c:pt>
                <c:pt idx="1051">
                  <c:v>41341</c:v>
                </c:pt>
                <c:pt idx="1052">
                  <c:v>41344</c:v>
                </c:pt>
                <c:pt idx="1053">
                  <c:v>41345</c:v>
                </c:pt>
                <c:pt idx="1054">
                  <c:v>41346</c:v>
                </c:pt>
                <c:pt idx="1055">
                  <c:v>41347</c:v>
                </c:pt>
                <c:pt idx="1056">
                  <c:v>41348</c:v>
                </c:pt>
                <c:pt idx="1057">
                  <c:v>41351</c:v>
                </c:pt>
                <c:pt idx="1058">
                  <c:v>41352</c:v>
                </c:pt>
                <c:pt idx="1059">
                  <c:v>41353</c:v>
                </c:pt>
                <c:pt idx="1060">
                  <c:v>41354</c:v>
                </c:pt>
                <c:pt idx="1061">
                  <c:v>41355</c:v>
                </c:pt>
                <c:pt idx="1062">
                  <c:v>41358</c:v>
                </c:pt>
                <c:pt idx="1063">
                  <c:v>41359</c:v>
                </c:pt>
                <c:pt idx="1064">
                  <c:v>41360</c:v>
                </c:pt>
                <c:pt idx="1065">
                  <c:v>41361</c:v>
                </c:pt>
                <c:pt idx="1066">
                  <c:v>41365</c:v>
                </c:pt>
                <c:pt idx="1067">
                  <c:v>41366</c:v>
                </c:pt>
                <c:pt idx="1068">
                  <c:v>41367</c:v>
                </c:pt>
                <c:pt idx="1069">
                  <c:v>41368</c:v>
                </c:pt>
                <c:pt idx="1070">
                  <c:v>41369</c:v>
                </c:pt>
                <c:pt idx="1071">
                  <c:v>41372</c:v>
                </c:pt>
                <c:pt idx="1072">
                  <c:v>41373</c:v>
                </c:pt>
                <c:pt idx="1073">
                  <c:v>41374</c:v>
                </c:pt>
                <c:pt idx="1074">
                  <c:v>41375</c:v>
                </c:pt>
                <c:pt idx="1075">
                  <c:v>41376</c:v>
                </c:pt>
                <c:pt idx="1076">
                  <c:v>41379</c:v>
                </c:pt>
                <c:pt idx="1077">
                  <c:v>41380</c:v>
                </c:pt>
                <c:pt idx="1078">
                  <c:v>41381</c:v>
                </c:pt>
                <c:pt idx="1079">
                  <c:v>41382</c:v>
                </c:pt>
                <c:pt idx="1080">
                  <c:v>41383</c:v>
                </c:pt>
                <c:pt idx="1081">
                  <c:v>41386</c:v>
                </c:pt>
                <c:pt idx="1082">
                  <c:v>41387</c:v>
                </c:pt>
                <c:pt idx="1083">
                  <c:v>41388</c:v>
                </c:pt>
                <c:pt idx="1084">
                  <c:v>41389</c:v>
                </c:pt>
                <c:pt idx="1085">
                  <c:v>41390</c:v>
                </c:pt>
                <c:pt idx="1086">
                  <c:v>41393</c:v>
                </c:pt>
                <c:pt idx="1087">
                  <c:v>41394</c:v>
                </c:pt>
                <c:pt idx="1088">
                  <c:v>41395</c:v>
                </c:pt>
                <c:pt idx="1089">
                  <c:v>41396</c:v>
                </c:pt>
                <c:pt idx="1090">
                  <c:v>41397</c:v>
                </c:pt>
                <c:pt idx="1091">
                  <c:v>41400</c:v>
                </c:pt>
                <c:pt idx="1092">
                  <c:v>41401</c:v>
                </c:pt>
                <c:pt idx="1093">
                  <c:v>41402</c:v>
                </c:pt>
                <c:pt idx="1094">
                  <c:v>41403</c:v>
                </c:pt>
                <c:pt idx="1095">
                  <c:v>41404</c:v>
                </c:pt>
                <c:pt idx="1096">
                  <c:v>41407</c:v>
                </c:pt>
                <c:pt idx="1097">
                  <c:v>41408</c:v>
                </c:pt>
                <c:pt idx="1098">
                  <c:v>41409</c:v>
                </c:pt>
                <c:pt idx="1099">
                  <c:v>41410</c:v>
                </c:pt>
                <c:pt idx="1100">
                  <c:v>41411</c:v>
                </c:pt>
                <c:pt idx="1101">
                  <c:v>41414</c:v>
                </c:pt>
                <c:pt idx="1102">
                  <c:v>41415</c:v>
                </c:pt>
                <c:pt idx="1103">
                  <c:v>41416</c:v>
                </c:pt>
                <c:pt idx="1104">
                  <c:v>41417</c:v>
                </c:pt>
                <c:pt idx="1105">
                  <c:v>41418</c:v>
                </c:pt>
                <c:pt idx="1106">
                  <c:v>41422</c:v>
                </c:pt>
                <c:pt idx="1107">
                  <c:v>41423</c:v>
                </c:pt>
                <c:pt idx="1108">
                  <c:v>41424</c:v>
                </c:pt>
                <c:pt idx="1109">
                  <c:v>41425</c:v>
                </c:pt>
                <c:pt idx="1110">
                  <c:v>41428</c:v>
                </c:pt>
                <c:pt idx="1111">
                  <c:v>41429</c:v>
                </c:pt>
                <c:pt idx="1112">
                  <c:v>41430</c:v>
                </c:pt>
                <c:pt idx="1113">
                  <c:v>41431</c:v>
                </c:pt>
                <c:pt idx="1114">
                  <c:v>41432</c:v>
                </c:pt>
                <c:pt idx="1115">
                  <c:v>41435</c:v>
                </c:pt>
                <c:pt idx="1116">
                  <c:v>41436</c:v>
                </c:pt>
                <c:pt idx="1117">
                  <c:v>41437</c:v>
                </c:pt>
                <c:pt idx="1118">
                  <c:v>41438</c:v>
                </c:pt>
                <c:pt idx="1119">
                  <c:v>41439</c:v>
                </c:pt>
                <c:pt idx="1120">
                  <c:v>41442</c:v>
                </c:pt>
                <c:pt idx="1121">
                  <c:v>41443</c:v>
                </c:pt>
                <c:pt idx="1122">
                  <c:v>41444</c:v>
                </c:pt>
                <c:pt idx="1123">
                  <c:v>41445</c:v>
                </c:pt>
                <c:pt idx="1124">
                  <c:v>41446</c:v>
                </c:pt>
                <c:pt idx="1125">
                  <c:v>41449</c:v>
                </c:pt>
                <c:pt idx="1126">
                  <c:v>41450</c:v>
                </c:pt>
                <c:pt idx="1127">
                  <c:v>41451</c:v>
                </c:pt>
                <c:pt idx="1128">
                  <c:v>41452</c:v>
                </c:pt>
                <c:pt idx="1129">
                  <c:v>41453</c:v>
                </c:pt>
                <c:pt idx="1130">
                  <c:v>41456</c:v>
                </c:pt>
                <c:pt idx="1131">
                  <c:v>41458</c:v>
                </c:pt>
                <c:pt idx="1132">
                  <c:v>41460</c:v>
                </c:pt>
                <c:pt idx="1133">
                  <c:v>41463</c:v>
                </c:pt>
                <c:pt idx="1134">
                  <c:v>41464</c:v>
                </c:pt>
                <c:pt idx="1135">
                  <c:v>41465</c:v>
                </c:pt>
                <c:pt idx="1136">
                  <c:v>41466</c:v>
                </c:pt>
                <c:pt idx="1137">
                  <c:v>41467</c:v>
                </c:pt>
                <c:pt idx="1138">
                  <c:v>41470</c:v>
                </c:pt>
                <c:pt idx="1139">
                  <c:v>41471</c:v>
                </c:pt>
                <c:pt idx="1140">
                  <c:v>41472</c:v>
                </c:pt>
                <c:pt idx="1141">
                  <c:v>41473</c:v>
                </c:pt>
                <c:pt idx="1142">
                  <c:v>41474</c:v>
                </c:pt>
                <c:pt idx="1143">
                  <c:v>41477</c:v>
                </c:pt>
                <c:pt idx="1144">
                  <c:v>41478</c:v>
                </c:pt>
                <c:pt idx="1145">
                  <c:v>41479</c:v>
                </c:pt>
                <c:pt idx="1146">
                  <c:v>41480</c:v>
                </c:pt>
                <c:pt idx="1147">
                  <c:v>41481</c:v>
                </c:pt>
                <c:pt idx="1148">
                  <c:v>41484</c:v>
                </c:pt>
                <c:pt idx="1149">
                  <c:v>41485</c:v>
                </c:pt>
                <c:pt idx="1150">
                  <c:v>41486</c:v>
                </c:pt>
                <c:pt idx="1151">
                  <c:v>41487</c:v>
                </c:pt>
                <c:pt idx="1152">
                  <c:v>41488</c:v>
                </c:pt>
                <c:pt idx="1153">
                  <c:v>41491</c:v>
                </c:pt>
                <c:pt idx="1154">
                  <c:v>41492</c:v>
                </c:pt>
                <c:pt idx="1155">
                  <c:v>41493</c:v>
                </c:pt>
                <c:pt idx="1156">
                  <c:v>41494</c:v>
                </c:pt>
                <c:pt idx="1157">
                  <c:v>41495</c:v>
                </c:pt>
                <c:pt idx="1158">
                  <c:v>41498</c:v>
                </c:pt>
                <c:pt idx="1159">
                  <c:v>41499</c:v>
                </c:pt>
                <c:pt idx="1160">
                  <c:v>41500</c:v>
                </c:pt>
                <c:pt idx="1161">
                  <c:v>41501</c:v>
                </c:pt>
                <c:pt idx="1162">
                  <c:v>41502</c:v>
                </c:pt>
                <c:pt idx="1163">
                  <c:v>41505</c:v>
                </c:pt>
                <c:pt idx="1164">
                  <c:v>41506</c:v>
                </c:pt>
                <c:pt idx="1165">
                  <c:v>41507</c:v>
                </c:pt>
                <c:pt idx="1166">
                  <c:v>41508</c:v>
                </c:pt>
                <c:pt idx="1167">
                  <c:v>41509</c:v>
                </c:pt>
                <c:pt idx="1168">
                  <c:v>41512</c:v>
                </c:pt>
                <c:pt idx="1169">
                  <c:v>41513</c:v>
                </c:pt>
                <c:pt idx="1170">
                  <c:v>41514</c:v>
                </c:pt>
                <c:pt idx="1171">
                  <c:v>41515</c:v>
                </c:pt>
                <c:pt idx="1172">
                  <c:v>41516</c:v>
                </c:pt>
                <c:pt idx="1173">
                  <c:v>41520</c:v>
                </c:pt>
                <c:pt idx="1174">
                  <c:v>41521</c:v>
                </c:pt>
                <c:pt idx="1175">
                  <c:v>41522</c:v>
                </c:pt>
                <c:pt idx="1176">
                  <c:v>41523</c:v>
                </c:pt>
                <c:pt idx="1177">
                  <c:v>41526</c:v>
                </c:pt>
                <c:pt idx="1178">
                  <c:v>41527</c:v>
                </c:pt>
                <c:pt idx="1179">
                  <c:v>41528</c:v>
                </c:pt>
                <c:pt idx="1180">
                  <c:v>41529</c:v>
                </c:pt>
                <c:pt idx="1181">
                  <c:v>41530</c:v>
                </c:pt>
                <c:pt idx="1182">
                  <c:v>41533</c:v>
                </c:pt>
                <c:pt idx="1183">
                  <c:v>41534</c:v>
                </c:pt>
                <c:pt idx="1184">
                  <c:v>41535</c:v>
                </c:pt>
                <c:pt idx="1185">
                  <c:v>41536</c:v>
                </c:pt>
                <c:pt idx="1186">
                  <c:v>41537</c:v>
                </c:pt>
                <c:pt idx="1187">
                  <c:v>41540</c:v>
                </c:pt>
                <c:pt idx="1188">
                  <c:v>41541</c:v>
                </c:pt>
                <c:pt idx="1189">
                  <c:v>41542</c:v>
                </c:pt>
                <c:pt idx="1190">
                  <c:v>41543</c:v>
                </c:pt>
                <c:pt idx="1191">
                  <c:v>41544</c:v>
                </c:pt>
                <c:pt idx="1192">
                  <c:v>41547</c:v>
                </c:pt>
                <c:pt idx="1193">
                  <c:v>41548</c:v>
                </c:pt>
                <c:pt idx="1194">
                  <c:v>41549</c:v>
                </c:pt>
                <c:pt idx="1195">
                  <c:v>41550</c:v>
                </c:pt>
                <c:pt idx="1196">
                  <c:v>41551</c:v>
                </c:pt>
                <c:pt idx="1197">
                  <c:v>41554</c:v>
                </c:pt>
                <c:pt idx="1198">
                  <c:v>41555</c:v>
                </c:pt>
                <c:pt idx="1199">
                  <c:v>41556</c:v>
                </c:pt>
                <c:pt idx="1200">
                  <c:v>41557</c:v>
                </c:pt>
                <c:pt idx="1201">
                  <c:v>41558</c:v>
                </c:pt>
                <c:pt idx="1202">
                  <c:v>41561</c:v>
                </c:pt>
                <c:pt idx="1203">
                  <c:v>41562</c:v>
                </c:pt>
                <c:pt idx="1204">
                  <c:v>41563</c:v>
                </c:pt>
                <c:pt idx="1205">
                  <c:v>41564</c:v>
                </c:pt>
                <c:pt idx="1206">
                  <c:v>41565</c:v>
                </c:pt>
                <c:pt idx="1207">
                  <c:v>41568</c:v>
                </c:pt>
                <c:pt idx="1208">
                  <c:v>41569</c:v>
                </c:pt>
                <c:pt idx="1209">
                  <c:v>41570</c:v>
                </c:pt>
                <c:pt idx="1210">
                  <c:v>41571</c:v>
                </c:pt>
                <c:pt idx="1211">
                  <c:v>41572</c:v>
                </c:pt>
                <c:pt idx="1212">
                  <c:v>41575</c:v>
                </c:pt>
                <c:pt idx="1213">
                  <c:v>41576</c:v>
                </c:pt>
                <c:pt idx="1214">
                  <c:v>41577</c:v>
                </c:pt>
                <c:pt idx="1215">
                  <c:v>41578</c:v>
                </c:pt>
                <c:pt idx="1216">
                  <c:v>41579</c:v>
                </c:pt>
                <c:pt idx="1217">
                  <c:v>41582</c:v>
                </c:pt>
                <c:pt idx="1218">
                  <c:v>41583</c:v>
                </c:pt>
                <c:pt idx="1219">
                  <c:v>41584</c:v>
                </c:pt>
                <c:pt idx="1220">
                  <c:v>41585</c:v>
                </c:pt>
                <c:pt idx="1221">
                  <c:v>41586</c:v>
                </c:pt>
                <c:pt idx="1222">
                  <c:v>41589</c:v>
                </c:pt>
                <c:pt idx="1223">
                  <c:v>41590</c:v>
                </c:pt>
                <c:pt idx="1224">
                  <c:v>41591</c:v>
                </c:pt>
                <c:pt idx="1225">
                  <c:v>41592</c:v>
                </c:pt>
                <c:pt idx="1226">
                  <c:v>41593</c:v>
                </c:pt>
                <c:pt idx="1227">
                  <c:v>41596</c:v>
                </c:pt>
                <c:pt idx="1228">
                  <c:v>41597</c:v>
                </c:pt>
                <c:pt idx="1229">
                  <c:v>41598</c:v>
                </c:pt>
                <c:pt idx="1230">
                  <c:v>41599</c:v>
                </c:pt>
                <c:pt idx="1231">
                  <c:v>41600</c:v>
                </c:pt>
                <c:pt idx="1232">
                  <c:v>41603</c:v>
                </c:pt>
                <c:pt idx="1233">
                  <c:v>41604</c:v>
                </c:pt>
                <c:pt idx="1234">
                  <c:v>41605</c:v>
                </c:pt>
                <c:pt idx="1235">
                  <c:v>41607</c:v>
                </c:pt>
                <c:pt idx="1236">
                  <c:v>41610</c:v>
                </c:pt>
                <c:pt idx="1237">
                  <c:v>41611</c:v>
                </c:pt>
                <c:pt idx="1238">
                  <c:v>41612</c:v>
                </c:pt>
                <c:pt idx="1239">
                  <c:v>41613</c:v>
                </c:pt>
                <c:pt idx="1240">
                  <c:v>41614</c:v>
                </c:pt>
                <c:pt idx="1241">
                  <c:v>41617</c:v>
                </c:pt>
                <c:pt idx="1242">
                  <c:v>41618</c:v>
                </c:pt>
                <c:pt idx="1243">
                  <c:v>41619</c:v>
                </c:pt>
                <c:pt idx="1244">
                  <c:v>41620</c:v>
                </c:pt>
                <c:pt idx="1245">
                  <c:v>41621</c:v>
                </c:pt>
                <c:pt idx="1246">
                  <c:v>41624</c:v>
                </c:pt>
                <c:pt idx="1247">
                  <c:v>41625</c:v>
                </c:pt>
                <c:pt idx="1248">
                  <c:v>41626</c:v>
                </c:pt>
                <c:pt idx="1249">
                  <c:v>41627</c:v>
                </c:pt>
                <c:pt idx="1250">
                  <c:v>41628</c:v>
                </c:pt>
                <c:pt idx="1251">
                  <c:v>41631</c:v>
                </c:pt>
                <c:pt idx="1252">
                  <c:v>41632</c:v>
                </c:pt>
                <c:pt idx="1253">
                  <c:v>41634</c:v>
                </c:pt>
                <c:pt idx="1254">
                  <c:v>41635</c:v>
                </c:pt>
                <c:pt idx="1255">
                  <c:v>41638</c:v>
                </c:pt>
                <c:pt idx="1256">
                  <c:v>41639</c:v>
                </c:pt>
                <c:pt idx="1257">
                  <c:v>41641</c:v>
                </c:pt>
                <c:pt idx="1258">
                  <c:v>41642</c:v>
                </c:pt>
                <c:pt idx="1259">
                  <c:v>41645</c:v>
                </c:pt>
                <c:pt idx="1260">
                  <c:v>41646</c:v>
                </c:pt>
                <c:pt idx="1261">
                  <c:v>41647</c:v>
                </c:pt>
                <c:pt idx="1262">
                  <c:v>41648</c:v>
                </c:pt>
                <c:pt idx="1263">
                  <c:v>41649</c:v>
                </c:pt>
                <c:pt idx="1264">
                  <c:v>41652</c:v>
                </c:pt>
                <c:pt idx="1265">
                  <c:v>41653</c:v>
                </c:pt>
                <c:pt idx="1266">
                  <c:v>41654</c:v>
                </c:pt>
                <c:pt idx="1267">
                  <c:v>41655</c:v>
                </c:pt>
                <c:pt idx="1268">
                  <c:v>41656</c:v>
                </c:pt>
                <c:pt idx="1269">
                  <c:v>41660</c:v>
                </c:pt>
                <c:pt idx="1270">
                  <c:v>41661</c:v>
                </c:pt>
                <c:pt idx="1271">
                  <c:v>41662</c:v>
                </c:pt>
                <c:pt idx="1272">
                  <c:v>41663</c:v>
                </c:pt>
                <c:pt idx="1273">
                  <c:v>41666</c:v>
                </c:pt>
                <c:pt idx="1274">
                  <c:v>41667</c:v>
                </c:pt>
                <c:pt idx="1275">
                  <c:v>41668</c:v>
                </c:pt>
                <c:pt idx="1276">
                  <c:v>41669</c:v>
                </c:pt>
                <c:pt idx="1277">
                  <c:v>41670</c:v>
                </c:pt>
                <c:pt idx="1278">
                  <c:v>41673</c:v>
                </c:pt>
                <c:pt idx="1279">
                  <c:v>41674</c:v>
                </c:pt>
                <c:pt idx="1280">
                  <c:v>41675</c:v>
                </c:pt>
                <c:pt idx="1281">
                  <c:v>41676</c:v>
                </c:pt>
                <c:pt idx="1282">
                  <c:v>41677</c:v>
                </c:pt>
                <c:pt idx="1283">
                  <c:v>41680</c:v>
                </c:pt>
                <c:pt idx="1284">
                  <c:v>41681</c:v>
                </c:pt>
                <c:pt idx="1285">
                  <c:v>41682</c:v>
                </c:pt>
                <c:pt idx="1286">
                  <c:v>41683</c:v>
                </c:pt>
                <c:pt idx="1287">
                  <c:v>41684</c:v>
                </c:pt>
                <c:pt idx="1288">
                  <c:v>41688</c:v>
                </c:pt>
                <c:pt idx="1289">
                  <c:v>41689</c:v>
                </c:pt>
                <c:pt idx="1290">
                  <c:v>41690</c:v>
                </c:pt>
                <c:pt idx="1291">
                  <c:v>41691</c:v>
                </c:pt>
                <c:pt idx="1292">
                  <c:v>41694</c:v>
                </c:pt>
                <c:pt idx="1293">
                  <c:v>41695</c:v>
                </c:pt>
                <c:pt idx="1294">
                  <c:v>41696</c:v>
                </c:pt>
                <c:pt idx="1295">
                  <c:v>41697</c:v>
                </c:pt>
                <c:pt idx="1296">
                  <c:v>41698</c:v>
                </c:pt>
                <c:pt idx="1297">
                  <c:v>41701</c:v>
                </c:pt>
                <c:pt idx="1298">
                  <c:v>41702</c:v>
                </c:pt>
                <c:pt idx="1299">
                  <c:v>41703</c:v>
                </c:pt>
                <c:pt idx="1300">
                  <c:v>41704</c:v>
                </c:pt>
                <c:pt idx="1301">
                  <c:v>41705</c:v>
                </c:pt>
                <c:pt idx="1302">
                  <c:v>41708</c:v>
                </c:pt>
                <c:pt idx="1303">
                  <c:v>41709</c:v>
                </c:pt>
                <c:pt idx="1304">
                  <c:v>41710</c:v>
                </c:pt>
                <c:pt idx="1305">
                  <c:v>41711</c:v>
                </c:pt>
                <c:pt idx="1306">
                  <c:v>41712</c:v>
                </c:pt>
                <c:pt idx="1307">
                  <c:v>41715</c:v>
                </c:pt>
                <c:pt idx="1308">
                  <c:v>41716</c:v>
                </c:pt>
                <c:pt idx="1309">
                  <c:v>41717</c:v>
                </c:pt>
                <c:pt idx="1310">
                  <c:v>41718</c:v>
                </c:pt>
                <c:pt idx="1311">
                  <c:v>41719</c:v>
                </c:pt>
                <c:pt idx="1312">
                  <c:v>41722</c:v>
                </c:pt>
                <c:pt idx="1313">
                  <c:v>41723</c:v>
                </c:pt>
                <c:pt idx="1314">
                  <c:v>41724</c:v>
                </c:pt>
                <c:pt idx="1315">
                  <c:v>41725</c:v>
                </c:pt>
                <c:pt idx="1316">
                  <c:v>41726</c:v>
                </c:pt>
                <c:pt idx="1317">
                  <c:v>41729</c:v>
                </c:pt>
                <c:pt idx="1318">
                  <c:v>41730</c:v>
                </c:pt>
                <c:pt idx="1319">
                  <c:v>41731</c:v>
                </c:pt>
                <c:pt idx="1320">
                  <c:v>41732</c:v>
                </c:pt>
                <c:pt idx="1321">
                  <c:v>41733</c:v>
                </c:pt>
                <c:pt idx="1322">
                  <c:v>41736</c:v>
                </c:pt>
                <c:pt idx="1323">
                  <c:v>41737</c:v>
                </c:pt>
                <c:pt idx="1324">
                  <c:v>41738</c:v>
                </c:pt>
                <c:pt idx="1325">
                  <c:v>41739</c:v>
                </c:pt>
                <c:pt idx="1326">
                  <c:v>41740</c:v>
                </c:pt>
                <c:pt idx="1327">
                  <c:v>41743</c:v>
                </c:pt>
                <c:pt idx="1328">
                  <c:v>41744</c:v>
                </c:pt>
                <c:pt idx="1329">
                  <c:v>41745</c:v>
                </c:pt>
                <c:pt idx="1330">
                  <c:v>41746</c:v>
                </c:pt>
                <c:pt idx="1331">
                  <c:v>41750</c:v>
                </c:pt>
                <c:pt idx="1332">
                  <c:v>41751</c:v>
                </c:pt>
                <c:pt idx="1333">
                  <c:v>41752</c:v>
                </c:pt>
                <c:pt idx="1334">
                  <c:v>41753</c:v>
                </c:pt>
                <c:pt idx="1335">
                  <c:v>41754</c:v>
                </c:pt>
                <c:pt idx="1336">
                  <c:v>41757</c:v>
                </c:pt>
                <c:pt idx="1337">
                  <c:v>41758</c:v>
                </c:pt>
                <c:pt idx="1338">
                  <c:v>41759</c:v>
                </c:pt>
                <c:pt idx="1339">
                  <c:v>41760</c:v>
                </c:pt>
                <c:pt idx="1340">
                  <c:v>41761</c:v>
                </c:pt>
                <c:pt idx="1341">
                  <c:v>41764</c:v>
                </c:pt>
                <c:pt idx="1342">
                  <c:v>41765</c:v>
                </c:pt>
                <c:pt idx="1343">
                  <c:v>41766</c:v>
                </c:pt>
                <c:pt idx="1344">
                  <c:v>41767</c:v>
                </c:pt>
                <c:pt idx="1345">
                  <c:v>41768</c:v>
                </c:pt>
                <c:pt idx="1346">
                  <c:v>41771</c:v>
                </c:pt>
                <c:pt idx="1347">
                  <c:v>41772</c:v>
                </c:pt>
                <c:pt idx="1348">
                  <c:v>41773</c:v>
                </c:pt>
                <c:pt idx="1349">
                  <c:v>41774</c:v>
                </c:pt>
                <c:pt idx="1350">
                  <c:v>41775</c:v>
                </c:pt>
                <c:pt idx="1351">
                  <c:v>41778</c:v>
                </c:pt>
                <c:pt idx="1352">
                  <c:v>41779</c:v>
                </c:pt>
                <c:pt idx="1353">
                  <c:v>41780</c:v>
                </c:pt>
                <c:pt idx="1354">
                  <c:v>41781</c:v>
                </c:pt>
                <c:pt idx="1355">
                  <c:v>41782</c:v>
                </c:pt>
                <c:pt idx="1356">
                  <c:v>41786</c:v>
                </c:pt>
                <c:pt idx="1357">
                  <c:v>41787</c:v>
                </c:pt>
                <c:pt idx="1358">
                  <c:v>41788</c:v>
                </c:pt>
                <c:pt idx="1359">
                  <c:v>41789</c:v>
                </c:pt>
                <c:pt idx="1360">
                  <c:v>41792</c:v>
                </c:pt>
                <c:pt idx="1361">
                  <c:v>41793</c:v>
                </c:pt>
                <c:pt idx="1362">
                  <c:v>41794</c:v>
                </c:pt>
                <c:pt idx="1363">
                  <c:v>41795</c:v>
                </c:pt>
                <c:pt idx="1364">
                  <c:v>41796</c:v>
                </c:pt>
                <c:pt idx="1365">
                  <c:v>41799</c:v>
                </c:pt>
                <c:pt idx="1366">
                  <c:v>41800</c:v>
                </c:pt>
                <c:pt idx="1367">
                  <c:v>41801</c:v>
                </c:pt>
                <c:pt idx="1368">
                  <c:v>41802</c:v>
                </c:pt>
                <c:pt idx="1369">
                  <c:v>41803</c:v>
                </c:pt>
                <c:pt idx="1370">
                  <c:v>41806</c:v>
                </c:pt>
                <c:pt idx="1371">
                  <c:v>41807</c:v>
                </c:pt>
                <c:pt idx="1372">
                  <c:v>41808</c:v>
                </c:pt>
                <c:pt idx="1373">
                  <c:v>41809</c:v>
                </c:pt>
                <c:pt idx="1374">
                  <c:v>41810</c:v>
                </c:pt>
                <c:pt idx="1375">
                  <c:v>41813</c:v>
                </c:pt>
                <c:pt idx="1376">
                  <c:v>41814</c:v>
                </c:pt>
                <c:pt idx="1377">
                  <c:v>41815</c:v>
                </c:pt>
                <c:pt idx="1378">
                  <c:v>41816</c:v>
                </c:pt>
                <c:pt idx="1379">
                  <c:v>41817</c:v>
                </c:pt>
                <c:pt idx="1380">
                  <c:v>41820</c:v>
                </c:pt>
                <c:pt idx="1381">
                  <c:v>41821</c:v>
                </c:pt>
                <c:pt idx="1382">
                  <c:v>41822</c:v>
                </c:pt>
                <c:pt idx="1383">
                  <c:v>41823</c:v>
                </c:pt>
                <c:pt idx="1384">
                  <c:v>41827</c:v>
                </c:pt>
                <c:pt idx="1385">
                  <c:v>41828</c:v>
                </c:pt>
                <c:pt idx="1386">
                  <c:v>41829</c:v>
                </c:pt>
                <c:pt idx="1387">
                  <c:v>41830</c:v>
                </c:pt>
                <c:pt idx="1388">
                  <c:v>41831</c:v>
                </c:pt>
                <c:pt idx="1389">
                  <c:v>41834</c:v>
                </c:pt>
                <c:pt idx="1390">
                  <c:v>41835</c:v>
                </c:pt>
                <c:pt idx="1391">
                  <c:v>41836</c:v>
                </c:pt>
                <c:pt idx="1392">
                  <c:v>41837</c:v>
                </c:pt>
                <c:pt idx="1393">
                  <c:v>41838</c:v>
                </c:pt>
                <c:pt idx="1394">
                  <c:v>41841</c:v>
                </c:pt>
                <c:pt idx="1395">
                  <c:v>41842</c:v>
                </c:pt>
                <c:pt idx="1396">
                  <c:v>41843</c:v>
                </c:pt>
                <c:pt idx="1397">
                  <c:v>41844</c:v>
                </c:pt>
                <c:pt idx="1398">
                  <c:v>41845</c:v>
                </c:pt>
                <c:pt idx="1399">
                  <c:v>41848</c:v>
                </c:pt>
                <c:pt idx="1400">
                  <c:v>41849</c:v>
                </c:pt>
                <c:pt idx="1401">
                  <c:v>41850</c:v>
                </c:pt>
                <c:pt idx="1402">
                  <c:v>41851</c:v>
                </c:pt>
                <c:pt idx="1403">
                  <c:v>41852</c:v>
                </c:pt>
                <c:pt idx="1404">
                  <c:v>41855</c:v>
                </c:pt>
                <c:pt idx="1405">
                  <c:v>41856</c:v>
                </c:pt>
                <c:pt idx="1406">
                  <c:v>41857</c:v>
                </c:pt>
                <c:pt idx="1407">
                  <c:v>41858</c:v>
                </c:pt>
                <c:pt idx="1408">
                  <c:v>41859</c:v>
                </c:pt>
                <c:pt idx="1409">
                  <c:v>41862</c:v>
                </c:pt>
                <c:pt idx="1410">
                  <c:v>41863</c:v>
                </c:pt>
                <c:pt idx="1411">
                  <c:v>41864</c:v>
                </c:pt>
                <c:pt idx="1412">
                  <c:v>41865</c:v>
                </c:pt>
                <c:pt idx="1413">
                  <c:v>41866</c:v>
                </c:pt>
                <c:pt idx="1414">
                  <c:v>41869</c:v>
                </c:pt>
                <c:pt idx="1415">
                  <c:v>41870</c:v>
                </c:pt>
                <c:pt idx="1416">
                  <c:v>41871</c:v>
                </c:pt>
                <c:pt idx="1417">
                  <c:v>41872</c:v>
                </c:pt>
                <c:pt idx="1418">
                  <c:v>41873</c:v>
                </c:pt>
                <c:pt idx="1419">
                  <c:v>41876</c:v>
                </c:pt>
                <c:pt idx="1420">
                  <c:v>41877</c:v>
                </c:pt>
                <c:pt idx="1421">
                  <c:v>41878</c:v>
                </c:pt>
                <c:pt idx="1422">
                  <c:v>41879</c:v>
                </c:pt>
                <c:pt idx="1423">
                  <c:v>41880</c:v>
                </c:pt>
                <c:pt idx="1424">
                  <c:v>41884</c:v>
                </c:pt>
                <c:pt idx="1425">
                  <c:v>41885</c:v>
                </c:pt>
                <c:pt idx="1426">
                  <c:v>41886</c:v>
                </c:pt>
                <c:pt idx="1427">
                  <c:v>41887</c:v>
                </c:pt>
                <c:pt idx="1428">
                  <c:v>41890</c:v>
                </c:pt>
                <c:pt idx="1429">
                  <c:v>41891</c:v>
                </c:pt>
                <c:pt idx="1430">
                  <c:v>41892</c:v>
                </c:pt>
                <c:pt idx="1431">
                  <c:v>41893</c:v>
                </c:pt>
                <c:pt idx="1432">
                  <c:v>41894</c:v>
                </c:pt>
                <c:pt idx="1433">
                  <c:v>41897</c:v>
                </c:pt>
                <c:pt idx="1434">
                  <c:v>41898</c:v>
                </c:pt>
                <c:pt idx="1435">
                  <c:v>41899</c:v>
                </c:pt>
                <c:pt idx="1436">
                  <c:v>41900</c:v>
                </c:pt>
                <c:pt idx="1437">
                  <c:v>41901</c:v>
                </c:pt>
                <c:pt idx="1438">
                  <c:v>41904</c:v>
                </c:pt>
                <c:pt idx="1439">
                  <c:v>41905</c:v>
                </c:pt>
                <c:pt idx="1440">
                  <c:v>41906</c:v>
                </c:pt>
                <c:pt idx="1441">
                  <c:v>41907</c:v>
                </c:pt>
                <c:pt idx="1442">
                  <c:v>41908</c:v>
                </c:pt>
                <c:pt idx="1443">
                  <c:v>41911</c:v>
                </c:pt>
                <c:pt idx="1444">
                  <c:v>41912</c:v>
                </c:pt>
                <c:pt idx="1445">
                  <c:v>41913</c:v>
                </c:pt>
                <c:pt idx="1446">
                  <c:v>41914</c:v>
                </c:pt>
                <c:pt idx="1447">
                  <c:v>41915</c:v>
                </c:pt>
                <c:pt idx="1448">
                  <c:v>41918</c:v>
                </c:pt>
                <c:pt idx="1449">
                  <c:v>41919</c:v>
                </c:pt>
                <c:pt idx="1450">
                  <c:v>41920</c:v>
                </c:pt>
                <c:pt idx="1451">
                  <c:v>41921</c:v>
                </c:pt>
                <c:pt idx="1452">
                  <c:v>41922</c:v>
                </c:pt>
                <c:pt idx="1453">
                  <c:v>41925</c:v>
                </c:pt>
                <c:pt idx="1454">
                  <c:v>41926</c:v>
                </c:pt>
                <c:pt idx="1455">
                  <c:v>41927</c:v>
                </c:pt>
                <c:pt idx="1456">
                  <c:v>41928</c:v>
                </c:pt>
                <c:pt idx="1457">
                  <c:v>41929</c:v>
                </c:pt>
                <c:pt idx="1458">
                  <c:v>41932</c:v>
                </c:pt>
                <c:pt idx="1459">
                  <c:v>41933</c:v>
                </c:pt>
                <c:pt idx="1460">
                  <c:v>41934</c:v>
                </c:pt>
                <c:pt idx="1461">
                  <c:v>41935</c:v>
                </c:pt>
                <c:pt idx="1462">
                  <c:v>41936</c:v>
                </c:pt>
                <c:pt idx="1463">
                  <c:v>41939</c:v>
                </c:pt>
                <c:pt idx="1464">
                  <c:v>41940</c:v>
                </c:pt>
                <c:pt idx="1465">
                  <c:v>41941</c:v>
                </c:pt>
                <c:pt idx="1466">
                  <c:v>41942</c:v>
                </c:pt>
                <c:pt idx="1467">
                  <c:v>41943</c:v>
                </c:pt>
                <c:pt idx="1468">
                  <c:v>41946</c:v>
                </c:pt>
                <c:pt idx="1469">
                  <c:v>41947</c:v>
                </c:pt>
                <c:pt idx="1470">
                  <c:v>41948</c:v>
                </c:pt>
                <c:pt idx="1471">
                  <c:v>41949</c:v>
                </c:pt>
                <c:pt idx="1472">
                  <c:v>41950</c:v>
                </c:pt>
                <c:pt idx="1473">
                  <c:v>41953</c:v>
                </c:pt>
                <c:pt idx="1474">
                  <c:v>41954</c:v>
                </c:pt>
                <c:pt idx="1475">
                  <c:v>41955</c:v>
                </c:pt>
                <c:pt idx="1476">
                  <c:v>41956</c:v>
                </c:pt>
                <c:pt idx="1477">
                  <c:v>41957</c:v>
                </c:pt>
                <c:pt idx="1478">
                  <c:v>41960</c:v>
                </c:pt>
                <c:pt idx="1479">
                  <c:v>41961</c:v>
                </c:pt>
                <c:pt idx="1480">
                  <c:v>41962</c:v>
                </c:pt>
                <c:pt idx="1481">
                  <c:v>41963</c:v>
                </c:pt>
                <c:pt idx="1482">
                  <c:v>41964</c:v>
                </c:pt>
                <c:pt idx="1483">
                  <c:v>41967</c:v>
                </c:pt>
                <c:pt idx="1484">
                  <c:v>41968</c:v>
                </c:pt>
                <c:pt idx="1485">
                  <c:v>41969</c:v>
                </c:pt>
                <c:pt idx="1486">
                  <c:v>41971</c:v>
                </c:pt>
                <c:pt idx="1487">
                  <c:v>41974</c:v>
                </c:pt>
                <c:pt idx="1488">
                  <c:v>41975</c:v>
                </c:pt>
                <c:pt idx="1489">
                  <c:v>41976</c:v>
                </c:pt>
                <c:pt idx="1490">
                  <c:v>41977</c:v>
                </c:pt>
                <c:pt idx="1491">
                  <c:v>41978</c:v>
                </c:pt>
                <c:pt idx="1492">
                  <c:v>41981</c:v>
                </c:pt>
                <c:pt idx="1493">
                  <c:v>41982</c:v>
                </c:pt>
                <c:pt idx="1494">
                  <c:v>41983</c:v>
                </c:pt>
                <c:pt idx="1495">
                  <c:v>41984</c:v>
                </c:pt>
                <c:pt idx="1496">
                  <c:v>41985</c:v>
                </c:pt>
                <c:pt idx="1497">
                  <c:v>41988</c:v>
                </c:pt>
                <c:pt idx="1498">
                  <c:v>41989</c:v>
                </c:pt>
                <c:pt idx="1499">
                  <c:v>41990</c:v>
                </c:pt>
                <c:pt idx="1500">
                  <c:v>41991</c:v>
                </c:pt>
                <c:pt idx="1501">
                  <c:v>41992</c:v>
                </c:pt>
                <c:pt idx="1502">
                  <c:v>41995</c:v>
                </c:pt>
                <c:pt idx="1503">
                  <c:v>41996</c:v>
                </c:pt>
                <c:pt idx="1504">
                  <c:v>41997</c:v>
                </c:pt>
                <c:pt idx="1505">
                  <c:v>41999</c:v>
                </c:pt>
                <c:pt idx="1506">
                  <c:v>42002</c:v>
                </c:pt>
                <c:pt idx="1507">
                  <c:v>42003</c:v>
                </c:pt>
                <c:pt idx="1508">
                  <c:v>42004</c:v>
                </c:pt>
                <c:pt idx="1509">
                  <c:v>42006</c:v>
                </c:pt>
                <c:pt idx="1510">
                  <c:v>42009</c:v>
                </c:pt>
                <c:pt idx="1511">
                  <c:v>42010</c:v>
                </c:pt>
                <c:pt idx="1512">
                  <c:v>42011</c:v>
                </c:pt>
                <c:pt idx="1513">
                  <c:v>42012</c:v>
                </c:pt>
                <c:pt idx="1514">
                  <c:v>42013</c:v>
                </c:pt>
                <c:pt idx="1515">
                  <c:v>42016</c:v>
                </c:pt>
                <c:pt idx="1516">
                  <c:v>42017</c:v>
                </c:pt>
                <c:pt idx="1517">
                  <c:v>42018</c:v>
                </c:pt>
                <c:pt idx="1518">
                  <c:v>42019</c:v>
                </c:pt>
                <c:pt idx="1519">
                  <c:v>42020</c:v>
                </c:pt>
                <c:pt idx="1520">
                  <c:v>42024</c:v>
                </c:pt>
                <c:pt idx="1521">
                  <c:v>42025</c:v>
                </c:pt>
                <c:pt idx="1522">
                  <c:v>42026</c:v>
                </c:pt>
                <c:pt idx="1523">
                  <c:v>42027</c:v>
                </c:pt>
                <c:pt idx="1524">
                  <c:v>42030</c:v>
                </c:pt>
                <c:pt idx="1525">
                  <c:v>42031</c:v>
                </c:pt>
                <c:pt idx="1526">
                  <c:v>42032</c:v>
                </c:pt>
                <c:pt idx="1527">
                  <c:v>42033</c:v>
                </c:pt>
                <c:pt idx="1528">
                  <c:v>42034</c:v>
                </c:pt>
                <c:pt idx="1529">
                  <c:v>42037</c:v>
                </c:pt>
                <c:pt idx="1530">
                  <c:v>42038</c:v>
                </c:pt>
                <c:pt idx="1531">
                  <c:v>42039</c:v>
                </c:pt>
                <c:pt idx="1532">
                  <c:v>42040</c:v>
                </c:pt>
                <c:pt idx="1533">
                  <c:v>42041</c:v>
                </c:pt>
                <c:pt idx="1534">
                  <c:v>42044</c:v>
                </c:pt>
                <c:pt idx="1535">
                  <c:v>42045</c:v>
                </c:pt>
                <c:pt idx="1536">
                  <c:v>42046</c:v>
                </c:pt>
                <c:pt idx="1537">
                  <c:v>42047</c:v>
                </c:pt>
                <c:pt idx="1538">
                  <c:v>42048</c:v>
                </c:pt>
                <c:pt idx="1539">
                  <c:v>42052</c:v>
                </c:pt>
                <c:pt idx="1540">
                  <c:v>42053</c:v>
                </c:pt>
                <c:pt idx="1541">
                  <c:v>42054</c:v>
                </c:pt>
                <c:pt idx="1542">
                  <c:v>42055</c:v>
                </c:pt>
                <c:pt idx="1543">
                  <c:v>42058</c:v>
                </c:pt>
                <c:pt idx="1544">
                  <c:v>42059</c:v>
                </c:pt>
                <c:pt idx="1545">
                  <c:v>42060</c:v>
                </c:pt>
                <c:pt idx="1546">
                  <c:v>42061</c:v>
                </c:pt>
                <c:pt idx="1547">
                  <c:v>42062</c:v>
                </c:pt>
                <c:pt idx="1548">
                  <c:v>42065</c:v>
                </c:pt>
                <c:pt idx="1549">
                  <c:v>42066</c:v>
                </c:pt>
                <c:pt idx="1550">
                  <c:v>42067</c:v>
                </c:pt>
                <c:pt idx="1551">
                  <c:v>42068</c:v>
                </c:pt>
                <c:pt idx="1552">
                  <c:v>42069</c:v>
                </c:pt>
                <c:pt idx="1553">
                  <c:v>42072</c:v>
                </c:pt>
                <c:pt idx="1554">
                  <c:v>42073</c:v>
                </c:pt>
                <c:pt idx="1555">
                  <c:v>42074</c:v>
                </c:pt>
                <c:pt idx="1556">
                  <c:v>42075</c:v>
                </c:pt>
                <c:pt idx="1557">
                  <c:v>42076</c:v>
                </c:pt>
                <c:pt idx="1558">
                  <c:v>42079</c:v>
                </c:pt>
                <c:pt idx="1559">
                  <c:v>42080</c:v>
                </c:pt>
                <c:pt idx="1560">
                  <c:v>42081</c:v>
                </c:pt>
                <c:pt idx="1561">
                  <c:v>42082</c:v>
                </c:pt>
                <c:pt idx="1562">
                  <c:v>42083</c:v>
                </c:pt>
                <c:pt idx="1563">
                  <c:v>42086</c:v>
                </c:pt>
                <c:pt idx="1564">
                  <c:v>42087</c:v>
                </c:pt>
                <c:pt idx="1565">
                  <c:v>42088</c:v>
                </c:pt>
                <c:pt idx="1566">
                  <c:v>42089</c:v>
                </c:pt>
                <c:pt idx="1567">
                  <c:v>42090</c:v>
                </c:pt>
                <c:pt idx="1568">
                  <c:v>42093</c:v>
                </c:pt>
                <c:pt idx="1569">
                  <c:v>42094</c:v>
                </c:pt>
                <c:pt idx="1570">
                  <c:v>42095</c:v>
                </c:pt>
                <c:pt idx="1571">
                  <c:v>42096</c:v>
                </c:pt>
                <c:pt idx="1572">
                  <c:v>42100</c:v>
                </c:pt>
                <c:pt idx="1573">
                  <c:v>42101</c:v>
                </c:pt>
                <c:pt idx="1574">
                  <c:v>42102</c:v>
                </c:pt>
                <c:pt idx="1575">
                  <c:v>42103</c:v>
                </c:pt>
                <c:pt idx="1576">
                  <c:v>42104</c:v>
                </c:pt>
                <c:pt idx="1577">
                  <c:v>42107</c:v>
                </c:pt>
                <c:pt idx="1578">
                  <c:v>42108</c:v>
                </c:pt>
                <c:pt idx="1579">
                  <c:v>42109</c:v>
                </c:pt>
                <c:pt idx="1580">
                  <c:v>42110</c:v>
                </c:pt>
                <c:pt idx="1581">
                  <c:v>42111</c:v>
                </c:pt>
                <c:pt idx="1582">
                  <c:v>42114</c:v>
                </c:pt>
                <c:pt idx="1583">
                  <c:v>42115</c:v>
                </c:pt>
                <c:pt idx="1584">
                  <c:v>42116</c:v>
                </c:pt>
                <c:pt idx="1585">
                  <c:v>42117</c:v>
                </c:pt>
                <c:pt idx="1586">
                  <c:v>42118</c:v>
                </c:pt>
                <c:pt idx="1587">
                  <c:v>42121</c:v>
                </c:pt>
                <c:pt idx="1588">
                  <c:v>42122</c:v>
                </c:pt>
                <c:pt idx="1589">
                  <c:v>42123</c:v>
                </c:pt>
                <c:pt idx="1590">
                  <c:v>42124</c:v>
                </c:pt>
                <c:pt idx="1591">
                  <c:v>42125</c:v>
                </c:pt>
                <c:pt idx="1592">
                  <c:v>42128</c:v>
                </c:pt>
                <c:pt idx="1593">
                  <c:v>42129</c:v>
                </c:pt>
                <c:pt idx="1594">
                  <c:v>42130</c:v>
                </c:pt>
                <c:pt idx="1595">
                  <c:v>42131</c:v>
                </c:pt>
                <c:pt idx="1596">
                  <c:v>42132</c:v>
                </c:pt>
                <c:pt idx="1597">
                  <c:v>42135</c:v>
                </c:pt>
                <c:pt idx="1598">
                  <c:v>42136</c:v>
                </c:pt>
                <c:pt idx="1599">
                  <c:v>42137</c:v>
                </c:pt>
                <c:pt idx="1600">
                  <c:v>42138</c:v>
                </c:pt>
                <c:pt idx="1601">
                  <c:v>42139</c:v>
                </c:pt>
                <c:pt idx="1602">
                  <c:v>42142</c:v>
                </c:pt>
                <c:pt idx="1603">
                  <c:v>42143</c:v>
                </c:pt>
                <c:pt idx="1604">
                  <c:v>42144</c:v>
                </c:pt>
                <c:pt idx="1605">
                  <c:v>42145</c:v>
                </c:pt>
                <c:pt idx="1606">
                  <c:v>42146</c:v>
                </c:pt>
                <c:pt idx="1607">
                  <c:v>42150</c:v>
                </c:pt>
                <c:pt idx="1608">
                  <c:v>42151</c:v>
                </c:pt>
                <c:pt idx="1609">
                  <c:v>42152</c:v>
                </c:pt>
                <c:pt idx="1610">
                  <c:v>42153</c:v>
                </c:pt>
                <c:pt idx="1611">
                  <c:v>42156</c:v>
                </c:pt>
                <c:pt idx="1612">
                  <c:v>42157</c:v>
                </c:pt>
                <c:pt idx="1613">
                  <c:v>42158</c:v>
                </c:pt>
                <c:pt idx="1614">
                  <c:v>42159</c:v>
                </c:pt>
                <c:pt idx="1615">
                  <c:v>42160</c:v>
                </c:pt>
                <c:pt idx="1616">
                  <c:v>42163</c:v>
                </c:pt>
                <c:pt idx="1617">
                  <c:v>42164</c:v>
                </c:pt>
                <c:pt idx="1618">
                  <c:v>42165</c:v>
                </c:pt>
                <c:pt idx="1619">
                  <c:v>42166</c:v>
                </c:pt>
                <c:pt idx="1620">
                  <c:v>42167</c:v>
                </c:pt>
                <c:pt idx="1621">
                  <c:v>42170</c:v>
                </c:pt>
                <c:pt idx="1622">
                  <c:v>42171</c:v>
                </c:pt>
                <c:pt idx="1623">
                  <c:v>42172</c:v>
                </c:pt>
                <c:pt idx="1624">
                  <c:v>42173</c:v>
                </c:pt>
                <c:pt idx="1625">
                  <c:v>42174</c:v>
                </c:pt>
                <c:pt idx="1626">
                  <c:v>42177</c:v>
                </c:pt>
                <c:pt idx="1627">
                  <c:v>42178</c:v>
                </c:pt>
                <c:pt idx="1628">
                  <c:v>42179</c:v>
                </c:pt>
                <c:pt idx="1629">
                  <c:v>42180</c:v>
                </c:pt>
                <c:pt idx="1630">
                  <c:v>42181</c:v>
                </c:pt>
                <c:pt idx="1631">
                  <c:v>42184</c:v>
                </c:pt>
                <c:pt idx="1632">
                  <c:v>42185</c:v>
                </c:pt>
                <c:pt idx="1633">
                  <c:v>42186</c:v>
                </c:pt>
                <c:pt idx="1634">
                  <c:v>42187</c:v>
                </c:pt>
                <c:pt idx="1635">
                  <c:v>42191</c:v>
                </c:pt>
                <c:pt idx="1636">
                  <c:v>42192</c:v>
                </c:pt>
                <c:pt idx="1637">
                  <c:v>42193</c:v>
                </c:pt>
                <c:pt idx="1638">
                  <c:v>42194</c:v>
                </c:pt>
                <c:pt idx="1639">
                  <c:v>42195</c:v>
                </c:pt>
                <c:pt idx="1640">
                  <c:v>42198</c:v>
                </c:pt>
                <c:pt idx="1641">
                  <c:v>42199</c:v>
                </c:pt>
                <c:pt idx="1642">
                  <c:v>42200</c:v>
                </c:pt>
                <c:pt idx="1643">
                  <c:v>42201</c:v>
                </c:pt>
                <c:pt idx="1644">
                  <c:v>42202</c:v>
                </c:pt>
                <c:pt idx="1645">
                  <c:v>42205</c:v>
                </c:pt>
                <c:pt idx="1646">
                  <c:v>42206</c:v>
                </c:pt>
                <c:pt idx="1647">
                  <c:v>42207</c:v>
                </c:pt>
                <c:pt idx="1648">
                  <c:v>42208</c:v>
                </c:pt>
                <c:pt idx="1649">
                  <c:v>42209</c:v>
                </c:pt>
                <c:pt idx="1650">
                  <c:v>42212</c:v>
                </c:pt>
                <c:pt idx="1651">
                  <c:v>42213</c:v>
                </c:pt>
                <c:pt idx="1652">
                  <c:v>42214</c:v>
                </c:pt>
                <c:pt idx="1653">
                  <c:v>42215</c:v>
                </c:pt>
                <c:pt idx="1654">
                  <c:v>42216</c:v>
                </c:pt>
                <c:pt idx="1655">
                  <c:v>42219</c:v>
                </c:pt>
                <c:pt idx="1656">
                  <c:v>42220</c:v>
                </c:pt>
                <c:pt idx="1657">
                  <c:v>42221</c:v>
                </c:pt>
                <c:pt idx="1658">
                  <c:v>42222</c:v>
                </c:pt>
                <c:pt idx="1659">
                  <c:v>42223</c:v>
                </c:pt>
                <c:pt idx="1660">
                  <c:v>42226</c:v>
                </c:pt>
                <c:pt idx="1661">
                  <c:v>42227</c:v>
                </c:pt>
                <c:pt idx="1662">
                  <c:v>42228</c:v>
                </c:pt>
                <c:pt idx="1663">
                  <c:v>42229</c:v>
                </c:pt>
                <c:pt idx="1664">
                  <c:v>42230</c:v>
                </c:pt>
                <c:pt idx="1665">
                  <c:v>42233</c:v>
                </c:pt>
                <c:pt idx="1666">
                  <c:v>42234</c:v>
                </c:pt>
                <c:pt idx="1667">
                  <c:v>42235</c:v>
                </c:pt>
                <c:pt idx="1668">
                  <c:v>42236</c:v>
                </c:pt>
                <c:pt idx="1669">
                  <c:v>42237</c:v>
                </c:pt>
                <c:pt idx="1670">
                  <c:v>42240</c:v>
                </c:pt>
                <c:pt idx="1671">
                  <c:v>42241</c:v>
                </c:pt>
                <c:pt idx="1672">
                  <c:v>42242</c:v>
                </c:pt>
                <c:pt idx="1673">
                  <c:v>42243</c:v>
                </c:pt>
                <c:pt idx="1674">
                  <c:v>42244</c:v>
                </c:pt>
                <c:pt idx="1675">
                  <c:v>42247</c:v>
                </c:pt>
                <c:pt idx="1676">
                  <c:v>42248</c:v>
                </c:pt>
                <c:pt idx="1677">
                  <c:v>42249</c:v>
                </c:pt>
                <c:pt idx="1678">
                  <c:v>42250</c:v>
                </c:pt>
                <c:pt idx="1679">
                  <c:v>42251</c:v>
                </c:pt>
                <c:pt idx="1680">
                  <c:v>42255</c:v>
                </c:pt>
                <c:pt idx="1681">
                  <c:v>42256</c:v>
                </c:pt>
                <c:pt idx="1682">
                  <c:v>42257</c:v>
                </c:pt>
                <c:pt idx="1683">
                  <c:v>42258</c:v>
                </c:pt>
                <c:pt idx="1684">
                  <c:v>42261</c:v>
                </c:pt>
                <c:pt idx="1685">
                  <c:v>42262</c:v>
                </c:pt>
                <c:pt idx="1686">
                  <c:v>42263</c:v>
                </c:pt>
                <c:pt idx="1687">
                  <c:v>42264</c:v>
                </c:pt>
                <c:pt idx="1688">
                  <c:v>42265</c:v>
                </c:pt>
                <c:pt idx="1689">
                  <c:v>42268</c:v>
                </c:pt>
                <c:pt idx="1690">
                  <c:v>42269</c:v>
                </c:pt>
                <c:pt idx="1691">
                  <c:v>42270</c:v>
                </c:pt>
                <c:pt idx="1692">
                  <c:v>42271</c:v>
                </c:pt>
                <c:pt idx="1693">
                  <c:v>42272</c:v>
                </c:pt>
                <c:pt idx="1694">
                  <c:v>42275</c:v>
                </c:pt>
                <c:pt idx="1695">
                  <c:v>42276</c:v>
                </c:pt>
                <c:pt idx="1696">
                  <c:v>42277</c:v>
                </c:pt>
                <c:pt idx="1697">
                  <c:v>42278</c:v>
                </c:pt>
                <c:pt idx="1698">
                  <c:v>42279</c:v>
                </c:pt>
                <c:pt idx="1699">
                  <c:v>42282</c:v>
                </c:pt>
                <c:pt idx="1700">
                  <c:v>42283</c:v>
                </c:pt>
                <c:pt idx="1701">
                  <c:v>42284</c:v>
                </c:pt>
                <c:pt idx="1702">
                  <c:v>42285</c:v>
                </c:pt>
                <c:pt idx="1703">
                  <c:v>42286</c:v>
                </c:pt>
                <c:pt idx="1704">
                  <c:v>42289</c:v>
                </c:pt>
                <c:pt idx="1705">
                  <c:v>42290</c:v>
                </c:pt>
                <c:pt idx="1706">
                  <c:v>42291</c:v>
                </c:pt>
                <c:pt idx="1707">
                  <c:v>42292</c:v>
                </c:pt>
                <c:pt idx="1708">
                  <c:v>42293</c:v>
                </c:pt>
                <c:pt idx="1709">
                  <c:v>42296</c:v>
                </c:pt>
                <c:pt idx="1710">
                  <c:v>42297</c:v>
                </c:pt>
                <c:pt idx="1711">
                  <c:v>42298</c:v>
                </c:pt>
                <c:pt idx="1712">
                  <c:v>42299</c:v>
                </c:pt>
                <c:pt idx="1713">
                  <c:v>42300</c:v>
                </c:pt>
                <c:pt idx="1714">
                  <c:v>42303</c:v>
                </c:pt>
                <c:pt idx="1715">
                  <c:v>42304</c:v>
                </c:pt>
                <c:pt idx="1716">
                  <c:v>42305</c:v>
                </c:pt>
                <c:pt idx="1717">
                  <c:v>42306</c:v>
                </c:pt>
                <c:pt idx="1718">
                  <c:v>42307</c:v>
                </c:pt>
                <c:pt idx="1719">
                  <c:v>42310</c:v>
                </c:pt>
                <c:pt idx="1720">
                  <c:v>42311</c:v>
                </c:pt>
                <c:pt idx="1721">
                  <c:v>42312</c:v>
                </c:pt>
                <c:pt idx="1722">
                  <c:v>42313</c:v>
                </c:pt>
                <c:pt idx="1723">
                  <c:v>42314</c:v>
                </c:pt>
                <c:pt idx="1724">
                  <c:v>42317</c:v>
                </c:pt>
                <c:pt idx="1725">
                  <c:v>42318</c:v>
                </c:pt>
                <c:pt idx="1726">
                  <c:v>42319</c:v>
                </c:pt>
                <c:pt idx="1727">
                  <c:v>42320</c:v>
                </c:pt>
                <c:pt idx="1728">
                  <c:v>42321</c:v>
                </c:pt>
                <c:pt idx="1729">
                  <c:v>42324</c:v>
                </c:pt>
                <c:pt idx="1730">
                  <c:v>42325</c:v>
                </c:pt>
                <c:pt idx="1731">
                  <c:v>42326</c:v>
                </c:pt>
                <c:pt idx="1732">
                  <c:v>42327</c:v>
                </c:pt>
                <c:pt idx="1733">
                  <c:v>42328</c:v>
                </c:pt>
                <c:pt idx="1734">
                  <c:v>42331</c:v>
                </c:pt>
                <c:pt idx="1735">
                  <c:v>42332</c:v>
                </c:pt>
                <c:pt idx="1736">
                  <c:v>42333</c:v>
                </c:pt>
                <c:pt idx="1737">
                  <c:v>42335</c:v>
                </c:pt>
                <c:pt idx="1738">
                  <c:v>42338</c:v>
                </c:pt>
                <c:pt idx="1739">
                  <c:v>42339</c:v>
                </c:pt>
                <c:pt idx="1740">
                  <c:v>42340</c:v>
                </c:pt>
                <c:pt idx="1741">
                  <c:v>42341</c:v>
                </c:pt>
                <c:pt idx="1742">
                  <c:v>42342</c:v>
                </c:pt>
                <c:pt idx="1743">
                  <c:v>42345</c:v>
                </c:pt>
                <c:pt idx="1744">
                  <c:v>42346</c:v>
                </c:pt>
                <c:pt idx="1745">
                  <c:v>42347</c:v>
                </c:pt>
                <c:pt idx="1746">
                  <c:v>42348</c:v>
                </c:pt>
                <c:pt idx="1747">
                  <c:v>42349</c:v>
                </c:pt>
                <c:pt idx="1748">
                  <c:v>42352</c:v>
                </c:pt>
                <c:pt idx="1749">
                  <c:v>42353</c:v>
                </c:pt>
                <c:pt idx="1750">
                  <c:v>42354</c:v>
                </c:pt>
                <c:pt idx="1751">
                  <c:v>42355</c:v>
                </c:pt>
                <c:pt idx="1752">
                  <c:v>42356</c:v>
                </c:pt>
                <c:pt idx="1753">
                  <c:v>42359</c:v>
                </c:pt>
                <c:pt idx="1754">
                  <c:v>42360</c:v>
                </c:pt>
                <c:pt idx="1755">
                  <c:v>42361</c:v>
                </c:pt>
                <c:pt idx="1756">
                  <c:v>42362</c:v>
                </c:pt>
                <c:pt idx="1757">
                  <c:v>42366</c:v>
                </c:pt>
                <c:pt idx="1758">
                  <c:v>42367</c:v>
                </c:pt>
                <c:pt idx="1759">
                  <c:v>42368</c:v>
                </c:pt>
                <c:pt idx="1760">
                  <c:v>42369</c:v>
                </c:pt>
                <c:pt idx="1761">
                  <c:v>42373</c:v>
                </c:pt>
                <c:pt idx="1762">
                  <c:v>42374</c:v>
                </c:pt>
                <c:pt idx="1763">
                  <c:v>42375</c:v>
                </c:pt>
                <c:pt idx="1764">
                  <c:v>42376</c:v>
                </c:pt>
                <c:pt idx="1765">
                  <c:v>42377</c:v>
                </c:pt>
                <c:pt idx="1766">
                  <c:v>42380</c:v>
                </c:pt>
                <c:pt idx="1767">
                  <c:v>42381</c:v>
                </c:pt>
                <c:pt idx="1768">
                  <c:v>42382</c:v>
                </c:pt>
                <c:pt idx="1769">
                  <c:v>42383</c:v>
                </c:pt>
                <c:pt idx="1770">
                  <c:v>42384</c:v>
                </c:pt>
                <c:pt idx="1771">
                  <c:v>42388</c:v>
                </c:pt>
                <c:pt idx="1772">
                  <c:v>42389</c:v>
                </c:pt>
                <c:pt idx="1773">
                  <c:v>42390</c:v>
                </c:pt>
                <c:pt idx="1774">
                  <c:v>42391</c:v>
                </c:pt>
                <c:pt idx="1775">
                  <c:v>42394</c:v>
                </c:pt>
                <c:pt idx="1776">
                  <c:v>42395</c:v>
                </c:pt>
                <c:pt idx="1777">
                  <c:v>42396</c:v>
                </c:pt>
                <c:pt idx="1778">
                  <c:v>42397</c:v>
                </c:pt>
                <c:pt idx="1779">
                  <c:v>42398</c:v>
                </c:pt>
                <c:pt idx="1780">
                  <c:v>42401</c:v>
                </c:pt>
                <c:pt idx="1781">
                  <c:v>42402</c:v>
                </c:pt>
                <c:pt idx="1782">
                  <c:v>42403</c:v>
                </c:pt>
                <c:pt idx="1783">
                  <c:v>42404</c:v>
                </c:pt>
                <c:pt idx="1784">
                  <c:v>42405</c:v>
                </c:pt>
                <c:pt idx="1785">
                  <c:v>42408</c:v>
                </c:pt>
                <c:pt idx="1786">
                  <c:v>42409</c:v>
                </c:pt>
                <c:pt idx="1787">
                  <c:v>42410</c:v>
                </c:pt>
                <c:pt idx="1788">
                  <c:v>42411</c:v>
                </c:pt>
                <c:pt idx="1789">
                  <c:v>42412</c:v>
                </c:pt>
                <c:pt idx="1790">
                  <c:v>42416</c:v>
                </c:pt>
                <c:pt idx="1791">
                  <c:v>42417</c:v>
                </c:pt>
                <c:pt idx="1792">
                  <c:v>42418</c:v>
                </c:pt>
                <c:pt idx="1793">
                  <c:v>42419</c:v>
                </c:pt>
                <c:pt idx="1794">
                  <c:v>42422</c:v>
                </c:pt>
                <c:pt idx="1795">
                  <c:v>42423</c:v>
                </c:pt>
                <c:pt idx="1796">
                  <c:v>42424</c:v>
                </c:pt>
                <c:pt idx="1797">
                  <c:v>42425</c:v>
                </c:pt>
                <c:pt idx="1798">
                  <c:v>42426</c:v>
                </c:pt>
                <c:pt idx="1799">
                  <c:v>42429</c:v>
                </c:pt>
                <c:pt idx="1800">
                  <c:v>42430</c:v>
                </c:pt>
                <c:pt idx="1801">
                  <c:v>42431</c:v>
                </c:pt>
                <c:pt idx="1802">
                  <c:v>42432</c:v>
                </c:pt>
                <c:pt idx="1803">
                  <c:v>42433</c:v>
                </c:pt>
                <c:pt idx="1804">
                  <c:v>42436</c:v>
                </c:pt>
                <c:pt idx="1805">
                  <c:v>42437</c:v>
                </c:pt>
                <c:pt idx="1806">
                  <c:v>42438</c:v>
                </c:pt>
                <c:pt idx="1807">
                  <c:v>42439</c:v>
                </c:pt>
                <c:pt idx="1808">
                  <c:v>42440</c:v>
                </c:pt>
                <c:pt idx="1809">
                  <c:v>42443</c:v>
                </c:pt>
                <c:pt idx="1810">
                  <c:v>42444</c:v>
                </c:pt>
                <c:pt idx="1811">
                  <c:v>42445</c:v>
                </c:pt>
                <c:pt idx="1812">
                  <c:v>42446</c:v>
                </c:pt>
                <c:pt idx="1813">
                  <c:v>42447</c:v>
                </c:pt>
                <c:pt idx="1814">
                  <c:v>42450</c:v>
                </c:pt>
                <c:pt idx="1815">
                  <c:v>42451</c:v>
                </c:pt>
                <c:pt idx="1816">
                  <c:v>42452</c:v>
                </c:pt>
                <c:pt idx="1817">
                  <c:v>42453</c:v>
                </c:pt>
                <c:pt idx="1818">
                  <c:v>42457</c:v>
                </c:pt>
                <c:pt idx="1819">
                  <c:v>42458</c:v>
                </c:pt>
                <c:pt idx="1820">
                  <c:v>42459</c:v>
                </c:pt>
                <c:pt idx="1821">
                  <c:v>42460</c:v>
                </c:pt>
                <c:pt idx="1822">
                  <c:v>42461</c:v>
                </c:pt>
                <c:pt idx="1823">
                  <c:v>42464</c:v>
                </c:pt>
                <c:pt idx="1824">
                  <c:v>42465</c:v>
                </c:pt>
                <c:pt idx="1825">
                  <c:v>42466</c:v>
                </c:pt>
                <c:pt idx="1826">
                  <c:v>42467</c:v>
                </c:pt>
                <c:pt idx="1827">
                  <c:v>42468</c:v>
                </c:pt>
                <c:pt idx="1828">
                  <c:v>42471</c:v>
                </c:pt>
                <c:pt idx="1829">
                  <c:v>42472</c:v>
                </c:pt>
                <c:pt idx="1830">
                  <c:v>42473</c:v>
                </c:pt>
                <c:pt idx="1831">
                  <c:v>42474</c:v>
                </c:pt>
                <c:pt idx="1832">
                  <c:v>42475</c:v>
                </c:pt>
                <c:pt idx="1833">
                  <c:v>42478</c:v>
                </c:pt>
                <c:pt idx="1834">
                  <c:v>42479</c:v>
                </c:pt>
                <c:pt idx="1835">
                  <c:v>42480</c:v>
                </c:pt>
                <c:pt idx="1836">
                  <c:v>42481</c:v>
                </c:pt>
                <c:pt idx="1837">
                  <c:v>42482</c:v>
                </c:pt>
                <c:pt idx="1838">
                  <c:v>42485</c:v>
                </c:pt>
                <c:pt idx="1839">
                  <c:v>42486</c:v>
                </c:pt>
                <c:pt idx="1840">
                  <c:v>42487</c:v>
                </c:pt>
                <c:pt idx="1841">
                  <c:v>42488</c:v>
                </c:pt>
                <c:pt idx="1842">
                  <c:v>42489</c:v>
                </c:pt>
                <c:pt idx="1843">
                  <c:v>42492</c:v>
                </c:pt>
                <c:pt idx="1844">
                  <c:v>42493</c:v>
                </c:pt>
                <c:pt idx="1845">
                  <c:v>42494</c:v>
                </c:pt>
                <c:pt idx="1846">
                  <c:v>42495</c:v>
                </c:pt>
                <c:pt idx="1847">
                  <c:v>42496</c:v>
                </c:pt>
                <c:pt idx="1848">
                  <c:v>42499</c:v>
                </c:pt>
                <c:pt idx="1849">
                  <c:v>42500</c:v>
                </c:pt>
                <c:pt idx="1850">
                  <c:v>42501</c:v>
                </c:pt>
                <c:pt idx="1851">
                  <c:v>42502</c:v>
                </c:pt>
                <c:pt idx="1852">
                  <c:v>42503</c:v>
                </c:pt>
                <c:pt idx="1853">
                  <c:v>42506</c:v>
                </c:pt>
                <c:pt idx="1854">
                  <c:v>42507</c:v>
                </c:pt>
                <c:pt idx="1855">
                  <c:v>42508</c:v>
                </c:pt>
                <c:pt idx="1856">
                  <c:v>42509</c:v>
                </c:pt>
                <c:pt idx="1857">
                  <c:v>42510</c:v>
                </c:pt>
                <c:pt idx="1858">
                  <c:v>42513</c:v>
                </c:pt>
                <c:pt idx="1859">
                  <c:v>42514</c:v>
                </c:pt>
                <c:pt idx="1860">
                  <c:v>42515</c:v>
                </c:pt>
                <c:pt idx="1861">
                  <c:v>42516</c:v>
                </c:pt>
                <c:pt idx="1862">
                  <c:v>42517</c:v>
                </c:pt>
                <c:pt idx="1863">
                  <c:v>42521</c:v>
                </c:pt>
                <c:pt idx="1864">
                  <c:v>42522</c:v>
                </c:pt>
                <c:pt idx="1865">
                  <c:v>42523</c:v>
                </c:pt>
                <c:pt idx="1866">
                  <c:v>42524</c:v>
                </c:pt>
                <c:pt idx="1867">
                  <c:v>42527</c:v>
                </c:pt>
                <c:pt idx="1868">
                  <c:v>42528</c:v>
                </c:pt>
                <c:pt idx="1869">
                  <c:v>42529</c:v>
                </c:pt>
                <c:pt idx="1870">
                  <c:v>42530</c:v>
                </c:pt>
                <c:pt idx="1871">
                  <c:v>42531</c:v>
                </c:pt>
                <c:pt idx="1872">
                  <c:v>42534</c:v>
                </c:pt>
                <c:pt idx="1873">
                  <c:v>42535</c:v>
                </c:pt>
                <c:pt idx="1874">
                  <c:v>42536</c:v>
                </c:pt>
                <c:pt idx="1875">
                  <c:v>42537</c:v>
                </c:pt>
                <c:pt idx="1876">
                  <c:v>42538</c:v>
                </c:pt>
                <c:pt idx="1877">
                  <c:v>42541</c:v>
                </c:pt>
                <c:pt idx="1878">
                  <c:v>42542</c:v>
                </c:pt>
                <c:pt idx="1879">
                  <c:v>42543</c:v>
                </c:pt>
                <c:pt idx="1880">
                  <c:v>42544</c:v>
                </c:pt>
                <c:pt idx="1881">
                  <c:v>42545</c:v>
                </c:pt>
                <c:pt idx="1882">
                  <c:v>42548</c:v>
                </c:pt>
                <c:pt idx="1883">
                  <c:v>42549</c:v>
                </c:pt>
                <c:pt idx="1884">
                  <c:v>42550</c:v>
                </c:pt>
                <c:pt idx="1885">
                  <c:v>42551</c:v>
                </c:pt>
                <c:pt idx="1886">
                  <c:v>42552</c:v>
                </c:pt>
                <c:pt idx="1887">
                  <c:v>42556</c:v>
                </c:pt>
                <c:pt idx="1888">
                  <c:v>42557</c:v>
                </c:pt>
                <c:pt idx="1889">
                  <c:v>42558</c:v>
                </c:pt>
                <c:pt idx="1890">
                  <c:v>42559</c:v>
                </c:pt>
                <c:pt idx="1891">
                  <c:v>42562</c:v>
                </c:pt>
                <c:pt idx="1892">
                  <c:v>42563</c:v>
                </c:pt>
                <c:pt idx="1893">
                  <c:v>42564</c:v>
                </c:pt>
                <c:pt idx="1894">
                  <c:v>42565</c:v>
                </c:pt>
                <c:pt idx="1895">
                  <c:v>42566</c:v>
                </c:pt>
                <c:pt idx="1896">
                  <c:v>42569</c:v>
                </c:pt>
                <c:pt idx="1897">
                  <c:v>42570</c:v>
                </c:pt>
                <c:pt idx="1898">
                  <c:v>42571</c:v>
                </c:pt>
                <c:pt idx="1899">
                  <c:v>42572</c:v>
                </c:pt>
                <c:pt idx="1900">
                  <c:v>42573</c:v>
                </c:pt>
                <c:pt idx="1901">
                  <c:v>42576</c:v>
                </c:pt>
                <c:pt idx="1902">
                  <c:v>42577</c:v>
                </c:pt>
                <c:pt idx="1903">
                  <c:v>42578</c:v>
                </c:pt>
                <c:pt idx="1904">
                  <c:v>42579</c:v>
                </c:pt>
                <c:pt idx="1905">
                  <c:v>42580</c:v>
                </c:pt>
                <c:pt idx="1906">
                  <c:v>42583</c:v>
                </c:pt>
                <c:pt idx="1907">
                  <c:v>42584</c:v>
                </c:pt>
                <c:pt idx="1908">
                  <c:v>42585</c:v>
                </c:pt>
                <c:pt idx="1909">
                  <c:v>42586</c:v>
                </c:pt>
                <c:pt idx="1910">
                  <c:v>42587</c:v>
                </c:pt>
                <c:pt idx="1911">
                  <c:v>42590</c:v>
                </c:pt>
                <c:pt idx="1912">
                  <c:v>42591</c:v>
                </c:pt>
                <c:pt idx="1913">
                  <c:v>42592</c:v>
                </c:pt>
                <c:pt idx="1914">
                  <c:v>42593</c:v>
                </c:pt>
                <c:pt idx="1915">
                  <c:v>42594</c:v>
                </c:pt>
                <c:pt idx="1916">
                  <c:v>42597</c:v>
                </c:pt>
                <c:pt idx="1917">
                  <c:v>42598</c:v>
                </c:pt>
                <c:pt idx="1918">
                  <c:v>42599</c:v>
                </c:pt>
                <c:pt idx="1919">
                  <c:v>42600</c:v>
                </c:pt>
                <c:pt idx="1920">
                  <c:v>42601</c:v>
                </c:pt>
                <c:pt idx="1921">
                  <c:v>42604</c:v>
                </c:pt>
                <c:pt idx="1922">
                  <c:v>42605</c:v>
                </c:pt>
                <c:pt idx="1923">
                  <c:v>42606</c:v>
                </c:pt>
                <c:pt idx="1924">
                  <c:v>42607</c:v>
                </c:pt>
                <c:pt idx="1925">
                  <c:v>42608</c:v>
                </c:pt>
                <c:pt idx="1926">
                  <c:v>42611</c:v>
                </c:pt>
                <c:pt idx="1927">
                  <c:v>42612</c:v>
                </c:pt>
                <c:pt idx="1928">
                  <c:v>42613</c:v>
                </c:pt>
                <c:pt idx="1929">
                  <c:v>42614</c:v>
                </c:pt>
                <c:pt idx="1930">
                  <c:v>42615</c:v>
                </c:pt>
                <c:pt idx="1931">
                  <c:v>42619</c:v>
                </c:pt>
                <c:pt idx="1932">
                  <c:v>42620</c:v>
                </c:pt>
                <c:pt idx="1933">
                  <c:v>42621</c:v>
                </c:pt>
                <c:pt idx="1934">
                  <c:v>42622</c:v>
                </c:pt>
                <c:pt idx="1935">
                  <c:v>42625</c:v>
                </c:pt>
                <c:pt idx="1936">
                  <c:v>42626</c:v>
                </c:pt>
                <c:pt idx="1937">
                  <c:v>42627</c:v>
                </c:pt>
                <c:pt idx="1938">
                  <c:v>42628</c:v>
                </c:pt>
                <c:pt idx="1939">
                  <c:v>42629</c:v>
                </c:pt>
                <c:pt idx="1940">
                  <c:v>42632</c:v>
                </c:pt>
                <c:pt idx="1941">
                  <c:v>42633</c:v>
                </c:pt>
                <c:pt idx="1942">
                  <c:v>42634</c:v>
                </c:pt>
                <c:pt idx="1943">
                  <c:v>42635</c:v>
                </c:pt>
                <c:pt idx="1944">
                  <c:v>42636</c:v>
                </c:pt>
                <c:pt idx="1945">
                  <c:v>42639</c:v>
                </c:pt>
                <c:pt idx="1946">
                  <c:v>42640</c:v>
                </c:pt>
                <c:pt idx="1947">
                  <c:v>42641</c:v>
                </c:pt>
                <c:pt idx="1948">
                  <c:v>42642</c:v>
                </c:pt>
                <c:pt idx="1949">
                  <c:v>42643</c:v>
                </c:pt>
                <c:pt idx="1950">
                  <c:v>42646</c:v>
                </c:pt>
                <c:pt idx="1951">
                  <c:v>42647</c:v>
                </c:pt>
                <c:pt idx="1952">
                  <c:v>42648</c:v>
                </c:pt>
                <c:pt idx="1953">
                  <c:v>42649</c:v>
                </c:pt>
                <c:pt idx="1954">
                  <c:v>42650</c:v>
                </c:pt>
                <c:pt idx="1955">
                  <c:v>42653</c:v>
                </c:pt>
                <c:pt idx="1956">
                  <c:v>42654</c:v>
                </c:pt>
                <c:pt idx="1957">
                  <c:v>42655</c:v>
                </c:pt>
                <c:pt idx="1958">
                  <c:v>42656</c:v>
                </c:pt>
                <c:pt idx="1959">
                  <c:v>42657</c:v>
                </c:pt>
                <c:pt idx="1960">
                  <c:v>42660</c:v>
                </c:pt>
                <c:pt idx="1961">
                  <c:v>42661</c:v>
                </c:pt>
                <c:pt idx="1962">
                  <c:v>42662</c:v>
                </c:pt>
                <c:pt idx="1963">
                  <c:v>42663</c:v>
                </c:pt>
                <c:pt idx="1964">
                  <c:v>42664</c:v>
                </c:pt>
                <c:pt idx="1965">
                  <c:v>42667</c:v>
                </c:pt>
                <c:pt idx="1966">
                  <c:v>42668</c:v>
                </c:pt>
                <c:pt idx="1967">
                  <c:v>42669</c:v>
                </c:pt>
                <c:pt idx="1968">
                  <c:v>42670</c:v>
                </c:pt>
                <c:pt idx="1969">
                  <c:v>42671</c:v>
                </c:pt>
                <c:pt idx="1970">
                  <c:v>42674</c:v>
                </c:pt>
                <c:pt idx="1971">
                  <c:v>42675</c:v>
                </c:pt>
                <c:pt idx="1972">
                  <c:v>42676</c:v>
                </c:pt>
                <c:pt idx="1973">
                  <c:v>42677</c:v>
                </c:pt>
                <c:pt idx="1974">
                  <c:v>42678</c:v>
                </c:pt>
                <c:pt idx="1975">
                  <c:v>42681</c:v>
                </c:pt>
                <c:pt idx="1976">
                  <c:v>42682</c:v>
                </c:pt>
                <c:pt idx="1977">
                  <c:v>42683</c:v>
                </c:pt>
                <c:pt idx="1978">
                  <c:v>42684</c:v>
                </c:pt>
                <c:pt idx="1979">
                  <c:v>42685</c:v>
                </c:pt>
                <c:pt idx="1980">
                  <c:v>42688</c:v>
                </c:pt>
                <c:pt idx="1981">
                  <c:v>42689</c:v>
                </c:pt>
                <c:pt idx="1982">
                  <c:v>42690</c:v>
                </c:pt>
                <c:pt idx="1983">
                  <c:v>42691</c:v>
                </c:pt>
                <c:pt idx="1984">
                  <c:v>42692</c:v>
                </c:pt>
                <c:pt idx="1985">
                  <c:v>42695</c:v>
                </c:pt>
                <c:pt idx="1986">
                  <c:v>42696</c:v>
                </c:pt>
                <c:pt idx="1987">
                  <c:v>42697</c:v>
                </c:pt>
                <c:pt idx="1988">
                  <c:v>42699</c:v>
                </c:pt>
                <c:pt idx="1989">
                  <c:v>42702</c:v>
                </c:pt>
                <c:pt idx="1990">
                  <c:v>42703</c:v>
                </c:pt>
                <c:pt idx="1991">
                  <c:v>42704</c:v>
                </c:pt>
                <c:pt idx="1992">
                  <c:v>42705</c:v>
                </c:pt>
                <c:pt idx="1993">
                  <c:v>42706</c:v>
                </c:pt>
                <c:pt idx="1994">
                  <c:v>42709</c:v>
                </c:pt>
                <c:pt idx="1995">
                  <c:v>42710</c:v>
                </c:pt>
                <c:pt idx="1996">
                  <c:v>42711</c:v>
                </c:pt>
                <c:pt idx="1997">
                  <c:v>42712</c:v>
                </c:pt>
                <c:pt idx="1998">
                  <c:v>42713</c:v>
                </c:pt>
                <c:pt idx="1999">
                  <c:v>42716</c:v>
                </c:pt>
                <c:pt idx="2000">
                  <c:v>42717</c:v>
                </c:pt>
                <c:pt idx="2001">
                  <c:v>42718</c:v>
                </c:pt>
                <c:pt idx="2002">
                  <c:v>42719</c:v>
                </c:pt>
                <c:pt idx="2003">
                  <c:v>42720</c:v>
                </c:pt>
                <c:pt idx="2004">
                  <c:v>42723</c:v>
                </c:pt>
                <c:pt idx="2005">
                  <c:v>42724</c:v>
                </c:pt>
                <c:pt idx="2006">
                  <c:v>42725</c:v>
                </c:pt>
                <c:pt idx="2007">
                  <c:v>42726</c:v>
                </c:pt>
                <c:pt idx="2008">
                  <c:v>42727</c:v>
                </c:pt>
                <c:pt idx="2009">
                  <c:v>42731</c:v>
                </c:pt>
                <c:pt idx="2010">
                  <c:v>42732</c:v>
                </c:pt>
                <c:pt idx="2011">
                  <c:v>42733</c:v>
                </c:pt>
                <c:pt idx="2012">
                  <c:v>42734</c:v>
                </c:pt>
                <c:pt idx="2013">
                  <c:v>42738</c:v>
                </c:pt>
                <c:pt idx="2014">
                  <c:v>42739</c:v>
                </c:pt>
                <c:pt idx="2015">
                  <c:v>42740</c:v>
                </c:pt>
                <c:pt idx="2016">
                  <c:v>42741</c:v>
                </c:pt>
                <c:pt idx="2017">
                  <c:v>42744</c:v>
                </c:pt>
                <c:pt idx="2018">
                  <c:v>42745</c:v>
                </c:pt>
                <c:pt idx="2019">
                  <c:v>42746</c:v>
                </c:pt>
                <c:pt idx="2020">
                  <c:v>42747</c:v>
                </c:pt>
                <c:pt idx="2021">
                  <c:v>42748</c:v>
                </c:pt>
                <c:pt idx="2022">
                  <c:v>42752</c:v>
                </c:pt>
                <c:pt idx="2023">
                  <c:v>42753</c:v>
                </c:pt>
                <c:pt idx="2024">
                  <c:v>42754</c:v>
                </c:pt>
                <c:pt idx="2025">
                  <c:v>42755</c:v>
                </c:pt>
                <c:pt idx="2026">
                  <c:v>42758</c:v>
                </c:pt>
                <c:pt idx="2027">
                  <c:v>42759</c:v>
                </c:pt>
                <c:pt idx="2028">
                  <c:v>42760</c:v>
                </c:pt>
                <c:pt idx="2029">
                  <c:v>42761</c:v>
                </c:pt>
                <c:pt idx="2030">
                  <c:v>42762</c:v>
                </c:pt>
                <c:pt idx="2031">
                  <c:v>42765</c:v>
                </c:pt>
                <c:pt idx="2032">
                  <c:v>42766</c:v>
                </c:pt>
                <c:pt idx="2033">
                  <c:v>42767</c:v>
                </c:pt>
                <c:pt idx="2034">
                  <c:v>42768</c:v>
                </c:pt>
                <c:pt idx="2035">
                  <c:v>42769</c:v>
                </c:pt>
                <c:pt idx="2036">
                  <c:v>42772</c:v>
                </c:pt>
                <c:pt idx="2037">
                  <c:v>42773</c:v>
                </c:pt>
                <c:pt idx="2038">
                  <c:v>42774</c:v>
                </c:pt>
                <c:pt idx="2039">
                  <c:v>42775</c:v>
                </c:pt>
                <c:pt idx="2040">
                  <c:v>42776</c:v>
                </c:pt>
                <c:pt idx="2041">
                  <c:v>42779</c:v>
                </c:pt>
                <c:pt idx="2042">
                  <c:v>42780</c:v>
                </c:pt>
                <c:pt idx="2043">
                  <c:v>42781</c:v>
                </c:pt>
                <c:pt idx="2044">
                  <c:v>42782</c:v>
                </c:pt>
                <c:pt idx="2045">
                  <c:v>42783</c:v>
                </c:pt>
                <c:pt idx="2046">
                  <c:v>42787</c:v>
                </c:pt>
                <c:pt idx="2047">
                  <c:v>42788</c:v>
                </c:pt>
                <c:pt idx="2048">
                  <c:v>42789</c:v>
                </c:pt>
                <c:pt idx="2049">
                  <c:v>42790</c:v>
                </c:pt>
                <c:pt idx="2050">
                  <c:v>42793</c:v>
                </c:pt>
                <c:pt idx="2051">
                  <c:v>42794</c:v>
                </c:pt>
                <c:pt idx="2052">
                  <c:v>42795</c:v>
                </c:pt>
                <c:pt idx="2053">
                  <c:v>42796</c:v>
                </c:pt>
                <c:pt idx="2054">
                  <c:v>42797</c:v>
                </c:pt>
                <c:pt idx="2055">
                  <c:v>42800</c:v>
                </c:pt>
                <c:pt idx="2056">
                  <c:v>42801</c:v>
                </c:pt>
                <c:pt idx="2057">
                  <c:v>42802</c:v>
                </c:pt>
                <c:pt idx="2058">
                  <c:v>42803</c:v>
                </c:pt>
                <c:pt idx="2059">
                  <c:v>42804</c:v>
                </c:pt>
                <c:pt idx="2060">
                  <c:v>42807</c:v>
                </c:pt>
                <c:pt idx="2061">
                  <c:v>42808</c:v>
                </c:pt>
                <c:pt idx="2062">
                  <c:v>42809</c:v>
                </c:pt>
                <c:pt idx="2063">
                  <c:v>42810</c:v>
                </c:pt>
                <c:pt idx="2064">
                  <c:v>42811</c:v>
                </c:pt>
                <c:pt idx="2065">
                  <c:v>42814</c:v>
                </c:pt>
                <c:pt idx="2066">
                  <c:v>42815</c:v>
                </c:pt>
                <c:pt idx="2067">
                  <c:v>42816</c:v>
                </c:pt>
                <c:pt idx="2068">
                  <c:v>42817</c:v>
                </c:pt>
                <c:pt idx="2069">
                  <c:v>42818</c:v>
                </c:pt>
                <c:pt idx="2070">
                  <c:v>42821</c:v>
                </c:pt>
                <c:pt idx="2071">
                  <c:v>42822</c:v>
                </c:pt>
                <c:pt idx="2072">
                  <c:v>42823</c:v>
                </c:pt>
                <c:pt idx="2073">
                  <c:v>42824</c:v>
                </c:pt>
                <c:pt idx="2074">
                  <c:v>42825</c:v>
                </c:pt>
                <c:pt idx="2075">
                  <c:v>42828</c:v>
                </c:pt>
                <c:pt idx="2076">
                  <c:v>42829</c:v>
                </c:pt>
                <c:pt idx="2077">
                  <c:v>42830</c:v>
                </c:pt>
                <c:pt idx="2078">
                  <c:v>42831</c:v>
                </c:pt>
                <c:pt idx="2079">
                  <c:v>42832</c:v>
                </c:pt>
                <c:pt idx="2080">
                  <c:v>42835</c:v>
                </c:pt>
                <c:pt idx="2081">
                  <c:v>42836</c:v>
                </c:pt>
                <c:pt idx="2082">
                  <c:v>42837</c:v>
                </c:pt>
                <c:pt idx="2083">
                  <c:v>42838</c:v>
                </c:pt>
                <c:pt idx="2084">
                  <c:v>42842</c:v>
                </c:pt>
                <c:pt idx="2085">
                  <c:v>42843</c:v>
                </c:pt>
                <c:pt idx="2086">
                  <c:v>42844</c:v>
                </c:pt>
                <c:pt idx="2087">
                  <c:v>42845</c:v>
                </c:pt>
                <c:pt idx="2088">
                  <c:v>42846</c:v>
                </c:pt>
                <c:pt idx="2089">
                  <c:v>42849</c:v>
                </c:pt>
                <c:pt idx="2090">
                  <c:v>42850</c:v>
                </c:pt>
                <c:pt idx="2091">
                  <c:v>42851</c:v>
                </c:pt>
                <c:pt idx="2092">
                  <c:v>42852</c:v>
                </c:pt>
                <c:pt idx="2093">
                  <c:v>42853</c:v>
                </c:pt>
                <c:pt idx="2094">
                  <c:v>42856</c:v>
                </c:pt>
                <c:pt idx="2095">
                  <c:v>42857</c:v>
                </c:pt>
                <c:pt idx="2096">
                  <c:v>42858</c:v>
                </c:pt>
                <c:pt idx="2097">
                  <c:v>42859</c:v>
                </c:pt>
                <c:pt idx="2098">
                  <c:v>42860</c:v>
                </c:pt>
                <c:pt idx="2099">
                  <c:v>42863</c:v>
                </c:pt>
                <c:pt idx="2100">
                  <c:v>42864</c:v>
                </c:pt>
                <c:pt idx="2101">
                  <c:v>42865</c:v>
                </c:pt>
                <c:pt idx="2102">
                  <c:v>42866</c:v>
                </c:pt>
                <c:pt idx="2103">
                  <c:v>42867</c:v>
                </c:pt>
                <c:pt idx="2104">
                  <c:v>42870</c:v>
                </c:pt>
                <c:pt idx="2105">
                  <c:v>42871</c:v>
                </c:pt>
                <c:pt idx="2106">
                  <c:v>42872</c:v>
                </c:pt>
                <c:pt idx="2107">
                  <c:v>42873</c:v>
                </c:pt>
                <c:pt idx="2108">
                  <c:v>42874</c:v>
                </c:pt>
                <c:pt idx="2109">
                  <c:v>42877</c:v>
                </c:pt>
                <c:pt idx="2110">
                  <c:v>42878</c:v>
                </c:pt>
                <c:pt idx="2111">
                  <c:v>42879</c:v>
                </c:pt>
                <c:pt idx="2112">
                  <c:v>42880</c:v>
                </c:pt>
                <c:pt idx="2113">
                  <c:v>42881</c:v>
                </c:pt>
                <c:pt idx="2114">
                  <c:v>42885</c:v>
                </c:pt>
                <c:pt idx="2115">
                  <c:v>42886</c:v>
                </c:pt>
                <c:pt idx="2116">
                  <c:v>42887</c:v>
                </c:pt>
                <c:pt idx="2117">
                  <c:v>42888</c:v>
                </c:pt>
                <c:pt idx="2118">
                  <c:v>42891</c:v>
                </c:pt>
                <c:pt idx="2119">
                  <c:v>42892</c:v>
                </c:pt>
                <c:pt idx="2120">
                  <c:v>42893</c:v>
                </c:pt>
                <c:pt idx="2121">
                  <c:v>42894</c:v>
                </c:pt>
                <c:pt idx="2122">
                  <c:v>42895</c:v>
                </c:pt>
                <c:pt idx="2123">
                  <c:v>42898</c:v>
                </c:pt>
                <c:pt idx="2124">
                  <c:v>42899</c:v>
                </c:pt>
                <c:pt idx="2125">
                  <c:v>42900</c:v>
                </c:pt>
                <c:pt idx="2126">
                  <c:v>42901</c:v>
                </c:pt>
                <c:pt idx="2127">
                  <c:v>42902</c:v>
                </c:pt>
                <c:pt idx="2128">
                  <c:v>42905</c:v>
                </c:pt>
                <c:pt idx="2129">
                  <c:v>42906</c:v>
                </c:pt>
                <c:pt idx="2130">
                  <c:v>42907</c:v>
                </c:pt>
                <c:pt idx="2131">
                  <c:v>42908</c:v>
                </c:pt>
                <c:pt idx="2132">
                  <c:v>42909</c:v>
                </c:pt>
                <c:pt idx="2133">
                  <c:v>42912</c:v>
                </c:pt>
                <c:pt idx="2134">
                  <c:v>42913</c:v>
                </c:pt>
                <c:pt idx="2135">
                  <c:v>42914</c:v>
                </c:pt>
                <c:pt idx="2136">
                  <c:v>42915</c:v>
                </c:pt>
                <c:pt idx="2137">
                  <c:v>42916</c:v>
                </c:pt>
                <c:pt idx="2138">
                  <c:v>42919</c:v>
                </c:pt>
                <c:pt idx="2139">
                  <c:v>42921</c:v>
                </c:pt>
                <c:pt idx="2140">
                  <c:v>42922</c:v>
                </c:pt>
                <c:pt idx="2141">
                  <c:v>42923</c:v>
                </c:pt>
                <c:pt idx="2142">
                  <c:v>42926</c:v>
                </c:pt>
                <c:pt idx="2143">
                  <c:v>42927</c:v>
                </c:pt>
                <c:pt idx="2144">
                  <c:v>42928</c:v>
                </c:pt>
                <c:pt idx="2145">
                  <c:v>42929</c:v>
                </c:pt>
                <c:pt idx="2146">
                  <c:v>42930</c:v>
                </c:pt>
                <c:pt idx="2147">
                  <c:v>42933</c:v>
                </c:pt>
                <c:pt idx="2148">
                  <c:v>42934</c:v>
                </c:pt>
                <c:pt idx="2149">
                  <c:v>42935</c:v>
                </c:pt>
                <c:pt idx="2150">
                  <c:v>42936</c:v>
                </c:pt>
                <c:pt idx="2151">
                  <c:v>42937</c:v>
                </c:pt>
                <c:pt idx="2152">
                  <c:v>42940</c:v>
                </c:pt>
                <c:pt idx="2153">
                  <c:v>42941</c:v>
                </c:pt>
                <c:pt idx="2154">
                  <c:v>42942</c:v>
                </c:pt>
                <c:pt idx="2155">
                  <c:v>42943</c:v>
                </c:pt>
                <c:pt idx="2156">
                  <c:v>42944</c:v>
                </c:pt>
                <c:pt idx="2157">
                  <c:v>42947</c:v>
                </c:pt>
                <c:pt idx="2158">
                  <c:v>42948</c:v>
                </c:pt>
                <c:pt idx="2159">
                  <c:v>42949</c:v>
                </c:pt>
                <c:pt idx="2160">
                  <c:v>42950</c:v>
                </c:pt>
                <c:pt idx="2161">
                  <c:v>42951</c:v>
                </c:pt>
                <c:pt idx="2162">
                  <c:v>42954</c:v>
                </c:pt>
                <c:pt idx="2163">
                  <c:v>42955</c:v>
                </c:pt>
                <c:pt idx="2164">
                  <c:v>42956</c:v>
                </c:pt>
                <c:pt idx="2165">
                  <c:v>42957</c:v>
                </c:pt>
                <c:pt idx="2166">
                  <c:v>42958</c:v>
                </c:pt>
                <c:pt idx="2167">
                  <c:v>42961</c:v>
                </c:pt>
                <c:pt idx="2168">
                  <c:v>42962</c:v>
                </c:pt>
                <c:pt idx="2169">
                  <c:v>42963</c:v>
                </c:pt>
                <c:pt idx="2170">
                  <c:v>42964</c:v>
                </c:pt>
                <c:pt idx="2171">
                  <c:v>42965</c:v>
                </c:pt>
                <c:pt idx="2172">
                  <c:v>42968</c:v>
                </c:pt>
                <c:pt idx="2173">
                  <c:v>42969</c:v>
                </c:pt>
                <c:pt idx="2174">
                  <c:v>42970</c:v>
                </c:pt>
                <c:pt idx="2175">
                  <c:v>42971</c:v>
                </c:pt>
                <c:pt idx="2176">
                  <c:v>42972</c:v>
                </c:pt>
                <c:pt idx="2177">
                  <c:v>42975</c:v>
                </c:pt>
                <c:pt idx="2178">
                  <c:v>42976</c:v>
                </c:pt>
                <c:pt idx="2179">
                  <c:v>42977</c:v>
                </c:pt>
                <c:pt idx="2180">
                  <c:v>42978</c:v>
                </c:pt>
                <c:pt idx="2181">
                  <c:v>42979</c:v>
                </c:pt>
                <c:pt idx="2182">
                  <c:v>42983</c:v>
                </c:pt>
                <c:pt idx="2183">
                  <c:v>42984</c:v>
                </c:pt>
                <c:pt idx="2184">
                  <c:v>42985</c:v>
                </c:pt>
                <c:pt idx="2185">
                  <c:v>42986</c:v>
                </c:pt>
                <c:pt idx="2186">
                  <c:v>42989</c:v>
                </c:pt>
                <c:pt idx="2187">
                  <c:v>42990</c:v>
                </c:pt>
                <c:pt idx="2188">
                  <c:v>42991</c:v>
                </c:pt>
                <c:pt idx="2189">
                  <c:v>42992</c:v>
                </c:pt>
                <c:pt idx="2190">
                  <c:v>42993</c:v>
                </c:pt>
                <c:pt idx="2191">
                  <c:v>42996</c:v>
                </c:pt>
                <c:pt idx="2192">
                  <c:v>42997</c:v>
                </c:pt>
                <c:pt idx="2193">
                  <c:v>42998</c:v>
                </c:pt>
                <c:pt idx="2194">
                  <c:v>42999</c:v>
                </c:pt>
                <c:pt idx="2195">
                  <c:v>43000</c:v>
                </c:pt>
                <c:pt idx="2196">
                  <c:v>43003</c:v>
                </c:pt>
                <c:pt idx="2197">
                  <c:v>43004</c:v>
                </c:pt>
                <c:pt idx="2198">
                  <c:v>43005</c:v>
                </c:pt>
                <c:pt idx="2199">
                  <c:v>43006</c:v>
                </c:pt>
                <c:pt idx="2200">
                  <c:v>43007</c:v>
                </c:pt>
                <c:pt idx="2201">
                  <c:v>43010</c:v>
                </c:pt>
                <c:pt idx="2202">
                  <c:v>43011</c:v>
                </c:pt>
                <c:pt idx="2203">
                  <c:v>43012</c:v>
                </c:pt>
                <c:pt idx="2204">
                  <c:v>43013</c:v>
                </c:pt>
                <c:pt idx="2205">
                  <c:v>43014</c:v>
                </c:pt>
                <c:pt idx="2206">
                  <c:v>43017</c:v>
                </c:pt>
                <c:pt idx="2207">
                  <c:v>43018</c:v>
                </c:pt>
                <c:pt idx="2208">
                  <c:v>43019</c:v>
                </c:pt>
                <c:pt idx="2209">
                  <c:v>43020</c:v>
                </c:pt>
                <c:pt idx="2210">
                  <c:v>43021</c:v>
                </c:pt>
                <c:pt idx="2211">
                  <c:v>43024</c:v>
                </c:pt>
                <c:pt idx="2212">
                  <c:v>43025</c:v>
                </c:pt>
                <c:pt idx="2213">
                  <c:v>43026</c:v>
                </c:pt>
                <c:pt idx="2214">
                  <c:v>43027</c:v>
                </c:pt>
                <c:pt idx="2215">
                  <c:v>43028</c:v>
                </c:pt>
                <c:pt idx="2216">
                  <c:v>43031</c:v>
                </c:pt>
                <c:pt idx="2217">
                  <c:v>43032</c:v>
                </c:pt>
                <c:pt idx="2218">
                  <c:v>43033</c:v>
                </c:pt>
                <c:pt idx="2219">
                  <c:v>43034</c:v>
                </c:pt>
                <c:pt idx="2220">
                  <c:v>43035</c:v>
                </c:pt>
                <c:pt idx="2221">
                  <c:v>43038</c:v>
                </c:pt>
                <c:pt idx="2222">
                  <c:v>43039</c:v>
                </c:pt>
                <c:pt idx="2223">
                  <c:v>43040</c:v>
                </c:pt>
                <c:pt idx="2224">
                  <c:v>43041</c:v>
                </c:pt>
                <c:pt idx="2225">
                  <c:v>43042</c:v>
                </c:pt>
                <c:pt idx="2226">
                  <c:v>43045</c:v>
                </c:pt>
                <c:pt idx="2227">
                  <c:v>43046</c:v>
                </c:pt>
                <c:pt idx="2228">
                  <c:v>43047</c:v>
                </c:pt>
                <c:pt idx="2229">
                  <c:v>43048</c:v>
                </c:pt>
                <c:pt idx="2230">
                  <c:v>43049</c:v>
                </c:pt>
                <c:pt idx="2231">
                  <c:v>43052</c:v>
                </c:pt>
                <c:pt idx="2232">
                  <c:v>43053</c:v>
                </c:pt>
                <c:pt idx="2233">
                  <c:v>43054</c:v>
                </c:pt>
                <c:pt idx="2234">
                  <c:v>43055</c:v>
                </c:pt>
                <c:pt idx="2235">
                  <c:v>43056</c:v>
                </c:pt>
                <c:pt idx="2236">
                  <c:v>43059</c:v>
                </c:pt>
                <c:pt idx="2237">
                  <c:v>43060</c:v>
                </c:pt>
                <c:pt idx="2238">
                  <c:v>43061</c:v>
                </c:pt>
                <c:pt idx="2239">
                  <c:v>43063</c:v>
                </c:pt>
                <c:pt idx="2240">
                  <c:v>43066</c:v>
                </c:pt>
                <c:pt idx="2241">
                  <c:v>43067</c:v>
                </c:pt>
                <c:pt idx="2242">
                  <c:v>43068</c:v>
                </c:pt>
                <c:pt idx="2243">
                  <c:v>43069</c:v>
                </c:pt>
                <c:pt idx="2244">
                  <c:v>43070</c:v>
                </c:pt>
                <c:pt idx="2245">
                  <c:v>43073</c:v>
                </c:pt>
                <c:pt idx="2246">
                  <c:v>43074</c:v>
                </c:pt>
                <c:pt idx="2247">
                  <c:v>43075</c:v>
                </c:pt>
                <c:pt idx="2248">
                  <c:v>43076</c:v>
                </c:pt>
                <c:pt idx="2249">
                  <c:v>43077</c:v>
                </c:pt>
                <c:pt idx="2250">
                  <c:v>43080</c:v>
                </c:pt>
                <c:pt idx="2251">
                  <c:v>43081</c:v>
                </c:pt>
                <c:pt idx="2252">
                  <c:v>43082</c:v>
                </c:pt>
                <c:pt idx="2253">
                  <c:v>43083</c:v>
                </c:pt>
                <c:pt idx="2254">
                  <c:v>43084</c:v>
                </c:pt>
                <c:pt idx="2255">
                  <c:v>43087</c:v>
                </c:pt>
                <c:pt idx="2256">
                  <c:v>43088</c:v>
                </c:pt>
                <c:pt idx="2257">
                  <c:v>43089</c:v>
                </c:pt>
                <c:pt idx="2258">
                  <c:v>43090</c:v>
                </c:pt>
                <c:pt idx="2259">
                  <c:v>43091</c:v>
                </c:pt>
                <c:pt idx="2260">
                  <c:v>43095</c:v>
                </c:pt>
                <c:pt idx="2261">
                  <c:v>43096</c:v>
                </c:pt>
                <c:pt idx="2262">
                  <c:v>43097</c:v>
                </c:pt>
                <c:pt idx="2263">
                  <c:v>43098</c:v>
                </c:pt>
                <c:pt idx="2264">
                  <c:v>43102</c:v>
                </c:pt>
                <c:pt idx="2265">
                  <c:v>43103</c:v>
                </c:pt>
                <c:pt idx="2266">
                  <c:v>43104</c:v>
                </c:pt>
                <c:pt idx="2267">
                  <c:v>43105</c:v>
                </c:pt>
                <c:pt idx="2268">
                  <c:v>43108</c:v>
                </c:pt>
                <c:pt idx="2269">
                  <c:v>43109</c:v>
                </c:pt>
                <c:pt idx="2270">
                  <c:v>43110</c:v>
                </c:pt>
                <c:pt idx="2271">
                  <c:v>43111</c:v>
                </c:pt>
                <c:pt idx="2272">
                  <c:v>43112</c:v>
                </c:pt>
                <c:pt idx="2273">
                  <c:v>43116</c:v>
                </c:pt>
                <c:pt idx="2274">
                  <c:v>43117</c:v>
                </c:pt>
                <c:pt idx="2275">
                  <c:v>43118</c:v>
                </c:pt>
                <c:pt idx="2276">
                  <c:v>43119</c:v>
                </c:pt>
                <c:pt idx="2277">
                  <c:v>43122</c:v>
                </c:pt>
                <c:pt idx="2278">
                  <c:v>43123</c:v>
                </c:pt>
                <c:pt idx="2279">
                  <c:v>43124</c:v>
                </c:pt>
                <c:pt idx="2280">
                  <c:v>43125</c:v>
                </c:pt>
                <c:pt idx="2281">
                  <c:v>43126</c:v>
                </c:pt>
                <c:pt idx="2282">
                  <c:v>43129</c:v>
                </c:pt>
                <c:pt idx="2283">
                  <c:v>43130</c:v>
                </c:pt>
                <c:pt idx="2284">
                  <c:v>43131</c:v>
                </c:pt>
                <c:pt idx="2285">
                  <c:v>43132</c:v>
                </c:pt>
                <c:pt idx="2286">
                  <c:v>43133</c:v>
                </c:pt>
                <c:pt idx="2287">
                  <c:v>43136</c:v>
                </c:pt>
                <c:pt idx="2288">
                  <c:v>43137</c:v>
                </c:pt>
                <c:pt idx="2289">
                  <c:v>43138</c:v>
                </c:pt>
                <c:pt idx="2290">
                  <c:v>43139</c:v>
                </c:pt>
                <c:pt idx="2291">
                  <c:v>43140</c:v>
                </c:pt>
                <c:pt idx="2292">
                  <c:v>43143</c:v>
                </c:pt>
                <c:pt idx="2293">
                  <c:v>43144</c:v>
                </c:pt>
                <c:pt idx="2294">
                  <c:v>43145</c:v>
                </c:pt>
                <c:pt idx="2295">
                  <c:v>43146</c:v>
                </c:pt>
                <c:pt idx="2296">
                  <c:v>43147</c:v>
                </c:pt>
                <c:pt idx="2297">
                  <c:v>43151</c:v>
                </c:pt>
                <c:pt idx="2298">
                  <c:v>43152</c:v>
                </c:pt>
                <c:pt idx="2299">
                  <c:v>43153</c:v>
                </c:pt>
                <c:pt idx="2300">
                  <c:v>43154</c:v>
                </c:pt>
                <c:pt idx="2301">
                  <c:v>43157</c:v>
                </c:pt>
                <c:pt idx="2302">
                  <c:v>43158</c:v>
                </c:pt>
                <c:pt idx="2303">
                  <c:v>43159</c:v>
                </c:pt>
                <c:pt idx="2304">
                  <c:v>43160</c:v>
                </c:pt>
                <c:pt idx="2305">
                  <c:v>43161</c:v>
                </c:pt>
                <c:pt idx="2306">
                  <c:v>43164</c:v>
                </c:pt>
                <c:pt idx="2307">
                  <c:v>43165</c:v>
                </c:pt>
                <c:pt idx="2308">
                  <c:v>43166</c:v>
                </c:pt>
                <c:pt idx="2309">
                  <c:v>43167</c:v>
                </c:pt>
                <c:pt idx="2310">
                  <c:v>43168</c:v>
                </c:pt>
                <c:pt idx="2311">
                  <c:v>43171</c:v>
                </c:pt>
                <c:pt idx="2312">
                  <c:v>43172</c:v>
                </c:pt>
                <c:pt idx="2313">
                  <c:v>43173</c:v>
                </c:pt>
                <c:pt idx="2314">
                  <c:v>43174</c:v>
                </c:pt>
                <c:pt idx="2315">
                  <c:v>43175</c:v>
                </c:pt>
                <c:pt idx="2316">
                  <c:v>43178</c:v>
                </c:pt>
                <c:pt idx="2317">
                  <c:v>43179</c:v>
                </c:pt>
                <c:pt idx="2318">
                  <c:v>43180</c:v>
                </c:pt>
                <c:pt idx="2319">
                  <c:v>43181</c:v>
                </c:pt>
                <c:pt idx="2320">
                  <c:v>43182</c:v>
                </c:pt>
                <c:pt idx="2321">
                  <c:v>43185</c:v>
                </c:pt>
                <c:pt idx="2322">
                  <c:v>43186</c:v>
                </c:pt>
                <c:pt idx="2323">
                  <c:v>43187</c:v>
                </c:pt>
                <c:pt idx="2324">
                  <c:v>43188</c:v>
                </c:pt>
                <c:pt idx="2325">
                  <c:v>43192</c:v>
                </c:pt>
                <c:pt idx="2326">
                  <c:v>43193</c:v>
                </c:pt>
                <c:pt idx="2327">
                  <c:v>43194</c:v>
                </c:pt>
                <c:pt idx="2328">
                  <c:v>43195</c:v>
                </c:pt>
                <c:pt idx="2329">
                  <c:v>43196</c:v>
                </c:pt>
                <c:pt idx="2330">
                  <c:v>43199</c:v>
                </c:pt>
                <c:pt idx="2331">
                  <c:v>43200</c:v>
                </c:pt>
                <c:pt idx="2332">
                  <c:v>43201</c:v>
                </c:pt>
                <c:pt idx="2333">
                  <c:v>43202</c:v>
                </c:pt>
                <c:pt idx="2334">
                  <c:v>43203</c:v>
                </c:pt>
                <c:pt idx="2335">
                  <c:v>43206</c:v>
                </c:pt>
                <c:pt idx="2336">
                  <c:v>43207</c:v>
                </c:pt>
                <c:pt idx="2337">
                  <c:v>43208</c:v>
                </c:pt>
                <c:pt idx="2338">
                  <c:v>43209</c:v>
                </c:pt>
                <c:pt idx="2339">
                  <c:v>43210</c:v>
                </c:pt>
                <c:pt idx="2340">
                  <c:v>43213</c:v>
                </c:pt>
                <c:pt idx="2341">
                  <c:v>43214</c:v>
                </c:pt>
                <c:pt idx="2342">
                  <c:v>43215</c:v>
                </c:pt>
                <c:pt idx="2343">
                  <c:v>43216</c:v>
                </c:pt>
                <c:pt idx="2344">
                  <c:v>43217</c:v>
                </c:pt>
                <c:pt idx="2345">
                  <c:v>43220</c:v>
                </c:pt>
                <c:pt idx="2346">
                  <c:v>43221</c:v>
                </c:pt>
                <c:pt idx="2347">
                  <c:v>43222</c:v>
                </c:pt>
                <c:pt idx="2348">
                  <c:v>43223</c:v>
                </c:pt>
                <c:pt idx="2349">
                  <c:v>43224</c:v>
                </c:pt>
                <c:pt idx="2350">
                  <c:v>43227</c:v>
                </c:pt>
                <c:pt idx="2351">
                  <c:v>43228</c:v>
                </c:pt>
                <c:pt idx="2352">
                  <c:v>43229</c:v>
                </c:pt>
                <c:pt idx="2353">
                  <c:v>43230</c:v>
                </c:pt>
                <c:pt idx="2354">
                  <c:v>43231</c:v>
                </c:pt>
                <c:pt idx="2355">
                  <c:v>43234</c:v>
                </c:pt>
                <c:pt idx="2356">
                  <c:v>43235</c:v>
                </c:pt>
                <c:pt idx="2357">
                  <c:v>43236</c:v>
                </c:pt>
                <c:pt idx="2358">
                  <c:v>43237</c:v>
                </c:pt>
                <c:pt idx="2359">
                  <c:v>43238</c:v>
                </c:pt>
                <c:pt idx="2360">
                  <c:v>43241</c:v>
                </c:pt>
                <c:pt idx="2361">
                  <c:v>43242</c:v>
                </c:pt>
                <c:pt idx="2362">
                  <c:v>43243</c:v>
                </c:pt>
                <c:pt idx="2363">
                  <c:v>43244</c:v>
                </c:pt>
                <c:pt idx="2364">
                  <c:v>43245</c:v>
                </c:pt>
                <c:pt idx="2365">
                  <c:v>43249</c:v>
                </c:pt>
                <c:pt idx="2366">
                  <c:v>43250</c:v>
                </c:pt>
                <c:pt idx="2367">
                  <c:v>43251</c:v>
                </c:pt>
                <c:pt idx="2368">
                  <c:v>43252</c:v>
                </c:pt>
                <c:pt idx="2369">
                  <c:v>43255</c:v>
                </c:pt>
                <c:pt idx="2370">
                  <c:v>43256</c:v>
                </c:pt>
                <c:pt idx="2371">
                  <c:v>43257</c:v>
                </c:pt>
                <c:pt idx="2372">
                  <c:v>43258</c:v>
                </c:pt>
                <c:pt idx="2373">
                  <c:v>43259</c:v>
                </c:pt>
                <c:pt idx="2374">
                  <c:v>43262</c:v>
                </c:pt>
                <c:pt idx="2375">
                  <c:v>43263</c:v>
                </c:pt>
                <c:pt idx="2376">
                  <c:v>43264</c:v>
                </c:pt>
                <c:pt idx="2377">
                  <c:v>43265</c:v>
                </c:pt>
                <c:pt idx="2378">
                  <c:v>43266</c:v>
                </c:pt>
                <c:pt idx="2379">
                  <c:v>43269</c:v>
                </c:pt>
                <c:pt idx="2380">
                  <c:v>43270</c:v>
                </c:pt>
                <c:pt idx="2381">
                  <c:v>43271</c:v>
                </c:pt>
                <c:pt idx="2382">
                  <c:v>43272</c:v>
                </c:pt>
                <c:pt idx="2383">
                  <c:v>43273</c:v>
                </c:pt>
                <c:pt idx="2384">
                  <c:v>43276</c:v>
                </c:pt>
                <c:pt idx="2385">
                  <c:v>43277</c:v>
                </c:pt>
                <c:pt idx="2386">
                  <c:v>43278</c:v>
                </c:pt>
                <c:pt idx="2387">
                  <c:v>43279</c:v>
                </c:pt>
                <c:pt idx="2388">
                  <c:v>43280</c:v>
                </c:pt>
                <c:pt idx="2389">
                  <c:v>43283</c:v>
                </c:pt>
                <c:pt idx="2390">
                  <c:v>43284</c:v>
                </c:pt>
                <c:pt idx="2391">
                  <c:v>43286</c:v>
                </c:pt>
                <c:pt idx="2392">
                  <c:v>43287</c:v>
                </c:pt>
                <c:pt idx="2393">
                  <c:v>43290</c:v>
                </c:pt>
                <c:pt idx="2394">
                  <c:v>43291</c:v>
                </c:pt>
                <c:pt idx="2395">
                  <c:v>43292</c:v>
                </c:pt>
                <c:pt idx="2396">
                  <c:v>43293</c:v>
                </c:pt>
                <c:pt idx="2397">
                  <c:v>43294</c:v>
                </c:pt>
                <c:pt idx="2398">
                  <c:v>43297</c:v>
                </c:pt>
                <c:pt idx="2399">
                  <c:v>43298</c:v>
                </c:pt>
                <c:pt idx="2400">
                  <c:v>43299</c:v>
                </c:pt>
                <c:pt idx="2401">
                  <c:v>43300</c:v>
                </c:pt>
                <c:pt idx="2402">
                  <c:v>43301</c:v>
                </c:pt>
                <c:pt idx="2403">
                  <c:v>43304</c:v>
                </c:pt>
                <c:pt idx="2404">
                  <c:v>43305</c:v>
                </c:pt>
                <c:pt idx="2405">
                  <c:v>43306</c:v>
                </c:pt>
                <c:pt idx="2406">
                  <c:v>43307</c:v>
                </c:pt>
                <c:pt idx="2407">
                  <c:v>43308</c:v>
                </c:pt>
                <c:pt idx="2408">
                  <c:v>43311</c:v>
                </c:pt>
                <c:pt idx="2409">
                  <c:v>43312</c:v>
                </c:pt>
                <c:pt idx="2410">
                  <c:v>43313</c:v>
                </c:pt>
                <c:pt idx="2411">
                  <c:v>43314</c:v>
                </c:pt>
                <c:pt idx="2412">
                  <c:v>43315</c:v>
                </c:pt>
                <c:pt idx="2413">
                  <c:v>43318</c:v>
                </c:pt>
                <c:pt idx="2414">
                  <c:v>43319</c:v>
                </c:pt>
                <c:pt idx="2415">
                  <c:v>43320</c:v>
                </c:pt>
                <c:pt idx="2416">
                  <c:v>43321</c:v>
                </c:pt>
                <c:pt idx="2417">
                  <c:v>43322</c:v>
                </c:pt>
                <c:pt idx="2418">
                  <c:v>43325</c:v>
                </c:pt>
                <c:pt idx="2419">
                  <c:v>43326</c:v>
                </c:pt>
                <c:pt idx="2420">
                  <c:v>43327</c:v>
                </c:pt>
                <c:pt idx="2421">
                  <c:v>43328</c:v>
                </c:pt>
                <c:pt idx="2422">
                  <c:v>43329</c:v>
                </c:pt>
                <c:pt idx="2423">
                  <c:v>43332</c:v>
                </c:pt>
                <c:pt idx="2424">
                  <c:v>43333</c:v>
                </c:pt>
                <c:pt idx="2425">
                  <c:v>43334</c:v>
                </c:pt>
                <c:pt idx="2426">
                  <c:v>43335</c:v>
                </c:pt>
                <c:pt idx="2427">
                  <c:v>43336</c:v>
                </c:pt>
                <c:pt idx="2428">
                  <c:v>43339</c:v>
                </c:pt>
                <c:pt idx="2429">
                  <c:v>43340</c:v>
                </c:pt>
                <c:pt idx="2430">
                  <c:v>43341</c:v>
                </c:pt>
                <c:pt idx="2431">
                  <c:v>43342</c:v>
                </c:pt>
                <c:pt idx="2432">
                  <c:v>43343</c:v>
                </c:pt>
                <c:pt idx="2433">
                  <c:v>43347</c:v>
                </c:pt>
                <c:pt idx="2434">
                  <c:v>43348</c:v>
                </c:pt>
                <c:pt idx="2435">
                  <c:v>43349</c:v>
                </c:pt>
                <c:pt idx="2436">
                  <c:v>43350</c:v>
                </c:pt>
                <c:pt idx="2437">
                  <c:v>43353</c:v>
                </c:pt>
                <c:pt idx="2438">
                  <c:v>43354</c:v>
                </c:pt>
                <c:pt idx="2439">
                  <c:v>43355</c:v>
                </c:pt>
                <c:pt idx="2440">
                  <c:v>43356</c:v>
                </c:pt>
                <c:pt idx="2441">
                  <c:v>43357</c:v>
                </c:pt>
                <c:pt idx="2442">
                  <c:v>43360</c:v>
                </c:pt>
                <c:pt idx="2443">
                  <c:v>43361</c:v>
                </c:pt>
                <c:pt idx="2444">
                  <c:v>43362</c:v>
                </c:pt>
                <c:pt idx="2445">
                  <c:v>43363</c:v>
                </c:pt>
                <c:pt idx="2446">
                  <c:v>43364</c:v>
                </c:pt>
                <c:pt idx="2447">
                  <c:v>43367</c:v>
                </c:pt>
                <c:pt idx="2448">
                  <c:v>43368</c:v>
                </c:pt>
                <c:pt idx="2449">
                  <c:v>43369</c:v>
                </c:pt>
                <c:pt idx="2450">
                  <c:v>43370</c:v>
                </c:pt>
                <c:pt idx="2451">
                  <c:v>43371</c:v>
                </c:pt>
                <c:pt idx="2452">
                  <c:v>43374</c:v>
                </c:pt>
                <c:pt idx="2453">
                  <c:v>43375</c:v>
                </c:pt>
                <c:pt idx="2454">
                  <c:v>43376</c:v>
                </c:pt>
                <c:pt idx="2455">
                  <c:v>43377</c:v>
                </c:pt>
                <c:pt idx="2456">
                  <c:v>43378</c:v>
                </c:pt>
                <c:pt idx="2457">
                  <c:v>43381</c:v>
                </c:pt>
                <c:pt idx="2458">
                  <c:v>43382</c:v>
                </c:pt>
                <c:pt idx="2459">
                  <c:v>43383</c:v>
                </c:pt>
                <c:pt idx="2460">
                  <c:v>43384</c:v>
                </c:pt>
                <c:pt idx="2461">
                  <c:v>43385</c:v>
                </c:pt>
                <c:pt idx="2462">
                  <c:v>43388</c:v>
                </c:pt>
                <c:pt idx="2463">
                  <c:v>43389</c:v>
                </c:pt>
                <c:pt idx="2464">
                  <c:v>43390</c:v>
                </c:pt>
                <c:pt idx="2465">
                  <c:v>43391</c:v>
                </c:pt>
                <c:pt idx="2466">
                  <c:v>43392</c:v>
                </c:pt>
                <c:pt idx="2467">
                  <c:v>43395</c:v>
                </c:pt>
                <c:pt idx="2468">
                  <c:v>43396</c:v>
                </c:pt>
                <c:pt idx="2469">
                  <c:v>43397</c:v>
                </c:pt>
                <c:pt idx="2470">
                  <c:v>43398</c:v>
                </c:pt>
                <c:pt idx="2471">
                  <c:v>43399</c:v>
                </c:pt>
                <c:pt idx="2472">
                  <c:v>43402</c:v>
                </c:pt>
                <c:pt idx="2473">
                  <c:v>43403</c:v>
                </c:pt>
                <c:pt idx="2474">
                  <c:v>43404</c:v>
                </c:pt>
                <c:pt idx="2475">
                  <c:v>43405</c:v>
                </c:pt>
                <c:pt idx="2476">
                  <c:v>43406</c:v>
                </c:pt>
                <c:pt idx="2477">
                  <c:v>43409</c:v>
                </c:pt>
                <c:pt idx="2478">
                  <c:v>43410</c:v>
                </c:pt>
                <c:pt idx="2479">
                  <c:v>43411</c:v>
                </c:pt>
                <c:pt idx="2480">
                  <c:v>43412</c:v>
                </c:pt>
                <c:pt idx="2481">
                  <c:v>43413</c:v>
                </c:pt>
                <c:pt idx="2482">
                  <c:v>43416</c:v>
                </c:pt>
                <c:pt idx="2483">
                  <c:v>43418</c:v>
                </c:pt>
                <c:pt idx="2484">
                  <c:v>43419</c:v>
                </c:pt>
                <c:pt idx="2485">
                  <c:v>43420</c:v>
                </c:pt>
                <c:pt idx="2486">
                  <c:v>43423</c:v>
                </c:pt>
                <c:pt idx="2487">
                  <c:v>43424</c:v>
                </c:pt>
                <c:pt idx="2488">
                  <c:v>43425</c:v>
                </c:pt>
                <c:pt idx="2489">
                  <c:v>43427</c:v>
                </c:pt>
                <c:pt idx="2490">
                  <c:v>43430</c:v>
                </c:pt>
                <c:pt idx="2491">
                  <c:v>43431</c:v>
                </c:pt>
                <c:pt idx="2492">
                  <c:v>43432</c:v>
                </c:pt>
                <c:pt idx="2493">
                  <c:v>43433</c:v>
                </c:pt>
                <c:pt idx="2494">
                  <c:v>43434</c:v>
                </c:pt>
                <c:pt idx="2495">
                  <c:v>43437</c:v>
                </c:pt>
                <c:pt idx="2496">
                  <c:v>43438</c:v>
                </c:pt>
                <c:pt idx="2497">
                  <c:v>43440</c:v>
                </c:pt>
                <c:pt idx="2498">
                  <c:v>43441</c:v>
                </c:pt>
                <c:pt idx="2499">
                  <c:v>43444</c:v>
                </c:pt>
                <c:pt idx="2500">
                  <c:v>43445</c:v>
                </c:pt>
                <c:pt idx="2501">
                  <c:v>43446</c:v>
                </c:pt>
                <c:pt idx="2502">
                  <c:v>43447</c:v>
                </c:pt>
                <c:pt idx="2503">
                  <c:v>43448</c:v>
                </c:pt>
                <c:pt idx="2504">
                  <c:v>43451</c:v>
                </c:pt>
                <c:pt idx="2505">
                  <c:v>43452</c:v>
                </c:pt>
                <c:pt idx="2506">
                  <c:v>43453</c:v>
                </c:pt>
                <c:pt idx="2507">
                  <c:v>43454</c:v>
                </c:pt>
                <c:pt idx="2508">
                  <c:v>43455</c:v>
                </c:pt>
                <c:pt idx="2509">
                  <c:v>43458</c:v>
                </c:pt>
                <c:pt idx="2510">
                  <c:v>43460</c:v>
                </c:pt>
                <c:pt idx="2511">
                  <c:v>43461</c:v>
                </c:pt>
                <c:pt idx="2512">
                  <c:v>43462</c:v>
                </c:pt>
                <c:pt idx="2513">
                  <c:v>43465</c:v>
                </c:pt>
                <c:pt idx="2514">
                  <c:v>43467</c:v>
                </c:pt>
                <c:pt idx="2515">
                  <c:v>43468</c:v>
                </c:pt>
                <c:pt idx="2516">
                  <c:v>43469</c:v>
                </c:pt>
                <c:pt idx="2517">
                  <c:v>43472</c:v>
                </c:pt>
                <c:pt idx="2518">
                  <c:v>43473</c:v>
                </c:pt>
                <c:pt idx="2519">
                  <c:v>43474</c:v>
                </c:pt>
                <c:pt idx="2520">
                  <c:v>43475</c:v>
                </c:pt>
                <c:pt idx="2521">
                  <c:v>43476</c:v>
                </c:pt>
                <c:pt idx="2522">
                  <c:v>43479</c:v>
                </c:pt>
                <c:pt idx="2523">
                  <c:v>43480</c:v>
                </c:pt>
                <c:pt idx="2524">
                  <c:v>43481</c:v>
                </c:pt>
                <c:pt idx="2525">
                  <c:v>43482</c:v>
                </c:pt>
                <c:pt idx="2526">
                  <c:v>43483</c:v>
                </c:pt>
                <c:pt idx="2527">
                  <c:v>43487</c:v>
                </c:pt>
                <c:pt idx="2528">
                  <c:v>43488</c:v>
                </c:pt>
                <c:pt idx="2529">
                  <c:v>43489</c:v>
                </c:pt>
                <c:pt idx="2530">
                  <c:v>43490</c:v>
                </c:pt>
                <c:pt idx="2531">
                  <c:v>43493</c:v>
                </c:pt>
                <c:pt idx="2532">
                  <c:v>43494</c:v>
                </c:pt>
                <c:pt idx="2533">
                  <c:v>43495</c:v>
                </c:pt>
                <c:pt idx="2534">
                  <c:v>43496</c:v>
                </c:pt>
                <c:pt idx="2535">
                  <c:v>43497</c:v>
                </c:pt>
                <c:pt idx="2536">
                  <c:v>43500</c:v>
                </c:pt>
                <c:pt idx="2537">
                  <c:v>43501</c:v>
                </c:pt>
                <c:pt idx="2538">
                  <c:v>43502</c:v>
                </c:pt>
                <c:pt idx="2539">
                  <c:v>43503</c:v>
                </c:pt>
                <c:pt idx="2540">
                  <c:v>43504</c:v>
                </c:pt>
                <c:pt idx="2541">
                  <c:v>43507</c:v>
                </c:pt>
                <c:pt idx="2542">
                  <c:v>43508</c:v>
                </c:pt>
                <c:pt idx="2543">
                  <c:v>43509</c:v>
                </c:pt>
                <c:pt idx="2544">
                  <c:v>43510</c:v>
                </c:pt>
                <c:pt idx="2545">
                  <c:v>43511</c:v>
                </c:pt>
                <c:pt idx="2546">
                  <c:v>43515</c:v>
                </c:pt>
                <c:pt idx="2547">
                  <c:v>43516</c:v>
                </c:pt>
                <c:pt idx="2548">
                  <c:v>43517</c:v>
                </c:pt>
                <c:pt idx="2549">
                  <c:v>43518</c:v>
                </c:pt>
                <c:pt idx="2550">
                  <c:v>43521</c:v>
                </c:pt>
                <c:pt idx="2551">
                  <c:v>43522</c:v>
                </c:pt>
                <c:pt idx="2552">
                  <c:v>43523</c:v>
                </c:pt>
                <c:pt idx="2553">
                  <c:v>43524</c:v>
                </c:pt>
                <c:pt idx="2554">
                  <c:v>43525</c:v>
                </c:pt>
                <c:pt idx="2555">
                  <c:v>43528</c:v>
                </c:pt>
                <c:pt idx="2556">
                  <c:v>43529</c:v>
                </c:pt>
                <c:pt idx="2557">
                  <c:v>43530</c:v>
                </c:pt>
                <c:pt idx="2558">
                  <c:v>43531</c:v>
                </c:pt>
                <c:pt idx="2559">
                  <c:v>43532</c:v>
                </c:pt>
                <c:pt idx="2560">
                  <c:v>43535</c:v>
                </c:pt>
                <c:pt idx="2561">
                  <c:v>43536</c:v>
                </c:pt>
                <c:pt idx="2562">
                  <c:v>43537</c:v>
                </c:pt>
                <c:pt idx="2563">
                  <c:v>43538</c:v>
                </c:pt>
                <c:pt idx="2564">
                  <c:v>43539</c:v>
                </c:pt>
                <c:pt idx="2565">
                  <c:v>43542</c:v>
                </c:pt>
                <c:pt idx="2566">
                  <c:v>43543</c:v>
                </c:pt>
                <c:pt idx="2567">
                  <c:v>43544</c:v>
                </c:pt>
                <c:pt idx="2568">
                  <c:v>43545</c:v>
                </c:pt>
                <c:pt idx="2569">
                  <c:v>43546</c:v>
                </c:pt>
                <c:pt idx="2570">
                  <c:v>43549</c:v>
                </c:pt>
                <c:pt idx="2571">
                  <c:v>43550</c:v>
                </c:pt>
                <c:pt idx="2572">
                  <c:v>43551</c:v>
                </c:pt>
                <c:pt idx="2573">
                  <c:v>43552</c:v>
                </c:pt>
                <c:pt idx="2574">
                  <c:v>43553</c:v>
                </c:pt>
                <c:pt idx="2575">
                  <c:v>43556</c:v>
                </c:pt>
                <c:pt idx="2576">
                  <c:v>43557</c:v>
                </c:pt>
                <c:pt idx="2577">
                  <c:v>43558</c:v>
                </c:pt>
                <c:pt idx="2578">
                  <c:v>43559</c:v>
                </c:pt>
                <c:pt idx="2579">
                  <c:v>43560</c:v>
                </c:pt>
                <c:pt idx="2580">
                  <c:v>43563</c:v>
                </c:pt>
                <c:pt idx="2581">
                  <c:v>43564</c:v>
                </c:pt>
                <c:pt idx="2582">
                  <c:v>43565</c:v>
                </c:pt>
                <c:pt idx="2583">
                  <c:v>43566</c:v>
                </c:pt>
                <c:pt idx="2584">
                  <c:v>43567</c:v>
                </c:pt>
                <c:pt idx="2585">
                  <c:v>43570</c:v>
                </c:pt>
                <c:pt idx="2586">
                  <c:v>43571</c:v>
                </c:pt>
                <c:pt idx="2587">
                  <c:v>43572</c:v>
                </c:pt>
                <c:pt idx="2588">
                  <c:v>43573</c:v>
                </c:pt>
                <c:pt idx="2589">
                  <c:v>43577</c:v>
                </c:pt>
                <c:pt idx="2590">
                  <c:v>43578</c:v>
                </c:pt>
                <c:pt idx="2591">
                  <c:v>43579</c:v>
                </c:pt>
                <c:pt idx="2592">
                  <c:v>43580</c:v>
                </c:pt>
                <c:pt idx="2593">
                  <c:v>43581</c:v>
                </c:pt>
                <c:pt idx="2594">
                  <c:v>43584</c:v>
                </c:pt>
                <c:pt idx="2595">
                  <c:v>43585</c:v>
                </c:pt>
                <c:pt idx="2596">
                  <c:v>43586</c:v>
                </c:pt>
                <c:pt idx="2597">
                  <c:v>43587</c:v>
                </c:pt>
                <c:pt idx="2598">
                  <c:v>43588</c:v>
                </c:pt>
                <c:pt idx="2599">
                  <c:v>43591</c:v>
                </c:pt>
                <c:pt idx="2600">
                  <c:v>43592</c:v>
                </c:pt>
                <c:pt idx="2601">
                  <c:v>43593</c:v>
                </c:pt>
                <c:pt idx="2602">
                  <c:v>43594</c:v>
                </c:pt>
                <c:pt idx="2603">
                  <c:v>43595</c:v>
                </c:pt>
                <c:pt idx="2604">
                  <c:v>43598</c:v>
                </c:pt>
                <c:pt idx="2605">
                  <c:v>43599</c:v>
                </c:pt>
                <c:pt idx="2606">
                  <c:v>43600</c:v>
                </c:pt>
                <c:pt idx="2607">
                  <c:v>43601</c:v>
                </c:pt>
                <c:pt idx="2608">
                  <c:v>43602</c:v>
                </c:pt>
                <c:pt idx="2609">
                  <c:v>43605</c:v>
                </c:pt>
                <c:pt idx="2610">
                  <c:v>43606</c:v>
                </c:pt>
                <c:pt idx="2611">
                  <c:v>43607</c:v>
                </c:pt>
                <c:pt idx="2612">
                  <c:v>43608</c:v>
                </c:pt>
                <c:pt idx="2613">
                  <c:v>43609</c:v>
                </c:pt>
                <c:pt idx="2614">
                  <c:v>43613</c:v>
                </c:pt>
                <c:pt idx="2615">
                  <c:v>43614</c:v>
                </c:pt>
                <c:pt idx="2616">
                  <c:v>43615</c:v>
                </c:pt>
                <c:pt idx="2617">
                  <c:v>43616</c:v>
                </c:pt>
                <c:pt idx="2618">
                  <c:v>43619</c:v>
                </c:pt>
                <c:pt idx="2619">
                  <c:v>43620</c:v>
                </c:pt>
                <c:pt idx="2620">
                  <c:v>43621</c:v>
                </c:pt>
                <c:pt idx="2621">
                  <c:v>43622</c:v>
                </c:pt>
                <c:pt idx="2622">
                  <c:v>43623</c:v>
                </c:pt>
                <c:pt idx="2623">
                  <c:v>43626</c:v>
                </c:pt>
                <c:pt idx="2624">
                  <c:v>43627</c:v>
                </c:pt>
                <c:pt idx="2625">
                  <c:v>43628</c:v>
                </c:pt>
                <c:pt idx="2626">
                  <c:v>43629</c:v>
                </c:pt>
                <c:pt idx="2627">
                  <c:v>43630</c:v>
                </c:pt>
                <c:pt idx="2628">
                  <c:v>43633</c:v>
                </c:pt>
                <c:pt idx="2629">
                  <c:v>43634</c:v>
                </c:pt>
                <c:pt idx="2630">
                  <c:v>43635</c:v>
                </c:pt>
                <c:pt idx="2631">
                  <c:v>43636</c:v>
                </c:pt>
                <c:pt idx="2632">
                  <c:v>43637</c:v>
                </c:pt>
                <c:pt idx="2633">
                  <c:v>43640</c:v>
                </c:pt>
                <c:pt idx="2634">
                  <c:v>43641</c:v>
                </c:pt>
                <c:pt idx="2635">
                  <c:v>43642</c:v>
                </c:pt>
                <c:pt idx="2636">
                  <c:v>43643</c:v>
                </c:pt>
                <c:pt idx="2637">
                  <c:v>43644</c:v>
                </c:pt>
                <c:pt idx="2638">
                  <c:v>43647</c:v>
                </c:pt>
                <c:pt idx="2639">
                  <c:v>43648</c:v>
                </c:pt>
                <c:pt idx="2640">
                  <c:v>43649</c:v>
                </c:pt>
                <c:pt idx="2641">
                  <c:v>43651</c:v>
                </c:pt>
                <c:pt idx="2642">
                  <c:v>43654</c:v>
                </c:pt>
                <c:pt idx="2643">
                  <c:v>43655</c:v>
                </c:pt>
                <c:pt idx="2644">
                  <c:v>43656</c:v>
                </c:pt>
                <c:pt idx="2645">
                  <c:v>43657</c:v>
                </c:pt>
                <c:pt idx="2646">
                  <c:v>43658</c:v>
                </c:pt>
                <c:pt idx="2647">
                  <c:v>43661</c:v>
                </c:pt>
                <c:pt idx="2648">
                  <c:v>43662</c:v>
                </c:pt>
                <c:pt idx="2649">
                  <c:v>43663</c:v>
                </c:pt>
                <c:pt idx="2650">
                  <c:v>43664</c:v>
                </c:pt>
                <c:pt idx="2651">
                  <c:v>43665</c:v>
                </c:pt>
                <c:pt idx="2652">
                  <c:v>43668</c:v>
                </c:pt>
                <c:pt idx="2653">
                  <c:v>43669</c:v>
                </c:pt>
                <c:pt idx="2654">
                  <c:v>43670</c:v>
                </c:pt>
                <c:pt idx="2655">
                  <c:v>43671</c:v>
                </c:pt>
                <c:pt idx="2656">
                  <c:v>43672</c:v>
                </c:pt>
                <c:pt idx="2657">
                  <c:v>43675</c:v>
                </c:pt>
                <c:pt idx="2658">
                  <c:v>43676</c:v>
                </c:pt>
                <c:pt idx="2659">
                  <c:v>43677</c:v>
                </c:pt>
                <c:pt idx="2660">
                  <c:v>43678</c:v>
                </c:pt>
                <c:pt idx="2661">
                  <c:v>43679</c:v>
                </c:pt>
                <c:pt idx="2662">
                  <c:v>43682</c:v>
                </c:pt>
                <c:pt idx="2663">
                  <c:v>43683</c:v>
                </c:pt>
                <c:pt idx="2664">
                  <c:v>43684</c:v>
                </c:pt>
                <c:pt idx="2665">
                  <c:v>43685</c:v>
                </c:pt>
                <c:pt idx="2666">
                  <c:v>43686</c:v>
                </c:pt>
                <c:pt idx="2667">
                  <c:v>43689</c:v>
                </c:pt>
                <c:pt idx="2668">
                  <c:v>43690</c:v>
                </c:pt>
                <c:pt idx="2669">
                  <c:v>43691</c:v>
                </c:pt>
                <c:pt idx="2670">
                  <c:v>43692</c:v>
                </c:pt>
                <c:pt idx="2671">
                  <c:v>43693</c:v>
                </c:pt>
                <c:pt idx="2672">
                  <c:v>43696</c:v>
                </c:pt>
                <c:pt idx="2673">
                  <c:v>43697</c:v>
                </c:pt>
                <c:pt idx="2674">
                  <c:v>43698</c:v>
                </c:pt>
                <c:pt idx="2675">
                  <c:v>43699</c:v>
                </c:pt>
                <c:pt idx="2676">
                  <c:v>43700</c:v>
                </c:pt>
                <c:pt idx="2677">
                  <c:v>43703</c:v>
                </c:pt>
                <c:pt idx="2678">
                  <c:v>43704</c:v>
                </c:pt>
                <c:pt idx="2679">
                  <c:v>43705</c:v>
                </c:pt>
                <c:pt idx="2680">
                  <c:v>43706</c:v>
                </c:pt>
                <c:pt idx="2681">
                  <c:v>43707</c:v>
                </c:pt>
                <c:pt idx="2682">
                  <c:v>43711</c:v>
                </c:pt>
                <c:pt idx="2683">
                  <c:v>43712</c:v>
                </c:pt>
                <c:pt idx="2684">
                  <c:v>43713</c:v>
                </c:pt>
                <c:pt idx="2685">
                  <c:v>43714</c:v>
                </c:pt>
                <c:pt idx="2686">
                  <c:v>43717</c:v>
                </c:pt>
                <c:pt idx="2687">
                  <c:v>43718</c:v>
                </c:pt>
                <c:pt idx="2688">
                  <c:v>43719</c:v>
                </c:pt>
                <c:pt idx="2689">
                  <c:v>43720</c:v>
                </c:pt>
                <c:pt idx="2690">
                  <c:v>43721</c:v>
                </c:pt>
                <c:pt idx="2691">
                  <c:v>43724</c:v>
                </c:pt>
                <c:pt idx="2692">
                  <c:v>43725</c:v>
                </c:pt>
                <c:pt idx="2693">
                  <c:v>43726</c:v>
                </c:pt>
                <c:pt idx="2694">
                  <c:v>43727</c:v>
                </c:pt>
                <c:pt idx="2695">
                  <c:v>43728</c:v>
                </c:pt>
                <c:pt idx="2696">
                  <c:v>43731</c:v>
                </c:pt>
                <c:pt idx="2697">
                  <c:v>43732</c:v>
                </c:pt>
                <c:pt idx="2698">
                  <c:v>43733</c:v>
                </c:pt>
                <c:pt idx="2699">
                  <c:v>43734</c:v>
                </c:pt>
                <c:pt idx="2700">
                  <c:v>43735</c:v>
                </c:pt>
                <c:pt idx="2701">
                  <c:v>43738</c:v>
                </c:pt>
                <c:pt idx="2702">
                  <c:v>43739</c:v>
                </c:pt>
                <c:pt idx="2703">
                  <c:v>43740</c:v>
                </c:pt>
                <c:pt idx="2704">
                  <c:v>43741</c:v>
                </c:pt>
                <c:pt idx="2705">
                  <c:v>43742</c:v>
                </c:pt>
                <c:pt idx="2706">
                  <c:v>43745</c:v>
                </c:pt>
                <c:pt idx="2707">
                  <c:v>43746</c:v>
                </c:pt>
                <c:pt idx="2708">
                  <c:v>43747</c:v>
                </c:pt>
                <c:pt idx="2709">
                  <c:v>43748</c:v>
                </c:pt>
                <c:pt idx="2710">
                  <c:v>43749</c:v>
                </c:pt>
                <c:pt idx="2711">
                  <c:v>43752</c:v>
                </c:pt>
                <c:pt idx="2712">
                  <c:v>43753</c:v>
                </c:pt>
                <c:pt idx="2713">
                  <c:v>43754</c:v>
                </c:pt>
                <c:pt idx="2714">
                  <c:v>43755</c:v>
                </c:pt>
                <c:pt idx="2715">
                  <c:v>43756</c:v>
                </c:pt>
                <c:pt idx="2716">
                  <c:v>43759</c:v>
                </c:pt>
                <c:pt idx="2717">
                  <c:v>43760</c:v>
                </c:pt>
                <c:pt idx="2718">
                  <c:v>43761</c:v>
                </c:pt>
                <c:pt idx="2719">
                  <c:v>43762</c:v>
                </c:pt>
                <c:pt idx="2720">
                  <c:v>43763</c:v>
                </c:pt>
                <c:pt idx="2721">
                  <c:v>43766</c:v>
                </c:pt>
                <c:pt idx="2722">
                  <c:v>43767</c:v>
                </c:pt>
                <c:pt idx="2723">
                  <c:v>43768</c:v>
                </c:pt>
                <c:pt idx="2724">
                  <c:v>43769</c:v>
                </c:pt>
                <c:pt idx="2725">
                  <c:v>43770</c:v>
                </c:pt>
                <c:pt idx="2726">
                  <c:v>43773</c:v>
                </c:pt>
                <c:pt idx="2727">
                  <c:v>43774</c:v>
                </c:pt>
                <c:pt idx="2728">
                  <c:v>43775</c:v>
                </c:pt>
                <c:pt idx="2729">
                  <c:v>43776</c:v>
                </c:pt>
                <c:pt idx="2730">
                  <c:v>43777</c:v>
                </c:pt>
                <c:pt idx="2731">
                  <c:v>43780</c:v>
                </c:pt>
                <c:pt idx="2732">
                  <c:v>43781</c:v>
                </c:pt>
                <c:pt idx="2733">
                  <c:v>43782</c:v>
                </c:pt>
                <c:pt idx="2734">
                  <c:v>43783</c:v>
                </c:pt>
                <c:pt idx="2735">
                  <c:v>43784</c:v>
                </c:pt>
                <c:pt idx="2736">
                  <c:v>43787</c:v>
                </c:pt>
                <c:pt idx="2737">
                  <c:v>43788</c:v>
                </c:pt>
                <c:pt idx="2738">
                  <c:v>43789</c:v>
                </c:pt>
                <c:pt idx="2739">
                  <c:v>43790</c:v>
                </c:pt>
                <c:pt idx="2740">
                  <c:v>43791</c:v>
                </c:pt>
                <c:pt idx="2741">
                  <c:v>43794</c:v>
                </c:pt>
                <c:pt idx="2742">
                  <c:v>43795</c:v>
                </c:pt>
                <c:pt idx="2743">
                  <c:v>43796</c:v>
                </c:pt>
                <c:pt idx="2744">
                  <c:v>43798</c:v>
                </c:pt>
                <c:pt idx="2745">
                  <c:v>43801</c:v>
                </c:pt>
                <c:pt idx="2746">
                  <c:v>43802</c:v>
                </c:pt>
                <c:pt idx="2747">
                  <c:v>43803</c:v>
                </c:pt>
                <c:pt idx="2748">
                  <c:v>43804</c:v>
                </c:pt>
                <c:pt idx="2749">
                  <c:v>43805</c:v>
                </c:pt>
                <c:pt idx="2750">
                  <c:v>43808</c:v>
                </c:pt>
                <c:pt idx="2751">
                  <c:v>43809</c:v>
                </c:pt>
                <c:pt idx="2752">
                  <c:v>43810</c:v>
                </c:pt>
                <c:pt idx="2753">
                  <c:v>43811</c:v>
                </c:pt>
                <c:pt idx="2754">
                  <c:v>43812</c:v>
                </c:pt>
                <c:pt idx="2755">
                  <c:v>43815</c:v>
                </c:pt>
                <c:pt idx="2756">
                  <c:v>43816</c:v>
                </c:pt>
                <c:pt idx="2757">
                  <c:v>43817</c:v>
                </c:pt>
                <c:pt idx="2758">
                  <c:v>43818</c:v>
                </c:pt>
                <c:pt idx="2759">
                  <c:v>43819</c:v>
                </c:pt>
                <c:pt idx="2760">
                  <c:v>43822</c:v>
                </c:pt>
                <c:pt idx="2761">
                  <c:v>43823</c:v>
                </c:pt>
                <c:pt idx="2762">
                  <c:v>43825</c:v>
                </c:pt>
                <c:pt idx="2763">
                  <c:v>43826</c:v>
                </c:pt>
                <c:pt idx="2764">
                  <c:v>43829</c:v>
                </c:pt>
                <c:pt idx="2765">
                  <c:v>43830</c:v>
                </c:pt>
                <c:pt idx="2766">
                  <c:v>43832</c:v>
                </c:pt>
                <c:pt idx="2767">
                  <c:v>43833</c:v>
                </c:pt>
                <c:pt idx="2768">
                  <c:v>43836</c:v>
                </c:pt>
                <c:pt idx="2769">
                  <c:v>43837</c:v>
                </c:pt>
                <c:pt idx="2770">
                  <c:v>43838</c:v>
                </c:pt>
                <c:pt idx="2771">
                  <c:v>43839</c:v>
                </c:pt>
                <c:pt idx="2772">
                  <c:v>43840</c:v>
                </c:pt>
                <c:pt idx="2773">
                  <c:v>43843</c:v>
                </c:pt>
                <c:pt idx="2774">
                  <c:v>43844</c:v>
                </c:pt>
                <c:pt idx="2775">
                  <c:v>43845</c:v>
                </c:pt>
                <c:pt idx="2776">
                  <c:v>43846</c:v>
                </c:pt>
                <c:pt idx="2777">
                  <c:v>43847</c:v>
                </c:pt>
                <c:pt idx="2778">
                  <c:v>43851</c:v>
                </c:pt>
                <c:pt idx="2779">
                  <c:v>43852</c:v>
                </c:pt>
                <c:pt idx="2780">
                  <c:v>43853</c:v>
                </c:pt>
                <c:pt idx="2781">
                  <c:v>43854</c:v>
                </c:pt>
                <c:pt idx="2782">
                  <c:v>43857</c:v>
                </c:pt>
                <c:pt idx="2783">
                  <c:v>43858</c:v>
                </c:pt>
                <c:pt idx="2784">
                  <c:v>43859</c:v>
                </c:pt>
                <c:pt idx="2785">
                  <c:v>43860</c:v>
                </c:pt>
                <c:pt idx="2786">
                  <c:v>43861</c:v>
                </c:pt>
                <c:pt idx="2787">
                  <c:v>43864</c:v>
                </c:pt>
                <c:pt idx="2788">
                  <c:v>43865</c:v>
                </c:pt>
                <c:pt idx="2789">
                  <c:v>43866</c:v>
                </c:pt>
                <c:pt idx="2790">
                  <c:v>43867</c:v>
                </c:pt>
                <c:pt idx="2791">
                  <c:v>43868</c:v>
                </c:pt>
                <c:pt idx="2792">
                  <c:v>43871</c:v>
                </c:pt>
                <c:pt idx="2793">
                  <c:v>43872</c:v>
                </c:pt>
                <c:pt idx="2794">
                  <c:v>43873</c:v>
                </c:pt>
                <c:pt idx="2795">
                  <c:v>43874</c:v>
                </c:pt>
                <c:pt idx="2796">
                  <c:v>43875</c:v>
                </c:pt>
                <c:pt idx="2797">
                  <c:v>43879</c:v>
                </c:pt>
                <c:pt idx="2798">
                  <c:v>43880</c:v>
                </c:pt>
                <c:pt idx="2799">
                  <c:v>43881</c:v>
                </c:pt>
                <c:pt idx="2800">
                  <c:v>43882</c:v>
                </c:pt>
                <c:pt idx="2801">
                  <c:v>43885</c:v>
                </c:pt>
                <c:pt idx="2802">
                  <c:v>43886</c:v>
                </c:pt>
                <c:pt idx="2803">
                  <c:v>43887</c:v>
                </c:pt>
                <c:pt idx="2804">
                  <c:v>43888</c:v>
                </c:pt>
                <c:pt idx="2805">
                  <c:v>43889</c:v>
                </c:pt>
                <c:pt idx="2806">
                  <c:v>43892</c:v>
                </c:pt>
                <c:pt idx="2807">
                  <c:v>43893</c:v>
                </c:pt>
                <c:pt idx="2808">
                  <c:v>43894</c:v>
                </c:pt>
                <c:pt idx="2809">
                  <c:v>43895</c:v>
                </c:pt>
                <c:pt idx="2810">
                  <c:v>43896</c:v>
                </c:pt>
                <c:pt idx="2811">
                  <c:v>43899</c:v>
                </c:pt>
                <c:pt idx="2812">
                  <c:v>43900</c:v>
                </c:pt>
                <c:pt idx="2813">
                  <c:v>43901</c:v>
                </c:pt>
                <c:pt idx="2814">
                  <c:v>43902</c:v>
                </c:pt>
                <c:pt idx="2815">
                  <c:v>43903</c:v>
                </c:pt>
                <c:pt idx="2816">
                  <c:v>43906</c:v>
                </c:pt>
                <c:pt idx="2817">
                  <c:v>43907</c:v>
                </c:pt>
                <c:pt idx="2818">
                  <c:v>43908</c:v>
                </c:pt>
                <c:pt idx="2819">
                  <c:v>43909</c:v>
                </c:pt>
                <c:pt idx="2820">
                  <c:v>43910</c:v>
                </c:pt>
                <c:pt idx="2821">
                  <c:v>43913</c:v>
                </c:pt>
                <c:pt idx="2822">
                  <c:v>43914</c:v>
                </c:pt>
                <c:pt idx="2823">
                  <c:v>43915</c:v>
                </c:pt>
                <c:pt idx="2824">
                  <c:v>43916</c:v>
                </c:pt>
                <c:pt idx="2825">
                  <c:v>43917</c:v>
                </c:pt>
                <c:pt idx="2826">
                  <c:v>43920</c:v>
                </c:pt>
                <c:pt idx="2827">
                  <c:v>43921</c:v>
                </c:pt>
                <c:pt idx="2828">
                  <c:v>43922</c:v>
                </c:pt>
                <c:pt idx="2829">
                  <c:v>43923</c:v>
                </c:pt>
                <c:pt idx="2830">
                  <c:v>43924</c:v>
                </c:pt>
                <c:pt idx="2831">
                  <c:v>43927</c:v>
                </c:pt>
                <c:pt idx="2832">
                  <c:v>43928</c:v>
                </c:pt>
                <c:pt idx="2833">
                  <c:v>43929</c:v>
                </c:pt>
                <c:pt idx="2834">
                  <c:v>43930</c:v>
                </c:pt>
                <c:pt idx="2835">
                  <c:v>43934</c:v>
                </c:pt>
                <c:pt idx="2836">
                  <c:v>43935</c:v>
                </c:pt>
                <c:pt idx="2837">
                  <c:v>43936</c:v>
                </c:pt>
                <c:pt idx="2838">
                  <c:v>43937</c:v>
                </c:pt>
                <c:pt idx="2839">
                  <c:v>43938</c:v>
                </c:pt>
                <c:pt idx="2840">
                  <c:v>43941</c:v>
                </c:pt>
                <c:pt idx="2841">
                  <c:v>43942</c:v>
                </c:pt>
                <c:pt idx="2842">
                  <c:v>43943</c:v>
                </c:pt>
                <c:pt idx="2843">
                  <c:v>43944</c:v>
                </c:pt>
                <c:pt idx="2844">
                  <c:v>43945</c:v>
                </c:pt>
                <c:pt idx="2845">
                  <c:v>43948</c:v>
                </c:pt>
                <c:pt idx="2846">
                  <c:v>43949</c:v>
                </c:pt>
                <c:pt idx="2847">
                  <c:v>43950</c:v>
                </c:pt>
                <c:pt idx="2848">
                  <c:v>43951</c:v>
                </c:pt>
                <c:pt idx="2849">
                  <c:v>43952</c:v>
                </c:pt>
                <c:pt idx="2850">
                  <c:v>43955</c:v>
                </c:pt>
                <c:pt idx="2851">
                  <c:v>43956</c:v>
                </c:pt>
                <c:pt idx="2852">
                  <c:v>43957</c:v>
                </c:pt>
                <c:pt idx="2853">
                  <c:v>43958</c:v>
                </c:pt>
                <c:pt idx="2854">
                  <c:v>43959</c:v>
                </c:pt>
                <c:pt idx="2855">
                  <c:v>43962</c:v>
                </c:pt>
                <c:pt idx="2856">
                  <c:v>43963</c:v>
                </c:pt>
                <c:pt idx="2857">
                  <c:v>43964</c:v>
                </c:pt>
                <c:pt idx="2858">
                  <c:v>43965</c:v>
                </c:pt>
                <c:pt idx="2859">
                  <c:v>43966</c:v>
                </c:pt>
                <c:pt idx="2860">
                  <c:v>43969</c:v>
                </c:pt>
                <c:pt idx="2861">
                  <c:v>43970</c:v>
                </c:pt>
                <c:pt idx="2862">
                  <c:v>43971</c:v>
                </c:pt>
                <c:pt idx="2863">
                  <c:v>43972</c:v>
                </c:pt>
                <c:pt idx="2864">
                  <c:v>43973</c:v>
                </c:pt>
                <c:pt idx="2865">
                  <c:v>43977</c:v>
                </c:pt>
                <c:pt idx="2866">
                  <c:v>43978</c:v>
                </c:pt>
                <c:pt idx="2867">
                  <c:v>43979</c:v>
                </c:pt>
                <c:pt idx="2868">
                  <c:v>43980</c:v>
                </c:pt>
                <c:pt idx="2869">
                  <c:v>43983</c:v>
                </c:pt>
                <c:pt idx="2870">
                  <c:v>43984</c:v>
                </c:pt>
                <c:pt idx="2871">
                  <c:v>43985</c:v>
                </c:pt>
                <c:pt idx="2872">
                  <c:v>43986</c:v>
                </c:pt>
                <c:pt idx="2873">
                  <c:v>43987</c:v>
                </c:pt>
                <c:pt idx="2874">
                  <c:v>43990</c:v>
                </c:pt>
                <c:pt idx="2875">
                  <c:v>43991</c:v>
                </c:pt>
                <c:pt idx="2876">
                  <c:v>43992</c:v>
                </c:pt>
                <c:pt idx="2877">
                  <c:v>43993</c:v>
                </c:pt>
                <c:pt idx="2878">
                  <c:v>43994</c:v>
                </c:pt>
                <c:pt idx="2879">
                  <c:v>43997</c:v>
                </c:pt>
                <c:pt idx="2880">
                  <c:v>43998</c:v>
                </c:pt>
                <c:pt idx="2881">
                  <c:v>43999</c:v>
                </c:pt>
                <c:pt idx="2882">
                  <c:v>44000</c:v>
                </c:pt>
                <c:pt idx="2883">
                  <c:v>44001</c:v>
                </c:pt>
                <c:pt idx="2884">
                  <c:v>44004</c:v>
                </c:pt>
                <c:pt idx="2885">
                  <c:v>44005</c:v>
                </c:pt>
                <c:pt idx="2886">
                  <c:v>44006</c:v>
                </c:pt>
                <c:pt idx="2887">
                  <c:v>44007</c:v>
                </c:pt>
                <c:pt idx="2888">
                  <c:v>44008</c:v>
                </c:pt>
                <c:pt idx="2889">
                  <c:v>44011</c:v>
                </c:pt>
                <c:pt idx="2890">
                  <c:v>44012</c:v>
                </c:pt>
                <c:pt idx="2891">
                  <c:v>44013</c:v>
                </c:pt>
                <c:pt idx="2892">
                  <c:v>44014</c:v>
                </c:pt>
                <c:pt idx="2893">
                  <c:v>44018</c:v>
                </c:pt>
                <c:pt idx="2894">
                  <c:v>44019</c:v>
                </c:pt>
                <c:pt idx="2895">
                  <c:v>44020</c:v>
                </c:pt>
                <c:pt idx="2896">
                  <c:v>44021</c:v>
                </c:pt>
                <c:pt idx="2897">
                  <c:v>44022</c:v>
                </c:pt>
                <c:pt idx="2898">
                  <c:v>44025</c:v>
                </c:pt>
                <c:pt idx="2899">
                  <c:v>44026</c:v>
                </c:pt>
                <c:pt idx="2900">
                  <c:v>44027</c:v>
                </c:pt>
                <c:pt idx="2901">
                  <c:v>44028</c:v>
                </c:pt>
                <c:pt idx="2902">
                  <c:v>44029</c:v>
                </c:pt>
                <c:pt idx="2903">
                  <c:v>44032</c:v>
                </c:pt>
                <c:pt idx="2904">
                  <c:v>44033</c:v>
                </c:pt>
                <c:pt idx="2905">
                  <c:v>44034</c:v>
                </c:pt>
                <c:pt idx="2906">
                  <c:v>44035</c:v>
                </c:pt>
                <c:pt idx="2907">
                  <c:v>44036</c:v>
                </c:pt>
                <c:pt idx="2908">
                  <c:v>44039</c:v>
                </c:pt>
                <c:pt idx="2909">
                  <c:v>44040</c:v>
                </c:pt>
                <c:pt idx="2910">
                  <c:v>44041</c:v>
                </c:pt>
                <c:pt idx="2911">
                  <c:v>44042</c:v>
                </c:pt>
                <c:pt idx="2912">
                  <c:v>44043</c:v>
                </c:pt>
                <c:pt idx="2913">
                  <c:v>44046</c:v>
                </c:pt>
                <c:pt idx="2914">
                  <c:v>44047</c:v>
                </c:pt>
                <c:pt idx="2915">
                  <c:v>44048</c:v>
                </c:pt>
                <c:pt idx="2916">
                  <c:v>44049</c:v>
                </c:pt>
                <c:pt idx="2917">
                  <c:v>44050</c:v>
                </c:pt>
                <c:pt idx="2918">
                  <c:v>44053</c:v>
                </c:pt>
                <c:pt idx="2919">
                  <c:v>44054</c:v>
                </c:pt>
                <c:pt idx="2920">
                  <c:v>44055</c:v>
                </c:pt>
                <c:pt idx="2921">
                  <c:v>44056</c:v>
                </c:pt>
                <c:pt idx="2922">
                  <c:v>44057</c:v>
                </c:pt>
                <c:pt idx="2923">
                  <c:v>44060</c:v>
                </c:pt>
                <c:pt idx="2924">
                  <c:v>44061</c:v>
                </c:pt>
                <c:pt idx="2925">
                  <c:v>44062</c:v>
                </c:pt>
                <c:pt idx="2926">
                  <c:v>44063</c:v>
                </c:pt>
                <c:pt idx="2927">
                  <c:v>44064</c:v>
                </c:pt>
                <c:pt idx="2928">
                  <c:v>44067</c:v>
                </c:pt>
                <c:pt idx="2929">
                  <c:v>44068</c:v>
                </c:pt>
                <c:pt idx="2930">
                  <c:v>44069</c:v>
                </c:pt>
                <c:pt idx="2931">
                  <c:v>44070</c:v>
                </c:pt>
                <c:pt idx="2932">
                  <c:v>44071</c:v>
                </c:pt>
                <c:pt idx="2933">
                  <c:v>44074</c:v>
                </c:pt>
                <c:pt idx="2934">
                  <c:v>44075</c:v>
                </c:pt>
                <c:pt idx="2935">
                  <c:v>44076</c:v>
                </c:pt>
                <c:pt idx="2936">
                  <c:v>44077</c:v>
                </c:pt>
                <c:pt idx="2937">
                  <c:v>44078</c:v>
                </c:pt>
                <c:pt idx="2938">
                  <c:v>44082</c:v>
                </c:pt>
                <c:pt idx="2939">
                  <c:v>44083</c:v>
                </c:pt>
                <c:pt idx="2940">
                  <c:v>44084</c:v>
                </c:pt>
                <c:pt idx="2941">
                  <c:v>44085</c:v>
                </c:pt>
                <c:pt idx="2942">
                  <c:v>44088</c:v>
                </c:pt>
                <c:pt idx="2943">
                  <c:v>44089</c:v>
                </c:pt>
                <c:pt idx="2944">
                  <c:v>44090</c:v>
                </c:pt>
                <c:pt idx="2945">
                  <c:v>44091</c:v>
                </c:pt>
                <c:pt idx="2946">
                  <c:v>44092</c:v>
                </c:pt>
                <c:pt idx="2947">
                  <c:v>44095</c:v>
                </c:pt>
                <c:pt idx="2948">
                  <c:v>44096</c:v>
                </c:pt>
                <c:pt idx="2949">
                  <c:v>44097</c:v>
                </c:pt>
                <c:pt idx="2950">
                  <c:v>44098</c:v>
                </c:pt>
                <c:pt idx="2951">
                  <c:v>44099</c:v>
                </c:pt>
                <c:pt idx="2952">
                  <c:v>44102</c:v>
                </c:pt>
                <c:pt idx="2953">
                  <c:v>44103</c:v>
                </c:pt>
                <c:pt idx="2954">
                  <c:v>44104</c:v>
                </c:pt>
                <c:pt idx="2955">
                  <c:v>44105</c:v>
                </c:pt>
                <c:pt idx="2956">
                  <c:v>44106</c:v>
                </c:pt>
                <c:pt idx="2957">
                  <c:v>44109</c:v>
                </c:pt>
                <c:pt idx="2958">
                  <c:v>44110</c:v>
                </c:pt>
                <c:pt idx="2959">
                  <c:v>44111</c:v>
                </c:pt>
                <c:pt idx="2960">
                  <c:v>44112</c:v>
                </c:pt>
                <c:pt idx="2961">
                  <c:v>44113</c:v>
                </c:pt>
                <c:pt idx="2962">
                  <c:v>44116</c:v>
                </c:pt>
                <c:pt idx="2963">
                  <c:v>44117</c:v>
                </c:pt>
                <c:pt idx="2964">
                  <c:v>44118</c:v>
                </c:pt>
                <c:pt idx="2965">
                  <c:v>44119</c:v>
                </c:pt>
                <c:pt idx="2966">
                  <c:v>44120</c:v>
                </c:pt>
                <c:pt idx="2967">
                  <c:v>44123</c:v>
                </c:pt>
                <c:pt idx="2968">
                  <c:v>44124</c:v>
                </c:pt>
                <c:pt idx="2969">
                  <c:v>44125</c:v>
                </c:pt>
                <c:pt idx="2970">
                  <c:v>44126</c:v>
                </c:pt>
                <c:pt idx="2971">
                  <c:v>44127</c:v>
                </c:pt>
                <c:pt idx="2972">
                  <c:v>44130</c:v>
                </c:pt>
                <c:pt idx="2973">
                  <c:v>44131</c:v>
                </c:pt>
                <c:pt idx="2974">
                  <c:v>44132</c:v>
                </c:pt>
                <c:pt idx="2975">
                  <c:v>44133</c:v>
                </c:pt>
                <c:pt idx="2976">
                  <c:v>44134</c:v>
                </c:pt>
                <c:pt idx="2977">
                  <c:v>44137</c:v>
                </c:pt>
                <c:pt idx="2978">
                  <c:v>44138</c:v>
                </c:pt>
                <c:pt idx="2979">
                  <c:v>44139</c:v>
                </c:pt>
                <c:pt idx="2980">
                  <c:v>44140</c:v>
                </c:pt>
                <c:pt idx="2981">
                  <c:v>44141</c:v>
                </c:pt>
                <c:pt idx="2982">
                  <c:v>44144</c:v>
                </c:pt>
                <c:pt idx="2983">
                  <c:v>44145</c:v>
                </c:pt>
                <c:pt idx="2984">
                  <c:v>44146</c:v>
                </c:pt>
                <c:pt idx="2985">
                  <c:v>44147</c:v>
                </c:pt>
                <c:pt idx="2986">
                  <c:v>44148</c:v>
                </c:pt>
                <c:pt idx="2987">
                  <c:v>44151</c:v>
                </c:pt>
                <c:pt idx="2988">
                  <c:v>44152</c:v>
                </c:pt>
                <c:pt idx="2989">
                  <c:v>44153</c:v>
                </c:pt>
                <c:pt idx="2990">
                  <c:v>44154</c:v>
                </c:pt>
                <c:pt idx="2991">
                  <c:v>44155</c:v>
                </c:pt>
                <c:pt idx="2992">
                  <c:v>44158</c:v>
                </c:pt>
                <c:pt idx="2993">
                  <c:v>44159</c:v>
                </c:pt>
                <c:pt idx="2994">
                  <c:v>44160</c:v>
                </c:pt>
                <c:pt idx="2995">
                  <c:v>44162</c:v>
                </c:pt>
                <c:pt idx="2996">
                  <c:v>44165</c:v>
                </c:pt>
                <c:pt idx="2997">
                  <c:v>44166</c:v>
                </c:pt>
                <c:pt idx="2998">
                  <c:v>44167</c:v>
                </c:pt>
                <c:pt idx="2999">
                  <c:v>44168</c:v>
                </c:pt>
                <c:pt idx="3000">
                  <c:v>44169</c:v>
                </c:pt>
                <c:pt idx="3001">
                  <c:v>44172</c:v>
                </c:pt>
                <c:pt idx="3002">
                  <c:v>44173</c:v>
                </c:pt>
                <c:pt idx="3003">
                  <c:v>44174</c:v>
                </c:pt>
                <c:pt idx="3004">
                  <c:v>44175</c:v>
                </c:pt>
                <c:pt idx="3005">
                  <c:v>44176</c:v>
                </c:pt>
                <c:pt idx="3006">
                  <c:v>44179</c:v>
                </c:pt>
                <c:pt idx="3007">
                  <c:v>44180</c:v>
                </c:pt>
                <c:pt idx="3008">
                  <c:v>44181</c:v>
                </c:pt>
                <c:pt idx="3009">
                  <c:v>44182</c:v>
                </c:pt>
                <c:pt idx="3010">
                  <c:v>44183</c:v>
                </c:pt>
                <c:pt idx="3011">
                  <c:v>44186</c:v>
                </c:pt>
                <c:pt idx="3012">
                  <c:v>44187</c:v>
                </c:pt>
                <c:pt idx="3013">
                  <c:v>44188</c:v>
                </c:pt>
                <c:pt idx="3014">
                  <c:v>44189</c:v>
                </c:pt>
                <c:pt idx="3015">
                  <c:v>44193</c:v>
                </c:pt>
                <c:pt idx="3016">
                  <c:v>44194</c:v>
                </c:pt>
                <c:pt idx="3017">
                  <c:v>44195</c:v>
                </c:pt>
                <c:pt idx="3018">
                  <c:v>44196</c:v>
                </c:pt>
                <c:pt idx="3019">
                  <c:v>44200</c:v>
                </c:pt>
                <c:pt idx="3020">
                  <c:v>44201</c:v>
                </c:pt>
                <c:pt idx="3021">
                  <c:v>44202</c:v>
                </c:pt>
                <c:pt idx="3022">
                  <c:v>44203</c:v>
                </c:pt>
                <c:pt idx="3023">
                  <c:v>44204</c:v>
                </c:pt>
                <c:pt idx="3024">
                  <c:v>44207</c:v>
                </c:pt>
                <c:pt idx="3025">
                  <c:v>44208</c:v>
                </c:pt>
                <c:pt idx="3026">
                  <c:v>44209</c:v>
                </c:pt>
                <c:pt idx="3027">
                  <c:v>44210</c:v>
                </c:pt>
                <c:pt idx="3028">
                  <c:v>44211</c:v>
                </c:pt>
                <c:pt idx="3029">
                  <c:v>44215</c:v>
                </c:pt>
                <c:pt idx="3030">
                  <c:v>44216</c:v>
                </c:pt>
                <c:pt idx="3031">
                  <c:v>44217</c:v>
                </c:pt>
                <c:pt idx="3032">
                  <c:v>44218</c:v>
                </c:pt>
                <c:pt idx="3033">
                  <c:v>44221</c:v>
                </c:pt>
                <c:pt idx="3034">
                  <c:v>44222</c:v>
                </c:pt>
                <c:pt idx="3035">
                  <c:v>44223</c:v>
                </c:pt>
                <c:pt idx="3036">
                  <c:v>44224</c:v>
                </c:pt>
                <c:pt idx="3037">
                  <c:v>44225</c:v>
                </c:pt>
                <c:pt idx="3038">
                  <c:v>44228</c:v>
                </c:pt>
                <c:pt idx="3039">
                  <c:v>44229</c:v>
                </c:pt>
                <c:pt idx="3040">
                  <c:v>44230</c:v>
                </c:pt>
                <c:pt idx="3041">
                  <c:v>44231</c:v>
                </c:pt>
                <c:pt idx="3042">
                  <c:v>44232</c:v>
                </c:pt>
                <c:pt idx="3043">
                  <c:v>44235</c:v>
                </c:pt>
                <c:pt idx="3044">
                  <c:v>44236</c:v>
                </c:pt>
                <c:pt idx="3045">
                  <c:v>44237</c:v>
                </c:pt>
                <c:pt idx="3046">
                  <c:v>44238</c:v>
                </c:pt>
                <c:pt idx="3047">
                  <c:v>44239</c:v>
                </c:pt>
                <c:pt idx="3048">
                  <c:v>44243</c:v>
                </c:pt>
                <c:pt idx="3049">
                  <c:v>44244</c:v>
                </c:pt>
                <c:pt idx="3050">
                  <c:v>44245</c:v>
                </c:pt>
                <c:pt idx="3051">
                  <c:v>44246</c:v>
                </c:pt>
                <c:pt idx="3052">
                  <c:v>44249</c:v>
                </c:pt>
                <c:pt idx="3053">
                  <c:v>44250</c:v>
                </c:pt>
                <c:pt idx="3054">
                  <c:v>44251</c:v>
                </c:pt>
                <c:pt idx="3055">
                  <c:v>44252</c:v>
                </c:pt>
                <c:pt idx="3056">
                  <c:v>44253</c:v>
                </c:pt>
                <c:pt idx="3057">
                  <c:v>44256</c:v>
                </c:pt>
                <c:pt idx="3058">
                  <c:v>44257</c:v>
                </c:pt>
                <c:pt idx="3059">
                  <c:v>44258</c:v>
                </c:pt>
                <c:pt idx="3060">
                  <c:v>44259</c:v>
                </c:pt>
                <c:pt idx="3061">
                  <c:v>44260</c:v>
                </c:pt>
                <c:pt idx="3062">
                  <c:v>44263</c:v>
                </c:pt>
                <c:pt idx="3063">
                  <c:v>44264</c:v>
                </c:pt>
                <c:pt idx="3064">
                  <c:v>44265</c:v>
                </c:pt>
                <c:pt idx="3065">
                  <c:v>44266</c:v>
                </c:pt>
                <c:pt idx="3066">
                  <c:v>44267</c:v>
                </c:pt>
                <c:pt idx="3067">
                  <c:v>44270</c:v>
                </c:pt>
                <c:pt idx="3068">
                  <c:v>44271</c:v>
                </c:pt>
                <c:pt idx="3069">
                  <c:v>44272</c:v>
                </c:pt>
                <c:pt idx="3070">
                  <c:v>44273</c:v>
                </c:pt>
                <c:pt idx="3071">
                  <c:v>44274</c:v>
                </c:pt>
                <c:pt idx="3072">
                  <c:v>44277</c:v>
                </c:pt>
                <c:pt idx="3073">
                  <c:v>44278</c:v>
                </c:pt>
                <c:pt idx="3074">
                  <c:v>44279</c:v>
                </c:pt>
                <c:pt idx="3075">
                  <c:v>44280</c:v>
                </c:pt>
                <c:pt idx="3076">
                  <c:v>44281</c:v>
                </c:pt>
                <c:pt idx="3077">
                  <c:v>44284</c:v>
                </c:pt>
                <c:pt idx="3078">
                  <c:v>44285</c:v>
                </c:pt>
                <c:pt idx="3079">
                  <c:v>44286</c:v>
                </c:pt>
                <c:pt idx="3080">
                  <c:v>44287</c:v>
                </c:pt>
                <c:pt idx="3081">
                  <c:v>44291</c:v>
                </c:pt>
                <c:pt idx="3082">
                  <c:v>44292</c:v>
                </c:pt>
                <c:pt idx="3083">
                  <c:v>44293</c:v>
                </c:pt>
                <c:pt idx="3084">
                  <c:v>44294</c:v>
                </c:pt>
                <c:pt idx="3085">
                  <c:v>44295</c:v>
                </c:pt>
                <c:pt idx="3086">
                  <c:v>44298</c:v>
                </c:pt>
                <c:pt idx="3087">
                  <c:v>44299</c:v>
                </c:pt>
                <c:pt idx="3088">
                  <c:v>44300</c:v>
                </c:pt>
                <c:pt idx="3089">
                  <c:v>44301</c:v>
                </c:pt>
                <c:pt idx="3090">
                  <c:v>44302</c:v>
                </c:pt>
                <c:pt idx="3091">
                  <c:v>44305</c:v>
                </c:pt>
                <c:pt idx="3092">
                  <c:v>44306</c:v>
                </c:pt>
                <c:pt idx="3093">
                  <c:v>44307</c:v>
                </c:pt>
                <c:pt idx="3094">
                  <c:v>44308</c:v>
                </c:pt>
                <c:pt idx="3095">
                  <c:v>44309</c:v>
                </c:pt>
                <c:pt idx="3096">
                  <c:v>44312</c:v>
                </c:pt>
                <c:pt idx="3097">
                  <c:v>44313</c:v>
                </c:pt>
                <c:pt idx="3098">
                  <c:v>44314</c:v>
                </c:pt>
                <c:pt idx="3099">
                  <c:v>44315</c:v>
                </c:pt>
                <c:pt idx="3100">
                  <c:v>44316</c:v>
                </c:pt>
                <c:pt idx="3101">
                  <c:v>44319</c:v>
                </c:pt>
                <c:pt idx="3102">
                  <c:v>44320</c:v>
                </c:pt>
                <c:pt idx="3103">
                  <c:v>44321</c:v>
                </c:pt>
                <c:pt idx="3104">
                  <c:v>44322</c:v>
                </c:pt>
                <c:pt idx="3105">
                  <c:v>44323</c:v>
                </c:pt>
                <c:pt idx="3106">
                  <c:v>44326</c:v>
                </c:pt>
                <c:pt idx="3107">
                  <c:v>44327</c:v>
                </c:pt>
                <c:pt idx="3108">
                  <c:v>44328</c:v>
                </c:pt>
                <c:pt idx="3109">
                  <c:v>44329</c:v>
                </c:pt>
                <c:pt idx="3110">
                  <c:v>44330</c:v>
                </c:pt>
                <c:pt idx="3111">
                  <c:v>44333</c:v>
                </c:pt>
                <c:pt idx="3112">
                  <c:v>44334</c:v>
                </c:pt>
                <c:pt idx="3113">
                  <c:v>44335</c:v>
                </c:pt>
                <c:pt idx="3114">
                  <c:v>44336</c:v>
                </c:pt>
                <c:pt idx="3115">
                  <c:v>44337</c:v>
                </c:pt>
                <c:pt idx="3116">
                  <c:v>44340</c:v>
                </c:pt>
                <c:pt idx="3117">
                  <c:v>44341</c:v>
                </c:pt>
                <c:pt idx="3118">
                  <c:v>44342</c:v>
                </c:pt>
                <c:pt idx="3119">
                  <c:v>44343</c:v>
                </c:pt>
                <c:pt idx="3120">
                  <c:v>44344</c:v>
                </c:pt>
                <c:pt idx="3121">
                  <c:v>44348</c:v>
                </c:pt>
                <c:pt idx="3122">
                  <c:v>44349</c:v>
                </c:pt>
                <c:pt idx="3123">
                  <c:v>44350</c:v>
                </c:pt>
                <c:pt idx="3124">
                  <c:v>44351</c:v>
                </c:pt>
                <c:pt idx="3125">
                  <c:v>44354</c:v>
                </c:pt>
                <c:pt idx="3126">
                  <c:v>44355</c:v>
                </c:pt>
                <c:pt idx="3127">
                  <c:v>44356</c:v>
                </c:pt>
                <c:pt idx="3128">
                  <c:v>44357</c:v>
                </c:pt>
                <c:pt idx="3129">
                  <c:v>44358</c:v>
                </c:pt>
                <c:pt idx="3130">
                  <c:v>44361</c:v>
                </c:pt>
                <c:pt idx="3131">
                  <c:v>44362</c:v>
                </c:pt>
                <c:pt idx="3132">
                  <c:v>44363</c:v>
                </c:pt>
                <c:pt idx="3133">
                  <c:v>44364</c:v>
                </c:pt>
                <c:pt idx="3134">
                  <c:v>44365</c:v>
                </c:pt>
                <c:pt idx="3135">
                  <c:v>44368</c:v>
                </c:pt>
                <c:pt idx="3136">
                  <c:v>44369</c:v>
                </c:pt>
                <c:pt idx="3137">
                  <c:v>44370</c:v>
                </c:pt>
                <c:pt idx="3138">
                  <c:v>44371</c:v>
                </c:pt>
                <c:pt idx="3139">
                  <c:v>44372</c:v>
                </c:pt>
                <c:pt idx="3140">
                  <c:v>44375</c:v>
                </c:pt>
                <c:pt idx="3141">
                  <c:v>44376</c:v>
                </c:pt>
                <c:pt idx="3142">
                  <c:v>44377</c:v>
                </c:pt>
                <c:pt idx="3143">
                  <c:v>44378</c:v>
                </c:pt>
                <c:pt idx="3144">
                  <c:v>44379</c:v>
                </c:pt>
                <c:pt idx="3145">
                  <c:v>44383</c:v>
                </c:pt>
                <c:pt idx="3146">
                  <c:v>44384</c:v>
                </c:pt>
                <c:pt idx="3147">
                  <c:v>44385</c:v>
                </c:pt>
                <c:pt idx="3148">
                  <c:v>44386</c:v>
                </c:pt>
                <c:pt idx="3149">
                  <c:v>44389</c:v>
                </c:pt>
                <c:pt idx="3150">
                  <c:v>44390</c:v>
                </c:pt>
                <c:pt idx="3151">
                  <c:v>44391</c:v>
                </c:pt>
                <c:pt idx="3152">
                  <c:v>44392</c:v>
                </c:pt>
                <c:pt idx="3153">
                  <c:v>44393</c:v>
                </c:pt>
                <c:pt idx="3154">
                  <c:v>44396</c:v>
                </c:pt>
                <c:pt idx="3155">
                  <c:v>44397</c:v>
                </c:pt>
                <c:pt idx="3156">
                  <c:v>44398</c:v>
                </c:pt>
                <c:pt idx="3157">
                  <c:v>44399</c:v>
                </c:pt>
                <c:pt idx="3158">
                  <c:v>44400</c:v>
                </c:pt>
                <c:pt idx="3159">
                  <c:v>44403</c:v>
                </c:pt>
                <c:pt idx="3160">
                  <c:v>44404</c:v>
                </c:pt>
                <c:pt idx="3161">
                  <c:v>44405</c:v>
                </c:pt>
                <c:pt idx="3162">
                  <c:v>44406</c:v>
                </c:pt>
                <c:pt idx="3163">
                  <c:v>44407</c:v>
                </c:pt>
                <c:pt idx="3164">
                  <c:v>44410</c:v>
                </c:pt>
                <c:pt idx="3165">
                  <c:v>44411</c:v>
                </c:pt>
                <c:pt idx="3166">
                  <c:v>44412</c:v>
                </c:pt>
                <c:pt idx="3167">
                  <c:v>44413</c:v>
                </c:pt>
                <c:pt idx="3168">
                  <c:v>44414</c:v>
                </c:pt>
                <c:pt idx="3169">
                  <c:v>44417</c:v>
                </c:pt>
                <c:pt idx="3170">
                  <c:v>44418</c:v>
                </c:pt>
                <c:pt idx="3171">
                  <c:v>44419</c:v>
                </c:pt>
                <c:pt idx="3172">
                  <c:v>44420</c:v>
                </c:pt>
                <c:pt idx="3173">
                  <c:v>44421</c:v>
                </c:pt>
                <c:pt idx="3174">
                  <c:v>44424</c:v>
                </c:pt>
                <c:pt idx="3175">
                  <c:v>44425</c:v>
                </c:pt>
                <c:pt idx="3176">
                  <c:v>44426</c:v>
                </c:pt>
                <c:pt idx="3177">
                  <c:v>44427</c:v>
                </c:pt>
                <c:pt idx="3178">
                  <c:v>44428</c:v>
                </c:pt>
                <c:pt idx="3179">
                  <c:v>44431</c:v>
                </c:pt>
                <c:pt idx="3180">
                  <c:v>44432</c:v>
                </c:pt>
                <c:pt idx="3181">
                  <c:v>44433</c:v>
                </c:pt>
                <c:pt idx="3182">
                  <c:v>44434</c:v>
                </c:pt>
                <c:pt idx="3183">
                  <c:v>44435</c:v>
                </c:pt>
                <c:pt idx="3184">
                  <c:v>44438</c:v>
                </c:pt>
                <c:pt idx="3185">
                  <c:v>44439</c:v>
                </c:pt>
                <c:pt idx="3186">
                  <c:v>44440</c:v>
                </c:pt>
                <c:pt idx="3187">
                  <c:v>44441</c:v>
                </c:pt>
                <c:pt idx="3188">
                  <c:v>44442</c:v>
                </c:pt>
                <c:pt idx="3189">
                  <c:v>44446</c:v>
                </c:pt>
                <c:pt idx="3190">
                  <c:v>44447</c:v>
                </c:pt>
                <c:pt idx="3191">
                  <c:v>44448</c:v>
                </c:pt>
                <c:pt idx="3192">
                  <c:v>44449</c:v>
                </c:pt>
                <c:pt idx="3193">
                  <c:v>44452</c:v>
                </c:pt>
                <c:pt idx="3194">
                  <c:v>44453</c:v>
                </c:pt>
                <c:pt idx="3195">
                  <c:v>44454</c:v>
                </c:pt>
                <c:pt idx="3196">
                  <c:v>44455</c:v>
                </c:pt>
                <c:pt idx="3197">
                  <c:v>44456</c:v>
                </c:pt>
                <c:pt idx="3198">
                  <c:v>44459</c:v>
                </c:pt>
                <c:pt idx="3199">
                  <c:v>44460</c:v>
                </c:pt>
                <c:pt idx="3200">
                  <c:v>44461</c:v>
                </c:pt>
                <c:pt idx="3201">
                  <c:v>44462</c:v>
                </c:pt>
                <c:pt idx="3202">
                  <c:v>44463</c:v>
                </c:pt>
                <c:pt idx="3203">
                  <c:v>44466</c:v>
                </c:pt>
                <c:pt idx="3204">
                  <c:v>44467</c:v>
                </c:pt>
                <c:pt idx="3205">
                  <c:v>44468</c:v>
                </c:pt>
                <c:pt idx="3206">
                  <c:v>44469</c:v>
                </c:pt>
                <c:pt idx="3207">
                  <c:v>44470</c:v>
                </c:pt>
                <c:pt idx="3208">
                  <c:v>44473</c:v>
                </c:pt>
                <c:pt idx="3209">
                  <c:v>44474</c:v>
                </c:pt>
                <c:pt idx="3210">
                  <c:v>44475</c:v>
                </c:pt>
                <c:pt idx="3211">
                  <c:v>44476</c:v>
                </c:pt>
                <c:pt idx="3212">
                  <c:v>44477</c:v>
                </c:pt>
                <c:pt idx="3213">
                  <c:v>44480</c:v>
                </c:pt>
                <c:pt idx="3214">
                  <c:v>44481</c:v>
                </c:pt>
                <c:pt idx="3215">
                  <c:v>44482</c:v>
                </c:pt>
                <c:pt idx="3216">
                  <c:v>44483</c:v>
                </c:pt>
                <c:pt idx="3217">
                  <c:v>44484</c:v>
                </c:pt>
                <c:pt idx="3218">
                  <c:v>44487</c:v>
                </c:pt>
                <c:pt idx="3219">
                  <c:v>44488</c:v>
                </c:pt>
                <c:pt idx="3220">
                  <c:v>44489</c:v>
                </c:pt>
                <c:pt idx="3221">
                  <c:v>44490</c:v>
                </c:pt>
                <c:pt idx="3222">
                  <c:v>44491</c:v>
                </c:pt>
                <c:pt idx="3223">
                  <c:v>44494</c:v>
                </c:pt>
                <c:pt idx="3224">
                  <c:v>44495</c:v>
                </c:pt>
                <c:pt idx="3225">
                  <c:v>44496</c:v>
                </c:pt>
                <c:pt idx="3226">
                  <c:v>44497</c:v>
                </c:pt>
                <c:pt idx="3227">
                  <c:v>44498</c:v>
                </c:pt>
                <c:pt idx="3228">
                  <c:v>44501</c:v>
                </c:pt>
                <c:pt idx="3229">
                  <c:v>44502</c:v>
                </c:pt>
                <c:pt idx="3230">
                  <c:v>44503</c:v>
                </c:pt>
                <c:pt idx="3231">
                  <c:v>44504</c:v>
                </c:pt>
                <c:pt idx="3232">
                  <c:v>44505</c:v>
                </c:pt>
                <c:pt idx="3233">
                  <c:v>44508</c:v>
                </c:pt>
                <c:pt idx="3234">
                  <c:v>44509</c:v>
                </c:pt>
                <c:pt idx="3235">
                  <c:v>44510</c:v>
                </c:pt>
                <c:pt idx="3236">
                  <c:v>44511</c:v>
                </c:pt>
                <c:pt idx="3237">
                  <c:v>44512</c:v>
                </c:pt>
                <c:pt idx="3238">
                  <c:v>44515</c:v>
                </c:pt>
                <c:pt idx="3239">
                  <c:v>44516</c:v>
                </c:pt>
                <c:pt idx="3240">
                  <c:v>44517</c:v>
                </c:pt>
                <c:pt idx="3241">
                  <c:v>44518</c:v>
                </c:pt>
                <c:pt idx="3242">
                  <c:v>44519</c:v>
                </c:pt>
                <c:pt idx="3243">
                  <c:v>44522</c:v>
                </c:pt>
                <c:pt idx="3244">
                  <c:v>44523</c:v>
                </c:pt>
                <c:pt idx="3245">
                  <c:v>44524</c:v>
                </c:pt>
                <c:pt idx="3246">
                  <c:v>44526</c:v>
                </c:pt>
                <c:pt idx="3247">
                  <c:v>44529</c:v>
                </c:pt>
                <c:pt idx="3248">
                  <c:v>44530</c:v>
                </c:pt>
                <c:pt idx="3249">
                  <c:v>44531</c:v>
                </c:pt>
                <c:pt idx="3250">
                  <c:v>44532</c:v>
                </c:pt>
                <c:pt idx="3251">
                  <c:v>44533</c:v>
                </c:pt>
                <c:pt idx="3252">
                  <c:v>44536</c:v>
                </c:pt>
                <c:pt idx="3253">
                  <c:v>44537</c:v>
                </c:pt>
                <c:pt idx="3254">
                  <c:v>44538</c:v>
                </c:pt>
                <c:pt idx="3255">
                  <c:v>44539</c:v>
                </c:pt>
                <c:pt idx="3256">
                  <c:v>44540</c:v>
                </c:pt>
                <c:pt idx="3257">
                  <c:v>44543</c:v>
                </c:pt>
                <c:pt idx="3258">
                  <c:v>44544</c:v>
                </c:pt>
                <c:pt idx="3259">
                  <c:v>44545</c:v>
                </c:pt>
                <c:pt idx="3260">
                  <c:v>44546</c:v>
                </c:pt>
                <c:pt idx="3261">
                  <c:v>44547</c:v>
                </c:pt>
                <c:pt idx="3262">
                  <c:v>44550</c:v>
                </c:pt>
                <c:pt idx="3263">
                  <c:v>44551</c:v>
                </c:pt>
                <c:pt idx="3264">
                  <c:v>44552</c:v>
                </c:pt>
                <c:pt idx="3265">
                  <c:v>44553</c:v>
                </c:pt>
                <c:pt idx="3266">
                  <c:v>44557</c:v>
                </c:pt>
                <c:pt idx="3267">
                  <c:v>44558</c:v>
                </c:pt>
                <c:pt idx="3268">
                  <c:v>44559</c:v>
                </c:pt>
                <c:pt idx="3269">
                  <c:v>44560</c:v>
                </c:pt>
                <c:pt idx="3270">
                  <c:v>44561</c:v>
                </c:pt>
                <c:pt idx="3271">
                  <c:v>44564</c:v>
                </c:pt>
                <c:pt idx="3272">
                  <c:v>44565</c:v>
                </c:pt>
                <c:pt idx="3273">
                  <c:v>44566</c:v>
                </c:pt>
                <c:pt idx="3274">
                  <c:v>44567</c:v>
                </c:pt>
                <c:pt idx="3275">
                  <c:v>44568</c:v>
                </c:pt>
                <c:pt idx="3276">
                  <c:v>44571</c:v>
                </c:pt>
                <c:pt idx="3277">
                  <c:v>44572</c:v>
                </c:pt>
                <c:pt idx="3278">
                  <c:v>44573</c:v>
                </c:pt>
                <c:pt idx="3279">
                  <c:v>44574</c:v>
                </c:pt>
                <c:pt idx="3280">
                  <c:v>44575</c:v>
                </c:pt>
                <c:pt idx="3281">
                  <c:v>44579</c:v>
                </c:pt>
                <c:pt idx="3282">
                  <c:v>44580</c:v>
                </c:pt>
                <c:pt idx="3283">
                  <c:v>44581</c:v>
                </c:pt>
                <c:pt idx="3284">
                  <c:v>44582</c:v>
                </c:pt>
                <c:pt idx="3285">
                  <c:v>44585</c:v>
                </c:pt>
                <c:pt idx="3286">
                  <c:v>44586</c:v>
                </c:pt>
                <c:pt idx="3287">
                  <c:v>44587</c:v>
                </c:pt>
                <c:pt idx="3288">
                  <c:v>44588</c:v>
                </c:pt>
                <c:pt idx="3289">
                  <c:v>44589</c:v>
                </c:pt>
                <c:pt idx="3290">
                  <c:v>44592</c:v>
                </c:pt>
                <c:pt idx="3291">
                  <c:v>44593</c:v>
                </c:pt>
                <c:pt idx="3292">
                  <c:v>44594</c:v>
                </c:pt>
                <c:pt idx="3293">
                  <c:v>44595</c:v>
                </c:pt>
                <c:pt idx="3294">
                  <c:v>44596</c:v>
                </c:pt>
                <c:pt idx="3295">
                  <c:v>44599</c:v>
                </c:pt>
                <c:pt idx="3296">
                  <c:v>44600</c:v>
                </c:pt>
                <c:pt idx="3297">
                  <c:v>44601</c:v>
                </c:pt>
                <c:pt idx="3298">
                  <c:v>44602</c:v>
                </c:pt>
                <c:pt idx="3299">
                  <c:v>44603</c:v>
                </c:pt>
                <c:pt idx="3300">
                  <c:v>44606</c:v>
                </c:pt>
                <c:pt idx="3301">
                  <c:v>44607</c:v>
                </c:pt>
                <c:pt idx="3302">
                  <c:v>44608</c:v>
                </c:pt>
                <c:pt idx="3303">
                  <c:v>44609</c:v>
                </c:pt>
                <c:pt idx="3304">
                  <c:v>44610</c:v>
                </c:pt>
                <c:pt idx="3305">
                  <c:v>44614</c:v>
                </c:pt>
                <c:pt idx="3306">
                  <c:v>44615</c:v>
                </c:pt>
                <c:pt idx="3307">
                  <c:v>44616</c:v>
                </c:pt>
                <c:pt idx="3308">
                  <c:v>44617</c:v>
                </c:pt>
                <c:pt idx="3309">
                  <c:v>44620</c:v>
                </c:pt>
                <c:pt idx="3310">
                  <c:v>44621</c:v>
                </c:pt>
                <c:pt idx="3311">
                  <c:v>44622</c:v>
                </c:pt>
                <c:pt idx="3312">
                  <c:v>44623</c:v>
                </c:pt>
                <c:pt idx="3313">
                  <c:v>44624</c:v>
                </c:pt>
                <c:pt idx="3314">
                  <c:v>44627</c:v>
                </c:pt>
                <c:pt idx="3315">
                  <c:v>44628</c:v>
                </c:pt>
                <c:pt idx="3316">
                  <c:v>44629</c:v>
                </c:pt>
                <c:pt idx="3317">
                  <c:v>44630</c:v>
                </c:pt>
                <c:pt idx="3318">
                  <c:v>44631</c:v>
                </c:pt>
                <c:pt idx="3319">
                  <c:v>44634</c:v>
                </c:pt>
                <c:pt idx="3320">
                  <c:v>44635</c:v>
                </c:pt>
                <c:pt idx="3321">
                  <c:v>44636</c:v>
                </c:pt>
                <c:pt idx="3322">
                  <c:v>44637</c:v>
                </c:pt>
                <c:pt idx="3323">
                  <c:v>44638</c:v>
                </c:pt>
                <c:pt idx="3324">
                  <c:v>44641</c:v>
                </c:pt>
                <c:pt idx="3325">
                  <c:v>44642</c:v>
                </c:pt>
                <c:pt idx="3326">
                  <c:v>44643</c:v>
                </c:pt>
                <c:pt idx="3327">
                  <c:v>44644</c:v>
                </c:pt>
                <c:pt idx="3328">
                  <c:v>44645</c:v>
                </c:pt>
                <c:pt idx="3329">
                  <c:v>44648</c:v>
                </c:pt>
                <c:pt idx="3330">
                  <c:v>44649</c:v>
                </c:pt>
                <c:pt idx="3331">
                  <c:v>44650</c:v>
                </c:pt>
                <c:pt idx="3332">
                  <c:v>44651</c:v>
                </c:pt>
                <c:pt idx="3333">
                  <c:v>44652</c:v>
                </c:pt>
                <c:pt idx="3334">
                  <c:v>44655</c:v>
                </c:pt>
                <c:pt idx="3335">
                  <c:v>44656</c:v>
                </c:pt>
                <c:pt idx="3336">
                  <c:v>44657</c:v>
                </c:pt>
                <c:pt idx="3337">
                  <c:v>44658</c:v>
                </c:pt>
                <c:pt idx="3338">
                  <c:v>44659</c:v>
                </c:pt>
                <c:pt idx="3339">
                  <c:v>44662</c:v>
                </c:pt>
                <c:pt idx="3340">
                  <c:v>44663</c:v>
                </c:pt>
                <c:pt idx="3341">
                  <c:v>44664</c:v>
                </c:pt>
                <c:pt idx="3342">
                  <c:v>44665</c:v>
                </c:pt>
                <c:pt idx="3343">
                  <c:v>44669</c:v>
                </c:pt>
                <c:pt idx="3344">
                  <c:v>44670</c:v>
                </c:pt>
                <c:pt idx="3345">
                  <c:v>44671</c:v>
                </c:pt>
                <c:pt idx="3346">
                  <c:v>44672</c:v>
                </c:pt>
                <c:pt idx="3347">
                  <c:v>44673</c:v>
                </c:pt>
                <c:pt idx="3348">
                  <c:v>44676</c:v>
                </c:pt>
                <c:pt idx="3349">
                  <c:v>44677</c:v>
                </c:pt>
                <c:pt idx="3350">
                  <c:v>44678</c:v>
                </c:pt>
                <c:pt idx="3351">
                  <c:v>44679</c:v>
                </c:pt>
                <c:pt idx="3352">
                  <c:v>44680</c:v>
                </c:pt>
                <c:pt idx="3353">
                  <c:v>44683</c:v>
                </c:pt>
                <c:pt idx="3354">
                  <c:v>44684</c:v>
                </c:pt>
                <c:pt idx="3355">
                  <c:v>44685</c:v>
                </c:pt>
                <c:pt idx="3356">
                  <c:v>44686</c:v>
                </c:pt>
                <c:pt idx="3357">
                  <c:v>44687</c:v>
                </c:pt>
                <c:pt idx="3358">
                  <c:v>44690</c:v>
                </c:pt>
                <c:pt idx="3359">
                  <c:v>44691</c:v>
                </c:pt>
                <c:pt idx="3360">
                  <c:v>44692</c:v>
                </c:pt>
                <c:pt idx="3361">
                  <c:v>44693</c:v>
                </c:pt>
                <c:pt idx="3362">
                  <c:v>44694</c:v>
                </c:pt>
                <c:pt idx="3363">
                  <c:v>44697</c:v>
                </c:pt>
                <c:pt idx="3364">
                  <c:v>44698</c:v>
                </c:pt>
                <c:pt idx="3365">
                  <c:v>44699</c:v>
                </c:pt>
                <c:pt idx="3366">
                  <c:v>44700</c:v>
                </c:pt>
                <c:pt idx="3367">
                  <c:v>44701</c:v>
                </c:pt>
              </c:numCache>
            </c:numRef>
          </c:cat>
          <c:val>
            <c:numRef>
              <c:f>'deflator weekdays'!$E$8:$E$5189</c:f>
              <c:numCache>
                <c:formatCode>0.000000</c:formatCode>
                <c:ptCount val="51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4.20277715216828E-2</c:v>
                </c:pt>
                <c:pt idx="21">
                  <c:v>1.149918323846566E-2</c:v>
                </c:pt>
                <c:pt idx="22">
                  <c:v>3.3240728731738223E-2</c:v>
                </c:pt>
                <c:pt idx="23">
                  <c:v>2.4210416521217804E-2</c:v>
                </c:pt>
                <c:pt idx="24">
                  <c:v>4.3174129699585451E-2</c:v>
                </c:pt>
                <c:pt idx="25">
                  <c:v>3.7004498443147682E-2</c:v>
                </c:pt>
                <c:pt idx="26">
                  <c:v>6.7665785165416326E-2</c:v>
                </c:pt>
                <c:pt idx="27">
                  <c:v>7.9870432003191105E-2</c:v>
                </c:pt>
                <c:pt idx="28">
                  <c:v>5.8587561861798476E-2</c:v>
                </c:pt>
                <c:pt idx="29">
                  <c:v>3.791935728966811E-2</c:v>
                </c:pt>
                <c:pt idx="30">
                  <c:v>7.7656809614508049E-3</c:v>
                </c:pt>
                <c:pt idx="31">
                  <c:v>1.7636908940164897E-2</c:v>
                </c:pt>
                <c:pt idx="32">
                  <c:v>5.2705858596529209E-2</c:v>
                </c:pt>
                <c:pt idx="33">
                  <c:v>9.2358417097844203E-3</c:v>
                </c:pt>
                <c:pt idx="34">
                  <c:v>2.305383309496567E-2</c:v>
                </c:pt>
                <c:pt idx="35">
                  <c:v>-6.1664333801422222E-3</c:v>
                </c:pt>
                <c:pt idx="36">
                  <c:v>-4.1770534579147922E-2</c:v>
                </c:pt>
                <c:pt idx="37">
                  <c:v>-3.6439273219009194E-2</c:v>
                </c:pt>
                <c:pt idx="38">
                  <c:v>-3.0560651162029995E-2</c:v>
                </c:pt>
                <c:pt idx="39">
                  <c:v>-4.4634657299400082E-2</c:v>
                </c:pt>
                <c:pt idx="40">
                  <c:v>-5.2170400998938216E-2</c:v>
                </c:pt>
                <c:pt idx="41">
                  <c:v>-6.7440685517481391E-2</c:v>
                </c:pt>
                <c:pt idx="42">
                  <c:v>-3.861556997636284E-2</c:v>
                </c:pt>
                <c:pt idx="43">
                  <c:v>4.7478150299735677E-3</c:v>
                </c:pt>
                <c:pt idx="44">
                  <c:v>-3.5850616416167269E-2</c:v>
                </c:pt>
                <c:pt idx="45">
                  <c:v>-4.0942168488091735E-2</c:v>
                </c:pt>
                <c:pt idx="46">
                  <c:v>-4.4497742374851601E-2</c:v>
                </c:pt>
                <c:pt idx="47">
                  <c:v>-6.8786577165312002E-2</c:v>
                </c:pt>
                <c:pt idx="48">
                  <c:v>-6.3563874966433676E-2</c:v>
                </c:pt>
                <c:pt idx="49">
                  <c:v>-4.8144911093343845E-2</c:v>
                </c:pt>
                <c:pt idx="50">
                  <c:v>-3.8386326895088807E-2</c:v>
                </c:pt>
                <c:pt idx="51">
                  <c:v>-2.6061575570273998E-2</c:v>
                </c:pt>
                <c:pt idx="52">
                  <c:v>-2.3438572703278981E-2</c:v>
                </c:pt>
                <c:pt idx="53">
                  <c:v>-3.4771549497160326E-2</c:v>
                </c:pt>
                <c:pt idx="54">
                  <c:v>-2.7679873647544095E-2</c:v>
                </c:pt>
                <c:pt idx="55">
                  <c:v>-5.0214908393237945E-2</c:v>
                </c:pt>
                <c:pt idx="56">
                  <c:v>-3.9546466751118392E-2</c:v>
                </c:pt>
                <c:pt idx="57">
                  <c:v>-7.8797421888952002E-3</c:v>
                </c:pt>
                <c:pt idx="58">
                  <c:v>-2.9884338608279326E-2</c:v>
                </c:pt>
                <c:pt idx="59">
                  <c:v>-1.0578886319240977E-2</c:v>
                </c:pt>
                <c:pt idx="60">
                  <c:v>-2.479738145750976E-3</c:v>
                </c:pt>
                <c:pt idx="61">
                  <c:v>5.394320799613217E-4</c:v>
                </c:pt>
                <c:pt idx="62">
                  <c:v>6.521663710222958E-2</c:v>
                </c:pt>
                <c:pt idx="63">
                  <c:v>5.9430816016408761E-2</c:v>
                </c:pt>
                <c:pt idx="64">
                  <c:v>2.7538601428206522E-2</c:v>
                </c:pt>
                <c:pt idx="65">
                  <c:v>2.862991119693914E-2</c:v>
                </c:pt>
                <c:pt idx="66">
                  <c:v>8.1650908370007991E-2</c:v>
                </c:pt>
                <c:pt idx="67">
                  <c:v>0.10394750316707779</c:v>
                </c:pt>
                <c:pt idx="68">
                  <c:v>7.3954622847214435E-2</c:v>
                </c:pt>
                <c:pt idx="69">
                  <c:v>6.4304549490831975E-2</c:v>
                </c:pt>
                <c:pt idx="70">
                  <c:v>0.10984239623461578</c:v>
                </c:pt>
                <c:pt idx="71">
                  <c:v>0.10475717823078434</c:v>
                </c:pt>
                <c:pt idx="72">
                  <c:v>0.11662840733904534</c:v>
                </c:pt>
                <c:pt idx="73">
                  <c:v>9.5375760147747402E-2</c:v>
                </c:pt>
                <c:pt idx="74">
                  <c:v>0.13331307067156284</c:v>
                </c:pt>
                <c:pt idx="75">
                  <c:v>0.14016308129398503</c:v>
                </c:pt>
                <c:pt idx="76">
                  <c:v>0.1475189581766766</c:v>
                </c:pt>
                <c:pt idx="77">
                  <c:v>0.13546100312338427</c:v>
                </c:pt>
                <c:pt idx="78">
                  <c:v>0.17439598872547313</c:v>
                </c:pt>
                <c:pt idx="79">
                  <c:v>0.15981150199422256</c:v>
                </c:pt>
                <c:pt idx="80">
                  <c:v>0.1496112974503262</c:v>
                </c:pt>
                <c:pt idx="81">
                  <c:v>0.13750967830883798</c:v>
                </c:pt>
                <c:pt idx="82">
                  <c:v>0.12956147753442204</c:v>
                </c:pt>
                <c:pt idx="83">
                  <c:v>8.2850110474326888E-2</c:v>
                </c:pt>
                <c:pt idx="84">
                  <c:v>9.9476748997787245E-2</c:v>
                </c:pt>
                <c:pt idx="85">
                  <c:v>9.2036288220571194E-2</c:v>
                </c:pt>
                <c:pt idx="86">
                  <c:v>0.11719217482442801</c:v>
                </c:pt>
                <c:pt idx="87">
                  <c:v>0.12588985937956854</c:v>
                </c:pt>
                <c:pt idx="88">
                  <c:v>7.6872288938792055E-2</c:v>
                </c:pt>
                <c:pt idx="89">
                  <c:v>7.4945877347335044E-2</c:v>
                </c:pt>
                <c:pt idx="90">
                  <c:v>7.9920881775983776E-2</c:v>
                </c:pt>
                <c:pt idx="91">
                  <c:v>8.889626389077665E-2</c:v>
                </c:pt>
                <c:pt idx="92">
                  <c:v>6.0839829474745644E-2</c:v>
                </c:pt>
                <c:pt idx="93">
                  <c:v>4.0475487327329196E-2</c:v>
                </c:pt>
                <c:pt idx="94">
                  <c:v>1.5623015863780232E-2</c:v>
                </c:pt>
                <c:pt idx="95">
                  <c:v>3.906800655127185E-2</c:v>
                </c:pt>
                <c:pt idx="96">
                  <c:v>7.1766030345310483E-5</c:v>
                </c:pt>
                <c:pt idx="97">
                  <c:v>-7.4587275586768254E-3</c:v>
                </c:pt>
                <c:pt idx="98">
                  <c:v>-8.4168665376791463E-3</c:v>
                </c:pt>
                <c:pt idx="99">
                  <c:v>-2.5647140102430521E-2</c:v>
                </c:pt>
                <c:pt idx="100">
                  <c:v>-1.3816567805513325E-2</c:v>
                </c:pt>
                <c:pt idx="101">
                  <c:v>-1.9064994297985915E-2</c:v>
                </c:pt>
                <c:pt idx="102">
                  <c:v>-1.3759870653149431E-3</c:v>
                </c:pt>
                <c:pt idx="103">
                  <c:v>1.33958501336362E-2</c:v>
                </c:pt>
                <c:pt idx="104">
                  <c:v>1.8199908455524216E-2</c:v>
                </c:pt>
                <c:pt idx="105">
                  <c:v>-4.2166663471630006E-3</c:v>
                </c:pt>
                <c:pt idx="106">
                  <c:v>4.3621702408045415E-3</c:v>
                </c:pt>
                <c:pt idx="107">
                  <c:v>-5.3822650519098847E-2</c:v>
                </c:pt>
                <c:pt idx="108">
                  <c:v>-6.2536794475121393E-2</c:v>
                </c:pt>
                <c:pt idx="109">
                  <c:v>-3.7012112436780376E-2</c:v>
                </c:pt>
                <c:pt idx="110">
                  <c:v>-2.440842233310403E-2</c:v>
                </c:pt>
                <c:pt idx="111">
                  <c:v>-5.9738246879841306E-3</c:v>
                </c:pt>
                <c:pt idx="112">
                  <c:v>-1.6871596079304885E-2</c:v>
                </c:pt>
                <c:pt idx="113">
                  <c:v>-1.029455974590876E-2</c:v>
                </c:pt>
                <c:pt idx="114">
                  <c:v>-5.6345398508184097E-3</c:v>
                </c:pt>
                <c:pt idx="115">
                  <c:v>3.6775672683855287E-3</c:v>
                </c:pt>
                <c:pt idx="116">
                  <c:v>8.4044407358365714E-3</c:v>
                </c:pt>
                <c:pt idx="117">
                  <c:v>-1.4495128442246319E-2</c:v>
                </c:pt>
                <c:pt idx="118">
                  <c:v>-1.2748117381266466E-2</c:v>
                </c:pt>
                <c:pt idx="119">
                  <c:v>-9.9513746973622919E-3</c:v>
                </c:pt>
                <c:pt idx="120">
                  <c:v>3.7548332020081565E-2</c:v>
                </c:pt>
                <c:pt idx="121">
                  <c:v>7.569757377184283E-2</c:v>
                </c:pt>
                <c:pt idx="122">
                  <c:v>4.1754354224300183E-2</c:v>
                </c:pt>
                <c:pt idx="123">
                  <c:v>5.1150853253270068E-2</c:v>
                </c:pt>
                <c:pt idx="124">
                  <c:v>4.6120673117024502E-2</c:v>
                </c:pt>
                <c:pt idx="125">
                  <c:v>2.5048962864425928E-2</c:v>
                </c:pt>
                <c:pt idx="126">
                  <c:v>6.0660242641685791E-4</c:v>
                </c:pt>
                <c:pt idx="127">
                  <c:v>1.4074430219862322E-2</c:v>
                </c:pt>
                <c:pt idx="128">
                  <c:v>2.578056375350557E-2</c:v>
                </c:pt>
                <c:pt idx="129">
                  <c:v>2.6368379677190967E-2</c:v>
                </c:pt>
                <c:pt idx="130">
                  <c:v>3.7430827969022529E-2</c:v>
                </c:pt>
                <c:pt idx="131">
                  <c:v>2.9866832966641832E-2</c:v>
                </c:pt>
                <c:pt idx="132">
                  <c:v>3.4963369877683226E-2</c:v>
                </c:pt>
                <c:pt idx="133">
                  <c:v>6.7480660386847413E-2</c:v>
                </c:pt>
                <c:pt idx="134">
                  <c:v>5.4612273630983532E-2</c:v>
                </c:pt>
                <c:pt idx="135">
                  <c:v>3.4327591526250201E-2</c:v>
                </c:pt>
                <c:pt idx="136">
                  <c:v>4.3775163727715727E-2</c:v>
                </c:pt>
                <c:pt idx="137">
                  <c:v>6.0543336012406579E-2</c:v>
                </c:pt>
                <c:pt idx="138">
                  <c:v>8.7354436251605438E-2</c:v>
                </c:pt>
                <c:pt idx="139">
                  <c:v>8.2792711554746656E-2</c:v>
                </c:pt>
                <c:pt idx="140">
                  <c:v>8.7423631096185783E-2</c:v>
                </c:pt>
                <c:pt idx="141">
                  <c:v>2.5950228228814876E-3</c:v>
                </c:pt>
                <c:pt idx="142">
                  <c:v>7.3393522797229327E-3</c:v>
                </c:pt>
                <c:pt idx="143">
                  <c:v>8.9231021404223565E-3</c:v>
                </c:pt>
                <c:pt idx="144">
                  <c:v>-5.3921768956588512E-3</c:v>
                </c:pt>
                <c:pt idx="145">
                  <c:v>4.0129387971634678E-3</c:v>
                </c:pt>
                <c:pt idx="146">
                  <c:v>6.2967936135214231E-3</c:v>
                </c:pt>
                <c:pt idx="147">
                  <c:v>1.0043793402972456E-2</c:v>
                </c:pt>
                <c:pt idx="148">
                  <c:v>1.1023993511726005E-2</c:v>
                </c:pt>
                <c:pt idx="149">
                  <c:v>-1.0843168295256334E-2</c:v>
                </c:pt>
                <c:pt idx="150">
                  <c:v>5.7592805696024429E-2</c:v>
                </c:pt>
                <c:pt idx="151">
                  <c:v>6.1571909853966877E-2</c:v>
                </c:pt>
                <c:pt idx="152">
                  <c:v>4.9652858005516665E-2</c:v>
                </c:pt>
                <c:pt idx="153">
                  <c:v>3.1516899150131561E-2</c:v>
                </c:pt>
                <c:pt idx="154">
                  <c:v>3.1330073680484016E-2</c:v>
                </c:pt>
                <c:pt idx="155">
                  <c:v>8.5945442563279961E-3</c:v>
                </c:pt>
                <c:pt idx="156">
                  <c:v>3.5048729718303751E-2</c:v>
                </c:pt>
                <c:pt idx="157">
                  <c:v>4.8883141064791191E-2</c:v>
                </c:pt>
                <c:pt idx="158">
                  <c:v>6.0783607394720107E-2</c:v>
                </c:pt>
                <c:pt idx="159">
                  <c:v>2.626177816374442E-2</c:v>
                </c:pt>
                <c:pt idx="160">
                  <c:v>4.2499298717519229E-2</c:v>
                </c:pt>
                <c:pt idx="161">
                  <c:v>4.6328294460860064E-2</c:v>
                </c:pt>
                <c:pt idx="162">
                  <c:v>0.11767650249904404</c:v>
                </c:pt>
                <c:pt idx="163">
                  <c:v>0.1674599487003543</c:v>
                </c:pt>
                <c:pt idx="164">
                  <c:v>0.15419899707160867</c:v>
                </c:pt>
                <c:pt idx="165">
                  <c:v>0.14631043340351213</c:v>
                </c:pt>
                <c:pt idx="166">
                  <c:v>0.14619931376506745</c:v>
                </c:pt>
                <c:pt idx="167">
                  <c:v>0.1503282097361136</c:v>
                </c:pt>
                <c:pt idx="168">
                  <c:v>0.17560238889744384</c:v>
                </c:pt>
                <c:pt idx="169">
                  <c:v>0.15342747025765013</c:v>
                </c:pt>
                <c:pt idx="170">
                  <c:v>0.14971908800337808</c:v>
                </c:pt>
                <c:pt idx="171">
                  <c:v>8.2573755987642272E-2</c:v>
                </c:pt>
                <c:pt idx="172">
                  <c:v>5.6985902026279511E-2</c:v>
                </c:pt>
                <c:pt idx="173">
                  <c:v>7.689333955102895E-2</c:v>
                </c:pt>
                <c:pt idx="174">
                  <c:v>8.3540544957437346E-2</c:v>
                </c:pt>
                <c:pt idx="175">
                  <c:v>7.3763067901947421E-2</c:v>
                </c:pt>
                <c:pt idx="176">
                  <c:v>7.2156938695355555E-2</c:v>
                </c:pt>
                <c:pt idx="177">
                  <c:v>6.384706643549154E-2</c:v>
                </c:pt>
                <c:pt idx="178">
                  <c:v>4.1575767498096106E-2</c:v>
                </c:pt>
                <c:pt idx="179">
                  <c:v>4.3544590306536346E-2</c:v>
                </c:pt>
                <c:pt idx="180">
                  <c:v>4.3506509402205573E-2</c:v>
                </c:pt>
                <c:pt idx="181">
                  <c:v>3.8725869537854507E-2</c:v>
                </c:pt>
                <c:pt idx="182">
                  <c:v>3.0497405374656283E-2</c:v>
                </c:pt>
                <c:pt idx="183">
                  <c:v>-3.1249970053924159E-2</c:v>
                </c:pt>
                <c:pt idx="184">
                  <c:v>-8.3386750934922205E-2</c:v>
                </c:pt>
                <c:pt idx="185">
                  <c:v>-3.0553660996838206E-2</c:v>
                </c:pt>
                <c:pt idx="186">
                  <c:v>-2.1622866232552385E-2</c:v>
                </c:pt>
                <c:pt idx="187">
                  <c:v>-2.669437046943024E-2</c:v>
                </c:pt>
                <c:pt idx="188">
                  <c:v>-3.3852337269345334E-2</c:v>
                </c:pt>
                <c:pt idx="189">
                  <c:v>-5.5049821585679837E-2</c:v>
                </c:pt>
                <c:pt idx="190">
                  <c:v>-1.5916869261857425E-2</c:v>
                </c:pt>
                <c:pt idx="191">
                  <c:v>-1.6184640347310264E-2</c:v>
                </c:pt>
                <c:pt idx="192">
                  <c:v>2.8524898148421629E-2</c:v>
                </c:pt>
                <c:pt idx="193">
                  <c:v>2.4770966654593218E-2</c:v>
                </c:pt>
                <c:pt idx="194">
                  <c:v>5.0961948020475045E-2</c:v>
                </c:pt>
                <c:pt idx="195">
                  <c:v>3.6799224053380541E-2</c:v>
                </c:pt>
                <c:pt idx="196">
                  <c:v>3.7795237279149685E-2</c:v>
                </c:pt>
                <c:pt idx="197">
                  <c:v>5.1980998178624116E-2</c:v>
                </c:pt>
                <c:pt idx="198">
                  <c:v>3.8174966838421254E-2</c:v>
                </c:pt>
                <c:pt idx="199">
                  <c:v>4.049024046462657E-2</c:v>
                </c:pt>
                <c:pt idx="200">
                  <c:v>2.6597364512283228E-2</c:v>
                </c:pt>
                <c:pt idx="201">
                  <c:v>2.7334140485747449E-2</c:v>
                </c:pt>
                <c:pt idx="202">
                  <c:v>1.0589115006097716E-2</c:v>
                </c:pt>
                <c:pt idx="203">
                  <c:v>1.4236198223456897E-2</c:v>
                </c:pt>
                <c:pt idx="204">
                  <c:v>1.6532399024140609E-3</c:v>
                </c:pt>
                <c:pt idx="205">
                  <c:v>-1.0784215314013856E-2</c:v>
                </c:pt>
                <c:pt idx="206">
                  <c:v>-8.6685385777858226E-3</c:v>
                </c:pt>
                <c:pt idx="207">
                  <c:v>-5.1470792151033784E-3</c:v>
                </c:pt>
                <c:pt idx="208">
                  <c:v>-1.5559928576422521E-2</c:v>
                </c:pt>
                <c:pt idx="209">
                  <c:v>-1.5202540475116821E-2</c:v>
                </c:pt>
                <c:pt idx="210">
                  <c:v>-2.0104517122532028E-2</c:v>
                </c:pt>
                <c:pt idx="211">
                  <c:v>4.1569444672528988E-4</c:v>
                </c:pt>
                <c:pt idx="212">
                  <c:v>-2.2402580596856181E-2</c:v>
                </c:pt>
                <c:pt idx="213">
                  <c:v>-3.3220721858874258E-2</c:v>
                </c:pt>
                <c:pt idx="214">
                  <c:v>-6.7765548234240525E-2</c:v>
                </c:pt>
                <c:pt idx="215">
                  <c:v>-5.6637118163314737E-2</c:v>
                </c:pt>
                <c:pt idx="216">
                  <c:v>-6.7329786292467553E-2</c:v>
                </c:pt>
                <c:pt idx="217">
                  <c:v>-6.948396555796621E-2</c:v>
                </c:pt>
                <c:pt idx="218">
                  <c:v>-7.2008627862832686E-2</c:v>
                </c:pt>
                <c:pt idx="219">
                  <c:v>-7.9223979516571452E-2</c:v>
                </c:pt>
                <c:pt idx="220">
                  <c:v>-5.8320969033985648E-2</c:v>
                </c:pt>
                <c:pt idx="221">
                  <c:v>-5.4257030305738363E-2</c:v>
                </c:pt>
                <c:pt idx="222">
                  <c:v>-5.3474165273962315E-2</c:v>
                </c:pt>
                <c:pt idx="223">
                  <c:v>-5.4987228856038683E-2</c:v>
                </c:pt>
                <c:pt idx="224">
                  <c:v>-3.3381931543246868E-2</c:v>
                </c:pt>
                <c:pt idx="225">
                  <c:v>-1.9608915315216802E-3</c:v>
                </c:pt>
                <c:pt idx="226">
                  <c:v>-1.0480912392127451E-2</c:v>
                </c:pt>
                <c:pt idx="227">
                  <c:v>-5.0439799996551127E-3</c:v>
                </c:pt>
                <c:pt idx="228">
                  <c:v>-4.0963205686244786E-2</c:v>
                </c:pt>
                <c:pt idx="229">
                  <c:v>-4.3894295765918301E-3</c:v>
                </c:pt>
                <c:pt idx="230">
                  <c:v>5.6143844353868655E-3</c:v>
                </c:pt>
                <c:pt idx="231">
                  <c:v>1.8201737189545986E-2</c:v>
                </c:pt>
                <c:pt idx="232">
                  <c:v>-5.1562373412521456E-3</c:v>
                </c:pt>
                <c:pt idx="233">
                  <c:v>1.812817620406415E-2</c:v>
                </c:pt>
                <c:pt idx="234">
                  <c:v>2.4100793825693634E-2</c:v>
                </c:pt>
                <c:pt idx="235">
                  <c:v>2.7189852395147707E-2</c:v>
                </c:pt>
                <c:pt idx="236">
                  <c:v>3.6914203193948003E-2</c:v>
                </c:pt>
                <c:pt idx="237">
                  <c:v>2.9831678662861405E-2</c:v>
                </c:pt>
                <c:pt idx="238">
                  <c:v>4.4623816633604374E-2</c:v>
                </c:pt>
                <c:pt idx="239">
                  <c:v>5.1590858032563913E-2</c:v>
                </c:pt>
                <c:pt idx="240">
                  <c:v>4.5794767490803912E-2</c:v>
                </c:pt>
                <c:pt idx="241">
                  <c:v>3.6721441292353774E-2</c:v>
                </c:pt>
                <c:pt idx="242">
                  <c:v>3.3341343581658966E-2</c:v>
                </c:pt>
                <c:pt idx="243">
                  <c:v>5.0805991999422817E-2</c:v>
                </c:pt>
                <c:pt idx="244">
                  <c:v>4.1413549082383483E-2</c:v>
                </c:pt>
                <c:pt idx="245">
                  <c:v>3.7729615101951053E-2</c:v>
                </c:pt>
                <c:pt idx="246">
                  <c:v>2.0832964788152442E-2</c:v>
                </c:pt>
                <c:pt idx="247">
                  <c:v>1.8610219115466453E-2</c:v>
                </c:pt>
                <c:pt idx="248">
                  <c:v>4.3765006891319125E-2</c:v>
                </c:pt>
                <c:pt idx="249">
                  <c:v>5.2507019136714739E-2</c:v>
                </c:pt>
                <c:pt idx="250">
                  <c:v>2.4003184284762336E-2</c:v>
                </c:pt>
                <c:pt idx="251">
                  <c:v>2.1844561173628652E-2</c:v>
                </c:pt>
                <c:pt idx="252">
                  <c:v>5.239815907805756E-3</c:v>
                </c:pt>
                <c:pt idx="253">
                  <c:v>2.1000374086295182E-3</c:v>
                </c:pt>
                <c:pt idx="254">
                  <c:v>8.3740028915029185E-3</c:v>
                </c:pt>
                <c:pt idx="255">
                  <c:v>1.4870799860545736E-2</c:v>
                </c:pt>
                <c:pt idx="256">
                  <c:v>1.17539058768803E-2</c:v>
                </c:pt>
                <c:pt idx="257">
                  <c:v>1.7545880592733321E-2</c:v>
                </c:pt>
                <c:pt idx="258">
                  <c:v>1.8211069818190762E-2</c:v>
                </c:pt>
                <c:pt idx="259">
                  <c:v>1.6566976930880717E-3</c:v>
                </c:pt>
                <c:pt idx="260">
                  <c:v>5.7182050864330591E-3</c:v>
                </c:pt>
                <c:pt idx="261">
                  <c:v>1.9167493567631144E-3</c:v>
                </c:pt>
                <c:pt idx="262">
                  <c:v>-1.0042668387861386E-2</c:v>
                </c:pt>
                <c:pt idx="263">
                  <c:v>-1.0853195057395126E-2</c:v>
                </c:pt>
                <c:pt idx="264">
                  <c:v>-1.5150830010896232E-2</c:v>
                </c:pt>
                <c:pt idx="265">
                  <c:v>9.9914061021033618E-3</c:v>
                </c:pt>
                <c:pt idx="266">
                  <c:v>2.0466979907355132E-2</c:v>
                </c:pt>
                <c:pt idx="267">
                  <c:v>4.8237839455824716E-3</c:v>
                </c:pt>
                <c:pt idx="268">
                  <c:v>1.0639609242502734E-2</c:v>
                </c:pt>
                <c:pt idx="269">
                  <c:v>6.2915779031917918E-3</c:v>
                </c:pt>
                <c:pt idx="270">
                  <c:v>2.6222429464856312E-2</c:v>
                </c:pt>
                <c:pt idx="271">
                  <c:v>1.3892528424104045E-2</c:v>
                </c:pt>
                <c:pt idx="272">
                  <c:v>1.0449407450889403E-2</c:v>
                </c:pt>
                <c:pt idx="273">
                  <c:v>2.3594876904367013E-2</c:v>
                </c:pt>
                <c:pt idx="274">
                  <c:v>1.8743817260751028E-2</c:v>
                </c:pt>
                <c:pt idx="275">
                  <c:v>3.7948386943980061E-3</c:v>
                </c:pt>
                <c:pt idx="276">
                  <c:v>-8.8755327629481684E-3</c:v>
                </c:pt>
                <c:pt idx="277">
                  <c:v>-1.174505895823108E-2</c:v>
                </c:pt>
                <c:pt idx="278">
                  <c:v>-5.6923935180355212E-3</c:v>
                </c:pt>
                <c:pt idx="279">
                  <c:v>8.2961931703846581E-3</c:v>
                </c:pt>
                <c:pt idx="280">
                  <c:v>1.2848181872540776E-2</c:v>
                </c:pt>
                <c:pt idx="281">
                  <c:v>1.5332045579411258E-2</c:v>
                </c:pt>
                <c:pt idx="282">
                  <c:v>1.8249151233599381E-2</c:v>
                </c:pt>
                <c:pt idx="283">
                  <c:v>2.3596269400484315E-2</c:v>
                </c:pt>
                <c:pt idx="284">
                  <c:v>2.7269472184624721E-2</c:v>
                </c:pt>
                <c:pt idx="285">
                  <c:v>1.976664210496959E-2</c:v>
                </c:pt>
                <c:pt idx="286">
                  <c:v>2.3382945598623417E-2</c:v>
                </c:pt>
                <c:pt idx="287">
                  <c:v>1.5875468246848934E-2</c:v>
                </c:pt>
                <c:pt idx="288">
                  <c:v>3.2489411561436254E-2</c:v>
                </c:pt>
                <c:pt idx="289">
                  <c:v>2.0500968954429544E-2</c:v>
                </c:pt>
                <c:pt idx="290">
                  <c:v>-7.9364686758354175E-4</c:v>
                </c:pt>
                <c:pt idx="291">
                  <c:v>-5.767618568999433E-3</c:v>
                </c:pt>
                <c:pt idx="292">
                  <c:v>-2.4184871354020476E-3</c:v>
                </c:pt>
                <c:pt idx="293">
                  <c:v>1.2014003930638228E-3</c:v>
                </c:pt>
                <c:pt idx="294">
                  <c:v>-1.0203107379846976E-4</c:v>
                </c:pt>
                <c:pt idx="295">
                  <c:v>6.8471748212042272E-3</c:v>
                </c:pt>
                <c:pt idx="296">
                  <c:v>5.0570151904347771E-3</c:v>
                </c:pt>
                <c:pt idx="297">
                  <c:v>-2.7587976605516484E-3</c:v>
                </c:pt>
                <c:pt idx="298">
                  <c:v>-6.5340983419985843E-3</c:v>
                </c:pt>
                <c:pt idx="299">
                  <c:v>-9.5313834134171938E-3</c:v>
                </c:pt>
                <c:pt idx="300">
                  <c:v>-2.4246779718840372E-2</c:v>
                </c:pt>
                <c:pt idx="301">
                  <c:v>-1.7064664076446467E-2</c:v>
                </c:pt>
                <c:pt idx="302">
                  <c:v>-1.6474985320016344E-2</c:v>
                </c:pt>
                <c:pt idx="303">
                  <c:v>-3.0063313941031344E-2</c:v>
                </c:pt>
                <c:pt idx="304">
                  <c:v>-2.6817043424301579E-2</c:v>
                </c:pt>
                <c:pt idx="305">
                  <c:v>-3.540357185670806E-2</c:v>
                </c:pt>
                <c:pt idx="306">
                  <c:v>-3.9650322499730439E-2</c:v>
                </c:pt>
                <c:pt idx="307">
                  <c:v>-5.5956864340496848E-2</c:v>
                </c:pt>
                <c:pt idx="308">
                  <c:v>-7.3176477138934271E-2</c:v>
                </c:pt>
                <c:pt idx="309">
                  <c:v>-5.956149060863658E-2</c:v>
                </c:pt>
                <c:pt idx="310">
                  <c:v>-5.343299214314734E-2</c:v>
                </c:pt>
                <c:pt idx="311">
                  <c:v>-6.0664194234823388E-2</c:v>
                </c:pt>
                <c:pt idx="312">
                  <c:v>-6.4862800962978584E-2</c:v>
                </c:pt>
                <c:pt idx="313">
                  <c:v>-6.8310052795079956E-2</c:v>
                </c:pt>
                <c:pt idx="314">
                  <c:v>-4.9412278332295001E-2</c:v>
                </c:pt>
                <c:pt idx="315">
                  <c:v>-5.5206108311824265E-2</c:v>
                </c:pt>
                <c:pt idx="316">
                  <c:v>-4.9868893944117199E-2</c:v>
                </c:pt>
                <c:pt idx="317">
                  <c:v>-5.3839172241209932E-2</c:v>
                </c:pt>
                <c:pt idx="318">
                  <c:v>-5.3806104965352652E-2</c:v>
                </c:pt>
                <c:pt idx="319">
                  <c:v>-4.311614068007863E-2</c:v>
                </c:pt>
                <c:pt idx="320">
                  <c:v>-3.5826534214904004E-2</c:v>
                </c:pt>
                <c:pt idx="321">
                  <c:v>-2.09153026344715E-2</c:v>
                </c:pt>
                <c:pt idx="322">
                  <c:v>-2.4273634024447821E-2</c:v>
                </c:pt>
                <c:pt idx="323">
                  <c:v>-2.0207759391041469E-2</c:v>
                </c:pt>
                <c:pt idx="324">
                  <c:v>-2.9026841869217224E-2</c:v>
                </c:pt>
                <c:pt idx="325">
                  <c:v>-2.1087449920371482E-2</c:v>
                </c:pt>
                <c:pt idx="326">
                  <c:v>-1.5918412509622781E-2</c:v>
                </c:pt>
                <c:pt idx="327">
                  <c:v>-1.9679759833828525E-2</c:v>
                </c:pt>
                <c:pt idx="328">
                  <c:v>-3.176795021470058E-3</c:v>
                </c:pt>
                <c:pt idx="329">
                  <c:v>5.5143197801703625E-3</c:v>
                </c:pt>
                <c:pt idx="330">
                  <c:v>7.5988636421369105E-3</c:v>
                </c:pt>
                <c:pt idx="331">
                  <c:v>1.0684542417380483E-2</c:v>
                </c:pt>
                <c:pt idx="332">
                  <c:v>2.4501538380893306E-2</c:v>
                </c:pt>
                <c:pt idx="333">
                  <c:v>3.523188635266683E-2</c:v>
                </c:pt>
                <c:pt idx="334">
                  <c:v>4.8102898030526031E-2</c:v>
                </c:pt>
                <c:pt idx="335">
                  <c:v>4.5357346589735226E-2</c:v>
                </c:pt>
                <c:pt idx="336">
                  <c:v>1.1411890578324035E-2</c:v>
                </c:pt>
                <c:pt idx="337">
                  <c:v>2.612271773329411E-2</c:v>
                </c:pt>
                <c:pt idx="338">
                  <c:v>4.5243022121896237E-2</c:v>
                </c:pt>
                <c:pt idx="339">
                  <c:v>5.7707531126860223E-2</c:v>
                </c:pt>
                <c:pt idx="340">
                  <c:v>6.5483553097103409E-2</c:v>
                </c:pt>
                <c:pt idx="341">
                  <c:v>7.4051072732557399E-2</c:v>
                </c:pt>
                <c:pt idx="342">
                  <c:v>7.5042542623430686E-2</c:v>
                </c:pt>
                <c:pt idx="343">
                  <c:v>8.365560535145411E-2</c:v>
                </c:pt>
                <c:pt idx="344">
                  <c:v>8.2891414270162223E-2</c:v>
                </c:pt>
                <c:pt idx="345">
                  <c:v>8.9376749851542314E-2</c:v>
                </c:pt>
                <c:pt idx="346">
                  <c:v>0.1070394578352627</c:v>
                </c:pt>
                <c:pt idx="347">
                  <c:v>8.6843922360392289E-2</c:v>
                </c:pt>
                <c:pt idx="348">
                  <c:v>7.8279849496330156E-2</c:v>
                </c:pt>
                <c:pt idx="349">
                  <c:v>8.196584776207283E-2</c:v>
                </c:pt>
                <c:pt idx="350">
                  <c:v>6.9134305950353969E-2</c:v>
                </c:pt>
                <c:pt idx="351">
                  <c:v>8.6587096521032691E-2</c:v>
                </c:pt>
                <c:pt idx="352">
                  <c:v>8.0462790925152738E-2</c:v>
                </c:pt>
                <c:pt idx="353">
                  <c:v>7.4807626089330004E-2</c:v>
                </c:pt>
                <c:pt idx="354">
                  <c:v>5.9582414154387253E-2</c:v>
                </c:pt>
                <c:pt idx="355">
                  <c:v>4.2331635394165623E-2</c:v>
                </c:pt>
                <c:pt idx="356">
                  <c:v>4.5324198060266774E-2</c:v>
                </c:pt>
                <c:pt idx="357">
                  <c:v>4.2904623980578149E-2</c:v>
                </c:pt>
                <c:pt idx="358">
                  <c:v>9.9960063572717139E-3</c:v>
                </c:pt>
                <c:pt idx="359">
                  <c:v>8.9430014536260316E-3</c:v>
                </c:pt>
                <c:pt idx="360">
                  <c:v>1.8808385164828634E-2</c:v>
                </c:pt>
                <c:pt idx="361">
                  <c:v>6.224107094205733E-3</c:v>
                </c:pt>
                <c:pt idx="362">
                  <c:v>-2.7676734778459E-4</c:v>
                </c:pt>
                <c:pt idx="363">
                  <c:v>-2.1688712657331743E-2</c:v>
                </c:pt>
                <c:pt idx="364">
                  <c:v>-1.511952403148431E-2</c:v>
                </c:pt>
                <c:pt idx="365">
                  <c:v>-2.4539663478326146E-2</c:v>
                </c:pt>
                <c:pt idx="366">
                  <c:v>-4.8664078284827994E-3</c:v>
                </c:pt>
                <c:pt idx="367">
                  <c:v>1.1926096698469779E-2</c:v>
                </c:pt>
                <c:pt idx="368">
                  <c:v>2.4908579983766721E-2</c:v>
                </c:pt>
                <c:pt idx="369">
                  <c:v>1.2037845661404756E-2</c:v>
                </c:pt>
                <c:pt idx="370">
                  <c:v>9.8263811991670114E-3</c:v>
                </c:pt>
                <c:pt idx="371">
                  <c:v>3.0551009105991067E-2</c:v>
                </c:pt>
                <c:pt idx="372">
                  <c:v>2.8572387000619592E-2</c:v>
                </c:pt>
                <c:pt idx="373">
                  <c:v>4.941398302575406E-2</c:v>
                </c:pt>
                <c:pt idx="374">
                  <c:v>4.5408420361515267E-2</c:v>
                </c:pt>
                <c:pt idx="375">
                  <c:v>4.323097860756997E-2</c:v>
                </c:pt>
                <c:pt idx="376">
                  <c:v>3.1232609370192677E-2</c:v>
                </c:pt>
                <c:pt idx="377">
                  <c:v>4.1184097382916507E-2</c:v>
                </c:pt>
                <c:pt idx="378">
                  <c:v>3.9902954098141263E-2</c:v>
                </c:pt>
                <c:pt idx="379">
                  <c:v>4.6936449341309139E-2</c:v>
                </c:pt>
                <c:pt idx="380">
                  <c:v>5.4854870862216298E-2</c:v>
                </c:pt>
                <c:pt idx="381">
                  <c:v>4.7823738208509825E-2</c:v>
                </c:pt>
                <c:pt idx="382">
                  <c:v>3.4715076520743793E-2</c:v>
                </c:pt>
                <c:pt idx="383">
                  <c:v>3.4389991000271181E-2</c:v>
                </c:pt>
                <c:pt idx="384">
                  <c:v>2.6180883471209171E-2</c:v>
                </c:pt>
                <c:pt idx="385">
                  <c:v>1.1775380287527337E-2</c:v>
                </c:pt>
                <c:pt idx="386">
                  <c:v>1.0851506058038307E-2</c:v>
                </c:pt>
                <c:pt idx="387">
                  <c:v>-3.686365519043644E-2</c:v>
                </c:pt>
                <c:pt idx="388">
                  <c:v>-3.4076680446224694E-2</c:v>
                </c:pt>
                <c:pt idx="389">
                  <c:v>-2.7031859845812356E-2</c:v>
                </c:pt>
                <c:pt idx="390">
                  <c:v>-8.8163983112394817E-3</c:v>
                </c:pt>
                <c:pt idx="391">
                  <c:v>-6.3757363588348159E-3</c:v>
                </c:pt>
                <c:pt idx="392">
                  <c:v>-2.9474979488441022E-2</c:v>
                </c:pt>
                <c:pt idx="393">
                  <c:v>-2.4962002666264693E-2</c:v>
                </c:pt>
                <c:pt idx="394">
                  <c:v>-2.6404261000808171E-2</c:v>
                </c:pt>
                <c:pt idx="395">
                  <c:v>-1.1849858108749167E-2</c:v>
                </c:pt>
                <c:pt idx="396">
                  <c:v>7.7069135260754429E-4</c:v>
                </c:pt>
                <c:pt idx="397">
                  <c:v>4.9580491883929323E-3</c:v>
                </c:pt>
                <c:pt idx="398">
                  <c:v>2.8282979146445619E-3</c:v>
                </c:pt>
                <c:pt idx="399">
                  <c:v>5.4110373025466618E-3</c:v>
                </c:pt>
                <c:pt idx="400">
                  <c:v>-6.4416468944816785E-4</c:v>
                </c:pt>
                <c:pt idx="401">
                  <c:v>-7.2764603720785193E-3</c:v>
                </c:pt>
                <c:pt idx="402">
                  <c:v>-1.4384419906194434E-2</c:v>
                </c:pt>
                <c:pt idx="403">
                  <c:v>-8.6684098499802964E-3</c:v>
                </c:pt>
                <c:pt idx="404">
                  <c:v>6.5203609981596689E-3</c:v>
                </c:pt>
                <c:pt idx="405">
                  <c:v>9.1071371142370516E-3</c:v>
                </c:pt>
                <c:pt idx="406">
                  <c:v>3.1818556857079461E-3</c:v>
                </c:pt>
                <c:pt idx="407">
                  <c:v>3.1854636731314834E-2</c:v>
                </c:pt>
                <c:pt idx="408">
                  <c:v>3.3605700278935169E-2</c:v>
                </c:pt>
                <c:pt idx="409">
                  <c:v>3.0751675286278646E-2</c:v>
                </c:pt>
                <c:pt idx="410">
                  <c:v>2.7487196568830585E-2</c:v>
                </c:pt>
                <c:pt idx="411">
                  <c:v>3.4516580306490852E-2</c:v>
                </c:pt>
                <c:pt idx="412">
                  <c:v>1.467889386371235E-2</c:v>
                </c:pt>
                <c:pt idx="413">
                  <c:v>2.2483625433388665E-2</c:v>
                </c:pt>
                <c:pt idx="414">
                  <c:v>1.8553033898837334E-2</c:v>
                </c:pt>
                <c:pt idx="415">
                  <c:v>2.4993910656295748E-2</c:v>
                </c:pt>
                <c:pt idx="416">
                  <c:v>2.0431137483494899E-2</c:v>
                </c:pt>
                <c:pt idx="417">
                  <c:v>-6.071614372152867E-3</c:v>
                </c:pt>
                <c:pt idx="418">
                  <c:v>7.1422165542920357E-3</c:v>
                </c:pt>
                <c:pt idx="419">
                  <c:v>1.7719547651346979E-2</c:v>
                </c:pt>
                <c:pt idx="420">
                  <c:v>1.9918851672341642E-2</c:v>
                </c:pt>
                <c:pt idx="421">
                  <c:v>3.3982162196549037E-2</c:v>
                </c:pt>
                <c:pt idx="422">
                  <c:v>3.9746870850615901E-2</c:v>
                </c:pt>
                <c:pt idx="423">
                  <c:v>4.7432255380822852E-2</c:v>
                </c:pt>
                <c:pt idx="424">
                  <c:v>4.3577932544906828E-2</c:v>
                </c:pt>
                <c:pt idx="425">
                  <c:v>4.1761408800890187E-2</c:v>
                </c:pt>
                <c:pt idx="426">
                  <c:v>6.8733933411439851E-2</c:v>
                </c:pt>
                <c:pt idx="427">
                  <c:v>6.8079526891330566E-2</c:v>
                </c:pt>
                <c:pt idx="428">
                  <c:v>5.4462043527778503E-2</c:v>
                </c:pt>
                <c:pt idx="429">
                  <c:v>6.624424009919827E-2</c:v>
                </c:pt>
                <c:pt idx="430">
                  <c:v>8.2995090438868324E-2</c:v>
                </c:pt>
                <c:pt idx="431">
                  <c:v>6.1272884929906679E-2</c:v>
                </c:pt>
                <c:pt idx="432">
                  <c:v>7.2653537974664895E-2</c:v>
                </c:pt>
                <c:pt idx="433">
                  <c:v>8.0360269831224906E-2</c:v>
                </c:pt>
                <c:pt idx="434">
                  <c:v>7.9935944164764683E-2</c:v>
                </c:pt>
                <c:pt idx="435">
                  <c:v>8.2371663179416021E-2</c:v>
                </c:pt>
                <c:pt idx="436">
                  <c:v>6.1940761743667583E-2</c:v>
                </c:pt>
                <c:pt idx="437">
                  <c:v>5.6722845827227086E-2</c:v>
                </c:pt>
                <c:pt idx="438">
                  <c:v>6.1046193861864717E-2</c:v>
                </c:pt>
                <c:pt idx="439">
                  <c:v>6.3979953912429943E-2</c:v>
                </c:pt>
                <c:pt idx="440">
                  <c:v>7.3931595738366829E-2</c:v>
                </c:pt>
                <c:pt idx="441">
                  <c:v>6.0951893312271688E-2</c:v>
                </c:pt>
                <c:pt idx="442">
                  <c:v>5.2377355401161285E-2</c:v>
                </c:pt>
                <c:pt idx="443">
                  <c:v>4.3609152168765153E-2</c:v>
                </c:pt>
                <c:pt idx="444">
                  <c:v>5.4939601115601366E-2</c:v>
                </c:pt>
                <c:pt idx="445">
                  <c:v>4.8020887670756851E-2</c:v>
                </c:pt>
                <c:pt idx="446">
                  <c:v>4.7224954844824474E-2</c:v>
                </c:pt>
                <c:pt idx="447">
                  <c:v>4.5137445289504585E-2</c:v>
                </c:pt>
                <c:pt idx="448">
                  <c:v>5.2381008446578781E-2</c:v>
                </c:pt>
                <c:pt idx="449">
                  <c:v>5.5065439589296439E-2</c:v>
                </c:pt>
                <c:pt idx="450">
                  <c:v>3.4852077578451546E-2</c:v>
                </c:pt>
                <c:pt idx="451">
                  <c:v>1.2561993718667397E-2</c:v>
                </c:pt>
                <c:pt idx="452">
                  <c:v>9.252528290681461E-3</c:v>
                </c:pt>
                <c:pt idx="453">
                  <c:v>2.5056358239670562E-2</c:v>
                </c:pt>
                <c:pt idx="454">
                  <c:v>8.5239867495325861E-3</c:v>
                </c:pt>
                <c:pt idx="455">
                  <c:v>2.412447912639748E-2</c:v>
                </c:pt>
                <c:pt idx="456">
                  <c:v>2.8068225419367376E-2</c:v>
                </c:pt>
                <c:pt idx="457">
                  <c:v>1.6819039327865104E-2</c:v>
                </c:pt>
                <c:pt idx="458">
                  <c:v>1.6215073381958822E-2</c:v>
                </c:pt>
                <c:pt idx="459">
                  <c:v>1.2999753626105726E-2</c:v>
                </c:pt>
                <c:pt idx="460">
                  <c:v>1.3003050410154815E-2</c:v>
                </c:pt>
                <c:pt idx="461">
                  <c:v>-9.3350060092529663E-3</c:v>
                </c:pt>
                <c:pt idx="462">
                  <c:v>-1.0040520908580319E-2</c:v>
                </c:pt>
                <c:pt idx="463">
                  <c:v>-1.388869139976201E-2</c:v>
                </c:pt>
                <c:pt idx="464">
                  <c:v>-2.0842581121940151E-2</c:v>
                </c:pt>
                <c:pt idx="465">
                  <c:v>-1.5061981700972282E-2</c:v>
                </c:pt>
                <c:pt idx="466">
                  <c:v>5.4366034468373847E-3</c:v>
                </c:pt>
                <c:pt idx="467">
                  <c:v>1.2895585307410196E-2</c:v>
                </c:pt>
                <c:pt idx="468">
                  <c:v>2.7335152070071533E-2</c:v>
                </c:pt>
                <c:pt idx="469">
                  <c:v>4.0924623662285553E-2</c:v>
                </c:pt>
                <c:pt idx="470">
                  <c:v>1.1377508349180276E-2</c:v>
                </c:pt>
                <c:pt idx="471">
                  <c:v>1.4519128319404384E-2</c:v>
                </c:pt>
                <c:pt idx="472">
                  <c:v>8.1108311492963381E-3</c:v>
                </c:pt>
                <c:pt idx="473">
                  <c:v>6.4603551464563758E-3</c:v>
                </c:pt>
                <c:pt idx="474">
                  <c:v>2.5062079508963997E-3</c:v>
                </c:pt>
                <c:pt idx="475">
                  <c:v>6.8074917976823635E-3</c:v>
                </c:pt>
                <c:pt idx="476">
                  <c:v>-6.1263176775487871E-3</c:v>
                </c:pt>
                <c:pt idx="477">
                  <c:v>1.1100442078316952E-2</c:v>
                </c:pt>
                <c:pt idx="478">
                  <c:v>-8.5499845765621973E-3</c:v>
                </c:pt>
                <c:pt idx="479">
                  <c:v>1.3084464298022791E-2</c:v>
                </c:pt>
                <c:pt idx="480">
                  <c:v>2.9075401531351242E-2</c:v>
                </c:pt>
                <c:pt idx="481">
                  <c:v>3.5851812977314435E-2</c:v>
                </c:pt>
                <c:pt idx="482">
                  <c:v>2.3272624361823091E-2</c:v>
                </c:pt>
                <c:pt idx="483">
                  <c:v>1.6878017832516967E-2</c:v>
                </c:pt>
                <c:pt idx="484">
                  <c:v>1.0252997894740989E-2</c:v>
                </c:pt>
                <c:pt idx="485">
                  <c:v>3.0316968047093384E-2</c:v>
                </c:pt>
                <c:pt idx="486">
                  <c:v>3.3753650975913541E-2</c:v>
                </c:pt>
                <c:pt idx="487">
                  <c:v>9.8560759753523186E-3</c:v>
                </c:pt>
                <c:pt idx="488">
                  <c:v>-4.3496277234877923E-3</c:v>
                </c:pt>
                <c:pt idx="489">
                  <c:v>-1.620497765599227E-2</c:v>
                </c:pt>
                <c:pt idx="490">
                  <c:v>-3.4478236815123298E-2</c:v>
                </c:pt>
                <c:pt idx="491">
                  <c:v>-4.2553234635866133E-2</c:v>
                </c:pt>
                <c:pt idx="492">
                  <c:v>-3.3149961637586101E-2</c:v>
                </c:pt>
                <c:pt idx="493">
                  <c:v>-2.8576407150959771E-2</c:v>
                </c:pt>
                <c:pt idx="494">
                  <c:v>-2.6992180969537483E-2</c:v>
                </c:pt>
                <c:pt idx="495">
                  <c:v>-2.6384884559109922E-2</c:v>
                </c:pt>
                <c:pt idx="496">
                  <c:v>-2.5588150522217523E-2</c:v>
                </c:pt>
                <c:pt idx="497">
                  <c:v>-2.8752148427825253E-2</c:v>
                </c:pt>
                <c:pt idx="498">
                  <c:v>-4.336203672711636E-2</c:v>
                </c:pt>
                <c:pt idx="499">
                  <c:v>-5.4193051493484079E-2</c:v>
                </c:pt>
                <c:pt idx="500">
                  <c:v>-5.7510247673360881E-2</c:v>
                </c:pt>
                <c:pt idx="501">
                  <c:v>-6.2906789024125054E-2</c:v>
                </c:pt>
                <c:pt idx="502">
                  <c:v>-6.7802842672673336E-2</c:v>
                </c:pt>
                <c:pt idx="503">
                  <c:v>-4.8721928408031578E-2</c:v>
                </c:pt>
                <c:pt idx="504">
                  <c:v>-3.7002272518322332E-2</c:v>
                </c:pt>
                <c:pt idx="505">
                  <c:v>-4.1851377663471467E-2</c:v>
                </c:pt>
                <c:pt idx="506">
                  <c:v>-2.5473447525385051E-2</c:v>
                </c:pt>
                <c:pt idx="507">
                  <c:v>-1.3838587263660607E-2</c:v>
                </c:pt>
                <c:pt idx="508">
                  <c:v>-1.0611851321673749E-2</c:v>
                </c:pt>
                <c:pt idx="509">
                  <c:v>1.3472267161203977E-2</c:v>
                </c:pt>
                <c:pt idx="510">
                  <c:v>2.6897324341236928E-2</c:v>
                </c:pt>
                <c:pt idx="511">
                  <c:v>3.3653418405447111E-2</c:v>
                </c:pt>
                <c:pt idx="512">
                  <c:v>3.8495300383832642E-2</c:v>
                </c:pt>
                <c:pt idx="513">
                  <c:v>3.7890559455573403E-2</c:v>
                </c:pt>
                <c:pt idx="514">
                  <c:v>5.3225930210829553E-2</c:v>
                </c:pt>
                <c:pt idx="515">
                  <c:v>3.9711717247441047E-2</c:v>
                </c:pt>
                <c:pt idx="516">
                  <c:v>1.9223355427469668E-2</c:v>
                </c:pt>
                <c:pt idx="517">
                  <c:v>2.0988307705200882E-2</c:v>
                </c:pt>
                <c:pt idx="518">
                  <c:v>1.8965594848521006E-2</c:v>
                </c:pt>
                <c:pt idx="519">
                  <c:v>5.5847258444869929E-3</c:v>
                </c:pt>
                <c:pt idx="520">
                  <c:v>2.3490448470955938E-2</c:v>
                </c:pt>
                <c:pt idx="521">
                  <c:v>2.7253613942137322E-2</c:v>
                </c:pt>
                <c:pt idx="522">
                  <c:v>2.8887895792732765E-2</c:v>
                </c:pt>
                <c:pt idx="523">
                  <c:v>2.128748344849396E-2</c:v>
                </c:pt>
                <c:pt idx="524">
                  <c:v>2.9393954578845083E-2</c:v>
                </c:pt>
                <c:pt idx="525">
                  <c:v>4.3568986062508586E-2</c:v>
                </c:pt>
                <c:pt idx="526">
                  <c:v>5.4538025137389923E-2</c:v>
                </c:pt>
                <c:pt idx="527">
                  <c:v>3.0781260645469821E-2</c:v>
                </c:pt>
                <c:pt idx="528">
                  <c:v>2.7023334529981735E-2</c:v>
                </c:pt>
                <c:pt idx="529">
                  <c:v>2.4313050290069693E-2</c:v>
                </c:pt>
                <c:pt idx="530">
                  <c:v>8.8666164180715157E-3</c:v>
                </c:pt>
                <c:pt idx="531">
                  <c:v>-6.7420034794674066E-3</c:v>
                </c:pt>
                <c:pt idx="532">
                  <c:v>-6.6940376751016828E-3</c:v>
                </c:pt>
                <c:pt idx="533">
                  <c:v>9.256984175076699E-3</c:v>
                </c:pt>
                <c:pt idx="534">
                  <c:v>4.8673744321297452E-2</c:v>
                </c:pt>
                <c:pt idx="535">
                  <c:v>4.6963462060613193E-2</c:v>
                </c:pt>
                <c:pt idx="536">
                  <c:v>3.9484510194682354E-2</c:v>
                </c:pt>
                <c:pt idx="537">
                  <c:v>4.6844078916722154E-2</c:v>
                </c:pt>
                <c:pt idx="538">
                  <c:v>6.7971513877214118E-2</c:v>
                </c:pt>
                <c:pt idx="539">
                  <c:v>6.3818351967968256E-2</c:v>
                </c:pt>
                <c:pt idx="540">
                  <c:v>7.6711449230649986E-2</c:v>
                </c:pt>
                <c:pt idx="541">
                  <c:v>8.5286595057591175E-2</c:v>
                </c:pt>
                <c:pt idx="542">
                  <c:v>7.43129443404833E-2</c:v>
                </c:pt>
                <c:pt idx="543">
                  <c:v>7.7916396197158511E-2</c:v>
                </c:pt>
                <c:pt idx="544">
                  <c:v>7.6144658946443178E-2</c:v>
                </c:pt>
                <c:pt idx="545">
                  <c:v>7.2626825307919418E-2</c:v>
                </c:pt>
                <c:pt idx="546">
                  <c:v>6.816732461658459E-2</c:v>
                </c:pt>
                <c:pt idx="547">
                  <c:v>6.2015393884283565E-2</c:v>
                </c:pt>
                <c:pt idx="548">
                  <c:v>6.8034680229174693E-2</c:v>
                </c:pt>
                <c:pt idx="549">
                  <c:v>5.6172193880924315E-2</c:v>
                </c:pt>
                <c:pt idx="550">
                  <c:v>5.650098459510966E-2</c:v>
                </c:pt>
                <c:pt idx="551">
                  <c:v>4.8932955543964152E-2</c:v>
                </c:pt>
                <c:pt idx="552">
                  <c:v>4.2466060982403242E-2</c:v>
                </c:pt>
                <c:pt idx="553">
                  <c:v>4.8074349371606484E-2</c:v>
                </c:pt>
                <c:pt idx="554">
                  <c:v>4.4994192598392768E-2</c:v>
                </c:pt>
                <c:pt idx="555">
                  <c:v>2.2483186863726523E-3</c:v>
                </c:pt>
                <c:pt idx="556">
                  <c:v>2.0207871631771734E-2</c:v>
                </c:pt>
                <c:pt idx="557">
                  <c:v>3.0517592079924327E-2</c:v>
                </c:pt>
                <c:pt idx="558">
                  <c:v>2.7798126520891753E-2</c:v>
                </c:pt>
                <c:pt idx="559">
                  <c:v>2.8450212603677638E-2</c:v>
                </c:pt>
                <c:pt idx="560">
                  <c:v>2.6504261601847379E-2</c:v>
                </c:pt>
                <c:pt idx="561">
                  <c:v>3.1254136988863035E-2</c:v>
                </c:pt>
                <c:pt idx="562">
                  <c:v>3.0486296635314325E-2</c:v>
                </c:pt>
                <c:pt idx="563">
                  <c:v>2.3799558562438872E-2</c:v>
                </c:pt>
                <c:pt idx="564">
                  <c:v>4.7195582561915472E-2</c:v>
                </c:pt>
                <c:pt idx="565">
                  <c:v>5.5905268312784528E-2</c:v>
                </c:pt>
                <c:pt idx="566">
                  <c:v>6.4496055698544996E-2</c:v>
                </c:pt>
                <c:pt idx="567">
                  <c:v>6.2398180165574857E-2</c:v>
                </c:pt>
                <c:pt idx="568">
                  <c:v>6.5939441845325852E-2</c:v>
                </c:pt>
                <c:pt idx="569">
                  <c:v>4.8160882089102852E-2</c:v>
                </c:pt>
                <c:pt idx="570">
                  <c:v>3.9630838211739405E-2</c:v>
                </c:pt>
                <c:pt idx="571">
                  <c:v>4.4675007808741007E-2</c:v>
                </c:pt>
                <c:pt idx="572">
                  <c:v>4.4765541151015498E-2</c:v>
                </c:pt>
                <c:pt idx="573">
                  <c:v>3.5780454579691146E-2</c:v>
                </c:pt>
                <c:pt idx="574">
                  <c:v>5.8670274125083299E-2</c:v>
                </c:pt>
                <c:pt idx="575">
                  <c:v>5.531149749946751E-2</c:v>
                </c:pt>
                <c:pt idx="576">
                  <c:v>5.7108289816404589E-2</c:v>
                </c:pt>
                <c:pt idx="577">
                  <c:v>3.7881480428293646E-2</c:v>
                </c:pt>
                <c:pt idx="578">
                  <c:v>3.8400526802992552E-2</c:v>
                </c:pt>
                <c:pt idx="579">
                  <c:v>1.9491836069899904E-2</c:v>
                </c:pt>
                <c:pt idx="580">
                  <c:v>1.8097284953969783E-2</c:v>
                </c:pt>
                <c:pt idx="581">
                  <c:v>1.3038980173347259E-2</c:v>
                </c:pt>
                <c:pt idx="582">
                  <c:v>5.2779388009920325E-3</c:v>
                </c:pt>
                <c:pt idx="583">
                  <c:v>-1.8016076977135587E-2</c:v>
                </c:pt>
                <c:pt idx="584">
                  <c:v>-1.1961328871993526E-2</c:v>
                </c:pt>
                <c:pt idx="585">
                  <c:v>-2.5684727506486649E-2</c:v>
                </c:pt>
                <c:pt idx="586">
                  <c:v>-5.0548266755881865E-2</c:v>
                </c:pt>
                <c:pt idx="587">
                  <c:v>-5.4254874522971619E-2</c:v>
                </c:pt>
                <c:pt idx="588">
                  <c:v>-8.6031356206660803E-2</c:v>
                </c:pt>
                <c:pt idx="589">
                  <c:v>-6.6479213365228329E-2</c:v>
                </c:pt>
                <c:pt idx="590">
                  <c:v>-2.4265157427540096E-2</c:v>
                </c:pt>
                <c:pt idx="591">
                  <c:v>-3.7159432714921614E-2</c:v>
                </c:pt>
                <c:pt idx="592">
                  <c:v>-3.9029909701655541E-2</c:v>
                </c:pt>
                <c:pt idx="593">
                  <c:v>-4.3798929459449631E-2</c:v>
                </c:pt>
                <c:pt idx="594">
                  <c:v>-3.2141667869821866E-2</c:v>
                </c:pt>
                <c:pt idx="595">
                  <c:v>-4.8884518163920365E-2</c:v>
                </c:pt>
                <c:pt idx="596">
                  <c:v>-7.0965745739521857E-2</c:v>
                </c:pt>
                <c:pt idx="597">
                  <c:v>-8.6773060534514723E-2</c:v>
                </c:pt>
                <c:pt idx="598">
                  <c:v>-7.4628150093331236E-2</c:v>
                </c:pt>
                <c:pt idx="599">
                  <c:v>-7.4453949812634423E-2</c:v>
                </c:pt>
                <c:pt idx="600">
                  <c:v>-6.4950708031098703E-2</c:v>
                </c:pt>
                <c:pt idx="601">
                  <c:v>-6.3465664650223186E-2</c:v>
                </c:pt>
                <c:pt idx="602">
                  <c:v>-6.2510167315303455E-2</c:v>
                </c:pt>
                <c:pt idx="603">
                  <c:v>-4.6141276781999974E-2</c:v>
                </c:pt>
                <c:pt idx="604">
                  <c:v>-3.1107533360699602E-2</c:v>
                </c:pt>
                <c:pt idx="605">
                  <c:v>-2.5102045207074486E-2</c:v>
                </c:pt>
                <c:pt idx="606">
                  <c:v>-2.4755475220895384E-2</c:v>
                </c:pt>
                <c:pt idx="607">
                  <c:v>-2.5637217300439108E-2</c:v>
                </c:pt>
                <c:pt idx="608">
                  <c:v>-2.0059380721043407E-2</c:v>
                </c:pt>
                <c:pt idx="609">
                  <c:v>6.2277301492970061E-3</c:v>
                </c:pt>
                <c:pt idx="610">
                  <c:v>-5.162573235486656E-2</c:v>
                </c:pt>
                <c:pt idx="611">
                  <c:v>-7.2284762205186759E-2</c:v>
                </c:pt>
                <c:pt idx="612">
                  <c:v>-8.4694888133605151E-2</c:v>
                </c:pt>
                <c:pt idx="613">
                  <c:v>-6.8854857164091232E-2</c:v>
                </c:pt>
                <c:pt idx="614">
                  <c:v>-5.4485819284515902E-2</c:v>
                </c:pt>
                <c:pt idx="615">
                  <c:v>-7.7291637054694995E-2</c:v>
                </c:pt>
                <c:pt idx="616">
                  <c:v>-5.9910443332467089E-2</c:v>
                </c:pt>
                <c:pt idx="617">
                  <c:v>-4.7011438282453355E-2</c:v>
                </c:pt>
                <c:pt idx="618">
                  <c:v>-2.9880626167881896E-2</c:v>
                </c:pt>
                <c:pt idx="619">
                  <c:v>-3.1815902749190883E-2</c:v>
                </c:pt>
                <c:pt idx="620">
                  <c:v>-3.8271950463684146E-2</c:v>
                </c:pt>
                <c:pt idx="621">
                  <c:v>-1.9910418927252316E-2</c:v>
                </c:pt>
                <c:pt idx="622">
                  <c:v>-1.4670453044323573E-2</c:v>
                </c:pt>
                <c:pt idx="623">
                  <c:v>-1.1543136151138E-2</c:v>
                </c:pt>
                <c:pt idx="624">
                  <c:v>-5.8746430651779313E-3</c:v>
                </c:pt>
                <c:pt idx="625">
                  <c:v>-1.8869711493077812E-2</c:v>
                </c:pt>
                <c:pt idx="626">
                  <c:v>-4.5910537933093742E-3</c:v>
                </c:pt>
                <c:pt idx="627">
                  <c:v>-7.815150330929832E-3</c:v>
                </c:pt>
                <c:pt idx="628">
                  <c:v>-1.1528166361073122E-2</c:v>
                </c:pt>
                <c:pt idx="629">
                  <c:v>-8.2292383316571183E-3</c:v>
                </c:pt>
                <c:pt idx="630">
                  <c:v>-2.4271972855012258E-3</c:v>
                </c:pt>
                <c:pt idx="631">
                  <c:v>1.7367332229878851E-2</c:v>
                </c:pt>
                <c:pt idx="632">
                  <c:v>4.2030466147741752E-2</c:v>
                </c:pt>
                <c:pt idx="633">
                  <c:v>6.7195905100890574E-2</c:v>
                </c:pt>
                <c:pt idx="634">
                  <c:v>4.7056925672226857E-2</c:v>
                </c:pt>
                <c:pt idx="635">
                  <c:v>5.0971678089331451E-2</c:v>
                </c:pt>
                <c:pt idx="636">
                  <c:v>8.7108615824100122E-2</c:v>
                </c:pt>
                <c:pt idx="637">
                  <c:v>5.9632713838699614E-2</c:v>
                </c:pt>
                <c:pt idx="638">
                  <c:v>5.3653214035122909E-2</c:v>
                </c:pt>
                <c:pt idx="639">
                  <c:v>3.512125387724141E-2</c:v>
                </c:pt>
                <c:pt idx="640">
                  <c:v>4.8311939200454068E-2</c:v>
                </c:pt>
                <c:pt idx="641">
                  <c:v>4.1271398649770807E-2</c:v>
                </c:pt>
                <c:pt idx="642">
                  <c:v>2.6813877204459491E-2</c:v>
                </c:pt>
                <c:pt idx="643">
                  <c:v>2.2839153474426332E-2</c:v>
                </c:pt>
                <c:pt idx="644">
                  <c:v>8.0386231192282054E-3</c:v>
                </c:pt>
                <c:pt idx="645">
                  <c:v>3.5322186781314713E-3</c:v>
                </c:pt>
                <c:pt idx="646">
                  <c:v>9.711687694911042E-3</c:v>
                </c:pt>
                <c:pt idx="647">
                  <c:v>-6.0103190302518428E-4</c:v>
                </c:pt>
                <c:pt idx="648">
                  <c:v>-2.1401785240531268E-3</c:v>
                </c:pt>
                <c:pt idx="649">
                  <c:v>-2.7894656671247908E-3</c:v>
                </c:pt>
                <c:pt idx="650">
                  <c:v>1.3367712975476564E-2</c:v>
                </c:pt>
                <c:pt idx="651">
                  <c:v>4.56674277879765E-3</c:v>
                </c:pt>
                <c:pt idx="652">
                  <c:v>-2.2670271197451353E-2</c:v>
                </c:pt>
                <c:pt idx="653">
                  <c:v>-4.0807605819370263E-2</c:v>
                </c:pt>
                <c:pt idx="654">
                  <c:v>-6.6686343436394679E-2</c:v>
                </c:pt>
                <c:pt idx="655">
                  <c:v>-7.2357212371189306E-2</c:v>
                </c:pt>
                <c:pt idx="656">
                  <c:v>-6.6747278863970472E-2</c:v>
                </c:pt>
                <c:pt idx="657">
                  <c:v>-7.1139448702147057E-2</c:v>
                </c:pt>
                <c:pt idx="658">
                  <c:v>-7.6627338438279846E-2</c:v>
                </c:pt>
                <c:pt idx="659">
                  <c:v>-6.2495455373029252E-2</c:v>
                </c:pt>
                <c:pt idx="660">
                  <c:v>-6.9639709712761011E-2</c:v>
                </c:pt>
                <c:pt idx="661">
                  <c:v>-3.483103315964442E-2</c:v>
                </c:pt>
                <c:pt idx="662">
                  <c:v>-5.53681181231922E-2</c:v>
                </c:pt>
                <c:pt idx="663">
                  <c:v>-3.4668859917852402E-2</c:v>
                </c:pt>
                <c:pt idx="664">
                  <c:v>-5.0408153260755206E-2</c:v>
                </c:pt>
                <c:pt idx="665">
                  <c:v>-2.9900168418911299E-2</c:v>
                </c:pt>
                <c:pt idx="666">
                  <c:v>-4.4482028427145437E-2</c:v>
                </c:pt>
                <c:pt idx="667">
                  <c:v>-3.599272529954245E-2</c:v>
                </c:pt>
                <c:pt idx="668">
                  <c:v>-3.1755852973454068E-2</c:v>
                </c:pt>
                <c:pt idx="669">
                  <c:v>-2.5638818077393211E-2</c:v>
                </c:pt>
                <c:pt idx="670">
                  <c:v>-1.2249789409484624E-2</c:v>
                </c:pt>
                <c:pt idx="671">
                  <c:v>-2.3150774986520961E-2</c:v>
                </c:pt>
                <c:pt idx="672">
                  <c:v>-1.6485519968124418E-2</c:v>
                </c:pt>
                <c:pt idx="673">
                  <c:v>-1.0161568077851069E-2</c:v>
                </c:pt>
                <c:pt idx="674">
                  <c:v>1.5772217092120178E-2</c:v>
                </c:pt>
                <c:pt idx="675">
                  <c:v>3.519404701874751E-2</c:v>
                </c:pt>
                <c:pt idx="676">
                  <c:v>4.086256367112151E-2</c:v>
                </c:pt>
                <c:pt idx="677">
                  <c:v>4.0984757540885486E-2</c:v>
                </c:pt>
                <c:pt idx="678">
                  <c:v>2.2821942845841381E-2</c:v>
                </c:pt>
                <c:pt idx="679">
                  <c:v>2.5888038152883874E-2</c:v>
                </c:pt>
                <c:pt idx="680">
                  <c:v>3.1117553202250514E-2</c:v>
                </c:pt>
                <c:pt idx="681">
                  <c:v>3.5127388167658813E-2</c:v>
                </c:pt>
                <c:pt idx="682">
                  <c:v>7.0778318836670628E-3</c:v>
                </c:pt>
                <c:pt idx="683">
                  <c:v>-1.209432553906753E-2</c:v>
                </c:pt>
                <c:pt idx="684">
                  <c:v>-2.4980915721026342E-2</c:v>
                </c:pt>
                <c:pt idx="685">
                  <c:v>-2.6336822838826102E-2</c:v>
                </c:pt>
                <c:pt idx="686">
                  <c:v>-4.1073873742036637E-2</c:v>
                </c:pt>
                <c:pt idx="687">
                  <c:v>-1.703002192001013E-2</c:v>
                </c:pt>
                <c:pt idx="688">
                  <c:v>-2.3698322573662889E-2</c:v>
                </c:pt>
                <c:pt idx="689">
                  <c:v>-1.4172666191730077E-2</c:v>
                </c:pt>
                <c:pt idx="690">
                  <c:v>-2.2413510228038502E-2</c:v>
                </c:pt>
                <c:pt idx="691">
                  <c:v>-3.4079525889727735E-2</c:v>
                </c:pt>
                <c:pt idx="692">
                  <c:v>-3.0178872281914515E-2</c:v>
                </c:pt>
                <c:pt idx="693">
                  <c:v>-5.7545020617133291E-2</c:v>
                </c:pt>
                <c:pt idx="694">
                  <c:v>-4.3326377956087292E-2</c:v>
                </c:pt>
                <c:pt idx="695">
                  <c:v>-4.2311434298456518E-2</c:v>
                </c:pt>
                <c:pt idx="696">
                  <c:v>-3.2175696461812064E-2</c:v>
                </c:pt>
                <c:pt idx="697">
                  <c:v>-4.652763514968461E-2</c:v>
                </c:pt>
                <c:pt idx="698">
                  <c:v>-3.376939206331353E-2</c:v>
                </c:pt>
                <c:pt idx="699">
                  <c:v>-2.5757199694283361E-2</c:v>
                </c:pt>
                <c:pt idx="700">
                  <c:v>-5.1045321257288112E-3</c:v>
                </c:pt>
                <c:pt idx="701">
                  <c:v>-1.4044683933871482E-2</c:v>
                </c:pt>
                <c:pt idx="702">
                  <c:v>-2.5663090744399986E-2</c:v>
                </c:pt>
                <c:pt idx="703">
                  <c:v>-3.0687878886853648E-2</c:v>
                </c:pt>
                <c:pt idx="704">
                  <c:v>-2.8613765742236952E-2</c:v>
                </c:pt>
                <c:pt idx="705">
                  <c:v>-1.8035003420862505E-2</c:v>
                </c:pt>
                <c:pt idx="706">
                  <c:v>-6.7126448841103858E-4</c:v>
                </c:pt>
                <c:pt idx="707">
                  <c:v>2.6816216571985407E-2</c:v>
                </c:pt>
                <c:pt idx="708">
                  <c:v>2.1800919771326921E-2</c:v>
                </c:pt>
                <c:pt idx="709">
                  <c:v>1.1553467985879751E-2</c:v>
                </c:pt>
                <c:pt idx="710">
                  <c:v>4.7124254958920586E-2</c:v>
                </c:pt>
                <c:pt idx="711">
                  <c:v>6.2977625818894767E-2</c:v>
                </c:pt>
                <c:pt idx="712">
                  <c:v>6.3460218260720902E-2</c:v>
                </c:pt>
                <c:pt idx="713">
                  <c:v>6.0616059345208084E-2</c:v>
                </c:pt>
                <c:pt idx="714">
                  <c:v>4.7197741380128333E-2</c:v>
                </c:pt>
                <c:pt idx="715">
                  <c:v>4.8970014600385081E-2</c:v>
                </c:pt>
                <c:pt idx="716">
                  <c:v>3.9372713631699918E-2</c:v>
                </c:pt>
                <c:pt idx="717">
                  <c:v>2.6154734073864594E-2</c:v>
                </c:pt>
                <c:pt idx="718">
                  <c:v>2.5578761435993247E-2</c:v>
                </c:pt>
                <c:pt idx="719">
                  <c:v>1.9976584078916559E-2</c:v>
                </c:pt>
                <c:pt idx="720">
                  <c:v>-1.114781266174969E-2</c:v>
                </c:pt>
                <c:pt idx="721">
                  <c:v>-2.4971222150959482E-2</c:v>
                </c:pt>
                <c:pt idx="722">
                  <c:v>-2.8324142919927242E-2</c:v>
                </c:pt>
                <c:pt idx="723">
                  <c:v>-2.3851951110408498E-2</c:v>
                </c:pt>
                <c:pt idx="724">
                  <c:v>-2.3666821404666472E-2</c:v>
                </c:pt>
                <c:pt idx="725">
                  <c:v>-3.0745830708054367E-3</c:v>
                </c:pt>
                <c:pt idx="726">
                  <c:v>-8.0632213985436518E-3</c:v>
                </c:pt>
                <c:pt idx="727">
                  <c:v>1.729847401081841E-4</c:v>
                </c:pt>
                <c:pt idx="728">
                  <c:v>-3.3549398639408645E-2</c:v>
                </c:pt>
                <c:pt idx="729">
                  <c:v>-3.1684341841620389E-2</c:v>
                </c:pt>
                <c:pt idx="730">
                  <c:v>-4.8188010518897206E-2</c:v>
                </c:pt>
                <c:pt idx="731">
                  <c:v>-7.729152010197482E-2</c:v>
                </c:pt>
                <c:pt idx="732">
                  <c:v>-7.3249360500069916E-2</c:v>
                </c:pt>
                <c:pt idx="733">
                  <c:v>-8.6546439568041755E-2</c:v>
                </c:pt>
                <c:pt idx="734">
                  <c:v>-6.5781243547853308E-2</c:v>
                </c:pt>
                <c:pt idx="735">
                  <c:v>-6.3374507687021131E-2</c:v>
                </c:pt>
                <c:pt idx="736">
                  <c:v>-3.690539397889947E-2</c:v>
                </c:pt>
                <c:pt idx="737">
                  <c:v>-2.5968132187722537E-2</c:v>
                </c:pt>
                <c:pt idx="738">
                  <c:v>-1.5179385744687579E-2</c:v>
                </c:pt>
                <c:pt idx="739">
                  <c:v>-3.9577006242885737E-3</c:v>
                </c:pt>
                <c:pt idx="740">
                  <c:v>-6.1314668809813178E-3</c:v>
                </c:pt>
                <c:pt idx="741">
                  <c:v>1.8164354254573967E-2</c:v>
                </c:pt>
                <c:pt idx="742">
                  <c:v>2.1103201960907425E-2</c:v>
                </c:pt>
                <c:pt idx="743">
                  <c:v>-1.1706329982366981E-2</c:v>
                </c:pt>
                <c:pt idx="744">
                  <c:v>-1.0900986257891043E-2</c:v>
                </c:pt>
                <c:pt idx="745">
                  <c:v>5.3250498276100622E-3</c:v>
                </c:pt>
                <c:pt idx="746">
                  <c:v>1.7127706644828322E-3</c:v>
                </c:pt>
                <c:pt idx="747">
                  <c:v>1.336095730229081E-3</c:v>
                </c:pt>
                <c:pt idx="748">
                  <c:v>1.0835278711510243E-2</c:v>
                </c:pt>
                <c:pt idx="749">
                  <c:v>1.1990948489155606E-2</c:v>
                </c:pt>
                <c:pt idx="750">
                  <c:v>1.5296726054041532E-2</c:v>
                </c:pt>
                <c:pt idx="751">
                  <c:v>1.3624203124524836E-2</c:v>
                </c:pt>
                <c:pt idx="752">
                  <c:v>2.3869033529108963E-2</c:v>
                </c:pt>
                <c:pt idx="753">
                  <c:v>-4.2367723518799139E-3</c:v>
                </c:pt>
                <c:pt idx="754">
                  <c:v>7.500325542583397E-3</c:v>
                </c:pt>
                <c:pt idx="755">
                  <c:v>-2.7037266267333493E-3</c:v>
                </c:pt>
                <c:pt idx="756">
                  <c:v>-1.7907906184361888E-2</c:v>
                </c:pt>
                <c:pt idx="757">
                  <c:v>-3.4759117552511043E-2</c:v>
                </c:pt>
                <c:pt idx="758">
                  <c:v>-4.5320459919621525E-2</c:v>
                </c:pt>
                <c:pt idx="759">
                  <c:v>-5.1039181379433973E-2</c:v>
                </c:pt>
                <c:pt idx="760">
                  <c:v>-4.6869490595511376E-2</c:v>
                </c:pt>
                <c:pt idx="761">
                  <c:v>-3.2849290818161014E-2</c:v>
                </c:pt>
                <c:pt idx="762">
                  <c:v>-4.9594534593664363E-2</c:v>
                </c:pt>
                <c:pt idx="763">
                  <c:v>-1.3347589336680343E-2</c:v>
                </c:pt>
                <c:pt idx="764">
                  <c:v>-8.0621243948397758E-3</c:v>
                </c:pt>
                <c:pt idx="765">
                  <c:v>-2.6127017625254823E-2</c:v>
                </c:pt>
                <c:pt idx="766">
                  <c:v>-2.2872088909437593E-2</c:v>
                </c:pt>
                <c:pt idx="767">
                  <c:v>-3.7125629758725465E-2</c:v>
                </c:pt>
                <c:pt idx="768">
                  <c:v>-1.4525941194432734E-2</c:v>
                </c:pt>
                <c:pt idx="769">
                  <c:v>-2.6208165927669391E-2</c:v>
                </c:pt>
                <c:pt idx="770">
                  <c:v>-2.3183285815244759E-2</c:v>
                </c:pt>
                <c:pt idx="771">
                  <c:v>-3.01855725130038E-2</c:v>
                </c:pt>
                <c:pt idx="772">
                  <c:v>-2.5951234291063718E-2</c:v>
                </c:pt>
                <c:pt idx="773">
                  <c:v>-8.9978634213219166E-3</c:v>
                </c:pt>
                <c:pt idx="774">
                  <c:v>-1.8996986033927854E-2</c:v>
                </c:pt>
                <c:pt idx="775">
                  <c:v>-1.638732286967981E-2</c:v>
                </c:pt>
                <c:pt idx="776">
                  <c:v>3.1634618132887482E-3</c:v>
                </c:pt>
                <c:pt idx="777">
                  <c:v>2.5829988327612297E-2</c:v>
                </c:pt>
                <c:pt idx="778">
                  <c:v>4.515483691009492E-2</c:v>
                </c:pt>
                <c:pt idx="779">
                  <c:v>4.9373326236425763E-2</c:v>
                </c:pt>
                <c:pt idx="780">
                  <c:v>4.247890217893846E-2</c:v>
                </c:pt>
                <c:pt idx="781">
                  <c:v>3.6798351538522622E-2</c:v>
                </c:pt>
                <c:pt idx="782">
                  <c:v>1.9852651532951793E-2</c:v>
                </c:pt>
                <c:pt idx="783">
                  <c:v>4.274936988971012E-2</c:v>
                </c:pt>
                <c:pt idx="784">
                  <c:v>5.3800783829661913E-2</c:v>
                </c:pt>
                <c:pt idx="785">
                  <c:v>4.6959419758207055E-2</c:v>
                </c:pt>
                <c:pt idx="786">
                  <c:v>4.279273503472325E-2</c:v>
                </c:pt>
                <c:pt idx="787">
                  <c:v>3.3478024224068648E-2</c:v>
                </c:pt>
                <c:pt idx="788">
                  <c:v>3.2850372991490184E-2</c:v>
                </c:pt>
                <c:pt idx="789">
                  <c:v>3.2195111990712677E-2</c:v>
                </c:pt>
                <c:pt idx="790">
                  <c:v>4.4059125206161065E-2</c:v>
                </c:pt>
                <c:pt idx="791">
                  <c:v>5.8388018362846017E-2</c:v>
                </c:pt>
                <c:pt idx="792">
                  <c:v>7.5015966629985442E-2</c:v>
                </c:pt>
                <c:pt idx="793">
                  <c:v>4.2604447513119315E-2</c:v>
                </c:pt>
                <c:pt idx="794">
                  <c:v>3.2792241283005286E-2</c:v>
                </c:pt>
                <c:pt idx="795">
                  <c:v>4.1322005137147677E-2</c:v>
                </c:pt>
                <c:pt idx="796">
                  <c:v>3.8948589175558546E-2</c:v>
                </c:pt>
                <c:pt idx="797">
                  <c:v>1.9656755062161135E-2</c:v>
                </c:pt>
                <c:pt idx="798">
                  <c:v>-2.0239136379467393E-2</c:v>
                </c:pt>
                <c:pt idx="799">
                  <c:v>-2.641656809295112E-2</c:v>
                </c:pt>
                <c:pt idx="800">
                  <c:v>-2.1314205387882534E-2</c:v>
                </c:pt>
                <c:pt idx="801">
                  <c:v>-6.9565304699770181E-3</c:v>
                </c:pt>
                <c:pt idx="802">
                  <c:v>-3.3736125781769211E-3</c:v>
                </c:pt>
                <c:pt idx="803">
                  <c:v>9.2443221968179223E-3</c:v>
                </c:pt>
                <c:pt idx="804">
                  <c:v>2.7977711968585339E-2</c:v>
                </c:pt>
                <c:pt idx="805">
                  <c:v>2.2649091999519477E-2</c:v>
                </c:pt>
                <c:pt idx="806">
                  <c:v>3.6811766200493423E-2</c:v>
                </c:pt>
                <c:pt idx="807">
                  <c:v>4.5138940802467609E-2</c:v>
                </c:pt>
                <c:pt idx="808">
                  <c:v>7.178619635119432E-2</c:v>
                </c:pt>
                <c:pt idx="809">
                  <c:v>6.3836070194368322E-2</c:v>
                </c:pt>
                <c:pt idx="810">
                  <c:v>5.8491892077685126E-2</c:v>
                </c:pt>
                <c:pt idx="811">
                  <c:v>5.5939551225709039E-2</c:v>
                </c:pt>
                <c:pt idx="812">
                  <c:v>6.3165621540633321E-2</c:v>
                </c:pt>
                <c:pt idx="813">
                  <c:v>5.369188118634094E-2</c:v>
                </c:pt>
                <c:pt idx="814">
                  <c:v>5.9849380031694377E-2</c:v>
                </c:pt>
                <c:pt idx="815">
                  <c:v>5.7335938112334617E-2</c:v>
                </c:pt>
                <c:pt idx="816">
                  <c:v>6.0708458184204339E-2</c:v>
                </c:pt>
                <c:pt idx="817">
                  <c:v>5.2330153841108284E-2</c:v>
                </c:pt>
                <c:pt idx="818">
                  <c:v>5.3883439398833222E-2</c:v>
                </c:pt>
                <c:pt idx="819">
                  <c:v>4.8394005284177588E-2</c:v>
                </c:pt>
                <c:pt idx="820">
                  <c:v>7.5888968863045747E-2</c:v>
                </c:pt>
                <c:pt idx="821">
                  <c:v>8.7987349809583115E-2</c:v>
                </c:pt>
                <c:pt idx="822">
                  <c:v>7.7437127575042286E-2</c:v>
                </c:pt>
                <c:pt idx="823">
                  <c:v>6.5767458115204125E-2</c:v>
                </c:pt>
                <c:pt idx="824">
                  <c:v>5.0042537241209217E-2</c:v>
                </c:pt>
                <c:pt idx="825">
                  <c:v>4.4683260446633621E-2</c:v>
                </c:pt>
                <c:pt idx="826">
                  <c:v>4.0129844314989338E-2</c:v>
                </c:pt>
                <c:pt idx="827">
                  <c:v>3.5019084601476624E-2</c:v>
                </c:pt>
                <c:pt idx="828">
                  <c:v>3.4029632553782996E-2</c:v>
                </c:pt>
                <c:pt idx="829">
                  <c:v>1.309393016135818E-2</c:v>
                </c:pt>
                <c:pt idx="830">
                  <c:v>2.4514685978343831E-2</c:v>
                </c:pt>
                <c:pt idx="831">
                  <c:v>2.1836306875099964E-2</c:v>
                </c:pt>
                <c:pt idx="832">
                  <c:v>-2.3161102507884834E-3</c:v>
                </c:pt>
                <c:pt idx="833">
                  <c:v>-7.8760079213697765E-3</c:v>
                </c:pt>
                <c:pt idx="834">
                  <c:v>-3.1928577685597315E-2</c:v>
                </c:pt>
                <c:pt idx="835">
                  <c:v>-3.0509704078833355E-2</c:v>
                </c:pt>
                <c:pt idx="836">
                  <c:v>-1.6615498665012218E-2</c:v>
                </c:pt>
                <c:pt idx="837">
                  <c:v>8.755189883336012E-3</c:v>
                </c:pt>
                <c:pt idx="838">
                  <c:v>-1.9867093212182496E-3</c:v>
                </c:pt>
                <c:pt idx="839">
                  <c:v>-2.5492664013779809E-3</c:v>
                </c:pt>
                <c:pt idx="840">
                  <c:v>5.4355056362020981E-3</c:v>
                </c:pt>
                <c:pt idx="841">
                  <c:v>1.9644118509569264E-2</c:v>
                </c:pt>
                <c:pt idx="842">
                  <c:v>8.3301986453370169E-3</c:v>
                </c:pt>
                <c:pt idx="843">
                  <c:v>-5.9271682974375572E-3</c:v>
                </c:pt>
                <c:pt idx="844">
                  <c:v>-1.401861298450946E-2</c:v>
                </c:pt>
                <c:pt idx="845">
                  <c:v>-2.9468174141964454E-2</c:v>
                </c:pt>
                <c:pt idx="846">
                  <c:v>-2.5443510414600912E-2</c:v>
                </c:pt>
                <c:pt idx="847">
                  <c:v>-4.0477411341975245E-2</c:v>
                </c:pt>
                <c:pt idx="848">
                  <c:v>-2.8661864966172956E-2</c:v>
                </c:pt>
                <c:pt idx="849">
                  <c:v>-3.0505213509938844E-2</c:v>
                </c:pt>
                <c:pt idx="850">
                  <c:v>-3.0691068833463397E-2</c:v>
                </c:pt>
                <c:pt idx="851">
                  <c:v>-3.1381604127778129E-2</c:v>
                </c:pt>
                <c:pt idx="852">
                  <c:v>-2.5151800478771857E-2</c:v>
                </c:pt>
                <c:pt idx="853">
                  <c:v>-2.886146126864686E-2</c:v>
                </c:pt>
                <c:pt idx="854">
                  <c:v>-9.7608309790739867E-3</c:v>
                </c:pt>
                <c:pt idx="855">
                  <c:v>-5.4786688771986114E-3</c:v>
                </c:pt>
                <c:pt idx="856">
                  <c:v>-5.4501189438571629E-4</c:v>
                </c:pt>
                <c:pt idx="857">
                  <c:v>-2.0015283542869078E-2</c:v>
                </c:pt>
                <c:pt idx="858">
                  <c:v>-3.2551229610993104E-2</c:v>
                </c:pt>
                <c:pt idx="859">
                  <c:v>-3.2984311684036705E-3</c:v>
                </c:pt>
                <c:pt idx="860">
                  <c:v>-1.9916170576498526E-2</c:v>
                </c:pt>
                <c:pt idx="861">
                  <c:v>-5.7219670964582914E-2</c:v>
                </c:pt>
                <c:pt idx="862">
                  <c:v>-5.2914530898571677E-2</c:v>
                </c:pt>
                <c:pt idx="863">
                  <c:v>-4.538807161020042E-2</c:v>
                </c:pt>
                <c:pt idx="864">
                  <c:v>-3.0106300921032947E-2</c:v>
                </c:pt>
                <c:pt idx="865">
                  <c:v>-1.477284228259812E-2</c:v>
                </c:pt>
                <c:pt idx="866">
                  <c:v>4.0640254807877696E-3</c:v>
                </c:pt>
                <c:pt idx="867">
                  <c:v>-4.980233197254158E-3</c:v>
                </c:pt>
                <c:pt idx="868">
                  <c:v>-4.8793320498887738E-3</c:v>
                </c:pt>
                <c:pt idx="869">
                  <c:v>-1.3376705654872367E-2</c:v>
                </c:pt>
                <c:pt idx="870">
                  <c:v>-2.6039048736715475E-2</c:v>
                </c:pt>
                <c:pt idx="871">
                  <c:v>-1.8403802767010369E-2</c:v>
                </c:pt>
                <c:pt idx="872">
                  <c:v>-1.8705965640233302E-2</c:v>
                </c:pt>
                <c:pt idx="873">
                  <c:v>-3.7875736674203075E-2</c:v>
                </c:pt>
                <c:pt idx="874">
                  <c:v>-4.3705281752068448E-2</c:v>
                </c:pt>
                <c:pt idx="875">
                  <c:v>-3.7468191712412224E-2</c:v>
                </c:pt>
                <c:pt idx="876">
                  <c:v>-3.3436852291924168E-2</c:v>
                </c:pt>
                <c:pt idx="877">
                  <c:v>-3.4719742635273221E-2</c:v>
                </c:pt>
                <c:pt idx="878">
                  <c:v>-2.3774376526791485E-2</c:v>
                </c:pt>
                <c:pt idx="879">
                  <c:v>-2.7339516265326935E-2</c:v>
                </c:pt>
                <c:pt idx="880">
                  <c:v>-2.1005506199959889E-2</c:v>
                </c:pt>
                <c:pt idx="881">
                  <c:v>-4.9803080198613348E-2</c:v>
                </c:pt>
                <c:pt idx="882">
                  <c:v>-3.8633245793851412E-2</c:v>
                </c:pt>
                <c:pt idx="883">
                  <c:v>-1.7345881105472749E-2</c:v>
                </c:pt>
                <c:pt idx="884">
                  <c:v>-1.8869375953080691E-2</c:v>
                </c:pt>
                <c:pt idx="885">
                  <c:v>-4.4214786784855242E-2</c:v>
                </c:pt>
                <c:pt idx="886">
                  <c:v>-5.953994829043463E-2</c:v>
                </c:pt>
                <c:pt idx="887">
                  <c:v>-6.5858574606226572E-2</c:v>
                </c:pt>
                <c:pt idx="888">
                  <c:v>-4.9966379614795997E-2</c:v>
                </c:pt>
                <c:pt idx="889">
                  <c:v>-5.2320296757240481E-2</c:v>
                </c:pt>
                <c:pt idx="890">
                  <c:v>-4.9873584916863667E-2</c:v>
                </c:pt>
                <c:pt idx="891">
                  <c:v>-4.3583867829819045E-2</c:v>
                </c:pt>
                <c:pt idx="892">
                  <c:v>-6.7592595491877017E-2</c:v>
                </c:pt>
                <c:pt idx="893">
                  <c:v>-6.2828397815986925E-2</c:v>
                </c:pt>
                <c:pt idx="894">
                  <c:v>-4.1807690780847562E-2</c:v>
                </c:pt>
                <c:pt idx="895">
                  <c:v>-5.3237929351542146E-2</c:v>
                </c:pt>
                <c:pt idx="896">
                  <c:v>-7.2694913583896348E-2</c:v>
                </c:pt>
                <c:pt idx="897">
                  <c:v>-7.0824207211014789E-2</c:v>
                </c:pt>
                <c:pt idx="898">
                  <c:v>-8.8463031818265092E-2</c:v>
                </c:pt>
                <c:pt idx="899">
                  <c:v>-9.7637233745158536E-2</c:v>
                </c:pt>
                <c:pt idx="900">
                  <c:v>-7.652375925288224E-2</c:v>
                </c:pt>
                <c:pt idx="901">
                  <c:v>-7.8518878108815748E-2</c:v>
                </c:pt>
                <c:pt idx="902">
                  <c:v>-7.282522732418184E-2</c:v>
                </c:pt>
                <c:pt idx="903">
                  <c:v>-6.5651937663288695E-2</c:v>
                </c:pt>
                <c:pt idx="904">
                  <c:v>-5.7656447799637967E-2</c:v>
                </c:pt>
                <c:pt idx="905">
                  <c:v>-5.8614043991144893E-2</c:v>
                </c:pt>
                <c:pt idx="906">
                  <c:v>-5.6662038527454772E-2</c:v>
                </c:pt>
                <c:pt idx="907">
                  <c:v>-3.9844975450903153E-2</c:v>
                </c:pt>
                <c:pt idx="908">
                  <c:v>-1.9865142759928123E-2</c:v>
                </c:pt>
                <c:pt idx="909">
                  <c:v>7.2173632148957445E-3</c:v>
                </c:pt>
                <c:pt idx="910">
                  <c:v>-2.5466675077626011E-2</c:v>
                </c:pt>
                <c:pt idx="911">
                  <c:v>-3.9497807982856958E-2</c:v>
                </c:pt>
                <c:pt idx="912">
                  <c:v>-2.6949593843449637E-2</c:v>
                </c:pt>
                <c:pt idx="913">
                  <c:v>-2.6886163337213276E-2</c:v>
                </c:pt>
                <c:pt idx="914">
                  <c:v>-2.3511729468510545E-3</c:v>
                </c:pt>
                <c:pt idx="915">
                  <c:v>-2.3261901090265713E-2</c:v>
                </c:pt>
                <c:pt idx="916">
                  <c:v>-2.433826572979525E-2</c:v>
                </c:pt>
                <c:pt idx="917">
                  <c:v>-1.6755493535559829E-2</c:v>
                </c:pt>
                <c:pt idx="918">
                  <c:v>7.0852877861622421E-3</c:v>
                </c:pt>
                <c:pt idx="919">
                  <c:v>-1.1114994294803004E-4</c:v>
                </c:pt>
                <c:pt idx="920">
                  <c:v>1.1410588254459952E-2</c:v>
                </c:pt>
                <c:pt idx="921">
                  <c:v>2.2418199824789653E-2</c:v>
                </c:pt>
                <c:pt idx="922">
                  <c:v>4.6595513663605814E-2</c:v>
                </c:pt>
                <c:pt idx="923">
                  <c:v>5.0058433638613842E-2</c:v>
                </c:pt>
                <c:pt idx="924">
                  <c:v>7.4615695888237576E-2</c:v>
                </c:pt>
                <c:pt idx="925">
                  <c:v>6.7394477634827421E-2</c:v>
                </c:pt>
                <c:pt idx="926">
                  <c:v>7.9611466884670801E-2</c:v>
                </c:pt>
                <c:pt idx="927">
                  <c:v>5.4946786722504193E-2</c:v>
                </c:pt>
                <c:pt idx="928">
                  <c:v>4.298468590490323E-2</c:v>
                </c:pt>
                <c:pt idx="929">
                  <c:v>2.8194629773822921E-2</c:v>
                </c:pt>
                <c:pt idx="930">
                  <c:v>3.7021687866013675E-2</c:v>
                </c:pt>
                <c:pt idx="931">
                  <c:v>4.6597036569540062E-2</c:v>
                </c:pt>
                <c:pt idx="932">
                  <c:v>4.7746045471412923E-2</c:v>
                </c:pt>
                <c:pt idx="933">
                  <c:v>5.2494570598470514E-2</c:v>
                </c:pt>
                <c:pt idx="934">
                  <c:v>4.2744078259083107E-2</c:v>
                </c:pt>
                <c:pt idx="935">
                  <c:v>3.9457003737648488E-2</c:v>
                </c:pt>
                <c:pt idx="936">
                  <c:v>6.7923381398608651E-2</c:v>
                </c:pt>
                <c:pt idx="937">
                  <c:v>7.4881684169970431E-2</c:v>
                </c:pt>
                <c:pt idx="938">
                  <c:v>7.8123411671916276E-2</c:v>
                </c:pt>
                <c:pt idx="939">
                  <c:v>6.8616334593785577E-2</c:v>
                </c:pt>
                <c:pt idx="940">
                  <c:v>6.8044602403026566E-2</c:v>
                </c:pt>
                <c:pt idx="941">
                  <c:v>6.8789011298399316E-2</c:v>
                </c:pt>
                <c:pt idx="942">
                  <c:v>6.6804194857253751E-2</c:v>
                </c:pt>
                <c:pt idx="943">
                  <c:v>4.5387674495514396E-2</c:v>
                </c:pt>
                <c:pt idx="944">
                  <c:v>4.7383440843272506E-2</c:v>
                </c:pt>
                <c:pt idx="945">
                  <c:v>4.0893910458756455E-2</c:v>
                </c:pt>
                <c:pt idx="946">
                  <c:v>4.0528852138155713E-2</c:v>
                </c:pt>
                <c:pt idx="947">
                  <c:v>3.3720491462939428E-2</c:v>
                </c:pt>
                <c:pt idx="948">
                  <c:v>-4.018326297691388E-3</c:v>
                </c:pt>
                <c:pt idx="949">
                  <c:v>3.1451665190587175E-2</c:v>
                </c:pt>
                <c:pt idx="950">
                  <c:v>2.7308370947471516E-2</c:v>
                </c:pt>
                <c:pt idx="951">
                  <c:v>8.8684748006793157E-3</c:v>
                </c:pt>
                <c:pt idx="952">
                  <c:v>1.0701005045230083E-2</c:v>
                </c:pt>
                <c:pt idx="953">
                  <c:v>2.1045825529080631E-2</c:v>
                </c:pt>
                <c:pt idx="954">
                  <c:v>2.311188188891089E-2</c:v>
                </c:pt>
                <c:pt idx="955">
                  <c:v>8.1466169842565606E-3</c:v>
                </c:pt>
                <c:pt idx="956">
                  <c:v>5.6280542752906726E-3</c:v>
                </c:pt>
                <c:pt idx="957">
                  <c:v>1.0528099905338095E-2</c:v>
                </c:pt>
                <c:pt idx="958">
                  <c:v>-4.2525332183673825E-4</c:v>
                </c:pt>
                <c:pt idx="959">
                  <c:v>-6.4069804873927438E-3</c:v>
                </c:pt>
                <c:pt idx="960">
                  <c:v>-5.5374644979666598E-4</c:v>
                </c:pt>
                <c:pt idx="961">
                  <c:v>1.9022567746989072E-2</c:v>
                </c:pt>
                <c:pt idx="962">
                  <c:v>1.9821167630190484E-2</c:v>
                </c:pt>
                <c:pt idx="963">
                  <c:v>2.0827685292224896E-2</c:v>
                </c:pt>
                <c:pt idx="964">
                  <c:v>5.9823885958039114E-3</c:v>
                </c:pt>
                <c:pt idx="965">
                  <c:v>5.1749247872834303E-3</c:v>
                </c:pt>
                <c:pt idx="966">
                  <c:v>-2.0424201656043195E-2</c:v>
                </c:pt>
                <c:pt idx="967">
                  <c:v>-2.5618613111082489E-2</c:v>
                </c:pt>
                <c:pt idx="968">
                  <c:v>-3.7168988357005439E-2</c:v>
                </c:pt>
                <c:pt idx="969">
                  <c:v>-2.457266856469964E-2</c:v>
                </c:pt>
                <c:pt idx="970">
                  <c:v>-9.7376823012469416E-3</c:v>
                </c:pt>
                <c:pt idx="971">
                  <c:v>-9.0251197902890823E-4</c:v>
                </c:pt>
                <c:pt idx="972">
                  <c:v>-5.3454986799890136E-3</c:v>
                </c:pt>
                <c:pt idx="973">
                  <c:v>-2.3737897523257168E-3</c:v>
                </c:pt>
                <c:pt idx="974">
                  <c:v>-4.7774249176342209E-3</c:v>
                </c:pt>
                <c:pt idx="975">
                  <c:v>2.2216338118751899E-2</c:v>
                </c:pt>
                <c:pt idx="976">
                  <c:v>3.5169259017419296E-2</c:v>
                </c:pt>
                <c:pt idx="977">
                  <c:v>1.2006782906868629E-2</c:v>
                </c:pt>
                <c:pt idx="978">
                  <c:v>5.8884786186319538E-3</c:v>
                </c:pt>
                <c:pt idx="979">
                  <c:v>7.0499432306543319E-3</c:v>
                </c:pt>
                <c:pt idx="980">
                  <c:v>-1.5381831979061733E-2</c:v>
                </c:pt>
                <c:pt idx="981">
                  <c:v>-8.5286383498721641E-3</c:v>
                </c:pt>
                <c:pt idx="982">
                  <c:v>7.8036430558152681E-3</c:v>
                </c:pt>
                <c:pt idx="983">
                  <c:v>1.4822589932975472E-2</c:v>
                </c:pt>
                <c:pt idx="984">
                  <c:v>-6.9386082967182183E-3</c:v>
                </c:pt>
                <c:pt idx="985">
                  <c:v>-1.6071741984035715E-2</c:v>
                </c:pt>
                <c:pt idx="986">
                  <c:v>1.3951910740659379E-2</c:v>
                </c:pt>
                <c:pt idx="987">
                  <c:v>5.7281127628319162E-3</c:v>
                </c:pt>
                <c:pt idx="988">
                  <c:v>1.5317073183267471E-2</c:v>
                </c:pt>
                <c:pt idx="989">
                  <c:v>1.8917379492101816E-2</c:v>
                </c:pt>
                <c:pt idx="990">
                  <c:v>1.1264706816696446E-2</c:v>
                </c:pt>
                <c:pt idx="991">
                  <c:v>3.7140169574474413E-3</c:v>
                </c:pt>
                <c:pt idx="992">
                  <c:v>-1.8376450568906577E-3</c:v>
                </c:pt>
                <c:pt idx="993">
                  <c:v>-9.0684095342385973E-4</c:v>
                </c:pt>
                <c:pt idx="994">
                  <c:v>6.8002394678639E-3</c:v>
                </c:pt>
                <c:pt idx="995">
                  <c:v>1.9364282542815303E-2</c:v>
                </c:pt>
                <c:pt idx="996">
                  <c:v>-1.2481093959299194E-2</c:v>
                </c:pt>
                <c:pt idx="997">
                  <c:v>-2.1184123944436806E-2</c:v>
                </c:pt>
                <c:pt idx="998">
                  <c:v>-5.109404523939709E-4</c:v>
                </c:pt>
                <c:pt idx="999">
                  <c:v>2.6572099623631829E-3</c:v>
                </c:pt>
                <c:pt idx="1000">
                  <c:v>9.5587016620188869E-3</c:v>
                </c:pt>
                <c:pt idx="1001">
                  <c:v>1.5197305591707622E-2</c:v>
                </c:pt>
                <c:pt idx="1002">
                  <c:v>1.9819203835062638E-2</c:v>
                </c:pt>
                <c:pt idx="1003">
                  <c:v>2.9178950953725469E-3</c:v>
                </c:pt>
                <c:pt idx="1004">
                  <c:v>3.7632718927542719E-3</c:v>
                </c:pt>
                <c:pt idx="1005">
                  <c:v>2.0478936820274463E-2</c:v>
                </c:pt>
                <c:pt idx="1006">
                  <c:v>1.5594350694451808E-2</c:v>
                </c:pt>
                <c:pt idx="1007">
                  <c:v>2.8530648913512646E-2</c:v>
                </c:pt>
                <c:pt idx="1008">
                  <c:v>4.0580880739235603E-2</c:v>
                </c:pt>
                <c:pt idx="1009">
                  <c:v>3.3579641194782628E-2</c:v>
                </c:pt>
                <c:pt idx="1010">
                  <c:v>2.9379772801957582E-2</c:v>
                </c:pt>
                <c:pt idx="1011">
                  <c:v>3.2017082002717689E-2</c:v>
                </c:pt>
                <c:pt idx="1012">
                  <c:v>3.472019294827744E-2</c:v>
                </c:pt>
                <c:pt idx="1013">
                  <c:v>3.0798938939719633E-2</c:v>
                </c:pt>
                <c:pt idx="1014">
                  <c:v>1.4138954755302802E-2</c:v>
                </c:pt>
                <c:pt idx="1015">
                  <c:v>1.2999062419172702E-2</c:v>
                </c:pt>
                <c:pt idx="1016">
                  <c:v>1.1245702688587933E-2</c:v>
                </c:pt>
                <c:pt idx="1017">
                  <c:v>2.0121746671192042E-2</c:v>
                </c:pt>
                <c:pt idx="1018">
                  <c:v>2.0782691568869804E-2</c:v>
                </c:pt>
                <c:pt idx="1019">
                  <c:v>8.8090467893633395E-3</c:v>
                </c:pt>
                <c:pt idx="1020">
                  <c:v>9.3676955971258025E-3</c:v>
                </c:pt>
                <c:pt idx="1021">
                  <c:v>2.3461088786274065E-2</c:v>
                </c:pt>
                <c:pt idx="1022">
                  <c:v>1.254878610711474E-2</c:v>
                </c:pt>
                <c:pt idx="1023">
                  <c:v>5.9997239361648802E-3</c:v>
                </c:pt>
                <c:pt idx="1024">
                  <c:v>3.5892381788156236E-3</c:v>
                </c:pt>
                <c:pt idx="1025">
                  <c:v>-6.7614572737406675E-4</c:v>
                </c:pt>
                <c:pt idx="1026">
                  <c:v>-1.2834406426954992E-2</c:v>
                </c:pt>
                <c:pt idx="1027">
                  <c:v>-4.9356930758648332E-3</c:v>
                </c:pt>
                <c:pt idx="1028">
                  <c:v>-3.0982750269040071E-2</c:v>
                </c:pt>
                <c:pt idx="1029">
                  <c:v>-4.1851705538153094E-2</c:v>
                </c:pt>
                <c:pt idx="1030">
                  <c:v>-1.3129469767633406E-2</c:v>
                </c:pt>
                <c:pt idx="1031">
                  <c:v>-1.063006672225475E-2</c:v>
                </c:pt>
                <c:pt idx="1032">
                  <c:v>-1.1686890171123565E-2</c:v>
                </c:pt>
                <c:pt idx="1033">
                  <c:v>-8.6512011353105933E-3</c:v>
                </c:pt>
                <c:pt idx="1034">
                  <c:v>3.0554965603113438E-3</c:v>
                </c:pt>
                <c:pt idx="1035">
                  <c:v>-2.6280328460646096E-3</c:v>
                </c:pt>
                <c:pt idx="1036">
                  <c:v>3.0784347550385505E-3</c:v>
                </c:pt>
                <c:pt idx="1037">
                  <c:v>1.4050425082254403E-2</c:v>
                </c:pt>
                <c:pt idx="1038">
                  <c:v>2.6565155274114183E-3</c:v>
                </c:pt>
                <c:pt idx="1039">
                  <c:v>2.4090050332703505E-3</c:v>
                </c:pt>
                <c:pt idx="1040">
                  <c:v>1.0068467726364272E-2</c:v>
                </c:pt>
                <c:pt idx="1041">
                  <c:v>1.1103984902052666E-2</c:v>
                </c:pt>
                <c:pt idx="1042">
                  <c:v>3.4756958258812531E-3</c:v>
                </c:pt>
                <c:pt idx="1043">
                  <c:v>-4.8759242124578606E-3</c:v>
                </c:pt>
                <c:pt idx="1044">
                  <c:v>1.2865798711731991E-2</c:v>
                </c:pt>
                <c:pt idx="1045">
                  <c:v>1.8378808245327338E-2</c:v>
                </c:pt>
                <c:pt idx="1046">
                  <c:v>2.6646860861749389E-2</c:v>
                </c:pt>
                <c:pt idx="1047">
                  <c:v>4.0062197049043569E-2</c:v>
                </c:pt>
                <c:pt idx="1048">
                  <c:v>2.9994426487153447E-2</c:v>
                </c:pt>
                <c:pt idx="1049">
                  <c:v>3.4215644872600315E-2</c:v>
                </c:pt>
                <c:pt idx="1050">
                  <c:v>5.0200465323670507E-2</c:v>
                </c:pt>
                <c:pt idx="1051">
                  <c:v>3.8828632938746388E-2</c:v>
                </c:pt>
                <c:pt idx="1052">
                  <c:v>3.8180232926798396E-2</c:v>
                </c:pt>
                <c:pt idx="1053">
                  <c:v>3.0327284160203583E-2</c:v>
                </c:pt>
                <c:pt idx="1054">
                  <c:v>3.894107557475035E-2</c:v>
                </c:pt>
                <c:pt idx="1055">
                  <c:v>2.8871790888259419E-2</c:v>
                </c:pt>
                <c:pt idx="1056">
                  <c:v>3.1384103245404305E-2</c:v>
                </c:pt>
                <c:pt idx="1057">
                  <c:v>2.2871295953779125E-2</c:v>
                </c:pt>
                <c:pt idx="1058">
                  <c:v>2.0704855384100274E-2</c:v>
                </c:pt>
                <c:pt idx="1059">
                  <c:v>2.5401864794823759E-2</c:v>
                </c:pt>
                <c:pt idx="1060">
                  <c:v>4.2209167041542539E-2</c:v>
                </c:pt>
                <c:pt idx="1061">
                  <c:v>3.7155521880579467E-2</c:v>
                </c:pt>
                <c:pt idx="1062">
                  <c:v>3.266192149191216E-2</c:v>
                </c:pt>
                <c:pt idx="1063">
                  <c:v>3.544455778146105E-2</c:v>
                </c:pt>
                <c:pt idx="1064">
                  <c:v>3.7271136270307981E-2</c:v>
                </c:pt>
                <c:pt idx="1065">
                  <c:v>3.9690307086913013E-2</c:v>
                </c:pt>
                <c:pt idx="1066">
                  <c:v>1.0417128380902696E-2</c:v>
                </c:pt>
                <c:pt idx="1067">
                  <c:v>8.9142392743637444E-3</c:v>
                </c:pt>
                <c:pt idx="1068">
                  <c:v>1.2869380434816335E-2</c:v>
                </c:pt>
                <c:pt idx="1069">
                  <c:v>3.9177214728734366E-2</c:v>
                </c:pt>
                <c:pt idx="1070">
                  <c:v>5.3429361147605992E-2</c:v>
                </c:pt>
                <c:pt idx="1071">
                  <c:v>3.0400098917269691E-2</c:v>
                </c:pt>
                <c:pt idx="1072">
                  <c:v>2.4416069083749381E-2</c:v>
                </c:pt>
                <c:pt idx="1073">
                  <c:v>2.9489933317973449E-2</c:v>
                </c:pt>
                <c:pt idx="1074">
                  <c:v>3.085753035518124E-2</c:v>
                </c:pt>
                <c:pt idx="1075">
                  <c:v>2.8355188751916227E-2</c:v>
                </c:pt>
                <c:pt idx="1076">
                  <c:v>1.6466251843583635E-2</c:v>
                </c:pt>
                <c:pt idx="1077">
                  <c:v>1.5650692706734581E-2</c:v>
                </c:pt>
                <c:pt idx="1078">
                  <c:v>3.4274033675525839E-2</c:v>
                </c:pt>
                <c:pt idx="1079">
                  <c:v>4.8061224630345567E-2</c:v>
                </c:pt>
                <c:pt idx="1080">
                  <c:v>4.4534804690296248E-2</c:v>
                </c:pt>
                <c:pt idx="1081">
                  <c:v>3.3094336260043988E-2</c:v>
                </c:pt>
                <c:pt idx="1082">
                  <c:v>3.1428252064884976E-2</c:v>
                </c:pt>
                <c:pt idx="1083">
                  <c:v>3.4291755046695904E-2</c:v>
                </c:pt>
                <c:pt idx="1084">
                  <c:v>3.9410345772007638E-2</c:v>
                </c:pt>
                <c:pt idx="1085">
                  <c:v>3.4074605761958754E-2</c:v>
                </c:pt>
                <c:pt idx="1086">
                  <c:v>4.16463956830464E-2</c:v>
                </c:pt>
                <c:pt idx="1087">
                  <c:v>3.0042720143652168E-2</c:v>
                </c:pt>
                <c:pt idx="1088">
                  <c:v>2.9174503701146381E-2</c:v>
                </c:pt>
                <c:pt idx="1089">
                  <c:v>7.2711236872202711E-2</c:v>
                </c:pt>
                <c:pt idx="1090">
                  <c:v>6.7811754515020528E-2</c:v>
                </c:pt>
                <c:pt idx="1091">
                  <c:v>2.8652853952320534E-2</c:v>
                </c:pt>
                <c:pt idx="1092">
                  <c:v>3.7926526960267104E-2</c:v>
                </c:pt>
                <c:pt idx="1093">
                  <c:v>3.8502329428787174E-2</c:v>
                </c:pt>
                <c:pt idx="1094">
                  <c:v>4.8141310553672767E-2</c:v>
                </c:pt>
                <c:pt idx="1095">
                  <c:v>4.141080923681395E-2</c:v>
                </c:pt>
                <c:pt idx="1096">
                  <c:v>4.3337304638562113E-2</c:v>
                </c:pt>
                <c:pt idx="1097">
                  <c:v>5.5592664194266561E-2</c:v>
                </c:pt>
                <c:pt idx="1098">
                  <c:v>5.9165194545931499E-2</c:v>
                </c:pt>
                <c:pt idx="1099">
                  <c:v>6.8847870107966891E-2</c:v>
                </c:pt>
                <c:pt idx="1100">
                  <c:v>5.7237734121579731E-2</c:v>
                </c:pt>
                <c:pt idx="1101">
                  <c:v>4.9999308754941296E-2</c:v>
                </c:pt>
                <c:pt idx="1102">
                  <c:v>5.0570329243352141E-2</c:v>
                </c:pt>
                <c:pt idx="1103">
                  <c:v>4.1471882686440864E-2</c:v>
                </c:pt>
                <c:pt idx="1104">
                  <c:v>4.914591782014055E-2</c:v>
                </c:pt>
                <c:pt idx="1105">
                  <c:v>4.6310701478040173E-2</c:v>
                </c:pt>
                <c:pt idx="1106">
                  <c:v>4.2163857185299136E-2</c:v>
                </c:pt>
                <c:pt idx="1107">
                  <c:v>4.5174072786855479E-2</c:v>
                </c:pt>
                <c:pt idx="1108">
                  <c:v>6.4390494958268985E-2</c:v>
                </c:pt>
                <c:pt idx="1109">
                  <c:v>7.2849780216239779E-2</c:v>
                </c:pt>
                <c:pt idx="1110">
                  <c:v>2.2456480025473624E-2</c:v>
                </c:pt>
                <c:pt idx="1111">
                  <c:v>2.6753062777429282E-2</c:v>
                </c:pt>
                <c:pt idx="1112">
                  <c:v>3.7268083732910906E-2</c:v>
                </c:pt>
                <c:pt idx="1113">
                  <c:v>3.2192820948461875E-2</c:v>
                </c:pt>
                <c:pt idx="1114">
                  <c:v>3.6886357228154143E-2</c:v>
                </c:pt>
                <c:pt idx="1115">
                  <c:v>5.4768507593261795E-2</c:v>
                </c:pt>
                <c:pt idx="1116">
                  <c:v>5.1828620158255845E-2</c:v>
                </c:pt>
                <c:pt idx="1117">
                  <c:v>5.2112365166313346E-2</c:v>
                </c:pt>
                <c:pt idx="1118">
                  <c:v>4.7019453836544933E-2</c:v>
                </c:pt>
                <c:pt idx="1119">
                  <c:v>6.198540429109034E-2</c:v>
                </c:pt>
                <c:pt idx="1120">
                  <c:v>6.4997266081456395E-2</c:v>
                </c:pt>
                <c:pt idx="1121">
                  <c:v>5.958814811549118E-2</c:v>
                </c:pt>
                <c:pt idx="1122">
                  <c:v>5.17642197578283E-2</c:v>
                </c:pt>
                <c:pt idx="1123">
                  <c:v>4.3504566405277778E-2</c:v>
                </c:pt>
                <c:pt idx="1124">
                  <c:v>7.0826979730441053E-2</c:v>
                </c:pt>
                <c:pt idx="1125">
                  <c:v>6.2320784973596499E-2</c:v>
                </c:pt>
                <c:pt idx="1126">
                  <c:v>7.1343665271515366E-2</c:v>
                </c:pt>
                <c:pt idx="1127">
                  <c:v>7.9008613617304047E-2</c:v>
                </c:pt>
                <c:pt idx="1128">
                  <c:v>7.2514760193405525E-2</c:v>
                </c:pt>
                <c:pt idx="1129">
                  <c:v>7.5058440103219493E-2</c:v>
                </c:pt>
                <c:pt idx="1130">
                  <c:v>6.4311801415616543E-2</c:v>
                </c:pt>
                <c:pt idx="1131">
                  <c:v>7.5634976032879386E-2</c:v>
                </c:pt>
                <c:pt idx="1132">
                  <c:v>6.2189630611460434E-2</c:v>
                </c:pt>
                <c:pt idx="1133">
                  <c:v>6.6068699122358243E-2</c:v>
                </c:pt>
                <c:pt idx="1134">
                  <c:v>8.8873231150076393E-2</c:v>
                </c:pt>
                <c:pt idx="1135">
                  <c:v>7.4318293443603523E-2</c:v>
                </c:pt>
                <c:pt idx="1136">
                  <c:v>5.670725037351465E-2</c:v>
                </c:pt>
                <c:pt idx="1137">
                  <c:v>6.5196824293508371E-2</c:v>
                </c:pt>
                <c:pt idx="1138">
                  <c:v>6.0318518877843896E-2</c:v>
                </c:pt>
                <c:pt idx="1139">
                  <c:v>5.6170714819666845E-2</c:v>
                </c:pt>
                <c:pt idx="1140">
                  <c:v>5.9738608190213149E-2</c:v>
                </c:pt>
                <c:pt idx="1141">
                  <c:v>5.0723316103199689E-2</c:v>
                </c:pt>
                <c:pt idx="1142">
                  <c:v>4.7400914505180136E-2</c:v>
                </c:pt>
                <c:pt idx="1143">
                  <c:v>3.7099303132164696E-2</c:v>
                </c:pt>
                <c:pt idx="1144">
                  <c:v>5.264679413714779E-2</c:v>
                </c:pt>
                <c:pt idx="1145">
                  <c:v>5.9151674534978493E-2</c:v>
                </c:pt>
                <c:pt idx="1146">
                  <c:v>0.19301728361286985</c:v>
                </c:pt>
                <c:pt idx="1147">
                  <c:v>0.17361600763263363</c:v>
                </c:pt>
                <c:pt idx="1148">
                  <c:v>0.19330901317968019</c:v>
                </c:pt>
                <c:pt idx="1149">
                  <c:v>0.21738485096075122</c:v>
                </c:pt>
                <c:pt idx="1150">
                  <c:v>0.19839106247461658</c:v>
                </c:pt>
                <c:pt idx="1151">
                  <c:v>0.20899148056756678</c:v>
                </c:pt>
                <c:pt idx="1152">
                  <c:v>0.21123151726768796</c:v>
                </c:pt>
                <c:pt idx="1153">
                  <c:v>0.23643612432932315</c:v>
                </c:pt>
                <c:pt idx="1154">
                  <c:v>0.22853107614448964</c:v>
                </c:pt>
                <c:pt idx="1155">
                  <c:v>0.22056755037422793</c:v>
                </c:pt>
                <c:pt idx="1156">
                  <c:v>0.19666914872552299</c:v>
                </c:pt>
                <c:pt idx="1157">
                  <c:v>0.20059354060960155</c:v>
                </c:pt>
                <c:pt idx="1158">
                  <c:v>0.20657009087742173</c:v>
                </c:pt>
                <c:pt idx="1159">
                  <c:v>0.1856342822674093</c:v>
                </c:pt>
                <c:pt idx="1160">
                  <c:v>0.16369270470488795</c:v>
                </c:pt>
                <c:pt idx="1161">
                  <c:v>0.17542856100227322</c:v>
                </c:pt>
                <c:pt idx="1162">
                  <c:v>0.16815401035663458</c:v>
                </c:pt>
                <c:pt idx="1163">
                  <c:v>0.19982707944591427</c:v>
                </c:pt>
                <c:pt idx="1164">
                  <c:v>0.20527813105224801</c:v>
                </c:pt>
                <c:pt idx="1165">
                  <c:v>0.21276505569982129</c:v>
                </c:pt>
                <c:pt idx="1166">
                  <c:v>0.19330004178016269</c:v>
                </c:pt>
                <c:pt idx="1167">
                  <c:v>0.21690450510847548</c:v>
                </c:pt>
                <c:pt idx="1168">
                  <c:v>0.10275634529893551</c:v>
                </c:pt>
                <c:pt idx="1169">
                  <c:v>8.9759325378272692E-2</c:v>
                </c:pt>
                <c:pt idx="1170">
                  <c:v>7.3334092311915899E-2</c:v>
                </c:pt>
                <c:pt idx="1171">
                  <c:v>5.9593858192048987E-2</c:v>
                </c:pt>
                <c:pt idx="1172">
                  <c:v>8.6362365678670727E-2</c:v>
                </c:pt>
                <c:pt idx="1173">
                  <c:v>7.9657719484278022E-2</c:v>
                </c:pt>
                <c:pt idx="1174">
                  <c:v>5.5174687343013229E-2</c:v>
                </c:pt>
                <c:pt idx="1175">
                  <c:v>7.9066499401982959E-2</c:v>
                </c:pt>
                <c:pt idx="1176">
                  <c:v>9.6634854007032089E-2</c:v>
                </c:pt>
                <c:pt idx="1177">
                  <c:v>8.2434720775499848E-2</c:v>
                </c:pt>
                <c:pt idx="1178">
                  <c:v>7.4463256214809537E-2</c:v>
                </c:pt>
                <c:pt idx="1179">
                  <c:v>9.8781655008786107E-2</c:v>
                </c:pt>
                <c:pt idx="1180">
                  <c:v>0.11498609738487753</c:v>
                </c:pt>
                <c:pt idx="1181">
                  <c:v>0.11563180455641753</c:v>
                </c:pt>
                <c:pt idx="1182">
                  <c:v>7.2295749985719304E-2</c:v>
                </c:pt>
                <c:pt idx="1183">
                  <c:v>0.10956540478989707</c:v>
                </c:pt>
                <c:pt idx="1184">
                  <c:v>9.9555231431045943E-2</c:v>
                </c:pt>
                <c:pt idx="1185">
                  <c:v>0.1109338803400477</c:v>
                </c:pt>
                <c:pt idx="1186">
                  <c:v>0.12946374696829821</c:v>
                </c:pt>
                <c:pt idx="1187">
                  <c:v>0.10590945923888251</c:v>
                </c:pt>
                <c:pt idx="1188">
                  <c:v>0.12241591864578938</c:v>
                </c:pt>
                <c:pt idx="1189">
                  <c:v>0.12422204627928934</c:v>
                </c:pt>
                <c:pt idx="1190">
                  <c:v>0.14420582560764661</c:v>
                </c:pt>
                <c:pt idx="1191">
                  <c:v>0.14733069364879103</c:v>
                </c:pt>
                <c:pt idx="1192">
                  <c:v>0.11871489212629172</c:v>
                </c:pt>
                <c:pt idx="1193">
                  <c:v>0.11329167477779301</c:v>
                </c:pt>
                <c:pt idx="1194">
                  <c:v>0.11320856855480965</c:v>
                </c:pt>
                <c:pt idx="1195">
                  <c:v>9.6005636785574389E-2</c:v>
                </c:pt>
                <c:pt idx="1196">
                  <c:v>0.12148408486567686</c:v>
                </c:pt>
                <c:pt idx="1197">
                  <c:v>8.950408255145037E-2</c:v>
                </c:pt>
                <c:pt idx="1198">
                  <c:v>4.6295434580565065E-2</c:v>
                </c:pt>
                <c:pt idx="1199">
                  <c:v>4.1059048374551654E-2</c:v>
                </c:pt>
                <c:pt idx="1200">
                  <c:v>6.8326923124390593E-2</c:v>
                </c:pt>
                <c:pt idx="1201">
                  <c:v>4.9995820910497812E-2</c:v>
                </c:pt>
                <c:pt idx="1202">
                  <c:v>6.019318115343486E-2</c:v>
                </c:pt>
                <c:pt idx="1203">
                  <c:v>6.3608601374123275E-2</c:v>
                </c:pt>
                <c:pt idx="1204">
                  <c:v>0.10350089296616005</c:v>
                </c:pt>
                <c:pt idx="1205">
                  <c:v>7.7315457226817763E-2</c:v>
                </c:pt>
                <c:pt idx="1206">
                  <c:v>8.9829580417484678E-2</c:v>
                </c:pt>
                <c:pt idx="1207">
                  <c:v>4.5380644691426664E-2</c:v>
                </c:pt>
                <c:pt idx="1208">
                  <c:v>3.2115694917673299E-2</c:v>
                </c:pt>
                <c:pt idx="1209">
                  <c:v>3.0441441866517316E-2</c:v>
                </c:pt>
                <c:pt idx="1210">
                  <c:v>2.4599889613573289E-2</c:v>
                </c:pt>
                <c:pt idx="1211">
                  <c:v>-1.1065311502632014E-2</c:v>
                </c:pt>
                <c:pt idx="1212">
                  <c:v>-5.0541446951518854E-2</c:v>
                </c:pt>
                <c:pt idx="1213">
                  <c:v>-6.1790496197254186E-2</c:v>
                </c:pt>
                <c:pt idx="1214">
                  <c:v>-5.8250945079675098E-2</c:v>
                </c:pt>
                <c:pt idx="1215">
                  <c:v>-3.9442601783174602E-2</c:v>
                </c:pt>
                <c:pt idx="1216">
                  <c:v>-4.656334258207151E-2</c:v>
                </c:pt>
                <c:pt idx="1217">
                  <c:v>-7.8223387906477981E-2</c:v>
                </c:pt>
                <c:pt idx="1218">
                  <c:v>-5.237096601160518E-2</c:v>
                </c:pt>
                <c:pt idx="1219">
                  <c:v>-6.5645815575261945E-2</c:v>
                </c:pt>
                <c:pt idx="1220">
                  <c:v>-3.1370218041182341E-2</c:v>
                </c:pt>
                <c:pt idx="1221">
                  <c:v>-3.8713660716806153E-2</c:v>
                </c:pt>
                <c:pt idx="1222">
                  <c:v>-5.8595651905285706E-2</c:v>
                </c:pt>
                <c:pt idx="1223">
                  <c:v>-5.3474220746355883E-2</c:v>
                </c:pt>
                <c:pt idx="1224">
                  <c:v>-2.8892061123869883E-2</c:v>
                </c:pt>
                <c:pt idx="1225">
                  <c:v>-1.6925583675658995E-2</c:v>
                </c:pt>
                <c:pt idx="1226">
                  <c:v>-2.6985401994997105E-2</c:v>
                </c:pt>
                <c:pt idx="1227">
                  <c:v>-9.1220658196315973E-2</c:v>
                </c:pt>
                <c:pt idx="1228">
                  <c:v>-0.10062962580083301</c:v>
                </c:pt>
                <c:pt idx="1229">
                  <c:v>-0.10319934525508367</c:v>
                </c:pt>
                <c:pt idx="1230">
                  <c:v>-8.2417863691491622E-2</c:v>
                </c:pt>
                <c:pt idx="1231">
                  <c:v>-8.6021843483296223E-2</c:v>
                </c:pt>
                <c:pt idx="1232">
                  <c:v>-0.10173075405814336</c:v>
                </c:pt>
                <c:pt idx="1233">
                  <c:v>-8.3274303820570772E-2</c:v>
                </c:pt>
                <c:pt idx="1234">
                  <c:v>-5.8396486537632075E-2</c:v>
                </c:pt>
                <c:pt idx="1235">
                  <c:v>-3.5660940348302805E-2</c:v>
                </c:pt>
                <c:pt idx="1236">
                  <c:v>-4.1755606137881429E-2</c:v>
                </c:pt>
                <c:pt idx="1237">
                  <c:v>-3.5474954307517237E-2</c:v>
                </c:pt>
                <c:pt idx="1238">
                  <c:v>1.2067678563037809E-2</c:v>
                </c:pt>
                <c:pt idx="1239">
                  <c:v>-4.8361168895798556E-3</c:v>
                </c:pt>
                <c:pt idx="1240">
                  <c:v>-7.3706262039197057E-3</c:v>
                </c:pt>
                <c:pt idx="1241">
                  <c:v>3.7691023984257832E-2</c:v>
                </c:pt>
                <c:pt idx="1242">
                  <c:v>6.0130546478184499E-2</c:v>
                </c:pt>
                <c:pt idx="1243">
                  <c:v>5.299848832979448E-2</c:v>
                </c:pt>
                <c:pt idx="1244">
                  <c:v>8.5611193277624675E-2</c:v>
                </c:pt>
                <c:pt idx="1245">
                  <c:v>8.5052377503026744E-2</c:v>
                </c:pt>
                <c:pt idx="1246">
                  <c:v>6.2433249916430178E-2</c:v>
                </c:pt>
                <c:pt idx="1247">
                  <c:v>7.285445580232075E-2</c:v>
                </c:pt>
                <c:pt idx="1248">
                  <c:v>0.10518246831211142</c:v>
                </c:pt>
                <c:pt idx="1249">
                  <c:v>0.11769677497555886</c:v>
                </c:pt>
                <c:pt idx="1250">
                  <c:v>0.1343583661104657</c:v>
                </c:pt>
                <c:pt idx="1251">
                  <c:v>0.16187243056283807</c:v>
                </c:pt>
                <c:pt idx="1252">
                  <c:v>0.174348934704736</c:v>
                </c:pt>
                <c:pt idx="1253">
                  <c:v>0.1869527483461364</c:v>
                </c:pt>
                <c:pt idx="1254">
                  <c:v>0.15246788336199568</c:v>
                </c:pt>
                <c:pt idx="1255">
                  <c:v>0.13490653703651256</c:v>
                </c:pt>
                <c:pt idx="1256">
                  <c:v>0.15395688949462061</c:v>
                </c:pt>
                <c:pt idx="1257">
                  <c:v>0.16072277181351513</c:v>
                </c:pt>
                <c:pt idx="1258">
                  <c:v>0.14486805903116107</c:v>
                </c:pt>
                <c:pt idx="1259">
                  <c:v>0.17455645687166799</c:v>
                </c:pt>
                <c:pt idx="1260">
                  <c:v>0.1715341921808835</c:v>
                </c:pt>
                <c:pt idx="1261">
                  <c:v>0.15547700667297581</c:v>
                </c:pt>
                <c:pt idx="1262">
                  <c:v>0.15223952278594943</c:v>
                </c:pt>
                <c:pt idx="1263">
                  <c:v>0.18242957260890424</c:v>
                </c:pt>
                <c:pt idx="1264">
                  <c:v>0.1076128609303586</c:v>
                </c:pt>
                <c:pt idx="1265">
                  <c:v>0.11620500557463131</c:v>
                </c:pt>
                <c:pt idx="1266">
                  <c:v>0.13019842578308394</c:v>
                </c:pt>
                <c:pt idx="1267">
                  <c:v>0.11721374168974297</c:v>
                </c:pt>
                <c:pt idx="1268">
                  <c:v>0.12458169075703029</c:v>
                </c:pt>
                <c:pt idx="1269">
                  <c:v>0.12265794907825356</c:v>
                </c:pt>
                <c:pt idx="1270">
                  <c:v>8.7925908054211632E-2</c:v>
                </c:pt>
                <c:pt idx="1271">
                  <c:v>7.0447338320018815E-2</c:v>
                </c:pt>
                <c:pt idx="1272">
                  <c:v>5.2786328907160396E-2</c:v>
                </c:pt>
                <c:pt idx="1273">
                  <c:v>5.8027938569323201E-2</c:v>
                </c:pt>
                <c:pt idx="1274">
                  <c:v>8.5755474052709779E-2</c:v>
                </c:pt>
                <c:pt idx="1275">
                  <c:v>9.3222626545423459E-2</c:v>
                </c:pt>
                <c:pt idx="1276">
                  <c:v>0.13924893419085915</c:v>
                </c:pt>
                <c:pt idx="1277">
                  <c:v>0.15511033877149849</c:v>
                </c:pt>
                <c:pt idx="1278">
                  <c:v>0.13051842261124857</c:v>
                </c:pt>
                <c:pt idx="1279">
                  <c:v>0.13856706477075731</c:v>
                </c:pt>
                <c:pt idx="1280">
                  <c:v>0.10642035218861512</c:v>
                </c:pt>
                <c:pt idx="1281">
                  <c:v>7.4187994640199317E-2</c:v>
                </c:pt>
                <c:pt idx="1282">
                  <c:v>9.5322499571702579E-2</c:v>
                </c:pt>
                <c:pt idx="1283">
                  <c:v>5.0951513593202158E-2</c:v>
                </c:pt>
                <c:pt idx="1284">
                  <c:v>5.7950967817313348E-2</c:v>
                </c:pt>
                <c:pt idx="1285">
                  <c:v>7.1584387531462124E-2</c:v>
                </c:pt>
                <c:pt idx="1286">
                  <c:v>8.0178296886891154E-2</c:v>
                </c:pt>
                <c:pt idx="1287">
                  <c:v>6.3411340475948652E-2</c:v>
                </c:pt>
                <c:pt idx="1288">
                  <c:v>7.1704442206836028E-2</c:v>
                </c:pt>
                <c:pt idx="1289">
                  <c:v>9.158684804479611E-2</c:v>
                </c:pt>
                <c:pt idx="1290">
                  <c:v>0.10077881985084725</c:v>
                </c:pt>
                <c:pt idx="1291">
                  <c:v>0.11525959035417532</c:v>
                </c:pt>
                <c:pt idx="1292">
                  <c:v>0.16202752163639333</c:v>
                </c:pt>
                <c:pt idx="1293">
                  <c:v>0.15223752657865885</c:v>
                </c:pt>
                <c:pt idx="1294">
                  <c:v>0.16848827411798917</c:v>
                </c:pt>
                <c:pt idx="1295">
                  <c:v>0.13691740799040808</c:v>
                </c:pt>
                <c:pt idx="1296">
                  <c:v>0.12504330223035742</c:v>
                </c:pt>
                <c:pt idx="1297">
                  <c:v>4.2387545609922306E-2</c:v>
                </c:pt>
                <c:pt idx="1298">
                  <c:v>5.2714806261027647E-2</c:v>
                </c:pt>
                <c:pt idx="1299">
                  <c:v>6.6531464583290845E-2</c:v>
                </c:pt>
                <c:pt idx="1300">
                  <c:v>4.9691685647574868E-2</c:v>
                </c:pt>
                <c:pt idx="1301">
                  <c:v>4.8363456135539717E-2</c:v>
                </c:pt>
                <c:pt idx="1302">
                  <c:v>7.0897159049818192E-2</c:v>
                </c:pt>
                <c:pt idx="1303">
                  <c:v>5.9361132573736874E-2</c:v>
                </c:pt>
                <c:pt idx="1304">
                  <c:v>6.8067610152329205E-2</c:v>
                </c:pt>
                <c:pt idx="1305">
                  <c:v>5.7435311239256048E-2</c:v>
                </c:pt>
                <c:pt idx="1306">
                  <c:v>5.0343654697198925E-2</c:v>
                </c:pt>
                <c:pt idx="1307">
                  <c:v>3.7065675827654854E-2</c:v>
                </c:pt>
                <c:pt idx="1308">
                  <c:v>4.0326572421358176E-2</c:v>
                </c:pt>
                <c:pt idx="1309">
                  <c:v>3.1882192448534852E-2</c:v>
                </c:pt>
                <c:pt idx="1310">
                  <c:v>4.6146739255741309E-3</c:v>
                </c:pt>
                <c:pt idx="1311">
                  <c:v>-8.5568610065229755E-3</c:v>
                </c:pt>
                <c:pt idx="1312">
                  <c:v>-5.458986145996958E-2</c:v>
                </c:pt>
                <c:pt idx="1313">
                  <c:v>-5.1497584613298564E-2</c:v>
                </c:pt>
                <c:pt idx="1314">
                  <c:v>-0.11723640643473976</c:v>
                </c:pt>
                <c:pt idx="1315">
                  <c:v>-9.8138260568985558E-2</c:v>
                </c:pt>
                <c:pt idx="1316">
                  <c:v>-0.11157630455894063</c:v>
                </c:pt>
                <c:pt idx="1317">
                  <c:v>-9.2252199150891112E-2</c:v>
                </c:pt>
                <c:pt idx="1318">
                  <c:v>-8.0436221297314869E-2</c:v>
                </c:pt>
                <c:pt idx="1319">
                  <c:v>-8.3446093025659529E-2</c:v>
                </c:pt>
                <c:pt idx="1320">
                  <c:v>-0.12567023719800341</c:v>
                </c:pt>
                <c:pt idx="1321">
                  <c:v>-0.15170171872442451</c:v>
                </c:pt>
                <c:pt idx="1322">
                  <c:v>-0.12609435522984702</c:v>
                </c:pt>
                <c:pt idx="1323">
                  <c:v>-0.12203510660724382</c:v>
                </c:pt>
                <c:pt idx="1324">
                  <c:v>-0.10464467550562562</c:v>
                </c:pt>
                <c:pt idx="1325">
                  <c:v>-0.11144899199165348</c:v>
                </c:pt>
                <c:pt idx="1326">
                  <c:v>-0.12158119720548388</c:v>
                </c:pt>
                <c:pt idx="1327">
                  <c:v>-0.11997829544026972</c:v>
                </c:pt>
                <c:pt idx="1328">
                  <c:v>-0.11463560774605241</c:v>
                </c:pt>
                <c:pt idx="1329">
                  <c:v>-0.11777936710904369</c:v>
                </c:pt>
                <c:pt idx="1330">
                  <c:v>-0.12351043772944648</c:v>
                </c:pt>
                <c:pt idx="1331">
                  <c:v>-8.763850617350899E-2</c:v>
                </c:pt>
                <c:pt idx="1332">
                  <c:v>-7.5076659618535935E-2</c:v>
                </c:pt>
                <c:pt idx="1333">
                  <c:v>-6.8033193246813006E-2</c:v>
                </c:pt>
                <c:pt idx="1334">
                  <c:v>-8.2531709312782198E-2</c:v>
                </c:pt>
                <c:pt idx="1335">
                  <c:v>-7.5714620186142501E-2</c:v>
                </c:pt>
                <c:pt idx="1336">
                  <c:v>-8.701834201624381E-2</c:v>
                </c:pt>
                <c:pt idx="1337">
                  <c:v>-7.3494946520125115E-2</c:v>
                </c:pt>
                <c:pt idx="1338">
                  <c:v>-6.3568645780284427E-2</c:v>
                </c:pt>
                <c:pt idx="1339">
                  <c:v>-5.910909496850536E-2</c:v>
                </c:pt>
                <c:pt idx="1340">
                  <c:v>-7.4554430044378783E-2</c:v>
                </c:pt>
                <c:pt idx="1341">
                  <c:v>-2.818756164900682E-2</c:v>
                </c:pt>
                <c:pt idx="1342">
                  <c:v>-5.6659941379866297E-2</c:v>
                </c:pt>
                <c:pt idx="1343">
                  <c:v>-8.6181954592134513E-2</c:v>
                </c:pt>
                <c:pt idx="1344">
                  <c:v>-9.7028701482828605E-2</c:v>
                </c:pt>
                <c:pt idx="1345">
                  <c:v>-0.12462373953320993</c:v>
                </c:pt>
                <c:pt idx="1346">
                  <c:v>-8.4016285401665058E-2</c:v>
                </c:pt>
                <c:pt idx="1347">
                  <c:v>-8.3178442365526184E-2</c:v>
                </c:pt>
                <c:pt idx="1348">
                  <c:v>-6.682064891329409E-2</c:v>
                </c:pt>
                <c:pt idx="1349">
                  <c:v>-7.4907678868020078E-2</c:v>
                </c:pt>
                <c:pt idx="1350">
                  <c:v>-7.6071313181160338E-2</c:v>
                </c:pt>
                <c:pt idx="1351">
                  <c:v>-7.1447898133355281E-2</c:v>
                </c:pt>
                <c:pt idx="1352">
                  <c:v>-7.3668503912205363E-2</c:v>
                </c:pt>
                <c:pt idx="1353">
                  <c:v>-7.7072561323066946E-2</c:v>
                </c:pt>
                <c:pt idx="1354">
                  <c:v>-9.0864847606334287E-2</c:v>
                </c:pt>
                <c:pt idx="1355">
                  <c:v>-6.7833629874038071E-2</c:v>
                </c:pt>
                <c:pt idx="1356">
                  <c:v>-7.6020216969565624E-3</c:v>
                </c:pt>
                <c:pt idx="1357">
                  <c:v>1.1581723112700004E-2</c:v>
                </c:pt>
                <c:pt idx="1358">
                  <c:v>1.5633939276873399E-3</c:v>
                </c:pt>
                <c:pt idx="1359">
                  <c:v>-1.4747361475085707E-2</c:v>
                </c:pt>
                <c:pt idx="1360">
                  <c:v>-1.7516130552824194E-2</c:v>
                </c:pt>
                <c:pt idx="1361">
                  <c:v>-1.8458737306241257E-2</c:v>
                </c:pt>
                <c:pt idx="1362">
                  <c:v>-2.9240311528550667E-2</c:v>
                </c:pt>
                <c:pt idx="1363">
                  <c:v>9.7171775915882996E-3</c:v>
                </c:pt>
                <c:pt idx="1364">
                  <c:v>2.7092466912836066E-2</c:v>
                </c:pt>
                <c:pt idx="1365">
                  <c:v>4.111462926594589E-2</c:v>
                </c:pt>
                <c:pt idx="1366">
                  <c:v>7.2819266212218459E-2</c:v>
                </c:pt>
                <c:pt idx="1367">
                  <c:v>6.855859814611831E-2</c:v>
                </c:pt>
                <c:pt idx="1368">
                  <c:v>8.1295033710583997E-2</c:v>
                </c:pt>
                <c:pt idx="1369">
                  <c:v>7.886083205256611E-2</c:v>
                </c:pt>
                <c:pt idx="1370">
                  <c:v>9.1744156255962661E-2</c:v>
                </c:pt>
                <c:pt idx="1371">
                  <c:v>9.3122259769913285E-2</c:v>
                </c:pt>
                <c:pt idx="1372">
                  <c:v>9.5673000140312325E-2</c:v>
                </c:pt>
                <c:pt idx="1373">
                  <c:v>7.4238751322006191E-2</c:v>
                </c:pt>
                <c:pt idx="1374">
                  <c:v>6.444619106692473E-2</c:v>
                </c:pt>
                <c:pt idx="1375">
                  <c:v>8.2654147250281973E-2</c:v>
                </c:pt>
                <c:pt idx="1376">
                  <c:v>8.5931941924115574E-2</c:v>
                </c:pt>
                <c:pt idx="1377">
                  <c:v>8.8738734791706797E-2</c:v>
                </c:pt>
                <c:pt idx="1378">
                  <c:v>7.9791866825885904E-2</c:v>
                </c:pt>
                <c:pt idx="1379">
                  <c:v>7.5811767243289641E-2</c:v>
                </c:pt>
                <c:pt idx="1380">
                  <c:v>7.4035262094744869E-2</c:v>
                </c:pt>
                <c:pt idx="1381">
                  <c:v>7.060688710337315E-2</c:v>
                </c:pt>
                <c:pt idx="1382">
                  <c:v>6.8808187074770544E-2</c:v>
                </c:pt>
                <c:pt idx="1383">
                  <c:v>6.2122476646554681E-2</c:v>
                </c:pt>
                <c:pt idx="1384">
                  <c:v>4.849150795783963E-2</c:v>
                </c:pt>
                <c:pt idx="1385">
                  <c:v>1.8805660812794223E-2</c:v>
                </c:pt>
                <c:pt idx="1386">
                  <c:v>2.2262879466500962E-2</c:v>
                </c:pt>
                <c:pt idx="1387">
                  <c:v>-1.5833703649251074E-2</c:v>
                </c:pt>
                <c:pt idx="1388">
                  <c:v>-1.9720956850282967E-2</c:v>
                </c:pt>
                <c:pt idx="1389">
                  <c:v>-2.6517780866559981E-2</c:v>
                </c:pt>
                <c:pt idx="1390">
                  <c:v>-4.229395770155131E-2</c:v>
                </c:pt>
                <c:pt idx="1391">
                  <c:v>-4.7292939895813735E-2</c:v>
                </c:pt>
                <c:pt idx="1392">
                  <c:v>-5.162517868725125E-2</c:v>
                </c:pt>
                <c:pt idx="1393">
                  <c:v>-4.899054495312738E-2</c:v>
                </c:pt>
                <c:pt idx="1394">
                  <c:v>-1.6078119724471485E-2</c:v>
                </c:pt>
                <c:pt idx="1395">
                  <c:v>-2.0623404321829852E-2</c:v>
                </c:pt>
                <c:pt idx="1396">
                  <c:v>-3.8762068925011661E-2</c:v>
                </c:pt>
                <c:pt idx="1397">
                  <c:v>-1.0390635993685393E-2</c:v>
                </c:pt>
                <c:pt idx="1398">
                  <c:v>-1.0175159012783208E-2</c:v>
                </c:pt>
                <c:pt idx="1399">
                  <c:v>-1.741356959136553E-2</c:v>
                </c:pt>
                <c:pt idx="1400">
                  <c:v>-2.1813604403331688E-2</c:v>
                </c:pt>
                <c:pt idx="1401">
                  <c:v>3.5871282359920542E-3</c:v>
                </c:pt>
                <c:pt idx="1402">
                  <c:v>-6.1155367530378868E-3</c:v>
                </c:pt>
                <c:pt idx="1403">
                  <c:v>-3.7711035081331445E-3</c:v>
                </c:pt>
                <c:pt idx="1404">
                  <c:v>5.6636194393306916E-3</c:v>
                </c:pt>
                <c:pt idx="1405">
                  <c:v>5.6718023562014608E-3</c:v>
                </c:pt>
                <c:pt idx="1406">
                  <c:v>1.9347238758156138E-2</c:v>
                </c:pt>
                <c:pt idx="1407">
                  <c:v>5.1696480072857209E-2</c:v>
                </c:pt>
                <c:pt idx="1408">
                  <c:v>3.4516293767666628E-2</c:v>
                </c:pt>
                <c:pt idx="1409">
                  <c:v>3.5670527377587913E-2</c:v>
                </c:pt>
                <c:pt idx="1410">
                  <c:v>2.3195299024384664E-2</c:v>
                </c:pt>
                <c:pt idx="1411">
                  <c:v>2.7231767265848195E-2</c:v>
                </c:pt>
                <c:pt idx="1412">
                  <c:v>4.5205316588830868E-2</c:v>
                </c:pt>
                <c:pt idx="1413">
                  <c:v>3.8891830965531948E-2</c:v>
                </c:pt>
                <c:pt idx="1414">
                  <c:v>3.4427600709392436E-2</c:v>
                </c:pt>
                <c:pt idx="1415">
                  <c:v>3.654430376524509E-2</c:v>
                </c:pt>
                <c:pt idx="1416">
                  <c:v>2.1962032792212316E-2</c:v>
                </c:pt>
                <c:pt idx="1417">
                  <c:v>1.9773350409999946E-2</c:v>
                </c:pt>
                <c:pt idx="1418">
                  <c:v>1.5609847010028766E-2</c:v>
                </c:pt>
                <c:pt idx="1419">
                  <c:v>-1.6887653270978298E-2</c:v>
                </c:pt>
                <c:pt idx="1420">
                  <c:v>-5.5525013227284425E-3</c:v>
                </c:pt>
                <c:pt idx="1421">
                  <c:v>-1.2202293913703866E-2</c:v>
                </c:pt>
                <c:pt idx="1422">
                  <c:v>-1.2591131485561124E-2</c:v>
                </c:pt>
                <c:pt idx="1423">
                  <c:v>-2.3934346559844943E-2</c:v>
                </c:pt>
                <c:pt idx="1424">
                  <c:v>1.4181233267963389E-2</c:v>
                </c:pt>
                <c:pt idx="1425">
                  <c:v>5.6779833862941054E-3</c:v>
                </c:pt>
                <c:pt idx="1426">
                  <c:v>2.2344491796850718E-3</c:v>
                </c:pt>
                <c:pt idx="1427">
                  <c:v>5.6296747057680285E-3</c:v>
                </c:pt>
                <c:pt idx="1428">
                  <c:v>1.9249355416769198E-2</c:v>
                </c:pt>
                <c:pt idx="1429">
                  <c:v>1.5534910694881887E-2</c:v>
                </c:pt>
                <c:pt idx="1430">
                  <c:v>2.17246716711883E-2</c:v>
                </c:pt>
                <c:pt idx="1431">
                  <c:v>3.502791010602424E-2</c:v>
                </c:pt>
                <c:pt idx="1432">
                  <c:v>1.5967233987562057E-2</c:v>
                </c:pt>
                <c:pt idx="1433">
                  <c:v>-7.6992465786385189E-3</c:v>
                </c:pt>
                <c:pt idx="1434">
                  <c:v>-4.5311274283426073E-3</c:v>
                </c:pt>
                <c:pt idx="1435">
                  <c:v>-3.3311663582074047E-3</c:v>
                </c:pt>
                <c:pt idx="1436">
                  <c:v>-8.728582234722726E-3</c:v>
                </c:pt>
                <c:pt idx="1437">
                  <c:v>-7.2986595090807072E-4</c:v>
                </c:pt>
                <c:pt idx="1438">
                  <c:v>-5.8267564328322585E-3</c:v>
                </c:pt>
                <c:pt idx="1439">
                  <c:v>-1.5355999612065574E-4</c:v>
                </c:pt>
                <c:pt idx="1440">
                  <c:v>6.8412067934087162E-4</c:v>
                </c:pt>
                <c:pt idx="1441">
                  <c:v>-5.3576147724920808E-3</c:v>
                </c:pt>
                <c:pt idx="1442">
                  <c:v>7.1901856855083324E-3</c:v>
                </c:pt>
                <c:pt idx="1443">
                  <c:v>9.1884360181579972E-3</c:v>
                </c:pt>
                <c:pt idx="1444">
                  <c:v>4.2222314571622732E-3</c:v>
                </c:pt>
                <c:pt idx="1445">
                  <c:v>-4.3859404430448556E-3</c:v>
                </c:pt>
                <c:pt idx="1446">
                  <c:v>-1.6384974152265031E-2</c:v>
                </c:pt>
                <c:pt idx="1447">
                  <c:v>-1.5845817993287437E-2</c:v>
                </c:pt>
                <c:pt idx="1448">
                  <c:v>-1.5945206848405391E-2</c:v>
                </c:pt>
                <c:pt idx="1449">
                  <c:v>-2.1475695952479334E-2</c:v>
                </c:pt>
                <c:pt idx="1450">
                  <c:v>-4.7210673262949587E-2</c:v>
                </c:pt>
                <c:pt idx="1451">
                  <c:v>-5.2990076078704984E-2</c:v>
                </c:pt>
                <c:pt idx="1452">
                  <c:v>-8.0965064237007223E-2</c:v>
                </c:pt>
                <c:pt idx="1453">
                  <c:v>-4.0608131982789342E-2</c:v>
                </c:pt>
                <c:pt idx="1454">
                  <c:v>-4.0301515548669009E-2</c:v>
                </c:pt>
                <c:pt idx="1455">
                  <c:v>-6.4297292232149417E-3</c:v>
                </c:pt>
                <c:pt idx="1456">
                  <c:v>-1.2731890150839309E-2</c:v>
                </c:pt>
                <c:pt idx="1457">
                  <c:v>-2.6218899832555209E-3</c:v>
                </c:pt>
                <c:pt idx="1458">
                  <c:v>5.416416921062428E-3</c:v>
                </c:pt>
                <c:pt idx="1459">
                  <c:v>-2.8613056729471786E-3</c:v>
                </c:pt>
                <c:pt idx="1460">
                  <c:v>1.0527848510157867E-2</c:v>
                </c:pt>
                <c:pt idx="1461">
                  <c:v>1.6976288902720515E-2</c:v>
                </c:pt>
                <c:pt idx="1462">
                  <c:v>2.6672073868411861E-2</c:v>
                </c:pt>
                <c:pt idx="1463">
                  <c:v>1.4853292320584632E-2</c:v>
                </c:pt>
                <c:pt idx="1464">
                  <c:v>1.3210638732298108E-2</c:v>
                </c:pt>
                <c:pt idx="1465">
                  <c:v>-2.5656869376781355E-2</c:v>
                </c:pt>
                <c:pt idx="1466">
                  <c:v>-2.9041367642404836E-2</c:v>
                </c:pt>
                <c:pt idx="1467">
                  <c:v>-2.8181033744376638E-2</c:v>
                </c:pt>
                <c:pt idx="1468">
                  <c:v>-4.2987852945937544E-2</c:v>
                </c:pt>
                <c:pt idx="1469">
                  <c:v>-2.1150045938412187E-2</c:v>
                </c:pt>
                <c:pt idx="1470">
                  <c:v>-3.0512085103358455E-2</c:v>
                </c:pt>
                <c:pt idx="1471">
                  <c:v>-2.8504387217819449E-2</c:v>
                </c:pt>
                <c:pt idx="1472">
                  <c:v>-1.8608492376944064E-2</c:v>
                </c:pt>
                <c:pt idx="1473">
                  <c:v>9.0511317729835561E-3</c:v>
                </c:pt>
                <c:pt idx="1474">
                  <c:v>1.9912441306666473E-3</c:v>
                </c:pt>
                <c:pt idx="1475">
                  <c:v>-3.1615530088486832E-2</c:v>
                </c:pt>
                <c:pt idx="1476">
                  <c:v>-4.5194551882333567E-2</c:v>
                </c:pt>
                <c:pt idx="1477">
                  <c:v>-4.8434329769339701E-2</c:v>
                </c:pt>
                <c:pt idx="1478">
                  <c:v>-5.6138710461610675E-2</c:v>
                </c:pt>
                <c:pt idx="1479">
                  <c:v>-5.5855538940968508E-2</c:v>
                </c:pt>
                <c:pt idx="1480">
                  <c:v>-7.7229288740335633E-2</c:v>
                </c:pt>
                <c:pt idx="1481">
                  <c:v>-7.5285427432937535E-2</c:v>
                </c:pt>
                <c:pt idx="1482">
                  <c:v>-8.2473207002972782E-2</c:v>
                </c:pt>
                <c:pt idx="1483">
                  <c:v>-0.1046558153687287</c:v>
                </c:pt>
                <c:pt idx="1484">
                  <c:v>-0.10085542220535126</c:v>
                </c:pt>
                <c:pt idx="1485">
                  <c:v>-8.464620630049069E-2</c:v>
                </c:pt>
                <c:pt idx="1486">
                  <c:v>-5.0049711723667123E-2</c:v>
                </c:pt>
                <c:pt idx="1487">
                  <c:v>-5.7441659646109589E-2</c:v>
                </c:pt>
                <c:pt idx="1488">
                  <c:v>-5.5096591465036759E-2</c:v>
                </c:pt>
                <c:pt idx="1489">
                  <c:v>-4.3262515167992621E-2</c:v>
                </c:pt>
                <c:pt idx="1490">
                  <c:v>-6.5272515637481821E-2</c:v>
                </c:pt>
                <c:pt idx="1491">
                  <c:v>-4.6020074354688578E-2</c:v>
                </c:pt>
                <c:pt idx="1492">
                  <c:v>-3.4491385746340253E-2</c:v>
                </c:pt>
                <c:pt idx="1493">
                  <c:v>-2.2734303707790282E-2</c:v>
                </c:pt>
                <c:pt idx="1494">
                  <c:v>-1.7327656931294566E-2</c:v>
                </c:pt>
                <c:pt idx="1495">
                  <c:v>-2.750610482178395E-4</c:v>
                </c:pt>
                <c:pt idx="1496">
                  <c:v>1.8548041398502857E-2</c:v>
                </c:pt>
                <c:pt idx="1497">
                  <c:v>2.9301096359993117E-2</c:v>
                </c:pt>
                <c:pt idx="1498">
                  <c:v>2.5966998273802222E-2</c:v>
                </c:pt>
                <c:pt idx="1499">
                  <c:v>4.3263797630146872E-2</c:v>
                </c:pt>
                <c:pt idx="1500">
                  <c:v>4.2822535053097077E-2</c:v>
                </c:pt>
                <c:pt idx="1501">
                  <c:v>6.1044633967092476E-2</c:v>
                </c:pt>
                <c:pt idx="1502">
                  <c:v>7.4035576787476298E-2</c:v>
                </c:pt>
                <c:pt idx="1503">
                  <c:v>5.7405894805723001E-2</c:v>
                </c:pt>
                <c:pt idx="1504">
                  <c:v>6.7424582291775614E-2</c:v>
                </c:pt>
                <c:pt idx="1505">
                  <c:v>5.0817879646035902E-2</c:v>
                </c:pt>
                <c:pt idx="1506">
                  <c:v>4.6555556131231413E-2</c:v>
                </c:pt>
                <c:pt idx="1507">
                  <c:v>4.8000284436010343E-2</c:v>
                </c:pt>
                <c:pt idx="1508">
                  <c:v>7.8607588824010755E-2</c:v>
                </c:pt>
                <c:pt idx="1509">
                  <c:v>8.5056799018954798E-2</c:v>
                </c:pt>
                <c:pt idx="1510">
                  <c:v>8.7018550697028907E-2</c:v>
                </c:pt>
                <c:pt idx="1511">
                  <c:v>8.6156980498258484E-2</c:v>
                </c:pt>
                <c:pt idx="1512">
                  <c:v>7.6549728623916735E-2</c:v>
                </c:pt>
                <c:pt idx="1513">
                  <c:v>6.3145884851910417E-2</c:v>
                </c:pt>
                <c:pt idx="1514">
                  <c:v>6.634946722441093E-2</c:v>
                </c:pt>
                <c:pt idx="1515">
                  <c:v>2.9295830390706712E-2</c:v>
                </c:pt>
                <c:pt idx="1516">
                  <c:v>2.0667727416117998E-2</c:v>
                </c:pt>
                <c:pt idx="1517">
                  <c:v>2.2171402424270514E-2</c:v>
                </c:pt>
                <c:pt idx="1518">
                  <c:v>5.9863087309435237E-3</c:v>
                </c:pt>
                <c:pt idx="1519">
                  <c:v>-5.9736217470613973E-3</c:v>
                </c:pt>
                <c:pt idx="1520">
                  <c:v>-1.4477726834451587E-2</c:v>
                </c:pt>
                <c:pt idx="1521">
                  <c:v>-3.7324332422805195E-2</c:v>
                </c:pt>
                <c:pt idx="1522">
                  <c:v>-2.9405275342599069E-2</c:v>
                </c:pt>
                <c:pt idx="1523">
                  <c:v>-4.3938883196308787E-2</c:v>
                </c:pt>
                <c:pt idx="1524">
                  <c:v>-3.2929072447627217E-2</c:v>
                </c:pt>
                <c:pt idx="1525">
                  <c:v>-2.1270112835559907E-2</c:v>
                </c:pt>
                <c:pt idx="1526">
                  <c:v>-1.955918686876279E-2</c:v>
                </c:pt>
                <c:pt idx="1527">
                  <c:v>-1.4046172567705462E-2</c:v>
                </c:pt>
                <c:pt idx="1528">
                  <c:v>-3.1149577439294251E-2</c:v>
                </c:pt>
                <c:pt idx="1529">
                  <c:v>-5.1671704419537168E-2</c:v>
                </c:pt>
                <c:pt idx="1530">
                  <c:v>-4.8994892947658908E-2</c:v>
                </c:pt>
                <c:pt idx="1531">
                  <c:v>-6.0977779671561816E-2</c:v>
                </c:pt>
                <c:pt idx="1532">
                  <c:v>-5.5193747688734529E-2</c:v>
                </c:pt>
                <c:pt idx="1533">
                  <c:v>-4.4893345704716481E-2</c:v>
                </c:pt>
                <c:pt idx="1534">
                  <c:v>-4.8394203668120639E-2</c:v>
                </c:pt>
                <c:pt idx="1535">
                  <c:v>-5.4915711454879279E-2</c:v>
                </c:pt>
                <c:pt idx="1536">
                  <c:v>-4.0653914062558805E-2</c:v>
                </c:pt>
                <c:pt idx="1537">
                  <c:v>-4.2779655391125715E-2</c:v>
                </c:pt>
                <c:pt idx="1538">
                  <c:v>-4.5469627056517137E-2</c:v>
                </c:pt>
                <c:pt idx="1539">
                  <c:v>-2.5617962130148442E-2</c:v>
                </c:pt>
                <c:pt idx="1540">
                  <c:v>-1.825522716968786E-2</c:v>
                </c:pt>
                <c:pt idx="1541">
                  <c:v>1.5519754382586903E-3</c:v>
                </c:pt>
                <c:pt idx="1542">
                  <c:v>2.567650402157895E-2</c:v>
                </c:pt>
                <c:pt idx="1543">
                  <c:v>3.1694703063080976E-2</c:v>
                </c:pt>
                <c:pt idx="1544">
                  <c:v>2.3402526677239521E-2</c:v>
                </c:pt>
                <c:pt idx="1545">
                  <c:v>1.6118436301602479E-2</c:v>
                </c:pt>
                <c:pt idx="1546">
                  <c:v>1.6525740474699013E-2</c:v>
                </c:pt>
                <c:pt idx="1547">
                  <c:v>1.3204002508059975E-2</c:v>
                </c:pt>
                <c:pt idx="1548">
                  <c:v>1.6980869648074659E-2</c:v>
                </c:pt>
                <c:pt idx="1549">
                  <c:v>1.7604389864636527E-2</c:v>
                </c:pt>
                <c:pt idx="1550">
                  <c:v>4.3458116761595278E-2</c:v>
                </c:pt>
                <c:pt idx="1551">
                  <c:v>4.098226100914637E-2</c:v>
                </c:pt>
                <c:pt idx="1552">
                  <c:v>4.3007088945606675E-2</c:v>
                </c:pt>
                <c:pt idx="1553">
                  <c:v>2.3535574175679308E-2</c:v>
                </c:pt>
                <c:pt idx="1554">
                  <c:v>2.0830689670509273E-2</c:v>
                </c:pt>
                <c:pt idx="1555">
                  <c:v>2.5778296786878485E-2</c:v>
                </c:pt>
                <c:pt idx="1556">
                  <c:v>3.6764071943328869E-2</c:v>
                </c:pt>
                <c:pt idx="1557">
                  <c:v>2.2967564391350503E-2</c:v>
                </c:pt>
                <c:pt idx="1558">
                  <c:v>3.3193063467999551E-2</c:v>
                </c:pt>
                <c:pt idx="1559">
                  <c:v>4.2427311813888036E-2</c:v>
                </c:pt>
                <c:pt idx="1560">
                  <c:v>3.9167604415058399E-2</c:v>
                </c:pt>
                <c:pt idx="1561">
                  <c:v>4.8208450207988918E-2</c:v>
                </c:pt>
                <c:pt idx="1562">
                  <c:v>3.204514781725365E-2</c:v>
                </c:pt>
                <c:pt idx="1563">
                  <c:v>1.7775191907917431E-2</c:v>
                </c:pt>
                <c:pt idx="1564">
                  <c:v>2.8851570541092109E-2</c:v>
                </c:pt>
                <c:pt idx="1565">
                  <c:v>1.7336502412554022E-2</c:v>
                </c:pt>
                <c:pt idx="1566">
                  <c:v>2.6344110424485034E-2</c:v>
                </c:pt>
                <c:pt idx="1567">
                  <c:v>2.0020393985505258E-2</c:v>
                </c:pt>
                <c:pt idx="1568">
                  <c:v>6.3288701820991555E-3</c:v>
                </c:pt>
                <c:pt idx="1569">
                  <c:v>7.7023201916981421E-3</c:v>
                </c:pt>
                <c:pt idx="1570">
                  <c:v>2.5187408227131947E-3</c:v>
                </c:pt>
                <c:pt idx="1571">
                  <c:v>3.3991895616192203E-3</c:v>
                </c:pt>
                <c:pt idx="1572">
                  <c:v>-1.0900543030801124E-2</c:v>
                </c:pt>
                <c:pt idx="1573">
                  <c:v>-7.6837749665816801E-3</c:v>
                </c:pt>
                <c:pt idx="1574">
                  <c:v>6.3512178714293377E-3</c:v>
                </c:pt>
                <c:pt idx="1575">
                  <c:v>3.3672681715968267E-4</c:v>
                </c:pt>
                <c:pt idx="1576">
                  <c:v>-8.1172972172502966E-3</c:v>
                </c:pt>
                <c:pt idx="1577">
                  <c:v>5.2935361189772046E-3</c:v>
                </c:pt>
                <c:pt idx="1578">
                  <c:v>2.2110528580358668E-2</c:v>
                </c:pt>
                <c:pt idx="1579">
                  <c:v>1.7567501182782497E-2</c:v>
                </c:pt>
                <c:pt idx="1580">
                  <c:v>1.4696664772241519E-2</c:v>
                </c:pt>
                <c:pt idx="1581">
                  <c:v>8.8658839588560134E-3</c:v>
                </c:pt>
                <c:pt idx="1582">
                  <c:v>-3.364339596880761E-4</c:v>
                </c:pt>
                <c:pt idx="1583">
                  <c:v>-1.0733463672663035E-3</c:v>
                </c:pt>
                <c:pt idx="1584">
                  <c:v>-4.9884619827160748E-3</c:v>
                </c:pt>
                <c:pt idx="1585">
                  <c:v>-2.7509004473076804E-2</c:v>
                </c:pt>
                <c:pt idx="1586">
                  <c:v>-2.9061345814366479E-2</c:v>
                </c:pt>
                <c:pt idx="1587">
                  <c:v>-3.6837854184859964E-2</c:v>
                </c:pt>
                <c:pt idx="1588">
                  <c:v>-5.8413148023569228E-2</c:v>
                </c:pt>
                <c:pt idx="1589">
                  <c:v>-4.9911958124149169E-2</c:v>
                </c:pt>
                <c:pt idx="1590">
                  <c:v>-6.7176782569677407E-2</c:v>
                </c:pt>
                <c:pt idx="1591">
                  <c:v>-6.6883941735821573E-2</c:v>
                </c:pt>
                <c:pt idx="1592">
                  <c:v>-6.310013335632636E-2</c:v>
                </c:pt>
                <c:pt idx="1593">
                  <c:v>-6.3912969225523142E-2</c:v>
                </c:pt>
                <c:pt idx="1594">
                  <c:v>-5.3847686868004008E-2</c:v>
                </c:pt>
                <c:pt idx="1595">
                  <c:v>-5.6170968210534244E-2</c:v>
                </c:pt>
                <c:pt idx="1596">
                  <c:v>-6.0194592771106947E-2</c:v>
                </c:pt>
                <c:pt idx="1597">
                  <c:v>-4.7315716372984706E-2</c:v>
                </c:pt>
                <c:pt idx="1598">
                  <c:v>-3.7256825423740203E-2</c:v>
                </c:pt>
                <c:pt idx="1599">
                  <c:v>-4.7087164607018117E-2</c:v>
                </c:pt>
                <c:pt idx="1600">
                  <c:v>-6.1224524135071068E-2</c:v>
                </c:pt>
                <c:pt idx="1601">
                  <c:v>-5.748727088030936E-2</c:v>
                </c:pt>
                <c:pt idx="1602">
                  <c:v>-5.4293829798595983E-2</c:v>
                </c:pt>
                <c:pt idx="1603">
                  <c:v>-5.8723295244356155E-2</c:v>
                </c:pt>
                <c:pt idx="1604">
                  <c:v>-5.1500612155862324E-2</c:v>
                </c:pt>
                <c:pt idx="1605">
                  <c:v>-5.4009164030486723E-2</c:v>
                </c:pt>
                <c:pt idx="1606">
                  <c:v>-5.5580240277226967E-2</c:v>
                </c:pt>
                <c:pt idx="1607">
                  <c:v>-2.6649107213882139E-2</c:v>
                </c:pt>
                <c:pt idx="1608">
                  <c:v>-1.6882454105688893E-2</c:v>
                </c:pt>
                <c:pt idx="1609">
                  <c:v>6.7465025960613545E-3</c:v>
                </c:pt>
                <c:pt idx="1610">
                  <c:v>1.0988240281709416E-2</c:v>
                </c:pt>
                <c:pt idx="1611">
                  <c:v>3.076500087424261E-2</c:v>
                </c:pt>
                <c:pt idx="1612">
                  <c:v>3.7150746772968368E-2</c:v>
                </c:pt>
                <c:pt idx="1613">
                  <c:v>4.7429760352504235E-2</c:v>
                </c:pt>
                <c:pt idx="1614">
                  <c:v>5.0141084895386268E-2</c:v>
                </c:pt>
                <c:pt idx="1615">
                  <c:v>5.0364771660211805E-2</c:v>
                </c:pt>
                <c:pt idx="1616">
                  <c:v>4.7237906824636244E-2</c:v>
                </c:pt>
                <c:pt idx="1617">
                  <c:v>4.0810399765163652E-2</c:v>
                </c:pt>
                <c:pt idx="1618">
                  <c:v>4.5638875304252924E-2</c:v>
                </c:pt>
                <c:pt idx="1619">
                  <c:v>3.9831318783003056E-2</c:v>
                </c:pt>
                <c:pt idx="1620">
                  <c:v>3.5469342476341037E-2</c:v>
                </c:pt>
                <c:pt idx="1621">
                  <c:v>4.1993647570540471E-2</c:v>
                </c:pt>
                <c:pt idx="1622">
                  <c:v>3.3617569340492093E-2</c:v>
                </c:pt>
                <c:pt idx="1623">
                  <c:v>3.6856869684160021E-2</c:v>
                </c:pt>
                <c:pt idx="1624">
                  <c:v>3.4933858425900688E-2</c:v>
                </c:pt>
                <c:pt idx="1625">
                  <c:v>3.2835127242084372E-2</c:v>
                </c:pt>
                <c:pt idx="1626">
                  <c:v>4.7965448985778814E-2</c:v>
                </c:pt>
                <c:pt idx="1627">
                  <c:v>5.9196019192408578E-2</c:v>
                </c:pt>
                <c:pt idx="1628">
                  <c:v>6.2371671773871373E-2</c:v>
                </c:pt>
                <c:pt idx="1629">
                  <c:v>5.9945014034642696E-2</c:v>
                </c:pt>
                <c:pt idx="1630">
                  <c:v>5.3809861860167008E-2</c:v>
                </c:pt>
                <c:pt idx="1631">
                  <c:v>4.4613660449797976E-2</c:v>
                </c:pt>
                <c:pt idx="1632">
                  <c:v>5.5267985724481328E-2</c:v>
                </c:pt>
                <c:pt idx="1633">
                  <c:v>5.1404796788679263E-2</c:v>
                </c:pt>
                <c:pt idx="1634">
                  <c:v>3.7534073681397384E-2</c:v>
                </c:pt>
                <c:pt idx="1635">
                  <c:v>2.8903529657470894E-2</c:v>
                </c:pt>
                <c:pt idx="1636">
                  <c:v>2.1785936675734252E-2</c:v>
                </c:pt>
                <c:pt idx="1637">
                  <c:v>1.2998145930163574E-2</c:v>
                </c:pt>
                <c:pt idx="1638">
                  <c:v>2.6379275620472153E-2</c:v>
                </c:pt>
                <c:pt idx="1639">
                  <c:v>3.5443388285298916E-2</c:v>
                </c:pt>
                <c:pt idx="1640">
                  <c:v>3.3603875130101102E-2</c:v>
                </c:pt>
                <c:pt idx="1641">
                  <c:v>3.4444775089486956E-2</c:v>
                </c:pt>
                <c:pt idx="1642">
                  <c:v>1.762994570934806E-2</c:v>
                </c:pt>
                <c:pt idx="1643">
                  <c:v>2.402935473285428E-2</c:v>
                </c:pt>
                <c:pt idx="1644">
                  <c:v>2.8549928886270504E-2</c:v>
                </c:pt>
                <c:pt idx="1645">
                  <c:v>3.1992145637273151E-2</c:v>
                </c:pt>
                <c:pt idx="1646">
                  <c:v>3.0570086817853781E-2</c:v>
                </c:pt>
                <c:pt idx="1647">
                  <c:v>2.0485814144914016E-2</c:v>
                </c:pt>
                <c:pt idx="1648">
                  <c:v>5.1763831461788534E-3</c:v>
                </c:pt>
                <c:pt idx="1649">
                  <c:v>1.858431732915955E-2</c:v>
                </c:pt>
                <c:pt idx="1650">
                  <c:v>1.725387984611837E-2</c:v>
                </c:pt>
                <c:pt idx="1651">
                  <c:v>1.620981722932946E-2</c:v>
                </c:pt>
                <c:pt idx="1652">
                  <c:v>1.1982300457045625E-2</c:v>
                </c:pt>
                <c:pt idx="1653">
                  <c:v>-1.0516578553546374E-2</c:v>
                </c:pt>
                <c:pt idx="1654">
                  <c:v>-4.0942905444012467E-3</c:v>
                </c:pt>
                <c:pt idx="1655">
                  <c:v>2.0448909541936899E-3</c:v>
                </c:pt>
                <c:pt idx="1656">
                  <c:v>2.8655892267464012E-3</c:v>
                </c:pt>
                <c:pt idx="1657">
                  <c:v>-6.7281995814938433E-3</c:v>
                </c:pt>
                <c:pt idx="1658">
                  <c:v>-9.4108260810692457E-3</c:v>
                </c:pt>
                <c:pt idx="1659">
                  <c:v>-4.9821482158529662E-3</c:v>
                </c:pt>
                <c:pt idx="1660">
                  <c:v>-3.8347176715128661E-2</c:v>
                </c:pt>
                <c:pt idx="1661">
                  <c:v>-4.3773064050339539E-2</c:v>
                </c:pt>
                <c:pt idx="1662">
                  <c:v>-3.8801880640870756E-2</c:v>
                </c:pt>
                <c:pt idx="1663">
                  <c:v>-5.2696350748444587E-2</c:v>
                </c:pt>
                <c:pt idx="1664">
                  <c:v>-3.455810805568138E-2</c:v>
                </c:pt>
                <c:pt idx="1665">
                  <c:v>-3.5441683461108653E-2</c:v>
                </c:pt>
                <c:pt idx="1666">
                  <c:v>-3.0464641714351259E-2</c:v>
                </c:pt>
                <c:pt idx="1667">
                  <c:v>-3.0974133261900683E-2</c:v>
                </c:pt>
                <c:pt idx="1668">
                  <c:v>-4.9290834381488846E-2</c:v>
                </c:pt>
                <c:pt idx="1669">
                  <c:v>-3.9620517678542022E-2</c:v>
                </c:pt>
                <c:pt idx="1670">
                  <c:v>-7.3790644587968579E-2</c:v>
                </c:pt>
                <c:pt idx="1671">
                  <c:v>-5.5978597562685195E-2</c:v>
                </c:pt>
                <c:pt idx="1672">
                  <c:v>-5.2652710679239156E-2</c:v>
                </c:pt>
                <c:pt idx="1673">
                  <c:v>-4.8675691203929006E-2</c:v>
                </c:pt>
                <c:pt idx="1674">
                  <c:v>-2.5680257930674522E-2</c:v>
                </c:pt>
                <c:pt idx="1675">
                  <c:v>-1.6422682209775274E-2</c:v>
                </c:pt>
                <c:pt idx="1676">
                  <c:v>-9.1775405548539801E-3</c:v>
                </c:pt>
                <c:pt idx="1677">
                  <c:v>-1.2715489660712898E-3</c:v>
                </c:pt>
                <c:pt idx="1678">
                  <c:v>-6.4273026340067041E-3</c:v>
                </c:pt>
                <c:pt idx="1679">
                  <c:v>-8.8660243378502201E-3</c:v>
                </c:pt>
                <c:pt idx="1680">
                  <c:v>5.4791343547577753E-5</c:v>
                </c:pt>
                <c:pt idx="1681">
                  <c:v>1.445055283841068E-2</c:v>
                </c:pt>
                <c:pt idx="1682">
                  <c:v>2.2626168332175123E-2</c:v>
                </c:pt>
                <c:pt idx="1683">
                  <c:v>1.7498544568647301E-2</c:v>
                </c:pt>
                <c:pt idx="1684">
                  <c:v>2.9762472816209584E-2</c:v>
                </c:pt>
                <c:pt idx="1685">
                  <c:v>2.707021877654503E-2</c:v>
                </c:pt>
                <c:pt idx="1686">
                  <c:v>2.147324355816016E-2</c:v>
                </c:pt>
                <c:pt idx="1687">
                  <c:v>2.9099252260267772E-2</c:v>
                </c:pt>
                <c:pt idx="1688">
                  <c:v>5.2365196552039972E-2</c:v>
                </c:pt>
                <c:pt idx="1689">
                  <c:v>4.6377168146408909E-2</c:v>
                </c:pt>
                <c:pt idx="1690">
                  <c:v>4.0437560333919098E-2</c:v>
                </c:pt>
                <c:pt idx="1691">
                  <c:v>6.4622030003829156E-2</c:v>
                </c:pt>
                <c:pt idx="1692">
                  <c:v>5.0408502418194168E-2</c:v>
                </c:pt>
                <c:pt idx="1693">
                  <c:v>3.0717592060786725E-2</c:v>
                </c:pt>
                <c:pt idx="1694">
                  <c:v>-1.8808578513533902E-3</c:v>
                </c:pt>
                <c:pt idx="1695">
                  <c:v>-2.197668351488824E-2</c:v>
                </c:pt>
                <c:pt idx="1696">
                  <c:v>-1.4609770789690835E-2</c:v>
                </c:pt>
                <c:pt idx="1697">
                  <c:v>-2.1754873210770853E-2</c:v>
                </c:pt>
                <c:pt idx="1698">
                  <c:v>-2.0546573865244167E-2</c:v>
                </c:pt>
                <c:pt idx="1699">
                  <c:v>-1.1784697658355991E-2</c:v>
                </c:pt>
                <c:pt idx="1700">
                  <c:v>-2.0543082730733797E-2</c:v>
                </c:pt>
                <c:pt idx="1701">
                  <c:v>-1.9554598226029452E-2</c:v>
                </c:pt>
                <c:pt idx="1702">
                  <c:v>-1.5891625026288381E-2</c:v>
                </c:pt>
                <c:pt idx="1703">
                  <c:v>-2.1188286396607303E-2</c:v>
                </c:pt>
                <c:pt idx="1704">
                  <c:v>-3.5319520869546484E-2</c:v>
                </c:pt>
                <c:pt idx="1705">
                  <c:v>-3.6488057828877096E-2</c:v>
                </c:pt>
                <c:pt idx="1706">
                  <c:v>-4.4273145317691665E-2</c:v>
                </c:pt>
                <c:pt idx="1707">
                  <c:v>-2.9478374832504262E-2</c:v>
                </c:pt>
                <c:pt idx="1708">
                  <c:v>-2.3144027399549127E-2</c:v>
                </c:pt>
                <c:pt idx="1709">
                  <c:v>-5.8021989891531067E-2</c:v>
                </c:pt>
                <c:pt idx="1710">
                  <c:v>-6.761518153080992E-2</c:v>
                </c:pt>
                <c:pt idx="1711">
                  <c:v>-5.5578164652186235E-2</c:v>
                </c:pt>
                <c:pt idx="1712">
                  <c:v>-5.9102632047962178E-2</c:v>
                </c:pt>
                <c:pt idx="1713">
                  <c:v>-5.9559870148496508E-2</c:v>
                </c:pt>
                <c:pt idx="1714">
                  <c:v>-2.9296051026992398E-2</c:v>
                </c:pt>
                <c:pt idx="1715">
                  <c:v>-3.6748295894043714E-2</c:v>
                </c:pt>
                <c:pt idx="1716">
                  <c:v>-1.473734407836691E-2</c:v>
                </c:pt>
                <c:pt idx="1717">
                  <c:v>6.3222132665696762E-3</c:v>
                </c:pt>
                <c:pt idx="1718">
                  <c:v>-1.2378366017813835E-2</c:v>
                </c:pt>
                <c:pt idx="1719">
                  <c:v>-9.8792111925134485E-3</c:v>
                </c:pt>
                <c:pt idx="1720">
                  <c:v>-6.7580221211382963E-3</c:v>
                </c:pt>
                <c:pt idx="1721">
                  <c:v>-2.6008013387546214E-3</c:v>
                </c:pt>
                <c:pt idx="1722">
                  <c:v>1.829959501182632E-2</c:v>
                </c:pt>
                <c:pt idx="1723">
                  <c:v>1.3394928722664456E-2</c:v>
                </c:pt>
                <c:pt idx="1724">
                  <c:v>2.1355784774542474E-2</c:v>
                </c:pt>
                <c:pt idx="1725">
                  <c:v>2.1593403944541567E-2</c:v>
                </c:pt>
                <c:pt idx="1726">
                  <c:v>3.8656338768370269E-2</c:v>
                </c:pt>
                <c:pt idx="1727">
                  <c:v>3.6049148582538049E-2</c:v>
                </c:pt>
                <c:pt idx="1728">
                  <c:v>2.3920395382142967E-2</c:v>
                </c:pt>
                <c:pt idx="1729">
                  <c:v>-1.8337805808048557E-3</c:v>
                </c:pt>
                <c:pt idx="1730">
                  <c:v>2.0216820388108125E-3</c:v>
                </c:pt>
                <c:pt idx="1731">
                  <c:v>5.759025280005492E-3</c:v>
                </c:pt>
                <c:pt idx="1732">
                  <c:v>7.8492440874748937E-3</c:v>
                </c:pt>
                <c:pt idx="1733">
                  <c:v>1.2564156372893098E-2</c:v>
                </c:pt>
                <c:pt idx="1734">
                  <c:v>2.3410798740024941E-2</c:v>
                </c:pt>
                <c:pt idx="1735">
                  <c:v>1.9314999852412473E-2</c:v>
                </c:pt>
                <c:pt idx="1736">
                  <c:v>2.3429877621299777E-2</c:v>
                </c:pt>
                <c:pt idx="1737">
                  <c:v>2.5134592617092721E-2</c:v>
                </c:pt>
                <c:pt idx="1738">
                  <c:v>2.8359549963592467E-2</c:v>
                </c:pt>
                <c:pt idx="1739">
                  <c:v>3.1370376443642378E-2</c:v>
                </c:pt>
                <c:pt idx="1740">
                  <c:v>2.241205107494082E-2</c:v>
                </c:pt>
                <c:pt idx="1741">
                  <c:v>2.0113865210839688E-2</c:v>
                </c:pt>
                <c:pt idx="1742">
                  <c:v>-2.0054744920239287E-3</c:v>
                </c:pt>
                <c:pt idx="1743">
                  <c:v>-1.7663407831420397E-2</c:v>
                </c:pt>
                <c:pt idx="1744">
                  <c:v>-5.3624936744514073E-3</c:v>
                </c:pt>
                <c:pt idx="1745">
                  <c:v>-1.1773738521921207E-2</c:v>
                </c:pt>
                <c:pt idx="1746">
                  <c:v>-6.655220442319365E-3</c:v>
                </c:pt>
                <c:pt idx="1747">
                  <c:v>-2.3329751460453796E-2</c:v>
                </c:pt>
                <c:pt idx="1748">
                  <c:v>-9.6210420966613697E-3</c:v>
                </c:pt>
                <c:pt idx="1749">
                  <c:v>-1.2654441094814839E-2</c:v>
                </c:pt>
                <c:pt idx="1750">
                  <c:v>3.0794738130972554E-3</c:v>
                </c:pt>
                <c:pt idx="1751">
                  <c:v>6.4997584087542748E-3</c:v>
                </c:pt>
                <c:pt idx="1752">
                  <c:v>6.0955680437291271E-3</c:v>
                </c:pt>
                <c:pt idx="1753">
                  <c:v>9.4616453468931994E-3</c:v>
                </c:pt>
                <c:pt idx="1754">
                  <c:v>2.2780530383115227E-3</c:v>
                </c:pt>
                <c:pt idx="1755">
                  <c:v>-7.6150363385747433E-3</c:v>
                </c:pt>
                <c:pt idx="1756">
                  <c:v>-1.4944428403076415E-3</c:v>
                </c:pt>
                <c:pt idx="1757">
                  <c:v>-1.6755326591985309E-2</c:v>
                </c:pt>
                <c:pt idx="1758">
                  <c:v>-1.8253839043020026E-2</c:v>
                </c:pt>
                <c:pt idx="1759">
                  <c:v>-7.7425545134173213E-3</c:v>
                </c:pt>
                <c:pt idx="1760">
                  <c:v>-5.8016841117196627E-3</c:v>
                </c:pt>
                <c:pt idx="1761">
                  <c:v>-1.2102206052726938E-2</c:v>
                </c:pt>
                <c:pt idx="1762">
                  <c:v>-1.1103960021944914E-2</c:v>
                </c:pt>
                <c:pt idx="1763">
                  <c:v>-1.3550064117791027E-2</c:v>
                </c:pt>
                <c:pt idx="1764">
                  <c:v>-4.9728614589851894E-2</c:v>
                </c:pt>
                <c:pt idx="1765">
                  <c:v>-4.9690842468634422E-2</c:v>
                </c:pt>
                <c:pt idx="1766">
                  <c:v>-5.9452497929984638E-2</c:v>
                </c:pt>
                <c:pt idx="1767">
                  <c:v>-5.6974974113341403E-2</c:v>
                </c:pt>
                <c:pt idx="1768">
                  <c:v>-6.820238593925243E-2</c:v>
                </c:pt>
                <c:pt idx="1769">
                  <c:v>-6.2757019751475518E-2</c:v>
                </c:pt>
                <c:pt idx="1770">
                  <c:v>-7.3227783148125614E-2</c:v>
                </c:pt>
                <c:pt idx="1771">
                  <c:v>-9.831667500251573E-2</c:v>
                </c:pt>
                <c:pt idx="1772">
                  <c:v>-8.4647109447148594E-2</c:v>
                </c:pt>
                <c:pt idx="1773">
                  <c:v>-7.6546634138521696E-2</c:v>
                </c:pt>
                <c:pt idx="1774">
                  <c:v>-6.3086016597117656E-2</c:v>
                </c:pt>
                <c:pt idx="1775">
                  <c:v>-6.3474422784544071E-2</c:v>
                </c:pt>
                <c:pt idx="1776">
                  <c:v>-6.9901611383434759E-2</c:v>
                </c:pt>
                <c:pt idx="1777">
                  <c:v>-7.4590918841469733E-2</c:v>
                </c:pt>
                <c:pt idx="1778">
                  <c:v>-1.2313442216074666E-2</c:v>
                </c:pt>
                <c:pt idx="1779">
                  <c:v>-1.1551552502295781E-2</c:v>
                </c:pt>
                <c:pt idx="1780">
                  <c:v>1.0202611347480683E-3</c:v>
                </c:pt>
                <c:pt idx="1781">
                  <c:v>5.4495955685345265E-3</c:v>
                </c:pt>
                <c:pt idx="1782">
                  <c:v>1.2717166961298876E-2</c:v>
                </c:pt>
                <c:pt idx="1783">
                  <c:v>7.4328957913052385E-3</c:v>
                </c:pt>
                <c:pt idx="1784">
                  <c:v>-5.2265910447282238E-3</c:v>
                </c:pt>
                <c:pt idx="1785">
                  <c:v>-1.0927492342061917E-2</c:v>
                </c:pt>
                <c:pt idx="1786">
                  <c:v>-1.5853116969381187E-2</c:v>
                </c:pt>
                <c:pt idx="1787">
                  <c:v>4.1820157959833182E-3</c:v>
                </c:pt>
                <c:pt idx="1788">
                  <c:v>1.1122270890520092E-2</c:v>
                </c:pt>
                <c:pt idx="1789">
                  <c:v>2.3069901942987858E-2</c:v>
                </c:pt>
                <c:pt idx="1790">
                  <c:v>1.5988945212037642E-2</c:v>
                </c:pt>
                <c:pt idx="1791">
                  <c:v>3.0573989153523051E-2</c:v>
                </c:pt>
                <c:pt idx="1792">
                  <c:v>4.2937296406039049E-2</c:v>
                </c:pt>
                <c:pt idx="1793">
                  <c:v>3.5305712669619016E-2</c:v>
                </c:pt>
                <c:pt idx="1794">
                  <c:v>3.1162869022137052E-2</c:v>
                </c:pt>
                <c:pt idx="1795">
                  <c:v>2.8508399940138318E-2</c:v>
                </c:pt>
                <c:pt idx="1796">
                  <c:v>2.8359023679090267E-2</c:v>
                </c:pt>
                <c:pt idx="1797">
                  <c:v>3.3045455941728363E-2</c:v>
                </c:pt>
                <c:pt idx="1798">
                  <c:v>4.9182682906099284E-2</c:v>
                </c:pt>
                <c:pt idx="1799">
                  <c:v>-1.5444223051818362E-2</c:v>
                </c:pt>
                <c:pt idx="1800">
                  <c:v>-1.7890569822031743E-2</c:v>
                </c:pt>
                <c:pt idx="1801">
                  <c:v>-2.215783350743239E-2</c:v>
                </c:pt>
                <c:pt idx="1802">
                  <c:v>-2.5858536983198288E-2</c:v>
                </c:pt>
                <c:pt idx="1803">
                  <c:v>-2.6502947883621619E-2</c:v>
                </c:pt>
                <c:pt idx="1804">
                  <c:v>1.32853729802207E-3</c:v>
                </c:pt>
                <c:pt idx="1805">
                  <c:v>-6.6547047661726921E-3</c:v>
                </c:pt>
                <c:pt idx="1806">
                  <c:v>2.6610094289687414E-2</c:v>
                </c:pt>
                <c:pt idx="1807">
                  <c:v>2.2344972578020261E-2</c:v>
                </c:pt>
                <c:pt idx="1808">
                  <c:v>1.7072777440303E-2</c:v>
                </c:pt>
                <c:pt idx="1809">
                  <c:v>1.744393258311927E-2</c:v>
                </c:pt>
                <c:pt idx="1810">
                  <c:v>8.3910763392238685E-3</c:v>
                </c:pt>
                <c:pt idx="1811">
                  <c:v>6.8371905556672274E-3</c:v>
                </c:pt>
                <c:pt idx="1812">
                  <c:v>7.7211705750506177E-3</c:v>
                </c:pt>
                <c:pt idx="1813">
                  <c:v>1.6733011168437173E-3</c:v>
                </c:pt>
                <c:pt idx="1814">
                  <c:v>1.9332484089393809E-3</c:v>
                </c:pt>
                <c:pt idx="1815">
                  <c:v>4.865493398262366E-3</c:v>
                </c:pt>
                <c:pt idx="1816">
                  <c:v>-4.67628246206786E-3</c:v>
                </c:pt>
                <c:pt idx="1817">
                  <c:v>1.4244377913699147E-3</c:v>
                </c:pt>
                <c:pt idx="1818">
                  <c:v>-7.2871551516304756E-3</c:v>
                </c:pt>
                <c:pt idx="1819">
                  <c:v>2.397495519657511E-3</c:v>
                </c:pt>
                <c:pt idx="1820">
                  <c:v>-6.5033957408768828E-3</c:v>
                </c:pt>
                <c:pt idx="1821">
                  <c:v>-1.5922120223055281E-3</c:v>
                </c:pt>
                <c:pt idx="1822">
                  <c:v>-8.7349399250227222E-3</c:v>
                </c:pt>
                <c:pt idx="1823">
                  <c:v>-1.3120768413592998E-2</c:v>
                </c:pt>
                <c:pt idx="1824">
                  <c:v>-5.7193870619594023E-3</c:v>
                </c:pt>
                <c:pt idx="1825">
                  <c:v>1.3814222404013421E-2</c:v>
                </c:pt>
                <c:pt idx="1826">
                  <c:v>3.4246963551839649E-2</c:v>
                </c:pt>
                <c:pt idx="1827">
                  <c:v>1.0812089319022E-2</c:v>
                </c:pt>
                <c:pt idx="1828">
                  <c:v>7.1032999524001106E-3</c:v>
                </c:pt>
                <c:pt idx="1829">
                  <c:v>7.5974508538467767E-3</c:v>
                </c:pt>
                <c:pt idx="1830">
                  <c:v>-3.270200479877694E-3</c:v>
                </c:pt>
                <c:pt idx="1831">
                  <c:v>1.11345536171088E-2</c:v>
                </c:pt>
                <c:pt idx="1832">
                  <c:v>6.7492666367887644E-3</c:v>
                </c:pt>
                <c:pt idx="1833">
                  <c:v>6.7521096122478141E-3</c:v>
                </c:pt>
                <c:pt idx="1834">
                  <c:v>1.5582986694576029E-2</c:v>
                </c:pt>
                <c:pt idx="1835">
                  <c:v>1.631639308767463E-2</c:v>
                </c:pt>
                <c:pt idx="1836">
                  <c:v>2.3029831684875823E-2</c:v>
                </c:pt>
                <c:pt idx="1837">
                  <c:v>2.6827205231728435E-2</c:v>
                </c:pt>
                <c:pt idx="1838">
                  <c:v>2.2701320984335638E-2</c:v>
                </c:pt>
                <c:pt idx="1839">
                  <c:v>1.3443140975444745E-2</c:v>
                </c:pt>
                <c:pt idx="1840">
                  <c:v>1.520576055228462E-2</c:v>
                </c:pt>
                <c:pt idx="1841">
                  <c:v>5.4485785433482814E-2</c:v>
                </c:pt>
                <c:pt idx="1842">
                  <c:v>6.911271210226877E-2</c:v>
                </c:pt>
                <c:pt idx="1843">
                  <c:v>5.6401007644776513E-2</c:v>
                </c:pt>
                <c:pt idx="1844">
                  <c:v>4.6183601615865211E-2</c:v>
                </c:pt>
                <c:pt idx="1845">
                  <c:v>5.5498813812514758E-2</c:v>
                </c:pt>
                <c:pt idx="1846">
                  <c:v>4.3842169074552295E-2</c:v>
                </c:pt>
                <c:pt idx="1847">
                  <c:v>2.2289916916512276E-2</c:v>
                </c:pt>
                <c:pt idx="1848">
                  <c:v>3.1260273694176277E-2</c:v>
                </c:pt>
                <c:pt idx="1849">
                  <c:v>2.7701874733129905E-2</c:v>
                </c:pt>
                <c:pt idx="1850">
                  <c:v>3.7597604133493334E-2</c:v>
                </c:pt>
                <c:pt idx="1851">
                  <c:v>3.2096933877114431E-2</c:v>
                </c:pt>
                <c:pt idx="1852">
                  <c:v>3.9385692143531159E-2</c:v>
                </c:pt>
                <c:pt idx="1853">
                  <c:v>3.1137989067746563E-2</c:v>
                </c:pt>
                <c:pt idx="1854">
                  <c:v>3.2760194413194998E-2</c:v>
                </c:pt>
                <c:pt idx="1855">
                  <c:v>3.2556430462587382E-2</c:v>
                </c:pt>
                <c:pt idx="1856">
                  <c:v>2.1982610165776073E-2</c:v>
                </c:pt>
                <c:pt idx="1857">
                  <c:v>2.0851970259416763E-2</c:v>
                </c:pt>
                <c:pt idx="1858">
                  <c:v>1.3497396626389158E-2</c:v>
                </c:pt>
                <c:pt idx="1859">
                  <c:v>9.6173840586661896E-3</c:v>
                </c:pt>
                <c:pt idx="1860">
                  <c:v>7.1653657063603937E-3</c:v>
                </c:pt>
                <c:pt idx="1861">
                  <c:v>2.0095817428118945E-2</c:v>
                </c:pt>
                <c:pt idx="1862">
                  <c:v>1.8763338735952484E-2</c:v>
                </c:pt>
                <c:pt idx="1863">
                  <c:v>-3.6927815241857953E-2</c:v>
                </c:pt>
                <c:pt idx="1864">
                  <c:v>-3.1071294148123485E-2</c:v>
                </c:pt>
                <c:pt idx="1865">
                  <c:v>-1.715024307037849E-2</c:v>
                </c:pt>
                <c:pt idx="1866">
                  <c:v>-2.1532872218490429E-2</c:v>
                </c:pt>
                <c:pt idx="1867">
                  <c:v>-1.3514107588842084E-2</c:v>
                </c:pt>
                <c:pt idx="1868">
                  <c:v>-2.02391729818161E-2</c:v>
                </c:pt>
                <c:pt idx="1869">
                  <c:v>-1.5964713237353045E-2</c:v>
                </c:pt>
                <c:pt idx="1870">
                  <c:v>-1.7314788374195977E-2</c:v>
                </c:pt>
                <c:pt idx="1871">
                  <c:v>-2.2814091711325979E-2</c:v>
                </c:pt>
                <c:pt idx="1872">
                  <c:v>-2.7732891308873686E-2</c:v>
                </c:pt>
                <c:pt idx="1873">
                  <c:v>-2.7614443756635243E-2</c:v>
                </c:pt>
                <c:pt idx="1874">
                  <c:v>-1.0974459163945127E-2</c:v>
                </c:pt>
                <c:pt idx="1875">
                  <c:v>-1.2012028439254419E-2</c:v>
                </c:pt>
                <c:pt idx="1876">
                  <c:v>-2.2586756215942749E-2</c:v>
                </c:pt>
                <c:pt idx="1877">
                  <c:v>-2.1716404019429092E-2</c:v>
                </c:pt>
                <c:pt idx="1878">
                  <c:v>-2.4259301426013291E-2</c:v>
                </c:pt>
                <c:pt idx="1879">
                  <c:v>-3.1028883800318319E-2</c:v>
                </c:pt>
                <c:pt idx="1880">
                  <c:v>-2.1675333391170781E-2</c:v>
                </c:pt>
                <c:pt idx="1881">
                  <c:v>-1.1039084233585239E-2</c:v>
                </c:pt>
                <c:pt idx="1882">
                  <c:v>-2.7169056406394443E-2</c:v>
                </c:pt>
                <c:pt idx="1883">
                  <c:v>-1.4318705337689863E-2</c:v>
                </c:pt>
                <c:pt idx="1884">
                  <c:v>-1.2846794119294902E-2</c:v>
                </c:pt>
                <c:pt idx="1885">
                  <c:v>-2.2889379150237144E-2</c:v>
                </c:pt>
                <c:pt idx="1886">
                  <c:v>-2.1756188496467654E-2</c:v>
                </c:pt>
                <c:pt idx="1887">
                  <c:v>-1.9785928224518301E-2</c:v>
                </c:pt>
                <c:pt idx="1888">
                  <c:v>-1.1843516987957603E-2</c:v>
                </c:pt>
                <c:pt idx="1889">
                  <c:v>-1.1105865545869786E-2</c:v>
                </c:pt>
                <c:pt idx="1890">
                  <c:v>-1.7916085131803872E-2</c:v>
                </c:pt>
                <c:pt idx="1891">
                  <c:v>-8.7685257631759939E-3</c:v>
                </c:pt>
                <c:pt idx="1892">
                  <c:v>-9.7118953272192776E-3</c:v>
                </c:pt>
                <c:pt idx="1893">
                  <c:v>-1.2322612885864004E-2</c:v>
                </c:pt>
                <c:pt idx="1894">
                  <c:v>-1.7666763769645044E-2</c:v>
                </c:pt>
                <c:pt idx="1895">
                  <c:v>-2.147788532975925E-2</c:v>
                </c:pt>
                <c:pt idx="1896">
                  <c:v>-6.2060376722121724E-3</c:v>
                </c:pt>
                <c:pt idx="1897">
                  <c:v>-3.6385764459936354E-3</c:v>
                </c:pt>
                <c:pt idx="1898">
                  <c:v>2.5177426042275464E-3</c:v>
                </c:pt>
                <c:pt idx="1899">
                  <c:v>-3.4072353786784859E-4</c:v>
                </c:pt>
                <c:pt idx="1900">
                  <c:v>5.4422330691834553E-3</c:v>
                </c:pt>
                <c:pt idx="1901">
                  <c:v>-4.3212344909226985E-3</c:v>
                </c:pt>
                <c:pt idx="1902">
                  <c:v>-1.5787661406608589E-2</c:v>
                </c:pt>
                <c:pt idx="1903">
                  <c:v>5.4479055586784675E-3</c:v>
                </c:pt>
                <c:pt idx="1904">
                  <c:v>-1.0709175001011317E-4</c:v>
                </c:pt>
                <c:pt idx="1905">
                  <c:v>-7.2478426996616108E-3</c:v>
                </c:pt>
                <c:pt idx="1906">
                  <c:v>-2.4398308617668008E-4</c:v>
                </c:pt>
                <c:pt idx="1907">
                  <c:v>-2.5000642920849359E-3</c:v>
                </c:pt>
                <c:pt idx="1908">
                  <c:v>-4.8864627584332965E-4</c:v>
                </c:pt>
                <c:pt idx="1909">
                  <c:v>6.2494586094445914E-3</c:v>
                </c:pt>
                <c:pt idx="1910">
                  <c:v>-6.6780686390073285E-3</c:v>
                </c:pt>
                <c:pt idx="1911">
                  <c:v>3.8803790484012168E-3</c:v>
                </c:pt>
                <c:pt idx="1912">
                  <c:v>1.5108366355440772E-3</c:v>
                </c:pt>
                <c:pt idx="1913">
                  <c:v>2.7249934594535397E-3</c:v>
                </c:pt>
                <c:pt idx="1914">
                  <c:v>8.318693833366364E-3</c:v>
                </c:pt>
                <c:pt idx="1915">
                  <c:v>2.1837314863778712E-2</c:v>
                </c:pt>
                <c:pt idx="1916">
                  <c:v>2.0654174842418715E-2</c:v>
                </c:pt>
                <c:pt idx="1917">
                  <c:v>2.0065604576785301E-2</c:v>
                </c:pt>
                <c:pt idx="1918">
                  <c:v>1.5434956560461011E-2</c:v>
                </c:pt>
                <c:pt idx="1919">
                  <c:v>8.6722812599426824E-3</c:v>
                </c:pt>
                <c:pt idx="1920">
                  <c:v>-1.1096571470710082E-3</c:v>
                </c:pt>
                <c:pt idx="1921">
                  <c:v>9.9585021514707606E-3</c:v>
                </c:pt>
                <c:pt idx="1922">
                  <c:v>8.823264035969558E-3</c:v>
                </c:pt>
                <c:pt idx="1923">
                  <c:v>1.3950900345127693E-4</c:v>
                </c:pt>
                <c:pt idx="1924">
                  <c:v>1.2095410059461909E-2</c:v>
                </c:pt>
                <c:pt idx="1925">
                  <c:v>8.1106011681835177E-3</c:v>
                </c:pt>
                <c:pt idx="1926">
                  <c:v>1.4456737868375313E-2</c:v>
                </c:pt>
                <c:pt idx="1927">
                  <c:v>1.2288467436131878E-2</c:v>
                </c:pt>
                <c:pt idx="1928">
                  <c:v>1.2588430241981641E-2</c:v>
                </c:pt>
                <c:pt idx="1929">
                  <c:v>1.4335012684312698E-2</c:v>
                </c:pt>
                <c:pt idx="1930">
                  <c:v>1.3385021844870337E-2</c:v>
                </c:pt>
                <c:pt idx="1931">
                  <c:v>2.3029546577470139E-2</c:v>
                </c:pt>
                <c:pt idx="1932">
                  <c:v>2.8452269761214843E-2</c:v>
                </c:pt>
                <c:pt idx="1933">
                  <c:v>3.2777268933971371E-2</c:v>
                </c:pt>
                <c:pt idx="1934">
                  <c:v>3.01860627828483E-2</c:v>
                </c:pt>
                <c:pt idx="1935">
                  <c:v>2.1776682779536038E-2</c:v>
                </c:pt>
                <c:pt idx="1936">
                  <c:v>1.7759754720648502E-2</c:v>
                </c:pt>
                <c:pt idx="1937">
                  <c:v>2.2597583184261083E-2</c:v>
                </c:pt>
                <c:pt idx="1938">
                  <c:v>2.0986955111700567E-2</c:v>
                </c:pt>
                <c:pt idx="1939">
                  <c:v>2.801142282138569E-2</c:v>
                </c:pt>
                <c:pt idx="1940">
                  <c:v>3.5348556257411179E-2</c:v>
                </c:pt>
                <c:pt idx="1941">
                  <c:v>3.4707637317672457E-2</c:v>
                </c:pt>
                <c:pt idx="1942">
                  <c:v>3.2687556684869445E-2</c:v>
                </c:pt>
                <c:pt idx="1943">
                  <c:v>3.4146593307273765E-2</c:v>
                </c:pt>
                <c:pt idx="1944">
                  <c:v>4.0910294145807935E-2</c:v>
                </c:pt>
                <c:pt idx="1945">
                  <c:v>3.7543416641057537E-2</c:v>
                </c:pt>
                <c:pt idx="1946">
                  <c:v>4.2649542038071253E-2</c:v>
                </c:pt>
                <c:pt idx="1947">
                  <c:v>3.3648567625993664E-2</c:v>
                </c:pt>
                <c:pt idx="1948">
                  <c:v>3.1257883773057493E-2</c:v>
                </c:pt>
                <c:pt idx="1949">
                  <c:v>2.9143840678762967E-2</c:v>
                </c:pt>
                <c:pt idx="1950">
                  <c:v>3.4169447594316171E-2</c:v>
                </c:pt>
                <c:pt idx="1951">
                  <c:v>3.0360357893726153E-2</c:v>
                </c:pt>
                <c:pt idx="1952">
                  <c:v>3.3550653576132294E-2</c:v>
                </c:pt>
                <c:pt idx="1953">
                  <c:v>1.0536776570810868E-2</c:v>
                </c:pt>
                <c:pt idx="1954">
                  <c:v>4.3563294654367368E-3</c:v>
                </c:pt>
                <c:pt idx="1955">
                  <c:v>9.404812766220072E-3</c:v>
                </c:pt>
                <c:pt idx="1956">
                  <c:v>1.1535260294484928E-2</c:v>
                </c:pt>
                <c:pt idx="1957">
                  <c:v>3.6427640334291134E-3</c:v>
                </c:pt>
                <c:pt idx="1958">
                  <c:v>6.0852373557307438E-3</c:v>
                </c:pt>
                <c:pt idx="1959">
                  <c:v>-5.1436576199668238E-3</c:v>
                </c:pt>
                <c:pt idx="1960">
                  <c:v>-1.8042807906999858E-2</c:v>
                </c:pt>
                <c:pt idx="1961">
                  <c:v>-1.7079610569096459E-2</c:v>
                </c:pt>
                <c:pt idx="1962">
                  <c:v>-1.1079770512104847E-2</c:v>
                </c:pt>
                <c:pt idx="1963">
                  <c:v>-9.1228456770755528E-3</c:v>
                </c:pt>
                <c:pt idx="1964">
                  <c:v>-4.0461073013662308E-3</c:v>
                </c:pt>
                <c:pt idx="1965">
                  <c:v>-9.4710765038037437E-3</c:v>
                </c:pt>
                <c:pt idx="1966">
                  <c:v>-1.4772688700904979E-2</c:v>
                </c:pt>
                <c:pt idx="1967">
                  <c:v>-2.03795786740959E-2</c:v>
                </c:pt>
                <c:pt idx="1968">
                  <c:v>-2.8804235134814782E-2</c:v>
                </c:pt>
                <c:pt idx="1969">
                  <c:v>-1.8856557459499879E-2</c:v>
                </c:pt>
                <c:pt idx="1970">
                  <c:v>-1.2913173237110165E-2</c:v>
                </c:pt>
                <c:pt idx="1971">
                  <c:v>-1.5881095637236609E-2</c:v>
                </c:pt>
                <c:pt idx="1972">
                  <c:v>-3.2783583381352788E-2</c:v>
                </c:pt>
                <c:pt idx="1973">
                  <c:v>-6.6067663110688013E-2</c:v>
                </c:pt>
                <c:pt idx="1974">
                  <c:v>-5.3231021890322694E-2</c:v>
                </c:pt>
                <c:pt idx="1975">
                  <c:v>-4.9835791149686504E-2</c:v>
                </c:pt>
                <c:pt idx="1976">
                  <c:v>-4.3006482879592856E-2</c:v>
                </c:pt>
                <c:pt idx="1977">
                  <c:v>-4.506792841787588E-2</c:v>
                </c:pt>
                <c:pt idx="1978">
                  <c:v>-4.7856288555075732E-2</c:v>
                </c:pt>
                <c:pt idx="1979">
                  <c:v>-4.1661682188300464E-2</c:v>
                </c:pt>
                <c:pt idx="1980">
                  <c:v>-4.1005832841945811E-2</c:v>
                </c:pt>
                <c:pt idx="1981">
                  <c:v>-3.9192579202241618E-2</c:v>
                </c:pt>
                <c:pt idx="1982">
                  <c:v>-4.3557964762752199E-2</c:v>
                </c:pt>
                <c:pt idx="1983">
                  <c:v>-4.2481319655170768E-2</c:v>
                </c:pt>
                <c:pt idx="1984">
                  <c:v>-4.9370759939158404E-2</c:v>
                </c:pt>
                <c:pt idx="1985">
                  <c:v>-4.3281018291876805E-2</c:v>
                </c:pt>
                <c:pt idx="1986">
                  <c:v>-5.2098521215381055E-2</c:v>
                </c:pt>
                <c:pt idx="1987">
                  <c:v>-4.8408498277155321E-2</c:v>
                </c:pt>
                <c:pt idx="1988">
                  <c:v>-4.2047487112971904E-2</c:v>
                </c:pt>
                <c:pt idx="1989">
                  <c:v>-4.9855727840865338E-2</c:v>
                </c:pt>
                <c:pt idx="1990">
                  <c:v>-5.2824081632829589E-2</c:v>
                </c:pt>
                <c:pt idx="1991">
                  <c:v>-5.9656840129467259E-2</c:v>
                </c:pt>
                <c:pt idx="1992">
                  <c:v>-7.5200492337387015E-2</c:v>
                </c:pt>
                <c:pt idx="1993">
                  <c:v>-5.946084919793293E-2</c:v>
                </c:pt>
                <c:pt idx="1994">
                  <c:v>-3.0647820731398934E-2</c:v>
                </c:pt>
                <c:pt idx="1995">
                  <c:v>-3.1327796744159642E-2</c:v>
                </c:pt>
                <c:pt idx="1996">
                  <c:v>-3.7060604572471512E-2</c:v>
                </c:pt>
                <c:pt idx="1997">
                  <c:v>-4.2327869637502236E-2</c:v>
                </c:pt>
                <c:pt idx="1998">
                  <c:v>-4.6759367292055209E-2</c:v>
                </c:pt>
                <c:pt idx="1999">
                  <c:v>-5.5656158883538698E-2</c:v>
                </c:pt>
                <c:pt idx="2000">
                  <c:v>-5.455055654341523E-2</c:v>
                </c:pt>
                <c:pt idx="2001">
                  <c:v>-4.6645025371335969E-2</c:v>
                </c:pt>
                <c:pt idx="2002">
                  <c:v>-4.8250958257713972E-2</c:v>
                </c:pt>
                <c:pt idx="2003">
                  <c:v>-3.7959815740431058E-2</c:v>
                </c:pt>
                <c:pt idx="2004">
                  <c:v>-4.4694074540355011E-2</c:v>
                </c:pt>
                <c:pt idx="2005">
                  <c:v>-4.9956683581930506E-2</c:v>
                </c:pt>
                <c:pt idx="2006">
                  <c:v>-7.0016336795141854E-2</c:v>
                </c:pt>
                <c:pt idx="2007">
                  <c:v>-6.9399973930300618E-2</c:v>
                </c:pt>
                <c:pt idx="2008">
                  <c:v>-6.6512434015711275E-2</c:v>
                </c:pt>
                <c:pt idx="2009">
                  <c:v>-6.2127258836174981E-2</c:v>
                </c:pt>
                <c:pt idx="2010">
                  <c:v>-6.5254076720354437E-2</c:v>
                </c:pt>
                <c:pt idx="2011">
                  <c:v>-6.7182584168001824E-2</c:v>
                </c:pt>
                <c:pt idx="2012">
                  <c:v>-5.8612438666480582E-2</c:v>
                </c:pt>
                <c:pt idx="2013">
                  <c:v>-4.0125897478078709E-2</c:v>
                </c:pt>
                <c:pt idx="2014">
                  <c:v>-3.6005435386021301E-2</c:v>
                </c:pt>
                <c:pt idx="2015">
                  <c:v>-2.8089296911010919E-2</c:v>
                </c:pt>
                <c:pt idx="2016">
                  <c:v>-8.5055708121819507E-3</c:v>
                </c:pt>
                <c:pt idx="2017">
                  <c:v>9.7129587812272433E-4</c:v>
                </c:pt>
                <c:pt idx="2018">
                  <c:v>-5.5061612693059203E-3</c:v>
                </c:pt>
                <c:pt idx="2019">
                  <c:v>7.6418518050984652E-3</c:v>
                </c:pt>
                <c:pt idx="2020">
                  <c:v>1.2521727876682043E-2</c:v>
                </c:pt>
                <c:pt idx="2021">
                  <c:v>2.1875513635484012E-2</c:v>
                </c:pt>
                <c:pt idx="2022">
                  <c:v>2.3449865924412894E-2</c:v>
                </c:pt>
                <c:pt idx="2023">
                  <c:v>2.6052415823146546E-2</c:v>
                </c:pt>
                <c:pt idx="2024">
                  <c:v>3.0050406604538171E-2</c:v>
                </c:pt>
                <c:pt idx="2025">
                  <c:v>2.9946842805117502E-2</c:v>
                </c:pt>
                <c:pt idx="2026">
                  <c:v>4.1996950133976974E-2</c:v>
                </c:pt>
                <c:pt idx="2027">
                  <c:v>3.7836604385383055E-2</c:v>
                </c:pt>
                <c:pt idx="2028">
                  <c:v>4.7334183014264397E-2</c:v>
                </c:pt>
                <c:pt idx="2029">
                  <c:v>5.3988018665175108E-2</c:v>
                </c:pt>
                <c:pt idx="2030">
                  <c:v>6.2163350565007658E-2</c:v>
                </c:pt>
                <c:pt idx="2031">
                  <c:v>6.3105747191119388E-2</c:v>
                </c:pt>
                <c:pt idx="2032">
                  <c:v>6.6184720013059639E-2</c:v>
                </c:pt>
                <c:pt idx="2033">
                  <c:v>8.2729065549441483E-2</c:v>
                </c:pt>
                <c:pt idx="2034">
                  <c:v>7.7172940309822469E-2</c:v>
                </c:pt>
                <c:pt idx="2035">
                  <c:v>6.0878290272274427E-2</c:v>
                </c:pt>
                <c:pt idx="2036">
                  <c:v>5.4054060323866615E-2</c:v>
                </c:pt>
                <c:pt idx="2037">
                  <c:v>5.0381806685815711E-2</c:v>
                </c:pt>
                <c:pt idx="2038">
                  <c:v>5.2539176093238549E-2</c:v>
                </c:pt>
                <c:pt idx="2039">
                  <c:v>5.8046583409178343E-2</c:v>
                </c:pt>
                <c:pt idx="2040">
                  <c:v>4.9175221607956399E-2</c:v>
                </c:pt>
                <c:pt idx="2041">
                  <c:v>3.0182784924032813E-2</c:v>
                </c:pt>
                <c:pt idx="2042">
                  <c:v>2.8928246576279903E-2</c:v>
                </c:pt>
                <c:pt idx="2043">
                  <c:v>2.532304578006972E-2</c:v>
                </c:pt>
                <c:pt idx="2044">
                  <c:v>1.9612149599048223E-2</c:v>
                </c:pt>
                <c:pt idx="2045">
                  <c:v>2.1178261170412327E-2</c:v>
                </c:pt>
                <c:pt idx="2046">
                  <c:v>2.1497563033700207E-2</c:v>
                </c:pt>
                <c:pt idx="2047">
                  <c:v>2.1028393614474172E-2</c:v>
                </c:pt>
                <c:pt idx="2048">
                  <c:v>2.487114358233633E-2</c:v>
                </c:pt>
                <c:pt idx="2049">
                  <c:v>1.6157220109359383E-2</c:v>
                </c:pt>
                <c:pt idx="2050">
                  <c:v>1.6977828146013341E-2</c:v>
                </c:pt>
                <c:pt idx="2051">
                  <c:v>1.1293424969601062E-2</c:v>
                </c:pt>
                <c:pt idx="2052">
                  <c:v>1.5344121441842162E-2</c:v>
                </c:pt>
                <c:pt idx="2053">
                  <c:v>1.2562011603253875E-2</c:v>
                </c:pt>
                <c:pt idx="2054">
                  <c:v>-2.153122543546715E-3</c:v>
                </c:pt>
                <c:pt idx="2055">
                  <c:v>-1.8441943569671437E-3</c:v>
                </c:pt>
                <c:pt idx="2056">
                  <c:v>-8.0296410321185618E-3</c:v>
                </c:pt>
                <c:pt idx="2057">
                  <c:v>-1.1806617734857916E-2</c:v>
                </c:pt>
                <c:pt idx="2058">
                  <c:v>-4.3074716567916838E-3</c:v>
                </c:pt>
                <c:pt idx="2059">
                  <c:v>-1.5040792302483119E-2</c:v>
                </c:pt>
                <c:pt idx="2060">
                  <c:v>-5.6808125438556623E-3</c:v>
                </c:pt>
                <c:pt idx="2061">
                  <c:v>-1.2708358927041807E-2</c:v>
                </c:pt>
                <c:pt idx="2062">
                  <c:v>-8.2710576957940596E-3</c:v>
                </c:pt>
                <c:pt idx="2063">
                  <c:v>-5.6693365480651181E-3</c:v>
                </c:pt>
                <c:pt idx="2064">
                  <c:v>2.6034776117667136E-4</c:v>
                </c:pt>
                <c:pt idx="2065">
                  <c:v>6.331495614742888E-3</c:v>
                </c:pt>
                <c:pt idx="2066">
                  <c:v>1.0132121113419768E-2</c:v>
                </c:pt>
                <c:pt idx="2067">
                  <c:v>1.32813619626444E-2</c:v>
                </c:pt>
                <c:pt idx="2068">
                  <c:v>1.9931991212212452E-2</c:v>
                </c:pt>
                <c:pt idx="2069">
                  <c:v>1.6762141254265561E-2</c:v>
                </c:pt>
                <c:pt idx="2070">
                  <c:v>1.9134707787160199E-2</c:v>
                </c:pt>
                <c:pt idx="2071">
                  <c:v>1.5851775642614641E-2</c:v>
                </c:pt>
                <c:pt idx="2072">
                  <c:v>7.9442359748806979E-3</c:v>
                </c:pt>
                <c:pt idx="2073">
                  <c:v>9.4595936497716693E-3</c:v>
                </c:pt>
                <c:pt idx="2074">
                  <c:v>1.0366020585591773E-2</c:v>
                </c:pt>
                <c:pt idx="2075">
                  <c:v>8.161563237788716E-3</c:v>
                </c:pt>
                <c:pt idx="2076">
                  <c:v>1.2123185723349472E-3</c:v>
                </c:pt>
                <c:pt idx="2077">
                  <c:v>5.0213663328464442E-3</c:v>
                </c:pt>
                <c:pt idx="2078">
                  <c:v>8.3529052023529893E-3</c:v>
                </c:pt>
                <c:pt idx="2079">
                  <c:v>-3.0159622319692048E-4</c:v>
                </c:pt>
                <c:pt idx="2080">
                  <c:v>-2.3506559492298962E-3</c:v>
                </c:pt>
                <c:pt idx="2081">
                  <c:v>-4.9659751007831154E-3</c:v>
                </c:pt>
                <c:pt idx="2082">
                  <c:v>-5.9173307810818088E-3</c:v>
                </c:pt>
                <c:pt idx="2083">
                  <c:v>6.764143255005628E-3</c:v>
                </c:pt>
                <c:pt idx="2084">
                  <c:v>6.4803806306854561E-3</c:v>
                </c:pt>
                <c:pt idx="2085">
                  <c:v>3.4639481602511957E-3</c:v>
                </c:pt>
                <c:pt idx="2086">
                  <c:v>7.9434813239713797E-3</c:v>
                </c:pt>
                <c:pt idx="2087">
                  <c:v>3.401002131659947E-3</c:v>
                </c:pt>
                <c:pt idx="2088">
                  <c:v>-2.8889204877611263E-3</c:v>
                </c:pt>
                <c:pt idx="2089">
                  <c:v>-8.440285271206438E-3</c:v>
                </c:pt>
                <c:pt idx="2090">
                  <c:v>-4.8531416168704489E-3</c:v>
                </c:pt>
                <c:pt idx="2091">
                  <c:v>-2.7958747848022547E-3</c:v>
                </c:pt>
                <c:pt idx="2092">
                  <c:v>5.7314410313313857E-3</c:v>
                </c:pt>
                <c:pt idx="2093">
                  <c:v>1.2070105239910589E-2</c:v>
                </c:pt>
                <c:pt idx="2094">
                  <c:v>1.9942573528572538E-2</c:v>
                </c:pt>
                <c:pt idx="2095">
                  <c:v>1.9473024192122601E-2</c:v>
                </c:pt>
                <c:pt idx="2096">
                  <c:v>1.6940304270105511E-2</c:v>
                </c:pt>
                <c:pt idx="2097">
                  <c:v>2.1207903243875226E-2</c:v>
                </c:pt>
                <c:pt idx="2098">
                  <c:v>1.8180267576969111E-2</c:v>
                </c:pt>
                <c:pt idx="2099">
                  <c:v>1.8581737300460421E-2</c:v>
                </c:pt>
                <c:pt idx="2100">
                  <c:v>1.8451746884641018E-2</c:v>
                </c:pt>
                <c:pt idx="2101">
                  <c:v>1.7749967662481048E-2</c:v>
                </c:pt>
                <c:pt idx="2102">
                  <c:v>1.4263702510000531E-2</c:v>
                </c:pt>
                <c:pt idx="2103">
                  <c:v>1.5161517576272487E-2</c:v>
                </c:pt>
                <c:pt idx="2104">
                  <c:v>1.0808419530950353E-2</c:v>
                </c:pt>
                <c:pt idx="2105">
                  <c:v>6.2481924772814779E-3</c:v>
                </c:pt>
                <c:pt idx="2106">
                  <c:v>-2.050469834737445E-3</c:v>
                </c:pt>
                <c:pt idx="2107">
                  <c:v>1.0421640374627117E-2</c:v>
                </c:pt>
                <c:pt idx="2108">
                  <c:v>3.5498997477785288E-3</c:v>
                </c:pt>
                <c:pt idx="2109">
                  <c:v>4.6885682928716754E-3</c:v>
                </c:pt>
                <c:pt idx="2110">
                  <c:v>4.2485815773054547E-3</c:v>
                </c:pt>
                <c:pt idx="2111">
                  <c:v>1.2140332015316169E-2</c:v>
                </c:pt>
                <c:pt idx="2112">
                  <c:v>9.5619139914879803E-3</c:v>
                </c:pt>
                <c:pt idx="2113">
                  <c:v>3.4976397412074256E-3</c:v>
                </c:pt>
                <c:pt idx="2114">
                  <c:v>-1.3598799631283409E-2</c:v>
                </c:pt>
                <c:pt idx="2115">
                  <c:v>-2.3607359501947922E-2</c:v>
                </c:pt>
                <c:pt idx="2116">
                  <c:v>-2.2466777686557915E-2</c:v>
                </c:pt>
                <c:pt idx="2117">
                  <c:v>-1.8680104131560515E-2</c:v>
                </c:pt>
                <c:pt idx="2118">
                  <c:v>-1.2543302785485988E-2</c:v>
                </c:pt>
                <c:pt idx="2119">
                  <c:v>-1.0952223391491156E-2</c:v>
                </c:pt>
                <c:pt idx="2120">
                  <c:v>-9.416011781496092E-3</c:v>
                </c:pt>
                <c:pt idx="2121">
                  <c:v>-5.3559323600484987E-3</c:v>
                </c:pt>
                <c:pt idx="2122">
                  <c:v>-1.7028035722482127E-2</c:v>
                </c:pt>
                <c:pt idx="2123">
                  <c:v>-1.6313537836671443E-2</c:v>
                </c:pt>
                <c:pt idx="2124">
                  <c:v>-1.0791536051649064E-2</c:v>
                </c:pt>
                <c:pt idx="2125">
                  <c:v>-8.6790272118961731E-3</c:v>
                </c:pt>
                <c:pt idx="2126">
                  <c:v>-4.703148208406116E-3</c:v>
                </c:pt>
                <c:pt idx="2127">
                  <c:v>9.7506003534424401E-3</c:v>
                </c:pt>
                <c:pt idx="2128">
                  <c:v>4.2420557552245164E-3</c:v>
                </c:pt>
                <c:pt idx="2129">
                  <c:v>7.8812692092316006E-3</c:v>
                </c:pt>
                <c:pt idx="2130">
                  <c:v>1.7041959025386078E-2</c:v>
                </c:pt>
                <c:pt idx="2131">
                  <c:v>2.1415991213298291E-2</c:v>
                </c:pt>
                <c:pt idx="2132">
                  <c:v>2.3406933155249554E-2</c:v>
                </c:pt>
                <c:pt idx="2133">
                  <c:v>2.0090893879095351E-2</c:v>
                </c:pt>
                <c:pt idx="2134">
                  <c:v>1.5489760150935172E-2</c:v>
                </c:pt>
                <c:pt idx="2135">
                  <c:v>2.0349197616639003E-2</c:v>
                </c:pt>
                <c:pt idx="2136">
                  <c:v>2.2862008704396697E-2</c:v>
                </c:pt>
                <c:pt idx="2137">
                  <c:v>2.4947956937242832E-2</c:v>
                </c:pt>
                <c:pt idx="2138">
                  <c:v>1.9844912165420947E-2</c:v>
                </c:pt>
                <c:pt idx="2139">
                  <c:v>2.1447780509974201E-2</c:v>
                </c:pt>
                <c:pt idx="2140">
                  <c:v>1.606031798967722E-2</c:v>
                </c:pt>
                <c:pt idx="2141">
                  <c:v>2.0345877500128395E-2</c:v>
                </c:pt>
                <c:pt idx="2142">
                  <c:v>3.2600975296761536E-2</c:v>
                </c:pt>
                <c:pt idx="2143">
                  <c:v>3.3088207591055241E-2</c:v>
                </c:pt>
                <c:pt idx="2144">
                  <c:v>4.5424911654533773E-2</c:v>
                </c:pt>
                <c:pt idx="2145">
                  <c:v>3.8154428350776204E-2</c:v>
                </c:pt>
                <c:pt idx="2146">
                  <c:v>2.9996293380702976E-2</c:v>
                </c:pt>
                <c:pt idx="2147">
                  <c:v>1.988534294301525E-2</c:v>
                </c:pt>
                <c:pt idx="2148">
                  <c:v>2.2286535271873742E-2</c:v>
                </c:pt>
                <c:pt idx="2149">
                  <c:v>2.2038143920521058E-2</c:v>
                </c:pt>
                <c:pt idx="2150">
                  <c:v>1.9173317225397835E-2</c:v>
                </c:pt>
                <c:pt idx="2151">
                  <c:v>1.0298627885241718E-2</c:v>
                </c:pt>
                <c:pt idx="2152">
                  <c:v>6.5786865163421915E-3</c:v>
                </c:pt>
                <c:pt idx="2153">
                  <c:v>1.924398768986979E-3</c:v>
                </c:pt>
                <c:pt idx="2154">
                  <c:v>3.4853748251264527E-3</c:v>
                </c:pt>
                <c:pt idx="2155">
                  <c:v>2.0516675072799195E-2</c:v>
                </c:pt>
                <c:pt idx="2156">
                  <c:v>2.4402939414903901E-2</c:v>
                </c:pt>
                <c:pt idx="2157">
                  <c:v>1.3674383594333595E-2</c:v>
                </c:pt>
                <c:pt idx="2158">
                  <c:v>7.264932057726714E-3</c:v>
                </c:pt>
                <c:pt idx="2159">
                  <c:v>3.3003709576422402E-3</c:v>
                </c:pt>
                <c:pt idx="2160">
                  <c:v>6.2792004063507711E-3</c:v>
                </c:pt>
                <c:pt idx="2161">
                  <c:v>1.2807564866417209E-2</c:v>
                </c:pt>
                <c:pt idx="2162">
                  <c:v>1.9688599259104489E-2</c:v>
                </c:pt>
                <c:pt idx="2163">
                  <c:v>2.0062812034034927E-2</c:v>
                </c:pt>
                <c:pt idx="2164">
                  <c:v>1.133153514949381E-2</c:v>
                </c:pt>
                <c:pt idx="2165">
                  <c:v>5.1464510647605266E-3</c:v>
                </c:pt>
                <c:pt idx="2166">
                  <c:v>-2.13357785991386E-3</c:v>
                </c:pt>
                <c:pt idx="2167">
                  <c:v>2.8446725937936179E-3</c:v>
                </c:pt>
                <c:pt idx="2168">
                  <c:v>4.8777631704282065E-3</c:v>
                </c:pt>
                <c:pt idx="2169">
                  <c:v>1.5969845705989805E-3</c:v>
                </c:pt>
                <c:pt idx="2170">
                  <c:v>-1.5032181486840379E-3</c:v>
                </c:pt>
                <c:pt idx="2171">
                  <c:v>-4.6553928166659375E-5</c:v>
                </c:pt>
                <c:pt idx="2172">
                  <c:v>9.2498495910042777E-4</c:v>
                </c:pt>
                <c:pt idx="2173">
                  <c:v>9.9947093618091287E-4</c:v>
                </c:pt>
                <c:pt idx="2174">
                  <c:v>-5.1396586656693444E-3</c:v>
                </c:pt>
                <c:pt idx="2175">
                  <c:v>3.3132358375707049E-3</c:v>
                </c:pt>
                <c:pt idx="2176">
                  <c:v>1.1135323856255042E-3</c:v>
                </c:pt>
                <c:pt idx="2177">
                  <c:v>-1.247632759888706E-2</c:v>
                </c:pt>
                <c:pt idx="2178">
                  <c:v>-1.1855039721972549E-2</c:v>
                </c:pt>
                <c:pt idx="2179">
                  <c:v>1.769803393405045E-3</c:v>
                </c:pt>
                <c:pt idx="2180">
                  <c:v>9.1424751642406044E-3</c:v>
                </c:pt>
                <c:pt idx="2181">
                  <c:v>1.689841997592767E-2</c:v>
                </c:pt>
                <c:pt idx="2182">
                  <c:v>1.4677790858411033E-2</c:v>
                </c:pt>
                <c:pt idx="2183">
                  <c:v>1.130951560488791E-2</c:v>
                </c:pt>
                <c:pt idx="2184">
                  <c:v>1.9733997310058982E-2</c:v>
                </c:pt>
                <c:pt idx="2185">
                  <c:v>3.7572538618916518E-2</c:v>
                </c:pt>
                <c:pt idx="2186">
                  <c:v>3.9900056016715979E-2</c:v>
                </c:pt>
                <c:pt idx="2187">
                  <c:v>3.0806925484849756E-2</c:v>
                </c:pt>
                <c:pt idx="2188">
                  <c:v>3.1557444739451768E-2</c:v>
                </c:pt>
                <c:pt idx="2189">
                  <c:v>2.9117163014065195E-2</c:v>
                </c:pt>
                <c:pt idx="2190">
                  <c:v>3.517296879145615E-2</c:v>
                </c:pt>
                <c:pt idx="2191">
                  <c:v>3.0987898262575087E-2</c:v>
                </c:pt>
                <c:pt idx="2192">
                  <c:v>4.1245009616719397E-2</c:v>
                </c:pt>
                <c:pt idx="2193">
                  <c:v>4.1208825207418531E-2</c:v>
                </c:pt>
                <c:pt idx="2194">
                  <c:v>3.9145321838542024E-2</c:v>
                </c:pt>
                <c:pt idx="2195">
                  <c:v>3.2858802925840536E-2</c:v>
                </c:pt>
                <c:pt idx="2196">
                  <c:v>1.3397082090924606E-2</c:v>
                </c:pt>
                <c:pt idx="2197">
                  <c:v>1.4122337216152747E-2</c:v>
                </c:pt>
                <c:pt idx="2198">
                  <c:v>1.2166829093500642E-2</c:v>
                </c:pt>
                <c:pt idx="2199">
                  <c:v>1.9065850733544831E-2</c:v>
                </c:pt>
                <c:pt idx="2200">
                  <c:v>2.4350599423764052E-2</c:v>
                </c:pt>
                <c:pt idx="2201">
                  <c:v>2.2151450839967168E-2</c:v>
                </c:pt>
                <c:pt idx="2202">
                  <c:v>2.3781235339559448E-2</c:v>
                </c:pt>
                <c:pt idx="2203">
                  <c:v>2.0253328208328814E-2</c:v>
                </c:pt>
                <c:pt idx="2204">
                  <c:v>1.6041027385896189E-2</c:v>
                </c:pt>
                <c:pt idx="2205">
                  <c:v>1.8194350437047202E-2</c:v>
                </c:pt>
                <c:pt idx="2206">
                  <c:v>-6.3082773444831375E-3</c:v>
                </c:pt>
                <c:pt idx="2207">
                  <c:v>-1.0131007457479413E-2</c:v>
                </c:pt>
                <c:pt idx="2208">
                  <c:v>-3.5642137339859659E-3</c:v>
                </c:pt>
                <c:pt idx="2209">
                  <c:v>8.0392042223249582E-3</c:v>
                </c:pt>
                <c:pt idx="2210">
                  <c:v>8.7553104768227641E-3</c:v>
                </c:pt>
                <c:pt idx="2211">
                  <c:v>4.9308519743322954E-3</c:v>
                </c:pt>
                <c:pt idx="2212">
                  <c:v>9.4219292641657404E-3</c:v>
                </c:pt>
                <c:pt idx="2213">
                  <c:v>8.2605067155090417E-3</c:v>
                </c:pt>
                <c:pt idx="2214">
                  <c:v>-6.5829980636400443E-3</c:v>
                </c:pt>
                <c:pt idx="2215">
                  <c:v>-5.0291890440035125E-3</c:v>
                </c:pt>
                <c:pt idx="2216">
                  <c:v>-1.067719515952481E-2</c:v>
                </c:pt>
                <c:pt idx="2217">
                  <c:v>-1.3229494574360512E-2</c:v>
                </c:pt>
                <c:pt idx="2218">
                  <c:v>2.6943583436223051E-3</c:v>
                </c:pt>
                <c:pt idx="2219">
                  <c:v>5.6632034891324068E-3</c:v>
                </c:pt>
                <c:pt idx="2220">
                  <c:v>1.1238626320231759E-2</c:v>
                </c:pt>
                <c:pt idx="2221">
                  <c:v>4.8921142221383107E-3</c:v>
                </c:pt>
                <c:pt idx="2222">
                  <c:v>3.6677847064363611E-3</c:v>
                </c:pt>
                <c:pt idx="2223">
                  <c:v>8.4606608342725487E-3</c:v>
                </c:pt>
                <c:pt idx="2224">
                  <c:v>-6.9009562555435444E-3</c:v>
                </c:pt>
                <c:pt idx="2225">
                  <c:v>-6.3798219382866783E-3</c:v>
                </c:pt>
                <c:pt idx="2226">
                  <c:v>-1.4785260746658757E-2</c:v>
                </c:pt>
                <c:pt idx="2227">
                  <c:v>-2.1450221705130001E-2</c:v>
                </c:pt>
                <c:pt idx="2228">
                  <c:v>-3.0527409687950424E-2</c:v>
                </c:pt>
                <c:pt idx="2229">
                  <c:v>-2.4461868995776292E-2</c:v>
                </c:pt>
                <c:pt idx="2230">
                  <c:v>-2.7040415587930688E-2</c:v>
                </c:pt>
                <c:pt idx="2231">
                  <c:v>-3.2965460181242801E-2</c:v>
                </c:pt>
                <c:pt idx="2232">
                  <c:v>-3.9447166760319785E-2</c:v>
                </c:pt>
                <c:pt idx="2233">
                  <c:v>-3.0854487087845328E-2</c:v>
                </c:pt>
                <c:pt idx="2234">
                  <c:v>-3.5078331030230725E-2</c:v>
                </c:pt>
                <c:pt idx="2235">
                  <c:v>-2.9534326394983434E-2</c:v>
                </c:pt>
                <c:pt idx="2236">
                  <c:v>-2.6858689235337518E-2</c:v>
                </c:pt>
                <c:pt idx="2237">
                  <c:v>-2.2650212792376223E-2</c:v>
                </c:pt>
                <c:pt idx="2238">
                  <c:v>-9.917885299034257E-3</c:v>
                </c:pt>
                <c:pt idx="2239">
                  <c:v>2.7963579339203015E-3</c:v>
                </c:pt>
                <c:pt idx="2240">
                  <c:v>-1.4030777583812881E-2</c:v>
                </c:pt>
                <c:pt idx="2241">
                  <c:v>-1.8891869614991119E-2</c:v>
                </c:pt>
                <c:pt idx="2242">
                  <c:v>-4.5847042067332922E-2</c:v>
                </c:pt>
                <c:pt idx="2243">
                  <c:v>-4.1502691131562131E-2</c:v>
                </c:pt>
                <c:pt idx="2244">
                  <c:v>-4.7919666261833527E-2</c:v>
                </c:pt>
                <c:pt idx="2245">
                  <c:v>-4.1169707676438794E-2</c:v>
                </c:pt>
                <c:pt idx="2246">
                  <c:v>-3.3441008874115052E-2</c:v>
                </c:pt>
                <c:pt idx="2247">
                  <c:v>-2.4681912294705288E-2</c:v>
                </c:pt>
                <c:pt idx="2248">
                  <c:v>-3.1607721725306348E-3</c:v>
                </c:pt>
                <c:pt idx="2249">
                  <c:v>1.4299181004830963E-3</c:v>
                </c:pt>
                <c:pt idx="2250">
                  <c:v>-3.6343960401490349E-3</c:v>
                </c:pt>
                <c:pt idx="2251">
                  <c:v>-1.0760841981006575E-2</c:v>
                </c:pt>
                <c:pt idx="2252">
                  <c:v>-3.3440218902089924E-3</c:v>
                </c:pt>
                <c:pt idx="2253">
                  <c:v>6.0296260811227853E-3</c:v>
                </c:pt>
                <c:pt idx="2254">
                  <c:v>-1.1273918714409525E-3</c:v>
                </c:pt>
                <c:pt idx="2255">
                  <c:v>-4.5006339594104716E-3</c:v>
                </c:pt>
                <c:pt idx="2256">
                  <c:v>-6.7691419046451706E-3</c:v>
                </c:pt>
                <c:pt idx="2257">
                  <c:v>-8.8293072360490221E-3</c:v>
                </c:pt>
                <c:pt idx="2258">
                  <c:v>-1.496775573112652E-2</c:v>
                </c:pt>
                <c:pt idx="2259">
                  <c:v>-1.8876911308792099E-2</c:v>
                </c:pt>
                <c:pt idx="2260">
                  <c:v>-2.4576180445813556E-2</c:v>
                </c:pt>
                <c:pt idx="2261">
                  <c:v>-1.7223658857792312E-2</c:v>
                </c:pt>
                <c:pt idx="2262">
                  <c:v>-1.1567962487860406E-2</c:v>
                </c:pt>
                <c:pt idx="2263">
                  <c:v>6.0463749648258514E-3</c:v>
                </c:pt>
                <c:pt idx="2264">
                  <c:v>1.5792713932554658E-2</c:v>
                </c:pt>
                <c:pt idx="2265">
                  <c:v>3.0806273906266224E-2</c:v>
                </c:pt>
                <c:pt idx="2266">
                  <c:v>1.7942413209855346E-2</c:v>
                </c:pt>
                <c:pt idx="2267">
                  <c:v>1.195355684680921E-2</c:v>
                </c:pt>
                <c:pt idx="2268">
                  <c:v>2.4665653589241998E-3</c:v>
                </c:pt>
                <c:pt idx="2269">
                  <c:v>-3.6766012996514164E-4</c:v>
                </c:pt>
                <c:pt idx="2270">
                  <c:v>2.9615849219841728E-3</c:v>
                </c:pt>
                <c:pt idx="2271">
                  <c:v>8.5595590052180981E-3</c:v>
                </c:pt>
                <c:pt idx="2272">
                  <c:v>-2.8133480067785932E-2</c:v>
                </c:pt>
                <c:pt idx="2273">
                  <c:v>-3.7546204282877582E-2</c:v>
                </c:pt>
                <c:pt idx="2274">
                  <c:v>-4.6686054722334003E-2</c:v>
                </c:pt>
                <c:pt idx="2275">
                  <c:v>-3.6784248493353378E-2</c:v>
                </c:pt>
                <c:pt idx="2276">
                  <c:v>-3.0493985494401077E-2</c:v>
                </c:pt>
                <c:pt idx="2277">
                  <c:v>-1.3468254501526999E-2</c:v>
                </c:pt>
                <c:pt idx="2278">
                  <c:v>-4.6796625597775865E-3</c:v>
                </c:pt>
                <c:pt idx="2279">
                  <c:v>-1.0943520071932777E-2</c:v>
                </c:pt>
                <c:pt idx="2280">
                  <c:v>-6.4564360862422454E-3</c:v>
                </c:pt>
                <c:pt idx="2281">
                  <c:v>-9.8386149345390805E-3</c:v>
                </c:pt>
                <c:pt idx="2282">
                  <c:v>-1.2086967513528446E-2</c:v>
                </c:pt>
                <c:pt idx="2283">
                  <c:v>-4.2355631226898005E-3</c:v>
                </c:pt>
                <c:pt idx="2284">
                  <c:v>-8.6859669369685477E-3</c:v>
                </c:pt>
                <c:pt idx="2285">
                  <c:v>3.7686685586941771E-3</c:v>
                </c:pt>
                <c:pt idx="2286">
                  <c:v>8.2996044760319521E-4</c:v>
                </c:pt>
                <c:pt idx="2287">
                  <c:v>3.8503972166359368E-3</c:v>
                </c:pt>
                <c:pt idx="2288">
                  <c:v>1.4735072844582753E-3</c:v>
                </c:pt>
                <c:pt idx="2289">
                  <c:v>1.2976728775928148E-2</c:v>
                </c:pt>
                <c:pt idx="2290">
                  <c:v>1.734946949733418E-2</c:v>
                </c:pt>
                <c:pt idx="2291">
                  <c:v>1.4407661220643853E-2</c:v>
                </c:pt>
                <c:pt idx="2292">
                  <c:v>3.8008819777868741E-2</c:v>
                </c:pt>
                <c:pt idx="2293">
                  <c:v>3.0346674478082036E-2</c:v>
                </c:pt>
                <c:pt idx="2294">
                  <c:v>4.2778528260485782E-2</c:v>
                </c:pt>
                <c:pt idx="2295">
                  <c:v>4.2635181221764906E-2</c:v>
                </c:pt>
                <c:pt idx="2296">
                  <c:v>5.0288127658681958E-2</c:v>
                </c:pt>
                <c:pt idx="2297">
                  <c:v>3.3996810572696212E-2</c:v>
                </c:pt>
                <c:pt idx="2298">
                  <c:v>2.8990253502481078E-2</c:v>
                </c:pt>
                <c:pt idx="2299">
                  <c:v>1.9697583397750407E-2</c:v>
                </c:pt>
                <c:pt idx="2300">
                  <c:v>2.5723590591220535E-2</c:v>
                </c:pt>
                <c:pt idx="2301">
                  <c:v>1.5193271528891383E-2</c:v>
                </c:pt>
                <c:pt idx="2302">
                  <c:v>1.1900103237093784E-2</c:v>
                </c:pt>
                <c:pt idx="2303">
                  <c:v>1.3311213812257972E-2</c:v>
                </c:pt>
                <c:pt idx="2304">
                  <c:v>8.8941946577731912E-3</c:v>
                </c:pt>
                <c:pt idx="2305">
                  <c:v>1.5987082905695615E-2</c:v>
                </c:pt>
                <c:pt idx="2306">
                  <c:v>-5.7125770203114712E-6</c:v>
                </c:pt>
                <c:pt idx="2307">
                  <c:v>-7.1523617037376752E-3</c:v>
                </c:pt>
                <c:pt idx="2308">
                  <c:v>1.0048145139529119E-2</c:v>
                </c:pt>
                <c:pt idx="2309">
                  <c:v>5.5294002006243126E-3</c:v>
                </c:pt>
                <c:pt idx="2310">
                  <c:v>-9.6383210717978507E-3</c:v>
                </c:pt>
                <c:pt idx="2311">
                  <c:v>-1.5262343765476416E-2</c:v>
                </c:pt>
                <c:pt idx="2312">
                  <c:v>-1.9320084075050481E-2</c:v>
                </c:pt>
                <c:pt idx="2313">
                  <c:v>2.4676750821090998E-3</c:v>
                </c:pt>
                <c:pt idx="2314">
                  <c:v>5.0498113978263426E-3</c:v>
                </c:pt>
                <c:pt idx="2315">
                  <c:v>-5.09964340499236E-3</c:v>
                </c:pt>
                <c:pt idx="2316">
                  <c:v>-1.9519522506787013E-2</c:v>
                </c:pt>
                <c:pt idx="2317">
                  <c:v>-3.6951326518432026E-2</c:v>
                </c:pt>
                <c:pt idx="2318">
                  <c:v>-2.5927014541053506E-2</c:v>
                </c:pt>
                <c:pt idx="2319">
                  <c:v>-1.935126459303671E-2</c:v>
                </c:pt>
                <c:pt idx="2320">
                  <c:v>-3.0119914065225739E-2</c:v>
                </c:pt>
                <c:pt idx="2321">
                  <c:v>-4.8106384806831937E-2</c:v>
                </c:pt>
                <c:pt idx="2322">
                  <c:v>-6.3253332165962739E-2</c:v>
                </c:pt>
                <c:pt idx="2323">
                  <c:v>-5.6865392067040776E-2</c:v>
                </c:pt>
                <c:pt idx="2324">
                  <c:v>-3.9407078840654197E-2</c:v>
                </c:pt>
                <c:pt idx="2325">
                  <c:v>-4.4324344905076085E-2</c:v>
                </c:pt>
                <c:pt idx="2326">
                  <c:v>-5.1386987413249763E-2</c:v>
                </c:pt>
                <c:pt idx="2327">
                  <c:v>-6.891681904669511E-2</c:v>
                </c:pt>
                <c:pt idx="2328">
                  <c:v>-5.1524446052859663E-2</c:v>
                </c:pt>
                <c:pt idx="2329">
                  <c:v>-6.3106290965743828E-2</c:v>
                </c:pt>
                <c:pt idx="2330">
                  <c:v>-5.3214117948142903E-2</c:v>
                </c:pt>
                <c:pt idx="2331">
                  <c:v>-3.6743163215131158E-2</c:v>
                </c:pt>
                <c:pt idx="2332">
                  <c:v>-2.3329340477710847E-2</c:v>
                </c:pt>
                <c:pt idx="2333">
                  <c:v>-3.1227443675064137E-2</c:v>
                </c:pt>
                <c:pt idx="2334">
                  <c:v>-3.9884764818956864E-2</c:v>
                </c:pt>
                <c:pt idx="2335">
                  <c:v>-4.3869018123419146E-2</c:v>
                </c:pt>
                <c:pt idx="2336">
                  <c:v>-3.71493099018676E-2</c:v>
                </c:pt>
                <c:pt idx="2337">
                  <c:v>-1.9809922293275495E-2</c:v>
                </c:pt>
                <c:pt idx="2338">
                  <c:v>7.4083532944029251E-3</c:v>
                </c:pt>
                <c:pt idx="2339">
                  <c:v>1.5755849566145841E-4</c:v>
                </c:pt>
                <c:pt idx="2340">
                  <c:v>7.1626757007736686E-4</c:v>
                </c:pt>
                <c:pt idx="2341">
                  <c:v>-1.1563952427843471E-2</c:v>
                </c:pt>
                <c:pt idx="2342">
                  <c:v>2.487483726834494E-3</c:v>
                </c:pt>
                <c:pt idx="2343">
                  <c:v>5.9099823834052323E-2</c:v>
                </c:pt>
                <c:pt idx="2344">
                  <c:v>5.1301074566314053E-2</c:v>
                </c:pt>
                <c:pt idx="2345">
                  <c:v>3.8404816881242976E-2</c:v>
                </c:pt>
                <c:pt idx="2346">
                  <c:v>3.9647612845559621E-2</c:v>
                </c:pt>
                <c:pt idx="2347">
                  <c:v>5.3957431422555047E-2</c:v>
                </c:pt>
                <c:pt idx="2348">
                  <c:v>5.5696409609088171E-2</c:v>
                </c:pt>
                <c:pt idx="2349">
                  <c:v>6.0657836361531103E-2</c:v>
                </c:pt>
                <c:pt idx="2350">
                  <c:v>4.9787027704014886E-2</c:v>
                </c:pt>
                <c:pt idx="2351">
                  <c:v>5.6617862486536996E-2</c:v>
                </c:pt>
                <c:pt idx="2352">
                  <c:v>6.8619032808133529E-2</c:v>
                </c:pt>
                <c:pt idx="2353">
                  <c:v>5.3418577088054864E-2</c:v>
                </c:pt>
                <c:pt idx="2354">
                  <c:v>4.9873837421646972E-2</c:v>
                </c:pt>
                <c:pt idx="2355">
                  <c:v>5.580440314688051E-2</c:v>
                </c:pt>
                <c:pt idx="2356">
                  <c:v>5.6627778147437802E-2</c:v>
                </c:pt>
                <c:pt idx="2357">
                  <c:v>5.7303115250079806E-2</c:v>
                </c:pt>
                <c:pt idx="2358">
                  <c:v>5.5886443968462096E-2</c:v>
                </c:pt>
                <c:pt idx="2359">
                  <c:v>6.5553799956732384E-2</c:v>
                </c:pt>
                <c:pt idx="2360">
                  <c:v>5.2733897707390565E-2</c:v>
                </c:pt>
                <c:pt idx="2361">
                  <c:v>4.9306462309933075E-2</c:v>
                </c:pt>
                <c:pt idx="2362">
                  <c:v>5.6270336247090214E-2</c:v>
                </c:pt>
                <c:pt idx="2363">
                  <c:v>6.7440699860920272E-2</c:v>
                </c:pt>
                <c:pt idx="2364">
                  <c:v>6.831192430490507E-2</c:v>
                </c:pt>
                <c:pt idx="2365">
                  <c:v>3.8668584528232408E-2</c:v>
                </c:pt>
                <c:pt idx="2366">
                  <c:v>4.1670383094450703E-2</c:v>
                </c:pt>
                <c:pt idx="2367">
                  <c:v>5.4223322035094501E-2</c:v>
                </c:pt>
                <c:pt idx="2368">
                  <c:v>4.0597516942658451E-2</c:v>
                </c:pt>
                <c:pt idx="2369">
                  <c:v>4.6353790031090636E-2</c:v>
                </c:pt>
                <c:pt idx="2370">
                  <c:v>4.7367596145240665E-2</c:v>
                </c:pt>
                <c:pt idx="2371">
                  <c:v>3.8071190969001911E-2</c:v>
                </c:pt>
                <c:pt idx="2372">
                  <c:v>2.0913393836386795E-2</c:v>
                </c:pt>
                <c:pt idx="2373">
                  <c:v>1.776834391718074E-2</c:v>
                </c:pt>
                <c:pt idx="2374">
                  <c:v>1.7795845469109839E-2</c:v>
                </c:pt>
                <c:pt idx="2375">
                  <c:v>2.2154450968086437E-2</c:v>
                </c:pt>
                <c:pt idx="2376">
                  <c:v>2.9894522192603468E-2</c:v>
                </c:pt>
                <c:pt idx="2377">
                  <c:v>4.2449873328403775E-2</c:v>
                </c:pt>
                <c:pt idx="2378">
                  <c:v>4.8642492433849327E-2</c:v>
                </c:pt>
                <c:pt idx="2379">
                  <c:v>5.38033912376088E-2</c:v>
                </c:pt>
                <c:pt idx="2380">
                  <c:v>5.0590290566251639E-2</c:v>
                </c:pt>
                <c:pt idx="2381">
                  <c:v>5.9061023004617574E-2</c:v>
                </c:pt>
                <c:pt idx="2382">
                  <c:v>6.2239001894918822E-2</c:v>
                </c:pt>
                <c:pt idx="2383">
                  <c:v>5.8847860330153878E-2</c:v>
                </c:pt>
                <c:pt idx="2384">
                  <c:v>5.70778265602776E-2</c:v>
                </c:pt>
                <c:pt idx="2385">
                  <c:v>6.2025796476299799E-2</c:v>
                </c:pt>
                <c:pt idx="2386">
                  <c:v>5.6819440791967324E-2</c:v>
                </c:pt>
                <c:pt idx="2387">
                  <c:v>5.0229535158271776E-2</c:v>
                </c:pt>
                <c:pt idx="2388">
                  <c:v>4.1553650372653461E-2</c:v>
                </c:pt>
                <c:pt idx="2389">
                  <c:v>3.4043640690172516E-2</c:v>
                </c:pt>
                <c:pt idx="2390">
                  <c:v>2.9290319097222017E-2</c:v>
                </c:pt>
                <c:pt idx="2391">
                  <c:v>4.2447296524188882E-2</c:v>
                </c:pt>
                <c:pt idx="2392">
                  <c:v>5.5021002532910757E-2</c:v>
                </c:pt>
                <c:pt idx="2393">
                  <c:v>5.5267206368947441E-2</c:v>
                </c:pt>
                <c:pt idx="2394">
                  <c:v>5.0357553793701992E-2</c:v>
                </c:pt>
                <c:pt idx="2395">
                  <c:v>4.3012986661491226E-2</c:v>
                </c:pt>
                <c:pt idx="2396">
                  <c:v>4.6228426809219236E-2</c:v>
                </c:pt>
                <c:pt idx="2397">
                  <c:v>4.0340917829146949E-2</c:v>
                </c:pt>
                <c:pt idx="2398">
                  <c:v>2.6581995852163143E-2</c:v>
                </c:pt>
                <c:pt idx="2399">
                  <c:v>3.0996934927654873E-2</c:v>
                </c:pt>
                <c:pt idx="2400">
                  <c:v>1.5060482008067755E-2</c:v>
                </c:pt>
                <c:pt idx="2401">
                  <c:v>1.9081449689371865E-2</c:v>
                </c:pt>
                <c:pt idx="2402">
                  <c:v>1.3643025880493376E-2</c:v>
                </c:pt>
                <c:pt idx="2403">
                  <c:v>1.5223774555245928E-2</c:v>
                </c:pt>
                <c:pt idx="2404">
                  <c:v>1.2519892895192619E-2</c:v>
                </c:pt>
                <c:pt idx="2405">
                  <c:v>2.2445357287856904E-2</c:v>
                </c:pt>
                <c:pt idx="2406">
                  <c:v>-7.5450334024700805E-2</c:v>
                </c:pt>
                <c:pt idx="2407">
                  <c:v>-8.1800973891336337E-2</c:v>
                </c:pt>
                <c:pt idx="2408">
                  <c:v>-9.0261522642710812E-2</c:v>
                </c:pt>
                <c:pt idx="2409">
                  <c:v>-8.7065576552921797E-2</c:v>
                </c:pt>
                <c:pt idx="2410">
                  <c:v>-9.4630863751310912E-2</c:v>
                </c:pt>
                <c:pt idx="2411">
                  <c:v>-7.7504727894353032E-2</c:v>
                </c:pt>
                <c:pt idx="2412">
                  <c:v>-8.2108545750558815E-2</c:v>
                </c:pt>
                <c:pt idx="2413">
                  <c:v>-7.5220560889333488E-2</c:v>
                </c:pt>
                <c:pt idx="2414">
                  <c:v>-7.8902819038994654E-2</c:v>
                </c:pt>
                <c:pt idx="2415">
                  <c:v>-7.4502475620401132E-2</c:v>
                </c:pt>
                <c:pt idx="2416">
                  <c:v>-7.2177902799925864E-2</c:v>
                </c:pt>
                <c:pt idx="2417">
                  <c:v>-7.1928825679725694E-2</c:v>
                </c:pt>
                <c:pt idx="2418">
                  <c:v>-7.8652219539308899E-2</c:v>
                </c:pt>
                <c:pt idx="2419">
                  <c:v>-7.8986610549063307E-2</c:v>
                </c:pt>
                <c:pt idx="2420">
                  <c:v>-8.0229671870251096E-2</c:v>
                </c:pt>
                <c:pt idx="2421">
                  <c:v>-9.5833834912791183E-2</c:v>
                </c:pt>
                <c:pt idx="2422">
                  <c:v>-9.7497043360597946E-2</c:v>
                </c:pt>
                <c:pt idx="2423">
                  <c:v>-0.10389768171206315</c:v>
                </c:pt>
                <c:pt idx="2424">
                  <c:v>-0.10209380676530255</c:v>
                </c:pt>
                <c:pt idx="2425">
                  <c:v>-9.9990592397560807E-2</c:v>
                </c:pt>
                <c:pt idx="2426">
                  <c:v>-9.5467621241258627E-2</c:v>
                </c:pt>
                <c:pt idx="2427">
                  <c:v>-9.5988638011478056E-2</c:v>
                </c:pt>
                <c:pt idx="2428">
                  <c:v>1.1133315326290472E-2</c:v>
                </c:pt>
                <c:pt idx="2429">
                  <c:v>9.601385003662255E-3</c:v>
                </c:pt>
                <c:pt idx="2430">
                  <c:v>1.7407079074835963E-2</c:v>
                </c:pt>
                <c:pt idx="2431">
                  <c:v>2.2172293776866692E-2</c:v>
                </c:pt>
                <c:pt idx="2432">
                  <c:v>1.6557201337537908E-2</c:v>
                </c:pt>
                <c:pt idx="2433">
                  <c:v>2.5310478162756667E-3</c:v>
                </c:pt>
                <c:pt idx="2434">
                  <c:v>-3.4501582062217651E-2</c:v>
                </c:pt>
                <c:pt idx="2435">
                  <c:v>-4.2336330983969273E-2</c:v>
                </c:pt>
                <c:pt idx="2436">
                  <c:v>-3.5941267032538526E-2</c:v>
                </c:pt>
                <c:pt idx="2437">
                  <c:v>-2.8521442880323544E-2</c:v>
                </c:pt>
                <c:pt idx="2438">
                  <c:v>-2.6702299797869422E-2</c:v>
                </c:pt>
                <c:pt idx="2439">
                  <c:v>-3.7577688066647852E-2</c:v>
                </c:pt>
                <c:pt idx="2440">
                  <c:v>-4.5224975112680976E-2</c:v>
                </c:pt>
                <c:pt idx="2441">
                  <c:v>-3.9994683662381014E-2</c:v>
                </c:pt>
                <c:pt idx="2442">
                  <c:v>-2.9671321761649772E-2</c:v>
                </c:pt>
                <c:pt idx="2443">
                  <c:v>-3.1775069237366615E-2</c:v>
                </c:pt>
                <c:pt idx="2444">
                  <c:v>-2.7799298884978452E-2</c:v>
                </c:pt>
                <c:pt idx="2445">
                  <c:v>-2.4475950624877285E-2</c:v>
                </c:pt>
                <c:pt idx="2446">
                  <c:v>-3.9287657103117102E-2</c:v>
                </c:pt>
                <c:pt idx="2447">
                  <c:v>-3.4873070507498216E-2</c:v>
                </c:pt>
                <c:pt idx="2448">
                  <c:v>-2.8429067342425896E-2</c:v>
                </c:pt>
                <c:pt idx="2449">
                  <c:v>-2.6591255524289981E-2</c:v>
                </c:pt>
                <c:pt idx="2450">
                  <c:v>-2.3382666279749831E-2</c:v>
                </c:pt>
                <c:pt idx="2451">
                  <c:v>-3.3030081948315804E-2</c:v>
                </c:pt>
                <c:pt idx="2452">
                  <c:v>-4.5330665268545012E-2</c:v>
                </c:pt>
                <c:pt idx="2453">
                  <c:v>-6.0331452704070809E-2</c:v>
                </c:pt>
                <c:pt idx="2454">
                  <c:v>-4.9402345186996488E-2</c:v>
                </c:pt>
                <c:pt idx="2455">
                  <c:v>-5.0935848101331338E-2</c:v>
                </c:pt>
                <c:pt idx="2456">
                  <c:v>-3.751217592381284E-2</c:v>
                </c:pt>
                <c:pt idx="2457">
                  <c:v>-4.2970605193756395E-2</c:v>
                </c:pt>
                <c:pt idx="2458">
                  <c:v>-4.3430051316690754E-2</c:v>
                </c:pt>
                <c:pt idx="2459">
                  <c:v>-5.2958888367070411E-2</c:v>
                </c:pt>
                <c:pt idx="2460">
                  <c:v>-4.535439317392953E-2</c:v>
                </c:pt>
                <c:pt idx="2461">
                  <c:v>-3.888434356896564E-2</c:v>
                </c:pt>
                <c:pt idx="2462">
                  <c:v>-2.7172454593282769E-2</c:v>
                </c:pt>
                <c:pt idx="2463">
                  <c:v>-1.7316960314321506E-2</c:v>
                </c:pt>
                <c:pt idx="2464">
                  <c:v>-1.1600487722464692E-2</c:v>
                </c:pt>
                <c:pt idx="2465">
                  <c:v>-1.5365637757304818E-2</c:v>
                </c:pt>
                <c:pt idx="2466">
                  <c:v>-2.8029970396028059E-2</c:v>
                </c:pt>
                <c:pt idx="2467">
                  <c:v>-2.3901239435031307E-2</c:v>
                </c:pt>
                <c:pt idx="2468">
                  <c:v>-2.2442869213647576E-2</c:v>
                </c:pt>
                <c:pt idx="2469">
                  <c:v>-4.0680591768925911E-2</c:v>
                </c:pt>
                <c:pt idx="2470">
                  <c:v>-4.0195789591331632E-2</c:v>
                </c:pt>
                <c:pt idx="2471">
                  <c:v>-5.1124718518327228E-2</c:v>
                </c:pt>
                <c:pt idx="2472">
                  <c:v>-4.1995881362132614E-2</c:v>
                </c:pt>
                <c:pt idx="2473">
                  <c:v>-3.087705320418177E-2</c:v>
                </c:pt>
                <c:pt idx="2474">
                  <c:v>-4.4476338221381972E-3</c:v>
                </c:pt>
                <c:pt idx="2475">
                  <c:v>8.655636675630074E-3</c:v>
                </c:pt>
                <c:pt idx="2476">
                  <c:v>5.4162324491842107E-3</c:v>
                </c:pt>
                <c:pt idx="2477">
                  <c:v>4.8704169175635137E-3</c:v>
                </c:pt>
                <c:pt idx="2478">
                  <c:v>2.5869489872079043E-3</c:v>
                </c:pt>
                <c:pt idx="2479">
                  <c:v>1.3459244790762881E-2</c:v>
                </c:pt>
                <c:pt idx="2480">
                  <c:v>9.470990525470846E-4</c:v>
                </c:pt>
                <c:pt idx="2481">
                  <c:v>-2.8273020733253773E-3</c:v>
                </c:pt>
                <c:pt idx="2482">
                  <c:v>-1.0140765572004273E-2</c:v>
                </c:pt>
                <c:pt idx="2483">
                  <c:v>-6.2293536303625885E-3</c:v>
                </c:pt>
                <c:pt idx="2484">
                  <c:v>-2.0979098873449953E-2</c:v>
                </c:pt>
                <c:pt idx="2485">
                  <c:v>-3.208287637445828E-2</c:v>
                </c:pt>
                <c:pt idx="2486">
                  <c:v>-4.3216219500119113E-2</c:v>
                </c:pt>
                <c:pt idx="2487">
                  <c:v>-3.1025111661242111E-2</c:v>
                </c:pt>
                <c:pt idx="2488">
                  <c:v>-2.1426343632733769E-2</c:v>
                </c:pt>
                <c:pt idx="2489">
                  <c:v>-1.4003796059120166E-2</c:v>
                </c:pt>
                <c:pt idx="2490">
                  <c:v>-4.5726109019215144E-3</c:v>
                </c:pt>
                <c:pt idx="2491">
                  <c:v>-1.7119993868326411E-2</c:v>
                </c:pt>
                <c:pt idx="2492">
                  <c:v>-1.4098933906289801E-2</c:v>
                </c:pt>
                <c:pt idx="2493">
                  <c:v>-1.559075025518819E-2</c:v>
                </c:pt>
                <c:pt idx="2494">
                  <c:v>-2.7522973328393707E-2</c:v>
                </c:pt>
                <c:pt idx="2495">
                  <c:v>-3.4119875228128205E-2</c:v>
                </c:pt>
                <c:pt idx="2496">
                  <c:v>-2.9997396908875817E-2</c:v>
                </c:pt>
                <c:pt idx="2497">
                  <c:v>-1.2401843623398356E-2</c:v>
                </c:pt>
                <c:pt idx="2498">
                  <c:v>-6.8829817061679677E-3</c:v>
                </c:pt>
                <c:pt idx="2499">
                  <c:v>2.6841937036542696E-2</c:v>
                </c:pt>
                <c:pt idx="2500">
                  <c:v>2.5251934319899583E-2</c:v>
                </c:pt>
                <c:pt idx="2501">
                  <c:v>3.5533538197107806E-2</c:v>
                </c:pt>
                <c:pt idx="2502">
                  <c:v>3.3944233335886143E-2</c:v>
                </c:pt>
                <c:pt idx="2503">
                  <c:v>3.3617994468032819E-2</c:v>
                </c:pt>
                <c:pt idx="2504">
                  <c:v>3.402152604830988E-2</c:v>
                </c:pt>
                <c:pt idx="2505">
                  <c:v>4.0989325005906796E-2</c:v>
                </c:pt>
                <c:pt idx="2506">
                  <c:v>4.7651679891463683E-2</c:v>
                </c:pt>
                <c:pt idx="2507">
                  <c:v>2.9515689572044757E-2</c:v>
                </c:pt>
                <c:pt idx="2508">
                  <c:v>-4.3499790284395878E-3</c:v>
                </c:pt>
                <c:pt idx="2509">
                  <c:v>8.4327426395187643E-3</c:v>
                </c:pt>
                <c:pt idx="2510">
                  <c:v>1.3986931711457373E-2</c:v>
                </c:pt>
                <c:pt idx="2511">
                  <c:v>2.9733355145003415E-2</c:v>
                </c:pt>
                <c:pt idx="2512">
                  <c:v>2.8656628801612349E-2</c:v>
                </c:pt>
                <c:pt idx="2513">
                  <c:v>8.4676873020481658E-3</c:v>
                </c:pt>
                <c:pt idx="2514">
                  <c:v>2.3877501535488399E-2</c:v>
                </c:pt>
                <c:pt idx="2515">
                  <c:v>1.9356010267626012E-2</c:v>
                </c:pt>
                <c:pt idx="2516">
                  <c:v>2.9618258229962002E-2</c:v>
                </c:pt>
                <c:pt idx="2517">
                  <c:v>2.2519115953781643E-2</c:v>
                </c:pt>
                <c:pt idx="2518">
                  <c:v>3.407876389124409E-2</c:v>
                </c:pt>
                <c:pt idx="2519">
                  <c:v>2.3991986229476847E-2</c:v>
                </c:pt>
                <c:pt idx="2520">
                  <c:v>2.3061850458400812E-2</c:v>
                </c:pt>
                <c:pt idx="2521">
                  <c:v>1.7737436156655129E-2</c:v>
                </c:pt>
                <c:pt idx="2522">
                  <c:v>1.792404290770877E-2</c:v>
                </c:pt>
                <c:pt idx="2523">
                  <c:v>2.2544643179881696E-2</c:v>
                </c:pt>
                <c:pt idx="2524">
                  <c:v>3.2546645273882291E-2</c:v>
                </c:pt>
                <c:pt idx="2525">
                  <c:v>2.6277564163438072E-2</c:v>
                </c:pt>
                <c:pt idx="2526">
                  <c:v>5.0260398056153122E-2</c:v>
                </c:pt>
                <c:pt idx="2527">
                  <c:v>7.6164594085008641E-2</c:v>
                </c:pt>
                <c:pt idx="2528">
                  <c:v>4.9341148709018956E-2</c:v>
                </c:pt>
                <c:pt idx="2529">
                  <c:v>5.5255709835352995E-2</c:v>
                </c:pt>
                <c:pt idx="2530">
                  <c:v>5.0650520057666348E-2</c:v>
                </c:pt>
                <c:pt idx="2531">
                  <c:v>4.9535133242751161E-2</c:v>
                </c:pt>
                <c:pt idx="2532">
                  <c:v>4.0306067992677885E-2</c:v>
                </c:pt>
                <c:pt idx="2533">
                  <c:v>5.6603623520057766E-2</c:v>
                </c:pt>
                <c:pt idx="2534">
                  <c:v>0.10178465572007633</c:v>
                </c:pt>
                <c:pt idx="2535">
                  <c:v>8.9907719687641219E-2</c:v>
                </c:pt>
                <c:pt idx="2536">
                  <c:v>8.394678115632237E-2</c:v>
                </c:pt>
                <c:pt idx="2537">
                  <c:v>8.6779102537211994E-2</c:v>
                </c:pt>
                <c:pt idx="2538">
                  <c:v>7.9703917584427852E-2</c:v>
                </c:pt>
                <c:pt idx="2539">
                  <c:v>5.8516463819356268E-2</c:v>
                </c:pt>
                <c:pt idx="2540">
                  <c:v>6.3521534960899739E-2</c:v>
                </c:pt>
                <c:pt idx="2541">
                  <c:v>6.4657016062886985E-2</c:v>
                </c:pt>
                <c:pt idx="2542">
                  <c:v>5.9237581836733888E-2</c:v>
                </c:pt>
                <c:pt idx="2543">
                  <c:v>4.1188409078395161E-2</c:v>
                </c:pt>
                <c:pt idx="2544">
                  <c:v>3.9207847781141503E-2</c:v>
                </c:pt>
                <c:pt idx="2545">
                  <c:v>3.9185653678373011E-2</c:v>
                </c:pt>
                <c:pt idx="2546">
                  <c:v>3.3971444848816645E-2</c:v>
                </c:pt>
                <c:pt idx="2547">
                  <c:v>3.0529859454540009E-2</c:v>
                </c:pt>
                <c:pt idx="2548">
                  <c:v>2.7056744592511173E-2</c:v>
                </c:pt>
                <c:pt idx="2549">
                  <c:v>5.1360663200391787E-2</c:v>
                </c:pt>
                <c:pt idx="2550">
                  <c:v>4.5142329041105267E-2</c:v>
                </c:pt>
                <c:pt idx="2551">
                  <c:v>4.3996637262830873E-2</c:v>
                </c:pt>
                <c:pt idx="2552">
                  <c:v>4.4071606327193535E-2</c:v>
                </c:pt>
                <c:pt idx="2553">
                  <c:v>5.1684247506232239E-2</c:v>
                </c:pt>
                <c:pt idx="2554">
                  <c:v>4.3956155647813855E-2</c:v>
                </c:pt>
                <c:pt idx="2555">
                  <c:v>1.464535910396858E-3</c:v>
                </c:pt>
                <c:pt idx="2556">
                  <c:v>1.2295395021546529E-2</c:v>
                </c:pt>
                <c:pt idx="2557">
                  <c:v>9.1931588218279181E-3</c:v>
                </c:pt>
                <c:pt idx="2558">
                  <c:v>6.0994986515878757E-3</c:v>
                </c:pt>
                <c:pt idx="2559">
                  <c:v>8.7448874668614174E-3</c:v>
                </c:pt>
                <c:pt idx="2560">
                  <c:v>1.1179894870209761E-2</c:v>
                </c:pt>
                <c:pt idx="2561">
                  <c:v>8.4584025703513532E-3</c:v>
                </c:pt>
                <c:pt idx="2562">
                  <c:v>9.8632815779606808E-3</c:v>
                </c:pt>
                <c:pt idx="2563">
                  <c:v>1.2473989899021376E-2</c:v>
                </c:pt>
                <c:pt idx="2564">
                  <c:v>7.7313189937493476E-3</c:v>
                </c:pt>
                <c:pt idx="2565">
                  <c:v>-6.3740734011914491E-3</c:v>
                </c:pt>
                <c:pt idx="2566">
                  <c:v>-4.117084154278583E-3</c:v>
                </c:pt>
                <c:pt idx="2567">
                  <c:v>5.7972802917412025E-3</c:v>
                </c:pt>
                <c:pt idx="2568">
                  <c:v>4.7380938162766562E-3</c:v>
                </c:pt>
                <c:pt idx="2569">
                  <c:v>5.4922618355641717E-3</c:v>
                </c:pt>
                <c:pt idx="2570">
                  <c:v>8.9206549544784686E-3</c:v>
                </c:pt>
                <c:pt idx="2571">
                  <c:v>1.12797305588348E-2</c:v>
                </c:pt>
                <c:pt idx="2572">
                  <c:v>-6.5499061360272393E-3</c:v>
                </c:pt>
                <c:pt idx="2573">
                  <c:v>-3.8501290496131269E-3</c:v>
                </c:pt>
                <c:pt idx="2574">
                  <c:v>-2.1863527362429025E-3</c:v>
                </c:pt>
                <c:pt idx="2575">
                  <c:v>-7.0892988634483345E-3</c:v>
                </c:pt>
                <c:pt idx="2576">
                  <c:v>7.2539777734399458E-3</c:v>
                </c:pt>
                <c:pt idx="2577">
                  <c:v>-1.5941423260068532E-3</c:v>
                </c:pt>
                <c:pt idx="2578">
                  <c:v>-1.2782963414300408E-2</c:v>
                </c:pt>
                <c:pt idx="2579">
                  <c:v>-1.405667023232704E-2</c:v>
                </c:pt>
                <c:pt idx="2580">
                  <c:v>-2.3071572173637644E-2</c:v>
                </c:pt>
                <c:pt idx="2581">
                  <c:v>-1.495560938416185E-2</c:v>
                </c:pt>
                <c:pt idx="2582">
                  <c:v>-1.6224942649031071E-2</c:v>
                </c:pt>
                <c:pt idx="2583">
                  <c:v>-1.4270760352386613E-2</c:v>
                </c:pt>
                <c:pt idx="2584">
                  <c:v>-1.8869724129410237E-2</c:v>
                </c:pt>
                <c:pt idx="2585">
                  <c:v>-3.0824204550783385E-3</c:v>
                </c:pt>
                <c:pt idx="2586">
                  <c:v>-8.9109004347545095E-3</c:v>
                </c:pt>
                <c:pt idx="2587">
                  <c:v>-1.889666813058799E-3</c:v>
                </c:pt>
                <c:pt idx="2588">
                  <c:v>-7.5069496928015234E-3</c:v>
                </c:pt>
                <c:pt idx="2589">
                  <c:v>-2.6603211532494342E-3</c:v>
                </c:pt>
                <c:pt idx="2590">
                  <c:v>3.8462297644863419E-3</c:v>
                </c:pt>
                <c:pt idx="2591">
                  <c:v>-4.7500831406996902E-3</c:v>
                </c:pt>
                <c:pt idx="2592">
                  <c:v>1.9614360663136043E-2</c:v>
                </c:pt>
                <c:pt idx="2593">
                  <c:v>2.8087288347120598E-2</c:v>
                </c:pt>
                <c:pt idx="2594">
                  <c:v>3.5789287326888797E-2</c:v>
                </c:pt>
                <c:pt idx="2595">
                  <c:v>3.8172304799695578E-2</c:v>
                </c:pt>
                <c:pt idx="2596">
                  <c:v>4.4379132500478313E-2</c:v>
                </c:pt>
                <c:pt idx="2597">
                  <c:v>2.8239377817708355E-2</c:v>
                </c:pt>
                <c:pt idx="2598">
                  <c:v>3.2880211338356169E-2</c:v>
                </c:pt>
                <c:pt idx="2599">
                  <c:v>3.9267780121102991E-2</c:v>
                </c:pt>
                <c:pt idx="2600">
                  <c:v>3.4612021108574087E-2</c:v>
                </c:pt>
                <c:pt idx="2601">
                  <c:v>4.0240612006066989E-2</c:v>
                </c:pt>
                <c:pt idx="2602">
                  <c:v>3.397178084924013E-2</c:v>
                </c:pt>
                <c:pt idx="2603">
                  <c:v>3.5187724188374681E-2</c:v>
                </c:pt>
                <c:pt idx="2604">
                  <c:v>2.7679398391288856E-2</c:v>
                </c:pt>
                <c:pt idx="2605">
                  <c:v>3.2809890514004625E-2</c:v>
                </c:pt>
                <c:pt idx="2606">
                  <c:v>4.2647846635144759E-2</c:v>
                </c:pt>
                <c:pt idx="2607">
                  <c:v>5.3204786460656628E-2</c:v>
                </c:pt>
                <c:pt idx="2608">
                  <c:v>6.1295434550667771E-2</c:v>
                </c:pt>
                <c:pt idx="2609">
                  <c:v>6.6755632343860949E-2</c:v>
                </c:pt>
                <c:pt idx="2610">
                  <c:v>6.925096734281766E-2</c:v>
                </c:pt>
                <c:pt idx="2611">
                  <c:v>6.2524548236142508E-2</c:v>
                </c:pt>
                <c:pt idx="2612">
                  <c:v>4.9509755745055894E-2</c:v>
                </c:pt>
                <c:pt idx="2613">
                  <c:v>5.8766715193062424E-2</c:v>
                </c:pt>
                <c:pt idx="2614">
                  <c:v>4.2027300709968962E-2</c:v>
                </c:pt>
                <c:pt idx="2615">
                  <c:v>2.4805135263212819E-2</c:v>
                </c:pt>
                <c:pt idx="2616">
                  <c:v>2.3777310691981857E-2</c:v>
                </c:pt>
                <c:pt idx="2617">
                  <c:v>2.1464031061076305E-2</c:v>
                </c:pt>
                <c:pt idx="2618">
                  <c:v>-1.884630563354861E-3</c:v>
                </c:pt>
                <c:pt idx="2619">
                  <c:v>-3.4507979052555982E-4</c:v>
                </c:pt>
                <c:pt idx="2620">
                  <c:v>-4.3405967846554816E-3</c:v>
                </c:pt>
                <c:pt idx="2621">
                  <c:v>-5.1151115667797953E-3</c:v>
                </c:pt>
                <c:pt idx="2622">
                  <c:v>2.6267014555867441E-3</c:v>
                </c:pt>
                <c:pt idx="2623">
                  <c:v>-1.4404563325465247E-3</c:v>
                </c:pt>
                <c:pt idx="2624">
                  <c:v>-3.472155423267953E-3</c:v>
                </c:pt>
                <c:pt idx="2625">
                  <c:v>1.1949781177862828E-2</c:v>
                </c:pt>
                <c:pt idx="2626">
                  <c:v>1.5834807134186946E-2</c:v>
                </c:pt>
                <c:pt idx="2627">
                  <c:v>1.2067381881991412E-2</c:v>
                </c:pt>
                <c:pt idx="2628">
                  <c:v>2.6483192740575312E-2</c:v>
                </c:pt>
                <c:pt idx="2629">
                  <c:v>1.8647664411773679E-2</c:v>
                </c:pt>
                <c:pt idx="2630">
                  <c:v>1.5732339057776379E-2</c:v>
                </c:pt>
                <c:pt idx="2631">
                  <c:v>7.6013918310895434E-3</c:v>
                </c:pt>
                <c:pt idx="2632">
                  <c:v>4.430483416683284E-3</c:v>
                </c:pt>
                <c:pt idx="2633">
                  <c:v>-1.4460868664918358E-3</c:v>
                </c:pt>
                <c:pt idx="2634">
                  <c:v>-4.2188467006387675E-3</c:v>
                </c:pt>
                <c:pt idx="2635">
                  <c:v>-1.0863772637779157E-2</c:v>
                </c:pt>
                <c:pt idx="2636">
                  <c:v>-1.1865396963707031E-2</c:v>
                </c:pt>
                <c:pt idx="2637">
                  <c:v>4.1453789641008321E-3</c:v>
                </c:pt>
                <c:pt idx="2638">
                  <c:v>-6.4403828906622884E-3</c:v>
                </c:pt>
                <c:pt idx="2639">
                  <c:v>-6.0415892555791828E-3</c:v>
                </c:pt>
                <c:pt idx="2640">
                  <c:v>2.3092871458691544E-2</c:v>
                </c:pt>
                <c:pt idx="2641">
                  <c:v>2.0343145302951005E-2</c:v>
                </c:pt>
                <c:pt idx="2642">
                  <c:v>1.9107685861678991E-2</c:v>
                </c:pt>
                <c:pt idx="2643">
                  <c:v>2.8554226439064134E-2</c:v>
                </c:pt>
                <c:pt idx="2644">
                  <c:v>3.1920308984169754E-2</c:v>
                </c:pt>
                <c:pt idx="2645">
                  <c:v>3.2107434027306869E-2</c:v>
                </c:pt>
                <c:pt idx="2646">
                  <c:v>3.0895244021393431E-2</c:v>
                </c:pt>
                <c:pt idx="2647">
                  <c:v>1.6049401319703005E-2</c:v>
                </c:pt>
                <c:pt idx="2648">
                  <c:v>1.3871368821481322E-2</c:v>
                </c:pt>
                <c:pt idx="2649">
                  <c:v>-3.1389150347815864E-3</c:v>
                </c:pt>
                <c:pt idx="2650">
                  <c:v>3.6982297614107651E-4</c:v>
                </c:pt>
                <c:pt idx="2651">
                  <c:v>-2.4673886040638138E-4</c:v>
                </c:pt>
                <c:pt idx="2652">
                  <c:v>1.10683946039285E-2</c:v>
                </c:pt>
                <c:pt idx="2653">
                  <c:v>4.1488010997277058E-3</c:v>
                </c:pt>
                <c:pt idx="2654">
                  <c:v>1.8365155001794253E-2</c:v>
                </c:pt>
                <c:pt idx="2655">
                  <c:v>1.8238347921307962E-2</c:v>
                </c:pt>
                <c:pt idx="2656">
                  <c:v>2.3680320121234111E-2</c:v>
                </c:pt>
                <c:pt idx="2657">
                  <c:v>-1.0447112105136824E-2</c:v>
                </c:pt>
                <c:pt idx="2658">
                  <c:v>-7.8508864218509444E-3</c:v>
                </c:pt>
                <c:pt idx="2659">
                  <c:v>1.9277271293840492E-3</c:v>
                </c:pt>
                <c:pt idx="2660">
                  <c:v>2.7480839222882025E-4</c:v>
                </c:pt>
                <c:pt idx="2661">
                  <c:v>-9.2944364262161905E-3</c:v>
                </c:pt>
                <c:pt idx="2662">
                  <c:v>-1.301375612902822E-2</c:v>
                </c:pt>
                <c:pt idx="2663">
                  <c:v>-1.6902915617371672E-2</c:v>
                </c:pt>
                <c:pt idx="2664">
                  <c:v>-1.9912151731964034E-2</c:v>
                </c:pt>
                <c:pt idx="2665">
                  <c:v>-2.2008237500323879E-2</c:v>
                </c:pt>
                <c:pt idx="2666">
                  <c:v>-2.8998984531675376E-2</c:v>
                </c:pt>
                <c:pt idx="2667">
                  <c:v>-3.5588798321863457E-2</c:v>
                </c:pt>
                <c:pt idx="2668">
                  <c:v>-4.1109251270542213E-2</c:v>
                </c:pt>
                <c:pt idx="2669">
                  <c:v>-5.3790305677475114E-2</c:v>
                </c:pt>
                <c:pt idx="2670">
                  <c:v>-5.0199559822210915E-2</c:v>
                </c:pt>
                <c:pt idx="2671">
                  <c:v>-5.1758124451056542E-2</c:v>
                </c:pt>
                <c:pt idx="2672">
                  <c:v>-4.8222812240561463E-2</c:v>
                </c:pt>
                <c:pt idx="2673">
                  <c:v>-4.3844711478817189E-2</c:v>
                </c:pt>
                <c:pt idx="2674">
                  <c:v>-5.0062714744982362E-2</c:v>
                </c:pt>
                <c:pt idx="2675">
                  <c:v>-4.818919272583333E-2</c:v>
                </c:pt>
                <c:pt idx="2676">
                  <c:v>-5.0293495102498031E-2</c:v>
                </c:pt>
                <c:pt idx="2677">
                  <c:v>-4.6197621984780834E-2</c:v>
                </c:pt>
                <c:pt idx="2678">
                  <c:v>-4.6359813024967167E-2</c:v>
                </c:pt>
                <c:pt idx="2679">
                  <c:v>-3.4609085827921771E-2</c:v>
                </c:pt>
                <c:pt idx="2680">
                  <c:v>-3.3288357816668501E-2</c:v>
                </c:pt>
                <c:pt idx="2681">
                  <c:v>-3.2627833081419588E-2</c:v>
                </c:pt>
                <c:pt idx="2682">
                  <c:v>-3.3112777998866694E-2</c:v>
                </c:pt>
                <c:pt idx="2683">
                  <c:v>-2.2542330881185624E-2</c:v>
                </c:pt>
                <c:pt idx="2684">
                  <c:v>-2.2244310971978987E-2</c:v>
                </c:pt>
                <c:pt idx="2685">
                  <c:v>-3.5036388377097882E-2</c:v>
                </c:pt>
                <c:pt idx="2686">
                  <c:v>-4.270121499016799E-2</c:v>
                </c:pt>
                <c:pt idx="2687">
                  <c:v>-4.2571155364466762E-2</c:v>
                </c:pt>
                <c:pt idx="2688">
                  <c:v>-3.5353660685712107E-2</c:v>
                </c:pt>
                <c:pt idx="2689">
                  <c:v>-3.5984917485237577E-2</c:v>
                </c:pt>
                <c:pt idx="2690">
                  <c:v>-2.6276954321798218E-2</c:v>
                </c:pt>
                <c:pt idx="2691">
                  <c:v>-1.7492285831244292E-2</c:v>
                </c:pt>
                <c:pt idx="2692">
                  <c:v>-1.2410674887005868E-2</c:v>
                </c:pt>
                <c:pt idx="2693">
                  <c:v>-1.3262987338443555E-2</c:v>
                </c:pt>
                <c:pt idx="2694">
                  <c:v>-1.5563572013649107E-2</c:v>
                </c:pt>
                <c:pt idx="2695">
                  <c:v>-1.0038894621231087E-2</c:v>
                </c:pt>
                <c:pt idx="2696">
                  <c:v>-1.9026116316801733E-2</c:v>
                </c:pt>
                <c:pt idx="2697">
                  <c:v>-3.5565993153698461E-2</c:v>
                </c:pt>
                <c:pt idx="2698">
                  <c:v>-4.1326195781916653E-2</c:v>
                </c:pt>
                <c:pt idx="2699">
                  <c:v>-4.9993925351654589E-2</c:v>
                </c:pt>
                <c:pt idx="2700">
                  <c:v>-5.8018429350469525E-2</c:v>
                </c:pt>
                <c:pt idx="2701">
                  <c:v>-6.2728810563232429E-2</c:v>
                </c:pt>
                <c:pt idx="2702">
                  <c:v>-6.8264184920674875E-2</c:v>
                </c:pt>
                <c:pt idx="2703">
                  <c:v>-6.2595604007351646E-2</c:v>
                </c:pt>
                <c:pt idx="2704">
                  <c:v>-4.2006311098476967E-2</c:v>
                </c:pt>
                <c:pt idx="2705">
                  <c:v>-5.4173458128127017E-2</c:v>
                </c:pt>
                <c:pt idx="2706">
                  <c:v>-3.1291254924117773E-2</c:v>
                </c:pt>
                <c:pt idx="2707">
                  <c:v>-3.4771529247437094E-2</c:v>
                </c:pt>
                <c:pt idx="2708">
                  <c:v>-3.1775882445671311E-2</c:v>
                </c:pt>
                <c:pt idx="2709">
                  <c:v>-3.8822126691015146E-2</c:v>
                </c:pt>
                <c:pt idx="2710">
                  <c:v>-3.5132776552804224E-2</c:v>
                </c:pt>
                <c:pt idx="2711">
                  <c:v>-2.8972903207190814E-2</c:v>
                </c:pt>
                <c:pt idx="2712">
                  <c:v>-1.7734511529315711E-2</c:v>
                </c:pt>
                <c:pt idx="2713">
                  <c:v>-3.1005773403111725E-2</c:v>
                </c:pt>
                <c:pt idx="2714">
                  <c:v>-3.2502436089081321E-2</c:v>
                </c:pt>
                <c:pt idx="2715">
                  <c:v>-4.3798424954597071E-2</c:v>
                </c:pt>
                <c:pt idx="2716">
                  <c:v>-4.6325265835827079E-2</c:v>
                </c:pt>
                <c:pt idx="2717">
                  <c:v>-6.1649054954210136E-2</c:v>
                </c:pt>
                <c:pt idx="2718">
                  <c:v>-4.7502444092856866E-2</c:v>
                </c:pt>
                <c:pt idx="2719">
                  <c:v>-3.0326809167073865E-2</c:v>
                </c:pt>
                <c:pt idx="2720">
                  <c:v>-2.1527330577715276E-2</c:v>
                </c:pt>
                <c:pt idx="2721">
                  <c:v>-4.3953908352594162E-3</c:v>
                </c:pt>
                <c:pt idx="2722">
                  <c:v>-5.82380626957546E-3</c:v>
                </c:pt>
                <c:pt idx="2723">
                  <c:v>-1.2248969727157721E-3</c:v>
                </c:pt>
                <c:pt idx="2724">
                  <c:v>5.604898151614357E-3</c:v>
                </c:pt>
                <c:pt idx="2725">
                  <c:v>1.0647303869339986E-3</c:v>
                </c:pt>
                <c:pt idx="2726">
                  <c:v>-1.1589685948838024E-2</c:v>
                </c:pt>
                <c:pt idx="2727">
                  <c:v>-1.7232853032642215E-2</c:v>
                </c:pt>
                <c:pt idx="2728">
                  <c:v>-3.1786752199543411E-2</c:v>
                </c:pt>
                <c:pt idx="2729">
                  <c:v>-3.5070065595689925E-2</c:v>
                </c:pt>
                <c:pt idx="2730">
                  <c:v>-2.8168232509854452E-2</c:v>
                </c:pt>
                <c:pt idx="2731">
                  <c:v>-2.7658213058896486E-2</c:v>
                </c:pt>
                <c:pt idx="2732">
                  <c:v>-1.9276256474506592E-2</c:v>
                </c:pt>
                <c:pt idx="2733">
                  <c:v>-1.2373060496059907E-2</c:v>
                </c:pt>
                <c:pt idx="2734">
                  <c:v>-2.193877921439169E-2</c:v>
                </c:pt>
                <c:pt idx="2735">
                  <c:v>-1.0818903853301087E-2</c:v>
                </c:pt>
                <c:pt idx="2736">
                  <c:v>7.1548992566512482E-3</c:v>
                </c:pt>
                <c:pt idx="2737">
                  <c:v>1.6628001770989886E-2</c:v>
                </c:pt>
                <c:pt idx="2738">
                  <c:v>1.8922862819295894E-2</c:v>
                </c:pt>
                <c:pt idx="2739">
                  <c:v>3.6423663294554487E-2</c:v>
                </c:pt>
                <c:pt idx="2740">
                  <c:v>3.5931521897205609E-2</c:v>
                </c:pt>
                <c:pt idx="2741">
                  <c:v>3.1078980329844796E-2</c:v>
                </c:pt>
                <c:pt idx="2742">
                  <c:v>3.1266367281101992E-2</c:v>
                </c:pt>
                <c:pt idx="2743">
                  <c:v>3.652288793833236E-2</c:v>
                </c:pt>
                <c:pt idx="2744">
                  <c:v>4.0085617395920092E-2</c:v>
                </c:pt>
                <c:pt idx="2745">
                  <c:v>3.1534180468987039E-2</c:v>
                </c:pt>
                <c:pt idx="2746">
                  <c:v>3.8409006062003925E-2</c:v>
                </c:pt>
                <c:pt idx="2747">
                  <c:v>3.9285470612924644E-2</c:v>
                </c:pt>
                <c:pt idx="2748">
                  <c:v>4.0404606565944245E-2</c:v>
                </c:pt>
                <c:pt idx="2749">
                  <c:v>4.4114435402749841E-2</c:v>
                </c:pt>
                <c:pt idx="2750">
                  <c:v>4.8830320304114494E-2</c:v>
                </c:pt>
                <c:pt idx="2751">
                  <c:v>4.8253710537276895E-2</c:v>
                </c:pt>
                <c:pt idx="2752">
                  <c:v>4.5417883040627327E-2</c:v>
                </c:pt>
                <c:pt idx="2753">
                  <c:v>1.8473811153871367E-2</c:v>
                </c:pt>
                <c:pt idx="2754">
                  <c:v>1.0827030051884012E-2</c:v>
                </c:pt>
                <c:pt idx="2755">
                  <c:v>9.970603901452435E-3</c:v>
                </c:pt>
                <c:pt idx="2756">
                  <c:v>5.5362406366317174E-3</c:v>
                </c:pt>
                <c:pt idx="2757">
                  <c:v>9.3022687975552465E-3</c:v>
                </c:pt>
                <c:pt idx="2758">
                  <c:v>1.9544105117796917E-3</c:v>
                </c:pt>
                <c:pt idx="2759">
                  <c:v>-3.3866740101005099E-3</c:v>
                </c:pt>
                <c:pt idx="2760">
                  <c:v>-9.0294070911021151E-3</c:v>
                </c:pt>
                <c:pt idx="2761">
                  <c:v>-7.5047783347241825E-3</c:v>
                </c:pt>
                <c:pt idx="2762">
                  <c:v>-7.058181758194948E-3</c:v>
                </c:pt>
                <c:pt idx="2763">
                  <c:v>-1.4205273343639302E-2</c:v>
                </c:pt>
                <c:pt idx="2764">
                  <c:v>-2.7245360494733362E-2</c:v>
                </c:pt>
                <c:pt idx="2765">
                  <c:v>-2.4817312010379844E-2</c:v>
                </c:pt>
                <c:pt idx="2766">
                  <c:v>-2.2160401002338848E-2</c:v>
                </c:pt>
                <c:pt idx="2767">
                  <c:v>-1.4418050241853386E-2</c:v>
                </c:pt>
                <c:pt idx="2768">
                  <c:v>4.7572504017088235E-3</c:v>
                </c:pt>
                <c:pt idx="2769">
                  <c:v>1.2596256209246093E-2</c:v>
                </c:pt>
                <c:pt idx="2770">
                  <c:v>1.4915398970914318E-2</c:v>
                </c:pt>
                <c:pt idx="2771">
                  <c:v>1.646915389397563E-2</c:v>
                </c:pt>
                <c:pt idx="2772">
                  <c:v>2.2247995425669576E-2</c:v>
                </c:pt>
                <c:pt idx="2773">
                  <c:v>5.3103484525281353E-2</c:v>
                </c:pt>
                <c:pt idx="2774">
                  <c:v>5.6964377254199228E-2</c:v>
                </c:pt>
                <c:pt idx="2775">
                  <c:v>5.4704997367339026E-2</c:v>
                </c:pt>
                <c:pt idx="2776">
                  <c:v>5.4962137746973561E-2</c:v>
                </c:pt>
                <c:pt idx="2777">
                  <c:v>4.1332647653741006E-2</c:v>
                </c:pt>
                <c:pt idx="2778">
                  <c:v>4.5426435834831302E-2</c:v>
                </c:pt>
                <c:pt idx="2779">
                  <c:v>4.4419911835359205E-2</c:v>
                </c:pt>
                <c:pt idx="2780">
                  <c:v>3.8525828168890719E-2</c:v>
                </c:pt>
                <c:pt idx="2781">
                  <c:v>3.8838778219319359E-2</c:v>
                </c:pt>
                <c:pt idx="2782">
                  <c:v>5.0796332324138049E-2</c:v>
                </c:pt>
                <c:pt idx="2783">
                  <c:v>5.1196477413879116E-2</c:v>
                </c:pt>
                <c:pt idx="2784">
                  <c:v>7.0761005748555039E-2</c:v>
                </c:pt>
                <c:pt idx="2785">
                  <c:v>5.4577840647831E-2</c:v>
                </c:pt>
                <c:pt idx="2786">
                  <c:v>4.852454079034052E-2</c:v>
                </c:pt>
                <c:pt idx="2787">
                  <c:v>5.6595747247792261E-2</c:v>
                </c:pt>
                <c:pt idx="2788">
                  <c:v>6.9724509652734135E-2</c:v>
                </c:pt>
                <c:pt idx="2789">
                  <c:v>3.2464219314888965E-2</c:v>
                </c:pt>
                <c:pt idx="2790">
                  <c:v>2.548145629510401E-2</c:v>
                </c:pt>
                <c:pt idx="2791">
                  <c:v>3.3098203176730401E-2</c:v>
                </c:pt>
                <c:pt idx="2792">
                  <c:v>2.8616857034594823E-2</c:v>
                </c:pt>
                <c:pt idx="2793">
                  <c:v>2.0583927343069242E-2</c:v>
                </c:pt>
                <c:pt idx="2794">
                  <c:v>1.1275241624709054E-2</c:v>
                </c:pt>
                <c:pt idx="2795">
                  <c:v>1.5313239315630334E-2</c:v>
                </c:pt>
                <c:pt idx="2796">
                  <c:v>1.0041803285353978E-2</c:v>
                </c:pt>
                <c:pt idx="2797">
                  <c:v>3.1883507653390986E-2</c:v>
                </c:pt>
                <c:pt idx="2798">
                  <c:v>3.5952394495502027E-2</c:v>
                </c:pt>
                <c:pt idx="2799">
                  <c:v>2.8069067168417838E-2</c:v>
                </c:pt>
                <c:pt idx="2800">
                  <c:v>2.8924057857880214E-2</c:v>
                </c:pt>
                <c:pt idx="2801">
                  <c:v>2.9637392961601172E-2</c:v>
                </c:pt>
                <c:pt idx="2802">
                  <c:v>3.2578556986720741E-2</c:v>
                </c:pt>
                <c:pt idx="2803">
                  <c:v>2.1562148477325849E-2</c:v>
                </c:pt>
                <c:pt idx="2804">
                  <c:v>3.1236001435228644E-2</c:v>
                </c:pt>
                <c:pt idx="2805">
                  <c:v>2.6780900659588269E-2</c:v>
                </c:pt>
                <c:pt idx="2806">
                  <c:v>3.0113492040802825E-2</c:v>
                </c:pt>
                <c:pt idx="2807">
                  <c:v>2.8040853726103876E-2</c:v>
                </c:pt>
                <c:pt idx="2808">
                  <c:v>1.9173150841940156E-3</c:v>
                </c:pt>
                <c:pt idx="2809">
                  <c:v>-6.7944989504935549E-3</c:v>
                </c:pt>
                <c:pt idx="2810">
                  <c:v>9.8981997539189237E-3</c:v>
                </c:pt>
                <c:pt idx="2811">
                  <c:v>-1.4559266484849509E-2</c:v>
                </c:pt>
                <c:pt idx="2812">
                  <c:v>-2.6580250463085875E-2</c:v>
                </c:pt>
                <c:pt idx="2813">
                  <c:v>-3.3556825589046824E-2</c:v>
                </c:pt>
                <c:pt idx="2814">
                  <c:v>-3.496773071153747E-2</c:v>
                </c:pt>
                <c:pt idx="2815">
                  <c:v>-5.8979283575269825E-2</c:v>
                </c:pt>
                <c:pt idx="2816">
                  <c:v>-8.284349972508398E-2</c:v>
                </c:pt>
                <c:pt idx="2817">
                  <c:v>-0.10458130551243006</c:v>
                </c:pt>
                <c:pt idx="2818">
                  <c:v>-0.10478527153228878</c:v>
                </c:pt>
                <c:pt idx="2819">
                  <c:v>-7.4265746195164795E-2</c:v>
                </c:pt>
                <c:pt idx="2820">
                  <c:v>-4.551725043377175E-2</c:v>
                </c:pt>
                <c:pt idx="2821">
                  <c:v>-3.4580035221083882E-2</c:v>
                </c:pt>
                <c:pt idx="2822">
                  <c:v>-2.8695514355249863E-2</c:v>
                </c:pt>
                <c:pt idx="2823">
                  <c:v>-1.9482962486640609E-2</c:v>
                </c:pt>
                <c:pt idx="2824">
                  <c:v>-3.2995341714531889E-2</c:v>
                </c:pt>
                <c:pt idx="2825">
                  <c:v>-2.0913237776912119E-2</c:v>
                </c:pt>
                <c:pt idx="2826">
                  <c:v>-4.2722432363298424E-2</c:v>
                </c:pt>
                <c:pt idx="2827">
                  <c:v>-3.9328930201401491E-2</c:v>
                </c:pt>
                <c:pt idx="2828">
                  <c:v>-3.2085775732066502E-2</c:v>
                </c:pt>
                <c:pt idx="2829">
                  <c:v>-5.814701852753279E-2</c:v>
                </c:pt>
                <c:pt idx="2830">
                  <c:v>-5.1510370670054151E-2</c:v>
                </c:pt>
                <c:pt idx="2831">
                  <c:v>-4.2428045437168382E-2</c:v>
                </c:pt>
                <c:pt idx="2832">
                  <c:v>-3.6352204612582373E-2</c:v>
                </c:pt>
                <c:pt idx="2833">
                  <c:v>-9.7581528771062409E-3</c:v>
                </c:pt>
                <c:pt idx="2834">
                  <c:v>1.4965373521858005E-2</c:v>
                </c:pt>
                <c:pt idx="2835">
                  <c:v>5.9000165241290148E-2</c:v>
                </c:pt>
                <c:pt idx="2836">
                  <c:v>5.0674228147958633E-2</c:v>
                </c:pt>
                <c:pt idx="2837">
                  <c:v>7.5312586096750511E-2</c:v>
                </c:pt>
                <c:pt idx="2838">
                  <c:v>8.1765269825361919E-2</c:v>
                </c:pt>
                <c:pt idx="2839">
                  <c:v>9.3598833516734814E-2</c:v>
                </c:pt>
                <c:pt idx="2840">
                  <c:v>3.1626413503795359E-2</c:v>
                </c:pt>
                <c:pt idx="2841">
                  <c:v>2.8998858510469905E-2</c:v>
                </c:pt>
                <c:pt idx="2842">
                  <c:v>3.8183089844333828E-2</c:v>
                </c:pt>
                <c:pt idx="2843">
                  <c:v>4.0704110467603805E-2</c:v>
                </c:pt>
                <c:pt idx="2844">
                  <c:v>4.345183780900097E-2</c:v>
                </c:pt>
                <c:pt idx="2845">
                  <c:v>4.6833863299636569E-2</c:v>
                </c:pt>
                <c:pt idx="2846">
                  <c:v>3.9203587977758581E-2</c:v>
                </c:pt>
                <c:pt idx="2847">
                  <c:v>5.2348715362875886E-2</c:v>
                </c:pt>
                <c:pt idx="2848">
                  <c:v>6.2302940095510628E-2</c:v>
                </c:pt>
                <c:pt idx="2849">
                  <c:v>8.0487912116633531E-2</c:v>
                </c:pt>
                <c:pt idx="2850">
                  <c:v>0.11969648042672931</c:v>
                </c:pt>
                <c:pt idx="2851">
                  <c:v>0.12850350604887462</c:v>
                </c:pt>
                <c:pt idx="2852">
                  <c:v>0.13053764337100882</c:v>
                </c:pt>
                <c:pt idx="2853">
                  <c:v>0.14416265942516526</c:v>
                </c:pt>
                <c:pt idx="2854">
                  <c:v>0.12743963663323132</c:v>
                </c:pt>
                <c:pt idx="2855">
                  <c:v>0.1226399718475184</c:v>
                </c:pt>
                <c:pt idx="2856">
                  <c:v>0.13040963495686597</c:v>
                </c:pt>
                <c:pt idx="2857">
                  <c:v>0.1276562775364134</c:v>
                </c:pt>
                <c:pt idx="2858">
                  <c:v>0.13262280125941794</c:v>
                </c:pt>
                <c:pt idx="2859">
                  <c:v>0.135655948943886</c:v>
                </c:pt>
                <c:pt idx="2860">
                  <c:v>0.12810771145419375</c:v>
                </c:pt>
                <c:pt idx="2861">
                  <c:v>0.14134344161803236</c:v>
                </c:pt>
                <c:pt idx="2862">
                  <c:v>0.14023709929907113</c:v>
                </c:pt>
                <c:pt idx="2863">
                  <c:v>0.15225589133108119</c:v>
                </c:pt>
                <c:pt idx="2864">
                  <c:v>0.14115540474872912</c:v>
                </c:pt>
                <c:pt idx="2865">
                  <c:v>0.10972102291470343</c:v>
                </c:pt>
                <c:pt idx="2866">
                  <c:v>9.1356483894679208E-2</c:v>
                </c:pt>
                <c:pt idx="2867">
                  <c:v>9.8051964012843662E-2</c:v>
                </c:pt>
                <c:pt idx="2868">
                  <c:v>9.665352019171447E-2</c:v>
                </c:pt>
                <c:pt idx="2869">
                  <c:v>9.3832745969145925E-2</c:v>
                </c:pt>
                <c:pt idx="2870">
                  <c:v>9.5645280674495403E-2</c:v>
                </c:pt>
                <c:pt idx="2871">
                  <c:v>8.1203098726077449E-2</c:v>
                </c:pt>
                <c:pt idx="2872">
                  <c:v>5.9111758842536943E-2</c:v>
                </c:pt>
                <c:pt idx="2873">
                  <c:v>4.8022710098520882E-2</c:v>
                </c:pt>
                <c:pt idx="2874">
                  <c:v>3.2056514053235396E-2</c:v>
                </c:pt>
                <c:pt idx="2875">
                  <c:v>3.6038589433639245E-2</c:v>
                </c:pt>
                <c:pt idx="2876">
                  <c:v>2.6308461503880665E-2</c:v>
                </c:pt>
                <c:pt idx="2877">
                  <c:v>1.8968216668407756E-2</c:v>
                </c:pt>
                <c:pt idx="2878">
                  <c:v>2.741825394110986E-2</c:v>
                </c:pt>
                <c:pt idx="2879">
                  <c:v>3.5584818868263923E-2</c:v>
                </c:pt>
                <c:pt idx="2880">
                  <c:v>3.2986408529172451E-2</c:v>
                </c:pt>
                <c:pt idx="2881">
                  <c:v>4.5229884966466294E-2</c:v>
                </c:pt>
                <c:pt idx="2882">
                  <c:v>3.8442323109229903E-2</c:v>
                </c:pt>
                <c:pt idx="2883">
                  <c:v>3.0369128378017862E-2</c:v>
                </c:pt>
                <c:pt idx="2884">
                  <c:v>1.2208506065649161E-2</c:v>
                </c:pt>
                <c:pt idx="2885">
                  <c:v>9.8862144830382803E-3</c:v>
                </c:pt>
                <c:pt idx="2886">
                  <c:v>6.8565353550908981E-3</c:v>
                </c:pt>
                <c:pt idx="2887">
                  <c:v>2.5017560439008157E-2</c:v>
                </c:pt>
                <c:pt idx="2888">
                  <c:v>2.5219855100128363E-2</c:v>
                </c:pt>
                <c:pt idx="2889">
                  <c:v>9.6894781591716495E-3</c:v>
                </c:pt>
                <c:pt idx="2890">
                  <c:v>1.4281231023101526E-2</c:v>
                </c:pt>
                <c:pt idx="2891">
                  <c:v>1.3615347848183745E-2</c:v>
                </c:pt>
                <c:pt idx="2892">
                  <c:v>6.3604535177450572E-3</c:v>
                </c:pt>
                <c:pt idx="2893">
                  <c:v>3.0041283775525507E-2</c:v>
                </c:pt>
                <c:pt idx="2894">
                  <c:v>4.2596324691473342E-2</c:v>
                </c:pt>
                <c:pt idx="2895">
                  <c:v>4.8029430137352058E-2</c:v>
                </c:pt>
                <c:pt idx="2896">
                  <c:v>4.2523224194403575E-2</c:v>
                </c:pt>
                <c:pt idx="2897">
                  <c:v>3.6500552319274959E-2</c:v>
                </c:pt>
                <c:pt idx="2898">
                  <c:v>9.8819474252733741E-3</c:v>
                </c:pt>
                <c:pt idx="2899">
                  <c:v>8.1035501135362509E-3</c:v>
                </c:pt>
                <c:pt idx="2900">
                  <c:v>-1.6063078795864882E-3</c:v>
                </c:pt>
                <c:pt idx="2901">
                  <c:v>-1.6686434295998254E-4</c:v>
                </c:pt>
                <c:pt idx="2902">
                  <c:v>9.1676922761863011E-3</c:v>
                </c:pt>
                <c:pt idx="2903">
                  <c:v>-1.6352940254140691E-3</c:v>
                </c:pt>
                <c:pt idx="2904">
                  <c:v>-7.9995093703448816E-3</c:v>
                </c:pt>
                <c:pt idx="2905">
                  <c:v>-1.3782417983613904E-2</c:v>
                </c:pt>
                <c:pt idx="2906">
                  <c:v>-1.3018474762742649E-2</c:v>
                </c:pt>
                <c:pt idx="2907">
                  <c:v>-1.5894981319554802E-2</c:v>
                </c:pt>
                <c:pt idx="2908">
                  <c:v>-1.5540169611218957E-3</c:v>
                </c:pt>
                <c:pt idx="2909">
                  <c:v>-1.8572600149573404E-3</c:v>
                </c:pt>
                <c:pt idx="2910">
                  <c:v>1.2427859258568041E-2</c:v>
                </c:pt>
                <c:pt idx="2911">
                  <c:v>8.3040517060535279E-3</c:v>
                </c:pt>
                <c:pt idx="2912">
                  <c:v>4.8238165903935482E-3</c:v>
                </c:pt>
                <c:pt idx="2913">
                  <c:v>1.4606890294076358E-2</c:v>
                </c:pt>
                <c:pt idx="2914">
                  <c:v>1.3546549844495104E-2</c:v>
                </c:pt>
                <c:pt idx="2915">
                  <c:v>1.5243473153898179E-2</c:v>
                </c:pt>
                <c:pt idx="2916">
                  <c:v>8.5543079370609121E-3</c:v>
                </c:pt>
                <c:pt idx="2917">
                  <c:v>-2.0582558612769475E-4</c:v>
                </c:pt>
                <c:pt idx="2918">
                  <c:v>7.6321185286776227E-4</c:v>
                </c:pt>
                <c:pt idx="2919">
                  <c:v>-6.3941778907805613E-3</c:v>
                </c:pt>
                <c:pt idx="2920">
                  <c:v>4.6922776462094973E-3</c:v>
                </c:pt>
                <c:pt idx="2921">
                  <c:v>1.7801277462514697E-2</c:v>
                </c:pt>
                <c:pt idx="2922">
                  <c:v>9.8439558484182399E-3</c:v>
                </c:pt>
                <c:pt idx="2923">
                  <c:v>7.7943551133969891E-3</c:v>
                </c:pt>
                <c:pt idx="2924">
                  <c:v>6.9026226395294543E-3</c:v>
                </c:pt>
                <c:pt idx="2925">
                  <c:v>9.6786638612131881E-3</c:v>
                </c:pt>
                <c:pt idx="2926">
                  <c:v>2.6644778661422563E-2</c:v>
                </c:pt>
                <c:pt idx="2927">
                  <c:v>2.1697405654665936E-2</c:v>
                </c:pt>
                <c:pt idx="2928">
                  <c:v>2.2069405834512779E-2</c:v>
                </c:pt>
                <c:pt idx="2929">
                  <c:v>3.3731715283052743E-2</c:v>
                </c:pt>
                <c:pt idx="2930">
                  <c:v>5.5407730137763345E-2</c:v>
                </c:pt>
                <c:pt idx="2931">
                  <c:v>4.5504934085004223E-2</c:v>
                </c:pt>
                <c:pt idx="2932">
                  <c:v>4.2262774637243261E-2</c:v>
                </c:pt>
                <c:pt idx="2933">
                  <c:v>3.0028288217756938E-2</c:v>
                </c:pt>
                <c:pt idx="2934">
                  <c:v>5.0899098191040437E-2</c:v>
                </c:pt>
                <c:pt idx="2935">
                  <c:v>3.9973567453133185E-2</c:v>
                </c:pt>
                <c:pt idx="2936">
                  <c:v>3.7207357386435547E-2</c:v>
                </c:pt>
                <c:pt idx="2937">
                  <c:v>2.3601883185452976E-2</c:v>
                </c:pt>
                <c:pt idx="2938">
                  <c:v>3.1686312147118478E-2</c:v>
                </c:pt>
                <c:pt idx="2939">
                  <c:v>3.9817264609398606E-2</c:v>
                </c:pt>
                <c:pt idx="2940">
                  <c:v>5.5296213937356065E-2</c:v>
                </c:pt>
                <c:pt idx="2941">
                  <c:v>5.9910079882911305E-2</c:v>
                </c:pt>
                <c:pt idx="2942">
                  <c:v>5.3539117498108801E-2</c:v>
                </c:pt>
                <c:pt idx="2943">
                  <c:v>5.9887318256669708E-2</c:v>
                </c:pt>
                <c:pt idx="2944">
                  <c:v>5.3994096371864586E-2</c:v>
                </c:pt>
                <c:pt idx="2945">
                  <c:v>4.8360985994200689E-2</c:v>
                </c:pt>
                <c:pt idx="2946">
                  <c:v>6.1648314735563758E-2</c:v>
                </c:pt>
                <c:pt idx="2947">
                  <c:v>6.3990523749644979E-2</c:v>
                </c:pt>
                <c:pt idx="2948">
                  <c:v>6.7319494633365728E-2</c:v>
                </c:pt>
                <c:pt idx="2949">
                  <c:v>8.2514712425266978E-2</c:v>
                </c:pt>
                <c:pt idx="2950">
                  <c:v>5.7746662150079509E-2</c:v>
                </c:pt>
                <c:pt idx="2951">
                  <c:v>4.3303779027359823E-2</c:v>
                </c:pt>
                <c:pt idx="2952">
                  <c:v>4.7834231156286044E-2</c:v>
                </c:pt>
                <c:pt idx="2953">
                  <c:v>5.890866618662649E-2</c:v>
                </c:pt>
                <c:pt idx="2954">
                  <c:v>5.2763163987311401E-2</c:v>
                </c:pt>
                <c:pt idx="2955">
                  <c:v>3.9329183388671751E-2</c:v>
                </c:pt>
                <c:pt idx="2956">
                  <c:v>4.7621854836299882E-2</c:v>
                </c:pt>
                <c:pt idx="2957">
                  <c:v>6.6604025348212303E-2</c:v>
                </c:pt>
                <c:pt idx="2958">
                  <c:v>7.0281240149753899E-2</c:v>
                </c:pt>
                <c:pt idx="2959">
                  <c:v>6.9464561637889943E-2</c:v>
                </c:pt>
                <c:pt idx="2960">
                  <c:v>5.7877980931189121E-2</c:v>
                </c:pt>
                <c:pt idx="2961">
                  <c:v>5.777472255612448E-2</c:v>
                </c:pt>
                <c:pt idx="2962">
                  <c:v>4.5170292811596013E-2</c:v>
                </c:pt>
                <c:pt idx="2963">
                  <c:v>5.8551230182298575E-2</c:v>
                </c:pt>
                <c:pt idx="2964">
                  <c:v>5.4682425314892313E-2</c:v>
                </c:pt>
                <c:pt idx="2965">
                  <c:v>4.7249454570179594E-2</c:v>
                </c:pt>
                <c:pt idx="2966">
                  <c:v>4.7400985937943396E-2</c:v>
                </c:pt>
                <c:pt idx="2967">
                  <c:v>4.265548658664553E-2</c:v>
                </c:pt>
                <c:pt idx="2968">
                  <c:v>3.560593462364281E-2</c:v>
                </c:pt>
                <c:pt idx="2969">
                  <c:v>3.8518400836297317E-2</c:v>
                </c:pt>
                <c:pt idx="2970">
                  <c:v>4.2077382024639398E-2</c:v>
                </c:pt>
                <c:pt idx="2971">
                  <c:v>3.7335453141954744E-2</c:v>
                </c:pt>
                <c:pt idx="2972">
                  <c:v>3.852030692391839E-2</c:v>
                </c:pt>
                <c:pt idx="2973">
                  <c:v>4.61092033461874E-2</c:v>
                </c:pt>
                <c:pt idx="2974">
                  <c:v>5.6195161194127152E-2</c:v>
                </c:pt>
                <c:pt idx="2975">
                  <c:v>4.3998831323989407E-2</c:v>
                </c:pt>
                <c:pt idx="2976">
                  <c:v>2.1193047506044671E-2</c:v>
                </c:pt>
                <c:pt idx="2977">
                  <c:v>9.5588509597890337E-3</c:v>
                </c:pt>
                <c:pt idx="2978">
                  <c:v>1.6803127159361608E-2</c:v>
                </c:pt>
                <c:pt idx="2979">
                  <c:v>2.8119965910716083E-2</c:v>
                </c:pt>
                <c:pt idx="2980">
                  <c:v>2.6371800808335344E-2</c:v>
                </c:pt>
                <c:pt idx="2981">
                  <c:v>3.2264739105915652E-2</c:v>
                </c:pt>
                <c:pt idx="2982">
                  <c:v>1.6111002986916034E-3</c:v>
                </c:pt>
                <c:pt idx="2983">
                  <c:v>-6.2556664980819576E-3</c:v>
                </c:pt>
                <c:pt idx="2984">
                  <c:v>6.1251443772727399E-3</c:v>
                </c:pt>
                <c:pt idx="2985">
                  <c:v>-8.2749516487279351E-4</c:v>
                </c:pt>
                <c:pt idx="2986">
                  <c:v>-1.1018162477116178E-2</c:v>
                </c:pt>
                <c:pt idx="2987">
                  <c:v>-1.4653130622023447E-2</c:v>
                </c:pt>
                <c:pt idx="2988">
                  <c:v>1.1401390941401246E-3</c:v>
                </c:pt>
                <c:pt idx="2989">
                  <c:v>1.138639552589904E-2</c:v>
                </c:pt>
                <c:pt idx="2990">
                  <c:v>2.6759850928406159E-2</c:v>
                </c:pt>
                <c:pt idx="2991">
                  <c:v>2.9410328412810216E-2</c:v>
                </c:pt>
                <c:pt idx="2992">
                  <c:v>3.2536409779249986E-2</c:v>
                </c:pt>
                <c:pt idx="2993">
                  <c:v>3.3259174787867885E-2</c:v>
                </c:pt>
                <c:pt idx="2994">
                  <c:v>4.9713920739823614E-2</c:v>
                </c:pt>
                <c:pt idx="2995">
                  <c:v>4.8974087406176814E-2</c:v>
                </c:pt>
                <c:pt idx="2996">
                  <c:v>7.6266754453207852E-2</c:v>
                </c:pt>
                <c:pt idx="2997">
                  <c:v>6.1847958079912502E-2</c:v>
                </c:pt>
                <c:pt idx="2998">
                  <c:v>5.9548398321519258E-2</c:v>
                </c:pt>
                <c:pt idx="2999">
                  <c:v>6.6947937072018071E-2</c:v>
                </c:pt>
                <c:pt idx="3000">
                  <c:v>6.0000391365394812E-2</c:v>
                </c:pt>
                <c:pt idx="3001">
                  <c:v>6.7842952016917479E-2</c:v>
                </c:pt>
                <c:pt idx="3002">
                  <c:v>7.5072570176930142E-2</c:v>
                </c:pt>
                <c:pt idx="3003">
                  <c:v>9.2158260143679449E-2</c:v>
                </c:pt>
                <c:pt idx="3004">
                  <c:v>0.11955003847158885</c:v>
                </c:pt>
                <c:pt idx="3005">
                  <c:v>0.10701749730206433</c:v>
                </c:pt>
                <c:pt idx="3006">
                  <c:v>0.10989710962381327</c:v>
                </c:pt>
                <c:pt idx="3007">
                  <c:v>0.10122627100677573</c:v>
                </c:pt>
                <c:pt idx="3008">
                  <c:v>0.10454770996205287</c:v>
                </c:pt>
                <c:pt idx="3009">
                  <c:v>0.10281828794343717</c:v>
                </c:pt>
                <c:pt idx="3010">
                  <c:v>0.10514924953878246</c:v>
                </c:pt>
                <c:pt idx="3011">
                  <c:v>8.5357839261239299E-2</c:v>
                </c:pt>
                <c:pt idx="3012">
                  <c:v>8.8944041774061233E-2</c:v>
                </c:pt>
                <c:pt idx="3013">
                  <c:v>7.2198973525853027E-2</c:v>
                </c:pt>
                <c:pt idx="3014">
                  <c:v>6.5363161822766358E-2</c:v>
                </c:pt>
                <c:pt idx="3015">
                  <c:v>1.8196531018369377E-2</c:v>
                </c:pt>
                <c:pt idx="3016">
                  <c:v>1.4159021336277E-2</c:v>
                </c:pt>
                <c:pt idx="3017">
                  <c:v>2.0038779838389864E-2</c:v>
                </c:pt>
                <c:pt idx="3018">
                  <c:v>2.7338886848810695E-2</c:v>
                </c:pt>
                <c:pt idx="3019">
                  <c:v>2.012906767915279E-2</c:v>
                </c:pt>
                <c:pt idx="3020">
                  <c:v>2.4006192493610357E-2</c:v>
                </c:pt>
                <c:pt idx="3021">
                  <c:v>9.801015471247787E-3</c:v>
                </c:pt>
                <c:pt idx="3022">
                  <c:v>2.3846087805148741E-2</c:v>
                </c:pt>
                <c:pt idx="3023">
                  <c:v>4.6880354992600459E-2</c:v>
                </c:pt>
                <c:pt idx="3024">
                  <c:v>2.2822817666019013E-2</c:v>
                </c:pt>
                <c:pt idx="3025">
                  <c:v>4.252881914176232E-2</c:v>
                </c:pt>
                <c:pt idx="3026">
                  <c:v>4.5995099865667299E-2</c:v>
                </c:pt>
                <c:pt idx="3027">
                  <c:v>5.8579797793200328E-2</c:v>
                </c:pt>
                <c:pt idx="3028">
                  <c:v>5.5511098568250539E-2</c:v>
                </c:pt>
                <c:pt idx="3029">
                  <c:v>2.5439787399089475E-2</c:v>
                </c:pt>
                <c:pt idx="3030">
                  <c:v>1.4832309985338021E-2</c:v>
                </c:pt>
                <c:pt idx="3031">
                  <c:v>9.8220124749266446E-3</c:v>
                </c:pt>
                <c:pt idx="3032">
                  <c:v>1.8907071748241577E-2</c:v>
                </c:pt>
                <c:pt idx="3033">
                  <c:v>2.7471529369977432E-2</c:v>
                </c:pt>
                <c:pt idx="3034">
                  <c:v>2.1841119970178902E-2</c:v>
                </c:pt>
                <c:pt idx="3035">
                  <c:v>4.2305333709524717E-2</c:v>
                </c:pt>
                <c:pt idx="3036">
                  <c:v>4.2037802744520292E-2</c:v>
                </c:pt>
                <c:pt idx="3037">
                  <c:v>3.6306361671989862E-2</c:v>
                </c:pt>
                <c:pt idx="3038">
                  <c:v>4.5341742612318825E-2</c:v>
                </c:pt>
                <c:pt idx="3039">
                  <c:v>5.6841079254943416E-2</c:v>
                </c:pt>
                <c:pt idx="3040">
                  <c:v>4.9215674373780161E-2</c:v>
                </c:pt>
                <c:pt idx="3041">
                  <c:v>4.5520080220195602E-2</c:v>
                </c:pt>
                <c:pt idx="3042">
                  <c:v>5.0971054163868601E-2</c:v>
                </c:pt>
                <c:pt idx="3043">
                  <c:v>2.0378457383324111E-2</c:v>
                </c:pt>
                <c:pt idx="3044">
                  <c:v>2.5142684963095796E-2</c:v>
                </c:pt>
                <c:pt idx="3045">
                  <c:v>3.7918122312839309E-2</c:v>
                </c:pt>
                <c:pt idx="3046">
                  <c:v>1.7259349294908688E-2</c:v>
                </c:pt>
                <c:pt idx="3047">
                  <c:v>1.5257704404376682E-2</c:v>
                </c:pt>
                <c:pt idx="3048">
                  <c:v>1.0180366209469938E-2</c:v>
                </c:pt>
                <c:pt idx="3049">
                  <c:v>4.1622830572682901E-3</c:v>
                </c:pt>
                <c:pt idx="3050">
                  <c:v>-5.0052427633309193E-3</c:v>
                </c:pt>
                <c:pt idx="3051">
                  <c:v>1.1591674172970023E-2</c:v>
                </c:pt>
                <c:pt idx="3052">
                  <c:v>-1.2594221263312555E-2</c:v>
                </c:pt>
                <c:pt idx="3053">
                  <c:v>-1.699270942364528E-2</c:v>
                </c:pt>
                <c:pt idx="3054">
                  <c:v>-1.7929899672364691E-2</c:v>
                </c:pt>
                <c:pt idx="3055">
                  <c:v>-2.8794644755677723E-2</c:v>
                </c:pt>
                <c:pt idx="3056">
                  <c:v>-2.1674314295129449E-2</c:v>
                </c:pt>
                <c:pt idx="3057">
                  <c:v>-8.8145835415840423E-3</c:v>
                </c:pt>
                <c:pt idx="3058">
                  <c:v>-2.0357295678256726E-2</c:v>
                </c:pt>
                <c:pt idx="3059">
                  <c:v>-4.0653125118899958E-2</c:v>
                </c:pt>
                <c:pt idx="3060">
                  <c:v>-6.5023001963595561E-2</c:v>
                </c:pt>
                <c:pt idx="3061">
                  <c:v>-8.2889149340253709E-2</c:v>
                </c:pt>
                <c:pt idx="3062">
                  <c:v>-0.10791467760241513</c:v>
                </c:pt>
                <c:pt idx="3063">
                  <c:v>-6.8699706021578599E-2</c:v>
                </c:pt>
                <c:pt idx="3064">
                  <c:v>-7.2434723929379885E-2</c:v>
                </c:pt>
                <c:pt idx="3065">
                  <c:v>-5.5504136665373238E-2</c:v>
                </c:pt>
                <c:pt idx="3066">
                  <c:v>-5.8350304704751998E-2</c:v>
                </c:pt>
                <c:pt idx="3067">
                  <c:v>-5.1734626904065273E-2</c:v>
                </c:pt>
                <c:pt idx="3068">
                  <c:v>-6.7086161120855081E-2</c:v>
                </c:pt>
                <c:pt idx="3069">
                  <c:v>-6.0004589800795927E-2</c:v>
                </c:pt>
                <c:pt idx="3070">
                  <c:v>-7.2107964595911511E-2</c:v>
                </c:pt>
                <c:pt idx="3071">
                  <c:v>-5.2729949509198626E-2</c:v>
                </c:pt>
                <c:pt idx="3072">
                  <c:v>-5.2367095039136835E-2</c:v>
                </c:pt>
                <c:pt idx="3073">
                  <c:v>-6.0725577090416927E-2</c:v>
                </c:pt>
                <c:pt idx="3074">
                  <c:v>-6.331872303730357E-2</c:v>
                </c:pt>
                <c:pt idx="3075">
                  <c:v>-5.750104087553165E-2</c:v>
                </c:pt>
                <c:pt idx="3076">
                  <c:v>-6.8338291478414526E-2</c:v>
                </c:pt>
                <c:pt idx="3077">
                  <c:v>-6.2904207676687918E-2</c:v>
                </c:pt>
                <c:pt idx="3078">
                  <c:v>-5.1461567560541432E-2</c:v>
                </c:pt>
                <c:pt idx="3079">
                  <c:v>-4.0841364525928014E-2</c:v>
                </c:pt>
                <c:pt idx="3080">
                  <c:v>-3.3092870227039661E-2</c:v>
                </c:pt>
                <c:pt idx="3081">
                  <c:v>1.0606049875291568E-2</c:v>
                </c:pt>
                <c:pt idx="3082">
                  <c:v>1.8686299321593047E-2</c:v>
                </c:pt>
                <c:pt idx="3083">
                  <c:v>2.9221431595140679E-2</c:v>
                </c:pt>
                <c:pt idx="3084">
                  <c:v>-3.5885615418314032E-3</c:v>
                </c:pt>
                <c:pt idx="3085">
                  <c:v>-8.8165439351017838E-3</c:v>
                </c:pt>
                <c:pt idx="3086">
                  <c:v>-2.2213447875115477E-2</c:v>
                </c:pt>
                <c:pt idx="3087">
                  <c:v>-6.1035258509338775E-3</c:v>
                </c:pt>
                <c:pt idx="3088">
                  <c:v>-1.8957522219858802E-2</c:v>
                </c:pt>
                <c:pt idx="3089">
                  <c:v>-2.8858375498996836E-3</c:v>
                </c:pt>
                <c:pt idx="3090">
                  <c:v>-1.8349694494502522E-2</c:v>
                </c:pt>
                <c:pt idx="3091">
                  <c:v>-2.9699279074080209E-2</c:v>
                </c:pt>
                <c:pt idx="3092">
                  <c:v>-2.9793630553733408E-2</c:v>
                </c:pt>
                <c:pt idx="3093">
                  <c:v>-2.4145426860890495E-2</c:v>
                </c:pt>
                <c:pt idx="3094">
                  <c:v>-9.2419983660825267E-3</c:v>
                </c:pt>
                <c:pt idx="3095">
                  <c:v>1.6475958245057321E-2</c:v>
                </c:pt>
                <c:pt idx="3096">
                  <c:v>3.3149630609877967E-2</c:v>
                </c:pt>
                <c:pt idx="3097">
                  <c:v>2.9542029522679591E-2</c:v>
                </c:pt>
                <c:pt idx="3098">
                  <c:v>3.6054885879369891E-2</c:v>
                </c:pt>
                <c:pt idx="3099">
                  <c:v>1.867885017228943E-2</c:v>
                </c:pt>
                <c:pt idx="3100">
                  <c:v>1.6189941623290238E-3</c:v>
                </c:pt>
                <c:pt idx="3101">
                  <c:v>-6.8100363142677978E-3</c:v>
                </c:pt>
                <c:pt idx="3102">
                  <c:v>-1.2246398360095334E-2</c:v>
                </c:pt>
                <c:pt idx="3103">
                  <c:v>-1.9250579205624341E-2</c:v>
                </c:pt>
                <c:pt idx="3104">
                  <c:v>-4.895954318584117E-2</c:v>
                </c:pt>
                <c:pt idx="3105">
                  <c:v>-3.7648413492329169E-2</c:v>
                </c:pt>
                <c:pt idx="3106">
                  <c:v>-5.1732232576536141E-2</c:v>
                </c:pt>
                <c:pt idx="3107">
                  <c:v>-4.3401162832623186E-2</c:v>
                </c:pt>
                <c:pt idx="3108">
                  <c:v>-5.5302621606462488E-2</c:v>
                </c:pt>
                <c:pt idx="3109">
                  <c:v>-9.213296884460398E-2</c:v>
                </c:pt>
                <c:pt idx="3110">
                  <c:v>-6.5838669485783541E-2</c:v>
                </c:pt>
                <c:pt idx="3111">
                  <c:v>-6.0338646474122015E-2</c:v>
                </c:pt>
                <c:pt idx="3112">
                  <c:v>-4.8722077249918172E-2</c:v>
                </c:pt>
                <c:pt idx="3113">
                  <c:v>-3.5544825135839453E-2</c:v>
                </c:pt>
                <c:pt idx="3114">
                  <c:v>-2.8079290201251439E-2</c:v>
                </c:pt>
                <c:pt idx="3115">
                  <c:v>-3.1353186611963402E-2</c:v>
                </c:pt>
                <c:pt idx="3116">
                  <c:v>-3.3873146579609603E-2</c:v>
                </c:pt>
                <c:pt idx="3117">
                  <c:v>-3.2351864876637215E-2</c:v>
                </c:pt>
                <c:pt idx="3118">
                  <c:v>-3.0874373501202257E-2</c:v>
                </c:pt>
                <c:pt idx="3119">
                  <c:v>-1.4895580045535262E-2</c:v>
                </c:pt>
                <c:pt idx="3120">
                  <c:v>-2.1691228884189506E-2</c:v>
                </c:pt>
                <c:pt idx="3121">
                  <c:v>-1.7675666700295523E-2</c:v>
                </c:pt>
                <c:pt idx="3122">
                  <c:v>-7.2424885209132484E-3</c:v>
                </c:pt>
                <c:pt idx="3123">
                  <c:v>-1.5398036394752346E-2</c:v>
                </c:pt>
                <c:pt idx="3124">
                  <c:v>4.3996974605331474E-4</c:v>
                </c:pt>
                <c:pt idx="3125">
                  <c:v>3.2585740818183773E-2</c:v>
                </c:pt>
                <c:pt idx="3126">
                  <c:v>3.1712560016968538E-2</c:v>
                </c:pt>
                <c:pt idx="3127">
                  <c:v>4.1460221490457805E-2</c:v>
                </c:pt>
                <c:pt idx="3128">
                  <c:v>3.975801525041156E-2</c:v>
                </c:pt>
                <c:pt idx="3129">
                  <c:v>4.8574614078543021E-2</c:v>
                </c:pt>
                <c:pt idx="3130">
                  <c:v>5.4477080048345172E-2</c:v>
                </c:pt>
                <c:pt idx="3131">
                  <c:v>4.683204940545771E-2</c:v>
                </c:pt>
                <c:pt idx="3132">
                  <c:v>5.0484818890340399E-2</c:v>
                </c:pt>
                <c:pt idx="3133">
                  <c:v>5.0385594470288453E-2</c:v>
                </c:pt>
                <c:pt idx="3134">
                  <c:v>6.026275848594409E-2</c:v>
                </c:pt>
                <c:pt idx="3135">
                  <c:v>4.6003648304771438E-2</c:v>
                </c:pt>
                <c:pt idx="3136">
                  <c:v>5.276121559915925E-2</c:v>
                </c:pt>
                <c:pt idx="3137">
                  <c:v>5.7652084868966114E-2</c:v>
                </c:pt>
                <c:pt idx="3138">
                  <c:v>6.1870548282375815E-2</c:v>
                </c:pt>
                <c:pt idx="3139">
                  <c:v>5.0622548174541038E-2</c:v>
                </c:pt>
                <c:pt idx="3140">
                  <c:v>5.2579395218164571E-2</c:v>
                </c:pt>
                <c:pt idx="3141">
                  <c:v>4.8013463044706661E-2</c:v>
                </c:pt>
                <c:pt idx="3142">
                  <c:v>4.2849285946842564E-2</c:v>
                </c:pt>
                <c:pt idx="3143">
                  <c:v>4.0721094133963298E-2</c:v>
                </c:pt>
                <c:pt idx="3144">
                  <c:v>3.4899233202127178E-2</c:v>
                </c:pt>
                <c:pt idx="3145">
                  <c:v>3.9390756120329051E-2</c:v>
                </c:pt>
                <c:pt idx="3146">
                  <c:v>1.2106130945479521E-2</c:v>
                </c:pt>
                <c:pt idx="3147">
                  <c:v>1.3736540376098283E-2</c:v>
                </c:pt>
                <c:pt idx="3148">
                  <c:v>2.5087551403648156E-2</c:v>
                </c:pt>
                <c:pt idx="3149">
                  <c:v>1.6793301673573957E-2</c:v>
                </c:pt>
                <c:pt idx="3150">
                  <c:v>6.9471464592147925E-3</c:v>
                </c:pt>
                <c:pt idx="3151">
                  <c:v>-1.9153817258978023E-2</c:v>
                </c:pt>
                <c:pt idx="3152">
                  <c:v>-1.4024865452951119E-2</c:v>
                </c:pt>
                <c:pt idx="3153">
                  <c:v>-9.6182285605141971E-3</c:v>
                </c:pt>
                <c:pt idx="3154">
                  <c:v>-1.7300600828288992E-2</c:v>
                </c:pt>
                <c:pt idx="3155">
                  <c:v>-1.0727173734978557E-2</c:v>
                </c:pt>
                <c:pt idx="3156">
                  <c:v>-2.8153425038262014E-3</c:v>
                </c:pt>
                <c:pt idx="3157">
                  <c:v>-9.6332440085555859E-3</c:v>
                </c:pt>
                <c:pt idx="3158">
                  <c:v>-1.0483838221037267E-2</c:v>
                </c:pt>
                <c:pt idx="3159">
                  <c:v>-1.6956168372963987E-2</c:v>
                </c:pt>
                <c:pt idx="3160">
                  <c:v>-2.1504053114989929E-2</c:v>
                </c:pt>
                <c:pt idx="3161">
                  <c:v>-1.9379962769479064E-2</c:v>
                </c:pt>
                <c:pt idx="3162">
                  <c:v>-2.0056236061171795E-2</c:v>
                </c:pt>
                <c:pt idx="3163">
                  <c:v>-1.5621126878214042E-2</c:v>
                </c:pt>
                <c:pt idx="3164">
                  <c:v>-1.1918624995033156E-3</c:v>
                </c:pt>
                <c:pt idx="3165">
                  <c:v>-2.375070991983641E-3</c:v>
                </c:pt>
                <c:pt idx="3166">
                  <c:v>1.3240659214330819E-2</c:v>
                </c:pt>
                <c:pt idx="3167">
                  <c:v>2.0011724030161382E-2</c:v>
                </c:pt>
                <c:pt idx="3168">
                  <c:v>2.7846012442275025E-2</c:v>
                </c:pt>
                <c:pt idx="3169">
                  <c:v>3.1255325098358711E-2</c:v>
                </c:pt>
                <c:pt idx="3170">
                  <c:v>2.5123529806918121E-2</c:v>
                </c:pt>
                <c:pt idx="3171">
                  <c:v>1.7067858460524832E-2</c:v>
                </c:pt>
                <c:pt idx="3172">
                  <c:v>3.1725485543550924E-2</c:v>
                </c:pt>
                <c:pt idx="3173">
                  <c:v>4.9767530689306838E-2</c:v>
                </c:pt>
                <c:pt idx="3174">
                  <c:v>2.9893763183374666E-2</c:v>
                </c:pt>
                <c:pt idx="3175">
                  <c:v>2.8932956104360308E-2</c:v>
                </c:pt>
                <c:pt idx="3176">
                  <c:v>2.6951081531792376E-2</c:v>
                </c:pt>
                <c:pt idx="3177">
                  <c:v>6.4942228782722822E-3</c:v>
                </c:pt>
                <c:pt idx="3178">
                  <c:v>5.1109654811476446E-3</c:v>
                </c:pt>
                <c:pt idx="3179">
                  <c:v>3.0946463489334164E-3</c:v>
                </c:pt>
                <c:pt idx="3180">
                  <c:v>8.4816251032382439E-3</c:v>
                </c:pt>
                <c:pt idx="3181">
                  <c:v>1.4586403286833693E-2</c:v>
                </c:pt>
                <c:pt idx="3182">
                  <c:v>1.7028432849601316E-2</c:v>
                </c:pt>
                <c:pt idx="3183">
                  <c:v>9.2348819303653684E-3</c:v>
                </c:pt>
                <c:pt idx="3184">
                  <c:v>1.7699204608579322E-2</c:v>
                </c:pt>
                <c:pt idx="3185">
                  <c:v>1.4946609242490361E-2</c:v>
                </c:pt>
                <c:pt idx="3186">
                  <c:v>1.3285137364038135E-2</c:v>
                </c:pt>
                <c:pt idx="3187">
                  <c:v>1.6459253120503448E-2</c:v>
                </c:pt>
                <c:pt idx="3188">
                  <c:v>6.3375946133010785E-3</c:v>
                </c:pt>
                <c:pt idx="3189">
                  <c:v>1.5288231162860377E-2</c:v>
                </c:pt>
                <c:pt idx="3190">
                  <c:v>-4.4217041460132833E-3</c:v>
                </c:pt>
                <c:pt idx="3191">
                  <c:v>1.1696584433889434E-2</c:v>
                </c:pt>
                <c:pt idx="3192">
                  <c:v>2.1884648838445209E-2</c:v>
                </c:pt>
                <c:pt idx="3193">
                  <c:v>1.0975262968549337E-2</c:v>
                </c:pt>
                <c:pt idx="3194">
                  <c:v>1.3503129465275876E-2</c:v>
                </c:pt>
                <c:pt idx="3195">
                  <c:v>2.9101001260530168E-2</c:v>
                </c:pt>
                <c:pt idx="3196">
                  <c:v>3.6271141584684585E-2</c:v>
                </c:pt>
                <c:pt idx="3197">
                  <c:v>3.2537801306103731E-2</c:v>
                </c:pt>
                <c:pt idx="3198">
                  <c:v>3.7372901913897749E-2</c:v>
                </c:pt>
                <c:pt idx="3199">
                  <c:v>4.8165909656924022E-2</c:v>
                </c:pt>
                <c:pt idx="3200">
                  <c:v>3.1362745792416824E-2</c:v>
                </c:pt>
                <c:pt idx="3201">
                  <c:v>2.6515830078928104E-2</c:v>
                </c:pt>
                <c:pt idx="3202">
                  <c:v>2.3148762250135846E-2</c:v>
                </c:pt>
                <c:pt idx="3203">
                  <c:v>2.2937283747303638E-2</c:v>
                </c:pt>
                <c:pt idx="3204">
                  <c:v>1.3248737640926045E-2</c:v>
                </c:pt>
                <c:pt idx="3205">
                  <c:v>5.0201493097308258E-3</c:v>
                </c:pt>
                <c:pt idx="3206">
                  <c:v>1.5660351890599777E-2</c:v>
                </c:pt>
                <c:pt idx="3207">
                  <c:v>8.2612564390691645E-3</c:v>
                </c:pt>
                <c:pt idx="3208">
                  <c:v>-9.8957101603689424E-3</c:v>
                </c:pt>
                <c:pt idx="3209">
                  <c:v>-8.4973993486343602E-3</c:v>
                </c:pt>
                <c:pt idx="3210">
                  <c:v>-7.7995938988166813E-3</c:v>
                </c:pt>
                <c:pt idx="3211">
                  <c:v>-1.0826369411962133E-2</c:v>
                </c:pt>
                <c:pt idx="3212">
                  <c:v>-4.8577439474950523E-3</c:v>
                </c:pt>
                <c:pt idx="3213">
                  <c:v>-2.0011631738519498E-2</c:v>
                </c:pt>
                <c:pt idx="3214">
                  <c:v>-5.7488750704353109E-3</c:v>
                </c:pt>
                <c:pt idx="3215">
                  <c:v>1.2404456465354485E-2</c:v>
                </c:pt>
                <c:pt idx="3216">
                  <c:v>6.4969181907956752E-3</c:v>
                </c:pt>
                <c:pt idx="3217">
                  <c:v>3.1911479947845933E-3</c:v>
                </c:pt>
                <c:pt idx="3218">
                  <c:v>-2.403356064965223E-3</c:v>
                </c:pt>
                <c:pt idx="3219">
                  <c:v>-2.6064917274641886E-3</c:v>
                </c:pt>
                <c:pt idx="3220">
                  <c:v>6.7256133992614764E-3</c:v>
                </c:pt>
                <c:pt idx="3221">
                  <c:v>3.35011971765109E-3</c:v>
                </c:pt>
                <c:pt idx="3222">
                  <c:v>3.2457874727409575E-4</c:v>
                </c:pt>
                <c:pt idx="3223">
                  <c:v>2.0503754431404175E-2</c:v>
                </c:pt>
                <c:pt idx="3224">
                  <c:v>9.5048320677459941E-3</c:v>
                </c:pt>
                <c:pt idx="3225">
                  <c:v>-4.0539828142298617E-3</c:v>
                </c:pt>
                <c:pt idx="3226">
                  <c:v>1.2765704765623553E-2</c:v>
                </c:pt>
                <c:pt idx="3227">
                  <c:v>2.6392813185989183E-2</c:v>
                </c:pt>
                <c:pt idx="3228">
                  <c:v>4.2967402922234221E-2</c:v>
                </c:pt>
                <c:pt idx="3229">
                  <c:v>3.1403642716894886E-2</c:v>
                </c:pt>
                <c:pt idx="3230">
                  <c:v>4.7478733790179639E-2</c:v>
                </c:pt>
                <c:pt idx="3231">
                  <c:v>4.243755736686694E-2</c:v>
                </c:pt>
                <c:pt idx="3232">
                  <c:v>3.7061101343660141E-2</c:v>
                </c:pt>
                <c:pt idx="3233">
                  <c:v>3.4760211803691377E-2</c:v>
                </c:pt>
                <c:pt idx="3234">
                  <c:v>1.637016939399949E-2</c:v>
                </c:pt>
                <c:pt idx="3235">
                  <c:v>1.8810640671008017E-2</c:v>
                </c:pt>
                <c:pt idx="3236">
                  <c:v>6.3909690132248897E-3</c:v>
                </c:pt>
                <c:pt idx="3237">
                  <c:v>2.4462783125107634E-3</c:v>
                </c:pt>
                <c:pt idx="3238">
                  <c:v>8.6443281815489215E-3</c:v>
                </c:pt>
                <c:pt idx="3239">
                  <c:v>1.6937667750637431E-2</c:v>
                </c:pt>
                <c:pt idx="3240">
                  <c:v>5.6600685993606348E-3</c:v>
                </c:pt>
                <c:pt idx="3241">
                  <c:v>-9.9466966828432035E-3</c:v>
                </c:pt>
                <c:pt idx="3242">
                  <c:v>-1.1567222625720852E-2</c:v>
                </c:pt>
                <c:pt idx="3243">
                  <c:v>-2.1517857293527953E-2</c:v>
                </c:pt>
                <c:pt idx="3244">
                  <c:v>-3.9899375980557927E-2</c:v>
                </c:pt>
                <c:pt idx="3245">
                  <c:v>-5.2140469386825927E-2</c:v>
                </c:pt>
                <c:pt idx="3246">
                  <c:v>-1.7236132215825428E-2</c:v>
                </c:pt>
                <c:pt idx="3247">
                  <c:v>-3.4151716179830593E-2</c:v>
                </c:pt>
                <c:pt idx="3248">
                  <c:v>-3.8457989020358241E-2</c:v>
                </c:pt>
                <c:pt idx="3249">
                  <c:v>-9.4213311174993208E-2</c:v>
                </c:pt>
                <c:pt idx="3250">
                  <c:v>-8.0478973878134852E-2</c:v>
                </c:pt>
                <c:pt idx="3251">
                  <c:v>-0.10704697056405177</c:v>
                </c:pt>
                <c:pt idx="3252">
                  <c:v>-9.9215553602348905E-2</c:v>
                </c:pt>
                <c:pt idx="3253">
                  <c:v>-9.0039411656637647E-2</c:v>
                </c:pt>
                <c:pt idx="3254">
                  <c:v>-7.1158362423768828E-2</c:v>
                </c:pt>
                <c:pt idx="3255">
                  <c:v>-7.2645392890771987E-2</c:v>
                </c:pt>
                <c:pt idx="3256">
                  <c:v>-8.7536163689327928E-2</c:v>
                </c:pt>
                <c:pt idx="3257">
                  <c:v>-9.3509253538190507E-2</c:v>
                </c:pt>
                <c:pt idx="3258">
                  <c:v>-9.5986081901231479E-2</c:v>
                </c:pt>
                <c:pt idx="3259">
                  <c:v>-9.4992981535874321E-2</c:v>
                </c:pt>
                <c:pt idx="3260">
                  <c:v>-0.11555413315884966</c:v>
                </c:pt>
                <c:pt idx="3261">
                  <c:v>-9.5274725663634818E-2</c:v>
                </c:pt>
                <c:pt idx="3262">
                  <c:v>-8.8641618556821733E-2</c:v>
                </c:pt>
                <c:pt idx="3263">
                  <c:v>-7.5366758492152464E-2</c:v>
                </c:pt>
                <c:pt idx="3264">
                  <c:v>-6.0993188852327407E-2</c:v>
                </c:pt>
                <c:pt idx="3265">
                  <c:v>-3.085380617597E-2</c:v>
                </c:pt>
                <c:pt idx="3266">
                  <c:v>-5.2179302540911188E-2</c:v>
                </c:pt>
                <c:pt idx="3267">
                  <c:v>-5.9001050014117595E-2</c:v>
                </c:pt>
                <c:pt idx="3268">
                  <c:v>-6.1693028072194345E-2</c:v>
                </c:pt>
                <c:pt idx="3269">
                  <c:v>-4.8318601941036654E-2</c:v>
                </c:pt>
                <c:pt idx="3270">
                  <c:v>-2.0315366263546686E-2</c:v>
                </c:pt>
                <c:pt idx="3271">
                  <c:v>1.4933904698994915E-2</c:v>
                </c:pt>
                <c:pt idx="3272">
                  <c:v>-2.8553369457311462E-3</c:v>
                </c:pt>
                <c:pt idx="3273">
                  <c:v>-2.3488745567155966E-2</c:v>
                </c:pt>
                <c:pt idx="3274">
                  <c:v>-3.2034241691513365E-2</c:v>
                </c:pt>
                <c:pt idx="3275">
                  <c:v>-5.0160758323150922E-2</c:v>
                </c:pt>
                <c:pt idx="3276">
                  <c:v>-7.4863091100381141E-3</c:v>
                </c:pt>
                <c:pt idx="3277">
                  <c:v>-3.0473295929844824E-3</c:v>
                </c:pt>
                <c:pt idx="3278">
                  <c:v>-4.3511450339126512E-3</c:v>
                </c:pt>
                <c:pt idx="3279">
                  <c:v>-2.3532601672371811E-2</c:v>
                </c:pt>
                <c:pt idx="3280">
                  <c:v>-2.6628844543282959E-2</c:v>
                </c:pt>
                <c:pt idx="3281">
                  <c:v>-4.2285718241662273E-2</c:v>
                </c:pt>
                <c:pt idx="3282">
                  <c:v>-3.5277209214364724E-2</c:v>
                </c:pt>
                <c:pt idx="3283">
                  <c:v>-4.2898603046580774E-2</c:v>
                </c:pt>
                <c:pt idx="3284">
                  <c:v>-6.0054888983795962E-2</c:v>
                </c:pt>
                <c:pt idx="3285">
                  <c:v>-6.5607144679210805E-2</c:v>
                </c:pt>
                <c:pt idx="3286">
                  <c:v>-7.1895685834755696E-2</c:v>
                </c:pt>
                <c:pt idx="3287">
                  <c:v>-8.0275090419038797E-2</c:v>
                </c:pt>
                <c:pt idx="3288">
                  <c:v>-0.10109751752314988</c:v>
                </c:pt>
                <c:pt idx="3289">
                  <c:v>-9.5268510740061707E-2</c:v>
                </c:pt>
                <c:pt idx="3290">
                  <c:v>-6.1680610170782302E-2</c:v>
                </c:pt>
                <c:pt idx="3291">
                  <c:v>-5.2395941720064343E-2</c:v>
                </c:pt>
                <c:pt idx="3292">
                  <c:v>-9.7979724488393316E-2</c:v>
                </c:pt>
                <c:pt idx="3293">
                  <c:v>-0.12572264555642132</c:v>
                </c:pt>
                <c:pt idx="3294">
                  <c:v>-8.087871649197087E-2</c:v>
                </c:pt>
                <c:pt idx="3295">
                  <c:v>-7.9427624543681574E-2</c:v>
                </c:pt>
                <c:pt idx="3296">
                  <c:v>-8.1947756674104255E-2</c:v>
                </c:pt>
                <c:pt idx="3297">
                  <c:v>-7.3757586713131928E-2</c:v>
                </c:pt>
                <c:pt idx="3298">
                  <c:v>-7.3629950621133311E-2</c:v>
                </c:pt>
                <c:pt idx="3299">
                  <c:v>-8.3032405978522128E-2</c:v>
                </c:pt>
                <c:pt idx="3300">
                  <c:v>-5.9215168696571396E-2</c:v>
                </c:pt>
                <c:pt idx="3301">
                  <c:v>-4.4473462700243438E-2</c:v>
                </c:pt>
                <c:pt idx="3302">
                  <c:v>-5.3501063334623566E-2</c:v>
                </c:pt>
                <c:pt idx="3303">
                  <c:v>-5.9188442188697898E-2</c:v>
                </c:pt>
                <c:pt idx="3304">
                  <c:v>-6.7840780834663938E-2</c:v>
                </c:pt>
                <c:pt idx="3305">
                  <c:v>-7.1451605927822293E-2</c:v>
                </c:pt>
                <c:pt idx="3306">
                  <c:v>-9.4961207428861272E-2</c:v>
                </c:pt>
                <c:pt idx="3307">
                  <c:v>-6.1863660119817254E-2</c:v>
                </c:pt>
                <c:pt idx="3308">
                  <c:v>-5.597509481779106E-2</c:v>
                </c:pt>
                <c:pt idx="3309">
                  <c:v>-4.9092321415500351E-3</c:v>
                </c:pt>
                <c:pt idx="3310">
                  <c:v>-6.1256920996468622E-3</c:v>
                </c:pt>
                <c:pt idx="3311">
                  <c:v>-4.8335762188925102E-2</c:v>
                </c:pt>
                <c:pt idx="3312">
                  <c:v>-8.3847632444418174E-2</c:v>
                </c:pt>
                <c:pt idx="3313">
                  <c:v>-6.5623836988115691E-2</c:v>
                </c:pt>
                <c:pt idx="3314">
                  <c:v>-5.6558455857897982E-2</c:v>
                </c:pt>
                <c:pt idx="3315">
                  <c:v>-3.8099834193587867E-2</c:v>
                </c:pt>
                <c:pt idx="3316">
                  <c:v>-2.325696391300891E-2</c:v>
                </c:pt>
                <c:pt idx="3317">
                  <c:v>-2.9426820179942581E-2</c:v>
                </c:pt>
                <c:pt idx="3318">
                  <c:v>-6.9571644398038757E-2</c:v>
                </c:pt>
                <c:pt idx="3319">
                  <c:v>-7.9057984815442239E-2</c:v>
                </c:pt>
                <c:pt idx="3320">
                  <c:v>-7.4663760478934194E-2</c:v>
                </c:pt>
                <c:pt idx="3321">
                  <c:v>-4.6132994351404832E-2</c:v>
                </c:pt>
                <c:pt idx="3322">
                  <c:v>-3.9497158161379886E-2</c:v>
                </c:pt>
                <c:pt idx="3323">
                  <c:v>-1.2512824378867471E-2</c:v>
                </c:pt>
                <c:pt idx="3324">
                  <c:v>6.8214095013807707E-3</c:v>
                </c:pt>
                <c:pt idx="3325">
                  <c:v>2.9957792497576463E-2</c:v>
                </c:pt>
                <c:pt idx="3326">
                  <c:v>3.3672940912727434E-2</c:v>
                </c:pt>
                <c:pt idx="3327">
                  <c:v>4.704463809035353E-2</c:v>
                </c:pt>
                <c:pt idx="3328">
                  <c:v>5.0921425377808305E-2</c:v>
                </c:pt>
                <c:pt idx="3329">
                  <c:v>4.5489647512373388E-2</c:v>
                </c:pt>
                <c:pt idx="3330">
                  <c:v>5.9470256305328206E-2</c:v>
                </c:pt>
                <c:pt idx="3331">
                  <c:v>2.8341231860393279E-2</c:v>
                </c:pt>
                <c:pt idx="3332">
                  <c:v>2.89543813548363E-2</c:v>
                </c:pt>
                <c:pt idx="3333">
                  <c:v>4.3263751650291837E-2</c:v>
                </c:pt>
                <c:pt idx="3334">
                  <c:v>9.9791670875941207E-2</c:v>
                </c:pt>
                <c:pt idx="3335">
                  <c:v>8.6445223771874247E-2</c:v>
                </c:pt>
                <c:pt idx="3336">
                  <c:v>8.5409706241181382E-2</c:v>
                </c:pt>
                <c:pt idx="3337">
                  <c:v>6.6673057950744408E-2</c:v>
                </c:pt>
                <c:pt idx="3338">
                  <c:v>4.8814856399812534E-2</c:v>
                </c:pt>
                <c:pt idx="3339">
                  <c:v>8.2616507100585324E-2</c:v>
                </c:pt>
                <c:pt idx="3340">
                  <c:v>8.4353281172603545E-2</c:v>
                </c:pt>
                <c:pt idx="3341">
                  <c:v>0.11042803064564222</c:v>
                </c:pt>
                <c:pt idx="3342">
                  <c:v>9.8898047681700518E-2</c:v>
                </c:pt>
                <c:pt idx="3343">
                  <c:v>2.4571083028771312E-2</c:v>
                </c:pt>
                <c:pt idx="3344">
                  <c:v>3.2299031044677129E-2</c:v>
                </c:pt>
                <c:pt idx="3345">
                  <c:v>1.1801152845194451E-2</c:v>
                </c:pt>
                <c:pt idx="3346">
                  <c:v>-1.596760750426629E-2</c:v>
                </c:pt>
                <c:pt idx="3347">
                  <c:v>-1.1585996469552384E-2</c:v>
                </c:pt>
                <c:pt idx="3348">
                  <c:v>7.2000371807758867E-3</c:v>
                </c:pt>
                <c:pt idx="3349">
                  <c:v>-1.8183276650953317E-2</c:v>
                </c:pt>
                <c:pt idx="3350">
                  <c:v>-4.5498858858178615E-2</c:v>
                </c:pt>
                <c:pt idx="3351">
                  <c:v>-4.8938430653373999E-2</c:v>
                </c:pt>
                <c:pt idx="3352">
                  <c:v>-2.9599816180373217E-2</c:v>
                </c:pt>
                <c:pt idx="3353">
                  <c:v>-2.1628862493283663E-2</c:v>
                </c:pt>
                <c:pt idx="3354">
                  <c:v>-2.7270922794217611E-2</c:v>
                </c:pt>
                <c:pt idx="3355">
                  <c:v>-3.9316597930076469E-2</c:v>
                </c:pt>
                <c:pt idx="3356">
                  <c:v>-5.0285002899618902E-2</c:v>
                </c:pt>
                <c:pt idx="3357">
                  <c:v>-5.2983021519920293E-2</c:v>
                </c:pt>
                <c:pt idx="3358">
                  <c:v>-8.3135747587816944E-2</c:v>
                </c:pt>
                <c:pt idx="3359">
                  <c:v>-8.9819368629964202E-2</c:v>
                </c:pt>
                <c:pt idx="3360">
                  <c:v>-0.11974279981698377</c:v>
                </c:pt>
                <c:pt idx="3361">
                  <c:v>-0.10073909622669497</c:v>
                </c:pt>
                <c:pt idx="3362">
                  <c:v>-8.5924000592330074E-2</c:v>
                </c:pt>
                <c:pt idx="3363">
                  <c:v>-0.10060901960531599</c:v>
                </c:pt>
                <c:pt idx="3364">
                  <c:v>-9.548888740017869E-2</c:v>
                </c:pt>
                <c:pt idx="3365">
                  <c:v>-9.339183439496157E-2</c:v>
                </c:pt>
                <c:pt idx="3366">
                  <c:v>-7.9197035783971081E-2</c:v>
                </c:pt>
                <c:pt idx="3367">
                  <c:v>-6.0817801240593994E-2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FC3-BE57-917B5CBEC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99730144"/>
        <c:axId val="999729728"/>
      </c:barChart>
      <c:dateAx>
        <c:axId val="999730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29728"/>
        <c:crosses val="autoZero"/>
        <c:auto val="1"/>
        <c:lblOffset val="100"/>
        <c:baseTimeUnit val="days"/>
      </c:dateAx>
      <c:valAx>
        <c:axId val="9997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3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341790</xdr:colOff>
      <xdr:row>37</xdr:row>
      <xdr:rowOff>75357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BF48FF-0694-466A-B443-AFE1E1DFF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876190" cy="6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0</xdr:row>
      <xdr:rowOff>104780</xdr:rowOff>
    </xdr:from>
    <xdr:to>
      <xdr:col>18</xdr:col>
      <xdr:colOff>314324</xdr:colOff>
      <xdr:row>26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A9B629-C2A5-F991-D24F-24DE240B0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4762</xdr:colOff>
      <xdr:row>0</xdr:row>
      <xdr:rowOff>123826</xdr:rowOff>
    </xdr:from>
    <xdr:to>
      <xdr:col>39</xdr:col>
      <xdr:colOff>342900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48505-E3F4-4931-82A9-ADFFE9104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200025</xdr:colOff>
      <xdr:row>0</xdr:row>
      <xdr:rowOff>104776</xdr:rowOff>
    </xdr:from>
    <xdr:to>
      <xdr:col>29</xdr:col>
      <xdr:colOff>409575</xdr:colOff>
      <xdr:row>24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992BA-367F-41DD-BEF0-3CE23C9364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238126</xdr:colOff>
      <xdr:row>0</xdr:row>
      <xdr:rowOff>114300</xdr:rowOff>
    </xdr:from>
    <xdr:to>
      <xdr:col>20</xdr:col>
      <xdr:colOff>76201</xdr:colOff>
      <xdr:row>24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13C2A3-5676-5AFD-5C86-71D19D579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2C61BE-4F4D-4C43-AADD-FAC595F5AE21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CFF44C-930A-41B7-9EE8-A8CE4F1E9FA1}" name="NASDAQ_Composite_IXIC_20210721" displayName="NASDAQ_Composite_IXIC_20210721" ref="A1:G12969" tableType="queryTable" totalsRowShown="0">
  <autoFilter ref="A1:G12969" xr:uid="{12B2877A-FE1D-4ED0-9C99-2394095DEA45}"/>
  <tableColumns count="7">
    <tableColumn id="1" xr3:uid="{AF0F8FBA-A0EA-48A0-A9D1-8D4C34F1C160}" uniqueName="1" name="Date" queryTableFieldId="1" dataDxfId="0"/>
    <tableColumn id="2" xr3:uid="{26CA566B-F003-4D9A-9B1A-5FBF62745B08}" uniqueName="2" name="Open" queryTableFieldId="2"/>
    <tableColumn id="3" xr3:uid="{61798781-8559-4F78-939A-2B36F1785AC9}" uniqueName="3" name="High" queryTableFieldId="3"/>
    <tableColumn id="4" xr3:uid="{2377FD51-F7FB-4FCC-8ABC-57259DC9BC25}" uniqueName="4" name="Low" queryTableFieldId="4"/>
    <tableColumn id="5" xr3:uid="{147C5437-C0DE-4BA1-B2F6-3A27B3471B1F}" uniqueName="5" name="Close" queryTableFieldId="5"/>
    <tableColumn id="6" xr3:uid="{EF0A6033-38F1-4057-B0AD-CC74255223EA}" uniqueName="6" name="Adj Close" queryTableFieldId="6"/>
    <tableColumn id="7" xr3:uid="{D2200554-A0C0-401A-A3F4-3B7BB08BE6F3}" uniqueName="7" name="Volum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finance.yahoo.com/quote/%5EIXIC/history?period1=34560000&amp;period2=1627516800&amp;interval=1d&amp;filter=history&amp;frequency=1d&amp;includeAdjustedClose=tru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BD13E-85C4-4716-9473-83CA53A97E14}">
  <dimension ref="A1:G12969"/>
  <sheetViews>
    <sheetView workbookViewId="0"/>
  </sheetViews>
  <sheetFormatPr defaultRowHeight="14.4" x14ac:dyDescent="0.3"/>
  <cols>
    <col min="1" max="1" width="10.6640625" bestFit="1" customWidth="1"/>
    <col min="2" max="7" width="12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25969</v>
      </c>
      <c r="B2">
        <v>100</v>
      </c>
      <c r="C2">
        <v>100</v>
      </c>
      <c r="D2">
        <v>100</v>
      </c>
      <c r="E2">
        <v>100</v>
      </c>
      <c r="F2">
        <v>100</v>
      </c>
      <c r="G2">
        <v>0</v>
      </c>
    </row>
    <row r="3" spans="1:7" x14ac:dyDescent="0.3">
      <c r="A3" s="1">
        <v>25972</v>
      </c>
      <c r="B3">
        <v>100.839996</v>
      </c>
      <c r="C3">
        <v>100.839996</v>
      </c>
      <c r="D3">
        <v>100.839996</v>
      </c>
      <c r="E3">
        <v>100.839996</v>
      </c>
      <c r="F3">
        <v>100.839996</v>
      </c>
      <c r="G3">
        <v>0</v>
      </c>
    </row>
    <row r="4" spans="1:7" x14ac:dyDescent="0.3">
      <c r="A4" s="1">
        <v>25973</v>
      </c>
      <c r="B4">
        <v>100.760002</v>
      </c>
      <c r="C4">
        <v>100.760002</v>
      </c>
      <c r="D4">
        <v>100.760002</v>
      </c>
      <c r="E4">
        <v>100.760002</v>
      </c>
      <c r="F4">
        <v>100.760002</v>
      </c>
      <c r="G4">
        <v>0</v>
      </c>
    </row>
    <row r="5" spans="1:7" x14ac:dyDescent="0.3">
      <c r="A5" s="1">
        <v>25974</v>
      </c>
      <c r="B5">
        <v>100.69000200000001</v>
      </c>
      <c r="C5">
        <v>100.69000200000001</v>
      </c>
      <c r="D5">
        <v>100.69000200000001</v>
      </c>
      <c r="E5">
        <v>100.69000200000001</v>
      </c>
      <c r="F5">
        <v>100.69000200000001</v>
      </c>
      <c r="G5">
        <v>0</v>
      </c>
    </row>
    <row r="6" spans="1:7" x14ac:dyDescent="0.3">
      <c r="A6" s="1">
        <v>25975</v>
      </c>
      <c r="B6">
        <v>101.449997</v>
      </c>
      <c r="C6">
        <v>101.449997</v>
      </c>
      <c r="D6">
        <v>101.449997</v>
      </c>
      <c r="E6">
        <v>101.449997</v>
      </c>
      <c r="F6">
        <v>101.449997</v>
      </c>
      <c r="G6">
        <v>0</v>
      </c>
    </row>
    <row r="7" spans="1:7" x14ac:dyDescent="0.3">
      <c r="A7" s="1">
        <v>25976</v>
      </c>
      <c r="B7">
        <v>102.050003</v>
      </c>
      <c r="C7">
        <v>102.050003</v>
      </c>
      <c r="D7">
        <v>102.050003</v>
      </c>
      <c r="E7">
        <v>102.050003</v>
      </c>
      <c r="F7">
        <v>102.050003</v>
      </c>
      <c r="G7">
        <v>0</v>
      </c>
    </row>
    <row r="8" spans="1:7" x14ac:dyDescent="0.3">
      <c r="A8" s="1">
        <v>25980</v>
      </c>
      <c r="B8">
        <v>102.19000200000001</v>
      </c>
      <c r="C8">
        <v>102.19000200000001</v>
      </c>
      <c r="D8">
        <v>102.19000200000001</v>
      </c>
      <c r="E8">
        <v>102.19000200000001</v>
      </c>
      <c r="F8">
        <v>102.19000200000001</v>
      </c>
      <c r="G8">
        <v>0</v>
      </c>
    </row>
    <row r="9" spans="1:7" x14ac:dyDescent="0.3">
      <c r="A9" s="1">
        <v>25981</v>
      </c>
      <c r="B9">
        <v>101.739998</v>
      </c>
      <c r="C9">
        <v>101.739998</v>
      </c>
      <c r="D9">
        <v>101.739998</v>
      </c>
      <c r="E9">
        <v>101.739998</v>
      </c>
      <c r="F9">
        <v>101.739998</v>
      </c>
      <c r="G9">
        <v>0</v>
      </c>
    </row>
    <row r="10" spans="1:7" x14ac:dyDescent="0.3">
      <c r="A10" s="1">
        <v>25982</v>
      </c>
      <c r="B10">
        <v>101.41999800000001</v>
      </c>
      <c r="C10">
        <v>101.41999800000001</v>
      </c>
      <c r="D10">
        <v>101.41999800000001</v>
      </c>
      <c r="E10">
        <v>101.41999800000001</v>
      </c>
      <c r="F10">
        <v>101.41999800000001</v>
      </c>
      <c r="G10">
        <v>0</v>
      </c>
    </row>
    <row r="11" spans="1:7" x14ac:dyDescent="0.3">
      <c r="A11" s="1">
        <v>25983</v>
      </c>
      <c r="B11">
        <v>100.699997</v>
      </c>
      <c r="C11">
        <v>100.699997</v>
      </c>
      <c r="D11">
        <v>100.699997</v>
      </c>
      <c r="E11">
        <v>100.699997</v>
      </c>
      <c r="F11">
        <v>100.699997</v>
      </c>
      <c r="G11">
        <v>0</v>
      </c>
    </row>
    <row r="12" spans="1:7" x14ac:dyDescent="0.3">
      <c r="A12" s="1">
        <v>25986</v>
      </c>
      <c r="B12">
        <v>99.68</v>
      </c>
      <c r="C12">
        <v>99.68</v>
      </c>
      <c r="D12">
        <v>99.68</v>
      </c>
      <c r="E12">
        <v>99.68</v>
      </c>
      <c r="F12">
        <v>99.68</v>
      </c>
      <c r="G12">
        <v>0</v>
      </c>
    </row>
    <row r="13" spans="1:7" x14ac:dyDescent="0.3">
      <c r="A13" s="1">
        <v>25987</v>
      </c>
      <c r="B13">
        <v>99.720000999999996</v>
      </c>
      <c r="C13">
        <v>99.720000999999996</v>
      </c>
      <c r="D13">
        <v>99.720000999999996</v>
      </c>
      <c r="E13">
        <v>99.720000999999996</v>
      </c>
      <c r="F13">
        <v>99.720000999999996</v>
      </c>
      <c r="G13">
        <v>0</v>
      </c>
    </row>
    <row r="14" spans="1:7" x14ac:dyDescent="0.3">
      <c r="A14" s="1">
        <v>25988</v>
      </c>
      <c r="B14">
        <v>100.639999</v>
      </c>
      <c r="C14">
        <v>100.639999</v>
      </c>
      <c r="D14">
        <v>100.639999</v>
      </c>
      <c r="E14">
        <v>100.639999</v>
      </c>
      <c r="F14">
        <v>100.639999</v>
      </c>
      <c r="G14">
        <v>0</v>
      </c>
    </row>
    <row r="15" spans="1:7" x14ac:dyDescent="0.3">
      <c r="A15" s="1">
        <v>25989</v>
      </c>
      <c r="B15">
        <v>101.230003</v>
      </c>
      <c r="C15">
        <v>101.230003</v>
      </c>
      <c r="D15">
        <v>101.230003</v>
      </c>
      <c r="E15">
        <v>101.230003</v>
      </c>
      <c r="F15">
        <v>101.230003</v>
      </c>
      <c r="G15">
        <v>0</v>
      </c>
    </row>
    <row r="16" spans="1:7" x14ac:dyDescent="0.3">
      <c r="A16" s="1">
        <v>25990</v>
      </c>
      <c r="B16">
        <v>101.339996</v>
      </c>
      <c r="C16">
        <v>101.339996</v>
      </c>
      <c r="D16">
        <v>101.339996</v>
      </c>
      <c r="E16">
        <v>101.339996</v>
      </c>
      <c r="F16">
        <v>101.339996</v>
      </c>
      <c r="G16">
        <v>0</v>
      </c>
    </row>
    <row r="17" spans="1:7" x14ac:dyDescent="0.3">
      <c r="A17" s="1">
        <v>25993</v>
      </c>
      <c r="B17">
        <v>101.779999</v>
      </c>
      <c r="C17">
        <v>101.779999</v>
      </c>
      <c r="D17">
        <v>101.779999</v>
      </c>
      <c r="E17">
        <v>101.779999</v>
      </c>
      <c r="F17">
        <v>101.779999</v>
      </c>
      <c r="G17">
        <v>0</v>
      </c>
    </row>
    <row r="18" spans="1:7" x14ac:dyDescent="0.3">
      <c r="A18" s="1">
        <v>25994</v>
      </c>
      <c r="B18">
        <v>101.839996</v>
      </c>
      <c r="C18">
        <v>101.839996</v>
      </c>
      <c r="D18">
        <v>101.839996</v>
      </c>
      <c r="E18">
        <v>101.839996</v>
      </c>
      <c r="F18">
        <v>101.839996</v>
      </c>
      <c r="G18">
        <v>0</v>
      </c>
    </row>
    <row r="19" spans="1:7" x14ac:dyDescent="0.3">
      <c r="A19" s="1">
        <v>25995</v>
      </c>
      <c r="B19">
        <v>102.07</v>
      </c>
      <c r="C19">
        <v>102.07</v>
      </c>
      <c r="D19">
        <v>102.07</v>
      </c>
      <c r="E19">
        <v>102.07</v>
      </c>
      <c r="F19">
        <v>102.07</v>
      </c>
      <c r="G19">
        <v>0</v>
      </c>
    </row>
    <row r="20" spans="1:7" x14ac:dyDescent="0.3">
      <c r="A20" s="1">
        <v>25996</v>
      </c>
      <c r="B20">
        <v>102.779999</v>
      </c>
      <c r="C20">
        <v>102.779999</v>
      </c>
      <c r="D20">
        <v>102.779999</v>
      </c>
      <c r="E20">
        <v>102.779999</v>
      </c>
      <c r="F20">
        <v>102.779999</v>
      </c>
      <c r="G20">
        <v>0</v>
      </c>
    </row>
    <row r="21" spans="1:7" x14ac:dyDescent="0.3">
      <c r="A21" s="1">
        <v>25997</v>
      </c>
      <c r="B21">
        <v>103</v>
      </c>
      <c r="C21">
        <v>103</v>
      </c>
      <c r="D21">
        <v>103</v>
      </c>
      <c r="E21">
        <v>103</v>
      </c>
      <c r="F21">
        <v>103</v>
      </c>
      <c r="G21">
        <v>0</v>
      </c>
    </row>
    <row r="22" spans="1:7" x14ac:dyDescent="0.3">
      <c r="A22" s="1">
        <v>26000</v>
      </c>
      <c r="B22">
        <v>104.230003</v>
      </c>
      <c r="C22">
        <v>104.230003</v>
      </c>
      <c r="D22">
        <v>104.230003</v>
      </c>
      <c r="E22">
        <v>104.230003</v>
      </c>
      <c r="F22">
        <v>104.230003</v>
      </c>
      <c r="G22">
        <v>0</v>
      </c>
    </row>
    <row r="23" spans="1:7" x14ac:dyDescent="0.3">
      <c r="A23" s="1">
        <v>26001</v>
      </c>
      <c r="B23">
        <v>104.410004</v>
      </c>
      <c r="C23">
        <v>104.410004</v>
      </c>
      <c r="D23">
        <v>104.410004</v>
      </c>
      <c r="E23">
        <v>104.410004</v>
      </c>
      <c r="F23">
        <v>104.410004</v>
      </c>
      <c r="G23">
        <v>0</v>
      </c>
    </row>
    <row r="24" spans="1:7" x14ac:dyDescent="0.3">
      <c r="A24" s="1">
        <v>26002</v>
      </c>
      <c r="B24">
        <v>104.139999</v>
      </c>
      <c r="C24">
        <v>104.139999</v>
      </c>
      <c r="D24">
        <v>104.139999</v>
      </c>
      <c r="E24">
        <v>104.139999</v>
      </c>
      <c r="F24">
        <v>104.139999</v>
      </c>
      <c r="G24">
        <v>0</v>
      </c>
    </row>
    <row r="25" spans="1:7" x14ac:dyDescent="0.3">
      <c r="A25" s="1">
        <v>26003</v>
      </c>
      <c r="B25">
        <v>104.260002</v>
      </c>
      <c r="C25">
        <v>104.260002</v>
      </c>
      <c r="D25">
        <v>104.260002</v>
      </c>
      <c r="E25">
        <v>104.260002</v>
      </c>
      <c r="F25">
        <v>104.260002</v>
      </c>
      <c r="G25">
        <v>0</v>
      </c>
    </row>
    <row r="26" spans="1:7" x14ac:dyDescent="0.3">
      <c r="A26" s="1">
        <v>26004</v>
      </c>
      <c r="B26">
        <v>104.5</v>
      </c>
      <c r="C26">
        <v>104.5</v>
      </c>
      <c r="D26">
        <v>104.5</v>
      </c>
      <c r="E26">
        <v>104.5</v>
      </c>
      <c r="F26">
        <v>104.5</v>
      </c>
      <c r="G26">
        <v>0</v>
      </c>
    </row>
    <row r="27" spans="1:7" x14ac:dyDescent="0.3">
      <c r="A27" s="1">
        <v>26007</v>
      </c>
      <c r="B27">
        <v>105.129997</v>
      </c>
      <c r="C27">
        <v>105.129997</v>
      </c>
      <c r="D27">
        <v>105.129997</v>
      </c>
      <c r="E27">
        <v>105.129997</v>
      </c>
      <c r="F27">
        <v>105.129997</v>
      </c>
      <c r="G27">
        <v>0</v>
      </c>
    </row>
    <row r="28" spans="1:7" x14ac:dyDescent="0.3">
      <c r="A28" s="1">
        <v>26008</v>
      </c>
      <c r="B28">
        <v>105.55999799999999</v>
      </c>
      <c r="C28">
        <v>105.55999799999999</v>
      </c>
      <c r="D28">
        <v>105.55999799999999</v>
      </c>
      <c r="E28">
        <v>105.55999799999999</v>
      </c>
      <c r="F28">
        <v>105.55999799999999</v>
      </c>
      <c r="G28">
        <v>0</v>
      </c>
    </row>
    <row r="29" spans="1:7" x14ac:dyDescent="0.3">
      <c r="A29" s="1">
        <v>26009</v>
      </c>
      <c r="B29">
        <v>105.5</v>
      </c>
      <c r="C29">
        <v>105.5</v>
      </c>
      <c r="D29">
        <v>105.5</v>
      </c>
      <c r="E29">
        <v>105.5</v>
      </c>
      <c r="F29">
        <v>105.5</v>
      </c>
      <c r="G29">
        <v>0</v>
      </c>
    </row>
    <row r="30" spans="1:7" x14ac:dyDescent="0.3">
      <c r="A30" s="1">
        <v>26010</v>
      </c>
      <c r="B30">
        <v>105.879997</v>
      </c>
      <c r="C30">
        <v>105.879997</v>
      </c>
      <c r="D30">
        <v>105.879997</v>
      </c>
      <c r="E30">
        <v>105.879997</v>
      </c>
      <c r="F30">
        <v>105.879997</v>
      </c>
      <c r="G30">
        <v>0</v>
      </c>
    </row>
    <row r="31" spans="1:7" x14ac:dyDescent="0.3">
      <c r="A31" s="1">
        <v>26011</v>
      </c>
      <c r="B31">
        <v>105.769997</v>
      </c>
      <c r="C31">
        <v>105.769997</v>
      </c>
      <c r="D31">
        <v>105.769997</v>
      </c>
      <c r="E31">
        <v>105.769997</v>
      </c>
      <c r="F31">
        <v>105.769997</v>
      </c>
      <c r="G31">
        <v>0</v>
      </c>
    </row>
    <row r="32" spans="1:7" x14ac:dyDescent="0.3">
      <c r="A32" s="1">
        <v>26014</v>
      </c>
      <c r="B32">
        <v>105.370003</v>
      </c>
      <c r="C32">
        <v>105.370003</v>
      </c>
      <c r="D32">
        <v>105.370003</v>
      </c>
      <c r="E32">
        <v>105.370003</v>
      </c>
      <c r="F32">
        <v>105.370003</v>
      </c>
      <c r="G32">
        <v>0</v>
      </c>
    </row>
    <row r="33" spans="1:7" x14ac:dyDescent="0.3">
      <c r="A33" s="1">
        <v>26015</v>
      </c>
      <c r="B33">
        <v>105.110001</v>
      </c>
      <c r="C33">
        <v>105.110001</v>
      </c>
      <c r="D33">
        <v>105.110001</v>
      </c>
      <c r="E33">
        <v>105.110001</v>
      </c>
      <c r="F33">
        <v>105.110001</v>
      </c>
      <c r="G33">
        <v>0</v>
      </c>
    </row>
    <row r="34" spans="1:7" x14ac:dyDescent="0.3">
      <c r="A34" s="1">
        <v>26016</v>
      </c>
      <c r="B34">
        <v>104.699997</v>
      </c>
      <c r="C34">
        <v>104.699997</v>
      </c>
      <c r="D34">
        <v>104.699997</v>
      </c>
      <c r="E34">
        <v>104.699997</v>
      </c>
      <c r="F34">
        <v>104.699997</v>
      </c>
      <c r="G34">
        <v>0</v>
      </c>
    </row>
    <row r="35" spans="1:7" x14ac:dyDescent="0.3">
      <c r="A35" s="1">
        <v>26017</v>
      </c>
      <c r="B35">
        <v>104.599998</v>
      </c>
      <c r="C35">
        <v>104.599998</v>
      </c>
      <c r="D35">
        <v>104.599998</v>
      </c>
      <c r="E35">
        <v>104.599998</v>
      </c>
      <c r="F35">
        <v>104.599998</v>
      </c>
      <c r="G35">
        <v>0</v>
      </c>
    </row>
    <row r="36" spans="1:7" x14ac:dyDescent="0.3">
      <c r="A36" s="1">
        <v>26018</v>
      </c>
      <c r="B36">
        <v>105.07</v>
      </c>
      <c r="C36">
        <v>105.07</v>
      </c>
      <c r="D36">
        <v>105.07</v>
      </c>
      <c r="E36">
        <v>105.07</v>
      </c>
      <c r="F36">
        <v>105.07</v>
      </c>
      <c r="G36">
        <v>0</v>
      </c>
    </row>
    <row r="37" spans="1:7" x14ac:dyDescent="0.3">
      <c r="A37" s="1">
        <v>26021</v>
      </c>
      <c r="B37">
        <v>105.199997</v>
      </c>
      <c r="C37">
        <v>105.199997</v>
      </c>
      <c r="D37">
        <v>105.199997</v>
      </c>
      <c r="E37">
        <v>105.199997</v>
      </c>
      <c r="F37">
        <v>105.199997</v>
      </c>
      <c r="G37">
        <v>0</v>
      </c>
    </row>
    <row r="38" spans="1:7" x14ac:dyDescent="0.3">
      <c r="A38" s="1">
        <v>26022</v>
      </c>
      <c r="B38">
        <v>105.44000200000001</v>
      </c>
      <c r="C38">
        <v>105.44000200000001</v>
      </c>
      <c r="D38">
        <v>105.44000200000001</v>
      </c>
      <c r="E38">
        <v>105.44000200000001</v>
      </c>
      <c r="F38">
        <v>105.44000200000001</v>
      </c>
      <c r="G38">
        <v>0</v>
      </c>
    </row>
    <row r="39" spans="1:7" x14ac:dyDescent="0.3">
      <c r="A39" s="1">
        <v>26023</v>
      </c>
      <c r="B39">
        <v>105.970001</v>
      </c>
      <c r="C39">
        <v>105.970001</v>
      </c>
      <c r="D39">
        <v>105.970001</v>
      </c>
      <c r="E39">
        <v>105.970001</v>
      </c>
      <c r="F39">
        <v>105.970001</v>
      </c>
      <c r="G39">
        <v>0</v>
      </c>
    </row>
    <row r="40" spans="1:7" x14ac:dyDescent="0.3">
      <c r="A40" s="1">
        <v>26024</v>
      </c>
      <c r="B40">
        <v>106.339996</v>
      </c>
      <c r="C40">
        <v>106.339996</v>
      </c>
      <c r="D40">
        <v>106.339996</v>
      </c>
      <c r="E40">
        <v>106.339996</v>
      </c>
      <c r="F40">
        <v>106.339996</v>
      </c>
      <c r="G40">
        <v>0</v>
      </c>
    </row>
    <row r="41" spans="1:7" x14ac:dyDescent="0.3">
      <c r="A41" s="1">
        <v>26025</v>
      </c>
      <c r="B41">
        <v>106.860001</v>
      </c>
      <c r="C41">
        <v>106.860001</v>
      </c>
      <c r="D41">
        <v>106.860001</v>
      </c>
      <c r="E41">
        <v>106.860001</v>
      </c>
      <c r="F41">
        <v>106.860001</v>
      </c>
      <c r="G41">
        <v>0</v>
      </c>
    </row>
    <row r="42" spans="1:7" x14ac:dyDescent="0.3">
      <c r="A42" s="1">
        <v>26028</v>
      </c>
      <c r="B42">
        <v>107.16999800000001</v>
      </c>
      <c r="C42">
        <v>107.16999800000001</v>
      </c>
      <c r="D42">
        <v>107.16999800000001</v>
      </c>
      <c r="E42">
        <v>107.16999800000001</v>
      </c>
      <c r="F42">
        <v>107.16999800000001</v>
      </c>
      <c r="G42">
        <v>0</v>
      </c>
    </row>
    <row r="43" spans="1:7" x14ac:dyDescent="0.3">
      <c r="A43" s="1">
        <v>26029</v>
      </c>
      <c r="B43">
        <v>107.55999799999999</v>
      </c>
      <c r="C43">
        <v>107.55999799999999</v>
      </c>
      <c r="D43">
        <v>107.55999799999999</v>
      </c>
      <c r="E43">
        <v>107.55999799999999</v>
      </c>
      <c r="F43">
        <v>107.55999799999999</v>
      </c>
      <c r="G43">
        <v>0</v>
      </c>
    </row>
    <row r="44" spans="1:7" x14ac:dyDescent="0.3">
      <c r="A44" s="1">
        <v>26030</v>
      </c>
      <c r="B44">
        <v>108.05999799999999</v>
      </c>
      <c r="C44">
        <v>108.05999799999999</v>
      </c>
      <c r="D44">
        <v>108.05999799999999</v>
      </c>
      <c r="E44">
        <v>108.05999799999999</v>
      </c>
      <c r="F44">
        <v>108.05999799999999</v>
      </c>
      <c r="G44">
        <v>0</v>
      </c>
    </row>
    <row r="45" spans="1:7" x14ac:dyDescent="0.3">
      <c r="A45" s="1">
        <v>26031</v>
      </c>
      <c r="B45">
        <v>108.379997</v>
      </c>
      <c r="C45">
        <v>108.379997</v>
      </c>
      <c r="D45">
        <v>108.379997</v>
      </c>
      <c r="E45">
        <v>108.379997</v>
      </c>
      <c r="F45">
        <v>108.379997</v>
      </c>
      <c r="G45">
        <v>0</v>
      </c>
    </row>
    <row r="46" spans="1:7" x14ac:dyDescent="0.3">
      <c r="A46" s="1">
        <v>26035</v>
      </c>
      <c r="B46">
        <v>108.870003</v>
      </c>
      <c r="C46">
        <v>108.870003</v>
      </c>
      <c r="D46">
        <v>108.870003</v>
      </c>
      <c r="E46">
        <v>108.870003</v>
      </c>
      <c r="F46">
        <v>108.870003</v>
      </c>
      <c r="G46">
        <v>0</v>
      </c>
    </row>
    <row r="47" spans="1:7" x14ac:dyDescent="0.3">
      <c r="A47" s="1">
        <v>26036</v>
      </c>
      <c r="B47">
        <v>108.849998</v>
      </c>
      <c r="C47">
        <v>108.849998</v>
      </c>
      <c r="D47">
        <v>108.849998</v>
      </c>
      <c r="E47">
        <v>108.849998</v>
      </c>
      <c r="F47">
        <v>108.849998</v>
      </c>
      <c r="G47">
        <v>0</v>
      </c>
    </row>
    <row r="48" spans="1:7" x14ac:dyDescent="0.3">
      <c r="A48" s="1">
        <v>26037</v>
      </c>
      <c r="B48">
        <v>109.08000199999999</v>
      </c>
      <c r="C48">
        <v>109.08000199999999</v>
      </c>
      <c r="D48">
        <v>109.08000199999999</v>
      </c>
      <c r="E48">
        <v>109.08000199999999</v>
      </c>
      <c r="F48">
        <v>109.08000199999999</v>
      </c>
      <c r="G48">
        <v>0</v>
      </c>
    </row>
    <row r="49" spans="1:7" x14ac:dyDescent="0.3">
      <c r="A49" s="1">
        <v>26038</v>
      </c>
      <c r="B49">
        <v>109.69000200000001</v>
      </c>
      <c r="C49">
        <v>109.69000200000001</v>
      </c>
      <c r="D49">
        <v>109.69000200000001</v>
      </c>
      <c r="E49">
        <v>109.69000200000001</v>
      </c>
      <c r="F49">
        <v>109.69000200000001</v>
      </c>
      <c r="G49">
        <v>0</v>
      </c>
    </row>
    <row r="50" spans="1:7" x14ac:dyDescent="0.3">
      <c r="A50" s="1">
        <v>26039</v>
      </c>
      <c r="B50">
        <v>109.959999</v>
      </c>
      <c r="C50">
        <v>109.959999</v>
      </c>
      <c r="D50">
        <v>109.959999</v>
      </c>
      <c r="E50">
        <v>109.959999</v>
      </c>
      <c r="F50">
        <v>109.959999</v>
      </c>
      <c r="G50">
        <v>0</v>
      </c>
    </row>
    <row r="51" spans="1:7" x14ac:dyDescent="0.3">
      <c r="A51" s="1">
        <v>26042</v>
      </c>
      <c r="B51">
        <v>110.160004</v>
      </c>
      <c r="C51">
        <v>110.160004</v>
      </c>
      <c r="D51">
        <v>110.160004</v>
      </c>
      <c r="E51">
        <v>110.160004</v>
      </c>
      <c r="F51">
        <v>110.160004</v>
      </c>
      <c r="G51">
        <v>0</v>
      </c>
    </row>
    <row r="52" spans="1:7" x14ac:dyDescent="0.3">
      <c r="A52" s="1">
        <v>26043</v>
      </c>
      <c r="B52">
        <v>109.529999</v>
      </c>
      <c r="C52">
        <v>109.529999</v>
      </c>
      <c r="D52">
        <v>109.529999</v>
      </c>
      <c r="E52">
        <v>109.529999</v>
      </c>
      <c r="F52">
        <v>109.529999</v>
      </c>
      <c r="G52">
        <v>0</v>
      </c>
    </row>
    <row r="53" spans="1:7" x14ac:dyDescent="0.3">
      <c r="A53" s="1">
        <v>26044</v>
      </c>
      <c r="B53">
        <v>109.519997</v>
      </c>
      <c r="C53">
        <v>109.519997</v>
      </c>
      <c r="D53">
        <v>109.519997</v>
      </c>
      <c r="E53">
        <v>109.519997</v>
      </c>
      <c r="F53">
        <v>109.519997</v>
      </c>
      <c r="G53">
        <v>0</v>
      </c>
    </row>
    <row r="54" spans="1:7" x14ac:dyDescent="0.3">
      <c r="A54" s="1">
        <v>26045</v>
      </c>
      <c r="B54">
        <v>109.989998</v>
      </c>
      <c r="C54">
        <v>109.989998</v>
      </c>
      <c r="D54">
        <v>109.989998</v>
      </c>
      <c r="E54">
        <v>109.989998</v>
      </c>
      <c r="F54">
        <v>109.989998</v>
      </c>
      <c r="G54">
        <v>0</v>
      </c>
    </row>
    <row r="55" spans="1:7" x14ac:dyDescent="0.3">
      <c r="A55" s="1">
        <v>26046</v>
      </c>
      <c r="B55">
        <v>110.69000200000001</v>
      </c>
      <c r="C55">
        <v>110.69000200000001</v>
      </c>
      <c r="D55">
        <v>110.69000200000001</v>
      </c>
      <c r="E55">
        <v>110.69000200000001</v>
      </c>
      <c r="F55">
        <v>110.69000200000001</v>
      </c>
      <c r="G55">
        <v>0</v>
      </c>
    </row>
    <row r="56" spans="1:7" x14ac:dyDescent="0.3">
      <c r="A56" s="1">
        <v>26049</v>
      </c>
      <c r="B56">
        <v>111.129997</v>
      </c>
      <c r="C56">
        <v>111.129997</v>
      </c>
      <c r="D56">
        <v>111.129997</v>
      </c>
      <c r="E56">
        <v>111.129997</v>
      </c>
      <c r="F56">
        <v>111.129997</v>
      </c>
      <c r="G56">
        <v>0</v>
      </c>
    </row>
    <row r="57" spans="1:7" x14ac:dyDescent="0.3">
      <c r="A57" s="1">
        <v>26050</v>
      </c>
      <c r="B57">
        <v>111.69000200000001</v>
      </c>
      <c r="C57">
        <v>111.69000200000001</v>
      </c>
      <c r="D57">
        <v>111.69000200000001</v>
      </c>
      <c r="E57">
        <v>111.69000200000001</v>
      </c>
      <c r="F57">
        <v>111.69000200000001</v>
      </c>
      <c r="G57">
        <v>0</v>
      </c>
    </row>
    <row r="58" spans="1:7" x14ac:dyDescent="0.3">
      <c r="A58" s="1">
        <v>26051</v>
      </c>
      <c r="B58">
        <v>112.370003</v>
      </c>
      <c r="C58">
        <v>112.370003</v>
      </c>
      <c r="D58">
        <v>112.370003</v>
      </c>
      <c r="E58">
        <v>112.370003</v>
      </c>
      <c r="F58">
        <v>112.370003</v>
      </c>
      <c r="G58">
        <v>0</v>
      </c>
    </row>
    <row r="59" spans="1:7" x14ac:dyDescent="0.3">
      <c r="A59" s="1">
        <v>26052</v>
      </c>
      <c r="B59">
        <v>112.459999</v>
      </c>
      <c r="C59">
        <v>112.459999</v>
      </c>
      <c r="D59">
        <v>112.459999</v>
      </c>
      <c r="E59">
        <v>112.459999</v>
      </c>
      <c r="F59">
        <v>112.459999</v>
      </c>
      <c r="G59">
        <v>0</v>
      </c>
    </row>
    <row r="60" spans="1:7" x14ac:dyDescent="0.3">
      <c r="A60" s="1">
        <v>26053</v>
      </c>
      <c r="B60">
        <v>112.300003</v>
      </c>
      <c r="C60">
        <v>112.300003</v>
      </c>
      <c r="D60">
        <v>112.300003</v>
      </c>
      <c r="E60">
        <v>112.300003</v>
      </c>
      <c r="F60">
        <v>112.300003</v>
      </c>
      <c r="G60">
        <v>0</v>
      </c>
    </row>
    <row r="61" spans="1:7" x14ac:dyDescent="0.3">
      <c r="A61" s="1">
        <v>26056</v>
      </c>
      <c r="B61">
        <v>111.349998</v>
      </c>
      <c r="C61">
        <v>111.349998</v>
      </c>
      <c r="D61">
        <v>111.349998</v>
      </c>
      <c r="E61">
        <v>111.349998</v>
      </c>
      <c r="F61">
        <v>111.349998</v>
      </c>
      <c r="G61">
        <v>0</v>
      </c>
    </row>
    <row r="62" spans="1:7" x14ac:dyDescent="0.3">
      <c r="A62" s="1">
        <v>26057</v>
      </c>
      <c r="B62">
        <v>111.769997</v>
      </c>
      <c r="C62">
        <v>111.769997</v>
      </c>
      <c r="D62">
        <v>111.769997</v>
      </c>
      <c r="E62">
        <v>111.769997</v>
      </c>
      <c r="F62">
        <v>111.769997</v>
      </c>
      <c r="G62">
        <v>0</v>
      </c>
    </row>
    <row r="63" spans="1:7" x14ac:dyDescent="0.3">
      <c r="A63" s="1">
        <v>26058</v>
      </c>
      <c r="B63">
        <v>111.68</v>
      </c>
      <c r="C63">
        <v>111.68</v>
      </c>
      <c r="D63">
        <v>111.68</v>
      </c>
      <c r="E63">
        <v>111.68</v>
      </c>
      <c r="F63">
        <v>111.68</v>
      </c>
      <c r="G63">
        <v>0</v>
      </c>
    </row>
    <row r="64" spans="1:7" x14ac:dyDescent="0.3">
      <c r="A64" s="1">
        <v>26059</v>
      </c>
      <c r="B64">
        <v>111.05999799999999</v>
      </c>
      <c r="C64">
        <v>111.05999799999999</v>
      </c>
      <c r="D64">
        <v>111.05999799999999</v>
      </c>
      <c r="E64">
        <v>111.05999799999999</v>
      </c>
      <c r="F64">
        <v>111.05999799999999</v>
      </c>
      <c r="G64">
        <v>0</v>
      </c>
    </row>
    <row r="65" spans="1:7" x14ac:dyDescent="0.3">
      <c r="A65" s="1">
        <v>26060</v>
      </c>
      <c r="B65">
        <v>110.660004</v>
      </c>
      <c r="C65">
        <v>110.660004</v>
      </c>
      <c r="D65">
        <v>110.660004</v>
      </c>
      <c r="E65">
        <v>110.660004</v>
      </c>
      <c r="F65">
        <v>110.660004</v>
      </c>
      <c r="G65">
        <v>0</v>
      </c>
    </row>
    <row r="66" spans="1:7" x14ac:dyDescent="0.3">
      <c r="A66" s="1">
        <v>26063</v>
      </c>
      <c r="B66">
        <v>110.150002</v>
      </c>
      <c r="C66">
        <v>110.150002</v>
      </c>
      <c r="D66">
        <v>110.150002</v>
      </c>
      <c r="E66">
        <v>110.150002</v>
      </c>
      <c r="F66">
        <v>110.150002</v>
      </c>
      <c r="G66">
        <v>0</v>
      </c>
    </row>
    <row r="67" spans="1:7" x14ac:dyDescent="0.3">
      <c r="A67" s="1">
        <v>26064</v>
      </c>
      <c r="B67">
        <v>110.33000199999999</v>
      </c>
      <c r="C67">
        <v>110.33000199999999</v>
      </c>
      <c r="D67">
        <v>110.33000199999999</v>
      </c>
      <c r="E67">
        <v>110.33000199999999</v>
      </c>
      <c r="F67">
        <v>110.33000199999999</v>
      </c>
      <c r="G67">
        <v>0</v>
      </c>
    </row>
    <row r="68" spans="1:7" x14ac:dyDescent="0.3">
      <c r="A68" s="1">
        <v>26065</v>
      </c>
      <c r="B68">
        <v>110.370003</v>
      </c>
      <c r="C68">
        <v>110.370003</v>
      </c>
      <c r="D68">
        <v>110.370003</v>
      </c>
      <c r="E68">
        <v>110.370003</v>
      </c>
      <c r="F68">
        <v>110.370003</v>
      </c>
      <c r="G68">
        <v>0</v>
      </c>
    </row>
    <row r="69" spans="1:7" x14ac:dyDescent="0.3">
      <c r="A69" s="1">
        <v>26066</v>
      </c>
      <c r="B69">
        <v>110.550003</v>
      </c>
      <c r="C69">
        <v>110.550003</v>
      </c>
      <c r="D69">
        <v>110.550003</v>
      </c>
      <c r="E69">
        <v>110.550003</v>
      </c>
      <c r="F69">
        <v>110.550003</v>
      </c>
      <c r="G69">
        <v>0</v>
      </c>
    </row>
    <row r="70" spans="1:7" x14ac:dyDescent="0.3">
      <c r="A70" s="1">
        <v>26067</v>
      </c>
      <c r="B70">
        <v>110.739998</v>
      </c>
      <c r="C70">
        <v>110.739998</v>
      </c>
      <c r="D70">
        <v>110.739998</v>
      </c>
      <c r="E70">
        <v>110.739998</v>
      </c>
      <c r="F70">
        <v>110.739998</v>
      </c>
      <c r="G70">
        <v>0</v>
      </c>
    </row>
    <row r="71" spans="1:7" x14ac:dyDescent="0.3">
      <c r="A71" s="1">
        <v>26070</v>
      </c>
      <c r="B71">
        <v>109.150002</v>
      </c>
      <c r="C71">
        <v>109.150002</v>
      </c>
      <c r="D71">
        <v>109.150002</v>
      </c>
      <c r="E71">
        <v>109.150002</v>
      </c>
      <c r="F71">
        <v>109.150002</v>
      </c>
      <c r="G71">
        <v>0</v>
      </c>
    </row>
    <row r="72" spans="1:7" x14ac:dyDescent="0.3">
      <c r="A72" s="1">
        <v>26071</v>
      </c>
      <c r="B72">
        <v>108.400002</v>
      </c>
      <c r="C72">
        <v>108.400002</v>
      </c>
      <c r="D72">
        <v>108.400002</v>
      </c>
      <c r="E72">
        <v>108.400002</v>
      </c>
      <c r="F72">
        <v>108.400002</v>
      </c>
      <c r="G72">
        <v>0</v>
      </c>
    </row>
    <row r="73" spans="1:7" x14ac:dyDescent="0.3">
      <c r="A73" s="1">
        <v>26072</v>
      </c>
      <c r="B73">
        <v>108.33000199999999</v>
      </c>
      <c r="C73">
        <v>108.33000199999999</v>
      </c>
      <c r="D73">
        <v>108.33000199999999</v>
      </c>
      <c r="E73">
        <v>108.33000199999999</v>
      </c>
      <c r="F73">
        <v>108.33000199999999</v>
      </c>
      <c r="G73">
        <v>0</v>
      </c>
    </row>
    <row r="74" spans="1:7" x14ac:dyDescent="0.3">
      <c r="A74" s="1">
        <v>26073</v>
      </c>
      <c r="B74">
        <v>108.720001</v>
      </c>
      <c r="C74">
        <v>108.720001</v>
      </c>
      <c r="D74">
        <v>108.720001</v>
      </c>
      <c r="E74">
        <v>108.720001</v>
      </c>
      <c r="F74">
        <v>108.720001</v>
      </c>
      <c r="G74">
        <v>0</v>
      </c>
    </row>
    <row r="75" spans="1:7" x14ac:dyDescent="0.3">
      <c r="A75" s="1">
        <v>26074</v>
      </c>
      <c r="B75">
        <v>108.849998</v>
      </c>
      <c r="C75">
        <v>108.849998</v>
      </c>
      <c r="D75">
        <v>108.849998</v>
      </c>
      <c r="E75">
        <v>108.849998</v>
      </c>
      <c r="F75">
        <v>108.849998</v>
      </c>
      <c r="G75">
        <v>0</v>
      </c>
    </row>
    <row r="76" spans="1:7" x14ac:dyDescent="0.3">
      <c r="A76" s="1">
        <v>26077</v>
      </c>
      <c r="B76">
        <v>108.41999800000001</v>
      </c>
      <c r="C76">
        <v>108.41999800000001</v>
      </c>
      <c r="D76">
        <v>108.41999800000001</v>
      </c>
      <c r="E76">
        <v>108.41999800000001</v>
      </c>
      <c r="F76">
        <v>108.41999800000001</v>
      </c>
      <c r="G76">
        <v>0</v>
      </c>
    </row>
    <row r="77" spans="1:7" x14ac:dyDescent="0.3">
      <c r="A77" s="1">
        <v>26078</v>
      </c>
      <c r="B77">
        <v>107.5</v>
      </c>
      <c r="C77">
        <v>107.5</v>
      </c>
      <c r="D77">
        <v>107.5</v>
      </c>
      <c r="E77">
        <v>107.5</v>
      </c>
      <c r="F77">
        <v>107.5</v>
      </c>
      <c r="G77">
        <v>0</v>
      </c>
    </row>
    <row r="78" spans="1:7" x14ac:dyDescent="0.3">
      <c r="A78" s="1">
        <v>26079</v>
      </c>
      <c r="B78">
        <v>107.529999</v>
      </c>
      <c r="C78">
        <v>107.529999</v>
      </c>
      <c r="D78">
        <v>107.529999</v>
      </c>
      <c r="E78">
        <v>107.529999</v>
      </c>
      <c r="F78">
        <v>107.529999</v>
      </c>
      <c r="G78">
        <v>0</v>
      </c>
    </row>
    <row r="79" spans="1:7" x14ac:dyDescent="0.3">
      <c r="A79" s="1">
        <v>26080</v>
      </c>
      <c r="B79">
        <v>107.599998</v>
      </c>
      <c r="C79">
        <v>107.599998</v>
      </c>
      <c r="D79">
        <v>107.599998</v>
      </c>
      <c r="E79">
        <v>107.599998</v>
      </c>
      <c r="F79">
        <v>107.599998</v>
      </c>
      <c r="G79">
        <v>0</v>
      </c>
    </row>
    <row r="80" spans="1:7" x14ac:dyDescent="0.3">
      <c r="A80" s="1">
        <v>26081</v>
      </c>
      <c r="B80">
        <v>108.25</v>
      </c>
      <c r="C80">
        <v>108.25</v>
      </c>
      <c r="D80">
        <v>108.25</v>
      </c>
      <c r="E80">
        <v>108.25</v>
      </c>
      <c r="F80">
        <v>108.25</v>
      </c>
      <c r="G80">
        <v>0</v>
      </c>
    </row>
    <row r="81" spans="1:7" x14ac:dyDescent="0.3">
      <c r="A81" s="1">
        <v>26085</v>
      </c>
      <c r="B81">
        <v>108.870003</v>
      </c>
      <c r="C81">
        <v>108.870003</v>
      </c>
      <c r="D81">
        <v>108.870003</v>
      </c>
      <c r="E81">
        <v>108.870003</v>
      </c>
      <c r="F81">
        <v>108.870003</v>
      </c>
      <c r="G81">
        <v>0</v>
      </c>
    </row>
    <row r="82" spans="1:7" x14ac:dyDescent="0.3">
      <c r="A82" s="1">
        <v>26086</v>
      </c>
      <c r="B82">
        <v>109.55999799999999</v>
      </c>
      <c r="C82">
        <v>109.55999799999999</v>
      </c>
      <c r="D82">
        <v>109.55999799999999</v>
      </c>
      <c r="E82">
        <v>109.55999799999999</v>
      </c>
      <c r="F82">
        <v>109.55999799999999</v>
      </c>
      <c r="G82">
        <v>0</v>
      </c>
    </row>
    <row r="83" spans="1:7" x14ac:dyDescent="0.3">
      <c r="A83" s="1">
        <v>26087</v>
      </c>
      <c r="B83">
        <v>110.220001</v>
      </c>
      <c r="C83">
        <v>110.220001</v>
      </c>
      <c r="D83">
        <v>110.220001</v>
      </c>
      <c r="E83">
        <v>110.220001</v>
      </c>
      <c r="F83">
        <v>110.220001</v>
      </c>
      <c r="G83">
        <v>0</v>
      </c>
    </row>
    <row r="84" spans="1:7" x14ac:dyDescent="0.3">
      <c r="A84" s="1">
        <v>26088</v>
      </c>
      <c r="B84">
        <v>110.660004</v>
      </c>
      <c r="C84">
        <v>110.660004</v>
      </c>
      <c r="D84">
        <v>110.660004</v>
      </c>
      <c r="E84">
        <v>110.660004</v>
      </c>
      <c r="F84">
        <v>110.660004</v>
      </c>
      <c r="G84">
        <v>0</v>
      </c>
    </row>
    <row r="85" spans="1:7" x14ac:dyDescent="0.3">
      <c r="A85" s="1">
        <v>26091</v>
      </c>
      <c r="B85">
        <v>110.760002</v>
      </c>
      <c r="C85">
        <v>110.760002</v>
      </c>
      <c r="D85">
        <v>110.760002</v>
      </c>
      <c r="E85">
        <v>110.760002</v>
      </c>
      <c r="F85">
        <v>110.760002</v>
      </c>
      <c r="G85">
        <v>0</v>
      </c>
    </row>
    <row r="86" spans="1:7" x14ac:dyDescent="0.3">
      <c r="A86" s="1">
        <v>26092</v>
      </c>
      <c r="B86">
        <v>110.019997</v>
      </c>
      <c r="C86">
        <v>110.019997</v>
      </c>
      <c r="D86">
        <v>110.019997</v>
      </c>
      <c r="E86">
        <v>110.019997</v>
      </c>
      <c r="F86">
        <v>110.019997</v>
      </c>
      <c r="G86">
        <v>0</v>
      </c>
    </row>
    <row r="87" spans="1:7" x14ac:dyDescent="0.3">
      <c r="A87" s="1">
        <v>26093</v>
      </c>
      <c r="B87">
        <v>109.790001</v>
      </c>
      <c r="C87">
        <v>109.790001</v>
      </c>
      <c r="D87">
        <v>109.790001</v>
      </c>
      <c r="E87">
        <v>109.790001</v>
      </c>
      <c r="F87">
        <v>109.790001</v>
      </c>
      <c r="G87">
        <v>0</v>
      </c>
    </row>
    <row r="88" spans="1:7" x14ac:dyDescent="0.3">
      <c r="A88" s="1">
        <v>26094</v>
      </c>
      <c r="B88">
        <v>110.05999799999999</v>
      </c>
      <c r="C88">
        <v>110.05999799999999</v>
      </c>
      <c r="D88">
        <v>110.05999799999999</v>
      </c>
      <c r="E88">
        <v>110.05999799999999</v>
      </c>
      <c r="F88">
        <v>110.05999799999999</v>
      </c>
      <c r="G88">
        <v>0</v>
      </c>
    </row>
    <row r="89" spans="1:7" x14ac:dyDescent="0.3">
      <c r="A89" s="1">
        <v>26095</v>
      </c>
      <c r="B89">
        <v>110.199997</v>
      </c>
      <c r="C89">
        <v>110.199997</v>
      </c>
      <c r="D89">
        <v>110.199997</v>
      </c>
      <c r="E89">
        <v>110.199997</v>
      </c>
      <c r="F89">
        <v>110.199997</v>
      </c>
      <c r="G89">
        <v>0</v>
      </c>
    </row>
    <row r="90" spans="1:7" x14ac:dyDescent="0.3">
      <c r="A90" s="1">
        <v>26098</v>
      </c>
      <c r="B90">
        <v>109.57</v>
      </c>
      <c r="C90">
        <v>109.57</v>
      </c>
      <c r="D90">
        <v>109.57</v>
      </c>
      <c r="E90">
        <v>109.57</v>
      </c>
      <c r="F90">
        <v>109.57</v>
      </c>
      <c r="G90">
        <v>0</v>
      </c>
    </row>
    <row r="91" spans="1:7" x14ac:dyDescent="0.3">
      <c r="A91" s="1">
        <v>26099</v>
      </c>
      <c r="B91">
        <v>109.360001</v>
      </c>
      <c r="C91">
        <v>109.360001</v>
      </c>
      <c r="D91">
        <v>109.360001</v>
      </c>
      <c r="E91">
        <v>109.360001</v>
      </c>
      <c r="F91">
        <v>109.360001</v>
      </c>
      <c r="G91">
        <v>0</v>
      </c>
    </row>
    <row r="92" spans="1:7" x14ac:dyDescent="0.3">
      <c r="A92" s="1">
        <v>26100</v>
      </c>
      <c r="B92">
        <v>109.44000200000001</v>
      </c>
      <c r="C92">
        <v>109.44000200000001</v>
      </c>
      <c r="D92">
        <v>109.44000200000001</v>
      </c>
      <c r="E92">
        <v>109.44000200000001</v>
      </c>
      <c r="F92">
        <v>109.44000200000001</v>
      </c>
      <c r="G92">
        <v>0</v>
      </c>
    </row>
    <row r="93" spans="1:7" x14ac:dyDescent="0.3">
      <c r="A93" s="1">
        <v>26101</v>
      </c>
      <c r="B93">
        <v>109.44000200000001</v>
      </c>
      <c r="C93">
        <v>109.44000200000001</v>
      </c>
      <c r="D93">
        <v>109.44000200000001</v>
      </c>
      <c r="E93">
        <v>109.44000200000001</v>
      </c>
      <c r="F93">
        <v>109.44000200000001</v>
      </c>
      <c r="G93">
        <v>0</v>
      </c>
    </row>
    <row r="94" spans="1:7" x14ac:dyDescent="0.3">
      <c r="A94" s="1">
        <v>26102</v>
      </c>
      <c r="B94">
        <v>108.160004</v>
      </c>
      <c r="C94">
        <v>108.160004</v>
      </c>
      <c r="D94">
        <v>108.160004</v>
      </c>
      <c r="E94">
        <v>108.160004</v>
      </c>
      <c r="F94">
        <v>108.160004</v>
      </c>
      <c r="G94">
        <v>0</v>
      </c>
    </row>
    <row r="95" spans="1:7" x14ac:dyDescent="0.3">
      <c r="A95" s="1">
        <v>26105</v>
      </c>
      <c r="B95">
        <v>106.5</v>
      </c>
      <c r="C95">
        <v>106.5</v>
      </c>
      <c r="D95">
        <v>106.5</v>
      </c>
      <c r="E95">
        <v>106.5</v>
      </c>
      <c r="F95">
        <v>106.5</v>
      </c>
      <c r="G95">
        <v>0</v>
      </c>
    </row>
    <row r="96" spans="1:7" x14ac:dyDescent="0.3">
      <c r="A96" s="1">
        <v>26106</v>
      </c>
      <c r="B96">
        <v>105.489998</v>
      </c>
      <c r="C96">
        <v>105.489998</v>
      </c>
      <c r="D96">
        <v>105.489998</v>
      </c>
      <c r="E96">
        <v>105.489998</v>
      </c>
      <c r="F96">
        <v>105.489998</v>
      </c>
      <c r="G96">
        <v>0</v>
      </c>
    </row>
    <row r="97" spans="1:7" x14ac:dyDescent="0.3">
      <c r="A97" s="1">
        <v>26107</v>
      </c>
      <c r="B97">
        <v>105.989998</v>
      </c>
      <c r="C97">
        <v>105.989998</v>
      </c>
      <c r="D97">
        <v>105.989998</v>
      </c>
      <c r="E97">
        <v>105.989998</v>
      </c>
      <c r="F97">
        <v>105.989998</v>
      </c>
      <c r="G97">
        <v>0</v>
      </c>
    </row>
    <row r="98" spans="1:7" x14ac:dyDescent="0.3">
      <c r="A98" s="1">
        <v>26108</v>
      </c>
      <c r="B98">
        <v>106.370003</v>
      </c>
      <c r="C98">
        <v>106.370003</v>
      </c>
      <c r="D98">
        <v>106.370003</v>
      </c>
      <c r="E98">
        <v>106.370003</v>
      </c>
      <c r="F98">
        <v>106.370003</v>
      </c>
      <c r="G98">
        <v>0</v>
      </c>
    </row>
    <row r="99" spans="1:7" x14ac:dyDescent="0.3">
      <c r="A99" s="1">
        <v>26109</v>
      </c>
      <c r="B99">
        <v>106.55999799999999</v>
      </c>
      <c r="C99">
        <v>106.55999799999999</v>
      </c>
      <c r="D99">
        <v>106.55999799999999</v>
      </c>
      <c r="E99">
        <v>106.55999799999999</v>
      </c>
      <c r="F99">
        <v>106.55999799999999</v>
      </c>
      <c r="G99">
        <v>0</v>
      </c>
    </row>
    <row r="100" spans="1:7" x14ac:dyDescent="0.3">
      <c r="A100" s="1">
        <v>26112</v>
      </c>
      <c r="B100">
        <v>106.449997</v>
      </c>
      <c r="C100">
        <v>106.449997</v>
      </c>
      <c r="D100">
        <v>106.449997</v>
      </c>
      <c r="E100">
        <v>106.449997</v>
      </c>
      <c r="F100">
        <v>106.449997</v>
      </c>
      <c r="G100">
        <v>0</v>
      </c>
    </row>
    <row r="101" spans="1:7" x14ac:dyDescent="0.3">
      <c r="A101" s="1">
        <v>26113</v>
      </c>
      <c r="B101">
        <v>107.220001</v>
      </c>
      <c r="C101">
        <v>107.220001</v>
      </c>
      <c r="D101">
        <v>107.220001</v>
      </c>
      <c r="E101">
        <v>107.220001</v>
      </c>
      <c r="F101">
        <v>107.220001</v>
      </c>
      <c r="G101">
        <v>0</v>
      </c>
    </row>
    <row r="102" spans="1:7" x14ac:dyDescent="0.3">
      <c r="A102" s="1">
        <v>26114</v>
      </c>
      <c r="B102">
        <v>107.800003</v>
      </c>
      <c r="C102">
        <v>107.800003</v>
      </c>
      <c r="D102">
        <v>107.800003</v>
      </c>
      <c r="E102">
        <v>107.800003</v>
      </c>
      <c r="F102">
        <v>107.800003</v>
      </c>
      <c r="G102">
        <v>0</v>
      </c>
    </row>
    <row r="103" spans="1:7" x14ac:dyDescent="0.3">
      <c r="A103" s="1">
        <v>26115</v>
      </c>
      <c r="B103">
        <v>108.470001</v>
      </c>
      <c r="C103">
        <v>108.470001</v>
      </c>
      <c r="D103">
        <v>108.470001</v>
      </c>
      <c r="E103">
        <v>108.470001</v>
      </c>
      <c r="F103">
        <v>108.470001</v>
      </c>
      <c r="G103">
        <v>0</v>
      </c>
    </row>
    <row r="104" spans="1:7" x14ac:dyDescent="0.3">
      <c r="A104" s="1">
        <v>26116</v>
      </c>
      <c r="B104">
        <v>108.769997</v>
      </c>
      <c r="C104">
        <v>108.769997</v>
      </c>
      <c r="D104">
        <v>108.769997</v>
      </c>
      <c r="E104">
        <v>108.769997</v>
      </c>
      <c r="F104">
        <v>108.769997</v>
      </c>
      <c r="G104">
        <v>0</v>
      </c>
    </row>
    <row r="105" spans="1:7" x14ac:dyDescent="0.3">
      <c r="A105" s="1">
        <v>26120</v>
      </c>
      <c r="B105">
        <v>109.230003</v>
      </c>
      <c r="C105">
        <v>109.230003</v>
      </c>
      <c r="D105">
        <v>109.230003</v>
      </c>
      <c r="E105">
        <v>109.230003</v>
      </c>
      <c r="F105">
        <v>109.230003</v>
      </c>
      <c r="G105">
        <v>0</v>
      </c>
    </row>
    <row r="106" spans="1:7" x14ac:dyDescent="0.3">
      <c r="A106" s="1">
        <v>26121</v>
      </c>
      <c r="B106">
        <v>110.010002</v>
      </c>
      <c r="C106">
        <v>110.010002</v>
      </c>
      <c r="D106">
        <v>110.010002</v>
      </c>
      <c r="E106">
        <v>110.010002</v>
      </c>
      <c r="F106">
        <v>110.010002</v>
      </c>
      <c r="G106">
        <v>0</v>
      </c>
    </row>
    <row r="107" spans="1:7" x14ac:dyDescent="0.3">
      <c r="A107" s="1">
        <v>26122</v>
      </c>
      <c r="B107">
        <v>110.41999800000001</v>
      </c>
      <c r="C107">
        <v>110.41999800000001</v>
      </c>
      <c r="D107">
        <v>110.41999800000001</v>
      </c>
      <c r="E107">
        <v>110.41999800000001</v>
      </c>
      <c r="F107">
        <v>110.41999800000001</v>
      </c>
      <c r="G107">
        <v>0</v>
      </c>
    </row>
    <row r="108" spans="1:7" x14ac:dyDescent="0.3">
      <c r="A108" s="1">
        <v>26123</v>
      </c>
      <c r="B108">
        <v>110.910004</v>
      </c>
      <c r="C108">
        <v>110.910004</v>
      </c>
      <c r="D108">
        <v>110.910004</v>
      </c>
      <c r="E108">
        <v>110.910004</v>
      </c>
      <c r="F108">
        <v>110.910004</v>
      </c>
      <c r="G108">
        <v>0</v>
      </c>
    </row>
    <row r="109" spans="1:7" x14ac:dyDescent="0.3">
      <c r="A109" s="1">
        <v>26126</v>
      </c>
      <c r="B109">
        <v>111.239998</v>
      </c>
      <c r="C109">
        <v>111.239998</v>
      </c>
      <c r="D109">
        <v>111.239998</v>
      </c>
      <c r="E109">
        <v>111.239998</v>
      </c>
      <c r="F109">
        <v>111.239998</v>
      </c>
      <c r="G109">
        <v>0</v>
      </c>
    </row>
    <row r="110" spans="1:7" x14ac:dyDescent="0.3">
      <c r="A110" s="1">
        <v>26127</v>
      </c>
      <c r="B110">
        <v>110.760002</v>
      </c>
      <c r="C110">
        <v>110.760002</v>
      </c>
      <c r="D110">
        <v>110.760002</v>
      </c>
      <c r="E110">
        <v>110.760002</v>
      </c>
      <c r="F110">
        <v>110.760002</v>
      </c>
      <c r="G110">
        <v>0</v>
      </c>
    </row>
    <row r="111" spans="1:7" x14ac:dyDescent="0.3">
      <c r="A111" s="1">
        <v>26128</v>
      </c>
      <c r="B111">
        <v>110.339996</v>
      </c>
      <c r="C111">
        <v>110.339996</v>
      </c>
      <c r="D111">
        <v>110.339996</v>
      </c>
      <c r="E111">
        <v>110.339996</v>
      </c>
      <c r="F111">
        <v>110.339996</v>
      </c>
      <c r="G111">
        <v>0</v>
      </c>
    </row>
    <row r="112" spans="1:7" x14ac:dyDescent="0.3">
      <c r="A112" s="1">
        <v>26129</v>
      </c>
      <c r="B112">
        <v>110.720001</v>
      </c>
      <c r="C112">
        <v>110.720001</v>
      </c>
      <c r="D112">
        <v>110.720001</v>
      </c>
      <c r="E112">
        <v>110.720001</v>
      </c>
      <c r="F112">
        <v>110.720001</v>
      </c>
      <c r="G112">
        <v>0</v>
      </c>
    </row>
    <row r="113" spans="1:7" x14ac:dyDescent="0.3">
      <c r="A113" s="1">
        <v>26130</v>
      </c>
      <c r="B113">
        <v>109.980003</v>
      </c>
      <c r="C113">
        <v>109.980003</v>
      </c>
      <c r="D113">
        <v>109.980003</v>
      </c>
      <c r="E113">
        <v>109.980003</v>
      </c>
      <c r="F113">
        <v>109.980003</v>
      </c>
      <c r="G113">
        <v>0</v>
      </c>
    </row>
    <row r="114" spans="1:7" x14ac:dyDescent="0.3">
      <c r="A114" s="1">
        <v>26133</v>
      </c>
      <c r="B114">
        <v>109.370003</v>
      </c>
      <c r="C114">
        <v>109.370003</v>
      </c>
      <c r="D114">
        <v>109.370003</v>
      </c>
      <c r="E114">
        <v>109.370003</v>
      </c>
      <c r="F114">
        <v>109.370003</v>
      </c>
      <c r="G114">
        <v>0</v>
      </c>
    </row>
    <row r="115" spans="1:7" x14ac:dyDescent="0.3">
      <c r="A115" s="1">
        <v>26134</v>
      </c>
      <c r="B115">
        <v>109.790001</v>
      </c>
      <c r="C115">
        <v>109.790001</v>
      </c>
      <c r="D115">
        <v>109.790001</v>
      </c>
      <c r="E115">
        <v>109.790001</v>
      </c>
      <c r="F115">
        <v>109.790001</v>
      </c>
      <c r="G115">
        <v>0</v>
      </c>
    </row>
    <row r="116" spans="1:7" x14ac:dyDescent="0.3">
      <c r="A116" s="1">
        <v>26135</v>
      </c>
      <c r="B116">
        <v>109.739998</v>
      </c>
      <c r="C116">
        <v>109.739998</v>
      </c>
      <c r="D116">
        <v>109.739998</v>
      </c>
      <c r="E116">
        <v>109.739998</v>
      </c>
      <c r="F116">
        <v>109.739998</v>
      </c>
      <c r="G116">
        <v>0</v>
      </c>
    </row>
    <row r="117" spans="1:7" x14ac:dyDescent="0.3">
      <c r="A117" s="1">
        <v>26136</v>
      </c>
      <c r="B117">
        <v>109.540001</v>
      </c>
      <c r="C117">
        <v>109.540001</v>
      </c>
      <c r="D117">
        <v>109.540001</v>
      </c>
      <c r="E117">
        <v>109.540001</v>
      </c>
      <c r="F117">
        <v>109.540001</v>
      </c>
      <c r="G117">
        <v>0</v>
      </c>
    </row>
    <row r="118" spans="1:7" x14ac:dyDescent="0.3">
      <c r="A118" s="1">
        <v>26137</v>
      </c>
      <c r="B118">
        <v>109.629997</v>
      </c>
      <c r="C118">
        <v>109.629997</v>
      </c>
      <c r="D118">
        <v>109.629997</v>
      </c>
      <c r="E118">
        <v>109.629997</v>
      </c>
      <c r="F118">
        <v>109.629997</v>
      </c>
      <c r="G118">
        <v>0</v>
      </c>
    </row>
    <row r="119" spans="1:7" x14ac:dyDescent="0.3">
      <c r="A119" s="1">
        <v>26140</v>
      </c>
      <c r="B119">
        <v>109.349998</v>
      </c>
      <c r="C119">
        <v>109.349998</v>
      </c>
      <c r="D119">
        <v>109.349998</v>
      </c>
      <c r="E119">
        <v>109.349998</v>
      </c>
      <c r="F119">
        <v>109.349998</v>
      </c>
      <c r="G119">
        <v>0</v>
      </c>
    </row>
    <row r="120" spans="1:7" x14ac:dyDescent="0.3">
      <c r="A120" s="1">
        <v>26141</v>
      </c>
      <c r="B120">
        <v>108.57</v>
      </c>
      <c r="C120">
        <v>108.57</v>
      </c>
      <c r="D120">
        <v>108.57</v>
      </c>
      <c r="E120">
        <v>108.57</v>
      </c>
      <c r="F120">
        <v>108.57</v>
      </c>
      <c r="G120">
        <v>0</v>
      </c>
    </row>
    <row r="121" spans="1:7" x14ac:dyDescent="0.3">
      <c r="A121" s="1">
        <v>26142</v>
      </c>
      <c r="B121">
        <v>107.449997</v>
      </c>
      <c r="C121">
        <v>107.449997</v>
      </c>
      <c r="D121">
        <v>107.449997</v>
      </c>
      <c r="E121">
        <v>107.449997</v>
      </c>
      <c r="F121">
        <v>107.449997</v>
      </c>
      <c r="G121">
        <v>0</v>
      </c>
    </row>
    <row r="122" spans="1:7" x14ac:dyDescent="0.3">
      <c r="A122" s="1">
        <v>26143</v>
      </c>
      <c r="B122">
        <v>105.80999799999999</v>
      </c>
      <c r="C122">
        <v>105.80999799999999</v>
      </c>
      <c r="D122">
        <v>105.80999799999999</v>
      </c>
      <c r="E122">
        <v>105.80999799999999</v>
      </c>
      <c r="F122">
        <v>105.80999799999999</v>
      </c>
      <c r="G122">
        <v>0</v>
      </c>
    </row>
    <row r="123" spans="1:7" x14ac:dyDescent="0.3">
      <c r="A123" s="1">
        <v>26144</v>
      </c>
      <c r="B123">
        <v>105.269997</v>
      </c>
      <c r="C123">
        <v>105.269997</v>
      </c>
      <c r="D123">
        <v>105.269997</v>
      </c>
      <c r="E123">
        <v>105.269997</v>
      </c>
      <c r="F123">
        <v>105.269997</v>
      </c>
      <c r="G123">
        <v>0</v>
      </c>
    </row>
    <row r="124" spans="1:7" x14ac:dyDescent="0.3">
      <c r="A124" s="1">
        <v>26147</v>
      </c>
      <c r="B124">
        <v>105.589996</v>
      </c>
      <c r="C124">
        <v>105.589996</v>
      </c>
      <c r="D124">
        <v>105.589996</v>
      </c>
      <c r="E124">
        <v>105.589996</v>
      </c>
      <c r="F124">
        <v>105.589996</v>
      </c>
      <c r="G124">
        <v>0</v>
      </c>
    </row>
    <row r="125" spans="1:7" x14ac:dyDescent="0.3">
      <c r="A125" s="1">
        <v>26148</v>
      </c>
      <c r="B125">
        <v>104.410004</v>
      </c>
      <c r="C125">
        <v>104.410004</v>
      </c>
      <c r="D125">
        <v>104.410004</v>
      </c>
      <c r="E125">
        <v>104.410004</v>
      </c>
      <c r="F125">
        <v>104.410004</v>
      </c>
      <c r="G125">
        <v>0</v>
      </c>
    </row>
    <row r="126" spans="1:7" x14ac:dyDescent="0.3">
      <c r="A126" s="1">
        <v>26149</v>
      </c>
      <c r="B126">
        <v>103.260002</v>
      </c>
      <c r="C126">
        <v>103.260002</v>
      </c>
      <c r="D126">
        <v>103.260002</v>
      </c>
      <c r="E126">
        <v>103.260002</v>
      </c>
      <c r="F126">
        <v>103.260002</v>
      </c>
      <c r="G126">
        <v>0</v>
      </c>
    </row>
    <row r="127" spans="1:7" x14ac:dyDescent="0.3">
      <c r="A127" s="1">
        <v>26150</v>
      </c>
      <c r="B127">
        <v>103.110001</v>
      </c>
      <c r="C127">
        <v>103.110001</v>
      </c>
      <c r="D127">
        <v>103.110001</v>
      </c>
      <c r="E127">
        <v>103.110001</v>
      </c>
      <c r="F127">
        <v>103.110001</v>
      </c>
      <c r="G127">
        <v>0</v>
      </c>
    </row>
    <row r="128" spans="1:7" x14ac:dyDescent="0.3">
      <c r="A128" s="1">
        <v>26151</v>
      </c>
      <c r="B128">
        <v>103.779999</v>
      </c>
      <c r="C128">
        <v>103.779999</v>
      </c>
      <c r="D128">
        <v>103.779999</v>
      </c>
      <c r="E128">
        <v>103.779999</v>
      </c>
      <c r="F128">
        <v>103.779999</v>
      </c>
      <c r="G128">
        <v>0</v>
      </c>
    </row>
    <row r="129" spans="1:7" x14ac:dyDescent="0.3">
      <c r="A129" s="1">
        <v>26154</v>
      </c>
      <c r="B129">
        <v>103.18</v>
      </c>
      <c r="C129">
        <v>103.18</v>
      </c>
      <c r="D129">
        <v>103.18</v>
      </c>
      <c r="E129">
        <v>103.18</v>
      </c>
      <c r="F129">
        <v>103.18</v>
      </c>
      <c r="G129">
        <v>0</v>
      </c>
    </row>
    <row r="130" spans="1:7" x14ac:dyDescent="0.3">
      <c r="A130" s="1">
        <v>26155</v>
      </c>
      <c r="B130">
        <v>103.040001</v>
      </c>
      <c r="C130">
        <v>103.040001</v>
      </c>
      <c r="D130">
        <v>103.040001</v>
      </c>
      <c r="E130">
        <v>103.040001</v>
      </c>
      <c r="F130">
        <v>103.040001</v>
      </c>
      <c r="G130">
        <v>0</v>
      </c>
    </row>
    <row r="131" spans="1:7" x14ac:dyDescent="0.3">
      <c r="A131" s="1">
        <v>26156</v>
      </c>
      <c r="B131">
        <v>104.08000199999999</v>
      </c>
      <c r="C131">
        <v>104.08000199999999</v>
      </c>
      <c r="D131">
        <v>104.08000199999999</v>
      </c>
      <c r="E131">
        <v>104.08000199999999</v>
      </c>
      <c r="F131">
        <v>104.08000199999999</v>
      </c>
      <c r="G131">
        <v>0</v>
      </c>
    </row>
    <row r="132" spans="1:7" x14ac:dyDescent="0.3">
      <c r="A132" s="1">
        <v>26157</v>
      </c>
      <c r="B132">
        <v>105.209999</v>
      </c>
      <c r="C132">
        <v>105.209999</v>
      </c>
      <c r="D132">
        <v>105.209999</v>
      </c>
      <c r="E132">
        <v>105.209999</v>
      </c>
      <c r="F132">
        <v>105.209999</v>
      </c>
      <c r="G132">
        <v>0</v>
      </c>
    </row>
    <row r="133" spans="1:7" x14ac:dyDescent="0.3">
      <c r="A133" s="1">
        <v>26158</v>
      </c>
      <c r="B133">
        <v>105.44000200000001</v>
      </c>
      <c r="C133">
        <v>105.44000200000001</v>
      </c>
      <c r="D133">
        <v>105.44000200000001</v>
      </c>
      <c r="E133">
        <v>105.44000200000001</v>
      </c>
      <c r="F133">
        <v>105.44000200000001</v>
      </c>
      <c r="G133">
        <v>0</v>
      </c>
    </row>
    <row r="134" spans="1:7" x14ac:dyDescent="0.3">
      <c r="A134" s="1">
        <v>26161</v>
      </c>
      <c r="B134">
        <v>107.860001</v>
      </c>
      <c r="C134">
        <v>107.860001</v>
      </c>
      <c r="D134">
        <v>107.860001</v>
      </c>
      <c r="E134">
        <v>107.860001</v>
      </c>
      <c r="F134">
        <v>107.860001</v>
      </c>
      <c r="G134">
        <v>0</v>
      </c>
    </row>
    <row r="135" spans="1:7" x14ac:dyDescent="0.3">
      <c r="A135" s="1">
        <v>26162</v>
      </c>
      <c r="B135">
        <v>108.93</v>
      </c>
      <c r="C135">
        <v>108.93</v>
      </c>
      <c r="D135">
        <v>108.93</v>
      </c>
      <c r="E135">
        <v>108.93</v>
      </c>
      <c r="F135">
        <v>108.93</v>
      </c>
      <c r="G135">
        <v>0</v>
      </c>
    </row>
    <row r="136" spans="1:7" x14ac:dyDescent="0.3">
      <c r="A136" s="1">
        <v>26163</v>
      </c>
      <c r="B136">
        <v>108.389999</v>
      </c>
      <c r="C136">
        <v>108.389999</v>
      </c>
      <c r="D136">
        <v>108.389999</v>
      </c>
      <c r="E136">
        <v>108.389999</v>
      </c>
      <c r="F136">
        <v>108.389999</v>
      </c>
      <c r="G136">
        <v>0</v>
      </c>
    </row>
    <row r="137" spans="1:7" x14ac:dyDescent="0.3">
      <c r="A137" s="1">
        <v>26164</v>
      </c>
      <c r="B137">
        <v>108.010002</v>
      </c>
      <c r="C137">
        <v>108.010002</v>
      </c>
      <c r="D137">
        <v>108.010002</v>
      </c>
      <c r="E137">
        <v>108.010002</v>
      </c>
      <c r="F137">
        <v>108.010002</v>
      </c>
      <c r="G137">
        <v>0</v>
      </c>
    </row>
    <row r="138" spans="1:7" x14ac:dyDescent="0.3">
      <c r="A138" s="1">
        <v>26165</v>
      </c>
      <c r="B138">
        <v>107.889999</v>
      </c>
      <c r="C138">
        <v>107.889999</v>
      </c>
      <c r="D138">
        <v>107.889999</v>
      </c>
      <c r="E138">
        <v>107.889999</v>
      </c>
      <c r="F138">
        <v>107.889999</v>
      </c>
      <c r="G138">
        <v>0</v>
      </c>
    </row>
    <row r="139" spans="1:7" x14ac:dyDescent="0.3">
      <c r="A139" s="1">
        <v>26168</v>
      </c>
      <c r="B139">
        <v>108.260002</v>
      </c>
      <c r="C139">
        <v>108.260002</v>
      </c>
      <c r="D139">
        <v>108.260002</v>
      </c>
      <c r="E139">
        <v>108.260002</v>
      </c>
      <c r="F139">
        <v>108.260002</v>
      </c>
      <c r="G139">
        <v>0</v>
      </c>
    </row>
    <row r="140" spans="1:7" x14ac:dyDescent="0.3">
      <c r="A140" s="1">
        <v>26169</v>
      </c>
      <c r="B140">
        <v>108.599998</v>
      </c>
      <c r="C140">
        <v>108.599998</v>
      </c>
      <c r="D140">
        <v>108.599998</v>
      </c>
      <c r="E140">
        <v>108.599998</v>
      </c>
      <c r="F140">
        <v>108.599998</v>
      </c>
      <c r="G140">
        <v>0</v>
      </c>
    </row>
    <row r="141" spans="1:7" x14ac:dyDescent="0.3">
      <c r="A141" s="1">
        <v>26170</v>
      </c>
      <c r="B141">
        <v>108.849998</v>
      </c>
      <c r="C141">
        <v>108.849998</v>
      </c>
      <c r="D141">
        <v>108.849998</v>
      </c>
      <c r="E141">
        <v>108.849998</v>
      </c>
      <c r="F141">
        <v>108.849998</v>
      </c>
      <c r="G141">
        <v>0</v>
      </c>
    </row>
    <row r="142" spans="1:7" x14ac:dyDescent="0.3">
      <c r="A142" s="1">
        <v>26171</v>
      </c>
      <c r="B142">
        <v>108.970001</v>
      </c>
      <c r="C142">
        <v>108.970001</v>
      </c>
      <c r="D142">
        <v>108.970001</v>
      </c>
      <c r="E142">
        <v>108.970001</v>
      </c>
      <c r="F142">
        <v>108.970001</v>
      </c>
      <c r="G142">
        <v>0</v>
      </c>
    </row>
    <row r="143" spans="1:7" x14ac:dyDescent="0.3">
      <c r="A143" s="1">
        <v>26172</v>
      </c>
      <c r="B143">
        <v>109.300003</v>
      </c>
      <c r="C143">
        <v>109.300003</v>
      </c>
      <c r="D143">
        <v>109.300003</v>
      </c>
      <c r="E143">
        <v>109.300003</v>
      </c>
      <c r="F143">
        <v>109.300003</v>
      </c>
      <c r="G143">
        <v>0</v>
      </c>
    </row>
    <row r="144" spans="1:7" x14ac:dyDescent="0.3">
      <c r="A144" s="1">
        <v>26175</v>
      </c>
      <c r="B144">
        <v>108.709999</v>
      </c>
      <c r="C144">
        <v>108.709999</v>
      </c>
      <c r="D144">
        <v>108.709999</v>
      </c>
      <c r="E144">
        <v>108.709999</v>
      </c>
      <c r="F144">
        <v>108.709999</v>
      </c>
      <c r="G144">
        <v>0</v>
      </c>
    </row>
    <row r="145" spans="1:7" x14ac:dyDescent="0.3">
      <c r="A145" s="1">
        <v>26176</v>
      </c>
      <c r="B145">
        <v>108.41999800000001</v>
      </c>
      <c r="C145">
        <v>108.41999800000001</v>
      </c>
      <c r="D145">
        <v>108.41999800000001</v>
      </c>
      <c r="E145">
        <v>108.41999800000001</v>
      </c>
      <c r="F145">
        <v>108.41999800000001</v>
      </c>
      <c r="G145">
        <v>0</v>
      </c>
    </row>
    <row r="146" spans="1:7" x14ac:dyDescent="0.3">
      <c r="A146" s="1">
        <v>26177</v>
      </c>
      <c r="B146">
        <v>108.650002</v>
      </c>
      <c r="C146">
        <v>108.650002</v>
      </c>
      <c r="D146">
        <v>108.650002</v>
      </c>
      <c r="E146">
        <v>108.650002</v>
      </c>
      <c r="F146">
        <v>108.650002</v>
      </c>
      <c r="G146">
        <v>0</v>
      </c>
    </row>
    <row r="147" spans="1:7" x14ac:dyDescent="0.3">
      <c r="A147" s="1">
        <v>26178</v>
      </c>
      <c r="B147">
        <v>108.959999</v>
      </c>
      <c r="C147">
        <v>108.959999</v>
      </c>
      <c r="D147">
        <v>108.959999</v>
      </c>
      <c r="E147">
        <v>108.959999</v>
      </c>
      <c r="F147">
        <v>108.959999</v>
      </c>
      <c r="G147">
        <v>0</v>
      </c>
    </row>
    <row r="148" spans="1:7" x14ac:dyDescent="0.3">
      <c r="A148" s="1">
        <v>26179</v>
      </c>
      <c r="B148">
        <v>109.980003</v>
      </c>
      <c r="C148">
        <v>109.980003</v>
      </c>
      <c r="D148">
        <v>109.980003</v>
      </c>
      <c r="E148">
        <v>109.980003</v>
      </c>
      <c r="F148">
        <v>109.980003</v>
      </c>
      <c r="G148">
        <v>0</v>
      </c>
    </row>
    <row r="149" spans="1:7" x14ac:dyDescent="0.3">
      <c r="A149" s="1">
        <v>26183</v>
      </c>
      <c r="B149">
        <v>110.529999</v>
      </c>
      <c r="C149">
        <v>110.529999</v>
      </c>
      <c r="D149">
        <v>110.529999</v>
      </c>
      <c r="E149">
        <v>110.529999</v>
      </c>
      <c r="F149">
        <v>110.529999</v>
      </c>
      <c r="G149">
        <v>0</v>
      </c>
    </row>
    <row r="150" spans="1:7" x14ac:dyDescent="0.3">
      <c r="A150" s="1">
        <v>26184</v>
      </c>
      <c r="B150">
        <v>110.58000199999999</v>
      </c>
      <c r="C150">
        <v>110.58000199999999</v>
      </c>
      <c r="D150">
        <v>110.58000199999999</v>
      </c>
      <c r="E150">
        <v>110.58000199999999</v>
      </c>
      <c r="F150">
        <v>110.58000199999999</v>
      </c>
      <c r="G150">
        <v>0</v>
      </c>
    </row>
    <row r="151" spans="1:7" x14ac:dyDescent="0.3">
      <c r="A151" s="1">
        <v>26185</v>
      </c>
      <c r="B151">
        <v>110.550003</v>
      </c>
      <c r="C151">
        <v>110.550003</v>
      </c>
      <c r="D151">
        <v>110.550003</v>
      </c>
      <c r="E151">
        <v>110.550003</v>
      </c>
      <c r="F151">
        <v>110.550003</v>
      </c>
      <c r="G151">
        <v>0</v>
      </c>
    </row>
    <row r="152" spans="1:7" x14ac:dyDescent="0.3">
      <c r="A152" s="1">
        <v>26186</v>
      </c>
      <c r="B152">
        <v>110.41999800000001</v>
      </c>
      <c r="C152">
        <v>110.41999800000001</v>
      </c>
      <c r="D152">
        <v>110.41999800000001</v>
      </c>
      <c r="E152">
        <v>110.41999800000001</v>
      </c>
      <c r="F152">
        <v>110.41999800000001</v>
      </c>
      <c r="G152">
        <v>0</v>
      </c>
    </row>
    <row r="153" spans="1:7" x14ac:dyDescent="0.3">
      <c r="A153" s="1">
        <v>26189</v>
      </c>
      <c r="B153">
        <v>110.220001</v>
      </c>
      <c r="C153">
        <v>110.220001</v>
      </c>
      <c r="D153">
        <v>110.220001</v>
      </c>
      <c r="E153">
        <v>110.220001</v>
      </c>
      <c r="F153">
        <v>110.220001</v>
      </c>
      <c r="G153">
        <v>0</v>
      </c>
    </row>
    <row r="154" spans="1:7" x14ac:dyDescent="0.3">
      <c r="A154" s="1">
        <v>26190</v>
      </c>
      <c r="B154">
        <v>109.769997</v>
      </c>
      <c r="C154">
        <v>109.769997</v>
      </c>
      <c r="D154">
        <v>109.769997</v>
      </c>
      <c r="E154">
        <v>109.769997</v>
      </c>
      <c r="F154">
        <v>109.769997</v>
      </c>
      <c r="G154">
        <v>0</v>
      </c>
    </row>
    <row r="155" spans="1:7" x14ac:dyDescent="0.3">
      <c r="A155" s="1">
        <v>26191</v>
      </c>
      <c r="B155">
        <v>109.790001</v>
      </c>
      <c r="C155">
        <v>109.790001</v>
      </c>
      <c r="D155">
        <v>109.790001</v>
      </c>
      <c r="E155">
        <v>109.790001</v>
      </c>
      <c r="F155">
        <v>109.790001</v>
      </c>
      <c r="G155">
        <v>0</v>
      </c>
    </row>
    <row r="156" spans="1:7" x14ac:dyDescent="0.3">
      <c r="A156" s="1">
        <v>26192</v>
      </c>
      <c r="B156">
        <v>109.779999</v>
      </c>
      <c r="C156">
        <v>109.779999</v>
      </c>
      <c r="D156">
        <v>109.779999</v>
      </c>
      <c r="E156">
        <v>109.779999</v>
      </c>
      <c r="F156">
        <v>109.779999</v>
      </c>
      <c r="G156">
        <v>0</v>
      </c>
    </row>
    <row r="157" spans="1:7" x14ac:dyDescent="0.3">
      <c r="A157" s="1">
        <v>26193</v>
      </c>
      <c r="B157">
        <v>110.099998</v>
      </c>
      <c r="C157">
        <v>110.099998</v>
      </c>
      <c r="D157">
        <v>110.099998</v>
      </c>
      <c r="E157">
        <v>110.099998</v>
      </c>
      <c r="F157">
        <v>110.099998</v>
      </c>
      <c r="G157">
        <v>0</v>
      </c>
    </row>
    <row r="158" spans="1:7" x14ac:dyDescent="0.3">
      <c r="A158" s="1">
        <v>26196</v>
      </c>
      <c r="B158">
        <v>109.989998</v>
      </c>
      <c r="C158">
        <v>109.989998</v>
      </c>
      <c r="D158">
        <v>109.989998</v>
      </c>
      <c r="E158">
        <v>109.989998</v>
      </c>
      <c r="F158">
        <v>109.989998</v>
      </c>
      <c r="G158">
        <v>0</v>
      </c>
    </row>
    <row r="159" spans="1:7" x14ac:dyDescent="0.3">
      <c r="A159" s="1">
        <v>26197</v>
      </c>
      <c r="B159">
        <v>109.82</v>
      </c>
      <c r="C159">
        <v>109.82</v>
      </c>
      <c r="D159">
        <v>109.82</v>
      </c>
      <c r="E159">
        <v>109.82</v>
      </c>
      <c r="F159">
        <v>109.82</v>
      </c>
      <c r="G159">
        <v>0</v>
      </c>
    </row>
    <row r="160" spans="1:7" x14ac:dyDescent="0.3">
      <c r="A160" s="1">
        <v>26198</v>
      </c>
      <c r="B160">
        <v>108.989998</v>
      </c>
      <c r="C160">
        <v>108.989998</v>
      </c>
      <c r="D160">
        <v>108.989998</v>
      </c>
      <c r="E160">
        <v>108.989998</v>
      </c>
      <c r="F160">
        <v>108.989998</v>
      </c>
      <c r="G160">
        <v>0</v>
      </c>
    </row>
    <row r="161" spans="1:7" x14ac:dyDescent="0.3">
      <c r="A161" s="1">
        <v>26199</v>
      </c>
      <c r="B161">
        <v>108.800003</v>
      </c>
      <c r="C161">
        <v>108.800003</v>
      </c>
      <c r="D161">
        <v>108.800003</v>
      </c>
      <c r="E161">
        <v>108.800003</v>
      </c>
      <c r="F161">
        <v>108.800003</v>
      </c>
      <c r="G161">
        <v>0</v>
      </c>
    </row>
    <row r="162" spans="1:7" x14ac:dyDescent="0.3">
      <c r="A162" s="1">
        <v>26200</v>
      </c>
      <c r="B162">
        <v>108.879997</v>
      </c>
      <c r="C162">
        <v>108.879997</v>
      </c>
      <c r="D162">
        <v>108.879997</v>
      </c>
      <c r="E162">
        <v>108.879997</v>
      </c>
      <c r="F162">
        <v>108.879997</v>
      </c>
      <c r="G162">
        <v>0</v>
      </c>
    </row>
    <row r="163" spans="1:7" x14ac:dyDescent="0.3">
      <c r="A163" s="1">
        <v>26203</v>
      </c>
      <c r="B163">
        <v>108.18</v>
      </c>
      <c r="C163">
        <v>108.18</v>
      </c>
      <c r="D163">
        <v>108.18</v>
      </c>
      <c r="E163">
        <v>108.18</v>
      </c>
      <c r="F163">
        <v>108.18</v>
      </c>
      <c r="G163">
        <v>0</v>
      </c>
    </row>
    <row r="164" spans="1:7" x14ac:dyDescent="0.3">
      <c r="A164" s="1">
        <v>26204</v>
      </c>
      <c r="B164">
        <v>108.379997</v>
      </c>
      <c r="C164">
        <v>108.379997</v>
      </c>
      <c r="D164">
        <v>108.379997</v>
      </c>
      <c r="E164">
        <v>108.379997</v>
      </c>
      <c r="F164">
        <v>108.379997</v>
      </c>
      <c r="G164">
        <v>0</v>
      </c>
    </row>
    <row r="165" spans="1:7" x14ac:dyDescent="0.3">
      <c r="A165" s="1">
        <v>26205</v>
      </c>
      <c r="B165">
        <v>108.599998</v>
      </c>
      <c r="C165">
        <v>108.599998</v>
      </c>
      <c r="D165">
        <v>108.599998</v>
      </c>
      <c r="E165">
        <v>108.599998</v>
      </c>
      <c r="F165">
        <v>108.599998</v>
      </c>
      <c r="G165">
        <v>0</v>
      </c>
    </row>
    <row r="166" spans="1:7" x14ac:dyDescent="0.3">
      <c r="A166" s="1">
        <v>26206</v>
      </c>
      <c r="B166">
        <v>109.029999</v>
      </c>
      <c r="C166">
        <v>109.029999</v>
      </c>
      <c r="D166">
        <v>109.029999</v>
      </c>
      <c r="E166">
        <v>109.029999</v>
      </c>
      <c r="F166">
        <v>109.029999</v>
      </c>
      <c r="G166">
        <v>0</v>
      </c>
    </row>
    <row r="167" spans="1:7" x14ac:dyDescent="0.3">
      <c r="A167" s="1">
        <v>26207</v>
      </c>
      <c r="B167">
        <v>109.58000199999999</v>
      </c>
      <c r="C167">
        <v>109.58000199999999</v>
      </c>
      <c r="D167">
        <v>109.58000199999999</v>
      </c>
      <c r="E167">
        <v>109.58000199999999</v>
      </c>
      <c r="F167">
        <v>109.58000199999999</v>
      </c>
      <c r="G167">
        <v>0</v>
      </c>
    </row>
    <row r="168" spans="1:7" x14ac:dyDescent="0.3">
      <c r="A168" s="1">
        <v>26210</v>
      </c>
      <c r="B168">
        <v>109.959999</v>
      </c>
      <c r="C168">
        <v>109.959999</v>
      </c>
      <c r="D168">
        <v>109.959999</v>
      </c>
      <c r="E168">
        <v>109.959999</v>
      </c>
      <c r="F168">
        <v>109.959999</v>
      </c>
      <c r="G168">
        <v>0</v>
      </c>
    </row>
    <row r="169" spans="1:7" x14ac:dyDescent="0.3">
      <c r="A169" s="1">
        <v>26211</v>
      </c>
      <c r="B169">
        <v>109.989998</v>
      </c>
      <c r="C169">
        <v>109.989998</v>
      </c>
      <c r="D169">
        <v>109.989998</v>
      </c>
      <c r="E169">
        <v>109.989998</v>
      </c>
      <c r="F169">
        <v>109.989998</v>
      </c>
      <c r="G169">
        <v>0</v>
      </c>
    </row>
    <row r="170" spans="1:7" x14ac:dyDescent="0.3">
      <c r="A170" s="1">
        <v>26212</v>
      </c>
      <c r="B170">
        <v>110.68</v>
      </c>
      <c r="C170">
        <v>110.68</v>
      </c>
      <c r="D170">
        <v>110.68</v>
      </c>
      <c r="E170">
        <v>110.68</v>
      </c>
      <c r="F170">
        <v>110.68</v>
      </c>
      <c r="G170">
        <v>0</v>
      </c>
    </row>
    <row r="171" spans="1:7" x14ac:dyDescent="0.3">
      <c r="A171" s="1">
        <v>26213</v>
      </c>
      <c r="B171">
        <v>110.980003</v>
      </c>
      <c r="C171">
        <v>110.980003</v>
      </c>
      <c r="D171">
        <v>110.980003</v>
      </c>
      <c r="E171">
        <v>110.980003</v>
      </c>
      <c r="F171">
        <v>110.980003</v>
      </c>
      <c r="G171">
        <v>0</v>
      </c>
    </row>
    <row r="172" spans="1:7" x14ac:dyDescent="0.3">
      <c r="A172" s="1">
        <v>26214</v>
      </c>
      <c r="B172">
        <v>110.739998</v>
      </c>
      <c r="C172">
        <v>110.739998</v>
      </c>
      <c r="D172">
        <v>110.739998</v>
      </c>
      <c r="E172">
        <v>110.739998</v>
      </c>
      <c r="F172">
        <v>110.739998</v>
      </c>
      <c r="G172">
        <v>0</v>
      </c>
    </row>
    <row r="173" spans="1:7" x14ac:dyDescent="0.3">
      <c r="A173" s="1">
        <v>26217</v>
      </c>
      <c r="B173">
        <v>110.709999</v>
      </c>
      <c r="C173">
        <v>110.709999</v>
      </c>
      <c r="D173">
        <v>110.709999</v>
      </c>
      <c r="E173">
        <v>110.709999</v>
      </c>
      <c r="F173">
        <v>110.709999</v>
      </c>
      <c r="G173">
        <v>0</v>
      </c>
    </row>
    <row r="174" spans="1:7" x14ac:dyDescent="0.3">
      <c r="A174" s="1">
        <v>26218</v>
      </c>
      <c r="B174">
        <v>110.910004</v>
      </c>
      <c r="C174">
        <v>110.910004</v>
      </c>
      <c r="D174">
        <v>110.910004</v>
      </c>
      <c r="E174">
        <v>110.910004</v>
      </c>
      <c r="F174">
        <v>110.910004</v>
      </c>
      <c r="G174">
        <v>0</v>
      </c>
    </row>
    <row r="175" spans="1:7" x14ac:dyDescent="0.3">
      <c r="A175" s="1">
        <v>26219</v>
      </c>
      <c r="B175">
        <v>110.69000200000001</v>
      </c>
      <c r="C175">
        <v>110.69000200000001</v>
      </c>
      <c r="D175">
        <v>110.69000200000001</v>
      </c>
      <c r="E175">
        <v>110.69000200000001</v>
      </c>
      <c r="F175">
        <v>110.69000200000001</v>
      </c>
      <c r="G175">
        <v>0</v>
      </c>
    </row>
    <row r="176" spans="1:7" x14ac:dyDescent="0.3">
      <c r="A176" s="1">
        <v>26220</v>
      </c>
      <c r="B176">
        <v>109.870003</v>
      </c>
      <c r="C176">
        <v>109.870003</v>
      </c>
      <c r="D176">
        <v>109.870003</v>
      </c>
      <c r="E176">
        <v>109.870003</v>
      </c>
      <c r="F176">
        <v>109.870003</v>
      </c>
      <c r="G176">
        <v>0</v>
      </c>
    </row>
    <row r="177" spans="1:7" x14ac:dyDescent="0.3">
      <c r="A177" s="1">
        <v>26221</v>
      </c>
      <c r="B177">
        <v>109.599998</v>
      </c>
      <c r="C177">
        <v>109.599998</v>
      </c>
      <c r="D177">
        <v>109.599998</v>
      </c>
      <c r="E177">
        <v>109.599998</v>
      </c>
      <c r="F177">
        <v>109.599998</v>
      </c>
      <c r="G177">
        <v>0</v>
      </c>
    </row>
    <row r="178" spans="1:7" x14ac:dyDescent="0.3">
      <c r="A178" s="1">
        <v>26224</v>
      </c>
      <c r="B178">
        <v>109.05999799999999</v>
      </c>
      <c r="C178">
        <v>109.05999799999999</v>
      </c>
      <c r="D178">
        <v>109.05999799999999</v>
      </c>
      <c r="E178">
        <v>109.05999799999999</v>
      </c>
      <c r="F178">
        <v>109.05999799999999</v>
      </c>
      <c r="G178">
        <v>0</v>
      </c>
    </row>
    <row r="179" spans="1:7" x14ac:dyDescent="0.3">
      <c r="A179" s="1">
        <v>26225</v>
      </c>
      <c r="B179">
        <v>107.989998</v>
      </c>
      <c r="C179">
        <v>107.989998</v>
      </c>
      <c r="D179">
        <v>107.989998</v>
      </c>
      <c r="E179">
        <v>107.989998</v>
      </c>
      <c r="F179">
        <v>107.989998</v>
      </c>
      <c r="G179">
        <v>0</v>
      </c>
    </row>
    <row r="180" spans="1:7" x14ac:dyDescent="0.3">
      <c r="A180" s="1">
        <v>26226</v>
      </c>
      <c r="B180">
        <v>106.58000199999999</v>
      </c>
      <c r="C180">
        <v>106.58000199999999</v>
      </c>
      <c r="D180">
        <v>106.58000199999999</v>
      </c>
      <c r="E180">
        <v>106.58000199999999</v>
      </c>
      <c r="F180">
        <v>106.58000199999999</v>
      </c>
      <c r="G180">
        <v>0</v>
      </c>
    </row>
    <row r="181" spans="1:7" x14ac:dyDescent="0.3">
      <c r="A181" s="1">
        <v>26227</v>
      </c>
      <c r="B181">
        <v>106.610001</v>
      </c>
      <c r="C181">
        <v>106.610001</v>
      </c>
      <c r="D181">
        <v>106.610001</v>
      </c>
      <c r="E181">
        <v>106.610001</v>
      </c>
      <c r="F181">
        <v>106.610001</v>
      </c>
      <c r="G181">
        <v>0</v>
      </c>
    </row>
    <row r="182" spans="1:7" x14ac:dyDescent="0.3">
      <c r="A182" s="1">
        <v>26228</v>
      </c>
      <c r="B182">
        <v>106.800003</v>
      </c>
      <c r="C182">
        <v>106.800003</v>
      </c>
      <c r="D182">
        <v>106.800003</v>
      </c>
      <c r="E182">
        <v>106.800003</v>
      </c>
      <c r="F182">
        <v>106.800003</v>
      </c>
      <c r="G182">
        <v>0</v>
      </c>
    </row>
    <row r="183" spans="1:7" x14ac:dyDescent="0.3">
      <c r="A183" s="1">
        <v>26231</v>
      </c>
      <c r="B183">
        <v>106.290001</v>
      </c>
      <c r="C183">
        <v>106.290001</v>
      </c>
      <c r="D183">
        <v>106.290001</v>
      </c>
      <c r="E183">
        <v>106.290001</v>
      </c>
      <c r="F183">
        <v>106.290001</v>
      </c>
      <c r="G183">
        <v>0</v>
      </c>
    </row>
    <row r="184" spans="1:7" x14ac:dyDescent="0.3">
      <c r="A184" s="1">
        <v>26232</v>
      </c>
      <c r="B184">
        <v>105.69000200000001</v>
      </c>
      <c r="C184">
        <v>105.69000200000001</v>
      </c>
      <c r="D184">
        <v>105.69000200000001</v>
      </c>
      <c r="E184">
        <v>105.69000200000001</v>
      </c>
      <c r="F184">
        <v>105.69000200000001</v>
      </c>
      <c r="G184">
        <v>0</v>
      </c>
    </row>
    <row r="185" spans="1:7" x14ac:dyDescent="0.3">
      <c r="A185" s="1">
        <v>26233</v>
      </c>
      <c r="B185">
        <v>104.279999</v>
      </c>
      <c r="C185">
        <v>104.279999</v>
      </c>
      <c r="D185">
        <v>104.279999</v>
      </c>
      <c r="E185">
        <v>104.279999</v>
      </c>
      <c r="F185">
        <v>104.279999</v>
      </c>
      <c r="G185">
        <v>0</v>
      </c>
    </row>
    <row r="186" spans="1:7" x14ac:dyDescent="0.3">
      <c r="A186" s="1">
        <v>26234</v>
      </c>
      <c r="B186">
        <v>104.5</v>
      </c>
      <c r="C186">
        <v>104.5</v>
      </c>
      <c r="D186">
        <v>104.5</v>
      </c>
      <c r="E186">
        <v>104.5</v>
      </c>
      <c r="F186">
        <v>104.5</v>
      </c>
      <c r="G186">
        <v>0</v>
      </c>
    </row>
    <row r="187" spans="1:7" x14ac:dyDescent="0.3">
      <c r="A187" s="1">
        <v>26235</v>
      </c>
      <c r="B187">
        <v>105.099998</v>
      </c>
      <c r="C187">
        <v>105.099998</v>
      </c>
      <c r="D187">
        <v>105.099998</v>
      </c>
      <c r="E187">
        <v>105.099998</v>
      </c>
      <c r="F187">
        <v>105.099998</v>
      </c>
      <c r="G187">
        <v>0</v>
      </c>
    </row>
    <row r="188" spans="1:7" x14ac:dyDescent="0.3">
      <c r="A188" s="1">
        <v>26238</v>
      </c>
      <c r="B188">
        <v>103.69000200000001</v>
      </c>
      <c r="C188">
        <v>103.69000200000001</v>
      </c>
      <c r="D188">
        <v>103.69000200000001</v>
      </c>
      <c r="E188">
        <v>103.69000200000001</v>
      </c>
      <c r="F188">
        <v>103.69000200000001</v>
      </c>
      <c r="G188">
        <v>0</v>
      </c>
    </row>
    <row r="189" spans="1:7" x14ac:dyDescent="0.3">
      <c r="A189" s="1">
        <v>26239</v>
      </c>
      <c r="B189">
        <v>103.540001</v>
      </c>
      <c r="C189">
        <v>103.540001</v>
      </c>
      <c r="D189">
        <v>103.540001</v>
      </c>
      <c r="E189">
        <v>103.540001</v>
      </c>
      <c r="F189">
        <v>103.540001</v>
      </c>
      <c r="G189">
        <v>0</v>
      </c>
    </row>
    <row r="190" spans="1:7" x14ac:dyDescent="0.3">
      <c r="A190" s="1">
        <v>26240</v>
      </c>
      <c r="B190">
        <v>105.010002</v>
      </c>
      <c r="C190">
        <v>105.010002</v>
      </c>
      <c r="D190">
        <v>105.010002</v>
      </c>
      <c r="E190">
        <v>105.010002</v>
      </c>
      <c r="F190">
        <v>105.010002</v>
      </c>
      <c r="G190">
        <v>0</v>
      </c>
    </row>
    <row r="191" spans="1:7" x14ac:dyDescent="0.3">
      <c r="A191" s="1">
        <v>26241</v>
      </c>
      <c r="B191">
        <v>105.55999799999999</v>
      </c>
      <c r="C191">
        <v>105.55999799999999</v>
      </c>
      <c r="D191">
        <v>105.55999799999999</v>
      </c>
      <c r="E191">
        <v>105.55999799999999</v>
      </c>
      <c r="F191">
        <v>105.55999799999999</v>
      </c>
      <c r="G191">
        <v>0</v>
      </c>
    </row>
    <row r="192" spans="1:7" x14ac:dyDescent="0.3">
      <c r="A192" s="1">
        <v>26242</v>
      </c>
      <c r="B192">
        <v>105.459999</v>
      </c>
      <c r="C192">
        <v>105.459999</v>
      </c>
      <c r="D192">
        <v>105.459999</v>
      </c>
      <c r="E192">
        <v>105.459999</v>
      </c>
      <c r="F192">
        <v>105.459999</v>
      </c>
      <c r="G192">
        <v>0</v>
      </c>
    </row>
    <row r="193" spans="1:7" x14ac:dyDescent="0.3">
      <c r="A193" s="1">
        <v>26245</v>
      </c>
      <c r="B193">
        <v>105.43</v>
      </c>
      <c r="C193">
        <v>105.43</v>
      </c>
      <c r="D193">
        <v>105.43</v>
      </c>
      <c r="E193">
        <v>105.43</v>
      </c>
      <c r="F193">
        <v>105.43</v>
      </c>
      <c r="G193">
        <v>0</v>
      </c>
    </row>
    <row r="194" spans="1:7" x14ac:dyDescent="0.3">
      <c r="A194" s="1">
        <v>26246</v>
      </c>
      <c r="B194">
        <v>105.720001</v>
      </c>
      <c r="C194">
        <v>105.720001</v>
      </c>
      <c r="D194">
        <v>105.720001</v>
      </c>
      <c r="E194">
        <v>105.720001</v>
      </c>
      <c r="F194">
        <v>105.720001</v>
      </c>
      <c r="G194">
        <v>0</v>
      </c>
    </row>
    <row r="195" spans="1:7" x14ac:dyDescent="0.3">
      <c r="A195" s="1">
        <v>26247</v>
      </c>
      <c r="B195">
        <v>104.860001</v>
      </c>
      <c r="C195">
        <v>104.860001</v>
      </c>
      <c r="D195">
        <v>104.860001</v>
      </c>
      <c r="E195">
        <v>104.860001</v>
      </c>
      <c r="F195">
        <v>104.860001</v>
      </c>
      <c r="G195">
        <v>0</v>
      </c>
    </row>
    <row r="196" spans="1:7" x14ac:dyDescent="0.3">
      <c r="A196" s="1">
        <v>26248</v>
      </c>
      <c r="B196">
        <v>103.739998</v>
      </c>
      <c r="C196">
        <v>103.739998</v>
      </c>
      <c r="D196">
        <v>103.739998</v>
      </c>
      <c r="E196">
        <v>103.739998</v>
      </c>
      <c r="F196">
        <v>103.739998</v>
      </c>
      <c r="G196">
        <v>0</v>
      </c>
    </row>
    <row r="197" spans="1:7" x14ac:dyDescent="0.3">
      <c r="A197" s="1">
        <v>26249</v>
      </c>
      <c r="B197">
        <v>103.910004</v>
      </c>
      <c r="C197">
        <v>103.910004</v>
      </c>
      <c r="D197">
        <v>103.910004</v>
      </c>
      <c r="E197">
        <v>103.910004</v>
      </c>
      <c r="F197">
        <v>103.910004</v>
      </c>
      <c r="G197">
        <v>0</v>
      </c>
    </row>
    <row r="198" spans="1:7" x14ac:dyDescent="0.3">
      <c r="A198" s="1">
        <v>26252</v>
      </c>
      <c r="B198">
        <v>103.44000200000001</v>
      </c>
      <c r="C198">
        <v>103.44000200000001</v>
      </c>
      <c r="D198">
        <v>103.44000200000001</v>
      </c>
      <c r="E198">
        <v>103.44000200000001</v>
      </c>
      <c r="F198">
        <v>103.44000200000001</v>
      </c>
      <c r="G198">
        <v>0</v>
      </c>
    </row>
    <row r="199" spans="1:7" x14ac:dyDescent="0.3">
      <c r="A199" s="1">
        <v>26253</v>
      </c>
      <c r="B199">
        <v>103.709999</v>
      </c>
      <c r="C199">
        <v>103.709999</v>
      </c>
      <c r="D199">
        <v>103.709999</v>
      </c>
      <c r="E199">
        <v>103.709999</v>
      </c>
      <c r="F199">
        <v>103.709999</v>
      </c>
      <c r="G199">
        <v>0</v>
      </c>
    </row>
    <row r="200" spans="1:7" x14ac:dyDescent="0.3">
      <c r="A200" s="1">
        <v>26254</v>
      </c>
      <c r="B200">
        <v>103.639999</v>
      </c>
      <c r="C200">
        <v>103.639999</v>
      </c>
      <c r="D200">
        <v>103.639999</v>
      </c>
      <c r="E200">
        <v>103.639999</v>
      </c>
      <c r="F200">
        <v>103.639999</v>
      </c>
      <c r="G200">
        <v>0</v>
      </c>
    </row>
    <row r="201" spans="1:7" x14ac:dyDescent="0.3">
      <c r="A201" s="1">
        <v>26255</v>
      </c>
      <c r="B201">
        <v>103.44000200000001</v>
      </c>
      <c r="C201">
        <v>103.44000200000001</v>
      </c>
      <c r="D201">
        <v>103.44000200000001</v>
      </c>
      <c r="E201">
        <v>103.44000200000001</v>
      </c>
      <c r="F201">
        <v>103.44000200000001</v>
      </c>
      <c r="G201">
        <v>0</v>
      </c>
    </row>
    <row r="202" spans="1:7" x14ac:dyDescent="0.3">
      <c r="A202" s="1">
        <v>26256</v>
      </c>
      <c r="B202">
        <v>102.949997</v>
      </c>
      <c r="C202">
        <v>102.949997</v>
      </c>
      <c r="D202">
        <v>102.949997</v>
      </c>
      <c r="E202">
        <v>102.949997</v>
      </c>
      <c r="F202">
        <v>102.949997</v>
      </c>
      <c r="G202">
        <v>0</v>
      </c>
    </row>
    <row r="203" spans="1:7" x14ac:dyDescent="0.3">
      <c r="A203" s="1">
        <v>26259</v>
      </c>
      <c r="B203">
        <v>101.790001</v>
      </c>
      <c r="C203">
        <v>101.790001</v>
      </c>
      <c r="D203">
        <v>101.790001</v>
      </c>
      <c r="E203">
        <v>101.790001</v>
      </c>
      <c r="F203">
        <v>101.790001</v>
      </c>
      <c r="G203">
        <v>0</v>
      </c>
    </row>
    <row r="204" spans="1:7" x14ac:dyDescent="0.3">
      <c r="A204" s="1">
        <v>26260</v>
      </c>
      <c r="B204">
        <v>100.30999799999999</v>
      </c>
      <c r="C204">
        <v>100.30999799999999</v>
      </c>
      <c r="D204">
        <v>100.30999799999999</v>
      </c>
      <c r="E204">
        <v>100.30999799999999</v>
      </c>
      <c r="F204">
        <v>100.30999799999999</v>
      </c>
      <c r="G204">
        <v>0</v>
      </c>
    </row>
    <row r="205" spans="1:7" x14ac:dyDescent="0.3">
      <c r="A205" s="1">
        <v>26261</v>
      </c>
      <c r="B205">
        <v>100.400002</v>
      </c>
      <c r="C205">
        <v>100.400002</v>
      </c>
      <c r="D205">
        <v>100.400002</v>
      </c>
      <c r="E205">
        <v>100.400002</v>
      </c>
      <c r="F205">
        <v>100.400002</v>
      </c>
      <c r="G205">
        <v>0</v>
      </c>
    </row>
    <row r="206" spans="1:7" x14ac:dyDescent="0.3">
      <c r="A206" s="1">
        <v>26263</v>
      </c>
      <c r="B206">
        <v>101.639999</v>
      </c>
      <c r="C206">
        <v>101.639999</v>
      </c>
      <c r="D206">
        <v>101.639999</v>
      </c>
      <c r="E206">
        <v>101.639999</v>
      </c>
      <c r="F206">
        <v>101.639999</v>
      </c>
      <c r="G206">
        <v>0</v>
      </c>
    </row>
    <row r="207" spans="1:7" x14ac:dyDescent="0.3">
      <c r="A207" s="1">
        <v>26266</v>
      </c>
      <c r="B207">
        <v>103.08000199999999</v>
      </c>
      <c r="C207">
        <v>103.08000199999999</v>
      </c>
      <c r="D207">
        <v>103.08000199999999</v>
      </c>
      <c r="E207">
        <v>103.08000199999999</v>
      </c>
      <c r="F207">
        <v>103.08000199999999</v>
      </c>
      <c r="G207">
        <v>0</v>
      </c>
    </row>
    <row r="208" spans="1:7" x14ac:dyDescent="0.3">
      <c r="A208" s="1">
        <v>26267</v>
      </c>
      <c r="B208">
        <v>103.970001</v>
      </c>
      <c r="C208">
        <v>103.970001</v>
      </c>
      <c r="D208">
        <v>103.970001</v>
      </c>
      <c r="E208">
        <v>103.970001</v>
      </c>
      <c r="F208">
        <v>103.970001</v>
      </c>
      <c r="G208">
        <v>0</v>
      </c>
    </row>
    <row r="209" spans="1:7" x14ac:dyDescent="0.3">
      <c r="A209" s="1">
        <v>26268</v>
      </c>
      <c r="B209">
        <v>105</v>
      </c>
      <c r="C209">
        <v>105</v>
      </c>
      <c r="D209">
        <v>105</v>
      </c>
      <c r="E209">
        <v>105</v>
      </c>
      <c r="F209">
        <v>105</v>
      </c>
      <c r="G209">
        <v>0</v>
      </c>
    </row>
    <row r="210" spans="1:7" x14ac:dyDescent="0.3">
      <c r="A210" s="1">
        <v>26269</v>
      </c>
      <c r="B210">
        <v>106.150002</v>
      </c>
      <c r="C210">
        <v>106.150002</v>
      </c>
      <c r="D210">
        <v>106.150002</v>
      </c>
      <c r="E210">
        <v>106.150002</v>
      </c>
      <c r="F210">
        <v>106.150002</v>
      </c>
      <c r="G210">
        <v>0</v>
      </c>
    </row>
    <row r="211" spans="1:7" x14ac:dyDescent="0.3">
      <c r="A211" s="1">
        <v>26270</v>
      </c>
      <c r="B211">
        <v>107.260002</v>
      </c>
      <c r="C211">
        <v>107.260002</v>
      </c>
      <c r="D211">
        <v>107.260002</v>
      </c>
      <c r="E211">
        <v>107.260002</v>
      </c>
      <c r="F211">
        <v>107.260002</v>
      </c>
      <c r="G211">
        <v>0</v>
      </c>
    </row>
    <row r="212" spans="1:7" x14ac:dyDescent="0.3">
      <c r="A212" s="1">
        <v>26273</v>
      </c>
      <c r="B212">
        <v>106.91999800000001</v>
      </c>
      <c r="C212">
        <v>106.91999800000001</v>
      </c>
      <c r="D212">
        <v>106.91999800000001</v>
      </c>
      <c r="E212">
        <v>106.91999800000001</v>
      </c>
      <c r="F212">
        <v>106.91999800000001</v>
      </c>
      <c r="G212">
        <v>0</v>
      </c>
    </row>
    <row r="213" spans="1:7" x14ac:dyDescent="0.3">
      <c r="A213" s="1">
        <v>26274</v>
      </c>
      <c r="B213">
        <v>107.260002</v>
      </c>
      <c r="C213">
        <v>107.260002</v>
      </c>
      <c r="D213">
        <v>107.260002</v>
      </c>
      <c r="E213">
        <v>107.260002</v>
      </c>
      <c r="F213">
        <v>107.260002</v>
      </c>
      <c r="G213">
        <v>0</v>
      </c>
    </row>
    <row r="214" spans="1:7" x14ac:dyDescent="0.3">
      <c r="A214" s="1">
        <v>26275</v>
      </c>
      <c r="B214">
        <v>107.709999</v>
      </c>
      <c r="C214">
        <v>107.709999</v>
      </c>
      <c r="D214">
        <v>107.709999</v>
      </c>
      <c r="E214">
        <v>107.709999</v>
      </c>
      <c r="F214">
        <v>107.709999</v>
      </c>
      <c r="G214">
        <v>0</v>
      </c>
    </row>
    <row r="215" spans="1:7" x14ac:dyDescent="0.3">
      <c r="A215" s="1">
        <v>26276</v>
      </c>
      <c r="B215">
        <v>107.970001</v>
      </c>
      <c r="C215">
        <v>107.970001</v>
      </c>
      <c r="D215">
        <v>107.970001</v>
      </c>
      <c r="E215">
        <v>107.970001</v>
      </c>
      <c r="F215">
        <v>107.970001</v>
      </c>
      <c r="G215">
        <v>0</v>
      </c>
    </row>
    <row r="216" spans="1:7" x14ac:dyDescent="0.3">
      <c r="A216" s="1">
        <v>26277</v>
      </c>
      <c r="B216">
        <v>108.80999799999999</v>
      </c>
      <c r="C216">
        <v>108.80999799999999</v>
      </c>
      <c r="D216">
        <v>108.80999799999999</v>
      </c>
      <c r="E216">
        <v>108.80999799999999</v>
      </c>
      <c r="F216">
        <v>108.80999799999999</v>
      </c>
      <c r="G216">
        <v>0</v>
      </c>
    </row>
    <row r="217" spans="1:7" x14ac:dyDescent="0.3">
      <c r="A217" s="1">
        <v>26280</v>
      </c>
      <c r="B217">
        <v>109.160004</v>
      </c>
      <c r="C217">
        <v>109.160004</v>
      </c>
      <c r="D217">
        <v>109.160004</v>
      </c>
      <c r="E217">
        <v>109.160004</v>
      </c>
      <c r="F217">
        <v>109.160004</v>
      </c>
      <c r="G217">
        <v>0</v>
      </c>
    </row>
    <row r="218" spans="1:7" x14ac:dyDescent="0.3">
      <c r="A218" s="1">
        <v>26281</v>
      </c>
      <c r="B218">
        <v>109.07</v>
      </c>
      <c r="C218">
        <v>109.07</v>
      </c>
      <c r="D218">
        <v>109.07</v>
      </c>
      <c r="E218">
        <v>109.07</v>
      </c>
      <c r="F218">
        <v>109.07</v>
      </c>
      <c r="G218">
        <v>0</v>
      </c>
    </row>
    <row r="219" spans="1:7" x14ac:dyDescent="0.3">
      <c r="A219" s="1">
        <v>26282</v>
      </c>
      <c r="B219">
        <v>109.449997</v>
      </c>
      <c r="C219">
        <v>109.449997</v>
      </c>
      <c r="D219">
        <v>109.449997</v>
      </c>
      <c r="E219">
        <v>109.449997</v>
      </c>
      <c r="F219">
        <v>109.449997</v>
      </c>
      <c r="G219">
        <v>0</v>
      </c>
    </row>
    <row r="220" spans="1:7" x14ac:dyDescent="0.3">
      <c r="A220" s="1">
        <v>26283</v>
      </c>
      <c r="B220">
        <v>110.010002</v>
      </c>
      <c r="C220">
        <v>110.010002</v>
      </c>
      <c r="D220">
        <v>110.010002</v>
      </c>
      <c r="E220">
        <v>110.010002</v>
      </c>
      <c r="F220">
        <v>110.010002</v>
      </c>
      <c r="G220">
        <v>0</v>
      </c>
    </row>
    <row r="221" spans="1:7" x14ac:dyDescent="0.3">
      <c r="A221" s="1">
        <v>26284</v>
      </c>
      <c r="B221">
        <v>110.519997</v>
      </c>
      <c r="C221">
        <v>110.519997</v>
      </c>
      <c r="D221">
        <v>110.519997</v>
      </c>
      <c r="E221">
        <v>110.519997</v>
      </c>
      <c r="F221">
        <v>110.519997</v>
      </c>
      <c r="G221">
        <v>0</v>
      </c>
    </row>
    <row r="222" spans="1:7" x14ac:dyDescent="0.3">
      <c r="A222" s="1">
        <v>26287</v>
      </c>
      <c r="B222">
        <v>111.5</v>
      </c>
      <c r="C222">
        <v>111.5</v>
      </c>
      <c r="D222">
        <v>111.5</v>
      </c>
      <c r="E222">
        <v>111.5</v>
      </c>
      <c r="F222">
        <v>111.5</v>
      </c>
      <c r="G222">
        <v>0</v>
      </c>
    </row>
    <row r="223" spans="1:7" x14ac:dyDescent="0.3">
      <c r="A223" s="1">
        <v>26288</v>
      </c>
      <c r="B223">
        <v>111.730003</v>
      </c>
      <c r="C223">
        <v>111.730003</v>
      </c>
      <c r="D223">
        <v>111.730003</v>
      </c>
      <c r="E223">
        <v>111.730003</v>
      </c>
      <c r="F223">
        <v>111.730003</v>
      </c>
      <c r="G223">
        <v>0</v>
      </c>
    </row>
    <row r="224" spans="1:7" x14ac:dyDescent="0.3">
      <c r="A224" s="1">
        <v>26289</v>
      </c>
      <c r="B224">
        <v>111.970001</v>
      </c>
      <c r="C224">
        <v>111.970001</v>
      </c>
      <c r="D224">
        <v>111.970001</v>
      </c>
      <c r="E224">
        <v>111.970001</v>
      </c>
      <c r="F224">
        <v>111.970001</v>
      </c>
      <c r="G224">
        <v>0</v>
      </c>
    </row>
    <row r="225" spans="1:7" x14ac:dyDescent="0.3">
      <c r="A225" s="1">
        <v>26290</v>
      </c>
      <c r="B225">
        <v>111.94000200000001</v>
      </c>
      <c r="C225">
        <v>111.94000200000001</v>
      </c>
      <c r="D225">
        <v>111.94000200000001</v>
      </c>
      <c r="E225">
        <v>111.94000200000001</v>
      </c>
      <c r="F225">
        <v>111.94000200000001</v>
      </c>
      <c r="G225">
        <v>0</v>
      </c>
    </row>
    <row r="226" spans="1:7" x14ac:dyDescent="0.3">
      <c r="A226" s="1">
        <v>26294</v>
      </c>
      <c r="B226">
        <v>111.699997</v>
      </c>
      <c r="C226">
        <v>111.699997</v>
      </c>
      <c r="D226">
        <v>111.699997</v>
      </c>
      <c r="E226">
        <v>111.699997</v>
      </c>
      <c r="F226">
        <v>111.699997</v>
      </c>
      <c r="G226">
        <v>0</v>
      </c>
    </row>
    <row r="227" spans="1:7" x14ac:dyDescent="0.3">
      <c r="A227" s="1">
        <v>26295</v>
      </c>
      <c r="B227">
        <v>111.93</v>
      </c>
      <c r="C227">
        <v>111.93</v>
      </c>
      <c r="D227">
        <v>111.93</v>
      </c>
      <c r="E227">
        <v>111.93</v>
      </c>
      <c r="F227">
        <v>111.93</v>
      </c>
      <c r="G227">
        <v>0</v>
      </c>
    </row>
    <row r="228" spans="1:7" x14ac:dyDescent="0.3">
      <c r="A228" s="1">
        <v>26296</v>
      </c>
      <c r="B228">
        <v>112.57</v>
      </c>
      <c r="C228">
        <v>112.57</v>
      </c>
      <c r="D228">
        <v>112.57</v>
      </c>
      <c r="E228">
        <v>112.57</v>
      </c>
      <c r="F228">
        <v>112.57</v>
      </c>
      <c r="G228">
        <v>0</v>
      </c>
    </row>
    <row r="229" spans="1:7" x14ac:dyDescent="0.3">
      <c r="A229" s="1">
        <v>26297</v>
      </c>
      <c r="B229">
        <v>112.970001</v>
      </c>
      <c r="C229">
        <v>112.970001</v>
      </c>
      <c r="D229">
        <v>112.970001</v>
      </c>
      <c r="E229">
        <v>112.970001</v>
      </c>
      <c r="F229">
        <v>112.970001</v>
      </c>
      <c r="G229">
        <v>0</v>
      </c>
    </row>
    <row r="230" spans="1:7" x14ac:dyDescent="0.3">
      <c r="A230" s="1">
        <v>26298</v>
      </c>
      <c r="B230">
        <v>114.120003</v>
      </c>
      <c r="C230">
        <v>114.120003</v>
      </c>
      <c r="D230">
        <v>114.120003</v>
      </c>
      <c r="E230">
        <v>114.120003</v>
      </c>
      <c r="F230">
        <v>114.120003</v>
      </c>
      <c r="G230">
        <v>0</v>
      </c>
    </row>
    <row r="231" spans="1:7" x14ac:dyDescent="0.3">
      <c r="A231" s="1">
        <v>26301</v>
      </c>
      <c r="B231">
        <v>113.650002</v>
      </c>
      <c r="C231">
        <v>113.650002</v>
      </c>
      <c r="D231">
        <v>113.650002</v>
      </c>
      <c r="E231">
        <v>113.650002</v>
      </c>
      <c r="F231">
        <v>113.650002</v>
      </c>
      <c r="G231">
        <v>0</v>
      </c>
    </row>
    <row r="232" spans="1:7" x14ac:dyDescent="0.3">
      <c r="A232" s="1">
        <v>26302</v>
      </c>
      <c r="B232">
        <v>113.93</v>
      </c>
      <c r="C232">
        <v>113.93</v>
      </c>
      <c r="D232">
        <v>113.93</v>
      </c>
      <c r="E232">
        <v>113.93</v>
      </c>
      <c r="F232">
        <v>113.93</v>
      </c>
      <c r="G232">
        <v>0</v>
      </c>
    </row>
    <row r="233" spans="1:7" x14ac:dyDescent="0.3">
      <c r="A233" s="1">
        <v>26303</v>
      </c>
      <c r="B233">
        <v>114.83000199999999</v>
      </c>
      <c r="C233">
        <v>114.83000199999999</v>
      </c>
      <c r="D233">
        <v>114.83000199999999</v>
      </c>
      <c r="E233">
        <v>114.83000199999999</v>
      </c>
      <c r="F233">
        <v>114.83000199999999</v>
      </c>
      <c r="G233">
        <v>0</v>
      </c>
    </row>
    <row r="234" spans="1:7" x14ac:dyDescent="0.3">
      <c r="A234" s="1">
        <v>26304</v>
      </c>
      <c r="B234">
        <v>115.720001</v>
      </c>
      <c r="C234">
        <v>115.720001</v>
      </c>
      <c r="D234">
        <v>115.720001</v>
      </c>
      <c r="E234">
        <v>115.720001</v>
      </c>
      <c r="F234">
        <v>115.720001</v>
      </c>
      <c r="G234">
        <v>0</v>
      </c>
    </row>
    <row r="235" spans="1:7" x14ac:dyDescent="0.3">
      <c r="A235" s="1">
        <v>26305</v>
      </c>
      <c r="B235">
        <v>116.050003</v>
      </c>
      <c r="C235">
        <v>116.050003</v>
      </c>
      <c r="D235">
        <v>116.050003</v>
      </c>
      <c r="E235">
        <v>116.050003</v>
      </c>
      <c r="F235">
        <v>116.050003</v>
      </c>
      <c r="G235">
        <v>0</v>
      </c>
    </row>
    <row r="236" spans="1:7" x14ac:dyDescent="0.3">
      <c r="A236" s="1">
        <v>26308</v>
      </c>
      <c r="B236">
        <v>116.099998</v>
      </c>
      <c r="C236">
        <v>116.099998</v>
      </c>
      <c r="D236">
        <v>116.099998</v>
      </c>
      <c r="E236">
        <v>116.099998</v>
      </c>
      <c r="F236">
        <v>116.099998</v>
      </c>
      <c r="G236">
        <v>0</v>
      </c>
    </row>
    <row r="237" spans="1:7" x14ac:dyDescent="0.3">
      <c r="A237" s="1">
        <v>26309</v>
      </c>
      <c r="B237">
        <v>116.639999</v>
      </c>
      <c r="C237">
        <v>116.639999</v>
      </c>
      <c r="D237">
        <v>116.639999</v>
      </c>
      <c r="E237">
        <v>116.639999</v>
      </c>
      <c r="F237">
        <v>116.639999</v>
      </c>
      <c r="G237">
        <v>0</v>
      </c>
    </row>
    <row r="238" spans="1:7" x14ac:dyDescent="0.3">
      <c r="A238" s="1">
        <v>26310</v>
      </c>
      <c r="B238">
        <v>116.900002</v>
      </c>
      <c r="C238">
        <v>116.900002</v>
      </c>
      <c r="D238">
        <v>116.900002</v>
      </c>
      <c r="E238">
        <v>116.900002</v>
      </c>
      <c r="F238">
        <v>116.900002</v>
      </c>
      <c r="G238">
        <v>0</v>
      </c>
    </row>
    <row r="239" spans="1:7" x14ac:dyDescent="0.3">
      <c r="A239" s="1">
        <v>26311</v>
      </c>
      <c r="B239">
        <v>116.41999800000001</v>
      </c>
      <c r="C239">
        <v>116.41999800000001</v>
      </c>
      <c r="D239">
        <v>116.41999800000001</v>
      </c>
      <c r="E239">
        <v>116.41999800000001</v>
      </c>
      <c r="F239">
        <v>116.41999800000001</v>
      </c>
      <c r="G239">
        <v>0</v>
      </c>
    </row>
    <row r="240" spans="1:7" x14ac:dyDescent="0.3">
      <c r="A240" s="1">
        <v>26312</v>
      </c>
      <c r="B240">
        <v>116.739998</v>
      </c>
      <c r="C240">
        <v>116.739998</v>
      </c>
      <c r="D240">
        <v>116.739998</v>
      </c>
      <c r="E240">
        <v>116.739998</v>
      </c>
      <c r="F240">
        <v>116.739998</v>
      </c>
      <c r="G240">
        <v>0</v>
      </c>
    </row>
    <row r="241" spans="1:7" x14ac:dyDescent="0.3">
      <c r="A241" s="1">
        <v>26315</v>
      </c>
      <c r="B241">
        <v>116.93</v>
      </c>
      <c r="C241">
        <v>116.93</v>
      </c>
      <c r="D241">
        <v>116.93</v>
      </c>
      <c r="E241">
        <v>116.93</v>
      </c>
      <c r="F241">
        <v>116.93</v>
      </c>
      <c r="G241">
        <v>0</v>
      </c>
    </row>
    <row r="242" spans="1:7" x14ac:dyDescent="0.3">
      <c r="A242" s="1">
        <v>26316</v>
      </c>
      <c r="B242">
        <v>117.660004</v>
      </c>
      <c r="C242">
        <v>117.660004</v>
      </c>
      <c r="D242">
        <v>117.660004</v>
      </c>
      <c r="E242">
        <v>117.660004</v>
      </c>
      <c r="F242">
        <v>117.660004</v>
      </c>
      <c r="G242">
        <v>0</v>
      </c>
    </row>
    <row r="243" spans="1:7" x14ac:dyDescent="0.3">
      <c r="A243" s="1">
        <v>26317</v>
      </c>
      <c r="B243">
        <v>117.449997</v>
      </c>
      <c r="C243">
        <v>117.449997</v>
      </c>
      <c r="D243">
        <v>117.449997</v>
      </c>
      <c r="E243">
        <v>117.449997</v>
      </c>
      <c r="F243">
        <v>117.449997</v>
      </c>
      <c r="G243">
        <v>0</v>
      </c>
    </row>
    <row r="244" spans="1:7" x14ac:dyDescent="0.3">
      <c r="A244" s="1">
        <v>26318</v>
      </c>
      <c r="B244">
        <v>117.32</v>
      </c>
      <c r="C244">
        <v>117.32</v>
      </c>
      <c r="D244">
        <v>117.32</v>
      </c>
      <c r="E244">
        <v>117.32</v>
      </c>
      <c r="F244">
        <v>117.32</v>
      </c>
      <c r="G244">
        <v>0</v>
      </c>
    </row>
    <row r="245" spans="1:7" x14ac:dyDescent="0.3">
      <c r="A245" s="1">
        <v>26319</v>
      </c>
      <c r="B245">
        <v>117.209999</v>
      </c>
      <c r="C245">
        <v>117.209999</v>
      </c>
      <c r="D245">
        <v>117.209999</v>
      </c>
      <c r="E245">
        <v>117.209999</v>
      </c>
      <c r="F245">
        <v>117.209999</v>
      </c>
      <c r="G245">
        <v>0</v>
      </c>
    </row>
    <row r="246" spans="1:7" x14ac:dyDescent="0.3">
      <c r="A246" s="1">
        <v>26322</v>
      </c>
      <c r="B246">
        <v>116.489998</v>
      </c>
      <c r="C246">
        <v>116.489998</v>
      </c>
      <c r="D246">
        <v>116.489998</v>
      </c>
      <c r="E246">
        <v>116.489998</v>
      </c>
      <c r="F246">
        <v>116.489998</v>
      </c>
      <c r="G246">
        <v>0</v>
      </c>
    </row>
    <row r="247" spans="1:7" x14ac:dyDescent="0.3">
      <c r="A247" s="1">
        <v>26323</v>
      </c>
      <c r="B247">
        <v>116.300003</v>
      </c>
      <c r="C247">
        <v>116.300003</v>
      </c>
      <c r="D247">
        <v>116.300003</v>
      </c>
      <c r="E247">
        <v>116.300003</v>
      </c>
      <c r="F247">
        <v>116.300003</v>
      </c>
      <c r="G247">
        <v>0</v>
      </c>
    </row>
    <row r="248" spans="1:7" x14ac:dyDescent="0.3">
      <c r="A248" s="1">
        <v>26324</v>
      </c>
      <c r="B248">
        <v>116.389999</v>
      </c>
      <c r="C248">
        <v>116.389999</v>
      </c>
      <c r="D248">
        <v>116.389999</v>
      </c>
      <c r="E248">
        <v>116.389999</v>
      </c>
      <c r="F248">
        <v>116.389999</v>
      </c>
      <c r="G248">
        <v>0</v>
      </c>
    </row>
    <row r="249" spans="1:7" x14ac:dyDescent="0.3">
      <c r="A249" s="1">
        <v>26325</v>
      </c>
      <c r="B249">
        <v>117.370003</v>
      </c>
      <c r="C249">
        <v>117.370003</v>
      </c>
      <c r="D249">
        <v>117.370003</v>
      </c>
      <c r="E249">
        <v>117.370003</v>
      </c>
      <c r="F249">
        <v>117.370003</v>
      </c>
      <c r="G249">
        <v>0</v>
      </c>
    </row>
    <row r="250" spans="1:7" x14ac:dyDescent="0.3">
      <c r="A250" s="1">
        <v>26326</v>
      </c>
      <c r="B250">
        <v>118.44000200000001</v>
      </c>
      <c r="C250">
        <v>118.44000200000001</v>
      </c>
      <c r="D250">
        <v>118.44000200000001</v>
      </c>
      <c r="E250">
        <v>118.44000200000001</v>
      </c>
      <c r="F250">
        <v>118.44000200000001</v>
      </c>
      <c r="G250">
        <v>0</v>
      </c>
    </row>
    <row r="251" spans="1:7" x14ac:dyDescent="0.3">
      <c r="A251" s="1">
        <v>26329</v>
      </c>
      <c r="B251">
        <v>118.870003</v>
      </c>
      <c r="C251">
        <v>118.870003</v>
      </c>
      <c r="D251">
        <v>118.870003</v>
      </c>
      <c r="E251">
        <v>118.870003</v>
      </c>
      <c r="F251">
        <v>118.870003</v>
      </c>
      <c r="G251">
        <v>0</v>
      </c>
    </row>
    <row r="252" spans="1:7" x14ac:dyDescent="0.3">
      <c r="A252" s="1">
        <v>26330</v>
      </c>
      <c r="B252">
        <v>119.58000199999999</v>
      </c>
      <c r="C252">
        <v>119.58000199999999</v>
      </c>
      <c r="D252">
        <v>119.58000199999999</v>
      </c>
      <c r="E252">
        <v>119.58000199999999</v>
      </c>
      <c r="F252">
        <v>119.58000199999999</v>
      </c>
      <c r="G252">
        <v>0</v>
      </c>
    </row>
    <row r="253" spans="1:7" x14ac:dyDescent="0.3">
      <c r="A253" s="1">
        <v>26331</v>
      </c>
      <c r="B253">
        <v>120.470001</v>
      </c>
      <c r="C253">
        <v>120.470001</v>
      </c>
      <c r="D253">
        <v>120.470001</v>
      </c>
      <c r="E253">
        <v>120.470001</v>
      </c>
      <c r="F253">
        <v>120.470001</v>
      </c>
      <c r="G253">
        <v>0</v>
      </c>
    </row>
    <row r="254" spans="1:7" x14ac:dyDescent="0.3">
      <c r="A254" s="1">
        <v>26332</v>
      </c>
      <c r="B254">
        <v>120.660004</v>
      </c>
      <c r="C254">
        <v>120.660004</v>
      </c>
      <c r="D254">
        <v>120.660004</v>
      </c>
      <c r="E254">
        <v>120.660004</v>
      </c>
      <c r="F254">
        <v>120.660004</v>
      </c>
      <c r="G254">
        <v>0</v>
      </c>
    </row>
    <row r="255" spans="1:7" x14ac:dyDescent="0.3">
      <c r="A255" s="1">
        <v>26333</v>
      </c>
      <c r="B255">
        <v>121.239998</v>
      </c>
      <c r="C255">
        <v>121.239998</v>
      </c>
      <c r="D255">
        <v>121.239998</v>
      </c>
      <c r="E255">
        <v>121.239998</v>
      </c>
      <c r="F255">
        <v>121.239998</v>
      </c>
      <c r="G255">
        <v>0</v>
      </c>
    </row>
    <row r="256" spans="1:7" x14ac:dyDescent="0.3">
      <c r="A256" s="1">
        <v>26336</v>
      </c>
      <c r="B256">
        <v>121.139999</v>
      </c>
      <c r="C256">
        <v>121.139999</v>
      </c>
      <c r="D256">
        <v>121.139999</v>
      </c>
      <c r="E256">
        <v>121.139999</v>
      </c>
      <c r="F256">
        <v>121.139999</v>
      </c>
      <c r="G256">
        <v>0</v>
      </c>
    </row>
    <row r="257" spans="1:7" x14ac:dyDescent="0.3">
      <c r="A257" s="1">
        <v>26337</v>
      </c>
      <c r="B257">
        <v>121.349998</v>
      </c>
      <c r="C257">
        <v>121.349998</v>
      </c>
      <c r="D257">
        <v>121.349998</v>
      </c>
      <c r="E257">
        <v>121.349998</v>
      </c>
      <c r="F257">
        <v>121.349998</v>
      </c>
      <c r="G257">
        <v>0</v>
      </c>
    </row>
    <row r="258" spans="1:7" x14ac:dyDescent="0.3">
      <c r="A258" s="1">
        <v>26338</v>
      </c>
      <c r="B258">
        <v>122.160004</v>
      </c>
      <c r="C258">
        <v>122.160004</v>
      </c>
      <c r="D258">
        <v>122.160004</v>
      </c>
      <c r="E258">
        <v>122.160004</v>
      </c>
      <c r="F258">
        <v>122.160004</v>
      </c>
      <c r="G258">
        <v>0</v>
      </c>
    </row>
    <row r="259" spans="1:7" x14ac:dyDescent="0.3">
      <c r="A259" s="1">
        <v>26339</v>
      </c>
      <c r="B259">
        <v>122.709999</v>
      </c>
      <c r="C259">
        <v>122.709999</v>
      </c>
      <c r="D259">
        <v>122.709999</v>
      </c>
      <c r="E259">
        <v>122.709999</v>
      </c>
      <c r="F259">
        <v>122.709999</v>
      </c>
      <c r="G259">
        <v>0</v>
      </c>
    </row>
    <row r="260" spans="1:7" x14ac:dyDescent="0.3">
      <c r="A260" s="1">
        <v>26340</v>
      </c>
      <c r="B260">
        <v>122.860001</v>
      </c>
      <c r="C260">
        <v>122.860001</v>
      </c>
      <c r="D260">
        <v>122.860001</v>
      </c>
      <c r="E260">
        <v>122.860001</v>
      </c>
      <c r="F260">
        <v>122.860001</v>
      </c>
      <c r="G260">
        <v>0</v>
      </c>
    </row>
    <row r="261" spans="1:7" x14ac:dyDescent="0.3">
      <c r="A261" s="1">
        <v>26343</v>
      </c>
      <c r="B261">
        <v>122.260002</v>
      </c>
      <c r="C261">
        <v>122.260002</v>
      </c>
      <c r="D261">
        <v>122.260002</v>
      </c>
      <c r="E261">
        <v>122.260002</v>
      </c>
      <c r="F261">
        <v>122.260002</v>
      </c>
      <c r="G261">
        <v>0</v>
      </c>
    </row>
    <row r="262" spans="1:7" x14ac:dyDescent="0.3">
      <c r="A262" s="1">
        <v>26344</v>
      </c>
      <c r="B262">
        <v>122.610001</v>
      </c>
      <c r="C262">
        <v>122.610001</v>
      </c>
      <c r="D262">
        <v>122.610001</v>
      </c>
      <c r="E262">
        <v>122.610001</v>
      </c>
      <c r="F262">
        <v>122.610001</v>
      </c>
      <c r="G262">
        <v>0</v>
      </c>
    </row>
    <row r="263" spans="1:7" x14ac:dyDescent="0.3">
      <c r="A263" s="1">
        <v>26345</v>
      </c>
      <c r="B263">
        <v>123.349998</v>
      </c>
      <c r="C263">
        <v>123.349998</v>
      </c>
      <c r="D263">
        <v>123.349998</v>
      </c>
      <c r="E263">
        <v>123.349998</v>
      </c>
      <c r="F263">
        <v>123.349998</v>
      </c>
      <c r="G263">
        <v>0</v>
      </c>
    </row>
    <row r="264" spans="1:7" x14ac:dyDescent="0.3">
      <c r="A264" s="1">
        <v>26346</v>
      </c>
      <c r="B264">
        <v>123.44000200000001</v>
      </c>
      <c r="C264">
        <v>123.44000200000001</v>
      </c>
      <c r="D264">
        <v>123.44000200000001</v>
      </c>
      <c r="E264">
        <v>123.44000200000001</v>
      </c>
      <c r="F264">
        <v>123.44000200000001</v>
      </c>
      <c r="G264">
        <v>0</v>
      </c>
    </row>
    <row r="265" spans="1:7" x14ac:dyDescent="0.3">
      <c r="A265" s="1">
        <v>26347</v>
      </c>
      <c r="B265">
        <v>123.400002</v>
      </c>
      <c r="C265">
        <v>123.400002</v>
      </c>
      <c r="D265">
        <v>123.400002</v>
      </c>
      <c r="E265">
        <v>123.400002</v>
      </c>
      <c r="F265">
        <v>123.400002</v>
      </c>
      <c r="G265">
        <v>0</v>
      </c>
    </row>
    <row r="266" spans="1:7" x14ac:dyDescent="0.3">
      <c r="A266" s="1">
        <v>26351</v>
      </c>
      <c r="B266">
        <v>123.300003</v>
      </c>
      <c r="C266">
        <v>123.300003</v>
      </c>
      <c r="D266">
        <v>123.300003</v>
      </c>
      <c r="E266">
        <v>123.300003</v>
      </c>
      <c r="F266">
        <v>123.300003</v>
      </c>
      <c r="G266">
        <v>0</v>
      </c>
    </row>
    <row r="267" spans="1:7" x14ac:dyDescent="0.3">
      <c r="A267" s="1">
        <v>26352</v>
      </c>
      <c r="B267">
        <v>123.610001</v>
      </c>
      <c r="C267">
        <v>123.610001</v>
      </c>
      <c r="D267">
        <v>123.610001</v>
      </c>
      <c r="E267">
        <v>123.610001</v>
      </c>
      <c r="F267">
        <v>123.610001</v>
      </c>
      <c r="G267">
        <v>0</v>
      </c>
    </row>
    <row r="268" spans="1:7" x14ac:dyDescent="0.3">
      <c r="A268" s="1">
        <v>26353</v>
      </c>
      <c r="B268">
        <v>124</v>
      </c>
      <c r="C268">
        <v>124</v>
      </c>
      <c r="D268">
        <v>124</v>
      </c>
      <c r="E268">
        <v>124</v>
      </c>
      <c r="F268">
        <v>124</v>
      </c>
      <c r="G268">
        <v>0</v>
      </c>
    </row>
    <row r="269" spans="1:7" x14ac:dyDescent="0.3">
      <c r="A269" s="1">
        <v>26354</v>
      </c>
      <c r="B269">
        <v>124.83000199999999</v>
      </c>
      <c r="C269">
        <v>124.83000199999999</v>
      </c>
      <c r="D269">
        <v>124.83000199999999</v>
      </c>
      <c r="E269">
        <v>124.83000199999999</v>
      </c>
      <c r="F269">
        <v>124.83000199999999</v>
      </c>
      <c r="G269">
        <v>0</v>
      </c>
    </row>
    <row r="270" spans="1:7" x14ac:dyDescent="0.3">
      <c r="A270" s="1">
        <v>26357</v>
      </c>
      <c r="B270">
        <v>124.94000200000001</v>
      </c>
      <c r="C270">
        <v>124.94000200000001</v>
      </c>
      <c r="D270">
        <v>124.94000200000001</v>
      </c>
      <c r="E270">
        <v>124.94000200000001</v>
      </c>
      <c r="F270">
        <v>124.94000200000001</v>
      </c>
      <c r="G270">
        <v>0</v>
      </c>
    </row>
    <row r="271" spans="1:7" x14ac:dyDescent="0.3">
      <c r="A271" s="1">
        <v>26358</v>
      </c>
      <c r="B271">
        <v>125.379997</v>
      </c>
      <c r="C271">
        <v>125.379997</v>
      </c>
      <c r="D271">
        <v>125.379997</v>
      </c>
      <c r="E271">
        <v>125.379997</v>
      </c>
      <c r="F271">
        <v>125.379997</v>
      </c>
      <c r="G271">
        <v>0</v>
      </c>
    </row>
    <row r="272" spans="1:7" x14ac:dyDescent="0.3">
      <c r="A272" s="1">
        <v>26359</v>
      </c>
      <c r="B272">
        <v>126.290001</v>
      </c>
      <c r="C272">
        <v>126.290001</v>
      </c>
      <c r="D272">
        <v>126.290001</v>
      </c>
      <c r="E272">
        <v>126.290001</v>
      </c>
      <c r="F272">
        <v>126.290001</v>
      </c>
      <c r="G272">
        <v>0</v>
      </c>
    </row>
    <row r="273" spans="1:7" x14ac:dyDescent="0.3">
      <c r="A273" s="1">
        <v>26360</v>
      </c>
      <c r="B273">
        <v>126.58000199999999</v>
      </c>
      <c r="C273">
        <v>126.58000199999999</v>
      </c>
      <c r="D273">
        <v>126.58000199999999</v>
      </c>
      <c r="E273">
        <v>126.58000199999999</v>
      </c>
      <c r="F273">
        <v>126.58000199999999</v>
      </c>
      <c r="G273">
        <v>0</v>
      </c>
    </row>
    <row r="274" spans="1:7" x14ac:dyDescent="0.3">
      <c r="A274" s="1">
        <v>26361</v>
      </c>
      <c r="B274">
        <v>127.19000200000001</v>
      </c>
      <c r="C274">
        <v>127.19000200000001</v>
      </c>
      <c r="D274">
        <v>127.19000200000001</v>
      </c>
      <c r="E274">
        <v>127.19000200000001</v>
      </c>
      <c r="F274">
        <v>127.19000200000001</v>
      </c>
      <c r="G274">
        <v>0</v>
      </c>
    </row>
    <row r="275" spans="1:7" x14ac:dyDescent="0.3">
      <c r="A275" s="1">
        <v>26364</v>
      </c>
      <c r="B275">
        <v>127.879997</v>
      </c>
      <c r="C275">
        <v>127.879997</v>
      </c>
      <c r="D275">
        <v>127.879997</v>
      </c>
      <c r="E275">
        <v>127.879997</v>
      </c>
      <c r="F275">
        <v>127.879997</v>
      </c>
      <c r="G275">
        <v>0</v>
      </c>
    </row>
    <row r="276" spans="1:7" x14ac:dyDescent="0.3">
      <c r="A276" s="1">
        <v>26365</v>
      </c>
      <c r="B276">
        <v>127.83000199999999</v>
      </c>
      <c r="C276">
        <v>127.83000199999999</v>
      </c>
      <c r="D276">
        <v>127.83000199999999</v>
      </c>
      <c r="E276">
        <v>127.83000199999999</v>
      </c>
      <c r="F276">
        <v>127.83000199999999</v>
      </c>
      <c r="G276">
        <v>0</v>
      </c>
    </row>
    <row r="277" spans="1:7" x14ac:dyDescent="0.3">
      <c r="A277" s="1">
        <v>26366</v>
      </c>
      <c r="B277">
        <v>128.39999399999999</v>
      </c>
      <c r="C277">
        <v>128.39999399999999</v>
      </c>
      <c r="D277">
        <v>128.39999399999999</v>
      </c>
      <c r="E277">
        <v>128.39999399999999</v>
      </c>
      <c r="F277">
        <v>128.39999399999999</v>
      </c>
      <c r="G277">
        <v>0</v>
      </c>
    </row>
    <row r="278" spans="1:7" x14ac:dyDescent="0.3">
      <c r="A278" s="1">
        <v>26367</v>
      </c>
      <c r="B278">
        <v>128.85000600000001</v>
      </c>
      <c r="C278">
        <v>128.85000600000001</v>
      </c>
      <c r="D278">
        <v>128.85000600000001</v>
      </c>
      <c r="E278">
        <v>128.85000600000001</v>
      </c>
      <c r="F278">
        <v>128.85000600000001</v>
      </c>
      <c r="G278">
        <v>0</v>
      </c>
    </row>
    <row r="279" spans="1:7" x14ac:dyDescent="0.3">
      <c r="A279" s="1">
        <v>26368</v>
      </c>
      <c r="B279">
        <v>128.550003</v>
      </c>
      <c r="C279">
        <v>128.550003</v>
      </c>
      <c r="D279">
        <v>128.550003</v>
      </c>
      <c r="E279">
        <v>128.550003</v>
      </c>
      <c r="F279">
        <v>128.550003</v>
      </c>
      <c r="G279">
        <v>0</v>
      </c>
    </row>
    <row r="280" spans="1:7" x14ac:dyDescent="0.3">
      <c r="A280" s="1">
        <v>26371</v>
      </c>
      <c r="B280">
        <v>127.339996</v>
      </c>
      <c r="C280">
        <v>127.339996</v>
      </c>
      <c r="D280">
        <v>127.339996</v>
      </c>
      <c r="E280">
        <v>127.339996</v>
      </c>
      <c r="F280">
        <v>127.339996</v>
      </c>
      <c r="G280">
        <v>0</v>
      </c>
    </row>
    <row r="281" spans="1:7" x14ac:dyDescent="0.3">
      <c r="A281" s="1">
        <v>26372</v>
      </c>
      <c r="B281">
        <v>127.730003</v>
      </c>
      <c r="C281">
        <v>127.730003</v>
      </c>
      <c r="D281">
        <v>127.730003</v>
      </c>
      <c r="E281">
        <v>127.730003</v>
      </c>
      <c r="F281">
        <v>127.730003</v>
      </c>
      <c r="G281">
        <v>0</v>
      </c>
    </row>
    <row r="282" spans="1:7" x14ac:dyDescent="0.3">
      <c r="A282" s="1">
        <v>26373</v>
      </c>
      <c r="B282">
        <v>128.13999899999999</v>
      </c>
      <c r="C282">
        <v>128.13999899999999</v>
      </c>
      <c r="D282">
        <v>128.13999899999999</v>
      </c>
      <c r="E282">
        <v>128.13999899999999</v>
      </c>
      <c r="F282">
        <v>128.13999899999999</v>
      </c>
      <c r="G282">
        <v>0</v>
      </c>
    </row>
    <row r="283" spans="1:7" x14ac:dyDescent="0.3">
      <c r="A283" s="1">
        <v>26374</v>
      </c>
      <c r="B283">
        <v>127.769997</v>
      </c>
      <c r="C283">
        <v>127.769997</v>
      </c>
      <c r="D283">
        <v>127.769997</v>
      </c>
      <c r="E283">
        <v>127.769997</v>
      </c>
      <c r="F283">
        <v>127.769997</v>
      </c>
      <c r="G283">
        <v>0</v>
      </c>
    </row>
    <row r="284" spans="1:7" x14ac:dyDescent="0.3">
      <c r="A284" s="1">
        <v>26375</v>
      </c>
      <c r="B284">
        <v>128.009995</v>
      </c>
      <c r="C284">
        <v>128.009995</v>
      </c>
      <c r="D284">
        <v>128.009995</v>
      </c>
      <c r="E284">
        <v>128.009995</v>
      </c>
      <c r="F284">
        <v>128.009995</v>
      </c>
      <c r="G284">
        <v>0</v>
      </c>
    </row>
    <row r="285" spans="1:7" x14ac:dyDescent="0.3">
      <c r="A285" s="1">
        <v>26378</v>
      </c>
      <c r="B285">
        <v>127.529999</v>
      </c>
      <c r="C285">
        <v>127.529999</v>
      </c>
      <c r="D285">
        <v>127.529999</v>
      </c>
      <c r="E285">
        <v>127.529999</v>
      </c>
      <c r="F285">
        <v>127.529999</v>
      </c>
      <c r="G285">
        <v>0</v>
      </c>
    </row>
    <row r="286" spans="1:7" x14ac:dyDescent="0.3">
      <c r="A286" s="1">
        <v>26379</v>
      </c>
      <c r="B286">
        <v>125.730003</v>
      </c>
      <c r="C286">
        <v>125.730003</v>
      </c>
      <c r="D286">
        <v>125.730003</v>
      </c>
      <c r="E286">
        <v>125.730003</v>
      </c>
      <c r="F286">
        <v>125.730003</v>
      </c>
      <c r="G286">
        <v>0</v>
      </c>
    </row>
    <row r="287" spans="1:7" x14ac:dyDescent="0.3">
      <c r="A287" s="1">
        <v>26380</v>
      </c>
      <c r="B287">
        <v>126.360001</v>
      </c>
      <c r="C287">
        <v>126.360001</v>
      </c>
      <c r="D287">
        <v>126.360001</v>
      </c>
      <c r="E287">
        <v>126.360001</v>
      </c>
      <c r="F287">
        <v>126.360001</v>
      </c>
      <c r="G287">
        <v>0</v>
      </c>
    </row>
    <row r="288" spans="1:7" x14ac:dyDescent="0.3">
      <c r="A288" s="1">
        <v>26381</v>
      </c>
      <c r="B288">
        <v>127.379997</v>
      </c>
      <c r="C288">
        <v>127.379997</v>
      </c>
      <c r="D288">
        <v>127.379997</v>
      </c>
      <c r="E288">
        <v>127.379997</v>
      </c>
      <c r="F288">
        <v>127.379997</v>
      </c>
      <c r="G288">
        <v>0</v>
      </c>
    </row>
    <row r="289" spans="1:7" x14ac:dyDescent="0.3">
      <c r="A289" s="1">
        <v>26382</v>
      </c>
      <c r="B289">
        <v>127.550003</v>
      </c>
      <c r="C289">
        <v>127.550003</v>
      </c>
      <c r="D289">
        <v>127.550003</v>
      </c>
      <c r="E289">
        <v>127.550003</v>
      </c>
      <c r="F289">
        <v>127.550003</v>
      </c>
      <c r="G289">
        <v>0</v>
      </c>
    </row>
    <row r="290" spans="1:7" x14ac:dyDescent="0.3">
      <c r="A290" s="1">
        <v>26385</v>
      </c>
      <c r="B290">
        <v>127.55999799999999</v>
      </c>
      <c r="C290">
        <v>127.55999799999999</v>
      </c>
      <c r="D290">
        <v>127.55999799999999</v>
      </c>
      <c r="E290">
        <v>127.55999799999999</v>
      </c>
      <c r="F290">
        <v>127.55999799999999</v>
      </c>
      <c r="G290">
        <v>0</v>
      </c>
    </row>
    <row r="291" spans="1:7" x14ac:dyDescent="0.3">
      <c r="A291" s="1">
        <v>26386</v>
      </c>
      <c r="B291">
        <v>127.720001</v>
      </c>
      <c r="C291">
        <v>127.720001</v>
      </c>
      <c r="D291">
        <v>127.720001</v>
      </c>
      <c r="E291">
        <v>127.720001</v>
      </c>
      <c r="F291">
        <v>127.720001</v>
      </c>
      <c r="G291">
        <v>0</v>
      </c>
    </row>
    <row r="292" spans="1:7" x14ac:dyDescent="0.3">
      <c r="A292" s="1">
        <v>26387</v>
      </c>
      <c r="B292">
        <v>127.529999</v>
      </c>
      <c r="C292">
        <v>127.529999</v>
      </c>
      <c r="D292">
        <v>127.529999</v>
      </c>
      <c r="E292">
        <v>127.529999</v>
      </c>
      <c r="F292">
        <v>127.529999</v>
      </c>
      <c r="G292">
        <v>0</v>
      </c>
    </row>
    <row r="293" spans="1:7" x14ac:dyDescent="0.3">
      <c r="A293" s="1">
        <v>26388</v>
      </c>
      <c r="B293">
        <v>128.13999899999999</v>
      </c>
      <c r="C293">
        <v>128.13999899999999</v>
      </c>
      <c r="D293">
        <v>128.13999899999999</v>
      </c>
      <c r="E293">
        <v>128.13999899999999</v>
      </c>
      <c r="F293">
        <v>128.13999899999999</v>
      </c>
      <c r="G293">
        <v>0</v>
      </c>
    </row>
    <row r="294" spans="1:7" x14ac:dyDescent="0.3">
      <c r="A294" s="1">
        <v>26392</v>
      </c>
      <c r="B294">
        <v>128.05999800000001</v>
      </c>
      <c r="C294">
        <v>128.05999800000001</v>
      </c>
      <c r="D294">
        <v>128.05999800000001</v>
      </c>
      <c r="E294">
        <v>128.05999800000001</v>
      </c>
      <c r="F294">
        <v>128.05999800000001</v>
      </c>
      <c r="G294">
        <v>0</v>
      </c>
    </row>
    <row r="295" spans="1:7" x14ac:dyDescent="0.3">
      <c r="A295" s="1">
        <v>26393</v>
      </c>
      <c r="B295">
        <v>128.779999</v>
      </c>
      <c r="C295">
        <v>128.779999</v>
      </c>
      <c r="D295">
        <v>128.779999</v>
      </c>
      <c r="E295">
        <v>128.779999</v>
      </c>
      <c r="F295">
        <v>128.779999</v>
      </c>
      <c r="G295">
        <v>0</v>
      </c>
    </row>
    <row r="296" spans="1:7" x14ac:dyDescent="0.3">
      <c r="A296" s="1">
        <v>26394</v>
      </c>
      <c r="B296">
        <v>130</v>
      </c>
      <c r="C296">
        <v>130</v>
      </c>
      <c r="D296">
        <v>130</v>
      </c>
      <c r="E296">
        <v>130</v>
      </c>
      <c r="F296">
        <v>130</v>
      </c>
      <c r="G296">
        <v>0</v>
      </c>
    </row>
    <row r="297" spans="1:7" x14ac:dyDescent="0.3">
      <c r="A297" s="1">
        <v>26395</v>
      </c>
      <c r="B297">
        <v>130.91999799999999</v>
      </c>
      <c r="C297">
        <v>130.91999799999999</v>
      </c>
      <c r="D297">
        <v>130.91999799999999</v>
      </c>
      <c r="E297">
        <v>130.91999799999999</v>
      </c>
      <c r="F297">
        <v>130.91999799999999</v>
      </c>
      <c r="G297">
        <v>0</v>
      </c>
    </row>
    <row r="298" spans="1:7" x14ac:dyDescent="0.3">
      <c r="A298" s="1">
        <v>26396</v>
      </c>
      <c r="B298">
        <v>131.800003</v>
      </c>
      <c r="C298">
        <v>131.800003</v>
      </c>
      <c r="D298">
        <v>131.800003</v>
      </c>
      <c r="E298">
        <v>131.800003</v>
      </c>
      <c r="F298">
        <v>131.800003</v>
      </c>
      <c r="G298">
        <v>0</v>
      </c>
    </row>
    <row r="299" spans="1:7" x14ac:dyDescent="0.3">
      <c r="A299" s="1">
        <v>26399</v>
      </c>
      <c r="B299">
        <v>131.759995</v>
      </c>
      <c r="C299">
        <v>131.759995</v>
      </c>
      <c r="D299">
        <v>131.759995</v>
      </c>
      <c r="E299">
        <v>131.759995</v>
      </c>
      <c r="F299">
        <v>131.759995</v>
      </c>
      <c r="G299">
        <v>0</v>
      </c>
    </row>
    <row r="300" spans="1:7" x14ac:dyDescent="0.3">
      <c r="A300" s="1">
        <v>26400</v>
      </c>
      <c r="B300">
        <v>132.470001</v>
      </c>
      <c r="C300">
        <v>132.470001</v>
      </c>
      <c r="D300">
        <v>132.470001</v>
      </c>
      <c r="E300">
        <v>132.470001</v>
      </c>
      <c r="F300">
        <v>132.470001</v>
      </c>
      <c r="G300">
        <v>0</v>
      </c>
    </row>
    <row r="301" spans="1:7" x14ac:dyDescent="0.3">
      <c r="A301" s="1">
        <v>26401</v>
      </c>
      <c r="B301">
        <v>133.16999799999999</v>
      </c>
      <c r="C301">
        <v>133.16999799999999</v>
      </c>
      <c r="D301">
        <v>133.16999799999999</v>
      </c>
      <c r="E301">
        <v>133.16999799999999</v>
      </c>
      <c r="F301">
        <v>133.16999799999999</v>
      </c>
      <c r="G301">
        <v>0</v>
      </c>
    </row>
    <row r="302" spans="1:7" x14ac:dyDescent="0.3">
      <c r="A302" s="1">
        <v>26402</v>
      </c>
      <c r="B302">
        <v>133.05999800000001</v>
      </c>
      <c r="C302">
        <v>133.05999800000001</v>
      </c>
      <c r="D302">
        <v>133.05999800000001</v>
      </c>
      <c r="E302">
        <v>133.05999800000001</v>
      </c>
      <c r="F302">
        <v>133.05999800000001</v>
      </c>
      <c r="G302">
        <v>0</v>
      </c>
    </row>
    <row r="303" spans="1:7" x14ac:dyDescent="0.3">
      <c r="A303" s="1">
        <v>26403</v>
      </c>
      <c r="B303">
        <v>133.88000500000001</v>
      </c>
      <c r="C303">
        <v>133.88000500000001</v>
      </c>
      <c r="D303">
        <v>133.88000500000001</v>
      </c>
      <c r="E303">
        <v>133.88000500000001</v>
      </c>
      <c r="F303">
        <v>133.88000500000001</v>
      </c>
      <c r="G303">
        <v>0</v>
      </c>
    </row>
    <row r="304" spans="1:7" x14ac:dyDescent="0.3">
      <c r="A304" s="1">
        <v>26406</v>
      </c>
      <c r="B304">
        <v>133.740005</v>
      </c>
      <c r="C304">
        <v>133.740005</v>
      </c>
      <c r="D304">
        <v>133.740005</v>
      </c>
      <c r="E304">
        <v>133.740005</v>
      </c>
      <c r="F304">
        <v>133.740005</v>
      </c>
      <c r="G304">
        <v>0</v>
      </c>
    </row>
    <row r="305" spans="1:7" x14ac:dyDescent="0.3">
      <c r="A305" s="1">
        <v>26407</v>
      </c>
      <c r="B305">
        <v>134.10000600000001</v>
      </c>
      <c r="C305">
        <v>134.10000600000001</v>
      </c>
      <c r="D305">
        <v>134.10000600000001</v>
      </c>
      <c r="E305">
        <v>134.10000600000001</v>
      </c>
      <c r="F305">
        <v>134.10000600000001</v>
      </c>
      <c r="G305">
        <v>0</v>
      </c>
    </row>
    <row r="306" spans="1:7" x14ac:dyDescent="0.3">
      <c r="A306" s="1">
        <v>26408</v>
      </c>
      <c r="B306">
        <v>132.679993</v>
      </c>
      <c r="C306">
        <v>132.679993</v>
      </c>
      <c r="D306">
        <v>132.679993</v>
      </c>
      <c r="E306">
        <v>132.679993</v>
      </c>
      <c r="F306">
        <v>132.679993</v>
      </c>
      <c r="G306">
        <v>0</v>
      </c>
    </row>
    <row r="307" spans="1:7" x14ac:dyDescent="0.3">
      <c r="A307" s="1">
        <v>26409</v>
      </c>
      <c r="B307">
        <v>132.86000100000001</v>
      </c>
      <c r="C307">
        <v>132.86000100000001</v>
      </c>
      <c r="D307">
        <v>132.86000100000001</v>
      </c>
      <c r="E307">
        <v>132.86000100000001</v>
      </c>
      <c r="F307">
        <v>132.86000100000001</v>
      </c>
      <c r="G307">
        <v>0</v>
      </c>
    </row>
    <row r="308" spans="1:7" x14ac:dyDescent="0.3">
      <c r="A308" s="1">
        <v>26410</v>
      </c>
      <c r="B308">
        <v>133.009995</v>
      </c>
      <c r="C308">
        <v>133.009995</v>
      </c>
      <c r="D308">
        <v>133.009995</v>
      </c>
      <c r="E308">
        <v>133.009995</v>
      </c>
      <c r="F308">
        <v>133.009995</v>
      </c>
      <c r="G308">
        <v>0</v>
      </c>
    </row>
    <row r="309" spans="1:7" x14ac:dyDescent="0.3">
      <c r="A309" s="1">
        <v>26413</v>
      </c>
      <c r="B309">
        <v>131.89999399999999</v>
      </c>
      <c r="C309">
        <v>131.89999399999999</v>
      </c>
      <c r="D309">
        <v>131.89999399999999</v>
      </c>
      <c r="E309">
        <v>131.89999399999999</v>
      </c>
      <c r="F309">
        <v>131.89999399999999</v>
      </c>
      <c r="G309">
        <v>0</v>
      </c>
    </row>
    <row r="310" spans="1:7" x14ac:dyDescent="0.3">
      <c r="A310" s="1">
        <v>26414</v>
      </c>
      <c r="B310">
        <v>130.83999600000001</v>
      </c>
      <c r="C310">
        <v>130.83999600000001</v>
      </c>
      <c r="D310">
        <v>130.83999600000001</v>
      </c>
      <c r="E310">
        <v>130.83999600000001</v>
      </c>
      <c r="F310">
        <v>130.83999600000001</v>
      </c>
      <c r="G310">
        <v>0</v>
      </c>
    </row>
    <row r="311" spans="1:7" x14ac:dyDescent="0.3">
      <c r="A311" s="1">
        <v>26415</v>
      </c>
      <c r="B311">
        <v>130.91999799999999</v>
      </c>
      <c r="C311">
        <v>130.91999799999999</v>
      </c>
      <c r="D311">
        <v>130.91999799999999</v>
      </c>
      <c r="E311">
        <v>130.91999799999999</v>
      </c>
      <c r="F311">
        <v>130.91999799999999</v>
      </c>
      <c r="G311">
        <v>0</v>
      </c>
    </row>
    <row r="312" spans="1:7" x14ac:dyDescent="0.3">
      <c r="A312" s="1">
        <v>26416</v>
      </c>
      <c r="B312">
        <v>131.009995</v>
      </c>
      <c r="C312">
        <v>131.009995</v>
      </c>
      <c r="D312">
        <v>131.009995</v>
      </c>
      <c r="E312">
        <v>131.009995</v>
      </c>
      <c r="F312">
        <v>131.009995</v>
      </c>
      <c r="G312">
        <v>0</v>
      </c>
    </row>
    <row r="313" spans="1:7" x14ac:dyDescent="0.3">
      <c r="A313" s="1">
        <v>26417</v>
      </c>
      <c r="B313">
        <v>131.33000200000001</v>
      </c>
      <c r="C313">
        <v>131.33000200000001</v>
      </c>
      <c r="D313">
        <v>131.33000200000001</v>
      </c>
      <c r="E313">
        <v>131.33000200000001</v>
      </c>
      <c r="F313">
        <v>131.33000200000001</v>
      </c>
      <c r="G313">
        <v>0</v>
      </c>
    </row>
    <row r="314" spans="1:7" x14ac:dyDescent="0.3">
      <c r="A314" s="1">
        <v>26420</v>
      </c>
      <c r="B314">
        <v>130.16000399999999</v>
      </c>
      <c r="C314">
        <v>130.16000399999999</v>
      </c>
      <c r="D314">
        <v>130.16000399999999</v>
      </c>
      <c r="E314">
        <v>130.16000399999999</v>
      </c>
      <c r="F314">
        <v>130.16000399999999</v>
      </c>
      <c r="G314">
        <v>0</v>
      </c>
    </row>
    <row r="315" spans="1:7" x14ac:dyDescent="0.3">
      <c r="A315" s="1">
        <v>26421</v>
      </c>
      <c r="B315">
        <v>129.33999600000001</v>
      </c>
      <c r="C315">
        <v>129.33999600000001</v>
      </c>
      <c r="D315">
        <v>129.33999600000001</v>
      </c>
      <c r="E315">
        <v>129.33999600000001</v>
      </c>
      <c r="F315">
        <v>129.33999600000001</v>
      </c>
      <c r="G315">
        <v>0</v>
      </c>
    </row>
    <row r="316" spans="1:7" x14ac:dyDescent="0.3">
      <c r="A316" s="1">
        <v>26422</v>
      </c>
      <c r="B316">
        <v>128.770004</v>
      </c>
      <c r="C316">
        <v>128.770004</v>
      </c>
      <c r="D316">
        <v>128.770004</v>
      </c>
      <c r="E316">
        <v>128.770004</v>
      </c>
      <c r="F316">
        <v>128.770004</v>
      </c>
      <c r="G316">
        <v>0</v>
      </c>
    </row>
    <row r="317" spans="1:7" x14ac:dyDescent="0.3">
      <c r="A317" s="1">
        <v>26423</v>
      </c>
      <c r="B317">
        <v>128.91999799999999</v>
      </c>
      <c r="C317">
        <v>128.91999799999999</v>
      </c>
      <c r="D317">
        <v>128.91999799999999</v>
      </c>
      <c r="E317">
        <v>128.91999799999999</v>
      </c>
      <c r="F317">
        <v>128.91999799999999</v>
      </c>
      <c r="G317">
        <v>0</v>
      </c>
    </row>
    <row r="318" spans="1:7" x14ac:dyDescent="0.3">
      <c r="A318" s="1">
        <v>26424</v>
      </c>
      <c r="B318">
        <v>129.429993</v>
      </c>
      <c r="C318">
        <v>129.429993</v>
      </c>
      <c r="D318">
        <v>129.429993</v>
      </c>
      <c r="E318">
        <v>129.429993</v>
      </c>
      <c r="F318">
        <v>129.429993</v>
      </c>
      <c r="G318">
        <v>0</v>
      </c>
    </row>
    <row r="319" spans="1:7" x14ac:dyDescent="0.3">
      <c r="A319" s="1">
        <v>26427</v>
      </c>
      <c r="B319">
        <v>128.61999499999999</v>
      </c>
      <c r="C319">
        <v>128.61999499999999</v>
      </c>
      <c r="D319">
        <v>128.61999499999999</v>
      </c>
      <c r="E319">
        <v>128.61999499999999</v>
      </c>
      <c r="F319">
        <v>128.61999499999999</v>
      </c>
      <c r="G319">
        <v>0</v>
      </c>
    </row>
    <row r="320" spans="1:7" x14ac:dyDescent="0.3">
      <c r="A320" s="1">
        <v>26428</v>
      </c>
      <c r="B320">
        <v>125.779999</v>
      </c>
      <c r="C320">
        <v>125.779999</v>
      </c>
      <c r="D320">
        <v>125.779999</v>
      </c>
      <c r="E320">
        <v>125.779999</v>
      </c>
      <c r="F320">
        <v>125.779999</v>
      </c>
      <c r="G320">
        <v>0</v>
      </c>
    </row>
    <row r="321" spans="1:7" x14ac:dyDescent="0.3">
      <c r="A321" s="1">
        <v>26429</v>
      </c>
      <c r="B321">
        <v>126.769997</v>
      </c>
      <c r="C321">
        <v>126.769997</v>
      </c>
      <c r="D321">
        <v>126.769997</v>
      </c>
      <c r="E321">
        <v>126.769997</v>
      </c>
      <c r="F321">
        <v>126.769997</v>
      </c>
      <c r="G321">
        <v>0</v>
      </c>
    </row>
    <row r="322" spans="1:7" x14ac:dyDescent="0.3">
      <c r="A322" s="1">
        <v>26430</v>
      </c>
      <c r="B322">
        <v>127.949997</v>
      </c>
      <c r="C322">
        <v>127.949997</v>
      </c>
      <c r="D322">
        <v>127.949997</v>
      </c>
      <c r="E322">
        <v>127.949997</v>
      </c>
      <c r="F322">
        <v>127.949997</v>
      </c>
      <c r="G322">
        <v>0</v>
      </c>
    </row>
    <row r="323" spans="1:7" x14ac:dyDescent="0.3">
      <c r="A323" s="1">
        <v>26431</v>
      </c>
      <c r="B323">
        <v>129.44000199999999</v>
      </c>
      <c r="C323">
        <v>129.44000199999999</v>
      </c>
      <c r="D323">
        <v>129.44000199999999</v>
      </c>
      <c r="E323">
        <v>129.44000199999999</v>
      </c>
      <c r="F323">
        <v>129.44000199999999</v>
      </c>
      <c r="G323">
        <v>0</v>
      </c>
    </row>
    <row r="324" spans="1:7" x14ac:dyDescent="0.3">
      <c r="A324" s="1">
        <v>26434</v>
      </c>
      <c r="B324">
        <v>130.33999600000001</v>
      </c>
      <c r="C324">
        <v>130.33999600000001</v>
      </c>
      <c r="D324">
        <v>130.33999600000001</v>
      </c>
      <c r="E324">
        <v>130.33999600000001</v>
      </c>
      <c r="F324">
        <v>130.33999600000001</v>
      </c>
      <c r="G324">
        <v>0</v>
      </c>
    </row>
    <row r="325" spans="1:7" x14ac:dyDescent="0.3">
      <c r="A325" s="1">
        <v>26435</v>
      </c>
      <c r="B325">
        <v>130.36000100000001</v>
      </c>
      <c r="C325">
        <v>130.36000100000001</v>
      </c>
      <c r="D325">
        <v>130.36000100000001</v>
      </c>
      <c r="E325">
        <v>130.36000100000001</v>
      </c>
      <c r="F325">
        <v>130.36000100000001</v>
      </c>
      <c r="G325">
        <v>0</v>
      </c>
    </row>
    <row r="326" spans="1:7" x14ac:dyDescent="0.3">
      <c r="A326" s="1">
        <v>26436</v>
      </c>
      <c r="B326">
        <v>129.759995</v>
      </c>
      <c r="C326">
        <v>129.759995</v>
      </c>
      <c r="D326">
        <v>129.759995</v>
      </c>
      <c r="E326">
        <v>129.759995</v>
      </c>
      <c r="F326">
        <v>129.759995</v>
      </c>
      <c r="G326">
        <v>0</v>
      </c>
    </row>
    <row r="327" spans="1:7" x14ac:dyDescent="0.3">
      <c r="A327" s="1">
        <v>26437</v>
      </c>
      <c r="B327">
        <v>130.820007</v>
      </c>
      <c r="C327">
        <v>130.820007</v>
      </c>
      <c r="D327">
        <v>130.820007</v>
      </c>
      <c r="E327">
        <v>130.820007</v>
      </c>
      <c r="F327">
        <v>130.820007</v>
      </c>
      <c r="G327">
        <v>0</v>
      </c>
    </row>
    <row r="328" spans="1:7" x14ac:dyDescent="0.3">
      <c r="A328" s="1">
        <v>26438</v>
      </c>
      <c r="B328">
        <v>132.16000399999999</v>
      </c>
      <c r="C328">
        <v>132.16000399999999</v>
      </c>
      <c r="D328">
        <v>132.16000399999999</v>
      </c>
      <c r="E328">
        <v>132.16000399999999</v>
      </c>
      <c r="F328">
        <v>132.16000399999999</v>
      </c>
      <c r="G328">
        <v>0</v>
      </c>
    </row>
    <row r="329" spans="1:7" x14ac:dyDescent="0.3">
      <c r="A329" s="1">
        <v>26441</v>
      </c>
      <c r="B329">
        <v>132.38000500000001</v>
      </c>
      <c r="C329">
        <v>132.38000500000001</v>
      </c>
      <c r="D329">
        <v>132.38000500000001</v>
      </c>
      <c r="E329">
        <v>132.38000500000001</v>
      </c>
      <c r="F329">
        <v>132.38000500000001</v>
      </c>
      <c r="G329">
        <v>0</v>
      </c>
    </row>
    <row r="330" spans="1:7" x14ac:dyDescent="0.3">
      <c r="A330" s="1">
        <v>26442</v>
      </c>
      <c r="B330">
        <v>132.720001</v>
      </c>
      <c r="C330">
        <v>132.720001</v>
      </c>
      <c r="D330">
        <v>132.720001</v>
      </c>
      <c r="E330">
        <v>132.720001</v>
      </c>
      <c r="F330">
        <v>132.720001</v>
      </c>
      <c r="G330">
        <v>0</v>
      </c>
    </row>
    <row r="331" spans="1:7" x14ac:dyDescent="0.3">
      <c r="A331" s="1">
        <v>26443</v>
      </c>
      <c r="B331">
        <v>133.470001</v>
      </c>
      <c r="C331">
        <v>133.470001</v>
      </c>
      <c r="D331">
        <v>133.470001</v>
      </c>
      <c r="E331">
        <v>133.470001</v>
      </c>
      <c r="F331">
        <v>133.470001</v>
      </c>
      <c r="G331">
        <v>0</v>
      </c>
    </row>
    <row r="332" spans="1:7" x14ac:dyDescent="0.3">
      <c r="A332" s="1">
        <v>26444</v>
      </c>
      <c r="B332">
        <v>133.800003</v>
      </c>
      <c r="C332">
        <v>133.800003</v>
      </c>
      <c r="D332">
        <v>133.800003</v>
      </c>
      <c r="E332">
        <v>133.800003</v>
      </c>
      <c r="F332">
        <v>133.800003</v>
      </c>
      <c r="G332">
        <v>0</v>
      </c>
    </row>
    <row r="333" spans="1:7" x14ac:dyDescent="0.3">
      <c r="A333" s="1">
        <v>26445</v>
      </c>
      <c r="B333">
        <v>133.949997</v>
      </c>
      <c r="C333">
        <v>133.949997</v>
      </c>
      <c r="D333">
        <v>133.949997</v>
      </c>
      <c r="E333">
        <v>133.949997</v>
      </c>
      <c r="F333">
        <v>133.949997</v>
      </c>
      <c r="G333">
        <v>0</v>
      </c>
    </row>
    <row r="334" spans="1:7" x14ac:dyDescent="0.3">
      <c r="A334" s="1">
        <v>26449</v>
      </c>
      <c r="B334">
        <v>133.449997</v>
      </c>
      <c r="C334">
        <v>133.449997</v>
      </c>
      <c r="D334">
        <v>133.449997</v>
      </c>
      <c r="E334">
        <v>133.449997</v>
      </c>
      <c r="F334">
        <v>133.449997</v>
      </c>
      <c r="G334">
        <v>0</v>
      </c>
    </row>
    <row r="335" spans="1:7" x14ac:dyDescent="0.3">
      <c r="A335" s="1">
        <v>26450</v>
      </c>
      <c r="B335">
        <v>132.529999</v>
      </c>
      <c r="C335">
        <v>132.529999</v>
      </c>
      <c r="D335">
        <v>132.529999</v>
      </c>
      <c r="E335">
        <v>132.529999</v>
      </c>
      <c r="F335">
        <v>132.529999</v>
      </c>
      <c r="G335">
        <v>0</v>
      </c>
    </row>
    <row r="336" spans="1:7" x14ac:dyDescent="0.3">
      <c r="A336" s="1">
        <v>26451</v>
      </c>
      <c r="B336">
        <v>133.13000500000001</v>
      </c>
      <c r="C336">
        <v>133.13000500000001</v>
      </c>
      <c r="D336">
        <v>133.13000500000001</v>
      </c>
      <c r="E336">
        <v>133.13000500000001</v>
      </c>
      <c r="F336">
        <v>133.13000500000001</v>
      </c>
      <c r="G336">
        <v>0</v>
      </c>
    </row>
    <row r="337" spans="1:7" x14ac:dyDescent="0.3">
      <c r="A337" s="1">
        <v>26452</v>
      </c>
      <c r="B337">
        <v>133.520004</v>
      </c>
      <c r="C337">
        <v>133.520004</v>
      </c>
      <c r="D337">
        <v>133.520004</v>
      </c>
      <c r="E337">
        <v>133.520004</v>
      </c>
      <c r="F337">
        <v>133.520004</v>
      </c>
      <c r="G337">
        <v>0</v>
      </c>
    </row>
    <row r="338" spans="1:7" x14ac:dyDescent="0.3">
      <c r="A338" s="1">
        <v>26455</v>
      </c>
      <c r="B338">
        <v>132.740005</v>
      </c>
      <c r="C338">
        <v>132.740005</v>
      </c>
      <c r="D338">
        <v>132.740005</v>
      </c>
      <c r="E338">
        <v>132.740005</v>
      </c>
      <c r="F338">
        <v>132.740005</v>
      </c>
      <c r="G338">
        <v>0</v>
      </c>
    </row>
    <row r="339" spans="1:7" x14ac:dyDescent="0.3">
      <c r="A339" s="1">
        <v>26456</v>
      </c>
      <c r="B339">
        <v>132</v>
      </c>
      <c r="C339">
        <v>132</v>
      </c>
      <c r="D339">
        <v>132</v>
      </c>
      <c r="E339">
        <v>132</v>
      </c>
      <c r="F339">
        <v>132</v>
      </c>
      <c r="G339">
        <v>0</v>
      </c>
    </row>
    <row r="340" spans="1:7" x14ac:dyDescent="0.3">
      <c r="A340" s="1">
        <v>26457</v>
      </c>
      <c r="B340">
        <v>131</v>
      </c>
      <c r="C340">
        <v>131</v>
      </c>
      <c r="D340">
        <v>131</v>
      </c>
      <c r="E340">
        <v>131</v>
      </c>
      <c r="F340">
        <v>131</v>
      </c>
      <c r="G340">
        <v>0</v>
      </c>
    </row>
    <row r="341" spans="1:7" x14ac:dyDescent="0.3">
      <c r="A341" s="1">
        <v>26458</v>
      </c>
      <c r="B341">
        <v>131.070007</v>
      </c>
      <c r="C341">
        <v>131.070007</v>
      </c>
      <c r="D341">
        <v>131.070007</v>
      </c>
      <c r="E341">
        <v>131.070007</v>
      </c>
      <c r="F341">
        <v>131.070007</v>
      </c>
      <c r="G341">
        <v>0</v>
      </c>
    </row>
    <row r="342" spans="1:7" x14ac:dyDescent="0.3">
      <c r="A342" s="1">
        <v>26459</v>
      </c>
      <c r="B342">
        <v>130.570007</v>
      </c>
      <c r="C342">
        <v>130.570007</v>
      </c>
      <c r="D342">
        <v>130.570007</v>
      </c>
      <c r="E342">
        <v>130.570007</v>
      </c>
      <c r="F342">
        <v>130.570007</v>
      </c>
      <c r="G342">
        <v>0</v>
      </c>
    </row>
    <row r="343" spans="1:7" x14ac:dyDescent="0.3">
      <c r="A343" s="1">
        <v>26462</v>
      </c>
      <c r="B343">
        <v>130.38000500000001</v>
      </c>
      <c r="C343">
        <v>130.38000500000001</v>
      </c>
      <c r="D343">
        <v>130.38000500000001</v>
      </c>
      <c r="E343">
        <v>130.38000500000001</v>
      </c>
      <c r="F343">
        <v>130.38000500000001</v>
      </c>
      <c r="G343">
        <v>0</v>
      </c>
    </row>
    <row r="344" spans="1:7" x14ac:dyDescent="0.3">
      <c r="A344" s="1">
        <v>26463</v>
      </c>
      <c r="B344">
        <v>130.779999</v>
      </c>
      <c r="C344">
        <v>130.779999</v>
      </c>
      <c r="D344">
        <v>130.779999</v>
      </c>
      <c r="E344">
        <v>130.779999</v>
      </c>
      <c r="F344">
        <v>130.779999</v>
      </c>
      <c r="G344">
        <v>0</v>
      </c>
    </row>
    <row r="345" spans="1:7" x14ac:dyDescent="0.3">
      <c r="A345" s="1">
        <v>26464</v>
      </c>
      <c r="B345">
        <v>131.449997</v>
      </c>
      <c r="C345">
        <v>131.449997</v>
      </c>
      <c r="D345">
        <v>131.449997</v>
      </c>
      <c r="E345">
        <v>131.449997</v>
      </c>
      <c r="F345">
        <v>131.449997</v>
      </c>
      <c r="G345">
        <v>0</v>
      </c>
    </row>
    <row r="346" spans="1:7" x14ac:dyDescent="0.3">
      <c r="A346" s="1">
        <v>26465</v>
      </c>
      <c r="B346">
        <v>131.28999300000001</v>
      </c>
      <c r="C346">
        <v>131.28999300000001</v>
      </c>
      <c r="D346">
        <v>131.28999300000001</v>
      </c>
      <c r="E346">
        <v>131.28999300000001</v>
      </c>
      <c r="F346">
        <v>131.28999300000001</v>
      </c>
      <c r="G346">
        <v>0</v>
      </c>
    </row>
    <row r="347" spans="1:7" x14ac:dyDescent="0.3">
      <c r="A347" s="1">
        <v>26466</v>
      </c>
      <c r="B347">
        <v>131.279999</v>
      </c>
      <c r="C347">
        <v>131.279999</v>
      </c>
      <c r="D347">
        <v>131.279999</v>
      </c>
      <c r="E347">
        <v>131.279999</v>
      </c>
      <c r="F347">
        <v>131.279999</v>
      </c>
      <c r="G347">
        <v>0</v>
      </c>
    </row>
    <row r="348" spans="1:7" x14ac:dyDescent="0.3">
      <c r="A348" s="1">
        <v>26469</v>
      </c>
      <c r="B348">
        <v>130.759995</v>
      </c>
      <c r="C348">
        <v>130.759995</v>
      </c>
      <c r="D348">
        <v>130.759995</v>
      </c>
      <c r="E348">
        <v>130.759995</v>
      </c>
      <c r="F348">
        <v>130.759995</v>
      </c>
      <c r="G348">
        <v>0</v>
      </c>
    </row>
    <row r="349" spans="1:7" x14ac:dyDescent="0.3">
      <c r="A349" s="1">
        <v>26470</v>
      </c>
      <c r="B349">
        <v>131.070007</v>
      </c>
      <c r="C349">
        <v>131.070007</v>
      </c>
      <c r="D349">
        <v>131.070007</v>
      </c>
      <c r="E349">
        <v>131.070007</v>
      </c>
      <c r="F349">
        <v>131.070007</v>
      </c>
      <c r="G349">
        <v>0</v>
      </c>
    </row>
    <row r="350" spans="1:7" x14ac:dyDescent="0.3">
      <c r="A350" s="1">
        <v>26471</v>
      </c>
      <c r="B350">
        <v>131.38000500000001</v>
      </c>
      <c r="C350">
        <v>131.38000500000001</v>
      </c>
      <c r="D350">
        <v>131.38000500000001</v>
      </c>
      <c r="E350">
        <v>131.38000500000001</v>
      </c>
      <c r="F350">
        <v>131.38000500000001</v>
      </c>
      <c r="G350">
        <v>0</v>
      </c>
    </row>
    <row r="351" spans="1:7" x14ac:dyDescent="0.3">
      <c r="A351" s="1">
        <v>26472</v>
      </c>
      <c r="B351">
        <v>130.78999300000001</v>
      </c>
      <c r="C351">
        <v>130.78999300000001</v>
      </c>
      <c r="D351">
        <v>130.78999300000001</v>
      </c>
      <c r="E351">
        <v>130.78999300000001</v>
      </c>
      <c r="F351">
        <v>130.78999300000001</v>
      </c>
      <c r="G351">
        <v>0</v>
      </c>
    </row>
    <row r="352" spans="1:7" x14ac:dyDescent="0.3">
      <c r="A352" s="1">
        <v>26473</v>
      </c>
      <c r="B352">
        <v>130.220001</v>
      </c>
      <c r="C352">
        <v>130.220001</v>
      </c>
      <c r="D352">
        <v>130.220001</v>
      </c>
      <c r="E352">
        <v>130.220001</v>
      </c>
      <c r="F352">
        <v>130.220001</v>
      </c>
      <c r="G352">
        <v>0</v>
      </c>
    </row>
    <row r="353" spans="1:7" x14ac:dyDescent="0.3">
      <c r="A353" s="1">
        <v>26476</v>
      </c>
      <c r="B353">
        <v>129.30999800000001</v>
      </c>
      <c r="C353">
        <v>129.30999800000001</v>
      </c>
      <c r="D353">
        <v>129.30999800000001</v>
      </c>
      <c r="E353">
        <v>129.30999800000001</v>
      </c>
      <c r="F353">
        <v>129.30999800000001</v>
      </c>
      <c r="G353">
        <v>0</v>
      </c>
    </row>
    <row r="354" spans="1:7" x14ac:dyDescent="0.3">
      <c r="A354" s="1">
        <v>26477</v>
      </c>
      <c r="B354">
        <v>129.78999300000001</v>
      </c>
      <c r="C354">
        <v>129.78999300000001</v>
      </c>
      <c r="D354">
        <v>129.78999300000001</v>
      </c>
      <c r="E354">
        <v>129.78999300000001</v>
      </c>
      <c r="F354">
        <v>129.78999300000001</v>
      </c>
      <c r="G354">
        <v>0</v>
      </c>
    </row>
    <row r="355" spans="1:7" x14ac:dyDescent="0.3">
      <c r="A355" s="1">
        <v>26478</v>
      </c>
      <c r="B355">
        <v>129.58000200000001</v>
      </c>
      <c r="C355">
        <v>129.58000200000001</v>
      </c>
      <c r="D355">
        <v>129.58000200000001</v>
      </c>
      <c r="E355">
        <v>129.58000200000001</v>
      </c>
      <c r="F355">
        <v>129.58000200000001</v>
      </c>
      <c r="G355">
        <v>0</v>
      </c>
    </row>
    <row r="356" spans="1:7" x14ac:dyDescent="0.3">
      <c r="A356" s="1">
        <v>26479</v>
      </c>
      <c r="B356">
        <v>129.35000600000001</v>
      </c>
      <c r="C356">
        <v>129.35000600000001</v>
      </c>
      <c r="D356">
        <v>129.35000600000001</v>
      </c>
      <c r="E356">
        <v>129.35000600000001</v>
      </c>
      <c r="F356">
        <v>129.35000600000001</v>
      </c>
      <c r="G356">
        <v>0</v>
      </c>
    </row>
    <row r="357" spans="1:7" x14ac:dyDescent="0.3">
      <c r="A357" s="1">
        <v>26480</v>
      </c>
      <c r="B357">
        <v>130.08000200000001</v>
      </c>
      <c r="C357">
        <v>130.08000200000001</v>
      </c>
      <c r="D357">
        <v>130.08000200000001</v>
      </c>
      <c r="E357">
        <v>130.08000200000001</v>
      </c>
      <c r="F357">
        <v>130.08000200000001</v>
      </c>
      <c r="G357">
        <v>0</v>
      </c>
    </row>
    <row r="358" spans="1:7" x14ac:dyDescent="0.3">
      <c r="A358" s="1">
        <v>26483</v>
      </c>
      <c r="B358">
        <v>130.58999600000001</v>
      </c>
      <c r="C358">
        <v>130.58999600000001</v>
      </c>
      <c r="D358">
        <v>130.58999600000001</v>
      </c>
      <c r="E358">
        <v>130.58999600000001</v>
      </c>
      <c r="F358">
        <v>130.58999600000001</v>
      </c>
      <c r="G358">
        <v>0</v>
      </c>
    </row>
    <row r="359" spans="1:7" x14ac:dyDescent="0.3">
      <c r="A359" s="1">
        <v>26485</v>
      </c>
      <c r="B359">
        <v>131.279999</v>
      </c>
      <c r="C359">
        <v>131.279999</v>
      </c>
      <c r="D359">
        <v>131.279999</v>
      </c>
      <c r="E359">
        <v>131.279999</v>
      </c>
      <c r="F359">
        <v>131.279999</v>
      </c>
      <c r="G359">
        <v>0</v>
      </c>
    </row>
    <row r="360" spans="1:7" x14ac:dyDescent="0.3">
      <c r="A360" s="1">
        <v>26486</v>
      </c>
      <c r="B360">
        <v>131.86000100000001</v>
      </c>
      <c r="C360">
        <v>131.86000100000001</v>
      </c>
      <c r="D360">
        <v>131.86000100000001</v>
      </c>
      <c r="E360">
        <v>131.86000100000001</v>
      </c>
      <c r="F360">
        <v>131.86000100000001</v>
      </c>
      <c r="G360">
        <v>0</v>
      </c>
    </row>
    <row r="361" spans="1:7" x14ac:dyDescent="0.3">
      <c r="A361" s="1">
        <v>26487</v>
      </c>
      <c r="B361">
        <v>131.5</v>
      </c>
      <c r="C361">
        <v>131.5</v>
      </c>
      <c r="D361">
        <v>131.5</v>
      </c>
      <c r="E361">
        <v>131.5</v>
      </c>
      <c r="F361">
        <v>131.5</v>
      </c>
      <c r="G361">
        <v>0</v>
      </c>
    </row>
    <row r="362" spans="1:7" x14ac:dyDescent="0.3">
      <c r="A362" s="1">
        <v>26490</v>
      </c>
      <c r="B362">
        <v>130.85000600000001</v>
      </c>
      <c r="C362">
        <v>130.85000600000001</v>
      </c>
      <c r="D362">
        <v>130.85000600000001</v>
      </c>
      <c r="E362">
        <v>130.85000600000001</v>
      </c>
      <c r="F362">
        <v>130.85000600000001</v>
      </c>
      <c r="G362">
        <v>0</v>
      </c>
    </row>
    <row r="363" spans="1:7" x14ac:dyDescent="0.3">
      <c r="A363" s="1">
        <v>26491</v>
      </c>
      <c r="B363">
        <v>130.470001</v>
      </c>
      <c r="C363">
        <v>130.470001</v>
      </c>
      <c r="D363">
        <v>130.470001</v>
      </c>
      <c r="E363">
        <v>130.470001</v>
      </c>
      <c r="F363">
        <v>130.470001</v>
      </c>
      <c r="G363">
        <v>0</v>
      </c>
    </row>
    <row r="364" spans="1:7" x14ac:dyDescent="0.3">
      <c r="A364" s="1">
        <v>26492</v>
      </c>
      <c r="B364">
        <v>130.11000100000001</v>
      </c>
      <c r="C364">
        <v>130.11000100000001</v>
      </c>
      <c r="D364">
        <v>130.11000100000001</v>
      </c>
      <c r="E364">
        <v>130.11000100000001</v>
      </c>
      <c r="F364">
        <v>130.11000100000001</v>
      </c>
      <c r="G364">
        <v>0</v>
      </c>
    </row>
    <row r="365" spans="1:7" x14ac:dyDescent="0.3">
      <c r="A365" s="1">
        <v>26493</v>
      </c>
      <c r="B365">
        <v>129.029999</v>
      </c>
      <c r="C365">
        <v>129.029999</v>
      </c>
      <c r="D365">
        <v>129.029999</v>
      </c>
      <c r="E365">
        <v>129.029999</v>
      </c>
      <c r="F365">
        <v>129.029999</v>
      </c>
      <c r="G365">
        <v>0</v>
      </c>
    </row>
    <row r="366" spans="1:7" x14ac:dyDescent="0.3">
      <c r="A366" s="1">
        <v>26494</v>
      </c>
      <c r="B366">
        <v>129.38000500000001</v>
      </c>
      <c r="C366">
        <v>129.38000500000001</v>
      </c>
      <c r="D366">
        <v>129.38000500000001</v>
      </c>
      <c r="E366">
        <v>129.38000500000001</v>
      </c>
      <c r="F366">
        <v>129.38000500000001</v>
      </c>
      <c r="G366">
        <v>0</v>
      </c>
    </row>
    <row r="367" spans="1:7" x14ac:dyDescent="0.3">
      <c r="A367" s="1">
        <v>26497</v>
      </c>
      <c r="B367">
        <v>128.39999399999999</v>
      </c>
      <c r="C367">
        <v>128.39999399999999</v>
      </c>
      <c r="D367">
        <v>128.39999399999999</v>
      </c>
      <c r="E367">
        <v>128.39999399999999</v>
      </c>
      <c r="F367">
        <v>128.39999399999999</v>
      </c>
      <c r="G367">
        <v>0</v>
      </c>
    </row>
    <row r="368" spans="1:7" x14ac:dyDescent="0.3">
      <c r="A368" s="1">
        <v>26498</v>
      </c>
      <c r="B368">
        <v>127.540001</v>
      </c>
      <c r="C368">
        <v>127.540001</v>
      </c>
      <c r="D368">
        <v>127.540001</v>
      </c>
      <c r="E368">
        <v>127.540001</v>
      </c>
      <c r="F368">
        <v>127.540001</v>
      </c>
      <c r="G368">
        <v>0</v>
      </c>
    </row>
    <row r="369" spans="1:7" x14ac:dyDescent="0.3">
      <c r="A369" s="1">
        <v>26499</v>
      </c>
      <c r="B369">
        <v>127.769997</v>
      </c>
      <c r="C369">
        <v>127.769997</v>
      </c>
      <c r="D369">
        <v>127.769997</v>
      </c>
      <c r="E369">
        <v>127.769997</v>
      </c>
      <c r="F369">
        <v>127.769997</v>
      </c>
      <c r="G369">
        <v>0</v>
      </c>
    </row>
    <row r="370" spans="1:7" x14ac:dyDescent="0.3">
      <c r="A370" s="1">
        <v>26500</v>
      </c>
      <c r="B370">
        <v>127.089996</v>
      </c>
      <c r="C370">
        <v>127.089996</v>
      </c>
      <c r="D370">
        <v>127.089996</v>
      </c>
      <c r="E370">
        <v>127.089996</v>
      </c>
      <c r="F370">
        <v>127.089996</v>
      </c>
      <c r="G370">
        <v>0</v>
      </c>
    </row>
    <row r="371" spans="1:7" x14ac:dyDescent="0.3">
      <c r="A371" s="1">
        <v>26501</v>
      </c>
      <c r="B371">
        <v>127.629997</v>
      </c>
      <c r="C371">
        <v>127.629997</v>
      </c>
      <c r="D371">
        <v>127.629997</v>
      </c>
      <c r="E371">
        <v>127.629997</v>
      </c>
      <c r="F371">
        <v>127.629997</v>
      </c>
      <c r="G371">
        <v>0</v>
      </c>
    </row>
    <row r="372" spans="1:7" x14ac:dyDescent="0.3">
      <c r="A372" s="1">
        <v>26504</v>
      </c>
      <c r="B372">
        <v>128.770004</v>
      </c>
      <c r="C372">
        <v>128.770004</v>
      </c>
      <c r="D372">
        <v>128.770004</v>
      </c>
      <c r="E372">
        <v>128.770004</v>
      </c>
      <c r="F372">
        <v>128.770004</v>
      </c>
      <c r="G372">
        <v>0</v>
      </c>
    </row>
    <row r="373" spans="1:7" x14ac:dyDescent="0.3">
      <c r="A373" s="1">
        <v>26505</v>
      </c>
      <c r="B373">
        <v>128.470001</v>
      </c>
      <c r="C373">
        <v>128.470001</v>
      </c>
      <c r="D373">
        <v>128.470001</v>
      </c>
      <c r="E373">
        <v>128.470001</v>
      </c>
      <c r="F373">
        <v>128.470001</v>
      </c>
      <c r="G373">
        <v>0</v>
      </c>
    </row>
    <row r="374" spans="1:7" x14ac:dyDescent="0.3">
      <c r="A374" s="1">
        <v>26506</v>
      </c>
      <c r="B374">
        <v>128.64999399999999</v>
      </c>
      <c r="C374">
        <v>128.64999399999999</v>
      </c>
      <c r="D374">
        <v>128.64999399999999</v>
      </c>
      <c r="E374">
        <v>128.64999399999999</v>
      </c>
      <c r="F374">
        <v>128.64999399999999</v>
      </c>
      <c r="G374">
        <v>0</v>
      </c>
    </row>
    <row r="375" spans="1:7" x14ac:dyDescent="0.3">
      <c r="A375" s="1">
        <v>26507</v>
      </c>
      <c r="B375">
        <v>128.36000100000001</v>
      </c>
      <c r="C375">
        <v>128.36000100000001</v>
      </c>
      <c r="D375">
        <v>128.36000100000001</v>
      </c>
      <c r="E375">
        <v>128.36000100000001</v>
      </c>
      <c r="F375">
        <v>128.36000100000001</v>
      </c>
      <c r="G375">
        <v>0</v>
      </c>
    </row>
    <row r="376" spans="1:7" x14ac:dyDescent="0.3">
      <c r="A376" s="1">
        <v>26508</v>
      </c>
      <c r="B376">
        <v>128.14999399999999</v>
      </c>
      <c r="C376">
        <v>128.14999399999999</v>
      </c>
      <c r="D376">
        <v>128.14999399999999</v>
      </c>
      <c r="E376">
        <v>128.14999399999999</v>
      </c>
      <c r="F376">
        <v>128.14999399999999</v>
      </c>
      <c r="G376">
        <v>0</v>
      </c>
    </row>
    <row r="377" spans="1:7" x14ac:dyDescent="0.3">
      <c r="A377" s="1">
        <v>26511</v>
      </c>
      <c r="B377">
        <v>127.75</v>
      </c>
      <c r="C377">
        <v>127.75</v>
      </c>
      <c r="D377">
        <v>127.75</v>
      </c>
      <c r="E377">
        <v>127.75</v>
      </c>
      <c r="F377">
        <v>127.75</v>
      </c>
      <c r="G377">
        <v>0</v>
      </c>
    </row>
    <row r="378" spans="1:7" x14ac:dyDescent="0.3">
      <c r="A378" s="1">
        <v>26512</v>
      </c>
      <c r="B378">
        <v>128.449997</v>
      </c>
      <c r="C378">
        <v>128.449997</v>
      </c>
      <c r="D378">
        <v>128.449997</v>
      </c>
      <c r="E378">
        <v>128.449997</v>
      </c>
      <c r="F378">
        <v>128.449997</v>
      </c>
      <c r="G378">
        <v>0</v>
      </c>
    </row>
    <row r="379" spans="1:7" x14ac:dyDescent="0.3">
      <c r="A379" s="1">
        <v>26513</v>
      </c>
      <c r="B379">
        <v>129.38999899999999</v>
      </c>
      <c r="C379">
        <v>129.38999899999999</v>
      </c>
      <c r="D379">
        <v>129.38999899999999</v>
      </c>
      <c r="E379">
        <v>129.38999899999999</v>
      </c>
      <c r="F379">
        <v>129.38999899999999</v>
      </c>
      <c r="G379">
        <v>0</v>
      </c>
    </row>
    <row r="380" spans="1:7" x14ac:dyDescent="0.3">
      <c r="A380" s="1">
        <v>26514</v>
      </c>
      <c r="B380">
        <v>130.30999800000001</v>
      </c>
      <c r="C380">
        <v>130.30999800000001</v>
      </c>
      <c r="D380">
        <v>130.30999800000001</v>
      </c>
      <c r="E380">
        <v>130.30999800000001</v>
      </c>
      <c r="F380">
        <v>130.30999800000001</v>
      </c>
      <c r="G380">
        <v>0</v>
      </c>
    </row>
    <row r="381" spans="1:7" x14ac:dyDescent="0.3">
      <c r="A381" s="1">
        <v>26515</v>
      </c>
      <c r="B381">
        <v>130.94000199999999</v>
      </c>
      <c r="C381">
        <v>130.94000199999999</v>
      </c>
      <c r="D381">
        <v>130.94000199999999</v>
      </c>
      <c r="E381">
        <v>130.94000199999999</v>
      </c>
      <c r="F381">
        <v>130.94000199999999</v>
      </c>
      <c r="G381">
        <v>0</v>
      </c>
    </row>
    <row r="382" spans="1:7" x14ac:dyDescent="0.3">
      <c r="A382" s="1">
        <v>26518</v>
      </c>
      <c r="B382">
        <v>130.970001</v>
      </c>
      <c r="C382">
        <v>130.970001</v>
      </c>
      <c r="D382">
        <v>130.970001</v>
      </c>
      <c r="E382">
        <v>130.970001</v>
      </c>
      <c r="F382">
        <v>130.970001</v>
      </c>
      <c r="G382">
        <v>0</v>
      </c>
    </row>
    <row r="383" spans="1:7" x14ac:dyDescent="0.3">
      <c r="A383" s="1">
        <v>26519</v>
      </c>
      <c r="B383">
        <v>130.61000100000001</v>
      </c>
      <c r="C383">
        <v>130.61000100000001</v>
      </c>
      <c r="D383">
        <v>130.61000100000001</v>
      </c>
      <c r="E383">
        <v>130.61000100000001</v>
      </c>
      <c r="F383">
        <v>130.61000100000001</v>
      </c>
      <c r="G383">
        <v>0</v>
      </c>
    </row>
    <row r="384" spans="1:7" x14ac:dyDescent="0.3">
      <c r="A384" s="1">
        <v>26520</v>
      </c>
      <c r="B384">
        <v>130.75</v>
      </c>
      <c r="C384">
        <v>130.75</v>
      </c>
      <c r="D384">
        <v>130.75</v>
      </c>
      <c r="E384">
        <v>130.75</v>
      </c>
      <c r="F384">
        <v>130.75</v>
      </c>
      <c r="G384">
        <v>0</v>
      </c>
    </row>
    <row r="385" spans="1:7" x14ac:dyDescent="0.3">
      <c r="A385" s="1">
        <v>26521</v>
      </c>
      <c r="B385">
        <v>130.83999600000001</v>
      </c>
      <c r="C385">
        <v>130.83999600000001</v>
      </c>
      <c r="D385">
        <v>130.83999600000001</v>
      </c>
      <c r="E385">
        <v>130.83999600000001</v>
      </c>
      <c r="F385">
        <v>130.83999600000001</v>
      </c>
      <c r="G385">
        <v>0</v>
      </c>
    </row>
    <row r="386" spans="1:7" x14ac:dyDescent="0.3">
      <c r="A386" s="1">
        <v>26522</v>
      </c>
      <c r="B386">
        <v>131.679993</v>
      </c>
      <c r="C386">
        <v>131.679993</v>
      </c>
      <c r="D386">
        <v>131.679993</v>
      </c>
      <c r="E386">
        <v>131.679993</v>
      </c>
      <c r="F386">
        <v>131.679993</v>
      </c>
      <c r="G386">
        <v>0</v>
      </c>
    </row>
    <row r="387" spans="1:7" x14ac:dyDescent="0.3">
      <c r="A387" s="1">
        <v>26525</v>
      </c>
      <c r="B387">
        <v>131.699997</v>
      </c>
      <c r="C387">
        <v>131.699997</v>
      </c>
      <c r="D387">
        <v>131.699997</v>
      </c>
      <c r="E387">
        <v>131.699997</v>
      </c>
      <c r="F387">
        <v>131.699997</v>
      </c>
      <c r="G387">
        <v>0</v>
      </c>
    </row>
    <row r="388" spans="1:7" x14ac:dyDescent="0.3">
      <c r="A388" s="1">
        <v>26526</v>
      </c>
      <c r="B388">
        <v>131.479996</v>
      </c>
      <c r="C388">
        <v>131.479996</v>
      </c>
      <c r="D388">
        <v>131.479996</v>
      </c>
      <c r="E388">
        <v>131.479996</v>
      </c>
      <c r="F388">
        <v>131.479996</v>
      </c>
      <c r="G388">
        <v>0</v>
      </c>
    </row>
    <row r="389" spans="1:7" x14ac:dyDescent="0.3">
      <c r="A389" s="1">
        <v>26527</v>
      </c>
      <c r="B389">
        <v>131.46000699999999</v>
      </c>
      <c r="C389">
        <v>131.46000699999999</v>
      </c>
      <c r="D389">
        <v>131.46000699999999</v>
      </c>
      <c r="E389">
        <v>131.46000699999999</v>
      </c>
      <c r="F389">
        <v>131.46000699999999</v>
      </c>
      <c r="G389">
        <v>0</v>
      </c>
    </row>
    <row r="390" spans="1:7" x14ac:dyDescent="0.3">
      <c r="A390" s="1">
        <v>26528</v>
      </c>
      <c r="B390">
        <v>130.88999899999999</v>
      </c>
      <c r="C390">
        <v>130.88999899999999</v>
      </c>
      <c r="D390">
        <v>130.88999899999999</v>
      </c>
      <c r="E390">
        <v>130.88999899999999</v>
      </c>
      <c r="F390">
        <v>130.88999899999999</v>
      </c>
      <c r="G390">
        <v>0</v>
      </c>
    </row>
    <row r="391" spans="1:7" x14ac:dyDescent="0.3">
      <c r="A391" s="1">
        <v>26529</v>
      </c>
      <c r="B391">
        <v>131.429993</v>
      </c>
      <c r="C391">
        <v>131.429993</v>
      </c>
      <c r="D391">
        <v>131.429993</v>
      </c>
      <c r="E391">
        <v>131.429993</v>
      </c>
      <c r="F391">
        <v>131.429993</v>
      </c>
      <c r="G391">
        <v>0</v>
      </c>
    </row>
    <row r="392" spans="1:7" x14ac:dyDescent="0.3">
      <c r="A392" s="1">
        <v>26532</v>
      </c>
      <c r="B392">
        <v>131.28999300000001</v>
      </c>
      <c r="C392">
        <v>131.28999300000001</v>
      </c>
      <c r="D392">
        <v>131.28999300000001</v>
      </c>
      <c r="E392">
        <v>131.28999300000001</v>
      </c>
      <c r="F392">
        <v>131.28999300000001</v>
      </c>
      <c r="G392">
        <v>0</v>
      </c>
    </row>
    <row r="393" spans="1:7" x14ac:dyDescent="0.3">
      <c r="A393" s="1">
        <v>26533</v>
      </c>
      <c r="B393">
        <v>131.28999300000001</v>
      </c>
      <c r="C393">
        <v>131.28999300000001</v>
      </c>
      <c r="D393">
        <v>131.28999300000001</v>
      </c>
      <c r="E393">
        <v>131.28999300000001</v>
      </c>
      <c r="F393">
        <v>131.28999300000001</v>
      </c>
      <c r="G393">
        <v>0</v>
      </c>
    </row>
    <row r="394" spans="1:7" x14ac:dyDescent="0.3">
      <c r="A394" s="1">
        <v>26534</v>
      </c>
      <c r="B394">
        <v>131.10000600000001</v>
      </c>
      <c r="C394">
        <v>131.10000600000001</v>
      </c>
      <c r="D394">
        <v>131.10000600000001</v>
      </c>
      <c r="E394">
        <v>131.10000600000001</v>
      </c>
      <c r="F394">
        <v>131.10000600000001</v>
      </c>
      <c r="G394">
        <v>0</v>
      </c>
    </row>
    <row r="395" spans="1:7" x14ac:dyDescent="0.3">
      <c r="A395" s="1">
        <v>26535</v>
      </c>
      <c r="B395">
        <v>130.39999399999999</v>
      </c>
      <c r="C395">
        <v>130.39999399999999</v>
      </c>
      <c r="D395">
        <v>130.39999399999999</v>
      </c>
      <c r="E395">
        <v>130.39999399999999</v>
      </c>
      <c r="F395">
        <v>130.39999399999999</v>
      </c>
      <c r="G395">
        <v>0</v>
      </c>
    </row>
    <row r="396" spans="1:7" x14ac:dyDescent="0.3">
      <c r="A396" s="1">
        <v>26536</v>
      </c>
      <c r="B396">
        <v>130.30999800000001</v>
      </c>
      <c r="C396">
        <v>130.30999800000001</v>
      </c>
      <c r="D396">
        <v>130.30999800000001</v>
      </c>
      <c r="E396">
        <v>130.30999800000001</v>
      </c>
      <c r="F396">
        <v>130.30999800000001</v>
      </c>
      <c r="G396">
        <v>0</v>
      </c>
    </row>
    <row r="397" spans="1:7" x14ac:dyDescent="0.3">
      <c r="A397" s="1">
        <v>26539</v>
      </c>
      <c r="B397">
        <v>129.770004</v>
      </c>
      <c r="C397">
        <v>129.770004</v>
      </c>
      <c r="D397">
        <v>129.770004</v>
      </c>
      <c r="E397">
        <v>129.770004</v>
      </c>
      <c r="F397">
        <v>129.770004</v>
      </c>
      <c r="G397">
        <v>0</v>
      </c>
    </row>
    <row r="398" spans="1:7" x14ac:dyDescent="0.3">
      <c r="A398" s="1">
        <v>26540</v>
      </c>
      <c r="B398">
        <v>129.44000199999999</v>
      </c>
      <c r="C398">
        <v>129.44000199999999</v>
      </c>
      <c r="D398">
        <v>129.44000199999999</v>
      </c>
      <c r="E398">
        <v>129.44000199999999</v>
      </c>
      <c r="F398">
        <v>129.44000199999999</v>
      </c>
      <c r="G398">
        <v>0</v>
      </c>
    </row>
    <row r="399" spans="1:7" x14ac:dyDescent="0.3">
      <c r="A399" s="1">
        <v>26541</v>
      </c>
      <c r="B399">
        <v>129.779999</v>
      </c>
      <c r="C399">
        <v>129.779999</v>
      </c>
      <c r="D399">
        <v>129.779999</v>
      </c>
      <c r="E399">
        <v>129.779999</v>
      </c>
      <c r="F399">
        <v>129.779999</v>
      </c>
      <c r="G399">
        <v>0</v>
      </c>
    </row>
    <row r="400" spans="1:7" x14ac:dyDescent="0.3">
      <c r="A400" s="1">
        <v>26542</v>
      </c>
      <c r="B400">
        <v>129.949997</v>
      </c>
      <c r="C400">
        <v>129.949997</v>
      </c>
      <c r="D400">
        <v>129.949997</v>
      </c>
      <c r="E400">
        <v>129.949997</v>
      </c>
      <c r="F400">
        <v>129.949997</v>
      </c>
      <c r="G400">
        <v>0</v>
      </c>
    </row>
    <row r="401" spans="1:7" x14ac:dyDescent="0.3">
      <c r="A401" s="1">
        <v>26543</v>
      </c>
      <c r="B401">
        <v>130.699997</v>
      </c>
      <c r="C401">
        <v>130.699997</v>
      </c>
      <c r="D401">
        <v>130.699997</v>
      </c>
      <c r="E401">
        <v>130.699997</v>
      </c>
      <c r="F401">
        <v>130.699997</v>
      </c>
      <c r="G401">
        <v>0</v>
      </c>
    </row>
    <row r="402" spans="1:7" x14ac:dyDescent="0.3">
      <c r="A402" s="1">
        <v>26547</v>
      </c>
      <c r="B402">
        <v>130.33000200000001</v>
      </c>
      <c r="C402">
        <v>130.33000200000001</v>
      </c>
      <c r="D402">
        <v>130.33000200000001</v>
      </c>
      <c r="E402">
        <v>130.33000200000001</v>
      </c>
      <c r="F402">
        <v>130.33000200000001</v>
      </c>
      <c r="G402">
        <v>0</v>
      </c>
    </row>
    <row r="403" spans="1:7" x14ac:dyDescent="0.3">
      <c r="A403" s="1">
        <v>26548</v>
      </c>
      <c r="B403">
        <v>129.63000500000001</v>
      </c>
      <c r="C403">
        <v>129.63000500000001</v>
      </c>
      <c r="D403">
        <v>129.63000500000001</v>
      </c>
      <c r="E403">
        <v>129.63000500000001</v>
      </c>
      <c r="F403">
        <v>129.63000500000001</v>
      </c>
      <c r="G403">
        <v>0</v>
      </c>
    </row>
    <row r="404" spans="1:7" x14ac:dyDescent="0.3">
      <c r="A404" s="1">
        <v>26549</v>
      </c>
      <c r="B404">
        <v>129.21000699999999</v>
      </c>
      <c r="C404">
        <v>129.21000699999999</v>
      </c>
      <c r="D404">
        <v>129.21000699999999</v>
      </c>
      <c r="E404">
        <v>129.21000699999999</v>
      </c>
      <c r="F404">
        <v>129.21000699999999</v>
      </c>
      <c r="G404">
        <v>0</v>
      </c>
    </row>
    <row r="405" spans="1:7" x14ac:dyDescent="0.3">
      <c r="A405" s="1">
        <v>26550</v>
      </c>
      <c r="B405">
        <v>129.13000500000001</v>
      </c>
      <c r="C405">
        <v>129.13000500000001</v>
      </c>
      <c r="D405">
        <v>129.13000500000001</v>
      </c>
      <c r="E405">
        <v>129.13000500000001</v>
      </c>
      <c r="F405">
        <v>129.13000500000001</v>
      </c>
      <c r="G405">
        <v>0</v>
      </c>
    </row>
    <row r="406" spans="1:7" x14ac:dyDescent="0.3">
      <c r="A406" s="1">
        <v>26553</v>
      </c>
      <c r="B406">
        <v>128.259995</v>
      </c>
      <c r="C406">
        <v>128.259995</v>
      </c>
      <c r="D406">
        <v>128.259995</v>
      </c>
      <c r="E406">
        <v>128.259995</v>
      </c>
      <c r="F406">
        <v>128.259995</v>
      </c>
      <c r="G406">
        <v>0</v>
      </c>
    </row>
    <row r="407" spans="1:7" x14ac:dyDescent="0.3">
      <c r="A407" s="1">
        <v>26554</v>
      </c>
      <c r="B407">
        <v>127.18</v>
      </c>
      <c r="C407">
        <v>127.18</v>
      </c>
      <c r="D407">
        <v>127.18</v>
      </c>
      <c r="E407">
        <v>127.18</v>
      </c>
      <c r="F407">
        <v>127.18</v>
      </c>
      <c r="G407">
        <v>0</v>
      </c>
    </row>
    <row r="408" spans="1:7" x14ac:dyDescent="0.3">
      <c r="A408" s="1">
        <v>26555</v>
      </c>
      <c r="B408">
        <v>127.510002</v>
      </c>
      <c r="C408">
        <v>127.510002</v>
      </c>
      <c r="D408">
        <v>127.510002</v>
      </c>
      <c r="E408">
        <v>127.510002</v>
      </c>
      <c r="F408">
        <v>127.510002</v>
      </c>
      <c r="G408">
        <v>0</v>
      </c>
    </row>
    <row r="409" spans="1:7" x14ac:dyDescent="0.3">
      <c r="A409" s="1">
        <v>26556</v>
      </c>
      <c r="B409">
        <v>127.58000199999999</v>
      </c>
      <c r="C409">
        <v>127.58000199999999</v>
      </c>
      <c r="D409">
        <v>127.58000199999999</v>
      </c>
      <c r="E409">
        <v>127.58000199999999</v>
      </c>
      <c r="F409">
        <v>127.58000199999999</v>
      </c>
      <c r="G409">
        <v>0</v>
      </c>
    </row>
    <row r="410" spans="1:7" x14ac:dyDescent="0.3">
      <c r="A410" s="1">
        <v>26557</v>
      </c>
      <c r="B410">
        <v>127.66999800000001</v>
      </c>
      <c r="C410">
        <v>127.66999800000001</v>
      </c>
      <c r="D410">
        <v>127.66999800000001</v>
      </c>
      <c r="E410">
        <v>127.66999800000001</v>
      </c>
      <c r="F410">
        <v>127.66999800000001</v>
      </c>
      <c r="G410">
        <v>0</v>
      </c>
    </row>
    <row r="411" spans="1:7" x14ac:dyDescent="0.3">
      <c r="A411" s="1">
        <v>26560</v>
      </c>
      <c r="B411">
        <v>127.610001</v>
      </c>
      <c r="C411">
        <v>127.610001</v>
      </c>
      <c r="D411">
        <v>127.610001</v>
      </c>
      <c r="E411">
        <v>127.610001</v>
      </c>
      <c r="F411">
        <v>127.610001</v>
      </c>
      <c r="G411">
        <v>0</v>
      </c>
    </row>
    <row r="412" spans="1:7" x14ac:dyDescent="0.3">
      <c r="A412" s="1">
        <v>26561</v>
      </c>
      <c r="B412">
        <v>127.41999800000001</v>
      </c>
      <c r="C412">
        <v>127.41999800000001</v>
      </c>
      <c r="D412">
        <v>127.41999800000001</v>
      </c>
      <c r="E412">
        <v>127.41999800000001</v>
      </c>
      <c r="F412">
        <v>127.41999800000001</v>
      </c>
      <c r="G412">
        <v>0</v>
      </c>
    </row>
    <row r="413" spans="1:7" x14ac:dyDescent="0.3">
      <c r="A413" s="1">
        <v>26562</v>
      </c>
      <c r="B413">
        <v>127.510002</v>
      </c>
      <c r="C413">
        <v>127.510002</v>
      </c>
      <c r="D413">
        <v>127.510002</v>
      </c>
      <c r="E413">
        <v>127.510002</v>
      </c>
      <c r="F413">
        <v>127.510002</v>
      </c>
      <c r="G413">
        <v>0</v>
      </c>
    </row>
    <row r="414" spans="1:7" x14ac:dyDescent="0.3">
      <c r="A414" s="1">
        <v>26563</v>
      </c>
      <c r="B414">
        <v>127.300003</v>
      </c>
      <c r="C414">
        <v>127.300003</v>
      </c>
      <c r="D414">
        <v>127.300003</v>
      </c>
      <c r="E414">
        <v>127.300003</v>
      </c>
      <c r="F414">
        <v>127.300003</v>
      </c>
      <c r="G414">
        <v>0</v>
      </c>
    </row>
    <row r="415" spans="1:7" x14ac:dyDescent="0.3">
      <c r="A415" s="1">
        <v>26564</v>
      </c>
      <c r="B415">
        <v>127.459999</v>
      </c>
      <c r="C415">
        <v>127.459999</v>
      </c>
      <c r="D415">
        <v>127.459999</v>
      </c>
      <c r="E415">
        <v>127.459999</v>
      </c>
      <c r="F415">
        <v>127.459999</v>
      </c>
      <c r="G415">
        <v>0</v>
      </c>
    </row>
    <row r="416" spans="1:7" x14ac:dyDescent="0.3">
      <c r="A416" s="1">
        <v>26567</v>
      </c>
      <c r="B416">
        <v>126.82</v>
      </c>
      <c r="C416">
        <v>126.82</v>
      </c>
      <c r="D416">
        <v>126.82</v>
      </c>
      <c r="E416">
        <v>126.82</v>
      </c>
      <c r="F416">
        <v>126.82</v>
      </c>
      <c r="G416">
        <v>0</v>
      </c>
    </row>
    <row r="417" spans="1:7" x14ac:dyDescent="0.3">
      <c r="A417" s="1">
        <v>26568</v>
      </c>
      <c r="B417">
        <v>127.07</v>
      </c>
      <c r="C417">
        <v>127.07</v>
      </c>
      <c r="D417">
        <v>127.07</v>
      </c>
      <c r="E417">
        <v>127.07</v>
      </c>
      <c r="F417">
        <v>127.07</v>
      </c>
      <c r="G417">
        <v>0</v>
      </c>
    </row>
    <row r="418" spans="1:7" x14ac:dyDescent="0.3">
      <c r="A418" s="1">
        <v>26569</v>
      </c>
      <c r="B418">
        <v>128.550003</v>
      </c>
      <c r="C418">
        <v>128.550003</v>
      </c>
      <c r="D418">
        <v>128.550003</v>
      </c>
      <c r="E418">
        <v>128.550003</v>
      </c>
      <c r="F418">
        <v>128.550003</v>
      </c>
      <c r="G418">
        <v>0</v>
      </c>
    </row>
    <row r="419" spans="1:7" x14ac:dyDescent="0.3">
      <c r="A419" s="1">
        <v>26570</v>
      </c>
      <c r="B419">
        <v>129.13000500000001</v>
      </c>
      <c r="C419">
        <v>129.13000500000001</v>
      </c>
      <c r="D419">
        <v>129.13000500000001</v>
      </c>
      <c r="E419">
        <v>129.13000500000001</v>
      </c>
      <c r="F419">
        <v>129.13000500000001</v>
      </c>
      <c r="G419">
        <v>0</v>
      </c>
    </row>
    <row r="420" spans="1:7" x14ac:dyDescent="0.3">
      <c r="A420" s="1">
        <v>26571</v>
      </c>
      <c r="B420">
        <v>129.61000100000001</v>
      </c>
      <c r="C420">
        <v>129.61000100000001</v>
      </c>
      <c r="D420">
        <v>129.61000100000001</v>
      </c>
      <c r="E420">
        <v>129.61000100000001</v>
      </c>
      <c r="F420">
        <v>129.61000100000001</v>
      </c>
      <c r="G420">
        <v>0</v>
      </c>
    </row>
    <row r="421" spans="1:7" x14ac:dyDescent="0.3">
      <c r="A421" s="1">
        <v>26574</v>
      </c>
      <c r="B421">
        <v>129.300003</v>
      </c>
      <c r="C421">
        <v>129.300003</v>
      </c>
      <c r="D421">
        <v>129.300003</v>
      </c>
      <c r="E421">
        <v>129.300003</v>
      </c>
      <c r="F421">
        <v>129.300003</v>
      </c>
      <c r="G421">
        <v>0</v>
      </c>
    </row>
    <row r="422" spans="1:7" x14ac:dyDescent="0.3">
      <c r="A422" s="1">
        <v>26575</v>
      </c>
      <c r="B422">
        <v>129.479996</v>
      </c>
      <c r="C422">
        <v>129.479996</v>
      </c>
      <c r="D422">
        <v>129.479996</v>
      </c>
      <c r="E422">
        <v>129.479996</v>
      </c>
      <c r="F422">
        <v>129.479996</v>
      </c>
      <c r="G422">
        <v>0</v>
      </c>
    </row>
    <row r="423" spans="1:7" x14ac:dyDescent="0.3">
      <c r="A423" s="1">
        <v>26576</v>
      </c>
      <c r="B423">
        <v>129.28999300000001</v>
      </c>
      <c r="C423">
        <v>129.28999300000001</v>
      </c>
      <c r="D423">
        <v>129.28999300000001</v>
      </c>
      <c r="E423">
        <v>129.28999300000001</v>
      </c>
      <c r="F423">
        <v>129.28999300000001</v>
      </c>
      <c r="G423">
        <v>0</v>
      </c>
    </row>
    <row r="424" spans="1:7" x14ac:dyDescent="0.3">
      <c r="A424" s="1">
        <v>26577</v>
      </c>
      <c r="B424">
        <v>128.009995</v>
      </c>
      <c r="C424">
        <v>128.009995</v>
      </c>
      <c r="D424">
        <v>128.009995</v>
      </c>
      <c r="E424">
        <v>128.009995</v>
      </c>
      <c r="F424">
        <v>128.009995</v>
      </c>
      <c r="G424">
        <v>0</v>
      </c>
    </row>
    <row r="425" spans="1:7" x14ac:dyDescent="0.3">
      <c r="A425" s="1">
        <v>26578</v>
      </c>
      <c r="B425">
        <v>128.13000500000001</v>
      </c>
      <c r="C425">
        <v>128.13000500000001</v>
      </c>
      <c r="D425">
        <v>128.13000500000001</v>
      </c>
      <c r="E425">
        <v>128.13000500000001</v>
      </c>
      <c r="F425">
        <v>128.13000500000001</v>
      </c>
      <c r="G425">
        <v>0</v>
      </c>
    </row>
    <row r="426" spans="1:7" x14ac:dyDescent="0.3">
      <c r="A426" s="1">
        <v>26581</v>
      </c>
      <c r="B426">
        <v>128.509995</v>
      </c>
      <c r="C426">
        <v>128.509995</v>
      </c>
      <c r="D426">
        <v>128.509995</v>
      </c>
      <c r="E426">
        <v>128.509995</v>
      </c>
      <c r="F426">
        <v>128.509995</v>
      </c>
      <c r="G426">
        <v>0</v>
      </c>
    </row>
    <row r="427" spans="1:7" x14ac:dyDescent="0.3">
      <c r="A427" s="1">
        <v>26582</v>
      </c>
      <c r="B427">
        <v>129.020004</v>
      </c>
      <c r="C427">
        <v>129.020004</v>
      </c>
      <c r="D427">
        <v>129.020004</v>
      </c>
      <c r="E427">
        <v>129.020004</v>
      </c>
      <c r="F427">
        <v>129.020004</v>
      </c>
      <c r="G427">
        <v>0</v>
      </c>
    </row>
    <row r="428" spans="1:7" x14ac:dyDescent="0.3">
      <c r="A428" s="1">
        <v>26583</v>
      </c>
      <c r="B428">
        <v>128.570007</v>
      </c>
      <c r="C428">
        <v>128.570007</v>
      </c>
      <c r="D428">
        <v>128.570007</v>
      </c>
      <c r="E428">
        <v>128.570007</v>
      </c>
      <c r="F428">
        <v>128.570007</v>
      </c>
      <c r="G428">
        <v>0</v>
      </c>
    </row>
    <row r="429" spans="1:7" x14ac:dyDescent="0.3">
      <c r="A429" s="1">
        <v>26584</v>
      </c>
      <c r="B429">
        <v>127.870003</v>
      </c>
      <c r="C429">
        <v>127.870003</v>
      </c>
      <c r="D429">
        <v>127.870003</v>
      </c>
      <c r="E429">
        <v>127.870003</v>
      </c>
      <c r="F429">
        <v>127.870003</v>
      </c>
      <c r="G429">
        <v>0</v>
      </c>
    </row>
    <row r="430" spans="1:7" x14ac:dyDescent="0.3">
      <c r="A430" s="1">
        <v>26585</v>
      </c>
      <c r="B430">
        <v>127.19000200000001</v>
      </c>
      <c r="C430">
        <v>127.19000200000001</v>
      </c>
      <c r="D430">
        <v>127.19000200000001</v>
      </c>
      <c r="E430">
        <v>127.19000200000001</v>
      </c>
      <c r="F430">
        <v>127.19000200000001</v>
      </c>
      <c r="G430">
        <v>0</v>
      </c>
    </row>
    <row r="431" spans="1:7" x14ac:dyDescent="0.3">
      <c r="A431" s="1">
        <v>26588</v>
      </c>
      <c r="B431">
        <v>125.870003</v>
      </c>
      <c r="C431">
        <v>125.870003</v>
      </c>
      <c r="D431">
        <v>125.870003</v>
      </c>
      <c r="E431">
        <v>125.870003</v>
      </c>
      <c r="F431">
        <v>125.870003</v>
      </c>
      <c r="G431">
        <v>0</v>
      </c>
    </row>
    <row r="432" spans="1:7" x14ac:dyDescent="0.3">
      <c r="A432" s="1">
        <v>26589</v>
      </c>
      <c r="B432">
        <v>126.43</v>
      </c>
      <c r="C432">
        <v>126.43</v>
      </c>
      <c r="D432">
        <v>126.43</v>
      </c>
      <c r="E432">
        <v>126.43</v>
      </c>
      <c r="F432">
        <v>126.43</v>
      </c>
      <c r="G432">
        <v>0</v>
      </c>
    </row>
    <row r="433" spans="1:7" x14ac:dyDescent="0.3">
      <c r="A433" s="1">
        <v>26590</v>
      </c>
      <c r="B433">
        <v>127.050003</v>
      </c>
      <c r="C433">
        <v>127.050003</v>
      </c>
      <c r="D433">
        <v>127.050003</v>
      </c>
      <c r="E433">
        <v>127.050003</v>
      </c>
      <c r="F433">
        <v>127.050003</v>
      </c>
      <c r="G433">
        <v>0</v>
      </c>
    </row>
    <row r="434" spans="1:7" x14ac:dyDescent="0.3">
      <c r="A434" s="1">
        <v>26591</v>
      </c>
      <c r="B434">
        <v>126.910004</v>
      </c>
      <c r="C434">
        <v>126.910004</v>
      </c>
      <c r="D434">
        <v>126.910004</v>
      </c>
      <c r="E434">
        <v>126.910004</v>
      </c>
      <c r="F434">
        <v>126.910004</v>
      </c>
      <c r="G434">
        <v>0</v>
      </c>
    </row>
    <row r="435" spans="1:7" x14ac:dyDescent="0.3">
      <c r="A435" s="1">
        <v>26592</v>
      </c>
      <c r="B435">
        <v>128</v>
      </c>
      <c r="C435">
        <v>128</v>
      </c>
      <c r="D435">
        <v>128</v>
      </c>
      <c r="E435">
        <v>128</v>
      </c>
      <c r="F435">
        <v>128</v>
      </c>
      <c r="G435">
        <v>0</v>
      </c>
    </row>
    <row r="436" spans="1:7" x14ac:dyDescent="0.3">
      <c r="A436" s="1">
        <v>26595</v>
      </c>
      <c r="B436">
        <v>128.66000399999999</v>
      </c>
      <c r="C436">
        <v>128.66000399999999</v>
      </c>
      <c r="D436">
        <v>128.66000399999999</v>
      </c>
      <c r="E436">
        <v>128.66000399999999</v>
      </c>
      <c r="F436">
        <v>128.66000399999999</v>
      </c>
      <c r="G436">
        <v>0</v>
      </c>
    </row>
    <row r="437" spans="1:7" x14ac:dyDescent="0.3">
      <c r="A437" s="1">
        <v>26596</v>
      </c>
      <c r="B437">
        <v>128.91000399999999</v>
      </c>
      <c r="C437">
        <v>128.91000399999999</v>
      </c>
      <c r="D437">
        <v>128.91000399999999</v>
      </c>
      <c r="E437">
        <v>128.91000399999999</v>
      </c>
      <c r="F437">
        <v>128.91000399999999</v>
      </c>
      <c r="G437">
        <v>0</v>
      </c>
    </row>
    <row r="438" spans="1:7" x14ac:dyDescent="0.3">
      <c r="A438" s="1">
        <v>26597</v>
      </c>
      <c r="B438">
        <v>128.88999899999999</v>
      </c>
      <c r="C438">
        <v>128.88999899999999</v>
      </c>
      <c r="D438">
        <v>128.88999899999999</v>
      </c>
      <c r="E438">
        <v>128.88999899999999</v>
      </c>
      <c r="F438">
        <v>128.88999899999999</v>
      </c>
      <c r="G438">
        <v>0</v>
      </c>
    </row>
    <row r="439" spans="1:7" x14ac:dyDescent="0.3">
      <c r="A439" s="1">
        <v>26598</v>
      </c>
      <c r="B439">
        <v>129.36999499999999</v>
      </c>
      <c r="C439">
        <v>129.36999499999999</v>
      </c>
      <c r="D439">
        <v>129.36999499999999</v>
      </c>
      <c r="E439">
        <v>129.36999499999999</v>
      </c>
      <c r="F439">
        <v>129.36999499999999</v>
      </c>
      <c r="G439">
        <v>0</v>
      </c>
    </row>
    <row r="440" spans="1:7" x14ac:dyDescent="0.3">
      <c r="A440" s="1">
        <v>26599</v>
      </c>
      <c r="B440">
        <v>129.529999</v>
      </c>
      <c r="C440">
        <v>129.529999</v>
      </c>
      <c r="D440">
        <v>129.529999</v>
      </c>
      <c r="E440">
        <v>129.529999</v>
      </c>
      <c r="F440">
        <v>129.529999</v>
      </c>
      <c r="G440">
        <v>0</v>
      </c>
    </row>
    <row r="441" spans="1:7" x14ac:dyDescent="0.3">
      <c r="A441" s="1">
        <v>26602</v>
      </c>
      <c r="B441">
        <v>129.46000699999999</v>
      </c>
      <c r="C441">
        <v>129.46000699999999</v>
      </c>
      <c r="D441">
        <v>129.46000699999999</v>
      </c>
      <c r="E441">
        <v>129.46000699999999</v>
      </c>
      <c r="F441">
        <v>129.46000699999999</v>
      </c>
      <c r="G441">
        <v>0</v>
      </c>
    </row>
    <row r="442" spans="1:7" x14ac:dyDescent="0.3">
      <c r="A442" s="1">
        <v>26603</v>
      </c>
      <c r="B442">
        <v>130.240005</v>
      </c>
      <c r="C442">
        <v>130.240005</v>
      </c>
      <c r="D442">
        <v>130.240005</v>
      </c>
      <c r="E442">
        <v>130.240005</v>
      </c>
      <c r="F442">
        <v>130.240005</v>
      </c>
      <c r="G442">
        <v>0</v>
      </c>
    </row>
    <row r="443" spans="1:7" x14ac:dyDescent="0.3">
      <c r="A443" s="1">
        <v>26604</v>
      </c>
      <c r="B443">
        <v>131.58999600000001</v>
      </c>
      <c r="C443">
        <v>131.58999600000001</v>
      </c>
      <c r="D443">
        <v>131.58999600000001</v>
      </c>
      <c r="E443">
        <v>131.58999600000001</v>
      </c>
      <c r="F443">
        <v>131.58999600000001</v>
      </c>
      <c r="G443">
        <v>0</v>
      </c>
    </row>
    <row r="444" spans="1:7" x14ac:dyDescent="0.3">
      <c r="A444" s="1">
        <v>26605</v>
      </c>
      <c r="B444">
        <v>132.11999499999999</v>
      </c>
      <c r="C444">
        <v>132.11999499999999</v>
      </c>
      <c r="D444">
        <v>132.11999499999999</v>
      </c>
      <c r="E444">
        <v>132.11999499999999</v>
      </c>
      <c r="F444">
        <v>132.11999499999999</v>
      </c>
      <c r="G444">
        <v>0</v>
      </c>
    </row>
    <row r="445" spans="1:7" x14ac:dyDescent="0.3">
      <c r="A445" s="1">
        <v>26606</v>
      </c>
      <c r="B445">
        <v>133.33999600000001</v>
      </c>
      <c r="C445">
        <v>133.33999600000001</v>
      </c>
      <c r="D445">
        <v>133.33999600000001</v>
      </c>
      <c r="E445">
        <v>133.33999600000001</v>
      </c>
      <c r="F445">
        <v>133.33999600000001</v>
      </c>
      <c r="G445">
        <v>0</v>
      </c>
    </row>
    <row r="446" spans="1:7" x14ac:dyDescent="0.3">
      <c r="A446" s="1">
        <v>26609</v>
      </c>
      <c r="B446">
        <v>133.58000200000001</v>
      </c>
      <c r="C446">
        <v>133.58000200000001</v>
      </c>
      <c r="D446">
        <v>133.58000200000001</v>
      </c>
      <c r="E446">
        <v>133.58000200000001</v>
      </c>
      <c r="F446">
        <v>133.58000200000001</v>
      </c>
      <c r="G446">
        <v>0</v>
      </c>
    </row>
    <row r="447" spans="1:7" x14ac:dyDescent="0.3">
      <c r="A447" s="1">
        <v>26611</v>
      </c>
      <c r="B447">
        <v>133.05999800000001</v>
      </c>
      <c r="C447">
        <v>133.05999800000001</v>
      </c>
      <c r="D447">
        <v>133.05999800000001</v>
      </c>
      <c r="E447">
        <v>133.05999800000001</v>
      </c>
      <c r="F447">
        <v>133.05999800000001</v>
      </c>
      <c r="G447">
        <v>0</v>
      </c>
    </row>
    <row r="448" spans="1:7" x14ac:dyDescent="0.3">
      <c r="A448" s="1">
        <v>26612</v>
      </c>
      <c r="B448">
        <v>132.820007</v>
      </c>
      <c r="C448">
        <v>132.820007</v>
      </c>
      <c r="D448">
        <v>132.820007</v>
      </c>
      <c r="E448">
        <v>132.820007</v>
      </c>
      <c r="F448">
        <v>132.820007</v>
      </c>
      <c r="G448">
        <v>0</v>
      </c>
    </row>
    <row r="449" spans="1:7" x14ac:dyDescent="0.3">
      <c r="A449" s="1">
        <v>26613</v>
      </c>
      <c r="B449">
        <v>133.11999499999999</v>
      </c>
      <c r="C449">
        <v>133.11999499999999</v>
      </c>
      <c r="D449">
        <v>133.11999499999999</v>
      </c>
      <c r="E449">
        <v>133.11999499999999</v>
      </c>
      <c r="F449">
        <v>133.11999499999999</v>
      </c>
      <c r="G449">
        <v>0</v>
      </c>
    </row>
    <row r="450" spans="1:7" x14ac:dyDescent="0.3">
      <c r="A450" s="1">
        <v>26616</v>
      </c>
      <c r="B450">
        <v>132.770004</v>
      </c>
      <c r="C450">
        <v>132.770004</v>
      </c>
      <c r="D450">
        <v>132.770004</v>
      </c>
      <c r="E450">
        <v>132.770004</v>
      </c>
      <c r="F450">
        <v>132.770004</v>
      </c>
      <c r="G450">
        <v>0</v>
      </c>
    </row>
    <row r="451" spans="1:7" x14ac:dyDescent="0.3">
      <c r="A451" s="1">
        <v>26617</v>
      </c>
      <c r="B451">
        <v>132.89999399999999</v>
      </c>
      <c r="C451">
        <v>132.89999399999999</v>
      </c>
      <c r="D451">
        <v>132.89999399999999</v>
      </c>
      <c r="E451">
        <v>132.89999399999999</v>
      </c>
      <c r="F451">
        <v>132.89999399999999</v>
      </c>
      <c r="G451">
        <v>0</v>
      </c>
    </row>
    <row r="452" spans="1:7" x14ac:dyDescent="0.3">
      <c r="A452" s="1">
        <v>26618</v>
      </c>
      <c r="B452">
        <v>132.449997</v>
      </c>
      <c r="C452">
        <v>132.449997</v>
      </c>
      <c r="D452">
        <v>132.449997</v>
      </c>
      <c r="E452">
        <v>132.449997</v>
      </c>
      <c r="F452">
        <v>132.449997</v>
      </c>
      <c r="G452">
        <v>0</v>
      </c>
    </row>
    <row r="453" spans="1:7" x14ac:dyDescent="0.3">
      <c r="A453" s="1">
        <v>26619</v>
      </c>
      <c r="B453">
        <v>132.61999499999999</v>
      </c>
      <c r="C453">
        <v>132.61999499999999</v>
      </c>
      <c r="D453">
        <v>132.61999499999999</v>
      </c>
      <c r="E453">
        <v>132.61999499999999</v>
      </c>
      <c r="F453">
        <v>132.61999499999999</v>
      </c>
      <c r="G453">
        <v>0</v>
      </c>
    </row>
    <row r="454" spans="1:7" x14ac:dyDescent="0.3">
      <c r="A454" s="1">
        <v>26620</v>
      </c>
      <c r="B454">
        <v>132.33000200000001</v>
      </c>
      <c r="C454">
        <v>132.33000200000001</v>
      </c>
      <c r="D454">
        <v>132.33000200000001</v>
      </c>
      <c r="E454">
        <v>132.33000200000001</v>
      </c>
      <c r="F454">
        <v>132.33000200000001</v>
      </c>
      <c r="G454">
        <v>0</v>
      </c>
    </row>
    <row r="455" spans="1:7" x14ac:dyDescent="0.3">
      <c r="A455" s="1">
        <v>26623</v>
      </c>
      <c r="B455">
        <v>132.11999499999999</v>
      </c>
      <c r="C455">
        <v>132.11999499999999</v>
      </c>
      <c r="D455">
        <v>132.11999499999999</v>
      </c>
      <c r="E455">
        <v>132.11999499999999</v>
      </c>
      <c r="F455">
        <v>132.11999499999999</v>
      </c>
      <c r="G455">
        <v>0</v>
      </c>
    </row>
    <row r="456" spans="1:7" x14ac:dyDescent="0.3">
      <c r="A456" s="1">
        <v>26624</v>
      </c>
      <c r="B456">
        <v>132.19000199999999</v>
      </c>
      <c r="C456">
        <v>132.19000199999999</v>
      </c>
      <c r="D456">
        <v>132.19000199999999</v>
      </c>
      <c r="E456">
        <v>132.19000199999999</v>
      </c>
      <c r="F456">
        <v>132.19000199999999</v>
      </c>
      <c r="G456">
        <v>0</v>
      </c>
    </row>
    <row r="457" spans="1:7" x14ac:dyDescent="0.3">
      <c r="A457" s="1">
        <v>26625</v>
      </c>
      <c r="B457">
        <v>132.490005</v>
      </c>
      <c r="C457">
        <v>132.490005</v>
      </c>
      <c r="D457">
        <v>132.490005</v>
      </c>
      <c r="E457">
        <v>132.490005</v>
      </c>
      <c r="F457">
        <v>132.490005</v>
      </c>
      <c r="G457">
        <v>0</v>
      </c>
    </row>
    <row r="458" spans="1:7" x14ac:dyDescent="0.3">
      <c r="A458" s="1">
        <v>26627</v>
      </c>
      <c r="B458">
        <v>133.020004</v>
      </c>
      <c r="C458">
        <v>133.020004</v>
      </c>
      <c r="D458">
        <v>133.020004</v>
      </c>
      <c r="E458">
        <v>133.020004</v>
      </c>
      <c r="F458">
        <v>133.020004</v>
      </c>
      <c r="G458">
        <v>0</v>
      </c>
    </row>
    <row r="459" spans="1:7" x14ac:dyDescent="0.3">
      <c r="A459" s="1">
        <v>26630</v>
      </c>
      <c r="B459">
        <v>132.570007</v>
      </c>
      <c r="C459">
        <v>132.570007</v>
      </c>
      <c r="D459">
        <v>132.570007</v>
      </c>
      <c r="E459">
        <v>132.570007</v>
      </c>
      <c r="F459">
        <v>132.570007</v>
      </c>
      <c r="G459">
        <v>0</v>
      </c>
    </row>
    <row r="460" spans="1:7" x14ac:dyDescent="0.3">
      <c r="A460" s="1">
        <v>26631</v>
      </c>
      <c r="B460">
        <v>132.71000699999999</v>
      </c>
      <c r="C460">
        <v>132.71000699999999</v>
      </c>
      <c r="D460">
        <v>132.71000699999999</v>
      </c>
      <c r="E460">
        <v>132.71000699999999</v>
      </c>
      <c r="F460">
        <v>132.71000699999999</v>
      </c>
      <c r="G460">
        <v>0</v>
      </c>
    </row>
    <row r="461" spans="1:7" x14ac:dyDescent="0.3">
      <c r="A461" s="1">
        <v>26632</v>
      </c>
      <c r="B461">
        <v>132.729996</v>
      </c>
      <c r="C461">
        <v>132.729996</v>
      </c>
      <c r="D461">
        <v>132.729996</v>
      </c>
      <c r="E461">
        <v>132.729996</v>
      </c>
      <c r="F461">
        <v>132.729996</v>
      </c>
      <c r="G461">
        <v>0</v>
      </c>
    </row>
    <row r="462" spans="1:7" x14ac:dyDescent="0.3">
      <c r="A462" s="1">
        <v>26633</v>
      </c>
      <c r="B462">
        <v>132.96000699999999</v>
      </c>
      <c r="C462">
        <v>132.96000699999999</v>
      </c>
      <c r="D462">
        <v>132.96000699999999</v>
      </c>
      <c r="E462">
        <v>132.96000699999999</v>
      </c>
      <c r="F462">
        <v>132.96000699999999</v>
      </c>
      <c r="G462">
        <v>0</v>
      </c>
    </row>
    <row r="463" spans="1:7" x14ac:dyDescent="0.3">
      <c r="A463" s="1">
        <v>26634</v>
      </c>
      <c r="B463">
        <v>133.94000199999999</v>
      </c>
      <c r="C463">
        <v>133.94000199999999</v>
      </c>
      <c r="D463">
        <v>133.94000199999999</v>
      </c>
      <c r="E463">
        <v>133.94000199999999</v>
      </c>
      <c r="F463">
        <v>133.94000199999999</v>
      </c>
      <c r="G463">
        <v>0</v>
      </c>
    </row>
    <row r="464" spans="1:7" x14ac:dyDescent="0.3">
      <c r="A464" s="1">
        <v>26637</v>
      </c>
      <c r="B464">
        <v>134.13999899999999</v>
      </c>
      <c r="C464">
        <v>134.13999899999999</v>
      </c>
      <c r="D464">
        <v>134.13999899999999</v>
      </c>
      <c r="E464">
        <v>134.13999899999999</v>
      </c>
      <c r="F464">
        <v>134.13999899999999</v>
      </c>
      <c r="G464">
        <v>0</v>
      </c>
    </row>
    <row r="465" spans="1:7" x14ac:dyDescent="0.3">
      <c r="A465" s="1">
        <v>26638</v>
      </c>
      <c r="B465">
        <v>134.279999</v>
      </c>
      <c r="C465">
        <v>134.279999</v>
      </c>
      <c r="D465">
        <v>134.279999</v>
      </c>
      <c r="E465">
        <v>134.279999</v>
      </c>
      <c r="F465">
        <v>134.279999</v>
      </c>
      <c r="G465">
        <v>0</v>
      </c>
    </row>
    <row r="466" spans="1:7" x14ac:dyDescent="0.3">
      <c r="A466" s="1">
        <v>26639</v>
      </c>
      <c r="B466">
        <v>134.679993</v>
      </c>
      <c r="C466">
        <v>134.679993</v>
      </c>
      <c r="D466">
        <v>134.679993</v>
      </c>
      <c r="E466">
        <v>134.679993</v>
      </c>
      <c r="F466">
        <v>134.679993</v>
      </c>
      <c r="G466">
        <v>0</v>
      </c>
    </row>
    <row r="467" spans="1:7" x14ac:dyDescent="0.3">
      <c r="A467" s="1">
        <v>26640</v>
      </c>
      <c r="B467">
        <v>135.05999800000001</v>
      </c>
      <c r="C467">
        <v>135.05999800000001</v>
      </c>
      <c r="D467">
        <v>135.05999800000001</v>
      </c>
      <c r="E467">
        <v>135.05999800000001</v>
      </c>
      <c r="F467">
        <v>135.05999800000001</v>
      </c>
      <c r="G467">
        <v>0</v>
      </c>
    </row>
    <row r="468" spans="1:7" x14ac:dyDescent="0.3">
      <c r="A468" s="1">
        <v>26641</v>
      </c>
      <c r="B468">
        <v>135.14999399999999</v>
      </c>
      <c r="C468">
        <v>135.14999399999999</v>
      </c>
      <c r="D468">
        <v>135.14999399999999</v>
      </c>
      <c r="E468">
        <v>135.14999399999999</v>
      </c>
      <c r="F468">
        <v>135.14999399999999</v>
      </c>
      <c r="G468">
        <v>0</v>
      </c>
    </row>
    <row r="469" spans="1:7" x14ac:dyDescent="0.3">
      <c r="A469" s="1">
        <v>26644</v>
      </c>
      <c r="B469">
        <v>134.83000200000001</v>
      </c>
      <c r="C469">
        <v>134.83000200000001</v>
      </c>
      <c r="D469">
        <v>134.83000200000001</v>
      </c>
      <c r="E469">
        <v>134.83000200000001</v>
      </c>
      <c r="F469">
        <v>134.83000200000001</v>
      </c>
      <c r="G469">
        <v>0</v>
      </c>
    </row>
    <row r="470" spans="1:7" x14ac:dyDescent="0.3">
      <c r="A470" s="1">
        <v>26645</v>
      </c>
      <c r="B470">
        <v>134.270004</v>
      </c>
      <c r="C470">
        <v>134.270004</v>
      </c>
      <c r="D470">
        <v>134.270004</v>
      </c>
      <c r="E470">
        <v>134.270004</v>
      </c>
      <c r="F470">
        <v>134.270004</v>
      </c>
      <c r="G470">
        <v>0</v>
      </c>
    </row>
    <row r="471" spans="1:7" x14ac:dyDescent="0.3">
      <c r="A471" s="1">
        <v>26646</v>
      </c>
      <c r="B471">
        <v>133.66000399999999</v>
      </c>
      <c r="C471">
        <v>133.66000399999999</v>
      </c>
      <c r="D471">
        <v>133.66000399999999</v>
      </c>
      <c r="E471">
        <v>133.66000399999999</v>
      </c>
      <c r="F471">
        <v>133.66000399999999</v>
      </c>
      <c r="G471">
        <v>0</v>
      </c>
    </row>
    <row r="472" spans="1:7" x14ac:dyDescent="0.3">
      <c r="A472" s="1">
        <v>26647</v>
      </c>
      <c r="B472">
        <v>133.33000200000001</v>
      </c>
      <c r="C472">
        <v>133.33000200000001</v>
      </c>
      <c r="D472">
        <v>133.33000200000001</v>
      </c>
      <c r="E472">
        <v>133.33000200000001</v>
      </c>
      <c r="F472">
        <v>133.33000200000001</v>
      </c>
      <c r="G472">
        <v>0</v>
      </c>
    </row>
    <row r="473" spans="1:7" x14ac:dyDescent="0.3">
      <c r="A473" s="1">
        <v>26648</v>
      </c>
      <c r="B473">
        <v>133.529999</v>
      </c>
      <c r="C473">
        <v>133.529999</v>
      </c>
      <c r="D473">
        <v>133.529999</v>
      </c>
      <c r="E473">
        <v>133.529999</v>
      </c>
      <c r="F473">
        <v>133.529999</v>
      </c>
      <c r="G473">
        <v>0</v>
      </c>
    </row>
    <row r="474" spans="1:7" x14ac:dyDescent="0.3">
      <c r="A474" s="1">
        <v>26651</v>
      </c>
      <c r="B474">
        <v>132.53999300000001</v>
      </c>
      <c r="C474">
        <v>132.53999300000001</v>
      </c>
      <c r="D474">
        <v>132.53999300000001</v>
      </c>
      <c r="E474">
        <v>132.53999300000001</v>
      </c>
      <c r="F474">
        <v>132.53999300000001</v>
      </c>
      <c r="G474">
        <v>0</v>
      </c>
    </row>
    <row r="475" spans="1:7" x14ac:dyDescent="0.3">
      <c r="A475" s="1">
        <v>26652</v>
      </c>
      <c r="B475">
        <v>132.38999899999999</v>
      </c>
      <c r="C475">
        <v>132.38999899999999</v>
      </c>
      <c r="D475">
        <v>132.38999899999999</v>
      </c>
      <c r="E475">
        <v>132.38999899999999</v>
      </c>
      <c r="F475">
        <v>132.38999899999999</v>
      </c>
      <c r="G475">
        <v>0</v>
      </c>
    </row>
    <row r="476" spans="1:7" x14ac:dyDescent="0.3">
      <c r="A476" s="1">
        <v>26653</v>
      </c>
      <c r="B476">
        <v>131.929993</v>
      </c>
      <c r="C476">
        <v>131.929993</v>
      </c>
      <c r="D476">
        <v>131.929993</v>
      </c>
      <c r="E476">
        <v>131.929993</v>
      </c>
      <c r="F476">
        <v>131.929993</v>
      </c>
      <c r="G476">
        <v>0</v>
      </c>
    </row>
    <row r="477" spans="1:7" x14ac:dyDescent="0.3">
      <c r="A477" s="1">
        <v>26654</v>
      </c>
      <c r="B477">
        <v>131.08000200000001</v>
      </c>
      <c r="C477">
        <v>131.08000200000001</v>
      </c>
      <c r="D477">
        <v>131.08000200000001</v>
      </c>
      <c r="E477">
        <v>131.08000200000001</v>
      </c>
      <c r="F477">
        <v>131.08000200000001</v>
      </c>
      <c r="G477">
        <v>0</v>
      </c>
    </row>
    <row r="478" spans="1:7" x14ac:dyDescent="0.3">
      <c r="A478" s="1">
        <v>26655</v>
      </c>
      <c r="B478">
        <v>131.279999</v>
      </c>
      <c r="C478">
        <v>131.279999</v>
      </c>
      <c r="D478">
        <v>131.279999</v>
      </c>
      <c r="E478">
        <v>131.279999</v>
      </c>
      <c r="F478">
        <v>131.279999</v>
      </c>
      <c r="G478">
        <v>0</v>
      </c>
    </row>
    <row r="479" spans="1:7" x14ac:dyDescent="0.3">
      <c r="A479" s="1">
        <v>26659</v>
      </c>
      <c r="B479">
        <v>131.179993</v>
      </c>
      <c r="C479">
        <v>131.179993</v>
      </c>
      <c r="D479">
        <v>131.179993</v>
      </c>
      <c r="E479">
        <v>131.179993</v>
      </c>
      <c r="F479">
        <v>131.179993</v>
      </c>
      <c r="G479">
        <v>0</v>
      </c>
    </row>
    <row r="480" spans="1:7" x14ac:dyDescent="0.3">
      <c r="A480" s="1">
        <v>26660</v>
      </c>
      <c r="B480">
        <v>131.929993</v>
      </c>
      <c r="C480">
        <v>131.929993</v>
      </c>
      <c r="D480">
        <v>131.929993</v>
      </c>
      <c r="E480">
        <v>131.929993</v>
      </c>
      <c r="F480">
        <v>131.929993</v>
      </c>
      <c r="G480">
        <v>0</v>
      </c>
    </row>
    <row r="481" spans="1:7" x14ac:dyDescent="0.3">
      <c r="A481" s="1">
        <v>26662</v>
      </c>
      <c r="B481">
        <v>133.729996</v>
      </c>
      <c r="C481">
        <v>133.729996</v>
      </c>
      <c r="D481">
        <v>133.729996</v>
      </c>
      <c r="E481">
        <v>133.729996</v>
      </c>
      <c r="F481">
        <v>133.729996</v>
      </c>
      <c r="G481">
        <v>0</v>
      </c>
    </row>
    <row r="482" spans="1:7" x14ac:dyDescent="0.3">
      <c r="A482" s="1">
        <v>26666</v>
      </c>
      <c r="B482">
        <v>134.63000500000001</v>
      </c>
      <c r="C482">
        <v>134.63000500000001</v>
      </c>
      <c r="D482">
        <v>134.63000500000001</v>
      </c>
      <c r="E482">
        <v>134.63000500000001</v>
      </c>
      <c r="F482">
        <v>134.63000500000001</v>
      </c>
      <c r="G482">
        <v>0</v>
      </c>
    </row>
    <row r="483" spans="1:7" x14ac:dyDescent="0.3">
      <c r="A483" s="1">
        <v>26667</v>
      </c>
      <c r="B483">
        <v>135.38000500000001</v>
      </c>
      <c r="C483">
        <v>135.38000500000001</v>
      </c>
      <c r="D483">
        <v>135.38000500000001</v>
      </c>
      <c r="E483">
        <v>135.38000500000001</v>
      </c>
      <c r="F483">
        <v>135.38000500000001</v>
      </c>
      <c r="G483">
        <v>0</v>
      </c>
    </row>
    <row r="484" spans="1:7" x14ac:dyDescent="0.3">
      <c r="A484" s="1">
        <v>26668</v>
      </c>
      <c r="B484">
        <v>135.44000199999999</v>
      </c>
      <c r="C484">
        <v>135.44000199999999</v>
      </c>
      <c r="D484">
        <v>135.44000199999999</v>
      </c>
      <c r="E484">
        <v>135.44000199999999</v>
      </c>
      <c r="F484">
        <v>135.44000199999999</v>
      </c>
      <c r="G484">
        <v>0</v>
      </c>
    </row>
    <row r="485" spans="1:7" x14ac:dyDescent="0.3">
      <c r="A485" s="1">
        <v>26669</v>
      </c>
      <c r="B485">
        <v>135.91000399999999</v>
      </c>
      <c r="C485">
        <v>135.91000399999999</v>
      </c>
      <c r="D485">
        <v>135.91000399999999</v>
      </c>
      <c r="E485">
        <v>135.91000399999999</v>
      </c>
      <c r="F485">
        <v>135.91000399999999</v>
      </c>
      <c r="G485">
        <v>0</v>
      </c>
    </row>
    <row r="486" spans="1:7" x14ac:dyDescent="0.3">
      <c r="A486" s="1">
        <v>26672</v>
      </c>
      <c r="B486">
        <v>136.020004</v>
      </c>
      <c r="C486">
        <v>136.020004</v>
      </c>
      <c r="D486">
        <v>136.020004</v>
      </c>
      <c r="E486">
        <v>136.020004</v>
      </c>
      <c r="F486">
        <v>136.020004</v>
      </c>
      <c r="G486">
        <v>0</v>
      </c>
    </row>
    <row r="487" spans="1:7" x14ac:dyDescent="0.3">
      <c r="A487" s="1">
        <v>26673</v>
      </c>
      <c r="B487">
        <v>135.990005</v>
      </c>
      <c r="C487">
        <v>135.990005</v>
      </c>
      <c r="D487">
        <v>135.990005</v>
      </c>
      <c r="E487">
        <v>135.990005</v>
      </c>
      <c r="F487">
        <v>135.990005</v>
      </c>
      <c r="G487">
        <v>0</v>
      </c>
    </row>
    <row r="488" spans="1:7" x14ac:dyDescent="0.3">
      <c r="A488" s="1">
        <v>26674</v>
      </c>
      <c r="B488">
        <v>136.05999800000001</v>
      </c>
      <c r="C488">
        <v>136.05999800000001</v>
      </c>
      <c r="D488">
        <v>136.05999800000001</v>
      </c>
      <c r="E488">
        <v>136.05999800000001</v>
      </c>
      <c r="F488">
        <v>136.05999800000001</v>
      </c>
      <c r="G488">
        <v>0</v>
      </c>
    </row>
    <row r="489" spans="1:7" x14ac:dyDescent="0.3">
      <c r="A489" s="1">
        <v>26675</v>
      </c>
      <c r="B489">
        <v>136.83999600000001</v>
      </c>
      <c r="C489">
        <v>136.83999600000001</v>
      </c>
      <c r="D489">
        <v>136.83999600000001</v>
      </c>
      <c r="E489">
        <v>136.83999600000001</v>
      </c>
      <c r="F489">
        <v>136.83999600000001</v>
      </c>
      <c r="G489">
        <v>0</v>
      </c>
    </row>
    <row r="490" spans="1:7" x14ac:dyDescent="0.3">
      <c r="A490" s="1">
        <v>26676</v>
      </c>
      <c r="B490">
        <v>136.009995</v>
      </c>
      <c r="C490">
        <v>136.009995</v>
      </c>
      <c r="D490">
        <v>136.009995</v>
      </c>
      <c r="E490">
        <v>136.009995</v>
      </c>
      <c r="F490">
        <v>136.009995</v>
      </c>
      <c r="G490">
        <v>0</v>
      </c>
    </row>
    <row r="491" spans="1:7" x14ac:dyDescent="0.3">
      <c r="A491" s="1">
        <v>26679</v>
      </c>
      <c r="B491">
        <v>134.60000600000001</v>
      </c>
      <c r="C491">
        <v>134.60000600000001</v>
      </c>
      <c r="D491">
        <v>134.60000600000001</v>
      </c>
      <c r="E491">
        <v>134.60000600000001</v>
      </c>
      <c r="F491">
        <v>134.60000600000001</v>
      </c>
      <c r="G491">
        <v>0</v>
      </c>
    </row>
    <row r="492" spans="1:7" x14ac:dyDescent="0.3">
      <c r="A492" s="1">
        <v>26680</v>
      </c>
      <c r="B492">
        <v>134.029999</v>
      </c>
      <c r="C492">
        <v>134.029999</v>
      </c>
      <c r="D492">
        <v>134.029999</v>
      </c>
      <c r="E492">
        <v>134.029999</v>
      </c>
      <c r="F492">
        <v>134.029999</v>
      </c>
      <c r="G492">
        <v>0</v>
      </c>
    </row>
    <row r="493" spans="1:7" x14ac:dyDescent="0.3">
      <c r="A493" s="1">
        <v>26681</v>
      </c>
      <c r="B493">
        <v>134.070007</v>
      </c>
      <c r="C493">
        <v>134.070007</v>
      </c>
      <c r="D493">
        <v>134.070007</v>
      </c>
      <c r="E493">
        <v>134.070007</v>
      </c>
      <c r="F493">
        <v>134.070007</v>
      </c>
      <c r="G493">
        <v>0</v>
      </c>
    </row>
    <row r="494" spans="1:7" x14ac:dyDescent="0.3">
      <c r="A494" s="1">
        <v>26682</v>
      </c>
      <c r="B494">
        <v>134.33999600000001</v>
      </c>
      <c r="C494">
        <v>134.33999600000001</v>
      </c>
      <c r="D494">
        <v>134.33999600000001</v>
      </c>
      <c r="E494">
        <v>134.33999600000001</v>
      </c>
      <c r="F494">
        <v>134.33999600000001</v>
      </c>
      <c r="G494">
        <v>0</v>
      </c>
    </row>
    <row r="495" spans="1:7" x14ac:dyDescent="0.3">
      <c r="A495" s="1">
        <v>26683</v>
      </c>
      <c r="B495">
        <v>133.86999499999999</v>
      </c>
      <c r="C495">
        <v>133.86999499999999</v>
      </c>
      <c r="D495">
        <v>133.86999499999999</v>
      </c>
      <c r="E495">
        <v>133.86999499999999</v>
      </c>
      <c r="F495">
        <v>133.86999499999999</v>
      </c>
      <c r="G495">
        <v>0</v>
      </c>
    </row>
    <row r="496" spans="1:7" x14ac:dyDescent="0.3">
      <c r="A496" s="1">
        <v>26686</v>
      </c>
      <c r="B496">
        <v>133.14999399999999</v>
      </c>
      <c r="C496">
        <v>133.14999399999999</v>
      </c>
      <c r="D496">
        <v>133.14999399999999</v>
      </c>
      <c r="E496">
        <v>133.14999399999999</v>
      </c>
      <c r="F496">
        <v>133.14999399999999</v>
      </c>
      <c r="G496">
        <v>0</v>
      </c>
    </row>
    <row r="497" spans="1:7" x14ac:dyDescent="0.3">
      <c r="A497" s="1">
        <v>26687</v>
      </c>
      <c r="B497">
        <v>132.44000199999999</v>
      </c>
      <c r="C497">
        <v>132.44000199999999</v>
      </c>
      <c r="D497">
        <v>132.44000199999999</v>
      </c>
      <c r="E497">
        <v>132.44000199999999</v>
      </c>
      <c r="F497">
        <v>132.44000199999999</v>
      </c>
      <c r="G497">
        <v>0</v>
      </c>
    </row>
    <row r="498" spans="1:7" x14ac:dyDescent="0.3">
      <c r="A498" s="1">
        <v>26688</v>
      </c>
      <c r="B498">
        <v>130.490005</v>
      </c>
      <c r="C498">
        <v>130.490005</v>
      </c>
      <c r="D498">
        <v>130.490005</v>
      </c>
      <c r="E498">
        <v>130.490005</v>
      </c>
      <c r="F498">
        <v>130.490005</v>
      </c>
      <c r="G498">
        <v>0</v>
      </c>
    </row>
    <row r="499" spans="1:7" x14ac:dyDescent="0.3">
      <c r="A499" s="1">
        <v>26690</v>
      </c>
      <c r="B499">
        <v>129.759995</v>
      </c>
      <c r="C499">
        <v>129.759995</v>
      </c>
      <c r="D499">
        <v>129.759995</v>
      </c>
      <c r="E499">
        <v>129.759995</v>
      </c>
      <c r="F499">
        <v>129.759995</v>
      </c>
      <c r="G499">
        <v>0</v>
      </c>
    </row>
    <row r="500" spans="1:7" x14ac:dyDescent="0.3">
      <c r="A500" s="1">
        <v>26693</v>
      </c>
      <c r="B500">
        <v>128.46000699999999</v>
      </c>
      <c r="C500">
        <v>128.46000699999999</v>
      </c>
      <c r="D500">
        <v>128.46000699999999</v>
      </c>
      <c r="E500">
        <v>128.46000699999999</v>
      </c>
      <c r="F500">
        <v>128.46000699999999</v>
      </c>
      <c r="G500">
        <v>0</v>
      </c>
    </row>
    <row r="501" spans="1:7" x14ac:dyDescent="0.3">
      <c r="A501" s="1">
        <v>26694</v>
      </c>
      <c r="B501">
        <v>128.220001</v>
      </c>
      <c r="C501">
        <v>128.220001</v>
      </c>
      <c r="D501">
        <v>128.220001</v>
      </c>
      <c r="E501">
        <v>128.220001</v>
      </c>
      <c r="F501">
        <v>128.220001</v>
      </c>
      <c r="G501">
        <v>0</v>
      </c>
    </row>
    <row r="502" spans="1:7" x14ac:dyDescent="0.3">
      <c r="A502" s="1">
        <v>26695</v>
      </c>
      <c r="B502">
        <v>128.39999399999999</v>
      </c>
      <c r="C502">
        <v>128.39999399999999</v>
      </c>
      <c r="D502">
        <v>128.39999399999999</v>
      </c>
      <c r="E502">
        <v>128.39999399999999</v>
      </c>
      <c r="F502">
        <v>128.39999399999999</v>
      </c>
      <c r="G502">
        <v>0</v>
      </c>
    </row>
    <row r="503" spans="1:7" x14ac:dyDescent="0.3">
      <c r="A503" s="1">
        <v>26696</v>
      </c>
      <c r="B503">
        <v>126.94000200000001</v>
      </c>
      <c r="C503">
        <v>126.94000200000001</v>
      </c>
      <c r="D503">
        <v>126.94000200000001</v>
      </c>
      <c r="E503">
        <v>126.94000200000001</v>
      </c>
      <c r="F503">
        <v>126.94000200000001</v>
      </c>
      <c r="G503">
        <v>0</v>
      </c>
    </row>
    <row r="504" spans="1:7" x14ac:dyDescent="0.3">
      <c r="A504" s="1">
        <v>26697</v>
      </c>
      <c r="B504">
        <v>126.480003</v>
      </c>
      <c r="C504">
        <v>126.480003</v>
      </c>
      <c r="D504">
        <v>126.480003</v>
      </c>
      <c r="E504">
        <v>126.480003</v>
      </c>
      <c r="F504">
        <v>126.480003</v>
      </c>
      <c r="G504">
        <v>0</v>
      </c>
    </row>
    <row r="505" spans="1:7" x14ac:dyDescent="0.3">
      <c r="A505" s="1">
        <v>26700</v>
      </c>
      <c r="B505">
        <v>126</v>
      </c>
      <c r="C505">
        <v>126</v>
      </c>
      <c r="D505">
        <v>126</v>
      </c>
      <c r="E505">
        <v>126</v>
      </c>
      <c r="F505">
        <v>126</v>
      </c>
      <c r="G505">
        <v>0</v>
      </c>
    </row>
    <row r="506" spans="1:7" x14ac:dyDescent="0.3">
      <c r="A506" s="1">
        <v>26701</v>
      </c>
      <c r="B506">
        <v>126.269997</v>
      </c>
      <c r="C506">
        <v>126.269997</v>
      </c>
      <c r="D506">
        <v>126.269997</v>
      </c>
      <c r="E506">
        <v>126.269997</v>
      </c>
      <c r="F506">
        <v>126.269997</v>
      </c>
      <c r="G506">
        <v>0</v>
      </c>
    </row>
    <row r="507" spans="1:7" x14ac:dyDescent="0.3">
      <c r="A507" s="1">
        <v>26702</v>
      </c>
      <c r="B507">
        <v>124.989998</v>
      </c>
      <c r="C507">
        <v>124.989998</v>
      </c>
      <c r="D507">
        <v>124.989998</v>
      </c>
      <c r="E507">
        <v>124.989998</v>
      </c>
      <c r="F507">
        <v>124.989998</v>
      </c>
      <c r="G507">
        <v>0</v>
      </c>
    </row>
    <row r="508" spans="1:7" x14ac:dyDescent="0.3">
      <c r="A508" s="1">
        <v>26703</v>
      </c>
      <c r="B508">
        <v>123.970001</v>
      </c>
      <c r="C508">
        <v>123.970001</v>
      </c>
      <c r="D508">
        <v>123.970001</v>
      </c>
      <c r="E508">
        <v>123.970001</v>
      </c>
      <c r="F508">
        <v>123.970001</v>
      </c>
      <c r="G508">
        <v>0</v>
      </c>
    </row>
    <row r="509" spans="1:7" x14ac:dyDescent="0.3">
      <c r="A509" s="1">
        <v>26704</v>
      </c>
      <c r="B509">
        <v>125.860001</v>
      </c>
      <c r="C509">
        <v>125.860001</v>
      </c>
      <c r="D509">
        <v>125.860001</v>
      </c>
      <c r="E509">
        <v>125.860001</v>
      </c>
      <c r="F509">
        <v>125.860001</v>
      </c>
      <c r="G509">
        <v>0</v>
      </c>
    </row>
    <row r="510" spans="1:7" x14ac:dyDescent="0.3">
      <c r="A510" s="1">
        <v>26707</v>
      </c>
      <c r="B510">
        <v>126.879997</v>
      </c>
      <c r="C510">
        <v>126.879997</v>
      </c>
      <c r="D510">
        <v>126.879997</v>
      </c>
      <c r="E510">
        <v>126.879997</v>
      </c>
      <c r="F510">
        <v>126.879997</v>
      </c>
      <c r="G510">
        <v>0</v>
      </c>
    </row>
    <row r="511" spans="1:7" x14ac:dyDescent="0.3">
      <c r="A511" s="1">
        <v>26708</v>
      </c>
      <c r="B511">
        <v>127.19000200000001</v>
      </c>
      <c r="C511">
        <v>127.19000200000001</v>
      </c>
      <c r="D511">
        <v>127.19000200000001</v>
      </c>
      <c r="E511">
        <v>127.19000200000001</v>
      </c>
      <c r="F511">
        <v>127.19000200000001</v>
      </c>
      <c r="G511">
        <v>0</v>
      </c>
    </row>
    <row r="512" spans="1:7" x14ac:dyDescent="0.3">
      <c r="A512" s="1">
        <v>26709</v>
      </c>
      <c r="B512">
        <v>125.41999800000001</v>
      </c>
      <c r="C512">
        <v>125.41999800000001</v>
      </c>
      <c r="D512">
        <v>125.41999800000001</v>
      </c>
      <c r="E512">
        <v>125.41999800000001</v>
      </c>
      <c r="F512">
        <v>125.41999800000001</v>
      </c>
      <c r="G512">
        <v>0</v>
      </c>
    </row>
    <row r="513" spans="1:7" x14ac:dyDescent="0.3">
      <c r="A513" s="1">
        <v>26710</v>
      </c>
      <c r="B513">
        <v>124.43</v>
      </c>
      <c r="C513">
        <v>124.43</v>
      </c>
      <c r="D513">
        <v>124.43</v>
      </c>
      <c r="E513">
        <v>124.43</v>
      </c>
      <c r="F513">
        <v>124.43</v>
      </c>
      <c r="G513">
        <v>0</v>
      </c>
    </row>
    <row r="514" spans="1:7" x14ac:dyDescent="0.3">
      <c r="A514" s="1">
        <v>26711</v>
      </c>
      <c r="B514">
        <v>124.550003</v>
      </c>
      <c r="C514">
        <v>124.550003</v>
      </c>
      <c r="D514">
        <v>124.550003</v>
      </c>
      <c r="E514">
        <v>124.550003</v>
      </c>
      <c r="F514">
        <v>124.550003</v>
      </c>
      <c r="G514">
        <v>0</v>
      </c>
    </row>
    <row r="515" spans="1:7" x14ac:dyDescent="0.3">
      <c r="A515" s="1">
        <v>26715</v>
      </c>
      <c r="B515">
        <v>125.010002</v>
      </c>
      <c r="C515">
        <v>125.010002</v>
      </c>
      <c r="D515">
        <v>125.010002</v>
      </c>
      <c r="E515">
        <v>125.010002</v>
      </c>
      <c r="F515">
        <v>125.010002</v>
      </c>
      <c r="G515">
        <v>0</v>
      </c>
    </row>
    <row r="516" spans="1:7" x14ac:dyDescent="0.3">
      <c r="A516" s="1">
        <v>26716</v>
      </c>
      <c r="B516">
        <v>123.949997</v>
      </c>
      <c r="C516">
        <v>123.949997</v>
      </c>
      <c r="D516">
        <v>123.949997</v>
      </c>
      <c r="E516">
        <v>123.949997</v>
      </c>
      <c r="F516">
        <v>123.949997</v>
      </c>
      <c r="G516">
        <v>0</v>
      </c>
    </row>
    <row r="517" spans="1:7" x14ac:dyDescent="0.3">
      <c r="A517" s="1">
        <v>26717</v>
      </c>
      <c r="B517">
        <v>123.68</v>
      </c>
      <c r="C517">
        <v>123.68</v>
      </c>
      <c r="D517">
        <v>123.68</v>
      </c>
      <c r="E517">
        <v>123.68</v>
      </c>
      <c r="F517">
        <v>123.68</v>
      </c>
      <c r="G517">
        <v>0</v>
      </c>
    </row>
    <row r="518" spans="1:7" x14ac:dyDescent="0.3">
      <c r="A518" s="1">
        <v>26718</v>
      </c>
      <c r="B518">
        <v>122.339996</v>
      </c>
      <c r="C518">
        <v>122.339996</v>
      </c>
      <c r="D518">
        <v>122.339996</v>
      </c>
      <c r="E518">
        <v>122.339996</v>
      </c>
      <c r="F518">
        <v>122.339996</v>
      </c>
      <c r="G518">
        <v>0</v>
      </c>
    </row>
    <row r="519" spans="1:7" x14ac:dyDescent="0.3">
      <c r="A519" s="1">
        <v>26721</v>
      </c>
      <c r="B519">
        <v>121.269997</v>
      </c>
      <c r="C519">
        <v>121.269997</v>
      </c>
      <c r="D519">
        <v>121.269997</v>
      </c>
      <c r="E519">
        <v>121.269997</v>
      </c>
      <c r="F519">
        <v>121.269997</v>
      </c>
      <c r="G519">
        <v>0</v>
      </c>
    </row>
    <row r="520" spans="1:7" x14ac:dyDescent="0.3">
      <c r="A520" s="1">
        <v>26722</v>
      </c>
      <c r="B520">
        <v>119.800003</v>
      </c>
      <c r="C520">
        <v>119.800003</v>
      </c>
      <c r="D520">
        <v>119.800003</v>
      </c>
      <c r="E520">
        <v>119.800003</v>
      </c>
      <c r="F520">
        <v>119.800003</v>
      </c>
      <c r="G520">
        <v>0</v>
      </c>
    </row>
    <row r="521" spans="1:7" x14ac:dyDescent="0.3">
      <c r="A521" s="1">
        <v>26723</v>
      </c>
      <c r="B521">
        <v>120.410004</v>
      </c>
      <c r="C521">
        <v>120.410004</v>
      </c>
      <c r="D521">
        <v>120.410004</v>
      </c>
      <c r="E521">
        <v>120.410004</v>
      </c>
      <c r="F521">
        <v>120.410004</v>
      </c>
      <c r="G521">
        <v>0</v>
      </c>
    </row>
    <row r="522" spans="1:7" x14ac:dyDescent="0.3">
      <c r="A522" s="1">
        <v>26724</v>
      </c>
      <c r="B522">
        <v>119.529999</v>
      </c>
      <c r="C522">
        <v>119.529999</v>
      </c>
      <c r="D522">
        <v>119.529999</v>
      </c>
      <c r="E522">
        <v>119.529999</v>
      </c>
      <c r="F522">
        <v>119.529999</v>
      </c>
      <c r="G522">
        <v>0</v>
      </c>
    </row>
    <row r="523" spans="1:7" x14ac:dyDescent="0.3">
      <c r="A523" s="1">
        <v>26725</v>
      </c>
      <c r="B523">
        <v>120.110001</v>
      </c>
      <c r="C523">
        <v>120.110001</v>
      </c>
      <c r="D523">
        <v>120.110001</v>
      </c>
      <c r="E523">
        <v>120.110001</v>
      </c>
      <c r="F523">
        <v>120.110001</v>
      </c>
      <c r="G523">
        <v>0</v>
      </c>
    </row>
    <row r="524" spans="1:7" x14ac:dyDescent="0.3">
      <c r="A524" s="1">
        <v>26728</v>
      </c>
      <c r="B524">
        <v>120.550003</v>
      </c>
      <c r="C524">
        <v>120.550003</v>
      </c>
      <c r="D524">
        <v>120.550003</v>
      </c>
      <c r="E524">
        <v>120.550003</v>
      </c>
      <c r="F524">
        <v>120.550003</v>
      </c>
      <c r="G524">
        <v>0</v>
      </c>
    </row>
    <row r="525" spans="1:7" x14ac:dyDescent="0.3">
      <c r="A525" s="1">
        <v>26729</v>
      </c>
      <c r="B525">
        <v>121.910004</v>
      </c>
      <c r="C525">
        <v>121.910004</v>
      </c>
      <c r="D525">
        <v>121.910004</v>
      </c>
      <c r="E525">
        <v>121.910004</v>
      </c>
      <c r="F525">
        <v>121.910004</v>
      </c>
      <c r="G525">
        <v>0</v>
      </c>
    </row>
    <row r="526" spans="1:7" x14ac:dyDescent="0.3">
      <c r="A526" s="1">
        <v>26730</v>
      </c>
      <c r="B526">
        <v>122.279999</v>
      </c>
      <c r="C526">
        <v>122.279999</v>
      </c>
      <c r="D526">
        <v>122.279999</v>
      </c>
      <c r="E526">
        <v>122.279999</v>
      </c>
      <c r="F526">
        <v>122.279999</v>
      </c>
      <c r="G526">
        <v>0</v>
      </c>
    </row>
    <row r="527" spans="1:7" x14ac:dyDescent="0.3">
      <c r="A527" s="1">
        <v>26731</v>
      </c>
      <c r="B527">
        <v>122.110001</v>
      </c>
      <c r="C527">
        <v>122.110001</v>
      </c>
      <c r="D527">
        <v>122.110001</v>
      </c>
      <c r="E527">
        <v>122.110001</v>
      </c>
      <c r="F527">
        <v>122.110001</v>
      </c>
      <c r="G527">
        <v>0</v>
      </c>
    </row>
    <row r="528" spans="1:7" x14ac:dyDescent="0.3">
      <c r="A528" s="1">
        <v>26732</v>
      </c>
      <c r="B528">
        <v>121.989998</v>
      </c>
      <c r="C528">
        <v>121.989998</v>
      </c>
      <c r="D528">
        <v>121.989998</v>
      </c>
      <c r="E528">
        <v>121.989998</v>
      </c>
      <c r="F528">
        <v>121.989998</v>
      </c>
      <c r="G528">
        <v>0</v>
      </c>
    </row>
    <row r="529" spans="1:7" x14ac:dyDescent="0.3">
      <c r="A529" s="1">
        <v>26735</v>
      </c>
      <c r="B529">
        <v>121.860001</v>
      </c>
      <c r="C529">
        <v>121.860001</v>
      </c>
      <c r="D529">
        <v>121.860001</v>
      </c>
      <c r="E529">
        <v>121.860001</v>
      </c>
      <c r="F529">
        <v>121.860001</v>
      </c>
      <c r="G529">
        <v>0</v>
      </c>
    </row>
    <row r="530" spans="1:7" x14ac:dyDescent="0.3">
      <c r="A530" s="1">
        <v>26736</v>
      </c>
      <c r="B530">
        <v>122.089996</v>
      </c>
      <c r="C530">
        <v>122.089996</v>
      </c>
      <c r="D530">
        <v>122.089996</v>
      </c>
      <c r="E530">
        <v>122.089996</v>
      </c>
      <c r="F530">
        <v>122.089996</v>
      </c>
      <c r="G530">
        <v>0</v>
      </c>
    </row>
    <row r="531" spans="1:7" x14ac:dyDescent="0.3">
      <c r="A531" s="1">
        <v>26737</v>
      </c>
      <c r="B531">
        <v>122.099998</v>
      </c>
      <c r="C531">
        <v>122.099998</v>
      </c>
      <c r="D531">
        <v>122.099998</v>
      </c>
      <c r="E531">
        <v>122.099998</v>
      </c>
      <c r="F531">
        <v>122.099998</v>
      </c>
      <c r="G531">
        <v>0</v>
      </c>
    </row>
    <row r="532" spans="1:7" x14ac:dyDescent="0.3">
      <c r="A532" s="1">
        <v>26738</v>
      </c>
      <c r="B532">
        <v>121.599998</v>
      </c>
      <c r="C532">
        <v>121.599998</v>
      </c>
      <c r="D532">
        <v>121.599998</v>
      </c>
      <c r="E532">
        <v>121.599998</v>
      </c>
      <c r="F532">
        <v>121.599998</v>
      </c>
      <c r="G532">
        <v>0</v>
      </c>
    </row>
    <row r="533" spans="1:7" x14ac:dyDescent="0.3">
      <c r="A533" s="1">
        <v>26739</v>
      </c>
      <c r="B533">
        <v>121.220001</v>
      </c>
      <c r="C533">
        <v>121.220001</v>
      </c>
      <c r="D533">
        <v>121.220001</v>
      </c>
      <c r="E533">
        <v>121.220001</v>
      </c>
      <c r="F533">
        <v>121.220001</v>
      </c>
      <c r="G533">
        <v>0</v>
      </c>
    </row>
    <row r="534" spans="1:7" x14ac:dyDescent="0.3">
      <c r="A534" s="1">
        <v>26742</v>
      </c>
      <c r="B534">
        <v>119.94000200000001</v>
      </c>
      <c r="C534">
        <v>119.94000200000001</v>
      </c>
      <c r="D534">
        <v>119.94000200000001</v>
      </c>
      <c r="E534">
        <v>119.94000200000001</v>
      </c>
      <c r="F534">
        <v>119.94000200000001</v>
      </c>
      <c r="G534">
        <v>0</v>
      </c>
    </row>
    <row r="535" spans="1:7" x14ac:dyDescent="0.3">
      <c r="A535" s="1">
        <v>26743</v>
      </c>
      <c r="B535">
        <v>119.260002</v>
      </c>
      <c r="C535">
        <v>119.260002</v>
      </c>
      <c r="D535">
        <v>119.260002</v>
      </c>
      <c r="E535">
        <v>119.260002</v>
      </c>
      <c r="F535">
        <v>119.260002</v>
      </c>
      <c r="G535">
        <v>0</v>
      </c>
    </row>
    <row r="536" spans="1:7" x14ac:dyDescent="0.3">
      <c r="A536" s="1">
        <v>26744</v>
      </c>
      <c r="B536">
        <v>117.889999</v>
      </c>
      <c r="C536">
        <v>117.889999</v>
      </c>
      <c r="D536">
        <v>117.889999</v>
      </c>
      <c r="E536">
        <v>117.889999</v>
      </c>
      <c r="F536">
        <v>117.889999</v>
      </c>
      <c r="G536">
        <v>0</v>
      </c>
    </row>
    <row r="537" spans="1:7" x14ac:dyDescent="0.3">
      <c r="A537" s="1">
        <v>26745</v>
      </c>
      <c r="B537">
        <v>115.69000200000001</v>
      </c>
      <c r="C537">
        <v>115.69000200000001</v>
      </c>
      <c r="D537">
        <v>115.69000200000001</v>
      </c>
      <c r="E537">
        <v>115.69000200000001</v>
      </c>
      <c r="F537">
        <v>115.69000200000001</v>
      </c>
      <c r="G537">
        <v>0</v>
      </c>
    </row>
    <row r="538" spans="1:7" x14ac:dyDescent="0.3">
      <c r="A538" s="1">
        <v>26746</v>
      </c>
      <c r="B538">
        <v>115.470001</v>
      </c>
      <c r="C538">
        <v>115.470001</v>
      </c>
      <c r="D538">
        <v>115.470001</v>
      </c>
      <c r="E538">
        <v>115.470001</v>
      </c>
      <c r="F538">
        <v>115.470001</v>
      </c>
      <c r="G538">
        <v>0</v>
      </c>
    </row>
    <row r="539" spans="1:7" x14ac:dyDescent="0.3">
      <c r="A539" s="1">
        <v>26749</v>
      </c>
      <c r="B539">
        <v>115.540001</v>
      </c>
      <c r="C539">
        <v>115.540001</v>
      </c>
      <c r="D539">
        <v>115.540001</v>
      </c>
      <c r="E539">
        <v>115.540001</v>
      </c>
      <c r="F539">
        <v>115.540001</v>
      </c>
      <c r="G539">
        <v>0</v>
      </c>
    </row>
    <row r="540" spans="1:7" x14ac:dyDescent="0.3">
      <c r="A540" s="1">
        <v>26750</v>
      </c>
      <c r="B540">
        <v>116.889999</v>
      </c>
      <c r="C540">
        <v>116.889999</v>
      </c>
      <c r="D540">
        <v>116.889999</v>
      </c>
      <c r="E540">
        <v>116.889999</v>
      </c>
      <c r="F540">
        <v>116.889999</v>
      </c>
      <c r="G540">
        <v>0</v>
      </c>
    </row>
    <row r="541" spans="1:7" x14ac:dyDescent="0.3">
      <c r="A541" s="1">
        <v>26751</v>
      </c>
      <c r="B541">
        <v>117.139999</v>
      </c>
      <c r="C541">
        <v>117.139999</v>
      </c>
      <c r="D541">
        <v>117.139999</v>
      </c>
      <c r="E541">
        <v>117.139999</v>
      </c>
      <c r="F541">
        <v>117.139999</v>
      </c>
      <c r="G541">
        <v>0</v>
      </c>
    </row>
    <row r="542" spans="1:7" x14ac:dyDescent="0.3">
      <c r="A542" s="1">
        <v>26752</v>
      </c>
      <c r="B542">
        <v>118.19000200000001</v>
      </c>
      <c r="C542">
        <v>118.19000200000001</v>
      </c>
      <c r="D542">
        <v>118.19000200000001</v>
      </c>
      <c r="E542">
        <v>118.19000200000001</v>
      </c>
      <c r="F542">
        <v>118.19000200000001</v>
      </c>
      <c r="G542">
        <v>0</v>
      </c>
    </row>
    <row r="543" spans="1:7" x14ac:dyDescent="0.3">
      <c r="A543" s="1">
        <v>26753</v>
      </c>
      <c r="B543">
        <v>117.459999</v>
      </c>
      <c r="C543">
        <v>117.459999</v>
      </c>
      <c r="D543">
        <v>117.459999</v>
      </c>
      <c r="E543">
        <v>117.459999</v>
      </c>
      <c r="F543">
        <v>117.459999</v>
      </c>
      <c r="G543">
        <v>0</v>
      </c>
    </row>
    <row r="544" spans="1:7" x14ac:dyDescent="0.3">
      <c r="A544" s="1">
        <v>26756</v>
      </c>
      <c r="B544">
        <v>115.790001</v>
      </c>
      <c r="C544">
        <v>115.790001</v>
      </c>
      <c r="D544">
        <v>115.790001</v>
      </c>
      <c r="E544">
        <v>115.790001</v>
      </c>
      <c r="F544">
        <v>115.790001</v>
      </c>
      <c r="G544">
        <v>0</v>
      </c>
    </row>
    <row r="545" spans="1:7" x14ac:dyDescent="0.3">
      <c r="A545" s="1">
        <v>26757</v>
      </c>
      <c r="B545">
        <v>114.470001</v>
      </c>
      <c r="C545">
        <v>114.470001</v>
      </c>
      <c r="D545">
        <v>114.470001</v>
      </c>
      <c r="E545">
        <v>114.470001</v>
      </c>
      <c r="F545">
        <v>114.470001</v>
      </c>
      <c r="G545">
        <v>0</v>
      </c>
    </row>
    <row r="546" spans="1:7" x14ac:dyDescent="0.3">
      <c r="A546" s="1">
        <v>26758</v>
      </c>
      <c r="B546">
        <v>112.889999</v>
      </c>
      <c r="C546">
        <v>112.889999</v>
      </c>
      <c r="D546">
        <v>112.889999</v>
      </c>
      <c r="E546">
        <v>112.889999</v>
      </c>
      <c r="F546">
        <v>112.889999</v>
      </c>
      <c r="G546">
        <v>0</v>
      </c>
    </row>
    <row r="547" spans="1:7" x14ac:dyDescent="0.3">
      <c r="A547" s="1">
        <v>26759</v>
      </c>
      <c r="B547">
        <v>112.019997</v>
      </c>
      <c r="C547">
        <v>112.019997</v>
      </c>
      <c r="D547">
        <v>112.019997</v>
      </c>
      <c r="E547">
        <v>112.019997</v>
      </c>
      <c r="F547">
        <v>112.019997</v>
      </c>
      <c r="G547">
        <v>0</v>
      </c>
    </row>
    <row r="548" spans="1:7" x14ac:dyDescent="0.3">
      <c r="A548" s="1">
        <v>26760</v>
      </c>
      <c r="B548">
        <v>113.269997</v>
      </c>
      <c r="C548">
        <v>113.269997</v>
      </c>
      <c r="D548">
        <v>113.269997</v>
      </c>
      <c r="E548">
        <v>113.269997</v>
      </c>
      <c r="F548">
        <v>113.269997</v>
      </c>
      <c r="G548">
        <v>0</v>
      </c>
    </row>
    <row r="549" spans="1:7" x14ac:dyDescent="0.3">
      <c r="A549" s="1">
        <v>26763</v>
      </c>
      <c r="B549">
        <v>114.010002</v>
      </c>
      <c r="C549">
        <v>114.010002</v>
      </c>
      <c r="D549">
        <v>114.010002</v>
      </c>
      <c r="E549">
        <v>114.010002</v>
      </c>
      <c r="F549">
        <v>114.010002</v>
      </c>
      <c r="G549">
        <v>0</v>
      </c>
    </row>
    <row r="550" spans="1:7" x14ac:dyDescent="0.3">
      <c r="A550" s="1">
        <v>26764</v>
      </c>
      <c r="B550">
        <v>114.80999799999999</v>
      </c>
      <c r="C550">
        <v>114.80999799999999</v>
      </c>
      <c r="D550">
        <v>114.80999799999999</v>
      </c>
      <c r="E550">
        <v>114.80999799999999</v>
      </c>
      <c r="F550">
        <v>114.80999799999999</v>
      </c>
      <c r="G550">
        <v>0</v>
      </c>
    </row>
    <row r="551" spans="1:7" x14ac:dyDescent="0.3">
      <c r="A551" s="1">
        <v>26765</v>
      </c>
      <c r="B551">
        <v>115.290001</v>
      </c>
      <c r="C551">
        <v>115.290001</v>
      </c>
      <c r="D551">
        <v>115.290001</v>
      </c>
      <c r="E551">
        <v>115.290001</v>
      </c>
      <c r="F551">
        <v>115.290001</v>
      </c>
      <c r="G551">
        <v>0</v>
      </c>
    </row>
    <row r="552" spans="1:7" x14ac:dyDescent="0.3">
      <c r="A552" s="1">
        <v>26766</v>
      </c>
      <c r="B552">
        <v>115.589996</v>
      </c>
      <c r="C552">
        <v>115.589996</v>
      </c>
      <c r="D552">
        <v>115.589996</v>
      </c>
      <c r="E552">
        <v>115.589996</v>
      </c>
      <c r="F552">
        <v>115.589996</v>
      </c>
      <c r="G552">
        <v>0</v>
      </c>
    </row>
    <row r="553" spans="1:7" x14ac:dyDescent="0.3">
      <c r="A553" s="1">
        <v>26767</v>
      </c>
      <c r="B553">
        <v>115.220001</v>
      </c>
      <c r="C553">
        <v>115.220001</v>
      </c>
      <c r="D553">
        <v>115.220001</v>
      </c>
      <c r="E553">
        <v>115.220001</v>
      </c>
      <c r="F553">
        <v>115.220001</v>
      </c>
      <c r="G553">
        <v>0</v>
      </c>
    </row>
    <row r="554" spans="1:7" x14ac:dyDescent="0.3">
      <c r="A554" s="1">
        <v>26770</v>
      </c>
      <c r="B554">
        <v>114.550003</v>
      </c>
      <c r="C554">
        <v>114.550003</v>
      </c>
      <c r="D554">
        <v>114.550003</v>
      </c>
      <c r="E554">
        <v>114.550003</v>
      </c>
      <c r="F554">
        <v>114.550003</v>
      </c>
      <c r="G554">
        <v>0</v>
      </c>
    </row>
    <row r="555" spans="1:7" x14ac:dyDescent="0.3">
      <c r="A555" s="1">
        <v>26771</v>
      </c>
      <c r="B555">
        <v>113.639999</v>
      </c>
      <c r="C555">
        <v>113.639999</v>
      </c>
      <c r="D555">
        <v>113.639999</v>
      </c>
      <c r="E555">
        <v>113.639999</v>
      </c>
      <c r="F555">
        <v>113.639999</v>
      </c>
      <c r="G555">
        <v>0</v>
      </c>
    </row>
    <row r="556" spans="1:7" x14ac:dyDescent="0.3">
      <c r="A556" s="1">
        <v>26772</v>
      </c>
      <c r="B556">
        <v>113.709999</v>
      </c>
      <c r="C556">
        <v>113.709999</v>
      </c>
      <c r="D556">
        <v>113.709999</v>
      </c>
      <c r="E556">
        <v>113.709999</v>
      </c>
      <c r="F556">
        <v>113.709999</v>
      </c>
      <c r="G556">
        <v>0</v>
      </c>
    </row>
    <row r="557" spans="1:7" x14ac:dyDescent="0.3">
      <c r="A557" s="1">
        <v>26773</v>
      </c>
      <c r="B557">
        <v>114.150002</v>
      </c>
      <c r="C557">
        <v>114.150002</v>
      </c>
      <c r="D557">
        <v>114.150002</v>
      </c>
      <c r="E557">
        <v>114.150002</v>
      </c>
      <c r="F557">
        <v>114.150002</v>
      </c>
      <c r="G557">
        <v>0</v>
      </c>
    </row>
    <row r="558" spans="1:7" x14ac:dyDescent="0.3">
      <c r="A558" s="1">
        <v>26777</v>
      </c>
      <c r="B558">
        <v>113.019997</v>
      </c>
      <c r="C558">
        <v>113.019997</v>
      </c>
      <c r="D558">
        <v>113.019997</v>
      </c>
      <c r="E558">
        <v>113.019997</v>
      </c>
      <c r="F558">
        <v>113.019997</v>
      </c>
      <c r="G558">
        <v>0</v>
      </c>
    </row>
    <row r="559" spans="1:7" x14ac:dyDescent="0.3">
      <c r="A559" s="1">
        <v>26778</v>
      </c>
      <c r="B559">
        <v>111.230003</v>
      </c>
      <c r="C559">
        <v>111.230003</v>
      </c>
      <c r="D559">
        <v>111.230003</v>
      </c>
      <c r="E559">
        <v>111.230003</v>
      </c>
      <c r="F559">
        <v>111.230003</v>
      </c>
      <c r="G559">
        <v>0</v>
      </c>
    </row>
    <row r="560" spans="1:7" x14ac:dyDescent="0.3">
      <c r="A560" s="1">
        <v>26779</v>
      </c>
      <c r="B560">
        <v>109.370003</v>
      </c>
      <c r="C560">
        <v>109.370003</v>
      </c>
      <c r="D560">
        <v>109.370003</v>
      </c>
      <c r="E560">
        <v>109.370003</v>
      </c>
      <c r="F560">
        <v>109.370003</v>
      </c>
      <c r="G560">
        <v>0</v>
      </c>
    </row>
    <row r="561" spans="1:7" x14ac:dyDescent="0.3">
      <c r="A561" s="1">
        <v>26780</v>
      </c>
      <c r="B561">
        <v>109.720001</v>
      </c>
      <c r="C561">
        <v>109.720001</v>
      </c>
      <c r="D561">
        <v>109.720001</v>
      </c>
      <c r="E561">
        <v>109.720001</v>
      </c>
      <c r="F561">
        <v>109.720001</v>
      </c>
      <c r="G561">
        <v>0</v>
      </c>
    </row>
    <row r="562" spans="1:7" x14ac:dyDescent="0.3">
      <c r="A562" s="1">
        <v>26781</v>
      </c>
      <c r="B562">
        <v>108.400002</v>
      </c>
      <c r="C562">
        <v>108.400002</v>
      </c>
      <c r="D562">
        <v>108.400002</v>
      </c>
      <c r="E562">
        <v>108.400002</v>
      </c>
      <c r="F562">
        <v>108.400002</v>
      </c>
      <c r="G562">
        <v>0</v>
      </c>
    </row>
    <row r="563" spans="1:7" x14ac:dyDescent="0.3">
      <c r="A563" s="1">
        <v>26784</v>
      </c>
      <c r="B563">
        <v>107.849998</v>
      </c>
      <c r="C563">
        <v>107.849998</v>
      </c>
      <c r="D563">
        <v>107.849998</v>
      </c>
      <c r="E563">
        <v>107.849998</v>
      </c>
      <c r="F563">
        <v>107.849998</v>
      </c>
      <c r="G563">
        <v>0</v>
      </c>
    </row>
    <row r="564" spans="1:7" x14ac:dyDescent="0.3">
      <c r="A564" s="1">
        <v>26785</v>
      </c>
      <c r="B564">
        <v>107.959999</v>
      </c>
      <c r="C564">
        <v>107.959999</v>
      </c>
      <c r="D564">
        <v>107.959999</v>
      </c>
      <c r="E564">
        <v>107.959999</v>
      </c>
      <c r="F564">
        <v>107.959999</v>
      </c>
      <c r="G564">
        <v>0</v>
      </c>
    </row>
    <row r="565" spans="1:7" x14ac:dyDescent="0.3">
      <c r="A565" s="1">
        <v>26786</v>
      </c>
      <c r="B565">
        <v>109.050003</v>
      </c>
      <c r="C565">
        <v>109.050003</v>
      </c>
      <c r="D565">
        <v>109.050003</v>
      </c>
      <c r="E565">
        <v>109.050003</v>
      </c>
      <c r="F565">
        <v>109.050003</v>
      </c>
      <c r="G565">
        <v>0</v>
      </c>
    </row>
    <row r="566" spans="1:7" x14ac:dyDescent="0.3">
      <c r="A566" s="1">
        <v>26787</v>
      </c>
      <c r="B566">
        <v>109.80999799999999</v>
      </c>
      <c r="C566">
        <v>109.80999799999999</v>
      </c>
      <c r="D566">
        <v>109.80999799999999</v>
      </c>
      <c r="E566">
        <v>109.80999799999999</v>
      </c>
      <c r="F566">
        <v>109.80999799999999</v>
      </c>
      <c r="G566">
        <v>0</v>
      </c>
    </row>
    <row r="567" spans="1:7" x14ac:dyDescent="0.3">
      <c r="A567" s="1">
        <v>26788</v>
      </c>
      <c r="B567">
        <v>110.889999</v>
      </c>
      <c r="C567">
        <v>110.889999</v>
      </c>
      <c r="D567">
        <v>110.889999</v>
      </c>
      <c r="E567">
        <v>110.889999</v>
      </c>
      <c r="F567">
        <v>110.889999</v>
      </c>
      <c r="G567">
        <v>0</v>
      </c>
    </row>
    <row r="568" spans="1:7" x14ac:dyDescent="0.3">
      <c r="A568" s="1">
        <v>26791</v>
      </c>
      <c r="B568">
        <v>110.480003</v>
      </c>
      <c r="C568">
        <v>110.480003</v>
      </c>
      <c r="D568">
        <v>110.480003</v>
      </c>
      <c r="E568">
        <v>110.480003</v>
      </c>
      <c r="F568">
        <v>110.480003</v>
      </c>
      <c r="G568">
        <v>0</v>
      </c>
    </row>
    <row r="569" spans="1:7" x14ac:dyDescent="0.3">
      <c r="A569" s="1">
        <v>26792</v>
      </c>
      <c r="B569">
        <v>110.66999800000001</v>
      </c>
      <c r="C569">
        <v>110.66999800000001</v>
      </c>
      <c r="D569">
        <v>110.66999800000001</v>
      </c>
      <c r="E569">
        <v>110.66999800000001</v>
      </c>
      <c r="F569">
        <v>110.66999800000001</v>
      </c>
      <c r="G569">
        <v>0</v>
      </c>
    </row>
    <row r="570" spans="1:7" x14ac:dyDescent="0.3">
      <c r="A570" s="1">
        <v>26793</v>
      </c>
      <c r="B570">
        <v>110.540001</v>
      </c>
      <c r="C570">
        <v>110.540001</v>
      </c>
      <c r="D570">
        <v>110.540001</v>
      </c>
      <c r="E570">
        <v>110.540001</v>
      </c>
      <c r="F570">
        <v>110.540001</v>
      </c>
      <c r="G570">
        <v>0</v>
      </c>
    </row>
    <row r="571" spans="1:7" x14ac:dyDescent="0.3">
      <c r="A571" s="1">
        <v>26794</v>
      </c>
      <c r="B571">
        <v>110.32</v>
      </c>
      <c r="C571">
        <v>110.32</v>
      </c>
      <c r="D571">
        <v>110.32</v>
      </c>
      <c r="E571">
        <v>110.32</v>
      </c>
      <c r="F571">
        <v>110.32</v>
      </c>
      <c r="G571">
        <v>0</v>
      </c>
    </row>
    <row r="572" spans="1:7" x14ac:dyDescent="0.3">
      <c r="A572" s="1">
        <v>26795</v>
      </c>
      <c r="B572">
        <v>109.099998</v>
      </c>
      <c r="C572">
        <v>109.099998</v>
      </c>
      <c r="D572">
        <v>109.099998</v>
      </c>
      <c r="E572">
        <v>109.099998</v>
      </c>
      <c r="F572">
        <v>109.099998</v>
      </c>
      <c r="G572">
        <v>0</v>
      </c>
    </row>
    <row r="573" spans="1:7" x14ac:dyDescent="0.3">
      <c r="A573" s="1">
        <v>26798</v>
      </c>
      <c r="B573">
        <v>106.459999</v>
      </c>
      <c r="C573">
        <v>106.459999</v>
      </c>
      <c r="D573">
        <v>106.459999</v>
      </c>
      <c r="E573">
        <v>106.459999</v>
      </c>
      <c r="F573">
        <v>106.459999</v>
      </c>
      <c r="G573">
        <v>0</v>
      </c>
    </row>
    <row r="574" spans="1:7" x14ac:dyDescent="0.3">
      <c r="A574" s="1">
        <v>26799</v>
      </c>
      <c r="B574">
        <v>106.139999</v>
      </c>
      <c r="C574">
        <v>106.139999</v>
      </c>
      <c r="D574">
        <v>106.139999</v>
      </c>
      <c r="E574">
        <v>106.139999</v>
      </c>
      <c r="F574">
        <v>106.139999</v>
      </c>
      <c r="G574">
        <v>0</v>
      </c>
    </row>
    <row r="575" spans="1:7" x14ac:dyDescent="0.3">
      <c r="A575" s="1">
        <v>26800</v>
      </c>
      <c r="B575">
        <v>106.099998</v>
      </c>
      <c r="C575">
        <v>106.099998</v>
      </c>
      <c r="D575">
        <v>106.099998</v>
      </c>
      <c r="E575">
        <v>106.099998</v>
      </c>
      <c r="F575">
        <v>106.099998</v>
      </c>
      <c r="G575">
        <v>0</v>
      </c>
    </row>
    <row r="576" spans="1:7" x14ac:dyDescent="0.3">
      <c r="A576" s="1">
        <v>26801</v>
      </c>
      <c r="B576">
        <v>105.19000200000001</v>
      </c>
      <c r="C576">
        <v>105.19000200000001</v>
      </c>
      <c r="D576">
        <v>105.19000200000001</v>
      </c>
      <c r="E576">
        <v>105.19000200000001</v>
      </c>
      <c r="F576">
        <v>105.19000200000001</v>
      </c>
      <c r="G576">
        <v>0</v>
      </c>
    </row>
    <row r="577" spans="1:7" x14ac:dyDescent="0.3">
      <c r="A577" s="1">
        <v>26802</v>
      </c>
      <c r="B577">
        <v>102.889999</v>
      </c>
      <c r="C577">
        <v>102.889999</v>
      </c>
      <c r="D577">
        <v>102.889999</v>
      </c>
      <c r="E577">
        <v>102.889999</v>
      </c>
      <c r="F577">
        <v>102.889999</v>
      </c>
      <c r="G577">
        <v>0</v>
      </c>
    </row>
    <row r="578" spans="1:7" x14ac:dyDescent="0.3">
      <c r="A578" s="1">
        <v>26805</v>
      </c>
      <c r="B578">
        <v>100.760002</v>
      </c>
      <c r="C578">
        <v>100.760002</v>
      </c>
      <c r="D578">
        <v>100.760002</v>
      </c>
      <c r="E578">
        <v>100.760002</v>
      </c>
      <c r="F578">
        <v>100.760002</v>
      </c>
      <c r="G578">
        <v>0</v>
      </c>
    </row>
    <row r="579" spans="1:7" x14ac:dyDescent="0.3">
      <c r="A579" s="1">
        <v>26806</v>
      </c>
      <c r="B579">
        <v>101.589996</v>
      </c>
      <c r="C579">
        <v>101.589996</v>
      </c>
      <c r="D579">
        <v>101.589996</v>
      </c>
      <c r="E579">
        <v>101.589996</v>
      </c>
      <c r="F579">
        <v>101.589996</v>
      </c>
      <c r="G579">
        <v>0</v>
      </c>
    </row>
    <row r="580" spans="1:7" x14ac:dyDescent="0.3">
      <c r="A580" s="1">
        <v>26807</v>
      </c>
      <c r="B580">
        <v>102.089996</v>
      </c>
      <c r="C580">
        <v>102.089996</v>
      </c>
      <c r="D580">
        <v>102.089996</v>
      </c>
      <c r="E580">
        <v>102.089996</v>
      </c>
      <c r="F580">
        <v>102.089996</v>
      </c>
      <c r="G580">
        <v>0</v>
      </c>
    </row>
    <row r="581" spans="1:7" x14ac:dyDescent="0.3">
      <c r="A581" s="1">
        <v>26808</v>
      </c>
      <c r="B581">
        <v>104.269997</v>
      </c>
      <c r="C581">
        <v>104.269997</v>
      </c>
      <c r="D581">
        <v>104.269997</v>
      </c>
      <c r="E581">
        <v>104.269997</v>
      </c>
      <c r="F581">
        <v>104.269997</v>
      </c>
      <c r="G581">
        <v>0</v>
      </c>
    </row>
    <row r="582" spans="1:7" x14ac:dyDescent="0.3">
      <c r="A582" s="1">
        <v>26809</v>
      </c>
      <c r="B582">
        <v>105.16999800000001</v>
      </c>
      <c r="C582">
        <v>105.16999800000001</v>
      </c>
      <c r="D582">
        <v>105.16999800000001</v>
      </c>
      <c r="E582">
        <v>105.16999800000001</v>
      </c>
      <c r="F582">
        <v>105.16999800000001</v>
      </c>
      <c r="G582">
        <v>0</v>
      </c>
    </row>
    <row r="583" spans="1:7" x14ac:dyDescent="0.3">
      <c r="A583" s="1">
        <v>26813</v>
      </c>
      <c r="B583">
        <v>104.849998</v>
      </c>
      <c r="C583">
        <v>104.849998</v>
      </c>
      <c r="D583">
        <v>104.849998</v>
      </c>
      <c r="E583">
        <v>104.849998</v>
      </c>
      <c r="F583">
        <v>104.849998</v>
      </c>
      <c r="G583">
        <v>0</v>
      </c>
    </row>
    <row r="584" spans="1:7" x14ac:dyDescent="0.3">
      <c r="A584" s="1">
        <v>26814</v>
      </c>
      <c r="B584">
        <v>103.19000200000001</v>
      </c>
      <c r="C584">
        <v>103.19000200000001</v>
      </c>
      <c r="D584">
        <v>103.19000200000001</v>
      </c>
      <c r="E584">
        <v>103.19000200000001</v>
      </c>
      <c r="F584">
        <v>103.19000200000001</v>
      </c>
      <c r="G584">
        <v>0</v>
      </c>
    </row>
    <row r="585" spans="1:7" x14ac:dyDescent="0.3">
      <c r="A585" s="1">
        <v>26815</v>
      </c>
      <c r="B585">
        <v>102.639999</v>
      </c>
      <c r="C585">
        <v>102.639999</v>
      </c>
      <c r="D585">
        <v>102.639999</v>
      </c>
      <c r="E585">
        <v>102.639999</v>
      </c>
      <c r="F585">
        <v>102.639999</v>
      </c>
      <c r="G585">
        <v>0</v>
      </c>
    </row>
    <row r="586" spans="1:7" x14ac:dyDescent="0.3">
      <c r="A586" s="1">
        <v>26816</v>
      </c>
      <c r="B586">
        <v>102.300003</v>
      </c>
      <c r="C586">
        <v>102.300003</v>
      </c>
      <c r="D586">
        <v>102.300003</v>
      </c>
      <c r="E586">
        <v>102.300003</v>
      </c>
      <c r="F586">
        <v>102.300003</v>
      </c>
      <c r="G586">
        <v>0</v>
      </c>
    </row>
    <row r="587" spans="1:7" x14ac:dyDescent="0.3">
      <c r="A587" s="1">
        <v>26819</v>
      </c>
      <c r="B587">
        <v>100.769997</v>
      </c>
      <c r="C587">
        <v>100.769997</v>
      </c>
      <c r="D587">
        <v>100.769997</v>
      </c>
      <c r="E587">
        <v>100.769997</v>
      </c>
      <c r="F587">
        <v>100.769997</v>
      </c>
      <c r="G587">
        <v>0</v>
      </c>
    </row>
    <row r="588" spans="1:7" x14ac:dyDescent="0.3">
      <c r="A588" s="1">
        <v>26820</v>
      </c>
      <c r="B588">
        <v>101.709999</v>
      </c>
      <c r="C588">
        <v>101.709999</v>
      </c>
      <c r="D588">
        <v>101.709999</v>
      </c>
      <c r="E588">
        <v>101.709999</v>
      </c>
      <c r="F588">
        <v>101.709999</v>
      </c>
      <c r="G588">
        <v>0</v>
      </c>
    </row>
    <row r="589" spans="1:7" x14ac:dyDescent="0.3">
      <c r="A589" s="1">
        <v>26821</v>
      </c>
      <c r="B589">
        <v>101.699997</v>
      </c>
      <c r="C589">
        <v>101.699997</v>
      </c>
      <c r="D589">
        <v>101.699997</v>
      </c>
      <c r="E589">
        <v>101.699997</v>
      </c>
      <c r="F589">
        <v>101.699997</v>
      </c>
      <c r="G589">
        <v>0</v>
      </c>
    </row>
    <row r="590" spans="1:7" x14ac:dyDescent="0.3">
      <c r="A590" s="1">
        <v>26822</v>
      </c>
      <c r="B590">
        <v>102.57</v>
      </c>
      <c r="C590">
        <v>102.57</v>
      </c>
      <c r="D590">
        <v>102.57</v>
      </c>
      <c r="E590">
        <v>102.57</v>
      </c>
      <c r="F590">
        <v>102.57</v>
      </c>
      <c r="G590">
        <v>0</v>
      </c>
    </row>
    <row r="591" spans="1:7" x14ac:dyDescent="0.3">
      <c r="A591" s="1">
        <v>26823</v>
      </c>
      <c r="B591">
        <v>103.720001</v>
      </c>
      <c r="C591">
        <v>103.720001</v>
      </c>
      <c r="D591">
        <v>103.720001</v>
      </c>
      <c r="E591">
        <v>103.720001</v>
      </c>
      <c r="F591">
        <v>103.720001</v>
      </c>
      <c r="G591">
        <v>0</v>
      </c>
    </row>
    <row r="592" spans="1:7" x14ac:dyDescent="0.3">
      <c r="A592" s="1">
        <v>26826</v>
      </c>
      <c r="B592">
        <v>103.040001</v>
      </c>
      <c r="C592">
        <v>103.040001</v>
      </c>
      <c r="D592">
        <v>103.040001</v>
      </c>
      <c r="E592">
        <v>103.040001</v>
      </c>
      <c r="F592">
        <v>103.040001</v>
      </c>
      <c r="G592">
        <v>0</v>
      </c>
    </row>
    <row r="593" spans="1:7" x14ac:dyDescent="0.3">
      <c r="A593" s="1">
        <v>26827</v>
      </c>
      <c r="B593">
        <v>104.790001</v>
      </c>
      <c r="C593">
        <v>104.790001</v>
      </c>
      <c r="D593">
        <v>104.790001</v>
      </c>
      <c r="E593">
        <v>104.790001</v>
      </c>
      <c r="F593">
        <v>104.790001</v>
      </c>
      <c r="G593">
        <v>0</v>
      </c>
    </row>
    <row r="594" spans="1:7" x14ac:dyDescent="0.3">
      <c r="A594" s="1">
        <v>26828</v>
      </c>
      <c r="B594">
        <v>104.33000199999999</v>
      </c>
      <c r="C594">
        <v>104.33000199999999</v>
      </c>
      <c r="D594">
        <v>104.33000199999999</v>
      </c>
      <c r="E594">
        <v>104.33000199999999</v>
      </c>
      <c r="F594">
        <v>104.33000199999999</v>
      </c>
      <c r="G594">
        <v>0</v>
      </c>
    </row>
    <row r="595" spans="1:7" x14ac:dyDescent="0.3">
      <c r="A595" s="1">
        <v>26829</v>
      </c>
      <c r="B595">
        <v>103.55999799999999</v>
      </c>
      <c r="C595">
        <v>103.55999799999999</v>
      </c>
      <c r="D595">
        <v>103.55999799999999</v>
      </c>
      <c r="E595">
        <v>103.55999799999999</v>
      </c>
      <c r="F595">
        <v>103.55999799999999</v>
      </c>
      <c r="G595">
        <v>0</v>
      </c>
    </row>
    <row r="596" spans="1:7" x14ac:dyDescent="0.3">
      <c r="A596" s="1">
        <v>26830</v>
      </c>
      <c r="B596">
        <v>102.260002</v>
      </c>
      <c r="C596">
        <v>102.260002</v>
      </c>
      <c r="D596">
        <v>102.260002</v>
      </c>
      <c r="E596">
        <v>102.260002</v>
      </c>
      <c r="F596">
        <v>102.260002</v>
      </c>
      <c r="G596">
        <v>0</v>
      </c>
    </row>
    <row r="597" spans="1:7" x14ac:dyDescent="0.3">
      <c r="A597" s="1">
        <v>26833</v>
      </c>
      <c r="B597">
        <v>100.769997</v>
      </c>
      <c r="C597">
        <v>100.769997</v>
      </c>
      <c r="D597">
        <v>100.769997</v>
      </c>
      <c r="E597">
        <v>100.769997</v>
      </c>
      <c r="F597">
        <v>100.769997</v>
      </c>
      <c r="G597">
        <v>0</v>
      </c>
    </row>
    <row r="598" spans="1:7" x14ac:dyDescent="0.3">
      <c r="A598" s="1">
        <v>26834</v>
      </c>
      <c r="B598">
        <v>100.959999</v>
      </c>
      <c r="C598">
        <v>100.959999</v>
      </c>
      <c r="D598">
        <v>100.959999</v>
      </c>
      <c r="E598">
        <v>100.959999</v>
      </c>
      <c r="F598">
        <v>100.959999</v>
      </c>
      <c r="G598">
        <v>0</v>
      </c>
    </row>
    <row r="599" spans="1:7" x14ac:dyDescent="0.3">
      <c r="A599" s="1">
        <v>26835</v>
      </c>
      <c r="B599">
        <v>101.19000200000001</v>
      </c>
      <c r="C599">
        <v>101.19000200000001</v>
      </c>
      <c r="D599">
        <v>101.19000200000001</v>
      </c>
      <c r="E599">
        <v>101.19000200000001</v>
      </c>
      <c r="F599">
        <v>101.19000200000001</v>
      </c>
      <c r="G599">
        <v>0</v>
      </c>
    </row>
    <row r="600" spans="1:7" x14ac:dyDescent="0.3">
      <c r="A600" s="1">
        <v>26836</v>
      </c>
      <c r="B600">
        <v>100.400002</v>
      </c>
      <c r="C600">
        <v>100.400002</v>
      </c>
      <c r="D600">
        <v>100.400002</v>
      </c>
      <c r="E600">
        <v>100.400002</v>
      </c>
      <c r="F600">
        <v>100.400002</v>
      </c>
      <c r="G600">
        <v>0</v>
      </c>
    </row>
    <row r="601" spans="1:7" x14ac:dyDescent="0.3">
      <c r="A601" s="1">
        <v>26837</v>
      </c>
      <c r="B601">
        <v>100.989998</v>
      </c>
      <c r="C601">
        <v>100.989998</v>
      </c>
      <c r="D601">
        <v>100.989998</v>
      </c>
      <c r="E601">
        <v>100.989998</v>
      </c>
      <c r="F601">
        <v>100.989998</v>
      </c>
      <c r="G601">
        <v>0</v>
      </c>
    </row>
    <row r="602" spans="1:7" x14ac:dyDescent="0.3">
      <c r="A602" s="1">
        <v>26840</v>
      </c>
      <c r="B602">
        <v>99.43</v>
      </c>
      <c r="C602">
        <v>99.43</v>
      </c>
      <c r="D602">
        <v>99.43</v>
      </c>
      <c r="E602">
        <v>99.43</v>
      </c>
      <c r="F602">
        <v>99.43</v>
      </c>
      <c r="G602">
        <v>0</v>
      </c>
    </row>
    <row r="603" spans="1:7" x14ac:dyDescent="0.3">
      <c r="A603" s="1">
        <v>26841</v>
      </c>
      <c r="B603">
        <v>99.959998999999996</v>
      </c>
      <c r="C603">
        <v>99.959998999999996</v>
      </c>
      <c r="D603">
        <v>99.959998999999996</v>
      </c>
      <c r="E603">
        <v>99.959998999999996</v>
      </c>
      <c r="F603">
        <v>99.959998999999996</v>
      </c>
      <c r="G603">
        <v>0</v>
      </c>
    </row>
    <row r="604" spans="1:7" x14ac:dyDescent="0.3">
      <c r="A604" s="1">
        <v>26842</v>
      </c>
      <c r="B604">
        <v>100.220001</v>
      </c>
      <c r="C604">
        <v>100.220001</v>
      </c>
      <c r="D604">
        <v>100.220001</v>
      </c>
      <c r="E604">
        <v>100.220001</v>
      </c>
      <c r="F604">
        <v>100.220001</v>
      </c>
      <c r="G604">
        <v>0</v>
      </c>
    </row>
    <row r="605" spans="1:7" x14ac:dyDescent="0.3">
      <c r="A605" s="1">
        <v>26843</v>
      </c>
      <c r="B605">
        <v>101.160004</v>
      </c>
      <c r="C605">
        <v>101.160004</v>
      </c>
      <c r="D605">
        <v>101.160004</v>
      </c>
      <c r="E605">
        <v>101.160004</v>
      </c>
      <c r="F605">
        <v>101.160004</v>
      </c>
      <c r="G605">
        <v>0</v>
      </c>
    </row>
    <row r="606" spans="1:7" x14ac:dyDescent="0.3">
      <c r="A606" s="1">
        <v>26844</v>
      </c>
      <c r="B606">
        <v>100.980003</v>
      </c>
      <c r="C606">
        <v>100.980003</v>
      </c>
      <c r="D606">
        <v>100.980003</v>
      </c>
      <c r="E606">
        <v>100.980003</v>
      </c>
      <c r="F606">
        <v>100.980003</v>
      </c>
      <c r="G606">
        <v>0</v>
      </c>
    </row>
    <row r="607" spans="1:7" x14ac:dyDescent="0.3">
      <c r="A607" s="1">
        <v>26847</v>
      </c>
      <c r="B607">
        <v>100.150002</v>
      </c>
      <c r="C607">
        <v>100.150002</v>
      </c>
      <c r="D607">
        <v>100.150002</v>
      </c>
      <c r="E607">
        <v>100.150002</v>
      </c>
      <c r="F607">
        <v>100.150002</v>
      </c>
      <c r="G607">
        <v>0</v>
      </c>
    </row>
    <row r="608" spans="1:7" x14ac:dyDescent="0.3">
      <c r="A608" s="1">
        <v>26848</v>
      </c>
      <c r="B608">
        <v>99.449996999999996</v>
      </c>
      <c r="C608">
        <v>99.449996999999996</v>
      </c>
      <c r="D608">
        <v>99.449996999999996</v>
      </c>
      <c r="E608">
        <v>99.449996999999996</v>
      </c>
      <c r="F608">
        <v>99.449996999999996</v>
      </c>
      <c r="G608">
        <v>0</v>
      </c>
    </row>
    <row r="609" spans="1:7" x14ac:dyDescent="0.3">
      <c r="A609" s="1">
        <v>26850</v>
      </c>
      <c r="B609">
        <v>99.389999000000003</v>
      </c>
      <c r="C609">
        <v>99.389999000000003</v>
      </c>
      <c r="D609">
        <v>99.389999000000003</v>
      </c>
      <c r="E609">
        <v>99.389999000000003</v>
      </c>
      <c r="F609">
        <v>99.389999000000003</v>
      </c>
      <c r="G609">
        <v>0</v>
      </c>
    </row>
    <row r="610" spans="1:7" x14ac:dyDescent="0.3">
      <c r="A610" s="1">
        <v>26851</v>
      </c>
      <c r="B610">
        <v>99.480002999999996</v>
      </c>
      <c r="C610">
        <v>99.480002999999996</v>
      </c>
      <c r="D610">
        <v>99.480002999999996</v>
      </c>
      <c r="E610">
        <v>99.480002999999996</v>
      </c>
      <c r="F610">
        <v>99.480002999999996</v>
      </c>
      <c r="G610">
        <v>0</v>
      </c>
    </row>
    <row r="611" spans="1:7" x14ac:dyDescent="0.3">
      <c r="A611" s="1">
        <v>26854</v>
      </c>
      <c r="B611">
        <v>100.010002</v>
      </c>
      <c r="C611">
        <v>100.010002</v>
      </c>
      <c r="D611">
        <v>100.010002</v>
      </c>
      <c r="E611">
        <v>100.010002</v>
      </c>
      <c r="F611">
        <v>100.010002</v>
      </c>
      <c r="G611">
        <v>0</v>
      </c>
    </row>
    <row r="612" spans="1:7" x14ac:dyDescent="0.3">
      <c r="A612" s="1">
        <v>26855</v>
      </c>
      <c r="B612">
        <v>101.18</v>
      </c>
      <c r="C612">
        <v>101.18</v>
      </c>
      <c r="D612">
        <v>101.18</v>
      </c>
      <c r="E612">
        <v>101.18</v>
      </c>
      <c r="F612">
        <v>101.18</v>
      </c>
      <c r="G612">
        <v>0</v>
      </c>
    </row>
    <row r="613" spans="1:7" x14ac:dyDescent="0.3">
      <c r="A613" s="1">
        <v>26856</v>
      </c>
      <c r="B613">
        <v>102.69000200000001</v>
      </c>
      <c r="C613">
        <v>102.69000200000001</v>
      </c>
      <c r="D613">
        <v>102.69000200000001</v>
      </c>
      <c r="E613">
        <v>102.69000200000001</v>
      </c>
      <c r="F613">
        <v>102.69000200000001</v>
      </c>
      <c r="G613">
        <v>0</v>
      </c>
    </row>
    <row r="614" spans="1:7" x14ac:dyDescent="0.3">
      <c r="A614" s="1">
        <v>26857</v>
      </c>
      <c r="B614">
        <v>103.16999800000001</v>
      </c>
      <c r="C614">
        <v>103.16999800000001</v>
      </c>
      <c r="D614">
        <v>103.16999800000001</v>
      </c>
      <c r="E614">
        <v>103.16999800000001</v>
      </c>
      <c r="F614">
        <v>103.16999800000001</v>
      </c>
      <c r="G614">
        <v>0</v>
      </c>
    </row>
    <row r="615" spans="1:7" x14ac:dyDescent="0.3">
      <c r="A615" s="1">
        <v>26858</v>
      </c>
      <c r="B615">
        <v>103.029999</v>
      </c>
      <c r="C615">
        <v>103.029999</v>
      </c>
      <c r="D615">
        <v>103.029999</v>
      </c>
      <c r="E615">
        <v>103.029999</v>
      </c>
      <c r="F615">
        <v>103.029999</v>
      </c>
      <c r="G615">
        <v>0</v>
      </c>
    </row>
    <row r="616" spans="1:7" x14ac:dyDescent="0.3">
      <c r="A616" s="1">
        <v>26861</v>
      </c>
      <c r="B616">
        <v>103.970001</v>
      </c>
      <c r="C616">
        <v>103.970001</v>
      </c>
      <c r="D616">
        <v>103.970001</v>
      </c>
      <c r="E616">
        <v>103.970001</v>
      </c>
      <c r="F616">
        <v>103.970001</v>
      </c>
      <c r="G616">
        <v>0</v>
      </c>
    </row>
    <row r="617" spans="1:7" x14ac:dyDescent="0.3">
      <c r="A617" s="1">
        <v>26862</v>
      </c>
      <c r="B617">
        <v>104.639999</v>
      </c>
      <c r="C617">
        <v>104.639999</v>
      </c>
      <c r="D617">
        <v>104.639999</v>
      </c>
      <c r="E617">
        <v>104.639999</v>
      </c>
      <c r="F617">
        <v>104.639999</v>
      </c>
      <c r="G617">
        <v>0</v>
      </c>
    </row>
    <row r="618" spans="1:7" x14ac:dyDescent="0.3">
      <c r="A618" s="1">
        <v>26863</v>
      </c>
      <c r="B618">
        <v>105.769997</v>
      </c>
      <c r="C618">
        <v>105.769997</v>
      </c>
      <c r="D618">
        <v>105.769997</v>
      </c>
      <c r="E618">
        <v>105.769997</v>
      </c>
      <c r="F618">
        <v>105.769997</v>
      </c>
      <c r="G618">
        <v>0</v>
      </c>
    </row>
    <row r="619" spans="1:7" x14ac:dyDescent="0.3">
      <c r="A619" s="1">
        <v>26864</v>
      </c>
      <c r="B619">
        <v>106.519997</v>
      </c>
      <c r="C619">
        <v>106.519997</v>
      </c>
      <c r="D619">
        <v>106.519997</v>
      </c>
      <c r="E619">
        <v>106.519997</v>
      </c>
      <c r="F619">
        <v>106.519997</v>
      </c>
      <c r="G619">
        <v>0</v>
      </c>
    </row>
    <row r="620" spans="1:7" x14ac:dyDescent="0.3">
      <c r="A620" s="1">
        <v>26865</v>
      </c>
      <c r="B620">
        <v>107.68</v>
      </c>
      <c r="C620">
        <v>107.68</v>
      </c>
      <c r="D620">
        <v>107.68</v>
      </c>
      <c r="E620">
        <v>107.68</v>
      </c>
      <c r="F620">
        <v>107.68</v>
      </c>
      <c r="G620">
        <v>0</v>
      </c>
    </row>
    <row r="621" spans="1:7" x14ac:dyDescent="0.3">
      <c r="A621" s="1">
        <v>26868</v>
      </c>
      <c r="B621">
        <v>107.75</v>
      </c>
      <c r="C621">
        <v>107.75</v>
      </c>
      <c r="D621">
        <v>107.75</v>
      </c>
      <c r="E621">
        <v>107.75</v>
      </c>
      <c r="F621">
        <v>107.75</v>
      </c>
      <c r="G621">
        <v>0</v>
      </c>
    </row>
    <row r="622" spans="1:7" x14ac:dyDescent="0.3">
      <c r="A622" s="1">
        <v>26869</v>
      </c>
      <c r="B622">
        <v>108.290001</v>
      </c>
      <c r="C622">
        <v>108.290001</v>
      </c>
      <c r="D622">
        <v>108.290001</v>
      </c>
      <c r="E622">
        <v>108.290001</v>
      </c>
      <c r="F622">
        <v>108.290001</v>
      </c>
      <c r="G622">
        <v>0</v>
      </c>
    </row>
    <row r="623" spans="1:7" x14ac:dyDescent="0.3">
      <c r="A623" s="1">
        <v>26870</v>
      </c>
      <c r="B623">
        <v>109.19000200000001</v>
      </c>
      <c r="C623">
        <v>109.19000200000001</v>
      </c>
      <c r="D623">
        <v>109.19000200000001</v>
      </c>
      <c r="E623">
        <v>109.19000200000001</v>
      </c>
      <c r="F623">
        <v>109.19000200000001</v>
      </c>
      <c r="G623">
        <v>0</v>
      </c>
    </row>
    <row r="624" spans="1:7" x14ac:dyDescent="0.3">
      <c r="A624" s="1">
        <v>26871</v>
      </c>
      <c r="B624">
        <v>109.16999800000001</v>
      </c>
      <c r="C624">
        <v>109.16999800000001</v>
      </c>
      <c r="D624">
        <v>109.16999800000001</v>
      </c>
      <c r="E624">
        <v>109.16999800000001</v>
      </c>
      <c r="F624">
        <v>109.16999800000001</v>
      </c>
      <c r="G624">
        <v>0</v>
      </c>
    </row>
    <row r="625" spans="1:7" x14ac:dyDescent="0.3">
      <c r="A625" s="1">
        <v>26872</v>
      </c>
      <c r="B625">
        <v>109.360001</v>
      </c>
      <c r="C625">
        <v>109.360001</v>
      </c>
      <c r="D625">
        <v>109.360001</v>
      </c>
      <c r="E625">
        <v>109.360001</v>
      </c>
      <c r="F625">
        <v>109.360001</v>
      </c>
      <c r="G625">
        <v>0</v>
      </c>
    </row>
    <row r="626" spans="1:7" x14ac:dyDescent="0.3">
      <c r="A626" s="1">
        <v>26875</v>
      </c>
      <c r="B626">
        <v>108.879997</v>
      </c>
      <c r="C626">
        <v>108.879997</v>
      </c>
      <c r="D626">
        <v>108.879997</v>
      </c>
      <c r="E626">
        <v>108.879997</v>
      </c>
      <c r="F626">
        <v>108.879997</v>
      </c>
      <c r="G626">
        <v>0</v>
      </c>
    </row>
    <row r="627" spans="1:7" x14ac:dyDescent="0.3">
      <c r="A627" s="1">
        <v>26876</v>
      </c>
      <c r="B627">
        <v>108.639999</v>
      </c>
      <c r="C627">
        <v>108.639999</v>
      </c>
      <c r="D627">
        <v>108.639999</v>
      </c>
      <c r="E627">
        <v>108.639999</v>
      </c>
      <c r="F627">
        <v>108.639999</v>
      </c>
      <c r="G627">
        <v>0</v>
      </c>
    </row>
    <row r="628" spans="1:7" x14ac:dyDescent="0.3">
      <c r="A628" s="1">
        <v>26877</v>
      </c>
      <c r="B628">
        <v>107.129997</v>
      </c>
      <c r="C628">
        <v>107.129997</v>
      </c>
      <c r="D628">
        <v>107.129997</v>
      </c>
      <c r="E628">
        <v>107.129997</v>
      </c>
      <c r="F628">
        <v>107.129997</v>
      </c>
      <c r="G628">
        <v>0</v>
      </c>
    </row>
    <row r="629" spans="1:7" x14ac:dyDescent="0.3">
      <c r="A629" s="1">
        <v>26878</v>
      </c>
      <c r="B629">
        <v>106.980003</v>
      </c>
      <c r="C629">
        <v>106.980003</v>
      </c>
      <c r="D629">
        <v>106.980003</v>
      </c>
      <c r="E629">
        <v>106.980003</v>
      </c>
      <c r="F629">
        <v>106.980003</v>
      </c>
      <c r="G629">
        <v>0</v>
      </c>
    </row>
    <row r="630" spans="1:7" x14ac:dyDescent="0.3">
      <c r="A630" s="1">
        <v>26879</v>
      </c>
      <c r="B630">
        <v>106.82</v>
      </c>
      <c r="C630">
        <v>106.82</v>
      </c>
      <c r="D630">
        <v>106.82</v>
      </c>
      <c r="E630">
        <v>106.82</v>
      </c>
      <c r="F630">
        <v>106.82</v>
      </c>
      <c r="G630">
        <v>0</v>
      </c>
    </row>
    <row r="631" spans="1:7" x14ac:dyDescent="0.3">
      <c r="A631" s="1">
        <v>26882</v>
      </c>
      <c r="B631">
        <v>107.209999</v>
      </c>
      <c r="C631">
        <v>107.209999</v>
      </c>
      <c r="D631">
        <v>107.209999</v>
      </c>
      <c r="E631">
        <v>107.209999</v>
      </c>
      <c r="F631">
        <v>107.209999</v>
      </c>
      <c r="G631">
        <v>0</v>
      </c>
    </row>
    <row r="632" spans="1:7" x14ac:dyDescent="0.3">
      <c r="A632" s="1">
        <v>26883</v>
      </c>
      <c r="B632">
        <v>107.300003</v>
      </c>
      <c r="C632">
        <v>107.300003</v>
      </c>
      <c r="D632">
        <v>107.300003</v>
      </c>
      <c r="E632">
        <v>107.300003</v>
      </c>
      <c r="F632">
        <v>107.300003</v>
      </c>
      <c r="G632">
        <v>0</v>
      </c>
    </row>
    <row r="633" spans="1:7" x14ac:dyDescent="0.3">
      <c r="A633" s="1">
        <v>26884</v>
      </c>
      <c r="B633">
        <v>106.129997</v>
      </c>
      <c r="C633">
        <v>106.129997</v>
      </c>
      <c r="D633">
        <v>106.129997</v>
      </c>
      <c r="E633">
        <v>106.129997</v>
      </c>
      <c r="F633">
        <v>106.129997</v>
      </c>
      <c r="G633">
        <v>0</v>
      </c>
    </row>
    <row r="634" spans="1:7" x14ac:dyDescent="0.3">
      <c r="A634" s="1">
        <v>26885</v>
      </c>
      <c r="B634">
        <v>106.150002</v>
      </c>
      <c r="C634">
        <v>106.150002</v>
      </c>
      <c r="D634">
        <v>106.150002</v>
      </c>
      <c r="E634">
        <v>106.150002</v>
      </c>
      <c r="F634">
        <v>106.150002</v>
      </c>
      <c r="G634">
        <v>0</v>
      </c>
    </row>
    <row r="635" spans="1:7" x14ac:dyDescent="0.3">
      <c r="A635" s="1">
        <v>26886</v>
      </c>
      <c r="B635">
        <v>105.32</v>
      </c>
      <c r="C635">
        <v>105.32</v>
      </c>
      <c r="D635">
        <v>105.32</v>
      </c>
      <c r="E635">
        <v>105.32</v>
      </c>
      <c r="F635">
        <v>105.32</v>
      </c>
      <c r="G635">
        <v>0</v>
      </c>
    </row>
    <row r="636" spans="1:7" x14ac:dyDescent="0.3">
      <c r="A636" s="1">
        <v>26889</v>
      </c>
      <c r="B636">
        <v>104.349998</v>
      </c>
      <c r="C636">
        <v>104.349998</v>
      </c>
      <c r="D636">
        <v>104.349998</v>
      </c>
      <c r="E636">
        <v>104.349998</v>
      </c>
      <c r="F636">
        <v>104.349998</v>
      </c>
      <c r="G636">
        <v>0</v>
      </c>
    </row>
    <row r="637" spans="1:7" x14ac:dyDescent="0.3">
      <c r="A637" s="1">
        <v>26890</v>
      </c>
      <c r="B637">
        <v>103.589996</v>
      </c>
      <c r="C637">
        <v>103.589996</v>
      </c>
      <c r="D637">
        <v>103.589996</v>
      </c>
      <c r="E637">
        <v>103.589996</v>
      </c>
      <c r="F637">
        <v>103.589996</v>
      </c>
      <c r="G637">
        <v>0</v>
      </c>
    </row>
    <row r="638" spans="1:7" x14ac:dyDescent="0.3">
      <c r="A638" s="1">
        <v>26891</v>
      </c>
      <c r="B638">
        <v>103.349998</v>
      </c>
      <c r="C638">
        <v>103.349998</v>
      </c>
      <c r="D638">
        <v>103.349998</v>
      </c>
      <c r="E638">
        <v>103.349998</v>
      </c>
      <c r="F638">
        <v>103.349998</v>
      </c>
      <c r="G638">
        <v>0</v>
      </c>
    </row>
    <row r="639" spans="1:7" x14ac:dyDescent="0.3">
      <c r="A639" s="1">
        <v>26892</v>
      </c>
      <c r="B639">
        <v>103.30999799999999</v>
      </c>
      <c r="C639">
        <v>103.30999799999999</v>
      </c>
      <c r="D639">
        <v>103.30999799999999</v>
      </c>
      <c r="E639">
        <v>103.30999799999999</v>
      </c>
      <c r="F639">
        <v>103.30999799999999</v>
      </c>
      <c r="G639">
        <v>0</v>
      </c>
    </row>
    <row r="640" spans="1:7" x14ac:dyDescent="0.3">
      <c r="A640" s="1">
        <v>26893</v>
      </c>
      <c r="B640">
        <v>103.709999</v>
      </c>
      <c r="C640">
        <v>103.709999</v>
      </c>
      <c r="D640">
        <v>103.709999</v>
      </c>
      <c r="E640">
        <v>103.709999</v>
      </c>
      <c r="F640">
        <v>103.709999</v>
      </c>
      <c r="G640">
        <v>0</v>
      </c>
    </row>
    <row r="641" spans="1:7" x14ac:dyDescent="0.3">
      <c r="A641" s="1">
        <v>26896</v>
      </c>
      <c r="B641">
        <v>102.66999800000001</v>
      </c>
      <c r="C641">
        <v>102.66999800000001</v>
      </c>
      <c r="D641">
        <v>102.66999800000001</v>
      </c>
      <c r="E641">
        <v>102.66999800000001</v>
      </c>
      <c r="F641">
        <v>102.66999800000001</v>
      </c>
      <c r="G641">
        <v>0</v>
      </c>
    </row>
    <row r="642" spans="1:7" x14ac:dyDescent="0.3">
      <c r="A642" s="1">
        <v>26897</v>
      </c>
      <c r="B642">
        <v>102.120003</v>
      </c>
      <c r="C642">
        <v>102.120003</v>
      </c>
      <c r="D642">
        <v>102.120003</v>
      </c>
      <c r="E642">
        <v>102.120003</v>
      </c>
      <c r="F642">
        <v>102.120003</v>
      </c>
      <c r="G642">
        <v>0</v>
      </c>
    </row>
    <row r="643" spans="1:7" x14ac:dyDescent="0.3">
      <c r="A643" s="1">
        <v>26898</v>
      </c>
      <c r="B643">
        <v>101.339996</v>
      </c>
      <c r="C643">
        <v>101.339996</v>
      </c>
      <c r="D643">
        <v>101.339996</v>
      </c>
      <c r="E643">
        <v>101.339996</v>
      </c>
      <c r="F643">
        <v>101.339996</v>
      </c>
      <c r="G643">
        <v>0</v>
      </c>
    </row>
    <row r="644" spans="1:7" x14ac:dyDescent="0.3">
      <c r="A644" s="1">
        <v>26899</v>
      </c>
      <c r="B644">
        <v>102.529999</v>
      </c>
      <c r="C644">
        <v>102.529999</v>
      </c>
      <c r="D644">
        <v>102.529999</v>
      </c>
      <c r="E644">
        <v>102.529999</v>
      </c>
      <c r="F644">
        <v>102.529999</v>
      </c>
      <c r="G644">
        <v>0</v>
      </c>
    </row>
    <row r="645" spans="1:7" x14ac:dyDescent="0.3">
      <c r="A645" s="1">
        <v>26900</v>
      </c>
      <c r="B645">
        <v>102.400002</v>
      </c>
      <c r="C645">
        <v>102.400002</v>
      </c>
      <c r="D645">
        <v>102.400002</v>
      </c>
      <c r="E645">
        <v>102.400002</v>
      </c>
      <c r="F645">
        <v>102.400002</v>
      </c>
      <c r="G645">
        <v>0</v>
      </c>
    </row>
    <row r="646" spans="1:7" x14ac:dyDescent="0.3">
      <c r="A646" s="1">
        <v>26903</v>
      </c>
      <c r="B646">
        <v>102.910004</v>
      </c>
      <c r="C646">
        <v>102.910004</v>
      </c>
      <c r="D646">
        <v>102.910004</v>
      </c>
      <c r="E646">
        <v>102.910004</v>
      </c>
      <c r="F646">
        <v>102.910004</v>
      </c>
      <c r="G646">
        <v>0</v>
      </c>
    </row>
    <row r="647" spans="1:7" x14ac:dyDescent="0.3">
      <c r="A647" s="1">
        <v>26904</v>
      </c>
      <c r="B647">
        <v>102.989998</v>
      </c>
      <c r="C647">
        <v>102.989998</v>
      </c>
      <c r="D647">
        <v>102.989998</v>
      </c>
      <c r="E647">
        <v>102.989998</v>
      </c>
      <c r="F647">
        <v>102.989998</v>
      </c>
      <c r="G647">
        <v>0</v>
      </c>
    </row>
    <row r="648" spans="1:7" x14ac:dyDescent="0.3">
      <c r="A648" s="1">
        <v>26905</v>
      </c>
      <c r="B648">
        <v>103.790001</v>
      </c>
      <c r="C648">
        <v>103.790001</v>
      </c>
      <c r="D648">
        <v>103.790001</v>
      </c>
      <c r="E648">
        <v>103.790001</v>
      </c>
      <c r="F648">
        <v>103.790001</v>
      </c>
      <c r="G648">
        <v>0</v>
      </c>
    </row>
    <row r="649" spans="1:7" x14ac:dyDescent="0.3">
      <c r="A649" s="1">
        <v>26906</v>
      </c>
      <c r="B649">
        <v>103.989998</v>
      </c>
      <c r="C649">
        <v>103.989998</v>
      </c>
      <c r="D649">
        <v>103.989998</v>
      </c>
      <c r="E649">
        <v>103.989998</v>
      </c>
      <c r="F649">
        <v>103.989998</v>
      </c>
      <c r="G649">
        <v>0</v>
      </c>
    </row>
    <row r="650" spans="1:7" x14ac:dyDescent="0.3">
      <c r="A650" s="1">
        <v>26907</v>
      </c>
      <c r="B650">
        <v>104.870003</v>
      </c>
      <c r="C650">
        <v>104.870003</v>
      </c>
      <c r="D650">
        <v>104.870003</v>
      </c>
      <c r="E650">
        <v>104.870003</v>
      </c>
      <c r="F650">
        <v>104.870003</v>
      </c>
      <c r="G650">
        <v>0</v>
      </c>
    </row>
    <row r="651" spans="1:7" x14ac:dyDescent="0.3">
      <c r="A651" s="1">
        <v>26911</v>
      </c>
      <c r="B651">
        <v>105.5</v>
      </c>
      <c r="C651">
        <v>105.5</v>
      </c>
      <c r="D651">
        <v>105.5</v>
      </c>
      <c r="E651">
        <v>105.5</v>
      </c>
      <c r="F651">
        <v>105.5</v>
      </c>
      <c r="G651">
        <v>0</v>
      </c>
    </row>
    <row r="652" spans="1:7" x14ac:dyDescent="0.3">
      <c r="A652" s="1">
        <v>26912</v>
      </c>
      <c r="B652">
        <v>106.029999</v>
      </c>
      <c r="C652">
        <v>106.029999</v>
      </c>
      <c r="D652">
        <v>106.029999</v>
      </c>
      <c r="E652">
        <v>106.029999</v>
      </c>
      <c r="F652">
        <v>106.029999</v>
      </c>
      <c r="G652">
        <v>0</v>
      </c>
    </row>
    <row r="653" spans="1:7" x14ac:dyDescent="0.3">
      <c r="A653" s="1">
        <v>26913</v>
      </c>
      <c r="B653">
        <v>106.360001</v>
      </c>
      <c r="C653">
        <v>106.360001</v>
      </c>
      <c r="D653">
        <v>106.360001</v>
      </c>
      <c r="E653">
        <v>106.360001</v>
      </c>
      <c r="F653">
        <v>106.360001</v>
      </c>
      <c r="G653">
        <v>0</v>
      </c>
    </row>
    <row r="654" spans="1:7" x14ac:dyDescent="0.3">
      <c r="A654" s="1">
        <v>26914</v>
      </c>
      <c r="B654">
        <v>107.019997</v>
      </c>
      <c r="C654">
        <v>107.019997</v>
      </c>
      <c r="D654">
        <v>107.019997</v>
      </c>
      <c r="E654">
        <v>107.019997</v>
      </c>
      <c r="F654">
        <v>107.019997</v>
      </c>
      <c r="G654">
        <v>0</v>
      </c>
    </row>
    <row r="655" spans="1:7" x14ac:dyDescent="0.3">
      <c r="A655" s="1">
        <v>26917</v>
      </c>
      <c r="B655">
        <v>106.25</v>
      </c>
      <c r="C655">
        <v>106.25</v>
      </c>
      <c r="D655">
        <v>106.25</v>
      </c>
      <c r="E655">
        <v>106.25</v>
      </c>
      <c r="F655">
        <v>106.25</v>
      </c>
      <c r="G655">
        <v>0</v>
      </c>
    </row>
    <row r="656" spans="1:7" x14ac:dyDescent="0.3">
      <c r="A656" s="1">
        <v>26918</v>
      </c>
      <c r="B656">
        <v>105.769997</v>
      </c>
      <c r="C656">
        <v>105.769997</v>
      </c>
      <c r="D656">
        <v>105.769997</v>
      </c>
      <c r="E656">
        <v>105.769997</v>
      </c>
      <c r="F656">
        <v>105.769997</v>
      </c>
      <c r="G656">
        <v>0</v>
      </c>
    </row>
    <row r="657" spans="1:7" x14ac:dyDescent="0.3">
      <c r="A657" s="1">
        <v>26919</v>
      </c>
      <c r="B657">
        <v>105.33000199999999</v>
      </c>
      <c r="C657">
        <v>105.33000199999999</v>
      </c>
      <c r="D657">
        <v>105.33000199999999</v>
      </c>
      <c r="E657">
        <v>105.33000199999999</v>
      </c>
      <c r="F657">
        <v>105.33000199999999</v>
      </c>
      <c r="G657">
        <v>0</v>
      </c>
    </row>
    <row r="658" spans="1:7" x14ac:dyDescent="0.3">
      <c r="A658" s="1">
        <v>26920</v>
      </c>
      <c r="B658">
        <v>105.599998</v>
      </c>
      <c r="C658">
        <v>105.599998</v>
      </c>
      <c r="D658">
        <v>105.599998</v>
      </c>
      <c r="E658">
        <v>105.599998</v>
      </c>
      <c r="F658">
        <v>105.599998</v>
      </c>
      <c r="G658">
        <v>0</v>
      </c>
    </row>
    <row r="659" spans="1:7" x14ac:dyDescent="0.3">
      <c r="A659" s="1">
        <v>26921</v>
      </c>
      <c r="B659">
        <v>106.07</v>
      </c>
      <c r="C659">
        <v>106.07</v>
      </c>
      <c r="D659">
        <v>106.07</v>
      </c>
      <c r="E659">
        <v>106.07</v>
      </c>
      <c r="F659">
        <v>106.07</v>
      </c>
      <c r="G659">
        <v>0</v>
      </c>
    </row>
    <row r="660" spans="1:7" x14ac:dyDescent="0.3">
      <c r="A660" s="1">
        <v>26924</v>
      </c>
      <c r="B660">
        <v>106.269997</v>
      </c>
      <c r="C660">
        <v>106.269997</v>
      </c>
      <c r="D660">
        <v>106.269997</v>
      </c>
      <c r="E660">
        <v>106.269997</v>
      </c>
      <c r="F660">
        <v>106.269997</v>
      </c>
      <c r="G660">
        <v>0</v>
      </c>
    </row>
    <row r="661" spans="1:7" x14ac:dyDescent="0.3">
      <c r="A661" s="1">
        <v>26925</v>
      </c>
      <c r="B661">
        <v>106.300003</v>
      </c>
      <c r="C661">
        <v>106.300003</v>
      </c>
      <c r="D661">
        <v>106.300003</v>
      </c>
      <c r="E661">
        <v>106.300003</v>
      </c>
      <c r="F661">
        <v>106.300003</v>
      </c>
      <c r="G661">
        <v>0</v>
      </c>
    </row>
    <row r="662" spans="1:7" x14ac:dyDescent="0.3">
      <c r="A662" s="1">
        <v>26926</v>
      </c>
      <c r="B662">
        <v>107.910004</v>
      </c>
      <c r="C662">
        <v>107.910004</v>
      </c>
      <c r="D662">
        <v>107.910004</v>
      </c>
      <c r="E662">
        <v>107.910004</v>
      </c>
      <c r="F662">
        <v>107.910004</v>
      </c>
      <c r="G662">
        <v>0</v>
      </c>
    </row>
    <row r="663" spans="1:7" x14ac:dyDescent="0.3">
      <c r="A663" s="1">
        <v>26927</v>
      </c>
      <c r="B663">
        <v>108.760002</v>
      </c>
      <c r="C663">
        <v>108.760002</v>
      </c>
      <c r="D663">
        <v>108.760002</v>
      </c>
      <c r="E663">
        <v>108.760002</v>
      </c>
      <c r="F663">
        <v>108.760002</v>
      </c>
      <c r="G663">
        <v>0</v>
      </c>
    </row>
    <row r="664" spans="1:7" x14ac:dyDescent="0.3">
      <c r="A664" s="1">
        <v>26928</v>
      </c>
      <c r="B664">
        <v>109.459999</v>
      </c>
      <c r="C664">
        <v>109.459999</v>
      </c>
      <c r="D664">
        <v>109.459999</v>
      </c>
      <c r="E664">
        <v>109.459999</v>
      </c>
      <c r="F664">
        <v>109.459999</v>
      </c>
      <c r="G664">
        <v>0</v>
      </c>
    </row>
    <row r="665" spans="1:7" x14ac:dyDescent="0.3">
      <c r="A665" s="1">
        <v>26931</v>
      </c>
      <c r="B665">
        <v>109.69000200000001</v>
      </c>
      <c r="C665">
        <v>109.69000200000001</v>
      </c>
      <c r="D665">
        <v>109.69000200000001</v>
      </c>
      <c r="E665">
        <v>109.69000200000001</v>
      </c>
      <c r="F665">
        <v>109.69000200000001</v>
      </c>
      <c r="G665">
        <v>0</v>
      </c>
    </row>
    <row r="666" spans="1:7" x14ac:dyDescent="0.3">
      <c r="A666" s="1">
        <v>26932</v>
      </c>
      <c r="B666">
        <v>109.800003</v>
      </c>
      <c r="C666">
        <v>109.800003</v>
      </c>
      <c r="D666">
        <v>109.800003</v>
      </c>
      <c r="E666">
        <v>109.800003</v>
      </c>
      <c r="F666">
        <v>109.800003</v>
      </c>
      <c r="G666">
        <v>0</v>
      </c>
    </row>
    <row r="667" spans="1:7" x14ac:dyDescent="0.3">
      <c r="A667" s="1">
        <v>26933</v>
      </c>
      <c r="B667">
        <v>110.620003</v>
      </c>
      <c r="C667">
        <v>110.620003</v>
      </c>
      <c r="D667">
        <v>110.620003</v>
      </c>
      <c r="E667">
        <v>110.620003</v>
      </c>
      <c r="F667">
        <v>110.620003</v>
      </c>
      <c r="G667">
        <v>0</v>
      </c>
    </row>
    <row r="668" spans="1:7" x14ac:dyDescent="0.3">
      <c r="A668" s="1">
        <v>26934</v>
      </c>
      <c r="B668">
        <v>111.269997</v>
      </c>
      <c r="C668">
        <v>111.269997</v>
      </c>
      <c r="D668">
        <v>111.269997</v>
      </c>
      <c r="E668">
        <v>111.269997</v>
      </c>
      <c r="F668">
        <v>111.269997</v>
      </c>
      <c r="G668">
        <v>0</v>
      </c>
    </row>
    <row r="669" spans="1:7" x14ac:dyDescent="0.3">
      <c r="A669" s="1">
        <v>26935</v>
      </c>
      <c r="B669">
        <v>111.199997</v>
      </c>
      <c r="C669">
        <v>111.199997</v>
      </c>
      <c r="D669">
        <v>111.199997</v>
      </c>
      <c r="E669">
        <v>111.199997</v>
      </c>
      <c r="F669">
        <v>111.199997</v>
      </c>
      <c r="G669">
        <v>0</v>
      </c>
    </row>
    <row r="670" spans="1:7" x14ac:dyDescent="0.3">
      <c r="A670" s="1">
        <v>26938</v>
      </c>
      <c r="B670">
        <v>110.970001</v>
      </c>
      <c r="C670">
        <v>110.970001</v>
      </c>
      <c r="D670">
        <v>110.970001</v>
      </c>
      <c r="E670">
        <v>110.970001</v>
      </c>
      <c r="F670">
        <v>110.970001</v>
      </c>
      <c r="G670">
        <v>0</v>
      </c>
    </row>
    <row r="671" spans="1:7" x14ac:dyDescent="0.3">
      <c r="A671" s="1">
        <v>26939</v>
      </c>
      <c r="B671">
        <v>111.760002</v>
      </c>
      <c r="C671">
        <v>111.760002</v>
      </c>
      <c r="D671">
        <v>111.760002</v>
      </c>
      <c r="E671">
        <v>111.760002</v>
      </c>
      <c r="F671">
        <v>111.760002</v>
      </c>
      <c r="G671">
        <v>0</v>
      </c>
    </row>
    <row r="672" spans="1:7" x14ac:dyDescent="0.3">
      <c r="A672" s="1">
        <v>26940</v>
      </c>
      <c r="B672">
        <v>112.129997</v>
      </c>
      <c r="C672">
        <v>112.129997</v>
      </c>
      <c r="D672">
        <v>112.129997</v>
      </c>
      <c r="E672">
        <v>112.129997</v>
      </c>
      <c r="F672">
        <v>112.129997</v>
      </c>
      <c r="G672">
        <v>0</v>
      </c>
    </row>
    <row r="673" spans="1:7" x14ac:dyDescent="0.3">
      <c r="A673" s="1">
        <v>26941</v>
      </c>
      <c r="B673">
        <v>111.510002</v>
      </c>
      <c r="C673">
        <v>111.510002</v>
      </c>
      <c r="D673">
        <v>111.510002</v>
      </c>
      <c r="E673">
        <v>111.510002</v>
      </c>
      <c r="F673">
        <v>111.510002</v>
      </c>
      <c r="G673">
        <v>0</v>
      </c>
    </row>
    <row r="674" spans="1:7" x14ac:dyDescent="0.3">
      <c r="A674" s="1">
        <v>26942</v>
      </c>
      <c r="B674">
        <v>112.55999799999999</v>
      </c>
      <c r="C674">
        <v>112.55999799999999</v>
      </c>
      <c r="D674">
        <v>112.55999799999999</v>
      </c>
      <c r="E674">
        <v>112.55999799999999</v>
      </c>
      <c r="F674">
        <v>112.55999799999999</v>
      </c>
      <c r="G674">
        <v>0</v>
      </c>
    </row>
    <row r="675" spans="1:7" x14ac:dyDescent="0.3">
      <c r="A675" s="1">
        <v>26945</v>
      </c>
      <c r="B675">
        <v>113.16999800000001</v>
      </c>
      <c r="C675">
        <v>113.16999800000001</v>
      </c>
      <c r="D675">
        <v>113.16999800000001</v>
      </c>
      <c r="E675">
        <v>113.16999800000001</v>
      </c>
      <c r="F675">
        <v>113.16999800000001</v>
      </c>
      <c r="G675">
        <v>0</v>
      </c>
    </row>
    <row r="676" spans="1:7" x14ac:dyDescent="0.3">
      <c r="A676" s="1">
        <v>26946</v>
      </c>
      <c r="B676">
        <v>113.07</v>
      </c>
      <c r="C676">
        <v>113.07</v>
      </c>
      <c r="D676">
        <v>113.07</v>
      </c>
      <c r="E676">
        <v>113.07</v>
      </c>
      <c r="F676">
        <v>113.07</v>
      </c>
      <c r="G676">
        <v>0</v>
      </c>
    </row>
    <row r="677" spans="1:7" x14ac:dyDescent="0.3">
      <c r="A677" s="1">
        <v>26947</v>
      </c>
      <c r="B677">
        <v>112.16999800000001</v>
      </c>
      <c r="C677">
        <v>112.16999800000001</v>
      </c>
      <c r="D677">
        <v>112.16999800000001</v>
      </c>
      <c r="E677">
        <v>112.16999800000001</v>
      </c>
      <c r="F677">
        <v>112.16999800000001</v>
      </c>
      <c r="G677">
        <v>0</v>
      </c>
    </row>
    <row r="678" spans="1:7" x14ac:dyDescent="0.3">
      <c r="A678" s="1">
        <v>26948</v>
      </c>
      <c r="B678">
        <v>113.55999799999999</v>
      </c>
      <c r="C678">
        <v>113.55999799999999</v>
      </c>
      <c r="D678">
        <v>113.55999799999999</v>
      </c>
      <c r="E678">
        <v>113.55999799999999</v>
      </c>
      <c r="F678">
        <v>113.55999799999999</v>
      </c>
      <c r="G678">
        <v>0</v>
      </c>
    </row>
    <row r="679" spans="1:7" x14ac:dyDescent="0.3">
      <c r="A679" s="1">
        <v>26949</v>
      </c>
      <c r="B679">
        <v>114.099998</v>
      </c>
      <c r="C679">
        <v>114.099998</v>
      </c>
      <c r="D679">
        <v>114.099998</v>
      </c>
      <c r="E679">
        <v>114.099998</v>
      </c>
      <c r="F679">
        <v>114.099998</v>
      </c>
      <c r="G679">
        <v>0</v>
      </c>
    </row>
    <row r="680" spans="1:7" x14ac:dyDescent="0.3">
      <c r="A680" s="1">
        <v>26952</v>
      </c>
      <c r="B680">
        <v>113.129997</v>
      </c>
      <c r="C680">
        <v>113.129997</v>
      </c>
      <c r="D680">
        <v>113.129997</v>
      </c>
      <c r="E680">
        <v>113.129997</v>
      </c>
      <c r="F680">
        <v>113.129997</v>
      </c>
      <c r="G680">
        <v>0</v>
      </c>
    </row>
    <row r="681" spans="1:7" x14ac:dyDescent="0.3">
      <c r="A681" s="1">
        <v>26953</v>
      </c>
      <c r="B681">
        <v>113.139999</v>
      </c>
      <c r="C681">
        <v>113.139999</v>
      </c>
      <c r="D681">
        <v>113.139999</v>
      </c>
      <c r="E681">
        <v>113.139999</v>
      </c>
      <c r="F681">
        <v>113.139999</v>
      </c>
      <c r="G681">
        <v>0</v>
      </c>
    </row>
    <row r="682" spans="1:7" x14ac:dyDescent="0.3">
      <c r="A682" s="1">
        <v>26954</v>
      </c>
      <c r="B682">
        <v>112.660004</v>
      </c>
      <c r="C682">
        <v>112.660004</v>
      </c>
      <c r="D682">
        <v>112.660004</v>
      </c>
      <c r="E682">
        <v>112.660004</v>
      </c>
      <c r="F682">
        <v>112.660004</v>
      </c>
      <c r="G682">
        <v>0</v>
      </c>
    </row>
    <row r="683" spans="1:7" x14ac:dyDescent="0.3">
      <c r="A683" s="1">
        <v>26955</v>
      </c>
      <c r="B683">
        <v>112.82</v>
      </c>
      <c r="C683">
        <v>112.82</v>
      </c>
      <c r="D683">
        <v>112.82</v>
      </c>
      <c r="E683">
        <v>112.82</v>
      </c>
      <c r="F683">
        <v>112.82</v>
      </c>
      <c r="G683">
        <v>0</v>
      </c>
    </row>
    <row r="684" spans="1:7" x14ac:dyDescent="0.3">
      <c r="A684" s="1">
        <v>26956</v>
      </c>
      <c r="B684">
        <v>113.25</v>
      </c>
      <c r="C684">
        <v>113.25</v>
      </c>
      <c r="D684">
        <v>113.25</v>
      </c>
      <c r="E684">
        <v>113.25</v>
      </c>
      <c r="F684">
        <v>113.25</v>
      </c>
      <c r="G684">
        <v>0</v>
      </c>
    </row>
    <row r="685" spans="1:7" x14ac:dyDescent="0.3">
      <c r="A685" s="1">
        <v>26959</v>
      </c>
      <c r="B685">
        <v>112.290001</v>
      </c>
      <c r="C685">
        <v>112.290001</v>
      </c>
      <c r="D685">
        <v>112.290001</v>
      </c>
      <c r="E685">
        <v>112.290001</v>
      </c>
      <c r="F685">
        <v>112.290001</v>
      </c>
      <c r="G685">
        <v>0</v>
      </c>
    </row>
    <row r="686" spans="1:7" x14ac:dyDescent="0.3">
      <c r="A686" s="1">
        <v>26960</v>
      </c>
      <c r="B686">
        <v>111.80999799999999</v>
      </c>
      <c r="C686">
        <v>111.80999799999999</v>
      </c>
      <c r="D686">
        <v>111.80999799999999</v>
      </c>
      <c r="E686">
        <v>111.80999799999999</v>
      </c>
      <c r="F686">
        <v>111.80999799999999</v>
      </c>
      <c r="G686">
        <v>0</v>
      </c>
    </row>
    <row r="687" spans="1:7" x14ac:dyDescent="0.3">
      <c r="A687" s="1">
        <v>26961</v>
      </c>
      <c r="B687">
        <v>112.129997</v>
      </c>
      <c r="C687">
        <v>112.129997</v>
      </c>
      <c r="D687">
        <v>112.129997</v>
      </c>
      <c r="E687">
        <v>112.129997</v>
      </c>
      <c r="F687">
        <v>112.129997</v>
      </c>
      <c r="G687">
        <v>0</v>
      </c>
    </row>
    <row r="688" spans="1:7" x14ac:dyDescent="0.3">
      <c r="A688" s="1">
        <v>26962</v>
      </c>
      <c r="B688">
        <v>112.30999799999999</v>
      </c>
      <c r="C688">
        <v>112.30999799999999</v>
      </c>
      <c r="D688">
        <v>112.30999799999999</v>
      </c>
      <c r="E688">
        <v>112.30999799999999</v>
      </c>
      <c r="F688">
        <v>112.30999799999999</v>
      </c>
      <c r="G688">
        <v>0</v>
      </c>
    </row>
    <row r="689" spans="1:7" x14ac:dyDescent="0.3">
      <c r="A689" s="1">
        <v>26963</v>
      </c>
      <c r="B689">
        <v>112.790001</v>
      </c>
      <c r="C689">
        <v>112.790001</v>
      </c>
      <c r="D689">
        <v>112.790001</v>
      </c>
      <c r="E689">
        <v>112.790001</v>
      </c>
      <c r="F689">
        <v>112.790001</v>
      </c>
      <c r="G689">
        <v>0</v>
      </c>
    </row>
    <row r="690" spans="1:7" x14ac:dyDescent="0.3">
      <c r="A690" s="1">
        <v>26966</v>
      </c>
      <c r="B690">
        <v>112.089996</v>
      </c>
      <c r="C690">
        <v>112.089996</v>
      </c>
      <c r="D690">
        <v>112.089996</v>
      </c>
      <c r="E690">
        <v>112.089996</v>
      </c>
      <c r="F690">
        <v>112.089996</v>
      </c>
      <c r="G690">
        <v>0</v>
      </c>
    </row>
    <row r="691" spans="1:7" x14ac:dyDescent="0.3">
      <c r="A691" s="1">
        <v>26967</v>
      </c>
      <c r="B691">
        <v>110.629997</v>
      </c>
      <c r="C691">
        <v>110.629997</v>
      </c>
      <c r="D691">
        <v>110.629997</v>
      </c>
      <c r="E691">
        <v>110.629997</v>
      </c>
      <c r="F691">
        <v>110.629997</v>
      </c>
      <c r="G691">
        <v>0</v>
      </c>
    </row>
    <row r="692" spans="1:7" x14ac:dyDescent="0.3">
      <c r="A692" s="1">
        <v>26968</v>
      </c>
      <c r="B692">
        <v>110.16999800000001</v>
      </c>
      <c r="C692">
        <v>110.16999800000001</v>
      </c>
      <c r="D692">
        <v>110.16999800000001</v>
      </c>
      <c r="E692">
        <v>110.16999800000001</v>
      </c>
      <c r="F692">
        <v>110.16999800000001</v>
      </c>
      <c r="G692">
        <v>0</v>
      </c>
    </row>
    <row r="693" spans="1:7" x14ac:dyDescent="0.3">
      <c r="A693" s="1">
        <v>26969</v>
      </c>
      <c r="B693">
        <v>109.620003</v>
      </c>
      <c r="C693">
        <v>109.620003</v>
      </c>
      <c r="D693">
        <v>109.620003</v>
      </c>
      <c r="E693">
        <v>109.620003</v>
      </c>
      <c r="F693">
        <v>109.620003</v>
      </c>
      <c r="G693">
        <v>0</v>
      </c>
    </row>
    <row r="694" spans="1:7" x14ac:dyDescent="0.3">
      <c r="A694" s="1">
        <v>26970</v>
      </c>
      <c r="B694">
        <v>108.93</v>
      </c>
      <c r="C694">
        <v>108.93</v>
      </c>
      <c r="D694">
        <v>108.93</v>
      </c>
      <c r="E694">
        <v>108.93</v>
      </c>
      <c r="F694">
        <v>108.93</v>
      </c>
      <c r="G694">
        <v>0</v>
      </c>
    </row>
    <row r="695" spans="1:7" x14ac:dyDescent="0.3">
      <c r="A695" s="1">
        <v>26973</v>
      </c>
      <c r="B695">
        <v>107.209999</v>
      </c>
      <c r="C695">
        <v>107.209999</v>
      </c>
      <c r="D695">
        <v>107.209999</v>
      </c>
      <c r="E695">
        <v>107.209999</v>
      </c>
      <c r="F695">
        <v>107.209999</v>
      </c>
      <c r="G695">
        <v>0</v>
      </c>
    </row>
    <row r="696" spans="1:7" x14ac:dyDescent="0.3">
      <c r="A696" s="1">
        <v>26974</v>
      </c>
      <c r="B696">
        <v>106.290001</v>
      </c>
      <c r="C696">
        <v>106.290001</v>
      </c>
      <c r="D696">
        <v>106.290001</v>
      </c>
      <c r="E696">
        <v>106.290001</v>
      </c>
      <c r="F696">
        <v>106.290001</v>
      </c>
      <c r="G696">
        <v>0</v>
      </c>
    </row>
    <row r="697" spans="1:7" x14ac:dyDescent="0.3">
      <c r="A697" s="1">
        <v>26975</v>
      </c>
      <c r="B697">
        <v>106.720001</v>
      </c>
      <c r="C697">
        <v>106.720001</v>
      </c>
      <c r="D697">
        <v>106.720001</v>
      </c>
      <c r="E697">
        <v>106.720001</v>
      </c>
      <c r="F697">
        <v>106.720001</v>
      </c>
      <c r="G697">
        <v>0</v>
      </c>
    </row>
    <row r="698" spans="1:7" x14ac:dyDescent="0.3">
      <c r="A698" s="1">
        <v>26976</v>
      </c>
      <c r="B698">
        <v>107.30999799999999</v>
      </c>
      <c r="C698">
        <v>107.30999799999999</v>
      </c>
      <c r="D698">
        <v>107.30999799999999</v>
      </c>
      <c r="E698">
        <v>107.30999799999999</v>
      </c>
      <c r="F698">
        <v>107.30999799999999</v>
      </c>
      <c r="G698">
        <v>0</v>
      </c>
    </row>
    <row r="699" spans="1:7" x14ac:dyDescent="0.3">
      <c r="A699" s="1">
        <v>26977</v>
      </c>
      <c r="B699">
        <v>105.769997</v>
      </c>
      <c r="C699">
        <v>105.769997</v>
      </c>
      <c r="D699">
        <v>105.769997</v>
      </c>
      <c r="E699">
        <v>105.769997</v>
      </c>
      <c r="F699">
        <v>105.769997</v>
      </c>
      <c r="G699">
        <v>0</v>
      </c>
    </row>
    <row r="700" spans="1:7" x14ac:dyDescent="0.3">
      <c r="A700" s="1">
        <v>26980</v>
      </c>
      <c r="B700">
        <v>105.08000199999999</v>
      </c>
      <c r="C700">
        <v>105.08000199999999</v>
      </c>
      <c r="D700">
        <v>105.08000199999999</v>
      </c>
      <c r="E700">
        <v>105.08000199999999</v>
      </c>
      <c r="F700">
        <v>105.08000199999999</v>
      </c>
      <c r="G700">
        <v>0</v>
      </c>
    </row>
    <row r="701" spans="1:7" x14ac:dyDescent="0.3">
      <c r="A701" s="1">
        <v>26981</v>
      </c>
      <c r="B701">
        <v>104.739998</v>
      </c>
      <c r="C701">
        <v>104.739998</v>
      </c>
      <c r="D701">
        <v>104.739998</v>
      </c>
      <c r="E701">
        <v>104.739998</v>
      </c>
      <c r="F701">
        <v>104.739998</v>
      </c>
      <c r="G701">
        <v>0</v>
      </c>
    </row>
    <row r="702" spans="1:7" x14ac:dyDescent="0.3">
      <c r="A702" s="1">
        <v>26982</v>
      </c>
      <c r="B702">
        <v>101.980003</v>
      </c>
      <c r="C702">
        <v>101.980003</v>
      </c>
      <c r="D702">
        <v>101.980003</v>
      </c>
      <c r="E702">
        <v>101.980003</v>
      </c>
      <c r="F702">
        <v>101.980003</v>
      </c>
      <c r="G702">
        <v>0</v>
      </c>
    </row>
    <row r="703" spans="1:7" x14ac:dyDescent="0.3">
      <c r="A703" s="1">
        <v>26983</v>
      </c>
      <c r="B703">
        <v>101.629997</v>
      </c>
      <c r="C703">
        <v>101.629997</v>
      </c>
      <c r="D703">
        <v>101.629997</v>
      </c>
      <c r="E703">
        <v>101.629997</v>
      </c>
      <c r="F703">
        <v>101.629997</v>
      </c>
      <c r="G703">
        <v>0</v>
      </c>
    </row>
    <row r="704" spans="1:7" x14ac:dyDescent="0.3">
      <c r="A704" s="1">
        <v>26984</v>
      </c>
      <c r="B704">
        <v>101.379997</v>
      </c>
      <c r="C704">
        <v>101.379997</v>
      </c>
      <c r="D704">
        <v>101.379997</v>
      </c>
      <c r="E704">
        <v>101.379997</v>
      </c>
      <c r="F704">
        <v>101.379997</v>
      </c>
      <c r="G704">
        <v>0</v>
      </c>
    </row>
    <row r="705" spans="1:7" x14ac:dyDescent="0.3">
      <c r="A705" s="1">
        <v>26987</v>
      </c>
      <c r="B705">
        <v>99</v>
      </c>
      <c r="C705">
        <v>99</v>
      </c>
      <c r="D705">
        <v>99</v>
      </c>
      <c r="E705">
        <v>99</v>
      </c>
      <c r="F705">
        <v>99</v>
      </c>
      <c r="G705">
        <v>0</v>
      </c>
    </row>
    <row r="706" spans="1:7" x14ac:dyDescent="0.3">
      <c r="A706" s="1">
        <v>26988</v>
      </c>
      <c r="B706">
        <v>96.580001999999993</v>
      </c>
      <c r="C706">
        <v>96.580001999999993</v>
      </c>
      <c r="D706">
        <v>96.580001999999993</v>
      </c>
      <c r="E706">
        <v>96.580001999999993</v>
      </c>
      <c r="F706">
        <v>96.580001999999993</v>
      </c>
      <c r="G706">
        <v>0</v>
      </c>
    </row>
    <row r="707" spans="1:7" x14ac:dyDescent="0.3">
      <c r="A707" s="1">
        <v>26989</v>
      </c>
      <c r="B707">
        <v>97.32</v>
      </c>
      <c r="C707">
        <v>97.32</v>
      </c>
      <c r="D707">
        <v>97.32</v>
      </c>
      <c r="E707">
        <v>97.32</v>
      </c>
      <c r="F707">
        <v>97.32</v>
      </c>
      <c r="G707">
        <v>0</v>
      </c>
    </row>
    <row r="708" spans="1:7" x14ac:dyDescent="0.3">
      <c r="A708" s="1">
        <v>26991</v>
      </c>
      <c r="B708">
        <v>97.300003000000004</v>
      </c>
      <c r="C708">
        <v>97.300003000000004</v>
      </c>
      <c r="D708">
        <v>97.300003000000004</v>
      </c>
      <c r="E708">
        <v>97.300003000000004</v>
      </c>
      <c r="F708">
        <v>97.300003000000004</v>
      </c>
      <c r="G708">
        <v>0</v>
      </c>
    </row>
    <row r="709" spans="1:7" x14ac:dyDescent="0.3">
      <c r="A709" s="1">
        <v>26994</v>
      </c>
      <c r="B709">
        <v>94.129997000000003</v>
      </c>
      <c r="C709">
        <v>94.129997000000003</v>
      </c>
      <c r="D709">
        <v>94.129997000000003</v>
      </c>
      <c r="E709">
        <v>94.129997000000003</v>
      </c>
      <c r="F709">
        <v>94.129997000000003</v>
      </c>
      <c r="G709">
        <v>0</v>
      </c>
    </row>
    <row r="710" spans="1:7" x14ac:dyDescent="0.3">
      <c r="A710" s="1">
        <v>26995</v>
      </c>
      <c r="B710">
        <v>93.07</v>
      </c>
      <c r="C710">
        <v>93.07</v>
      </c>
      <c r="D710">
        <v>93.07</v>
      </c>
      <c r="E710">
        <v>93.07</v>
      </c>
      <c r="F710">
        <v>93.07</v>
      </c>
      <c r="G710">
        <v>0</v>
      </c>
    </row>
    <row r="711" spans="1:7" x14ac:dyDescent="0.3">
      <c r="A711" s="1">
        <v>26996</v>
      </c>
      <c r="B711">
        <v>94.940002000000007</v>
      </c>
      <c r="C711">
        <v>94.940002000000007</v>
      </c>
      <c r="D711">
        <v>94.940002000000007</v>
      </c>
      <c r="E711">
        <v>94.940002000000007</v>
      </c>
      <c r="F711">
        <v>94.940002000000007</v>
      </c>
      <c r="G711">
        <v>0</v>
      </c>
    </row>
    <row r="712" spans="1:7" x14ac:dyDescent="0.3">
      <c r="A712" s="1">
        <v>26997</v>
      </c>
      <c r="B712">
        <v>94.620002999999997</v>
      </c>
      <c r="C712">
        <v>94.620002999999997</v>
      </c>
      <c r="D712">
        <v>94.620002999999997</v>
      </c>
      <c r="E712">
        <v>94.620002999999997</v>
      </c>
      <c r="F712">
        <v>94.620002999999997</v>
      </c>
      <c r="G712">
        <v>0</v>
      </c>
    </row>
    <row r="713" spans="1:7" x14ac:dyDescent="0.3">
      <c r="A713" s="1">
        <v>26998</v>
      </c>
      <c r="B713">
        <v>93.510002</v>
      </c>
      <c r="C713">
        <v>93.510002</v>
      </c>
      <c r="D713">
        <v>93.510002</v>
      </c>
      <c r="E713">
        <v>93.510002</v>
      </c>
      <c r="F713">
        <v>93.510002</v>
      </c>
      <c r="G713">
        <v>0</v>
      </c>
    </row>
    <row r="714" spans="1:7" x14ac:dyDescent="0.3">
      <c r="A714" s="1">
        <v>27001</v>
      </c>
      <c r="B714">
        <v>91.970000999999996</v>
      </c>
      <c r="C714">
        <v>91.970000999999996</v>
      </c>
      <c r="D714">
        <v>91.970000999999996</v>
      </c>
      <c r="E714">
        <v>91.970000999999996</v>
      </c>
      <c r="F714">
        <v>91.970000999999996</v>
      </c>
      <c r="G714">
        <v>0</v>
      </c>
    </row>
    <row r="715" spans="1:7" x14ac:dyDescent="0.3">
      <c r="A715" s="1">
        <v>27002</v>
      </c>
      <c r="B715">
        <v>91.559997999999993</v>
      </c>
      <c r="C715">
        <v>91.559997999999993</v>
      </c>
      <c r="D715">
        <v>91.559997999999993</v>
      </c>
      <c r="E715">
        <v>91.559997999999993</v>
      </c>
      <c r="F715">
        <v>91.559997999999993</v>
      </c>
      <c r="G715">
        <v>0</v>
      </c>
    </row>
    <row r="716" spans="1:7" x14ac:dyDescent="0.3">
      <c r="A716" s="1">
        <v>27003</v>
      </c>
      <c r="B716">
        <v>89.730002999999996</v>
      </c>
      <c r="C716">
        <v>89.730002999999996</v>
      </c>
      <c r="D716">
        <v>89.730002999999996</v>
      </c>
      <c r="E716">
        <v>89.730002999999996</v>
      </c>
      <c r="F716">
        <v>89.730002999999996</v>
      </c>
      <c r="G716">
        <v>0</v>
      </c>
    </row>
    <row r="717" spans="1:7" x14ac:dyDescent="0.3">
      <c r="A717" s="1">
        <v>27004</v>
      </c>
      <c r="B717">
        <v>91.269997000000004</v>
      </c>
      <c r="C717">
        <v>91.269997000000004</v>
      </c>
      <c r="D717">
        <v>91.269997000000004</v>
      </c>
      <c r="E717">
        <v>91.269997000000004</v>
      </c>
      <c r="F717">
        <v>91.269997000000004</v>
      </c>
      <c r="G717">
        <v>0</v>
      </c>
    </row>
    <row r="718" spans="1:7" x14ac:dyDescent="0.3">
      <c r="A718" s="1">
        <v>27005</v>
      </c>
      <c r="B718">
        <v>92.32</v>
      </c>
      <c r="C718">
        <v>92.32</v>
      </c>
      <c r="D718">
        <v>92.32</v>
      </c>
      <c r="E718">
        <v>92.32</v>
      </c>
      <c r="F718">
        <v>92.32</v>
      </c>
      <c r="G718">
        <v>0</v>
      </c>
    </row>
    <row r="719" spans="1:7" x14ac:dyDescent="0.3">
      <c r="A719" s="1">
        <v>27008</v>
      </c>
      <c r="B719">
        <v>93.540001000000004</v>
      </c>
      <c r="C719">
        <v>93.540001000000004</v>
      </c>
      <c r="D719">
        <v>93.540001000000004</v>
      </c>
      <c r="E719">
        <v>93.540001000000004</v>
      </c>
      <c r="F719">
        <v>93.540001000000004</v>
      </c>
      <c r="G719">
        <v>0</v>
      </c>
    </row>
    <row r="720" spans="1:7" x14ac:dyDescent="0.3">
      <c r="A720" s="1">
        <v>27009</v>
      </c>
      <c r="B720">
        <v>92.199996999999996</v>
      </c>
      <c r="C720">
        <v>92.199996999999996</v>
      </c>
      <c r="D720">
        <v>92.199996999999996</v>
      </c>
      <c r="E720">
        <v>92.199996999999996</v>
      </c>
      <c r="F720">
        <v>92.199996999999996</v>
      </c>
      <c r="G720">
        <v>0</v>
      </c>
    </row>
    <row r="721" spans="1:7" x14ac:dyDescent="0.3">
      <c r="A721" s="1">
        <v>27010</v>
      </c>
      <c r="B721">
        <v>90.809997999999993</v>
      </c>
      <c r="C721">
        <v>90.809997999999993</v>
      </c>
      <c r="D721">
        <v>90.809997999999993</v>
      </c>
      <c r="E721">
        <v>90.809997999999993</v>
      </c>
      <c r="F721">
        <v>90.809997999999993</v>
      </c>
      <c r="G721">
        <v>0</v>
      </c>
    </row>
    <row r="722" spans="1:7" x14ac:dyDescent="0.3">
      <c r="A722" s="1">
        <v>27011</v>
      </c>
      <c r="B722">
        <v>89.120002999999997</v>
      </c>
      <c r="C722">
        <v>89.120002999999997</v>
      </c>
      <c r="D722">
        <v>89.120002999999997</v>
      </c>
      <c r="E722">
        <v>89.120002999999997</v>
      </c>
      <c r="F722">
        <v>89.120002999999997</v>
      </c>
      <c r="G722">
        <v>0</v>
      </c>
    </row>
    <row r="723" spans="1:7" x14ac:dyDescent="0.3">
      <c r="A723" s="1">
        <v>27012</v>
      </c>
      <c r="B723">
        <v>89.629997000000003</v>
      </c>
      <c r="C723">
        <v>89.629997000000003</v>
      </c>
      <c r="D723">
        <v>89.629997000000003</v>
      </c>
      <c r="E723">
        <v>89.629997000000003</v>
      </c>
      <c r="F723">
        <v>89.629997000000003</v>
      </c>
      <c r="G723">
        <v>0</v>
      </c>
    </row>
    <row r="724" spans="1:7" x14ac:dyDescent="0.3">
      <c r="A724" s="1">
        <v>27015</v>
      </c>
      <c r="B724">
        <v>89.129997000000003</v>
      </c>
      <c r="C724">
        <v>89.129997000000003</v>
      </c>
      <c r="D724">
        <v>89.129997000000003</v>
      </c>
      <c r="E724">
        <v>89.129997000000003</v>
      </c>
      <c r="F724">
        <v>89.129997000000003</v>
      </c>
      <c r="G724">
        <v>0</v>
      </c>
    </row>
    <row r="725" spans="1:7" x14ac:dyDescent="0.3">
      <c r="A725" s="1">
        <v>27016</v>
      </c>
      <c r="B725">
        <v>90.559997999999993</v>
      </c>
      <c r="C725">
        <v>90.559997999999993</v>
      </c>
      <c r="D725">
        <v>90.559997999999993</v>
      </c>
      <c r="E725">
        <v>90.559997999999993</v>
      </c>
      <c r="F725">
        <v>90.559997999999993</v>
      </c>
      <c r="G725">
        <v>0</v>
      </c>
    </row>
    <row r="726" spans="1:7" x14ac:dyDescent="0.3">
      <c r="A726" s="1">
        <v>27017</v>
      </c>
      <c r="B726">
        <v>90.239998</v>
      </c>
      <c r="C726">
        <v>90.239998</v>
      </c>
      <c r="D726">
        <v>90.239998</v>
      </c>
      <c r="E726">
        <v>90.239998</v>
      </c>
      <c r="F726">
        <v>90.239998</v>
      </c>
      <c r="G726">
        <v>0</v>
      </c>
    </row>
    <row r="727" spans="1:7" x14ac:dyDescent="0.3">
      <c r="A727" s="1">
        <v>27018</v>
      </c>
      <c r="B727">
        <v>90.269997000000004</v>
      </c>
      <c r="C727">
        <v>90.269997000000004</v>
      </c>
      <c r="D727">
        <v>90.269997000000004</v>
      </c>
      <c r="E727">
        <v>90.269997000000004</v>
      </c>
      <c r="F727">
        <v>90.269997000000004</v>
      </c>
      <c r="G727">
        <v>0</v>
      </c>
    </row>
    <row r="728" spans="1:7" x14ac:dyDescent="0.3">
      <c r="A728" s="1">
        <v>27019</v>
      </c>
      <c r="B728">
        <v>89.519997000000004</v>
      </c>
      <c r="C728">
        <v>89.519997000000004</v>
      </c>
      <c r="D728">
        <v>89.519997000000004</v>
      </c>
      <c r="E728">
        <v>89.519997000000004</v>
      </c>
      <c r="F728">
        <v>89.519997000000004</v>
      </c>
      <c r="G728">
        <v>0</v>
      </c>
    </row>
    <row r="729" spans="1:7" x14ac:dyDescent="0.3">
      <c r="A729" s="1">
        <v>27022</v>
      </c>
      <c r="B729">
        <v>88.669998000000007</v>
      </c>
      <c r="C729">
        <v>88.669998000000007</v>
      </c>
      <c r="D729">
        <v>88.669998000000007</v>
      </c>
      <c r="E729">
        <v>88.669998000000007</v>
      </c>
      <c r="F729">
        <v>88.669998000000007</v>
      </c>
      <c r="G729">
        <v>0</v>
      </c>
    </row>
    <row r="730" spans="1:7" x14ac:dyDescent="0.3">
      <c r="A730" s="1">
        <v>27024</v>
      </c>
      <c r="B730">
        <v>90.190002000000007</v>
      </c>
      <c r="C730">
        <v>90.190002000000007</v>
      </c>
      <c r="D730">
        <v>90.190002000000007</v>
      </c>
      <c r="E730">
        <v>90.190002000000007</v>
      </c>
      <c r="F730">
        <v>90.190002000000007</v>
      </c>
      <c r="G730">
        <v>0</v>
      </c>
    </row>
    <row r="731" spans="1:7" x14ac:dyDescent="0.3">
      <c r="A731" s="1">
        <v>27025</v>
      </c>
      <c r="B731">
        <v>91.25</v>
      </c>
      <c r="C731">
        <v>91.25</v>
      </c>
      <c r="D731">
        <v>91.25</v>
      </c>
      <c r="E731">
        <v>91.25</v>
      </c>
      <c r="F731">
        <v>91.25</v>
      </c>
      <c r="G731">
        <v>0</v>
      </c>
    </row>
    <row r="732" spans="1:7" x14ac:dyDescent="0.3">
      <c r="A732" s="1">
        <v>27026</v>
      </c>
      <c r="B732">
        <v>91.68</v>
      </c>
      <c r="C732">
        <v>91.68</v>
      </c>
      <c r="D732">
        <v>91.68</v>
      </c>
      <c r="E732">
        <v>91.68</v>
      </c>
      <c r="F732">
        <v>91.68</v>
      </c>
      <c r="G732">
        <v>0</v>
      </c>
    </row>
    <row r="733" spans="1:7" x14ac:dyDescent="0.3">
      <c r="A733" s="1">
        <v>27029</v>
      </c>
      <c r="B733">
        <v>92.190002000000007</v>
      </c>
      <c r="C733">
        <v>92.190002000000007</v>
      </c>
      <c r="D733">
        <v>92.190002000000007</v>
      </c>
      <c r="E733">
        <v>92.190002000000007</v>
      </c>
      <c r="F733">
        <v>92.190002000000007</v>
      </c>
      <c r="G733">
        <v>0</v>
      </c>
    </row>
    <row r="734" spans="1:7" x14ac:dyDescent="0.3">
      <c r="A734" s="1">
        <v>27031</v>
      </c>
      <c r="B734">
        <v>92.529999000000004</v>
      </c>
      <c r="C734">
        <v>92.529999000000004</v>
      </c>
      <c r="D734">
        <v>92.529999000000004</v>
      </c>
      <c r="E734">
        <v>92.529999000000004</v>
      </c>
      <c r="F734">
        <v>92.529999000000004</v>
      </c>
      <c r="G734">
        <v>0</v>
      </c>
    </row>
    <row r="735" spans="1:7" x14ac:dyDescent="0.3">
      <c r="A735" s="1">
        <v>27032</v>
      </c>
      <c r="B735">
        <v>94.18</v>
      </c>
      <c r="C735">
        <v>94.18</v>
      </c>
      <c r="D735">
        <v>94.18</v>
      </c>
      <c r="E735">
        <v>94.18</v>
      </c>
      <c r="F735">
        <v>94.18</v>
      </c>
      <c r="G735">
        <v>0</v>
      </c>
    </row>
    <row r="736" spans="1:7" x14ac:dyDescent="0.3">
      <c r="A736" s="1">
        <v>27033</v>
      </c>
      <c r="B736">
        <v>94.099997999999999</v>
      </c>
      <c r="C736">
        <v>94.099997999999999</v>
      </c>
      <c r="D736">
        <v>94.099997999999999</v>
      </c>
      <c r="E736">
        <v>94.099997999999999</v>
      </c>
      <c r="F736">
        <v>94.099997999999999</v>
      </c>
      <c r="G736">
        <v>0</v>
      </c>
    </row>
    <row r="737" spans="1:7" x14ac:dyDescent="0.3">
      <c r="A737" s="1">
        <v>27036</v>
      </c>
      <c r="B737">
        <v>94.470000999999996</v>
      </c>
      <c r="C737">
        <v>94.470000999999996</v>
      </c>
      <c r="D737">
        <v>94.470000999999996</v>
      </c>
      <c r="E737">
        <v>94.470000999999996</v>
      </c>
      <c r="F737">
        <v>94.470000999999996</v>
      </c>
      <c r="G737">
        <v>0</v>
      </c>
    </row>
    <row r="738" spans="1:7" x14ac:dyDescent="0.3">
      <c r="A738" s="1">
        <v>27037</v>
      </c>
      <c r="B738">
        <v>94.019997000000004</v>
      </c>
      <c r="C738">
        <v>94.019997000000004</v>
      </c>
      <c r="D738">
        <v>94.019997000000004</v>
      </c>
      <c r="E738">
        <v>94.019997000000004</v>
      </c>
      <c r="F738">
        <v>94.019997000000004</v>
      </c>
      <c r="G738">
        <v>0</v>
      </c>
    </row>
    <row r="739" spans="1:7" x14ac:dyDescent="0.3">
      <c r="A739" s="1">
        <v>27038</v>
      </c>
      <c r="B739">
        <v>92.199996999999996</v>
      </c>
      <c r="C739">
        <v>92.199996999999996</v>
      </c>
      <c r="D739">
        <v>92.199996999999996</v>
      </c>
      <c r="E739">
        <v>92.199996999999996</v>
      </c>
      <c r="F739">
        <v>92.199996999999996</v>
      </c>
      <c r="G739">
        <v>0</v>
      </c>
    </row>
    <row r="740" spans="1:7" x14ac:dyDescent="0.3">
      <c r="A740" s="1">
        <v>27039</v>
      </c>
      <c r="B740">
        <v>91.419998000000007</v>
      </c>
      <c r="C740">
        <v>91.419998000000007</v>
      </c>
      <c r="D740">
        <v>91.419998000000007</v>
      </c>
      <c r="E740">
        <v>91.419998000000007</v>
      </c>
      <c r="F740">
        <v>91.419998000000007</v>
      </c>
      <c r="G740">
        <v>0</v>
      </c>
    </row>
    <row r="741" spans="1:7" x14ac:dyDescent="0.3">
      <c r="A741" s="1">
        <v>27040</v>
      </c>
      <c r="B741">
        <v>92.230002999999996</v>
      </c>
      <c r="C741">
        <v>92.230002999999996</v>
      </c>
      <c r="D741">
        <v>92.230002999999996</v>
      </c>
      <c r="E741">
        <v>92.230002999999996</v>
      </c>
      <c r="F741">
        <v>92.230002999999996</v>
      </c>
      <c r="G741">
        <v>0</v>
      </c>
    </row>
    <row r="742" spans="1:7" x14ac:dyDescent="0.3">
      <c r="A742" s="1">
        <v>27043</v>
      </c>
      <c r="B742">
        <v>92.400002000000001</v>
      </c>
      <c r="C742">
        <v>92.400002000000001</v>
      </c>
      <c r="D742">
        <v>92.400002000000001</v>
      </c>
      <c r="E742">
        <v>92.400002000000001</v>
      </c>
      <c r="F742">
        <v>92.400002000000001</v>
      </c>
      <c r="G742">
        <v>0</v>
      </c>
    </row>
    <row r="743" spans="1:7" x14ac:dyDescent="0.3">
      <c r="A743" s="1">
        <v>27044</v>
      </c>
      <c r="B743">
        <v>93.07</v>
      </c>
      <c r="C743">
        <v>93.07</v>
      </c>
      <c r="D743">
        <v>93.07</v>
      </c>
      <c r="E743">
        <v>93.07</v>
      </c>
      <c r="F743">
        <v>93.07</v>
      </c>
      <c r="G743">
        <v>0</v>
      </c>
    </row>
    <row r="744" spans="1:7" x14ac:dyDescent="0.3">
      <c r="A744" s="1">
        <v>27045</v>
      </c>
      <c r="B744">
        <v>94.489998</v>
      </c>
      <c r="C744">
        <v>94.489998</v>
      </c>
      <c r="D744">
        <v>94.489998</v>
      </c>
      <c r="E744">
        <v>94.489998</v>
      </c>
      <c r="F744">
        <v>94.489998</v>
      </c>
      <c r="G744">
        <v>0</v>
      </c>
    </row>
    <row r="745" spans="1:7" x14ac:dyDescent="0.3">
      <c r="A745" s="1">
        <v>27046</v>
      </c>
      <c r="B745">
        <v>95.949996999999996</v>
      </c>
      <c r="C745">
        <v>95.949996999999996</v>
      </c>
      <c r="D745">
        <v>95.949996999999996</v>
      </c>
      <c r="E745">
        <v>95.949996999999996</v>
      </c>
      <c r="F745">
        <v>95.949996999999996</v>
      </c>
      <c r="G745">
        <v>0</v>
      </c>
    </row>
    <row r="746" spans="1:7" x14ac:dyDescent="0.3">
      <c r="A746" s="1">
        <v>27047</v>
      </c>
      <c r="B746">
        <v>95.32</v>
      </c>
      <c r="C746">
        <v>95.32</v>
      </c>
      <c r="D746">
        <v>95.32</v>
      </c>
      <c r="E746">
        <v>95.32</v>
      </c>
      <c r="F746">
        <v>95.32</v>
      </c>
      <c r="G746">
        <v>0</v>
      </c>
    </row>
    <row r="747" spans="1:7" x14ac:dyDescent="0.3">
      <c r="A747" s="1">
        <v>27050</v>
      </c>
      <c r="B747">
        <v>94.480002999999996</v>
      </c>
      <c r="C747">
        <v>94.480002999999996</v>
      </c>
      <c r="D747">
        <v>94.480002999999996</v>
      </c>
      <c r="E747">
        <v>94.480002999999996</v>
      </c>
      <c r="F747">
        <v>94.480002999999996</v>
      </c>
      <c r="G747">
        <v>0</v>
      </c>
    </row>
    <row r="748" spans="1:7" x14ac:dyDescent="0.3">
      <c r="A748" s="1">
        <v>27051</v>
      </c>
      <c r="B748">
        <v>95.290001000000004</v>
      </c>
      <c r="C748">
        <v>95.290001000000004</v>
      </c>
      <c r="D748">
        <v>95.290001000000004</v>
      </c>
      <c r="E748">
        <v>95.290001000000004</v>
      </c>
      <c r="F748">
        <v>95.290001000000004</v>
      </c>
      <c r="G748">
        <v>0</v>
      </c>
    </row>
    <row r="749" spans="1:7" x14ac:dyDescent="0.3">
      <c r="A749" s="1">
        <v>27052</v>
      </c>
      <c r="B749">
        <v>95.760002</v>
      </c>
      <c r="C749">
        <v>95.760002</v>
      </c>
      <c r="D749">
        <v>95.760002</v>
      </c>
      <c r="E749">
        <v>95.760002</v>
      </c>
      <c r="F749">
        <v>95.760002</v>
      </c>
      <c r="G749">
        <v>0</v>
      </c>
    </row>
    <row r="750" spans="1:7" x14ac:dyDescent="0.3">
      <c r="A750" s="1">
        <v>27053</v>
      </c>
      <c r="B750">
        <v>95.610000999999997</v>
      </c>
      <c r="C750">
        <v>95.610000999999997</v>
      </c>
      <c r="D750">
        <v>95.610000999999997</v>
      </c>
      <c r="E750">
        <v>95.610000999999997</v>
      </c>
      <c r="F750">
        <v>95.610000999999997</v>
      </c>
      <c r="G750">
        <v>0</v>
      </c>
    </row>
    <row r="751" spans="1:7" x14ac:dyDescent="0.3">
      <c r="A751" s="1">
        <v>27054</v>
      </c>
      <c r="B751">
        <v>95.400002000000001</v>
      </c>
      <c r="C751">
        <v>95.400002000000001</v>
      </c>
      <c r="D751">
        <v>95.400002000000001</v>
      </c>
      <c r="E751">
        <v>95.400002000000001</v>
      </c>
      <c r="F751">
        <v>95.400002000000001</v>
      </c>
      <c r="G751">
        <v>0</v>
      </c>
    </row>
    <row r="752" spans="1:7" x14ac:dyDescent="0.3">
      <c r="A752" s="1">
        <v>27057</v>
      </c>
      <c r="B752">
        <v>95.019997000000004</v>
      </c>
      <c r="C752">
        <v>95.019997000000004</v>
      </c>
      <c r="D752">
        <v>95.019997000000004</v>
      </c>
      <c r="E752">
        <v>95.019997000000004</v>
      </c>
      <c r="F752">
        <v>95.019997000000004</v>
      </c>
      <c r="G752">
        <v>0</v>
      </c>
    </row>
    <row r="753" spans="1:7" x14ac:dyDescent="0.3">
      <c r="A753" s="1">
        <v>27058</v>
      </c>
      <c r="B753">
        <v>94.559997999999993</v>
      </c>
      <c r="C753">
        <v>94.559997999999993</v>
      </c>
      <c r="D753">
        <v>94.559997999999993</v>
      </c>
      <c r="E753">
        <v>94.559997999999993</v>
      </c>
      <c r="F753">
        <v>94.559997999999993</v>
      </c>
      <c r="G753">
        <v>0</v>
      </c>
    </row>
    <row r="754" spans="1:7" x14ac:dyDescent="0.3">
      <c r="A754" s="1">
        <v>27059</v>
      </c>
      <c r="B754">
        <v>95.169998000000007</v>
      </c>
      <c r="C754">
        <v>95.169998000000007</v>
      </c>
      <c r="D754">
        <v>95.169998000000007</v>
      </c>
      <c r="E754">
        <v>95.169998000000007</v>
      </c>
      <c r="F754">
        <v>95.169998000000007</v>
      </c>
      <c r="G754">
        <v>0</v>
      </c>
    </row>
    <row r="755" spans="1:7" x14ac:dyDescent="0.3">
      <c r="A755" s="1">
        <v>27060</v>
      </c>
      <c r="B755">
        <v>94.93</v>
      </c>
      <c r="C755">
        <v>94.93</v>
      </c>
      <c r="D755">
        <v>94.93</v>
      </c>
      <c r="E755">
        <v>94.93</v>
      </c>
      <c r="F755">
        <v>94.93</v>
      </c>
      <c r="G755">
        <v>0</v>
      </c>
    </row>
    <row r="756" spans="1:7" x14ac:dyDescent="0.3">
      <c r="A756" s="1">
        <v>27061</v>
      </c>
      <c r="B756">
        <v>94.150002000000001</v>
      </c>
      <c r="C756">
        <v>94.150002000000001</v>
      </c>
      <c r="D756">
        <v>94.150002000000001</v>
      </c>
      <c r="E756">
        <v>94.150002000000001</v>
      </c>
      <c r="F756">
        <v>94.150002000000001</v>
      </c>
      <c r="G756">
        <v>0</v>
      </c>
    </row>
    <row r="757" spans="1:7" x14ac:dyDescent="0.3">
      <c r="A757" s="1">
        <v>27064</v>
      </c>
      <c r="B757">
        <v>92.889999000000003</v>
      </c>
      <c r="C757">
        <v>92.889999000000003</v>
      </c>
      <c r="D757">
        <v>92.889999000000003</v>
      </c>
      <c r="E757">
        <v>92.889999000000003</v>
      </c>
      <c r="F757">
        <v>92.889999000000003</v>
      </c>
      <c r="G757">
        <v>0</v>
      </c>
    </row>
    <row r="758" spans="1:7" x14ac:dyDescent="0.3">
      <c r="A758" s="1">
        <v>27065</v>
      </c>
      <c r="B758">
        <v>92.459998999999996</v>
      </c>
      <c r="C758">
        <v>92.459998999999996</v>
      </c>
      <c r="D758">
        <v>92.459998999999996</v>
      </c>
      <c r="E758">
        <v>92.459998999999996</v>
      </c>
      <c r="F758">
        <v>92.459998999999996</v>
      </c>
      <c r="G758">
        <v>0</v>
      </c>
    </row>
    <row r="759" spans="1:7" x14ac:dyDescent="0.3">
      <c r="A759" s="1">
        <v>27066</v>
      </c>
      <c r="B759">
        <v>92.739998</v>
      </c>
      <c r="C759">
        <v>92.739998</v>
      </c>
      <c r="D759">
        <v>92.739998</v>
      </c>
      <c r="E759">
        <v>92.739998</v>
      </c>
      <c r="F759">
        <v>92.739998</v>
      </c>
      <c r="G759">
        <v>0</v>
      </c>
    </row>
    <row r="760" spans="1:7" x14ac:dyDescent="0.3">
      <c r="A760" s="1">
        <v>27067</v>
      </c>
      <c r="B760">
        <v>92.809997999999993</v>
      </c>
      <c r="C760">
        <v>92.809997999999993</v>
      </c>
      <c r="D760">
        <v>92.809997999999993</v>
      </c>
      <c r="E760">
        <v>92.809997999999993</v>
      </c>
      <c r="F760">
        <v>92.809997999999993</v>
      </c>
      <c r="G760">
        <v>0</v>
      </c>
    </row>
    <row r="761" spans="1:7" x14ac:dyDescent="0.3">
      <c r="A761" s="1">
        <v>27068</v>
      </c>
      <c r="B761">
        <v>92.199996999999996</v>
      </c>
      <c r="C761">
        <v>92.199996999999996</v>
      </c>
      <c r="D761">
        <v>92.199996999999996</v>
      </c>
      <c r="E761">
        <v>92.199996999999996</v>
      </c>
      <c r="F761">
        <v>92.199996999999996</v>
      </c>
      <c r="G761">
        <v>0</v>
      </c>
    </row>
    <row r="762" spans="1:7" x14ac:dyDescent="0.3">
      <c r="A762" s="1">
        <v>27071</v>
      </c>
      <c r="B762">
        <v>91.129997000000003</v>
      </c>
      <c r="C762">
        <v>91.129997000000003</v>
      </c>
      <c r="D762">
        <v>91.129997000000003</v>
      </c>
      <c r="E762">
        <v>91.129997000000003</v>
      </c>
      <c r="F762">
        <v>91.129997000000003</v>
      </c>
      <c r="G762">
        <v>0</v>
      </c>
    </row>
    <row r="763" spans="1:7" x14ac:dyDescent="0.3">
      <c r="A763" s="1">
        <v>27072</v>
      </c>
      <c r="B763">
        <v>90.5</v>
      </c>
      <c r="C763">
        <v>90.5</v>
      </c>
      <c r="D763">
        <v>90.5</v>
      </c>
      <c r="E763">
        <v>90.5</v>
      </c>
      <c r="F763">
        <v>90.5</v>
      </c>
      <c r="G763">
        <v>0</v>
      </c>
    </row>
    <row r="764" spans="1:7" x14ac:dyDescent="0.3">
      <c r="A764" s="1">
        <v>27073</v>
      </c>
      <c r="B764">
        <v>90.080001999999993</v>
      </c>
      <c r="C764">
        <v>90.080001999999993</v>
      </c>
      <c r="D764">
        <v>90.080001999999993</v>
      </c>
      <c r="E764">
        <v>90.080001999999993</v>
      </c>
      <c r="F764">
        <v>90.080001999999993</v>
      </c>
      <c r="G764">
        <v>0</v>
      </c>
    </row>
    <row r="765" spans="1:7" x14ac:dyDescent="0.3">
      <c r="A765" s="1">
        <v>27074</v>
      </c>
      <c r="B765">
        <v>90.209998999999996</v>
      </c>
      <c r="C765">
        <v>90.209998999999996</v>
      </c>
      <c r="D765">
        <v>90.209998999999996</v>
      </c>
      <c r="E765">
        <v>90.209998999999996</v>
      </c>
      <c r="F765">
        <v>90.209998999999996</v>
      </c>
      <c r="G765">
        <v>0</v>
      </c>
    </row>
    <row r="766" spans="1:7" x14ac:dyDescent="0.3">
      <c r="A766" s="1">
        <v>27075</v>
      </c>
      <c r="B766">
        <v>90.980002999999996</v>
      </c>
      <c r="C766">
        <v>90.980002999999996</v>
      </c>
      <c r="D766">
        <v>90.980002999999996</v>
      </c>
      <c r="E766">
        <v>90.980002999999996</v>
      </c>
      <c r="F766">
        <v>90.980002999999996</v>
      </c>
      <c r="G766">
        <v>0</v>
      </c>
    </row>
    <row r="767" spans="1:7" x14ac:dyDescent="0.3">
      <c r="A767" s="1">
        <v>27079</v>
      </c>
      <c r="B767">
        <v>90.82</v>
      </c>
      <c r="C767">
        <v>90.82</v>
      </c>
      <c r="D767">
        <v>90.82</v>
      </c>
      <c r="E767">
        <v>90.82</v>
      </c>
      <c r="F767">
        <v>90.82</v>
      </c>
      <c r="G767">
        <v>0</v>
      </c>
    </row>
    <row r="768" spans="1:7" x14ac:dyDescent="0.3">
      <c r="A768" s="1">
        <v>27080</v>
      </c>
      <c r="B768">
        <v>91.559997999999993</v>
      </c>
      <c r="C768">
        <v>91.559997999999993</v>
      </c>
      <c r="D768">
        <v>91.559997999999993</v>
      </c>
      <c r="E768">
        <v>91.559997999999993</v>
      </c>
      <c r="F768">
        <v>91.559997999999993</v>
      </c>
      <c r="G768">
        <v>0</v>
      </c>
    </row>
    <row r="769" spans="1:7" x14ac:dyDescent="0.3">
      <c r="A769" s="1">
        <v>27081</v>
      </c>
      <c r="B769">
        <v>92.169998000000007</v>
      </c>
      <c r="C769">
        <v>92.169998000000007</v>
      </c>
      <c r="D769">
        <v>92.169998000000007</v>
      </c>
      <c r="E769">
        <v>92.169998000000007</v>
      </c>
      <c r="F769">
        <v>92.169998000000007</v>
      </c>
      <c r="G769">
        <v>0</v>
      </c>
    </row>
    <row r="770" spans="1:7" x14ac:dyDescent="0.3">
      <c r="A770" s="1">
        <v>27082</v>
      </c>
      <c r="B770">
        <v>92.93</v>
      </c>
      <c r="C770">
        <v>92.93</v>
      </c>
      <c r="D770">
        <v>92.93</v>
      </c>
      <c r="E770">
        <v>92.93</v>
      </c>
      <c r="F770">
        <v>92.93</v>
      </c>
      <c r="G770">
        <v>0</v>
      </c>
    </row>
    <row r="771" spans="1:7" x14ac:dyDescent="0.3">
      <c r="A771" s="1">
        <v>27085</v>
      </c>
      <c r="B771">
        <v>92.720000999999996</v>
      </c>
      <c r="C771">
        <v>92.720000999999996</v>
      </c>
      <c r="D771">
        <v>92.720000999999996</v>
      </c>
      <c r="E771">
        <v>92.720000999999996</v>
      </c>
      <c r="F771">
        <v>92.720000999999996</v>
      </c>
      <c r="G771">
        <v>0</v>
      </c>
    </row>
    <row r="772" spans="1:7" x14ac:dyDescent="0.3">
      <c r="A772" s="1">
        <v>27086</v>
      </c>
      <c r="B772">
        <v>93.110000999999997</v>
      </c>
      <c r="C772">
        <v>93.110000999999997</v>
      </c>
      <c r="D772">
        <v>93.110000999999997</v>
      </c>
      <c r="E772">
        <v>93.110000999999997</v>
      </c>
      <c r="F772">
        <v>93.110000999999997</v>
      </c>
      <c r="G772">
        <v>0</v>
      </c>
    </row>
    <row r="773" spans="1:7" x14ac:dyDescent="0.3">
      <c r="A773" s="1">
        <v>27087</v>
      </c>
      <c r="B773">
        <v>94.059997999999993</v>
      </c>
      <c r="C773">
        <v>94.059997999999993</v>
      </c>
      <c r="D773">
        <v>94.059997999999993</v>
      </c>
      <c r="E773">
        <v>94.059997999999993</v>
      </c>
      <c r="F773">
        <v>94.059997999999993</v>
      </c>
      <c r="G773">
        <v>0</v>
      </c>
    </row>
    <row r="774" spans="1:7" x14ac:dyDescent="0.3">
      <c r="A774" s="1">
        <v>27088</v>
      </c>
      <c r="B774">
        <v>94.349997999999999</v>
      </c>
      <c r="C774">
        <v>94.349997999999999</v>
      </c>
      <c r="D774">
        <v>94.349997999999999</v>
      </c>
      <c r="E774">
        <v>94.349997999999999</v>
      </c>
      <c r="F774">
        <v>94.349997999999999</v>
      </c>
      <c r="G774">
        <v>0</v>
      </c>
    </row>
    <row r="775" spans="1:7" x14ac:dyDescent="0.3">
      <c r="A775" s="1">
        <v>27089</v>
      </c>
      <c r="B775">
        <v>94.050003000000004</v>
      </c>
      <c r="C775">
        <v>94.050003000000004</v>
      </c>
      <c r="D775">
        <v>94.050003000000004</v>
      </c>
      <c r="E775">
        <v>94.050003000000004</v>
      </c>
      <c r="F775">
        <v>94.050003000000004</v>
      </c>
      <c r="G775">
        <v>0</v>
      </c>
    </row>
    <row r="776" spans="1:7" x14ac:dyDescent="0.3">
      <c r="A776" s="1">
        <v>27092</v>
      </c>
      <c r="B776">
        <v>93.800003000000004</v>
      </c>
      <c r="C776">
        <v>93.800003000000004</v>
      </c>
      <c r="D776">
        <v>93.800003000000004</v>
      </c>
      <c r="E776">
        <v>93.800003000000004</v>
      </c>
      <c r="F776">
        <v>93.800003000000004</v>
      </c>
      <c r="G776">
        <v>0</v>
      </c>
    </row>
    <row r="777" spans="1:7" x14ac:dyDescent="0.3">
      <c r="A777" s="1">
        <v>27093</v>
      </c>
      <c r="B777">
        <v>94.709998999999996</v>
      </c>
      <c r="C777">
        <v>94.709998999999996</v>
      </c>
      <c r="D777">
        <v>94.709998999999996</v>
      </c>
      <c r="E777">
        <v>94.709998999999996</v>
      </c>
      <c r="F777">
        <v>94.709998999999996</v>
      </c>
      <c r="G777">
        <v>0</v>
      </c>
    </row>
    <row r="778" spans="1:7" x14ac:dyDescent="0.3">
      <c r="A778" s="1">
        <v>27094</v>
      </c>
      <c r="B778">
        <v>95.120002999999997</v>
      </c>
      <c r="C778">
        <v>95.120002999999997</v>
      </c>
      <c r="D778">
        <v>95.120002999999997</v>
      </c>
      <c r="E778">
        <v>95.120002999999997</v>
      </c>
      <c r="F778">
        <v>95.120002999999997</v>
      </c>
      <c r="G778">
        <v>0</v>
      </c>
    </row>
    <row r="779" spans="1:7" x14ac:dyDescent="0.3">
      <c r="A779" s="1">
        <v>27095</v>
      </c>
      <c r="B779">
        <v>94.529999000000004</v>
      </c>
      <c r="C779">
        <v>94.529999000000004</v>
      </c>
      <c r="D779">
        <v>94.529999000000004</v>
      </c>
      <c r="E779">
        <v>94.529999000000004</v>
      </c>
      <c r="F779">
        <v>94.529999000000004</v>
      </c>
      <c r="G779">
        <v>0</v>
      </c>
    </row>
    <row r="780" spans="1:7" x14ac:dyDescent="0.3">
      <c r="A780" s="1">
        <v>27096</v>
      </c>
      <c r="B780">
        <v>95.169998000000007</v>
      </c>
      <c r="C780">
        <v>95.169998000000007</v>
      </c>
      <c r="D780">
        <v>95.169998000000007</v>
      </c>
      <c r="E780">
        <v>95.169998000000007</v>
      </c>
      <c r="F780">
        <v>95.169998000000007</v>
      </c>
      <c r="G780">
        <v>0</v>
      </c>
    </row>
    <row r="781" spans="1:7" x14ac:dyDescent="0.3">
      <c r="A781" s="1">
        <v>27099</v>
      </c>
      <c r="B781">
        <v>95.870002999999997</v>
      </c>
      <c r="C781">
        <v>95.870002999999997</v>
      </c>
      <c r="D781">
        <v>95.870002999999997</v>
      </c>
      <c r="E781">
        <v>95.870002999999997</v>
      </c>
      <c r="F781">
        <v>95.870002999999997</v>
      </c>
      <c r="G781">
        <v>0</v>
      </c>
    </row>
    <row r="782" spans="1:7" x14ac:dyDescent="0.3">
      <c r="A782" s="1">
        <v>27100</v>
      </c>
      <c r="B782">
        <v>95.800003000000004</v>
      </c>
      <c r="C782">
        <v>95.800003000000004</v>
      </c>
      <c r="D782">
        <v>95.800003000000004</v>
      </c>
      <c r="E782">
        <v>95.800003000000004</v>
      </c>
      <c r="F782">
        <v>95.800003000000004</v>
      </c>
      <c r="G782">
        <v>0</v>
      </c>
    </row>
    <row r="783" spans="1:7" x14ac:dyDescent="0.3">
      <c r="A783" s="1">
        <v>27101</v>
      </c>
      <c r="B783">
        <v>96.330001999999993</v>
      </c>
      <c r="C783">
        <v>96.330001999999993</v>
      </c>
      <c r="D783">
        <v>96.330001999999993</v>
      </c>
      <c r="E783">
        <v>96.330001999999993</v>
      </c>
      <c r="F783">
        <v>96.330001999999993</v>
      </c>
      <c r="G783">
        <v>0</v>
      </c>
    </row>
    <row r="784" spans="1:7" x14ac:dyDescent="0.3">
      <c r="A784" s="1">
        <v>27102</v>
      </c>
      <c r="B784">
        <v>96.510002</v>
      </c>
      <c r="C784">
        <v>96.510002</v>
      </c>
      <c r="D784">
        <v>96.510002</v>
      </c>
      <c r="E784">
        <v>96.510002</v>
      </c>
      <c r="F784">
        <v>96.510002</v>
      </c>
      <c r="G784">
        <v>0</v>
      </c>
    </row>
    <row r="785" spans="1:7" x14ac:dyDescent="0.3">
      <c r="A785" s="1">
        <v>27103</v>
      </c>
      <c r="B785">
        <v>96.529999000000004</v>
      </c>
      <c r="C785">
        <v>96.529999000000004</v>
      </c>
      <c r="D785">
        <v>96.529999000000004</v>
      </c>
      <c r="E785">
        <v>96.529999000000004</v>
      </c>
      <c r="F785">
        <v>96.529999000000004</v>
      </c>
      <c r="G785">
        <v>0</v>
      </c>
    </row>
    <row r="786" spans="1:7" x14ac:dyDescent="0.3">
      <c r="A786" s="1">
        <v>27106</v>
      </c>
      <c r="B786">
        <v>95.370002999999997</v>
      </c>
      <c r="C786">
        <v>95.370002999999997</v>
      </c>
      <c r="D786">
        <v>95.370002999999997</v>
      </c>
      <c r="E786">
        <v>95.370002999999997</v>
      </c>
      <c r="F786">
        <v>95.370002999999997</v>
      </c>
      <c r="G786">
        <v>0</v>
      </c>
    </row>
    <row r="787" spans="1:7" x14ac:dyDescent="0.3">
      <c r="A787" s="1">
        <v>27107</v>
      </c>
      <c r="B787">
        <v>94.75</v>
      </c>
      <c r="C787">
        <v>94.75</v>
      </c>
      <c r="D787">
        <v>94.75</v>
      </c>
      <c r="E787">
        <v>94.75</v>
      </c>
      <c r="F787">
        <v>94.75</v>
      </c>
      <c r="G787">
        <v>0</v>
      </c>
    </row>
    <row r="788" spans="1:7" x14ac:dyDescent="0.3">
      <c r="A788" s="1">
        <v>27108</v>
      </c>
      <c r="B788">
        <v>94.949996999999996</v>
      </c>
      <c r="C788">
        <v>94.949996999999996</v>
      </c>
      <c r="D788">
        <v>94.949996999999996</v>
      </c>
      <c r="E788">
        <v>94.949996999999996</v>
      </c>
      <c r="F788">
        <v>94.949996999999996</v>
      </c>
      <c r="G788">
        <v>0</v>
      </c>
    </row>
    <row r="789" spans="1:7" x14ac:dyDescent="0.3">
      <c r="A789" s="1">
        <v>27109</v>
      </c>
      <c r="B789">
        <v>95.360000999999997</v>
      </c>
      <c r="C789">
        <v>95.360000999999997</v>
      </c>
      <c r="D789">
        <v>95.360000999999997</v>
      </c>
      <c r="E789">
        <v>95.360000999999997</v>
      </c>
      <c r="F789">
        <v>95.360000999999997</v>
      </c>
      <c r="G789">
        <v>0</v>
      </c>
    </row>
    <row r="790" spans="1:7" x14ac:dyDescent="0.3">
      <c r="A790" s="1">
        <v>27110</v>
      </c>
      <c r="B790">
        <v>95.449996999999996</v>
      </c>
      <c r="C790">
        <v>95.449996999999996</v>
      </c>
      <c r="D790">
        <v>95.449996999999996</v>
      </c>
      <c r="E790">
        <v>95.449996999999996</v>
      </c>
      <c r="F790">
        <v>95.449996999999996</v>
      </c>
      <c r="G790">
        <v>0</v>
      </c>
    </row>
    <row r="791" spans="1:7" x14ac:dyDescent="0.3">
      <c r="A791" s="1">
        <v>27113</v>
      </c>
      <c r="B791">
        <v>95.349997999999999</v>
      </c>
      <c r="C791">
        <v>95.349997999999999</v>
      </c>
      <c r="D791">
        <v>95.349997999999999</v>
      </c>
      <c r="E791">
        <v>95.349997999999999</v>
      </c>
      <c r="F791">
        <v>95.349997999999999</v>
      </c>
      <c r="G791">
        <v>0</v>
      </c>
    </row>
    <row r="792" spans="1:7" x14ac:dyDescent="0.3">
      <c r="A792" s="1">
        <v>27114</v>
      </c>
      <c r="B792">
        <v>95.269997000000004</v>
      </c>
      <c r="C792">
        <v>95.269997000000004</v>
      </c>
      <c r="D792">
        <v>95.269997000000004</v>
      </c>
      <c r="E792">
        <v>95.269997000000004</v>
      </c>
      <c r="F792">
        <v>95.269997000000004</v>
      </c>
      <c r="G792">
        <v>0</v>
      </c>
    </row>
    <row r="793" spans="1:7" x14ac:dyDescent="0.3">
      <c r="A793" s="1">
        <v>27115</v>
      </c>
      <c r="B793">
        <v>94.209998999999996</v>
      </c>
      <c r="C793">
        <v>94.209998999999996</v>
      </c>
      <c r="D793">
        <v>94.209998999999996</v>
      </c>
      <c r="E793">
        <v>94.209998999999996</v>
      </c>
      <c r="F793">
        <v>94.209998999999996</v>
      </c>
      <c r="G793">
        <v>0</v>
      </c>
    </row>
    <row r="794" spans="1:7" x14ac:dyDescent="0.3">
      <c r="A794" s="1">
        <v>27116</v>
      </c>
      <c r="B794">
        <v>92.870002999999997</v>
      </c>
      <c r="C794">
        <v>92.870002999999997</v>
      </c>
      <c r="D794">
        <v>92.870002999999997</v>
      </c>
      <c r="E794">
        <v>92.870002999999997</v>
      </c>
      <c r="F794">
        <v>92.870002999999997</v>
      </c>
      <c r="G794">
        <v>0</v>
      </c>
    </row>
    <row r="795" spans="1:7" x14ac:dyDescent="0.3">
      <c r="A795" s="1">
        <v>27117</v>
      </c>
      <c r="B795">
        <v>92.269997000000004</v>
      </c>
      <c r="C795">
        <v>92.269997000000004</v>
      </c>
      <c r="D795">
        <v>92.269997000000004</v>
      </c>
      <c r="E795">
        <v>92.269997000000004</v>
      </c>
      <c r="F795">
        <v>92.269997000000004</v>
      </c>
      <c r="G795">
        <v>0</v>
      </c>
    </row>
    <row r="796" spans="1:7" x14ac:dyDescent="0.3">
      <c r="A796" s="1">
        <v>27120</v>
      </c>
      <c r="B796">
        <v>91.900002000000001</v>
      </c>
      <c r="C796">
        <v>91.900002000000001</v>
      </c>
      <c r="D796">
        <v>91.900002000000001</v>
      </c>
      <c r="E796">
        <v>91.900002000000001</v>
      </c>
      <c r="F796">
        <v>91.900002000000001</v>
      </c>
      <c r="G796">
        <v>0</v>
      </c>
    </row>
    <row r="797" spans="1:7" x14ac:dyDescent="0.3">
      <c r="A797" s="1">
        <v>27121</v>
      </c>
      <c r="B797">
        <v>92.029999000000004</v>
      </c>
      <c r="C797">
        <v>92.029999000000004</v>
      </c>
      <c r="D797">
        <v>92.029999000000004</v>
      </c>
      <c r="E797">
        <v>92.029999000000004</v>
      </c>
      <c r="F797">
        <v>92.029999000000004</v>
      </c>
      <c r="G797">
        <v>0</v>
      </c>
    </row>
    <row r="798" spans="1:7" x14ac:dyDescent="0.3">
      <c r="A798" s="1">
        <v>27122</v>
      </c>
      <c r="B798">
        <v>92.129997000000003</v>
      </c>
      <c r="C798">
        <v>92.129997000000003</v>
      </c>
      <c r="D798">
        <v>92.129997000000003</v>
      </c>
      <c r="E798">
        <v>92.129997000000003</v>
      </c>
      <c r="F798">
        <v>92.129997000000003</v>
      </c>
      <c r="G798">
        <v>0</v>
      </c>
    </row>
    <row r="799" spans="1:7" x14ac:dyDescent="0.3">
      <c r="A799" s="1">
        <v>27123</v>
      </c>
      <c r="B799">
        <v>91.879997000000003</v>
      </c>
      <c r="C799">
        <v>91.879997000000003</v>
      </c>
      <c r="D799">
        <v>91.879997000000003</v>
      </c>
      <c r="E799">
        <v>91.879997000000003</v>
      </c>
      <c r="F799">
        <v>91.879997000000003</v>
      </c>
      <c r="G799">
        <v>0</v>
      </c>
    </row>
    <row r="800" spans="1:7" x14ac:dyDescent="0.3">
      <c r="A800" s="1">
        <v>27124</v>
      </c>
      <c r="B800">
        <v>90.699996999999996</v>
      </c>
      <c r="C800">
        <v>90.699996999999996</v>
      </c>
      <c r="D800">
        <v>90.699996999999996</v>
      </c>
      <c r="E800">
        <v>90.699996999999996</v>
      </c>
      <c r="F800">
        <v>90.699996999999996</v>
      </c>
      <c r="G800">
        <v>0</v>
      </c>
    </row>
    <row r="801" spans="1:7" x14ac:dyDescent="0.3">
      <c r="A801" s="1">
        <v>27127</v>
      </c>
      <c r="B801">
        <v>89.919998000000007</v>
      </c>
      <c r="C801">
        <v>89.919998000000007</v>
      </c>
      <c r="D801">
        <v>89.919998000000007</v>
      </c>
      <c r="E801">
        <v>89.919998000000007</v>
      </c>
      <c r="F801">
        <v>89.919998000000007</v>
      </c>
      <c r="G801">
        <v>0</v>
      </c>
    </row>
    <row r="802" spans="1:7" x14ac:dyDescent="0.3">
      <c r="A802" s="1">
        <v>27128</v>
      </c>
      <c r="B802">
        <v>90.18</v>
      </c>
      <c r="C802">
        <v>90.18</v>
      </c>
      <c r="D802">
        <v>90.18</v>
      </c>
      <c r="E802">
        <v>90.18</v>
      </c>
      <c r="F802">
        <v>90.18</v>
      </c>
      <c r="G802">
        <v>0</v>
      </c>
    </row>
    <row r="803" spans="1:7" x14ac:dyDescent="0.3">
      <c r="A803" s="1">
        <v>27129</v>
      </c>
      <c r="B803">
        <v>89.870002999999997</v>
      </c>
      <c r="C803">
        <v>89.870002999999997</v>
      </c>
      <c r="D803">
        <v>89.870002999999997</v>
      </c>
      <c r="E803">
        <v>89.870002999999997</v>
      </c>
      <c r="F803">
        <v>89.870002999999997</v>
      </c>
      <c r="G803">
        <v>0</v>
      </c>
    </row>
    <row r="804" spans="1:7" x14ac:dyDescent="0.3">
      <c r="A804" s="1">
        <v>27130</v>
      </c>
      <c r="B804">
        <v>89.790001000000004</v>
      </c>
      <c r="C804">
        <v>89.790001000000004</v>
      </c>
      <c r="D804">
        <v>89.790001000000004</v>
      </c>
      <c r="E804">
        <v>89.790001000000004</v>
      </c>
      <c r="F804">
        <v>89.790001000000004</v>
      </c>
      <c r="G804">
        <v>0</v>
      </c>
    </row>
    <row r="805" spans="1:7" x14ac:dyDescent="0.3">
      <c r="A805" s="1">
        <v>27134</v>
      </c>
      <c r="B805">
        <v>89.419998000000007</v>
      </c>
      <c r="C805">
        <v>89.419998000000007</v>
      </c>
      <c r="D805">
        <v>89.419998000000007</v>
      </c>
      <c r="E805">
        <v>89.419998000000007</v>
      </c>
      <c r="F805">
        <v>89.419998000000007</v>
      </c>
      <c r="G805">
        <v>0</v>
      </c>
    </row>
    <row r="806" spans="1:7" x14ac:dyDescent="0.3">
      <c r="A806" s="1">
        <v>27135</v>
      </c>
      <c r="B806">
        <v>90.330001999999993</v>
      </c>
      <c r="C806">
        <v>90.330001999999993</v>
      </c>
      <c r="D806">
        <v>90.330001999999993</v>
      </c>
      <c r="E806">
        <v>90.330001999999993</v>
      </c>
      <c r="F806">
        <v>90.330001999999993</v>
      </c>
      <c r="G806">
        <v>0</v>
      </c>
    </row>
    <row r="807" spans="1:7" x14ac:dyDescent="0.3">
      <c r="A807" s="1">
        <v>27136</v>
      </c>
      <c r="B807">
        <v>90.720000999999996</v>
      </c>
      <c r="C807">
        <v>90.720000999999996</v>
      </c>
      <c r="D807">
        <v>90.720000999999996</v>
      </c>
      <c r="E807">
        <v>90.720000999999996</v>
      </c>
      <c r="F807">
        <v>90.720000999999996</v>
      </c>
      <c r="G807">
        <v>0</v>
      </c>
    </row>
    <row r="808" spans="1:7" x14ac:dyDescent="0.3">
      <c r="A808" s="1">
        <v>27137</v>
      </c>
      <c r="B808">
        <v>90.900002000000001</v>
      </c>
      <c r="C808">
        <v>90.900002000000001</v>
      </c>
      <c r="D808">
        <v>90.900002000000001</v>
      </c>
      <c r="E808">
        <v>90.900002000000001</v>
      </c>
      <c r="F808">
        <v>90.900002000000001</v>
      </c>
      <c r="G808">
        <v>0</v>
      </c>
    </row>
    <row r="809" spans="1:7" x14ac:dyDescent="0.3">
      <c r="A809" s="1">
        <v>27138</v>
      </c>
      <c r="B809">
        <v>90.309997999999993</v>
      </c>
      <c r="C809">
        <v>90.309997999999993</v>
      </c>
      <c r="D809">
        <v>90.309997999999993</v>
      </c>
      <c r="E809">
        <v>90.309997999999993</v>
      </c>
      <c r="F809">
        <v>90.309997999999993</v>
      </c>
      <c r="G809">
        <v>0</v>
      </c>
    </row>
    <row r="810" spans="1:7" x14ac:dyDescent="0.3">
      <c r="A810" s="1">
        <v>27141</v>
      </c>
      <c r="B810">
        <v>90.269997000000004</v>
      </c>
      <c r="C810">
        <v>90.269997000000004</v>
      </c>
      <c r="D810">
        <v>90.269997000000004</v>
      </c>
      <c r="E810">
        <v>90.269997000000004</v>
      </c>
      <c r="F810">
        <v>90.269997000000004</v>
      </c>
      <c r="G810">
        <v>0</v>
      </c>
    </row>
    <row r="811" spans="1:7" x14ac:dyDescent="0.3">
      <c r="A811" s="1">
        <v>27142</v>
      </c>
      <c r="B811">
        <v>88.470000999999996</v>
      </c>
      <c r="C811">
        <v>88.470000999999996</v>
      </c>
      <c r="D811">
        <v>88.470000999999996</v>
      </c>
      <c r="E811">
        <v>88.470000999999996</v>
      </c>
      <c r="F811">
        <v>88.470000999999996</v>
      </c>
      <c r="G811">
        <v>0</v>
      </c>
    </row>
    <row r="812" spans="1:7" x14ac:dyDescent="0.3">
      <c r="A812" s="1">
        <v>27143</v>
      </c>
      <c r="B812">
        <v>86.949996999999996</v>
      </c>
      <c r="C812">
        <v>86.949996999999996</v>
      </c>
      <c r="D812">
        <v>86.949996999999996</v>
      </c>
      <c r="E812">
        <v>86.949996999999996</v>
      </c>
      <c r="F812">
        <v>86.949996999999996</v>
      </c>
      <c r="G812">
        <v>0</v>
      </c>
    </row>
    <row r="813" spans="1:7" x14ac:dyDescent="0.3">
      <c r="A813" s="1">
        <v>27144</v>
      </c>
      <c r="B813">
        <v>86.040001000000004</v>
      </c>
      <c r="C813">
        <v>86.040001000000004</v>
      </c>
      <c r="D813">
        <v>86.040001000000004</v>
      </c>
      <c r="E813">
        <v>86.040001000000004</v>
      </c>
      <c r="F813">
        <v>86.040001000000004</v>
      </c>
      <c r="G813">
        <v>0</v>
      </c>
    </row>
    <row r="814" spans="1:7" x14ac:dyDescent="0.3">
      <c r="A814" s="1">
        <v>27145</v>
      </c>
      <c r="B814">
        <v>86.239998</v>
      </c>
      <c r="C814">
        <v>86.239998</v>
      </c>
      <c r="D814">
        <v>86.239998</v>
      </c>
      <c r="E814">
        <v>86.239998</v>
      </c>
      <c r="F814">
        <v>86.239998</v>
      </c>
      <c r="G814">
        <v>0</v>
      </c>
    </row>
    <row r="815" spans="1:7" x14ac:dyDescent="0.3">
      <c r="A815" s="1">
        <v>27148</v>
      </c>
      <c r="B815">
        <v>86.459998999999996</v>
      </c>
      <c r="C815">
        <v>86.459998999999996</v>
      </c>
      <c r="D815">
        <v>86.459998999999996</v>
      </c>
      <c r="E815">
        <v>86.459998999999996</v>
      </c>
      <c r="F815">
        <v>86.459998999999996</v>
      </c>
      <c r="G815">
        <v>0</v>
      </c>
    </row>
    <row r="816" spans="1:7" x14ac:dyDescent="0.3">
      <c r="A816" s="1">
        <v>27149</v>
      </c>
      <c r="B816">
        <v>86.860000999999997</v>
      </c>
      <c r="C816">
        <v>86.860000999999997</v>
      </c>
      <c r="D816">
        <v>86.860000999999997</v>
      </c>
      <c r="E816">
        <v>86.860000999999997</v>
      </c>
      <c r="F816">
        <v>86.860000999999997</v>
      </c>
      <c r="G816">
        <v>0</v>
      </c>
    </row>
    <row r="817" spans="1:7" x14ac:dyDescent="0.3">
      <c r="A817" s="1">
        <v>27150</v>
      </c>
      <c r="B817">
        <v>87.629997000000003</v>
      </c>
      <c r="C817">
        <v>87.629997000000003</v>
      </c>
      <c r="D817">
        <v>87.629997000000003</v>
      </c>
      <c r="E817">
        <v>87.629997000000003</v>
      </c>
      <c r="F817">
        <v>87.629997000000003</v>
      </c>
      <c r="G817">
        <v>0</v>
      </c>
    </row>
    <row r="818" spans="1:7" x14ac:dyDescent="0.3">
      <c r="A818" s="1">
        <v>27151</v>
      </c>
      <c r="B818">
        <v>87.970000999999996</v>
      </c>
      <c r="C818">
        <v>87.970000999999996</v>
      </c>
      <c r="D818">
        <v>87.970000999999996</v>
      </c>
      <c r="E818">
        <v>87.970000999999996</v>
      </c>
      <c r="F818">
        <v>87.970000999999996</v>
      </c>
      <c r="G818">
        <v>0</v>
      </c>
    </row>
    <row r="819" spans="1:7" x14ac:dyDescent="0.3">
      <c r="A819" s="1">
        <v>27152</v>
      </c>
      <c r="B819">
        <v>87.470000999999996</v>
      </c>
      <c r="C819">
        <v>87.470000999999996</v>
      </c>
      <c r="D819">
        <v>87.470000999999996</v>
      </c>
      <c r="E819">
        <v>87.470000999999996</v>
      </c>
      <c r="F819">
        <v>87.470000999999996</v>
      </c>
      <c r="G819">
        <v>0</v>
      </c>
    </row>
    <row r="820" spans="1:7" x14ac:dyDescent="0.3">
      <c r="A820" s="1">
        <v>27155</v>
      </c>
      <c r="B820">
        <v>87.309997999999993</v>
      </c>
      <c r="C820">
        <v>87.309997999999993</v>
      </c>
      <c r="D820">
        <v>87.309997999999993</v>
      </c>
      <c r="E820">
        <v>87.309997999999993</v>
      </c>
      <c r="F820">
        <v>87.309997999999993</v>
      </c>
      <c r="G820">
        <v>0</v>
      </c>
    </row>
    <row r="821" spans="1:7" x14ac:dyDescent="0.3">
      <c r="A821" s="1">
        <v>27156</v>
      </c>
      <c r="B821">
        <v>86.660004000000001</v>
      </c>
      <c r="C821">
        <v>86.660004000000001</v>
      </c>
      <c r="D821">
        <v>86.660004000000001</v>
      </c>
      <c r="E821">
        <v>86.660004000000001</v>
      </c>
      <c r="F821">
        <v>86.660004000000001</v>
      </c>
      <c r="G821">
        <v>0</v>
      </c>
    </row>
    <row r="822" spans="1:7" x14ac:dyDescent="0.3">
      <c r="A822" s="1">
        <v>27157</v>
      </c>
      <c r="B822">
        <v>85.739998</v>
      </c>
      <c r="C822">
        <v>85.739998</v>
      </c>
      <c r="D822">
        <v>85.739998</v>
      </c>
      <c r="E822">
        <v>85.739998</v>
      </c>
      <c r="F822">
        <v>85.739998</v>
      </c>
      <c r="G822">
        <v>0</v>
      </c>
    </row>
    <row r="823" spans="1:7" x14ac:dyDescent="0.3">
      <c r="A823" s="1">
        <v>27158</v>
      </c>
      <c r="B823">
        <v>85.809997999999993</v>
      </c>
      <c r="C823">
        <v>85.809997999999993</v>
      </c>
      <c r="D823">
        <v>85.809997999999993</v>
      </c>
      <c r="E823">
        <v>85.809997999999993</v>
      </c>
      <c r="F823">
        <v>85.809997999999993</v>
      </c>
      <c r="G823">
        <v>0</v>
      </c>
    </row>
    <row r="824" spans="1:7" x14ac:dyDescent="0.3">
      <c r="A824" s="1">
        <v>27159</v>
      </c>
      <c r="B824">
        <v>84.300003000000004</v>
      </c>
      <c r="C824">
        <v>84.300003000000004</v>
      </c>
      <c r="D824">
        <v>84.300003000000004</v>
      </c>
      <c r="E824">
        <v>84.300003000000004</v>
      </c>
      <c r="F824">
        <v>84.300003000000004</v>
      </c>
      <c r="G824">
        <v>0</v>
      </c>
    </row>
    <row r="825" spans="1:7" x14ac:dyDescent="0.3">
      <c r="A825" s="1">
        <v>27162</v>
      </c>
      <c r="B825">
        <v>83.18</v>
      </c>
      <c r="C825">
        <v>83.18</v>
      </c>
      <c r="D825">
        <v>83.18</v>
      </c>
      <c r="E825">
        <v>83.18</v>
      </c>
      <c r="F825">
        <v>83.18</v>
      </c>
      <c r="G825">
        <v>0</v>
      </c>
    </row>
    <row r="826" spans="1:7" x14ac:dyDescent="0.3">
      <c r="A826" s="1">
        <v>27163</v>
      </c>
      <c r="B826">
        <v>83.160004000000001</v>
      </c>
      <c r="C826">
        <v>83.160004000000001</v>
      </c>
      <c r="D826">
        <v>83.160004000000001</v>
      </c>
      <c r="E826">
        <v>83.160004000000001</v>
      </c>
      <c r="F826">
        <v>83.160004000000001</v>
      </c>
      <c r="G826">
        <v>0</v>
      </c>
    </row>
    <row r="827" spans="1:7" x14ac:dyDescent="0.3">
      <c r="A827" s="1">
        <v>27164</v>
      </c>
      <c r="B827">
        <v>83.510002</v>
      </c>
      <c r="C827">
        <v>83.510002</v>
      </c>
      <c r="D827">
        <v>83.510002</v>
      </c>
      <c r="E827">
        <v>83.510002</v>
      </c>
      <c r="F827">
        <v>83.510002</v>
      </c>
      <c r="G827">
        <v>0</v>
      </c>
    </row>
    <row r="828" spans="1:7" x14ac:dyDescent="0.3">
      <c r="A828" s="1">
        <v>27165</v>
      </c>
      <c r="B828">
        <v>83.5</v>
      </c>
      <c r="C828">
        <v>83.5</v>
      </c>
      <c r="D828">
        <v>83.5</v>
      </c>
      <c r="E828">
        <v>83.5</v>
      </c>
      <c r="F828">
        <v>83.5</v>
      </c>
      <c r="G828">
        <v>0</v>
      </c>
    </row>
    <row r="829" spans="1:7" x14ac:dyDescent="0.3">
      <c r="A829" s="1">
        <v>27166</v>
      </c>
      <c r="B829">
        <v>81.93</v>
      </c>
      <c r="C829">
        <v>81.93</v>
      </c>
      <c r="D829">
        <v>81.93</v>
      </c>
      <c r="E829">
        <v>81.93</v>
      </c>
      <c r="F829">
        <v>81.93</v>
      </c>
      <c r="G829">
        <v>0</v>
      </c>
    </row>
    <row r="830" spans="1:7" x14ac:dyDescent="0.3">
      <c r="A830" s="1">
        <v>27169</v>
      </c>
      <c r="B830">
        <v>81.430000000000007</v>
      </c>
      <c r="C830">
        <v>81.430000000000007</v>
      </c>
      <c r="D830">
        <v>81.430000000000007</v>
      </c>
      <c r="E830">
        <v>81.430000000000007</v>
      </c>
      <c r="F830">
        <v>81.430000000000007</v>
      </c>
      <c r="G830">
        <v>0</v>
      </c>
    </row>
    <row r="831" spans="1:7" x14ac:dyDescent="0.3">
      <c r="A831" s="1">
        <v>27170</v>
      </c>
      <c r="B831">
        <v>81.290001000000004</v>
      </c>
      <c r="C831">
        <v>81.290001000000004</v>
      </c>
      <c r="D831">
        <v>81.290001000000004</v>
      </c>
      <c r="E831">
        <v>81.290001000000004</v>
      </c>
      <c r="F831">
        <v>81.290001000000004</v>
      </c>
      <c r="G831">
        <v>0</v>
      </c>
    </row>
    <row r="832" spans="1:7" x14ac:dyDescent="0.3">
      <c r="A832" s="1">
        <v>27171</v>
      </c>
      <c r="B832">
        <v>80.720000999999996</v>
      </c>
      <c r="C832">
        <v>80.720000999999996</v>
      </c>
      <c r="D832">
        <v>80.720000999999996</v>
      </c>
      <c r="E832">
        <v>80.720000999999996</v>
      </c>
      <c r="F832">
        <v>80.720000999999996</v>
      </c>
      <c r="G832">
        <v>0</v>
      </c>
    </row>
    <row r="833" spans="1:7" x14ac:dyDescent="0.3">
      <c r="A833" s="1">
        <v>27172</v>
      </c>
      <c r="B833">
        <v>80.550003000000004</v>
      </c>
      <c r="C833">
        <v>80.550003000000004</v>
      </c>
      <c r="D833">
        <v>80.550003000000004</v>
      </c>
      <c r="E833">
        <v>80.550003000000004</v>
      </c>
      <c r="F833">
        <v>80.550003000000004</v>
      </c>
      <c r="G833">
        <v>0</v>
      </c>
    </row>
    <row r="834" spans="1:7" x14ac:dyDescent="0.3">
      <c r="A834" s="1">
        <v>27173</v>
      </c>
      <c r="B834">
        <v>81.449996999999996</v>
      </c>
      <c r="C834">
        <v>81.449996999999996</v>
      </c>
      <c r="D834">
        <v>81.449996999999996</v>
      </c>
      <c r="E834">
        <v>81.449996999999996</v>
      </c>
      <c r="F834">
        <v>81.449996999999996</v>
      </c>
      <c r="G834">
        <v>0</v>
      </c>
    </row>
    <row r="835" spans="1:7" x14ac:dyDescent="0.3">
      <c r="A835" s="1">
        <v>27177</v>
      </c>
      <c r="B835">
        <v>81.059997999999993</v>
      </c>
      <c r="C835">
        <v>81.059997999999993</v>
      </c>
      <c r="D835">
        <v>81.059997999999993</v>
      </c>
      <c r="E835">
        <v>81.059997999999993</v>
      </c>
      <c r="F835">
        <v>81.059997999999993</v>
      </c>
      <c r="G835">
        <v>0</v>
      </c>
    </row>
    <row r="836" spans="1:7" x14ac:dyDescent="0.3">
      <c r="A836" s="1">
        <v>27178</v>
      </c>
      <c r="B836">
        <v>79.779999000000004</v>
      </c>
      <c r="C836">
        <v>79.779999000000004</v>
      </c>
      <c r="D836">
        <v>79.779999000000004</v>
      </c>
      <c r="E836">
        <v>79.779999000000004</v>
      </c>
      <c r="F836">
        <v>79.779999000000004</v>
      </c>
      <c r="G836">
        <v>0</v>
      </c>
    </row>
    <row r="837" spans="1:7" x14ac:dyDescent="0.3">
      <c r="A837" s="1">
        <v>27179</v>
      </c>
      <c r="B837">
        <v>80.089995999999999</v>
      </c>
      <c r="C837">
        <v>80.089995999999999</v>
      </c>
      <c r="D837">
        <v>80.089995999999999</v>
      </c>
      <c r="E837">
        <v>80.089995999999999</v>
      </c>
      <c r="F837">
        <v>80.089995999999999</v>
      </c>
      <c r="G837">
        <v>0</v>
      </c>
    </row>
    <row r="838" spans="1:7" x14ac:dyDescent="0.3">
      <c r="A838" s="1">
        <v>27180</v>
      </c>
      <c r="B838">
        <v>80.199996999999996</v>
      </c>
      <c r="C838">
        <v>80.199996999999996</v>
      </c>
      <c r="D838">
        <v>80.199996999999996</v>
      </c>
      <c r="E838">
        <v>80.199996999999996</v>
      </c>
      <c r="F838">
        <v>80.199996999999996</v>
      </c>
      <c r="G838">
        <v>0</v>
      </c>
    </row>
    <row r="839" spans="1:7" x14ac:dyDescent="0.3">
      <c r="A839" s="1">
        <v>27183</v>
      </c>
      <c r="B839">
        <v>81.080001999999993</v>
      </c>
      <c r="C839">
        <v>81.080001999999993</v>
      </c>
      <c r="D839">
        <v>81.080001999999993</v>
      </c>
      <c r="E839">
        <v>81.080001999999993</v>
      </c>
      <c r="F839">
        <v>81.080001999999993</v>
      </c>
      <c r="G839">
        <v>0</v>
      </c>
    </row>
    <row r="840" spans="1:7" x14ac:dyDescent="0.3">
      <c r="A840" s="1">
        <v>27184</v>
      </c>
      <c r="B840">
        <v>81.769997000000004</v>
      </c>
      <c r="C840">
        <v>81.769997000000004</v>
      </c>
      <c r="D840">
        <v>81.769997000000004</v>
      </c>
      <c r="E840">
        <v>81.769997000000004</v>
      </c>
      <c r="F840">
        <v>81.769997000000004</v>
      </c>
      <c r="G840">
        <v>0</v>
      </c>
    </row>
    <row r="841" spans="1:7" x14ac:dyDescent="0.3">
      <c r="A841" s="1">
        <v>27185</v>
      </c>
      <c r="B841">
        <v>82.209998999999996</v>
      </c>
      <c r="C841">
        <v>82.209998999999996</v>
      </c>
      <c r="D841">
        <v>82.209998999999996</v>
      </c>
      <c r="E841">
        <v>82.209998999999996</v>
      </c>
      <c r="F841">
        <v>82.209998999999996</v>
      </c>
      <c r="G841">
        <v>0</v>
      </c>
    </row>
    <row r="842" spans="1:7" x14ac:dyDescent="0.3">
      <c r="A842" s="1">
        <v>27186</v>
      </c>
      <c r="B842">
        <v>83.199996999999996</v>
      </c>
      <c r="C842">
        <v>83.199996999999996</v>
      </c>
      <c r="D842">
        <v>83.199996999999996</v>
      </c>
      <c r="E842">
        <v>83.199996999999996</v>
      </c>
      <c r="F842">
        <v>83.199996999999996</v>
      </c>
      <c r="G842">
        <v>0</v>
      </c>
    </row>
    <row r="843" spans="1:7" x14ac:dyDescent="0.3">
      <c r="A843" s="1">
        <v>27187</v>
      </c>
      <c r="B843">
        <v>83.709998999999996</v>
      </c>
      <c r="C843">
        <v>83.709998999999996</v>
      </c>
      <c r="D843">
        <v>83.709998999999996</v>
      </c>
      <c r="E843">
        <v>83.709998999999996</v>
      </c>
      <c r="F843">
        <v>83.709998999999996</v>
      </c>
      <c r="G843">
        <v>0</v>
      </c>
    </row>
    <row r="844" spans="1:7" x14ac:dyDescent="0.3">
      <c r="A844" s="1">
        <v>27190</v>
      </c>
      <c r="B844">
        <v>83.919998000000007</v>
      </c>
      <c r="C844">
        <v>83.919998000000007</v>
      </c>
      <c r="D844">
        <v>83.919998000000007</v>
      </c>
      <c r="E844">
        <v>83.919998000000007</v>
      </c>
      <c r="F844">
        <v>83.919998000000007</v>
      </c>
      <c r="G844">
        <v>0</v>
      </c>
    </row>
    <row r="845" spans="1:7" x14ac:dyDescent="0.3">
      <c r="A845" s="1">
        <v>27191</v>
      </c>
      <c r="B845">
        <v>83.339995999999999</v>
      </c>
      <c r="C845">
        <v>83.339995999999999</v>
      </c>
      <c r="D845">
        <v>83.339995999999999</v>
      </c>
      <c r="E845">
        <v>83.339995999999999</v>
      </c>
      <c r="F845">
        <v>83.339995999999999</v>
      </c>
      <c r="G845">
        <v>0</v>
      </c>
    </row>
    <row r="846" spans="1:7" x14ac:dyDescent="0.3">
      <c r="A846" s="1">
        <v>27192</v>
      </c>
      <c r="B846">
        <v>83.099997999999999</v>
      </c>
      <c r="C846">
        <v>83.099997999999999</v>
      </c>
      <c r="D846">
        <v>83.099997999999999</v>
      </c>
      <c r="E846">
        <v>83.099997999999999</v>
      </c>
      <c r="F846">
        <v>83.099997999999999</v>
      </c>
      <c r="G846">
        <v>0</v>
      </c>
    </row>
    <row r="847" spans="1:7" x14ac:dyDescent="0.3">
      <c r="A847" s="1">
        <v>27193</v>
      </c>
      <c r="B847">
        <v>83.239998</v>
      </c>
      <c r="C847">
        <v>83.239998</v>
      </c>
      <c r="D847">
        <v>83.239998</v>
      </c>
      <c r="E847">
        <v>83.239998</v>
      </c>
      <c r="F847">
        <v>83.239998</v>
      </c>
      <c r="G847">
        <v>0</v>
      </c>
    </row>
    <row r="848" spans="1:7" x14ac:dyDescent="0.3">
      <c r="A848" s="1">
        <v>27194</v>
      </c>
      <c r="B848">
        <v>82.760002</v>
      </c>
      <c r="C848">
        <v>82.760002</v>
      </c>
      <c r="D848">
        <v>82.760002</v>
      </c>
      <c r="E848">
        <v>82.760002</v>
      </c>
      <c r="F848">
        <v>82.760002</v>
      </c>
      <c r="G848">
        <v>0</v>
      </c>
    </row>
    <row r="849" spans="1:7" x14ac:dyDescent="0.3">
      <c r="A849" s="1">
        <v>27197</v>
      </c>
      <c r="B849">
        <v>81.540001000000004</v>
      </c>
      <c r="C849">
        <v>81.540001000000004</v>
      </c>
      <c r="D849">
        <v>81.540001000000004</v>
      </c>
      <c r="E849">
        <v>81.540001000000004</v>
      </c>
      <c r="F849">
        <v>81.540001000000004</v>
      </c>
      <c r="G849">
        <v>0</v>
      </c>
    </row>
    <row r="850" spans="1:7" x14ac:dyDescent="0.3">
      <c r="A850" s="1">
        <v>27198</v>
      </c>
      <c r="B850">
        <v>81.25</v>
      </c>
      <c r="C850">
        <v>81.25</v>
      </c>
      <c r="D850">
        <v>81.25</v>
      </c>
      <c r="E850">
        <v>81.25</v>
      </c>
      <c r="F850">
        <v>81.25</v>
      </c>
      <c r="G850">
        <v>0</v>
      </c>
    </row>
    <row r="851" spans="1:7" x14ac:dyDescent="0.3">
      <c r="A851" s="1">
        <v>27199</v>
      </c>
      <c r="B851">
        <v>80.660004000000001</v>
      </c>
      <c r="C851">
        <v>80.660004000000001</v>
      </c>
      <c r="D851">
        <v>80.660004000000001</v>
      </c>
      <c r="E851">
        <v>80.660004000000001</v>
      </c>
      <c r="F851">
        <v>80.660004000000001</v>
      </c>
      <c r="G851">
        <v>0</v>
      </c>
    </row>
    <row r="852" spans="1:7" x14ac:dyDescent="0.3">
      <c r="A852" s="1">
        <v>27200</v>
      </c>
      <c r="B852">
        <v>79.849997999999999</v>
      </c>
      <c r="C852">
        <v>79.849997999999999</v>
      </c>
      <c r="D852">
        <v>79.849997999999999</v>
      </c>
      <c r="E852">
        <v>79.849997999999999</v>
      </c>
      <c r="F852">
        <v>79.849997999999999</v>
      </c>
      <c r="G852">
        <v>0</v>
      </c>
    </row>
    <row r="853" spans="1:7" x14ac:dyDescent="0.3">
      <c r="A853" s="1">
        <v>27201</v>
      </c>
      <c r="B853">
        <v>79.110000999999997</v>
      </c>
      <c r="C853">
        <v>79.110000999999997</v>
      </c>
      <c r="D853">
        <v>79.110000999999997</v>
      </c>
      <c r="E853">
        <v>79.110000999999997</v>
      </c>
      <c r="F853">
        <v>79.110000999999997</v>
      </c>
      <c r="G853">
        <v>0</v>
      </c>
    </row>
    <row r="854" spans="1:7" x14ac:dyDescent="0.3">
      <c r="A854" s="1">
        <v>27204</v>
      </c>
      <c r="B854">
        <v>78.879997000000003</v>
      </c>
      <c r="C854">
        <v>78.879997000000003</v>
      </c>
      <c r="D854">
        <v>78.879997000000003</v>
      </c>
      <c r="E854">
        <v>78.879997000000003</v>
      </c>
      <c r="F854">
        <v>78.879997000000003</v>
      </c>
      <c r="G854">
        <v>0</v>
      </c>
    </row>
    <row r="855" spans="1:7" x14ac:dyDescent="0.3">
      <c r="A855" s="1">
        <v>27205</v>
      </c>
      <c r="B855">
        <v>79.349997999999999</v>
      </c>
      <c r="C855">
        <v>79.349997999999999</v>
      </c>
      <c r="D855">
        <v>79.349997999999999</v>
      </c>
      <c r="E855">
        <v>79.349997999999999</v>
      </c>
      <c r="F855">
        <v>79.349997999999999</v>
      </c>
      <c r="G855">
        <v>0</v>
      </c>
    </row>
    <row r="856" spans="1:7" x14ac:dyDescent="0.3">
      <c r="A856" s="1">
        <v>27206</v>
      </c>
      <c r="B856">
        <v>78.269997000000004</v>
      </c>
      <c r="C856">
        <v>78.269997000000004</v>
      </c>
      <c r="D856">
        <v>78.269997000000004</v>
      </c>
      <c r="E856">
        <v>78.269997000000004</v>
      </c>
      <c r="F856">
        <v>78.269997000000004</v>
      </c>
      <c r="G856">
        <v>0</v>
      </c>
    </row>
    <row r="857" spans="1:7" x14ac:dyDescent="0.3">
      <c r="A857" s="1">
        <v>27207</v>
      </c>
      <c r="B857">
        <v>76.830001999999993</v>
      </c>
      <c r="C857">
        <v>76.830001999999993</v>
      </c>
      <c r="D857">
        <v>76.830001999999993</v>
      </c>
      <c r="E857">
        <v>76.830001999999993</v>
      </c>
      <c r="F857">
        <v>76.830001999999993</v>
      </c>
      <c r="G857">
        <v>0</v>
      </c>
    </row>
    <row r="858" spans="1:7" x14ac:dyDescent="0.3">
      <c r="A858" s="1">
        <v>27208</v>
      </c>
      <c r="B858">
        <v>75.959998999999996</v>
      </c>
      <c r="C858">
        <v>75.959998999999996</v>
      </c>
      <c r="D858">
        <v>75.959998999999996</v>
      </c>
      <c r="E858">
        <v>75.959998999999996</v>
      </c>
      <c r="F858">
        <v>75.959998999999996</v>
      </c>
      <c r="G858">
        <v>0</v>
      </c>
    </row>
    <row r="859" spans="1:7" x14ac:dyDescent="0.3">
      <c r="A859" s="1">
        <v>27211</v>
      </c>
      <c r="B859">
        <v>75.389999000000003</v>
      </c>
      <c r="C859">
        <v>75.389999000000003</v>
      </c>
      <c r="D859">
        <v>75.389999000000003</v>
      </c>
      <c r="E859">
        <v>75.389999000000003</v>
      </c>
      <c r="F859">
        <v>75.389999000000003</v>
      </c>
      <c r="G859">
        <v>0</v>
      </c>
    </row>
    <row r="860" spans="1:7" x14ac:dyDescent="0.3">
      <c r="A860" s="1">
        <v>27212</v>
      </c>
      <c r="B860">
        <v>73.809997999999993</v>
      </c>
      <c r="C860">
        <v>73.809997999999993</v>
      </c>
      <c r="D860">
        <v>73.809997999999993</v>
      </c>
      <c r="E860">
        <v>73.809997999999993</v>
      </c>
      <c r="F860">
        <v>73.809997999999993</v>
      </c>
      <c r="G860">
        <v>0</v>
      </c>
    </row>
    <row r="861" spans="1:7" x14ac:dyDescent="0.3">
      <c r="A861" s="1">
        <v>27213</v>
      </c>
      <c r="B861">
        <v>73.660004000000001</v>
      </c>
      <c r="C861">
        <v>73.660004000000001</v>
      </c>
      <c r="D861">
        <v>73.660004000000001</v>
      </c>
      <c r="E861">
        <v>73.660004000000001</v>
      </c>
      <c r="F861">
        <v>73.660004000000001</v>
      </c>
      <c r="G861">
        <v>0</v>
      </c>
    </row>
    <row r="862" spans="1:7" x14ac:dyDescent="0.3">
      <c r="A862" s="1">
        <v>27215</v>
      </c>
      <c r="B862">
        <v>73.569999999999993</v>
      </c>
      <c r="C862">
        <v>73.569999999999993</v>
      </c>
      <c r="D862">
        <v>73.569999999999993</v>
      </c>
      <c r="E862">
        <v>73.569999999999993</v>
      </c>
      <c r="F862">
        <v>73.569999999999993</v>
      </c>
      <c r="G862">
        <v>0</v>
      </c>
    </row>
    <row r="863" spans="1:7" x14ac:dyDescent="0.3">
      <c r="A863" s="1">
        <v>27218</v>
      </c>
      <c r="B863">
        <v>70.959998999999996</v>
      </c>
      <c r="C863">
        <v>70.959998999999996</v>
      </c>
      <c r="D863">
        <v>70.959998999999996</v>
      </c>
      <c r="E863">
        <v>70.959998999999996</v>
      </c>
      <c r="F863">
        <v>70.959998999999996</v>
      </c>
      <c r="G863">
        <v>0</v>
      </c>
    </row>
    <row r="864" spans="1:7" x14ac:dyDescent="0.3">
      <c r="A864" s="1">
        <v>27219</v>
      </c>
      <c r="B864">
        <v>70.589995999999999</v>
      </c>
      <c r="C864">
        <v>70.589995999999999</v>
      </c>
      <c r="D864">
        <v>70.589995999999999</v>
      </c>
      <c r="E864">
        <v>70.589995999999999</v>
      </c>
      <c r="F864">
        <v>70.589995999999999</v>
      </c>
      <c r="G864">
        <v>0</v>
      </c>
    </row>
    <row r="865" spans="1:7" x14ac:dyDescent="0.3">
      <c r="A865" s="1">
        <v>27220</v>
      </c>
      <c r="B865">
        <v>69.819999999999993</v>
      </c>
      <c r="C865">
        <v>69.819999999999993</v>
      </c>
      <c r="D865">
        <v>69.819999999999993</v>
      </c>
      <c r="E865">
        <v>69.819999999999993</v>
      </c>
      <c r="F865">
        <v>69.819999999999993</v>
      </c>
      <c r="G865">
        <v>0</v>
      </c>
    </row>
    <row r="866" spans="1:7" x14ac:dyDescent="0.3">
      <c r="A866" s="1">
        <v>27221</v>
      </c>
      <c r="B866">
        <v>69.949996999999996</v>
      </c>
      <c r="C866">
        <v>69.949996999999996</v>
      </c>
      <c r="D866">
        <v>69.949996999999996</v>
      </c>
      <c r="E866">
        <v>69.949996999999996</v>
      </c>
      <c r="F866">
        <v>69.949996999999996</v>
      </c>
      <c r="G866">
        <v>0</v>
      </c>
    </row>
    <row r="867" spans="1:7" x14ac:dyDescent="0.3">
      <c r="A867" s="1">
        <v>27222</v>
      </c>
      <c r="B867">
        <v>71.680000000000007</v>
      </c>
      <c r="C867">
        <v>71.680000000000007</v>
      </c>
      <c r="D867">
        <v>71.680000000000007</v>
      </c>
      <c r="E867">
        <v>71.680000000000007</v>
      </c>
      <c r="F867">
        <v>71.680000000000007</v>
      </c>
      <c r="G867">
        <v>0</v>
      </c>
    </row>
    <row r="868" spans="1:7" x14ac:dyDescent="0.3">
      <c r="A868" s="1">
        <v>27225</v>
      </c>
      <c r="B868">
        <v>71.980002999999996</v>
      </c>
      <c r="C868">
        <v>71.980002999999996</v>
      </c>
      <c r="D868">
        <v>71.980002999999996</v>
      </c>
      <c r="E868">
        <v>71.980002999999996</v>
      </c>
      <c r="F868">
        <v>71.980002999999996</v>
      </c>
      <c r="G868">
        <v>0</v>
      </c>
    </row>
    <row r="869" spans="1:7" x14ac:dyDescent="0.3">
      <c r="A869" s="1">
        <v>27226</v>
      </c>
      <c r="B869">
        <v>71.629997000000003</v>
      </c>
      <c r="C869">
        <v>71.629997000000003</v>
      </c>
      <c r="D869">
        <v>71.629997000000003</v>
      </c>
      <c r="E869">
        <v>71.629997000000003</v>
      </c>
      <c r="F869">
        <v>71.629997000000003</v>
      </c>
      <c r="G869">
        <v>0</v>
      </c>
    </row>
    <row r="870" spans="1:7" x14ac:dyDescent="0.3">
      <c r="A870" s="1">
        <v>27227</v>
      </c>
      <c r="B870">
        <v>72.709998999999996</v>
      </c>
      <c r="C870">
        <v>72.709998999999996</v>
      </c>
      <c r="D870">
        <v>72.709998999999996</v>
      </c>
      <c r="E870">
        <v>72.709998999999996</v>
      </c>
      <c r="F870">
        <v>72.709998999999996</v>
      </c>
      <c r="G870">
        <v>0</v>
      </c>
    </row>
    <row r="871" spans="1:7" x14ac:dyDescent="0.3">
      <c r="A871" s="1">
        <v>27228</v>
      </c>
      <c r="B871">
        <v>72.809997999999993</v>
      </c>
      <c r="C871">
        <v>72.809997999999993</v>
      </c>
      <c r="D871">
        <v>72.809997999999993</v>
      </c>
      <c r="E871">
        <v>72.809997999999993</v>
      </c>
      <c r="F871">
        <v>72.809997999999993</v>
      </c>
      <c r="G871">
        <v>0</v>
      </c>
    </row>
    <row r="872" spans="1:7" x14ac:dyDescent="0.3">
      <c r="A872" s="1">
        <v>27229</v>
      </c>
      <c r="B872">
        <v>73.400002000000001</v>
      </c>
      <c r="C872">
        <v>73.400002000000001</v>
      </c>
      <c r="D872">
        <v>73.400002000000001</v>
      </c>
      <c r="E872">
        <v>73.400002000000001</v>
      </c>
      <c r="F872">
        <v>73.400002000000001</v>
      </c>
      <c r="G872">
        <v>0</v>
      </c>
    </row>
    <row r="873" spans="1:7" x14ac:dyDescent="0.3">
      <c r="A873" s="1">
        <v>27232</v>
      </c>
      <c r="B873">
        <v>73.419998000000007</v>
      </c>
      <c r="C873">
        <v>73.419998000000007</v>
      </c>
      <c r="D873">
        <v>73.419998000000007</v>
      </c>
      <c r="E873">
        <v>73.419998000000007</v>
      </c>
      <c r="F873">
        <v>73.419998000000007</v>
      </c>
      <c r="G873">
        <v>0</v>
      </c>
    </row>
    <row r="874" spans="1:7" x14ac:dyDescent="0.3">
      <c r="A874" s="1">
        <v>27233</v>
      </c>
      <c r="B874">
        <v>74.440002000000007</v>
      </c>
      <c r="C874">
        <v>74.440002000000007</v>
      </c>
      <c r="D874">
        <v>74.440002000000007</v>
      </c>
      <c r="E874">
        <v>74.440002000000007</v>
      </c>
      <c r="F874">
        <v>74.440002000000007</v>
      </c>
      <c r="G874">
        <v>0</v>
      </c>
    </row>
    <row r="875" spans="1:7" x14ac:dyDescent="0.3">
      <c r="A875" s="1">
        <v>27234</v>
      </c>
      <c r="B875">
        <v>74.629997000000003</v>
      </c>
      <c r="C875">
        <v>74.629997000000003</v>
      </c>
      <c r="D875">
        <v>74.629997000000003</v>
      </c>
      <c r="E875">
        <v>74.629997000000003</v>
      </c>
      <c r="F875">
        <v>74.629997000000003</v>
      </c>
      <c r="G875">
        <v>0</v>
      </c>
    </row>
    <row r="876" spans="1:7" x14ac:dyDescent="0.3">
      <c r="A876" s="1">
        <v>27235</v>
      </c>
      <c r="B876">
        <v>73.510002</v>
      </c>
      <c r="C876">
        <v>73.510002</v>
      </c>
      <c r="D876">
        <v>73.510002</v>
      </c>
      <c r="E876">
        <v>73.510002</v>
      </c>
      <c r="F876">
        <v>73.510002</v>
      </c>
      <c r="G876">
        <v>0</v>
      </c>
    </row>
    <row r="877" spans="1:7" x14ac:dyDescent="0.3">
      <c r="A877" s="1">
        <v>27236</v>
      </c>
      <c r="B877">
        <v>72.830001999999993</v>
      </c>
      <c r="C877">
        <v>72.830001999999993</v>
      </c>
      <c r="D877">
        <v>72.830001999999993</v>
      </c>
      <c r="E877">
        <v>72.830001999999993</v>
      </c>
      <c r="F877">
        <v>72.830001999999993</v>
      </c>
      <c r="G877">
        <v>0</v>
      </c>
    </row>
    <row r="878" spans="1:7" x14ac:dyDescent="0.3">
      <c r="A878" s="1">
        <v>27239</v>
      </c>
      <c r="B878">
        <v>71.489998</v>
      </c>
      <c r="C878">
        <v>71.489998</v>
      </c>
      <c r="D878">
        <v>71.489998</v>
      </c>
      <c r="E878">
        <v>71.489998</v>
      </c>
      <c r="F878">
        <v>71.489998</v>
      </c>
      <c r="G878">
        <v>0</v>
      </c>
    </row>
    <row r="879" spans="1:7" x14ac:dyDescent="0.3">
      <c r="A879" s="1">
        <v>27240</v>
      </c>
      <c r="B879">
        <v>71.300003000000004</v>
      </c>
      <c r="C879">
        <v>71.300003000000004</v>
      </c>
      <c r="D879">
        <v>71.300003000000004</v>
      </c>
      <c r="E879">
        <v>71.300003000000004</v>
      </c>
      <c r="F879">
        <v>71.300003000000004</v>
      </c>
      <c r="G879">
        <v>0</v>
      </c>
    </row>
    <row r="880" spans="1:7" x14ac:dyDescent="0.3">
      <c r="A880" s="1">
        <v>27241</v>
      </c>
      <c r="B880">
        <v>69.989998</v>
      </c>
      <c r="C880">
        <v>69.989998</v>
      </c>
      <c r="D880">
        <v>69.989998</v>
      </c>
      <c r="E880">
        <v>69.989998</v>
      </c>
      <c r="F880">
        <v>69.989998</v>
      </c>
      <c r="G880">
        <v>0</v>
      </c>
    </row>
    <row r="881" spans="1:7" x14ac:dyDescent="0.3">
      <c r="A881" s="1">
        <v>27242</v>
      </c>
      <c r="B881">
        <v>69.629997000000003</v>
      </c>
      <c r="C881">
        <v>69.629997000000003</v>
      </c>
      <c r="D881">
        <v>69.629997000000003</v>
      </c>
      <c r="E881">
        <v>69.629997000000003</v>
      </c>
      <c r="F881">
        <v>69.629997000000003</v>
      </c>
      <c r="G881">
        <v>0</v>
      </c>
    </row>
    <row r="882" spans="1:7" x14ac:dyDescent="0.3">
      <c r="A882" s="1">
        <v>27243</v>
      </c>
      <c r="B882">
        <v>69.400002000000001</v>
      </c>
      <c r="C882">
        <v>69.400002000000001</v>
      </c>
      <c r="D882">
        <v>69.400002000000001</v>
      </c>
      <c r="E882">
        <v>69.400002000000001</v>
      </c>
      <c r="F882">
        <v>69.400002000000001</v>
      </c>
      <c r="G882">
        <v>0</v>
      </c>
    </row>
    <row r="883" spans="1:7" x14ac:dyDescent="0.3">
      <c r="A883" s="1">
        <v>27246</v>
      </c>
      <c r="B883">
        <v>69.669998000000007</v>
      </c>
      <c r="C883">
        <v>69.669998000000007</v>
      </c>
      <c r="D883">
        <v>69.669998000000007</v>
      </c>
      <c r="E883">
        <v>69.669998000000007</v>
      </c>
      <c r="F883">
        <v>69.669998000000007</v>
      </c>
      <c r="G883">
        <v>0</v>
      </c>
    </row>
    <row r="884" spans="1:7" x14ac:dyDescent="0.3">
      <c r="A884" s="1">
        <v>27247</v>
      </c>
      <c r="B884">
        <v>70.529999000000004</v>
      </c>
      <c r="C884">
        <v>70.529999000000004</v>
      </c>
      <c r="D884">
        <v>70.529999000000004</v>
      </c>
      <c r="E884">
        <v>70.529999000000004</v>
      </c>
      <c r="F884">
        <v>70.529999000000004</v>
      </c>
      <c r="G884">
        <v>0</v>
      </c>
    </row>
    <row r="885" spans="1:7" x14ac:dyDescent="0.3">
      <c r="A885" s="1">
        <v>27248</v>
      </c>
      <c r="B885">
        <v>71.680000000000007</v>
      </c>
      <c r="C885">
        <v>71.680000000000007</v>
      </c>
      <c r="D885">
        <v>71.680000000000007</v>
      </c>
      <c r="E885">
        <v>71.680000000000007</v>
      </c>
      <c r="F885">
        <v>71.680000000000007</v>
      </c>
      <c r="G885">
        <v>0</v>
      </c>
    </row>
    <row r="886" spans="1:7" x14ac:dyDescent="0.3">
      <c r="A886" s="1">
        <v>27249</v>
      </c>
      <c r="B886">
        <v>70.660004000000001</v>
      </c>
      <c r="C886">
        <v>70.660004000000001</v>
      </c>
      <c r="D886">
        <v>70.660004000000001</v>
      </c>
      <c r="E886">
        <v>70.660004000000001</v>
      </c>
      <c r="F886">
        <v>70.660004000000001</v>
      </c>
      <c r="G886">
        <v>0</v>
      </c>
    </row>
    <row r="887" spans="1:7" x14ac:dyDescent="0.3">
      <c r="A887" s="1">
        <v>27250</v>
      </c>
      <c r="B887">
        <v>70.690002000000007</v>
      </c>
      <c r="C887">
        <v>70.690002000000007</v>
      </c>
      <c r="D887">
        <v>70.690002000000007</v>
      </c>
      <c r="E887">
        <v>70.690002000000007</v>
      </c>
      <c r="F887">
        <v>70.690002000000007</v>
      </c>
      <c r="G887">
        <v>0</v>
      </c>
    </row>
    <row r="888" spans="1:7" x14ac:dyDescent="0.3">
      <c r="A888" s="1">
        <v>27253</v>
      </c>
      <c r="B888">
        <v>70.360000999999997</v>
      </c>
      <c r="C888">
        <v>70.360000999999997</v>
      </c>
      <c r="D888">
        <v>70.360000999999997</v>
      </c>
      <c r="E888">
        <v>70.360000999999997</v>
      </c>
      <c r="F888">
        <v>70.360000999999997</v>
      </c>
      <c r="G888">
        <v>0</v>
      </c>
    </row>
    <row r="889" spans="1:7" x14ac:dyDescent="0.3">
      <c r="A889" s="1">
        <v>27254</v>
      </c>
      <c r="B889">
        <v>68.819999999999993</v>
      </c>
      <c r="C889">
        <v>68.819999999999993</v>
      </c>
      <c r="D889">
        <v>68.819999999999993</v>
      </c>
      <c r="E889">
        <v>68.819999999999993</v>
      </c>
      <c r="F889">
        <v>68.819999999999993</v>
      </c>
      <c r="G889">
        <v>0</v>
      </c>
    </row>
    <row r="890" spans="1:7" x14ac:dyDescent="0.3">
      <c r="A890" s="1">
        <v>27255</v>
      </c>
      <c r="B890">
        <v>67.25</v>
      </c>
      <c r="C890">
        <v>67.25</v>
      </c>
      <c r="D890">
        <v>67.25</v>
      </c>
      <c r="E890">
        <v>67.25</v>
      </c>
      <c r="F890">
        <v>67.25</v>
      </c>
      <c r="G890">
        <v>0</v>
      </c>
    </row>
    <row r="891" spans="1:7" x14ac:dyDescent="0.3">
      <c r="A891" s="1">
        <v>27256</v>
      </c>
      <c r="B891">
        <v>66.879997000000003</v>
      </c>
      <c r="C891">
        <v>66.879997000000003</v>
      </c>
      <c r="D891">
        <v>66.879997000000003</v>
      </c>
      <c r="E891">
        <v>66.879997000000003</v>
      </c>
      <c r="F891">
        <v>66.879997000000003</v>
      </c>
      <c r="G891">
        <v>0</v>
      </c>
    </row>
    <row r="892" spans="1:7" x14ac:dyDescent="0.3">
      <c r="A892" s="1">
        <v>27257</v>
      </c>
      <c r="B892">
        <v>65.860000999999997</v>
      </c>
      <c r="C892">
        <v>65.860000999999997</v>
      </c>
      <c r="D892">
        <v>65.860000999999997</v>
      </c>
      <c r="E892">
        <v>65.860000999999997</v>
      </c>
      <c r="F892">
        <v>65.860000999999997</v>
      </c>
      <c r="G892">
        <v>0</v>
      </c>
    </row>
    <row r="893" spans="1:7" x14ac:dyDescent="0.3">
      <c r="A893" s="1">
        <v>27260</v>
      </c>
      <c r="B893">
        <v>65.129997000000003</v>
      </c>
      <c r="C893">
        <v>65.129997000000003</v>
      </c>
      <c r="D893">
        <v>65.129997000000003</v>
      </c>
      <c r="E893">
        <v>65.129997000000003</v>
      </c>
      <c r="F893">
        <v>65.129997000000003</v>
      </c>
      <c r="G893">
        <v>0</v>
      </c>
    </row>
    <row r="894" spans="1:7" x14ac:dyDescent="0.3">
      <c r="A894" s="1">
        <v>27261</v>
      </c>
      <c r="B894">
        <v>65.720000999999996</v>
      </c>
      <c r="C894">
        <v>65.720000999999996</v>
      </c>
      <c r="D894">
        <v>65.720000999999996</v>
      </c>
      <c r="E894">
        <v>65.720000999999996</v>
      </c>
      <c r="F894">
        <v>65.720000999999996</v>
      </c>
      <c r="G894">
        <v>0</v>
      </c>
    </row>
    <row r="895" spans="1:7" x14ac:dyDescent="0.3">
      <c r="A895" s="1">
        <v>27262</v>
      </c>
      <c r="B895">
        <v>64.919998000000007</v>
      </c>
      <c r="C895">
        <v>64.919998000000007</v>
      </c>
      <c r="D895">
        <v>64.919998000000007</v>
      </c>
      <c r="E895">
        <v>64.919998000000007</v>
      </c>
      <c r="F895">
        <v>64.919998000000007</v>
      </c>
      <c r="G895">
        <v>0</v>
      </c>
    </row>
    <row r="896" spans="1:7" x14ac:dyDescent="0.3">
      <c r="A896" s="1">
        <v>27263</v>
      </c>
      <c r="B896">
        <v>63.59</v>
      </c>
      <c r="C896">
        <v>63.59</v>
      </c>
      <c r="D896">
        <v>63.59</v>
      </c>
      <c r="E896">
        <v>63.59</v>
      </c>
      <c r="F896">
        <v>63.59</v>
      </c>
      <c r="G896">
        <v>0</v>
      </c>
    </row>
    <row r="897" spans="1:7" x14ac:dyDescent="0.3">
      <c r="A897" s="1">
        <v>27264</v>
      </c>
      <c r="B897">
        <v>62.57</v>
      </c>
      <c r="C897">
        <v>62.57</v>
      </c>
      <c r="D897">
        <v>62.57</v>
      </c>
      <c r="E897">
        <v>62.57</v>
      </c>
      <c r="F897">
        <v>62.57</v>
      </c>
      <c r="G897">
        <v>0</v>
      </c>
    </row>
    <row r="898" spans="1:7" x14ac:dyDescent="0.3">
      <c r="A898" s="1">
        <v>27267</v>
      </c>
      <c r="B898">
        <v>62.939999</v>
      </c>
      <c r="C898">
        <v>62.939999</v>
      </c>
      <c r="D898">
        <v>62.939999</v>
      </c>
      <c r="E898">
        <v>62.939999</v>
      </c>
      <c r="F898">
        <v>62.939999</v>
      </c>
      <c r="G898">
        <v>0</v>
      </c>
    </row>
    <row r="899" spans="1:7" x14ac:dyDescent="0.3">
      <c r="A899" s="1">
        <v>27268</v>
      </c>
      <c r="B899">
        <v>62.34</v>
      </c>
      <c r="C899">
        <v>62.34</v>
      </c>
      <c r="D899">
        <v>62.34</v>
      </c>
      <c r="E899">
        <v>62.34</v>
      </c>
      <c r="F899">
        <v>62.34</v>
      </c>
      <c r="G899">
        <v>0</v>
      </c>
    </row>
    <row r="900" spans="1:7" x14ac:dyDescent="0.3">
      <c r="A900" s="1">
        <v>27269</v>
      </c>
      <c r="B900">
        <v>62.43</v>
      </c>
      <c r="C900">
        <v>62.43</v>
      </c>
      <c r="D900">
        <v>62.43</v>
      </c>
      <c r="E900">
        <v>62.43</v>
      </c>
      <c r="F900">
        <v>62.43</v>
      </c>
      <c r="G900">
        <v>0</v>
      </c>
    </row>
    <row r="901" spans="1:7" x14ac:dyDescent="0.3">
      <c r="A901" s="1">
        <v>27270</v>
      </c>
      <c r="B901">
        <v>61.369999</v>
      </c>
      <c r="C901">
        <v>61.369999</v>
      </c>
      <c r="D901">
        <v>61.369999</v>
      </c>
      <c r="E901">
        <v>61.369999</v>
      </c>
      <c r="F901">
        <v>61.369999</v>
      </c>
      <c r="G901">
        <v>0</v>
      </c>
    </row>
    <row r="902" spans="1:7" x14ac:dyDescent="0.3">
      <c r="A902" s="1">
        <v>27271</v>
      </c>
      <c r="B902">
        <v>62.369999</v>
      </c>
      <c r="C902">
        <v>62.369999</v>
      </c>
      <c r="D902">
        <v>62.369999</v>
      </c>
      <c r="E902">
        <v>62.369999</v>
      </c>
      <c r="F902">
        <v>62.369999</v>
      </c>
      <c r="G902">
        <v>0</v>
      </c>
    </row>
    <row r="903" spans="1:7" x14ac:dyDescent="0.3">
      <c r="A903" s="1">
        <v>27275</v>
      </c>
      <c r="B903">
        <v>60.880001</v>
      </c>
      <c r="C903">
        <v>60.880001</v>
      </c>
      <c r="D903">
        <v>60.880001</v>
      </c>
      <c r="E903">
        <v>60.880001</v>
      </c>
      <c r="F903">
        <v>60.880001</v>
      </c>
      <c r="G903">
        <v>0</v>
      </c>
    </row>
    <row r="904" spans="1:7" x14ac:dyDescent="0.3">
      <c r="A904" s="1">
        <v>27276</v>
      </c>
      <c r="B904">
        <v>58.950001</v>
      </c>
      <c r="C904">
        <v>58.950001</v>
      </c>
      <c r="D904">
        <v>58.950001</v>
      </c>
      <c r="E904">
        <v>58.950001</v>
      </c>
      <c r="F904">
        <v>58.950001</v>
      </c>
      <c r="G904">
        <v>0</v>
      </c>
    </row>
    <row r="905" spans="1:7" x14ac:dyDescent="0.3">
      <c r="A905" s="1">
        <v>27277</v>
      </c>
      <c r="B905">
        <v>60.220001000000003</v>
      </c>
      <c r="C905">
        <v>60.220001000000003</v>
      </c>
      <c r="D905">
        <v>60.220001000000003</v>
      </c>
      <c r="E905">
        <v>60.220001000000003</v>
      </c>
      <c r="F905">
        <v>60.220001000000003</v>
      </c>
      <c r="G905">
        <v>0</v>
      </c>
    </row>
    <row r="906" spans="1:7" x14ac:dyDescent="0.3">
      <c r="A906" s="1">
        <v>27278</v>
      </c>
      <c r="B906">
        <v>60.700001</v>
      </c>
      <c r="C906">
        <v>60.700001</v>
      </c>
      <c r="D906">
        <v>60.700001</v>
      </c>
      <c r="E906">
        <v>60.700001</v>
      </c>
      <c r="F906">
        <v>60.700001</v>
      </c>
      <c r="G906">
        <v>0</v>
      </c>
    </row>
    <row r="907" spans="1:7" x14ac:dyDescent="0.3">
      <c r="A907" s="1">
        <v>27281</v>
      </c>
      <c r="B907">
        <v>59.369999</v>
      </c>
      <c r="C907">
        <v>59.369999</v>
      </c>
      <c r="D907">
        <v>59.369999</v>
      </c>
      <c r="E907">
        <v>59.369999</v>
      </c>
      <c r="F907">
        <v>59.369999</v>
      </c>
      <c r="G907">
        <v>0</v>
      </c>
    </row>
    <row r="908" spans="1:7" x14ac:dyDescent="0.3">
      <c r="A908" s="1">
        <v>27282</v>
      </c>
      <c r="B908">
        <v>58.970001000000003</v>
      </c>
      <c r="C908">
        <v>58.970001000000003</v>
      </c>
      <c r="D908">
        <v>58.970001000000003</v>
      </c>
      <c r="E908">
        <v>58.970001000000003</v>
      </c>
      <c r="F908">
        <v>58.970001000000003</v>
      </c>
      <c r="G908">
        <v>0</v>
      </c>
    </row>
    <row r="909" spans="1:7" x14ac:dyDescent="0.3">
      <c r="A909" s="1">
        <v>27283</v>
      </c>
      <c r="B909">
        <v>58.959999000000003</v>
      </c>
      <c r="C909">
        <v>58.959999000000003</v>
      </c>
      <c r="D909">
        <v>58.959999000000003</v>
      </c>
      <c r="E909">
        <v>58.959999000000003</v>
      </c>
      <c r="F909">
        <v>58.959999000000003</v>
      </c>
      <c r="G909">
        <v>0</v>
      </c>
    </row>
    <row r="910" spans="1:7" x14ac:dyDescent="0.3">
      <c r="A910" s="1">
        <v>27284</v>
      </c>
      <c r="B910">
        <v>57.709999000000003</v>
      </c>
      <c r="C910">
        <v>57.709999000000003</v>
      </c>
      <c r="D910">
        <v>57.709999000000003</v>
      </c>
      <c r="E910">
        <v>57.709999000000003</v>
      </c>
      <c r="F910">
        <v>57.709999000000003</v>
      </c>
      <c r="G910">
        <v>0</v>
      </c>
    </row>
    <row r="911" spans="1:7" x14ac:dyDescent="0.3">
      <c r="A911" s="1">
        <v>27285</v>
      </c>
      <c r="B911">
        <v>56.66</v>
      </c>
      <c r="C911">
        <v>56.66</v>
      </c>
      <c r="D911">
        <v>56.66</v>
      </c>
      <c r="E911">
        <v>56.66</v>
      </c>
      <c r="F911">
        <v>56.66</v>
      </c>
      <c r="G911">
        <v>0</v>
      </c>
    </row>
    <row r="912" spans="1:7" x14ac:dyDescent="0.3">
      <c r="A912" s="1">
        <v>27288</v>
      </c>
      <c r="B912">
        <v>57.240001999999997</v>
      </c>
      <c r="C912">
        <v>57.240001999999997</v>
      </c>
      <c r="D912">
        <v>57.240001999999997</v>
      </c>
      <c r="E912">
        <v>57.240001999999997</v>
      </c>
      <c r="F912">
        <v>57.240001999999997</v>
      </c>
      <c r="G912">
        <v>0</v>
      </c>
    </row>
    <row r="913" spans="1:7" x14ac:dyDescent="0.3">
      <c r="A913" s="1">
        <v>27289</v>
      </c>
      <c r="B913">
        <v>57.720001000000003</v>
      </c>
      <c r="C913">
        <v>57.720001000000003</v>
      </c>
      <c r="D913">
        <v>57.720001000000003</v>
      </c>
      <c r="E913">
        <v>57.720001000000003</v>
      </c>
      <c r="F913">
        <v>57.720001000000003</v>
      </c>
      <c r="G913">
        <v>0</v>
      </c>
    </row>
    <row r="914" spans="1:7" x14ac:dyDescent="0.3">
      <c r="A914" s="1">
        <v>27290</v>
      </c>
      <c r="B914">
        <v>58.119999</v>
      </c>
      <c r="C914">
        <v>58.119999</v>
      </c>
      <c r="D914">
        <v>58.119999</v>
      </c>
      <c r="E914">
        <v>58.119999</v>
      </c>
      <c r="F914">
        <v>58.119999</v>
      </c>
      <c r="G914">
        <v>0</v>
      </c>
    </row>
    <row r="915" spans="1:7" x14ac:dyDescent="0.3">
      <c r="A915" s="1">
        <v>27291</v>
      </c>
      <c r="B915">
        <v>59.52</v>
      </c>
      <c r="C915">
        <v>59.52</v>
      </c>
      <c r="D915">
        <v>59.52</v>
      </c>
      <c r="E915">
        <v>59.52</v>
      </c>
      <c r="F915">
        <v>59.52</v>
      </c>
      <c r="G915">
        <v>0</v>
      </c>
    </row>
    <row r="916" spans="1:7" x14ac:dyDescent="0.3">
      <c r="A916" s="1">
        <v>27292</v>
      </c>
      <c r="B916">
        <v>59.900002000000001</v>
      </c>
      <c r="C916">
        <v>59.900002000000001</v>
      </c>
      <c r="D916">
        <v>59.900002000000001</v>
      </c>
      <c r="E916">
        <v>59.900002000000001</v>
      </c>
      <c r="F916">
        <v>59.900002000000001</v>
      </c>
      <c r="G916">
        <v>0</v>
      </c>
    </row>
    <row r="917" spans="1:7" x14ac:dyDescent="0.3">
      <c r="A917" s="1">
        <v>27295</v>
      </c>
      <c r="B917">
        <v>59.66</v>
      </c>
      <c r="C917">
        <v>59.66</v>
      </c>
      <c r="D917">
        <v>59.66</v>
      </c>
      <c r="E917">
        <v>59.66</v>
      </c>
      <c r="F917">
        <v>59.66</v>
      </c>
      <c r="G917">
        <v>0</v>
      </c>
    </row>
    <row r="918" spans="1:7" x14ac:dyDescent="0.3">
      <c r="A918" s="1">
        <v>27296</v>
      </c>
      <c r="B918">
        <v>58.84</v>
      </c>
      <c r="C918">
        <v>58.84</v>
      </c>
      <c r="D918">
        <v>58.84</v>
      </c>
      <c r="E918">
        <v>58.84</v>
      </c>
      <c r="F918">
        <v>58.84</v>
      </c>
      <c r="G918">
        <v>0</v>
      </c>
    </row>
    <row r="919" spans="1:7" x14ac:dyDescent="0.3">
      <c r="A919" s="1">
        <v>27297</v>
      </c>
      <c r="B919">
        <v>58.759998000000003</v>
      </c>
      <c r="C919">
        <v>58.759998000000003</v>
      </c>
      <c r="D919">
        <v>58.759998000000003</v>
      </c>
      <c r="E919">
        <v>58.759998000000003</v>
      </c>
      <c r="F919">
        <v>58.759998000000003</v>
      </c>
      <c r="G919">
        <v>0</v>
      </c>
    </row>
    <row r="920" spans="1:7" x14ac:dyDescent="0.3">
      <c r="A920" s="1">
        <v>27298</v>
      </c>
      <c r="B920">
        <v>57.869999</v>
      </c>
      <c r="C920">
        <v>57.869999</v>
      </c>
      <c r="D920">
        <v>57.869999</v>
      </c>
      <c r="E920">
        <v>57.869999</v>
      </c>
      <c r="F920">
        <v>57.869999</v>
      </c>
      <c r="G920">
        <v>0</v>
      </c>
    </row>
    <row r="921" spans="1:7" x14ac:dyDescent="0.3">
      <c r="A921" s="1">
        <v>27299</v>
      </c>
      <c r="B921">
        <v>57.119999</v>
      </c>
      <c r="C921">
        <v>57.119999</v>
      </c>
      <c r="D921">
        <v>57.119999</v>
      </c>
      <c r="E921">
        <v>57.119999</v>
      </c>
      <c r="F921">
        <v>57.119999</v>
      </c>
      <c r="G921">
        <v>0</v>
      </c>
    </row>
    <row r="922" spans="1:7" x14ac:dyDescent="0.3">
      <c r="A922" s="1">
        <v>27302</v>
      </c>
      <c r="B922">
        <v>55.669998</v>
      </c>
      <c r="C922">
        <v>55.669998</v>
      </c>
      <c r="D922">
        <v>55.669998</v>
      </c>
      <c r="E922">
        <v>55.669998</v>
      </c>
      <c r="F922">
        <v>55.669998</v>
      </c>
      <c r="G922">
        <v>0</v>
      </c>
    </row>
    <row r="923" spans="1:7" x14ac:dyDescent="0.3">
      <c r="A923" s="1">
        <v>27303</v>
      </c>
      <c r="B923">
        <v>55.48</v>
      </c>
      <c r="C923">
        <v>55.48</v>
      </c>
      <c r="D923">
        <v>55.48</v>
      </c>
      <c r="E923">
        <v>55.48</v>
      </c>
      <c r="F923">
        <v>55.48</v>
      </c>
      <c r="G923">
        <v>0</v>
      </c>
    </row>
    <row r="924" spans="1:7" x14ac:dyDescent="0.3">
      <c r="A924" s="1">
        <v>27304</v>
      </c>
      <c r="B924">
        <v>55.669998</v>
      </c>
      <c r="C924">
        <v>55.669998</v>
      </c>
      <c r="D924">
        <v>55.669998</v>
      </c>
      <c r="E924">
        <v>55.669998</v>
      </c>
      <c r="F924">
        <v>55.669998</v>
      </c>
      <c r="G924">
        <v>0</v>
      </c>
    </row>
    <row r="925" spans="1:7" x14ac:dyDescent="0.3">
      <c r="A925" s="1">
        <v>27305</v>
      </c>
      <c r="B925">
        <v>54.869999</v>
      </c>
      <c r="C925">
        <v>54.869999</v>
      </c>
      <c r="D925">
        <v>54.869999</v>
      </c>
      <c r="E925">
        <v>54.869999</v>
      </c>
      <c r="F925">
        <v>54.869999</v>
      </c>
      <c r="G925">
        <v>0</v>
      </c>
    </row>
    <row r="926" spans="1:7" x14ac:dyDescent="0.3">
      <c r="A926" s="1">
        <v>27306</v>
      </c>
      <c r="B926">
        <v>55.16</v>
      </c>
      <c r="C926">
        <v>55.16</v>
      </c>
      <c r="D926">
        <v>55.16</v>
      </c>
      <c r="E926">
        <v>55.16</v>
      </c>
      <c r="F926">
        <v>55.16</v>
      </c>
      <c r="G926">
        <v>0</v>
      </c>
    </row>
    <row r="927" spans="1:7" x14ac:dyDescent="0.3">
      <c r="A927" s="1">
        <v>27309</v>
      </c>
      <c r="B927">
        <v>56.57</v>
      </c>
      <c r="C927">
        <v>56.57</v>
      </c>
      <c r="D927">
        <v>56.57</v>
      </c>
      <c r="E927">
        <v>56.57</v>
      </c>
      <c r="F927">
        <v>56.57</v>
      </c>
      <c r="G927">
        <v>0</v>
      </c>
    </row>
    <row r="928" spans="1:7" x14ac:dyDescent="0.3">
      <c r="A928" s="1">
        <v>27310</v>
      </c>
      <c r="B928">
        <v>56.130001</v>
      </c>
      <c r="C928">
        <v>56.130001</v>
      </c>
      <c r="D928">
        <v>56.130001</v>
      </c>
      <c r="E928">
        <v>56.130001</v>
      </c>
      <c r="F928">
        <v>56.130001</v>
      </c>
      <c r="G928">
        <v>0</v>
      </c>
    </row>
    <row r="929" spans="1:7" x14ac:dyDescent="0.3">
      <c r="A929" s="1">
        <v>27311</v>
      </c>
      <c r="B929">
        <v>57.57</v>
      </c>
      <c r="C929">
        <v>57.57</v>
      </c>
      <c r="D929">
        <v>57.57</v>
      </c>
      <c r="E929">
        <v>57.57</v>
      </c>
      <c r="F929">
        <v>57.57</v>
      </c>
      <c r="G929">
        <v>0</v>
      </c>
    </row>
    <row r="930" spans="1:7" x14ac:dyDescent="0.3">
      <c r="A930" s="1">
        <v>27312</v>
      </c>
      <c r="B930">
        <v>59.130001</v>
      </c>
      <c r="C930">
        <v>59.130001</v>
      </c>
      <c r="D930">
        <v>59.130001</v>
      </c>
      <c r="E930">
        <v>59.130001</v>
      </c>
      <c r="F930">
        <v>59.130001</v>
      </c>
      <c r="G930">
        <v>0</v>
      </c>
    </row>
    <row r="931" spans="1:7" x14ac:dyDescent="0.3">
      <c r="A931" s="1">
        <v>27313</v>
      </c>
      <c r="B931">
        <v>60.419998</v>
      </c>
      <c r="C931">
        <v>60.419998</v>
      </c>
      <c r="D931">
        <v>60.419998</v>
      </c>
      <c r="E931">
        <v>60.419998</v>
      </c>
      <c r="F931">
        <v>60.419998</v>
      </c>
      <c r="G931">
        <v>0</v>
      </c>
    </row>
    <row r="932" spans="1:7" x14ac:dyDescent="0.3">
      <c r="A932" s="1">
        <v>27316</v>
      </c>
      <c r="B932">
        <v>61.73</v>
      </c>
      <c r="C932">
        <v>61.73</v>
      </c>
      <c r="D932">
        <v>61.73</v>
      </c>
      <c r="E932">
        <v>61.73</v>
      </c>
      <c r="F932">
        <v>61.73</v>
      </c>
      <c r="G932">
        <v>0</v>
      </c>
    </row>
    <row r="933" spans="1:7" x14ac:dyDescent="0.3">
      <c r="A933" s="1">
        <v>27317</v>
      </c>
      <c r="B933">
        <v>61.400002000000001</v>
      </c>
      <c r="C933">
        <v>61.400002000000001</v>
      </c>
      <c r="D933">
        <v>61.400002000000001</v>
      </c>
      <c r="E933">
        <v>61.400002000000001</v>
      </c>
      <c r="F933">
        <v>61.400002000000001</v>
      </c>
      <c r="G933">
        <v>0</v>
      </c>
    </row>
    <row r="934" spans="1:7" x14ac:dyDescent="0.3">
      <c r="A934" s="1">
        <v>27318</v>
      </c>
      <c r="B934">
        <v>61.189999</v>
      </c>
      <c r="C934">
        <v>61.189999</v>
      </c>
      <c r="D934">
        <v>61.189999</v>
      </c>
      <c r="E934">
        <v>61.189999</v>
      </c>
      <c r="F934">
        <v>61.189999</v>
      </c>
      <c r="G934">
        <v>0</v>
      </c>
    </row>
    <row r="935" spans="1:7" x14ac:dyDescent="0.3">
      <c r="A935" s="1">
        <v>27319</v>
      </c>
      <c r="B935">
        <v>62.040000999999997</v>
      </c>
      <c r="C935">
        <v>62.040000999999997</v>
      </c>
      <c r="D935">
        <v>62.040000999999997</v>
      </c>
      <c r="E935">
        <v>62.040000999999997</v>
      </c>
      <c r="F935">
        <v>62.040000999999997</v>
      </c>
      <c r="G935">
        <v>0</v>
      </c>
    </row>
    <row r="936" spans="1:7" x14ac:dyDescent="0.3">
      <c r="A936" s="1">
        <v>27320</v>
      </c>
      <c r="B936">
        <v>62.75</v>
      </c>
      <c r="C936">
        <v>62.75</v>
      </c>
      <c r="D936">
        <v>62.75</v>
      </c>
      <c r="E936">
        <v>62.75</v>
      </c>
      <c r="F936">
        <v>62.75</v>
      </c>
      <c r="G936">
        <v>0</v>
      </c>
    </row>
    <row r="937" spans="1:7" x14ac:dyDescent="0.3">
      <c r="A937" s="1">
        <v>27323</v>
      </c>
      <c r="B937">
        <v>63.82</v>
      </c>
      <c r="C937">
        <v>63.82</v>
      </c>
      <c r="D937">
        <v>63.82</v>
      </c>
      <c r="E937">
        <v>63.82</v>
      </c>
      <c r="F937">
        <v>63.82</v>
      </c>
      <c r="G937">
        <v>0</v>
      </c>
    </row>
    <row r="938" spans="1:7" x14ac:dyDescent="0.3">
      <c r="A938" s="1">
        <v>27324</v>
      </c>
      <c r="B938">
        <v>64.139999000000003</v>
      </c>
      <c r="C938">
        <v>64.139999000000003</v>
      </c>
      <c r="D938">
        <v>64.139999000000003</v>
      </c>
      <c r="E938">
        <v>64.139999000000003</v>
      </c>
      <c r="F938">
        <v>64.139999000000003</v>
      </c>
      <c r="G938">
        <v>0</v>
      </c>
    </row>
    <row r="939" spans="1:7" x14ac:dyDescent="0.3">
      <c r="A939" s="1">
        <v>27325</v>
      </c>
      <c r="B939">
        <v>63.400002000000001</v>
      </c>
      <c r="C939">
        <v>63.400002000000001</v>
      </c>
      <c r="D939">
        <v>63.400002000000001</v>
      </c>
      <c r="E939">
        <v>63.400002000000001</v>
      </c>
      <c r="F939">
        <v>63.400002000000001</v>
      </c>
      <c r="G939">
        <v>0</v>
      </c>
    </row>
    <row r="940" spans="1:7" x14ac:dyDescent="0.3">
      <c r="A940" s="1">
        <v>27326</v>
      </c>
      <c r="B940">
        <v>62.599997999999999</v>
      </c>
      <c r="C940">
        <v>62.599997999999999</v>
      </c>
      <c r="D940">
        <v>62.599997999999999</v>
      </c>
      <c r="E940">
        <v>62.599997999999999</v>
      </c>
      <c r="F940">
        <v>62.599997999999999</v>
      </c>
      <c r="G940">
        <v>0</v>
      </c>
    </row>
    <row r="941" spans="1:7" x14ac:dyDescent="0.3">
      <c r="A941" s="1">
        <v>27327</v>
      </c>
      <c r="B941">
        <v>62.880001</v>
      </c>
      <c r="C941">
        <v>62.880001</v>
      </c>
      <c r="D941">
        <v>62.880001</v>
      </c>
      <c r="E941">
        <v>62.880001</v>
      </c>
      <c r="F941">
        <v>62.880001</v>
      </c>
      <c r="G941">
        <v>0</v>
      </c>
    </row>
    <row r="942" spans="1:7" x14ac:dyDescent="0.3">
      <c r="A942" s="1">
        <v>27330</v>
      </c>
      <c r="B942">
        <v>62.5</v>
      </c>
      <c r="C942">
        <v>62.5</v>
      </c>
      <c r="D942">
        <v>62.5</v>
      </c>
      <c r="E942">
        <v>62.5</v>
      </c>
      <c r="F942">
        <v>62.5</v>
      </c>
      <c r="G942">
        <v>0</v>
      </c>
    </row>
    <row r="943" spans="1:7" x14ac:dyDescent="0.3">
      <c r="A943" s="1">
        <v>27331</v>
      </c>
      <c r="B943">
        <v>63.669998</v>
      </c>
      <c r="C943">
        <v>63.669998</v>
      </c>
      <c r="D943">
        <v>63.669998</v>
      </c>
      <c r="E943">
        <v>63.669998</v>
      </c>
      <c r="F943">
        <v>63.669998</v>
      </c>
      <c r="G943">
        <v>0</v>
      </c>
    </row>
    <row r="944" spans="1:7" x14ac:dyDescent="0.3">
      <c r="A944" s="1">
        <v>27332</v>
      </c>
      <c r="B944">
        <v>64.879997000000003</v>
      </c>
      <c r="C944">
        <v>64.879997000000003</v>
      </c>
      <c r="D944">
        <v>64.879997000000003</v>
      </c>
      <c r="E944">
        <v>64.879997000000003</v>
      </c>
      <c r="F944">
        <v>64.879997000000003</v>
      </c>
      <c r="G944">
        <v>0</v>
      </c>
    </row>
    <row r="945" spans="1:7" x14ac:dyDescent="0.3">
      <c r="A945" s="1">
        <v>27333</v>
      </c>
      <c r="B945">
        <v>65.230002999999996</v>
      </c>
      <c r="C945">
        <v>65.230002999999996</v>
      </c>
      <c r="D945">
        <v>65.230002999999996</v>
      </c>
      <c r="E945">
        <v>65.230002999999996</v>
      </c>
      <c r="F945">
        <v>65.230002999999996</v>
      </c>
      <c r="G945">
        <v>0</v>
      </c>
    </row>
    <row r="946" spans="1:7" x14ac:dyDescent="0.3">
      <c r="A946" s="1">
        <v>27334</v>
      </c>
      <c r="B946">
        <v>65.059997999999993</v>
      </c>
      <c r="C946">
        <v>65.059997999999993</v>
      </c>
      <c r="D946">
        <v>65.059997999999993</v>
      </c>
      <c r="E946">
        <v>65.059997999999993</v>
      </c>
      <c r="F946">
        <v>65.059997999999993</v>
      </c>
      <c r="G946">
        <v>0</v>
      </c>
    </row>
    <row r="947" spans="1:7" x14ac:dyDescent="0.3">
      <c r="A947" s="1">
        <v>27337</v>
      </c>
      <c r="B947">
        <v>64.620002999999997</v>
      </c>
      <c r="C947">
        <v>64.620002999999997</v>
      </c>
      <c r="D947">
        <v>64.620002999999997</v>
      </c>
      <c r="E947">
        <v>64.620002999999997</v>
      </c>
      <c r="F947">
        <v>64.620002999999997</v>
      </c>
      <c r="G947">
        <v>0</v>
      </c>
    </row>
    <row r="948" spans="1:7" x14ac:dyDescent="0.3">
      <c r="A948" s="1">
        <v>27338</v>
      </c>
      <c r="B948">
        <v>65.989998</v>
      </c>
      <c r="C948">
        <v>65.989998</v>
      </c>
      <c r="D948">
        <v>65.989998</v>
      </c>
      <c r="E948">
        <v>65.989998</v>
      </c>
      <c r="F948">
        <v>65.989998</v>
      </c>
      <c r="G948">
        <v>0</v>
      </c>
    </row>
    <row r="949" spans="1:7" x14ac:dyDescent="0.3">
      <c r="A949" s="1">
        <v>27339</v>
      </c>
      <c r="B949">
        <v>66.110000999999997</v>
      </c>
      <c r="C949">
        <v>66.110000999999997</v>
      </c>
      <c r="D949">
        <v>66.110000999999997</v>
      </c>
      <c r="E949">
        <v>66.110000999999997</v>
      </c>
      <c r="F949">
        <v>66.110000999999997</v>
      </c>
      <c r="G949">
        <v>0</v>
      </c>
    </row>
    <row r="950" spans="1:7" x14ac:dyDescent="0.3">
      <c r="A950" s="1">
        <v>27340</v>
      </c>
      <c r="B950">
        <v>66.639999000000003</v>
      </c>
      <c r="C950">
        <v>66.639999000000003</v>
      </c>
      <c r="D950">
        <v>66.639999000000003</v>
      </c>
      <c r="E950">
        <v>66.639999000000003</v>
      </c>
      <c r="F950">
        <v>66.639999000000003</v>
      </c>
      <c r="G950">
        <v>0</v>
      </c>
    </row>
    <row r="951" spans="1:7" x14ac:dyDescent="0.3">
      <c r="A951" s="1">
        <v>27341</v>
      </c>
      <c r="B951">
        <v>66.510002</v>
      </c>
      <c r="C951">
        <v>66.510002</v>
      </c>
      <c r="D951">
        <v>66.510002</v>
      </c>
      <c r="E951">
        <v>66.510002</v>
      </c>
      <c r="F951">
        <v>66.510002</v>
      </c>
      <c r="G951">
        <v>0</v>
      </c>
    </row>
    <row r="952" spans="1:7" x14ac:dyDescent="0.3">
      <c r="A952" s="1">
        <v>27344</v>
      </c>
      <c r="B952">
        <v>66.720000999999996</v>
      </c>
      <c r="C952">
        <v>66.720000999999996</v>
      </c>
      <c r="D952">
        <v>66.720000999999996</v>
      </c>
      <c r="E952">
        <v>66.720000999999996</v>
      </c>
      <c r="F952">
        <v>66.720000999999996</v>
      </c>
      <c r="G952">
        <v>0</v>
      </c>
    </row>
    <row r="953" spans="1:7" x14ac:dyDescent="0.3">
      <c r="A953" s="1">
        <v>27345</v>
      </c>
      <c r="B953">
        <v>65.360000999999997</v>
      </c>
      <c r="C953">
        <v>65.360000999999997</v>
      </c>
      <c r="D953">
        <v>65.360000999999997</v>
      </c>
      <c r="E953">
        <v>65.360000999999997</v>
      </c>
      <c r="F953">
        <v>65.360000999999997</v>
      </c>
      <c r="G953">
        <v>0</v>
      </c>
    </row>
    <row r="954" spans="1:7" x14ac:dyDescent="0.3">
      <c r="A954" s="1">
        <v>27346</v>
      </c>
      <c r="B954">
        <v>64.980002999999996</v>
      </c>
      <c r="C954">
        <v>64.980002999999996</v>
      </c>
      <c r="D954">
        <v>64.980002999999996</v>
      </c>
      <c r="E954">
        <v>64.980002999999996</v>
      </c>
      <c r="F954">
        <v>64.980002999999996</v>
      </c>
      <c r="G954">
        <v>0</v>
      </c>
    </row>
    <row r="955" spans="1:7" x14ac:dyDescent="0.3">
      <c r="A955" s="1">
        <v>27347</v>
      </c>
      <c r="B955">
        <v>65.040001000000004</v>
      </c>
      <c r="C955">
        <v>65.040001000000004</v>
      </c>
      <c r="D955">
        <v>65.040001000000004</v>
      </c>
      <c r="E955">
        <v>65.040001000000004</v>
      </c>
      <c r="F955">
        <v>65.040001000000004</v>
      </c>
      <c r="G955">
        <v>0</v>
      </c>
    </row>
    <row r="956" spans="1:7" x14ac:dyDescent="0.3">
      <c r="A956" s="1">
        <v>27348</v>
      </c>
      <c r="B956">
        <v>64.410004000000001</v>
      </c>
      <c r="C956">
        <v>64.410004000000001</v>
      </c>
      <c r="D956">
        <v>64.410004000000001</v>
      </c>
      <c r="E956">
        <v>64.410004000000001</v>
      </c>
      <c r="F956">
        <v>64.410004000000001</v>
      </c>
      <c r="G956">
        <v>0</v>
      </c>
    </row>
    <row r="957" spans="1:7" x14ac:dyDescent="0.3">
      <c r="A957" s="1">
        <v>27351</v>
      </c>
      <c r="B957">
        <v>62.09</v>
      </c>
      <c r="C957">
        <v>62.09</v>
      </c>
      <c r="D957">
        <v>62.09</v>
      </c>
      <c r="E957">
        <v>62.09</v>
      </c>
      <c r="F957">
        <v>62.09</v>
      </c>
      <c r="G957">
        <v>0</v>
      </c>
    </row>
    <row r="958" spans="1:7" x14ac:dyDescent="0.3">
      <c r="A958" s="1">
        <v>27352</v>
      </c>
      <c r="B958">
        <v>60.93</v>
      </c>
      <c r="C958">
        <v>60.93</v>
      </c>
      <c r="D958">
        <v>60.93</v>
      </c>
      <c r="E958">
        <v>60.93</v>
      </c>
      <c r="F958">
        <v>60.93</v>
      </c>
      <c r="G958">
        <v>0</v>
      </c>
    </row>
    <row r="959" spans="1:7" x14ac:dyDescent="0.3">
      <c r="A959" s="1">
        <v>27353</v>
      </c>
      <c r="B959">
        <v>60.75</v>
      </c>
      <c r="C959">
        <v>60.75</v>
      </c>
      <c r="D959">
        <v>60.75</v>
      </c>
      <c r="E959">
        <v>60.75</v>
      </c>
      <c r="F959">
        <v>60.75</v>
      </c>
      <c r="G959">
        <v>0</v>
      </c>
    </row>
    <row r="960" spans="1:7" x14ac:dyDescent="0.3">
      <c r="A960" s="1">
        <v>27354</v>
      </c>
      <c r="B960">
        <v>61.490001999999997</v>
      </c>
      <c r="C960">
        <v>61.490001999999997</v>
      </c>
      <c r="D960">
        <v>61.490001999999997</v>
      </c>
      <c r="E960">
        <v>61.490001999999997</v>
      </c>
      <c r="F960">
        <v>61.490001999999997</v>
      </c>
      <c r="G960">
        <v>0</v>
      </c>
    </row>
    <row r="961" spans="1:7" x14ac:dyDescent="0.3">
      <c r="A961" s="1">
        <v>27355</v>
      </c>
      <c r="B961">
        <v>62.07</v>
      </c>
      <c r="C961">
        <v>62.07</v>
      </c>
      <c r="D961">
        <v>62.07</v>
      </c>
      <c r="E961">
        <v>62.07</v>
      </c>
      <c r="F961">
        <v>62.07</v>
      </c>
      <c r="G961">
        <v>0</v>
      </c>
    </row>
    <row r="962" spans="1:7" x14ac:dyDescent="0.3">
      <c r="A962" s="1">
        <v>27358</v>
      </c>
      <c r="B962">
        <v>61.68</v>
      </c>
      <c r="C962">
        <v>61.68</v>
      </c>
      <c r="D962">
        <v>61.68</v>
      </c>
      <c r="E962">
        <v>61.68</v>
      </c>
      <c r="F962">
        <v>61.68</v>
      </c>
      <c r="G962">
        <v>0</v>
      </c>
    </row>
    <row r="963" spans="1:7" x14ac:dyDescent="0.3">
      <c r="A963" s="1">
        <v>27359</v>
      </c>
      <c r="B963">
        <v>62.650002000000001</v>
      </c>
      <c r="C963">
        <v>62.650002000000001</v>
      </c>
      <c r="D963">
        <v>62.650002000000001</v>
      </c>
      <c r="E963">
        <v>62.650002000000001</v>
      </c>
      <c r="F963">
        <v>62.650002000000001</v>
      </c>
      <c r="G963">
        <v>0</v>
      </c>
    </row>
    <row r="964" spans="1:7" x14ac:dyDescent="0.3">
      <c r="A964" s="1">
        <v>27360</v>
      </c>
      <c r="B964">
        <v>62.799999</v>
      </c>
      <c r="C964">
        <v>62.799999</v>
      </c>
      <c r="D964">
        <v>62.799999</v>
      </c>
      <c r="E964">
        <v>62.799999</v>
      </c>
      <c r="F964">
        <v>62.799999</v>
      </c>
      <c r="G964">
        <v>0</v>
      </c>
    </row>
    <row r="965" spans="1:7" x14ac:dyDescent="0.3">
      <c r="A965" s="1">
        <v>27362</v>
      </c>
      <c r="B965">
        <v>62.950001</v>
      </c>
      <c r="C965">
        <v>62.950001</v>
      </c>
      <c r="D965">
        <v>62.950001</v>
      </c>
      <c r="E965">
        <v>62.950001</v>
      </c>
      <c r="F965">
        <v>62.950001</v>
      </c>
      <c r="G965">
        <v>0</v>
      </c>
    </row>
    <row r="966" spans="1:7" x14ac:dyDescent="0.3">
      <c r="A966" s="1">
        <v>27365</v>
      </c>
      <c r="B966">
        <v>61.66</v>
      </c>
      <c r="C966">
        <v>61.66</v>
      </c>
      <c r="D966">
        <v>61.66</v>
      </c>
      <c r="E966">
        <v>61.66</v>
      </c>
      <c r="F966">
        <v>61.66</v>
      </c>
      <c r="G966">
        <v>0</v>
      </c>
    </row>
    <row r="967" spans="1:7" x14ac:dyDescent="0.3">
      <c r="A967" s="1">
        <v>27366</v>
      </c>
      <c r="B967">
        <v>60.5</v>
      </c>
      <c r="C967">
        <v>60.5</v>
      </c>
      <c r="D967">
        <v>60.5</v>
      </c>
      <c r="E967">
        <v>60.5</v>
      </c>
      <c r="F967">
        <v>60.5</v>
      </c>
      <c r="G967">
        <v>0</v>
      </c>
    </row>
    <row r="968" spans="1:7" x14ac:dyDescent="0.3">
      <c r="A968" s="1">
        <v>27367</v>
      </c>
      <c r="B968">
        <v>60.41</v>
      </c>
      <c r="C968">
        <v>60.41</v>
      </c>
      <c r="D968">
        <v>60.41</v>
      </c>
      <c r="E968">
        <v>60.41</v>
      </c>
      <c r="F968">
        <v>60.41</v>
      </c>
      <c r="G968">
        <v>0</v>
      </c>
    </row>
    <row r="969" spans="1:7" x14ac:dyDescent="0.3">
      <c r="A969" s="1">
        <v>27368</v>
      </c>
      <c r="B969">
        <v>58.919998</v>
      </c>
      <c r="C969">
        <v>58.919998</v>
      </c>
      <c r="D969">
        <v>58.919998</v>
      </c>
      <c r="E969">
        <v>58.919998</v>
      </c>
      <c r="F969">
        <v>58.919998</v>
      </c>
      <c r="G969">
        <v>0</v>
      </c>
    </row>
    <row r="970" spans="1:7" x14ac:dyDescent="0.3">
      <c r="A970" s="1">
        <v>27369</v>
      </c>
      <c r="B970">
        <v>58.209999000000003</v>
      </c>
      <c r="C970">
        <v>58.209999000000003</v>
      </c>
      <c r="D970">
        <v>58.209999000000003</v>
      </c>
      <c r="E970">
        <v>58.209999000000003</v>
      </c>
      <c r="F970">
        <v>58.209999000000003</v>
      </c>
      <c r="G970">
        <v>0</v>
      </c>
    </row>
    <row r="971" spans="1:7" x14ac:dyDescent="0.3">
      <c r="A971" s="1">
        <v>27372</v>
      </c>
      <c r="B971">
        <v>57.91</v>
      </c>
      <c r="C971">
        <v>57.91</v>
      </c>
      <c r="D971">
        <v>57.91</v>
      </c>
      <c r="E971">
        <v>57.91</v>
      </c>
      <c r="F971">
        <v>57.91</v>
      </c>
      <c r="G971">
        <v>0</v>
      </c>
    </row>
    <row r="972" spans="1:7" x14ac:dyDescent="0.3">
      <c r="A972" s="1">
        <v>27373</v>
      </c>
      <c r="B972">
        <v>58.759998000000003</v>
      </c>
      <c r="C972">
        <v>58.759998000000003</v>
      </c>
      <c r="D972">
        <v>58.759998000000003</v>
      </c>
      <c r="E972">
        <v>58.759998000000003</v>
      </c>
      <c r="F972">
        <v>58.759998000000003</v>
      </c>
      <c r="G972">
        <v>0</v>
      </c>
    </row>
    <row r="973" spans="1:7" x14ac:dyDescent="0.3">
      <c r="A973" s="1">
        <v>27374</v>
      </c>
      <c r="B973">
        <v>59.27</v>
      </c>
      <c r="C973">
        <v>59.27</v>
      </c>
      <c r="D973">
        <v>59.27</v>
      </c>
      <c r="E973">
        <v>59.27</v>
      </c>
      <c r="F973">
        <v>59.27</v>
      </c>
      <c r="G973">
        <v>0</v>
      </c>
    </row>
    <row r="974" spans="1:7" x14ac:dyDescent="0.3">
      <c r="A974" s="1">
        <v>27375</v>
      </c>
      <c r="B974">
        <v>59.360000999999997</v>
      </c>
      <c r="C974">
        <v>59.360000999999997</v>
      </c>
      <c r="D974">
        <v>59.360000999999997</v>
      </c>
      <c r="E974">
        <v>59.360000999999997</v>
      </c>
      <c r="F974">
        <v>59.360000999999997</v>
      </c>
      <c r="G974">
        <v>0</v>
      </c>
    </row>
    <row r="975" spans="1:7" x14ac:dyDescent="0.3">
      <c r="A975" s="1">
        <v>27376</v>
      </c>
      <c r="B975">
        <v>59.220001000000003</v>
      </c>
      <c r="C975">
        <v>59.220001000000003</v>
      </c>
      <c r="D975">
        <v>59.220001000000003</v>
      </c>
      <c r="E975">
        <v>59.220001000000003</v>
      </c>
      <c r="F975">
        <v>59.220001000000003</v>
      </c>
      <c r="G975">
        <v>0</v>
      </c>
    </row>
    <row r="976" spans="1:7" x14ac:dyDescent="0.3">
      <c r="A976" s="1">
        <v>27379</v>
      </c>
      <c r="B976">
        <v>58.849997999999999</v>
      </c>
      <c r="C976">
        <v>58.849997999999999</v>
      </c>
      <c r="D976">
        <v>58.849997999999999</v>
      </c>
      <c r="E976">
        <v>58.849997999999999</v>
      </c>
      <c r="F976">
        <v>58.849997999999999</v>
      </c>
      <c r="G976">
        <v>0</v>
      </c>
    </row>
    <row r="977" spans="1:7" x14ac:dyDescent="0.3">
      <c r="A977" s="1">
        <v>27380</v>
      </c>
      <c r="B977">
        <v>59.18</v>
      </c>
      <c r="C977">
        <v>59.18</v>
      </c>
      <c r="D977">
        <v>59.18</v>
      </c>
      <c r="E977">
        <v>59.18</v>
      </c>
      <c r="F977">
        <v>59.18</v>
      </c>
      <c r="G977">
        <v>0</v>
      </c>
    </row>
    <row r="978" spans="1:7" x14ac:dyDescent="0.3">
      <c r="A978" s="1">
        <v>27381</v>
      </c>
      <c r="B978">
        <v>59.630001</v>
      </c>
      <c r="C978">
        <v>59.630001</v>
      </c>
      <c r="D978">
        <v>59.630001</v>
      </c>
      <c r="E978">
        <v>59.630001</v>
      </c>
      <c r="F978">
        <v>59.630001</v>
      </c>
      <c r="G978">
        <v>0</v>
      </c>
    </row>
    <row r="979" spans="1:7" x14ac:dyDescent="0.3">
      <c r="A979" s="1">
        <v>27382</v>
      </c>
      <c r="B979">
        <v>59.459999000000003</v>
      </c>
      <c r="C979">
        <v>59.459999000000003</v>
      </c>
      <c r="D979">
        <v>59.459999000000003</v>
      </c>
      <c r="E979">
        <v>59.459999000000003</v>
      </c>
      <c r="F979">
        <v>59.459999000000003</v>
      </c>
      <c r="G979">
        <v>0</v>
      </c>
    </row>
    <row r="980" spans="1:7" x14ac:dyDescent="0.3">
      <c r="A980" s="1">
        <v>27383</v>
      </c>
      <c r="B980">
        <v>58.669998</v>
      </c>
      <c r="C980">
        <v>58.669998</v>
      </c>
      <c r="D980">
        <v>58.669998</v>
      </c>
      <c r="E980">
        <v>58.669998</v>
      </c>
      <c r="F980">
        <v>58.669998</v>
      </c>
      <c r="G980">
        <v>0</v>
      </c>
    </row>
    <row r="981" spans="1:7" x14ac:dyDescent="0.3">
      <c r="A981" s="1">
        <v>27386</v>
      </c>
      <c r="B981">
        <v>57.860000999999997</v>
      </c>
      <c r="C981">
        <v>57.860000999999997</v>
      </c>
      <c r="D981">
        <v>57.860000999999997</v>
      </c>
      <c r="E981">
        <v>57.860000999999997</v>
      </c>
      <c r="F981">
        <v>57.860000999999997</v>
      </c>
      <c r="G981">
        <v>0</v>
      </c>
    </row>
    <row r="982" spans="1:7" x14ac:dyDescent="0.3">
      <c r="A982" s="1">
        <v>27387</v>
      </c>
      <c r="B982">
        <v>58.310001</v>
      </c>
      <c r="C982">
        <v>58.310001</v>
      </c>
      <c r="D982">
        <v>58.310001</v>
      </c>
      <c r="E982">
        <v>58.310001</v>
      </c>
      <c r="F982">
        <v>58.310001</v>
      </c>
      <c r="G982">
        <v>0</v>
      </c>
    </row>
    <row r="983" spans="1:7" x14ac:dyDescent="0.3">
      <c r="A983" s="1">
        <v>27389</v>
      </c>
      <c r="B983">
        <v>58.880001</v>
      </c>
      <c r="C983">
        <v>58.880001</v>
      </c>
      <c r="D983">
        <v>58.880001</v>
      </c>
      <c r="E983">
        <v>58.880001</v>
      </c>
      <c r="F983">
        <v>58.880001</v>
      </c>
      <c r="G983">
        <v>0</v>
      </c>
    </row>
    <row r="984" spans="1:7" x14ac:dyDescent="0.3">
      <c r="A984" s="1">
        <v>27390</v>
      </c>
      <c r="B984">
        <v>58.740001999999997</v>
      </c>
      <c r="C984">
        <v>58.740001999999997</v>
      </c>
      <c r="D984">
        <v>58.740001999999997</v>
      </c>
      <c r="E984">
        <v>58.740001999999997</v>
      </c>
      <c r="F984">
        <v>58.740001999999997</v>
      </c>
      <c r="G984">
        <v>0</v>
      </c>
    </row>
    <row r="985" spans="1:7" x14ac:dyDescent="0.3">
      <c r="A985" s="1">
        <v>27393</v>
      </c>
      <c r="B985">
        <v>58.779998999999997</v>
      </c>
      <c r="C985">
        <v>58.779998999999997</v>
      </c>
      <c r="D985">
        <v>58.779998999999997</v>
      </c>
      <c r="E985">
        <v>58.779998999999997</v>
      </c>
      <c r="F985">
        <v>58.779998999999997</v>
      </c>
      <c r="G985">
        <v>0</v>
      </c>
    </row>
    <row r="986" spans="1:7" x14ac:dyDescent="0.3">
      <c r="A986" s="1">
        <v>27394</v>
      </c>
      <c r="B986">
        <v>59.82</v>
      </c>
      <c r="C986">
        <v>59.82</v>
      </c>
      <c r="D986">
        <v>59.82</v>
      </c>
      <c r="E986">
        <v>59.82</v>
      </c>
      <c r="F986">
        <v>59.82</v>
      </c>
      <c r="G986">
        <v>0</v>
      </c>
    </row>
    <row r="987" spans="1:7" x14ac:dyDescent="0.3">
      <c r="A987" s="1">
        <v>27396</v>
      </c>
      <c r="B987">
        <v>60.700001</v>
      </c>
      <c r="C987">
        <v>60.700001</v>
      </c>
      <c r="D987">
        <v>60.700001</v>
      </c>
      <c r="E987">
        <v>60.700001</v>
      </c>
      <c r="F987">
        <v>60.700001</v>
      </c>
      <c r="G987">
        <v>0</v>
      </c>
    </row>
    <row r="988" spans="1:7" x14ac:dyDescent="0.3">
      <c r="A988" s="1">
        <v>27397</v>
      </c>
      <c r="B988">
        <v>61.23</v>
      </c>
      <c r="C988">
        <v>61.23</v>
      </c>
      <c r="D988">
        <v>61.23</v>
      </c>
      <c r="E988">
        <v>61.23</v>
      </c>
      <c r="F988">
        <v>61.23</v>
      </c>
      <c r="G988">
        <v>0</v>
      </c>
    </row>
    <row r="989" spans="1:7" x14ac:dyDescent="0.3">
      <c r="A989" s="1">
        <v>27400</v>
      </c>
      <c r="B989">
        <v>61.740001999999997</v>
      </c>
      <c r="C989">
        <v>61.740001999999997</v>
      </c>
      <c r="D989">
        <v>61.740001999999997</v>
      </c>
      <c r="E989">
        <v>61.740001999999997</v>
      </c>
      <c r="F989">
        <v>61.740001999999997</v>
      </c>
      <c r="G989">
        <v>0</v>
      </c>
    </row>
    <row r="990" spans="1:7" x14ac:dyDescent="0.3">
      <c r="A990" s="1">
        <v>27401</v>
      </c>
      <c r="B990">
        <v>61.889999000000003</v>
      </c>
      <c r="C990">
        <v>61.889999000000003</v>
      </c>
      <c r="D990">
        <v>61.889999000000003</v>
      </c>
      <c r="E990">
        <v>61.889999000000003</v>
      </c>
      <c r="F990">
        <v>61.889999000000003</v>
      </c>
      <c r="G990">
        <v>0</v>
      </c>
    </row>
    <row r="991" spans="1:7" x14ac:dyDescent="0.3">
      <c r="A991" s="1">
        <v>27402</v>
      </c>
      <c r="B991">
        <v>61.5</v>
      </c>
      <c r="C991">
        <v>61.5</v>
      </c>
      <c r="D991">
        <v>61.5</v>
      </c>
      <c r="E991">
        <v>61.5</v>
      </c>
      <c r="F991">
        <v>61.5</v>
      </c>
      <c r="G991">
        <v>0</v>
      </c>
    </row>
    <row r="992" spans="1:7" x14ac:dyDescent="0.3">
      <c r="A992" s="1">
        <v>27403</v>
      </c>
      <c r="B992">
        <v>62.369999</v>
      </c>
      <c r="C992">
        <v>62.369999</v>
      </c>
      <c r="D992">
        <v>62.369999</v>
      </c>
      <c r="E992">
        <v>62.369999</v>
      </c>
      <c r="F992">
        <v>62.369999</v>
      </c>
      <c r="G992">
        <v>0</v>
      </c>
    </row>
    <row r="993" spans="1:7" x14ac:dyDescent="0.3">
      <c r="A993" s="1">
        <v>27404</v>
      </c>
      <c r="B993">
        <v>63.689999</v>
      </c>
      <c r="C993">
        <v>63.689999</v>
      </c>
      <c r="D993">
        <v>63.689999</v>
      </c>
      <c r="E993">
        <v>63.689999</v>
      </c>
      <c r="F993">
        <v>63.689999</v>
      </c>
      <c r="G993">
        <v>0</v>
      </c>
    </row>
    <row r="994" spans="1:7" x14ac:dyDescent="0.3">
      <c r="A994" s="1">
        <v>27407</v>
      </c>
      <c r="B994">
        <v>63.34</v>
      </c>
      <c r="C994">
        <v>63.34</v>
      </c>
      <c r="D994">
        <v>63.34</v>
      </c>
      <c r="E994">
        <v>63.34</v>
      </c>
      <c r="F994">
        <v>63.34</v>
      </c>
      <c r="G994">
        <v>0</v>
      </c>
    </row>
    <row r="995" spans="1:7" x14ac:dyDescent="0.3">
      <c r="A995" s="1">
        <v>27408</v>
      </c>
      <c r="B995">
        <v>63.110000999999997</v>
      </c>
      <c r="C995">
        <v>63.110000999999997</v>
      </c>
      <c r="D995">
        <v>63.110000999999997</v>
      </c>
      <c r="E995">
        <v>63.110000999999997</v>
      </c>
      <c r="F995">
        <v>63.110000999999997</v>
      </c>
      <c r="G995">
        <v>0</v>
      </c>
    </row>
    <row r="996" spans="1:7" x14ac:dyDescent="0.3">
      <c r="A996" s="1">
        <v>27409</v>
      </c>
      <c r="B996">
        <v>63.869999</v>
      </c>
      <c r="C996">
        <v>63.869999</v>
      </c>
      <c r="D996">
        <v>63.869999</v>
      </c>
      <c r="E996">
        <v>63.869999</v>
      </c>
      <c r="F996">
        <v>63.869999</v>
      </c>
      <c r="G996">
        <v>0</v>
      </c>
    </row>
    <row r="997" spans="1:7" x14ac:dyDescent="0.3">
      <c r="A997" s="1">
        <v>27410</v>
      </c>
      <c r="B997">
        <v>64.800003000000004</v>
      </c>
      <c r="C997">
        <v>64.800003000000004</v>
      </c>
      <c r="D997">
        <v>64.800003000000004</v>
      </c>
      <c r="E997">
        <v>64.800003000000004</v>
      </c>
      <c r="F997">
        <v>64.800003000000004</v>
      </c>
      <c r="G997">
        <v>0</v>
      </c>
    </row>
    <row r="998" spans="1:7" x14ac:dyDescent="0.3">
      <c r="A998" s="1">
        <v>27411</v>
      </c>
      <c r="B998">
        <v>64.400002000000001</v>
      </c>
      <c r="C998">
        <v>64.400002000000001</v>
      </c>
      <c r="D998">
        <v>64.400002000000001</v>
      </c>
      <c r="E998">
        <v>64.400002000000001</v>
      </c>
      <c r="F998">
        <v>64.400002000000001</v>
      </c>
      <c r="G998">
        <v>0</v>
      </c>
    </row>
    <row r="999" spans="1:7" x14ac:dyDescent="0.3">
      <c r="A999" s="1">
        <v>27414</v>
      </c>
      <c r="B999">
        <v>64.440002000000007</v>
      </c>
      <c r="C999">
        <v>64.440002000000007</v>
      </c>
      <c r="D999">
        <v>64.440002000000007</v>
      </c>
      <c r="E999">
        <v>64.440002000000007</v>
      </c>
      <c r="F999">
        <v>64.440002000000007</v>
      </c>
      <c r="G999">
        <v>0</v>
      </c>
    </row>
    <row r="1000" spans="1:7" x14ac:dyDescent="0.3">
      <c r="A1000" s="1">
        <v>27415</v>
      </c>
      <c r="B1000">
        <v>64.180000000000007</v>
      </c>
      <c r="C1000">
        <v>64.180000000000007</v>
      </c>
      <c r="D1000">
        <v>64.180000000000007</v>
      </c>
      <c r="E1000">
        <v>64.180000000000007</v>
      </c>
      <c r="F1000">
        <v>64.180000000000007</v>
      </c>
      <c r="G1000">
        <v>0</v>
      </c>
    </row>
    <row r="1001" spans="1:7" x14ac:dyDescent="0.3">
      <c r="A1001" s="1">
        <v>27416</v>
      </c>
      <c r="B1001">
        <v>64.120002999999997</v>
      </c>
      <c r="C1001">
        <v>64.120002999999997</v>
      </c>
      <c r="D1001">
        <v>64.120002999999997</v>
      </c>
      <c r="E1001">
        <v>64.120002999999997</v>
      </c>
      <c r="F1001">
        <v>64.120002999999997</v>
      </c>
      <c r="G1001">
        <v>0</v>
      </c>
    </row>
    <row r="1002" spans="1:7" x14ac:dyDescent="0.3">
      <c r="A1002" s="1">
        <v>27417</v>
      </c>
      <c r="B1002">
        <v>64.489998</v>
      </c>
      <c r="C1002">
        <v>64.489998</v>
      </c>
      <c r="D1002">
        <v>64.489998</v>
      </c>
      <c r="E1002">
        <v>64.489998</v>
      </c>
      <c r="F1002">
        <v>64.489998</v>
      </c>
      <c r="G1002">
        <v>0</v>
      </c>
    </row>
    <row r="1003" spans="1:7" x14ac:dyDescent="0.3">
      <c r="A1003" s="1">
        <v>27418</v>
      </c>
      <c r="B1003">
        <v>65.379997000000003</v>
      </c>
      <c r="C1003">
        <v>65.379997000000003</v>
      </c>
      <c r="D1003">
        <v>65.379997000000003</v>
      </c>
      <c r="E1003">
        <v>65.379997000000003</v>
      </c>
      <c r="F1003">
        <v>65.379997000000003</v>
      </c>
      <c r="G1003">
        <v>0</v>
      </c>
    </row>
    <row r="1004" spans="1:7" x14ac:dyDescent="0.3">
      <c r="A1004" s="1">
        <v>27421</v>
      </c>
      <c r="B1004">
        <v>67.040001000000004</v>
      </c>
      <c r="C1004">
        <v>67.040001000000004</v>
      </c>
      <c r="D1004">
        <v>67.040001000000004</v>
      </c>
      <c r="E1004">
        <v>67.040001000000004</v>
      </c>
      <c r="F1004">
        <v>67.040001000000004</v>
      </c>
      <c r="G1004">
        <v>0</v>
      </c>
    </row>
    <row r="1005" spans="1:7" x14ac:dyDescent="0.3">
      <c r="A1005" s="1">
        <v>27422</v>
      </c>
      <c r="B1005">
        <v>67.919998000000007</v>
      </c>
      <c r="C1005">
        <v>67.919998000000007</v>
      </c>
      <c r="D1005">
        <v>67.919998000000007</v>
      </c>
      <c r="E1005">
        <v>67.919998000000007</v>
      </c>
      <c r="F1005">
        <v>67.919998000000007</v>
      </c>
      <c r="G1005">
        <v>0</v>
      </c>
    </row>
    <row r="1006" spans="1:7" x14ac:dyDescent="0.3">
      <c r="A1006" s="1">
        <v>27423</v>
      </c>
      <c r="B1006">
        <v>69.080001999999993</v>
      </c>
      <c r="C1006">
        <v>69.080001999999993</v>
      </c>
      <c r="D1006">
        <v>69.080001999999993</v>
      </c>
      <c r="E1006">
        <v>69.080001999999993</v>
      </c>
      <c r="F1006">
        <v>69.080001999999993</v>
      </c>
      <c r="G1006">
        <v>0</v>
      </c>
    </row>
    <row r="1007" spans="1:7" x14ac:dyDescent="0.3">
      <c r="A1007" s="1">
        <v>27424</v>
      </c>
      <c r="B1007">
        <v>68.989998</v>
      </c>
      <c r="C1007">
        <v>68.989998</v>
      </c>
      <c r="D1007">
        <v>68.989998</v>
      </c>
      <c r="E1007">
        <v>68.989998</v>
      </c>
      <c r="F1007">
        <v>68.989998</v>
      </c>
      <c r="G1007">
        <v>0</v>
      </c>
    </row>
    <row r="1008" spans="1:7" x14ac:dyDescent="0.3">
      <c r="A1008" s="1">
        <v>27425</v>
      </c>
      <c r="B1008">
        <v>69.779999000000004</v>
      </c>
      <c r="C1008">
        <v>69.779999000000004</v>
      </c>
      <c r="D1008">
        <v>69.779999000000004</v>
      </c>
      <c r="E1008">
        <v>69.779999000000004</v>
      </c>
      <c r="F1008">
        <v>69.779999000000004</v>
      </c>
      <c r="G1008">
        <v>0</v>
      </c>
    </row>
    <row r="1009" spans="1:7" x14ac:dyDescent="0.3">
      <c r="A1009" s="1">
        <v>27428</v>
      </c>
      <c r="B1009">
        <v>70.730002999999996</v>
      </c>
      <c r="C1009">
        <v>70.730002999999996</v>
      </c>
      <c r="D1009">
        <v>70.730002999999996</v>
      </c>
      <c r="E1009">
        <v>70.730002999999996</v>
      </c>
      <c r="F1009">
        <v>70.730002999999996</v>
      </c>
      <c r="G1009">
        <v>0</v>
      </c>
    </row>
    <row r="1010" spans="1:7" x14ac:dyDescent="0.3">
      <c r="A1010" s="1">
        <v>27429</v>
      </c>
      <c r="B1010">
        <v>70.129997000000003</v>
      </c>
      <c r="C1010">
        <v>70.129997000000003</v>
      </c>
      <c r="D1010">
        <v>70.129997000000003</v>
      </c>
      <c r="E1010">
        <v>70.129997000000003</v>
      </c>
      <c r="F1010">
        <v>70.129997000000003</v>
      </c>
      <c r="G1010">
        <v>0</v>
      </c>
    </row>
    <row r="1011" spans="1:7" x14ac:dyDescent="0.3">
      <c r="A1011" s="1">
        <v>27430</v>
      </c>
      <c r="B1011">
        <v>71.069999999999993</v>
      </c>
      <c r="C1011">
        <v>71.069999999999993</v>
      </c>
      <c r="D1011">
        <v>71.069999999999993</v>
      </c>
      <c r="E1011">
        <v>71.069999999999993</v>
      </c>
      <c r="F1011">
        <v>71.069999999999993</v>
      </c>
      <c r="G1011">
        <v>0</v>
      </c>
    </row>
    <row r="1012" spans="1:7" x14ac:dyDescent="0.3">
      <c r="A1012" s="1">
        <v>27431</v>
      </c>
      <c r="B1012">
        <v>71.459998999999996</v>
      </c>
      <c r="C1012">
        <v>71.459998999999996</v>
      </c>
      <c r="D1012">
        <v>71.459998999999996</v>
      </c>
      <c r="E1012">
        <v>71.459998999999996</v>
      </c>
      <c r="F1012">
        <v>71.459998999999996</v>
      </c>
      <c r="G1012">
        <v>0</v>
      </c>
    </row>
    <row r="1013" spans="1:7" x14ac:dyDescent="0.3">
      <c r="A1013" s="1">
        <v>27432</v>
      </c>
      <c r="B1013">
        <v>71.120002999999997</v>
      </c>
      <c r="C1013">
        <v>71.120002999999997</v>
      </c>
      <c r="D1013">
        <v>71.120002999999997</v>
      </c>
      <c r="E1013">
        <v>71.120002999999997</v>
      </c>
      <c r="F1013">
        <v>71.120002999999997</v>
      </c>
      <c r="G1013">
        <v>0</v>
      </c>
    </row>
    <row r="1014" spans="1:7" x14ac:dyDescent="0.3">
      <c r="A1014" s="1">
        <v>27435</v>
      </c>
      <c r="B1014">
        <v>70.819999999999993</v>
      </c>
      <c r="C1014">
        <v>70.819999999999993</v>
      </c>
      <c r="D1014">
        <v>70.819999999999993</v>
      </c>
      <c r="E1014">
        <v>70.819999999999993</v>
      </c>
      <c r="F1014">
        <v>70.819999999999993</v>
      </c>
      <c r="G1014">
        <v>0</v>
      </c>
    </row>
    <row r="1015" spans="1:7" x14ac:dyDescent="0.3">
      <c r="A1015" s="1">
        <v>27436</v>
      </c>
      <c r="B1015">
        <v>70.830001999999993</v>
      </c>
      <c r="C1015">
        <v>70.830001999999993</v>
      </c>
      <c r="D1015">
        <v>70.830001999999993</v>
      </c>
      <c r="E1015">
        <v>70.830001999999993</v>
      </c>
      <c r="F1015">
        <v>70.830001999999993</v>
      </c>
      <c r="G1015">
        <v>0</v>
      </c>
    </row>
    <row r="1016" spans="1:7" x14ac:dyDescent="0.3">
      <c r="A1016" s="1">
        <v>27437</v>
      </c>
      <c r="B1016">
        <v>71.589995999999999</v>
      </c>
      <c r="C1016">
        <v>71.589995999999999</v>
      </c>
      <c r="D1016">
        <v>71.589995999999999</v>
      </c>
      <c r="E1016">
        <v>71.589995999999999</v>
      </c>
      <c r="F1016">
        <v>71.589995999999999</v>
      </c>
      <c r="G1016">
        <v>0</v>
      </c>
    </row>
    <row r="1017" spans="1:7" x14ac:dyDescent="0.3">
      <c r="A1017" s="1">
        <v>27438</v>
      </c>
      <c r="B1017">
        <v>72.879997000000003</v>
      </c>
      <c r="C1017">
        <v>72.879997000000003</v>
      </c>
      <c r="D1017">
        <v>72.879997000000003</v>
      </c>
      <c r="E1017">
        <v>72.879997000000003</v>
      </c>
      <c r="F1017">
        <v>72.879997000000003</v>
      </c>
      <c r="G1017">
        <v>0</v>
      </c>
    </row>
    <row r="1018" spans="1:7" x14ac:dyDescent="0.3">
      <c r="A1018" s="1">
        <v>27439</v>
      </c>
      <c r="B1018">
        <v>73.260002</v>
      </c>
      <c r="C1018">
        <v>73.260002</v>
      </c>
      <c r="D1018">
        <v>73.260002</v>
      </c>
      <c r="E1018">
        <v>73.260002</v>
      </c>
      <c r="F1018">
        <v>73.260002</v>
      </c>
      <c r="G1018">
        <v>0</v>
      </c>
    </row>
    <row r="1019" spans="1:7" x14ac:dyDescent="0.3">
      <c r="A1019" s="1">
        <v>27443</v>
      </c>
      <c r="B1019">
        <v>72.470000999999996</v>
      </c>
      <c r="C1019">
        <v>72.470000999999996</v>
      </c>
      <c r="D1019">
        <v>72.470000999999996</v>
      </c>
      <c r="E1019">
        <v>72.470000999999996</v>
      </c>
      <c r="F1019">
        <v>72.470000999999996</v>
      </c>
      <c r="G1019">
        <v>0</v>
      </c>
    </row>
    <row r="1020" spans="1:7" x14ac:dyDescent="0.3">
      <c r="A1020" s="1">
        <v>27444</v>
      </c>
      <c r="B1020">
        <v>72.870002999999997</v>
      </c>
      <c r="C1020">
        <v>72.870002999999997</v>
      </c>
      <c r="D1020">
        <v>72.870002999999997</v>
      </c>
      <c r="E1020">
        <v>72.870002999999997</v>
      </c>
      <c r="F1020">
        <v>72.870002999999997</v>
      </c>
      <c r="G1020">
        <v>0</v>
      </c>
    </row>
    <row r="1021" spans="1:7" x14ac:dyDescent="0.3">
      <c r="A1021" s="1">
        <v>27445</v>
      </c>
      <c r="B1021">
        <v>73.580001999999993</v>
      </c>
      <c r="C1021">
        <v>73.580001999999993</v>
      </c>
      <c r="D1021">
        <v>73.580001999999993</v>
      </c>
      <c r="E1021">
        <v>73.580001999999993</v>
      </c>
      <c r="F1021">
        <v>73.580001999999993</v>
      </c>
      <c r="G1021">
        <v>0</v>
      </c>
    </row>
    <row r="1022" spans="1:7" x14ac:dyDescent="0.3">
      <c r="A1022" s="1">
        <v>27446</v>
      </c>
      <c r="B1022">
        <v>73.790001000000004</v>
      </c>
      <c r="C1022">
        <v>73.790001000000004</v>
      </c>
      <c r="D1022">
        <v>73.790001000000004</v>
      </c>
      <c r="E1022">
        <v>73.790001000000004</v>
      </c>
      <c r="F1022">
        <v>73.790001000000004</v>
      </c>
      <c r="G1022">
        <v>0</v>
      </c>
    </row>
    <row r="1023" spans="1:7" x14ac:dyDescent="0.3">
      <c r="A1023" s="1">
        <v>27449</v>
      </c>
      <c r="B1023">
        <v>73.139999000000003</v>
      </c>
      <c r="C1023">
        <v>73.139999000000003</v>
      </c>
      <c r="D1023">
        <v>73.139999000000003</v>
      </c>
      <c r="E1023">
        <v>73.139999000000003</v>
      </c>
      <c r="F1023">
        <v>73.139999000000003</v>
      </c>
      <c r="G1023">
        <v>0</v>
      </c>
    </row>
    <row r="1024" spans="1:7" x14ac:dyDescent="0.3">
      <c r="A1024" s="1">
        <v>27450</v>
      </c>
      <c r="B1024">
        <v>72.069999999999993</v>
      </c>
      <c r="C1024">
        <v>72.069999999999993</v>
      </c>
      <c r="D1024">
        <v>72.069999999999993</v>
      </c>
      <c r="E1024">
        <v>72.069999999999993</v>
      </c>
      <c r="F1024">
        <v>72.069999999999993</v>
      </c>
      <c r="G1024">
        <v>0</v>
      </c>
    </row>
    <row r="1025" spans="1:7" x14ac:dyDescent="0.3">
      <c r="A1025" s="1">
        <v>27451</v>
      </c>
      <c r="B1025">
        <v>72.239998</v>
      </c>
      <c r="C1025">
        <v>72.239998</v>
      </c>
      <c r="D1025">
        <v>72.239998</v>
      </c>
      <c r="E1025">
        <v>72.239998</v>
      </c>
      <c r="F1025">
        <v>72.239998</v>
      </c>
      <c r="G1025">
        <v>0</v>
      </c>
    </row>
    <row r="1026" spans="1:7" x14ac:dyDescent="0.3">
      <c r="A1026" s="1">
        <v>27452</v>
      </c>
      <c r="B1026">
        <v>72.529999000000004</v>
      </c>
      <c r="C1026">
        <v>72.529999000000004</v>
      </c>
      <c r="D1026">
        <v>72.529999000000004</v>
      </c>
      <c r="E1026">
        <v>72.529999000000004</v>
      </c>
      <c r="F1026">
        <v>72.529999000000004</v>
      </c>
      <c r="G1026">
        <v>0</v>
      </c>
    </row>
    <row r="1027" spans="1:7" x14ac:dyDescent="0.3">
      <c r="A1027" s="1">
        <v>27453</v>
      </c>
      <c r="B1027">
        <v>73</v>
      </c>
      <c r="C1027">
        <v>73</v>
      </c>
      <c r="D1027">
        <v>73</v>
      </c>
      <c r="E1027">
        <v>73</v>
      </c>
      <c r="F1027">
        <v>73</v>
      </c>
      <c r="G1027">
        <v>0</v>
      </c>
    </row>
    <row r="1028" spans="1:7" x14ac:dyDescent="0.3">
      <c r="A1028" s="1">
        <v>27456</v>
      </c>
      <c r="B1028">
        <v>73.830001999999993</v>
      </c>
      <c r="C1028">
        <v>73.830001999999993</v>
      </c>
      <c r="D1028">
        <v>73.830001999999993</v>
      </c>
      <c r="E1028">
        <v>73.830001999999993</v>
      </c>
      <c r="F1028">
        <v>73.830001999999993</v>
      </c>
      <c r="G1028">
        <v>0</v>
      </c>
    </row>
    <row r="1029" spans="1:7" x14ac:dyDescent="0.3">
      <c r="A1029" s="1">
        <v>27457</v>
      </c>
      <c r="B1029">
        <v>74.209998999999996</v>
      </c>
      <c r="C1029">
        <v>74.209998999999996</v>
      </c>
      <c r="D1029">
        <v>74.209998999999996</v>
      </c>
      <c r="E1029">
        <v>74.209998999999996</v>
      </c>
      <c r="F1029">
        <v>74.209998999999996</v>
      </c>
      <c r="G1029">
        <v>0</v>
      </c>
    </row>
    <row r="1030" spans="1:7" x14ac:dyDescent="0.3">
      <c r="A1030" s="1">
        <v>27458</v>
      </c>
      <c r="B1030">
        <v>73.900002000000001</v>
      </c>
      <c r="C1030">
        <v>73.900002000000001</v>
      </c>
      <c r="D1030">
        <v>73.900002000000001</v>
      </c>
      <c r="E1030">
        <v>73.900002000000001</v>
      </c>
      <c r="F1030">
        <v>73.900002000000001</v>
      </c>
      <c r="G1030">
        <v>0</v>
      </c>
    </row>
    <row r="1031" spans="1:7" x14ac:dyDescent="0.3">
      <c r="A1031" s="1">
        <v>27459</v>
      </c>
      <c r="B1031">
        <v>74.029999000000004</v>
      </c>
      <c r="C1031">
        <v>74.029999000000004</v>
      </c>
      <c r="D1031">
        <v>74.029999000000004</v>
      </c>
      <c r="E1031">
        <v>74.029999000000004</v>
      </c>
      <c r="F1031">
        <v>74.029999000000004</v>
      </c>
      <c r="G1031">
        <v>0</v>
      </c>
    </row>
    <row r="1032" spans="1:7" x14ac:dyDescent="0.3">
      <c r="A1032" s="1">
        <v>27460</v>
      </c>
      <c r="B1032">
        <v>74.400002000000001</v>
      </c>
      <c r="C1032">
        <v>74.400002000000001</v>
      </c>
      <c r="D1032">
        <v>74.400002000000001</v>
      </c>
      <c r="E1032">
        <v>74.400002000000001</v>
      </c>
      <c r="F1032">
        <v>74.400002000000001</v>
      </c>
      <c r="G1032">
        <v>0</v>
      </c>
    </row>
    <row r="1033" spans="1:7" x14ac:dyDescent="0.3">
      <c r="A1033" s="1">
        <v>27463</v>
      </c>
      <c r="B1033">
        <v>74.879997000000003</v>
      </c>
      <c r="C1033">
        <v>74.879997000000003</v>
      </c>
      <c r="D1033">
        <v>74.879997000000003</v>
      </c>
      <c r="E1033">
        <v>74.879997000000003</v>
      </c>
      <c r="F1033">
        <v>74.879997000000003</v>
      </c>
      <c r="G1033">
        <v>0</v>
      </c>
    </row>
    <row r="1034" spans="1:7" x14ac:dyDescent="0.3">
      <c r="A1034" s="1">
        <v>27464</v>
      </c>
      <c r="B1034">
        <v>75.040001000000004</v>
      </c>
      <c r="C1034">
        <v>75.040001000000004</v>
      </c>
      <c r="D1034">
        <v>75.040001000000004</v>
      </c>
      <c r="E1034">
        <v>75.040001000000004</v>
      </c>
      <c r="F1034">
        <v>75.040001000000004</v>
      </c>
      <c r="G1034">
        <v>0</v>
      </c>
    </row>
    <row r="1035" spans="1:7" x14ac:dyDescent="0.3">
      <c r="A1035" s="1">
        <v>27465</v>
      </c>
      <c r="B1035">
        <v>74.129997000000003</v>
      </c>
      <c r="C1035">
        <v>74.129997000000003</v>
      </c>
      <c r="D1035">
        <v>74.129997000000003</v>
      </c>
      <c r="E1035">
        <v>74.129997000000003</v>
      </c>
      <c r="F1035">
        <v>74.129997000000003</v>
      </c>
      <c r="G1035">
        <v>0</v>
      </c>
    </row>
    <row r="1036" spans="1:7" x14ac:dyDescent="0.3">
      <c r="A1036" s="1">
        <v>27466</v>
      </c>
      <c r="B1036">
        <v>74.680000000000007</v>
      </c>
      <c r="C1036">
        <v>74.680000000000007</v>
      </c>
      <c r="D1036">
        <v>74.680000000000007</v>
      </c>
      <c r="E1036">
        <v>74.680000000000007</v>
      </c>
      <c r="F1036">
        <v>74.680000000000007</v>
      </c>
      <c r="G1036">
        <v>0</v>
      </c>
    </row>
    <row r="1037" spans="1:7" x14ac:dyDescent="0.3">
      <c r="A1037" s="1">
        <v>27467</v>
      </c>
      <c r="B1037">
        <v>76.069999999999993</v>
      </c>
      <c r="C1037">
        <v>76.069999999999993</v>
      </c>
      <c r="D1037">
        <v>76.069999999999993</v>
      </c>
      <c r="E1037">
        <v>76.069999999999993</v>
      </c>
      <c r="F1037">
        <v>76.069999999999993</v>
      </c>
      <c r="G1037">
        <v>0</v>
      </c>
    </row>
    <row r="1038" spans="1:7" x14ac:dyDescent="0.3">
      <c r="A1038" s="1">
        <v>27470</v>
      </c>
      <c r="B1038">
        <v>76.269997000000004</v>
      </c>
      <c r="C1038">
        <v>76.269997000000004</v>
      </c>
      <c r="D1038">
        <v>76.269997000000004</v>
      </c>
      <c r="E1038">
        <v>76.269997000000004</v>
      </c>
      <c r="F1038">
        <v>76.269997000000004</v>
      </c>
      <c r="G1038">
        <v>0</v>
      </c>
    </row>
    <row r="1039" spans="1:7" x14ac:dyDescent="0.3">
      <c r="A1039" s="1">
        <v>27471</v>
      </c>
      <c r="B1039">
        <v>76.180000000000007</v>
      </c>
      <c r="C1039">
        <v>76.180000000000007</v>
      </c>
      <c r="D1039">
        <v>76.180000000000007</v>
      </c>
      <c r="E1039">
        <v>76.180000000000007</v>
      </c>
      <c r="F1039">
        <v>76.180000000000007</v>
      </c>
      <c r="G1039">
        <v>0</v>
      </c>
    </row>
    <row r="1040" spans="1:7" x14ac:dyDescent="0.3">
      <c r="A1040" s="1">
        <v>27472</v>
      </c>
      <c r="B1040">
        <v>75.669998000000007</v>
      </c>
      <c r="C1040">
        <v>75.669998000000007</v>
      </c>
      <c r="D1040">
        <v>75.669998000000007</v>
      </c>
      <c r="E1040">
        <v>75.669998000000007</v>
      </c>
      <c r="F1040">
        <v>75.669998000000007</v>
      </c>
      <c r="G1040">
        <v>0</v>
      </c>
    </row>
    <row r="1041" spans="1:7" x14ac:dyDescent="0.3">
      <c r="A1041" s="1">
        <v>27473</v>
      </c>
      <c r="B1041">
        <v>75.779999000000004</v>
      </c>
      <c r="C1041">
        <v>75.779999000000004</v>
      </c>
      <c r="D1041">
        <v>75.779999000000004</v>
      </c>
      <c r="E1041">
        <v>75.779999000000004</v>
      </c>
      <c r="F1041">
        <v>75.779999000000004</v>
      </c>
      <c r="G1041">
        <v>0</v>
      </c>
    </row>
    <row r="1042" spans="1:7" x14ac:dyDescent="0.3">
      <c r="A1042" s="1">
        <v>27474</v>
      </c>
      <c r="B1042">
        <v>75.919998000000007</v>
      </c>
      <c r="C1042">
        <v>75.919998000000007</v>
      </c>
      <c r="D1042">
        <v>75.919998000000007</v>
      </c>
      <c r="E1042">
        <v>75.919998000000007</v>
      </c>
      <c r="F1042">
        <v>75.919998000000007</v>
      </c>
      <c r="G1042">
        <v>0</v>
      </c>
    </row>
    <row r="1043" spans="1:7" x14ac:dyDescent="0.3">
      <c r="A1043" s="1">
        <v>27477</v>
      </c>
      <c r="B1043">
        <v>74.419998000000007</v>
      </c>
      <c r="C1043">
        <v>74.419998000000007</v>
      </c>
      <c r="D1043">
        <v>74.419998000000007</v>
      </c>
      <c r="E1043">
        <v>74.419998000000007</v>
      </c>
      <c r="F1043">
        <v>74.419998000000007</v>
      </c>
      <c r="G1043">
        <v>0</v>
      </c>
    </row>
    <row r="1044" spans="1:7" x14ac:dyDescent="0.3">
      <c r="A1044" s="1">
        <v>27478</v>
      </c>
      <c r="B1044">
        <v>74.330001999999993</v>
      </c>
      <c r="C1044">
        <v>74.330001999999993</v>
      </c>
      <c r="D1044">
        <v>74.330001999999993</v>
      </c>
      <c r="E1044">
        <v>74.330001999999993</v>
      </c>
      <c r="F1044">
        <v>74.330001999999993</v>
      </c>
      <c r="G1044">
        <v>0</v>
      </c>
    </row>
    <row r="1045" spans="1:7" x14ac:dyDescent="0.3">
      <c r="A1045" s="1">
        <v>27479</v>
      </c>
      <c r="B1045">
        <v>75.559997999999993</v>
      </c>
      <c r="C1045">
        <v>75.559997999999993</v>
      </c>
      <c r="D1045">
        <v>75.559997999999993</v>
      </c>
      <c r="E1045">
        <v>75.559997999999993</v>
      </c>
      <c r="F1045">
        <v>75.559997999999993</v>
      </c>
      <c r="G1045">
        <v>0</v>
      </c>
    </row>
    <row r="1046" spans="1:7" x14ac:dyDescent="0.3">
      <c r="A1046" s="1">
        <v>27480</v>
      </c>
      <c r="B1046">
        <v>76.180000000000007</v>
      </c>
      <c r="C1046">
        <v>76.180000000000007</v>
      </c>
      <c r="D1046">
        <v>76.180000000000007</v>
      </c>
      <c r="E1046">
        <v>76.180000000000007</v>
      </c>
      <c r="F1046">
        <v>76.180000000000007</v>
      </c>
      <c r="G1046">
        <v>0</v>
      </c>
    </row>
    <row r="1047" spans="1:7" x14ac:dyDescent="0.3">
      <c r="A1047" s="1">
        <v>27484</v>
      </c>
      <c r="B1047">
        <v>75.660004000000001</v>
      </c>
      <c r="C1047">
        <v>75.660004000000001</v>
      </c>
      <c r="D1047">
        <v>75.660004000000001</v>
      </c>
      <c r="E1047">
        <v>75.660004000000001</v>
      </c>
      <c r="F1047">
        <v>75.660004000000001</v>
      </c>
      <c r="G1047">
        <v>0</v>
      </c>
    </row>
    <row r="1048" spans="1:7" x14ac:dyDescent="0.3">
      <c r="A1048" s="1">
        <v>27485</v>
      </c>
      <c r="B1048">
        <v>75.419998000000007</v>
      </c>
      <c r="C1048">
        <v>75.419998000000007</v>
      </c>
      <c r="D1048">
        <v>75.419998000000007</v>
      </c>
      <c r="E1048">
        <v>75.419998000000007</v>
      </c>
      <c r="F1048">
        <v>75.419998000000007</v>
      </c>
      <c r="G1048">
        <v>0</v>
      </c>
    </row>
    <row r="1049" spans="1:7" x14ac:dyDescent="0.3">
      <c r="A1049" s="1">
        <v>27486</v>
      </c>
      <c r="B1049">
        <v>75.620002999999997</v>
      </c>
      <c r="C1049">
        <v>75.620002999999997</v>
      </c>
      <c r="D1049">
        <v>75.620002999999997</v>
      </c>
      <c r="E1049">
        <v>75.620002999999997</v>
      </c>
      <c r="F1049">
        <v>75.620002999999997</v>
      </c>
      <c r="G1049">
        <v>0</v>
      </c>
    </row>
    <row r="1050" spans="1:7" x14ac:dyDescent="0.3">
      <c r="A1050" s="1">
        <v>27487</v>
      </c>
      <c r="B1050">
        <v>74.949996999999996</v>
      </c>
      <c r="C1050">
        <v>74.949996999999996</v>
      </c>
      <c r="D1050">
        <v>74.949996999999996</v>
      </c>
      <c r="E1050">
        <v>74.949996999999996</v>
      </c>
      <c r="F1050">
        <v>74.949996999999996</v>
      </c>
      <c r="G1050">
        <v>0</v>
      </c>
    </row>
    <row r="1051" spans="1:7" x14ac:dyDescent="0.3">
      <c r="A1051" s="1">
        <v>27488</v>
      </c>
      <c r="B1051">
        <v>74.730002999999996</v>
      </c>
      <c r="C1051">
        <v>74.730002999999996</v>
      </c>
      <c r="D1051">
        <v>74.730002999999996</v>
      </c>
      <c r="E1051">
        <v>74.730002999999996</v>
      </c>
      <c r="F1051">
        <v>74.730002999999996</v>
      </c>
      <c r="G1051">
        <v>0</v>
      </c>
    </row>
    <row r="1052" spans="1:7" x14ac:dyDescent="0.3">
      <c r="A1052" s="1">
        <v>27491</v>
      </c>
      <c r="B1052">
        <v>74.339995999999999</v>
      </c>
      <c r="C1052">
        <v>74.339995999999999</v>
      </c>
      <c r="D1052">
        <v>74.339995999999999</v>
      </c>
      <c r="E1052">
        <v>74.339995999999999</v>
      </c>
      <c r="F1052">
        <v>74.339995999999999</v>
      </c>
      <c r="G1052">
        <v>0</v>
      </c>
    </row>
    <row r="1053" spans="1:7" x14ac:dyDescent="0.3">
      <c r="A1053" s="1">
        <v>27492</v>
      </c>
      <c r="B1053">
        <v>74.529999000000004</v>
      </c>
      <c r="C1053">
        <v>74.529999000000004</v>
      </c>
      <c r="D1053">
        <v>74.529999000000004</v>
      </c>
      <c r="E1053">
        <v>74.529999000000004</v>
      </c>
      <c r="F1053">
        <v>74.529999000000004</v>
      </c>
      <c r="G1053">
        <v>0</v>
      </c>
    </row>
    <row r="1054" spans="1:7" x14ac:dyDescent="0.3">
      <c r="A1054" s="1">
        <v>27493</v>
      </c>
      <c r="B1054">
        <v>75.400002000000001</v>
      </c>
      <c r="C1054">
        <v>75.400002000000001</v>
      </c>
      <c r="D1054">
        <v>75.400002000000001</v>
      </c>
      <c r="E1054">
        <v>75.400002000000001</v>
      </c>
      <c r="F1054">
        <v>75.400002000000001</v>
      </c>
      <c r="G1054">
        <v>0</v>
      </c>
    </row>
    <row r="1055" spans="1:7" x14ac:dyDescent="0.3">
      <c r="A1055" s="1">
        <v>27494</v>
      </c>
      <c r="B1055">
        <v>75.760002</v>
      </c>
      <c r="C1055">
        <v>75.760002</v>
      </c>
      <c r="D1055">
        <v>75.760002</v>
      </c>
      <c r="E1055">
        <v>75.760002</v>
      </c>
      <c r="F1055">
        <v>75.760002</v>
      </c>
      <c r="G1055">
        <v>0</v>
      </c>
    </row>
    <row r="1056" spans="1:7" x14ac:dyDescent="0.3">
      <c r="A1056" s="1">
        <v>27495</v>
      </c>
      <c r="B1056">
        <v>76.309997999999993</v>
      </c>
      <c r="C1056">
        <v>76.309997999999993</v>
      </c>
      <c r="D1056">
        <v>76.309997999999993</v>
      </c>
      <c r="E1056">
        <v>76.309997999999993</v>
      </c>
      <c r="F1056">
        <v>76.309997999999993</v>
      </c>
      <c r="G1056">
        <v>0</v>
      </c>
    </row>
    <row r="1057" spans="1:7" x14ac:dyDescent="0.3">
      <c r="A1057" s="1">
        <v>27498</v>
      </c>
      <c r="B1057">
        <v>77.330001999999993</v>
      </c>
      <c r="C1057">
        <v>77.330001999999993</v>
      </c>
      <c r="D1057">
        <v>77.330001999999993</v>
      </c>
      <c r="E1057">
        <v>77.330001999999993</v>
      </c>
      <c r="F1057">
        <v>77.330001999999993</v>
      </c>
      <c r="G1057">
        <v>0</v>
      </c>
    </row>
    <row r="1058" spans="1:7" x14ac:dyDescent="0.3">
      <c r="A1058" s="1">
        <v>27499</v>
      </c>
      <c r="B1058">
        <v>77.510002</v>
      </c>
      <c r="C1058">
        <v>77.510002</v>
      </c>
      <c r="D1058">
        <v>77.510002</v>
      </c>
      <c r="E1058">
        <v>77.510002</v>
      </c>
      <c r="F1058">
        <v>77.510002</v>
      </c>
      <c r="G1058">
        <v>0</v>
      </c>
    </row>
    <row r="1059" spans="1:7" x14ac:dyDescent="0.3">
      <c r="A1059" s="1">
        <v>27500</v>
      </c>
      <c r="B1059">
        <v>78</v>
      </c>
      <c r="C1059">
        <v>78</v>
      </c>
      <c r="D1059">
        <v>78</v>
      </c>
      <c r="E1059">
        <v>78</v>
      </c>
      <c r="F1059">
        <v>78</v>
      </c>
      <c r="G1059">
        <v>0</v>
      </c>
    </row>
    <row r="1060" spans="1:7" x14ac:dyDescent="0.3">
      <c r="A1060" s="1">
        <v>27501</v>
      </c>
      <c r="B1060">
        <v>78.260002</v>
      </c>
      <c r="C1060">
        <v>78.260002</v>
      </c>
      <c r="D1060">
        <v>78.260002</v>
      </c>
      <c r="E1060">
        <v>78.260002</v>
      </c>
      <c r="F1060">
        <v>78.260002</v>
      </c>
      <c r="G1060">
        <v>0</v>
      </c>
    </row>
    <row r="1061" spans="1:7" x14ac:dyDescent="0.3">
      <c r="A1061" s="1">
        <v>27502</v>
      </c>
      <c r="B1061">
        <v>78.080001999999993</v>
      </c>
      <c r="C1061">
        <v>78.080001999999993</v>
      </c>
      <c r="D1061">
        <v>78.080001999999993</v>
      </c>
      <c r="E1061">
        <v>78.080001999999993</v>
      </c>
      <c r="F1061">
        <v>78.080001999999993</v>
      </c>
      <c r="G1061">
        <v>0</v>
      </c>
    </row>
    <row r="1062" spans="1:7" x14ac:dyDescent="0.3">
      <c r="A1062" s="1">
        <v>27505</v>
      </c>
      <c r="B1062">
        <v>79.080001999999993</v>
      </c>
      <c r="C1062">
        <v>79.080001999999993</v>
      </c>
      <c r="D1062">
        <v>79.080001999999993</v>
      </c>
      <c r="E1062">
        <v>79.080001999999993</v>
      </c>
      <c r="F1062">
        <v>79.080001999999993</v>
      </c>
      <c r="G1062">
        <v>0</v>
      </c>
    </row>
    <row r="1063" spans="1:7" x14ac:dyDescent="0.3">
      <c r="A1063" s="1">
        <v>27506</v>
      </c>
      <c r="B1063">
        <v>78.540001000000004</v>
      </c>
      <c r="C1063">
        <v>78.540001000000004</v>
      </c>
      <c r="D1063">
        <v>78.540001000000004</v>
      </c>
      <c r="E1063">
        <v>78.540001000000004</v>
      </c>
      <c r="F1063">
        <v>78.540001000000004</v>
      </c>
      <c r="G1063">
        <v>0</v>
      </c>
    </row>
    <row r="1064" spans="1:7" x14ac:dyDescent="0.3">
      <c r="A1064" s="1">
        <v>27507</v>
      </c>
      <c r="B1064">
        <v>78.239998</v>
      </c>
      <c r="C1064">
        <v>78.239998</v>
      </c>
      <c r="D1064">
        <v>78.239998</v>
      </c>
      <c r="E1064">
        <v>78.239998</v>
      </c>
      <c r="F1064">
        <v>78.239998</v>
      </c>
      <c r="G1064">
        <v>0</v>
      </c>
    </row>
    <row r="1065" spans="1:7" x14ac:dyDescent="0.3">
      <c r="A1065" s="1">
        <v>27508</v>
      </c>
      <c r="B1065">
        <v>78.069999999999993</v>
      </c>
      <c r="C1065">
        <v>78.069999999999993</v>
      </c>
      <c r="D1065">
        <v>78.069999999999993</v>
      </c>
      <c r="E1065">
        <v>78.069999999999993</v>
      </c>
      <c r="F1065">
        <v>78.069999999999993</v>
      </c>
      <c r="G1065">
        <v>0</v>
      </c>
    </row>
    <row r="1066" spans="1:7" x14ac:dyDescent="0.3">
      <c r="A1066" s="1">
        <v>27509</v>
      </c>
      <c r="B1066">
        <v>78.639999000000003</v>
      </c>
      <c r="C1066">
        <v>78.639999000000003</v>
      </c>
      <c r="D1066">
        <v>78.639999000000003</v>
      </c>
      <c r="E1066">
        <v>78.639999000000003</v>
      </c>
      <c r="F1066">
        <v>78.639999000000003</v>
      </c>
      <c r="G1066">
        <v>0</v>
      </c>
    </row>
    <row r="1067" spans="1:7" x14ac:dyDescent="0.3">
      <c r="A1067" s="1">
        <v>27512</v>
      </c>
      <c r="B1067">
        <v>78.279999000000004</v>
      </c>
      <c r="C1067">
        <v>78.279999000000004</v>
      </c>
      <c r="D1067">
        <v>78.279999000000004</v>
      </c>
      <c r="E1067">
        <v>78.279999000000004</v>
      </c>
      <c r="F1067">
        <v>78.279999000000004</v>
      </c>
      <c r="G1067">
        <v>0</v>
      </c>
    </row>
    <row r="1068" spans="1:7" x14ac:dyDescent="0.3">
      <c r="A1068" s="1">
        <v>27513</v>
      </c>
      <c r="B1068">
        <v>77.819999999999993</v>
      </c>
      <c r="C1068">
        <v>77.819999999999993</v>
      </c>
      <c r="D1068">
        <v>77.819999999999993</v>
      </c>
      <c r="E1068">
        <v>77.819999999999993</v>
      </c>
      <c r="F1068">
        <v>77.819999999999993</v>
      </c>
      <c r="G1068">
        <v>0</v>
      </c>
    </row>
    <row r="1069" spans="1:7" x14ac:dyDescent="0.3">
      <c r="A1069" s="1">
        <v>27514</v>
      </c>
      <c r="B1069">
        <v>78.540001000000004</v>
      </c>
      <c r="C1069">
        <v>78.540001000000004</v>
      </c>
      <c r="D1069">
        <v>78.540001000000004</v>
      </c>
      <c r="E1069">
        <v>78.540001000000004</v>
      </c>
      <c r="F1069">
        <v>78.540001000000004</v>
      </c>
      <c r="G1069">
        <v>0</v>
      </c>
    </row>
    <row r="1070" spans="1:7" x14ac:dyDescent="0.3">
      <c r="A1070" s="1">
        <v>27515</v>
      </c>
      <c r="B1070">
        <v>79.269997000000004</v>
      </c>
      <c r="C1070">
        <v>79.269997000000004</v>
      </c>
      <c r="D1070">
        <v>79.269997000000004</v>
      </c>
      <c r="E1070">
        <v>79.269997000000004</v>
      </c>
      <c r="F1070">
        <v>79.269997000000004</v>
      </c>
      <c r="G1070">
        <v>0</v>
      </c>
    </row>
    <row r="1071" spans="1:7" x14ac:dyDescent="0.3">
      <c r="A1071" s="1">
        <v>27516</v>
      </c>
      <c r="B1071">
        <v>80.25</v>
      </c>
      <c r="C1071">
        <v>80.25</v>
      </c>
      <c r="D1071">
        <v>80.25</v>
      </c>
      <c r="E1071">
        <v>80.25</v>
      </c>
      <c r="F1071">
        <v>80.25</v>
      </c>
      <c r="G1071">
        <v>0</v>
      </c>
    </row>
    <row r="1072" spans="1:7" x14ac:dyDescent="0.3">
      <c r="A1072" s="1">
        <v>27519</v>
      </c>
      <c r="B1072">
        <v>81.139999000000003</v>
      </c>
      <c r="C1072">
        <v>81.139999000000003</v>
      </c>
      <c r="D1072">
        <v>81.139999000000003</v>
      </c>
      <c r="E1072">
        <v>81.139999000000003</v>
      </c>
      <c r="F1072">
        <v>81.139999000000003</v>
      </c>
      <c r="G1072">
        <v>0</v>
      </c>
    </row>
    <row r="1073" spans="1:7" x14ac:dyDescent="0.3">
      <c r="A1073" s="1">
        <v>27520</v>
      </c>
      <c r="B1073">
        <v>80.809997999999993</v>
      </c>
      <c r="C1073">
        <v>80.809997999999993</v>
      </c>
      <c r="D1073">
        <v>80.809997999999993</v>
      </c>
      <c r="E1073">
        <v>80.809997999999993</v>
      </c>
      <c r="F1073">
        <v>80.809997999999993</v>
      </c>
      <c r="G1073">
        <v>0</v>
      </c>
    </row>
    <row r="1074" spans="1:7" x14ac:dyDescent="0.3">
      <c r="A1074" s="1">
        <v>27521</v>
      </c>
      <c r="B1074">
        <v>81.309997999999993</v>
      </c>
      <c r="C1074">
        <v>81.309997999999993</v>
      </c>
      <c r="D1074">
        <v>81.309997999999993</v>
      </c>
      <c r="E1074">
        <v>81.309997999999993</v>
      </c>
      <c r="F1074">
        <v>81.309997999999993</v>
      </c>
      <c r="G1074">
        <v>0</v>
      </c>
    </row>
    <row r="1075" spans="1:7" x14ac:dyDescent="0.3">
      <c r="A1075" s="1">
        <v>27522</v>
      </c>
      <c r="B1075">
        <v>82.120002999999997</v>
      </c>
      <c r="C1075">
        <v>82.120002999999997</v>
      </c>
      <c r="D1075">
        <v>82.120002999999997</v>
      </c>
      <c r="E1075">
        <v>82.120002999999997</v>
      </c>
      <c r="F1075">
        <v>82.120002999999997</v>
      </c>
      <c r="G1075">
        <v>0</v>
      </c>
    </row>
    <row r="1076" spans="1:7" x14ac:dyDescent="0.3">
      <c r="A1076" s="1">
        <v>27523</v>
      </c>
      <c r="B1076">
        <v>82.82</v>
      </c>
      <c r="C1076">
        <v>82.82</v>
      </c>
      <c r="D1076">
        <v>82.82</v>
      </c>
      <c r="E1076">
        <v>82.82</v>
      </c>
      <c r="F1076">
        <v>82.82</v>
      </c>
      <c r="G1076">
        <v>0</v>
      </c>
    </row>
    <row r="1077" spans="1:7" x14ac:dyDescent="0.3">
      <c r="A1077" s="1">
        <v>27526</v>
      </c>
      <c r="B1077">
        <v>82.300003000000004</v>
      </c>
      <c r="C1077">
        <v>82.300003000000004</v>
      </c>
      <c r="D1077">
        <v>82.300003000000004</v>
      </c>
      <c r="E1077">
        <v>82.300003000000004</v>
      </c>
      <c r="F1077">
        <v>82.300003000000004</v>
      </c>
      <c r="G1077">
        <v>0</v>
      </c>
    </row>
    <row r="1078" spans="1:7" x14ac:dyDescent="0.3">
      <c r="A1078" s="1">
        <v>27527</v>
      </c>
      <c r="B1078">
        <v>82.349997999999999</v>
      </c>
      <c r="C1078">
        <v>82.349997999999999</v>
      </c>
      <c r="D1078">
        <v>82.349997999999999</v>
      </c>
      <c r="E1078">
        <v>82.349997999999999</v>
      </c>
      <c r="F1078">
        <v>82.349997999999999</v>
      </c>
      <c r="G1078">
        <v>0</v>
      </c>
    </row>
    <row r="1079" spans="1:7" x14ac:dyDescent="0.3">
      <c r="A1079" s="1">
        <v>27528</v>
      </c>
      <c r="B1079">
        <v>82.910004000000001</v>
      </c>
      <c r="C1079">
        <v>82.910004000000001</v>
      </c>
      <c r="D1079">
        <v>82.910004000000001</v>
      </c>
      <c r="E1079">
        <v>82.910004000000001</v>
      </c>
      <c r="F1079">
        <v>82.910004000000001</v>
      </c>
      <c r="G1079">
        <v>0</v>
      </c>
    </row>
    <row r="1080" spans="1:7" x14ac:dyDescent="0.3">
      <c r="A1080" s="1">
        <v>27529</v>
      </c>
      <c r="B1080">
        <v>82.790001000000004</v>
      </c>
      <c r="C1080">
        <v>82.790001000000004</v>
      </c>
      <c r="D1080">
        <v>82.790001000000004</v>
      </c>
      <c r="E1080">
        <v>82.790001000000004</v>
      </c>
      <c r="F1080">
        <v>82.790001000000004</v>
      </c>
      <c r="G1080">
        <v>0</v>
      </c>
    </row>
    <row r="1081" spans="1:7" x14ac:dyDescent="0.3">
      <c r="A1081" s="1">
        <v>27530</v>
      </c>
      <c r="B1081">
        <v>82.440002000000007</v>
      </c>
      <c r="C1081">
        <v>82.440002000000007</v>
      </c>
      <c r="D1081">
        <v>82.440002000000007</v>
      </c>
      <c r="E1081">
        <v>82.440002000000007</v>
      </c>
      <c r="F1081">
        <v>82.440002000000007</v>
      </c>
      <c r="G1081">
        <v>0</v>
      </c>
    </row>
    <row r="1082" spans="1:7" x14ac:dyDescent="0.3">
      <c r="A1082" s="1">
        <v>27533</v>
      </c>
      <c r="B1082">
        <v>81.989998</v>
      </c>
      <c r="C1082">
        <v>81.989998</v>
      </c>
      <c r="D1082">
        <v>81.989998</v>
      </c>
      <c r="E1082">
        <v>81.989998</v>
      </c>
      <c r="F1082">
        <v>81.989998</v>
      </c>
      <c r="G1082">
        <v>0</v>
      </c>
    </row>
    <row r="1083" spans="1:7" x14ac:dyDescent="0.3">
      <c r="A1083" s="1">
        <v>27534</v>
      </c>
      <c r="B1083">
        <v>81.819999999999993</v>
      </c>
      <c r="C1083">
        <v>81.819999999999993</v>
      </c>
      <c r="D1083">
        <v>81.819999999999993</v>
      </c>
      <c r="E1083">
        <v>81.819999999999993</v>
      </c>
      <c r="F1083">
        <v>81.819999999999993</v>
      </c>
      <c r="G1083">
        <v>0</v>
      </c>
    </row>
    <row r="1084" spans="1:7" x14ac:dyDescent="0.3">
      <c r="A1084" s="1">
        <v>27535</v>
      </c>
      <c r="B1084">
        <v>80.949996999999996</v>
      </c>
      <c r="C1084">
        <v>80.949996999999996</v>
      </c>
      <c r="D1084">
        <v>80.949996999999996</v>
      </c>
      <c r="E1084">
        <v>80.949996999999996</v>
      </c>
      <c r="F1084">
        <v>80.949996999999996</v>
      </c>
      <c r="G1084">
        <v>0</v>
      </c>
    </row>
    <row r="1085" spans="1:7" x14ac:dyDescent="0.3">
      <c r="A1085" s="1">
        <v>27536</v>
      </c>
      <c r="B1085">
        <v>81.559997999999993</v>
      </c>
      <c r="C1085">
        <v>81.559997999999993</v>
      </c>
      <c r="D1085">
        <v>81.559997999999993</v>
      </c>
      <c r="E1085">
        <v>81.559997999999993</v>
      </c>
      <c r="F1085">
        <v>81.559997999999993</v>
      </c>
      <c r="G1085">
        <v>0</v>
      </c>
    </row>
    <row r="1086" spans="1:7" x14ac:dyDescent="0.3">
      <c r="A1086" s="1">
        <v>27537</v>
      </c>
      <c r="B1086">
        <v>82.620002999999997</v>
      </c>
      <c r="C1086">
        <v>82.620002999999997</v>
      </c>
      <c r="D1086">
        <v>82.620002999999997</v>
      </c>
      <c r="E1086">
        <v>82.620002999999997</v>
      </c>
      <c r="F1086">
        <v>82.620002999999997</v>
      </c>
      <c r="G1086">
        <v>0</v>
      </c>
    </row>
    <row r="1087" spans="1:7" x14ac:dyDescent="0.3">
      <c r="A1087" s="1">
        <v>27541</v>
      </c>
      <c r="B1087">
        <v>82.489998</v>
      </c>
      <c r="C1087">
        <v>82.489998</v>
      </c>
      <c r="D1087">
        <v>82.489998</v>
      </c>
      <c r="E1087">
        <v>82.489998</v>
      </c>
      <c r="F1087">
        <v>82.489998</v>
      </c>
      <c r="G1087">
        <v>0</v>
      </c>
    </row>
    <row r="1088" spans="1:7" x14ac:dyDescent="0.3">
      <c r="A1088" s="1">
        <v>27542</v>
      </c>
      <c r="B1088">
        <v>81.980002999999996</v>
      </c>
      <c r="C1088">
        <v>81.980002999999996</v>
      </c>
      <c r="D1088">
        <v>81.980002999999996</v>
      </c>
      <c r="E1088">
        <v>81.980002999999996</v>
      </c>
      <c r="F1088">
        <v>81.980002999999996</v>
      </c>
      <c r="G1088">
        <v>0</v>
      </c>
    </row>
    <row r="1089" spans="1:7" x14ac:dyDescent="0.3">
      <c r="A1089" s="1">
        <v>27543</v>
      </c>
      <c r="B1089">
        <v>81.779999000000004</v>
      </c>
      <c r="C1089">
        <v>81.779999000000004</v>
      </c>
      <c r="D1089">
        <v>81.779999000000004</v>
      </c>
      <c r="E1089">
        <v>81.779999000000004</v>
      </c>
      <c r="F1089">
        <v>81.779999000000004</v>
      </c>
      <c r="G1089">
        <v>0</v>
      </c>
    </row>
    <row r="1090" spans="1:7" x14ac:dyDescent="0.3">
      <c r="A1090" s="1">
        <v>27544</v>
      </c>
      <c r="B1090">
        <v>83.099997999999999</v>
      </c>
      <c r="C1090">
        <v>83.099997999999999</v>
      </c>
      <c r="D1090">
        <v>83.099997999999999</v>
      </c>
      <c r="E1090">
        <v>83.099997999999999</v>
      </c>
      <c r="F1090">
        <v>83.099997999999999</v>
      </c>
      <c r="G1090">
        <v>0</v>
      </c>
    </row>
    <row r="1091" spans="1:7" x14ac:dyDescent="0.3">
      <c r="A1091" s="1">
        <v>27547</v>
      </c>
      <c r="B1091">
        <v>83.879997000000003</v>
      </c>
      <c r="C1091">
        <v>83.879997000000003</v>
      </c>
      <c r="D1091">
        <v>83.879997000000003</v>
      </c>
      <c r="E1091">
        <v>83.879997000000003</v>
      </c>
      <c r="F1091">
        <v>83.879997000000003</v>
      </c>
      <c r="G1091">
        <v>0</v>
      </c>
    </row>
    <row r="1092" spans="1:7" x14ac:dyDescent="0.3">
      <c r="A1092" s="1">
        <v>27548</v>
      </c>
      <c r="B1092">
        <v>84.139999000000003</v>
      </c>
      <c r="C1092">
        <v>84.139999000000003</v>
      </c>
      <c r="D1092">
        <v>84.139999000000003</v>
      </c>
      <c r="E1092">
        <v>84.139999000000003</v>
      </c>
      <c r="F1092">
        <v>84.139999000000003</v>
      </c>
      <c r="G1092">
        <v>0</v>
      </c>
    </row>
    <row r="1093" spans="1:7" x14ac:dyDescent="0.3">
      <c r="A1093" s="1">
        <v>27549</v>
      </c>
      <c r="B1093">
        <v>84.040001000000004</v>
      </c>
      <c r="C1093">
        <v>84.040001000000004</v>
      </c>
      <c r="D1093">
        <v>84.040001000000004</v>
      </c>
      <c r="E1093">
        <v>84.040001000000004</v>
      </c>
      <c r="F1093">
        <v>84.040001000000004</v>
      </c>
      <c r="G1093">
        <v>0</v>
      </c>
    </row>
    <row r="1094" spans="1:7" x14ac:dyDescent="0.3">
      <c r="A1094" s="1">
        <v>27550</v>
      </c>
      <c r="B1094">
        <v>84.239998</v>
      </c>
      <c r="C1094">
        <v>84.239998</v>
      </c>
      <c r="D1094">
        <v>84.239998</v>
      </c>
      <c r="E1094">
        <v>84.239998</v>
      </c>
      <c r="F1094">
        <v>84.239998</v>
      </c>
      <c r="G1094">
        <v>0</v>
      </c>
    </row>
    <row r="1095" spans="1:7" x14ac:dyDescent="0.3">
      <c r="A1095" s="1">
        <v>27551</v>
      </c>
      <c r="B1095">
        <v>84.769997000000004</v>
      </c>
      <c r="C1095">
        <v>84.769997000000004</v>
      </c>
      <c r="D1095">
        <v>84.769997000000004</v>
      </c>
      <c r="E1095">
        <v>84.769997000000004</v>
      </c>
      <c r="F1095">
        <v>84.769997000000004</v>
      </c>
      <c r="G1095">
        <v>0</v>
      </c>
    </row>
    <row r="1096" spans="1:7" x14ac:dyDescent="0.3">
      <c r="A1096" s="1">
        <v>27554</v>
      </c>
      <c r="B1096">
        <v>84.010002</v>
      </c>
      <c r="C1096">
        <v>84.010002</v>
      </c>
      <c r="D1096">
        <v>84.010002</v>
      </c>
      <c r="E1096">
        <v>84.010002</v>
      </c>
      <c r="F1096">
        <v>84.010002</v>
      </c>
      <c r="G1096">
        <v>0</v>
      </c>
    </row>
    <row r="1097" spans="1:7" x14ac:dyDescent="0.3">
      <c r="A1097" s="1">
        <v>27555</v>
      </c>
      <c r="B1097">
        <v>83.400002000000001</v>
      </c>
      <c r="C1097">
        <v>83.400002000000001</v>
      </c>
      <c r="D1097">
        <v>83.400002000000001</v>
      </c>
      <c r="E1097">
        <v>83.400002000000001</v>
      </c>
      <c r="F1097">
        <v>83.400002000000001</v>
      </c>
      <c r="G1097">
        <v>0</v>
      </c>
    </row>
    <row r="1098" spans="1:7" x14ac:dyDescent="0.3">
      <c r="A1098" s="1">
        <v>27556</v>
      </c>
      <c r="B1098">
        <v>83.599997999999999</v>
      </c>
      <c r="C1098">
        <v>83.599997999999999</v>
      </c>
      <c r="D1098">
        <v>83.599997999999999</v>
      </c>
      <c r="E1098">
        <v>83.599997999999999</v>
      </c>
      <c r="F1098">
        <v>83.599997999999999</v>
      </c>
      <c r="G1098">
        <v>0</v>
      </c>
    </row>
    <row r="1099" spans="1:7" x14ac:dyDescent="0.3">
      <c r="A1099" s="1">
        <v>27557</v>
      </c>
      <c r="B1099">
        <v>82.989998</v>
      </c>
      <c r="C1099">
        <v>82.989998</v>
      </c>
      <c r="D1099">
        <v>82.989998</v>
      </c>
      <c r="E1099">
        <v>82.989998</v>
      </c>
      <c r="F1099">
        <v>82.989998</v>
      </c>
      <c r="G1099">
        <v>0</v>
      </c>
    </row>
    <row r="1100" spans="1:7" x14ac:dyDescent="0.3">
      <c r="A1100" s="1">
        <v>27558</v>
      </c>
      <c r="B1100">
        <v>83.43</v>
      </c>
      <c r="C1100">
        <v>83.43</v>
      </c>
      <c r="D1100">
        <v>83.43</v>
      </c>
      <c r="E1100">
        <v>83.43</v>
      </c>
      <c r="F1100">
        <v>83.43</v>
      </c>
      <c r="G1100">
        <v>0</v>
      </c>
    </row>
    <row r="1101" spans="1:7" x14ac:dyDescent="0.3">
      <c r="A1101" s="1">
        <v>27561</v>
      </c>
      <c r="B1101">
        <v>84.010002</v>
      </c>
      <c r="C1101">
        <v>84.010002</v>
      </c>
      <c r="D1101">
        <v>84.010002</v>
      </c>
      <c r="E1101">
        <v>84.010002</v>
      </c>
      <c r="F1101">
        <v>84.010002</v>
      </c>
      <c r="G1101">
        <v>0</v>
      </c>
    </row>
    <row r="1102" spans="1:7" x14ac:dyDescent="0.3">
      <c r="A1102" s="1">
        <v>27562</v>
      </c>
      <c r="B1102">
        <v>83.43</v>
      </c>
      <c r="C1102">
        <v>83.43</v>
      </c>
      <c r="D1102">
        <v>83.43</v>
      </c>
      <c r="E1102">
        <v>83.43</v>
      </c>
      <c r="F1102">
        <v>83.43</v>
      </c>
      <c r="G1102">
        <v>0</v>
      </c>
    </row>
    <row r="1103" spans="1:7" x14ac:dyDescent="0.3">
      <c r="A1103" s="1">
        <v>27563</v>
      </c>
      <c r="B1103">
        <v>83.470000999999996</v>
      </c>
      <c r="C1103">
        <v>83.470000999999996</v>
      </c>
      <c r="D1103">
        <v>83.470000999999996</v>
      </c>
      <c r="E1103">
        <v>83.470000999999996</v>
      </c>
      <c r="F1103">
        <v>83.470000999999996</v>
      </c>
      <c r="G1103">
        <v>0</v>
      </c>
    </row>
    <row r="1104" spans="1:7" x14ac:dyDescent="0.3">
      <c r="A1104" s="1">
        <v>27564</v>
      </c>
      <c r="B1104">
        <v>84.550003000000004</v>
      </c>
      <c r="C1104">
        <v>84.550003000000004</v>
      </c>
      <c r="D1104">
        <v>84.550003000000004</v>
      </c>
      <c r="E1104">
        <v>84.550003000000004</v>
      </c>
      <c r="F1104">
        <v>84.550003000000004</v>
      </c>
      <c r="G1104">
        <v>0</v>
      </c>
    </row>
    <row r="1105" spans="1:7" x14ac:dyDescent="0.3">
      <c r="A1105" s="1">
        <v>27565</v>
      </c>
      <c r="B1105">
        <v>85.239998</v>
      </c>
      <c r="C1105">
        <v>85.239998</v>
      </c>
      <c r="D1105">
        <v>85.239998</v>
      </c>
      <c r="E1105">
        <v>85.239998</v>
      </c>
      <c r="F1105">
        <v>85.239998</v>
      </c>
      <c r="G1105">
        <v>0</v>
      </c>
    </row>
    <row r="1106" spans="1:7" x14ac:dyDescent="0.3">
      <c r="A1106" s="1">
        <v>27568</v>
      </c>
      <c r="B1106">
        <v>85.769997000000004</v>
      </c>
      <c r="C1106">
        <v>85.769997000000004</v>
      </c>
      <c r="D1106">
        <v>85.769997000000004</v>
      </c>
      <c r="E1106">
        <v>85.769997000000004</v>
      </c>
      <c r="F1106">
        <v>85.769997000000004</v>
      </c>
      <c r="G1106">
        <v>0</v>
      </c>
    </row>
    <row r="1107" spans="1:7" x14ac:dyDescent="0.3">
      <c r="A1107" s="1">
        <v>27569</v>
      </c>
      <c r="B1107">
        <v>86.230002999999996</v>
      </c>
      <c r="C1107">
        <v>86.230002999999996</v>
      </c>
      <c r="D1107">
        <v>86.230002999999996</v>
      </c>
      <c r="E1107">
        <v>86.230002999999996</v>
      </c>
      <c r="F1107">
        <v>86.230002999999996</v>
      </c>
      <c r="G1107">
        <v>0</v>
      </c>
    </row>
    <row r="1108" spans="1:7" x14ac:dyDescent="0.3">
      <c r="A1108" s="1">
        <v>27570</v>
      </c>
      <c r="B1108">
        <v>86.300003000000004</v>
      </c>
      <c r="C1108">
        <v>86.300003000000004</v>
      </c>
      <c r="D1108">
        <v>86.300003000000004</v>
      </c>
      <c r="E1108">
        <v>86.300003000000004</v>
      </c>
      <c r="F1108">
        <v>86.300003000000004</v>
      </c>
      <c r="G1108">
        <v>0</v>
      </c>
    </row>
    <row r="1109" spans="1:7" x14ac:dyDescent="0.3">
      <c r="A1109" s="1">
        <v>27571</v>
      </c>
      <c r="B1109">
        <v>86.449996999999996</v>
      </c>
      <c r="C1109">
        <v>86.449996999999996</v>
      </c>
      <c r="D1109">
        <v>86.449996999999996</v>
      </c>
      <c r="E1109">
        <v>86.449996999999996</v>
      </c>
      <c r="F1109">
        <v>86.449996999999996</v>
      </c>
      <c r="G1109">
        <v>0</v>
      </c>
    </row>
    <row r="1110" spans="1:7" x14ac:dyDescent="0.3">
      <c r="A1110" s="1">
        <v>27572</v>
      </c>
      <c r="B1110">
        <v>86.5</v>
      </c>
      <c r="C1110">
        <v>86.5</v>
      </c>
      <c r="D1110">
        <v>86.5</v>
      </c>
      <c r="E1110">
        <v>86.5</v>
      </c>
      <c r="F1110">
        <v>86.5</v>
      </c>
      <c r="G1110">
        <v>0</v>
      </c>
    </row>
    <row r="1111" spans="1:7" x14ac:dyDescent="0.3">
      <c r="A1111" s="1">
        <v>27575</v>
      </c>
      <c r="B1111">
        <v>87.019997000000004</v>
      </c>
      <c r="C1111">
        <v>87.019997000000004</v>
      </c>
      <c r="D1111">
        <v>87.019997000000004</v>
      </c>
      <c r="E1111">
        <v>87.019997000000004</v>
      </c>
      <c r="F1111">
        <v>87.019997000000004</v>
      </c>
      <c r="G1111">
        <v>0</v>
      </c>
    </row>
    <row r="1112" spans="1:7" x14ac:dyDescent="0.3">
      <c r="A1112" s="1">
        <v>27576</v>
      </c>
      <c r="B1112">
        <v>86.330001999999993</v>
      </c>
      <c r="C1112">
        <v>86.330001999999993</v>
      </c>
      <c r="D1112">
        <v>86.330001999999993</v>
      </c>
      <c r="E1112">
        <v>86.330001999999993</v>
      </c>
      <c r="F1112">
        <v>86.330001999999993</v>
      </c>
      <c r="G1112">
        <v>0</v>
      </c>
    </row>
    <row r="1113" spans="1:7" x14ac:dyDescent="0.3">
      <c r="A1113" s="1">
        <v>27577</v>
      </c>
      <c r="B1113">
        <v>85.639999000000003</v>
      </c>
      <c r="C1113">
        <v>85.639999000000003</v>
      </c>
      <c r="D1113">
        <v>85.639999000000003</v>
      </c>
      <c r="E1113">
        <v>85.639999000000003</v>
      </c>
      <c r="F1113">
        <v>85.639999000000003</v>
      </c>
      <c r="G1113">
        <v>0</v>
      </c>
    </row>
    <row r="1114" spans="1:7" x14ac:dyDescent="0.3">
      <c r="A1114" s="1">
        <v>27578</v>
      </c>
      <c r="B1114">
        <v>86.199996999999996</v>
      </c>
      <c r="C1114">
        <v>86.199996999999996</v>
      </c>
      <c r="D1114">
        <v>86.199996999999996</v>
      </c>
      <c r="E1114">
        <v>86.199996999999996</v>
      </c>
      <c r="F1114">
        <v>86.199996999999996</v>
      </c>
      <c r="G1114">
        <v>0</v>
      </c>
    </row>
    <row r="1115" spans="1:7" x14ac:dyDescent="0.3">
      <c r="A1115" s="1">
        <v>27582</v>
      </c>
      <c r="B1115">
        <v>85.599997999999999</v>
      </c>
      <c r="C1115">
        <v>85.599997999999999</v>
      </c>
      <c r="D1115">
        <v>85.599997999999999</v>
      </c>
      <c r="E1115">
        <v>85.599997999999999</v>
      </c>
      <c r="F1115">
        <v>85.599997999999999</v>
      </c>
      <c r="G1115">
        <v>0</v>
      </c>
    </row>
    <row r="1116" spans="1:7" x14ac:dyDescent="0.3">
      <c r="A1116" s="1">
        <v>27583</v>
      </c>
      <c r="B1116">
        <v>85.389999000000003</v>
      </c>
      <c r="C1116">
        <v>85.389999000000003</v>
      </c>
      <c r="D1116">
        <v>85.389999000000003</v>
      </c>
      <c r="E1116">
        <v>85.389999000000003</v>
      </c>
      <c r="F1116">
        <v>85.389999000000003</v>
      </c>
      <c r="G1116">
        <v>0</v>
      </c>
    </row>
    <row r="1117" spans="1:7" x14ac:dyDescent="0.3">
      <c r="A1117" s="1">
        <v>27584</v>
      </c>
      <c r="B1117">
        <v>86.5</v>
      </c>
      <c r="C1117">
        <v>86.5</v>
      </c>
      <c r="D1117">
        <v>86.5</v>
      </c>
      <c r="E1117">
        <v>86.5</v>
      </c>
      <c r="F1117">
        <v>86.5</v>
      </c>
      <c r="G1117">
        <v>0</v>
      </c>
    </row>
    <row r="1118" spans="1:7" x14ac:dyDescent="0.3">
      <c r="A1118" s="1">
        <v>27585</v>
      </c>
      <c r="B1118">
        <v>86.830001999999993</v>
      </c>
      <c r="C1118">
        <v>86.830001999999993</v>
      </c>
      <c r="D1118">
        <v>86.830001999999993</v>
      </c>
      <c r="E1118">
        <v>86.830001999999993</v>
      </c>
      <c r="F1118">
        <v>86.830001999999993</v>
      </c>
      <c r="G1118">
        <v>0</v>
      </c>
    </row>
    <row r="1119" spans="1:7" x14ac:dyDescent="0.3">
      <c r="A1119" s="1">
        <v>27586</v>
      </c>
      <c r="B1119">
        <v>87.199996999999996</v>
      </c>
      <c r="C1119">
        <v>87.199996999999996</v>
      </c>
      <c r="D1119">
        <v>87.199996999999996</v>
      </c>
      <c r="E1119">
        <v>87.199996999999996</v>
      </c>
      <c r="F1119">
        <v>87.199996999999996</v>
      </c>
      <c r="G1119">
        <v>0</v>
      </c>
    </row>
    <row r="1120" spans="1:7" x14ac:dyDescent="0.3">
      <c r="A1120" s="1">
        <v>27589</v>
      </c>
      <c r="B1120">
        <v>87.580001999999993</v>
      </c>
      <c r="C1120">
        <v>87.580001999999993</v>
      </c>
      <c r="D1120">
        <v>87.580001999999993</v>
      </c>
      <c r="E1120">
        <v>87.580001999999993</v>
      </c>
      <c r="F1120">
        <v>87.580001999999993</v>
      </c>
      <c r="G1120">
        <v>0</v>
      </c>
    </row>
    <row r="1121" spans="1:7" x14ac:dyDescent="0.3">
      <c r="A1121" s="1">
        <v>27590</v>
      </c>
      <c r="B1121">
        <v>88</v>
      </c>
      <c r="C1121">
        <v>88</v>
      </c>
      <c r="D1121">
        <v>88</v>
      </c>
      <c r="E1121">
        <v>88</v>
      </c>
      <c r="F1121">
        <v>88</v>
      </c>
      <c r="G1121">
        <v>0</v>
      </c>
    </row>
    <row r="1122" spans="1:7" x14ac:dyDescent="0.3">
      <c r="A1122" s="1">
        <v>27591</v>
      </c>
      <c r="B1122">
        <v>87.389999000000003</v>
      </c>
      <c r="C1122">
        <v>87.389999000000003</v>
      </c>
      <c r="D1122">
        <v>87.389999000000003</v>
      </c>
      <c r="E1122">
        <v>87.389999000000003</v>
      </c>
      <c r="F1122">
        <v>87.389999000000003</v>
      </c>
      <c r="G1122">
        <v>0</v>
      </c>
    </row>
    <row r="1123" spans="1:7" x14ac:dyDescent="0.3">
      <c r="A1123" s="1">
        <v>27592</v>
      </c>
      <c r="B1123">
        <v>87.129997000000003</v>
      </c>
      <c r="C1123">
        <v>87.129997000000003</v>
      </c>
      <c r="D1123">
        <v>87.129997000000003</v>
      </c>
      <c r="E1123">
        <v>87.129997000000003</v>
      </c>
      <c r="F1123">
        <v>87.129997000000003</v>
      </c>
      <c r="G1123">
        <v>0</v>
      </c>
    </row>
    <row r="1124" spans="1:7" x14ac:dyDescent="0.3">
      <c r="A1124" s="1">
        <v>27593</v>
      </c>
      <c r="B1124">
        <v>87.019997000000004</v>
      </c>
      <c r="C1124">
        <v>87.019997000000004</v>
      </c>
      <c r="D1124">
        <v>87.019997000000004</v>
      </c>
      <c r="E1124">
        <v>87.019997000000004</v>
      </c>
      <c r="F1124">
        <v>87.019997000000004</v>
      </c>
      <c r="G1124">
        <v>0</v>
      </c>
    </row>
    <row r="1125" spans="1:7" x14ac:dyDescent="0.3">
      <c r="A1125" s="1">
        <v>27596</v>
      </c>
      <c r="B1125">
        <v>86.769997000000004</v>
      </c>
      <c r="C1125">
        <v>86.769997000000004</v>
      </c>
      <c r="D1125">
        <v>86.769997000000004</v>
      </c>
      <c r="E1125">
        <v>86.769997000000004</v>
      </c>
      <c r="F1125">
        <v>86.769997000000004</v>
      </c>
      <c r="G1125">
        <v>0</v>
      </c>
    </row>
    <row r="1126" spans="1:7" x14ac:dyDescent="0.3">
      <c r="A1126" s="1">
        <v>27597</v>
      </c>
      <c r="B1126">
        <v>85.720000999999996</v>
      </c>
      <c r="C1126">
        <v>85.720000999999996</v>
      </c>
      <c r="D1126">
        <v>85.720000999999996</v>
      </c>
      <c r="E1126">
        <v>85.720000999999996</v>
      </c>
      <c r="F1126">
        <v>85.720000999999996</v>
      </c>
      <c r="G1126">
        <v>0</v>
      </c>
    </row>
    <row r="1127" spans="1:7" x14ac:dyDescent="0.3">
      <c r="A1127" s="1">
        <v>27598</v>
      </c>
      <c r="B1127">
        <v>84.620002999999997</v>
      </c>
      <c r="C1127">
        <v>84.620002999999997</v>
      </c>
      <c r="D1127">
        <v>84.620002999999997</v>
      </c>
      <c r="E1127">
        <v>84.620002999999997</v>
      </c>
      <c r="F1127">
        <v>84.620002999999997</v>
      </c>
      <c r="G1127">
        <v>0</v>
      </c>
    </row>
    <row r="1128" spans="1:7" x14ac:dyDescent="0.3">
      <c r="A1128" s="1">
        <v>27599</v>
      </c>
      <c r="B1128">
        <v>84.139999000000003</v>
      </c>
      <c r="C1128">
        <v>84.139999000000003</v>
      </c>
      <c r="D1128">
        <v>84.139999000000003</v>
      </c>
      <c r="E1128">
        <v>84.139999000000003</v>
      </c>
      <c r="F1128">
        <v>84.139999000000003</v>
      </c>
      <c r="G1128">
        <v>0</v>
      </c>
    </row>
    <row r="1129" spans="1:7" x14ac:dyDescent="0.3">
      <c r="A1129" s="1">
        <v>27600</v>
      </c>
      <c r="B1129">
        <v>83.599997999999999</v>
      </c>
      <c r="C1129">
        <v>83.599997999999999</v>
      </c>
      <c r="D1129">
        <v>83.599997999999999</v>
      </c>
      <c r="E1129">
        <v>83.599997999999999</v>
      </c>
      <c r="F1129">
        <v>83.599997999999999</v>
      </c>
      <c r="G1129">
        <v>0</v>
      </c>
    </row>
    <row r="1130" spans="1:7" x14ac:dyDescent="0.3">
      <c r="A1130" s="1">
        <v>27603</v>
      </c>
      <c r="B1130">
        <v>83.089995999999999</v>
      </c>
      <c r="C1130">
        <v>83.089995999999999</v>
      </c>
      <c r="D1130">
        <v>83.089995999999999</v>
      </c>
      <c r="E1130">
        <v>83.089995999999999</v>
      </c>
      <c r="F1130">
        <v>83.089995999999999</v>
      </c>
      <c r="G1130">
        <v>0</v>
      </c>
    </row>
    <row r="1131" spans="1:7" x14ac:dyDescent="0.3">
      <c r="A1131" s="1">
        <v>27604</v>
      </c>
      <c r="B1131">
        <v>82.669998000000007</v>
      </c>
      <c r="C1131">
        <v>82.669998000000007</v>
      </c>
      <c r="D1131">
        <v>82.669998000000007</v>
      </c>
      <c r="E1131">
        <v>82.669998000000007</v>
      </c>
      <c r="F1131">
        <v>82.669998000000007</v>
      </c>
      <c r="G1131">
        <v>0</v>
      </c>
    </row>
    <row r="1132" spans="1:7" x14ac:dyDescent="0.3">
      <c r="A1132" s="1">
        <v>27605</v>
      </c>
      <c r="B1132">
        <v>83.029999000000004</v>
      </c>
      <c r="C1132">
        <v>83.029999000000004</v>
      </c>
      <c r="D1132">
        <v>83.029999000000004</v>
      </c>
      <c r="E1132">
        <v>83.029999000000004</v>
      </c>
      <c r="F1132">
        <v>83.029999000000004</v>
      </c>
      <c r="G1132">
        <v>0</v>
      </c>
    </row>
    <row r="1133" spans="1:7" x14ac:dyDescent="0.3">
      <c r="A1133" s="1">
        <v>27606</v>
      </c>
      <c r="B1133">
        <v>83.190002000000007</v>
      </c>
      <c r="C1133">
        <v>83.190002000000007</v>
      </c>
      <c r="D1133">
        <v>83.190002000000007</v>
      </c>
      <c r="E1133">
        <v>83.190002000000007</v>
      </c>
      <c r="F1133">
        <v>83.190002000000007</v>
      </c>
      <c r="G1133">
        <v>0</v>
      </c>
    </row>
    <row r="1134" spans="1:7" x14ac:dyDescent="0.3">
      <c r="A1134" s="1">
        <v>27607</v>
      </c>
      <c r="B1134">
        <v>81.620002999999997</v>
      </c>
      <c r="C1134">
        <v>81.620002999999997</v>
      </c>
      <c r="D1134">
        <v>81.620002999999997</v>
      </c>
      <c r="E1134">
        <v>81.620002999999997</v>
      </c>
      <c r="F1134">
        <v>81.620002999999997</v>
      </c>
      <c r="G1134">
        <v>0</v>
      </c>
    </row>
    <row r="1135" spans="1:7" x14ac:dyDescent="0.3">
      <c r="A1135" s="1">
        <v>27610</v>
      </c>
      <c r="B1135">
        <v>80.980002999999996</v>
      </c>
      <c r="C1135">
        <v>80.980002999999996</v>
      </c>
      <c r="D1135">
        <v>80.980002999999996</v>
      </c>
      <c r="E1135">
        <v>80.980002999999996</v>
      </c>
      <c r="F1135">
        <v>80.980002999999996</v>
      </c>
      <c r="G1135">
        <v>0</v>
      </c>
    </row>
    <row r="1136" spans="1:7" x14ac:dyDescent="0.3">
      <c r="A1136" s="1">
        <v>27611</v>
      </c>
      <c r="B1136">
        <v>80.169998000000007</v>
      </c>
      <c r="C1136">
        <v>80.169998000000007</v>
      </c>
      <c r="D1136">
        <v>80.169998000000007</v>
      </c>
      <c r="E1136">
        <v>80.169998000000007</v>
      </c>
      <c r="F1136">
        <v>80.169998000000007</v>
      </c>
      <c r="G1136">
        <v>0</v>
      </c>
    </row>
    <row r="1137" spans="1:7" x14ac:dyDescent="0.3">
      <c r="A1137" s="1">
        <v>27612</v>
      </c>
      <c r="B1137">
        <v>80.239998</v>
      </c>
      <c r="C1137">
        <v>80.239998</v>
      </c>
      <c r="D1137">
        <v>80.239998</v>
      </c>
      <c r="E1137">
        <v>80.239998</v>
      </c>
      <c r="F1137">
        <v>80.239998</v>
      </c>
      <c r="G1137">
        <v>0</v>
      </c>
    </row>
    <row r="1138" spans="1:7" x14ac:dyDescent="0.3">
      <c r="A1138" s="1">
        <v>27613</v>
      </c>
      <c r="B1138">
        <v>79.589995999999999</v>
      </c>
      <c r="C1138">
        <v>79.589995999999999</v>
      </c>
      <c r="D1138">
        <v>79.589995999999999</v>
      </c>
      <c r="E1138">
        <v>79.589995999999999</v>
      </c>
      <c r="F1138">
        <v>79.589995999999999</v>
      </c>
      <c r="G1138">
        <v>0</v>
      </c>
    </row>
    <row r="1139" spans="1:7" x14ac:dyDescent="0.3">
      <c r="A1139" s="1">
        <v>27614</v>
      </c>
      <c r="B1139">
        <v>79.550003000000004</v>
      </c>
      <c r="C1139">
        <v>79.550003000000004</v>
      </c>
      <c r="D1139">
        <v>79.550003000000004</v>
      </c>
      <c r="E1139">
        <v>79.550003000000004</v>
      </c>
      <c r="F1139">
        <v>79.550003000000004</v>
      </c>
      <c r="G1139">
        <v>0</v>
      </c>
    </row>
    <row r="1140" spans="1:7" x14ac:dyDescent="0.3">
      <c r="A1140" s="1">
        <v>27617</v>
      </c>
      <c r="B1140">
        <v>79.449996999999996</v>
      </c>
      <c r="C1140">
        <v>79.449996999999996</v>
      </c>
      <c r="D1140">
        <v>79.449996999999996</v>
      </c>
      <c r="E1140">
        <v>79.449996999999996</v>
      </c>
      <c r="F1140">
        <v>79.449996999999996</v>
      </c>
      <c r="G1140">
        <v>0</v>
      </c>
    </row>
    <row r="1141" spans="1:7" x14ac:dyDescent="0.3">
      <c r="A1141" s="1">
        <v>27618</v>
      </c>
      <c r="B1141">
        <v>79.599997999999999</v>
      </c>
      <c r="C1141">
        <v>79.599997999999999</v>
      </c>
      <c r="D1141">
        <v>79.599997999999999</v>
      </c>
      <c r="E1141">
        <v>79.599997999999999</v>
      </c>
      <c r="F1141">
        <v>79.599997999999999</v>
      </c>
      <c r="G1141">
        <v>0</v>
      </c>
    </row>
    <row r="1142" spans="1:7" x14ac:dyDescent="0.3">
      <c r="A1142" s="1">
        <v>27619</v>
      </c>
      <c r="B1142">
        <v>79.089995999999999</v>
      </c>
      <c r="C1142">
        <v>79.089995999999999</v>
      </c>
      <c r="D1142">
        <v>79.089995999999999</v>
      </c>
      <c r="E1142">
        <v>79.089995999999999</v>
      </c>
      <c r="F1142">
        <v>79.089995999999999</v>
      </c>
      <c r="G1142">
        <v>0</v>
      </c>
    </row>
    <row r="1143" spans="1:7" x14ac:dyDescent="0.3">
      <c r="A1143" s="1">
        <v>27620</v>
      </c>
      <c r="B1143">
        <v>78.449996999999996</v>
      </c>
      <c r="C1143">
        <v>78.449996999999996</v>
      </c>
      <c r="D1143">
        <v>78.449996999999996</v>
      </c>
      <c r="E1143">
        <v>78.449996999999996</v>
      </c>
      <c r="F1143">
        <v>78.449996999999996</v>
      </c>
      <c r="G1143">
        <v>0</v>
      </c>
    </row>
    <row r="1144" spans="1:7" x14ac:dyDescent="0.3">
      <c r="A1144" s="1">
        <v>27621</v>
      </c>
      <c r="B1144">
        <v>78.580001999999993</v>
      </c>
      <c r="C1144">
        <v>78.580001999999993</v>
      </c>
      <c r="D1144">
        <v>78.580001999999993</v>
      </c>
      <c r="E1144">
        <v>78.580001999999993</v>
      </c>
      <c r="F1144">
        <v>78.580001999999993</v>
      </c>
      <c r="G1144">
        <v>0</v>
      </c>
    </row>
    <row r="1145" spans="1:7" x14ac:dyDescent="0.3">
      <c r="A1145" s="1">
        <v>27624</v>
      </c>
      <c r="B1145">
        <v>78.029999000000004</v>
      </c>
      <c r="C1145">
        <v>78.029999000000004</v>
      </c>
      <c r="D1145">
        <v>78.029999000000004</v>
      </c>
      <c r="E1145">
        <v>78.029999000000004</v>
      </c>
      <c r="F1145">
        <v>78.029999000000004</v>
      </c>
      <c r="G1145">
        <v>0</v>
      </c>
    </row>
    <row r="1146" spans="1:7" x14ac:dyDescent="0.3">
      <c r="A1146" s="1">
        <v>27625</v>
      </c>
      <c r="B1146">
        <v>76.650002000000001</v>
      </c>
      <c r="C1146">
        <v>76.650002000000001</v>
      </c>
      <c r="D1146">
        <v>76.650002000000001</v>
      </c>
      <c r="E1146">
        <v>76.650002000000001</v>
      </c>
      <c r="F1146">
        <v>76.650002000000001</v>
      </c>
      <c r="G1146">
        <v>0</v>
      </c>
    </row>
    <row r="1147" spans="1:7" x14ac:dyDescent="0.3">
      <c r="A1147" s="1">
        <v>27626</v>
      </c>
      <c r="B1147">
        <v>75.519997000000004</v>
      </c>
      <c r="C1147">
        <v>75.519997000000004</v>
      </c>
      <c r="D1147">
        <v>75.519997000000004</v>
      </c>
      <c r="E1147">
        <v>75.519997000000004</v>
      </c>
      <c r="F1147">
        <v>75.519997000000004</v>
      </c>
      <c r="G1147">
        <v>0</v>
      </c>
    </row>
    <row r="1148" spans="1:7" x14ac:dyDescent="0.3">
      <c r="A1148" s="1">
        <v>27627</v>
      </c>
      <c r="B1148">
        <v>75.900002000000001</v>
      </c>
      <c r="C1148">
        <v>75.900002000000001</v>
      </c>
      <c r="D1148">
        <v>75.900002000000001</v>
      </c>
      <c r="E1148">
        <v>75.900002000000001</v>
      </c>
      <c r="F1148">
        <v>75.900002000000001</v>
      </c>
      <c r="G1148">
        <v>0</v>
      </c>
    </row>
    <row r="1149" spans="1:7" x14ac:dyDescent="0.3">
      <c r="A1149" s="1">
        <v>27628</v>
      </c>
      <c r="B1149">
        <v>76.449996999999996</v>
      </c>
      <c r="C1149">
        <v>76.449996999999996</v>
      </c>
      <c r="D1149">
        <v>76.449996999999996</v>
      </c>
      <c r="E1149">
        <v>76.449996999999996</v>
      </c>
      <c r="F1149">
        <v>76.449996999999996</v>
      </c>
      <c r="G1149">
        <v>0</v>
      </c>
    </row>
    <row r="1150" spans="1:7" x14ac:dyDescent="0.3">
      <c r="A1150" s="1">
        <v>27631</v>
      </c>
      <c r="B1150">
        <v>76.839995999999999</v>
      </c>
      <c r="C1150">
        <v>76.839995999999999</v>
      </c>
      <c r="D1150">
        <v>76.839995999999999</v>
      </c>
      <c r="E1150">
        <v>76.839995999999999</v>
      </c>
      <c r="F1150">
        <v>76.839995999999999</v>
      </c>
      <c r="G1150">
        <v>0</v>
      </c>
    </row>
    <row r="1151" spans="1:7" x14ac:dyDescent="0.3">
      <c r="A1151" s="1">
        <v>27632</v>
      </c>
      <c r="B1151">
        <v>76.209998999999996</v>
      </c>
      <c r="C1151">
        <v>76.209998999999996</v>
      </c>
      <c r="D1151">
        <v>76.209998999999996</v>
      </c>
      <c r="E1151">
        <v>76.209998999999996</v>
      </c>
      <c r="F1151">
        <v>76.209998999999996</v>
      </c>
      <c r="G1151">
        <v>0</v>
      </c>
    </row>
    <row r="1152" spans="1:7" x14ac:dyDescent="0.3">
      <c r="A1152" s="1">
        <v>27633</v>
      </c>
      <c r="B1152">
        <v>76.569999999999993</v>
      </c>
      <c r="C1152">
        <v>76.569999999999993</v>
      </c>
      <c r="D1152">
        <v>76.569999999999993</v>
      </c>
      <c r="E1152">
        <v>76.569999999999993</v>
      </c>
      <c r="F1152">
        <v>76.569999999999993</v>
      </c>
      <c r="G1152">
        <v>0</v>
      </c>
    </row>
    <row r="1153" spans="1:7" x14ac:dyDescent="0.3">
      <c r="A1153" s="1">
        <v>27634</v>
      </c>
      <c r="B1153">
        <v>78.059997999999993</v>
      </c>
      <c r="C1153">
        <v>78.059997999999993</v>
      </c>
      <c r="D1153">
        <v>78.059997999999993</v>
      </c>
      <c r="E1153">
        <v>78.059997999999993</v>
      </c>
      <c r="F1153">
        <v>78.059997999999993</v>
      </c>
      <c r="G1153">
        <v>0</v>
      </c>
    </row>
    <row r="1154" spans="1:7" x14ac:dyDescent="0.3">
      <c r="A1154" s="1">
        <v>27635</v>
      </c>
      <c r="B1154">
        <v>79.010002</v>
      </c>
      <c r="C1154">
        <v>79.010002</v>
      </c>
      <c r="D1154">
        <v>79.010002</v>
      </c>
      <c r="E1154">
        <v>79.010002</v>
      </c>
      <c r="F1154">
        <v>79.010002</v>
      </c>
      <c r="G1154">
        <v>0</v>
      </c>
    </row>
    <row r="1155" spans="1:7" x14ac:dyDescent="0.3">
      <c r="A1155" s="1">
        <v>27639</v>
      </c>
      <c r="B1155">
        <v>77.889999000000003</v>
      </c>
      <c r="C1155">
        <v>77.889999000000003</v>
      </c>
      <c r="D1155">
        <v>77.889999000000003</v>
      </c>
      <c r="E1155">
        <v>77.889999000000003</v>
      </c>
      <c r="F1155">
        <v>77.889999000000003</v>
      </c>
      <c r="G1155">
        <v>0</v>
      </c>
    </row>
    <row r="1156" spans="1:7" x14ac:dyDescent="0.3">
      <c r="A1156" s="1">
        <v>27640</v>
      </c>
      <c r="B1156">
        <v>78.080001999999993</v>
      </c>
      <c r="C1156">
        <v>78.080001999999993</v>
      </c>
      <c r="D1156">
        <v>78.080001999999993</v>
      </c>
      <c r="E1156">
        <v>78.080001999999993</v>
      </c>
      <c r="F1156">
        <v>78.080001999999993</v>
      </c>
      <c r="G1156">
        <v>0</v>
      </c>
    </row>
    <row r="1157" spans="1:7" x14ac:dyDescent="0.3">
      <c r="A1157" s="1">
        <v>27641</v>
      </c>
      <c r="B1157">
        <v>78.129997000000003</v>
      </c>
      <c r="C1157">
        <v>78.129997000000003</v>
      </c>
      <c r="D1157">
        <v>78.129997000000003</v>
      </c>
      <c r="E1157">
        <v>78.129997000000003</v>
      </c>
      <c r="F1157">
        <v>78.129997000000003</v>
      </c>
      <c r="G1157">
        <v>0</v>
      </c>
    </row>
    <row r="1158" spans="1:7" x14ac:dyDescent="0.3">
      <c r="A1158" s="1">
        <v>27642</v>
      </c>
      <c r="B1158">
        <v>77.779999000000004</v>
      </c>
      <c r="C1158">
        <v>77.779999000000004</v>
      </c>
      <c r="D1158">
        <v>77.779999000000004</v>
      </c>
      <c r="E1158">
        <v>77.779999000000004</v>
      </c>
      <c r="F1158">
        <v>77.779999000000004</v>
      </c>
      <c r="G1158">
        <v>0</v>
      </c>
    </row>
    <row r="1159" spans="1:7" x14ac:dyDescent="0.3">
      <c r="A1159" s="1">
        <v>27645</v>
      </c>
      <c r="B1159">
        <v>77.459998999999996</v>
      </c>
      <c r="C1159">
        <v>77.459998999999996</v>
      </c>
      <c r="D1159">
        <v>77.459998999999996</v>
      </c>
      <c r="E1159">
        <v>77.459998999999996</v>
      </c>
      <c r="F1159">
        <v>77.459998999999996</v>
      </c>
      <c r="G1159">
        <v>0</v>
      </c>
    </row>
    <row r="1160" spans="1:7" x14ac:dyDescent="0.3">
      <c r="A1160" s="1">
        <v>27646</v>
      </c>
      <c r="B1160">
        <v>76.599997999999999</v>
      </c>
      <c r="C1160">
        <v>76.599997999999999</v>
      </c>
      <c r="D1160">
        <v>76.599997999999999</v>
      </c>
      <c r="E1160">
        <v>76.599997999999999</v>
      </c>
      <c r="F1160">
        <v>76.599997999999999</v>
      </c>
      <c r="G1160">
        <v>0</v>
      </c>
    </row>
    <row r="1161" spans="1:7" x14ac:dyDescent="0.3">
      <c r="A1161" s="1">
        <v>27647</v>
      </c>
      <c r="B1161">
        <v>75.239998</v>
      </c>
      <c r="C1161">
        <v>75.239998</v>
      </c>
      <c r="D1161">
        <v>75.239998</v>
      </c>
      <c r="E1161">
        <v>75.239998</v>
      </c>
      <c r="F1161">
        <v>75.239998</v>
      </c>
      <c r="G1161">
        <v>0</v>
      </c>
    </row>
    <row r="1162" spans="1:7" x14ac:dyDescent="0.3">
      <c r="A1162" s="1">
        <v>27648</v>
      </c>
      <c r="B1162">
        <v>74.849997999999999</v>
      </c>
      <c r="C1162">
        <v>74.849997999999999</v>
      </c>
      <c r="D1162">
        <v>74.849997999999999</v>
      </c>
      <c r="E1162">
        <v>74.849997999999999</v>
      </c>
      <c r="F1162">
        <v>74.849997999999999</v>
      </c>
      <c r="G1162">
        <v>0</v>
      </c>
    </row>
    <row r="1163" spans="1:7" x14ac:dyDescent="0.3">
      <c r="A1163" s="1">
        <v>27649</v>
      </c>
      <c r="B1163">
        <v>74.720000999999996</v>
      </c>
      <c r="C1163">
        <v>74.720000999999996</v>
      </c>
      <c r="D1163">
        <v>74.720000999999996</v>
      </c>
      <c r="E1163">
        <v>74.720000999999996</v>
      </c>
      <c r="F1163">
        <v>74.720000999999996</v>
      </c>
      <c r="G1163">
        <v>0</v>
      </c>
    </row>
    <row r="1164" spans="1:7" x14ac:dyDescent="0.3">
      <c r="A1164" s="1">
        <v>27652</v>
      </c>
      <c r="B1164">
        <v>74.470000999999996</v>
      </c>
      <c r="C1164">
        <v>74.470000999999996</v>
      </c>
      <c r="D1164">
        <v>74.470000999999996</v>
      </c>
      <c r="E1164">
        <v>74.470000999999996</v>
      </c>
      <c r="F1164">
        <v>74.470000999999996</v>
      </c>
      <c r="G1164">
        <v>0</v>
      </c>
    </row>
    <row r="1165" spans="1:7" x14ac:dyDescent="0.3">
      <c r="A1165" s="1">
        <v>27653</v>
      </c>
      <c r="B1165">
        <v>73.779999000000004</v>
      </c>
      <c r="C1165">
        <v>73.779999000000004</v>
      </c>
      <c r="D1165">
        <v>73.779999000000004</v>
      </c>
      <c r="E1165">
        <v>73.779999000000004</v>
      </c>
      <c r="F1165">
        <v>73.779999000000004</v>
      </c>
      <c r="G1165">
        <v>0</v>
      </c>
    </row>
    <row r="1166" spans="1:7" x14ac:dyDescent="0.3">
      <c r="A1166" s="1">
        <v>27654</v>
      </c>
      <c r="B1166">
        <v>73.870002999999997</v>
      </c>
      <c r="C1166">
        <v>73.870002999999997</v>
      </c>
      <c r="D1166">
        <v>73.870002999999997</v>
      </c>
      <c r="E1166">
        <v>73.870002999999997</v>
      </c>
      <c r="F1166">
        <v>73.870002999999997</v>
      </c>
      <c r="G1166">
        <v>0</v>
      </c>
    </row>
    <row r="1167" spans="1:7" x14ac:dyDescent="0.3">
      <c r="A1167" s="1">
        <v>27655</v>
      </c>
      <c r="B1167">
        <v>74.779999000000004</v>
      </c>
      <c r="C1167">
        <v>74.779999000000004</v>
      </c>
      <c r="D1167">
        <v>74.779999000000004</v>
      </c>
      <c r="E1167">
        <v>74.779999000000004</v>
      </c>
      <c r="F1167">
        <v>74.779999000000004</v>
      </c>
      <c r="G1167">
        <v>0</v>
      </c>
    </row>
    <row r="1168" spans="1:7" x14ac:dyDescent="0.3">
      <c r="A1168" s="1">
        <v>27656</v>
      </c>
      <c r="B1168">
        <v>76.389999000000003</v>
      </c>
      <c r="C1168">
        <v>76.389999000000003</v>
      </c>
      <c r="D1168">
        <v>76.389999000000003</v>
      </c>
      <c r="E1168">
        <v>76.389999000000003</v>
      </c>
      <c r="F1168">
        <v>76.389999000000003</v>
      </c>
      <c r="G1168">
        <v>0</v>
      </c>
    </row>
    <row r="1169" spans="1:7" x14ac:dyDescent="0.3">
      <c r="A1169" s="1">
        <v>27659</v>
      </c>
      <c r="B1169">
        <v>75.860000999999997</v>
      </c>
      <c r="C1169">
        <v>75.860000999999997</v>
      </c>
      <c r="D1169">
        <v>75.860000999999997</v>
      </c>
      <c r="E1169">
        <v>75.860000999999997</v>
      </c>
      <c r="F1169">
        <v>75.860000999999997</v>
      </c>
      <c r="G1169">
        <v>0</v>
      </c>
    </row>
    <row r="1170" spans="1:7" x14ac:dyDescent="0.3">
      <c r="A1170" s="1">
        <v>27660</v>
      </c>
      <c r="B1170">
        <v>75.940002000000007</v>
      </c>
      <c r="C1170">
        <v>75.940002000000007</v>
      </c>
      <c r="D1170">
        <v>75.940002000000007</v>
      </c>
      <c r="E1170">
        <v>75.940002000000007</v>
      </c>
      <c r="F1170">
        <v>75.940002000000007</v>
      </c>
      <c r="G1170">
        <v>0</v>
      </c>
    </row>
    <row r="1171" spans="1:7" x14ac:dyDescent="0.3">
      <c r="A1171" s="1">
        <v>27661</v>
      </c>
      <c r="B1171">
        <v>76.430000000000007</v>
      </c>
      <c r="C1171">
        <v>76.430000000000007</v>
      </c>
      <c r="D1171">
        <v>76.430000000000007</v>
      </c>
      <c r="E1171">
        <v>76.430000000000007</v>
      </c>
      <c r="F1171">
        <v>76.430000000000007</v>
      </c>
      <c r="G1171">
        <v>0</v>
      </c>
    </row>
    <row r="1172" spans="1:7" x14ac:dyDescent="0.3">
      <c r="A1172" s="1">
        <v>27662</v>
      </c>
      <c r="B1172">
        <v>76.099997999999999</v>
      </c>
      <c r="C1172">
        <v>76.099997999999999</v>
      </c>
      <c r="D1172">
        <v>76.099997999999999</v>
      </c>
      <c r="E1172">
        <v>76.099997999999999</v>
      </c>
      <c r="F1172">
        <v>76.099997999999999</v>
      </c>
      <c r="G1172">
        <v>0</v>
      </c>
    </row>
    <row r="1173" spans="1:7" x14ac:dyDescent="0.3">
      <c r="A1173" s="1">
        <v>27663</v>
      </c>
      <c r="B1173">
        <v>76.139999000000003</v>
      </c>
      <c r="C1173">
        <v>76.139999000000003</v>
      </c>
      <c r="D1173">
        <v>76.139999000000003</v>
      </c>
      <c r="E1173">
        <v>76.139999000000003</v>
      </c>
      <c r="F1173">
        <v>76.139999000000003</v>
      </c>
      <c r="G1173">
        <v>0</v>
      </c>
    </row>
    <row r="1174" spans="1:7" x14ac:dyDescent="0.3">
      <c r="A1174" s="1">
        <v>27666</v>
      </c>
      <c r="B1174">
        <v>75.370002999999997</v>
      </c>
      <c r="C1174">
        <v>75.370002999999997</v>
      </c>
      <c r="D1174">
        <v>75.370002999999997</v>
      </c>
      <c r="E1174">
        <v>75.370002999999997</v>
      </c>
      <c r="F1174">
        <v>75.370002999999997</v>
      </c>
      <c r="G1174">
        <v>0</v>
      </c>
    </row>
    <row r="1175" spans="1:7" x14ac:dyDescent="0.3">
      <c r="A1175" s="1">
        <v>27667</v>
      </c>
      <c r="B1175">
        <v>74.330001999999993</v>
      </c>
      <c r="C1175">
        <v>74.330001999999993</v>
      </c>
      <c r="D1175">
        <v>74.330001999999993</v>
      </c>
      <c r="E1175">
        <v>74.330001999999993</v>
      </c>
      <c r="F1175">
        <v>74.330001999999993</v>
      </c>
      <c r="G1175">
        <v>0</v>
      </c>
    </row>
    <row r="1176" spans="1:7" x14ac:dyDescent="0.3">
      <c r="A1176" s="1">
        <v>27668</v>
      </c>
      <c r="B1176">
        <v>73.800003000000004</v>
      </c>
      <c r="C1176">
        <v>73.800003000000004</v>
      </c>
      <c r="D1176">
        <v>73.800003000000004</v>
      </c>
      <c r="E1176">
        <v>73.800003000000004</v>
      </c>
      <c r="F1176">
        <v>73.800003000000004</v>
      </c>
      <c r="G1176">
        <v>0</v>
      </c>
    </row>
    <row r="1177" spans="1:7" x14ac:dyDescent="0.3">
      <c r="A1177" s="1">
        <v>27669</v>
      </c>
      <c r="B1177">
        <v>74.160004000000001</v>
      </c>
      <c r="C1177">
        <v>74.160004000000001</v>
      </c>
      <c r="D1177">
        <v>74.160004000000001</v>
      </c>
      <c r="E1177">
        <v>74.160004000000001</v>
      </c>
      <c r="F1177">
        <v>74.160004000000001</v>
      </c>
      <c r="G1177">
        <v>0</v>
      </c>
    </row>
    <row r="1178" spans="1:7" x14ac:dyDescent="0.3">
      <c r="A1178" s="1">
        <v>27670</v>
      </c>
      <c r="B1178">
        <v>75.5</v>
      </c>
      <c r="C1178">
        <v>75.5</v>
      </c>
      <c r="D1178">
        <v>75.5</v>
      </c>
      <c r="E1178">
        <v>75.5</v>
      </c>
      <c r="F1178">
        <v>75.5</v>
      </c>
      <c r="G1178">
        <v>0</v>
      </c>
    </row>
    <row r="1179" spans="1:7" x14ac:dyDescent="0.3">
      <c r="A1179" s="1">
        <v>27673</v>
      </c>
      <c r="B1179">
        <v>76.029999000000004</v>
      </c>
      <c r="C1179">
        <v>76.029999000000004</v>
      </c>
      <c r="D1179">
        <v>76.029999000000004</v>
      </c>
      <c r="E1179">
        <v>76.029999000000004</v>
      </c>
      <c r="F1179">
        <v>76.029999000000004</v>
      </c>
      <c r="G1179">
        <v>0</v>
      </c>
    </row>
    <row r="1180" spans="1:7" x14ac:dyDescent="0.3">
      <c r="A1180" s="1">
        <v>27674</v>
      </c>
      <c r="B1180">
        <v>75.879997000000003</v>
      </c>
      <c r="C1180">
        <v>75.879997000000003</v>
      </c>
      <c r="D1180">
        <v>75.879997000000003</v>
      </c>
      <c r="E1180">
        <v>75.879997000000003</v>
      </c>
      <c r="F1180">
        <v>75.879997000000003</v>
      </c>
      <c r="G1180">
        <v>0</v>
      </c>
    </row>
    <row r="1181" spans="1:7" x14ac:dyDescent="0.3">
      <c r="A1181" s="1">
        <v>27675</v>
      </c>
      <c r="B1181">
        <v>76.610000999999997</v>
      </c>
      <c r="C1181">
        <v>76.610000999999997</v>
      </c>
      <c r="D1181">
        <v>76.610000999999997</v>
      </c>
      <c r="E1181">
        <v>76.610000999999997</v>
      </c>
      <c r="F1181">
        <v>76.610000999999997</v>
      </c>
      <c r="G1181">
        <v>0</v>
      </c>
    </row>
    <row r="1182" spans="1:7" x14ac:dyDescent="0.3">
      <c r="A1182" s="1">
        <v>27676</v>
      </c>
      <c r="B1182">
        <v>76.870002999999997</v>
      </c>
      <c r="C1182">
        <v>76.870002999999997</v>
      </c>
      <c r="D1182">
        <v>76.870002999999997</v>
      </c>
      <c r="E1182">
        <v>76.870002999999997</v>
      </c>
      <c r="F1182">
        <v>76.870002999999997</v>
      </c>
      <c r="G1182">
        <v>0</v>
      </c>
    </row>
    <row r="1183" spans="1:7" x14ac:dyDescent="0.3">
      <c r="A1183" s="1">
        <v>27677</v>
      </c>
      <c r="B1183">
        <v>76.959998999999996</v>
      </c>
      <c r="C1183">
        <v>76.959998999999996</v>
      </c>
      <c r="D1183">
        <v>76.959998999999996</v>
      </c>
      <c r="E1183">
        <v>76.959998999999996</v>
      </c>
      <c r="F1183">
        <v>76.959998999999996</v>
      </c>
      <c r="G1183">
        <v>0</v>
      </c>
    </row>
    <row r="1184" spans="1:7" x14ac:dyDescent="0.3">
      <c r="A1184" s="1">
        <v>27680</v>
      </c>
      <c r="B1184">
        <v>77.699996999999996</v>
      </c>
      <c r="C1184">
        <v>77.699996999999996</v>
      </c>
      <c r="D1184">
        <v>77.699996999999996</v>
      </c>
      <c r="E1184">
        <v>77.699996999999996</v>
      </c>
      <c r="F1184">
        <v>77.699996999999996</v>
      </c>
      <c r="G1184">
        <v>0</v>
      </c>
    </row>
    <row r="1185" spans="1:7" x14ac:dyDescent="0.3">
      <c r="A1185" s="1">
        <v>27681</v>
      </c>
      <c r="B1185">
        <v>78.190002000000007</v>
      </c>
      <c r="C1185">
        <v>78.190002000000007</v>
      </c>
      <c r="D1185">
        <v>78.190002000000007</v>
      </c>
      <c r="E1185">
        <v>78.190002000000007</v>
      </c>
      <c r="F1185">
        <v>78.190002000000007</v>
      </c>
      <c r="G1185">
        <v>0</v>
      </c>
    </row>
    <row r="1186" spans="1:7" x14ac:dyDescent="0.3">
      <c r="A1186" s="1">
        <v>27682</v>
      </c>
      <c r="B1186">
        <v>78.199996999999996</v>
      </c>
      <c r="C1186">
        <v>78.199996999999996</v>
      </c>
      <c r="D1186">
        <v>78.199996999999996</v>
      </c>
      <c r="E1186">
        <v>78.199996999999996</v>
      </c>
      <c r="F1186">
        <v>78.199996999999996</v>
      </c>
      <c r="G1186">
        <v>0</v>
      </c>
    </row>
    <row r="1187" spans="1:7" x14ac:dyDescent="0.3">
      <c r="A1187" s="1">
        <v>27683</v>
      </c>
      <c r="B1187">
        <v>78.220000999999996</v>
      </c>
      <c r="C1187">
        <v>78.220000999999996</v>
      </c>
      <c r="D1187">
        <v>78.220000999999996</v>
      </c>
      <c r="E1187">
        <v>78.220000999999996</v>
      </c>
      <c r="F1187">
        <v>78.220000999999996</v>
      </c>
      <c r="G1187">
        <v>0</v>
      </c>
    </row>
    <row r="1188" spans="1:7" x14ac:dyDescent="0.3">
      <c r="A1188" s="1">
        <v>27684</v>
      </c>
      <c r="B1188">
        <v>77.629997000000003</v>
      </c>
      <c r="C1188">
        <v>77.629997000000003</v>
      </c>
      <c r="D1188">
        <v>77.629997000000003</v>
      </c>
      <c r="E1188">
        <v>77.629997000000003</v>
      </c>
      <c r="F1188">
        <v>77.629997000000003</v>
      </c>
      <c r="G1188">
        <v>0</v>
      </c>
    </row>
    <row r="1189" spans="1:7" x14ac:dyDescent="0.3">
      <c r="A1189" s="1">
        <v>27687</v>
      </c>
      <c r="B1189">
        <v>78.129997000000003</v>
      </c>
      <c r="C1189">
        <v>78.129997000000003</v>
      </c>
      <c r="D1189">
        <v>78.129997000000003</v>
      </c>
      <c r="E1189">
        <v>78.129997000000003</v>
      </c>
      <c r="F1189">
        <v>78.129997000000003</v>
      </c>
      <c r="G1189">
        <v>0</v>
      </c>
    </row>
    <row r="1190" spans="1:7" x14ac:dyDescent="0.3">
      <c r="A1190" s="1">
        <v>27688</v>
      </c>
      <c r="B1190">
        <v>78.430000000000007</v>
      </c>
      <c r="C1190">
        <v>78.430000000000007</v>
      </c>
      <c r="D1190">
        <v>78.430000000000007</v>
      </c>
      <c r="E1190">
        <v>78.430000000000007</v>
      </c>
      <c r="F1190">
        <v>78.430000000000007</v>
      </c>
      <c r="G1190">
        <v>0</v>
      </c>
    </row>
    <row r="1191" spans="1:7" x14ac:dyDescent="0.3">
      <c r="A1191" s="1">
        <v>27689</v>
      </c>
      <c r="B1191">
        <v>78.910004000000001</v>
      </c>
      <c r="C1191">
        <v>78.910004000000001</v>
      </c>
      <c r="D1191">
        <v>78.910004000000001</v>
      </c>
      <c r="E1191">
        <v>78.910004000000001</v>
      </c>
      <c r="F1191">
        <v>78.910004000000001</v>
      </c>
      <c r="G1191">
        <v>0</v>
      </c>
    </row>
    <row r="1192" spans="1:7" x14ac:dyDescent="0.3">
      <c r="A1192" s="1">
        <v>27690</v>
      </c>
      <c r="B1192">
        <v>78.059997999999993</v>
      </c>
      <c r="C1192">
        <v>78.059997999999993</v>
      </c>
      <c r="D1192">
        <v>78.059997999999993</v>
      </c>
      <c r="E1192">
        <v>78.059997999999993</v>
      </c>
      <c r="F1192">
        <v>78.059997999999993</v>
      </c>
      <c r="G1192">
        <v>0</v>
      </c>
    </row>
    <row r="1193" spans="1:7" x14ac:dyDescent="0.3">
      <c r="A1193" s="1">
        <v>27691</v>
      </c>
      <c r="B1193">
        <v>78.620002999999997</v>
      </c>
      <c r="C1193">
        <v>78.620002999999997</v>
      </c>
      <c r="D1193">
        <v>78.620002999999997</v>
      </c>
      <c r="E1193">
        <v>78.620002999999997</v>
      </c>
      <c r="F1193">
        <v>78.620002999999997</v>
      </c>
      <c r="G1193">
        <v>0</v>
      </c>
    </row>
    <row r="1194" spans="1:7" x14ac:dyDescent="0.3">
      <c r="A1194" s="1">
        <v>27694</v>
      </c>
      <c r="B1194">
        <v>78.290001000000004</v>
      </c>
      <c r="C1194">
        <v>78.290001000000004</v>
      </c>
      <c r="D1194">
        <v>78.290001000000004</v>
      </c>
      <c r="E1194">
        <v>78.290001000000004</v>
      </c>
      <c r="F1194">
        <v>78.290001000000004</v>
      </c>
      <c r="G1194">
        <v>0</v>
      </c>
    </row>
    <row r="1195" spans="1:7" x14ac:dyDescent="0.3">
      <c r="A1195" s="1">
        <v>27695</v>
      </c>
      <c r="B1195">
        <v>78.730002999999996</v>
      </c>
      <c r="C1195">
        <v>78.730002999999996</v>
      </c>
      <c r="D1195">
        <v>78.730002999999996</v>
      </c>
      <c r="E1195">
        <v>78.730002999999996</v>
      </c>
      <c r="F1195">
        <v>78.730002999999996</v>
      </c>
      <c r="G1195">
        <v>0</v>
      </c>
    </row>
    <row r="1196" spans="1:7" x14ac:dyDescent="0.3">
      <c r="A1196" s="1">
        <v>27696</v>
      </c>
      <c r="B1196">
        <v>77.580001999999993</v>
      </c>
      <c r="C1196">
        <v>77.580001999999993</v>
      </c>
      <c r="D1196">
        <v>77.580001999999993</v>
      </c>
      <c r="E1196">
        <v>77.580001999999993</v>
      </c>
      <c r="F1196">
        <v>77.580001999999993</v>
      </c>
      <c r="G1196">
        <v>0</v>
      </c>
    </row>
    <row r="1197" spans="1:7" x14ac:dyDescent="0.3">
      <c r="A1197" s="1">
        <v>27697</v>
      </c>
      <c r="B1197">
        <v>77.449996999999996</v>
      </c>
      <c r="C1197">
        <v>77.449996999999996</v>
      </c>
      <c r="D1197">
        <v>77.449996999999996</v>
      </c>
      <c r="E1197">
        <v>77.449996999999996</v>
      </c>
      <c r="F1197">
        <v>77.449996999999996</v>
      </c>
      <c r="G1197">
        <v>0</v>
      </c>
    </row>
    <row r="1198" spans="1:7" x14ac:dyDescent="0.3">
      <c r="A1198" s="1">
        <v>27698</v>
      </c>
      <c r="B1198">
        <v>76.989998</v>
      </c>
      <c r="C1198">
        <v>76.989998</v>
      </c>
      <c r="D1198">
        <v>76.989998</v>
      </c>
      <c r="E1198">
        <v>76.989998</v>
      </c>
      <c r="F1198">
        <v>76.989998</v>
      </c>
      <c r="G1198">
        <v>0</v>
      </c>
    </row>
    <row r="1199" spans="1:7" x14ac:dyDescent="0.3">
      <c r="A1199" s="1">
        <v>27701</v>
      </c>
      <c r="B1199">
        <v>76.620002999999997</v>
      </c>
      <c r="C1199">
        <v>76.620002999999997</v>
      </c>
      <c r="D1199">
        <v>76.620002999999997</v>
      </c>
      <c r="E1199">
        <v>76.620002999999997</v>
      </c>
      <c r="F1199">
        <v>76.620002999999997</v>
      </c>
      <c r="G1199">
        <v>0</v>
      </c>
    </row>
    <row r="1200" spans="1:7" x14ac:dyDescent="0.3">
      <c r="A1200" s="1">
        <v>27702</v>
      </c>
      <c r="B1200">
        <v>76.860000999999997</v>
      </c>
      <c r="C1200">
        <v>76.860000999999997</v>
      </c>
      <c r="D1200">
        <v>76.860000999999997</v>
      </c>
      <c r="E1200">
        <v>76.860000999999997</v>
      </c>
      <c r="F1200">
        <v>76.860000999999997</v>
      </c>
      <c r="G1200">
        <v>0</v>
      </c>
    </row>
    <row r="1201" spans="1:7" x14ac:dyDescent="0.3">
      <c r="A1201" s="1">
        <v>27703</v>
      </c>
      <c r="B1201">
        <v>77.300003000000004</v>
      </c>
      <c r="C1201">
        <v>77.300003000000004</v>
      </c>
      <c r="D1201">
        <v>77.300003000000004</v>
      </c>
      <c r="E1201">
        <v>77.300003000000004</v>
      </c>
      <c r="F1201">
        <v>77.300003000000004</v>
      </c>
      <c r="G1201">
        <v>0</v>
      </c>
    </row>
    <row r="1202" spans="1:7" x14ac:dyDescent="0.3">
      <c r="A1202" s="1">
        <v>27704</v>
      </c>
      <c r="B1202">
        <v>77.389999000000003</v>
      </c>
      <c r="C1202">
        <v>77.389999000000003</v>
      </c>
      <c r="D1202">
        <v>77.389999000000003</v>
      </c>
      <c r="E1202">
        <v>77.389999000000003</v>
      </c>
      <c r="F1202">
        <v>77.389999000000003</v>
      </c>
      <c r="G1202">
        <v>0</v>
      </c>
    </row>
    <row r="1203" spans="1:7" x14ac:dyDescent="0.3">
      <c r="A1203" s="1">
        <v>27705</v>
      </c>
      <c r="B1203">
        <v>77.209998999999996</v>
      </c>
      <c r="C1203">
        <v>77.209998999999996</v>
      </c>
      <c r="D1203">
        <v>77.209998999999996</v>
      </c>
      <c r="E1203">
        <v>77.209998999999996</v>
      </c>
      <c r="F1203">
        <v>77.209998999999996</v>
      </c>
      <c r="G1203">
        <v>0</v>
      </c>
    </row>
    <row r="1204" spans="1:7" x14ac:dyDescent="0.3">
      <c r="A1204" s="1">
        <v>27708</v>
      </c>
      <c r="B1204">
        <v>77.459998999999996</v>
      </c>
      <c r="C1204">
        <v>77.459998999999996</v>
      </c>
      <c r="D1204">
        <v>77.459998999999996</v>
      </c>
      <c r="E1204">
        <v>77.459998999999996</v>
      </c>
      <c r="F1204">
        <v>77.459998999999996</v>
      </c>
      <c r="G1204">
        <v>0</v>
      </c>
    </row>
    <row r="1205" spans="1:7" x14ac:dyDescent="0.3">
      <c r="A1205" s="1">
        <v>27709</v>
      </c>
      <c r="B1205">
        <v>78</v>
      </c>
      <c r="C1205">
        <v>78</v>
      </c>
      <c r="D1205">
        <v>78</v>
      </c>
      <c r="E1205">
        <v>78</v>
      </c>
      <c r="F1205">
        <v>78</v>
      </c>
      <c r="G1205">
        <v>0</v>
      </c>
    </row>
    <row r="1206" spans="1:7" x14ac:dyDescent="0.3">
      <c r="A1206" s="1">
        <v>27710</v>
      </c>
      <c r="B1206">
        <v>79.269997000000004</v>
      </c>
      <c r="C1206">
        <v>79.269997000000004</v>
      </c>
      <c r="D1206">
        <v>79.269997000000004</v>
      </c>
      <c r="E1206">
        <v>79.269997000000004</v>
      </c>
      <c r="F1206">
        <v>79.269997000000004</v>
      </c>
      <c r="G1206">
        <v>0</v>
      </c>
    </row>
    <row r="1207" spans="1:7" x14ac:dyDescent="0.3">
      <c r="A1207" s="1">
        <v>27711</v>
      </c>
      <c r="B1207">
        <v>79.220000999999996</v>
      </c>
      <c r="C1207">
        <v>79.220000999999996</v>
      </c>
      <c r="D1207">
        <v>79.220000999999996</v>
      </c>
      <c r="E1207">
        <v>79.220000999999996</v>
      </c>
      <c r="F1207">
        <v>79.220000999999996</v>
      </c>
      <c r="G1207">
        <v>0</v>
      </c>
    </row>
    <row r="1208" spans="1:7" x14ac:dyDescent="0.3">
      <c r="A1208" s="1">
        <v>27712</v>
      </c>
      <c r="B1208">
        <v>78.980002999999996</v>
      </c>
      <c r="C1208">
        <v>78.980002999999996</v>
      </c>
      <c r="D1208">
        <v>78.980002999999996</v>
      </c>
      <c r="E1208">
        <v>78.980002999999996</v>
      </c>
      <c r="F1208">
        <v>78.980002999999996</v>
      </c>
      <c r="G1208">
        <v>0</v>
      </c>
    </row>
    <row r="1209" spans="1:7" x14ac:dyDescent="0.3">
      <c r="A1209" s="1">
        <v>27715</v>
      </c>
      <c r="B1209">
        <v>79.099997999999999</v>
      </c>
      <c r="C1209">
        <v>79.099997999999999</v>
      </c>
      <c r="D1209">
        <v>79.099997999999999</v>
      </c>
      <c r="E1209">
        <v>79.099997999999999</v>
      </c>
      <c r="F1209">
        <v>79.099997999999999</v>
      </c>
      <c r="G1209">
        <v>0</v>
      </c>
    </row>
    <row r="1210" spans="1:7" x14ac:dyDescent="0.3">
      <c r="A1210" s="1">
        <v>27716</v>
      </c>
      <c r="B1210">
        <v>78.620002999999997</v>
      </c>
      <c r="C1210">
        <v>78.620002999999997</v>
      </c>
      <c r="D1210">
        <v>78.620002999999997</v>
      </c>
      <c r="E1210">
        <v>78.620002999999997</v>
      </c>
      <c r="F1210">
        <v>78.620002999999997</v>
      </c>
      <c r="G1210">
        <v>0</v>
      </c>
    </row>
    <row r="1211" spans="1:7" x14ac:dyDescent="0.3">
      <c r="A1211" s="1">
        <v>27717</v>
      </c>
      <c r="B1211">
        <v>77.870002999999997</v>
      </c>
      <c r="C1211">
        <v>77.870002999999997</v>
      </c>
      <c r="D1211">
        <v>77.870002999999997</v>
      </c>
      <c r="E1211">
        <v>77.870002999999997</v>
      </c>
      <c r="F1211">
        <v>77.870002999999997</v>
      </c>
      <c r="G1211">
        <v>0</v>
      </c>
    </row>
    <row r="1212" spans="1:7" x14ac:dyDescent="0.3">
      <c r="A1212" s="1">
        <v>27718</v>
      </c>
      <c r="B1212">
        <v>77.669998000000007</v>
      </c>
      <c r="C1212">
        <v>77.669998000000007</v>
      </c>
      <c r="D1212">
        <v>77.669998000000007</v>
      </c>
      <c r="E1212">
        <v>77.669998000000007</v>
      </c>
      <c r="F1212">
        <v>77.669998000000007</v>
      </c>
      <c r="G1212">
        <v>0</v>
      </c>
    </row>
    <row r="1213" spans="1:7" x14ac:dyDescent="0.3">
      <c r="A1213" s="1">
        <v>27719</v>
      </c>
      <c r="B1213">
        <v>77.739998</v>
      </c>
      <c r="C1213">
        <v>77.739998</v>
      </c>
      <c r="D1213">
        <v>77.739998</v>
      </c>
      <c r="E1213">
        <v>77.739998</v>
      </c>
      <c r="F1213">
        <v>77.739998</v>
      </c>
      <c r="G1213">
        <v>0</v>
      </c>
    </row>
    <row r="1214" spans="1:7" x14ac:dyDescent="0.3">
      <c r="A1214" s="1">
        <v>27722</v>
      </c>
      <c r="B1214">
        <v>77.919998000000007</v>
      </c>
      <c r="C1214">
        <v>77.919998000000007</v>
      </c>
      <c r="D1214">
        <v>77.919998000000007</v>
      </c>
      <c r="E1214">
        <v>77.919998000000007</v>
      </c>
      <c r="F1214">
        <v>77.919998000000007</v>
      </c>
      <c r="G1214">
        <v>0</v>
      </c>
    </row>
    <row r="1215" spans="1:7" x14ac:dyDescent="0.3">
      <c r="A1215" s="1">
        <v>27723</v>
      </c>
      <c r="B1215">
        <v>78.180000000000007</v>
      </c>
      <c r="C1215">
        <v>78.180000000000007</v>
      </c>
      <c r="D1215">
        <v>78.180000000000007</v>
      </c>
      <c r="E1215">
        <v>78.180000000000007</v>
      </c>
      <c r="F1215">
        <v>78.180000000000007</v>
      </c>
      <c r="G1215">
        <v>0</v>
      </c>
    </row>
    <row r="1216" spans="1:7" x14ac:dyDescent="0.3">
      <c r="A1216" s="1">
        <v>27724</v>
      </c>
      <c r="B1216">
        <v>78.559997999999993</v>
      </c>
      <c r="C1216">
        <v>78.559997999999993</v>
      </c>
      <c r="D1216">
        <v>78.559997999999993</v>
      </c>
      <c r="E1216">
        <v>78.559997999999993</v>
      </c>
      <c r="F1216">
        <v>78.559997999999993</v>
      </c>
      <c r="G1216">
        <v>0</v>
      </c>
    </row>
    <row r="1217" spans="1:7" x14ac:dyDescent="0.3">
      <c r="A1217" s="1">
        <v>27726</v>
      </c>
      <c r="B1217">
        <v>78.800003000000004</v>
      </c>
      <c r="C1217">
        <v>78.800003000000004</v>
      </c>
      <c r="D1217">
        <v>78.800003000000004</v>
      </c>
      <c r="E1217">
        <v>78.800003000000004</v>
      </c>
      <c r="F1217">
        <v>78.800003000000004</v>
      </c>
      <c r="G1217">
        <v>0</v>
      </c>
    </row>
    <row r="1218" spans="1:7" x14ac:dyDescent="0.3">
      <c r="A1218" s="1">
        <v>27729</v>
      </c>
      <c r="B1218">
        <v>78.660004000000001</v>
      </c>
      <c r="C1218">
        <v>78.660004000000001</v>
      </c>
      <c r="D1218">
        <v>78.660004000000001</v>
      </c>
      <c r="E1218">
        <v>78.660004000000001</v>
      </c>
      <c r="F1218">
        <v>78.660004000000001</v>
      </c>
      <c r="G1218">
        <v>0</v>
      </c>
    </row>
    <row r="1219" spans="1:7" x14ac:dyDescent="0.3">
      <c r="A1219" s="1">
        <v>27730</v>
      </c>
      <c r="B1219">
        <v>77.330001999999993</v>
      </c>
      <c r="C1219">
        <v>77.330001999999993</v>
      </c>
      <c r="D1219">
        <v>77.330001999999993</v>
      </c>
      <c r="E1219">
        <v>77.330001999999993</v>
      </c>
      <c r="F1219">
        <v>77.330001999999993</v>
      </c>
      <c r="G1219">
        <v>0</v>
      </c>
    </row>
    <row r="1220" spans="1:7" x14ac:dyDescent="0.3">
      <c r="A1220" s="1">
        <v>27731</v>
      </c>
      <c r="B1220">
        <v>75.669998000000007</v>
      </c>
      <c r="C1220">
        <v>75.669998000000007</v>
      </c>
      <c r="D1220">
        <v>75.669998000000007</v>
      </c>
      <c r="E1220">
        <v>75.669998000000007</v>
      </c>
      <c r="F1220">
        <v>75.669998000000007</v>
      </c>
      <c r="G1220">
        <v>0</v>
      </c>
    </row>
    <row r="1221" spans="1:7" x14ac:dyDescent="0.3">
      <c r="A1221" s="1">
        <v>27732</v>
      </c>
      <c r="B1221">
        <v>75.199996999999996</v>
      </c>
      <c r="C1221">
        <v>75.199996999999996</v>
      </c>
      <c r="D1221">
        <v>75.199996999999996</v>
      </c>
      <c r="E1221">
        <v>75.199996999999996</v>
      </c>
      <c r="F1221">
        <v>75.199996999999996</v>
      </c>
      <c r="G1221">
        <v>0</v>
      </c>
    </row>
    <row r="1222" spans="1:7" x14ac:dyDescent="0.3">
      <c r="A1222" s="1">
        <v>27733</v>
      </c>
      <c r="B1222">
        <v>74.720000999999996</v>
      </c>
      <c r="C1222">
        <v>74.720000999999996</v>
      </c>
      <c r="D1222">
        <v>74.720000999999996</v>
      </c>
      <c r="E1222">
        <v>74.720000999999996</v>
      </c>
      <c r="F1222">
        <v>74.720000999999996</v>
      </c>
      <c r="G1222">
        <v>0</v>
      </c>
    </row>
    <row r="1223" spans="1:7" x14ac:dyDescent="0.3">
      <c r="A1223" s="1">
        <v>27736</v>
      </c>
      <c r="B1223">
        <v>74.919998000000007</v>
      </c>
      <c r="C1223">
        <v>74.919998000000007</v>
      </c>
      <c r="D1223">
        <v>74.919998000000007</v>
      </c>
      <c r="E1223">
        <v>74.919998000000007</v>
      </c>
      <c r="F1223">
        <v>74.919998000000007</v>
      </c>
      <c r="G1223">
        <v>0</v>
      </c>
    </row>
    <row r="1224" spans="1:7" x14ac:dyDescent="0.3">
      <c r="A1224" s="1">
        <v>27737</v>
      </c>
      <c r="B1224">
        <v>74.519997000000004</v>
      </c>
      <c r="C1224">
        <v>74.519997000000004</v>
      </c>
      <c r="D1224">
        <v>74.519997000000004</v>
      </c>
      <c r="E1224">
        <v>74.519997000000004</v>
      </c>
      <c r="F1224">
        <v>74.519997000000004</v>
      </c>
      <c r="G1224">
        <v>0</v>
      </c>
    </row>
    <row r="1225" spans="1:7" x14ac:dyDescent="0.3">
      <c r="A1225" s="1">
        <v>27738</v>
      </c>
      <c r="B1225">
        <v>75.25</v>
      </c>
      <c r="C1225">
        <v>75.25</v>
      </c>
      <c r="D1225">
        <v>75.25</v>
      </c>
      <c r="E1225">
        <v>75.25</v>
      </c>
      <c r="F1225">
        <v>75.25</v>
      </c>
      <c r="G1225">
        <v>0</v>
      </c>
    </row>
    <row r="1226" spans="1:7" x14ac:dyDescent="0.3">
      <c r="A1226" s="1">
        <v>27739</v>
      </c>
      <c r="B1226">
        <v>75.080001999999993</v>
      </c>
      <c r="C1226">
        <v>75.080001999999993</v>
      </c>
      <c r="D1226">
        <v>75.080001999999993</v>
      </c>
      <c r="E1226">
        <v>75.080001999999993</v>
      </c>
      <c r="F1226">
        <v>75.080001999999993</v>
      </c>
      <c r="G1226">
        <v>0</v>
      </c>
    </row>
    <row r="1227" spans="1:7" x14ac:dyDescent="0.3">
      <c r="A1227" s="1">
        <v>27740</v>
      </c>
      <c r="B1227">
        <v>74.910004000000001</v>
      </c>
      <c r="C1227">
        <v>74.910004000000001</v>
      </c>
      <c r="D1227">
        <v>74.910004000000001</v>
      </c>
      <c r="E1227">
        <v>74.910004000000001</v>
      </c>
      <c r="F1227">
        <v>74.910004000000001</v>
      </c>
      <c r="G1227">
        <v>0</v>
      </c>
    </row>
    <row r="1228" spans="1:7" x14ac:dyDescent="0.3">
      <c r="A1228" s="1">
        <v>27743</v>
      </c>
      <c r="B1228">
        <v>74.540001000000004</v>
      </c>
      <c r="C1228">
        <v>74.540001000000004</v>
      </c>
      <c r="D1228">
        <v>74.540001000000004</v>
      </c>
      <c r="E1228">
        <v>74.540001000000004</v>
      </c>
      <c r="F1228">
        <v>74.540001000000004</v>
      </c>
      <c r="G1228">
        <v>0</v>
      </c>
    </row>
    <row r="1229" spans="1:7" x14ac:dyDescent="0.3">
      <c r="A1229" s="1">
        <v>27744</v>
      </c>
      <c r="B1229">
        <v>75.190002000000007</v>
      </c>
      <c r="C1229">
        <v>75.190002000000007</v>
      </c>
      <c r="D1229">
        <v>75.190002000000007</v>
      </c>
      <c r="E1229">
        <v>75.190002000000007</v>
      </c>
      <c r="F1229">
        <v>75.190002000000007</v>
      </c>
      <c r="G1229">
        <v>0</v>
      </c>
    </row>
    <row r="1230" spans="1:7" x14ac:dyDescent="0.3">
      <c r="A1230" s="1">
        <v>27745</v>
      </c>
      <c r="B1230">
        <v>75.800003000000004</v>
      </c>
      <c r="C1230">
        <v>75.800003000000004</v>
      </c>
      <c r="D1230">
        <v>75.800003000000004</v>
      </c>
      <c r="E1230">
        <v>75.800003000000004</v>
      </c>
      <c r="F1230">
        <v>75.800003000000004</v>
      </c>
      <c r="G1230">
        <v>0</v>
      </c>
    </row>
    <row r="1231" spans="1:7" x14ac:dyDescent="0.3">
      <c r="A1231" s="1">
        <v>27746</v>
      </c>
      <c r="B1231">
        <v>76.069999999999993</v>
      </c>
      <c r="C1231">
        <v>76.069999999999993</v>
      </c>
      <c r="D1231">
        <v>76.069999999999993</v>
      </c>
      <c r="E1231">
        <v>76.069999999999993</v>
      </c>
      <c r="F1231">
        <v>76.069999999999993</v>
      </c>
      <c r="G1231">
        <v>0</v>
      </c>
    </row>
    <row r="1232" spans="1:7" x14ac:dyDescent="0.3">
      <c r="A1232" s="1">
        <v>27747</v>
      </c>
      <c r="B1232">
        <v>75.919998000000007</v>
      </c>
      <c r="C1232">
        <v>75.919998000000007</v>
      </c>
      <c r="D1232">
        <v>75.919998000000007</v>
      </c>
      <c r="E1232">
        <v>75.919998000000007</v>
      </c>
      <c r="F1232">
        <v>75.919998000000007</v>
      </c>
      <c r="G1232">
        <v>0</v>
      </c>
    </row>
    <row r="1233" spans="1:7" x14ac:dyDescent="0.3">
      <c r="A1233" s="1">
        <v>27750</v>
      </c>
      <c r="B1233">
        <v>75.589995999999999</v>
      </c>
      <c r="C1233">
        <v>75.589995999999999</v>
      </c>
      <c r="D1233">
        <v>75.589995999999999</v>
      </c>
      <c r="E1233">
        <v>75.589995999999999</v>
      </c>
      <c r="F1233">
        <v>75.589995999999999</v>
      </c>
      <c r="G1233">
        <v>0</v>
      </c>
    </row>
    <row r="1234" spans="1:7" x14ac:dyDescent="0.3">
      <c r="A1234" s="1">
        <v>27751</v>
      </c>
      <c r="B1234">
        <v>75.879997000000003</v>
      </c>
      <c r="C1234">
        <v>75.879997000000003</v>
      </c>
      <c r="D1234">
        <v>75.879997000000003</v>
      </c>
      <c r="E1234">
        <v>75.879997000000003</v>
      </c>
      <c r="F1234">
        <v>75.879997000000003</v>
      </c>
      <c r="G1234">
        <v>0</v>
      </c>
    </row>
    <row r="1235" spans="1:7" x14ac:dyDescent="0.3">
      <c r="A1235" s="1">
        <v>27752</v>
      </c>
      <c r="B1235">
        <v>76.370002999999997</v>
      </c>
      <c r="C1235">
        <v>76.370002999999997</v>
      </c>
      <c r="D1235">
        <v>76.370002999999997</v>
      </c>
      <c r="E1235">
        <v>76.370002999999997</v>
      </c>
      <c r="F1235">
        <v>76.370002999999997</v>
      </c>
      <c r="G1235">
        <v>0</v>
      </c>
    </row>
    <row r="1236" spans="1:7" x14ac:dyDescent="0.3">
      <c r="A1236" s="1">
        <v>27754</v>
      </c>
      <c r="B1236">
        <v>77.129997000000003</v>
      </c>
      <c r="C1236">
        <v>77.129997000000003</v>
      </c>
      <c r="D1236">
        <v>77.129997000000003</v>
      </c>
      <c r="E1236">
        <v>77.129997000000003</v>
      </c>
      <c r="F1236">
        <v>77.129997000000003</v>
      </c>
      <c r="G1236">
        <v>0</v>
      </c>
    </row>
    <row r="1237" spans="1:7" x14ac:dyDescent="0.3">
      <c r="A1237" s="1">
        <v>27757</v>
      </c>
      <c r="B1237">
        <v>76.940002000000007</v>
      </c>
      <c r="C1237">
        <v>76.940002000000007</v>
      </c>
      <c r="D1237">
        <v>76.940002000000007</v>
      </c>
      <c r="E1237">
        <v>76.940002000000007</v>
      </c>
      <c r="F1237">
        <v>76.940002000000007</v>
      </c>
      <c r="G1237">
        <v>0</v>
      </c>
    </row>
    <row r="1238" spans="1:7" x14ac:dyDescent="0.3">
      <c r="A1238" s="1">
        <v>27758</v>
      </c>
      <c r="B1238">
        <v>76.669998000000007</v>
      </c>
      <c r="C1238">
        <v>76.669998000000007</v>
      </c>
      <c r="D1238">
        <v>76.669998000000007</v>
      </c>
      <c r="E1238">
        <v>76.669998000000007</v>
      </c>
      <c r="F1238">
        <v>76.669998000000007</v>
      </c>
      <c r="G1238">
        <v>0</v>
      </c>
    </row>
    <row r="1239" spans="1:7" x14ac:dyDescent="0.3">
      <c r="A1239" s="1">
        <v>27759</v>
      </c>
      <c r="B1239">
        <v>77.620002999999997</v>
      </c>
      <c r="C1239">
        <v>77.620002999999997</v>
      </c>
      <c r="D1239">
        <v>77.620002999999997</v>
      </c>
      <c r="E1239">
        <v>77.620002999999997</v>
      </c>
      <c r="F1239">
        <v>77.620002999999997</v>
      </c>
      <c r="G1239">
        <v>0</v>
      </c>
    </row>
    <row r="1240" spans="1:7" x14ac:dyDescent="0.3">
      <c r="A1240" s="1">
        <v>27761</v>
      </c>
      <c r="B1240">
        <v>78.059997999999993</v>
      </c>
      <c r="C1240">
        <v>78.059997999999993</v>
      </c>
      <c r="D1240">
        <v>78.059997999999993</v>
      </c>
      <c r="E1240">
        <v>78.059997999999993</v>
      </c>
      <c r="F1240">
        <v>78.059997999999993</v>
      </c>
      <c r="G1240">
        <v>0</v>
      </c>
    </row>
    <row r="1241" spans="1:7" x14ac:dyDescent="0.3">
      <c r="A1241" s="1">
        <v>27764</v>
      </c>
      <c r="B1241">
        <v>78.760002</v>
      </c>
      <c r="C1241">
        <v>78.760002</v>
      </c>
      <c r="D1241">
        <v>78.760002</v>
      </c>
      <c r="E1241">
        <v>78.760002</v>
      </c>
      <c r="F1241">
        <v>78.760002</v>
      </c>
      <c r="G1241">
        <v>0</v>
      </c>
    </row>
    <row r="1242" spans="1:7" x14ac:dyDescent="0.3">
      <c r="A1242" s="1">
        <v>27765</v>
      </c>
      <c r="B1242">
        <v>80.269997000000004</v>
      </c>
      <c r="C1242">
        <v>80.269997000000004</v>
      </c>
      <c r="D1242">
        <v>80.269997000000004</v>
      </c>
      <c r="E1242">
        <v>80.269997000000004</v>
      </c>
      <c r="F1242">
        <v>80.269997000000004</v>
      </c>
      <c r="G1242">
        <v>0</v>
      </c>
    </row>
    <row r="1243" spans="1:7" x14ac:dyDescent="0.3">
      <c r="A1243" s="1">
        <v>27766</v>
      </c>
      <c r="B1243">
        <v>80.989998</v>
      </c>
      <c r="C1243">
        <v>80.989998</v>
      </c>
      <c r="D1243">
        <v>80.989998</v>
      </c>
      <c r="E1243">
        <v>80.989998</v>
      </c>
      <c r="F1243">
        <v>80.989998</v>
      </c>
      <c r="G1243">
        <v>0</v>
      </c>
    </row>
    <row r="1244" spans="1:7" x14ac:dyDescent="0.3">
      <c r="A1244" s="1">
        <v>27767</v>
      </c>
      <c r="B1244">
        <v>81.650002000000001</v>
      </c>
      <c r="C1244">
        <v>81.650002000000001</v>
      </c>
      <c r="D1244">
        <v>81.650002000000001</v>
      </c>
      <c r="E1244">
        <v>81.650002000000001</v>
      </c>
      <c r="F1244">
        <v>81.650002000000001</v>
      </c>
      <c r="G1244">
        <v>0</v>
      </c>
    </row>
    <row r="1245" spans="1:7" x14ac:dyDescent="0.3">
      <c r="A1245" s="1">
        <v>27768</v>
      </c>
      <c r="B1245">
        <v>82.309997999999993</v>
      </c>
      <c r="C1245">
        <v>82.309997999999993</v>
      </c>
      <c r="D1245">
        <v>82.309997999999993</v>
      </c>
      <c r="E1245">
        <v>82.309997999999993</v>
      </c>
      <c r="F1245">
        <v>82.309997999999993</v>
      </c>
      <c r="G1245">
        <v>0</v>
      </c>
    </row>
    <row r="1246" spans="1:7" x14ac:dyDescent="0.3">
      <c r="A1246" s="1">
        <v>27771</v>
      </c>
      <c r="B1246">
        <v>82.709998999999996</v>
      </c>
      <c r="C1246">
        <v>82.709998999999996</v>
      </c>
      <c r="D1246">
        <v>82.709998999999996</v>
      </c>
      <c r="E1246">
        <v>82.709998999999996</v>
      </c>
      <c r="F1246">
        <v>82.709998999999996</v>
      </c>
      <c r="G1246">
        <v>0</v>
      </c>
    </row>
    <row r="1247" spans="1:7" x14ac:dyDescent="0.3">
      <c r="A1247" s="1">
        <v>27772</v>
      </c>
      <c r="B1247">
        <v>82.419998000000007</v>
      </c>
      <c r="C1247">
        <v>82.419998000000007</v>
      </c>
      <c r="D1247">
        <v>82.419998000000007</v>
      </c>
      <c r="E1247">
        <v>82.419998000000007</v>
      </c>
      <c r="F1247">
        <v>82.419998000000007</v>
      </c>
      <c r="G1247">
        <v>0</v>
      </c>
    </row>
    <row r="1248" spans="1:7" x14ac:dyDescent="0.3">
      <c r="A1248" s="1">
        <v>27773</v>
      </c>
      <c r="B1248">
        <v>83.620002999999997</v>
      </c>
      <c r="C1248">
        <v>83.620002999999997</v>
      </c>
      <c r="D1248">
        <v>83.620002999999997</v>
      </c>
      <c r="E1248">
        <v>83.620002999999997</v>
      </c>
      <c r="F1248">
        <v>83.620002999999997</v>
      </c>
      <c r="G1248">
        <v>0</v>
      </c>
    </row>
    <row r="1249" spans="1:7" x14ac:dyDescent="0.3">
      <c r="A1249" s="1">
        <v>27774</v>
      </c>
      <c r="B1249">
        <v>83.730002999999996</v>
      </c>
      <c r="C1249">
        <v>83.730002999999996</v>
      </c>
      <c r="D1249">
        <v>83.730002999999996</v>
      </c>
      <c r="E1249">
        <v>83.730002999999996</v>
      </c>
      <c r="F1249">
        <v>83.730002999999996</v>
      </c>
      <c r="G1249">
        <v>0</v>
      </c>
    </row>
    <row r="1250" spans="1:7" x14ac:dyDescent="0.3">
      <c r="A1250" s="1">
        <v>27775</v>
      </c>
      <c r="B1250">
        <v>84.300003000000004</v>
      </c>
      <c r="C1250">
        <v>84.300003000000004</v>
      </c>
      <c r="D1250">
        <v>84.300003000000004</v>
      </c>
      <c r="E1250">
        <v>84.300003000000004</v>
      </c>
      <c r="F1250">
        <v>84.300003000000004</v>
      </c>
      <c r="G1250">
        <v>0</v>
      </c>
    </row>
    <row r="1251" spans="1:7" x14ac:dyDescent="0.3">
      <c r="A1251" s="1">
        <v>27778</v>
      </c>
      <c r="B1251">
        <v>84.730002999999996</v>
      </c>
      <c r="C1251">
        <v>84.730002999999996</v>
      </c>
      <c r="D1251">
        <v>84.730002999999996</v>
      </c>
      <c r="E1251">
        <v>84.730002999999996</v>
      </c>
      <c r="F1251">
        <v>84.730002999999996</v>
      </c>
      <c r="G1251">
        <v>0</v>
      </c>
    </row>
    <row r="1252" spans="1:7" x14ac:dyDescent="0.3">
      <c r="A1252" s="1">
        <v>27779</v>
      </c>
      <c r="B1252">
        <v>84.900002000000001</v>
      </c>
      <c r="C1252">
        <v>84.900002000000001</v>
      </c>
      <c r="D1252">
        <v>84.900002000000001</v>
      </c>
      <c r="E1252">
        <v>84.900002000000001</v>
      </c>
      <c r="F1252">
        <v>84.900002000000001</v>
      </c>
      <c r="G1252">
        <v>0</v>
      </c>
    </row>
    <row r="1253" spans="1:7" x14ac:dyDescent="0.3">
      <c r="A1253" s="1">
        <v>27780</v>
      </c>
      <c r="B1253">
        <v>84.949996999999996</v>
      </c>
      <c r="C1253">
        <v>84.949996999999996</v>
      </c>
      <c r="D1253">
        <v>84.949996999999996</v>
      </c>
      <c r="E1253">
        <v>84.949996999999996</v>
      </c>
      <c r="F1253">
        <v>84.949996999999996</v>
      </c>
      <c r="G1253">
        <v>0</v>
      </c>
    </row>
    <row r="1254" spans="1:7" x14ac:dyDescent="0.3">
      <c r="A1254" s="1">
        <v>27781</v>
      </c>
      <c r="B1254">
        <v>84.620002999999997</v>
      </c>
      <c r="C1254">
        <v>84.620002999999997</v>
      </c>
      <c r="D1254">
        <v>84.620002999999997</v>
      </c>
      <c r="E1254">
        <v>84.620002999999997</v>
      </c>
      <c r="F1254">
        <v>84.620002999999997</v>
      </c>
      <c r="G1254">
        <v>0</v>
      </c>
    </row>
    <row r="1255" spans="1:7" x14ac:dyDescent="0.3">
      <c r="A1255" s="1">
        <v>27782</v>
      </c>
      <c r="B1255">
        <v>85.260002</v>
      </c>
      <c r="C1255">
        <v>85.260002</v>
      </c>
      <c r="D1255">
        <v>85.260002</v>
      </c>
      <c r="E1255">
        <v>85.260002</v>
      </c>
      <c r="F1255">
        <v>85.260002</v>
      </c>
      <c r="G1255">
        <v>0</v>
      </c>
    </row>
    <row r="1256" spans="1:7" x14ac:dyDescent="0.3">
      <c r="A1256" s="1">
        <v>27785</v>
      </c>
      <c r="B1256">
        <v>85.050003000000004</v>
      </c>
      <c r="C1256">
        <v>85.050003000000004</v>
      </c>
      <c r="D1256">
        <v>85.050003000000004</v>
      </c>
      <c r="E1256">
        <v>85.050003000000004</v>
      </c>
      <c r="F1256">
        <v>85.050003000000004</v>
      </c>
      <c r="G1256">
        <v>0</v>
      </c>
    </row>
    <row r="1257" spans="1:7" x14ac:dyDescent="0.3">
      <c r="A1257" s="1">
        <v>27786</v>
      </c>
      <c r="B1257">
        <v>84.760002</v>
      </c>
      <c r="C1257">
        <v>84.760002</v>
      </c>
      <c r="D1257">
        <v>84.760002</v>
      </c>
      <c r="E1257">
        <v>84.760002</v>
      </c>
      <c r="F1257">
        <v>84.760002</v>
      </c>
      <c r="G1257">
        <v>0</v>
      </c>
    </row>
    <row r="1258" spans="1:7" x14ac:dyDescent="0.3">
      <c r="A1258" s="1">
        <v>27787</v>
      </c>
      <c r="B1258">
        <v>84.629997000000003</v>
      </c>
      <c r="C1258">
        <v>84.629997000000003</v>
      </c>
      <c r="D1258">
        <v>84.629997000000003</v>
      </c>
      <c r="E1258">
        <v>84.629997000000003</v>
      </c>
      <c r="F1258">
        <v>84.629997000000003</v>
      </c>
      <c r="G1258">
        <v>0</v>
      </c>
    </row>
    <row r="1259" spans="1:7" x14ac:dyDescent="0.3">
      <c r="A1259" s="1">
        <v>27788</v>
      </c>
      <c r="B1259">
        <v>86.150002000000001</v>
      </c>
      <c r="C1259">
        <v>86.150002000000001</v>
      </c>
      <c r="D1259">
        <v>86.150002000000001</v>
      </c>
      <c r="E1259">
        <v>86.150002000000001</v>
      </c>
      <c r="F1259">
        <v>86.150002000000001</v>
      </c>
      <c r="G1259">
        <v>0</v>
      </c>
    </row>
    <row r="1260" spans="1:7" x14ac:dyDescent="0.3">
      <c r="A1260" s="1">
        <v>27789</v>
      </c>
      <c r="B1260">
        <v>87.050003000000004</v>
      </c>
      <c r="C1260">
        <v>87.050003000000004</v>
      </c>
      <c r="D1260">
        <v>87.050003000000004</v>
      </c>
      <c r="E1260">
        <v>87.050003000000004</v>
      </c>
      <c r="F1260">
        <v>87.050003000000004</v>
      </c>
      <c r="G1260">
        <v>0</v>
      </c>
    </row>
    <row r="1261" spans="1:7" x14ac:dyDescent="0.3">
      <c r="A1261" s="1">
        <v>27792</v>
      </c>
      <c r="B1261">
        <v>87.279999000000004</v>
      </c>
      <c r="C1261">
        <v>87.279999000000004</v>
      </c>
      <c r="D1261">
        <v>87.279999000000004</v>
      </c>
      <c r="E1261">
        <v>87.279999000000004</v>
      </c>
      <c r="F1261">
        <v>87.279999000000004</v>
      </c>
      <c r="G1261">
        <v>0</v>
      </c>
    </row>
    <row r="1262" spans="1:7" x14ac:dyDescent="0.3">
      <c r="A1262" s="1">
        <v>27793</v>
      </c>
      <c r="B1262">
        <v>87.379997000000003</v>
      </c>
      <c r="C1262">
        <v>87.379997000000003</v>
      </c>
      <c r="D1262">
        <v>87.379997000000003</v>
      </c>
      <c r="E1262">
        <v>87.379997000000003</v>
      </c>
      <c r="F1262">
        <v>87.379997000000003</v>
      </c>
      <c r="G1262">
        <v>0</v>
      </c>
    </row>
    <row r="1263" spans="1:7" x14ac:dyDescent="0.3">
      <c r="A1263" s="1">
        <v>27794</v>
      </c>
      <c r="B1263">
        <v>88.449996999999996</v>
      </c>
      <c r="C1263">
        <v>88.449996999999996</v>
      </c>
      <c r="D1263">
        <v>88.449996999999996</v>
      </c>
      <c r="E1263">
        <v>88.449996999999996</v>
      </c>
      <c r="F1263">
        <v>88.449996999999996</v>
      </c>
      <c r="G1263">
        <v>0</v>
      </c>
    </row>
    <row r="1264" spans="1:7" x14ac:dyDescent="0.3">
      <c r="A1264" s="1">
        <v>27795</v>
      </c>
      <c r="B1264">
        <v>88.019997000000004</v>
      </c>
      <c r="C1264">
        <v>88.019997000000004</v>
      </c>
      <c r="D1264">
        <v>88.019997000000004</v>
      </c>
      <c r="E1264">
        <v>88.019997000000004</v>
      </c>
      <c r="F1264">
        <v>88.019997000000004</v>
      </c>
      <c r="G1264">
        <v>0</v>
      </c>
    </row>
    <row r="1265" spans="1:7" x14ac:dyDescent="0.3">
      <c r="A1265" s="1">
        <v>27796</v>
      </c>
      <c r="B1265">
        <v>87.25</v>
      </c>
      <c r="C1265">
        <v>87.25</v>
      </c>
      <c r="D1265">
        <v>87.25</v>
      </c>
      <c r="E1265">
        <v>87.25</v>
      </c>
      <c r="F1265">
        <v>87.25</v>
      </c>
      <c r="G1265">
        <v>0</v>
      </c>
    </row>
    <row r="1266" spans="1:7" x14ac:dyDescent="0.3">
      <c r="A1266" s="1">
        <v>27799</v>
      </c>
      <c r="B1266">
        <v>87.830001999999993</v>
      </c>
      <c r="C1266">
        <v>87.830001999999993</v>
      </c>
      <c r="D1266">
        <v>87.830001999999993</v>
      </c>
      <c r="E1266">
        <v>87.830001999999993</v>
      </c>
      <c r="F1266">
        <v>87.830001999999993</v>
      </c>
      <c r="G1266">
        <v>0</v>
      </c>
    </row>
    <row r="1267" spans="1:7" x14ac:dyDescent="0.3">
      <c r="A1267" s="1">
        <v>27800</v>
      </c>
      <c r="B1267">
        <v>87.949996999999996</v>
      </c>
      <c r="C1267">
        <v>87.949996999999996</v>
      </c>
      <c r="D1267">
        <v>87.949996999999996</v>
      </c>
      <c r="E1267">
        <v>87.949996999999996</v>
      </c>
      <c r="F1267">
        <v>87.949996999999996</v>
      </c>
      <c r="G1267">
        <v>0</v>
      </c>
    </row>
    <row r="1268" spans="1:7" x14ac:dyDescent="0.3">
      <c r="A1268" s="1">
        <v>27801</v>
      </c>
      <c r="B1268">
        <v>88.690002000000007</v>
      </c>
      <c r="C1268">
        <v>88.690002000000007</v>
      </c>
      <c r="D1268">
        <v>88.690002000000007</v>
      </c>
      <c r="E1268">
        <v>88.690002000000007</v>
      </c>
      <c r="F1268">
        <v>88.690002000000007</v>
      </c>
      <c r="G1268">
        <v>0</v>
      </c>
    </row>
    <row r="1269" spans="1:7" x14ac:dyDescent="0.3">
      <c r="A1269" s="1">
        <v>27802</v>
      </c>
      <c r="B1269">
        <v>88.879997000000003</v>
      </c>
      <c r="C1269">
        <v>88.879997000000003</v>
      </c>
      <c r="D1269">
        <v>88.879997000000003</v>
      </c>
      <c r="E1269">
        <v>88.879997000000003</v>
      </c>
      <c r="F1269">
        <v>88.879997000000003</v>
      </c>
      <c r="G1269">
        <v>0</v>
      </c>
    </row>
    <row r="1270" spans="1:7" x14ac:dyDescent="0.3">
      <c r="A1270" s="1">
        <v>27803</v>
      </c>
      <c r="B1270">
        <v>88.959998999999996</v>
      </c>
      <c r="C1270">
        <v>88.959998999999996</v>
      </c>
      <c r="D1270">
        <v>88.959998999999996</v>
      </c>
      <c r="E1270">
        <v>88.959998999999996</v>
      </c>
      <c r="F1270">
        <v>88.959998999999996</v>
      </c>
      <c r="G1270">
        <v>0</v>
      </c>
    </row>
    <row r="1271" spans="1:7" x14ac:dyDescent="0.3">
      <c r="A1271" s="1">
        <v>27807</v>
      </c>
      <c r="B1271">
        <v>88.82</v>
      </c>
      <c r="C1271">
        <v>88.82</v>
      </c>
      <c r="D1271">
        <v>88.82</v>
      </c>
      <c r="E1271">
        <v>88.82</v>
      </c>
      <c r="F1271">
        <v>88.82</v>
      </c>
      <c r="G1271">
        <v>0</v>
      </c>
    </row>
    <row r="1272" spans="1:7" x14ac:dyDescent="0.3">
      <c r="A1272" s="1">
        <v>27808</v>
      </c>
      <c r="B1272">
        <v>89.230002999999996</v>
      </c>
      <c r="C1272">
        <v>89.230002999999996</v>
      </c>
      <c r="D1272">
        <v>89.230002999999996</v>
      </c>
      <c r="E1272">
        <v>89.230002999999996</v>
      </c>
      <c r="F1272">
        <v>89.230002999999996</v>
      </c>
      <c r="G1272">
        <v>0</v>
      </c>
    </row>
    <row r="1273" spans="1:7" x14ac:dyDescent="0.3">
      <c r="A1273" s="1">
        <v>27809</v>
      </c>
      <c r="B1273">
        <v>90.139999000000003</v>
      </c>
      <c r="C1273">
        <v>90.139999000000003</v>
      </c>
      <c r="D1273">
        <v>90.139999000000003</v>
      </c>
      <c r="E1273">
        <v>90.139999000000003</v>
      </c>
      <c r="F1273">
        <v>90.139999000000003</v>
      </c>
      <c r="G1273">
        <v>0</v>
      </c>
    </row>
    <row r="1274" spans="1:7" x14ac:dyDescent="0.3">
      <c r="A1274" s="1">
        <v>27810</v>
      </c>
      <c r="B1274">
        <v>91.019997000000004</v>
      </c>
      <c r="C1274">
        <v>91.019997000000004</v>
      </c>
      <c r="D1274">
        <v>91.019997000000004</v>
      </c>
      <c r="E1274">
        <v>91.019997000000004</v>
      </c>
      <c r="F1274">
        <v>91.019997000000004</v>
      </c>
      <c r="G1274">
        <v>0</v>
      </c>
    </row>
    <row r="1275" spans="1:7" x14ac:dyDescent="0.3">
      <c r="A1275" s="1">
        <v>27813</v>
      </c>
      <c r="B1275">
        <v>91.309997999999993</v>
      </c>
      <c r="C1275">
        <v>91.309997999999993</v>
      </c>
      <c r="D1275">
        <v>91.309997999999993</v>
      </c>
      <c r="E1275">
        <v>91.309997999999993</v>
      </c>
      <c r="F1275">
        <v>91.309997999999993</v>
      </c>
      <c r="G1275">
        <v>0</v>
      </c>
    </row>
    <row r="1276" spans="1:7" x14ac:dyDescent="0.3">
      <c r="A1276" s="1">
        <v>27814</v>
      </c>
      <c r="B1276">
        <v>91.730002999999996</v>
      </c>
      <c r="C1276">
        <v>91.730002999999996</v>
      </c>
      <c r="D1276">
        <v>91.730002999999996</v>
      </c>
      <c r="E1276">
        <v>91.730002999999996</v>
      </c>
      <c r="F1276">
        <v>91.730002999999996</v>
      </c>
      <c r="G1276">
        <v>0</v>
      </c>
    </row>
    <row r="1277" spans="1:7" x14ac:dyDescent="0.3">
      <c r="A1277" s="1">
        <v>27815</v>
      </c>
      <c r="B1277">
        <v>92.089995999999999</v>
      </c>
      <c r="C1277">
        <v>92.089995999999999</v>
      </c>
      <c r="D1277">
        <v>92.089995999999999</v>
      </c>
      <c r="E1277">
        <v>92.089995999999999</v>
      </c>
      <c r="F1277">
        <v>92.089995999999999</v>
      </c>
      <c r="G1277">
        <v>0</v>
      </c>
    </row>
    <row r="1278" spans="1:7" x14ac:dyDescent="0.3">
      <c r="A1278" s="1">
        <v>27816</v>
      </c>
      <c r="B1278">
        <v>91.449996999999996</v>
      </c>
      <c r="C1278">
        <v>91.449996999999996</v>
      </c>
      <c r="D1278">
        <v>91.449996999999996</v>
      </c>
      <c r="E1278">
        <v>91.449996999999996</v>
      </c>
      <c r="F1278">
        <v>91.449996999999996</v>
      </c>
      <c r="G1278">
        <v>0</v>
      </c>
    </row>
    <row r="1279" spans="1:7" x14ac:dyDescent="0.3">
      <c r="A1279" s="1">
        <v>27817</v>
      </c>
      <c r="B1279">
        <v>90.260002</v>
      </c>
      <c r="C1279">
        <v>90.260002</v>
      </c>
      <c r="D1279">
        <v>90.260002</v>
      </c>
      <c r="E1279">
        <v>90.260002</v>
      </c>
      <c r="F1279">
        <v>90.260002</v>
      </c>
      <c r="G1279">
        <v>0</v>
      </c>
    </row>
    <row r="1280" spans="1:7" x14ac:dyDescent="0.3">
      <c r="A1280" s="1">
        <v>27820</v>
      </c>
      <c r="B1280">
        <v>90.25</v>
      </c>
      <c r="C1280">
        <v>90.25</v>
      </c>
      <c r="D1280">
        <v>90.25</v>
      </c>
      <c r="E1280">
        <v>90.25</v>
      </c>
      <c r="F1280">
        <v>90.25</v>
      </c>
      <c r="G1280">
        <v>0</v>
      </c>
    </row>
    <row r="1281" spans="1:7" x14ac:dyDescent="0.3">
      <c r="A1281" s="1">
        <v>27821</v>
      </c>
      <c r="B1281">
        <v>90.540001000000004</v>
      </c>
      <c r="C1281">
        <v>90.540001000000004</v>
      </c>
      <c r="D1281">
        <v>90.540001000000004</v>
      </c>
      <c r="E1281">
        <v>90.540001000000004</v>
      </c>
      <c r="F1281">
        <v>90.540001000000004</v>
      </c>
      <c r="G1281">
        <v>0</v>
      </c>
    </row>
    <row r="1282" spans="1:7" x14ac:dyDescent="0.3">
      <c r="A1282" s="1">
        <v>27822</v>
      </c>
      <c r="B1282">
        <v>90.169998000000007</v>
      </c>
      <c r="C1282">
        <v>90.169998000000007</v>
      </c>
      <c r="D1282">
        <v>90.169998000000007</v>
      </c>
      <c r="E1282">
        <v>90.169998000000007</v>
      </c>
      <c r="F1282">
        <v>90.169998000000007</v>
      </c>
      <c r="G1282">
        <v>0</v>
      </c>
    </row>
    <row r="1283" spans="1:7" x14ac:dyDescent="0.3">
      <c r="A1283" s="1">
        <v>27823</v>
      </c>
      <c r="B1283">
        <v>89.650002000000001</v>
      </c>
      <c r="C1283">
        <v>89.650002000000001</v>
      </c>
      <c r="D1283">
        <v>89.650002000000001</v>
      </c>
      <c r="E1283">
        <v>89.650002000000001</v>
      </c>
      <c r="F1283">
        <v>89.650002000000001</v>
      </c>
      <c r="G1283">
        <v>0</v>
      </c>
    </row>
    <row r="1284" spans="1:7" x14ac:dyDescent="0.3">
      <c r="A1284" s="1">
        <v>27824</v>
      </c>
      <c r="B1284">
        <v>89.470000999999996</v>
      </c>
      <c r="C1284">
        <v>89.470000999999996</v>
      </c>
      <c r="D1284">
        <v>89.470000999999996</v>
      </c>
      <c r="E1284">
        <v>89.470000999999996</v>
      </c>
      <c r="F1284">
        <v>89.470000999999996</v>
      </c>
      <c r="G1284">
        <v>0</v>
      </c>
    </row>
    <row r="1285" spans="1:7" x14ac:dyDescent="0.3">
      <c r="A1285" s="1">
        <v>27827</v>
      </c>
      <c r="B1285">
        <v>89.970000999999996</v>
      </c>
      <c r="C1285">
        <v>89.970000999999996</v>
      </c>
      <c r="D1285">
        <v>89.970000999999996</v>
      </c>
      <c r="E1285">
        <v>89.970000999999996</v>
      </c>
      <c r="F1285">
        <v>89.970000999999996</v>
      </c>
      <c r="G1285">
        <v>0</v>
      </c>
    </row>
    <row r="1286" spans="1:7" x14ac:dyDescent="0.3">
      <c r="A1286" s="1">
        <v>27828</v>
      </c>
      <c r="B1286">
        <v>89.980002999999996</v>
      </c>
      <c r="C1286">
        <v>89.980002999999996</v>
      </c>
      <c r="D1286">
        <v>89.980002999999996</v>
      </c>
      <c r="E1286">
        <v>89.980002999999996</v>
      </c>
      <c r="F1286">
        <v>89.980002999999996</v>
      </c>
      <c r="G1286">
        <v>0</v>
      </c>
    </row>
    <row r="1287" spans="1:7" x14ac:dyDescent="0.3">
      <c r="A1287" s="1">
        <v>27829</v>
      </c>
      <c r="B1287">
        <v>90.199996999999996</v>
      </c>
      <c r="C1287">
        <v>90.199996999999996</v>
      </c>
      <c r="D1287">
        <v>90.199996999999996</v>
      </c>
      <c r="E1287">
        <v>90.199996999999996</v>
      </c>
      <c r="F1287">
        <v>90.199996999999996</v>
      </c>
      <c r="G1287">
        <v>0</v>
      </c>
    </row>
    <row r="1288" spans="1:7" x14ac:dyDescent="0.3">
      <c r="A1288" s="1">
        <v>27830</v>
      </c>
      <c r="B1288">
        <v>91.209998999999996</v>
      </c>
      <c r="C1288">
        <v>91.209998999999996</v>
      </c>
      <c r="D1288">
        <v>91.209998999999996</v>
      </c>
      <c r="E1288">
        <v>91.209998999999996</v>
      </c>
      <c r="F1288">
        <v>91.209998999999996</v>
      </c>
      <c r="G1288">
        <v>0</v>
      </c>
    </row>
    <row r="1289" spans="1:7" x14ac:dyDescent="0.3">
      <c r="A1289" s="1">
        <v>27831</v>
      </c>
      <c r="B1289">
        <v>90.989998</v>
      </c>
      <c r="C1289">
        <v>90.989998</v>
      </c>
      <c r="D1289">
        <v>90.989998</v>
      </c>
      <c r="E1289">
        <v>90.989998</v>
      </c>
      <c r="F1289">
        <v>90.989998</v>
      </c>
      <c r="G1289">
        <v>0</v>
      </c>
    </row>
    <row r="1290" spans="1:7" x14ac:dyDescent="0.3">
      <c r="A1290" s="1">
        <v>27834</v>
      </c>
      <c r="B1290">
        <v>89.720000999999996</v>
      </c>
      <c r="C1290">
        <v>89.720000999999996</v>
      </c>
      <c r="D1290">
        <v>89.720000999999996</v>
      </c>
      <c r="E1290">
        <v>89.720000999999996</v>
      </c>
      <c r="F1290">
        <v>89.720000999999996</v>
      </c>
      <c r="G1290">
        <v>0</v>
      </c>
    </row>
    <row r="1291" spans="1:7" x14ac:dyDescent="0.3">
      <c r="A1291" s="1">
        <v>27835</v>
      </c>
      <c r="B1291">
        <v>89.860000999999997</v>
      </c>
      <c r="C1291">
        <v>89.860000999999997</v>
      </c>
      <c r="D1291">
        <v>89.860000999999997</v>
      </c>
      <c r="E1291">
        <v>89.860000999999997</v>
      </c>
      <c r="F1291">
        <v>89.860000999999997</v>
      </c>
      <c r="G1291">
        <v>0</v>
      </c>
    </row>
    <row r="1292" spans="1:7" x14ac:dyDescent="0.3">
      <c r="A1292" s="1">
        <v>27836</v>
      </c>
      <c r="B1292">
        <v>90.110000999999997</v>
      </c>
      <c r="C1292">
        <v>90.110000999999997</v>
      </c>
      <c r="D1292">
        <v>90.110000999999997</v>
      </c>
      <c r="E1292">
        <v>90.110000999999997</v>
      </c>
      <c r="F1292">
        <v>90.110000999999997</v>
      </c>
      <c r="G1292">
        <v>0</v>
      </c>
    </row>
    <row r="1293" spans="1:7" x14ac:dyDescent="0.3">
      <c r="A1293" s="1">
        <v>27837</v>
      </c>
      <c r="B1293">
        <v>89.550003000000004</v>
      </c>
      <c r="C1293">
        <v>89.550003000000004</v>
      </c>
      <c r="D1293">
        <v>89.550003000000004</v>
      </c>
      <c r="E1293">
        <v>89.550003000000004</v>
      </c>
      <c r="F1293">
        <v>89.550003000000004</v>
      </c>
      <c r="G1293">
        <v>0</v>
      </c>
    </row>
    <row r="1294" spans="1:7" x14ac:dyDescent="0.3">
      <c r="A1294" s="1">
        <v>27838</v>
      </c>
      <c r="B1294">
        <v>89.540001000000004</v>
      </c>
      <c r="C1294">
        <v>89.540001000000004</v>
      </c>
      <c r="D1294">
        <v>89.540001000000004</v>
      </c>
      <c r="E1294">
        <v>89.540001000000004</v>
      </c>
      <c r="F1294">
        <v>89.540001000000004</v>
      </c>
      <c r="G1294">
        <v>0</v>
      </c>
    </row>
    <row r="1295" spans="1:7" x14ac:dyDescent="0.3">
      <c r="A1295" s="1">
        <v>27841</v>
      </c>
      <c r="B1295">
        <v>89.690002000000007</v>
      </c>
      <c r="C1295">
        <v>89.690002000000007</v>
      </c>
      <c r="D1295">
        <v>89.690002000000007</v>
      </c>
      <c r="E1295">
        <v>89.690002000000007</v>
      </c>
      <c r="F1295">
        <v>89.690002000000007</v>
      </c>
      <c r="G1295">
        <v>0</v>
      </c>
    </row>
    <row r="1296" spans="1:7" x14ac:dyDescent="0.3">
      <c r="A1296" s="1">
        <v>27842</v>
      </c>
      <c r="B1296">
        <v>90.360000999999997</v>
      </c>
      <c r="C1296">
        <v>90.360000999999997</v>
      </c>
      <c r="D1296">
        <v>90.360000999999997</v>
      </c>
      <c r="E1296">
        <v>90.360000999999997</v>
      </c>
      <c r="F1296">
        <v>90.360000999999997</v>
      </c>
      <c r="G1296">
        <v>0</v>
      </c>
    </row>
    <row r="1297" spans="1:7" x14ac:dyDescent="0.3">
      <c r="A1297" s="1">
        <v>27843</v>
      </c>
      <c r="B1297">
        <v>90.93</v>
      </c>
      <c r="C1297">
        <v>90.93</v>
      </c>
      <c r="D1297">
        <v>90.93</v>
      </c>
      <c r="E1297">
        <v>90.93</v>
      </c>
      <c r="F1297">
        <v>90.93</v>
      </c>
      <c r="G1297">
        <v>0</v>
      </c>
    </row>
    <row r="1298" spans="1:7" x14ac:dyDescent="0.3">
      <c r="A1298" s="1">
        <v>27844</v>
      </c>
      <c r="B1298">
        <v>90.669998000000007</v>
      </c>
      <c r="C1298">
        <v>90.669998000000007</v>
      </c>
      <c r="D1298">
        <v>90.669998000000007</v>
      </c>
      <c r="E1298">
        <v>90.669998000000007</v>
      </c>
      <c r="F1298">
        <v>90.669998000000007</v>
      </c>
      <c r="G1298">
        <v>0</v>
      </c>
    </row>
    <row r="1299" spans="1:7" x14ac:dyDescent="0.3">
      <c r="A1299" s="1">
        <v>27845</v>
      </c>
      <c r="B1299">
        <v>90.889999000000003</v>
      </c>
      <c r="C1299">
        <v>90.889999000000003</v>
      </c>
      <c r="D1299">
        <v>90.889999000000003</v>
      </c>
      <c r="E1299">
        <v>90.889999000000003</v>
      </c>
      <c r="F1299">
        <v>90.889999000000003</v>
      </c>
      <c r="G1299">
        <v>0</v>
      </c>
    </row>
    <row r="1300" spans="1:7" x14ac:dyDescent="0.3">
      <c r="A1300" s="1">
        <v>27848</v>
      </c>
      <c r="B1300">
        <v>90.690002000000007</v>
      </c>
      <c r="C1300">
        <v>90.690002000000007</v>
      </c>
      <c r="D1300">
        <v>90.690002000000007</v>
      </c>
      <c r="E1300">
        <v>90.690002000000007</v>
      </c>
      <c r="F1300">
        <v>90.690002000000007</v>
      </c>
      <c r="G1300">
        <v>0</v>
      </c>
    </row>
    <row r="1301" spans="1:7" x14ac:dyDescent="0.3">
      <c r="A1301" s="1">
        <v>27849</v>
      </c>
      <c r="B1301">
        <v>90.489998</v>
      </c>
      <c r="C1301">
        <v>90.489998</v>
      </c>
      <c r="D1301">
        <v>90.489998</v>
      </c>
      <c r="E1301">
        <v>90.489998</v>
      </c>
      <c r="F1301">
        <v>90.489998</v>
      </c>
      <c r="G1301">
        <v>0</v>
      </c>
    </row>
    <row r="1302" spans="1:7" x14ac:dyDescent="0.3">
      <c r="A1302" s="1">
        <v>27850</v>
      </c>
      <c r="B1302">
        <v>90.620002999999997</v>
      </c>
      <c r="C1302">
        <v>90.620002999999997</v>
      </c>
      <c r="D1302">
        <v>90.620002999999997</v>
      </c>
      <c r="E1302">
        <v>90.620002999999997</v>
      </c>
      <c r="F1302">
        <v>90.620002999999997</v>
      </c>
      <c r="G1302">
        <v>0</v>
      </c>
    </row>
    <row r="1303" spans="1:7" x14ac:dyDescent="0.3">
      <c r="A1303" s="1">
        <v>27851</v>
      </c>
      <c r="B1303">
        <v>90.440002000000007</v>
      </c>
      <c r="C1303">
        <v>90.440002000000007</v>
      </c>
      <c r="D1303">
        <v>90.440002000000007</v>
      </c>
      <c r="E1303">
        <v>90.440002000000007</v>
      </c>
      <c r="F1303">
        <v>90.440002000000007</v>
      </c>
      <c r="G1303">
        <v>0</v>
      </c>
    </row>
    <row r="1304" spans="1:7" x14ac:dyDescent="0.3">
      <c r="A1304" s="1">
        <v>27852</v>
      </c>
      <c r="B1304">
        <v>90.629997000000003</v>
      </c>
      <c r="C1304">
        <v>90.629997000000003</v>
      </c>
      <c r="D1304">
        <v>90.629997000000003</v>
      </c>
      <c r="E1304">
        <v>90.629997000000003</v>
      </c>
      <c r="F1304">
        <v>90.629997000000003</v>
      </c>
      <c r="G1304">
        <v>0</v>
      </c>
    </row>
    <row r="1305" spans="1:7" x14ac:dyDescent="0.3">
      <c r="A1305" s="1">
        <v>27855</v>
      </c>
      <c r="B1305">
        <v>91.43</v>
      </c>
      <c r="C1305">
        <v>91.43</v>
      </c>
      <c r="D1305">
        <v>91.43</v>
      </c>
      <c r="E1305">
        <v>91.43</v>
      </c>
      <c r="F1305">
        <v>91.43</v>
      </c>
      <c r="G1305">
        <v>0</v>
      </c>
    </row>
    <row r="1306" spans="1:7" x14ac:dyDescent="0.3">
      <c r="A1306" s="1">
        <v>27856</v>
      </c>
      <c r="B1306">
        <v>91.550003000000004</v>
      </c>
      <c r="C1306">
        <v>91.550003000000004</v>
      </c>
      <c r="D1306">
        <v>91.550003000000004</v>
      </c>
      <c r="E1306">
        <v>91.550003000000004</v>
      </c>
      <c r="F1306">
        <v>91.550003000000004</v>
      </c>
      <c r="G1306">
        <v>0</v>
      </c>
    </row>
    <row r="1307" spans="1:7" x14ac:dyDescent="0.3">
      <c r="A1307" s="1">
        <v>27857</v>
      </c>
      <c r="B1307">
        <v>90.800003000000004</v>
      </c>
      <c r="C1307">
        <v>90.800003000000004</v>
      </c>
      <c r="D1307">
        <v>90.800003000000004</v>
      </c>
      <c r="E1307">
        <v>90.800003000000004</v>
      </c>
      <c r="F1307">
        <v>90.800003000000004</v>
      </c>
      <c r="G1307">
        <v>0</v>
      </c>
    </row>
    <row r="1308" spans="1:7" x14ac:dyDescent="0.3">
      <c r="A1308" s="1">
        <v>27858</v>
      </c>
      <c r="B1308">
        <v>90.040001000000004</v>
      </c>
      <c r="C1308">
        <v>90.040001000000004</v>
      </c>
      <c r="D1308">
        <v>90.040001000000004</v>
      </c>
      <c r="E1308">
        <v>90.040001000000004</v>
      </c>
      <c r="F1308">
        <v>90.040001000000004</v>
      </c>
      <c r="G1308">
        <v>0</v>
      </c>
    </row>
    <row r="1309" spans="1:7" x14ac:dyDescent="0.3">
      <c r="A1309" s="1">
        <v>27859</v>
      </c>
      <c r="B1309">
        <v>88.889999000000003</v>
      </c>
      <c r="C1309">
        <v>88.889999000000003</v>
      </c>
      <c r="D1309">
        <v>88.889999000000003</v>
      </c>
      <c r="E1309">
        <v>88.889999000000003</v>
      </c>
      <c r="F1309">
        <v>88.889999000000003</v>
      </c>
      <c r="G1309">
        <v>0</v>
      </c>
    </row>
    <row r="1310" spans="1:7" x14ac:dyDescent="0.3">
      <c r="A1310" s="1">
        <v>27862</v>
      </c>
      <c r="B1310">
        <v>88.599997999999999</v>
      </c>
      <c r="C1310">
        <v>88.599997999999999</v>
      </c>
      <c r="D1310">
        <v>88.599997999999999</v>
      </c>
      <c r="E1310">
        <v>88.599997999999999</v>
      </c>
      <c r="F1310">
        <v>88.599997999999999</v>
      </c>
      <c r="G1310">
        <v>0</v>
      </c>
    </row>
    <row r="1311" spans="1:7" x14ac:dyDescent="0.3">
      <c r="A1311" s="1">
        <v>27863</v>
      </c>
      <c r="B1311">
        <v>88.660004000000001</v>
      </c>
      <c r="C1311">
        <v>88.660004000000001</v>
      </c>
      <c r="D1311">
        <v>88.660004000000001</v>
      </c>
      <c r="E1311">
        <v>88.660004000000001</v>
      </c>
      <c r="F1311">
        <v>88.660004000000001</v>
      </c>
      <c r="G1311">
        <v>0</v>
      </c>
    </row>
    <row r="1312" spans="1:7" x14ac:dyDescent="0.3">
      <c r="A1312" s="1">
        <v>27864</v>
      </c>
      <c r="B1312">
        <v>88.75</v>
      </c>
      <c r="C1312">
        <v>88.75</v>
      </c>
      <c r="D1312">
        <v>88.75</v>
      </c>
      <c r="E1312">
        <v>88.75</v>
      </c>
      <c r="F1312">
        <v>88.75</v>
      </c>
      <c r="G1312">
        <v>0</v>
      </c>
    </row>
    <row r="1313" spans="1:7" x14ac:dyDescent="0.3">
      <c r="A1313" s="1">
        <v>27865</v>
      </c>
      <c r="B1313">
        <v>89.169998000000007</v>
      </c>
      <c r="C1313">
        <v>89.169998000000007</v>
      </c>
      <c r="D1313">
        <v>89.169998000000007</v>
      </c>
      <c r="E1313">
        <v>89.169998000000007</v>
      </c>
      <c r="F1313">
        <v>89.169998000000007</v>
      </c>
      <c r="G1313">
        <v>0</v>
      </c>
    </row>
    <row r="1314" spans="1:7" x14ac:dyDescent="0.3">
      <c r="A1314" s="1">
        <v>27869</v>
      </c>
      <c r="B1314">
        <v>89.589995999999999</v>
      </c>
      <c r="C1314">
        <v>89.589995999999999</v>
      </c>
      <c r="D1314">
        <v>89.589995999999999</v>
      </c>
      <c r="E1314">
        <v>89.589995999999999</v>
      </c>
      <c r="F1314">
        <v>89.589995999999999</v>
      </c>
      <c r="G1314">
        <v>0</v>
      </c>
    </row>
    <row r="1315" spans="1:7" x14ac:dyDescent="0.3">
      <c r="A1315" s="1">
        <v>27870</v>
      </c>
      <c r="B1315">
        <v>90.610000999999997</v>
      </c>
      <c r="C1315">
        <v>90.610000999999997</v>
      </c>
      <c r="D1315">
        <v>90.610000999999997</v>
      </c>
      <c r="E1315">
        <v>90.610000999999997</v>
      </c>
      <c r="F1315">
        <v>90.610000999999997</v>
      </c>
      <c r="G1315">
        <v>0</v>
      </c>
    </row>
    <row r="1316" spans="1:7" x14ac:dyDescent="0.3">
      <c r="A1316" s="1">
        <v>27871</v>
      </c>
      <c r="B1316">
        <v>90.769997000000004</v>
      </c>
      <c r="C1316">
        <v>90.769997000000004</v>
      </c>
      <c r="D1316">
        <v>90.769997000000004</v>
      </c>
      <c r="E1316">
        <v>90.769997000000004</v>
      </c>
      <c r="F1316">
        <v>90.769997000000004</v>
      </c>
      <c r="G1316">
        <v>0</v>
      </c>
    </row>
    <row r="1317" spans="1:7" x14ac:dyDescent="0.3">
      <c r="A1317" s="1">
        <v>27872</v>
      </c>
      <c r="B1317">
        <v>90.959998999999996</v>
      </c>
      <c r="C1317">
        <v>90.959998999999996</v>
      </c>
      <c r="D1317">
        <v>90.959998999999996</v>
      </c>
      <c r="E1317">
        <v>90.959998999999996</v>
      </c>
      <c r="F1317">
        <v>90.959998999999996</v>
      </c>
      <c r="G1317">
        <v>0</v>
      </c>
    </row>
    <row r="1318" spans="1:7" x14ac:dyDescent="0.3">
      <c r="A1318" s="1">
        <v>27873</v>
      </c>
      <c r="B1318">
        <v>90.599997999999999</v>
      </c>
      <c r="C1318">
        <v>90.599997999999999</v>
      </c>
      <c r="D1318">
        <v>90.599997999999999</v>
      </c>
      <c r="E1318">
        <v>90.599997999999999</v>
      </c>
      <c r="F1318">
        <v>90.599997999999999</v>
      </c>
      <c r="G1318">
        <v>0</v>
      </c>
    </row>
    <row r="1319" spans="1:7" x14ac:dyDescent="0.3">
      <c r="A1319" s="1">
        <v>27876</v>
      </c>
      <c r="B1319">
        <v>90.57</v>
      </c>
      <c r="C1319">
        <v>90.57</v>
      </c>
      <c r="D1319">
        <v>90.57</v>
      </c>
      <c r="E1319">
        <v>90.57</v>
      </c>
      <c r="F1319">
        <v>90.57</v>
      </c>
      <c r="G1319">
        <v>0</v>
      </c>
    </row>
    <row r="1320" spans="1:7" x14ac:dyDescent="0.3">
      <c r="A1320" s="1">
        <v>27877</v>
      </c>
      <c r="B1320">
        <v>89.980002999999996</v>
      </c>
      <c r="C1320">
        <v>89.980002999999996</v>
      </c>
      <c r="D1320">
        <v>89.980002999999996</v>
      </c>
      <c r="E1320">
        <v>89.980002999999996</v>
      </c>
      <c r="F1320">
        <v>89.980002999999996</v>
      </c>
      <c r="G1320">
        <v>0</v>
      </c>
    </row>
    <row r="1321" spans="1:7" x14ac:dyDescent="0.3">
      <c r="A1321" s="1">
        <v>27878</v>
      </c>
      <c r="B1321">
        <v>90.300003000000004</v>
      </c>
      <c r="C1321">
        <v>90.300003000000004</v>
      </c>
      <c r="D1321">
        <v>90.300003000000004</v>
      </c>
      <c r="E1321">
        <v>90.300003000000004</v>
      </c>
      <c r="F1321">
        <v>90.300003000000004</v>
      </c>
      <c r="G1321">
        <v>0</v>
      </c>
    </row>
    <row r="1322" spans="1:7" x14ac:dyDescent="0.3">
      <c r="A1322" s="1">
        <v>27879</v>
      </c>
      <c r="B1322">
        <v>90.550003000000004</v>
      </c>
      <c r="C1322">
        <v>90.550003000000004</v>
      </c>
      <c r="D1322">
        <v>90.550003000000004</v>
      </c>
      <c r="E1322">
        <v>90.550003000000004</v>
      </c>
      <c r="F1322">
        <v>90.550003000000004</v>
      </c>
      <c r="G1322">
        <v>0</v>
      </c>
    </row>
    <row r="1323" spans="1:7" x14ac:dyDescent="0.3">
      <c r="A1323" s="1">
        <v>27880</v>
      </c>
      <c r="B1323">
        <v>90.080001999999993</v>
      </c>
      <c r="C1323">
        <v>90.080001999999993</v>
      </c>
      <c r="D1323">
        <v>90.080001999999993</v>
      </c>
      <c r="E1323">
        <v>90.080001999999993</v>
      </c>
      <c r="F1323">
        <v>90.080001999999993</v>
      </c>
      <c r="G1323">
        <v>0</v>
      </c>
    </row>
    <row r="1324" spans="1:7" x14ac:dyDescent="0.3">
      <c r="A1324" s="1">
        <v>27883</v>
      </c>
      <c r="B1324">
        <v>89.050003000000004</v>
      </c>
      <c r="C1324">
        <v>89.050003000000004</v>
      </c>
      <c r="D1324">
        <v>89.050003000000004</v>
      </c>
      <c r="E1324">
        <v>89.050003000000004</v>
      </c>
      <c r="F1324">
        <v>89.050003000000004</v>
      </c>
      <c r="G1324">
        <v>0</v>
      </c>
    </row>
    <row r="1325" spans="1:7" x14ac:dyDescent="0.3">
      <c r="A1325" s="1">
        <v>27884</v>
      </c>
      <c r="B1325">
        <v>89.239998</v>
      </c>
      <c r="C1325">
        <v>89.239998</v>
      </c>
      <c r="D1325">
        <v>89.239998</v>
      </c>
      <c r="E1325">
        <v>89.239998</v>
      </c>
      <c r="F1325">
        <v>89.239998</v>
      </c>
      <c r="G1325">
        <v>0</v>
      </c>
    </row>
    <row r="1326" spans="1:7" x14ac:dyDescent="0.3">
      <c r="A1326" s="1">
        <v>27885</v>
      </c>
      <c r="B1326">
        <v>89.239998</v>
      </c>
      <c r="C1326">
        <v>89.239998</v>
      </c>
      <c r="D1326">
        <v>89.239998</v>
      </c>
      <c r="E1326">
        <v>89.239998</v>
      </c>
      <c r="F1326">
        <v>89.239998</v>
      </c>
      <c r="G1326">
        <v>0</v>
      </c>
    </row>
    <row r="1327" spans="1:7" x14ac:dyDescent="0.3">
      <c r="A1327" s="1">
        <v>27886</v>
      </c>
      <c r="B1327">
        <v>89.419998000000007</v>
      </c>
      <c r="C1327">
        <v>89.419998000000007</v>
      </c>
      <c r="D1327">
        <v>89.419998000000007</v>
      </c>
      <c r="E1327">
        <v>89.419998000000007</v>
      </c>
      <c r="F1327">
        <v>89.419998000000007</v>
      </c>
      <c r="G1327">
        <v>0</v>
      </c>
    </row>
    <row r="1328" spans="1:7" x14ac:dyDescent="0.3">
      <c r="A1328" s="1">
        <v>27887</v>
      </c>
      <c r="B1328">
        <v>90.019997000000004</v>
      </c>
      <c r="C1328">
        <v>90.019997000000004</v>
      </c>
      <c r="D1328">
        <v>90.019997000000004</v>
      </c>
      <c r="E1328">
        <v>90.019997000000004</v>
      </c>
      <c r="F1328">
        <v>90.019997000000004</v>
      </c>
      <c r="G1328">
        <v>0</v>
      </c>
    </row>
    <row r="1329" spans="1:7" x14ac:dyDescent="0.3">
      <c r="A1329" s="1">
        <v>27890</v>
      </c>
      <c r="B1329">
        <v>90.550003000000004</v>
      </c>
      <c r="C1329">
        <v>90.550003000000004</v>
      </c>
      <c r="D1329">
        <v>90.550003000000004</v>
      </c>
      <c r="E1329">
        <v>90.550003000000004</v>
      </c>
      <c r="F1329">
        <v>90.550003000000004</v>
      </c>
      <c r="G1329">
        <v>0</v>
      </c>
    </row>
    <row r="1330" spans="1:7" x14ac:dyDescent="0.3">
      <c r="A1330" s="1">
        <v>27891</v>
      </c>
      <c r="B1330">
        <v>90.589995999999999</v>
      </c>
      <c r="C1330">
        <v>90.589995999999999</v>
      </c>
      <c r="D1330">
        <v>90.589995999999999</v>
      </c>
      <c r="E1330">
        <v>90.589995999999999</v>
      </c>
      <c r="F1330">
        <v>90.589995999999999</v>
      </c>
      <c r="G1330">
        <v>0</v>
      </c>
    </row>
    <row r="1331" spans="1:7" x14ac:dyDescent="0.3">
      <c r="A1331" s="1">
        <v>27892</v>
      </c>
      <c r="B1331">
        <v>90.639999000000003</v>
      </c>
      <c r="C1331">
        <v>90.639999000000003</v>
      </c>
      <c r="D1331">
        <v>90.639999000000003</v>
      </c>
      <c r="E1331">
        <v>90.639999000000003</v>
      </c>
      <c r="F1331">
        <v>90.639999000000003</v>
      </c>
      <c r="G1331">
        <v>0</v>
      </c>
    </row>
    <row r="1332" spans="1:7" x14ac:dyDescent="0.3">
      <c r="A1332" s="1">
        <v>27893</v>
      </c>
      <c r="B1332">
        <v>90.220000999999996</v>
      </c>
      <c r="C1332">
        <v>90.220000999999996</v>
      </c>
      <c r="D1332">
        <v>90.220000999999996</v>
      </c>
      <c r="E1332">
        <v>90.220000999999996</v>
      </c>
      <c r="F1332">
        <v>90.220000999999996</v>
      </c>
      <c r="G1332">
        <v>0</v>
      </c>
    </row>
    <row r="1333" spans="1:7" x14ac:dyDescent="0.3">
      <c r="A1333" s="1">
        <v>27894</v>
      </c>
      <c r="B1333">
        <v>89.779999000000004</v>
      </c>
      <c r="C1333">
        <v>89.779999000000004</v>
      </c>
      <c r="D1333">
        <v>89.779999000000004</v>
      </c>
      <c r="E1333">
        <v>89.779999000000004</v>
      </c>
      <c r="F1333">
        <v>89.779999000000004</v>
      </c>
      <c r="G1333">
        <v>0</v>
      </c>
    </row>
    <row r="1334" spans="1:7" x14ac:dyDescent="0.3">
      <c r="A1334" s="1">
        <v>27897</v>
      </c>
      <c r="B1334">
        <v>89.489998</v>
      </c>
      <c r="C1334">
        <v>89.489998</v>
      </c>
      <c r="D1334">
        <v>89.489998</v>
      </c>
      <c r="E1334">
        <v>89.489998</v>
      </c>
      <c r="F1334">
        <v>89.489998</v>
      </c>
      <c r="G1334">
        <v>0</v>
      </c>
    </row>
    <row r="1335" spans="1:7" x14ac:dyDescent="0.3">
      <c r="A1335" s="1">
        <v>27898</v>
      </c>
      <c r="B1335">
        <v>89.529999000000004</v>
      </c>
      <c r="C1335">
        <v>89.529999000000004</v>
      </c>
      <c r="D1335">
        <v>89.529999000000004</v>
      </c>
      <c r="E1335">
        <v>89.529999000000004</v>
      </c>
      <c r="F1335">
        <v>89.529999000000004</v>
      </c>
      <c r="G1335">
        <v>0</v>
      </c>
    </row>
    <row r="1336" spans="1:7" x14ac:dyDescent="0.3">
      <c r="A1336" s="1">
        <v>27899</v>
      </c>
      <c r="B1336">
        <v>89.25</v>
      </c>
      <c r="C1336">
        <v>89.25</v>
      </c>
      <c r="D1336">
        <v>89.25</v>
      </c>
      <c r="E1336">
        <v>89.25</v>
      </c>
      <c r="F1336">
        <v>89.25</v>
      </c>
      <c r="G1336">
        <v>0</v>
      </c>
    </row>
    <row r="1337" spans="1:7" x14ac:dyDescent="0.3">
      <c r="A1337" s="1">
        <v>27900</v>
      </c>
      <c r="B1337">
        <v>89.529999000000004</v>
      </c>
      <c r="C1337">
        <v>89.529999000000004</v>
      </c>
      <c r="D1337">
        <v>89.529999000000004</v>
      </c>
      <c r="E1337">
        <v>89.529999000000004</v>
      </c>
      <c r="F1337">
        <v>89.529999000000004</v>
      </c>
      <c r="G1337">
        <v>0</v>
      </c>
    </row>
    <row r="1338" spans="1:7" x14ac:dyDescent="0.3">
      <c r="A1338" s="1">
        <v>27901</v>
      </c>
      <c r="B1338">
        <v>89.389999000000003</v>
      </c>
      <c r="C1338">
        <v>89.389999000000003</v>
      </c>
      <c r="D1338">
        <v>89.389999000000003</v>
      </c>
      <c r="E1338">
        <v>89.389999000000003</v>
      </c>
      <c r="F1338">
        <v>89.389999000000003</v>
      </c>
      <c r="G1338">
        <v>0</v>
      </c>
    </row>
    <row r="1339" spans="1:7" x14ac:dyDescent="0.3">
      <c r="A1339" s="1">
        <v>27904</v>
      </c>
      <c r="B1339">
        <v>88.150002000000001</v>
      </c>
      <c r="C1339">
        <v>88.150002000000001</v>
      </c>
      <c r="D1339">
        <v>88.150002000000001</v>
      </c>
      <c r="E1339">
        <v>88.150002000000001</v>
      </c>
      <c r="F1339">
        <v>88.150002000000001</v>
      </c>
      <c r="G1339">
        <v>0</v>
      </c>
    </row>
    <row r="1340" spans="1:7" x14ac:dyDescent="0.3">
      <c r="A1340" s="1">
        <v>27905</v>
      </c>
      <c r="B1340">
        <v>87.809997999999993</v>
      </c>
      <c r="C1340">
        <v>87.809997999999993</v>
      </c>
      <c r="D1340">
        <v>87.809997999999993</v>
      </c>
      <c r="E1340">
        <v>87.809997999999993</v>
      </c>
      <c r="F1340">
        <v>87.809997999999993</v>
      </c>
      <c r="G1340">
        <v>0</v>
      </c>
    </row>
    <row r="1341" spans="1:7" x14ac:dyDescent="0.3">
      <c r="A1341" s="1">
        <v>27906</v>
      </c>
      <c r="B1341">
        <v>88.099997999999999</v>
      </c>
      <c r="C1341">
        <v>88.099997999999999</v>
      </c>
      <c r="D1341">
        <v>88.099997999999999</v>
      </c>
      <c r="E1341">
        <v>88.099997999999999</v>
      </c>
      <c r="F1341">
        <v>88.099997999999999</v>
      </c>
      <c r="G1341">
        <v>0</v>
      </c>
    </row>
    <row r="1342" spans="1:7" x14ac:dyDescent="0.3">
      <c r="A1342" s="1">
        <v>27907</v>
      </c>
      <c r="B1342">
        <v>87.779999000000004</v>
      </c>
      <c r="C1342">
        <v>87.779999000000004</v>
      </c>
      <c r="D1342">
        <v>87.779999000000004</v>
      </c>
      <c r="E1342">
        <v>87.779999000000004</v>
      </c>
      <c r="F1342">
        <v>87.779999000000004</v>
      </c>
      <c r="G1342">
        <v>0</v>
      </c>
    </row>
    <row r="1343" spans="1:7" x14ac:dyDescent="0.3">
      <c r="A1343" s="1">
        <v>27908</v>
      </c>
      <c r="B1343">
        <v>88.040001000000004</v>
      </c>
      <c r="C1343">
        <v>88.040001000000004</v>
      </c>
      <c r="D1343">
        <v>88.040001000000004</v>
      </c>
      <c r="E1343">
        <v>88.040001000000004</v>
      </c>
      <c r="F1343">
        <v>88.040001000000004</v>
      </c>
      <c r="G1343">
        <v>0</v>
      </c>
    </row>
    <row r="1344" spans="1:7" x14ac:dyDescent="0.3">
      <c r="A1344" s="1">
        <v>27912</v>
      </c>
      <c r="B1344">
        <v>87.809997999999993</v>
      </c>
      <c r="C1344">
        <v>87.809997999999993</v>
      </c>
      <c r="D1344">
        <v>87.809997999999993</v>
      </c>
      <c r="E1344">
        <v>87.809997999999993</v>
      </c>
      <c r="F1344">
        <v>87.809997999999993</v>
      </c>
      <c r="G1344">
        <v>0</v>
      </c>
    </row>
    <row r="1345" spans="1:7" x14ac:dyDescent="0.3">
      <c r="A1345" s="1">
        <v>27913</v>
      </c>
      <c r="B1345">
        <v>88.160004000000001</v>
      </c>
      <c r="C1345">
        <v>88.160004000000001</v>
      </c>
      <c r="D1345">
        <v>88.160004000000001</v>
      </c>
      <c r="E1345">
        <v>88.160004000000001</v>
      </c>
      <c r="F1345">
        <v>88.160004000000001</v>
      </c>
      <c r="G1345">
        <v>0</v>
      </c>
    </row>
    <row r="1346" spans="1:7" x14ac:dyDescent="0.3">
      <c r="A1346" s="1">
        <v>27914</v>
      </c>
      <c r="B1346">
        <v>88.260002</v>
      </c>
      <c r="C1346">
        <v>88.260002</v>
      </c>
      <c r="D1346">
        <v>88.260002</v>
      </c>
      <c r="E1346">
        <v>88.260002</v>
      </c>
      <c r="F1346">
        <v>88.260002</v>
      </c>
      <c r="G1346">
        <v>0</v>
      </c>
    </row>
    <row r="1347" spans="1:7" x14ac:dyDescent="0.3">
      <c r="A1347" s="1">
        <v>27915</v>
      </c>
      <c r="B1347">
        <v>87.75</v>
      </c>
      <c r="C1347">
        <v>87.75</v>
      </c>
      <c r="D1347">
        <v>87.75</v>
      </c>
      <c r="E1347">
        <v>87.75</v>
      </c>
      <c r="F1347">
        <v>87.75</v>
      </c>
      <c r="G1347">
        <v>0</v>
      </c>
    </row>
    <row r="1348" spans="1:7" x14ac:dyDescent="0.3">
      <c r="A1348" s="1">
        <v>27918</v>
      </c>
      <c r="B1348">
        <v>87.220000999999996</v>
      </c>
      <c r="C1348">
        <v>87.220000999999996</v>
      </c>
      <c r="D1348">
        <v>87.220000999999996</v>
      </c>
      <c r="E1348">
        <v>87.220000999999996</v>
      </c>
      <c r="F1348">
        <v>87.220000999999996</v>
      </c>
      <c r="G1348">
        <v>0</v>
      </c>
    </row>
    <row r="1349" spans="1:7" x14ac:dyDescent="0.3">
      <c r="A1349" s="1">
        <v>27919</v>
      </c>
      <c r="B1349">
        <v>87.120002999999997</v>
      </c>
      <c r="C1349">
        <v>87.120002999999997</v>
      </c>
      <c r="D1349">
        <v>87.120002999999997</v>
      </c>
      <c r="E1349">
        <v>87.120002999999997</v>
      </c>
      <c r="F1349">
        <v>87.120002999999997</v>
      </c>
      <c r="G1349">
        <v>0</v>
      </c>
    </row>
    <row r="1350" spans="1:7" x14ac:dyDescent="0.3">
      <c r="A1350" s="1">
        <v>27920</v>
      </c>
      <c r="B1350">
        <v>86.949996999999996</v>
      </c>
      <c r="C1350">
        <v>86.949996999999996</v>
      </c>
      <c r="D1350">
        <v>86.949996999999996</v>
      </c>
      <c r="E1350">
        <v>86.949996999999996</v>
      </c>
      <c r="F1350">
        <v>86.949996999999996</v>
      </c>
      <c r="G1350">
        <v>0</v>
      </c>
    </row>
    <row r="1351" spans="1:7" x14ac:dyDescent="0.3">
      <c r="A1351" s="1">
        <v>27921</v>
      </c>
      <c r="B1351">
        <v>87.309997999999993</v>
      </c>
      <c r="C1351">
        <v>87.309997999999993</v>
      </c>
      <c r="D1351">
        <v>87.309997999999993</v>
      </c>
      <c r="E1351">
        <v>87.309997999999993</v>
      </c>
      <c r="F1351">
        <v>87.309997999999993</v>
      </c>
      <c r="G1351">
        <v>0</v>
      </c>
    </row>
    <row r="1352" spans="1:7" x14ac:dyDescent="0.3">
      <c r="A1352" s="1">
        <v>27922</v>
      </c>
      <c r="B1352">
        <v>87.709998999999996</v>
      </c>
      <c r="C1352">
        <v>87.709998999999996</v>
      </c>
      <c r="D1352">
        <v>87.709998999999996</v>
      </c>
      <c r="E1352">
        <v>87.709998999999996</v>
      </c>
      <c r="F1352">
        <v>87.709998999999996</v>
      </c>
      <c r="G1352">
        <v>0</v>
      </c>
    </row>
    <row r="1353" spans="1:7" x14ac:dyDescent="0.3">
      <c r="A1353" s="1">
        <v>27925</v>
      </c>
      <c r="B1353">
        <v>88.400002000000001</v>
      </c>
      <c r="C1353">
        <v>88.400002000000001</v>
      </c>
      <c r="D1353">
        <v>88.400002000000001</v>
      </c>
      <c r="E1353">
        <v>88.400002000000001</v>
      </c>
      <c r="F1353">
        <v>88.400002000000001</v>
      </c>
      <c r="G1353">
        <v>0</v>
      </c>
    </row>
    <row r="1354" spans="1:7" x14ac:dyDescent="0.3">
      <c r="A1354" s="1">
        <v>27926</v>
      </c>
      <c r="B1354">
        <v>88.449996999999996</v>
      </c>
      <c r="C1354">
        <v>88.449996999999996</v>
      </c>
      <c r="D1354">
        <v>88.449996999999996</v>
      </c>
      <c r="E1354">
        <v>88.449996999999996</v>
      </c>
      <c r="F1354">
        <v>88.449996999999996</v>
      </c>
      <c r="G1354">
        <v>0</v>
      </c>
    </row>
    <row r="1355" spans="1:7" x14ac:dyDescent="0.3">
      <c r="A1355" s="1">
        <v>27927</v>
      </c>
      <c r="B1355">
        <v>88.93</v>
      </c>
      <c r="C1355">
        <v>88.93</v>
      </c>
      <c r="D1355">
        <v>88.93</v>
      </c>
      <c r="E1355">
        <v>88.93</v>
      </c>
      <c r="F1355">
        <v>88.93</v>
      </c>
      <c r="G1355">
        <v>0</v>
      </c>
    </row>
    <row r="1356" spans="1:7" x14ac:dyDescent="0.3">
      <c r="A1356" s="1">
        <v>27928</v>
      </c>
      <c r="B1356">
        <v>89.720000999999996</v>
      </c>
      <c r="C1356">
        <v>89.720000999999996</v>
      </c>
      <c r="D1356">
        <v>89.720000999999996</v>
      </c>
      <c r="E1356">
        <v>89.720000999999996</v>
      </c>
      <c r="F1356">
        <v>89.720000999999996</v>
      </c>
      <c r="G1356">
        <v>0</v>
      </c>
    </row>
    <row r="1357" spans="1:7" x14ac:dyDescent="0.3">
      <c r="A1357" s="1">
        <v>27929</v>
      </c>
      <c r="B1357">
        <v>90.050003000000004</v>
      </c>
      <c r="C1357">
        <v>90.050003000000004</v>
      </c>
      <c r="D1357">
        <v>90.050003000000004</v>
      </c>
      <c r="E1357">
        <v>90.050003000000004</v>
      </c>
      <c r="F1357">
        <v>90.050003000000004</v>
      </c>
      <c r="G1357">
        <v>0</v>
      </c>
    </row>
    <row r="1358" spans="1:7" x14ac:dyDescent="0.3">
      <c r="A1358" s="1">
        <v>27932</v>
      </c>
      <c r="B1358">
        <v>90.150002000000001</v>
      </c>
      <c r="C1358">
        <v>90.150002000000001</v>
      </c>
      <c r="D1358">
        <v>90.150002000000001</v>
      </c>
      <c r="E1358">
        <v>90.150002000000001</v>
      </c>
      <c r="F1358">
        <v>90.150002000000001</v>
      </c>
      <c r="G1358">
        <v>0</v>
      </c>
    </row>
    <row r="1359" spans="1:7" x14ac:dyDescent="0.3">
      <c r="A1359" s="1">
        <v>27933</v>
      </c>
      <c r="B1359">
        <v>89.540001000000004</v>
      </c>
      <c r="C1359">
        <v>89.540001000000004</v>
      </c>
      <c r="D1359">
        <v>89.540001000000004</v>
      </c>
      <c r="E1359">
        <v>89.540001000000004</v>
      </c>
      <c r="F1359">
        <v>89.540001000000004</v>
      </c>
      <c r="G1359">
        <v>0</v>
      </c>
    </row>
    <row r="1360" spans="1:7" x14ac:dyDescent="0.3">
      <c r="A1360" s="1">
        <v>27934</v>
      </c>
      <c r="B1360">
        <v>89.190002000000007</v>
      </c>
      <c r="C1360">
        <v>89.190002000000007</v>
      </c>
      <c r="D1360">
        <v>89.190002000000007</v>
      </c>
      <c r="E1360">
        <v>89.190002000000007</v>
      </c>
      <c r="F1360">
        <v>89.190002000000007</v>
      </c>
      <c r="G1360">
        <v>0</v>
      </c>
    </row>
    <row r="1361" spans="1:7" x14ac:dyDescent="0.3">
      <c r="A1361" s="1">
        <v>27935</v>
      </c>
      <c r="B1361">
        <v>89.800003000000004</v>
      </c>
      <c r="C1361">
        <v>89.800003000000004</v>
      </c>
      <c r="D1361">
        <v>89.800003000000004</v>
      </c>
      <c r="E1361">
        <v>89.800003000000004</v>
      </c>
      <c r="F1361">
        <v>89.800003000000004</v>
      </c>
      <c r="G1361">
        <v>0</v>
      </c>
    </row>
    <row r="1362" spans="1:7" x14ac:dyDescent="0.3">
      <c r="A1362" s="1">
        <v>27936</v>
      </c>
      <c r="B1362">
        <v>90.050003000000004</v>
      </c>
      <c r="C1362">
        <v>90.050003000000004</v>
      </c>
      <c r="D1362">
        <v>90.050003000000004</v>
      </c>
      <c r="E1362">
        <v>90.050003000000004</v>
      </c>
      <c r="F1362">
        <v>90.050003000000004</v>
      </c>
      <c r="G1362">
        <v>0</v>
      </c>
    </row>
    <row r="1363" spans="1:7" x14ac:dyDescent="0.3">
      <c r="A1363" s="1">
        <v>27939</v>
      </c>
      <c r="B1363">
        <v>89.870002999999997</v>
      </c>
      <c r="C1363">
        <v>89.870002999999997</v>
      </c>
      <c r="D1363">
        <v>89.870002999999997</v>
      </c>
      <c r="E1363">
        <v>89.870002999999997</v>
      </c>
      <c r="F1363">
        <v>89.870002999999997</v>
      </c>
      <c r="G1363">
        <v>0</v>
      </c>
    </row>
    <row r="1364" spans="1:7" x14ac:dyDescent="0.3">
      <c r="A1364" s="1">
        <v>27940</v>
      </c>
      <c r="B1364">
        <v>90.110000999999997</v>
      </c>
      <c r="C1364">
        <v>90.110000999999997</v>
      </c>
      <c r="D1364">
        <v>90.110000999999997</v>
      </c>
      <c r="E1364">
        <v>90.110000999999997</v>
      </c>
      <c r="F1364">
        <v>90.110000999999997</v>
      </c>
      <c r="G1364">
        <v>0</v>
      </c>
    </row>
    <row r="1365" spans="1:7" x14ac:dyDescent="0.3">
      <c r="A1365" s="1">
        <v>27941</v>
      </c>
      <c r="B1365">
        <v>90.32</v>
      </c>
      <c r="C1365">
        <v>90.32</v>
      </c>
      <c r="D1365">
        <v>90.32</v>
      </c>
      <c r="E1365">
        <v>90.32</v>
      </c>
      <c r="F1365">
        <v>90.32</v>
      </c>
      <c r="G1365">
        <v>0</v>
      </c>
    </row>
    <row r="1366" spans="1:7" x14ac:dyDescent="0.3">
      <c r="A1366" s="1">
        <v>27942</v>
      </c>
      <c r="B1366">
        <v>90.279999000000004</v>
      </c>
      <c r="C1366">
        <v>90.279999000000004</v>
      </c>
      <c r="D1366">
        <v>90.279999000000004</v>
      </c>
      <c r="E1366">
        <v>90.279999000000004</v>
      </c>
      <c r="F1366">
        <v>90.279999000000004</v>
      </c>
      <c r="G1366">
        <v>0</v>
      </c>
    </row>
    <row r="1367" spans="1:7" x14ac:dyDescent="0.3">
      <c r="A1367" s="1">
        <v>27943</v>
      </c>
      <c r="B1367">
        <v>90.879997000000003</v>
      </c>
      <c r="C1367">
        <v>90.879997000000003</v>
      </c>
      <c r="D1367">
        <v>90.879997000000003</v>
      </c>
      <c r="E1367">
        <v>90.879997000000003</v>
      </c>
      <c r="F1367">
        <v>90.879997000000003</v>
      </c>
      <c r="G1367">
        <v>0</v>
      </c>
    </row>
    <row r="1368" spans="1:7" x14ac:dyDescent="0.3">
      <c r="A1368" s="1">
        <v>27947</v>
      </c>
      <c r="B1368">
        <v>90.620002999999997</v>
      </c>
      <c r="C1368">
        <v>90.620002999999997</v>
      </c>
      <c r="D1368">
        <v>90.620002999999997</v>
      </c>
      <c r="E1368">
        <v>90.620002999999997</v>
      </c>
      <c r="F1368">
        <v>90.620002999999997</v>
      </c>
      <c r="G1368">
        <v>0</v>
      </c>
    </row>
    <row r="1369" spans="1:7" x14ac:dyDescent="0.3">
      <c r="A1369" s="1">
        <v>27948</v>
      </c>
      <c r="B1369">
        <v>90.599997999999999</v>
      </c>
      <c r="C1369">
        <v>90.599997999999999</v>
      </c>
      <c r="D1369">
        <v>90.599997999999999</v>
      </c>
      <c r="E1369">
        <v>90.599997999999999</v>
      </c>
      <c r="F1369">
        <v>90.599997999999999</v>
      </c>
      <c r="G1369">
        <v>0</v>
      </c>
    </row>
    <row r="1370" spans="1:7" x14ac:dyDescent="0.3">
      <c r="A1370" s="1">
        <v>27949</v>
      </c>
      <c r="B1370">
        <v>90.790001000000004</v>
      </c>
      <c r="C1370">
        <v>90.790001000000004</v>
      </c>
      <c r="D1370">
        <v>90.790001000000004</v>
      </c>
      <c r="E1370">
        <v>90.790001000000004</v>
      </c>
      <c r="F1370">
        <v>90.790001000000004</v>
      </c>
      <c r="G1370">
        <v>0</v>
      </c>
    </row>
    <row r="1371" spans="1:7" x14ac:dyDescent="0.3">
      <c r="A1371" s="1">
        <v>27950</v>
      </c>
      <c r="B1371">
        <v>91.480002999999996</v>
      </c>
      <c r="C1371">
        <v>91.480002999999996</v>
      </c>
      <c r="D1371">
        <v>91.480002999999996</v>
      </c>
      <c r="E1371">
        <v>91.480002999999996</v>
      </c>
      <c r="F1371">
        <v>91.480002999999996</v>
      </c>
      <c r="G1371">
        <v>0</v>
      </c>
    </row>
    <row r="1372" spans="1:7" x14ac:dyDescent="0.3">
      <c r="A1372" s="1">
        <v>27953</v>
      </c>
      <c r="B1372">
        <v>91.940002000000007</v>
      </c>
      <c r="C1372">
        <v>91.940002000000007</v>
      </c>
      <c r="D1372">
        <v>91.940002000000007</v>
      </c>
      <c r="E1372">
        <v>91.940002000000007</v>
      </c>
      <c r="F1372">
        <v>91.940002000000007</v>
      </c>
      <c r="G1372">
        <v>0</v>
      </c>
    </row>
    <row r="1373" spans="1:7" x14ac:dyDescent="0.3">
      <c r="A1373" s="1">
        <v>27954</v>
      </c>
      <c r="B1373">
        <v>91.970000999999996</v>
      </c>
      <c r="C1373">
        <v>91.970000999999996</v>
      </c>
      <c r="D1373">
        <v>91.970000999999996</v>
      </c>
      <c r="E1373">
        <v>91.970000999999996</v>
      </c>
      <c r="F1373">
        <v>91.970000999999996</v>
      </c>
      <c r="G1373">
        <v>0</v>
      </c>
    </row>
    <row r="1374" spans="1:7" x14ac:dyDescent="0.3">
      <c r="A1374" s="1">
        <v>27955</v>
      </c>
      <c r="B1374">
        <v>92.440002000000007</v>
      </c>
      <c r="C1374">
        <v>92.440002000000007</v>
      </c>
      <c r="D1374">
        <v>92.440002000000007</v>
      </c>
      <c r="E1374">
        <v>92.440002000000007</v>
      </c>
      <c r="F1374">
        <v>92.440002000000007</v>
      </c>
      <c r="G1374">
        <v>0</v>
      </c>
    </row>
    <row r="1375" spans="1:7" x14ac:dyDescent="0.3">
      <c r="A1375" s="1">
        <v>27956</v>
      </c>
      <c r="B1375">
        <v>92.519997000000004</v>
      </c>
      <c r="C1375">
        <v>92.519997000000004</v>
      </c>
      <c r="D1375">
        <v>92.519997000000004</v>
      </c>
      <c r="E1375">
        <v>92.519997000000004</v>
      </c>
      <c r="F1375">
        <v>92.519997000000004</v>
      </c>
      <c r="G1375">
        <v>0</v>
      </c>
    </row>
    <row r="1376" spans="1:7" x14ac:dyDescent="0.3">
      <c r="A1376" s="1">
        <v>27957</v>
      </c>
      <c r="B1376">
        <v>92.400002000000001</v>
      </c>
      <c r="C1376">
        <v>92.400002000000001</v>
      </c>
      <c r="D1376">
        <v>92.400002000000001</v>
      </c>
      <c r="E1376">
        <v>92.400002000000001</v>
      </c>
      <c r="F1376">
        <v>92.400002000000001</v>
      </c>
      <c r="G1376">
        <v>0</v>
      </c>
    </row>
    <row r="1377" spans="1:7" x14ac:dyDescent="0.3">
      <c r="A1377" s="1">
        <v>27960</v>
      </c>
      <c r="B1377">
        <v>92.080001999999993</v>
      </c>
      <c r="C1377">
        <v>92.080001999999993</v>
      </c>
      <c r="D1377">
        <v>92.080001999999993</v>
      </c>
      <c r="E1377">
        <v>92.080001999999993</v>
      </c>
      <c r="F1377">
        <v>92.080001999999993</v>
      </c>
      <c r="G1377">
        <v>0</v>
      </c>
    </row>
    <row r="1378" spans="1:7" x14ac:dyDescent="0.3">
      <c r="A1378" s="1">
        <v>27961</v>
      </c>
      <c r="B1378">
        <v>91.68</v>
      </c>
      <c r="C1378">
        <v>91.68</v>
      </c>
      <c r="D1378">
        <v>91.68</v>
      </c>
      <c r="E1378">
        <v>91.68</v>
      </c>
      <c r="F1378">
        <v>91.68</v>
      </c>
      <c r="G1378">
        <v>0</v>
      </c>
    </row>
    <row r="1379" spans="1:7" x14ac:dyDescent="0.3">
      <c r="A1379" s="1">
        <v>27962</v>
      </c>
      <c r="B1379">
        <v>91.529999000000004</v>
      </c>
      <c r="C1379">
        <v>91.529999000000004</v>
      </c>
      <c r="D1379">
        <v>91.529999000000004</v>
      </c>
      <c r="E1379">
        <v>91.529999000000004</v>
      </c>
      <c r="F1379">
        <v>91.529999000000004</v>
      </c>
      <c r="G1379">
        <v>0</v>
      </c>
    </row>
    <row r="1380" spans="1:7" x14ac:dyDescent="0.3">
      <c r="A1380" s="1">
        <v>27963</v>
      </c>
      <c r="B1380">
        <v>91.660004000000001</v>
      </c>
      <c r="C1380">
        <v>91.660004000000001</v>
      </c>
      <c r="D1380">
        <v>91.660004000000001</v>
      </c>
      <c r="E1380">
        <v>91.660004000000001</v>
      </c>
      <c r="F1380">
        <v>91.660004000000001</v>
      </c>
      <c r="G1380">
        <v>0</v>
      </c>
    </row>
    <row r="1381" spans="1:7" x14ac:dyDescent="0.3">
      <c r="A1381" s="1">
        <v>27964</v>
      </c>
      <c r="B1381">
        <v>91.599997999999999</v>
      </c>
      <c r="C1381">
        <v>91.599997999999999</v>
      </c>
      <c r="D1381">
        <v>91.599997999999999</v>
      </c>
      <c r="E1381">
        <v>91.599997999999999</v>
      </c>
      <c r="F1381">
        <v>91.599997999999999</v>
      </c>
      <c r="G1381">
        <v>0</v>
      </c>
    </row>
    <row r="1382" spans="1:7" x14ac:dyDescent="0.3">
      <c r="A1382" s="1">
        <v>27967</v>
      </c>
      <c r="B1382">
        <v>91.480002999999996</v>
      </c>
      <c r="C1382">
        <v>91.480002999999996</v>
      </c>
      <c r="D1382">
        <v>91.480002999999996</v>
      </c>
      <c r="E1382">
        <v>91.480002999999996</v>
      </c>
      <c r="F1382">
        <v>91.480002999999996</v>
      </c>
      <c r="G1382">
        <v>0</v>
      </c>
    </row>
    <row r="1383" spans="1:7" x14ac:dyDescent="0.3">
      <c r="A1383" s="1">
        <v>27968</v>
      </c>
      <c r="B1383">
        <v>91.300003000000004</v>
      </c>
      <c r="C1383">
        <v>91.300003000000004</v>
      </c>
      <c r="D1383">
        <v>91.300003000000004</v>
      </c>
      <c r="E1383">
        <v>91.300003000000004</v>
      </c>
      <c r="F1383">
        <v>91.300003000000004</v>
      </c>
      <c r="G1383">
        <v>0</v>
      </c>
    </row>
    <row r="1384" spans="1:7" x14ac:dyDescent="0.3">
      <c r="A1384" s="1">
        <v>27969</v>
      </c>
      <c r="B1384">
        <v>91.010002</v>
      </c>
      <c r="C1384">
        <v>91.010002</v>
      </c>
      <c r="D1384">
        <v>91.010002</v>
      </c>
      <c r="E1384">
        <v>91.010002</v>
      </c>
      <c r="F1384">
        <v>91.010002</v>
      </c>
      <c r="G1384">
        <v>0</v>
      </c>
    </row>
    <row r="1385" spans="1:7" x14ac:dyDescent="0.3">
      <c r="A1385" s="1">
        <v>27970</v>
      </c>
      <c r="B1385">
        <v>90.849997999999999</v>
      </c>
      <c r="C1385">
        <v>90.849997999999999</v>
      </c>
      <c r="D1385">
        <v>90.849997999999999</v>
      </c>
      <c r="E1385">
        <v>90.849997999999999</v>
      </c>
      <c r="F1385">
        <v>90.849997999999999</v>
      </c>
      <c r="G1385">
        <v>0</v>
      </c>
    </row>
    <row r="1386" spans="1:7" x14ac:dyDescent="0.3">
      <c r="A1386" s="1">
        <v>27971</v>
      </c>
      <c r="B1386">
        <v>91.290001000000004</v>
      </c>
      <c r="C1386">
        <v>91.290001000000004</v>
      </c>
      <c r="D1386">
        <v>91.290001000000004</v>
      </c>
      <c r="E1386">
        <v>91.290001000000004</v>
      </c>
      <c r="F1386">
        <v>91.290001000000004</v>
      </c>
      <c r="G1386">
        <v>0</v>
      </c>
    </row>
    <row r="1387" spans="1:7" x14ac:dyDescent="0.3">
      <c r="A1387" s="1">
        <v>27974</v>
      </c>
      <c r="B1387">
        <v>91.269997000000004</v>
      </c>
      <c r="C1387">
        <v>91.269997000000004</v>
      </c>
      <c r="D1387">
        <v>91.269997000000004</v>
      </c>
      <c r="E1387">
        <v>91.269997000000004</v>
      </c>
      <c r="F1387">
        <v>91.269997000000004</v>
      </c>
      <c r="G1387">
        <v>0</v>
      </c>
    </row>
    <row r="1388" spans="1:7" x14ac:dyDescent="0.3">
      <c r="A1388" s="1">
        <v>27975</v>
      </c>
      <c r="B1388">
        <v>92.010002</v>
      </c>
      <c r="C1388">
        <v>92.010002</v>
      </c>
      <c r="D1388">
        <v>92.010002</v>
      </c>
      <c r="E1388">
        <v>92.010002</v>
      </c>
      <c r="F1388">
        <v>92.010002</v>
      </c>
      <c r="G1388">
        <v>0</v>
      </c>
    </row>
    <row r="1389" spans="1:7" x14ac:dyDescent="0.3">
      <c r="A1389" s="1">
        <v>27976</v>
      </c>
      <c r="B1389">
        <v>91.870002999999997</v>
      </c>
      <c r="C1389">
        <v>91.870002999999997</v>
      </c>
      <c r="D1389">
        <v>91.870002999999997</v>
      </c>
      <c r="E1389">
        <v>91.870002999999997</v>
      </c>
      <c r="F1389">
        <v>91.870002999999997</v>
      </c>
      <c r="G1389">
        <v>0</v>
      </c>
    </row>
    <row r="1390" spans="1:7" x14ac:dyDescent="0.3">
      <c r="A1390" s="1">
        <v>27977</v>
      </c>
      <c r="B1390">
        <v>91.480002999999996</v>
      </c>
      <c r="C1390">
        <v>91.480002999999996</v>
      </c>
      <c r="D1390">
        <v>91.480002999999996</v>
      </c>
      <c r="E1390">
        <v>91.480002999999996</v>
      </c>
      <c r="F1390">
        <v>91.480002999999996</v>
      </c>
      <c r="G1390">
        <v>0</v>
      </c>
    </row>
    <row r="1391" spans="1:7" x14ac:dyDescent="0.3">
      <c r="A1391" s="1">
        <v>27978</v>
      </c>
      <c r="B1391">
        <v>91.639999000000003</v>
      </c>
      <c r="C1391">
        <v>91.639999000000003</v>
      </c>
      <c r="D1391">
        <v>91.639999000000003</v>
      </c>
      <c r="E1391">
        <v>91.639999000000003</v>
      </c>
      <c r="F1391">
        <v>91.639999000000003</v>
      </c>
      <c r="G1391">
        <v>0</v>
      </c>
    </row>
    <row r="1392" spans="1:7" x14ac:dyDescent="0.3">
      <c r="A1392" s="1">
        <v>27981</v>
      </c>
      <c r="B1392">
        <v>91.330001999999993</v>
      </c>
      <c r="C1392">
        <v>91.330001999999993</v>
      </c>
      <c r="D1392">
        <v>91.330001999999993</v>
      </c>
      <c r="E1392">
        <v>91.330001999999993</v>
      </c>
      <c r="F1392">
        <v>91.330001999999993</v>
      </c>
      <c r="G1392">
        <v>0</v>
      </c>
    </row>
    <row r="1393" spans="1:7" x14ac:dyDescent="0.3">
      <c r="A1393" s="1">
        <v>27982</v>
      </c>
      <c r="B1393">
        <v>91.889999000000003</v>
      </c>
      <c r="C1393">
        <v>91.889999000000003</v>
      </c>
      <c r="D1393">
        <v>91.889999000000003</v>
      </c>
      <c r="E1393">
        <v>91.889999000000003</v>
      </c>
      <c r="F1393">
        <v>91.889999000000003</v>
      </c>
      <c r="G1393">
        <v>0</v>
      </c>
    </row>
    <row r="1394" spans="1:7" x14ac:dyDescent="0.3">
      <c r="A1394" s="1">
        <v>27983</v>
      </c>
      <c r="B1394">
        <v>91.809997999999993</v>
      </c>
      <c r="C1394">
        <v>91.809997999999993</v>
      </c>
      <c r="D1394">
        <v>91.809997999999993</v>
      </c>
      <c r="E1394">
        <v>91.809997999999993</v>
      </c>
      <c r="F1394">
        <v>91.809997999999993</v>
      </c>
      <c r="G1394">
        <v>0</v>
      </c>
    </row>
    <row r="1395" spans="1:7" x14ac:dyDescent="0.3">
      <c r="A1395" s="1">
        <v>27984</v>
      </c>
      <c r="B1395">
        <v>91.889999000000003</v>
      </c>
      <c r="C1395">
        <v>91.889999000000003</v>
      </c>
      <c r="D1395">
        <v>91.889999000000003</v>
      </c>
      <c r="E1395">
        <v>91.889999000000003</v>
      </c>
      <c r="F1395">
        <v>91.889999000000003</v>
      </c>
      <c r="G1395">
        <v>0</v>
      </c>
    </row>
    <row r="1396" spans="1:7" x14ac:dyDescent="0.3">
      <c r="A1396" s="1">
        <v>27985</v>
      </c>
      <c r="B1396">
        <v>91.809997999999993</v>
      </c>
      <c r="C1396">
        <v>91.809997999999993</v>
      </c>
      <c r="D1396">
        <v>91.809997999999993</v>
      </c>
      <c r="E1396">
        <v>91.809997999999993</v>
      </c>
      <c r="F1396">
        <v>91.809997999999993</v>
      </c>
      <c r="G1396">
        <v>0</v>
      </c>
    </row>
    <row r="1397" spans="1:7" x14ac:dyDescent="0.3">
      <c r="A1397" s="1">
        <v>27988</v>
      </c>
      <c r="B1397">
        <v>91.769997000000004</v>
      </c>
      <c r="C1397">
        <v>91.769997000000004</v>
      </c>
      <c r="D1397">
        <v>91.769997000000004</v>
      </c>
      <c r="E1397">
        <v>91.769997000000004</v>
      </c>
      <c r="F1397">
        <v>91.769997000000004</v>
      </c>
      <c r="G1397">
        <v>0</v>
      </c>
    </row>
    <row r="1398" spans="1:7" x14ac:dyDescent="0.3">
      <c r="A1398" s="1">
        <v>27989</v>
      </c>
      <c r="B1398">
        <v>92.010002</v>
      </c>
      <c r="C1398">
        <v>92.010002</v>
      </c>
      <c r="D1398">
        <v>92.010002</v>
      </c>
      <c r="E1398">
        <v>92.010002</v>
      </c>
      <c r="F1398">
        <v>92.010002</v>
      </c>
      <c r="G1398">
        <v>0</v>
      </c>
    </row>
    <row r="1399" spans="1:7" x14ac:dyDescent="0.3">
      <c r="A1399" s="1">
        <v>27990</v>
      </c>
      <c r="B1399">
        <v>91.849997999999999</v>
      </c>
      <c r="C1399">
        <v>91.849997999999999</v>
      </c>
      <c r="D1399">
        <v>91.849997999999999</v>
      </c>
      <c r="E1399">
        <v>91.849997999999999</v>
      </c>
      <c r="F1399">
        <v>91.849997999999999</v>
      </c>
      <c r="G1399">
        <v>0</v>
      </c>
    </row>
    <row r="1400" spans="1:7" x14ac:dyDescent="0.3">
      <c r="A1400" s="1">
        <v>27991</v>
      </c>
      <c r="B1400">
        <v>90.739998</v>
      </c>
      <c r="C1400">
        <v>90.739998</v>
      </c>
      <c r="D1400">
        <v>90.739998</v>
      </c>
      <c r="E1400">
        <v>90.739998</v>
      </c>
      <c r="F1400">
        <v>90.739998</v>
      </c>
      <c r="G1400">
        <v>0</v>
      </c>
    </row>
    <row r="1401" spans="1:7" x14ac:dyDescent="0.3">
      <c r="A1401" s="1">
        <v>27992</v>
      </c>
      <c r="B1401">
        <v>90.190002000000007</v>
      </c>
      <c r="C1401">
        <v>90.190002000000007</v>
      </c>
      <c r="D1401">
        <v>90.190002000000007</v>
      </c>
      <c r="E1401">
        <v>90.190002000000007</v>
      </c>
      <c r="F1401">
        <v>90.190002000000007</v>
      </c>
      <c r="G1401">
        <v>0</v>
      </c>
    </row>
    <row r="1402" spans="1:7" x14ac:dyDescent="0.3">
      <c r="A1402" s="1">
        <v>27995</v>
      </c>
      <c r="B1402">
        <v>89.599997999999999</v>
      </c>
      <c r="C1402">
        <v>89.599997999999999</v>
      </c>
      <c r="D1402">
        <v>89.599997999999999</v>
      </c>
      <c r="E1402">
        <v>89.599997999999999</v>
      </c>
      <c r="F1402">
        <v>89.599997999999999</v>
      </c>
      <c r="G1402">
        <v>0</v>
      </c>
    </row>
    <row r="1403" spans="1:7" x14ac:dyDescent="0.3">
      <c r="A1403" s="1">
        <v>27996</v>
      </c>
      <c r="B1403">
        <v>89.129997000000003</v>
      </c>
      <c r="C1403">
        <v>89.129997000000003</v>
      </c>
      <c r="D1403">
        <v>89.129997000000003</v>
      </c>
      <c r="E1403">
        <v>89.129997000000003</v>
      </c>
      <c r="F1403">
        <v>89.129997000000003</v>
      </c>
      <c r="G1403">
        <v>0</v>
      </c>
    </row>
    <row r="1404" spans="1:7" x14ac:dyDescent="0.3">
      <c r="A1404" s="1">
        <v>27997</v>
      </c>
      <c r="B1404">
        <v>89.550003000000004</v>
      </c>
      <c r="C1404">
        <v>89.550003000000004</v>
      </c>
      <c r="D1404">
        <v>89.550003000000004</v>
      </c>
      <c r="E1404">
        <v>89.550003000000004</v>
      </c>
      <c r="F1404">
        <v>89.550003000000004</v>
      </c>
      <c r="G1404">
        <v>0</v>
      </c>
    </row>
    <row r="1405" spans="1:7" x14ac:dyDescent="0.3">
      <c r="A1405" s="1">
        <v>27998</v>
      </c>
      <c r="B1405">
        <v>89.199996999999996</v>
      </c>
      <c r="C1405">
        <v>89.199996999999996</v>
      </c>
      <c r="D1405">
        <v>89.199996999999996</v>
      </c>
      <c r="E1405">
        <v>89.199996999999996</v>
      </c>
      <c r="F1405">
        <v>89.199996999999996</v>
      </c>
      <c r="G1405">
        <v>0</v>
      </c>
    </row>
    <row r="1406" spans="1:7" x14ac:dyDescent="0.3">
      <c r="A1406" s="1">
        <v>27999</v>
      </c>
      <c r="B1406">
        <v>89.139999000000003</v>
      </c>
      <c r="C1406">
        <v>89.139999000000003</v>
      </c>
      <c r="D1406">
        <v>89.139999000000003</v>
      </c>
      <c r="E1406">
        <v>89.139999000000003</v>
      </c>
      <c r="F1406">
        <v>89.139999000000003</v>
      </c>
      <c r="G1406">
        <v>0</v>
      </c>
    </row>
    <row r="1407" spans="1:7" x14ac:dyDescent="0.3">
      <c r="A1407" s="1">
        <v>28002</v>
      </c>
      <c r="B1407">
        <v>89.279999000000004</v>
      </c>
      <c r="C1407">
        <v>89.279999000000004</v>
      </c>
      <c r="D1407">
        <v>89.279999000000004</v>
      </c>
      <c r="E1407">
        <v>89.279999000000004</v>
      </c>
      <c r="F1407">
        <v>89.279999000000004</v>
      </c>
      <c r="G1407">
        <v>0</v>
      </c>
    </row>
    <row r="1408" spans="1:7" x14ac:dyDescent="0.3">
      <c r="A1408" s="1">
        <v>28003</v>
      </c>
      <c r="B1408">
        <v>89.699996999999996</v>
      </c>
      <c r="C1408">
        <v>89.699996999999996</v>
      </c>
      <c r="D1408">
        <v>89.699996999999996</v>
      </c>
      <c r="E1408">
        <v>89.699996999999996</v>
      </c>
      <c r="F1408">
        <v>89.699996999999996</v>
      </c>
      <c r="G1408">
        <v>0</v>
      </c>
    </row>
    <row r="1409" spans="1:7" x14ac:dyDescent="0.3">
      <c r="A1409" s="1">
        <v>28004</v>
      </c>
      <c r="B1409">
        <v>90.589995999999999</v>
      </c>
      <c r="C1409">
        <v>90.589995999999999</v>
      </c>
      <c r="D1409">
        <v>90.589995999999999</v>
      </c>
      <c r="E1409">
        <v>90.589995999999999</v>
      </c>
      <c r="F1409">
        <v>90.589995999999999</v>
      </c>
      <c r="G1409">
        <v>0</v>
      </c>
    </row>
    <row r="1410" spans="1:7" x14ac:dyDescent="0.3">
      <c r="A1410" s="1">
        <v>28005</v>
      </c>
      <c r="B1410">
        <v>90.68</v>
      </c>
      <c r="C1410">
        <v>90.68</v>
      </c>
      <c r="D1410">
        <v>90.68</v>
      </c>
      <c r="E1410">
        <v>90.68</v>
      </c>
      <c r="F1410">
        <v>90.68</v>
      </c>
      <c r="G1410">
        <v>0</v>
      </c>
    </row>
    <row r="1411" spans="1:7" x14ac:dyDescent="0.3">
      <c r="A1411" s="1">
        <v>28006</v>
      </c>
      <c r="B1411">
        <v>91.019997000000004</v>
      </c>
      <c r="C1411">
        <v>91.019997000000004</v>
      </c>
      <c r="D1411">
        <v>91.019997000000004</v>
      </c>
      <c r="E1411">
        <v>91.019997000000004</v>
      </c>
      <c r="F1411">
        <v>91.019997000000004</v>
      </c>
      <c r="G1411">
        <v>0</v>
      </c>
    </row>
    <row r="1412" spans="1:7" x14ac:dyDescent="0.3">
      <c r="A1412" s="1">
        <v>28010</v>
      </c>
      <c r="B1412">
        <v>91.209998999999996</v>
      </c>
      <c r="C1412">
        <v>91.209998999999996</v>
      </c>
      <c r="D1412">
        <v>91.209998999999996</v>
      </c>
      <c r="E1412">
        <v>91.209998999999996</v>
      </c>
      <c r="F1412">
        <v>91.209998999999996</v>
      </c>
      <c r="G1412">
        <v>0</v>
      </c>
    </row>
    <row r="1413" spans="1:7" x14ac:dyDescent="0.3">
      <c r="A1413" s="1">
        <v>28011</v>
      </c>
      <c r="B1413">
        <v>91.260002</v>
      </c>
      <c r="C1413">
        <v>91.260002</v>
      </c>
      <c r="D1413">
        <v>91.260002</v>
      </c>
      <c r="E1413">
        <v>91.260002</v>
      </c>
      <c r="F1413">
        <v>91.260002</v>
      </c>
      <c r="G1413">
        <v>0</v>
      </c>
    </row>
    <row r="1414" spans="1:7" x14ac:dyDescent="0.3">
      <c r="A1414" s="1">
        <v>28012</v>
      </c>
      <c r="B1414">
        <v>90.860000999999997</v>
      </c>
      <c r="C1414">
        <v>90.860000999999997</v>
      </c>
      <c r="D1414">
        <v>90.860000999999997</v>
      </c>
      <c r="E1414">
        <v>90.860000999999997</v>
      </c>
      <c r="F1414">
        <v>90.860000999999997</v>
      </c>
      <c r="G1414">
        <v>0</v>
      </c>
    </row>
    <row r="1415" spans="1:7" x14ac:dyDescent="0.3">
      <c r="A1415" s="1">
        <v>28013</v>
      </c>
      <c r="B1415">
        <v>91.190002000000007</v>
      </c>
      <c r="C1415">
        <v>91.190002000000007</v>
      </c>
      <c r="D1415">
        <v>91.190002000000007</v>
      </c>
      <c r="E1415">
        <v>91.190002000000007</v>
      </c>
      <c r="F1415">
        <v>91.190002000000007</v>
      </c>
      <c r="G1415">
        <v>0</v>
      </c>
    </row>
    <row r="1416" spans="1:7" x14ac:dyDescent="0.3">
      <c r="A1416" s="1">
        <v>28016</v>
      </c>
      <c r="B1416">
        <v>90.959998999999996</v>
      </c>
      <c r="C1416">
        <v>90.959998999999996</v>
      </c>
      <c r="D1416">
        <v>90.959998999999996</v>
      </c>
      <c r="E1416">
        <v>90.959998999999996</v>
      </c>
      <c r="F1416">
        <v>90.959998999999996</v>
      </c>
      <c r="G1416">
        <v>0</v>
      </c>
    </row>
    <row r="1417" spans="1:7" x14ac:dyDescent="0.3">
      <c r="A1417" s="1">
        <v>28017</v>
      </c>
      <c r="B1417">
        <v>90.529999000000004</v>
      </c>
      <c r="C1417">
        <v>90.529999000000004</v>
      </c>
      <c r="D1417">
        <v>90.529999000000004</v>
      </c>
      <c r="E1417">
        <v>90.529999000000004</v>
      </c>
      <c r="F1417">
        <v>90.529999000000004</v>
      </c>
      <c r="G1417">
        <v>0</v>
      </c>
    </row>
    <row r="1418" spans="1:7" x14ac:dyDescent="0.3">
      <c r="A1418" s="1">
        <v>28018</v>
      </c>
      <c r="B1418">
        <v>90.629997000000003</v>
      </c>
      <c r="C1418">
        <v>90.629997000000003</v>
      </c>
      <c r="D1418">
        <v>90.629997000000003</v>
      </c>
      <c r="E1418">
        <v>90.629997000000003</v>
      </c>
      <c r="F1418">
        <v>90.629997000000003</v>
      </c>
      <c r="G1418">
        <v>0</v>
      </c>
    </row>
    <row r="1419" spans="1:7" x14ac:dyDescent="0.3">
      <c r="A1419" s="1">
        <v>28019</v>
      </c>
      <c r="B1419">
        <v>91.040001000000004</v>
      </c>
      <c r="C1419">
        <v>91.040001000000004</v>
      </c>
      <c r="D1419">
        <v>91.040001000000004</v>
      </c>
      <c r="E1419">
        <v>91.040001000000004</v>
      </c>
      <c r="F1419">
        <v>91.040001000000004</v>
      </c>
      <c r="G1419">
        <v>0</v>
      </c>
    </row>
    <row r="1420" spans="1:7" x14ac:dyDescent="0.3">
      <c r="A1420" s="1">
        <v>28020</v>
      </c>
      <c r="B1420">
        <v>91.610000999999997</v>
      </c>
      <c r="C1420">
        <v>91.610000999999997</v>
      </c>
      <c r="D1420">
        <v>91.610000999999997</v>
      </c>
      <c r="E1420">
        <v>91.610000999999997</v>
      </c>
      <c r="F1420">
        <v>91.610000999999997</v>
      </c>
      <c r="G1420">
        <v>0</v>
      </c>
    </row>
    <row r="1421" spans="1:7" x14ac:dyDescent="0.3">
      <c r="A1421" s="1">
        <v>28023</v>
      </c>
      <c r="B1421">
        <v>91.889999000000003</v>
      </c>
      <c r="C1421">
        <v>91.889999000000003</v>
      </c>
      <c r="D1421">
        <v>91.889999000000003</v>
      </c>
      <c r="E1421">
        <v>91.889999000000003</v>
      </c>
      <c r="F1421">
        <v>91.889999000000003</v>
      </c>
      <c r="G1421">
        <v>0</v>
      </c>
    </row>
    <row r="1422" spans="1:7" x14ac:dyDescent="0.3">
      <c r="A1422" s="1">
        <v>28024</v>
      </c>
      <c r="B1422">
        <v>92.419998000000007</v>
      </c>
      <c r="C1422">
        <v>92.419998000000007</v>
      </c>
      <c r="D1422">
        <v>92.419998000000007</v>
      </c>
      <c r="E1422">
        <v>92.419998000000007</v>
      </c>
      <c r="F1422">
        <v>92.419998000000007</v>
      </c>
      <c r="G1422">
        <v>0</v>
      </c>
    </row>
    <row r="1423" spans="1:7" x14ac:dyDescent="0.3">
      <c r="A1423" s="1">
        <v>28025</v>
      </c>
      <c r="B1423">
        <v>92.440002000000007</v>
      </c>
      <c r="C1423">
        <v>92.440002000000007</v>
      </c>
      <c r="D1423">
        <v>92.440002000000007</v>
      </c>
      <c r="E1423">
        <v>92.440002000000007</v>
      </c>
      <c r="F1423">
        <v>92.440002000000007</v>
      </c>
      <c r="G1423">
        <v>0</v>
      </c>
    </row>
    <row r="1424" spans="1:7" x14ac:dyDescent="0.3">
      <c r="A1424" s="1">
        <v>28026</v>
      </c>
      <c r="B1424">
        <v>92.269997000000004</v>
      </c>
      <c r="C1424">
        <v>92.269997000000004</v>
      </c>
      <c r="D1424">
        <v>92.269997000000004</v>
      </c>
      <c r="E1424">
        <v>92.269997000000004</v>
      </c>
      <c r="F1424">
        <v>92.269997000000004</v>
      </c>
      <c r="G1424">
        <v>0</v>
      </c>
    </row>
    <row r="1425" spans="1:7" x14ac:dyDescent="0.3">
      <c r="A1425" s="1">
        <v>28027</v>
      </c>
      <c r="B1425">
        <v>92.309997999999993</v>
      </c>
      <c r="C1425">
        <v>92.309997999999993</v>
      </c>
      <c r="D1425">
        <v>92.309997999999993</v>
      </c>
      <c r="E1425">
        <v>92.309997999999993</v>
      </c>
      <c r="F1425">
        <v>92.309997999999993</v>
      </c>
      <c r="G1425">
        <v>0</v>
      </c>
    </row>
    <row r="1426" spans="1:7" x14ac:dyDescent="0.3">
      <c r="A1426" s="1">
        <v>28030</v>
      </c>
      <c r="B1426">
        <v>92.440002000000007</v>
      </c>
      <c r="C1426">
        <v>92.440002000000007</v>
      </c>
      <c r="D1426">
        <v>92.440002000000007</v>
      </c>
      <c r="E1426">
        <v>92.440002000000007</v>
      </c>
      <c r="F1426">
        <v>92.440002000000007</v>
      </c>
      <c r="G1426">
        <v>0</v>
      </c>
    </row>
    <row r="1427" spans="1:7" x14ac:dyDescent="0.3">
      <c r="A1427" s="1">
        <v>28031</v>
      </c>
      <c r="B1427">
        <v>91.639999000000003</v>
      </c>
      <c r="C1427">
        <v>91.639999000000003</v>
      </c>
      <c r="D1427">
        <v>91.639999000000003</v>
      </c>
      <c r="E1427">
        <v>91.639999000000003</v>
      </c>
      <c r="F1427">
        <v>91.639999000000003</v>
      </c>
      <c r="G1427">
        <v>0</v>
      </c>
    </row>
    <row r="1428" spans="1:7" x14ac:dyDescent="0.3">
      <c r="A1428" s="1">
        <v>28032</v>
      </c>
      <c r="B1428">
        <v>91.269997000000004</v>
      </c>
      <c r="C1428">
        <v>91.269997000000004</v>
      </c>
      <c r="D1428">
        <v>91.269997000000004</v>
      </c>
      <c r="E1428">
        <v>91.269997000000004</v>
      </c>
      <c r="F1428">
        <v>91.269997000000004</v>
      </c>
      <c r="G1428">
        <v>0</v>
      </c>
    </row>
    <row r="1429" spans="1:7" x14ac:dyDescent="0.3">
      <c r="A1429" s="1">
        <v>28033</v>
      </c>
      <c r="B1429">
        <v>91.260002</v>
      </c>
      <c r="C1429">
        <v>91.260002</v>
      </c>
      <c r="D1429">
        <v>91.260002</v>
      </c>
      <c r="E1429">
        <v>91.260002</v>
      </c>
      <c r="F1429">
        <v>91.260002</v>
      </c>
      <c r="G1429">
        <v>0</v>
      </c>
    </row>
    <row r="1430" spans="1:7" x14ac:dyDescent="0.3">
      <c r="A1430" s="1">
        <v>28034</v>
      </c>
      <c r="B1430">
        <v>90.440002000000007</v>
      </c>
      <c r="C1430">
        <v>90.440002000000007</v>
      </c>
      <c r="D1430">
        <v>90.440002000000007</v>
      </c>
      <c r="E1430">
        <v>90.440002000000007</v>
      </c>
      <c r="F1430">
        <v>90.440002000000007</v>
      </c>
      <c r="G1430">
        <v>0</v>
      </c>
    </row>
    <row r="1431" spans="1:7" x14ac:dyDescent="0.3">
      <c r="A1431" s="1">
        <v>28037</v>
      </c>
      <c r="B1431">
        <v>90.459998999999996</v>
      </c>
      <c r="C1431">
        <v>90.459998999999996</v>
      </c>
      <c r="D1431">
        <v>90.459998999999996</v>
      </c>
      <c r="E1431">
        <v>90.459998999999996</v>
      </c>
      <c r="F1431">
        <v>90.459998999999996</v>
      </c>
      <c r="G1431">
        <v>0</v>
      </c>
    </row>
    <row r="1432" spans="1:7" x14ac:dyDescent="0.3">
      <c r="A1432" s="1">
        <v>28038</v>
      </c>
      <c r="B1432">
        <v>89.75</v>
      </c>
      <c r="C1432">
        <v>89.75</v>
      </c>
      <c r="D1432">
        <v>89.75</v>
      </c>
      <c r="E1432">
        <v>89.75</v>
      </c>
      <c r="F1432">
        <v>89.75</v>
      </c>
      <c r="G1432">
        <v>0</v>
      </c>
    </row>
    <row r="1433" spans="1:7" x14ac:dyDescent="0.3">
      <c r="A1433" s="1">
        <v>28039</v>
      </c>
      <c r="B1433">
        <v>89.07</v>
      </c>
      <c r="C1433">
        <v>89.07</v>
      </c>
      <c r="D1433">
        <v>89.07</v>
      </c>
      <c r="E1433">
        <v>89.07</v>
      </c>
      <c r="F1433">
        <v>89.07</v>
      </c>
      <c r="G1433">
        <v>0</v>
      </c>
    </row>
    <row r="1434" spans="1:7" x14ac:dyDescent="0.3">
      <c r="A1434" s="1">
        <v>28040</v>
      </c>
      <c r="B1434">
        <v>89.629997000000003</v>
      </c>
      <c r="C1434">
        <v>89.629997000000003</v>
      </c>
      <c r="D1434">
        <v>89.629997000000003</v>
      </c>
      <c r="E1434">
        <v>89.629997000000003</v>
      </c>
      <c r="F1434">
        <v>89.629997000000003</v>
      </c>
      <c r="G1434">
        <v>0</v>
      </c>
    </row>
    <row r="1435" spans="1:7" x14ac:dyDescent="0.3">
      <c r="A1435" s="1">
        <v>28041</v>
      </c>
      <c r="B1435">
        <v>89.379997000000003</v>
      </c>
      <c r="C1435">
        <v>89.379997000000003</v>
      </c>
      <c r="D1435">
        <v>89.379997000000003</v>
      </c>
      <c r="E1435">
        <v>89.379997000000003</v>
      </c>
      <c r="F1435">
        <v>89.379997000000003</v>
      </c>
      <c r="G1435">
        <v>0</v>
      </c>
    </row>
    <row r="1436" spans="1:7" x14ac:dyDescent="0.3">
      <c r="A1436" s="1">
        <v>28044</v>
      </c>
      <c r="B1436">
        <v>89.019997000000004</v>
      </c>
      <c r="C1436">
        <v>89.019997000000004</v>
      </c>
      <c r="D1436">
        <v>89.019997000000004</v>
      </c>
      <c r="E1436">
        <v>89.019997000000004</v>
      </c>
      <c r="F1436">
        <v>89.019997000000004</v>
      </c>
      <c r="G1436">
        <v>0</v>
      </c>
    </row>
    <row r="1437" spans="1:7" x14ac:dyDescent="0.3">
      <c r="A1437" s="1">
        <v>28045</v>
      </c>
      <c r="B1437">
        <v>88.760002</v>
      </c>
      <c r="C1437">
        <v>88.760002</v>
      </c>
      <c r="D1437">
        <v>88.760002</v>
      </c>
      <c r="E1437">
        <v>88.760002</v>
      </c>
      <c r="F1437">
        <v>88.760002</v>
      </c>
      <c r="G1437">
        <v>0</v>
      </c>
    </row>
    <row r="1438" spans="1:7" x14ac:dyDescent="0.3">
      <c r="A1438" s="1">
        <v>28046</v>
      </c>
      <c r="B1438">
        <v>89.300003000000004</v>
      </c>
      <c r="C1438">
        <v>89.300003000000004</v>
      </c>
      <c r="D1438">
        <v>89.300003000000004</v>
      </c>
      <c r="E1438">
        <v>89.300003000000004</v>
      </c>
      <c r="F1438">
        <v>89.300003000000004</v>
      </c>
      <c r="G1438">
        <v>0</v>
      </c>
    </row>
    <row r="1439" spans="1:7" x14ac:dyDescent="0.3">
      <c r="A1439" s="1">
        <v>28047</v>
      </c>
      <c r="B1439">
        <v>88.730002999999996</v>
      </c>
      <c r="C1439">
        <v>88.730002999999996</v>
      </c>
      <c r="D1439">
        <v>88.730002999999996</v>
      </c>
      <c r="E1439">
        <v>88.730002999999996</v>
      </c>
      <c r="F1439">
        <v>88.730002999999996</v>
      </c>
      <c r="G1439">
        <v>0</v>
      </c>
    </row>
    <row r="1440" spans="1:7" x14ac:dyDescent="0.3">
      <c r="A1440" s="1">
        <v>28048</v>
      </c>
      <c r="B1440">
        <v>89.059997999999993</v>
      </c>
      <c r="C1440">
        <v>89.059997999999993</v>
      </c>
      <c r="D1440">
        <v>89.059997999999993</v>
      </c>
      <c r="E1440">
        <v>89.059997999999993</v>
      </c>
      <c r="F1440">
        <v>89.059997999999993</v>
      </c>
      <c r="G1440">
        <v>0</v>
      </c>
    </row>
    <row r="1441" spans="1:7" x14ac:dyDescent="0.3">
      <c r="A1441" s="1">
        <v>28051</v>
      </c>
      <c r="B1441">
        <v>89.459998999999996</v>
      </c>
      <c r="C1441">
        <v>89.459998999999996</v>
      </c>
      <c r="D1441">
        <v>89.459998999999996</v>
      </c>
      <c r="E1441">
        <v>89.459998999999996</v>
      </c>
      <c r="F1441">
        <v>89.459998999999996</v>
      </c>
      <c r="G1441">
        <v>0</v>
      </c>
    </row>
    <row r="1442" spans="1:7" x14ac:dyDescent="0.3">
      <c r="A1442" s="1">
        <v>28052</v>
      </c>
      <c r="B1442">
        <v>89.449996999999996</v>
      </c>
      <c r="C1442">
        <v>89.449996999999996</v>
      </c>
      <c r="D1442">
        <v>89.449996999999996</v>
      </c>
      <c r="E1442">
        <v>89.449996999999996</v>
      </c>
      <c r="F1442">
        <v>89.449996999999996</v>
      </c>
      <c r="G1442">
        <v>0</v>
      </c>
    </row>
    <row r="1443" spans="1:7" x14ac:dyDescent="0.3">
      <c r="A1443" s="1">
        <v>28053</v>
      </c>
      <c r="B1443">
        <v>89.629997000000003</v>
      </c>
      <c r="C1443">
        <v>89.629997000000003</v>
      </c>
      <c r="D1443">
        <v>89.629997000000003</v>
      </c>
      <c r="E1443">
        <v>89.629997000000003</v>
      </c>
      <c r="F1443">
        <v>89.629997000000003</v>
      </c>
      <c r="G1443">
        <v>0</v>
      </c>
    </row>
    <row r="1444" spans="1:7" x14ac:dyDescent="0.3">
      <c r="A1444" s="1">
        <v>28054</v>
      </c>
      <c r="B1444">
        <v>89.489998</v>
      </c>
      <c r="C1444">
        <v>89.489998</v>
      </c>
      <c r="D1444">
        <v>89.489998</v>
      </c>
      <c r="E1444">
        <v>89.489998</v>
      </c>
      <c r="F1444">
        <v>89.489998</v>
      </c>
      <c r="G1444">
        <v>0</v>
      </c>
    </row>
    <row r="1445" spans="1:7" x14ac:dyDescent="0.3">
      <c r="A1445" s="1">
        <v>28055</v>
      </c>
      <c r="B1445">
        <v>89.260002</v>
      </c>
      <c r="C1445">
        <v>89.260002</v>
      </c>
      <c r="D1445">
        <v>89.260002</v>
      </c>
      <c r="E1445">
        <v>89.260002</v>
      </c>
      <c r="F1445">
        <v>89.260002</v>
      </c>
      <c r="G1445">
        <v>0</v>
      </c>
    </row>
    <row r="1446" spans="1:7" x14ac:dyDescent="0.3">
      <c r="A1446" s="1">
        <v>28058</v>
      </c>
      <c r="B1446">
        <v>89.370002999999997</v>
      </c>
      <c r="C1446">
        <v>89.370002999999997</v>
      </c>
      <c r="D1446">
        <v>89.370002999999997</v>
      </c>
      <c r="E1446">
        <v>89.370002999999997</v>
      </c>
      <c r="F1446">
        <v>89.370002999999997</v>
      </c>
      <c r="G1446">
        <v>0</v>
      </c>
    </row>
    <row r="1447" spans="1:7" x14ac:dyDescent="0.3">
      <c r="A1447" s="1">
        <v>28059</v>
      </c>
      <c r="B1447">
        <v>89.419998000000007</v>
      </c>
      <c r="C1447">
        <v>89.419998000000007</v>
      </c>
      <c r="D1447">
        <v>89.419998000000007</v>
      </c>
      <c r="E1447">
        <v>89.419998000000007</v>
      </c>
      <c r="F1447">
        <v>89.419998000000007</v>
      </c>
      <c r="G1447">
        <v>0</v>
      </c>
    </row>
    <row r="1448" spans="1:7" x14ac:dyDescent="0.3">
      <c r="A1448" s="1">
        <v>28060</v>
      </c>
      <c r="B1448">
        <v>89.620002999999997</v>
      </c>
      <c r="C1448">
        <v>89.620002999999997</v>
      </c>
      <c r="D1448">
        <v>89.620002999999997</v>
      </c>
      <c r="E1448">
        <v>89.620002999999997</v>
      </c>
      <c r="F1448">
        <v>89.620002999999997</v>
      </c>
      <c r="G1448">
        <v>0</v>
      </c>
    </row>
    <row r="1449" spans="1:7" x14ac:dyDescent="0.3">
      <c r="A1449" s="1">
        <v>28061</v>
      </c>
      <c r="B1449">
        <v>89.849997999999999</v>
      </c>
      <c r="C1449">
        <v>89.849997999999999</v>
      </c>
      <c r="D1449">
        <v>89.849997999999999</v>
      </c>
      <c r="E1449">
        <v>89.849997999999999</v>
      </c>
      <c r="F1449">
        <v>89.849997999999999</v>
      </c>
      <c r="G1449">
        <v>0</v>
      </c>
    </row>
    <row r="1450" spans="1:7" x14ac:dyDescent="0.3">
      <c r="A1450" s="1">
        <v>28062</v>
      </c>
      <c r="B1450">
        <v>90.349997999999999</v>
      </c>
      <c r="C1450">
        <v>90.349997999999999</v>
      </c>
      <c r="D1450">
        <v>90.349997999999999</v>
      </c>
      <c r="E1450">
        <v>90.349997999999999</v>
      </c>
      <c r="F1450">
        <v>90.349997999999999</v>
      </c>
      <c r="G1450">
        <v>0</v>
      </c>
    </row>
    <row r="1451" spans="1:7" x14ac:dyDescent="0.3">
      <c r="A1451" s="1">
        <v>28065</v>
      </c>
      <c r="B1451">
        <v>90.389999000000003</v>
      </c>
      <c r="C1451">
        <v>90.389999000000003</v>
      </c>
      <c r="D1451">
        <v>90.389999000000003</v>
      </c>
      <c r="E1451">
        <v>90.389999000000003</v>
      </c>
      <c r="F1451">
        <v>90.389999000000003</v>
      </c>
      <c r="G1451">
        <v>0</v>
      </c>
    </row>
    <row r="1452" spans="1:7" x14ac:dyDescent="0.3">
      <c r="A1452" s="1">
        <v>28067</v>
      </c>
      <c r="B1452">
        <v>89.379997000000003</v>
      </c>
      <c r="C1452">
        <v>89.379997000000003</v>
      </c>
      <c r="D1452">
        <v>89.379997000000003</v>
      </c>
      <c r="E1452">
        <v>89.379997000000003</v>
      </c>
      <c r="F1452">
        <v>89.379997000000003</v>
      </c>
      <c r="G1452">
        <v>0</v>
      </c>
    </row>
    <row r="1453" spans="1:7" x14ac:dyDescent="0.3">
      <c r="A1453" s="1">
        <v>28068</v>
      </c>
      <c r="B1453">
        <v>90.059997999999993</v>
      </c>
      <c r="C1453">
        <v>90.059997999999993</v>
      </c>
      <c r="D1453">
        <v>90.059997999999993</v>
      </c>
      <c r="E1453">
        <v>90.059997999999993</v>
      </c>
      <c r="F1453">
        <v>90.059997999999993</v>
      </c>
      <c r="G1453">
        <v>0</v>
      </c>
    </row>
    <row r="1454" spans="1:7" x14ac:dyDescent="0.3">
      <c r="A1454" s="1">
        <v>28069</v>
      </c>
      <c r="B1454">
        <v>89.470000999999996</v>
      </c>
      <c r="C1454">
        <v>89.470000999999996</v>
      </c>
      <c r="D1454">
        <v>89.470000999999996</v>
      </c>
      <c r="E1454">
        <v>89.470000999999996</v>
      </c>
      <c r="F1454">
        <v>89.470000999999996</v>
      </c>
      <c r="G1454">
        <v>0</v>
      </c>
    </row>
    <row r="1455" spans="1:7" x14ac:dyDescent="0.3">
      <c r="A1455" s="1">
        <v>28072</v>
      </c>
      <c r="B1455">
        <v>88.739998</v>
      </c>
      <c r="C1455">
        <v>88.739998</v>
      </c>
      <c r="D1455">
        <v>88.739998</v>
      </c>
      <c r="E1455">
        <v>88.739998</v>
      </c>
      <c r="F1455">
        <v>88.739998</v>
      </c>
      <c r="G1455">
        <v>0</v>
      </c>
    </row>
    <row r="1456" spans="1:7" x14ac:dyDescent="0.3">
      <c r="A1456" s="1">
        <v>28073</v>
      </c>
      <c r="B1456">
        <v>88.080001999999993</v>
      </c>
      <c r="C1456">
        <v>88.080001999999993</v>
      </c>
      <c r="D1456">
        <v>88.080001999999993</v>
      </c>
      <c r="E1456">
        <v>88.080001999999993</v>
      </c>
      <c r="F1456">
        <v>88.080001999999993</v>
      </c>
      <c r="G1456">
        <v>0</v>
      </c>
    </row>
    <row r="1457" spans="1:7" x14ac:dyDescent="0.3">
      <c r="A1457" s="1">
        <v>28074</v>
      </c>
      <c r="B1457">
        <v>87.82</v>
      </c>
      <c r="C1457">
        <v>87.82</v>
      </c>
      <c r="D1457">
        <v>87.82</v>
      </c>
      <c r="E1457">
        <v>87.82</v>
      </c>
      <c r="F1457">
        <v>87.82</v>
      </c>
      <c r="G1457">
        <v>0</v>
      </c>
    </row>
    <row r="1458" spans="1:7" x14ac:dyDescent="0.3">
      <c r="A1458" s="1">
        <v>28075</v>
      </c>
      <c r="B1458">
        <v>88.150002000000001</v>
      </c>
      <c r="C1458">
        <v>88.150002000000001</v>
      </c>
      <c r="D1458">
        <v>88.150002000000001</v>
      </c>
      <c r="E1458">
        <v>88.150002000000001</v>
      </c>
      <c r="F1458">
        <v>88.150002000000001</v>
      </c>
      <c r="G1458">
        <v>0</v>
      </c>
    </row>
    <row r="1459" spans="1:7" x14ac:dyDescent="0.3">
      <c r="A1459" s="1">
        <v>28076</v>
      </c>
      <c r="B1459">
        <v>88.099997999999999</v>
      </c>
      <c r="C1459">
        <v>88.099997999999999</v>
      </c>
      <c r="D1459">
        <v>88.099997999999999</v>
      </c>
      <c r="E1459">
        <v>88.099997999999999</v>
      </c>
      <c r="F1459">
        <v>88.099997999999999</v>
      </c>
      <c r="G1459">
        <v>0</v>
      </c>
    </row>
    <row r="1460" spans="1:7" x14ac:dyDescent="0.3">
      <c r="A1460" s="1">
        <v>28079</v>
      </c>
      <c r="B1460">
        <v>88.129997000000003</v>
      </c>
      <c r="C1460">
        <v>88.129997000000003</v>
      </c>
      <c r="D1460">
        <v>88.129997000000003</v>
      </c>
      <c r="E1460">
        <v>88.129997000000003</v>
      </c>
      <c r="F1460">
        <v>88.129997000000003</v>
      </c>
      <c r="G1460">
        <v>0</v>
      </c>
    </row>
    <row r="1461" spans="1:7" x14ac:dyDescent="0.3">
      <c r="A1461" s="1">
        <v>28080</v>
      </c>
      <c r="B1461">
        <v>88.519997000000004</v>
      </c>
      <c r="C1461">
        <v>88.519997000000004</v>
      </c>
      <c r="D1461">
        <v>88.519997000000004</v>
      </c>
      <c r="E1461">
        <v>88.519997000000004</v>
      </c>
      <c r="F1461">
        <v>88.519997000000004</v>
      </c>
      <c r="G1461">
        <v>0</v>
      </c>
    </row>
    <row r="1462" spans="1:7" x14ac:dyDescent="0.3">
      <c r="A1462" s="1">
        <v>28081</v>
      </c>
      <c r="B1462">
        <v>89.010002</v>
      </c>
      <c r="C1462">
        <v>89.010002</v>
      </c>
      <c r="D1462">
        <v>89.010002</v>
      </c>
      <c r="E1462">
        <v>89.010002</v>
      </c>
      <c r="F1462">
        <v>89.010002</v>
      </c>
      <c r="G1462">
        <v>0</v>
      </c>
    </row>
    <row r="1463" spans="1:7" x14ac:dyDescent="0.3">
      <c r="A1463" s="1">
        <v>28082</v>
      </c>
      <c r="B1463">
        <v>89.809997999999993</v>
      </c>
      <c r="C1463">
        <v>89.809997999999993</v>
      </c>
      <c r="D1463">
        <v>89.809997999999993</v>
      </c>
      <c r="E1463">
        <v>89.809997999999993</v>
      </c>
      <c r="F1463">
        <v>89.809997999999993</v>
      </c>
      <c r="G1463">
        <v>0</v>
      </c>
    </row>
    <row r="1464" spans="1:7" x14ac:dyDescent="0.3">
      <c r="A1464" s="1">
        <v>28083</v>
      </c>
      <c r="B1464">
        <v>89.970000999999996</v>
      </c>
      <c r="C1464">
        <v>89.970000999999996</v>
      </c>
      <c r="D1464">
        <v>89.970000999999996</v>
      </c>
      <c r="E1464">
        <v>89.970000999999996</v>
      </c>
      <c r="F1464">
        <v>89.970000999999996</v>
      </c>
      <c r="G1464">
        <v>0</v>
      </c>
    </row>
    <row r="1465" spans="1:7" x14ac:dyDescent="0.3">
      <c r="A1465" s="1">
        <v>28086</v>
      </c>
      <c r="B1465">
        <v>90.470000999999996</v>
      </c>
      <c r="C1465">
        <v>90.470000999999996</v>
      </c>
      <c r="D1465">
        <v>90.470000999999996</v>
      </c>
      <c r="E1465">
        <v>90.470000999999996</v>
      </c>
      <c r="F1465">
        <v>90.470000999999996</v>
      </c>
      <c r="G1465">
        <v>0</v>
      </c>
    </row>
    <row r="1466" spans="1:7" x14ac:dyDescent="0.3">
      <c r="A1466" s="1">
        <v>28087</v>
      </c>
      <c r="B1466">
        <v>90.220000999999996</v>
      </c>
      <c r="C1466">
        <v>90.220000999999996</v>
      </c>
      <c r="D1466">
        <v>90.220000999999996</v>
      </c>
      <c r="E1466">
        <v>90.220000999999996</v>
      </c>
      <c r="F1466">
        <v>90.220000999999996</v>
      </c>
      <c r="G1466">
        <v>0</v>
      </c>
    </row>
    <row r="1467" spans="1:7" x14ac:dyDescent="0.3">
      <c r="A1467" s="1">
        <v>28088</v>
      </c>
      <c r="B1467">
        <v>90.690002000000007</v>
      </c>
      <c r="C1467">
        <v>90.690002000000007</v>
      </c>
      <c r="D1467">
        <v>90.690002000000007</v>
      </c>
      <c r="E1467">
        <v>90.690002000000007</v>
      </c>
      <c r="F1467">
        <v>90.690002000000007</v>
      </c>
      <c r="G1467">
        <v>0</v>
      </c>
    </row>
    <row r="1468" spans="1:7" x14ac:dyDescent="0.3">
      <c r="A1468" s="1">
        <v>28090</v>
      </c>
      <c r="B1468">
        <v>91.419998000000007</v>
      </c>
      <c r="C1468">
        <v>91.419998000000007</v>
      </c>
      <c r="D1468">
        <v>91.419998000000007</v>
      </c>
      <c r="E1468">
        <v>91.419998000000007</v>
      </c>
      <c r="F1468">
        <v>91.419998000000007</v>
      </c>
      <c r="G1468">
        <v>0</v>
      </c>
    </row>
    <row r="1469" spans="1:7" x14ac:dyDescent="0.3">
      <c r="A1469" s="1">
        <v>28093</v>
      </c>
      <c r="B1469">
        <v>91.080001999999993</v>
      </c>
      <c r="C1469">
        <v>91.080001999999993</v>
      </c>
      <c r="D1469">
        <v>91.080001999999993</v>
      </c>
      <c r="E1469">
        <v>91.080001999999993</v>
      </c>
      <c r="F1469">
        <v>91.080001999999993</v>
      </c>
      <c r="G1469">
        <v>0</v>
      </c>
    </row>
    <row r="1470" spans="1:7" x14ac:dyDescent="0.3">
      <c r="A1470" s="1">
        <v>28094</v>
      </c>
      <c r="B1470">
        <v>91.120002999999997</v>
      </c>
      <c r="C1470">
        <v>91.120002999999997</v>
      </c>
      <c r="D1470">
        <v>91.120002999999997</v>
      </c>
      <c r="E1470">
        <v>91.120002999999997</v>
      </c>
      <c r="F1470">
        <v>91.120002999999997</v>
      </c>
      <c r="G1470">
        <v>0</v>
      </c>
    </row>
    <row r="1471" spans="1:7" x14ac:dyDescent="0.3">
      <c r="A1471" s="1">
        <v>28095</v>
      </c>
      <c r="B1471">
        <v>91.830001999999993</v>
      </c>
      <c r="C1471">
        <v>91.830001999999993</v>
      </c>
      <c r="D1471">
        <v>91.830001999999993</v>
      </c>
      <c r="E1471">
        <v>91.830001999999993</v>
      </c>
      <c r="F1471">
        <v>91.830001999999993</v>
      </c>
      <c r="G1471">
        <v>0</v>
      </c>
    </row>
    <row r="1472" spans="1:7" x14ac:dyDescent="0.3">
      <c r="A1472" s="1">
        <v>28096</v>
      </c>
      <c r="B1472">
        <v>91.839995999999999</v>
      </c>
      <c r="C1472">
        <v>91.839995999999999</v>
      </c>
      <c r="D1472">
        <v>91.839995999999999</v>
      </c>
      <c r="E1472">
        <v>91.839995999999999</v>
      </c>
      <c r="F1472">
        <v>91.839995999999999</v>
      </c>
      <c r="G1472">
        <v>0</v>
      </c>
    </row>
    <row r="1473" spans="1:7" x14ac:dyDescent="0.3">
      <c r="A1473" s="1">
        <v>28097</v>
      </c>
      <c r="B1473">
        <v>92.309997999999993</v>
      </c>
      <c r="C1473">
        <v>92.309997999999993</v>
      </c>
      <c r="D1473">
        <v>92.309997999999993</v>
      </c>
      <c r="E1473">
        <v>92.309997999999993</v>
      </c>
      <c r="F1473">
        <v>92.309997999999993</v>
      </c>
      <c r="G1473">
        <v>0</v>
      </c>
    </row>
    <row r="1474" spans="1:7" x14ac:dyDescent="0.3">
      <c r="A1474" s="1">
        <v>28100</v>
      </c>
      <c r="B1474">
        <v>92.629997000000003</v>
      </c>
      <c r="C1474">
        <v>92.629997000000003</v>
      </c>
      <c r="D1474">
        <v>92.629997000000003</v>
      </c>
      <c r="E1474">
        <v>92.629997000000003</v>
      </c>
      <c r="F1474">
        <v>92.629997000000003</v>
      </c>
      <c r="G1474">
        <v>0</v>
      </c>
    </row>
    <row r="1475" spans="1:7" x14ac:dyDescent="0.3">
      <c r="A1475" s="1">
        <v>28101</v>
      </c>
      <c r="B1475">
        <v>93.010002</v>
      </c>
      <c r="C1475">
        <v>93.010002</v>
      </c>
      <c r="D1475">
        <v>93.010002</v>
      </c>
      <c r="E1475">
        <v>93.010002</v>
      </c>
      <c r="F1475">
        <v>93.010002</v>
      </c>
      <c r="G1475">
        <v>0</v>
      </c>
    </row>
    <row r="1476" spans="1:7" x14ac:dyDescent="0.3">
      <c r="A1476" s="1">
        <v>28102</v>
      </c>
      <c r="B1476">
        <v>93.370002999999997</v>
      </c>
      <c r="C1476">
        <v>93.370002999999997</v>
      </c>
      <c r="D1476">
        <v>93.370002999999997</v>
      </c>
      <c r="E1476">
        <v>93.370002999999997</v>
      </c>
      <c r="F1476">
        <v>93.370002999999997</v>
      </c>
      <c r="G1476">
        <v>0</v>
      </c>
    </row>
    <row r="1477" spans="1:7" x14ac:dyDescent="0.3">
      <c r="A1477" s="1">
        <v>28103</v>
      </c>
      <c r="B1477">
        <v>94.099997999999999</v>
      </c>
      <c r="C1477">
        <v>94.099997999999999</v>
      </c>
      <c r="D1477">
        <v>94.099997999999999</v>
      </c>
      <c r="E1477">
        <v>94.099997999999999</v>
      </c>
      <c r="F1477">
        <v>94.099997999999999</v>
      </c>
      <c r="G1477">
        <v>0</v>
      </c>
    </row>
    <row r="1478" spans="1:7" x14ac:dyDescent="0.3">
      <c r="A1478" s="1">
        <v>28104</v>
      </c>
      <c r="B1478">
        <v>94.620002999999997</v>
      </c>
      <c r="C1478">
        <v>94.620002999999997</v>
      </c>
      <c r="D1478">
        <v>94.620002999999997</v>
      </c>
      <c r="E1478">
        <v>94.620002999999997</v>
      </c>
      <c r="F1478">
        <v>94.620002999999997</v>
      </c>
      <c r="G1478">
        <v>0</v>
      </c>
    </row>
    <row r="1479" spans="1:7" x14ac:dyDescent="0.3">
      <c r="A1479" s="1">
        <v>28107</v>
      </c>
      <c r="B1479">
        <v>94.620002999999997</v>
      </c>
      <c r="C1479">
        <v>94.620002999999997</v>
      </c>
      <c r="D1479">
        <v>94.620002999999997</v>
      </c>
      <c r="E1479">
        <v>94.620002999999997</v>
      </c>
      <c r="F1479">
        <v>94.620002999999997</v>
      </c>
      <c r="G1479">
        <v>0</v>
      </c>
    </row>
    <row r="1480" spans="1:7" x14ac:dyDescent="0.3">
      <c r="A1480" s="1">
        <v>28108</v>
      </c>
      <c r="B1480">
        <v>94.650002000000001</v>
      </c>
      <c r="C1480">
        <v>94.650002000000001</v>
      </c>
      <c r="D1480">
        <v>94.650002000000001</v>
      </c>
      <c r="E1480">
        <v>94.650002000000001</v>
      </c>
      <c r="F1480">
        <v>94.650002000000001</v>
      </c>
      <c r="G1480">
        <v>0</v>
      </c>
    </row>
    <row r="1481" spans="1:7" x14ac:dyDescent="0.3">
      <c r="A1481" s="1">
        <v>28109</v>
      </c>
      <c r="B1481">
        <v>94.919998000000007</v>
      </c>
      <c r="C1481">
        <v>94.919998000000007</v>
      </c>
      <c r="D1481">
        <v>94.919998000000007</v>
      </c>
      <c r="E1481">
        <v>94.919998000000007</v>
      </c>
      <c r="F1481">
        <v>94.919998000000007</v>
      </c>
      <c r="G1481">
        <v>0</v>
      </c>
    </row>
    <row r="1482" spans="1:7" x14ac:dyDescent="0.3">
      <c r="A1482" s="1">
        <v>28110</v>
      </c>
      <c r="B1482">
        <v>94.93</v>
      </c>
      <c r="C1482">
        <v>94.93</v>
      </c>
      <c r="D1482">
        <v>94.93</v>
      </c>
      <c r="E1482">
        <v>94.93</v>
      </c>
      <c r="F1482">
        <v>94.93</v>
      </c>
      <c r="G1482">
        <v>0</v>
      </c>
    </row>
    <row r="1483" spans="1:7" x14ac:dyDescent="0.3">
      <c r="A1483" s="1">
        <v>28111</v>
      </c>
      <c r="B1483">
        <v>94.639999000000003</v>
      </c>
      <c r="C1483">
        <v>94.639999000000003</v>
      </c>
      <c r="D1483">
        <v>94.639999000000003</v>
      </c>
      <c r="E1483">
        <v>94.639999000000003</v>
      </c>
      <c r="F1483">
        <v>94.639999000000003</v>
      </c>
      <c r="G1483">
        <v>0</v>
      </c>
    </row>
    <row r="1484" spans="1:7" x14ac:dyDescent="0.3">
      <c r="A1484" s="1">
        <v>28114</v>
      </c>
      <c r="B1484">
        <v>94.470000999999996</v>
      </c>
      <c r="C1484">
        <v>94.470000999999996</v>
      </c>
      <c r="D1484">
        <v>94.470000999999996</v>
      </c>
      <c r="E1484">
        <v>94.470000999999996</v>
      </c>
      <c r="F1484">
        <v>94.470000999999996</v>
      </c>
      <c r="G1484">
        <v>0</v>
      </c>
    </row>
    <row r="1485" spans="1:7" x14ac:dyDescent="0.3">
      <c r="A1485" s="1">
        <v>28115</v>
      </c>
      <c r="B1485">
        <v>94.68</v>
      </c>
      <c r="C1485">
        <v>94.68</v>
      </c>
      <c r="D1485">
        <v>94.68</v>
      </c>
      <c r="E1485">
        <v>94.68</v>
      </c>
      <c r="F1485">
        <v>94.68</v>
      </c>
      <c r="G1485">
        <v>0</v>
      </c>
    </row>
    <row r="1486" spans="1:7" x14ac:dyDescent="0.3">
      <c r="A1486" s="1">
        <v>28116</v>
      </c>
      <c r="B1486">
        <v>95.18</v>
      </c>
      <c r="C1486">
        <v>95.18</v>
      </c>
      <c r="D1486">
        <v>95.18</v>
      </c>
      <c r="E1486">
        <v>95.18</v>
      </c>
      <c r="F1486">
        <v>95.18</v>
      </c>
      <c r="G1486">
        <v>0</v>
      </c>
    </row>
    <row r="1487" spans="1:7" x14ac:dyDescent="0.3">
      <c r="A1487" s="1">
        <v>28117</v>
      </c>
      <c r="B1487">
        <v>95.220000999999996</v>
      </c>
      <c r="C1487">
        <v>95.220000999999996</v>
      </c>
      <c r="D1487">
        <v>95.220000999999996</v>
      </c>
      <c r="E1487">
        <v>95.220000999999996</v>
      </c>
      <c r="F1487">
        <v>95.220000999999996</v>
      </c>
      <c r="G1487">
        <v>0</v>
      </c>
    </row>
    <row r="1488" spans="1:7" x14ac:dyDescent="0.3">
      <c r="A1488" s="1">
        <v>28121</v>
      </c>
      <c r="B1488">
        <v>95.68</v>
      </c>
      <c r="C1488">
        <v>95.68</v>
      </c>
      <c r="D1488">
        <v>95.68</v>
      </c>
      <c r="E1488">
        <v>95.68</v>
      </c>
      <c r="F1488">
        <v>95.68</v>
      </c>
      <c r="G1488">
        <v>0</v>
      </c>
    </row>
    <row r="1489" spans="1:7" x14ac:dyDescent="0.3">
      <c r="A1489" s="1">
        <v>28122</v>
      </c>
      <c r="B1489">
        <v>96.220000999999996</v>
      </c>
      <c r="C1489">
        <v>96.220000999999996</v>
      </c>
      <c r="D1489">
        <v>96.220000999999996</v>
      </c>
      <c r="E1489">
        <v>96.220000999999996</v>
      </c>
      <c r="F1489">
        <v>96.220000999999996</v>
      </c>
      <c r="G1489">
        <v>0</v>
      </c>
    </row>
    <row r="1490" spans="1:7" x14ac:dyDescent="0.3">
      <c r="A1490" s="1">
        <v>28123</v>
      </c>
      <c r="B1490">
        <v>96.290001000000004</v>
      </c>
      <c r="C1490">
        <v>96.290001000000004</v>
      </c>
      <c r="D1490">
        <v>96.290001000000004</v>
      </c>
      <c r="E1490">
        <v>96.290001000000004</v>
      </c>
      <c r="F1490">
        <v>96.290001000000004</v>
      </c>
      <c r="G1490">
        <v>0</v>
      </c>
    </row>
    <row r="1491" spans="1:7" x14ac:dyDescent="0.3">
      <c r="A1491" s="1">
        <v>28124</v>
      </c>
      <c r="B1491">
        <v>97.050003000000004</v>
      </c>
      <c r="C1491">
        <v>97.050003000000004</v>
      </c>
      <c r="D1491">
        <v>97.050003000000004</v>
      </c>
      <c r="E1491">
        <v>97.050003000000004</v>
      </c>
      <c r="F1491">
        <v>97.050003000000004</v>
      </c>
      <c r="G1491">
        <v>0</v>
      </c>
    </row>
    <row r="1492" spans="1:7" x14ac:dyDescent="0.3">
      <c r="A1492" s="1">
        <v>28125</v>
      </c>
      <c r="B1492">
        <v>97.879997000000003</v>
      </c>
      <c r="C1492">
        <v>97.879997000000003</v>
      </c>
      <c r="D1492">
        <v>97.879997000000003</v>
      </c>
      <c r="E1492">
        <v>97.879997000000003</v>
      </c>
      <c r="F1492">
        <v>97.879997000000003</v>
      </c>
      <c r="G1492">
        <v>0</v>
      </c>
    </row>
    <row r="1493" spans="1:7" x14ac:dyDescent="0.3">
      <c r="A1493" s="1">
        <v>28128</v>
      </c>
      <c r="B1493">
        <v>97.690002000000007</v>
      </c>
      <c r="C1493">
        <v>97.690002000000007</v>
      </c>
      <c r="D1493">
        <v>97.690002000000007</v>
      </c>
      <c r="E1493">
        <v>97.690002000000007</v>
      </c>
      <c r="F1493">
        <v>97.690002000000007</v>
      </c>
      <c r="G1493">
        <v>0</v>
      </c>
    </row>
    <row r="1494" spans="1:7" x14ac:dyDescent="0.3">
      <c r="A1494" s="1">
        <v>28129</v>
      </c>
      <c r="B1494">
        <v>97.220000999999996</v>
      </c>
      <c r="C1494">
        <v>97.220000999999996</v>
      </c>
      <c r="D1494">
        <v>97.220000999999996</v>
      </c>
      <c r="E1494">
        <v>97.220000999999996</v>
      </c>
      <c r="F1494">
        <v>97.220000999999996</v>
      </c>
      <c r="G1494">
        <v>0</v>
      </c>
    </row>
    <row r="1495" spans="1:7" x14ac:dyDescent="0.3">
      <c r="A1495" s="1">
        <v>28130</v>
      </c>
      <c r="B1495">
        <v>96.889999000000003</v>
      </c>
      <c r="C1495">
        <v>96.889999000000003</v>
      </c>
      <c r="D1495">
        <v>96.889999000000003</v>
      </c>
      <c r="E1495">
        <v>96.889999000000003</v>
      </c>
      <c r="F1495">
        <v>96.889999000000003</v>
      </c>
      <c r="G1495">
        <v>0</v>
      </c>
    </row>
    <row r="1496" spans="1:7" x14ac:dyDescent="0.3">
      <c r="A1496" s="1">
        <v>28131</v>
      </c>
      <c r="B1496">
        <v>97.290001000000004</v>
      </c>
      <c r="C1496">
        <v>97.290001000000004</v>
      </c>
      <c r="D1496">
        <v>97.290001000000004</v>
      </c>
      <c r="E1496">
        <v>97.290001000000004</v>
      </c>
      <c r="F1496">
        <v>97.290001000000004</v>
      </c>
      <c r="G1496">
        <v>0</v>
      </c>
    </row>
    <row r="1497" spans="1:7" x14ac:dyDescent="0.3">
      <c r="A1497" s="1">
        <v>28132</v>
      </c>
      <c r="B1497">
        <v>97.529999000000004</v>
      </c>
      <c r="C1497">
        <v>97.529999000000004</v>
      </c>
      <c r="D1497">
        <v>97.529999000000004</v>
      </c>
      <c r="E1497">
        <v>97.529999000000004</v>
      </c>
      <c r="F1497">
        <v>97.529999000000004</v>
      </c>
      <c r="G1497">
        <v>0</v>
      </c>
    </row>
    <row r="1498" spans="1:7" x14ac:dyDescent="0.3">
      <c r="A1498" s="1">
        <v>28135</v>
      </c>
      <c r="B1498">
        <v>97.309997999999993</v>
      </c>
      <c r="C1498">
        <v>97.309997999999993</v>
      </c>
      <c r="D1498">
        <v>97.309997999999993</v>
      </c>
      <c r="E1498">
        <v>97.309997999999993</v>
      </c>
      <c r="F1498">
        <v>97.309997999999993</v>
      </c>
      <c r="G1498">
        <v>0</v>
      </c>
    </row>
    <row r="1499" spans="1:7" x14ac:dyDescent="0.3">
      <c r="A1499" s="1">
        <v>28136</v>
      </c>
      <c r="B1499">
        <v>96.410004000000001</v>
      </c>
      <c r="C1499">
        <v>96.410004000000001</v>
      </c>
      <c r="D1499">
        <v>96.410004000000001</v>
      </c>
      <c r="E1499">
        <v>96.410004000000001</v>
      </c>
      <c r="F1499">
        <v>96.410004000000001</v>
      </c>
      <c r="G1499">
        <v>0</v>
      </c>
    </row>
    <row r="1500" spans="1:7" x14ac:dyDescent="0.3">
      <c r="A1500" s="1">
        <v>28137</v>
      </c>
      <c r="B1500">
        <v>96.019997000000004</v>
      </c>
      <c r="C1500">
        <v>96.019997000000004</v>
      </c>
      <c r="D1500">
        <v>96.019997000000004</v>
      </c>
      <c r="E1500">
        <v>96.019997000000004</v>
      </c>
      <c r="F1500">
        <v>96.019997000000004</v>
      </c>
      <c r="G1500">
        <v>0</v>
      </c>
    </row>
    <row r="1501" spans="1:7" x14ac:dyDescent="0.3">
      <c r="A1501" s="1">
        <v>28138</v>
      </c>
      <c r="B1501">
        <v>96.839995999999999</v>
      </c>
      <c r="C1501">
        <v>96.839995999999999</v>
      </c>
      <c r="D1501">
        <v>96.839995999999999</v>
      </c>
      <c r="E1501">
        <v>96.839995999999999</v>
      </c>
      <c r="F1501">
        <v>96.839995999999999</v>
      </c>
      <c r="G1501">
        <v>0</v>
      </c>
    </row>
    <row r="1502" spans="1:7" x14ac:dyDescent="0.3">
      <c r="A1502" s="1">
        <v>28139</v>
      </c>
      <c r="B1502">
        <v>97.199996999999996</v>
      </c>
      <c r="C1502">
        <v>97.199996999999996</v>
      </c>
      <c r="D1502">
        <v>97.199996999999996</v>
      </c>
      <c r="E1502">
        <v>97.199996999999996</v>
      </c>
      <c r="F1502">
        <v>97.199996999999996</v>
      </c>
      <c r="G1502">
        <v>0</v>
      </c>
    </row>
    <row r="1503" spans="1:7" x14ac:dyDescent="0.3">
      <c r="A1503" s="1">
        <v>28142</v>
      </c>
      <c r="B1503">
        <v>97.139999000000003</v>
      </c>
      <c r="C1503">
        <v>97.139999000000003</v>
      </c>
      <c r="D1503">
        <v>97.139999000000003</v>
      </c>
      <c r="E1503">
        <v>97.139999000000003</v>
      </c>
      <c r="F1503">
        <v>97.139999000000003</v>
      </c>
      <c r="G1503">
        <v>0</v>
      </c>
    </row>
    <row r="1504" spans="1:7" x14ac:dyDescent="0.3">
      <c r="A1504" s="1">
        <v>28143</v>
      </c>
      <c r="B1504">
        <v>97.129997000000003</v>
      </c>
      <c r="C1504">
        <v>97.129997000000003</v>
      </c>
      <c r="D1504">
        <v>97.129997000000003</v>
      </c>
      <c r="E1504">
        <v>97.129997000000003</v>
      </c>
      <c r="F1504">
        <v>97.129997000000003</v>
      </c>
      <c r="G1504">
        <v>0</v>
      </c>
    </row>
    <row r="1505" spans="1:7" x14ac:dyDescent="0.3">
      <c r="A1505" s="1">
        <v>28144</v>
      </c>
      <c r="B1505">
        <v>97.550003000000004</v>
      </c>
      <c r="C1505">
        <v>97.550003000000004</v>
      </c>
      <c r="D1505">
        <v>97.550003000000004</v>
      </c>
      <c r="E1505">
        <v>97.550003000000004</v>
      </c>
      <c r="F1505">
        <v>97.550003000000004</v>
      </c>
      <c r="G1505">
        <v>0</v>
      </c>
    </row>
    <row r="1506" spans="1:7" x14ac:dyDescent="0.3">
      <c r="A1506" s="1">
        <v>28145</v>
      </c>
      <c r="B1506">
        <v>97.080001999999993</v>
      </c>
      <c r="C1506">
        <v>97.080001999999993</v>
      </c>
      <c r="D1506">
        <v>97.080001999999993</v>
      </c>
      <c r="E1506">
        <v>97.080001999999993</v>
      </c>
      <c r="F1506">
        <v>97.080001999999993</v>
      </c>
      <c r="G1506">
        <v>0</v>
      </c>
    </row>
    <row r="1507" spans="1:7" x14ac:dyDescent="0.3">
      <c r="A1507" s="1">
        <v>28146</v>
      </c>
      <c r="B1507">
        <v>97.32</v>
      </c>
      <c r="C1507">
        <v>97.32</v>
      </c>
      <c r="D1507">
        <v>97.32</v>
      </c>
      <c r="E1507">
        <v>97.32</v>
      </c>
      <c r="F1507">
        <v>97.32</v>
      </c>
      <c r="G1507">
        <v>0</v>
      </c>
    </row>
    <row r="1508" spans="1:7" x14ac:dyDescent="0.3">
      <c r="A1508" s="1">
        <v>28149</v>
      </c>
      <c r="B1508">
        <v>97.370002999999997</v>
      </c>
      <c r="C1508">
        <v>97.370002999999997</v>
      </c>
      <c r="D1508">
        <v>97.370002999999997</v>
      </c>
      <c r="E1508">
        <v>97.370002999999997</v>
      </c>
      <c r="F1508">
        <v>97.370002999999997</v>
      </c>
      <c r="G1508">
        <v>0</v>
      </c>
    </row>
    <row r="1509" spans="1:7" x14ac:dyDescent="0.3">
      <c r="A1509" s="1">
        <v>28150</v>
      </c>
      <c r="B1509">
        <v>97.059997999999993</v>
      </c>
      <c r="C1509">
        <v>97.059997999999993</v>
      </c>
      <c r="D1509">
        <v>97.059997999999993</v>
      </c>
      <c r="E1509">
        <v>97.059997999999993</v>
      </c>
      <c r="F1509">
        <v>97.059997999999993</v>
      </c>
      <c r="G1509">
        <v>0</v>
      </c>
    </row>
    <row r="1510" spans="1:7" x14ac:dyDescent="0.3">
      <c r="A1510" s="1">
        <v>28151</v>
      </c>
      <c r="B1510">
        <v>96.510002</v>
      </c>
      <c r="C1510">
        <v>96.510002</v>
      </c>
      <c r="D1510">
        <v>96.510002</v>
      </c>
      <c r="E1510">
        <v>96.510002</v>
      </c>
      <c r="F1510">
        <v>96.510002</v>
      </c>
      <c r="G1510">
        <v>0</v>
      </c>
    </row>
    <row r="1511" spans="1:7" x14ac:dyDescent="0.3">
      <c r="A1511" s="1">
        <v>28152</v>
      </c>
      <c r="B1511">
        <v>96.040001000000004</v>
      </c>
      <c r="C1511">
        <v>96.040001000000004</v>
      </c>
      <c r="D1511">
        <v>96.040001000000004</v>
      </c>
      <c r="E1511">
        <v>96.040001000000004</v>
      </c>
      <c r="F1511">
        <v>96.040001000000004</v>
      </c>
      <c r="G1511">
        <v>0</v>
      </c>
    </row>
    <row r="1512" spans="1:7" x14ac:dyDescent="0.3">
      <c r="A1512" s="1">
        <v>28153</v>
      </c>
      <c r="B1512">
        <v>95.720000999999996</v>
      </c>
      <c r="C1512">
        <v>95.720000999999996</v>
      </c>
      <c r="D1512">
        <v>95.720000999999996</v>
      </c>
      <c r="E1512">
        <v>95.720000999999996</v>
      </c>
      <c r="F1512">
        <v>95.720000999999996</v>
      </c>
      <c r="G1512">
        <v>0</v>
      </c>
    </row>
    <row r="1513" spans="1:7" x14ac:dyDescent="0.3">
      <c r="A1513" s="1">
        <v>28156</v>
      </c>
      <c r="B1513">
        <v>95.540001000000004</v>
      </c>
      <c r="C1513">
        <v>95.540001000000004</v>
      </c>
      <c r="D1513">
        <v>95.540001000000004</v>
      </c>
      <c r="E1513">
        <v>95.540001000000004</v>
      </c>
      <c r="F1513">
        <v>95.540001000000004</v>
      </c>
      <c r="G1513">
        <v>0</v>
      </c>
    </row>
    <row r="1514" spans="1:7" x14ac:dyDescent="0.3">
      <c r="A1514" s="1">
        <v>28157</v>
      </c>
      <c r="B1514">
        <v>96.300003000000004</v>
      </c>
      <c r="C1514">
        <v>96.300003000000004</v>
      </c>
      <c r="D1514">
        <v>96.300003000000004</v>
      </c>
      <c r="E1514">
        <v>96.300003000000004</v>
      </c>
      <c r="F1514">
        <v>96.300003000000004</v>
      </c>
      <c r="G1514">
        <v>0</v>
      </c>
    </row>
    <row r="1515" spans="1:7" x14ac:dyDescent="0.3">
      <c r="A1515" s="1">
        <v>28158</v>
      </c>
      <c r="B1515">
        <v>96.459998999999996</v>
      </c>
      <c r="C1515">
        <v>96.459998999999996</v>
      </c>
      <c r="D1515">
        <v>96.459998999999996</v>
      </c>
      <c r="E1515">
        <v>96.459998999999996</v>
      </c>
      <c r="F1515">
        <v>96.459998999999996</v>
      </c>
      <c r="G1515">
        <v>0</v>
      </c>
    </row>
    <row r="1516" spans="1:7" x14ac:dyDescent="0.3">
      <c r="A1516" s="1">
        <v>28159</v>
      </c>
      <c r="B1516">
        <v>96.330001999999993</v>
      </c>
      <c r="C1516">
        <v>96.330001999999993</v>
      </c>
      <c r="D1516">
        <v>96.330001999999993</v>
      </c>
      <c r="E1516">
        <v>96.330001999999993</v>
      </c>
      <c r="F1516">
        <v>96.330001999999993</v>
      </c>
      <c r="G1516">
        <v>0</v>
      </c>
    </row>
    <row r="1517" spans="1:7" x14ac:dyDescent="0.3">
      <c r="A1517" s="1">
        <v>28160</v>
      </c>
      <c r="B1517">
        <v>96.739998</v>
      </c>
      <c r="C1517">
        <v>96.739998</v>
      </c>
      <c r="D1517">
        <v>96.739998</v>
      </c>
      <c r="E1517">
        <v>96.739998</v>
      </c>
      <c r="F1517">
        <v>96.739998</v>
      </c>
      <c r="G1517">
        <v>0</v>
      </c>
    </row>
    <row r="1518" spans="1:7" x14ac:dyDescent="0.3">
      <c r="A1518" s="1">
        <v>28163</v>
      </c>
      <c r="B1518">
        <v>96.610000999999997</v>
      </c>
      <c r="C1518">
        <v>96.610000999999997</v>
      </c>
      <c r="D1518">
        <v>96.610000999999997</v>
      </c>
      <c r="E1518">
        <v>96.610000999999997</v>
      </c>
      <c r="F1518">
        <v>96.610000999999997</v>
      </c>
      <c r="G1518">
        <v>0</v>
      </c>
    </row>
    <row r="1519" spans="1:7" x14ac:dyDescent="0.3">
      <c r="A1519" s="1">
        <v>28164</v>
      </c>
      <c r="B1519">
        <v>96.589995999999999</v>
      </c>
      <c r="C1519">
        <v>96.589995999999999</v>
      </c>
      <c r="D1519">
        <v>96.589995999999999</v>
      </c>
      <c r="E1519">
        <v>96.589995999999999</v>
      </c>
      <c r="F1519">
        <v>96.589995999999999</v>
      </c>
      <c r="G1519">
        <v>0</v>
      </c>
    </row>
    <row r="1520" spans="1:7" x14ac:dyDescent="0.3">
      <c r="A1520" s="1">
        <v>28165</v>
      </c>
      <c r="B1520">
        <v>95.989998</v>
      </c>
      <c r="C1520">
        <v>95.989998</v>
      </c>
      <c r="D1520">
        <v>95.989998</v>
      </c>
      <c r="E1520">
        <v>95.989998</v>
      </c>
      <c r="F1520">
        <v>95.989998</v>
      </c>
      <c r="G1520">
        <v>0</v>
      </c>
    </row>
    <row r="1521" spans="1:7" x14ac:dyDescent="0.3">
      <c r="A1521" s="1">
        <v>28166</v>
      </c>
      <c r="B1521">
        <v>96.290001000000004</v>
      </c>
      <c r="C1521">
        <v>96.290001000000004</v>
      </c>
      <c r="D1521">
        <v>96.290001000000004</v>
      </c>
      <c r="E1521">
        <v>96.290001000000004</v>
      </c>
      <c r="F1521">
        <v>96.290001000000004</v>
      </c>
      <c r="G1521">
        <v>0</v>
      </c>
    </row>
    <row r="1522" spans="1:7" x14ac:dyDescent="0.3">
      <c r="A1522" s="1">
        <v>28167</v>
      </c>
      <c r="B1522">
        <v>96.089995999999999</v>
      </c>
      <c r="C1522">
        <v>96.089995999999999</v>
      </c>
      <c r="D1522">
        <v>96.089995999999999</v>
      </c>
      <c r="E1522">
        <v>96.089995999999999</v>
      </c>
      <c r="F1522">
        <v>96.089995999999999</v>
      </c>
      <c r="G1522">
        <v>0</v>
      </c>
    </row>
    <row r="1523" spans="1:7" x14ac:dyDescent="0.3">
      <c r="A1523" s="1">
        <v>28170</v>
      </c>
      <c r="B1523">
        <v>96.129997000000003</v>
      </c>
      <c r="C1523">
        <v>96.129997000000003</v>
      </c>
      <c r="D1523">
        <v>96.129997000000003</v>
      </c>
      <c r="E1523">
        <v>96.129997000000003</v>
      </c>
      <c r="F1523">
        <v>96.129997000000003</v>
      </c>
      <c r="G1523">
        <v>0</v>
      </c>
    </row>
    <row r="1524" spans="1:7" x14ac:dyDescent="0.3">
      <c r="A1524" s="1">
        <v>28171</v>
      </c>
      <c r="B1524">
        <v>96.410004000000001</v>
      </c>
      <c r="C1524">
        <v>96.410004000000001</v>
      </c>
      <c r="D1524">
        <v>96.410004000000001</v>
      </c>
      <c r="E1524">
        <v>96.410004000000001</v>
      </c>
      <c r="F1524">
        <v>96.410004000000001</v>
      </c>
      <c r="G1524">
        <v>0</v>
      </c>
    </row>
    <row r="1525" spans="1:7" x14ac:dyDescent="0.3">
      <c r="A1525" s="1">
        <v>28172</v>
      </c>
      <c r="B1525">
        <v>96.620002999999997</v>
      </c>
      <c r="C1525">
        <v>96.620002999999997</v>
      </c>
      <c r="D1525">
        <v>96.620002999999997</v>
      </c>
      <c r="E1525">
        <v>96.620002999999997</v>
      </c>
      <c r="F1525">
        <v>96.620002999999997</v>
      </c>
      <c r="G1525">
        <v>0</v>
      </c>
    </row>
    <row r="1526" spans="1:7" x14ac:dyDescent="0.3">
      <c r="A1526" s="1">
        <v>28173</v>
      </c>
      <c r="B1526">
        <v>96.559997999999993</v>
      </c>
      <c r="C1526">
        <v>96.559997999999993</v>
      </c>
      <c r="D1526">
        <v>96.559997999999993</v>
      </c>
      <c r="E1526">
        <v>96.559997999999993</v>
      </c>
      <c r="F1526">
        <v>96.559997999999993</v>
      </c>
      <c r="G1526">
        <v>0</v>
      </c>
    </row>
    <row r="1527" spans="1:7" x14ac:dyDescent="0.3">
      <c r="A1527" s="1">
        <v>28174</v>
      </c>
      <c r="B1527">
        <v>96.379997000000003</v>
      </c>
      <c r="C1527">
        <v>96.379997000000003</v>
      </c>
      <c r="D1527">
        <v>96.379997000000003</v>
      </c>
      <c r="E1527">
        <v>96.379997000000003</v>
      </c>
      <c r="F1527">
        <v>96.379997000000003</v>
      </c>
      <c r="G1527">
        <v>0</v>
      </c>
    </row>
    <row r="1528" spans="1:7" x14ac:dyDescent="0.3">
      <c r="A1528" s="1">
        <v>28178</v>
      </c>
      <c r="B1528">
        <v>96.139999000000003</v>
      </c>
      <c r="C1528">
        <v>96.139999000000003</v>
      </c>
      <c r="D1528">
        <v>96.139999000000003</v>
      </c>
      <c r="E1528">
        <v>96.139999000000003</v>
      </c>
      <c r="F1528">
        <v>96.139999000000003</v>
      </c>
      <c r="G1528">
        <v>0</v>
      </c>
    </row>
    <row r="1529" spans="1:7" x14ac:dyDescent="0.3">
      <c r="A1529" s="1">
        <v>28179</v>
      </c>
      <c r="B1529">
        <v>95.760002</v>
      </c>
      <c r="C1529">
        <v>95.760002</v>
      </c>
      <c r="D1529">
        <v>95.760002</v>
      </c>
      <c r="E1529">
        <v>95.760002</v>
      </c>
      <c r="F1529">
        <v>95.760002</v>
      </c>
      <c r="G1529">
        <v>0</v>
      </c>
    </row>
    <row r="1530" spans="1:7" x14ac:dyDescent="0.3">
      <c r="A1530" s="1">
        <v>28180</v>
      </c>
      <c r="B1530">
        <v>94.839995999999999</v>
      </c>
      <c r="C1530">
        <v>94.839995999999999</v>
      </c>
      <c r="D1530">
        <v>94.839995999999999</v>
      </c>
      <c r="E1530">
        <v>94.839995999999999</v>
      </c>
      <c r="F1530">
        <v>94.839995999999999</v>
      </c>
      <c r="G1530">
        <v>0</v>
      </c>
    </row>
    <row r="1531" spans="1:7" x14ac:dyDescent="0.3">
      <c r="A1531" s="1">
        <v>28181</v>
      </c>
      <c r="B1531">
        <v>94.900002000000001</v>
      </c>
      <c r="C1531">
        <v>94.900002000000001</v>
      </c>
      <c r="D1531">
        <v>94.900002000000001</v>
      </c>
      <c r="E1531">
        <v>94.900002000000001</v>
      </c>
      <c r="F1531">
        <v>94.900002000000001</v>
      </c>
      <c r="G1531">
        <v>0</v>
      </c>
    </row>
    <row r="1532" spans="1:7" x14ac:dyDescent="0.3">
      <c r="A1532" s="1">
        <v>28184</v>
      </c>
      <c r="B1532">
        <v>94.57</v>
      </c>
      <c r="C1532">
        <v>94.57</v>
      </c>
      <c r="D1532">
        <v>94.57</v>
      </c>
      <c r="E1532">
        <v>94.57</v>
      </c>
      <c r="F1532">
        <v>94.57</v>
      </c>
      <c r="G1532">
        <v>0</v>
      </c>
    </row>
    <row r="1533" spans="1:7" x14ac:dyDescent="0.3">
      <c r="A1533" s="1">
        <v>28185</v>
      </c>
      <c r="B1533">
        <v>95.139999000000003</v>
      </c>
      <c r="C1533">
        <v>95.139999000000003</v>
      </c>
      <c r="D1533">
        <v>95.139999000000003</v>
      </c>
      <c r="E1533">
        <v>95.139999000000003</v>
      </c>
      <c r="F1533">
        <v>95.139999000000003</v>
      </c>
      <c r="G1533">
        <v>0</v>
      </c>
    </row>
    <row r="1534" spans="1:7" x14ac:dyDescent="0.3">
      <c r="A1534" s="1">
        <v>28186</v>
      </c>
      <c r="B1534">
        <v>95.190002000000007</v>
      </c>
      <c r="C1534">
        <v>95.190002000000007</v>
      </c>
      <c r="D1534">
        <v>95.190002000000007</v>
      </c>
      <c r="E1534">
        <v>95.190002000000007</v>
      </c>
      <c r="F1534">
        <v>95.190002000000007</v>
      </c>
      <c r="G1534">
        <v>0</v>
      </c>
    </row>
    <row r="1535" spans="1:7" x14ac:dyDescent="0.3">
      <c r="A1535" s="1">
        <v>28187</v>
      </c>
      <c r="B1535">
        <v>95.529999000000004</v>
      </c>
      <c r="C1535">
        <v>95.529999000000004</v>
      </c>
      <c r="D1535">
        <v>95.529999000000004</v>
      </c>
      <c r="E1535">
        <v>95.529999000000004</v>
      </c>
      <c r="F1535">
        <v>95.529999000000004</v>
      </c>
      <c r="G1535">
        <v>0</v>
      </c>
    </row>
    <row r="1536" spans="1:7" x14ac:dyDescent="0.3">
      <c r="A1536" s="1">
        <v>28188</v>
      </c>
      <c r="B1536">
        <v>96.07</v>
      </c>
      <c r="C1536">
        <v>96.07</v>
      </c>
      <c r="D1536">
        <v>96.07</v>
      </c>
      <c r="E1536">
        <v>96.07</v>
      </c>
      <c r="F1536">
        <v>96.07</v>
      </c>
      <c r="G1536">
        <v>0</v>
      </c>
    </row>
    <row r="1537" spans="1:7" x14ac:dyDescent="0.3">
      <c r="A1537" s="1">
        <v>28191</v>
      </c>
      <c r="B1537">
        <v>96.169998000000007</v>
      </c>
      <c r="C1537">
        <v>96.169998000000007</v>
      </c>
      <c r="D1537">
        <v>96.169998000000007</v>
      </c>
      <c r="E1537">
        <v>96.169998000000007</v>
      </c>
      <c r="F1537">
        <v>96.169998000000007</v>
      </c>
      <c r="G1537">
        <v>0</v>
      </c>
    </row>
    <row r="1538" spans="1:7" x14ac:dyDescent="0.3">
      <c r="A1538" s="1">
        <v>28192</v>
      </c>
      <c r="B1538">
        <v>96.230002999999996</v>
      </c>
      <c r="C1538">
        <v>96.230002999999996</v>
      </c>
      <c r="D1538">
        <v>96.230002999999996</v>
      </c>
      <c r="E1538">
        <v>96.230002999999996</v>
      </c>
      <c r="F1538">
        <v>96.230002999999996</v>
      </c>
      <c r="G1538">
        <v>0</v>
      </c>
    </row>
    <row r="1539" spans="1:7" x14ac:dyDescent="0.3">
      <c r="A1539" s="1">
        <v>28193</v>
      </c>
      <c r="B1539">
        <v>95.75</v>
      </c>
      <c r="C1539">
        <v>95.75</v>
      </c>
      <c r="D1539">
        <v>95.75</v>
      </c>
      <c r="E1539">
        <v>95.75</v>
      </c>
      <c r="F1539">
        <v>95.75</v>
      </c>
      <c r="G1539">
        <v>0</v>
      </c>
    </row>
    <row r="1540" spans="1:7" x14ac:dyDescent="0.3">
      <c r="A1540" s="1">
        <v>28194</v>
      </c>
      <c r="B1540">
        <v>95.940002000000007</v>
      </c>
      <c r="C1540">
        <v>95.940002000000007</v>
      </c>
      <c r="D1540">
        <v>95.940002000000007</v>
      </c>
      <c r="E1540">
        <v>95.940002000000007</v>
      </c>
      <c r="F1540">
        <v>95.940002000000007</v>
      </c>
      <c r="G1540">
        <v>0</v>
      </c>
    </row>
    <row r="1541" spans="1:7" x14ac:dyDescent="0.3">
      <c r="A1541" s="1">
        <v>28195</v>
      </c>
      <c r="B1541">
        <v>96.07</v>
      </c>
      <c r="C1541">
        <v>96.07</v>
      </c>
      <c r="D1541">
        <v>96.07</v>
      </c>
      <c r="E1541">
        <v>96.07</v>
      </c>
      <c r="F1541">
        <v>96.07</v>
      </c>
      <c r="G1541">
        <v>0</v>
      </c>
    </row>
    <row r="1542" spans="1:7" x14ac:dyDescent="0.3">
      <c r="A1542" s="1">
        <v>28198</v>
      </c>
      <c r="B1542">
        <v>96.190002000000007</v>
      </c>
      <c r="C1542">
        <v>96.190002000000007</v>
      </c>
      <c r="D1542">
        <v>96.190002000000007</v>
      </c>
      <c r="E1542">
        <v>96.190002000000007</v>
      </c>
      <c r="F1542">
        <v>96.190002000000007</v>
      </c>
      <c r="G1542">
        <v>0</v>
      </c>
    </row>
    <row r="1543" spans="1:7" x14ac:dyDescent="0.3">
      <c r="A1543" s="1">
        <v>28199</v>
      </c>
      <c r="B1543">
        <v>96.389999000000003</v>
      </c>
      <c r="C1543">
        <v>96.389999000000003</v>
      </c>
      <c r="D1543">
        <v>96.389999000000003</v>
      </c>
      <c r="E1543">
        <v>96.389999000000003</v>
      </c>
      <c r="F1543">
        <v>96.389999000000003</v>
      </c>
      <c r="G1543">
        <v>0</v>
      </c>
    </row>
    <row r="1544" spans="1:7" x14ac:dyDescent="0.3">
      <c r="A1544" s="1">
        <v>28200</v>
      </c>
      <c r="B1544">
        <v>96.580001999999993</v>
      </c>
      <c r="C1544">
        <v>96.580001999999993</v>
      </c>
      <c r="D1544">
        <v>96.580001999999993</v>
      </c>
      <c r="E1544">
        <v>96.580001999999993</v>
      </c>
      <c r="F1544">
        <v>96.580001999999993</v>
      </c>
      <c r="G1544">
        <v>0</v>
      </c>
    </row>
    <row r="1545" spans="1:7" x14ac:dyDescent="0.3">
      <c r="A1545" s="1">
        <v>28201</v>
      </c>
      <c r="B1545">
        <v>96.419998000000007</v>
      </c>
      <c r="C1545">
        <v>96.419998000000007</v>
      </c>
      <c r="D1545">
        <v>96.419998000000007</v>
      </c>
      <c r="E1545">
        <v>96.419998000000007</v>
      </c>
      <c r="F1545">
        <v>96.419998000000007</v>
      </c>
      <c r="G1545">
        <v>0</v>
      </c>
    </row>
    <row r="1546" spans="1:7" x14ac:dyDescent="0.3">
      <c r="A1546" s="1">
        <v>28202</v>
      </c>
      <c r="B1546">
        <v>96.440002000000007</v>
      </c>
      <c r="C1546">
        <v>96.440002000000007</v>
      </c>
      <c r="D1546">
        <v>96.440002000000007</v>
      </c>
      <c r="E1546">
        <v>96.440002000000007</v>
      </c>
      <c r="F1546">
        <v>96.440002000000007</v>
      </c>
      <c r="G1546">
        <v>0</v>
      </c>
    </row>
    <row r="1547" spans="1:7" x14ac:dyDescent="0.3">
      <c r="A1547" s="1">
        <v>28205</v>
      </c>
      <c r="B1547">
        <v>96.260002</v>
      </c>
      <c r="C1547">
        <v>96.260002</v>
      </c>
      <c r="D1547">
        <v>96.260002</v>
      </c>
      <c r="E1547">
        <v>96.260002</v>
      </c>
      <c r="F1547">
        <v>96.260002</v>
      </c>
      <c r="G1547">
        <v>0</v>
      </c>
    </row>
    <row r="1548" spans="1:7" x14ac:dyDescent="0.3">
      <c r="A1548" s="1">
        <v>28206</v>
      </c>
      <c r="B1548">
        <v>96.050003000000004</v>
      </c>
      <c r="C1548">
        <v>96.050003000000004</v>
      </c>
      <c r="D1548">
        <v>96.050003000000004</v>
      </c>
      <c r="E1548">
        <v>96.050003000000004</v>
      </c>
      <c r="F1548">
        <v>96.050003000000004</v>
      </c>
      <c r="G1548">
        <v>0</v>
      </c>
    </row>
    <row r="1549" spans="1:7" x14ac:dyDescent="0.3">
      <c r="A1549" s="1">
        <v>28207</v>
      </c>
      <c r="B1549">
        <v>95.760002</v>
      </c>
      <c r="C1549">
        <v>95.760002</v>
      </c>
      <c r="D1549">
        <v>95.760002</v>
      </c>
      <c r="E1549">
        <v>95.760002</v>
      </c>
      <c r="F1549">
        <v>95.760002</v>
      </c>
      <c r="G1549">
        <v>0</v>
      </c>
    </row>
    <row r="1550" spans="1:7" x14ac:dyDescent="0.3">
      <c r="A1550" s="1">
        <v>28208</v>
      </c>
      <c r="B1550">
        <v>95.540001000000004</v>
      </c>
      <c r="C1550">
        <v>95.540001000000004</v>
      </c>
      <c r="D1550">
        <v>95.540001000000004</v>
      </c>
      <c r="E1550">
        <v>95.540001000000004</v>
      </c>
      <c r="F1550">
        <v>95.540001000000004</v>
      </c>
      <c r="G1550">
        <v>0</v>
      </c>
    </row>
    <row r="1551" spans="1:7" x14ac:dyDescent="0.3">
      <c r="A1551" s="1">
        <v>28209</v>
      </c>
      <c r="B1551">
        <v>95.279999000000004</v>
      </c>
      <c r="C1551">
        <v>95.279999000000004</v>
      </c>
      <c r="D1551">
        <v>95.279999000000004</v>
      </c>
      <c r="E1551">
        <v>95.279999000000004</v>
      </c>
      <c r="F1551">
        <v>95.279999000000004</v>
      </c>
      <c r="G1551">
        <v>0</v>
      </c>
    </row>
    <row r="1552" spans="1:7" x14ac:dyDescent="0.3">
      <c r="A1552" s="1">
        <v>28212</v>
      </c>
      <c r="B1552">
        <v>94.849997999999999</v>
      </c>
      <c r="C1552">
        <v>94.849997999999999</v>
      </c>
      <c r="D1552">
        <v>94.849997999999999</v>
      </c>
      <c r="E1552">
        <v>94.849997999999999</v>
      </c>
      <c r="F1552">
        <v>94.849997999999999</v>
      </c>
      <c r="G1552">
        <v>0</v>
      </c>
    </row>
    <row r="1553" spans="1:7" x14ac:dyDescent="0.3">
      <c r="A1553" s="1">
        <v>28213</v>
      </c>
      <c r="B1553">
        <v>94.919998000000007</v>
      </c>
      <c r="C1553">
        <v>94.919998000000007</v>
      </c>
      <c r="D1553">
        <v>94.919998000000007</v>
      </c>
      <c r="E1553">
        <v>94.919998000000007</v>
      </c>
      <c r="F1553">
        <v>94.919998000000007</v>
      </c>
      <c r="G1553">
        <v>0</v>
      </c>
    </row>
    <row r="1554" spans="1:7" x14ac:dyDescent="0.3">
      <c r="A1554" s="1">
        <v>28214</v>
      </c>
      <c r="B1554">
        <v>94.230002999999996</v>
      </c>
      <c r="C1554">
        <v>94.230002999999996</v>
      </c>
      <c r="D1554">
        <v>94.230002999999996</v>
      </c>
      <c r="E1554">
        <v>94.230002999999996</v>
      </c>
      <c r="F1554">
        <v>94.230002999999996</v>
      </c>
      <c r="G1554">
        <v>0</v>
      </c>
    </row>
    <row r="1555" spans="1:7" x14ac:dyDescent="0.3">
      <c r="A1555" s="1">
        <v>28215</v>
      </c>
      <c r="B1555">
        <v>94.129997000000003</v>
      </c>
      <c r="C1555">
        <v>94.129997000000003</v>
      </c>
      <c r="D1555">
        <v>94.129997000000003</v>
      </c>
      <c r="E1555">
        <v>94.129997000000003</v>
      </c>
      <c r="F1555">
        <v>94.129997000000003</v>
      </c>
      <c r="G1555">
        <v>0</v>
      </c>
    </row>
    <row r="1556" spans="1:7" x14ac:dyDescent="0.3">
      <c r="A1556" s="1">
        <v>28216</v>
      </c>
      <c r="B1556">
        <v>94.540001000000004</v>
      </c>
      <c r="C1556">
        <v>94.540001000000004</v>
      </c>
      <c r="D1556">
        <v>94.540001000000004</v>
      </c>
      <c r="E1556">
        <v>94.540001000000004</v>
      </c>
      <c r="F1556">
        <v>94.540001000000004</v>
      </c>
      <c r="G1556">
        <v>0</v>
      </c>
    </row>
    <row r="1557" spans="1:7" x14ac:dyDescent="0.3">
      <c r="A1557" s="1">
        <v>28219</v>
      </c>
      <c r="B1557">
        <v>93.900002000000001</v>
      </c>
      <c r="C1557">
        <v>93.900002000000001</v>
      </c>
      <c r="D1557">
        <v>93.900002000000001</v>
      </c>
      <c r="E1557">
        <v>93.900002000000001</v>
      </c>
      <c r="F1557">
        <v>93.900002000000001</v>
      </c>
      <c r="G1557">
        <v>0</v>
      </c>
    </row>
    <row r="1558" spans="1:7" x14ac:dyDescent="0.3">
      <c r="A1558" s="1">
        <v>28220</v>
      </c>
      <c r="B1558">
        <v>93.660004000000001</v>
      </c>
      <c r="C1558">
        <v>93.660004000000001</v>
      </c>
      <c r="D1558">
        <v>93.660004000000001</v>
      </c>
      <c r="E1558">
        <v>93.660004000000001</v>
      </c>
      <c r="F1558">
        <v>93.660004000000001</v>
      </c>
      <c r="G1558">
        <v>0</v>
      </c>
    </row>
    <row r="1559" spans="1:7" x14ac:dyDescent="0.3">
      <c r="A1559" s="1">
        <v>28221</v>
      </c>
      <c r="B1559">
        <v>93.889999000000003</v>
      </c>
      <c r="C1559">
        <v>93.889999000000003</v>
      </c>
      <c r="D1559">
        <v>93.889999000000003</v>
      </c>
      <c r="E1559">
        <v>93.889999000000003</v>
      </c>
      <c r="F1559">
        <v>93.889999000000003</v>
      </c>
      <c r="G1559">
        <v>0</v>
      </c>
    </row>
    <row r="1560" spans="1:7" x14ac:dyDescent="0.3">
      <c r="A1560" s="1">
        <v>28222</v>
      </c>
      <c r="B1560">
        <v>94.029999000000004</v>
      </c>
      <c r="C1560">
        <v>94.029999000000004</v>
      </c>
      <c r="D1560">
        <v>94.029999000000004</v>
      </c>
      <c r="E1560">
        <v>94.029999000000004</v>
      </c>
      <c r="F1560">
        <v>94.029999000000004</v>
      </c>
      <c r="G1560">
        <v>0</v>
      </c>
    </row>
    <row r="1561" spans="1:7" x14ac:dyDescent="0.3">
      <c r="A1561" s="1">
        <v>28226</v>
      </c>
      <c r="B1561">
        <v>94.370002999999997</v>
      </c>
      <c r="C1561">
        <v>94.370002999999997</v>
      </c>
      <c r="D1561">
        <v>94.370002999999997</v>
      </c>
      <c r="E1561">
        <v>94.370002999999997</v>
      </c>
      <c r="F1561">
        <v>94.370002999999997</v>
      </c>
      <c r="G1561">
        <v>0</v>
      </c>
    </row>
    <row r="1562" spans="1:7" x14ac:dyDescent="0.3">
      <c r="A1562" s="1">
        <v>28227</v>
      </c>
      <c r="B1562">
        <v>95.059997999999993</v>
      </c>
      <c r="C1562">
        <v>95.059997999999993</v>
      </c>
      <c r="D1562">
        <v>95.059997999999993</v>
      </c>
      <c r="E1562">
        <v>95.059997999999993</v>
      </c>
      <c r="F1562">
        <v>95.059997999999993</v>
      </c>
      <c r="G1562">
        <v>0</v>
      </c>
    </row>
    <row r="1563" spans="1:7" x14ac:dyDescent="0.3">
      <c r="A1563" s="1">
        <v>28228</v>
      </c>
      <c r="B1563">
        <v>95.099997999999999</v>
      </c>
      <c r="C1563">
        <v>95.099997999999999</v>
      </c>
      <c r="D1563">
        <v>95.099997999999999</v>
      </c>
      <c r="E1563">
        <v>95.099997999999999</v>
      </c>
      <c r="F1563">
        <v>95.099997999999999</v>
      </c>
      <c r="G1563">
        <v>0</v>
      </c>
    </row>
    <row r="1564" spans="1:7" x14ac:dyDescent="0.3">
      <c r="A1564" s="1">
        <v>28229</v>
      </c>
      <c r="B1564">
        <v>96</v>
      </c>
      <c r="C1564">
        <v>96</v>
      </c>
      <c r="D1564">
        <v>96</v>
      </c>
      <c r="E1564">
        <v>96</v>
      </c>
      <c r="F1564">
        <v>96</v>
      </c>
      <c r="G1564">
        <v>0</v>
      </c>
    </row>
    <row r="1565" spans="1:7" x14ac:dyDescent="0.3">
      <c r="A1565" s="1">
        <v>28230</v>
      </c>
      <c r="B1565">
        <v>96.260002</v>
      </c>
      <c r="C1565">
        <v>96.260002</v>
      </c>
      <c r="D1565">
        <v>96.260002</v>
      </c>
      <c r="E1565">
        <v>96.260002</v>
      </c>
      <c r="F1565">
        <v>96.260002</v>
      </c>
      <c r="G1565">
        <v>0</v>
      </c>
    </row>
    <row r="1566" spans="1:7" x14ac:dyDescent="0.3">
      <c r="A1566" s="1">
        <v>28233</v>
      </c>
      <c r="B1566">
        <v>96.169998000000007</v>
      </c>
      <c r="C1566">
        <v>96.169998000000007</v>
      </c>
      <c r="D1566">
        <v>96.169998000000007</v>
      </c>
      <c r="E1566">
        <v>96.169998000000007</v>
      </c>
      <c r="F1566">
        <v>96.169998000000007</v>
      </c>
      <c r="G1566">
        <v>0</v>
      </c>
    </row>
    <row r="1567" spans="1:7" x14ac:dyDescent="0.3">
      <c r="A1567" s="1">
        <v>28234</v>
      </c>
      <c r="B1567">
        <v>96.099997999999999</v>
      </c>
      <c r="C1567">
        <v>96.099997999999999</v>
      </c>
      <c r="D1567">
        <v>96.099997999999999</v>
      </c>
      <c r="E1567">
        <v>96.099997999999999</v>
      </c>
      <c r="F1567">
        <v>96.099997999999999</v>
      </c>
      <c r="G1567">
        <v>0</v>
      </c>
    </row>
    <row r="1568" spans="1:7" x14ac:dyDescent="0.3">
      <c r="A1568" s="1">
        <v>28235</v>
      </c>
      <c r="B1568">
        <v>96.360000999999997</v>
      </c>
      <c r="C1568">
        <v>96.360000999999997</v>
      </c>
      <c r="D1568">
        <v>96.360000999999997</v>
      </c>
      <c r="E1568">
        <v>96.360000999999997</v>
      </c>
      <c r="F1568">
        <v>96.360000999999997</v>
      </c>
      <c r="G1568">
        <v>0</v>
      </c>
    </row>
    <row r="1569" spans="1:7" x14ac:dyDescent="0.3">
      <c r="A1569" s="1">
        <v>28236</v>
      </c>
      <c r="B1569">
        <v>95.82</v>
      </c>
      <c r="C1569">
        <v>95.82</v>
      </c>
      <c r="D1569">
        <v>95.82</v>
      </c>
      <c r="E1569">
        <v>95.82</v>
      </c>
      <c r="F1569">
        <v>95.82</v>
      </c>
      <c r="G1569">
        <v>0</v>
      </c>
    </row>
    <row r="1570" spans="1:7" x14ac:dyDescent="0.3">
      <c r="A1570" s="1">
        <v>28237</v>
      </c>
      <c r="B1570">
        <v>95.120002999999997</v>
      </c>
      <c r="C1570">
        <v>95.120002999999997</v>
      </c>
      <c r="D1570">
        <v>95.120002999999997</v>
      </c>
      <c r="E1570">
        <v>95.120002999999997</v>
      </c>
      <c r="F1570">
        <v>95.120002999999997</v>
      </c>
      <c r="G1570">
        <v>0</v>
      </c>
    </row>
    <row r="1571" spans="1:7" x14ac:dyDescent="0.3">
      <c r="A1571" s="1">
        <v>28240</v>
      </c>
      <c r="B1571">
        <v>94.260002</v>
      </c>
      <c r="C1571">
        <v>94.260002</v>
      </c>
      <c r="D1571">
        <v>94.260002</v>
      </c>
      <c r="E1571">
        <v>94.260002</v>
      </c>
      <c r="F1571">
        <v>94.260002</v>
      </c>
      <c r="G1571">
        <v>0</v>
      </c>
    </row>
    <row r="1572" spans="1:7" x14ac:dyDescent="0.3">
      <c r="A1572" s="1">
        <v>28241</v>
      </c>
      <c r="B1572">
        <v>94.120002999999997</v>
      </c>
      <c r="C1572">
        <v>94.120002999999997</v>
      </c>
      <c r="D1572">
        <v>94.120002999999997</v>
      </c>
      <c r="E1572">
        <v>94.120002999999997</v>
      </c>
      <c r="F1572">
        <v>94.120002999999997</v>
      </c>
      <c r="G1572">
        <v>0</v>
      </c>
    </row>
    <row r="1573" spans="1:7" x14ac:dyDescent="0.3">
      <c r="A1573" s="1">
        <v>28242</v>
      </c>
      <c r="B1573">
        <v>94.790001000000004</v>
      </c>
      <c r="C1573">
        <v>94.790001000000004</v>
      </c>
      <c r="D1573">
        <v>94.790001000000004</v>
      </c>
      <c r="E1573">
        <v>94.790001000000004</v>
      </c>
      <c r="F1573">
        <v>94.790001000000004</v>
      </c>
      <c r="G1573">
        <v>0</v>
      </c>
    </row>
    <row r="1574" spans="1:7" x14ac:dyDescent="0.3">
      <c r="A1574" s="1">
        <v>28243</v>
      </c>
      <c r="B1574">
        <v>95.059997999999993</v>
      </c>
      <c r="C1574">
        <v>95.059997999999993</v>
      </c>
      <c r="D1574">
        <v>95.059997999999993</v>
      </c>
      <c r="E1574">
        <v>95.059997999999993</v>
      </c>
      <c r="F1574">
        <v>95.059997999999993</v>
      </c>
      <c r="G1574">
        <v>0</v>
      </c>
    </row>
    <row r="1575" spans="1:7" x14ac:dyDescent="0.3">
      <c r="A1575" s="1">
        <v>28244</v>
      </c>
      <c r="B1575">
        <v>95.480002999999996</v>
      </c>
      <c r="C1575">
        <v>95.480002999999996</v>
      </c>
      <c r="D1575">
        <v>95.480002999999996</v>
      </c>
      <c r="E1575">
        <v>95.480002999999996</v>
      </c>
      <c r="F1575">
        <v>95.480002999999996</v>
      </c>
      <c r="G1575">
        <v>0</v>
      </c>
    </row>
    <row r="1576" spans="1:7" x14ac:dyDescent="0.3">
      <c r="A1576" s="1">
        <v>28247</v>
      </c>
      <c r="B1576">
        <v>95.830001999999993</v>
      </c>
      <c r="C1576">
        <v>95.830001999999993</v>
      </c>
      <c r="D1576">
        <v>95.830001999999993</v>
      </c>
      <c r="E1576">
        <v>95.830001999999993</v>
      </c>
      <c r="F1576">
        <v>95.830001999999993</v>
      </c>
      <c r="G1576">
        <v>0</v>
      </c>
    </row>
    <row r="1577" spans="1:7" x14ac:dyDescent="0.3">
      <c r="A1577" s="1">
        <v>28248</v>
      </c>
      <c r="B1577">
        <v>96.209998999999996</v>
      </c>
      <c r="C1577">
        <v>96.209998999999996</v>
      </c>
      <c r="D1577">
        <v>96.209998999999996</v>
      </c>
      <c r="E1577">
        <v>96.209998999999996</v>
      </c>
      <c r="F1577">
        <v>96.209998999999996</v>
      </c>
      <c r="G1577">
        <v>0</v>
      </c>
    </row>
    <row r="1578" spans="1:7" x14ac:dyDescent="0.3">
      <c r="A1578" s="1">
        <v>28249</v>
      </c>
      <c r="B1578">
        <v>96.629997000000003</v>
      </c>
      <c r="C1578">
        <v>96.629997000000003</v>
      </c>
      <c r="D1578">
        <v>96.629997000000003</v>
      </c>
      <c r="E1578">
        <v>96.629997000000003</v>
      </c>
      <c r="F1578">
        <v>96.629997000000003</v>
      </c>
      <c r="G1578">
        <v>0</v>
      </c>
    </row>
    <row r="1579" spans="1:7" x14ac:dyDescent="0.3">
      <c r="A1579" s="1">
        <v>28250</v>
      </c>
      <c r="B1579">
        <v>96.889999000000003</v>
      </c>
      <c r="C1579">
        <v>96.889999000000003</v>
      </c>
      <c r="D1579">
        <v>96.889999000000003</v>
      </c>
      <c r="E1579">
        <v>96.889999000000003</v>
      </c>
      <c r="F1579">
        <v>96.889999000000003</v>
      </c>
      <c r="G1579">
        <v>0</v>
      </c>
    </row>
    <row r="1580" spans="1:7" x14ac:dyDescent="0.3">
      <c r="A1580" s="1">
        <v>28251</v>
      </c>
      <c r="B1580">
        <v>96.900002000000001</v>
      </c>
      <c r="C1580">
        <v>96.900002000000001</v>
      </c>
      <c r="D1580">
        <v>96.900002000000001</v>
      </c>
      <c r="E1580">
        <v>96.900002000000001</v>
      </c>
      <c r="F1580">
        <v>96.900002000000001</v>
      </c>
      <c r="G1580">
        <v>0</v>
      </c>
    </row>
    <row r="1581" spans="1:7" x14ac:dyDescent="0.3">
      <c r="A1581" s="1">
        <v>28254</v>
      </c>
      <c r="B1581">
        <v>96.760002</v>
      </c>
      <c r="C1581">
        <v>96.760002</v>
      </c>
      <c r="D1581">
        <v>96.760002</v>
      </c>
      <c r="E1581">
        <v>96.760002</v>
      </c>
      <c r="F1581">
        <v>96.760002</v>
      </c>
      <c r="G1581">
        <v>0</v>
      </c>
    </row>
    <row r="1582" spans="1:7" x14ac:dyDescent="0.3">
      <c r="A1582" s="1">
        <v>28255</v>
      </c>
      <c r="B1582">
        <v>97.160004000000001</v>
      </c>
      <c r="C1582">
        <v>97.160004000000001</v>
      </c>
      <c r="D1582">
        <v>97.160004000000001</v>
      </c>
      <c r="E1582">
        <v>97.160004000000001</v>
      </c>
      <c r="F1582">
        <v>97.160004000000001</v>
      </c>
      <c r="G1582">
        <v>0</v>
      </c>
    </row>
    <row r="1583" spans="1:7" x14ac:dyDescent="0.3">
      <c r="A1583" s="1">
        <v>28256</v>
      </c>
      <c r="B1583">
        <v>96.919998000000007</v>
      </c>
      <c r="C1583">
        <v>96.919998000000007</v>
      </c>
      <c r="D1583">
        <v>96.919998000000007</v>
      </c>
      <c r="E1583">
        <v>96.919998000000007</v>
      </c>
      <c r="F1583">
        <v>96.919998000000007</v>
      </c>
      <c r="G1583">
        <v>0</v>
      </c>
    </row>
    <row r="1584" spans="1:7" x14ac:dyDescent="0.3">
      <c r="A1584" s="1">
        <v>28257</v>
      </c>
      <c r="B1584">
        <v>96.959998999999996</v>
      </c>
      <c r="C1584">
        <v>96.959998999999996</v>
      </c>
      <c r="D1584">
        <v>96.959998999999996</v>
      </c>
      <c r="E1584">
        <v>96.959998999999996</v>
      </c>
      <c r="F1584">
        <v>96.959998999999996</v>
      </c>
      <c r="G1584">
        <v>0</v>
      </c>
    </row>
    <row r="1585" spans="1:7" x14ac:dyDescent="0.3">
      <c r="A1585" s="1">
        <v>28258</v>
      </c>
      <c r="B1585">
        <v>97.410004000000001</v>
      </c>
      <c r="C1585">
        <v>97.410004000000001</v>
      </c>
      <c r="D1585">
        <v>97.410004000000001</v>
      </c>
      <c r="E1585">
        <v>97.410004000000001</v>
      </c>
      <c r="F1585">
        <v>97.410004000000001</v>
      </c>
      <c r="G1585">
        <v>0</v>
      </c>
    </row>
    <row r="1586" spans="1:7" x14ac:dyDescent="0.3">
      <c r="A1586" s="1">
        <v>28261</v>
      </c>
      <c r="B1586">
        <v>97.790001000000004</v>
      </c>
      <c r="C1586">
        <v>97.790001000000004</v>
      </c>
      <c r="D1586">
        <v>97.790001000000004</v>
      </c>
      <c r="E1586">
        <v>97.790001000000004</v>
      </c>
      <c r="F1586">
        <v>97.790001000000004</v>
      </c>
      <c r="G1586">
        <v>0</v>
      </c>
    </row>
    <row r="1587" spans="1:7" x14ac:dyDescent="0.3">
      <c r="A1587" s="1">
        <v>28262</v>
      </c>
      <c r="B1587">
        <v>97.900002000000001</v>
      </c>
      <c r="C1587">
        <v>97.900002000000001</v>
      </c>
      <c r="D1587">
        <v>97.900002000000001</v>
      </c>
      <c r="E1587">
        <v>97.900002000000001</v>
      </c>
      <c r="F1587">
        <v>97.900002000000001</v>
      </c>
      <c r="G1587">
        <v>0</v>
      </c>
    </row>
    <row r="1588" spans="1:7" x14ac:dyDescent="0.3">
      <c r="A1588" s="1">
        <v>28263</v>
      </c>
      <c r="B1588">
        <v>98.470000999999996</v>
      </c>
      <c r="C1588">
        <v>98.470000999999996</v>
      </c>
      <c r="D1588">
        <v>98.470000999999996</v>
      </c>
      <c r="E1588">
        <v>98.470000999999996</v>
      </c>
      <c r="F1588">
        <v>98.470000999999996</v>
      </c>
      <c r="G1588">
        <v>0</v>
      </c>
    </row>
    <row r="1589" spans="1:7" x14ac:dyDescent="0.3">
      <c r="A1589" s="1">
        <v>28264</v>
      </c>
      <c r="B1589">
        <v>98.360000999999997</v>
      </c>
      <c r="C1589">
        <v>98.360000999999997</v>
      </c>
      <c r="D1589">
        <v>98.360000999999997</v>
      </c>
      <c r="E1589">
        <v>98.360000999999997</v>
      </c>
      <c r="F1589">
        <v>98.360000999999997</v>
      </c>
      <c r="G1589">
        <v>0</v>
      </c>
    </row>
    <row r="1590" spans="1:7" x14ac:dyDescent="0.3">
      <c r="A1590" s="1">
        <v>28265</v>
      </c>
      <c r="B1590">
        <v>98</v>
      </c>
      <c r="C1590">
        <v>98</v>
      </c>
      <c r="D1590">
        <v>98</v>
      </c>
      <c r="E1590">
        <v>98</v>
      </c>
      <c r="F1590">
        <v>98</v>
      </c>
      <c r="G1590">
        <v>0</v>
      </c>
    </row>
    <row r="1591" spans="1:7" x14ac:dyDescent="0.3">
      <c r="A1591" s="1">
        <v>28268</v>
      </c>
      <c r="B1591">
        <v>97.150002000000001</v>
      </c>
      <c r="C1591">
        <v>97.150002000000001</v>
      </c>
      <c r="D1591">
        <v>97.150002000000001</v>
      </c>
      <c r="E1591">
        <v>97.150002000000001</v>
      </c>
      <c r="F1591">
        <v>97.150002000000001</v>
      </c>
      <c r="G1591">
        <v>0</v>
      </c>
    </row>
    <row r="1592" spans="1:7" x14ac:dyDescent="0.3">
      <c r="A1592" s="1">
        <v>28269</v>
      </c>
      <c r="B1592">
        <v>96.660004000000001</v>
      </c>
      <c r="C1592">
        <v>96.660004000000001</v>
      </c>
      <c r="D1592">
        <v>96.660004000000001</v>
      </c>
      <c r="E1592">
        <v>96.660004000000001</v>
      </c>
      <c r="F1592">
        <v>96.660004000000001</v>
      </c>
      <c r="G1592">
        <v>0</v>
      </c>
    </row>
    <row r="1593" spans="1:7" x14ac:dyDescent="0.3">
      <c r="A1593" s="1">
        <v>28270</v>
      </c>
      <c r="B1593">
        <v>96.18</v>
      </c>
      <c r="C1593">
        <v>96.18</v>
      </c>
      <c r="D1593">
        <v>96.18</v>
      </c>
      <c r="E1593">
        <v>96.18</v>
      </c>
      <c r="F1593">
        <v>96.18</v>
      </c>
      <c r="G1593">
        <v>0</v>
      </c>
    </row>
    <row r="1594" spans="1:7" x14ac:dyDescent="0.3">
      <c r="A1594" s="1">
        <v>28271</v>
      </c>
      <c r="B1594">
        <v>96.169998000000007</v>
      </c>
      <c r="C1594">
        <v>96.169998000000007</v>
      </c>
      <c r="D1594">
        <v>96.169998000000007</v>
      </c>
      <c r="E1594">
        <v>96.169998000000007</v>
      </c>
      <c r="F1594">
        <v>96.169998000000007</v>
      </c>
      <c r="G1594">
        <v>0</v>
      </c>
    </row>
    <row r="1595" spans="1:7" x14ac:dyDescent="0.3">
      <c r="A1595" s="1">
        <v>28272</v>
      </c>
      <c r="B1595">
        <v>95.900002000000001</v>
      </c>
      <c r="C1595">
        <v>95.900002000000001</v>
      </c>
      <c r="D1595">
        <v>95.900002000000001</v>
      </c>
      <c r="E1595">
        <v>95.900002000000001</v>
      </c>
      <c r="F1595">
        <v>95.900002000000001</v>
      </c>
      <c r="G1595">
        <v>0</v>
      </c>
    </row>
    <row r="1596" spans="1:7" x14ac:dyDescent="0.3">
      <c r="A1596" s="1">
        <v>28276</v>
      </c>
      <c r="B1596">
        <v>95.589995999999999</v>
      </c>
      <c r="C1596">
        <v>95.589995999999999</v>
      </c>
      <c r="D1596">
        <v>95.589995999999999</v>
      </c>
      <c r="E1596">
        <v>95.589995999999999</v>
      </c>
      <c r="F1596">
        <v>95.589995999999999</v>
      </c>
      <c r="G1596">
        <v>0</v>
      </c>
    </row>
    <row r="1597" spans="1:7" x14ac:dyDescent="0.3">
      <c r="A1597" s="1">
        <v>28277</v>
      </c>
      <c r="B1597">
        <v>95.860000999999997</v>
      </c>
      <c r="C1597">
        <v>95.860000999999997</v>
      </c>
      <c r="D1597">
        <v>95.860000999999997</v>
      </c>
      <c r="E1597">
        <v>95.860000999999997</v>
      </c>
      <c r="F1597">
        <v>95.860000999999997</v>
      </c>
      <c r="G1597">
        <v>0</v>
      </c>
    </row>
    <row r="1598" spans="1:7" x14ac:dyDescent="0.3">
      <c r="A1598" s="1">
        <v>28278</v>
      </c>
      <c r="B1598">
        <v>95.800003000000004</v>
      </c>
      <c r="C1598">
        <v>95.800003000000004</v>
      </c>
      <c r="D1598">
        <v>95.800003000000004</v>
      </c>
      <c r="E1598">
        <v>95.800003000000004</v>
      </c>
      <c r="F1598">
        <v>95.800003000000004</v>
      </c>
      <c r="G1598">
        <v>0</v>
      </c>
    </row>
    <row r="1599" spans="1:7" x14ac:dyDescent="0.3">
      <c r="A1599" s="1">
        <v>28279</v>
      </c>
      <c r="B1599">
        <v>96.190002000000007</v>
      </c>
      <c r="C1599">
        <v>96.190002000000007</v>
      </c>
      <c r="D1599">
        <v>96.190002000000007</v>
      </c>
      <c r="E1599">
        <v>96.190002000000007</v>
      </c>
      <c r="F1599">
        <v>96.190002000000007</v>
      </c>
      <c r="G1599">
        <v>0</v>
      </c>
    </row>
    <row r="1600" spans="1:7" x14ac:dyDescent="0.3">
      <c r="A1600" s="1">
        <v>28282</v>
      </c>
      <c r="B1600">
        <v>96.110000999999997</v>
      </c>
      <c r="C1600">
        <v>96.110000999999997</v>
      </c>
      <c r="D1600">
        <v>96.110000999999997</v>
      </c>
      <c r="E1600">
        <v>96.110000999999997</v>
      </c>
      <c r="F1600">
        <v>96.110000999999997</v>
      </c>
      <c r="G1600">
        <v>0</v>
      </c>
    </row>
    <row r="1601" spans="1:7" x14ac:dyDescent="0.3">
      <c r="A1601" s="1">
        <v>28283</v>
      </c>
      <c r="B1601">
        <v>96.169998000000007</v>
      </c>
      <c r="C1601">
        <v>96.169998000000007</v>
      </c>
      <c r="D1601">
        <v>96.169998000000007</v>
      </c>
      <c r="E1601">
        <v>96.169998000000007</v>
      </c>
      <c r="F1601">
        <v>96.169998000000007</v>
      </c>
      <c r="G1601">
        <v>0</v>
      </c>
    </row>
    <row r="1602" spans="1:7" x14ac:dyDescent="0.3">
      <c r="A1602" s="1">
        <v>28284</v>
      </c>
      <c r="B1602">
        <v>96.589995999999999</v>
      </c>
      <c r="C1602">
        <v>96.589995999999999</v>
      </c>
      <c r="D1602">
        <v>96.589995999999999</v>
      </c>
      <c r="E1602">
        <v>96.589995999999999</v>
      </c>
      <c r="F1602">
        <v>96.589995999999999</v>
      </c>
      <c r="G1602">
        <v>0</v>
      </c>
    </row>
    <row r="1603" spans="1:7" x14ac:dyDescent="0.3">
      <c r="A1603" s="1">
        <v>28285</v>
      </c>
      <c r="B1603">
        <v>96.629997000000003</v>
      </c>
      <c r="C1603">
        <v>96.629997000000003</v>
      </c>
      <c r="D1603">
        <v>96.629997000000003</v>
      </c>
      <c r="E1603">
        <v>96.629997000000003</v>
      </c>
      <c r="F1603">
        <v>96.629997000000003</v>
      </c>
      <c r="G1603">
        <v>0</v>
      </c>
    </row>
    <row r="1604" spans="1:7" x14ac:dyDescent="0.3">
      <c r="A1604" s="1">
        <v>28286</v>
      </c>
      <c r="B1604">
        <v>97.07</v>
      </c>
      <c r="C1604">
        <v>97.07</v>
      </c>
      <c r="D1604">
        <v>97.07</v>
      </c>
      <c r="E1604">
        <v>97.07</v>
      </c>
      <c r="F1604">
        <v>97.07</v>
      </c>
      <c r="G1604">
        <v>0</v>
      </c>
    </row>
    <row r="1605" spans="1:7" x14ac:dyDescent="0.3">
      <c r="A1605" s="1">
        <v>28289</v>
      </c>
      <c r="B1605">
        <v>97.279999000000004</v>
      </c>
      <c r="C1605">
        <v>97.279999000000004</v>
      </c>
      <c r="D1605">
        <v>97.279999000000004</v>
      </c>
      <c r="E1605">
        <v>97.279999000000004</v>
      </c>
      <c r="F1605">
        <v>97.279999000000004</v>
      </c>
      <c r="G1605">
        <v>0</v>
      </c>
    </row>
    <row r="1606" spans="1:7" x14ac:dyDescent="0.3">
      <c r="A1606" s="1">
        <v>28290</v>
      </c>
      <c r="B1606">
        <v>97.699996999999996</v>
      </c>
      <c r="C1606">
        <v>97.699996999999996</v>
      </c>
      <c r="D1606">
        <v>97.699996999999996</v>
      </c>
      <c r="E1606">
        <v>97.699996999999996</v>
      </c>
      <c r="F1606">
        <v>97.699996999999996</v>
      </c>
      <c r="G1606">
        <v>0</v>
      </c>
    </row>
    <row r="1607" spans="1:7" x14ac:dyDescent="0.3">
      <c r="A1607" s="1">
        <v>28291</v>
      </c>
      <c r="B1607">
        <v>97.669998000000007</v>
      </c>
      <c r="C1607">
        <v>97.669998000000007</v>
      </c>
      <c r="D1607">
        <v>97.669998000000007</v>
      </c>
      <c r="E1607">
        <v>97.669998000000007</v>
      </c>
      <c r="F1607">
        <v>97.669998000000007</v>
      </c>
      <c r="G1607">
        <v>0</v>
      </c>
    </row>
    <row r="1608" spans="1:7" x14ac:dyDescent="0.3">
      <c r="A1608" s="1">
        <v>28292</v>
      </c>
      <c r="B1608">
        <v>98.220000999999996</v>
      </c>
      <c r="C1608">
        <v>98.220000999999996</v>
      </c>
      <c r="D1608">
        <v>98.220000999999996</v>
      </c>
      <c r="E1608">
        <v>98.220000999999996</v>
      </c>
      <c r="F1608">
        <v>98.220000999999996</v>
      </c>
      <c r="G1608">
        <v>0</v>
      </c>
    </row>
    <row r="1609" spans="1:7" x14ac:dyDescent="0.3">
      <c r="A1609" s="1">
        <v>28293</v>
      </c>
      <c r="B1609">
        <v>98.610000999999997</v>
      </c>
      <c r="C1609">
        <v>98.610000999999997</v>
      </c>
      <c r="D1609">
        <v>98.610000999999997</v>
      </c>
      <c r="E1609">
        <v>98.610000999999997</v>
      </c>
      <c r="F1609">
        <v>98.610000999999997</v>
      </c>
      <c r="G1609">
        <v>0</v>
      </c>
    </row>
    <row r="1610" spans="1:7" x14ac:dyDescent="0.3">
      <c r="A1610" s="1">
        <v>28296</v>
      </c>
      <c r="B1610">
        <v>98.720000999999996</v>
      </c>
      <c r="C1610">
        <v>98.720000999999996</v>
      </c>
      <c r="D1610">
        <v>98.720000999999996</v>
      </c>
      <c r="E1610">
        <v>98.720000999999996</v>
      </c>
      <c r="F1610">
        <v>98.720000999999996</v>
      </c>
      <c r="G1610">
        <v>0</v>
      </c>
    </row>
    <row r="1611" spans="1:7" x14ac:dyDescent="0.3">
      <c r="A1611" s="1">
        <v>28297</v>
      </c>
      <c r="B1611">
        <v>98.830001999999993</v>
      </c>
      <c r="C1611">
        <v>98.830001999999993</v>
      </c>
      <c r="D1611">
        <v>98.830001999999993</v>
      </c>
      <c r="E1611">
        <v>98.830001999999993</v>
      </c>
      <c r="F1611">
        <v>98.830001999999993</v>
      </c>
      <c r="G1611">
        <v>0</v>
      </c>
    </row>
    <row r="1612" spans="1:7" x14ac:dyDescent="0.3">
      <c r="A1612" s="1">
        <v>28298</v>
      </c>
      <c r="B1612">
        <v>98.779999000000004</v>
      </c>
      <c r="C1612">
        <v>98.779999000000004</v>
      </c>
      <c r="D1612">
        <v>98.779999000000004</v>
      </c>
      <c r="E1612">
        <v>98.779999000000004</v>
      </c>
      <c r="F1612">
        <v>98.779999000000004</v>
      </c>
      <c r="G1612">
        <v>0</v>
      </c>
    </row>
    <row r="1613" spans="1:7" x14ac:dyDescent="0.3">
      <c r="A1613" s="1">
        <v>28299</v>
      </c>
      <c r="B1613">
        <v>99.169998000000007</v>
      </c>
      <c r="C1613">
        <v>99.169998000000007</v>
      </c>
      <c r="D1613">
        <v>99.169998000000007</v>
      </c>
      <c r="E1613">
        <v>99.169998000000007</v>
      </c>
      <c r="F1613">
        <v>99.169998000000007</v>
      </c>
      <c r="G1613">
        <v>0</v>
      </c>
    </row>
    <row r="1614" spans="1:7" x14ac:dyDescent="0.3">
      <c r="A1614" s="1">
        <v>28300</v>
      </c>
      <c r="B1614">
        <v>99.660004000000001</v>
      </c>
      <c r="C1614">
        <v>99.660004000000001</v>
      </c>
      <c r="D1614">
        <v>99.660004000000001</v>
      </c>
      <c r="E1614">
        <v>99.660004000000001</v>
      </c>
      <c r="F1614">
        <v>99.660004000000001</v>
      </c>
      <c r="G1614">
        <v>0</v>
      </c>
    </row>
    <row r="1615" spans="1:7" x14ac:dyDescent="0.3">
      <c r="A1615" s="1">
        <v>28303</v>
      </c>
      <c r="B1615">
        <v>99.629997000000003</v>
      </c>
      <c r="C1615">
        <v>99.629997000000003</v>
      </c>
      <c r="D1615">
        <v>99.629997000000003</v>
      </c>
      <c r="E1615">
        <v>99.629997000000003</v>
      </c>
      <c r="F1615">
        <v>99.629997000000003</v>
      </c>
      <c r="G1615">
        <v>0</v>
      </c>
    </row>
    <row r="1616" spans="1:7" x14ac:dyDescent="0.3">
      <c r="A1616" s="1">
        <v>28304</v>
      </c>
      <c r="B1616">
        <v>99.279999000000004</v>
      </c>
      <c r="C1616">
        <v>99.279999000000004</v>
      </c>
      <c r="D1616">
        <v>99.279999000000004</v>
      </c>
      <c r="E1616">
        <v>99.279999000000004</v>
      </c>
      <c r="F1616">
        <v>99.279999000000004</v>
      </c>
      <c r="G1616">
        <v>0</v>
      </c>
    </row>
    <row r="1617" spans="1:7" x14ac:dyDescent="0.3">
      <c r="A1617" s="1">
        <v>28305</v>
      </c>
      <c r="B1617">
        <v>99.339995999999999</v>
      </c>
      <c r="C1617">
        <v>99.339995999999999</v>
      </c>
      <c r="D1617">
        <v>99.339995999999999</v>
      </c>
      <c r="E1617">
        <v>99.339995999999999</v>
      </c>
      <c r="F1617">
        <v>99.339995999999999</v>
      </c>
      <c r="G1617">
        <v>0</v>
      </c>
    </row>
    <row r="1618" spans="1:7" x14ac:dyDescent="0.3">
      <c r="A1618" s="1">
        <v>28306</v>
      </c>
      <c r="B1618">
        <v>99.730002999999996</v>
      </c>
      <c r="C1618">
        <v>99.730002999999996</v>
      </c>
      <c r="D1618">
        <v>99.730002999999996</v>
      </c>
      <c r="E1618">
        <v>99.730002999999996</v>
      </c>
      <c r="F1618">
        <v>99.730002999999996</v>
      </c>
      <c r="G1618">
        <v>0</v>
      </c>
    </row>
    <row r="1619" spans="1:7" x14ac:dyDescent="0.3">
      <c r="A1619" s="1">
        <v>28307</v>
      </c>
      <c r="B1619">
        <v>99.900002000000001</v>
      </c>
      <c r="C1619">
        <v>99.900002000000001</v>
      </c>
      <c r="D1619">
        <v>99.900002000000001</v>
      </c>
      <c r="E1619">
        <v>99.900002000000001</v>
      </c>
      <c r="F1619">
        <v>99.900002000000001</v>
      </c>
      <c r="G1619">
        <v>0</v>
      </c>
    </row>
    <row r="1620" spans="1:7" x14ac:dyDescent="0.3">
      <c r="A1620" s="1">
        <v>28311</v>
      </c>
      <c r="B1620">
        <v>100.120003</v>
      </c>
      <c r="C1620">
        <v>100.120003</v>
      </c>
      <c r="D1620">
        <v>100.120003</v>
      </c>
      <c r="E1620">
        <v>100.120003</v>
      </c>
      <c r="F1620">
        <v>100.120003</v>
      </c>
      <c r="G1620">
        <v>0</v>
      </c>
    </row>
    <row r="1621" spans="1:7" x14ac:dyDescent="0.3">
      <c r="A1621" s="1">
        <v>28312</v>
      </c>
      <c r="B1621">
        <v>99.959998999999996</v>
      </c>
      <c r="C1621">
        <v>99.959998999999996</v>
      </c>
      <c r="D1621">
        <v>99.959998999999996</v>
      </c>
      <c r="E1621">
        <v>99.959998999999996</v>
      </c>
      <c r="F1621">
        <v>99.959998999999996</v>
      </c>
      <c r="G1621">
        <v>0</v>
      </c>
    </row>
    <row r="1622" spans="1:7" x14ac:dyDescent="0.3">
      <c r="A1622" s="1">
        <v>28313</v>
      </c>
      <c r="B1622">
        <v>100.279999</v>
      </c>
      <c r="C1622">
        <v>100.279999</v>
      </c>
      <c r="D1622">
        <v>100.279999</v>
      </c>
      <c r="E1622">
        <v>100.279999</v>
      </c>
      <c r="F1622">
        <v>100.279999</v>
      </c>
      <c r="G1622">
        <v>0</v>
      </c>
    </row>
    <row r="1623" spans="1:7" x14ac:dyDescent="0.3">
      <c r="A1623" s="1">
        <v>28314</v>
      </c>
      <c r="B1623">
        <v>100.80999799999999</v>
      </c>
      <c r="C1623">
        <v>100.80999799999999</v>
      </c>
      <c r="D1623">
        <v>100.80999799999999</v>
      </c>
      <c r="E1623">
        <v>100.80999799999999</v>
      </c>
      <c r="F1623">
        <v>100.80999799999999</v>
      </c>
      <c r="G1623">
        <v>0</v>
      </c>
    </row>
    <row r="1624" spans="1:7" x14ac:dyDescent="0.3">
      <c r="A1624" s="1">
        <v>28317</v>
      </c>
      <c r="B1624">
        <v>100.849998</v>
      </c>
      <c r="C1624">
        <v>100.849998</v>
      </c>
      <c r="D1624">
        <v>100.849998</v>
      </c>
      <c r="E1624">
        <v>100.849998</v>
      </c>
      <c r="F1624">
        <v>100.849998</v>
      </c>
      <c r="G1624">
        <v>0</v>
      </c>
    </row>
    <row r="1625" spans="1:7" x14ac:dyDescent="0.3">
      <c r="A1625" s="1">
        <v>28318</v>
      </c>
      <c r="B1625">
        <v>100.75</v>
      </c>
      <c r="C1625">
        <v>100.75</v>
      </c>
      <c r="D1625">
        <v>100.75</v>
      </c>
      <c r="E1625">
        <v>100.75</v>
      </c>
      <c r="F1625">
        <v>100.75</v>
      </c>
      <c r="G1625">
        <v>0</v>
      </c>
    </row>
    <row r="1626" spans="1:7" x14ac:dyDescent="0.3">
      <c r="A1626" s="1">
        <v>28319</v>
      </c>
      <c r="B1626">
        <v>100.93</v>
      </c>
      <c r="C1626">
        <v>100.93</v>
      </c>
      <c r="D1626">
        <v>100.93</v>
      </c>
      <c r="E1626">
        <v>100.93</v>
      </c>
      <c r="F1626">
        <v>100.93</v>
      </c>
      <c r="G1626">
        <v>0</v>
      </c>
    </row>
    <row r="1627" spans="1:7" x14ac:dyDescent="0.3">
      <c r="A1627" s="1">
        <v>28321</v>
      </c>
      <c r="B1627">
        <v>101.410004</v>
      </c>
      <c r="C1627">
        <v>101.410004</v>
      </c>
      <c r="D1627">
        <v>101.410004</v>
      </c>
      <c r="E1627">
        <v>101.410004</v>
      </c>
      <c r="F1627">
        <v>101.410004</v>
      </c>
      <c r="G1627">
        <v>0</v>
      </c>
    </row>
    <row r="1628" spans="1:7" x14ac:dyDescent="0.3">
      <c r="A1628" s="1">
        <v>28324</v>
      </c>
      <c r="B1628">
        <v>102.010002</v>
      </c>
      <c r="C1628">
        <v>102.010002</v>
      </c>
      <c r="D1628">
        <v>102.010002</v>
      </c>
      <c r="E1628">
        <v>102.010002</v>
      </c>
      <c r="F1628">
        <v>102.010002</v>
      </c>
      <c r="G1628">
        <v>0</v>
      </c>
    </row>
    <row r="1629" spans="1:7" x14ac:dyDescent="0.3">
      <c r="A1629" s="1">
        <v>28325</v>
      </c>
      <c r="B1629">
        <v>102.379997</v>
      </c>
      <c r="C1629">
        <v>102.379997</v>
      </c>
      <c r="D1629">
        <v>102.379997</v>
      </c>
      <c r="E1629">
        <v>102.379997</v>
      </c>
      <c r="F1629">
        <v>102.379997</v>
      </c>
      <c r="G1629">
        <v>0</v>
      </c>
    </row>
    <row r="1630" spans="1:7" x14ac:dyDescent="0.3">
      <c r="A1630" s="1">
        <v>28326</v>
      </c>
      <c r="B1630">
        <v>102.43</v>
      </c>
      <c r="C1630">
        <v>102.43</v>
      </c>
      <c r="D1630">
        <v>102.43</v>
      </c>
      <c r="E1630">
        <v>102.43</v>
      </c>
      <c r="F1630">
        <v>102.43</v>
      </c>
      <c r="G1630">
        <v>0</v>
      </c>
    </row>
    <row r="1631" spans="1:7" x14ac:dyDescent="0.3">
      <c r="A1631" s="1">
        <v>28327</v>
      </c>
      <c r="B1631">
        <v>102.699997</v>
      </c>
      <c r="C1631">
        <v>102.699997</v>
      </c>
      <c r="D1631">
        <v>102.699997</v>
      </c>
      <c r="E1631">
        <v>102.699997</v>
      </c>
      <c r="F1631">
        <v>102.699997</v>
      </c>
      <c r="G1631">
        <v>0</v>
      </c>
    </row>
    <row r="1632" spans="1:7" x14ac:dyDescent="0.3">
      <c r="A1632" s="1">
        <v>28328</v>
      </c>
      <c r="B1632">
        <v>103.110001</v>
      </c>
      <c r="C1632">
        <v>103.110001</v>
      </c>
      <c r="D1632">
        <v>103.110001</v>
      </c>
      <c r="E1632">
        <v>103.110001</v>
      </c>
      <c r="F1632">
        <v>103.110001</v>
      </c>
      <c r="G1632">
        <v>0</v>
      </c>
    </row>
    <row r="1633" spans="1:7" x14ac:dyDescent="0.3">
      <c r="A1633" s="1">
        <v>28331</v>
      </c>
      <c r="B1633">
        <v>103.010002</v>
      </c>
      <c r="C1633">
        <v>103.010002</v>
      </c>
      <c r="D1633">
        <v>103.010002</v>
      </c>
      <c r="E1633">
        <v>103.010002</v>
      </c>
      <c r="F1633">
        <v>103.010002</v>
      </c>
      <c r="G1633">
        <v>0</v>
      </c>
    </row>
    <row r="1634" spans="1:7" x14ac:dyDescent="0.3">
      <c r="A1634" s="1">
        <v>28332</v>
      </c>
      <c r="B1634">
        <v>102.400002</v>
      </c>
      <c r="C1634">
        <v>102.400002</v>
      </c>
      <c r="D1634">
        <v>102.400002</v>
      </c>
      <c r="E1634">
        <v>102.400002</v>
      </c>
      <c r="F1634">
        <v>102.400002</v>
      </c>
      <c r="G1634">
        <v>0</v>
      </c>
    </row>
    <row r="1635" spans="1:7" x14ac:dyDescent="0.3">
      <c r="A1635" s="1">
        <v>28333</v>
      </c>
      <c r="B1635">
        <v>101.25</v>
      </c>
      <c r="C1635">
        <v>101.25</v>
      </c>
      <c r="D1635">
        <v>101.25</v>
      </c>
      <c r="E1635">
        <v>101.25</v>
      </c>
      <c r="F1635">
        <v>101.25</v>
      </c>
      <c r="G1635">
        <v>0</v>
      </c>
    </row>
    <row r="1636" spans="1:7" x14ac:dyDescent="0.3">
      <c r="A1636" s="1">
        <v>28334</v>
      </c>
      <c r="B1636">
        <v>100.68</v>
      </c>
      <c r="C1636">
        <v>100.68</v>
      </c>
      <c r="D1636">
        <v>100.68</v>
      </c>
      <c r="E1636">
        <v>100.68</v>
      </c>
      <c r="F1636">
        <v>100.68</v>
      </c>
      <c r="G1636">
        <v>0</v>
      </c>
    </row>
    <row r="1637" spans="1:7" x14ac:dyDescent="0.3">
      <c r="A1637" s="1">
        <v>28335</v>
      </c>
      <c r="B1637">
        <v>100.650002</v>
      </c>
      <c r="C1637">
        <v>100.650002</v>
      </c>
      <c r="D1637">
        <v>100.650002</v>
      </c>
      <c r="E1637">
        <v>100.650002</v>
      </c>
      <c r="F1637">
        <v>100.650002</v>
      </c>
      <c r="G1637">
        <v>0</v>
      </c>
    </row>
    <row r="1638" spans="1:7" x14ac:dyDescent="0.3">
      <c r="A1638" s="1">
        <v>28338</v>
      </c>
      <c r="B1638">
        <v>100.760002</v>
      </c>
      <c r="C1638">
        <v>100.760002</v>
      </c>
      <c r="D1638">
        <v>100.760002</v>
      </c>
      <c r="E1638">
        <v>100.760002</v>
      </c>
      <c r="F1638">
        <v>100.760002</v>
      </c>
      <c r="G1638">
        <v>0</v>
      </c>
    </row>
    <row r="1639" spans="1:7" x14ac:dyDescent="0.3">
      <c r="A1639" s="1">
        <v>28339</v>
      </c>
      <c r="B1639">
        <v>100.400002</v>
      </c>
      <c r="C1639">
        <v>100.400002</v>
      </c>
      <c r="D1639">
        <v>100.400002</v>
      </c>
      <c r="E1639">
        <v>100.400002</v>
      </c>
      <c r="F1639">
        <v>100.400002</v>
      </c>
      <c r="G1639">
        <v>0</v>
      </c>
    </row>
    <row r="1640" spans="1:7" x14ac:dyDescent="0.3">
      <c r="A1640" s="1">
        <v>28340</v>
      </c>
      <c r="B1640">
        <v>100.019997</v>
      </c>
      <c r="C1640">
        <v>100.019997</v>
      </c>
      <c r="D1640">
        <v>100.019997</v>
      </c>
      <c r="E1640">
        <v>100.019997</v>
      </c>
      <c r="F1640">
        <v>100.019997</v>
      </c>
      <c r="G1640">
        <v>0</v>
      </c>
    </row>
    <row r="1641" spans="1:7" x14ac:dyDescent="0.3">
      <c r="A1641" s="1">
        <v>28341</v>
      </c>
      <c r="B1641">
        <v>100.389999</v>
      </c>
      <c r="C1641">
        <v>100.389999</v>
      </c>
      <c r="D1641">
        <v>100.389999</v>
      </c>
      <c r="E1641">
        <v>100.389999</v>
      </c>
      <c r="F1641">
        <v>100.389999</v>
      </c>
      <c r="G1641">
        <v>0</v>
      </c>
    </row>
    <row r="1642" spans="1:7" x14ac:dyDescent="0.3">
      <c r="A1642" s="1">
        <v>28342</v>
      </c>
      <c r="B1642">
        <v>100.860001</v>
      </c>
      <c r="C1642">
        <v>100.860001</v>
      </c>
      <c r="D1642">
        <v>100.860001</v>
      </c>
      <c r="E1642">
        <v>100.860001</v>
      </c>
      <c r="F1642">
        <v>100.860001</v>
      </c>
      <c r="G1642">
        <v>0</v>
      </c>
    </row>
    <row r="1643" spans="1:7" x14ac:dyDescent="0.3">
      <c r="A1643" s="1">
        <v>28345</v>
      </c>
      <c r="B1643">
        <v>100.550003</v>
      </c>
      <c r="C1643">
        <v>100.550003</v>
      </c>
      <c r="D1643">
        <v>100.550003</v>
      </c>
      <c r="E1643">
        <v>100.550003</v>
      </c>
      <c r="F1643">
        <v>100.550003</v>
      </c>
      <c r="G1643">
        <v>0</v>
      </c>
    </row>
    <row r="1644" spans="1:7" x14ac:dyDescent="0.3">
      <c r="A1644" s="1">
        <v>28346</v>
      </c>
      <c r="B1644">
        <v>100.519997</v>
      </c>
      <c r="C1644">
        <v>100.519997</v>
      </c>
      <c r="D1644">
        <v>100.519997</v>
      </c>
      <c r="E1644">
        <v>100.519997</v>
      </c>
      <c r="F1644">
        <v>100.519997</v>
      </c>
      <c r="G1644">
        <v>0</v>
      </c>
    </row>
    <row r="1645" spans="1:7" x14ac:dyDescent="0.3">
      <c r="A1645" s="1">
        <v>28347</v>
      </c>
      <c r="B1645">
        <v>100.80999799999999</v>
      </c>
      <c r="C1645">
        <v>100.80999799999999</v>
      </c>
      <c r="D1645">
        <v>100.80999799999999</v>
      </c>
      <c r="E1645">
        <v>100.80999799999999</v>
      </c>
      <c r="F1645">
        <v>100.80999799999999</v>
      </c>
      <c r="G1645">
        <v>0</v>
      </c>
    </row>
    <row r="1646" spans="1:7" x14ac:dyDescent="0.3">
      <c r="A1646" s="1">
        <v>28348</v>
      </c>
      <c r="B1646">
        <v>100.94000200000001</v>
      </c>
      <c r="C1646">
        <v>100.94000200000001</v>
      </c>
      <c r="D1646">
        <v>100.94000200000001</v>
      </c>
      <c r="E1646">
        <v>100.94000200000001</v>
      </c>
      <c r="F1646">
        <v>100.94000200000001</v>
      </c>
      <c r="G1646">
        <v>0</v>
      </c>
    </row>
    <row r="1647" spans="1:7" x14ac:dyDescent="0.3">
      <c r="A1647" s="1">
        <v>28349</v>
      </c>
      <c r="B1647">
        <v>100.760002</v>
      </c>
      <c r="C1647">
        <v>100.760002</v>
      </c>
      <c r="D1647">
        <v>100.760002</v>
      </c>
      <c r="E1647">
        <v>100.760002</v>
      </c>
      <c r="F1647">
        <v>100.760002</v>
      </c>
      <c r="G1647">
        <v>0</v>
      </c>
    </row>
    <row r="1648" spans="1:7" x14ac:dyDescent="0.3">
      <c r="A1648" s="1">
        <v>28352</v>
      </c>
      <c r="B1648">
        <v>100.889999</v>
      </c>
      <c r="C1648">
        <v>100.889999</v>
      </c>
      <c r="D1648">
        <v>100.889999</v>
      </c>
      <c r="E1648">
        <v>100.889999</v>
      </c>
      <c r="F1648">
        <v>100.889999</v>
      </c>
      <c r="G1648">
        <v>0</v>
      </c>
    </row>
    <row r="1649" spans="1:7" x14ac:dyDescent="0.3">
      <c r="A1649" s="1">
        <v>28353</v>
      </c>
      <c r="B1649">
        <v>100.650002</v>
      </c>
      <c r="C1649">
        <v>100.650002</v>
      </c>
      <c r="D1649">
        <v>100.650002</v>
      </c>
      <c r="E1649">
        <v>100.650002</v>
      </c>
      <c r="F1649">
        <v>100.650002</v>
      </c>
      <c r="G1649">
        <v>0</v>
      </c>
    </row>
    <row r="1650" spans="1:7" x14ac:dyDescent="0.3">
      <c r="A1650" s="1">
        <v>28354</v>
      </c>
      <c r="B1650">
        <v>100.720001</v>
      </c>
      <c r="C1650">
        <v>100.720001</v>
      </c>
      <c r="D1650">
        <v>100.720001</v>
      </c>
      <c r="E1650">
        <v>100.720001</v>
      </c>
      <c r="F1650">
        <v>100.720001</v>
      </c>
      <c r="G1650">
        <v>0</v>
      </c>
    </row>
    <row r="1651" spans="1:7" x14ac:dyDescent="0.3">
      <c r="A1651" s="1">
        <v>28355</v>
      </c>
      <c r="B1651">
        <v>100.860001</v>
      </c>
      <c r="C1651">
        <v>100.860001</v>
      </c>
      <c r="D1651">
        <v>100.860001</v>
      </c>
      <c r="E1651">
        <v>100.860001</v>
      </c>
      <c r="F1651">
        <v>100.860001</v>
      </c>
      <c r="G1651">
        <v>0</v>
      </c>
    </row>
    <row r="1652" spans="1:7" x14ac:dyDescent="0.3">
      <c r="A1652" s="1">
        <v>28356</v>
      </c>
      <c r="B1652">
        <v>100.849998</v>
      </c>
      <c r="C1652">
        <v>100.849998</v>
      </c>
      <c r="D1652">
        <v>100.849998</v>
      </c>
      <c r="E1652">
        <v>100.849998</v>
      </c>
      <c r="F1652">
        <v>100.849998</v>
      </c>
      <c r="G1652">
        <v>0</v>
      </c>
    </row>
    <row r="1653" spans="1:7" x14ac:dyDescent="0.3">
      <c r="A1653" s="1">
        <v>28359</v>
      </c>
      <c r="B1653">
        <v>101.050003</v>
      </c>
      <c r="C1653">
        <v>101.050003</v>
      </c>
      <c r="D1653">
        <v>101.050003</v>
      </c>
      <c r="E1653">
        <v>101.050003</v>
      </c>
      <c r="F1653">
        <v>101.050003</v>
      </c>
      <c r="G1653">
        <v>0</v>
      </c>
    </row>
    <row r="1654" spans="1:7" x14ac:dyDescent="0.3">
      <c r="A1654" s="1">
        <v>28360</v>
      </c>
      <c r="B1654">
        <v>100.94000200000001</v>
      </c>
      <c r="C1654">
        <v>100.94000200000001</v>
      </c>
      <c r="D1654">
        <v>100.94000200000001</v>
      </c>
      <c r="E1654">
        <v>100.94000200000001</v>
      </c>
      <c r="F1654">
        <v>100.94000200000001</v>
      </c>
      <c r="G1654">
        <v>0</v>
      </c>
    </row>
    <row r="1655" spans="1:7" x14ac:dyDescent="0.3">
      <c r="A1655" s="1">
        <v>28361</v>
      </c>
      <c r="B1655">
        <v>100.75</v>
      </c>
      <c r="C1655">
        <v>100.75</v>
      </c>
      <c r="D1655">
        <v>100.75</v>
      </c>
      <c r="E1655">
        <v>100.75</v>
      </c>
      <c r="F1655">
        <v>100.75</v>
      </c>
      <c r="G1655">
        <v>0</v>
      </c>
    </row>
    <row r="1656" spans="1:7" x14ac:dyDescent="0.3">
      <c r="A1656" s="1">
        <v>28362</v>
      </c>
      <c r="B1656">
        <v>100.139999</v>
      </c>
      <c r="C1656">
        <v>100.139999</v>
      </c>
      <c r="D1656">
        <v>100.139999</v>
      </c>
      <c r="E1656">
        <v>100.139999</v>
      </c>
      <c r="F1656">
        <v>100.139999</v>
      </c>
      <c r="G1656">
        <v>0</v>
      </c>
    </row>
    <row r="1657" spans="1:7" x14ac:dyDescent="0.3">
      <c r="A1657" s="1">
        <v>28363</v>
      </c>
      <c r="B1657">
        <v>99.889999000000003</v>
      </c>
      <c r="C1657">
        <v>99.889999000000003</v>
      </c>
      <c r="D1657">
        <v>99.889999000000003</v>
      </c>
      <c r="E1657">
        <v>99.889999000000003</v>
      </c>
      <c r="F1657">
        <v>99.889999000000003</v>
      </c>
      <c r="G1657">
        <v>0</v>
      </c>
    </row>
    <row r="1658" spans="1:7" x14ac:dyDescent="0.3">
      <c r="A1658" s="1">
        <v>28366</v>
      </c>
      <c r="B1658">
        <v>100.370003</v>
      </c>
      <c r="C1658">
        <v>100.370003</v>
      </c>
      <c r="D1658">
        <v>100.370003</v>
      </c>
      <c r="E1658">
        <v>100.370003</v>
      </c>
      <c r="F1658">
        <v>100.370003</v>
      </c>
      <c r="G1658">
        <v>0</v>
      </c>
    </row>
    <row r="1659" spans="1:7" x14ac:dyDescent="0.3">
      <c r="A1659" s="1">
        <v>28367</v>
      </c>
      <c r="B1659">
        <v>100.110001</v>
      </c>
      <c r="C1659">
        <v>100.110001</v>
      </c>
      <c r="D1659">
        <v>100.110001</v>
      </c>
      <c r="E1659">
        <v>100.110001</v>
      </c>
      <c r="F1659">
        <v>100.110001</v>
      </c>
      <c r="G1659">
        <v>0</v>
      </c>
    </row>
    <row r="1660" spans="1:7" x14ac:dyDescent="0.3">
      <c r="A1660" s="1">
        <v>28368</v>
      </c>
      <c r="B1660">
        <v>100.099998</v>
      </c>
      <c r="C1660">
        <v>100.099998</v>
      </c>
      <c r="D1660">
        <v>100.099998</v>
      </c>
      <c r="E1660">
        <v>100.099998</v>
      </c>
      <c r="F1660">
        <v>100.099998</v>
      </c>
      <c r="G1660">
        <v>0</v>
      </c>
    </row>
    <row r="1661" spans="1:7" x14ac:dyDescent="0.3">
      <c r="A1661" s="1">
        <v>28369</v>
      </c>
      <c r="B1661">
        <v>100.400002</v>
      </c>
      <c r="C1661">
        <v>100.400002</v>
      </c>
      <c r="D1661">
        <v>100.400002</v>
      </c>
      <c r="E1661">
        <v>100.400002</v>
      </c>
      <c r="F1661">
        <v>100.400002</v>
      </c>
      <c r="G1661">
        <v>0</v>
      </c>
    </row>
    <row r="1662" spans="1:7" x14ac:dyDescent="0.3">
      <c r="A1662" s="1">
        <v>28370</v>
      </c>
      <c r="B1662">
        <v>100.83000199999999</v>
      </c>
      <c r="C1662">
        <v>100.83000199999999</v>
      </c>
      <c r="D1662">
        <v>100.83000199999999</v>
      </c>
      <c r="E1662">
        <v>100.83000199999999</v>
      </c>
      <c r="F1662">
        <v>100.83000199999999</v>
      </c>
      <c r="G1662">
        <v>0</v>
      </c>
    </row>
    <row r="1663" spans="1:7" x14ac:dyDescent="0.3">
      <c r="A1663" s="1">
        <v>28374</v>
      </c>
      <c r="B1663">
        <v>100.779999</v>
      </c>
      <c r="C1663">
        <v>100.779999</v>
      </c>
      <c r="D1663">
        <v>100.779999</v>
      </c>
      <c r="E1663">
        <v>100.779999</v>
      </c>
      <c r="F1663">
        <v>100.779999</v>
      </c>
      <c r="G1663">
        <v>0</v>
      </c>
    </row>
    <row r="1664" spans="1:7" x14ac:dyDescent="0.3">
      <c r="A1664" s="1">
        <v>28375</v>
      </c>
      <c r="B1664">
        <v>101.160004</v>
      </c>
      <c r="C1664">
        <v>101.160004</v>
      </c>
      <c r="D1664">
        <v>101.160004</v>
      </c>
      <c r="E1664">
        <v>101.160004</v>
      </c>
      <c r="F1664">
        <v>101.160004</v>
      </c>
      <c r="G1664">
        <v>0</v>
      </c>
    </row>
    <row r="1665" spans="1:7" x14ac:dyDescent="0.3">
      <c r="A1665" s="1">
        <v>28376</v>
      </c>
      <c r="B1665">
        <v>101.279999</v>
      </c>
      <c r="C1665">
        <v>101.279999</v>
      </c>
      <c r="D1665">
        <v>101.279999</v>
      </c>
      <c r="E1665">
        <v>101.279999</v>
      </c>
      <c r="F1665">
        <v>101.279999</v>
      </c>
      <c r="G1665">
        <v>0</v>
      </c>
    </row>
    <row r="1666" spans="1:7" x14ac:dyDescent="0.3">
      <c r="A1666" s="1">
        <v>28377</v>
      </c>
      <c r="B1666">
        <v>100.910004</v>
      </c>
      <c r="C1666">
        <v>100.910004</v>
      </c>
      <c r="D1666">
        <v>100.910004</v>
      </c>
      <c r="E1666">
        <v>100.910004</v>
      </c>
      <c r="F1666">
        <v>100.910004</v>
      </c>
      <c r="G1666">
        <v>0</v>
      </c>
    </row>
    <row r="1667" spans="1:7" x14ac:dyDescent="0.3">
      <c r="A1667" s="1">
        <v>28380</v>
      </c>
      <c r="B1667">
        <v>100.599998</v>
      </c>
      <c r="C1667">
        <v>100.599998</v>
      </c>
      <c r="D1667">
        <v>100.599998</v>
      </c>
      <c r="E1667">
        <v>100.599998</v>
      </c>
      <c r="F1667">
        <v>100.599998</v>
      </c>
      <c r="G1667">
        <v>0</v>
      </c>
    </row>
    <row r="1668" spans="1:7" x14ac:dyDescent="0.3">
      <c r="A1668" s="1">
        <v>28381</v>
      </c>
      <c r="B1668">
        <v>100.459999</v>
      </c>
      <c r="C1668">
        <v>100.459999</v>
      </c>
      <c r="D1668">
        <v>100.459999</v>
      </c>
      <c r="E1668">
        <v>100.459999</v>
      </c>
      <c r="F1668">
        <v>100.459999</v>
      </c>
      <c r="G1668">
        <v>0</v>
      </c>
    </row>
    <row r="1669" spans="1:7" x14ac:dyDescent="0.3">
      <c r="A1669" s="1">
        <v>28382</v>
      </c>
      <c r="B1669">
        <v>100.610001</v>
      </c>
      <c r="C1669">
        <v>100.610001</v>
      </c>
      <c r="D1669">
        <v>100.610001</v>
      </c>
      <c r="E1669">
        <v>100.610001</v>
      </c>
      <c r="F1669">
        <v>100.610001</v>
      </c>
      <c r="G1669">
        <v>0</v>
      </c>
    </row>
    <row r="1670" spans="1:7" x14ac:dyDescent="0.3">
      <c r="A1670" s="1">
        <v>28383</v>
      </c>
      <c r="B1670">
        <v>100.970001</v>
      </c>
      <c r="C1670">
        <v>100.970001</v>
      </c>
      <c r="D1670">
        <v>100.970001</v>
      </c>
      <c r="E1670">
        <v>100.970001</v>
      </c>
      <c r="F1670">
        <v>100.970001</v>
      </c>
      <c r="G1670">
        <v>0</v>
      </c>
    </row>
    <row r="1671" spans="1:7" x14ac:dyDescent="0.3">
      <c r="A1671" s="1">
        <v>28384</v>
      </c>
      <c r="B1671">
        <v>100.739998</v>
      </c>
      <c r="C1671">
        <v>100.739998</v>
      </c>
      <c r="D1671">
        <v>100.739998</v>
      </c>
      <c r="E1671">
        <v>100.739998</v>
      </c>
      <c r="F1671">
        <v>100.739998</v>
      </c>
      <c r="G1671">
        <v>0</v>
      </c>
    </row>
    <row r="1672" spans="1:7" x14ac:dyDescent="0.3">
      <c r="A1672" s="1">
        <v>28387</v>
      </c>
      <c r="B1672">
        <v>100.349998</v>
      </c>
      <c r="C1672">
        <v>100.349998</v>
      </c>
      <c r="D1672">
        <v>100.349998</v>
      </c>
      <c r="E1672">
        <v>100.349998</v>
      </c>
      <c r="F1672">
        <v>100.349998</v>
      </c>
      <c r="G1672">
        <v>0</v>
      </c>
    </row>
    <row r="1673" spans="1:7" x14ac:dyDescent="0.3">
      <c r="A1673" s="1">
        <v>28388</v>
      </c>
      <c r="B1673">
        <v>100.230003</v>
      </c>
      <c r="C1673">
        <v>100.230003</v>
      </c>
      <c r="D1673">
        <v>100.230003</v>
      </c>
      <c r="E1673">
        <v>100.230003</v>
      </c>
      <c r="F1673">
        <v>100.230003</v>
      </c>
      <c r="G1673">
        <v>0</v>
      </c>
    </row>
    <row r="1674" spans="1:7" x14ac:dyDescent="0.3">
      <c r="A1674" s="1">
        <v>28389</v>
      </c>
      <c r="B1674">
        <v>99.760002</v>
      </c>
      <c r="C1674">
        <v>99.760002</v>
      </c>
      <c r="D1674">
        <v>99.760002</v>
      </c>
      <c r="E1674">
        <v>99.760002</v>
      </c>
      <c r="F1674">
        <v>99.760002</v>
      </c>
      <c r="G1674">
        <v>0</v>
      </c>
    </row>
    <row r="1675" spans="1:7" x14ac:dyDescent="0.3">
      <c r="A1675" s="1">
        <v>28390</v>
      </c>
      <c r="B1675">
        <v>99.470000999999996</v>
      </c>
      <c r="C1675">
        <v>99.470000999999996</v>
      </c>
      <c r="D1675">
        <v>99.470000999999996</v>
      </c>
      <c r="E1675">
        <v>99.470000999999996</v>
      </c>
      <c r="F1675">
        <v>99.470000999999996</v>
      </c>
      <c r="G1675">
        <v>0</v>
      </c>
    </row>
    <row r="1676" spans="1:7" x14ac:dyDescent="0.3">
      <c r="A1676" s="1">
        <v>28391</v>
      </c>
      <c r="B1676">
        <v>99.57</v>
      </c>
      <c r="C1676">
        <v>99.57</v>
      </c>
      <c r="D1676">
        <v>99.57</v>
      </c>
      <c r="E1676">
        <v>99.57</v>
      </c>
      <c r="F1676">
        <v>99.57</v>
      </c>
      <c r="G1676">
        <v>0</v>
      </c>
    </row>
    <row r="1677" spans="1:7" x14ac:dyDescent="0.3">
      <c r="A1677" s="1">
        <v>28394</v>
      </c>
      <c r="B1677">
        <v>99.739998</v>
      </c>
      <c r="C1677">
        <v>99.739998</v>
      </c>
      <c r="D1677">
        <v>99.739998</v>
      </c>
      <c r="E1677">
        <v>99.739998</v>
      </c>
      <c r="F1677">
        <v>99.739998</v>
      </c>
      <c r="G1677">
        <v>0</v>
      </c>
    </row>
    <row r="1678" spans="1:7" x14ac:dyDescent="0.3">
      <c r="A1678" s="1">
        <v>28395</v>
      </c>
      <c r="B1678">
        <v>99.739998</v>
      </c>
      <c r="C1678">
        <v>99.739998</v>
      </c>
      <c r="D1678">
        <v>99.739998</v>
      </c>
      <c r="E1678">
        <v>99.739998</v>
      </c>
      <c r="F1678">
        <v>99.739998</v>
      </c>
      <c r="G1678">
        <v>0</v>
      </c>
    </row>
    <row r="1679" spans="1:7" x14ac:dyDescent="0.3">
      <c r="A1679" s="1">
        <v>28396</v>
      </c>
      <c r="B1679">
        <v>99.959998999999996</v>
      </c>
      <c r="C1679">
        <v>99.959998999999996</v>
      </c>
      <c r="D1679">
        <v>99.959998999999996</v>
      </c>
      <c r="E1679">
        <v>99.959998999999996</v>
      </c>
      <c r="F1679">
        <v>99.959998999999996</v>
      </c>
      <c r="G1679">
        <v>0</v>
      </c>
    </row>
    <row r="1680" spans="1:7" x14ac:dyDescent="0.3">
      <c r="A1680" s="1">
        <v>28397</v>
      </c>
      <c r="B1680">
        <v>100.269997</v>
      </c>
      <c r="C1680">
        <v>100.269997</v>
      </c>
      <c r="D1680">
        <v>100.269997</v>
      </c>
      <c r="E1680">
        <v>100.269997</v>
      </c>
      <c r="F1680">
        <v>100.269997</v>
      </c>
      <c r="G1680">
        <v>0</v>
      </c>
    </row>
    <row r="1681" spans="1:7" x14ac:dyDescent="0.3">
      <c r="A1681" s="1">
        <v>28398</v>
      </c>
      <c r="B1681">
        <v>100.849998</v>
      </c>
      <c r="C1681">
        <v>100.849998</v>
      </c>
      <c r="D1681">
        <v>100.849998</v>
      </c>
      <c r="E1681">
        <v>100.849998</v>
      </c>
      <c r="F1681">
        <v>100.849998</v>
      </c>
      <c r="G1681">
        <v>0</v>
      </c>
    </row>
    <row r="1682" spans="1:7" x14ac:dyDescent="0.3">
      <c r="A1682" s="1">
        <v>28401</v>
      </c>
      <c r="B1682">
        <v>101.160004</v>
      </c>
      <c r="C1682">
        <v>101.160004</v>
      </c>
      <c r="D1682">
        <v>101.160004</v>
      </c>
      <c r="E1682">
        <v>101.160004</v>
      </c>
      <c r="F1682">
        <v>101.160004</v>
      </c>
      <c r="G1682">
        <v>0</v>
      </c>
    </row>
    <row r="1683" spans="1:7" x14ac:dyDescent="0.3">
      <c r="A1683" s="1">
        <v>28402</v>
      </c>
      <c r="B1683">
        <v>100.80999799999999</v>
      </c>
      <c r="C1683">
        <v>100.80999799999999</v>
      </c>
      <c r="D1683">
        <v>100.80999799999999</v>
      </c>
      <c r="E1683">
        <v>100.80999799999999</v>
      </c>
      <c r="F1683">
        <v>100.80999799999999</v>
      </c>
      <c r="G1683">
        <v>0</v>
      </c>
    </row>
    <row r="1684" spans="1:7" x14ac:dyDescent="0.3">
      <c r="A1684" s="1">
        <v>28403</v>
      </c>
      <c r="B1684">
        <v>100.82</v>
      </c>
      <c r="C1684">
        <v>100.82</v>
      </c>
      <c r="D1684">
        <v>100.82</v>
      </c>
      <c r="E1684">
        <v>100.82</v>
      </c>
      <c r="F1684">
        <v>100.82</v>
      </c>
      <c r="G1684">
        <v>0</v>
      </c>
    </row>
    <row r="1685" spans="1:7" x14ac:dyDescent="0.3">
      <c r="A1685" s="1">
        <v>28404</v>
      </c>
      <c r="B1685">
        <v>101.30999799999999</v>
      </c>
      <c r="C1685">
        <v>101.30999799999999</v>
      </c>
      <c r="D1685">
        <v>101.30999799999999</v>
      </c>
      <c r="E1685">
        <v>101.30999799999999</v>
      </c>
      <c r="F1685">
        <v>101.30999799999999</v>
      </c>
      <c r="G1685">
        <v>0</v>
      </c>
    </row>
    <row r="1686" spans="1:7" x14ac:dyDescent="0.3">
      <c r="A1686" s="1">
        <v>28405</v>
      </c>
      <c r="B1686">
        <v>101.620003</v>
      </c>
      <c r="C1686">
        <v>101.620003</v>
      </c>
      <c r="D1686">
        <v>101.620003</v>
      </c>
      <c r="E1686">
        <v>101.620003</v>
      </c>
      <c r="F1686">
        <v>101.620003</v>
      </c>
      <c r="G1686">
        <v>0</v>
      </c>
    </row>
    <row r="1687" spans="1:7" x14ac:dyDescent="0.3">
      <c r="A1687" s="1">
        <v>28408</v>
      </c>
      <c r="B1687">
        <v>101.69000200000001</v>
      </c>
      <c r="C1687">
        <v>101.69000200000001</v>
      </c>
      <c r="D1687">
        <v>101.69000200000001</v>
      </c>
      <c r="E1687">
        <v>101.69000200000001</v>
      </c>
      <c r="F1687">
        <v>101.69000200000001</v>
      </c>
      <c r="G1687">
        <v>0</v>
      </c>
    </row>
    <row r="1688" spans="1:7" x14ac:dyDescent="0.3">
      <c r="A1688" s="1">
        <v>28409</v>
      </c>
      <c r="B1688">
        <v>101.230003</v>
      </c>
      <c r="C1688">
        <v>101.230003</v>
      </c>
      <c r="D1688">
        <v>101.230003</v>
      </c>
      <c r="E1688">
        <v>101.230003</v>
      </c>
      <c r="F1688">
        <v>101.230003</v>
      </c>
      <c r="G1688">
        <v>0</v>
      </c>
    </row>
    <row r="1689" spans="1:7" x14ac:dyDescent="0.3">
      <c r="A1689" s="1">
        <v>28410</v>
      </c>
      <c r="B1689">
        <v>99.830001999999993</v>
      </c>
      <c r="C1689">
        <v>99.830001999999993</v>
      </c>
      <c r="D1689">
        <v>99.830001999999993</v>
      </c>
      <c r="E1689">
        <v>99.830001999999993</v>
      </c>
      <c r="F1689">
        <v>99.830001999999993</v>
      </c>
      <c r="G1689">
        <v>0</v>
      </c>
    </row>
    <row r="1690" spans="1:7" x14ac:dyDescent="0.3">
      <c r="A1690" s="1">
        <v>28411</v>
      </c>
      <c r="B1690">
        <v>99.029999000000004</v>
      </c>
      <c r="C1690">
        <v>99.029999000000004</v>
      </c>
      <c r="D1690">
        <v>99.029999000000004</v>
      </c>
      <c r="E1690">
        <v>99.029999000000004</v>
      </c>
      <c r="F1690">
        <v>99.029999000000004</v>
      </c>
      <c r="G1690">
        <v>0</v>
      </c>
    </row>
    <row r="1691" spans="1:7" x14ac:dyDescent="0.3">
      <c r="A1691" s="1">
        <v>28412</v>
      </c>
      <c r="B1691">
        <v>99.050003000000004</v>
      </c>
      <c r="C1691">
        <v>99.050003000000004</v>
      </c>
      <c r="D1691">
        <v>99.050003000000004</v>
      </c>
      <c r="E1691">
        <v>99.050003000000004</v>
      </c>
      <c r="F1691">
        <v>99.050003000000004</v>
      </c>
      <c r="G1691">
        <v>0</v>
      </c>
    </row>
    <row r="1692" spans="1:7" x14ac:dyDescent="0.3">
      <c r="A1692" s="1">
        <v>28415</v>
      </c>
      <c r="B1692">
        <v>99.139999000000003</v>
      </c>
      <c r="C1692">
        <v>99.139999000000003</v>
      </c>
      <c r="D1692">
        <v>99.139999000000003</v>
      </c>
      <c r="E1692">
        <v>99.139999000000003</v>
      </c>
      <c r="F1692">
        <v>99.139999000000003</v>
      </c>
      <c r="G1692">
        <v>0</v>
      </c>
    </row>
    <row r="1693" spans="1:7" x14ac:dyDescent="0.3">
      <c r="A1693" s="1">
        <v>28416</v>
      </c>
      <c r="B1693">
        <v>99.25</v>
      </c>
      <c r="C1693">
        <v>99.25</v>
      </c>
      <c r="D1693">
        <v>99.25</v>
      </c>
      <c r="E1693">
        <v>99.25</v>
      </c>
      <c r="F1693">
        <v>99.25</v>
      </c>
      <c r="G1693">
        <v>0</v>
      </c>
    </row>
    <row r="1694" spans="1:7" x14ac:dyDescent="0.3">
      <c r="A1694" s="1">
        <v>28417</v>
      </c>
      <c r="B1694">
        <v>98.449996999999996</v>
      </c>
      <c r="C1694">
        <v>98.449996999999996</v>
      </c>
      <c r="D1694">
        <v>98.449996999999996</v>
      </c>
      <c r="E1694">
        <v>98.449996999999996</v>
      </c>
      <c r="F1694">
        <v>98.449996999999996</v>
      </c>
      <c r="G1694">
        <v>0</v>
      </c>
    </row>
    <row r="1695" spans="1:7" x14ac:dyDescent="0.3">
      <c r="A1695" s="1">
        <v>28418</v>
      </c>
      <c r="B1695">
        <v>98.599997999999999</v>
      </c>
      <c r="C1695">
        <v>98.599997999999999</v>
      </c>
      <c r="D1695">
        <v>98.599997999999999</v>
      </c>
      <c r="E1695">
        <v>98.599997999999999</v>
      </c>
      <c r="F1695">
        <v>98.599997999999999</v>
      </c>
      <c r="G1695">
        <v>0</v>
      </c>
    </row>
    <row r="1696" spans="1:7" x14ac:dyDescent="0.3">
      <c r="A1696" s="1">
        <v>28419</v>
      </c>
      <c r="B1696">
        <v>98.540001000000004</v>
      </c>
      <c r="C1696">
        <v>98.540001000000004</v>
      </c>
      <c r="D1696">
        <v>98.540001000000004</v>
      </c>
      <c r="E1696">
        <v>98.540001000000004</v>
      </c>
      <c r="F1696">
        <v>98.540001000000004</v>
      </c>
      <c r="G1696">
        <v>0</v>
      </c>
    </row>
    <row r="1697" spans="1:7" x14ac:dyDescent="0.3">
      <c r="A1697" s="1">
        <v>28422</v>
      </c>
      <c r="B1697">
        <v>97.889999000000003</v>
      </c>
      <c r="C1697">
        <v>97.889999000000003</v>
      </c>
      <c r="D1697">
        <v>97.889999000000003</v>
      </c>
      <c r="E1697">
        <v>97.889999000000003</v>
      </c>
      <c r="F1697">
        <v>97.889999000000003</v>
      </c>
      <c r="G1697">
        <v>0</v>
      </c>
    </row>
    <row r="1698" spans="1:7" x14ac:dyDescent="0.3">
      <c r="A1698" s="1">
        <v>28423</v>
      </c>
      <c r="B1698">
        <v>96.830001999999993</v>
      </c>
      <c r="C1698">
        <v>96.830001999999993</v>
      </c>
      <c r="D1698">
        <v>96.830001999999993</v>
      </c>
      <c r="E1698">
        <v>96.830001999999993</v>
      </c>
      <c r="F1698">
        <v>96.830001999999993</v>
      </c>
      <c r="G1698">
        <v>0</v>
      </c>
    </row>
    <row r="1699" spans="1:7" x14ac:dyDescent="0.3">
      <c r="A1699" s="1">
        <v>28424</v>
      </c>
      <c r="B1699">
        <v>96.860000999999997</v>
      </c>
      <c r="C1699">
        <v>96.860000999999997</v>
      </c>
      <c r="D1699">
        <v>96.860000999999997</v>
      </c>
      <c r="E1699">
        <v>96.860000999999997</v>
      </c>
      <c r="F1699">
        <v>96.860000999999997</v>
      </c>
      <c r="G1699">
        <v>0</v>
      </c>
    </row>
    <row r="1700" spans="1:7" x14ac:dyDescent="0.3">
      <c r="A1700" s="1">
        <v>28425</v>
      </c>
      <c r="B1700">
        <v>97.07</v>
      </c>
      <c r="C1700">
        <v>97.07</v>
      </c>
      <c r="D1700">
        <v>97.07</v>
      </c>
      <c r="E1700">
        <v>97.07</v>
      </c>
      <c r="F1700">
        <v>97.07</v>
      </c>
      <c r="G1700">
        <v>0</v>
      </c>
    </row>
    <row r="1701" spans="1:7" x14ac:dyDescent="0.3">
      <c r="A1701" s="1">
        <v>28426</v>
      </c>
      <c r="B1701">
        <v>97.489998</v>
      </c>
      <c r="C1701">
        <v>97.489998</v>
      </c>
      <c r="D1701">
        <v>97.489998</v>
      </c>
      <c r="E1701">
        <v>97.489998</v>
      </c>
      <c r="F1701">
        <v>97.489998</v>
      </c>
      <c r="G1701">
        <v>0</v>
      </c>
    </row>
    <row r="1702" spans="1:7" x14ac:dyDescent="0.3">
      <c r="A1702" s="1">
        <v>28429</v>
      </c>
      <c r="B1702">
        <v>97.519997000000004</v>
      </c>
      <c r="C1702">
        <v>97.519997000000004</v>
      </c>
      <c r="D1702">
        <v>97.519997000000004</v>
      </c>
      <c r="E1702">
        <v>97.519997000000004</v>
      </c>
      <c r="F1702">
        <v>97.519997000000004</v>
      </c>
      <c r="G1702">
        <v>0</v>
      </c>
    </row>
    <row r="1703" spans="1:7" x14ac:dyDescent="0.3">
      <c r="A1703" s="1">
        <v>28430</v>
      </c>
      <c r="B1703">
        <v>96.739998</v>
      </c>
      <c r="C1703">
        <v>96.739998</v>
      </c>
      <c r="D1703">
        <v>96.739998</v>
      </c>
      <c r="E1703">
        <v>96.739998</v>
      </c>
      <c r="F1703">
        <v>96.739998</v>
      </c>
      <c r="G1703">
        <v>0</v>
      </c>
    </row>
    <row r="1704" spans="1:7" x14ac:dyDescent="0.3">
      <c r="A1704" s="1">
        <v>28431</v>
      </c>
      <c r="B1704">
        <v>96.510002</v>
      </c>
      <c r="C1704">
        <v>96.510002</v>
      </c>
      <c r="D1704">
        <v>96.510002</v>
      </c>
      <c r="E1704">
        <v>96.510002</v>
      </c>
      <c r="F1704">
        <v>96.510002</v>
      </c>
      <c r="G1704">
        <v>0</v>
      </c>
    </row>
    <row r="1705" spans="1:7" x14ac:dyDescent="0.3">
      <c r="A1705" s="1">
        <v>28432</v>
      </c>
      <c r="B1705">
        <v>96.489998</v>
      </c>
      <c r="C1705">
        <v>96.489998</v>
      </c>
      <c r="D1705">
        <v>96.489998</v>
      </c>
      <c r="E1705">
        <v>96.489998</v>
      </c>
      <c r="F1705">
        <v>96.489998</v>
      </c>
      <c r="G1705">
        <v>0</v>
      </c>
    </row>
    <row r="1706" spans="1:7" x14ac:dyDescent="0.3">
      <c r="A1706" s="1">
        <v>28433</v>
      </c>
      <c r="B1706">
        <v>97.209998999999996</v>
      </c>
      <c r="C1706">
        <v>97.209998999999996</v>
      </c>
      <c r="D1706">
        <v>97.209998999999996</v>
      </c>
      <c r="E1706">
        <v>97.209998999999996</v>
      </c>
      <c r="F1706">
        <v>97.209998999999996</v>
      </c>
      <c r="G1706">
        <v>0</v>
      </c>
    </row>
    <row r="1707" spans="1:7" x14ac:dyDescent="0.3">
      <c r="A1707" s="1">
        <v>28436</v>
      </c>
      <c r="B1707">
        <v>97.849997999999999</v>
      </c>
      <c r="C1707">
        <v>97.849997999999999</v>
      </c>
      <c r="D1707">
        <v>97.849997999999999</v>
      </c>
      <c r="E1707">
        <v>97.849997999999999</v>
      </c>
      <c r="F1707">
        <v>97.849997999999999</v>
      </c>
      <c r="G1707">
        <v>0</v>
      </c>
    </row>
    <row r="1708" spans="1:7" x14ac:dyDescent="0.3">
      <c r="A1708" s="1">
        <v>28437</v>
      </c>
      <c r="B1708">
        <v>98.209998999999996</v>
      </c>
      <c r="C1708">
        <v>98.209998999999996</v>
      </c>
      <c r="D1708">
        <v>98.209998999999996</v>
      </c>
      <c r="E1708">
        <v>98.209998999999996</v>
      </c>
      <c r="F1708">
        <v>98.209998999999996</v>
      </c>
      <c r="G1708">
        <v>0</v>
      </c>
    </row>
    <row r="1709" spans="1:7" x14ac:dyDescent="0.3">
      <c r="A1709" s="1">
        <v>28438</v>
      </c>
      <c r="B1709">
        <v>98.699996999999996</v>
      </c>
      <c r="C1709">
        <v>98.699996999999996</v>
      </c>
      <c r="D1709">
        <v>98.699996999999996</v>
      </c>
      <c r="E1709">
        <v>98.699996999999996</v>
      </c>
      <c r="F1709">
        <v>98.699996999999996</v>
      </c>
      <c r="G1709">
        <v>0</v>
      </c>
    </row>
    <row r="1710" spans="1:7" x14ac:dyDescent="0.3">
      <c r="A1710" s="1">
        <v>28439</v>
      </c>
      <c r="B1710">
        <v>99.980002999999996</v>
      </c>
      <c r="C1710">
        <v>99.980002999999996</v>
      </c>
      <c r="D1710">
        <v>99.980002999999996</v>
      </c>
      <c r="E1710">
        <v>99.980002999999996</v>
      </c>
      <c r="F1710">
        <v>99.980002999999996</v>
      </c>
      <c r="G1710">
        <v>0</v>
      </c>
    </row>
    <row r="1711" spans="1:7" x14ac:dyDescent="0.3">
      <c r="A1711" s="1">
        <v>28440</v>
      </c>
      <c r="B1711">
        <v>100.94000200000001</v>
      </c>
      <c r="C1711">
        <v>100.94000200000001</v>
      </c>
      <c r="D1711">
        <v>100.94000200000001</v>
      </c>
      <c r="E1711">
        <v>100.94000200000001</v>
      </c>
      <c r="F1711">
        <v>100.94000200000001</v>
      </c>
      <c r="G1711">
        <v>0</v>
      </c>
    </row>
    <row r="1712" spans="1:7" x14ac:dyDescent="0.3">
      <c r="A1712" s="1">
        <v>28443</v>
      </c>
      <c r="B1712">
        <v>100.980003</v>
      </c>
      <c r="C1712">
        <v>100.980003</v>
      </c>
      <c r="D1712">
        <v>100.980003</v>
      </c>
      <c r="E1712">
        <v>100.980003</v>
      </c>
      <c r="F1712">
        <v>100.980003</v>
      </c>
      <c r="G1712">
        <v>0</v>
      </c>
    </row>
    <row r="1713" spans="1:7" x14ac:dyDescent="0.3">
      <c r="A1713" s="1">
        <v>28444</v>
      </c>
      <c r="B1713">
        <v>101.519997</v>
      </c>
      <c r="C1713">
        <v>101.519997</v>
      </c>
      <c r="D1713">
        <v>101.519997</v>
      </c>
      <c r="E1713">
        <v>101.519997</v>
      </c>
      <c r="F1713">
        <v>101.519997</v>
      </c>
      <c r="G1713">
        <v>0</v>
      </c>
    </row>
    <row r="1714" spans="1:7" x14ac:dyDescent="0.3">
      <c r="A1714" s="1">
        <v>28445</v>
      </c>
      <c r="B1714">
        <v>101.55999799999999</v>
      </c>
      <c r="C1714">
        <v>101.55999799999999</v>
      </c>
      <c r="D1714">
        <v>101.55999799999999</v>
      </c>
      <c r="E1714">
        <v>101.55999799999999</v>
      </c>
      <c r="F1714">
        <v>101.55999799999999</v>
      </c>
      <c r="G1714">
        <v>0</v>
      </c>
    </row>
    <row r="1715" spans="1:7" x14ac:dyDescent="0.3">
      <c r="A1715" s="1">
        <v>28446</v>
      </c>
      <c r="B1715">
        <v>101.860001</v>
      </c>
      <c r="C1715">
        <v>101.860001</v>
      </c>
      <c r="D1715">
        <v>101.860001</v>
      </c>
      <c r="E1715">
        <v>101.860001</v>
      </c>
      <c r="F1715">
        <v>101.860001</v>
      </c>
      <c r="G1715">
        <v>0</v>
      </c>
    </row>
    <row r="1716" spans="1:7" x14ac:dyDescent="0.3">
      <c r="A1716" s="1">
        <v>28447</v>
      </c>
      <c r="B1716">
        <v>102.220001</v>
      </c>
      <c r="C1716">
        <v>102.220001</v>
      </c>
      <c r="D1716">
        <v>102.220001</v>
      </c>
      <c r="E1716">
        <v>102.220001</v>
      </c>
      <c r="F1716">
        <v>102.220001</v>
      </c>
      <c r="G1716">
        <v>0</v>
      </c>
    </row>
    <row r="1717" spans="1:7" x14ac:dyDescent="0.3">
      <c r="A1717" s="1">
        <v>28450</v>
      </c>
      <c r="B1717">
        <v>102.349998</v>
      </c>
      <c r="C1717">
        <v>102.349998</v>
      </c>
      <c r="D1717">
        <v>102.349998</v>
      </c>
      <c r="E1717">
        <v>102.349998</v>
      </c>
      <c r="F1717">
        <v>102.349998</v>
      </c>
      <c r="G1717">
        <v>0</v>
      </c>
    </row>
    <row r="1718" spans="1:7" x14ac:dyDescent="0.3">
      <c r="A1718" s="1">
        <v>28451</v>
      </c>
      <c r="B1718">
        <v>102.93</v>
      </c>
      <c r="C1718">
        <v>102.93</v>
      </c>
      <c r="D1718">
        <v>102.93</v>
      </c>
      <c r="E1718">
        <v>102.93</v>
      </c>
      <c r="F1718">
        <v>102.93</v>
      </c>
      <c r="G1718">
        <v>0</v>
      </c>
    </row>
    <row r="1719" spans="1:7" x14ac:dyDescent="0.3">
      <c r="A1719" s="1">
        <v>28452</v>
      </c>
      <c r="B1719">
        <v>103.739998</v>
      </c>
      <c r="C1719">
        <v>103.739998</v>
      </c>
      <c r="D1719">
        <v>103.739998</v>
      </c>
      <c r="E1719">
        <v>103.739998</v>
      </c>
      <c r="F1719">
        <v>103.739998</v>
      </c>
      <c r="G1719">
        <v>0</v>
      </c>
    </row>
    <row r="1720" spans="1:7" x14ac:dyDescent="0.3">
      <c r="A1720" s="1">
        <v>28454</v>
      </c>
      <c r="B1720">
        <v>104.33000199999999</v>
      </c>
      <c r="C1720">
        <v>104.33000199999999</v>
      </c>
      <c r="D1720">
        <v>104.33000199999999</v>
      </c>
      <c r="E1720">
        <v>104.33000199999999</v>
      </c>
      <c r="F1720">
        <v>104.33000199999999</v>
      </c>
      <c r="G1720">
        <v>0</v>
      </c>
    </row>
    <row r="1721" spans="1:7" x14ac:dyDescent="0.3">
      <c r="A1721" s="1">
        <v>28457</v>
      </c>
      <c r="B1721">
        <v>104.05999799999999</v>
      </c>
      <c r="C1721">
        <v>104.05999799999999</v>
      </c>
      <c r="D1721">
        <v>104.05999799999999</v>
      </c>
      <c r="E1721">
        <v>104.05999799999999</v>
      </c>
      <c r="F1721">
        <v>104.05999799999999</v>
      </c>
      <c r="G1721">
        <v>0</v>
      </c>
    </row>
    <row r="1722" spans="1:7" x14ac:dyDescent="0.3">
      <c r="A1722" s="1">
        <v>28458</v>
      </c>
      <c r="B1722">
        <v>103.199997</v>
      </c>
      <c r="C1722">
        <v>103.199997</v>
      </c>
      <c r="D1722">
        <v>103.199997</v>
      </c>
      <c r="E1722">
        <v>103.199997</v>
      </c>
      <c r="F1722">
        <v>103.199997</v>
      </c>
      <c r="G1722">
        <v>0</v>
      </c>
    </row>
    <row r="1723" spans="1:7" x14ac:dyDescent="0.3">
      <c r="A1723" s="1">
        <v>28459</v>
      </c>
      <c r="B1723">
        <v>103.150002</v>
      </c>
      <c r="C1723">
        <v>103.150002</v>
      </c>
      <c r="D1723">
        <v>103.150002</v>
      </c>
      <c r="E1723">
        <v>103.150002</v>
      </c>
      <c r="F1723">
        <v>103.150002</v>
      </c>
      <c r="G1723">
        <v>0</v>
      </c>
    </row>
    <row r="1724" spans="1:7" x14ac:dyDescent="0.3">
      <c r="A1724" s="1">
        <v>28460</v>
      </c>
      <c r="B1724">
        <v>103.68</v>
      </c>
      <c r="C1724">
        <v>103.68</v>
      </c>
      <c r="D1724">
        <v>103.68</v>
      </c>
      <c r="E1724">
        <v>103.68</v>
      </c>
      <c r="F1724">
        <v>103.68</v>
      </c>
      <c r="G1724">
        <v>0</v>
      </c>
    </row>
    <row r="1725" spans="1:7" x14ac:dyDescent="0.3">
      <c r="A1725" s="1">
        <v>28461</v>
      </c>
      <c r="B1725">
        <v>104.099998</v>
      </c>
      <c r="C1725">
        <v>104.099998</v>
      </c>
      <c r="D1725">
        <v>104.099998</v>
      </c>
      <c r="E1725">
        <v>104.099998</v>
      </c>
      <c r="F1725">
        <v>104.099998</v>
      </c>
      <c r="G1725">
        <v>0</v>
      </c>
    </row>
    <row r="1726" spans="1:7" x14ac:dyDescent="0.3">
      <c r="A1726" s="1">
        <v>28464</v>
      </c>
      <c r="B1726">
        <v>104.150002</v>
      </c>
      <c r="C1726">
        <v>104.150002</v>
      </c>
      <c r="D1726">
        <v>104.150002</v>
      </c>
      <c r="E1726">
        <v>104.150002</v>
      </c>
      <c r="F1726">
        <v>104.150002</v>
      </c>
      <c r="G1726">
        <v>0</v>
      </c>
    </row>
    <row r="1727" spans="1:7" x14ac:dyDescent="0.3">
      <c r="A1727" s="1">
        <v>28465</v>
      </c>
      <c r="B1727">
        <v>102.970001</v>
      </c>
      <c r="C1727">
        <v>102.970001</v>
      </c>
      <c r="D1727">
        <v>102.970001</v>
      </c>
      <c r="E1727">
        <v>102.970001</v>
      </c>
      <c r="F1727">
        <v>102.970001</v>
      </c>
      <c r="G1727">
        <v>0</v>
      </c>
    </row>
    <row r="1728" spans="1:7" x14ac:dyDescent="0.3">
      <c r="A1728" s="1">
        <v>28466</v>
      </c>
      <c r="B1728">
        <v>102.849998</v>
      </c>
      <c r="C1728">
        <v>102.849998</v>
      </c>
      <c r="D1728">
        <v>102.849998</v>
      </c>
      <c r="E1728">
        <v>102.849998</v>
      </c>
      <c r="F1728">
        <v>102.849998</v>
      </c>
      <c r="G1728">
        <v>0</v>
      </c>
    </row>
    <row r="1729" spans="1:7" x14ac:dyDescent="0.3">
      <c r="A1729" s="1">
        <v>28467</v>
      </c>
      <c r="B1729">
        <v>103.05999799999999</v>
      </c>
      <c r="C1729">
        <v>103.05999799999999</v>
      </c>
      <c r="D1729">
        <v>103.05999799999999</v>
      </c>
      <c r="E1729">
        <v>103.05999799999999</v>
      </c>
      <c r="F1729">
        <v>103.05999799999999</v>
      </c>
      <c r="G1729">
        <v>0</v>
      </c>
    </row>
    <row r="1730" spans="1:7" x14ac:dyDescent="0.3">
      <c r="A1730" s="1">
        <v>28468</v>
      </c>
      <c r="B1730">
        <v>103.57</v>
      </c>
      <c r="C1730">
        <v>103.57</v>
      </c>
      <c r="D1730">
        <v>103.57</v>
      </c>
      <c r="E1730">
        <v>103.57</v>
      </c>
      <c r="F1730">
        <v>103.57</v>
      </c>
      <c r="G1730">
        <v>0</v>
      </c>
    </row>
    <row r="1731" spans="1:7" x14ac:dyDescent="0.3">
      <c r="A1731" s="1">
        <v>28471</v>
      </c>
      <c r="B1731">
        <v>103.889999</v>
      </c>
      <c r="C1731">
        <v>103.889999</v>
      </c>
      <c r="D1731">
        <v>103.889999</v>
      </c>
      <c r="E1731">
        <v>103.889999</v>
      </c>
      <c r="F1731">
        <v>103.889999</v>
      </c>
      <c r="G1731">
        <v>0</v>
      </c>
    </row>
    <row r="1732" spans="1:7" x14ac:dyDescent="0.3">
      <c r="A1732" s="1">
        <v>28472</v>
      </c>
      <c r="B1732">
        <v>104.099998</v>
      </c>
      <c r="C1732">
        <v>104.099998</v>
      </c>
      <c r="D1732">
        <v>104.099998</v>
      </c>
      <c r="E1732">
        <v>104.099998</v>
      </c>
      <c r="F1732">
        <v>104.099998</v>
      </c>
      <c r="G1732">
        <v>0</v>
      </c>
    </row>
    <row r="1733" spans="1:7" x14ac:dyDescent="0.3">
      <c r="A1733" s="1">
        <v>28473</v>
      </c>
      <c r="B1733">
        <v>103.959999</v>
      </c>
      <c r="C1733">
        <v>103.959999</v>
      </c>
      <c r="D1733">
        <v>103.959999</v>
      </c>
      <c r="E1733">
        <v>103.959999</v>
      </c>
      <c r="F1733">
        <v>103.959999</v>
      </c>
      <c r="G1733">
        <v>0</v>
      </c>
    </row>
    <row r="1734" spans="1:7" x14ac:dyDescent="0.3">
      <c r="A1734" s="1">
        <v>28474</v>
      </c>
      <c r="B1734">
        <v>103.889999</v>
      </c>
      <c r="C1734">
        <v>103.889999</v>
      </c>
      <c r="D1734">
        <v>103.889999</v>
      </c>
      <c r="E1734">
        <v>103.889999</v>
      </c>
      <c r="F1734">
        <v>103.889999</v>
      </c>
      <c r="G1734">
        <v>0</v>
      </c>
    </row>
    <row r="1735" spans="1:7" x14ac:dyDescent="0.3">
      <c r="A1735" s="1">
        <v>28475</v>
      </c>
      <c r="B1735">
        <v>104.050003</v>
      </c>
      <c r="C1735">
        <v>104.050003</v>
      </c>
      <c r="D1735">
        <v>104.050003</v>
      </c>
      <c r="E1735">
        <v>104.050003</v>
      </c>
      <c r="F1735">
        <v>104.050003</v>
      </c>
      <c r="G1735">
        <v>0</v>
      </c>
    </row>
    <row r="1736" spans="1:7" x14ac:dyDescent="0.3">
      <c r="A1736" s="1">
        <v>28478</v>
      </c>
      <c r="B1736">
        <v>103.300003</v>
      </c>
      <c r="C1736">
        <v>103.300003</v>
      </c>
      <c r="D1736">
        <v>103.300003</v>
      </c>
      <c r="E1736">
        <v>103.300003</v>
      </c>
      <c r="F1736">
        <v>103.300003</v>
      </c>
      <c r="G1736">
        <v>0</v>
      </c>
    </row>
    <row r="1737" spans="1:7" x14ac:dyDescent="0.3">
      <c r="A1737" s="1">
        <v>28479</v>
      </c>
      <c r="B1737">
        <v>102.5</v>
      </c>
      <c r="C1737">
        <v>102.5</v>
      </c>
      <c r="D1737">
        <v>102.5</v>
      </c>
      <c r="E1737">
        <v>102.5</v>
      </c>
      <c r="F1737">
        <v>102.5</v>
      </c>
      <c r="G1737">
        <v>0</v>
      </c>
    </row>
    <row r="1738" spans="1:7" x14ac:dyDescent="0.3">
      <c r="A1738" s="1">
        <v>28480</v>
      </c>
      <c r="B1738">
        <v>103.029999</v>
      </c>
      <c r="C1738">
        <v>103.029999</v>
      </c>
      <c r="D1738">
        <v>103.029999</v>
      </c>
      <c r="E1738">
        <v>103.029999</v>
      </c>
      <c r="F1738">
        <v>103.029999</v>
      </c>
      <c r="G1738">
        <v>0</v>
      </c>
    </row>
    <row r="1739" spans="1:7" x14ac:dyDescent="0.3">
      <c r="A1739" s="1">
        <v>28481</v>
      </c>
      <c r="B1739">
        <v>103.410004</v>
      </c>
      <c r="C1739">
        <v>103.410004</v>
      </c>
      <c r="D1739">
        <v>103.410004</v>
      </c>
      <c r="E1739">
        <v>103.410004</v>
      </c>
      <c r="F1739">
        <v>103.410004</v>
      </c>
      <c r="G1739">
        <v>0</v>
      </c>
    </row>
    <row r="1740" spans="1:7" x14ac:dyDescent="0.3">
      <c r="A1740" s="1">
        <v>28482</v>
      </c>
      <c r="B1740">
        <v>103.94000200000001</v>
      </c>
      <c r="C1740">
        <v>103.94000200000001</v>
      </c>
      <c r="D1740">
        <v>103.94000200000001</v>
      </c>
      <c r="E1740">
        <v>103.94000200000001</v>
      </c>
      <c r="F1740">
        <v>103.94000200000001</v>
      </c>
      <c r="G1740">
        <v>0</v>
      </c>
    </row>
    <row r="1741" spans="1:7" x14ac:dyDescent="0.3">
      <c r="A1741" s="1">
        <v>28486</v>
      </c>
      <c r="B1741">
        <v>103.959999</v>
      </c>
      <c r="C1741">
        <v>103.959999</v>
      </c>
      <c r="D1741">
        <v>103.959999</v>
      </c>
      <c r="E1741">
        <v>103.959999</v>
      </c>
      <c r="F1741">
        <v>103.959999</v>
      </c>
      <c r="G1741">
        <v>0</v>
      </c>
    </row>
    <row r="1742" spans="1:7" x14ac:dyDescent="0.3">
      <c r="A1742" s="1">
        <v>28487</v>
      </c>
      <c r="B1742">
        <v>104.040001</v>
      </c>
      <c r="C1742">
        <v>104.040001</v>
      </c>
      <c r="D1742">
        <v>104.040001</v>
      </c>
      <c r="E1742">
        <v>104.040001</v>
      </c>
      <c r="F1742">
        <v>104.040001</v>
      </c>
      <c r="G1742">
        <v>0</v>
      </c>
    </row>
    <row r="1743" spans="1:7" x14ac:dyDescent="0.3">
      <c r="A1743" s="1">
        <v>28488</v>
      </c>
      <c r="B1743">
        <v>104.41999800000001</v>
      </c>
      <c r="C1743">
        <v>104.41999800000001</v>
      </c>
      <c r="D1743">
        <v>104.41999800000001</v>
      </c>
      <c r="E1743">
        <v>104.41999800000001</v>
      </c>
      <c r="F1743">
        <v>104.41999800000001</v>
      </c>
      <c r="G1743">
        <v>0</v>
      </c>
    </row>
    <row r="1744" spans="1:7" x14ac:dyDescent="0.3">
      <c r="A1744" s="1">
        <v>28489</v>
      </c>
      <c r="B1744">
        <v>105.050003</v>
      </c>
      <c r="C1744">
        <v>105.050003</v>
      </c>
      <c r="D1744">
        <v>105.050003</v>
      </c>
      <c r="E1744">
        <v>105.050003</v>
      </c>
      <c r="F1744">
        <v>105.050003</v>
      </c>
      <c r="G1744">
        <v>0</v>
      </c>
    </row>
    <row r="1745" spans="1:7" x14ac:dyDescent="0.3">
      <c r="A1745" s="1">
        <v>28493</v>
      </c>
      <c r="B1745">
        <v>104</v>
      </c>
      <c r="C1745">
        <v>104</v>
      </c>
      <c r="D1745">
        <v>104</v>
      </c>
      <c r="E1745">
        <v>104</v>
      </c>
      <c r="F1745">
        <v>104</v>
      </c>
      <c r="G1745">
        <v>0</v>
      </c>
    </row>
    <row r="1746" spans="1:7" x14ac:dyDescent="0.3">
      <c r="A1746" s="1">
        <v>28494</v>
      </c>
      <c r="B1746">
        <v>103.660004</v>
      </c>
      <c r="C1746">
        <v>103.660004</v>
      </c>
      <c r="D1746">
        <v>103.660004</v>
      </c>
      <c r="E1746">
        <v>103.660004</v>
      </c>
      <c r="F1746">
        <v>103.660004</v>
      </c>
      <c r="G1746">
        <v>0</v>
      </c>
    </row>
    <row r="1747" spans="1:7" x14ac:dyDescent="0.3">
      <c r="A1747" s="1">
        <v>28495</v>
      </c>
      <c r="B1747">
        <v>103.209999</v>
      </c>
      <c r="C1747">
        <v>103.209999</v>
      </c>
      <c r="D1747">
        <v>103.209999</v>
      </c>
      <c r="E1747">
        <v>103.209999</v>
      </c>
      <c r="F1747">
        <v>103.209999</v>
      </c>
      <c r="G1747">
        <v>0</v>
      </c>
    </row>
    <row r="1748" spans="1:7" x14ac:dyDescent="0.3">
      <c r="A1748" s="1">
        <v>28496</v>
      </c>
      <c r="B1748">
        <v>101.660004</v>
      </c>
      <c r="C1748">
        <v>101.660004</v>
      </c>
      <c r="D1748">
        <v>101.660004</v>
      </c>
      <c r="E1748">
        <v>101.660004</v>
      </c>
      <c r="F1748">
        <v>101.660004</v>
      </c>
      <c r="G1748">
        <v>0</v>
      </c>
    </row>
    <row r="1749" spans="1:7" x14ac:dyDescent="0.3">
      <c r="A1749" s="1">
        <v>28499</v>
      </c>
      <c r="B1749">
        <v>100.199997</v>
      </c>
      <c r="C1749">
        <v>100.199997</v>
      </c>
      <c r="D1749">
        <v>100.199997</v>
      </c>
      <c r="E1749">
        <v>100.199997</v>
      </c>
      <c r="F1749">
        <v>100.199997</v>
      </c>
      <c r="G1749">
        <v>0</v>
      </c>
    </row>
    <row r="1750" spans="1:7" x14ac:dyDescent="0.3">
      <c r="A1750" s="1">
        <v>28500</v>
      </c>
      <c r="B1750">
        <v>99.580001999999993</v>
      </c>
      <c r="C1750">
        <v>99.580001999999993</v>
      </c>
      <c r="D1750">
        <v>99.580001999999993</v>
      </c>
      <c r="E1750">
        <v>99.580001999999993</v>
      </c>
      <c r="F1750">
        <v>99.580001999999993</v>
      </c>
      <c r="G1750">
        <v>0</v>
      </c>
    </row>
    <row r="1751" spans="1:7" x14ac:dyDescent="0.3">
      <c r="A1751" s="1">
        <v>28501</v>
      </c>
      <c r="B1751">
        <v>99.089995999999999</v>
      </c>
      <c r="C1751">
        <v>99.089995999999999</v>
      </c>
      <c r="D1751">
        <v>99.089995999999999</v>
      </c>
      <c r="E1751">
        <v>99.089995999999999</v>
      </c>
      <c r="F1751">
        <v>99.089995999999999</v>
      </c>
      <c r="G1751">
        <v>0</v>
      </c>
    </row>
    <row r="1752" spans="1:7" x14ac:dyDescent="0.3">
      <c r="A1752" s="1">
        <v>28502</v>
      </c>
      <c r="B1752">
        <v>99.540001000000004</v>
      </c>
      <c r="C1752">
        <v>99.540001000000004</v>
      </c>
      <c r="D1752">
        <v>99.540001000000004</v>
      </c>
      <c r="E1752">
        <v>99.540001000000004</v>
      </c>
      <c r="F1752">
        <v>99.540001000000004</v>
      </c>
      <c r="G1752">
        <v>0</v>
      </c>
    </row>
    <row r="1753" spans="1:7" x14ac:dyDescent="0.3">
      <c r="A1753" s="1">
        <v>28503</v>
      </c>
      <c r="B1753">
        <v>99.769997000000004</v>
      </c>
      <c r="C1753">
        <v>99.769997000000004</v>
      </c>
      <c r="D1753">
        <v>99.769997000000004</v>
      </c>
      <c r="E1753">
        <v>99.769997000000004</v>
      </c>
      <c r="F1753">
        <v>99.769997000000004</v>
      </c>
      <c r="G1753">
        <v>0</v>
      </c>
    </row>
    <row r="1754" spans="1:7" x14ac:dyDescent="0.3">
      <c r="A1754" s="1">
        <v>28506</v>
      </c>
      <c r="B1754">
        <v>99.360000999999997</v>
      </c>
      <c r="C1754">
        <v>99.360000999999997</v>
      </c>
      <c r="D1754">
        <v>99.360000999999997</v>
      </c>
      <c r="E1754">
        <v>99.360000999999997</v>
      </c>
      <c r="F1754">
        <v>99.360000999999997</v>
      </c>
      <c r="G1754">
        <v>0</v>
      </c>
    </row>
    <row r="1755" spans="1:7" x14ac:dyDescent="0.3">
      <c r="A1755" s="1">
        <v>28507</v>
      </c>
      <c r="B1755">
        <v>99.980002999999996</v>
      </c>
      <c r="C1755">
        <v>99.980002999999996</v>
      </c>
      <c r="D1755">
        <v>99.980002999999996</v>
      </c>
      <c r="E1755">
        <v>99.980002999999996</v>
      </c>
      <c r="F1755">
        <v>99.980002999999996</v>
      </c>
      <c r="G1755">
        <v>0</v>
      </c>
    </row>
    <row r="1756" spans="1:7" x14ac:dyDescent="0.3">
      <c r="A1756" s="1">
        <v>28508</v>
      </c>
      <c r="B1756">
        <v>100.41999800000001</v>
      </c>
      <c r="C1756">
        <v>100.41999800000001</v>
      </c>
      <c r="D1756">
        <v>100.41999800000001</v>
      </c>
      <c r="E1756">
        <v>100.41999800000001</v>
      </c>
      <c r="F1756">
        <v>100.41999800000001</v>
      </c>
      <c r="G1756">
        <v>0</v>
      </c>
    </row>
    <row r="1757" spans="1:7" x14ac:dyDescent="0.3">
      <c r="A1757" s="1">
        <v>28509</v>
      </c>
      <c r="B1757">
        <v>100.58000199999999</v>
      </c>
      <c r="C1757">
        <v>100.58000199999999</v>
      </c>
      <c r="D1757">
        <v>100.58000199999999</v>
      </c>
      <c r="E1757">
        <v>100.58000199999999</v>
      </c>
      <c r="F1757">
        <v>100.58000199999999</v>
      </c>
      <c r="G1757">
        <v>0</v>
      </c>
    </row>
    <row r="1758" spans="1:7" x14ac:dyDescent="0.3">
      <c r="A1758" s="1">
        <v>28510</v>
      </c>
      <c r="B1758">
        <v>100.629997</v>
      </c>
      <c r="C1758">
        <v>100.629997</v>
      </c>
      <c r="D1758">
        <v>100.629997</v>
      </c>
      <c r="E1758">
        <v>100.629997</v>
      </c>
      <c r="F1758">
        <v>100.629997</v>
      </c>
      <c r="G1758">
        <v>0</v>
      </c>
    </row>
    <row r="1759" spans="1:7" x14ac:dyDescent="0.3">
      <c r="A1759" s="1">
        <v>28513</v>
      </c>
      <c r="B1759">
        <v>100.339996</v>
      </c>
      <c r="C1759">
        <v>100.339996</v>
      </c>
      <c r="D1759">
        <v>100.339996</v>
      </c>
      <c r="E1759">
        <v>100.339996</v>
      </c>
      <c r="F1759">
        <v>100.339996</v>
      </c>
      <c r="G1759">
        <v>0</v>
      </c>
    </row>
    <row r="1760" spans="1:7" x14ac:dyDescent="0.3">
      <c r="A1760" s="1">
        <v>28514</v>
      </c>
      <c r="B1760">
        <v>100.540001</v>
      </c>
      <c r="C1760">
        <v>100.540001</v>
      </c>
      <c r="D1760">
        <v>100.540001</v>
      </c>
      <c r="E1760">
        <v>100.540001</v>
      </c>
      <c r="F1760">
        <v>100.540001</v>
      </c>
      <c r="G1760">
        <v>0</v>
      </c>
    </row>
    <row r="1761" spans="1:7" x14ac:dyDescent="0.3">
      <c r="A1761" s="1">
        <v>28515</v>
      </c>
      <c r="B1761">
        <v>100.870003</v>
      </c>
      <c r="C1761">
        <v>100.870003</v>
      </c>
      <c r="D1761">
        <v>100.870003</v>
      </c>
      <c r="E1761">
        <v>100.870003</v>
      </c>
      <c r="F1761">
        <v>100.870003</v>
      </c>
      <c r="G1761">
        <v>0</v>
      </c>
    </row>
    <row r="1762" spans="1:7" x14ac:dyDescent="0.3">
      <c r="A1762" s="1">
        <v>28516</v>
      </c>
      <c r="B1762">
        <v>100.529999</v>
      </c>
      <c r="C1762">
        <v>100.529999</v>
      </c>
      <c r="D1762">
        <v>100.529999</v>
      </c>
      <c r="E1762">
        <v>100.529999</v>
      </c>
      <c r="F1762">
        <v>100.529999</v>
      </c>
      <c r="G1762">
        <v>0</v>
      </c>
    </row>
    <row r="1763" spans="1:7" x14ac:dyDescent="0.3">
      <c r="A1763" s="1">
        <v>28517</v>
      </c>
      <c r="B1763">
        <v>100.620003</v>
      </c>
      <c r="C1763">
        <v>100.620003</v>
      </c>
      <c r="D1763">
        <v>100.620003</v>
      </c>
      <c r="E1763">
        <v>100.620003</v>
      </c>
      <c r="F1763">
        <v>100.620003</v>
      </c>
      <c r="G1763">
        <v>0</v>
      </c>
    </row>
    <row r="1764" spans="1:7" x14ac:dyDescent="0.3">
      <c r="A1764" s="1">
        <v>28520</v>
      </c>
      <c r="B1764">
        <v>100.970001</v>
      </c>
      <c r="C1764">
        <v>100.970001</v>
      </c>
      <c r="D1764">
        <v>100.970001</v>
      </c>
      <c r="E1764">
        <v>100.970001</v>
      </c>
      <c r="F1764">
        <v>100.970001</v>
      </c>
      <c r="G1764">
        <v>0</v>
      </c>
    </row>
    <row r="1765" spans="1:7" x14ac:dyDescent="0.3">
      <c r="A1765" s="1">
        <v>28521</v>
      </c>
      <c r="B1765">
        <v>100.839996</v>
      </c>
      <c r="C1765">
        <v>100.839996</v>
      </c>
      <c r="D1765">
        <v>100.839996</v>
      </c>
      <c r="E1765">
        <v>100.839996</v>
      </c>
      <c r="F1765">
        <v>100.839996</v>
      </c>
      <c r="G1765">
        <v>0</v>
      </c>
    </row>
    <row r="1766" spans="1:7" x14ac:dyDescent="0.3">
      <c r="A1766" s="1">
        <v>28522</v>
      </c>
      <c r="B1766">
        <v>101.540001</v>
      </c>
      <c r="C1766">
        <v>101.540001</v>
      </c>
      <c r="D1766">
        <v>101.540001</v>
      </c>
      <c r="E1766">
        <v>101.540001</v>
      </c>
      <c r="F1766">
        <v>101.540001</v>
      </c>
      <c r="G1766">
        <v>0</v>
      </c>
    </row>
    <row r="1767" spans="1:7" x14ac:dyDescent="0.3">
      <c r="A1767" s="1">
        <v>28523</v>
      </c>
      <c r="B1767">
        <v>101.94000200000001</v>
      </c>
      <c r="C1767">
        <v>101.94000200000001</v>
      </c>
      <c r="D1767">
        <v>101.94000200000001</v>
      </c>
      <c r="E1767">
        <v>101.94000200000001</v>
      </c>
      <c r="F1767">
        <v>101.94000200000001</v>
      </c>
      <c r="G1767">
        <v>0</v>
      </c>
    </row>
    <row r="1768" spans="1:7" x14ac:dyDescent="0.3">
      <c r="A1768" s="1">
        <v>28524</v>
      </c>
      <c r="B1768">
        <v>102.220001</v>
      </c>
      <c r="C1768">
        <v>102.220001</v>
      </c>
      <c r="D1768">
        <v>102.220001</v>
      </c>
      <c r="E1768">
        <v>102.220001</v>
      </c>
      <c r="F1768">
        <v>102.220001</v>
      </c>
      <c r="G1768">
        <v>0</v>
      </c>
    </row>
    <row r="1769" spans="1:7" x14ac:dyDescent="0.3">
      <c r="A1769" s="1">
        <v>28527</v>
      </c>
      <c r="B1769">
        <v>102.269997</v>
      </c>
      <c r="C1769">
        <v>102.269997</v>
      </c>
      <c r="D1769">
        <v>102.269997</v>
      </c>
      <c r="E1769">
        <v>102.269997</v>
      </c>
      <c r="F1769">
        <v>102.269997</v>
      </c>
      <c r="G1769">
        <v>0</v>
      </c>
    </row>
    <row r="1770" spans="1:7" x14ac:dyDescent="0.3">
      <c r="A1770" s="1">
        <v>28528</v>
      </c>
      <c r="B1770">
        <v>102.75</v>
      </c>
      <c r="C1770">
        <v>102.75</v>
      </c>
      <c r="D1770">
        <v>102.75</v>
      </c>
      <c r="E1770">
        <v>102.75</v>
      </c>
      <c r="F1770">
        <v>102.75</v>
      </c>
      <c r="G1770">
        <v>0</v>
      </c>
    </row>
    <row r="1771" spans="1:7" x14ac:dyDescent="0.3">
      <c r="A1771" s="1">
        <v>28529</v>
      </c>
      <c r="B1771">
        <v>103.18</v>
      </c>
      <c r="C1771">
        <v>103.18</v>
      </c>
      <c r="D1771">
        <v>103.18</v>
      </c>
      <c r="E1771">
        <v>103.18</v>
      </c>
      <c r="F1771">
        <v>103.18</v>
      </c>
      <c r="G1771">
        <v>0</v>
      </c>
    </row>
    <row r="1772" spans="1:7" x14ac:dyDescent="0.3">
      <c r="A1772" s="1">
        <v>28530</v>
      </c>
      <c r="B1772">
        <v>103.199997</v>
      </c>
      <c r="C1772">
        <v>103.199997</v>
      </c>
      <c r="D1772">
        <v>103.199997</v>
      </c>
      <c r="E1772">
        <v>103.199997</v>
      </c>
      <c r="F1772">
        <v>103.199997</v>
      </c>
      <c r="G1772">
        <v>0</v>
      </c>
    </row>
    <row r="1773" spans="1:7" x14ac:dyDescent="0.3">
      <c r="A1773" s="1">
        <v>28531</v>
      </c>
      <c r="B1773">
        <v>103.58000199999999</v>
      </c>
      <c r="C1773">
        <v>103.58000199999999</v>
      </c>
      <c r="D1773">
        <v>103.58000199999999</v>
      </c>
      <c r="E1773">
        <v>103.58000199999999</v>
      </c>
      <c r="F1773">
        <v>103.58000199999999</v>
      </c>
      <c r="G1773">
        <v>0</v>
      </c>
    </row>
    <row r="1774" spans="1:7" x14ac:dyDescent="0.3">
      <c r="A1774" s="1">
        <v>28534</v>
      </c>
      <c r="B1774">
        <v>103.339996</v>
      </c>
      <c r="C1774">
        <v>103.339996</v>
      </c>
      <c r="D1774">
        <v>103.339996</v>
      </c>
      <c r="E1774">
        <v>103.339996</v>
      </c>
      <c r="F1774">
        <v>103.339996</v>
      </c>
      <c r="G1774">
        <v>0</v>
      </c>
    </row>
    <row r="1775" spans="1:7" x14ac:dyDescent="0.3">
      <c r="A1775" s="1">
        <v>28535</v>
      </c>
      <c r="B1775">
        <v>102.779999</v>
      </c>
      <c r="C1775">
        <v>102.779999</v>
      </c>
      <c r="D1775">
        <v>102.779999</v>
      </c>
      <c r="E1775">
        <v>102.779999</v>
      </c>
      <c r="F1775">
        <v>102.779999</v>
      </c>
      <c r="G1775">
        <v>0</v>
      </c>
    </row>
    <row r="1776" spans="1:7" x14ac:dyDescent="0.3">
      <c r="A1776" s="1">
        <v>28536</v>
      </c>
      <c r="B1776">
        <v>102.55999799999999</v>
      </c>
      <c r="C1776">
        <v>102.55999799999999</v>
      </c>
      <c r="D1776">
        <v>102.55999799999999</v>
      </c>
      <c r="E1776">
        <v>102.55999799999999</v>
      </c>
      <c r="F1776">
        <v>102.55999799999999</v>
      </c>
      <c r="G1776">
        <v>0</v>
      </c>
    </row>
    <row r="1777" spans="1:7" x14ac:dyDescent="0.3">
      <c r="A1777" s="1">
        <v>28537</v>
      </c>
      <c r="B1777">
        <v>102.16999800000001</v>
      </c>
      <c r="C1777">
        <v>102.16999800000001</v>
      </c>
      <c r="D1777">
        <v>102.16999800000001</v>
      </c>
      <c r="E1777">
        <v>102.16999800000001</v>
      </c>
      <c r="F1777">
        <v>102.16999800000001</v>
      </c>
      <c r="G1777">
        <v>0</v>
      </c>
    </row>
    <row r="1778" spans="1:7" x14ac:dyDescent="0.3">
      <c r="A1778" s="1">
        <v>28538</v>
      </c>
      <c r="B1778">
        <v>102.25</v>
      </c>
      <c r="C1778">
        <v>102.25</v>
      </c>
      <c r="D1778">
        <v>102.25</v>
      </c>
      <c r="E1778">
        <v>102.25</v>
      </c>
      <c r="F1778">
        <v>102.25</v>
      </c>
      <c r="G1778">
        <v>0</v>
      </c>
    </row>
    <row r="1779" spans="1:7" x14ac:dyDescent="0.3">
      <c r="A1779" s="1">
        <v>28542</v>
      </c>
      <c r="B1779">
        <v>101.989998</v>
      </c>
      <c r="C1779">
        <v>101.989998</v>
      </c>
      <c r="D1779">
        <v>101.989998</v>
      </c>
      <c r="E1779">
        <v>101.989998</v>
      </c>
      <c r="F1779">
        <v>101.989998</v>
      </c>
      <c r="G1779">
        <v>0</v>
      </c>
    </row>
    <row r="1780" spans="1:7" x14ac:dyDescent="0.3">
      <c r="A1780" s="1">
        <v>28543</v>
      </c>
      <c r="B1780">
        <v>102.129997</v>
      </c>
      <c r="C1780">
        <v>102.129997</v>
      </c>
      <c r="D1780">
        <v>102.129997</v>
      </c>
      <c r="E1780">
        <v>102.129997</v>
      </c>
      <c r="F1780">
        <v>102.129997</v>
      </c>
      <c r="G1780">
        <v>0</v>
      </c>
    </row>
    <row r="1781" spans="1:7" x14ac:dyDescent="0.3">
      <c r="A1781" s="1">
        <v>28544</v>
      </c>
      <c r="B1781">
        <v>102.160004</v>
      </c>
      <c r="C1781">
        <v>102.160004</v>
      </c>
      <c r="D1781">
        <v>102.160004</v>
      </c>
      <c r="E1781">
        <v>102.160004</v>
      </c>
      <c r="F1781">
        <v>102.160004</v>
      </c>
      <c r="G1781">
        <v>0</v>
      </c>
    </row>
    <row r="1782" spans="1:7" x14ac:dyDescent="0.3">
      <c r="A1782" s="1">
        <v>28545</v>
      </c>
      <c r="B1782">
        <v>102.699997</v>
      </c>
      <c r="C1782">
        <v>102.699997</v>
      </c>
      <c r="D1782">
        <v>102.699997</v>
      </c>
      <c r="E1782">
        <v>102.699997</v>
      </c>
      <c r="F1782">
        <v>102.699997</v>
      </c>
      <c r="G1782">
        <v>0</v>
      </c>
    </row>
    <row r="1783" spans="1:7" x14ac:dyDescent="0.3">
      <c r="A1783" s="1">
        <v>28548</v>
      </c>
      <c r="B1783">
        <v>102.220001</v>
      </c>
      <c r="C1783">
        <v>102.220001</v>
      </c>
      <c r="D1783">
        <v>102.220001</v>
      </c>
      <c r="E1783">
        <v>102.220001</v>
      </c>
      <c r="F1783">
        <v>102.220001</v>
      </c>
      <c r="G1783">
        <v>0</v>
      </c>
    </row>
    <row r="1784" spans="1:7" x14ac:dyDescent="0.3">
      <c r="A1784" s="1">
        <v>28549</v>
      </c>
      <c r="B1784">
        <v>101.470001</v>
      </c>
      <c r="C1784">
        <v>101.470001</v>
      </c>
      <c r="D1784">
        <v>101.470001</v>
      </c>
      <c r="E1784">
        <v>101.470001</v>
      </c>
      <c r="F1784">
        <v>101.470001</v>
      </c>
      <c r="G1784">
        <v>0</v>
      </c>
    </row>
    <row r="1785" spans="1:7" x14ac:dyDescent="0.3">
      <c r="A1785" s="1">
        <v>28550</v>
      </c>
      <c r="B1785">
        <v>101.470001</v>
      </c>
      <c r="C1785">
        <v>101.470001</v>
      </c>
      <c r="D1785">
        <v>101.470001</v>
      </c>
      <c r="E1785">
        <v>101.470001</v>
      </c>
      <c r="F1785">
        <v>101.470001</v>
      </c>
      <c r="G1785">
        <v>0</v>
      </c>
    </row>
    <row r="1786" spans="1:7" x14ac:dyDescent="0.3">
      <c r="A1786" s="1">
        <v>28551</v>
      </c>
      <c r="B1786">
        <v>101.709999</v>
      </c>
      <c r="C1786">
        <v>101.709999</v>
      </c>
      <c r="D1786">
        <v>101.709999</v>
      </c>
      <c r="E1786">
        <v>101.709999</v>
      </c>
      <c r="F1786">
        <v>101.709999</v>
      </c>
      <c r="G1786">
        <v>0</v>
      </c>
    </row>
    <row r="1787" spans="1:7" x14ac:dyDescent="0.3">
      <c r="A1787" s="1">
        <v>28552</v>
      </c>
      <c r="B1787">
        <v>101.949997</v>
      </c>
      <c r="C1787">
        <v>101.949997</v>
      </c>
      <c r="D1787">
        <v>101.949997</v>
      </c>
      <c r="E1787">
        <v>101.949997</v>
      </c>
      <c r="F1787">
        <v>101.949997</v>
      </c>
      <c r="G1787">
        <v>0</v>
      </c>
    </row>
    <row r="1788" spans="1:7" x14ac:dyDescent="0.3">
      <c r="A1788" s="1">
        <v>28555</v>
      </c>
      <c r="B1788">
        <v>101.739998</v>
      </c>
      <c r="C1788">
        <v>101.739998</v>
      </c>
      <c r="D1788">
        <v>101.739998</v>
      </c>
      <c r="E1788">
        <v>101.739998</v>
      </c>
      <c r="F1788">
        <v>101.739998</v>
      </c>
      <c r="G1788">
        <v>0</v>
      </c>
    </row>
    <row r="1789" spans="1:7" x14ac:dyDescent="0.3">
      <c r="A1789" s="1">
        <v>28556</v>
      </c>
      <c r="B1789">
        <v>102.019997</v>
      </c>
      <c r="C1789">
        <v>102.019997</v>
      </c>
      <c r="D1789">
        <v>102.019997</v>
      </c>
      <c r="E1789">
        <v>102.019997</v>
      </c>
      <c r="F1789">
        <v>102.019997</v>
      </c>
      <c r="G1789">
        <v>0</v>
      </c>
    </row>
    <row r="1790" spans="1:7" x14ac:dyDescent="0.3">
      <c r="A1790" s="1">
        <v>28557</v>
      </c>
      <c r="B1790">
        <v>102.410004</v>
      </c>
      <c r="C1790">
        <v>102.410004</v>
      </c>
      <c r="D1790">
        <v>102.410004</v>
      </c>
      <c r="E1790">
        <v>102.410004</v>
      </c>
      <c r="F1790">
        <v>102.410004</v>
      </c>
      <c r="G1790">
        <v>0</v>
      </c>
    </row>
    <row r="1791" spans="1:7" x14ac:dyDescent="0.3">
      <c r="A1791" s="1">
        <v>28558</v>
      </c>
      <c r="B1791">
        <v>102.82</v>
      </c>
      <c r="C1791">
        <v>102.82</v>
      </c>
      <c r="D1791">
        <v>102.82</v>
      </c>
      <c r="E1791">
        <v>102.82</v>
      </c>
      <c r="F1791">
        <v>102.82</v>
      </c>
      <c r="G1791">
        <v>0</v>
      </c>
    </row>
    <row r="1792" spans="1:7" x14ac:dyDescent="0.3">
      <c r="A1792" s="1">
        <v>28559</v>
      </c>
      <c r="B1792">
        <v>103.41999800000001</v>
      </c>
      <c r="C1792">
        <v>103.41999800000001</v>
      </c>
      <c r="D1792">
        <v>103.41999800000001</v>
      </c>
      <c r="E1792">
        <v>103.41999800000001</v>
      </c>
      <c r="F1792">
        <v>103.41999800000001</v>
      </c>
      <c r="G1792">
        <v>0</v>
      </c>
    </row>
    <row r="1793" spans="1:7" x14ac:dyDescent="0.3">
      <c r="A1793" s="1">
        <v>28562</v>
      </c>
      <c r="B1793">
        <v>103.529999</v>
      </c>
      <c r="C1793">
        <v>103.529999</v>
      </c>
      <c r="D1793">
        <v>103.529999</v>
      </c>
      <c r="E1793">
        <v>103.529999</v>
      </c>
      <c r="F1793">
        <v>103.529999</v>
      </c>
      <c r="G1793">
        <v>0</v>
      </c>
    </row>
    <row r="1794" spans="1:7" x14ac:dyDescent="0.3">
      <c r="A1794" s="1">
        <v>28563</v>
      </c>
      <c r="B1794">
        <v>103.660004</v>
      </c>
      <c r="C1794">
        <v>103.660004</v>
      </c>
      <c r="D1794">
        <v>103.660004</v>
      </c>
      <c r="E1794">
        <v>103.660004</v>
      </c>
      <c r="F1794">
        <v>103.660004</v>
      </c>
      <c r="G1794">
        <v>0</v>
      </c>
    </row>
    <row r="1795" spans="1:7" x14ac:dyDescent="0.3">
      <c r="A1795" s="1">
        <v>28564</v>
      </c>
      <c r="B1795">
        <v>103.800003</v>
      </c>
      <c r="C1795">
        <v>103.800003</v>
      </c>
      <c r="D1795">
        <v>103.800003</v>
      </c>
      <c r="E1795">
        <v>103.800003</v>
      </c>
      <c r="F1795">
        <v>103.800003</v>
      </c>
      <c r="G1795">
        <v>0</v>
      </c>
    </row>
    <row r="1796" spans="1:7" x14ac:dyDescent="0.3">
      <c r="A1796" s="1">
        <v>28565</v>
      </c>
      <c r="B1796">
        <v>104.379997</v>
      </c>
      <c r="C1796">
        <v>104.379997</v>
      </c>
      <c r="D1796">
        <v>104.379997</v>
      </c>
      <c r="E1796">
        <v>104.379997</v>
      </c>
      <c r="F1796">
        <v>104.379997</v>
      </c>
      <c r="G1796">
        <v>0</v>
      </c>
    </row>
    <row r="1797" spans="1:7" x14ac:dyDescent="0.3">
      <c r="A1797" s="1">
        <v>28566</v>
      </c>
      <c r="B1797">
        <v>104.94000200000001</v>
      </c>
      <c r="C1797">
        <v>104.94000200000001</v>
      </c>
      <c r="D1797">
        <v>104.94000200000001</v>
      </c>
      <c r="E1797">
        <v>104.94000200000001</v>
      </c>
      <c r="F1797">
        <v>104.94000200000001</v>
      </c>
      <c r="G1797">
        <v>0</v>
      </c>
    </row>
    <row r="1798" spans="1:7" x14ac:dyDescent="0.3">
      <c r="A1798" s="1">
        <v>28569</v>
      </c>
      <c r="B1798">
        <v>105.360001</v>
      </c>
      <c r="C1798">
        <v>105.360001</v>
      </c>
      <c r="D1798">
        <v>105.360001</v>
      </c>
      <c r="E1798">
        <v>105.360001</v>
      </c>
      <c r="F1798">
        <v>105.360001</v>
      </c>
      <c r="G1798">
        <v>0</v>
      </c>
    </row>
    <row r="1799" spans="1:7" x14ac:dyDescent="0.3">
      <c r="A1799" s="1">
        <v>28570</v>
      </c>
      <c r="B1799">
        <v>105.019997</v>
      </c>
      <c r="C1799">
        <v>105.019997</v>
      </c>
      <c r="D1799">
        <v>105.019997</v>
      </c>
      <c r="E1799">
        <v>105.019997</v>
      </c>
      <c r="F1799">
        <v>105.019997</v>
      </c>
      <c r="G1799">
        <v>0</v>
      </c>
    </row>
    <row r="1800" spans="1:7" x14ac:dyDescent="0.3">
      <c r="A1800" s="1">
        <v>28571</v>
      </c>
      <c r="B1800">
        <v>105.160004</v>
      </c>
      <c r="C1800">
        <v>105.160004</v>
      </c>
      <c r="D1800">
        <v>105.160004</v>
      </c>
      <c r="E1800">
        <v>105.160004</v>
      </c>
      <c r="F1800">
        <v>105.160004</v>
      </c>
      <c r="G1800">
        <v>0</v>
      </c>
    </row>
    <row r="1801" spans="1:7" x14ac:dyDescent="0.3">
      <c r="A1801" s="1">
        <v>28572</v>
      </c>
      <c r="B1801">
        <v>105.389999</v>
      </c>
      <c r="C1801">
        <v>105.389999</v>
      </c>
      <c r="D1801">
        <v>105.389999</v>
      </c>
      <c r="E1801">
        <v>105.389999</v>
      </c>
      <c r="F1801">
        <v>105.389999</v>
      </c>
      <c r="G1801">
        <v>0</v>
      </c>
    </row>
    <row r="1802" spans="1:7" x14ac:dyDescent="0.3">
      <c r="A1802" s="1">
        <v>28576</v>
      </c>
      <c r="B1802">
        <v>105.300003</v>
      </c>
      <c r="C1802">
        <v>105.300003</v>
      </c>
      <c r="D1802">
        <v>105.300003</v>
      </c>
      <c r="E1802">
        <v>105.300003</v>
      </c>
      <c r="F1802">
        <v>105.300003</v>
      </c>
      <c r="G1802">
        <v>0</v>
      </c>
    </row>
    <row r="1803" spans="1:7" x14ac:dyDescent="0.3">
      <c r="A1803" s="1">
        <v>28577</v>
      </c>
      <c r="B1803">
        <v>105.68</v>
      </c>
      <c r="C1803">
        <v>105.68</v>
      </c>
      <c r="D1803">
        <v>105.68</v>
      </c>
      <c r="E1803">
        <v>105.68</v>
      </c>
      <c r="F1803">
        <v>105.68</v>
      </c>
      <c r="G1803">
        <v>0</v>
      </c>
    </row>
    <row r="1804" spans="1:7" x14ac:dyDescent="0.3">
      <c r="A1804" s="1">
        <v>28578</v>
      </c>
      <c r="B1804">
        <v>106.08000199999999</v>
      </c>
      <c r="C1804">
        <v>106.08000199999999</v>
      </c>
      <c r="D1804">
        <v>106.08000199999999</v>
      </c>
      <c r="E1804">
        <v>106.08000199999999</v>
      </c>
      <c r="F1804">
        <v>106.08000199999999</v>
      </c>
      <c r="G1804">
        <v>0</v>
      </c>
    </row>
    <row r="1805" spans="1:7" x14ac:dyDescent="0.3">
      <c r="A1805" s="1">
        <v>28579</v>
      </c>
      <c r="B1805">
        <v>106.18</v>
      </c>
      <c r="C1805">
        <v>106.18</v>
      </c>
      <c r="D1805">
        <v>106.18</v>
      </c>
      <c r="E1805">
        <v>106.18</v>
      </c>
      <c r="F1805">
        <v>106.18</v>
      </c>
      <c r="G1805">
        <v>0</v>
      </c>
    </row>
    <row r="1806" spans="1:7" x14ac:dyDescent="0.3">
      <c r="A1806" s="1">
        <v>28580</v>
      </c>
      <c r="B1806">
        <v>106.199997</v>
      </c>
      <c r="C1806">
        <v>106.199997</v>
      </c>
      <c r="D1806">
        <v>106.199997</v>
      </c>
      <c r="E1806">
        <v>106.199997</v>
      </c>
      <c r="F1806">
        <v>106.199997</v>
      </c>
      <c r="G1806">
        <v>0</v>
      </c>
    </row>
    <row r="1807" spans="1:7" x14ac:dyDescent="0.3">
      <c r="A1807" s="1">
        <v>28583</v>
      </c>
      <c r="B1807">
        <v>105.889999</v>
      </c>
      <c r="C1807">
        <v>105.889999</v>
      </c>
      <c r="D1807">
        <v>105.889999</v>
      </c>
      <c r="E1807">
        <v>105.889999</v>
      </c>
      <c r="F1807">
        <v>105.889999</v>
      </c>
      <c r="G1807">
        <v>0</v>
      </c>
    </row>
    <row r="1808" spans="1:7" x14ac:dyDescent="0.3">
      <c r="A1808" s="1">
        <v>28584</v>
      </c>
      <c r="B1808">
        <v>106.199997</v>
      </c>
      <c r="C1808">
        <v>106.199997</v>
      </c>
      <c r="D1808">
        <v>106.199997</v>
      </c>
      <c r="E1808">
        <v>106.199997</v>
      </c>
      <c r="F1808">
        <v>106.199997</v>
      </c>
      <c r="G1808">
        <v>0</v>
      </c>
    </row>
    <row r="1809" spans="1:7" x14ac:dyDescent="0.3">
      <c r="A1809" s="1">
        <v>28585</v>
      </c>
      <c r="B1809">
        <v>106.949997</v>
      </c>
      <c r="C1809">
        <v>106.949997</v>
      </c>
      <c r="D1809">
        <v>106.949997</v>
      </c>
      <c r="E1809">
        <v>106.949997</v>
      </c>
      <c r="F1809">
        <v>106.949997</v>
      </c>
      <c r="G1809">
        <v>0</v>
      </c>
    </row>
    <row r="1810" spans="1:7" x14ac:dyDescent="0.3">
      <c r="A1810" s="1">
        <v>28586</v>
      </c>
      <c r="B1810">
        <v>107.470001</v>
      </c>
      <c r="C1810">
        <v>107.470001</v>
      </c>
      <c r="D1810">
        <v>107.470001</v>
      </c>
      <c r="E1810">
        <v>107.470001</v>
      </c>
      <c r="F1810">
        <v>107.470001</v>
      </c>
      <c r="G1810">
        <v>0</v>
      </c>
    </row>
    <row r="1811" spans="1:7" x14ac:dyDescent="0.3">
      <c r="A1811" s="1">
        <v>28587</v>
      </c>
      <c r="B1811">
        <v>108.230003</v>
      </c>
      <c r="C1811">
        <v>108.230003</v>
      </c>
      <c r="D1811">
        <v>108.230003</v>
      </c>
      <c r="E1811">
        <v>108.230003</v>
      </c>
      <c r="F1811">
        <v>108.230003</v>
      </c>
      <c r="G1811">
        <v>0</v>
      </c>
    </row>
    <row r="1812" spans="1:7" x14ac:dyDescent="0.3">
      <c r="A1812" s="1">
        <v>28590</v>
      </c>
      <c r="B1812">
        <v>108.529999</v>
      </c>
      <c r="C1812">
        <v>108.529999</v>
      </c>
      <c r="D1812">
        <v>108.529999</v>
      </c>
      <c r="E1812">
        <v>108.529999</v>
      </c>
      <c r="F1812">
        <v>108.529999</v>
      </c>
      <c r="G1812">
        <v>0</v>
      </c>
    </row>
    <row r="1813" spans="1:7" x14ac:dyDescent="0.3">
      <c r="A1813" s="1">
        <v>28591</v>
      </c>
      <c r="B1813">
        <v>108.44000200000001</v>
      </c>
      <c r="C1813">
        <v>108.44000200000001</v>
      </c>
      <c r="D1813">
        <v>108.44000200000001</v>
      </c>
      <c r="E1813">
        <v>108.44000200000001</v>
      </c>
      <c r="F1813">
        <v>108.44000200000001</v>
      </c>
      <c r="G1813">
        <v>0</v>
      </c>
    </row>
    <row r="1814" spans="1:7" x14ac:dyDescent="0.3">
      <c r="A1814" s="1">
        <v>28592</v>
      </c>
      <c r="B1814">
        <v>108.870003</v>
      </c>
      <c r="C1814">
        <v>108.870003</v>
      </c>
      <c r="D1814">
        <v>108.870003</v>
      </c>
      <c r="E1814">
        <v>108.870003</v>
      </c>
      <c r="F1814">
        <v>108.870003</v>
      </c>
      <c r="G1814">
        <v>0</v>
      </c>
    </row>
    <row r="1815" spans="1:7" x14ac:dyDescent="0.3">
      <c r="A1815" s="1">
        <v>28593</v>
      </c>
      <c r="B1815">
        <v>109.989998</v>
      </c>
      <c r="C1815">
        <v>109.989998</v>
      </c>
      <c r="D1815">
        <v>109.989998</v>
      </c>
      <c r="E1815">
        <v>109.989998</v>
      </c>
      <c r="F1815">
        <v>109.989998</v>
      </c>
      <c r="G1815">
        <v>0</v>
      </c>
    </row>
    <row r="1816" spans="1:7" x14ac:dyDescent="0.3">
      <c r="A1816" s="1">
        <v>28594</v>
      </c>
      <c r="B1816">
        <v>111.290001</v>
      </c>
      <c r="C1816">
        <v>111.290001</v>
      </c>
      <c r="D1816">
        <v>111.290001</v>
      </c>
      <c r="E1816">
        <v>111.290001</v>
      </c>
      <c r="F1816">
        <v>111.290001</v>
      </c>
      <c r="G1816">
        <v>0</v>
      </c>
    </row>
    <row r="1817" spans="1:7" x14ac:dyDescent="0.3">
      <c r="A1817" s="1">
        <v>28597</v>
      </c>
      <c r="B1817">
        <v>111.910004</v>
      </c>
      <c r="C1817">
        <v>111.910004</v>
      </c>
      <c r="D1817">
        <v>111.910004</v>
      </c>
      <c r="E1817">
        <v>111.910004</v>
      </c>
      <c r="F1817">
        <v>111.910004</v>
      </c>
      <c r="G1817">
        <v>0</v>
      </c>
    </row>
    <row r="1818" spans="1:7" x14ac:dyDescent="0.3">
      <c r="A1818" s="1">
        <v>28598</v>
      </c>
      <c r="B1818">
        <v>111.43</v>
      </c>
      <c r="C1818">
        <v>111.43</v>
      </c>
      <c r="D1818">
        <v>111.43</v>
      </c>
      <c r="E1818">
        <v>111.43</v>
      </c>
      <c r="F1818">
        <v>111.43</v>
      </c>
      <c r="G1818">
        <v>0</v>
      </c>
    </row>
    <row r="1819" spans="1:7" x14ac:dyDescent="0.3">
      <c r="A1819" s="1">
        <v>28599</v>
      </c>
      <c r="B1819">
        <v>111.639999</v>
      </c>
      <c r="C1819">
        <v>111.639999</v>
      </c>
      <c r="D1819">
        <v>111.639999</v>
      </c>
      <c r="E1819">
        <v>111.639999</v>
      </c>
      <c r="F1819">
        <v>111.639999</v>
      </c>
      <c r="G1819">
        <v>0</v>
      </c>
    </row>
    <row r="1820" spans="1:7" x14ac:dyDescent="0.3">
      <c r="A1820" s="1">
        <v>28600</v>
      </c>
      <c r="B1820">
        <v>112.860001</v>
      </c>
      <c r="C1820">
        <v>112.860001</v>
      </c>
      <c r="D1820">
        <v>112.860001</v>
      </c>
      <c r="E1820">
        <v>112.860001</v>
      </c>
      <c r="F1820">
        <v>112.860001</v>
      </c>
      <c r="G1820">
        <v>0</v>
      </c>
    </row>
    <row r="1821" spans="1:7" x14ac:dyDescent="0.3">
      <c r="A1821" s="1">
        <v>28601</v>
      </c>
      <c r="B1821">
        <v>113.32</v>
      </c>
      <c r="C1821">
        <v>113.32</v>
      </c>
      <c r="D1821">
        <v>113.32</v>
      </c>
      <c r="E1821">
        <v>113.32</v>
      </c>
      <c r="F1821">
        <v>113.32</v>
      </c>
      <c r="G1821">
        <v>0</v>
      </c>
    </row>
    <row r="1822" spans="1:7" x14ac:dyDescent="0.3">
      <c r="A1822" s="1">
        <v>28604</v>
      </c>
      <c r="B1822">
        <v>113.599998</v>
      </c>
      <c r="C1822">
        <v>113.599998</v>
      </c>
      <c r="D1822">
        <v>113.599998</v>
      </c>
      <c r="E1822">
        <v>113.599998</v>
      </c>
      <c r="F1822">
        <v>113.599998</v>
      </c>
      <c r="G1822">
        <v>0</v>
      </c>
    </row>
    <row r="1823" spans="1:7" x14ac:dyDescent="0.3">
      <c r="A1823" s="1">
        <v>28605</v>
      </c>
      <c r="B1823">
        <v>114.279999</v>
      </c>
      <c r="C1823">
        <v>114.279999</v>
      </c>
      <c r="D1823">
        <v>114.279999</v>
      </c>
      <c r="E1823">
        <v>114.279999</v>
      </c>
      <c r="F1823">
        <v>114.279999</v>
      </c>
      <c r="G1823">
        <v>0</v>
      </c>
    </row>
    <row r="1824" spans="1:7" x14ac:dyDescent="0.3">
      <c r="A1824" s="1">
        <v>28606</v>
      </c>
      <c r="B1824">
        <v>114.699997</v>
      </c>
      <c r="C1824">
        <v>114.699997</v>
      </c>
      <c r="D1824">
        <v>114.699997</v>
      </c>
      <c r="E1824">
        <v>114.699997</v>
      </c>
      <c r="F1824">
        <v>114.699997</v>
      </c>
      <c r="G1824">
        <v>0</v>
      </c>
    </row>
    <row r="1825" spans="1:7" x14ac:dyDescent="0.3">
      <c r="A1825" s="1">
        <v>28607</v>
      </c>
      <c r="B1825">
        <v>114.589996</v>
      </c>
      <c r="C1825">
        <v>114.589996</v>
      </c>
      <c r="D1825">
        <v>114.589996</v>
      </c>
      <c r="E1825">
        <v>114.589996</v>
      </c>
      <c r="F1825">
        <v>114.589996</v>
      </c>
      <c r="G1825">
        <v>0</v>
      </c>
    </row>
    <row r="1826" spans="1:7" x14ac:dyDescent="0.3">
      <c r="A1826" s="1">
        <v>28608</v>
      </c>
      <c r="B1826">
        <v>115.18</v>
      </c>
      <c r="C1826">
        <v>115.18</v>
      </c>
      <c r="D1826">
        <v>115.18</v>
      </c>
      <c r="E1826">
        <v>115.18</v>
      </c>
      <c r="F1826">
        <v>115.18</v>
      </c>
      <c r="G1826">
        <v>0</v>
      </c>
    </row>
    <row r="1827" spans="1:7" x14ac:dyDescent="0.3">
      <c r="A1827" s="1">
        <v>28611</v>
      </c>
      <c r="B1827">
        <v>115.959999</v>
      </c>
      <c r="C1827">
        <v>115.959999</v>
      </c>
      <c r="D1827">
        <v>115.959999</v>
      </c>
      <c r="E1827">
        <v>115.959999</v>
      </c>
      <c r="F1827">
        <v>115.959999</v>
      </c>
      <c r="G1827">
        <v>0</v>
      </c>
    </row>
    <row r="1828" spans="1:7" x14ac:dyDescent="0.3">
      <c r="A1828" s="1">
        <v>28612</v>
      </c>
      <c r="B1828">
        <v>116.120003</v>
      </c>
      <c r="C1828">
        <v>116.120003</v>
      </c>
      <c r="D1828">
        <v>116.120003</v>
      </c>
      <c r="E1828">
        <v>116.120003</v>
      </c>
      <c r="F1828">
        <v>116.120003</v>
      </c>
      <c r="G1828">
        <v>0</v>
      </c>
    </row>
    <row r="1829" spans="1:7" x14ac:dyDescent="0.3">
      <c r="A1829" s="1">
        <v>28613</v>
      </c>
      <c r="B1829">
        <v>116.209999</v>
      </c>
      <c r="C1829">
        <v>116.209999</v>
      </c>
      <c r="D1829">
        <v>116.209999</v>
      </c>
      <c r="E1829">
        <v>116.209999</v>
      </c>
      <c r="F1829">
        <v>116.209999</v>
      </c>
      <c r="G1829">
        <v>0</v>
      </c>
    </row>
    <row r="1830" spans="1:7" x14ac:dyDescent="0.3">
      <c r="A1830" s="1">
        <v>28614</v>
      </c>
      <c r="B1830">
        <v>116.480003</v>
      </c>
      <c r="C1830">
        <v>116.480003</v>
      </c>
      <c r="D1830">
        <v>116.480003</v>
      </c>
      <c r="E1830">
        <v>116.480003</v>
      </c>
      <c r="F1830">
        <v>116.480003</v>
      </c>
      <c r="G1830">
        <v>0</v>
      </c>
    </row>
    <row r="1831" spans="1:7" x14ac:dyDescent="0.3">
      <c r="A1831" s="1">
        <v>28615</v>
      </c>
      <c r="B1831">
        <v>117.269997</v>
      </c>
      <c r="C1831">
        <v>117.269997</v>
      </c>
      <c r="D1831">
        <v>117.269997</v>
      </c>
      <c r="E1831">
        <v>117.269997</v>
      </c>
      <c r="F1831">
        <v>117.269997</v>
      </c>
      <c r="G1831">
        <v>0</v>
      </c>
    </row>
    <row r="1832" spans="1:7" x14ac:dyDescent="0.3">
      <c r="A1832" s="1">
        <v>28618</v>
      </c>
      <c r="B1832">
        <v>117.139999</v>
      </c>
      <c r="C1832">
        <v>117.139999</v>
      </c>
      <c r="D1832">
        <v>117.139999</v>
      </c>
      <c r="E1832">
        <v>117.139999</v>
      </c>
      <c r="F1832">
        <v>117.139999</v>
      </c>
      <c r="G1832">
        <v>0</v>
      </c>
    </row>
    <row r="1833" spans="1:7" x14ac:dyDescent="0.3">
      <c r="A1833" s="1">
        <v>28619</v>
      </c>
      <c r="B1833">
        <v>117.050003</v>
      </c>
      <c r="C1833">
        <v>117.050003</v>
      </c>
      <c r="D1833">
        <v>117.050003</v>
      </c>
      <c r="E1833">
        <v>117.050003</v>
      </c>
      <c r="F1833">
        <v>117.050003</v>
      </c>
      <c r="G1833">
        <v>0</v>
      </c>
    </row>
    <row r="1834" spans="1:7" x14ac:dyDescent="0.3">
      <c r="A1834" s="1">
        <v>28620</v>
      </c>
      <c r="B1834">
        <v>117.550003</v>
      </c>
      <c r="C1834">
        <v>117.550003</v>
      </c>
      <c r="D1834">
        <v>117.550003</v>
      </c>
      <c r="E1834">
        <v>117.550003</v>
      </c>
      <c r="F1834">
        <v>117.550003</v>
      </c>
      <c r="G1834">
        <v>0</v>
      </c>
    </row>
    <row r="1835" spans="1:7" x14ac:dyDescent="0.3">
      <c r="A1835" s="1">
        <v>28621</v>
      </c>
      <c r="B1835">
        <v>118.25</v>
      </c>
      <c r="C1835">
        <v>118.25</v>
      </c>
      <c r="D1835">
        <v>118.25</v>
      </c>
      <c r="E1835">
        <v>118.25</v>
      </c>
      <c r="F1835">
        <v>118.25</v>
      </c>
      <c r="G1835">
        <v>0</v>
      </c>
    </row>
    <row r="1836" spans="1:7" x14ac:dyDescent="0.3">
      <c r="A1836" s="1">
        <v>28622</v>
      </c>
      <c r="B1836">
        <v>119.400002</v>
      </c>
      <c r="C1836">
        <v>119.400002</v>
      </c>
      <c r="D1836">
        <v>119.400002</v>
      </c>
      <c r="E1836">
        <v>119.400002</v>
      </c>
      <c r="F1836">
        <v>119.400002</v>
      </c>
      <c r="G1836">
        <v>0</v>
      </c>
    </row>
    <row r="1837" spans="1:7" x14ac:dyDescent="0.3">
      <c r="A1837" s="1">
        <v>28625</v>
      </c>
      <c r="B1837">
        <v>119.800003</v>
      </c>
      <c r="C1837">
        <v>119.800003</v>
      </c>
      <c r="D1837">
        <v>119.800003</v>
      </c>
      <c r="E1837">
        <v>119.800003</v>
      </c>
      <c r="F1837">
        <v>119.800003</v>
      </c>
      <c r="G1837">
        <v>0</v>
      </c>
    </row>
    <row r="1838" spans="1:7" x14ac:dyDescent="0.3">
      <c r="A1838" s="1">
        <v>28626</v>
      </c>
      <c r="B1838">
        <v>120.779999</v>
      </c>
      <c r="C1838">
        <v>120.779999</v>
      </c>
      <c r="D1838">
        <v>120.779999</v>
      </c>
      <c r="E1838">
        <v>120.779999</v>
      </c>
      <c r="F1838">
        <v>120.779999</v>
      </c>
      <c r="G1838">
        <v>0</v>
      </c>
    </row>
    <row r="1839" spans="1:7" x14ac:dyDescent="0.3">
      <c r="A1839" s="1">
        <v>28627</v>
      </c>
      <c r="B1839">
        <v>121.839996</v>
      </c>
      <c r="C1839">
        <v>121.839996</v>
      </c>
      <c r="D1839">
        <v>121.839996</v>
      </c>
      <c r="E1839">
        <v>121.839996</v>
      </c>
      <c r="F1839">
        <v>121.839996</v>
      </c>
      <c r="G1839">
        <v>0</v>
      </c>
    </row>
    <row r="1840" spans="1:7" x14ac:dyDescent="0.3">
      <c r="A1840" s="1">
        <v>28628</v>
      </c>
      <c r="B1840">
        <v>121.660004</v>
      </c>
      <c r="C1840">
        <v>121.660004</v>
      </c>
      <c r="D1840">
        <v>121.660004</v>
      </c>
      <c r="E1840">
        <v>121.660004</v>
      </c>
      <c r="F1840">
        <v>121.660004</v>
      </c>
      <c r="G1840">
        <v>0</v>
      </c>
    </row>
    <row r="1841" spans="1:7" x14ac:dyDescent="0.3">
      <c r="A1841" s="1">
        <v>28629</v>
      </c>
      <c r="B1841">
        <v>121.57</v>
      </c>
      <c r="C1841">
        <v>121.57</v>
      </c>
      <c r="D1841">
        <v>121.57</v>
      </c>
      <c r="E1841">
        <v>121.57</v>
      </c>
      <c r="F1841">
        <v>121.57</v>
      </c>
      <c r="G1841">
        <v>0</v>
      </c>
    </row>
    <row r="1842" spans="1:7" x14ac:dyDescent="0.3">
      <c r="A1842" s="1">
        <v>28632</v>
      </c>
      <c r="B1842">
        <v>121.93</v>
      </c>
      <c r="C1842">
        <v>121.93</v>
      </c>
      <c r="D1842">
        <v>121.93</v>
      </c>
      <c r="E1842">
        <v>121.93</v>
      </c>
      <c r="F1842">
        <v>121.93</v>
      </c>
      <c r="G1842">
        <v>0</v>
      </c>
    </row>
    <row r="1843" spans="1:7" x14ac:dyDescent="0.3">
      <c r="A1843" s="1">
        <v>28633</v>
      </c>
      <c r="B1843">
        <v>120.970001</v>
      </c>
      <c r="C1843">
        <v>120.970001</v>
      </c>
      <c r="D1843">
        <v>120.970001</v>
      </c>
      <c r="E1843">
        <v>120.970001</v>
      </c>
      <c r="F1843">
        <v>120.970001</v>
      </c>
      <c r="G1843">
        <v>0</v>
      </c>
    </row>
    <row r="1844" spans="1:7" x14ac:dyDescent="0.3">
      <c r="A1844" s="1">
        <v>28634</v>
      </c>
      <c r="B1844">
        <v>119.800003</v>
      </c>
      <c r="C1844">
        <v>119.800003</v>
      </c>
      <c r="D1844">
        <v>119.800003</v>
      </c>
      <c r="E1844">
        <v>119.800003</v>
      </c>
      <c r="F1844">
        <v>119.800003</v>
      </c>
      <c r="G1844">
        <v>0</v>
      </c>
    </row>
    <row r="1845" spans="1:7" x14ac:dyDescent="0.3">
      <c r="A1845" s="1">
        <v>28635</v>
      </c>
      <c r="B1845">
        <v>119.82</v>
      </c>
      <c r="C1845">
        <v>119.82</v>
      </c>
      <c r="D1845">
        <v>119.82</v>
      </c>
      <c r="E1845">
        <v>119.82</v>
      </c>
      <c r="F1845">
        <v>119.82</v>
      </c>
      <c r="G1845">
        <v>0</v>
      </c>
    </row>
    <row r="1846" spans="1:7" x14ac:dyDescent="0.3">
      <c r="A1846" s="1">
        <v>28636</v>
      </c>
      <c r="B1846">
        <v>119.860001</v>
      </c>
      <c r="C1846">
        <v>119.860001</v>
      </c>
      <c r="D1846">
        <v>119.860001</v>
      </c>
      <c r="E1846">
        <v>119.860001</v>
      </c>
      <c r="F1846">
        <v>119.860001</v>
      </c>
      <c r="G1846">
        <v>0</v>
      </c>
    </row>
    <row r="1847" spans="1:7" x14ac:dyDescent="0.3">
      <c r="A1847" s="1">
        <v>28640</v>
      </c>
      <c r="B1847">
        <v>120</v>
      </c>
      <c r="C1847">
        <v>120</v>
      </c>
      <c r="D1847">
        <v>120</v>
      </c>
      <c r="E1847">
        <v>120</v>
      </c>
      <c r="F1847">
        <v>120</v>
      </c>
      <c r="G1847">
        <v>0</v>
      </c>
    </row>
    <row r="1848" spans="1:7" x14ac:dyDescent="0.3">
      <c r="A1848" s="1">
        <v>28641</v>
      </c>
      <c r="B1848">
        <v>120.239998</v>
      </c>
      <c r="C1848">
        <v>120.239998</v>
      </c>
      <c r="D1848">
        <v>120.239998</v>
      </c>
      <c r="E1848">
        <v>120.239998</v>
      </c>
      <c r="F1848">
        <v>120.239998</v>
      </c>
      <c r="G1848">
        <v>0</v>
      </c>
    </row>
    <row r="1849" spans="1:7" x14ac:dyDescent="0.3">
      <c r="A1849" s="1">
        <v>28642</v>
      </c>
      <c r="B1849">
        <v>120.339996</v>
      </c>
      <c r="C1849">
        <v>120.339996</v>
      </c>
      <c r="D1849">
        <v>120.339996</v>
      </c>
      <c r="E1849">
        <v>120.339996</v>
      </c>
      <c r="F1849">
        <v>120.339996</v>
      </c>
      <c r="G1849">
        <v>0</v>
      </c>
    </row>
    <row r="1850" spans="1:7" x14ac:dyDescent="0.3">
      <c r="A1850" s="1">
        <v>28643</v>
      </c>
      <c r="B1850">
        <v>121.029999</v>
      </c>
      <c r="C1850">
        <v>121.029999</v>
      </c>
      <c r="D1850">
        <v>121.029999</v>
      </c>
      <c r="E1850">
        <v>121.029999</v>
      </c>
      <c r="F1850">
        <v>121.029999</v>
      </c>
      <c r="G1850">
        <v>0</v>
      </c>
    </row>
    <row r="1851" spans="1:7" x14ac:dyDescent="0.3">
      <c r="A1851" s="1">
        <v>28646</v>
      </c>
      <c r="B1851">
        <v>122.099998</v>
      </c>
      <c r="C1851">
        <v>122.099998</v>
      </c>
      <c r="D1851">
        <v>122.099998</v>
      </c>
      <c r="E1851">
        <v>122.099998</v>
      </c>
      <c r="F1851">
        <v>122.099998</v>
      </c>
      <c r="G1851">
        <v>0</v>
      </c>
    </row>
    <row r="1852" spans="1:7" x14ac:dyDescent="0.3">
      <c r="A1852" s="1">
        <v>28647</v>
      </c>
      <c r="B1852">
        <v>122.849998</v>
      </c>
      <c r="C1852">
        <v>122.849998</v>
      </c>
      <c r="D1852">
        <v>122.849998</v>
      </c>
      <c r="E1852">
        <v>122.849998</v>
      </c>
      <c r="F1852">
        <v>122.849998</v>
      </c>
      <c r="G1852">
        <v>0</v>
      </c>
    </row>
    <row r="1853" spans="1:7" x14ac:dyDescent="0.3">
      <c r="A1853" s="1">
        <v>28648</v>
      </c>
      <c r="B1853">
        <v>123.099998</v>
      </c>
      <c r="C1853">
        <v>123.099998</v>
      </c>
      <c r="D1853">
        <v>123.099998</v>
      </c>
      <c r="E1853">
        <v>123.099998</v>
      </c>
      <c r="F1853">
        <v>123.099998</v>
      </c>
      <c r="G1853">
        <v>0</v>
      </c>
    </row>
    <row r="1854" spans="1:7" x14ac:dyDescent="0.3">
      <c r="A1854" s="1">
        <v>28649</v>
      </c>
      <c r="B1854">
        <v>123.989998</v>
      </c>
      <c r="C1854">
        <v>123.989998</v>
      </c>
      <c r="D1854">
        <v>123.989998</v>
      </c>
      <c r="E1854">
        <v>123.989998</v>
      </c>
      <c r="F1854">
        <v>123.989998</v>
      </c>
      <c r="G1854">
        <v>0</v>
      </c>
    </row>
    <row r="1855" spans="1:7" x14ac:dyDescent="0.3">
      <c r="A1855" s="1">
        <v>28650</v>
      </c>
      <c r="B1855">
        <v>124.410004</v>
      </c>
      <c r="C1855">
        <v>124.410004</v>
      </c>
      <c r="D1855">
        <v>124.410004</v>
      </c>
      <c r="E1855">
        <v>124.410004</v>
      </c>
      <c r="F1855">
        <v>124.410004</v>
      </c>
      <c r="G1855">
        <v>0</v>
      </c>
    </row>
    <row r="1856" spans="1:7" x14ac:dyDescent="0.3">
      <c r="A1856" s="1">
        <v>28653</v>
      </c>
      <c r="B1856">
        <v>124.290001</v>
      </c>
      <c r="C1856">
        <v>124.290001</v>
      </c>
      <c r="D1856">
        <v>124.290001</v>
      </c>
      <c r="E1856">
        <v>124.290001</v>
      </c>
      <c r="F1856">
        <v>124.290001</v>
      </c>
      <c r="G1856">
        <v>0</v>
      </c>
    </row>
    <row r="1857" spans="1:7" x14ac:dyDescent="0.3">
      <c r="A1857" s="1">
        <v>28654</v>
      </c>
      <c r="B1857">
        <v>124.239998</v>
      </c>
      <c r="C1857">
        <v>124.239998</v>
      </c>
      <c r="D1857">
        <v>124.239998</v>
      </c>
      <c r="E1857">
        <v>124.239998</v>
      </c>
      <c r="F1857">
        <v>124.239998</v>
      </c>
      <c r="G1857">
        <v>0</v>
      </c>
    </row>
    <row r="1858" spans="1:7" x14ac:dyDescent="0.3">
      <c r="A1858" s="1">
        <v>28655</v>
      </c>
      <c r="B1858">
        <v>124.510002</v>
      </c>
      <c r="C1858">
        <v>124.510002</v>
      </c>
      <c r="D1858">
        <v>124.510002</v>
      </c>
      <c r="E1858">
        <v>124.510002</v>
      </c>
      <c r="F1858">
        <v>124.510002</v>
      </c>
      <c r="G1858">
        <v>0</v>
      </c>
    </row>
    <row r="1859" spans="1:7" x14ac:dyDescent="0.3">
      <c r="A1859" s="1">
        <v>28656</v>
      </c>
      <c r="B1859">
        <v>124.19000200000001</v>
      </c>
      <c r="C1859">
        <v>124.19000200000001</v>
      </c>
      <c r="D1859">
        <v>124.19000200000001</v>
      </c>
      <c r="E1859">
        <v>124.19000200000001</v>
      </c>
      <c r="F1859">
        <v>124.19000200000001</v>
      </c>
      <c r="G1859">
        <v>0</v>
      </c>
    </row>
    <row r="1860" spans="1:7" x14ac:dyDescent="0.3">
      <c r="A1860" s="1">
        <v>28657</v>
      </c>
      <c r="B1860">
        <v>123.69000200000001</v>
      </c>
      <c r="C1860">
        <v>123.69000200000001</v>
      </c>
      <c r="D1860">
        <v>123.69000200000001</v>
      </c>
      <c r="E1860">
        <v>123.69000200000001</v>
      </c>
      <c r="F1860">
        <v>123.69000200000001</v>
      </c>
      <c r="G1860">
        <v>0</v>
      </c>
    </row>
    <row r="1861" spans="1:7" x14ac:dyDescent="0.3">
      <c r="A1861" s="1">
        <v>28660</v>
      </c>
      <c r="B1861">
        <v>122.91999800000001</v>
      </c>
      <c r="C1861">
        <v>122.91999800000001</v>
      </c>
      <c r="D1861">
        <v>122.91999800000001</v>
      </c>
      <c r="E1861">
        <v>122.91999800000001</v>
      </c>
      <c r="F1861">
        <v>122.91999800000001</v>
      </c>
      <c r="G1861">
        <v>0</v>
      </c>
    </row>
    <row r="1862" spans="1:7" x14ac:dyDescent="0.3">
      <c r="A1862" s="1">
        <v>28661</v>
      </c>
      <c r="B1862">
        <v>122.029999</v>
      </c>
      <c r="C1862">
        <v>122.029999</v>
      </c>
      <c r="D1862">
        <v>122.029999</v>
      </c>
      <c r="E1862">
        <v>122.029999</v>
      </c>
      <c r="F1862">
        <v>122.029999</v>
      </c>
      <c r="G1862">
        <v>0</v>
      </c>
    </row>
    <row r="1863" spans="1:7" x14ac:dyDescent="0.3">
      <c r="A1863" s="1">
        <v>28662</v>
      </c>
      <c r="B1863">
        <v>120.629997</v>
      </c>
      <c r="C1863">
        <v>120.629997</v>
      </c>
      <c r="D1863">
        <v>120.629997</v>
      </c>
      <c r="E1863">
        <v>120.629997</v>
      </c>
      <c r="F1863">
        <v>120.629997</v>
      </c>
      <c r="G1863">
        <v>0</v>
      </c>
    </row>
    <row r="1864" spans="1:7" x14ac:dyDescent="0.3">
      <c r="A1864" s="1">
        <v>28663</v>
      </c>
      <c r="B1864">
        <v>120.68</v>
      </c>
      <c r="C1864">
        <v>120.68</v>
      </c>
      <c r="D1864">
        <v>120.68</v>
      </c>
      <c r="E1864">
        <v>120.68</v>
      </c>
      <c r="F1864">
        <v>120.68</v>
      </c>
      <c r="G1864">
        <v>0</v>
      </c>
    </row>
    <row r="1865" spans="1:7" x14ac:dyDescent="0.3">
      <c r="A1865" s="1">
        <v>28664</v>
      </c>
      <c r="B1865">
        <v>120.739998</v>
      </c>
      <c r="C1865">
        <v>120.739998</v>
      </c>
      <c r="D1865">
        <v>120.739998</v>
      </c>
      <c r="E1865">
        <v>120.739998</v>
      </c>
      <c r="F1865">
        <v>120.739998</v>
      </c>
      <c r="G1865">
        <v>0</v>
      </c>
    </row>
    <row r="1866" spans="1:7" x14ac:dyDescent="0.3">
      <c r="A1866" s="1">
        <v>28667</v>
      </c>
      <c r="B1866">
        <v>119.540001</v>
      </c>
      <c r="C1866">
        <v>119.540001</v>
      </c>
      <c r="D1866">
        <v>119.540001</v>
      </c>
      <c r="E1866">
        <v>119.540001</v>
      </c>
      <c r="F1866">
        <v>119.540001</v>
      </c>
      <c r="G1866">
        <v>0</v>
      </c>
    </row>
    <row r="1867" spans="1:7" x14ac:dyDescent="0.3">
      <c r="A1867" s="1">
        <v>28668</v>
      </c>
      <c r="B1867">
        <v>119.18</v>
      </c>
      <c r="C1867">
        <v>119.18</v>
      </c>
      <c r="D1867">
        <v>119.18</v>
      </c>
      <c r="E1867">
        <v>119.18</v>
      </c>
      <c r="F1867">
        <v>119.18</v>
      </c>
      <c r="G1867">
        <v>0</v>
      </c>
    </row>
    <row r="1868" spans="1:7" x14ac:dyDescent="0.3">
      <c r="A1868" s="1">
        <v>28669</v>
      </c>
      <c r="B1868">
        <v>119.519997</v>
      </c>
      <c r="C1868">
        <v>119.519997</v>
      </c>
      <c r="D1868">
        <v>119.519997</v>
      </c>
      <c r="E1868">
        <v>119.519997</v>
      </c>
      <c r="F1868">
        <v>119.519997</v>
      </c>
      <c r="G1868">
        <v>0</v>
      </c>
    </row>
    <row r="1869" spans="1:7" x14ac:dyDescent="0.3">
      <c r="A1869" s="1">
        <v>28670</v>
      </c>
      <c r="B1869">
        <v>119.980003</v>
      </c>
      <c r="C1869">
        <v>119.980003</v>
      </c>
      <c r="D1869">
        <v>119.980003</v>
      </c>
      <c r="E1869">
        <v>119.980003</v>
      </c>
      <c r="F1869">
        <v>119.980003</v>
      </c>
      <c r="G1869">
        <v>0</v>
      </c>
    </row>
    <row r="1870" spans="1:7" x14ac:dyDescent="0.3">
      <c r="A1870" s="1">
        <v>28671</v>
      </c>
      <c r="B1870">
        <v>120.300003</v>
      </c>
      <c r="C1870">
        <v>120.300003</v>
      </c>
      <c r="D1870">
        <v>120.300003</v>
      </c>
      <c r="E1870">
        <v>120.300003</v>
      </c>
      <c r="F1870">
        <v>120.300003</v>
      </c>
      <c r="G1870">
        <v>0</v>
      </c>
    </row>
    <row r="1871" spans="1:7" x14ac:dyDescent="0.3">
      <c r="A1871" s="1">
        <v>28674</v>
      </c>
      <c r="B1871">
        <v>120.150002</v>
      </c>
      <c r="C1871">
        <v>120.150002</v>
      </c>
      <c r="D1871">
        <v>120.150002</v>
      </c>
      <c r="E1871">
        <v>120.150002</v>
      </c>
      <c r="F1871">
        <v>120.150002</v>
      </c>
      <c r="G1871">
        <v>0</v>
      </c>
    </row>
    <row r="1872" spans="1:7" x14ac:dyDescent="0.3">
      <c r="A1872" s="1">
        <v>28676</v>
      </c>
      <c r="B1872">
        <v>119.220001</v>
      </c>
      <c r="C1872">
        <v>119.220001</v>
      </c>
      <c r="D1872">
        <v>119.220001</v>
      </c>
      <c r="E1872">
        <v>119.220001</v>
      </c>
      <c r="F1872">
        <v>119.220001</v>
      </c>
      <c r="G1872">
        <v>0</v>
      </c>
    </row>
    <row r="1873" spans="1:7" x14ac:dyDescent="0.3">
      <c r="A1873" s="1">
        <v>28677</v>
      </c>
      <c r="B1873">
        <v>118.82</v>
      </c>
      <c r="C1873">
        <v>118.82</v>
      </c>
      <c r="D1873">
        <v>118.82</v>
      </c>
      <c r="E1873">
        <v>118.82</v>
      </c>
      <c r="F1873">
        <v>118.82</v>
      </c>
      <c r="G1873">
        <v>0</v>
      </c>
    </row>
    <row r="1874" spans="1:7" x14ac:dyDescent="0.3">
      <c r="A1874" s="1">
        <v>28678</v>
      </c>
      <c r="B1874">
        <v>119.160004</v>
      </c>
      <c r="C1874">
        <v>119.160004</v>
      </c>
      <c r="D1874">
        <v>119.160004</v>
      </c>
      <c r="E1874">
        <v>119.160004</v>
      </c>
      <c r="F1874">
        <v>119.160004</v>
      </c>
      <c r="G1874">
        <v>0</v>
      </c>
    </row>
    <row r="1875" spans="1:7" x14ac:dyDescent="0.3">
      <c r="A1875" s="1">
        <v>28681</v>
      </c>
      <c r="B1875">
        <v>119.379997</v>
      </c>
      <c r="C1875">
        <v>119.379997</v>
      </c>
      <c r="D1875">
        <v>119.379997</v>
      </c>
      <c r="E1875">
        <v>119.379997</v>
      </c>
      <c r="F1875">
        <v>119.379997</v>
      </c>
      <c r="G1875">
        <v>0</v>
      </c>
    </row>
    <row r="1876" spans="1:7" x14ac:dyDescent="0.3">
      <c r="A1876" s="1">
        <v>28682</v>
      </c>
      <c r="B1876">
        <v>119.83000199999999</v>
      </c>
      <c r="C1876">
        <v>119.83000199999999</v>
      </c>
      <c r="D1876">
        <v>119.83000199999999</v>
      </c>
      <c r="E1876">
        <v>119.83000199999999</v>
      </c>
      <c r="F1876">
        <v>119.83000199999999</v>
      </c>
      <c r="G1876">
        <v>0</v>
      </c>
    </row>
    <row r="1877" spans="1:7" x14ac:dyDescent="0.3">
      <c r="A1877" s="1">
        <v>28683</v>
      </c>
      <c r="B1877">
        <v>120.279999</v>
      </c>
      <c r="C1877">
        <v>120.279999</v>
      </c>
      <c r="D1877">
        <v>120.279999</v>
      </c>
      <c r="E1877">
        <v>120.279999</v>
      </c>
      <c r="F1877">
        <v>120.279999</v>
      </c>
      <c r="G1877">
        <v>0</v>
      </c>
    </row>
    <row r="1878" spans="1:7" x14ac:dyDescent="0.3">
      <c r="A1878" s="1">
        <v>28684</v>
      </c>
      <c r="B1878">
        <v>120.43</v>
      </c>
      <c r="C1878">
        <v>120.43</v>
      </c>
      <c r="D1878">
        <v>120.43</v>
      </c>
      <c r="E1878">
        <v>120.43</v>
      </c>
      <c r="F1878">
        <v>120.43</v>
      </c>
      <c r="G1878">
        <v>0</v>
      </c>
    </row>
    <row r="1879" spans="1:7" x14ac:dyDescent="0.3">
      <c r="A1879" s="1">
        <v>28685</v>
      </c>
      <c r="B1879">
        <v>121.58000199999999</v>
      </c>
      <c r="C1879">
        <v>121.58000199999999</v>
      </c>
      <c r="D1879">
        <v>121.58000199999999</v>
      </c>
      <c r="E1879">
        <v>121.58000199999999</v>
      </c>
      <c r="F1879">
        <v>121.58000199999999</v>
      </c>
      <c r="G1879">
        <v>0</v>
      </c>
    </row>
    <row r="1880" spans="1:7" x14ac:dyDescent="0.3">
      <c r="A1880" s="1">
        <v>28688</v>
      </c>
      <c r="B1880">
        <v>122.360001</v>
      </c>
      <c r="C1880">
        <v>122.360001</v>
      </c>
      <c r="D1880">
        <v>122.360001</v>
      </c>
      <c r="E1880">
        <v>122.360001</v>
      </c>
      <c r="F1880">
        <v>122.360001</v>
      </c>
      <c r="G1880">
        <v>0</v>
      </c>
    </row>
    <row r="1881" spans="1:7" x14ac:dyDescent="0.3">
      <c r="A1881" s="1">
        <v>28689</v>
      </c>
      <c r="B1881">
        <v>122.089996</v>
      </c>
      <c r="C1881">
        <v>122.089996</v>
      </c>
      <c r="D1881">
        <v>122.089996</v>
      </c>
      <c r="E1881">
        <v>122.089996</v>
      </c>
      <c r="F1881">
        <v>122.089996</v>
      </c>
      <c r="G1881">
        <v>0</v>
      </c>
    </row>
    <row r="1882" spans="1:7" x14ac:dyDescent="0.3">
      <c r="A1882" s="1">
        <v>28690</v>
      </c>
      <c r="B1882">
        <v>122.800003</v>
      </c>
      <c r="C1882">
        <v>122.800003</v>
      </c>
      <c r="D1882">
        <v>122.800003</v>
      </c>
      <c r="E1882">
        <v>122.800003</v>
      </c>
      <c r="F1882">
        <v>122.800003</v>
      </c>
      <c r="G1882">
        <v>0</v>
      </c>
    </row>
    <row r="1883" spans="1:7" x14ac:dyDescent="0.3">
      <c r="A1883" s="1">
        <v>28691</v>
      </c>
      <c r="B1883">
        <v>123.75</v>
      </c>
      <c r="C1883">
        <v>123.75</v>
      </c>
      <c r="D1883">
        <v>123.75</v>
      </c>
      <c r="E1883">
        <v>123.75</v>
      </c>
      <c r="F1883">
        <v>123.75</v>
      </c>
      <c r="G1883">
        <v>0</v>
      </c>
    </row>
    <row r="1884" spans="1:7" x14ac:dyDescent="0.3">
      <c r="A1884" s="1">
        <v>28692</v>
      </c>
      <c r="B1884">
        <v>123.599998</v>
      </c>
      <c r="C1884">
        <v>123.599998</v>
      </c>
      <c r="D1884">
        <v>123.599998</v>
      </c>
      <c r="E1884">
        <v>123.599998</v>
      </c>
      <c r="F1884">
        <v>123.599998</v>
      </c>
      <c r="G1884">
        <v>0</v>
      </c>
    </row>
    <row r="1885" spans="1:7" x14ac:dyDescent="0.3">
      <c r="A1885" s="1">
        <v>28695</v>
      </c>
      <c r="B1885">
        <v>123.589996</v>
      </c>
      <c r="C1885">
        <v>123.589996</v>
      </c>
      <c r="D1885">
        <v>123.589996</v>
      </c>
      <c r="E1885">
        <v>123.589996</v>
      </c>
      <c r="F1885">
        <v>123.589996</v>
      </c>
      <c r="G1885">
        <v>0</v>
      </c>
    </row>
    <row r="1886" spans="1:7" x14ac:dyDescent="0.3">
      <c r="A1886" s="1">
        <v>28696</v>
      </c>
      <c r="B1886">
        <v>123.790001</v>
      </c>
      <c r="C1886">
        <v>123.790001</v>
      </c>
      <c r="D1886">
        <v>123.790001</v>
      </c>
      <c r="E1886">
        <v>123.790001</v>
      </c>
      <c r="F1886">
        <v>123.790001</v>
      </c>
      <c r="G1886">
        <v>0</v>
      </c>
    </row>
    <row r="1887" spans="1:7" x14ac:dyDescent="0.3">
      <c r="A1887" s="1">
        <v>28697</v>
      </c>
      <c r="B1887">
        <v>124.480003</v>
      </c>
      <c r="C1887">
        <v>124.480003</v>
      </c>
      <c r="D1887">
        <v>124.480003</v>
      </c>
      <c r="E1887">
        <v>124.480003</v>
      </c>
      <c r="F1887">
        <v>124.480003</v>
      </c>
      <c r="G1887">
        <v>0</v>
      </c>
    </row>
    <row r="1888" spans="1:7" x14ac:dyDescent="0.3">
      <c r="A1888" s="1">
        <v>28698</v>
      </c>
      <c r="B1888">
        <v>125.129997</v>
      </c>
      <c r="C1888">
        <v>125.129997</v>
      </c>
      <c r="D1888">
        <v>125.129997</v>
      </c>
      <c r="E1888">
        <v>125.129997</v>
      </c>
      <c r="F1888">
        <v>125.129997</v>
      </c>
      <c r="G1888">
        <v>0</v>
      </c>
    </row>
    <row r="1889" spans="1:7" x14ac:dyDescent="0.3">
      <c r="A1889" s="1">
        <v>28699</v>
      </c>
      <c r="B1889">
        <v>125.620003</v>
      </c>
      <c r="C1889">
        <v>125.620003</v>
      </c>
      <c r="D1889">
        <v>125.620003</v>
      </c>
      <c r="E1889">
        <v>125.620003</v>
      </c>
      <c r="F1889">
        <v>125.620003</v>
      </c>
      <c r="G1889">
        <v>0</v>
      </c>
    </row>
    <row r="1890" spans="1:7" x14ac:dyDescent="0.3">
      <c r="A1890" s="1">
        <v>28702</v>
      </c>
      <c r="B1890">
        <v>126.32</v>
      </c>
      <c r="C1890">
        <v>126.32</v>
      </c>
      <c r="D1890">
        <v>126.32</v>
      </c>
      <c r="E1890">
        <v>126.32</v>
      </c>
      <c r="F1890">
        <v>126.32</v>
      </c>
      <c r="G1890">
        <v>0</v>
      </c>
    </row>
    <row r="1891" spans="1:7" x14ac:dyDescent="0.3">
      <c r="A1891" s="1">
        <v>28703</v>
      </c>
      <c r="B1891">
        <v>126.80999799999999</v>
      </c>
      <c r="C1891">
        <v>126.80999799999999</v>
      </c>
      <c r="D1891">
        <v>126.80999799999999</v>
      </c>
      <c r="E1891">
        <v>126.80999799999999</v>
      </c>
      <c r="F1891">
        <v>126.80999799999999</v>
      </c>
      <c r="G1891">
        <v>0</v>
      </c>
    </row>
    <row r="1892" spans="1:7" x14ac:dyDescent="0.3">
      <c r="A1892" s="1">
        <v>28704</v>
      </c>
      <c r="B1892">
        <v>128.16000399999999</v>
      </c>
      <c r="C1892">
        <v>128.16000399999999</v>
      </c>
      <c r="D1892">
        <v>128.16000399999999</v>
      </c>
      <c r="E1892">
        <v>128.16000399999999</v>
      </c>
      <c r="F1892">
        <v>128.16000399999999</v>
      </c>
      <c r="G1892">
        <v>0</v>
      </c>
    </row>
    <row r="1893" spans="1:7" x14ac:dyDescent="0.3">
      <c r="A1893" s="1">
        <v>28705</v>
      </c>
      <c r="B1893">
        <v>129.020004</v>
      </c>
      <c r="C1893">
        <v>129.020004</v>
      </c>
      <c r="D1893">
        <v>129.020004</v>
      </c>
      <c r="E1893">
        <v>129.020004</v>
      </c>
      <c r="F1893">
        <v>129.020004</v>
      </c>
      <c r="G1893">
        <v>0</v>
      </c>
    </row>
    <row r="1894" spans="1:7" x14ac:dyDescent="0.3">
      <c r="A1894" s="1">
        <v>28706</v>
      </c>
      <c r="B1894">
        <v>129.71000699999999</v>
      </c>
      <c r="C1894">
        <v>129.71000699999999</v>
      </c>
      <c r="D1894">
        <v>129.71000699999999</v>
      </c>
      <c r="E1894">
        <v>129.71000699999999</v>
      </c>
      <c r="F1894">
        <v>129.71000699999999</v>
      </c>
      <c r="G1894">
        <v>0</v>
      </c>
    </row>
    <row r="1895" spans="1:7" x14ac:dyDescent="0.3">
      <c r="A1895" s="1">
        <v>28709</v>
      </c>
      <c r="B1895">
        <v>130.21000699999999</v>
      </c>
      <c r="C1895">
        <v>130.21000699999999</v>
      </c>
      <c r="D1895">
        <v>130.21000699999999</v>
      </c>
      <c r="E1895">
        <v>130.21000699999999</v>
      </c>
      <c r="F1895">
        <v>130.21000699999999</v>
      </c>
      <c r="G1895">
        <v>0</v>
      </c>
    </row>
    <row r="1896" spans="1:7" x14ac:dyDescent="0.3">
      <c r="A1896" s="1">
        <v>28710</v>
      </c>
      <c r="B1896">
        <v>130.490005</v>
      </c>
      <c r="C1896">
        <v>130.490005</v>
      </c>
      <c r="D1896">
        <v>130.490005</v>
      </c>
      <c r="E1896">
        <v>130.490005</v>
      </c>
      <c r="F1896">
        <v>130.490005</v>
      </c>
      <c r="G1896">
        <v>0</v>
      </c>
    </row>
    <row r="1897" spans="1:7" x14ac:dyDescent="0.3">
      <c r="A1897" s="1">
        <v>28711</v>
      </c>
      <c r="B1897">
        <v>131.63999899999999</v>
      </c>
      <c r="C1897">
        <v>131.63999899999999</v>
      </c>
      <c r="D1897">
        <v>131.63999899999999</v>
      </c>
      <c r="E1897">
        <v>131.63999899999999</v>
      </c>
      <c r="F1897">
        <v>131.63999899999999</v>
      </c>
      <c r="G1897">
        <v>0</v>
      </c>
    </row>
    <row r="1898" spans="1:7" x14ac:dyDescent="0.3">
      <c r="A1898" s="1">
        <v>28712</v>
      </c>
      <c r="B1898">
        <v>131.58000200000001</v>
      </c>
      <c r="C1898">
        <v>131.58000200000001</v>
      </c>
      <c r="D1898">
        <v>131.58000200000001</v>
      </c>
      <c r="E1898">
        <v>131.58000200000001</v>
      </c>
      <c r="F1898">
        <v>131.58000200000001</v>
      </c>
      <c r="G1898">
        <v>0</v>
      </c>
    </row>
    <row r="1899" spans="1:7" x14ac:dyDescent="0.3">
      <c r="A1899" s="1">
        <v>28713</v>
      </c>
      <c r="B1899">
        <v>132</v>
      </c>
      <c r="C1899">
        <v>132</v>
      </c>
      <c r="D1899">
        <v>132</v>
      </c>
      <c r="E1899">
        <v>132</v>
      </c>
      <c r="F1899">
        <v>132</v>
      </c>
      <c r="G1899">
        <v>0</v>
      </c>
    </row>
    <row r="1900" spans="1:7" x14ac:dyDescent="0.3">
      <c r="A1900" s="1">
        <v>28716</v>
      </c>
      <c r="B1900">
        <v>132.11000100000001</v>
      </c>
      <c r="C1900">
        <v>132.11000100000001</v>
      </c>
      <c r="D1900">
        <v>132.11000100000001</v>
      </c>
      <c r="E1900">
        <v>132.11000100000001</v>
      </c>
      <c r="F1900">
        <v>132.11000100000001</v>
      </c>
      <c r="G1900">
        <v>0</v>
      </c>
    </row>
    <row r="1901" spans="1:7" x14ac:dyDescent="0.3">
      <c r="A1901" s="1">
        <v>28717</v>
      </c>
      <c r="B1901">
        <v>131.949997</v>
      </c>
      <c r="C1901">
        <v>131.949997</v>
      </c>
      <c r="D1901">
        <v>131.949997</v>
      </c>
      <c r="E1901">
        <v>131.949997</v>
      </c>
      <c r="F1901">
        <v>131.949997</v>
      </c>
      <c r="G1901">
        <v>0</v>
      </c>
    </row>
    <row r="1902" spans="1:7" x14ac:dyDescent="0.3">
      <c r="A1902" s="1">
        <v>28718</v>
      </c>
      <c r="B1902">
        <v>132.770004</v>
      </c>
      <c r="C1902">
        <v>132.770004</v>
      </c>
      <c r="D1902">
        <v>132.770004</v>
      </c>
      <c r="E1902">
        <v>132.770004</v>
      </c>
      <c r="F1902">
        <v>132.770004</v>
      </c>
      <c r="G1902">
        <v>0</v>
      </c>
    </row>
    <row r="1903" spans="1:7" x14ac:dyDescent="0.3">
      <c r="A1903" s="1">
        <v>28719</v>
      </c>
      <c r="B1903">
        <v>134.13999899999999</v>
      </c>
      <c r="C1903">
        <v>134.13999899999999</v>
      </c>
      <c r="D1903">
        <v>134.13999899999999</v>
      </c>
      <c r="E1903">
        <v>134.13999899999999</v>
      </c>
      <c r="F1903">
        <v>134.13999899999999</v>
      </c>
      <c r="G1903">
        <v>0</v>
      </c>
    </row>
    <row r="1904" spans="1:7" x14ac:dyDescent="0.3">
      <c r="A1904" s="1">
        <v>28720</v>
      </c>
      <c r="B1904">
        <v>134.71000699999999</v>
      </c>
      <c r="C1904">
        <v>134.71000699999999</v>
      </c>
      <c r="D1904">
        <v>134.71000699999999</v>
      </c>
      <c r="E1904">
        <v>134.71000699999999</v>
      </c>
      <c r="F1904">
        <v>134.71000699999999</v>
      </c>
      <c r="G1904">
        <v>0</v>
      </c>
    </row>
    <row r="1905" spans="1:7" x14ac:dyDescent="0.3">
      <c r="A1905" s="1">
        <v>28723</v>
      </c>
      <c r="B1905">
        <v>133.770004</v>
      </c>
      <c r="C1905">
        <v>133.770004</v>
      </c>
      <c r="D1905">
        <v>133.770004</v>
      </c>
      <c r="E1905">
        <v>133.770004</v>
      </c>
      <c r="F1905">
        <v>133.770004</v>
      </c>
      <c r="G1905">
        <v>0</v>
      </c>
    </row>
    <row r="1906" spans="1:7" x14ac:dyDescent="0.3">
      <c r="A1906" s="1">
        <v>28724</v>
      </c>
      <c r="B1906">
        <v>133.86999499999999</v>
      </c>
      <c r="C1906">
        <v>133.86999499999999</v>
      </c>
      <c r="D1906">
        <v>133.86999499999999</v>
      </c>
      <c r="E1906">
        <v>133.86999499999999</v>
      </c>
      <c r="F1906">
        <v>133.86999499999999</v>
      </c>
      <c r="G1906">
        <v>0</v>
      </c>
    </row>
    <row r="1907" spans="1:7" x14ac:dyDescent="0.3">
      <c r="A1907" s="1">
        <v>28725</v>
      </c>
      <c r="B1907">
        <v>134.729996</v>
      </c>
      <c r="C1907">
        <v>134.729996</v>
      </c>
      <c r="D1907">
        <v>134.729996</v>
      </c>
      <c r="E1907">
        <v>134.729996</v>
      </c>
      <c r="F1907">
        <v>134.729996</v>
      </c>
      <c r="G1907">
        <v>0</v>
      </c>
    </row>
    <row r="1908" spans="1:7" x14ac:dyDescent="0.3">
      <c r="A1908" s="1">
        <v>28726</v>
      </c>
      <c r="B1908">
        <v>135.279999</v>
      </c>
      <c r="C1908">
        <v>135.279999</v>
      </c>
      <c r="D1908">
        <v>135.279999</v>
      </c>
      <c r="E1908">
        <v>135.279999</v>
      </c>
      <c r="F1908">
        <v>135.279999</v>
      </c>
      <c r="G1908">
        <v>0</v>
      </c>
    </row>
    <row r="1909" spans="1:7" x14ac:dyDescent="0.3">
      <c r="A1909" s="1">
        <v>28727</v>
      </c>
      <c r="B1909">
        <v>135.83999600000001</v>
      </c>
      <c r="C1909">
        <v>135.83999600000001</v>
      </c>
      <c r="D1909">
        <v>135.83999600000001</v>
      </c>
      <c r="E1909">
        <v>135.83999600000001</v>
      </c>
      <c r="F1909">
        <v>135.83999600000001</v>
      </c>
      <c r="G1909">
        <v>0</v>
      </c>
    </row>
    <row r="1910" spans="1:7" x14ac:dyDescent="0.3">
      <c r="A1910" s="1">
        <v>28730</v>
      </c>
      <c r="B1910">
        <v>135.240005</v>
      </c>
      <c r="C1910">
        <v>135.240005</v>
      </c>
      <c r="D1910">
        <v>135.240005</v>
      </c>
      <c r="E1910">
        <v>135.240005</v>
      </c>
      <c r="F1910">
        <v>135.240005</v>
      </c>
      <c r="G1910">
        <v>0</v>
      </c>
    </row>
    <row r="1911" spans="1:7" x14ac:dyDescent="0.3">
      <c r="A1911" s="1">
        <v>28731</v>
      </c>
      <c r="B1911">
        <v>134.63000500000001</v>
      </c>
      <c r="C1911">
        <v>134.63000500000001</v>
      </c>
      <c r="D1911">
        <v>134.63000500000001</v>
      </c>
      <c r="E1911">
        <v>134.63000500000001</v>
      </c>
      <c r="F1911">
        <v>134.63000500000001</v>
      </c>
      <c r="G1911">
        <v>0</v>
      </c>
    </row>
    <row r="1912" spans="1:7" x14ac:dyDescent="0.3">
      <c r="A1912" s="1">
        <v>28732</v>
      </c>
      <c r="B1912">
        <v>134.75</v>
      </c>
      <c r="C1912">
        <v>134.75</v>
      </c>
      <c r="D1912">
        <v>134.75</v>
      </c>
      <c r="E1912">
        <v>134.75</v>
      </c>
      <c r="F1912">
        <v>134.75</v>
      </c>
      <c r="G1912">
        <v>0</v>
      </c>
    </row>
    <row r="1913" spans="1:7" x14ac:dyDescent="0.3">
      <c r="A1913" s="1">
        <v>28733</v>
      </c>
      <c r="B1913">
        <v>135.009995</v>
      </c>
      <c r="C1913">
        <v>135.009995</v>
      </c>
      <c r="D1913">
        <v>135.009995</v>
      </c>
      <c r="E1913">
        <v>135.009995</v>
      </c>
      <c r="F1913">
        <v>135.009995</v>
      </c>
      <c r="G1913">
        <v>0</v>
      </c>
    </row>
    <row r="1914" spans="1:7" x14ac:dyDescent="0.3">
      <c r="A1914" s="1">
        <v>28734</v>
      </c>
      <c r="B1914">
        <v>135.35000600000001</v>
      </c>
      <c r="C1914">
        <v>135.35000600000001</v>
      </c>
      <c r="D1914">
        <v>135.35000600000001</v>
      </c>
      <c r="E1914">
        <v>135.35000600000001</v>
      </c>
      <c r="F1914">
        <v>135.35000600000001</v>
      </c>
      <c r="G1914">
        <v>0</v>
      </c>
    </row>
    <row r="1915" spans="1:7" x14ac:dyDescent="0.3">
      <c r="A1915" s="1">
        <v>28738</v>
      </c>
      <c r="B1915">
        <v>135.46000699999999</v>
      </c>
      <c r="C1915">
        <v>135.46000699999999</v>
      </c>
      <c r="D1915">
        <v>135.46000699999999</v>
      </c>
      <c r="E1915">
        <v>135.46000699999999</v>
      </c>
      <c r="F1915">
        <v>135.46000699999999</v>
      </c>
      <c r="G1915">
        <v>0</v>
      </c>
    </row>
    <row r="1916" spans="1:7" x14ac:dyDescent="0.3">
      <c r="A1916" s="1">
        <v>28739</v>
      </c>
      <c r="B1916">
        <v>136.479996</v>
      </c>
      <c r="C1916">
        <v>136.479996</v>
      </c>
      <c r="D1916">
        <v>136.479996</v>
      </c>
      <c r="E1916">
        <v>136.479996</v>
      </c>
      <c r="F1916">
        <v>136.479996</v>
      </c>
      <c r="G1916">
        <v>0</v>
      </c>
    </row>
    <row r="1917" spans="1:7" x14ac:dyDescent="0.3">
      <c r="A1917" s="1">
        <v>28740</v>
      </c>
      <c r="B1917">
        <v>137.08999600000001</v>
      </c>
      <c r="C1917">
        <v>137.08999600000001</v>
      </c>
      <c r="D1917">
        <v>137.08999600000001</v>
      </c>
      <c r="E1917">
        <v>137.08999600000001</v>
      </c>
      <c r="F1917">
        <v>137.08999600000001</v>
      </c>
      <c r="G1917">
        <v>0</v>
      </c>
    </row>
    <row r="1918" spans="1:7" x14ac:dyDescent="0.3">
      <c r="A1918" s="1">
        <v>28741</v>
      </c>
      <c r="B1918">
        <v>138.36000100000001</v>
      </c>
      <c r="C1918">
        <v>138.36000100000001</v>
      </c>
      <c r="D1918">
        <v>138.36000100000001</v>
      </c>
      <c r="E1918">
        <v>138.36000100000001</v>
      </c>
      <c r="F1918">
        <v>138.36000100000001</v>
      </c>
      <c r="G1918">
        <v>0</v>
      </c>
    </row>
    <row r="1919" spans="1:7" x14ac:dyDescent="0.3">
      <c r="A1919" s="1">
        <v>28744</v>
      </c>
      <c r="B1919">
        <v>138.949997</v>
      </c>
      <c r="C1919">
        <v>138.949997</v>
      </c>
      <c r="D1919">
        <v>138.949997</v>
      </c>
      <c r="E1919">
        <v>138.949997</v>
      </c>
      <c r="F1919">
        <v>138.949997</v>
      </c>
      <c r="G1919">
        <v>0</v>
      </c>
    </row>
    <row r="1920" spans="1:7" x14ac:dyDescent="0.3">
      <c r="A1920" s="1">
        <v>28745</v>
      </c>
      <c r="B1920">
        <v>139.240005</v>
      </c>
      <c r="C1920">
        <v>139.240005</v>
      </c>
      <c r="D1920">
        <v>139.240005</v>
      </c>
      <c r="E1920">
        <v>139.240005</v>
      </c>
      <c r="F1920">
        <v>139.240005</v>
      </c>
      <c r="G1920">
        <v>0</v>
      </c>
    </row>
    <row r="1921" spans="1:7" x14ac:dyDescent="0.3">
      <c r="A1921" s="1">
        <v>28746</v>
      </c>
      <c r="B1921">
        <v>139.25</v>
      </c>
      <c r="C1921">
        <v>139.25</v>
      </c>
      <c r="D1921">
        <v>139.25</v>
      </c>
      <c r="E1921">
        <v>139.25</v>
      </c>
      <c r="F1921">
        <v>139.25</v>
      </c>
      <c r="G1921">
        <v>0</v>
      </c>
    </row>
    <row r="1922" spans="1:7" x14ac:dyDescent="0.3">
      <c r="A1922" s="1">
        <v>28747</v>
      </c>
      <c r="B1922">
        <v>138.33999600000001</v>
      </c>
      <c r="C1922">
        <v>138.33999600000001</v>
      </c>
      <c r="D1922">
        <v>138.33999600000001</v>
      </c>
      <c r="E1922">
        <v>138.33999600000001</v>
      </c>
      <c r="F1922">
        <v>138.33999600000001</v>
      </c>
      <c r="G1922">
        <v>0</v>
      </c>
    </row>
    <row r="1923" spans="1:7" x14ac:dyDescent="0.3">
      <c r="A1923" s="1">
        <v>28748</v>
      </c>
      <c r="B1923">
        <v>137.36000100000001</v>
      </c>
      <c r="C1923">
        <v>137.36000100000001</v>
      </c>
      <c r="D1923">
        <v>137.36000100000001</v>
      </c>
      <c r="E1923">
        <v>137.36000100000001</v>
      </c>
      <c r="F1923">
        <v>137.36000100000001</v>
      </c>
      <c r="G1923">
        <v>0</v>
      </c>
    </row>
    <row r="1924" spans="1:7" x14ac:dyDescent="0.3">
      <c r="A1924" s="1">
        <v>28751</v>
      </c>
      <c r="B1924">
        <v>135.64999399999999</v>
      </c>
      <c r="C1924">
        <v>135.64999399999999</v>
      </c>
      <c r="D1924">
        <v>135.64999399999999</v>
      </c>
      <c r="E1924">
        <v>135.64999399999999</v>
      </c>
      <c r="F1924">
        <v>135.64999399999999</v>
      </c>
      <c r="G1924">
        <v>0</v>
      </c>
    </row>
    <row r="1925" spans="1:7" x14ac:dyDescent="0.3">
      <c r="A1925" s="1">
        <v>28752</v>
      </c>
      <c r="B1925">
        <v>134.05999800000001</v>
      </c>
      <c r="C1925">
        <v>134.05999800000001</v>
      </c>
      <c r="D1925">
        <v>134.05999800000001</v>
      </c>
      <c r="E1925">
        <v>134.05999800000001</v>
      </c>
      <c r="F1925">
        <v>134.05999800000001</v>
      </c>
      <c r="G1925">
        <v>0</v>
      </c>
    </row>
    <row r="1926" spans="1:7" x14ac:dyDescent="0.3">
      <c r="A1926" s="1">
        <v>28753</v>
      </c>
      <c r="B1926">
        <v>132.66000399999999</v>
      </c>
      <c r="C1926">
        <v>132.66000399999999</v>
      </c>
      <c r="D1926">
        <v>132.66000399999999</v>
      </c>
      <c r="E1926">
        <v>132.66000399999999</v>
      </c>
      <c r="F1926">
        <v>132.66000399999999</v>
      </c>
      <c r="G1926">
        <v>0</v>
      </c>
    </row>
    <row r="1927" spans="1:7" x14ac:dyDescent="0.3">
      <c r="A1927" s="1">
        <v>28754</v>
      </c>
      <c r="B1927">
        <v>132.10000600000001</v>
      </c>
      <c r="C1927">
        <v>132.10000600000001</v>
      </c>
      <c r="D1927">
        <v>132.10000600000001</v>
      </c>
      <c r="E1927">
        <v>132.10000600000001</v>
      </c>
      <c r="F1927">
        <v>132.10000600000001</v>
      </c>
      <c r="G1927">
        <v>0</v>
      </c>
    </row>
    <row r="1928" spans="1:7" x14ac:dyDescent="0.3">
      <c r="A1928" s="1">
        <v>28755</v>
      </c>
      <c r="B1928">
        <v>132.300003</v>
      </c>
      <c r="C1928">
        <v>132.300003</v>
      </c>
      <c r="D1928">
        <v>132.300003</v>
      </c>
      <c r="E1928">
        <v>132.300003</v>
      </c>
      <c r="F1928">
        <v>132.300003</v>
      </c>
      <c r="G1928">
        <v>0</v>
      </c>
    </row>
    <row r="1929" spans="1:7" x14ac:dyDescent="0.3">
      <c r="A1929" s="1">
        <v>28758</v>
      </c>
      <c r="B1929">
        <v>132.11000100000001</v>
      </c>
      <c r="C1929">
        <v>132.11000100000001</v>
      </c>
      <c r="D1929">
        <v>132.11000100000001</v>
      </c>
      <c r="E1929">
        <v>132.11000100000001</v>
      </c>
      <c r="F1929">
        <v>132.11000100000001</v>
      </c>
      <c r="G1929">
        <v>0</v>
      </c>
    </row>
    <row r="1930" spans="1:7" x14ac:dyDescent="0.3">
      <c r="A1930" s="1">
        <v>28759</v>
      </c>
      <c r="B1930">
        <v>132.91999799999999</v>
      </c>
      <c r="C1930">
        <v>132.91999799999999</v>
      </c>
      <c r="D1930">
        <v>132.91999799999999</v>
      </c>
      <c r="E1930">
        <v>132.91999799999999</v>
      </c>
      <c r="F1930">
        <v>132.91999799999999</v>
      </c>
      <c r="G1930">
        <v>0</v>
      </c>
    </row>
    <row r="1931" spans="1:7" x14ac:dyDescent="0.3">
      <c r="A1931" s="1">
        <v>28760</v>
      </c>
      <c r="B1931">
        <v>132.009995</v>
      </c>
      <c r="C1931">
        <v>132.009995</v>
      </c>
      <c r="D1931">
        <v>132.009995</v>
      </c>
      <c r="E1931">
        <v>132.009995</v>
      </c>
      <c r="F1931">
        <v>132.009995</v>
      </c>
      <c r="G1931">
        <v>0</v>
      </c>
    </row>
    <row r="1932" spans="1:7" x14ac:dyDescent="0.3">
      <c r="A1932" s="1">
        <v>28761</v>
      </c>
      <c r="B1932">
        <v>132.11000100000001</v>
      </c>
      <c r="C1932">
        <v>132.11000100000001</v>
      </c>
      <c r="D1932">
        <v>132.11000100000001</v>
      </c>
      <c r="E1932">
        <v>132.11000100000001</v>
      </c>
      <c r="F1932">
        <v>132.11000100000001</v>
      </c>
      <c r="G1932">
        <v>0</v>
      </c>
    </row>
    <row r="1933" spans="1:7" x14ac:dyDescent="0.3">
      <c r="A1933" s="1">
        <v>28762</v>
      </c>
      <c r="B1933">
        <v>132.88999899999999</v>
      </c>
      <c r="C1933">
        <v>132.88999899999999</v>
      </c>
      <c r="D1933">
        <v>132.88999899999999</v>
      </c>
      <c r="E1933">
        <v>132.88999899999999</v>
      </c>
      <c r="F1933">
        <v>132.88999899999999</v>
      </c>
      <c r="G1933">
        <v>0</v>
      </c>
    </row>
    <row r="1934" spans="1:7" x14ac:dyDescent="0.3">
      <c r="A1934" s="1">
        <v>28765</v>
      </c>
      <c r="B1934">
        <v>133.300003</v>
      </c>
      <c r="C1934">
        <v>133.300003</v>
      </c>
      <c r="D1934">
        <v>133.300003</v>
      </c>
      <c r="E1934">
        <v>133.300003</v>
      </c>
      <c r="F1934">
        <v>133.300003</v>
      </c>
      <c r="G1934">
        <v>0</v>
      </c>
    </row>
    <row r="1935" spans="1:7" x14ac:dyDescent="0.3">
      <c r="A1935" s="1">
        <v>28766</v>
      </c>
      <c r="B1935">
        <v>133.11000100000001</v>
      </c>
      <c r="C1935">
        <v>133.11000100000001</v>
      </c>
      <c r="D1935">
        <v>133.11000100000001</v>
      </c>
      <c r="E1935">
        <v>133.11000100000001</v>
      </c>
      <c r="F1935">
        <v>133.11000100000001</v>
      </c>
      <c r="G1935">
        <v>0</v>
      </c>
    </row>
    <row r="1936" spans="1:7" x14ac:dyDescent="0.3">
      <c r="A1936" s="1">
        <v>28767</v>
      </c>
      <c r="B1936">
        <v>133.10000600000001</v>
      </c>
      <c r="C1936">
        <v>133.10000600000001</v>
      </c>
      <c r="D1936">
        <v>133.10000600000001</v>
      </c>
      <c r="E1936">
        <v>133.10000600000001</v>
      </c>
      <c r="F1936">
        <v>133.10000600000001</v>
      </c>
      <c r="G1936">
        <v>0</v>
      </c>
    </row>
    <row r="1937" spans="1:7" x14ac:dyDescent="0.3">
      <c r="A1937" s="1">
        <v>28768</v>
      </c>
      <c r="B1937">
        <v>133.53999300000001</v>
      </c>
      <c r="C1937">
        <v>133.53999300000001</v>
      </c>
      <c r="D1937">
        <v>133.53999300000001</v>
      </c>
      <c r="E1937">
        <v>133.53999300000001</v>
      </c>
      <c r="F1937">
        <v>133.53999300000001</v>
      </c>
      <c r="G1937">
        <v>0</v>
      </c>
    </row>
    <row r="1938" spans="1:7" x14ac:dyDescent="0.3">
      <c r="A1938" s="1">
        <v>28769</v>
      </c>
      <c r="B1938">
        <v>134</v>
      </c>
      <c r="C1938">
        <v>134</v>
      </c>
      <c r="D1938">
        <v>134</v>
      </c>
      <c r="E1938">
        <v>134</v>
      </c>
      <c r="F1938">
        <v>134</v>
      </c>
      <c r="G1938">
        <v>0</v>
      </c>
    </row>
    <row r="1939" spans="1:7" x14ac:dyDescent="0.3">
      <c r="A1939" s="1">
        <v>28772</v>
      </c>
      <c r="B1939">
        <v>134.63999899999999</v>
      </c>
      <c r="C1939">
        <v>134.63999899999999</v>
      </c>
      <c r="D1939">
        <v>134.63999899999999</v>
      </c>
      <c r="E1939">
        <v>134.63999899999999</v>
      </c>
      <c r="F1939">
        <v>134.63999899999999</v>
      </c>
      <c r="G1939">
        <v>0</v>
      </c>
    </row>
    <row r="1940" spans="1:7" x14ac:dyDescent="0.3">
      <c r="A1940" s="1">
        <v>28773</v>
      </c>
      <c r="B1940">
        <v>134.929993</v>
      </c>
      <c r="C1940">
        <v>134.929993</v>
      </c>
      <c r="D1940">
        <v>134.929993</v>
      </c>
      <c r="E1940">
        <v>134.929993</v>
      </c>
      <c r="F1940">
        <v>134.929993</v>
      </c>
      <c r="G1940">
        <v>0</v>
      </c>
    </row>
    <row r="1941" spans="1:7" x14ac:dyDescent="0.3">
      <c r="A1941" s="1">
        <v>28774</v>
      </c>
      <c r="B1941">
        <v>135.270004</v>
      </c>
      <c r="C1941">
        <v>135.270004</v>
      </c>
      <c r="D1941">
        <v>135.270004</v>
      </c>
      <c r="E1941">
        <v>135.270004</v>
      </c>
      <c r="F1941">
        <v>135.270004</v>
      </c>
      <c r="G1941">
        <v>0</v>
      </c>
    </row>
    <row r="1942" spans="1:7" x14ac:dyDescent="0.3">
      <c r="A1942" s="1">
        <v>28775</v>
      </c>
      <c r="B1942">
        <v>135.570007</v>
      </c>
      <c r="C1942">
        <v>135.570007</v>
      </c>
      <c r="D1942">
        <v>135.570007</v>
      </c>
      <c r="E1942">
        <v>135.570007</v>
      </c>
      <c r="F1942">
        <v>135.570007</v>
      </c>
      <c r="G1942">
        <v>0</v>
      </c>
    </row>
    <row r="1943" spans="1:7" x14ac:dyDescent="0.3">
      <c r="A1943" s="1">
        <v>28776</v>
      </c>
      <c r="B1943">
        <v>135.58000200000001</v>
      </c>
      <c r="C1943">
        <v>135.58000200000001</v>
      </c>
      <c r="D1943">
        <v>135.58000200000001</v>
      </c>
      <c r="E1943">
        <v>135.58000200000001</v>
      </c>
      <c r="F1943">
        <v>135.58000200000001</v>
      </c>
      <c r="G1943">
        <v>0</v>
      </c>
    </row>
    <row r="1944" spans="1:7" x14ac:dyDescent="0.3">
      <c r="A1944" s="1">
        <v>28779</v>
      </c>
      <c r="B1944">
        <v>133.94000199999999</v>
      </c>
      <c r="C1944">
        <v>133.94000199999999</v>
      </c>
      <c r="D1944">
        <v>133.94000199999999</v>
      </c>
      <c r="E1944">
        <v>133.94000199999999</v>
      </c>
      <c r="F1944">
        <v>133.94000199999999</v>
      </c>
      <c r="G1944">
        <v>0</v>
      </c>
    </row>
    <row r="1945" spans="1:7" x14ac:dyDescent="0.3">
      <c r="A1945" s="1">
        <v>28780</v>
      </c>
      <c r="B1945">
        <v>130.96000699999999</v>
      </c>
      <c r="C1945">
        <v>130.96000699999999</v>
      </c>
      <c r="D1945">
        <v>130.96000699999999</v>
      </c>
      <c r="E1945">
        <v>130.96000699999999</v>
      </c>
      <c r="F1945">
        <v>130.96000699999999</v>
      </c>
      <c r="G1945">
        <v>0</v>
      </c>
    </row>
    <row r="1946" spans="1:7" x14ac:dyDescent="0.3">
      <c r="A1946" s="1">
        <v>28781</v>
      </c>
      <c r="B1946">
        <v>128.91999799999999</v>
      </c>
      <c r="C1946">
        <v>128.91999799999999</v>
      </c>
      <c r="D1946">
        <v>128.91999799999999</v>
      </c>
      <c r="E1946">
        <v>128.91999799999999</v>
      </c>
      <c r="F1946">
        <v>128.91999799999999</v>
      </c>
      <c r="G1946">
        <v>0</v>
      </c>
    </row>
    <row r="1947" spans="1:7" x14ac:dyDescent="0.3">
      <c r="A1947" s="1">
        <v>28782</v>
      </c>
      <c r="B1947">
        <v>127.220001</v>
      </c>
      <c r="C1947">
        <v>127.220001</v>
      </c>
      <c r="D1947">
        <v>127.220001</v>
      </c>
      <c r="E1947">
        <v>127.220001</v>
      </c>
      <c r="F1947">
        <v>127.220001</v>
      </c>
      <c r="G1947">
        <v>0</v>
      </c>
    </row>
    <row r="1948" spans="1:7" x14ac:dyDescent="0.3">
      <c r="A1948" s="1">
        <v>28783</v>
      </c>
      <c r="B1948">
        <v>123.82</v>
      </c>
      <c r="C1948">
        <v>123.82</v>
      </c>
      <c r="D1948">
        <v>123.82</v>
      </c>
      <c r="E1948">
        <v>123.82</v>
      </c>
      <c r="F1948">
        <v>123.82</v>
      </c>
      <c r="G1948">
        <v>0</v>
      </c>
    </row>
    <row r="1949" spans="1:7" x14ac:dyDescent="0.3">
      <c r="A1949" s="1">
        <v>28786</v>
      </c>
      <c r="B1949">
        <v>121.94000200000001</v>
      </c>
      <c r="C1949">
        <v>121.94000200000001</v>
      </c>
      <c r="D1949">
        <v>121.94000200000001</v>
      </c>
      <c r="E1949">
        <v>121.94000200000001</v>
      </c>
      <c r="F1949">
        <v>121.94000200000001</v>
      </c>
      <c r="G1949">
        <v>0</v>
      </c>
    </row>
    <row r="1950" spans="1:7" x14ac:dyDescent="0.3">
      <c r="A1950" s="1">
        <v>28787</v>
      </c>
      <c r="B1950">
        <v>121.139999</v>
      </c>
      <c r="C1950">
        <v>121.139999</v>
      </c>
      <c r="D1950">
        <v>121.139999</v>
      </c>
      <c r="E1950">
        <v>121.139999</v>
      </c>
      <c r="F1950">
        <v>121.139999</v>
      </c>
      <c r="G1950">
        <v>0</v>
      </c>
    </row>
    <row r="1951" spans="1:7" x14ac:dyDescent="0.3">
      <c r="A1951" s="1">
        <v>28788</v>
      </c>
      <c r="B1951">
        <v>121.160004</v>
      </c>
      <c r="C1951">
        <v>121.160004</v>
      </c>
      <c r="D1951">
        <v>121.160004</v>
      </c>
      <c r="E1951">
        <v>121.160004</v>
      </c>
      <c r="F1951">
        <v>121.160004</v>
      </c>
      <c r="G1951">
        <v>0</v>
      </c>
    </row>
    <row r="1952" spans="1:7" x14ac:dyDescent="0.3">
      <c r="A1952" s="1">
        <v>28789</v>
      </c>
      <c r="B1952">
        <v>118</v>
      </c>
      <c r="C1952">
        <v>118</v>
      </c>
      <c r="D1952">
        <v>118</v>
      </c>
      <c r="E1952">
        <v>118</v>
      </c>
      <c r="F1952">
        <v>118</v>
      </c>
      <c r="G1952">
        <v>0</v>
      </c>
    </row>
    <row r="1953" spans="1:7" x14ac:dyDescent="0.3">
      <c r="A1953" s="1">
        <v>28790</v>
      </c>
      <c r="B1953">
        <v>115.25</v>
      </c>
      <c r="C1953">
        <v>115.25</v>
      </c>
      <c r="D1953">
        <v>115.25</v>
      </c>
      <c r="E1953">
        <v>115.25</v>
      </c>
      <c r="F1953">
        <v>115.25</v>
      </c>
      <c r="G1953">
        <v>0</v>
      </c>
    </row>
    <row r="1954" spans="1:7" x14ac:dyDescent="0.3">
      <c r="A1954" s="1">
        <v>28793</v>
      </c>
      <c r="B1954">
        <v>112.400002</v>
      </c>
      <c r="C1954">
        <v>112.400002</v>
      </c>
      <c r="D1954">
        <v>112.400002</v>
      </c>
      <c r="E1954">
        <v>112.400002</v>
      </c>
      <c r="F1954">
        <v>112.400002</v>
      </c>
      <c r="G1954">
        <v>0</v>
      </c>
    </row>
    <row r="1955" spans="1:7" x14ac:dyDescent="0.3">
      <c r="A1955" s="1">
        <v>28794</v>
      </c>
      <c r="B1955">
        <v>111.120003</v>
      </c>
      <c r="C1955">
        <v>111.120003</v>
      </c>
      <c r="D1955">
        <v>111.120003</v>
      </c>
      <c r="E1955">
        <v>111.120003</v>
      </c>
      <c r="F1955">
        <v>111.120003</v>
      </c>
      <c r="G1955">
        <v>0</v>
      </c>
    </row>
    <row r="1956" spans="1:7" x14ac:dyDescent="0.3">
      <c r="A1956" s="1">
        <v>28795</v>
      </c>
      <c r="B1956">
        <v>114.650002</v>
      </c>
      <c r="C1956">
        <v>114.650002</v>
      </c>
      <c r="D1956">
        <v>114.650002</v>
      </c>
      <c r="E1956">
        <v>114.650002</v>
      </c>
      <c r="F1956">
        <v>114.650002</v>
      </c>
      <c r="G1956">
        <v>0</v>
      </c>
    </row>
    <row r="1957" spans="1:7" x14ac:dyDescent="0.3">
      <c r="A1957" s="1">
        <v>28796</v>
      </c>
      <c r="B1957">
        <v>114.629997</v>
      </c>
      <c r="C1957">
        <v>114.629997</v>
      </c>
      <c r="D1957">
        <v>114.629997</v>
      </c>
      <c r="E1957">
        <v>114.629997</v>
      </c>
      <c r="F1957">
        <v>114.629997</v>
      </c>
      <c r="G1957">
        <v>0</v>
      </c>
    </row>
    <row r="1958" spans="1:7" x14ac:dyDescent="0.3">
      <c r="A1958" s="1">
        <v>28797</v>
      </c>
      <c r="B1958">
        <v>115.489998</v>
      </c>
      <c r="C1958">
        <v>115.489998</v>
      </c>
      <c r="D1958">
        <v>115.489998</v>
      </c>
      <c r="E1958">
        <v>115.489998</v>
      </c>
      <c r="F1958">
        <v>115.489998</v>
      </c>
      <c r="G1958">
        <v>0</v>
      </c>
    </row>
    <row r="1959" spans="1:7" x14ac:dyDescent="0.3">
      <c r="A1959" s="1">
        <v>28800</v>
      </c>
      <c r="B1959">
        <v>115.08000199999999</v>
      </c>
      <c r="C1959">
        <v>115.08000199999999</v>
      </c>
      <c r="D1959">
        <v>115.08000199999999</v>
      </c>
      <c r="E1959">
        <v>115.08000199999999</v>
      </c>
      <c r="F1959">
        <v>115.08000199999999</v>
      </c>
      <c r="G1959">
        <v>0</v>
      </c>
    </row>
    <row r="1960" spans="1:7" x14ac:dyDescent="0.3">
      <c r="A1960" s="1">
        <v>28801</v>
      </c>
      <c r="B1960">
        <v>112.83000199999999</v>
      </c>
      <c r="C1960">
        <v>112.83000199999999</v>
      </c>
      <c r="D1960">
        <v>112.83000199999999</v>
      </c>
      <c r="E1960">
        <v>112.83000199999999</v>
      </c>
      <c r="F1960">
        <v>112.83000199999999</v>
      </c>
      <c r="G1960">
        <v>0</v>
      </c>
    </row>
    <row r="1961" spans="1:7" x14ac:dyDescent="0.3">
      <c r="A1961" s="1">
        <v>28802</v>
      </c>
      <c r="B1961">
        <v>112.989998</v>
      </c>
      <c r="C1961">
        <v>112.989998</v>
      </c>
      <c r="D1961">
        <v>112.989998</v>
      </c>
      <c r="E1961">
        <v>112.989998</v>
      </c>
      <c r="F1961">
        <v>112.989998</v>
      </c>
      <c r="G1961">
        <v>0</v>
      </c>
    </row>
    <row r="1962" spans="1:7" x14ac:dyDescent="0.3">
      <c r="A1962" s="1">
        <v>28803</v>
      </c>
      <c r="B1962">
        <v>113.879997</v>
      </c>
      <c r="C1962">
        <v>113.879997</v>
      </c>
      <c r="D1962">
        <v>113.879997</v>
      </c>
      <c r="E1962">
        <v>113.879997</v>
      </c>
      <c r="F1962">
        <v>113.879997</v>
      </c>
      <c r="G1962">
        <v>0</v>
      </c>
    </row>
    <row r="1963" spans="1:7" x14ac:dyDescent="0.3">
      <c r="A1963" s="1">
        <v>28804</v>
      </c>
      <c r="B1963">
        <v>114.839996</v>
      </c>
      <c r="C1963">
        <v>114.839996</v>
      </c>
      <c r="D1963">
        <v>114.839996</v>
      </c>
      <c r="E1963">
        <v>114.839996</v>
      </c>
      <c r="F1963">
        <v>114.839996</v>
      </c>
      <c r="G1963">
        <v>0</v>
      </c>
    </row>
    <row r="1964" spans="1:7" x14ac:dyDescent="0.3">
      <c r="A1964" s="1">
        <v>28807</v>
      </c>
      <c r="B1964">
        <v>113</v>
      </c>
      <c r="C1964">
        <v>113</v>
      </c>
      <c r="D1964">
        <v>113</v>
      </c>
      <c r="E1964">
        <v>113</v>
      </c>
      <c r="F1964">
        <v>113</v>
      </c>
      <c r="G1964">
        <v>0</v>
      </c>
    </row>
    <row r="1965" spans="1:7" x14ac:dyDescent="0.3">
      <c r="A1965" s="1">
        <v>28808</v>
      </c>
      <c r="B1965">
        <v>110.879997</v>
      </c>
      <c r="C1965">
        <v>110.879997</v>
      </c>
      <c r="D1965">
        <v>110.879997</v>
      </c>
      <c r="E1965">
        <v>110.879997</v>
      </c>
      <c r="F1965">
        <v>110.879997</v>
      </c>
      <c r="G1965">
        <v>0</v>
      </c>
    </row>
    <row r="1966" spans="1:7" x14ac:dyDescent="0.3">
      <c r="A1966" s="1">
        <v>28809</v>
      </c>
      <c r="B1966">
        <v>111.44000200000001</v>
      </c>
      <c r="C1966">
        <v>111.44000200000001</v>
      </c>
      <c r="D1966">
        <v>111.44000200000001</v>
      </c>
      <c r="E1966">
        <v>111.44000200000001</v>
      </c>
      <c r="F1966">
        <v>111.44000200000001</v>
      </c>
      <c r="G1966">
        <v>0</v>
      </c>
    </row>
    <row r="1967" spans="1:7" x14ac:dyDescent="0.3">
      <c r="A1967" s="1">
        <v>28810</v>
      </c>
      <c r="B1967">
        <v>112.209999</v>
      </c>
      <c r="C1967">
        <v>112.209999</v>
      </c>
      <c r="D1967">
        <v>112.209999</v>
      </c>
      <c r="E1967">
        <v>112.209999</v>
      </c>
      <c r="F1967">
        <v>112.209999</v>
      </c>
      <c r="G1967">
        <v>0</v>
      </c>
    </row>
    <row r="1968" spans="1:7" x14ac:dyDescent="0.3">
      <c r="A1968" s="1">
        <v>28811</v>
      </c>
      <c r="B1968">
        <v>113.69000200000001</v>
      </c>
      <c r="C1968">
        <v>113.69000200000001</v>
      </c>
      <c r="D1968">
        <v>113.69000200000001</v>
      </c>
      <c r="E1968">
        <v>113.69000200000001</v>
      </c>
      <c r="F1968">
        <v>113.69000200000001</v>
      </c>
      <c r="G1968">
        <v>0</v>
      </c>
    </row>
    <row r="1969" spans="1:7" x14ac:dyDescent="0.3">
      <c r="A1969" s="1">
        <v>28814</v>
      </c>
      <c r="B1969">
        <v>114.510002</v>
      </c>
      <c r="C1969">
        <v>114.510002</v>
      </c>
      <c r="D1969">
        <v>114.510002</v>
      </c>
      <c r="E1969">
        <v>114.510002</v>
      </c>
      <c r="F1969">
        <v>114.510002</v>
      </c>
      <c r="G1969">
        <v>0</v>
      </c>
    </row>
    <row r="1970" spans="1:7" x14ac:dyDescent="0.3">
      <c r="A1970" s="1">
        <v>28815</v>
      </c>
      <c r="B1970">
        <v>114.55999799999999</v>
      </c>
      <c r="C1970">
        <v>114.55999799999999</v>
      </c>
      <c r="D1970">
        <v>114.55999799999999</v>
      </c>
      <c r="E1970">
        <v>114.55999799999999</v>
      </c>
      <c r="F1970">
        <v>114.55999799999999</v>
      </c>
      <c r="G1970">
        <v>0</v>
      </c>
    </row>
    <row r="1971" spans="1:7" x14ac:dyDescent="0.3">
      <c r="A1971" s="1">
        <v>28816</v>
      </c>
      <c r="B1971">
        <v>115.370003</v>
      </c>
      <c r="C1971">
        <v>115.370003</v>
      </c>
      <c r="D1971">
        <v>115.370003</v>
      </c>
      <c r="E1971">
        <v>115.370003</v>
      </c>
      <c r="F1971">
        <v>115.370003</v>
      </c>
      <c r="G1971">
        <v>0</v>
      </c>
    </row>
    <row r="1972" spans="1:7" x14ac:dyDescent="0.3">
      <c r="A1972" s="1">
        <v>28818</v>
      </c>
      <c r="B1972">
        <v>116.16999800000001</v>
      </c>
      <c r="C1972">
        <v>116.16999800000001</v>
      </c>
      <c r="D1972">
        <v>116.16999800000001</v>
      </c>
      <c r="E1972">
        <v>116.16999800000001</v>
      </c>
      <c r="F1972">
        <v>116.16999800000001</v>
      </c>
      <c r="G1972">
        <v>0</v>
      </c>
    </row>
    <row r="1973" spans="1:7" x14ac:dyDescent="0.3">
      <c r="A1973" s="1">
        <v>28821</v>
      </c>
      <c r="B1973">
        <v>115.970001</v>
      </c>
      <c r="C1973">
        <v>115.970001</v>
      </c>
      <c r="D1973">
        <v>115.970001</v>
      </c>
      <c r="E1973">
        <v>115.970001</v>
      </c>
      <c r="F1973">
        <v>115.970001</v>
      </c>
      <c r="G1973">
        <v>0</v>
      </c>
    </row>
    <row r="1974" spans="1:7" x14ac:dyDescent="0.3">
      <c r="A1974" s="1">
        <v>28822</v>
      </c>
      <c r="B1974">
        <v>115.599998</v>
      </c>
      <c r="C1974">
        <v>115.599998</v>
      </c>
      <c r="D1974">
        <v>115.599998</v>
      </c>
      <c r="E1974">
        <v>115.599998</v>
      </c>
      <c r="F1974">
        <v>115.599998</v>
      </c>
      <c r="G1974">
        <v>0</v>
      </c>
    </row>
    <row r="1975" spans="1:7" x14ac:dyDescent="0.3">
      <c r="A1975" s="1">
        <v>28823</v>
      </c>
      <c r="B1975">
        <v>114.089996</v>
      </c>
      <c r="C1975">
        <v>114.089996</v>
      </c>
      <c r="D1975">
        <v>114.089996</v>
      </c>
      <c r="E1975">
        <v>114.089996</v>
      </c>
      <c r="F1975">
        <v>114.089996</v>
      </c>
      <c r="G1975">
        <v>0</v>
      </c>
    </row>
    <row r="1976" spans="1:7" x14ac:dyDescent="0.3">
      <c r="A1976" s="1">
        <v>28824</v>
      </c>
      <c r="B1976">
        <v>114.69000200000001</v>
      </c>
      <c r="C1976">
        <v>114.69000200000001</v>
      </c>
      <c r="D1976">
        <v>114.69000200000001</v>
      </c>
      <c r="E1976">
        <v>114.69000200000001</v>
      </c>
      <c r="F1976">
        <v>114.69000200000001</v>
      </c>
      <c r="G1976">
        <v>0</v>
      </c>
    </row>
    <row r="1977" spans="1:7" x14ac:dyDescent="0.3">
      <c r="A1977" s="1">
        <v>28825</v>
      </c>
      <c r="B1977">
        <v>116.19000200000001</v>
      </c>
      <c r="C1977">
        <v>116.19000200000001</v>
      </c>
      <c r="D1977">
        <v>116.19000200000001</v>
      </c>
      <c r="E1977">
        <v>116.19000200000001</v>
      </c>
      <c r="F1977">
        <v>116.19000200000001</v>
      </c>
      <c r="G1977">
        <v>0</v>
      </c>
    </row>
    <row r="1978" spans="1:7" x14ac:dyDescent="0.3">
      <c r="A1978" s="1">
        <v>28828</v>
      </c>
      <c r="B1978">
        <v>116.57</v>
      </c>
      <c r="C1978">
        <v>116.57</v>
      </c>
      <c r="D1978">
        <v>116.57</v>
      </c>
      <c r="E1978">
        <v>116.57</v>
      </c>
      <c r="F1978">
        <v>116.57</v>
      </c>
      <c r="G1978">
        <v>0</v>
      </c>
    </row>
    <row r="1979" spans="1:7" x14ac:dyDescent="0.3">
      <c r="A1979" s="1">
        <v>28829</v>
      </c>
      <c r="B1979">
        <v>117.66999800000001</v>
      </c>
      <c r="C1979">
        <v>117.66999800000001</v>
      </c>
      <c r="D1979">
        <v>117.66999800000001</v>
      </c>
      <c r="E1979">
        <v>117.66999800000001</v>
      </c>
      <c r="F1979">
        <v>117.66999800000001</v>
      </c>
      <c r="G1979">
        <v>0</v>
      </c>
    </row>
    <row r="1980" spans="1:7" x14ac:dyDescent="0.3">
      <c r="A1980" s="1">
        <v>28830</v>
      </c>
      <c r="B1980">
        <v>118.449997</v>
      </c>
      <c r="C1980">
        <v>118.449997</v>
      </c>
      <c r="D1980">
        <v>118.449997</v>
      </c>
      <c r="E1980">
        <v>118.449997</v>
      </c>
      <c r="F1980">
        <v>118.449997</v>
      </c>
      <c r="G1980">
        <v>0</v>
      </c>
    </row>
    <row r="1981" spans="1:7" x14ac:dyDescent="0.3">
      <c r="A1981" s="1">
        <v>28831</v>
      </c>
      <c r="B1981">
        <v>118.550003</v>
      </c>
      <c r="C1981">
        <v>118.550003</v>
      </c>
      <c r="D1981">
        <v>118.550003</v>
      </c>
      <c r="E1981">
        <v>118.550003</v>
      </c>
      <c r="F1981">
        <v>118.550003</v>
      </c>
      <c r="G1981">
        <v>0</v>
      </c>
    </row>
    <row r="1982" spans="1:7" x14ac:dyDescent="0.3">
      <c r="A1982" s="1">
        <v>28832</v>
      </c>
      <c r="B1982">
        <v>118.769997</v>
      </c>
      <c r="C1982">
        <v>118.769997</v>
      </c>
      <c r="D1982">
        <v>118.769997</v>
      </c>
      <c r="E1982">
        <v>118.769997</v>
      </c>
      <c r="F1982">
        <v>118.769997</v>
      </c>
      <c r="G1982">
        <v>0</v>
      </c>
    </row>
    <row r="1983" spans="1:7" x14ac:dyDescent="0.3">
      <c r="A1983" s="1">
        <v>28835</v>
      </c>
      <c r="B1983">
        <v>119.150002</v>
      </c>
      <c r="C1983">
        <v>119.150002</v>
      </c>
      <c r="D1983">
        <v>119.150002</v>
      </c>
      <c r="E1983">
        <v>119.150002</v>
      </c>
      <c r="F1983">
        <v>119.150002</v>
      </c>
      <c r="G1983">
        <v>0</v>
      </c>
    </row>
    <row r="1984" spans="1:7" x14ac:dyDescent="0.3">
      <c r="A1984" s="1">
        <v>28836</v>
      </c>
      <c r="B1984">
        <v>118.5</v>
      </c>
      <c r="C1984">
        <v>118.5</v>
      </c>
      <c r="D1984">
        <v>118.5</v>
      </c>
      <c r="E1984">
        <v>118.5</v>
      </c>
      <c r="F1984">
        <v>118.5</v>
      </c>
      <c r="G1984">
        <v>0</v>
      </c>
    </row>
    <row r="1985" spans="1:7" x14ac:dyDescent="0.3">
      <c r="A1985" s="1">
        <v>28837</v>
      </c>
      <c r="B1985">
        <v>118.129997</v>
      </c>
      <c r="C1985">
        <v>118.129997</v>
      </c>
      <c r="D1985">
        <v>118.129997</v>
      </c>
      <c r="E1985">
        <v>118.129997</v>
      </c>
      <c r="F1985">
        <v>118.129997</v>
      </c>
      <c r="G1985">
        <v>0</v>
      </c>
    </row>
    <row r="1986" spans="1:7" x14ac:dyDescent="0.3">
      <c r="A1986" s="1">
        <v>28838</v>
      </c>
      <c r="B1986">
        <v>118.150002</v>
      </c>
      <c r="C1986">
        <v>118.150002</v>
      </c>
      <c r="D1986">
        <v>118.150002</v>
      </c>
      <c r="E1986">
        <v>118.150002</v>
      </c>
      <c r="F1986">
        <v>118.150002</v>
      </c>
      <c r="G1986">
        <v>0</v>
      </c>
    </row>
    <row r="1987" spans="1:7" x14ac:dyDescent="0.3">
      <c r="A1987" s="1">
        <v>28839</v>
      </c>
      <c r="B1987">
        <v>117.410004</v>
      </c>
      <c r="C1987">
        <v>117.410004</v>
      </c>
      <c r="D1987">
        <v>117.410004</v>
      </c>
      <c r="E1987">
        <v>117.410004</v>
      </c>
      <c r="F1987">
        <v>117.410004</v>
      </c>
      <c r="G1987">
        <v>0</v>
      </c>
    </row>
    <row r="1988" spans="1:7" x14ac:dyDescent="0.3">
      <c r="A1988" s="1">
        <v>28842</v>
      </c>
      <c r="B1988">
        <v>114.33000199999999</v>
      </c>
      <c r="C1988">
        <v>114.33000199999999</v>
      </c>
      <c r="D1988">
        <v>114.33000199999999</v>
      </c>
      <c r="E1988">
        <v>114.33000199999999</v>
      </c>
      <c r="F1988">
        <v>114.33000199999999</v>
      </c>
      <c r="G1988">
        <v>0</v>
      </c>
    </row>
    <row r="1989" spans="1:7" x14ac:dyDescent="0.3">
      <c r="A1989" s="1">
        <v>28843</v>
      </c>
      <c r="B1989">
        <v>114.730003</v>
      </c>
      <c r="C1989">
        <v>114.730003</v>
      </c>
      <c r="D1989">
        <v>114.730003</v>
      </c>
      <c r="E1989">
        <v>114.730003</v>
      </c>
      <c r="F1989">
        <v>114.730003</v>
      </c>
      <c r="G1989">
        <v>0</v>
      </c>
    </row>
    <row r="1990" spans="1:7" x14ac:dyDescent="0.3">
      <c r="A1990" s="1">
        <v>28844</v>
      </c>
      <c r="B1990">
        <v>115.300003</v>
      </c>
      <c r="C1990">
        <v>115.300003</v>
      </c>
      <c r="D1990">
        <v>115.300003</v>
      </c>
      <c r="E1990">
        <v>115.300003</v>
      </c>
      <c r="F1990">
        <v>115.300003</v>
      </c>
      <c r="G1990">
        <v>0</v>
      </c>
    </row>
    <row r="1991" spans="1:7" x14ac:dyDescent="0.3">
      <c r="A1991" s="1">
        <v>28845</v>
      </c>
      <c r="B1991">
        <v>115.849998</v>
      </c>
      <c r="C1991">
        <v>115.849998</v>
      </c>
      <c r="D1991">
        <v>115.849998</v>
      </c>
      <c r="E1991">
        <v>115.849998</v>
      </c>
      <c r="F1991">
        <v>115.849998</v>
      </c>
      <c r="G1991">
        <v>0</v>
      </c>
    </row>
    <row r="1992" spans="1:7" x14ac:dyDescent="0.3">
      <c r="A1992" s="1">
        <v>28846</v>
      </c>
      <c r="B1992">
        <v>116.93</v>
      </c>
      <c r="C1992">
        <v>116.93</v>
      </c>
      <c r="D1992">
        <v>116.93</v>
      </c>
      <c r="E1992">
        <v>116.93</v>
      </c>
      <c r="F1992">
        <v>116.93</v>
      </c>
      <c r="G1992">
        <v>0</v>
      </c>
    </row>
    <row r="1993" spans="1:7" x14ac:dyDescent="0.3">
      <c r="A1993" s="1">
        <v>28850</v>
      </c>
      <c r="B1993">
        <v>117.68</v>
      </c>
      <c r="C1993">
        <v>117.68</v>
      </c>
      <c r="D1993">
        <v>117.68</v>
      </c>
      <c r="E1993">
        <v>117.68</v>
      </c>
      <c r="F1993">
        <v>117.68</v>
      </c>
      <c r="G1993">
        <v>0</v>
      </c>
    </row>
    <row r="1994" spans="1:7" x14ac:dyDescent="0.3">
      <c r="A1994" s="1">
        <v>28851</v>
      </c>
      <c r="B1994">
        <v>117.33000199999999</v>
      </c>
      <c r="C1994">
        <v>117.33000199999999</v>
      </c>
      <c r="D1994">
        <v>117.33000199999999</v>
      </c>
      <c r="E1994">
        <v>117.33000199999999</v>
      </c>
      <c r="F1994">
        <v>117.33000199999999</v>
      </c>
      <c r="G1994">
        <v>0</v>
      </c>
    </row>
    <row r="1995" spans="1:7" x14ac:dyDescent="0.3">
      <c r="A1995" s="1">
        <v>28852</v>
      </c>
      <c r="B1995">
        <v>117.300003</v>
      </c>
      <c r="C1995">
        <v>117.300003</v>
      </c>
      <c r="D1995">
        <v>117.300003</v>
      </c>
      <c r="E1995">
        <v>117.300003</v>
      </c>
      <c r="F1995">
        <v>117.300003</v>
      </c>
      <c r="G1995">
        <v>0</v>
      </c>
    </row>
    <row r="1996" spans="1:7" x14ac:dyDescent="0.3">
      <c r="A1996" s="1">
        <v>28853</v>
      </c>
      <c r="B1996">
        <v>117.980003</v>
      </c>
      <c r="C1996">
        <v>117.980003</v>
      </c>
      <c r="D1996">
        <v>117.980003</v>
      </c>
      <c r="E1996">
        <v>117.980003</v>
      </c>
      <c r="F1996">
        <v>117.980003</v>
      </c>
      <c r="G1996">
        <v>0</v>
      </c>
    </row>
    <row r="1997" spans="1:7" x14ac:dyDescent="0.3">
      <c r="A1997" s="1">
        <v>28857</v>
      </c>
      <c r="B1997">
        <v>117.839996</v>
      </c>
      <c r="C1997">
        <v>117.839996</v>
      </c>
      <c r="D1997">
        <v>117.839996</v>
      </c>
      <c r="E1997">
        <v>117.839996</v>
      </c>
      <c r="F1997">
        <v>117.839996</v>
      </c>
      <c r="G1997">
        <v>0</v>
      </c>
    </row>
    <row r="1998" spans="1:7" x14ac:dyDescent="0.3">
      <c r="A1998" s="1">
        <v>28858</v>
      </c>
      <c r="B1998">
        <v>119.110001</v>
      </c>
      <c r="C1998">
        <v>119.110001</v>
      </c>
      <c r="D1998">
        <v>119.110001</v>
      </c>
      <c r="E1998">
        <v>119.110001</v>
      </c>
      <c r="F1998">
        <v>119.110001</v>
      </c>
      <c r="G1998">
        <v>0</v>
      </c>
    </row>
    <row r="1999" spans="1:7" x14ac:dyDescent="0.3">
      <c r="A1999" s="1">
        <v>28859</v>
      </c>
      <c r="B1999">
        <v>120.660004</v>
      </c>
      <c r="C1999">
        <v>120.660004</v>
      </c>
      <c r="D1999">
        <v>120.660004</v>
      </c>
      <c r="E1999">
        <v>120.660004</v>
      </c>
      <c r="F1999">
        <v>120.660004</v>
      </c>
      <c r="G1999">
        <v>0</v>
      </c>
    </row>
    <row r="2000" spans="1:7" x14ac:dyDescent="0.3">
      <c r="A2000" s="1">
        <v>28860</v>
      </c>
      <c r="B2000">
        <v>122.050003</v>
      </c>
      <c r="C2000">
        <v>122.050003</v>
      </c>
      <c r="D2000">
        <v>122.050003</v>
      </c>
      <c r="E2000">
        <v>122.050003</v>
      </c>
      <c r="F2000">
        <v>122.050003</v>
      </c>
      <c r="G2000">
        <v>0</v>
      </c>
    </row>
    <row r="2001" spans="1:7" x14ac:dyDescent="0.3">
      <c r="A2001" s="1">
        <v>28863</v>
      </c>
      <c r="B2001">
        <v>121.91999800000001</v>
      </c>
      <c r="C2001">
        <v>121.91999800000001</v>
      </c>
      <c r="D2001">
        <v>121.91999800000001</v>
      </c>
      <c r="E2001">
        <v>121.91999800000001</v>
      </c>
      <c r="F2001">
        <v>121.91999800000001</v>
      </c>
      <c r="G2001">
        <v>0</v>
      </c>
    </row>
    <row r="2002" spans="1:7" x14ac:dyDescent="0.3">
      <c r="A2002" s="1">
        <v>28864</v>
      </c>
      <c r="B2002">
        <v>122.660004</v>
      </c>
      <c r="C2002">
        <v>122.660004</v>
      </c>
      <c r="D2002">
        <v>122.660004</v>
      </c>
      <c r="E2002">
        <v>122.660004</v>
      </c>
      <c r="F2002">
        <v>122.660004</v>
      </c>
      <c r="G2002">
        <v>0</v>
      </c>
    </row>
    <row r="2003" spans="1:7" x14ac:dyDescent="0.3">
      <c r="A2003" s="1">
        <v>28865</v>
      </c>
      <c r="B2003">
        <v>122.279999</v>
      </c>
      <c r="C2003">
        <v>122.279999</v>
      </c>
      <c r="D2003">
        <v>122.279999</v>
      </c>
      <c r="E2003">
        <v>122.279999</v>
      </c>
      <c r="F2003">
        <v>122.279999</v>
      </c>
      <c r="G2003">
        <v>0</v>
      </c>
    </row>
    <row r="2004" spans="1:7" x14ac:dyDescent="0.3">
      <c r="A2004" s="1">
        <v>28866</v>
      </c>
      <c r="B2004">
        <v>122.760002</v>
      </c>
      <c r="C2004">
        <v>122.760002</v>
      </c>
      <c r="D2004">
        <v>122.760002</v>
      </c>
      <c r="E2004">
        <v>122.760002</v>
      </c>
      <c r="F2004">
        <v>122.760002</v>
      </c>
      <c r="G2004">
        <v>0</v>
      </c>
    </row>
    <row r="2005" spans="1:7" x14ac:dyDescent="0.3">
      <c r="A2005" s="1">
        <v>28867</v>
      </c>
      <c r="B2005">
        <v>123.739998</v>
      </c>
      <c r="C2005">
        <v>123.739998</v>
      </c>
      <c r="D2005">
        <v>123.739998</v>
      </c>
      <c r="E2005">
        <v>123.739998</v>
      </c>
      <c r="F2005">
        <v>123.739998</v>
      </c>
      <c r="G2005">
        <v>0</v>
      </c>
    </row>
    <row r="2006" spans="1:7" x14ac:dyDescent="0.3">
      <c r="A2006" s="1">
        <v>28870</v>
      </c>
      <c r="B2006">
        <v>124.470001</v>
      </c>
      <c r="C2006">
        <v>124.470001</v>
      </c>
      <c r="D2006">
        <v>124.470001</v>
      </c>
      <c r="E2006">
        <v>124.470001</v>
      </c>
      <c r="F2006">
        <v>124.470001</v>
      </c>
      <c r="G2006">
        <v>0</v>
      </c>
    </row>
    <row r="2007" spans="1:7" x14ac:dyDescent="0.3">
      <c r="A2007" s="1">
        <v>28871</v>
      </c>
      <c r="B2007">
        <v>123.739998</v>
      </c>
      <c r="C2007">
        <v>123.739998</v>
      </c>
      <c r="D2007">
        <v>123.739998</v>
      </c>
      <c r="E2007">
        <v>123.739998</v>
      </c>
      <c r="F2007">
        <v>123.739998</v>
      </c>
      <c r="G2007">
        <v>0</v>
      </c>
    </row>
    <row r="2008" spans="1:7" x14ac:dyDescent="0.3">
      <c r="A2008" s="1">
        <v>28872</v>
      </c>
      <c r="B2008">
        <v>123.589996</v>
      </c>
      <c r="C2008">
        <v>123.589996</v>
      </c>
      <c r="D2008">
        <v>123.589996</v>
      </c>
      <c r="E2008">
        <v>123.589996</v>
      </c>
      <c r="F2008">
        <v>123.589996</v>
      </c>
      <c r="G2008">
        <v>0</v>
      </c>
    </row>
    <row r="2009" spans="1:7" x14ac:dyDescent="0.3">
      <c r="A2009" s="1">
        <v>28873</v>
      </c>
      <c r="B2009">
        <v>124.30999799999999</v>
      </c>
      <c r="C2009">
        <v>124.30999799999999</v>
      </c>
      <c r="D2009">
        <v>124.30999799999999</v>
      </c>
      <c r="E2009">
        <v>124.30999799999999</v>
      </c>
      <c r="F2009">
        <v>124.30999799999999</v>
      </c>
      <c r="G2009">
        <v>0</v>
      </c>
    </row>
    <row r="2010" spans="1:7" x14ac:dyDescent="0.3">
      <c r="A2010" s="1">
        <v>28874</v>
      </c>
      <c r="B2010">
        <v>124.650002</v>
      </c>
      <c r="C2010">
        <v>124.650002</v>
      </c>
      <c r="D2010">
        <v>124.650002</v>
      </c>
      <c r="E2010">
        <v>124.650002</v>
      </c>
      <c r="F2010">
        <v>124.650002</v>
      </c>
      <c r="G2010">
        <v>0</v>
      </c>
    </row>
    <row r="2011" spans="1:7" x14ac:dyDescent="0.3">
      <c r="A2011" s="1">
        <v>28877</v>
      </c>
      <c r="B2011">
        <v>124.660004</v>
      </c>
      <c r="C2011">
        <v>124.660004</v>
      </c>
      <c r="D2011">
        <v>124.660004</v>
      </c>
      <c r="E2011">
        <v>124.660004</v>
      </c>
      <c r="F2011">
        <v>124.660004</v>
      </c>
      <c r="G2011">
        <v>0</v>
      </c>
    </row>
    <row r="2012" spans="1:7" x14ac:dyDescent="0.3">
      <c r="A2012" s="1">
        <v>28878</v>
      </c>
      <c r="B2012">
        <v>125.459999</v>
      </c>
      <c r="C2012">
        <v>125.459999</v>
      </c>
      <c r="D2012">
        <v>125.459999</v>
      </c>
      <c r="E2012">
        <v>125.459999</v>
      </c>
      <c r="F2012">
        <v>125.459999</v>
      </c>
      <c r="G2012">
        <v>0</v>
      </c>
    </row>
    <row r="2013" spans="1:7" x14ac:dyDescent="0.3">
      <c r="A2013" s="1">
        <v>28879</v>
      </c>
      <c r="B2013">
        <v>125.339996</v>
      </c>
      <c r="C2013">
        <v>125.339996</v>
      </c>
      <c r="D2013">
        <v>125.339996</v>
      </c>
      <c r="E2013">
        <v>125.339996</v>
      </c>
      <c r="F2013">
        <v>125.339996</v>
      </c>
      <c r="G2013">
        <v>0</v>
      </c>
    </row>
    <row r="2014" spans="1:7" x14ac:dyDescent="0.3">
      <c r="A2014" s="1">
        <v>28880</v>
      </c>
      <c r="B2014">
        <v>126.41999800000001</v>
      </c>
      <c r="C2014">
        <v>126.41999800000001</v>
      </c>
      <c r="D2014">
        <v>126.41999800000001</v>
      </c>
      <c r="E2014">
        <v>126.41999800000001</v>
      </c>
      <c r="F2014">
        <v>126.41999800000001</v>
      </c>
      <c r="G2014">
        <v>0</v>
      </c>
    </row>
    <row r="2015" spans="1:7" x14ac:dyDescent="0.3">
      <c r="A2015" s="1">
        <v>28881</v>
      </c>
      <c r="B2015">
        <v>127.040001</v>
      </c>
      <c r="C2015">
        <v>127.040001</v>
      </c>
      <c r="D2015">
        <v>127.040001</v>
      </c>
      <c r="E2015">
        <v>127.040001</v>
      </c>
      <c r="F2015">
        <v>127.040001</v>
      </c>
      <c r="G2015">
        <v>0</v>
      </c>
    </row>
    <row r="2016" spans="1:7" x14ac:dyDescent="0.3">
      <c r="A2016" s="1">
        <v>28884</v>
      </c>
      <c r="B2016">
        <v>126.769997</v>
      </c>
      <c r="C2016">
        <v>126.769997</v>
      </c>
      <c r="D2016">
        <v>126.769997</v>
      </c>
      <c r="E2016">
        <v>126.769997</v>
      </c>
      <c r="F2016">
        <v>126.769997</v>
      </c>
      <c r="G2016">
        <v>0</v>
      </c>
    </row>
    <row r="2017" spans="1:7" x14ac:dyDescent="0.3">
      <c r="A2017" s="1">
        <v>28885</v>
      </c>
      <c r="B2017">
        <v>126.510002</v>
      </c>
      <c r="C2017">
        <v>126.510002</v>
      </c>
      <c r="D2017">
        <v>126.510002</v>
      </c>
      <c r="E2017">
        <v>126.510002</v>
      </c>
      <c r="F2017">
        <v>126.510002</v>
      </c>
      <c r="G2017">
        <v>0</v>
      </c>
    </row>
    <row r="2018" spans="1:7" x14ac:dyDescent="0.3">
      <c r="A2018" s="1">
        <v>28886</v>
      </c>
      <c r="B2018">
        <v>125.82</v>
      </c>
      <c r="C2018">
        <v>125.82</v>
      </c>
      <c r="D2018">
        <v>125.82</v>
      </c>
      <c r="E2018">
        <v>125.82</v>
      </c>
      <c r="F2018">
        <v>125.82</v>
      </c>
      <c r="G2018">
        <v>0</v>
      </c>
    </row>
    <row r="2019" spans="1:7" x14ac:dyDescent="0.3">
      <c r="A2019" s="1">
        <v>28887</v>
      </c>
      <c r="B2019">
        <v>125.760002</v>
      </c>
      <c r="C2019">
        <v>125.760002</v>
      </c>
      <c r="D2019">
        <v>125.760002</v>
      </c>
      <c r="E2019">
        <v>125.760002</v>
      </c>
      <c r="F2019">
        <v>125.760002</v>
      </c>
      <c r="G2019">
        <v>0</v>
      </c>
    </row>
    <row r="2020" spans="1:7" x14ac:dyDescent="0.3">
      <c r="A2020" s="1">
        <v>28888</v>
      </c>
      <c r="B2020">
        <v>125.82</v>
      </c>
      <c r="C2020">
        <v>125.82</v>
      </c>
      <c r="D2020">
        <v>125.82</v>
      </c>
      <c r="E2020">
        <v>125.82</v>
      </c>
      <c r="F2020">
        <v>125.82</v>
      </c>
      <c r="G2020">
        <v>0</v>
      </c>
    </row>
    <row r="2021" spans="1:7" x14ac:dyDescent="0.3">
      <c r="A2021" s="1">
        <v>28891</v>
      </c>
      <c r="B2021">
        <v>124.339996</v>
      </c>
      <c r="C2021">
        <v>124.339996</v>
      </c>
      <c r="D2021">
        <v>124.339996</v>
      </c>
      <c r="E2021">
        <v>124.339996</v>
      </c>
      <c r="F2021">
        <v>124.339996</v>
      </c>
      <c r="G2021">
        <v>0</v>
      </c>
    </row>
    <row r="2022" spans="1:7" x14ac:dyDescent="0.3">
      <c r="A2022" s="1">
        <v>28892</v>
      </c>
      <c r="B2022">
        <v>124.30999799999999</v>
      </c>
      <c r="C2022">
        <v>124.30999799999999</v>
      </c>
      <c r="D2022">
        <v>124.30999799999999</v>
      </c>
      <c r="E2022">
        <v>124.30999799999999</v>
      </c>
      <c r="F2022">
        <v>124.30999799999999</v>
      </c>
      <c r="G2022">
        <v>0</v>
      </c>
    </row>
    <row r="2023" spans="1:7" x14ac:dyDescent="0.3">
      <c r="A2023" s="1">
        <v>28893</v>
      </c>
      <c r="B2023">
        <v>122.800003</v>
      </c>
      <c r="C2023">
        <v>122.800003</v>
      </c>
      <c r="D2023">
        <v>122.800003</v>
      </c>
      <c r="E2023">
        <v>122.800003</v>
      </c>
      <c r="F2023">
        <v>122.800003</v>
      </c>
      <c r="G2023">
        <v>0</v>
      </c>
    </row>
    <row r="2024" spans="1:7" x14ac:dyDescent="0.3">
      <c r="A2024" s="1">
        <v>28894</v>
      </c>
      <c r="B2024">
        <v>123.410004</v>
      </c>
      <c r="C2024">
        <v>123.410004</v>
      </c>
      <c r="D2024">
        <v>123.410004</v>
      </c>
      <c r="E2024">
        <v>123.410004</v>
      </c>
      <c r="F2024">
        <v>123.410004</v>
      </c>
      <c r="G2024">
        <v>0</v>
      </c>
    </row>
    <row r="2025" spans="1:7" x14ac:dyDescent="0.3">
      <c r="A2025" s="1">
        <v>28895</v>
      </c>
      <c r="B2025">
        <v>123.760002</v>
      </c>
      <c r="C2025">
        <v>123.760002</v>
      </c>
      <c r="D2025">
        <v>123.760002</v>
      </c>
      <c r="E2025">
        <v>123.760002</v>
      </c>
      <c r="F2025">
        <v>123.760002</v>
      </c>
      <c r="G2025">
        <v>0</v>
      </c>
    </row>
    <row r="2026" spans="1:7" x14ac:dyDescent="0.3">
      <c r="A2026" s="1">
        <v>28898</v>
      </c>
      <c r="B2026">
        <v>124.050003</v>
      </c>
      <c r="C2026">
        <v>124.050003</v>
      </c>
      <c r="D2026">
        <v>124.050003</v>
      </c>
      <c r="E2026">
        <v>124.050003</v>
      </c>
      <c r="F2026">
        <v>124.050003</v>
      </c>
      <c r="G2026">
        <v>0</v>
      </c>
    </row>
    <row r="2027" spans="1:7" x14ac:dyDescent="0.3">
      <c r="A2027" s="1">
        <v>28899</v>
      </c>
      <c r="B2027">
        <v>124.889999</v>
      </c>
      <c r="C2027">
        <v>124.889999</v>
      </c>
      <c r="D2027">
        <v>124.889999</v>
      </c>
      <c r="E2027">
        <v>124.889999</v>
      </c>
      <c r="F2027">
        <v>124.889999</v>
      </c>
      <c r="G2027">
        <v>0</v>
      </c>
    </row>
    <row r="2028" spans="1:7" x14ac:dyDescent="0.3">
      <c r="A2028" s="1">
        <v>28900</v>
      </c>
      <c r="B2028">
        <v>124.610001</v>
      </c>
      <c r="C2028">
        <v>124.610001</v>
      </c>
      <c r="D2028">
        <v>124.610001</v>
      </c>
      <c r="E2028">
        <v>124.610001</v>
      </c>
      <c r="F2028">
        <v>124.610001</v>
      </c>
      <c r="G2028">
        <v>0</v>
      </c>
    </row>
    <row r="2029" spans="1:7" x14ac:dyDescent="0.3">
      <c r="A2029" s="1">
        <v>28901</v>
      </c>
      <c r="B2029">
        <v>124.93</v>
      </c>
      <c r="C2029">
        <v>124.93</v>
      </c>
      <c r="D2029">
        <v>124.93</v>
      </c>
      <c r="E2029">
        <v>124.93</v>
      </c>
      <c r="F2029">
        <v>124.93</v>
      </c>
      <c r="G2029">
        <v>0</v>
      </c>
    </row>
    <row r="2030" spans="1:7" x14ac:dyDescent="0.3">
      <c r="A2030" s="1">
        <v>28902</v>
      </c>
      <c r="B2030">
        <v>125.57</v>
      </c>
      <c r="C2030">
        <v>125.57</v>
      </c>
      <c r="D2030">
        <v>125.57</v>
      </c>
      <c r="E2030">
        <v>125.57</v>
      </c>
      <c r="F2030">
        <v>125.57</v>
      </c>
      <c r="G2030">
        <v>0</v>
      </c>
    </row>
    <row r="2031" spans="1:7" x14ac:dyDescent="0.3">
      <c r="A2031" s="1">
        <v>28906</v>
      </c>
      <c r="B2031">
        <v>125.83000199999999</v>
      </c>
      <c r="C2031">
        <v>125.83000199999999</v>
      </c>
      <c r="D2031">
        <v>125.83000199999999</v>
      </c>
      <c r="E2031">
        <v>125.83000199999999</v>
      </c>
      <c r="F2031">
        <v>125.83000199999999</v>
      </c>
      <c r="G2031">
        <v>0</v>
      </c>
    </row>
    <row r="2032" spans="1:7" x14ac:dyDescent="0.3">
      <c r="A2032" s="1">
        <v>28907</v>
      </c>
      <c r="B2032">
        <v>125.760002</v>
      </c>
      <c r="C2032">
        <v>125.760002</v>
      </c>
      <c r="D2032">
        <v>125.760002</v>
      </c>
      <c r="E2032">
        <v>125.760002</v>
      </c>
      <c r="F2032">
        <v>125.760002</v>
      </c>
      <c r="G2032">
        <v>0</v>
      </c>
    </row>
    <row r="2033" spans="1:7" x14ac:dyDescent="0.3">
      <c r="A2033" s="1">
        <v>28908</v>
      </c>
      <c r="B2033">
        <v>125.449997</v>
      </c>
      <c r="C2033">
        <v>125.449997</v>
      </c>
      <c r="D2033">
        <v>125.449997</v>
      </c>
      <c r="E2033">
        <v>125.449997</v>
      </c>
      <c r="F2033">
        <v>125.449997</v>
      </c>
      <c r="G2033">
        <v>0</v>
      </c>
    </row>
    <row r="2034" spans="1:7" x14ac:dyDescent="0.3">
      <c r="A2034" s="1">
        <v>28909</v>
      </c>
      <c r="B2034">
        <v>125.040001</v>
      </c>
      <c r="C2034">
        <v>125.040001</v>
      </c>
      <c r="D2034">
        <v>125.040001</v>
      </c>
      <c r="E2034">
        <v>125.040001</v>
      </c>
      <c r="F2034">
        <v>125.040001</v>
      </c>
      <c r="G2034">
        <v>0</v>
      </c>
    </row>
    <row r="2035" spans="1:7" x14ac:dyDescent="0.3">
      <c r="A2035" s="1">
        <v>28912</v>
      </c>
      <c r="B2035">
        <v>124.900002</v>
      </c>
      <c r="C2035">
        <v>124.900002</v>
      </c>
      <c r="D2035">
        <v>124.900002</v>
      </c>
      <c r="E2035">
        <v>124.900002</v>
      </c>
      <c r="F2035">
        <v>124.900002</v>
      </c>
      <c r="G2035">
        <v>0</v>
      </c>
    </row>
    <row r="2036" spans="1:7" x14ac:dyDescent="0.3">
      <c r="A2036" s="1">
        <v>28913</v>
      </c>
      <c r="B2036">
        <v>122.639999</v>
      </c>
      <c r="C2036">
        <v>122.639999</v>
      </c>
      <c r="D2036">
        <v>122.639999</v>
      </c>
      <c r="E2036">
        <v>122.639999</v>
      </c>
      <c r="F2036">
        <v>122.639999</v>
      </c>
      <c r="G2036">
        <v>0</v>
      </c>
    </row>
    <row r="2037" spans="1:7" x14ac:dyDescent="0.3">
      <c r="A2037" s="1">
        <v>28914</v>
      </c>
      <c r="B2037">
        <v>122.55999799999999</v>
      </c>
      <c r="C2037">
        <v>122.55999799999999</v>
      </c>
      <c r="D2037">
        <v>122.55999799999999</v>
      </c>
      <c r="E2037">
        <v>122.55999799999999</v>
      </c>
      <c r="F2037">
        <v>122.55999799999999</v>
      </c>
      <c r="G2037">
        <v>0</v>
      </c>
    </row>
    <row r="2038" spans="1:7" x14ac:dyDescent="0.3">
      <c r="A2038" s="1">
        <v>28915</v>
      </c>
      <c r="B2038">
        <v>123.33000199999999</v>
      </c>
      <c r="C2038">
        <v>123.33000199999999</v>
      </c>
      <c r="D2038">
        <v>123.33000199999999</v>
      </c>
      <c r="E2038">
        <v>123.33000199999999</v>
      </c>
      <c r="F2038">
        <v>123.33000199999999</v>
      </c>
      <c r="G2038">
        <v>0</v>
      </c>
    </row>
    <row r="2039" spans="1:7" x14ac:dyDescent="0.3">
      <c r="A2039" s="1">
        <v>28916</v>
      </c>
      <c r="B2039">
        <v>123.66999800000001</v>
      </c>
      <c r="C2039">
        <v>123.66999800000001</v>
      </c>
      <c r="D2039">
        <v>123.66999800000001</v>
      </c>
      <c r="E2039">
        <v>123.66999800000001</v>
      </c>
      <c r="F2039">
        <v>123.66999800000001</v>
      </c>
      <c r="G2039">
        <v>0</v>
      </c>
    </row>
    <row r="2040" spans="1:7" x14ac:dyDescent="0.3">
      <c r="A2040" s="1">
        <v>28919</v>
      </c>
      <c r="B2040">
        <v>124.720001</v>
      </c>
      <c r="C2040">
        <v>124.720001</v>
      </c>
      <c r="D2040">
        <v>124.720001</v>
      </c>
      <c r="E2040">
        <v>124.720001</v>
      </c>
      <c r="F2040">
        <v>124.720001</v>
      </c>
      <c r="G2040">
        <v>0</v>
      </c>
    </row>
    <row r="2041" spans="1:7" x14ac:dyDescent="0.3">
      <c r="A2041" s="1">
        <v>28920</v>
      </c>
      <c r="B2041">
        <v>124.43</v>
      </c>
      <c r="C2041">
        <v>124.43</v>
      </c>
      <c r="D2041">
        <v>124.43</v>
      </c>
      <c r="E2041">
        <v>124.43</v>
      </c>
      <c r="F2041">
        <v>124.43</v>
      </c>
      <c r="G2041">
        <v>0</v>
      </c>
    </row>
    <row r="2042" spans="1:7" x14ac:dyDescent="0.3">
      <c r="A2042" s="1">
        <v>28921</v>
      </c>
      <c r="B2042">
        <v>125.610001</v>
      </c>
      <c r="C2042">
        <v>125.610001</v>
      </c>
      <c r="D2042">
        <v>125.610001</v>
      </c>
      <c r="E2042">
        <v>125.610001</v>
      </c>
      <c r="F2042">
        <v>125.610001</v>
      </c>
      <c r="G2042">
        <v>0</v>
      </c>
    </row>
    <row r="2043" spans="1:7" x14ac:dyDescent="0.3">
      <c r="A2043" s="1">
        <v>28922</v>
      </c>
      <c r="B2043">
        <v>127.050003</v>
      </c>
      <c r="C2043">
        <v>127.050003</v>
      </c>
      <c r="D2043">
        <v>127.050003</v>
      </c>
      <c r="E2043">
        <v>127.050003</v>
      </c>
      <c r="F2043">
        <v>127.050003</v>
      </c>
      <c r="G2043">
        <v>0</v>
      </c>
    </row>
    <row r="2044" spans="1:7" x14ac:dyDescent="0.3">
      <c r="A2044" s="1">
        <v>28923</v>
      </c>
      <c r="B2044">
        <v>127.25</v>
      </c>
      <c r="C2044">
        <v>127.25</v>
      </c>
      <c r="D2044">
        <v>127.25</v>
      </c>
      <c r="E2044">
        <v>127.25</v>
      </c>
      <c r="F2044">
        <v>127.25</v>
      </c>
      <c r="G2044">
        <v>0</v>
      </c>
    </row>
    <row r="2045" spans="1:7" x14ac:dyDescent="0.3">
      <c r="A2045" s="1">
        <v>28926</v>
      </c>
      <c r="B2045">
        <v>127.19000200000001</v>
      </c>
      <c r="C2045">
        <v>127.19000200000001</v>
      </c>
      <c r="D2045">
        <v>127.19000200000001</v>
      </c>
      <c r="E2045">
        <v>127.19000200000001</v>
      </c>
      <c r="F2045">
        <v>127.19000200000001</v>
      </c>
      <c r="G2045">
        <v>0</v>
      </c>
    </row>
    <row r="2046" spans="1:7" x14ac:dyDescent="0.3">
      <c r="A2046" s="1">
        <v>28927</v>
      </c>
      <c r="B2046">
        <v>127.69000200000001</v>
      </c>
      <c r="C2046">
        <v>127.69000200000001</v>
      </c>
      <c r="D2046">
        <v>127.69000200000001</v>
      </c>
      <c r="E2046">
        <v>127.69000200000001</v>
      </c>
      <c r="F2046">
        <v>127.69000200000001</v>
      </c>
      <c r="G2046">
        <v>0</v>
      </c>
    </row>
    <row r="2047" spans="1:7" x14ac:dyDescent="0.3">
      <c r="A2047" s="1">
        <v>28928</v>
      </c>
      <c r="B2047">
        <v>127.589996</v>
      </c>
      <c r="C2047">
        <v>127.589996</v>
      </c>
      <c r="D2047">
        <v>127.589996</v>
      </c>
      <c r="E2047">
        <v>127.589996</v>
      </c>
      <c r="F2047">
        <v>127.589996</v>
      </c>
      <c r="G2047">
        <v>0</v>
      </c>
    </row>
    <row r="2048" spans="1:7" x14ac:dyDescent="0.3">
      <c r="A2048" s="1">
        <v>28929</v>
      </c>
      <c r="B2048">
        <v>127.849998</v>
      </c>
      <c r="C2048">
        <v>127.849998</v>
      </c>
      <c r="D2048">
        <v>127.849998</v>
      </c>
      <c r="E2048">
        <v>127.849998</v>
      </c>
      <c r="F2048">
        <v>127.849998</v>
      </c>
      <c r="G2048">
        <v>0</v>
      </c>
    </row>
    <row r="2049" spans="1:7" x14ac:dyDescent="0.3">
      <c r="A2049" s="1">
        <v>28930</v>
      </c>
      <c r="B2049">
        <v>128.550003</v>
      </c>
      <c r="C2049">
        <v>128.550003</v>
      </c>
      <c r="D2049">
        <v>128.550003</v>
      </c>
      <c r="E2049">
        <v>128.550003</v>
      </c>
      <c r="F2049">
        <v>128.550003</v>
      </c>
      <c r="G2049">
        <v>0</v>
      </c>
    </row>
    <row r="2050" spans="1:7" x14ac:dyDescent="0.3">
      <c r="A2050" s="1">
        <v>28933</v>
      </c>
      <c r="B2050">
        <v>129.13999899999999</v>
      </c>
      <c r="C2050">
        <v>129.13999899999999</v>
      </c>
      <c r="D2050">
        <v>129.13999899999999</v>
      </c>
      <c r="E2050">
        <v>129.13999899999999</v>
      </c>
      <c r="F2050">
        <v>129.13999899999999</v>
      </c>
      <c r="G2050">
        <v>0</v>
      </c>
    </row>
    <row r="2051" spans="1:7" x14ac:dyDescent="0.3">
      <c r="A2051" s="1">
        <v>28934</v>
      </c>
      <c r="B2051">
        <v>128.78999300000001</v>
      </c>
      <c r="C2051">
        <v>128.78999300000001</v>
      </c>
      <c r="D2051">
        <v>128.78999300000001</v>
      </c>
      <c r="E2051">
        <v>128.78999300000001</v>
      </c>
      <c r="F2051">
        <v>128.78999300000001</v>
      </c>
      <c r="G2051">
        <v>0</v>
      </c>
    </row>
    <row r="2052" spans="1:7" x14ac:dyDescent="0.3">
      <c r="A2052" s="1">
        <v>28935</v>
      </c>
      <c r="B2052">
        <v>129.44000199999999</v>
      </c>
      <c r="C2052">
        <v>129.44000199999999</v>
      </c>
      <c r="D2052">
        <v>129.44000199999999</v>
      </c>
      <c r="E2052">
        <v>129.44000199999999</v>
      </c>
      <c r="F2052">
        <v>129.44000199999999</v>
      </c>
      <c r="G2052">
        <v>0</v>
      </c>
    </row>
    <row r="2053" spans="1:7" x14ac:dyDescent="0.3">
      <c r="A2053" s="1">
        <v>28936</v>
      </c>
      <c r="B2053">
        <v>130.08000200000001</v>
      </c>
      <c r="C2053">
        <v>130.08000200000001</v>
      </c>
      <c r="D2053">
        <v>130.08000200000001</v>
      </c>
      <c r="E2053">
        <v>130.08000200000001</v>
      </c>
      <c r="F2053">
        <v>130.08000200000001</v>
      </c>
      <c r="G2053">
        <v>0</v>
      </c>
    </row>
    <row r="2054" spans="1:7" x14ac:dyDescent="0.3">
      <c r="A2054" s="1">
        <v>28937</v>
      </c>
      <c r="B2054">
        <v>130.58000200000001</v>
      </c>
      <c r="C2054">
        <v>130.58000200000001</v>
      </c>
      <c r="D2054">
        <v>130.58000200000001</v>
      </c>
      <c r="E2054">
        <v>130.58000200000001</v>
      </c>
      <c r="F2054">
        <v>130.58000200000001</v>
      </c>
      <c r="G2054">
        <v>0</v>
      </c>
    </row>
    <row r="2055" spans="1:7" x14ac:dyDescent="0.3">
      <c r="A2055" s="1">
        <v>28940</v>
      </c>
      <c r="B2055">
        <v>130.11000100000001</v>
      </c>
      <c r="C2055">
        <v>130.11000100000001</v>
      </c>
      <c r="D2055">
        <v>130.11000100000001</v>
      </c>
      <c r="E2055">
        <v>130.11000100000001</v>
      </c>
      <c r="F2055">
        <v>130.11000100000001</v>
      </c>
      <c r="G2055">
        <v>0</v>
      </c>
    </row>
    <row r="2056" spans="1:7" x14ac:dyDescent="0.3">
      <c r="A2056" s="1">
        <v>28941</v>
      </c>
      <c r="B2056">
        <v>130.779999</v>
      </c>
      <c r="C2056">
        <v>130.779999</v>
      </c>
      <c r="D2056">
        <v>130.779999</v>
      </c>
      <c r="E2056">
        <v>130.779999</v>
      </c>
      <c r="F2056">
        <v>130.779999</v>
      </c>
      <c r="G2056">
        <v>0</v>
      </c>
    </row>
    <row r="2057" spans="1:7" x14ac:dyDescent="0.3">
      <c r="A2057" s="1">
        <v>28942</v>
      </c>
      <c r="B2057">
        <v>130.86999499999999</v>
      </c>
      <c r="C2057">
        <v>130.86999499999999</v>
      </c>
      <c r="D2057">
        <v>130.86999499999999</v>
      </c>
      <c r="E2057">
        <v>130.86999499999999</v>
      </c>
      <c r="F2057">
        <v>130.86999499999999</v>
      </c>
      <c r="G2057">
        <v>0</v>
      </c>
    </row>
    <row r="2058" spans="1:7" x14ac:dyDescent="0.3">
      <c r="A2058" s="1">
        <v>28943</v>
      </c>
      <c r="B2058">
        <v>131.28999300000001</v>
      </c>
      <c r="C2058">
        <v>131.28999300000001</v>
      </c>
      <c r="D2058">
        <v>131.28999300000001</v>
      </c>
      <c r="E2058">
        <v>131.28999300000001</v>
      </c>
      <c r="F2058">
        <v>131.28999300000001</v>
      </c>
      <c r="G2058">
        <v>0</v>
      </c>
    </row>
    <row r="2059" spans="1:7" x14ac:dyDescent="0.3">
      <c r="A2059" s="1">
        <v>28944</v>
      </c>
      <c r="B2059">
        <v>131.759995</v>
      </c>
      <c r="C2059">
        <v>131.759995</v>
      </c>
      <c r="D2059">
        <v>131.759995</v>
      </c>
      <c r="E2059">
        <v>131.759995</v>
      </c>
      <c r="F2059">
        <v>131.759995</v>
      </c>
      <c r="G2059">
        <v>0</v>
      </c>
    </row>
    <row r="2060" spans="1:7" x14ac:dyDescent="0.3">
      <c r="A2060" s="1">
        <v>28947</v>
      </c>
      <c r="B2060">
        <v>131.36000100000001</v>
      </c>
      <c r="C2060">
        <v>131.36000100000001</v>
      </c>
      <c r="D2060">
        <v>131.36000100000001</v>
      </c>
      <c r="E2060">
        <v>131.36000100000001</v>
      </c>
      <c r="F2060">
        <v>131.36000100000001</v>
      </c>
      <c r="G2060">
        <v>0</v>
      </c>
    </row>
    <row r="2061" spans="1:7" x14ac:dyDescent="0.3">
      <c r="A2061" s="1">
        <v>28948</v>
      </c>
      <c r="B2061">
        <v>132.33000200000001</v>
      </c>
      <c r="C2061">
        <v>132.33000200000001</v>
      </c>
      <c r="D2061">
        <v>132.33000200000001</v>
      </c>
      <c r="E2061">
        <v>132.33000200000001</v>
      </c>
      <c r="F2061">
        <v>132.33000200000001</v>
      </c>
      <c r="G2061">
        <v>0</v>
      </c>
    </row>
    <row r="2062" spans="1:7" x14ac:dyDescent="0.3">
      <c r="A2062" s="1">
        <v>28949</v>
      </c>
      <c r="B2062">
        <v>132.75</v>
      </c>
      <c r="C2062">
        <v>132.75</v>
      </c>
      <c r="D2062">
        <v>132.75</v>
      </c>
      <c r="E2062">
        <v>132.75</v>
      </c>
      <c r="F2062">
        <v>132.75</v>
      </c>
      <c r="G2062">
        <v>0</v>
      </c>
    </row>
    <row r="2063" spans="1:7" x14ac:dyDescent="0.3">
      <c r="A2063" s="1">
        <v>28950</v>
      </c>
      <c r="B2063">
        <v>133.36999499999999</v>
      </c>
      <c r="C2063">
        <v>133.36999499999999</v>
      </c>
      <c r="D2063">
        <v>133.36999499999999</v>
      </c>
      <c r="E2063">
        <v>133.36999499999999</v>
      </c>
      <c r="F2063">
        <v>133.36999499999999</v>
      </c>
      <c r="G2063">
        <v>0</v>
      </c>
    </row>
    <row r="2064" spans="1:7" x14ac:dyDescent="0.3">
      <c r="A2064" s="1">
        <v>28951</v>
      </c>
      <c r="B2064">
        <v>133.75</v>
      </c>
      <c r="C2064">
        <v>133.75</v>
      </c>
      <c r="D2064">
        <v>133.75</v>
      </c>
      <c r="E2064">
        <v>133.75</v>
      </c>
      <c r="F2064">
        <v>133.75</v>
      </c>
      <c r="G2064">
        <v>0</v>
      </c>
    </row>
    <row r="2065" spans="1:7" x14ac:dyDescent="0.3">
      <c r="A2065" s="1">
        <v>28954</v>
      </c>
      <c r="B2065">
        <v>133.740005</v>
      </c>
      <c r="C2065">
        <v>133.740005</v>
      </c>
      <c r="D2065">
        <v>133.740005</v>
      </c>
      <c r="E2065">
        <v>133.740005</v>
      </c>
      <c r="F2065">
        <v>133.740005</v>
      </c>
      <c r="G2065">
        <v>0</v>
      </c>
    </row>
    <row r="2066" spans="1:7" x14ac:dyDescent="0.3">
      <c r="A2066" s="1">
        <v>28955</v>
      </c>
      <c r="B2066">
        <v>134.220001</v>
      </c>
      <c r="C2066">
        <v>134.220001</v>
      </c>
      <c r="D2066">
        <v>134.220001</v>
      </c>
      <c r="E2066">
        <v>134.220001</v>
      </c>
      <c r="F2066">
        <v>134.220001</v>
      </c>
      <c r="G2066">
        <v>0</v>
      </c>
    </row>
    <row r="2067" spans="1:7" x14ac:dyDescent="0.3">
      <c r="A2067" s="1">
        <v>28956</v>
      </c>
      <c r="B2067">
        <v>133.570007</v>
      </c>
      <c r="C2067">
        <v>133.570007</v>
      </c>
      <c r="D2067">
        <v>133.570007</v>
      </c>
      <c r="E2067">
        <v>133.570007</v>
      </c>
      <c r="F2067">
        <v>133.570007</v>
      </c>
      <c r="G2067">
        <v>0</v>
      </c>
    </row>
    <row r="2068" spans="1:7" x14ac:dyDescent="0.3">
      <c r="A2068" s="1">
        <v>28957</v>
      </c>
      <c r="B2068">
        <v>133.53999300000001</v>
      </c>
      <c r="C2068">
        <v>133.53999300000001</v>
      </c>
      <c r="D2068">
        <v>133.53999300000001</v>
      </c>
      <c r="E2068">
        <v>133.53999300000001</v>
      </c>
      <c r="F2068">
        <v>133.53999300000001</v>
      </c>
      <c r="G2068">
        <v>0</v>
      </c>
    </row>
    <row r="2069" spans="1:7" x14ac:dyDescent="0.3">
      <c r="A2069" s="1">
        <v>28961</v>
      </c>
      <c r="B2069">
        <v>132.479996</v>
      </c>
      <c r="C2069">
        <v>132.479996</v>
      </c>
      <c r="D2069">
        <v>132.479996</v>
      </c>
      <c r="E2069">
        <v>132.479996</v>
      </c>
      <c r="F2069">
        <v>132.479996</v>
      </c>
      <c r="G2069">
        <v>0</v>
      </c>
    </row>
    <row r="2070" spans="1:7" x14ac:dyDescent="0.3">
      <c r="A2070" s="1">
        <v>28962</v>
      </c>
      <c r="B2070">
        <v>132.259995</v>
      </c>
      <c r="C2070">
        <v>132.259995</v>
      </c>
      <c r="D2070">
        <v>132.259995</v>
      </c>
      <c r="E2070">
        <v>132.259995</v>
      </c>
      <c r="F2070">
        <v>132.259995</v>
      </c>
      <c r="G2070">
        <v>0</v>
      </c>
    </row>
    <row r="2071" spans="1:7" x14ac:dyDescent="0.3">
      <c r="A2071" s="1">
        <v>28963</v>
      </c>
      <c r="B2071">
        <v>132.91000399999999</v>
      </c>
      <c r="C2071">
        <v>132.91000399999999</v>
      </c>
      <c r="D2071">
        <v>132.91000399999999</v>
      </c>
      <c r="E2071">
        <v>132.91000399999999</v>
      </c>
      <c r="F2071">
        <v>132.91000399999999</v>
      </c>
      <c r="G2071">
        <v>0</v>
      </c>
    </row>
    <row r="2072" spans="1:7" x14ac:dyDescent="0.3">
      <c r="A2072" s="1">
        <v>28964</v>
      </c>
      <c r="B2072">
        <v>133.179993</v>
      </c>
      <c r="C2072">
        <v>133.179993</v>
      </c>
      <c r="D2072">
        <v>133.179993</v>
      </c>
      <c r="E2072">
        <v>133.179993</v>
      </c>
      <c r="F2072">
        <v>133.179993</v>
      </c>
      <c r="G2072">
        <v>0</v>
      </c>
    </row>
    <row r="2073" spans="1:7" x14ac:dyDescent="0.3">
      <c r="A2073" s="1">
        <v>28965</v>
      </c>
      <c r="B2073">
        <v>133.66999799999999</v>
      </c>
      <c r="C2073">
        <v>133.66999799999999</v>
      </c>
      <c r="D2073">
        <v>133.66999799999999</v>
      </c>
      <c r="E2073">
        <v>133.66999799999999</v>
      </c>
      <c r="F2073">
        <v>133.66999799999999</v>
      </c>
      <c r="G2073">
        <v>0</v>
      </c>
    </row>
    <row r="2074" spans="1:7" x14ac:dyDescent="0.3">
      <c r="A2074" s="1">
        <v>28968</v>
      </c>
      <c r="B2074">
        <v>133.86999499999999</v>
      </c>
      <c r="C2074">
        <v>133.86999499999999</v>
      </c>
      <c r="D2074">
        <v>133.86999499999999</v>
      </c>
      <c r="E2074">
        <v>133.86999499999999</v>
      </c>
      <c r="F2074">
        <v>133.86999499999999</v>
      </c>
      <c r="G2074">
        <v>0</v>
      </c>
    </row>
    <row r="2075" spans="1:7" x14ac:dyDescent="0.3">
      <c r="A2075" s="1">
        <v>28969</v>
      </c>
      <c r="B2075">
        <v>134.28999300000001</v>
      </c>
      <c r="C2075">
        <v>134.28999300000001</v>
      </c>
      <c r="D2075">
        <v>134.28999300000001</v>
      </c>
      <c r="E2075">
        <v>134.28999300000001</v>
      </c>
      <c r="F2075">
        <v>134.28999300000001</v>
      </c>
      <c r="G2075">
        <v>0</v>
      </c>
    </row>
    <row r="2076" spans="1:7" x14ac:dyDescent="0.3">
      <c r="A2076" s="1">
        <v>28970</v>
      </c>
      <c r="B2076">
        <v>134.779999</v>
      </c>
      <c r="C2076">
        <v>134.779999</v>
      </c>
      <c r="D2076">
        <v>134.779999</v>
      </c>
      <c r="E2076">
        <v>134.779999</v>
      </c>
      <c r="F2076">
        <v>134.779999</v>
      </c>
      <c r="G2076">
        <v>0</v>
      </c>
    </row>
    <row r="2077" spans="1:7" x14ac:dyDescent="0.3">
      <c r="A2077" s="1">
        <v>28971</v>
      </c>
      <c r="B2077">
        <v>134.64999399999999</v>
      </c>
      <c r="C2077">
        <v>134.64999399999999</v>
      </c>
      <c r="D2077">
        <v>134.64999399999999</v>
      </c>
      <c r="E2077">
        <v>134.64999399999999</v>
      </c>
      <c r="F2077">
        <v>134.64999399999999</v>
      </c>
      <c r="G2077">
        <v>0</v>
      </c>
    </row>
    <row r="2078" spans="1:7" x14ac:dyDescent="0.3">
      <c r="A2078" s="1">
        <v>28972</v>
      </c>
      <c r="B2078">
        <v>134.36999499999999</v>
      </c>
      <c r="C2078">
        <v>134.36999499999999</v>
      </c>
      <c r="D2078">
        <v>134.36999499999999</v>
      </c>
      <c r="E2078">
        <v>134.36999499999999</v>
      </c>
      <c r="F2078">
        <v>134.36999499999999</v>
      </c>
      <c r="G2078">
        <v>0</v>
      </c>
    </row>
    <row r="2079" spans="1:7" x14ac:dyDescent="0.3">
      <c r="A2079" s="1">
        <v>28975</v>
      </c>
      <c r="B2079">
        <v>133.820007</v>
      </c>
      <c r="C2079">
        <v>133.820007</v>
      </c>
      <c r="D2079">
        <v>133.820007</v>
      </c>
      <c r="E2079">
        <v>133.820007</v>
      </c>
      <c r="F2079">
        <v>133.820007</v>
      </c>
      <c r="G2079">
        <v>0</v>
      </c>
    </row>
    <row r="2080" spans="1:7" x14ac:dyDescent="0.3">
      <c r="A2080" s="1">
        <v>28976</v>
      </c>
      <c r="B2080">
        <v>133.78999300000001</v>
      </c>
      <c r="C2080">
        <v>133.78999300000001</v>
      </c>
      <c r="D2080">
        <v>133.78999300000001</v>
      </c>
      <c r="E2080">
        <v>133.78999300000001</v>
      </c>
      <c r="F2080">
        <v>133.78999300000001</v>
      </c>
      <c r="G2080">
        <v>0</v>
      </c>
    </row>
    <row r="2081" spans="1:7" x14ac:dyDescent="0.3">
      <c r="A2081" s="1">
        <v>28977</v>
      </c>
      <c r="B2081">
        <v>133.990005</v>
      </c>
      <c r="C2081">
        <v>133.990005</v>
      </c>
      <c r="D2081">
        <v>133.990005</v>
      </c>
      <c r="E2081">
        <v>133.990005</v>
      </c>
      <c r="F2081">
        <v>133.990005</v>
      </c>
      <c r="G2081">
        <v>0</v>
      </c>
    </row>
    <row r="2082" spans="1:7" x14ac:dyDescent="0.3">
      <c r="A2082" s="1">
        <v>28978</v>
      </c>
      <c r="B2082">
        <v>134.199997</v>
      </c>
      <c r="C2082">
        <v>134.199997</v>
      </c>
      <c r="D2082">
        <v>134.199997</v>
      </c>
      <c r="E2082">
        <v>134.199997</v>
      </c>
      <c r="F2082">
        <v>134.199997</v>
      </c>
      <c r="G2082">
        <v>0</v>
      </c>
    </row>
    <row r="2083" spans="1:7" x14ac:dyDescent="0.3">
      <c r="A2083" s="1">
        <v>28979</v>
      </c>
      <c r="B2083">
        <v>133.720001</v>
      </c>
      <c r="C2083">
        <v>133.720001</v>
      </c>
      <c r="D2083">
        <v>133.720001</v>
      </c>
      <c r="E2083">
        <v>133.720001</v>
      </c>
      <c r="F2083">
        <v>133.720001</v>
      </c>
      <c r="G2083">
        <v>0</v>
      </c>
    </row>
    <row r="2084" spans="1:7" x14ac:dyDescent="0.3">
      <c r="A2084" s="1">
        <v>28982</v>
      </c>
      <c r="B2084">
        <v>130.60000600000001</v>
      </c>
      <c r="C2084">
        <v>130.60000600000001</v>
      </c>
      <c r="D2084">
        <v>130.60000600000001</v>
      </c>
      <c r="E2084">
        <v>130.60000600000001</v>
      </c>
      <c r="F2084">
        <v>130.60000600000001</v>
      </c>
      <c r="G2084">
        <v>0</v>
      </c>
    </row>
    <row r="2085" spans="1:7" x14ac:dyDescent="0.3">
      <c r="A2085" s="1">
        <v>28983</v>
      </c>
      <c r="B2085">
        <v>129.60000600000001</v>
      </c>
      <c r="C2085">
        <v>129.60000600000001</v>
      </c>
      <c r="D2085">
        <v>129.60000600000001</v>
      </c>
      <c r="E2085">
        <v>129.60000600000001</v>
      </c>
      <c r="F2085">
        <v>129.60000600000001</v>
      </c>
      <c r="G2085">
        <v>0</v>
      </c>
    </row>
    <row r="2086" spans="1:7" x14ac:dyDescent="0.3">
      <c r="A2086" s="1">
        <v>28984</v>
      </c>
      <c r="B2086">
        <v>130.33999600000001</v>
      </c>
      <c r="C2086">
        <v>130.33999600000001</v>
      </c>
      <c r="D2086">
        <v>130.33999600000001</v>
      </c>
      <c r="E2086">
        <v>130.33999600000001</v>
      </c>
      <c r="F2086">
        <v>130.33999600000001</v>
      </c>
      <c r="G2086">
        <v>0</v>
      </c>
    </row>
    <row r="2087" spans="1:7" x14ac:dyDescent="0.3">
      <c r="A2087" s="1">
        <v>28985</v>
      </c>
      <c r="B2087">
        <v>129.71000699999999</v>
      </c>
      <c r="C2087">
        <v>129.71000699999999</v>
      </c>
      <c r="D2087">
        <v>129.71000699999999</v>
      </c>
      <c r="E2087">
        <v>129.71000699999999</v>
      </c>
      <c r="F2087">
        <v>129.71000699999999</v>
      </c>
      <c r="G2087">
        <v>0</v>
      </c>
    </row>
    <row r="2088" spans="1:7" x14ac:dyDescent="0.3">
      <c r="A2088" s="1">
        <v>28986</v>
      </c>
      <c r="B2088">
        <v>129.69000199999999</v>
      </c>
      <c r="C2088">
        <v>129.69000199999999</v>
      </c>
      <c r="D2088">
        <v>129.69000199999999</v>
      </c>
      <c r="E2088">
        <v>129.69000199999999</v>
      </c>
      <c r="F2088">
        <v>129.69000199999999</v>
      </c>
      <c r="G2088">
        <v>0</v>
      </c>
    </row>
    <row r="2089" spans="1:7" x14ac:dyDescent="0.3">
      <c r="A2089" s="1">
        <v>28989</v>
      </c>
      <c r="B2089">
        <v>128.990005</v>
      </c>
      <c r="C2089">
        <v>128.990005</v>
      </c>
      <c r="D2089">
        <v>128.990005</v>
      </c>
      <c r="E2089">
        <v>128.990005</v>
      </c>
      <c r="F2089">
        <v>128.990005</v>
      </c>
      <c r="G2089">
        <v>0</v>
      </c>
    </row>
    <row r="2090" spans="1:7" x14ac:dyDescent="0.3">
      <c r="A2090" s="1">
        <v>28990</v>
      </c>
      <c r="B2090">
        <v>129.009995</v>
      </c>
      <c r="C2090">
        <v>129.009995</v>
      </c>
      <c r="D2090">
        <v>129.009995</v>
      </c>
      <c r="E2090">
        <v>129.009995</v>
      </c>
      <c r="F2090">
        <v>129.009995</v>
      </c>
      <c r="G2090">
        <v>0</v>
      </c>
    </row>
    <row r="2091" spans="1:7" x14ac:dyDescent="0.3">
      <c r="A2091" s="1">
        <v>28991</v>
      </c>
      <c r="B2091">
        <v>129.35000600000001</v>
      </c>
      <c r="C2091">
        <v>129.35000600000001</v>
      </c>
      <c r="D2091">
        <v>129.35000600000001</v>
      </c>
      <c r="E2091">
        <v>129.35000600000001</v>
      </c>
      <c r="F2091">
        <v>129.35000600000001</v>
      </c>
      <c r="G2091">
        <v>0</v>
      </c>
    </row>
    <row r="2092" spans="1:7" x14ac:dyDescent="0.3">
      <c r="A2092" s="1">
        <v>28992</v>
      </c>
      <c r="B2092">
        <v>130.44000199999999</v>
      </c>
      <c r="C2092">
        <v>130.44000199999999</v>
      </c>
      <c r="D2092">
        <v>130.44000199999999</v>
      </c>
      <c r="E2092">
        <v>130.44000199999999</v>
      </c>
      <c r="F2092">
        <v>130.44000199999999</v>
      </c>
      <c r="G2092">
        <v>0</v>
      </c>
    </row>
    <row r="2093" spans="1:7" x14ac:dyDescent="0.3">
      <c r="A2093" s="1">
        <v>28993</v>
      </c>
      <c r="B2093">
        <v>131.009995</v>
      </c>
      <c r="C2093">
        <v>131.009995</v>
      </c>
      <c r="D2093">
        <v>131.009995</v>
      </c>
      <c r="E2093">
        <v>131.009995</v>
      </c>
      <c r="F2093">
        <v>131.009995</v>
      </c>
      <c r="G2093">
        <v>0</v>
      </c>
    </row>
    <row r="2094" spans="1:7" x14ac:dyDescent="0.3">
      <c r="A2094" s="1">
        <v>28996</v>
      </c>
      <c r="B2094">
        <v>131.16000399999999</v>
      </c>
      <c r="C2094">
        <v>131.16000399999999</v>
      </c>
      <c r="D2094">
        <v>131.16000399999999</v>
      </c>
      <c r="E2094">
        <v>131.16000399999999</v>
      </c>
      <c r="F2094">
        <v>131.16000399999999</v>
      </c>
      <c r="G2094">
        <v>0</v>
      </c>
    </row>
    <row r="2095" spans="1:7" x14ac:dyDescent="0.3">
      <c r="A2095" s="1">
        <v>28997</v>
      </c>
      <c r="B2095">
        <v>131.89999399999999</v>
      </c>
      <c r="C2095">
        <v>131.89999399999999</v>
      </c>
      <c r="D2095">
        <v>131.89999399999999</v>
      </c>
      <c r="E2095">
        <v>131.89999399999999</v>
      </c>
      <c r="F2095">
        <v>131.89999399999999</v>
      </c>
      <c r="G2095">
        <v>0</v>
      </c>
    </row>
    <row r="2096" spans="1:7" x14ac:dyDescent="0.3">
      <c r="A2096" s="1">
        <v>28998</v>
      </c>
      <c r="B2096">
        <v>132.11999499999999</v>
      </c>
      <c r="C2096">
        <v>132.11999499999999</v>
      </c>
      <c r="D2096">
        <v>132.11999499999999</v>
      </c>
      <c r="E2096">
        <v>132.11999499999999</v>
      </c>
      <c r="F2096">
        <v>132.11999499999999</v>
      </c>
      <c r="G2096">
        <v>0</v>
      </c>
    </row>
    <row r="2097" spans="1:7" x14ac:dyDescent="0.3">
      <c r="A2097" s="1">
        <v>28999</v>
      </c>
      <c r="B2097">
        <v>132.10000600000001</v>
      </c>
      <c r="C2097">
        <v>132.10000600000001</v>
      </c>
      <c r="D2097">
        <v>132.10000600000001</v>
      </c>
      <c r="E2097">
        <v>132.10000600000001</v>
      </c>
      <c r="F2097">
        <v>132.10000600000001</v>
      </c>
      <c r="G2097">
        <v>0</v>
      </c>
    </row>
    <row r="2098" spans="1:7" x14ac:dyDescent="0.3">
      <c r="A2098" s="1">
        <v>29000</v>
      </c>
      <c r="B2098">
        <v>132.679993</v>
      </c>
      <c r="C2098">
        <v>132.679993</v>
      </c>
      <c r="D2098">
        <v>132.679993</v>
      </c>
      <c r="E2098">
        <v>132.679993</v>
      </c>
      <c r="F2098">
        <v>132.679993</v>
      </c>
      <c r="G2098">
        <v>0</v>
      </c>
    </row>
    <row r="2099" spans="1:7" x14ac:dyDescent="0.3">
      <c r="A2099" s="1">
        <v>29004</v>
      </c>
      <c r="B2099">
        <v>132.46000699999999</v>
      </c>
      <c r="C2099">
        <v>132.46000699999999</v>
      </c>
      <c r="D2099">
        <v>132.46000699999999</v>
      </c>
      <c r="E2099">
        <v>132.46000699999999</v>
      </c>
      <c r="F2099">
        <v>132.46000699999999</v>
      </c>
      <c r="G2099">
        <v>0</v>
      </c>
    </row>
    <row r="2100" spans="1:7" x14ac:dyDescent="0.3">
      <c r="A2100" s="1">
        <v>29005</v>
      </c>
      <c r="B2100">
        <v>131.38999899999999</v>
      </c>
      <c r="C2100">
        <v>131.38999899999999</v>
      </c>
      <c r="D2100">
        <v>131.38999899999999</v>
      </c>
      <c r="E2100">
        <v>131.38999899999999</v>
      </c>
      <c r="F2100">
        <v>131.38999899999999</v>
      </c>
      <c r="G2100">
        <v>0</v>
      </c>
    </row>
    <row r="2101" spans="1:7" x14ac:dyDescent="0.3">
      <c r="A2101" s="1">
        <v>29006</v>
      </c>
      <c r="B2101">
        <v>131.41999799999999</v>
      </c>
      <c r="C2101">
        <v>131.41999799999999</v>
      </c>
      <c r="D2101">
        <v>131.41999799999999</v>
      </c>
      <c r="E2101">
        <v>131.41999799999999</v>
      </c>
      <c r="F2101">
        <v>131.41999799999999</v>
      </c>
      <c r="G2101">
        <v>0</v>
      </c>
    </row>
    <row r="2102" spans="1:7" x14ac:dyDescent="0.3">
      <c r="A2102" s="1">
        <v>29007</v>
      </c>
      <c r="B2102">
        <v>131.759995</v>
      </c>
      <c r="C2102">
        <v>131.759995</v>
      </c>
      <c r="D2102">
        <v>131.759995</v>
      </c>
      <c r="E2102">
        <v>131.759995</v>
      </c>
      <c r="F2102">
        <v>131.759995</v>
      </c>
      <c r="G2102">
        <v>0</v>
      </c>
    </row>
    <row r="2103" spans="1:7" x14ac:dyDescent="0.3">
      <c r="A2103" s="1">
        <v>29010</v>
      </c>
      <c r="B2103">
        <v>131.949997</v>
      </c>
      <c r="C2103">
        <v>131.949997</v>
      </c>
      <c r="D2103">
        <v>131.949997</v>
      </c>
      <c r="E2103">
        <v>131.949997</v>
      </c>
      <c r="F2103">
        <v>131.949997</v>
      </c>
      <c r="G2103">
        <v>0</v>
      </c>
    </row>
    <row r="2104" spans="1:7" x14ac:dyDescent="0.3">
      <c r="A2104" s="1">
        <v>29011</v>
      </c>
      <c r="B2104">
        <v>133.020004</v>
      </c>
      <c r="C2104">
        <v>133.020004</v>
      </c>
      <c r="D2104">
        <v>133.020004</v>
      </c>
      <c r="E2104">
        <v>133.020004</v>
      </c>
      <c r="F2104">
        <v>133.020004</v>
      </c>
      <c r="G2104">
        <v>0</v>
      </c>
    </row>
    <row r="2105" spans="1:7" x14ac:dyDescent="0.3">
      <c r="A2105" s="1">
        <v>29012</v>
      </c>
      <c r="B2105">
        <v>133.61999499999999</v>
      </c>
      <c r="C2105">
        <v>133.61999499999999</v>
      </c>
      <c r="D2105">
        <v>133.61999499999999</v>
      </c>
      <c r="E2105">
        <v>133.61999499999999</v>
      </c>
      <c r="F2105">
        <v>133.61999499999999</v>
      </c>
      <c r="G2105">
        <v>0</v>
      </c>
    </row>
    <row r="2106" spans="1:7" x14ac:dyDescent="0.3">
      <c r="A2106" s="1">
        <v>29013</v>
      </c>
      <c r="B2106">
        <v>134.550003</v>
      </c>
      <c r="C2106">
        <v>134.550003</v>
      </c>
      <c r="D2106">
        <v>134.550003</v>
      </c>
      <c r="E2106">
        <v>134.550003</v>
      </c>
      <c r="F2106">
        <v>134.550003</v>
      </c>
      <c r="G2106">
        <v>0</v>
      </c>
    </row>
    <row r="2107" spans="1:7" x14ac:dyDescent="0.3">
      <c r="A2107" s="1">
        <v>29014</v>
      </c>
      <c r="B2107">
        <v>134.96000699999999</v>
      </c>
      <c r="C2107">
        <v>134.96000699999999</v>
      </c>
      <c r="D2107">
        <v>134.96000699999999</v>
      </c>
      <c r="E2107">
        <v>134.96000699999999</v>
      </c>
      <c r="F2107">
        <v>134.96000699999999</v>
      </c>
      <c r="G2107">
        <v>0</v>
      </c>
    </row>
    <row r="2108" spans="1:7" x14ac:dyDescent="0.3">
      <c r="A2108" s="1">
        <v>29017</v>
      </c>
      <c r="B2108">
        <v>135.03999300000001</v>
      </c>
      <c r="C2108">
        <v>135.03999300000001</v>
      </c>
      <c r="D2108">
        <v>135.03999300000001</v>
      </c>
      <c r="E2108">
        <v>135.03999300000001</v>
      </c>
      <c r="F2108">
        <v>135.03999300000001</v>
      </c>
      <c r="G2108">
        <v>0</v>
      </c>
    </row>
    <row r="2109" spans="1:7" x14ac:dyDescent="0.3">
      <c r="A2109" s="1">
        <v>29018</v>
      </c>
      <c r="B2109">
        <v>135.91999799999999</v>
      </c>
      <c r="C2109">
        <v>135.91999799999999</v>
      </c>
      <c r="D2109">
        <v>135.91999799999999</v>
      </c>
      <c r="E2109">
        <v>135.91999799999999</v>
      </c>
      <c r="F2109">
        <v>135.91999799999999</v>
      </c>
      <c r="G2109">
        <v>0</v>
      </c>
    </row>
    <row r="2110" spans="1:7" x14ac:dyDescent="0.3">
      <c r="A2110" s="1">
        <v>29019</v>
      </c>
      <c r="B2110">
        <v>136.009995</v>
      </c>
      <c r="C2110">
        <v>136.009995</v>
      </c>
      <c r="D2110">
        <v>136.009995</v>
      </c>
      <c r="E2110">
        <v>136.009995</v>
      </c>
      <c r="F2110">
        <v>136.009995</v>
      </c>
      <c r="G2110">
        <v>0</v>
      </c>
    </row>
    <row r="2111" spans="1:7" x14ac:dyDescent="0.3">
      <c r="A2111" s="1">
        <v>29020</v>
      </c>
      <c r="B2111">
        <v>136.020004</v>
      </c>
      <c r="C2111">
        <v>136.020004</v>
      </c>
      <c r="D2111">
        <v>136.020004</v>
      </c>
      <c r="E2111">
        <v>136.020004</v>
      </c>
      <c r="F2111">
        <v>136.020004</v>
      </c>
      <c r="G2111">
        <v>0</v>
      </c>
    </row>
    <row r="2112" spans="1:7" x14ac:dyDescent="0.3">
      <c r="A2112" s="1">
        <v>29021</v>
      </c>
      <c r="B2112">
        <v>136.25</v>
      </c>
      <c r="C2112">
        <v>136.25</v>
      </c>
      <c r="D2112">
        <v>136.25</v>
      </c>
      <c r="E2112">
        <v>136.25</v>
      </c>
      <c r="F2112">
        <v>136.25</v>
      </c>
      <c r="G2112">
        <v>0</v>
      </c>
    </row>
    <row r="2113" spans="1:7" x14ac:dyDescent="0.3">
      <c r="A2113" s="1">
        <v>29024</v>
      </c>
      <c r="B2113">
        <v>135.85000600000001</v>
      </c>
      <c r="C2113">
        <v>135.85000600000001</v>
      </c>
      <c r="D2113">
        <v>135.85000600000001</v>
      </c>
      <c r="E2113">
        <v>135.85000600000001</v>
      </c>
      <c r="F2113">
        <v>135.85000600000001</v>
      </c>
      <c r="G2113">
        <v>0</v>
      </c>
    </row>
    <row r="2114" spans="1:7" x14ac:dyDescent="0.3">
      <c r="A2114" s="1">
        <v>29025</v>
      </c>
      <c r="B2114">
        <v>136.050003</v>
      </c>
      <c r="C2114">
        <v>136.050003</v>
      </c>
      <c r="D2114">
        <v>136.050003</v>
      </c>
      <c r="E2114">
        <v>136.050003</v>
      </c>
      <c r="F2114">
        <v>136.050003</v>
      </c>
      <c r="G2114">
        <v>0</v>
      </c>
    </row>
    <row r="2115" spans="1:7" x14ac:dyDescent="0.3">
      <c r="A2115" s="1">
        <v>29026</v>
      </c>
      <c r="B2115">
        <v>136.449997</v>
      </c>
      <c r="C2115">
        <v>136.449997</v>
      </c>
      <c r="D2115">
        <v>136.449997</v>
      </c>
      <c r="E2115">
        <v>136.449997</v>
      </c>
      <c r="F2115">
        <v>136.449997</v>
      </c>
      <c r="G2115">
        <v>0</v>
      </c>
    </row>
    <row r="2116" spans="1:7" x14ac:dyDescent="0.3">
      <c r="A2116" s="1">
        <v>29027</v>
      </c>
      <c r="B2116">
        <v>136.71000699999999</v>
      </c>
      <c r="C2116">
        <v>136.71000699999999</v>
      </c>
      <c r="D2116">
        <v>136.71000699999999</v>
      </c>
      <c r="E2116">
        <v>136.71000699999999</v>
      </c>
      <c r="F2116">
        <v>136.71000699999999</v>
      </c>
      <c r="G2116">
        <v>0</v>
      </c>
    </row>
    <row r="2117" spans="1:7" x14ac:dyDescent="0.3">
      <c r="A2117" s="1">
        <v>29028</v>
      </c>
      <c r="B2117">
        <v>137.240005</v>
      </c>
      <c r="C2117">
        <v>137.240005</v>
      </c>
      <c r="D2117">
        <v>137.240005</v>
      </c>
      <c r="E2117">
        <v>137.240005</v>
      </c>
      <c r="F2117">
        <v>137.240005</v>
      </c>
      <c r="G2117">
        <v>0</v>
      </c>
    </row>
    <row r="2118" spans="1:7" x14ac:dyDescent="0.3">
      <c r="A2118" s="1">
        <v>29031</v>
      </c>
      <c r="B2118">
        <v>136.88999899999999</v>
      </c>
      <c r="C2118">
        <v>136.88999899999999</v>
      </c>
      <c r="D2118">
        <v>136.88999899999999</v>
      </c>
      <c r="E2118">
        <v>136.88999899999999</v>
      </c>
      <c r="F2118">
        <v>136.88999899999999</v>
      </c>
      <c r="G2118">
        <v>0</v>
      </c>
    </row>
    <row r="2119" spans="1:7" x14ac:dyDescent="0.3">
      <c r="A2119" s="1">
        <v>29032</v>
      </c>
      <c r="B2119">
        <v>136.529999</v>
      </c>
      <c r="C2119">
        <v>136.529999</v>
      </c>
      <c r="D2119">
        <v>136.529999</v>
      </c>
      <c r="E2119">
        <v>136.529999</v>
      </c>
      <c r="F2119">
        <v>136.529999</v>
      </c>
      <c r="G2119">
        <v>0</v>
      </c>
    </row>
    <row r="2120" spans="1:7" x14ac:dyDescent="0.3">
      <c r="A2120" s="1">
        <v>29033</v>
      </c>
      <c r="B2120">
        <v>137.39999399999999</v>
      </c>
      <c r="C2120">
        <v>137.39999399999999</v>
      </c>
      <c r="D2120">
        <v>137.39999399999999</v>
      </c>
      <c r="E2120">
        <v>137.39999399999999</v>
      </c>
      <c r="F2120">
        <v>137.39999399999999</v>
      </c>
      <c r="G2120">
        <v>0</v>
      </c>
    </row>
    <row r="2121" spans="1:7" x14ac:dyDescent="0.3">
      <c r="A2121" s="1">
        <v>29034</v>
      </c>
      <c r="B2121">
        <v>138.08000200000001</v>
      </c>
      <c r="C2121">
        <v>138.08000200000001</v>
      </c>
      <c r="D2121">
        <v>138.08000200000001</v>
      </c>
      <c r="E2121">
        <v>138.08000200000001</v>
      </c>
      <c r="F2121">
        <v>138.08000200000001</v>
      </c>
      <c r="G2121">
        <v>0</v>
      </c>
    </row>
    <row r="2122" spans="1:7" x14ac:dyDescent="0.3">
      <c r="A2122" s="1">
        <v>29035</v>
      </c>
      <c r="B2122">
        <v>138.13000500000001</v>
      </c>
      <c r="C2122">
        <v>138.13000500000001</v>
      </c>
      <c r="D2122">
        <v>138.13000500000001</v>
      </c>
      <c r="E2122">
        <v>138.13000500000001</v>
      </c>
      <c r="F2122">
        <v>138.13000500000001</v>
      </c>
      <c r="G2122">
        <v>0</v>
      </c>
    </row>
    <row r="2123" spans="1:7" x14ac:dyDescent="0.3">
      <c r="A2123" s="1">
        <v>29038</v>
      </c>
      <c r="B2123">
        <v>137.029999</v>
      </c>
      <c r="C2123">
        <v>137.029999</v>
      </c>
      <c r="D2123">
        <v>137.029999</v>
      </c>
      <c r="E2123">
        <v>137.029999</v>
      </c>
      <c r="F2123">
        <v>137.029999</v>
      </c>
      <c r="G2123">
        <v>0</v>
      </c>
    </row>
    <row r="2124" spans="1:7" x14ac:dyDescent="0.3">
      <c r="A2124" s="1">
        <v>29039</v>
      </c>
      <c r="B2124">
        <v>137.029999</v>
      </c>
      <c r="C2124">
        <v>137.029999</v>
      </c>
      <c r="D2124">
        <v>137.029999</v>
      </c>
      <c r="E2124">
        <v>137.029999</v>
      </c>
      <c r="F2124">
        <v>137.029999</v>
      </c>
      <c r="G2124">
        <v>0</v>
      </c>
    </row>
    <row r="2125" spans="1:7" x14ac:dyDescent="0.3">
      <c r="A2125" s="1">
        <v>29041</v>
      </c>
      <c r="B2125">
        <v>137.78999300000001</v>
      </c>
      <c r="C2125">
        <v>137.78999300000001</v>
      </c>
      <c r="D2125">
        <v>137.78999300000001</v>
      </c>
      <c r="E2125">
        <v>137.78999300000001</v>
      </c>
      <c r="F2125">
        <v>137.78999300000001</v>
      </c>
      <c r="G2125">
        <v>0</v>
      </c>
    </row>
    <row r="2126" spans="1:7" x14ac:dyDescent="0.3">
      <c r="A2126" s="1">
        <v>29042</v>
      </c>
      <c r="B2126">
        <v>138.63999899999999</v>
      </c>
      <c r="C2126">
        <v>138.63999899999999</v>
      </c>
      <c r="D2126">
        <v>138.63999899999999</v>
      </c>
      <c r="E2126">
        <v>138.63999899999999</v>
      </c>
      <c r="F2126">
        <v>138.63999899999999</v>
      </c>
      <c r="G2126">
        <v>0</v>
      </c>
    </row>
    <row r="2127" spans="1:7" x14ac:dyDescent="0.3">
      <c r="A2127" s="1">
        <v>29045</v>
      </c>
      <c r="B2127">
        <v>139.14999399999999</v>
      </c>
      <c r="C2127">
        <v>139.14999399999999</v>
      </c>
      <c r="D2127">
        <v>139.14999399999999</v>
      </c>
      <c r="E2127">
        <v>139.14999399999999</v>
      </c>
      <c r="F2127">
        <v>139.14999399999999</v>
      </c>
      <c r="G2127">
        <v>0</v>
      </c>
    </row>
    <row r="2128" spans="1:7" x14ac:dyDescent="0.3">
      <c r="A2128" s="1">
        <v>29046</v>
      </c>
      <c r="B2128">
        <v>138.970001</v>
      </c>
      <c r="C2128">
        <v>138.970001</v>
      </c>
      <c r="D2128">
        <v>138.970001</v>
      </c>
      <c r="E2128">
        <v>138.970001</v>
      </c>
      <c r="F2128">
        <v>138.970001</v>
      </c>
      <c r="G2128">
        <v>0</v>
      </c>
    </row>
    <row r="2129" spans="1:7" x14ac:dyDescent="0.3">
      <c r="A2129" s="1">
        <v>29047</v>
      </c>
      <c r="B2129">
        <v>138.85000600000001</v>
      </c>
      <c r="C2129">
        <v>138.85000600000001</v>
      </c>
      <c r="D2129">
        <v>138.85000600000001</v>
      </c>
      <c r="E2129">
        <v>138.85000600000001</v>
      </c>
      <c r="F2129">
        <v>138.85000600000001</v>
      </c>
      <c r="G2129">
        <v>0</v>
      </c>
    </row>
    <row r="2130" spans="1:7" x14ac:dyDescent="0.3">
      <c r="A2130" s="1">
        <v>29048</v>
      </c>
      <c r="B2130">
        <v>138.679993</v>
      </c>
      <c r="C2130">
        <v>138.679993</v>
      </c>
      <c r="D2130">
        <v>138.679993</v>
      </c>
      <c r="E2130">
        <v>138.679993</v>
      </c>
      <c r="F2130">
        <v>138.679993</v>
      </c>
      <c r="G2130">
        <v>0</v>
      </c>
    </row>
    <row r="2131" spans="1:7" x14ac:dyDescent="0.3">
      <c r="A2131" s="1">
        <v>29049</v>
      </c>
      <c r="B2131">
        <v>138.520004</v>
      </c>
      <c r="C2131">
        <v>138.520004</v>
      </c>
      <c r="D2131">
        <v>138.520004</v>
      </c>
      <c r="E2131">
        <v>138.520004</v>
      </c>
      <c r="F2131">
        <v>138.520004</v>
      </c>
      <c r="G2131">
        <v>0</v>
      </c>
    </row>
    <row r="2132" spans="1:7" x14ac:dyDescent="0.3">
      <c r="A2132" s="1">
        <v>29052</v>
      </c>
      <c r="B2132">
        <v>138.88999899999999</v>
      </c>
      <c r="C2132">
        <v>138.88999899999999</v>
      </c>
      <c r="D2132">
        <v>138.88999899999999</v>
      </c>
      <c r="E2132">
        <v>138.88999899999999</v>
      </c>
      <c r="F2132">
        <v>138.88999899999999</v>
      </c>
      <c r="G2132">
        <v>0</v>
      </c>
    </row>
    <row r="2133" spans="1:7" x14ac:dyDescent="0.3">
      <c r="A2133" s="1">
        <v>29053</v>
      </c>
      <c r="B2133">
        <v>137.86000100000001</v>
      </c>
      <c r="C2133">
        <v>137.86000100000001</v>
      </c>
      <c r="D2133">
        <v>137.86000100000001</v>
      </c>
      <c r="E2133">
        <v>137.86000100000001</v>
      </c>
      <c r="F2133">
        <v>137.86000100000001</v>
      </c>
      <c r="G2133">
        <v>0</v>
      </c>
    </row>
    <row r="2134" spans="1:7" x14ac:dyDescent="0.3">
      <c r="A2134" s="1">
        <v>29054</v>
      </c>
      <c r="B2134">
        <v>137.259995</v>
      </c>
      <c r="C2134">
        <v>137.259995</v>
      </c>
      <c r="D2134">
        <v>137.259995</v>
      </c>
      <c r="E2134">
        <v>137.259995</v>
      </c>
      <c r="F2134">
        <v>137.259995</v>
      </c>
      <c r="G2134">
        <v>0</v>
      </c>
    </row>
    <row r="2135" spans="1:7" x14ac:dyDescent="0.3">
      <c r="A2135" s="1">
        <v>29055</v>
      </c>
      <c r="B2135">
        <v>137.570007</v>
      </c>
      <c r="C2135">
        <v>137.570007</v>
      </c>
      <c r="D2135">
        <v>137.570007</v>
      </c>
      <c r="E2135">
        <v>137.570007</v>
      </c>
      <c r="F2135">
        <v>137.570007</v>
      </c>
      <c r="G2135">
        <v>0</v>
      </c>
    </row>
    <row r="2136" spans="1:7" x14ac:dyDescent="0.3">
      <c r="A2136" s="1">
        <v>29056</v>
      </c>
      <c r="B2136">
        <v>137.979996</v>
      </c>
      <c r="C2136">
        <v>137.979996</v>
      </c>
      <c r="D2136">
        <v>137.979996</v>
      </c>
      <c r="E2136">
        <v>137.979996</v>
      </c>
      <c r="F2136">
        <v>137.979996</v>
      </c>
      <c r="G2136">
        <v>0</v>
      </c>
    </row>
    <row r="2137" spans="1:7" x14ac:dyDescent="0.3">
      <c r="A2137" s="1">
        <v>29059</v>
      </c>
      <c r="B2137">
        <v>137.570007</v>
      </c>
      <c r="C2137">
        <v>137.570007</v>
      </c>
      <c r="D2137">
        <v>137.570007</v>
      </c>
      <c r="E2137">
        <v>137.570007</v>
      </c>
      <c r="F2137">
        <v>137.570007</v>
      </c>
      <c r="G2137">
        <v>0</v>
      </c>
    </row>
    <row r="2138" spans="1:7" x14ac:dyDescent="0.3">
      <c r="A2138" s="1">
        <v>29060</v>
      </c>
      <c r="B2138">
        <v>138.020004</v>
      </c>
      <c r="C2138">
        <v>138.020004</v>
      </c>
      <c r="D2138">
        <v>138.020004</v>
      </c>
      <c r="E2138">
        <v>138.020004</v>
      </c>
      <c r="F2138">
        <v>138.020004</v>
      </c>
      <c r="G2138">
        <v>0</v>
      </c>
    </row>
    <row r="2139" spans="1:7" x14ac:dyDescent="0.3">
      <c r="A2139" s="1">
        <v>29061</v>
      </c>
      <c r="B2139">
        <v>138.970001</v>
      </c>
      <c r="C2139">
        <v>138.970001</v>
      </c>
      <c r="D2139">
        <v>138.970001</v>
      </c>
      <c r="E2139">
        <v>138.970001</v>
      </c>
      <c r="F2139">
        <v>138.970001</v>
      </c>
      <c r="G2139">
        <v>0</v>
      </c>
    </row>
    <row r="2140" spans="1:7" x14ac:dyDescent="0.3">
      <c r="A2140" s="1">
        <v>29062</v>
      </c>
      <c r="B2140">
        <v>139.520004</v>
      </c>
      <c r="C2140">
        <v>139.520004</v>
      </c>
      <c r="D2140">
        <v>139.520004</v>
      </c>
      <c r="E2140">
        <v>139.520004</v>
      </c>
      <c r="F2140">
        <v>139.520004</v>
      </c>
      <c r="G2140">
        <v>0</v>
      </c>
    </row>
    <row r="2141" spans="1:7" x14ac:dyDescent="0.3">
      <c r="A2141" s="1">
        <v>29063</v>
      </c>
      <c r="B2141">
        <v>140.020004</v>
      </c>
      <c r="C2141">
        <v>140.020004</v>
      </c>
      <c r="D2141">
        <v>140.020004</v>
      </c>
      <c r="E2141">
        <v>140.020004</v>
      </c>
      <c r="F2141">
        <v>140.020004</v>
      </c>
      <c r="G2141">
        <v>0</v>
      </c>
    </row>
    <row r="2142" spans="1:7" x14ac:dyDescent="0.3">
      <c r="A2142" s="1">
        <v>29066</v>
      </c>
      <c r="B2142">
        <v>140.53999300000001</v>
      </c>
      <c r="C2142">
        <v>140.53999300000001</v>
      </c>
      <c r="D2142">
        <v>140.53999300000001</v>
      </c>
      <c r="E2142">
        <v>140.53999300000001</v>
      </c>
      <c r="F2142">
        <v>140.53999300000001</v>
      </c>
      <c r="G2142">
        <v>0</v>
      </c>
    </row>
    <row r="2143" spans="1:7" x14ac:dyDescent="0.3">
      <c r="A2143" s="1">
        <v>29067</v>
      </c>
      <c r="B2143">
        <v>141.33000200000001</v>
      </c>
      <c r="C2143">
        <v>141.33000200000001</v>
      </c>
      <c r="D2143">
        <v>141.33000200000001</v>
      </c>
      <c r="E2143">
        <v>141.33000200000001</v>
      </c>
      <c r="F2143">
        <v>141.33000200000001</v>
      </c>
      <c r="G2143">
        <v>0</v>
      </c>
    </row>
    <row r="2144" spans="1:7" x14ac:dyDescent="0.3">
      <c r="A2144" s="1">
        <v>29068</v>
      </c>
      <c r="B2144">
        <v>141.89999399999999</v>
      </c>
      <c r="C2144">
        <v>141.89999399999999</v>
      </c>
      <c r="D2144">
        <v>141.89999399999999</v>
      </c>
      <c r="E2144">
        <v>141.89999399999999</v>
      </c>
      <c r="F2144">
        <v>141.89999399999999</v>
      </c>
      <c r="G2144">
        <v>0</v>
      </c>
    </row>
    <row r="2145" spans="1:7" x14ac:dyDescent="0.3">
      <c r="A2145" s="1">
        <v>29069</v>
      </c>
      <c r="B2145">
        <v>142.53999300000001</v>
      </c>
      <c r="C2145">
        <v>142.53999300000001</v>
      </c>
      <c r="D2145">
        <v>142.53999300000001</v>
      </c>
      <c r="E2145">
        <v>142.53999300000001</v>
      </c>
      <c r="F2145">
        <v>142.53999300000001</v>
      </c>
      <c r="G2145">
        <v>0</v>
      </c>
    </row>
    <row r="2146" spans="1:7" x14ac:dyDescent="0.3">
      <c r="A2146" s="1">
        <v>29070</v>
      </c>
      <c r="B2146">
        <v>142.63000500000001</v>
      </c>
      <c r="C2146">
        <v>142.63000500000001</v>
      </c>
      <c r="D2146">
        <v>142.63000500000001</v>
      </c>
      <c r="E2146">
        <v>142.63000500000001</v>
      </c>
      <c r="F2146">
        <v>142.63000500000001</v>
      </c>
      <c r="G2146">
        <v>0</v>
      </c>
    </row>
    <row r="2147" spans="1:7" x14ac:dyDescent="0.3">
      <c r="A2147" s="1">
        <v>29073</v>
      </c>
      <c r="B2147">
        <v>142.41000399999999</v>
      </c>
      <c r="C2147">
        <v>142.41000399999999</v>
      </c>
      <c r="D2147">
        <v>142.41000399999999</v>
      </c>
      <c r="E2147">
        <v>142.41000399999999</v>
      </c>
      <c r="F2147">
        <v>142.41000399999999</v>
      </c>
      <c r="G2147">
        <v>0</v>
      </c>
    </row>
    <row r="2148" spans="1:7" x14ac:dyDescent="0.3">
      <c r="A2148" s="1">
        <v>29074</v>
      </c>
      <c r="B2148">
        <v>143.300003</v>
      </c>
      <c r="C2148">
        <v>143.300003</v>
      </c>
      <c r="D2148">
        <v>143.300003</v>
      </c>
      <c r="E2148">
        <v>143.300003</v>
      </c>
      <c r="F2148">
        <v>143.300003</v>
      </c>
      <c r="G2148">
        <v>0</v>
      </c>
    </row>
    <row r="2149" spans="1:7" x14ac:dyDescent="0.3">
      <c r="A2149" s="1">
        <v>29075</v>
      </c>
      <c r="B2149">
        <v>144.05999800000001</v>
      </c>
      <c r="C2149">
        <v>144.05999800000001</v>
      </c>
      <c r="D2149">
        <v>144.05999800000001</v>
      </c>
      <c r="E2149">
        <v>144.05999800000001</v>
      </c>
      <c r="F2149">
        <v>144.05999800000001</v>
      </c>
      <c r="G2149">
        <v>0</v>
      </c>
    </row>
    <row r="2150" spans="1:7" x14ac:dyDescent="0.3">
      <c r="A2150" s="1">
        <v>29076</v>
      </c>
      <c r="B2150">
        <v>144.270004</v>
      </c>
      <c r="C2150">
        <v>144.270004</v>
      </c>
      <c r="D2150">
        <v>144.270004</v>
      </c>
      <c r="E2150">
        <v>144.270004</v>
      </c>
      <c r="F2150">
        <v>144.270004</v>
      </c>
      <c r="G2150">
        <v>0</v>
      </c>
    </row>
    <row r="2151" spans="1:7" x14ac:dyDescent="0.3">
      <c r="A2151" s="1">
        <v>29077</v>
      </c>
      <c r="B2151">
        <v>145.070007</v>
      </c>
      <c r="C2151">
        <v>145.070007</v>
      </c>
      <c r="D2151">
        <v>145.070007</v>
      </c>
      <c r="E2151">
        <v>145.070007</v>
      </c>
      <c r="F2151">
        <v>145.070007</v>
      </c>
      <c r="G2151">
        <v>0</v>
      </c>
    </row>
    <row r="2152" spans="1:7" x14ac:dyDescent="0.3">
      <c r="A2152" s="1">
        <v>29080</v>
      </c>
      <c r="B2152">
        <v>146.070007</v>
      </c>
      <c r="C2152">
        <v>146.070007</v>
      </c>
      <c r="D2152">
        <v>146.070007</v>
      </c>
      <c r="E2152">
        <v>146.070007</v>
      </c>
      <c r="F2152">
        <v>146.070007</v>
      </c>
      <c r="G2152">
        <v>0</v>
      </c>
    </row>
    <row r="2153" spans="1:7" x14ac:dyDescent="0.3">
      <c r="A2153" s="1">
        <v>29081</v>
      </c>
      <c r="B2153">
        <v>146.300003</v>
      </c>
      <c r="C2153">
        <v>146.300003</v>
      </c>
      <c r="D2153">
        <v>146.300003</v>
      </c>
      <c r="E2153">
        <v>146.300003</v>
      </c>
      <c r="F2153">
        <v>146.300003</v>
      </c>
      <c r="G2153">
        <v>0</v>
      </c>
    </row>
    <row r="2154" spans="1:7" x14ac:dyDescent="0.3">
      <c r="A2154" s="1">
        <v>29082</v>
      </c>
      <c r="B2154">
        <v>147.13999899999999</v>
      </c>
      <c r="C2154">
        <v>147.13999899999999</v>
      </c>
      <c r="D2154">
        <v>147.13999899999999</v>
      </c>
      <c r="E2154">
        <v>147.13999899999999</v>
      </c>
      <c r="F2154">
        <v>147.13999899999999</v>
      </c>
      <c r="G2154">
        <v>0</v>
      </c>
    </row>
    <row r="2155" spans="1:7" x14ac:dyDescent="0.3">
      <c r="A2155" s="1">
        <v>29083</v>
      </c>
      <c r="B2155">
        <v>147.44000199999999</v>
      </c>
      <c r="C2155">
        <v>147.44000199999999</v>
      </c>
      <c r="D2155">
        <v>147.44000199999999</v>
      </c>
      <c r="E2155">
        <v>147.44000199999999</v>
      </c>
      <c r="F2155">
        <v>147.44000199999999</v>
      </c>
      <c r="G2155">
        <v>0</v>
      </c>
    </row>
    <row r="2156" spans="1:7" x14ac:dyDescent="0.3">
      <c r="A2156" s="1">
        <v>29084</v>
      </c>
      <c r="B2156">
        <v>147.83999600000001</v>
      </c>
      <c r="C2156">
        <v>147.83999600000001</v>
      </c>
      <c r="D2156">
        <v>147.83999600000001</v>
      </c>
      <c r="E2156">
        <v>147.83999600000001</v>
      </c>
      <c r="F2156">
        <v>147.83999600000001</v>
      </c>
      <c r="G2156">
        <v>0</v>
      </c>
    </row>
    <row r="2157" spans="1:7" x14ac:dyDescent="0.3">
      <c r="A2157" s="1">
        <v>29087</v>
      </c>
      <c r="B2157">
        <v>147.949997</v>
      </c>
      <c r="C2157">
        <v>147.949997</v>
      </c>
      <c r="D2157">
        <v>147.949997</v>
      </c>
      <c r="E2157">
        <v>147.949997</v>
      </c>
      <c r="F2157">
        <v>147.949997</v>
      </c>
      <c r="G2157">
        <v>0</v>
      </c>
    </row>
    <row r="2158" spans="1:7" x14ac:dyDescent="0.3">
      <c r="A2158" s="1">
        <v>29088</v>
      </c>
      <c r="B2158">
        <v>147.990005</v>
      </c>
      <c r="C2158">
        <v>147.990005</v>
      </c>
      <c r="D2158">
        <v>147.990005</v>
      </c>
      <c r="E2158">
        <v>147.990005</v>
      </c>
      <c r="F2158">
        <v>147.990005</v>
      </c>
      <c r="G2158">
        <v>0</v>
      </c>
    </row>
    <row r="2159" spans="1:7" x14ac:dyDescent="0.3">
      <c r="A2159" s="1">
        <v>29089</v>
      </c>
      <c r="B2159">
        <v>148.740005</v>
      </c>
      <c r="C2159">
        <v>148.740005</v>
      </c>
      <c r="D2159">
        <v>148.740005</v>
      </c>
      <c r="E2159">
        <v>148.740005</v>
      </c>
      <c r="F2159">
        <v>148.740005</v>
      </c>
      <c r="G2159">
        <v>0</v>
      </c>
    </row>
    <row r="2160" spans="1:7" x14ac:dyDescent="0.3">
      <c r="A2160" s="1">
        <v>29090</v>
      </c>
      <c r="B2160">
        <v>149.13000500000001</v>
      </c>
      <c r="C2160">
        <v>149.13000500000001</v>
      </c>
      <c r="D2160">
        <v>149.13000500000001</v>
      </c>
      <c r="E2160">
        <v>149.13000500000001</v>
      </c>
      <c r="F2160">
        <v>149.13000500000001</v>
      </c>
      <c r="G2160">
        <v>0</v>
      </c>
    </row>
    <row r="2161" spans="1:7" x14ac:dyDescent="0.3">
      <c r="A2161" s="1">
        <v>29091</v>
      </c>
      <c r="B2161">
        <v>149.39999399999999</v>
      </c>
      <c r="C2161">
        <v>149.39999399999999</v>
      </c>
      <c r="D2161">
        <v>149.39999399999999</v>
      </c>
      <c r="E2161">
        <v>149.39999399999999</v>
      </c>
      <c r="F2161">
        <v>149.39999399999999</v>
      </c>
      <c r="G2161">
        <v>0</v>
      </c>
    </row>
    <row r="2162" spans="1:7" x14ac:dyDescent="0.3">
      <c r="A2162" s="1">
        <v>29094</v>
      </c>
      <c r="B2162">
        <v>149.509995</v>
      </c>
      <c r="C2162">
        <v>149.509995</v>
      </c>
      <c r="D2162">
        <v>149.509995</v>
      </c>
      <c r="E2162">
        <v>149.509995</v>
      </c>
      <c r="F2162">
        <v>149.509995</v>
      </c>
      <c r="G2162">
        <v>0</v>
      </c>
    </row>
    <row r="2163" spans="1:7" x14ac:dyDescent="0.3">
      <c r="A2163" s="1">
        <v>29095</v>
      </c>
      <c r="B2163">
        <v>149.53999300000001</v>
      </c>
      <c r="C2163">
        <v>149.53999300000001</v>
      </c>
      <c r="D2163">
        <v>149.53999300000001</v>
      </c>
      <c r="E2163">
        <v>149.53999300000001</v>
      </c>
      <c r="F2163">
        <v>149.53999300000001</v>
      </c>
      <c r="G2163">
        <v>0</v>
      </c>
    </row>
    <row r="2164" spans="1:7" x14ac:dyDescent="0.3">
      <c r="A2164" s="1">
        <v>29096</v>
      </c>
      <c r="B2164">
        <v>150.03999300000001</v>
      </c>
      <c r="C2164">
        <v>150.03999300000001</v>
      </c>
      <c r="D2164">
        <v>150.03999300000001</v>
      </c>
      <c r="E2164">
        <v>150.03999300000001</v>
      </c>
      <c r="F2164">
        <v>150.03999300000001</v>
      </c>
      <c r="G2164">
        <v>0</v>
      </c>
    </row>
    <row r="2165" spans="1:7" x14ac:dyDescent="0.3">
      <c r="A2165" s="1">
        <v>29097</v>
      </c>
      <c r="B2165">
        <v>150.05999800000001</v>
      </c>
      <c r="C2165">
        <v>150.05999800000001</v>
      </c>
      <c r="D2165">
        <v>150.05999800000001</v>
      </c>
      <c r="E2165">
        <v>150.05999800000001</v>
      </c>
      <c r="F2165">
        <v>150.05999800000001</v>
      </c>
      <c r="G2165">
        <v>0</v>
      </c>
    </row>
    <row r="2166" spans="1:7" x14ac:dyDescent="0.3">
      <c r="A2166" s="1">
        <v>29098</v>
      </c>
      <c r="B2166">
        <v>150.44000199999999</v>
      </c>
      <c r="C2166">
        <v>150.44000199999999</v>
      </c>
      <c r="D2166">
        <v>150.44000199999999</v>
      </c>
      <c r="E2166">
        <v>150.44000199999999</v>
      </c>
      <c r="F2166">
        <v>150.44000199999999</v>
      </c>
      <c r="G2166">
        <v>0</v>
      </c>
    </row>
    <row r="2167" spans="1:7" x14ac:dyDescent="0.3">
      <c r="A2167" s="1">
        <v>29102</v>
      </c>
      <c r="B2167">
        <v>148.490005</v>
      </c>
      <c r="C2167">
        <v>148.490005</v>
      </c>
      <c r="D2167">
        <v>148.490005</v>
      </c>
      <c r="E2167">
        <v>148.490005</v>
      </c>
      <c r="F2167">
        <v>148.490005</v>
      </c>
      <c r="G2167">
        <v>0</v>
      </c>
    </row>
    <row r="2168" spans="1:7" x14ac:dyDescent="0.3">
      <c r="A2168" s="1">
        <v>29103</v>
      </c>
      <c r="B2168">
        <v>146.029999</v>
      </c>
      <c r="C2168">
        <v>146.029999</v>
      </c>
      <c r="D2168">
        <v>146.029999</v>
      </c>
      <c r="E2168">
        <v>146.029999</v>
      </c>
      <c r="F2168">
        <v>146.029999</v>
      </c>
      <c r="G2168">
        <v>0</v>
      </c>
    </row>
    <row r="2169" spans="1:7" x14ac:dyDescent="0.3">
      <c r="A2169" s="1">
        <v>29104</v>
      </c>
      <c r="B2169">
        <v>146.86999499999999</v>
      </c>
      <c r="C2169">
        <v>146.86999499999999</v>
      </c>
      <c r="D2169">
        <v>146.86999499999999</v>
      </c>
      <c r="E2169">
        <v>146.86999499999999</v>
      </c>
      <c r="F2169">
        <v>146.86999499999999</v>
      </c>
      <c r="G2169">
        <v>0</v>
      </c>
    </row>
    <row r="2170" spans="1:7" x14ac:dyDescent="0.3">
      <c r="A2170" s="1">
        <v>29105</v>
      </c>
      <c r="B2170">
        <v>148.070007</v>
      </c>
      <c r="C2170">
        <v>148.070007</v>
      </c>
      <c r="D2170">
        <v>148.070007</v>
      </c>
      <c r="E2170">
        <v>148.070007</v>
      </c>
      <c r="F2170">
        <v>148.070007</v>
      </c>
      <c r="G2170">
        <v>0</v>
      </c>
    </row>
    <row r="2171" spans="1:7" x14ac:dyDescent="0.3">
      <c r="A2171" s="1">
        <v>29108</v>
      </c>
      <c r="B2171">
        <v>148.91000399999999</v>
      </c>
      <c r="C2171">
        <v>148.91000399999999</v>
      </c>
      <c r="D2171">
        <v>148.91000399999999</v>
      </c>
      <c r="E2171">
        <v>148.91000399999999</v>
      </c>
      <c r="F2171">
        <v>148.91000399999999</v>
      </c>
      <c r="G2171">
        <v>0</v>
      </c>
    </row>
    <row r="2172" spans="1:7" x14ac:dyDescent="0.3">
      <c r="A2172" s="1">
        <v>29109</v>
      </c>
      <c r="B2172">
        <v>148.38999899999999</v>
      </c>
      <c r="C2172">
        <v>148.38999899999999</v>
      </c>
      <c r="D2172">
        <v>148.38999899999999</v>
      </c>
      <c r="E2172">
        <v>148.38999899999999</v>
      </c>
      <c r="F2172">
        <v>148.38999899999999</v>
      </c>
      <c r="G2172">
        <v>0</v>
      </c>
    </row>
    <row r="2173" spans="1:7" x14ac:dyDescent="0.3">
      <c r="A2173" s="1">
        <v>29110</v>
      </c>
      <c r="B2173">
        <v>148.66000399999999</v>
      </c>
      <c r="C2173">
        <v>148.66000399999999</v>
      </c>
      <c r="D2173">
        <v>148.66000399999999</v>
      </c>
      <c r="E2173">
        <v>148.66000399999999</v>
      </c>
      <c r="F2173">
        <v>148.66000399999999</v>
      </c>
      <c r="G2173">
        <v>0</v>
      </c>
    </row>
    <row r="2174" spans="1:7" x14ac:dyDescent="0.3">
      <c r="A2174" s="1">
        <v>29111</v>
      </c>
      <c r="B2174">
        <v>149.33000200000001</v>
      </c>
      <c r="C2174">
        <v>149.33000200000001</v>
      </c>
      <c r="D2174">
        <v>149.33000200000001</v>
      </c>
      <c r="E2174">
        <v>149.33000200000001</v>
      </c>
      <c r="F2174">
        <v>149.33000200000001</v>
      </c>
      <c r="G2174">
        <v>0</v>
      </c>
    </row>
    <row r="2175" spans="1:7" x14ac:dyDescent="0.3">
      <c r="A2175" s="1">
        <v>29112</v>
      </c>
      <c r="B2175">
        <v>150.55999800000001</v>
      </c>
      <c r="C2175">
        <v>150.55999800000001</v>
      </c>
      <c r="D2175">
        <v>150.55999800000001</v>
      </c>
      <c r="E2175">
        <v>150.55999800000001</v>
      </c>
      <c r="F2175">
        <v>150.55999800000001</v>
      </c>
      <c r="G2175">
        <v>0</v>
      </c>
    </row>
    <row r="2176" spans="1:7" x14ac:dyDescent="0.3">
      <c r="A2176" s="1">
        <v>29115</v>
      </c>
      <c r="B2176">
        <v>150.46000699999999</v>
      </c>
      <c r="C2176">
        <v>150.46000699999999</v>
      </c>
      <c r="D2176">
        <v>150.46000699999999</v>
      </c>
      <c r="E2176">
        <v>150.46000699999999</v>
      </c>
      <c r="F2176">
        <v>150.46000699999999</v>
      </c>
      <c r="G2176">
        <v>0</v>
      </c>
    </row>
    <row r="2177" spans="1:7" x14ac:dyDescent="0.3">
      <c r="A2177" s="1">
        <v>29116</v>
      </c>
      <c r="B2177">
        <v>149.19000199999999</v>
      </c>
      <c r="C2177">
        <v>149.19000199999999</v>
      </c>
      <c r="D2177">
        <v>149.19000199999999</v>
      </c>
      <c r="E2177">
        <v>149.19000199999999</v>
      </c>
      <c r="F2177">
        <v>149.19000199999999</v>
      </c>
      <c r="G2177">
        <v>0</v>
      </c>
    </row>
    <row r="2178" spans="1:7" x14ac:dyDescent="0.3">
      <c r="A2178" s="1">
        <v>29117</v>
      </c>
      <c r="B2178">
        <v>149.44000199999999</v>
      </c>
      <c r="C2178">
        <v>149.44000199999999</v>
      </c>
      <c r="D2178">
        <v>149.44000199999999</v>
      </c>
      <c r="E2178">
        <v>149.44000199999999</v>
      </c>
      <c r="F2178">
        <v>149.44000199999999</v>
      </c>
      <c r="G2178">
        <v>0</v>
      </c>
    </row>
    <row r="2179" spans="1:7" x14ac:dyDescent="0.3">
      <c r="A2179" s="1">
        <v>29118</v>
      </c>
      <c r="B2179">
        <v>150.199997</v>
      </c>
      <c r="C2179">
        <v>150.199997</v>
      </c>
      <c r="D2179">
        <v>150.199997</v>
      </c>
      <c r="E2179">
        <v>150.199997</v>
      </c>
      <c r="F2179">
        <v>150.199997</v>
      </c>
      <c r="G2179">
        <v>0</v>
      </c>
    </row>
    <row r="2180" spans="1:7" x14ac:dyDescent="0.3">
      <c r="A2180" s="1">
        <v>29119</v>
      </c>
      <c r="B2180">
        <v>150.64999399999999</v>
      </c>
      <c r="C2180">
        <v>150.64999399999999</v>
      </c>
      <c r="D2180">
        <v>150.64999399999999</v>
      </c>
      <c r="E2180">
        <v>150.64999399999999</v>
      </c>
      <c r="F2180">
        <v>150.64999399999999</v>
      </c>
      <c r="G2180">
        <v>0</v>
      </c>
    </row>
    <row r="2181" spans="1:7" x14ac:dyDescent="0.3">
      <c r="A2181" s="1">
        <v>29122</v>
      </c>
      <c r="B2181">
        <v>150.11999499999999</v>
      </c>
      <c r="C2181">
        <v>150.11999499999999</v>
      </c>
      <c r="D2181">
        <v>150.11999499999999</v>
      </c>
      <c r="E2181">
        <v>150.11999499999999</v>
      </c>
      <c r="F2181">
        <v>150.11999499999999</v>
      </c>
      <c r="G2181">
        <v>0</v>
      </c>
    </row>
    <row r="2182" spans="1:7" x14ac:dyDescent="0.3">
      <c r="A2182" s="1">
        <v>29123</v>
      </c>
      <c r="B2182">
        <v>149.270004</v>
      </c>
      <c r="C2182">
        <v>149.270004</v>
      </c>
      <c r="D2182">
        <v>149.270004</v>
      </c>
      <c r="E2182">
        <v>149.270004</v>
      </c>
      <c r="F2182">
        <v>149.270004</v>
      </c>
      <c r="G2182">
        <v>0</v>
      </c>
    </row>
    <row r="2183" spans="1:7" x14ac:dyDescent="0.3">
      <c r="A2183" s="1">
        <v>29124</v>
      </c>
      <c r="B2183">
        <v>149.88000500000001</v>
      </c>
      <c r="C2183">
        <v>149.88000500000001</v>
      </c>
      <c r="D2183">
        <v>149.88000500000001</v>
      </c>
      <c r="E2183">
        <v>149.88000500000001</v>
      </c>
      <c r="F2183">
        <v>149.88000500000001</v>
      </c>
      <c r="G2183">
        <v>0</v>
      </c>
    </row>
    <row r="2184" spans="1:7" x14ac:dyDescent="0.3">
      <c r="A2184" s="1">
        <v>29125</v>
      </c>
      <c r="B2184">
        <v>150.36999499999999</v>
      </c>
      <c r="C2184">
        <v>150.36999499999999</v>
      </c>
      <c r="D2184">
        <v>150.36999499999999</v>
      </c>
      <c r="E2184">
        <v>150.36999499999999</v>
      </c>
      <c r="F2184">
        <v>150.36999499999999</v>
      </c>
      <c r="G2184">
        <v>0</v>
      </c>
    </row>
    <row r="2185" spans="1:7" x14ac:dyDescent="0.3">
      <c r="A2185" s="1">
        <v>29126</v>
      </c>
      <c r="B2185">
        <v>149.979996</v>
      </c>
      <c r="C2185">
        <v>149.979996</v>
      </c>
      <c r="D2185">
        <v>149.979996</v>
      </c>
      <c r="E2185">
        <v>149.979996</v>
      </c>
      <c r="F2185">
        <v>149.979996</v>
      </c>
      <c r="G2185">
        <v>0</v>
      </c>
    </row>
    <row r="2186" spans="1:7" x14ac:dyDescent="0.3">
      <c r="A2186" s="1">
        <v>29129</v>
      </c>
      <c r="B2186">
        <v>149.58999600000001</v>
      </c>
      <c r="C2186">
        <v>149.58999600000001</v>
      </c>
      <c r="D2186">
        <v>149.58999600000001</v>
      </c>
      <c r="E2186">
        <v>149.58999600000001</v>
      </c>
      <c r="F2186">
        <v>149.58999600000001</v>
      </c>
      <c r="G2186">
        <v>0</v>
      </c>
    </row>
    <row r="2187" spans="1:7" x14ac:dyDescent="0.3">
      <c r="A2187" s="1">
        <v>29130</v>
      </c>
      <c r="B2187">
        <v>150.009995</v>
      </c>
      <c r="C2187">
        <v>150.009995</v>
      </c>
      <c r="D2187">
        <v>150.009995</v>
      </c>
      <c r="E2187">
        <v>150.009995</v>
      </c>
      <c r="F2187">
        <v>150.009995</v>
      </c>
      <c r="G2187">
        <v>0</v>
      </c>
    </row>
    <row r="2188" spans="1:7" x14ac:dyDescent="0.3">
      <c r="A2188" s="1">
        <v>29131</v>
      </c>
      <c r="B2188">
        <v>150.509995</v>
      </c>
      <c r="C2188">
        <v>150.509995</v>
      </c>
      <c r="D2188">
        <v>150.509995</v>
      </c>
      <c r="E2188">
        <v>150.509995</v>
      </c>
      <c r="F2188">
        <v>150.509995</v>
      </c>
      <c r="G2188">
        <v>0</v>
      </c>
    </row>
    <row r="2189" spans="1:7" x14ac:dyDescent="0.3">
      <c r="A2189" s="1">
        <v>29132</v>
      </c>
      <c r="B2189">
        <v>151.41999799999999</v>
      </c>
      <c r="C2189">
        <v>151.41999799999999</v>
      </c>
      <c r="D2189">
        <v>151.41999799999999</v>
      </c>
      <c r="E2189">
        <v>151.41999799999999</v>
      </c>
      <c r="F2189">
        <v>151.41999799999999</v>
      </c>
      <c r="G2189">
        <v>0</v>
      </c>
    </row>
    <row r="2190" spans="1:7" x14ac:dyDescent="0.3">
      <c r="A2190" s="1">
        <v>29133</v>
      </c>
      <c r="B2190">
        <v>152.28999300000001</v>
      </c>
      <c r="C2190">
        <v>152.28999300000001</v>
      </c>
      <c r="D2190">
        <v>152.28999300000001</v>
      </c>
      <c r="E2190">
        <v>152.28999300000001</v>
      </c>
      <c r="F2190">
        <v>152.28999300000001</v>
      </c>
      <c r="G2190">
        <v>0</v>
      </c>
    </row>
    <row r="2191" spans="1:7" x14ac:dyDescent="0.3">
      <c r="A2191" s="1">
        <v>29136</v>
      </c>
      <c r="B2191">
        <v>150.979996</v>
      </c>
      <c r="C2191">
        <v>150.979996</v>
      </c>
      <c r="D2191">
        <v>150.979996</v>
      </c>
      <c r="E2191">
        <v>150.979996</v>
      </c>
      <c r="F2191">
        <v>150.979996</v>
      </c>
      <c r="G2191">
        <v>0</v>
      </c>
    </row>
    <row r="2192" spans="1:7" x14ac:dyDescent="0.3">
      <c r="A2192" s="1">
        <v>29137</v>
      </c>
      <c r="B2192">
        <v>145.199997</v>
      </c>
      <c r="C2192">
        <v>145.199997</v>
      </c>
      <c r="D2192">
        <v>145.199997</v>
      </c>
      <c r="E2192">
        <v>145.199997</v>
      </c>
      <c r="F2192">
        <v>145.199997</v>
      </c>
      <c r="G2192">
        <v>0</v>
      </c>
    </row>
    <row r="2193" spans="1:7" x14ac:dyDescent="0.3">
      <c r="A2193" s="1">
        <v>29138</v>
      </c>
      <c r="B2193">
        <v>139.30999800000001</v>
      </c>
      <c r="C2193">
        <v>139.30999800000001</v>
      </c>
      <c r="D2193">
        <v>139.30999800000001</v>
      </c>
      <c r="E2193">
        <v>139.30999800000001</v>
      </c>
      <c r="F2193">
        <v>139.30999800000001</v>
      </c>
      <c r="G2193">
        <v>0</v>
      </c>
    </row>
    <row r="2194" spans="1:7" x14ac:dyDescent="0.3">
      <c r="A2194" s="1">
        <v>29139</v>
      </c>
      <c r="B2194">
        <v>140.08999600000001</v>
      </c>
      <c r="C2194">
        <v>140.08999600000001</v>
      </c>
      <c r="D2194">
        <v>140.08999600000001</v>
      </c>
      <c r="E2194">
        <v>140.08999600000001</v>
      </c>
      <c r="F2194">
        <v>140.08999600000001</v>
      </c>
      <c r="G2194">
        <v>0</v>
      </c>
    </row>
    <row r="2195" spans="1:7" x14ac:dyDescent="0.3">
      <c r="A2195" s="1">
        <v>29140</v>
      </c>
      <c r="B2195">
        <v>140.71000699999999</v>
      </c>
      <c r="C2195">
        <v>140.71000699999999</v>
      </c>
      <c r="D2195">
        <v>140.71000699999999</v>
      </c>
      <c r="E2195">
        <v>140.71000699999999</v>
      </c>
      <c r="F2195">
        <v>140.71000699999999</v>
      </c>
      <c r="G2195">
        <v>0</v>
      </c>
    </row>
    <row r="2196" spans="1:7" x14ac:dyDescent="0.3">
      <c r="A2196" s="1">
        <v>29143</v>
      </c>
      <c r="B2196">
        <v>138.38999899999999</v>
      </c>
      <c r="C2196">
        <v>138.38999899999999</v>
      </c>
      <c r="D2196">
        <v>138.38999899999999</v>
      </c>
      <c r="E2196">
        <v>138.38999899999999</v>
      </c>
      <c r="F2196">
        <v>138.38999899999999</v>
      </c>
      <c r="G2196">
        <v>0</v>
      </c>
    </row>
    <row r="2197" spans="1:7" x14ac:dyDescent="0.3">
      <c r="A2197" s="1">
        <v>29144</v>
      </c>
      <c r="B2197">
        <v>138.33999600000001</v>
      </c>
      <c r="C2197">
        <v>138.33999600000001</v>
      </c>
      <c r="D2197">
        <v>138.33999600000001</v>
      </c>
      <c r="E2197">
        <v>138.33999600000001</v>
      </c>
      <c r="F2197">
        <v>138.33999600000001</v>
      </c>
      <c r="G2197">
        <v>0</v>
      </c>
    </row>
    <row r="2198" spans="1:7" x14ac:dyDescent="0.3">
      <c r="A2198" s="1">
        <v>29145</v>
      </c>
      <c r="B2198">
        <v>139.03999300000001</v>
      </c>
      <c r="C2198">
        <v>139.03999300000001</v>
      </c>
      <c r="D2198">
        <v>139.03999300000001</v>
      </c>
      <c r="E2198">
        <v>139.03999300000001</v>
      </c>
      <c r="F2198">
        <v>139.03999300000001</v>
      </c>
      <c r="G2198">
        <v>0</v>
      </c>
    </row>
    <row r="2199" spans="1:7" x14ac:dyDescent="0.3">
      <c r="A2199" s="1">
        <v>29146</v>
      </c>
      <c r="B2199">
        <v>139.46000699999999</v>
      </c>
      <c r="C2199">
        <v>139.46000699999999</v>
      </c>
      <c r="D2199">
        <v>139.46000699999999</v>
      </c>
      <c r="E2199">
        <v>139.46000699999999</v>
      </c>
      <c r="F2199">
        <v>139.46000699999999</v>
      </c>
      <c r="G2199">
        <v>0</v>
      </c>
    </row>
    <row r="2200" spans="1:7" x14ac:dyDescent="0.3">
      <c r="A2200" s="1">
        <v>29147</v>
      </c>
      <c r="B2200">
        <v>136.58999600000001</v>
      </c>
      <c r="C2200">
        <v>136.58999600000001</v>
      </c>
      <c r="D2200">
        <v>136.58999600000001</v>
      </c>
      <c r="E2200">
        <v>136.58999600000001</v>
      </c>
      <c r="F2200">
        <v>136.58999600000001</v>
      </c>
      <c r="G2200">
        <v>0</v>
      </c>
    </row>
    <row r="2201" spans="1:7" x14ac:dyDescent="0.3">
      <c r="A2201" s="1">
        <v>29150</v>
      </c>
      <c r="B2201">
        <v>133.16000399999999</v>
      </c>
      <c r="C2201">
        <v>133.16000399999999</v>
      </c>
      <c r="D2201">
        <v>133.16000399999999</v>
      </c>
      <c r="E2201">
        <v>133.16000399999999</v>
      </c>
      <c r="F2201">
        <v>133.16000399999999</v>
      </c>
      <c r="G2201">
        <v>0</v>
      </c>
    </row>
    <row r="2202" spans="1:7" x14ac:dyDescent="0.3">
      <c r="A2202" s="1">
        <v>29151</v>
      </c>
      <c r="B2202">
        <v>132.61000100000001</v>
      </c>
      <c r="C2202">
        <v>132.61000100000001</v>
      </c>
      <c r="D2202">
        <v>132.61000100000001</v>
      </c>
      <c r="E2202">
        <v>132.61000100000001</v>
      </c>
      <c r="F2202">
        <v>132.61000100000001</v>
      </c>
      <c r="G2202">
        <v>0</v>
      </c>
    </row>
    <row r="2203" spans="1:7" x14ac:dyDescent="0.3">
      <c r="A2203" s="1">
        <v>29152</v>
      </c>
      <c r="B2203">
        <v>133.020004</v>
      </c>
      <c r="C2203">
        <v>133.020004</v>
      </c>
      <c r="D2203">
        <v>133.020004</v>
      </c>
      <c r="E2203">
        <v>133.020004</v>
      </c>
      <c r="F2203">
        <v>133.020004</v>
      </c>
      <c r="G2203">
        <v>0</v>
      </c>
    </row>
    <row r="2204" spans="1:7" x14ac:dyDescent="0.3">
      <c r="A2204" s="1">
        <v>29153</v>
      </c>
      <c r="B2204">
        <v>132.720001</v>
      </c>
      <c r="C2204">
        <v>132.720001</v>
      </c>
      <c r="D2204">
        <v>132.720001</v>
      </c>
      <c r="E2204">
        <v>132.720001</v>
      </c>
      <c r="F2204">
        <v>132.720001</v>
      </c>
      <c r="G2204">
        <v>0</v>
      </c>
    </row>
    <row r="2205" spans="1:7" x14ac:dyDescent="0.3">
      <c r="A2205" s="1">
        <v>29154</v>
      </c>
      <c r="B2205">
        <v>133.75</v>
      </c>
      <c r="C2205">
        <v>133.75</v>
      </c>
      <c r="D2205">
        <v>133.75</v>
      </c>
      <c r="E2205">
        <v>133.75</v>
      </c>
      <c r="F2205">
        <v>133.75</v>
      </c>
      <c r="G2205">
        <v>0</v>
      </c>
    </row>
    <row r="2206" spans="1:7" x14ac:dyDescent="0.3">
      <c r="A2206" s="1">
        <v>29157</v>
      </c>
      <c r="B2206">
        <v>133.91000399999999</v>
      </c>
      <c r="C2206">
        <v>133.91000399999999</v>
      </c>
      <c r="D2206">
        <v>133.91000399999999</v>
      </c>
      <c r="E2206">
        <v>133.91000399999999</v>
      </c>
      <c r="F2206">
        <v>133.91000399999999</v>
      </c>
      <c r="G2206">
        <v>0</v>
      </c>
    </row>
    <row r="2207" spans="1:7" x14ac:dyDescent="0.3">
      <c r="A2207" s="1">
        <v>29158</v>
      </c>
      <c r="B2207">
        <v>135.479996</v>
      </c>
      <c r="C2207">
        <v>135.479996</v>
      </c>
      <c r="D2207">
        <v>135.479996</v>
      </c>
      <c r="E2207">
        <v>135.479996</v>
      </c>
      <c r="F2207">
        <v>135.479996</v>
      </c>
      <c r="G2207">
        <v>0</v>
      </c>
    </row>
    <row r="2208" spans="1:7" x14ac:dyDescent="0.3">
      <c r="A2208" s="1">
        <v>29159</v>
      </c>
      <c r="B2208">
        <v>135.529999</v>
      </c>
      <c r="C2208">
        <v>135.529999</v>
      </c>
      <c r="D2208">
        <v>135.529999</v>
      </c>
      <c r="E2208">
        <v>135.529999</v>
      </c>
      <c r="F2208">
        <v>135.529999</v>
      </c>
      <c r="G2208">
        <v>0</v>
      </c>
    </row>
    <row r="2209" spans="1:7" x14ac:dyDescent="0.3">
      <c r="A2209" s="1">
        <v>29160</v>
      </c>
      <c r="B2209">
        <v>136.41999799999999</v>
      </c>
      <c r="C2209">
        <v>136.41999799999999</v>
      </c>
      <c r="D2209">
        <v>136.41999799999999</v>
      </c>
      <c r="E2209">
        <v>136.41999799999999</v>
      </c>
      <c r="F2209">
        <v>136.41999799999999</v>
      </c>
      <c r="G2209">
        <v>0</v>
      </c>
    </row>
    <row r="2210" spans="1:7" x14ac:dyDescent="0.3">
      <c r="A2210" s="1">
        <v>29161</v>
      </c>
      <c r="B2210">
        <v>136.88000500000001</v>
      </c>
      <c r="C2210">
        <v>136.88000500000001</v>
      </c>
      <c r="D2210">
        <v>136.88000500000001</v>
      </c>
      <c r="E2210">
        <v>136.88000500000001</v>
      </c>
      <c r="F2210">
        <v>136.88000500000001</v>
      </c>
      <c r="G2210">
        <v>0</v>
      </c>
    </row>
    <row r="2211" spans="1:7" x14ac:dyDescent="0.3">
      <c r="A2211" s="1">
        <v>29164</v>
      </c>
      <c r="B2211">
        <v>136.11000100000001</v>
      </c>
      <c r="C2211">
        <v>136.11000100000001</v>
      </c>
      <c r="D2211">
        <v>136.11000100000001</v>
      </c>
      <c r="E2211">
        <v>136.11000100000001</v>
      </c>
      <c r="F2211">
        <v>136.11000100000001</v>
      </c>
      <c r="G2211">
        <v>0</v>
      </c>
    </row>
    <row r="2212" spans="1:7" x14ac:dyDescent="0.3">
      <c r="A2212" s="1">
        <v>29165</v>
      </c>
      <c r="B2212">
        <v>135.66000399999999</v>
      </c>
      <c r="C2212">
        <v>135.66000399999999</v>
      </c>
      <c r="D2212">
        <v>135.66000399999999</v>
      </c>
      <c r="E2212">
        <v>135.66000399999999</v>
      </c>
      <c r="F2212">
        <v>135.66000399999999</v>
      </c>
      <c r="G2212">
        <v>0</v>
      </c>
    </row>
    <row r="2213" spans="1:7" x14ac:dyDescent="0.3">
      <c r="A2213" s="1">
        <v>29166</v>
      </c>
      <c r="B2213">
        <v>134.13999899999999</v>
      </c>
      <c r="C2213">
        <v>134.13999899999999</v>
      </c>
      <c r="D2213">
        <v>134.13999899999999</v>
      </c>
      <c r="E2213">
        <v>134.13999899999999</v>
      </c>
      <c r="F2213">
        <v>134.13999899999999</v>
      </c>
      <c r="G2213">
        <v>0</v>
      </c>
    </row>
    <row r="2214" spans="1:7" x14ac:dyDescent="0.3">
      <c r="A2214" s="1">
        <v>29167</v>
      </c>
      <c r="B2214">
        <v>134.770004</v>
      </c>
      <c r="C2214">
        <v>134.770004</v>
      </c>
      <c r="D2214">
        <v>134.770004</v>
      </c>
      <c r="E2214">
        <v>134.770004</v>
      </c>
      <c r="F2214">
        <v>134.770004</v>
      </c>
      <c r="G2214">
        <v>0</v>
      </c>
    </row>
    <row r="2215" spans="1:7" x14ac:dyDescent="0.3">
      <c r="A2215" s="1">
        <v>29168</v>
      </c>
      <c r="B2215">
        <v>135.86000100000001</v>
      </c>
      <c r="C2215">
        <v>135.86000100000001</v>
      </c>
      <c r="D2215">
        <v>135.86000100000001</v>
      </c>
      <c r="E2215">
        <v>135.86000100000001</v>
      </c>
      <c r="F2215">
        <v>135.86000100000001</v>
      </c>
      <c r="G2215">
        <v>0</v>
      </c>
    </row>
    <row r="2216" spans="1:7" x14ac:dyDescent="0.3">
      <c r="A2216" s="1">
        <v>29171</v>
      </c>
      <c r="B2216">
        <v>137.050003</v>
      </c>
      <c r="C2216">
        <v>137.050003</v>
      </c>
      <c r="D2216">
        <v>137.050003</v>
      </c>
      <c r="E2216">
        <v>137.050003</v>
      </c>
      <c r="F2216">
        <v>137.050003</v>
      </c>
      <c r="G2216">
        <v>0</v>
      </c>
    </row>
    <row r="2217" spans="1:7" x14ac:dyDescent="0.3">
      <c r="A2217" s="1">
        <v>29172</v>
      </c>
      <c r="B2217">
        <v>137.13999899999999</v>
      </c>
      <c r="C2217">
        <v>137.13999899999999</v>
      </c>
      <c r="D2217">
        <v>137.13999899999999</v>
      </c>
      <c r="E2217">
        <v>137.13999899999999</v>
      </c>
      <c r="F2217">
        <v>137.13999899999999</v>
      </c>
      <c r="G2217">
        <v>0</v>
      </c>
    </row>
    <row r="2218" spans="1:7" x14ac:dyDescent="0.3">
      <c r="A2218" s="1">
        <v>29173</v>
      </c>
      <c r="B2218">
        <v>137.759995</v>
      </c>
      <c r="C2218">
        <v>137.759995</v>
      </c>
      <c r="D2218">
        <v>137.759995</v>
      </c>
      <c r="E2218">
        <v>137.759995</v>
      </c>
      <c r="F2218">
        <v>137.759995</v>
      </c>
      <c r="G2218">
        <v>0</v>
      </c>
    </row>
    <row r="2219" spans="1:7" x14ac:dyDescent="0.3">
      <c r="A2219" s="1">
        <v>29174</v>
      </c>
      <c r="B2219">
        <v>138.91999799999999</v>
      </c>
      <c r="C2219">
        <v>138.91999799999999</v>
      </c>
      <c r="D2219">
        <v>138.91999799999999</v>
      </c>
      <c r="E2219">
        <v>138.91999799999999</v>
      </c>
      <c r="F2219">
        <v>138.91999799999999</v>
      </c>
      <c r="G2219">
        <v>0</v>
      </c>
    </row>
    <row r="2220" spans="1:7" x14ac:dyDescent="0.3">
      <c r="A2220" s="1">
        <v>29175</v>
      </c>
      <c r="B2220">
        <v>139.070007</v>
      </c>
      <c r="C2220">
        <v>139.070007</v>
      </c>
      <c r="D2220">
        <v>139.070007</v>
      </c>
      <c r="E2220">
        <v>139.070007</v>
      </c>
      <c r="F2220">
        <v>139.070007</v>
      </c>
      <c r="G2220">
        <v>0</v>
      </c>
    </row>
    <row r="2221" spans="1:7" x14ac:dyDescent="0.3">
      <c r="A2221" s="1">
        <v>29178</v>
      </c>
      <c r="B2221">
        <v>139.979996</v>
      </c>
      <c r="C2221">
        <v>139.979996</v>
      </c>
      <c r="D2221">
        <v>139.979996</v>
      </c>
      <c r="E2221">
        <v>139.979996</v>
      </c>
      <c r="F2221">
        <v>139.979996</v>
      </c>
      <c r="G2221">
        <v>0</v>
      </c>
    </row>
    <row r="2222" spans="1:7" x14ac:dyDescent="0.3">
      <c r="A2222" s="1">
        <v>29179</v>
      </c>
      <c r="B2222">
        <v>139.5</v>
      </c>
      <c r="C2222">
        <v>139.5</v>
      </c>
      <c r="D2222">
        <v>139.5</v>
      </c>
      <c r="E2222">
        <v>139.5</v>
      </c>
      <c r="F2222">
        <v>139.5</v>
      </c>
      <c r="G2222">
        <v>0</v>
      </c>
    </row>
    <row r="2223" spans="1:7" x14ac:dyDescent="0.3">
      <c r="A2223" s="1">
        <v>29180</v>
      </c>
      <c r="B2223">
        <v>138.88000500000001</v>
      </c>
      <c r="C2223">
        <v>138.88000500000001</v>
      </c>
      <c r="D2223">
        <v>138.88000500000001</v>
      </c>
      <c r="E2223">
        <v>138.88000500000001</v>
      </c>
      <c r="F2223">
        <v>138.88000500000001</v>
      </c>
      <c r="G2223">
        <v>0</v>
      </c>
    </row>
    <row r="2224" spans="1:7" x14ac:dyDescent="0.3">
      <c r="A2224" s="1">
        <v>29182</v>
      </c>
      <c r="B2224">
        <v>139.85000600000001</v>
      </c>
      <c r="C2224">
        <v>139.85000600000001</v>
      </c>
      <c r="D2224">
        <v>139.85000600000001</v>
      </c>
      <c r="E2224">
        <v>139.85000600000001</v>
      </c>
      <c r="F2224">
        <v>139.85000600000001</v>
      </c>
      <c r="G2224">
        <v>0</v>
      </c>
    </row>
    <row r="2225" spans="1:7" x14ac:dyDescent="0.3">
      <c r="A2225" s="1">
        <v>29185</v>
      </c>
      <c r="B2225">
        <v>141.949997</v>
      </c>
      <c r="C2225">
        <v>141.949997</v>
      </c>
      <c r="D2225">
        <v>141.949997</v>
      </c>
      <c r="E2225">
        <v>141.949997</v>
      </c>
      <c r="F2225">
        <v>141.949997</v>
      </c>
      <c r="G2225">
        <v>0</v>
      </c>
    </row>
    <row r="2226" spans="1:7" x14ac:dyDescent="0.3">
      <c r="A2226" s="1">
        <v>29186</v>
      </c>
      <c r="B2226">
        <v>142.550003</v>
      </c>
      <c r="C2226">
        <v>142.550003</v>
      </c>
      <c r="D2226">
        <v>142.550003</v>
      </c>
      <c r="E2226">
        <v>142.550003</v>
      </c>
      <c r="F2226">
        <v>142.550003</v>
      </c>
      <c r="G2226">
        <v>0</v>
      </c>
    </row>
    <row r="2227" spans="1:7" x14ac:dyDescent="0.3">
      <c r="A2227" s="1">
        <v>29187</v>
      </c>
      <c r="B2227">
        <v>143.529999</v>
      </c>
      <c r="C2227">
        <v>143.529999</v>
      </c>
      <c r="D2227">
        <v>143.529999</v>
      </c>
      <c r="E2227">
        <v>143.529999</v>
      </c>
      <c r="F2227">
        <v>143.529999</v>
      </c>
      <c r="G2227">
        <v>0</v>
      </c>
    </row>
    <row r="2228" spans="1:7" x14ac:dyDescent="0.3">
      <c r="A2228" s="1">
        <v>29188</v>
      </c>
      <c r="B2228">
        <v>144.16000399999999</v>
      </c>
      <c r="C2228">
        <v>144.16000399999999</v>
      </c>
      <c r="D2228">
        <v>144.16000399999999</v>
      </c>
      <c r="E2228">
        <v>144.16000399999999</v>
      </c>
      <c r="F2228">
        <v>144.16000399999999</v>
      </c>
      <c r="G2228">
        <v>0</v>
      </c>
    </row>
    <row r="2229" spans="1:7" x14ac:dyDescent="0.3">
      <c r="A2229" s="1">
        <v>29189</v>
      </c>
      <c r="B2229">
        <v>144.259995</v>
      </c>
      <c r="C2229">
        <v>144.259995</v>
      </c>
      <c r="D2229">
        <v>144.259995</v>
      </c>
      <c r="E2229">
        <v>144.259995</v>
      </c>
      <c r="F2229">
        <v>144.259995</v>
      </c>
      <c r="G2229">
        <v>0</v>
      </c>
    </row>
    <row r="2230" spans="1:7" x14ac:dyDescent="0.3">
      <c r="A2230" s="1">
        <v>29192</v>
      </c>
      <c r="B2230">
        <v>143.86000100000001</v>
      </c>
      <c r="C2230">
        <v>143.86000100000001</v>
      </c>
      <c r="D2230">
        <v>143.86000100000001</v>
      </c>
      <c r="E2230">
        <v>143.86000100000001</v>
      </c>
      <c r="F2230">
        <v>143.86000100000001</v>
      </c>
      <c r="G2230">
        <v>0</v>
      </c>
    </row>
    <row r="2231" spans="1:7" x14ac:dyDescent="0.3">
      <c r="A2231" s="1">
        <v>29193</v>
      </c>
      <c r="B2231">
        <v>144.800003</v>
      </c>
      <c r="C2231">
        <v>144.800003</v>
      </c>
      <c r="D2231">
        <v>144.800003</v>
      </c>
      <c r="E2231">
        <v>144.800003</v>
      </c>
      <c r="F2231">
        <v>144.800003</v>
      </c>
      <c r="G2231">
        <v>0</v>
      </c>
    </row>
    <row r="2232" spans="1:7" x14ac:dyDescent="0.3">
      <c r="A2232" s="1">
        <v>29194</v>
      </c>
      <c r="B2232">
        <v>145.91999799999999</v>
      </c>
      <c r="C2232">
        <v>145.91999799999999</v>
      </c>
      <c r="D2232">
        <v>145.91999799999999</v>
      </c>
      <c r="E2232">
        <v>145.91999799999999</v>
      </c>
      <c r="F2232">
        <v>145.91999799999999</v>
      </c>
      <c r="G2232">
        <v>0</v>
      </c>
    </row>
    <row r="2233" spans="1:7" x14ac:dyDescent="0.3">
      <c r="A2233" s="1">
        <v>29195</v>
      </c>
      <c r="B2233">
        <v>147.03999300000001</v>
      </c>
      <c r="C2233">
        <v>147.03999300000001</v>
      </c>
      <c r="D2233">
        <v>147.03999300000001</v>
      </c>
      <c r="E2233">
        <v>147.03999300000001</v>
      </c>
      <c r="F2233">
        <v>147.03999300000001</v>
      </c>
      <c r="G2233">
        <v>0</v>
      </c>
    </row>
    <row r="2234" spans="1:7" x14ac:dyDescent="0.3">
      <c r="A2234" s="1">
        <v>29196</v>
      </c>
      <c r="B2234">
        <v>147.490005</v>
      </c>
      <c r="C2234">
        <v>147.490005</v>
      </c>
      <c r="D2234">
        <v>147.490005</v>
      </c>
      <c r="E2234">
        <v>147.490005</v>
      </c>
      <c r="F2234">
        <v>147.490005</v>
      </c>
      <c r="G2234">
        <v>0</v>
      </c>
    </row>
    <row r="2235" spans="1:7" x14ac:dyDescent="0.3">
      <c r="A2235" s="1">
        <v>29199</v>
      </c>
      <c r="B2235">
        <v>147.970001</v>
      </c>
      <c r="C2235">
        <v>147.970001</v>
      </c>
      <c r="D2235">
        <v>147.970001</v>
      </c>
      <c r="E2235">
        <v>147.970001</v>
      </c>
      <c r="F2235">
        <v>147.970001</v>
      </c>
      <c r="G2235">
        <v>0</v>
      </c>
    </row>
    <row r="2236" spans="1:7" x14ac:dyDescent="0.3">
      <c r="A2236" s="1">
        <v>29200</v>
      </c>
      <c r="B2236">
        <v>147.83000200000001</v>
      </c>
      <c r="C2236">
        <v>147.83000200000001</v>
      </c>
      <c r="D2236">
        <v>147.83000200000001</v>
      </c>
      <c r="E2236">
        <v>147.83000200000001</v>
      </c>
      <c r="F2236">
        <v>147.83000200000001</v>
      </c>
      <c r="G2236">
        <v>0</v>
      </c>
    </row>
    <row r="2237" spans="1:7" x14ac:dyDescent="0.3">
      <c r="A2237" s="1">
        <v>29201</v>
      </c>
      <c r="B2237">
        <v>148.509995</v>
      </c>
      <c r="C2237">
        <v>148.509995</v>
      </c>
      <c r="D2237">
        <v>148.509995</v>
      </c>
      <c r="E2237">
        <v>148.509995</v>
      </c>
      <c r="F2237">
        <v>148.509995</v>
      </c>
      <c r="G2237">
        <v>0</v>
      </c>
    </row>
    <row r="2238" spans="1:7" x14ac:dyDescent="0.3">
      <c r="A2238" s="1">
        <v>29202</v>
      </c>
      <c r="B2238">
        <v>148.970001</v>
      </c>
      <c r="C2238">
        <v>148.970001</v>
      </c>
      <c r="D2238">
        <v>148.970001</v>
      </c>
      <c r="E2238">
        <v>148.970001</v>
      </c>
      <c r="F2238">
        <v>148.970001</v>
      </c>
      <c r="G2238">
        <v>0</v>
      </c>
    </row>
    <row r="2239" spans="1:7" x14ac:dyDescent="0.3">
      <c r="A2239" s="1">
        <v>29203</v>
      </c>
      <c r="B2239">
        <v>150.029999</v>
      </c>
      <c r="C2239">
        <v>150.029999</v>
      </c>
      <c r="D2239">
        <v>150.029999</v>
      </c>
      <c r="E2239">
        <v>150.029999</v>
      </c>
      <c r="F2239">
        <v>150.029999</v>
      </c>
      <c r="G2239">
        <v>0</v>
      </c>
    </row>
    <row r="2240" spans="1:7" x14ac:dyDescent="0.3">
      <c r="A2240" s="1">
        <v>29206</v>
      </c>
      <c r="B2240">
        <v>150.55999800000001</v>
      </c>
      <c r="C2240">
        <v>150.55999800000001</v>
      </c>
      <c r="D2240">
        <v>150.55999800000001</v>
      </c>
      <c r="E2240">
        <v>150.55999800000001</v>
      </c>
      <c r="F2240">
        <v>150.55999800000001</v>
      </c>
      <c r="G2240">
        <v>0</v>
      </c>
    </row>
    <row r="2241" spans="1:7" x14ac:dyDescent="0.3">
      <c r="A2241" s="1">
        <v>29207</v>
      </c>
      <c r="B2241">
        <v>149.720001</v>
      </c>
      <c r="C2241">
        <v>149.720001</v>
      </c>
      <c r="D2241">
        <v>149.720001</v>
      </c>
      <c r="E2241">
        <v>149.720001</v>
      </c>
      <c r="F2241">
        <v>149.720001</v>
      </c>
      <c r="G2241">
        <v>0</v>
      </c>
    </row>
    <row r="2242" spans="1:7" x14ac:dyDescent="0.3">
      <c r="A2242" s="1">
        <v>29208</v>
      </c>
      <c r="B2242">
        <v>149.64999399999999</v>
      </c>
      <c r="C2242">
        <v>149.64999399999999</v>
      </c>
      <c r="D2242">
        <v>149.64999399999999</v>
      </c>
      <c r="E2242">
        <v>149.64999399999999</v>
      </c>
      <c r="F2242">
        <v>149.64999399999999</v>
      </c>
      <c r="G2242">
        <v>0</v>
      </c>
    </row>
    <row r="2243" spans="1:7" x14ac:dyDescent="0.3">
      <c r="A2243" s="1">
        <v>29209</v>
      </c>
      <c r="B2243">
        <v>150.270004</v>
      </c>
      <c r="C2243">
        <v>150.270004</v>
      </c>
      <c r="D2243">
        <v>150.270004</v>
      </c>
      <c r="E2243">
        <v>150.270004</v>
      </c>
      <c r="F2243">
        <v>150.270004</v>
      </c>
      <c r="G2243">
        <v>0</v>
      </c>
    </row>
    <row r="2244" spans="1:7" x14ac:dyDescent="0.3">
      <c r="A2244" s="1">
        <v>29210</v>
      </c>
      <c r="B2244">
        <v>150.16999799999999</v>
      </c>
      <c r="C2244">
        <v>150.16999799999999</v>
      </c>
      <c r="D2244">
        <v>150.16999799999999</v>
      </c>
      <c r="E2244">
        <v>150.16999799999999</v>
      </c>
      <c r="F2244">
        <v>150.16999799999999</v>
      </c>
      <c r="G2244">
        <v>0</v>
      </c>
    </row>
    <row r="2245" spans="1:7" x14ac:dyDescent="0.3">
      <c r="A2245" s="1">
        <v>29213</v>
      </c>
      <c r="B2245">
        <v>149.970001</v>
      </c>
      <c r="C2245">
        <v>149.970001</v>
      </c>
      <c r="D2245">
        <v>149.970001</v>
      </c>
      <c r="E2245">
        <v>149.970001</v>
      </c>
      <c r="F2245">
        <v>149.970001</v>
      </c>
      <c r="G2245">
        <v>0</v>
      </c>
    </row>
    <row r="2246" spans="1:7" x14ac:dyDescent="0.3">
      <c r="A2246" s="1">
        <v>29215</v>
      </c>
      <c r="B2246">
        <v>150.009995</v>
      </c>
      <c r="C2246">
        <v>150.009995</v>
      </c>
      <c r="D2246">
        <v>150.009995</v>
      </c>
      <c r="E2246">
        <v>150.009995</v>
      </c>
      <c r="F2246">
        <v>150.009995</v>
      </c>
      <c r="G2246">
        <v>0</v>
      </c>
    </row>
    <row r="2247" spans="1:7" x14ac:dyDescent="0.3">
      <c r="A2247" s="1">
        <v>29216</v>
      </c>
      <c r="B2247">
        <v>150.229996</v>
      </c>
      <c r="C2247">
        <v>150.229996</v>
      </c>
      <c r="D2247">
        <v>150.229996</v>
      </c>
      <c r="E2247">
        <v>150.229996</v>
      </c>
      <c r="F2247">
        <v>150.229996</v>
      </c>
      <c r="G2247">
        <v>0</v>
      </c>
    </row>
    <row r="2248" spans="1:7" x14ac:dyDescent="0.3">
      <c r="A2248" s="1">
        <v>29217</v>
      </c>
      <c r="B2248">
        <v>150.83000200000001</v>
      </c>
      <c r="C2248">
        <v>150.83000200000001</v>
      </c>
      <c r="D2248">
        <v>150.83000200000001</v>
      </c>
      <c r="E2248">
        <v>150.83000200000001</v>
      </c>
      <c r="F2248">
        <v>150.83000200000001</v>
      </c>
      <c r="G2248">
        <v>0</v>
      </c>
    </row>
    <row r="2249" spans="1:7" x14ac:dyDescent="0.3">
      <c r="A2249" s="1">
        <v>29220</v>
      </c>
      <c r="B2249">
        <v>151.13999899999999</v>
      </c>
      <c r="C2249">
        <v>151.13999899999999</v>
      </c>
      <c r="D2249">
        <v>151.13999899999999</v>
      </c>
      <c r="E2249">
        <v>151.13999899999999</v>
      </c>
      <c r="F2249">
        <v>151.13999899999999</v>
      </c>
      <c r="G2249">
        <v>0</v>
      </c>
    </row>
    <row r="2250" spans="1:7" x14ac:dyDescent="0.3">
      <c r="A2250" s="1">
        <v>29222</v>
      </c>
      <c r="B2250">
        <v>148.16999799999999</v>
      </c>
      <c r="C2250">
        <v>148.16999799999999</v>
      </c>
      <c r="D2250">
        <v>148.16999799999999</v>
      </c>
      <c r="E2250">
        <v>148.16999799999999</v>
      </c>
      <c r="F2250">
        <v>148.16999799999999</v>
      </c>
      <c r="G2250">
        <v>0</v>
      </c>
    </row>
    <row r="2251" spans="1:7" x14ac:dyDescent="0.3">
      <c r="A2251" s="1">
        <v>29223</v>
      </c>
      <c r="B2251">
        <v>145.970001</v>
      </c>
      <c r="C2251">
        <v>145.970001</v>
      </c>
      <c r="D2251">
        <v>145.970001</v>
      </c>
      <c r="E2251">
        <v>145.970001</v>
      </c>
      <c r="F2251">
        <v>145.970001</v>
      </c>
      <c r="G2251">
        <v>0</v>
      </c>
    </row>
    <row r="2252" spans="1:7" x14ac:dyDescent="0.3">
      <c r="A2252" s="1">
        <v>29224</v>
      </c>
      <c r="B2252">
        <v>148.020004</v>
      </c>
      <c r="C2252">
        <v>148.020004</v>
      </c>
      <c r="D2252">
        <v>148.020004</v>
      </c>
      <c r="E2252">
        <v>148.020004</v>
      </c>
      <c r="F2252">
        <v>148.020004</v>
      </c>
      <c r="G2252">
        <v>0</v>
      </c>
    </row>
    <row r="2253" spans="1:7" x14ac:dyDescent="0.3">
      <c r="A2253" s="1">
        <v>29227</v>
      </c>
      <c r="B2253">
        <v>148.61999499999999</v>
      </c>
      <c r="C2253">
        <v>148.61999499999999</v>
      </c>
      <c r="D2253">
        <v>148.61999499999999</v>
      </c>
      <c r="E2253">
        <v>148.61999499999999</v>
      </c>
      <c r="F2253">
        <v>148.61999499999999</v>
      </c>
      <c r="G2253">
        <v>0</v>
      </c>
    </row>
    <row r="2254" spans="1:7" x14ac:dyDescent="0.3">
      <c r="A2254" s="1">
        <v>29228</v>
      </c>
      <c r="B2254">
        <v>150.679993</v>
      </c>
      <c r="C2254">
        <v>150.679993</v>
      </c>
      <c r="D2254">
        <v>150.679993</v>
      </c>
      <c r="E2254">
        <v>150.679993</v>
      </c>
      <c r="F2254">
        <v>150.679993</v>
      </c>
      <c r="G2254">
        <v>0</v>
      </c>
    </row>
    <row r="2255" spans="1:7" x14ac:dyDescent="0.3">
      <c r="A2255" s="1">
        <v>29229</v>
      </c>
      <c r="B2255">
        <v>151.60000600000001</v>
      </c>
      <c r="C2255">
        <v>151.60000600000001</v>
      </c>
      <c r="D2255">
        <v>151.60000600000001</v>
      </c>
      <c r="E2255">
        <v>151.60000600000001</v>
      </c>
      <c r="F2255">
        <v>151.60000600000001</v>
      </c>
      <c r="G2255">
        <v>0</v>
      </c>
    </row>
    <row r="2256" spans="1:7" x14ac:dyDescent="0.3">
      <c r="A2256" s="1">
        <v>29230</v>
      </c>
      <c r="B2256">
        <v>153.11999499999999</v>
      </c>
      <c r="C2256">
        <v>153.11999499999999</v>
      </c>
      <c r="D2256">
        <v>153.11999499999999</v>
      </c>
      <c r="E2256">
        <v>153.11999499999999</v>
      </c>
      <c r="F2256">
        <v>153.11999499999999</v>
      </c>
      <c r="G2256">
        <v>0</v>
      </c>
    </row>
    <row r="2257" spans="1:7" x14ac:dyDescent="0.3">
      <c r="A2257" s="1">
        <v>29231</v>
      </c>
      <c r="B2257">
        <v>153.86999499999999</v>
      </c>
      <c r="C2257">
        <v>153.86999499999999</v>
      </c>
      <c r="D2257">
        <v>153.86999499999999</v>
      </c>
      <c r="E2257">
        <v>153.86999499999999</v>
      </c>
      <c r="F2257">
        <v>153.86999499999999</v>
      </c>
      <c r="G2257">
        <v>0</v>
      </c>
    </row>
    <row r="2258" spans="1:7" x14ac:dyDescent="0.3">
      <c r="A2258" s="1">
        <v>29234</v>
      </c>
      <c r="B2258">
        <v>154.39999399999999</v>
      </c>
      <c r="C2258">
        <v>154.39999399999999</v>
      </c>
      <c r="D2258">
        <v>154.39999399999999</v>
      </c>
      <c r="E2258">
        <v>154.39999399999999</v>
      </c>
      <c r="F2258">
        <v>154.39999399999999</v>
      </c>
      <c r="G2258">
        <v>0</v>
      </c>
    </row>
    <row r="2259" spans="1:7" x14ac:dyDescent="0.3">
      <c r="A2259" s="1">
        <v>29235</v>
      </c>
      <c r="B2259">
        <v>154.96000699999999</v>
      </c>
      <c r="C2259">
        <v>154.96000699999999</v>
      </c>
      <c r="D2259">
        <v>154.96000699999999</v>
      </c>
      <c r="E2259">
        <v>154.96000699999999</v>
      </c>
      <c r="F2259">
        <v>154.96000699999999</v>
      </c>
      <c r="G2259">
        <v>0</v>
      </c>
    </row>
    <row r="2260" spans="1:7" x14ac:dyDescent="0.3">
      <c r="A2260" s="1">
        <v>29236</v>
      </c>
      <c r="B2260">
        <v>155.990005</v>
      </c>
      <c r="C2260">
        <v>155.990005</v>
      </c>
      <c r="D2260">
        <v>155.990005</v>
      </c>
      <c r="E2260">
        <v>155.990005</v>
      </c>
      <c r="F2260">
        <v>155.990005</v>
      </c>
      <c r="G2260">
        <v>0</v>
      </c>
    </row>
    <row r="2261" spans="1:7" x14ac:dyDescent="0.3">
      <c r="A2261" s="1">
        <v>29237</v>
      </c>
      <c r="B2261">
        <v>155.80999800000001</v>
      </c>
      <c r="C2261">
        <v>155.80999800000001</v>
      </c>
      <c r="D2261">
        <v>155.80999800000001</v>
      </c>
      <c r="E2261">
        <v>155.80999800000001</v>
      </c>
      <c r="F2261">
        <v>155.80999800000001</v>
      </c>
      <c r="G2261">
        <v>0</v>
      </c>
    </row>
    <row r="2262" spans="1:7" x14ac:dyDescent="0.3">
      <c r="A2262" s="1">
        <v>29238</v>
      </c>
      <c r="B2262">
        <v>156.13999899999999</v>
      </c>
      <c r="C2262">
        <v>156.13999899999999</v>
      </c>
      <c r="D2262">
        <v>156.13999899999999</v>
      </c>
      <c r="E2262">
        <v>156.13999899999999</v>
      </c>
      <c r="F2262">
        <v>156.13999899999999</v>
      </c>
      <c r="G2262">
        <v>0</v>
      </c>
    </row>
    <row r="2263" spans="1:7" x14ac:dyDescent="0.3">
      <c r="A2263" s="1">
        <v>29241</v>
      </c>
      <c r="B2263">
        <v>157.35000600000001</v>
      </c>
      <c r="C2263">
        <v>157.35000600000001</v>
      </c>
      <c r="D2263">
        <v>157.35000600000001</v>
      </c>
      <c r="E2263">
        <v>157.35000600000001</v>
      </c>
      <c r="F2263">
        <v>157.35000600000001</v>
      </c>
      <c r="G2263">
        <v>0</v>
      </c>
    </row>
    <row r="2264" spans="1:7" x14ac:dyDescent="0.3">
      <c r="A2264" s="1">
        <v>29242</v>
      </c>
      <c r="B2264">
        <v>156.91999799999999</v>
      </c>
      <c r="C2264">
        <v>156.91999799999999</v>
      </c>
      <c r="D2264">
        <v>156.91999799999999</v>
      </c>
      <c r="E2264">
        <v>156.91999799999999</v>
      </c>
      <c r="F2264">
        <v>156.91999799999999</v>
      </c>
      <c r="G2264">
        <v>0</v>
      </c>
    </row>
    <row r="2265" spans="1:7" x14ac:dyDescent="0.3">
      <c r="A2265" s="1">
        <v>29243</v>
      </c>
      <c r="B2265">
        <v>158.5</v>
      </c>
      <c r="C2265">
        <v>158.5</v>
      </c>
      <c r="D2265">
        <v>158.5</v>
      </c>
      <c r="E2265">
        <v>158.5</v>
      </c>
      <c r="F2265">
        <v>158.5</v>
      </c>
      <c r="G2265">
        <v>0</v>
      </c>
    </row>
    <row r="2266" spans="1:7" x14ac:dyDescent="0.3">
      <c r="A2266" s="1">
        <v>29244</v>
      </c>
      <c r="B2266">
        <v>159.240005</v>
      </c>
      <c r="C2266">
        <v>159.240005</v>
      </c>
      <c r="D2266">
        <v>159.240005</v>
      </c>
      <c r="E2266">
        <v>159.240005</v>
      </c>
      <c r="F2266">
        <v>159.240005</v>
      </c>
      <c r="G2266">
        <v>0</v>
      </c>
    </row>
    <row r="2267" spans="1:7" x14ac:dyDescent="0.3">
      <c r="A2267" s="1">
        <v>29245</v>
      </c>
      <c r="B2267">
        <v>159.699997</v>
      </c>
      <c r="C2267">
        <v>159.699997</v>
      </c>
      <c r="D2267">
        <v>159.699997</v>
      </c>
      <c r="E2267">
        <v>159.699997</v>
      </c>
      <c r="F2267">
        <v>159.699997</v>
      </c>
      <c r="G2267">
        <v>0</v>
      </c>
    </row>
    <row r="2268" spans="1:7" x14ac:dyDescent="0.3">
      <c r="A2268" s="1">
        <v>29248</v>
      </c>
      <c r="B2268">
        <v>160.699997</v>
      </c>
      <c r="C2268">
        <v>160.699997</v>
      </c>
      <c r="D2268">
        <v>160.699997</v>
      </c>
      <c r="E2268">
        <v>160.699997</v>
      </c>
      <c r="F2268">
        <v>160.699997</v>
      </c>
      <c r="G2268">
        <v>0</v>
      </c>
    </row>
    <row r="2269" spans="1:7" x14ac:dyDescent="0.3">
      <c r="A2269" s="1">
        <v>29249</v>
      </c>
      <c r="B2269">
        <v>160.28999300000001</v>
      </c>
      <c r="C2269">
        <v>160.28999300000001</v>
      </c>
      <c r="D2269">
        <v>160.28999300000001</v>
      </c>
      <c r="E2269">
        <v>160.28999300000001</v>
      </c>
      <c r="F2269">
        <v>160.28999300000001</v>
      </c>
      <c r="G2269">
        <v>0</v>
      </c>
    </row>
    <row r="2270" spans="1:7" x14ac:dyDescent="0.3">
      <c r="A2270" s="1">
        <v>29250</v>
      </c>
      <c r="B2270">
        <v>161.300003</v>
      </c>
      <c r="C2270">
        <v>161.300003</v>
      </c>
      <c r="D2270">
        <v>161.300003</v>
      </c>
      <c r="E2270">
        <v>161.300003</v>
      </c>
      <c r="F2270">
        <v>161.300003</v>
      </c>
      <c r="G2270">
        <v>0</v>
      </c>
    </row>
    <row r="2271" spans="1:7" x14ac:dyDescent="0.3">
      <c r="A2271" s="1">
        <v>29251</v>
      </c>
      <c r="B2271">
        <v>161.75</v>
      </c>
      <c r="C2271">
        <v>161.75</v>
      </c>
      <c r="D2271">
        <v>161.75</v>
      </c>
      <c r="E2271">
        <v>161.75</v>
      </c>
      <c r="F2271">
        <v>161.75</v>
      </c>
      <c r="G2271">
        <v>0</v>
      </c>
    </row>
    <row r="2272" spans="1:7" x14ac:dyDescent="0.3">
      <c r="A2272" s="1">
        <v>29252</v>
      </c>
      <c r="B2272">
        <v>162.300003</v>
      </c>
      <c r="C2272">
        <v>162.300003</v>
      </c>
      <c r="D2272">
        <v>162.300003</v>
      </c>
      <c r="E2272">
        <v>162.300003</v>
      </c>
      <c r="F2272">
        <v>162.300003</v>
      </c>
      <c r="G2272">
        <v>0</v>
      </c>
    </row>
    <row r="2273" spans="1:7" x14ac:dyDescent="0.3">
      <c r="A2273" s="1">
        <v>29255</v>
      </c>
      <c r="B2273">
        <v>162.020004</v>
      </c>
      <c r="C2273">
        <v>162.020004</v>
      </c>
      <c r="D2273">
        <v>162.020004</v>
      </c>
      <c r="E2273">
        <v>162.020004</v>
      </c>
      <c r="F2273">
        <v>162.020004</v>
      </c>
      <c r="G2273">
        <v>0</v>
      </c>
    </row>
    <row r="2274" spans="1:7" x14ac:dyDescent="0.3">
      <c r="A2274" s="1">
        <v>29256</v>
      </c>
      <c r="B2274">
        <v>162.199997</v>
      </c>
      <c r="C2274">
        <v>162.199997</v>
      </c>
      <c r="D2274">
        <v>162.199997</v>
      </c>
      <c r="E2274">
        <v>162.199997</v>
      </c>
      <c r="F2274">
        <v>162.199997</v>
      </c>
      <c r="G2274">
        <v>0</v>
      </c>
    </row>
    <row r="2275" spans="1:7" x14ac:dyDescent="0.3">
      <c r="A2275" s="1">
        <v>29257</v>
      </c>
      <c r="B2275">
        <v>162.990005</v>
      </c>
      <c r="C2275">
        <v>162.990005</v>
      </c>
      <c r="D2275">
        <v>162.990005</v>
      </c>
      <c r="E2275">
        <v>162.990005</v>
      </c>
      <c r="F2275">
        <v>162.990005</v>
      </c>
      <c r="G2275">
        <v>0</v>
      </c>
    </row>
    <row r="2276" spans="1:7" x14ac:dyDescent="0.3">
      <c r="A2276" s="1">
        <v>29258</v>
      </c>
      <c r="B2276">
        <v>163.770004</v>
      </c>
      <c r="C2276">
        <v>163.770004</v>
      </c>
      <c r="D2276">
        <v>163.770004</v>
      </c>
      <c r="E2276">
        <v>163.770004</v>
      </c>
      <c r="F2276">
        <v>163.770004</v>
      </c>
      <c r="G2276">
        <v>0</v>
      </c>
    </row>
    <row r="2277" spans="1:7" x14ac:dyDescent="0.3">
      <c r="A2277" s="1">
        <v>29259</v>
      </c>
      <c r="B2277">
        <v>165.25</v>
      </c>
      <c r="C2277">
        <v>165.25</v>
      </c>
      <c r="D2277">
        <v>165.25</v>
      </c>
      <c r="E2277">
        <v>165.25</v>
      </c>
      <c r="F2277">
        <v>165.25</v>
      </c>
      <c r="G2277">
        <v>0</v>
      </c>
    </row>
    <row r="2278" spans="1:7" x14ac:dyDescent="0.3">
      <c r="A2278" s="1">
        <v>29262</v>
      </c>
      <c r="B2278">
        <v>164.46000699999999</v>
      </c>
      <c r="C2278">
        <v>164.46000699999999</v>
      </c>
      <c r="D2278">
        <v>164.46000699999999</v>
      </c>
      <c r="E2278">
        <v>164.46000699999999</v>
      </c>
      <c r="F2278">
        <v>164.46000699999999</v>
      </c>
      <c r="G2278">
        <v>0</v>
      </c>
    </row>
    <row r="2279" spans="1:7" x14ac:dyDescent="0.3">
      <c r="A2279" s="1">
        <v>29263</v>
      </c>
      <c r="B2279">
        <v>164.570007</v>
      </c>
      <c r="C2279">
        <v>164.570007</v>
      </c>
      <c r="D2279">
        <v>164.570007</v>
      </c>
      <c r="E2279">
        <v>164.570007</v>
      </c>
      <c r="F2279">
        <v>164.570007</v>
      </c>
      <c r="G2279">
        <v>0</v>
      </c>
    </row>
    <row r="2280" spans="1:7" x14ac:dyDescent="0.3">
      <c r="A2280" s="1">
        <v>29264</v>
      </c>
      <c r="B2280">
        <v>164.979996</v>
      </c>
      <c r="C2280">
        <v>164.979996</v>
      </c>
      <c r="D2280">
        <v>164.979996</v>
      </c>
      <c r="E2280">
        <v>164.979996</v>
      </c>
      <c r="F2280">
        <v>164.979996</v>
      </c>
      <c r="G2280">
        <v>0</v>
      </c>
    </row>
    <row r="2281" spans="1:7" x14ac:dyDescent="0.3">
      <c r="A2281" s="1">
        <v>29265</v>
      </c>
      <c r="B2281">
        <v>163.53999300000001</v>
      </c>
      <c r="C2281">
        <v>163.53999300000001</v>
      </c>
      <c r="D2281">
        <v>163.53999300000001</v>
      </c>
      <c r="E2281">
        <v>163.53999300000001</v>
      </c>
      <c r="F2281">
        <v>163.53999300000001</v>
      </c>
      <c r="G2281">
        <v>0</v>
      </c>
    </row>
    <row r="2282" spans="1:7" x14ac:dyDescent="0.3">
      <c r="A2282" s="1">
        <v>29266</v>
      </c>
      <c r="B2282">
        <v>162.55999800000001</v>
      </c>
      <c r="C2282">
        <v>162.55999800000001</v>
      </c>
      <c r="D2282">
        <v>162.55999800000001</v>
      </c>
      <c r="E2282">
        <v>162.55999800000001</v>
      </c>
      <c r="F2282">
        <v>162.55999800000001</v>
      </c>
      <c r="G2282">
        <v>0</v>
      </c>
    </row>
    <row r="2283" spans="1:7" x14ac:dyDescent="0.3">
      <c r="A2283" s="1">
        <v>29270</v>
      </c>
      <c r="B2283">
        <v>161.05999800000001</v>
      </c>
      <c r="C2283">
        <v>161.05999800000001</v>
      </c>
      <c r="D2283">
        <v>161.05999800000001</v>
      </c>
      <c r="E2283">
        <v>161.05999800000001</v>
      </c>
      <c r="F2283">
        <v>161.05999800000001</v>
      </c>
      <c r="G2283">
        <v>0</v>
      </c>
    </row>
    <row r="2284" spans="1:7" x14ac:dyDescent="0.3">
      <c r="A2284" s="1">
        <v>29271</v>
      </c>
      <c r="B2284">
        <v>162.10000600000001</v>
      </c>
      <c r="C2284">
        <v>162.10000600000001</v>
      </c>
      <c r="D2284">
        <v>162.10000600000001</v>
      </c>
      <c r="E2284">
        <v>162.10000600000001</v>
      </c>
      <c r="F2284">
        <v>162.10000600000001</v>
      </c>
      <c r="G2284">
        <v>0</v>
      </c>
    </row>
    <row r="2285" spans="1:7" x14ac:dyDescent="0.3">
      <c r="A2285" s="1">
        <v>29272</v>
      </c>
      <c r="B2285">
        <v>161.30999800000001</v>
      </c>
      <c r="C2285">
        <v>161.30999800000001</v>
      </c>
      <c r="D2285">
        <v>161.30999800000001</v>
      </c>
      <c r="E2285">
        <v>161.30999800000001</v>
      </c>
      <c r="F2285">
        <v>161.30999800000001</v>
      </c>
      <c r="G2285">
        <v>0</v>
      </c>
    </row>
    <row r="2286" spans="1:7" x14ac:dyDescent="0.3">
      <c r="A2286" s="1">
        <v>29273</v>
      </c>
      <c r="B2286">
        <v>160.08000200000001</v>
      </c>
      <c r="C2286">
        <v>160.08000200000001</v>
      </c>
      <c r="D2286">
        <v>160.08000200000001</v>
      </c>
      <c r="E2286">
        <v>160.08000200000001</v>
      </c>
      <c r="F2286">
        <v>160.08000200000001</v>
      </c>
      <c r="G2286">
        <v>0</v>
      </c>
    </row>
    <row r="2287" spans="1:7" x14ac:dyDescent="0.3">
      <c r="A2287" s="1">
        <v>29276</v>
      </c>
      <c r="B2287">
        <v>157.970001</v>
      </c>
      <c r="C2287">
        <v>157.970001</v>
      </c>
      <c r="D2287">
        <v>157.970001</v>
      </c>
      <c r="E2287">
        <v>157.970001</v>
      </c>
      <c r="F2287">
        <v>157.970001</v>
      </c>
      <c r="G2287">
        <v>0</v>
      </c>
    </row>
    <row r="2288" spans="1:7" x14ac:dyDescent="0.3">
      <c r="A2288" s="1">
        <v>29277</v>
      </c>
      <c r="B2288">
        <v>158.5</v>
      </c>
      <c r="C2288">
        <v>158.5</v>
      </c>
      <c r="D2288">
        <v>158.5</v>
      </c>
      <c r="E2288">
        <v>158.5</v>
      </c>
      <c r="F2288">
        <v>158.5</v>
      </c>
      <c r="G2288">
        <v>0</v>
      </c>
    </row>
    <row r="2289" spans="1:7" x14ac:dyDescent="0.3">
      <c r="A2289" s="1">
        <v>29278</v>
      </c>
      <c r="B2289">
        <v>157.729996</v>
      </c>
      <c r="C2289">
        <v>157.729996</v>
      </c>
      <c r="D2289">
        <v>157.729996</v>
      </c>
      <c r="E2289">
        <v>157.729996</v>
      </c>
      <c r="F2289">
        <v>157.729996</v>
      </c>
      <c r="G2289">
        <v>0</v>
      </c>
    </row>
    <row r="2290" spans="1:7" x14ac:dyDescent="0.3">
      <c r="A2290" s="1">
        <v>29279</v>
      </c>
      <c r="B2290">
        <v>157.46000699999999</v>
      </c>
      <c r="C2290">
        <v>157.46000699999999</v>
      </c>
      <c r="D2290">
        <v>157.46000699999999</v>
      </c>
      <c r="E2290">
        <v>157.46000699999999</v>
      </c>
      <c r="F2290">
        <v>157.46000699999999</v>
      </c>
      <c r="G2290">
        <v>0</v>
      </c>
    </row>
    <row r="2291" spans="1:7" x14ac:dyDescent="0.3">
      <c r="A2291" s="1">
        <v>29280</v>
      </c>
      <c r="B2291">
        <v>158.029999</v>
      </c>
      <c r="C2291">
        <v>158.029999</v>
      </c>
      <c r="D2291">
        <v>158.029999</v>
      </c>
      <c r="E2291">
        <v>158.029999</v>
      </c>
      <c r="F2291">
        <v>158.029999</v>
      </c>
      <c r="G2291">
        <v>0</v>
      </c>
    </row>
    <row r="2292" spans="1:7" x14ac:dyDescent="0.3">
      <c r="A2292" s="1">
        <v>29283</v>
      </c>
      <c r="B2292">
        <v>156.86999499999999</v>
      </c>
      <c r="C2292">
        <v>156.86999499999999</v>
      </c>
      <c r="D2292">
        <v>156.86999499999999</v>
      </c>
      <c r="E2292">
        <v>156.86999499999999</v>
      </c>
      <c r="F2292">
        <v>156.86999499999999</v>
      </c>
      <c r="G2292">
        <v>0</v>
      </c>
    </row>
    <row r="2293" spans="1:7" x14ac:dyDescent="0.3">
      <c r="A2293" s="1">
        <v>29284</v>
      </c>
      <c r="B2293">
        <v>155.38999899999999</v>
      </c>
      <c r="C2293">
        <v>155.38999899999999</v>
      </c>
      <c r="D2293">
        <v>155.38999899999999</v>
      </c>
      <c r="E2293">
        <v>155.38999899999999</v>
      </c>
      <c r="F2293">
        <v>155.38999899999999</v>
      </c>
      <c r="G2293">
        <v>0</v>
      </c>
    </row>
    <row r="2294" spans="1:7" x14ac:dyDescent="0.3">
      <c r="A2294" s="1">
        <v>29285</v>
      </c>
      <c r="B2294">
        <v>152.94000199999999</v>
      </c>
      <c r="C2294">
        <v>152.94000199999999</v>
      </c>
      <c r="D2294">
        <v>152.94000199999999</v>
      </c>
      <c r="E2294">
        <v>152.94000199999999</v>
      </c>
      <c r="F2294">
        <v>152.94000199999999</v>
      </c>
      <c r="G2294">
        <v>0</v>
      </c>
    </row>
    <row r="2295" spans="1:7" x14ac:dyDescent="0.3">
      <c r="A2295" s="1">
        <v>29286</v>
      </c>
      <c r="B2295">
        <v>148.63999899999999</v>
      </c>
      <c r="C2295">
        <v>148.63999899999999</v>
      </c>
      <c r="D2295">
        <v>148.63999899999999</v>
      </c>
      <c r="E2295">
        <v>148.63999899999999</v>
      </c>
      <c r="F2295">
        <v>148.63999899999999</v>
      </c>
      <c r="G2295">
        <v>0</v>
      </c>
    </row>
    <row r="2296" spans="1:7" x14ac:dyDescent="0.3">
      <c r="A2296" s="1">
        <v>29287</v>
      </c>
      <c r="B2296">
        <v>146.19000199999999</v>
      </c>
      <c r="C2296">
        <v>146.19000199999999</v>
      </c>
      <c r="D2296">
        <v>146.19000199999999</v>
      </c>
      <c r="E2296">
        <v>146.19000199999999</v>
      </c>
      <c r="F2296">
        <v>146.19000199999999</v>
      </c>
      <c r="G2296">
        <v>0</v>
      </c>
    </row>
    <row r="2297" spans="1:7" x14ac:dyDescent="0.3">
      <c r="A2297" s="1">
        <v>29290</v>
      </c>
      <c r="B2297">
        <v>143.75</v>
      </c>
      <c r="C2297">
        <v>143.75</v>
      </c>
      <c r="D2297">
        <v>143.75</v>
      </c>
      <c r="E2297">
        <v>143.75</v>
      </c>
      <c r="F2297">
        <v>143.75</v>
      </c>
      <c r="G2297">
        <v>0</v>
      </c>
    </row>
    <row r="2298" spans="1:7" x14ac:dyDescent="0.3">
      <c r="A2298" s="1">
        <v>29291</v>
      </c>
      <c r="B2298">
        <v>144.55999800000001</v>
      </c>
      <c r="C2298">
        <v>144.55999800000001</v>
      </c>
      <c r="D2298">
        <v>144.55999800000001</v>
      </c>
      <c r="E2298">
        <v>144.55999800000001</v>
      </c>
      <c r="F2298">
        <v>144.55999800000001</v>
      </c>
      <c r="G2298">
        <v>0</v>
      </c>
    </row>
    <row r="2299" spans="1:7" x14ac:dyDescent="0.3">
      <c r="A2299" s="1">
        <v>29292</v>
      </c>
      <c r="B2299">
        <v>144.63000500000001</v>
      </c>
      <c r="C2299">
        <v>144.63000500000001</v>
      </c>
      <c r="D2299">
        <v>144.63000500000001</v>
      </c>
      <c r="E2299">
        <v>144.63000500000001</v>
      </c>
      <c r="F2299">
        <v>144.63000500000001</v>
      </c>
      <c r="G2299">
        <v>0</v>
      </c>
    </row>
    <row r="2300" spans="1:7" x14ac:dyDescent="0.3">
      <c r="A2300" s="1">
        <v>29293</v>
      </c>
      <c r="B2300">
        <v>144.979996</v>
      </c>
      <c r="C2300">
        <v>144.979996</v>
      </c>
      <c r="D2300">
        <v>144.979996</v>
      </c>
      <c r="E2300">
        <v>144.979996</v>
      </c>
      <c r="F2300">
        <v>144.979996</v>
      </c>
      <c r="G2300">
        <v>0</v>
      </c>
    </row>
    <row r="2301" spans="1:7" x14ac:dyDescent="0.3">
      <c r="A2301" s="1">
        <v>29294</v>
      </c>
      <c r="B2301">
        <v>144.44000199999999</v>
      </c>
      <c r="C2301">
        <v>144.44000199999999</v>
      </c>
      <c r="D2301">
        <v>144.44000199999999</v>
      </c>
      <c r="E2301">
        <v>144.44000199999999</v>
      </c>
      <c r="F2301">
        <v>144.44000199999999</v>
      </c>
      <c r="G2301">
        <v>0</v>
      </c>
    </row>
    <row r="2302" spans="1:7" x14ac:dyDescent="0.3">
      <c r="A2302" s="1">
        <v>29297</v>
      </c>
      <c r="B2302">
        <v>139.699997</v>
      </c>
      <c r="C2302">
        <v>139.699997</v>
      </c>
      <c r="D2302">
        <v>139.699997</v>
      </c>
      <c r="E2302">
        <v>139.699997</v>
      </c>
      <c r="F2302">
        <v>139.699997</v>
      </c>
      <c r="G2302">
        <v>0</v>
      </c>
    </row>
    <row r="2303" spans="1:7" x14ac:dyDescent="0.3">
      <c r="A2303" s="1">
        <v>29298</v>
      </c>
      <c r="B2303">
        <v>138.91999799999999</v>
      </c>
      <c r="C2303">
        <v>138.91999799999999</v>
      </c>
      <c r="D2303">
        <v>138.91999799999999</v>
      </c>
      <c r="E2303">
        <v>138.91999799999999</v>
      </c>
      <c r="F2303">
        <v>138.91999799999999</v>
      </c>
      <c r="G2303">
        <v>0</v>
      </c>
    </row>
    <row r="2304" spans="1:7" x14ac:dyDescent="0.3">
      <c r="A2304" s="1">
        <v>29299</v>
      </c>
      <c r="B2304">
        <v>139.970001</v>
      </c>
      <c r="C2304">
        <v>139.970001</v>
      </c>
      <c r="D2304">
        <v>139.970001</v>
      </c>
      <c r="E2304">
        <v>139.970001</v>
      </c>
      <c r="F2304">
        <v>139.970001</v>
      </c>
      <c r="G2304">
        <v>0</v>
      </c>
    </row>
    <row r="2305" spans="1:7" x14ac:dyDescent="0.3">
      <c r="A2305" s="1">
        <v>29300</v>
      </c>
      <c r="B2305">
        <v>139.63999899999999</v>
      </c>
      <c r="C2305">
        <v>139.63999899999999</v>
      </c>
      <c r="D2305">
        <v>139.63999899999999</v>
      </c>
      <c r="E2305">
        <v>139.63999899999999</v>
      </c>
      <c r="F2305">
        <v>139.63999899999999</v>
      </c>
      <c r="G2305">
        <v>0</v>
      </c>
    </row>
    <row r="2306" spans="1:7" x14ac:dyDescent="0.3">
      <c r="A2306" s="1">
        <v>29301</v>
      </c>
      <c r="B2306">
        <v>138.800003</v>
      </c>
      <c r="C2306">
        <v>138.800003</v>
      </c>
      <c r="D2306">
        <v>138.800003</v>
      </c>
      <c r="E2306">
        <v>138.800003</v>
      </c>
      <c r="F2306">
        <v>138.800003</v>
      </c>
      <c r="G2306">
        <v>0</v>
      </c>
    </row>
    <row r="2307" spans="1:7" x14ac:dyDescent="0.3">
      <c r="A2307" s="1">
        <v>29304</v>
      </c>
      <c r="B2307">
        <v>134.61000100000001</v>
      </c>
      <c r="C2307">
        <v>134.61000100000001</v>
      </c>
      <c r="D2307">
        <v>134.61000100000001</v>
      </c>
      <c r="E2307">
        <v>134.61000100000001</v>
      </c>
      <c r="F2307">
        <v>134.61000100000001</v>
      </c>
      <c r="G2307">
        <v>0</v>
      </c>
    </row>
    <row r="2308" spans="1:7" x14ac:dyDescent="0.3">
      <c r="A2308" s="1">
        <v>29305</v>
      </c>
      <c r="B2308">
        <v>132.520004</v>
      </c>
      <c r="C2308">
        <v>132.520004</v>
      </c>
      <c r="D2308">
        <v>132.520004</v>
      </c>
      <c r="E2308">
        <v>132.520004</v>
      </c>
      <c r="F2308">
        <v>132.520004</v>
      </c>
      <c r="G2308">
        <v>0</v>
      </c>
    </row>
    <row r="2309" spans="1:7" x14ac:dyDescent="0.3">
      <c r="A2309" s="1">
        <v>29306</v>
      </c>
      <c r="B2309">
        <v>132.220001</v>
      </c>
      <c r="C2309">
        <v>132.220001</v>
      </c>
      <c r="D2309">
        <v>132.220001</v>
      </c>
      <c r="E2309">
        <v>132.220001</v>
      </c>
      <c r="F2309">
        <v>132.220001</v>
      </c>
      <c r="G2309">
        <v>0</v>
      </c>
    </row>
    <row r="2310" spans="1:7" x14ac:dyDescent="0.3">
      <c r="A2310" s="1">
        <v>29307</v>
      </c>
      <c r="B2310">
        <v>124.089996</v>
      </c>
      <c r="C2310">
        <v>124.089996</v>
      </c>
      <c r="D2310">
        <v>124.089996</v>
      </c>
      <c r="E2310">
        <v>124.089996</v>
      </c>
      <c r="F2310">
        <v>124.089996</v>
      </c>
      <c r="G2310">
        <v>0</v>
      </c>
    </row>
    <row r="2311" spans="1:7" x14ac:dyDescent="0.3">
      <c r="A2311" s="1">
        <v>29308</v>
      </c>
      <c r="B2311">
        <v>129.25</v>
      </c>
      <c r="C2311">
        <v>129.25</v>
      </c>
      <c r="D2311">
        <v>129.25</v>
      </c>
      <c r="E2311">
        <v>129.25</v>
      </c>
      <c r="F2311">
        <v>129.25</v>
      </c>
      <c r="G2311">
        <v>0</v>
      </c>
    </row>
    <row r="2312" spans="1:7" x14ac:dyDescent="0.3">
      <c r="A2312" s="1">
        <v>29311</v>
      </c>
      <c r="B2312">
        <v>131</v>
      </c>
      <c r="C2312">
        <v>131</v>
      </c>
      <c r="D2312">
        <v>131</v>
      </c>
      <c r="E2312">
        <v>131</v>
      </c>
      <c r="F2312">
        <v>131</v>
      </c>
      <c r="G2312">
        <v>0</v>
      </c>
    </row>
    <row r="2313" spans="1:7" x14ac:dyDescent="0.3">
      <c r="A2313" s="1">
        <v>29312</v>
      </c>
      <c r="B2313">
        <v>133.13999899999999</v>
      </c>
      <c r="C2313">
        <v>133.13999899999999</v>
      </c>
      <c r="D2313">
        <v>133.13999899999999</v>
      </c>
      <c r="E2313">
        <v>133.13999899999999</v>
      </c>
      <c r="F2313">
        <v>133.13999899999999</v>
      </c>
      <c r="G2313">
        <v>0</v>
      </c>
    </row>
    <row r="2314" spans="1:7" x14ac:dyDescent="0.3">
      <c r="A2314" s="1">
        <v>29313</v>
      </c>
      <c r="B2314">
        <v>135.800003</v>
      </c>
      <c r="C2314">
        <v>135.800003</v>
      </c>
      <c r="D2314">
        <v>135.800003</v>
      </c>
      <c r="E2314">
        <v>135.800003</v>
      </c>
      <c r="F2314">
        <v>135.800003</v>
      </c>
      <c r="G2314">
        <v>0</v>
      </c>
    </row>
    <row r="2315" spans="1:7" x14ac:dyDescent="0.3">
      <c r="A2315" s="1">
        <v>29314</v>
      </c>
      <c r="B2315">
        <v>136.009995</v>
      </c>
      <c r="C2315">
        <v>136.009995</v>
      </c>
      <c r="D2315">
        <v>136.009995</v>
      </c>
      <c r="E2315">
        <v>136.009995</v>
      </c>
      <c r="F2315">
        <v>136.009995</v>
      </c>
      <c r="G2315">
        <v>0</v>
      </c>
    </row>
    <row r="2316" spans="1:7" x14ac:dyDescent="0.3">
      <c r="A2316" s="1">
        <v>29318</v>
      </c>
      <c r="B2316">
        <v>133.39999399999999</v>
      </c>
      <c r="C2316">
        <v>133.39999399999999</v>
      </c>
      <c r="D2316">
        <v>133.39999399999999</v>
      </c>
      <c r="E2316">
        <v>133.39999399999999</v>
      </c>
      <c r="F2316">
        <v>133.39999399999999</v>
      </c>
      <c r="G2316">
        <v>0</v>
      </c>
    </row>
    <row r="2317" spans="1:7" x14ac:dyDescent="0.3">
      <c r="A2317" s="1">
        <v>29319</v>
      </c>
      <c r="B2317">
        <v>134.36999499999999</v>
      </c>
      <c r="C2317">
        <v>134.36999499999999</v>
      </c>
      <c r="D2317">
        <v>134.36999499999999</v>
      </c>
      <c r="E2317">
        <v>134.36999499999999</v>
      </c>
      <c r="F2317">
        <v>134.36999499999999</v>
      </c>
      <c r="G2317">
        <v>0</v>
      </c>
    </row>
    <row r="2318" spans="1:7" x14ac:dyDescent="0.3">
      <c r="A2318" s="1">
        <v>29320</v>
      </c>
      <c r="B2318">
        <v>136.03999300000001</v>
      </c>
      <c r="C2318">
        <v>136.03999300000001</v>
      </c>
      <c r="D2318">
        <v>136.03999300000001</v>
      </c>
      <c r="E2318">
        <v>136.03999300000001</v>
      </c>
      <c r="F2318">
        <v>136.03999300000001</v>
      </c>
      <c r="G2318">
        <v>0</v>
      </c>
    </row>
    <row r="2319" spans="1:7" x14ac:dyDescent="0.3">
      <c r="A2319" s="1">
        <v>29321</v>
      </c>
      <c r="B2319">
        <v>137.279999</v>
      </c>
      <c r="C2319">
        <v>137.279999</v>
      </c>
      <c r="D2319">
        <v>137.279999</v>
      </c>
      <c r="E2319">
        <v>137.279999</v>
      </c>
      <c r="F2319">
        <v>137.279999</v>
      </c>
      <c r="G2319">
        <v>0</v>
      </c>
    </row>
    <row r="2320" spans="1:7" x14ac:dyDescent="0.3">
      <c r="A2320" s="1">
        <v>29322</v>
      </c>
      <c r="B2320">
        <v>137.75</v>
      </c>
      <c r="C2320">
        <v>137.75</v>
      </c>
      <c r="D2320">
        <v>137.75</v>
      </c>
      <c r="E2320">
        <v>137.75</v>
      </c>
      <c r="F2320">
        <v>137.75</v>
      </c>
      <c r="G2320">
        <v>0</v>
      </c>
    </row>
    <row r="2321" spans="1:7" x14ac:dyDescent="0.3">
      <c r="A2321" s="1">
        <v>29325</v>
      </c>
      <c r="B2321">
        <v>136.66999799999999</v>
      </c>
      <c r="C2321">
        <v>136.66999799999999</v>
      </c>
      <c r="D2321">
        <v>136.66999799999999</v>
      </c>
      <c r="E2321">
        <v>136.66999799999999</v>
      </c>
      <c r="F2321">
        <v>136.66999799999999</v>
      </c>
      <c r="G2321">
        <v>0</v>
      </c>
    </row>
    <row r="2322" spans="1:7" x14ac:dyDescent="0.3">
      <c r="A2322" s="1">
        <v>29326</v>
      </c>
      <c r="B2322">
        <v>136.38999899999999</v>
      </c>
      <c r="C2322">
        <v>136.38999899999999</v>
      </c>
      <c r="D2322">
        <v>136.38999899999999</v>
      </c>
      <c r="E2322">
        <v>136.38999899999999</v>
      </c>
      <c r="F2322">
        <v>136.38999899999999</v>
      </c>
      <c r="G2322">
        <v>0</v>
      </c>
    </row>
    <row r="2323" spans="1:7" x14ac:dyDescent="0.3">
      <c r="A2323" s="1">
        <v>29327</v>
      </c>
      <c r="B2323">
        <v>135.759995</v>
      </c>
      <c r="C2323">
        <v>135.759995</v>
      </c>
      <c r="D2323">
        <v>135.759995</v>
      </c>
      <c r="E2323">
        <v>135.759995</v>
      </c>
      <c r="F2323">
        <v>135.759995</v>
      </c>
      <c r="G2323">
        <v>0</v>
      </c>
    </row>
    <row r="2324" spans="1:7" x14ac:dyDescent="0.3">
      <c r="A2324" s="1">
        <v>29328</v>
      </c>
      <c r="B2324">
        <v>134.550003</v>
      </c>
      <c r="C2324">
        <v>134.550003</v>
      </c>
      <c r="D2324">
        <v>134.550003</v>
      </c>
      <c r="E2324">
        <v>134.550003</v>
      </c>
      <c r="F2324">
        <v>134.550003</v>
      </c>
      <c r="G2324">
        <v>0</v>
      </c>
    </row>
    <row r="2325" spans="1:7" x14ac:dyDescent="0.3">
      <c r="A2325" s="1">
        <v>29329</v>
      </c>
      <c r="B2325">
        <v>134.66000399999999</v>
      </c>
      <c r="C2325">
        <v>134.66000399999999</v>
      </c>
      <c r="D2325">
        <v>134.66000399999999</v>
      </c>
      <c r="E2325">
        <v>134.66000399999999</v>
      </c>
      <c r="F2325">
        <v>134.66000399999999</v>
      </c>
      <c r="G2325">
        <v>0</v>
      </c>
    </row>
    <row r="2326" spans="1:7" x14ac:dyDescent="0.3">
      <c r="A2326" s="1">
        <v>29332</v>
      </c>
      <c r="B2326">
        <v>133.08000200000001</v>
      </c>
      <c r="C2326">
        <v>133.08000200000001</v>
      </c>
      <c r="D2326">
        <v>133.08000200000001</v>
      </c>
      <c r="E2326">
        <v>133.08000200000001</v>
      </c>
      <c r="F2326">
        <v>133.08000200000001</v>
      </c>
      <c r="G2326">
        <v>0</v>
      </c>
    </row>
    <row r="2327" spans="1:7" x14ac:dyDescent="0.3">
      <c r="A2327" s="1">
        <v>29333</v>
      </c>
      <c r="B2327">
        <v>135.71000699999999</v>
      </c>
      <c r="C2327">
        <v>135.71000699999999</v>
      </c>
      <c r="D2327">
        <v>135.71000699999999</v>
      </c>
      <c r="E2327">
        <v>135.71000699999999</v>
      </c>
      <c r="F2327">
        <v>135.71000699999999</v>
      </c>
      <c r="G2327">
        <v>0</v>
      </c>
    </row>
    <row r="2328" spans="1:7" x14ac:dyDescent="0.3">
      <c r="A2328" s="1">
        <v>29334</v>
      </c>
      <c r="B2328">
        <v>136.91999799999999</v>
      </c>
      <c r="C2328">
        <v>136.91999799999999</v>
      </c>
      <c r="D2328">
        <v>136.91999799999999</v>
      </c>
      <c r="E2328">
        <v>136.91999799999999</v>
      </c>
      <c r="F2328">
        <v>136.91999799999999</v>
      </c>
      <c r="G2328">
        <v>0</v>
      </c>
    </row>
    <row r="2329" spans="1:7" x14ac:dyDescent="0.3">
      <c r="A2329" s="1">
        <v>29335</v>
      </c>
      <c r="B2329">
        <v>138.69000199999999</v>
      </c>
      <c r="C2329">
        <v>138.69000199999999</v>
      </c>
      <c r="D2329">
        <v>138.69000199999999</v>
      </c>
      <c r="E2329">
        <v>138.69000199999999</v>
      </c>
      <c r="F2329">
        <v>138.69000199999999</v>
      </c>
      <c r="G2329">
        <v>0</v>
      </c>
    </row>
    <row r="2330" spans="1:7" x14ac:dyDescent="0.3">
      <c r="A2330" s="1">
        <v>29336</v>
      </c>
      <c r="B2330">
        <v>137.91999799999999</v>
      </c>
      <c r="C2330">
        <v>137.91999799999999</v>
      </c>
      <c r="D2330">
        <v>137.91999799999999</v>
      </c>
      <c r="E2330">
        <v>137.91999799999999</v>
      </c>
      <c r="F2330">
        <v>137.91999799999999</v>
      </c>
      <c r="G2330">
        <v>0</v>
      </c>
    </row>
    <row r="2331" spans="1:7" x14ac:dyDescent="0.3">
      <c r="A2331" s="1">
        <v>29339</v>
      </c>
      <c r="B2331">
        <v>138.53999300000001</v>
      </c>
      <c r="C2331">
        <v>138.53999300000001</v>
      </c>
      <c r="D2331">
        <v>138.53999300000001</v>
      </c>
      <c r="E2331">
        <v>138.53999300000001</v>
      </c>
      <c r="F2331">
        <v>138.53999300000001</v>
      </c>
      <c r="G2331">
        <v>0</v>
      </c>
    </row>
    <row r="2332" spans="1:7" x14ac:dyDescent="0.3">
      <c r="A2332" s="1">
        <v>29340</v>
      </c>
      <c r="B2332">
        <v>139.35000600000001</v>
      </c>
      <c r="C2332">
        <v>139.35000600000001</v>
      </c>
      <c r="D2332">
        <v>139.35000600000001</v>
      </c>
      <c r="E2332">
        <v>139.35000600000001</v>
      </c>
      <c r="F2332">
        <v>139.35000600000001</v>
      </c>
      <c r="G2332">
        <v>0</v>
      </c>
    </row>
    <row r="2333" spans="1:7" x14ac:dyDescent="0.3">
      <c r="A2333" s="1">
        <v>29341</v>
      </c>
      <c r="B2333">
        <v>139.990005</v>
      </c>
      <c r="C2333">
        <v>139.990005</v>
      </c>
      <c r="D2333">
        <v>139.990005</v>
      </c>
      <c r="E2333">
        <v>139.990005</v>
      </c>
      <c r="F2333">
        <v>139.990005</v>
      </c>
      <c r="G2333">
        <v>0</v>
      </c>
    </row>
    <row r="2334" spans="1:7" x14ac:dyDescent="0.3">
      <c r="A2334" s="1">
        <v>29342</v>
      </c>
      <c r="B2334">
        <v>139.679993</v>
      </c>
      <c r="C2334">
        <v>139.679993</v>
      </c>
      <c r="D2334">
        <v>139.679993</v>
      </c>
      <c r="E2334">
        <v>139.679993</v>
      </c>
      <c r="F2334">
        <v>139.679993</v>
      </c>
      <c r="G2334">
        <v>0</v>
      </c>
    </row>
    <row r="2335" spans="1:7" x14ac:dyDescent="0.3">
      <c r="A2335" s="1">
        <v>29343</v>
      </c>
      <c r="B2335">
        <v>140.25</v>
      </c>
      <c r="C2335">
        <v>140.25</v>
      </c>
      <c r="D2335">
        <v>140.25</v>
      </c>
      <c r="E2335">
        <v>140.25</v>
      </c>
      <c r="F2335">
        <v>140.25</v>
      </c>
      <c r="G2335">
        <v>0</v>
      </c>
    </row>
    <row r="2336" spans="1:7" x14ac:dyDescent="0.3">
      <c r="A2336" s="1">
        <v>29346</v>
      </c>
      <c r="B2336">
        <v>141.03999300000001</v>
      </c>
      <c r="C2336">
        <v>141.03999300000001</v>
      </c>
      <c r="D2336">
        <v>141.03999300000001</v>
      </c>
      <c r="E2336">
        <v>141.03999300000001</v>
      </c>
      <c r="F2336">
        <v>141.03999300000001</v>
      </c>
      <c r="G2336">
        <v>0</v>
      </c>
    </row>
    <row r="2337" spans="1:7" x14ac:dyDescent="0.3">
      <c r="A2337" s="1">
        <v>29347</v>
      </c>
      <c r="B2337">
        <v>142.229996</v>
      </c>
      <c r="C2337">
        <v>142.229996</v>
      </c>
      <c r="D2337">
        <v>142.229996</v>
      </c>
      <c r="E2337">
        <v>142.229996</v>
      </c>
      <c r="F2337">
        <v>142.229996</v>
      </c>
      <c r="G2337">
        <v>0</v>
      </c>
    </row>
    <row r="2338" spans="1:7" x14ac:dyDescent="0.3">
      <c r="A2338" s="1">
        <v>29348</v>
      </c>
      <c r="B2338">
        <v>143.58000200000001</v>
      </c>
      <c r="C2338">
        <v>143.58000200000001</v>
      </c>
      <c r="D2338">
        <v>143.58000200000001</v>
      </c>
      <c r="E2338">
        <v>143.58000200000001</v>
      </c>
      <c r="F2338">
        <v>143.58000200000001</v>
      </c>
      <c r="G2338">
        <v>0</v>
      </c>
    </row>
    <row r="2339" spans="1:7" x14ac:dyDescent="0.3">
      <c r="A2339" s="1">
        <v>29349</v>
      </c>
      <c r="B2339">
        <v>143.259995</v>
      </c>
      <c r="C2339">
        <v>143.259995</v>
      </c>
      <c r="D2339">
        <v>143.259995</v>
      </c>
      <c r="E2339">
        <v>143.259995</v>
      </c>
      <c r="F2339">
        <v>143.259995</v>
      </c>
      <c r="G2339">
        <v>0</v>
      </c>
    </row>
    <row r="2340" spans="1:7" x14ac:dyDescent="0.3">
      <c r="A2340" s="1">
        <v>29350</v>
      </c>
      <c r="B2340">
        <v>143.05999800000001</v>
      </c>
      <c r="C2340">
        <v>143.05999800000001</v>
      </c>
      <c r="D2340">
        <v>143.05999800000001</v>
      </c>
      <c r="E2340">
        <v>143.05999800000001</v>
      </c>
      <c r="F2340">
        <v>143.05999800000001</v>
      </c>
      <c r="G2340">
        <v>0</v>
      </c>
    </row>
    <row r="2341" spans="1:7" x14ac:dyDescent="0.3">
      <c r="A2341" s="1">
        <v>29353</v>
      </c>
      <c r="B2341">
        <v>142.96000699999999</v>
      </c>
      <c r="C2341">
        <v>142.96000699999999</v>
      </c>
      <c r="D2341">
        <v>142.96000699999999</v>
      </c>
      <c r="E2341">
        <v>142.96000699999999</v>
      </c>
      <c r="F2341">
        <v>142.96000699999999</v>
      </c>
      <c r="G2341">
        <v>0</v>
      </c>
    </row>
    <row r="2342" spans="1:7" x14ac:dyDescent="0.3">
      <c r="A2342" s="1">
        <v>29354</v>
      </c>
      <c r="B2342">
        <v>144.10000600000001</v>
      </c>
      <c r="C2342">
        <v>144.10000600000001</v>
      </c>
      <c r="D2342">
        <v>144.10000600000001</v>
      </c>
      <c r="E2342">
        <v>144.10000600000001</v>
      </c>
      <c r="F2342">
        <v>144.10000600000001</v>
      </c>
      <c r="G2342">
        <v>0</v>
      </c>
    </row>
    <row r="2343" spans="1:7" x14ac:dyDescent="0.3">
      <c r="A2343" s="1">
        <v>29355</v>
      </c>
      <c r="B2343">
        <v>145.66000399999999</v>
      </c>
      <c r="C2343">
        <v>145.66000399999999</v>
      </c>
      <c r="D2343">
        <v>145.66000399999999</v>
      </c>
      <c r="E2343">
        <v>145.66000399999999</v>
      </c>
      <c r="F2343">
        <v>145.66000399999999</v>
      </c>
      <c r="G2343">
        <v>0</v>
      </c>
    </row>
    <row r="2344" spans="1:7" x14ac:dyDescent="0.3">
      <c r="A2344" s="1">
        <v>29356</v>
      </c>
      <c r="B2344">
        <v>146.61999499999999</v>
      </c>
      <c r="C2344">
        <v>146.61999499999999</v>
      </c>
      <c r="D2344">
        <v>146.61999499999999</v>
      </c>
      <c r="E2344">
        <v>146.61999499999999</v>
      </c>
      <c r="F2344">
        <v>146.61999499999999</v>
      </c>
      <c r="G2344">
        <v>0</v>
      </c>
    </row>
    <row r="2345" spans="1:7" x14ac:dyDescent="0.3">
      <c r="A2345" s="1">
        <v>29357</v>
      </c>
      <c r="B2345">
        <v>147.240005</v>
      </c>
      <c r="C2345">
        <v>147.240005</v>
      </c>
      <c r="D2345">
        <v>147.240005</v>
      </c>
      <c r="E2345">
        <v>147.240005</v>
      </c>
      <c r="F2345">
        <v>147.240005</v>
      </c>
      <c r="G2345">
        <v>0</v>
      </c>
    </row>
    <row r="2346" spans="1:7" x14ac:dyDescent="0.3">
      <c r="A2346" s="1">
        <v>29360</v>
      </c>
      <c r="B2346">
        <v>147.240005</v>
      </c>
      <c r="C2346">
        <v>147.240005</v>
      </c>
      <c r="D2346">
        <v>147.240005</v>
      </c>
      <c r="E2346">
        <v>147.240005</v>
      </c>
      <c r="F2346">
        <v>147.240005</v>
      </c>
      <c r="G2346">
        <v>0</v>
      </c>
    </row>
    <row r="2347" spans="1:7" x14ac:dyDescent="0.3">
      <c r="A2347" s="1">
        <v>29361</v>
      </c>
      <c r="B2347">
        <v>146.929993</v>
      </c>
      <c r="C2347">
        <v>146.929993</v>
      </c>
      <c r="D2347">
        <v>146.929993</v>
      </c>
      <c r="E2347">
        <v>146.929993</v>
      </c>
      <c r="F2347">
        <v>146.929993</v>
      </c>
      <c r="G2347">
        <v>0</v>
      </c>
    </row>
    <row r="2348" spans="1:7" x14ac:dyDescent="0.3">
      <c r="A2348" s="1">
        <v>29362</v>
      </c>
      <c r="B2348">
        <v>146.75</v>
      </c>
      <c r="C2348">
        <v>146.75</v>
      </c>
      <c r="D2348">
        <v>146.75</v>
      </c>
      <c r="E2348">
        <v>146.75</v>
      </c>
      <c r="F2348">
        <v>146.75</v>
      </c>
      <c r="G2348">
        <v>0</v>
      </c>
    </row>
    <row r="2349" spans="1:7" x14ac:dyDescent="0.3">
      <c r="A2349" s="1">
        <v>29363</v>
      </c>
      <c r="B2349">
        <v>147.96000699999999</v>
      </c>
      <c r="C2349">
        <v>147.96000699999999</v>
      </c>
      <c r="D2349">
        <v>147.96000699999999</v>
      </c>
      <c r="E2349">
        <v>147.96000699999999</v>
      </c>
      <c r="F2349">
        <v>147.96000699999999</v>
      </c>
      <c r="G2349">
        <v>0</v>
      </c>
    </row>
    <row r="2350" spans="1:7" x14ac:dyDescent="0.3">
      <c r="A2350" s="1">
        <v>29364</v>
      </c>
      <c r="B2350">
        <v>149.479996</v>
      </c>
      <c r="C2350">
        <v>149.479996</v>
      </c>
      <c r="D2350">
        <v>149.479996</v>
      </c>
      <c r="E2350">
        <v>149.479996</v>
      </c>
      <c r="F2350">
        <v>149.479996</v>
      </c>
      <c r="G2350">
        <v>0</v>
      </c>
    </row>
    <row r="2351" spans="1:7" x14ac:dyDescent="0.3">
      <c r="A2351" s="1">
        <v>29368</v>
      </c>
      <c r="B2351">
        <v>150.10000600000001</v>
      </c>
      <c r="C2351">
        <v>150.10000600000001</v>
      </c>
      <c r="D2351">
        <v>150.10000600000001</v>
      </c>
      <c r="E2351">
        <v>150.10000600000001</v>
      </c>
      <c r="F2351">
        <v>150.10000600000001</v>
      </c>
      <c r="G2351">
        <v>0</v>
      </c>
    </row>
    <row r="2352" spans="1:7" x14ac:dyDescent="0.3">
      <c r="A2352" s="1">
        <v>29369</v>
      </c>
      <c r="B2352">
        <v>150.699997</v>
      </c>
      <c r="C2352">
        <v>150.699997</v>
      </c>
      <c r="D2352">
        <v>150.699997</v>
      </c>
      <c r="E2352">
        <v>150.699997</v>
      </c>
      <c r="F2352">
        <v>150.699997</v>
      </c>
      <c r="G2352">
        <v>0</v>
      </c>
    </row>
    <row r="2353" spans="1:7" x14ac:dyDescent="0.3">
      <c r="A2353" s="1">
        <v>29370</v>
      </c>
      <c r="B2353">
        <v>150.08999600000001</v>
      </c>
      <c r="C2353">
        <v>150.08999600000001</v>
      </c>
      <c r="D2353">
        <v>150.08999600000001</v>
      </c>
      <c r="E2353">
        <v>150.08999600000001</v>
      </c>
      <c r="F2353">
        <v>150.08999600000001</v>
      </c>
      <c r="G2353">
        <v>0</v>
      </c>
    </row>
    <row r="2354" spans="1:7" x14ac:dyDescent="0.3">
      <c r="A2354" s="1">
        <v>29371</v>
      </c>
      <c r="B2354">
        <v>150.449997</v>
      </c>
      <c r="C2354">
        <v>150.449997</v>
      </c>
      <c r="D2354">
        <v>150.449997</v>
      </c>
      <c r="E2354">
        <v>150.449997</v>
      </c>
      <c r="F2354">
        <v>150.449997</v>
      </c>
      <c r="G2354">
        <v>0</v>
      </c>
    </row>
    <row r="2355" spans="1:7" x14ac:dyDescent="0.3">
      <c r="A2355" s="1">
        <v>29374</v>
      </c>
      <c r="B2355">
        <v>150.16999799999999</v>
      </c>
      <c r="C2355">
        <v>150.16999799999999</v>
      </c>
      <c r="D2355">
        <v>150.16999799999999</v>
      </c>
      <c r="E2355">
        <v>150.16999799999999</v>
      </c>
      <c r="F2355">
        <v>150.16999799999999</v>
      </c>
      <c r="G2355">
        <v>0</v>
      </c>
    </row>
    <row r="2356" spans="1:7" x14ac:dyDescent="0.3">
      <c r="A2356" s="1">
        <v>29375</v>
      </c>
      <c r="B2356">
        <v>149.91999799999999</v>
      </c>
      <c r="C2356">
        <v>149.91999799999999</v>
      </c>
      <c r="D2356">
        <v>149.91999799999999</v>
      </c>
      <c r="E2356">
        <v>149.91999799999999</v>
      </c>
      <c r="F2356">
        <v>149.91999799999999</v>
      </c>
      <c r="G2356">
        <v>0</v>
      </c>
    </row>
    <row r="2357" spans="1:7" x14ac:dyDescent="0.3">
      <c r="A2357" s="1">
        <v>29376</v>
      </c>
      <c r="B2357">
        <v>151.21000699999999</v>
      </c>
      <c r="C2357">
        <v>151.21000699999999</v>
      </c>
      <c r="D2357">
        <v>151.21000699999999</v>
      </c>
      <c r="E2357">
        <v>151.21000699999999</v>
      </c>
      <c r="F2357">
        <v>151.21000699999999</v>
      </c>
      <c r="G2357">
        <v>0</v>
      </c>
    </row>
    <row r="2358" spans="1:7" x14ac:dyDescent="0.3">
      <c r="A2358" s="1">
        <v>29377</v>
      </c>
      <c r="B2358">
        <v>152.21000699999999</v>
      </c>
      <c r="C2358">
        <v>152.21000699999999</v>
      </c>
      <c r="D2358">
        <v>152.21000699999999</v>
      </c>
      <c r="E2358">
        <v>152.21000699999999</v>
      </c>
      <c r="F2358">
        <v>152.21000699999999</v>
      </c>
      <c r="G2358">
        <v>0</v>
      </c>
    </row>
    <row r="2359" spans="1:7" x14ac:dyDescent="0.3">
      <c r="A2359" s="1">
        <v>29378</v>
      </c>
      <c r="B2359">
        <v>152.679993</v>
      </c>
      <c r="C2359">
        <v>152.679993</v>
      </c>
      <c r="D2359">
        <v>152.679993</v>
      </c>
      <c r="E2359">
        <v>152.679993</v>
      </c>
      <c r="F2359">
        <v>152.679993</v>
      </c>
      <c r="G2359">
        <v>0</v>
      </c>
    </row>
    <row r="2360" spans="1:7" x14ac:dyDescent="0.3">
      <c r="A2360" s="1">
        <v>29381</v>
      </c>
      <c r="B2360">
        <v>153</v>
      </c>
      <c r="C2360">
        <v>153</v>
      </c>
      <c r="D2360">
        <v>153</v>
      </c>
      <c r="E2360">
        <v>153</v>
      </c>
      <c r="F2360">
        <v>153</v>
      </c>
      <c r="G2360">
        <v>0</v>
      </c>
    </row>
    <row r="2361" spans="1:7" x14ac:dyDescent="0.3">
      <c r="A2361" s="1">
        <v>29382</v>
      </c>
      <c r="B2361">
        <v>154.14999399999999</v>
      </c>
      <c r="C2361">
        <v>154.14999399999999</v>
      </c>
      <c r="D2361">
        <v>154.14999399999999</v>
      </c>
      <c r="E2361">
        <v>154.14999399999999</v>
      </c>
      <c r="F2361">
        <v>154.14999399999999</v>
      </c>
      <c r="G2361">
        <v>0</v>
      </c>
    </row>
    <row r="2362" spans="1:7" x14ac:dyDescent="0.3">
      <c r="A2362" s="1">
        <v>29383</v>
      </c>
      <c r="B2362">
        <v>155.220001</v>
      </c>
      <c r="C2362">
        <v>155.220001</v>
      </c>
      <c r="D2362">
        <v>155.220001</v>
      </c>
      <c r="E2362">
        <v>155.220001</v>
      </c>
      <c r="F2362">
        <v>155.220001</v>
      </c>
      <c r="G2362">
        <v>0</v>
      </c>
    </row>
    <row r="2363" spans="1:7" x14ac:dyDescent="0.3">
      <c r="A2363" s="1">
        <v>29384</v>
      </c>
      <c r="B2363">
        <v>155.30999800000001</v>
      </c>
      <c r="C2363">
        <v>155.30999800000001</v>
      </c>
      <c r="D2363">
        <v>155.30999800000001</v>
      </c>
      <c r="E2363">
        <v>155.30999800000001</v>
      </c>
      <c r="F2363">
        <v>155.30999800000001</v>
      </c>
      <c r="G2363">
        <v>0</v>
      </c>
    </row>
    <row r="2364" spans="1:7" x14ac:dyDescent="0.3">
      <c r="A2364" s="1">
        <v>29385</v>
      </c>
      <c r="B2364">
        <v>156.58999600000001</v>
      </c>
      <c r="C2364">
        <v>156.58999600000001</v>
      </c>
      <c r="D2364">
        <v>156.58999600000001</v>
      </c>
      <c r="E2364">
        <v>156.58999600000001</v>
      </c>
      <c r="F2364">
        <v>156.58999600000001</v>
      </c>
      <c r="G2364">
        <v>0</v>
      </c>
    </row>
    <row r="2365" spans="1:7" x14ac:dyDescent="0.3">
      <c r="A2365" s="1">
        <v>29388</v>
      </c>
      <c r="B2365">
        <v>156.78999300000001</v>
      </c>
      <c r="C2365">
        <v>156.78999300000001</v>
      </c>
      <c r="D2365">
        <v>156.78999300000001</v>
      </c>
      <c r="E2365">
        <v>156.78999300000001</v>
      </c>
      <c r="F2365">
        <v>156.78999300000001</v>
      </c>
      <c r="G2365">
        <v>0</v>
      </c>
    </row>
    <row r="2366" spans="1:7" x14ac:dyDescent="0.3">
      <c r="A2366" s="1">
        <v>29389</v>
      </c>
      <c r="B2366">
        <v>156.979996</v>
      </c>
      <c r="C2366">
        <v>156.979996</v>
      </c>
      <c r="D2366">
        <v>156.979996</v>
      </c>
      <c r="E2366">
        <v>156.979996</v>
      </c>
      <c r="F2366">
        <v>156.979996</v>
      </c>
      <c r="G2366">
        <v>0</v>
      </c>
    </row>
    <row r="2367" spans="1:7" x14ac:dyDescent="0.3">
      <c r="A2367" s="1">
        <v>29390</v>
      </c>
      <c r="B2367">
        <v>157.19000199999999</v>
      </c>
      <c r="C2367">
        <v>157.19000199999999</v>
      </c>
      <c r="D2367">
        <v>157.19000199999999</v>
      </c>
      <c r="E2367">
        <v>157.19000199999999</v>
      </c>
      <c r="F2367">
        <v>157.19000199999999</v>
      </c>
      <c r="G2367">
        <v>0</v>
      </c>
    </row>
    <row r="2368" spans="1:7" x14ac:dyDescent="0.3">
      <c r="A2368" s="1">
        <v>29391</v>
      </c>
      <c r="B2368">
        <v>156.729996</v>
      </c>
      <c r="C2368">
        <v>156.729996</v>
      </c>
      <c r="D2368">
        <v>156.729996</v>
      </c>
      <c r="E2368">
        <v>156.729996</v>
      </c>
      <c r="F2368">
        <v>156.729996</v>
      </c>
      <c r="G2368">
        <v>0</v>
      </c>
    </row>
    <row r="2369" spans="1:7" x14ac:dyDescent="0.3">
      <c r="A2369" s="1">
        <v>29392</v>
      </c>
      <c r="B2369">
        <v>156.509995</v>
      </c>
      <c r="C2369">
        <v>156.509995</v>
      </c>
      <c r="D2369">
        <v>156.509995</v>
      </c>
      <c r="E2369">
        <v>156.509995</v>
      </c>
      <c r="F2369">
        <v>156.509995</v>
      </c>
      <c r="G2369">
        <v>0</v>
      </c>
    </row>
    <row r="2370" spans="1:7" x14ac:dyDescent="0.3">
      <c r="A2370" s="1">
        <v>29395</v>
      </c>
      <c r="B2370">
        <v>156.990005</v>
      </c>
      <c r="C2370">
        <v>156.990005</v>
      </c>
      <c r="D2370">
        <v>156.990005</v>
      </c>
      <c r="E2370">
        <v>156.990005</v>
      </c>
      <c r="F2370">
        <v>156.990005</v>
      </c>
      <c r="G2370">
        <v>0</v>
      </c>
    </row>
    <row r="2371" spans="1:7" x14ac:dyDescent="0.3">
      <c r="A2371" s="1">
        <v>29396</v>
      </c>
      <c r="B2371">
        <v>157.66000399999999</v>
      </c>
      <c r="C2371">
        <v>157.66000399999999</v>
      </c>
      <c r="D2371">
        <v>157.66000399999999</v>
      </c>
      <c r="E2371">
        <v>157.66000399999999</v>
      </c>
      <c r="F2371">
        <v>157.66000399999999</v>
      </c>
      <c r="G2371">
        <v>0</v>
      </c>
    </row>
    <row r="2372" spans="1:7" x14ac:dyDescent="0.3">
      <c r="A2372" s="1">
        <v>29397</v>
      </c>
      <c r="B2372">
        <v>158.740005</v>
      </c>
      <c r="C2372">
        <v>158.740005</v>
      </c>
      <c r="D2372">
        <v>158.740005</v>
      </c>
      <c r="E2372">
        <v>158.740005</v>
      </c>
      <c r="F2372">
        <v>158.740005</v>
      </c>
      <c r="G2372">
        <v>0</v>
      </c>
    </row>
    <row r="2373" spans="1:7" x14ac:dyDescent="0.3">
      <c r="A2373" s="1">
        <v>29398</v>
      </c>
      <c r="B2373">
        <v>159</v>
      </c>
      <c r="C2373">
        <v>159</v>
      </c>
      <c r="D2373">
        <v>159</v>
      </c>
      <c r="E2373">
        <v>159</v>
      </c>
      <c r="F2373">
        <v>159</v>
      </c>
      <c r="G2373">
        <v>0</v>
      </c>
    </row>
    <row r="2374" spans="1:7" x14ac:dyDescent="0.3">
      <c r="A2374" s="1">
        <v>29399</v>
      </c>
      <c r="B2374">
        <v>159.179993</v>
      </c>
      <c r="C2374">
        <v>159.179993</v>
      </c>
      <c r="D2374">
        <v>159.179993</v>
      </c>
      <c r="E2374">
        <v>159.179993</v>
      </c>
      <c r="F2374">
        <v>159.179993</v>
      </c>
      <c r="G2374">
        <v>0</v>
      </c>
    </row>
    <row r="2375" spans="1:7" x14ac:dyDescent="0.3">
      <c r="A2375" s="1">
        <v>29402</v>
      </c>
      <c r="B2375">
        <v>157.779999</v>
      </c>
      <c r="C2375">
        <v>157.779999</v>
      </c>
      <c r="D2375">
        <v>157.779999</v>
      </c>
      <c r="E2375">
        <v>157.779999</v>
      </c>
      <c r="F2375">
        <v>157.779999</v>
      </c>
      <c r="G2375">
        <v>0</v>
      </c>
    </row>
    <row r="2376" spans="1:7" x14ac:dyDescent="0.3">
      <c r="A2376" s="1">
        <v>29403</v>
      </c>
      <c r="B2376">
        <v>158.16999799999999</v>
      </c>
      <c r="C2376">
        <v>158.16999799999999</v>
      </c>
      <c r="D2376">
        <v>158.16999799999999</v>
      </c>
      <c r="E2376">
        <v>158.16999799999999</v>
      </c>
      <c r="F2376">
        <v>158.16999799999999</v>
      </c>
      <c r="G2376">
        <v>0</v>
      </c>
    </row>
    <row r="2377" spans="1:7" x14ac:dyDescent="0.3">
      <c r="A2377" s="1">
        <v>29404</v>
      </c>
      <c r="B2377">
        <v>159.179993</v>
      </c>
      <c r="C2377">
        <v>159.179993</v>
      </c>
      <c r="D2377">
        <v>159.179993</v>
      </c>
      <c r="E2377">
        <v>159.179993</v>
      </c>
      <c r="F2377">
        <v>159.179993</v>
      </c>
      <c r="G2377">
        <v>0</v>
      </c>
    </row>
    <row r="2378" spans="1:7" x14ac:dyDescent="0.3">
      <c r="A2378" s="1">
        <v>29405</v>
      </c>
      <c r="B2378">
        <v>160.86999499999999</v>
      </c>
      <c r="C2378">
        <v>160.86999499999999</v>
      </c>
      <c r="D2378">
        <v>160.86999499999999</v>
      </c>
      <c r="E2378">
        <v>160.86999499999999</v>
      </c>
      <c r="F2378">
        <v>160.86999499999999</v>
      </c>
      <c r="G2378">
        <v>0</v>
      </c>
    </row>
    <row r="2379" spans="1:7" x14ac:dyDescent="0.3">
      <c r="A2379" s="1">
        <v>29409</v>
      </c>
      <c r="B2379">
        <v>163.63000500000001</v>
      </c>
      <c r="C2379">
        <v>163.63000500000001</v>
      </c>
      <c r="D2379">
        <v>163.63000500000001</v>
      </c>
      <c r="E2379">
        <v>163.63000500000001</v>
      </c>
      <c r="F2379">
        <v>163.63000500000001</v>
      </c>
      <c r="G2379">
        <v>0</v>
      </c>
    </row>
    <row r="2380" spans="1:7" x14ac:dyDescent="0.3">
      <c r="A2380" s="1">
        <v>29410</v>
      </c>
      <c r="B2380">
        <v>163.58000200000001</v>
      </c>
      <c r="C2380">
        <v>163.58000200000001</v>
      </c>
      <c r="D2380">
        <v>163.58000200000001</v>
      </c>
      <c r="E2380">
        <v>163.58000200000001</v>
      </c>
      <c r="F2380">
        <v>163.58000200000001</v>
      </c>
      <c r="G2380">
        <v>0</v>
      </c>
    </row>
    <row r="2381" spans="1:7" x14ac:dyDescent="0.3">
      <c r="A2381" s="1">
        <v>29411</v>
      </c>
      <c r="B2381">
        <v>164.08999600000001</v>
      </c>
      <c r="C2381">
        <v>164.08999600000001</v>
      </c>
      <c r="D2381">
        <v>164.08999600000001</v>
      </c>
      <c r="E2381">
        <v>164.08999600000001</v>
      </c>
      <c r="F2381">
        <v>164.08999600000001</v>
      </c>
      <c r="G2381">
        <v>0</v>
      </c>
    </row>
    <row r="2382" spans="1:7" x14ac:dyDescent="0.3">
      <c r="A2382" s="1">
        <v>29412</v>
      </c>
      <c r="B2382">
        <v>163.83999600000001</v>
      </c>
      <c r="C2382">
        <v>163.83999600000001</v>
      </c>
      <c r="D2382">
        <v>163.83999600000001</v>
      </c>
      <c r="E2382">
        <v>163.83999600000001</v>
      </c>
      <c r="F2382">
        <v>163.83999600000001</v>
      </c>
      <c r="G2382">
        <v>0</v>
      </c>
    </row>
    <row r="2383" spans="1:7" x14ac:dyDescent="0.3">
      <c r="A2383" s="1">
        <v>29413</v>
      </c>
      <c r="B2383">
        <v>164.820007</v>
      </c>
      <c r="C2383">
        <v>164.820007</v>
      </c>
      <c r="D2383">
        <v>164.820007</v>
      </c>
      <c r="E2383">
        <v>164.820007</v>
      </c>
      <c r="F2383">
        <v>164.820007</v>
      </c>
      <c r="G2383">
        <v>0</v>
      </c>
    </row>
    <row r="2384" spans="1:7" x14ac:dyDescent="0.3">
      <c r="A2384" s="1">
        <v>29416</v>
      </c>
      <c r="B2384">
        <v>166.520004</v>
      </c>
      <c r="C2384">
        <v>166.520004</v>
      </c>
      <c r="D2384">
        <v>166.520004</v>
      </c>
      <c r="E2384">
        <v>166.520004</v>
      </c>
      <c r="F2384">
        <v>166.520004</v>
      </c>
      <c r="G2384">
        <v>0</v>
      </c>
    </row>
    <row r="2385" spans="1:7" x14ac:dyDescent="0.3">
      <c r="A2385" s="1">
        <v>29417</v>
      </c>
      <c r="B2385">
        <v>167.050003</v>
      </c>
      <c r="C2385">
        <v>167.050003</v>
      </c>
      <c r="D2385">
        <v>167.050003</v>
      </c>
      <c r="E2385">
        <v>167.050003</v>
      </c>
      <c r="F2385">
        <v>167.050003</v>
      </c>
      <c r="G2385">
        <v>0</v>
      </c>
    </row>
    <row r="2386" spans="1:7" x14ac:dyDescent="0.3">
      <c r="A2386" s="1">
        <v>29418</v>
      </c>
      <c r="B2386">
        <v>167.10000600000001</v>
      </c>
      <c r="C2386">
        <v>167.10000600000001</v>
      </c>
      <c r="D2386">
        <v>167.10000600000001</v>
      </c>
      <c r="E2386">
        <v>167.10000600000001</v>
      </c>
      <c r="F2386">
        <v>167.10000600000001</v>
      </c>
      <c r="G2386">
        <v>0</v>
      </c>
    </row>
    <row r="2387" spans="1:7" x14ac:dyDescent="0.3">
      <c r="A2387" s="1">
        <v>29419</v>
      </c>
      <c r="B2387">
        <v>168.66999799999999</v>
      </c>
      <c r="C2387">
        <v>168.66999799999999</v>
      </c>
      <c r="D2387">
        <v>168.66999799999999</v>
      </c>
      <c r="E2387">
        <v>168.66999799999999</v>
      </c>
      <c r="F2387">
        <v>168.66999799999999</v>
      </c>
      <c r="G2387">
        <v>0</v>
      </c>
    </row>
    <row r="2388" spans="1:7" x14ac:dyDescent="0.3">
      <c r="A2388" s="1">
        <v>29420</v>
      </c>
      <c r="B2388">
        <v>169.990005</v>
      </c>
      <c r="C2388">
        <v>169.990005</v>
      </c>
      <c r="D2388">
        <v>169.990005</v>
      </c>
      <c r="E2388">
        <v>169.990005</v>
      </c>
      <c r="F2388">
        <v>169.990005</v>
      </c>
      <c r="G2388">
        <v>0</v>
      </c>
    </row>
    <row r="2389" spans="1:7" x14ac:dyDescent="0.3">
      <c r="A2389" s="1">
        <v>29423</v>
      </c>
      <c r="B2389">
        <v>170.479996</v>
      </c>
      <c r="C2389">
        <v>170.479996</v>
      </c>
      <c r="D2389">
        <v>170.479996</v>
      </c>
      <c r="E2389">
        <v>170.479996</v>
      </c>
      <c r="F2389">
        <v>170.479996</v>
      </c>
      <c r="G2389">
        <v>0</v>
      </c>
    </row>
    <row r="2390" spans="1:7" x14ac:dyDescent="0.3">
      <c r="A2390" s="1">
        <v>29424</v>
      </c>
      <c r="B2390">
        <v>169.78999300000001</v>
      </c>
      <c r="C2390">
        <v>169.78999300000001</v>
      </c>
      <c r="D2390">
        <v>169.78999300000001</v>
      </c>
      <c r="E2390">
        <v>169.78999300000001</v>
      </c>
      <c r="F2390">
        <v>169.78999300000001</v>
      </c>
      <c r="G2390">
        <v>0</v>
      </c>
    </row>
    <row r="2391" spans="1:7" x14ac:dyDescent="0.3">
      <c r="A2391" s="1">
        <v>29425</v>
      </c>
      <c r="B2391">
        <v>169.820007</v>
      </c>
      <c r="C2391">
        <v>169.820007</v>
      </c>
      <c r="D2391">
        <v>169.820007</v>
      </c>
      <c r="E2391">
        <v>169.820007</v>
      </c>
      <c r="F2391">
        <v>169.820007</v>
      </c>
      <c r="G2391">
        <v>0</v>
      </c>
    </row>
    <row r="2392" spans="1:7" x14ac:dyDescent="0.3">
      <c r="A2392" s="1">
        <v>29426</v>
      </c>
      <c r="B2392">
        <v>169.91999799999999</v>
      </c>
      <c r="C2392">
        <v>169.91999799999999</v>
      </c>
      <c r="D2392">
        <v>169.91999799999999</v>
      </c>
      <c r="E2392">
        <v>169.91999799999999</v>
      </c>
      <c r="F2392">
        <v>169.91999799999999</v>
      </c>
      <c r="G2392">
        <v>0</v>
      </c>
    </row>
    <row r="2393" spans="1:7" x14ac:dyDescent="0.3">
      <c r="A2393" s="1">
        <v>29427</v>
      </c>
      <c r="B2393">
        <v>169.63000500000001</v>
      </c>
      <c r="C2393">
        <v>169.63000500000001</v>
      </c>
      <c r="D2393">
        <v>169.63000500000001</v>
      </c>
      <c r="E2393">
        <v>169.63000500000001</v>
      </c>
      <c r="F2393">
        <v>169.63000500000001</v>
      </c>
      <c r="G2393">
        <v>0</v>
      </c>
    </row>
    <row r="2394" spans="1:7" x14ac:dyDescent="0.3">
      <c r="A2394" s="1">
        <v>29430</v>
      </c>
      <c r="B2394">
        <v>170.020004</v>
      </c>
      <c r="C2394">
        <v>170.020004</v>
      </c>
      <c r="D2394">
        <v>170.020004</v>
      </c>
      <c r="E2394">
        <v>170.020004</v>
      </c>
      <c r="F2394">
        <v>170.020004</v>
      </c>
      <c r="G2394">
        <v>0</v>
      </c>
    </row>
    <row r="2395" spans="1:7" x14ac:dyDescent="0.3">
      <c r="A2395" s="1">
        <v>29431</v>
      </c>
      <c r="B2395">
        <v>171.05999800000001</v>
      </c>
      <c r="C2395">
        <v>171.05999800000001</v>
      </c>
      <c r="D2395">
        <v>171.05999800000001</v>
      </c>
      <c r="E2395">
        <v>171.05999800000001</v>
      </c>
      <c r="F2395">
        <v>171.05999800000001</v>
      </c>
      <c r="G2395">
        <v>0</v>
      </c>
    </row>
    <row r="2396" spans="1:7" x14ac:dyDescent="0.3">
      <c r="A2396" s="1">
        <v>29432</v>
      </c>
      <c r="B2396">
        <v>172.33000200000001</v>
      </c>
      <c r="C2396">
        <v>172.33000200000001</v>
      </c>
      <c r="D2396">
        <v>172.33000200000001</v>
      </c>
      <c r="E2396">
        <v>172.33000200000001</v>
      </c>
      <c r="F2396">
        <v>172.33000200000001</v>
      </c>
      <c r="G2396">
        <v>0</v>
      </c>
    </row>
    <row r="2397" spans="1:7" x14ac:dyDescent="0.3">
      <c r="A2397" s="1">
        <v>29433</v>
      </c>
      <c r="B2397">
        <v>171.80999800000001</v>
      </c>
      <c r="C2397">
        <v>171.80999800000001</v>
      </c>
      <c r="D2397">
        <v>171.80999800000001</v>
      </c>
      <c r="E2397">
        <v>171.80999800000001</v>
      </c>
      <c r="F2397">
        <v>171.80999800000001</v>
      </c>
      <c r="G2397">
        <v>0</v>
      </c>
    </row>
    <row r="2398" spans="1:7" x14ac:dyDescent="0.3">
      <c r="A2398" s="1">
        <v>29434</v>
      </c>
      <c r="B2398">
        <v>172.490005</v>
      </c>
      <c r="C2398">
        <v>172.490005</v>
      </c>
      <c r="D2398">
        <v>172.490005</v>
      </c>
      <c r="E2398">
        <v>172.490005</v>
      </c>
      <c r="F2398">
        <v>172.490005</v>
      </c>
      <c r="G2398">
        <v>0</v>
      </c>
    </row>
    <row r="2399" spans="1:7" x14ac:dyDescent="0.3">
      <c r="A2399" s="1">
        <v>29437</v>
      </c>
      <c r="B2399">
        <v>171.88999899999999</v>
      </c>
      <c r="C2399">
        <v>171.88999899999999</v>
      </c>
      <c r="D2399">
        <v>171.88999899999999</v>
      </c>
      <c r="E2399">
        <v>171.88999899999999</v>
      </c>
      <c r="F2399">
        <v>171.88999899999999</v>
      </c>
      <c r="G2399">
        <v>0</v>
      </c>
    </row>
    <row r="2400" spans="1:7" x14ac:dyDescent="0.3">
      <c r="A2400" s="1">
        <v>29438</v>
      </c>
      <c r="B2400">
        <v>172.520004</v>
      </c>
      <c r="C2400">
        <v>172.520004</v>
      </c>
      <c r="D2400">
        <v>172.520004</v>
      </c>
      <c r="E2400">
        <v>172.520004</v>
      </c>
      <c r="F2400">
        <v>172.520004</v>
      </c>
      <c r="G2400">
        <v>0</v>
      </c>
    </row>
    <row r="2401" spans="1:7" x14ac:dyDescent="0.3">
      <c r="A2401" s="1">
        <v>29439</v>
      </c>
      <c r="B2401">
        <v>173.449997</v>
      </c>
      <c r="C2401">
        <v>173.449997</v>
      </c>
      <c r="D2401">
        <v>173.449997</v>
      </c>
      <c r="E2401">
        <v>173.449997</v>
      </c>
      <c r="F2401">
        <v>173.449997</v>
      </c>
      <c r="G2401">
        <v>0</v>
      </c>
    </row>
    <row r="2402" spans="1:7" x14ac:dyDescent="0.3">
      <c r="A2402" s="1">
        <v>29440</v>
      </c>
      <c r="B2402">
        <v>175.240005</v>
      </c>
      <c r="C2402">
        <v>175.240005</v>
      </c>
      <c r="D2402">
        <v>175.240005</v>
      </c>
      <c r="E2402">
        <v>175.240005</v>
      </c>
      <c r="F2402">
        <v>175.240005</v>
      </c>
      <c r="G2402">
        <v>0</v>
      </c>
    </row>
    <row r="2403" spans="1:7" x14ac:dyDescent="0.3">
      <c r="A2403" s="1">
        <v>29441</v>
      </c>
      <c r="B2403">
        <v>175.88000500000001</v>
      </c>
      <c r="C2403">
        <v>175.88000500000001</v>
      </c>
      <c r="D2403">
        <v>175.88000500000001</v>
      </c>
      <c r="E2403">
        <v>175.88000500000001</v>
      </c>
      <c r="F2403">
        <v>175.88000500000001</v>
      </c>
      <c r="G2403">
        <v>0</v>
      </c>
    </row>
    <row r="2404" spans="1:7" x14ac:dyDescent="0.3">
      <c r="A2404" s="1">
        <v>29444</v>
      </c>
      <c r="B2404">
        <v>177.11000100000001</v>
      </c>
      <c r="C2404">
        <v>177.11000100000001</v>
      </c>
      <c r="D2404">
        <v>177.11000100000001</v>
      </c>
      <c r="E2404">
        <v>177.11000100000001</v>
      </c>
      <c r="F2404">
        <v>177.11000100000001</v>
      </c>
      <c r="G2404">
        <v>0</v>
      </c>
    </row>
    <row r="2405" spans="1:7" x14ac:dyDescent="0.3">
      <c r="A2405" s="1">
        <v>29445</v>
      </c>
      <c r="B2405">
        <v>176.61999499999999</v>
      </c>
      <c r="C2405">
        <v>176.61999499999999</v>
      </c>
      <c r="D2405">
        <v>176.61999499999999</v>
      </c>
      <c r="E2405">
        <v>176.61999499999999</v>
      </c>
      <c r="F2405">
        <v>176.61999499999999</v>
      </c>
      <c r="G2405">
        <v>0</v>
      </c>
    </row>
    <row r="2406" spans="1:7" x14ac:dyDescent="0.3">
      <c r="A2406" s="1">
        <v>29446</v>
      </c>
      <c r="B2406">
        <v>177.020004</v>
      </c>
      <c r="C2406">
        <v>177.020004</v>
      </c>
      <c r="D2406">
        <v>177.020004</v>
      </c>
      <c r="E2406">
        <v>177.020004</v>
      </c>
      <c r="F2406">
        <v>177.020004</v>
      </c>
      <c r="G2406">
        <v>0</v>
      </c>
    </row>
    <row r="2407" spans="1:7" x14ac:dyDescent="0.3">
      <c r="A2407" s="1">
        <v>29447</v>
      </c>
      <c r="B2407">
        <v>178.759995</v>
      </c>
      <c r="C2407">
        <v>178.759995</v>
      </c>
      <c r="D2407">
        <v>178.759995</v>
      </c>
      <c r="E2407">
        <v>178.759995</v>
      </c>
      <c r="F2407">
        <v>178.759995</v>
      </c>
      <c r="G2407">
        <v>0</v>
      </c>
    </row>
    <row r="2408" spans="1:7" x14ac:dyDescent="0.3">
      <c r="A2408" s="1">
        <v>29448</v>
      </c>
      <c r="B2408">
        <v>179.88999899999999</v>
      </c>
      <c r="C2408">
        <v>179.88999899999999</v>
      </c>
      <c r="D2408">
        <v>179.88999899999999</v>
      </c>
      <c r="E2408">
        <v>179.88999899999999</v>
      </c>
      <c r="F2408">
        <v>179.88999899999999</v>
      </c>
      <c r="G2408">
        <v>0</v>
      </c>
    </row>
    <row r="2409" spans="1:7" x14ac:dyDescent="0.3">
      <c r="A2409" s="1">
        <v>29451</v>
      </c>
      <c r="B2409">
        <v>177.240005</v>
      </c>
      <c r="C2409">
        <v>177.240005</v>
      </c>
      <c r="D2409">
        <v>177.240005</v>
      </c>
      <c r="E2409">
        <v>177.240005</v>
      </c>
      <c r="F2409">
        <v>177.240005</v>
      </c>
      <c r="G2409">
        <v>0</v>
      </c>
    </row>
    <row r="2410" spans="1:7" x14ac:dyDescent="0.3">
      <c r="A2410" s="1">
        <v>29452</v>
      </c>
      <c r="B2410">
        <v>176.279999</v>
      </c>
      <c r="C2410">
        <v>176.279999</v>
      </c>
      <c r="D2410">
        <v>176.279999</v>
      </c>
      <c r="E2410">
        <v>176.279999</v>
      </c>
      <c r="F2410">
        <v>176.279999</v>
      </c>
      <c r="G2410">
        <v>0</v>
      </c>
    </row>
    <row r="2411" spans="1:7" x14ac:dyDescent="0.3">
      <c r="A2411" s="1">
        <v>29453</v>
      </c>
      <c r="B2411">
        <v>177.679993</v>
      </c>
      <c r="C2411">
        <v>177.679993</v>
      </c>
      <c r="D2411">
        <v>177.679993</v>
      </c>
      <c r="E2411">
        <v>177.679993</v>
      </c>
      <c r="F2411">
        <v>177.679993</v>
      </c>
      <c r="G2411">
        <v>0</v>
      </c>
    </row>
    <row r="2412" spans="1:7" x14ac:dyDescent="0.3">
      <c r="A2412" s="1">
        <v>29454</v>
      </c>
      <c r="B2412">
        <v>179.91000399999999</v>
      </c>
      <c r="C2412">
        <v>179.91000399999999</v>
      </c>
      <c r="D2412">
        <v>179.91000399999999</v>
      </c>
      <c r="E2412">
        <v>179.91000399999999</v>
      </c>
      <c r="F2412">
        <v>179.91000399999999</v>
      </c>
      <c r="G2412">
        <v>0</v>
      </c>
    </row>
    <row r="2413" spans="1:7" x14ac:dyDescent="0.3">
      <c r="A2413" s="1">
        <v>29455</v>
      </c>
      <c r="B2413">
        <v>181.699997</v>
      </c>
      <c r="C2413">
        <v>181.699997</v>
      </c>
      <c r="D2413">
        <v>181.699997</v>
      </c>
      <c r="E2413">
        <v>181.699997</v>
      </c>
      <c r="F2413">
        <v>181.699997</v>
      </c>
      <c r="G2413">
        <v>0</v>
      </c>
    </row>
    <row r="2414" spans="1:7" x14ac:dyDescent="0.3">
      <c r="A2414" s="1">
        <v>29458</v>
      </c>
      <c r="B2414">
        <v>181.58000200000001</v>
      </c>
      <c r="C2414">
        <v>181.58000200000001</v>
      </c>
      <c r="D2414">
        <v>181.58000200000001</v>
      </c>
      <c r="E2414">
        <v>181.58000200000001</v>
      </c>
      <c r="F2414">
        <v>181.58000200000001</v>
      </c>
      <c r="G2414">
        <v>0</v>
      </c>
    </row>
    <row r="2415" spans="1:7" x14ac:dyDescent="0.3">
      <c r="A2415" s="1">
        <v>29459</v>
      </c>
      <c r="B2415">
        <v>182.38999899999999</v>
      </c>
      <c r="C2415">
        <v>182.38999899999999</v>
      </c>
      <c r="D2415">
        <v>182.38999899999999</v>
      </c>
      <c r="E2415">
        <v>182.38999899999999</v>
      </c>
      <c r="F2415">
        <v>182.38999899999999</v>
      </c>
      <c r="G2415">
        <v>0</v>
      </c>
    </row>
    <row r="2416" spans="1:7" x14ac:dyDescent="0.3">
      <c r="A2416" s="1">
        <v>29460</v>
      </c>
      <c r="B2416">
        <v>182.14999399999999</v>
      </c>
      <c r="C2416">
        <v>182.14999399999999</v>
      </c>
      <c r="D2416">
        <v>182.14999399999999</v>
      </c>
      <c r="E2416">
        <v>182.14999399999999</v>
      </c>
      <c r="F2416">
        <v>182.14999399999999</v>
      </c>
      <c r="G2416">
        <v>0</v>
      </c>
    </row>
    <row r="2417" spans="1:7" x14ac:dyDescent="0.3">
      <c r="A2417" s="1">
        <v>29461</v>
      </c>
      <c r="B2417">
        <v>180.990005</v>
      </c>
      <c r="C2417">
        <v>180.990005</v>
      </c>
      <c r="D2417">
        <v>180.990005</v>
      </c>
      <c r="E2417">
        <v>180.990005</v>
      </c>
      <c r="F2417">
        <v>180.990005</v>
      </c>
      <c r="G2417">
        <v>0</v>
      </c>
    </row>
    <row r="2418" spans="1:7" x14ac:dyDescent="0.3">
      <c r="A2418" s="1">
        <v>29462</v>
      </c>
      <c r="B2418">
        <v>181.520004</v>
      </c>
      <c r="C2418">
        <v>181.520004</v>
      </c>
      <c r="D2418">
        <v>181.520004</v>
      </c>
      <c r="E2418">
        <v>181.520004</v>
      </c>
      <c r="F2418">
        <v>181.520004</v>
      </c>
      <c r="G2418">
        <v>0</v>
      </c>
    </row>
    <row r="2419" spans="1:7" x14ac:dyDescent="0.3">
      <c r="A2419" s="1">
        <v>29466</v>
      </c>
      <c r="B2419">
        <v>182.33999600000001</v>
      </c>
      <c r="C2419">
        <v>182.33999600000001</v>
      </c>
      <c r="D2419">
        <v>182.33999600000001</v>
      </c>
      <c r="E2419">
        <v>182.33999600000001</v>
      </c>
      <c r="F2419">
        <v>182.33999600000001</v>
      </c>
      <c r="G2419">
        <v>0</v>
      </c>
    </row>
    <row r="2420" spans="1:7" x14ac:dyDescent="0.3">
      <c r="A2420" s="1">
        <v>29467</v>
      </c>
      <c r="B2420">
        <v>184.529999</v>
      </c>
      <c r="C2420">
        <v>184.529999</v>
      </c>
      <c r="D2420">
        <v>184.529999</v>
      </c>
      <c r="E2420">
        <v>184.529999</v>
      </c>
      <c r="F2420">
        <v>184.529999</v>
      </c>
      <c r="G2420">
        <v>0</v>
      </c>
    </row>
    <row r="2421" spans="1:7" x14ac:dyDescent="0.3">
      <c r="A2421" s="1">
        <v>29468</v>
      </c>
      <c r="B2421">
        <v>185.050003</v>
      </c>
      <c r="C2421">
        <v>185.050003</v>
      </c>
      <c r="D2421">
        <v>185.050003</v>
      </c>
      <c r="E2421">
        <v>185.050003</v>
      </c>
      <c r="F2421">
        <v>185.050003</v>
      </c>
      <c r="G2421">
        <v>0</v>
      </c>
    </row>
    <row r="2422" spans="1:7" x14ac:dyDescent="0.3">
      <c r="A2422" s="1">
        <v>29469</v>
      </c>
      <c r="B2422">
        <v>185.61000100000001</v>
      </c>
      <c r="C2422">
        <v>185.61000100000001</v>
      </c>
      <c r="D2422">
        <v>185.61000100000001</v>
      </c>
      <c r="E2422">
        <v>185.61000100000001</v>
      </c>
      <c r="F2422">
        <v>185.61000100000001</v>
      </c>
      <c r="G2422">
        <v>0</v>
      </c>
    </row>
    <row r="2423" spans="1:7" x14ac:dyDescent="0.3">
      <c r="A2423" s="1">
        <v>29472</v>
      </c>
      <c r="B2423">
        <v>184.449997</v>
      </c>
      <c r="C2423">
        <v>184.449997</v>
      </c>
      <c r="D2423">
        <v>184.449997</v>
      </c>
      <c r="E2423">
        <v>184.449997</v>
      </c>
      <c r="F2423">
        <v>184.449997</v>
      </c>
      <c r="G2423">
        <v>0</v>
      </c>
    </row>
    <row r="2424" spans="1:7" x14ac:dyDescent="0.3">
      <c r="A2424" s="1">
        <v>29473</v>
      </c>
      <c r="B2424">
        <v>184.83999600000001</v>
      </c>
      <c r="C2424">
        <v>184.83999600000001</v>
      </c>
      <c r="D2424">
        <v>184.83999600000001</v>
      </c>
      <c r="E2424">
        <v>184.83999600000001</v>
      </c>
      <c r="F2424">
        <v>184.83999600000001</v>
      </c>
      <c r="G2424">
        <v>0</v>
      </c>
    </row>
    <row r="2425" spans="1:7" x14ac:dyDescent="0.3">
      <c r="A2425" s="1">
        <v>29474</v>
      </c>
      <c r="B2425">
        <v>186.30999800000001</v>
      </c>
      <c r="C2425">
        <v>186.30999800000001</v>
      </c>
      <c r="D2425">
        <v>186.30999800000001</v>
      </c>
      <c r="E2425">
        <v>186.30999800000001</v>
      </c>
      <c r="F2425">
        <v>186.30999800000001</v>
      </c>
      <c r="G2425">
        <v>0</v>
      </c>
    </row>
    <row r="2426" spans="1:7" x14ac:dyDescent="0.3">
      <c r="A2426" s="1">
        <v>29475</v>
      </c>
      <c r="B2426">
        <v>188.16000399999999</v>
      </c>
      <c r="C2426">
        <v>188.16000399999999</v>
      </c>
      <c r="D2426">
        <v>188.16000399999999</v>
      </c>
      <c r="E2426">
        <v>188.16000399999999</v>
      </c>
      <c r="F2426">
        <v>188.16000399999999</v>
      </c>
      <c r="G2426">
        <v>0</v>
      </c>
    </row>
    <row r="2427" spans="1:7" x14ac:dyDescent="0.3">
      <c r="A2427" s="1">
        <v>29476</v>
      </c>
      <c r="B2427">
        <v>189.58000200000001</v>
      </c>
      <c r="C2427">
        <v>189.58000200000001</v>
      </c>
      <c r="D2427">
        <v>189.58000200000001</v>
      </c>
      <c r="E2427">
        <v>189.58000200000001</v>
      </c>
      <c r="F2427">
        <v>189.58000200000001</v>
      </c>
      <c r="G2427">
        <v>0</v>
      </c>
    </row>
    <row r="2428" spans="1:7" x14ac:dyDescent="0.3">
      <c r="A2428" s="1">
        <v>29479</v>
      </c>
      <c r="B2428">
        <v>189.58999600000001</v>
      </c>
      <c r="C2428">
        <v>189.58999600000001</v>
      </c>
      <c r="D2428">
        <v>189.58999600000001</v>
      </c>
      <c r="E2428">
        <v>189.58999600000001</v>
      </c>
      <c r="F2428">
        <v>189.58999600000001</v>
      </c>
      <c r="G2428">
        <v>0</v>
      </c>
    </row>
    <row r="2429" spans="1:7" x14ac:dyDescent="0.3">
      <c r="A2429" s="1">
        <v>29480</v>
      </c>
      <c r="B2429">
        <v>191.30999800000001</v>
      </c>
      <c r="C2429">
        <v>191.30999800000001</v>
      </c>
      <c r="D2429">
        <v>191.30999800000001</v>
      </c>
      <c r="E2429">
        <v>191.30999800000001</v>
      </c>
      <c r="F2429">
        <v>191.30999800000001</v>
      </c>
      <c r="G2429">
        <v>0</v>
      </c>
    </row>
    <row r="2430" spans="1:7" x14ac:dyDescent="0.3">
      <c r="A2430" s="1">
        <v>29481</v>
      </c>
      <c r="B2430">
        <v>193.949997</v>
      </c>
      <c r="C2430">
        <v>193.949997</v>
      </c>
      <c r="D2430">
        <v>193.949997</v>
      </c>
      <c r="E2430">
        <v>193.949997</v>
      </c>
      <c r="F2430">
        <v>193.949997</v>
      </c>
      <c r="G2430">
        <v>0</v>
      </c>
    </row>
    <row r="2431" spans="1:7" x14ac:dyDescent="0.3">
      <c r="A2431" s="1">
        <v>29482</v>
      </c>
      <c r="B2431">
        <v>193.61000100000001</v>
      </c>
      <c r="C2431">
        <v>193.61000100000001</v>
      </c>
      <c r="D2431">
        <v>193.61000100000001</v>
      </c>
      <c r="E2431">
        <v>193.61000100000001</v>
      </c>
      <c r="F2431">
        <v>193.61000100000001</v>
      </c>
      <c r="G2431">
        <v>0</v>
      </c>
    </row>
    <row r="2432" spans="1:7" x14ac:dyDescent="0.3">
      <c r="A2432" s="1">
        <v>29483</v>
      </c>
      <c r="B2432">
        <v>195.33000200000001</v>
      </c>
      <c r="C2432">
        <v>195.33000200000001</v>
      </c>
      <c r="D2432">
        <v>195.33000200000001</v>
      </c>
      <c r="E2432">
        <v>195.33000200000001</v>
      </c>
      <c r="F2432">
        <v>195.33000200000001</v>
      </c>
      <c r="G2432">
        <v>0</v>
      </c>
    </row>
    <row r="2433" spans="1:7" x14ac:dyDescent="0.3">
      <c r="A2433" s="1">
        <v>29486</v>
      </c>
      <c r="B2433">
        <v>195.94000199999999</v>
      </c>
      <c r="C2433">
        <v>195.94000199999999</v>
      </c>
      <c r="D2433">
        <v>195.94000199999999</v>
      </c>
      <c r="E2433">
        <v>195.94000199999999</v>
      </c>
      <c r="F2433">
        <v>195.94000199999999</v>
      </c>
      <c r="G2433">
        <v>0</v>
      </c>
    </row>
    <row r="2434" spans="1:7" x14ac:dyDescent="0.3">
      <c r="A2434" s="1">
        <v>29487</v>
      </c>
      <c r="B2434">
        <v>195.050003</v>
      </c>
      <c r="C2434">
        <v>195.050003</v>
      </c>
      <c r="D2434">
        <v>195.050003</v>
      </c>
      <c r="E2434">
        <v>195.050003</v>
      </c>
      <c r="F2434">
        <v>195.050003</v>
      </c>
      <c r="G2434">
        <v>0</v>
      </c>
    </row>
    <row r="2435" spans="1:7" x14ac:dyDescent="0.3">
      <c r="A2435" s="1">
        <v>29488</v>
      </c>
      <c r="B2435">
        <v>195.179993</v>
      </c>
      <c r="C2435">
        <v>195.179993</v>
      </c>
      <c r="D2435">
        <v>195.179993</v>
      </c>
      <c r="E2435">
        <v>195.179993</v>
      </c>
      <c r="F2435">
        <v>195.179993</v>
      </c>
      <c r="G2435">
        <v>0</v>
      </c>
    </row>
    <row r="2436" spans="1:7" x14ac:dyDescent="0.3">
      <c r="A2436" s="1">
        <v>29489</v>
      </c>
      <c r="B2436">
        <v>194.050003</v>
      </c>
      <c r="C2436">
        <v>194.050003</v>
      </c>
      <c r="D2436">
        <v>194.050003</v>
      </c>
      <c r="E2436">
        <v>194.050003</v>
      </c>
      <c r="F2436">
        <v>194.050003</v>
      </c>
      <c r="G2436">
        <v>0</v>
      </c>
    </row>
    <row r="2437" spans="1:7" x14ac:dyDescent="0.3">
      <c r="A2437" s="1">
        <v>29490</v>
      </c>
      <c r="B2437">
        <v>190.770004</v>
      </c>
      <c r="C2437">
        <v>190.770004</v>
      </c>
      <c r="D2437">
        <v>190.770004</v>
      </c>
      <c r="E2437">
        <v>190.770004</v>
      </c>
      <c r="F2437">
        <v>190.770004</v>
      </c>
      <c r="G2437">
        <v>0</v>
      </c>
    </row>
    <row r="2438" spans="1:7" x14ac:dyDescent="0.3">
      <c r="A2438" s="1">
        <v>29493</v>
      </c>
      <c r="B2438">
        <v>185.78999300000001</v>
      </c>
      <c r="C2438">
        <v>185.78999300000001</v>
      </c>
      <c r="D2438">
        <v>185.78999300000001</v>
      </c>
      <c r="E2438">
        <v>185.78999300000001</v>
      </c>
      <c r="F2438">
        <v>185.78999300000001</v>
      </c>
      <c r="G2438">
        <v>0</v>
      </c>
    </row>
    <row r="2439" spans="1:7" x14ac:dyDescent="0.3">
      <c r="A2439" s="1">
        <v>29494</v>
      </c>
      <c r="B2439">
        <v>187.759995</v>
      </c>
      <c r="C2439">
        <v>187.759995</v>
      </c>
      <c r="D2439">
        <v>187.759995</v>
      </c>
      <c r="E2439">
        <v>187.759995</v>
      </c>
      <c r="F2439">
        <v>187.759995</v>
      </c>
      <c r="G2439">
        <v>0</v>
      </c>
    </row>
    <row r="2440" spans="1:7" x14ac:dyDescent="0.3">
      <c r="A2440" s="1">
        <v>29495</v>
      </c>
      <c r="B2440">
        <v>189.61999499999999</v>
      </c>
      <c r="C2440">
        <v>189.61999499999999</v>
      </c>
      <c r="D2440">
        <v>189.61999499999999</v>
      </c>
      <c r="E2440">
        <v>189.61999499999999</v>
      </c>
      <c r="F2440">
        <v>189.61999499999999</v>
      </c>
      <c r="G2440">
        <v>0</v>
      </c>
    </row>
    <row r="2441" spans="1:7" x14ac:dyDescent="0.3">
      <c r="A2441" s="1">
        <v>29496</v>
      </c>
      <c r="B2441">
        <v>190.80999800000001</v>
      </c>
      <c r="C2441">
        <v>190.80999800000001</v>
      </c>
      <c r="D2441">
        <v>190.80999800000001</v>
      </c>
      <c r="E2441">
        <v>190.80999800000001</v>
      </c>
      <c r="F2441">
        <v>190.80999800000001</v>
      </c>
      <c r="G2441">
        <v>0</v>
      </c>
    </row>
    <row r="2442" spans="1:7" x14ac:dyDescent="0.3">
      <c r="A2442" s="1">
        <v>29497</v>
      </c>
      <c r="B2442">
        <v>193.429993</v>
      </c>
      <c r="C2442">
        <v>193.429993</v>
      </c>
      <c r="D2442">
        <v>193.429993</v>
      </c>
      <c r="E2442">
        <v>193.429993</v>
      </c>
      <c r="F2442">
        <v>193.429993</v>
      </c>
      <c r="G2442">
        <v>0</v>
      </c>
    </row>
    <row r="2443" spans="1:7" x14ac:dyDescent="0.3">
      <c r="A2443" s="1">
        <v>29500</v>
      </c>
      <c r="B2443">
        <v>196.009995</v>
      </c>
      <c r="C2443">
        <v>196.009995</v>
      </c>
      <c r="D2443">
        <v>196.009995</v>
      </c>
      <c r="E2443">
        <v>196.009995</v>
      </c>
      <c r="F2443">
        <v>196.009995</v>
      </c>
      <c r="G2443">
        <v>0</v>
      </c>
    </row>
    <row r="2444" spans="1:7" x14ac:dyDescent="0.3">
      <c r="A2444" s="1">
        <v>29501</v>
      </c>
      <c r="B2444">
        <v>196.16999799999999</v>
      </c>
      <c r="C2444">
        <v>196.16999799999999</v>
      </c>
      <c r="D2444">
        <v>196.16999799999999</v>
      </c>
      <c r="E2444">
        <v>196.16999799999999</v>
      </c>
      <c r="F2444">
        <v>196.16999799999999</v>
      </c>
      <c r="G2444">
        <v>0</v>
      </c>
    </row>
    <row r="2445" spans="1:7" x14ac:dyDescent="0.3">
      <c r="A2445" s="1">
        <v>29502</v>
      </c>
      <c r="B2445">
        <v>197.179993</v>
      </c>
      <c r="C2445">
        <v>197.179993</v>
      </c>
      <c r="D2445">
        <v>197.179993</v>
      </c>
      <c r="E2445">
        <v>197.179993</v>
      </c>
      <c r="F2445">
        <v>197.179993</v>
      </c>
      <c r="G2445">
        <v>0</v>
      </c>
    </row>
    <row r="2446" spans="1:7" x14ac:dyDescent="0.3">
      <c r="A2446" s="1">
        <v>29503</v>
      </c>
      <c r="B2446">
        <v>197.529999</v>
      </c>
      <c r="C2446">
        <v>197.529999</v>
      </c>
      <c r="D2446">
        <v>197.529999</v>
      </c>
      <c r="E2446">
        <v>197.529999</v>
      </c>
      <c r="F2446">
        <v>197.529999</v>
      </c>
      <c r="G2446">
        <v>0</v>
      </c>
    </row>
    <row r="2447" spans="1:7" x14ac:dyDescent="0.3">
      <c r="A2447" s="1">
        <v>29504</v>
      </c>
      <c r="B2447">
        <v>197.78999300000001</v>
      </c>
      <c r="C2447">
        <v>197.78999300000001</v>
      </c>
      <c r="D2447">
        <v>197.78999300000001</v>
      </c>
      <c r="E2447">
        <v>197.78999300000001</v>
      </c>
      <c r="F2447">
        <v>197.78999300000001</v>
      </c>
      <c r="G2447">
        <v>0</v>
      </c>
    </row>
    <row r="2448" spans="1:7" x14ac:dyDescent="0.3">
      <c r="A2448" s="1">
        <v>29507</v>
      </c>
      <c r="B2448">
        <v>198.86999499999999</v>
      </c>
      <c r="C2448">
        <v>198.86999499999999</v>
      </c>
      <c r="D2448">
        <v>198.86999499999999</v>
      </c>
      <c r="E2448">
        <v>198.86999499999999</v>
      </c>
      <c r="F2448">
        <v>198.86999499999999</v>
      </c>
      <c r="G2448">
        <v>0</v>
      </c>
    </row>
    <row r="2449" spans="1:7" x14ac:dyDescent="0.3">
      <c r="A2449" s="1">
        <v>29508</v>
      </c>
      <c r="B2449">
        <v>199.020004</v>
      </c>
      <c r="C2449">
        <v>199.020004</v>
      </c>
      <c r="D2449">
        <v>199.020004</v>
      </c>
      <c r="E2449">
        <v>199.020004</v>
      </c>
      <c r="F2449">
        <v>199.020004</v>
      </c>
      <c r="G2449">
        <v>0</v>
      </c>
    </row>
    <row r="2450" spans="1:7" x14ac:dyDescent="0.3">
      <c r="A2450" s="1">
        <v>29509</v>
      </c>
      <c r="B2450">
        <v>199.429993</v>
      </c>
      <c r="C2450">
        <v>199.429993</v>
      </c>
      <c r="D2450">
        <v>199.429993</v>
      </c>
      <c r="E2450">
        <v>199.429993</v>
      </c>
      <c r="F2450">
        <v>199.429993</v>
      </c>
      <c r="G2450">
        <v>0</v>
      </c>
    </row>
    <row r="2451" spans="1:7" x14ac:dyDescent="0.3">
      <c r="A2451" s="1">
        <v>29510</v>
      </c>
      <c r="B2451">
        <v>197.949997</v>
      </c>
      <c r="C2451">
        <v>197.949997</v>
      </c>
      <c r="D2451">
        <v>197.949997</v>
      </c>
      <c r="E2451">
        <v>197.949997</v>
      </c>
      <c r="F2451">
        <v>197.949997</v>
      </c>
      <c r="G2451">
        <v>0</v>
      </c>
    </row>
    <row r="2452" spans="1:7" x14ac:dyDescent="0.3">
      <c r="A2452" s="1">
        <v>29511</v>
      </c>
      <c r="B2452">
        <v>197.240005</v>
      </c>
      <c r="C2452">
        <v>197.240005</v>
      </c>
      <c r="D2452">
        <v>197.240005</v>
      </c>
      <c r="E2452">
        <v>197.240005</v>
      </c>
      <c r="F2452">
        <v>197.240005</v>
      </c>
      <c r="G2452">
        <v>0</v>
      </c>
    </row>
    <row r="2453" spans="1:7" x14ac:dyDescent="0.3">
      <c r="A2453" s="1">
        <v>29514</v>
      </c>
      <c r="B2453">
        <v>197.14999399999999</v>
      </c>
      <c r="C2453">
        <v>197.14999399999999</v>
      </c>
      <c r="D2453">
        <v>197.14999399999999</v>
      </c>
      <c r="E2453">
        <v>197.14999399999999</v>
      </c>
      <c r="F2453">
        <v>197.14999399999999</v>
      </c>
      <c r="G2453">
        <v>0</v>
      </c>
    </row>
    <row r="2454" spans="1:7" x14ac:dyDescent="0.3">
      <c r="A2454" s="1">
        <v>29515</v>
      </c>
      <c r="B2454">
        <v>196.46000699999999</v>
      </c>
      <c r="C2454">
        <v>196.46000699999999</v>
      </c>
      <c r="D2454">
        <v>196.46000699999999</v>
      </c>
      <c r="E2454">
        <v>196.46000699999999</v>
      </c>
      <c r="F2454">
        <v>196.46000699999999</v>
      </c>
      <c r="G2454">
        <v>0</v>
      </c>
    </row>
    <row r="2455" spans="1:7" x14ac:dyDescent="0.3">
      <c r="A2455" s="1">
        <v>29516</v>
      </c>
      <c r="B2455">
        <v>197.89999399999999</v>
      </c>
      <c r="C2455">
        <v>197.89999399999999</v>
      </c>
      <c r="D2455">
        <v>197.89999399999999</v>
      </c>
      <c r="E2455">
        <v>197.89999399999999</v>
      </c>
      <c r="F2455">
        <v>197.89999399999999</v>
      </c>
      <c r="G2455">
        <v>0</v>
      </c>
    </row>
    <row r="2456" spans="1:7" x14ac:dyDescent="0.3">
      <c r="A2456" s="1">
        <v>29517</v>
      </c>
      <c r="B2456">
        <v>195.80999800000001</v>
      </c>
      <c r="C2456">
        <v>195.80999800000001</v>
      </c>
      <c r="D2456">
        <v>195.80999800000001</v>
      </c>
      <c r="E2456">
        <v>195.80999800000001</v>
      </c>
      <c r="F2456">
        <v>195.80999800000001</v>
      </c>
      <c r="G2456">
        <v>0</v>
      </c>
    </row>
    <row r="2457" spans="1:7" x14ac:dyDescent="0.3">
      <c r="A2457" s="1">
        <v>29518</v>
      </c>
      <c r="B2457">
        <v>196.16999799999999</v>
      </c>
      <c r="C2457">
        <v>196.16999799999999</v>
      </c>
      <c r="D2457">
        <v>196.16999799999999</v>
      </c>
      <c r="E2457">
        <v>196.16999799999999</v>
      </c>
      <c r="F2457">
        <v>196.16999799999999</v>
      </c>
      <c r="G2457">
        <v>0</v>
      </c>
    </row>
    <row r="2458" spans="1:7" x14ac:dyDescent="0.3">
      <c r="A2458" s="1">
        <v>29521</v>
      </c>
      <c r="B2458">
        <v>194.35000600000001</v>
      </c>
      <c r="C2458">
        <v>194.35000600000001</v>
      </c>
      <c r="D2458">
        <v>194.35000600000001</v>
      </c>
      <c r="E2458">
        <v>194.35000600000001</v>
      </c>
      <c r="F2458">
        <v>194.35000600000001</v>
      </c>
      <c r="G2458">
        <v>0</v>
      </c>
    </row>
    <row r="2459" spans="1:7" x14ac:dyDescent="0.3">
      <c r="A2459" s="1">
        <v>29522</v>
      </c>
      <c r="B2459">
        <v>193.759995</v>
      </c>
      <c r="C2459">
        <v>193.759995</v>
      </c>
      <c r="D2459">
        <v>193.759995</v>
      </c>
      <c r="E2459">
        <v>193.759995</v>
      </c>
      <c r="F2459">
        <v>193.759995</v>
      </c>
      <c r="G2459">
        <v>0</v>
      </c>
    </row>
    <row r="2460" spans="1:7" x14ac:dyDescent="0.3">
      <c r="A2460" s="1">
        <v>29523</v>
      </c>
      <c r="B2460">
        <v>194.490005</v>
      </c>
      <c r="C2460">
        <v>194.490005</v>
      </c>
      <c r="D2460">
        <v>194.490005</v>
      </c>
      <c r="E2460">
        <v>194.490005</v>
      </c>
      <c r="F2460">
        <v>194.490005</v>
      </c>
      <c r="G2460">
        <v>0</v>
      </c>
    </row>
    <row r="2461" spans="1:7" x14ac:dyDescent="0.3">
      <c r="A2461" s="1">
        <v>29524</v>
      </c>
      <c r="B2461">
        <v>192.509995</v>
      </c>
      <c r="C2461">
        <v>192.509995</v>
      </c>
      <c r="D2461">
        <v>192.509995</v>
      </c>
      <c r="E2461">
        <v>192.509995</v>
      </c>
      <c r="F2461">
        <v>192.509995</v>
      </c>
      <c r="G2461">
        <v>0</v>
      </c>
    </row>
    <row r="2462" spans="1:7" x14ac:dyDescent="0.3">
      <c r="A2462" s="1">
        <v>29525</v>
      </c>
      <c r="B2462">
        <v>192.779999</v>
      </c>
      <c r="C2462">
        <v>192.779999</v>
      </c>
      <c r="D2462">
        <v>192.779999</v>
      </c>
      <c r="E2462">
        <v>192.779999</v>
      </c>
      <c r="F2462">
        <v>192.779999</v>
      </c>
      <c r="G2462">
        <v>0</v>
      </c>
    </row>
    <row r="2463" spans="1:7" x14ac:dyDescent="0.3">
      <c r="A2463" s="1">
        <v>29528</v>
      </c>
      <c r="B2463">
        <v>193.14999399999999</v>
      </c>
      <c r="C2463">
        <v>193.14999399999999</v>
      </c>
      <c r="D2463">
        <v>193.14999399999999</v>
      </c>
      <c r="E2463">
        <v>193.14999399999999</v>
      </c>
      <c r="F2463">
        <v>193.14999399999999</v>
      </c>
      <c r="G2463">
        <v>0</v>
      </c>
    </row>
    <row r="2464" spans="1:7" x14ac:dyDescent="0.3">
      <c r="A2464" s="1">
        <v>29530</v>
      </c>
      <c r="B2464">
        <v>196.029999</v>
      </c>
      <c r="C2464">
        <v>196.029999</v>
      </c>
      <c r="D2464">
        <v>196.029999</v>
      </c>
      <c r="E2464">
        <v>196.029999</v>
      </c>
      <c r="F2464">
        <v>196.029999</v>
      </c>
      <c r="G2464">
        <v>0</v>
      </c>
    </row>
    <row r="2465" spans="1:7" x14ac:dyDescent="0.3">
      <c r="A2465" s="1">
        <v>29531</v>
      </c>
      <c r="B2465">
        <v>193.96000699999999</v>
      </c>
      <c r="C2465">
        <v>193.96000699999999</v>
      </c>
      <c r="D2465">
        <v>193.96000699999999</v>
      </c>
      <c r="E2465">
        <v>193.96000699999999</v>
      </c>
      <c r="F2465">
        <v>193.96000699999999</v>
      </c>
      <c r="G2465">
        <v>0</v>
      </c>
    </row>
    <row r="2466" spans="1:7" x14ac:dyDescent="0.3">
      <c r="A2466" s="1">
        <v>29532</v>
      </c>
      <c r="B2466">
        <v>193.509995</v>
      </c>
      <c r="C2466">
        <v>193.509995</v>
      </c>
      <c r="D2466">
        <v>193.509995</v>
      </c>
      <c r="E2466">
        <v>193.509995</v>
      </c>
      <c r="F2466">
        <v>193.509995</v>
      </c>
      <c r="G2466">
        <v>0</v>
      </c>
    </row>
    <row r="2467" spans="1:7" x14ac:dyDescent="0.3">
      <c r="A2467" s="1">
        <v>29535</v>
      </c>
      <c r="B2467">
        <v>193.10000600000001</v>
      </c>
      <c r="C2467">
        <v>193.10000600000001</v>
      </c>
      <c r="D2467">
        <v>193.10000600000001</v>
      </c>
      <c r="E2467">
        <v>193.10000600000001</v>
      </c>
      <c r="F2467">
        <v>193.10000600000001</v>
      </c>
      <c r="G2467">
        <v>0</v>
      </c>
    </row>
    <row r="2468" spans="1:7" x14ac:dyDescent="0.3">
      <c r="A2468" s="1">
        <v>29536</v>
      </c>
      <c r="B2468">
        <v>195.020004</v>
      </c>
      <c r="C2468">
        <v>195.020004</v>
      </c>
      <c r="D2468">
        <v>195.020004</v>
      </c>
      <c r="E2468">
        <v>195.020004</v>
      </c>
      <c r="F2468">
        <v>195.020004</v>
      </c>
      <c r="G2468">
        <v>0</v>
      </c>
    </row>
    <row r="2469" spans="1:7" x14ac:dyDescent="0.3">
      <c r="A2469" s="1">
        <v>29537</v>
      </c>
      <c r="B2469">
        <v>197.779999</v>
      </c>
      <c r="C2469">
        <v>197.779999</v>
      </c>
      <c r="D2469">
        <v>197.779999</v>
      </c>
      <c r="E2469">
        <v>197.779999</v>
      </c>
      <c r="F2469">
        <v>197.779999</v>
      </c>
      <c r="G2469">
        <v>0</v>
      </c>
    </row>
    <row r="2470" spans="1:7" x14ac:dyDescent="0.3">
      <c r="A2470" s="1">
        <v>29538</v>
      </c>
      <c r="B2470">
        <v>200.25</v>
      </c>
      <c r="C2470">
        <v>200.25</v>
      </c>
      <c r="D2470">
        <v>200.25</v>
      </c>
      <c r="E2470">
        <v>200.25</v>
      </c>
      <c r="F2470">
        <v>200.25</v>
      </c>
      <c r="G2470">
        <v>0</v>
      </c>
    </row>
    <row r="2471" spans="1:7" x14ac:dyDescent="0.3">
      <c r="A2471" s="1">
        <v>29539</v>
      </c>
      <c r="B2471">
        <v>201.759995</v>
      </c>
      <c r="C2471">
        <v>201.759995</v>
      </c>
      <c r="D2471">
        <v>201.759995</v>
      </c>
      <c r="E2471">
        <v>201.759995</v>
      </c>
      <c r="F2471">
        <v>201.759995</v>
      </c>
      <c r="G2471">
        <v>0</v>
      </c>
    </row>
    <row r="2472" spans="1:7" x14ac:dyDescent="0.3">
      <c r="A2472" s="1">
        <v>29542</v>
      </c>
      <c r="B2472">
        <v>201.58999600000001</v>
      </c>
      <c r="C2472">
        <v>201.58999600000001</v>
      </c>
      <c r="D2472">
        <v>201.58999600000001</v>
      </c>
      <c r="E2472">
        <v>201.58999600000001</v>
      </c>
      <c r="F2472">
        <v>201.58999600000001</v>
      </c>
      <c r="G2472">
        <v>0</v>
      </c>
    </row>
    <row r="2473" spans="1:7" x14ac:dyDescent="0.3">
      <c r="A2473" s="1">
        <v>29543</v>
      </c>
      <c r="B2473">
        <v>203.759995</v>
      </c>
      <c r="C2473">
        <v>203.759995</v>
      </c>
      <c r="D2473">
        <v>203.759995</v>
      </c>
      <c r="E2473">
        <v>203.759995</v>
      </c>
      <c r="F2473">
        <v>203.759995</v>
      </c>
      <c r="G2473">
        <v>0</v>
      </c>
    </row>
    <row r="2474" spans="1:7" x14ac:dyDescent="0.3">
      <c r="A2474" s="1">
        <v>29544</v>
      </c>
      <c r="B2474">
        <v>205.020004</v>
      </c>
      <c r="C2474">
        <v>205.020004</v>
      </c>
      <c r="D2474">
        <v>205.020004</v>
      </c>
      <c r="E2474">
        <v>205.020004</v>
      </c>
      <c r="F2474">
        <v>205.020004</v>
      </c>
      <c r="G2474">
        <v>0</v>
      </c>
    </row>
    <row r="2475" spans="1:7" x14ac:dyDescent="0.3">
      <c r="A2475" s="1">
        <v>29545</v>
      </c>
      <c r="B2475">
        <v>206.5</v>
      </c>
      <c r="C2475">
        <v>206.5</v>
      </c>
      <c r="D2475">
        <v>206.5</v>
      </c>
      <c r="E2475">
        <v>206.5</v>
      </c>
      <c r="F2475">
        <v>206.5</v>
      </c>
      <c r="G2475">
        <v>0</v>
      </c>
    </row>
    <row r="2476" spans="1:7" x14ac:dyDescent="0.3">
      <c r="A2476" s="1">
        <v>29546</v>
      </c>
      <c r="B2476">
        <v>206.070007</v>
      </c>
      <c r="C2476">
        <v>206.070007</v>
      </c>
      <c r="D2476">
        <v>206.070007</v>
      </c>
      <c r="E2476">
        <v>206.070007</v>
      </c>
      <c r="F2476">
        <v>206.070007</v>
      </c>
      <c r="G2476">
        <v>0</v>
      </c>
    </row>
    <row r="2477" spans="1:7" x14ac:dyDescent="0.3">
      <c r="A2477" s="1">
        <v>29549</v>
      </c>
      <c r="B2477">
        <v>204.220001</v>
      </c>
      <c r="C2477">
        <v>204.220001</v>
      </c>
      <c r="D2477">
        <v>204.220001</v>
      </c>
      <c r="E2477">
        <v>204.220001</v>
      </c>
      <c r="F2477">
        <v>204.220001</v>
      </c>
      <c r="G2477">
        <v>0</v>
      </c>
    </row>
    <row r="2478" spans="1:7" x14ac:dyDescent="0.3">
      <c r="A2478" s="1">
        <v>29550</v>
      </c>
      <c r="B2478">
        <v>205.41000399999999</v>
      </c>
      <c r="C2478">
        <v>205.41000399999999</v>
      </c>
      <c r="D2478">
        <v>205.41000399999999</v>
      </c>
      <c r="E2478">
        <v>205.41000399999999</v>
      </c>
      <c r="F2478">
        <v>205.41000399999999</v>
      </c>
      <c r="G2478">
        <v>0</v>
      </c>
    </row>
    <row r="2479" spans="1:7" x14ac:dyDescent="0.3">
      <c r="A2479" s="1">
        <v>29551</v>
      </c>
      <c r="B2479">
        <v>207.05999800000001</v>
      </c>
      <c r="C2479">
        <v>207.05999800000001</v>
      </c>
      <c r="D2479">
        <v>207.05999800000001</v>
      </c>
      <c r="E2479">
        <v>207.05999800000001</v>
      </c>
      <c r="F2479">
        <v>207.05999800000001</v>
      </c>
      <c r="G2479">
        <v>0</v>
      </c>
    </row>
    <row r="2480" spans="1:7" x14ac:dyDescent="0.3">
      <c r="A2480" s="1">
        <v>29553</v>
      </c>
      <c r="B2480">
        <v>208.14999399999999</v>
      </c>
      <c r="C2480">
        <v>208.14999399999999</v>
      </c>
      <c r="D2480">
        <v>208.14999399999999</v>
      </c>
      <c r="E2480">
        <v>208.14999399999999</v>
      </c>
      <c r="F2480">
        <v>208.14999399999999</v>
      </c>
      <c r="G2480">
        <v>0</v>
      </c>
    </row>
    <row r="2481" spans="1:7" x14ac:dyDescent="0.3">
      <c r="A2481" s="1">
        <v>29556</v>
      </c>
      <c r="B2481">
        <v>204.91000399999999</v>
      </c>
      <c r="C2481">
        <v>204.91000399999999</v>
      </c>
      <c r="D2481">
        <v>204.91000399999999</v>
      </c>
      <c r="E2481">
        <v>204.91000399999999</v>
      </c>
      <c r="F2481">
        <v>204.91000399999999</v>
      </c>
      <c r="G2481">
        <v>0</v>
      </c>
    </row>
    <row r="2482" spans="1:7" x14ac:dyDescent="0.3">
      <c r="A2482" s="1">
        <v>29557</v>
      </c>
      <c r="B2482">
        <v>203.71000699999999</v>
      </c>
      <c r="C2482">
        <v>203.71000699999999</v>
      </c>
      <c r="D2482">
        <v>203.71000699999999</v>
      </c>
      <c r="E2482">
        <v>203.71000699999999</v>
      </c>
      <c r="F2482">
        <v>203.71000699999999</v>
      </c>
      <c r="G2482">
        <v>0</v>
      </c>
    </row>
    <row r="2483" spans="1:7" x14ac:dyDescent="0.3">
      <c r="A2483" s="1">
        <v>29558</v>
      </c>
      <c r="B2483">
        <v>204.89999399999999</v>
      </c>
      <c r="C2483">
        <v>204.89999399999999</v>
      </c>
      <c r="D2483">
        <v>204.89999399999999</v>
      </c>
      <c r="E2483">
        <v>204.89999399999999</v>
      </c>
      <c r="F2483">
        <v>204.89999399999999</v>
      </c>
      <c r="G2483">
        <v>0</v>
      </c>
    </row>
    <row r="2484" spans="1:7" x14ac:dyDescent="0.3">
      <c r="A2484" s="1">
        <v>29559</v>
      </c>
      <c r="B2484">
        <v>206.19000199999999</v>
      </c>
      <c r="C2484">
        <v>206.19000199999999</v>
      </c>
      <c r="D2484">
        <v>206.19000199999999</v>
      </c>
      <c r="E2484">
        <v>206.19000199999999</v>
      </c>
      <c r="F2484">
        <v>206.19000199999999</v>
      </c>
      <c r="G2484">
        <v>0</v>
      </c>
    </row>
    <row r="2485" spans="1:7" x14ac:dyDescent="0.3">
      <c r="A2485" s="1">
        <v>29560</v>
      </c>
      <c r="B2485">
        <v>203.020004</v>
      </c>
      <c r="C2485">
        <v>203.020004</v>
      </c>
      <c r="D2485">
        <v>203.020004</v>
      </c>
      <c r="E2485">
        <v>203.020004</v>
      </c>
      <c r="F2485">
        <v>203.020004</v>
      </c>
      <c r="G2485">
        <v>0</v>
      </c>
    </row>
    <row r="2486" spans="1:7" x14ac:dyDescent="0.3">
      <c r="A2486" s="1">
        <v>29563</v>
      </c>
      <c r="B2486">
        <v>195.86999499999999</v>
      </c>
      <c r="C2486">
        <v>195.86999499999999</v>
      </c>
      <c r="D2486">
        <v>195.86999499999999</v>
      </c>
      <c r="E2486">
        <v>195.86999499999999</v>
      </c>
      <c r="F2486">
        <v>195.86999499999999</v>
      </c>
      <c r="G2486">
        <v>0</v>
      </c>
    </row>
    <row r="2487" spans="1:7" x14ac:dyDescent="0.3">
      <c r="A2487" s="1">
        <v>29564</v>
      </c>
      <c r="B2487">
        <v>195.070007</v>
      </c>
      <c r="C2487">
        <v>195.070007</v>
      </c>
      <c r="D2487">
        <v>195.070007</v>
      </c>
      <c r="E2487">
        <v>195.070007</v>
      </c>
      <c r="F2487">
        <v>195.070007</v>
      </c>
      <c r="G2487">
        <v>0</v>
      </c>
    </row>
    <row r="2488" spans="1:7" x14ac:dyDescent="0.3">
      <c r="A2488" s="1">
        <v>29565</v>
      </c>
      <c r="B2488">
        <v>193.58000200000001</v>
      </c>
      <c r="C2488">
        <v>193.58000200000001</v>
      </c>
      <c r="D2488">
        <v>193.58000200000001</v>
      </c>
      <c r="E2488">
        <v>193.58000200000001</v>
      </c>
      <c r="F2488">
        <v>193.58000200000001</v>
      </c>
      <c r="G2488">
        <v>0</v>
      </c>
    </row>
    <row r="2489" spans="1:7" x14ac:dyDescent="0.3">
      <c r="A2489" s="1">
        <v>29566</v>
      </c>
      <c r="B2489">
        <v>188.75</v>
      </c>
      <c r="C2489">
        <v>188.75</v>
      </c>
      <c r="D2489">
        <v>188.75</v>
      </c>
      <c r="E2489">
        <v>188.75</v>
      </c>
      <c r="F2489">
        <v>188.75</v>
      </c>
      <c r="G2489">
        <v>0</v>
      </c>
    </row>
    <row r="2490" spans="1:7" x14ac:dyDescent="0.3">
      <c r="A2490" s="1">
        <v>29567</v>
      </c>
      <c r="B2490">
        <v>191.220001</v>
      </c>
      <c r="C2490">
        <v>191.220001</v>
      </c>
      <c r="D2490">
        <v>191.220001</v>
      </c>
      <c r="E2490">
        <v>191.220001</v>
      </c>
      <c r="F2490">
        <v>191.220001</v>
      </c>
      <c r="G2490">
        <v>0</v>
      </c>
    </row>
    <row r="2491" spans="1:7" x14ac:dyDescent="0.3">
      <c r="A2491" s="1">
        <v>29570</v>
      </c>
      <c r="B2491">
        <v>194.020004</v>
      </c>
      <c r="C2491">
        <v>194.020004</v>
      </c>
      <c r="D2491">
        <v>194.020004</v>
      </c>
      <c r="E2491">
        <v>194.020004</v>
      </c>
      <c r="F2491">
        <v>194.020004</v>
      </c>
      <c r="G2491">
        <v>0</v>
      </c>
    </row>
    <row r="2492" spans="1:7" x14ac:dyDescent="0.3">
      <c r="A2492" s="1">
        <v>29571</v>
      </c>
      <c r="B2492">
        <v>191.88000500000001</v>
      </c>
      <c r="C2492">
        <v>191.88000500000001</v>
      </c>
      <c r="D2492">
        <v>191.88000500000001</v>
      </c>
      <c r="E2492">
        <v>191.88000500000001</v>
      </c>
      <c r="F2492">
        <v>191.88000500000001</v>
      </c>
      <c r="G2492">
        <v>0</v>
      </c>
    </row>
    <row r="2493" spans="1:7" x14ac:dyDescent="0.3">
      <c r="A2493" s="1">
        <v>29572</v>
      </c>
      <c r="B2493">
        <v>194.020004</v>
      </c>
      <c r="C2493">
        <v>194.020004</v>
      </c>
      <c r="D2493">
        <v>194.020004</v>
      </c>
      <c r="E2493">
        <v>194.020004</v>
      </c>
      <c r="F2493">
        <v>194.020004</v>
      </c>
      <c r="G2493">
        <v>0</v>
      </c>
    </row>
    <row r="2494" spans="1:7" x14ac:dyDescent="0.3">
      <c r="A2494" s="1">
        <v>29573</v>
      </c>
      <c r="B2494">
        <v>196.009995</v>
      </c>
      <c r="C2494">
        <v>196.009995</v>
      </c>
      <c r="D2494">
        <v>196.009995</v>
      </c>
      <c r="E2494">
        <v>196.009995</v>
      </c>
      <c r="F2494">
        <v>196.009995</v>
      </c>
      <c r="G2494">
        <v>0</v>
      </c>
    </row>
    <row r="2495" spans="1:7" x14ac:dyDescent="0.3">
      <c r="A2495" s="1">
        <v>29574</v>
      </c>
      <c r="B2495">
        <v>197.91000399999999</v>
      </c>
      <c r="C2495">
        <v>197.91000399999999</v>
      </c>
      <c r="D2495">
        <v>197.91000399999999</v>
      </c>
      <c r="E2495">
        <v>197.91000399999999</v>
      </c>
      <c r="F2495">
        <v>197.91000399999999</v>
      </c>
      <c r="G2495">
        <v>0</v>
      </c>
    </row>
    <row r="2496" spans="1:7" x14ac:dyDescent="0.3">
      <c r="A2496" s="1">
        <v>29577</v>
      </c>
      <c r="B2496">
        <v>199.78999300000001</v>
      </c>
      <c r="C2496">
        <v>199.78999300000001</v>
      </c>
      <c r="D2496">
        <v>199.78999300000001</v>
      </c>
      <c r="E2496">
        <v>199.78999300000001</v>
      </c>
      <c r="F2496">
        <v>199.78999300000001</v>
      </c>
      <c r="G2496">
        <v>0</v>
      </c>
    </row>
    <row r="2497" spans="1:7" x14ac:dyDescent="0.3">
      <c r="A2497" s="1">
        <v>29578</v>
      </c>
      <c r="B2497">
        <v>199.86000100000001</v>
      </c>
      <c r="C2497">
        <v>199.86000100000001</v>
      </c>
      <c r="D2497">
        <v>199.86000100000001</v>
      </c>
      <c r="E2497">
        <v>199.86000100000001</v>
      </c>
      <c r="F2497">
        <v>199.86000100000001</v>
      </c>
      <c r="G2497">
        <v>0</v>
      </c>
    </row>
    <row r="2498" spans="1:7" x14ac:dyDescent="0.3">
      <c r="A2498" s="1">
        <v>29579</v>
      </c>
      <c r="B2498">
        <v>200.13999899999999</v>
      </c>
      <c r="C2498">
        <v>200.13999899999999</v>
      </c>
      <c r="D2498">
        <v>200.13999899999999</v>
      </c>
      <c r="E2498">
        <v>200.13999899999999</v>
      </c>
      <c r="F2498">
        <v>200.13999899999999</v>
      </c>
      <c r="G2498">
        <v>0</v>
      </c>
    </row>
    <row r="2499" spans="1:7" x14ac:dyDescent="0.3">
      <c r="A2499" s="1">
        <v>29581</v>
      </c>
      <c r="B2499">
        <v>201.279999</v>
      </c>
      <c r="C2499">
        <v>201.279999</v>
      </c>
      <c r="D2499">
        <v>201.279999</v>
      </c>
      <c r="E2499">
        <v>201.279999</v>
      </c>
      <c r="F2499">
        <v>201.279999</v>
      </c>
      <c r="G2499">
        <v>0</v>
      </c>
    </row>
    <row r="2500" spans="1:7" x14ac:dyDescent="0.3">
      <c r="A2500" s="1">
        <v>29584</v>
      </c>
      <c r="B2500">
        <v>199.83999600000001</v>
      </c>
      <c r="C2500">
        <v>199.83999600000001</v>
      </c>
      <c r="D2500">
        <v>199.83999600000001</v>
      </c>
      <c r="E2500">
        <v>199.83999600000001</v>
      </c>
      <c r="F2500">
        <v>199.83999600000001</v>
      </c>
      <c r="G2500">
        <v>0</v>
      </c>
    </row>
    <row r="2501" spans="1:7" x14ac:dyDescent="0.3">
      <c r="A2501" s="1">
        <v>29585</v>
      </c>
      <c r="B2501">
        <v>200.46000699999999</v>
      </c>
      <c r="C2501">
        <v>200.46000699999999</v>
      </c>
      <c r="D2501">
        <v>200.46000699999999</v>
      </c>
      <c r="E2501">
        <v>200.46000699999999</v>
      </c>
      <c r="F2501">
        <v>200.46000699999999</v>
      </c>
      <c r="G2501">
        <v>0</v>
      </c>
    </row>
    <row r="2502" spans="1:7" x14ac:dyDescent="0.3">
      <c r="A2502" s="1">
        <v>29586</v>
      </c>
      <c r="B2502">
        <v>202.33999600000001</v>
      </c>
      <c r="C2502">
        <v>202.33999600000001</v>
      </c>
      <c r="D2502">
        <v>202.33999600000001</v>
      </c>
      <c r="E2502">
        <v>202.33999600000001</v>
      </c>
      <c r="F2502">
        <v>202.33999600000001</v>
      </c>
      <c r="G2502">
        <v>0</v>
      </c>
    </row>
    <row r="2503" spans="1:7" x14ac:dyDescent="0.3">
      <c r="A2503" s="1">
        <v>29588</v>
      </c>
      <c r="B2503">
        <v>203.550003</v>
      </c>
      <c r="C2503">
        <v>203.550003</v>
      </c>
      <c r="D2503">
        <v>203.550003</v>
      </c>
      <c r="E2503">
        <v>203.550003</v>
      </c>
      <c r="F2503">
        <v>203.550003</v>
      </c>
      <c r="G2503">
        <v>0</v>
      </c>
    </row>
    <row r="2504" spans="1:7" x14ac:dyDescent="0.3">
      <c r="A2504" s="1">
        <v>29591</v>
      </c>
      <c r="B2504">
        <v>204.16999799999999</v>
      </c>
      <c r="C2504">
        <v>204.16999799999999</v>
      </c>
      <c r="D2504">
        <v>204.16999799999999</v>
      </c>
      <c r="E2504">
        <v>204.16999799999999</v>
      </c>
      <c r="F2504">
        <v>204.16999799999999</v>
      </c>
      <c r="G2504">
        <v>0</v>
      </c>
    </row>
    <row r="2505" spans="1:7" x14ac:dyDescent="0.3">
      <c r="A2505" s="1">
        <v>29592</v>
      </c>
      <c r="B2505">
        <v>204.070007</v>
      </c>
      <c r="C2505">
        <v>204.070007</v>
      </c>
      <c r="D2505">
        <v>204.070007</v>
      </c>
      <c r="E2505">
        <v>204.070007</v>
      </c>
      <c r="F2505">
        <v>204.070007</v>
      </c>
      <c r="G2505">
        <v>0</v>
      </c>
    </row>
    <row r="2506" spans="1:7" x14ac:dyDescent="0.3">
      <c r="A2506" s="1">
        <v>29593</v>
      </c>
      <c r="B2506">
        <v>197.35000600000001</v>
      </c>
      <c r="C2506">
        <v>197.35000600000001</v>
      </c>
      <c r="D2506">
        <v>197.35000600000001</v>
      </c>
      <c r="E2506">
        <v>197.35000600000001</v>
      </c>
      <c r="F2506">
        <v>197.35000600000001</v>
      </c>
      <c r="G2506">
        <v>0</v>
      </c>
    </row>
    <row r="2507" spans="1:7" x14ac:dyDescent="0.3">
      <c r="A2507" s="1">
        <v>29594</v>
      </c>
      <c r="B2507">
        <v>195.88999899999999</v>
      </c>
      <c r="C2507">
        <v>195.88999899999999</v>
      </c>
      <c r="D2507">
        <v>195.88999899999999</v>
      </c>
      <c r="E2507">
        <v>195.88999899999999</v>
      </c>
      <c r="F2507">
        <v>195.88999899999999</v>
      </c>
      <c r="G2507">
        <v>0</v>
      </c>
    </row>
    <row r="2508" spans="1:7" x14ac:dyDescent="0.3">
      <c r="A2508" s="1">
        <v>29595</v>
      </c>
      <c r="B2508">
        <v>197.66000399999999</v>
      </c>
      <c r="C2508">
        <v>197.66000399999999</v>
      </c>
      <c r="D2508">
        <v>197.66000399999999</v>
      </c>
      <c r="E2508">
        <v>197.66000399999999</v>
      </c>
      <c r="F2508">
        <v>197.66000399999999</v>
      </c>
      <c r="G2508">
        <v>0</v>
      </c>
    </row>
    <row r="2509" spans="1:7" x14ac:dyDescent="0.3">
      <c r="A2509" s="1">
        <v>29598</v>
      </c>
      <c r="B2509">
        <v>198.44000199999999</v>
      </c>
      <c r="C2509">
        <v>198.44000199999999</v>
      </c>
      <c r="D2509">
        <v>198.44000199999999</v>
      </c>
      <c r="E2509">
        <v>198.44000199999999</v>
      </c>
      <c r="F2509">
        <v>198.44000199999999</v>
      </c>
      <c r="G2509">
        <v>0</v>
      </c>
    </row>
    <row r="2510" spans="1:7" x14ac:dyDescent="0.3">
      <c r="A2510" s="1">
        <v>29599</v>
      </c>
      <c r="B2510">
        <v>198.050003</v>
      </c>
      <c r="C2510">
        <v>198.050003</v>
      </c>
      <c r="D2510">
        <v>198.050003</v>
      </c>
      <c r="E2510">
        <v>198.050003</v>
      </c>
      <c r="F2510">
        <v>198.050003</v>
      </c>
      <c r="G2510">
        <v>0</v>
      </c>
    </row>
    <row r="2511" spans="1:7" x14ac:dyDescent="0.3">
      <c r="A2511" s="1">
        <v>29600</v>
      </c>
      <c r="B2511">
        <v>199.08000200000001</v>
      </c>
      <c r="C2511">
        <v>199.08000200000001</v>
      </c>
      <c r="D2511">
        <v>199.08000200000001</v>
      </c>
      <c r="E2511">
        <v>199.08000200000001</v>
      </c>
      <c r="F2511">
        <v>199.08000200000001</v>
      </c>
      <c r="G2511">
        <v>0</v>
      </c>
    </row>
    <row r="2512" spans="1:7" x14ac:dyDescent="0.3">
      <c r="A2512" s="1">
        <v>29601</v>
      </c>
      <c r="B2512">
        <v>199.85000600000001</v>
      </c>
      <c r="C2512">
        <v>199.85000600000001</v>
      </c>
      <c r="D2512">
        <v>199.85000600000001</v>
      </c>
      <c r="E2512">
        <v>199.85000600000001</v>
      </c>
      <c r="F2512">
        <v>199.85000600000001</v>
      </c>
      <c r="G2512">
        <v>0</v>
      </c>
    </row>
    <row r="2513" spans="1:7" x14ac:dyDescent="0.3">
      <c r="A2513" s="1">
        <v>29602</v>
      </c>
      <c r="B2513">
        <v>201.13000500000001</v>
      </c>
      <c r="C2513">
        <v>201.13000500000001</v>
      </c>
      <c r="D2513">
        <v>201.13000500000001</v>
      </c>
      <c r="E2513">
        <v>201.13000500000001</v>
      </c>
      <c r="F2513">
        <v>201.13000500000001</v>
      </c>
      <c r="G2513">
        <v>0</v>
      </c>
    </row>
    <row r="2514" spans="1:7" x14ac:dyDescent="0.3">
      <c r="A2514" s="1">
        <v>29605</v>
      </c>
      <c r="B2514">
        <v>201.58000200000001</v>
      </c>
      <c r="C2514">
        <v>201.58000200000001</v>
      </c>
      <c r="D2514">
        <v>201.58000200000001</v>
      </c>
      <c r="E2514">
        <v>201.58000200000001</v>
      </c>
      <c r="F2514">
        <v>201.58000200000001</v>
      </c>
      <c r="G2514">
        <v>0</v>
      </c>
    </row>
    <row r="2515" spans="1:7" x14ac:dyDescent="0.3">
      <c r="A2515" s="1">
        <v>29606</v>
      </c>
      <c r="B2515">
        <v>198.720001</v>
      </c>
      <c r="C2515">
        <v>198.720001</v>
      </c>
      <c r="D2515">
        <v>198.720001</v>
      </c>
      <c r="E2515">
        <v>198.720001</v>
      </c>
      <c r="F2515">
        <v>198.720001</v>
      </c>
      <c r="G2515">
        <v>0</v>
      </c>
    </row>
    <row r="2516" spans="1:7" x14ac:dyDescent="0.3">
      <c r="A2516" s="1">
        <v>29607</v>
      </c>
      <c r="B2516">
        <v>198.08999600000001</v>
      </c>
      <c r="C2516">
        <v>198.08999600000001</v>
      </c>
      <c r="D2516">
        <v>198.08999600000001</v>
      </c>
      <c r="E2516">
        <v>198.08999600000001</v>
      </c>
      <c r="F2516">
        <v>198.08999600000001</v>
      </c>
      <c r="G2516">
        <v>0</v>
      </c>
    </row>
    <row r="2517" spans="1:7" x14ac:dyDescent="0.3">
      <c r="A2517" s="1">
        <v>29608</v>
      </c>
      <c r="B2517">
        <v>197.11999499999999</v>
      </c>
      <c r="C2517">
        <v>197.11999499999999</v>
      </c>
      <c r="D2517">
        <v>197.11999499999999</v>
      </c>
      <c r="E2517">
        <v>197.11999499999999</v>
      </c>
      <c r="F2517">
        <v>197.11999499999999</v>
      </c>
      <c r="G2517">
        <v>0</v>
      </c>
    </row>
    <row r="2518" spans="1:7" x14ac:dyDescent="0.3">
      <c r="A2518" s="1">
        <v>29609</v>
      </c>
      <c r="B2518">
        <v>197.520004</v>
      </c>
      <c r="C2518">
        <v>197.520004</v>
      </c>
      <c r="D2518">
        <v>197.520004</v>
      </c>
      <c r="E2518">
        <v>197.520004</v>
      </c>
      <c r="F2518">
        <v>197.520004</v>
      </c>
      <c r="G2518">
        <v>0</v>
      </c>
    </row>
    <row r="2519" spans="1:7" x14ac:dyDescent="0.3">
      <c r="A2519" s="1">
        <v>29612</v>
      </c>
      <c r="B2519">
        <v>196.13000500000001</v>
      </c>
      <c r="C2519">
        <v>196.13000500000001</v>
      </c>
      <c r="D2519">
        <v>196.13000500000001</v>
      </c>
      <c r="E2519">
        <v>196.13000500000001</v>
      </c>
      <c r="F2519">
        <v>196.13000500000001</v>
      </c>
      <c r="G2519">
        <v>0</v>
      </c>
    </row>
    <row r="2520" spans="1:7" x14ac:dyDescent="0.3">
      <c r="A2520" s="1">
        <v>29613</v>
      </c>
      <c r="B2520">
        <v>197.179993</v>
      </c>
      <c r="C2520">
        <v>197.179993</v>
      </c>
      <c r="D2520">
        <v>197.179993</v>
      </c>
      <c r="E2520">
        <v>197.179993</v>
      </c>
      <c r="F2520">
        <v>197.179993</v>
      </c>
      <c r="G2520">
        <v>0</v>
      </c>
    </row>
    <row r="2521" spans="1:7" x14ac:dyDescent="0.3">
      <c r="A2521" s="1">
        <v>29614</v>
      </c>
      <c r="B2521">
        <v>197.36999499999999</v>
      </c>
      <c r="C2521">
        <v>197.36999499999999</v>
      </c>
      <c r="D2521">
        <v>197.36999499999999</v>
      </c>
      <c r="E2521">
        <v>197.36999499999999</v>
      </c>
      <c r="F2521">
        <v>197.36999499999999</v>
      </c>
      <c r="G2521">
        <v>0</v>
      </c>
    </row>
    <row r="2522" spans="1:7" x14ac:dyDescent="0.3">
      <c r="A2522" s="1">
        <v>29615</v>
      </c>
      <c r="B2522">
        <v>197.88000500000001</v>
      </c>
      <c r="C2522">
        <v>197.88000500000001</v>
      </c>
      <c r="D2522">
        <v>197.88000500000001</v>
      </c>
      <c r="E2522">
        <v>197.88000500000001</v>
      </c>
      <c r="F2522">
        <v>197.88000500000001</v>
      </c>
      <c r="G2522">
        <v>0</v>
      </c>
    </row>
    <row r="2523" spans="1:7" x14ac:dyDescent="0.3">
      <c r="A2523" s="1">
        <v>29616</v>
      </c>
      <c r="B2523">
        <v>197.80999800000001</v>
      </c>
      <c r="C2523">
        <v>197.80999800000001</v>
      </c>
      <c r="D2523">
        <v>197.80999800000001</v>
      </c>
      <c r="E2523">
        <v>197.80999800000001</v>
      </c>
      <c r="F2523">
        <v>197.80999800000001</v>
      </c>
      <c r="G2523">
        <v>0</v>
      </c>
    </row>
    <row r="2524" spans="1:7" x14ac:dyDescent="0.3">
      <c r="A2524" s="1">
        <v>29619</v>
      </c>
      <c r="B2524">
        <v>193.08999600000001</v>
      </c>
      <c r="C2524">
        <v>193.08999600000001</v>
      </c>
      <c r="D2524">
        <v>193.08999600000001</v>
      </c>
      <c r="E2524">
        <v>193.08999600000001</v>
      </c>
      <c r="F2524">
        <v>193.08999600000001</v>
      </c>
      <c r="G2524">
        <v>0</v>
      </c>
    </row>
    <row r="2525" spans="1:7" x14ac:dyDescent="0.3">
      <c r="A2525" s="1">
        <v>29620</v>
      </c>
      <c r="B2525">
        <v>193.55999800000001</v>
      </c>
      <c r="C2525">
        <v>193.55999800000001</v>
      </c>
      <c r="D2525">
        <v>193.55999800000001</v>
      </c>
      <c r="E2525">
        <v>193.55999800000001</v>
      </c>
      <c r="F2525">
        <v>193.55999800000001</v>
      </c>
      <c r="G2525">
        <v>0</v>
      </c>
    </row>
    <row r="2526" spans="1:7" x14ac:dyDescent="0.3">
      <c r="A2526" s="1">
        <v>29621</v>
      </c>
      <c r="B2526">
        <v>194.570007</v>
      </c>
      <c r="C2526">
        <v>194.570007</v>
      </c>
      <c r="D2526">
        <v>194.570007</v>
      </c>
      <c r="E2526">
        <v>194.570007</v>
      </c>
      <c r="F2526">
        <v>194.570007</v>
      </c>
      <c r="G2526">
        <v>0</v>
      </c>
    </row>
    <row r="2527" spans="1:7" x14ac:dyDescent="0.3">
      <c r="A2527" s="1">
        <v>29622</v>
      </c>
      <c r="B2527">
        <v>196.28999300000001</v>
      </c>
      <c r="C2527">
        <v>196.28999300000001</v>
      </c>
      <c r="D2527">
        <v>196.28999300000001</v>
      </c>
      <c r="E2527">
        <v>196.28999300000001</v>
      </c>
      <c r="F2527">
        <v>196.28999300000001</v>
      </c>
      <c r="G2527">
        <v>0</v>
      </c>
    </row>
    <row r="2528" spans="1:7" x14ac:dyDescent="0.3">
      <c r="A2528" s="1">
        <v>29623</v>
      </c>
      <c r="B2528">
        <v>197.86999499999999</v>
      </c>
      <c r="C2528">
        <v>197.86999499999999</v>
      </c>
      <c r="D2528">
        <v>197.86999499999999</v>
      </c>
      <c r="E2528">
        <v>197.86999499999999</v>
      </c>
      <c r="F2528">
        <v>197.86999499999999</v>
      </c>
      <c r="G2528">
        <v>0</v>
      </c>
    </row>
    <row r="2529" spans="1:7" x14ac:dyDescent="0.3">
      <c r="A2529" s="1">
        <v>29626</v>
      </c>
      <c r="B2529">
        <v>196.929993</v>
      </c>
      <c r="C2529">
        <v>196.929993</v>
      </c>
      <c r="D2529">
        <v>196.929993</v>
      </c>
      <c r="E2529">
        <v>196.929993</v>
      </c>
      <c r="F2529">
        <v>196.929993</v>
      </c>
      <c r="G2529">
        <v>0</v>
      </c>
    </row>
    <row r="2530" spans="1:7" x14ac:dyDescent="0.3">
      <c r="A2530" s="1">
        <v>29627</v>
      </c>
      <c r="B2530">
        <v>196.699997</v>
      </c>
      <c r="C2530">
        <v>196.699997</v>
      </c>
      <c r="D2530">
        <v>196.699997</v>
      </c>
      <c r="E2530">
        <v>196.699997</v>
      </c>
      <c r="F2530">
        <v>196.699997</v>
      </c>
      <c r="G2530">
        <v>0</v>
      </c>
    </row>
    <row r="2531" spans="1:7" x14ac:dyDescent="0.3">
      <c r="A2531" s="1">
        <v>29628</v>
      </c>
      <c r="B2531">
        <v>195.80999800000001</v>
      </c>
      <c r="C2531">
        <v>195.80999800000001</v>
      </c>
      <c r="D2531">
        <v>195.80999800000001</v>
      </c>
      <c r="E2531">
        <v>195.80999800000001</v>
      </c>
      <c r="F2531">
        <v>195.80999800000001</v>
      </c>
      <c r="G2531">
        <v>0</v>
      </c>
    </row>
    <row r="2532" spans="1:7" x14ac:dyDescent="0.3">
      <c r="A2532" s="1">
        <v>29629</v>
      </c>
      <c r="B2532">
        <v>194.61000100000001</v>
      </c>
      <c r="C2532">
        <v>194.61000100000001</v>
      </c>
      <c r="D2532">
        <v>194.61000100000001</v>
      </c>
      <c r="E2532">
        <v>194.61000100000001</v>
      </c>
      <c r="F2532">
        <v>194.61000100000001</v>
      </c>
      <c r="G2532">
        <v>0</v>
      </c>
    </row>
    <row r="2533" spans="1:7" x14ac:dyDescent="0.3">
      <c r="A2533" s="1">
        <v>29630</v>
      </c>
      <c r="B2533">
        <v>193.88999899999999</v>
      </c>
      <c r="C2533">
        <v>193.88999899999999</v>
      </c>
      <c r="D2533">
        <v>193.88999899999999</v>
      </c>
      <c r="E2533">
        <v>193.88999899999999</v>
      </c>
      <c r="F2533">
        <v>193.88999899999999</v>
      </c>
      <c r="G2533">
        <v>0</v>
      </c>
    </row>
    <row r="2534" spans="1:7" x14ac:dyDescent="0.3">
      <c r="A2534" s="1">
        <v>29634</v>
      </c>
      <c r="B2534">
        <v>193.979996</v>
      </c>
      <c r="C2534">
        <v>193.979996</v>
      </c>
      <c r="D2534">
        <v>193.979996</v>
      </c>
      <c r="E2534">
        <v>193.979996</v>
      </c>
      <c r="F2534">
        <v>193.979996</v>
      </c>
      <c r="G2534">
        <v>0</v>
      </c>
    </row>
    <row r="2535" spans="1:7" x14ac:dyDescent="0.3">
      <c r="A2535" s="1">
        <v>29635</v>
      </c>
      <c r="B2535">
        <v>194.729996</v>
      </c>
      <c r="C2535">
        <v>194.729996</v>
      </c>
      <c r="D2535">
        <v>194.729996</v>
      </c>
      <c r="E2535">
        <v>194.729996</v>
      </c>
      <c r="F2535">
        <v>194.729996</v>
      </c>
      <c r="G2535">
        <v>0</v>
      </c>
    </row>
    <row r="2536" spans="1:7" x14ac:dyDescent="0.3">
      <c r="A2536" s="1">
        <v>29636</v>
      </c>
      <c r="B2536">
        <v>192.740005</v>
      </c>
      <c r="C2536">
        <v>192.740005</v>
      </c>
      <c r="D2536">
        <v>192.740005</v>
      </c>
      <c r="E2536">
        <v>192.740005</v>
      </c>
      <c r="F2536">
        <v>192.740005</v>
      </c>
      <c r="G2536">
        <v>0</v>
      </c>
    </row>
    <row r="2537" spans="1:7" x14ac:dyDescent="0.3">
      <c r="A2537" s="1">
        <v>29637</v>
      </c>
      <c r="B2537">
        <v>192.28999300000001</v>
      </c>
      <c r="C2537">
        <v>192.28999300000001</v>
      </c>
      <c r="D2537">
        <v>192.28999300000001</v>
      </c>
      <c r="E2537">
        <v>192.28999300000001</v>
      </c>
      <c r="F2537">
        <v>192.28999300000001</v>
      </c>
      <c r="G2537">
        <v>0</v>
      </c>
    </row>
    <row r="2538" spans="1:7" x14ac:dyDescent="0.3">
      <c r="A2538" s="1">
        <v>29640</v>
      </c>
      <c r="B2538">
        <v>193.05999800000001</v>
      </c>
      <c r="C2538">
        <v>193.05999800000001</v>
      </c>
      <c r="D2538">
        <v>193.05999800000001</v>
      </c>
      <c r="E2538">
        <v>193.05999800000001</v>
      </c>
      <c r="F2538">
        <v>193.05999800000001</v>
      </c>
      <c r="G2538">
        <v>0</v>
      </c>
    </row>
    <row r="2539" spans="1:7" x14ac:dyDescent="0.3">
      <c r="A2539" s="1">
        <v>29641</v>
      </c>
      <c r="B2539">
        <v>193.94000199999999</v>
      </c>
      <c r="C2539">
        <v>193.94000199999999</v>
      </c>
      <c r="D2539">
        <v>193.94000199999999</v>
      </c>
      <c r="E2539">
        <v>193.94000199999999</v>
      </c>
      <c r="F2539">
        <v>193.94000199999999</v>
      </c>
      <c r="G2539">
        <v>0</v>
      </c>
    </row>
    <row r="2540" spans="1:7" x14ac:dyDescent="0.3">
      <c r="A2540" s="1">
        <v>29642</v>
      </c>
      <c r="B2540">
        <v>193.990005</v>
      </c>
      <c r="C2540">
        <v>193.990005</v>
      </c>
      <c r="D2540">
        <v>193.990005</v>
      </c>
      <c r="E2540">
        <v>193.990005</v>
      </c>
      <c r="F2540">
        <v>193.990005</v>
      </c>
      <c r="G2540">
        <v>0</v>
      </c>
    </row>
    <row r="2541" spans="1:7" x14ac:dyDescent="0.3">
      <c r="A2541" s="1">
        <v>29643</v>
      </c>
      <c r="B2541">
        <v>196.13000500000001</v>
      </c>
      <c r="C2541">
        <v>196.13000500000001</v>
      </c>
      <c r="D2541">
        <v>196.13000500000001</v>
      </c>
      <c r="E2541">
        <v>196.13000500000001</v>
      </c>
      <c r="F2541">
        <v>196.13000500000001</v>
      </c>
      <c r="G2541">
        <v>0</v>
      </c>
    </row>
    <row r="2542" spans="1:7" x14ac:dyDescent="0.3">
      <c r="A2542" s="1">
        <v>29644</v>
      </c>
      <c r="B2542">
        <v>198.009995</v>
      </c>
      <c r="C2542">
        <v>198.009995</v>
      </c>
      <c r="D2542">
        <v>198.009995</v>
      </c>
      <c r="E2542">
        <v>198.009995</v>
      </c>
      <c r="F2542">
        <v>198.009995</v>
      </c>
      <c r="G2542">
        <v>0</v>
      </c>
    </row>
    <row r="2543" spans="1:7" x14ac:dyDescent="0.3">
      <c r="A2543" s="1">
        <v>29647</v>
      </c>
      <c r="B2543">
        <v>199.05999800000001</v>
      </c>
      <c r="C2543">
        <v>199.05999800000001</v>
      </c>
      <c r="D2543">
        <v>199.05999800000001</v>
      </c>
      <c r="E2543">
        <v>199.05999800000001</v>
      </c>
      <c r="F2543">
        <v>199.05999800000001</v>
      </c>
      <c r="G2543">
        <v>0</v>
      </c>
    </row>
    <row r="2544" spans="1:7" x14ac:dyDescent="0.3">
      <c r="A2544" s="1">
        <v>29648</v>
      </c>
      <c r="B2544">
        <v>198.35000600000001</v>
      </c>
      <c r="C2544">
        <v>198.35000600000001</v>
      </c>
      <c r="D2544">
        <v>198.35000600000001</v>
      </c>
      <c r="E2544">
        <v>198.35000600000001</v>
      </c>
      <c r="F2544">
        <v>198.35000600000001</v>
      </c>
      <c r="G2544">
        <v>0</v>
      </c>
    </row>
    <row r="2545" spans="1:7" x14ac:dyDescent="0.3">
      <c r="A2545" s="1">
        <v>29649</v>
      </c>
      <c r="B2545">
        <v>198.75</v>
      </c>
      <c r="C2545">
        <v>198.75</v>
      </c>
      <c r="D2545">
        <v>198.75</v>
      </c>
      <c r="E2545">
        <v>198.75</v>
      </c>
      <c r="F2545">
        <v>198.75</v>
      </c>
      <c r="G2545">
        <v>0</v>
      </c>
    </row>
    <row r="2546" spans="1:7" x14ac:dyDescent="0.3">
      <c r="A2546" s="1">
        <v>29650</v>
      </c>
      <c r="B2546">
        <v>199.050003</v>
      </c>
      <c r="C2546">
        <v>199.050003</v>
      </c>
      <c r="D2546">
        <v>199.050003</v>
      </c>
      <c r="E2546">
        <v>199.050003</v>
      </c>
      <c r="F2546">
        <v>199.050003</v>
      </c>
      <c r="G2546">
        <v>0</v>
      </c>
    </row>
    <row r="2547" spans="1:7" x14ac:dyDescent="0.3">
      <c r="A2547" s="1">
        <v>29651</v>
      </c>
      <c r="B2547">
        <v>199.88999899999999</v>
      </c>
      <c r="C2547">
        <v>199.88999899999999</v>
      </c>
      <c r="D2547">
        <v>199.88999899999999</v>
      </c>
      <c r="E2547">
        <v>199.88999899999999</v>
      </c>
      <c r="F2547">
        <v>199.88999899999999</v>
      </c>
      <c r="G2547">
        <v>0</v>
      </c>
    </row>
    <row r="2548" spans="1:7" x14ac:dyDescent="0.3">
      <c r="A2548" s="1">
        <v>29654</v>
      </c>
      <c r="B2548">
        <v>200.13999899999999</v>
      </c>
      <c r="C2548">
        <v>200.13999899999999</v>
      </c>
      <c r="D2548">
        <v>200.13999899999999</v>
      </c>
      <c r="E2548">
        <v>200.13999899999999</v>
      </c>
      <c r="F2548">
        <v>200.13999899999999</v>
      </c>
      <c r="G2548">
        <v>0</v>
      </c>
    </row>
    <row r="2549" spans="1:7" x14ac:dyDescent="0.3">
      <c r="A2549" s="1">
        <v>29655</v>
      </c>
      <c r="B2549">
        <v>199.029999</v>
      </c>
      <c r="C2549">
        <v>199.029999</v>
      </c>
      <c r="D2549">
        <v>199.029999</v>
      </c>
      <c r="E2549">
        <v>199.029999</v>
      </c>
      <c r="F2549">
        <v>199.029999</v>
      </c>
      <c r="G2549">
        <v>0</v>
      </c>
    </row>
    <row r="2550" spans="1:7" x14ac:dyDescent="0.3">
      <c r="A2550" s="1">
        <v>29656</v>
      </c>
      <c r="B2550">
        <v>198.16000399999999</v>
      </c>
      <c r="C2550">
        <v>198.16000399999999</v>
      </c>
      <c r="D2550">
        <v>198.16000399999999</v>
      </c>
      <c r="E2550">
        <v>198.16000399999999</v>
      </c>
      <c r="F2550">
        <v>198.16000399999999</v>
      </c>
      <c r="G2550">
        <v>0</v>
      </c>
    </row>
    <row r="2551" spans="1:7" x14ac:dyDescent="0.3">
      <c r="A2551" s="1">
        <v>29657</v>
      </c>
      <c r="B2551">
        <v>200.66999799999999</v>
      </c>
      <c r="C2551">
        <v>200.66999799999999</v>
      </c>
      <c r="D2551">
        <v>200.66999799999999</v>
      </c>
      <c r="E2551">
        <v>200.66999799999999</v>
      </c>
      <c r="F2551">
        <v>200.66999799999999</v>
      </c>
      <c r="G2551">
        <v>0</v>
      </c>
    </row>
    <row r="2552" spans="1:7" x14ac:dyDescent="0.3">
      <c r="A2552" s="1">
        <v>29658</v>
      </c>
      <c r="B2552">
        <v>202.16999799999999</v>
      </c>
      <c r="C2552">
        <v>202.16999799999999</v>
      </c>
      <c r="D2552">
        <v>202.16999799999999</v>
      </c>
      <c r="E2552">
        <v>202.16999799999999</v>
      </c>
      <c r="F2552">
        <v>202.16999799999999</v>
      </c>
      <c r="G2552">
        <v>0</v>
      </c>
    </row>
    <row r="2553" spans="1:7" x14ac:dyDescent="0.3">
      <c r="A2553" s="1">
        <v>29661</v>
      </c>
      <c r="B2553">
        <v>203.44000199999999</v>
      </c>
      <c r="C2553">
        <v>203.44000199999999</v>
      </c>
      <c r="D2553">
        <v>203.44000199999999</v>
      </c>
      <c r="E2553">
        <v>203.44000199999999</v>
      </c>
      <c r="F2553">
        <v>203.44000199999999</v>
      </c>
      <c r="G2553">
        <v>0</v>
      </c>
    </row>
    <row r="2554" spans="1:7" x14ac:dyDescent="0.3">
      <c r="A2554" s="1">
        <v>29662</v>
      </c>
      <c r="B2554">
        <v>203.19000199999999</v>
      </c>
      <c r="C2554">
        <v>203.19000199999999</v>
      </c>
      <c r="D2554">
        <v>203.19000199999999</v>
      </c>
      <c r="E2554">
        <v>203.19000199999999</v>
      </c>
      <c r="F2554">
        <v>203.19000199999999</v>
      </c>
      <c r="G2554">
        <v>0</v>
      </c>
    </row>
    <row r="2555" spans="1:7" x14ac:dyDescent="0.3">
      <c r="A2555" s="1">
        <v>29663</v>
      </c>
      <c r="B2555">
        <v>204</v>
      </c>
      <c r="C2555">
        <v>204</v>
      </c>
      <c r="D2555">
        <v>204</v>
      </c>
      <c r="E2555">
        <v>204</v>
      </c>
      <c r="F2555">
        <v>204</v>
      </c>
      <c r="G2555">
        <v>0</v>
      </c>
    </row>
    <row r="2556" spans="1:7" x14ac:dyDescent="0.3">
      <c r="A2556" s="1">
        <v>29664</v>
      </c>
      <c r="B2556">
        <v>204.449997</v>
      </c>
      <c r="C2556">
        <v>204.449997</v>
      </c>
      <c r="D2556">
        <v>204.449997</v>
      </c>
      <c r="E2556">
        <v>204.449997</v>
      </c>
      <c r="F2556">
        <v>204.449997</v>
      </c>
      <c r="G2556">
        <v>0</v>
      </c>
    </row>
    <row r="2557" spans="1:7" x14ac:dyDescent="0.3">
      <c r="A2557" s="1">
        <v>29665</v>
      </c>
      <c r="B2557">
        <v>206.28999300000001</v>
      </c>
      <c r="C2557">
        <v>206.28999300000001</v>
      </c>
      <c r="D2557">
        <v>206.28999300000001</v>
      </c>
      <c r="E2557">
        <v>206.28999300000001</v>
      </c>
      <c r="F2557">
        <v>206.28999300000001</v>
      </c>
      <c r="G2557">
        <v>0</v>
      </c>
    </row>
    <row r="2558" spans="1:7" x14ac:dyDescent="0.3">
      <c r="A2558" s="1">
        <v>29668</v>
      </c>
      <c r="B2558">
        <v>207.61999499999999</v>
      </c>
      <c r="C2558">
        <v>207.61999499999999</v>
      </c>
      <c r="D2558">
        <v>207.61999499999999</v>
      </c>
      <c r="E2558">
        <v>207.61999499999999</v>
      </c>
      <c r="F2558">
        <v>207.61999499999999</v>
      </c>
      <c r="G2558">
        <v>0</v>
      </c>
    </row>
    <row r="2559" spans="1:7" x14ac:dyDescent="0.3">
      <c r="A2559" s="1">
        <v>29669</v>
      </c>
      <c r="B2559">
        <v>207.699997</v>
      </c>
      <c r="C2559">
        <v>207.699997</v>
      </c>
      <c r="D2559">
        <v>207.699997</v>
      </c>
      <c r="E2559">
        <v>207.699997</v>
      </c>
      <c r="F2559">
        <v>207.699997</v>
      </c>
      <c r="G2559">
        <v>0</v>
      </c>
    </row>
    <row r="2560" spans="1:7" x14ac:dyDescent="0.3">
      <c r="A2560" s="1">
        <v>29670</v>
      </c>
      <c r="B2560">
        <v>209.30999800000001</v>
      </c>
      <c r="C2560">
        <v>209.30999800000001</v>
      </c>
      <c r="D2560">
        <v>209.30999800000001</v>
      </c>
      <c r="E2560">
        <v>209.30999800000001</v>
      </c>
      <c r="F2560">
        <v>209.30999800000001</v>
      </c>
      <c r="G2560">
        <v>0</v>
      </c>
    </row>
    <row r="2561" spans="1:7" x14ac:dyDescent="0.3">
      <c r="A2561" s="1">
        <v>29671</v>
      </c>
      <c r="B2561">
        <v>209.529999</v>
      </c>
      <c r="C2561">
        <v>209.529999</v>
      </c>
      <c r="D2561">
        <v>209.529999</v>
      </c>
      <c r="E2561">
        <v>209.529999</v>
      </c>
      <c r="F2561">
        <v>209.529999</v>
      </c>
      <c r="G2561">
        <v>0</v>
      </c>
    </row>
    <row r="2562" spans="1:7" x14ac:dyDescent="0.3">
      <c r="A2562" s="1">
        <v>29672</v>
      </c>
      <c r="B2562">
        <v>208.820007</v>
      </c>
      <c r="C2562">
        <v>208.820007</v>
      </c>
      <c r="D2562">
        <v>208.820007</v>
      </c>
      <c r="E2562">
        <v>208.820007</v>
      </c>
      <c r="F2562">
        <v>208.820007</v>
      </c>
      <c r="G2562">
        <v>0</v>
      </c>
    </row>
    <row r="2563" spans="1:7" x14ac:dyDescent="0.3">
      <c r="A2563" s="1">
        <v>29675</v>
      </c>
      <c r="B2563">
        <v>208.96000699999999</v>
      </c>
      <c r="C2563">
        <v>208.96000699999999</v>
      </c>
      <c r="D2563">
        <v>208.96000699999999</v>
      </c>
      <c r="E2563">
        <v>208.96000699999999</v>
      </c>
      <c r="F2563">
        <v>208.96000699999999</v>
      </c>
      <c r="G2563">
        <v>0</v>
      </c>
    </row>
    <row r="2564" spans="1:7" x14ac:dyDescent="0.3">
      <c r="A2564" s="1">
        <v>29676</v>
      </c>
      <c r="B2564">
        <v>210.179993</v>
      </c>
      <c r="C2564">
        <v>210.179993</v>
      </c>
      <c r="D2564">
        <v>210.179993</v>
      </c>
      <c r="E2564">
        <v>210.179993</v>
      </c>
      <c r="F2564">
        <v>210.179993</v>
      </c>
      <c r="G2564">
        <v>0</v>
      </c>
    </row>
    <row r="2565" spans="1:7" x14ac:dyDescent="0.3">
      <c r="A2565" s="1">
        <v>29677</v>
      </c>
      <c r="B2565">
        <v>211.33999600000001</v>
      </c>
      <c r="C2565">
        <v>211.33999600000001</v>
      </c>
      <c r="D2565">
        <v>211.33999600000001</v>
      </c>
      <c r="E2565">
        <v>211.33999600000001</v>
      </c>
      <c r="F2565">
        <v>211.33999600000001</v>
      </c>
      <c r="G2565">
        <v>0</v>
      </c>
    </row>
    <row r="2566" spans="1:7" x14ac:dyDescent="0.3">
      <c r="A2566" s="1">
        <v>29678</v>
      </c>
      <c r="B2566">
        <v>211.96000699999999</v>
      </c>
      <c r="C2566">
        <v>211.96000699999999</v>
      </c>
      <c r="D2566">
        <v>211.96000699999999</v>
      </c>
      <c r="E2566">
        <v>211.96000699999999</v>
      </c>
      <c r="F2566">
        <v>211.96000699999999</v>
      </c>
      <c r="G2566">
        <v>0</v>
      </c>
    </row>
    <row r="2567" spans="1:7" x14ac:dyDescent="0.3">
      <c r="A2567" s="1">
        <v>29679</v>
      </c>
      <c r="B2567">
        <v>212.64999399999999</v>
      </c>
      <c r="C2567">
        <v>212.64999399999999</v>
      </c>
      <c r="D2567">
        <v>212.64999399999999</v>
      </c>
      <c r="E2567">
        <v>212.64999399999999</v>
      </c>
      <c r="F2567">
        <v>212.64999399999999</v>
      </c>
      <c r="G2567">
        <v>0</v>
      </c>
    </row>
    <row r="2568" spans="1:7" x14ac:dyDescent="0.3">
      <c r="A2568" s="1">
        <v>29682</v>
      </c>
      <c r="B2568">
        <v>211.270004</v>
      </c>
      <c r="C2568">
        <v>211.270004</v>
      </c>
      <c r="D2568">
        <v>211.270004</v>
      </c>
      <c r="E2568">
        <v>211.270004</v>
      </c>
      <c r="F2568">
        <v>211.270004</v>
      </c>
      <c r="G2568">
        <v>0</v>
      </c>
    </row>
    <row r="2569" spans="1:7" x14ac:dyDescent="0.3">
      <c r="A2569" s="1">
        <v>29683</v>
      </c>
      <c r="B2569">
        <v>211.759995</v>
      </c>
      <c r="C2569">
        <v>211.759995</v>
      </c>
      <c r="D2569">
        <v>211.759995</v>
      </c>
      <c r="E2569">
        <v>211.759995</v>
      </c>
      <c r="F2569">
        <v>211.759995</v>
      </c>
      <c r="G2569">
        <v>0</v>
      </c>
    </row>
    <row r="2570" spans="1:7" x14ac:dyDescent="0.3">
      <c r="A2570" s="1">
        <v>29684</v>
      </c>
      <c r="B2570">
        <v>212.800003</v>
      </c>
      <c r="C2570">
        <v>212.800003</v>
      </c>
      <c r="D2570">
        <v>212.800003</v>
      </c>
      <c r="E2570">
        <v>212.800003</v>
      </c>
      <c r="F2570">
        <v>212.800003</v>
      </c>
      <c r="G2570">
        <v>0</v>
      </c>
    </row>
    <row r="2571" spans="1:7" x14ac:dyDescent="0.3">
      <c r="A2571" s="1">
        <v>29685</v>
      </c>
      <c r="B2571">
        <v>213.91000399999999</v>
      </c>
      <c r="C2571">
        <v>213.91000399999999</v>
      </c>
      <c r="D2571">
        <v>213.91000399999999</v>
      </c>
      <c r="E2571">
        <v>213.91000399999999</v>
      </c>
      <c r="F2571">
        <v>213.91000399999999</v>
      </c>
      <c r="G2571">
        <v>0</v>
      </c>
    </row>
    <row r="2572" spans="1:7" x14ac:dyDescent="0.3">
      <c r="A2572" s="1">
        <v>29686</v>
      </c>
      <c r="B2572">
        <v>215.14999399999999</v>
      </c>
      <c r="C2572">
        <v>215.14999399999999</v>
      </c>
      <c r="D2572">
        <v>215.14999399999999</v>
      </c>
      <c r="E2572">
        <v>215.14999399999999</v>
      </c>
      <c r="F2572">
        <v>215.14999399999999</v>
      </c>
      <c r="G2572">
        <v>0</v>
      </c>
    </row>
    <row r="2573" spans="1:7" x14ac:dyDescent="0.3">
      <c r="A2573" s="1">
        <v>29689</v>
      </c>
      <c r="B2573">
        <v>214.33000200000001</v>
      </c>
      <c r="C2573">
        <v>214.33000200000001</v>
      </c>
      <c r="D2573">
        <v>214.33000200000001</v>
      </c>
      <c r="E2573">
        <v>214.33000200000001</v>
      </c>
      <c r="F2573">
        <v>214.33000200000001</v>
      </c>
      <c r="G2573">
        <v>0</v>
      </c>
    </row>
    <row r="2574" spans="1:7" x14ac:dyDescent="0.3">
      <c r="A2574" s="1">
        <v>29690</v>
      </c>
      <c r="B2574">
        <v>213.38999899999999</v>
      </c>
      <c r="C2574">
        <v>213.38999899999999</v>
      </c>
      <c r="D2574">
        <v>213.38999899999999</v>
      </c>
      <c r="E2574">
        <v>213.38999899999999</v>
      </c>
      <c r="F2574">
        <v>213.38999899999999</v>
      </c>
      <c r="G2574">
        <v>0</v>
      </c>
    </row>
    <row r="2575" spans="1:7" x14ac:dyDescent="0.3">
      <c r="A2575" s="1">
        <v>29691</v>
      </c>
      <c r="B2575">
        <v>214.979996</v>
      </c>
      <c r="C2575">
        <v>214.979996</v>
      </c>
      <c r="D2575">
        <v>214.979996</v>
      </c>
      <c r="E2575">
        <v>214.979996</v>
      </c>
      <c r="F2575">
        <v>214.979996</v>
      </c>
      <c r="G2575">
        <v>0</v>
      </c>
    </row>
    <row r="2576" spans="1:7" x14ac:dyDescent="0.3">
      <c r="A2576" s="1">
        <v>29692</v>
      </c>
      <c r="B2576">
        <v>216.63999899999999</v>
      </c>
      <c r="C2576">
        <v>216.63999899999999</v>
      </c>
      <c r="D2576">
        <v>216.63999899999999</v>
      </c>
      <c r="E2576">
        <v>216.63999899999999</v>
      </c>
      <c r="F2576">
        <v>216.63999899999999</v>
      </c>
      <c r="G2576">
        <v>0</v>
      </c>
    </row>
    <row r="2577" spans="1:7" x14ac:dyDescent="0.3">
      <c r="A2577" s="1">
        <v>29696</v>
      </c>
      <c r="B2577">
        <v>217.550003</v>
      </c>
      <c r="C2577">
        <v>217.550003</v>
      </c>
      <c r="D2577">
        <v>217.550003</v>
      </c>
      <c r="E2577">
        <v>217.550003</v>
      </c>
      <c r="F2577">
        <v>217.550003</v>
      </c>
      <c r="G2577">
        <v>0</v>
      </c>
    </row>
    <row r="2578" spans="1:7" x14ac:dyDescent="0.3">
      <c r="A2578" s="1">
        <v>29697</v>
      </c>
      <c r="B2578">
        <v>216.729996</v>
      </c>
      <c r="C2578">
        <v>216.729996</v>
      </c>
      <c r="D2578">
        <v>216.729996</v>
      </c>
      <c r="E2578">
        <v>216.729996</v>
      </c>
      <c r="F2578">
        <v>216.729996</v>
      </c>
      <c r="G2578">
        <v>0</v>
      </c>
    </row>
    <row r="2579" spans="1:7" x14ac:dyDescent="0.3">
      <c r="A2579" s="1">
        <v>29698</v>
      </c>
      <c r="B2579">
        <v>217.19000199999999</v>
      </c>
      <c r="C2579">
        <v>217.19000199999999</v>
      </c>
      <c r="D2579">
        <v>217.19000199999999</v>
      </c>
      <c r="E2579">
        <v>217.19000199999999</v>
      </c>
      <c r="F2579">
        <v>217.19000199999999</v>
      </c>
      <c r="G2579">
        <v>0</v>
      </c>
    </row>
    <row r="2580" spans="1:7" x14ac:dyDescent="0.3">
      <c r="A2580" s="1">
        <v>29699</v>
      </c>
      <c r="B2580">
        <v>218.020004</v>
      </c>
      <c r="C2580">
        <v>218.020004</v>
      </c>
      <c r="D2580">
        <v>218.020004</v>
      </c>
      <c r="E2580">
        <v>218.020004</v>
      </c>
      <c r="F2580">
        <v>218.020004</v>
      </c>
      <c r="G2580">
        <v>0</v>
      </c>
    </row>
    <row r="2581" spans="1:7" x14ac:dyDescent="0.3">
      <c r="A2581" s="1">
        <v>29700</v>
      </c>
      <c r="B2581">
        <v>219.55999800000001</v>
      </c>
      <c r="C2581">
        <v>219.55999800000001</v>
      </c>
      <c r="D2581">
        <v>219.55999800000001</v>
      </c>
      <c r="E2581">
        <v>219.55999800000001</v>
      </c>
      <c r="F2581">
        <v>219.55999800000001</v>
      </c>
      <c r="G2581">
        <v>0</v>
      </c>
    </row>
    <row r="2582" spans="1:7" x14ac:dyDescent="0.3">
      <c r="A2582" s="1">
        <v>29703</v>
      </c>
      <c r="B2582">
        <v>219.88000500000001</v>
      </c>
      <c r="C2582">
        <v>219.88000500000001</v>
      </c>
      <c r="D2582">
        <v>219.88000500000001</v>
      </c>
      <c r="E2582">
        <v>219.88000500000001</v>
      </c>
      <c r="F2582">
        <v>219.88000500000001</v>
      </c>
      <c r="G2582">
        <v>0</v>
      </c>
    </row>
    <row r="2583" spans="1:7" x14ac:dyDescent="0.3">
      <c r="A2583" s="1">
        <v>29704</v>
      </c>
      <c r="B2583">
        <v>217.63000500000001</v>
      </c>
      <c r="C2583">
        <v>217.63000500000001</v>
      </c>
      <c r="D2583">
        <v>217.63000500000001</v>
      </c>
      <c r="E2583">
        <v>217.63000500000001</v>
      </c>
      <c r="F2583">
        <v>217.63000500000001</v>
      </c>
      <c r="G2583">
        <v>0</v>
      </c>
    </row>
    <row r="2584" spans="1:7" x14ac:dyDescent="0.3">
      <c r="A2584" s="1">
        <v>29705</v>
      </c>
      <c r="B2584">
        <v>216.220001</v>
      </c>
      <c r="C2584">
        <v>216.220001</v>
      </c>
      <c r="D2584">
        <v>216.220001</v>
      </c>
      <c r="E2584">
        <v>216.220001</v>
      </c>
      <c r="F2584">
        <v>216.220001</v>
      </c>
      <c r="G2584">
        <v>0</v>
      </c>
    </row>
    <row r="2585" spans="1:7" x14ac:dyDescent="0.3">
      <c r="A2585" s="1">
        <v>29706</v>
      </c>
      <c r="B2585">
        <v>216.740005</v>
      </c>
      <c r="C2585">
        <v>216.740005</v>
      </c>
      <c r="D2585">
        <v>216.740005</v>
      </c>
      <c r="E2585">
        <v>216.740005</v>
      </c>
      <c r="F2585">
        <v>216.740005</v>
      </c>
      <c r="G2585">
        <v>0</v>
      </c>
    </row>
    <row r="2586" spans="1:7" x14ac:dyDescent="0.3">
      <c r="A2586" s="1">
        <v>29707</v>
      </c>
      <c r="B2586">
        <v>216.679993</v>
      </c>
      <c r="C2586">
        <v>216.679993</v>
      </c>
      <c r="D2586">
        <v>216.679993</v>
      </c>
      <c r="E2586">
        <v>216.679993</v>
      </c>
      <c r="F2586">
        <v>216.679993</v>
      </c>
      <c r="G2586">
        <v>0</v>
      </c>
    </row>
    <row r="2587" spans="1:7" x14ac:dyDescent="0.3">
      <c r="A2587" s="1">
        <v>29710</v>
      </c>
      <c r="B2587">
        <v>213.320007</v>
      </c>
      <c r="C2587">
        <v>213.320007</v>
      </c>
      <c r="D2587">
        <v>213.320007</v>
      </c>
      <c r="E2587">
        <v>213.320007</v>
      </c>
      <c r="F2587">
        <v>213.320007</v>
      </c>
      <c r="G2587">
        <v>0</v>
      </c>
    </row>
    <row r="2588" spans="1:7" x14ac:dyDescent="0.3">
      <c r="A2588" s="1">
        <v>29711</v>
      </c>
      <c r="B2588">
        <v>211.550003</v>
      </c>
      <c r="C2588">
        <v>211.550003</v>
      </c>
      <c r="D2588">
        <v>211.550003</v>
      </c>
      <c r="E2588">
        <v>211.550003</v>
      </c>
      <c r="F2588">
        <v>211.550003</v>
      </c>
      <c r="G2588">
        <v>0</v>
      </c>
    </row>
    <row r="2589" spans="1:7" x14ac:dyDescent="0.3">
      <c r="A2589" s="1">
        <v>29712</v>
      </c>
      <c r="B2589">
        <v>211.979996</v>
      </c>
      <c r="C2589">
        <v>211.979996</v>
      </c>
      <c r="D2589">
        <v>211.979996</v>
      </c>
      <c r="E2589">
        <v>211.979996</v>
      </c>
      <c r="F2589">
        <v>211.979996</v>
      </c>
      <c r="G2589">
        <v>0</v>
      </c>
    </row>
    <row r="2590" spans="1:7" x14ac:dyDescent="0.3">
      <c r="A2590" s="1">
        <v>29713</v>
      </c>
      <c r="B2590">
        <v>213.66000399999999</v>
      </c>
      <c r="C2590">
        <v>213.66000399999999</v>
      </c>
      <c r="D2590">
        <v>213.66000399999999</v>
      </c>
      <c r="E2590">
        <v>213.66000399999999</v>
      </c>
      <c r="F2590">
        <v>213.66000399999999</v>
      </c>
      <c r="G2590">
        <v>0</v>
      </c>
    </row>
    <row r="2591" spans="1:7" x14ac:dyDescent="0.3">
      <c r="A2591" s="1">
        <v>29714</v>
      </c>
      <c r="B2591">
        <v>214.83999600000001</v>
      </c>
      <c r="C2591">
        <v>214.83999600000001</v>
      </c>
      <c r="D2591">
        <v>214.83999600000001</v>
      </c>
      <c r="E2591">
        <v>214.83999600000001</v>
      </c>
      <c r="F2591">
        <v>214.83999600000001</v>
      </c>
      <c r="G2591">
        <v>0</v>
      </c>
    </row>
    <row r="2592" spans="1:7" x14ac:dyDescent="0.3">
      <c r="A2592" s="1">
        <v>29717</v>
      </c>
      <c r="B2592">
        <v>212.78999300000001</v>
      </c>
      <c r="C2592">
        <v>212.78999300000001</v>
      </c>
      <c r="D2592">
        <v>212.78999300000001</v>
      </c>
      <c r="E2592">
        <v>212.78999300000001</v>
      </c>
      <c r="F2592">
        <v>212.78999300000001</v>
      </c>
      <c r="G2592">
        <v>0</v>
      </c>
    </row>
    <row r="2593" spans="1:7" x14ac:dyDescent="0.3">
      <c r="A2593" s="1">
        <v>29718</v>
      </c>
      <c r="B2593">
        <v>213.11999499999999</v>
      </c>
      <c r="C2593">
        <v>213.11999499999999</v>
      </c>
      <c r="D2593">
        <v>213.11999499999999</v>
      </c>
      <c r="E2593">
        <v>213.11999499999999</v>
      </c>
      <c r="F2593">
        <v>213.11999499999999</v>
      </c>
      <c r="G2593">
        <v>0</v>
      </c>
    </row>
    <row r="2594" spans="1:7" x14ac:dyDescent="0.3">
      <c r="A2594" s="1">
        <v>29719</v>
      </c>
      <c r="B2594">
        <v>213.779999</v>
      </c>
      <c r="C2594">
        <v>213.779999</v>
      </c>
      <c r="D2594">
        <v>213.779999</v>
      </c>
      <c r="E2594">
        <v>213.779999</v>
      </c>
      <c r="F2594">
        <v>213.779999</v>
      </c>
      <c r="G2594">
        <v>0</v>
      </c>
    </row>
    <row r="2595" spans="1:7" x14ac:dyDescent="0.3">
      <c r="A2595" s="1">
        <v>29720</v>
      </c>
      <c r="B2595">
        <v>215.179993</v>
      </c>
      <c r="C2595">
        <v>215.179993</v>
      </c>
      <c r="D2595">
        <v>215.179993</v>
      </c>
      <c r="E2595">
        <v>215.179993</v>
      </c>
      <c r="F2595">
        <v>215.179993</v>
      </c>
      <c r="G2595">
        <v>0</v>
      </c>
    </row>
    <row r="2596" spans="1:7" x14ac:dyDescent="0.3">
      <c r="A2596" s="1">
        <v>29721</v>
      </c>
      <c r="B2596">
        <v>216.509995</v>
      </c>
      <c r="C2596">
        <v>216.509995</v>
      </c>
      <c r="D2596">
        <v>216.509995</v>
      </c>
      <c r="E2596">
        <v>216.509995</v>
      </c>
      <c r="F2596">
        <v>216.509995</v>
      </c>
      <c r="G2596">
        <v>0</v>
      </c>
    </row>
    <row r="2597" spans="1:7" x14ac:dyDescent="0.3">
      <c r="A2597" s="1">
        <v>29724</v>
      </c>
      <c r="B2597">
        <v>216.94000199999999</v>
      </c>
      <c r="C2597">
        <v>216.94000199999999</v>
      </c>
      <c r="D2597">
        <v>216.94000199999999</v>
      </c>
      <c r="E2597">
        <v>216.94000199999999</v>
      </c>
      <c r="F2597">
        <v>216.94000199999999</v>
      </c>
      <c r="G2597">
        <v>0</v>
      </c>
    </row>
    <row r="2598" spans="1:7" x14ac:dyDescent="0.3">
      <c r="A2598" s="1">
        <v>29725</v>
      </c>
      <c r="B2598">
        <v>216.11999499999999</v>
      </c>
      <c r="C2598">
        <v>216.11999499999999</v>
      </c>
      <c r="D2598">
        <v>216.11999499999999</v>
      </c>
      <c r="E2598">
        <v>216.11999499999999</v>
      </c>
      <c r="F2598">
        <v>216.11999499999999</v>
      </c>
      <c r="G2598">
        <v>0</v>
      </c>
    </row>
    <row r="2599" spans="1:7" x14ac:dyDescent="0.3">
      <c r="A2599" s="1">
        <v>29726</v>
      </c>
      <c r="B2599">
        <v>217.63000500000001</v>
      </c>
      <c r="C2599">
        <v>217.63000500000001</v>
      </c>
      <c r="D2599">
        <v>217.63000500000001</v>
      </c>
      <c r="E2599">
        <v>217.63000500000001</v>
      </c>
      <c r="F2599">
        <v>217.63000500000001</v>
      </c>
      <c r="G2599">
        <v>0</v>
      </c>
    </row>
    <row r="2600" spans="1:7" x14ac:dyDescent="0.3">
      <c r="A2600" s="1">
        <v>29727</v>
      </c>
      <c r="B2600">
        <v>218.35000600000001</v>
      </c>
      <c r="C2600">
        <v>218.35000600000001</v>
      </c>
      <c r="D2600">
        <v>218.35000600000001</v>
      </c>
      <c r="E2600">
        <v>218.35000600000001</v>
      </c>
      <c r="F2600">
        <v>218.35000600000001</v>
      </c>
      <c r="G2600">
        <v>0</v>
      </c>
    </row>
    <row r="2601" spans="1:7" x14ac:dyDescent="0.3">
      <c r="A2601" s="1">
        <v>29728</v>
      </c>
      <c r="B2601">
        <v>219.229996</v>
      </c>
      <c r="C2601">
        <v>219.229996</v>
      </c>
      <c r="D2601">
        <v>219.229996</v>
      </c>
      <c r="E2601">
        <v>219.229996</v>
      </c>
      <c r="F2601">
        <v>219.229996</v>
      </c>
      <c r="G2601">
        <v>0</v>
      </c>
    </row>
    <row r="2602" spans="1:7" x14ac:dyDescent="0.3">
      <c r="A2602" s="1">
        <v>29732</v>
      </c>
      <c r="B2602">
        <v>220.240005</v>
      </c>
      <c r="C2602">
        <v>220.240005</v>
      </c>
      <c r="D2602">
        <v>220.240005</v>
      </c>
      <c r="E2602">
        <v>220.240005</v>
      </c>
      <c r="F2602">
        <v>220.240005</v>
      </c>
      <c r="G2602">
        <v>0</v>
      </c>
    </row>
    <row r="2603" spans="1:7" x14ac:dyDescent="0.3">
      <c r="A2603" s="1">
        <v>29733</v>
      </c>
      <c r="B2603">
        <v>222.16999799999999</v>
      </c>
      <c r="C2603">
        <v>222.16999799999999</v>
      </c>
      <c r="D2603">
        <v>222.16999799999999</v>
      </c>
      <c r="E2603">
        <v>222.16999799999999</v>
      </c>
      <c r="F2603">
        <v>222.16999799999999</v>
      </c>
      <c r="G2603">
        <v>0</v>
      </c>
    </row>
    <row r="2604" spans="1:7" x14ac:dyDescent="0.3">
      <c r="A2604" s="1">
        <v>29734</v>
      </c>
      <c r="B2604">
        <v>223.30999800000001</v>
      </c>
      <c r="C2604">
        <v>223.30999800000001</v>
      </c>
      <c r="D2604">
        <v>223.30999800000001</v>
      </c>
      <c r="E2604">
        <v>223.30999800000001</v>
      </c>
      <c r="F2604">
        <v>223.30999800000001</v>
      </c>
      <c r="G2604">
        <v>0</v>
      </c>
    </row>
    <row r="2605" spans="1:7" x14ac:dyDescent="0.3">
      <c r="A2605" s="1">
        <v>29735</v>
      </c>
      <c r="B2605">
        <v>223.470001</v>
      </c>
      <c r="C2605">
        <v>223.470001</v>
      </c>
      <c r="D2605">
        <v>223.470001</v>
      </c>
      <c r="E2605">
        <v>223.470001</v>
      </c>
      <c r="F2605">
        <v>223.470001</v>
      </c>
      <c r="G2605">
        <v>0</v>
      </c>
    </row>
    <row r="2606" spans="1:7" x14ac:dyDescent="0.3">
      <c r="A2606" s="1">
        <v>29738</v>
      </c>
      <c r="B2606">
        <v>223.020004</v>
      </c>
      <c r="C2606">
        <v>223.020004</v>
      </c>
      <c r="D2606">
        <v>223.020004</v>
      </c>
      <c r="E2606">
        <v>223.020004</v>
      </c>
      <c r="F2606">
        <v>223.020004</v>
      </c>
      <c r="G2606">
        <v>0</v>
      </c>
    </row>
    <row r="2607" spans="1:7" x14ac:dyDescent="0.3">
      <c r="A2607" s="1">
        <v>29739</v>
      </c>
      <c r="B2607">
        <v>219.58999600000001</v>
      </c>
      <c r="C2607">
        <v>219.58999600000001</v>
      </c>
      <c r="D2607">
        <v>219.58999600000001</v>
      </c>
      <c r="E2607">
        <v>219.58999600000001</v>
      </c>
      <c r="F2607">
        <v>219.58999600000001</v>
      </c>
      <c r="G2607">
        <v>0</v>
      </c>
    </row>
    <row r="2608" spans="1:7" x14ac:dyDescent="0.3">
      <c r="A2608" s="1">
        <v>29740</v>
      </c>
      <c r="B2608">
        <v>218.88999899999999</v>
      </c>
      <c r="C2608">
        <v>218.88999899999999</v>
      </c>
      <c r="D2608">
        <v>218.88999899999999</v>
      </c>
      <c r="E2608">
        <v>218.88999899999999</v>
      </c>
      <c r="F2608">
        <v>218.88999899999999</v>
      </c>
      <c r="G2608">
        <v>0</v>
      </c>
    </row>
    <row r="2609" spans="1:7" x14ac:dyDescent="0.3">
      <c r="A2609" s="1">
        <v>29741</v>
      </c>
      <c r="B2609">
        <v>219.679993</v>
      </c>
      <c r="C2609">
        <v>219.679993</v>
      </c>
      <c r="D2609">
        <v>219.679993</v>
      </c>
      <c r="E2609">
        <v>219.679993</v>
      </c>
      <c r="F2609">
        <v>219.679993</v>
      </c>
      <c r="G2609">
        <v>0</v>
      </c>
    </row>
    <row r="2610" spans="1:7" x14ac:dyDescent="0.3">
      <c r="A2610" s="1">
        <v>29742</v>
      </c>
      <c r="B2610">
        <v>221.300003</v>
      </c>
      <c r="C2610">
        <v>221.300003</v>
      </c>
      <c r="D2610">
        <v>221.300003</v>
      </c>
      <c r="E2610">
        <v>221.300003</v>
      </c>
      <c r="F2610">
        <v>221.300003</v>
      </c>
      <c r="G2610">
        <v>0</v>
      </c>
    </row>
    <row r="2611" spans="1:7" x14ac:dyDescent="0.3">
      <c r="A2611" s="1">
        <v>29745</v>
      </c>
      <c r="B2611">
        <v>220.83999600000001</v>
      </c>
      <c r="C2611">
        <v>220.83999600000001</v>
      </c>
      <c r="D2611">
        <v>220.83999600000001</v>
      </c>
      <c r="E2611">
        <v>220.83999600000001</v>
      </c>
      <c r="F2611">
        <v>220.83999600000001</v>
      </c>
      <c r="G2611">
        <v>0</v>
      </c>
    </row>
    <row r="2612" spans="1:7" x14ac:dyDescent="0.3">
      <c r="A2612" s="1">
        <v>29746</v>
      </c>
      <c r="B2612">
        <v>220.009995</v>
      </c>
      <c r="C2612">
        <v>220.009995</v>
      </c>
      <c r="D2612">
        <v>220.009995</v>
      </c>
      <c r="E2612">
        <v>220.009995</v>
      </c>
      <c r="F2612">
        <v>220.009995</v>
      </c>
      <c r="G2612">
        <v>0</v>
      </c>
    </row>
    <row r="2613" spans="1:7" x14ac:dyDescent="0.3">
      <c r="A2613" s="1">
        <v>29747</v>
      </c>
      <c r="B2613">
        <v>220.39999399999999</v>
      </c>
      <c r="C2613">
        <v>220.39999399999999</v>
      </c>
      <c r="D2613">
        <v>220.39999399999999</v>
      </c>
      <c r="E2613">
        <v>220.39999399999999</v>
      </c>
      <c r="F2613">
        <v>220.39999399999999</v>
      </c>
      <c r="G2613">
        <v>0</v>
      </c>
    </row>
    <row r="2614" spans="1:7" x14ac:dyDescent="0.3">
      <c r="A2614" s="1">
        <v>29748</v>
      </c>
      <c r="B2614">
        <v>222.33999600000001</v>
      </c>
      <c r="C2614">
        <v>222.33999600000001</v>
      </c>
      <c r="D2614">
        <v>222.33999600000001</v>
      </c>
      <c r="E2614">
        <v>222.33999600000001</v>
      </c>
      <c r="F2614">
        <v>222.33999600000001</v>
      </c>
      <c r="G2614">
        <v>0</v>
      </c>
    </row>
    <row r="2615" spans="1:7" x14ac:dyDescent="0.3">
      <c r="A2615" s="1">
        <v>29749</v>
      </c>
      <c r="B2615">
        <v>222.759995</v>
      </c>
      <c r="C2615">
        <v>222.759995</v>
      </c>
      <c r="D2615">
        <v>222.759995</v>
      </c>
      <c r="E2615">
        <v>222.759995</v>
      </c>
      <c r="F2615">
        <v>222.759995</v>
      </c>
      <c r="G2615">
        <v>0</v>
      </c>
    </row>
    <row r="2616" spans="1:7" x14ac:dyDescent="0.3">
      <c r="A2616" s="1">
        <v>29752</v>
      </c>
      <c r="B2616">
        <v>222.96000699999999</v>
      </c>
      <c r="C2616">
        <v>222.96000699999999</v>
      </c>
      <c r="D2616">
        <v>222.96000699999999</v>
      </c>
      <c r="E2616">
        <v>222.96000699999999</v>
      </c>
      <c r="F2616">
        <v>222.96000699999999</v>
      </c>
      <c r="G2616">
        <v>0</v>
      </c>
    </row>
    <row r="2617" spans="1:7" x14ac:dyDescent="0.3">
      <c r="A2617" s="1">
        <v>29753</v>
      </c>
      <c r="B2617">
        <v>220.58000200000001</v>
      </c>
      <c r="C2617">
        <v>220.58000200000001</v>
      </c>
      <c r="D2617">
        <v>220.58000200000001</v>
      </c>
      <c r="E2617">
        <v>220.58000200000001</v>
      </c>
      <c r="F2617">
        <v>220.58000200000001</v>
      </c>
      <c r="G2617">
        <v>0</v>
      </c>
    </row>
    <row r="2618" spans="1:7" x14ac:dyDescent="0.3">
      <c r="A2618" s="1">
        <v>29754</v>
      </c>
      <c r="B2618">
        <v>220.61000100000001</v>
      </c>
      <c r="C2618">
        <v>220.61000100000001</v>
      </c>
      <c r="D2618">
        <v>220.61000100000001</v>
      </c>
      <c r="E2618">
        <v>220.61000100000001</v>
      </c>
      <c r="F2618">
        <v>220.61000100000001</v>
      </c>
      <c r="G2618">
        <v>0</v>
      </c>
    </row>
    <row r="2619" spans="1:7" x14ac:dyDescent="0.3">
      <c r="A2619" s="1">
        <v>29755</v>
      </c>
      <c r="B2619">
        <v>218.71000699999999</v>
      </c>
      <c r="C2619">
        <v>218.71000699999999</v>
      </c>
      <c r="D2619">
        <v>218.71000699999999</v>
      </c>
      <c r="E2619">
        <v>218.71000699999999</v>
      </c>
      <c r="F2619">
        <v>218.71000699999999</v>
      </c>
      <c r="G2619">
        <v>0</v>
      </c>
    </row>
    <row r="2620" spans="1:7" x14ac:dyDescent="0.3">
      <c r="A2620" s="1">
        <v>29756</v>
      </c>
      <c r="B2620">
        <v>219.55999800000001</v>
      </c>
      <c r="C2620">
        <v>219.55999800000001</v>
      </c>
      <c r="D2620">
        <v>219.55999800000001</v>
      </c>
      <c r="E2620">
        <v>219.55999800000001</v>
      </c>
      <c r="F2620">
        <v>219.55999800000001</v>
      </c>
      <c r="G2620">
        <v>0</v>
      </c>
    </row>
    <row r="2621" spans="1:7" x14ac:dyDescent="0.3">
      <c r="A2621" s="1">
        <v>29759</v>
      </c>
      <c r="B2621">
        <v>218.60000600000001</v>
      </c>
      <c r="C2621">
        <v>218.60000600000001</v>
      </c>
      <c r="D2621">
        <v>218.60000600000001</v>
      </c>
      <c r="E2621">
        <v>218.60000600000001</v>
      </c>
      <c r="F2621">
        <v>218.60000600000001</v>
      </c>
      <c r="G2621">
        <v>0</v>
      </c>
    </row>
    <row r="2622" spans="1:7" x14ac:dyDescent="0.3">
      <c r="A2622" s="1">
        <v>29760</v>
      </c>
      <c r="B2622">
        <v>219.229996</v>
      </c>
      <c r="C2622">
        <v>219.229996</v>
      </c>
      <c r="D2622">
        <v>219.229996</v>
      </c>
      <c r="E2622">
        <v>219.229996</v>
      </c>
      <c r="F2622">
        <v>219.229996</v>
      </c>
      <c r="G2622">
        <v>0</v>
      </c>
    </row>
    <row r="2623" spans="1:7" x14ac:dyDescent="0.3">
      <c r="A2623" s="1">
        <v>29761</v>
      </c>
      <c r="B2623">
        <v>218.770004</v>
      </c>
      <c r="C2623">
        <v>218.770004</v>
      </c>
      <c r="D2623">
        <v>218.770004</v>
      </c>
      <c r="E2623">
        <v>218.770004</v>
      </c>
      <c r="F2623">
        <v>218.770004</v>
      </c>
      <c r="G2623">
        <v>0</v>
      </c>
    </row>
    <row r="2624" spans="1:7" x14ac:dyDescent="0.3">
      <c r="A2624" s="1">
        <v>29762</v>
      </c>
      <c r="B2624">
        <v>219.30999800000001</v>
      </c>
      <c r="C2624">
        <v>219.30999800000001</v>
      </c>
      <c r="D2624">
        <v>219.30999800000001</v>
      </c>
      <c r="E2624">
        <v>219.30999800000001</v>
      </c>
      <c r="F2624">
        <v>219.30999800000001</v>
      </c>
      <c r="G2624">
        <v>0</v>
      </c>
    </row>
    <row r="2625" spans="1:7" x14ac:dyDescent="0.3">
      <c r="A2625" s="1">
        <v>29763</v>
      </c>
      <c r="B2625">
        <v>219.759995</v>
      </c>
      <c r="C2625">
        <v>219.759995</v>
      </c>
      <c r="D2625">
        <v>219.759995</v>
      </c>
      <c r="E2625">
        <v>219.759995</v>
      </c>
      <c r="F2625">
        <v>219.759995</v>
      </c>
      <c r="G2625">
        <v>0</v>
      </c>
    </row>
    <row r="2626" spans="1:7" x14ac:dyDescent="0.3">
      <c r="A2626" s="1">
        <v>29766</v>
      </c>
      <c r="B2626">
        <v>218.220001</v>
      </c>
      <c r="C2626">
        <v>218.220001</v>
      </c>
      <c r="D2626">
        <v>218.220001</v>
      </c>
      <c r="E2626">
        <v>218.220001</v>
      </c>
      <c r="F2626">
        <v>218.220001</v>
      </c>
      <c r="G2626">
        <v>0</v>
      </c>
    </row>
    <row r="2627" spans="1:7" x14ac:dyDescent="0.3">
      <c r="A2627" s="1">
        <v>29767</v>
      </c>
      <c r="B2627">
        <v>215.75</v>
      </c>
      <c r="C2627">
        <v>215.75</v>
      </c>
      <c r="D2627">
        <v>215.75</v>
      </c>
      <c r="E2627">
        <v>215.75</v>
      </c>
      <c r="F2627">
        <v>215.75</v>
      </c>
      <c r="G2627">
        <v>0</v>
      </c>
    </row>
    <row r="2628" spans="1:7" x14ac:dyDescent="0.3">
      <c r="A2628" s="1">
        <v>29768</v>
      </c>
      <c r="B2628">
        <v>214.63000500000001</v>
      </c>
      <c r="C2628">
        <v>214.63000500000001</v>
      </c>
      <c r="D2628">
        <v>214.63000500000001</v>
      </c>
      <c r="E2628">
        <v>214.63000500000001</v>
      </c>
      <c r="F2628">
        <v>214.63000500000001</v>
      </c>
      <c r="G2628">
        <v>0</v>
      </c>
    </row>
    <row r="2629" spans="1:7" x14ac:dyDescent="0.3">
      <c r="A2629" s="1">
        <v>29769</v>
      </c>
      <c r="B2629">
        <v>212.800003</v>
      </c>
      <c r="C2629">
        <v>212.800003</v>
      </c>
      <c r="D2629">
        <v>212.800003</v>
      </c>
      <c r="E2629">
        <v>212.800003</v>
      </c>
      <c r="F2629">
        <v>212.800003</v>
      </c>
      <c r="G2629">
        <v>0</v>
      </c>
    </row>
    <row r="2630" spans="1:7" x14ac:dyDescent="0.3">
      <c r="A2630" s="1">
        <v>29773</v>
      </c>
      <c r="B2630">
        <v>209.10000600000001</v>
      </c>
      <c r="C2630">
        <v>209.10000600000001</v>
      </c>
      <c r="D2630">
        <v>209.10000600000001</v>
      </c>
      <c r="E2630">
        <v>209.10000600000001</v>
      </c>
      <c r="F2630">
        <v>209.10000600000001</v>
      </c>
      <c r="G2630">
        <v>0</v>
      </c>
    </row>
    <row r="2631" spans="1:7" x14ac:dyDescent="0.3">
      <c r="A2631" s="1">
        <v>29774</v>
      </c>
      <c r="B2631">
        <v>208.009995</v>
      </c>
      <c r="C2631">
        <v>208.009995</v>
      </c>
      <c r="D2631">
        <v>208.009995</v>
      </c>
      <c r="E2631">
        <v>208.009995</v>
      </c>
      <c r="F2631">
        <v>208.009995</v>
      </c>
      <c r="G2631">
        <v>0</v>
      </c>
    </row>
    <row r="2632" spans="1:7" x14ac:dyDescent="0.3">
      <c r="A2632" s="1">
        <v>29775</v>
      </c>
      <c r="B2632">
        <v>208.44000199999999</v>
      </c>
      <c r="C2632">
        <v>208.44000199999999</v>
      </c>
      <c r="D2632">
        <v>208.44000199999999</v>
      </c>
      <c r="E2632">
        <v>208.44000199999999</v>
      </c>
      <c r="F2632">
        <v>208.44000199999999</v>
      </c>
      <c r="G2632">
        <v>0</v>
      </c>
    </row>
    <row r="2633" spans="1:7" x14ac:dyDescent="0.3">
      <c r="A2633" s="1">
        <v>29776</v>
      </c>
      <c r="B2633">
        <v>210.029999</v>
      </c>
      <c r="C2633">
        <v>210.029999</v>
      </c>
      <c r="D2633">
        <v>210.029999</v>
      </c>
      <c r="E2633">
        <v>210.029999</v>
      </c>
      <c r="F2633">
        <v>210.029999</v>
      </c>
      <c r="G2633">
        <v>0</v>
      </c>
    </row>
    <row r="2634" spans="1:7" x14ac:dyDescent="0.3">
      <c r="A2634" s="1">
        <v>29777</v>
      </c>
      <c r="B2634">
        <v>210.53999300000001</v>
      </c>
      <c r="C2634">
        <v>210.53999300000001</v>
      </c>
      <c r="D2634">
        <v>210.53999300000001</v>
      </c>
      <c r="E2634">
        <v>210.53999300000001</v>
      </c>
      <c r="F2634">
        <v>210.53999300000001</v>
      </c>
      <c r="G2634">
        <v>0</v>
      </c>
    </row>
    <row r="2635" spans="1:7" x14ac:dyDescent="0.3">
      <c r="A2635" s="1">
        <v>29780</v>
      </c>
      <c r="B2635">
        <v>210.86000100000001</v>
      </c>
      <c r="C2635">
        <v>210.86000100000001</v>
      </c>
      <c r="D2635">
        <v>210.86000100000001</v>
      </c>
      <c r="E2635">
        <v>210.86000100000001</v>
      </c>
      <c r="F2635">
        <v>210.86000100000001</v>
      </c>
      <c r="G2635">
        <v>0</v>
      </c>
    </row>
    <row r="2636" spans="1:7" x14ac:dyDescent="0.3">
      <c r="A2636" s="1">
        <v>29781</v>
      </c>
      <c r="B2636">
        <v>209.88000500000001</v>
      </c>
      <c r="C2636">
        <v>209.88000500000001</v>
      </c>
      <c r="D2636">
        <v>209.88000500000001</v>
      </c>
      <c r="E2636">
        <v>209.88000500000001</v>
      </c>
      <c r="F2636">
        <v>209.88000500000001</v>
      </c>
      <c r="G2636">
        <v>0</v>
      </c>
    </row>
    <row r="2637" spans="1:7" x14ac:dyDescent="0.3">
      <c r="A2637" s="1">
        <v>29782</v>
      </c>
      <c r="B2637">
        <v>210.83999600000001</v>
      </c>
      <c r="C2637">
        <v>210.83999600000001</v>
      </c>
      <c r="D2637">
        <v>210.83999600000001</v>
      </c>
      <c r="E2637">
        <v>210.83999600000001</v>
      </c>
      <c r="F2637">
        <v>210.83999600000001</v>
      </c>
      <c r="G2637">
        <v>0</v>
      </c>
    </row>
    <row r="2638" spans="1:7" x14ac:dyDescent="0.3">
      <c r="A2638" s="1">
        <v>29783</v>
      </c>
      <c r="B2638">
        <v>212.020004</v>
      </c>
      <c r="C2638">
        <v>212.020004</v>
      </c>
      <c r="D2638">
        <v>212.020004</v>
      </c>
      <c r="E2638">
        <v>212.020004</v>
      </c>
      <c r="F2638">
        <v>212.020004</v>
      </c>
      <c r="G2638">
        <v>0</v>
      </c>
    </row>
    <row r="2639" spans="1:7" x14ac:dyDescent="0.3">
      <c r="A2639" s="1">
        <v>29784</v>
      </c>
      <c r="B2639">
        <v>212.759995</v>
      </c>
      <c r="C2639">
        <v>212.759995</v>
      </c>
      <c r="D2639">
        <v>212.759995</v>
      </c>
      <c r="E2639">
        <v>212.759995</v>
      </c>
      <c r="F2639">
        <v>212.759995</v>
      </c>
      <c r="G2639">
        <v>0</v>
      </c>
    </row>
    <row r="2640" spans="1:7" x14ac:dyDescent="0.3">
      <c r="A2640" s="1">
        <v>29787</v>
      </c>
      <c r="B2640">
        <v>209.270004</v>
      </c>
      <c r="C2640">
        <v>209.270004</v>
      </c>
      <c r="D2640">
        <v>209.270004</v>
      </c>
      <c r="E2640">
        <v>209.270004</v>
      </c>
      <c r="F2640">
        <v>209.270004</v>
      </c>
      <c r="G2640">
        <v>0</v>
      </c>
    </row>
    <row r="2641" spans="1:7" x14ac:dyDescent="0.3">
      <c r="A2641" s="1">
        <v>29788</v>
      </c>
      <c r="B2641">
        <v>207.71000699999999</v>
      </c>
      <c r="C2641">
        <v>207.71000699999999</v>
      </c>
      <c r="D2641">
        <v>207.71000699999999</v>
      </c>
      <c r="E2641">
        <v>207.71000699999999</v>
      </c>
      <c r="F2641">
        <v>207.71000699999999</v>
      </c>
      <c r="G2641">
        <v>0</v>
      </c>
    </row>
    <row r="2642" spans="1:7" x14ac:dyDescent="0.3">
      <c r="A2642" s="1">
        <v>29789</v>
      </c>
      <c r="B2642">
        <v>206.16000399999999</v>
      </c>
      <c r="C2642">
        <v>206.16000399999999</v>
      </c>
      <c r="D2642">
        <v>206.16000399999999</v>
      </c>
      <c r="E2642">
        <v>206.16000399999999</v>
      </c>
      <c r="F2642">
        <v>206.16000399999999</v>
      </c>
      <c r="G2642">
        <v>0</v>
      </c>
    </row>
    <row r="2643" spans="1:7" x14ac:dyDescent="0.3">
      <c r="A2643" s="1">
        <v>29790</v>
      </c>
      <c r="B2643">
        <v>206.41000399999999</v>
      </c>
      <c r="C2643">
        <v>206.41000399999999</v>
      </c>
      <c r="D2643">
        <v>206.41000399999999</v>
      </c>
      <c r="E2643">
        <v>206.41000399999999</v>
      </c>
      <c r="F2643">
        <v>206.41000399999999</v>
      </c>
      <c r="G2643">
        <v>0</v>
      </c>
    </row>
    <row r="2644" spans="1:7" x14ac:dyDescent="0.3">
      <c r="A2644" s="1">
        <v>29791</v>
      </c>
      <c r="B2644">
        <v>208</v>
      </c>
      <c r="C2644">
        <v>208</v>
      </c>
      <c r="D2644">
        <v>208</v>
      </c>
      <c r="E2644">
        <v>208</v>
      </c>
      <c r="F2644">
        <v>208</v>
      </c>
      <c r="G2644">
        <v>0</v>
      </c>
    </row>
    <row r="2645" spans="1:7" x14ac:dyDescent="0.3">
      <c r="A2645" s="1">
        <v>29794</v>
      </c>
      <c r="B2645">
        <v>209.41999799999999</v>
      </c>
      <c r="C2645">
        <v>209.41999799999999</v>
      </c>
      <c r="D2645">
        <v>209.41999799999999</v>
      </c>
      <c r="E2645">
        <v>209.41999799999999</v>
      </c>
      <c r="F2645">
        <v>209.41999799999999</v>
      </c>
      <c r="G2645">
        <v>0</v>
      </c>
    </row>
    <row r="2646" spans="1:7" x14ac:dyDescent="0.3">
      <c r="A2646" s="1">
        <v>29795</v>
      </c>
      <c r="B2646">
        <v>208.91000399999999</v>
      </c>
      <c r="C2646">
        <v>208.91000399999999</v>
      </c>
      <c r="D2646">
        <v>208.91000399999999</v>
      </c>
      <c r="E2646">
        <v>208.91000399999999</v>
      </c>
      <c r="F2646">
        <v>208.91000399999999</v>
      </c>
      <c r="G2646">
        <v>0</v>
      </c>
    </row>
    <row r="2647" spans="1:7" x14ac:dyDescent="0.3">
      <c r="A2647" s="1">
        <v>29796</v>
      </c>
      <c r="B2647">
        <v>208.949997</v>
      </c>
      <c r="C2647">
        <v>208.949997</v>
      </c>
      <c r="D2647">
        <v>208.949997</v>
      </c>
      <c r="E2647">
        <v>208.949997</v>
      </c>
      <c r="F2647">
        <v>208.949997</v>
      </c>
      <c r="G2647">
        <v>0</v>
      </c>
    </row>
    <row r="2648" spans="1:7" x14ac:dyDescent="0.3">
      <c r="A2648" s="1">
        <v>29797</v>
      </c>
      <c r="B2648">
        <v>210.029999</v>
      </c>
      <c r="C2648">
        <v>210.029999</v>
      </c>
      <c r="D2648">
        <v>210.029999</v>
      </c>
      <c r="E2648">
        <v>210.029999</v>
      </c>
      <c r="F2648">
        <v>210.029999</v>
      </c>
      <c r="G2648">
        <v>0</v>
      </c>
    </row>
    <row r="2649" spans="1:7" x14ac:dyDescent="0.3">
      <c r="A2649" s="1">
        <v>29798</v>
      </c>
      <c r="B2649">
        <v>211.63000500000001</v>
      </c>
      <c r="C2649">
        <v>211.63000500000001</v>
      </c>
      <c r="D2649">
        <v>211.63000500000001</v>
      </c>
      <c r="E2649">
        <v>211.63000500000001</v>
      </c>
      <c r="F2649">
        <v>211.63000500000001</v>
      </c>
      <c r="G2649">
        <v>0</v>
      </c>
    </row>
    <row r="2650" spans="1:7" x14ac:dyDescent="0.3">
      <c r="A2650" s="1">
        <v>29801</v>
      </c>
      <c r="B2650">
        <v>210.39999399999999</v>
      </c>
      <c r="C2650">
        <v>210.39999399999999</v>
      </c>
      <c r="D2650">
        <v>210.39999399999999</v>
      </c>
      <c r="E2650">
        <v>210.39999399999999</v>
      </c>
      <c r="F2650">
        <v>210.39999399999999</v>
      </c>
      <c r="G2650">
        <v>0</v>
      </c>
    </row>
    <row r="2651" spans="1:7" x14ac:dyDescent="0.3">
      <c r="A2651" s="1">
        <v>29802</v>
      </c>
      <c r="B2651">
        <v>210.08999600000001</v>
      </c>
      <c r="C2651">
        <v>210.08999600000001</v>
      </c>
      <c r="D2651">
        <v>210.08999600000001</v>
      </c>
      <c r="E2651">
        <v>210.08999600000001</v>
      </c>
      <c r="F2651">
        <v>210.08999600000001</v>
      </c>
      <c r="G2651">
        <v>0</v>
      </c>
    </row>
    <row r="2652" spans="1:7" x14ac:dyDescent="0.3">
      <c r="A2652" s="1">
        <v>29803</v>
      </c>
      <c r="B2652">
        <v>211.029999</v>
      </c>
      <c r="C2652">
        <v>211.029999</v>
      </c>
      <c r="D2652">
        <v>211.029999</v>
      </c>
      <c r="E2652">
        <v>211.029999</v>
      </c>
      <c r="F2652">
        <v>211.029999</v>
      </c>
      <c r="G2652">
        <v>0</v>
      </c>
    </row>
    <row r="2653" spans="1:7" x14ac:dyDescent="0.3">
      <c r="A2653" s="1">
        <v>29804</v>
      </c>
      <c r="B2653">
        <v>211.66999799999999</v>
      </c>
      <c r="C2653">
        <v>211.66999799999999</v>
      </c>
      <c r="D2653">
        <v>211.66999799999999</v>
      </c>
      <c r="E2653">
        <v>211.66999799999999</v>
      </c>
      <c r="F2653">
        <v>211.66999799999999</v>
      </c>
      <c r="G2653">
        <v>0</v>
      </c>
    </row>
    <row r="2654" spans="1:7" x14ac:dyDescent="0.3">
      <c r="A2654" s="1">
        <v>29805</v>
      </c>
      <c r="B2654">
        <v>211.36000100000001</v>
      </c>
      <c r="C2654">
        <v>211.36000100000001</v>
      </c>
      <c r="D2654">
        <v>211.36000100000001</v>
      </c>
      <c r="E2654">
        <v>211.36000100000001</v>
      </c>
      <c r="F2654">
        <v>211.36000100000001</v>
      </c>
      <c r="G2654">
        <v>0</v>
      </c>
    </row>
    <row r="2655" spans="1:7" x14ac:dyDescent="0.3">
      <c r="A2655" s="1">
        <v>29808</v>
      </c>
      <c r="B2655">
        <v>210.83999600000001</v>
      </c>
      <c r="C2655">
        <v>210.83999600000001</v>
      </c>
      <c r="D2655">
        <v>210.83999600000001</v>
      </c>
      <c r="E2655">
        <v>210.83999600000001</v>
      </c>
      <c r="F2655">
        <v>210.83999600000001</v>
      </c>
      <c r="G2655">
        <v>0</v>
      </c>
    </row>
    <row r="2656" spans="1:7" x14ac:dyDescent="0.3">
      <c r="A2656" s="1">
        <v>29809</v>
      </c>
      <c r="B2656">
        <v>211.66999799999999</v>
      </c>
      <c r="C2656">
        <v>211.66999799999999</v>
      </c>
      <c r="D2656">
        <v>211.66999799999999</v>
      </c>
      <c r="E2656">
        <v>211.66999799999999</v>
      </c>
      <c r="F2656">
        <v>211.66999799999999</v>
      </c>
      <c r="G2656">
        <v>0</v>
      </c>
    </row>
    <row r="2657" spans="1:7" x14ac:dyDescent="0.3">
      <c r="A2657" s="1">
        <v>29810</v>
      </c>
      <c r="B2657">
        <v>211.949997</v>
      </c>
      <c r="C2657">
        <v>211.949997</v>
      </c>
      <c r="D2657">
        <v>211.949997</v>
      </c>
      <c r="E2657">
        <v>211.949997</v>
      </c>
      <c r="F2657">
        <v>211.949997</v>
      </c>
      <c r="G2657">
        <v>0</v>
      </c>
    </row>
    <row r="2658" spans="1:7" x14ac:dyDescent="0.3">
      <c r="A2658" s="1">
        <v>29811</v>
      </c>
      <c r="B2658">
        <v>212.36000100000001</v>
      </c>
      <c r="C2658">
        <v>212.36000100000001</v>
      </c>
      <c r="D2658">
        <v>212.36000100000001</v>
      </c>
      <c r="E2658">
        <v>212.36000100000001</v>
      </c>
      <c r="F2658">
        <v>212.36000100000001</v>
      </c>
      <c r="G2658">
        <v>0</v>
      </c>
    </row>
    <row r="2659" spans="1:7" x14ac:dyDescent="0.3">
      <c r="A2659" s="1">
        <v>29812</v>
      </c>
      <c r="B2659">
        <v>212.11999499999999</v>
      </c>
      <c r="C2659">
        <v>212.11999499999999</v>
      </c>
      <c r="D2659">
        <v>212.11999499999999</v>
      </c>
      <c r="E2659">
        <v>212.11999499999999</v>
      </c>
      <c r="F2659">
        <v>212.11999499999999</v>
      </c>
      <c r="G2659">
        <v>0</v>
      </c>
    </row>
    <row r="2660" spans="1:7" x14ac:dyDescent="0.3">
      <c r="A2660" s="1">
        <v>29815</v>
      </c>
      <c r="B2660">
        <v>209.64999399999999</v>
      </c>
      <c r="C2660">
        <v>209.64999399999999</v>
      </c>
      <c r="D2660">
        <v>209.64999399999999</v>
      </c>
      <c r="E2660">
        <v>209.64999399999999</v>
      </c>
      <c r="F2660">
        <v>209.64999399999999</v>
      </c>
      <c r="G2660">
        <v>0</v>
      </c>
    </row>
    <row r="2661" spans="1:7" x14ac:dyDescent="0.3">
      <c r="A2661" s="1">
        <v>29816</v>
      </c>
      <c r="B2661">
        <v>207.009995</v>
      </c>
      <c r="C2661">
        <v>207.009995</v>
      </c>
      <c r="D2661">
        <v>207.009995</v>
      </c>
      <c r="E2661">
        <v>207.009995</v>
      </c>
      <c r="F2661">
        <v>207.009995</v>
      </c>
      <c r="G2661">
        <v>0</v>
      </c>
    </row>
    <row r="2662" spans="1:7" x14ac:dyDescent="0.3">
      <c r="A2662" s="1">
        <v>29817</v>
      </c>
      <c r="B2662">
        <v>207.220001</v>
      </c>
      <c r="C2662">
        <v>207.220001</v>
      </c>
      <c r="D2662">
        <v>207.220001</v>
      </c>
      <c r="E2662">
        <v>207.220001</v>
      </c>
      <c r="F2662">
        <v>207.220001</v>
      </c>
      <c r="G2662">
        <v>0</v>
      </c>
    </row>
    <row r="2663" spans="1:7" x14ac:dyDescent="0.3">
      <c r="A2663" s="1">
        <v>29818</v>
      </c>
      <c r="B2663">
        <v>207.970001</v>
      </c>
      <c r="C2663">
        <v>207.970001</v>
      </c>
      <c r="D2663">
        <v>207.970001</v>
      </c>
      <c r="E2663">
        <v>207.970001</v>
      </c>
      <c r="F2663">
        <v>207.970001</v>
      </c>
      <c r="G2663">
        <v>0</v>
      </c>
    </row>
    <row r="2664" spans="1:7" x14ac:dyDescent="0.3">
      <c r="A2664" s="1">
        <v>29819</v>
      </c>
      <c r="B2664">
        <v>206.759995</v>
      </c>
      <c r="C2664">
        <v>206.759995</v>
      </c>
      <c r="D2664">
        <v>206.759995</v>
      </c>
      <c r="E2664">
        <v>206.759995</v>
      </c>
      <c r="F2664">
        <v>206.759995</v>
      </c>
      <c r="G2664">
        <v>0</v>
      </c>
    </row>
    <row r="2665" spans="1:7" x14ac:dyDescent="0.3">
      <c r="A2665" s="1">
        <v>29822</v>
      </c>
      <c r="B2665">
        <v>200.759995</v>
      </c>
      <c r="C2665">
        <v>200.759995</v>
      </c>
      <c r="D2665">
        <v>200.759995</v>
      </c>
      <c r="E2665">
        <v>200.759995</v>
      </c>
      <c r="F2665">
        <v>200.759995</v>
      </c>
      <c r="G2665">
        <v>0</v>
      </c>
    </row>
    <row r="2666" spans="1:7" x14ac:dyDescent="0.3">
      <c r="A2666" s="1">
        <v>29823</v>
      </c>
      <c r="B2666">
        <v>197.779999</v>
      </c>
      <c r="C2666">
        <v>197.779999</v>
      </c>
      <c r="D2666">
        <v>197.779999</v>
      </c>
      <c r="E2666">
        <v>197.779999</v>
      </c>
      <c r="F2666">
        <v>197.779999</v>
      </c>
      <c r="G2666">
        <v>0</v>
      </c>
    </row>
    <row r="2667" spans="1:7" x14ac:dyDescent="0.3">
      <c r="A2667" s="1">
        <v>29824</v>
      </c>
      <c r="B2667">
        <v>197.80999800000001</v>
      </c>
      <c r="C2667">
        <v>197.80999800000001</v>
      </c>
      <c r="D2667">
        <v>197.80999800000001</v>
      </c>
      <c r="E2667">
        <v>197.80999800000001</v>
      </c>
      <c r="F2667">
        <v>197.80999800000001</v>
      </c>
      <c r="G2667">
        <v>0</v>
      </c>
    </row>
    <row r="2668" spans="1:7" x14ac:dyDescent="0.3">
      <c r="A2668" s="1">
        <v>29825</v>
      </c>
      <c r="B2668">
        <v>196.820007</v>
      </c>
      <c r="C2668">
        <v>196.820007</v>
      </c>
      <c r="D2668">
        <v>196.820007</v>
      </c>
      <c r="E2668">
        <v>196.820007</v>
      </c>
      <c r="F2668">
        <v>196.820007</v>
      </c>
      <c r="G2668">
        <v>0</v>
      </c>
    </row>
    <row r="2669" spans="1:7" x14ac:dyDescent="0.3">
      <c r="A2669" s="1">
        <v>29826</v>
      </c>
      <c r="B2669">
        <v>197.550003</v>
      </c>
      <c r="C2669">
        <v>197.550003</v>
      </c>
      <c r="D2669">
        <v>197.550003</v>
      </c>
      <c r="E2669">
        <v>197.550003</v>
      </c>
      <c r="F2669">
        <v>197.550003</v>
      </c>
      <c r="G2669">
        <v>0</v>
      </c>
    </row>
    <row r="2670" spans="1:7" x14ac:dyDescent="0.3">
      <c r="A2670" s="1">
        <v>29829</v>
      </c>
      <c r="B2670">
        <v>195.75</v>
      </c>
      <c r="C2670">
        <v>195.75</v>
      </c>
      <c r="D2670">
        <v>195.75</v>
      </c>
      <c r="E2670">
        <v>195.75</v>
      </c>
      <c r="F2670">
        <v>195.75</v>
      </c>
      <c r="G2670">
        <v>0</v>
      </c>
    </row>
    <row r="2671" spans="1:7" x14ac:dyDescent="0.3">
      <c r="A2671" s="1">
        <v>29830</v>
      </c>
      <c r="B2671">
        <v>195.16999799999999</v>
      </c>
      <c r="C2671">
        <v>195.16999799999999</v>
      </c>
      <c r="D2671">
        <v>195.16999799999999</v>
      </c>
      <c r="E2671">
        <v>195.16999799999999</v>
      </c>
      <c r="F2671">
        <v>195.16999799999999</v>
      </c>
      <c r="G2671">
        <v>0</v>
      </c>
    </row>
    <row r="2672" spans="1:7" x14ac:dyDescent="0.3">
      <c r="A2672" s="1">
        <v>29831</v>
      </c>
      <c r="B2672">
        <v>195.38999899999999</v>
      </c>
      <c r="C2672">
        <v>195.38999899999999</v>
      </c>
      <c r="D2672">
        <v>195.38999899999999</v>
      </c>
      <c r="E2672">
        <v>195.38999899999999</v>
      </c>
      <c r="F2672">
        <v>195.38999899999999</v>
      </c>
      <c r="G2672">
        <v>0</v>
      </c>
    </row>
    <row r="2673" spans="1:7" x14ac:dyDescent="0.3">
      <c r="A2673" s="1">
        <v>29832</v>
      </c>
      <c r="B2673">
        <v>191.990005</v>
      </c>
      <c r="C2673">
        <v>191.990005</v>
      </c>
      <c r="D2673">
        <v>191.990005</v>
      </c>
      <c r="E2673">
        <v>191.990005</v>
      </c>
      <c r="F2673">
        <v>191.990005</v>
      </c>
      <c r="G2673">
        <v>0</v>
      </c>
    </row>
    <row r="2674" spans="1:7" x14ac:dyDescent="0.3">
      <c r="A2674" s="1">
        <v>29833</v>
      </c>
      <c r="B2674">
        <v>189.63000500000001</v>
      </c>
      <c r="C2674">
        <v>189.63000500000001</v>
      </c>
      <c r="D2674">
        <v>189.63000500000001</v>
      </c>
      <c r="E2674">
        <v>189.63000500000001</v>
      </c>
      <c r="F2674">
        <v>189.63000500000001</v>
      </c>
      <c r="G2674">
        <v>0</v>
      </c>
    </row>
    <row r="2675" spans="1:7" x14ac:dyDescent="0.3">
      <c r="A2675" s="1">
        <v>29837</v>
      </c>
      <c r="B2675">
        <v>184.78999300000001</v>
      </c>
      <c r="C2675">
        <v>184.78999300000001</v>
      </c>
      <c r="D2675">
        <v>184.78999300000001</v>
      </c>
      <c r="E2675">
        <v>184.78999300000001</v>
      </c>
      <c r="F2675">
        <v>184.78999300000001</v>
      </c>
      <c r="G2675">
        <v>0</v>
      </c>
    </row>
    <row r="2676" spans="1:7" x14ac:dyDescent="0.3">
      <c r="A2676" s="1">
        <v>29838</v>
      </c>
      <c r="B2676">
        <v>184.770004</v>
      </c>
      <c r="C2676">
        <v>184.770004</v>
      </c>
      <c r="D2676">
        <v>184.770004</v>
      </c>
      <c r="E2676">
        <v>184.770004</v>
      </c>
      <c r="F2676">
        <v>184.770004</v>
      </c>
      <c r="G2676">
        <v>0</v>
      </c>
    </row>
    <row r="2677" spans="1:7" x14ac:dyDescent="0.3">
      <c r="A2677" s="1">
        <v>29839</v>
      </c>
      <c r="B2677">
        <v>187.550003</v>
      </c>
      <c r="C2677">
        <v>187.550003</v>
      </c>
      <c r="D2677">
        <v>187.550003</v>
      </c>
      <c r="E2677">
        <v>187.550003</v>
      </c>
      <c r="F2677">
        <v>187.550003</v>
      </c>
      <c r="G2677">
        <v>0</v>
      </c>
    </row>
    <row r="2678" spans="1:7" x14ac:dyDescent="0.3">
      <c r="A2678" s="1">
        <v>29840</v>
      </c>
      <c r="B2678">
        <v>189.80999800000001</v>
      </c>
      <c r="C2678">
        <v>189.80999800000001</v>
      </c>
      <c r="D2678">
        <v>189.80999800000001</v>
      </c>
      <c r="E2678">
        <v>189.80999800000001</v>
      </c>
      <c r="F2678">
        <v>189.80999800000001</v>
      </c>
      <c r="G2678">
        <v>0</v>
      </c>
    </row>
    <row r="2679" spans="1:7" x14ac:dyDescent="0.3">
      <c r="A2679" s="1">
        <v>29843</v>
      </c>
      <c r="B2679">
        <v>189.61999499999999</v>
      </c>
      <c r="C2679">
        <v>189.61999499999999</v>
      </c>
      <c r="D2679">
        <v>189.61999499999999</v>
      </c>
      <c r="E2679">
        <v>189.61999499999999</v>
      </c>
      <c r="F2679">
        <v>189.61999499999999</v>
      </c>
      <c r="G2679">
        <v>0</v>
      </c>
    </row>
    <row r="2680" spans="1:7" x14ac:dyDescent="0.3">
      <c r="A2680" s="1">
        <v>29844</v>
      </c>
      <c r="B2680">
        <v>189.55999800000001</v>
      </c>
      <c r="C2680">
        <v>189.55999800000001</v>
      </c>
      <c r="D2680">
        <v>189.55999800000001</v>
      </c>
      <c r="E2680">
        <v>189.55999800000001</v>
      </c>
      <c r="F2680">
        <v>189.55999800000001</v>
      </c>
      <c r="G2680">
        <v>0</v>
      </c>
    </row>
    <row r="2681" spans="1:7" x14ac:dyDescent="0.3">
      <c r="A2681" s="1">
        <v>29845</v>
      </c>
      <c r="B2681">
        <v>187.820007</v>
      </c>
      <c r="C2681">
        <v>187.820007</v>
      </c>
      <c r="D2681">
        <v>187.820007</v>
      </c>
      <c r="E2681">
        <v>187.820007</v>
      </c>
      <c r="F2681">
        <v>187.820007</v>
      </c>
      <c r="G2681">
        <v>0</v>
      </c>
    </row>
    <row r="2682" spans="1:7" x14ac:dyDescent="0.3">
      <c r="A2682" s="1">
        <v>29846</v>
      </c>
      <c r="B2682">
        <v>185.71000699999999</v>
      </c>
      <c r="C2682">
        <v>185.71000699999999</v>
      </c>
      <c r="D2682">
        <v>185.71000699999999</v>
      </c>
      <c r="E2682">
        <v>185.71000699999999</v>
      </c>
      <c r="F2682">
        <v>185.71000699999999</v>
      </c>
      <c r="G2682">
        <v>0</v>
      </c>
    </row>
    <row r="2683" spans="1:7" x14ac:dyDescent="0.3">
      <c r="A2683" s="1">
        <v>29847</v>
      </c>
      <c r="B2683">
        <v>184.270004</v>
      </c>
      <c r="C2683">
        <v>184.270004</v>
      </c>
      <c r="D2683">
        <v>184.270004</v>
      </c>
      <c r="E2683">
        <v>184.270004</v>
      </c>
      <c r="F2683">
        <v>184.270004</v>
      </c>
      <c r="G2683">
        <v>0</v>
      </c>
    </row>
    <row r="2684" spans="1:7" x14ac:dyDescent="0.3">
      <c r="A2684" s="1">
        <v>29850</v>
      </c>
      <c r="B2684">
        <v>184.41000399999999</v>
      </c>
      <c r="C2684">
        <v>184.41000399999999</v>
      </c>
      <c r="D2684">
        <v>184.41000399999999</v>
      </c>
      <c r="E2684">
        <v>184.41000399999999</v>
      </c>
      <c r="F2684">
        <v>184.41000399999999</v>
      </c>
      <c r="G2684">
        <v>0</v>
      </c>
    </row>
    <row r="2685" spans="1:7" x14ac:dyDescent="0.3">
      <c r="A2685" s="1">
        <v>29851</v>
      </c>
      <c r="B2685">
        <v>183.259995</v>
      </c>
      <c r="C2685">
        <v>183.259995</v>
      </c>
      <c r="D2685">
        <v>183.259995</v>
      </c>
      <c r="E2685">
        <v>183.259995</v>
      </c>
      <c r="F2685">
        <v>183.259995</v>
      </c>
      <c r="G2685">
        <v>0</v>
      </c>
    </row>
    <row r="2686" spans="1:7" x14ac:dyDescent="0.3">
      <c r="A2686" s="1">
        <v>29852</v>
      </c>
      <c r="B2686">
        <v>179.990005</v>
      </c>
      <c r="C2686">
        <v>179.990005</v>
      </c>
      <c r="D2686">
        <v>179.990005</v>
      </c>
      <c r="E2686">
        <v>179.990005</v>
      </c>
      <c r="F2686">
        <v>179.990005</v>
      </c>
      <c r="G2686">
        <v>0</v>
      </c>
    </row>
    <row r="2687" spans="1:7" x14ac:dyDescent="0.3">
      <c r="A2687" s="1">
        <v>29853</v>
      </c>
      <c r="B2687">
        <v>180.38999899999999</v>
      </c>
      <c r="C2687">
        <v>180.38999899999999</v>
      </c>
      <c r="D2687">
        <v>180.38999899999999</v>
      </c>
      <c r="E2687">
        <v>180.38999899999999</v>
      </c>
      <c r="F2687">
        <v>180.38999899999999</v>
      </c>
      <c r="G2687">
        <v>0</v>
      </c>
    </row>
    <row r="2688" spans="1:7" x14ac:dyDescent="0.3">
      <c r="A2688" s="1">
        <v>29854</v>
      </c>
      <c r="B2688">
        <v>175.11999499999999</v>
      </c>
      <c r="C2688">
        <v>175.11999499999999</v>
      </c>
      <c r="D2688">
        <v>175.11999499999999</v>
      </c>
      <c r="E2688">
        <v>175.11999499999999</v>
      </c>
      <c r="F2688">
        <v>175.11999499999999</v>
      </c>
      <c r="G2688">
        <v>0</v>
      </c>
    </row>
    <row r="2689" spans="1:7" x14ac:dyDescent="0.3">
      <c r="A2689" s="1">
        <v>29857</v>
      </c>
      <c r="B2689">
        <v>175.029999</v>
      </c>
      <c r="C2689">
        <v>175.029999</v>
      </c>
      <c r="D2689">
        <v>175.029999</v>
      </c>
      <c r="E2689">
        <v>175.029999</v>
      </c>
      <c r="F2689">
        <v>175.029999</v>
      </c>
      <c r="G2689">
        <v>0</v>
      </c>
    </row>
    <row r="2690" spans="1:7" x14ac:dyDescent="0.3">
      <c r="A2690" s="1">
        <v>29858</v>
      </c>
      <c r="B2690">
        <v>178.509995</v>
      </c>
      <c r="C2690">
        <v>178.509995</v>
      </c>
      <c r="D2690">
        <v>178.509995</v>
      </c>
      <c r="E2690">
        <v>178.509995</v>
      </c>
      <c r="F2690">
        <v>178.509995</v>
      </c>
      <c r="G2690">
        <v>0</v>
      </c>
    </row>
    <row r="2691" spans="1:7" x14ac:dyDescent="0.3">
      <c r="A2691" s="1">
        <v>29859</v>
      </c>
      <c r="B2691">
        <v>180.029999</v>
      </c>
      <c r="C2691">
        <v>180.029999</v>
      </c>
      <c r="D2691">
        <v>180.029999</v>
      </c>
      <c r="E2691">
        <v>180.029999</v>
      </c>
      <c r="F2691">
        <v>180.029999</v>
      </c>
      <c r="G2691">
        <v>0</v>
      </c>
    </row>
    <row r="2692" spans="1:7" x14ac:dyDescent="0.3">
      <c r="A2692" s="1">
        <v>29860</v>
      </c>
      <c r="B2692">
        <v>181.08999600000001</v>
      </c>
      <c r="C2692">
        <v>181.08999600000001</v>
      </c>
      <c r="D2692">
        <v>181.08999600000001</v>
      </c>
      <c r="E2692">
        <v>181.08999600000001</v>
      </c>
      <c r="F2692">
        <v>181.08999600000001</v>
      </c>
      <c r="G2692">
        <v>0</v>
      </c>
    </row>
    <row r="2693" spans="1:7" x14ac:dyDescent="0.3">
      <c r="A2693" s="1">
        <v>29861</v>
      </c>
      <c r="B2693">
        <v>184.36999499999999</v>
      </c>
      <c r="C2693">
        <v>184.36999499999999</v>
      </c>
      <c r="D2693">
        <v>184.36999499999999</v>
      </c>
      <c r="E2693">
        <v>184.36999499999999</v>
      </c>
      <c r="F2693">
        <v>184.36999499999999</v>
      </c>
      <c r="G2693">
        <v>0</v>
      </c>
    </row>
    <row r="2694" spans="1:7" x14ac:dyDescent="0.3">
      <c r="A2694" s="1">
        <v>29864</v>
      </c>
      <c r="B2694">
        <v>185.91000399999999</v>
      </c>
      <c r="C2694">
        <v>185.91000399999999</v>
      </c>
      <c r="D2694">
        <v>185.91000399999999</v>
      </c>
      <c r="E2694">
        <v>185.91000399999999</v>
      </c>
      <c r="F2694">
        <v>185.91000399999999</v>
      </c>
      <c r="G2694">
        <v>0</v>
      </c>
    </row>
    <row r="2695" spans="1:7" x14ac:dyDescent="0.3">
      <c r="A2695" s="1">
        <v>29865</v>
      </c>
      <c r="B2695">
        <v>185.86999499999999</v>
      </c>
      <c r="C2695">
        <v>185.86999499999999</v>
      </c>
      <c r="D2695">
        <v>185.86999499999999</v>
      </c>
      <c r="E2695">
        <v>185.86999499999999</v>
      </c>
      <c r="F2695">
        <v>185.86999499999999</v>
      </c>
      <c r="G2695">
        <v>0</v>
      </c>
    </row>
    <row r="2696" spans="1:7" x14ac:dyDescent="0.3">
      <c r="A2696" s="1">
        <v>29866</v>
      </c>
      <c r="B2696">
        <v>188.779999</v>
      </c>
      <c r="C2696">
        <v>188.779999</v>
      </c>
      <c r="D2696">
        <v>188.779999</v>
      </c>
      <c r="E2696">
        <v>188.779999</v>
      </c>
      <c r="F2696">
        <v>188.779999</v>
      </c>
      <c r="G2696">
        <v>0</v>
      </c>
    </row>
    <row r="2697" spans="1:7" x14ac:dyDescent="0.3">
      <c r="A2697" s="1">
        <v>29867</v>
      </c>
      <c r="B2697">
        <v>191.009995</v>
      </c>
      <c r="C2697">
        <v>191.009995</v>
      </c>
      <c r="D2697">
        <v>191.009995</v>
      </c>
      <c r="E2697">
        <v>191.009995</v>
      </c>
      <c r="F2697">
        <v>191.009995</v>
      </c>
      <c r="G2697">
        <v>0</v>
      </c>
    </row>
    <row r="2698" spans="1:7" x14ac:dyDescent="0.3">
      <c r="A2698" s="1">
        <v>29868</v>
      </c>
      <c r="B2698">
        <v>191.270004</v>
      </c>
      <c r="C2698">
        <v>191.270004</v>
      </c>
      <c r="D2698">
        <v>191.270004</v>
      </c>
      <c r="E2698">
        <v>191.270004</v>
      </c>
      <c r="F2698">
        <v>191.270004</v>
      </c>
      <c r="G2698">
        <v>0</v>
      </c>
    </row>
    <row r="2699" spans="1:7" x14ac:dyDescent="0.3">
      <c r="A2699" s="1">
        <v>29871</v>
      </c>
      <c r="B2699">
        <v>191.279999</v>
      </c>
      <c r="C2699">
        <v>191.279999</v>
      </c>
      <c r="D2699">
        <v>191.279999</v>
      </c>
      <c r="E2699">
        <v>191.279999</v>
      </c>
      <c r="F2699">
        <v>191.279999</v>
      </c>
      <c r="G2699">
        <v>0</v>
      </c>
    </row>
    <row r="2700" spans="1:7" x14ac:dyDescent="0.3">
      <c r="A2700" s="1">
        <v>29872</v>
      </c>
      <c r="B2700">
        <v>191.91999799999999</v>
      </c>
      <c r="C2700">
        <v>191.91999799999999</v>
      </c>
      <c r="D2700">
        <v>191.91999799999999</v>
      </c>
      <c r="E2700">
        <v>191.91999799999999</v>
      </c>
      <c r="F2700">
        <v>191.91999799999999</v>
      </c>
      <c r="G2700">
        <v>0</v>
      </c>
    </row>
    <row r="2701" spans="1:7" x14ac:dyDescent="0.3">
      <c r="A2701" s="1">
        <v>29873</v>
      </c>
      <c r="B2701">
        <v>189.429993</v>
      </c>
      <c r="C2701">
        <v>189.429993</v>
      </c>
      <c r="D2701">
        <v>189.429993</v>
      </c>
      <c r="E2701">
        <v>189.429993</v>
      </c>
      <c r="F2701">
        <v>189.429993</v>
      </c>
      <c r="G2701">
        <v>0</v>
      </c>
    </row>
    <row r="2702" spans="1:7" x14ac:dyDescent="0.3">
      <c r="A2702" s="1">
        <v>29874</v>
      </c>
      <c r="B2702">
        <v>189.85000600000001</v>
      </c>
      <c r="C2702">
        <v>189.85000600000001</v>
      </c>
      <c r="D2702">
        <v>189.85000600000001</v>
      </c>
      <c r="E2702">
        <v>189.85000600000001</v>
      </c>
      <c r="F2702">
        <v>189.85000600000001</v>
      </c>
      <c r="G2702">
        <v>0</v>
      </c>
    </row>
    <row r="2703" spans="1:7" x14ac:dyDescent="0.3">
      <c r="A2703" s="1">
        <v>29875</v>
      </c>
      <c r="B2703">
        <v>190.240005</v>
      </c>
      <c r="C2703">
        <v>190.240005</v>
      </c>
      <c r="D2703">
        <v>190.240005</v>
      </c>
      <c r="E2703">
        <v>190.240005</v>
      </c>
      <c r="F2703">
        <v>190.240005</v>
      </c>
      <c r="G2703">
        <v>0</v>
      </c>
    </row>
    <row r="2704" spans="1:7" x14ac:dyDescent="0.3">
      <c r="A2704" s="1">
        <v>29878</v>
      </c>
      <c r="B2704">
        <v>189.770004</v>
      </c>
      <c r="C2704">
        <v>189.770004</v>
      </c>
      <c r="D2704">
        <v>189.770004</v>
      </c>
      <c r="E2704">
        <v>189.770004</v>
      </c>
      <c r="F2704">
        <v>189.770004</v>
      </c>
      <c r="G2704">
        <v>0</v>
      </c>
    </row>
    <row r="2705" spans="1:7" x14ac:dyDescent="0.3">
      <c r="A2705" s="1">
        <v>29879</v>
      </c>
      <c r="B2705">
        <v>191.229996</v>
      </c>
      <c r="C2705">
        <v>191.229996</v>
      </c>
      <c r="D2705">
        <v>191.229996</v>
      </c>
      <c r="E2705">
        <v>191.229996</v>
      </c>
      <c r="F2705">
        <v>191.229996</v>
      </c>
      <c r="G2705">
        <v>0</v>
      </c>
    </row>
    <row r="2706" spans="1:7" x14ac:dyDescent="0.3">
      <c r="A2706" s="1">
        <v>29880</v>
      </c>
      <c r="B2706">
        <v>192.38000500000001</v>
      </c>
      <c r="C2706">
        <v>192.38000500000001</v>
      </c>
      <c r="D2706">
        <v>192.38000500000001</v>
      </c>
      <c r="E2706">
        <v>192.38000500000001</v>
      </c>
      <c r="F2706">
        <v>192.38000500000001</v>
      </c>
      <c r="G2706">
        <v>0</v>
      </c>
    </row>
    <row r="2707" spans="1:7" x14ac:dyDescent="0.3">
      <c r="A2707" s="1">
        <v>29881</v>
      </c>
      <c r="B2707">
        <v>192.429993</v>
      </c>
      <c r="C2707">
        <v>192.429993</v>
      </c>
      <c r="D2707">
        <v>192.429993</v>
      </c>
      <c r="E2707">
        <v>192.429993</v>
      </c>
      <c r="F2707">
        <v>192.429993</v>
      </c>
      <c r="G2707">
        <v>0</v>
      </c>
    </row>
    <row r="2708" spans="1:7" x14ac:dyDescent="0.3">
      <c r="A2708" s="1">
        <v>29882</v>
      </c>
      <c r="B2708">
        <v>191.91000399999999</v>
      </c>
      <c r="C2708">
        <v>191.91000399999999</v>
      </c>
      <c r="D2708">
        <v>191.91000399999999</v>
      </c>
      <c r="E2708">
        <v>191.91000399999999</v>
      </c>
      <c r="F2708">
        <v>191.91000399999999</v>
      </c>
      <c r="G2708">
        <v>0</v>
      </c>
    </row>
    <row r="2709" spans="1:7" x14ac:dyDescent="0.3">
      <c r="A2709" s="1">
        <v>29885</v>
      </c>
      <c r="B2709">
        <v>191.009995</v>
      </c>
      <c r="C2709">
        <v>191.009995</v>
      </c>
      <c r="D2709">
        <v>191.009995</v>
      </c>
      <c r="E2709">
        <v>191.009995</v>
      </c>
      <c r="F2709">
        <v>191.009995</v>
      </c>
      <c r="G2709">
        <v>0</v>
      </c>
    </row>
    <row r="2710" spans="1:7" x14ac:dyDescent="0.3">
      <c r="A2710" s="1">
        <v>29886</v>
      </c>
      <c r="B2710">
        <v>192.61000100000001</v>
      </c>
      <c r="C2710">
        <v>192.61000100000001</v>
      </c>
      <c r="D2710">
        <v>192.61000100000001</v>
      </c>
      <c r="E2710">
        <v>192.61000100000001</v>
      </c>
      <c r="F2710">
        <v>192.61000100000001</v>
      </c>
      <c r="G2710">
        <v>0</v>
      </c>
    </row>
    <row r="2711" spans="1:7" x14ac:dyDescent="0.3">
      <c r="A2711" s="1">
        <v>29887</v>
      </c>
      <c r="B2711">
        <v>193.75</v>
      </c>
      <c r="C2711">
        <v>193.75</v>
      </c>
      <c r="D2711">
        <v>193.75</v>
      </c>
      <c r="E2711">
        <v>193.75</v>
      </c>
      <c r="F2711">
        <v>193.75</v>
      </c>
      <c r="G2711">
        <v>0</v>
      </c>
    </row>
    <row r="2712" spans="1:7" x14ac:dyDescent="0.3">
      <c r="A2712" s="1">
        <v>29888</v>
      </c>
      <c r="B2712">
        <v>193.08000200000001</v>
      </c>
      <c r="C2712">
        <v>193.08000200000001</v>
      </c>
      <c r="D2712">
        <v>193.08000200000001</v>
      </c>
      <c r="E2712">
        <v>193.08000200000001</v>
      </c>
      <c r="F2712">
        <v>193.08000200000001</v>
      </c>
      <c r="G2712">
        <v>0</v>
      </c>
    </row>
    <row r="2713" spans="1:7" x14ac:dyDescent="0.3">
      <c r="A2713" s="1">
        <v>29889</v>
      </c>
      <c r="B2713">
        <v>195.240005</v>
      </c>
      <c r="C2713">
        <v>195.240005</v>
      </c>
      <c r="D2713">
        <v>195.240005</v>
      </c>
      <c r="E2713">
        <v>195.240005</v>
      </c>
      <c r="F2713">
        <v>195.240005</v>
      </c>
      <c r="G2713">
        <v>0</v>
      </c>
    </row>
    <row r="2714" spans="1:7" x14ac:dyDescent="0.3">
      <c r="A2714" s="1">
        <v>29892</v>
      </c>
      <c r="B2714">
        <v>197.25</v>
      </c>
      <c r="C2714">
        <v>197.25</v>
      </c>
      <c r="D2714">
        <v>197.25</v>
      </c>
      <c r="E2714">
        <v>197.25</v>
      </c>
      <c r="F2714">
        <v>197.25</v>
      </c>
      <c r="G2714">
        <v>0</v>
      </c>
    </row>
    <row r="2715" spans="1:7" x14ac:dyDescent="0.3">
      <c r="A2715" s="1">
        <v>29893</v>
      </c>
      <c r="B2715">
        <v>198.779999</v>
      </c>
      <c r="C2715">
        <v>198.779999</v>
      </c>
      <c r="D2715">
        <v>198.779999</v>
      </c>
      <c r="E2715">
        <v>198.779999</v>
      </c>
      <c r="F2715">
        <v>198.779999</v>
      </c>
      <c r="G2715">
        <v>0</v>
      </c>
    </row>
    <row r="2716" spans="1:7" x14ac:dyDescent="0.3">
      <c r="A2716" s="1">
        <v>29894</v>
      </c>
      <c r="B2716">
        <v>199.729996</v>
      </c>
      <c r="C2716">
        <v>199.729996</v>
      </c>
      <c r="D2716">
        <v>199.729996</v>
      </c>
      <c r="E2716">
        <v>199.729996</v>
      </c>
      <c r="F2716">
        <v>199.729996</v>
      </c>
      <c r="G2716">
        <v>0</v>
      </c>
    </row>
    <row r="2717" spans="1:7" x14ac:dyDescent="0.3">
      <c r="A2717" s="1">
        <v>29895</v>
      </c>
      <c r="B2717">
        <v>200.020004</v>
      </c>
      <c r="C2717">
        <v>200.020004</v>
      </c>
      <c r="D2717">
        <v>200.020004</v>
      </c>
      <c r="E2717">
        <v>200.020004</v>
      </c>
      <c r="F2717">
        <v>200.020004</v>
      </c>
      <c r="G2717">
        <v>0</v>
      </c>
    </row>
    <row r="2718" spans="1:7" x14ac:dyDescent="0.3">
      <c r="A2718" s="1">
        <v>29896</v>
      </c>
      <c r="B2718">
        <v>199.970001</v>
      </c>
      <c r="C2718">
        <v>199.970001</v>
      </c>
      <c r="D2718">
        <v>199.970001</v>
      </c>
      <c r="E2718">
        <v>199.970001</v>
      </c>
      <c r="F2718">
        <v>199.970001</v>
      </c>
      <c r="G2718">
        <v>0</v>
      </c>
    </row>
    <row r="2719" spans="1:7" x14ac:dyDescent="0.3">
      <c r="A2719" s="1">
        <v>29899</v>
      </c>
      <c r="B2719">
        <v>199.91999799999999</v>
      </c>
      <c r="C2719">
        <v>199.91999799999999</v>
      </c>
      <c r="D2719">
        <v>199.91999799999999</v>
      </c>
      <c r="E2719">
        <v>199.91999799999999</v>
      </c>
      <c r="F2719">
        <v>199.91999799999999</v>
      </c>
      <c r="G2719">
        <v>0</v>
      </c>
    </row>
    <row r="2720" spans="1:7" x14ac:dyDescent="0.3">
      <c r="A2720" s="1">
        <v>29900</v>
      </c>
      <c r="B2720">
        <v>199.89999399999999</v>
      </c>
      <c r="C2720">
        <v>199.89999399999999</v>
      </c>
      <c r="D2720">
        <v>199.89999399999999</v>
      </c>
      <c r="E2720">
        <v>199.89999399999999</v>
      </c>
      <c r="F2720">
        <v>199.89999399999999</v>
      </c>
      <c r="G2720">
        <v>0</v>
      </c>
    </row>
    <row r="2721" spans="1:7" x14ac:dyDescent="0.3">
      <c r="A2721" s="1">
        <v>29901</v>
      </c>
      <c r="B2721">
        <v>200.050003</v>
      </c>
      <c r="C2721">
        <v>200.050003</v>
      </c>
      <c r="D2721">
        <v>200.050003</v>
      </c>
      <c r="E2721">
        <v>200.050003</v>
      </c>
      <c r="F2721">
        <v>200.050003</v>
      </c>
      <c r="G2721">
        <v>0</v>
      </c>
    </row>
    <row r="2722" spans="1:7" x14ac:dyDescent="0.3">
      <c r="A2722" s="1">
        <v>29902</v>
      </c>
      <c r="B2722">
        <v>200.990005</v>
      </c>
      <c r="C2722">
        <v>200.990005</v>
      </c>
      <c r="D2722">
        <v>200.990005</v>
      </c>
      <c r="E2722">
        <v>200.990005</v>
      </c>
      <c r="F2722">
        <v>200.990005</v>
      </c>
      <c r="G2722">
        <v>0</v>
      </c>
    </row>
    <row r="2723" spans="1:7" x14ac:dyDescent="0.3">
      <c r="A2723" s="1">
        <v>29903</v>
      </c>
      <c r="B2723">
        <v>200.16000399999999</v>
      </c>
      <c r="C2723">
        <v>200.16000399999999</v>
      </c>
      <c r="D2723">
        <v>200.16000399999999</v>
      </c>
      <c r="E2723">
        <v>200.16000399999999</v>
      </c>
      <c r="F2723">
        <v>200.16000399999999</v>
      </c>
      <c r="G2723">
        <v>0</v>
      </c>
    </row>
    <row r="2724" spans="1:7" x14ac:dyDescent="0.3">
      <c r="A2724" s="1">
        <v>29906</v>
      </c>
      <c r="B2724">
        <v>197.16000399999999</v>
      </c>
      <c r="C2724">
        <v>197.16000399999999</v>
      </c>
      <c r="D2724">
        <v>197.16000399999999</v>
      </c>
      <c r="E2724">
        <v>197.16000399999999</v>
      </c>
      <c r="F2724">
        <v>197.16000399999999</v>
      </c>
      <c r="G2724">
        <v>0</v>
      </c>
    </row>
    <row r="2725" spans="1:7" x14ac:dyDescent="0.3">
      <c r="A2725" s="1">
        <v>29907</v>
      </c>
      <c r="B2725">
        <v>197.679993</v>
      </c>
      <c r="C2725">
        <v>197.679993</v>
      </c>
      <c r="D2725">
        <v>197.679993</v>
      </c>
      <c r="E2725">
        <v>197.679993</v>
      </c>
      <c r="F2725">
        <v>197.679993</v>
      </c>
      <c r="G2725">
        <v>0</v>
      </c>
    </row>
    <row r="2726" spans="1:7" x14ac:dyDescent="0.3">
      <c r="A2726" s="1">
        <v>29908</v>
      </c>
      <c r="B2726">
        <v>197.60000600000001</v>
      </c>
      <c r="C2726">
        <v>197.60000600000001</v>
      </c>
      <c r="D2726">
        <v>197.60000600000001</v>
      </c>
      <c r="E2726">
        <v>197.60000600000001</v>
      </c>
      <c r="F2726">
        <v>197.60000600000001</v>
      </c>
      <c r="G2726">
        <v>0</v>
      </c>
    </row>
    <row r="2727" spans="1:7" x14ac:dyDescent="0.3">
      <c r="A2727" s="1">
        <v>29909</v>
      </c>
      <c r="B2727">
        <v>197.320007</v>
      </c>
      <c r="C2727">
        <v>197.320007</v>
      </c>
      <c r="D2727">
        <v>197.320007</v>
      </c>
      <c r="E2727">
        <v>197.320007</v>
      </c>
      <c r="F2727">
        <v>197.320007</v>
      </c>
      <c r="G2727">
        <v>0</v>
      </c>
    </row>
    <row r="2728" spans="1:7" x14ac:dyDescent="0.3">
      <c r="A2728" s="1">
        <v>29910</v>
      </c>
      <c r="B2728">
        <v>198.60000600000001</v>
      </c>
      <c r="C2728">
        <v>198.60000600000001</v>
      </c>
      <c r="D2728">
        <v>198.60000600000001</v>
      </c>
      <c r="E2728">
        <v>198.60000600000001</v>
      </c>
      <c r="F2728">
        <v>198.60000600000001</v>
      </c>
      <c r="G2728">
        <v>0</v>
      </c>
    </row>
    <row r="2729" spans="1:7" x14ac:dyDescent="0.3">
      <c r="A2729" s="1">
        <v>29913</v>
      </c>
      <c r="B2729">
        <v>198.009995</v>
      </c>
      <c r="C2729">
        <v>198.009995</v>
      </c>
      <c r="D2729">
        <v>198.009995</v>
      </c>
      <c r="E2729">
        <v>198.009995</v>
      </c>
      <c r="F2729">
        <v>198.009995</v>
      </c>
      <c r="G2729">
        <v>0</v>
      </c>
    </row>
    <row r="2730" spans="1:7" x14ac:dyDescent="0.3">
      <c r="A2730" s="1">
        <v>29914</v>
      </c>
      <c r="B2730">
        <v>199.03999300000001</v>
      </c>
      <c r="C2730">
        <v>199.03999300000001</v>
      </c>
      <c r="D2730">
        <v>199.03999300000001</v>
      </c>
      <c r="E2730">
        <v>199.03999300000001</v>
      </c>
      <c r="F2730">
        <v>199.03999300000001</v>
      </c>
      <c r="G2730">
        <v>0</v>
      </c>
    </row>
    <row r="2731" spans="1:7" x14ac:dyDescent="0.3">
      <c r="A2731" s="1">
        <v>29915</v>
      </c>
      <c r="B2731">
        <v>200.009995</v>
      </c>
      <c r="C2731">
        <v>200.009995</v>
      </c>
      <c r="D2731">
        <v>200.009995</v>
      </c>
      <c r="E2731">
        <v>200.009995</v>
      </c>
      <c r="F2731">
        <v>200.009995</v>
      </c>
      <c r="G2731">
        <v>0</v>
      </c>
    </row>
    <row r="2732" spans="1:7" x14ac:dyDescent="0.3">
      <c r="A2732" s="1">
        <v>29917</v>
      </c>
      <c r="B2732">
        <v>201.020004</v>
      </c>
      <c r="C2732">
        <v>201.020004</v>
      </c>
      <c r="D2732">
        <v>201.020004</v>
      </c>
      <c r="E2732">
        <v>201.020004</v>
      </c>
      <c r="F2732">
        <v>201.020004</v>
      </c>
      <c r="G2732">
        <v>0</v>
      </c>
    </row>
    <row r="2733" spans="1:7" x14ac:dyDescent="0.3">
      <c r="A2733" s="1">
        <v>29920</v>
      </c>
      <c r="B2733">
        <v>201.36999499999999</v>
      </c>
      <c r="C2733">
        <v>201.36999499999999</v>
      </c>
      <c r="D2733">
        <v>201.36999499999999</v>
      </c>
      <c r="E2733">
        <v>201.36999499999999</v>
      </c>
      <c r="F2733">
        <v>201.36999499999999</v>
      </c>
      <c r="G2733">
        <v>0</v>
      </c>
    </row>
    <row r="2734" spans="1:7" x14ac:dyDescent="0.3">
      <c r="A2734" s="1">
        <v>29921</v>
      </c>
      <c r="B2734">
        <v>201.13000500000001</v>
      </c>
      <c r="C2734">
        <v>201.13000500000001</v>
      </c>
      <c r="D2734">
        <v>201.13000500000001</v>
      </c>
      <c r="E2734">
        <v>201.13000500000001</v>
      </c>
      <c r="F2734">
        <v>201.13000500000001</v>
      </c>
      <c r="G2734">
        <v>0</v>
      </c>
    </row>
    <row r="2735" spans="1:7" x14ac:dyDescent="0.3">
      <c r="A2735" s="1">
        <v>29922</v>
      </c>
      <c r="B2735">
        <v>200.35000600000001</v>
      </c>
      <c r="C2735">
        <v>200.35000600000001</v>
      </c>
      <c r="D2735">
        <v>200.35000600000001</v>
      </c>
      <c r="E2735">
        <v>200.35000600000001</v>
      </c>
      <c r="F2735">
        <v>200.35000600000001</v>
      </c>
      <c r="G2735">
        <v>0</v>
      </c>
    </row>
    <row r="2736" spans="1:7" x14ac:dyDescent="0.3">
      <c r="A2736" s="1">
        <v>29923</v>
      </c>
      <c r="B2736">
        <v>199.89999399999999</v>
      </c>
      <c r="C2736">
        <v>199.89999399999999</v>
      </c>
      <c r="D2736">
        <v>199.89999399999999</v>
      </c>
      <c r="E2736">
        <v>199.89999399999999</v>
      </c>
      <c r="F2736">
        <v>199.89999399999999</v>
      </c>
      <c r="G2736">
        <v>0</v>
      </c>
    </row>
    <row r="2737" spans="1:7" x14ac:dyDescent="0.3">
      <c r="A2737" s="1">
        <v>29924</v>
      </c>
      <c r="B2737">
        <v>200.88000500000001</v>
      </c>
      <c r="C2737">
        <v>200.88000500000001</v>
      </c>
      <c r="D2737">
        <v>200.88000500000001</v>
      </c>
      <c r="E2737">
        <v>200.88000500000001</v>
      </c>
      <c r="F2737">
        <v>200.88000500000001</v>
      </c>
      <c r="G2737">
        <v>0</v>
      </c>
    </row>
    <row r="2738" spans="1:7" x14ac:dyDescent="0.3">
      <c r="A2738" s="1">
        <v>29927</v>
      </c>
      <c r="B2738">
        <v>199.71000699999999</v>
      </c>
      <c r="C2738">
        <v>199.71000699999999</v>
      </c>
      <c r="D2738">
        <v>199.71000699999999</v>
      </c>
      <c r="E2738">
        <v>199.71000699999999</v>
      </c>
      <c r="F2738">
        <v>199.71000699999999</v>
      </c>
      <c r="G2738">
        <v>0</v>
      </c>
    </row>
    <row r="2739" spans="1:7" x14ac:dyDescent="0.3">
      <c r="A2739" s="1">
        <v>29928</v>
      </c>
      <c r="B2739">
        <v>198.13000500000001</v>
      </c>
      <c r="C2739">
        <v>198.13000500000001</v>
      </c>
      <c r="D2739">
        <v>198.13000500000001</v>
      </c>
      <c r="E2739">
        <v>198.13000500000001</v>
      </c>
      <c r="F2739">
        <v>198.13000500000001</v>
      </c>
      <c r="G2739">
        <v>0</v>
      </c>
    </row>
    <row r="2740" spans="1:7" x14ac:dyDescent="0.3">
      <c r="A2740" s="1">
        <v>29929</v>
      </c>
      <c r="B2740">
        <v>198.28999300000001</v>
      </c>
      <c r="C2740">
        <v>198.28999300000001</v>
      </c>
      <c r="D2740">
        <v>198.28999300000001</v>
      </c>
      <c r="E2740">
        <v>198.28999300000001</v>
      </c>
      <c r="F2740">
        <v>198.28999300000001</v>
      </c>
      <c r="G2740">
        <v>0</v>
      </c>
    </row>
    <row r="2741" spans="1:7" x14ac:dyDescent="0.3">
      <c r="A2741" s="1">
        <v>29930</v>
      </c>
      <c r="B2741">
        <v>198.91999799999999</v>
      </c>
      <c r="C2741">
        <v>198.91999799999999</v>
      </c>
      <c r="D2741">
        <v>198.91999799999999</v>
      </c>
      <c r="E2741">
        <v>198.91999799999999</v>
      </c>
      <c r="F2741">
        <v>198.91999799999999</v>
      </c>
      <c r="G2741">
        <v>0</v>
      </c>
    </row>
    <row r="2742" spans="1:7" x14ac:dyDescent="0.3">
      <c r="A2742" s="1">
        <v>29931</v>
      </c>
      <c r="B2742">
        <v>198.63999899999999</v>
      </c>
      <c r="C2742">
        <v>198.63999899999999</v>
      </c>
      <c r="D2742">
        <v>198.63999899999999</v>
      </c>
      <c r="E2742">
        <v>198.63999899999999</v>
      </c>
      <c r="F2742">
        <v>198.63999899999999</v>
      </c>
      <c r="G2742">
        <v>0</v>
      </c>
    </row>
    <row r="2743" spans="1:7" x14ac:dyDescent="0.3">
      <c r="A2743" s="1">
        <v>29934</v>
      </c>
      <c r="B2743">
        <v>195.66999799999999</v>
      </c>
      <c r="C2743">
        <v>195.66999799999999</v>
      </c>
      <c r="D2743">
        <v>195.66999799999999</v>
      </c>
      <c r="E2743">
        <v>195.66999799999999</v>
      </c>
      <c r="F2743">
        <v>195.66999799999999</v>
      </c>
      <c r="G2743">
        <v>0</v>
      </c>
    </row>
    <row r="2744" spans="1:7" x14ac:dyDescent="0.3">
      <c r="A2744" s="1">
        <v>29935</v>
      </c>
      <c r="B2744">
        <v>195.16000399999999</v>
      </c>
      <c r="C2744">
        <v>195.16000399999999</v>
      </c>
      <c r="D2744">
        <v>195.16000399999999</v>
      </c>
      <c r="E2744">
        <v>195.16000399999999</v>
      </c>
      <c r="F2744">
        <v>195.16000399999999</v>
      </c>
      <c r="G2744">
        <v>0</v>
      </c>
    </row>
    <row r="2745" spans="1:7" x14ac:dyDescent="0.3">
      <c r="A2745" s="1">
        <v>29936</v>
      </c>
      <c r="B2745">
        <v>195.08999600000001</v>
      </c>
      <c r="C2745">
        <v>195.08999600000001</v>
      </c>
      <c r="D2745">
        <v>195.08999600000001</v>
      </c>
      <c r="E2745">
        <v>195.08999600000001</v>
      </c>
      <c r="F2745">
        <v>195.08999600000001</v>
      </c>
      <c r="G2745">
        <v>0</v>
      </c>
    </row>
    <row r="2746" spans="1:7" x14ac:dyDescent="0.3">
      <c r="A2746" s="1">
        <v>29937</v>
      </c>
      <c r="B2746">
        <v>195.699997</v>
      </c>
      <c r="C2746">
        <v>195.699997</v>
      </c>
      <c r="D2746">
        <v>195.699997</v>
      </c>
      <c r="E2746">
        <v>195.699997</v>
      </c>
      <c r="F2746">
        <v>195.699997</v>
      </c>
      <c r="G2746">
        <v>0</v>
      </c>
    </row>
    <row r="2747" spans="1:7" x14ac:dyDescent="0.3">
      <c r="A2747" s="1">
        <v>29938</v>
      </c>
      <c r="B2747">
        <v>197.009995</v>
      </c>
      <c r="C2747">
        <v>197.009995</v>
      </c>
      <c r="D2747">
        <v>197.009995</v>
      </c>
      <c r="E2747">
        <v>197.009995</v>
      </c>
      <c r="F2747">
        <v>197.009995</v>
      </c>
      <c r="G2747">
        <v>0</v>
      </c>
    </row>
    <row r="2748" spans="1:7" x14ac:dyDescent="0.3">
      <c r="A2748" s="1">
        <v>29941</v>
      </c>
      <c r="B2748">
        <v>196.36999499999999</v>
      </c>
      <c r="C2748">
        <v>196.36999499999999</v>
      </c>
      <c r="D2748">
        <v>196.36999499999999</v>
      </c>
      <c r="E2748">
        <v>196.36999499999999</v>
      </c>
      <c r="F2748">
        <v>196.36999499999999</v>
      </c>
      <c r="G2748">
        <v>0</v>
      </c>
    </row>
    <row r="2749" spans="1:7" x14ac:dyDescent="0.3">
      <c r="A2749" s="1">
        <v>29942</v>
      </c>
      <c r="B2749">
        <v>195.63999899999999</v>
      </c>
      <c r="C2749">
        <v>195.63999899999999</v>
      </c>
      <c r="D2749">
        <v>195.63999899999999</v>
      </c>
      <c r="E2749">
        <v>195.63999899999999</v>
      </c>
      <c r="F2749">
        <v>195.63999899999999</v>
      </c>
      <c r="G2749">
        <v>0</v>
      </c>
    </row>
    <row r="2750" spans="1:7" x14ac:dyDescent="0.3">
      <c r="A2750" s="1">
        <v>29943</v>
      </c>
      <c r="B2750">
        <v>195.449997</v>
      </c>
      <c r="C2750">
        <v>195.449997</v>
      </c>
      <c r="D2750">
        <v>195.449997</v>
      </c>
      <c r="E2750">
        <v>195.449997</v>
      </c>
      <c r="F2750">
        <v>195.449997</v>
      </c>
      <c r="G2750">
        <v>0</v>
      </c>
    </row>
    <row r="2751" spans="1:7" x14ac:dyDescent="0.3">
      <c r="A2751" s="1">
        <v>29944</v>
      </c>
      <c r="B2751">
        <v>195.699997</v>
      </c>
      <c r="C2751">
        <v>195.699997</v>
      </c>
      <c r="D2751">
        <v>195.699997</v>
      </c>
      <c r="E2751">
        <v>195.699997</v>
      </c>
      <c r="F2751">
        <v>195.699997</v>
      </c>
      <c r="G2751">
        <v>0</v>
      </c>
    </row>
    <row r="2752" spans="1:7" x14ac:dyDescent="0.3">
      <c r="A2752" s="1">
        <v>29948</v>
      </c>
      <c r="B2752">
        <v>195.13999899999999</v>
      </c>
      <c r="C2752">
        <v>195.13999899999999</v>
      </c>
      <c r="D2752">
        <v>195.13999899999999</v>
      </c>
      <c r="E2752">
        <v>195.13999899999999</v>
      </c>
      <c r="F2752">
        <v>195.13999899999999</v>
      </c>
      <c r="G2752">
        <v>0</v>
      </c>
    </row>
    <row r="2753" spans="1:7" x14ac:dyDescent="0.3">
      <c r="A2753" s="1">
        <v>29949</v>
      </c>
      <c r="B2753">
        <v>193.91000399999999</v>
      </c>
      <c r="C2753">
        <v>193.91000399999999</v>
      </c>
      <c r="D2753">
        <v>193.91000399999999</v>
      </c>
      <c r="E2753">
        <v>193.91000399999999</v>
      </c>
      <c r="F2753">
        <v>193.91000399999999</v>
      </c>
      <c r="G2753">
        <v>0</v>
      </c>
    </row>
    <row r="2754" spans="1:7" x14ac:dyDescent="0.3">
      <c r="A2754" s="1">
        <v>29950</v>
      </c>
      <c r="B2754">
        <v>194.66000399999999</v>
      </c>
      <c r="C2754">
        <v>194.66000399999999</v>
      </c>
      <c r="D2754">
        <v>194.66000399999999</v>
      </c>
      <c r="E2754">
        <v>194.66000399999999</v>
      </c>
      <c r="F2754">
        <v>194.66000399999999</v>
      </c>
      <c r="G2754">
        <v>0</v>
      </c>
    </row>
    <row r="2755" spans="1:7" x14ac:dyDescent="0.3">
      <c r="A2755" s="1">
        <v>29951</v>
      </c>
      <c r="B2755">
        <v>195.83999600000001</v>
      </c>
      <c r="C2755">
        <v>195.83999600000001</v>
      </c>
      <c r="D2755">
        <v>195.83999600000001</v>
      </c>
      <c r="E2755">
        <v>195.83999600000001</v>
      </c>
      <c r="F2755">
        <v>195.83999600000001</v>
      </c>
      <c r="G2755">
        <v>0</v>
      </c>
    </row>
    <row r="2756" spans="1:7" x14ac:dyDescent="0.3">
      <c r="A2756" s="1">
        <v>29955</v>
      </c>
      <c r="B2756">
        <v>195.529999</v>
      </c>
      <c r="C2756">
        <v>195.529999</v>
      </c>
      <c r="D2756">
        <v>195.529999</v>
      </c>
      <c r="E2756">
        <v>195.529999</v>
      </c>
      <c r="F2756">
        <v>195.529999</v>
      </c>
      <c r="G2756">
        <v>0</v>
      </c>
    </row>
    <row r="2757" spans="1:7" x14ac:dyDescent="0.3">
      <c r="A2757" s="1">
        <v>29956</v>
      </c>
      <c r="B2757">
        <v>192.33000200000001</v>
      </c>
      <c r="C2757">
        <v>192.33000200000001</v>
      </c>
      <c r="D2757">
        <v>192.33000200000001</v>
      </c>
      <c r="E2757">
        <v>192.33000200000001</v>
      </c>
      <c r="F2757">
        <v>192.33000200000001</v>
      </c>
      <c r="G2757">
        <v>0</v>
      </c>
    </row>
    <row r="2758" spans="1:7" x14ac:dyDescent="0.3">
      <c r="A2758" s="1">
        <v>29957</v>
      </c>
      <c r="B2758">
        <v>191.14999399999999</v>
      </c>
      <c r="C2758">
        <v>191.14999399999999</v>
      </c>
      <c r="D2758">
        <v>191.14999399999999</v>
      </c>
      <c r="E2758">
        <v>191.14999399999999</v>
      </c>
      <c r="F2758">
        <v>191.14999399999999</v>
      </c>
      <c r="G2758">
        <v>0</v>
      </c>
    </row>
    <row r="2759" spans="1:7" x14ac:dyDescent="0.3">
      <c r="A2759" s="1">
        <v>29958</v>
      </c>
      <c r="B2759">
        <v>191.020004</v>
      </c>
      <c r="C2759">
        <v>191.020004</v>
      </c>
      <c r="D2759">
        <v>191.020004</v>
      </c>
      <c r="E2759">
        <v>191.020004</v>
      </c>
      <c r="F2759">
        <v>191.020004</v>
      </c>
      <c r="G2759">
        <v>0</v>
      </c>
    </row>
    <row r="2760" spans="1:7" x14ac:dyDescent="0.3">
      <c r="A2760" s="1">
        <v>29959</v>
      </c>
      <c r="B2760">
        <v>192.050003</v>
      </c>
      <c r="C2760">
        <v>192.050003</v>
      </c>
      <c r="D2760">
        <v>192.050003</v>
      </c>
      <c r="E2760">
        <v>192.050003</v>
      </c>
      <c r="F2760">
        <v>192.050003</v>
      </c>
      <c r="G2760">
        <v>0</v>
      </c>
    </row>
    <row r="2761" spans="1:7" x14ac:dyDescent="0.3">
      <c r="A2761" s="1">
        <v>29962</v>
      </c>
      <c r="B2761">
        <v>188.800003</v>
      </c>
      <c r="C2761">
        <v>188.800003</v>
      </c>
      <c r="D2761">
        <v>188.800003</v>
      </c>
      <c r="E2761">
        <v>188.800003</v>
      </c>
      <c r="F2761">
        <v>188.800003</v>
      </c>
      <c r="G2761">
        <v>0</v>
      </c>
    </row>
    <row r="2762" spans="1:7" x14ac:dyDescent="0.3">
      <c r="A2762" s="1">
        <v>29963</v>
      </c>
      <c r="B2762">
        <v>187.320007</v>
      </c>
      <c r="C2762">
        <v>187.320007</v>
      </c>
      <c r="D2762">
        <v>187.320007</v>
      </c>
      <c r="E2762">
        <v>187.320007</v>
      </c>
      <c r="F2762">
        <v>187.320007</v>
      </c>
      <c r="G2762">
        <v>0</v>
      </c>
    </row>
    <row r="2763" spans="1:7" x14ac:dyDescent="0.3">
      <c r="A2763" s="1">
        <v>29964</v>
      </c>
      <c r="B2763">
        <v>185.729996</v>
      </c>
      <c r="C2763">
        <v>185.729996</v>
      </c>
      <c r="D2763">
        <v>185.729996</v>
      </c>
      <c r="E2763">
        <v>185.729996</v>
      </c>
      <c r="F2763">
        <v>185.729996</v>
      </c>
      <c r="G2763">
        <v>0</v>
      </c>
    </row>
    <row r="2764" spans="1:7" x14ac:dyDescent="0.3">
      <c r="A2764" s="1">
        <v>29965</v>
      </c>
      <c r="B2764">
        <v>185.88999899999999</v>
      </c>
      <c r="C2764">
        <v>185.88999899999999</v>
      </c>
      <c r="D2764">
        <v>185.88999899999999</v>
      </c>
      <c r="E2764">
        <v>185.88999899999999</v>
      </c>
      <c r="F2764">
        <v>185.88999899999999</v>
      </c>
      <c r="G2764">
        <v>0</v>
      </c>
    </row>
    <row r="2765" spans="1:7" x14ac:dyDescent="0.3">
      <c r="A2765" s="1">
        <v>29966</v>
      </c>
      <c r="B2765">
        <v>187.320007</v>
      </c>
      <c r="C2765">
        <v>187.320007</v>
      </c>
      <c r="D2765">
        <v>187.320007</v>
      </c>
      <c r="E2765">
        <v>187.320007</v>
      </c>
      <c r="F2765">
        <v>187.320007</v>
      </c>
      <c r="G2765">
        <v>0</v>
      </c>
    </row>
    <row r="2766" spans="1:7" x14ac:dyDescent="0.3">
      <c r="A2766" s="1">
        <v>29969</v>
      </c>
      <c r="B2766">
        <v>187.21000699999999</v>
      </c>
      <c r="C2766">
        <v>187.21000699999999</v>
      </c>
      <c r="D2766">
        <v>187.21000699999999</v>
      </c>
      <c r="E2766">
        <v>187.21000699999999</v>
      </c>
      <c r="F2766">
        <v>187.21000699999999</v>
      </c>
      <c r="G2766">
        <v>0</v>
      </c>
    </row>
    <row r="2767" spans="1:7" x14ac:dyDescent="0.3">
      <c r="A2767" s="1">
        <v>29970</v>
      </c>
      <c r="B2767">
        <v>186.16000399999999</v>
      </c>
      <c r="C2767">
        <v>186.16000399999999</v>
      </c>
      <c r="D2767">
        <v>186.16000399999999</v>
      </c>
      <c r="E2767">
        <v>186.16000399999999</v>
      </c>
      <c r="F2767">
        <v>186.16000399999999</v>
      </c>
      <c r="G2767">
        <v>0</v>
      </c>
    </row>
    <row r="2768" spans="1:7" x14ac:dyDescent="0.3">
      <c r="A2768" s="1">
        <v>29971</v>
      </c>
      <c r="B2768">
        <v>185.720001</v>
      </c>
      <c r="C2768">
        <v>185.720001</v>
      </c>
      <c r="D2768">
        <v>185.720001</v>
      </c>
      <c r="E2768">
        <v>185.720001</v>
      </c>
      <c r="F2768">
        <v>185.720001</v>
      </c>
      <c r="G2768">
        <v>0</v>
      </c>
    </row>
    <row r="2769" spans="1:7" x14ac:dyDescent="0.3">
      <c r="A2769" s="1">
        <v>29972</v>
      </c>
      <c r="B2769">
        <v>186.39999399999999</v>
      </c>
      <c r="C2769">
        <v>186.39999399999999</v>
      </c>
      <c r="D2769">
        <v>186.39999399999999</v>
      </c>
      <c r="E2769">
        <v>186.39999399999999</v>
      </c>
      <c r="F2769">
        <v>186.39999399999999</v>
      </c>
      <c r="G2769">
        <v>0</v>
      </c>
    </row>
    <row r="2770" spans="1:7" x14ac:dyDescent="0.3">
      <c r="A2770" s="1">
        <v>29973</v>
      </c>
      <c r="B2770">
        <v>185.83000200000001</v>
      </c>
      <c r="C2770">
        <v>185.83000200000001</v>
      </c>
      <c r="D2770">
        <v>185.83000200000001</v>
      </c>
      <c r="E2770">
        <v>185.83000200000001</v>
      </c>
      <c r="F2770">
        <v>185.83000200000001</v>
      </c>
      <c r="G2770">
        <v>0</v>
      </c>
    </row>
    <row r="2771" spans="1:7" x14ac:dyDescent="0.3">
      <c r="A2771" s="1">
        <v>29976</v>
      </c>
      <c r="B2771">
        <v>183.520004</v>
      </c>
      <c r="C2771">
        <v>183.520004</v>
      </c>
      <c r="D2771">
        <v>183.520004</v>
      </c>
      <c r="E2771">
        <v>183.520004</v>
      </c>
      <c r="F2771">
        <v>183.520004</v>
      </c>
      <c r="G2771">
        <v>0</v>
      </c>
    </row>
    <row r="2772" spans="1:7" x14ac:dyDescent="0.3">
      <c r="A2772" s="1">
        <v>29977</v>
      </c>
      <c r="B2772">
        <v>183.41000399999999</v>
      </c>
      <c r="C2772">
        <v>183.41000399999999</v>
      </c>
      <c r="D2772">
        <v>183.41000399999999</v>
      </c>
      <c r="E2772">
        <v>183.41000399999999</v>
      </c>
      <c r="F2772">
        <v>183.41000399999999</v>
      </c>
      <c r="G2772">
        <v>0</v>
      </c>
    </row>
    <row r="2773" spans="1:7" x14ac:dyDescent="0.3">
      <c r="A2773" s="1">
        <v>29978</v>
      </c>
      <c r="B2773">
        <v>183.570007</v>
      </c>
      <c r="C2773">
        <v>183.570007</v>
      </c>
      <c r="D2773">
        <v>183.570007</v>
      </c>
      <c r="E2773">
        <v>183.570007</v>
      </c>
      <c r="F2773">
        <v>183.570007</v>
      </c>
      <c r="G2773">
        <v>0</v>
      </c>
    </row>
    <row r="2774" spans="1:7" x14ac:dyDescent="0.3">
      <c r="A2774" s="1">
        <v>29979</v>
      </c>
      <c r="B2774">
        <v>186.220001</v>
      </c>
      <c r="C2774">
        <v>186.220001</v>
      </c>
      <c r="D2774">
        <v>186.220001</v>
      </c>
      <c r="E2774">
        <v>186.220001</v>
      </c>
      <c r="F2774">
        <v>186.220001</v>
      </c>
      <c r="G2774">
        <v>0</v>
      </c>
    </row>
    <row r="2775" spans="1:7" x14ac:dyDescent="0.3">
      <c r="A2775" s="1">
        <v>29980</v>
      </c>
      <c r="B2775">
        <v>188.38999899999999</v>
      </c>
      <c r="C2775">
        <v>188.38999899999999</v>
      </c>
      <c r="D2775">
        <v>188.38999899999999</v>
      </c>
      <c r="E2775">
        <v>188.38999899999999</v>
      </c>
      <c r="F2775">
        <v>188.38999899999999</v>
      </c>
      <c r="G2775">
        <v>0</v>
      </c>
    </row>
    <row r="2776" spans="1:7" x14ac:dyDescent="0.3">
      <c r="A2776" s="1">
        <v>29983</v>
      </c>
      <c r="B2776">
        <v>186.820007</v>
      </c>
      <c r="C2776">
        <v>186.820007</v>
      </c>
      <c r="D2776">
        <v>186.820007</v>
      </c>
      <c r="E2776">
        <v>186.820007</v>
      </c>
      <c r="F2776">
        <v>186.820007</v>
      </c>
      <c r="G2776">
        <v>0</v>
      </c>
    </row>
    <row r="2777" spans="1:7" x14ac:dyDescent="0.3">
      <c r="A2777" s="1">
        <v>29984</v>
      </c>
      <c r="B2777">
        <v>187.46000699999999</v>
      </c>
      <c r="C2777">
        <v>187.46000699999999</v>
      </c>
      <c r="D2777">
        <v>187.46000699999999</v>
      </c>
      <c r="E2777">
        <v>187.46000699999999</v>
      </c>
      <c r="F2777">
        <v>187.46000699999999</v>
      </c>
      <c r="G2777">
        <v>0</v>
      </c>
    </row>
    <row r="2778" spans="1:7" x14ac:dyDescent="0.3">
      <c r="A2778" s="1">
        <v>29985</v>
      </c>
      <c r="B2778">
        <v>187.429993</v>
      </c>
      <c r="C2778">
        <v>187.429993</v>
      </c>
      <c r="D2778">
        <v>187.429993</v>
      </c>
      <c r="E2778">
        <v>187.429993</v>
      </c>
      <c r="F2778">
        <v>187.429993</v>
      </c>
      <c r="G2778">
        <v>0</v>
      </c>
    </row>
    <row r="2779" spans="1:7" x14ac:dyDescent="0.3">
      <c r="A2779" s="1">
        <v>29986</v>
      </c>
      <c r="B2779">
        <v>187.13999899999999</v>
      </c>
      <c r="C2779">
        <v>187.13999899999999</v>
      </c>
      <c r="D2779">
        <v>187.13999899999999</v>
      </c>
      <c r="E2779">
        <v>187.13999899999999</v>
      </c>
      <c r="F2779">
        <v>187.13999899999999</v>
      </c>
      <c r="G2779">
        <v>0</v>
      </c>
    </row>
    <row r="2780" spans="1:7" x14ac:dyDescent="0.3">
      <c r="A2780" s="1">
        <v>29987</v>
      </c>
      <c r="B2780">
        <v>188.21000699999999</v>
      </c>
      <c r="C2780">
        <v>188.21000699999999</v>
      </c>
      <c r="D2780">
        <v>188.21000699999999</v>
      </c>
      <c r="E2780">
        <v>188.21000699999999</v>
      </c>
      <c r="F2780">
        <v>188.21000699999999</v>
      </c>
      <c r="G2780">
        <v>0</v>
      </c>
    </row>
    <row r="2781" spans="1:7" x14ac:dyDescent="0.3">
      <c r="A2781" s="1">
        <v>29990</v>
      </c>
      <c r="B2781">
        <v>184.63000500000001</v>
      </c>
      <c r="C2781">
        <v>184.63000500000001</v>
      </c>
      <c r="D2781">
        <v>184.63000500000001</v>
      </c>
      <c r="E2781">
        <v>184.63000500000001</v>
      </c>
      <c r="F2781">
        <v>184.63000500000001</v>
      </c>
      <c r="G2781">
        <v>0</v>
      </c>
    </row>
    <row r="2782" spans="1:7" x14ac:dyDescent="0.3">
      <c r="A2782" s="1">
        <v>29991</v>
      </c>
      <c r="B2782">
        <v>182.509995</v>
      </c>
      <c r="C2782">
        <v>182.509995</v>
      </c>
      <c r="D2782">
        <v>182.509995</v>
      </c>
      <c r="E2782">
        <v>182.509995</v>
      </c>
      <c r="F2782">
        <v>182.509995</v>
      </c>
      <c r="G2782">
        <v>0</v>
      </c>
    </row>
    <row r="2783" spans="1:7" x14ac:dyDescent="0.3">
      <c r="A2783" s="1">
        <v>29992</v>
      </c>
      <c r="B2783">
        <v>182.970001</v>
      </c>
      <c r="C2783">
        <v>182.970001</v>
      </c>
      <c r="D2783">
        <v>182.970001</v>
      </c>
      <c r="E2783">
        <v>182.970001</v>
      </c>
      <c r="F2783">
        <v>182.970001</v>
      </c>
      <c r="G2783">
        <v>0</v>
      </c>
    </row>
    <row r="2784" spans="1:7" x14ac:dyDescent="0.3">
      <c r="A2784" s="1">
        <v>29993</v>
      </c>
      <c r="B2784">
        <v>182.25</v>
      </c>
      <c r="C2784">
        <v>182.25</v>
      </c>
      <c r="D2784">
        <v>182.25</v>
      </c>
      <c r="E2784">
        <v>182.25</v>
      </c>
      <c r="F2784">
        <v>182.25</v>
      </c>
      <c r="G2784">
        <v>0</v>
      </c>
    </row>
    <row r="2785" spans="1:7" x14ac:dyDescent="0.3">
      <c r="A2785" s="1">
        <v>29994</v>
      </c>
      <c r="B2785">
        <v>182.520004</v>
      </c>
      <c r="C2785">
        <v>182.520004</v>
      </c>
      <c r="D2785">
        <v>182.520004</v>
      </c>
      <c r="E2785">
        <v>182.520004</v>
      </c>
      <c r="F2785">
        <v>182.520004</v>
      </c>
      <c r="G2785">
        <v>0</v>
      </c>
    </row>
    <row r="2786" spans="1:7" x14ac:dyDescent="0.3">
      <c r="A2786" s="1">
        <v>29998</v>
      </c>
      <c r="B2786">
        <v>180.71000699999999</v>
      </c>
      <c r="C2786">
        <v>180.71000699999999</v>
      </c>
      <c r="D2786">
        <v>180.71000699999999</v>
      </c>
      <c r="E2786">
        <v>180.71000699999999</v>
      </c>
      <c r="F2786">
        <v>180.71000699999999</v>
      </c>
      <c r="G2786">
        <v>0</v>
      </c>
    </row>
    <row r="2787" spans="1:7" x14ac:dyDescent="0.3">
      <c r="A2787" s="1">
        <v>29999</v>
      </c>
      <c r="B2787">
        <v>181.25</v>
      </c>
      <c r="C2787">
        <v>181.25</v>
      </c>
      <c r="D2787">
        <v>181.25</v>
      </c>
      <c r="E2787">
        <v>181.25</v>
      </c>
      <c r="F2787">
        <v>181.25</v>
      </c>
      <c r="G2787">
        <v>0</v>
      </c>
    </row>
    <row r="2788" spans="1:7" x14ac:dyDescent="0.3">
      <c r="A2788" s="1">
        <v>30000</v>
      </c>
      <c r="B2788">
        <v>181.38000500000001</v>
      </c>
      <c r="C2788">
        <v>181.38000500000001</v>
      </c>
      <c r="D2788">
        <v>181.38000500000001</v>
      </c>
      <c r="E2788">
        <v>181.38000500000001</v>
      </c>
      <c r="F2788">
        <v>181.38000500000001</v>
      </c>
      <c r="G2788">
        <v>0</v>
      </c>
    </row>
    <row r="2789" spans="1:7" x14ac:dyDescent="0.3">
      <c r="A2789" s="1">
        <v>30001</v>
      </c>
      <c r="B2789">
        <v>180.64999399999999</v>
      </c>
      <c r="C2789">
        <v>180.64999399999999</v>
      </c>
      <c r="D2789">
        <v>180.64999399999999</v>
      </c>
      <c r="E2789">
        <v>180.64999399999999</v>
      </c>
      <c r="F2789">
        <v>180.64999399999999</v>
      </c>
      <c r="G2789">
        <v>0</v>
      </c>
    </row>
    <row r="2790" spans="1:7" x14ac:dyDescent="0.3">
      <c r="A2790" s="1">
        <v>30004</v>
      </c>
      <c r="B2790">
        <v>179.070007</v>
      </c>
      <c r="C2790">
        <v>179.070007</v>
      </c>
      <c r="D2790">
        <v>179.070007</v>
      </c>
      <c r="E2790">
        <v>179.070007</v>
      </c>
      <c r="F2790">
        <v>179.070007</v>
      </c>
      <c r="G2790">
        <v>0</v>
      </c>
    </row>
    <row r="2791" spans="1:7" x14ac:dyDescent="0.3">
      <c r="A2791" s="1">
        <v>30005</v>
      </c>
      <c r="B2791">
        <v>177.490005</v>
      </c>
      <c r="C2791">
        <v>177.490005</v>
      </c>
      <c r="D2791">
        <v>177.490005</v>
      </c>
      <c r="E2791">
        <v>177.490005</v>
      </c>
      <c r="F2791">
        <v>177.490005</v>
      </c>
      <c r="G2791">
        <v>0</v>
      </c>
    </row>
    <row r="2792" spans="1:7" x14ac:dyDescent="0.3">
      <c r="A2792" s="1">
        <v>30006</v>
      </c>
      <c r="B2792">
        <v>178.58000200000001</v>
      </c>
      <c r="C2792">
        <v>178.58000200000001</v>
      </c>
      <c r="D2792">
        <v>178.58000200000001</v>
      </c>
      <c r="E2792">
        <v>178.58000200000001</v>
      </c>
      <c r="F2792">
        <v>178.58000200000001</v>
      </c>
      <c r="G2792">
        <v>0</v>
      </c>
    </row>
    <row r="2793" spans="1:7" x14ac:dyDescent="0.3">
      <c r="A2793" s="1">
        <v>30007</v>
      </c>
      <c r="B2793">
        <v>179.44000199999999</v>
      </c>
      <c r="C2793">
        <v>179.44000199999999</v>
      </c>
      <c r="D2793">
        <v>179.44000199999999</v>
      </c>
      <c r="E2793">
        <v>179.44000199999999</v>
      </c>
      <c r="F2793">
        <v>179.44000199999999</v>
      </c>
      <c r="G2793">
        <v>0</v>
      </c>
    </row>
    <row r="2794" spans="1:7" x14ac:dyDescent="0.3">
      <c r="A2794" s="1">
        <v>30008</v>
      </c>
      <c r="B2794">
        <v>179.429993</v>
      </c>
      <c r="C2794">
        <v>179.429993</v>
      </c>
      <c r="D2794">
        <v>179.429993</v>
      </c>
      <c r="E2794">
        <v>179.429993</v>
      </c>
      <c r="F2794">
        <v>179.429993</v>
      </c>
      <c r="G2794">
        <v>0</v>
      </c>
    </row>
    <row r="2795" spans="1:7" x14ac:dyDescent="0.3">
      <c r="A2795" s="1">
        <v>30011</v>
      </c>
      <c r="B2795">
        <v>180.13000500000001</v>
      </c>
      <c r="C2795">
        <v>180.13000500000001</v>
      </c>
      <c r="D2795">
        <v>180.13000500000001</v>
      </c>
      <c r="E2795">
        <v>180.13000500000001</v>
      </c>
      <c r="F2795">
        <v>180.13000500000001</v>
      </c>
      <c r="G2795">
        <v>0</v>
      </c>
    </row>
    <row r="2796" spans="1:7" x14ac:dyDescent="0.3">
      <c r="A2796" s="1">
        <v>30012</v>
      </c>
      <c r="B2796">
        <v>180.13999899999999</v>
      </c>
      <c r="C2796">
        <v>180.13999899999999</v>
      </c>
      <c r="D2796">
        <v>180.13999899999999</v>
      </c>
      <c r="E2796">
        <v>180.13999899999999</v>
      </c>
      <c r="F2796">
        <v>180.13999899999999</v>
      </c>
      <c r="G2796">
        <v>0</v>
      </c>
    </row>
    <row r="2797" spans="1:7" x14ac:dyDescent="0.3">
      <c r="A2797" s="1">
        <v>30013</v>
      </c>
      <c r="B2797">
        <v>178.009995</v>
      </c>
      <c r="C2797">
        <v>178.009995</v>
      </c>
      <c r="D2797">
        <v>178.009995</v>
      </c>
      <c r="E2797">
        <v>178.009995</v>
      </c>
      <c r="F2797">
        <v>178.009995</v>
      </c>
      <c r="G2797">
        <v>0</v>
      </c>
    </row>
    <row r="2798" spans="1:7" x14ac:dyDescent="0.3">
      <c r="A2798" s="1">
        <v>30014</v>
      </c>
      <c r="B2798">
        <v>176.28999300000001</v>
      </c>
      <c r="C2798">
        <v>176.28999300000001</v>
      </c>
      <c r="D2798">
        <v>176.28999300000001</v>
      </c>
      <c r="E2798">
        <v>176.28999300000001</v>
      </c>
      <c r="F2798">
        <v>176.28999300000001</v>
      </c>
      <c r="G2798">
        <v>0</v>
      </c>
    </row>
    <row r="2799" spans="1:7" x14ac:dyDescent="0.3">
      <c r="A2799" s="1">
        <v>30015</v>
      </c>
      <c r="B2799">
        <v>173.970001</v>
      </c>
      <c r="C2799">
        <v>173.970001</v>
      </c>
      <c r="D2799">
        <v>173.970001</v>
      </c>
      <c r="E2799">
        <v>173.970001</v>
      </c>
      <c r="F2799">
        <v>173.970001</v>
      </c>
      <c r="G2799">
        <v>0</v>
      </c>
    </row>
    <row r="2800" spans="1:7" x14ac:dyDescent="0.3">
      <c r="A2800" s="1">
        <v>30018</v>
      </c>
      <c r="B2800">
        <v>171.029999</v>
      </c>
      <c r="C2800">
        <v>171.029999</v>
      </c>
      <c r="D2800">
        <v>171.029999</v>
      </c>
      <c r="E2800">
        <v>171.029999</v>
      </c>
      <c r="F2800">
        <v>171.029999</v>
      </c>
      <c r="G2800">
        <v>0</v>
      </c>
    </row>
    <row r="2801" spans="1:7" x14ac:dyDescent="0.3">
      <c r="A2801" s="1">
        <v>30019</v>
      </c>
      <c r="B2801">
        <v>169.71000699999999</v>
      </c>
      <c r="C2801">
        <v>169.71000699999999</v>
      </c>
      <c r="D2801">
        <v>169.71000699999999</v>
      </c>
      <c r="E2801">
        <v>169.71000699999999</v>
      </c>
      <c r="F2801">
        <v>169.71000699999999</v>
      </c>
      <c r="G2801">
        <v>0</v>
      </c>
    </row>
    <row r="2802" spans="1:7" x14ac:dyDescent="0.3">
      <c r="A2802" s="1">
        <v>30020</v>
      </c>
      <c r="B2802">
        <v>170.41999799999999</v>
      </c>
      <c r="C2802">
        <v>170.41999799999999</v>
      </c>
      <c r="D2802">
        <v>170.41999799999999</v>
      </c>
      <c r="E2802">
        <v>170.41999799999999</v>
      </c>
      <c r="F2802">
        <v>170.41999799999999</v>
      </c>
      <c r="G2802">
        <v>0</v>
      </c>
    </row>
    <row r="2803" spans="1:7" x14ac:dyDescent="0.3">
      <c r="A2803" s="1">
        <v>30021</v>
      </c>
      <c r="B2803">
        <v>170.08999600000001</v>
      </c>
      <c r="C2803">
        <v>170.08999600000001</v>
      </c>
      <c r="D2803">
        <v>170.08999600000001</v>
      </c>
      <c r="E2803">
        <v>170.08999600000001</v>
      </c>
      <c r="F2803">
        <v>170.08999600000001</v>
      </c>
      <c r="G2803">
        <v>0</v>
      </c>
    </row>
    <row r="2804" spans="1:7" x14ac:dyDescent="0.3">
      <c r="A2804" s="1">
        <v>30022</v>
      </c>
      <c r="B2804">
        <v>168.229996</v>
      </c>
      <c r="C2804">
        <v>168.229996</v>
      </c>
      <c r="D2804">
        <v>168.229996</v>
      </c>
      <c r="E2804">
        <v>168.229996</v>
      </c>
      <c r="F2804">
        <v>168.229996</v>
      </c>
      <c r="G2804">
        <v>0</v>
      </c>
    </row>
    <row r="2805" spans="1:7" x14ac:dyDescent="0.3">
      <c r="A2805" s="1">
        <v>30025</v>
      </c>
      <c r="B2805">
        <v>167.91999799999999</v>
      </c>
      <c r="C2805">
        <v>167.91999799999999</v>
      </c>
      <c r="D2805">
        <v>167.91999799999999</v>
      </c>
      <c r="E2805">
        <v>167.91999799999999</v>
      </c>
      <c r="F2805">
        <v>167.91999799999999</v>
      </c>
      <c r="G2805">
        <v>0</v>
      </c>
    </row>
    <row r="2806" spans="1:7" x14ac:dyDescent="0.3">
      <c r="A2806" s="1">
        <v>30026</v>
      </c>
      <c r="B2806">
        <v>168.279999</v>
      </c>
      <c r="C2806">
        <v>168.279999</v>
      </c>
      <c r="D2806">
        <v>168.279999</v>
      </c>
      <c r="E2806">
        <v>168.279999</v>
      </c>
      <c r="F2806">
        <v>168.279999</v>
      </c>
      <c r="G2806">
        <v>0</v>
      </c>
    </row>
    <row r="2807" spans="1:7" x14ac:dyDescent="0.3">
      <c r="A2807" s="1">
        <v>30027</v>
      </c>
      <c r="B2807">
        <v>168.199997</v>
      </c>
      <c r="C2807">
        <v>168.199997</v>
      </c>
      <c r="D2807">
        <v>168.199997</v>
      </c>
      <c r="E2807">
        <v>168.199997</v>
      </c>
      <c r="F2807">
        <v>168.199997</v>
      </c>
      <c r="G2807">
        <v>0</v>
      </c>
    </row>
    <row r="2808" spans="1:7" x14ac:dyDescent="0.3">
      <c r="A2808" s="1">
        <v>30028</v>
      </c>
      <c r="B2808">
        <v>170.13000500000001</v>
      </c>
      <c r="C2808">
        <v>170.13000500000001</v>
      </c>
      <c r="D2808">
        <v>170.13000500000001</v>
      </c>
      <c r="E2808">
        <v>170.13000500000001</v>
      </c>
      <c r="F2808">
        <v>170.13000500000001</v>
      </c>
      <c r="G2808">
        <v>0</v>
      </c>
    </row>
    <row r="2809" spans="1:7" x14ac:dyDescent="0.3">
      <c r="A2809" s="1">
        <v>30029</v>
      </c>
      <c r="B2809">
        <v>171.759995</v>
      </c>
      <c r="C2809">
        <v>171.759995</v>
      </c>
      <c r="D2809">
        <v>171.759995</v>
      </c>
      <c r="E2809">
        <v>171.759995</v>
      </c>
      <c r="F2809">
        <v>171.759995</v>
      </c>
      <c r="G2809">
        <v>0</v>
      </c>
    </row>
    <row r="2810" spans="1:7" x14ac:dyDescent="0.3">
      <c r="A2810" s="1">
        <v>30032</v>
      </c>
      <c r="B2810">
        <v>173.83000200000001</v>
      </c>
      <c r="C2810">
        <v>173.83000200000001</v>
      </c>
      <c r="D2810">
        <v>173.83000200000001</v>
      </c>
      <c r="E2810">
        <v>173.83000200000001</v>
      </c>
      <c r="F2810">
        <v>173.83000200000001</v>
      </c>
      <c r="G2810">
        <v>0</v>
      </c>
    </row>
    <row r="2811" spans="1:7" x14ac:dyDescent="0.3">
      <c r="A2811" s="1">
        <v>30033</v>
      </c>
      <c r="B2811">
        <v>174.949997</v>
      </c>
      <c r="C2811">
        <v>174.949997</v>
      </c>
      <c r="D2811">
        <v>174.949997</v>
      </c>
      <c r="E2811">
        <v>174.949997</v>
      </c>
      <c r="F2811">
        <v>174.949997</v>
      </c>
      <c r="G2811">
        <v>0</v>
      </c>
    </row>
    <row r="2812" spans="1:7" x14ac:dyDescent="0.3">
      <c r="A2812" s="1">
        <v>30034</v>
      </c>
      <c r="B2812">
        <v>174.83999600000001</v>
      </c>
      <c r="C2812">
        <v>174.83999600000001</v>
      </c>
      <c r="D2812">
        <v>174.83999600000001</v>
      </c>
      <c r="E2812">
        <v>174.83999600000001</v>
      </c>
      <c r="F2812">
        <v>174.83999600000001</v>
      </c>
      <c r="G2812">
        <v>0</v>
      </c>
    </row>
    <row r="2813" spans="1:7" x14ac:dyDescent="0.3">
      <c r="A2813" s="1">
        <v>30035</v>
      </c>
      <c r="B2813">
        <v>175.83000200000001</v>
      </c>
      <c r="C2813">
        <v>175.83000200000001</v>
      </c>
      <c r="D2813">
        <v>175.83000200000001</v>
      </c>
      <c r="E2813">
        <v>175.83000200000001</v>
      </c>
      <c r="F2813">
        <v>175.83000200000001</v>
      </c>
      <c r="G2813">
        <v>0</v>
      </c>
    </row>
    <row r="2814" spans="1:7" x14ac:dyDescent="0.3">
      <c r="A2814" s="1">
        <v>30036</v>
      </c>
      <c r="B2814">
        <v>175.199997</v>
      </c>
      <c r="C2814">
        <v>175.199997</v>
      </c>
      <c r="D2814">
        <v>175.199997</v>
      </c>
      <c r="E2814">
        <v>175.199997</v>
      </c>
      <c r="F2814">
        <v>175.199997</v>
      </c>
      <c r="G2814">
        <v>0</v>
      </c>
    </row>
    <row r="2815" spans="1:7" x14ac:dyDescent="0.3">
      <c r="A2815" s="1">
        <v>30039</v>
      </c>
      <c r="B2815">
        <v>175.5</v>
      </c>
      <c r="C2815">
        <v>175.5</v>
      </c>
      <c r="D2815">
        <v>175.5</v>
      </c>
      <c r="E2815">
        <v>175.5</v>
      </c>
      <c r="F2815">
        <v>175.5</v>
      </c>
      <c r="G2815">
        <v>0</v>
      </c>
    </row>
    <row r="2816" spans="1:7" x14ac:dyDescent="0.3">
      <c r="A2816" s="1">
        <v>30040</v>
      </c>
      <c r="B2816">
        <v>175.41999799999999</v>
      </c>
      <c r="C2816">
        <v>175.41999799999999</v>
      </c>
      <c r="D2816">
        <v>175.41999799999999</v>
      </c>
      <c r="E2816">
        <v>175.41999799999999</v>
      </c>
      <c r="F2816">
        <v>175.41999799999999</v>
      </c>
      <c r="G2816">
        <v>0</v>
      </c>
    </row>
    <row r="2817" spans="1:7" x14ac:dyDescent="0.3">
      <c r="A2817" s="1">
        <v>30041</v>
      </c>
      <c r="B2817">
        <v>175.64999399999999</v>
      </c>
      <c r="C2817">
        <v>175.64999399999999</v>
      </c>
      <c r="D2817">
        <v>175.64999399999999</v>
      </c>
      <c r="E2817">
        <v>175.64999399999999</v>
      </c>
      <c r="F2817">
        <v>175.64999399999999</v>
      </c>
      <c r="G2817">
        <v>0</v>
      </c>
    </row>
    <row r="2818" spans="1:7" x14ac:dyDescent="0.3">
      <c r="A2818" s="1">
        <v>30042</v>
      </c>
      <c r="B2818">
        <v>177.30999800000001</v>
      </c>
      <c r="C2818">
        <v>177.30999800000001</v>
      </c>
      <c r="D2818">
        <v>177.30999800000001</v>
      </c>
      <c r="E2818">
        <v>177.30999800000001</v>
      </c>
      <c r="F2818">
        <v>177.30999800000001</v>
      </c>
      <c r="G2818">
        <v>0</v>
      </c>
    </row>
    <row r="2819" spans="1:7" x14ac:dyDescent="0.3">
      <c r="A2819" s="1">
        <v>30043</v>
      </c>
      <c r="B2819">
        <v>178.55999800000001</v>
      </c>
      <c r="C2819">
        <v>178.55999800000001</v>
      </c>
      <c r="D2819">
        <v>178.55999800000001</v>
      </c>
      <c r="E2819">
        <v>178.55999800000001</v>
      </c>
      <c r="F2819">
        <v>178.55999800000001</v>
      </c>
      <c r="G2819">
        <v>0</v>
      </c>
    </row>
    <row r="2820" spans="1:7" x14ac:dyDescent="0.3">
      <c r="A2820" s="1">
        <v>30046</v>
      </c>
      <c r="B2820">
        <v>178.21000699999999</v>
      </c>
      <c r="C2820">
        <v>178.21000699999999</v>
      </c>
      <c r="D2820">
        <v>178.21000699999999</v>
      </c>
      <c r="E2820">
        <v>178.21000699999999</v>
      </c>
      <c r="F2820">
        <v>178.21000699999999</v>
      </c>
      <c r="G2820">
        <v>0</v>
      </c>
    </row>
    <row r="2821" spans="1:7" x14ac:dyDescent="0.3">
      <c r="A2821" s="1">
        <v>30047</v>
      </c>
      <c r="B2821">
        <v>178.679993</v>
      </c>
      <c r="C2821">
        <v>178.679993</v>
      </c>
      <c r="D2821">
        <v>178.679993</v>
      </c>
      <c r="E2821">
        <v>178.679993</v>
      </c>
      <c r="F2821">
        <v>178.679993</v>
      </c>
      <c r="G2821">
        <v>0</v>
      </c>
    </row>
    <row r="2822" spans="1:7" x14ac:dyDescent="0.3">
      <c r="A2822" s="1">
        <v>30048</v>
      </c>
      <c r="B2822">
        <v>179.91000399999999</v>
      </c>
      <c r="C2822">
        <v>179.91000399999999</v>
      </c>
      <c r="D2822">
        <v>179.91000399999999</v>
      </c>
      <c r="E2822">
        <v>179.91000399999999</v>
      </c>
      <c r="F2822">
        <v>179.91000399999999</v>
      </c>
      <c r="G2822">
        <v>0</v>
      </c>
    </row>
    <row r="2823" spans="1:7" x14ac:dyDescent="0.3">
      <c r="A2823" s="1">
        <v>30049</v>
      </c>
      <c r="B2823">
        <v>181.14999399999999</v>
      </c>
      <c r="C2823">
        <v>181.14999399999999</v>
      </c>
      <c r="D2823">
        <v>181.14999399999999</v>
      </c>
      <c r="E2823">
        <v>181.14999399999999</v>
      </c>
      <c r="F2823">
        <v>181.14999399999999</v>
      </c>
      <c r="G2823">
        <v>0</v>
      </c>
    </row>
    <row r="2824" spans="1:7" x14ac:dyDescent="0.3">
      <c r="A2824" s="1">
        <v>30053</v>
      </c>
      <c r="B2824">
        <v>180.88999899999999</v>
      </c>
      <c r="C2824">
        <v>180.88999899999999</v>
      </c>
      <c r="D2824">
        <v>180.88999899999999</v>
      </c>
      <c r="E2824">
        <v>180.88999899999999</v>
      </c>
      <c r="F2824">
        <v>180.88999899999999</v>
      </c>
      <c r="G2824">
        <v>0</v>
      </c>
    </row>
    <row r="2825" spans="1:7" x14ac:dyDescent="0.3">
      <c r="A2825" s="1">
        <v>30054</v>
      </c>
      <c r="B2825">
        <v>180.759995</v>
      </c>
      <c r="C2825">
        <v>180.759995</v>
      </c>
      <c r="D2825">
        <v>180.759995</v>
      </c>
      <c r="E2825">
        <v>180.759995</v>
      </c>
      <c r="F2825">
        <v>180.759995</v>
      </c>
      <c r="G2825">
        <v>0</v>
      </c>
    </row>
    <row r="2826" spans="1:7" x14ac:dyDescent="0.3">
      <c r="A2826" s="1">
        <v>30055</v>
      </c>
      <c r="B2826">
        <v>180.41000399999999</v>
      </c>
      <c r="C2826">
        <v>180.41000399999999</v>
      </c>
      <c r="D2826">
        <v>180.41000399999999</v>
      </c>
      <c r="E2826">
        <v>180.41000399999999</v>
      </c>
      <c r="F2826">
        <v>180.41000399999999</v>
      </c>
      <c r="G2826">
        <v>0</v>
      </c>
    </row>
    <row r="2827" spans="1:7" x14ac:dyDescent="0.3">
      <c r="A2827" s="1">
        <v>30056</v>
      </c>
      <c r="B2827">
        <v>181.11999499999999</v>
      </c>
      <c r="C2827">
        <v>181.11999499999999</v>
      </c>
      <c r="D2827">
        <v>181.11999499999999</v>
      </c>
      <c r="E2827">
        <v>181.11999499999999</v>
      </c>
      <c r="F2827">
        <v>181.11999499999999</v>
      </c>
      <c r="G2827">
        <v>0</v>
      </c>
    </row>
    <row r="2828" spans="1:7" x14ac:dyDescent="0.3">
      <c r="A2828" s="1">
        <v>30057</v>
      </c>
      <c r="B2828">
        <v>182.25</v>
      </c>
      <c r="C2828">
        <v>182.25</v>
      </c>
      <c r="D2828">
        <v>182.25</v>
      </c>
      <c r="E2828">
        <v>182.25</v>
      </c>
      <c r="F2828">
        <v>182.25</v>
      </c>
      <c r="G2828">
        <v>0</v>
      </c>
    </row>
    <row r="2829" spans="1:7" x14ac:dyDescent="0.3">
      <c r="A2829" s="1">
        <v>30060</v>
      </c>
      <c r="B2829">
        <v>182.36999499999999</v>
      </c>
      <c r="C2829">
        <v>182.36999499999999</v>
      </c>
      <c r="D2829">
        <v>182.36999499999999</v>
      </c>
      <c r="E2829">
        <v>182.36999499999999</v>
      </c>
      <c r="F2829">
        <v>182.36999499999999</v>
      </c>
      <c r="G2829">
        <v>0</v>
      </c>
    </row>
    <row r="2830" spans="1:7" x14ac:dyDescent="0.3">
      <c r="A2830" s="1">
        <v>30061</v>
      </c>
      <c r="B2830">
        <v>181.94000199999999</v>
      </c>
      <c r="C2830">
        <v>181.94000199999999</v>
      </c>
      <c r="D2830">
        <v>181.94000199999999</v>
      </c>
      <c r="E2830">
        <v>181.94000199999999</v>
      </c>
      <c r="F2830">
        <v>181.94000199999999</v>
      </c>
      <c r="G2830">
        <v>0</v>
      </c>
    </row>
    <row r="2831" spans="1:7" x14ac:dyDescent="0.3">
      <c r="A2831" s="1">
        <v>30062</v>
      </c>
      <c r="B2831">
        <v>182.320007</v>
      </c>
      <c r="C2831">
        <v>182.320007</v>
      </c>
      <c r="D2831">
        <v>182.320007</v>
      </c>
      <c r="E2831">
        <v>182.320007</v>
      </c>
      <c r="F2831">
        <v>182.320007</v>
      </c>
      <c r="G2831">
        <v>0</v>
      </c>
    </row>
    <row r="2832" spans="1:7" x14ac:dyDescent="0.3">
      <c r="A2832" s="1">
        <v>30063</v>
      </c>
      <c r="B2832">
        <v>183.66000399999999</v>
      </c>
      <c r="C2832">
        <v>183.66000399999999</v>
      </c>
      <c r="D2832">
        <v>183.66000399999999</v>
      </c>
      <c r="E2832">
        <v>183.66000399999999</v>
      </c>
      <c r="F2832">
        <v>183.66000399999999</v>
      </c>
      <c r="G2832">
        <v>0</v>
      </c>
    </row>
    <row r="2833" spans="1:7" x14ac:dyDescent="0.3">
      <c r="A2833" s="1">
        <v>30064</v>
      </c>
      <c r="B2833">
        <v>184.929993</v>
      </c>
      <c r="C2833">
        <v>184.929993</v>
      </c>
      <c r="D2833">
        <v>184.929993</v>
      </c>
      <c r="E2833">
        <v>184.929993</v>
      </c>
      <c r="F2833">
        <v>184.929993</v>
      </c>
      <c r="G2833">
        <v>0</v>
      </c>
    </row>
    <row r="2834" spans="1:7" x14ac:dyDescent="0.3">
      <c r="A2834" s="1">
        <v>30067</v>
      </c>
      <c r="B2834">
        <v>185.800003</v>
      </c>
      <c r="C2834">
        <v>185.800003</v>
      </c>
      <c r="D2834">
        <v>185.800003</v>
      </c>
      <c r="E2834">
        <v>185.800003</v>
      </c>
      <c r="F2834">
        <v>185.800003</v>
      </c>
      <c r="G2834">
        <v>0</v>
      </c>
    </row>
    <row r="2835" spans="1:7" x14ac:dyDescent="0.3">
      <c r="A2835" s="1">
        <v>30068</v>
      </c>
      <c r="B2835">
        <v>184.720001</v>
      </c>
      <c r="C2835">
        <v>184.720001</v>
      </c>
      <c r="D2835">
        <v>184.720001</v>
      </c>
      <c r="E2835">
        <v>184.720001</v>
      </c>
      <c r="F2835">
        <v>184.720001</v>
      </c>
      <c r="G2835">
        <v>0</v>
      </c>
    </row>
    <row r="2836" spans="1:7" x14ac:dyDescent="0.3">
      <c r="A2836" s="1">
        <v>30069</v>
      </c>
      <c r="B2836">
        <v>184.88999899999999</v>
      </c>
      <c r="C2836">
        <v>184.88999899999999</v>
      </c>
      <c r="D2836">
        <v>184.88999899999999</v>
      </c>
      <c r="E2836">
        <v>184.88999899999999</v>
      </c>
      <c r="F2836">
        <v>184.88999899999999</v>
      </c>
      <c r="G2836">
        <v>0</v>
      </c>
    </row>
    <row r="2837" spans="1:7" x14ac:dyDescent="0.3">
      <c r="A2837" s="1">
        <v>30070</v>
      </c>
      <c r="B2837">
        <v>184.14999399999999</v>
      </c>
      <c r="C2837">
        <v>184.14999399999999</v>
      </c>
      <c r="D2837">
        <v>184.14999399999999</v>
      </c>
      <c r="E2837">
        <v>184.14999399999999</v>
      </c>
      <c r="F2837">
        <v>184.14999399999999</v>
      </c>
      <c r="G2837">
        <v>0</v>
      </c>
    </row>
    <row r="2838" spans="1:7" x14ac:dyDescent="0.3">
      <c r="A2838" s="1">
        <v>30071</v>
      </c>
      <c r="B2838">
        <v>184.699997</v>
      </c>
      <c r="C2838">
        <v>184.699997</v>
      </c>
      <c r="D2838">
        <v>184.699997</v>
      </c>
      <c r="E2838">
        <v>184.699997</v>
      </c>
      <c r="F2838">
        <v>184.699997</v>
      </c>
      <c r="G2838">
        <v>0</v>
      </c>
    </row>
    <row r="2839" spans="1:7" x14ac:dyDescent="0.3">
      <c r="A2839" s="1">
        <v>30074</v>
      </c>
      <c r="B2839">
        <v>184.970001</v>
      </c>
      <c r="C2839">
        <v>184.970001</v>
      </c>
      <c r="D2839">
        <v>184.970001</v>
      </c>
      <c r="E2839">
        <v>184.970001</v>
      </c>
      <c r="F2839">
        <v>184.970001</v>
      </c>
      <c r="G2839">
        <v>0</v>
      </c>
    </row>
    <row r="2840" spans="1:7" x14ac:dyDescent="0.3">
      <c r="A2840" s="1">
        <v>30075</v>
      </c>
      <c r="B2840">
        <v>185.949997</v>
      </c>
      <c r="C2840">
        <v>185.949997</v>
      </c>
      <c r="D2840">
        <v>185.949997</v>
      </c>
      <c r="E2840">
        <v>185.949997</v>
      </c>
      <c r="F2840">
        <v>185.949997</v>
      </c>
      <c r="G2840">
        <v>0</v>
      </c>
    </row>
    <row r="2841" spans="1:7" x14ac:dyDescent="0.3">
      <c r="A2841" s="1">
        <v>30076</v>
      </c>
      <c r="B2841">
        <v>185.88000500000001</v>
      </c>
      <c r="C2841">
        <v>185.88000500000001</v>
      </c>
      <c r="D2841">
        <v>185.88000500000001</v>
      </c>
      <c r="E2841">
        <v>185.88000500000001</v>
      </c>
      <c r="F2841">
        <v>185.88000500000001</v>
      </c>
      <c r="G2841">
        <v>0</v>
      </c>
    </row>
    <row r="2842" spans="1:7" x14ac:dyDescent="0.3">
      <c r="A2842" s="1">
        <v>30077</v>
      </c>
      <c r="B2842">
        <v>187.270004</v>
      </c>
      <c r="C2842">
        <v>187.270004</v>
      </c>
      <c r="D2842">
        <v>187.270004</v>
      </c>
      <c r="E2842">
        <v>187.270004</v>
      </c>
      <c r="F2842">
        <v>187.270004</v>
      </c>
      <c r="G2842">
        <v>0</v>
      </c>
    </row>
    <row r="2843" spans="1:7" x14ac:dyDescent="0.3">
      <c r="A2843" s="1">
        <v>30078</v>
      </c>
      <c r="B2843">
        <v>188.13000500000001</v>
      </c>
      <c r="C2843">
        <v>188.13000500000001</v>
      </c>
      <c r="D2843">
        <v>188.13000500000001</v>
      </c>
      <c r="E2843">
        <v>188.13000500000001</v>
      </c>
      <c r="F2843">
        <v>188.13000500000001</v>
      </c>
      <c r="G2843">
        <v>0</v>
      </c>
    </row>
    <row r="2844" spans="1:7" x14ac:dyDescent="0.3">
      <c r="A2844" s="1">
        <v>30081</v>
      </c>
      <c r="B2844">
        <v>187.570007</v>
      </c>
      <c r="C2844">
        <v>187.570007</v>
      </c>
      <c r="D2844">
        <v>187.570007</v>
      </c>
      <c r="E2844">
        <v>187.570007</v>
      </c>
      <c r="F2844">
        <v>187.570007</v>
      </c>
      <c r="G2844">
        <v>0</v>
      </c>
    </row>
    <row r="2845" spans="1:7" x14ac:dyDescent="0.3">
      <c r="A2845" s="1">
        <v>30082</v>
      </c>
      <c r="B2845">
        <v>188.19000199999999</v>
      </c>
      <c r="C2845">
        <v>188.19000199999999</v>
      </c>
      <c r="D2845">
        <v>188.19000199999999</v>
      </c>
      <c r="E2845">
        <v>188.19000199999999</v>
      </c>
      <c r="F2845">
        <v>188.19000199999999</v>
      </c>
      <c r="G2845">
        <v>0</v>
      </c>
    </row>
    <row r="2846" spans="1:7" x14ac:dyDescent="0.3">
      <c r="A2846" s="1">
        <v>30083</v>
      </c>
      <c r="B2846">
        <v>188.05999800000001</v>
      </c>
      <c r="C2846">
        <v>188.05999800000001</v>
      </c>
      <c r="D2846">
        <v>188.05999800000001</v>
      </c>
      <c r="E2846">
        <v>188.05999800000001</v>
      </c>
      <c r="F2846">
        <v>188.05999800000001</v>
      </c>
      <c r="G2846">
        <v>0</v>
      </c>
    </row>
    <row r="2847" spans="1:7" x14ac:dyDescent="0.3">
      <c r="A2847" s="1">
        <v>30084</v>
      </c>
      <c r="B2847">
        <v>187.66000399999999</v>
      </c>
      <c r="C2847">
        <v>187.66000399999999</v>
      </c>
      <c r="D2847">
        <v>187.66000399999999</v>
      </c>
      <c r="E2847">
        <v>187.66000399999999</v>
      </c>
      <c r="F2847">
        <v>187.66000399999999</v>
      </c>
      <c r="G2847">
        <v>0</v>
      </c>
    </row>
    <row r="2848" spans="1:7" x14ac:dyDescent="0.3">
      <c r="A2848" s="1">
        <v>30085</v>
      </c>
      <c r="B2848">
        <v>188.220001</v>
      </c>
      <c r="C2848">
        <v>188.220001</v>
      </c>
      <c r="D2848">
        <v>188.220001</v>
      </c>
      <c r="E2848">
        <v>188.220001</v>
      </c>
      <c r="F2848">
        <v>188.220001</v>
      </c>
      <c r="G2848">
        <v>0</v>
      </c>
    </row>
    <row r="2849" spans="1:7" x14ac:dyDescent="0.3">
      <c r="A2849" s="1">
        <v>30088</v>
      </c>
      <c r="B2849">
        <v>186.89999399999999</v>
      </c>
      <c r="C2849">
        <v>186.89999399999999</v>
      </c>
      <c r="D2849">
        <v>186.89999399999999</v>
      </c>
      <c r="E2849">
        <v>186.89999399999999</v>
      </c>
      <c r="F2849">
        <v>186.89999399999999</v>
      </c>
      <c r="G2849">
        <v>0</v>
      </c>
    </row>
    <row r="2850" spans="1:7" x14ac:dyDescent="0.3">
      <c r="A2850" s="1">
        <v>30089</v>
      </c>
      <c r="B2850">
        <v>185.80999800000001</v>
      </c>
      <c r="C2850">
        <v>185.80999800000001</v>
      </c>
      <c r="D2850">
        <v>185.80999800000001</v>
      </c>
      <c r="E2850">
        <v>185.80999800000001</v>
      </c>
      <c r="F2850">
        <v>185.80999800000001</v>
      </c>
      <c r="G2850">
        <v>0</v>
      </c>
    </row>
    <row r="2851" spans="1:7" x14ac:dyDescent="0.3">
      <c r="A2851" s="1">
        <v>30090</v>
      </c>
      <c r="B2851">
        <v>183.91000399999999</v>
      </c>
      <c r="C2851">
        <v>183.91000399999999</v>
      </c>
      <c r="D2851">
        <v>183.91000399999999</v>
      </c>
      <c r="E2851">
        <v>183.91000399999999</v>
      </c>
      <c r="F2851">
        <v>183.91000399999999</v>
      </c>
      <c r="G2851">
        <v>0</v>
      </c>
    </row>
    <row r="2852" spans="1:7" x14ac:dyDescent="0.3">
      <c r="A2852" s="1">
        <v>30091</v>
      </c>
      <c r="B2852">
        <v>182.720001</v>
      </c>
      <c r="C2852">
        <v>182.720001</v>
      </c>
      <c r="D2852">
        <v>182.720001</v>
      </c>
      <c r="E2852">
        <v>182.720001</v>
      </c>
      <c r="F2852">
        <v>182.720001</v>
      </c>
      <c r="G2852">
        <v>0</v>
      </c>
    </row>
    <row r="2853" spans="1:7" x14ac:dyDescent="0.3">
      <c r="A2853" s="1">
        <v>30092</v>
      </c>
      <c r="B2853">
        <v>182.39999399999999</v>
      </c>
      <c r="C2853">
        <v>182.39999399999999</v>
      </c>
      <c r="D2853">
        <v>182.39999399999999</v>
      </c>
      <c r="E2853">
        <v>182.39999399999999</v>
      </c>
      <c r="F2853">
        <v>182.39999399999999</v>
      </c>
      <c r="G2853">
        <v>0</v>
      </c>
    </row>
    <row r="2854" spans="1:7" x14ac:dyDescent="0.3">
      <c r="A2854" s="1">
        <v>30095</v>
      </c>
      <c r="B2854">
        <v>181.71000699999999</v>
      </c>
      <c r="C2854">
        <v>181.71000699999999</v>
      </c>
      <c r="D2854">
        <v>181.71000699999999</v>
      </c>
      <c r="E2854">
        <v>181.71000699999999</v>
      </c>
      <c r="F2854">
        <v>181.71000699999999</v>
      </c>
      <c r="G2854">
        <v>0</v>
      </c>
    </row>
    <row r="2855" spans="1:7" x14ac:dyDescent="0.3">
      <c r="A2855" s="1">
        <v>30096</v>
      </c>
      <c r="B2855">
        <v>181.11999499999999</v>
      </c>
      <c r="C2855">
        <v>181.11999499999999</v>
      </c>
      <c r="D2855">
        <v>181.11999499999999</v>
      </c>
      <c r="E2855">
        <v>181.11999499999999</v>
      </c>
      <c r="F2855">
        <v>181.11999499999999</v>
      </c>
      <c r="G2855">
        <v>0</v>
      </c>
    </row>
    <row r="2856" spans="1:7" x14ac:dyDescent="0.3">
      <c r="A2856" s="1">
        <v>30097</v>
      </c>
      <c r="B2856">
        <v>178.759995</v>
      </c>
      <c r="C2856">
        <v>178.759995</v>
      </c>
      <c r="D2856">
        <v>178.759995</v>
      </c>
      <c r="E2856">
        <v>178.759995</v>
      </c>
      <c r="F2856">
        <v>178.759995</v>
      </c>
      <c r="G2856">
        <v>0</v>
      </c>
    </row>
    <row r="2857" spans="1:7" x14ac:dyDescent="0.3">
      <c r="A2857" s="1">
        <v>30098</v>
      </c>
      <c r="B2857">
        <v>178.36999499999999</v>
      </c>
      <c r="C2857">
        <v>178.36999499999999</v>
      </c>
      <c r="D2857">
        <v>178.36999499999999</v>
      </c>
      <c r="E2857">
        <v>178.36999499999999</v>
      </c>
      <c r="F2857">
        <v>178.36999499999999</v>
      </c>
      <c r="G2857">
        <v>0</v>
      </c>
    </row>
    <row r="2858" spans="1:7" x14ac:dyDescent="0.3">
      <c r="A2858" s="1">
        <v>30099</v>
      </c>
      <c r="B2858">
        <v>178.53999300000001</v>
      </c>
      <c r="C2858">
        <v>178.53999300000001</v>
      </c>
      <c r="D2858">
        <v>178.53999300000001</v>
      </c>
      <c r="E2858">
        <v>178.53999300000001</v>
      </c>
      <c r="F2858">
        <v>178.53999300000001</v>
      </c>
      <c r="G2858">
        <v>0</v>
      </c>
    </row>
    <row r="2859" spans="1:7" x14ac:dyDescent="0.3">
      <c r="A2859" s="1">
        <v>30103</v>
      </c>
      <c r="B2859">
        <v>177.36000100000001</v>
      </c>
      <c r="C2859">
        <v>177.36000100000001</v>
      </c>
      <c r="D2859">
        <v>177.36000100000001</v>
      </c>
      <c r="E2859">
        <v>177.36000100000001</v>
      </c>
      <c r="F2859">
        <v>177.36000100000001</v>
      </c>
      <c r="G2859">
        <v>0</v>
      </c>
    </row>
    <row r="2860" spans="1:7" x14ac:dyDescent="0.3">
      <c r="A2860" s="1">
        <v>30104</v>
      </c>
      <c r="B2860">
        <v>177.820007</v>
      </c>
      <c r="C2860">
        <v>177.820007</v>
      </c>
      <c r="D2860">
        <v>177.820007</v>
      </c>
      <c r="E2860">
        <v>177.820007</v>
      </c>
      <c r="F2860">
        <v>177.820007</v>
      </c>
      <c r="G2860">
        <v>0</v>
      </c>
    </row>
    <row r="2861" spans="1:7" x14ac:dyDescent="0.3">
      <c r="A2861" s="1">
        <v>30105</v>
      </c>
      <c r="B2861">
        <v>177.10000600000001</v>
      </c>
      <c r="C2861">
        <v>177.10000600000001</v>
      </c>
      <c r="D2861">
        <v>177.10000600000001</v>
      </c>
      <c r="E2861">
        <v>177.10000600000001</v>
      </c>
      <c r="F2861">
        <v>177.10000600000001</v>
      </c>
      <c r="G2861">
        <v>0</v>
      </c>
    </row>
    <row r="2862" spans="1:7" x14ac:dyDescent="0.3">
      <c r="A2862" s="1">
        <v>30106</v>
      </c>
      <c r="B2862">
        <v>174.820007</v>
      </c>
      <c r="C2862">
        <v>174.820007</v>
      </c>
      <c r="D2862">
        <v>174.820007</v>
      </c>
      <c r="E2862">
        <v>174.820007</v>
      </c>
      <c r="F2862">
        <v>174.820007</v>
      </c>
      <c r="G2862">
        <v>0</v>
      </c>
    </row>
    <row r="2863" spans="1:7" x14ac:dyDescent="0.3">
      <c r="A2863" s="1">
        <v>30109</v>
      </c>
      <c r="B2863">
        <v>173.83999600000001</v>
      </c>
      <c r="C2863">
        <v>173.83999600000001</v>
      </c>
      <c r="D2863">
        <v>173.83999600000001</v>
      </c>
      <c r="E2863">
        <v>173.83999600000001</v>
      </c>
      <c r="F2863">
        <v>173.83999600000001</v>
      </c>
      <c r="G2863">
        <v>0</v>
      </c>
    </row>
    <row r="2864" spans="1:7" x14ac:dyDescent="0.3">
      <c r="A2864" s="1">
        <v>30110</v>
      </c>
      <c r="B2864">
        <v>173.279999</v>
      </c>
      <c r="C2864">
        <v>173.279999</v>
      </c>
      <c r="D2864">
        <v>173.279999</v>
      </c>
      <c r="E2864">
        <v>173.279999</v>
      </c>
      <c r="F2864">
        <v>173.279999</v>
      </c>
      <c r="G2864">
        <v>0</v>
      </c>
    </row>
    <row r="2865" spans="1:7" x14ac:dyDescent="0.3">
      <c r="A2865" s="1">
        <v>30111</v>
      </c>
      <c r="B2865">
        <v>170.94000199999999</v>
      </c>
      <c r="C2865">
        <v>170.94000199999999</v>
      </c>
      <c r="D2865">
        <v>170.94000199999999</v>
      </c>
      <c r="E2865">
        <v>170.94000199999999</v>
      </c>
      <c r="F2865">
        <v>170.94000199999999</v>
      </c>
      <c r="G2865">
        <v>0</v>
      </c>
    </row>
    <row r="2866" spans="1:7" x14ac:dyDescent="0.3">
      <c r="A2866" s="1">
        <v>30112</v>
      </c>
      <c r="B2866">
        <v>171.36999499999999</v>
      </c>
      <c r="C2866">
        <v>171.36999499999999</v>
      </c>
      <c r="D2866">
        <v>171.36999499999999</v>
      </c>
      <c r="E2866">
        <v>171.36999499999999</v>
      </c>
      <c r="F2866">
        <v>171.36999499999999</v>
      </c>
      <c r="G2866">
        <v>0</v>
      </c>
    </row>
    <row r="2867" spans="1:7" x14ac:dyDescent="0.3">
      <c r="A2867" s="1">
        <v>30113</v>
      </c>
      <c r="B2867">
        <v>173.550003</v>
      </c>
      <c r="C2867">
        <v>173.550003</v>
      </c>
      <c r="D2867">
        <v>173.550003</v>
      </c>
      <c r="E2867">
        <v>173.550003</v>
      </c>
      <c r="F2867">
        <v>173.550003</v>
      </c>
      <c r="G2867">
        <v>0</v>
      </c>
    </row>
    <row r="2868" spans="1:7" x14ac:dyDescent="0.3">
      <c r="A2868" s="1">
        <v>30116</v>
      </c>
      <c r="B2868">
        <v>172.14999399999999</v>
      </c>
      <c r="C2868">
        <v>172.14999399999999</v>
      </c>
      <c r="D2868">
        <v>172.14999399999999</v>
      </c>
      <c r="E2868">
        <v>172.14999399999999</v>
      </c>
      <c r="F2868">
        <v>172.14999399999999</v>
      </c>
      <c r="G2868">
        <v>0</v>
      </c>
    </row>
    <row r="2869" spans="1:7" x14ac:dyDescent="0.3">
      <c r="A2869" s="1">
        <v>30117</v>
      </c>
      <c r="B2869">
        <v>171.19000199999999</v>
      </c>
      <c r="C2869">
        <v>171.19000199999999</v>
      </c>
      <c r="D2869">
        <v>171.19000199999999</v>
      </c>
      <c r="E2869">
        <v>171.19000199999999</v>
      </c>
      <c r="F2869">
        <v>171.19000199999999</v>
      </c>
      <c r="G2869">
        <v>0</v>
      </c>
    </row>
    <row r="2870" spans="1:7" x14ac:dyDescent="0.3">
      <c r="A2870" s="1">
        <v>30118</v>
      </c>
      <c r="B2870">
        <v>171.44000199999999</v>
      </c>
      <c r="C2870">
        <v>171.44000199999999</v>
      </c>
      <c r="D2870">
        <v>171.44000199999999</v>
      </c>
      <c r="E2870">
        <v>171.44000199999999</v>
      </c>
      <c r="F2870">
        <v>171.44000199999999</v>
      </c>
      <c r="G2870">
        <v>0</v>
      </c>
    </row>
    <row r="2871" spans="1:7" x14ac:dyDescent="0.3">
      <c r="A2871" s="1">
        <v>30119</v>
      </c>
      <c r="B2871">
        <v>169.85000600000001</v>
      </c>
      <c r="C2871">
        <v>169.85000600000001</v>
      </c>
      <c r="D2871">
        <v>169.85000600000001</v>
      </c>
      <c r="E2871">
        <v>169.85000600000001</v>
      </c>
      <c r="F2871">
        <v>169.85000600000001</v>
      </c>
      <c r="G2871">
        <v>0</v>
      </c>
    </row>
    <row r="2872" spans="1:7" x14ac:dyDescent="0.3">
      <c r="A2872" s="1">
        <v>30120</v>
      </c>
      <c r="B2872">
        <v>168.5</v>
      </c>
      <c r="C2872">
        <v>168.5</v>
      </c>
      <c r="D2872">
        <v>168.5</v>
      </c>
      <c r="E2872">
        <v>168.5</v>
      </c>
      <c r="F2872">
        <v>168.5</v>
      </c>
      <c r="G2872">
        <v>0</v>
      </c>
    </row>
    <row r="2873" spans="1:7" x14ac:dyDescent="0.3">
      <c r="A2873" s="1">
        <v>30123</v>
      </c>
      <c r="B2873">
        <v>168</v>
      </c>
      <c r="C2873">
        <v>168</v>
      </c>
      <c r="D2873">
        <v>168</v>
      </c>
      <c r="E2873">
        <v>168</v>
      </c>
      <c r="F2873">
        <v>168</v>
      </c>
      <c r="G2873">
        <v>0</v>
      </c>
    </row>
    <row r="2874" spans="1:7" x14ac:dyDescent="0.3">
      <c r="A2874" s="1">
        <v>30124</v>
      </c>
      <c r="B2874">
        <v>169.050003</v>
      </c>
      <c r="C2874">
        <v>169.050003</v>
      </c>
      <c r="D2874">
        <v>169.050003</v>
      </c>
      <c r="E2874">
        <v>169.050003</v>
      </c>
      <c r="F2874">
        <v>169.050003</v>
      </c>
      <c r="G2874">
        <v>0</v>
      </c>
    </row>
    <row r="2875" spans="1:7" x14ac:dyDescent="0.3">
      <c r="A2875" s="1">
        <v>30125</v>
      </c>
      <c r="B2875">
        <v>170.86000100000001</v>
      </c>
      <c r="C2875">
        <v>170.86000100000001</v>
      </c>
      <c r="D2875">
        <v>170.86000100000001</v>
      </c>
      <c r="E2875">
        <v>170.86000100000001</v>
      </c>
      <c r="F2875">
        <v>170.86000100000001</v>
      </c>
      <c r="G2875">
        <v>0</v>
      </c>
    </row>
    <row r="2876" spans="1:7" x14ac:dyDescent="0.3">
      <c r="A2876" s="1">
        <v>30126</v>
      </c>
      <c r="B2876">
        <v>171.11999499999999</v>
      </c>
      <c r="C2876">
        <v>171.11999499999999</v>
      </c>
      <c r="D2876">
        <v>171.11999499999999</v>
      </c>
      <c r="E2876">
        <v>171.11999499999999</v>
      </c>
      <c r="F2876">
        <v>171.11999499999999</v>
      </c>
      <c r="G2876">
        <v>0</v>
      </c>
    </row>
    <row r="2877" spans="1:7" x14ac:dyDescent="0.3">
      <c r="A2877" s="1">
        <v>30127</v>
      </c>
      <c r="B2877">
        <v>170.479996</v>
      </c>
      <c r="C2877">
        <v>170.479996</v>
      </c>
      <c r="D2877">
        <v>170.479996</v>
      </c>
      <c r="E2877">
        <v>170.479996</v>
      </c>
      <c r="F2877">
        <v>170.479996</v>
      </c>
      <c r="G2877">
        <v>0</v>
      </c>
    </row>
    <row r="2878" spans="1:7" x14ac:dyDescent="0.3">
      <c r="A2878" s="1">
        <v>30130</v>
      </c>
      <c r="B2878">
        <v>171.070007</v>
      </c>
      <c r="C2878">
        <v>171.070007</v>
      </c>
      <c r="D2878">
        <v>171.070007</v>
      </c>
      <c r="E2878">
        <v>171.070007</v>
      </c>
      <c r="F2878">
        <v>171.070007</v>
      </c>
      <c r="G2878">
        <v>0</v>
      </c>
    </row>
    <row r="2879" spans="1:7" x14ac:dyDescent="0.3">
      <c r="A2879" s="1">
        <v>30131</v>
      </c>
      <c r="B2879">
        <v>170.529999</v>
      </c>
      <c r="C2879">
        <v>170.529999</v>
      </c>
      <c r="D2879">
        <v>170.529999</v>
      </c>
      <c r="E2879">
        <v>170.529999</v>
      </c>
      <c r="F2879">
        <v>170.529999</v>
      </c>
      <c r="G2879">
        <v>0</v>
      </c>
    </row>
    <row r="2880" spans="1:7" x14ac:dyDescent="0.3">
      <c r="A2880" s="1">
        <v>30132</v>
      </c>
      <c r="B2880">
        <v>171.300003</v>
      </c>
      <c r="C2880">
        <v>171.300003</v>
      </c>
      <c r="D2880">
        <v>171.300003</v>
      </c>
      <c r="E2880">
        <v>171.300003</v>
      </c>
      <c r="F2880">
        <v>171.300003</v>
      </c>
      <c r="G2880">
        <v>0</v>
      </c>
    </row>
    <row r="2881" spans="1:7" x14ac:dyDescent="0.3">
      <c r="A2881" s="1">
        <v>30133</v>
      </c>
      <c r="B2881">
        <v>170.60000600000001</v>
      </c>
      <c r="C2881">
        <v>170.60000600000001</v>
      </c>
      <c r="D2881">
        <v>170.60000600000001</v>
      </c>
      <c r="E2881">
        <v>170.60000600000001</v>
      </c>
      <c r="F2881">
        <v>170.60000600000001</v>
      </c>
      <c r="G2881">
        <v>0</v>
      </c>
    </row>
    <row r="2882" spans="1:7" x14ac:dyDescent="0.3">
      <c r="A2882" s="1">
        <v>30134</v>
      </c>
      <c r="B2882">
        <v>170.050003</v>
      </c>
      <c r="C2882">
        <v>170.050003</v>
      </c>
      <c r="D2882">
        <v>170.050003</v>
      </c>
      <c r="E2882">
        <v>170.050003</v>
      </c>
      <c r="F2882">
        <v>170.050003</v>
      </c>
      <c r="G2882">
        <v>0</v>
      </c>
    </row>
    <row r="2883" spans="1:7" x14ac:dyDescent="0.3">
      <c r="A2883" s="1">
        <v>30138</v>
      </c>
      <c r="B2883">
        <v>169.220001</v>
      </c>
      <c r="C2883">
        <v>169.220001</v>
      </c>
      <c r="D2883">
        <v>169.220001</v>
      </c>
      <c r="E2883">
        <v>169.220001</v>
      </c>
      <c r="F2883">
        <v>169.220001</v>
      </c>
      <c r="G2883">
        <v>0</v>
      </c>
    </row>
    <row r="2884" spans="1:7" x14ac:dyDescent="0.3">
      <c r="A2884" s="1">
        <v>30139</v>
      </c>
      <c r="B2884">
        <v>168.08000200000001</v>
      </c>
      <c r="C2884">
        <v>168.08000200000001</v>
      </c>
      <c r="D2884">
        <v>168.08000200000001</v>
      </c>
      <c r="E2884">
        <v>168.08000200000001</v>
      </c>
      <c r="F2884">
        <v>168.08000200000001</v>
      </c>
      <c r="G2884">
        <v>0</v>
      </c>
    </row>
    <row r="2885" spans="1:7" x14ac:dyDescent="0.3">
      <c r="A2885" s="1">
        <v>30140</v>
      </c>
      <c r="B2885">
        <v>166.800003</v>
      </c>
      <c r="C2885">
        <v>166.800003</v>
      </c>
      <c r="D2885">
        <v>166.800003</v>
      </c>
      <c r="E2885">
        <v>166.800003</v>
      </c>
      <c r="F2885">
        <v>166.800003</v>
      </c>
      <c r="G2885">
        <v>0</v>
      </c>
    </row>
    <row r="2886" spans="1:7" x14ac:dyDescent="0.3">
      <c r="A2886" s="1">
        <v>30141</v>
      </c>
      <c r="B2886">
        <v>168.070007</v>
      </c>
      <c r="C2886">
        <v>168.070007</v>
      </c>
      <c r="D2886">
        <v>168.070007</v>
      </c>
      <c r="E2886">
        <v>168.070007</v>
      </c>
      <c r="F2886">
        <v>168.070007</v>
      </c>
      <c r="G2886">
        <v>0</v>
      </c>
    </row>
    <row r="2887" spans="1:7" x14ac:dyDescent="0.3">
      <c r="A2887" s="1">
        <v>30144</v>
      </c>
      <c r="B2887">
        <v>168.85000600000001</v>
      </c>
      <c r="C2887">
        <v>168.85000600000001</v>
      </c>
      <c r="D2887">
        <v>168.85000600000001</v>
      </c>
      <c r="E2887">
        <v>168.85000600000001</v>
      </c>
      <c r="F2887">
        <v>168.85000600000001</v>
      </c>
      <c r="G2887">
        <v>0</v>
      </c>
    </row>
    <row r="2888" spans="1:7" x14ac:dyDescent="0.3">
      <c r="A2888" s="1">
        <v>30145</v>
      </c>
      <c r="B2888">
        <v>169.35000600000001</v>
      </c>
      <c r="C2888">
        <v>169.35000600000001</v>
      </c>
      <c r="D2888">
        <v>169.35000600000001</v>
      </c>
      <c r="E2888">
        <v>169.35000600000001</v>
      </c>
      <c r="F2888">
        <v>169.35000600000001</v>
      </c>
      <c r="G2888">
        <v>0</v>
      </c>
    </row>
    <row r="2889" spans="1:7" x14ac:dyDescent="0.3">
      <c r="A2889" s="1">
        <v>30146</v>
      </c>
      <c r="B2889">
        <v>169.21000699999999</v>
      </c>
      <c r="C2889">
        <v>169.21000699999999</v>
      </c>
      <c r="D2889">
        <v>169.21000699999999</v>
      </c>
      <c r="E2889">
        <v>169.21000699999999</v>
      </c>
      <c r="F2889">
        <v>169.21000699999999</v>
      </c>
      <c r="G2889">
        <v>0</v>
      </c>
    </row>
    <row r="2890" spans="1:7" x14ac:dyDescent="0.3">
      <c r="A2890" s="1">
        <v>30147</v>
      </c>
      <c r="B2890">
        <v>169.61000100000001</v>
      </c>
      <c r="C2890">
        <v>169.61000100000001</v>
      </c>
      <c r="D2890">
        <v>169.61000100000001</v>
      </c>
      <c r="E2890">
        <v>169.61000100000001</v>
      </c>
      <c r="F2890">
        <v>169.61000100000001</v>
      </c>
      <c r="G2890">
        <v>0</v>
      </c>
    </row>
    <row r="2891" spans="1:7" x14ac:dyDescent="0.3">
      <c r="A2891" s="1">
        <v>30148</v>
      </c>
      <c r="B2891">
        <v>170.179993</v>
      </c>
      <c r="C2891">
        <v>170.179993</v>
      </c>
      <c r="D2891">
        <v>170.179993</v>
      </c>
      <c r="E2891">
        <v>170.179993</v>
      </c>
      <c r="F2891">
        <v>170.179993</v>
      </c>
      <c r="G2891">
        <v>0</v>
      </c>
    </row>
    <row r="2892" spans="1:7" x14ac:dyDescent="0.3">
      <c r="A2892" s="1">
        <v>30151</v>
      </c>
      <c r="B2892">
        <v>170.08999600000001</v>
      </c>
      <c r="C2892">
        <v>170.08999600000001</v>
      </c>
      <c r="D2892">
        <v>170.08999600000001</v>
      </c>
      <c r="E2892">
        <v>170.08999600000001</v>
      </c>
      <c r="F2892">
        <v>170.08999600000001</v>
      </c>
      <c r="G2892">
        <v>0</v>
      </c>
    </row>
    <row r="2893" spans="1:7" x14ac:dyDescent="0.3">
      <c r="A2893" s="1">
        <v>30152</v>
      </c>
      <c r="B2893">
        <v>170.83000200000001</v>
      </c>
      <c r="C2893">
        <v>170.83000200000001</v>
      </c>
      <c r="D2893">
        <v>170.83000200000001</v>
      </c>
      <c r="E2893">
        <v>170.83000200000001</v>
      </c>
      <c r="F2893">
        <v>170.83000200000001</v>
      </c>
      <c r="G2893">
        <v>0</v>
      </c>
    </row>
    <row r="2894" spans="1:7" x14ac:dyDescent="0.3">
      <c r="A2894" s="1">
        <v>30153</v>
      </c>
      <c r="B2894">
        <v>171.53999300000001</v>
      </c>
      <c r="C2894">
        <v>171.53999300000001</v>
      </c>
      <c r="D2894">
        <v>171.53999300000001</v>
      </c>
      <c r="E2894">
        <v>171.53999300000001</v>
      </c>
      <c r="F2894">
        <v>171.53999300000001</v>
      </c>
      <c r="G2894">
        <v>0</v>
      </c>
    </row>
    <row r="2895" spans="1:7" x14ac:dyDescent="0.3">
      <c r="A2895" s="1">
        <v>30154</v>
      </c>
      <c r="B2895">
        <v>172.05999800000001</v>
      </c>
      <c r="C2895">
        <v>172.05999800000001</v>
      </c>
      <c r="D2895">
        <v>172.05999800000001</v>
      </c>
      <c r="E2895">
        <v>172.05999800000001</v>
      </c>
      <c r="F2895">
        <v>172.05999800000001</v>
      </c>
      <c r="G2895">
        <v>0</v>
      </c>
    </row>
    <row r="2896" spans="1:7" x14ac:dyDescent="0.3">
      <c r="A2896" s="1">
        <v>30155</v>
      </c>
      <c r="B2896">
        <v>172.11000100000001</v>
      </c>
      <c r="C2896">
        <v>172.11000100000001</v>
      </c>
      <c r="D2896">
        <v>172.11000100000001</v>
      </c>
      <c r="E2896">
        <v>172.11000100000001</v>
      </c>
      <c r="F2896">
        <v>172.11000100000001</v>
      </c>
      <c r="G2896">
        <v>0</v>
      </c>
    </row>
    <row r="2897" spans="1:7" x14ac:dyDescent="0.3">
      <c r="A2897" s="1">
        <v>30158</v>
      </c>
      <c r="B2897">
        <v>171.449997</v>
      </c>
      <c r="C2897">
        <v>171.449997</v>
      </c>
      <c r="D2897">
        <v>171.449997</v>
      </c>
      <c r="E2897">
        <v>171.449997</v>
      </c>
      <c r="F2897">
        <v>171.449997</v>
      </c>
      <c r="G2897">
        <v>0</v>
      </c>
    </row>
    <row r="2898" spans="1:7" x14ac:dyDescent="0.3">
      <c r="A2898" s="1">
        <v>30159</v>
      </c>
      <c r="B2898">
        <v>170.71000699999999</v>
      </c>
      <c r="C2898">
        <v>170.71000699999999</v>
      </c>
      <c r="D2898">
        <v>170.71000699999999</v>
      </c>
      <c r="E2898">
        <v>170.71000699999999</v>
      </c>
      <c r="F2898">
        <v>170.71000699999999</v>
      </c>
      <c r="G2898">
        <v>0</v>
      </c>
    </row>
    <row r="2899" spans="1:7" x14ac:dyDescent="0.3">
      <c r="A2899" s="1">
        <v>30160</v>
      </c>
      <c r="B2899">
        <v>168.36999499999999</v>
      </c>
      <c r="C2899">
        <v>168.36999499999999</v>
      </c>
      <c r="D2899">
        <v>168.36999499999999</v>
      </c>
      <c r="E2899">
        <v>168.36999499999999</v>
      </c>
      <c r="F2899">
        <v>168.36999499999999</v>
      </c>
      <c r="G2899">
        <v>0</v>
      </c>
    </row>
    <row r="2900" spans="1:7" x14ac:dyDescent="0.3">
      <c r="A2900" s="1">
        <v>30161</v>
      </c>
      <c r="B2900">
        <v>167.60000600000001</v>
      </c>
      <c r="C2900">
        <v>167.60000600000001</v>
      </c>
      <c r="D2900">
        <v>167.60000600000001</v>
      </c>
      <c r="E2900">
        <v>167.60000600000001</v>
      </c>
      <c r="F2900">
        <v>167.60000600000001</v>
      </c>
      <c r="G2900">
        <v>0</v>
      </c>
    </row>
    <row r="2901" spans="1:7" x14ac:dyDescent="0.3">
      <c r="A2901" s="1">
        <v>30162</v>
      </c>
      <c r="B2901">
        <v>167.35000600000001</v>
      </c>
      <c r="C2901">
        <v>167.35000600000001</v>
      </c>
      <c r="D2901">
        <v>167.35000600000001</v>
      </c>
      <c r="E2901">
        <v>167.35000600000001</v>
      </c>
      <c r="F2901">
        <v>167.35000600000001</v>
      </c>
      <c r="G2901">
        <v>0</v>
      </c>
    </row>
    <row r="2902" spans="1:7" x14ac:dyDescent="0.3">
      <c r="A2902" s="1">
        <v>30165</v>
      </c>
      <c r="B2902">
        <v>168.36999499999999</v>
      </c>
      <c r="C2902">
        <v>168.36999499999999</v>
      </c>
      <c r="D2902">
        <v>168.36999499999999</v>
      </c>
      <c r="E2902">
        <v>168.36999499999999</v>
      </c>
      <c r="F2902">
        <v>168.36999499999999</v>
      </c>
      <c r="G2902">
        <v>0</v>
      </c>
    </row>
    <row r="2903" spans="1:7" x14ac:dyDescent="0.3">
      <c r="A2903" s="1">
        <v>30166</v>
      </c>
      <c r="B2903">
        <v>167.970001</v>
      </c>
      <c r="C2903">
        <v>167.970001</v>
      </c>
      <c r="D2903">
        <v>167.970001</v>
      </c>
      <c r="E2903">
        <v>167.970001</v>
      </c>
      <c r="F2903">
        <v>167.970001</v>
      </c>
      <c r="G2903">
        <v>0</v>
      </c>
    </row>
    <row r="2904" spans="1:7" x14ac:dyDescent="0.3">
      <c r="A2904" s="1">
        <v>30167</v>
      </c>
      <c r="B2904">
        <v>166.55999800000001</v>
      </c>
      <c r="C2904">
        <v>166.55999800000001</v>
      </c>
      <c r="D2904">
        <v>166.55999800000001</v>
      </c>
      <c r="E2904">
        <v>166.55999800000001</v>
      </c>
      <c r="F2904">
        <v>166.55999800000001</v>
      </c>
      <c r="G2904">
        <v>0</v>
      </c>
    </row>
    <row r="2905" spans="1:7" x14ac:dyDescent="0.3">
      <c r="A2905" s="1">
        <v>30168</v>
      </c>
      <c r="B2905">
        <v>165.14999399999999</v>
      </c>
      <c r="C2905">
        <v>165.14999399999999</v>
      </c>
      <c r="D2905">
        <v>165.14999399999999</v>
      </c>
      <c r="E2905">
        <v>165.14999399999999</v>
      </c>
      <c r="F2905">
        <v>165.14999399999999</v>
      </c>
      <c r="G2905">
        <v>0</v>
      </c>
    </row>
    <row r="2906" spans="1:7" x14ac:dyDescent="0.3">
      <c r="A2906" s="1">
        <v>30169</v>
      </c>
      <c r="B2906">
        <v>163.58999600000001</v>
      </c>
      <c r="C2906">
        <v>163.58999600000001</v>
      </c>
      <c r="D2906">
        <v>163.58999600000001</v>
      </c>
      <c r="E2906">
        <v>163.58999600000001</v>
      </c>
      <c r="F2906">
        <v>163.58999600000001</v>
      </c>
      <c r="G2906">
        <v>0</v>
      </c>
    </row>
    <row r="2907" spans="1:7" x14ac:dyDescent="0.3">
      <c r="A2907" s="1">
        <v>30172</v>
      </c>
      <c r="B2907">
        <v>161.38000500000001</v>
      </c>
      <c r="C2907">
        <v>161.38000500000001</v>
      </c>
      <c r="D2907">
        <v>161.38000500000001</v>
      </c>
      <c r="E2907">
        <v>161.38000500000001</v>
      </c>
      <c r="F2907">
        <v>161.38000500000001</v>
      </c>
      <c r="G2907">
        <v>0</v>
      </c>
    </row>
    <row r="2908" spans="1:7" x14ac:dyDescent="0.3">
      <c r="A2908" s="1">
        <v>30173</v>
      </c>
      <c r="B2908">
        <v>161.320007</v>
      </c>
      <c r="C2908">
        <v>161.320007</v>
      </c>
      <c r="D2908">
        <v>161.320007</v>
      </c>
      <c r="E2908">
        <v>161.320007</v>
      </c>
      <c r="F2908">
        <v>161.320007</v>
      </c>
      <c r="G2908">
        <v>0</v>
      </c>
    </row>
    <row r="2909" spans="1:7" x14ac:dyDescent="0.3">
      <c r="A2909" s="1">
        <v>30174</v>
      </c>
      <c r="B2909">
        <v>160.770004</v>
      </c>
      <c r="C2909">
        <v>160.770004</v>
      </c>
      <c r="D2909">
        <v>160.770004</v>
      </c>
      <c r="E2909">
        <v>160.770004</v>
      </c>
      <c r="F2909">
        <v>160.770004</v>
      </c>
      <c r="G2909">
        <v>0</v>
      </c>
    </row>
    <row r="2910" spans="1:7" x14ac:dyDescent="0.3">
      <c r="A2910" s="1">
        <v>30175</v>
      </c>
      <c r="B2910">
        <v>159.83999600000001</v>
      </c>
      <c r="C2910">
        <v>159.83999600000001</v>
      </c>
      <c r="D2910">
        <v>159.83999600000001</v>
      </c>
      <c r="E2910">
        <v>159.83999600000001</v>
      </c>
      <c r="F2910">
        <v>159.83999600000001</v>
      </c>
      <c r="G2910">
        <v>0</v>
      </c>
    </row>
    <row r="2911" spans="1:7" x14ac:dyDescent="0.3">
      <c r="A2911" s="1">
        <v>30176</v>
      </c>
      <c r="B2911">
        <v>159.13999899999999</v>
      </c>
      <c r="C2911">
        <v>159.13999899999999</v>
      </c>
      <c r="D2911">
        <v>159.13999899999999</v>
      </c>
      <c r="E2911">
        <v>159.13999899999999</v>
      </c>
      <c r="F2911">
        <v>159.13999899999999</v>
      </c>
      <c r="G2911">
        <v>0</v>
      </c>
    </row>
    <row r="2912" spans="1:7" x14ac:dyDescent="0.3">
      <c r="A2912" s="1">
        <v>30179</v>
      </c>
      <c r="B2912">
        <v>159.679993</v>
      </c>
      <c r="C2912">
        <v>159.679993</v>
      </c>
      <c r="D2912">
        <v>159.679993</v>
      </c>
      <c r="E2912">
        <v>159.679993</v>
      </c>
      <c r="F2912">
        <v>159.679993</v>
      </c>
      <c r="G2912">
        <v>0</v>
      </c>
    </row>
    <row r="2913" spans="1:7" x14ac:dyDescent="0.3">
      <c r="A2913" s="1">
        <v>30180</v>
      </c>
      <c r="B2913">
        <v>162.279999</v>
      </c>
      <c r="C2913">
        <v>162.279999</v>
      </c>
      <c r="D2913">
        <v>162.279999</v>
      </c>
      <c r="E2913">
        <v>162.279999</v>
      </c>
      <c r="F2913">
        <v>162.279999</v>
      </c>
      <c r="G2913">
        <v>0</v>
      </c>
    </row>
    <row r="2914" spans="1:7" x14ac:dyDescent="0.3">
      <c r="A2914" s="1">
        <v>30181</v>
      </c>
      <c r="B2914">
        <v>164.990005</v>
      </c>
      <c r="C2914">
        <v>164.990005</v>
      </c>
      <c r="D2914">
        <v>164.990005</v>
      </c>
      <c r="E2914">
        <v>164.990005</v>
      </c>
      <c r="F2914">
        <v>164.990005</v>
      </c>
      <c r="G2914">
        <v>0</v>
      </c>
    </row>
    <row r="2915" spans="1:7" x14ac:dyDescent="0.3">
      <c r="A2915" s="1">
        <v>30182</v>
      </c>
      <c r="B2915">
        <v>164.91999799999999</v>
      </c>
      <c r="C2915">
        <v>164.91999799999999</v>
      </c>
      <c r="D2915">
        <v>164.91999799999999</v>
      </c>
      <c r="E2915">
        <v>164.91999799999999</v>
      </c>
      <c r="F2915">
        <v>164.91999799999999</v>
      </c>
      <c r="G2915">
        <v>0</v>
      </c>
    </row>
    <row r="2916" spans="1:7" x14ac:dyDescent="0.3">
      <c r="A2916" s="1">
        <v>30183</v>
      </c>
      <c r="B2916">
        <v>166.96000699999999</v>
      </c>
      <c r="C2916">
        <v>166.96000699999999</v>
      </c>
      <c r="D2916">
        <v>166.96000699999999</v>
      </c>
      <c r="E2916">
        <v>166.96000699999999</v>
      </c>
      <c r="F2916">
        <v>166.96000699999999</v>
      </c>
      <c r="G2916">
        <v>0</v>
      </c>
    </row>
    <row r="2917" spans="1:7" x14ac:dyDescent="0.3">
      <c r="A2917" s="1">
        <v>30186</v>
      </c>
      <c r="B2917">
        <v>169.88000500000001</v>
      </c>
      <c r="C2917">
        <v>169.88000500000001</v>
      </c>
      <c r="D2917">
        <v>169.88000500000001</v>
      </c>
      <c r="E2917">
        <v>169.88000500000001</v>
      </c>
      <c r="F2917">
        <v>169.88000500000001</v>
      </c>
      <c r="G2917">
        <v>0</v>
      </c>
    </row>
    <row r="2918" spans="1:7" x14ac:dyDescent="0.3">
      <c r="A2918" s="1">
        <v>30187</v>
      </c>
      <c r="B2918">
        <v>172.229996</v>
      </c>
      <c r="C2918">
        <v>172.229996</v>
      </c>
      <c r="D2918">
        <v>172.229996</v>
      </c>
      <c r="E2918">
        <v>172.229996</v>
      </c>
      <c r="F2918">
        <v>172.229996</v>
      </c>
      <c r="G2918">
        <v>0</v>
      </c>
    </row>
    <row r="2919" spans="1:7" x14ac:dyDescent="0.3">
      <c r="A2919" s="1">
        <v>30188</v>
      </c>
      <c r="B2919">
        <v>174.929993</v>
      </c>
      <c r="C2919">
        <v>174.929993</v>
      </c>
      <c r="D2919">
        <v>174.929993</v>
      </c>
      <c r="E2919">
        <v>174.929993</v>
      </c>
      <c r="F2919">
        <v>174.929993</v>
      </c>
      <c r="G2919">
        <v>0</v>
      </c>
    </row>
    <row r="2920" spans="1:7" x14ac:dyDescent="0.3">
      <c r="A2920" s="1">
        <v>30189</v>
      </c>
      <c r="B2920">
        <v>178.16999799999999</v>
      </c>
      <c r="C2920">
        <v>178.16999799999999</v>
      </c>
      <c r="D2920">
        <v>178.16999799999999</v>
      </c>
      <c r="E2920">
        <v>178.16999799999999</v>
      </c>
      <c r="F2920">
        <v>178.16999799999999</v>
      </c>
      <c r="G2920">
        <v>0</v>
      </c>
    </row>
    <row r="2921" spans="1:7" x14ac:dyDescent="0.3">
      <c r="A2921" s="1">
        <v>30190</v>
      </c>
      <c r="B2921">
        <v>177.60000600000001</v>
      </c>
      <c r="C2921">
        <v>177.60000600000001</v>
      </c>
      <c r="D2921">
        <v>177.60000600000001</v>
      </c>
      <c r="E2921">
        <v>177.60000600000001</v>
      </c>
      <c r="F2921">
        <v>177.60000600000001</v>
      </c>
      <c r="G2921">
        <v>0</v>
      </c>
    </row>
    <row r="2922" spans="1:7" x14ac:dyDescent="0.3">
      <c r="A2922" s="1">
        <v>30193</v>
      </c>
      <c r="B2922">
        <v>176.36000100000001</v>
      </c>
      <c r="C2922">
        <v>176.36000100000001</v>
      </c>
      <c r="D2922">
        <v>176.36000100000001</v>
      </c>
      <c r="E2922">
        <v>176.36000100000001</v>
      </c>
      <c r="F2922">
        <v>176.36000100000001</v>
      </c>
      <c r="G2922">
        <v>0</v>
      </c>
    </row>
    <row r="2923" spans="1:7" x14ac:dyDescent="0.3">
      <c r="A2923" s="1">
        <v>30194</v>
      </c>
      <c r="B2923">
        <v>177.71000699999999</v>
      </c>
      <c r="C2923">
        <v>177.71000699999999</v>
      </c>
      <c r="D2923">
        <v>177.71000699999999</v>
      </c>
      <c r="E2923">
        <v>177.71000699999999</v>
      </c>
      <c r="F2923">
        <v>177.71000699999999</v>
      </c>
      <c r="G2923">
        <v>0</v>
      </c>
    </row>
    <row r="2924" spans="1:7" x14ac:dyDescent="0.3">
      <c r="A2924" s="1">
        <v>30195</v>
      </c>
      <c r="B2924">
        <v>177.300003</v>
      </c>
      <c r="C2924">
        <v>177.300003</v>
      </c>
      <c r="D2924">
        <v>177.300003</v>
      </c>
      <c r="E2924">
        <v>177.300003</v>
      </c>
      <c r="F2924">
        <v>177.300003</v>
      </c>
      <c r="G2924">
        <v>0</v>
      </c>
    </row>
    <row r="2925" spans="1:7" x14ac:dyDescent="0.3">
      <c r="A2925" s="1">
        <v>30196</v>
      </c>
      <c r="B2925">
        <v>179.5</v>
      </c>
      <c r="C2925">
        <v>179.5</v>
      </c>
      <c r="D2925">
        <v>179.5</v>
      </c>
      <c r="E2925">
        <v>179.5</v>
      </c>
      <c r="F2925">
        <v>179.5</v>
      </c>
      <c r="G2925">
        <v>0</v>
      </c>
    </row>
    <row r="2926" spans="1:7" x14ac:dyDescent="0.3">
      <c r="A2926" s="1">
        <v>30197</v>
      </c>
      <c r="B2926">
        <v>182.050003</v>
      </c>
      <c r="C2926">
        <v>182.050003</v>
      </c>
      <c r="D2926">
        <v>182.050003</v>
      </c>
      <c r="E2926">
        <v>182.050003</v>
      </c>
      <c r="F2926">
        <v>182.050003</v>
      </c>
      <c r="G2926">
        <v>0</v>
      </c>
    </row>
    <row r="2927" spans="1:7" x14ac:dyDescent="0.3">
      <c r="A2927" s="1">
        <v>30201</v>
      </c>
      <c r="B2927">
        <v>180.88000500000001</v>
      </c>
      <c r="C2927">
        <v>180.88000500000001</v>
      </c>
      <c r="D2927">
        <v>180.88000500000001</v>
      </c>
      <c r="E2927">
        <v>180.88000500000001</v>
      </c>
      <c r="F2927">
        <v>180.88000500000001</v>
      </c>
      <c r="G2927">
        <v>0</v>
      </c>
    </row>
    <row r="2928" spans="1:7" x14ac:dyDescent="0.3">
      <c r="A2928" s="1">
        <v>30202</v>
      </c>
      <c r="B2928">
        <v>181.78999300000001</v>
      </c>
      <c r="C2928">
        <v>181.78999300000001</v>
      </c>
      <c r="D2928">
        <v>181.78999300000001</v>
      </c>
      <c r="E2928">
        <v>181.78999300000001</v>
      </c>
      <c r="F2928">
        <v>181.78999300000001</v>
      </c>
      <c r="G2928">
        <v>0</v>
      </c>
    </row>
    <row r="2929" spans="1:7" x14ac:dyDescent="0.3">
      <c r="A2929" s="1">
        <v>30203</v>
      </c>
      <c r="B2929">
        <v>182.770004</v>
      </c>
      <c r="C2929">
        <v>182.770004</v>
      </c>
      <c r="D2929">
        <v>182.770004</v>
      </c>
      <c r="E2929">
        <v>182.770004</v>
      </c>
      <c r="F2929">
        <v>182.770004</v>
      </c>
      <c r="G2929">
        <v>0</v>
      </c>
    </row>
    <row r="2930" spans="1:7" x14ac:dyDescent="0.3">
      <c r="A2930" s="1">
        <v>30204</v>
      </c>
      <c r="B2930">
        <v>182.470001</v>
      </c>
      <c r="C2930">
        <v>182.470001</v>
      </c>
      <c r="D2930">
        <v>182.470001</v>
      </c>
      <c r="E2930">
        <v>182.470001</v>
      </c>
      <c r="F2930">
        <v>182.470001</v>
      </c>
      <c r="G2930">
        <v>0</v>
      </c>
    </row>
    <row r="2931" spans="1:7" x14ac:dyDescent="0.3">
      <c r="A2931" s="1">
        <v>30207</v>
      </c>
      <c r="B2931">
        <v>182.89999399999999</v>
      </c>
      <c r="C2931">
        <v>182.89999399999999</v>
      </c>
      <c r="D2931">
        <v>182.89999399999999</v>
      </c>
      <c r="E2931">
        <v>182.89999399999999</v>
      </c>
      <c r="F2931">
        <v>182.89999399999999</v>
      </c>
      <c r="G2931">
        <v>0</v>
      </c>
    </row>
    <row r="2932" spans="1:7" x14ac:dyDescent="0.3">
      <c r="A2932" s="1">
        <v>30208</v>
      </c>
      <c r="B2932">
        <v>184.60000600000001</v>
      </c>
      <c r="C2932">
        <v>184.60000600000001</v>
      </c>
      <c r="D2932">
        <v>184.60000600000001</v>
      </c>
      <c r="E2932">
        <v>184.60000600000001</v>
      </c>
      <c r="F2932">
        <v>184.60000600000001</v>
      </c>
      <c r="G2932">
        <v>0</v>
      </c>
    </row>
    <row r="2933" spans="1:7" x14ac:dyDescent="0.3">
      <c r="A2933" s="1">
        <v>30209</v>
      </c>
      <c r="B2933">
        <v>186.30999800000001</v>
      </c>
      <c r="C2933">
        <v>186.30999800000001</v>
      </c>
      <c r="D2933">
        <v>186.30999800000001</v>
      </c>
      <c r="E2933">
        <v>186.30999800000001</v>
      </c>
      <c r="F2933">
        <v>186.30999800000001</v>
      </c>
      <c r="G2933">
        <v>0</v>
      </c>
    </row>
    <row r="2934" spans="1:7" x14ac:dyDescent="0.3">
      <c r="A2934" s="1">
        <v>30210</v>
      </c>
      <c r="B2934">
        <v>186.800003</v>
      </c>
      <c r="C2934">
        <v>186.800003</v>
      </c>
      <c r="D2934">
        <v>186.800003</v>
      </c>
      <c r="E2934">
        <v>186.800003</v>
      </c>
      <c r="F2934">
        <v>186.800003</v>
      </c>
      <c r="G2934">
        <v>0</v>
      </c>
    </row>
    <row r="2935" spans="1:7" x14ac:dyDescent="0.3">
      <c r="A2935" s="1">
        <v>30211</v>
      </c>
      <c r="B2935">
        <v>186.61000100000001</v>
      </c>
      <c r="C2935">
        <v>186.61000100000001</v>
      </c>
      <c r="D2935">
        <v>186.61000100000001</v>
      </c>
      <c r="E2935">
        <v>186.61000100000001</v>
      </c>
      <c r="F2935">
        <v>186.61000100000001</v>
      </c>
      <c r="G2935">
        <v>0</v>
      </c>
    </row>
    <row r="2936" spans="1:7" x14ac:dyDescent="0.3">
      <c r="A2936" s="1">
        <v>30214</v>
      </c>
      <c r="B2936">
        <v>186</v>
      </c>
      <c r="C2936">
        <v>186</v>
      </c>
      <c r="D2936">
        <v>186</v>
      </c>
      <c r="E2936">
        <v>186</v>
      </c>
      <c r="F2936">
        <v>186</v>
      </c>
      <c r="G2936">
        <v>0</v>
      </c>
    </row>
    <row r="2937" spans="1:7" x14ac:dyDescent="0.3">
      <c r="A2937" s="1">
        <v>30215</v>
      </c>
      <c r="B2937">
        <v>187.91000399999999</v>
      </c>
      <c r="C2937">
        <v>187.91000399999999</v>
      </c>
      <c r="D2937">
        <v>187.91000399999999</v>
      </c>
      <c r="E2937">
        <v>187.91000399999999</v>
      </c>
      <c r="F2937">
        <v>187.91000399999999</v>
      </c>
      <c r="G2937">
        <v>0</v>
      </c>
    </row>
    <row r="2938" spans="1:7" x14ac:dyDescent="0.3">
      <c r="A2938" s="1">
        <v>30216</v>
      </c>
      <c r="B2938">
        <v>188.61999499999999</v>
      </c>
      <c r="C2938">
        <v>188.61999499999999</v>
      </c>
      <c r="D2938">
        <v>188.61999499999999</v>
      </c>
      <c r="E2938">
        <v>188.61999499999999</v>
      </c>
      <c r="F2938">
        <v>188.61999499999999</v>
      </c>
      <c r="G2938">
        <v>0</v>
      </c>
    </row>
    <row r="2939" spans="1:7" x14ac:dyDescent="0.3">
      <c r="A2939" s="1">
        <v>30217</v>
      </c>
      <c r="B2939">
        <v>188.14999399999999</v>
      </c>
      <c r="C2939">
        <v>188.14999399999999</v>
      </c>
      <c r="D2939">
        <v>188.14999399999999</v>
      </c>
      <c r="E2939">
        <v>188.14999399999999</v>
      </c>
      <c r="F2939">
        <v>188.14999399999999</v>
      </c>
      <c r="G2939">
        <v>0</v>
      </c>
    </row>
    <row r="2940" spans="1:7" x14ac:dyDescent="0.3">
      <c r="A2940" s="1">
        <v>30218</v>
      </c>
      <c r="B2940">
        <v>188.61000100000001</v>
      </c>
      <c r="C2940">
        <v>188.61000100000001</v>
      </c>
      <c r="D2940">
        <v>188.61000100000001</v>
      </c>
      <c r="E2940">
        <v>188.61000100000001</v>
      </c>
      <c r="F2940">
        <v>188.61000100000001</v>
      </c>
      <c r="G2940">
        <v>0</v>
      </c>
    </row>
    <row r="2941" spans="1:7" x14ac:dyDescent="0.3">
      <c r="A2941" s="1">
        <v>30221</v>
      </c>
      <c r="B2941">
        <v>188.63999899999999</v>
      </c>
      <c r="C2941">
        <v>188.63999899999999</v>
      </c>
      <c r="D2941">
        <v>188.63999899999999</v>
      </c>
      <c r="E2941">
        <v>188.63999899999999</v>
      </c>
      <c r="F2941">
        <v>188.63999899999999</v>
      </c>
      <c r="G2941">
        <v>0</v>
      </c>
    </row>
    <row r="2942" spans="1:7" x14ac:dyDescent="0.3">
      <c r="A2942" s="1">
        <v>30222</v>
      </c>
      <c r="B2942">
        <v>189.03999300000001</v>
      </c>
      <c r="C2942">
        <v>189.03999300000001</v>
      </c>
      <c r="D2942">
        <v>189.03999300000001</v>
      </c>
      <c r="E2942">
        <v>189.03999300000001</v>
      </c>
      <c r="F2942">
        <v>189.03999300000001</v>
      </c>
      <c r="G2942">
        <v>0</v>
      </c>
    </row>
    <row r="2943" spans="1:7" x14ac:dyDescent="0.3">
      <c r="A2943" s="1">
        <v>30223</v>
      </c>
      <c r="B2943">
        <v>188.259995</v>
      </c>
      <c r="C2943">
        <v>188.259995</v>
      </c>
      <c r="D2943">
        <v>188.259995</v>
      </c>
      <c r="E2943">
        <v>188.259995</v>
      </c>
      <c r="F2943">
        <v>188.259995</v>
      </c>
      <c r="G2943">
        <v>0</v>
      </c>
    </row>
    <row r="2944" spans="1:7" x14ac:dyDescent="0.3">
      <c r="A2944" s="1">
        <v>30224</v>
      </c>
      <c r="B2944">
        <v>187.64999399999999</v>
      </c>
      <c r="C2944">
        <v>187.64999399999999</v>
      </c>
      <c r="D2944">
        <v>187.64999399999999</v>
      </c>
      <c r="E2944">
        <v>187.64999399999999</v>
      </c>
      <c r="F2944">
        <v>187.64999399999999</v>
      </c>
      <c r="G2944">
        <v>0</v>
      </c>
    </row>
    <row r="2945" spans="1:7" x14ac:dyDescent="0.3">
      <c r="A2945" s="1">
        <v>30225</v>
      </c>
      <c r="B2945">
        <v>188.699997</v>
      </c>
      <c r="C2945">
        <v>188.699997</v>
      </c>
      <c r="D2945">
        <v>188.699997</v>
      </c>
      <c r="E2945">
        <v>188.699997</v>
      </c>
      <c r="F2945">
        <v>188.699997</v>
      </c>
      <c r="G2945">
        <v>0</v>
      </c>
    </row>
    <row r="2946" spans="1:7" x14ac:dyDescent="0.3">
      <c r="A2946" s="1">
        <v>30228</v>
      </c>
      <c r="B2946">
        <v>188.020004</v>
      </c>
      <c r="C2946">
        <v>188.020004</v>
      </c>
      <c r="D2946">
        <v>188.020004</v>
      </c>
      <c r="E2946">
        <v>188.020004</v>
      </c>
      <c r="F2946">
        <v>188.020004</v>
      </c>
      <c r="G2946">
        <v>0</v>
      </c>
    </row>
    <row r="2947" spans="1:7" x14ac:dyDescent="0.3">
      <c r="A2947" s="1">
        <v>30229</v>
      </c>
      <c r="B2947">
        <v>188.770004</v>
      </c>
      <c r="C2947">
        <v>188.770004</v>
      </c>
      <c r="D2947">
        <v>188.770004</v>
      </c>
      <c r="E2947">
        <v>188.770004</v>
      </c>
      <c r="F2947">
        <v>188.770004</v>
      </c>
      <c r="G2947">
        <v>0</v>
      </c>
    </row>
    <row r="2948" spans="1:7" x14ac:dyDescent="0.3">
      <c r="A2948" s="1">
        <v>30230</v>
      </c>
      <c r="B2948">
        <v>191.979996</v>
      </c>
      <c r="C2948">
        <v>191.979996</v>
      </c>
      <c r="D2948">
        <v>191.979996</v>
      </c>
      <c r="E2948">
        <v>191.979996</v>
      </c>
      <c r="F2948">
        <v>191.979996</v>
      </c>
      <c r="G2948">
        <v>0</v>
      </c>
    </row>
    <row r="2949" spans="1:7" x14ac:dyDescent="0.3">
      <c r="A2949" s="1">
        <v>30231</v>
      </c>
      <c r="B2949">
        <v>195.58999600000001</v>
      </c>
      <c r="C2949">
        <v>195.58999600000001</v>
      </c>
      <c r="D2949">
        <v>195.58999600000001</v>
      </c>
      <c r="E2949">
        <v>195.58999600000001</v>
      </c>
      <c r="F2949">
        <v>195.58999600000001</v>
      </c>
      <c r="G2949">
        <v>0</v>
      </c>
    </row>
    <row r="2950" spans="1:7" x14ac:dyDescent="0.3">
      <c r="A2950" s="1">
        <v>30232</v>
      </c>
      <c r="B2950">
        <v>198.88999899999999</v>
      </c>
      <c r="C2950">
        <v>198.88999899999999</v>
      </c>
      <c r="D2950">
        <v>198.88999899999999</v>
      </c>
      <c r="E2950">
        <v>198.88999899999999</v>
      </c>
      <c r="F2950">
        <v>198.88999899999999</v>
      </c>
      <c r="G2950">
        <v>0</v>
      </c>
    </row>
    <row r="2951" spans="1:7" x14ac:dyDescent="0.3">
      <c r="A2951" s="1">
        <v>30235</v>
      </c>
      <c r="B2951">
        <v>202.30999800000001</v>
      </c>
      <c r="C2951">
        <v>202.30999800000001</v>
      </c>
      <c r="D2951">
        <v>202.30999800000001</v>
      </c>
      <c r="E2951">
        <v>202.30999800000001</v>
      </c>
      <c r="F2951">
        <v>202.30999800000001</v>
      </c>
      <c r="G2951">
        <v>0</v>
      </c>
    </row>
    <row r="2952" spans="1:7" x14ac:dyDescent="0.3">
      <c r="A2952" s="1">
        <v>30236</v>
      </c>
      <c r="B2952">
        <v>202.16000399999999</v>
      </c>
      <c r="C2952">
        <v>202.16000399999999</v>
      </c>
      <c r="D2952">
        <v>202.16000399999999</v>
      </c>
      <c r="E2952">
        <v>202.16000399999999</v>
      </c>
      <c r="F2952">
        <v>202.16000399999999</v>
      </c>
      <c r="G2952">
        <v>0</v>
      </c>
    </row>
    <row r="2953" spans="1:7" x14ac:dyDescent="0.3">
      <c r="A2953" s="1">
        <v>30237</v>
      </c>
      <c r="B2953">
        <v>205.16999799999999</v>
      </c>
      <c r="C2953">
        <v>205.16999799999999</v>
      </c>
      <c r="D2953">
        <v>205.16999799999999</v>
      </c>
      <c r="E2953">
        <v>205.16999799999999</v>
      </c>
      <c r="F2953">
        <v>205.16999799999999</v>
      </c>
      <c r="G2953">
        <v>0</v>
      </c>
    </row>
    <row r="2954" spans="1:7" x14ac:dyDescent="0.3">
      <c r="A2954" s="1">
        <v>30238</v>
      </c>
      <c r="B2954">
        <v>204.85000600000001</v>
      </c>
      <c r="C2954">
        <v>204.85000600000001</v>
      </c>
      <c r="D2954">
        <v>204.85000600000001</v>
      </c>
      <c r="E2954">
        <v>204.85000600000001</v>
      </c>
      <c r="F2954">
        <v>204.85000600000001</v>
      </c>
      <c r="G2954">
        <v>0</v>
      </c>
    </row>
    <row r="2955" spans="1:7" x14ac:dyDescent="0.3">
      <c r="A2955" s="1">
        <v>30239</v>
      </c>
      <c r="B2955">
        <v>204.46000699999999</v>
      </c>
      <c r="C2955">
        <v>204.46000699999999</v>
      </c>
      <c r="D2955">
        <v>204.46000699999999</v>
      </c>
      <c r="E2955">
        <v>204.46000699999999</v>
      </c>
      <c r="F2955">
        <v>204.46000699999999</v>
      </c>
      <c r="G2955">
        <v>0</v>
      </c>
    </row>
    <row r="2956" spans="1:7" x14ac:dyDescent="0.3">
      <c r="A2956" s="1">
        <v>30242</v>
      </c>
      <c r="B2956">
        <v>206.61000100000001</v>
      </c>
      <c r="C2956">
        <v>206.61000100000001</v>
      </c>
      <c r="D2956">
        <v>206.61000100000001</v>
      </c>
      <c r="E2956">
        <v>206.61000100000001</v>
      </c>
      <c r="F2956">
        <v>206.61000100000001</v>
      </c>
      <c r="G2956">
        <v>0</v>
      </c>
    </row>
    <row r="2957" spans="1:7" x14ac:dyDescent="0.3">
      <c r="A2957" s="1">
        <v>30243</v>
      </c>
      <c r="B2957">
        <v>207.479996</v>
      </c>
      <c r="C2957">
        <v>207.479996</v>
      </c>
      <c r="D2957">
        <v>207.479996</v>
      </c>
      <c r="E2957">
        <v>207.479996</v>
      </c>
      <c r="F2957">
        <v>207.479996</v>
      </c>
      <c r="G2957">
        <v>0</v>
      </c>
    </row>
    <row r="2958" spans="1:7" x14ac:dyDescent="0.3">
      <c r="A2958" s="1">
        <v>30244</v>
      </c>
      <c r="B2958">
        <v>210.699997</v>
      </c>
      <c r="C2958">
        <v>210.699997</v>
      </c>
      <c r="D2958">
        <v>210.699997</v>
      </c>
      <c r="E2958">
        <v>210.699997</v>
      </c>
      <c r="F2958">
        <v>210.699997</v>
      </c>
      <c r="G2958">
        <v>0</v>
      </c>
    </row>
    <row r="2959" spans="1:7" x14ac:dyDescent="0.3">
      <c r="A2959" s="1">
        <v>30245</v>
      </c>
      <c r="B2959">
        <v>214.279999</v>
      </c>
      <c r="C2959">
        <v>214.279999</v>
      </c>
      <c r="D2959">
        <v>214.279999</v>
      </c>
      <c r="E2959">
        <v>214.279999</v>
      </c>
      <c r="F2959">
        <v>214.279999</v>
      </c>
      <c r="G2959">
        <v>0</v>
      </c>
    </row>
    <row r="2960" spans="1:7" x14ac:dyDescent="0.3">
      <c r="A2960" s="1">
        <v>30246</v>
      </c>
      <c r="B2960">
        <v>215.28999300000001</v>
      </c>
      <c r="C2960">
        <v>215.28999300000001</v>
      </c>
      <c r="D2960">
        <v>215.28999300000001</v>
      </c>
      <c r="E2960">
        <v>215.28999300000001</v>
      </c>
      <c r="F2960">
        <v>215.28999300000001</v>
      </c>
      <c r="G2960">
        <v>0</v>
      </c>
    </row>
    <row r="2961" spans="1:7" x14ac:dyDescent="0.3">
      <c r="A2961" s="1">
        <v>30249</v>
      </c>
      <c r="B2961">
        <v>210.88999899999999</v>
      </c>
      <c r="C2961">
        <v>210.88999899999999</v>
      </c>
      <c r="D2961">
        <v>210.88999899999999</v>
      </c>
      <c r="E2961">
        <v>210.88999899999999</v>
      </c>
      <c r="F2961">
        <v>210.88999899999999</v>
      </c>
      <c r="G2961">
        <v>0</v>
      </c>
    </row>
    <row r="2962" spans="1:7" x14ac:dyDescent="0.3">
      <c r="A2962" s="1">
        <v>30250</v>
      </c>
      <c r="B2962">
        <v>209.91999799999999</v>
      </c>
      <c r="C2962">
        <v>209.91999799999999</v>
      </c>
      <c r="D2962">
        <v>209.91999799999999</v>
      </c>
      <c r="E2962">
        <v>209.91999799999999</v>
      </c>
      <c r="F2962">
        <v>209.91999799999999</v>
      </c>
      <c r="G2962">
        <v>0</v>
      </c>
    </row>
    <row r="2963" spans="1:7" x14ac:dyDescent="0.3">
      <c r="A2963" s="1">
        <v>30251</v>
      </c>
      <c r="B2963">
        <v>212.199997</v>
      </c>
      <c r="C2963">
        <v>212.199997</v>
      </c>
      <c r="D2963">
        <v>212.199997</v>
      </c>
      <c r="E2963">
        <v>212.199997</v>
      </c>
      <c r="F2963">
        <v>212.199997</v>
      </c>
      <c r="G2963">
        <v>0</v>
      </c>
    </row>
    <row r="2964" spans="1:7" x14ac:dyDescent="0.3">
      <c r="A2964" s="1">
        <v>30252</v>
      </c>
      <c r="B2964">
        <v>211.86999499999999</v>
      </c>
      <c r="C2964">
        <v>211.86999499999999</v>
      </c>
      <c r="D2964">
        <v>211.86999499999999</v>
      </c>
      <c r="E2964">
        <v>211.86999499999999</v>
      </c>
      <c r="F2964">
        <v>211.86999499999999</v>
      </c>
      <c r="G2964">
        <v>0</v>
      </c>
    </row>
    <row r="2965" spans="1:7" x14ac:dyDescent="0.3">
      <c r="A2965" s="1">
        <v>30253</v>
      </c>
      <c r="B2965">
        <v>212.63000500000001</v>
      </c>
      <c r="C2965">
        <v>212.63000500000001</v>
      </c>
      <c r="D2965">
        <v>212.63000500000001</v>
      </c>
      <c r="E2965">
        <v>212.63000500000001</v>
      </c>
      <c r="F2965">
        <v>212.63000500000001</v>
      </c>
      <c r="G2965">
        <v>0</v>
      </c>
    </row>
    <row r="2966" spans="1:7" x14ac:dyDescent="0.3">
      <c r="A2966" s="1">
        <v>30256</v>
      </c>
      <c r="B2966">
        <v>214.520004</v>
      </c>
      <c r="C2966">
        <v>214.520004</v>
      </c>
      <c r="D2966">
        <v>214.520004</v>
      </c>
      <c r="E2966">
        <v>214.520004</v>
      </c>
      <c r="F2966">
        <v>214.520004</v>
      </c>
      <c r="G2966">
        <v>0</v>
      </c>
    </row>
    <row r="2967" spans="1:7" x14ac:dyDescent="0.3">
      <c r="A2967" s="1">
        <v>30257</v>
      </c>
      <c r="B2967">
        <v>217.64999399999999</v>
      </c>
      <c r="C2967">
        <v>217.64999399999999</v>
      </c>
      <c r="D2967">
        <v>217.64999399999999</v>
      </c>
      <c r="E2967">
        <v>217.64999399999999</v>
      </c>
      <c r="F2967">
        <v>217.64999399999999</v>
      </c>
      <c r="G2967">
        <v>0</v>
      </c>
    </row>
    <row r="2968" spans="1:7" x14ac:dyDescent="0.3">
      <c r="A2968" s="1">
        <v>30258</v>
      </c>
      <c r="B2968">
        <v>222.770004</v>
      </c>
      <c r="C2968">
        <v>222.770004</v>
      </c>
      <c r="D2968">
        <v>222.770004</v>
      </c>
      <c r="E2968">
        <v>222.770004</v>
      </c>
      <c r="F2968">
        <v>222.770004</v>
      </c>
      <c r="G2968">
        <v>0</v>
      </c>
    </row>
    <row r="2969" spans="1:7" x14ac:dyDescent="0.3">
      <c r="A2969" s="1">
        <v>30259</v>
      </c>
      <c r="B2969">
        <v>225.009995</v>
      </c>
      <c r="C2969">
        <v>225.009995</v>
      </c>
      <c r="D2969">
        <v>225.009995</v>
      </c>
      <c r="E2969">
        <v>225.009995</v>
      </c>
      <c r="F2969">
        <v>225.009995</v>
      </c>
      <c r="G2969">
        <v>0</v>
      </c>
    </row>
    <row r="2970" spans="1:7" x14ac:dyDescent="0.3">
      <c r="A2970" s="1">
        <v>30260</v>
      </c>
      <c r="B2970">
        <v>227.029999</v>
      </c>
      <c r="C2970">
        <v>227.029999</v>
      </c>
      <c r="D2970">
        <v>227.029999</v>
      </c>
      <c r="E2970">
        <v>227.029999</v>
      </c>
      <c r="F2970">
        <v>227.029999</v>
      </c>
      <c r="G2970">
        <v>0</v>
      </c>
    </row>
    <row r="2971" spans="1:7" x14ac:dyDescent="0.3">
      <c r="A2971" s="1">
        <v>30263</v>
      </c>
      <c r="B2971">
        <v>226.740005</v>
      </c>
      <c r="C2971">
        <v>226.740005</v>
      </c>
      <c r="D2971">
        <v>226.740005</v>
      </c>
      <c r="E2971">
        <v>226.740005</v>
      </c>
      <c r="F2971">
        <v>226.740005</v>
      </c>
      <c r="G2971">
        <v>0</v>
      </c>
    </row>
    <row r="2972" spans="1:7" x14ac:dyDescent="0.3">
      <c r="A2972" s="1">
        <v>30264</v>
      </c>
      <c r="B2972">
        <v>230.19000199999999</v>
      </c>
      <c r="C2972">
        <v>230.19000199999999</v>
      </c>
      <c r="D2972">
        <v>230.19000199999999</v>
      </c>
      <c r="E2972">
        <v>230.19000199999999</v>
      </c>
      <c r="F2972">
        <v>230.19000199999999</v>
      </c>
      <c r="G2972">
        <v>0</v>
      </c>
    </row>
    <row r="2973" spans="1:7" x14ac:dyDescent="0.3">
      <c r="A2973" s="1">
        <v>30265</v>
      </c>
      <c r="B2973">
        <v>230.41000399999999</v>
      </c>
      <c r="C2973">
        <v>230.41000399999999</v>
      </c>
      <c r="D2973">
        <v>230.41000399999999</v>
      </c>
      <c r="E2973">
        <v>230.41000399999999</v>
      </c>
      <c r="F2973">
        <v>230.41000399999999</v>
      </c>
      <c r="G2973">
        <v>0</v>
      </c>
    </row>
    <row r="2974" spans="1:7" x14ac:dyDescent="0.3">
      <c r="A2974" s="1">
        <v>30266</v>
      </c>
      <c r="B2974">
        <v>231.520004</v>
      </c>
      <c r="C2974">
        <v>231.520004</v>
      </c>
      <c r="D2974">
        <v>231.520004</v>
      </c>
      <c r="E2974">
        <v>231.520004</v>
      </c>
      <c r="F2974">
        <v>231.520004</v>
      </c>
      <c r="G2974">
        <v>0</v>
      </c>
    </row>
    <row r="2975" spans="1:7" x14ac:dyDescent="0.3">
      <c r="A2975" s="1">
        <v>30267</v>
      </c>
      <c r="B2975">
        <v>232.61000100000001</v>
      </c>
      <c r="C2975">
        <v>232.61000100000001</v>
      </c>
      <c r="D2975">
        <v>232.61000100000001</v>
      </c>
      <c r="E2975">
        <v>232.61000100000001</v>
      </c>
      <c r="F2975">
        <v>232.61000100000001</v>
      </c>
      <c r="G2975">
        <v>0</v>
      </c>
    </row>
    <row r="2976" spans="1:7" x14ac:dyDescent="0.3">
      <c r="A2976" s="1">
        <v>30270</v>
      </c>
      <c r="B2976">
        <v>229.33999600000001</v>
      </c>
      <c r="C2976">
        <v>229.33999600000001</v>
      </c>
      <c r="D2976">
        <v>229.33999600000001</v>
      </c>
      <c r="E2976">
        <v>229.33999600000001</v>
      </c>
      <c r="F2976">
        <v>229.33999600000001</v>
      </c>
      <c r="G2976">
        <v>0</v>
      </c>
    </row>
    <row r="2977" spans="1:7" x14ac:dyDescent="0.3">
      <c r="A2977" s="1">
        <v>30271</v>
      </c>
      <c r="B2977">
        <v>224.970001</v>
      </c>
      <c r="C2977">
        <v>224.970001</v>
      </c>
      <c r="D2977">
        <v>224.970001</v>
      </c>
      <c r="E2977">
        <v>224.970001</v>
      </c>
      <c r="F2977">
        <v>224.970001</v>
      </c>
      <c r="G2977">
        <v>0</v>
      </c>
    </row>
    <row r="2978" spans="1:7" x14ac:dyDescent="0.3">
      <c r="A2978" s="1">
        <v>30272</v>
      </c>
      <c r="B2978">
        <v>227.75</v>
      </c>
      <c r="C2978">
        <v>227.75</v>
      </c>
      <c r="D2978">
        <v>227.75</v>
      </c>
      <c r="E2978">
        <v>227.75</v>
      </c>
      <c r="F2978">
        <v>227.75</v>
      </c>
      <c r="G2978">
        <v>0</v>
      </c>
    </row>
    <row r="2979" spans="1:7" x14ac:dyDescent="0.3">
      <c r="A2979" s="1">
        <v>30273</v>
      </c>
      <c r="B2979">
        <v>229.279999</v>
      </c>
      <c r="C2979">
        <v>229.279999</v>
      </c>
      <c r="D2979">
        <v>229.279999</v>
      </c>
      <c r="E2979">
        <v>229.279999</v>
      </c>
      <c r="F2979">
        <v>229.279999</v>
      </c>
      <c r="G2979">
        <v>0</v>
      </c>
    </row>
    <row r="2980" spans="1:7" x14ac:dyDescent="0.3">
      <c r="A2980" s="1">
        <v>30274</v>
      </c>
      <c r="B2980">
        <v>229.41000399999999</v>
      </c>
      <c r="C2980">
        <v>229.41000399999999</v>
      </c>
      <c r="D2980">
        <v>229.41000399999999</v>
      </c>
      <c r="E2980">
        <v>229.41000399999999</v>
      </c>
      <c r="F2980">
        <v>229.41000399999999</v>
      </c>
      <c r="G2980">
        <v>0</v>
      </c>
    </row>
    <row r="2981" spans="1:7" x14ac:dyDescent="0.3">
      <c r="A2981" s="1">
        <v>30277</v>
      </c>
      <c r="B2981">
        <v>225.78999300000001</v>
      </c>
      <c r="C2981">
        <v>225.78999300000001</v>
      </c>
      <c r="D2981">
        <v>225.78999300000001</v>
      </c>
      <c r="E2981">
        <v>225.78999300000001</v>
      </c>
      <c r="F2981">
        <v>225.78999300000001</v>
      </c>
      <c r="G2981">
        <v>0</v>
      </c>
    </row>
    <row r="2982" spans="1:7" x14ac:dyDescent="0.3">
      <c r="A2982" s="1">
        <v>30278</v>
      </c>
      <c r="B2982">
        <v>225.16999799999999</v>
      </c>
      <c r="C2982">
        <v>225.16999799999999</v>
      </c>
      <c r="D2982">
        <v>225.16999799999999</v>
      </c>
      <c r="E2982">
        <v>225.16999799999999</v>
      </c>
      <c r="F2982">
        <v>225.16999799999999</v>
      </c>
      <c r="G2982">
        <v>0</v>
      </c>
    </row>
    <row r="2983" spans="1:7" x14ac:dyDescent="0.3">
      <c r="A2983" s="1">
        <v>30279</v>
      </c>
      <c r="B2983">
        <v>226.88000500000001</v>
      </c>
      <c r="C2983">
        <v>226.88000500000001</v>
      </c>
      <c r="D2983">
        <v>226.88000500000001</v>
      </c>
      <c r="E2983">
        <v>226.88000500000001</v>
      </c>
      <c r="F2983">
        <v>226.88000500000001</v>
      </c>
      <c r="G2983">
        <v>0</v>
      </c>
    </row>
    <row r="2984" spans="1:7" x14ac:dyDescent="0.3">
      <c r="A2984" s="1">
        <v>30281</v>
      </c>
      <c r="B2984">
        <v>228.63999899999999</v>
      </c>
      <c r="C2984">
        <v>228.63999899999999</v>
      </c>
      <c r="D2984">
        <v>228.63999899999999</v>
      </c>
      <c r="E2984">
        <v>228.63999899999999</v>
      </c>
      <c r="F2984">
        <v>228.63999899999999</v>
      </c>
      <c r="G2984">
        <v>0</v>
      </c>
    </row>
    <row r="2985" spans="1:7" x14ac:dyDescent="0.3">
      <c r="A2985" s="1">
        <v>30284</v>
      </c>
      <c r="B2985">
        <v>228.38999899999999</v>
      </c>
      <c r="C2985">
        <v>228.38999899999999</v>
      </c>
      <c r="D2985">
        <v>228.38999899999999</v>
      </c>
      <c r="E2985">
        <v>228.38999899999999</v>
      </c>
      <c r="F2985">
        <v>228.38999899999999</v>
      </c>
      <c r="G2985">
        <v>0</v>
      </c>
    </row>
    <row r="2986" spans="1:7" x14ac:dyDescent="0.3">
      <c r="A2986" s="1">
        <v>30285</v>
      </c>
      <c r="B2986">
        <v>232.30999800000001</v>
      </c>
      <c r="C2986">
        <v>232.30999800000001</v>
      </c>
      <c r="D2986">
        <v>232.30999800000001</v>
      </c>
      <c r="E2986">
        <v>232.30999800000001</v>
      </c>
      <c r="F2986">
        <v>232.30999800000001</v>
      </c>
      <c r="G2986">
        <v>0</v>
      </c>
    </row>
    <row r="2987" spans="1:7" x14ac:dyDescent="0.3">
      <c r="A2987" s="1">
        <v>30286</v>
      </c>
      <c r="B2987">
        <v>235.58999600000001</v>
      </c>
      <c r="C2987">
        <v>235.58999600000001</v>
      </c>
      <c r="D2987">
        <v>235.58999600000001</v>
      </c>
      <c r="E2987">
        <v>235.58999600000001</v>
      </c>
      <c r="F2987">
        <v>235.58999600000001</v>
      </c>
      <c r="G2987">
        <v>0</v>
      </c>
    </row>
    <row r="2988" spans="1:7" x14ac:dyDescent="0.3">
      <c r="A2988" s="1">
        <v>30287</v>
      </c>
      <c r="B2988">
        <v>236.179993</v>
      </c>
      <c r="C2988">
        <v>236.179993</v>
      </c>
      <c r="D2988">
        <v>236.179993</v>
      </c>
      <c r="E2988">
        <v>236.179993</v>
      </c>
      <c r="F2988">
        <v>236.179993</v>
      </c>
      <c r="G2988">
        <v>0</v>
      </c>
    </row>
    <row r="2989" spans="1:7" x14ac:dyDescent="0.3">
      <c r="A2989" s="1">
        <v>30288</v>
      </c>
      <c r="B2989">
        <v>237.16000399999999</v>
      </c>
      <c r="C2989">
        <v>237.16000399999999</v>
      </c>
      <c r="D2989">
        <v>237.16000399999999</v>
      </c>
      <c r="E2989">
        <v>237.16000399999999</v>
      </c>
      <c r="F2989">
        <v>237.16000399999999</v>
      </c>
      <c r="G2989">
        <v>0</v>
      </c>
    </row>
    <row r="2990" spans="1:7" x14ac:dyDescent="0.3">
      <c r="A2990" s="1">
        <v>30291</v>
      </c>
      <c r="B2990">
        <v>239.28999300000001</v>
      </c>
      <c r="C2990">
        <v>239.28999300000001</v>
      </c>
      <c r="D2990">
        <v>239.28999300000001</v>
      </c>
      <c r="E2990">
        <v>239.28999300000001</v>
      </c>
      <c r="F2990">
        <v>239.28999300000001</v>
      </c>
      <c r="G2990">
        <v>0</v>
      </c>
    </row>
    <row r="2991" spans="1:7" x14ac:dyDescent="0.3">
      <c r="A2991" s="1">
        <v>30292</v>
      </c>
      <c r="B2991">
        <v>240.64999399999999</v>
      </c>
      <c r="C2991">
        <v>240.64999399999999</v>
      </c>
      <c r="D2991">
        <v>240.64999399999999</v>
      </c>
      <c r="E2991">
        <v>240.64999399999999</v>
      </c>
      <c r="F2991">
        <v>240.64999399999999</v>
      </c>
      <c r="G2991">
        <v>0</v>
      </c>
    </row>
    <row r="2992" spans="1:7" x14ac:dyDescent="0.3">
      <c r="A2992" s="1">
        <v>30293</v>
      </c>
      <c r="B2992">
        <v>240.699997</v>
      </c>
      <c r="C2992">
        <v>240.699997</v>
      </c>
      <c r="D2992">
        <v>240.699997</v>
      </c>
      <c r="E2992">
        <v>240.699997</v>
      </c>
      <c r="F2992">
        <v>240.699997</v>
      </c>
      <c r="G2992">
        <v>0</v>
      </c>
    </row>
    <row r="2993" spans="1:7" x14ac:dyDescent="0.3">
      <c r="A2993" s="1">
        <v>30294</v>
      </c>
      <c r="B2993">
        <v>237.240005</v>
      </c>
      <c r="C2993">
        <v>237.240005</v>
      </c>
      <c r="D2993">
        <v>237.240005</v>
      </c>
      <c r="E2993">
        <v>237.240005</v>
      </c>
      <c r="F2993">
        <v>237.240005</v>
      </c>
      <c r="G2993">
        <v>0</v>
      </c>
    </row>
    <row r="2994" spans="1:7" x14ac:dyDescent="0.3">
      <c r="A2994" s="1">
        <v>30295</v>
      </c>
      <c r="B2994">
        <v>233.85000600000001</v>
      </c>
      <c r="C2994">
        <v>233.85000600000001</v>
      </c>
      <c r="D2994">
        <v>233.85000600000001</v>
      </c>
      <c r="E2994">
        <v>233.85000600000001</v>
      </c>
      <c r="F2994">
        <v>233.85000600000001</v>
      </c>
      <c r="G2994">
        <v>0</v>
      </c>
    </row>
    <row r="2995" spans="1:7" x14ac:dyDescent="0.3">
      <c r="A2995" s="1">
        <v>30298</v>
      </c>
      <c r="B2995">
        <v>233.33000200000001</v>
      </c>
      <c r="C2995">
        <v>233.33000200000001</v>
      </c>
      <c r="D2995">
        <v>233.33000200000001</v>
      </c>
      <c r="E2995">
        <v>233.33000200000001</v>
      </c>
      <c r="F2995">
        <v>233.33000200000001</v>
      </c>
      <c r="G2995">
        <v>0</v>
      </c>
    </row>
    <row r="2996" spans="1:7" x14ac:dyDescent="0.3">
      <c r="A2996" s="1">
        <v>30299</v>
      </c>
      <c r="B2996">
        <v>231.33000200000001</v>
      </c>
      <c r="C2996">
        <v>231.33000200000001</v>
      </c>
      <c r="D2996">
        <v>231.33000200000001</v>
      </c>
      <c r="E2996">
        <v>231.33000200000001</v>
      </c>
      <c r="F2996">
        <v>231.33000200000001</v>
      </c>
      <c r="G2996">
        <v>0</v>
      </c>
    </row>
    <row r="2997" spans="1:7" x14ac:dyDescent="0.3">
      <c r="A2997" s="1">
        <v>30300</v>
      </c>
      <c r="B2997">
        <v>225.69000199999999</v>
      </c>
      <c r="C2997">
        <v>225.69000199999999</v>
      </c>
      <c r="D2997">
        <v>225.69000199999999</v>
      </c>
      <c r="E2997">
        <v>225.69000199999999</v>
      </c>
      <c r="F2997">
        <v>225.69000199999999</v>
      </c>
      <c r="G2997">
        <v>0</v>
      </c>
    </row>
    <row r="2998" spans="1:7" x14ac:dyDescent="0.3">
      <c r="A2998" s="1">
        <v>30301</v>
      </c>
      <c r="B2998">
        <v>225.60000600000001</v>
      </c>
      <c r="C2998">
        <v>225.60000600000001</v>
      </c>
      <c r="D2998">
        <v>225.60000600000001</v>
      </c>
      <c r="E2998">
        <v>225.60000600000001</v>
      </c>
      <c r="F2998">
        <v>225.60000600000001</v>
      </c>
      <c r="G2998">
        <v>0</v>
      </c>
    </row>
    <row r="2999" spans="1:7" x14ac:dyDescent="0.3">
      <c r="A2999" s="1">
        <v>30302</v>
      </c>
      <c r="B2999">
        <v>228.929993</v>
      </c>
      <c r="C2999">
        <v>228.929993</v>
      </c>
      <c r="D2999">
        <v>228.929993</v>
      </c>
      <c r="E2999">
        <v>228.929993</v>
      </c>
      <c r="F2999">
        <v>228.929993</v>
      </c>
      <c r="G2999">
        <v>0</v>
      </c>
    </row>
    <row r="3000" spans="1:7" x14ac:dyDescent="0.3">
      <c r="A3000" s="1">
        <v>30305</v>
      </c>
      <c r="B3000">
        <v>227.88000500000001</v>
      </c>
      <c r="C3000">
        <v>227.88000500000001</v>
      </c>
      <c r="D3000">
        <v>227.88000500000001</v>
      </c>
      <c r="E3000">
        <v>227.88000500000001</v>
      </c>
      <c r="F3000">
        <v>227.88000500000001</v>
      </c>
      <c r="G3000">
        <v>0</v>
      </c>
    </row>
    <row r="3001" spans="1:7" x14ac:dyDescent="0.3">
      <c r="A3001" s="1">
        <v>30306</v>
      </c>
      <c r="B3001">
        <v>228.520004</v>
      </c>
      <c r="C3001">
        <v>228.520004</v>
      </c>
      <c r="D3001">
        <v>228.520004</v>
      </c>
      <c r="E3001">
        <v>228.520004</v>
      </c>
      <c r="F3001">
        <v>228.520004</v>
      </c>
      <c r="G3001">
        <v>0</v>
      </c>
    </row>
    <row r="3002" spans="1:7" x14ac:dyDescent="0.3">
      <c r="A3002" s="1">
        <v>30307</v>
      </c>
      <c r="B3002">
        <v>231.03999300000001</v>
      </c>
      <c r="C3002">
        <v>231.03999300000001</v>
      </c>
      <c r="D3002">
        <v>231.03999300000001</v>
      </c>
      <c r="E3002">
        <v>231.03999300000001</v>
      </c>
      <c r="F3002">
        <v>231.03999300000001</v>
      </c>
      <c r="G3002">
        <v>0</v>
      </c>
    </row>
    <row r="3003" spans="1:7" x14ac:dyDescent="0.3">
      <c r="A3003" s="1">
        <v>30308</v>
      </c>
      <c r="B3003">
        <v>232.33000200000001</v>
      </c>
      <c r="C3003">
        <v>232.33000200000001</v>
      </c>
      <c r="D3003">
        <v>232.33000200000001</v>
      </c>
      <c r="E3003">
        <v>232.33000200000001</v>
      </c>
      <c r="F3003">
        <v>232.33000200000001</v>
      </c>
      <c r="G3003">
        <v>0</v>
      </c>
    </row>
    <row r="3004" spans="1:7" x14ac:dyDescent="0.3">
      <c r="A3004" s="1">
        <v>30312</v>
      </c>
      <c r="B3004">
        <v>233.199997</v>
      </c>
      <c r="C3004">
        <v>233.199997</v>
      </c>
      <c r="D3004">
        <v>233.199997</v>
      </c>
      <c r="E3004">
        <v>233.199997</v>
      </c>
      <c r="F3004">
        <v>233.199997</v>
      </c>
      <c r="G3004">
        <v>0</v>
      </c>
    </row>
    <row r="3005" spans="1:7" x14ac:dyDescent="0.3">
      <c r="A3005" s="1">
        <v>30313</v>
      </c>
      <c r="B3005">
        <v>232.199997</v>
      </c>
      <c r="C3005">
        <v>232.199997</v>
      </c>
      <c r="D3005">
        <v>232.199997</v>
      </c>
      <c r="E3005">
        <v>232.199997</v>
      </c>
      <c r="F3005">
        <v>232.199997</v>
      </c>
      <c r="G3005">
        <v>0</v>
      </c>
    </row>
    <row r="3006" spans="1:7" x14ac:dyDescent="0.3">
      <c r="A3006" s="1">
        <v>30314</v>
      </c>
      <c r="B3006">
        <v>232.270004</v>
      </c>
      <c r="C3006">
        <v>232.270004</v>
      </c>
      <c r="D3006">
        <v>232.270004</v>
      </c>
      <c r="E3006">
        <v>232.270004</v>
      </c>
      <c r="F3006">
        <v>232.270004</v>
      </c>
      <c r="G3006">
        <v>0</v>
      </c>
    </row>
    <row r="3007" spans="1:7" x14ac:dyDescent="0.3">
      <c r="A3007" s="1">
        <v>30315</v>
      </c>
      <c r="B3007">
        <v>231.279999</v>
      </c>
      <c r="C3007">
        <v>231.279999</v>
      </c>
      <c r="D3007">
        <v>231.279999</v>
      </c>
      <c r="E3007">
        <v>231.279999</v>
      </c>
      <c r="F3007">
        <v>231.279999</v>
      </c>
      <c r="G3007">
        <v>0</v>
      </c>
    </row>
    <row r="3008" spans="1:7" x14ac:dyDescent="0.3">
      <c r="A3008" s="1">
        <v>30316</v>
      </c>
      <c r="B3008">
        <v>232.41000399999999</v>
      </c>
      <c r="C3008">
        <v>232.41000399999999</v>
      </c>
      <c r="D3008">
        <v>232.41000399999999</v>
      </c>
      <c r="E3008">
        <v>232.41000399999999</v>
      </c>
      <c r="F3008">
        <v>232.41000399999999</v>
      </c>
      <c r="G3008">
        <v>0</v>
      </c>
    </row>
    <row r="3009" spans="1:7" x14ac:dyDescent="0.3">
      <c r="A3009" s="1">
        <v>30319</v>
      </c>
      <c r="B3009">
        <v>230.58999600000001</v>
      </c>
      <c r="C3009">
        <v>230.58999600000001</v>
      </c>
      <c r="D3009">
        <v>230.58999600000001</v>
      </c>
      <c r="E3009">
        <v>230.58999600000001</v>
      </c>
      <c r="F3009">
        <v>230.58999600000001</v>
      </c>
      <c r="G3009">
        <v>0</v>
      </c>
    </row>
    <row r="3010" spans="1:7" x14ac:dyDescent="0.3">
      <c r="A3010" s="1">
        <v>30320</v>
      </c>
      <c r="B3010">
        <v>231.63999899999999</v>
      </c>
      <c r="C3010">
        <v>231.63999899999999</v>
      </c>
      <c r="D3010">
        <v>231.63999899999999</v>
      </c>
      <c r="E3010">
        <v>231.63999899999999</v>
      </c>
      <c r="F3010">
        <v>231.63999899999999</v>
      </c>
      <c r="G3010">
        <v>0</v>
      </c>
    </row>
    <row r="3011" spans="1:7" x14ac:dyDescent="0.3">
      <c r="A3011" s="1">
        <v>30321</v>
      </c>
      <c r="B3011">
        <v>232.729996</v>
      </c>
      <c r="C3011">
        <v>232.729996</v>
      </c>
      <c r="D3011">
        <v>232.729996</v>
      </c>
      <c r="E3011">
        <v>232.729996</v>
      </c>
      <c r="F3011">
        <v>232.729996</v>
      </c>
      <c r="G3011">
        <v>0</v>
      </c>
    </row>
    <row r="3012" spans="1:7" x14ac:dyDescent="0.3">
      <c r="A3012" s="1">
        <v>30322</v>
      </c>
      <c r="B3012">
        <v>236.61000100000001</v>
      </c>
      <c r="C3012">
        <v>236.61000100000001</v>
      </c>
      <c r="D3012">
        <v>236.61000100000001</v>
      </c>
      <c r="E3012">
        <v>236.61000100000001</v>
      </c>
      <c r="F3012">
        <v>236.61000100000001</v>
      </c>
      <c r="G3012">
        <v>0</v>
      </c>
    </row>
    <row r="3013" spans="1:7" x14ac:dyDescent="0.3">
      <c r="A3013" s="1">
        <v>30323</v>
      </c>
      <c r="B3013">
        <v>238.60000600000001</v>
      </c>
      <c r="C3013">
        <v>238.60000600000001</v>
      </c>
      <c r="D3013">
        <v>238.60000600000001</v>
      </c>
      <c r="E3013">
        <v>238.60000600000001</v>
      </c>
      <c r="F3013">
        <v>238.60000600000001</v>
      </c>
      <c r="G3013">
        <v>0</v>
      </c>
    </row>
    <row r="3014" spans="1:7" x14ac:dyDescent="0.3">
      <c r="A3014" s="1">
        <v>30326</v>
      </c>
      <c r="B3014">
        <v>240.94000199999999</v>
      </c>
      <c r="C3014">
        <v>240.94000199999999</v>
      </c>
      <c r="D3014">
        <v>240.94000199999999</v>
      </c>
      <c r="E3014">
        <v>240.94000199999999</v>
      </c>
      <c r="F3014">
        <v>240.94000199999999</v>
      </c>
      <c r="G3014">
        <v>0</v>
      </c>
    </row>
    <row r="3015" spans="1:7" x14ac:dyDescent="0.3">
      <c r="A3015" s="1">
        <v>30327</v>
      </c>
      <c r="B3015">
        <v>240.85000600000001</v>
      </c>
      <c r="C3015">
        <v>240.85000600000001</v>
      </c>
      <c r="D3015">
        <v>240.85000600000001</v>
      </c>
      <c r="E3015">
        <v>240.85000600000001</v>
      </c>
      <c r="F3015">
        <v>240.85000600000001</v>
      </c>
      <c r="G3015">
        <v>0</v>
      </c>
    </row>
    <row r="3016" spans="1:7" x14ac:dyDescent="0.3">
      <c r="A3016" s="1">
        <v>30328</v>
      </c>
      <c r="B3016">
        <v>242.91000399999999</v>
      </c>
      <c r="C3016">
        <v>242.91000399999999</v>
      </c>
      <c r="D3016">
        <v>242.91000399999999</v>
      </c>
      <c r="E3016">
        <v>242.91000399999999</v>
      </c>
      <c r="F3016">
        <v>242.91000399999999</v>
      </c>
      <c r="G3016">
        <v>0</v>
      </c>
    </row>
    <row r="3017" spans="1:7" x14ac:dyDescent="0.3">
      <c r="A3017" s="1">
        <v>30329</v>
      </c>
      <c r="B3017">
        <v>243.479996</v>
      </c>
      <c r="C3017">
        <v>243.479996</v>
      </c>
      <c r="D3017">
        <v>243.479996</v>
      </c>
      <c r="E3017">
        <v>243.479996</v>
      </c>
      <c r="F3017">
        <v>243.479996</v>
      </c>
      <c r="G3017">
        <v>0</v>
      </c>
    </row>
    <row r="3018" spans="1:7" x14ac:dyDescent="0.3">
      <c r="A3018" s="1">
        <v>30330</v>
      </c>
      <c r="B3018">
        <v>245.63000500000001</v>
      </c>
      <c r="C3018">
        <v>245.63000500000001</v>
      </c>
      <c r="D3018">
        <v>245.63000500000001</v>
      </c>
      <c r="E3018">
        <v>245.63000500000001</v>
      </c>
      <c r="F3018">
        <v>245.63000500000001</v>
      </c>
      <c r="G3018">
        <v>0</v>
      </c>
    </row>
    <row r="3019" spans="1:7" x14ac:dyDescent="0.3">
      <c r="A3019" s="1">
        <v>30333</v>
      </c>
      <c r="B3019">
        <v>247.13999899999999</v>
      </c>
      <c r="C3019">
        <v>247.13999899999999</v>
      </c>
      <c r="D3019">
        <v>247.13999899999999</v>
      </c>
      <c r="E3019">
        <v>247.13999899999999</v>
      </c>
      <c r="F3019">
        <v>247.13999899999999</v>
      </c>
      <c r="G3019">
        <v>0</v>
      </c>
    </row>
    <row r="3020" spans="1:7" x14ac:dyDescent="0.3">
      <c r="A3020" s="1">
        <v>30334</v>
      </c>
      <c r="B3020">
        <v>246.64999399999999</v>
      </c>
      <c r="C3020">
        <v>246.64999399999999</v>
      </c>
      <c r="D3020">
        <v>246.64999399999999</v>
      </c>
      <c r="E3020">
        <v>246.64999399999999</v>
      </c>
      <c r="F3020">
        <v>246.64999399999999</v>
      </c>
      <c r="G3020">
        <v>0</v>
      </c>
    </row>
    <row r="3021" spans="1:7" x14ac:dyDescent="0.3">
      <c r="A3021" s="1">
        <v>30335</v>
      </c>
      <c r="B3021">
        <v>245.199997</v>
      </c>
      <c r="C3021">
        <v>245.199997</v>
      </c>
      <c r="D3021">
        <v>245.199997</v>
      </c>
      <c r="E3021">
        <v>245.199997</v>
      </c>
      <c r="F3021">
        <v>245.199997</v>
      </c>
      <c r="G3021">
        <v>0</v>
      </c>
    </row>
    <row r="3022" spans="1:7" x14ac:dyDescent="0.3">
      <c r="A3022" s="1">
        <v>30336</v>
      </c>
      <c r="B3022">
        <v>245.990005</v>
      </c>
      <c r="C3022">
        <v>245.990005</v>
      </c>
      <c r="D3022">
        <v>245.990005</v>
      </c>
      <c r="E3022">
        <v>245.990005</v>
      </c>
      <c r="F3022">
        <v>245.990005</v>
      </c>
      <c r="G3022">
        <v>0</v>
      </c>
    </row>
    <row r="3023" spans="1:7" x14ac:dyDescent="0.3">
      <c r="A3023" s="1">
        <v>30337</v>
      </c>
      <c r="B3023">
        <v>243.970001</v>
      </c>
      <c r="C3023">
        <v>243.970001</v>
      </c>
      <c r="D3023">
        <v>243.970001</v>
      </c>
      <c r="E3023">
        <v>243.970001</v>
      </c>
      <c r="F3023">
        <v>243.970001</v>
      </c>
      <c r="G3023">
        <v>0</v>
      </c>
    </row>
    <row r="3024" spans="1:7" x14ac:dyDescent="0.3">
      <c r="A3024" s="1">
        <v>30340</v>
      </c>
      <c r="B3024">
        <v>236.729996</v>
      </c>
      <c r="C3024">
        <v>236.729996</v>
      </c>
      <c r="D3024">
        <v>236.729996</v>
      </c>
      <c r="E3024">
        <v>236.729996</v>
      </c>
      <c r="F3024">
        <v>236.729996</v>
      </c>
      <c r="G3024">
        <v>0</v>
      </c>
    </row>
    <row r="3025" spans="1:7" x14ac:dyDescent="0.3">
      <c r="A3025" s="1">
        <v>30341</v>
      </c>
      <c r="B3025">
        <v>239.19000199999999</v>
      </c>
      <c r="C3025">
        <v>239.19000199999999</v>
      </c>
      <c r="D3025">
        <v>239.19000199999999</v>
      </c>
      <c r="E3025">
        <v>239.19000199999999</v>
      </c>
      <c r="F3025">
        <v>239.19000199999999</v>
      </c>
      <c r="G3025">
        <v>0</v>
      </c>
    </row>
    <row r="3026" spans="1:7" x14ac:dyDescent="0.3">
      <c r="A3026" s="1">
        <v>30342</v>
      </c>
      <c r="B3026">
        <v>241.429993</v>
      </c>
      <c r="C3026">
        <v>241.429993</v>
      </c>
      <c r="D3026">
        <v>241.429993</v>
      </c>
      <c r="E3026">
        <v>241.429993</v>
      </c>
      <c r="F3026">
        <v>241.429993</v>
      </c>
      <c r="G3026">
        <v>0</v>
      </c>
    </row>
    <row r="3027" spans="1:7" x14ac:dyDescent="0.3">
      <c r="A3027" s="1">
        <v>30343</v>
      </c>
      <c r="B3027">
        <v>245.44000199999999</v>
      </c>
      <c r="C3027">
        <v>245.44000199999999</v>
      </c>
      <c r="D3027">
        <v>245.44000199999999</v>
      </c>
      <c r="E3027">
        <v>245.44000199999999</v>
      </c>
      <c r="F3027">
        <v>245.44000199999999</v>
      </c>
      <c r="G3027">
        <v>0</v>
      </c>
    </row>
    <row r="3028" spans="1:7" x14ac:dyDescent="0.3">
      <c r="A3028" s="1">
        <v>30344</v>
      </c>
      <c r="B3028">
        <v>246.929993</v>
      </c>
      <c r="C3028">
        <v>246.929993</v>
      </c>
      <c r="D3028">
        <v>246.929993</v>
      </c>
      <c r="E3028">
        <v>246.929993</v>
      </c>
      <c r="F3028">
        <v>246.929993</v>
      </c>
      <c r="G3028">
        <v>0</v>
      </c>
    </row>
    <row r="3029" spans="1:7" x14ac:dyDescent="0.3">
      <c r="A3029" s="1">
        <v>30347</v>
      </c>
      <c r="B3029">
        <v>248.35000600000001</v>
      </c>
      <c r="C3029">
        <v>248.35000600000001</v>
      </c>
      <c r="D3029">
        <v>248.35000600000001</v>
      </c>
      <c r="E3029">
        <v>248.35000600000001</v>
      </c>
      <c r="F3029">
        <v>248.35000600000001</v>
      </c>
      <c r="G3029">
        <v>0</v>
      </c>
    </row>
    <row r="3030" spans="1:7" x14ac:dyDescent="0.3">
      <c r="A3030" s="1">
        <v>30348</v>
      </c>
      <c r="B3030">
        <v>248.14999399999999</v>
      </c>
      <c r="C3030">
        <v>248.14999399999999</v>
      </c>
      <c r="D3030">
        <v>248.14999399999999</v>
      </c>
      <c r="E3030">
        <v>248.14999399999999</v>
      </c>
      <c r="F3030">
        <v>248.14999399999999</v>
      </c>
      <c r="G3030">
        <v>0</v>
      </c>
    </row>
    <row r="3031" spans="1:7" x14ac:dyDescent="0.3">
      <c r="A3031" s="1">
        <v>30349</v>
      </c>
      <c r="B3031">
        <v>248.279999</v>
      </c>
      <c r="C3031">
        <v>248.279999</v>
      </c>
      <c r="D3031">
        <v>248.279999</v>
      </c>
      <c r="E3031">
        <v>248.279999</v>
      </c>
      <c r="F3031">
        <v>248.279999</v>
      </c>
      <c r="G3031">
        <v>0</v>
      </c>
    </row>
    <row r="3032" spans="1:7" x14ac:dyDescent="0.3">
      <c r="A3032" s="1">
        <v>30350</v>
      </c>
      <c r="B3032">
        <v>249.44000199999999</v>
      </c>
      <c r="C3032">
        <v>249.44000199999999</v>
      </c>
      <c r="D3032">
        <v>249.44000199999999</v>
      </c>
      <c r="E3032">
        <v>249.44000199999999</v>
      </c>
      <c r="F3032">
        <v>249.44000199999999</v>
      </c>
      <c r="G3032">
        <v>0</v>
      </c>
    </row>
    <row r="3033" spans="1:7" x14ac:dyDescent="0.3">
      <c r="A3033" s="1">
        <v>30351</v>
      </c>
      <c r="B3033">
        <v>251.64999399999999</v>
      </c>
      <c r="C3033">
        <v>251.64999399999999</v>
      </c>
      <c r="D3033">
        <v>251.64999399999999</v>
      </c>
      <c r="E3033">
        <v>251.64999399999999</v>
      </c>
      <c r="F3033">
        <v>251.64999399999999</v>
      </c>
      <c r="G3033">
        <v>0</v>
      </c>
    </row>
    <row r="3034" spans="1:7" x14ac:dyDescent="0.3">
      <c r="A3034" s="1">
        <v>30354</v>
      </c>
      <c r="B3034">
        <v>252.020004</v>
      </c>
      <c r="C3034">
        <v>252.020004</v>
      </c>
      <c r="D3034">
        <v>252.020004</v>
      </c>
      <c r="E3034">
        <v>252.020004</v>
      </c>
      <c r="F3034">
        <v>252.020004</v>
      </c>
      <c r="G3034">
        <v>0</v>
      </c>
    </row>
    <row r="3035" spans="1:7" x14ac:dyDescent="0.3">
      <c r="A3035" s="1">
        <v>30355</v>
      </c>
      <c r="B3035">
        <v>251.10000600000001</v>
      </c>
      <c r="C3035">
        <v>251.10000600000001</v>
      </c>
      <c r="D3035">
        <v>251.10000600000001</v>
      </c>
      <c r="E3035">
        <v>251.10000600000001</v>
      </c>
      <c r="F3035">
        <v>251.10000600000001</v>
      </c>
      <c r="G3035">
        <v>0</v>
      </c>
    </row>
    <row r="3036" spans="1:7" x14ac:dyDescent="0.3">
      <c r="A3036" s="1">
        <v>30356</v>
      </c>
      <c r="B3036">
        <v>251.38000500000001</v>
      </c>
      <c r="C3036">
        <v>251.38000500000001</v>
      </c>
      <c r="D3036">
        <v>251.38000500000001</v>
      </c>
      <c r="E3036">
        <v>251.38000500000001</v>
      </c>
      <c r="F3036">
        <v>251.38000500000001</v>
      </c>
      <c r="G3036">
        <v>0</v>
      </c>
    </row>
    <row r="3037" spans="1:7" x14ac:dyDescent="0.3">
      <c r="A3037" s="1">
        <v>30357</v>
      </c>
      <c r="B3037">
        <v>254.770004</v>
      </c>
      <c r="C3037">
        <v>254.770004</v>
      </c>
      <c r="D3037">
        <v>254.770004</v>
      </c>
      <c r="E3037">
        <v>254.770004</v>
      </c>
      <c r="F3037">
        <v>254.770004</v>
      </c>
      <c r="G3037">
        <v>0</v>
      </c>
    </row>
    <row r="3038" spans="1:7" x14ac:dyDescent="0.3">
      <c r="A3038" s="1">
        <v>30358</v>
      </c>
      <c r="B3038">
        <v>256.64001500000001</v>
      </c>
      <c r="C3038">
        <v>256.64001500000001</v>
      </c>
      <c r="D3038">
        <v>256.64001500000001</v>
      </c>
      <c r="E3038">
        <v>256.64001500000001</v>
      </c>
      <c r="F3038">
        <v>256.64001500000001</v>
      </c>
      <c r="G3038">
        <v>0</v>
      </c>
    </row>
    <row r="3039" spans="1:7" x14ac:dyDescent="0.3">
      <c r="A3039" s="1">
        <v>30361</v>
      </c>
      <c r="B3039">
        <v>258.67001299999998</v>
      </c>
      <c r="C3039">
        <v>258.67001299999998</v>
      </c>
      <c r="D3039">
        <v>258.67001299999998</v>
      </c>
      <c r="E3039">
        <v>258.67001299999998</v>
      </c>
      <c r="F3039">
        <v>258.67001299999998</v>
      </c>
      <c r="G3039">
        <v>0</v>
      </c>
    </row>
    <row r="3040" spans="1:7" x14ac:dyDescent="0.3">
      <c r="A3040" s="1">
        <v>30362</v>
      </c>
      <c r="B3040">
        <v>259.05999800000001</v>
      </c>
      <c r="C3040">
        <v>259.05999800000001</v>
      </c>
      <c r="D3040">
        <v>259.05999800000001</v>
      </c>
      <c r="E3040">
        <v>259.05999800000001</v>
      </c>
      <c r="F3040">
        <v>259.05999800000001</v>
      </c>
      <c r="G3040">
        <v>0</v>
      </c>
    </row>
    <row r="3041" spans="1:7" x14ac:dyDescent="0.3">
      <c r="A3041" s="1">
        <v>30363</v>
      </c>
      <c r="B3041">
        <v>259.07000699999998</v>
      </c>
      <c r="C3041">
        <v>259.07000699999998</v>
      </c>
      <c r="D3041">
        <v>259.07000699999998</v>
      </c>
      <c r="E3041">
        <v>259.07000699999998</v>
      </c>
      <c r="F3041">
        <v>259.07000699999998</v>
      </c>
      <c r="G3041">
        <v>0</v>
      </c>
    </row>
    <row r="3042" spans="1:7" x14ac:dyDescent="0.3">
      <c r="A3042" s="1">
        <v>30364</v>
      </c>
      <c r="B3042">
        <v>259</v>
      </c>
      <c r="C3042">
        <v>259</v>
      </c>
      <c r="D3042">
        <v>259</v>
      </c>
      <c r="E3042">
        <v>259</v>
      </c>
      <c r="F3042">
        <v>259</v>
      </c>
      <c r="G3042">
        <v>0</v>
      </c>
    </row>
    <row r="3043" spans="1:7" x14ac:dyDescent="0.3">
      <c r="A3043" s="1">
        <v>30365</v>
      </c>
      <c r="B3043">
        <v>261.290009</v>
      </c>
      <c r="C3043">
        <v>261.290009</v>
      </c>
      <c r="D3043">
        <v>261.290009</v>
      </c>
      <c r="E3043">
        <v>261.290009</v>
      </c>
      <c r="F3043">
        <v>261.290009</v>
      </c>
      <c r="G3043">
        <v>0</v>
      </c>
    </row>
    <row r="3044" spans="1:7" x14ac:dyDescent="0.3">
      <c r="A3044" s="1">
        <v>30369</v>
      </c>
      <c r="B3044">
        <v>259.17999300000002</v>
      </c>
      <c r="C3044">
        <v>259.17999300000002</v>
      </c>
      <c r="D3044">
        <v>259.17999300000002</v>
      </c>
      <c r="E3044">
        <v>259.17999300000002</v>
      </c>
      <c r="F3044">
        <v>259.17999300000002</v>
      </c>
      <c r="G3044">
        <v>0</v>
      </c>
    </row>
    <row r="3045" spans="1:7" x14ac:dyDescent="0.3">
      <c r="A3045" s="1">
        <v>30370</v>
      </c>
      <c r="B3045">
        <v>259.98998999999998</v>
      </c>
      <c r="C3045">
        <v>259.98998999999998</v>
      </c>
      <c r="D3045">
        <v>259.98998999999998</v>
      </c>
      <c r="E3045">
        <v>259.98998999999998</v>
      </c>
      <c r="F3045">
        <v>259.98998999999998</v>
      </c>
      <c r="G3045">
        <v>0</v>
      </c>
    </row>
    <row r="3046" spans="1:7" x14ac:dyDescent="0.3">
      <c r="A3046" s="1">
        <v>30371</v>
      </c>
      <c r="B3046">
        <v>262.30999800000001</v>
      </c>
      <c r="C3046">
        <v>262.30999800000001</v>
      </c>
      <c r="D3046">
        <v>262.30999800000001</v>
      </c>
      <c r="E3046">
        <v>262.30999800000001</v>
      </c>
      <c r="F3046">
        <v>262.30999800000001</v>
      </c>
      <c r="G3046">
        <v>0</v>
      </c>
    </row>
    <row r="3047" spans="1:7" x14ac:dyDescent="0.3">
      <c r="A3047" s="1">
        <v>30372</v>
      </c>
      <c r="B3047">
        <v>262.44000199999999</v>
      </c>
      <c r="C3047">
        <v>262.44000199999999</v>
      </c>
      <c r="D3047">
        <v>262.44000199999999</v>
      </c>
      <c r="E3047">
        <v>262.44000199999999</v>
      </c>
      <c r="F3047">
        <v>262.44000199999999</v>
      </c>
      <c r="G3047">
        <v>0</v>
      </c>
    </row>
    <row r="3048" spans="1:7" x14ac:dyDescent="0.3">
      <c r="A3048" s="1">
        <v>30375</v>
      </c>
      <c r="B3048">
        <v>260.67001299999998</v>
      </c>
      <c r="C3048">
        <v>260.67001299999998</v>
      </c>
      <c r="D3048">
        <v>260.67001299999998</v>
      </c>
      <c r="E3048">
        <v>260.67001299999998</v>
      </c>
      <c r="F3048">
        <v>260.67001299999998</v>
      </c>
      <c r="G3048">
        <v>0</v>
      </c>
    </row>
    <row r="3049" spans="1:7" x14ac:dyDescent="0.3">
      <c r="A3049" s="1">
        <v>30376</v>
      </c>
      <c r="B3049">
        <v>261.82000699999998</v>
      </c>
      <c r="C3049">
        <v>261.82000699999998</v>
      </c>
      <c r="D3049">
        <v>261.82000699999998</v>
      </c>
      <c r="E3049">
        <v>261.82000699999998</v>
      </c>
      <c r="F3049">
        <v>261.82000699999998</v>
      </c>
      <c r="G3049">
        <v>0</v>
      </c>
    </row>
    <row r="3050" spans="1:7" x14ac:dyDescent="0.3">
      <c r="A3050" s="1">
        <v>30377</v>
      </c>
      <c r="B3050">
        <v>263.39999399999999</v>
      </c>
      <c r="C3050">
        <v>263.39999399999999</v>
      </c>
      <c r="D3050">
        <v>263.39999399999999</v>
      </c>
      <c r="E3050">
        <v>263.39999399999999</v>
      </c>
      <c r="F3050">
        <v>263.39999399999999</v>
      </c>
      <c r="G3050">
        <v>0</v>
      </c>
    </row>
    <row r="3051" spans="1:7" x14ac:dyDescent="0.3">
      <c r="A3051" s="1">
        <v>30378</v>
      </c>
      <c r="B3051">
        <v>265.209991</v>
      </c>
      <c r="C3051">
        <v>265.209991</v>
      </c>
      <c r="D3051">
        <v>265.209991</v>
      </c>
      <c r="E3051">
        <v>265.209991</v>
      </c>
      <c r="F3051">
        <v>265.209991</v>
      </c>
      <c r="G3051">
        <v>0</v>
      </c>
    </row>
    <row r="3052" spans="1:7" x14ac:dyDescent="0.3">
      <c r="A3052" s="1">
        <v>30379</v>
      </c>
      <c r="B3052">
        <v>265.94000199999999</v>
      </c>
      <c r="C3052">
        <v>265.94000199999999</v>
      </c>
      <c r="D3052">
        <v>265.94000199999999</v>
      </c>
      <c r="E3052">
        <v>265.94000199999999</v>
      </c>
      <c r="F3052">
        <v>265.94000199999999</v>
      </c>
      <c r="G3052">
        <v>0</v>
      </c>
    </row>
    <row r="3053" spans="1:7" x14ac:dyDescent="0.3">
      <c r="A3053" s="1">
        <v>30382</v>
      </c>
      <c r="B3053">
        <v>265.39001500000001</v>
      </c>
      <c r="C3053">
        <v>265.39001500000001</v>
      </c>
      <c r="D3053">
        <v>265.39001500000001</v>
      </c>
      <c r="E3053">
        <v>265.39001500000001</v>
      </c>
      <c r="F3053">
        <v>265.39001500000001</v>
      </c>
      <c r="G3053">
        <v>0</v>
      </c>
    </row>
    <row r="3054" spans="1:7" x14ac:dyDescent="0.3">
      <c r="A3054" s="1">
        <v>30383</v>
      </c>
      <c r="B3054">
        <v>263.16000400000001</v>
      </c>
      <c r="C3054">
        <v>263.16000400000001</v>
      </c>
      <c r="D3054">
        <v>263.16000400000001</v>
      </c>
      <c r="E3054">
        <v>263.16000400000001</v>
      </c>
      <c r="F3054">
        <v>263.16000400000001</v>
      </c>
      <c r="G3054">
        <v>0</v>
      </c>
    </row>
    <row r="3055" spans="1:7" x14ac:dyDescent="0.3">
      <c r="A3055" s="1">
        <v>30384</v>
      </c>
      <c r="B3055">
        <v>265.05999800000001</v>
      </c>
      <c r="C3055">
        <v>265.05999800000001</v>
      </c>
      <c r="D3055">
        <v>265.05999800000001</v>
      </c>
      <c r="E3055">
        <v>265.05999800000001</v>
      </c>
      <c r="F3055">
        <v>265.05999800000001</v>
      </c>
      <c r="G3055">
        <v>0</v>
      </c>
    </row>
    <row r="3056" spans="1:7" x14ac:dyDescent="0.3">
      <c r="A3056" s="1">
        <v>30385</v>
      </c>
      <c r="B3056">
        <v>266.07998700000002</v>
      </c>
      <c r="C3056">
        <v>266.07998700000002</v>
      </c>
      <c r="D3056">
        <v>266.07998700000002</v>
      </c>
      <c r="E3056">
        <v>266.07998700000002</v>
      </c>
      <c r="F3056">
        <v>266.07998700000002</v>
      </c>
      <c r="G3056">
        <v>0</v>
      </c>
    </row>
    <row r="3057" spans="1:7" x14ac:dyDescent="0.3">
      <c r="A3057" s="1">
        <v>30386</v>
      </c>
      <c r="B3057">
        <v>266.17999300000002</v>
      </c>
      <c r="C3057">
        <v>266.17999300000002</v>
      </c>
      <c r="D3057">
        <v>266.17999300000002</v>
      </c>
      <c r="E3057">
        <v>266.17999300000002</v>
      </c>
      <c r="F3057">
        <v>266.17999300000002</v>
      </c>
      <c r="G3057">
        <v>0</v>
      </c>
    </row>
    <row r="3058" spans="1:7" x14ac:dyDescent="0.3">
      <c r="A3058" s="1">
        <v>30389</v>
      </c>
      <c r="B3058">
        <v>264.33999599999999</v>
      </c>
      <c r="C3058">
        <v>264.33999599999999</v>
      </c>
      <c r="D3058">
        <v>264.33999599999999</v>
      </c>
      <c r="E3058">
        <v>264.33999599999999</v>
      </c>
      <c r="F3058">
        <v>264.33999599999999</v>
      </c>
      <c r="G3058">
        <v>0</v>
      </c>
    </row>
    <row r="3059" spans="1:7" x14ac:dyDescent="0.3">
      <c r="A3059" s="1">
        <v>30390</v>
      </c>
      <c r="B3059">
        <v>264.25</v>
      </c>
      <c r="C3059">
        <v>264.25</v>
      </c>
      <c r="D3059">
        <v>264.25</v>
      </c>
      <c r="E3059">
        <v>264.25</v>
      </c>
      <c r="F3059">
        <v>264.25</v>
      </c>
      <c r="G3059">
        <v>0</v>
      </c>
    </row>
    <row r="3060" spans="1:7" x14ac:dyDescent="0.3">
      <c r="A3060" s="1">
        <v>30391</v>
      </c>
      <c r="B3060">
        <v>264.66000400000001</v>
      </c>
      <c r="C3060">
        <v>264.66000400000001</v>
      </c>
      <c r="D3060">
        <v>264.66000400000001</v>
      </c>
      <c r="E3060">
        <v>264.66000400000001</v>
      </c>
      <c r="F3060">
        <v>264.66000400000001</v>
      </c>
      <c r="G3060">
        <v>0</v>
      </c>
    </row>
    <row r="3061" spans="1:7" x14ac:dyDescent="0.3">
      <c r="A3061" s="1">
        <v>30392</v>
      </c>
      <c r="B3061">
        <v>264.01001000000002</v>
      </c>
      <c r="C3061">
        <v>264.01001000000002</v>
      </c>
      <c r="D3061">
        <v>264.01001000000002</v>
      </c>
      <c r="E3061">
        <v>264.01001000000002</v>
      </c>
      <c r="F3061">
        <v>264.01001000000002</v>
      </c>
      <c r="G3061">
        <v>0</v>
      </c>
    </row>
    <row r="3062" spans="1:7" x14ac:dyDescent="0.3">
      <c r="A3062" s="1">
        <v>30393</v>
      </c>
      <c r="B3062">
        <v>265.01001000000002</v>
      </c>
      <c r="C3062">
        <v>265.01001000000002</v>
      </c>
      <c r="D3062">
        <v>265.01001000000002</v>
      </c>
      <c r="E3062">
        <v>265.01001000000002</v>
      </c>
      <c r="F3062">
        <v>265.01001000000002</v>
      </c>
      <c r="G3062">
        <v>0</v>
      </c>
    </row>
    <row r="3063" spans="1:7" x14ac:dyDescent="0.3">
      <c r="A3063" s="1">
        <v>30396</v>
      </c>
      <c r="B3063">
        <v>266.32998700000002</v>
      </c>
      <c r="C3063">
        <v>266.32998700000002</v>
      </c>
      <c r="D3063">
        <v>266.32998700000002</v>
      </c>
      <c r="E3063">
        <v>266.32998700000002</v>
      </c>
      <c r="F3063">
        <v>266.32998700000002</v>
      </c>
      <c r="G3063">
        <v>0</v>
      </c>
    </row>
    <row r="3064" spans="1:7" x14ac:dyDescent="0.3">
      <c r="A3064" s="1">
        <v>30397</v>
      </c>
      <c r="B3064">
        <v>267.51998900000001</v>
      </c>
      <c r="C3064">
        <v>267.51998900000001</v>
      </c>
      <c r="D3064">
        <v>267.51998900000001</v>
      </c>
      <c r="E3064">
        <v>267.51998900000001</v>
      </c>
      <c r="F3064">
        <v>267.51998900000001</v>
      </c>
      <c r="G3064">
        <v>0</v>
      </c>
    </row>
    <row r="3065" spans="1:7" x14ac:dyDescent="0.3">
      <c r="A3065" s="1">
        <v>30398</v>
      </c>
      <c r="B3065">
        <v>269.26001000000002</v>
      </c>
      <c r="C3065">
        <v>269.26001000000002</v>
      </c>
      <c r="D3065">
        <v>269.26001000000002</v>
      </c>
      <c r="E3065">
        <v>269.26001000000002</v>
      </c>
      <c r="F3065">
        <v>269.26001000000002</v>
      </c>
      <c r="G3065">
        <v>0</v>
      </c>
    </row>
    <row r="3066" spans="1:7" x14ac:dyDescent="0.3">
      <c r="A3066" s="1">
        <v>30399</v>
      </c>
      <c r="B3066">
        <v>270.36999500000002</v>
      </c>
      <c r="C3066">
        <v>270.36999500000002</v>
      </c>
      <c r="D3066">
        <v>270.36999500000002</v>
      </c>
      <c r="E3066">
        <v>270.36999500000002</v>
      </c>
      <c r="F3066">
        <v>270.36999500000002</v>
      </c>
      <c r="G3066">
        <v>0</v>
      </c>
    </row>
    <row r="3067" spans="1:7" x14ac:dyDescent="0.3">
      <c r="A3067" s="1">
        <v>30400</v>
      </c>
      <c r="B3067">
        <v>270.89001500000001</v>
      </c>
      <c r="C3067">
        <v>270.89001500000001</v>
      </c>
      <c r="D3067">
        <v>270.89001500000001</v>
      </c>
      <c r="E3067">
        <v>270.89001500000001</v>
      </c>
      <c r="F3067">
        <v>270.89001500000001</v>
      </c>
      <c r="G3067">
        <v>0</v>
      </c>
    </row>
    <row r="3068" spans="1:7" x14ac:dyDescent="0.3">
      <c r="A3068" s="1">
        <v>30403</v>
      </c>
      <c r="B3068">
        <v>269.14999399999999</v>
      </c>
      <c r="C3068">
        <v>269.14999399999999</v>
      </c>
      <c r="D3068">
        <v>269.14999399999999</v>
      </c>
      <c r="E3068">
        <v>269.14999399999999</v>
      </c>
      <c r="F3068">
        <v>269.14999399999999</v>
      </c>
      <c r="G3068">
        <v>0</v>
      </c>
    </row>
    <row r="3069" spans="1:7" x14ac:dyDescent="0.3">
      <c r="A3069" s="1">
        <v>30404</v>
      </c>
      <c r="B3069">
        <v>268.76998900000001</v>
      </c>
      <c r="C3069">
        <v>268.76998900000001</v>
      </c>
      <c r="D3069">
        <v>268.76998900000001</v>
      </c>
      <c r="E3069">
        <v>268.76998900000001</v>
      </c>
      <c r="F3069">
        <v>268.76998900000001</v>
      </c>
      <c r="G3069">
        <v>0</v>
      </c>
    </row>
    <row r="3070" spans="1:7" x14ac:dyDescent="0.3">
      <c r="A3070" s="1">
        <v>30405</v>
      </c>
      <c r="B3070">
        <v>270.77999899999998</v>
      </c>
      <c r="C3070">
        <v>270.77999899999998</v>
      </c>
      <c r="D3070">
        <v>270.77999899999998</v>
      </c>
      <c r="E3070">
        <v>270.77999899999998</v>
      </c>
      <c r="F3070">
        <v>270.77999899999998</v>
      </c>
      <c r="G3070">
        <v>0</v>
      </c>
    </row>
    <row r="3071" spans="1:7" x14ac:dyDescent="0.3">
      <c r="A3071" s="1">
        <v>30406</v>
      </c>
      <c r="B3071">
        <v>270.79998799999998</v>
      </c>
      <c r="C3071">
        <v>270.79998799999998</v>
      </c>
      <c r="D3071">
        <v>270.79998799999998</v>
      </c>
      <c r="E3071">
        <v>270.79998799999998</v>
      </c>
      <c r="F3071">
        <v>270.79998799999998</v>
      </c>
      <c r="G3071">
        <v>0</v>
      </c>
    </row>
    <row r="3072" spans="1:7" x14ac:dyDescent="0.3">
      <c r="A3072" s="1">
        <v>30410</v>
      </c>
      <c r="B3072">
        <v>268.73001099999999</v>
      </c>
      <c r="C3072">
        <v>268.73001099999999</v>
      </c>
      <c r="D3072">
        <v>268.73001099999999</v>
      </c>
      <c r="E3072">
        <v>268.73001099999999</v>
      </c>
      <c r="F3072">
        <v>268.73001099999999</v>
      </c>
      <c r="G3072">
        <v>0</v>
      </c>
    </row>
    <row r="3073" spans="1:7" x14ac:dyDescent="0.3">
      <c r="A3073" s="1">
        <v>30411</v>
      </c>
      <c r="B3073">
        <v>268.82998700000002</v>
      </c>
      <c r="C3073">
        <v>268.82998700000002</v>
      </c>
      <c r="D3073">
        <v>268.82998700000002</v>
      </c>
      <c r="E3073">
        <v>268.82998700000002</v>
      </c>
      <c r="F3073">
        <v>268.82998700000002</v>
      </c>
      <c r="G3073">
        <v>0</v>
      </c>
    </row>
    <row r="3074" spans="1:7" x14ac:dyDescent="0.3">
      <c r="A3074" s="1">
        <v>30412</v>
      </c>
      <c r="B3074">
        <v>266.47000100000002</v>
      </c>
      <c r="C3074">
        <v>266.47000100000002</v>
      </c>
      <c r="D3074">
        <v>266.47000100000002</v>
      </c>
      <c r="E3074">
        <v>266.47000100000002</v>
      </c>
      <c r="F3074">
        <v>266.47000100000002</v>
      </c>
      <c r="G3074">
        <v>0</v>
      </c>
    </row>
    <row r="3075" spans="1:7" x14ac:dyDescent="0.3">
      <c r="A3075" s="1">
        <v>30413</v>
      </c>
      <c r="B3075">
        <v>266.73998999999998</v>
      </c>
      <c r="C3075">
        <v>266.73998999999998</v>
      </c>
      <c r="D3075">
        <v>266.73998999999998</v>
      </c>
      <c r="E3075">
        <v>266.73998999999998</v>
      </c>
      <c r="F3075">
        <v>266.73998999999998</v>
      </c>
      <c r="G3075">
        <v>0</v>
      </c>
    </row>
    <row r="3076" spans="1:7" x14ac:dyDescent="0.3">
      <c r="A3076" s="1">
        <v>30414</v>
      </c>
      <c r="B3076">
        <v>268.10000600000001</v>
      </c>
      <c r="C3076">
        <v>268.10000600000001</v>
      </c>
      <c r="D3076">
        <v>268.10000600000001</v>
      </c>
      <c r="E3076">
        <v>268.10000600000001</v>
      </c>
      <c r="F3076">
        <v>268.10000600000001</v>
      </c>
      <c r="G3076">
        <v>0</v>
      </c>
    </row>
    <row r="3077" spans="1:7" x14ac:dyDescent="0.3">
      <c r="A3077" s="1">
        <v>30417</v>
      </c>
      <c r="B3077">
        <v>270.80999800000001</v>
      </c>
      <c r="C3077">
        <v>270.80999800000001</v>
      </c>
      <c r="D3077">
        <v>270.80999800000001</v>
      </c>
      <c r="E3077">
        <v>270.80999800000001</v>
      </c>
      <c r="F3077">
        <v>270.80999800000001</v>
      </c>
      <c r="G3077">
        <v>0</v>
      </c>
    </row>
    <row r="3078" spans="1:7" x14ac:dyDescent="0.3">
      <c r="A3078" s="1">
        <v>30418</v>
      </c>
      <c r="B3078">
        <v>272.73001099999999</v>
      </c>
      <c r="C3078">
        <v>272.73001099999999</v>
      </c>
      <c r="D3078">
        <v>272.73001099999999</v>
      </c>
      <c r="E3078">
        <v>272.73001099999999</v>
      </c>
      <c r="F3078">
        <v>272.73001099999999</v>
      </c>
      <c r="G3078">
        <v>0</v>
      </c>
    </row>
    <row r="3079" spans="1:7" x14ac:dyDescent="0.3">
      <c r="A3079" s="1">
        <v>30419</v>
      </c>
      <c r="B3079">
        <v>275.92999300000002</v>
      </c>
      <c r="C3079">
        <v>275.92999300000002</v>
      </c>
      <c r="D3079">
        <v>275.92999300000002</v>
      </c>
      <c r="E3079">
        <v>275.92999300000002</v>
      </c>
      <c r="F3079">
        <v>275.92999300000002</v>
      </c>
      <c r="G3079">
        <v>0</v>
      </c>
    </row>
    <row r="3080" spans="1:7" x14ac:dyDescent="0.3">
      <c r="A3080" s="1">
        <v>30420</v>
      </c>
      <c r="B3080">
        <v>278.80999800000001</v>
      </c>
      <c r="C3080">
        <v>278.80999800000001</v>
      </c>
      <c r="D3080">
        <v>278.80999800000001</v>
      </c>
      <c r="E3080">
        <v>278.80999800000001</v>
      </c>
      <c r="F3080">
        <v>278.80999800000001</v>
      </c>
      <c r="G3080">
        <v>0</v>
      </c>
    </row>
    <row r="3081" spans="1:7" x14ac:dyDescent="0.3">
      <c r="A3081" s="1">
        <v>30421</v>
      </c>
      <c r="B3081">
        <v>281.60000600000001</v>
      </c>
      <c r="C3081">
        <v>281.60000600000001</v>
      </c>
      <c r="D3081">
        <v>281.60000600000001</v>
      </c>
      <c r="E3081">
        <v>281.60000600000001</v>
      </c>
      <c r="F3081">
        <v>281.60000600000001</v>
      </c>
      <c r="G3081">
        <v>0</v>
      </c>
    </row>
    <row r="3082" spans="1:7" x14ac:dyDescent="0.3">
      <c r="A3082" s="1">
        <v>30424</v>
      </c>
      <c r="B3082">
        <v>282.82998700000002</v>
      </c>
      <c r="C3082">
        <v>282.82998700000002</v>
      </c>
      <c r="D3082">
        <v>282.82998700000002</v>
      </c>
      <c r="E3082">
        <v>282.82998700000002</v>
      </c>
      <c r="F3082">
        <v>282.82998700000002</v>
      </c>
      <c r="G3082">
        <v>0</v>
      </c>
    </row>
    <row r="3083" spans="1:7" x14ac:dyDescent="0.3">
      <c r="A3083" s="1">
        <v>30425</v>
      </c>
      <c r="B3083">
        <v>281.85998499999999</v>
      </c>
      <c r="C3083">
        <v>281.85998499999999</v>
      </c>
      <c r="D3083">
        <v>281.85998499999999</v>
      </c>
      <c r="E3083">
        <v>281.85998499999999</v>
      </c>
      <c r="F3083">
        <v>281.85998499999999</v>
      </c>
      <c r="G3083">
        <v>0</v>
      </c>
    </row>
    <row r="3084" spans="1:7" x14ac:dyDescent="0.3">
      <c r="A3084" s="1">
        <v>30426</v>
      </c>
      <c r="B3084">
        <v>284.80999800000001</v>
      </c>
      <c r="C3084">
        <v>284.80999800000001</v>
      </c>
      <c r="D3084">
        <v>284.80999800000001</v>
      </c>
      <c r="E3084">
        <v>284.80999800000001</v>
      </c>
      <c r="F3084">
        <v>284.80999800000001</v>
      </c>
      <c r="G3084">
        <v>0</v>
      </c>
    </row>
    <row r="3085" spans="1:7" x14ac:dyDescent="0.3">
      <c r="A3085" s="1">
        <v>30427</v>
      </c>
      <c r="B3085">
        <v>286.83999599999999</v>
      </c>
      <c r="C3085">
        <v>286.83999599999999</v>
      </c>
      <c r="D3085">
        <v>286.83999599999999</v>
      </c>
      <c r="E3085">
        <v>286.83999599999999</v>
      </c>
      <c r="F3085">
        <v>286.83999599999999</v>
      </c>
      <c r="G3085">
        <v>0</v>
      </c>
    </row>
    <row r="3086" spans="1:7" x14ac:dyDescent="0.3">
      <c r="A3086" s="1">
        <v>30428</v>
      </c>
      <c r="B3086">
        <v>288.54998799999998</v>
      </c>
      <c r="C3086">
        <v>288.54998799999998</v>
      </c>
      <c r="D3086">
        <v>288.54998799999998</v>
      </c>
      <c r="E3086">
        <v>288.54998799999998</v>
      </c>
      <c r="F3086">
        <v>288.54998799999998</v>
      </c>
      <c r="G3086">
        <v>0</v>
      </c>
    </row>
    <row r="3087" spans="1:7" x14ac:dyDescent="0.3">
      <c r="A3087" s="1">
        <v>30431</v>
      </c>
      <c r="B3087">
        <v>286.57998700000002</v>
      </c>
      <c r="C3087">
        <v>286.57998700000002</v>
      </c>
      <c r="D3087">
        <v>286.57998700000002</v>
      </c>
      <c r="E3087">
        <v>286.57998700000002</v>
      </c>
      <c r="F3087">
        <v>286.57998700000002</v>
      </c>
      <c r="G3087">
        <v>0</v>
      </c>
    </row>
    <row r="3088" spans="1:7" x14ac:dyDescent="0.3">
      <c r="A3088" s="1">
        <v>30432</v>
      </c>
      <c r="B3088">
        <v>288.10998499999999</v>
      </c>
      <c r="C3088">
        <v>288.10998499999999</v>
      </c>
      <c r="D3088">
        <v>288.10998499999999</v>
      </c>
      <c r="E3088">
        <v>288.10998499999999</v>
      </c>
      <c r="F3088">
        <v>288.10998499999999</v>
      </c>
      <c r="G3088">
        <v>0</v>
      </c>
    </row>
    <row r="3089" spans="1:7" x14ac:dyDescent="0.3">
      <c r="A3089" s="1">
        <v>30433</v>
      </c>
      <c r="B3089">
        <v>288.92999300000002</v>
      </c>
      <c r="C3089">
        <v>288.92999300000002</v>
      </c>
      <c r="D3089">
        <v>288.92999300000002</v>
      </c>
      <c r="E3089">
        <v>288.92999300000002</v>
      </c>
      <c r="F3089">
        <v>288.92999300000002</v>
      </c>
      <c r="G3089">
        <v>0</v>
      </c>
    </row>
    <row r="3090" spans="1:7" x14ac:dyDescent="0.3">
      <c r="A3090" s="1">
        <v>30434</v>
      </c>
      <c r="B3090">
        <v>290.83999599999999</v>
      </c>
      <c r="C3090">
        <v>290.83999599999999</v>
      </c>
      <c r="D3090">
        <v>290.83999599999999</v>
      </c>
      <c r="E3090">
        <v>290.83999599999999</v>
      </c>
      <c r="F3090">
        <v>290.83999599999999</v>
      </c>
      <c r="G3090">
        <v>0</v>
      </c>
    </row>
    <row r="3091" spans="1:7" x14ac:dyDescent="0.3">
      <c r="A3091" s="1">
        <v>30435</v>
      </c>
      <c r="B3091">
        <v>293.05999800000001</v>
      </c>
      <c r="C3091">
        <v>293.05999800000001</v>
      </c>
      <c r="D3091">
        <v>293.05999800000001</v>
      </c>
      <c r="E3091">
        <v>293.05999800000001</v>
      </c>
      <c r="F3091">
        <v>293.05999800000001</v>
      </c>
      <c r="G3091">
        <v>0</v>
      </c>
    </row>
    <row r="3092" spans="1:7" x14ac:dyDescent="0.3">
      <c r="A3092" s="1">
        <v>30438</v>
      </c>
      <c r="B3092">
        <v>290.540009</v>
      </c>
      <c r="C3092">
        <v>290.540009</v>
      </c>
      <c r="D3092">
        <v>290.540009</v>
      </c>
      <c r="E3092">
        <v>290.540009</v>
      </c>
      <c r="F3092">
        <v>290.540009</v>
      </c>
      <c r="G3092">
        <v>0</v>
      </c>
    </row>
    <row r="3093" spans="1:7" x14ac:dyDescent="0.3">
      <c r="A3093" s="1">
        <v>30439</v>
      </c>
      <c r="B3093">
        <v>289.64999399999999</v>
      </c>
      <c r="C3093">
        <v>289.64999399999999</v>
      </c>
      <c r="D3093">
        <v>289.64999399999999</v>
      </c>
      <c r="E3093">
        <v>289.64999399999999</v>
      </c>
      <c r="F3093">
        <v>289.64999399999999</v>
      </c>
      <c r="G3093">
        <v>0</v>
      </c>
    </row>
    <row r="3094" spans="1:7" x14ac:dyDescent="0.3">
      <c r="A3094" s="1">
        <v>30440</v>
      </c>
      <c r="B3094">
        <v>293.209991</v>
      </c>
      <c r="C3094">
        <v>293.209991</v>
      </c>
      <c r="D3094">
        <v>293.209991</v>
      </c>
      <c r="E3094">
        <v>293.209991</v>
      </c>
      <c r="F3094">
        <v>293.209991</v>
      </c>
      <c r="G3094">
        <v>0</v>
      </c>
    </row>
    <row r="3095" spans="1:7" x14ac:dyDescent="0.3">
      <c r="A3095" s="1">
        <v>30441</v>
      </c>
      <c r="B3095">
        <v>297.32000699999998</v>
      </c>
      <c r="C3095">
        <v>297.32000699999998</v>
      </c>
      <c r="D3095">
        <v>297.32000699999998</v>
      </c>
      <c r="E3095">
        <v>297.32000699999998</v>
      </c>
      <c r="F3095">
        <v>297.32000699999998</v>
      </c>
      <c r="G3095">
        <v>0</v>
      </c>
    </row>
    <row r="3096" spans="1:7" x14ac:dyDescent="0.3">
      <c r="A3096" s="1">
        <v>30442</v>
      </c>
      <c r="B3096">
        <v>301.64001500000001</v>
      </c>
      <c r="C3096">
        <v>301.64001500000001</v>
      </c>
      <c r="D3096">
        <v>301.64001500000001</v>
      </c>
      <c r="E3096">
        <v>301.64001500000001</v>
      </c>
      <c r="F3096">
        <v>301.64001500000001</v>
      </c>
      <c r="G3096">
        <v>0</v>
      </c>
    </row>
    <row r="3097" spans="1:7" x14ac:dyDescent="0.3">
      <c r="A3097" s="1">
        <v>30445</v>
      </c>
      <c r="B3097">
        <v>302.64999399999999</v>
      </c>
      <c r="C3097">
        <v>302.64999399999999</v>
      </c>
      <c r="D3097">
        <v>302.64999399999999</v>
      </c>
      <c r="E3097">
        <v>302.64999399999999</v>
      </c>
      <c r="F3097">
        <v>302.64999399999999</v>
      </c>
      <c r="G3097">
        <v>0</v>
      </c>
    </row>
    <row r="3098" spans="1:7" x14ac:dyDescent="0.3">
      <c r="A3098" s="1">
        <v>30446</v>
      </c>
      <c r="B3098">
        <v>304.33999599999999</v>
      </c>
      <c r="C3098">
        <v>304.33999599999999</v>
      </c>
      <c r="D3098">
        <v>304.33999599999999</v>
      </c>
      <c r="E3098">
        <v>304.33999599999999</v>
      </c>
      <c r="F3098">
        <v>304.33999599999999</v>
      </c>
      <c r="G3098">
        <v>0</v>
      </c>
    </row>
    <row r="3099" spans="1:7" x14ac:dyDescent="0.3">
      <c r="A3099" s="1">
        <v>30447</v>
      </c>
      <c r="B3099">
        <v>302.89001500000001</v>
      </c>
      <c r="C3099">
        <v>302.89001500000001</v>
      </c>
      <c r="D3099">
        <v>302.89001500000001</v>
      </c>
      <c r="E3099">
        <v>302.89001500000001</v>
      </c>
      <c r="F3099">
        <v>302.89001500000001</v>
      </c>
      <c r="G3099">
        <v>0</v>
      </c>
    </row>
    <row r="3100" spans="1:7" x14ac:dyDescent="0.3">
      <c r="A3100" s="1">
        <v>30448</v>
      </c>
      <c r="B3100">
        <v>302.14999399999999</v>
      </c>
      <c r="C3100">
        <v>302.14999399999999</v>
      </c>
      <c r="D3100">
        <v>302.14999399999999</v>
      </c>
      <c r="E3100">
        <v>302.14999399999999</v>
      </c>
      <c r="F3100">
        <v>302.14999399999999</v>
      </c>
      <c r="G3100">
        <v>0</v>
      </c>
    </row>
    <row r="3101" spans="1:7" x14ac:dyDescent="0.3">
      <c r="A3101" s="1">
        <v>30449</v>
      </c>
      <c r="B3101">
        <v>303.94000199999999</v>
      </c>
      <c r="C3101">
        <v>303.94000199999999</v>
      </c>
      <c r="D3101">
        <v>303.94000199999999</v>
      </c>
      <c r="E3101">
        <v>303.94000199999999</v>
      </c>
      <c r="F3101">
        <v>303.94000199999999</v>
      </c>
      <c r="G3101">
        <v>0</v>
      </c>
    </row>
    <row r="3102" spans="1:7" x14ac:dyDescent="0.3">
      <c r="A3102" s="1">
        <v>30452</v>
      </c>
      <c r="B3102">
        <v>299.60000600000001</v>
      </c>
      <c r="C3102">
        <v>299.60000600000001</v>
      </c>
      <c r="D3102">
        <v>299.60000600000001</v>
      </c>
      <c r="E3102">
        <v>299.60000600000001</v>
      </c>
      <c r="F3102">
        <v>299.60000600000001</v>
      </c>
      <c r="G3102">
        <v>0</v>
      </c>
    </row>
    <row r="3103" spans="1:7" x14ac:dyDescent="0.3">
      <c r="A3103" s="1">
        <v>30453</v>
      </c>
      <c r="B3103">
        <v>301.01998900000001</v>
      </c>
      <c r="C3103">
        <v>301.01998900000001</v>
      </c>
      <c r="D3103">
        <v>301.01998900000001</v>
      </c>
      <c r="E3103">
        <v>301.01998900000001</v>
      </c>
      <c r="F3103">
        <v>301.01998900000001</v>
      </c>
      <c r="G3103">
        <v>0</v>
      </c>
    </row>
    <row r="3104" spans="1:7" x14ac:dyDescent="0.3">
      <c r="A3104" s="1">
        <v>30454</v>
      </c>
      <c r="B3104">
        <v>303.51001000000002</v>
      </c>
      <c r="C3104">
        <v>303.51001000000002</v>
      </c>
      <c r="D3104">
        <v>303.51001000000002</v>
      </c>
      <c r="E3104">
        <v>303.51001000000002</v>
      </c>
      <c r="F3104">
        <v>303.51001000000002</v>
      </c>
      <c r="G3104">
        <v>0</v>
      </c>
    </row>
    <row r="3105" spans="1:7" x14ac:dyDescent="0.3">
      <c r="A3105" s="1">
        <v>30455</v>
      </c>
      <c r="B3105">
        <v>302.82000699999998</v>
      </c>
      <c r="C3105">
        <v>302.82000699999998</v>
      </c>
      <c r="D3105">
        <v>302.82000699999998</v>
      </c>
      <c r="E3105">
        <v>302.82000699999998</v>
      </c>
      <c r="F3105">
        <v>302.82000699999998</v>
      </c>
      <c r="G3105">
        <v>0</v>
      </c>
    </row>
    <row r="3106" spans="1:7" x14ac:dyDescent="0.3">
      <c r="A3106" s="1">
        <v>30456</v>
      </c>
      <c r="B3106">
        <v>303.55999800000001</v>
      </c>
      <c r="C3106">
        <v>303.55999800000001</v>
      </c>
      <c r="D3106">
        <v>303.55999800000001</v>
      </c>
      <c r="E3106">
        <v>303.55999800000001</v>
      </c>
      <c r="F3106">
        <v>303.55999800000001</v>
      </c>
      <c r="G3106">
        <v>0</v>
      </c>
    </row>
    <row r="3107" spans="1:7" x14ac:dyDescent="0.3">
      <c r="A3107" s="1">
        <v>30459</v>
      </c>
      <c r="B3107">
        <v>303.85998499999999</v>
      </c>
      <c r="C3107">
        <v>303.85998499999999</v>
      </c>
      <c r="D3107">
        <v>303.85998499999999</v>
      </c>
      <c r="E3107">
        <v>303.85998499999999</v>
      </c>
      <c r="F3107">
        <v>303.85998499999999</v>
      </c>
      <c r="G3107">
        <v>0</v>
      </c>
    </row>
    <row r="3108" spans="1:7" x14ac:dyDescent="0.3">
      <c r="A3108" s="1">
        <v>30460</v>
      </c>
      <c r="B3108">
        <v>307.35998499999999</v>
      </c>
      <c r="C3108">
        <v>307.35998499999999</v>
      </c>
      <c r="D3108">
        <v>307.35998499999999</v>
      </c>
      <c r="E3108">
        <v>307.35998499999999</v>
      </c>
      <c r="F3108">
        <v>307.35998499999999</v>
      </c>
      <c r="G3108">
        <v>0</v>
      </c>
    </row>
    <row r="3109" spans="1:7" x14ac:dyDescent="0.3">
      <c r="A3109" s="1">
        <v>30461</v>
      </c>
      <c r="B3109">
        <v>309.16000400000001</v>
      </c>
      <c r="C3109">
        <v>309.16000400000001</v>
      </c>
      <c r="D3109">
        <v>309.16000400000001</v>
      </c>
      <c r="E3109">
        <v>309.16000400000001</v>
      </c>
      <c r="F3109">
        <v>309.16000400000001</v>
      </c>
      <c r="G3109">
        <v>0</v>
      </c>
    </row>
    <row r="3110" spans="1:7" x14ac:dyDescent="0.3">
      <c r="A3110" s="1">
        <v>30462</v>
      </c>
      <c r="B3110">
        <v>311.39001500000001</v>
      </c>
      <c r="C3110">
        <v>311.39001500000001</v>
      </c>
      <c r="D3110">
        <v>311.39001500000001</v>
      </c>
      <c r="E3110">
        <v>311.39001500000001</v>
      </c>
      <c r="F3110">
        <v>311.39001500000001</v>
      </c>
      <c r="G3110">
        <v>0</v>
      </c>
    </row>
    <row r="3111" spans="1:7" x14ac:dyDescent="0.3">
      <c r="A3111" s="1">
        <v>30463</v>
      </c>
      <c r="B3111">
        <v>312.04998799999998</v>
      </c>
      <c r="C3111">
        <v>312.04998799999998</v>
      </c>
      <c r="D3111">
        <v>312.04998799999998</v>
      </c>
      <c r="E3111">
        <v>312.04998799999998</v>
      </c>
      <c r="F3111">
        <v>312.04998799999998</v>
      </c>
      <c r="G3111">
        <v>0</v>
      </c>
    </row>
    <row r="3112" spans="1:7" x14ac:dyDescent="0.3">
      <c r="A3112" s="1">
        <v>30467</v>
      </c>
      <c r="B3112">
        <v>308.73001099999999</v>
      </c>
      <c r="C3112">
        <v>308.73001099999999</v>
      </c>
      <c r="D3112">
        <v>308.73001099999999</v>
      </c>
      <c r="E3112">
        <v>308.73001099999999</v>
      </c>
      <c r="F3112">
        <v>308.73001099999999</v>
      </c>
      <c r="G3112">
        <v>0</v>
      </c>
    </row>
    <row r="3113" spans="1:7" x14ac:dyDescent="0.3">
      <c r="A3113" s="1">
        <v>30468</v>
      </c>
      <c r="B3113">
        <v>307.95001200000002</v>
      </c>
      <c r="C3113">
        <v>307.95001200000002</v>
      </c>
      <c r="D3113">
        <v>307.95001200000002</v>
      </c>
      <c r="E3113">
        <v>307.95001200000002</v>
      </c>
      <c r="F3113">
        <v>307.95001200000002</v>
      </c>
      <c r="G3113">
        <v>0</v>
      </c>
    </row>
    <row r="3114" spans="1:7" x14ac:dyDescent="0.3">
      <c r="A3114" s="1">
        <v>30469</v>
      </c>
      <c r="B3114">
        <v>310.45001200000002</v>
      </c>
      <c r="C3114">
        <v>310.45001200000002</v>
      </c>
      <c r="D3114">
        <v>310.45001200000002</v>
      </c>
      <c r="E3114">
        <v>310.45001200000002</v>
      </c>
      <c r="F3114">
        <v>310.45001200000002</v>
      </c>
      <c r="G3114">
        <v>0</v>
      </c>
    </row>
    <row r="3115" spans="1:7" x14ac:dyDescent="0.3">
      <c r="A3115" s="1">
        <v>30470</v>
      </c>
      <c r="B3115">
        <v>313.85000600000001</v>
      </c>
      <c r="C3115">
        <v>313.85000600000001</v>
      </c>
      <c r="D3115">
        <v>313.85000600000001</v>
      </c>
      <c r="E3115">
        <v>313.85000600000001</v>
      </c>
      <c r="F3115">
        <v>313.85000600000001</v>
      </c>
      <c r="G3115">
        <v>0</v>
      </c>
    </row>
    <row r="3116" spans="1:7" x14ac:dyDescent="0.3">
      <c r="A3116" s="1">
        <v>30473</v>
      </c>
      <c r="B3116">
        <v>315.48001099999999</v>
      </c>
      <c r="C3116">
        <v>315.48001099999999</v>
      </c>
      <c r="D3116">
        <v>315.48001099999999</v>
      </c>
      <c r="E3116">
        <v>315.48001099999999</v>
      </c>
      <c r="F3116">
        <v>315.48001099999999</v>
      </c>
      <c r="G3116">
        <v>0</v>
      </c>
    </row>
    <row r="3117" spans="1:7" x14ac:dyDescent="0.3">
      <c r="A3117" s="1">
        <v>30474</v>
      </c>
      <c r="B3117">
        <v>314.17001299999998</v>
      </c>
      <c r="C3117">
        <v>314.17001299999998</v>
      </c>
      <c r="D3117">
        <v>314.17001299999998</v>
      </c>
      <c r="E3117">
        <v>314.17001299999998</v>
      </c>
      <c r="F3117">
        <v>314.17001299999998</v>
      </c>
      <c r="G3117">
        <v>0</v>
      </c>
    </row>
    <row r="3118" spans="1:7" x14ac:dyDescent="0.3">
      <c r="A3118" s="1">
        <v>30475</v>
      </c>
      <c r="B3118">
        <v>312.48998999999998</v>
      </c>
      <c r="C3118">
        <v>312.48998999999998</v>
      </c>
      <c r="D3118">
        <v>312.48998999999998</v>
      </c>
      <c r="E3118">
        <v>312.48998999999998</v>
      </c>
      <c r="F3118">
        <v>312.48998999999998</v>
      </c>
      <c r="G3118">
        <v>0</v>
      </c>
    </row>
    <row r="3119" spans="1:7" x14ac:dyDescent="0.3">
      <c r="A3119" s="1">
        <v>30476</v>
      </c>
      <c r="B3119">
        <v>312.73998999999998</v>
      </c>
      <c r="C3119">
        <v>312.73998999999998</v>
      </c>
      <c r="D3119">
        <v>312.73998999999998</v>
      </c>
      <c r="E3119">
        <v>312.73998999999998</v>
      </c>
      <c r="F3119">
        <v>312.73998999999998</v>
      </c>
      <c r="G3119">
        <v>0</v>
      </c>
    </row>
    <row r="3120" spans="1:7" x14ac:dyDescent="0.3">
      <c r="A3120" s="1">
        <v>30477</v>
      </c>
      <c r="B3120">
        <v>315.23998999999998</v>
      </c>
      <c r="C3120">
        <v>315.23998999999998</v>
      </c>
      <c r="D3120">
        <v>315.23998999999998</v>
      </c>
      <c r="E3120">
        <v>315.23998999999998</v>
      </c>
      <c r="F3120">
        <v>315.23998999999998</v>
      </c>
      <c r="G3120">
        <v>0</v>
      </c>
    </row>
    <row r="3121" spans="1:7" x14ac:dyDescent="0.3">
      <c r="A3121" s="1">
        <v>30480</v>
      </c>
      <c r="B3121">
        <v>318.04998799999998</v>
      </c>
      <c r="C3121">
        <v>318.04998799999998</v>
      </c>
      <c r="D3121">
        <v>318.04998799999998</v>
      </c>
      <c r="E3121">
        <v>318.04998799999998</v>
      </c>
      <c r="F3121">
        <v>318.04998799999998</v>
      </c>
      <c r="G3121">
        <v>0</v>
      </c>
    </row>
    <row r="3122" spans="1:7" x14ac:dyDescent="0.3">
      <c r="A3122" s="1">
        <v>30481</v>
      </c>
      <c r="B3122">
        <v>320.040009</v>
      </c>
      <c r="C3122">
        <v>320.040009</v>
      </c>
      <c r="D3122">
        <v>320.040009</v>
      </c>
      <c r="E3122">
        <v>320.040009</v>
      </c>
      <c r="F3122">
        <v>320.040009</v>
      </c>
      <c r="G3122">
        <v>0</v>
      </c>
    </row>
    <row r="3123" spans="1:7" x14ac:dyDescent="0.3">
      <c r="A3123" s="1">
        <v>30482</v>
      </c>
      <c r="B3123">
        <v>322.040009</v>
      </c>
      <c r="C3123">
        <v>322.040009</v>
      </c>
      <c r="D3123">
        <v>322.040009</v>
      </c>
      <c r="E3123">
        <v>322.040009</v>
      </c>
      <c r="F3123">
        <v>322.040009</v>
      </c>
      <c r="G3123">
        <v>0</v>
      </c>
    </row>
    <row r="3124" spans="1:7" x14ac:dyDescent="0.3">
      <c r="A3124" s="1">
        <v>30483</v>
      </c>
      <c r="B3124">
        <v>326.5</v>
      </c>
      <c r="C3124">
        <v>326.5</v>
      </c>
      <c r="D3124">
        <v>326.5</v>
      </c>
      <c r="E3124">
        <v>326.5</v>
      </c>
      <c r="F3124">
        <v>326.5</v>
      </c>
      <c r="G3124">
        <v>0</v>
      </c>
    </row>
    <row r="3125" spans="1:7" x14ac:dyDescent="0.3">
      <c r="A3125" s="1">
        <v>30484</v>
      </c>
      <c r="B3125">
        <v>326.10998499999999</v>
      </c>
      <c r="C3125">
        <v>326.10998499999999</v>
      </c>
      <c r="D3125">
        <v>326.10998499999999</v>
      </c>
      <c r="E3125">
        <v>326.10998499999999</v>
      </c>
      <c r="F3125">
        <v>326.10998499999999</v>
      </c>
      <c r="G3125">
        <v>0</v>
      </c>
    </row>
    <row r="3126" spans="1:7" x14ac:dyDescent="0.3">
      <c r="A3126" s="1">
        <v>30487</v>
      </c>
      <c r="B3126">
        <v>324.63000499999998</v>
      </c>
      <c r="C3126">
        <v>324.63000499999998</v>
      </c>
      <c r="D3126">
        <v>324.63000499999998</v>
      </c>
      <c r="E3126">
        <v>324.63000499999998</v>
      </c>
      <c r="F3126">
        <v>324.63000499999998</v>
      </c>
      <c r="G3126">
        <v>0</v>
      </c>
    </row>
    <row r="3127" spans="1:7" x14ac:dyDescent="0.3">
      <c r="A3127" s="1">
        <v>30488</v>
      </c>
      <c r="B3127">
        <v>325.959991</v>
      </c>
      <c r="C3127">
        <v>325.959991</v>
      </c>
      <c r="D3127">
        <v>325.959991</v>
      </c>
      <c r="E3127">
        <v>325.959991</v>
      </c>
      <c r="F3127">
        <v>325.959991</v>
      </c>
      <c r="G3127">
        <v>0</v>
      </c>
    </row>
    <row r="3128" spans="1:7" x14ac:dyDescent="0.3">
      <c r="A3128" s="1">
        <v>30489</v>
      </c>
      <c r="B3128">
        <v>328.19000199999999</v>
      </c>
      <c r="C3128">
        <v>328.19000199999999</v>
      </c>
      <c r="D3128">
        <v>328.19000199999999</v>
      </c>
      <c r="E3128">
        <v>328.19000199999999</v>
      </c>
      <c r="F3128">
        <v>328.19000199999999</v>
      </c>
      <c r="G3128">
        <v>0</v>
      </c>
    </row>
    <row r="3129" spans="1:7" x14ac:dyDescent="0.3">
      <c r="A3129" s="1">
        <v>30490</v>
      </c>
      <c r="B3129">
        <v>327.32998700000002</v>
      </c>
      <c r="C3129">
        <v>327.32998700000002</v>
      </c>
      <c r="D3129">
        <v>327.32998700000002</v>
      </c>
      <c r="E3129">
        <v>327.32998700000002</v>
      </c>
      <c r="F3129">
        <v>327.32998700000002</v>
      </c>
      <c r="G3129">
        <v>0</v>
      </c>
    </row>
    <row r="3130" spans="1:7" x14ac:dyDescent="0.3">
      <c r="A3130" s="1">
        <v>30491</v>
      </c>
      <c r="B3130">
        <v>328.91000400000001</v>
      </c>
      <c r="C3130">
        <v>328.91000400000001</v>
      </c>
      <c r="D3130">
        <v>328.91000400000001</v>
      </c>
      <c r="E3130">
        <v>328.91000400000001</v>
      </c>
      <c r="F3130">
        <v>328.91000400000001</v>
      </c>
      <c r="G3130">
        <v>0</v>
      </c>
    </row>
    <row r="3131" spans="1:7" x14ac:dyDescent="0.3">
      <c r="A3131" s="1">
        <v>30494</v>
      </c>
      <c r="B3131">
        <v>324.33999599999999</v>
      </c>
      <c r="C3131">
        <v>324.33999599999999</v>
      </c>
      <c r="D3131">
        <v>324.33999599999999</v>
      </c>
      <c r="E3131">
        <v>324.33999599999999</v>
      </c>
      <c r="F3131">
        <v>324.33999599999999</v>
      </c>
      <c r="G3131">
        <v>0</v>
      </c>
    </row>
    <row r="3132" spans="1:7" x14ac:dyDescent="0.3">
      <c r="A3132" s="1">
        <v>30495</v>
      </c>
      <c r="B3132">
        <v>315.86999500000002</v>
      </c>
      <c r="C3132">
        <v>315.86999500000002</v>
      </c>
      <c r="D3132">
        <v>315.86999500000002</v>
      </c>
      <c r="E3132">
        <v>315.86999500000002</v>
      </c>
      <c r="F3132">
        <v>315.86999500000002</v>
      </c>
      <c r="G3132">
        <v>0</v>
      </c>
    </row>
    <row r="3133" spans="1:7" x14ac:dyDescent="0.3">
      <c r="A3133" s="1">
        <v>30496</v>
      </c>
      <c r="B3133">
        <v>316.23998999999998</v>
      </c>
      <c r="C3133">
        <v>316.23998999999998</v>
      </c>
      <c r="D3133">
        <v>316.23998999999998</v>
      </c>
      <c r="E3133">
        <v>316.23998999999998</v>
      </c>
      <c r="F3133">
        <v>316.23998999999998</v>
      </c>
      <c r="G3133">
        <v>0</v>
      </c>
    </row>
    <row r="3134" spans="1:7" x14ac:dyDescent="0.3">
      <c r="A3134" s="1">
        <v>30497</v>
      </c>
      <c r="B3134">
        <v>318.70001200000002</v>
      </c>
      <c r="C3134">
        <v>318.70001200000002</v>
      </c>
      <c r="D3134">
        <v>318.70001200000002</v>
      </c>
      <c r="E3134">
        <v>318.70001200000002</v>
      </c>
      <c r="F3134">
        <v>318.70001200000002</v>
      </c>
      <c r="G3134">
        <v>0</v>
      </c>
    </row>
    <row r="3135" spans="1:7" x14ac:dyDescent="0.3">
      <c r="A3135" s="1">
        <v>30498</v>
      </c>
      <c r="B3135">
        <v>321.57998700000002</v>
      </c>
      <c r="C3135">
        <v>321.57998700000002</v>
      </c>
      <c r="D3135">
        <v>321.57998700000002</v>
      </c>
      <c r="E3135">
        <v>321.57998700000002</v>
      </c>
      <c r="F3135">
        <v>321.57998700000002</v>
      </c>
      <c r="G3135">
        <v>0</v>
      </c>
    </row>
    <row r="3136" spans="1:7" x14ac:dyDescent="0.3">
      <c r="A3136" s="1">
        <v>30502</v>
      </c>
      <c r="B3136">
        <v>317.14999399999999</v>
      </c>
      <c r="C3136">
        <v>317.14999399999999</v>
      </c>
      <c r="D3136">
        <v>317.14999399999999</v>
      </c>
      <c r="E3136">
        <v>317.14999399999999</v>
      </c>
      <c r="F3136">
        <v>317.14999399999999</v>
      </c>
      <c r="G3136">
        <v>0</v>
      </c>
    </row>
    <row r="3137" spans="1:7" x14ac:dyDescent="0.3">
      <c r="A3137" s="1">
        <v>30503</v>
      </c>
      <c r="B3137">
        <v>319.14001500000001</v>
      </c>
      <c r="C3137">
        <v>319.14001500000001</v>
      </c>
      <c r="D3137">
        <v>319.14001500000001</v>
      </c>
      <c r="E3137">
        <v>319.14001500000001</v>
      </c>
      <c r="F3137">
        <v>319.14001500000001</v>
      </c>
      <c r="G3137">
        <v>0</v>
      </c>
    </row>
    <row r="3138" spans="1:7" x14ac:dyDescent="0.3">
      <c r="A3138" s="1">
        <v>30504</v>
      </c>
      <c r="B3138">
        <v>320.02999899999998</v>
      </c>
      <c r="C3138">
        <v>320.02999899999998</v>
      </c>
      <c r="D3138">
        <v>320.02999899999998</v>
      </c>
      <c r="E3138">
        <v>320.02999899999998</v>
      </c>
      <c r="F3138">
        <v>320.02999899999998</v>
      </c>
      <c r="G3138">
        <v>0</v>
      </c>
    </row>
    <row r="3139" spans="1:7" x14ac:dyDescent="0.3">
      <c r="A3139" s="1">
        <v>30505</v>
      </c>
      <c r="B3139">
        <v>319.57000699999998</v>
      </c>
      <c r="C3139">
        <v>319.57000699999998</v>
      </c>
      <c r="D3139">
        <v>319.57000699999998</v>
      </c>
      <c r="E3139">
        <v>319.57000699999998</v>
      </c>
      <c r="F3139">
        <v>319.57000699999998</v>
      </c>
      <c r="G3139">
        <v>0</v>
      </c>
    </row>
    <row r="3140" spans="1:7" x14ac:dyDescent="0.3">
      <c r="A3140" s="1">
        <v>30508</v>
      </c>
      <c r="B3140">
        <v>320.38000499999998</v>
      </c>
      <c r="C3140">
        <v>320.38000499999998</v>
      </c>
      <c r="D3140">
        <v>320.38000499999998</v>
      </c>
      <c r="E3140">
        <v>320.38000499999998</v>
      </c>
      <c r="F3140">
        <v>320.38000499999998</v>
      </c>
      <c r="G3140">
        <v>0</v>
      </c>
    </row>
    <row r="3141" spans="1:7" x14ac:dyDescent="0.3">
      <c r="A3141" s="1">
        <v>30509</v>
      </c>
      <c r="B3141">
        <v>316.92999300000002</v>
      </c>
      <c r="C3141">
        <v>316.92999300000002</v>
      </c>
      <c r="D3141">
        <v>316.92999300000002</v>
      </c>
      <c r="E3141">
        <v>316.92999300000002</v>
      </c>
      <c r="F3141">
        <v>316.92999300000002</v>
      </c>
      <c r="G3141">
        <v>0</v>
      </c>
    </row>
    <row r="3142" spans="1:7" x14ac:dyDescent="0.3">
      <c r="A3142" s="1">
        <v>30510</v>
      </c>
      <c r="B3142">
        <v>314.58999599999999</v>
      </c>
      <c r="C3142">
        <v>314.58999599999999</v>
      </c>
      <c r="D3142">
        <v>314.58999599999999</v>
      </c>
      <c r="E3142">
        <v>314.58999599999999</v>
      </c>
      <c r="F3142">
        <v>314.58999599999999</v>
      </c>
      <c r="G3142">
        <v>0</v>
      </c>
    </row>
    <row r="3143" spans="1:7" x14ac:dyDescent="0.3">
      <c r="A3143" s="1">
        <v>30511</v>
      </c>
      <c r="B3143">
        <v>315.48998999999998</v>
      </c>
      <c r="C3143">
        <v>315.48998999999998</v>
      </c>
      <c r="D3143">
        <v>315.48998999999998</v>
      </c>
      <c r="E3143">
        <v>315.48998999999998</v>
      </c>
      <c r="F3143">
        <v>315.48998999999998</v>
      </c>
      <c r="G3143">
        <v>0</v>
      </c>
    </row>
    <row r="3144" spans="1:7" x14ac:dyDescent="0.3">
      <c r="A3144" s="1">
        <v>30512</v>
      </c>
      <c r="B3144">
        <v>312.86999500000002</v>
      </c>
      <c r="C3144">
        <v>312.86999500000002</v>
      </c>
      <c r="D3144">
        <v>312.86999500000002</v>
      </c>
      <c r="E3144">
        <v>312.86999500000002</v>
      </c>
      <c r="F3144">
        <v>312.86999500000002</v>
      </c>
      <c r="G3144">
        <v>0</v>
      </c>
    </row>
    <row r="3145" spans="1:7" x14ac:dyDescent="0.3">
      <c r="A3145" s="1">
        <v>30515</v>
      </c>
      <c r="B3145">
        <v>310.290009</v>
      </c>
      <c r="C3145">
        <v>310.290009</v>
      </c>
      <c r="D3145">
        <v>310.290009</v>
      </c>
      <c r="E3145">
        <v>310.290009</v>
      </c>
      <c r="F3145">
        <v>310.290009</v>
      </c>
      <c r="G3145">
        <v>0</v>
      </c>
    </row>
    <row r="3146" spans="1:7" x14ac:dyDescent="0.3">
      <c r="A3146" s="1">
        <v>30516</v>
      </c>
      <c r="B3146">
        <v>311.17001299999998</v>
      </c>
      <c r="C3146">
        <v>311.17001299999998</v>
      </c>
      <c r="D3146">
        <v>311.17001299999998</v>
      </c>
      <c r="E3146">
        <v>311.17001299999998</v>
      </c>
      <c r="F3146">
        <v>311.17001299999998</v>
      </c>
      <c r="G3146">
        <v>0</v>
      </c>
    </row>
    <row r="3147" spans="1:7" x14ac:dyDescent="0.3">
      <c r="A3147" s="1">
        <v>30517</v>
      </c>
      <c r="B3147">
        <v>316.76001000000002</v>
      </c>
      <c r="C3147">
        <v>316.76001000000002</v>
      </c>
      <c r="D3147">
        <v>316.76001000000002</v>
      </c>
      <c r="E3147">
        <v>316.76001000000002</v>
      </c>
      <c r="F3147">
        <v>316.76001000000002</v>
      </c>
      <c r="G3147">
        <v>0</v>
      </c>
    </row>
    <row r="3148" spans="1:7" x14ac:dyDescent="0.3">
      <c r="A3148" s="1">
        <v>30518</v>
      </c>
      <c r="B3148">
        <v>319.290009</v>
      </c>
      <c r="C3148">
        <v>319.290009</v>
      </c>
      <c r="D3148">
        <v>319.290009</v>
      </c>
      <c r="E3148">
        <v>319.290009</v>
      </c>
      <c r="F3148">
        <v>319.290009</v>
      </c>
      <c r="G3148">
        <v>0</v>
      </c>
    </row>
    <row r="3149" spans="1:7" x14ac:dyDescent="0.3">
      <c r="A3149" s="1">
        <v>30519</v>
      </c>
      <c r="B3149">
        <v>320.709991</v>
      </c>
      <c r="C3149">
        <v>320.709991</v>
      </c>
      <c r="D3149">
        <v>320.709991</v>
      </c>
      <c r="E3149">
        <v>320.709991</v>
      </c>
      <c r="F3149">
        <v>320.709991</v>
      </c>
      <c r="G3149">
        <v>0</v>
      </c>
    </row>
    <row r="3150" spans="1:7" x14ac:dyDescent="0.3">
      <c r="A3150" s="1">
        <v>30522</v>
      </c>
      <c r="B3150">
        <v>320.83999599999999</v>
      </c>
      <c r="C3150">
        <v>320.83999599999999</v>
      </c>
      <c r="D3150">
        <v>320.83999599999999</v>
      </c>
      <c r="E3150">
        <v>320.83999599999999</v>
      </c>
      <c r="F3150">
        <v>320.83999599999999</v>
      </c>
      <c r="G3150">
        <v>0</v>
      </c>
    </row>
    <row r="3151" spans="1:7" x14ac:dyDescent="0.3">
      <c r="A3151" s="1">
        <v>30523</v>
      </c>
      <c r="B3151">
        <v>320.38000499999998</v>
      </c>
      <c r="C3151">
        <v>320.38000499999998</v>
      </c>
      <c r="D3151">
        <v>320.38000499999998</v>
      </c>
      <c r="E3151">
        <v>320.38000499999998</v>
      </c>
      <c r="F3151">
        <v>320.38000499999998</v>
      </c>
      <c r="G3151">
        <v>0</v>
      </c>
    </row>
    <row r="3152" spans="1:7" x14ac:dyDescent="0.3">
      <c r="A3152" s="1">
        <v>30524</v>
      </c>
      <c r="B3152">
        <v>315.040009</v>
      </c>
      <c r="C3152">
        <v>315.040009</v>
      </c>
      <c r="D3152">
        <v>315.040009</v>
      </c>
      <c r="E3152">
        <v>315.040009</v>
      </c>
      <c r="F3152">
        <v>315.040009</v>
      </c>
      <c r="G3152">
        <v>0</v>
      </c>
    </row>
    <row r="3153" spans="1:7" x14ac:dyDescent="0.3">
      <c r="A3153" s="1">
        <v>30525</v>
      </c>
      <c r="B3153">
        <v>308.47000100000002</v>
      </c>
      <c r="C3153">
        <v>308.47000100000002</v>
      </c>
      <c r="D3153">
        <v>308.47000100000002</v>
      </c>
      <c r="E3153">
        <v>308.47000100000002</v>
      </c>
      <c r="F3153">
        <v>308.47000100000002</v>
      </c>
      <c r="G3153">
        <v>0</v>
      </c>
    </row>
    <row r="3154" spans="1:7" x14ac:dyDescent="0.3">
      <c r="A3154" s="1">
        <v>30526</v>
      </c>
      <c r="B3154">
        <v>303.959991</v>
      </c>
      <c r="C3154">
        <v>303.959991</v>
      </c>
      <c r="D3154">
        <v>303.959991</v>
      </c>
      <c r="E3154">
        <v>303.959991</v>
      </c>
      <c r="F3154">
        <v>303.959991</v>
      </c>
      <c r="G3154">
        <v>0</v>
      </c>
    </row>
    <row r="3155" spans="1:7" x14ac:dyDescent="0.3">
      <c r="A3155" s="1">
        <v>30529</v>
      </c>
      <c r="B3155">
        <v>302.07998700000002</v>
      </c>
      <c r="C3155">
        <v>302.07998700000002</v>
      </c>
      <c r="D3155">
        <v>302.07998700000002</v>
      </c>
      <c r="E3155">
        <v>302.07998700000002</v>
      </c>
      <c r="F3155">
        <v>302.07998700000002</v>
      </c>
      <c r="G3155">
        <v>0</v>
      </c>
    </row>
    <row r="3156" spans="1:7" x14ac:dyDescent="0.3">
      <c r="A3156" s="1">
        <v>30530</v>
      </c>
      <c r="B3156">
        <v>303.17999300000002</v>
      </c>
      <c r="C3156">
        <v>303.17999300000002</v>
      </c>
      <c r="D3156">
        <v>303.17999300000002</v>
      </c>
      <c r="E3156">
        <v>303.17999300000002</v>
      </c>
      <c r="F3156">
        <v>303.17999300000002</v>
      </c>
      <c r="G3156">
        <v>0</v>
      </c>
    </row>
    <row r="3157" spans="1:7" x14ac:dyDescent="0.3">
      <c r="A3157" s="1">
        <v>30531</v>
      </c>
      <c r="B3157">
        <v>303.85998499999999</v>
      </c>
      <c r="C3157">
        <v>303.85998499999999</v>
      </c>
      <c r="D3157">
        <v>303.85998499999999</v>
      </c>
      <c r="E3157">
        <v>303.85998499999999</v>
      </c>
      <c r="F3157">
        <v>303.85998499999999</v>
      </c>
      <c r="G3157">
        <v>0</v>
      </c>
    </row>
    <row r="3158" spans="1:7" x14ac:dyDescent="0.3">
      <c r="A3158" s="1">
        <v>30532</v>
      </c>
      <c r="B3158">
        <v>299.70001200000002</v>
      </c>
      <c r="C3158">
        <v>299.70001200000002</v>
      </c>
      <c r="D3158">
        <v>299.70001200000002</v>
      </c>
      <c r="E3158">
        <v>299.70001200000002</v>
      </c>
      <c r="F3158">
        <v>299.70001200000002</v>
      </c>
      <c r="G3158">
        <v>0</v>
      </c>
    </row>
    <row r="3159" spans="1:7" x14ac:dyDescent="0.3">
      <c r="A3159" s="1">
        <v>30533</v>
      </c>
      <c r="B3159">
        <v>300.20001200000002</v>
      </c>
      <c r="C3159">
        <v>300.20001200000002</v>
      </c>
      <c r="D3159">
        <v>300.20001200000002</v>
      </c>
      <c r="E3159">
        <v>300.20001200000002</v>
      </c>
      <c r="F3159">
        <v>300.20001200000002</v>
      </c>
      <c r="G3159">
        <v>0</v>
      </c>
    </row>
    <row r="3160" spans="1:7" x14ac:dyDescent="0.3">
      <c r="A3160" s="1">
        <v>30536</v>
      </c>
      <c r="B3160">
        <v>294.92999300000002</v>
      </c>
      <c r="C3160">
        <v>294.92999300000002</v>
      </c>
      <c r="D3160">
        <v>294.92999300000002</v>
      </c>
      <c r="E3160">
        <v>294.92999300000002</v>
      </c>
      <c r="F3160">
        <v>294.92999300000002</v>
      </c>
      <c r="G3160">
        <v>0</v>
      </c>
    </row>
    <row r="3161" spans="1:7" x14ac:dyDescent="0.3">
      <c r="A3161" s="1">
        <v>30537</v>
      </c>
      <c r="B3161">
        <v>294.26001000000002</v>
      </c>
      <c r="C3161">
        <v>294.26001000000002</v>
      </c>
      <c r="D3161">
        <v>294.26001000000002</v>
      </c>
      <c r="E3161">
        <v>294.26001000000002</v>
      </c>
      <c r="F3161">
        <v>294.26001000000002</v>
      </c>
      <c r="G3161">
        <v>0</v>
      </c>
    </row>
    <row r="3162" spans="1:7" x14ac:dyDescent="0.3">
      <c r="A3162" s="1">
        <v>30538</v>
      </c>
      <c r="B3162">
        <v>296.64999399999999</v>
      </c>
      <c r="C3162">
        <v>296.64999399999999</v>
      </c>
      <c r="D3162">
        <v>296.64999399999999</v>
      </c>
      <c r="E3162">
        <v>296.64999399999999</v>
      </c>
      <c r="F3162">
        <v>296.64999399999999</v>
      </c>
      <c r="G3162">
        <v>0</v>
      </c>
    </row>
    <row r="3163" spans="1:7" x14ac:dyDescent="0.3">
      <c r="A3163" s="1">
        <v>30539</v>
      </c>
      <c r="B3163">
        <v>297.55999800000001</v>
      </c>
      <c r="C3163">
        <v>297.55999800000001</v>
      </c>
      <c r="D3163">
        <v>297.55999800000001</v>
      </c>
      <c r="E3163">
        <v>297.55999800000001</v>
      </c>
      <c r="F3163">
        <v>297.55999800000001</v>
      </c>
      <c r="G3163">
        <v>0</v>
      </c>
    </row>
    <row r="3164" spans="1:7" x14ac:dyDescent="0.3">
      <c r="A3164" s="1">
        <v>30540</v>
      </c>
      <c r="B3164">
        <v>299.57998700000002</v>
      </c>
      <c r="C3164">
        <v>299.57998700000002</v>
      </c>
      <c r="D3164">
        <v>299.57998700000002</v>
      </c>
      <c r="E3164">
        <v>299.57998700000002</v>
      </c>
      <c r="F3164">
        <v>299.57998700000002</v>
      </c>
      <c r="G3164">
        <v>0</v>
      </c>
    </row>
    <row r="3165" spans="1:7" x14ac:dyDescent="0.3">
      <c r="A3165" s="1">
        <v>30543</v>
      </c>
      <c r="B3165">
        <v>301.77999899999998</v>
      </c>
      <c r="C3165">
        <v>301.77999899999998</v>
      </c>
      <c r="D3165">
        <v>301.77999899999998</v>
      </c>
      <c r="E3165">
        <v>301.77999899999998</v>
      </c>
      <c r="F3165">
        <v>301.77999899999998</v>
      </c>
      <c r="G3165">
        <v>0</v>
      </c>
    </row>
    <row r="3166" spans="1:7" x14ac:dyDescent="0.3">
      <c r="A3166" s="1">
        <v>30544</v>
      </c>
      <c r="B3166">
        <v>299.85000600000001</v>
      </c>
      <c r="C3166">
        <v>299.85000600000001</v>
      </c>
      <c r="D3166">
        <v>299.85000600000001</v>
      </c>
      <c r="E3166">
        <v>299.85000600000001</v>
      </c>
      <c r="F3166">
        <v>299.85000600000001</v>
      </c>
      <c r="G3166">
        <v>0</v>
      </c>
    </row>
    <row r="3167" spans="1:7" x14ac:dyDescent="0.3">
      <c r="A3167" s="1">
        <v>30545</v>
      </c>
      <c r="B3167">
        <v>300.83999599999999</v>
      </c>
      <c r="C3167">
        <v>300.83999599999999</v>
      </c>
      <c r="D3167">
        <v>300.83999599999999</v>
      </c>
      <c r="E3167">
        <v>300.83999599999999</v>
      </c>
      <c r="F3167">
        <v>300.83999599999999</v>
      </c>
      <c r="G3167">
        <v>0</v>
      </c>
    </row>
    <row r="3168" spans="1:7" x14ac:dyDescent="0.3">
      <c r="A3168" s="1">
        <v>30546</v>
      </c>
      <c r="B3168">
        <v>299.77999899999998</v>
      </c>
      <c r="C3168">
        <v>299.77999899999998</v>
      </c>
      <c r="D3168">
        <v>299.77999899999998</v>
      </c>
      <c r="E3168">
        <v>299.77999899999998</v>
      </c>
      <c r="F3168">
        <v>299.77999899999998</v>
      </c>
      <c r="G3168">
        <v>0</v>
      </c>
    </row>
    <row r="3169" spans="1:7" x14ac:dyDescent="0.3">
      <c r="A3169" s="1">
        <v>30547</v>
      </c>
      <c r="B3169">
        <v>299.10000600000001</v>
      </c>
      <c r="C3169">
        <v>299.10000600000001</v>
      </c>
      <c r="D3169">
        <v>299.10000600000001</v>
      </c>
      <c r="E3169">
        <v>299.10000600000001</v>
      </c>
      <c r="F3169">
        <v>299.10000600000001</v>
      </c>
      <c r="G3169">
        <v>0</v>
      </c>
    </row>
    <row r="3170" spans="1:7" x14ac:dyDescent="0.3">
      <c r="A3170" s="1">
        <v>30550</v>
      </c>
      <c r="B3170">
        <v>298.76001000000002</v>
      </c>
      <c r="C3170">
        <v>298.76001000000002</v>
      </c>
      <c r="D3170">
        <v>298.76001000000002</v>
      </c>
      <c r="E3170">
        <v>298.76001000000002</v>
      </c>
      <c r="F3170">
        <v>298.76001000000002</v>
      </c>
      <c r="G3170">
        <v>0</v>
      </c>
    </row>
    <row r="3171" spans="1:7" x14ac:dyDescent="0.3">
      <c r="A3171" s="1">
        <v>30551</v>
      </c>
      <c r="B3171">
        <v>293.66000400000001</v>
      </c>
      <c r="C3171">
        <v>293.66000400000001</v>
      </c>
      <c r="D3171">
        <v>293.66000400000001</v>
      </c>
      <c r="E3171">
        <v>293.66000400000001</v>
      </c>
      <c r="F3171">
        <v>293.66000400000001</v>
      </c>
      <c r="G3171">
        <v>0</v>
      </c>
    </row>
    <row r="3172" spans="1:7" x14ac:dyDescent="0.3">
      <c r="A3172" s="1">
        <v>30552</v>
      </c>
      <c r="B3172">
        <v>290.85998499999999</v>
      </c>
      <c r="C3172">
        <v>290.85998499999999</v>
      </c>
      <c r="D3172">
        <v>290.85998499999999</v>
      </c>
      <c r="E3172">
        <v>290.85998499999999</v>
      </c>
      <c r="F3172">
        <v>290.85998499999999</v>
      </c>
      <c r="G3172">
        <v>0</v>
      </c>
    </row>
    <row r="3173" spans="1:7" x14ac:dyDescent="0.3">
      <c r="A3173" s="1">
        <v>30553</v>
      </c>
      <c r="B3173">
        <v>289.52999899999998</v>
      </c>
      <c r="C3173">
        <v>289.52999899999998</v>
      </c>
      <c r="D3173">
        <v>289.52999899999998</v>
      </c>
      <c r="E3173">
        <v>289.52999899999998</v>
      </c>
      <c r="F3173">
        <v>289.52999899999998</v>
      </c>
      <c r="G3173">
        <v>0</v>
      </c>
    </row>
    <row r="3174" spans="1:7" x14ac:dyDescent="0.3">
      <c r="A3174" s="1">
        <v>30554</v>
      </c>
      <c r="B3174">
        <v>290.30999800000001</v>
      </c>
      <c r="C3174">
        <v>290.30999800000001</v>
      </c>
      <c r="D3174">
        <v>290.30999800000001</v>
      </c>
      <c r="E3174">
        <v>290.30999800000001</v>
      </c>
      <c r="F3174">
        <v>290.30999800000001</v>
      </c>
      <c r="G3174">
        <v>0</v>
      </c>
    </row>
    <row r="3175" spans="1:7" x14ac:dyDescent="0.3">
      <c r="A3175" s="1">
        <v>30557</v>
      </c>
      <c r="B3175">
        <v>289.35998499999999</v>
      </c>
      <c r="C3175">
        <v>289.35998499999999</v>
      </c>
      <c r="D3175">
        <v>289.35998499999999</v>
      </c>
      <c r="E3175">
        <v>289.35998499999999</v>
      </c>
      <c r="F3175">
        <v>289.35998499999999</v>
      </c>
      <c r="G3175">
        <v>0</v>
      </c>
    </row>
    <row r="3176" spans="1:7" x14ac:dyDescent="0.3">
      <c r="A3176" s="1">
        <v>30558</v>
      </c>
      <c r="B3176">
        <v>289.85998499999999</v>
      </c>
      <c r="C3176">
        <v>289.85998499999999</v>
      </c>
      <c r="D3176">
        <v>289.85998499999999</v>
      </c>
      <c r="E3176">
        <v>289.85998499999999</v>
      </c>
      <c r="F3176">
        <v>289.85998499999999</v>
      </c>
      <c r="G3176">
        <v>0</v>
      </c>
    </row>
    <row r="3177" spans="1:7" x14ac:dyDescent="0.3">
      <c r="A3177" s="1">
        <v>30559</v>
      </c>
      <c r="B3177">
        <v>292.42001299999998</v>
      </c>
      <c r="C3177">
        <v>292.42001299999998</v>
      </c>
      <c r="D3177">
        <v>292.42001299999998</v>
      </c>
      <c r="E3177">
        <v>292.42001299999998</v>
      </c>
      <c r="F3177">
        <v>292.42001299999998</v>
      </c>
      <c r="G3177">
        <v>0</v>
      </c>
    </row>
    <row r="3178" spans="1:7" x14ac:dyDescent="0.3">
      <c r="A3178" s="1">
        <v>30560</v>
      </c>
      <c r="B3178">
        <v>294.54998799999998</v>
      </c>
      <c r="C3178">
        <v>294.54998799999998</v>
      </c>
      <c r="D3178">
        <v>294.54998799999998</v>
      </c>
      <c r="E3178">
        <v>294.54998799999998</v>
      </c>
      <c r="F3178">
        <v>294.54998799999998</v>
      </c>
      <c r="G3178">
        <v>0</v>
      </c>
    </row>
    <row r="3179" spans="1:7" x14ac:dyDescent="0.3">
      <c r="A3179" s="1">
        <v>30561</v>
      </c>
      <c r="B3179">
        <v>297.85000600000001</v>
      </c>
      <c r="C3179">
        <v>297.85000600000001</v>
      </c>
      <c r="D3179">
        <v>297.85000600000001</v>
      </c>
      <c r="E3179">
        <v>297.85000600000001</v>
      </c>
      <c r="F3179">
        <v>297.85000600000001</v>
      </c>
      <c r="G3179">
        <v>0</v>
      </c>
    </row>
    <row r="3180" spans="1:7" x14ac:dyDescent="0.3">
      <c r="A3180" s="1">
        <v>30565</v>
      </c>
      <c r="B3180">
        <v>301.23001099999999</v>
      </c>
      <c r="C3180">
        <v>301.23001099999999</v>
      </c>
      <c r="D3180">
        <v>301.23001099999999</v>
      </c>
      <c r="E3180">
        <v>301.23001099999999</v>
      </c>
      <c r="F3180">
        <v>301.23001099999999</v>
      </c>
      <c r="G3180">
        <v>0</v>
      </c>
    </row>
    <row r="3181" spans="1:7" x14ac:dyDescent="0.3">
      <c r="A3181" s="1">
        <v>30566</v>
      </c>
      <c r="B3181">
        <v>300.76001000000002</v>
      </c>
      <c r="C3181">
        <v>300.76001000000002</v>
      </c>
      <c r="D3181">
        <v>300.76001000000002</v>
      </c>
      <c r="E3181">
        <v>300.76001000000002</v>
      </c>
      <c r="F3181">
        <v>300.76001000000002</v>
      </c>
      <c r="G3181">
        <v>0</v>
      </c>
    </row>
    <row r="3182" spans="1:7" x14ac:dyDescent="0.3">
      <c r="A3182" s="1">
        <v>30567</v>
      </c>
      <c r="B3182">
        <v>301.790009</v>
      </c>
      <c r="C3182">
        <v>301.790009</v>
      </c>
      <c r="D3182">
        <v>301.790009</v>
      </c>
      <c r="E3182">
        <v>301.790009</v>
      </c>
      <c r="F3182">
        <v>301.790009</v>
      </c>
      <c r="G3182">
        <v>0</v>
      </c>
    </row>
    <row r="3183" spans="1:7" x14ac:dyDescent="0.3">
      <c r="A3183" s="1">
        <v>30568</v>
      </c>
      <c r="B3183">
        <v>302.23001099999999</v>
      </c>
      <c r="C3183">
        <v>302.23001099999999</v>
      </c>
      <c r="D3183">
        <v>302.23001099999999</v>
      </c>
      <c r="E3183">
        <v>302.23001099999999</v>
      </c>
      <c r="F3183">
        <v>302.23001099999999</v>
      </c>
      <c r="G3183">
        <v>0</v>
      </c>
    </row>
    <row r="3184" spans="1:7" x14ac:dyDescent="0.3">
      <c r="A3184" s="1">
        <v>30571</v>
      </c>
      <c r="B3184">
        <v>300.76001000000002</v>
      </c>
      <c r="C3184">
        <v>300.76001000000002</v>
      </c>
      <c r="D3184">
        <v>300.76001000000002</v>
      </c>
      <c r="E3184">
        <v>300.76001000000002</v>
      </c>
      <c r="F3184">
        <v>300.76001000000002</v>
      </c>
      <c r="G3184">
        <v>0</v>
      </c>
    </row>
    <row r="3185" spans="1:7" x14ac:dyDescent="0.3">
      <c r="A3185" s="1">
        <v>30572</v>
      </c>
      <c r="B3185">
        <v>297.92999300000002</v>
      </c>
      <c r="C3185">
        <v>297.92999300000002</v>
      </c>
      <c r="D3185">
        <v>297.92999300000002</v>
      </c>
      <c r="E3185">
        <v>297.92999300000002</v>
      </c>
      <c r="F3185">
        <v>297.92999300000002</v>
      </c>
      <c r="G3185">
        <v>0</v>
      </c>
    </row>
    <row r="3186" spans="1:7" x14ac:dyDescent="0.3">
      <c r="A3186" s="1">
        <v>30573</v>
      </c>
      <c r="B3186">
        <v>298.33999599999999</v>
      </c>
      <c r="C3186">
        <v>298.33999599999999</v>
      </c>
      <c r="D3186">
        <v>298.33999599999999</v>
      </c>
      <c r="E3186">
        <v>298.33999599999999</v>
      </c>
      <c r="F3186">
        <v>298.33999599999999</v>
      </c>
      <c r="G3186">
        <v>0</v>
      </c>
    </row>
    <row r="3187" spans="1:7" x14ac:dyDescent="0.3">
      <c r="A3187" s="1">
        <v>30574</v>
      </c>
      <c r="B3187">
        <v>297.19000199999999</v>
      </c>
      <c r="C3187">
        <v>297.19000199999999</v>
      </c>
      <c r="D3187">
        <v>297.19000199999999</v>
      </c>
      <c r="E3187">
        <v>297.19000199999999</v>
      </c>
      <c r="F3187">
        <v>297.19000199999999</v>
      </c>
      <c r="G3187">
        <v>0</v>
      </c>
    </row>
    <row r="3188" spans="1:7" x14ac:dyDescent="0.3">
      <c r="A3188" s="1">
        <v>30575</v>
      </c>
      <c r="B3188">
        <v>298.26998900000001</v>
      </c>
      <c r="C3188">
        <v>298.26998900000001</v>
      </c>
      <c r="D3188">
        <v>298.26998900000001</v>
      </c>
      <c r="E3188">
        <v>298.26998900000001</v>
      </c>
      <c r="F3188">
        <v>298.26998900000001</v>
      </c>
      <c r="G3188">
        <v>0</v>
      </c>
    </row>
    <row r="3189" spans="1:7" x14ac:dyDescent="0.3">
      <c r="A3189" s="1">
        <v>30578</v>
      </c>
      <c r="B3189">
        <v>301.82998700000002</v>
      </c>
      <c r="C3189">
        <v>301.82998700000002</v>
      </c>
      <c r="D3189">
        <v>301.82998700000002</v>
      </c>
      <c r="E3189">
        <v>301.82998700000002</v>
      </c>
      <c r="F3189">
        <v>301.82998700000002</v>
      </c>
      <c r="G3189">
        <v>0</v>
      </c>
    </row>
    <row r="3190" spans="1:7" x14ac:dyDescent="0.3">
      <c r="A3190" s="1">
        <v>30579</v>
      </c>
      <c r="B3190">
        <v>303.35998499999999</v>
      </c>
      <c r="C3190">
        <v>303.35998499999999</v>
      </c>
      <c r="D3190">
        <v>303.35998499999999</v>
      </c>
      <c r="E3190">
        <v>303.35998499999999</v>
      </c>
      <c r="F3190">
        <v>303.35998499999999</v>
      </c>
      <c r="G3190">
        <v>0</v>
      </c>
    </row>
    <row r="3191" spans="1:7" x14ac:dyDescent="0.3">
      <c r="A3191" s="1">
        <v>30580</v>
      </c>
      <c r="B3191">
        <v>303.26001000000002</v>
      </c>
      <c r="C3191">
        <v>303.26001000000002</v>
      </c>
      <c r="D3191">
        <v>303.26001000000002</v>
      </c>
      <c r="E3191">
        <v>303.26001000000002</v>
      </c>
      <c r="F3191">
        <v>303.26001000000002</v>
      </c>
      <c r="G3191">
        <v>0</v>
      </c>
    </row>
    <row r="3192" spans="1:7" x14ac:dyDescent="0.3">
      <c r="A3192" s="1">
        <v>30581</v>
      </c>
      <c r="B3192">
        <v>304.55999800000001</v>
      </c>
      <c r="C3192">
        <v>304.55999800000001</v>
      </c>
      <c r="D3192">
        <v>304.55999800000001</v>
      </c>
      <c r="E3192">
        <v>304.55999800000001</v>
      </c>
      <c r="F3192">
        <v>304.55999800000001</v>
      </c>
      <c r="G3192">
        <v>0</v>
      </c>
    </row>
    <row r="3193" spans="1:7" x14ac:dyDescent="0.3">
      <c r="A3193" s="1">
        <v>30582</v>
      </c>
      <c r="B3193">
        <v>303.60998499999999</v>
      </c>
      <c r="C3193">
        <v>303.60998499999999</v>
      </c>
      <c r="D3193">
        <v>303.60998499999999</v>
      </c>
      <c r="E3193">
        <v>303.60998499999999</v>
      </c>
      <c r="F3193">
        <v>303.60998499999999</v>
      </c>
      <c r="G3193">
        <v>0</v>
      </c>
    </row>
    <row r="3194" spans="1:7" x14ac:dyDescent="0.3">
      <c r="A3194" s="1">
        <v>30585</v>
      </c>
      <c r="B3194">
        <v>303.76998900000001</v>
      </c>
      <c r="C3194">
        <v>303.76998900000001</v>
      </c>
      <c r="D3194">
        <v>303.76998900000001</v>
      </c>
      <c r="E3194">
        <v>303.76998900000001</v>
      </c>
      <c r="F3194">
        <v>303.76998900000001</v>
      </c>
      <c r="G3194">
        <v>0</v>
      </c>
    </row>
    <row r="3195" spans="1:7" x14ac:dyDescent="0.3">
      <c r="A3195" s="1">
        <v>30586</v>
      </c>
      <c r="B3195">
        <v>300.77999899999998</v>
      </c>
      <c r="C3195">
        <v>300.77999899999998</v>
      </c>
      <c r="D3195">
        <v>300.77999899999998</v>
      </c>
      <c r="E3195">
        <v>300.77999899999998</v>
      </c>
      <c r="F3195">
        <v>300.77999899999998</v>
      </c>
      <c r="G3195">
        <v>0</v>
      </c>
    </row>
    <row r="3196" spans="1:7" x14ac:dyDescent="0.3">
      <c r="A3196" s="1">
        <v>30587</v>
      </c>
      <c r="B3196">
        <v>299.76001000000002</v>
      </c>
      <c r="C3196">
        <v>299.76001000000002</v>
      </c>
      <c r="D3196">
        <v>299.76001000000002</v>
      </c>
      <c r="E3196">
        <v>299.76001000000002</v>
      </c>
      <c r="F3196">
        <v>299.76001000000002</v>
      </c>
      <c r="G3196">
        <v>0</v>
      </c>
    </row>
    <row r="3197" spans="1:7" x14ac:dyDescent="0.3">
      <c r="A3197" s="1">
        <v>30588</v>
      </c>
      <c r="B3197">
        <v>299.290009</v>
      </c>
      <c r="C3197">
        <v>299.290009</v>
      </c>
      <c r="D3197">
        <v>299.290009</v>
      </c>
      <c r="E3197">
        <v>299.290009</v>
      </c>
      <c r="F3197">
        <v>299.290009</v>
      </c>
      <c r="G3197">
        <v>0</v>
      </c>
    </row>
    <row r="3198" spans="1:7" x14ac:dyDescent="0.3">
      <c r="A3198" s="1">
        <v>30589</v>
      </c>
      <c r="B3198">
        <v>296.64999399999999</v>
      </c>
      <c r="C3198">
        <v>296.64999399999999</v>
      </c>
      <c r="D3198">
        <v>296.64999399999999</v>
      </c>
      <c r="E3198">
        <v>296.64999399999999</v>
      </c>
      <c r="F3198">
        <v>296.64999399999999</v>
      </c>
      <c r="G3198">
        <v>0</v>
      </c>
    </row>
    <row r="3199" spans="1:7" x14ac:dyDescent="0.3">
      <c r="A3199" s="1">
        <v>30592</v>
      </c>
      <c r="B3199">
        <v>294.64001500000001</v>
      </c>
      <c r="C3199">
        <v>294.64001500000001</v>
      </c>
      <c r="D3199">
        <v>294.64001500000001</v>
      </c>
      <c r="E3199">
        <v>294.64001500000001</v>
      </c>
      <c r="F3199">
        <v>294.64001500000001</v>
      </c>
      <c r="G3199">
        <v>0</v>
      </c>
    </row>
    <row r="3200" spans="1:7" x14ac:dyDescent="0.3">
      <c r="A3200" s="1">
        <v>30593</v>
      </c>
      <c r="B3200">
        <v>294.80999800000001</v>
      </c>
      <c r="C3200">
        <v>294.80999800000001</v>
      </c>
      <c r="D3200">
        <v>294.80999800000001</v>
      </c>
      <c r="E3200">
        <v>294.80999800000001</v>
      </c>
      <c r="F3200">
        <v>294.80999800000001</v>
      </c>
      <c r="G3200">
        <v>0</v>
      </c>
    </row>
    <row r="3201" spans="1:7" x14ac:dyDescent="0.3">
      <c r="A3201" s="1">
        <v>30594</v>
      </c>
      <c r="B3201">
        <v>294.57000699999998</v>
      </c>
      <c r="C3201">
        <v>294.57000699999998</v>
      </c>
      <c r="D3201">
        <v>294.57000699999998</v>
      </c>
      <c r="E3201">
        <v>294.57000699999998</v>
      </c>
      <c r="F3201">
        <v>294.57000699999998</v>
      </c>
      <c r="G3201">
        <v>0</v>
      </c>
    </row>
    <row r="3202" spans="1:7" x14ac:dyDescent="0.3">
      <c r="A3202" s="1">
        <v>30595</v>
      </c>
      <c r="B3202">
        <v>295.77999899999998</v>
      </c>
      <c r="C3202">
        <v>295.77999899999998</v>
      </c>
      <c r="D3202">
        <v>295.77999899999998</v>
      </c>
      <c r="E3202">
        <v>295.77999899999998</v>
      </c>
      <c r="F3202">
        <v>295.77999899999998</v>
      </c>
      <c r="G3202">
        <v>0</v>
      </c>
    </row>
    <row r="3203" spans="1:7" x14ac:dyDescent="0.3">
      <c r="A3203" s="1">
        <v>30596</v>
      </c>
      <c r="B3203">
        <v>297.35998499999999</v>
      </c>
      <c r="C3203">
        <v>297.35998499999999</v>
      </c>
      <c r="D3203">
        <v>297.35998499999999</v>
      </c>
      <c r="E3203">
        <v>297.35998499999999</v>
      </c>
      <c r="F3203">
        <v>297.35998499999999</v>
      </c>
      <c r="G3203">
        <v>0</v>
      </c>
    </row>
    <row r="3204" spans="1:7" x14ac:dyDescent="0.3">
      <c r="A3204" s="1">
        <v>30599</v>
      </c>
      <c r="B3204">
        <v>297.42001299999998</v>
      </c>
      <c r="C3204">
        <v>297.42001299999998</v>
      </c>
      <c r="D3204">
        <v>297.42001299999998</v>
      </c>
      <c r="E3204">
        <v>297.42001299999998</v>
      </c>
      <c r="F3204">
        <v>297.42001299999998</v>
      </c>
      <c r="G3204">
        <v>0</v>
      </c>
    </row>
    <row r="3205" spans="1:7" x14ac:dyDescent="0.3">
      <c r="A3205" s="1">
        <v>30600</v>
      </c>
      <c r="B3205">
        <v>295.41000400000001</v>
      </c>
      <c r="C3205">
        <v>295.41000400000001</v>
      </c>
      <c r="D3205">
        <v>295.41000400000001</v>
      </c>
      <c r="E3205">
        <v>295.41000400000001</v>
      </c>
      <c r="F3205">
        <v>295.41000400000001</v>
      </c>
      <c r="G3205">
        <v>0</v>
      </c>
    </row>
    <row r="3206" spans="1:7" x14ac:dyDescent="0.3">
      <c r="A3206" s="1">
        <v>30601</v>
      </c>
      <c r="B3206">
        <v>291.58999599999999</v>
      </c>
      <c r="C3206">
        <v>291.58999599999999</v>
      </c>
      <c r="D3206">
        <v>291.58999599999999</v>
      </c>
      <c r="E3206">
        <v>291.58999599999999</v>
      </c>
      <c r="F3206">
        <v>291.58999599999999</v>
      </c>
      <c r="G3206">
        <v>0</v>
      </c>
    </row>
    <row r="3207" spans="1:7" x14ac:dyDescent="0.3">
      <c r="A3207" s="1">
        <v>30602</v>
      </c>
      <c r="B3207">
        <v>290.44000199999999</v>
      </c>
      <c r="C3207">
        <v>290.44000199999999</v>
      </c>
      <c r="D3207">
        <v>290.44000199999999</v>
      </c>
      <c r="E3207">
        <v>290.44000199999999</v>
      </c>
      <c r="F3207">
        <v>290.44000199999999</v>
      </c>
      <c r="G3207">
        <v>0</v>
      </c>
    </row>
    <row r="3208" spans="1:7" x14ac:dyDescent="0.3">
      <c r="A3208" s="1">
        <v>30603</v>
      </c>
      <c r="B3208">
        <v>289.64999399999999</v>
      </c>
      <c r="C3208">
        <v>289.64999399999999</v>
      </c>
      <c r="D3208">
        <v>289.64999399999999</v>
      </c>
      <c r="E3208">
        <v>289.64999399999999</v>
      </c>
      <c r="F3208">
        <v>289.64999399999999</v>
      </c>
      <c r="G3208">
        <v>0</v>
      </c>
    </row>
    <row r="3209" spans="1:7" x14ac:dyDescent="0.3">
      <c r="A3209" s="1">
        <v>30606</v>
      </c>
      <c r="B3209">
        <v>289.69000199999999</v>
      </c>
      <c r="C3209">
        <v>289.69000199999999</v>
      </c>
      <c r="D3209">
        <v>289.69000199999999</v>
      </c>
      <c r="E3209">
        <v>289.69000199999999</v>
      </c>
      <c r="F3209">
        <v>289.69000199999999</v>
      </c>
      <c r="G3209">
        <v>0</v>
      </c>
    </row>
    <row r="3210" spans="1:7" x14ac:dyDescent="0.3">
      <c r="A3210" s="1">
        <v>30607</v>
      </c>
      <c r="B3210">
        <v>283.61999500000002</v>
      </c>
      <c r="C3210">
        <v>283.61999500000002</v>
      </c>
      <c r="D3210">
        <v>283.61999500000002</v>
      </c>
      <c r="E3210">
        <v>283.61999500000002</v>
      </c>
      <c r="F3210">
        <v>283.61999500000002</v>
      </c>
      <c r="G3210">
        <v>0</v>
      </c>
    </row>
    <row r="3211" spans="1:7" x14ac:dyDescent="0.3">
      <c r="A3211" s="1">
        <v>30608</v>
      </c>
      <c r="B3211">
        <v>279.85000600000001</v>
      </c>
      <c r="C3211">
        <v>279.85000600000001</v>
      </c>
      <c r="D3211">
        <v>279.85000600000001</v>
      </c>
      <c r="E3211">
        <v>279.85000600000001</v>
      </c>
      <c r="F3211">
        <v>279.85000600000001</v>
      </c>
      <c r="G3211">
        <v>0</v>
      </c>
    </row>
    <row r="3212" spans="1:7" x14ac:dyDescent="0.3">
      <c r="A3212" s="1">
        <v>30609</v>
      </c>
      <c r="B3212">
        <v>281.25</v>
      </c>
      <c r="C3212">
        <v>281.25</v>
      </c>
      <c r="D3212">
        <v>281.25</v>
      </c>
      <c r="E3212">
        <v>281.25</v>
      </c>
      <c r="F3212">
        <v>281.25</v>
      </c>
      <c r="G3212">
        <v>0</v>
      </c>
    </row>
    <row r="3213" spans="1:7" x14ac:dyDescent="0.3">
      <c r="A3213" s="1">
        <v>30610</v>
      </c>
      <c r="B3213">
        <v>279.48998999999998</v>
      </c>
      <c r="C3213">
        <v>279.48998999999998</v>
      </c>
      <c r="D3213">
        <v>279.48998999999998</v>
      </c>
      <c r="E3213">
        <v>279.48998999999998</v>
      </c>
      <c r="F3213">
        <v>279.48998999999998</v>
      </c>
      <c r="G3213">
        <v>0</v>
      </c>
    </row>
    <row r="3214" spans="1:7" x14ac:dyDescent="0.3">
      <c r="A3214" s="1">
        <v>30613</v>
      </c>
      <c r="B3214">
        <v>276.80999800000001</v>
      </c>
      <c r="C3214">
        <v>276.80999800000001</v>
      </c>
      <c r="D3214">
        <v>276.80999800000001</v>
      </c>
      <c r="E3214">
        <v>276.80999800000001</v>
      </c>
      <c r="F3214">
        <v>276.80999800000001</v>
      </c>
      <c r="G3214">
        <v>0</v>
      </c>
    </row>
    <row r="3215" spans="1:7" x14ac:dyDescent="0.3">
      <c r="A3215" s="1">
        <v>30614</v>
      </c>
      <c r="B3215">
        <v>278.60000600000001</v>
      </c>
      <c r="C3215">
        <v>278.60000600000001</v>
      </c>
      <c r="D3215">
        <v>278.60000600000001</v>
      </c>
      <c r="E3215">
        <v>278.60000600000001</v>
      </c>
      <c r="F3215">
        <v>278.60000600000001</v>
      </c>
      <c r="G3215">
        <v>0</v>
      </c>
    </row>
    <row r="3216" spans="1:7" x14ac:dyDescent="0.3">
      <c r="A3216" s="1">
        <v>30615</v>
      </c>
      <c r="B3216">
        <v>277.85000600000001</v>
      </c>
      <c r="C3216">
        <v>277.85000600000001</v>
      </c>
      <c r="D3216">
        <v>277.85000600000001</v>
      </c>
      <c r="E3216">
        <v>277.85000600000001</v>
      </c>
      <c r="F3216">
        <v>277.85000600000001</v>
      </c>
      <c r="G3216">
        <v>0</v>
      </c>
    </row>
    <row r="3217" spans="1:7" x14ac:dyDescent="0.3">
      <c r="A3217" s="1">
        <v>30616</v>
      </c>
      <c r="B3217">
        <v>277.5</v>
      </c>
      <c r="C3217">
        <v>277.5</v>
      </c>
      <c r="D3217">
        <v>277.5</v>
      </c>
      <c r="E3217">
        <v>277.5</v>
      </c>
      <c r="F3217">
        <v>277.5</v>
      </c>
      <c r="G3217">
        <v>0</v>
      </c>
    </row>
    <row r="3218" spans="1:7" x14ac:dyDescent="0.3">
      <c r="A3218" s="1">
        <v>30617</v>
      </c>
      <c r="B3218">
        <v>276.14001500000001</v>
      </c>
      <c r="C3218">
        <v>276.14001500000001</v>
      </c>
      <c r="D3218">
        <v>276.14001500000001</v>
      </c>
      <c r="E3218">
        <v>276.14001500000001</v>
      </c>
      <c r="F3218">
        <v>276.14001500000001</v>
      </c>
      <c r="G3218">
        <v>0</v>
      </c>
    </row>
    <row r="3219" spans="1:7" x14ac:dyDescent="0.3">
      <c r="A3219" s="1">
        <v>30620</v>
      </c>
      <c r="B3219">
        <v>274.54998799999998</v>
      </c>
      <c r="C3219">
        <v>274.54998799999998</v>
      </c>
      <c r="D3219">
        <v>274.54998799999998</v>
      </c>
      <c r="E3219">
        <v>274.54998799999998</v>
      </c>
      <c r="F3219">
        <v>274.54998799999998</v>
      </c>
      <c r="G3219">
        <v>0</v>
      </c>
    </row>
    <row r="3220" spans="1:7" x14ac:dyDescent="0.3">
      <c r="A3220" s="1">
        <v>30621</v>
      </c>
      <c r="B3220">
        <v>273.040009</v>
      </c>
      <c r="C3220">
        <v>273.040009</v>
      </c>
      <c r="D3220">
        <v>273.040009</v>
      </c>
      <c r="E3220">
        <v>273.040009</v>
      </c>
      <c r="F3220">
        <v>273.040009</v>
      </c>
      <c r="G3220">
        <v>0</v>
      </c>
    </row>
    <row r="3221" spans="1:7" x14ac:dyDescent="0.3">
      <c r="A3221" s="1">
        <v>30622</v>
      </c>
      <c r="B3221">
        <v>275.17999300000002</v>
      </c>
      <c r="C3221">
        <v>275.17999300000002</v>
      </c>
      <c r="D3221">
        <v>275.17999300000002</v>
      </c>
      <c r="E3221">
        <v>275.17999300000002</v>
      </c>
      <c r="F3221">
        <v>275.17999300000002</v>
      </c>
      <c r="G3221">
        <v>0</v>
      </c>
    </row>
    <row r="3222" spans="1:7" x14ac:dyDescent="0.3">
      <c r="A3222" s="1">
        <v>30623</v>
      </c>
      <c r="B3222">
        <v>274.85998499999999</v>
      </c>
      <c r="C3222">
        <v>274.85998499999999</v>
      </c>
      <c r="D3222">
        <v>274.85998499999999</v>
      </c>
      <c r="E3222">
        <v>274.85998499999999</v>
      </c>
      <c r="F3222">
        <v>274.85998499999999</v>
      </c>
      <c r="G3222">
        <v>0</v>
      </c>
    </row>
    <row r="3223" spans="1:7" x14ac:dyDescent="0.3">
      <c r="A3223" s="1">
        <v>30624</v>
      </c>
      <c r="B3223">
        <v>273.17001299999998</v>
      </c>
      <c r="C3223">
        <v>273.17001299999998</v>
      </c>
      <c r="D3223">
        <v>273.17001299999998</v>
      </c>
      <c r="E3223">
        <v>273.17001299999998</v>
      </c>
      <c r="F3223">
        <v>273.17001299999998</v>
      </c>
      <c r="G3223">
        <v>0</v>
      </c>
    </row>
    <row r="3224" spans="1:7" x14ac:dyDescent="0.3">
      <c r="A3224" s="1">
        <v>30627</v>
      </c>
      <c r="B3224">
        <v>271.11999500000002</v>
      </c>
      <c r="C3224">
        <v>271.11999500000002</v>
      </c>
      <c r="D3224">
        <v>271.11999500000002</v>
      </c>
      <c r="E3224">
        <v>271.11999500000002</v>
      </c>
      <c r="F3224">
        <v>271.11999500000002</v>
      </c>
      <c r="G3224">
        <v>0</v>
      </c>
    </row>
    <row r="3225" spans="1:7" x14ac:dyDescent="0.3">
      <c r="A3225" s="1">
        <v>30628</v>
      </c>
      <c r="B3225">
        <v>269.57000699999998</v>
      </c>
      <c r="C3225">
        <v>269.57000699999998</v>
      </c>
      <c r="D3225">
        <v>269.57000699999998</v>
      </c>
      <c r="E3225">
        <v>269.57000699999998</v>
      </c>
      <c r="F3225">
        <v>269.57000699999998</v>
      </c>
      <c r="G3225">
        <v>0</v>
      </c>
    </row>
    <row r="3226" spans="1:7" x14ac:dyDescent="0.3">
      <c r="A3226" s="1">
        <v>30629</v>
      </c>
      <c r="B3226">
        <v>271</v>
      </c>
      <c r="C3226">
        <v>271</v>
      </c>
      <c r="D3226">
        <v>271</v>
      </c>
      <c r="E3226">
        <v>271</v>
      </c>
      <c r="F3226">
        <v>271</v>
      </c>
      <c r="G3226">
        <v>0</v>
      </c>
    </row>
    <row r="3227" spans="1:7" x14ac:dyDescent="0.3">
      <c r="A3227" s="1">
        <v>30630</v>
      </c>
      <c r="B3227">
        <v>273.07998700000002</v>
      </c>
      <c r="C3227">
        <v>273.07998700000002</v>
      </c>
      <c r="D3227">
        <v>273.07998700000002</v>
      </c>
      <c r="E3227">
        <v>273.07998700000002</v>
      </c>
      <c r="F3227">
        <v>273.07998700000002</v>
      </c>
      <c r="G3227">
        <v>0</v>
      </c>
    </row>
    <row r="3228" spans="1:7" x14ac:dyDescent="0.3">
      <c r="A3228" s="1">
        <v>30631</v>
      </c>
      <c r="B3228">
        <v>277.13000499999998</v>
      </c>
      <c r="C3228">
        <v>277.13000499999998</v>
      </c>
      <c r="D3228">
        <v>277.13000499999998</v>
      </c>
      <c r="E3228">
        <v>277.13000499999998</v>
      </c>
      <c r="F3228">
        <v>277.13000499999998</v>
      </c>
      <c r="G3228">
        <v>0</v>
      </c>
    </row>
    <row r="3229" spans="1:7" x14ac:dyDescent="0.3">
      <c r="A3229" s="1">
        <v>30634</v>
      </c>
      <c r="B3229">
        <v>279.51001000000002</v>
      </c>
      <c r="C3229">
        <v>279.51001000000002</v>
      </c>
      <c r="D3229">
        <v>279.51001000000002</v>
      </c>
      <c r="E3229">
        <v>279.51001000000002</v>
      </c>
      <c r="F3229">
        <v>279.51001000000002</v>
      </c>
      <c r="G3229">
        <v>0</v>
      </c>
    </row>
    <row r="3230" spans="1:7" x14ac:dyDescent="0.3">
      <c r="A3230" s="1">
        <v>30635</v>
      </c>
      <c r="B3230">
        <v>278.92001299999998</v>
      </c>
      <c r="C3230">
        <v>278.92001299999998</v>
      </c>
      <c r="D3230">
        <v>278.92001299999998</v>
      </c>
      <c r="E3230">
        <v>278.92001299999998</v>
      </c>
      <c r="F3230">
        <v>278.92001299999998</v>
      </c>
      <c r="G3230">
        <v>0</v>
      </c>
    </row>
    <row r="3231" spans="1:7" x14ac:dyDescent="0.3">
      <c r="A3231" s="1">
        <v>30636</v>
      </c>
      <c r="B3231">
        <v>279.94000199999999</v>
      </c>
      <c r="C3231">
        <v>279.94000199999999</v>
      </c>
      <c r="D3231">
        <v>279.94000199999999</v>
      </c>
      <c r="E3231">
        <v>279.94000199999999</v>
      </c>
      <c r="F3231">
        <v>279.94000199999999</v>
      </c>
      <c r="G3231">
        <v>0</v>
      </c>
    </row>
    <row r="3232" spans="1:7" x14ac:dyDescent="0.3">
      <c r="A3232" s="1">
        <v>30637</v>
      </c>
      <c r="B3232">
        <v>281.26001000000002</v>
      </c>
      <c r="C3232">
        <v>281.26001000000002</v>
      </c>
      <c r="D3232">
        <v>281.26001000000002</v>
      </c>
      <c r="E3232">
        <v>281.26001000000002</v>
      </c>
      <c r="F3232">
        <v>281.26001000000002</v>
      </c>
      <c r="G3232">
        <v>0</v>
      </c>
    </row>
    <row r="3233" spans="1:7" x14ac:dyDescent="0.3">
      <c r="A3233" s="1">
        <v>30638</v>
      </c>
      <c r="B3233">
        <v>281.27999899999998</v>
      </c>
      <c r="C3233">
        <v>281.27999899999998</v>
      </c>
      <c r="D3233">
        <v>281.27999899999998</v>
      </c>
      <c r="E3233">
        <v>281.27999899999998</v>
      </c>
      <c r="F3233">
        <v>281.27999899999998</v>
      </c>
      <c r="G3233">
        <v>0</v>
      </c>
    </row>
    <row r="3234" spans="1:7" x14ac:dyDescent="0.3">
      <c r="A3234" s="1">
        <v>30641</v>
      </c>
      <c r="B3234">
        <v>283.04998799999998</v>
      </c>
      <c r="C3234">
        <v>283.04998799999998</v>
      </c>
      <c r="D3234">
        <v>283.04998799999998</v>
      </c>
      <c r="E3234">
        <v>283.04998799999998</v>
      </c>
      <c r="F3234">
        <v>283.04998799999998</v>
      </c>
      <c r="G3234">
        <v>0</v>
      </c>
    </row>
    <row r="3235" spans="1:7" x14ac:dyDescent="0.3">
      <c r="A3235" s="1">
        <v>30642</v>
      </c>
      <c r="B3235">
        <v>284.54998799999998</v>
      </c>
      <c r="C3235">
        <v>284.54998799999998</v>
      </c>
      <c r="D3235">
        <v>284.54998799999998</v>
      </c>
      <c r="E3235">
        <v>284.54998799999998</v>
      </c>
      <c r="F3235">
        <v>284.54998799999998</v>
      </c>
      <c r="G3235">
        <v>0</v>
      </c>
    </row>
    <row r="3236" spans="1:7" x14ac:dyDescent="0.3">
      <c r="A3236" s="1">
        <v>30643</v>
      </c>
      <c r="B3236">
        <v>284.69000199999999</v>
      </c>
      <c r="C3236">
        <v>284.69000199999999</v>
      </c>
      <c r="D3236">
        <v>284.69000199999999</v>
      </c>
      <c r="E3236">
        <v>284.69000199999999</v>
      </c>
      <c r="F3236">
        <v>284.69000199999999</v>
      </c>
      <c r="G3236">
        <v>0</v>
      </c>
    </row>
    <row r="3237" spans="1:7" x14ac:dyDescent="0.3">
      <c r="A3237" s="1">
        <v>30645</v>
      </c>
      <c r="B3237">
        <v>285.48998999999998</v>
      </c>
      <c r="C3237">
        <v>285.48998999999998</v>
      </c>
      <c r="D3237">
        <v>285.48998999999998</v>
      </c>
      <c r="E3237">
        <v>285.48998999999998</v>
      </c>
      <c r="F3237">
        <v>285.48998999999998</v>
      </c>
      <c r="G3237">
        <v>0</v>
      </c>
    </row>
    <row r="3238" spans="1:7" x14ac:dyDescent="0.3">
      <c r="A3238" s="1">
        <v>30648</v>
      </c>
      <c r="B3238">
        <v>284.47000100000002</v>
      </c>
      <c r="C3238">
        <v>284.47000100000002</v>
      </c>
      <c r="D3238">
        <v>284.47000100000002</v>
      </c>
      <c r="E3238">
        <v>284.47000100000002</v>
      </c>
      <c r="F3238">
        <v>284.47000100000002</v>
      </c>
      <c r="G3238">
        <v>0</v>
      </c>
    </row>
    <row r="3239" spans="1:7" x14ac:dyDescent="0.3">
      <c r="A3239" s="1">
        <v>30649</v>
      </c>
      <c r="B3239">
        <v>284.61999500000002</v>
      </c>
      <c r="C3239">
        <v>284.61999500000002</v>
      </c>
      <c r="D3239">
        <v>284.61999500000002</v>
      </c>
      <c r="E3239">
        <v>284.61999500000002</v>
      </c>
      <c r="F3239">
        <v>284.61999500000002</v>
      </c>
      <c r="G3239">
        <v>0</v>
      </c>
    </row>
    <row r="3240" spans="1:7" x14ac:dyDescent="0.3">
      <c r="A3240" s="1">
        <v>30650</v>
      </c>
      <c r="B3240">
        <v>285.67001299999998</v>
      </c>
      <c r="C3240">
        <v>285.67001299999998</v>
      </c>
      <c r="D3240">
        <v>285.67001299999998</v>
      </c>
      <c r="E3240">
        <v>285.67001299999998</v>
      </c>
      <c r="F3240">
        <v>285.67001299999998</v>
      </c>
      <c r="G3240">
        <v>0</v>
      </c>
    </row>
    <row r="3241" spans="1:7" x14ac:dyDescent="0.3">
      <c r="A3241" s="1">
        <v>30651</v>
      </c>
      <c r="B3241">
        <v>286.07000699999998</v>
      </c>
      <c r="C3241">
        <v>286.07000699999998</v>
      </c>
      <c r="D3241">
        <v>286.07000699999998</v>
      </c>
      <c r="E3241">
        <v>286.07000699999998</v>
      </c>
      <c r="F3241">
        <v>286.07000699999998</v>
      </c>
      <c r="G3241">
        <v>0</v>
      </c>
    </row>
    <row r="3242" spans="1:7" x14ac:dyDescent="0.3">
      <c r="A3242" s="1">
        <v>30652</v>
      </c>
      <c r="B3242">
        <v>283.91000400000001</v>
      </c>
      <c r="C3242">
        <v>283.91000400000001</v>
      </c>
      <c r="D3242">
        <v>283.91000400000001</v>
      </c>
      <c r="E3242">
        <v>283.91000400000001</v>
      </c>
      <c r="F3242">
        <v>283.91000400000001</v>
      </c>
      <c r="G3242">
        <v>0</v>
      </c>
    </row>
    <row r="3243" spans="1:7" x14ac:dyDescent="0.3">
      <c r="A3243" s="1">
        <v>30655</v>
      </c>
      <c r="B3243">
        <v>282.48998999999998</v>
      </c>
      <c r="C3243">
        <v>282.48998999999998</v>
      </c>
      <c r="D3243">
        <v>282.48998999999998</v>
      </c>
      <c r="E3243">
        <v>282.48998999999998</v>
      </c>
      <c r="F3243">
        <v>282.48998999999998</v>
      </c>
      <c r="G3243">
        <v>0</v>
      </c>
    </row>
    <row r="3244" spans="1:7" x14ac:dyDescent="0.3">
      <c r="A3244" s="1">
        <v>30656</v>
      </c>
      <c r="B3244">
        <v>282.04998799999998</v>
      </c>
      <c r="C3244">
        <v>282.04998799999998</v>
      </c>
      <c r="D3244">
        <v>282.04998799999998</v>
      </c>
      <c r="E3244">
        <v>282.04998799999998</v>
      </c>
      <c r="F3244">
        <v>282.04998799999998</v>
      </c>
      <c r="G3244">
        <v>0</v>
      </c>
    </row>
    <row r="3245" spans="1:7" x14ac:dyDescent="0.3">
      <c r="A3245" s="1">
        <v>30657</v>
      </c>
      <c r="B3245">
        <v>282.14999399999999</v>
      </c>
      <c r="C3245">
        <v>282.14999399999999</v>
      </c>
      <c r="D3245">
        <v>282.14999399999999</v>
      </c>
      <c r="E3245">
        <v>282.14999399999999</v>
      </c>
      <c r="F3245">
        <v>282.14999399999999</v>
      </c>
      <c r="G3245">
        <v>0</v>
      </c>
    </row>
    <row r="3246" spans="1:7" x14ac:dyDescent="0.3">
      <c r="A3246" s="1">
        <v>30658</v>
      </c>
      <c r="B3246">
        <v>280.57000699999998</v>
      </c>
      <c r="C3246">
        <v>280.57000699999998</v>
      </c>
      <c r="D3246">
        <v>280.57000699999998</v>
      </c>
      <c r="E3246">
        <v>280.57000699999998</v>
      </c>
      <c r="F3246">
        <v>280.57000699999998</v>
      </c>
      <c r="G3246">
        <v>0</v>
      </c>
    </row>
    <row r="3247" spans="1:7" x14ac:dyDescent="0.3">
      <c r="A3247" s="1">
        <v>30659</v>
      </c>
      <c r="B3247">
        <v>280.51001000000002</v>
      </c>
      <c r="C3247">
        <v>280.51001000000002</v>
      </c>
      <c r="D3247">
        <v>280.51001000000002</v>
      </c>
      <c r="E3247">
        <v>280.51001000000002</v>
      </c>
      <c r="F3247">
        <v>280.51001000000002</v>
      </c>
      <c r="G3247">
        <v>0</v>
      </c>
    </row>
    <row r="3248" spans="1:7" x14ac:dyDescent="0.3">
      <c r="A3248" s="1">
        <v>30662</v>
      </c>
      <c r="B3248">
        <v>279.94000199999999</v>
      </c>
      <c r="C3248">
        <v>279.94000199999999</v>
      </c>
      <c r="D3248">
        <v>279.94000199999999</v>
      </c>
      <c r="E3248">
        <v>279.94000199999999</v>
      </c>
      <c r="F3248">
        <v>279.94000199999999</v>
      </c>
      <c r="G3248">
        <v>0</v>
      </c>
    </row>
    <row r="3249" spans="1:7" x14ac:dyDescent="0.3">
      <c r="A3249" s="1">
        <v>30663</v>
      </c>
      <c r="B3249">
        <v>278.92001299999998</v>
      </c>
      <c r="C3249">
        <v>278.92001299999998</v>
      </c>
      <c r="D3249">
        <v>278.92001299999998</v>
      </c>
      <c r="E3249">
        <v>278.92001299999998</v>
      </c>
      <c r="F3249">
        <v>278.92001299999998</v>
      </c>
      <c r="G3249">
        <v>0</v>
      </c>
    </row>
    <row r="3250" spans="1:7" x14ac:dyDescent="0.3">
      <c r="A3250" s="1">
        <v>30664</v>
      </c>
      <c r="B3250">
        <v>276.42001299999998</v>
      </c>
      <c r="C3250">
        <v>276.42001299999998</v>
      </c>
      <c r="D3250">
        <v>276.42001299999998</v>
      </c>
      <c r="E3250">
        <v>276.42001299999998</v>
      </c>
      <c r="F3250">
        <v>276.42001299999998</v>
      </c>
      <c r="G3250">
        <v>0</v>
      </c>
    </row>
    <row r="3251" spans="1:7" x14ac:dyDescent="0.3">
      <c r="A3251" s="1">
        <v>30665</v>
      </c>
      <c r="B3251">
        <v>275.35000600000001</v>
      </c>
      <c r="C3251">
        <v>275.35000600000001</v>
      </c>
      <c r="D3251">
        <v>275.35000600000001</v>
      </c>
      <c r="E3251">
        <v>275.35000600000001</v>
      </c>
      <c r="F3251">
        <v>275.35000600000001</v>
      </c>
      <c r="G3251">
        <v>0</v>
      </c>
    </row>
    <row r="3252" spans="1:7" x14ac:dyDescent="0.3">
      <c r="A3252" s="1">
        <v>30666</v>
      </c>
      <c r="B3252">
        <v>276.01001000000002</v>
      </c>
      <c r="C3252">
        <v>276.01001000000002</v>
      </c>
      <c r="D3252">
        <v>276.01001000000002</v>
      </c>
      <c r="E3252">
        <v>276.01001000000002</v>
      </c>
      <c r="F3252">
        <v>276.01001000000002</v>
      </c>
      <c r="G3252">
        <v>0</v>
      </c>
    </row>
    <row r="3253" spans="1:7" x14ac:dyDescent="0.3">
      <c r="A3253" s="1">
        <v>30669</v>
      </c>
      <c r="B3253">
        <v>275.57998700000002</v>
      </c>
      <c r="C3253">
        <v>275.57998700000002</v>
      </c>
      <c r="D3253">
        <v>275.57998700000002</v>
      </c>
      <c r="E3253">
        <v>275.57998700000002</v>
      </c>
      <c r="F3253">
        <v>275.57998700000002</v>
      </c>
      <c r="G3253">
        <v>0</v>
      </c>
    </row>
    <row r="3254" spans="1:7" x14ac:dyDescent="0.3">
      <c r="A3254" s="1">
        <v>30670</v>
      </c>
      <c r="B3254">
        <v>274.51001000000002</v>
      </c>
      <c r="C3254">
        <v>274.51001000000002</v>
      </c>
      <c r="D3254">
        <v>274.51001000000002</v>
      </c>
      <c r="E3254">
        <v>274.51001000000002</v>
      </c>
      <c r="F3254">
        <v>274.51001000000002</v>
      </c>
      <c r="G3254">
        <v>0</v>
      </c>
    </row>
    <row r="3255" spans="1:7" x14ac:dyDescent="0.3">
      <c r="A3255" s="1">
        <v>30671</v>
      </c>
      <c r="B3255">
        <v>275.63000499999998</v>
      </c>
      <c r="C3255">
        <v>275.63000499999998</v>
      </c>
      <c r="D3255">
        <v>275.63000499999998</v>
      </c>
      <c r="E3255">
        <v>275.63000499999998</v>
      </c>
      <c r="F3255">
        <v>275.63000499999998</v>
      </c>
      <c r="G3255">
        <v>0</v>
      </c>
    </row>
    <row r="3256" spans="1:7" x14ac:dyDescent="0.3">
      <c r="A3256" s="1">
        <v>30672</v>
      </c>
      <c r="B3256">
        <v>276.209991</v>
      </c>
      <c r="C3256">
        <v>276.209991</v>
      </c>
      <c r="D3256">
        <v>276.209991</v>
      </c>
      <c r="E3256">
        <v>276.209991</v>
      </c>
      <c r="F3256">
        <v>276.209991</v>
      </c>
      <c r="G3256">
        <v>0</v>
      </c>
    </row>
    <row r="3257" spans="1:7" x14ac:dyDescent="0.3">
      <c r="A3257" s="1">
        <v>30673</v>
      </c>
      <c r="B3257">
        <v>276.540009</v>
      </c>
      <c r="C3257">
        <v>276.540009</v>
      </c>
      <c r="D3257">
        <v>276.540009</v>
      </c>
      <c r="E3257">
        <v>276.540009</v>
      </c>
      <c r="F3257">
        <v>276.540009</v>
      </c>
      <c r="G3257">
        <v>0</v>
      </c>
    </row>
    <row r="3258" spans="1:7" x14ac:dyDescent="0.3">
      <c r="A3258" s="1">
        <v>30677</v>
      </c>
      <c r="B3258">
        <v>276.67999300000002</v>
      </c>
      <c r="C3258">
        <v>276.67999300000002</v>
      </c>
      <c r="D3258">
        <v>276.67999300000002</v>
      </c>
      <c r="E3258">
        <v>276.67999300000002</v>
      </c>
      <c r="F3258">
        <v>276.67999300000002</v>
      </c>
      <c r="G3258">
        <v>0</v>
      </c>
    </row>
    <row r="3259" spans="1:7" x14ac:dyDescent="0.3">
      <c r="A3259" s="1">
        <v>30678</v>
      </c>
      <c r="B3259">
        <v>276.57000699999998</v>
      </c>
      <c r="C3259">
        <v>276.57000699999998</v>
      </c>
      <c r="D3259">
        <v>276.57000699999998</v>
      </c>
      <c r="E3259">
        <v>276.57000699999998</v>
      </c>
      <c r="F3259">
        <v>276.57000699999998</v>
      </c>
      <c r="G3259">
        <v>0</v>
      </c>
    </row>
    <row r="3260" spans="1:7" x14ac:dyDescent="0.3">
      <c r="A3260" s="1">
        <v>30679</v>
      </c>
      <c r="B3260">
        <v>277.05999800000001</v>
      </c>
      <c r="C3260">
        <v>277.05999800000001</v>
      </c>
      <c r="D3260">
        <v>277.05999800000001</v>
      </c>
      <c r="E3260">
        <v>277.05999800000001</v>
      </c>
      <c r="F3260">
        <v>277.05999800000001</v>
      </c>
      <c r="G3260">
        <v>0</v>
      </c>
    </row>
    <row r="3261" spans="1:7" x14ac:dyDescent="0.3">
      <c r="A3261" s="1">
        <v>30680</v>
      </c>
      <c r="B3261">
        <v>278.60000600000001</v>
      </c>
      <c r="C3261">
        <v>278.60000600000001</v>
      </c>
      <c r="D3261">
        <v>278.60000600000001</v>
      </c>
      <c r="E3261">
        <v>278.60000600000001</v>
      </c>
      <c r="F3261">
        <v>278.60000600000001</v>
      </c>
      <c r="G3261">
        <v>0</v>
      </c>
    </row>
    <row r="3262" spans="1:7" x14ac:dyDescent="0.3">
      <c r="A3262" s="1">
        <v>30684</v>
      </c>
      <c r="B3262">
        <v>277.63000499999998</v>
      </c>
      <c r="C3262">
        <v>277.63000499999998</v>
      </c>
      <c r="D3262">
        <v>277.63000499999998</v>
      </c>
      <c r="E3262">
        <v>277.63000499999998</v>
      </c>
      <c r="F3262">
        <v>277.63000499999998</v>
      </c>
      <c r="G3262">
        <v>0</v>
      </c>
    </row>
    <row r="3263" spans="1:7" x14ac:dyDescent="0.3">
      <c r="A3263" s="1">
        <v>30685</v>
      </c>
      <c r="B3263">
        <v>280.97000100000002</v>
      </c>
      <c r="C3263">
        <v>280.97000100000002</v>
      </c>
      <c r="D3263">
        <v>280.97000100000002</v>
      </c>
      <c r="E3263">
        <v>280.97000100000002</v>
      </c>
      <c r="F3263">
        <v>280.97000100000002</v>
      </c>
      <c r="G3263">
        <v>0</v>
      </c>
    </row>
    <row r="3264" spans="1:7" x14ac:dyDescent="0.3">
      <c r="A3264" s="1">
        <v>30686</v>
      </c>
      <c r="B3264">
        <v>284.45001200000002</v>
      </c>
      <c r="C3264">
        <v>284.45001200000002</v>
      </c>
      <c r="D3264">
        <v>284.45001200000002</v>
      </c>
      <c r="E3264">
        <v>284.45001200000002</v>
      </c>
      <c r="F3264">
        <v>284.45001200000002</v>
      </c>
      <c r="G3264">
        <v>0</v>
      </c>
    </row>
    <row r="3265" spans="1:7" x14ac:dyDescent="0.3">
      <c r="A3265" s="1">
        <v>30687</v>
      </c>
      <c r="B3265">
        <v>287.89999399999999</v>
      </c>
      <c r="C3265">
        <v>287.89999399999999</v>
      </c>
      <c r="D3265">
        <v>287.89999399999999</v>
      </c>
      <c r="E3265">
        <v>287.89999399999999</v>
      </c>
      <c r="F3265">
        <v>287.89999399999999</v>
      </c>
      <c r="G3265">
        <v>0</v>
      </c>
    </row>
    <row r="3266" spans="1:7" x14ac:dyDescent="0.3">
      <c r="A3266" s="1">
        <v>30690</v>
      </c>
      <c r="B3266">
        <v>287.26998900000001</v>
      </c>
      <c r="C3266">
        <v>287.26998900000001</v>
      </c>
      <c r="D3266">
        <v>287.26998900000001</v>
      </c>
      <c r="E3266">
        <v>287.26998900000001</v>
      </c>
      <c r="F3266">
        <v>287.26998900000001</v>
      </c>
      <c r="G3266">
        <v>0</v>
      </c>
    </row>
    <row r="3267" spans="1:7" x14ac:dyDescent="0.3">
      <c r="A3267" s="1">
        <v>30691</v>
      </c>
      <c r="B3267">
        <v>287.63000499999998</v>
      </c>
      <c r="C3267">
        <v>287.63000499999998</v>
      </c>
      <c r="D3267">
        <v>287.63000499999998</v>
      </c>
      <c r="E3267">
        <v>287.63000499999998</v>
      </c>
      <c r="F3267">
        <v>287.63000499999998</v>
      </c>
      <c r="G3267">
        <v>0</v>
      </c>
    </row>
    <row r="3268" spans="1:7" x14ac:dyDescent="0.3">
      <c r="A3268" s="1">
        <v>30692</v>
      </c>
      <c r="B3268">
        <v>287.67999300000002</v>
      </c>
      <c r="C3268">
        <v>287.67999300000002</v>
      </c>
      <c r="D3268">
        <v>287.67999300000002</v>
      </c>
      <c r="E3268">
        <v>287.67999300000002</v>
      </c>
      <c r="F3268">
        <v>287.67999300000002</v>
      </c>
      <c r="G3268">
        <v>0</v>
      </c>
    </row>
    <row r="3269" spans="1:7" x14ac:dyDescent="0.3">
      <c r="A3269" s="1">
        <v>30693</v>
      </c>
      <c r="B3269">
        <v>287.63000499999998</v>
      </c>
      <c r="C3269">
        <v>287.63000499999998</v>
      </c>
      <c r="D3269">
        <v>287.63000499999998</v>
      </c>
      <c r="E3269">
        <v>287.63000499999998</v>
      </c>
      <c r="F3269">
        <v>287.63000499999998</v>
      </c>
      <c r="G3269">
        <v>0</v>
      </c>
    </row>
    <row r="3270" spans="1:7" x14ac:dyDescent="0.3">
      <c r="A3270" s="1">
        <v>30694</v>
      </c>
      <c r="B3270">
        <v>286.85000600000001</v>
      </c>
      <c r="C3270">
        <v>286.85000600000001</v>
      </c>
      <c r="D3270">
        <v>286.85000600000001</v>
      </c>
      <c r="E3270">
        <v>286.85000600000001</v>
      </c>
      <c r="F3270">
        <v>286.85000600000001</v>
      </c>
      <c r="G3270">
        <v>0</v>
      </c>
    </row>
    <row r="3271" spans="1:7" x14ac:dyDescent="0.3">
      <c r="A3271" s="1">
        <v>30697</v>
      </c>
      <c r="B3271">
        <v>286.290009</v>
      </c>
      <c r="C3271">
        <v>286.290009</v>
      </c>
      <c r="D3271">
        <v>286.290009</v>
      </c>
      <c r="E3271">
        <v>286.290009</v>
      </c>
      <c r="F3271">
        <v>286.290009</v>
      </c>
      <c r="G3271">
        <v>0</v>
      </c>
    </row>
    <row r="3272" spans="1:7" x14ac:dyDescent="0.3">
      <c r="A3272" s="1">
        <v>30698</v>
      </c>
      <c r="B3272">
        <v>286.85998499999999</v>
      </c>
      <c r="C3272">
        <v>286.85998499999999</v>
      </c>
      <c r="D3272">
        <v>286.85998499999999</v>
      </c>
      <c r="E3272">
        <v>286.85998499999999</v>
      </c>
      <c r="F3272">
        <v>286.85998499999999</v>
      </c>
      <c r="G3272">
        <v>0</v>
      </c>
    </row>
    <row r="3273" spans="1:7" x14ac:dyDescent="0.3">
      <c r="A3273" s="1">
        <v>30699</v>
      </c>
      <c r="B3273">
        <v>287.209991</v>
      </c>
      <c r="C3273">
        <v>287.209991</v>
      </c>
      <c r="D3273">
        <v>287.209991</v>
      </c>
      <c r="E3273">
        <v>287.209991</v>
      </c>
      <c r="F3273">
        <v>287.209991</v>
      </c>
      <c r="G3273">
        <v>0</v>
      </c>
    </row>
    <row r="3274" spans="1:7" x14ac:dyDescent="0.3">
      <c r="A3274" s="1">
        <v>30700</v>
      </c>
      <c r="B3274">
        <v>286.48998999999998</v>
      </c>
      <c r="C3274">
        <v>286.48998999999998</v>
      </c>
      <c r="D3274">
        <v>286.48998999999998</v>
      </c>
      <c r="E3274">
        <v>286.48998999999998</v>
      </c>
      <c r="F3274">
        <v>286.48998999999998</v>
      </c>
      <c r="G3274">
        <v>0</v>
      </c>
    </row>
    <row r="3275" spans="1:7" x14ac:dyDescent="0.3">
      <c r="A3275" s="1">
        <v>30701</v>
      </c>
      <c r="B3275">
        <v>284.41000400000001</v>
      </c>
      <c r="C3275">
        <v>284.41000400000001</v>
      </c>
      <c r="D3275">
        <v>284.41000400000001</v>
      </c>
      <c r="E3275">
        <v>284.41000400000001</v>
      </c>
      <c r="F3275">
        <v>284.41000400000001</v>
      </c>
      <c r="G3275">
        <v>0</v>
      </c>
    </row>
    <row r="3276" spans="1:7" x14ac:dyDescent="0.3">
      <c r="A3276" s="1">
        <v>30704</v>
      </c>
      <c r="B3276">
        <v>280.20001200000002</v>
      </c>
      <c r="C3276">
        <v>280.20001200000002</v>
      </c>
      <c r="D3276">
        <v>280.20001200000002</v>
      </c>
      <c r="E3276">
        <v>280.20001200000002</v>
      </c>
      <c r="F3276">
        <v>280.20001200000002</v>
      </c>
      <c r="G3276">
        <v>0</v>
      </c>
    </row>
    <row r="3277" spans="1:7" x14ac:dyDescent="0.3">
      <c r="A3277" s="1">
        <v>30705</v>
      </c>
      <c r="B3277">
        <v>278.82000699999998</v>
      </c>
      <c r="C3277">
        <v>278.82000699999998</v>
      </c>
      <c r="D3277">
        <v>278.82000699999998</v>
      </c>
      <c r="E3277">
        <v>278.82000699999998</v>
      </c>
      <c r="F3277">
        <v>278.82000699999998</v>
      </c>
      <c r="G3277">
        <v>0</v>
      </c>
    </row>
    <row r="3278" spans="1:7" x14ac:dyDescent="0.3">
      <c r="A3278" s="1">
        <v>30706</v>
      </c>
      <c r="B3278">
        <v>277.35000600000001</v>
      </c>
      <c r="C3278">
        <v>277.35000600000001</v>
      </c>
      <c r="D3278">
        <v>277.35000600000001</v>
      </c>
      <c r="E3278">
        <v>277.35000600000001</v>
      </c>
      <c r="F3278">
        <v>277.35000600000001</v>
      </c>
      <c r="G3278">
        <v>0</v>
      </c>
    </row>
    <row r="3279" spans="1:7" x14ac:dyDescent="0.3">
      <c r="A3279" s="1">
        <v>30707</v>
      </c>
      <c r="B3279">
        <v>275.60998499999999</v>
      </c>
      <c r="C3279">
        <v>275.60998499999999</v>
      </c>
      <c r="D3279">
        <v>275.60998499999999</v>
      </c>
      <c r="E3279">
        <v>275.60998499999999</v>
      </c>
      <c r="F3279">
        <v>275.60998499999999</v>
      </c>
      <c r="G3279">
        <v>0</v>
      </c>
    </row>
    <row r="3280" spans="1:7" x14ac:dyDescent="0.3">
      <c r="A3280" s="1">
        <v>30708</v>
      </c>
      <c r="B3280">
        <v>273.17999300000002</v>
      </c>
      <c r="C3280">
        <v>273.17999300000002</v>
      </c>
      <c r="D3280">
        <v>273.17999300000002</v>
      </c>
      <c r="E3280">
        <v>273.17999300000002</v>
      </c>
      <c r="F3280">
        <v>273.17999300000002</v>
      </c>
      <c r="G3280">
        <v>0</v>
      </c>
    </row>
    <row r="3281" spans="1:7" x14ac:dyDescent="0.3">
      <c r="A3281" s="1">
        <v>30711</v>
      </c>
      <c r="B3281">
        <v>269.23001099999999</v>
      </c>
      <c r="C3281">
        <v>269.23001099999999</v>
      </c>
      <c r="D3281">
        <v>269.23001099999999</v>
      </c>
      <c r="E3281">
        <v>269.23001099999999</v>
      </c>
      <c r="F3281">
        <v>269.23001099999999</v>
      </c>
      <c r="G3281">
        <v>0</v>
      </c>
    </row>
    <row r="3282" spans="1:7" x14ac:dyDescent="0.3">
      <c r="A3282" s="1">
        <v>30712</v>
      </c>
      <c r="B3282">
        <v>268.42999300000002</v>
      </c>
      <c r="C3282">
        <v>268.42999300000002</v>
      </c>
      <c r="D3282">
        <v>268.42999300000002</v>
      </c>
      <c r="E3282">
        <v>268.42999300000002</v>
      </c>
      <c r="F3282">
        <v>268.42999300000002</v>
      </c>
      <c r="G3282">
        <v>0</v>
      </c>
    </row>
    <row r="3283" spans="1:7" x14ac:dyDescent="0.3">
      <c r="A3283" s="1">
        <v>30713</v>
      </c>
      <c r="B3283">
        <v>266.42999300000002</v>
      </c>
      <c r="C3283">
        <v>266.42999300000002</v>
      </c>
      <c r="D3283">
        <v>266.42999300000002</v>
      </c>
      <c r="E3283">
        <v>266.42999300000002</v>
      </c>
      <c r="F3283">
        <v>266.42999300000002</v>
      </c>
      <c r="G3283">
        <v>0</v>
      </c>
    </row>
    <row r="3284" spans="1:7" x14ac:dyDescent="0.3">
      <c r="A3284" s="1">
        <v>30714</v>
      </c>
      <c r="B3284">
        <v>266.16000400000001</v>
      </c>
      <c r="C3284">
        <v>266.16000400000001</v>
      </c>
      <c r="D3284">
        <v>266.16000400000001</v>
      </c>
      <c r="E3284">
        <v>266.16000400000001</v>
      </c>
      <c r="F3284">
        <v>266.16000400000001</v>
      </c>
      <c r="G3284">
        <v>0</v>
      </c>
    </row>
    <row r="3285" spans="1:7" x14ac:dyDescent="0.3">
      <c r="A3285" s="1">
        <v>30715</v>
      </c>
      <c r="B3285">
        <v>264.01001000000002</v>
      </c>
      <c r="C3285">
        <v>264.01001000000002</v>
      </c>
      <c r="D3285">
        <v>264.01001000000002</v>
      </c>
      <c r="E3285">
        <v>264.01001000000002</v>
      </c>
      <c r="F3285">
        <v>264.01001000000002</v>
      </c>
      <c r="G3285">
        <v>0</v>
      </c>
    </row>
    <row r="3286" spans="1:7" x14ac:dyDescent="0.3">
      <c r="A3286" s="1">
        <v>30718</v>
      </c>
      <c r="B3286">
        <v>258.64001500000001</v>
      </c>
      <c r="C3286">
        <v>258.64001500000001</v>
      </c>
      <c r="D3286">
        <v>258.64001500000001</v>
      </c>
      <c r="E3286">
        <v>258.64001500000001</v>
      </c>
      <c r="F3286">
        <v>258.64001500000001</v>
      </c>
      <c r="G3286">
        <v>0</v>
      </c>
    </row>
    <row r="3287" spans="1:7" x14ac:dyDescent="0.3">
      <c r="A3287" s="1">
        <v>30719</v>
      </c>
      <c r="B3287">
        <v>257.80999800000001</v>
      </c>
      <c r="C3287">
        <v>257.80999800000001</v>
      </c>
      <c r="D3287">
        <v>257.80999800000001</v>
      </c>
      <c r="E3287">
        <v>257.80999800000001</v>
      </c>
      <c r="F3287">
        <v>257.80999800000001</v>
      </c>
      <c r="G3287">
        <v>0</v>
      </c>
    </row>
    <row r="3288" spans="1:7" x14ac:dyDescent="0.3">
      <c r="A3288" s="1">
        <v>30720</v>
      </c>
      <c r="B3288">
        <v>253.96000699999999</v>
      </c>
      <c r="C3288">
        <v>253.96000699999999</v>
      </c>
      <c r="D3288">
        <v>253.96000699999999</v>
      </c>
      <c r="E3288">
        <v>253.96000699999999</v>
      </c>
      <c r="F3288">
        <v>253.96000699999999</v>
      </c>
      <c r="G3288">
        <v>0</v>
      </c>
    </row>
    <row r="3289" spans="1:7" x14ac:dyDescent="0.3">
      <c r="A3289" s="1">
        <v>30721</v>
      </c>
      <c r="B3289">
        <v>251.69000199999999</v>
      </c>
      <c r="C3289">
        <v>251.69000199999999</v>
      </c>
      <c r="D3289">
        <v>251.69000199999999</v>
      </c>
      <c r="E3289">
        <v>251.69000199999999</v>
      </c>
      <c r="F3289">
        <v>251.69000199999999</v>
      </c>
      <c r="G3289">
        <v>0</v>
      </c>
    </row>
    <row r="3290" spans="1:7" x14ac:dyDescent="0.3">
      <c r="A3290" s="1">
        <v>30722</v>
      </c>
      <c r="B3290">
        <v>254.03999300000001</v>
      </c>
      <c r="C3290">
        <v>254.03999300000001</v>
      </c>
      <c r="D3290">
        <v>254.03999300000001</v>
      </c>
      <c r="E3290">
        <v>254.03999300000001</v>
      </c>
      <c r="F3290">
        <v>254.03999300000001</v>
      </c>
      <c r="G3290">
        <v>0</v>
      </c>
    </row>
    <row r="3291" spans="1:7" x14ac:dyDescent="0.3">
      <c r="A3291" s="1">
        <v>30725</v>
      </c>
      <c r="B3291">
        <v>250.570007</v>
      </c>
      <c r="C3291">
        <v>250.570007</v>
      </c>
      <c r="D3291">
        <v>250.570007</v>
      </c>
      <c r="E3291">
        <v>250.570007</v>
      </c>
      <c r="F3291">
        <v>250.570007</v>
      </c>
      <c r="G3291">
        <v>0</v>
      </c>
    </row>
    <row r="3292" spans="1:7" x14ac:dyDescent="0.3">
      <c r="A3292" s="1">
        <v>30726</v>
      </c>
      <c r="B3292">
        <v>252.429993</v>
      </c>
      <c r="C3292">
        <v>252.429993</v>
      </c>
      <c r="D3292">
        <v>252.429993</v>
      </c>
      <c r="E3292">
        <v>252.429993</v>
      </c>
      <c r="F3292">
        <v>252.429993</v>
      </c>
      <c r="G3292">
        <v>0</v>
      </c>
    </row>
    <row r="3293" spans="1:7" x14ac:dyDescent="0.3">
      <c r="A3293" s="1">
        <v>30727</v>
      </c>
      <c r="B3293">
        <v>252.729996</v>
      </c>
      <c r="C3293">
        <v>252.729996</v>
      </c>
      <c r="D3293">
        <v>252.729996</v>
      </c>
      <c r="E3293">
        <v>252.729996</v>
      </c>
      <c r="F3293">
        <v>252.729996</v>
      </c>
      <c r="G3293">
        <v>0</v>
      </c>
    </row>
    <row r="3294" spans="1:7" x14ac:dyDescent="0.3">
      <c r="A3294" s="1">
        <v>30728</v>
      </c>
      <c r="B3294">
        <v>251.83999600000001</v>
      </c>
      <c r="C3294">
        <v>251.83999600000001</v>
      </c>
      <c r="D3294">
        <v>251.83999600000001</v>
      </c>
      <c r="E3294">
        <v>251.83999600000001</v>
      </c>
      <c r="F3294">
        <v>251.83999600000001</v>
      </c>
      <c r="G3294">
        <v>0</v>
      </c>
    </row>
    <row r="3295" spans="1:7" x14ac:dyDescent="0.3">
      <c r="A3295" s="1">
        <v>30729</v>
      </c>
      <c r="B3295">
        <v>251.33000200000001</v>
      </c>
      <c r="C3295">
        <v>251.33000200000001</v>
      </c>
      <c r="D3295">
        <v>251.33000200000001</v>
      </c>
      <c r="E3295">
        <v>251.33000200000001</v>
      </c>
      <c r="F3295">
        <v>251.33000200000001</v>
      </c>
      <c r="G3295">
        <v>0</v>
      </c>
    </row>
    <row r="3296" spans="1:7" x14ac:dyDescent="0.3">
      <c r="A3296" s="1">
        <v>30733</v>
      </c>
      <c r="B3296">
        <v>249.96000699999999</v>
      </c>
      <c r="C3296">
        <v>249.96000699999999</v>
      </c>
      <c r="D3296">
        <v>249.96000699999999</v>
      </c>
      <c r="E3296">
        <v>249.96000699999999</v>
      </c>
      <c r="F3296">
        <v>249.96000699999999</v>
      </c>
      <c r="G3296">
        <v>0</v>
      </c>
    </row>
    <row r="3297" spans="1:7" x14ac:dyDescent="0.3">
      <c r="A3297" s="1">
        <v>30734</v>
      </c>
      <c r="B3297">
        <v>249.16000399999999</v>
      </c>
      <c r="C3297">
        <v>249.16000399999999</v>
      </c>
      <c r="D3297">
        <v>249.16000399999999</v>
      </c>
      <c r="E3297">
        <v>249.16000399999999</v>
      </c>
      <c r="F3297">
        <v>249.16000399999999</v>
      </c>
      <c r="G3297">
        <v>0</v>
      </c>
    </row>
    <row r="3298" spans="1:7" x14ac:dyDescent="0.3">
      <c r="A3298" s="1">
        <v>30735</v>
      </c>
      <c r="B3298">
        <v>247.08999600000001</v>
      </c>
      <c r="C3298">
        <v>247.08999600000001</v>
      </c>
      <c r="D3298">
        <v>247.08999600000001</v>
      </c>
      <c r="E3298">
        <v>247.08999600000001</v>
      </c>
      <c r="F3298">
        <v>247.08999600000001</v>
      </c>
      <c r="G3298">
        <v>0</v>
      </c>
    </row>
    <row r="3299" spans="1:7" x14ac:dyDescent="0.3">
      <c r="A3299" s="1">
        <v>30736</v>
      </c>
      <c r="B3299">
        <v>251.44000199999999</v>
      </c>
      <c r="C3299">
        <v>251.44000199999999</v>
      </c>
      <c r="D3299">
        <v>251.44000199999999</v>
      </c>
      <c r="E3299">
        <v>251.44000199999999</v>
      </c>
      <c r="F3299">
        <v>251.44000199999999</v>
      </c>
      <c r="G3299">
        <v>0</v>
      </c>
    </row>
    <row r="3300" spans="1:7" x14ac:dyDescent="0.3">
      <c r="A3300" s="1">
        <v>30739</v>
      </c>
      <c r="B3300">
        <v>254.320007</v>
      </c>
      <c r="C3300">
        <v>254.320007</v>
      </c>
      <c r="D3300">
        <v>254.320007</v>
      </c>
      <c r="E3300">
        <v>254.320007</v>
      </c>
      <c r="F3300">
        <v>254.320007</v>
      </c>
      <c r="G3300">
        <v>0</v>
      </c>
    </row>
    <row r="3301" spans="1:7" x14ac:dyDescent="0.3">
      <c r="A3301" s="1">
        <v>30740</v>
      </c>
      <c r="B3301">
        <v>251.550003</v>
      </c>
      <c r="C3301">
        <v>251.550003</v>
      </c>
      <c r="D3301">
        <v>251.550003</v>
      </c>
      <c r="E3301">
        <v>251.550003</v>
      </c>
      <c r="F3301">
        <v>251.550003</v>
      </c>
      <c r="G3301">
        <v>0</v>
      </c>
    </row>
    <row r="3302" spans="1:7" x14ac:dyDescent="0.3">
      <c r="A3302" s="1">
        <v>30741</v>
      </c>
      <c r="B3302">
        <v>252.570007</v>
      </c>
      <c r="C3302">
        <v>252.570007</v>
      </c>
      <c r="D3302">
        <v>252.570007</v>
      </c>
      <c r="E3302">
        <v>252.570007</v>
      </c>
      <c r="F3302">
        <v>252.570007</v>
      </c>
      <c r="G3302">
        <v>0</v>
      </c>
    </row>
    <row r="3303" spans="1:7" x14ac:dyDescent="0.3">
      <c r="A3303" s="1">
        <v>30742</v>
      </c>
      <c r="B3303">
        <v>253.5</v>
      </c>
      <c r="C3303">
        <v>253.5</v>
      </c>
      <c r="D3303">
        <v>253.5</v>
      </c>
      <c r="E3303">
        <v>253.5</v>
      </c>
      <c r="F3303">
        <v>253.5</v>
      </c>
      <c r="G3303">
        <v>0</v>
      </c>
    </row>
    <row r="3304" spans="1:7" x14ac:dyDescent="0.3">
      <c r="A3304" s="1">
        <v>30743</v>
      </c>
      <c r="B3304">
        <v>255.53999300000001</v>
      </c>
      <c r="C3304">
        <v>255.53999300000001</v>
      </c>
      <c r="D3304">
        <v>255.53999300000001</v>
      </c>
      <c r="E3304">
        <v>255.53999300000001</v>
      </c>
      <c r="F3304">
        <v>255.53999300000001</v>
      </c>
      <c r="G3304">
        <v>0</v>
      </c>
    </row>
    <row r="3305" spans="1:7" x14ac:dyDescent="0.3">
      <c r="A3305" s="1">
        <v>30746</v>
      </c>
      <c r="B3305">
        <v>253.86000100000001</v>
      </c>
      <c r="C3305">
        <v>253.86000100000001</v>
      </c>
      <c r="D3305">
        <v>253.86000100000001</v>
      </c>
      <c r="E3305">
        <v>253.86000100000001</v>
      </c>
      <c r="F3305">
        <v>253.86000100000001</v>
      </c>
      <c r="G3305">
        <v>0</v>
      </c>
    </row>
    <row r="3306" spans="1:7" x14ac:dyDescent="0.3">
      <c r="A3306" s="1">
        <v>30747</v>
      </c>
      <c r="B3306">
        <v>252.240005</v>
      </c>
      <c r="C3306">
        <v>252.240005</v>
      </c>
      <c r="D3306">
        <v>252.240005</v>
      </c>
      <c r="E3306">
        <v>252.240005</v>
      </c>
      <c r="F3306">
        <v>252.240005</v>
      </c>
      <c r="G3306">
        <v>0</v>
      </c>
    </row>
    <row r="3307" spans="1:7" x14ac:dyDescent="0.3">
      <c r="A3307" s="1">
        <v>30748</v>
      </c>
      <c r="B3307">
        <v>249.16000399999999</v>
      </c>
      <c r="C3307">
        <v>249.16000399999999</v>
      </c>
      <c r="D3307">
        <v>249.16000399999999</v>
      </c>
      <c r="E3307">
        <v>249.16000399999999</v>
      </c>
      <c r="F3307">
        <v>249.16000399999999</v>
      </c>
      <c r="G3307">
        <v>0</v>
      </c>
    </row>
    <row r="3308" spans="1:7" x14ac:dyDescent="0.3">
      <c r="A3308" s="1">
        <v>30749</v>
      </c>
      <c r="B3308">
        <v>249.66000399999999</v>
      </c>
      <c r="C3308">
        <v>249.66000399999999</v>
      </c>
      <c r="D3308">
        <v>249.66000399999999</v>
      </c>
      <c r="E3308">
        <v>249.66000399999999</v>
      </c>
      <c r="F3308">
        <v>249.66000399999999</v>
      </c>
      <c r="G3308">
        <v>0</v>
      </c>
    </row>
    <row r="3309" spans="1:7" x14ac:dyDescent="0.3">
      <c r="A3309" s="1">
        <v>30750</v>
      </c>
      <c r="B3309">
        <v>249.009995</v>
      </c>
      <c r="C3309">
        <v>249.009995</v>
      </c>
      <c r="D3309">
        <v>249.009995</v>
      </c>
      <c r="E3309">
        <v>249.009995</v>
      </c>
      <c r="F3309">
        <v>249.009995</v>
      </c>
      <c r="G3309">
        <v>0</v>
      </c>
    </row>
    <row r="3310" spans="1:7" x14ac:dyDescent="0.3">
      <c r="A3310" s="1">
        <v>30753</v>
      </c>
      <c r="B3310">
        <v>249.740005</v>
      </c>
      <c r="C3310">
        <v>249.740005</v>
      </c>
      <c r="D3310">
        <v>249.740005</v>
      </c>
      <c r="E3310">
        <v>249.740005</v>
      </c>
      <c r="F3310">
        <v>249.740005</v>
      </c>
      <c r="G3310">
        <v>0</v>
      </c>
    </row>
    <row r="3311" spans="1:7" x14ac:dyDescent="0.3">
      <c r="A3311" s="1">
        <v>30754</v>
      </c>
      <c r="B3311">
        <v>250.66999799999999</v>
      </c>
      <c r="C3311">
        <v>250.66999799999999</v>
      </c>
      <c r="D3311">
        <v>250.66999799999999</v>
      </c>
      <c r="E3311">
        <v>250.66999799999999</v>
      </c>
      <c r="F3311">
        <v>250.66999799999999</v>
      </c>
      <c r="G3311">
        <v>0</v>
      </c>
    </row>
    <row r="3312" spans="1:7" x14ac:dyDescent="0.3">
      <c r="A3312" s="1">
        <v>30755</v>
      </c>
      <c r="B3312">
        <v>250.25</v>
      </c>
      <c r="C3312">
        <v>250.25</v>
      </c>
      <c r="D3312">
        <v>250.25</v>
      </c>
      <c r="E3312">
        <v>250.25</v>
      </c>
      <c r="F3312">
        <v>250.25</v>
      </c>
      <c r="G3312">
        <v>0</v>
      </c>
    </row>
    <row r="3313" spans="1:7" x14ac:dyDescent="0.3">
      <c r="A3313" s="1">
        <v>30756</v>
      </c>
      <c r="B3313">
        <v>251.050003</v>
      </c>
      <c r="C3313">
        <v>251.050003</v>
      </c>
      <c r="D3313">
        <v>251.050003</v>
      </c>
      <c r="E3313">
        <v>251.050003</v>
      </c>
      <c r="F3313">
        <v>251.050003</v>
      </c>
      <c r="G3313">
        <v>0</v>
      </c>
    </row>
    <row r="3314" spans="1:7" x14ac:dyDescent="0.3">
      <c r="A3314" s="1">
        <v>30757</v>
      </c>
      <c r="B3314">
        <v>253.36999499999999</v>
      </c>
      <c r="C3314">
        <v>253.36999499999999</v>
      </c>
      <c r="D3314">
        <v>253.36999499999999</v>
      </c>
      <c r="E3314">
        <v>253.36999499999999</v>
      </c>
      <c r="F3314">
        <v>253.36999499999999</v>
      </c>
      <c r="G3314">
        <v>0</v>
      </c>
    </row>
    <row r="3315" spans="1:7" x14ac:dyDescent="0.3">
      <c r="A3315" s="1">
        <v>30760</v>
      </c>
      <c r="B3315">
        <v>251.64999399999999</v>
      </c>
      <c r="C3315">
        <v>251.64999399999999</v>
      </c>
      <c r="D3315">
        <v>251.64999399999999</v>
      </c>
      <c r="E3315">
        <v>251.64999399999999</v>
      </c>
      <c r="F3315">
        <v>251.64999399999999</v>
      </c>
      <c r="G3315">
        <v>0</v>
      </c>
    </row>
    <row r="3316" spans="1:7" x14ac:dyDescent="0.3">
      <c r="A3316" s="1">
        <v>30761</v>
      </c>
      <c r="B3316">
        <v>252.740005</v>
      </c>
      <c r="C3316">
        <v>252.740005</v>
      </c>
      <c r="D3316">
        <v>252.740005</v>
      </c>
      <c r="E3316">
        <v>252.740005</v>
      </c>
      <c r="F3316">
        <v>252.740005</v>
      </c>
      <c r="G3316">
        <v>0</v>
      </c>
    </row>
    <row r="3317" spans="1:7" x14ac:dyDescent="0.3">
      <c r="A3317" s="1">
        <v>30762</v>
      </c>
      <c r="B3317">
        <v>252.490005</v>
      </c>
      <c r="C3317">
        <v>252.490005</v>
      </c>
      <c r="D3317">
        <v>252.490005</v>
      </c>
      <c r="E3317">
        <v>252.490005</v>
      </c>
      <c r="F3317">
        <v>252.490005</v>
      </c>
      <c r="G3317">
        <v>0</v>
      </c>
    </row>
    <row r="3318" spans="1:7" x14ac:dyDescent="0.3">
      <c r="A3318" s="1">
        <v>30763</v>
      </c>
      <c r="B3318">
        <v>250.770004</v>
      </c>
      <c r="C3318">
        <v>250.770004</v>
      </c>
      <c r="D3318">
        <v>250.770004</v>
      </c>
      <c r="E3318">
        <v>250.770004</v>
      </c>
      <c r="F3318">
        <v>250.770004</v>
      </c>
      <c r="G3318">
        <v>0</v>
      </c>
    </row>
    <row r="3319" spans="1:7" x14ac:dyDescent="0.3">
      <c r="A3319" s="1">
        <v>30764</v>
      </c>
      <c r="B3319">
        <v>249.979996</v>
      </c>
      <c r="C3319">
        <v>249.979996</v>
      </c>
      <c r="D3319">
        <v>249.979996</v>
      </c>
      <c r="E3319">
        <v>249.979996</v>
      </c>
      <c r="F3319">
        <v>249.979996</v>
      </c>
      <c r="G3319">
        <v>0</v>
      </c>
    </row>
    <row r="3320" spans="1:7" x14ac:dyDescent="0.3">
      <c r="A3320" s="1">
        <v>30767</v>
      </c>
      <c r="B3320">
        <v>249.300003</v>
      </c>
      <c r="C3320">
        <v>249.300003</v>
      </c>
      <c r="D3320">
        <v>249.300003</v>
      </c>
      <c r="E3320">
        <v>249.300003</v>
      </c>
      <c r="F3320">
        <v>249.300003</v>
      </c>
      <c r="G3320">
        <v>0</v>
      </c>
    </row>
    <row r="3321" spans="1:7" x14ac:dyDescent="0.3">
      <c r="A3321" s="1">
        <v>30768</v>
      </c>
      <c r="B3321">
        <v>249.10000600000001</v>
      </c>
      <c r="C3321">
        <v>249.10000600000001</v>
      </c>
      <c r="D3321">
        <v>249.10000600000001</v>
      </c>
      <c r="E3321">
        <v>249.10000600000001</v>
      </c>
      <c r="F3321">
        <v>249.10000600000001</v>
      </c>
      <c r="G3321">
        <v>0</v>
      </c>
    </row>
    <row r="3322" spans="1:7" x14ac:dyDescent="0.3">
      <c r="A3322" s="1">
        <v>30769</v>
      </c>
      <c r="B3322">
        <v>251.009995</v>
      </c>
      <c r="C3322">
        <v>251.009995</v>
      </c>
      <c r="D3322">
        <v>251.009995</v>
      </c>
      <c r="E3322">
        <v>251.009995</v>
      </c>
      <c r="F3322">
        <v>251.009995</v>
      </c>
      <c r="G3322">
        <v>0</v>
      </c>
    </row>
    <row r="3323" spans="1:7" x14ac:dyDescent="0.3">
      <c r="A3323" s="1">
        <v>30770</v>
      </c>
      <c r="B3323">
        <v>251.63000500000001</v>
      </c>
      <c r="C3323">
        <v>251.63000500000001</v>
      </c>
      <c r="D3323">
        <v>251.63000500000001</v>
      </c>
      <c r="E3323">
        <v>251.63000500000001</v>
      </c>
      <c r="F3323">
        <v>251.63000500000001</v>
      </c>
      <c r="G3323">
        <v>0</v>
      </c>
    </row>
    <row r="3324" spans="1:7" x14ac:dyDescent="0.3">
      <c r="A3324" s="1">
        <v>30771</v>
      </c>
      <c r="B3324">
        <v>250.779999</v>
      </c>
      <c r="C3324">
        <v>250.779999</v>
      </c>
      <c r="D3324">
        <v>250.779999</v>
      </c>
      <c r="E3324">
        <v>250.779999</v>
      </c>
      <c r="F3324">
        <v>250.779999</v>
      </c>
      <c r="G3324">
        <v>0</v>
      </c>
    </row>
    <row r="3325" spans="1:7" x14ac:dyDescent="0.3">
      <c r="A3325" s="1">
        <v>30774</v>
      </c>
      <c r="B3325">
        <v>249.800003</v>
      </c>
      <c r="C3325">
        <v>249.800003</v>
      </c>
      <c r="D3325">
        <v>249.800003</v>
      </c>
      <c r="E3325">
        <v>249.800003</v>
      </c>
      <c r="F3325">
        <v>249.800003</v>
      </c>
      <c r="G3325">
        <v>0</v>
      </c>
    </row>
    <row r="3326" spans="1:7" x14ac:dyDescent="0.3">
      <c r="A3326" s="1">
        <v>30775</v>
      </c>
      <c r="B3326">
        <v>248.88000500000001</v>
      </c>
      <c r="C3326">
        <v>248.88000500000001</v>
      </c>
      <c r="D3326">
        <v>248.88000500000001</v>
      </c>
      <c r="E3326">
        <v>248.88000500000001</v>
      </c>
      <c r="F3326">
        <v>248.88000500000001</v>
      </c>
      <c r="G3326">
        <v>0</v>
      </c>
    </row>
    <row r="3327" spans="1:7" x14ac:dyDescent="0.3">
      <c r="A3327" s="1">
        <v>30776</v>
      </c>
      <c r="B3327">
        <v>248.509995</v>
      </c>
      <c r="C3327">
        <v>248.509995</v>
      </c>
      <c r="D3327">
        <v>248.509995</v>
      </c>
      <c r="E3327">
        <v>248.509995</v>
      </c>
      <c r="F3327">
        <v>248.509995</v>
      </c>
      <c r="G3327">
        <v>0</v>
      </c>
    </row>
    <row r="3328" spans="1:7" x14ac:dyDescent="0.3">
      <c r="A3328" s="1">
        <v>30777</v>
      </c>
      <c r="B3328">
        <v>245.740005</v>
      </c>
      <c r="C3328">
        <v>245.740005</v>
      </c>
      <c r="D3328">
        <v>245.740005</v>
      </c>
      <c r="E3328">
        <v>245.740005</v>
      </c>
      <c r="F3328">
        <v>245.740005</v>
      </c>
      <c r="G3328">
        <v>0</v>
      </c>
    </row>
    <row r="3329" spans="1:7" x14ac:dyDescent="0.3">
      <c r="A3329" s="1">
        <v>30778</v>
      </c>
      <c r="B3329">
        <v>243.94000199999999</v>
      </c>
      <c r="C3329">
        <v>243.94000199999999</v>
      </c>
      <c r="D3329">
        <v>243.94000199999999</v>
      </c>
      <c r="E3329">
        <v>243.94000199999999</v>
      </c>
      <c r="F3329">
        <v>243.94000199999999</v>
      </c>
      <c r="G3329">
        <v>0</v>
      </c>
    </row>
    <row r="3330" spans="1:7" x14ac:dyDescent="0.3">
      <c r="A3330" s="1">
        <v>30781</v>
      </c>
      <c r="B3330">
        <v>242.83999600000001</v>
      </c>
      <c r="C3330">
        <v>242.83999600000001</v>
      </c>
      <c r="D3330">
        <v>242.83999600000001</v>
      </c>
      <c r="E3330">
        <v>242.83999600000001</v>
      </c>
      <c r="F3330">
        <v>242.83999600000001</v>
      </c>
      <c r="G3330">
        <v>0</v>
      </c>
    </row>
    <row r="3331" spans="1:7" x14ac:dyDescent="0.3">
      <c r="A3331" s="1">
        <v>30782</v>
      </c>
      <c r="B3331">
        <v>243.449997</v>
      </c>
      <c r="C3331">
        <v>243.449997</v>
      </c>
      <c r="D3331">
        <v>243.449997</v>
      </c>
      <c r="E3331">
        <v>243.449997</v>
      </c>
      <c r="F3331">
        <v>243.449997</v>
      </c>
      <c r="G3331">
        <v>0</v>
      </c>
    </row>
    <row r="3332" spans="1:7" x14ac:dyDescent="0.3">
      <c r="A3332" s="1">
        <v>30783</v>
      </c>
      <c r="B3332">
        <v>241.78999300000001</v>
      </c>
      <c r="C3332">
        <v>241.78999300000001</v>
      </c>
      <c r="D3332">
        <v>241.78999300000001</v>
      </c>
      <c r="E3332">
        <v>241.78999300000001</v>
      </c>
      <c r="F3332">
        <v>241.78999300000001</v>
      </c>
      <c r="G3332">
        <v>0</v>
      </c>
    </row>
    <row r="3333" spans="1:7" x14ac:dyDescent="0.3">
      <c r="A3333" s="1">
        <v>30784</v>
      </c>
      <c r="B3333">
        <v>242.55999800000001</v>
      </c>
      <c r="C3333">
        <v>242.55999800000001</v>
      </c>
      <c r="D3333">
        <v>242.55999800000001</v>
      </c>
      <c r="E3333">
        <v>242.55999800000001</v>
      </c>
      <c r="F3333">
        <v>242.55999800000001</v>
      </c>
      <c r="G3333">
        <v>0</v>
      </c>
    </row>
    <row r="3334" spans="1:7" x14ac:dyDescent="0.3">
      <c r="A3334" s="1">
        <v>30785</v>
      </c>
      <c r="B3334">
        <v>244.009995</v>
      </c>
      <c r="C3334">
        <v>244.009995</v>
      </c>
      <c r="D3334">
        <v>244.009995</v>
      </c>
      <c r="E3334">
        <v>244.009995</v>
      </c>
      <c r="F3334">
        <v>244.009995</v>
      </c>
      <c r="G3334">
        <v>0</v>
      </c>
    </row>
    <row r="3335" spans="1:7" x14ac:dyDescent="0.3">
      <c r="A3335" s="1">
        <v>30788</v>
      </c>
      <c r="B3335">
        <v>243.88000500000001</v>
      </c>
      <c r="C3335">
        <v>243.88000500000001</v>
      </c>
      <c r="D3335">
        <v>243.88000500000001</v>
      </c>
      <c r="E3335">
        <v>243.88000500000001</v>
      </c>
      <c r="F3335">
        <v>243.88000500000001</v>
      </c>
      <c r="G3335">
        <v>0</v>
      </c>
    </row>
    <row r="3336" spans="1:7" x14ac:dyDescent="0.3">
      <c r="A3336" s="1">
        <v>30789</v>
      </c>
      <c r="B3336">
        <v>245.58999600000001</v>
      </c>
      <c r="C3336">
        <v>245.58999600000001</v>
      </c>
      <c r="D3336">
        <v>245.58999600000001</v>
      </c>
      <c r="E3336">
        <v>245.58999600000001</v>
      </c>
      <c r="F3336">
        <v>245.58999600000001</v>
      </c>
      <c r="G3336">
        <v>0</v>
      </c>
    </row>
    <row r="3337" spans="1:7" x14ac:dyDescent="0.3">
      <c r="A3337" s="1">
        <v>30790</v>
      </c>
      <c r="B3337">
        <v>245.479996</v>
      </c>
      <c r="C3337">
        <v>245.479996</v>
      </c>
      <c r="D3337">
        <v>245.479996</v>
      </c>
      <c r="E3337">
        <v>245.479996</v>
      </c>
      <c r="F3337">
        <v>245.479996</v>
      </c>
      <c r="G3337">
        <v>0</v>
      </c>
    </row>
    <row r="3338" spans="1:7" x14ac:dyDescent="0.3">
      <c r="A3338" s="1">
        <v>30791</v>
      </c>
      <c r="B3338">
        <v>245.35000600000001</v>
      </c>
      <c r="C3338">
        <v>245.35000600000001</v>
      </c>
      <c r="D3338">
        <v>245.35000600000001</v>
      </c>
      <c r="E3338">
        <v>245.35000600000001</v>
      </c>
      <c r="F3338">
        <v>245.35000600000001</v>
      </c>
      <c r="G3338">
        <v>0</v>
      </c>
    </row>
    <row r="3339" spans="1:7" x14ac:dyDescent="0.3">
      <c r="A3339" s="1">
        <v>30795</v>
      </c>
      <c r="B3339">
        <v>243.929993</v>
      </c>
      <c r="C3339">
        <v>243.929993</v>
      </c>
      <c r="D3339">
        <v>243.929993</v>
      </c>
      <c r="E3339">
        <v>243.929993</v>
      </c>
      <c r="F3339">
        <v>243.929993</v>
      </c>
      <c r="G3339">
        <v>0</v>
      </c>
    </row>
    <row r="3340" spans="1:7" x14ac:dyDescent="0.3">
      <c r="A3340" s="1">
        <v>30796</v>
      </c>
      <c r="B3340">
        <v>244.05999800000001</v>
      </c>
      <c r="C3340">
        <v>244.05999800000001</v>
      </c>
      <c r="D3340">
        <v>244.05999800000001</v>
      </c>
      <c r="E3340">
        <v>244.05999800000001</v>
      </c>
      <c r="F3340">
        <v>244.05999800000001</v>
      </c>
      <c r="G3340">
        <v>0</v>
      </c>
    </row>
    <row r="3341" spans="1:7" x14ac:dyDescent="0.3">
      <c r="A3341" s="1">
        <v>30797</v>
      </c>
      <c r="B3341">
        <v>243.89999399999999</v>
      </c>
      <c r="C3341">
        <v>243.89999399999999</v>
      </c>
      <c r="D3341">
        <v>243.89999399999999</v>
      </c>
      <c r="E3341">
        <v>243.89999399999999</v>
      </c>
      <c r="F3341">
        <v>243.89999399999999</v>
      </c>
      <c r="G3341">
        <v>0</v>
      </c>
    </row>
    <row r="3342" spans="1:7" x14ac:dyDescent="0.3">
      <c r="A3342" s="1">
        <v>30798</v>
      </c>
      <c r="B3342">
        <v>245.929993</v>
      </c>
      <c r="C3342">
        <v>245.929993</v>
      </c>
      <c r="D3342">
        <v>245.929993</v>
      </c>
      <c r="E3342">
        <v>245.929993</v>
      </c>
      <c r="F3342">
        <v>245.929993</v>
      </c>
      <c r="G3342">
        <v>0</v>
      </c>
    </row>
    <row r="3343" spans="1:7" x14ac:dyDescent="0.3">
      <c r="A3343" s="1">
        <v>30799</v>
      </c>
      <c r="B3343">
        <v>246.89999399999999</v>
      </c>
      <c r="C3343">
        <v>246.89999399999999</v>
      </c>
      <c r="D3343">
        <v>246.89999399999999</v>
      </c>
      <c r="E3343">
        <v>246.89999399999999</v>
      </c>
      <c r="F3343">
        <v>246.89999399999999</v>
      </c>
      <c r="G3343">
        <v>0</v>
      </c>
    </row>
    <row r="3344" spans="1:7" x14ac:dyDescent="0.3">
      <c r="A3344" s="1">
        <v>30802</v>
      </c>
      <c r="B3344">
        <v>247.44000199999999</v>
      </c>
      <c r="C3344">
        <v>247.44000199999999</v>
      </c>
      <c r="D3344">
        <v>247.44000199999999</v>
      </c>
      <c r="E3344">
        <v>247.44000199999999</v>
      </c>
      <c r="F3344">
        <v>247.44000199999999</v>
      </c>
      <c r="G3344">
        <v>0</v>
      </c>
    </row>
    <row r="3345" spans="1:7" x14ac:dyDescent="0.3">
      <c r="A3345" s="1">
        <v>30803</v>
      </c>
      <c r="B3345">
        <v>250.259995</v>
      </c>
      <c r="C3345">
        <v>250.259995</v>
      </c>
      <c r="D3345">
        <v>250.259995</v>
      </c>
      <c r="E3345">
        <v>250.259995</v>
      </c>
      <c r="F3345">
        <v>250.259995</v>
      </c>
      <c r="G3345">
        <v>0</v>
      </c>
    </row>
    <row r="3346" spans="1:7" x14ac:dyDescent="0.3">
      <c r="A3346" s="1">
        <v>30804</v>
      </c>
      <c r="B3346">
        <v>253.009995</v>
      </c>
      <c r="C3346">
        <v>253.009995</v>
      </c>
      <c r="D3346">
        <v>253.009995</v>
      </c>
      <c r="E3346">
        <v>253.009995</v>
      </c>
      <c r="F3346">
        <v>253.009995</v>
      </c>
      <c r="G3346">
        <v>0</v>
      </c>
    </row>
    <row r="3347" spans="1:7" x14ac:dyDescent="0.3">
      <c r="A3347" s="1">
        <v>30805</v>
      </c>
      <c r="B3347">
        <v>252.550003</v>
      </c>
      <c r="C3347">
        <v>252.550003</v>
      </c>
      <c r="D3347">
        <v>252.550003</v>
      </c>
      <c r="E3347">
        <v>252.550003</v>
      </c>
      <c r="F3347">
        <v>252.550003</v>
      </c>
      <c r="G3347">
        <v>0</v>
      </c>
    </row>
    <row r="3348" spans="1:7" x14ac:dyDescent="0.3">
      <c r="A3348" s="1">
        <v>30806</v>
      </c>
      <c r="B3348">
        <v>250.88999899999999</v>
      </c>
      <c r="C3348">
        <v>250.88999899999999</v>
      </c>
      <c r="D3348">
        <v>250.88999899999999</v>
      </c>
      <c r="E3348">
        <v>250.88999899999999</v>
      </c>
      <c r="F3348">
        <v>250.88999899999999</v>
      </c>
      <c r="G3348">
        <v>0</v>
      </c>
    </row>
    <row r="3349" spans="1:7" x14ac:dyDescent="0.3">
      <c r="A3349" s="1">
        <v>30809</v>
      </c>
      <c r="B3349">
        <v>251.35000600000001</v>
      </c>
      <c r="C3349">
        <v>251.35000600000001</v>
      </c>
      <c r="D3349">
        <v>251.35000600000001</v>
      </c>
      <c r="E3349">
        <v>251.35000600000001</v>
      </c>
      <c r="F3349">
        <v>251.35000600000001</v>
      </c>
      <c r="G3349">
        <v>0</v>
      </c>
    </row>
    <row r="3350" spans="1:7" x14ac:dyDescent="0.3">
      <c r="A3350" s="1">
        <v>30810</v>
      </c>
      <c r="B3350">
        <v>252.41999799999999</v>
      </c>
      <c r="C3350">
        <v>252.41999799999999</v>
      </c>
      <c r="D3350">
        <v>252.41999799999999</v>
      </c>
      <c r="E3350">
        <v>252.41999799999999</v>
      </c>
      <c r="F3350">
        <v>252.41999799999999</v>
      </c>
      <c r="G3350">
        <v>0</v>
      </c>
    </row>
    <row r="3351" spans="1:7" x14ac:dyDescent="0.3">
      <c r="A3351" s="1">
        <v>30811</v>
      </c>
      <c r="B3351">
        <v>252.60000600000001</v>
      </c>
      <c r="C3351">
        <v>252.60000600000001</v>
      </c>
      <c r="D3351">
        <v>252.60000600000001</v>
      </c>
      <c r="E3351">
        <v>252.60000600000001</v>
      </c>
      <c r="F3351">
        <v>252.60000600000001</v>
      </c>
      <c r="G3351">
        <v>0</v>
      </c>
    </row>
    <row r="3352" spans="1:7" x14ac:dyDescent="0.3">
      <c r="A3352" s="1">
        <v>30812</v>
      </c>
      <c r="B3352">
        <v>252.91000399999999</v>
      </c>
      <c r="C3352">
        <v>252.91000399999999</v>
      </c>
      <c r="D3352">
        <v>252.91000399999999</v>
      </c>
      <c r="E3352">
        <v>252.91000399999999</v>
      </c>
      <c r="F3352">
        <v>252.91000399999999</v>
      </c>
      <c r="G3352">
        <v>0</v>
      </c>
    </row>
    <row r="3353" spans="1:7" x14ac:dyDescent="0.3">
      <c r="A3353" s="1">
        <v>30813</v>
      </c>
      <c r="B3353">
        <v>250.570007</v>
      </c>
      <c r="C3353">
        <v>250.570007</v>
      </c>
      <c r="D3353">
        <v>250.570007</v>
      </c>
      <c r="E3353">
        <v>250.570007</v>
      </c>
      <c r="F3353">
        <v>250.570007</v>
      </c>
      <c r="G3353">
        <v>0</v>
      </c>
    </row>
    <row r="3354" spans="1:7" x14ac:dyDescent="0.3">
      <c r="A3354" s="1">
        <v>30816</v>
      </c>
      <c r="B3354">
        <v>248.86999499999999</v>
      </c>
      <c r="C3354">
        <v>248.86999499999999</v>
      </c>
      <c r="D3354">
        <v>248.86999499999999</v>
      </c>
      <c r="E3354">
        <v>248.86999499999999</v>
      </c>
      <c r="F3354">
        <v>248.86999499999999</v>
      </c>
      <c r="G3354">
        <v>0</v>
      </c>
    </row>
    <row r="3355" spans="1:7" x14ac:dyDescent="0.3">
      <c r="A3355" s="1">
        <v>30817</v>
      </c>
      <c r="B3355">
        <v>249</v>
      </c>
      <c r="C3355">
        <v>249</v>
      </c>
      <c r="D3355">
        <v>249</v>
      </c>
      <c r="E3355">
        <v>249</v>
      </c>
      <c r="F3355">
        <v>249</v>
      </c>
      <c r="G3355">
        <v>0</v>
      </c>
    </row>
    <row r="3356" spans="1:7" x14ac:dyDescent="0.3">
      <c r="A3356" s="1">
        <v>30818</v>
      </c>
      <c r="B3356">
        <v>248.679993</v>
      </c>
      <c r="C3356">
        <v>248.679993</v>
      </c>
      <c r="D3356">
        <v>248.679993</v>
      </c>
      <c r="E3356">
        <v>248.679993</v>
      </c>
      <c r="F3356">
        <v>248.679993</v>
      </c>
      <c r="G3356">
        <v>0</v>
      </c>
    </row>
    <row r="3357" spans="1:7" x14ac:dyDescent="0.3">
      <c r="A3357" s="1">
        <v>30819</v>
      </c>
      <c r="B3357">
        <v>246.11999499999999</v>
      </c>
      <c r="C3357">
        <v>246.11999499999999</v>
      </c>
      <c r="D3357">
        <v>246.11999499999999</v>
      </c>
      <c r="E3357">
        <v>246.11999499999999</v>
      </c>
      <c r="F3357">
        <v>246.11999499999999</v>
      </c>
      <c r="G3357">
        <v>0</v>
      </c>
    </row>
    <row r="3358" spans="1:7" x14ac:dyDescent="0.3">
      <c r="A3358" s="1">
        <v>30820</v>
      </c>
      <c r="B3358">
        <v>244.61000100000001</v>
      </c>
      <c r="C3358">
        <v>244.61000100000001</v>
      </c>
      <c r="D3358">
        <v>244.61000100000001</v>
      </c>
      <c r="E3358">
        <v>244.61000100000001</v>
      </c>
      <c r="F3358">
        <v>244.61000100000001</v>
      </c>
      <c r="G3358">
        <v>0</v>
      </c>
    </row>
    <row r="3359" spans="1:7" x14ac:dyDescent="0.3">
      <c r="A3359" s="1">
        <v>30823</v>
      </c>
      <c r="B3359">
        <v>243.14999399999999</v>
      </c>
      <c r="C3359">
        <v>243.14999399999999</v>
      </c>
      <c r="D3359">
        <v>243.14999399999999</v>
      </c>
      <c r="E3359">
        <v>243.14999399999999</v>
      </c>
      <c r="F3359">
        <v>243.14999399999999</v>
      </c>
      <c r="G3359">
        <v>0</v>
      </c>
    </row>
    <row r="3360" spans="1:7" x14ac:dyDescent="0.3">
      <c r="A3360" s="1">
        <v>30824</v>
      </c>
      <c r="B3360">
        <v>240.800003</v>
      </c>
      <c r="C3360">
        <v>240.800003</v>
      </c>
      <c r="D3360">
        <v>240.800003</v>
      </c>
      <c r="E3360">
        <v>240.800003</v>
      </c>
      <c r="F3360">
        <v>240.800003</v>
      </c>
      <c r="G3360">
        <v>0</v>
      </c>
    </row>
    <row r="3361" spans="1:7" x14ac:dyDescent="0.3">
      <c r="A3361" s="1">
        <v>30825</v>
      </c>
      <c r="B3361">
        <v>239.58000200000001</v>
      </c>
      <c r="C3361">
        <v>239.58000200000001</v>
      </c>
      <c r="D3361">
        <v>239.58000200000001</v>
      </c>
      <c r="E3361">
        <v>239.58000200000001</v>
      </c>
      <c r="F3361">
        <v>239.58000200000001</v>
      </c>
      <c r="G3361">
        <v>0</v>
      </c>
    </row>
    <row r="3362" spans="1:7" x14ac:dyDescent="0.3">
      <c r="A3362" s="1">
        <v>30826</v>
      </c>
      <c r="B3362">
        <v>235.38999899999999</v>
      </c>
      <c r="C3362">
        <v>235.38999899999999</v>
      </c>
      <c r="D3362">
        <v>235.38999899999999</v>
      </c>
      <c r="E3362">
        <v>235.38999899999999</v>
      </c>
      <c r="F3362">
        <v>235.38999899999999</v>
      </c>
      <c r="G3362">
        <v>0</v>
      </c>
    </row>
    <row r="3363" spans="1:7" x14ac:dyDescent="0.3">
      <c r="A3363" s="1">
        <v>30827</v>
      </c>
      <c r="B3363">
        <v>235.229996</v>
      </c>
      <c r="C3363">
        <v>235.229996</v>
      </c>
      <c r="D3363">
        <v>235.229996</v>
      </c>
      <c r="E3363">
        <v>235.229996</v>
      </c>
      <c r="F3363">
        <v>235.229996</v>
      </c>
      <c r="G3363">
        <v>0</v>
      </c>
    </row>
    <row r="3364" spans="1:7" x14ac:dyDescent="0.3">
      <c r="A3364" s="1">
        <v>30831</v>
      </c>
      <c r="B3364">
        <v>232.61000100000001</v>
      </c>
      <c r="C3364">
        <v>232.61000100000001</v>
      </c>
      <c r="D3364">
        <v>232.61000100000001</v>
      </c>
      <c r="E3364">
        <v>232.61000100000001</v>
      </c>
      <c r="F3364">
        <v>232.61000100000001</v>
      </c>
      <c r="G3364">
        <v>0</v>
      </c>
    </row>
    <row r="3365" spans="1:7" x14ac:dyDescent="0.3">
      <c r="A3365" s="1">
        <v>30832</v>
      </c>
      <c r="B3365">
        <v>231.929993</v>
      </c>
      <c r="C3365">
        <v>231.929993</v>
      </c>
      <c r="D3365">
        <v>231.929993</v>
      </c>
      <c r="E3365">
        <v>231.929993</v>
      </c>
      <c r="F3365">
        <v>231.929993</v>
      </c>
      <c r="G3365">
        <v>0</v>
      </c>
    </row>
    <row r="3366" spans="1:7" x14ac:dyDescent="0.3">
      <c r="A3366" s="1">
        <v>30833</v>
      </c>
      <c r="B3366">
        <v>232.820007</v>
      </c>
      <c r="C3366">
        <v>232.820007</v>
      </c>
      <c r="D3366">
        <v>232.820007</v>
      </c>
      <c r="E3366">
        <v>232.820007</v>
      </c>
      <c r="F3366">
        <v>232.820007</v>
      </c>
      <c r="G3366">
        <v>0</v>
      </c>
    </row>
    <row r="3367" spans="1:7" x14ac:dyDescent="0.3">
      <c r="A3367" s="1">
        <v>30834</v>
      </c>
      <c r="B3367">
        <v>235.89999399999999</v>
      </c>
      <c r="C3367">
        <v>235.89999399999999</v>
      </c>
      <c r="D3367">
        <v>235.89999399999999</v>
      </c>
      <c r="E3367">
        <v>235.89999399999999</v>
      </c>
      <c r="F3367">
        <v>235.89999399999999</v>
      </c>
      <c r="G3367">
        <v>0</v>
      </c>
    </row>
    <row r="3368" spans="1:7" x14ac:dyDescent="0.3">
      <c r="A3368" s="1">
        <v>30837</v>
      </c>
      <c r="B3368">
        <v>238.75</v>
      </c>
      <c r="C3368">
        <v>238.75</v>
      </c>
      <c r="D3368">
        <v>238.75</v>
      </c>
      <c r="E3368">
        <v>238.75</v>
      </c>
      <c r="F3368">
        <v>238.75</v>
      </c>
      <c r="G3368">
        <v>0</v>
      </c>
    </row>
    <row r="3369" spans="1:7" x14ac:dyDescent="0.3">
      <c r="A3369" s="1">
        <v>30838</v>
      </c>
      <c r="B3369">
        <v>238.429993</v>
      </c>
      <c r="C3369">
        <v>238.429993</v>
      </c>
      <c r="D3369">
        <v>238.429993</v>
      </c>
      <c r="E3369">
        <v>238.429993</v>
      </c>
      <c r="F3369">
        <v>238.429993</v>
      </c>
      <c r="G3369">
        <v>0</v>
      </c>
    </row>
    <row r="3370" spans="1:7" x14ac:dyDescent="0.3">
      <c r="A3370" s="1">
        <v>30839</v>
      </c>
      <c r="B3370">
        <v>239.490005</v>
      </c>
      <c r="C3370">
        <v>239.490005</v>
      </c>
      <c r="D3370">
        <v>239.490005</v>
      </c>
      <c r="E3370">
        <v>239.490005</v>
      </c>
      <c r="F3370">
        <v>239.490005</v>
      </c>
      <c r="G3370">
        <v>0</v>
      </c>
    </row>
    <row r="3371" spans="1:7" x14ac:dyDescent="0.3">
      <c r="A3371" s="1">
        <v>30840</v>
      </c>
      <c r="B3371">
        <v>239.88999899999999</v>
      </c>
      <c r="C3371">
        <v>239.88999899999999</v>
      </c>
      <c r="D3371">
        <v>239.88999899999999</v>
      </c>
      <c r="E3371">
        <v>239.88999899999999</v>
      </c>
      <c r="F3371">
        <v>239.88999899999999</v>
      </c>
      <c r="G3371">
        <v>0</v>
      </c>
    </row>
    <row r="3372" spans="1:7" x14ac:dyDescent="0.3">
      <c r="A3372" s="1">
        <v>30841</v>
      </c>
      <c r="B3372">
        <v>240.35000600000001</v>
      </c>
      <c r="C3372">
        <v>240.35000600000001</v>
      </c>
      <c r="D3372">
        <v>240.35000600000001</v>
      </c>
      <c r="E3372">
        <v>240.35000600000001</v>
      </c>
      <c r="F3372">
        <v>240.35000600000001</v>
      </c>
      <c r="G3372">
        <v>0</v>
      </c>
    </row>
    <row r="3373" spans="1:7" x14ac:dyDescent="0.3">
      <c r="A3373" s="1">
        <v>30844</v>
      </c>
      <c r="B3373">
        <v>238.11999499999999</v>
      </c>
      <c r="C3373">
        <v>238.11999499999999</v>
      </c>
      <c r="D3373">
        <v>238.11999499999999</v>
      </c>
      <c r="E3373">
        <v>238.11999499999999</v>
      </c>
      <c r="F3373">
        <v>238.11999499999999</v>
      </c>
      <c r="G3373">
        <v>0</v>
      </c>
    </row>
    <row r="3374" spans="1:7" x14ac:dyDescent="0.3">
      <c r="A3374" s="1">
        <v>30845</v>
      </c>
      <c r="B3374">
        <v>237.03999300000001</v>
      </c>
      <c r="C3374">
        <v>237.03999300000001</v>
      </c>
      <c r="D3374">
        <v>237.03999300000001</v>
      </c>
      <c r="E3374">
        <v>237.03999300000001</v>
      </c>
      <c r="F3374">
        <v>237.03999300000001</v>
      </c>
      <c r="G3374">
        <v>0</v>
      </c>
    </row>
    <row r="3375" spans="1:7" x14ac:dyDescent="0.3">
      <c r="A3375" s="1">
        <v>30846</v>
      </c>
      <c r="B3375">
        <v>237.779999</v>
      </c>
      <c r="C3375">
        <v>237.779999</v>
      </c>
      <c r="D3375">
        <v>237.779999</v>
      </c>
      <c r="E3375">
        <v>237.779999</v>
      </c>
      <c r="F3375">
        <v>237.779999</v>
      </c>
      <c r="G3375">
        <v>0</v>
      </c>
    </row>
    <row r="3376" spans="1:7" x14ac:dyDescent="0.3">
      <c r="A3376" s="1">
        <v>30847</v>
      </c>
      <c r="B3376">
        <v>235.61999499999999</v>
      </c>
      <c r="C3376">
        <v>235.61999499999999</v>
      </c>
      <c r="D3376">
        <v>235.61999499999999</v>
      </c>
      <c r="E3376">
        <v>235.61999499999999</v>
      </c>
      <c r="F3376">
        <v>235.61999499999999</v>
      </c>
      <c r="G3376">
        <v>0</v>
      </c>
    </row>
    <row r="3377" spans="1:7" x14ac:dyDescent="0.3">
      <c r="A3377" s="1">
        <v>30848</v>
      </c>
      <c r="B3377">
        <v>235.63999899999999</v>
      </c>
      <c r="C3377">
        <v>235.63999899999999</v>
      </c>
      <c r="D3377">
        <v>235.63999899999999</v>
      </c>
      <c r="E3377">
        <v>235.63999899999999</v>
      </c>
      <c r="F3377">
        <v>235.63999899999999</v>
      </c>
      <c r="G3377">
        <v>0</v>
      </c>
    </row>
    <row r="3378" spans="1:7" x14ac:dyDescent="0.3">
      <c r="A3378" s="1">
        <v>30851</v>
      </c>
      <c r="B3378">
        <v>236.820007</v>
      </c>
      <c r="C3378">
        <v>236.820007</v>
      </c>
      <c r="D3378">
        <v>236.820007</v>
      </c>
      <c r="E3378">
        <v>236.820007</v>
      </c>
      <c r="F3378">
        <v>236.820007</v>
      </c>
      <c r="G3378">
        <v>0</v>
      </c>
    </row>
    <row r="3379" spans="1:7" x14ac:dyDescent="0.3">
      <c r="A3379" s="1">
        <v>30852</v>
      </c>
      <c r="B3379">
        <v>237.86999499999999</v>
      </c>
      <c r="C3379">
        <v>237.86999499999999</v>
      </c>
      <c r="D3379">
        <v>237.86999499999999</v>
      </c>
      <c r="E3379">
        <v>237.86999499999999</v>
      </c>
      <c r="F3379">
        <v>237.86999499999999</v>
      </c>
      <c r="G3379">
        <v>0</v>
      </c>
    </row>
    <row r="3380" spans="1:7" x14ac:dyDescent="0.3">
      <c r="A3380" s="1">
        <v>30853</v>
      </c>
      <c r="B3380">
        <v>238.35000600000001</v>
      </c>
      <c r="C3380">
        <v>238.35000600000001</v>
      </c>
      <c r="D3380">
        <v>238.35000600000001</v>
      </c>
      <c r="E3380">
        <v>238.35000600000001</v>
      </c>
      <c r="F3380">
        <v>238.35000600000001</v>
      </c>
      <c r="G3380">
        <v>0</v>
      </c>
    </row>
    <row r="3381" spans="1:7" x14ac:dyDescent="0.3">
      <c r="A3381" s="1">
        <v>30854</v>
      </c>
      <c r="B3381">
        <v>239.75</v>
      </c>
      <c r="C3381">
        <v>239.75</v>
      </c>
      <c r="D3381">
        <v>239.75</v>
      </c>
      <c r="E3381">
        <v>239.75</v>
      </c>
      <c r="F3381">
        <v>239.75</v>
      </c>
      <c r="G3381">
        <v>0</v>
      </c>
    </row>
    <row r="3382" spans="1:7" x14ac:dyDescent="0.3">
      <c r="A3382" s="1">
        <v>30855</v>
      </c>
      <c r="B3382">
        <v>241.11000100000001</v>
      </c>
      <c r="C3382">
        <v>241.11000100000001</v>
      </c>
      <c r="D3382">
        <v>241.11000100000001</v>
      </c>
      <c r="E3382">
        <v>241.11000100000001</v>
      </c>
      <c r="F3382">
        <v>241.11000100000001</v>
      </c>
      <c r="G3382">
        <v>0</v>
      </c>
    </row>
    <row r="3383" spans="1:7" x14ac:dyDescent="0.3">
      <c r="A3383" s="1">
        <v>30858</v>
      </c>
      <c r="B3383">
        <v>240.85000600000001</v>
      </c>
      <c r="C3383">
        <v>240.85000600000001</v>
      </c>
      <c r="D3383">
        <v>240.85000600000001</v>
      </c>
      <c r="E3383">
        <v>240.85000600000001</v>
      </c>
      <c r="F3383">
        <v>240.85000600000001</v>
      </c>
      <c r="G3383">
        <v>0</v>
      </c>
    </row>
    <row r="3384" spans="1:7" x14ac:dyDescent="0.3">
      <c r="A3384" s="1">
        <v>30859</v>
      </c>
      <c r="B3384">
        <v>238.88000500000001</v>
      </c>
      <c r="C3384">
        <v>238.88000500000001</v>
      </c>
      <c r="D3384">
        <v>238.88000500000001</v>
      </c>
      <c r="E3384">
        <v>238.88000500000001</v>
      </c>
      <c r="F3384">
        <v>238.88000500000001</v>
      </c>
      <c r="G3384">
        <v>0</v>
      </c>
    </row>
    <row r="3385" spans="1:7" x14ac:dyDescent="0.3">
      <c r="A3385" s="1">
        <v>30860</v>
      </c>
      <c r="B3385">
        <v>237.199997</v>
      </c>
      <c r="C3385">
        <v>237.199997</v>
      </c>
      <c r="D3385">
        <v>237.199997</v>
      </c>
      <c r="E3385">
        <v>237.199997</v>
      </c>
      <c r="F3385">
        <v>237.199997</v>
      </c>
      <c r="G3385">
        <v>0</v>
      </c>
    </row>
    <row r="3386" spans="1:7" x14ac:dyDescent="0.3">
      <c r="A3386" s="1">
        <v>30861</v>
      </c>
      <c r="B3386">
        <v>238.320007</v>
      </c>
      <c r="C3386">
        <v>238.320007</v>
      </c>
      <c r="D3386">
        <v>238.320007</v>
      </c>
      <c r="E3386">
        <v>238.320007</v>
      </c>
      <c r="F3386">
        <v>238.320007</v>
      </c>
      <c r="G3386">
        <v>0</v>
      </c>
    </row>
    <row r="3387" spans="1:7" x14ac:dyDescent="0.3">
      <c r="A3387" s="1">
        <v>30862</v>
      </c>
      <c r="B3387">
        <v>239.64999399999999</v>
      </c>
      <c r="C3387">
        <v>239.64999399999999</v>
      </c>
      <c r="D3387">
        <v>239.64999399999999</v>
      </c>
      <c r="E3387">
        <v>239.64999399999999</v>
      </c>
      <c r="F3387">
        <v>239.64999399999999</v>
      </c>
      <c r="G3387">
        <v>0</v>
      </c>
    </row>
    <row r="3388" spans="1:7" x14ac:dyDescent="0.3">
      <c r="A3388" s="1">
        <v>30865</v>
      </c>
      <c r="B3388">
        <v>237.91000399999999</v>
      </c>
      <c r="C3388">
        <v>237.91000399999999</v>
      </c>
      <c r="D3388">
        <v>237.91000399999999</v>
      </c>
      <c r="E3388">
        <v>237.91000399999999</v>
      </c>
      <c r="F3388">
        <v>237.91000399999999</v>
      </c>
      <c r="G3388">
        <v>0</v>
      </c>
    </row>
    <row r="3389" spans="1:7" x14ac:dyDescent="0.3">
      <c r="A3389" s="1">
        <v>30866</v>
      </c>
      <c r="B3389">
        <v>238.28999300000001</v>
      </c>
      <c r="C3389">
        <v>238.28999300000001</v>
      </c>
      <c r="D3389">
        <v>238.28999300000001</v>
      </c>
      <c r="E3389">
        <v>238.28999300000001</v>
      </c>
      <c r="F3389">
        <v>238.28999300000001</v>
      </c>
      <c r="G3389">
        <v>0</v>
      </c>
    </row>
    <row r="3390" spans="1:7" x14ac:dyDescent="0.3">
      <c r="A3390" s="1">
        <v>30868</v>
      </c>
      <c r="B3390">
        <v>237.83000200000001</v>
      </c>
      <c r="C3390">
        <v>237.83000200000001</v>
      </c>
      <c r="D3390">
        <v>237.83000200000001</v>
      </c>
      <c r="E3390">
        <v>237.83000200000001</v>
      </c>
      <c r="F3390">
        <v>237.83000200000001</v>
      </c>
      <c r="G3390">
        <v>0</v>
      </c>
    </row>
    <row r="3391" spans="1:7" x14ac:dyDescent="0.3">
      <c r="A3391" s="1">
        <v>30869</v>
      </c>
      <c r="B3391">
        <v>236.720001</v>
      </c>
      <c r="C3391">
        <v>236.720001</v>
      </c>
      <c r="D3391">
        <v>236.720001</v>
      </c>
      <c r="E3391">
        <v>236.720001</v>
      </c>
      <c r="F3391">
        <v>236.720001</v>
      </c>
      <c r="G3391">
        <v>0</v>
      </c>
    </row>
    <row r="3392" spans="1:7" x14ac:dyDescent="0.3">
      <c r="A3392" s="1">
        <v>30872</v>
      </c>
      <c r="B3392">
        <v>236.990005</v>
      </c>
      <c r="C3392">
        <v>236.990005</v>
      </c>
      <c r="D3392">
        <v>236.990005</v>
      </c>
      <c r="E3392">
        <v>236.990005</v>
      </c>
      <c r="F3392">
        <v>236.990005</v>
      </c>
      <c r="G3392">
        <v>0</v>
      </c>
    </row>
    <row r="3393" spans="1:7" x14ac:dyDescent="0.3">
      <c r="A3393" s="1">
        <v>30873</v>
      </c>
      <c r="B3393">
        <v>236.25</v>
      </c>
      <c r="C3393">
        <v>236.25</v>
      </c>
      <c r="D3393">
        <v>236.25</v>
      </c>
      <c r="E3393">
        <v>236.25</v>
      </c>
      <c r="F3393">
        <v>236.25</v>
      </c>
      <c r="G3393">
        <v>0</v>
      </c>
    </row>
    <row r="3394" spans="1:7" x14ac:dyDescent="0.3">
      <c r="A3394" s="1">
        <v>30874</v>
      </c>
      <c r="B3394">
        <v>234.820007</v>
      </c>
      <c r="C3394">
        <v>234.820007</v>
      </c>
      <c r="D3394">
        <v>234.820007</v>
      </c>
      <c r="E3394">
        <v>234.820007</v>
      </c>
      <c r="F3394">
        <v>234.820007</v>
      </c>
      <c r="G3394">
        <v>0</v>
      </c>
    </row>
    <row r="3395" spans="1:7" x14ac:dyDescent="0.3">
      <c r="A3395" s="1">
        <v>30875</v>
      </c>
      <c r="B3395">
        <v>234.220001</v>
      </c>
      <c r="C3395">
        <v>234.220001</v>
      </c>
      <c r="D3395">
        <v>234.220001</v>
      </c>
      <c r="E3395">
        <v>234.220001</v>
      </c>
      <c r="F3395">
        <v>234.220001</v>
      </c>
      <c r="G3395">
        <v>0</v>
      </c>
    </row>
    <row r="3396" spans="1:7" x14ac:dyDescent="0.3">
      <c r="A3396" s="1">
        <v>30876</v>
      </c>
      <c r="B3396">
        <v>234.66999799999999</v>
      </c>
      <c r="C3396">
        <v>234.66999799999999</v>
      </c>
      <c r="D3396">
        <v>234.66999799999999</v>
      </c>
      <c r="E3396">
        <v>234.66999799999999</v>
      </c>
      <c r="F3396">
        <v>234.66999799999999</v>
      </c>
      <c r="G3396">
        <v>0</v>
      </c>
    </row>
    <row r="3397" spans="1:7" x14ac:dyDescent="0.3">
      <c r="A3397" s="1">
        <v>30879</v>
      </c>
      <c r="B3397">
        <v>233.69000199999999</v>
      </c>
      <c r="C3397">
        <v>233.69000199999999</v>
      </c>
      <c r="D3397">
        <v>233.69000199999999</v>
      </c>
      <c r="E3397">
        <v>233.69000199999999</v>
      </c>
      <c r="F3397">
        <v>233.69000199999999</v>
      </c>
      <c r="G3397">
        <v>0</v>
      </c>
    </row>
    <row r="3398" spans="1:7" x14ac:dyDescent="0.3">
      <c r="A3398" s="1">
        <v>30880</v>
      </c>
      <c r="B3398">
        <v>233.5</v>
      </c>
      <c r="C3398">
        <v>233.5</v>
      </c>
      <c r="D3398">
        <v>233.5</v>
      </c>
      <c r="E3398">
        <v>233.5</v>
      </c>
      <c r="F3398">
        <v>233.5</v>
      </c>
      <c r="G3398">
        <v>0</v>
      </c>
    </row>
    <row r="3399" spans="1:7" x14ac:dyDescent="0.3">
      <c r="A3399" s="1">
        <v>30881</v>
      </c>
      <c r="B3399">
        <v>232.229996</v>
      </c>
      <c r="C3399">
        <v>232.229996</v>
      </c>
      <c r="D3399">
        <v>232.229996</v>
      </c>
      <c r="E3399">
        <v>232.229996</v>
      </c>
      <c r="F3399">
        <v>232.229996</v>
      </c>
      <c r="G3399">
        <v>0</v>
      </c>
    </row>
    <row r="3400" spans="1:7" x14ac:dyDescent="0.3">
      <c r="A3400" s="1">
        <v>30882</v>
      </c>
      <c r="B3400">
        <v>230.88999899999999</v>
      </c>
      <c r="C3400">
        <v>230.88999899999999</v>
      </c>
      <c r="D3400">
        <v>230.88999899999999</v>
      </c>
      <c r="E3400">
        <v>230.88999899999999</v>
      </c>
      <c r="F3400">
        <v>230.88999899999999</v>
      </c>
      <c r="G3400">
        <v>0</v>
      </c>
    </row>
    <row r="3401" spans="1:7" x14ac:dyDescent="0.3">
      <c r="A3401" s="1">
        <v>30883</v>
      </c>
      <c r="B3401">
        <v>229.36999499999999</v>
      </c>
      <c r="C3401">
        <v>229.36999499999999</v>
      </c>
      <c r="D3401">
        <v>229.36999499999999</v>
      </c>
      <c r="E3401">
        <v>229.36999499999999</v>
      </c>
      <c r="F3401">
        <v>229.36999499999999</v>
      </c>
      <c r="G3401">
        <v>0</v>
      </c>
    </row>
    <row r="3402" spans="1:7" x14ac:dyDescent="0.3">
      <c r="A3402" s="1">
        <v>30886</v>
      </c>
      <c r="B3402">
        <v>227.05999800000001</v>
      </c>
      <c r="C3402">
        <v>227.05999800000001</v>
      </c>
      <c r="D3402">
        <v>227.05999800000001</v>
      </c>
      <c r="E3402">
        <v>227.05999800000001</v>
      </c>
      <c r="F3402">
        <v>227.05999800000001</v>
      </c>
      <c r="G3402">
        <v>0</v>
      </c>
    </row>
    <row r="3403" spans="1:7" x14ac:dyDescent="0.3">
      <c r="A3403" s="1">
        <v>30887</v>
      </c>
      <c r="B3403">
        <v>225.729996</v>
      </c>
      <c r="C3403">
        <v>225.729996</v>
      </c>
      <c r="D3403">
        <v>225.729996</v>
      </c>
      <c r="E3403">
        <v>225.729996</v>
      </c>
      <c r="F3403">
        <v>225.729996</v>
      </c>
      <c r="G3403">
        <v>0</v>
      </c>
    </row>
    <row r="3404" spans="1:7" x14ac:dyDescent="0.3">
      <c r="A3404" s="1">
        <v>30888</v>
      </c>
      <c r="B3404">
        <v>225.300003</v>
      </c>
      <c r="C3404">
        <v>225.300003</v>
      </c>
      <c r="D3404">
        <v>225.300003</v>
      </c>
      <c r="E3404">
        <v>225.300003</v>
      </c>
      <c r="F3404">
        <v>225.300003</v>
      </c>
      <c r="G3404">
        <v>0</v>
      </c>
    </row>
    <row r="3405" spans="1:7" x14ac:dyDescent="0.3">
      <c r="A3405" s="1">
        <v>30889</v>
      </c>
      <c r="B3405">
        <v>227.05999800000001</v>
      </c>
      <c r="C3405">
        <v>227.05999800000001</v>
      </c>
      <c r="D3405">
        <v>227.05999800000001</v>
      </c>
      <c r="E3405">
        <v>227.05999800000001</v>
      </c>
      <c r="F3405">
        <v>227.05999800000001</v>
      </c>
      <c r="G3405">
        <v>0</v>
      </c>
    </row>
    <row r="3406" spans="1:7" x14ac:dyDescent="0.3">
      <c r="A3406" s="1">
        <v>30890</v>
      </c>
      <c r="B3406">
        <v>229.300003</v>
      </c>
      <c r="C3406">
        <v>229.300003</v>
      </c>
      <c r="D3406">
        <v>229.300003</v>
      </c>
      <c r="E3406">
        <v>229.300003</v>
      </c>
      <c r="F3406">
        <v>229.300003</v>
      </c>
      <c r="G3406">
        <v>0</v>
      </c>
    </row>
    <row r="3407" spans="1:7" x14ac:dyDescent="0.3">
      <c r="A3407" s="1">
        <v>30893</v>
      </c>
      <c r="B3407">
        <v>228.949997</v>
      </c>
      <c r="C3407">
        <v>228.949997</v>
      </c>
      <c r="D3407">
        <v>228.949997</v>
      </c>
      <c r="E3407">
        <v>228.949997</v>
      </c>
      <c r="F3407">
        <v>228.949997</v>
      </c>
      <c r="G3407">
        <v>0</v>
      </c>
    </row>
    <row r="3408" spans="1:7" x14ac:dyDescent="0.3">
      <c r="A3408" s="1">
        <v>30894</v>
      </c>
      <c r="B3408">
        <v>229.699997</v>
      </c>
      <c r="C3408">
        <v>229.699997</v>
      </c>
      <c r="D3408">
        <v>229.699997</v>
      </c>
      <c r="E3408">
        <v>229.699997</v>
      </c>
      <c r="F3408">
        <v>229.699997</v>
      </c>
      <c r="G3408">
        <v>0</v>
      </c>
    </row>
    <row r="3409" spans="1:7" x14ac:dyDescent="0.3">
      <c r="A3409" s="1">
        <v>30895</v>
      </c>
      <c r="B3409">
        <v>233.35000600000001</v>
      </c>
      <c r="C3409">
        <v>233.35000600000001</v>
      </c>
      <c r="D3409">
        <v>233.35000600000001</v>
      </c>
      <c r="E3409">
        <v>233.35000600000001</v>
      </c>
      <c r="F3409">
        <v>233.35000600000001</v>
      </c>
      <c r="G3409">
        <v>0</v>
      </c>
    </row>
    <row r="3410" spans="1:7" x14ac:dyDescent="0.3">
      <c r="A3410" s="1">
        <v>30896</v>
      </c>
      <c r="B3410">
        <v>238.86999499999999</v>
      </c>
      <c r="C3410">
        <v>238.86999499999999</v>
      </c>
      <c r="D3410">
        <v>238.86999499999999</v>
      </c>
      <c r="E3410">
        <v>238.86999499999999</v>
      </c>
      <c r="F3410">
        <v>238.86999499999999</v>
      </c>
      <c r="G3410">
        <v>0</v>
      </c>
    </row>
    <row r="3411" spans="1:7" x14ac:dyDescent="0.3">
      <c r="A3411" s="1">
        <v>30897</v>
      </c>
      <c r="B3411">
        <v>246.240005</v>
      </c>
      <c r="C3411">
        <v>246.240005</v>
      </c>
      <c r="D3411">
        <v>246.240005</v>
      </c>
      <c r="E3411">
        <v>246.240005</v>
      </c>
      <c r="F3411">
        <v>246.240005</v>
      </c>
      <c r="G3411">
        <v>0</v>
      </c>
    </row>
    <row r="3412" spans="1:7" x14ac:dyDescent="0.3">
      <c r="A3412" s="1">
        <v>30900</v>
      </c>
      <c r="B3412">
        <v>249.270004</v>
      </c>
      <c r="C3412">
        <v>249.270004</v>
      </c>
      <c r="D3412">
        <v>249.270004</v>
      </c>
      <c r="E3412">
        <v>249.270004</v>
      </c>
      <c r="F3412">
        <v>249.270004</v>
      </c>
      <c r="G3412">
        <v>0</v>
      </c>
    </row>
    <row r="3413" spans="1:7" x14ac:dyDescent="0.3">
      <c r="A3413" s="1">
        <v>30901</v>
      </c>
      <c r="B3413">
        <v>249.08999600000001</v>
      </c>
      <c r="C3413">
        <v>249.08999600000001</v>
      </c>
      <c r="D3413">
        <v>249.08999600000001</v>
      </c>
      <c r="E3413">
        <v>249.08999600000001</v>
      </c>
      <c r="F3413">
        <v>249.08999600000001</v>
      </c>
      <c r="G3413">
        <v>0</v>
      </c>
    </row>
    <row r="3414" spans="1:7" x14ac:dyDescent="0.3">
      <c r="A3414" s="1">
        <v>30902</v>
      </c>
      <c r="B3414">
        <v>248.020004</v>
      </c>
      <c r="C3414">
        <v>248.020004</v>
      </c>
      <c r="D3414">
        <v>248.020004</v>
      </c>
      <c r="E3414">
        <v>248.020004</v>
      </c>
      <c r="F3414">
        <v>248.020004</v>
      </c>
      <c r="G3414">
        <v>0</v>
      </c>
    </row>
    <row r="3415" spans="1:7" x14ac:dyDescent="0.3">
      <c r="A3415" s="1">
        <v>30903</v>
      </c>
      <c r="B3415">
        <v>250.33000200000001</v>
      </c>
      <c r="C3415">
        <v>250.33000200000001</v>
      </c>
      <c r="D3415">
        <v>250.33000200000001</v>
      </c>
      <c r="E3415">
        <v>250.33000200000001</v>
      </c>
      <c r="F3415">
        <v>250.33000200000001</v>
      </c>
      <c r="G3415">
        <v>0</v>
      </c>
    </row>
    <row r="3416" spans="1:7" x14ac:dyDescent="0.3">
      <c r="A3416" s="1">
        <v>30904</v>
      </c>
      <c r="B3416">
        <v>252.429993</v>
      </c>
      <c r="C3416">
        <v>252.429993</v>
      </c>
      <c r="D3416">
        <v>252.429993</v>
      </c>
      <c r="E3416">
        <v>252.429993</v>
      </c>
      <c r="F3416">
        <v>252.429993</v>
      </c>
      <c r="G3416">
        <v>0</v>
      </c>
    </row>
    <row r="3417" spans="1:7" x14ac:dyDescent="0.3">
      <c r="A3417" s="1">
        <v>30907</v>
      </c>
      <c r="B3417">
        <v>251.35000600000001</v>
      </c>
      <c r="C3417">
        <v>251.35000600000001</v>
      </c>
      <c r="D3417">
        <v>251.35000600000001</v>
      </c>
      <c r="E3417">
        <v>251.35000600000001</v>
      </c>
      <c r="F3417">
        <v>251.35000600000001</v>
      </c>
      <c r="G3417">
        <v>0</v>
      </c>
    </row>
    <row r="3418" spans="1:7" x14ac:dyDescent="0.3">
      <c r="A3418" s="1">
        <v>30908</v>
      </c>
      <c r="B3418">
        <v>250.63000500000001</v>
      </c>
      <c r="C3418">
        <v>250.63000500000001</v>
      </c>
      <c r="D3418">
        <v>250.63000500000001</v>
      </c>
      <c r="E3418">
        <v>250.63000500000001</v>
      </c>
      <c r="F3418">
        <v>250.63000500000001</v>
      </c>
      <c r="G3418">
        <v>0</v>
      </c>
    </row>
    <row r="3419" spans="1:7" x14ac:dyDescent="0.3">
      <c r="A3419" s="1">
        <v>30909</v>
      </c>
      <c r="B3419">
        <v>249.699997</v>
      </c>
      <c r="C3419">
        <v>249.699997</v>
      </c>
      <c r="D3419">
        <v>249.699997</v>
      </c>
      <c r="E3419">
        <v>249.699997</v>
      </c>
      <c r="F3419">
        <v>249.699997</v>
      </c>
      <c r="G3419">
        <v>0</v>
      </c>
    </row>
    <row r="3420" spans="1:7" x14ac:dyDescent="0.3">
      <c r="A3420" s="1">
        <v>30910</v>
      </c>
      <c r="B3420">
        <v>250.33000200000001</v>
      </c>
      <c r="C3420">
        <v>250.33000200000001</v>
      </c>
      <c r="D3420">
        <v>250.33000200000001</v>
      </c>
      <c r="E3420">
        <v>250.33000200000001</v>
      </c>
      <c r="F3420">
        <v>250.33000200000001</v>
      </c>
      <c r="G3420">
        <v>0</v>
      </c>
    </row>
    <row r="3421" spans="1:7" x14ac:dyDescent="0.3">
      <c r="A3421" s="1">
        <v>30911</v>
      </c>
      <c r="B3421">
        <v>250.36999499999999</v>
      </c>
      <c r="C3421">
        <v>250.36999499999999</v>
      </c>
      <c r="D3421">
        <v>250.36999499999999</v>
      </c>
      <c r="E3421">
        <v>250.36999499999999</v>
      </c>
      <c r="F3421">
        <v>250.36999499999999</v>
      </c>
      <c r="G3421">
        <v>0</v>
      </c>
    </row>
    <row r="3422" spans="1:7" x14ac:dyDescent="0.3">
      <c r="A3422" s="1">
        <v>30914</v>
      </c>
      <c r="B3422">
        <v>250.220001</v>
      </c>
      <c r="C3422">
        <v>250.220001</v>
      </c>
      <c r="D3422">
        <v>250.220001</v>
      </c>
      <c r="E3422">
        <v>250.220001</v>
      </c>
      <c r="F3422">
        <v>250.220001</v>
      </c>
      <c r="G3422">
        <v>0</v>
      </c>
    </row>
    <row r="3423" spans="1:7" x14ac:dyDescent="0.3">
      <c r="A3423" s="1">
        <v>30915</v>
      </c>
      <c r="B3423">
        <v>253.33000200000001</v>
      </c>
      <c r="C3423">
        <v>253.33000200000001</v>
      </c>
      <c r="D3423">
        <v>253.33000200000001</v>
      </c>
      <c r="E3423">
        <v>253.33000200000001</v>
      </c>
      <c r="F3423">
        <v>253.33000200000001</v>
      </c>
      <c r="G3423">
        <v>0</v>
      </c>
    </row>
    <row r="3424" spans="1:7" x14ac:dyDescent="0.3">
      <c r="A3424" s="1">
        <v>30916</v>
      </c>
      <c r="B3424">
        <v>253.86000100000001</v>
      </c>
      <c r="C3424">
        <v>253.86000100000001</v>
      </c>
      <c r="D3424">
        <v>253.86000100000001</v>
      </c>
      <c r="E3424">
        <v>253.86000100000001</v>
      </c>
      <c r="F3424">
        <v>253.86000100000001</v>
      </c>
      <c r="G3424">
        <v>0</v>
      </c>
    </row>
    <row r="3425" spans="1:7" x14ac:dyDescent="0.3">
      <c r="A3425" s="1">
        <v>30917</v>
      </c>
      <c r="B3425">
        <v>254.11999499999999</v>
      </c>
      <c r="C3425">
        <v>254.11999499999999</v>
      </c>
      <c r="D3425">
        <v>254.11999499999999</v>
      </c>
      <c r="E3425">
        <v>254.11999499999999</v>
      </c>
      <c r="F3425">
        <v>254.11999499999999</v>
      </c>
      <c r="G3425">
        <v>0</v>
      </c>
    </row>
    <row r="3426" spans="1:7" x14ac:dyDescent="0.3">
      <c r="A3426" s="1">
        <v>30918</v>
      </c>
      <c r="B3426">
        <v>254.779999</v>
      </c>
      <c r="C3426">
        <v>254.779999</v>
      </c>
      <c r="D3426">
        <v>254.779999</v>
      </c>
      <c r="E3426">
        <v>254.779999</v>
      </c>
      <c r="F3426">
        <v>254.779999</v>
      </c>
      <c r="G3426">
        <v>0</v>
      </c>
    </row>
    <row r="3427" spans="1:7" x14ac:dyDescent="0.3">
      <c r="A3427" s="1">
        <v>30921</v>
      </c>
      <c r="B3427">
        <v>253.28999300000001</v>
      </c>
      <c r="C3427">
        <v>253.28999300000001</v>
      </c>
      <c r="D3427">
        <v>253.28999300000001</v>
      </c>
      <c r="E3427">
        <v>253.28999300000001</v>
      </c>
      <c r="F3427">
        <v>253.28999300000001</v>
      </c>
      <c r="G3427">
        <v>0</v>
      </c>
    </row>
    <row r="3428" spans="1:7" x14ac:dyDescent="0.3">
      <c r="A3428" s="1">
        <v>30922</v>
      </c>
      <c r="B3428">
        <v>254.36999499999999</v>
      </c>
      <c r="C3428">
        <v>254.36999499999999</v>
      </c>
      <c r="D3428">
        <v>254.36999499999999</v>
      </c>
      <c r="E3428">
        <v>254.36999499999999</v>
      </c>
      <c r="F3428">
        <v>254.36999499999999</v>
      </c>
      <c r="G3428">
        <v>0</v>
      </c>
    </row>
    <row r="3429" spans="1:7" x14ac:dyDescent="0.3">
      <c r="A3429" s="1">
        <v>30923</v>
      </c>
      <c r="B3429">
        <v>254.80999800000001</v>
      </c>
      <c r="C3429">
        <v>254.80999800000001</v>
      </c>
      <c r="D3429">
        <v>254.80999800000001</v>
      </c>
      <c r="E3429">
        <v>254.80999800000001</v>
      </c>
      <c r="F3429">
        <v>254.80999800000001</v>
      </c>
      <c r="G3429">
        <v>0</v>
      </c>
    </row>
    <row r="3430" spans="1:7" x14ac:dyDescent="0.3">
      <c r="A3430" s="1">
        <v>30924</v>
      </c>
      <c r="B3430">
        <v>254.55999800000001</v>
      </c>
      <c r="C3430">
        <v>254.55999800000001</v>
      </c>
      <c r="D3430">
        <v>254.55999800000001</v>
      </c>
      <c r="E3430">
        <v>254.55999800000001</v>
      </c>
      <c r="F3430">
        <v>254.55999800000001</v>
      </c>
      <c r="G3430">
        <v>0</v>
      </c>
    </row>
    <row r="3431" spans="1:7" x14ac:dyDescent="0.3">
      <c r="A3431" s="1">
        <v>30925</v>
      </c>
      <c r="B3431">
        <v>254.63999899999999</v>
      </c>
      <c r="C3431">
        <v>254.63999899999999</v>
      </c>
      <c r="D3431">
        <v>254.63999899999999</v>
      </c>
      <c r="E3431">
        <v>254.63999899999999</v>
      </c>
      <c r="F3431">
        <v>254.63999899999999</v>
      </c>
      <c r="G3431">
        <v>0</v>
      </c>
    </row>
    <row r="3432" spans="1:7" x14ac:dyDescent="0.3">
      <c r="A3432" s="1">
        <v>30929</v>
      </c>
      <c r="B3432">
        <v>251.38999899999999</v>
      </c>
      <c r="C3432">
        <v>251.38999899999999</v>
      </c>
      <c r="D3432">
        <v>251.38999899999999</v>
      </c>
      <c r="E3432">
        <v>251.38999899999999</v>
      </c>
      <c r="F3432">
        <v>251.38999899999999</v>
      </c>
      <c r="G3432">
        <v>0</v>
      </c>
    </row>
    <row r="3433" spans="1:7" x14ac:dyDescent="0.3">
      <c r="A3433" s="1">
        <v>30930</v>
      </c>
      <c r="B3433">
        <v>250.61000100000001</v>
      </c>
      <c r="C3433">
        <v>250.61000100000001</v>
      </c>
      <c r="D3433">
        <v>250.61000100000001</v>
      </c>
      <c r="E3433">
        <v>250.61000100000001</v>
      </c>
      <c r="F3433">
        <v>250.61000100000001</v>
      </c>
      <c r="G3433">
        <v>0</v>
      </c>
    </row>
    <row r="3434" spans="1:7" x14ac:dyDescent="0.3">
      <c r="A3434" s="1">
        <v>30931</v>
      </c>
      <c r="B3434">
        <v>252.220001</v>
      </c>
      <c r="C3434">
        <v>252.220001</v>
      </c>
      <c r="D3434">
        <v>252.220001</v>
      </c>
      <c r="E3434">
        <v>252.220001</v>
      </c>
      <c r="F3434">
        <v>252.220001</v>
      </c>
      <c r="G3434">
        <v>0</v>
      </c>
    </row>
    <row r="3435" spans="1:7" x14ac:dyDescent="0.3">
      <c r="A3435" s="1">
        <v>30932</v>
      </c>
      <c r="B3435">
        <v>251.679993</v>
      </c>
      <c r="C3435">
        <v>251.679993</v>
      </c>
      <c r="D3435">
        <v>251.679993</v>
      </c>
      <c r="E3435">
        <v>251.679993</v>
      </c>
      <c r="F3435">
        <v>251.679993</v>
      </c>
      <c r="G3435">
        <v>0</v>
      </c>
    </row>
    <row r="3436" spans="1:7" x14ac:dyDescent="0.3">
      <c r="A3436" s="1">
        <v>30935</v>
      </c>
      <c r="B3436">
        <v>250.529999</v>
      </c>
      <c r="C3436">
        <v>250.529999</v>
      </c>
      <c r="D3436">
        <v>250.529999</v>
      </c>
      <c r="E3436">
        <v>250.529999</v>
      </c>
      <c r="F3436">
        <v>250.529999</v>
      </c>
      <c r="G3436">
        <v>0</v>
      </c>
    </row>
    <row r="3437" spans="1:7" x14ac:dyDescent="0.3">
      <c r="A3437" s="1">
        <v>30936</v>
      </c>
      <c r="B3437">
        <v>251.800003</v>
      </c>
      <c r="C3437">
        <v>251.800003</v>
      </c>
      <c r="D3437">
        <v>251.800003</v>
      </c>
      <c r="E3437">
        <v>251.800003</v>
      </c>
      <c r="F3437">
        <v>251.800003</v>
      </c>
      <c r="G3437">
        <v>0</v>
      </c>
    </row>
    <row r="3438" spans="1:7" x14ac:dyDescent="0.3">
      <c r="A3438" s="1">
        <v>30937</v>
      </c>
      <c r="B3438">
        <v>251.449997</v>
      </c>
      <c r="C3438">
        <v>251.449997</v>
      </c>
      <c r="D3438">
        <v>251.449997</v>
      </c>
      <c r="E3438">
        <v>251.449997</v>
      </c>
      <c r="F3438">
        <v>251.449997</v>
      </c>
      <c r="G3438">
        <v>0</v>
      </c>
    </row>
    <row r="3439" spans="1:7" x14ac:dyDescent="0.3">
      <c r="A3439" s="1">
        <v>30938</v>
      </c>
      <c r="B3439">
        <v>253.33999600000001</v>
      </c>
      <c r="C3439">
        <v>253.33999600000001</v>
      </c>
      <c r="D3439">
        <v>253.33999600000001</v>
      </c>
      <c r="E3439">
        <v>253.33999600000001</v>
      </c>
      <c r="F3439">
        <v>253.33999600000001</v>
      </c>
      <c r="G3439">
        <v>0</v>
      </c>
    </row>
    <row r="3440" spans="1:7" x14ac:dyDescent="0.3">
      <c r="A3440" s="1">
        <v>30939</v>
      </c>
      <c r="B3440">
        <v>255.60000600000001</v>
      </c>
      <c r="C3440">
        <v>255.60000600000001</v>
      </c>
      <c r="D3440">
        <v>255.60000600000001</v>
      </c>
      <c r="E3440">
        <v>255.60000600000001</v>
      </c>
      <c r="F3440">
        <v>255.60000600000001</v>
      </c>
      <c r="G3440">
        <v>0</v>
      </c>
    </row>
    <row r="3441" spans="1:7" x14ac:dyDescent="0.3">
      <c r="A3441" s="1">
        <v>30942</v>
      </c>
      <c r="B3441">
        <v>255.38999899999999</v>
      </c>
      <c r="C3441">
        <v>255.38999899999999</v>
      </c>
      <c r="D3441">
        <v>255.38999899999999</v>
      </c>
      <c r="E3441">
        <v>255.38999899999999</v>
      </c>
      <c r="F3441">
        <v>255.38999899999999</v>
      </c>
      <c r="G3441">
        <v>0</v>
      </c>
    </row>
    <row r="3442" spans="1:7" x14ac:dyDescent="0.3">
      <c r="A3442" s="1">
        <v>30943</v>
      </c>
      <c r="B3442">
        <v>253.990005</v>
      </c>
      <c r="C3442">
        <v>253.990005</v>
      </c>
      <c r="D3442">
        <v>253.990005</v>
      </c>
      <c r="E3442">
        <v>253.990005</v>
      </c>
      <c r="F3442">
        <v>253.990005</v>
      </c>
      <c r="G3442">
        <v>0</v>
      </c>
    </row>
    <row r="3443" spans="1:7" x14ac:dyDescent="0.3">
      <c r="A3443" s="1">
        <v>30944</v>
      </c>
      <c r="B3443">
        <v>253.009995</v>
      </c>
      <c r="C3443">
        <v>253.009995</v>
      </c>
      <c r="D3443">
        <v>253.009995</v>
      </c>
      <c r="E3443">
        <v>253.009995</v>
      </c>
      <c r="F3443">
        <v>253.009995</v>
      </c>
      <c r="G3443">
        <v>0</v>
      </c>
    </row>
    <row r="3444" spans="1:7" x14ac:dyDescent="0.3">
      <c r="A3444" s="1">
        <v>30945</v>
      </c>
      <c r="B3444">
        <v>253.13000500000001</v>
      </c>
      <c r="C3444">
        <v>253.13000500000001</v>
      </c>
      <c r="D3444">
        <v>253.13000500000001</v>
      </c>
      <c r="E3444">
        <v>253.13000500000001</v>
      </c>
      <c r="F3444">
        <v>253.13000500000001</v>
      </c>
      <c r="G3444">
        <v>0</v>
      </c>
    </row>
    <row r="3445" spans="1:7" x14ac:dyDescent="0.3">
      <c r="A3445" s="1">
        <v>30946</v>
      </c>
      <c r="B3445">
        <v>252.679993</v>
      </c>
      <c r="C3445">
        <v>252.679993</v>
      </c>
      <c r="D3445">
        <v>252.679993</v>
      </c>
      <c r="E3445">
        <v>252.679993</v>
      </c>
      <c r="F3445">
        <v>252.679993</v>
      </c>
      <c r="G3445">
        <v>0</v>
      </c>
    </row>
    <row r="3446" spans="1:7" x14ac:dyDescent="0.3">
      <c r="A3446" s="1">
        <v>30949</v>
      </c>
      <c r="B3446">
        <v>250.800003</v>
      </c>
      <c r="C3446">
        <v>250.800003</v>
      </c>
      <c r="D3446">
        <v>250.800003</v>
      </c>
      <c r="E3446">
        <v>250.800003</v>
      </c>
      <c r="F3446">
        <v>250.800003</v>
      </c>
      <c r="G3446">
        <v>0</v>
      </c>
    </row>
    <row r="3447" spans="1:7" x14ac:dyDescent="0.3">
      <c r="A3447" s="1">
        <v>30950</v>
      </c>
      <c r="B3447">
        <v>250.009995</v>
      </c>
      <c r="C3447">
        <v>250.009995</v>
      </c>
      <c r="D3447">
        <v>250.009995</v>
      </c>
      <c r="E3447">
        <v>250.009995</v>
      </c>
      <c r="F3447">
        <v>250.009995</v>
      </c>
      <c r="G3447">
        <v>0</v>
      </c>
    </row>
    <row r="3448" spans="1:7" x14ac:dyDescent="0.3">
      <c r="A3448" s="1">
        <v>30951</v>
      </c>
      <c r="B3448">
        <v>250.229996</v>
      </c>
      <c r="C3448">
        <v>250.229996</v>
      </c>
      <c r="D3448">
        <v>250.229996</v>
      </c>
      <c r="E3448">
        <v>250.229996</v>
      </c>
      <c r="F3448">
        <v>250.229996</v>
      </c>
      <c r="G3448">
        <v>0</v>
      </c>
    </row>
    <row r="3449" spans="1:7" x14ac:dyDescent="0.3">
      <c r="A3449" s="1">
        <v>30952</v>
      </c>
      <c r="B3449">
        <v>250.28999300000001</v>
      </c>
      <c r="C3449">
        <v>250.28999300000001</v>
      </c>
      <c r="D3449">
        <v>250.28999300000001</v>
      </c>
      <c r="E3449">
        <v>250.28999300000001</v>
      </c>
      <c r="F3449">
        <v>250.28999300000001</v>
      </c>
      <c r="G3449">
        <v>0</v>
      </c>
    </row>
    <row r="3450" spans="1:7" x14ac:dyDescent="0.3">
      <c r="A3450" s="1">
        <v>30953</v>
      </c>
      <c r="B3450">
        <v>249.94000199999999</v>
      </c>
      <c r="C3450">
        <v>249.94000199999999</v>
      </c>
      <c r="D3450">
        <v>249.94000199999999</v>
      </c>
      <c r="E3450">
        <v>249.94000199999999</v>
      </c>
      <c r="F3450">
        <v>249.94000199999999</v>
      </c>
      <c r="G3450">
        <v>0</v>
      </c>
    </row>
    <row r="3451" spans="1:7" x14ac:dyDescent="0.3">
      <c r="A3451" s="1">
        <v>30956</v>
      </c>
      <c r="B3451">
        <v>247.86000100000001</v>
      </c>
      <c r="C3451">
        <v>247.86000100000001</v>
      </c>
      <c r="D3451">
        <v>247.86000100000001</v>
      </c>
      <c r="E3451">
        <v>247.86000100000001</v>
      </c>
      <c r="F3451">
        <v>247.86000100000001</v>
      </c>
      <c r="G3451">
        <v>0</v>
      </c>
    </row>
    <row r="3452" spans="1:7" x14ac:dyDescent="0.3">
      <c r="A3452" s="1">
        <v>30957</v>
      </c>
      <c r="B3452">
        <v>246.10000600000001</v>
      </c>
      <c r="C3452">
        <v>246.10000600000001</v>
      </c>
      <c r="D3452">
        <v>246.10000600000001</v>
      </c>
      <c r="E3452">
        <v>246.10000600000001</v>
      </c>
      <c r="F3452">
        <v>246.10000600000001</v>
      </c>
      <c r="G3452">
        <v>0</v>
      </c>
    </row>
    <row r="3453" spans="1:7" x14ac:dyDescent="0.3">
      <c r="A3453" s="1">
        <v>30958</v>
      </c>
      <c r="B3453">
        <v>244.80999800000001</v>
      </c>
      <c r="C3453">
        <v>244.80999800000001</v>
      </c>
      <c r="D3453">
        <v>244.80999800000001</v>
      </c>
      <c r="E3453">
        <v>244.80999800000001</v>
      </c>
      <c r="F3453">
        <v>244.80999800000001</v>
      </c>
      <c r="G3453">
        <v>0</v>
      </c>
    </row>
    <row r="3454" spans="1:7" x14ac:dyDescent="0.3">
      <c r="A3454" s="1">
        <v>30959</v>
      </c>
      <c r="B3454">
        <v>245.199997</v>
      </c>
      <c r="C3454">
        <v>245.199997</v>
      </c>
      <c r="D3454">
        <v>245.199997</v>
      </c>
      <c r="E3454">
        <v>245.199997</v>
      </c>
      <c r="F3454">
        <v>245.199997</v>
      </c>
      <c r="G3454">
        <v>0</v>
      </c>
    </row>
    <row r="3455" spans="1:7" x14ac:dyDescent="0.3">
      <c r="A3455" s="1">
        <v>30960</v>
      </c>
      <c r="B3455">
        <v>245.46000699999999</v>
      </c>
      <c r="C3455">
        <v>245.46000699999999</v>
      </c>
      <c r="D3455">
        <v>245.46000699999999</v>
      </c>
      <c r="E3455">
        <v>245.46000699999999</v>
      </c>
      <c r="F3455">
        <v>245.46000699999999</v>
      </c>
      <c r="G3455">
        <v>0</v>
      </c>
    </row>
    <row r="3456" spans="1:7" x14ac:dyDescent="0.3">
      <c r="A3456" s="1">
        <v>30963</v>
      </c>
      <c r="B3456">
        <v>244.55999800000001</v>
      </c>
      <c r="C3456">
        <v>244.55999800000001</v>
      </c>
      <c r="D3456">
        <v>244.55999800000001</v>
      </c>
      <c r="E3456">
        <v>244.55999800000001</v>
      </c>
      <c r="F3456">
        <v>244.55999800000001</v>
      </c>
      <c r="G3456">
        <v>0</v>
      </c>
    </row>
    <row r="3457" spans="1:7" x14ac:dyDescent="0.3">
      <c r="A3457" s="1">
        <v>30964</v>
      </c>
      <c r="B3457">
        <v>244.08999600000001</v>
      </c>
      <c r="C3457">
        <v>244.08999600000001</v>
      </c>
      <c r="D3457">
        <v>244.08999600000001</v>
      </c>
      <c r="E3457">
        <v>244.08999600000001</v>
      </c>
      <c r="F3457">
        <v>244.08999600000001</v>
      </c>
      <c r="G3457">
        <v>0</v>
      </c>
    </row>
    <row r="3458" spans="1:7" x14ac:dyDescent="0.3">
      <c r="A3458" s="1">
        <v>30965</v>
      </c>
      <c r="B3458">
        <v>243.28999300000001</v>
      </c>
      <c r="C3458">
        <v>243.28999300000001</v>
      </c>
      <c r="D3458">
        <v>243.28999300000001</v>
      </c>
      <c r="E3458">
        <v>243.28999300000001</v>
      </c>
      <c r="F3458">
        <v>243.28999300000001</v>
      </c>
      <c r="G3458">
        <v>0</v>
      </c>
    </row>
    <row r="3459" spans="1:7" x14ac:dyDescent="0.3">
      <c r="A3459" s="1">
        <v>30966</v>
      </c>
      <c r="B3459">
        <v>244.199997</v>
      </c>
      <c r="C3459">
        <v>244.699997</v>
      </c>
      <c r="D3459">
        <v>244.199997</v>
      </c>
      <c r="E3459">
        <v>244.699997</v>
      </c>
      <c r="F3459">
        <v>244.699997</v>
      </c>
      <c r="G3459">
        <v>62860000</v>
      </c>
    </row>
    <row r="3460" spans="1:7" x14ac:dyDescent="0.3">
      <c r="A3460" s="1">
        <v>30967</v>
      </c>
      <c r="B3460">
        <v>245.5</v>
      </c>
      <c r="C3460">
        <v>246.199997</v>
      </c>
      <c r="D3460">
        <v>245.5</v>
      </c>
      <c r="E3460">
        <v>246.199997</v>
      </c>
      <c r="F3460">
        <v>246.199997</v>
      </c>
      <c r="G3460">
        <v>58860000</v>
      </c>
    </row>
    <row r="3461" spans="1:7" x14ac:dyDescent="0.3">
      <c r="A3461" s="1">
        <v>30970</v>
      </c>
      <c r="B3461">
        <v>246.800003</v>
      </c>
      <c r="C3461">
        <v>247.699997</v>
      </c>
      <c r="D3461">
        <v>246.800003</v>
      </c>
      <c r="E3461">
        <v>247.699997</v>
      </c>
      <c r="F3461">
        <v>247.699997</v>
      </c>
      <c r="G3461">
        <v>61820000</v>
      </c>
    </row>
    <row r="3462" spans="1:7" x14ac:dyDescent="0.3">
      <c r="A3462" s="1">
        <v>30971</v>
      </c>
      <c r="B3462">
        <v>247.800003</v>
      </c>
      <c r="C3462">
        <v>247.89999399999999</v>
      </c>
      <c r="D3462">
        <v>247.10000600000001</v>
      </c>
      <c r="E3462">
        <v>247.300003</v>
      </c>
      <c r="F3462">
        <v>247.300003</v>
      </c>
      <c r="G3462">
        <v>57440000</v>
      </c>
    </row>
    <row r="3463" spans="1:7" x14ac:dyDescent="0.3">
      <c r="A3463" s="1">
        <v>30972</v>
      </c>
      <c r="B3463">
        <v>247.10000600000001</v>
      </c>
      <c r="C3463">
        <v>247.10000600000001</v>
      </c>
      <c r="D3463">
        <v>246.800003</v>
      </c>
      <c r="E3463">
        <v>247.10000600000001</v>
      </c>
      <c r="F3463">
        <v>247.10000600000001</v>
      </c>
      <c r="G3463">
        <v>64670000</v>
      </c>
    </row>
    <row r="3464" spans="1:7" x14ac:dyDescent="0.3">
      <c r="A3464" s="1">
        <v>30973</v>
      </c>
      <c r="B3464">
        <v>247.5</v>
      </c>
      <c r="C3464">
        <v>249.800003</v>
      </c>
      <c r="D3464">
        <v>247.300003</v>
      </c>
      <c r="E3464">
        <v>249.800003</v>
      </c>
      <c r="F3464">
        <v>249.800003</v>
      </c>
      <c r="G3464">
        <v>64730000</v>
      </c>
    </row>
    <row r="3465" spans="1:7" x14ac:dyDescent="0.3">
      <c r="A3465" s="1">
        <v>30974</v>
      </c>
      <c r="B3465">
        <v>252.199997</v>
      </c>
      <c r="C3465">
        <v>252.199997</v>
      </c>
      <c r="D3465">
        <v>251.199997</v>
      </c>
      <c r="E3465">
        <v>251.199997</v>
      </c>
      <c r="F3465">
        <v>251.199997</v>
      </c>
      <c r="G3465">
        <v>87610000</v>
      </c>
    </row>
    <row r="3466" spans="1:7" x14ac:dyDescent="0.3">
      <c r="A3466" s="1">
        <v>30977</v>
      </c>
      <c r="B3466">
        <v>250.699997</v>
      </c>
      <c r="C3466">
        <v>251.10000600000001</v>
      </c>
      <c r="D3466">
        <v>250.5</v>
      </c>
      <c r="E3466">
        <v>250.60000600000001</v>
      </c>
      <c r="F3466">
        <v>250.60000600000001</v>
      </c>
      <c r="G3466">
        <v>53480000</v>
      </c>
    </row>
    <row r="3467" spans="1:7" x14ac:dyDescent="0.3">
      <c r="A3467" s="1">
        <v>30978</v>
      </c>
      <c r="B3467">
        <v>251.10000600000001</v>
      </c>
      <c r="C3467">
        <v>251.10000600000001</v>
      </c>
      <c r="D3467">
        <v>250.5</v>
      </c>
      <c r="E3467">
        <v>250.60000600000001</v>
      </c>
      <c r="F3467">
        <v>250.60000600000001</v>
      </c>
      <c r="G3467">
        <v>59210000</v>
      </c>
    </row>
    <row r="3468" spans="1:7" x14ac:dyDescent="0.3">
      <c r="A3468" s="1">
        <v>30979</v>
      </c>
      <c r="B3468">
        <v>250.699997</v>
      </c>
      <c r="C3468">
        <v>250.800003</v>
      </c>
      <c r="D3468">
        <v>250.39999399999999</v>
      </c>
      <c r="E3468">
        <v>250.800003</v>
      </c>
      <c r="F3468">
        <v>250.800003</v>
      </c>
      <c r="G3468">
        <v>63360000</v>
      </c>
    </row>
    <row r="3469" spans="1:7" x14ac:dyDescent="0.3">
      <c r="A3469" s="1">
        <v>30980</v>
      </c>
      <c r="B3469">
        <v>250.300003</v>
      </c>
      <c r="C3469">
        <v>250.300003</v>
      </c>
      <c r="D3469">
        <v>249</v>
      </c>
      <c r="E3469">
        <v>249</v>
      </c>
      <c r="F3469">
        <v>249</v>
      </c>
      <c r="G3469">
        <v>63910000</v>
      </c>
    </row>
    <row r="3470" spans="1:7" x14ac:dyDescent="0.3">
      <c r="A3470" s="1">
        <v>30981</v>
      </c>
      <c r="B3470">
        <v>247.699997</v>
      </c>
      <c r="C3470">
        <v>247.699997</v>
      </c>
      <c r="D3470">
        <v>247.300003</v>
      </c>
      <c r="E3470">
        <v>247.39999399999999</v>
      </c>
      <c r="F3470">
        <v>247.39999399999999</v>
      </c>
      <c r="G3470">
        <v>52890000</v>
      </c>
    </row>
    <row r="3471" spans="1:7" x14ac:dyDescent="0.3">
      <c r="A3471" s="1">
        <v>30984</v>
      </c>
      <c r="B3471">
        <v>247</v>
      </c>
      <c r="C3471">
        <v>247</v>
      </c>
      <c r="D3471">
        <v>246.39999399999999</v>
      </c>
      <c r="E3471">
        <v>246.5</v>
      </c>
      <c r="F3471">
        <v>246.5</v>
      </c>
      <c r="G3471">
        <v>45110000</v>
      </c>
    </row>
    <row r="3472" spans="1:7" x14ac:dyDescent="0.3">
      <c r="A3472" s="1">
        <v>30985</v>
      </c>
      <c r="B3472">
        <v>246.89999399999999</v>
      </c>
      <c r="C3472">
        <v>247.5</v>
      </c>
      <c r="D3472">
        <v>246.89999399999999</v>
      </c>
      <c r="E3472">
        <v>247.5</v>
      </c>
      <c r="F3472">
        <v>247.5</v>
      </c>
      <c r="G3472">
        <v>56550000</v>
      </c>
    </row>
    <row r="3473" spans="1:7" x14ac:dyDescent="0.3">
      <c r="A3473" s="1">
        <v>30986</v>
      </c>
      <c r="B3473">
        <v>247.5</v>
      </c>
      <c r="C3473">
        <v>247.60000600000001</v>
      </c>
      <c r="D3473">
        <v>247</v>
      </c>
      <c r="E3473">
        <v>247</v>
      </c>
      <c r="F3473">
        <v>247</v>
      </c>
      <c r="G3473">
        <v>58870000</v>
      </c>
    </row>
    <row r="3474" spans="1:7" x14ac:dyDescent="0.3">
      <c r="A3474" s="1">
        <v>30987</v>
      </c>
      <c r="B3474">
        <v>247.10000600000001</v>
      </c>
      <c r="C3474">
        <v>248</v>
      </c>
      <c r="D3474">
        <v>247.10000600000001</v>
      </c>
      <c r="E3474">
        <v>248</v>
      </c>
      <c r="F3474">
        <v>248</v>
      </c>
      <c r="G3474">
        <v>55840000</v>
      </c>
    </row>
    <row r="3475" spans="1:7" x14ac:dyDescent="0.3">
      <c r="A3475" s="1">
        <v>30988</v>
      </c>
      <c r="B3475">
        <v>248</v>
      </c>
      <c r="C3475">
        <v>248.39999399999999</v>
      </c>
      <c r="D3475">
        <v>248</v>
      </c>
      <c r="E3475">
        <v>248</v>
      </c>
      <c r="F3475">
        <v>248</v>
      </c>
      <c r="G3475">
        <v>60100000</v>
      </c>
    </row>
    <row r="3476" spans="1:7" x14ac:dyDescent="0.3">
      <c r="A3476" s="1">
        <v>30991</v>
      </c>
      <c r="B3476">
        <v>247.800003</v>
      </c>
      <c r="C3476">
        <v>248.39999399999999</v>
      </c>
      <c r="D3476">
        <v>247.60000600000001</v>
      </c>
      <c r="E3476">
        <v>248.39999399999999</v>
      </c>
      <c r="F3476">
        <v>248.39999399999999</v>
      </c>
      <c r="G3476">
        <v>56050000</v>
      </c>
    </row>
    <row r="3477" spans="1:7" x14ac:dyDescent="0.3">
      <c r="A3477" s="1">
        <v>30992</v>
      </c>
      <c r="B3477">
        <v>249.199997</v>
      </c>
      <c r="C3477">
        <v>250.5</v>
      </c>
      <c r="D3477">
        <v>249.199997</v>
      </c>
      <c r="E3477">
        <v>250.5</v>
      </c>
      <c r="F3477">
        <v>250.5</v>
      </c>
      <c r="G3477">
        <v>68510000</v>
      </c>
    </row>
    <row r="3478" spans="1:7" x14ac:dyDescent="0.3">
      <c r="A3478" s="1">
        <v>30993</v>
      </c>
      <c r="B3478">
        <v>250.5</v>
      </c>
      <c r="C3478">
        <v>250.5</v>
      </c>
      <c r="D3478">
        <v>249.800003</v>
      </c>
      <c r="E3478">
        <v>249.800003</v>
      </c>
      <c r="F3478">
        <v>249.800003</v>
      </c>
      <c r="G3478">
        <v>62200000</v>
      </c>
    </row>
    <row r="3479" spans="1:7" x14ac:dyDescent="0.3">
      <c r="A3479" s="1">
        <v>30994</v>
      </c>
      <c r="B3479">
        <v>249.39999399999999</v>
      </c>
      <c r="C3479">
        <v>249.60000600000001</v>
      </c>
      <c r="D3479">
        <v>249.39999399999999</v>
      </c>
      <c r="E3479">
        <v>249.5</v>
      </c>
      <c r="F3479">
        <v>249.5</v>
      </c>
      <c r="G3479">
        <v>60620000</v>
      </c>
    </row>
    <row r="3480" spans="1:7" x14ac:dyDescent="0.3">
      <c r="A3480" s="1">
        <v>30995</v>
      </c>
      <c r="B3480">
        <v>250</v>
      </c>
      <c r="C3480">
        <v>250.300003</v>
      </c>
      <c r="D3480">
        <v>249.5</v>
      </c>
      <c r="E3480">
        <v>249.5</v>
      </c>
      <c r="F3480">
        <v>249.5</v>
      </c>
      <c r="G3480">
        <v>63690000</v>
      </c>
    </row>
    <row r="3481" spans="1:7" x14ac:dyDescent="0.3">
      <c r="A3481" s="1">
        <v>30998</v>
      </c>
      <c r="B3481">
        <v>249.199997</v>
      </c>
      <c r="C3481">
        <v>249.300003</v>
      </c>
      <c r="D3481">
        <v>248.800003</v>
      </c>
      <c r="E3481">
        <v>249.300003</v>
      </c>
      <c r="F3481">
        <v>249.300003</v>
      </c>
      <c r="G3481">
        <v>51230000</v>
      </c>
    </row>
    <row r="3482" spans="1:7" x14ac:dyDescent="0.3">
      <c r="A3482" s="1">
        <v>30999</v>
      </c>
      <c r="B3482">
        <v>249.300003</v>
      </c>
      <c r="C3482">
        <v>249.300003</v>
      </c>
      <c r="D3482">
        <v>247.800003</v>
      </c>
      <c r="E3482">
        <v>247.800003</v>
      </c>
      <c r="F3482">
        <v>247.800003</v>
      </c>
      <c r="G3482">
        <v>55160000</v>
      </c>
    </row>
    <row r="3483" spans="1:7" x14ac:dyDescent="0.3">
      <c r="A3483" s="1">
        <v>31000</v>
      </c>
      <c r="B3483">
        <v>247.199997</v>
      </c>
      <c r="C3483">
        <v>247.199997</v>
      </c>
      <c r="D3483">
        <v>246.800003</v>
      </c>
      <c r="E3483">
        <v>247</v>
      </c>
      <c r="F3483">
        <v>247</v>
      </c>
      <c r="G3483">
        <v>56650000</v>
      </c>
    </row>
    <row r="3484" spans="1:7" x14ac:dyDescent="0.3">
      <c r="A3484" s="1">
        <v>31001</v>
      </c>
      <c r="B3484">
        <v>246.5</v>
      </c>
      <c r="C3484">
        <v>246.5</v>
      </c>
      <c r="D3484">
        <v>246</v>
      </c>
      <c r="E3484">
        <v>246</v>
      </c>
      <c r="F3484">
        <v>246</v>
      </c>
      <c r="G3484">
        <v>59380000</v>
      </c>
    </row>
    <row r="3485" spans="1:7" x14ac:dyDescent="0.3">
      <c r="A3485" s="1">
        <v>31002</v>
      </c>
      <c r="B3485">
        <v>246.10000600000001</v>
      </c>
      <c r="C3485">
        <v>246.10000600000001</v>
      </c>
      <c r="D3485">
        <v>245.10000600000001</v>
      </c>
      <c r="E3485">
        <v>245.10000600000001</v>
      </c>
      <c r="F3485">
        <v>245.10000600000001</v>
      </c>
      <c r="G3485">
        <v>59550000</v>
      </c>
    </row>
    <row r="3486" spans="1:7" x14ac:dyDescent="0.3">
      <c r="A3486" s="1">
        <v>31005</v>
      </c>
      <c r="B3486">
        <v>244.199997</v>
      </c>
      <c r="C3486">
        <v>244.199997</v>
      </c>
      <c r="D3486">
        <v>242.89999399999999</v>
      </c>
      <c r="E3486">
        <v>242.89999399999999</v>
      </c>
      <c r="F3486">
        <v>242.89999399999999</v>
      </c>
      <c r="G3486">
        <v>52870000</v>
      </c>
    </row>
    <row r="3487" spans="1:7" x14ac:dyDescent="0.3">
      <c r="A3487" s="1">
        <v>31006</v>
      </c>
      <c r="B3487">
        <v>242.89999399999999</v>
      </c>
      <c r="C3487">
        <v>243.300003</v>
      </c>
      <c r="D3487">
        <v>242.800003</v>
      </c>
      <c r="E3487">
        <v>243.199997</v>
      </c>
      <c r="F3487">
        <v>243.199997</v>
      </c>
      <c r="G3487">
        <v>58600000</v>
      </c>
    </row>
    <row r="3488" spans="1:7" x14ac:dyDescent="0.3">
      <c r="A3488" s="1">
        <v>31007</v>
      </c>
      <c r="B3488">
        <v>242.699997</v>
      </c>
      <c r="C3488">
        <v>243</v>
      </c>
      <c r="D3488">
        <v>242.39999399999999</v>
      </c>
      <c r="E3488">
        <v>243</v>
      </c>
      <c r="F3488">
        <v>243</v>
      </c>
      <c r="G3488">
        <v>60630000</v>
      </c>
    </row>
    <row r="3489" spans="1:7" x14ac:dyDescent="0.3">
      <c r="A3489" s="1">
        <v>31009</v>
      </c>
      <c r="B3489">
        <v>244.199997</v>
      </c>
      <c r="C3489">
        <v>245.300003</v>
      </c>
      <c r="D3489">
        <v>244.199997</v>
      </c>
      <c r="E3489">
        <v>245.300003</v>
      </c>
      <c r="F3489">
        <v>245.300003</v>
      </c>
      <c r="G3489">
        <v>43870000</v>
      </c>
    </row>
    <row r="3490" spans="1:7" x14ac:dyDescent="0.3">
      <c r="A3490" s="1">
        <v>31012</v>
      </c>
      <c r="B3490">
        <v>245.800003</v>
      </c>
      <c r="C3490">
        <v>245.800003</v>
      </c>
      <c r="D3490">
        <v>244.89999399999999</v>
      </c>
      <c r="E3490">
        <v>244.89999399999999</v>
      </c>
      <c r="F3490">
        <v>244.89999399999999</v>
      </c>
      <c r="G3490">
        <v>51500000</v>
      </c>
    </row>
    <row r="3491" spans="1:7" x14ac:dyDescent="0.3">
      <c r="A3491" s="1">
        <v>31013</v>
      </c>
      <c r="B3491">
        <v>244.60000600000001</v>
      </c>
      <c r="C3491">
        <v>252.300003</v>
      </c>
      <c r="D3491">
        <v>244.60000600000001</v>
      </c>
      <c r="E3491">
        <v>252.300003</v>
      </c>
      <c r="F3491">
        <v>252.300003</v>
      </c>
      <c r="G3491">
        <v>57950000</v>
      </c>
    </row>
    <row r="3492" spans="1:7" x14ac:dyDescent="0.3">
      <c r="A3492" s="1">
        <v>31014</v>
      </c>
      <c r="B3492">
        <v>246</v>
      </c>
      <c r="C3492">
        <v>250.699997</v>
      </c>
      <c r="D3492">
        <v>245.199997</v>
      </c>
      <c r="E3492">
        <v>250.699997</v>
      </c>
      <c r="F3492">
        <v>250.699997</v>
      </c>
      <c r="G3492">
        <v>59770000</v>
      </c>
    </row>
    <row r="3493" spans="1:7" x14ac:dyDescent="0.3">
      <c r="A3493" s="1">
        <v>31015</v>
      </c>
      <c r="B3493">
        <v>244.300003</v>
      </c>
      <c r="C3493">
        <v>244.300003</v>
      </c>
      <c r="D3493">
        <v>243.5</v>
      </c>
      <c r="E3493">
        <v>243.5</v>
      </c>
      <c r="F3493">
        <v>243.5</v>
      </c>
      <c r="G3493">
        <v>60830000</v>
      </c>
    </row>
    <row r="3494" spans="1:7" x14ac:dyDescent="0.3">
      <c r="A3494" s="1">
        <v>31016</v>
      </c>
      <c r="B3494">
        <v>242.89999399999999</v>
      </c>
      <c r="C3494">
        <v>242.89999399999999</v>
      </c>
      <c r="D3494">
        <v>242.39999399999999</v>
      </c>
      <c r="E3494">
        <v>242.39999399999999</v>
      </c>
      <c r="F3494">
        <v>242.39999399999999</v>
      </c>
      <c r="G3494">
        <v>57490000</v>
      </c>
    </row>
    <row r="3495" spans="1:7" x14ac:dyDescent="0.3">
      <c r="A3495" s="1">
        <v>31019</v>
      </c>
      <c r="B3495">
        <v>241.89999399999999</v>
      </c>
      <c r="C3495">
        <v>246.89999399999999</v>
      </c>
      <c r="D3495">
        <v>240.699997</v>
      </c>
      <c r="E3495">
        <v>240.89999399999999</v>
      </c>
      <c r="F3495">
        <v>240.89999399999999</v>
      </c>
      <c r="G3495">
        <v>52700000</v>
      </c>
    </row>
    <row r="3496" spans="1:7" x14ac:dyDescent="0.3">
      <c r="A3496" s="1">
        <v>31020</v>
      </c>
      <c r="B3496">
        <v>241.10000600000001</v>
      </c>
      <c r="C3496">
        <v>241.199997</v>
      </c>
      <c r="D3496">
        <v>240.800003</v>
      </c>
      <c r="E3496">
        <v>240.800003</v>
      </c>
      <c r="F3496">
        <v>240.800003</v>
      </c>
      <c r="G3496">
        <v>61930000</v>
      </c>
    </row>
    <row r="3497" spans="1:7" x14ac:dyDescent="0.3">
      <c r="A3497" s="1">
        <v>31021</v>
      </c>
      <c r="B3497">
        <v>240.300003</v>
      </c>
      <c r="C3497">
        <v>240.300003</v>
      </c>
      <c r="D3497">
        <v>238.699997</v>
      </c>
      <c r="E3497">
        <v>238.699997</v>
      </c>
      <c r="F3497">
        <v>238.699997</v>
      </c>
      <c r="G3497">
        <v>66300000</v>
      </c>
    </row>
    <row r="3498" spans="1:7" x14ac:dyDescent="0.3">
      <c r="A3498" s="1">
        <v>31022</v>
      </c>
      <c r="B3498">
        <v>238.39999399999999</v>
      </c>
      <c r="C3498">
        <v>239</v>
      </c>
      <c r="D3498">
        <v>238.39999399999999</v>
      </c>
      <c r="E3498">
        <v>238.89999399999999</v>
      </c>
      <c r="F3498">
        <v>238.89999399999999</v>
      </c>
      <c r="G3498">
        <v>60570000</v>
      </c>
    </row>
    <row r="3499" spans="1:7" x14ac:dyDescent="0.3">
      <c r="A3499" s="1">
        <v>31023</v>
      </c>
      <c r="B3499">
        <v>239.60000600000001</v>
      </c>
      <c r="C3499">
        <v>239.60000600000001</v>
      </c>
      <c r="D3499">
        <v>239.300003</v>
      </c>
      <c r="E3499">
        <v>239.300003</v>
      </c>
      <c r="F3499">
        <v>239.300003</v>
      </c>
      <c r="G3499">
        <v>58350000</v>
      </c>
    </row>
    <row r="3500" spans="1:7" x14ac:dyDescent="0.3">
      <c r="A3500" s="1">
        <v>31026</v>
      </c>
      <c r="B3500">
        <v>238.199997</v>
      </c>
      <c r="C3500">
        <v>250.199997</v>
      </c>
      <c r="D3500">
        <v>237.699997</v>
      </c>
      <c r="E3500">
        <v>250.199997</v>
      </c>
      <c r="F3500">
        <v>250.199997</v>
      </c>
      <c r="G3500">
        <v>58760000</v>
      </c>
    </row>
    <row r="3501" spans="1:7" x14ac:dyDescent="0.3">
      <c r="A3501" s="1">
        <v>31027</v>
      </c>
      <c r="B3501">
        <v>238.60000600000001</v>
      </c>
      <c r="C3501">
        <v>238.800003</v>
      </c>
      <c r="D3501">
        <v>238.5</v>
      </c>
      <c r="E3501">
        <v>238.800003</v>
      </c>
      <c r="F3501">
        <v>238.800003</v>
      </c>
      <c r="G3501">
        <v>63130000</v>
      </c>
    </row>
    <row r="3502" spans="1:7" x14ac:dyDescent="0.3">
      <c r="A3502" s="1">
        <v>31028</v>
      </c>
      <c r="B3502">
        <v>238.89999399999999</v>
      </c>
      <c r="C3502">
        <v>238.89999399999999</v>
      </c>
      <c r="D3502">
        <v>238.39999399999999</v>
      </c>
      <c r="E3502">
        <v>238.5</v>
      </c>
      <c r="F3502">
        <v>238.5</v>
      </c>
      <c r="G3502">
        <v>62960000</v>
      </c>
    </row>
    <row r="3503" spans="1:7" x14ac:dyDescent="0.3">
      <c r="A3503" s="1">
        <v>31029</v>
      </c>
      <c r="B3503">
        <v>238.10000600000001</v>
      </c>
      <c r="C3503">
        <v>238.39999399999999</v>
      </c>
      <c r="D3503">
        <v>238.10000600000001</v>
      </c>
      <c r="E3503">
        <v>238.10000600000001</v>
      </c>
      <c r="F3503">
        <v>238.10000600000001</v>
      </c>
      <c r="G3503">
        <v>60210000</v>
      </c>
    </row>
    <row r="3504" spans="1:7" x14ac:dyDescent="0.3">
      <c r="A3504" s="1">
        <v>31030</v>
      </c>
      <c r="B3504">
        <v>238</v>
      </c>
      <c r="C3504">
        <v>239</v>
      </c>
      <c r="D3504">
        <v>238</v>
      </c>
      <c r="E3504">
        <v>239</v>
      </c>
      <c r="F3504">
        <v>239</v>
      </c>
      <c r="G3504">
        <v>62970000</v>
      </c>
    </row>
    <row r="3505" spans="1:7" x14ac:dyDescent="0.3">
      <c r="A3505" s="1">
        <v>31033</v>
      </c>
      <c r="B3505">
        <v>238.699997</v>
      </c>
      <c r="C3505">
        <v>238.699997</v>
      </c>
      <c r="D3505">
        <v>238.300003</v>
      </c>
      <c r="E3505">
        <v>238.5</v>
      </c>
      <c r="F3505">
        <v>238.5</v>
      </c>
      <c r="G3505">
        <v>63480000</v>
      </c>
    </row>
    <row r="3506" spans="1:7" x14ac:dyDescent="0.3">
      <c r="A3506" s="1">
        <v>31034</v>
      </c>
      <c r="B3506">
        <v>240.39999399999999</v>
      </c>
      <c r="C3506">
        <v>243.300003</v>
      </c>
      <c r="D3506">
        <v>240.39999399999999</v>
      </c>
      <c r="E3506">
        <v>243.300003</v>
      </c>
      <c r="F3506">
        <v>243.300003</v>
      </c>
      <c r="G3506">
        <v>87710000</v>
      </c>
    </row>
    <row r="3507" spans="1:7" x14ac:dyDescent="0.3">
      <c r="A3507" s="1">
        <v>31035</v>
      </c>
      <c r="B3507">
        <v>245.300003</v>
      </c>
      <c r="C3507">
        <v>245.39999399999999</v>
      </c>
      <c r="D3507">
        <v>244.89999399999999</v>
      </c>
      <c r="E3507">
        <v>245.39999399999999</v>
      </c>
      <c r="F3507">
        <v>245.39999399999999</v>
      </c>
      <c r="G3507">
        <v>85980000</v>
      </c>
    </row>
    <row r="3508" spans="1:7" x14ac:dyDescent="0.3">
      <c r="A3508" s="1">
        <v>31036</v>
      </c>
      <c r="B3508">
        <v>244.89999399999999</v>
      </c>
      <c r="C3508">
        <v>244.89999399999999</v>
      </c>
      <c r="D3508">
        <v>244.39999399999999</v>
      </c>
      <c r="E3508">
        <v>244.5</v>
      </c>
      <c r="F3508">
        <v>244.5</v>
      </c>
      <c r="G3508">
        <v>71630000</v>
      </c>
    </row>
    <row r="3509" spans="1:7" x14ac:dyDescent="0.3">
      <c r="A3509" s="1">
        <v>31037</v>
      </c>
      <c r="B3509">
        <v>244.300003</v>
      </c>
      <c r="C3509">
        <v>244.800003</v>
      </c>
      <c r="D3509">
        <v>243.699997</v>
      </c>
      <c r="E3509">
        <v>244.800003</v>
      </c>
      <c r="F3509">
        <v>244.800003</v>
      </c>
      <c r="G3509">
        <v>68670000</v>
      </c>
    </row>
    <row r="3510" spans="1:7" x14ac:dyDescent="0.3">
      <c r="A3510" s="1">
        <v>31040</v>
      </c>
      <c r="B3510">
        <v>245.10000600000001</v>
      </c>
      <c r="C3510">
        <v>245.800003</v>
      </c>
      <c r="D3510">
        <v>245.10000600000001</v>
      </c>
      <c r="E3510">
        <v>245.800003</v>
      </c>
      <c r="F3510">
        <v>245.800003</v>
      </c>
      <c r="G3510">
        <v>38840000</v>
      </c>
    </row>
    <row r="3511" spans="1:7" x14ac:dyDescent="0.3">
      <c r="A3511" s="1">
        <v>31042</v>
      </c>
      <c r="B3511">
        <v>246</v>
      </c>
      <c r="C3511">
        <v>246.60000600000001</v>
      </c>
      <c r="D3511">
        <v>245.800003</v>
      </c>
      <c r="E3511">
        <v>246.60000600000001</v>
      </c>
      <c r="F3511">
        <v>246.60000600000001</v>
      </c>
      <c r="G3511">
        <v>47580000</v>
      </c>
    </row>
    <row r="3512" spans="1:7" x14ac:dyDescent="0.3">
      <c r="A3512" s="1">
        <v>31043</v>
      </c>
      <c r="B3512">
        <v>246.10000600000001</v>
      </c>
      <c r="C3512">
        <v>246.10000600000001</v>
      </c>
      <c r="D3512">
        <v>245.39999399999999</v>
      </c>
      <c r="E3512">
        <v>245.39999399999999</v>
      </c>
      <c r="F3512">
        <v>245.39999399999999</v>
      </c>
      <c r="G3512">
        <v>60370000</v>
      </c>
    </row>
    <row r="3513" spans="1:7" x14ac:dyDescent="0.3">
      <c r="A3513" s="1">
        <v>31044</v>
      </c>
      <c r="B3513">
        <v>245.300003</v>
      </c>
      <c r="C3513">
        <v>245.89999399999999</v>
      </c>
      <c r="D3513">
        <v>245.300003</v>
      </c>
      <c r="E3513">
        <v>245.89999399999999</v>
      </c>
      <c r="F3513">
        <v>245.89999399999999</v>
      </c>
      <c r="G3513">
        <v>70610000</v>
      </c>
    </row>
    <row r="3514" spans="1:7" x14ac:dyDescent="0.3">
      <c r="A3514" s="1">
        <v>31047</v>
      </c>
      <c r="B3514">
        <v>246.199997</v>
      </c>
      <c r="C3514">
        <v>247.10000600000001</v>
      </c>
      <c r="D3514">
        <v>246.199997</v>
      </c>
      <c r="E3514">
        <v>247.10000600000001</v>
      </c>
      <c r="F3514">
        <v>247.10000600000001</v>
      </c>
      <c r="G3514">
        <v>80120000</v>
      </c>
    </row>
    <row r="3515" spans="1:7" x14ac:dyDescent="0.3">
      <c r="A3515" s="1">
        <v>31049</v>
      </c>
      <c r="B3515">
        <v>247.10000600000001</v>
      </c>
      <c r="C3515">
        <v>247.10000600000001</v>
      </c>
      <c r="D3515">
        <v>245.89999399999999</v>
      </c>
      <c r="E3515">
        <v>245.89999399999999</v>
      </c>
      <c r="F3515">
        <v>245.89999399999999</v>
      </c>
      <c r="G3515">
        <v>48210000</v>
      </c>
    </row>
    <row r="3516" spans="1:7" x14ac:dyDescent="0.3">
      <c r="A3516" s="1">
        <v>31050</v>
      </c>
      <c r="B3516">
        <v>246</v>
      </c>
      <c r="C3516">
        <v>246.699997</v>
      </c>
      <c r="D3516">
        <v>246</v>
      </c>
      <c r="E3516">
        <v>246.39999399999999</v>
      </c>
      <c r="F3516">
        <v>246.39999399999999</v>
      </c>
      <c r="G3516">
        <v>52250000</v>
      </c>
    </row>
    <row r="3517" spans="1:7" x14ac:dyDescent="0.3">
      <c r="A3517" s="1">
        <v>31051</v>
      </c>
      <c r="B3517">
        <v>246.10000600000001</v>
      </c>
      <c r="C3517">
        <v>246.10000600000001</v>
      </c>
      <c r="D3517">
        <v>245.800003</v>
      </c>
      <c r="E3517">
        <v>246.10000600000001</v>
      </c>
      <c r="F3517">
        <v>246.10000600000001</v>
      </c>
      <c r="G3517">
        <v>55800000</v>
      </c>
    </row>
    <row r="3518" spans="1:7" x14ac:dyDescent="0.3">
      <c r="A3518" s="1">
        <v>31054</v>
      </c>
      <c r="B3518">
        <v>246</v>
      </c>
      <c r="C3518">
        <v>246.199997</v>
      </c>
      <c r="D3518">
        <v>245.89999399999999</v>
      </c>
      <c r="E3518">
        <v>245.89999399999999</v>
      </c>
      <c r="F3518">
        <v>245.89999399999999</v>
      </c>
      <c r="G3518">
        <v>53200000</v>
      </c>
    </row>
    <row r="3519" spans="1:7" x14ac:dyDescent="0.3">
      <c r="A3519" s="1">
        <v>31055</v>
      </c>
      <c r="B3519">
        <v>246.10000600000001</v>
      </c>
      <c r="C3519">
        <v>246.39999399999999</v>
      </c>
      <c r="D3519">
        <v>246</v>
      </c>
      <c r="E3519">
        <v>246</v>
      </c>
      <c r="F3519">
        <v>246</v>
      </c>
      <c r="G3519">
        <v>64850000</v>
      </c>
    </row>
    <row r="3520" spans="1:7" x14ac:dyDescent="0.3">
      <c r="A3520" s="1">
        <v>31056</v>
      </c>
      <c r="B3520">
        <v>246.10000600000001</v>
      </c>
      <c r="C3520">
        <v>247.300003</v>
      </c>
      <c r="D3520">
        <v>246.10000600000001</v>
      </c>
      <c r="E3520">
        <v>247.300003</v>
      </c>
      <c r="F3520">
        <v>247.300003</v>
      </c>
      <c r="G3520">
        <v>66670000</v>
      </c>
    </row>
    <row r="3521" spans="1:7" x14ac:dyDescent="0.3">
      <c r="A3521" s="1">
        <v>31057</v>
      </c>
      <c r="B3521">
        <v>247.89999399999999</v>
      </c>
      <c r="C3521">
        <v>250.699997</v>
      </c>
      <c r="D3521">
        <v>247.89999399999999</v>
      </c>
      <c r="E3521">
        <v>250.699997</v>
      </c>
      <c r="F3521">
        <v>250.699997</v>
      </c>
      <c r="G3521">
        <v>81590000</v>
      </c>
    </row>
    <row r="3522" spans="1:7" x14ac:dyDescent="0.3">
      <c r="A3522" s="1">
        <v>31058</v>
      </c>
      <c r="B3522">
        <v>251.699997</v>
      </c>
      <c r="C3522">
        <v>252.199997</v>
      </c>
      <c r="D3522">
        <v>251.60000600000001</v>
      </c>
      <c r="E3522">
        <v>252.199997</v>
      </c>
      <c r="F3522">
        <v>252.199997</v>
      </c>
      <c r="G3522">
        <v>71520000</v>
      </c>
    </row>
    <row r="3523" spans="1:7" x14ac:dyDescent="0.3">
      <c r="A3523" s="1">
        <v>31061</v>
      </c>
      <c r="B3523">
        <v>252.699997</v>
      </c>
      <c r="C3523">
        <v>255.5</v>
      </c>
      <c r="D3523">
        <v>252.699997</v>
      </c>
      <c r="E3523">
        <v>255.5</v>
      </c>
      <c r="F3523">
        <v>255.5</v>
      </c>
      <c r="G3523">
        <v>73320000</v>
      </c>
    </row>
    <row r="3524" spans="1:7" x14ac:dyDescent="0.3">
      <c r="A3524" s="1">
        <v>31062</v>
      </c>
      <c r="B3524">
        <v>257.29998799999998</v>
      </c>
      <c r="C3524">
        <v>258</v>
      </c>
      <c r="D3524">
        <v>257.29998799999998</v>
      </c>
      <c r="E3524">
        <v>257.79998799999998</v>
      </c>
      <c r="F3524">
        <v>257.79998799999998</v>
      </c>
      <c r="G3524">
        <v>90780000</v>
      </c>
    </row>
    <row r="3525" spans="1:7" x14ac:dyDescent="0.3">
      <c r="A3525" s="1">
        <v>31063</v>
      </c>
      <c r="B3525">
        <v>259.10000600000001</v>
      </c>
      <c r="C3525">
        <v>260.20001200000002</v>
      </c>
      <c r="D3525">
        <v>259.10000600000001</v>
      </c>
      <c r="E3525">
        <v>260.20001200000002</v>
      </c>
      <c r="F3525">
        <v>260.20001200000002</v>
      </c>
      <c r="G3525">
        <v>89770000</v>
      </c>
    </row>
    <row r="3526" spans="1:7" x14ac:dyDescent="0.3">
      <c r="A3526" s="1">
        <v>31064</v>
      </c>
      <c r="B3526">
        <v>260.60000600000001</v>
      </c>
      <c r="C3526">
        <v>261.20001200000002</v>
      </c>
      <c r="D3526">
        <v>260.5</v>
      </c>
      <c r="E3526">
        <v>261.20001200000002</v>
      </c>
      <c r="F3526">
        <v>261.20001200000002</v>
      </c>
      <c r="G3526">
        <v>86990000</v>
      </c>
    </row>
    <row r="3527" spans="1:7" x14ac:dyDescent="0.3">
      <c r="A3527" s="1">
        <v>31065</v>
      </c>
      <c r="B3527">
        <v>262.10000600000001</v>
      </c>
      <c r="C3527">
        <v>263.10000600000001</v>
      </c>
      <c r="D3527">
        <v>262</v>
      </c>
      <c r="E3527">
        <v>263.10000600000001</v>
      </c>
      <c r="F3527">
        <v>263.10000600000001</v>
      </c>
      <c r="G3527">
        <v>78280000</v>
      </c>
    </row>
    <row r="3528" spans="1:7" x14ac:dyDescent="0.3">
      <c r="A3528" s="1">
        <v>31068</v>
      </c>
      <c r="B3528">
        <v>263.89999399999999</v>
      </c>
      <c r="C3528">
        <v>266.39999399999999</v>
      </c>
      <c r="D3528">
        <v>263.89999399999999</v>
      </c>
      <c r="E3528">
        <v>266.39999399999999</v>
      </c>
      <c r="F3528">
        <v>266.39999399999999</v>
      </c>
      <c r="G3528">
        <v>85470000</v>
      </c>
    </row>
    <row r="3529" spans="1:7" x14ac:dyDescent="0.3">
      <c r="A3529" s="1">
        <v>31069</v>
      </c>
      <c r="B3529">
        <v>268.39999399999999</v>
      </c>
      <c r="C3529">
        <v>269</v>
      </c>
      <c r="D3529">
        <v>268.39999399999999</v>
      </c>
      <c r="E3529">
        <v>268.39999399999999</v>
      </c>
      <c r="F3529">
        <v>268.39999399999999</v>
      </c>
      <c r="G3529">
        <v>107300000</v>
      </c>
    </row>
    <row r="3530" spans="1:7" x14ac:dyDescent="0.3">
      <c r="A3530" s="1">
        <v>31070</v>
      </c>
      <c r="B3530">
        <v>268.79998799999998</v>
      </c>
      <c r="C3530">
        <v>270.70001200000002</v>
      </c>
      <c r="D3530">
        <v>268.79998799999998</v>
      </c>
      <c r="E3530">
        <v>270.70001200000002</v>
      </c>
      <c r="F3530">
        <v>270.70001200000002</v>
      </c>
      <c r="G3530">
        <v>100900000</v>
      </c>
    </row>
    <row r="3531" spans="1:7" x14ac:dyDescent="0.3">
      <c r="A3531" s="1">
        <v>31071</v>
      </c>
      <c r="B3531">
        <v>272</v>
      </c>
      <c r="C3531">
        <v>272.89999399999999</v>
      </c>
      <c r="D3531">
        <v>272</v>
      </c>
      <c r="E3531">
        <v>272.29998799999998</v>
      </c>
      <c r="F3531">
        <v>272.29998799999998</v>
      </c>
      <c r="G3531">
        <v>108600000</v>
      </c>
    </row>
    <row r="3532" spans="1:7" x14ac:dyDescent="0.3">
      <c r="A3532" s="1">
        <v>31072</v>
      </c>
      <c r="B3532">
        <v>272.60000600000001</v>
      </c>
      <c r="C3532">
        <v>274</v>
      </c>
      <c r="D3532">
        <v>272.5</v>
      </c>
      <c r="E3532">
        <v>274</v>
      </c>
      <c r="F3532">
        <v>274</v>
      </c>
      <c r="G3532">
        <v>86510000</v>
      </c>
    </row>
    <row r="3533" spans="1:7" x14ac:dyDescent="0.3">
      <c r="A3533" s="1">
        <v>31075</v>
      </c>
      <c r="B3533">
        <v>275</v>
      </c>
      <c r="C3533">
        <v>275.60000600000001</v>
      </c>
      <c r="D3533">
        <v>274.60000600000001</v>
      </c>
      <c r="E3533">
        <v>275</v>
      </c>
      <c r="F3533">
        <v>275</v>
      </c>
      <c r="G3533">
        <v>90740000</v>
      </c>
    </row>
    <row r="3534" spans="1:7" x14ac:dyDescent="0.3">
      <c r="A3534" s="1">
        <v>31076</v>
      </c>
      <c r="B3534">
        <v>274.79998799999998</v>
      </c>
      <c r="C3534">
        <v>276.20001200000002</v>
      </c>
      <c r="D3534">
        <v>274.79998799999998</v>
      </c>
      <c r="E3534">
        <v>276.20001200000002</v>
      </c>
      <c r="F3534">
        <v>276.20001200000002</v>
      </c>
      <c r="G3534">
        <v>88320000</v>
      </c>
    </row>
    <row r="3535" spans="1:7" x14ac:dyDescent="0.3">
      <c r="A3535" s="1">
        <v>31077</v>
      </c>
      <c r="B3535">
        <v>278.70001200000002</v>
      </c>
      <c r="C3535">
        <v>278.79998799999998</v>
      </c>
      <c r="D3535">
        <v>278.39999399999999</v>
      </c>
      <c r="E3535">
        <v>278.60000600000001</v>
      </c>
      <c r="F3535">
        <v>278.60000600000001</v>
      </c>
      <c r="G3535">
        <v>108700000</v>
      </c>
    </row>
    <row r="3536" spans="1:7" x14ac:dyDescent="0.3">
      <c r="A3536" s="1">
        <v>31078</v>
      </c>
      <c r="B3536">
        <v>278.20001200000002</v>
      </c>
      <c r="C3536">
        <v>278.89999399999999</v>
      </c>
      <c r="D3536">
        <v>278.20001200000002</v>
      </c>
      <c r="E3536">
        <v>278.70001200000002</v>
      </c>
      <c r="F3536">
        <v>278.70001200000002</v>
      </c>
      <c r="G3536">
        <v>92290000</v>
      </c>
    </row>
    <row r="3537" spans="1:7" x14ac:dyDescent="0.3">
      <c r="A3537" s="1">
        <v>31079</v>
      </c>
      <c r="B3537">
        <v>277.89999399999999</v>
      </c>
      <c r="C3537">
        <v>278.5</v>
      </c>
      <c r="D3537">
        <v>277.89999399999999</v>
      </c>
      <c r="E3537">
        <v>278.39999399999999</v>
      </c>
      <c r="F3537">
        <v>278.39999399999999</v>
      </c>
      <c r="G3537">
        <v>85330000</v>
      </c>
    </row>
    <row r="3538" spans="1:7" x14ac:dyDescent="0.3">
      <c r="A3538" s="1">
        <v>31082</v>
      </c>
      <c r="B3538">
        <v>278.79998799999998</v>
      </c>
      <c r="C3538">
        <v>280.79998799999998</v>
      </c>
      <c r="D3538">
        <v>278.79998799999998</v>
      </c>
      <c r="E3538">
        <v>280.79998799999998</v>
      </c>
      <c r="F3538">
        <v>280.79998799999998</v>
      </c>
      <c r="G3538">
        <v>88440000</v>
      </c>
    </row>
    <row r="3539" spans="1:7" x14ac:dyDescent="0.3">
      <c r="A3539" s="1">
        <v>31083</v>
      </c>
      <c r="B3539">
        <v>281.79998799999998</v>
      </c>
      <c r="C3539">
        <v>282.70001200000002</v>
      </c>
      <c r="D3539">
        <v>281.79998799999998</v>
      </c>
      <c r="E3539">
        <v>282.60000600000001</v>
      </c>
      <c r="F3539">
        <v>282.60000600000001</v>
      </c>
      <c r="G3539">
        <v>98950000</v>
      </c>
    </row>
    <row r="3540" spans="1:7" x14ac:dyDescent="0.3">
      <c r="A3540" s="1">
        <v>31084</v>
      </c>
      <c r="B3540">
        <v>283.79998799999998</v>
      </c>
      <c r="C3540">
        <v>284.70001200000002</v>
      </c>
      <c r="D3540">
        <v>283.79998799999998</v>
      </c>
      <c r="E3540">
        <v>284.5</v>
      </c>
      <c r="F3540">
        <v>284.5</v>
      </c>
      <c r="G3540">
        <v>102300000</v>
      </c>
    </row>
    <row r="3541" spans="1:7" x14ac:dyDescent="0.3">
      <c r="A3541" s="1">
        <v>31085</v>
      </c>
      <c r="B3541">
        <v>285.5</v>
      </c>
      <c r="C3541">
        <v>287.10000600000001</v>
      </c>
      <c r="D3541">
        <v>285.5</v>
      </c>
      <c r="E3541">
        <v>287.10000600000001</v>
      </c>
      <c r="F3541">
        <v>287.10000600000001</v>
      </c>
      <c r="G3541">
        <v>110230000</v>
      </c>
    </row>
    <row r="3542" spans="1:7" x14ac:dyDescent="0.3">
      <c r="A3542" s="1">
        <v>31086</v>
      </c>
      <c r="B3542">
        <v>287.79998799999998</v>
      </c>
      <c r="C3542">
        <v>288.39999399999999</v>
      </c>
      <c r="D3542">
        <v>287.60000600000001</v>
      </c>
      <c r="E3542">
        <v>288.39999399999999</v>
      </c>
      <c r="F3542">
        <v>288.39999399999999</v>
      </c>
      <c r="G3542">
        <v>103400000</v>
      </c>
    </row>
    <row r="3543" spans="1:7" x14ac:dyDescent="0.3">
      <c r="A3543" s="1">
        <v>31089</v>
      </c>
      <c r="B3543">
        <v>288.60000600000001</v>
      </c>
      <c r="C3543">
        <v>288.60000600000001</v>
      </c>
      <c r="D3543">
        <v>287.10000600000001</v>
      </c>
      <c r="E3543">
        <v>287.39999399999999</v>
      </c>
      <c r="F3543">
        <v>287.39999399999999</v>
      </c>
      <c r="G3543">
        <v>95950000</v>
      </c>
    </row>
    <row r="3544" spans="1:7" x14ac:dyDescent="0.3">
      <c r="A3544" s="1">
        <v>31090</v>
      </c>
      <c r="B3544">
        <v>286.29998799999998</v>
      </c>
      <c r="C3544">
        <v>286.79998799999998</v>
      </c>
      <c r="D3544">
        <v>286.29998799999998</v>
      </c>
      <c r="E3544">
        <v>286.60000600000001</v>
      </c>
      <c r="F3544">
        <v>286.60000600000001</v>
      </c>
      <c r="G3544">
        <v>89270000</v>
      </c>
    </row>
    <row r="3545" spans="1:7" x14ac:dyDescent="0.3">
      <c r="A3545" s="1">
        <v>31091</v>
      </c>
      <c r="B3545">
        <v>286.70001200000002</v>
      </c>
      <c r="C3545">
        <v>288.29998799999998</v>
      </c>
      <c r="D3545">
        <v>286.39999399999999</v>
      </c>
      <c r="E3545">
        <v>288.29998799999998</v>
      </c>
      <c r="F3545">
        <v>288.29998799999998</v>
      </c>
      <c r="G3545">
        <v>113300000</v>
      </c>
    </row>
    <row r="3546" spans="1:7" x14ac:dyDescent="0.3">
      <c r="A3546" s="1">
        <v>31092</v>
      </c>
      <c r="B3546">
        <v>289.10000600000001</v>
      </c>
      <c r="C3546">
        <v>289.29998799999998</v>
      </c>
      <c r="D3546">
        <v>288.39999399999999</v>
      </c>
      <c r="E3546">
        <v>288.39999399999999</v>
      </c>
      <c r="F3546">
        <v>288.39999399999999</v>
      </c>
      <c r="G3546">
        <v>124300000</v>
      </c>
    </row>
    <row r="3547" spans="1:7" x14ac:dyDescent="0.3">
      <c r="A3547" s="1">
        <v>31093</v>
      </c>
      <c r="B3547">
        <v>288.10000600000001</v>
      </c>
      <c r="C3547">
        <v>288.39999399999999</v>
      </c>
      <c r="D3547">
        <v>287.70001200000002</v>
      </c>
      <c r="E3547">
        <v>287.70001200000002</v>
      </c>
      <c r="F3547">
        <v>287.70001200000002</v>
      </c>
      <c r="G3547">
        <v>81510000</v>
      </c>
    </row>
    <row r="3548" spans="1:7" x14ac:dyDescent="0.3">
      <c r="A3548" s="1">
        <v>31097</v>
      </c>
      <c r="B3548">
        <v>286.60000600000001</v>
      </c>
      <c r="C3548">
        <v>287.10000600000001</v>
      </c>
      <c r="D3548">
        <v>286.60000600000001</v>
      </c>
      <c r="E3548">
        <v>286.89999399999999</v>
      </c>
      <c r="F3548">
        <v>286.89999399999999</v>
      </c>
      <c r="G3548">
        <v>67910000</v>
      </c>
    </row>
    <row r="3549" spans="1:7" x14ac:dyDescent="0.3">
      <c r="A3549" s="1">
        <v>31098</v>
      </c>
      <c r="B3549">
        <v>286.70001200000002</v>
      </c>
      <c r="C3549">
        <v>287.60000600000001</v>
      </c>
      <c r="D3549">
        <v>286.70001200000002</v>
      </c>
      <c r="E3549">
        <v>287.29998799999998</v>
      </c>
      <c r="F3549">
        <v>287.29998799999998</v>
      </c>
      <c r="G3549">
        <v>83750000</v>
      </c>
    </row>
    <row r="3550" spans="1:7" x14ac:dyDescent="0.3">
      <c r="A3550" s="1">
        <v>31099</v>
      </c>
      <c r="B3550">
        <v>287.20001200000002</v>
      </c>
      <c r="C3550">
        <v>287.20001200000002</v>
      </c>
      <c r="D3550">
        <v>286.89999399999999</v>
      </c>
      <c r="E3550">
        <v>287</v>
      </c>
      <c r="F3550">
        <v>287</v>
      </c>
      <c r="G3550">
        <v>84140000</v>
      </c>
    </row>
    <row r="3551" spans="1:7" x14ac:dyDescent="0.3">
      <c r="A3551" s="1">
        <v>31100</v>
      </c>
      <c r="B3551">
        <v>286.89999399999999</v>
      </c>
      <c r="C3551">
        <v>286.89999399999999</v>
      </c>
      <c r="D3551">
        <v>286</v>
      </c>
      <c r="E3551">
        <v>286.20001200000002</v>
      </c>
      <c r="F3551">
        <v>286.20001200000002</v>
      </c>
      <c r="G3551">
        <v>79640000</v>
      </c>
    </row>
    <row r="3552" spans="1:7" x14ac:dyDescent="0.3">
      <c r="A3552" s="1">
        <v>31103</v>
      </c>
      <c r="B3552">
        <v>284.70001200000002</v>
      </c>
      <c r="C3552">
        <v>284.70001200000002</v>
      </c>
      <c r="D3552">
        <v>283.5</v>
      </c>
      <c r="E3552">
        <v>284</v>
      </c>
      <c r="F3552">
        <v>284</v>
      </c>
      <c r="G3552">
        <v>88170000</v>
      </c>
    </row>
    <row r="3553" spans="1:7" x14ac:dyDescent="0.3">
      <c r="A3553" s="1">
        <v>31104</v>
      </c>
      <c r="B3553">
        <v>284</v>
      </c>
      <c r="C3553">
        <v>285</v>
      </c>
      <c r="D3553">
        <v>283.70001200000002</v>
      </c>
      <c r="E3553">
        <v>285</v>
      </c>
      <c r="F3553">
        <v>285</v>
      </c>
      <c r="G3553">
        <v>82930000</v>
      </c>
    </row>
    <row r="3554" spans="1:7" x14ac:dyDescent="0.3">
      <c r="A3554" s="1">
        <v>31105</v>
      </c>
      <c r="B3554">
        <v>285.29998799999998</v>
      </c>
      <c r="C3554">
        <v>285.29998799999998</v>
      </c>
      <c r="D3554">
        <v>284.10000600000001</v>
      </c>
      <c r="E3554">
        <v>284.10000600000001</v>
      </c>
      <c r="F3554">
        <v>284.10000600000001</v>
      </c>
      <c r="G3554">
        <v>85230000</v>
      </c>
    </row>
    <row r="3555" spans="1:7" x14ac:dyDescent="0.3">
      <c r="A3555" s="1">
        <v>31106</v>
      </c>
      <c r="B3555">
        <v>283.70001200000002</v>
      </c>
      <c r="C3555">
        <v>284.20001200000002</v>
      </c>
      <c r="D3555">
        <v>283.70001200000002</v>
      </c>
      <c r="E3555">
        <v>284.20001200000002</v>
      </c>
      <c r="F3555">
        <v>284.20001200000002</v>
      </c>
      <c r="G3555">
        <v>78100000</v>
      </c>
    </row>
    <row r="3556" spans="1:7" x14ac:dyDescent="0.3">
      <c r="A3556" s="1">
        <v>31107</v>
      </c>
      <c r="B3556">
        <v>285.10000600000001</v>
      </c>
      <c r="C3556">
        <v>287.20001200000002</v>
      </c>
      <c r="D3556">
        <v>285.10000600000001</v>
      </c>
      <c r="E3556">
        <v>287.20001200000002</v>
      </c>
      <c r="F3556">
        <v>287.20001200000002</v>
      </c>
      <c r="G3556">
        <v>92100000</v>
      </c>
    </row>
    <row r="3557" spans="1:7" x14ac:dyDescent="0.3">
      <c r="A3557" s="1">
        <v>31110</v>
      </c>
      <c r="B3557">
        <v>287.60000600000001</v>
      </c>
      <c r="C3557">
        <v>287.79998799999998</v>
      </c>
      <c r="D3557">
        <v>287</v>
      </c>
      <c r="E3557">
        <v>287.10000600000001</v>
      </c>
      <c r="F3557">
        <v>287.10000600000001</v>
      </c>
      <c r="G3557">
        <v>74330000</v>
      </c>
    </row>
    <row r="3558" spans="1:7" x14ac:dyDescent="0.3">
      <c r="A3558" s="1">
        <v>31111</v>
      </c>
      <c r="B3558">
        <v>287.29998799999998</v>
      </c>
      <c r="C3558">
        <v>287.5</v>
      </c>
      <c r="D3558">
        <v>286.60000600000001</v>
      </c>
      <c r="E3558">
        <v>287.10000600000001</v>
      </c>
      <c r="F3558">
        <v>287.10000600000001</v>
      </c>
      <c r="G3558">
        <v>78170000</v>
      </c>
    </row>
    <row r="3559" spans="1:7" x14ac:dyDescent="0.3">
      <c r="A3559" s="1">
        <v>31112</v>
      </c>
      <c r="B3559">
        <v>286.89999399999999</v>
      </c>
      <c r="C3559">
        <v>287.5</v>
      </c>
      <c r="D3559">
        <v>285.39999399999999</v>
      </c>
      <c r="E3559">
        <v>285.5</v>
      </c>
      <c r="F3559">
        <v>285.5</v>
      </c>
      <c r="G3559">
        <v>77640000</v>
      </c>
    </row>
    <row r="3560" spans="1:7" x14ac:dyDescent="0.3">
      <c r="A3560" s="1">
        <v>31113</v>
      </c>
      <c r="B3560">
        <v>283.89999399999999</v>
      </c>
      <c r="C3560">
        <v>285.39999399999999</v>
      </c>
      <c r="D3560">
        <v>282.79998799999998</v>
      </c>
      <c r="E3560">
        <v>283.20001200000002</v>
      </c>
      <c r="F3560">
        <v>283.20001200000002</v>
      </c>
      <c r="G3560">
        <v>78390000</v>
      </c>
    </row>
    <row r="3561" spans="1:7" x14ac:dyDescent="0.3">
      <c r="A3561" s="1">
        <v>31114</v>
      </c>
      <c r="B3561">
        <v>282.39999399999999</v>
      </c>
      <c r="C3561">
        <v>283.20001200000002</v>
      </c>
      <c r="D3561">
        <v>282.20001200000002</v>
      </c>
      <c r="E3561">
        <v>282.39999399999999</v>
      </c>
      <c r="F3561">
        <v>282.39999399999999</v>
      </c>
      <c r="G3561">
        <v>78090000</v>
      </c>
    </row>
    <row r="3562" spans="1:7" x14ac:dyDescent="0.3">
      <c r="A3562" s="1">
        <v>31117</v>
      </c>
      <c r="B3562">
        <v>281.89999399999999</v>
      </c>
      <c r="C3562">
        <v>282.39999399999999</v>
      </c>
      <c r="D3562">
        <v>280.89999399999999</v>
      </c>
      <c r="E3562">
        <v>281.20001200000002</v>
      </c>
      <c r="F3562">
        <v>281.20001200000002</v>
      </c>
      <c r="G3562">
        <v>68960000</v>
      </c>
    </row>
    <row r="3563" spans="1:7" x14ac:dyDescent="0.3">
      <c r="A3563" s="1">
        <v>31118</v>
      </c>
      <c r="B3563">
        <v>280.89999399999999</v>
      </c>
      <c r="C3563">
        <v>281.5</v>
      </c>
      <c r="D3563">
        <v>280.60000600000001</v>
      </c>
      <c r="E3563">
        <v>281.39999399999999</v>
      </c>
      <c r="F3563">
        <v>281.39999399999999</v>
      </c>
      <c r="G3563">
        <v>71050000</v>
      </c>
    </row>
    <row r="3564" spans="1:7" x14ac:dyDescent="0.3">
      <c r="A3564" s="1">
        <v>31119</v>
      </c>
      <c r="B3564">
        <v>281</v>
      </c>
      <c r="C3564">
        <v>281.5</v>
      </c>
      <c r="D3564">
        <v>278</v>
      </c>
      <c r="E3564">
        <v>278.20001200000002</v>
      </c>
      <c r="F3564">
        <v>278.20001200000002</v>
      </c>
      <c r="G3564">
        <v>80220000</v>
      </c>
    </row>
    <row r="3565" spans="1:7" x14ac:dyDescent="0.3">
      <c r="A3565" s="1">
        <v>31120</v>
      </c>
      <c r="B3565">
        <v>277</v>
      </c>
      <c r="C3565">
        <v>278.20001200000002</v>
      </c>
      <c r="D3565">
        <v>276.89999399999999</v>
      </c>
      <c r="E3565">
        <v>277.5</v>
      </c>
      <c r="F3565">
        <v>277.5</v>
      </c>
      <c r="G3565">
        <v>72640000</v>
      </c>
    </row>
    <row r="3566" spans="1:7" x14ac:dyDescent="0.3">
      <c r="A3566" s="1">
        <v>31121</v>
      </c>
      <c r="B3566">
        <v>277.5</v>
      </c>
      <c r="C3566">
        <v>278.29998799999998</v>
      </c>
      <c r="D3566">
        <v>277.39999399999999</v>
      </c>
      <c r="E3566">
        <v>278</v>
      </c>
      <c r="F3566">
        <v>278</v>
      </c>
      <c r="G3566">
        <v>68930000</v>
      </c>
    </row>
    <row r="3567" spans="1:7" x14ac:dyDescent="0.3">
      <c r="A3567" s="1">
        <v>31124</v>
      </c>
      <c r="B3567">
        <v>278.29998799999998</v>
      </c>
      <c r="C3567">
        <v>278.5</v>
      </c>
      <c r="D3567">
        <v>277.10000600000001</v>
      </c>
      <c r="E3567">
        <v>277.10000600000001</v>
      </c>
      <c r="F3567">
        <v>277.10000600000001</v>
      </c>
      <c r="G3567">
        <v>68690000</v>
      </c>
    </row>
    <row r="3568" spans="1:7" x14ac:dyDescent="0.3">
      <c r="A3568" s="1">
        <v>31125</v>
      </c>
      <c r="B3568">
        <v>277.20001200000002</v>
      </c>
      <c r="C3568">
        <v>279</v>
      </c>
      <c r="D3568">
        <v>277.10000600000001</v>
      </c>
      <c r="E3568">
        <v>278.89999399999999</v>
      </c>
      <c r="F3568">
        <v>278.89999399999999</v>
      </c>
      <c r="G3568">
        <v>85720000</v>
      </c>
    </row>
    <row r="3569" spans="1:7" x14ac:dyDescent="0.3">
      <c r="A3569" s="1">
        <v>31126</v>
      </c>
      <c r="B3569">
        <v>279</v>
      </c>
      <c r="C3569">
        <v>279.39999399999999</v>
      </c>
      <c r="D3569">
        <v>278.20001200000002</v>
      </c>
      <c r="E3569">
        <v>278.79998799999998</v>
      </c>
      <c r="F3569">
        <v>278.79998799999998</v>
      </c>
      <c r="G3569">
        <v>87320000</v>
      </c>
    </row>
    <row r="3570" spans="1:7" x14ac:dyDescent="0.3">
      <c r="A3570" s="1">
        <v>31127</v>
      </c>
      <c r="B3570">
        <v>279.10000600000001</v>
      </c>
      <c r="C3570">
        <v>279.39999399999999</v>
      </c>
      <c r="D3570">
        <v>278.70001200000002</v>
      </c>
      <c r="E3570">
        <v>279</v>
      </c>
      <c r="F3570">
        <v>279</v>
      </c>
      <c r="G3570">
        <v>77900000</v>
      </c>
    </row>
    <row r="3571" spans="1:7" x14ac:dyDescent="0.3">
      <c r="A3571" s="1">
        <v>31128</v>
      </c>
      <c r="B3571">
        <v>279.29998799999998</v>
      </c>
      <c r="C3571">
        <v>279.60000600000001</v>
      </c>
      <c r="D3571">
        <v>278.70001200000002</v>
      </c>
      <c r="E3571">
        <v>278.89999399999999</v>
      </c>
      <c r="F3571">
        <v>278.89999399999999</v>
      </c>
      <c r="G3571">
        <v>83910000</v>
      </c>
    </row>
    <row r="3572" spans="1:7" x14ac:dyDescent="0.3">
      <c r="A3572" s="1">
        <v>31131</v>
      </c>
      <c r="B3572">
        <v>277.70001200000002</v>
      </c>
      <c r="C3572">
        <v>278.89999399999999</v>
      </c>
      <c r="D3572">
        <v>276.10000600000001</v>
      </c>
      <c r="E3572">
        <v>276.29998799999998</v>
      </c>
      <c r="F3572">
        <v>276.29998799999998</v>
      </c>
      <c r="G3572">
        <v>64310000</v>
      </c>
    </row>
    <row r="3573" spans="1:7" x14ac:dyDescent="0.3">
      <c r="A3573" s="1">
        <v>31132</v>
      </c>
      <c r="B3573">
        <v>276.29998799999998</v>
      </c>
      <c r="C3573">
        <v>276.39999399999999</v>
      </c>
      <c r="D3573">
        <v>275.60000600000001</v>
      </c>
      <c r="E3573">
        <v>276.20001200000002</v>
      </c>
      <c r="F3573">
        <v>276.20001200000002</v>
      </c>
      <c r="G3573">
        <v>70930000</v>
      </c>
    </row>
    <row r="3574" spans="1:7" x14ac:dyDescent="0.3">
      <c r="A3574" s="1">
        <v>31133</v>
      </c>
      <c r="B3574">
        <v>277.10000600000001</v>
      </c>
      <c r="C3574">
        <v>277.79998799999998</v>
      </c>
      <c r="D3574">
        <v>276.20001200000002</v>
      </c>
      <c r="E3574">
        <v>277.60000600000001</v>
      </c>
      <c r="F3574">
        <v>277.60000600000001</v>
      </c>
      <c r="G3574">
        <v>77710000</v>
      </c>
    </row>
    <row r="3575" spans="1:7" x14ac:dyDescent="0.3">
      <c r="A3575" s="1">
        <v>31134</v>
      </c>
      <c r="B3575">
        <v>278.29998799999998</v>
      </c>
      <c r="C3575">
        <v>278.60000600000001</v>
      </c>
      <c r="D3575">
        <v>277.60000600000001</v>
      </c>
      <c r="E3575">
        <v>278.20001200000002</v>
      </c>
      <c r="F3575">
        <v>278.20001200000002</v>
      </c>
      <c r="G3575">
        <v>78630000</v>
      </c>
    </row>
    <row r="3576" spans="1:7" x14ac:dyDescent="0.3">
      <c r="A3576" s="1">
        <v>31135</v>
      </c>
      <c r="B3576">
        <v>278.29998799999998</v>
      </c>
      <c r="C3576">
        <v>279.20001200000002</v>
      </c>
      <c r="D3576">
        <v>278.20001200000002</v>
      </c>
      <c r="E3576">
        <v>279.20001200000002</v>
      </c>
      <c r="F3576">
        <v>279.20001200000002</v>
      </c>
      <c r="G3576">
        <v>75670000</v>
      </c>
    </row>
    <row r="3577" spans="1:7" x14ac:dyDescent="0.3">
      <c r="A3577" s="1">
        <v>31138</v>
      </c>
      <c r="B3577">
        <v>279.5</v>
      </c>
      <c r="C3577">
        <v>280.39999399999999</v>
      </c>
      <c r="D3577">
        <v>279.20001200000002</v>
      </c>
      <c r="E3577">
        <v>280.29998799999998</v>
      </c>
      <c r="F3577">
        <v>280.29998799999998</v>
      </c>
      <c r="G3577">
        <v>67200000</v>
      </c>
    </row>
    <row r="3578" spans="1:7" x14ac:dyDescent="0.3">
      <c r="A3578" s="1">
        <v>31139</v>
      </c>
      <c r="B3578">
        <v>280.89999399999999</v>
      </c>
      <c r="C3578">
        <v>281.10000600000001</v>
      </c>
      <c r="D3578">
        <v>279.60000600000001</v>
      </c>
      <c r="E3578">
        <v>279.70001200000002</v>
      </c>
      <c r="F3578">
        <v>279.70001200000002</v>
      </c>
      <c r="G3578">
        <v>73260000</v>
      </c>
    </row>
    <row r="3579" spans="1:7" x14ac:dyDescent="0.3">
      <c r="A3579" s="1">
        <v>31140</v>
      </c>
      <c r="B3579">
        <v>279.29998799999998</v>
      </c>
      <c r="C3579">
        <v>279.79998799999998</v>
      </c>
      <c r="D3579">
        <v>277.5</v>
      </c>
      <c r="E3579">
        <v>277.89999399999999</v>
      </c>
      <c r="F3579">
        <v>277.89999399999999</v>
      </c>
      <c r="G3579">
        <v>77040000</v>
      </c>
    </row>
    <row r="3580" spans="1:7" x14ac:dyDescent="0.3">
      <c r="A3580" s="1">
        <v>31141</v>
      </c>
      <c r="B3580">
        <v>277.39999399999999</v>
      </c>
      <c r="C3580">
        <v>278</v>
      </c>
      <c r="D3580">
        <v>276.79998799999998</v>
      </c>
      <c r="E3580">
        <v>277.39999399999999</v>
      </c>
      <c r="F3580">
        <v>277.39999399999999</v>
      </c>
      <c r="G3580">
        <v>67350000</v>
      </c>
    </row>
    <row r="3581" spans="1:7" x14ac:dyDescent="0.3">
      <c r="A3581" s="1">
        <v>31145</v>
      </c>
      <c r="B3581">
        <v>277</v>
      </c>
      <c r="C3581">
        <v>277.89999399999999</v>
      </c>
      <c r="D3581">
        <v>276.29998799999998</v>
      </c>
      <c r="E3581">
        <v>276.5</v>
      </c>
      <c r="F3581">
        <v>276.5</v>
      </c>
      <c r="G3581">
        <v>63480000</v>
      </c>
    </row>
    <row r="3582" spans="1:7" x14ac:dyDescent="0.3">
      <c r="A3582" s="1">
        <v>31146</v>
      </c>
      <c r="B3582">
        <v>276.39999399999999</v>
      </c>
      <c r="C3582">
        <v>276.79998799999998</v>
      </c>
      <c r="D3582">
        <v>276.20001200000002</v>
      </c>
      <c r="E3582">
        <v>276.60000600000001</v>
      </c>
      <c r="F3582">
        <v>276.60000600000001</v>
      </c>
      <c r="G3582">
        <v>67420000</v>
      </c>
    </row>
    <row r="3583" spans="1:7" x14ac:dyDescent="0.3">
      <c r="A3583" s="1">
        <v>31147</v>
      </c>
      <c r="B3583">
        <v>277.70001200000002</v>
      </c>
      <c r="C3583">
        <v>279</v>
      </c>
      <c r="D3583">
        <v>276.60000600000001</v>
      </c>
      <c r="E3583">
        <v>278.79998799999998</v>
      </c>
      <c r="F3583">
        <v>278.79998799999998</v>
      </c>
      <c r="G3583">
        <v>77940000</v>
      </c>
    </row>
    <row r="3584" spans="1:7" x14ac:dyDescent="0.3">
      <c r="A3584" s="1">
        <v>31148</v>
      </c>
      <c r="B3584">
        <v>280.10000600000001</v>
      </c>
      <c r="C3584">
        <v>280.70001200000002</v>
      </c>
      <c r="D3584">
        <v>278.79998799999998</v>
      </c>
      <c r="E3584">
        <v>280.10000600000001</v>
      </c>
      <c r="F3584">
        <v>280.10000600000001</v>
      </c>
      <c r="G3584">
        <v>81650000</v>
      </c>
    </row>
    <row r="3585" spans="1:7" x14ac:dyDescent="0.3">
      <c r="A3585" s="1">
        <v>31149</v>
      </c>
      <c r="B3585">
        <v>280.39999399999999</v>
      </c>
      <c r="C3585">
        <v>280.70001200000002</v>
      </c>
      <c r="D3585">
        <v>280.10000600000001</v>
      </c>
      <c r="E3585">
        <v>280.60000600000001</v>
      </c>
      <c r="F3585">
        <v>280.60000600000001</v>
      </c>
      <c r="G3585">
        <v>70690000</v>
      </c>
    </row>
    <row r="3586" spans="1:7" x14ac:dyDescent="0.3">
      <c r="A3586" s="1">
        <v>31152</v>
      </c>
      <c r="B3586">
        <v>280.70001200000002</v>
      </c>
      <c r="C3586">
        <v>281.20001200000002</v>
      </c>
      <c r="D3586">
        <v>280.60000600000001</v>
      </c>
      <c r="E3586">
        <v>281.10000600000001</v>
      </c>
      <c r="F3586">
        <v>281.10000600000001</v>
      </c>
      <c r="G3586">
        <v>65110000</v>
      </c>
    </row>
    <row r="3587" spans="1:7" x14ac:dyDescent="0.3">
      <c r="A3587" s="1">
        <v>31153</v>
      </c>
      <c r="B3587">
        <v>281.60000600000001</v>
      </c>
      <c r="C3587">
        <v>282.29998799999998</v>
      </c>
      <c r="D3587">
        <v>281.10000600000001</v>
      </c>
      <c r="E3587">
        <v>282.29998799999998</v>
      </c>
      <c r="F3587">
        <v>282.29998799999998</v>
      </c>
      <c r="G3587">
        <v>75640000</v>
      </c>
    </row>
    <row r="3588" spans="1:7" x14ac:dyDescent="0.3">
      <c r="A3588" s="1">
        <v>31154</v>
      </c>
      <c r="B3588">
        <v>282.89999399999999</v>
      </c>
      <c r="C3588">
        <v>283.39999399999999</v>
      </c>
      <c r="D3588">
        <v>282.29998799999998</v>
      </c>
      <c r="E3588">
        <v>283.29998799999998</v>
      </c>
      <c r="F3588">
        <v>283.29998799999998</v>
      </c>
      <c r="G3588">
        <v>73800000</v>
      </c>
    </row>
    <row r="3589" spans="1:7" x14ac:dyDescent="0.3">
      <c r="A3589" s="1">
        <v>31155</v>
      </c>
      <c r="B3589">
        <v>283.89999399999999</v>
      </c>
      <c r="C3589">
        <v>284</v>
      </c>
      <c r="D3589">
        <v>283</v>
      </c>
      <c r="E3589">
        <v>283.10000600000001</v>
      </c>
      <c r="F3589">
        <v>283.10000600000001</v>
      </c>
      <c r="G3589">
        <v>75710000</v>
      </c>
    </row>
    <row r="3590" spans="1:7" x14ac:dyDescent="0.3">
      <c r="A3590" s="1">
        <v>31156</v>
      </c>
      <c r="B3590">
        <v>282.70001200000002</v>
      </c>
      <c r="C3590">
        <v>283.10000600000001</v>
      </c>
      <c r="D3590">
        <v>282.29998799999998</v>
      </c>
      <c r="E3590">
        <v>282.79998799999998</v>
      </c>
      <c r="F3590">
        <v>282.79998799999998</v>
      </c>
      <c r="G3590">
        <v>75570000</v>
      </c>
    </row>
    <row r="3591" spans="1:7" x14ac:dyDescent="0.3">
      <c r="A3591" s="1">
        <v>31159</v>
      </c>
      <c r="B3591">
        <v>282.39999399999999</v>
      </c>
      <c r="C3591">
        <v>282.79998799999998</v>
      </c>
      <c r="D3591">
        <v>281.20001200000002</v>
      </c>
      <c r="E3591">
        <v>281.79998799999998</v>
      </c>
      <c r="F3591">
        <v>281.79998799999998</v>
      </c>
      <c r="G3591">
        <v>63970000</v>
      </c>
    </row>
    <row r="3592" spans="1:7" x14ac:dyDescent="0.3">
      <c r="A3592" s="1">
        <v>31160</v>
      </c>
      <c r="B3592">
        <v>281.39999399999999</v>
      </c>
      <c r="C3592">
        <v>282.60000600000001</v>
      </c>
      <c r="D3592">
        <v>281.29998799999998</v>
      </c>
      <c r="E3592">
        <v>282.60000600000001</v>
      </c>
      <c r="F3592">
        <v>282.60000600000001</v>
      </c>
      <c r="G3592">
        <v>77720000</v>
      </c>
    </row>
    <row r="3593" spans="1:7" x14ac:dyDescent="0.3">
      <c r="A3593" s="1">
        <v>31161</v>
      </c>
      <c r="B3593">
        <v>283.10000600000001</v>
      </c>
      <c r="C3593">
        <v>283.39999399999999</v>
      </c>
      <c r="D3593">
        <v>282.60000600000001</v>
      </c>
      <c r="E3593">
        <v>283.10000600000001</v>
      </c>
      <c r="F3593">
        <v>283.10000600000001</v>
      </c>
      <c r="G3593">
        <v>64540000</v>
      </c>
    </row>
    <row r="3594" spans="1:7" x14ac:dyDescent="0.3">
      <c r="A3594" s="1">
        <v>31162</v>
      </c>
      <c r="B3594">
        <v>283.10000600000001</v>
      </c>
      <c r="C3594">
        <v>284</v>
      </c>
      <c r="D3594">
        <v>282.89999399999999</v>
      </c>
      <c r="E3594">
        <v>284</v>
      </c>
      <c r="F3594">
        <v>284</v>
      </c>
      <c r="G3594">
        <v>68520000</v>
      </c>
    </row>
    <row r="3595" spans="1:7" x14ac:dyDescent="0.3">
      <c r="A3595" s="1">
        <v>31163</v>
      </c>
      <c r="B3595">
        <v>284.70001200000002</v>
      </c>
      <c r="C3595">
        <v>284.79998799999998</v>
      </c>
      <c r="D3595">
        <v>284</v>
      </c>
      <c r="E3595">
        <v>284.10000600000001</v>
      </c>
      <c r="F3595">
        <v>284.10000600000001</v>
      </c>
      <c r="G3595">
        <v>67830000</v>
      </c>
    </row>
    <row r="3596" spans="1:7" x14ac:dyDescent="0.3">
      <c r="A3596" s="1">
        <v>31166</v>
      </c>
      <c r="B3596">
        <v>283.60000600000001</v>
      </c>
      <c r="C3596">
        <v>284.10000600000001</v>
      </c>
      <c r="D3596">
        <v>282</v>
      </c>
      <c r="E3596">
        <v>282.10000600000001</v>
      </c>
      <c r="F3596">
        <v>282.10000600000001</v>
      </c>
      <c r="G3596">
        <v>73130000</v>
      </c>
    </row>
    <row r="3597" spans="1:7" x14ac:dyDescent="0.3">
      <c r="A3597" s="1">
        <v>31167</v>
      </c>
      <c r="B3597">
        <v>281.10000600000001</v>
      </c>
      <c r="C3597">
        <v>282.10000600000001</v>
      </c>
      <c r="D3597">
        <v>279.79998799999998</v>
      </c>
      <c r="E3597">
        <v>280.60000600000001</v>
      </c>
      <c r="F3597">
        <v>280.60000600000001</v>
      </c>
      <c r="G3597">
        <v>78880000</v>
      </c>
    </row>
    <row r="3598" spans="1:7" x14ac:dyDescent="0.3">
      <c r="A3598" s="1">
        <v>31168</v>
      </c>
      <c r="B3598">
        <v>280.5</v>
      </c>
      <c r="C3598">
        <v>280.70001200000002</v>
      </c>
      <c r="D3598">
        <v>279.5</v>
      </c>
      <c r="E3598">
        <v>279.60000600000001</v>
      </c>
      <c r="F3598">
        <v>279.60000600000001</v>
      </c>
      <c r="G3598">
        <v>66020000</v>
      </c>
    </row>
    <row r="3599" spans="1:7" x14ac:dyDescent="0.3">
      <c r="A3599" s="1">
        <v>31169</v>
      </c>
      <c r="B3599">
        <v>279.29998799999998</v>
      </c>
      <c r="C3599">
        <v>279.60000600000001</v>
      </c>
      <c r="D3599">
        <v>278.79998799999998</v>
      </c>
      <c r="E3599">
        <v>279</v>
      </c>
      <c r="F3599">
        <v>279</v>
      </c>
      <c r="G3599">
        <v>65830000</v>
      </c>
    </row>
    <row r="3600" spans="1:7" x14ac:dyDescent="0.3">
      <c r="A3600" s="1">
        <v>31170</v>
      </c>
      <c r="B3600">
        <v>279.29998799999998</v>
      </c>
      <c r="C3600">
        <v>280.29998799999998</v>
      </c>
      <c r="D3600">
        <v>279</v>
      </c>
      <c r="E3600">
        <v>280.29998799999998</v>
      </c>
      <c r="F3600">
        <v>280.29998799999998</v>
      </c>
      <c r="G3600">
        <v>65590000</v>
      </c>
    </row>
    <row r="3601" spans="1:7" x14ac:dyDescent="0.3">
      <c r="A3601" s="1">
        <v>31173</v>
      </c>
      <c r="B3601">
        <v>280.39999399999999</v>
      </c>
      <c r="C3601">
        <v>280.5</v>
      </c>
      <c r="D3601">
        <v>279.70001200000002</v>
      </c>
      <c r="E3601">
        <v>279.89999399999999</v>
      </c>
      <c r="F3601">
        <v>279.89999399999999</v>
      </c>
      <c r="G3601">
        <v>59310000</v>
      </c>
    </row>
    <row r="3602" spans="1:7" x14ac:dyDescent="0.3">
      <c r="A3602" s="1">
        <v>31174</v>
      </c>
      <c r="B3602">
        <v>280.20001200000002</v>
      </c>
      <c r="C3602">
        <v>281.10000600000001</v>
      </c>
      <c r="D3602">
        <v>279.89999399999999</v>
      </c>
      <c r="E3602">
        <v>280.89999399999999</v>
      </c>
      <c r="F3602">
        <v>280.89999399999999</v>
      </c>
      <c r="G3602">
        <v>70940000</v>
      </c>
    </row>
    <row r="3603" spans="1:7" x14ac:dyDescent="0.3">
      <c r="A3603" s="1">
        <v>31175</v>
      </c>
      <c r="B3603">
        <v>280.89999399999999</v>
      </c>
      <c r="C3603">
        <v>281.10000600000001</v>
      </c>
      <c r="D3603">
        <v>280.5</v>
      </c>
      <c r="E3603">
        <v>281.10000600000001</v>
      </c>
      <c r="F3603">
        <v>281.10000600000001</v>
      </c>
      <c r="G3603">
        <v>76850000</v>
      </c>
    </row>
    <row r="3604" spans="1:7" x14ac:dyDescent="0.3">
      <c r="A3604" s="1">
        <v>31176</v>
      </c>
      <c r="B3604">
        <v>281.89999399999999</v>
      </c>
      <c r="C3604">
        <v>283.29998799999998</v>
      </c>
      <c r="D3604">
        <v>281</v>
      </c>
      <c r="E3604">
        <v>283.29998799999998</v>
      </c>
      <c r="F3604">
        <v>283.29998799999998</v>
      </c>
      <c r="G3604">
        <v>80740000</v>
      </c>
    </row>
    <row r="3605" spans="1:7" x14ac:dyDescent="0.3">
      <c r="A3605" s="1">
        <v>31177</v>
      </c>
      <c r="B3605">
        <v>285.29998799999998</v>
      </c>
      <c r="C3605">
        <v>287.5</v>
      </c>
      <c r="D3605">
        <v>283.29998799999998</v>
      </c>
      <c r="E3605">
        <v>287.5</v>
      </c>
      <c r="F3605">
        <v>287.5</v>
      </c>
      <c r="G3605">
        <v>95510000</v>
      </c>
    </row>
    <row r="3606" spans="1:7" x14ac:dyDescent="0.3">
      <c r="A3606" s="1">
        <v>31180</v>
      </c>
      <c r="B3606">
        <v>288</v>
      </c>
      <c r="C3606">
        <v>288.20001200000002</v>
      </c>
      <c r="D3606">
        <v>287.5</v>
      </c>
      <c r="E3606">
        <v>288.10000600000001</v>
      </c>
      <c r="F3606">
        <v>288.10000600000001</v>
      </c>
      <c r="G3606">
        <v>73380000</v>
      </c>
    </row>
    <row r="3607" spans="1:7" x14ac:dyDescent="0.3">
      <c r="A3607" s="1">
        <v>31181</v>
      </c>
      <c r="B3607">
        <v>288.39999399999999</v>
      </c>
      <c r="C3607">
        <v>288.60000600000001</v>
      </c>
      <c r="D3607">
        <v>287.10000600000001</v>
      </c>
      <c r="E3607">
        <v>287.70001200000002</v>
      </c>
      <c r="F3607">
        <v>287.70001200000002</v>
      </c>
      <c r="G3607">
        <v>85150000</v>
      </c>
    </row>
    <row r="3608" spans="1:7" x14ac:dyDescent="0.3">
      <c r="A3608" s="1">
        <v>31182</v>
      </c>
      <c r="B3608">
        <v>287.79998799999998</v>
      </c>
      <c r="C3608">
        <v>289</v>
      </c>
      <c r="D3608">
        <v>287.60000600000001</v>
      </c>
      <c r="E3608">
        <v>288.5</v>
      </c>
      <c r="F3608">
        <v>288.5</v>
      </c>
      <c r="G3608">
        <v>78300000</v>
      </c>
    </row>
    <row r="3609" spans="1:7" x14ac:dyDescent="0.3">
      <c r="A3609" s="1">
        <v>31183</v>
      </c>
      <c r="B3609">
        <v>288.70001200000002</v>
      </c>
      <c r="C3609">
        <v>289.79998799999998</v>
      </c>
      <c r="D3609">
        <v>288.29998799999998</v>
      </c>
      <c r="E3609">
        <v>289.79998799999998</v>
      </c>
      <c r="F3609">
        <v>289.79998799999998</v>
      </c>
      <c r="G3609">
        <v>74320000</v>
      </c>
    </row>
    <row r="3610" spans="1:7" x14ac:dyDescent="0.3">
      <c r="A3610" s="1">
        <v>31184</v>
      </c>
      <c r="B3610">
        <v>290.10000600000001</v>
      </c>
      <c r="C3610">
        <v>291.70001200000002</v>
      </c>
      <c r="D3610">
        <v>289.70001200000002</v>
      </c>
      <c r="E3610">
        <v>291.70001200000002</v>
      </c>
      <c r="F3610">
        <v>291.70001200000002</v>
      </c>
      <c r="G3610">
        <v>78350000</v>
      </c>
    </row>
    <row r="3611" spans="1:7" x14ac:dyDescent="0.3">
      <c r="A3611" s="1">
        <v>31187</v>
      </c>
      <c r="B3611">
        <v>294</v>
      </c>
      <c r="C3611">
        <v>294.70001200000002</v>
      </c>
      <c r="D3611">
        <v>294</v>
      </c>
      <c r="E3611">
        <v>294.5</v>
      </c>
      <c r="F3611">
        <v>294.5</v>
      </c>
      <c r="G3611">
        <v>93610000</v>
      </c>
    </row>
    <row r="3612" spans="1:7" x14ac:dyDescent="0.3">
      <c r="A3612" s="1">
        <v>31188</v>
      </c>
      <c r="B3612">
        <v>293.89999399999999</v>
      </c>
      <c r="C3612">
        <v>294.79998799999998</v>
      </c>
      <c r="D3612">
        <v>293.79998799999998</v>
      </c>
      <c r="E3612">
        <v>293.89999399999999</v>
      </c>
      <c r="F3612">
        <v>293.89999399999999</v>
      </c>
      <c r="G3612">
        <v>85270000</v>
      </c>
    </row>
    <row r="3613" spans="1:7" x14ac:dyDescent="0.3">
      <c r="A3613" s="1">
        <v>31189</v>
      </c>
      <c r="B3613">
        <v>293.29998799999998</v>
      </c>
      <c r="C3613">
        <v>294.20001200000002</v>
      </c>
      <c r="D3613">
        <v>292.60000600000001</v>
      </c>
      <c r="E3613">
        <v>293</v>
      </c>
      <c r="F3613">
        <v>293</v>
      </c>
      <c r="G3613">
        <v>78580000</v>
      </c>
    </row>
    <row r="3614" spans="1:7" x14ac:dyDescent="0.3">
      <c r="A3614" s="1">
        <v>31190</v>
      </c>
      <c r="B3614">
        <v>292.89999399999999</v>
      </c>
      <c r="C3614">
        <v>293.10000600000001</v>
      </c>
      <c r="D3614">
        <v>291.89999399999999</v>
      </c>
      <c r="E3614">
        <v>292.20001200000002</v>
      </c>
      <c r="F3614">
        <v>292.20001200000002</v>
      </c>
      <c r="G3614">
        <v>83570000</v>
      </c>
    </row>
    <row r="3615" spans="1:7" x14ac:dyDescent="0.3">
      <c r="A3615" s="1">
        <v>31191</v>
      </c>
      <c r="B3615">
        <v>291.79998799999998</v>
      </c>
      <c r="C3615">
        <v>292.20001200000002</v>
      </c>
      <c r="D3615">
        <v>291.60000600000001</v>
      </c>
      <c r="E3615">
        <v>292.10000600000001</v>
      </c>
      <c r="F3615">
        <v>292.10000600000001</v>
      </c>
      <c r="G3615">
        <v>60290000</v>
      </c>
    </row>
    <row r="3616" spans="1:7" x14ac:dyDescent="0.3">
      <c r="A3616" s="1">
        <v>31195</v>
      </c>
      <c r="B3616">
        <v>292.10000600000001</v>
      </c>
      <c r="C3616">
        <v>292.60000600000001</v>
      </c>
      <c r="D3616">
        <v>290.70001200000002</v>
      </c>
      <c r="E3616">
        <v>290.89999399999999</v>
      </c>
      <c r="F3616">
        <v>290.89999399999999</v>
      </c>
      <c r="G3616">
        <v>65440000</v>
      </c>
    </row>
    <row r="3617" spans="1:7" x14ac:dyDescent="0.3">
      <c r="A3617" s="1">
        <v>31196</v>
      </c>
      <c r="B3617">
        <v>290.70001200000002</v>
      </c>
      <c r="C3617">
        <v>291</v>
      </c>
      <c r="D3617">
        <v>290.29998799999998</v>
      </c>
      <c r="E3617">
        <v>290.60000600000001</v>
      </c>
      <c r="F3617">
        <v>290.60000600000001</v>
      </c>
      <c r="G3617">
        <v>74200000</v>
      </c>
    </row>
    <row r="3618" spans="1:7" x14ac:dyDescent="0.3">
      <c r="A3618" s="1">
        <v>31197</v>
      </c>
      <c r="B3618">
        <v>290.60000600000001</v>
      </c>
      <c r="C3618">
        <v>290.89999399999999</v>
      </c>
      <c r="D3618">
        <v>289.5</v>
      </c>
      <c r="E3618">
        <v>289.89999399999999</v>
      </c>
      <c r="F3618">
        <v>289.89999399999999</v>
      </c>
      <c r="G3618">
        <v>77010000</v>
      </c>
    </row>
    <row r="3619" spans="1:7" x14ac:dyDescent="0.3">
      <c r="A3619" s="1">
        <v>31198</v>
      </c>
      <c r="B3619">
        <v>289.89999399999999</v>
      </c>
      <c r="C3619">
        <v>290.79998799999998</v>
      </c>
      <c r="D3619">
        <v>289.79998799999998</v>
      </c>
      <c r="E3619">
        <v>290.79998799999998</v>
      </c>
      <c r="F3619">
        <v>290.79998799999998</v>
      </c>
      <c r="G3619">
        <v>85010000</v>
      </c>
    </row>
    <row r="3620" spans="1:7" x14ac:dyDescent="0.3">
      <c r="A3620" s="1">
        <v>31201</v>
      </c>
      <c r="B3620">
        <v>291.39999399999999</v>
      </c>
      <c r="C3620">
        <v>291.79998799999998</v>
      </c>
      <c r="D3620">
        <v>290.39999399999999</v>
      </c>
      <c r="E3620">
        <v>290.60000600000001</v>
      </c>
      <c r="F3620">
        <v>290.60000600000001</v>
      </c>
      <c r="G3620">
        <v>73390000</v>
      </c>
    </row>
    <row r="3621" spans="1:7" x14ac:dyDescent="0.3">
      <c r="A3621" s="1">
        <v>31202</v>
      </c>
      <c r="B3621">
        <v>290.29998799999998</v>
      </c>
      <c r="C3621">
        <v>291.10000600000001</v>
      </c>
      <c r="D3621">
        <v>290.10000600000001</v>
      </c>
      <c r="E3621">
        <v>291</v>
      </c>
      <c r="F3621">
        <v>291</v>
      </c>
      <c r="G3621">
        <v>72290000</v>
      </c>
    </row>
    <row r="3622" spans="1:7" x14ac:dyDescent="0.3">
      <c r="A3622" s="1">
        <v>31203</v>
      </c>
      <c r="B3622">
        <v>291.70001200000002</v>
      </c>
      <c r="C3622">
        <v>291.89999399999999</v>
      </c>
      <c r="D3622">
        <v>291</v>
      </c>
      <c r="E3622">
        <v>291.79998799999998</v>
      </c>
      <c r="F3622">
        <v>291.79998799999998</v>
      </c>
      <c r="G3622">
        <v>89120000</v>
      </c>
    </row>
    <row r="3623" spans="1:7" x14ac:dyDescent="0.3">
      <c r="A3623" s="1">
        <v>31204</v>
      </c>
      <c r="B3623">
        <v>291.10000600000001</v>
      </c>
      <c r="C3623">
        <v>291.89999399999999</v>
      </c>
      <c r="D3623">
        <v>290.89999399999999</v>
      </c>
      <c r="E3623">
        <v>291.89999399999999</v>
      </c>
      <c r="F3623">
        <v>291.89999399999999</v>
      </c>
      <c r="G3623">
        <v>81590000</v>
      </c>
    </row>
    <row r="3624" spans="1:7" x14ac:dyDescent="0.3">
      <c r="A3624" s="1">
        <v>31205</v>
      </c>
      <c r="B3624">
        <v>291.89999399999999</v>
      </c>
      <c r="C3624">
        <v>292.20001200000002</v>
      </c>
      <c r="D3624">
        <v>290.89999399999999</v>
      </c>
      <c r="E3624">
        <v>291</v>
      </c>
      <c r="F3624">
        <v>291</v>
      </c>
      <c r="G3624">
        <v>79160000</v>
      </c>
    </row>
    <row r="3625" spans="1:7" x14ac:dyDescent="0.3">
      <c r="A3625" s="1">
        <v>31208</v>
      </c>
      <c r="B3625">
        <v>290.5</v>
      </c>
      <c r="C3625">
        <v>291.10000600000001</v>
      </c>
      <c r="D3625">
        <v>290.10000600000001</v>
      </c>
      <c r="E3625">
        <v>290.70001200000002</v>
      </c>
      <c r="F3625">
        <v>290.70001200000002</v>
      </c>
      <c r="G3625">
        <v>64520000</v>
      </c>
    </row>
    <row r="3626" spans="1:7" x14ac:dyDescent="0.3">
      <c r="A3626" s="1">
        <v>31209</v>
      </c>
      <c r="B3626">
        <v>291.29998799999998</v>
      </c>
      <c r="C3626">
        <v>291.39999399999999</v>
      </c>
      <c r="D3626">
        <v>290.29998799999998</v>
      </c>
      <c r="E3626">
        <v>290.5</v>
      </c>
      <c r="F3626">
        <v>290.5</v>
      </c>
      <c r="G3626">
        <v>81400000</v>
      </c>
    </row>
    <row r="3627" spans="1:7" x14ac:dyDescent="0.3">
      <c r="A3627" s="1">
        <v>31210</v>
      </c>
      <c r="B3627">
        <v>290.10000600000001</v>
      </c>
      <c r="C3627">
        <v>290.70001200000002</v>
      </c>
      <c r="D3627">
        <v>289.60000600000001</v>
      </c>
      <c r="E3627">
        <v>289.70001200000002</v>
      </c>
      <c r="F3627">
        <v>289.70001200000002</v>
      </c>
      <c r="G3627">
        <v>74860000</v>
      </c>
    </row>
    <row r="3628" spans="1:7" x14ac:dyDescent="0.3">
      <c r="A3628" s="1">
        <v>31211</v>
      </c>
      <c r="B3628">
        <v>288.79998799999998</v>
      </c>
      <c r="C3628">
        <v>289.70001200000002</v>
      </c>
      <c r="D3628">
        <v>286.70001200000002</v>
      </c>
      <c r="E3628">
        <v>286.89999399999999</v>
      </c>
      <c r="F3628">
        <v>286.89999399999999</v>
      </c>
      <c r="G3628">
        <v>80180000</v>
      </c>
    </row>
    <row r="3629" spans="1:7" x14ac:dyDescent="0.3">
      <c r="A3629" s="1">
        <v>31212</v>
      </c>
      <c r="B3629">
        <v>286.89999399999999</v>
      </c>
      <c r="C3629">
        <v>288</v>
      </c>
      <c r="D3629">
        <v>286.79998799999998</v>
      </c>
      <c r="E3629">
        <v>288</v>
      </c>
      <c r="F3629">
        <v>288</v>
      </c>
      <c r="G3629">
        <v>74810000</v>
      </c>
    </row>
    <row r="3630" spans="1:7" x14ac:dyDescent="0.3">
      <c r="A3630" s="1">
        <v>31215</v>
      </c>
      <c r="B3630">
        <v>287.5</v>
      </c>
      <c r="C3630">
        <v>288.10000600000001</v>
      </c>
      <c r="D3630">
        <v>286.89999399999999</v>
      </c>
      <c r="E3630">
        <v>287.39999399999999</v>
      </c>
      <c r="F3630">
        <v>287.39999399999999</v>
      </c>
      <c r="G3630">
        <v>60260000</v>
      </c>
    </row>
    <row r="3631" spans="1:7" x14ac:dyDescent="0.3">
      <c r="A3631" s="1">
        <v>31216</v>
      </c>
      <c r="B3631">
        <v>287.89999399999999</v>
      </c>
      <c r="C3631">
        <v>288.10000600000001</v>
      </c>
      <c r="D3631">
        <v>287.29998799999998</v>
      </c>
      <c r="E3631">
        <v>287.89999399999999</v>
      </c>
      <c r="F3631">
        <v>287.89999399999999</v>
      </c>
      <c r="G3631">
        <v>82670000</v>
      </c>
    </row>
    <row r="3632" spans="1:7" x14ac:dyDescent="0.3">
      <c r="A3632" s="1">
        <v>31217</v>
      </c>
      <c r="B3632">
        <v>288.29998799999998</v>
      </c>
      <c r="C3632">
        <v>288.70001200000002</v>
      </c>
      <c r="D3632">
        <v>287.89999399999999</v>
      </c>
      <c r="E3632">
        <v>288.20001200000002</v>
      </c>
      <c r="F3632">
        <v>288.20001200000002</v>
      </c>
      <c r="G3632">
        <v>80280000</v>
      </c>
    </row>
    <row r="3633" spans="1:7" x14ac:dyDescent="0.3">
      <c r="A3633" s="1">
        <v>31218</v>
      </c>
      <c r="B3633">
        <v>287.79998799999998</v>
      </c>
      <c r="C3633">
        <v>288.29998799999998</v>
      </c>
      <c r="D3633">
        <v>287</v>
      </c>
      <c r="E3633">
        <v>287.39999399999999</v>
      </c>
      <c r="F3633">
        <v>287.39999399999999</v>
      </c>
      <c r="G3633">
        <v>76890000</v>
      </c>
    </row>
    <row r="3634" spans="1:7" x14ac:dyDescent="0.3">
      <c r="A3634" s="1">
        <v>31219</v>
      </c>
      <c r="B3634">
        <v>287.5</v>
      </c>
      <c r="C3634">
        <v>288.70001200000002</v>
      </c>
      <c r="D3634">
        <v>287.20001200000002</v>
      </c>
      <c r="E3634">
        <v>288.70001200000002</v>
      </c>
      <c r="F3634">
        <v>288.70001200000002</v>
      </c>
      <c r="G3634">
        <v>83950000</v>
      </c>
    </row>
    <row r="3635" spans="1:7" x14ac:dyDescent="0.3">
      <c r="A3635" s="1">
        <v>31222</v>
      </c>
      <c r="B3635">
        <v>288.39999399999999</v>
      </c>
      <c r="C3635">
        <v>290.10000600000001</v>
      </c>
      <c r="D3635">
        <v>288.20001200000002</v>
      </c>
      <c r="E3635">
        <v>290</v>
      </c>
      <c r="F3635">
        <v>290</v>
      </c>
      <c r="G3635">
        <v>65640000</v>
      </c>
    </row>
    <row r="3636" spans="1:7" x14ac:dyDescent="0.3">
      <c r="A3636" s="1">
        <v>31223</v>
      </c>
      <c r="B3636">
        <v>291.10000600000001</v>
      </c>
      <c r="C3636">
        <v>292.79998799999998</v>
      </c>
      <c r="D3636">
        <v>290</v>
      </c>
      <c r="E3636">
        <v>292.29998799999998</v>
      </c>
      <c r="F3636">
        <v>292.29998799999998</v>
      </c>
      <c r="G3636">
        <v>92420000</v>
      </c>
    </row>
    <row r="3637" spans="1:7" x14ac:dyDescent="0.3">
      <c r="A3637" s="1">
        <v>31224</v>
      </c>
      <c r="B3637">
        <v>293</v>
      </c>
      <c r="C3637">
        <v>293.39999399999999</v>
      </c>
      <c r="D3637">
        <v>292.29998799999998</v>
      </c>
      <c r="E3637">
        <v>293.39999399999999</v>
      </c>
      <c r="F3637">
        <v>293.39999399999999</v>
      </c>
      <c r="G3637">
        <v>91000000</v>
      </c>
    </row>
    <row r="3638" spans="1:7" x14ac:dyDescent="0.3">
      <c r="A3638" s="1">
        <v>31225</v>
      </c>
      <c r="B3638">
        <v>294.39999399999999</v>
      </c>
      <c r="C3638">
        <v>295.39999399999999</v>
      </c>
      <c r="D3638">
        <v>293.39999399999999</v>
      </c>
      <c r="E3638">
        <v>295.29998799999998</v>
      </c>
      <c r="F3638">
        <v>295.29998799999998</v>
      </c>
      <c r="G3638">
        <v>91360000</v>
      </c>
    </row>
    <row r="3639" spans="1:7" x14ac:dyDescent="0.3">
      <c r="A3639" s="1">
        <v>31226</v>
      </c>
      <c r="B3639">
        <v>295.60000600000001</v>
      </c>
      <c r="C3639">
        <v>296.20001200000002</v>
      </c>
      <c r="D3639">
        <v>295.29998799999998</v>
      </c>
      <c r="E3639">
        <v>296.20001200000002</v>
      </c>
      <c r="F3639">
        <v>296.20001200000002</v>
      </c>
      <c r="G3639">
        <v>86790000</v>
      </c>
    </row>
    <row r="3640" spans="1:7" x14ac:dyDescent="0.3">
      <c r="A3640" s="1">
        <v>31229</v>
      </c>
      <c r="B3640">
        <v>295.89999399999999</v>
      </c>
      <c r="C3640">
        <v>296.5</v>
      </c>
      <c r="D3640">
        <v>295.5</v>
      </c>
      <c r="E3640">
        <v>296.5</v>
      </c>
      <c r="F3640">
        <v>296.5</v>
      </c>
      <c r="G3640">
        <v>68530000</v>
      </c>
    </row>
    <row r="3641" spans="1:7" x14ac:dyDescent="0.3">
      <c r="A3641" s="1">
        <v>31230</v>
      </c>
      <c r="B3641">
        <v>297</v>
      </c>
      <c r="C3641">
        <v>297.29998799999998</v>
      </c>
      <c r="D3641">
        <v>296.39999399999999</v>
      </c>
      <c r="E3641">
        <v>296.89999399999999</v>
      </c>
      <c r="F3641">
        <v>296.89999399999999</v>
      </c>
      <c r="G3641">
        <v>80750000</v>
      </c>
    </row>
    <row r="3642" spans="1:7" x14ac:dyDescent="0.3">
      <c r="A3642" s="1">
        <v>31231</v>
      </c>
      <c r="B3642">
        <v>297</v>
      </c>
      <c r="C3642">
        <v>297.39999399999999</v>
      </c>
      <c r="D3642">
        <v>296.79998799999998</v>
      </c>
      <c r="E3642">
        <v>297.29998799999998</v>
      </c>
      <c r="F3642">
        <v>297.29998799999998</v>
      </c>
      <c r="G3642">
        <v>77840000</v>
      </c>
    </row>
    <row r="3643" spans="1:7" x14ac:dyDescent="0.3">
      <c r="A3643" s="1">
        <v>31233</v>
      </c>
      <c r="B3643">
        <v>297.79998799999998</v>
      </c>
      <c r="C3643">
        <v>298.70001200000002</v>
      </c>
      <c r="D3643">
        <v>297.29998799999998</v>
      </c>
      <c r="E3643">
        <v>298.60000600000001</v>
      </c>
      <c r="F3643">
        <v>298.60000600000001</v>
      </c>
      <c r="G3643">
        <v>43670000</v>
      </c>
    </row>
    <row r="3644" spans="1:7" x14ac:dyDescent="0.3">
      <c r="A3644" s="1">
        <v>31236</v>
      </c>
      <c r="B3644">
        <v>298.29998799999998</v>
      </c>
      <c r="C3644">
        <v>298.70001200000002</v>
      </c>
      <c r="D3644">
        <v>297.5</v>
      </c>
      <c r="E3644">
        <v>297.79998799999998</v>
      </c>
      <c r="F3644">
        <v>297.79998799999998</v>
      </c>
      <c r="G3644">
        <v>63570000</v>
      </c>
    </row>
    <row r="3645" spans="1:7" x14ac:dyDescent="0.3">
      <c r="A3645" s="1">
        <v>31237</v>
      </c>
      <c r="B3645">
        <v>297.70001200000002</v>
      </c>
      <c r="C3645">
        <v>298</v>
      </c>
      <c r="D3645">
        <v>296.70001200000002</v>
      </c>
      <c r="E3645">
        <v>297.20001200000002</v>
      </c>
      <c r="F3645">
        <v>297.20001200000002</v>
      </c>
      <c r="G3645">
        <v>75220000</v>
      </c>
    </row>
    <row r="3646" spans="1:7" x14ac:dyDescent="0.3">
      <c r="A3646" s="1">
        <v>31238</v>
      </c>
      <c r="B3646">
        <v>297.60000600000001</v>
      </c>
      <c r="C3646">
        <v>298.5</v>
      </c>
      <c r="D3646">
        <v>297.10000600000001</v>
      </c>
      <c r="E3646">
        <v>298.5</v>
      </c>
      <c r="F3646">
        <v>298.5</v>
      </c>
      <c r="G3646">
        <v>77150000</v>
      </c>
    </row>
    <row r="3647" spans="1:7" x14ac:dyDescent="0.3">
      <c r="A3647" s="1">
        <v>31239</v>
      </c>
      <c r="B3647">
        <v>299.5</v>
      </c>
      <c r="C3647">
        <v>300.5</v>
      </c>
      <c r="D3647">
        <v>298.5</v>
      </c>
      <c r="E3647">
        <v>300.5</v>
      </c>
      <c r="F3647">
        <v>300.5</v>
      </c>
      <c r="G3647">
        <v>87780000</v>
      </c>
    </row>
    <row r="3648" spans="1:7" x14ac:dyDescent="0.3">
      <c r="A3648" s="1">
        <v>31240</v>
      </c>
      <c r="B3648">
        <v>301.20001200000002</v>
      </c>
      <c r="C3648">
        <v>302.39999399999999</v>
      </c>
      <c r="D3648">
        <v>300.5</v>
      </c>
      <c r="E3648">
        <v>302.39999399999999</v>
      </c>
      <c r="F3648">
        <v>302.39999399999999</v>
      </c>
      <c r="G3648">
        <v>78650000</v>
      </c>
    </row>
    <row r="3649" spans="1:7" x14ac:dyDescent="0.3">
      <c r="A3649" s="1">
        <v>31243</v>
      </c>
      <c r="B3649">
        <v>302</v>
      </c>
      <c r="C3649">
        <v>303.20001200000002</v>
      </c>
      <c r="D3649">
        <v>301.79998799999998</v>
      </c>
      <c r="E3649">
        <v>303</v>
      </c>
      <c r="F3649">
        <v>303</v>
      </c>
      <c r="G3649">
        <v>69170000</v>
      </c>
    </row>
    <row r="3650" spans="1:7" x14ac:dyDescent="0.3">
      <c r="A3650" s="1">
        <v>31244</v>
      </c>
      <c r="B3650">
        <v>303.70001200000002</v>
      </c>
      <c r="C3650">
        <v>305.20001200000002</v>
      </c>
      <c r="D3650">
        <v>303</v>
      </c>
      <c r="E3650">
        <v>305.20001200000002</v>
      </c>
      <c r="F3650">
        <v>305.20001200000002</v>
      </c>
      <c r="G3650">
        <v>84630000</v>
      </c>
    </row>
    <row r="3651" spans="1:7" x14ac:dyDescent="0.3">
      <c r="A3651" s="1">
        <v>31245</v>
      </c>
      <c r="B3651">
        <v>307.10000600000001</v>
      </c>
      <c r="C3651">
        <v>307.89999399999999</v>
      </c>
      <c r="D3651">
        <v>305.20001200000002</v>
      </c>
      <c r="E3651">
        <v>307.79998799999998</v>
      </c>
      <c r="F3651">
        <v>307.79998799999998</v>
      </c>
      <c r="G3651">
        <v>113800000</v>
      </c>
    </row>
    <row r="3652" spans="1:7" x14ac:dyDescent="0.3">
      <c r="A3652" s="1">
        <v>31246</v>
      </c>
      <c r="B3652">
        <v>307.20001200000002</v>
      </c>
      <c r="C3652">
        <v>307.89999399999999</v>
      </c>
      <c r="D3652">
        <v>306.70001200000002</v>
      </c>
      <c r="E3652">
        <v>306.89999399999999</v>
      </c>
      <c r="F3652">
        <v>306.89999399999999</v>
      </c>
      <c r="G3652">
        <v>94350000</v>
      </c>
    </row>
    <row r="3653" spans="1:7" x14ac:dyDescent="0.3">
      <c r="A3653" s="1">
        <v>31247</v>
      </c>
      <c r="B3653">
        <v>306.79998799999998</v>
      </c>
      <c r="C3653">
        <v>307.79998799999998</v>
      </c>
      <c r="D3653">
        <v>306.70001200000002</v>
      </c>
      <c r="E3653">
        <v>307.79998799999998</v>
      </c>
      <c r="F3653">
        <v>307.79998799999998</v>
      </c>
      <c r="G3653">
        <v>85710000</v>
      </c>
    </row>
    <row r="3654" spans="1:7" x14ac:dyDescent="0.3">
      <c r="A3654" s="1">
        <v>31250</v>
      </c>
      <c r="B3654">
        <v>306.89999399999999</v>
      </c>
      <c r="C3654">
        <v>307.79998799999998</v>
      </c>
      <c r="D3654">
        <v>306.29998799999998</v>
      </c>
      <c r="E3654">
        <v>306.79998799999998</v>
      </c>
      <c r="F3654">
        <v>306.79998799999998</v>
      </c>
      <c r="G3654">
        <v>69770000</v>
      </c>
    </row>
    <row r="3655" spans="1:7" x14ac:dyDescent="0.3">
      <c r="A3655" s="1">
        <v>31251</v>
      </c>
      <c r="B3655">
        <v>307.39999399999999</v>
      </c>
      <c r="C3655">
        <v>307.89999399999999</v>
      </c>
      <c r="D3655">
        <v>306.10000600000001</v>
      </c>
      <c r="E3655">
        <v>306.20001200000002</v>
      </c>
      <c r="F3655">
        <v>306.20001200000002</v>
      </c>
      <c r="G3655">
        <v>95330000</v>
      </c>
    </row>
    <row r="3656" spans="1:7" x14ac:dyDescent="0.3">
      <c r="A3656" s="1">
        <v>31252</v>
      </c>
      <c r="B3656">
        <v>305</v>
      </c>
      <c r="C3656">
        <v>305.39999399999999</v>
      </c>
      <c r="D3656">
        <v>302.89999399999999</v>
      </c>
      <c r="E3656">
        <v>303.70001200000002</v>
      </c>
      <c r="F3656">
        <v>303.70001200000002</v>
      </c>
      <c r="G3656">
        <v>93790000</v>
      </c>
    </row>
    <row r="3657" spans="1:7" x14ac:dyDescent="0.3">
      <c r="A3657" s="1">
        <v>31253</v>
      </c>
      <c r="B3657">
        <v>303.70001200000002</v>
      </c>
      <c r="C3657">
        <v>304.60000600000001</v>
      </c>
      <c r="D3657">
        <v>303.60000600000001</v>
      </c>
      <c r="E3657">
        <v>304.39999399999999</v>
      </c>
      <c r="F3657">
        <v>304.39999399999999</v>
      </c>
      <c r="G3657">
        <v>88630000</v>
      </c>
    </row>
    <row r="3658" spans="1:7" x14ac:dyDescent="0.3">
      <c r="A3658" s="1">
        <v>31254</v>
      </c>
      <c r="B3658">
        <v>304.5</v>
      </c>
      <c r="C3658">
        <v>304.60000600000001</v>
      </c>
      <c r="D3658">
        <v>304.20001200000002</v>
      </c>
      <c r="E3658">
        <v>304.60000600000001</v>
      </c>
      <c r="F3658">
        <v>304.60000600000001</v>
      </c>
      <c r="G3658">
        <v>84260000</v>
      </c>
    </row>
    <row r="3659" spans="1:7" x14ac:dyDescent="0.3">
      <c r="A3659" s="1">
        <v>31257</v>
      </c>
      <c r="B3659">
        <v>303.60000600000001</v>
      </c>
      <c r="C3659">
        <v>304.70001200000002</v>
      </c>
      <c r="D3659">
        <v>300.89999399999999</v>
      </c>
      <c r="E3659">
        <v>300.89999399999999</v>
      </c>
      <c r="F3659">
        <v>300.89999399999999</v>
      </c>
      <c r="G3659">
        <v>76340000</v>
      </c>
    </row>
    <row r="3660" spans="1:7" x14ac:dyDescent="0.3">
      <c r="A3660" s="1">
        <v>31258</v>
      </c>
      <c r="B3660">
        <v>300.60000600000001</v>
      </c>
      <c r="C3660">
        <v>300.89999399999999</v>
      </c>
      <c r="D3660">
        <v>300.10000600000001</v>
      </c>
      <c r="E3660">
        <v>300.60000600000001</v>
      </c>
      <c r="F3660">
        <v>300.60000600000001</v>
      </c>
      <c r="G3660">
        <v>77220000</v>
      </c>
    </row>
    <row r="3661" spans="1:7" x14ac:dyDescent="0.3">
      <c r="A3661" s="1">
        <v>31259</v>
      </c>
      <c r="B3661">
        <v>301</v>
      </c>
      <c r="C3661">
        <v>301.29998799999998</v>
      </c>
      <c r="D3661">
        <v>300.10000600000001</v>
      </c>
      <c r="E3661">
        <v>301.29998799999998</v>
      </c>
      <c r="F3661">
        <v>301.29998799999998</v>
      </c>
      <c r="G3661">
        <v>83280000</v>
      </c>
    </row>
    <row r="3662" spans="1:7" x14ac:dyDescent="0.3">
      <c r="A3662" s="1">
        <v>31260</v>
      </c>
      <c r="B3662">
        <v>302.60000600000001</v>
      </c>
      <c r="C3662">
        <v>304.10000600000001</v>
      </c>
      <c r="D3662">
        <v>301.20001200000002</v>
      </c>
      <c r="E3662">
        <v>304</v>
      </c>
      <c r="F3662">
        <v>304</v>
      </c>
      <c r="G3662">
        <v>90020000</v>
      </c>
    </row>
    <row r="3663" spans="1:7" x14ac:dyDescent="0.3">
      <c r="A3663" s="1">
        <v>31261</v>
      </c>
      <c r="B3663">
        <v>304.29998799999998</v>
      </c>
      <c r="C3663">
        <v>304.60000600000001</v>
      </c>
      <c r="D3663">
        <v>304</v>
      </c>
      <c r="E3663">
        <v>304.5</v>
      </c>
      <c r="F3663">
        <v>304.5</v>
      </c>
      <c r="G3663">
        <v>78560000</v>
      </c>
    </row>
    <row r="3664" spans="1:7" x14ac:dyDescent="0.3">
      <c r="A3664" s="1">
        <v>31264</v>
      </c>
      <c r="B3664">
        <v>303.20001200000002</v>
      </c>
      <c r="C3664">
        <v>304.5</v>
      </c>
      <c r="D3664">
        <v>301.79998799999998</v>
      </c>
      <c r="E3664">
        <v>302.10000600000001</v>
      </c>
      <c r="F3664">
        <v>302.10000600000001</v>
      </c>
      <c r="G3664">
        <v>75520000</v>
      </c>
    </row>
    <row r="3665" spans="1:7" x14ac:dyDescent="0.3">
      <c r="A3665" s="1">
        <v>31265</v>
      </c>
      <c r="B3665">
        <v>302.10000600000001</v>
      </c>
      <c r="C3665">
        <v>302.39999399999999</v>
      </c>
      <c r="D3665">
        <v>300.20001200000002</v>
      </c>
      <c r="E3665">
        <v>300.20001200000002</v>
      </c>
      <c r="F3665">
        <v>300.20001200000002</v>
      </c>
      <c r="G3665">
        <v>80050000</v>
      </c>
    </row>
    <row r="3666" spans="1:7" x14ac:dyDescent="0.3">
      <c r="A3666" s="1">
        <v>31266</v>
      </c>
      <c r="B3666">
        <v>298.60000600000001</v>
      </c>
      <c r="C3666">
        <v>300.20001200000002</v>
      </c>
      <c r="D3666">
        <v>298</v>
      </c>
      <c r="E3666">
        <v>298.20001200000002</v>
      </c>
      <c r="F3666">
        <v>298.20001200000002</v>
      </c>
      <c r="G3666">
        <v>78420000</v>
      </c>
    </row>
    <row r="3667" spans="1:7" x14ac:dyDescent="0.3">
      <c r="A3667" s="1">
        <v>31267</v>
      </c>
      <c r="B3667">
        <v>298.39999399999999</v>
      </c>
      <c r="C3667">
        <v>298.70001200000002</v>
      </c>
      <c r="D3667">
        <v>297.79998799999998</v>
      </c>
      <c r="E3667">
        <v>298.70001200000002</v>
      </c>
      <c r="F3667">
        <v>298.70001200000002</v>
      </c>
      <c r="G3667">
        <v>77690000</v>
      </c>
    </row>
    <row r="3668" spans="1:7" x14ac:dyDescent="0.3">
      <c r="A3668" s="1">
        <v>31268</v>
      </c>
      <c r="B3668">
        <v>299.10000600000001</v>
      </c>
      <c r="C3668">
        <v>299.20001200000002</v>
      </c>
      <c r="D3668">
        <v>298.60000600000001</v>
      </c>
      <c r="E3668">
        <v>299.10000600000001</v>
      </c>
      <c r="F3668">
        <v>299.10000600000001</v>
      </c>
      <c r="G3668">
        <v>71670000</v>
      </c>
    </row>
    <row r="3669" spans="1:7" x14ac:dyDescent="0.3">
      <c r="A3669" s="1">
        <v>31271</v>
      </c>
      <c r="B3669">
        <v>298.60000600000001</v>
      </c>
      <c r="C3669">
        <v>299.29998799999998</v>
      </c>
      <c r="D3669">
        <v>298.29998799999998</v>
      </c>
      <c r="E3669">
        <v>298.29998799999998</v>
      </c>
      <c r="F3669">
        <v>298.29998799999998</v>
      </c>
      <c r="G3669">
        <v>64360000</v>
      </c>
    </row>
    <row r="3670" spans="1:7" x14ac:dyDescent="0.3">
      <c r="A3670" s="1">
        <v>31272</v>
      </c>
      <c r="B3670">
        <v>298.20001200000002</v>
      </c>
      <c r="C3670">
        <v>298.39999399999999</v>
      </c>
      <c r="D3670">
        <v>296.79998799999998</v>
      </c>
      <c r="E3670">
        <v>297</v>
      </c>
      <c r="F3670">
        <v>297</v>
      </c>
      <c r="G3670">
        <v>80520000</v>
      </c>
    </row>
    <row r="3671" spans="1:7" x14ac:dyDescent="0.3">
      <c r="A3671" s="1">
        <v>31273</v>
      </c>
      <c r="B3671">
        <v>297.10000600000001</v>
      </c>
      <c r="C3671">
        <v>297.70001200000002</v>
      </c>
      <c r="D3671">
        <v>296.89999399999999</v>
      </c>
      <c r="E3671">
        <v>297.60000600000001</v>
      </c>
      <c r="F3671">
        <v>297.60000600000001</v>
      </c>
      <c r="G3671">
        <v>73000000</v>
      </c>
    </row>
    <row r="3672" spans="1:7" x14ac:dyDescent="0.3">
      <c r="A3672" s="1">
        <v>31274</v>
      </c>
      <c r="B3672">
        <v>298.20001200000002</v>
      </c>
      <c r="C3672">
        <v>298.29998799999998</v>
      </c>
      <c r="D3672">
        <v>297.29998799999998</v>
      </c>
      <c r="E3672">
        <v>297.60000600000001</v>
      </c>
      <c r="F3672">
        <v>297.60000600000001</v>
      </c>
      <c r="G3672">
        <v>82050000</v>
      </c>
    </row>
    <row r="3673" spans="1:7" x14ac:dyDescent="0.3">
      <c r="A3673" s="1">
        <v>31275</v>
      </c>
      <c r="B3673">
        <v>297</v>
      </c>
      <c r="C3673">
        <v>297.70001200000002</v>
      </c>
      <c r="D3673">
        <v>296.39999399999999</v>
      </c>
      <c r="E3673">
        <v>296.5</v>
      </c>
      <c r="F3673">
        <v>296.5</v>
      </c>
      <c r="G3673">
        <v>72960000</v>
      </c>
    </row>
    <row r="3674" spans="1:7" x14ac:dyDescent="0.3">
      <c r="A3674" s="1">
        <v>31278</v>
      </c>
      <c r="B3674">
        <v>296.20001200000002</v>
      </c>
      <c r="C3674">
        <v>296.5</v>
      </c>
      <c r="D3674">
        <v>295.60000600000001</v>
      </c>
      <c r="E3674">
        <v>295.60000600000001</v>
      </c>
      <c r="F3674">
        <v>295.60000600000001</v>
      </c>
      <c r="G3674">
        <v>65640000</v>
      </c>
    </row>
    <row r="3675" spans="1:7" x14ac:dyDescent="0.3">
      <c r="A3675" s="1">
        <v>31279</v>
      </c>
      <c r="B3675">
        <v>296.10000600000001</v>
      </c>
      <c r="C3675">
        <v>296.39999399999999</v>
      </c>
      <c r="D3675">
        <v>295.60000600000001</v>
      </c>
      <c r="E3675">
        <v>296.39999399999999</v>
      </c>
      <c r="F3675">
        <v>296.39999399999999</v>
      </c>
      <c r="G3675">
        <v>76390000</v>
      </c>
    </row>
    <row r="3676" spans="1:7" x14ac:dyDescent="0.3">
      <c r="A3676" s="1">
        <v>31280</v>
      </c>
      <c r="B3676">
        <v>296.89999399999999</v>
      </c>
      <c r="C3676">
        <v>297.70001200000002</v>
      </c>
      <c r="D3676">
        <v>296.39999399999999</v>
      </c>
      <c r="E3676">
        <v>297.70001200000002</v>
      </c>
      <c r="F3676">
        <v>297.70001200000002</v>
      </c>
      <c r="G3676">
        <v>82650000</v>
      </c>
    </row>
    <row r="3677" spans="1:7" x14ac:dyDescent="0.3">
      <c r="A3677" s="1">
        <v>31281</v>
      </c>
      <c r="B3677">
        <v>297.79998799999998</v>
      </c>
      <c r="C3677">
        <v>297.89999399999999</v>
      </c>
      <c r="D3677">
        <v>296.70001200000002</v>
      </c>
      <c r="E3677">
        <v>296.89999399999999</v>
      </c>
      <c r="F3677">
        <v>296.89999399999999</v>
      </c>
      <c r="G3677">
        <v>78180000</v>
      </c>
    </row>
    <row r="3678" spans="1:7" x14ac:dyDescent="0.3">
      <c r="A3678" s="1">
        <v>31282</v>
      </c>
      <c r="B3678">
        <v>296.79998799999998</v>
      </c>
      <c r="C3678">
        <v>296.89999399999999</v>
      </c>
      <c r="D3678">
        <v>296.5</v>
      </c>
      <c r="E3678">
        <v>296.70001200000002</v>
      </c>
      <c r="F3678">
        <v>296.70001200000002</v>
      </c>
      <c r="G3678">
        <v>70250000</v>
      </c>
    </row>
    <row r="3679" spans="1:7" x14ac:dyDescent="0.3">
      <c r="A3679" s="1">
        <v>31285</v>
      </c>
      <c r="B3679">
        <v>296.20001200000002</v>
      </c>
      <c r="C3679">
        <v>296.79998799999998</v>
      </c>
      <c r="D3679">
        <v>296</v>
      </c>
      <c r="E3679">
        <v>296.29998799999998</v>
      </c>
      <c r="F3679">
        <v>296.29998799999998</v>
      </c>
      <c r="G3679">
        <v>59200000</v>
      </c>
    </row>
    <row r="3680" spans="1:7" x14ac:dyDescent="0.3">
      <c r="A3680" s="1">
        <v>31286</v>
      </c>
      <c r="B3680">
        <v>295.79998799999998</v>
      </c>
      <c r="C3680">
        <v>296.29998799999998</v>
      </c>
      <c r="D3680">
        <v>295.60000600000001</v>
      </c>
      <c r="E3680">
        <v>296</v>
      </c>
      <c r="F3680">
        <v>296</v>
      </c>
      <c r="G3680">
        <v>67940000</v>
      </c>
    </row>
    <row r="3681" spans="1:7" x14ac:dyDescent="0.3">
      <c r="A3681" s="1">
        <v>31287</v>
      </c>
      <c r="B3681">
        <v>296.39999399999999</v>
      </c>
      <c r="C3681">
        <v>297</v>
      </c>
      <c r="D3681">
        <v>295.10000600000001</v>
      </c>
      <c r="E3681">
        <v>297</v>
      </c>
      <c r="F3681">
        <v>297</v>
      </c>
      <c r="G3681">
        <v>74320000</v>
      </c>
    </row>
    <row r="3682" spans="1:7" x14ac:dyDescent="0.3">
      <c r="A3682" s="1">
        <v>31288</v>
      </c>
      <c r="B3682">
        <v>297.10000600000001</v>
      </c>
      <c r="C3682">
        <v>297.29998799999998</v>
      </c>
      <c r="D3682">
        <v>296.89999399999999</v>
      </c>
      <c r="E3682">
        <v>297.29998799999998</v>
      </c>
      <c r="F3682">
        <v>297.29998799999998</v>
      </c>
      <c r="G3682">
        <v>71930000</v>
      </c>
    </row>
    <row r="3683" spans="1:7" x14ac:dyDescent="0.3">
      <c r="A3683" s="1">
        <v>31289</v>
      </c>
      <c r="B3683">
        <v>297.20001200000002</v>
      </c>
      <c r="C3683">
        <v>297.70001200000002</v>
      </c>
      <c r="D3683">
        <v>297</v>
      </c>
      <c r="E3683">
        <v>297.70001200000002</v>
      </c>
      <c r="F3683">
        <v>297.70001200000002</v>
      </c>
      <c r="G3683">
        <v>64680000</v>
      </c>
    </row>
    <row r="3684" spans="1:7" x14ac:dyDescent="0.3">
      <c r="A3684" s="1">
        <v>31293</v>
      </c>
      <c r="B3684">
        <v>297.29998799999998</v>
      </c>
      <c r="C3684">
        <v>297.70001200000002</v>
      </c>
      <c r="D3684">
        <v>296.20001200000002</v>
      </c>
      <c r="E3684">
        <v>296.60000600000001</v>
      </c>
      <c r="F3684">
        <v>296.60000600000001</v>
      </c>
      <c r="G3684">
        <v>65070000</v>
      </c>
    </row>
    <row r="3685" spans="1:7" x14ac:dyDescent="0.3">
      <c r="A3685" s="1">
        <v>31294</v>
      </c>
      <c r="B3685">
        <v>296.29998799999998</v>
      </c>
      <c r="C3685">
        <v>296.70001200000002</v>
      </c>
      <c r="D3685">
        <v>295.39999399999999</v>
      </c>
      <c r="E3685">
        <v>295.60000600000001</v>
      </c>
      <c r="F3685">
        <v>295.60000600000001</v>
      </c>
      <c r="G3685">
        <v>77410000</v>
      </c>
    </row>
    <row r="3686" spans="1:7" x14ac:dyDescent="0.3">
      <c r="A3686" s="1">
        <v>31295</v>
      </c>
      <c r="B3686">
        <v>295.20001200000002</v>
      </c>
      <c r="C3686">
        <v>295.70001200000002</v>
      </c>
      <c r="D3686">
        <v>295</v>
      </c>
      <c r="E3686">
        <v>295.29998799999998</v>
      </c>
      <c r="F3686">
        <v>295.29998799999998</v>
      </c>
      <c r="G3686">
        <v>70830000</v>
      </c>
    </row>
    <row r="3687" spans="1:7" x14ac:dyDescent="0.3">
      <c r="A3687" s="1">
        <v>31296</v>
      </c>
      <c r="B3687">
        <v>295.5</v>
      </c>
      <c r="C3687">
        <v>296.20001200000002</v>
      </c>
      <c r="D3687">
        <v>295.29998799999998</v>
      </c>
      <c r="E3687">
        <v>296.20001200000002</v>
      </c>
      <c r="F3687">
        <v>296.20001200000002</v>
      </c>
      <c r="G3687">
        <v>69820000</v>
      </c>
    </row>
    <row r="3688" spans="1:7" x14ac:dyDescent="0.3">
      <c r="A3688" s="1">
        <v>31299</v>
      </c>
      <c r="B3688">
        <v>295.70001200000002</v>
      </c>
      <c r="C3688">
        <v>296.29998799999998</v>
      </c>
      <c r="D3688">
        <v>295.60000600000001</v>
      </c>
      <c r="E3688">
        <v>296.10000600000001</v>
      </c>
      <c r="F3688">
        <v>296.10000600000001</v>
      </c>
      <c r="G3688">
        <v>64370000</v>
      </c>
    </row>
    <row r="3689" spans="1:7" x14ac:dyDescent="0.3">
      <c r="A3689" s="1">
        <v>31300</v>
      </c>
      <c r="B3689">
        <v>296.20001200000002</v>
      </c>
      <c r="C3689">
        <v>296.29998799999998</v>
      </c>
      <c r="D3689">
        <v>294.29998799999998</v>
      </c>
      <c r="E3689">
        <v>294.5</v>
      </c>
      <c r="F3689">
        <v>294.5</v>
      </c>
      <c r="G3689">
        <v>77160000</v>
      </c>
    </row>
    <row r="3690" spans="1:7" x14ac:dyDescent="0.3">
      <c r="A3690" s="1">
        <v>31301</v>
      </c>
      <c r="B3690">
        <v>293.39999399999999</v>
      </c>
      <c r="C3690">
        <v>294.5</v>
      </c>
      <c r="D3690">
        <v>291.10000600000001</v>
      </c>
      <c r="E3690">
        <v>291.39999399999999</v>
      </c>
      <c r="F3690">
        <v>291.39999399999999</v>
      </c>
      <c r="G3690">
        <v>71580000</v>
      </c>
    </row>
    <row r="3691" spans="1:7" x14ac:dyDescent="0.3">
      <c r="A3691" s="1">
        <v>31302</v>
      </c>
      <c r="B3691">
        <v>290.10000600000001</v>
      </c>
      <c r="C3691">
        <v>291.39999399999999</v>
      </c>
      <c r="D3691">
        <v>289.60000600000001</v>
      </c>
      <c r="E3691">
        <v>289.89999399999999</v>
      </c>
      <c r="F3691">
        <v>289.89999399999999</v>
      </c>
      <c r="G3691">
        <v>71550000</v>
      </c>
    </row>
    <row r="3692" spans="1:7" x14ac:dyDescent="0.3">
      <c r="A3692" s="1">
        <v>31303</v>
      </c>
      <c r="B3692">
        <v>289.29998799999998</v>
      </c>
      <c r="C3692">
        <v>289.89999399999999</v>
      </c>
      <c r="D3692">
        <v>286.89999399999999</v>
      </c>
      <c r="E3692">
        <v>287.20001200000002</v>
      </c>
      <c r="F3692">
        <v>287.20001200000002</v>
      </c>
      <c r="G3692">
        <v>71970000</v>
      </c>
    </row>
    <row r="3693" spans="1:7" x14ac:dyDescent="0.3">
      <c r="A3693" s="1">
        <v>31306</v>
      </c>
      <c r="B3693">
        <v>286.39999399999999</v>
      </c>
      <c r="C3693">
        <v>287.20001200000002</v>
      </c>
      <c r="D3693">
        <v>285.20001200000002</v>
      </c>
      <c r="E3693">
        <v>285.39999399999999</v>
      </c>
      <c r="F3693">
        <v>285.39999399999999</v>
      </c>
      <c r="G3693">
        <v>48240000</v>
      </c>
    </row>
    <row r="3694" spans="1:7" x14ac:dyDescent="0.3">
      <c r="A3694" s="1">
        <v>31307</v>
      </c>
      <c r="B3694">
        <v>285</v>
      </c>
      <c r="C3694">
        <v>285.39999399999999</v>
      </c>
      <c r="D3694">
        <v>280.79998799999998</v>
      </c>
      <c r="E3694">
        <v>281.10000600000001</v>
      </c>
      <c r="F3694">
        <v>281.10000600000001</v>
      </c>
      <c r="G3694">
        <v>74440000</v>
      </c>
    </row>
    <row r="3695" spans="1:7" x14ac:dyDescent="0.3">
      <c r="A3695" s="1">
        <v>31308</v>
      </c>
      <c r="B3695">
        <v>279.89999399999999</v>
      </c>
      <c r="C3695">
        <v>281.10000600000001</v>
      </c>
      <c r="D3695">
        <v>279.5</v>
      </c>
      <c r="E3695">
        <v>281</v>
      </c>
      <c r="F3695">
        <v>281</v>
      </c>
      <c r="G3695">
        <v>83350000</v>
      </c>
    </row>
    <row r="3696" spans="1:7" x14ac:dyDescent="0.3">
      <c r="A3696" s="1">
        <v>31309</v>
      </c>
      <c r="B3696">
        <v>281.70001200000002</v>
      </c>
      <c r="C3696">
        <v>283.60000600000001</v>
      </c>
      <c r="D3696">
        <v>281</v>
      </c>
      <c r="E3696">
        <v>283.60000600000001</v>
      </c>
      <c r="F3696">
        <v>283.60000600000001</v>
      </c>
      <c r="G3696">
        <v>81380000</v>
      </c>
    </row>
    <row r="3697" spans="1:7" x14ac:dyDescent="0.3">
      <c r="A3697" s="1">
        <v>31310</v>
      </c>
      <c r="B3697">
        <v>284.89999399999999</v>
      </c>
      <c r="C3697">
        <v>285</v>
      </c>
      <c r="D3697">
        <v>283.60000600000001</v>
      </c>
      <c r="E3697">
        <v>284.39999399999999</v>
      </c>
      <c r="F3697">
        <v>284.39999399999999</v>
      </c>
      <c r="G3697">
        <v>76220000</v>
      </c>
    </row>
    <row r="3698" spans="1:7" x14ac:dyDescent="0.3">
      <c r="A3698" s="1">
        <v>31313</v>
      </c>
      <c r="B3698">
        <v>285.89999399999999</v>
      </c>
      <c r="C3698">
        <v>286.20001200000002</v>
      </c>
      <c r="D3698">
        <v>284.29998799999998</v>
      </c>
      <c r="E3698">
        <v>286.10000600000001</v>
      </c>
      <c r="F3698">
        <v>286.10000600000001</v>
      </c>
      <c r="G3698">
        <v>72250000</v>
      </c>
    </row>
    <row r="3699" spans="1:7" x14ac:dyDescent="0.3">
      <c r="A3699" s="1">
        <v>31314</v>
      </c>
      <c r="B3699">
        <v>285.5</v>
      </c>
      <c r="C3699">
        <v>286.10000600000001</v>
      </c>
      <c r="D3699">
        <v>283.89999399999999</v>
      </c>
      <c r="E3699">
        <v>284.10000600000001</v>
      </c>
      <c r="F3699">
        <v>284.10000600000001</v>
      </c>
      <c r="G3699">
        <v>71130000</v>
      </c>
    </row>
    <row r="3700" spans="1:7" x14ac:dyDescent="0.3">
      <c r="A3700" s="1">
        <v>31315</v>
      </c>
      <c r="B3700">
        <v>283.29998799999998</v>
      </c>
      <c r="C3700">
        <v>284.10000600000001</v>
      </c>
      <c r="D3700">
        <v>281.5</v>
      </c>
      <c r="E3700">
        <v>281.79998799999998</v>
      </c>
      <c r="F3700">
        <v>281.79998799999998</v>
      </c>
      <c r="G3700">
        <v>57360000</v>
      </c>
    </row>
    <row r="3701" spans="1:7" x14ac:dyDescent="0.3">
      <c r="A3701" s="1">
        <v>31316</v>
      </c>
      <c r="B3701">
        <v>280.29998799999998</v>
      </c>
      <c r="C3701">
        <v>281.79998799999998</v>
      </c>
      <c r="D3701">
        <v>279.5</v>
      </c>
      <c r="E3701">
        <v>280.20001200000002</v>
      </c>
      <c r="F3701">
        <v>280.20001200000002</v>
      </c>
      <c r="G3701">
        <v>63720000</v>
      </c>
    </row>
    <row r="3702" spans="1:7" x14ac:dyDescent="0.3">
      <c r="A3702" s="1">
        <v>31320</v>
      </c>
      <c r="B3702">
        <v>280.5</v>
      </c>
      <c r="C3702">
        <v>280.70001200000002</v>
      </c>
      <c r="D3702">
        <v>279.79998799999998</v>
      </c>
      <c r="E3702">
        <v>280.29998799999998</v>
      </c>
      <c r="F3702">
        <v>280.29998799999998</v>
      </c>
      <c r="G3702">
        <v>67140000</v>
      </c>
    </row>
    <row r="3703" spans="1:7" x14ac:dyDescent="0.3">
      <c r="A3703" s="1">
        <v>31321</v>
      </c>
      <c r="B3703">
        <v>280.60000600000001</v>
      </c>
      <c r="C3703">
        <v>281.79998799999998</v>
      </c>
      <c r="D3703">
        <v>280.29998799999998</v>
      </c>
      <c r="E3703">
        <v>281.79998799999998</v>
      </c>
      <c r="F3703">
        <v>281.79998799999998</v>
      </c>
      <c r="G3703">
        <v>76580000</v>
      </c>
    </row>
    <row r="3704" spans="1:7" x14ac:dyDescent="0.3">
      <c r="A3704" s="1">
        <v>31322</v>
      </c>
      <c r="B3704">
        <v>282.10000600000001</v>
      </c>
      <c r="C3704">
        <v>282.5</v>
      </c>
      <c r="D3704">
        <v>281</v>
      </c>
      <c r="E3704">
        <v>281.20001200000002</v>
      </c>
      <c r="F3704">
        <v>281.20001200000002</v>
      </c>
      <c r="G3704">
        <v>82320000</v>
      </c>
    </row>
    <row r="3705" spans="1:7" x14ac:dyDescent="0.3">
      <c r="A3705" s="1">
        <v>31323</v>
      </c>
      <c r="B3705">
        <v>280.70001200000002</v>
      </c>
      <c r="C3705">
        <v>281.5</v>
      </c>
      <c r="D3705">
        <v>280.5</v>
      </c>
      <c r="E3705">
        <v>281.39999399999999</v>
      </c>
      <c r="F3705">
        <v>281.39999399999999</v>
      </c>
      <c r="G3705">
        <v>73650000</v>
      </c>
    </row>
    <row r="3706" spans="1:7" x14ac:dyDescent="0.3">
      <c r="A3706" s="1">
        <v>31324</v>
      </c>
      <c r="B3706">
        <v>280.60000600000001</v>
      </c>
      <c r="C3706">
        <v>281.39999399999999</v>
      </c>
      <c r="D3706">
        <v>280.10000600000001</v>
      </c>
      <c r="E3706">
        <v>280.5</v>
      </c>
      <c r="F3706">
        <v>280.5</v>
      </c>
      <c r="G3706">
        <v>73950000</v>
      </c>
    </row>
    <row r="3707" spans="1:7" x14ac:dyDescent="0.3">
      <c r="A3707" s="1">
        <v>31327</v>
      </c>
      <c r="B3707">
        <v>279.29998799999998</v>
      </c>
      <c r="C3707">
        <v>280.5</v>
      </c>
      <c r="D3707">
        <v>278</v>
      </c>
      <c r="E3707">
        <v>278.29998799999998</v>
      </c>
      <c r="F3707">
        <v>278.29998799999998</v>
      </c>
      <c r="G3707">
        <v>64320000</v>
      </c>
    </row>
    <row r="3708" spans="1:7" x14ac:dyDescent="0.3">
      <c r="A3708" s="1">
        <v>31328</v>
      </c>
      <c r="B3708">
        <v>277.29998799999998</v>
      </c>
      <c r="C3708">
        <v>278.29998799999998</v>
      </c>
      <c r="D3708">
        <v>276.60000600000001</v>
      </c>
      <c r="E3708">
        <v>277</v>
      </c>
      <c r="F3708">
        <v>277</v>
      </c>
      <c r="G3708">
        <v>72050000</v>
      </c>
    </row>
    <row r="3709" spans="1:7" x14ac:dyDescent="0.3">
      <c r="A3709" s="1">
        <v>31329</v>
      </c>
      <c r="B3709">
        <v>277.89999399999999</v>
      </c>
      <c r="C3709">
        <v>278.5</v>
      </c>
      <c r="D3709">
        <v>277</v>
      </c>
      <c r="E3709">
        <v>278.29998799999998</v>
      </c>
      <c r="F3709">
        <v>278.29998799999998</v>
      </c>
      <c r="G3709">
        <v>78100000</v>
      </c>
    </row>
    <row r="3710" spans="1:7" x14ac:dyDescent="0.3">
      <c r="A3710" s="1">
        <v>31330</v>
      </c>
      <c r="B3710">
        <v>277.89999399999999</v>
      </c>
      <c r="C3710">
        <v>279.39999399999999</v>
      </c>
      <c r="D3710">
        <v>277.79998799999998</v>
      </c>
      <c r="E3710">
        <v>279.39999399999999</v>
      </c>
      <c r="F3710">
        <v>279.39999399999999</v>
      </c>
      <c r="G3710">
        <v>77420000</v>
      </c>
    </row>
    <row r="3711" spans="1:7" x14ac:dyDescent="0.3">
      <c r="A3711" s="1">
        <v>31331</v>
      </c>
      <c r="B3711">
        <v>279.89999399999999</v>
      </c>
      <c r="C3711">
        <v>281.79998799999998</v>
      </c>
      <c r="D3711">
        <v>279.39999399999999</v>
      </c>
      <c r="E3711">
        <v>281.79998799999998</v>
      </c>
      <c r="F3711">
        <v>281.79998799999998</v>
      </c>
      <c r="G3711">
        <v>79110000</v>
      </c>
    </row>
    <row r="3712" spans="1:7" x14ac:dyDescent="0.3">
      <c r="A3712" s="1">
        <v>31334</v>
      </c>
      <c r="B3712">
        <v>282.5</v>
      </c>
      <c r="C3712">
        <v>284.29998799999998</v>
      </c>
      <c r="D3712">
        <v>281.79998799999998</v>
      </c>
      <c r="E3712">
        <v>284.29998799999998</v>
      </c>
      <c r="F3712">
        <v>284.29998799999998</v>
      </c>
      <c r="G3712">
        <v>61560000</v>
      </c>
    </row>
    <row r="3713" spans="1:7" x14ac:dyDescent="0.3">
      <c r="A3713" s="1">
        <v>31335</v>
      </c>
      <c r="B3713">
        <v>285.29998799999998</v>
      </c>
      <c r="C3713">
        <v>285.39999399999999</v>
      </c>
      <c r="D3713">
        <v>284.29998799999998</v>
      </c>
      <c r="E3713">
        <v>285</v>
      </c>
      <c r="F3713">
        <v>285</v>
      </c>
      <c r="G3713">
        <v>85680000</v>
      </c>
    </row>
    <row r="3714" spans="1:7" x14ac:dyDescent="0.3">
      <c r="A3714" s="1">
        <v>31336</v>
      </c>
      <c r="B3714">
        <v>285.70001200000002</v>
      </c>
      <c r="C3714">
        <v>286.70001200000002</v>
      </c>
      <c r="D3714">
        <v>284.89999399999999</v>
      </c>
      <c r="E3714">
        <v>286.70001200000002</v>
      </c>
      <c r="F3714">
        <v>286.70001200000002</v>
      </c>
      <c r="G3714">
        <v>87560000</v>
      </c>
    </row>
    <row r="3715" spans="1:7" x14ac:dyDescent="0.3">
      <c r="A3715" s="1">
        <v>31337</v>
      </c>
      <c r="B3715">
        <v>287.39999399999999</v>
      </c>
      <c r="C3715">
        <v>288.60000600000001</v>
      </c>
      <c r="D3715">
        <v>286.70001200000002</v>
      </c>
      <c r="E3715">
        <v>288.29998799999998</v>
      </c>
      <c r="F3715">
        <v>288.29998799999998</v>
      </c>
      <c r="G3715">
        <v>95470000</v>
      </c>
    </row>
    <row r="3716" spans="1:7" x14ac:dyDescent="0.3">
      <c r="A3716" s="1">
        <v>31338</v>
      </c>
      <c r="B3716">
        <v>288.60000600000001</v>
      </c>
      <c r="C3716">
        <v>288.70001200000002</v>
      </c>
      <c r="D3716">
        <v>288</v>
      </c>
      <c r="E3716">
        <v>288.39999399999999</v>
      </c>
      <c r="F3716">
        <v>288.39999399999999</v>
      </c>
      <c r="G3716">
        <v>90440000</v>
      </c>
    </row>
    <row r="3717" spans="1:7" x14ac:dyDescent="0.3">
      <c r="A3717" s="1">
        <v>31341</v>
      </c>
      <c r="B3717">
        <v>288.29998799999998</v>
      </c>
      <c r="C3717">
        <v>288.5</v>
      </c>
      <c r="D3717">
        <v>287.70001200000002</v>
      </c>
      <c r="E3717">
        <v>287.70001200000002</v>
      </c>
      <c r="F3717">
        <v>287.70001200000002</v>
      </c>
      <c r="G3717">
        <v>71400000</v>
      </c>
    </row>
    <row r="3718" spans="1:7" x14ac:dyDescent="0.3">
      <c r="A3718" s="1">
        <v>31342</v>
      </c>
      <c r="B3718">
        <v>287.79998799999998</v>
      </c>
      <c r="C3718">
        <v>288.70001200000002</v>
      </c>
      <c r="D3718">
        <v>287.5</v>
      </c>
      <c r="E3718">
        <v>288.5</v>
      </c>
      <c r="F3718">
        <v>288.5</v>
      </c>
      <c r="G3718">
        <v>78870000</v>
      </c>
    </row>
    <row r="3719" spans="1:7" x14ac:dyDescent="0.3">
      <c r="A3719" s="1">
        <v>31343</v>
      </c>
      <c r="B3719">
        <v>289.29998799999998</v>
      </c>
      <c r="C3719">
        <v>289.79998799999998</v>
      </c>
      <c r="D3719">
        <v>288.5</v>
      </c>
      <c r="E3719">
        <v>289.79998799999998</v>
      </c>
      <c r="F3719">
        <v>289.79998799999998</v>
      </c>
      <c r="G3719">
        <v>101100000</v>
      </c>
    </row>
    <row r="3720" spans="1:7" x14ac:dyDescent="0.3">
      <c r="A3720" s="1">
        <v>31344</v>
      </c>
      <c r="B3720">
        <v>290.39999399999999</v>
      </c>
      <c r="C3720">
        <v>290.89999399999999</v>
      </c>
      <c r="D3720">
        <v>289.79998799999998</v>
      </c>
      <c r="E3720">
        <v>290.60000600000001</v>
      </c>
      <c r="F3720">
        <v>290.60000600000001</v>
      </c>
      <c r="G3720">
        <v>95430000</v>
      </c>
    </row>
    <row r="3721" spans="1:7" x14ac:dyDescent="0.3">
      <c r="A3721" s="1">
        <v>31345</v>
      </c>
      <c r="B3721">
        <v>290</v>
      </c>
      <c r="C3721">
        <v>290.70001200000002</v>
      </c>
      <c r="D3721">
        <v>289.20001200000002</v>
      </c>
      <c r="E3721">
        <v>289.5</v>
      </c>
      <c r="F3721">
        <v>289.5</v>
      </c>
      <c r="G3721">
        <v>82920000</v>
      </c>
    </row>
    <row r="3722" spans="1:7" x14ac:dyDescent="0.3">
      <c r="A3722" s="1">
        <v>31348</v>
      </c>
      <c r="B3722">
        <v>288.70001200000002</v>
      </c>
      <c r="C3722">
        <v>289.5</v>
      </c>
      <c r="D3722">
        <v>288.60000600000001</v>
      </c>
      <c r="E3722">
        <v>289.20001200000002</v>
      </c>
      <c r="F3722">
        <v>289.20001200000002</v>
      </c>
      <c r="G3722">
        <v>65730000</v>
      </c>
    </row>
    <row r="3723" spans="1:7" x14ac:dyDescent="0.3">
      <c r="A3723" s="1">
        <v>31349</v>
      </c>
      <c r="B3723">
        <v>290</v>
      </c>
      <c r="C3723">
        <v>291.20001200000002</v>
      </c>
      <c r="D3723">
        <v>289.20001200000002</v>
      </c>
      <c r="E3723">
        <v>291.10000600000001</v>
      </c>
      <c r="F3723">
        <v>291.10000600000001</v>
      </c>
      <c r="G3723">
        <v>81700000</v>
      </c>
    </row>
    <row r="3724" spans="1:7" x14ac:dyDescent="0.3">
      <c r="A3724" s="1">
        <v>31350</v>
      </c>
      <c r="B3724">
        <v>291.79998799999998</v>
      </c>
      <c r="C3724">
        <v>292.29998799999998</v>
      </c>
      <c r="D3724">
        <v>291.10000600000001</v>
      </c>
      <c r="E3724">
        <v>292.29998799999998</v>
      </c>
      <c r="F3724">
        <v>292.29998799999998</v>
      </c>
      <c r="G3724">
        <v>98020000</v>
      </c>
    </row>
    <row r="3725" spans="1:7" x14ac:dyDescent="0.3">
      <c r="A3725" s="1">
        <v>31351</v>
      </c>
      <c r="B3725">
        <v>292.79998799999998</v>
      </c>
      <c r="C3725">
        <v>292.79998799999998</v>
      </c>
      <c r="D3725">
        <v>292</v>
      </c>
      <c r="E3725">
        <v>292.5</v>
      </c>
      <c r="F3725">
        <v>292.5</v>
      </c>
      <c r="G3725">
        <v>84960000</v>
      </c>
    </row>
    <row r="3726" spans="1:7" x14ac:dyDescent="0.3">
      <c r="A3726" s="1">
        <v>31352</v>
      </c>
      <c r="B3726">
        <v>293</v>
      </c>
      <c r="C3726">
        <v>294.20001200000002</v>
      </c>
      <c r="D3726">
        <v>292.5</v>
      </c>
      <c r="E3726">
        <v>294.10000600000001</v>
      </c>
      <c r="F3726">
        <v>294.10000600000001</v>
      </c>
      <c r="G3726">
        <v>90090000</v>
      </c>
    </row>
    <row r="3727" spans="1:7" x14ac:dyDescent="0.3">
      <c r="A3727" s="1">
        <v>31355</v>
      </c>
      <c r="B3727">
        <v>294.70001200000002</v>
      </c>
      <c r="C3727">
        <v>295.10000600000001</v>
      </c>
      <c r="D3727">
        <v>294</v>
      </c>
      <c r="E3727">
        <v>294.20001200000002</v>
      </c>
      <c r="F3727">
        <v>294.20001200000002</v>
      </c>
      <c r="G3727">
        <v>75340000</v>
      </c>
    </row>
    <row r="3728" spans="1:7" x14ac:dyDescent="0.3">
      <c r="A3728" s="1">
        <v>31356</v>
      </c>
      <c r="B3728">
        <v>295.29998799999998</v>
      </c>
      <c r="C3728">
        <v>295.29998799999998</v>
      </c>
      <c r="D3728">
        <v>295.10000600000001</v>
      </c>
      <c r="E3728">
        <v>295.29998799999998</v>
      </c>
      <c r="F3728">
        <v>295.29998799999998</v>
      </c>
      <c r="G3728">
        <v>87680000</v>
      </c>
    </row>
    <row r="3729" spans="1:7" x14ac:dyDescent="0.3">
      <c r="A3729" s="1">
        <v>31357</v>
      </c>
      <c r="B3729">
        <v>296.29998799999998</v>
      </c>
      <c r="C3729">
        <v>296.79998799999998</v>
      </c>
      <c r="D3729">
        <v>295.29998799999998</v>
      </c>
      <c r="E3729">
        <v>296.70001200000002</v>
      </c>
      <c r="F3729">
        <v>296.70001200000002</v>
      </c>
      <c r="G3729">
        <v>93500000</v>
      </c>
    </row>
    <row r="3730" spans="1:7" x14ac:dyDescent="0.3">
      <c r="A3730" s="1">
        <v>31358</v>
      </c>
      <c r="B3730">
        <v>297.39999399999999</v>
      </c>
      <c r="C3730">
        <v>297.60000600000001</v>
      </c>
      <c r="D3730">
        <v>296.70001200000002</v>
      </c>
      <c r="E3730">
        <v>297.5</v>
      </c>
      <c r="F3730">
        <v>297.5</v>
      </c>
      <c r="G3730">
        <v>88640000</v>
      </c>
    </row>
    <row r="3731" spans="1:7" x14ac:dyDescent="0.3">
      <c r="A3731" s="1">
        <v>31359</v>
      </c>
      <c r="B3731">
        <v>298</v>
      </c>
      <c r="C3731">
        <v>300.10000600000001</v>
      </c>
      <c r="D3731">
        <v>297.5</v>
      </c>
      <c r="E3731">
        <v>300</v>
      </c>
      <c r="F3731">
        <v>300</v>
      </c>
      <c r="G3731">
        <v>86760000</v>
      </c>
    </row>
    <row r="3732" spans="1:7" x14ac:dyDescent="0.3">
      <c r="A3732" s="1">
        <v>31362</v>
      </c>
      <c r="B3732">
        <v>300.5</v>
      </c>
      <c r="C3732">
        <v>302.39999399999999</v>
      </c>
      <c r="D3732">
        <v>300</v>
      </c>
      <c r="E3732">
        <v>302.29998799999998</v>
      </c>
      <c r="F3732">
        <v>302.29998799999998</v>
      </c>
      <c r="G3732">
        <v>80390000</v>
      </c>
    </row>
    <row r="3733" spans="1:7" x14ac:dyDescent="0.3">
      <c r="A3733" s="1">
        <v>31363</v>
      </c>
      <c r="B3733">
        <v>303.5</v>
      </c>
      <c r="C3733">
        <v>304.60000600000001</v>
      </c>
      <c r="D3733">
        <v>302.29998799999998</v>
      </c>
      <c r="E3733">
        <v>304.39999399999999</v>
      </c>
      <c r="F3733">
        <v>304.39999399999999</v>
      </c>
      <c r="G3733">
        <v>108300000</v>
      </c>
    </row>
    <row r="3734" spans="1:7" x14ac:dyDescent="0.3">
      <c r="A3734" s="1">
        <v>31364</v>
      </c>
      <c r="B3734">
        <v>304</v>
      </c>
      <c r="C3734">
        <v>304.60000600000001</v>
      </c>
      <c r="D3734">
        <v>303.60000600000001</v>
      </c>
      <c r="E3734">
        <v>303.89999399999999</v>
      </c>
      <c r="F3734">
        <v>303.89999399999999</v>
      </c>
      <c r="G3734">
        <v>93210000</v>
      </c>
    </row>
    <row r="3735" spans="1:7" x14ac:dyDescent="0.3">
      <c r="A3735" s="1">
        <v>31365</v>
      </c>
      <c r="B3735">
        <v>303.79998799999998</v>
      </c>
      <c r="C3735">
        <v>305.20001200000002</v>
      </c>
      <c r="D3735">
        <v>303.5</v>
      </c>
      <c r="E3735">
        <v>305.20001200000002</v>
      </c>
      <c r="F3735">
        <v>305.20001200000002</v>
      </c>
      <c r="G3735">
        <v>98040000</v>
      </c>
    </row>
    <row r="3736" spans="1:7" x14ac:dyDescent="0.3">
      <c r="A3736" s="1">
        <v>31366</v>
      </c>
      <c r="B3736">
        <v>305.79998799999998</v>
      </c>
      <c r="C3736">
        <v>306.5</v>
      </c>
      <c r="D3736">
        <v>305.20001200000002</v>
      </c>
      <c r="E3736">
        <v>306.20001200000002</v>
      </c>
      <c r="F3736">
        <v>306.20001200000002</v>
      </c>
      <c r="G3736">
        <v>95270000</v>
      </c>
    </row>
    <row r="3737" spans="1:7" x14ac:dyDescent="0.3">
      <c r="A3737" s="1">
        <v>31369</v>
      </c>
      <c r="B3737">
        <v>306.10000600000001</v>
      </c>
      <c r="C3737">
        <v>306.29998799999998</v>
      </c>
      <c r="D3737">
        <v>305.79998799999998</v>
      </c>
      <c r="E3737">
        <v>306.10000600000001</v>
      </c>
      <c r="F3737">
        <v>306.10000600000001</v>
      </c>
      <c r="G3737">
        <v>82210000</v>
      </c>
    </row>
    <row r="3738" spans="1:7" x14ac:dyDescent="0.3">
      <c r="A3738" s="1">
        <v>31370</v>
      </c>
      <c r="B3738">
        <v>307</v>
      </c>
      <c r="C3738">
        <v>307.29998799999998</v>
      </c>
      <c r="D3738">
        <v>306.10000600000001</v>
      </c>
      <c r="E3738">
        <v>306.89999399999999</v>
      </c>
      <c r="F3738">
        <v>306.89999399999999</v>
      </c>
      <c r="G3738">
        <v>101800000</v>
      </c>
    </row>
    <row r="3739" spans="1:7" x14ac:dyDescent="0.3">
      <c r="A3739" s="1">
        <v>31371</v>
      </c>
      <c r="B3739">
        <v>307.10000600000001</v>
      </c>
      <c r="C3739">
        <v>307.29998799999998</v>
      </c>
      <c r="D3739">
        <v>306.79998799999998</v>
      </c>
      <c r="E3739">
        <v>307</v>
      </c>
      <c r="F3739">
        <v>307</v>
      </c>
      <c r="G3739">
        <v>97600000</v>
      </c>
    </row>
    <row r="3740" spans="1:7" x14ac:dyDescent="0.3">
      <c r="A3740" s="1">
        <v>31372</v>
      </c>
      <c r="B3740">
        <v>308.10000600000001</v>
      </c>
      <c r="C3740">
        <v>309.29998799999998</v>
      </c>
      <c r="D3740">
        <v>307</v>
      </c>
      <c r="E3740">
        <v>309.29998799999998</v>
      </c>
      <c r="F3740">
        <v>309.29998799999998</v>
      </c>
      <c r="G3740">
        <v>119900000</v>
      </c>
    </row>
    <row r="3741" spans="1:7" x14ac:dyDescent="0.3">
      <c r="A3741" s="1">
        <v>31373</v>
      </c>
      <c r="B3741">
        <v>310.20001200000002</v>
      </c>
      <c r="C3741">
        <v>310.89999399999999</v>
      </c>
      <c r="D3741">
        <v>309.20001200000002</v>
      </c>
      <c r="E3741">
        <v>310.79998799999998</v>
      </c>
      <c r="F3741">
        <v>310.79998799999998</v>
      </c>
      <c r="G3741">
        <v>104200000</v>
      </c>
    </row>
    <row r="3742" spans="1:7" x14ac:dyDescent="0.3">
      <c r="A3742" s="1">
        <v>31376</v>
      </c>
      <c r="B3742">
        <v>310.10000600000001</v>
      </c>
      <c r="C3742">
        <v>311</v>
      </c>
      <c r="D3742">
        <v>309.39999399999999</v>
      </c>
      <c r="E3742">
        <v>309.79998799999998</v>
      </c>
      <c r="F3742">
        <v>309.79998799999998</v>
      </c>
      <c r="G3742">
        <v>83430000</v>
      </c>
    </row>
    <row r="3743" spans="1:7" x14ac:dyDescent="0.3">
      <c r="A3743" s="1">
        <v>31377</v>
      </c>
      <c r="B3743">
        <v>309.60000600000001</v>
      </c>
      <c r="C3743">
        <v>310.70001200000002</v>
      </c>
      <c r="D3743">
        <v>309.5</v>
      </c>
      <c r="E3743">
        <v>310.5</v>
      </c>
      <c r="F3743">
        <v>310.5</v>
      </c>
      <c r="G3743">
        <v>93630000</v>
      </c>
    </row>
    <row r="3744" spans="1:7" x14ac:dyDescent="0.3">
      <c r="A3744" s="1">
        <v>31378</v>
      </c>
      <c r="B3744">
        <v>311.60000600000001</v>
      </c>
      <c r="C3744">
        <v>313</v>
      </c>
      <c r="D3744">
        <v>310.39999399999999</v>
      </c>
      <c r="E3744">
        <v>313</v>
      </c>
      <c r="F3744">
        <v>313</v>
      </c>
      <c r="G3744">
        <v>103300000</v>
      </c>
    </row>
    <row r="3745" spans="1:7" x14ac:dyDescent="0.3">
      <c r="A3745" s="1">
        <v>31380</v>
      </c>
      <c r="B3745">
        <v>313.70001200000002</v>
      </c>
      <c r="C3745">
        <v>314</v>
      </c>
      <c r="D3745">
        <v>313.20001200000002</v>
      </c>
      <c r="E3745">
        <v>314</v>
      </c>
      <c r="F3745">
        <v>314</v>
      </c>
      <c r="G3745">
        <v>57590000</v>
      </c>
    </row>
    <row r="3746" spans="1:7" x14ac:dyDescent="0.3">
      <c r="A3746" s="1">
        <v>31383</v>
      </c>
      <c r="B3746">
        <v>313.89999399999999</v>
      </c>
      <c r="C3746">
        <v>314.39999399999999</v>
      </c>
      <c r="D3746">
        <v>312.70001200000002</v>
      </c>
      <c r="E3746">
        <v>313</v>
      </c>
      <c r="F3746">
        <v>313</v>
      </c>
      <c r="G3746">
        <v>85760000</v>
      </c>
    </row>
    <row r="3747" spans="1:7" x14ac:dyDescent="0.3">
      <c r="A3747" s="1">
        <v>31384</v>
      </c>
      <c r="B3747">
        <v>312.70001200000002</v>
      </c>
      <c r="C3747">
        <v>313.20001200000002</v>
      </c>
      <c r="D3747">
        <v>312.29998799999998</v>
      </c>
      <c r="E3747">
        <v>313.10000600000001</v>
      </c>
      <c r="F3747">
        <v>313.10000600000001</v>
      </c>
      <c r="G3747">
        <v>84540000</v>
      </c>
    </row>
    <row r="3748" spans="1:7" x14ac:dyDescent="0.3">
      <c r="A3748" s="1">
        <v>31385</v>
      </c>
      <c r="B3748">
        <v>313.89999399999999</v>
      </c>
      <c r="C3748">
        <v>316.70001200000002</v>
      </c>
      <c r="D3748">
        <v>313.10000600000001</v>
      </c>
      <c r="E3748">
        <v>316.70001200000002</v>
      </c>
      <c r="F3748">
        <v>316.70001200000002</v>
      </c>
      <c r="G3748">
        <v>117200000</v>
      </c>
    </row>
    <row r="3749" spans="1:7" x14ac:dyDescent="0.3">
      <c r="A3749" s="1">
        <v>31386</v>
      </c>
      <c r="B3749">
        <v>318.20001200000002</v>
      </c>
      <c r="C3749">
        <v>319.60000600000001</v>
      </c>
      <c r="D3749">
        <v>316.79998799999998</v>
      </c>
      <c r="E3749">
        <v>318.20001200000002</v>
      </c>
      <c r="F3749">
        <v>318.20001200000002</v>
      </c>
      <c r="G3749">
        <v>141500000</v>
      </c>
    </row>
    <row r="3750" spans="1:7" x14ac:dyDescent="0.3">
      <c r="A3750" s="1">
        <v>31387</v>
      </c>
      <c r="B3750">
        <v>316.60000600000001</v>
      </c>
      <c r="C3750">
        <v>318.20001200000002</v>
      </c>
      <c r="D3750">
        <v>316.39999399999999</v>
      </c>
      <c r="E3750">
        <v>316.60000600000001</v>
      </c>
      <c r="F3750">
        <v>316.60000600000001</v>
      </c>
      <c r="G3750">
        <v>110800000</v>
      </c>
    </row>
    <row r="3751" spans="1:7" x14ac:dyDescent="0.3">
      <c r="A3751" s="1">
        <v>31390</v>
      </c>
      <c r="B3751">
        <v>316.79998799999998</v>
      </c>
      <c r="C3751">
        <v>317.10000600000001</v>
      </c>
      <c r="D3751">
        <v>316.39999399999999</v>
      </c>
      <c r="E3751">
        <v>316.89999399999999</v>
      </c>
      <c r="F3751">
        <v>316.89999399999999</v>
      </c>
      <c r="G3751">
        <v>104800000</v>
      </c>
    </row>
    <row r="3752" spans="1:7" x14ac:dyDescent="0.3">
      <c r="A3752" s="1">
        <v>31391</v>
      </c>
      <c r="B3752">
        <v>316.79998799999998</v>
      </c>
      <c r="C3752">
        <v>317.5</v>
      </c>
      <c r="D3752">
        <v>316.60000600000001</v>
      </c>
      <c r="E3752">
        <v>317.29998799999998</v>
      </c>
      <c r="F3752">
        <v>317.29998799999998</v>
      </c>
      <c r="G3752">
        <v>111800000</v>
      </c>
    </row>
    <row r="3753" spans="1:7" x14ac:dyDescent="0.3">
      <c r="A3753" s="1">
        <v>31392</v>
      </c>
      <c r="B3753">
        <v>317.70001200000002</v>
      </c>
      <c r="C3753">
        <v>318.89999399999999</v>
      </c>
      <c r="D3753">
        <v>317.29998799999998</v>
      </c>
      <c r="E3753">
        <v>318.89999399999999</v>
      </c>
      <c r="F3753">
        <v>318.89999399999999</v>
      </c>
      <c r="G3753">
        <v>126500000</v>
      </c>
    </row>
    <row r="3754" spans="1:7" x14ac:dyDescent="0.3">
      <c r="A3754" s="1">
        <v>31393</v>
      </c>
      <c r="B3754">
        <v>320.39999399999999</v>
      </c>
      <c r="C3754">
        <v>320.70001200000002</v>
      </c>
      <c r="D3754">
        <v>318.89999399999999</v>
      </c>
      <c r="E3754">
        <v>320.60000600000001</v>
      </c>
      <c r="F3754">
        <v>320.60000600000001</v>
      </c>
      <c r="G3754">
        <v>117300000</v>
      </c>
    </row>
    <row r="3755" spans="1:7" x14ac:dyDescent="0.3">
      <c r="A3755" s="1">
        <v>31394</v>
      </c>
      <c r="B3755">
        <v>322.10000600000001</v>
      </c>
      <c r="C3755">
        <v>324.10000600000001</v>
      </c>
      <c r="D3755">
        <v>320.60000600000001</v>
      </c>
      <c r="E3755">
        <v>324</v>
      </c>
      <c r="F3755">
        <v>324</v>
      </c>
      <c r="G3755">
        <v>131700000</v>
      </c>
    </row>
    <row r="3756" spans="1:7" x14ac:dyDescent="0.3">
      <c r="A3756" s="1">
        <v>31397</v>
      </c>
      <c r="B3756">
        <v>324.70001200000002</v>
      </c>
      <c r="C3756">
        <v>325.60000600000001</v>
      </c>
      <c r="D3756">
        <v>324</v>
      </c>
      <c r="E3756">
        <v>325.20001200000002</v>
      </c>
      <c r="F3756">
        <v>325.20001200000002</v>
      </c>
      <c r="G3756">
        <v>115300000</v>
      </c>
    </row>
    <row r="3757" spans="1:7" x14ac:dyDescent="0.3">
      <c r="A3757" s="1">
        <v>31398</v>
      </c>
      <c r="B3757">
        <v>323.89999399999999</v>
      </c>
      <c r="C3757">
        <v>325.20001200000002</v>
      </c>
      <c r="D3757">
        <v>323.10000600000001</v>
      </c>
      <c r="E3757">
        <v>323.29998799999998</v>
      </c>
      <c r="F3757">
        <v>323.29998799999998</v>
      </c>
      <c r="G3757">
        <v>121000000</v>
      </c>
    </row>
    <row r="3758" spans="1:7" x14ac:dyDescent="0.3">
      <c r="A3758" s="1">
        <v>31399</v>
      </c>
      <c r="B3758">
        <v>323.20001200000002</v>
      </c>
      <c r="C3758">
        <v>323.39999399999999</v>
      </c>
      <c r="D3758">
        <v>322.20001200000002</v>
      </c>
      <c r="E3758">
        <v>322.5</v>
      </c>
      <c r="F3758">
        <v>322.5</v>
      </c>
      <c r="G3758">
        <v>115100000</v>
      </c>
    </row>
    <row r="3759" spans="1:7" x14ac:dyDescent="0.3">
      <c r="A3759" s="1">
        <v>31400</v>
      </c>
      <c r="B3759">
        <v>322.39999399999999</v>
      </c>
      <c r="C3759">
        <v>322.70001200000002</v>
      </c>
      <c r="D3759">
        <v>322.20001200000002</v>
      </c>
      <c r="E3759">
        <v>322.70001200000002</v>
      </c>
      <c r="F3759">
        <v>322.70001200000002</v>
      </c>
      <c r="G3759">
        <v>114900000</v>
      </c>
    </row>
    <row r="3760" spans="1:7" x14ac:dyDescent="0.3">
      <c r="A3760" s="1">
        <v>31401</v>
      </c>
      <c r="B3760">
        <v>322.79998799999998</v>
      </c>
      <c r="C3760">
        <v>323.29998799999998</v>
      </c>
      <c r="D3760">
        <v>322.5</v>
      </c>
      <c r="E3760">
        <v>323.10000600000001</v>
      </c>
      <c r="F3760">
        <v>323.10000600000001</v>
      </c>
      <c r="G3760">
        <v>115800000</v>
      </c>
    </row>
    <row r="3761" spans="1:7" x14ac:dyDescent="0.3">
      <c r="A3761" s="1">
        <v>31404</v>
      </c>
      <c r="B3761">
        <v>322.5</v>
      </c>
      <c r="C3761">
        <v>323.20001200000002</v>
      </c>
      <c r="D3761">
        <v>321.10000600000001</v>
      </c>
      <c r="E3761">
        <v>321.60000600000001</v>
      </c>
      <c r="F3761">
        <v>321.60000600000001</v>
      </c>
      <c r="G3761">
        <v>99410000</v>
      </c>
    </row>
    <row r="3762" spans="1:7" x14ac:dyDescent="0.3">
      <c r="A3762" s="1">
        <v>31405</v>
      </c>
      <c r="B3762">
        <v>320.39999399999999</v>
      </c>
      <c r="C3762">
        <v>321.60000600000001</v>
      </c>
      <c r="D3762">
        <v>319.70001200000002</v>
      </c>
      <c r="E3762">
        <v>320.20001200000002</v>
      </c>
      <c r="F3762">
        <v>320.20001200000002</v>
      </c>
      <c r="G3762">
        <v>64280000</v>
      </c>
    </row>
    <row r="3763" spans="1:7" x14ac:dyDescent="0.3">
      <c r="A3763" s="1">
        <v>31407</v>
      </c>
      <c r="B3763">
        <v>320.20001200000002</v>
      </c>
      <c r="C3763">
        <v>320.29998799999998</v>
      </c>
      <c r="D3763">
        <v>319.70001200000002</v>
      </c>
      <c r="E3763">
        <v>320.29998799999998</v>
      </c>
      <c r="F3763">
        <v>320.29998799999998</v>
      </c>
      <c r="G3763">
        <v>53900000</v>
      </c>
    </row>
    <row r="3764" spans="1:7" x14ac:dyDescent="0.3">
      <c r="A3764" s="1">
        <v>31408</v>
      </c>
      <c r="B3764">
        <v>321.79998799999998</v>
      </c>
      <c r="C3764">
        <v>322.79998799999998</v>
      </c>
      <c r="D3764">
        <v>320.79998799999998</v>
      </c>
      <c r="E3764">
        <v>322.79998799999998</v>
      </c>
      <c r="F3764">
        <v>322.79998799999998</v>
      </c>
      <c r="G3764">
        <v>74910000</v>
      </c>
    </row>
    <row r="3765" spans="1:7" x14ac:dyDescent="0.3">
      <c r="A3765" s="1">
        <v>31411</v>
      </c>
      <c r="B3765">
        <v>323</v>
      </c>
      <c r="C3765">
        <v>323.20001200000002</v>
      </c>
      <c r="D3765">
        <v>322.20001200000002</v>
      </c>
      <c r="E3765">
        <v>323.10000600000001</v>
      </c>
      <c r="F3765">
        <v>323.10000600000001</v>
      </c>
      <c r="G3765">
        <v>92820000</v>
      </c>
    </row>
    <row r="3766" spans="1:7" x14ac:dyDescent="0.3">
      <c r="A3766" s="1">
        <v>31412</v>
      </c>
      <c r="B3766">
        <v>323.60000600000001</v>
      </c>
      <c r="C3766">
        <v>324.89999399999999</v>
      </c>
      <c r="D3766">
        <v>323.20001200000002</v>
      </c>
      <c r="E3766">
        <v>324.89999399999999</v>
      </c>
      <c r="F3766">
        <v>324.89999399999999</v>
      </c>
      <c r="G3766">
        <v>112700000</v>
      </c>
    </row>
    <row r="3767" spans="1:7" x14ac:dyDescent="0.3">
      <c r="A3767" s="1">
        <v>31414</v>
      </c>
      <c r="B3767">
        <v>325</v>
      </c>
      <c r="C3767">
        <v>325.60000600000001</v>
      </c>
      <c r="D3767">
        <v>324.79998799999998</v>
      </c>
      <c r="E3767">
        <v>325</v>
      </c>
      <c r="F3767">
        <v>325</v>
      </c>
      <c r="G3767">
        <v>75810000</v>
      </c>
    </row>
    <row r="3768" spans="1:7" x14ac:dyDescent="0.3">
      <c r="A3768" s="1">
        <v>31415</v>
      </c>
      <c r="B3768">
        <v>325.20001200000002</v>
      </c>
      <c r="C3768">
        <v>325.70001200000002</v>
      </c>
      <c r="D3768">
        <v>324.79998799999998</v>
      </c>
      <c r="E3768">
        <v>325.70001200000002</v>
      </c>
      <c r="F3768">
        <v>325.70001200000002</v>
      </c>
      <c r="G3768">
        <v>89180000</v>
      </c>
    </row>
    <row r="3769" spans="1:7" x14ac:dyDescent="0.3">
      <c r="A3769" s="1">
        <v>31418</v>
      </c>
      <c r="B3769">
        <v>325.5</v>
      </c>
      <c r="C3769">
        <v>326.20001200000002</v>
      </c>
      <c r="D3769">
        <v>325.29998799999998</v>
      </c>
      <c r="E3769">
        <v>326</v>
      </c>
      <c r="F3769">
        <v>326</v>
      </c>
      <c r="G3769">
        <v>99240000</v>
      </c>
    </row>
    <row r="3770" spans="1:7" x14ac:dyDescent="0.3">
      <c r="A3770" s="1">
        <v>31419</v>
      </c>
      <c r="B3770">
        <v>327.5</v>
      </c>
      <c r="C3770">
        <v>329.79998799999998</v>
      </c>
      <c r="D3770">
        <v>326</v>
      </c>
      <c r="E3770">
        <v>329.70001200000002</v>
      </c>
      <c r="F3770">
        <v>329.70001200000002</v>
      </c>
      <c r="G3770">
        <v>127500000</v>
      </c>
    </row>
    <row r="3771" spans="1:7" x14ac:dyDescent="0.3">
      <c r="A3771" s="1">
        <v>31420</v>
      </c>
      <c r="B3771">
        <v>331.20001200000002</v>
      </c>
      <c r="C3771">
        <v>331.70001200000002</v>
      </c>
      <c r="D3771">
        <v>328.10000600000001</v>
      </c>
      <c r="E3771">
        <v>328.10000600000001</v>
      </c>
      <c r="F3771">
        <v>328.10000600000001</v>
      </c>
      <c r="G3771">
        <v>140000000</v>
      </c>
    </row>
    <row r="3772" spans="1:7" x14ac:dyDescent="0.3">
      <c r="A3772" s="1">
        <v>31421</v>
      </c>
      <c r="B3772">
        <v>325.5</v>
      </c>
      <c r="C3772">
        <v>327.89999399999999</v>
      </c>
      <c r="D3772">
        <v>322.10000600000001</v>
      </c>
      <c r="E3772">
        <v>323</v>
      </c>
      <c r="F3772">
        <v>323</v>
      </c>
      <c r="G3772">
        <v>119400000</v>
      </c>
    </row>
    <row r="3773" spans="1:7" x14ac:dyDescent="0.3">
      <c r="A3773" s="1">
        <v>31422</v>
      </c>
      <c r="B3773">
        <v>324.39999399999999</v>
      </c>
      <c r="C3773">
        <v>324.79998799999998</v>
      </c>
      <c r="D3773">
        <v>323</v>
      </c>
      <c r="E3773">
        <v>324.39999399999999</v>
      </c>
      <c r="F3773">
        <v>324.39999399999999</v>
      </c>
      <c r="G3773">
        <v>98500000</v>
      </c>
    </row>
    <row r="3774" spans="1:7" x14ac:dyDescent="0.3">
      <c r="A3774" s="1">
        <v>31425</v>
      </c>
      <c r="B3774">
        <v>323.79998799999998</v>
      </c>
      <c r="C3774">
        <v>324.29998799999998</v>
      </c>
      <c r="D3774">
        <v>323.60000600000001</v>
      </c>
      <c r="E3774">
        <v>324.20001200000002</v>
      </c>
      <c r="F3774">
        <v>324.20001200000002</v>
      </c>
      <c r="G3774">
        <v>89490000</v>
      </c>
    </row>
    <row r="3775" spans="1:7" x14ac:dyDescent="0.3">
      <c r="A3775" s="1">
        <v>31426</v>
      </c>
      <c r="B3775">
        <v>325.20001200000002</v>
      </c>
      <c r="C3775">
        <v>325.60000600000001</v>
      </c>
      <c r="D3775">
        <v>324.20001200000002</v>
      </c>
      <c r="E3775">
        <v>324.79998799999998</v>
      </c>
      <c r="F3775">
        <v>324.79998799999998</v>
      </c>
      <c r="G3775">
        <v>102900000</v>
      </c>
    </row>
    <row r="3776" spans="1:7" x14ac:dyDescent="0.3">
      <c r="A3776" s="1">
        <v>31427</v>
      </c>
      <c r="B3776">
        <v>325.89999399999999</v>
      </c>
      <c r="C3776">
        <v>328.20001200000002</v>
      </c>
      <c r="D3776">
        <v>324.70001200000002</v>
      </c>
      <c r="E3776">
        <v>328.20001200000002</v>
      </c>
      <c r="F3776">
        <v>328.20001200000002</v>
      </c>
      <c r="G3776">
        <v>118700000</v>
      </c>
    </row>
    <row r="3777" spans="1:7" x14ac:dyDescent="0.3">
      <c r="A3777" s="1">
        <v>31428</v>
      </c>
      <c r="B3777">
        <v>328.89999399999999</v>
      </c>
      <c r="C3777">
        <v>330.10000600000001</v>
      </c>
      <c r="D3777">
        <v>328.60000600000001</v>
      </c>
      <c r="E3777">
        <v>330</v>
      </c>
      <c r="F3777">
        <v>330</v>
      </c>
      <c r="G3777">
        <v>123900000</v>
      </c>
    </row>
    <row r="3778" spans="1:7" x14ac:dyDescent="0.3">
      <c r="A3778" s="1">
        <v>31429</v>
      </c>
      <c r="B3778">
        <v>330.29998799999998</v>
      </c>
      <c r="C3778">
        <v>331.10000600000001</v>
      </c>
      <c r="D3778">
        <v>330</v>
      </c>
      <c r="E3778">
        <v>330.70001200000002</v>
      </c>
      <c r="F3778">
        <v>330.70001200000002</v>
      </c>
      <c r="G3778">
        <v>112800000</v>
      </c>
    </row>
    <row r="3779" spans="1:7" x14ac:dyDescent="0.3">
      <c r="A3779" s="1">
        <v>31432</v>
      </c>
      <c r="B3779">
        <v>329.10000600000001</v>
      </c>
      <c r="C3779">
        <v>330.70001200000002</v>
      </c>
      <c r="D3779">
        <v>329</v>
      </c>
      <c r="E3779">
        <v>329.5</v>
      </c>
      <c r="F3779">
        <v>329.5</v>
      </c>
      <c r="G3779">
        <v>89430000</v>
      </c>
    </row>
    <row r="3780" spans="1:7" x14ac:dyDescent="0.3">
      <c r="A3780" s="1">
        <v>31433</v>
      </c>
      <c r="B3780">
        <v>329.5</v>
      </c>
      <c r="C3780">
        <v>330</v>
      </c>
      <c r="D3780">
        <v>328</v>
      </c>
      <c r="E3780">
        <v>328.5</v>
      </c>
      <c r="F3780">
        <v>328.5</v>
      </c>
      <c r="G3780">
        <v>110700000</v>
      </c>
    </row>
    <row r="3781" spans="1:7" x14ac:dyDescent="0.3">
      <c r="A3781" s="1">
        <v>31434</v>
      </c>
      <c r="B3781">
        <v>328.5</v>
      </c>
      <c r="C3781">
        <v>329</v>
      </c>
      <c r="D3781">
        <v>326.70001200000002</v>
      </c>
      <c r="E3781">
        <v>326.79998799999998</v>
      </c>
      <c r="F3781">
        <v>326.79998799999998</v>
      </c>
      <c r="G3781">
        <v>107600000</v>
      </c>
    </row>
    <row r="3782" spans="1:7" x14ac:dyDescent="0.3">
      <c r="A3782" s="1">
        <v>31435</v>
      </c>
      <c r="B3782">
        <v>325.89999399999999</v>
      </c>
      <c r="C3782">
        <v>326.79998799999998</v>
      </c>
      <c r="D3782">
        <v>325.70001200000002</v>
      </c>
      <c r="E3782">
        <v>326.70001200000002</v>
      </c>
      <c r="F3782">
        <v>326.70001200000002</v>
      </c>
      <c r="G3782">
        <v>111100000</v>
      </c>
    </row>
    <row r="3783" spans="1:7" x14ac:dyDescent="0.3">
      <c r="A3783" s="1">
        <v>31436</v>
      </c>
      <c r="B3783">
        <v>327.60000600000001</v>
      </c>
      <c r="C3783">
        <v>328.89999399999999</v>
      </c>
      <c r="D3783">
        <v>326.70001200000002</v>
      </c>
      <c r="E3783">
        <v>328.89999399999999</v>
      </c>
      <c r="F3783">
        <v>328.89999399999999</v>
      </c>
      <c r="G3783">
        <v>118300000</v>
      </c>
    </row>
    <row r="3784" spans="1:7" x14ac:dyDescent="0.3">
      <c r="A3784" s="1">
        <v>31439</v>
      </c>
      <c r="B3784">
        <v>329.39999399999999</v>
      </c>
      <c r="C3784">
        <v>330.29998799999998</v>
      </c>
      <c r="D3784">
        <v>328.79998799999998</v>
      </c>
      <c r="E3784">
        <v>330.20001200000002</v>
      </c>
      <c r="F3784">
        <v>330.20001200000002</v>
      </c>
      <c r="G3784">
        <v>110500000</v>
      </c>
    </row>
    <row r="3785" spans="1:7" x14ac:dyDescent="0.3">
      <c r="A3785" s="1">
        <v>31440</v>
      </c>
      <c r="B3785">
        <v>331.39999399999999</v>
      </c>
      <c r="C3785">
        <v>332.70001200000002</v>
      </c>
      <c r="D3785">
        <v>330.20001200000002</v>
      </c>
      <c r="E3785">
        <v>332.60000600000001</v>
      </c>
      <c r="F3785">
        <v>332.60000600000001</v>
      </c>
      <c r="G3785">
        <v>115400000</v>
      </c>
    </row>
    <row r="3786" spans="1:7" x14ac:dyDescent="0.3">
      <c r="A3786" s="1">
        <v>31441</v>
      </c>
      <c r="B3786">
        <v>334.79998799999998</v>
      </c>
      <c r="C3786">
        <v>335.79998799999998</v>
      </c>
      <c r="D3786">
        <v>332.70001200000002</v>
      </c>
      <c r="E3786">
        <v>334.70001200000002</v>
      </c>
      <c r="F3786">
        <v>334.70001200000002</v>
      </c>
      <c r="G3786">
        <v>132100000</v>
      </c>
    </row>
    <row r="3787" spans="1:7" x14ac:dyDescent="0.3">
      <c r="A3787" s="1">
        <v>31442</v>
      </c>
      <c r="B3787">
        <v>334.89999399999999</v>
      </c>
      <c r="C3787">
        <v>335.29998799999998</v>
      </c>
      <c r="D3787">
        <v>334.20001200000002</v>
      </c>
      <c r="E3787">
        <v>334.29998799999998</v>
      </c>
      <c r="F3787">
        <v>334.29998799999998</v>
      </c>
      <c r="G3787">
        <v>109000000</v>
      </c>
    </row>
    <row r="3788" spans="1:7" x14ac:dyDescent="0.3">
      <c r="A3788" s="1">
        <v>31443</v>
      </c>
      <c r="B3788">
        <v>334.39999399999999</v>
      </c>
      <c r="C3788">
        <v>335.79998799999998</v>
      </c>
      <c r="D3788">
        <v>333.89999399999999</v>
      </c>
      <c r="E3788">
        <v>335.79998799999998</v>
      </c>
      <c r="F3788">
        <v>335.79998799999998</v>
      </c>
      <c r="G3788">
        <v>109300000</v>
      </c>
    </row>
    <row r="3789" spans="1:7" x14ac:dyDescent="0.3">
      <c r="A3789" s="1">
        <v>31446</v>
      </c>
      <c r="B3789">
        <v>336.10000600000001</v>
      </c>
      <c r="C3789">
        <v>337.5</v>
      </c>
      <c r="D3789">
        <v>335.79998799999998</v>
      </c>
      <c r="E3789">
        <v>337.5</v>
      </c>
      <c r="F3789">
        <v>337.5</v>
      </c>
      <c r="G3789">
        <v>107600000</v>
      </c>
    </row>
    <row r="3790" spans="1:7" x14ac:dyDescent="0.3">
      <c r="A3790" s="1">
        <v>31447</v>
      </c>
      <c r="B3790">
        <v>338.60000600000001</v>
      </c>
      <c r="C3790">
        <v>339.20001200000002</v>
      </c>
      <c r="D3790">
        <v>337.20001200000002</v>
      </c>
      <c r="E3790">
        <v>337.89999399999999</v>
      </c>
      <c r="F3790">
        <v>337.89999399999999</v>
      </c>
      <c r="G3790">
        <v>125300000</v>
      </c>
    </row>
    <row r="3791" spans="1:7" x14ac:dyDescent="0.3">
      <c r="A3791" s="1">
        <v>31448</v>
      </c>
      <c r="B3791">
        <v>338.20001200000002</v>
      </c>
      <c r="C3791">
        <v>338.89999399999999</v>
      </c>
      <c r="D3791">
        <v>337.70001200000002</v>
      </c>
      <c r="E3791">
        <v>338.89999399999999</v>
      </c>
      <c r="F3791">
        <v>338.89999399999999</v>
      </c>
      <c r="G3791">
        <v>105300000</v>
      </c>
    </row>
    <row r="3792" spans="1:7" x14ac:dyDescent="0.3">
      <c r="A3792" s="1">
        <v>31449</v>
      </c>
      <c r="B3792">
        <v>339.70001200000002</v>
      </c>
      <c r="C3792">
        <v>340.89999399999999</v>
      </c>
      <c r="D3792">
        <v>338.79998799999998</v>
      </c>
      <c r="E3792">
        <v>340.79998799999998</v>
      </c>
      <c r="F3792">
        <v>340.79998799999998</v>
      </c>
      <c r="G3792">
        <v>119700000</v>
      </c>
    </row>
    <row r="3793" spans="1:7" x14ac:dyDescent="0.3">
      <c r="A3793" s="1">
        <v>31450</v>
      </c>
      <c r="B3793">
        <v>340.10000600000001</v>
      </c>
      <c r="C3793">
        <v>342.20001200000002</v>
      </c>
      <c r="D3793">
        <v>339.70001200000002</v>
      </c>
      <c r="E3793">
        <v>342.20001200000002</v>
      </c>
      <c r="F3793">
        <v>342.20001200000002</v>
      </c>
      <c r="G3793">
        <v>111100000</v>
      </c>
    </row>
    <row r="3794" spans="1:7" x14ac:dyDescent="0.3">
      <c r="A3794" s="1">
        <v>31453</v>
      </c>
      <c r="B3794">
        <v>343.20001200000002</v>
      </c>
      <c r="C3794">
        <v>344.10000600000001</v>
      </c>
      <c r="D3794">
        <v>342.20001200000002</v>
      </c>
      <c r="E3794">
        <v>344</v>
      </c>
      <c r="F3794">
        <v>344</v>
      </c>
      <c r="G3794">
        <v>107400000</v>
      </c>
    </row>
    <row r="3795" spans="1:7" x14ac:dyDescent="0.3">
      <c r="A3795" s="1">
        <v>31454</v>
      </c>
      <c r="B3795">
        <v>344.39999399999999</v>
      </c>
      <c r="C3795">
        <v>345.29998799999998</v>
      </c>
      <c r="D3795">
        <v>344.20001200000002</v>
      </c>
      <c r="E3795">
        <v>344.89999399999999</v>
      </c>
      <c r="F3795">
        <v>344.89999399999999</v>
      </c>
      <c r="G3795">
        <v>113300000</v>
      </c>
    </row>
    <row r="3796" spans="1:7" x14ac:dyDescent="0.3">
      <c r="A3796" s="1">
        <v>31455</v>
      </c>
      <c r="B3796">
        <v>345.5</v>
      </c>
      <c r="C3796">
        <v>346.29998799999998</v>
      </c>
      <c r="D3796">
        <v>344.89999399999999</v>
      </c>
      <c r="E3796">
        <v>346.29998799999998</v>
      </c>
      <c r="F3796">
        <v>346.29998799999998</v>
      </c>
      <c r="G3796">
        <v>122200000</v>
      </c>
    </row>
    <row r="3797" spans="1:7" x14ac:dyDescent="0.3">
      <c r="A3797" s="1">
        <v>31456</v>
      </c>
      <c r="B3797">
        <v>346.89999399999999</v>
      </c>
      <c r="C3797">
        <v>348</v>
      </c>
      <c r="D3797">
        <v>346.29998799999998</v>
      </c>
      <c r="E3797">
        <v>347.89999399999999</v>
      </c>
      <c r="F3797">
        <v>347.89999399999999</v>
      </c>
      <c r="G3797">
        <v>128600000</v>
      </c>
    </row>
    <row r="3798" spans="1:7" x14ac:dyDescent="0.3">
      <c r="A3798" s="1">
        <v>31457</v>
      </c>
      <c r="B3798">
        <v>348.79998799999998</v>
      </c>
      <c r="C3798">
        <v>350.20001200000002</v>
      </c>
      <c r="D3798">
        <v>347.89999399999999</v>
      </c>
      <c r="E3798">
        <v>350.20001200000002</v>
      </c>
      <c r="F3798">
        <v>350.20001200000002</v>
      </c>
      <c r="G3798">
        <v>122400000</v>
      </c>
    </row>
    <row r="3799" spans="1:7" x14ac:dyDescent="0.3">
      <c r="A3799" s="1">
        <v>31461</v>
      </c>
      <c r="B3799">
        <v>350.79998799999998</v>
      </c>
      <c r="C3799">
        <v>352.39999399999999</v>
      </c>
      <c r="D3799">
        <v>350.20001200000002</v>
      </c>
      <c r="E3799">
        <v>352.39999399999999</v>
      </c>
      <c r="F3799">
        <v>352.39999399999999</v>
      </c>
      <c r="G3799">
        <v>126000000</v>
      </c>
    </row>
    <row r="3800" spans="1:7" x14ac:dyDescent="0.3">
      <c r="A3800" s="1">
        <v>31462</v>
      </c>
      <c r="B3800">
        <v>353.20001200000002</v>
      </c>
      <c r="C3800">
        <v>353.29998799999998</v>
      </c>
      <c r="D3800">
        <v>352</v>
      </c>
      <c r="E3800">
        <v>352.10000600000001</v>
      </c>
      <c r="F3800">
        <v>352.10000600000001</v>
      </c>
      <c r="G3800">
        <v>136900000</v>
      </c>
    </row>
    <row r="3801" spans="1:7" x14ac:dyDescent="0.3">
      <c r="A3801" s="1">
        <v>31463</v>
      </c>
      <c r="B3801">
        <v>352.10000600000001</v>
      </c>
      <c r="C3801">
        <v>353.20001200000002</v>
      </c>
      <c r="D3801">
        <v>351.60000600000001</v>
      </c>
      <c r="E3801">
        <v>353.10000600000001</v>
      </c>
      <c r="F3801">
        <v>353.10000600000001</v>
      </c>
      <c r="G3801">
        <v>146700000</v>
      </c>
    </row>
    <row r="3802" spans="1:7" x14ac:dyDescent="0.3">
      <c r="A3802" s="1">
        <v>31464</v>
      </c>
      <c r="B3802">
        <v>355.64999399999999</v>
      </c>
      <c r="C3802">
        <v>355.64999399999999</v>
      </c>
      <c r="D3802">
        <v>355.64999399999999</v>
      </c>
      <c r="E3802">
        <v>355.64999399999999</v>
      </c>
      <c r="F3802">
        <v>355.64999399999999</v>
      </c>
      <c r="G3802">
        <v>146700000</v>
      </c>
    </row>
    <row r="3803" spans="1:7" x14ac:dyDescent="0.3">
      <c r="A3803" s="1">
        <v>31467</v>
      </c>
      <c r="B3803">
        <v>355.70001200000002</v>
      </c>
      <c r="C3803">
        <v>356.29998799999998</v>
      </c>
      <c r="D3803">
        <v>355.29998799999998</v>
      </c>
      <c r="E3803">
        <v>355.29998799999998</v>
      </c>
      <c r="F3803">
        <v>355.29998799999998</v>
      </c>
      <c r="G3803">
        <v>127900000</v>
      </c>
    </row>
    <row r="3804" spans="1:7" x14ac:dyDescent="0.3">
      <c r="A3804" s="1">
        <v>31468</v>
      </c>
      <c r="B3804">
        <v>355.39999399999999</v>
      </c>
      <c r="C3804">
        <v>355.60000600000001</v>
      </c>
      <c r="D3804">
        <v>354</v>
      </c>
      <c r="E3804">
        <v>354.89999399999999</v>
      </c>
      <c r="F3804">
        <v>354.89999399999999</v>
      </c>
      <c r="G3804">
        <v>118900000</v>
      </c>
    </row>
    <row r="3805" spans="1:7" x14ac:dyDescent="0.3">
      <c r="A3805" s="1">
        <v>31469</v>
      </c>
      <c r="B3805">
        <v>355</v>
      </c>
      <c r="C3805">
        <v>355.60000600000001</v>
      </c>
      <c r="D3805">
        <v>354.60000600000001</v>
      </c>
      <c r="E3805">
        <v>355.29998799999998</v>
      </c>
      <c r="F3805">
        <v>355.29998799999998</v>
      </c>
      <c r="G3805">
        <v>124200000</v>
      </c>
    </row>
    <row r="3806" spans="1:7" x14ac:dyDescent="0.3">
      <c r="A3806" s="1">
        <v>31470</v>
      </c>
      <c r="B3806">
        <v>355.89999399999999</v>
      </c>
      <c r="C3806">
        <v>358.10000600000001</v>
      </c>
      <c r="D3806">
        <v>355.29998799999998</v>
      </c>
      <c r="E3806">
        <v>358.10000600000001</v>
      </c>
      <c r="F3806">
        <v>358.10000600000001</v>
      </c>
      <c r="G3806">
        <v>124700000</v>
      </c>
    </row>
    <row r="3807" spans="1:7" x14ac:dyDescent="0.3">
      <c r="A3807" s="1">
        <v>31471</v>
      </c>
      <c r="B3807">
        <v>359.5</v>
      </c>
      <c r="C3807">
        <v>359.79998799999998</v>
      </c>
      <c r="D3807">
        <v>359.20001200000002</v>
      </c>
      <c r="E3807">
        <v>359.5</v>
      </c>
      <c r="F3807">
        <v>359.5</v>
      </c>
      <c r="G3807">
        <v>130600000</v>
      </c>
    </row>
    <row r="3808" spans="1:7" x14ac:dyDescent="0.3">
      <c r="A3808" s="1">
        <v>31474</v>
      </c>
      <c r="B3808">
        <v>360</v>
      </c>
      <c r="C3808">
        <v>360.5</v>
      </c>
      <c r="D3808">
        <v>359.5</v>
      </c>
      <c r="E3808">
        <v>359.79998799999998</v>
      </c>
      <c r="F3808">
        <v>359.79998799999998</v>
      </c>
      <c r="G3808">
        <v>119600000</v>
      </c>
    </row>
    <row r="3809" spans="1:7" x14ac:dyDescent="0.3">
      <c r="A3809" s="1">
        <v>31475</v>
      </c>
      <c r="B3809">
        <v>360.89999399999999</v>
      </c>
      <c r="C3809">
        <v>362.10000600000001</v>
      </c>
      <c r="D3809">
        <v>359.79998799999998</v>
      </c>
      <c r="E3809">
        <v>362</v>
      </c>
      <c r="F3809">
        <v>362</v>
      </c>
      <c r="G3809">
        <v>135000000</v>
      </c>
    </row>
    <row r="3810" spans="1:7" x14ac:dyDescent="0.3">
      <c r="A3810" s="1">
        <v>31476</v>
      </c>
      <c r="B3810">
        <v>360</v>
      </c>
      <c r="C3810">
        <v>361</v>
      </c>
      <c r="D3810">
        <v>359.10000600000001</v>
      </c>
      <c r="E3810">
        <v>359.79998799999998</v>
      </c>
      <c r="F3810">
        <v>359.79998799999998</v>
      </c>
      <c r="G3810">
        <v>117400000</v>
      </c>
    </row>
    <row r="3811" spans="1:7" x14ac:dyDescent="0.3">
      <c r="A3811" s="1">
        <v>31477</v>
      </c>
      <c r="B3811">
        <v>360.89999399999999</v>
      </c>
      <c r="C3811">
        <v>361.70001200000002</v>
      </c>
      <c r="D3811">
        <v>359.79998799999998</v>
      </c>
      <c r="E3811">
        <v>361.5</v>
      </c>
      <c r="F3811">
        <v>361.5</v>
      </c>
      <c r="G3811">
        <v>120300000</v>
      </c>
    </row>
    <row r="3812" spans="1:7" x14ac:dyDescent="0.3">
      <c r="A3812" s="1">
        <v>31478</v>
      </c>
      <c r="B3812">
        <v>362.39999399999999</v>
      </c>
      <c r="C3812">
        <v>362.5</v>
      </c>
      <c r="D3812">
        <v>361.5</v>
      </c>
      <c r="E3812">
        <v>362.20001200000002</v>
      </c>
      <c r="F3812">
        <v>362.20001200000002</v>
      </c>
      <c r="G3812">
        <v>125600000</v>
      </c>
    </row>
    <row r="3813" spans="1:7" x14ac:dyDescent="0.3">
      <c r="A3813" s="1">
        <v>31481</v>
      </c>
      <c r="B3813">
        <v>363.20001200000002</v>
      </c>
      <c r="C3813">
        <v>364</v>
      </c>
      <c r="D3813">
        <v>362.29998799999998</v>
      </c>
      <c r="E3813">
        <v>363.89999399999999</v>
      </c>
      <c r="F3813">
        <v>363.89999399999999</v>
      </c>
      <c r="G3813">
        <v>112900000</v>
      </c>
    </row>
    <row r="3814" spans="1:7" x14ac:dyDescent="0.3">
      <c r="A3814" s="1">
        <v>31482</v>
      </c>
      <c r="B3814">
        <v>365.29998799999998</v>
      </c>
      <c r="C3814">
        <v>367.5</v>
      </c>
      <c r="D3814">
        <v>363.89999399999999</v>
      </c>
      <c r="E3814">
        <v>367.39999399999999</v>
      </c>
      <c r="F3814">
        <v>367.39999399999999</v>
      </c>
      <c r="G3814">
        <v>134800000</v>
      </c>
    </row>
    <row r="3815" spans="1:7" x14ac:dyDescent="0.3">
      <c r="A3815" s="1">
        <v>31483</v>
      </c>
      <c r="B3815">
        <v>368.89999399999999</v>
      </c>
      <c r="C3815">
        <v>370.29998799999998</v>
      </c>
      <c r="D3815">
        <v>367.29998799999998</v>
      </c>
      <c r="E3815">
        <v>369.70001200000002</v>
      </c>
      <c r="F3815">
        <v>369.70001200000002</v>
      </c>
      <c r="G3815">
        <v>154900000</v>
      </c>
    </row>
    <row r="3816" spans="1:7" x14ac:dyDescent="0.3">
      <c r="A3816" s="1">
        <v>31484</v>
      </c>
      <c r="B3816">
        <v>369.29998799999998</v>
      </c>
      <c r="C3816">
        <v>370.39999399999999</v>
      </c>
      <c r="D3816">
        <v>368.70001200000002</v>
      </c>
      <c r="E3816">
        <v>370.39999399999999</v>
      </c>
      <c r="F3816">
        <v>370.39999399999999</v>
      </c>
      <c r="G3816">
        <v>140100000</v>
      </c>
    </row>
    <row r="3817" spans="1:7" x14ac:dyDescent="0.3">
      <c r="A3817" s="1">
        <v>31485</v>
      </c>
      <c r="B3817">
        <v>371.10000600000001</v>
      </c>
      <c r="C3817">
        <v>371.89999399999999</v>
      </c>
      <c r="D3817">
        <v>370.39999399999999</v>
      </c>
      <c r="E3817">
        <v>371.79998799999998</v>
      </c>
      <c r="F3817">
        <v>371.79998799999998</v>
      </c>
      <c r="G3817">
        <v>152200000</v>
      </c>
    </row>
    <row r="3818" spans="1:7" x14ac:dyDescent="0.3">
      <c r="A3818" s="1">
        <v>31488</v>
      </c>
      <c r="B3818">
        <v>370.20001200000002</v>
      </c>
      <c r="C3818">
        <v>371.89999399999999</v>
      </c>
      <c r="D3818">
        <v>369.20001200000002</v>
      </c>
      <c r="E3818">
        <v>370</v>
      </c>
      <c r="F3818">
        <v>370</v>
      </c>
      <c r="G3818">
        <v>129500000</v>
      </c>
    </row>
    <row r="3819" spans="1:7" x14ac:dyDescent="0.3">
      <c r="A3819" s="1">
        <v>31489</v>
      </c>
      <c r="B3819">
        <v>371</v>
      </c>
      <c r="C3819">
        <v>371.5</v>
      </c>
      <c r="D3819">
        <v>370</v>
      </c>
      <c r="E3819">
        <v>371.5</v>
      </c>
      <c r="F3819">
        <v>371.5</v>
      </c>
      <c r="G3819">
        <v>139500000</v>
      </c>
    </row>
    <row r="3820" spans="1:7" x14ac:dyDescent="0.3">
      <c r="A3820" s="1">
        <v>31490</v>
      </c>
      <c r="B3820">
        <v>372.39999399999999</v>
      </c>
      <c r="C3820">
        <v>372.70001200000002</v>
      </c>
      <c r="D3820">
        <v>371.5</v>
      </c>
      <c r="E3820">
        <v>371.70001200000002</v>
      </c>
      <c r="F3820">
        <v>371.70001200000002</v>
      </c>
      <c r="G3820">
        <v>136900000</v>
      </c>
    </row>
    <row r="3821" spans="1:7" x14ac:dyDescent="0.3">
      <c r="A3821" s="1">
        <v>31491</v>
      </c>
      <c r="B3821">
        <v>372.70001200000002</v>
      </c>
      <c r="C3821">
        <v>372.79998799999998</v>
      </c>
      <c r="D3821">
        <v>371.70001200000002</v>
      </c>
      <c r="E3821">
        <v>372.70001200000002</v>
      </c>
      <c r="F3821">
        <v>372.70001200000002</v>
      </c>
      <c r="G3821">
        <v>151400000</v>
      </c>
    </row>
    <row r="3822" spans="1:7" x14ac:dyDescent="0.3">
      <c r="A3822" s="1">
        <v>31492</v>
      </c>
      <c r="B3822">
        <v>373.10000600000001</v>
      </c>
      <c r="C3822">
        <v>373.60000600000001</v>
      </c>
      <c r="D3822">
        <v>372.20001200000002</v>
      </c>
      <c r="E3822">
        <v>372.60000600000001</v>
      </c>
      <c r="F3822">
        <v>372.60000600000001</v>
      </c>
      <c r="G3822">
        <v>132900000</v>
      </c>
    </row>
    <row r="3823" spans="1:7" x14ac:dyDescent="0.3">
      <c r="A3823" s="1">
        <v>31495</v>
      </c>
      <c r="B3823">
        <v>372.29998799999998</v>
      </c>
      <c r="C3823">
        <v>372.60000600000001</v>
      </c>
      <c r="D3823">
        <v>370.20001200000002</v>
      </c>
      <c r="E3823">
        <v>370.70001200000002</v>
      </c>
      <c r="F3823">
        <v>370.70001200000002</v>
      </c>
      <c r="G3823">
        <v>109600000</v>
      </c>
    </row>
    <row r="3824" spans="1:7" x14ac:dyDescent="0.3">
      <c r="A3824" s="1">
        <v>31496</v>
      </c>
      <c r="B3824">
        <v>369.79998799999998</v>
      </c>
      <c r="C3824">
        <v>370.79998799999998</v>
      </c>
      <c r="D3824">
        <v>368.89999399999999</v>
      </c>
      <c r="E3824">
        <v>369.29998799999998</v>
      </c>
      <c r="F3824">
        <v>369.29998799999998</v>
      </c>
      <c r="G3824">
        <v>110000000</v>
      </c>
    </row>
    <row r="3825" spans="1:7" x14ac:dyDescent="0.3">
      <c r="A3825" s="1">
        <v>31497</v>
      </c>
      <c r="B3825">
        <v>369.70001200000002</v>
      </c>
      <c r="C3825">
        <v>370.60000600000001</v>
      </c>
      <c r="D3825">
        <v>369.20001200000002</v>
      </c>
      <c r="E3825">
        <v>370.60000600000001</v>
      </c>
      <c r="F3825">
        <v>370.60000600000001</v>
      </c>
      <c r="G3825">
        <v>127100000</v>
      </c>
    </row>
    <row r="3826" spans="1:7" x14ac:dyDescent="0.3">
      <c r="A3826" s="1">
        <v>31498</v>
      </c>
      <c r="B3826">
        <v>372.29998799999998</v>
      </c>
      <c r="C3826">
        <v>373.5</v>
      </c>
      <c r="D3826">
        <v>370.60000600000001</v>
      </c>
      <c r="E3826">
        <v>373.29998799999998</v>
      </c>
      <c r="F3826">
        <v>373.29998799999998</v>
      </c>
      <c r="G3826">
        <v>136400000</v>
      </c>
    </row>
    <row r="3827" spans="1:7" x14ac:dyDescent="0.3">
      <c r="A3827" s="1">
        <v>31502</v>
      </c>
      <c r="B3827">
        <v>373.89999399999999</v>
      </c>
      <c r="C3827">
        <v>374.70001200000002</v>
      </c>
      <c r="D3827">
        <v>373.20001200000002</v>
      </c>
      <c r="E3827">
        <v>374.70001200000002</v>
      </c>
      <c r="F3827">
        <v>374.70001200000002</v>
      </c>
      <c r="G3827">
        <v>109800000</v>
      </c>
    </row>
    <row r="3828" spans="1:7" x14ac:dyDescent="0.3">
      <c r="A3828" s="1">
        <v>31503</v>
      </c>
      <c r="B3828">
        <v>375.79998799999998</v>
      </c>
      <c r="C3828">
        <v>375.79998799999998</v>
      </c>
      <c r="D3828">
        <v>373.89999399999999</v>
      </c>
      <c r="E3828">
        <v>374.20001200000002</v>
      </c>
      <c r="F3828">
        <v>374.20001200000002</v>
      </c>
      <c r="G3828">
        <v>125300000</v>
      </c>
    </row>
    <row r="3829" spans="1:7" x14ac:dyDescent="0.3">
      <c r="A3829" s="1">
        <v>31504</v>
      </c>
      <c r="B3829">
        <v>372.39999399999999</v>
      </c>
      <c r="C3829">
        <v>374.20001200000002</v>
      </c>
      <c r="D3829">
        <v>372.10000600000001</v>
      </c>
      <c r="E3829">
        <v>374.10000600000001</v>
      </c>
      <c r="F3829">
        <v>374.10000600000001</v>
      </c>
      <c r="G3829">
        <v>119900000</v>
      </c>
    </row>
    <row r="3830" spans="1:7" x14ac:dyDescent="0.3">
      <c r="A3830" s="1">
        <v>31505</v>
      </c>
      <c r="B3830">
        <v>375.10000600000001</v>
      </c>
      <c r="C3830">
        <v>376.10000600000001</v>
      </c>
      <c r="D3830">
        <v>374.10000600000001</v>
      </c>
      <c r="E3830">
        <v>374.5</v>
      </c>
      <c r="F3830">
        <v>374.5</v>
      </c>
      <c r="G3830">
        <v>119000000</v>
      </c>
    </row>
    <row r="3831" spans="1:7" x14ac:dyDescent="0.3">
      <c r="A3831" s="1">
        <v>31506</v>
      </c>
      <c r="B3831">
        <v>373.79998799999998</v>
      </c>
      <c r="C3831">
        <v>374.60000600000001</v>
      </c>
      <c r="D3831">
        <v>372.10000600000001</v>
      </c>
      <c r="E3831">
        <v>372.20001200000002</v>
      </c>
      <c r="F3831">
        <v>372.20001200000002</v>
      </c>
      <c r="G3831">
        <v>111700000</v>
      </c>
    </row>
    <row r="3832" spans="1:7" x14ac:dyDescent="0.3">
      <c r="A3832" s="1">
        <v>31509</v>
      </c>
      <c r="B3832">
        <v>370</v>
      </c>
      <c r="C3832">
        <v>372.29998799999998</v>
      </c>
      <c r="D3832">
        <v>368</v>
      </c>
      <c r="E3832">
        <v>369.10000600000001</v>
      </c>
      <c r="F3832">
        <v>369.10000600000001</v>
      </c>
      <c r="G3832">
        <v>107400000</v>
      </c>
    </row>
    <row r="3833" spans="1:7" x14ac:dyDescent="0.3">
      <c r="A3833" s="1">
        <v>31510</v>
      </c>
      <c r="B3833">
        <v>370.79998799999998</v>
      </c>
      <c r="C3833">
        <v>373.10000600000001</v>
      </c>
      <c r="D3833">
        <v>369.10000600000001</v>
      </c>
      <c r="E3833">
        <v>373.10000600000001</v>
      </c>
      <c r="F3833">
        <v>373.10000600000001</v>
      </c>
      <c r="G3833">
        <v>117900000</v>
      </c>
    </row>
    <row r="3834" spans="1:7" x14ac:dyDescent="0.3">
      <c r="A3834" s="1">
        <v>31511</v>
      </c>
      <c r="B3834">
        <v>374.60000600000001</v>
      </c>
      <c r="C3834">
        <v>375.20001200000002</v>
      </c>
      <c r="D3834">
        <v>373.10000600000001</v>
      </c>
      <c r="E3834">
        <v>374.20001200000002</v>
      </c>
      <c r="F3834">
        <v>374.20001200000002</v>
      </c>
      <c r="G3834">
        <v>131000000</v>
      </c>
    </row>
    <row r="3835" spans="1:7" x14ac:dyDescent="0.3">
      <c r="A3835" s="1">
        <v>31512</v>
      </c>
      <c r="B3835">
        <v>374.70001200000002</v>
      </c>
      <c r="C3835">
        <v>377.20001200000002</v>
      </c>
      <c r="D3835">
        <v>374.20001200000002</v>
      </c>
      <c r="E3835">
        <v>377.20001200000002</v>
      </c>
      <c r="F3835">
        <v>377.20001200000002</v>
      </c>
      <c r="G3835">
        <v>128500000</v>
      </c>
    </row>
    <row r="3836" spans="1:7" x14ac:dyDescent="0.3">
      <c r="A3836" s="1">
        <v>31513</v>
      </c>
      <c r="B3836">
        <v>379.20001200000002</v>
      </c>
      <c r="C3836">
        <v>379.29998799999998</v>
      </c>
      <c r="D3836">
        <v>377.20001200000002</v>
      </c>
      <c r="E3836">
        <v>378.89999399999999</v>
      </c>
      <c r="F3836">
        <v>378.89999399999999</v>
      </c>
      <c r="G3836">
        <v>129700000</v>
      </c>
    </row>
    <row r="3837" spans="1:7" x14ac:dyDescent="0.3">
      <c r="A3837" s="1">
        <v>31516</v>
      </c>
      <c r="B3837">
        <v>379.39999399999999</v>
      </c>
      <c r="C3837">
        <v>380.79998799999998</v>
      </c>
      <c r="D3837">
        <v>378.89999399999999</v>
      </c>
      <c r="E3837">
        <v>380.79998799999998</v>
      </c>
      <c r="F3837">
        <v>380.79998799999998</v>
      </c>
      <c r="G3837">
        <v>118100000</v>
      </c>
    </row>
    <row r="3838" spans="1:7" x14ac:dyDescent="0.3">
      <c r="A3838" s="1">
        <v>31517</v>
      </c>
      <c r="B3838">
        <v>381.10000600000001</v>
      </c>
      <c r="C3838">
        <v>381.70001200000002</v>
      </c>
      <c r="D3838">
        <v>380.29998799999998</v>
      </c>
      <c r="E3838">
        <v>381.70001200000002</v>
      </c>
      <c r="F3838">
        <v>381.70001200000002</v>
      </c>
      <c r="G3838">
        <v>125100000</v>
      </c>
    </row>
    <row r="3839" spans="1:7" x14ac:dyDescent="0.3">
      <c r="A3839" s="1">
        <v>31518</v>
      </c>
      <c r="B3839">
        <v>384.60000600000001</v>
      </c>
      <c r="C3839">
        <v>387.70001200000002</v>
      </c>
      <c r="D3839">
        <v>381.79998799999998</v>
      </c>
      <c r="E3839">
        <v>387.60000600000001</v>
      </c>
      <c r="F3839">
        <v>387.60000600000001</v>
      </c>
      <c r="G3839">
        <v>148900000</v>
      </c>
    </row>
    <row r="3840" spans="1:7" x14ac:dyDescent="0.3">
      <c r="A3840" s="1">
        <v>31519</v>
      </c>
      <c r="B3840">
        <v>388.79998799999998</v>
      </c>
      <c r="C3840">
        <v>390.10000600000001</v>
      </c>
      <c r="D3840">
        <v>387.70001200000002</v>
      </c>
      <c r="E3840">
        <v>390</v>
      </c>
      <c r="F3840">
        <v>390</v>
      </c>
      <c r="G3840">
        <v>156000000</v>
      </c>
    </row>
    <row r="3841" spans="1:7" x14ac:dyDescent="0.3">
      <c r="A3841" s="1">
        <v>31520</v>
      </c>
      <c r="B3841">
        <v>390.10000600000001</v>
      </c>
      <c r="C3841">
        <v>390.79998799999998</v>
      </c>
      <c r="D3841">
        <v>390</v>
      </c>
      <c r="E3841">
        <v>390.10000600000001</v>
      </c>
      <c r="F3841">
        <v>390.10000600000001</v>
      </c>
      <c r="G3841">
        <v>144700000</v>
      </c>
    </row>
    <row r="3842" spans="1:7" x14ac:dyDescent="0.3">
      <c r="A3842" s="1">
        <v>31523</v>
      </c>
      <c r="B3842">
        <v>390.39999399999999</v>
      </c>
      <c r="C3842">
        <v>391.29998799999998</v>
      </c>
      <c r="D3842">
        <v>390</v>
      </c>
      <c r="E3842">
        <v>391</v>
      </c>
      <c r="F3842">
        <v>391</v>
      </c>
      <c r="G3842">
        <v>129100000</v>
      </c>
    </row>
    <row r="3843" spans="1:7" x14ac:dyDescent="0.3">
      <c r="A3843" s="1">
        <v>31524</v>
      </c>
      <c r="B3843">
        <v>392.20001200000002</v>
      </c>
      <c r="C3843">
        <v>392.39999399999999</v>
      </c>
      <c r="D3843">
        <v>390.20001200000002</v>
      </c>
      <c r="E3843">
        <v>390.5</v>
      </c>
      <c r="F3843">
        <v>390.5</v>
      </c>
      <c r="G3843">
        <v>145400000</v>
      </c>
    </row>
    <row r="3844" spans="1:7" x14ac:dyDescent="0.3">
      <c r="A3844" s="1">
        <v>31525</v>
      </c>
      <c r="B3844">
        <v>389.39999399999999</v>
      </c>
      <c r="C3844">
        <v>390.5</v>
      </c>
      <c r="D3844">
        <v>388.29998799999998</v>
      </c>
      <c r="E3844">
        <v>389.10000600000001</v>
      </c>
      <c r="F3844">
        <v>389.10000600000001</v>
      </c>
      <c r="G3844">
        <v>125000000</v>
      </c>
    </row>
    <row r="3845" spans="1:7" x14ac:dyDescent="0.3">
      <c r="A3845" s="1">
        <v>31526</v>
      </c>
      <c r="B3845">
        <v>390</v>
      </c>
      <c r="C3845">
        <v>391.60000600000001</v>
      </c>
      <c r="D3845">
        <v>389.10000600000001</v>
      </c>
      <c r="E3845">
        <v>391.5</v>
      </c>
      <c r="F3845">
        <v>391.5</v>
      </c>
      <c r="G3845">
        <v>143100000</v>
      </c>
    </row>
    <row r="3846" spans="1:7" x14ac:dyDescent="0.3">
      <c r="A3846" s="1">
        <v>31527</v>
      </c>
      <c r="B3846">
        <v>392.29998799999998</v>
      </c>
      <c r="C3846">
        <v>392.5</v>
      </c>
      <c r="D3846">
        <v>391.5</v>
      </c>
      <c r="E3846">
        <v>392.29998799999998</v>
      </c>
      <c r="F3846">
        <v>392.29998799999998</v>
      </c>
      <c r="G3846">
        <v>133300000</v>
      </c>
    </row>
    <row r="3847" spans="1:7" x14ac:dyDescent="0.3">
      <c r="A3847" s="1">
        <v>31530</v>
      </c>
      <c r="B3847">
        <v>392.5</v>
      </c>
      <c r="C3847">
        <v>393</v>
      </c>
      <c r="D3847">
        <v>390.70001200000002</v>
      </c>
      <c r="E3847">
        <v>391.39999399999999</v>
      </c>
      <c r="F3847">
        <v>391.39999399999999</v>
      </c>
      <c r="G3847">
        <v>110200000</v>
      </c>
    </row>
    <row r="3848" spans="1:7" x14ac:dyDescent="0.3">
      <c r="A3848" s="1">
        <v>31531</v>
      </c>
      <c r="B3848">
        <v>391.5</v>
      </c>
      <c r="C3848">
        <v>392</v>
      </c>
      <c r="D3848">
        <v>388.79998799999998</v>
      </c>
      <c r="E3848">
        <v>389.20001200000002</v>
      </c>
      <c r="F3848">
        <v>389.20001200000002</v>
      </c>
      <c r="G3848">
        <v>124300000</v>
      </c>
    </row>
    <row r="3849" spans="1:7" x14ac:dyDescent="0.3">
      <c r="A3849" s="1">
        <v>31532</v>
      </c>
      <c r="B3849">
        <v>387.29998799999998</v>
      </c>
      <c r="C3849">
        <v>389.29998799999998</v>
      </c>
      <c r="D3849">
        <v>383.10000600000001</v>
      </c>
      <c r="E3849">
        <v>383.20001200000002</v>
      </c>
      <c r="F3849">
        <v>383.20001200000002</v>
      </c>
      <c r="G3849">
        <v>121000000</v>
      </c>
    </row>
    <row r="3850" spans="1:7" x14ac:dyDescent="0.3">
      <c r="A3850" s="1">
        <v>31533</v>
      </c>
      <c r="B3850">
        <v>383.20001200000002</v>
      </c>
      <c r="C3850">
        <v>383.20001200000002</v>
      </c>
      <c r="D3850">
        <v>381.5</v>
      </c>
      <c r="E3850">
        <v>381.70001200000002</v>
      </c>
      <c r="F3850">
        <v>381.70001200000002</v>
      </c>
      <c r="G3850">
        <v>114300000</v>
      </c>
    </row>
    <row r="3851" spans="1:7" x14ac:dyDescent="0.3">
      <c r="A3851" s="1">
        <v>31534</v>
      </c>
      <c r="B3851">
        <v>383</v>
      </c>
      <c r="C3851">
        <v>383.79998799999998</v>
      </c>
      <c r="D3851">
        <v>381.70001200000002</v>
      </c>
      <c r="E3851">
        <v>383.20001200000002</v>
      </c>
      <c r="F3851">
        <v>383.20001200000002</v>
      </c>
      <c r="G3851">
        <v>102600000</v>
      </c>
    </row>
    <row r="3852" spans="1:7" x14ac:dyDescent="0.3">
      <c r="A3852" s="1">
        <v>31537</v>
      </c>
      <c r="B3852">
        <v>384.29998799999998</v>
      </c>
      <c r="C3852">
        <v>386.10000600000001</v>
      </c>
      <c r="D3852">
        <v>383.20001200000002</v>
      </c>
      <c r="E3852">
        <v>386</v>
      </c>
      <c r="F3852">
        <v>386</v>
      </c>
      <c r="G3852">
        <v>99190000</v>
      </c>
    </row>
    <row r="3853" spans="1:7" x14ac:dyDescent="0.3">
      <c r="A3853" s="1">
        <v>31538</v>
      </c>
      <c r="B3853">
        <v>386.79998799999998</v>
      </c>
      <c r="C3853">
        <v>387.20001200000002</v>
      </c>
      <c r="D3853">
        <v>386</v>
      </c>
      <c r="E3853">
        <v>386.29998799999998</v>
      </c>
      <c r="F3853">
        <v>386.29998799999998</v>
      </c>
      <c r="G3853">
        <v>108500000</v>
      </c>
    </row>
    <row r="3854" spans="1:7" x14ac:dyDescent="0.3">
      <c r="A3854" s="1">
        <v>31539</v>
      </c>
      <c r="B3854">
        <v>385.79998799999998</v>
      </c>
      <c r="C3854">
        <v>386.29998799999998</v>
      </c>
      <c r="D3854">
        <v>384</v>
      </c>
      <c r="E3854">
        <v>385.29998799999998</v>
      </c>
      <c r="F3854">
        <v>385.29998799999998</v>
      </c>
      <c r="G3854">
        <v>116000000</v>
      </c>
    </row>
    <row r="3855" spans="1:7" x14ac:dyDescent="0.3">
      <c r="A3855" s="1">
        <v>31540</v>
      </c>
      <c r="B3855">
        <v>386.5</v>
      </c>
      <c r="C3855">
        <v>387.5</v>
      </c>
      <c r="D3855">
        <v>385.39999399999999</v>
      </c>
      <c r="E3855">
        <v>387.39999399999999</v>
      </c>
      <c r="F3855">
        <v>387.39999399999999</v>
      </c>
      <c r="G3855">
        <v>110500000</v>
      </c>
    </row>
    <row r="3856" spans="1:7" x14ac:dyDescent="0.3">
      <c r="A3856" s="1">
        <v>31541</v>
      </c>
      <c r="B3856">
        <v>387.29998799999998</v>
      </c>
      <c r="C3856">
        <v>389.10000600000001</v>
      </c>
      <c r="D3856">
        <v>386.79998799999998</v>
      </c>
      <c r="E3856">
        <v>389.10000600000001</v>
      </c>
      <c r="F3856">
        <v>389.10000600000001</v>
      </c>
      <c r="G3856">
        <v>115900000</v>
      </c>
    </row>
    <row r="3857" spans="1:7" x14ac:dyDescent="0.3">
      <c r="A3857" s="1">
        <v>31544</v>
      </c>
      <c r="B3857">
        <v>388.70001200000002</v>
      </c>
      <c r="C3857">
        <v>389.20001200000002</v>
      </c>
      <c r="D3857">
        <v>387.79998799999998</v>
      </c>
      <c r="E3857">
        <v>388.10000600000001</v>
      </c>
      <c r="F3857">
        <v>388.10000600000001</v>
      </c>
      <c r="G3857">
        <v>101500000</v>
      </c>
    </row>
    <row r="3858" spans="1:7" x14ac:dyDescent="0.3">
      <c r="A3858" s="1">
        <v>31545</v>
      </c>
      <c r="B3858">
        <v>387.29998799999998</v>
      </c>
      <c r="C3858">
        <v>388.20001200000002</v>
      </c>
      <c r="D3858">
        <v>386</v>
      </c>
      <c r="E3858">
        <v>386.70001200000002</v>
      </c>
      <c r="F3858">
        <v>386.70001200000002</v>
      </c>
      <c r="G3858">
        <v>107600000</v>
      </c>
    </row>
    <row r="3859" spans="1:7" x14ac:dyDescent="0.3">
      <c r="A3859" s="1">
        <v>31546</v>
      </c>
      <c r="B3859">
        <v>387.5</v>
      </c>
      <c r="C3859">
        <v>387.70001200000002</v>
      </c>
      <c r="D3859">
        <v>386</v>
      </c>
      <c r="E3859">
        <v>387.29998799999998</v>
      </c>
      <c r="F3859">
        <v>387.29998799999998</v>
      </c>
      <c r="G3859">
        <v>111900000</v>
      </c>
    </row>
    <row r="3860" spans="1:7" x14ac:dyDescent="0.3">
      <c r="A3860" s="1">
        <v>31547</v>
      </c>
      <c r="B3860">
        <v>387.5</v>
      </c>
      <c r="C3860">
        <v>387.60000600000001</v>
      </c>
      <c r="D3860">
        <v>385.39999399999999</v>
      </c>
      <c r="E3860">
        <v>385.60000600000001</v>
      </c>
      <c r="F3860">
        <v>385.60000600000001</v>
      </c>
      <c r="G3860">
        <v>108000000</v>
      </c>
    </row>
    <row r="3861" spans="1:7" x14ac:dyDescent="0.3">
      <c r="A3861" s="1">
        <v>31548</v>
      </c>
      <c r="B3861">
        <v>384.70001200000002</v>
      </c>
      <c r="C3861">
        <v>386.10000600000001</v>
      </c>
      <c r="D3861">
        <v>384.20001200000002</v>
      </c>
      <c r="E3861">
        <v>384.70001200000002</v>
      </c>
      <c r="F3861">
        <v>384.70001200000002</v>
      </c>
      <c r="G3861">
        <v>103800000</v>
      </c>
    </row>
    <row r="3862" spans="1:7" x14ac:dyDescent="0.3">
      <c r="A3862" s="1">
        <v>31551</v>
      </c>
      <c r="B3862">
        <v>384.20001200000002</v>
      </c>
      <c r="C3862">
        <v>385</v>
      </c>
      <c r="D3862">
        <v>383.60000600000001</v>
      </c>
      <c r="E3862">
        <v>383.70001200000002</v>
      </c>
      <c r="F3862">
        <v>383.70001200000002</v>
      </c>
      <c r="G3862">
        <v>92730000</v>
      </c>
    </row>
    <row r="3863" spans="1:7" x14ac:dyDescent="0.3">
      <c r="A3863" s="1">
        <v>31552</v>
      </c>
      <c r="B3863">
        <v>383.5</v>
      </c>
      <c r="C3863">
        <v>385.29998799999998</v>
      </c>
      <c r="D3863">
        <v>383.20001200000002</v>
      </c>
      <c r="E3863">
        <v>385.29998799999998</v>
      </c>
      <c r="F3863">
        <v>385.29998799999998</v>
      </c>
      <c r="G3863">
        <v>116600000</v>
      </c>
    </row>
    <row r="3864" spans="1:7" x14ac:dyDescent="0.3">
      <c r="A3864" s="1">
        <v>31553</v>
      </c>
      <c r="B3864">
        <v>386.60000600000001</v>
      </c>
      <c r="C3864">
        <v>386.70001200000002</v>
      </c>
      <c r="D3864">
        <v>385.20001200000002</v>
      </c>
      <c r="E3864">
        <v>386.10000600000001</v>
      </c>
      <c r="F3864">
        <v>386.10000600000001</v>
      </c>
      <c r="G3864">
        <v>137500000</v>
      </c>
    </row>
    <row r="3865" spans="1:7" x14ac:dyDescent="0.3">
      <c r="A3865" s="1">
        <v>31554</v>
      </c>
      <c r="B3865">
        <v>386.79998799999998</v>
      </c>
      <c r="C3865">
        <v>389.70001200000002</v>
      </c>
      <c r="D3865">
        <v>386</v>
      </c>
      <c r="E3865">
        <v>389.60000600000001</v>
      </c>
      <c r="F3865">
        <v>389.60000600000001</v>
      </c>
      <c r="G3865">
        <v>143900000</v>
      </c>
    </row>
    <row r="3866" spans="1:7" x14ac:dyDescent="0.3">
      <c r="A3866" s="1">
        <v>31555</v>
      </c>
      <c r="B3866">
        <v>390.89999399999999</v>
      </c>
      <c r="C3866">
        <v>392</v>
      </c>
      <c r="D3866">
        <v>389.60000600000001</v>
      </c>
      <c r="E3866">
        <v>391.89999399999999</v>
      </c>
      <c r="F3866">
        <v>391.89999399999999</v>
      </c>
      <c r="G3866">
        <v>115100000</v>
      </c>
    </row>
    <row r="3867" spans="1:7" x14ac:dyDescent="0.3">
      <c r="A3867" s="1">
        <v>31559</v>
      </c>
      <c r="B3867">
        <v>393.29998799999998</v>
      </c>
      <c r="C3867">
        <v>394.89999399999999</v>
      </c>
      <c r="D3867">
        <v>391.89999399999999</v>
      </c>
      <c r="E3867">
        <v>394.89999399999999</v>
      </c>
      <c r="F3867">
        <v>394.89999399999999</v>
      </c>
      <c r="G3867">
        <v>111800000</v>
      </c>
    </row>
    <row r="3868" spans="1:7" x14ac:dyDescent="0.3">
      <c r="A3868" s="1">
        <v>31560</v>
      </c>
      <c r="B3868">
        <v>396.60000600000001</v>
      </c>
      <c r="C3868">
        <v>397.20001200000002</v>
      </c>
      <c r="D3868">
        <v>395</v>
      </c>
      <c r="E3868">
        <v>397.20001200000002</v>
      </c>
      <c r="F3868">
        <v>397.20001200000002</v>
      </c>
      <c r="G3868">
        <v>131500000</v>
      </c>
    </row>
    <row r="3869" spans="1:7" x14ac:dyDescent="0.3">
      <c r="A3869" s="1">
        <v>31561</v>
      </c>
      <c r="B3869">
        <v>396.89999399999999</v>
      </c>
      <c r="C3869">
        <v>398.10000600000001</v>
      </c>
      <c r="D3869">
        <v>396.39999399999999</v>
      </c>
      <c r="E3869">
        <v>398</v>
      </c>
      <c r="F3869">
        <v>398</v>
      </c>
      <c r="G3869">
        <v>130400000</v>
      </c>
    </row>
    <row r="3870" spans="1:7" x14ac:dyDescent="0.3">
      <c r="A3870" s="1">
        <v>31562</v>
      </c>
      <c r="B3870">
        <v>398.79998799999998</v>
      </c>
      <c r="C3870">
        <v>400.39999399999999</v>
      </c>
      <c r="D3870">
        <v>398</v>
      </c>
      <c r="E3870">
        <v>400.20001200000002</v>
      </c>
      <c r="F3870">
        <v>400.20001200000002</v>
      </c>
      <c r="G3870">
        <v>133000000</v>
      </c>
    </row>
    <row r="3871" spans="1:7" x14ac:dyDescent="0.3">
      <c r="A3871" s="1">
        <v>31565</v>
      </c>
      <c r="B3871">
        <v>400.70001200000002</v>
      </c>
      <c r="C3871">
        <v>401.29998799999998</v>
      </c>
      <c r="D3871">
        <v>399.29998799999998</v>
      </c>
      <c r="E3871">
        <v>399.39999399999999</v>
      </c>
      <c r="F3871">
        <v>399.39999399999999</v>
      </c>
      <c r="G3871">
        <v>110600000</v>
      </c>
    </row>
    <row r="3872" spans="1:7" x14ac:dyDescent="0.3">
      <c r="A3872" s="1">
        <v>31566</v>
      </c>
      <c r="B3872">
        <v>398.60000600000001</v>
      </c>
      <c r="C3872">
        <v>399.5</v>
      </c>
      <c r="D3872">
        <v>398.29998799999998</v>
      </c>
      <c r="E3872">
        <v>399.5</v>
      </c>
      <c r="F3872">
        <v>399.5</v>
      </c>
      <c r="G3872">
        <v>120300000</v>
      </c>
    </row>
    <row r="3873" spans="1:7" x14ac:dyDescent="0.3">
      <c r="A3873" s="1">
        <v>31567</v>
      </c>
      <c r="B3873">
        <v>400</v>
      </c>
      <c r="C3873">
        <v>400.79998799999998</v>
      </c>
      <c r="D3873">
        <v>398.5</v>
      </c>
      <c r="E3873">
        <v>399.10000600000001</v>
      </c>
      <c r="F3873">
        <v>399.10000600000001</v>
      </c>
      <c r="G3873">
        <v>122700000</v>
      </c>
    </row>
    <row r="3874" spans="1:7" x14ac:dyDescent="0.3">
      <c r="A3874" s="1">
        <v>31568</v>
      </c>
      <c r="B3874">
        <v>399.39999399999999</v>
      </c>
      <c r="C3874">
        <v>400</v>
      </c>
      <c r="D3874">
        <v>399.10000600000001</v>
      </c>
      <c r="E3874">
        <v>400</v>
      </c>
      <c r="F3874">
        <v>400</v>
      </c>
      <c r="G3874">
        <v>125600000</v>
      </c>
    </row>
    <row r="3875" spans="1:7" x14ac:dyDescent="0.3">
      <c r="A3875" s="1">
        <v>31569</v>
      </c>
      <c r="B3875">
        <v>400.60000600000001</v>
      </c>
      <c r="C3875">
        <v>400.79998799999998</v>
      </c>
      <c r="D3875">
        <v>400</v>
      </c>
      <c r="E3875">
        <v>400.29998799999998</v>
      </c>
      <c r="F3875">
        <v>400.29998799999998</v>
      </c>
      <c r="G3875">
        <v>120600000</v>
      </c>
    </row>
    <row r="3876" spans="1:7" x14ac:dyDescent="0.3">
      <c r="A3876" s="1">
        <v>31572</v>
      </c>
      <c r="B3876">
        <v>398.79998799999998</v>
      </c>
      <c r="C3876">
        <v>400.39999399999999</v>
      </c>
      <c r="D3876">
        <v>394.60000600000001</v>
      </c>
      <c r="E3876">
        <v>394.70001200000002</v>
      </c>
      <c r="F3876">
        <v>394.70001200000002</v>
      </c>
      <c r="G3876">
        <v>115000000</v>
      </c>
    </row>
    <row r="3877" spans="1:7" x14ac:dyDescent="0.3">
      <c r="A3877" s="1">
        <v>31573</v>
      </c>
      <c r="B3877">
        <v>392.89999399999999</v>
      </c>
      <c r="C3877">
        <v>394.79998799999998</v>
      </c>
      <c r="D3877">
        <v>391.79998799999998</v>
      </c>
      <c r="E3877">
        <v>392.79998799999998</v>
      </c>
      <c r="F3877">
        <v>392.79998799999998</v>
      </c>
      <c r="G3877">
        <v>119800000</v>
      </c>
    </row>
    <row r="3878" spans="1:7" x14ac:dyDescent="0.3">
      <c r="A3878" s="1">
        <v>31574</v>
      </c>
      <c r="B3878">
        <v>393.70001200000002</v>
      </c>
      <c r="C3878">
        <v>395.5</v>
      </c>
      <c r="D3878">
        <v>392.79998799999998</v>
      </c>
      <c r="E3878">
        <v>395.39999399999999</v>
      </c>
      <c r="F3878">
        <v>395.39999399999999</v>
      </c>
      <c r="G3878">
        <v>124900000</v>
      </c>
    </row>
    <row r="3879" spans="1:7" x14ac:dyDescent="0.3">
      <c r="A3879" s="1">
        <v>31575</v>
      </c>
      <c r="B3879">
        <v>396.20001200000002</v>
      </c>
      <c r="C3879">
        <v>396.89999399999999</v>
      </c>
      <c r="D3879">
        <v>395.5</v>
      </c>
      <c r="E3879">
        <v>396.5</v>
      </c>
      <c r="F3879">
        <v>396.5</v>
      </c>
      <c r="G3879">
        <v>130100000</v>
      </c>
    </row>
    <row r="3880" spans="1:7" x14ac:dyDescent="0.3">
      <c r="A3880" s="1">
        <v>31576</v>
      </c>
      <c r="B3880">
        <v>398.20001200000002</v>
      </c>
      <c r="C3880">
        <v>399.70001200000002</v>
      </c>
      <c r="D3880">
        <v>396.60000600000001</v>
      </c>
      <c r="E3880">
        <v>399.60000600000001</v>
      </c>
      <c r="F3880">
        <v>399.60000600000001</v>
      </c>
      <c r="G3880">
        <v>139300000</v>
      </c>
    </row>
    <row r="3881" spans="1:7" x14ac:dyDescent="0.3">
      <c r="A3881" s="1">
        <v>31579</v>
      </c>
      <c r="B3881">
        <v>399.60000600000001</v>
      </c>
      <c r="C3881">
        <v>400.5</v>
      </c>
      <c r="D3881">
        <v>398.20001200000002</v>
      </c>
      <c r="E3881">
        <v>398.5</v>
      </c>
      <c r="F3881">
        <v>398.5</v>
      </c>
      <c r="G3881">
        <v>118400000</v>
      </c>
    </row>
    <row r="3882" spans="1:7" x14ac:dyDescent="0.3">
      <c r="A3882" s="1">
        <v>31580</v>
      </c>
      <c r="B3882">
        <v>398.89999399999999</v>
      </c>
      <c r="C3882">
        <v>399.39999399999999</v>
      </c>
      <c r="D3882">
        <v>396.20001200000002</v>
      </c>
      <c r="E3882">
        <v>396.29998799999998</v>
      </c>
      <c r="F3882">
        <v>396.29998799999998</v>
      </c>
      <c r="G3882">
        <v>119100000</v>
      </c>
    </row>
    <row r="3883" spans="1:7" x14ac:dyDescent="0.3">
      <c r="A3883" s="1">
        <v>31581</v>
      </c>
      <c r="B3883">
        <v>394.79998799999998</v>
      </c>
      <c r="C3883">
        <v>396.39999399999999</v>
      </c>
      <c r="D3883">
        <v>393.89999399999999</v>
      </c>
      <c r="E3883">
        <v>395.20001200000002</v>
      </c>
      <c r="F3883">
        <v>395.20001200000002</v>
      </c>
      <c r="G3883">
        <v>125400000</v>
      </c>
    </row>
    <row r="3884" spans="1:7" x14ac:dyDescent="0.3">
      <c r="A3884" s="1">
        <v>31582</v>
      </c>
      <c r="B3884">
        <v>395.89999399999999</v>
      </c>
      <c r="C3884">
        <v>397</v>
      </c>
      <c r="D3884">
        <v>395.20001200000002</v>
      </c>
      <c r="E3884">
        <v>396.39999399999999</v>
      </c>
      <c r="F3884">
        <v>396.39999399999999</v>
      </c>
      <c r="G3884">
        <v>111300000</v>
      </c>
    </row>
    <row r="3885" spans="1:7" x14ac:dyDescent="0.3">
      <c r="A3885" s="1">
        <v>31583</v>
      </c>
      <c r="B3885">
        <v>396</v>
      </c>
      <c r="C3885">
        <v>396.89999399999999</v>
      </c>
      <c r="D3885">
        <v>395.89999399999999</v>
      </c>
      <c r="E3885">
        <v>396.89999399999999</v>
      </c>
      <c r="F3885">
        <v>396.89999399999999</v>
      </c>
      <c r="G3885">
        <v>127600000</v>
      </c>
    </row>
    <row r="3886" spans="1:7" x14ac:dyDescent="0.3">
      <c r="A3886" s="1">
        <v>31586</v>
      </c>
      <c r="B3886">
        <v>396.89999399999999</v>
      </c>
      <c r="C3886">
        <v>397.5</v>
      </c>
      <c r="D3886">
        <v>396.5</v>
      </c>
      <c r="E3886">
        <v>396.79998799999998</v>
      </c>
      <c r="F3886">
        <v>396.79998799999998</v>
      </c>
      <c r="G3886">
        <v>113500000</v>
      </c>
    </row>
    <row r="3887" spans="1:7" x14ac:dyDescent="0.3">
      <c r="A3887" s="1">
        <v>31587</v>
      </c>
      <c r="B3887">
        <v>397.70001200000002</v>
      </c>
      <c r="C3887">
        <v>399</v>
      </c>
      <c r="D3887">
        <v>396.79998799999998</v>
      </c>
      <c r="E3887">
        <v>398.89999399999999</v>
      </c>
      <c r="F3887">
        <v>398.89999399999999</v>
      </c>
      <c r="G3887">
        <v>112900000</v>
      </c>
    </row>
    <row r="3888" spans="1:7" x14ac:dyDescent="0.3">
      <c r="A3888" s="1">
        <v>31588</v>
      </c>
      <c r="B3888">
        <v>401.5</v>
      </c>
      <c r="C3888">
        <v>402.60000600000001</v>
      </c>
      <c r="D3888">
        <v>399.60000600000001</v>
      </c>
      <c r="E3888">
        <v>402.20001200000002</v>
      </c>
      <c r="F3888">
        <v>402.20001200000002</v>
      </c>
      <c r="G3888">
        <v>124200000</v>
      </c>
    </row>
    <row r="3889" spans="1:7" x14ac:dyDescent="0.3">
      <c r="A3889" s="1">
        <v>31589</v>
      </c>
      <c r="B3889">
        <v>402.20001200000002</v>
      </c>
      <c r="C3889">
        <v>402.89999399999999</v>
      </c>
      <c r="D3889">
        <v>402</v>
      </c>
      <c r="E3889">
        <v>402.89999399999999</v>
      </c>
      <c r="F3889">
        <v>402.89999399999999</v>
      </c>
      <c r="G3889">
        <v>138300000</v>
      </c>
    </row>
    <row r="3890" spans="1:7" x14ac:dyDescent="0.3">
      <c r="A3890" s="1">
        <v>31590</v>
      </c>
      <c r="B3890">
        <v>403.10000600000001</v>
      </c>
      <c r="C3890">
        <v>403.60000600000001</v>
      </c>
      <c r="D3890">
        <v>402.89999399999999</v>
      </c>
      <c r="E3890">
        <v>403.60000600000001</v>
      </c>
      <c r="F3890">
        <v>403.60000600000001</v>
      </c>
      <c r="G3890">
        <v>128500000</v>
      </c>
    </row>
    <row r="3891" spans="1:7" x14ac:dyDescent="0.3">
      <c r="A3891" s="1">
        <v>31593</v>
      </c>
      <c r="B3891">
        <v>404.20001200000002</v>
      </c>
      <c r="C3891">
        <v>405.5</v>
      </c>
      <c r="D3891">
        <v>403.5</v>
      </c>
      <c r="E3891">
        <v>405.5</v>
      </c>
      <c r="F3891">
        <v>405.5</v>
      </c>
      <c r="G3891">
        <v>121300000</v>
      </c>
    </row>
    <row r="3892" spans="1:7" x14ac:dyDescent="0.3">
      <c r="A3892" s="1">
        <v>31594</v>
      </c>
      <c r="B3892">
        <v>407</v>
      </c>
      <c r="C3892">
        <v>407.79998799999998</v>
      </c>
      <c r="D3892">
        <v>405.5</v>
      </c>
      <c r="E3892">
        <v>407.60000600000001</v>
      </c>
      <c r="F3892">
        <v>407.60000600000001</v>
      </c>
      <c r="G3892">
        <v>132800000</v>
      </c>
    </row>
    <row r="3893" spans="1:7" x14ac:dyDescent="0.3">
      <c r="A3893" s="1">
        <v>31595</v>
      </c>
      <c r="B3893">
        <v>408.29998799999998</v>
      </c>
      <c r="C3893">
        <v>409.60000600000001</v>
      </c>
      <c r="D3893">
        <v>407.60000600000001</v>
      </c>
      <c r="E3893">
        <v>409.5</v>
      </c>
      <c r="F3893">
        <v>409.5</v>
      </c>
      <c r="G3893">
        <v>136300000</v>
      </c>
    </row>
    <row r="3894" spans="1:7" x14ac:dyDescent="0.3">
      <c r="A3894" s="1">
        <v>31596</v>
      </c>
      <c r="B3894">
        <v>410</v>
      </c>
      <c r="C3894">
        <v>411.20001200000002</v>
      </c>
      <c r="D3894">
        <v>409.5</v>
      </c>
      <c r="E3894">
        <v>411.20001200000002</v>
      </c>
      <c r="F3894">
        <v>411.20001200000002</v>
      </c>
      <c r="G3894">
        <v>104000000</v>
      </c>
    </row>
    <row r="3895" spans="1:7" x14ac:dyDescent="0.3">
      <c r="A3895" s="1">
        <v>31600</v>
      </c>
      <c r="B3895">
        <v>409</v>
      </c>
      <c r="C3895">
        <v>411.29998799999998</v>
      </c>
      <c r="D3895">
        <v>400.89999399999999</v>
      </c>
      <c r="E3895">
        <v>401</v>
      </c>
      <c r="F3895">
        <v>401</v>
      </c>
      <c r="G3895">
        <v>112100000</v>
      </c>
    </row>
    <row r="3896" spans="1:7" x14ac:dyDescent="0.3">
      <c r="A3896" s="1">
        <v>31601</v>
      </c>
      <c r="B3896">
        <v>394.20001200000002</v>
      </c>
      <c r="C3896">
        <v>400.89999399999999</v>
      </c>
      <c r="D3896">
        <v>389.79998799999998</v>
      </c>
      <c r="E3896">
        <v>390.70001200000002</v>
      </c>
      <c r="F3896">
        <v>390.70001200000002</v>
      </c>
      <c r="G3896">
        <v>137200000</v>
      </c>
    </row>
    <row r="3897" spans="1:7" x14ac:dyDescent="0.3">
      <c r="A3897" s="1">
        <v>31602</v>
      </c>
      <c r="B3897">
        <v>391.39999399999999</v>
      </c>
      <c r="C3897">
        <v>393.5</v>
      </c>
      <c r="D3897">
        <v>390.60000600000001</v>
      </c>
      <c r="E3897">
        <v>393.39999399999999</v>
      </c>
      <c r="F3897">
        <v>393.39999399999999</v>
      </c>
      <c r="G3897">
        <v>120200000</v>
      </c>
    </row>
    <row r="3898" spans="1:7" x14ac:dyDescent="0.3">
      <c r="A3898" s="1">
        <v>31603</v>
      </c>
      <c r="B3898">
        <v>393.20001200000002</v>
      </c>
      <c r="C3898">
        <v>394.70001200000002</v>
      </c>
      <c r="D3898">
        <v>390.89999399999999</v>
      </c>
      <c r="E3898">
        <v>392</v>
      </c>
      <c r="F3898">
        <v>392</v>
      </c>
      <c r="G3898">
        <v>107300000</v>
      </c>
    </row>
    <row r="3899" spans="1:7" x14ac:dyDescent="0.3">
      <c r="A3899" s="1">
        <v>31604</v>
      </c>
      <c r="B3899">
        <v>392.39999399999999</v>
      </c>
      <c r="C3899">
        <v>392.89999399999999</v>
      </c>
      <c r="D3899">
        <v>391.29998799999998</v>
      </c>
      <c r="E3899">
        <v>391.60000600000001</v>
      </c>
      <c r="F3899">
        <v>391.60000600000001</v>
      </c>
      <c r="G3899">
        <v>104600000</v>
      </c>
    </row>
    <row r="3900" spans="1:7" x14ac:dyDescent="0.3">
      <c r="A3900" s="1">
        <v>31607</v>
      </c>
      <c r="B3900">
        <v>388.10000600000001</v>
      </c>
      <c r="C3900">
        <v>391.60000600000001</v>
      </c>
      <c r="D3900">
        <v>384.60000600000001</v>
      </c>
      <c r="E3900">
        <v>384.79998799999998</v>
      </c>
      <c r="F3900">
        <v>384.79998799999998</v>
      </c>
      <c r="G3900">
        <v>108600000</v>
      </c>
    </row>
    <row r="3901" spans="1:7" x14ac:dyDescent="0.3">
      <c r="A3901" s="1">
        <v>31608</v>
      </c>
      <c r="B3901">
        <v>382.89999399999999</v>
      </c>
      <c r="C3901">
        <v>384.79998799999998</v>
      </c>
      <c r="D3901">
        <v>378.20001200000002</v>
      </c>
      <c r="E3901">
        <v>378.70001200000002</v>
      </c>
      <c r="F3901">
        <v>378.70001200000002</v>
      </c>
      <c r="G3901">
        <v>132700000</v>
      </c>
    </row>
    <row r="3902" spans="1:7" x14ac:dyDescent="0.3">
      <c r="A3902" s="1">
        <v>31609</v>
      </c>
      <c r="B3902">
        <v>380</v>
      </c>
      <c r="C3902">
        <v>380.79998799999998</v>
      </c>
      <c r="D3902">
        <v>378.70001200000002</v>
      </c>
      <c r="E3902">
        <v>379.70001200000002</v>
      </c>
      <c r="F3902">
        <v>379.70001200000002</v>
      </c>
      <c r="G3902">
        <v>115800000</v>
      </c>
    </row>
    <row r="3903" spans="1:7" x14ac:dyDescent="0.3">
      <c r="A3903" s="1">
        <v>31610</v>
      </c>
      <c r="B3903">
        <v>380.89999399999999</v>
      </c>
      <c r="C3903">
        <v>381.70001200000002</v>
      </c>
      <c r="D3903">
        <v>379.70001200000002</v>
      </c>
      <c r="E3903">
        <v>381.60000600000001</v>
      </c>
      <c r="F3903">
        <v>381.60000600000001</v>
      </c>
      <c r="G3903">
        <v>112200000</v>
      </c>
    </row>
    <row r="3904" spans="1:7" x14ac:dyDescent="0.3">
      <c r="A3904" s="1">
        <v>31611</v>
      </c>
      <c r="B3904">
        <v>380.39999399999999</v>
      </c>
      <c r="C3904">
        <v>381.79998799999998</v>
      </c>
      <c r="D3904">
        <v>379.60000600000001</v>
      </c>
      <c r="E3904">
        <v>381.10000600000001</v>
      </c>
      <c r="F3904">
        <v>381.10000600000001</v>
      </c>
      <c r="G3904">
        <v>110900000</v>
      </c>
    </row>
    <row r="3905" spans="1:7" x14ac:dyDescent="0.3">
      <c r="A3905" s="1">
        <v>31614</v>
      </c>
      <c r="B3905">
        <v>380</v>
      </c>
      <c r="C3905">
        <v>381.20001200000002</v>
      </c>
      <c r="D3905">
        <v>379.29998799999998</v>
      </c>
      <c r="E3905">
        <v>379.5</v>
      </c>
      <c r="F3905">
        <v>379.5</v>
      </c>
      <c r="G3905">
        <v>81760000</v>
      </c>
    </row>
    <row r="3906" spans="1:7" x14ac:dyDescent="0.3">
      <c r="A3906" s="1">
        <v>31615</v>
      </c>
      <c r="B3906">
        <v>379.5</v>
      </c>
      <c r="C3906">
        <v>380.39999399999999</v>
      </c>
      <c r="D3906">
        <v>379.10000600000001</v>
      </c>
      <c r="E3906">
        <v>379.89999399999999</v>
      </c>
      <c r="F3906">
        <v>379.89999399999999</v>
      </c>
      <c r="G3906">
        <v>95850000</v>
      </c>
    </row>
    <row r="3907" spans="1:7" x14ac:dyDescent="0.3">
      <c r="A3907" s="1">
        <v>31616</v>
      </c>
      <c r="B3907">
        <v>379.70001200000002</v>
      </c>
      <c r="C3907">
        <v>380.5</v>
      </c>
      <c r="D3907">
        <v>379.70001200000002</v>
      </c>
      <c r="E3907">
        <v>379.89999399999999</v>
      </c>
      <c r="F3907">
        <v>379.89999399999999</v>
      </c>
      <c r="G3907">
        <v>101600000</v>
      </c>
    </row>
    <row r="3908" spans="1:7" x14ac:dyDescent="0.3">
      <c r="A3908" s="1">
        <v>31617</v>
      </c>
      <c r="B3908">
        <v>380.10000600000001</v>
      </c>
      <c r="C3908">
        <v>380.70001200000002</v>
      </c>
      <c r="D3908">
        <v>378.70001200000002</v>
      </c>
      <c r="E3908">
        <v>378.70001200000002</v>
      </c>
      <c r="F3908">
        <v>378.70001200000002</v>
      </c>
      <c r="G3908">
        <v>113500000</v>
      </c>
    </row>
    <row r="3909" spans="1:7" x14ac:dyDescent="0.3">
      <c r="A3909" s="1">
        <v>31618</v>
      </c>
      <c r="B3909">
        <v>379.10000600000001</v>
      </c>
      <c r="C3909">
        <v>379.89999399999999</v>
      </c>
      <c r="D3909">
        <v>378.70001200000002</v>
      </c>
      <c r="E3909">
        <v>379.79998799999998</v>
      </c>
      <c r="F3909">
        <v>379.79998799999998</v>
      </c>
      <c r="G3909">
        <v>95040000</v>
      </c>
    </row>
    <row r="3910" spans="1:7" x14ac:dyDescent="0.3">
      <c r="A3910" s="1">
        <v>31621</v>
      </c>
      <c r="B3910">
        <v>379.79998799999998</v>
      </c>
      <c r="C3910">
        <v>380.10000600000001</v>
      </c>
      <c r="D3910">
        <v>374.60000600000001</v>
      </c>
      <c r="E3910">
        <v>374.79998799999998</v>
      </c>
      <c r="F3910">
        <v>374.79998799999998</v>
      </c>
      <c r="G3910">
        <v>89130000</v>
      </c>
    </row>
    <row r="3911" spans="1:7" x14ac:dyDescent="0.3">
      <c r="A3911" s="1">
        <v>31622</v>
      </c>
      <c r="B3911">
        <v>372.89999399999999</v>
      </c>
      <c r="C3911">
        <v>374.79998799999998</v>
      </c>
      <c r="D3911">
        <v>371.89999399999999</v>
      </c>
      <c r="E3911">
        <v>372</v>
      </c>
      <c r="F3911">
        <v>372</v>
      </c>
      <c r="G3911">
        <v>97720000</v>
      </c>
    </row>
    <row r="3912" spans="1:7" x14ac:dyDescent="0.3">
      <c r="A3912" s="1">
        <v>31623</v>
      </c>
      <c r="B3912">
        <v>370.70001200000002</v>
      </c>
      <c r="C3912">
        <v>372.10000600000001</v>
      </c>
      <c r="D3912">
        <v>369.10000600000001</v>
      </c>
      <c r="E3912">
        <v>370.79998799999998</v>
      </c>
      <c r="F3912">
        <v>370.79998799999998</v>
      </c>
      <c r="G3912">
        <v>103100000</v>
      </c>
    </row>
    <row r="3913" spans="1:7" x14ac:dyDescent="0.3">
      <c r="A3913" s="1">
        <v>31624</v>
      </c>
      <c r="B3913">
        <v>371.5</v>
      </c>
      <c r="C3913">
        <v>371.60000600000001</v>
      </c>
      <c r="D3913">
        <v>370.79998799999998</v>
      </c>
      <c r="E3913">
        <v>371.39999399999999</v>
      </c>
      <c r="F3913">
        <v>371.39999399999999</v>
      </c>
      <c r="G3913">
        <v>98640000</v>
      </c>
    </row>
    <row r="3914" spans="1:7" x14ac:dyDescent="0.3">
      <c r="A3914" s="1">
        <v>31625</v>
      </c>
      <c r="B3914">
        <v>372.5</v>
      </c>
      <c r="C3914">
        <v>372.70001200000002</v>
      </c>
      <c r="D3914">
        <v>370.60000600000001</v>
      </c>
      <c r="E3914">
        <v>370.70001200000002</v>
      </c>
      <c r="F3914">
        <v>370.70001200000002</v>
      </c>
      <c r="G3914">
        <v>99370000</v>
      </c>
    </row>
    <row r="3915" spans="1:7" x14ac:dyDescent="0.3">
      <c r="A3915" s="1">
        <v>31628</v>
      </c>
      <c r="B3915">
        <v>367.89999399999999</v>
      </c>
      <c r="C3915">
        <v>370.60000600000001</v>
      </c>
      <c r="D3915">
        <v>365.70001200000002</v>
      </c>
      <c r="E3915">
        <v>366.70001200000002</v>
      </c>
      <c r="F3915">
        <v>366.70001200000002</v>
      </c>
      <c r="G3915">
        <v>81420000</v>
      </c>
    </row>
    <row r="3916" spans="1:7" x14ac:dyDescent="0.3">
      <c r="A3916" s="1">
        <v>31629</v>
      </c>
      <c r="B3916">
        <v>366.89999399999999</v>
      </c>
      <c r="C3916">
        <v>367.60000600000001</v>
      </c>
      <c r="D3916">
        <v>366.60000600000001</v>
      </c>
      <c r="E3916">
        <v>366.79998799999998</v>
      </c>
      <c r="F3916">
        <v>366.79998799999998</v>
      </c>
      <c r="G3916">
        <v>101900000</v>
      </c>
    </row>
    <row r="3917" spans="1:7" x14ac:dyDescent="0.3">
      <c r="A3917" s="1">
        <v>31630</v>
      </c>
      <c r="B3917">
        <v>365.89999399999999</v>
      </c>
      <c r="C3917">
        <v>367</v>
      </c>
      <c r="D3917">
        <v>364.39999399999999</v>
      </c>
      <c r="E3917">
        <v>364.70001200000002</v>
      </c>
      <c r="F3917">
        <v>364.70001200000002</v>
      </c>
      <c r="G3917">
        <v>93740000</v>
      </c>
    </row>
    <row r="3918" spans="1:7" x14ac:dyDescent="0.3">
      <c r="A3918" s="1">
        <v>31631</v>
      </c>
      <c r="B3918">
        <v>364.89999399999999</v>
      </c>
      <c r="C3918">
        <v>365.60000600000001</v>
      </c>
      <c r="D3918">
        <v>364.39999399999999</v>
      </c>
      <c r="E3918">
        <v>365.10000600000001</v>
      </c>
      <c r="F3918">
        <v>365.10000600000001</v>
      </c>
      <c r="G3918">
        <v>101600000</v>
      </c>
    </row>
    <row r="3919" spans="1:7" x14ac:dyDescent="0.3">
      <c r="A3919" s="1">
        <v>31632</v>
      </c>
      <c r="B3919">
        <v>365.89999399999999</v>
      </c>
      <c r="C3919">
        <v>366.39999399999999</v>
      </c>
      <c r="D3919">
        <v>365.10000600000001</v>
      </c>
      <c r="E3919">
        <v>365.79998799999998</v>
      </c>
      <c r="F3919">
        <v>365.79998799999998</v>
      </c>
      <c r="G3919">
        <v>100100000</v>
      </c>
    </row>
    <row r="3920" spans="1:7" x14ac:dyDescent="0.3">
      <c r="A3920" s="1">
        <v>31635</v>
      </c>
      <c r="B3920">
        <v>367.70001200000002</v>
      </c>
      <c r="C3920">
        <v>370</v>
      </c>
      <c r="D3920">
        <v>365.89999399999999</v>
      </c>
      <c r="E3920">
        <v>369.89999399999999</v>
      </c>
      <c r="F3920">
        <v>369.89999399999999</v>
      </c>
      <c r="G3920">
        <v>94150000</v>
      </c>
    </row>
    <row r="3921" spans="1:7" x14ac:dyDescent="0.3">
      <c r="A3921" s="1">
        <v>31636</v>
      </c>
      <c r="B3921">
        <v>371.5</v>
      </c>
      <c r="C3921">
        <v>373.39999399999999</v>
      </c>
      <c r="D3921">
        <v>369.89999399999999</v>
      </c>
      <c r="E3921">
        <v>373.29998799999998</v>
      </c>
      <c r="F3921">
        <v>373.29998799999998</v>
      </c>
      <c r="G3921">
        <v>110600000</v>
      </c>
    </row>
    <row r="3922" spans="1:7" x14ac:dyDescent="0.3">
      <c r="A3922" s="1">
        <v>31637</v>
      </c>
      <c r="B3922">
        <v>374.60000600000001</v>
      </c>
      <c r="C3922">
        <v>377.10000600000001</v>
      </c>
      <c r="D3922">
        <v>373.29998799999998</v>
      </c>
      <c r="E3922">
        <v>376.89999399999999</v>
      </c>
      <c r="F3922">
        <v>376.89999399999999</v>
      </c>
      <c r="G3922">
        <v>121300000</v>
      </c>
    </row>
    <row r="3923" spans="1:7" x14ac:dyDescent="0.3">
      <c r="A3923" s="1">
        <v>31638</v>
      </c>
      <c r="B3923">
        <v>377.89999399999999</v>
      </c>
      <c r="C3923">
        <v>379.5</v>
      </c>
      <c r="D3923">
        <v>377.89999399999999</v>
      </c>
      <c r="E3923">
        <v>379.5</v>
      </c>
      <c r="F3923">
        <v>379.5</v>
      </c>
      <c r="G3923">
        <v>110800000</v>
      </c>
    </row>
    <row r="3924" spans="1:7" x14ac:dyDescent="0.3">
      <c r="A3924" s="1">
        <v>31639</v>
      </c>
      <c r="B3924">
        <v>379.39999399999999</v>
      </c>
      <c r="C3924">
        <v>380.29998799999998</v>
      </c>
      <c r="D3924">
        <v>379.39999399999999</v>
      </c>
      <c r="E3924">
        <v>380.20001200000002</v>
      </c>
      <c r="F3924">
        <v>380.20001200000002</v>
      </c>
      <c r="G3924">
        <v>98770000</v>
      </c>
    </row>
    <row r="3925" spans="1:7" x14ac:dyDescent="0.3">
      <c r="A3925" s="1">
        <v>31642</v>
      </c>
      <c r="B3925">
        <v>379.10000600000001</v>
      </c>
      <c r="C3925">
        <v>380.5</v>
      </c>
      <c r="D3925">
        <v>378.70001200000002</v>
      </c>
      <c r="E3925">
        <v>379.29998799999998</v>
      </c>
      <c r="F3925">
        <v>379.29998799999998</v>
      </c>
      <c r="G3925">
        <v>85400000</v>
      </c>
    </row>
    <row r="3926" spans="1:7" x14ac:dyDescent="0.3">
      <c r="A3926" s="1">
        <v>31643</v>
      </c>
      <c r="B3926">
        <v>378.70001200000002</v>
      </c>
      <c r="C3926">
        <v>379.39999399999999</v>
      </c>
      <c r="D3926">
        <v>378.29998799999998</v>
      </c>
      <c r="E3926">
        <v>378.79998799999998</v>
      </c>
      <c r="F3926">
        <v>378.79998799999998</v>
      </c>
      <c r="G3926">
        <v>111400000</v>
      </c>
    </row>
    <row r="3927" spans="1:7" x14ac:dyDescent="0.3">
      <c r="A3927" s="1">
        <v>31644</v>
      </c>
      <c r="B3927">
        <v>379.20001200000002</v>
      </c>
      <c r="C3927">
        <v>381</v>
      </c>
      <c r="D3927">
        <v>378.79998799999998</v>
      </c>
      <c r="E3927">
        <v>380.89999399999999</v>
      </c>
      <c r="F3927">
        <v>380.89999399999999</v>
      </c>
      <c r="G3927">
        <v>113900000</v>
      </c>
    </row>
    <row r="3928" spans="1:7" x14ac:dyDescent="0.3">
      <c r="A3928" s="1">
        <v>31645</v>
      </c>
      <c r="B3928">
        <v>381.60000600000001</v>
      </c>
      <c r="C3928">
        <v>382.29998799999998</v>
      </c>
      <c r="D3928">
        <v>380.79998799999998</v>
      </c>
      <c r="E3928">
        <v>381.20001200000002</v>
      </c>
      <c r="F3928">
        <v>381.20001200000002</v>
      </c>
      <c r="G3928">
        <v>111900000</v>
      </c>
    </row>
    <row r="3929" spans="1:7" x14ac:dyDescent="0.3">
      <c r="A3929" s="1">
        <v>31646</v>
      </c>
      <c r="B3929">
        <v>381</v>
      </c>
      <c r="C3929">
        <v>381.70001200000002</v>
      </c>
      <c r="D3929">
        <v>380.60000600000001</v>
      </c>
      <c r="E3929">
        <v>381.5</v>
      </c>
      <c r="F3929">
        <v>381.5</v>
      </c>
      <c r="G3929">
        <v>101300000</v>
      </c>
    </row>
    <row r="3930" spans="1:7" x14ac:dyDescent="0.3">
      <c r="A3930" s="1">
        <v>31649</v>
      </c>
      <c r="B3930">
        <v>379.79998799999998</v>
      </c>
      <c r="C3930">
        <v>381.60000600000001</v>
      </c>
      <c r="D3930">
        <v>379.20001200000002</v>
      </c>
      <c r="E3930">
        <v>379.29998799999998</v>
      </c>
      <c r="F3930">
        <v>379.29998799999998</v>
      </c>
      <c r="G3930">
        <v>74800000</v>
      </c>
    </row>
    <row r="3931" spans="1:7" x14ac:dyDescent="0.3">
      <c r="A3931" s="1">
        <v>31650</v>
      </c>
      <c r="B3931">
        <v>380.10000600000001</v>
      </c>
      <c r="C3931">
        <v>380.5</v>
      </c>
      <c r="D3931">
        <v>379.10000600000001</v>
      </c>
      <c r="E3931">
        <v>380.5</v>
      </c>
      <c r="F3931">
        <v>380.5</v>
      </c>
      <c r="G3931">
        <v>98840000</v>
      </c>
    </row>
    <row r="3932" spans="1:7" x14ac:dyDescent="0.3">
      <c r="A3932" s="1">
        <v>31651</v>
      </c>
      <c r="B3932">
        <v>381.60000600000001</v>
      </c>
      <c r="C3932">
        <v>381.70001200000002</v>
      </c>
      <c r="D3932">
        <v>380.5</v>
      </c>
      <c r="E3932">
        <v>381.70001200000002</v>
      </c>
      <c r="F3932">
        <v>381.70001200000002</v>
      </c>
      <c r="G3932">
        <v>103000000</v>
      </c>
    </row>
    <row r="3933" spans="1:7" x14ac:dyDescent="0.3">
      <c r="A3933" s="1">
        <v>31652</v>
      </c>
      <c r="B3933">
        <v>381.70001200000002</v>
      </c>
      <c r="C3933">
        <v>382.5</v>
      </c>
      <c r="D3933">
        <v>381.29998799999998</v>
      </c>
      <c r="E3933">
        <v>382.39999399999999</v>
      </c>
      <c r="F3933">
        <v>382.39999399999999</v>
      </c>
      <c r="G3933">
        <v>105000000</v>
      </c>
    </row>
    <row r="3934" spans="1:7" x14ac:dyDescent="0.3">
      <c r="A3934" s="1">
        <v>31653</v>
      </c>
      <c r="B3934">
        <v>383</v>
      </c>
      <c r="C3934">
        <v>383.20001200000002</v>
      </c>
      <c r="D3934">
        <v>382.29998799999998</v>
      </c>
      <c r="E3934">
        <v>382.89999399999999</v>
      </c>
      <c r="F3934">
        <v>382.89999399999999</v>
      </c>
      <c r="G3934">
        <v>82250000</v>
      </c>
    </row>
    <row r="3935" spans="1:7" x14ac:dyDescent="0.3">
      <c r="A3935" s="1">
        <v>31657</v>
      </c>
      <c r="B3935">
        <v>382.79998799999998</v>
      </c>
      <c r="C3935">
        <v>384</v>
      </c>
      <c r="D3935">
        <v>380</v>
      </c>
      <c r="E3935">
        <v>380.10000600000001</v>
      </c>
      <c r="F3935">
        <v>380.10000600000001</v>
      </c>
      <c r="G3935">
        <v>97580000</v>
      </c>
    </row>
    <row r="3936" spans="1:7" x14ac:dyDescent="0.3">
      <c r="A3936" s="1">
        <v>31658</v>
      </c>
      <c r="B3936">
        <v>379</v>
      </c>
      <c r="C3936">
        <v>380.20001200000002</v>
      </c>
      <c r="D3936">
        <v>378.20001200000002</v>
      </c>
      <c r="E3936">
        <v>378.89999399999999</v>
      </c>
      <c r="F3936">
        <v>378.89999399999999</v>
      </c>
      <c r="G3936">
        <v>97000000</v>
      </c>
    </row>
    <row r="3937" spans="1:7" x14ac:dyDescent="0.3">
      <c r="A3937" s="1">
        <v>31659</v>
      </c>
      <c r="B3937">
        <v>379.20001200000002</v>
      </c>
      <c r="C3937">
        <v>381.20001200000002</v>
      </c>
      <c r="D3937">
        <v>378.89999399999999</v>
      </c>
      <c r="E3937">
        <v>381</v>
      </c>
      <c r="F3937">
        <v>381</v>
      </c>
      <c r="G3937">
        <v>102500000</v>
      </c>
    </row>
    <row r="3938" spans="1:7" x14ac:dyDescent="0.3">
      <c r="A3938" s="1">
        <v>31660</v>
      </c>
      <c r="B3938">
        <v>380.60000600000001</v>
      </c>
      <c r="C3938">
        <v>381.5</v>
      </c>
      <c r="D3938">
        <v>378.20001200000002</v>
      </c>
      <c r="E3938">
        <v>378.39999399999999</v>
      </c>
      <c r="F3938">
        <v>378.39999399999999</v>
      </c>
      <c r="G3938">
        <v>111400000</v>
      </c>
    </row>
    <row r="3939" spans="1:7" x14ac:dyDescent="0.3">
      <c r="A3939" s="1">
        <v>31663</v>
      </c>
      <c r="B3939">
        <v>374.79998799999998</v>
      </c>
      <c r="C3939">
        <v>378.39999399999999</v>
      </c>
      <c r="D3939">
        <v>371.70001200000002</v>
      </c>
      <c r="E3939">
        <v>372</v>
      </c>
      <c r="F3939">
        <v>372</v>
      </c>
      <c r="G3939">
        <v>97240000</v>
      </c>
    </row>
    <row r="3940" spans="1:7" x14ac:dyDescent="0.3">
      <c r="A3940" s="1">
        <v>31664</v>
      </c>
      <c r="B3940">
        <v>372.10000600000001</v>
      </c>
      <c r="C3940">
        <v>372.70001200000002</v>
      </c>
      <c r="D3940">
        <v>369.29998799999998</v>
      </c>
      <c r="E3940">
        <v>369.60000600000001</v>
      </c>
      <c r="F3940">
        <v>369.60000600000001</v>
      </c>
      <c r="G3940">
        <v>120100000</v>
      </c>
    </row>
    <row r="3941" spans="1:7" x14ac:dyDescent="0.3">
      <c r="A3941" s="1">
        <v>31665</v>
      </c>
      <c r="B3941">
        <v>368.10000600000001</v>
      </c>
      <c r="C3941">
        <v>369.60000600000001</v>
      </c>
      <c r="D3941">
        <v>366.60000600000001</v>
      </c>
      <c r="E3941">
        <v>366.79998799999998</v>
      </c>
      <c r="F3941">
        <v>366.79998799999998</v>
      </c>
      <c r="G3941">
        <v>115600000</v>
      </c>
    </row>
    <row r="3942" spans="1:7" x14ac:dyDescent="0.3">
      <c r="A3942" s="1">
        <v>31666</v>
      </c>
      <c r="B3942">
        <v>362.79998799999998</v>
      </c>
      <c r="C3942">
        <v>366.79998799999998</v>
      </c>
      <c r="D3942">
        <v>353.29998799999998</v>
      </c>
      <c r="E3942">
        <v>353.29998799999998</v>
      </c>
      <c r="F3942">
        <v>353.29998799999998</v>
      </c>
      <c r="G3942">
        <v>138100000</v>
      </c>
    </row>
    <row r="3943" spans="1:7" x14ac:dyDescent="0.3">
      <c r="A3943" s="1">
        <v>31667</v>
      </c>
      <c r="B3943">
        <v>346.5</v>
      </c>
      <c r="C3943">
        <v>353.20001200000002</v>
      </c>
      <c r="D3943">
        <v>346.29998799999998</v>
      </c>
      <c r="E3943">
        <v>346.79998799999998</v>
      </c>
      <c r="F3943">
        <v>346.79998799999998</v>
      </c>
      <c r="G3943">
        <v>139800000</v>
      </c>
    </row>
    <row r="3944" spans="1:7" x14ac:dyDescent="0.3">
      <c r="A3944" s="1">
        <v>31670</v>
      </c>
      <c r="B3944">
        <v>347.39999399999999</v>
      </c>
      <c r="C3944">
        <v>347.70001200000002</v>
      </c>
      <c r="D3944">
        <v>345.20001200000002</v>
      </c>
      <c r="E3944">
        <v>345.89999399999999</v>
      </c>
      <c r="F3944">
        <v>345.89999399999999</v>
      </c>
      <c r="G3944">
        <v>102900000</v>
      </c>
    </row>
    <row r="3945" spans="1:7" x14ac:dyDescent="0.3">
      <c r="A3945" s="1">
        <v>31671</v>
      </c>
      <c r="B3945">
        <v>342.70001200000002</v>
      </c>
      <c r="C3945">
        <v>345.89999399999999</v>
      </c>
      <c r="D3945">
        <v>342.29998799999998</v>
      </c>
      <c r="E3945">
        <v>343.70001200000002</v>
      </c>
      <c r="F3945">
        <v>343.70001200000002</v>
      </c>
      <c r="G3945">
        <v>104900000</v>
      </c>
    </row>
    <row r="3946" spans="1:7" x14ac:dyDescent="0.3">
      <c r="A3946" s="1">
        <v>31672</v>
      </c>
      <c r="B3946">
        <v>345.39999399999999</v>
      </c>
      <c r="C3946">
        <v>347.39999399999999</v>
      </c>
      <c r="D3946">
        <v>343.70001200000002</v>
      </c>
      <c r="E3946">
        <v>346.89999399999999</v>
      </c>
      <c r="F3946">
        <v>346.89999399999999</v>
      </c>
      <c r="G3946">
        <v>105200000</v>
      </c>
    </row>
    <row r="3947" spans="1:7" x14ac:dyDescent="0.3">
      <c r="A3947" s="1">
        <v>31673</v>
      </c>
      <c r="B3947">
        <v>348.10000600000001</v>
      </c>
      <c r="C3947">
        <v>349.29998799999998</v>
      </c>
      <c r="D3947">
        <v>346.89999399999999</v>
      </c>
      <c r="E3947">
        <v>348.60000600000001</v>
      </c>
      <c r="F3947">
        <v>348.60000600000001</v>
      </c>
      <c r="G3947">
        <v>99960000</v>
      </c>
    </row>
    <row r="3948" spans="1:7" x14ac:dyDescent="0.3">
      <c r="A3948" s="1">
        <v>31674</v>
      </c>
      <c r="B3948">
        <v>348.29998799999998</v>
      </c>
      <c r="C3948">
        <v>349.5</v>
      </c>
      <c r="D3948">
        <v>347.79998799999998</v>
      </c>
      <c r="E3948">
        <v>349.39999399999999</v>
      </c>
      <c r="F3948">
        <v>349.39999399999999</v>
      </c>
      <c r="G3948">
        <v>104000000</v>
      </c>
    </row>
    <row r="3949" spans="1:7" x14ac:dyDescent="0.3">
      <c r="A3949" s="1">
        <v>31677</v>
      </c>
      <c r="B3949">
        <v>350.39999399999999</v>
      </c>
      <c r="C3949">
        <v>352.60000600000001</v>
      </c>
      <c r="D3949">
        <v>349.39999399999999</v>
      </c>
      <c r="E3949">
        <v>352.60000600000001</v>
      </c>
      <c r="F3949">
        <v>352.60000600000001</v>
      </c>
      <c r="G3949">
        <v>89030000</v>
      </c>
    </row>
    <row r="3950" spans="1:7" x14ac:dyDescent="0.3">
      <c r="A3950" s="1">
        <v>31678</v>
      </c>
      <c r="B3950">
        <v>353.60000600000001</v>
      </c>
      <c r="C3950">
        <v>353.79998799999998</v>
      </c>
      <c r="D3950">
        <v>352.5</v>
      </c>
      <c r="E3950">
        <v>353.39999399999999</v>
      </c>
      <c r="F3950">
        <v>353.39999399999999</v>
      </c>
      <c r="G3950">
        <v>109500000</v>
      </c>
    </row>
    <row r="3951" spans="1:7" x14ac:dyDescent="0.3">
      <c r="A3951" s="1">
        <v>31679</v>
      </c>
      <c r="B3951">
        <v>354.39999399999999</v>
      </c>
      <c r="C3951">
        <v>354.70001200000002</v>
      </c>
      <c r="D3951">
        <v>353.39999399999999</v>
      </c>
      <c r="E3951">
        <v>354.5</v>
      </c>
      <c r="F3951">
        <v>354.5</v>
      </c>
      <c r="G3951">
        <v>98110000</v>
      </c>
    </row>
    <row r="3952" spans="1:7" x14ac:dyDescent="0.3">
      <c r="A3952" s="1">
        <v>31680</v>
      </c>
      <c r="B3952">
        <v>354.5</v>
      </c>
      <c r="C3952">
        <v>354.79998799999998</v>
      </c>
      <c r="D3952">
        <v>350.29998799999998</v>
      </c>
      <c r="E3952">
        <v>351.5</v>
      </c>
      <c r="F3952">
        <v>351.5</v>
      </c>
      <c r="G3952">
        <v>102500000</v>
      </c>
    </row>
    <row r="3953" spans="1:7" x14ac:dyDescent="0.3">
      <c r="A3953" s="1">
        <v>31681</v>
      </c>
      <c r="B3953">
        <v>351</v>
      </c>
      <c r="C3953">
        <v>351.89999399999999</v>
      </c>
      <c r="D3953">
        <v>350.20001200000002</v>
      </c>
      <c r="E3953">
        <v>351.60000600000001</v>
      </c>
      <c r="F3953">
        <v>351.60000600000001</v>
      </c>
      <c r="G3953">
        <v>84590000</v>
      </c>
    </row>
    <row r="3954" spans="1:7" x14ac:dyDescent="0.3">
      <c r="A3954" s="1">
        <v>31684</v>
      </c>
      <c r="B3954">
        <v>348.89999399999999</v>
      </c>
      <c r="C3954">
        <v>351.60000600000001</v>
      </c>
      <c r="D3954">
        <v>347.10000600000001</v>
      </c>
      <c r="E3954">
        <v>347.79998799999998</v>
      </c>
      <c r="F3954">
        <v>347.79998799999998</v>
      </c>
      <c r="G3954">
        <v>82370000</v>
      </c>
    </row>
    <row r="3955" spans="1:7" x14ac:dyDescent="0.3">
      <c r="A3955" s="1">
        <v>31685</v>
      </c>
      <c r="B3955">
        <v>349.10000600000001</v>
      </c>
      <c r="C3955">
        <v>350.70001200000002</v>
      </c>
      <c r="D3955">
        <v>347.79998799999998</v>
      </c>
      <c r="E3955">
        <v>350.70001200000002</v>
      </c>
      <c r="F3955">
        <v>350.70001200000002</v>
      </c>
      <c r="G3955">
        <v>100800000</v>
      </c>
    </row>
    <row r="3956" spans="1:7" x14ac:dyDescent="0.3">
      <c r="A3956" s="1">
        <v>31686</v>
      </c>
      <c r="B3956">
        <v>352.5</v>
      </c>
      <c r="C3956">
        <v>352.89999399999999</v>
      </c>
      <c r="D3956">
        <v>351.20001200000002</v>
      </c>
      <c r="E3956">
        <v>352.29998799999998</v>
      </c>
      <c r="F3956">
        <v>352.29998799999998</v>
      </c>
      <c r="G3956">
        <v>102000000</v>
      </c>
    </row>
    <row r="3957" spans="1:7" x14ac:dyDescent="0.3">
      <c r="A3957" s="1">
        <v>31687</v>
      </c>
      <c r="B3957">
        <v>352.20001200000002</v>
      </c>
      <c r="C3957">
        <v>352.70001200000002</v>
      </c>
      <c r="D3957">
        <v>351.60000600000001</v>
      </c>
      <c r="E3957">
        <v>352.60000600000001</v>
      </c>
      <c r="F3957">
        <v>352.60000600000001</v>
      </c>
      <c r="G3957">
        <v>91590000</v>
      </c>
    </row>
    <row r="3958" spans="1:7" x14ac:dyDescent="0.3">
      <c r="A3958" s="1">
        <v>31688</v>
      </c>
      <c r="B3958">
        <v>353.5</v>
      </c>
      <c r="C3958">
        <v>354</v>
      </c>
      <c r="D3958">
        <v>352.20001200000002</v>
      </c>
      <c r="E3958">
        <v>352.79998799999998</v>
      </c>
      <c r="F3958">
        <v>352.79998799999998</v>
      </c>
      <c r="G3958">
        <v>98250000</v>
      </c>
    </row>
    <row r="3959" spans="1:7" x14ac:dyDescent="0.3">
      <c r="A3959" s="1">
        <v>31691</v>
      </c>
      <c r="B3959">
        <v>353</v>
      </c>
      <c r="C3959">
        <v>353.20001200000002</v>
      </c>
      <c r="D3959">
        <v>352.60000600000001</v>
      </c>
      <c r="E3959">
        <v>353.20001200000002</v>
      </c>
      <c r="F3959">
        <v>353.20001200000002</v>
      </c>
      <c r="G3959">
        <v>75450000</v>
      </c>
    </row>
    <row r="3960" spans="1:7" x14ac:dyDescent="0.3">
      <c r="A3960" s="1">
        <v>31692</v>
      </c>
      <c r="B3960">
        <v>352.39999399999999</v>
      </c>
      <c r="C3960">
        <v>353.70001200000002</v>
      </c>
      <c r="D3960">
        <v>352.10000600000001</v>
      </c>
      <c r="E3960">
        <v>352.39999399999999</v>
      </c>
      <c r="F3960">
        <v>352.39999399999999</v>
      </c>
      <c r="G3960">
        <v>86080000</v>
      </c>
    </row>
    <row r="3961" spans="1:7" x14ac:dyDescent="0.3">
      <c r="A3961" s="1">
        <v>31693</v>
      </c>
      <c r="B3961">
        <v>351.89999399999999</v>
      </c>
      <c r="C3961">
        <v>352.89999399999999</v>
      </c>
      <c r="D3961">
        <v>351.39999399999999</v>
      </c>
      <c r="E3961">
        <v>352.89999399999999</v>
      </c>
      <c r="F3961">
        <v>352.89999399999999</v>
      </c>
      <c r="G3961">
        <v>90040000</v>
      </c>
    </row>
    <row r="3962" spans="1:7" x14ac:dyDescent="0.3">
      <c r="A3962" s="1">
        <v>31694</v>
      </c>
      <c r="B3962">
        <v>353.60000600000001</v>
      </c>
      <c r="C3962">
        <v>353.89999399999999</v>
      </c>
      <c r="D3962">
        <v>352.79998799999998</v>
      </c>
      <c r="E3962">
        <v>353.10000600000001</v>
      </c>
      <c r="F3962">
        <v>353.10000600000001</v>
      </c>
      <c r="G3962">
        <v>93880000</v>
      </c>
    </row>
    <row r="3963" spans="1:7" x14ac:dyDescent="0.3">
      <c r="A3963" s="1">
        <v>31695</v>
      </c>
      <c r="B3963">
        <v>353.10000600000001</v>
      </c>
      <c r="C3963">
        <v>353.70001200000002</v>
      </c>
      <c r="D3963">
        <v>352.60000600000001</v>
      </c>
      <c r="E3963">
        <v>353.5</v>
      </c>
      <c r="F3963">
        <v>353.5</v>
      </c>
      <c r="G3963">
        <v>83590000</v>
      </c>
    </row>
    <row r="3964" spans="1:7" x14ac:dyDescent="0.3">
      <c r="A3964" s="1">
        <v>31698</v>
      </c>
      <c r="B3964">
        <v>353.39999399999999</v>
      </c>
      <c r="C3964">
        <v>354.10000600000001</v>
      </c>
      <c r="D3964">
        <v>353.10000600000001</v>
      </c>
      <c r="E3964">
        <v>354.10000600000001</v>
      </c>
      <c r="F3964">
        <v>354.10000600000001</v>
      </c>
      <c r="G3964">
        <v>45530000</v>
      </c>
    </row>
    <row r="3965" spans="1:7" x14ac:dyDescent="0.3">
      <c r="A3965" s="1">
        <v>31699</v>
      </c>
      <c r="B3965">
        <v>354.20001200000002</v>
      </c>
      <c r="C3965">
        <v>354.60000600000001</v>
      </c>
      <c r="D3965">
        <v>353.5</v>
      </c>
      <c r="E3965">
        <v>353.79998799999998</v>
      </c>
      <c r="F3965">
        <v>353.79998799999998</v>
      </c>
      <c r="G3965">
        <v>92240000</v>
      </c>
    </row>
    <row r="3966" spans="1:7" x14ac:dyDescent="0.3">
      <c r="A3966" s="1">
        <v>31700</v>
      </c>
      <c r="B3966">
        <v>354.5</v>
      </c>
      <c r="C3966">
        <v>355.70001200000002</v>
      </c>
      <c r="D3966">
        <v>353.70001200000002</v>
      </c>
      <c r="E3966">
        <v>355.70001200000002</v>
      </c>
      <c r="F3966">
        <v>355.70001200000002</v>
      </c>
      <c r="G3966">
        <v>103000000</v>
      </c>
    </row>
    <row r="3967" spans="1:7" x14ac:dyDescent="0.3">
      <c r="A3967" s="1">
        <v>31701</v>
      </c>
      <c r="B3967">
        <v>356.29998799999998</v>
      </c>
      <c r="C3967">
        <v>356.70001200000002</v>
      </c>
      <c r="D3967">
        <v>355.60000600000001</v>
      </c>
      <c r="E3967">
        <v>356.39999399999999</v>
      </c>
      <c r="F3967">
        <v>356.39999399999999</v>
      </c>
      <c r="G3967">
        <v>63830000</v>
      </c>
    </row>
    <row r="3968" spans="1:7" x14ac:dyDescent="0.3">
      <c r="A3968" s="1">
        <v>31702</v>
      </c>
      <c r="B3968">
        <v>355.70001200000002</v>
      </c>
      <c r="C3968">
        <v>356.60000600000001</v>
      </c>
      <c r="D3968">
        <v>355.29998799999998</v>
      </c>
      <c r="E3968">
        <v>355.70001200000002</v>
      </c>
      <c r="F3968">
        <v>355.70001200000002</v>
      </c>
      <c r="G3968">
        <v>91980000</v>
      </c>
    </row>
    <row r="3969" spans="1:7" x14ac:dyDescent="0.3">
      <c r="A3969" s="1">
        <v>31705</v>
      </c>
      <c r="B3969">
        <v>354.10000600000001</v>
      </c>
      <c r="C3969">
        <v>355.79998799999998</v>
      </c>
      <c r="D3969">
        <v>353.10000600000001</v>
      </c>
      <c r="E3969">
        <v>353.5</v>
      </c>
      <c r="F3969">
        <v>353.5</v>
      </c>
      <c r="G3969">
        <v>78460000</v>
      </c>
    </row>
    <row r="3970" spans="1:7" x14ac:dyDescent="0.3">
      <c r="A3970" s="1">
        <v>31706</v>
      </c>
      <c r="B3970">
        <v>353</v>
      </c>
      <c r="C3970">
        <v>353.79998799999998</v>
      </c>
      <c r="D3970">
        <v>352.39999399999999</v>
      </c>
      <c r="E3970">
        <v>353.10000600000001</v>
      </c>
      <c r="F3970">
        <v>353.10000600000001</v>
      </c>
      <c r="G3970">
        <v>88550000</v>
      </c>
    </row>
    <row r="3971" spans="1:7" x14ac:dyDescent="0.3">
      <c r="A3971" s="1">
        <v>31707</v>
      </c>
      <c r="B3971">
        <v>353.60000600000001</v>
      </c>
      <c r="C3971">
        <v>354</v>
      </c>
      <c r="D3971">
        <v>353.10000600000001</v>
      </c>
      <c r="E3971">
        <v>353.89999399999999</v>
      </c>
      <c r="F3971">
        <v>353.89999399999999</v>
      </c>
      <c r="G3971">
        <v>98110000</v>
      </c>
    </row>
    <row r="3972" spans="1:7" x14ac:dyDescent="0.3">
      <c r="A3972" s="1">
        <v>31708</v>
      </c>
      <c r="B3972">
        <v>354.79998799999998</v>
      </c>
      <c r="C3972">
        <v>356.20001200000002</v>
      </c>
      <c r="D3972">
        <v>353.89999399999999</v>
      </c>
      <c r="E3972">
        <v>356.20001200000002</v>
      </c>
      <c r="F3972">
        <v>356.20001200000002</v>
      </c>
      <c r="G3972">
        <v>123200000</v>
      </c>
    </row>
    <row r="3973" spans="1:7" x14ac:dyDescent="0.3">
      <c r="A3973" s="1">
        <v>31709</v>
      </c>
      <c r="B3973">
        <v>356.60000600000001</v>
      </c>
      <c r="C3973">
        <v>356.89999399999999</v>
      </c>
      <c r="D3973">
        <v>356.20001200000002</v>
      </c>
      <c r="E3973">
        <v>356.70001200000002</v>
      </c>
      <c r="F3973">
        <v>356.70001200000002</v>
      </c>
      <c r="G3973">
        <v>114500000</v>
      </c>
    </row>
    <row r="3974" spans="1:7" x14ac:dyDescent="0.3">
      <c r="A3974" s="1">
        <v>31712</v>
      </c>
      <c r="B3974">
        <v>356.10000600000001</v>
      </c>
      <c r="C3974">
        <v>356.89999399999999</v>
      </c>
      <c r="D3974">
        <v>355.70001200000002</v>
      </c>
      <c r="E3974">
        <v>356.60000600000001</v>
      </c>
      <c r="F3974">
        <v>356.60000600000001</v>
      </c>
      <c r="G3974">
        <v>93910000</v>
      </c>
    </row>
    <row r="3975" spans="1:7" x14ac:dyDescent="0.3">
      <c r="A3975" s="1">
        <v>31713</v>
      </c>
      <c r="B3975">
        <v>357.10000600000001</v>
      </c>
      <c r="C3975">
        <v>357.79998799999998</v>
      </c>
      <c r="D3975">
        <v>356.5</v>
      </c>
      <c r="E3975">
        <v>357.20001200000002</v>
      </c>
      <c r="F3975">
        <v>357.20001200000002</v>
      </c>
      <c r="G3975">
        <v>102400000</v>
      </c>
    </row>
    <row r="3976" spans="1:7" x14ac:dyDescent="0.3">
      <c r="A3976" s="1">
        <v>31714</v>
      </c>
      <c r="B3976">
        <v>357.29998799999998</v>
      </c>
      <c r="C3976">
        <v>358.5</v>
      </c>
      <c r="D3976">
        <v>356.89999399999999</v>
      </c>
      <c r="E3976">
        <v>358.5</v>
      </c>
      <c r="F3976">
        <v>358.5</v>
      </c>
      <c r="G3976">
        <v>106100000</v>
      </c>
    </row>
    <row r="3977" spans="1:7" x14ac:dyDescent="0.3">
      <c r="A3977" s="1">
        <v>31715</v>
      </c>
      <c r="B3977">
        <v>360.79998799999998</v>
      </c>
      <c r="C3977">
        <v>361.20001200000002</v>
      </c>
      <c r="D3977">
        <v>358.5</v>
      </c>
      <c r="E3977">
        <v>361.10000600000001</v>
      </c>
      <c r="F3977">
        <v>361.10000600000001</v>
      </c>
      <c r="G3977">
        <v>123500000</v>
      </c>
    </row>
    <row r="3978" spans="1:7" x14ac:dyDescent="0.3">
      <c r="A3978" s="1">
        <v>31716</v>
      </c>
      <c r="B3978">
        <v>361.39999399999999</v>
      </c>
      <c r="C3978">
        <v>361.60000600000001</v>
      </c>
      <c r="D3978">
        <v>360</v>
      </c>
      <c r="E3978">
        <v>360.79998799999998</v>
      </c>
      <c r="F3978">
        <v>360.79998799999998</v>
      </c>
      <c r="G3978">
        <v>106700000</v>
      </c>
    </row>
    <row r="3979" spans="1:7" x14ac:dyDescent="0.3">
      <c r="A3979" s="1">
        <v>31719</v>
      </c>
      <c r="B3979">
        <v>361</v>
      </c>
      <c r="C3979">
        <v>361.10000600000001</v>
      </c>
      <c r="D3979">
        <v>360.60000600000001</v>
      </c>
      <c r="E3979">
        <v>361.10000600000001</v>
      </c>
      <c r="F3979">
        <v>361.10000600000001</v>
      </c>
      <c r="G3979">
        <v>111200000</v>
      </c>
    </row>
    <row r="3980" spans="1:7" x14ac:dyDescent="0.3">
      <c r="A3980" s="1">
        <v>31720</v>
      </c>
      <c r="B3980">
        <v>361.20001200000002</v>
      </c>
      <c r="C3980">
        <v>362</v>
      </c>
      <c r="D3980">
        <v>360.60000600000001</v>
      </c>
      <c r="E3980">
        <v>361.89999399999999</v>
      </c>
      <c r="F3980">
        <v>361.89999399999999</v>
      </c>
      <c r="G3980">
        <v>140300000</v>
      </c>
    </row>
    <row r="3981" spans="1:7" x14ac:dyDescent="0.3">
      <c r="A3981" s="1">
        <v>31721</v>
      </c>
      <c r="B3981">
        <v>362.10000600000001</v>
      </c>
      <c r="C3981">
        <v>362.5</v>
      </c>
      <c r="D3981">
        <v>362.10000600000001</v>
      </c>
      <c r="E3981">
        <v>362.10000600000001</v>
      </c>
      <c r="F3981">
        <v>362.10000600000001</v>
      </c>
      <c r="G3981">
        <v>167200000</v>
      </c>
    </row>
    <row r="3982" spans="1:7" x14ac:dyDescent="0.3">
      <c r="A3982" s="1">
        <v>31722</v>
      </c>
      <c r="B3982">
        <v>362</v>
      </c>
      <c r="C3982">
        <v>362.29998799999998</v>
      </c>
      <c r="D3982">
        <v>360.60000600000001</v>
      </c>
      <c r="E3982">
        <v>361.20001200000002</v>
      </c>
      <c r="F3982">
        <v>361.20001200000002</v>
      </c>
      <c r="G3982">
        <v>112300000</v>
      </c>
    </row>
    <row r="3983" spans="1:7" x14ac:dyDescent="0.3">
      <c r="A3983" s="1">
        <v>31723</v>
      </c>
      <c r="B3983">
        <v>361</v>
      </c>
      <c r="C3983">
        <v>361.20001200000002</v>
      </c>
      <c r="D3983">
        <v>360.20001200000002</v>
      </c>
      <c r="E3983">
        <v>361</v>
      </c>
      <c r="F3983">
        <v>361</v>
      </c>
      <c r="G3983">
        <v>99320000</v>
      </c>
    </row>
    <row r="3984" spans="1:7" x14ac:dyDescent="0.3">
      <c r="A3984" s="1">
        <v>31726</v>
      </c>
      <c r="B3984">
        <v>359.60000600000001</v>
      </c>
      <c r="C3984">
        <v>361.10000600000001</v>
      </c>
      <c r="D3984">
        <v>359.29998799999998</v>
      </c>
      <c r="E3984">
        <v>360</v>
      </c>
      <c r="F3984">
        <v>360</v>
      </c>
      <c r="G3984">
        <v>100800000</v>
      </c>
    </row>
    <row r="3985" spans="1:7" x14ac:dyDescent="0.3">
      <c r="A3985" s="1">
        <v>31727</v>
      </c>
      <c r="B3985">
        <v>360.79998799999998</v>
      </c>
      <c r="C3985">
        <v>361.39999399999999</v>
      </c>
      <c r="D3985">
        <v>360</v>
      </c>
      <c r="E3985">
        <v>361.29998799999998</v>
      </c>
      <c r="F3985">
        <v>361.29998799999998</v>
      </c>
      <c r="G3985">
        <v>97330000</v>
      </c>
    </row>
    <row r="3986" spans="1:7" x14ac:dyDescent="0.3">
      <c r="A3986" s="1">
        <v>31728</v>
      </c>
      <c r="B3986">
        <v>361.39999399999999</v>
      </c>
      <c r="C3986">
        <v>362</v>
      </c>
      <c r="D3986">
        <v>360.70001200000002</v>
      </c>
      <c r="E3986">
        <v>361.20001200000002</v>
      </c>
      <c r="F3986">
        <v>361.20001200000002</v>
      </c>
      <c r="G3986">
        <v>108000000</v>
      </c>
    </row>
    <row r="3987" spans="1:7" x14ac:dyDescent="0.3">
      <c r="A3987" s="1">
        <v>31729</v>
      </c>
      <c r="B3987">
        <v>360.60000600000001</v>
      </c>
      <c r="C3987">
        <v>361.20001200000002</v>
      </c>
      <c r="D3987">
        <v>358</v>
      </c>
      <c r="E3987">
        <v>358</v>
      </c>
      <c r="F3987">
        <v>358</v>
      </c>
      <c r="G3987">
        <v>115300000</v>
      </c>
    </row>
    <row r="3988" spans="1:7" x14ac:dyDescent="0.3">
      <c r="A3988" s="1">
        <v>31730</v>
      </c>
      <c r="B3988">
        <v>358.10000600000001</v>
      </c>
      <c r="C3988">
        <v>358.60000600000001</v>
      </c>
      <c r="D3988">
        <v>357.5</v>
      </c>
      <c r="E3988">
        <v>358.5</v>
      </c>
      <c r="F3988">
        <v>358.5</v>
      </c>
      <c r="G3988">
        <v>102200000</v>
      </c>
    </row>
    <row r="3989" spans="1:7" x14ac:dyDescent="0.3">
      <c r="A3989" s="1">
        <v>31733</v>
      </c>
      <c r="B3989">
        <v>357.29998799999998</v>
      </c>
      <c r="C3989">
        <v>358.70001200000002</v>
      </c>
      <c r="D3989">
        <v>356.89999399999999</v>
      </c>
      <c r="E3989">
        <v>357.10000600000001</v>
      </c>
      <c r="F3989">
        <v>357.10000600000001</v>
      </c>
      <c r="G3989">
        <v>91310000</v>
      </c>
    </row>
    <row r="3990" spans="1:7" x14ac:dyDescent="0.3">
      <c r="A3990" s="1">
        <v>31734</v>
      </c>
      <c r="B3990">
        <v>356.79998799999998</v>
      </c>
      <c r="C3990">
        <v>357.29998799999998</v>
      </c>
      <c r="D3990">
        <v>352.5</v>
      </c>
      <c r="E3990">
        <v>352.60000600000001</v>
      </c>
      <c r="F3990">
        <v>352.60000600000001</v>
      </c>
      <c r="G3990">
        <v>118400000</v>
      </c>
    </row>
    <row r="3991" spans="1:7" x14ac:dyDescent="0.3">
      <c r="A3991" s="1">
        <v>31735</v>
      </c>
      <c r="B3991">
        <v>350.60000600000001</v>
      </c>
      <c r="C3991">
        <v>352.60000600000001</v>
      </c>
      <c r="D3991">
        <v>349.10000600000001</v>
      </c>
      <c r="E3991">
        <v>349.79998799999998</v>
      </c>
      <c r="F3991">
        <v>349.79998799999998</v>
      </c>
      <c r="G3991">
        <v>111200000</v>
      </c>
    </row>
    <row r="3992" spans="1:7" x14ac:dyDescent="0.3">
      <c r="A3992" s="1">
        <v>31736</v>
      </c>
      <c r="B3992">
        <v>351</v>
      </c>
      <c r="C3992">
        <v>352.20001200000002</v>
      </c>
      <c r="D3992">
        <v>349.79998799999998</v>
      </c>
      <c r="E3992">
        <v>352.20001200000002</v>
      </c>
      <c r="F3992">
        <v>352.20001200000002</v>
      </c>
      <c r="G3992">
        <v>114500000</v>
      </c>
    </row>
    <row r="3993" spans="1:7" x14ac:dyDescent="0.3">
      <c r="A3993" s="1">
        <v>31737</v>
      </c>
      <c r="B3993">
        <v>353.20001200000002</v>
      </c>
      <c r="C3993">
        <v>354.70001200000002</v>
      </c>
      <c r="D3993">
        <v>352.20001200000002</v>
      </c>
      <c r="E3993">
        <v>354.70001200000002</v>
      </c>
      <c r="F3993">
        <v>354.70001200000002</v>
      </c>
      <c r="G3993">
        <v>106800000</v>
      </c>
    </row>
    <row r="3994" spans="1:7" x14ac:dyDescent="0.3">
      <c r="A3994" s="1">
        <v>31740</v>
      </c>
      <c r="B3994">
        <v>355.89999399999999</v>
      </c>
      <c r="C3994">
        <v>356.60000600000001</v>
      </c>
      <c r="D3994">
        <v>354.60000600000001</v>
      </c>
      <c r="E3994">
        <v>356.10000600000001</v>
      </c>
      <c r="F3994">
        <v>356.10000600000001</v>
      </c>
      <c r="G3994">
        <v>96860000</v>
      </c>
    </row>
    <row r="3995" spans="1:7" x14ac:dyDescent="0.3">
      <c r="A3995" s="1">
        <v>31741</v>
      </c>
      <c r="B3995">
        <v>356.20001200000002</v>
      </c>
      <c r="C3995">
        <v>357</v>
      </c>
      <c r="D3995">
        <v>356</v>
      </c>
      <c r="E3995">
        <v>357</v>
      </c>
      <c r="F3995">
        <v>357</v>
      </c>
      <c r="G3995">
        <v>113800000</v>
      </c>
    </row>
    <row r="3996" spans="1:7" x14ac:dyDescent="0.3">
      <c r="A3996" s="1">
        <v>31742</v>
      </c>
      <c r="B3996">
        <v>357.39999399999999</v>
      </c>
      <c r="C3996">
        <v>358.20001200000002</v>
      </c>
      <c r="D3996">
        <v>356.89999399999999</v>
      </c>
      <c r="E3996">
        <v>358.20001200000002</v>
      </c>
      <c r="F3996">
        <v>358.20001200000002</v>
      </c>
      <c r="G3996">
        <v>106000000</v>
      </c>
    </row>
    <row r="3997" spans="1:7" x14ac:dyDescent="0.3">
      <c r="A3997" s="1">
        <v>31744</v>
      </c>
      <c r="B3997">
        <v>358.60000600000001</v>
      </c>
      <c r="C3997">
        <v>359.60000600000001</v>
      </c>
      <c r="D3997">
        <v>358.10000600000001</v>
      </c>
      <c r="E3997">
        <v>359.60000600000001</v>
      </c>
      <c r="F3997">
        <v>359.60000600000001</v>
      </c>
      <c r="G3997">
        <v>61950000</v>
      </c>
    </row>
    <row r="3998" spans="1:7" x14ac:dyDescent="0.3">
      <c r="A3998" s="1">
        <v>31747</v>
      </c>
      <c r="B3998">
        <v>357.39999399999999</v>
      </c>
      <c r="C3998">
        <v>359.60000600000001</v>
      </c>
      <c r="D3998">
        <v>356.79998799999998</v>
      </c>
      <c r="E3998">
        <v>357.89999399999999</v>
      </c>
      <c r="F3998">
        <v>357.89999399999999</v>
      </c>
      <c r="G3998">
        <v>97830000</v>
      </c>
    </row>
    <row r="3999" spans="1:7" x14ac:dyDescent="0.3">
      <c r="A3999" s="1">
        <v>31748</v>
      </c>
      <c r="B3999">
        <v>359.29998799999998</v>
      </c>
      <c r="C3999">
        <v>360.70001200000002</v>
      </c>
      <c r="D3999">
        <v>357.89999399999999</v>
      </c>
      <c r="E3999">
        <v>360.70001200000002</v>
      </c>
      <c r="F3999">
        <v>360.70001200000002</v>
      </c>
      <c r="G3999">
        <v>130900000</v>
      </c>
    </row>
    <row r="4000" spans="1:7" x14ac:dyDescent="0.3">
      <c r="A4000" s="1">
        <v>31749</v>
      </c>
      <c r="B4000">
        <v>361.79998799999998</v>
      </c>
      <c r="C4000">
        <v>363.39999399999999</v>
      </c>
      <c r="D4000">
        <v>360.70001200000002</v>
      </c>
      <c r="E4000">
        <v>363</v>
      </c>
      <c r="F4000">
        <v>363</v>
      </c>
      <c r="G4000">
        <v>134400000</v>
      </c>
    </row>
    <row r="4001" spans="1:7" x14ac:dyDescent="0.3">
      <c r="A4001" s="1">
        <v>31750</v>
      </c>
      <c r="B4001">
        <v>364</v>
      </c>
      <c r="C4001">
        <v>364.5</v>
      </c>
      <c r="D4001">
        <v>363.10000600000001</v>
      </c>
      <c r="E4001">
        <v>364.10000600000001</v>
      </c>
      <c r="F4001">
        <v>364.10000600000001</v>
      </c>
      <c r="G4001">
        <v>128000000</v>
      </c>
    </row>
    <row r="4002" spans="1:7" x14ac:dyDescent="0.3">
      <c r="A4002" s="1">
        <v>31751</v>
      </c>
      <c r="B4002">
        <v>364.5</v>
      </c>
      <c r="C4002">
        <v>364.70001200000002</v>
      </c>
      <c r="D4002">
        <v>362.60000600000001</v>
      </c>
      <c r="E4002">
        <v>363</v>
      </c>
      <c r="F4002">
        <v>363</v>
      </c>
      <c r="G4002">
        <v>133300000</v>
      </c>
    </row>
    <row r="4003" spans="1:7" x14ac:dyDescent="0.3">
      <c r="A4003" s="1">
        <v>31754</v>
      </c>
      <c r="B4003">
        <v>362</v>
      </c>
      <c r="C4003">
        <v>363</v>
      </c>
      <c r="D4003">
        <v>360.20001200000002</v>
      </c>
      <c r="E4003">
        <v>361</v>
      </c>
      <c r="F4003">
        <v>361</v>
      </c>
      <c r="G4003">
        <v>110600000</v>
      </c>
    </row>
    <row r="4004" spans="1:7" x14ac:dyDescent="0.3">
      <c r="A4004" s="1">
        <v>31755</v>
      </c>
      <c r="B4004">
        <v>360.10000600000001</v>
      </c>
      <c r="C4004">
        <v>361.10000600000001</v>
      </c>
      <c r="D4004">
        <v>358.89999399999999</v>
      </c>
      <c r="E4004">
        <v>359</v>
      </c>
      <c r="F4004">
        <v>359</v>
      </c>
      <c r="G4004">
        <v>116300000</v>
      </c>
    </row>
    <row r="4005" spans="1:7" x14ac:dyDescent="0.3">
      <c r="A4005" s="1">
        <v>31756</v>
      </c>
      <c r="B4005">
        <v>358.39999399999999</v>
      </c>
      <c r="C4005">
        <v>359.10000600000001</v>
      </c>
      <c r="D4005">
        <v>358.20001200000002</v>
      </c>
      <c r="E4005">
        <v>359.10000600000001</v>
      </c>
      <c r="F4005">
        <v>359.10000600000001</v>
      </c>
      <c r="G4005">
        <v>115200000</v>
      </c>
    </row>
    <row r="4006" spans="1:7" x14ac:dyDescent="0.3">
      <c r="A4006" s="1">
        <v>31757</v>
      </c>
      <c r="B4006">
        <v>358.89999399999999</v>
      </c>
      <c r="C4006">
        <v>359.39999399999999</v>
      </c>
      <c r="D4006">
        <v>357.10000600000001</v>
      </c>
      <c r="E4006">
        <v>357.70001200000002</v>
      </c>
      <c r="F4006">
        <v>357.70001200000002</v>
      </c>
      <c r="G4006">
        <v>123800000</v>
      </c>
    </row>
    <row r="4007" spans="1:7" x14ac:dyDescent="0.3">
      <c r="A4007" s="1">
        <v>31758</v>
      </c>
      <c r="B4007">
        <v>356.70001200000002</v>
      </c>
      <c r="C4007">
        <v>357.70001200000002</v>
      </c>
      <c r="D4007">
        <v>355.60000600000001</v>
      </c>
      <c r="E4007">
        <v>355.89999399999999</v>
      </c>
      <c r="F4007">
        <v>355.89999399999999</v>
      </c>
      <c r="G4007">
        <v>108400000</v>
      </c>
    </row>
    <row r="4008" spans="1:7" x14ac:dyDescent="0.3">
      <c r="A4008" s="1">
        <v>31761</v>
      </c>
      <c r="B4008">
        <v>353.60000600000001</v>
      </c>
      <c r="C4008">
        <v>355.89999399999999</v>
      </c>
      <c r="D4008">
        <v>352.5</v>
      </c>
      <c r="E4008">
        <v>353</v>
      </c>
      <c r="F4008">
        <v>353</v>
      </c>
      <c r="G4008">
        <v>115300000</v>
      </c>
    </row>
    <row r="4009" spans="1:7" x14ac:dyDescent="0.3">
      <c r="A4009" s="1">
        <v>31762</v>
      </c>
      <c r="B4009">
        <v>353.5</v>
      </c>
      <c r="C4009">
        <v>354.10000600000001</v>
      </c>
      <c r="D4009">
        <v>352.79998799999998</v>
      </c>
      <c r="E4009">
        <v>353.79998799999998</v>
      </c>
      <c r="F4009">
        <v>353.79998799999998</v>
      </c>
      <c r="G4009">
        <v>142300000</v>
      </c>
    </row>
    <row r="4010" spans="1:7" x14ac:dyDescent="0.3">
      <c r="A4010" s="1">
        <v>31763</v>
      </c>
      <c r="B4010">
        <v>353.60000600000001</v>
      </c>
      <c r="C4010">
        <v>353.89999399999999</v>
      </c>
      <c r="D4010">
        <v>352</v>
      </c>
      <c r="E4010">
        <v>352.29998799999998</v>
      </c>
      <c r="F4010">
        <v>352.29998799999998</v>
      </c>
      <c r="G4010">
        <v>127400000</v>
      </c>
    </row>
    <row r="4011" spans="1:7" x14ac:dyDescent="0.3">
      <c r="A4011" s="1">
        <v>31764</v>
      </c>
      <c r="B4011">
        <v>351.89999399999999</v>
      </c>
      <c r="C4011">
        <v>352.20001200000002</v>
      </c>
      <c r="D4011">
        <v>351.10000600000001</v>
      </c>
      <c r="E4011">
        <v>351.39999399999999</v>
      </c>
      <c r="F4011">
        <v>351.39999399999999</v>
      </c>
      <c r="G4011">
        <v>133000000</v>
      </c>
    </row>
    <row r="4012" spans="1:7" x14ac:dyDescent="0.3">
      <c r="A4012" s="1">
        <v>31765</v>
      </c>
      <c r="B4012">
        <v>351.60000600000001</v>
      </c>
      <c r="C4012">
        <v>352.20001200000002</v>
      </c>
      <c r="D4012">
        <v>351</v>
      </c>
      <c r="E4012">
        <v>352.20001200000002</v>
      </c>
      <c r="F4012">
        <v>352.20001200000002</v>
      </c>
      <c r="G4012">
        <v>129000000</v>
      </c>
    </row>
    <row r="4013" spans="1:7" x14ac:dyDescent="0.3">
      <c r="A4013" s="1">
        <v>31768</v>
      </c>
      <c r="B4013">
        <v>351.29998799999998</v>
      </c>
      <c r="C4013">
        <v>352.20001200000002</v>
      </c>
      <c r="D4013">
        <v>350.39999399999999</v>
      </c>
      <c r="E4013">
        <v>351.29998799999998</v>
      </c>
      <c r="F4013">
        <v>351.29998799999998</v>
      </c>
      <c r="G4013">
        <v>119800000</v>
      </c>
    </row>
    <row r="4014" spans="1:7" x14ac:dyDescent="0.3">
      <c r="A4014" s="1">
        <v>31769</v>
      </c>
      <c r="B4014">
        <v>350.60000600000001</v>
      </c>
      <c r="C4014">
        <v>351.60000600000001</v>
      </c>
      <c r="D4014">
        <v>348.29998799999998</v>
      </c>
      <c r="E4014">
        <v>348.79998799999998</v>
      </c>
      <c r="F4014">
        <v>348.79998799999998</v>
      </c>
      <c r="G4014">
        <v>148100000</v>
      </c>
    </row>
    <row r="4015" spans="1:7" x14ac:dyDescent="0.3">
      <c r="A4015" s="1">
        <v>31770</v>
      </c>
      <c r="B4015">
        <v>349</v>
      </c>
      <c r="C4015">
        <v>349.60000600000001</v>
      </c>
      <c r="D4015">
        <v>349</v>
      </c>
      <c r="E4015">
        <v>349.60000600000001</v>
      </c>
      <c r="F4015">
        <v>349.60000600000001</v>
      </c>
      <c r="G4015">
        <v>82120000</v>
      </c>
    </row>
    <row r="4016" spans="1:7" x14ac:dyDescent="0.3">
      <c r="A4016" s="1">
        <v>31772</v>
      </c>
      <c r="B4016">
        <v>349.70001200000002</v>
      </c>
      <c r="C4016">
        <v>350</v>
      </c>
      <c r="D4016">
        <v>349.5</v>
      </c>
      <c r="E4016">
        <v>349.89999399999999</v>
      </c>
      <c r="F4016">
        <v>349.89999399999999</v>
      </c>
      <c r="G4016">
        <v>44040000</v>
      </c>
    </row>
    <row r="4017" spans="1:7" x14ac:dyDescent="0.3">
      <c r="A4017" s="1">
        <v>31775</v>
      </c>
      <c r="B4017">
        <v>349.10000600000001</v>
      </c>
      <c r="C4017">
        <v>350.10000600000001</v>
      </c>
      <c r="D4017">
        <v>347.79998799999998</v>
      </c>
      <c r="E4017">
        <v>348</v>
      </c>
      <c r="F4017">
        <v>348</v>
      </c>
      <c r="G4017">
        <v>102000000</v>
      </c>
    </row>
    <row r="4018" spans="1:7" x14ac:dyDescent="0.3">
      <c r="A4018" s="1">
        <v>31776</v>
      </c>
      <c r="B4018">
        <v>347.39999399999999</v>
      </c>
      <c r="C4018">
        <v>348.10000600000001</v>
      </c>
      <c r="D4018">
        <v>347</v>
      </c>
      <c r="E4018">
        <v>347.29998799999998</v>
      </c>
      <c r="F4018">
        <v>347.29998799999998</v>
      </c>
      <c r="G4018">
        <v>126400000</v>
      </c>
    </row>
    <row r="4019" spans="1:7" x14ac:dyDescent="0.3">
      <c r="A4019" s="1">
        <v>31777</v>
      </c>
      <c r="B4019">
        <v>347.89999399999999</v>
      </c>
      <c r="C4019">
        <v>348.89999399999999</v>
      </c>
      <c r="D4019">
        <v>347.20001200000002</v>
      </c>
      <c r="E4019">
        <v>348.79998799999998</v>
      </c>
      <c r="F4019">
        <v>348.79998799999998</v>
      </c>
      <c r="G4019">
        <v>140700000</v>
      </c>
    </row>
    <row r="4020" spans="1:7" x14ac:dyDescent="0.3">
      <c r="A4020" s="1">
        <v>31779</v>
      </c>
      <c r="B4020">
        <v>351.29998799999998</v>
      </c>
      <c r="C4020">
        <v>353.20001200000002</v>
      </c>
      <c r="D4020">
        <v>348.79998799999998</v>
      </c>
      <c r="E4020">
        <v>353.20001200000002</v>
      </c>
      <c r="F4020">
        <v>353.20001200000002</v>
      </c>
      <c r="G4020">
        <v>63220000</v>
      </c>
    </row>
    <row r="4021" spans="1:7" x14ac:dyDescent="0.3">
      <c r="A4021" s="1">
        <v>31782</v>
      </c>
      <c r="B4021">
        <v>356.20001200000002</v>
      </c>
      <c r="C4021">
        <v>361.29998799999998</v>
      </c>
      <c r="D4021">
        <v>353.29998799999998</v>
      </c>
      <c r="E4021">
        <v>361.20001200000002</v>
      </c>
      <c r="F4021">
        <v>361.20001200000002</v>
      </c>
      <c r="G4021">
        <v>110600000</v>
      </c>
    </row>
    <row r="4022" spans="1:7" x14ac:dyDescent="0.3">
      <c r="A4022" s="1">
        <v>31783</v>
      </c>
      <c r="B4022">
        <v>364.20001200000002</v>
      </c>
      <c r="C4022">
        <v>366</v>
      </c>
      <c r="D4022">
        <v>361.20001200000002</v>
      </c>
      <c r="E4022">
        <v>366</v>
      </c>
      <c r="F4022">
        <v>366</v>
      </c>
      <c r="G4022">
        <v>137900000</v>
      </c>
    </row>
    <row r="4023" spans="1:7" x14ac:dyDescent="0.3">
      <c r="A4023" s="1">
        <v>31784</v>
      </c>
      <c r="B4023">
        <v>368.20001200000002</v>
      </c>
      <c r="C4023">
        <v>372.5</v>
      </c>
      <c r="D4023">
        <v>360</v>
      </c>
      <c r="E4023">
        <v>372.39999399999999</v>
      </c>
      <c r="F4023">
        <v>372.39999399999999</v>
      </c>
      <c r="G4023">
        <v>154500000</v>
      </c>
    </row>
    <row r="4024" spans="1:7" x14ac:dyDescent="0.3">
      <c r="A4024" s="1">
        <v>31785</v>
      </c>
      <c r="B4024">
        <v>375.29998799999998</v>
      </c>
      <c r="C4024">
        <v>377.60000600000001</v>
      </c>
      <c r="D4024">
        <v>372.5</v>
      </c>
      <c r="E4024">
        <v>377.5</v>
      </c>
      <c r="F4024">
        <v>377.5</v>
      </c>
      <c r="G4024">
        <v>157900000</v>
      </c>
    </row>
    <row r="4025" spans="1:7" x14ac:dyDescent="0.3">
      <c r="A4025" s="1">
        <v>31786</v>
      </c>
      <c r="B4025">
        <v>377.79998799999998</v>
      </c>
      <c r="C4025">
        <v>380.79998799999998</v>
      </c>
      <c r="D4025">
        <v>377.5</v>
      </c>
      <c r="E4025">
        <v>380.70001200000002</v>
      </c>
      <c r="F4025">
        <v>380.70001200000002</v>
      </c>
      <c r="G4025">
        <v>143800000</v>
      </c>
    </row>
    <row r="4026" spans="1:7" x14ac:dyDescent="0.3">
      <c r="A4026" s="1">
        <v>31789</v>
      </c>
      <c r="B4026">
        <v>382</v>
      </c>
      <c r="C4026">
        <v>385.5</v>
      </c>
      <c r="D4026">
        <v>380.70001200000002</v>
      </c>
      <c r="E4026">
        <v>385.5</v>
      </c>
      <c r="F4026">
        <v>385.5</v>
      </c>
      <c r="G4026">
        <v>152900000</v>
      </c>
    </row>
    <row r="4027" spans="1:7" x14ac:dyDescent="0.3">
      <c r="A4027" s="1">
        <v>31790</v>
      </c>
      <c r="B4027">
        <v>385.5</v>
      </c>
      <c r="C4027">
        <v>386.60000600000001</v>
      </c>
      <c r="D4027">
        <v>384.89999399999999</v>
      </c>
      <c r="E4027">
        <v>386.39999399999999</v>
      </c>
      <c r="F4027">
        <v>386.39999399999999</v>
      </c>
      <c r="G4027">
        <v>143400000</v>
      </c>
    </row>
    <row r="4028" spans="1:7" x14ac:dyDescent="0.3">
      <c r="A4028" s="1">
        <v>31791</v>
      </c>
      <c r="B4028">
        <v>387.29998799999998</v>
      </c>
      <c r="C4028">
        <v>390</v>
      </c>
      <c r="D4028">
        <v>386.39999399999999</v>
      </c>
      <c r="E4028">
        <v>390</v>
      </c>
      <c r="F4028">
        <v>390</v>
      </c>
      <c r="G4028">
        <v>172400000</v>
      </c>
    </row>
    <row r="4029" spans="1:7" x14ac:dyDescent="0.3">
      <c r="A4029" s="1">
        <v>31792</v>
      </c>
      <c r="B4029">
        <v>392</v>
      </c>
      <c r="C4029">
        <v>393.60000600000001</v>
      </c>
      <c r="D4029">
        <v>389.89999399999999</v>
      </c>
      <c r="E4029">
        <v>392.60000600000001</v>
      </c>
      <c r="F4029">
        <v>392.60000600000001</v>
      </c>
      <c r="G4029">
        <v>189500000</v>
      </c>
    </row>
    <row r="4030" spans="1:7" x14ac:dyDescent="0.3">
      <c r="A4030" s="1">
        <v>31793</v>
      </c>
      <c r="B4030">
        <v>389.89999399999999</v>
      </c>
      <c r="C4030">
        <v>392.70001200000002</v>
      </c>
      <c r="D4030">
        <v>389</v>
      </c>
      <c r="E4030">
        <v>389.89999399999999</v>
      </c>
      <c r="F4030">
        <v>389.89999399999999</v>
      </c>
      <c r="G4030">
        <v>156200000</v>
      </c>
    </row>
    <row r="4031" spans="1:7" x14ac:dyDescent="0.3">
      <c r="A4031" s="1">
        <v>31796</v>
      </c>
      <c r="B4031">
        <v>388.60000600000001</v>
      </c>
      <c r="C4031">
        <v>392.60000600000001</v>
      </c>
      <c r="D4031">
        <v>388.39999399999999</v>
      </c>
      <c r="E4031">
        <v>392.60000600000001</v>
      </c>
      <c r="F4031">
        <v>392.60000600000001</v>
      </c>
      <c r="G4031">
        <v>134000000</v>
      </c>
    </row>
    <row r="4032" spans="1:7" x14ac:dyDescent="0.3">
      <c r="A4032" s="1">
        <v>31797</v>
      </c>
      <c r="B4032">
        <v>393.5</v>
      </c>
      <c r="C4032">
        <v>394.60000600000001</v>
      </c>
      <c r="D4032">
        <v>391.70001200000002</v>
      </c>
      <c r="E4032">
        <v>392.10000600000001</v>
      </c>
      <c r="F4032">
        <v>392.10000600000001</v>
      </c>
      <c r="G4032">
        <v>182800000</v>
      </c>
    </row>
    <row r="4033" spans="1:7" x14ac:dyDescent="0.3">
      <c r="A4033" s="1">
        <v>31798</v>
      </c>
      <c r="B4033">
        <v>389.89999399999999</v>
      </c>
      <c r="C4033">
        <v>392</v>
      </c>
      <c r="D4033">
        <v>389.20001200000002</v>
      </c>
      <c r="E4033">
        <v>389.60000600000001</v>
      </c>
      <c r="F4033">
        <v>389.60000600000001</v>
      </c>
      <c r="G4033">
        <v>156500000</v>
      </c>
    </row>
    <row r="4034" spans="1:7" x14ac:dyDescent="0.3">
      <c r="A4034" s="1">
        <v>31799</v>
      </c>
      <c r="B4034">
        <v>389</v>
      </c>
      <c r="C4034">
        <v>393.20001200000002</v>
      </c>
      <c r="D4034">
        <v>388.60000600000001</v>
      </c>
      <c r="E4034">
        <v>393.20001200000002</v>
      </c>
      <c r="F4034">
        <v>393.20001200000002</v>
      </c>
      <c r="G4034">
        <v>162600000</v>
      </c>
    </row>
    <row r="4035" spans="1:7" x14ac:dyDescent="0.3">
      <c r="A4035" s="1">
        <v>31800</v>
      </c>
      <c r="B4035">
        <v>394.79998799999998</v>
      </c>
      <c r="C4035">
        <v>396.20001200000002</v>
      </c>
      <c r="D4035">
        <v>392</v>
      </c>
      <c r="E4035">
        <v>392.20001200000002</v>
      </c>
      <c r="F4035">
        <v>392.20001200000002</v>
      </c>
      <c r="G4035">
        <v>261900000</v>
      </c>
    </row>
    <row r="4036" spans="1:7" x14ac:dyDescent="0.3">
      <c r="A4036" s="1">
        <v>31803</v>
      </c>
      <c r="B4036">
        <v>388.70001200000002</v>
      </c>
      <c r="C4036">
        <v>392.20001200000002</v>
      </c>
      <c r="D4036">
        <v>387.60000600000001</v>
      </c>
      <c r="E4036">
        <v>388</v>
      </c>
      <c r="F4036">
        <v>388</v>
      </c>
      <c r="G4036">
        <v>115700000</v>
      </c>
    </row>
    <row r="4037" spans="1:7" x14ac:dyDescent="0.3">
      <c r="A4037" s="1">
        <v>31804</v>
      </c>
      <c r="B4037">
        <v>389.70001200000002</v>
      </c>
      <c r="C4037">
        <v>391.10000600000001</v>
      </c>
      <c r="D4037">
        <v>387.89999399999999</v>
      </c>
      <c r="E4037">
        <v>390.79998799999998</v>
      </c>
      <c r="F4037">
        <v>390.79998799999998</v>
      </c>
      <c r="G4037">
        <v>130900000</v>
      </c>
    </row>
    <row r="4038" spans="1:7" x14ac:dyDescent="0.3">
      <c r="A4038" s="1">
        <v>31805</v>
      </c>
      <c r="B4038">
        <v>390.79998799999998</v>
      </c>
      <c r="C4038">
        <v>392.10000600000001</v>
      </c>
      <c r="D4038">
        <v>390.70001200000002</v>
      </c>
      <c r="E4038">
        <v>392</v>
      </c>
      <c r="F4038">
        <v>392</v>
      </c>
      <c r="G4038">
        <v>152900000</v>
      </c>
    </row>
    <row r="4039" spans="1:7" x14ac:dyDescent="0.3">
      <c r="A4039" s="1">
        <v>31806</v>
      </c>
      <c r="B4039">
        <v>393</v>
      </c>
      <c r="C4039">
        <v>393.29998799999998</v>
      </c>
      <c r="D4039">
        <v>390.5</v>
      </c>
      <c r="E4039">
        <v>391</v>
      </c>
      <c r="F4039">
        <v>391</v>
      </c>
      <c r="G4039">
        <v>150700000</v>
      </c>
    </row>
    <row r="4040" spans="1:7" x14ac:dyDescent="0.3">
      <c r="A4040" s="1">
        <v>31807</v>
      </c>
      <c r="B4040">
        <v>390.10000600000001</v>
      </c>
      <c r="C4040">
        <v>392.10000600000001</v>
      </c>
      <c r="D4040">
        <v>389.79998799999998</v>
      </c>
      <c r="E4040">
        <v>392.10000600000001</v>
      </c>
      <c r="F4040">
        <v>392.10000600000001</v>
      </c>
      <c r="G4040">
        <v>154300000</v>
      </c>
    </row>
    <row r="4041" spans="1:7" x14ac:dyDescent="0.3">
      <c r="A4041" s="1">
        <v>31810</v>
      </c>
      <c r="B4041">
        <v>393.79998799999998</v>
      </c>
      <c r="C4041">
        <v>397.20001200000002</v>
      </c>
      <c r="D4041">
        <v>392</v>
      </c>
      <c r="E4041">
        <v>397.20001200000002</v>
      </c>
      <c r="F4041">
        <v>397.20001200000002</v>
      </c>
      <c r="G4041">
        <v>149100000</v>
      </c>
    </row>
    <row r="4042" spans="1:7" x14ac:dyDescent="0.3">
      <c r="A4042" s="1">
        <v>31811</v>
      </c>
      <c r="B4042">
        <v>398.60000600000001</v>
      </c>
      <c r="C4042">
        <v>399.39999399999999</v>
      </c>
      <c r="D4042">
        <v>397.20001200000002</v>
      </c>
      <c r="E4042">
        <v>399.39999399999999</v>
      </c>
      <c r="F4042">
        <v>399.39999399999999</v>
      </c>
      <c r="G4042">
        <v>172100000</v>
      </c>
    </row>
    <row r="4043" spans="1:7" x14ac:dyDescent="0.3">
      <c r="A4043" s="1">
        <v>31812</v>
      </c>
      <c r="B4043">
        <v>399.89999399999999</v>
      </c>
      <c r="C4043">
        <v>403.20001200000002</v>
      </c>
      <c r="D4043">
        <v>399.29998799999998</v>
      </c>
      <c r="E4043">
        <v>403.10000600000001</v>
      </c>
      <c r="F4043">
        <v>403.10000600000001</v>
      </c>
      <c r="G4043">
        <v>178100000</v>
      </c>
    </row>
    <row r="4044" spans="1:7" x14ac:dyDescent="0.3">
      <c r="A4044" s="1">
        <v>31813</v>
      </c>
      <c r="B4044">
        <v>405.29998799999998</v>
      </c>
      <c r="C4044">
        <v>406.29998799999998</v>
      </c>
      <c r="D4044">
        <v>403.10000600000001</v>
      </c>
      <c r="E4044">
        <v>405.60000600000001</v>
      </c>
      <c r="F4044">
        <v>405.60000600000001</v>
      </c>
      <c r="G4044">
        <v>186400000</v>
      </c>
    </row>
    <row r="4045" spans="1:7" x14ac:dyDescent="0.3">
      <c r="A4045" s="1">
        <v>31814</v>
      </c>
      <c r="B4045">
        <v>406.60000600000001</v>
      </c>
      <c r="C4045">
        <v>407.29998799999998</v>
      </c>
      <c r="D4045">
        <v>405.70001200000002</v>
      </c>
      <c r="E4045">
        <v>406.89999399999999</v>
      </c>
      <c r="F4045">
        <v>406.89999399999999</v>
      </c>
      <c r="G4045">
        <v>167300000</v>
      </c>
    </row>
    <row r="4046" spans="1:7" x14ac:dyDescent="0.3">
      <c r="A4046" s="1">
        <v>31817</v>
      </c>
      <c r="B4046">
        <v>406.39999399999999</v>
      </c>
      <c r="C4046">
        <v>407</v>
      </c>
      <c r="D4046">
        <v>405.29998799999998</v>
      </c>
      <c r="E4046">
        <v>405.79998799999998</v>
      </c>
      <c r="F4046">
        <v>405.79998799999998</v>
      </c>
      <c r="G4046">
        <v>139100000</v>
      </c>
    </row>
    <row r="4047" spans="1:7" x14ac:dyDescent="0.3">
      <c r="A4047" s="1">
        <v>31818</v>
      </c>
      <c r="B4047">
        <v>404.79998799999998</v>
      </c>
      <c r="C4047">
        <v>406</v>
      </c>
      <c r="D4047">
        <v>402.60000600000001</v>
      </c>
      <c r="E4047">
        <v>403.5</v>
      </c>
      <c r="F4047">
        <v>403.5</v>
      </c>
      <c r="G4047">
        <v>143200000</v>
      </c>
    </row>
    <row r="4048" spans="1:7" x14ac:dyDescent="0.3">
      <c r="A4048" s="1">
        <v>31819</v>
      </c>
      <c r="B4048">
        <v>404.60000600000001</v>
      </c>
      <c r="C4048">
        <v>408.29998799999998</v>
      </c>
      <c r="D4048">
        <v>403.5</v>
      </c>
      <c r="E4048">
        <v>408.29998799999998</v>
      </c>
      <c r="F4048">
        <v>408.29998799999998</v>
      </c>
      <c r="G4048">
        <v>149500000</v>
      </c>
    </row>
    <row r="4049" spans="1:7" x14ac:dyDescent="0.3">
      <c r="A4049" s="1">
        <v>31820</v>
      </c>
      <c r="B4049">
        <v>409.60000600000001</v>
      </c>
      <c r="C4049">
        <v>410.20001200000002</v>
      </c>
      <c r="D4049">
        <v>408.29998799999998</v>
      </c>
      <c r="E4049">
        <v>409.20001200000002</v>
      </c>
      <c r="F4049">
        <v>409.20001200000002</v>
      </c>
      <c r="G4049">
        <v>168000000</v>
      </c>
    </row>
    <row r="4050" spans="1:7" x14ac:dyDescent="0.3">
      <c r="A4050" s="1">
        <v>31821</v>
      </c>
      <c r="B4050">
        <v>409.20001200000002</v>
      </c>
      <c r="C4050">
        <v>412.60000600000001</v>
      </c>
      <c r="D4050">
        <v>408.89999399999999</v>
      </c>
      <c r="E4050">
        <v>412.5</v>
      </c>
      <c r="F4050">
        <v>412.5</v>
      </c>
      <c r="G4050">
        <v>154500000</v>
      </c>
    </row>
    <row r="4051" spans="1:7" x14ac:dyDescent="0.3">
      <c r="A4051" s="1">
        <v>31825</v>
      </c>
      <c r="B4051">
        <v>414.79998799999998</v>
      </c>
      <c r="C4051">
        <v>418.20001200000002</v>
      </c>
      <c r="D4051">
        <v>412.5</v>
      </c>
      <c r="E4051">
        <v>418.20001200000002</v>
      </c>
      <c r="F4051">
        <v>418.20001200000002</v>
      </c>
      <c r="G4051">
        <v>172000000</v>
      </c>
    </row>
    <row r="4052" spans="1:7" x14ac:dyDescent="0.3">
      <c r="A4052" s="1">
        <v>31826</v>
      </c>
      <c r="B4052">
        <v>418.79998799999998</v>
      </c>
      <c r="C4052">
        <v>418.79998799999998</v>
      </c>
      <c r="D4052">
        <v>416.29998799999998</v>
      </c>
      <c r="E4052">
        <v>417.10000600000001</v>
      </c>
      <c r="F4052">
        <v>417.10000600000001</v>
      </c>
      <c r="G4052">
        <v>195400000</v>
      </c>
    </row>
    <row r="4053" spans="1:7" x14ac:dyDescent="0.3">
      <c r="A4053" s="1">
        <v>31827</v>
      </c>
      <c r="B4053">
        <v>417.29998799999998</v>
      </c>
      <c r="C4053">
        <v>417.39999399999999</v>
      </c>
      <c r="D4053">
        <v>415.70001200000002</v>
      </c>
      <c r="E4053">
        <v>417</v>
      </c>
      <c r="F4053">
        <v>417</v>
      </c>
      <c r="G4053">
        <v>163200000</v>
      </c>
    </row>
    <row r="4054" spans="1:7" x14ac:dyDescent="0.3">
      <c r="A4054" s="1">
        <v>31828</v>
      </c>
      <c r="B4054">
        <v>416.39999399999999</v>
      </c>
      <c r="C4054">
        <v>417.29998799999998</v>
      </c>
      <c r="D4054">
        <v>416.10000600000001</v>
      </c>
      <c r="E4054">
        <v>417.20001200000002</v>
      </c>
      <c r="F4054">
        <v>417.20001200000002</v>
      </c>
      <c r="G4054">
        <v>155700000</v>
      </c>
    </row>
    <row r="4055" spans="1:7" x14ac:dyDescent="0.3">
      <c r="A4055" s="1">
        <v>31831</v>
      </c>
      <c r="B4055">
        <v>414.20001200000002</v>
      </c>
      <c r="C4055">
        <v>417.29998799999998</v>
      </c>
      <c r="D4055">
        <v>413.10000600000001</v>
      </c>
      <c r="E4055">
        <v>415.20001200000002</v>
      </c>
      <c r="F4055">
        <v>415.20001200000002</v>
      </c>
      <c r="G4055">
        <v>140100000</v>
      </c>
    </row>
    <row r="4056" spans="1:7" x14ac:dyDescent="0.3">
      <c r="A4056" s="1">
        <v>31832</v>
      </c>
      <c r="B4056">
        <v>415</v>
      </c>
      <c r="C4056">
        <v>417.60000600000001</v>
      </c>
      <c r="D4056">
        <v>414.89999399999999</v>
      </c>
      <c r="E4056">
        <v>417.39999399999999</v>
      </c>
      <c r="F4056">
        <v>417.39999399999999</v>
      </c>
      <c r="G4056">
        <v>133200000</v>
      </c>
    </row>
    <row r="4057" spans="1:7" x14ac:dyDescent="0.3">
      <c r="A4057" s="1">
        <v>31833</v>
      </c>
      <c r="B4057">
        <v>419.39999399999999</v>
      </c>
      <c r="C4057">
        <v>421.10000600000001</v>
      </c>
      <c r="D4057">
        <v>417.39999399999999</v>
      </c>
      <c r="E4057">
        <v>421</v>
      </c>
      <c r="F4057">
        <v>421</v>
      </c>
      <c r="G4057">
        <v>158000000</v>
      </c>
    </row>
    <row r="4058" spans="1:7" x14ac:dyDescent="0.3">
      <c r="A4058" s="1">
        <v>31834</v>
      </c>
      <c r="B4058">
        <v>421.39999399999999</v>
      </c>
      <c r="C4058">
        <v>423.29998799999998</v>
      </c>
      <c r="D4058">
        <v>420.60000600000001</v>
      </c>
      <c r="E4058">
        <v>422.89999399999999</v>
      </c>
      <c r="F4058">
        <v>422.89999399999999</v>
      </c>
      <c r="G4058">
        <v>155400000</v>
      </c>
    </row>
    <row r="4059" spans="1:7" x14ac:dyDescent="0.3">
      <c r="A4059" s="1">
        <v>31835</v>
      </c>
      <c r="B4059">
        <v>423.89999399999999</v>
      </c>
      <c r="C4059">
        <v>425</v>
      </c>
      <c r="D4059">
        <v>422.79998799999998</v>
      </c>
      <c r="E4059">
        <v>425</v>
      </c>
      <c r="F4059">
        <v>425</v>
      </c>
      <c r="G4059">
        <v>149400000</v>
      </c>
    </row>
    <row r="4060" spans="1:7" x14ac:dyDescent="0.3">
      <c r="A4060" s="1">
        <v>31838</v>
      </c>
      <c r="B4060">
        <v>425</v>
      </c>
      <c r="C4060">
        <v>426.39999399999999</v>
      </c>
      <c r="D4060">
        <v>423.79998799999998</v>
      </c>
      <c r="E4060">
        <v>423.89999399999999</v>
      </c>
      <c r="F4060">
        <v>423.89999399999999</v>
      </c>
      <c r="G4060">
        <v>134600000</v>
      </c>
    </row>
    <row r="4061" spans="1:7" x14ac:dyDescent="0.3">
      <c r="A4061" s="1">
        <v>31839</v>
      </c>
      <c r="B4061">
        <v>423.39999399999999</v>
      </c>
      <c r="C4061">
        <v>424</v>
      </c>
      <c r="D4061">
        <v>422.89999399999999</v>
      </c>
      <c r="E4061">
        <v>423.60000600000001</v>
      </c>
      <c r="F4061">
        <v>423.60000600000001</v>
      </c>
      <c r="G4061">
        <v>139900000</v>
      </c>
    </row>
    <row r="4062" spans="1:7" x14ac:dyDescent="0.3">
      <c r="A4062" s="1">
        <v>31840</v>
      </c>
      <c r="B4062">
        <v>425.39999399999999</v>
      </c>
      <c r="C4062">
        <v>426.79998799999998</v>
      </c>
      <c r="D4062">
        <v>423.5</v>
      </c>
      <c r="E4062">
        <v>426.70001200000002</v>
      </c>
      <c r="F4062">
        <v>426.70001200000002</v>
      </c>
      <c r="G4062">
        <v>155700000</v>
      </c>
    </row>
    <row r="4063" spans="1:7" x14ac:dyDescent="0.3">
      <c r="A4063" s="1">
        <v>31841</v>
      </c>
      <c r="B4063">
        <v>429</v>
      </c>
      <c r="C4063">
        <v>429.79998799999998</v>
      </c>
      <c r="D4063">
        <v>426.79998799999998</v>
      </c>
      <c r="E4063">
        <v>429</v>
      </c>
      <c r="F4063">
        <v>429</v>
      </c>
      <c r="G4063">
        <v>170400000</v>
      </c>
    </row>
    <row r="4064" spans="1:7" x14ac:dyDescent="0.3">
      <c r="A4064" s="1">
        <v>31842</v>
      </c>
      <c r="B4064">
        <v>428.29998799999998</v>
      </c>
      <c r="C4064">
        <v>429.60000600000001</v>
      </c>
      <c r="D4064">
        <v>428.20001200000002</v>
      </c>
      <c r="E4064">
        <v>429.5</v>
      </c>
      <c r="F4064">
        <v>429.5</v>
      </c>
      <c r="G4064">
        <v>148600000</v>
      </c>
    </row>
    <row r="4065" spans="1:7" x14ac:dyDescent="0.3">
      <c r="A4065" s="1">
        <v>31845</v>
      </c>
      <c r="B4065">
        <v>426.79998799999998</v>
      </c>
      <c r="C4065">
        <v>429.5</v>
      </c>
      <c r="D4065">
        <v>425.89999399999999</v>
      </c>
      <c r="E4065">
        <v>426.79998799999998</v>
      </c>
      <c r="F4065">
        <v>426.79998799999998</v>
      </c>
      <c r="G4065">
        <v>118900000</v>
      </c>
    </row>
    <row r="4066" spans="1:7" x14ac:dyDescent="0.3">
      <c r="A4066" s="1">
        <v>31846</v>
      </c>
      <c r="B4066">
        <v>427.89999399999999</v>
      </c>
      <c r="C4066">
        <v>429.39999399999999</v>
      </c>
      <c r="D4066">
        <v>426.5</v>
      </c>
      <c r="E4066">
        <v>429.39999399999999</v>
      </c>
      <c r="F4066">
        <v>429.39999399999999</v>
      </c>
      <c r="G4066">
        <v>141300000</v>
      </c>
    </row>
    <row r="4067" spans="1:7" x14ac:dyDescent="0.3">
      <c r="A4067" s="1">
        <v>31847</v>
      </c>
      <c r="B4067">
        <v>431.39999399999999</v>
      </c>
      <c r="C4067">
        <v>431.89999399999999</v>
      </c>
      <c r="D4067">
        <v>429.5</v>
      </c>
      <c r="E4067">
        <v>431.39999399999999</v>
      </c>
      <c r="F4067">
        <v>431.39999399999999</v>
      </c>
      <c r="G4067">
        <v>155800000</v>
      </c>
    </row>
    <row r="4068" spans="1:7" x14ac:dyDescent="0.3">
      <c r="A4068" s="1">
        <v>31848</v>
      </c>
      <c r="B4068">
        <v>431.29998799999998</v>
      </c>
      <c r="C4068">
        <v>432.60000600000001</v>
      </c>
      <c r="D4068">
        <v>431</v>
      </c>
      <c r="E4068">
        <v>432.5</v>
      </c>
      <c r="F4068">
        <v>432.5</v>
      </c>
      <c r="G4068">
        <v>156400000</v>
      </c>
    </row>
    <row r="4069" spans="1:7" x14ac:dyDescent="0.3">
      <c r="A4069" s="1">
        <v>31849</v>
      </c>
      <c r="B4069">
        <v>432.5</v>
      </c>
      <c r="C4069">
        <v>433.5</v>
      </c>
      <c r="D4069">
        <v>431.70001200000002</v>
      </c>
      <c r="E4069">
        <v>432</v>
      </c>
      <c r="F4069">
        <v>432</v>
      </c>
      <c r="G4069">
        <v>158300000</v>
      </c>
    </row>
    <row r="4070" spans="1:7" x14ac:dyDescent="0.3">
      <c r="A4070" s="1">
        <v>31852</v>
      </c>
      <c r="B4070">
        <v>430.29998799999998</v>
      </c>
      <c r="C4070">
        <v>432.10000600000001</v>
      </c>
      <c r="D4070">
        <v>430.10000600000001</v>
      </c>
      <c r="E4070">
        <v>430.89999399999999</v>
      </c>
      <c r="F4070">
        <v>430.89999399999999</v>
      </c>
      <c r="G4070">
        <v>131300000</v>
      </c>
    </row>
    <row r="4071" spans="1:7" x14ac:dyDescent="0.3">
      <c r="A4071" s="1">
        <v>31853</v>
      </c>
      <c r="B4071">
        <v>432.39999399999999</v>
      </c>
      <c r="C4071">
        <v>434.79998799999998</v>
      </c>
      <c r="D4071">
        <v>430.89999399999999</v>
      </c>
      <c r="E4071">
        <v>434.79998799999998</v>
      </c>
      <c r="F4071">
        <v>434.79998799999998</v>
      </c>
      <c r="G4071">
        <v>153900000</v>
      </c>
    </row>
    <row r="4072" spans="1:7" x14ac:dyDescent="0.3">
      <c r="A4072" s="1">
        <v>31854</v>
      </c>
      <c r="B4072">
        <v>436.29998799999998</v>
      </c>
      <c r="C4072">
        <v>437.29998799999998</v>
      </c>
      <c r="D4072">
        <v>434.5</v>
      </c>
      <c r="E4072">
        <v>434.89999399999999</v>
      </c>
      <c r="F4072">
        <v>434.89999399999999</v>
      </c>
      <c r="G4072">
        <v>160900000</v>
      </c>
    </row>
    <row r="4073" spans="1:7" x14ac:dyDescent="0.3">
      <c r="A4073" s="1">
        <v>31855</v>
      </c>
      <c r="B4073">
        <v>435.29998799999998</v>
      </c>
      <c r="C4073">
        <v>437.10000600000001</v>
      </c>
      <c r="D4073">
        <v>435.10000600000001</v>
      </c>
      <c r="E4073">
        <v>437</v>
      </c>
      <c r="F4073">
        <v>437</v>
      </c>
      <c r="G4073">
        <v>151000000</v>
      </c>
    </row>
    <row r="4074" spans="1:7" x14ac:dyDescent="0.3">
      <c r="A4074" s="1">
        <v>31856</v>
      </c>
      <c r="B4074">
        <v>439.10000600000001</v>
      </c>
      <c r="C4074">
        <v>439.89999399999999</v>
      </c>
      <c r="D4074">
        <v>437</v>
      </c>
      <c r="E4074">
        <v>439.60000600000001</v>
      </c>
      <c r="F4074">
        <v>439.60000600000001</v>
      </c>
      <c r="G4074">
        <v>172900000</v>
      </c>
    </row>
    <row r="4075" spans="1:7" x14ac:dyDescent="0.3">
      <c r="A4075" s="1">
        <v>31859</v>
      </c>
      <c r="B4075">
        <v>439.60000600000001</v>
      </c>
      <c r="C4075">
        <v>440</v>
      </c>
      <c r="D4075">
        <v>438</v>
      </c>
      <c r="E4075">
        <v>438</v>
      </c>
      <c r="F4075">
        <v>438</v>
      </c>
      <c r="G4075">
        <v>146300000</v>
      </c>
    </row>
    <row r="4076" spans="1:7" x14ac:dyDescent="0.3">
      <c r="A4076" s="1">
        <v>31860</v>
      </c>
      <c r="B4076">
        <v>437.10000600000001</v>
      </c>
      <c r="C4076">
        <v>438.29998799999998</v>
      </c>
      <c r="D4076">
        <v>436.39999399999999</v>
      </c>
      <c r="E4076">
        <v>438.10000600000001</v>
      </c>
      <c r="F4076">
        <v>438.10000600000001</v>
      </c>
      <c r="G4076">
        <v>165100000</v>
      </c>
    </row>
    <row r="4077" spans="1:7" x14ac:dyDescent="0.3">
      <c r="A4077" s="1">
        <v>31861</v>
      </c>
      <c r="B4077">
        <v>436.5</v>
      </c>
      <c r="C4077">
        <v>438.20001200000002</v>
      </c>
      <c r="D4077">
        <v>436.39999399999999</v>
      </c>
      <c r="E4077">
        <v>437.5</v>
      </c>
      <c r="F4077">
        <v>437.5</v>
      </c>
      <c r="G4077">
        <v>153000000</v>
      </c>
    </row>
    <row r="4078" spans="1:7" x14ac:dyDescent="0.3">
      <c r="A4078" s="1">
        <v>31862</v>
      </c>
      <c r="B4078">
        <v>438.20001200000002</v>
      </c>
      <c r="C4078">
        <v>439.29998799999998</v>
      </c>
      <c r="D4078">
        <v>437.5</v>
      </c>
      <c r="E4078">
        <v>438.70001200000002</v>
      </c>
      <c r="F4078">
        <v>438.70001200000002</v>
      </c>
      <c r="G4078">
        <v>156100000</v>
      </c>
    </row>
    <row r="4079" spans="1:7" x14ac:dyDescent="0.3">
      <c r="A4079" s="1">
        <v>31863</v>
      </c>
      <c r="B4079">
        <v>439.39999399999999</v>
      </c>
      <c r="C4079">
        <v>439.70001200000002</v>
      </c>
      <c r="D4079">
        <v>436.60000600000001</v>
      </c>
      <c r="E4079">
        <v>436.60000600000001</v>
      </c>
      <c r="F4079">
        <v>436.60000600000001</v>
      </c>
      <c r="G4079">
        <v>152400000</v>
      </c>
    </row>
    <row r="4080" spans="1:7" x14ac:dyDescent="0.3">
      <c r="A4080" s="1">
        <v>31866</v>
      </c>
      <c r="B4080">
        <v>427.89999399999999</v>
      </c>
      <c r="C4080">
        <v>436.79998799999998</v>
      </c>
      <c r="D4080">
        <v>426.89999399999999</v>
      </c>
      <c r="E4080">
        <v>427.10000600000001</v>
      </c>
      <c r="F4080">
        <v>427.10000600000001</v>
      </c>
      <c r="G4080">
        <v>141700000</v>
      </c>
    </row>
    <row r="4081" spans="1:7" x14ac:dyDescent="0.3">
      <c r="A4081" s="1">
        <v>31867</v>
      </c>
      <c r="B4081">
        <v>427.79998799999998</v>
      </c>
      <c r="C4081">
        <v>430.10000600000001</v>
      </c>
      <c r="D4081">
        <v>427.10000600000001</v>
      </c>
      <c r="E4081">
        <v>430.10000600000001</v>
      </c>
      <c r="F4081">
        <v>430.10000600000001</v>
      </c>
      <c r="G4081">
        <v>140500000</v>
      </c>
    </row>
    <row r="4082" spans="1:7" x14ac:dyDescent="0.3">
      <c r="A4082" s="1">
        <v>31868</v>
      </c>
      <c r="B4082">
        <v>426.29998799999998</v>
      </c>
      <c r="C4082">
        <v>429.89999399999999</v>
      </c>
      <c r="D4082">
        <v>424.60000600000001</v>
      </c>
      <c r="E4082">
        <v>428.29998799999998</v>
      </c>
      <c r="F4082">
        <v>428.29998799999998</v>
      </c>
      <c r="G4082">
        <v>143300000</v>
      </c>
    </row>
    <row r="4083" spans="1:7" x14ac:dyDescent="0.3">
      <c r="A4083" s="1">
        <v>31869</v>
      </c>
      <c r="B4083">
        <v>431.10000600000001</v>
      </c>
      <c r="C4083">
        <v>432.10000600000001</v>
      </c>
      <c r="D4083">
        <v>430.39999399999999</v>
      </c>
      <c r="E4083">
        <v>432.10000600000001</v>
      </c>
      <c r="F4083">
        <v>432.10000600000001</v>
      </c>
      <c r="G4083">
        <v>150200000</v>
      </c>
    </row>
    <row r="4084" spans="1:7" x14ac:dyDescent="0.3">
      <c r="A4084" s="1">
        <v>31870</v>
      </c>
      <c r="B4084">
        <v>433.29998799999998</v>
      </c>
      <c r="C4084">
        <v>437.39999399999999</v>
      </c>
      <c r="D4084">
        <v>432.10000600000001</v>
      </c>
      <c r="E4084">
        <v>437.39999399999999</v>
      </c>
      <c r="F4084">
        <v>437.39999399999999</v>
      </c>
      <c r="G4084">
        <v>170500000</v>
      </c>
    </row>
    <row r="4085" spans="1:7" x14ac:dyDescent="0.3">
      <c r="A4085" s="1">
        <v>31873</v>
      </c>
      <c r="B4085">
        <v>438.10000600000001</v>
      </c>
      <c r="C4085">
        <v>439.20001200000002</v>
      </c>
      <c r="D4085">
        <v>436.79998799999998</v>
      </c>
      <c r="E4085">
        <v>437.60000600000001</v>
      </c>
      <c r="F4085">
        <v>437.60000600000001</v>
      </c>
      <c r="G4085">
        <v>150700000</v>
      </c>
    </row>
    <row r="4086" spans="1:7" x14ac:dyDescent="0.3">
      <c r="A4086" s="1">
        <v>31874</v>
      </c>
      <c r="B4086">
        <v>437.5</v>
      </c>
      <c r="C4086">
        <v>437.89999399999999</v>
      </c>
      <c r="D4086">
        <v>434</v>
      </c>
      <c r="E4086">
        <v>434</v>
      </c>
      <c r="F4086">
        <v>434</v>
      </c>
      <c r="G4086">
        <v>169100000</v>
      </c>
    </row>
    <row r="4087" spans="1:7" x14ac:dyDescent="0.3">
      <c r="A4087" s="1">
        <v>31875</v>
      </c>
      <c r="B4087">
        <v>434.60000600000001</v>
      </c>
      <c r="C4087">
        <v>435.39999399999999</v>
      </c>
      <c r="D4087">
        <v>433.89999399999999</v>
      </c>
      <c r="E4087">
        <v>434.89999399999999</v>
      </c>
      <c r="F4087">
        <v>434.89999399999999</v>
      </c>
      <c r="G4087">
        <v>153700000</v>
      </c>
    </row>
    <row r="4088" spans="1:7" x14ac:dyDescent="0.3">
      <c r="A4088" s="1">
        <v>31876</v>
      </c>
      <c r="B4088">
        <v>433.89999399999999</v>
      </c>
      <c r="C4088">
        <v>435.29998799999998</v>
      </c>
      <c r="D4088">
        <v>431.10000600000001</v>
      </c>
      <c r="E4088">
        <v>432</v>
      </c>
      <c r="F4088">
        <v>432</v>
      </c>
      <c r="G4088">
        <v>158800000</v>
      </c>
    </row>
    <row r="4089" spans="1:7" x14ac:dyDescent="0.3">
      <c r="A4089" s="1">
        <v>31877</v>
      </c>
      <c r="B4089">
        <v>431.10000600000001</v>
      </c>
      <c r="C4089">
        <v>432.10000600000001</v>
      </c>
      <c r="D4089">
        <v>430.29998799999998</v>
      </c>
      <c r="E4089">
        <v>430.89999399999999</v>
      </c>
      <c r="F4089">
        <v>430.89999399999999</v>
      </c>
      <c r="G4089">
        <v>148300000</v>
      </c>
    </row>
    <row r="4090" spans="1:7" x14ac:dyDescent="0.3">
      <c r="A4090" s="1">
        <v>31880</v>
      </c>
      <c r="B4090">
        <v>427.79998799999998</v>
      </c>
      <c r="C4090">
        <v>430.89999399999999</v>
      </c>
      <c r="D4090">
        <v>423.70001200000002</v>
      </c>
      <c r="E4090">
        <v>423.70001200000002</v>
      </c>
      <c r="F4090">
        <v>423.70001200000002</v>
      </c>
      <c r="G4090">
        <v>134900000</v>
      </c>
    </row>
    <row r="4091" spans="1:7" x14ac:dyDescent="0.3">
      <c r="A4091" s="1">
        <v>31881</v>
      </c>
      <c r="B4091">
        <v>417.10000600000001</v>
      </c>
      <c r="C4091">
        <v>423.60000600000001</v>
      </c>
      <c r="D4091">
        <v>412.5</v>
      </c>
      <c r="E4091">
        <v>413.20001200000002</v>
      </c>
      <c r="F4091">
        <v>413.20001200000002</v>
      </c>
      <c r="G4091">
        <v>165400000</v>
      </c>
    </row>
    <row r="4092" spans="1:7" x14ac:dyDescent="0.3">
      <c r="A4092" s="1">
        <v>31882</v>
      </c>
      <c r="B4092">
        <v>415.60000600000001</v>
      </c>
      <c r="C4092">
        <v>416.5</v>
      </c>
      <c r="D4092">
        <v>413.20001200000002</v>
      </c>
      <c r="E4092">
        <v>416</v>
      </c>
      <c r="F4092">
        <v>416</v>
      </c>
      <c r="G4092">
        <v>145900000</v>
      </c>
    </row>
    <row r="4093" spans="1:7" x14ac:dyDescent="0.3">
      <c r="A4093" s="1">
        <v>31883</v>
      </c>
      <c r="B4093">
        <v>418.70001200000002</v>
      </c>
      <c r="C4093">
        <v>420.20001200000002</v>
      </c>
      <c r="D4093">
        <v>416.29998799999998</v>
      </c>
      <c r="E4093">
        <v>419.5</v>
      </c>
      <c r="F4093">
        <v>419.5</v>
      </c>
      <c r="G4093">
        <v>139000000</v>
      </c>
    </row>
    <row r="4094" spans="1:7" x14ac:dyDescent="0.3">
      <c r="A4094" s="1">
        <v>31887</v>
      </c>
      <c r="B4094">
        <v>418.79998799999998</v>
      </c>
      <c r="C4094">
        <v>420.29998799999998</v>
      </c>
      <c r="D4094">
        <v>417.60000600000001</v>
      </c>
      <c r="E4094">
        <v>417.70001200000002</v>
      </c>
      <c r="F4094">
        <v>417.70001200000002</v>
      </c>
      <c r="G4094">
        <v>110300000</v>
      </c>
    </row>
    <row r="4095" spans="1:7" x14ac:dyDescent="0.3">
      <c r="A4095" s="1">
        <v>31888</v>
      </c>
      <c r="B4095">
        <v>414.5</v>
      </c>
      <c r="C4095">
        <v>418.60000600000001</v>
      </c>
      <c r="D4095">
        <v>414.20001200000002</v>
      </c>
      <c r="E4095">
        <v>418.60000600000001</v>
      </c>
      <c r="F4095">
        <v>418.60000600000001</v>
      </c>
      <c r="G4095">
        <v>130900000</v>
      </c>
    </row>
    <row r="4096" spans="1:7" x14ac:dyDescent="0.3">
      <c r="A4096" s="1">
        <v>31889</v>
      </c>
      <c r="B4096">
        <v>419.89999399999999</v>
      </c>
      <c r="C4096">
        <v>420.10000600000001</v>
      </c>
      <c r="D4096">
        <v>418</v>
      </c>
      <c r="E4096">
        <v>418.20001200000002</v>
      </c>
      <c r="F4096">
        <v>418.20001200000002</v>
      </c>
      <c r="G4096">
        <v>133300000</v>
      </c>
    </row>
    <row r="4097" spans="1:7" x14ac:dyDescent="0.3">
      <c r="A4097" s="1">
        <v>31890</v>
      </c>
      <c r="B4097">
        <v>417.70001200000002</v>
      </c>
      <c r="C4097">
        <v>418.5</v>
      </c>
      <c r="D4097">
        <v>416.20001200000002</v>
      </c>
      <c r="E4097">
        <v>417.39999399999999</v>
      </c>
      <c r="F4097">
        <v>417.39999399999999</v>
      </c>
      <c r="G4097">
        <v>138100000</v>
      </c>
    </row>
    <row r="4098" spans="1:7" x14ac:dyDescent="0.3">
      <c r="A4098" s="1">
        <v>31891</v>
      </c>
      <c r="B4098">
        <v>415.89999399999999</v>
      </c>
      <c r="C4098">
        <v>417.39999399999999</v>
      </c>
      <c r="D4098">
        <v>412.39999399999999</v>
      </c>
      <c r="E4098">
        <v>412.60000600000001</v>
      </c>
      <c r="F4098">
        <v>412.60000600000001</v>
      </c>
      <c r="G4098">
        <v>130700000</v>
      </c>
    </row>
    <row r="4099" spans="1:7" x14ac:dyDescent="0.3">
      <c r="A4099" s="1">
        <v>31894</v>
      </c>
      <c r="B4099">
        <v>407.89999399999999</v>
      </c>
      <c r="C4099">
        <v>412.70001200000002</v>
      </c>
      <c r="D4099">
        <v>407.39999399999999</v>
      </c>
      <c r="E4099">
        <v>409.70001200000002</v>
      </c>
      <c r="F4099">
        <v>409.70001200000002</v>
      </c>
      <c r="G4099">
        <v>137700000</v>
      </c>
    </row>
    <row r="4100" spans="1:7" x14ac:dyDescent="0.3">
      <c r="A4100" s="1">
        <v>31895</v>
      </c>
      <c r="B4100">
        <v>412.20001200000002</v>
      </c>
      <c r="C4100">
        <v>412.5</v>
      </c>
      <c r="D4100">
        <v>409.70001200000002</v>
      </c>
      <c r="E4100">
        <v>411.89999399999999</v>
      </c>
      <c r="F4100">
        <v>411.89999399999999</v>
      </c>
      <c r="G4100">
        <v>130200000</v>
      </c>
    </row>
    <row r="4101" spans="1:7" x14ac:dyDescent="0.3">
      <c r="A4101" s="1">
        <v>31896</v>
      </c>
      <c r="B4101">
        <v>414.10000600000001</v>
      </c>
      <c r="C4101">
        <v>414.79998799999998</v>
      </c>
      <c r="D4101">
        <v>412</v>
      </c>
      <c r="E4101">
        <v>414.20001200000002</v>
      </c>
      <c r="F4101">
        <v>414.20001200000002</v>
      </c>
      <c r="G4101">
        <v>141000000</v>
      </c>
    </row>
    <row r="4102" spans="1:7" x14ac:dyDescent="0.3">
      <c r="A4102" s="1">
        <v>31897</v>
      </c>
      <c r="B4102">
        <v>415.60000600000001</v>
      </c>
      <c r="C4102">
        <v>417.89999399999999</v>
      </c>
      <c r="D4102">
        <v>414.20001200000002</v>
      </c>
      <c r="E4102">
        <v>417.79998799999998</v>
      </c>
      <c r="F4102">
        <v>417.79998799999998</v>
      </c>
      <c r="G4102">
        <v>145000000</v>
      </c>
    </row>
    <row r="4103" spans="1:7" x14ac:dyDescent="0.3">
      <c r="A4103" s="1">
        <v>31898</v>
      </c>
      <c r="B4103">
        <v>418.60000600000001</v>
      </c>
      <c r="C4103">
        <v>418.89999399999999</v>
      </c>
      <c r="D4103">
        <v>417.39999399999999</v>
      </c>
      <c r="E4103">
        <v>418.39999399999999</v>
      </c>
      <c r="F4103">
        <v>418.39999399999999</v>
      </c>
      <c r="G4103">
        <v>184300000</v>
      </c>
    </row>
    <row r="4104" spans="1:7" x14ac:dyDescent="0.3">
      <c r="A4104" s="1">
        <v>31901</v>
      </c>
      <c r="B4104">
        <v>418.60000600000001</v>
      </c>
      <c r="C4104">
        <v>418.79998799999998</v>
      </c>
      <c r="D4104">
        <v>417.20001200000002</v>
      </c>
      <c r="E4104">
        <v>418.5</v>
      </c>
      <c r="F4104">
        <v>418.5</v>
      </c>
      <c r="G4104">
        <v>122200000</v>
      </c>
    </row>
    <row r="4105" spans="1:7" x14ac:dyDescent="0.3">
      <c r="A4105" s="1">
        <v>31902</v>
      </c>
      <c r="B4105">
        <v>420.5</v>
      </c>
      <c r="C4105">
        <v>422.5</v>
      </c>
      <c r="D4105">
        <v>418.5</v>
      </c>
      <c r="E4105">
        <v>422.39999399999999</v>
      </c>
      <c r="F4105">
        <v>422.39999399999999</v>
      </c>
      <c r="G4105">
        <v>145300000</v>
      </c>
    </row>
    <row r="4106" spans="1:7" x14ac:dyDescent="0.3">
      <c r="A4106" s="1">
        <v>31903</v>
      </c>
      <c r="B4106">
        <v>422.70001200000002</v>
      </c>
      <c r="C4106">
        <v>423.39999399999999</v>
      </c>
      <c r="D4106">
        <v>421.70001200000002</v>
      </c>
      <c r="E4106">
        <v>422.39999399999999</v>
      </c>
      <c r="F4106">
        <v>422.39999399999999</v>
      </c>
      <c r="G4106">
        <v>174000000</v>
      </c>
    </row>
    <row r="4107" spans="1:7" x14ac:dyDescent="0.3">
      <c r="A4107" s="1">
        <v>31904</v>
      </c>
      <c r="B4107">
        <v>422.79998799999998</v>
      </c>
      <c r="C4107">
        <v>423.10000600000001</v>
      </c>
      <c r="D4107">
        <v>422.29998799999998</v>
      </c>
      <c r="E4107">
        <v>422.60000600000001</v>
      </c>
      <c r="F4107">
        <v>422.60000600000001</v>
      </c>
      <c r="G4107">
        <v>151800000</v>
      </c>
    </row>
    <row r="4108" spans="1:7" x14ac:dyDescent="0.3">
      <c r="A4108" s="1">
        <v>31905</v>
      </c>
      <c r="B4108">
        <v>423.29998799999998</v>
      </c>
      <c r="C4108">
        <v>423.5</v>
      </c>
      <c r="D4108">
        <v>422.5</v>
      </c>
      <c r="E4108">
        <v>423.20001200000002</v>
      </c>
      <c r="F4108">
        <v>423.20001200000002</v>
      </c>
      <c r="G4108">
        <v>136900000</v>
      </c>
    </row>
    <row r="4109" spans="1:7" x14ac:dyDescent="0.3">
      <c r="A4109" s="1">
        <v>31908</v>
      </c>
      <c r="B4109">
        <v>424.60000600000001</v>
      </c>
      <c r="C4109">
        <v>424.79998799999998</v>
      </c>
      <c r="D4109">
        <v>422.20001200000002</v>
      </c>
      <c r="E4109">
        <v>422.20001200000002</v>
      </c>
      <c r="F4109">
        <v>422.20001200000002</v>
      </c>
      <c r="G4109">
        <v>136700000</v>
      </c>
    </row>
    <row r="4110" spans="1:7" x14ac:dyDescent="0.3">
      <c r="A4110" s="1">
        <v>31909</v>
      </c>
      <c r="B4110">
        <v>420.5</v>
      </c>
      <c r="C4110">
        <v>420.60000600000001</v>
      </c>
      <c r="D4110">
        <v>419.70001200000002</v>
      </c>
      <c r="E4110">
        <v>420.5</v>
      </c>
      <c r="F4110">
        <v>420.5</v>
      </c>
      <c r="G4110">
        <v>141300000</v>
      </c>
    </row>
    <row r="4111" spans="1:7" x14ac:dyDescent="0.3">
      <c r="A4111" s="1">
        <v>31910</v>
      </c>
      <c r="B4111">
        <v>421.39999399999999</v>
      </c>
      <c r="C4111">
        <v>422</v>
      </c>
      <c r="D4111">
        <v>420.5</v>
      </c>
      <c r="E4111">
        <v>421.89999399999999</v>
      </c>
      <c r="F4111">
        <v>421.89999399999999</v>
      </c>
      <c r="G4111">
        <v>136100000</v>
      </c>
    </row>
    <row r="4112" spans="1:7" x14ac:dyDescent="0.3">
      <c r="A4112" s="1">
        <v>31911</v>
      </c>
      <c r="B4112">
        <v>422.20001200000002</v>
      </c>
      <c r="C4112">
        <v>423</v>
      </c>
      <c r="D4112">
        <v>421.89999399999999</v>
      </c>
      <c r="E4112">
        <v>422.70001200000002</v>
      </c>
      <c r="F4112">
        <v>422.70001200000002</v>
      </c>
      <c r="G4112">
        <v>138500000</v>
      </c>
    </row>
    <row r="4113" spans="1:7" x14ac:dyDescent="0.3">
      <c r="A4113" s="1">
        <v>31912</v>
      </c>
      <c r="B4113">
        <v>421.70001200000002</v>
      </c>
      <c r="C4113">
        <v>422.70001200000002</v>
      </c>
      <c r="D4113">
        <v>418.79998799999998</v>
      </c>
      <c r="E4113">
        <v>418.89999399999999</v>
      </c>
      <c r="F4113">
        <v>418.89999399999999</v>
      </c>
      <c r="G4113">
        <v>145700000</v>
      </c>
    </row>
    <row r="4114" spans="1:7" x14ac:dyDescent="0.3">
      <c r="A4114" s="1">
        <v>31915</v>
      </c>
      <c r="B4114">
        <v>415.20001200000002</v>
      </c>
      <c r="C4114">
        <v>415.20001200000002</v>
      </c>
      <c r="D4114">
        <v>412</v>
      </c>
      <c r="E4114">
        <v>413.5</v>
      </c>
      <c r="F4114">
        <v>413.5</v>
      </c>
      <c r="G4114">
        <v>129400000</v>
      </c>
    </row>
    <row r="4115" spans="1:7" x14ac:dyDescent="0.3">
      <c r="A4115" s="1">
        <v>31916</v>
      </c>
      <c r="B4115">
        <v>413.70001200000002</v>
      </c>
      <c r="C4115">
        <v>414.20001200000002</v>
      </c>
      <c r="D4115">
        <v>407.70001200000002</v>
      </c>
      <c r="E4115">
        <v>408.20001200000002</v>
      </c>
      <c r="F4115">
        <v>408.20001200000002</v>
      </c>
      <c r="G4115">
        <v>147100000</v>
      </c>
    </row>
    <row r="4116" spans="1:7" x14ac:dyDescent="0.3">
      <c r="A4116" s="1">
        <v>31917</v>
      </c>
      <c r="B4116">
        <v>404.70001200000002</v>
      </c>
      <c r="C4116">
        <v>407.20001200000002</v>
      </c>
      <c r="D4116">
        <v>404.5</v>
      </c>
      <c r="E4116">
        <v>406.60000600000001</v>
      </c>
      <c r="F4116">
        <v>406.60000600000001</v>
      </c>
      <c r="G4116">
        <v>145600000</v>
      </c>
    </row>
    <row r="4117" spans="1:7" x14ac:dyDescent="0.3">
      <c r="A4117" s="1">
        <v>31918</v>
      </c>
      <c r="B4117">
        <v>408.29998799999998</v>
      </c>
      <c r="C4117">
        <v>408.89999399999999</v>
      </c>
      <c r="D4117">
        <v>406.60000600000001</v>
      </c>
      <c r="E4117">
        <v>408.5</v>
      </c>
      <c r="F4117">
        <v>408.5</v>
      </c>
      <c r="G4117">
        <v>137100000</v>
      </c>
    </row>
    <row r="4118" spans="1:7" x14ac:dyDescent="0.3">
      <c r="A4118" s="1">
        <v>31919</v>
      </c>
      <c r="B4118">
        <v>408.39999399999999</v>
      </c>
      <c r="C4118">
        <v>409.10000600000001</v>
      </c>
      <c r="D4118">
        <v>407.10000600000001</v>
      </c>
      <c r="E4118">
        <v>407.39999399999999</v>
      </c>
      <c r="F4118">
        <v>407.39999399999999</v>
      </c>
      <c r="G4118">
        <v>112700000</v>
      </c>
    </row>
    <row r="4119" spans="1:7" x14ac:dyDescent="0.3">
      <c r="A4119" s="1">
        <v>31923</v>
      </c>
      <c r="B4119">
        <v>409.29998799999998</v>
      </c>
      <c r="C4119">
        <v>411.5</v>
      </c>
      <c r="D4119">
        <v>407.39999399999999</v>
      </c>
      <c r="E4119">
        <v>411.39999399999999</v>
      </c>
      <c r="F4119">
        <v>411.39999399999999</v>
      </c>
      <c r="G4119">
        <v>112800000</v>
      </c>
    </row>
    <row r="4120" spans="1:7" x14ac:dyDescent="0.3">
      <c r="A4120" s="1">
        <v>31924</v>
      </c>
      <c r="B4120">
        <v>411.89999399999999</v>
      </c>
      <c r="C4120">
        <v>412.89999399999999</v>
      </c>
      <c r="D4120">
        <v>411.39999399999999</v>
      </c>
      <c r="E4120">
        <v>412.60000600000001</v>
      </c>
      <c r="F4120">
        <v>412.60000600000001</v>
      </c>
      <c r="G4120">
        <v>121500000</v>
      </c>
    </row>
    <row r="4121" spans="1:7" x14ac:dyDescent="0.3">
      <c r="A4121" s="1">
        <v>31925</v>
      </c>
      <c r="B4121">
        <v>413.39999399999999</v>
      </c>
      <c r="C4121">
        <v>414.39999399999999</v>
      </c>
      <c r="D4121">
        <v>412.60000600000001</v>
      </c>
      <c r="E4121">
        <v>414.39999399999999</v>
      </c>
      <c r="F4121">
        <v>414.39999399999999</v>
      </c>
      <c r="G4121">
        <v>130900000</v>
      </c>
    </row>
    <row r="4122" spans="1:7" x14ac:dyDescent="0.3">
      <c r="A4122" s="1">
        <v>31926</v>
      </c>
      <c r="B4122">
        <v>416.60000600000001</v>
      </c>
      <c r="C4122">
        <v>416.79998799999998</v>
      </c>
      <c r="D4122">
        <v>414.39999399999999</v>
      </c>
      <c r="E4122">
        <v>416.5</v>
      </c>
      <c r="F4122">
        <v>416.5</v>
      </c>
      <c r="G4122">
        <v>133800000</v>
      </c>
    </row>
    <row r="4123" spans="1:7" x14ac:dyDescent="0.3">
      <c r="A4123" s="1">
        <v>31929</v>
      </c>
      <c r="B4123">
        <v>415.5</v>
      </c>
      <c r="C4123">
        <v>416.5</v>
      </c>
      <c r="D4123">
        <v>414.70001200000002</v>
      </c>
      <c r="E4123">
        <v>415</v>
      </c>
      <c r="F4123">
        <v>415</v>
      </c>
      <c r="G4123">
        <v>133100000</v>
      </c>
    </row>
    <row r="4124" spans="1:7" x14ac:dyDescent="0.3">
      <c r="A4124" s="1">
        <v>31930</v>
      </c>
      <c r="B4124">
        <v>414.29998799999998</v>
      </c>
      <c r="C4124">
        <v>415.10000600000001</v>
      </c>
      <c r="D4124">
        <v>413.5</v>
      </c>
      <c r="E4124">
        <v>413.60000600000001</v>
      </c>
      <c r="F4124">
        <v>413.60000600000001</v>
      </c>
      <c r="G4124">
        <v>130200000</v>
      </c>
    </row>
    <row r="4125" spans="1:7" x14ac:dyDescent="0.3">
      <c r="A4125" s="1">
        <v>31931</v>
      </c>
      <c r="B4125">
        <v>415.29998799999998</v>
      </c>
      <c r="C4125">
        <v>416.10000600000001</v>
      </c>
      <c r="D4125">
        <v>415.29998799999998</v>
      </c>
      <c r="E4125">
        <v>415.89999399999999</v>
      </c>
      <c r="F4125">
        <v>415.89999399999999</v>
      </c>
      <c r="G4125">
        <v>141000000</v>
      </c>
    </row>
    <row r="4126" spans="1:7" x14ac:dyDescent="0.3">
      <c r="A4126" s="1">
        <v>31932</v>
      </c>
      <c r="B4126">
        <v>415.89999399999999</v>
      </c>
      <c r="C4126">
        <v>417.5</v>
      </c>
      <c r="D4126">
        <v>415.79998799999998</v>
      </c>
      <c r="E4126">
        <v>417.39999399999999</v>
      </c>
      <c r="F4126">
        <v>417.39999399999999</v>
      </c>
      <c r="G4126">
        <v>152000000</v>
      </c>
    </row>
    <row r="4127" spans="1:7" x14ac:dyDescent="0.3">
      <c r="A4127" s="1">
        <v>31933</v>
      </c>
      <c r="B4127">
        <v>417.5</v>
      </c>
      <c r="C4127">
        <v>418.29998799999998</v>
      </c>
      <c r="D4127">
        <v>417.20001200000002</v>
      </c>
      <c r="E4127">
        <v>417.79998799999998</v>
      </c>
      <c r="F4127">
        <v>417.79998799999998</v>
      </c>
      <c r="G4127">
        <v>176200000</v>
      </c>
    </row>
    <row r="4128" spans="1:7" x14ac:dyDescent="0.3">
      <c r="A4128" s="1">
        <v>31936</v>
      </c>
      <c r="B4128">
        <v>417.79998799999998</v>
      </c>
      <c r="C4128">
        <v>419.39999399999999</v>
      </c>
      <c r="D4128">
        <v>417.29998799999998</v>
      </c>
      <c r="E4128">
        <v>419.39999399999999</v>
      </c>
      <c r="F4128">
        <v>419.39999399999999</v>
      </c>
      <c r="G4128">
        <v>117000000</v>
      </c>
    </row>
    <row r="4129" spans="1:7" x14ac:dyDescent="0.3">
      <c r="A4129" s="1">
        <v>31937</v>
      </c>
      <c r="B4129">
        <v>420.89999399999999</v>
      </c>
      <c r="C4129">
        <v>421.70001200000002</v>
      </c>
      <c r="D4129">
        <v>420.39999399999999</v>
      </c>
      <c r="E4129">
        <v>421.70001200000002</v>
      </c>
      <c r="F4129">
        <v>421.70001200000002</v>
      </c>
      <c r="G4129">
        <v>139300000</v>
      </c>
    </row>
    <row r="4130" spans="1:7" x14ac:dyDescent="0.3">
      <c r="A4130" s="1">
        <v>31938</v>
      </c>
      <c r="B4130">
        <v>423.20001200000002</v>
      </c>
      <c r="C4130">
        <v>424.29998799999998</v>
      </c>
      <c r="D4130">
        <v>422.60000600000001</v>
      </c>
      <c r="E4130">
        <v>422.79998799999998</v>
      </c>
      <c r="F4130">
        <v>422.79998799999998</v>
      </c>
      <c r="G4130">
        <v>172700000</v>
      </c>
    </row>
    <row r="4131" spans="1:7" x14ac:dyDescent="0.3">
      <c r="A4131" s="1">
        <v>31939</v>
      </c>
      <c r="B4131">
        <v>423.39999399999999</v>
      </c>
      <c r="C4131">
        <v>423.79998799999998</v>
      </c>
      <c r="D4131">
        <v>422.39999399999999</v>
      </c>
      <c r="E4131">
        <v>423.39999399999999</v>
      </c>
      <c r="F4131">
        <v>423.39999399999999</v>
      </c>
      <c r="G4131">
        <v>152600000</v>
      </c>
    </row>
    <row r="4132" spans="1:7" x14ac:dyDescent="0.3">
      <c r="A4132" s="1">
        <v>31940</v>
      </c>
      <c r="B4132">
        <v>425</v>
      </c>
      <c r="C4132">
        <v>425.70001200000002</v>
      </c>
      <c r="D4132">
        <v>424.39999399999999</v>
      </c>
      <c r="E4132">
        <v>425.39999399999999</v>
      </c>
      <c r="F4132">
        <v>425.39999399999999</v>
      </c>
      <c r="G4132">
        <v>161200000</v>
      </c>
    </row>
    <row r="4133" spans="1:7" x14ac:dyDescent="0.3">
      <c r="A4133" s="1">
        <v>31943</v>
      </c>
      <c r="B4133">
        <v>426.5</v>
      </c>
      <c r="C4133">
        <v>426.70001200000002</v>
      </c>
      <c r="D4133">
        <v>424.79998799999998</v>
      </c>
      <c r="E4133">
        <v>425.39999399999999</v>
      </c>
      <c r="F4133">
        <v>425.39999399999999</v>
      </c>
      <c r="G4133">
        <v>155500000</v>
      </c>
    </row>
    <row r="4134" spans="1:7" x14ac:dyDescent="0.3">
      <c r="A4134" s="1">
        <v>31944</v>
      </c>
      <c r="B4134">
        <v>425.20001200000002</v>
      </c>
      <c r="C4134">
        <v>427.60000600000001</v>
      </c>
      <c r="D4134">
        <v>424.89999399999999</v>
      </c>
      <c r="E4134">
        <v>427.5</v>
      </c>
      <c r="F4134">
        <v>427.5</v>
      </c>
      <c r="G4134">
        <v>170600000</v>
      </c>
    </row>
    <row r="4135" spans="1:7" x14ac:dyDescent="0.3">
      <c r="A4135" s="1">
        <v>31945</v>
      </c>
      <c r="B4135">
        <v>427.89999399999999</v>
      </c>
      <c r="C4135">
        <v>428.79998799999998</v>
      </c>
      <c r="D4135">
        <v>427.5</v>
      </c>
      <c r="E4135">
        <v>428.39999399999999</v>
      </c>
      <c r="F4135">
        <v>428.39999399999999</v>
      </c>
      <c r="G4135">
        <v>171000000</v>
      </c>
    </row>
    <row r="4136" spans="1:7" x14ac:dyDescent="0.3">
      <c r="A4136" s="1">
        <v>31946</v>
      </c>
      <c r="B4136">
        <v>428.10000600000001</v>
      </c>
      <c r="C4136">
        <v>429</v>
      </c>
      <c r="D4136">
        <v>427.39999399999999</v>
      </c>
      <c r="E4136">
        <v>429</v>
      </c>
      <c r="F4136">
        <v>429</v>
      </c>
      <c r="G4136">
        <v>158500000</v>
      </c>
    </row>
    <row r="4137" spans="1:7" x14ac:dyDescent="0.3">
      <c r="A4137" s="1">
        <v>31947</v>
      </c>
      <c r="B4137">
        <v>429.29998799999998</v>
      </c>
      <c r="C4137">
        <v>429.60000600000001</v>
      </c>
      <c r="D4137">
        <v>428.5</v>
      </c>
      <c r="E4137">
        <v>429.10000600000001</v>
      </c>
      <c r="F4137">
        <v>429.10000600000001</v>
      </c>
      <c r="G4137">
        <v>153600000</v>
      </c>
    </row>
    <row r="4138" spans="1:7" x14ac:dyDescent="0.3">
      <c r="A4138" s="1">
        <v>31950</v>
      </c>
      <c r="B4138">
        <v>429.39999399999999</v>
      </c>
      <c r="C4138">
        <v>429.89999399999999</v>
      </c>
      <c r="D4138">
        <v>428.89999399999999</v>
      </c>
      <c r="E4138">
        <v>429.29998799999998</v>
      </c>
      <c r="F4138">
        <v>429.29998799999998</v>
      </c>
      <c r="G4138">
        <v>132700000</v>
      </c>
    </row>
    <row r="4139" spans="1:7" x14ac:dyDescent="0.3">
      <c r="A4139" s="1">
        <v>31951</v>
      </c>
      <c r="B4139">
        <v>429.29998799999998</v>
      </c>
      <c r="C4139">
        <v>429.89999399999999</v>
      </c>
      <c r="D4139">
        <v>427.5</v>
      </c>
      <c r="E4139">
        <v>428</v>
      </c>
      <c r="F4139">
        <v>428</v>
      </c>
      <c r="G4139">
        <v>154300000</v>
      </c>
    </row>
    <row r="4140" spans="1:7" x14ac:dyDescent="0.3">
      <c r="A4140" s="1">
        <v>31952</v>
      </c>
      <c r="B4140">
        <v>428.39999399999999</v>
      </c>
      <c r="C4140">
        <v>428.5</v>
      </c>
      <c r="D4140">
        <v>426.89999399999999</v>
      </c>
      <c r="E4140">
        <v>427.29998799999998</v>
      </c>
      <c r="F4140">
        <v>427.29998799999998</v>
      </c>
      <c r="G4140">
        <v>140300000</v>
      </c>
    </row>
    <row r="4141" spans="1:7" x14ac:dyDescent="0.3">
      <c r="A4141" s="1">
        <v>31953</v>
      </c>
      <c r="B4141">
        <v>427.89999399999999</v>
      </c>
      <c r="C4141">
        <v>428.20001200000002</v>
      </c>
      <c r="D4141">
        <v>427</v>
      </c>
      <c r="E4141">
        <v>427.20001200000002</v>
      </c>
      <c r="F4141">
        <v>427.20001200000002</v>
      </c>
      <c r="G4141">
        <v>149800000</v>
      </c>
    </row>
    <row r="4142" spans="1:7" x14ac:dyDescent="0.3">
      <c r="A4142" s="1">
        <v>31954</v>
      </c>
      <c r="B4142">
        <v>426.5</v>
      </c>
      <c r="C4142">
        <v>427.20001200000002</v>
      </c>
      <c r="D4142">
        <v>425.5</v>
      </c>
      <c r="E4142">
        <v>426.70001200000002</v>
      </c>
      <c r="F4142">
        <v>426.70001200000002</v>
      </c>
      <c r="G4142">
        <v>145700000</v>
      </c>
    </row>
    <row r="4143" spans="1:7" x14ac:dyDescent="0.3">
      <c r="A4143" s="1">
        <v>31957</v>
      </c>
      <c r="B4143">
        <v>426.60000600000001</v>
      </c>
      <c r="C4143">
        <v>427.10000600000001</v>
      </c>
      <c r="D4143">
        <v>426.20001200000002</v>
      </c>
      <c r="E4143">
        <v>426.5</v>
      </c>
      <c r="F4143">
        <v>426.5</v>
      </c>
      <c r="G4143">
        <v>123200000</v>
      </c>
    </row>
    <row r="4144" spans="1:7" x14ac:dyDescent="0.3">
      <c r="A4144" s="1">
        <v>31958</v>
      </c>
      <c r="B4144">
        <v>426.10000600000001</v>
      </c>
      <c r="C4144">
        <v>426.79998799999998</v>
      </c>
      <c r="D4144">
        <v>423.89999399999999</v>
      </c>
      <c r="E4144">
        <v>424.70001200000002</v>
      </c>
      <c r="F4144">
        <v>424.70001200000002</v>
      </c>
      <c r="G4144">
        <v>144400000</v>
      </c>
    </row>
    <row r="4145" spans="1:7" x14ac:dyDescent="0.3">
      <c r="A4145" s="1">
        <v>31959</v>
      </c>
      <c r="B4145">
        <v>424.5</v>
      </c>
      <c r="C4145">
        <v>425</v>
      </c>
      <c r="D4145">
        <v>424.20001200000002</v>
      </c>
      <c r="E4145">
        <v>424.5</v>
      </c>
      <c r="F4145">
        <v>424.5</v>
      </c>
      <c r="G4145">
        <v>213800000</v>
      </c>
    </row>
    <row r="4146" spans="1:7" x14ac:dyDescent="0.3">
      <c r="A4146" s="1">
        <v>31960</v>
      </c>
      <c r="B4146">
        <v>425.39999399999999</v>
      </c>
      <c r="C4146">
        <v>426.20001200000002</v>
      </c>
      <c r="D4146">
        <v>425.10000600000001</v>
      </c>
      <c r="E4146">
        <v>425.89999399999999</v>
      </c>
      <c r="F4146">
        <v>425.89999399999999</v>
      </c>
      <c r="G4146">
        <v>186000000</v>
      </c>
    </row>
    <row r="4147" spans="1:7" x14ac:dyDescent="0.3">
      <c r="A4147" s="1">
        <v>31964</v>
      </c>
      <c r="B4147">
        <v>425.89999399999999</v>
      </c>
      <c r="C4147">
        <v>426.89999399999999</v>
      </c>
      <c r="D4147">
        <v>424.89999399999999</v>
      </c>
      <c r="E4147">
        <v>425.10000600000001</v>
      </c>
      <c r="F4147">
        <v>425.10000600000001</v>
      </c>
      <c r="G4147">
        <v>139400000</v>
      </c>
    </row>
    <row r="4148" spans="1:7" x14ac:dyDescent="0.3">
      <c r="A4148" s="1">
        <v>31965</v>
      </c>
      <c r="B4148">
        <v>425.39999399999999</v>
      </c>
      <c r="C4148">
        <v>425.79998799999998</v>
      </c>
      <c r="D4148">
        <v>424.20001200000002</v>
      </c>
      <c r="E4148">
        <v>424.60000600000001</v>
      </c>
      <c r="F4148">
        <v>424.60000600000001</v>
      </c>
      <c r="G4148">
        <v>195500000</v>
      </c>
    </row>
    <row r="4149" spans="1:7" x14ac:dyDescent="0.3">
      <c r="A4149" s="1">
        <v>31966</v>
      </c>
      <c r="B4149">
        <v>424.10000600000001</v>
      </c>
      <c r="C4149">
        <v>425.20001200000002</v>
      </c>
      <c r="D4149">
        <v>423.70001200000002</v>
      </c>
      <c r="E4149">
        <v>424.89999399999999</v>
      </c>
      <c r="F4149">
        <v>424.89999399999999</v>
      </c>
      <c r="G4149">
        <v>194900000</v>
      </c>
    </row>
    <row r="4150" spans="1:7" x14ac:dyDescent="0.3">
      <c r="A4150" s="1">
        <v>31967</v>
      </c>
      <c r="B4150">
        <v>425.79998799999998</v>
      </c>
      <c r="C4150">
        <v>426.5</v>
      </c>
      <c r="D4150">
        <v>425</v>
      </c>
      <c r="E4150">
        <v>425.60000600000001</v>
      </c>
      <c r="F4150">
        <v>425.60000600000001</v>
      </c>
      <c r="G4150">
        <v>153100000</v>
      </c>
    </row>
    <row r="4151" spans="1:7" x14ac:dyDescent="0.3">
      <c r="A4151" s="1">
        <v>31968</v>
      </c>
      <c r="B4151">
        <v>425.29998799999998</v>
      </c>
      <c r="C4151">
        <v>426.10000600000001</v>
      </c>
      <c r="D4151">
        <v>425</v>
      </c>
      <c r="E4151">
        <v>426</v>
      </c>
      <c r="F4151">
        <v>426</v>
      </c>
      <c r="G4151">
        <v>131900000</v>
      </c>
    </row>
    <row r="4152" spans="1:7" x14ac:dyDescent="0.3">
      <c r="A4152" s="1">
        <v>31971</v>
      </c>
      <c r="B4152">
        <v>425.5</v>
      </c>
      <c r="C4152">
        <v>426.79998799999998</v>
      </c>
      <c r="D4152">
        <v>425.10000600000001</v>
      </c>
      <c r="E4152">
        <v>426.5</v>
      </c>
      <c r="F4152">
        <v>426.5</v>
      </c>
      <c r="G4152">
        <v>127300000</v>
      </c>
    </row>
    <row r="4153" spans="1:7" x14ac:dyDescent="0.3">
      <c r="A4153" s="1">
        <v>31972</v>
      </c>
      <c r="B4153">
        <v>428.29998799999998</v>
      </c>
      <c r="C4153">
        <v>431.10000600000001</v>
      </c>
      <c r="D4153">
        <v>427.5</v>
      </c>
      <c r="E4153">
        <v>431.10000600000001</v>
      </c>
      <c r="F4153">
        <v>431.10000600000001</v>
      </c>
      <c r="G4153">
        <v>160200000</v>
      </c>
    </row>
    <row r="4154" spans="1:7" x14ac:dyDescent="0.3">
      <c r="A4154" s="1">
        <v>31973</v>
      </c>
      <c r="B4154">
        <v>430.89999399999999</v>
      </c>
      <c r="C4154">
        <v>432.10000600000001</v>
      </c>
      <c r="D4154">
        <v>430</v>
      </c>
      <c r="E4154">
        <v>431.20001200000002</v>
      </c>
      <c r="F4154">
        <v>431.20001200000002</v>
      </c>
      <c r="G4154">
        <v>153900000</v>
      </c>
    </row>
    <row r="4155" spans="1:7" x14ac:dyDescent="0.3">
      <c r="A4155" s="1">
        <v>31974</v>
      </c>
      <c r="B4155">
        <v>431.79998799999998</v>
      </c>
      <c r="C4155">
        <v>433.29998799999998</v>
      </c>
      <c r="D4155">
        <v>431.20001200000002</v>
      </c>
      <c r="E4155">
        <v>433.20001200000002</v>
      </c>
      <c r="F4155">
        <v>433.20001200000002</v>
      </c>
      <c r="G4155">
        <v>158600000</v>
      </c>
    </row>
    <row r="4156" spans="1:7" x14ac:dyDescent="0.3">
      <c r="A4156" s="1">
        <v>31975</v>
      </c>
      <c r="B4156">
        <v>434.10000600000001</v>
      </c>
      <c r="C4156">
        <v>434.5</v>
      </c>
      <c r="D4156">
        <v>433.20001200000002</v>
      </c>
      <c r="E4156">
        <v>434.10000600000001</v>
      </c>
      <c r="F4156">
        <v>434.10000600000001</v>
      </c>
      <c r="G4156">
        <v>152900000</v>
      </c>
    </row>
    <row r="4157" spans="1:7" x14ac:dyDescent="0.3">
      <c r="A4157" s="1">
        <v>31978</v>
      </c>
      <c r="B4157">
        <v>432.79998799999998</v>
      </c>
      <c r="C4157">
        <v>433.10000600000001</v>
      </c>
      <c r="D4157">
        <v>431.39999399999999</v>
      </c>
      <c r="E4157">
        <v>431.60000600000001</v>
      </c>
      <c r="F4157">
        <v>431.60000600000001</v>
      </c>
      <c r="G4157">
        <v>130300000</v>
      </c>
    </row>
    <row r="4158" spans="1:7" x14ac:dyDescent="0.3">
      <c r="A4158" s="1">
        <v>31979</v>
      </c>
      <c r="B4158">
        <v>431.39999399999999</v>
      </c>
      <c r="C4158">
        <v>431.79998799999998</v>
      </c>
      <c r="D4158">
        <v>429.20001200000002</v>
      </c>
      <c r="E4158">
        <v>429.39999399999999</v>
      </c>
      <c r="F4158">
        <v>429.39999399999999</v>
      </c>
      <c r="G4158">
        <v>156200000</v>
      </c>
    </row>
    <row r="4159" spans="1:7" x14ac:dyDescent="0.3">
      <c r="A4159" s="1">
        <v>31980</v>
      </c>
      <c r="B4159">
        <v>429.20001200000002</v>
      </c>
      <c r="C4159">
        <v>429.89999399999999</v>
      </c>
      <c r="D4159">
        <v>428.5</v>
      </c>
      <c r="E4159">
        <v>429.29998799999998</v>
      </c>
      <c r="F4159">
        <v>429.29998799999998</v>
      </c>
      <c r="G4159">
        <v>154100000</v>
      </c>
    </row>
    <row r="4160" spans="1:7" x14ac:dyDescent="0.3">
      <c r="A4160" s="1">
        <v>31981</v>
      </c>
      <c r="B4160">
        <v>428.70001200000002</v>
      </c>
      <c r="C4160">
        <v>429.5</v>
      </c>
      <c r="D4160">
        <v>426.89999399999999</v>
      </c>
      <c r="E4160">
        <v>427.60000600000001</v>
      </c>
      <c r="F4160">
        <v>427.60000600000001</v>
      </c>
      <c r="G4160">
        <v>153400000</v>
      </c>
    </row>
    <row r="4161" spans="1:7" x14ac:dyDescent="0.3">
      <c r="A4161" s="1">
        <v>31982</v>
      </c>
      <c r="B4161">
        <v>428.60000600000001</v>
      </c>
      <c r="C4161">
        <v>429.20001200000002</v>
      </c>
      <c r="D4161">
        <v>427.60000600000001</v>
      </c>
      <c r="E4161">
        <v>429.10000600000001</v>
      </c>
      <c r="F4161">
        <v>429.10000600000001</v>
      </c>
      <c r="G4161">
        <v>147300000</v>
      </c>
    </row>
    <row r="4162" spans="1:7" x14ac:dyDescent="0.3">
      <c r="A4162" s="1">
        <v>31985</v>
      </c>
      <c r="B4162">
        <v>428.60000600000001</v>
      </c>
      <c r="C4162">
        <v>429.29998799999998</v>
      </c>
      <c r="D4162">
        <v>428.39999399999999</v>
      </c>
      <c r="E4162">
        <v>428.89999399999999</v>
      </c>
      <c r="F4162">
        <v>428.89999399999999</v>
      </c>
      <c r="G4162">
        <v>112000000</v>
      </c>
    </row>
    <row r="4163" spans="1:7" x14ac:dyDescent="0.3">
      <c r="A4163" s="1">
        <v>31986</v>
      </c>
      <c r="B4163">
        <v>429.89999399999999</v>
      </c>
      <c r="C4163">
        <v>430</v>
      </c>
      <c r="D4163">
        <v>428.89999399999999</v>
      </c>
      <c r="E4163">
        <v>430</v>
      </c>
      <c r="F4163">
        <v>430</v>
      </c>
      <c r="G4163">
        <v>125900000</v>
      </c>
    </row>
    <row r="4164" spans="1:7" x14ac:dyDescent="0.3">
      <c r="A4164" s="1">
        <v>31987</v>
      </c>
      <c r="B4164">
        <v>430.29998799999998</v>
      </c>
      <c r="C4164">
        <v>431.20001200000002</v>
      </c>
      <c r="D4164">
        <v>430</v>
      </c>
      <c r="E4164">
        <v>431.20001200000002</v>
      </c>
      <c r="F4164">
        <v>431.20001200000002</v>
      </c>
      <c r="G4164">
        <v>136000000</v>
      </c>
    </row>
    <row r="4165" spans="1:7" x14ac:dyDescent="0.3">
      <c r="A4165" s="1">
        <v>31988</v>
      </c>
      <c r="B4165">
        <v>432.60000600000001</v>
      </c>
      <c r="C4165">
        <v>433.70001200000002</v>
      </c>
      <c r="D4165">
        <v>431.20001200000002</v>
      </c>
      <c r="E4165">
        <v>433.60000600000001</v>
      </c>
      <c r="F4165">
        <v>433.60000600000001</v>
      </c>
      <c r="G4165">
        <v>154200000</v>
      </c>
    </row>
    <row r="4166" spans="1:7" x14ac:dyDescent="0.3">
      <c r="A4166" s="1">
        <v>31989</v>
      </c>
      <c r="B4166">
        <v>434</v>
      </c>
      <c r="C4166">
        <v>434.89999399999999</v>
      </c>
      <c r="D4166">
        <v>433.5</v>
      </c>
      <c r="E4166">
        <v>434.89999399999999</v>
      </c>
      <c r="F4166">
        <v>434.89999399999999</v>
      </c>
      <c r="G4166">
        <v>142600000</v>
      </c>
    </row>
    <row r="4167" spans="1:7" x14ac:dyDescent="0.3">
      <c r="A4167" s="1">
        <v>31992</v>
      </c>
      <c r="B4167">
        <v>433.29998799999998</v>
      </c>
      <c r="C4167">
        <v>435</v>
      </c>
      <c r="D4167">
        <v>433</v>
      </c>
      <c r="E4167">
        <v>433.10000600000001</v>
      </c>
      <c r="F4167">
        <v>433.10000600000001</v>
      </c>
      <c r="G4167">
        <v>133500000</v>
      </c>
    </row>
    <row r="4168" spans="1:7" x14ac:dyDescent="0.3">
      <c r="A4168" s="1">
        <v>31993</v>
      </c>
      <c r="B4168">
        <v>432.39999399999999</v>
      </c>
      <c r="C4168">
        <v>433.29998799999998</v>
      </c>
      <c r="D4168">
        <v>431.20001200000002</v>
      </c>
      <c r="E4168">
        <v>432.79998799999998</v>
      </c>
      <c r="F4168">
        <v>432.79998799999998</v>
      </c>
      <c r="G4168">
        <v>140400000</v>
      </c>
    </row>
    <row r="4169" spans="1:7" x14ac:dyDescent="0.3">
      <c r="A4169" s="1">
        <v>31994</v>
      </c>
      <c r="B4169">
        <v>434.5</v>
      </c>
      <c r="C4169">
        <v>436.29998799999998</v>
      </c>
      <c r="D4169">
        <v>432.70001200000002</v>
      </c>
      <c r="E4169">
        <v>436.29998799999998</v>
      </c>
      <c r="F4169">
        <v>436.29998799999998</v>
      </c>
      <c r="G4169">
        <v>151800000</v>
      </c>
    </row>
    <row r="4170" spans="1:7" x14ac:dyDescent="0.3">
      <c r="A4170" s="1">
        <v>31995</v>
      </c>
      <c r="B4170">
        <v>437.10000600000001</v>
      </c>
      <c r="C4170">
        <v>440.79998799999998</v>
      </c>
      <c r="D4170">
        <v>436.79998799999998</v>
      </c>
      <c r="E4170">
        <v>440.79998799999998</v>
      </c>
      <c r="F4170">
        <v>440.79998799999998</v>
      </c>
      <c r="G4170">
        <v>149700000</v>
      </c>
    </row>
    <row r="4171" spans="1:7" x14ac:dyDescent="0.3">
      <c r="A4171" s="1">
        <v>31996</v>
      </c>
      <c r="B4171">
        <v>442.79998799999998</v>
      </c>
      <c r="C4171">
        <v>444.39999399999999</v>
      </c>
      <c r="D4171">
        <v>442.79998799999998</v>
      </c>
      <c r="E4171">
        <v>443.60000600000001</v>
      </c>
      <c r="F4171">
        <v>443.60000600000001</v>
      </c>
      <c r="G4171">
        <v>165300000</v>
      </c>
    </row>
    <row r="4172" spans="1:7" x14ac:dyDescent="0.3">
      <c r="A4172" s="1">
        <v>31999</v>
      </c>
      <c r="B4172">
        <v>443.79998799999998</v>
      </c>
      <c r="C4172">
        <v>446.29998799999998</v>
      </c>
      <c r="D4172">
        <v>443.5</v>
      </c>
      <c r="E4172">
        <v>446.29998799999998</v>
      </c>
      <c r="F4172">
        <v>446.29998799999998</v>
      </c>
      <c r="G4172">
        <v>130800000</v>
      </c>
    </row>
    <row r="4173" spans="1:7" x14ac:dyDescent="0.3">
      <c r="A4173" s="1">
        <v>32000</v>
      </c>
      <c r="B4173">
        <v>448.10000600000001</v>
      </c>
      <c r="C4173">
        <v>449.39999399999999</v>
      </c>
      <c r="D4173">
        <v>447.79998799999998</v>
      </c>
      <c r="E4173">
        <v>449.39999399999999</v>
      </c>
      <c r="F4173">
        <v>449.39999399999999</v>
      </c>
      <c r="G4173">
        <v>185400000</v>
      </c>
    </row>
    <row r="4174" spans="1:7" x14ac:dyDescent="0.3">
      <c r="A4174" s="1">
        <v>32001</v>
      </c>
      <c r="B4174">
        <v>448.79998799999998</v>
      </c>
      <c r="C4174">
        <v>450.29998799999998</v>
      </c>
      <c r="D4174">
        <v>448.60000600000001</v>
      </c>
      <c r="E4174">
        <v>449.20001200000002</v>
      </c>
      <c r="F4174">
        <v>449.20001200000002</v>
      </c>
      <c r="G4174">
        <v>172100000</v>
      </c>
    </row>
    <row r="4175" spans="1:7" x14ac:dyDescent="0.3">
      <c r="A4175" s="1">
        <v>32002</v>
      </c>
      <c r="B4175">
        <v>450.70001200000002</v>
      </c>
      <c r="C4175">
        <v>451.79998799999998</v>
      </c>
      <c r="D4175">
        <v>450</v>
      </c>
      <c r="E4175">
        <v>451.60000600000001</v>
      </c>
      <c r="F4175">
        <v>451.60000600000001</v>
      </c>
      <c r="G4175">
        <v>160200000</v>
      </c>
    </row>
    <row r="4176" spans="1:7" x14ac:dyDescent="0.3">
      <c r="A4176" s="1">
        <v>32003</v>
      </c>
      <c r="B4176">
        <v>450.39999399999999</v>
      </c>
      <c r="C4176">
        <v>451.60000600000001</v>
      </c>
      <c r="D4176">
        <v>450</v>
      </c>
      <c r="E4176">
        <v>451.60000600000001</v>
      </c>
      <c r="F4176">
        <v>451.60000600000001</v>
      </c>
      <c r="G4176">
        <v>147700000</v>
      </c>
    </row>
    <row r="4177" spans="1:7" x14ac:dyDescent="0.3">
      <c r="A4177" s="1">
        <v>32006</v>
      </c>
      <c r="B4177">
        <v>451.39999399999999</v>
      </c>
      <c r="C4177">
        <v>452.10000600000001</v>
      </c>
      <c r="D4177">
        <v>450.79998799999998</v>
      </c>
      <c r="E4177">
        <v>451.70001200000002</v>
      </c>
      <c r="F4177">
        <v>451.70001200000002</v>
      </c>
      <c r="G4177">
        <v>126300000</v>
      </c>
    </row>
    <row r="4178" spans="1:7" x14ac:dyDescent="0.3">
      <c r="A4178" s="1">
        <v>32007</v>
      </c>
      <c r="B4178">
        <v>449.89999399999999</v>
      </c>
      <c r="C4178">
        <v>450</v>
      </c>
      <c r="D4178">
        <v>446.10000600000001</v>
      </c>
      <c r="E4178">
        <v>446.79998799999998</v>
      </c>
      <c r="F4178">
        <v>446.79998799999998</v>
      </c>
      <c r="G4178">
        <v>147500000</v>
      </c>
    </row>
    <row r="4179" spans="1:7" x14ac:dyDescent="0.3">
      <c r="A4179" s="1">
        <v>32008</v>
      </c>
      <c r="B4179">
        <v>446.60000600000001</v>
      </c>
      <c r="C4179">
        <v>448</v>
      </c>
      <c r="D4179">
        <v>446.10000600000001</v>
      </c>
      <c r="E4179">
        <v>448</v>
      </c>
      <c r="F4179">
        <v>448</v>
      </c>
      <c r="G4179">
        <v>134100000</v>
      </c>
    </row>
    <row r="4180" spans="1:7" x14ac:dyDescent="0.3">
      <c r="A4180" s="1">
        <v>32009</v>
      </c>
      <c r="B4180">
        <v>449.79998799999998</v>
      </c>
      <c r="C4180">
        <v>452.79998799999998</v>
      </c>
      <c r="D4180">
        <v>448.79998799999998</v>
      </c>
      <c r="E4180">
        <v>452.79998799999998</v>
      </c>
      <c r="F4180">
        <v>452.79998799999998</v>
      </c>
      <c r="G4180">
        <v>158200000</v>
      </c>
    </row>
    <row r="4181" spans="1:7" x14ac:dyDescent="0.3">
      <c r="A4181" s="1">
        <v>32010</v>
      </c>
      <c r="B4181">
        <v>454.20001200000002</v>
      </c>
      <c r="C4181">
        <v>455.20001200000002</v>
      </c>
      <c r="D4181">
        <v>453.70001200000002</v>
      </c>
      <c r="E4181">
        <v>455.20001200000002</v>
      </c>
      <c r="F4181">
        <v>455.20001200000002</v>
      </c>
      <c r="G4181">
        <v>166200000</v>
      </c>
    </row>
    <row r="4182" spans="1:7" x14ac:dyDescent="0.3">
      <c r="A4182" s="1">
        <v>32013</v>
      </c>
      <c r="B4182">
        <v>453.79998799999998</v>
      </c>
      <c r="C4182">
        <v>454.20001200000002</v>
      </c>
      <c r="D4182">
        <v>453.39999399999999</v>
      </c>
      <c r="E4182">
        <v>453.79998799999998</v>
      </c>
      <c r="F4182">
        <v>453.79998799999998</v>
      </c>
      <c r="G4182">
        <v>144400000</v>
      </c>
    </row>
    <row r="4183" spans="1:7" x14ac:dyDescent="0.3">
      <c r="A4183" s="1">
        <v>32014</v>
      </c>
      <c r="B4183">
        <v>454.5</v>
      </c>
      <c r="C4183">
        <v>455.60000600000001</v>
      </c>
      <c r="D4183">
        <v>453.79998799999998</v>
      </c>
      <c r="E4183">
        <v>455.10000600000001</v>
      </c>
      <c r="F4183">
        <v>455.10000600000001</v>
      </c>
      <c r="G4183">
        <v>144600000</v>
      </c>
    </row>
    <row r="4184" spans="1:7" x14ac:dyDescent="0.3">
      <c r="A4184" s="1">
        <v>32015</v>
      </c>
      <c r="B4184">
        <v>455.10000600000001</v>
      </c>
      <c r="C4184">
        <v>455.79998799999998</v>
      </c>
      <c r="D4184">
        <v>454.79998799999998</v>
      </c>
      <c r="E4184">
        <v>455.29998799999998</v>
      </c>
      <c r="F4184">
        <v>455.29998799999998</v>
      </c>
      <c r="G4184">
        <v>151300000</v>
      </c>
    </row>
    <row r="4185" spans="1:7" x14ac:dyDescent="0.3">
      <c r="A4185" s="1">
        <v>32016</v>
      </c>
      <c r="B4185">
        <v>455.79998799999998</v>
      </c>
      <c r="C4185">
        <v>455.79998799999998</v>
      </c>
      <c r="D4185">
        <v>454.29998799999998</v>
      </c>
      <c r="E4185">
        <v>455.79998799999998</v>
      </c>
      <c r="F4185">
        <v>455.79998799999998</v>
      </c>
      <c r="G4185">
        <v>139700000</v>
      </c>
    </row>
    <row r="4186" spans="1:7" x14ac:dyDescent="0.3">
      <c r="A4186" s="1">
        <v>32017</v>
      </c>
      <c r="B4186">
        <v>453.79998799999998</v>
      </c>
      <c r="C4186">
        <v>455</v>
      </c>
      <c r="D4186">
        <v>453</v>
      </c>
      <c r="E4186">
        <v>453.29998799999998</v>
      </c>
      <c r="F4186">
        <v>453.29998799999998</v>
      </c>
      <c r="G4186">
        <v>153900000</v>
      </c>
    </row>
    <row r="4187" spans="1:7" x14ac:dyDescent="0.3">
      <c r="A4187" s="1">
        <v>32020</v>
      </c>
      <c r="B4187">
        <v>452.79998799999998</v>
      </c>
      <c r="C4187">
        <v>455</v>
      </c>
      <c r="D4187">
        <v>452.20001200000002</v>
      </c>
      <c r="E4187">
        <v>455</v>
      </c>
      <c r="F4187">
        <v>455</v>
      </c>
      <c r="G4187">
        <v>132900000</v>
      </c>
    </row>
    <row r="4188" spans="1:7" x14ac:dyDescent="0.3">
      <c r="A4188" s="1">
        <v>32021</v>
      </c>
      <c r="B4188">
        <v>455.5</v>
      </c>
      <c r="C4188">
        <v>456.29998799999998</v>
      </c>
      <c r="D4188">
        <v>452.5</v>
      </c>
      <c r="E4188">
        <v>452.5</v>
      </c>
      <c r="F4188">
        <v>452.5</v>
      </c>
      <c r="G4188">
        <v>173800000</v>
      </c>
    </row>
    <row r="4189" spans="1:7" x14ac:dyDescent="0.3">
      <c r="A4189" s="1">
        <v>32022</v>
      </c>
      <c r="B4189">
        <v>450.20001200000002</v>
      </c>
      <c r="C4189">
        <v>452.5</v>
      </c>
      <c r="D4189">
        <v>448.10000600000001</v>
      </c>
      <c r="E4189">
        <v>448.89999399999999</v>
      </c>
      <c r="F4189">
        <v>448.89999399999999</v>
      </c>
      <c r="G4189">
        <v>145500000</v>
      </c>
    </row>
    <row r="4190" spans="1:7" x14ac:dyDescent="0.3">
      <c r="A4190" s="1">
        <v>32023</v>
      </c>
      <c r="B4190">
        <v>450.39999399999999</v>
      </c>
      <c r="C4190">
        <v>450.79998799999998</v>
      </c>
      <c r="D4190">
        <v>447.20001200000002</v>
      </c>
      <c r="E4190">
        <v>448.39999399999999</v>
      </c>
      <c r="F4190">
        <v>448.39999399999999</v>
      </c>
      <c r="G4190">
        <v>147100000</v>
      </c>
    </row>
    <row r="4191" spans="1:7" x14ac:dyDescent="0.3">
      <c r="A4191" s="1">
        <v>32024</v>
      </c>
      <c r="B4191">
        <v>447.39999399999999</v>
      </c>
      <c r="C4191">
        <v>449</v>
      </c>
      <c r="D4191">
        <v>446.29998799999998</v>
      </c>
      <c r="E4191">
        <v>446.5</v>
      </c>
      <c r="F4191">
        <v>446.5</v>
      </c>
      <c r="G4191">
        <v>131600000</v>
      </c>
    </row>
    <row r="4192" spans="1:7" x14ac:dyDescent="0.3">
      <c r="A4192" s="1">
        <v>32028</v>
      </c>
      <c r="B4192">
        <v>442.5</v>
      </c>
      <c r="C4192">
        <v>443</v>
      </c>
      <c r="D4192">
        <v>436</v>
      </c>
      <c r="E4192">
        <v>437.60000600000001</v>
      </c>
      <c r="F4192">
        <v>437.60000600000001</v>
      </c>
      <c r="G4192">
        <v>145500000</v>
      </c>
    </row>
    <row r="4193" spans="1:7" x14ac:dyDescent="0.3">
      <c r="A4193" s="1">
        <v>32029</v>
      </c>
      <c r="B4193">
        <v>438.89999399999999</v>
      </c>
      <c r="C4193">
        <v>439.29998799999998</v>
      </c>
      <c r="D4193">
        <v>437.60000600000001</v>
      </c>
      <c r="E4193">
        <v>439.20001200000002</v>
      </c>
      <c r="F4193">
        <v>439.20001200000002</v>
      </c>
      <c r="G4193">
        <v>134300000</v>
      </c>
    </row>
    <row r="4194" spans="1:7" x14ac:dyDescent="0.3">
      <c r="A4194" s="1">
        <v>32030</v>
      </c>
      <c r="B4194">
        <v>442</v>
      </c>
      <c r="C4194">
        <v>443.5</v>
      </c>
      <c r="D4194">
        <v>442</v>
      </c>
      <c r="E4194">
        <v>443.5</v>
      </c>
      <c r="F4194">
        <v>443.5</v>
      </c>
      <c r="G4194">
        <v>158300000</v>
      </c>
    </row>
    <row r="4195" spans="1:7" x14ac:dyDescent="0.3">
      <c r="A4195" s="1">
        <v>32031</v>
      </c>
      <c r="B4195">
        <v>443.89999399999999</v>
      </c>
      <c r="C4195">
        <v>446.20001200000002</v>
      </c>
      <c r="D4195">
        <v>443.5</v>
      </c>
      <c r="E4195">
        <v>446.20001200000002</v>
      </c>
      <c r="F4195">
        <v>446.20001200000002</v>
      </c>
      <c r="G4195">
        <v>158200000</v>
      </c>
    </row>
    <row r="4196" spans="1:7" x14ac:dyDescent="0.3">
      <c r="A4196" s="1">
        <v>32034</v>
      </c>
      <c r="B4196">
        <v>445.70001200000002</v>
      </c>
      <c r="C4196">
        <v>445.79998799999998</v>
      </c>
      <c r="D4196">
        <v>444.89999399999999</v>
      </c>
      <c r="E4196">
        <v>445.5</v>
      </c>
      <c r="F4196">
        <v>445.5</v>
      </c>
      <c r="G4196">
        <v>130300000</v>
      </c>
    </row>
    <row r="4197" spans="1:7" x14ac:dyDescent="0.3">
      <c r="A4197" s="1">
        <v>32035</v>
      </c>
      <c r="B4197">
        <v>443.29998799999998</v>
      </c>
      <c r="C4197">
        <v>443.60000600000001</v>
      </c>
      <c r="D4197">
        <v>441.70001200000002</v>
      </c>
      <c r="E4197">
        <v>441.89999399999999</v>
      </c>
      <c r="F4197">
        <v>441.89999399999999</v>
      </c>
      <c r="G4197">
        <v>135500000</v>
      </c>
    </row>
    <row r="4198" spans="1:7" x14ac:dyDescent="0.3">
      <c r="A4198" s="1">
        <v>32036</v>
      </c>
      <c r="B4198">
        <v>441.60000600000001</v>
      </c>
      <c r="C4198">
        <v>442.60000600000001</v>
      </c>
      <c r="D4198">
        <v>440.79998799999998</v>
      </c>
      <c r="E4198">
        <v>440.89999399999999</v>
      </c>
      <c r="F4198">
        <v>440.89999399999999</v>
      </c>
      <c r="G4198">
        <v>141800000</v>
      </c>
    </row>
    <row r="4199" spans="1:7" x14ac:dyDescent="0.3">
      <c r="A4199" s="1">
        <v>32037</v>
      </c>
      <c r="B4199">
        <v>440.5</v>
      </c>
      <c r="C4199">
        <v>441.5</v>
      </c>
      <c r="D4199">
        <v>439.79998799999998</v>
      </c>
      <c r="E4199">
        <v>440.79998799999998</v>
      </c>
      <c r="F4199">
        <v>440.79998799999998</v>
      </c>
      <c r="G4199">
        <v>154600000</v>
      </c>
    </row>
    <row r="4200" spans="1:7" x14ac:dyDescent="0.3">
      <c r="A4200" s="1">
        <v>32038</v>
      </c>
      <c r="B4200">
        <v>440.79998799999998</v>
      </c>
      <c r="C4200">
        <v>441.89999399999999</v>
      </c>
      <c r="D4200">
        <v>440.60000600000001</v>
      </c>
      <c r="E4200">
        <v>440.89999399999999</v>
      </c>
      <c r="F4200">
        <v>440.89999399999999</v>
      </c>
      <c r="G4200">
        <v>151400000</v>
      </c>
    </row>
    <row r="4201" spans="1:7" x14ac:dyDescent="0.3">
      <c r="A4201" s="1">
        <v>32041</v>
      </c>
      <c r="B4201">
        <v>441.5</v>
      </c>
      <c r="C4201">
        <v>441.70001200000002</v>
      </c>
      <c r="D4201">
        <v>436</v>
      </c>
      <c r="E4201">
        <v>436</v>
      </c>
      <c r="F4201">
        <v>436</v>
      </c>
      <c r="G4201">
        <v>153900000</v>
      </c>
    </row>
    <row r="4202" spans="1:7" x14ac:dyDescent="0.3">
      <c r="A4202" s="1">
        <v>32042</v>
      </c>
      <c r="B4202">
        <v>435</v>
      </c>
      <c r="C4202">
        <v>437.89999399999999</v>
      </c>
      <c r="D4202">
        <v>434.89999399999999</v>
      </c>
      <c r="E4202">
        <v>437.89999399999999</v>
      </c>
      <c r="F4202">
        <v>437.89999399999999</v>
      </c>
      <c r="G4202">
        <v>157200000</v>
      </c>
    </row>
    <row r="4203" spans="1:7" x14ac:dyDescent="0.3">
      <c r="A4203" s="1">
        <v>32043</v>
      </c>
      <c r="B4203">
        <v>439.60000600000001</v>
      </c>
      <c r="C4203">
        <v>440.70001200000002</v>
      </c>
      <c r="D4203">
        <v>439.60000600000001</v>
      </c>
      <c r="E4203">
        <v>440.70001200000002</v>
      </c>
      <c r="F4203">
        <v>440.70001200000002</v>
      </c>
      <c r="G4203">
        <v>168300000</v>
      </c>
    </row>
    <row r="4204" spans="1:7" x14ac:dyDescent="0.3">
      <c r="A4204" s="1">
        <v>32044</v>
      </c>
      <c r="B4204">
        <v>441.89999399999999</v>
      </c>
      <c r="C4204">
        <v>442.39999399999999</v>
      </c>
      <c r="D4204">
        <v>440.89999399999999</v>
      </c>
      <c r="E4204">
        <v>441.20001200000002</v>
      </c>
      <c r="F4204">
        <v>441.20001200000002</v>
      </c>
      <c r="G4204">
        <v>121200000</v>
      </c>
    </row>
    <row r="4205" spans="1:7" x14ac:dyDescent="0.3">
      <c r="A4205" s="1">
        <v>32045</v>
      </c>
      <c r="B4205">
        <v>440.89999399999999</v>
      </c>
      <c r="C4205">
        <v>441.89999399999999</v>
      </c>
      <c r="D4205">
        <v>440.70001200000002</v>
      </c>
      <c r="E4205">
        <v>441.89999399999999</v>
      </c>
      <c r="F4205">
        <v>441.89999399999999</v>
      </c>
      <c r="G4205">
        <v>129800000</v>
      </c>
    </row>
    <row r="4206" spans="1:7" x14ac:dyDescent="0.3">
      <c r="A4206" s="1">
        <v>32048</v>
      </c>
      <c r="B4206">
        <v>443.39999399999999</v>
      </c>
      <c r="C4206">
        <v>444</v>
      </c>
      <c r="D4206">
        <v>441.89999399999999</v>
      </c>
      <c r="E4206">
        <v>442.29998799999998</v>
      </c>
      <c r="F4206">
        <v>442.29998799999998</v>
      </c>
      <c r="G4206">
        <v>137000000</v>
      </c>
    </row>
    <row r="4207" spans="1:7" x14ac:dyDescent="0.3">
      <c r="A4207" s="1">
        <v>32049</v>
      </c>
      <c r="B4207">
        <v>442.39999399999999</v>
      </c>
      <c r="C4207">
        <v>443.10000600000001</v>
      </c>
      <c r="D4207">
        <v>441.39999399999999</v>
      </c>
      <c r="E4207">
        <v>442.20001200000002</v>
      </c>
      <c r="F4207">
        <v>442.20001200000002</v>
      </c>
      <c r="G4207">
        <v>155100000</v>
      </c>
    </row>
    <row r="4208" spans="1:7" x14ac:dyDescent="0.3">
      <c r="A4208" s="1">
        <v>32050</v>
      </c>
      <c r="B4208">
        <v>441.5</v>
      </c>
      <c r="C4208">
        <v>444.29998799999998</v>
      </c>
      <c r="D4208">
        <v>441.5</v>
      </c>
      <c r="E4208">
        <v>444.29998799999998</v>
      </c>
      <c r="F4208">
        <v>444.29998799999998</v>
      </c>
      <c r="G4208">
        <v>162500000</v>
      </c>
    </row>
    <row r="4209" spans="1:7" x14ac:dyDescent="0.3">
      <c r="A4209" s="1">
        <v>32051</v>
      </c>
      <c r="B4209">
        <v>446.20001200000002</v>
      </c>
      <c r="C4209">
        <v>448.5</v>
      </c>
      <c r="D4209">
        <v>445.29998799999998</v>
      </c>
      <c r="E4209">
        <v>448.5</v>
      </c>
      <c r="F4209">
        <v>448.5</v>
      </c>
      <c r="G4209">
        <v>164800000</v>
      </c>
    </row>
    <row r="4210" spans="1:7" x14ac:dyDescent="0.3">
      <c r="A4210" s="1">
        <v>32052</v>
      </c>
      <c r="B4210">
        <v>449.70001200000002</v>
      </c>
      <c r="C4210">
        <v>451.60000600000001</v>
      </c>
      <c r="D4210">
        <v>448.5</v>
      </c>
      <c r="E4210">
        <v>451.60000600000001</v>
      </c>
      <c r="F4210">
        <v>451.60000600000001</v>
      </c>
      <c r="G4210">
        <v>163300000</v>
      </c>
    </row>
    <row r="4211" spans="1:7" x14ac:dyDescent="0.3">
      <c r="A4211" s="1">
        <v>32055</v>
      </c>
      <c r="B4211">
        <v>452.5</v>
      </c>
      <c r="C4211">
        <v>453.70001200000002</v>
      </c>
      <c r="D4211">
        <v>451.60000600000001</v>
      </c>
      <c r="E4211">
        <v>453.60000600000001</v>
      </c>
      <c r="F4211">
        <v>453.60000600000001</v>
      </c>
      <c r="G4211">
        <v>145700000</v>
      </c>
    </row>
    <row r="4212" spans="1:7" x14ac:dyDescent="0.3">
      <c r="A4212" s="1">
        <v>32056</v>
      </c>
      <c r="B4212">
        <v>451.79998799999998</v>
      </c>
      <c r="C4212">
        <v>451.89999399999999</v>
      </c>
      <c r="D4212">
        <v>447.5</v>
      </c>
      <c r="E4212">
        <v>447.5</v>
      </c>
      <c r="F4212">
        <v>447.5</v>
      </c>
      <c r="G4212">
        <v>158500000</v>
      </c>
    </row>
    <row r="4213" spans="1:7" x14ac:dyDescent="0.3">
      <c r="A4213" s="1">
        <v>32057</v>
      </c>
      <c r="B4213">
        <v>444.89999399999999</v>
      </c>
      <c r="C4213">
        <v>445.5</v>
      </c>
      <c r="D4213">
        <v>443.20001200000002</v>
      </c>
      <c r="E4213">
        <v>444.60000600000001</v>
      </c>
      <c r="F4213">
        <v>444.60000600000001</v>
      </c>
      <c r="G4213">
        <v>152000000</v>
      </c>
    </row>
    <row r="4214" spans="1:7" x14ac:dyDescent="0.3">
      <c r="A4214" s="1">
        <v>32058</v>
      </c>
      <c r="B4214">
        <v>444.5</v>
      </c>
      <c r="C4214">
        <v>445.5</v>
      </c>
      <c r="D4214">
        <v>439</v>
      </c>
      <c r="E4214">
        <v>440</v>
      </c>
      <c r="F4214">
        <v>440</v>
      </c>
      <c r="G4214">
        <v>157800000</v>
      </c>
    </row>
    <row r="4215" spans="1:7" x14ac:dyDescent="0.3">
      <c r="A4215" s="1">
        <v>32059</v>
      </c>
      <c r="B4215">
        <v>440.70001200000002</v>
      </c>
      <c r="C4215">
        <v>441</v>
      </c>
      <c r="D4215">
        <v>438.20001200000002</v>
      </c>
      <c r="E4215">
        <v>438.39999399999999</v>
      </c>
      <c r="F4215">
        <v>438.39999399999999</v>
      </c>
      <c r="G4215">
        <v>145300000</v>
      </c>
    </row>
    <row r="4216" spans="1:7" x14ac:dyDescent="0.3">
      <c r="A4216" s="1">
        <v>32062</v>
      </c>
      <c r="B4216">
        <v>434.39999399999999</v>
      </c>
      <c r="C4216">
        <v>434.39999399999999</v>
      </c>
      <c r="D4216">
        <v>431.39999399999999</v>
      </c>
      <c r="E4216">
        <v>433</v>
      </c>
      <c r="F4216">
        <v>433</v>
      </c>
      <c r="G4216">
        <v>117800000</v>
      </c>
    </row>
    <row r="4217" spans="1:7" x14ac:dyDescent="0.3">
      <c r="A4217" s="1">
        <v>32063</v>
      </c>
      <c r="B4217">
        <v>434.29998799999998</v>
      </c>
      <c r="C4217">
        <v>435.39999399999999</v>
      </c>
      <c r="D4217">
        <v>432.5</v>
      </c>
      <c r="E4217">
        <v>434.79998799999998</v>
      </c>
      <c r="F4217">
        <v>434.79998799999998</v>
      </c>
      <c r="G4217">
        <v>131800000</v>
      </c>
    </row>
    <row r="4218" spans="1:7" x14ac:dyDescent="0.3">
      <c r="A4218" s="1">
        <v>32064</v>
      </c>
      <c r="B4218">
        <v>432.39999399999999</v>
      </c>
      <c r="C4218">
        <v>432.79998799999998</v>
      </c>
      <c r="D4218">
        <v>427.60000600000001</v>
      </c>
      <c r="E4218">
        <v>428.29998799999998</v>
      </c>
      <c r="F4218">
        <v>428.29998799999998</v>
      </c>
      <c r="G4218">
        <v>145600000</v>
      </c>
    </row>
    <row r="4219" spans="1:7" x14ac:dyDescent="0.3">
      <c r="A4219" s="1">
        <v>32065</v>
      </c>
      <c r="B4219">
        <v>424.39999399999999</v>
      </c>
      <c r="C4219">
        <v>426.29998799999998</v>
      </c>
      <c r="D4219">
        <v>422.39999399999999</v>
      </c>
      <c r="E4219">
        <v>422.5</v>
      </c>
      <c r="F4219">
        <v>422.5</v>
      </c>
      <c r="G4219">
        <v>159800000</v>
      </c>
    </row>
    <row r="4220" spans="1:7" x14ac:dyDescent="0.3">
      <c r="A4220" s="1">
        <v>32066</v>
      </c>
      <c r="B4220">
        <v>418.39999399999999</v>
      </c>
      <c r="C4220">
        <v>418.60000600000001</v>
      </c>
      <c r="D4220">
        <v>406.20001200000002</v>
      </c>
      <c r="E4220">
        <v>406.29998799999998</v>
      </c>
      <c r="F4220">
        <v>406.29998799999998</v>
      </c>
      <c r="G4220">
        <v>195900000</v>
      </c>
    </row>
    <row r="4221" spans="1:7" x14ac:dyDescent="0.3">
      <c r="A4221" s="1">
        <v>32069</v>
      </c>
      <c r="B4221">
        <v>394.5</v>
      </c>
      <c r="C4221">
        <v>404.79998799999998</v>
      </c>
      <c r="D4221">
        <v>360.20001200000002</v>
      </c>
      <c r="E4221">
        <v>360.20001200000002</v>
      </c>
      <c r="F4221">
        <v>360.20001200000002</v>
      </c>
      <c r="G4221">
        <v>222900000</v>
      </c>
    </row>
    <row r="4222" spans="1:7" x14ac:dyDescent="0.3">
      <c r="A4222" s="1">
        <v>32070</v>
      </c>
      <c r="B4222">
        <v>351.39999399999999</v>
      </c>
      <c r="C4222">
        <v>351.39999399999999</v>
      </c>
      <c r="D4222">
        <v>326.60000600000001</v>
      </c>
      <c r="E4222">
        <v>327.79998799999998</v>
      </c>
      <c r="F4222">
        <v>327.79998799999998</v>
      </c>
      <c r="G4222">
        <v>284100000</v>
      </c>
    </row>
    <row r="4223" spans="1:7" x14ac:dyDescent="0.3">
      <c r="A4223" s="1">
        <v>32071</v>
      </c>
      <c r="B4223">
        <v>343.70001200000002</v>
      </c>
      <c r="C4223">
        <v>352.29998799999998</v>
      </c>
      <c r="D4223">
        <v>343.70001200000002</v>
      </c>
      <c r="E4223">
        <v>351.89999399999999</v>
      </c>
      <c r="F4223">
        <v>351.89999399999999</v>
      </c>
      <c r="G4223">
        <v>288100000</v>
      </c>
    </row>
    <row r="4224" spans="1:7" x14ac:dyDescent="0.3">
      <c r="A4224" s="1">
        <v>32072</v>
      </c>
      <c r="B4224">
        <v>339.89999399999999</v>
      </c>
      <c r="C4224">
        <v>341.79998799999998</v>
      </c>
      <c r="D4224">
        <v>335.70001200000002</v>
      </c>
      <c r="E4224">
        <v>336.10000600000001</v>
      </c>
      <c r="F4224">
        <v>336.10000600000001</v>
      </c>
      <c r="G4224">
        <v>249800000</v>
      </c>
    </row>
    <row r="4225" spans="1:7" x14ac:dyDescent="0.3">
      <c r="A4225" s="1">
        <v>32073</v>
      </c>
      <c r="B4225">
        <v>330.20001200000002</v>
      </c>
      <c r="C4225">
        <v>331.10000600000001</v>
      </c>
      <c r="D4225">
        <v>328</v>
      </c>
      <c r="E4225">
        <v>328.5</v>
      </c>
      <c r="F4225">
        <v>328.5</v>
      </c>
      <c r="G4225">
        <v>177000000</v>
      </c>
    </row>
    <row r="4226" spans="1:7" x14ac:dyDescent="0.3">
      <c r="A4226" s="1">
        <v>32076</v>
      </c>
      <c r="B4226">
        <v>312.79998799999998</v>
      </c>
      <c r="C4226">
        <v>312.79998799999998</v>
      </c>
      <c r="D4226">
        <v>298.89999399999999</v>
      </c>
      <c r="E4226">
        <v>298.89999399999999</v>
      </c>
      <c r="F4226">
        <v>298.89999399999999</v>
      </c>
      <c r="G4226">
        <v>190500000</v>
      </c>
    </row>
    <row r="4227" spans="1:7" x14ac:dyDescent="0.3">
      <c r="A4227" s="1">
        <v>32077</v>
      </c>
      <c r="B4227">
        <v>304.39999399999999</v>
      </c>
      <c r="C4227">
        <v>306.89999399999999</v>
      </c>
      <c r="D4227">
        <v>296.10000600000001</v>
      </c>
      <c r="E4227">
        <v>296.29998799999998</v>
      </c>
      <c r="F4227">
        <v>296.29998799999998</v>
      </c>
      <c r="G4227">
        <v>207300000</v>
      </c>
    </row>
    <row r="4228" spans="1:7" x14ac:dyDescent="0.3">
      <c r="A4228" s="1">
        <v>32078</v>
      </c>
      <c r="B4228">
        <v>289.5</v>
      </c>
      <c r="C4228">
        <v>293.29998799999998</v>
      </c>
      <c r="D4228">
        <v>288.5</v>
      </c>
      <c r="E4228">
        <v>291.89999399999999</v>
      </c>
      <c r="F4228">
        <v>291.89999399999999</v>
      </c>
      <c r="G4228">
        <v>202200000</v>
      </c>
    </row>
    <row r="4229" spans="1:7" x14ac:dyDescent="0.3">
      <c r="A4229" s="1">
        <v>32079</v>
      </c>
      <c r="B4229">
        <v>297.10000600000001</v>
      </c>
      <c r="C4229">
        <v>307.20001200000002</v>
      </c>
      <c r="D4229">
        <v>296.89999399999999</v>
      </c>
      <c r="E4229">
        <v>307.10000600000001</v>
      </c>
      <c r="F4229">
        <v>307.10000600000001</v>
      </c>
      <c r="G4229">
        <v>205900000</v>
      </c>
    </row>
    <row r="4230" spans="1:7" x14ac:dyDescent="0.3">
      <c r="A4230" s="1">
        <v>32080</v>
      </c>
      <c r="B4230">
        <v>320.39999399999999</v>
      </c>
      <c r="C4230">
        <v>323.39999399999999</v>
      </c>
      <c r="D4230">
        <v>306.20001200000002</v>
      </c>
      <c r="E4230">
        <v>323.29998799999998</v>
      </c>
      <c r="F4230">
        <v>323.29998799999998</v>
      </c>
      <c r="G4230">
        <v>208100000</v>
      </c>
    </row>
    <row r="4231" spans="1:7" x14ac:dyDescent="0.3">
      <c r="A4231" s="1">
        <v>32083</v>
      </c>
      <c r="B4231">
        <v>325.39999399999999</v>
      </c>
      <c r="C4231">
        <v>328.5</v>
      </c>
      <c r="D4231">
        <v>324.20001200000002</v>
      </c>
      <c r="E4231">
        <v>328.29998799999998</v>
      </c>
      <c r="F4231">
        <v>328.29998799999998</v>
      </c>
      <c r="G4231">
        <v>138000000</v>
      </c>
    </row>
    <row r="4232" spans="1:7" x14ac:dyDescent="0.3">
      <c r="A4232" s="1">
        <v>32084</v>
      </c>
      <c r="B4232">
        <v>324.20001200000002</v>
      </c>
      <c r="C4232">
        <v>324.29998799999998</v>
      </c>
      <c r="D4232">
        <v>317.60000600000001</v>
      </c>
      <c r="E4232">
        <v>320.70001200000002</v>
      </c>
      <c r="F4232">
        <v>320.70001200000002</v>
      </c>
      <c r="G4232">
        <v>139200000</v>
      </c>
    </row>
    <row r="4233" spans="1:7" x14ac:dyDescent="0.3">
      <c r="A4233" s="1">
        <v>32085</v>
      </c>
      <c r="B4233">
        <v>317.89999399999999</v>
      </c>
      <c r="C4233">
        <v>321.10000600000001</v>
      </c>
      <c r="D4233">
        <v>316.10000600000001</v>
      </c>
      <c r="E4233">
        <v>320.10000600000001</v>
      </c>
      <c r="F4233">
        <v>320.10000600000001</v>
      </c>
      <c r="G4233">
        <v>123600000</v>
      </c>
    </row>
    <row r="4234" spans="1:7" x14ac:dyDescent="0.3">
      <c r="A4234" s="1">
        <v>32086</v>
      </c>
      <c r="B4234">
        <v>322.79998799999998</v>
      </c>
      <c r="C4234">
        <v>326.39999399999999</v>
      </c>
      <c r="D4234">
        <v>322.10000600000001</v>
      </c>
      <c r="E4234">
        <v>326.20001200000002</v>
      </c>
      <c r="F4234">
        <v>326.20001200000002</v>
      </c>
      <c r="G4234">
        <v>141000000</v>
      </c>
    </row>
    <row r="4235" spans="1:7" x14ac:dyDescent="0.3">
      <c r="A4235" s="1">
        <v>32087</v>
      </c>
      <c r="B4235">
        <v>327.39999399999999</v>
      </c>
      <c r="C4235">
        <v>328.79998799999998</v>
      </c>
      <c r="D4235">
        <v>326.20001200000002</v>
      </c>
      <c r="E4235">
        <v>326.39999399999999</v>
      </c>
      <c r="F4235">
        <v>326.39999399999999</v>
      </c>
      <c r="G4235">
        <v>141540000</v>
      </c>
    </row>
    <row r="4236" spans="1:7" x14ac:dyDescent="0.3">
      <c r="A4236" s="1">
        <v>32090</v>
      </c>
      <c r="B4236">
        <v>321.10000600000001</v>
      </c>
      <c r="C4236">
        <v>321.39999399999999</v>
      </c>
      <c r="D4236">
        <v>319.10000600000001</v>
      </c>
      <c r="E4236">
        <v>320.39999399999999</v>
      </c>
      <c r="F4236">
        <v>320.39999399999999</v>
      </c>
      <c r="G4236">
        <v>115500000</v>
      </c>
    </row>
    <row r="4237" spans="1:7" x14ac:dyDescent="0.3">
      <c r="A4237" s="1">
        <v>32091</v>
      </c>
      <c r="B4237">
        <v>314.89999399999999</v>
      </c>
      <c r="C4237">
        <v>316</v>
      </c>
      <c r="D4237">
        <v>314.60000600000001</v>
      </c>
      <c r="E4237">
        <v>315.20001200000002</v>
      </c>
      <c r="F4237">
        <v>315.20001200000002</v>
      </c>
      <c r="G4237">
        <v>139550000</v>
      </c>
    </row>
    <row r="4238" spans="1:7" x14ac:dyDescent="0.3">
      <c r="A4238" s="1">
        <v>32092</v>
      </c>
      <c r="B4238">
        <v>319.10000600000001</v>
      </c>
      <c r="C4238">
        <v>319.5</v>
      </c>
      <c r="D4238">
        <v>317.20001200000002</v>
      </c>
      <c r="E4238">
        <v>317.79998799999998</v>
      </c>
      <c r="F4238">
        <v>317.79998799999998</v>
      </c>
      <c r="G4238">
        <v>120700000</v>
      </c>
    </row>
    <row r="4239" spans="1:7" x14ac:dyDescent="0.3">
      <c r="A4239" s="1">
        <v>32093</v>
      </c>
      <c r="B4239">
        <v>323.39999399999999</v>
      </c>
      <c r="C4239">
        <v>324.79998799999998</v>
      </c>
      <c r="D4239">
        <v>322.79998799999998</v>
      </c>
      <c r="E4239">
        <v>324</v>
      </c>
      <c r="F4239">
        <v>324</v>
      </c>
      <c r="G4239">
        <v>150770000</v>
      </c>
    </row>
    <row r="4240" spans="1:7" x14ac:dyDescent="0.3">
      <c r="A4240" s="1">
        <v>32094</v>
      </c>
      <c r="B4240">
        <v>323.20001200000002</v>
      </c>
      <c r="C4240">
        <v>324.10000600000001</v>
      </c>
      <c r="D4240">
        <v>322.60000600000001</v>
      </c>
      <c r="E4240">
        <v>323</v>
      </c>
      <c r="F4240">
        <v>323</v>
      </c>
      <c r="G4240">
        <v>120190000</v>
      </c>
    </row>
    <row r="4241" spans="1:7" x14ac:dyDescent="0.3">
      <c r="A4241" s="1">
        <v>32097</v>
      </c>
      <c r="B4241">
        <v>325.20001200000002</v>
      </c>
      <c r="C4241">
        <v>325.70001200000002</v>
      </c>
      <c r="D4241">
        <v>321.70001200000002</v>
      </c>
      <c r="E4241">
        <v>322.39999399999999</v>
      </c>
      <c r="F4241">
        <v>322.39999399999999</v>
      </c>
      <c r="G4241">
        <v>111780000</v>
      </c>
    </row>
    <row r="4242" spans="1:7" x14ac:dyDescent="0.3">
      <c r="A4242" s="1">
        <v>32098</v>
      </c>
      <c r="B4242">
        <v>318.5</v>
      </c>
      <c r="C4242">
        <v>320</v>
      </c>
      <c r="D4242">
        <v>315.89999399999999</v>
      </c>
      <c r="E4242">
        <v>316.79998799999998</v>
      </c>
      <c r="F4242">
        <v>316.79998799999998</v>
      </c>
      <c r="G4242">
        <v>126830000</v>
      </c>
    </row>
    <row r="4243" spans="1:7" x14ac:dyDescent="0.3">
      <c r="A4243" s="1">
        <v>32099</v>
      </c>
      <c r="B4243">
        <v>317.39999399999999</v>
      </c>
      <c r="C4243">
        <v>318.79998799999998</v>
      </c>
      <c r="D4243">
        <v>315.79998799999998</v>
      </c>
      <c r="E4243">
        <v>318.20001200000002</v>
      </c>
      <c r="F4243">
        <v>318.20001200000002</v>
      </c>
      <c r="G4243">
        <v>126150000</v>
      </c>
    </row>
    <row r="4244" spans="1:7" x14ac:dyDescent="0.3">
      <c r="A4244" s="1">
        <v>32100</v>
      </c>
      <c r="B4244">
        <v>318.10000600000001</v>
      </c>
      <c r="C4244">
        <v>318.5</v>
      </c>
      <c r="D4244">
        <v>313.89999399999999</v>
      </c>
      <c r="E4244">
        <v>313.89999399999999</v>
      </c>
      <c r="F4244">
        <v>313.89999399999999</v>
      </c>
      <c r="G4244">
        <v>127980000</v>
      </c>
    </row>
    <row r="4245" spans="1:7" x14ac:dyDescent="0.3">
      <c r="A4245" s="1">
        <v>32101</v>
      </c>
      <c r="B4245">
        <v>311.10000600000001</v>
      </c>
      <c r="C4245">
        <v>313.89999399999999</v>
      </c>
      <c r="D4245">
        <v>309.70001200000002</v>
      </c>
      <c r="E4245">
        <v>312.5</v>
      </c>
      <c r="F4245">
        <v>312.5</v>
      </c>
      <c r="G4245">
        <v>126090000</v>
      </c>
    </row>
    <row r="4246" spans="1:7" x14ac:dyDescent="0.3">
      <c r="A4246" s="1">
        <v>32104</v>
      </c>
      <c r="B4246">
        <v>312.20001200000002</v>
      </c>
      <c r="C4246">
        <v>313.10000600000001</v>
      </c>
      <c r="D4246">
        <v>311.79998799999998</v>
      </c>
      <c r="E4246">
        <v>313.10000600000001</v>
      </c>
      <c r="F4246">
        <v>313.10000600000001</v>
      </c>
      <c r="G4246">
        <v>94070000</v>
      </c>
    </row>
    <row r="4247" spans="1:7" x14ac:dyDescent="0.3">
      <c r="A4247" s="1">
        <v>32105</v>
      </c>
      <c r="B4247">
        <v>315.60000600000001</v>
      </c>
      <c r="C4247">
        <v>317.5</v>
      </c>
      <c r="D4247">
        <v>315.10000600000001</v>
      </c>
      <c r="E4247">
        <v>316.70001200000002</v>
      </c>
      <c r="F4247">
        <v>316.70001200000002</v>
      </c>
      <c r="G4247">
        <v>128920000</v>
      </c>
    </row>
    <row r="4248" spans="1:7" x14ac:dyDescent="0.3">
      <c r="A4248" s="1">
        <v>32106</v>
      </c>
      <c r="B4248">
        <v>317.29998799999998</v>
      </c>
      <c r="C4248">
        <v>317.79998799999998</v>
      </c>
      <c r="D4248">
        <v>316.29998799999998</v>
      </c>
      <c r="E4248">
        <v>317.79998799999998</v>
      </c>
      <c r="F4248">
        <v>317.79998799999998</v>
      </c>
      <c r="G4248">
        <v>113250000</v>
      </c>
    </row>
    <row r="4249" spans="1:7" x14ac:dyDescent="0.3">
      <c r="A4249" s="1">
        <v>32108</v>
      </c>
      <c r="B4249">
        <v>317.20001200000002</v>
      </c>
      <c r="C4249">
        <v>317.79998799999998</v>
      </c>
      <c r="D4249">
        <v>316.29998799999998</v>
      </c>
      <c r="E4249">
        <v>316.5</v>
      </c>
      <c r="F4249">
        <v>316.5</v>
      </c>
      <c r="G4249">
        <v>64780000</v>
      </c>
    </row>
    <row r="4250" spans="1:7" x14ac:dyDescent="0.3">
      <c r="A4250" s="1">
        <v>32111</v>
      </c>
      <c r="B4250">
        <v>307.29998799999998</v>
      </c>
      <c r="C4250">
        <v>307.29998799999998</v>
      </c>
      <c r="D4250">
        <v>301.60000600000001</v>
      </c>
      <c r="E4250">
        <v>305.20001200000002</v>
      </c>
      <c r="F4250">
        <v>305.20001200000002</v>
      </c>
      <c r="G4250">
        <v>147450000</v>
      </c>
    </row>
    <row r="4251" spans="1:7" x14ac:dyDescent="0.3">
      <c r="A4251" s="1">
        <v>32112</v>
      </c>
      <c r="B4251">
        <v>306.39999399999999</v>
      </c>
      <c r="C4251">
        <v>307.29998799999998</v>
      </c>
      <c r="D4251">
        <v>304.60000600000001</v>
      </c>
      <c r="E4251">
        <v>305.20001200000002</v>
      </c>
      <c r="F4251">
        <v>305.20001200000002</v>
      </c>
      <c r="G4251">
        <v>111850000</v>
      </c>
    </row>
    <row r="4252" spans="1:7" x14ac:dyDescent="0.3">
      <c r="A4252" s="1">
        <v>32113</v>
      </c>
      <c r="B4252">
        <v>304.5</v>
      </c>
      <c r="C4252">
        <v>305.60000600000001</v>
      </c>
      <c r="D4252">
        <v>304.20001200000002</v>
      </c>
      <c r="E4252">
        <v>305.20001200000002</v>
      </c>
      <c r="F4252">
        <v>305.20001200000002</v>
      </c>
      <c r="G4252">
        <v>109080000</v>
      </c>
    </row>
    <row r="4253" spans="1:7" x14ac:dyDescent="0.3">
      <c r="A4253" s="1">
        <v>32114</v>
      </c>
      <c r="B4253">
        <v>303.39999399999999</v>
      </c>
      <c r="C4253">
        <v>303.89999399999999</v>
      </c>
      <c r="D4253">
        <v>298.60000600000001</v>
      </c>
      <c r="E4253">
        <v>298.79998799999998</v>
      </c>
      <c r="F4253">
        <v>298.79998799999998</v>
      </c>
      <c r="G4253">
        <v>129430000</v>
      </c>
    </row>
    <row r="4254" spans="1:7" x14ac:dyDescent="0.3">
      <c r="A4254" s="1">
        <v>32115</v>
      </c>
      <c r="B4254">
        <v>295.79998799999998</v>
      </c>
      <c r="C4254">
        <v>295.79998799999998</v>
      </c>
      <c r="D4254">
        <v>291.89999399999999</v>
      </c>
      <c r="E4254">
        <v>292.89999399999999</v>
      </c>
      <c r="F4254">
        <v>292.89999399999999</v>
      </c>
      <c r="G4254">
        <v>136530000</v>
      </c>
    </row>
    <row r="4255" spans="1:7" x14ac:dyDescent="0.3">
      <c r="A4255" s="1">
        <v>32118</v>
      </c>
      <c r="B4255">
        <v>293.70001200000002</v>
      </c>
      <c r="C4255">
        <v>294.89999399999999</v>
      </c>
      <c r="D4255">
        <v>292.89999399999999</v>
      </c>
      <c r="E4255">
        <v>294.79998799999998</v>
      </c>
      <c r="F4255">
        <v>294.79998799999998</v>
      </c>
      <c r="G4255">
        <v>118330000</v>
      </c>
    </row>
    <row r="4256" spans="1:7" x14ac:dyDescent="0.3">
      <c r="A4256" s="1">
        <v>32119</v>
      </c>
      <c r="B4256">
        <v>295.29998799999998</v>
      </c>
      <c r="C4256">
        <v>298</v>
      </c>
      <c r="D4256">
        <v>294.79998799999998</v>
      </c>
      <c r="E4256">
        <v>298</v>
      </c>
      <c r="F4256">
        <v>298</v>
      </c>
      <c r="G4256">
        <v>137730000</v>
      </c>
    </row>
    <row r="4257" spans="1:7" x14ac:dyDescent="0.3">
      <c r="A4257" s="1">
        <v>32120</v>
      </c>
      <c r="B4257">
        <v>299.39999399999999</v>
      </c>
      <c r="C4257">
        <v>302</v>
      </c>
      <c r="D4257">
        <v>298</v>
      </c>
      <c r="E4257">
        <v>302</v>
      </c>
      <c r="F4257">
        <v>302</v>
      </c>
      <c r="G4257">
        <v>82530000</v>
      </c>
    </row>
    <row r="4258" spans="1:7" x14ac:dyDescent="0.3">
      <c r="A4258" s="1">
        <v>32121</v>
      </c>
      <c r="B4258">
        <v>298.60000600000001</v>
      </c>
      <c r="C4258">
        <v>302.70001200000002</v>
      </c>
      <c r="D4258">
        <v>298.5</v>
      </c>
      <c r="E4258">
        <v>300.79998799999998</v>
      </c>
      <c r="F4258">
        <v>300.79998799999998</v>
      </c>
      <c r="G4258">
        <v>150020000</v>
      </c>
    </row>
    <row r="4259" spans="1:7" x14ac:dyDescent="0.3">
      <c r="A4259" s="1">
        <v>32122</v>
      </c>
      <c r="B4259">
        <v>301.29998799999998</v>
      </c>
      <c r="C4259">
        <v>302.60000600000001</v>
      </c>
      <c r="D4259">
        <v>300.70001200000002</v>
      </c>
      <c r="E4259">
        <v>302.60000600000001</v>
      </c>
      <c r="F4259">
        <v>302.60000600000001</v>
      </c>
      <c r="G4259">
        <v>118030000</v>
      </c>
    </row>
    <row r="4260" spans="1:7" x14ac:dyDescent="0.3">
      <c r="A4260" s="1">
        <v>32125</v>
      </c>
      <c r="B4260">
        <v>305.5</v>
      </c>
      <c r="C4260">
        <v>309.5</v>
      </c>
      <c r="D4260">
        <v>304.60000600000001</v>
      </c>
      <c r="E4260">
        <v>309.39999399999999</v>
      </c>
      <c r="F4260">
        <v>309.39999399999999</v>
      </c>
      <c r="G4260">
        <v>144970000</v>
      </c>
    </row>
    <row r="4261" spans="1:7" x14ac:dyDescent="0.3">
      <c r="A4261" s="1">
        <v>32126</v>
      </c>
      <c r="B4261">
        <v>312.20001200000002</v>
      </c>
      <c r="C4261">
        <v>312.70001200000002</v>
      </c>
      <c r="D4261">
        <v>309.29998799999998</v>
      </c>
      <c r="E4261">
        <v>312.70001200000002</v>
      </c>
      <c r="F4261">
        <v>312.70001200000002</v>
      </c>
      <c r="G4261">
        <v>153250000</v>
      </c>
    </row>
    <row r="4262" spans="1:7" x14ac:dyDescent="0.3">
      <c r="A4262" s="1">
        <v>32127</v>
      </c>
      <c r="B4262">
        <v>312</v>
      </c>
      <c r="C4262">
        <v>319.39999399999999</v>
      </c>
      <c r="D4262">
        <v>311.89999399999999</v>
      </c>
      <c r="E4262">
        <v>319.29998799999998</v>
      </c>
      <c r="F4262">
        <v>319.29998799999998</v>
      </c>
      <c r="G4262">
        <v>149250000</v>
      </c>
    </row>
    <row r="4263" spans="1:7" x14ac:dyDescent="0.3">
      <c r="A4263" s="1">
        <v>32128</v>
      </c>
      <c r="B4263">
        <v>320.79998799999998</v>
      </c>
      <c r="C4263">
        <v>321.5</v>
      </c>
      <c r="D4263">
        <v>319.20001200000002</v>
      </c>
      <c r="E4263">
        <v>319.5</v>
      </c>
      <c r="F4263">
        <v>319.5</v>
      </c>
      <c r="G4263">
        <v>166810000</v>
      </c>
    </row>
    <row r="4264" spans="1:7" x14ac:dyDescent="0.3">
      <c r="A4264" s="1">
        <v>32129</v>
      </c>
      <c r="B4264">
        <v>321.79998799999998</v>
      </c>
      <c r="C4264">
        <v>327</v>
      </c>
      <c r="D4264">
        <v>320</v>
      </c>
      <c r="E4264">
        <v>326.89999399999999</v>
      </c>
      <c r="F4264">
        <v>326.89999399999999</v>
      </c>
      <c r="G4264">
        <v>149040000</v>
      </c>
    </row>
    <row r="4265" spans="1:7" x14ac:dyDescent="0.3">
      <c r="A4265" s="1">
        <v>32132</v>
      </c>
      <c r="B4265">
        <v>327.89999399999999</v>
      </c>
      <c r="C4265">
        <v>328.70001200000002</v>
      </c>
      <c r="D4265">
        <v>326.79998799999998</v>
      </c>
      <c r="E4265">
        <v>328.70001200000002</v>
      </c>
      <c r="F4265">
        <v>328.70001200000002</v>
      </c>
      <c r="G4265">
        <v>142830000</v>
      </c>
    </row>
    <row r="4266" spans="1:7" x14ac:dyDescent="0.3">
      <c r="A4266" s="1">
        <v>32133</v>
      </c>
      <c r="B4266">
        <v>326.29998799999998</v>
      </c>
      <c r="C4266">
        <v>327.70001200000002</v>
      </c>
      <c r="D4266">
        <v>325.39999399999999</v>
      </c>
      <c r="E4266">
        <v>327.29998799999998</v>
      </c>
      <c r="F4266">
        <v>327.29998799999998</v>
      </c>
      <c r="G4266">
        <v>149020000</v>
      </c>
    </row>
    <row r="4267" spans="1:7" x14ac:dyDescent="0.3">
      <c r="A4267" s="1">
        <v>32134</v>
      </c>
      <c r="B4267">
        <v>329.10000600000001</v>
      </c>
      <c r="C4267">
        <v>331.60000600000001</v>
      </c>
      <c r="D4267">
        <v>328.29998799999998</v>
      </c>
      <c r="E4267">
        <v>331.5</v>
      </c>
      <c r="F4267">
        <v>331.5</v>
      </c>
      <c r="G4267">
        <v>164080000</v>
      </c>
    </row>
    <row r="4268" spans="1:7" x14ac:dyDescent="0.3">
      <c r="A4268" s="1">
        <v>32135</v>
      </c>
      <c r="B4268">
        <v>332.20001200000002</v>
      </c>
      <c r="C4268">
        <v>333.20001200000002</v>
      </c>
      <c r="D4268">
        <v>331.29998799999998</v>
      </c>
      <c r="E4268">
        <v>333.20001200000002</v>
      </c>
      <c r="F4268">
        <v>333.20001200000002</v>
      </c>
      <c r="G4268">
        <v>82010000</v>
      </c>
    </row>
    <row r="4269" spans="1:7" x14ac:dyDescent="0.3">
      <c r="A4269" s="1">
        <v>32139</v>
      </c>
      <c r="B4269">
        <v>326.5</v>
      </c>
      <c r="C4269">
        <v>326.5</v>
      </c>
      <c r="D4269">
        <v>324.5</v>
      </c>
      <c r="E4269">
        <v>325.60000600000001</v>
      </c>
      <c r="F4269">
        <v>325.60000600000001</v>
      </c>
      <c r="G4269">
        <v>115520000</v>
      </c>
    </row>
    <row r="4270" spans="1:7" x14ac:dyDescent="0.3">
      <c r="A4270" s="1">
        <v>32140</v>
      </c>
      <c r="B4270">
        <v>325.10000600000001</v>
      </c>
      <c r="C4270">
        <v>325.70001200000002</v>
      </c>
      <c r="D4270">
        <v>324.10000600000001</v>
      </c>
      <c r="E4270">
        <v>325.5</v>
      </c>
      <c r="F4270">
        <v>325.5</v>
      </c>
      <c r="G4270">
        <v>120080000</v>
      </c>
    </row>
    <row r="4271" spans="1:7" x14ac:dyDescent="0.3">
      <c r="A4271" s="1">
        <v>32141</v>
      </c>
      <c r="B4271">
        <v>328.39999399999999</v>
      </c>
      <c r="C4271">
        <v>329.79998799999998</v>
      </c>
      <c r="D4271">
        <v>328.39999399999999</v>
      </c>
      <c r="E4271">
        <v>329.70001200000002</v>
      </c>
      <c r="F4271">
        <v>329.70001200000002</v>
      </c>
      <c r="G4271">
        <v>152920000</v>
      </c>
    </row>
    <row r="4272" spans="1:7" x14ac:dyDescent="0.3">
      <c r="A4272" s="1">
        <v>32142</v>
      </c>
      <c r="B4272">
        <v>327.70001200000002</v>
      </c>
      <c r="C4272">
        <v>330.5</v>
      </c>
      <c r="D4272">
        <v>327.20001200000002</v>
      </c>
      <c r="E4272">
        <v>330.5</v>
      </c>
      <c r="F4272">
        <v>330.5</v>
      </c>
      <c r="G4272">
        <v>160400000</v>
      </c>
    </row>
    <row r="4273" spans="1:7" x14ac:dyDescent="0.3">
      <c r="A4273" s="1">
        <v>32146</v>
      </c>
      <c r="B4273">
        <v>335.10000600000001</v>
      </c>
      <c r="C4273">
        <v>338.60000600000001</v>
      </c>
      <c r="D4273">
        <v>334.5</v>
      </c>
      <c r="E4273">
        <v>338.5</v>
      </c>
      <c r="F4273">
        <v>338.5</v>
      </c>
      <c r="G4273">
        <v>110820000</v>
      </c>
    </row>
    <row r="4274" spans="1:7" x14ac:dyDescent="0.3">
      <c r="A4274" s="1">
        <v>32147</v>
      </c>
      <c r="B4274">
        <v>344.20001200000002</v>
      </c>
      <c r="C4274">
        <v>345.79998799999998</v>
      </c>
      <c r="D4274">
        <v>343.5</v>
      </c>
      <c r="E4274">
        <v>344.10000600000001</v>
      </c>
      <c r="F4274">
        <v>344.10000600000001</v>
      </c>
      <c r="G4274">
        <v>149490000</v>
      </c>
    </row>
    <row r="4275" spans="1:7" x14ac:dyDescent="0.3">
      <c r="A4275" s="1">
        <v>32148</v>
      </c>
      <c r="B4275">
        <v>345</v>
      </c>
      <c r="C4275">
        <v>346.79998799999998</v>
      </c>
      <c r="D4275">
        <v>344.10000600000001</v>
      </c>
      <c r="E4275">
        <v>346.70001200000002</v>
      </c>
      <c r="F4275">
        <v>346.70001200000002</v>
      </c>
      <c r="G4275">
        <v>135580000</v>
      </c>
    </row>
    <row r="4276" spans="1:7" x14ac:dyDescent="0.3">
      <c r="A4276" s="1">
        <v>32149</v>
      </c>
      <c r="B4276">
        <v>345.79998799999998</v>
      </c>
      <c r="C4276">
        <v>349.70001200000002</v>
      </c>
      <c r="D4276">
        <v>344.79998799999998</v>
      </c>
      <c r="E4276">
        <v>349.70001200000002</v>
      </c>
      <c r="F4276">
        <v>349.70001200000002</v>
      </c>
      <c r="G4276">
        <v>137040000</v>
      </c>
    </row>
    <row r="4277" spans="1:7" x14ac:dyDescent="0.3">
      <c r="A4277" s="1">
        <v>32150</v>
      </c>
      <c r="B4277">
        <v>347.60000600000001</v>
      </c>
      <c r="C4277">
        <v>348.29998799999998</v>
      </c>
      <c r="D4277">
        <v>338.39999399999999</v>
      </c>
      <c r="E4277">
        <v>338.5</v>
      </c>
      <c r="F4277">
        <v>338.5</v>
      </c>
      <c r="G4277">
        <v>144060000</v>
      </c>
    </row>
    <row r="4278" spans="1:7" x14ac:dyDescent="0.3">
      <c r="A4278" s="1">
        <v>32153</v>
      </c>
      <c r="B4278">
        <v>333.20001200000002</v>
      </c>
      <c r="C4278">
        <v>336.29998799999998</v>
      </c>
      <c r="D4278">
        <v>332.5</v>
      </c>
      <c r="E4278">
        <v>336.20001200000002</v>
      </c>
      <c r="F4278">
        <v>336.20001200000002</v>
      </c>
      <c r="G4278">
        <v>128750000</v>
      </c>
    </row>
    <row r="4279" spans="1:7" x14ac:dyDescent="0.3">
      <c r="A4279" s="1">
        <v>32154</v>
      </c>
      <c r="B4279">
        <v>332.70001200000002</v>
      </c>
      <c r="C4279">
        <v>333</v>
      </c>
      <c r="D4279">
        <v>329</v>
      </c>
      <c r="E4279">
        <v>332</v>
      </c>
      <c r="F4279">
        <v>332</v>
      </c>
      <c r="G4279">
        <v>120350000</v>
      </c>
    </row>
    <row r="4280" spans="1:7" x14ac:dyDescent="0.3">
      <c r="A4280" s="1">
        <v>32155</v>
      </c>
      <c r="B4280">
        <v>330.29998799999998</v>
      </c>
      <c r="C4280">
        <v>333.39999399999999</v>
      </c>
      <c r="D4280">
        <v>329.79998799999998</v>
      </c>
      <c r="E4280">
        <v>332.70001200000002</v>
      </c>
      <c r="F4280">
        <v>332.70001200000002</v>
      </c>
      <c r="G4280">
        <v>115670000</v>
      </c>
    </row>
    <row r="4281" spans="1:7" x14ac:dyDescent="0.3">
      <c r="A4281" s="1">
        <v>32156</v>
      </c>
      <c r="B4281">
        <v>334.5</v>
      </c>
      <c r="C4281">
        <v>334.89999399999999</v>
      </c>
      <c r="D4281">
        <v>333.70001200000002</v>
      </c>
      <c r="E4281">
        <v>334.20001200000002</v>
      </c>
      <c r="F4281">
        <v>334.20001200000002</v>
      </c>
      <c r="G4281">
        <v>101510000</v>
      </c>
    </row>
    <row r="4282" spans="1:7" x14ac:dyDescent="0.3">
      <c r="A4282" s="1">
        <v>32157</v>
      </c>
      <c r="B4282">
        <v>340.60000600000001</v>
      </c>
      <c r="C4282">
        <v>341.5</v>
      </c>
      <c r="D4282">
        <v>340</v>
      </c>
      <c r="E4282">
        <v>340.10000600000001</v>
      </c>
      <c r="F4282">
        <v>340.10000600000001</v>
      </c>
      <c r="G4282">
        <v>134160000</v>
      </c>
    </row>
    <row r="4283" spans="1:7" x14ac:dyDescent="0.3">
      <c r="A4283" s="1">
        <v>32160</v>
      </c>
      <c r="B4283">
        <v>340.39999399999999</v>
      </c>
      <c r="C4283">
        <v>340.60000600000001</v>
      </c>
      <c r="D4283">
        <v>339.5</v>
      </c>
      <c r="E4283">
        <v>340.5</v>
      </c>
      <c r="F4283">
        <v>340.5</v>
      </c>
      <c r="G4283">
        <v>90990000</v>
      </c>
    </row>
    <row r="4284" spans="1:7" x14ac:dyDescent="0.3">
      <c r="A4284" s="1">
        <v>32161</v>
      </c>
      <c r="B4284">
        <v>339.60000600000001</v>
      </c>
      <c r="C4284">
        <v>341.10000600000001</v>
      </c>
      <c r="D4284">
        <v>338.89999399999999</v>
      </c>
      <c r="E4284">
        <v>340.39999399999999</v>
      </c>
      <c r="F4284">
        <v>340.39999399999999</v>
      </c>
      <c r="G4284">
        <v>107300000</v>
      </c>
    </row>
    <row r="4285" spans="1:7" x14ac:dyDescent="0.3">
      <c r="A4285" s="1">
        <v>32162</v>
      </c>
      <c r="B4285">
        <v>338.10000600000001</v>
      </c>
      <c r="C4285">
        <v>340</v>
      </c>
      <c r="D4285">
        <v>333.10000600000001</v>
      </c>
      <c r="E4285">
        <v>333.70001200000002</v>
      </c>
      <c r="F4285">
        <v>333.70001200000002</v>
      </c>
      <c r="G4285">
        <v>133500000</v>
      </c>
    </row>
    <row r="4286" spans="1:7" x14ac:dyDescent="0.3">
      <c r="A4286" s="1">
        <v>32163</v>
      </c>
      <c r="B4286">
        <v>332.5</v>
      </c>
      <c r="C4286">
        <v>334.79998799999998</v>
      </c>
      <c r="D4286">
        <v>332.10000600000001</v>
      </c>
      <c r="E4286">
        <v>334.29998799999998</v>
      </c>
      <c r="F4286">
        <v>334.29998799999998</v>
      </c>
      <c r="G4286">
        <v>124560000</v>
      </c>
    </row>
    <row r="4287" spans="1:7" x14ac:dyDescent="0.3">
      <c r="A4287" s="1">
        <v>32164</v>
      </c>
      <c r="B4287">
        <v>336.5</v>
      </c>
      <c r="C4287">
        <v>337.60000600000001</v>
      </c>
      <c r="D4287">
        <v>335.29998799999998</v>
      </c>
      <c r="E4287">
        <v>337.60000600000001</v>
      </c>
      <c r="F4287">
        <v>337.60000600000001</v>
      </c>
      <c r="G4287">
        <v>149160000</v>
      </c>
    </row>
    <row r="4288" spans="1:7" x14ac:dyDescent="0.3">
      <c r="A4288" s="1">
        <v>32167</v>
      </c>
      <c r="B4288">
        <v>338.5</v>
      </c>
      <c r="C4288">
        <v>340.79998799999998</v>
      </c>
      <c r="D4288">
        <v>337.60000600000001</v>
      </c>
      <c r="E4288">
        <v>340.5</v>
      </c>
      <c r="F4288">
        <v>340.5</v>
      </c>
      <c r="G4288">
        <v>106860000</v>
      </c>
    </row>
    <row r="4289" spans="1:7" x14ac:dyDescent="0.3">
      <c r="A4289" s="1">
        <v>32168</v>
      </c>
      <c r="B4289">
        <v>339.70001200000002</v>
      </c>
      <c r="C4289">
        <v>340.60000600000001</v>
      </c>
      <c r="D4289">
        <v>339.10000600000001</v>
      </c>
      <c r="E4289">
        <v>339.20001200000002</v>
      </c>
      <c r="F4289">
        <v>339.20001200000002</v>
      </c>
      <c r="G4289">
        <v>102910000</v>
      </c>
    </row>
    <row r="4290" spans="1:7" x14ac:dyDescent="0.3">
      <c r="A4290" s="1">
        <v>32169</v>
      </c>
      <c r="B4290">
        <v>340.60000600000001</v>
      </c>
      <c r="C4290">
        <v>340.79998799999998</v>
      </c>
      <c r="D4290">
        <v>339.29998799999998</v>
      </c>
      <c r="E4290">
        <v>339.79998799999998</v>
      </c>
      <c r="F4290">
        <v>339.79998799999998</v>
      </c>
      <c r="G4290">
        <v>113440000</v>
      </c>
    </row>
    <row r="4291" spans="1:7" x14ac:dyDescent="0.3">
      <c r="A4291" s="1">
        <v>32170</v>
      </c>
      <c r="B4291">
        <v>341.39999399999999</v>
      </c>
      <c r="C4291">
        <v>342.5</v>
      </c>
      <c r="D4291">
        <v>339.79998799999998</v>
      </c>
      <c r="E4291">
        <v>342.39999399999999</v>
      </c>
      <c r="F4291">
        <v>342.39999399999999</v>
      </c>
      <c r="G4291">
        <v>123670000</v>
      </c>
    </row>
    <row r="4292" spans="1:7" x14ac:dyDescent="0.3">
      <c r="A4292" s="1">
        <v>32171</v>
      </c>
      <c r="B4292">
        <v>343.79998799999998</v>
      </c>
      <c r="C4292">
        <v>344.70001200000002</v>
      </c>
      <c r="D4292">
        <v>342.39999399999999</v>
      </c>
      <c r="E4292">
        <v>344.70001200000002</v>
      </c>
      <c r="F4292">
        <v>344.70001200000002</v>
      </c>
      <c r="G4292">
        <v>135420000</v>
      </c>
    </row>
    <row r="4293" spans="1:7" x14ac:dyDescent="0.3">
      <c r="A4293" s="1">
        <v>32174</v>
      </c>
      <c r="B4293">
        <v>346.20001200000002</v>
      </c>
      <c r="C4293">
        <v>347.60000600000001</v>
      </c>
      <c r="D4293">
        <v>345.70001200000002</v>
      </c>
      <c r="E4293">
        <v>346.20001200000002</v>
      </c>
      <c r="F4293">
        <v>346.20001200000002</v>
      </c>
      <c r="G4293">
        <v>117620000</v>
      </c>
    </row>
    <row r="4294" spans="1:7" x14ac:dyDescent="0.3">
      <c r="A4294" s="1">
        <v>32175</v>
      </c>
      <c r="B4294">
        <v>345.5</v>
      </c>
      <c r="C4294">
        <v>347.20001200000002</v>
      </c>
      <c r="D4294">
        <v>345.10000600000001</v>
      </c>
      <c r="E4294">
        <v>347.20001200000002</v>
      </c>
      <c r="F4294">
        <v>347.20001200000002</v>
      </c>
      <c r="G4294">
        <v>113510000</v>
      </c>
    </row>
    <row r="4295" spans="1:7" x14ac:dyDescent="0.3">
      <c r="A4295" s="1">
        <v>32176</v>
      </c>
      <c r="B4295">
        <v>347.5</v>
      </c>
      <c r="C4295">
        <v>348</v>
      </c>
      <c r="D4295">
        <v>343.70001200000002</v>
      </c>
      <c r="E4295">
        <v>343.70001200000002</v>
      </c>
      <c r="F4295">
        <v>343.70001200000002</v>
      </c>
      <c r="G4295">
        <v>130350000</v>
      </c>
    </row>
    <row r="4296" spans="1:7" x14ac:dyDescent="0.3">
      <c r="A4296" s="1">
        <v>32177</v>
      </c>
      <c r="B4296">
        <v>344.60000600000001</v>
      </c>
      <c r="C4296">
        <v>345.20001200000002</v>
      </c>
      <c r="D4296">
        <v>343.5</v>
      </c>
      <c r="E4296">
        <v>344.70001200000002</v>
      </c>
      <c r="F4296">
        <v>344.70001200000002</v>
      </c>
      <c r="G4296">
        <v>121510000</v>
      </c>
    </row>
    <row r="4297" spans="1:7" x14ac:dyDescent="0.3">
      <c r="A4297" s="1">
        <v>32178</v>
      </c>
      <c r="B4297">
        <v>346.60000600000001</v>
      </c>
      <c r="C4297">
        <v>346.70001200000002</v>
      </c>
      <c r="D4297">
        <v>344.70001200000002</v>
      </c>
      <c r="E4297">
        <v>345.79998799999998</v>
      </c>
      <c r="F4297">
        <v>345.79998799999998</v>
      </c>
      <c r="G4297">
        <v>121130000</v>
      </c>
    </row>
    <row r="4298" spans="1:7" x14ac:dyDescent="0.3">
      <c r="A4298" s="1">
        <v>32181</v>
      </c>
      <c r="B4298">
        <v>343.70001200000002</v>
      </c>
      <c r="C4298">
        <v>345.79998799999998</v>
      </c>
      <c r="D4298">
        <v>343.5</v>
      </c>
      <c r="E4298">
        <v>344.5</v>
      </c>
      <c r="F4298">
        <v>344.5</v>
      </c>
      <c r="G4298">
        <v>120070000</v>
      </c>
    </row>
    <row r="4299" spans="1:7" x14ac:dyDescent="0.3">
      <c r="A4299" s="1">
        <v>32182</v>
      </c>
      <c r="B4299">
        <v>344.39999399999999</v>
      </c>
      <c r="C4299">
        <v>345.10000600000001</v>
      </c>
      <c r="D4299">
        <v>343.79998799999998</v>
      </c>
      <c r="E4299">
        <v>345</v>
      </c>
      <c r="F4299">
        <v>345</v>
      </c>
      <c r="G4299">
        <v>107210000</v>
      </c>
    </row>
    <row r="4300" spans="1:7" x14ac:dyDescent="0.3">
      <c r="A4300" s="1">
        <v>32183</v>
      </c>
      <c r="B4300">
        <v>346.5</v>
      </c>
      <c r="C4300">
        <v>349.5</v>
      </c>
      <c r="D4300">
        <v>345</v>
      </c>
      <c r="E4300">
        <v>349.29998799999998</v>
      </c>
      <c r="F4300">
        <v>349.29998799999998</v>
      </c>
      <c r="G4300">
        <v>128850000</v>
      </c>
    </row>
    <row r="4301" spans="1:7" x14ac:dyDescent="0.3">
      <c r="A4301" s="1">
        <v>32184</v>
      </c>
      <c r="B4301">
        <v>349.89999399999999</v>
      </c>
      <c r="C4301">
        <v>351.60000600000001</v>
      </c>
      <c r="D4301">
        <v>349.29998799999998</v>
      </c>
      <c r="E4301">
        <v>351</v>
      </c>
      <c r="F4301">
        <v>351</v>
      </c>
      <c r="G4301">
        <v>138900000</v>
      </c>
    </row>
    <row r="4302" spans="1:7" x14ac:dyDescent="0.3">
      <c r="A4302" s="1">
        <v>32185</v>
      </c>
      <c r="B4302">
        <v>352.29998799999998</v>
      </c>
      <c r="C4302">
        <v>353.29998799999998</v>
      </c>
      <c r="D4302">
        <v>352.29998799999998</v>
      </c>
      <c r="E4302">
        <v>353.29998799999998</v>
      </c>
      <c r="F4302">
        <v>353.29998799999998</v>
      </c>
      <c r="G4302">
        <v>112800000</v>
      </c>
    </row>
    <row r="4303" spans="1:7" x14ac:dyDescent="0.3">
      <c r="A4303" s="1">
        <v>32189</v>
      </c>
      <c r="B4303">
        <v>352.79998799999998</v>
      </c>
      <c r="C4303">
        <v>354.79998799999998</v>
      </c>
      <c r="D4303">
        <v>352.60000600000001</v>
      </c>
      <c r="E4303">
        <v>354.70001200000002</v>
      </c>
      <c r="F4303">
        <v>354.70001200000002</v>
      </c>
      <c r="G4303">
        <v>105060000</v>
      </c>
    </row>
    <row r="4304" spans="1:7" x14ac:dyDescent="0.3">
      <c r="A4304" s="1">
        <v>32190</v>
      </c>
      <c r="B4304">
        <v>356.5</v>
      </c>
      <c r="C4304">
        <v>356.79998799999998</v>
      </c>
      <c r="D4304">
        <v>354.70001200000002</v>
      </c>
      <c r="E4304">
        <v>355.29998799999998</v>
      </c>
      <c r="F4304">
        <v>355.29998799999998</v>
      </c>
      <c r="G4304">
        <v>132370000</v>
      </c>
    </row>
    <row r="4305" spans="1:7" x14ac:dyDescent="0.3">
      <c r="A4305" s="1">
        <v>32191</v>
      </c>
      <c r="B4305">
        <v>354.89999399999999</v>
      </c>
      <c r="C4305">
        <v>356.29998799999998</v>
      </c>
      <c r="D4305">
        <v>354.79998799999998</v>
      </c>
      <c r="E4305">
        <v>355.60000600000001</v>
      </c>
      <c r="F4305">
        <v>355.60000600000001</v>
      </c>
      <c r="G4305">
        <v>132410000</v>
      </c>
    </row>
    <row r="4306" spans="1:7" x14ac:dyDescent="0.3">
      <c r="A4306" s="1">
        <v>32192</v>
      </c>
      <c r="B4306">
        <v>355.70001200000002</v>
      </c>
      <c r="C4306">
        <v>357.20001200000002</v>
      </c>
      <c r="D4306">
        <v>355.39999399999999</v>
      </c>
      <c r="E4306">
        <v>357.10000600000001</v>
      </c>
      <c r="F4306">
        <v>357.10000600000001</v>
      </c>
      <c r="G4306">
        <v>128710000</v>
      </c>
    </row>
    <row r="4307" spans="1:7" x14ac:dyDescent="0.3">
      <c r="A4307" s="1">
        <v>32195</v>
      </c>
      <c r="B4307">
        <v>357.39999399999999</v>
      </c>
      <c r="C4307">
        <v>360.10000600000001</v>
      </c>
      <c r="D4307">
        <v>357.10000600000001</v>
      </c>
      <c r="E4307">
        <v>360</v>
      </c>
      <c r="F4307">
        <v>360</v>
      </c>
      <c r="G4307">
        <v>129210000</v>
      </c>
    </row>
    <row r="4308" spans="1:7" x14ac:dyDescent="0.3">
      <c r="A4308" s="1">
        <v>32196</v>
      </c>
      <c r="B4308">
        <v>360.79998799999998</v>
      </c>
      <c r="C4308">
        <v>361.10000600000001</v>
      </c>
      <c r="D4308">
        <v>359.79998799999998</v>
      </c>
      <c r="E4308">
        <v>361.10000600000001</v>
      </c>
      <c r="F4308">
        <v>361.10000600000001</v>
      </c>
      <c r="G4308">
        <v>129250000</v>
      </c>
    </row>
    <row r="4309" spans="1:7" x14ac:dyDescent="0.3">
      <c r="A4309" s="1">
        <v>32197</v>
      </c>
      <c r="B4309">
        <v>361.5</v>
      </c>
      <c r="C4309">
        <v>363.39999399999999</v>
      </c>
      <c r="D4309">
        <v>360.89999399999999</v>
      </c>
      <c r="E4309">
        <v>363.10000600000001</v>
      </c>
      <c r="F4309">
        <v>363.10000600000001</v>
      </c>
      <c r="G4309">
        <v>132960000</v>
      </c>
    </row>
    <row r="4310" spans="1:7" x14ac:dyDescent="0.3">
      <c r="A4310" s="1">
        <v>32198</v>
      </c>
      <c r="B4310">
        <v>364.79998799999998</v>
      </c>
      <c r="C4310">
        <v>366.5</v>
      </c>
      <c r="D4310">
        <v>363</v>
      </c>
      <c r="E4310">
        <v>363.60000600000001</v>
      </c>
      <c r="F4310">
        <v>363.60000600000001</v>
      </c>
      <c r="G4310">
        <v>154010000</v>
      </c>
    </row>
    <row r="4311" spans="1:7" x14ac:dyDescent="0.3">
      <c r="A4311" s="1">
        <v>32199</v>
      </c>
      <c r="B4311">
        <v>362.70001200000002</v>
      </c>
      <c r="C4311">
        <v>363.70001200000002</v>
      </c>
      <c r="D4311">
        <v>362.39999399999999</v>
      </c>
      <c r="E4311">
        <v>363.39999399999999</v>
      </c>
      <c r="F4311">
        <v>363.39999399999999</v>
      </c>
      <c r="G4311">
        <v>112060000</v>
      </c>
    </row>
    <row r="4312" spans="1:7" x14ac:dyDescent="0.3">
      <c r="A4312" s="1">
        <v>32202</v>
      </c>
      <c r="B4312">
        <v>363.70001200000002</v>
      </c>
      <c r="C4312">
        <v>367</v>
      </c>
      <c r="D4312">
        <v>363.39999399999999</v>
      </c>
      <c r="E4312">
        <v>367</v>
      </c>
      <c r="F4312">
        <v>367</v>
      </c>
      <c r="G4312">
        <v>124880000</v>
      </c>
    </row>
    <row r="4313" spans="1:7" x14ac:dyDescent="0.3">
      <c r="A4313" s="1">
        <v>32203</v>
      </c>
      <c r="B4313">
        <v>367.39999399999999</v>
      </c>
      <c r="C4313">
        <v>368</v>
      </c>
      <c r="D4313">
        <v>366.70001200000002</v>
      </c>
      <c r="E4313">
        <v>367.29998799999998</v>
      </c>
      <c r="F4313">
        <v>367.29998799999998</v>
      </c>
      <c r="G4313">
        <v>136830000</v>
      </c>
    </row>
    <row r="4314" spans="1:7" x14ac:dyDescent="0.3">
      <c r="A4314" s="1">
        <v>32204</v>
      </c>
      <c r="B4314">
        <v>369.5</v>
      </c>
      <c r="C4314">
        <v>370.60000600000001</v>
      </c>
      <c r="D4314">
        <v>369.20001200000002</v>
      </c>
      <c r="E4314">
        <v>370.39999399999999</v>
      </c>
      <c r="F4314">
        <v>370.39999399999999</v>
      </c>
      <c r="G4314">
        <v>146080000</v>
      </c>
    </row>
    <row r="4315" spans="1:7" x14ac:dyDescent="0.3">
      <c r="A4315" s="1">
        <v>32205</v>
      </c>
      <c r="B4315">
        <v>371.39999399999999</v>
      </c>
      <c r="C4315">
        <v>372.70001200000002</v>
      </c>
      <c r="D4315">
        <v>370.29998799999998</v>
      </c>
      <c r="E4315">
        <v>372</v>
      </c>
      <c r="F4315">
        <v>372</v>
      </c>
      <c r="G4315">
        <v>144210000</v>
      </c>
    </row>
    <row r="4316" spans="1:7" x14ac:dyDescent="0.3">
      <c r="A4316" s="1">
        <v>32206</v>
      </c>
      <c r="B4316">
        <v>371.89999399999999</v>
      </c>
      <c r="C4316">
        <v>373.39999399999999</v>
      </c>
      <c r="D4316">
        <v>370.39999399999999</v>
      </c>
      <c r="E4316">
        <v>373.39999399999999</v>
      </c>
      <c r="F4316">
        <v>373.39999399999999</v>
      </c>
      <c r="G4316">
        <v>141220000</v>
      </c>
    </row>
    <row r="4317" spans="1:7" x14ac:dyDescent="0.3">
      <c r="A4317" s="1">
        <v>32209</v>
      </c>
      <c r="B4317">
        <v>373.70001200000002</v>
      </c>
      <c r="C4317">
        <v>374.60000600000001</v>
      </c>
      <c r="D4317">
        <v>372.89999399999999</v>
      </c>
      <c r="E4317">
        <v>374.5</v>
      </c>
      <c r="F4317">
        <v>374.5</v>
      </c>
      <c r="G4317">
        <v>121980000</v>
      </c>
    </row>
    <row r="4318" spans="1:7" x14ac:dyDescent="0.3">
      <c r="A4318" s="1">
        <v>32210</v>
      </c>
      <c r="B4318">
        <v>375.70001200000002</v>
      </c>
      <c r="C4318">
        <v>377.60000600000001</v>
      </c>
      <c r="D4318">
        <v>374.5</v>
      </c>
      <c r="E4318">
        <v>376.89999399999999</v>
      </c>
      <c r="F4318">
        <v>376.89999399999999</v>
      </c>
      <c r="G4318">
        <v>159150000</v>
      </c>
    </row>
    <row r="4319" spans="1:7" x14ac:dyDescent="0.3">
      <c r="A4319" s="1">
        <v>32211</v>
      </c>
      <c r="B4319">
        <v>379.70001200000002</v>
      </c>
      <c r="C4319">
        <v>380.70001200000002</v>
      </c>
      <c r="D4319">
        <v>378.89999399999999</v>
      </c>
      <c r="E4319">
        <v>380.29998799999998</v>
      </c>
      <c r="F4319">
        <v>380.29998799999998</v>
      </c>
      <c r="G4319">
        <v>158670000</v>
      </c>
    </row>
    <row r="4320" spans="1:7" x14ac:dyDescent="0.3">
      <c r="A4320" s="1">
        <v>32212</v>
      </c>
      <c r="B4320">
        <v>381.70001200000002</v>
      </c>
      <c r="C4320">
        <v>382</v>
      </c>
      <c r="D4320">
        <v>376.70001200000002</v>
      </c>
      <c r="E4320">
        <v>376.79998799999998</v>
      </c>
      <c r="F4320">
        <v>376.79998799999998</v>
      </c>
      <c r="G4320">
        <v>160230000</v>
      </c>
    </row>
    <row r="4321" spans="1:7" x14ac:dyDescent="0.3">
      <c r="A4321" s="1">
        <v>32213</v>
      </c>
      <c r="B4321">
        <v>375.5</v>
      </c>
      <c r="C4321">
        <v>377</v>
      </c>
      <c r="D4321">
        <v>373.20001200000002</v>
      </c>
      <c r="E4321">
        <v>375.5</v>
      </c>
      <c r="F4321">
        <v>375.5</v>
      </c>
      <c r="G4321">
        <v>126600000</v>
      </c>
    </row>
    <row r="4322" spans="1:7" x14ac:dyDescent="0.3">
      <c r="A4322" s="1">
        <v>32216</v>
      </c>
      <c r="B4322">
        <v>376.39999399999999</v>
      </c>
      <c r="C4322">
        <v>376.70001200000002</v>
      </c>
      <c r="D4322">
        <v>375.5</v>
      </c>
      <c r="E4322">
        <v>376.70001200000002</v>
      </c>
      <c r="F4322">
        <v>376.70001200000002</v>
      </c>
      <c r="G4322">
        <v>108110000</v>
      </c>
    </row>
    <row r="4323" spans="1:7" x14ac:dyDescent="0.3">
      <c r="A4323" s="1">
        <v>32217</v>
      </c>
      <c r="B4323">
        <v>376.89999399999999</v>
      </c>
      <c r="C4323">
        <v>377.10000600000001</v>
      </c>
      <c r="D4323">
        <v>375.60000600000001</v>
      </c>
      <c r="E4323">
        <v>376.60000600000001</v>
      </c>
      <c r="F4323">
        <v>376.60000600000001</v>
      </c>
      <c r="G4323">
        <v>130430000</v>
      </c>
    </row>
    <row r="4324" spans="1:7" x14ac:dyDescent="0.3">
      <c r="A4324" s="1">
        <v>32218</v>
      </c>
      <c r="B4324">
        <v>377</v>
      </c>
      <c r="C4324">
        <v>378.60000600000001</v>
      </c>
      <c r="D4324">
        <v>376.20001200000002</v>
      </c>
      <c r="E4324">
        <v>378.5</v>
      </c>
      <c r="F4324">
        <v>378.5</v>
      </c>
      <c r="G4324">
        <v>141860000</v>
      </c>
    </row>
    <row r="4325" spans="1:7" x14ac:dyDescent="0.3">
      <c r="A4325" s="1">
        <v>32219</v>
      </c>
      <c r="B4325">
        <v>380.39999399999999</v>
      </c>
      <c r="C4325">
        <v>380.89999399999999</v>
      </c>
      <c r="D4325">
        <v>378.60000600000001</v>
      </c>
      <c r="E4325">
        <v>380.70001200000002</v>
      </c>
      <c r="F4325">
        <v>380.70001200000002</v>
      </c>
      <c r="G4325">
        <v>161050000</v>
      </c>
    </row>
    <row r="4326" spans="1:7" x14ac:dyDescent="0.3">
      <c r="A4326" s="1">
        <v>32220</v>
      </c>
      <c r="B4326">
        <v>381.70001200000002</v>
      </c>
      <c r="C4326">
        <v>382.60000600000001</v>
      </c>
      <c r="D4326">
        <v>380.70001200000002</v>
      </c>
      <c r="E4326">
        <v>381.60000600000001</v>
      </c>
      <c r="F4326">
        <v>381.60000600000001</v>
      </c>
      <c r="G4326">
        <v>189120000</v>
      </c>
    </row>
    <row r="4327" spans="1:7" x14ac:dyDescent="0.3">
      <c r="A4327" s="1">
        <v>32223</v>
      </c>
      <c r="B4327">
        <v>378.60000600000001</v>
      </c>
      <c r="C4327">
        <v>379.60000600000001</v>
      </c>
      <c r="D4327">
        <v>377.70001200000002</v>
      </c>
      <c r="E4327">
        <v>378.60000600000001</v>
      </c>
      <c r="F4327">
        <v>378.60000600000001</v>
      </c>
      <c r="G4327">
        <v>121870000</v>
      </c>
    </row>
    <row r="4328" spans="1:7" x14ac:dyDescent="0.3">
      <c r="A4328" s="1">
        <v>32224</v>
      </c>
      <c r="B4328">
        <v>379.10000600000001</v>
      </c>
      <c r="C4328">
        <v>379.89999399999999</v>
      </c>
      <c r="D4328">
        <v>378.60000600000001</v>
      </c>
      <c r="E4328">
        <v>379.79998799999998</v>
      </c>
      <c r="F4328">
        <v>379.79998799999998</v>
      </c>
      <c r="G4328">
        <v>121650000</v>
      </c>
    </row>
    <row r="4329" spans="1:7" x14ac:dyDescent="0.3">
      <c r="A4329" s="1">
        <v>32225</v>
      </c>
      <c r="B4329">
        <v>380.10000600000001</v>
      </c>
      <c r="C4329">
        <v>380.39999399999999</v>
      </c>
      <c r="D4329">
        <v>379</v>
      </c>
      <c r="E4329">
        <v>380.10000600000001</v>
      </c>
      <c r="F4329">
        <v>380.10000600000001</v>
      </c>
      <c r="G4329">
        <v>147140000</v>
      </c>
    </row>
    <row r="4330" spans="1:7" x14ac:dyDescent="0.3">
      <c r="A4330" s="1">
        <v>32226</v>
      </c>
      <c r="B4330">
        <v>377.60000600000001</v>
      </c>
      <c r="C4330">
        <v>379.10000600000001</v>
      </c>
      <c r="D4330">
        <v>374.60000600000001</v>
      </c>
      <c r="E4330">
        <v>375.60000600000001</v>
      </c>
      <c r="F4330">
        <v>375.60000600000001</v>
      </c>
      <c r="G4330">
        <v>148910000</v>
      </c>
    </row>
    <row r="4331" spans="1:7" x14ac:dyDescent="0.3">
      <c r="A4331" s="1">
        <v>32227</v>
      </c>
      <c r="B4331">
        <v>375.89999399999999</v>
      </c>
      <c r="C4331">
        <v>376</v>
      </c>
      <c r="D4331">
        <v>372.20001200000002</v>
      </c>
      <c r="E4331">
        <v>372.5</v>
      </c>
      <c r="F4331">
        <v>372.5</v>
      </c>
      <c r="G4331">
        <v>116480000</v>
      </c>
    </row>
    <row r="4332" spans="1:7" x14ac:dyDescent="0.3">
      <c r="A4332" s="1">
        <v>32230</v>
      </c>
      <c r="B4332">
        <v>369</v>
      </c>
      <c r="C4332">
        <v>370.5</v>
      </c>
      <c r="D4332">
        <v>368.70001200000002</v>
      </c>
      <c r="E4332">
        <v>370.39999399999999</v>
      </c>
      <c r="F4332">
        <v>370.39999399999999</v>
      </c>
      <c r="G4332">
        <v>109040000</v>
      </c>
    </row>
    <row r="4333" spans="1:7" x14ac:dyDescent="0.3">
      <c r="A4333" s="1">
        <v>32231</v>
      </c>
      <c r="B4333">
        <v>372</v>
      </c>
      <c r="C4333">
        <v>373.39999399999999</v>
      </c>
      <c r="D4333">
        <v>371.39999399999999</v>
      </c>
      <c r="E4333">
        <v>373</v>
      </c>
      <c r="F4333">
        <v>373</v>
      </c>
      <c r="G4333">
        <v>118230000</v>
      </c>
    </row>
    <row r="4334" spans="1:7" x14ac:dyDescent="0.3">
      <c r="A4334" s="1">
        <v>32232</v>
      </c>
      <c r="B4334">
        <v>373.70001200000002</v>
      </c>
      <c r="C4334">
        <v>374.29998799999998</v>
      </c>
      <c r="D4334">
        <v>371.79998799999998</v>
      </c>
      <c r="E4334">
        <v>371.79998799999998</v>
      </c>
      <c r="F4334">
        <v>371.79998799999998</v>
      </c>
      <c r="G4334">
        <v>121490000</v>
      </c>
    </row>
    <row r="4335" spans="1:7" x14ac:dyDescent="0.3">
      <c r="A4335" s="1">
        <v>32233</v>
      </c>
      <c r="B4335">
        <v>371.39999399999999</v>
      </c>
      <c r="C4335">
        <v>374.60000600000001</v>
      </c>
      <c r="D4335">
        <v>370.60000600000001</v>
      </c>
      <c r="E4335">
        <v>374.60000600000001</v>
      </c>
      <c r="F4335">
        <v>374.60000600000001</v>
      </c>
      <c r="G4335">
        <v>124530000</v>
      </c>
    </row>
    <row r="4336" spans="1:7" x14ac:dyDescent="0.3">
      <c r="A4336" s="1">
        <v>32237</v>
      </c>
      <c r="B4336">
        <v>373.70001200000002</v>
      </c>
      <c r="C4336">
        <v>374.60000600000001</v>
      </c>
      <c r="D4336">
        <v>371.5</v>
      </c>
      <c r="E4336">
        <v>371.89999399999999</v>
      </c>
      <c r="F4336">
        <v>371.89999399999999</v>
      </c>
      <c r="G4336">
        <v>95130000</v>
      </c>
    </row>
    <row r="4337" spans="1:7" x14ac:dyDescent="0.3">
      <c r="A4337" s="1">
        <v>32238</v>
      </c>
      <c r="B4337">
        <v>373</v>
      </c>
      <c r="C4337">
        <v>373.39999399999999</v>
      </c>
      <c r="D4337">
        <v>371.60000600000001</v>
      </c>
      <c r="E4337">
        <v>373.39999399999999</v>
      </c>
      <c r="F4337">
        <v>373.39999399999999</v>
      </c>
      <c r="G4337">
        <v>118620000</v>
      </c>
    </row>
    <row r="4338" spans="1:7" x14ac:dyDescent="0.3">
      <c r="A4338" s="1">
        <v>32239</v>
      </c>
      <c r="B4338">
        <v>373.79998799999998</v>
      </c>
      <c r="C4338">
        <v>377.70001200000002</v>
      </c>
      <c r="D4338">
        <v>373.29998799999998</v>
      </c>
      <c r="E4338">
        <v>377.70001200000002</v>
      </c>
      <c r="F4338">
        <v>377.70001200000002</v>
      </c>
      <c r="G4338">
        <v>137610000</v>
      </c>
    </row>
    <row r="4339" spans="1:7" x14ac:dyDescent="0.3">
      <c r="A4339" s="1">
        <v>32240</v>
      </c>
      <c r="B4339">
        <v>378.39999399999999</v>
      </c>
      <c r="C4339">
        <v>379.79998799999998</v>
      </c>
      <c r="D4339">
        <v>377.70001200000002</v>
      </c>
      <c r="E4339">
        <v>378.89999399999999</v>
      </c>
      <c r="F4339">
        <v>378.89999399999999</v>
      </c>
      <c r="G4339">
        <v>133520000</v>
      </c>
    </row>
    <row r="4340" spans="1:7" x14ac:dyDescent="0.3">
      <c r="A4340" s="1">
        <v>32241</v>
      </c>
      <c r="B4340">
        <v>379.79998799999998</v>
      </c>
      <c r="C4340">
        <v>381.89999399999999</v>
      </c>
      <c r="D4340">
        <v>378.89999399999999</v>
      </c>
      <c r="E4340">
        <v>381.79998799999998</v>
      </c>
      <c r="F4340">
        <v>381.79998799999998</v>
      </c>
      <c r="G4340">
        <v>134450000</v>
      </c>
    </row>
    <row r="4341" spans="1:7" x14ac:dyDescent="0.3">
      <c r="A4341" s="1">
        <v>32244</v>
      </c>
      <c r="B4341">
        <v>381.89999399999999</v>
      </c>
      <c r="C4341">
        <v>383.20001200000002</v>
      </c>
      <c r="D4341">
        <v>381.60000600000001</v>
      </c>
      <c r="E4341">
        <v>382.5</v>
      </c>
      <c r="F4341">
        <v>382.5</v>
      </c>
      <c r="G4341">
        <v>122850000</v>
      </c>
    </row>
    <row r="4342" spans="1:7" x14ac:dyDescent="0.3">
      <c r="A4342" s="1">
        <v>32245</v>
      </c>
      <c r="B4342">
        <v>382.60000600000001</v>
      </c>
      <c r="C4342">
        <v>383.5</v>
      </c>
      <c r="D4342">
        <v>382.29998799999998</v>
      </c>
      <c r="E4342">
        <v>383.39999399999999</v>
      </c>
      <c r="F4342">
        <v>383.39999399999999</v>
      </c>
      <c r="G4342">
        <v>123380000</v>
      </c>
    </row>
    <row r="4343" spans="1:7" x14ac:dyDescent="0.3">
      <c r="A4343" s="1">
        <v>32246</v>
      </c>
      <c r="B4343">
        <v>382.89999399999999</v>
      </c>
      <c r="C4343">
        <v>384.29998799999998</v>
      </c>
      <c r="D4343">
        <v>382</v>
      </c>
      <c r="E4343">
        <v>383.39999399999999</v>
      </c>
      <c r="F4343">
        <v>383.39999399999999</v>
      </c>
      <c r="G4343">
        <v>130220000</v>
      </c>
    </row>
    <row r="4344" spans="1:7" x14ac:dyDescent="0.3">
      <c r="A4344" s="1">
        <v>32247</v>
      </c>
      <c r="B4344">
        <v>378.79998799999998</v>
      </c>
      <c r="C4344">
        <v>380</v>
      </c>
      <c r="D4344">
        <v>374.5</v>
      </c>
      <c r="E4344">
        <v>374.5</v>
      </c>
      <c r="F4344">
        <v>374.5</v>
      </c>
      <c r="G4344">
        <v>142050000</v>
      </c>
    </row>
    <row r="4345" spans="1:7" x14ac:dyDescent="0.3">
      <c r="A4345" s="1">
        <v>32248</v>
      </c>
      <c r="B4345">
        <v>371.39999399999999</v>
      </c>
      <c r="C4345">
        <v>374.5</v>
      </c>
      <c r="D4345">
        <v>369.79998799999998</v>
      </c>
      <c r="E4345">
        <v>373.89999399999999</v>
      </c>
      <c r="F4345">
        <v>373.89999399999999</v>
      </c>
      <c r="G4345">
        <v>130170000</v>
      </c>
    </row>
    <row r="4346" spans="1:7" x14ac:dyDescent="0.3">
      <c r="A4346" s="1">
        <v>32251</v>
      </c>
      <c r="B4346">
        <v>372.5</v>
      </c>
      <c r="C4346">
        <v>375.10000600000001</v>
      </c>
      <c r="D4346">
        <v>372.29998799999998</v>
      </c>
      <c r="E4346">
        <v>375.10000600000001</v>
      </c>
      <c r="F4346">
        <v>375.10000600000001</v>
      </c>
      <c r="G4346">
        <v>102010000</v>
      </c>
    </row>
    <row r="4347" spans="1:7" x14ac:dyDescent="0.3">
      <c r="A4347" s="1">
        <v>32252</v>
      </c>
      <c r="B4347">
        <v>377</v>
      </c>
      <c r="C4347">
        <v>379.10000600000001</v>
      </c>
      <c r="D4347">
        <v>376.10000600000001</v>
      </c>
      <c r="E4347">
        <v>376.89999399999999</v>
      </c>
      <c r="F4347">
        <v>376.89999399999999</v>
      </c>
      <c r="G4347">
        <v>128540000</v>
      </c>
    </row>
    <row r="4348" spans="1:7" x14ac:dyDescent="0.3">
      <c r="A4348" s="1">
        <v>32253</v>
      </c>
      <c r="B4348">
        <v>374.70001200000002</v>
      </c>
      <c r="C4348">
        <v>375.89999399999999</v>
      </c>
      <c r="D4348">
        <v>373.89999399999999</v>
      </c>
      <c r="E4348">
        <v>374.20001200000002</v>
      </c>
      <c r="F4348">
        <v>374.20001200000002</v>
      </c>
      <c r="G4348">
        <v>133540000</v>
      </c>
    </row>
    <row r="4349" spans="1:7" x14ac:dyDescent="0.3">
      <c r="A4349" s="1">
        <v>32254</v>
      </c>
      <c r="B4349">
        <v>375.10000600000001</v>
      </c>
      <c r="C4349">
        <v>375.79998799999998</v>
      </c>
      <c r="D4349">
        <v>372.79998799999998</v>
      </c>
      <c r="E4349">
        <v>373.20001200000002</v>
      </c>
      <c r="F4349">
        <v>373.20001200000002</v>
      </c>
      <c r="G4349">
        <v>142430000</v>
      </c>
    </row>
    <row r="4350" spans="1:7" x14ac:dyDescent="0.3">
      <c r="A4350" s="1">
        <v>32255</v>
      </c>
      <c r="B4350">
        <v>373.10000600000001</v>
      </c>
      <c r="C4350">
        <v>374.10000600000001</v>
      </c>
      <c r="D4350">
        <v>373</v>
      </c>
      <c r="E4350">
        <v>374</v>
      </c>
      <c r="F4350">
        <v>374</v>
      </c>
      <c r="G4350">
        <v>124360000</v>
      </c>
    </row>
    <row r="4351" spans="1:7" x14ac:dyDescent="0.3">
      <c r="A4351" s="1">
        <v>32258</v>
      </c>
      <c r="B4351">
        <v>374.39999399999999</v>
      </c>
      <c r="C4351">
        <v>375.60000600000001</v>
      </c>
      <c r="D4351">
        <v>374.10000600000001</v>
      </c>
      <c r="E4351">
        <v>375.29998799999998</v>
      </c>
      <c r="F4351">
        <v>375.29998799999998</v>
      </c>
      <c r="G4351">
        <v>105110000</v>
      </c>
    </row>
    <row r="4352" spans="1:7" x14ac:dyDescent="0.3">
      <c r="A4352" s="1">
        <v>32259</v>
      </c>
      <c r="B4352">
        <v>377</v>
      </c>
      <c r="C4352">
        <v>378</v>
      </c>
      <c r="D4352">
        <v>376.29998799999998</v>
      </c>
      <c r="E4352">
        <v>377.79998799999998</v>
      </c>
      <c r="F4352">
        <v>377.79998799999998</v>
      </c>
      <c r="G4352">
        <v>125730000</v>
      </c>
    </row>
    <row r="4353" spans="1:7" x14ac:dyDescent="0.3">
      <c r="A4353" s="1">
        <v>32260</v>
      </c>
      <c r="B4353">
        <v>378.70001200000002</v>
      </c>
      <c r="C4353">
        <v>378.89999399999999</v>
      </c>
      <c r="D4353">
        <v>377.79998799999998</v>
      </c>
      <c r="E4353">
        <v>378.70001200000002</v>
      </c>
      <c r="F4353">
        <v>378.70001200000002</v>
      </c>
      <c r="G4353">
        <v>122370000</v>
      </c>
    </row>
    <row r="4354" spans="1:7" x14ac:dyDescent="0.3">
      <c r="A4354" s="1">
        <v>32261</v>
      </c>
      <c r="B4354">
        <v>378.70001200000002</v>
      </c>
      <c r="C4354">
        <v>379.20001200000002</v>
      </c>
      <c r="D4354">
        <v>377.89999399999999</v>
      </c>
      <c r="E4354">
        <v>378.79998799999998</v>
      </c>
      <c r="F4354">
        <v>378.79998799999998</v>
      </c>
      <c r="G4354">
        <v>128810000</v>
      </c>
    </row>
    <row r="4355" spans="1:7" x14ac:dyDescent="0.3">
      <c r="A4355" s="1">
        <v>32262</v>
      </c>
      <c r="B4355">
        <v>377.70001200000002</v>
      </c>
      <c r="C4355">
        <v>379.20001200000002</v>
      </c>
      <c r="D4355">
        <v>377</v>
      </c>
      <c r="E4355">
        <v>379.20001200000002</v>
      </c>
      <c r="F4355">
        <v>379.20001200000002</v>
      </c>
      <c r="G4355">
        <v>121340000</v>
      </c>
    </row>
    <row r="4356" spans="1:7" x14ac:dyDescent="0.3">
      <c r="A4356" s="1">
        <v>32265</v>
      </c>
      <c r="B4356">
        <v>379</v>
      </c>
      <c r="C4356">
        <v>379.79998799999998</v>
      </c>
      <c r="D4356">
        <v>378.70001200000002</v>
      </c>
      <c r="E4356">
        <v>379.70001200000002</v>
      </c>
      <c r="F4356">
        <v>379.70001200000002</v>
      </c>
      <c r="G4356">
        <v>97810000</v>
      </c>
    </row>
    <row r="4357" spans="1:7" x14ac:dyDescent="0.3">
      <c r="A4357" s="1">
        <v>32266</v>
      </c>
      <c r="B4357">
        <v>380.70001200000002</v>
      </c>
      <c r="C4357">
        <v>382.70001200000002</v>
      </c>
      <c r="D4357">
        <v>379.70001200000002</v>
      </c>
      <c r="E4357">
        <v>382.20001200000002</v>
      </c>
      <c r="F4357">
        <v>382.20001200000002</v>
      </c>
      <c r="G4357">
        <v>131060000</v>
      </c>
    </row>
    <row r="4358" spans="1:7" x14ac:dyDescent="0.3">
      <c r="A4358" s="1">
        <v>32267</v>
      </c>
      <c r="B4358">
        <v>382.20001200000002</v>
      </c>
      <c r="C4358">
        <v>383.10000600000001</v>
      </c>
      <c r="D4358">
        <v>381.5</v>
      </c>
      <c r="E4358">
        <v>381.60000600000001</v>
      </c>
      <c r="F4358">
        <v>381.60000600000001</v>
      </c>
      <c r="G4358">
        <v>134210000</v>
      </c>
    </row>
    <row r="4359" spans="1:7" x14ac:dyDescent="0.3">
      <c r="A4359" s="1">
        <v>32268</v>
      </c>
      <c r="B4359">
        <v>379.89999399999999</v>
      </c>
      <c r="C4359">
        <v>380.5</v>
      </c>
      <c r="D4359">
        <v>379.20001200000002</v>
      </c>
      <c r="E4359">
        <v>379.5</v>
      </c>
      <c r="F4359">
        <v>379.5</v>
      </c>
      <c r="G4359">
        <v>121240000</v>
      </c>
    </row>
    <row r="4360" spans="1:7" x14ac:dyDescent="0.3">
      <c r="A4360" s="1">
        <v>32269</v>
      </c>
      <c r="B4360">
        <v>380.20001200000002</v>
      </c>
      <c r="C4360">
        <v>380.60000600000001</v>
      </c>
      <c r="D4360">
        <v>379.20001200000002</v>
      </c>
      <c r="E4360">
        <v>379.39999399999999</v>
      </c>
      <c r="F4360">
        <v>379.39999399999999</v>
      </c>
      <c r="G4360">
        <v>122740000</v>
      </c>
    </row>
    <row r="4361" spans="1:7" x14ac:dyDescent="0.3">
      <c r="A4361" s="1">
        <v>32272</v>
      </c>
      <c r="B4361">
        <v>377.70001200000002</v>
      </c>
      <c r="C4361">
        <v>378.39999399999999</v>
      </c>
      <c r="D4361">
        <v>375.70001200000002</v>
      </c>
      <c r="E4361">
        <v>376.29998799999998</v>
      </c>
      <c r="F4361">
        <v>376.29998799999998</v>
      </c>
      <c r="G4361">
        <v>100930000</v>
      </c>
    </row>
    <row r="4362" spans="1:7" x14ac:dyDescent="0.3">
      <c r="A4362" s="1">
        <v>32273</v>
      </c>
      <c r="B4362">
        <v>375.39999399999999</v>
      </c>
      <c r="C4362">
        <v>376.5</v>
      </c>
      <c r="D4362">
        <v>374.29998799999998</v>
      </c>
      <c r="E4362">
        <v>375.39999399999999</v>
      </c>
      <c r="F4362">
        <v>375.39999399999999</v>
      </c>
      <c r="G4362">
        <v>115330000</v>
      </c>
    </row>
    <row r="4363" spans="1:7" x14ac:dyDescent="0.3">
      <c r="A4363" s="1">
        <v>32274</v>
      </c>
      <c r="B4363">
        <v>369.79998799999998</v>
      </c>
      <c r="C4363">
        <v>369.89999399999999</v>
      </c>
      <c r="D4363">
        <v>368.39999399999999</v>
      </c>
      <c r="E4363">
        <v>369.20001200000002</v>
      </c>
      <c r="F4363">
        <v>369.20001200000002</v>
      </c>
      <c r="G4363">
        <v>118750000</v>
      </c>
    </row>
    <row r="4364" spans="1:7" x14ac:dyDescent="0.3">
      <c r="A4364" s="1">
        <v>32275</v>
      </c>
      <c r="B4364">
        <v>369.79998799999998</v>
      </c>
      <c r="C4364">
        <v>370.29998799999998</v>
      </c>
      <c r="D4364">
        <v>369.20001200000002</v>
      </c>
      <c r="E4364">
        <v>370.20001200000002</v>
      </c>
      <c r="F4364">
        <v>370.20001200000002</v>
      </c>
      <c r="G4364">
        <v>102730000</v>
      </c>
    </row>
    <row r="4365" spans="1:7" x14ac:dyDescent="0.3">
      <c r="A4365" s="1">
        <v>32276</v>
      </c>
      <c r="B4365">
        <v>372.20001200000002</v>
      </c>
      <c r="C4365">
        <v>372.5</v>
      </c>
      <c r="D4365">
        <v>371.20001200000002</v>
      </c>
      <c r="E4365">
        <v>372.5</v>
      </c>
      <c r="F4365">
        <v>372.5</v>
      </c>
      <c r="G4365">
        <v>104090000</v>
      </c>
    </row>
    <row r="4366" spans="1:7" x14ac:dyDescent="0.3">
      <c r="A4366" s="1">
        <v>32279</v>
      </c>
      <c r="B4366">
        <v>372.70001200000002</v>
      </c>
      <c r="C4366">
        <v>373.39999399999999</v>
      </c>
      <c r="D4366">
        <v>372</v>
      </c>
      <c r="E4366">
        <v>373.39999399999999</v>
      </c>
      <c r="F4366">
        <v>373.39999399999999</v>
      </c>
      <c r="G4366">
        <v>98240000</v>
      </c>
    </row>
    <row r="4367" spans="1:7" x14ac:dyDescent="0.3">
      <c r="A4367" s="1">
        <v>32280</v>
      </c>
      <c r="B4367">
        <v>374.20001200000002</v>
      </c>
      <c r="C4367">
        <v>376.20001200000002</v>
      </c>
      <c r="D4367">
        <v>372.29998799999998</v>
      </c>
      <c r="E4367">
        <v>372.29998799999998</v>
      </c>
      <c r="F4367">
        <v>372.29998799999998</v>
      </c>
      <c r="G4367">
        <v>124540000</v>
      </c>
    </row>
    <row r="4368" spans="1:7" x14ac:dyDescent="0.3">
      <c r="A4368" s="1">
        <v>32281</v>
      </c>
      <c r="B4368">
        <v>371.39999399999999</v>
      </c>
      <c r="C4368">
        <v>372.29998799999998</v>
      </c>
      <c r="D4368">
        <v>366.39999399999999</v>
      </c>
      <c r="E4368">
        <v>367</v>
      </c>
      <c r="F4368">
        <v>367</v>
      </c>
      <c r="G4368">
        <v>141870000</v>
      </c>
    </row>
    <row r="4369" spans="1:7" x14ac:dyDescent="0.3">
      <c r="A4369" s="1">
        <v>32282</v>
      </c>
      <c r="B4369">
        <v>363.20001200000002</v>
      </c>
      <c r="C4369">
        <v>367</v>
      </c>
      <c r="D4369">
        <v>362.79998799999998</v>
      </c>
      <c r="E4369">
        <v>366.29998799999998</v>
      </c>
      <c r="F4369">
        <v>366.29998799999998</v>
      </c>
      <c r="G4369">
        <v>144790000</v>
      </c>
    </row>
    <row r="4370" spans="1:7" x14ac:dyDescent="0.3">
      <c r="A4370" s="1">
        <v>32283</v>
      </c>
      <c r="B4370">
        <v>365.89999399999999</v>
      </c>
      <c r="C4370">
        <v>367.29998799999998</v>
      </c>
      <c r="D4370">
        <v>365.70001200000002</v>
      </c>
      <c r="E4370">
        <v>366</v>
      </c>
      <c r="F4370">
        <v>366</v>
      </c>
      <c r="G4370">
        <v>173610000</v>
      </c>
    </row>
    <row r="4371" spans="1:7" x14ac:dyDescent="0.3">
      <c r="A4371" s="1">
        <v>32286</v>
      </c>
      <c r="B4371">
        <v>364.20001200000002</v>
      </c>
      <c r="C4371">
        <v>366</v>
      </c>
      <c r="D4371">
        <v>362.39999399999999</v>
      </c>
      <c r="E4371">
        <v>363.29998799999998</v>
      </c>
      <c r="F4371">
        <v>363.29998799999998</v>
      </c>
      <c r="G4371">
        <v>120640000</v>
      </c>
    </row>
    <row r="4372" spans="1:7" x14ac:dyDescent="0.3">
      <c r="A4372" s="1">
        <v>32287</v>
      </c>
      <c r="B4372">
        <v>363.79998799999998</v>
      </c>
      <c r="C4372">
        <v>365.20001200000002</v>
      </c>
      <c r="D4372">
        <v>363.29998799999998</v>
      </c>
      <c r="E4372">
        <v>365.20001200000002</v>
      </c>
      <c r="F4372">
        <v>365.20001200000002</v>
      </c>
      <c r="G4372">
        <v>109730000</v>
      </c>
    </row>
    <row r="4373" spans="1:7" x14ac:dyDescent="0.3">
      <c r="A4373" s="1">
        <v>32288</v>
      </c>
      <c r="B4373">
        <v>366.10000600000001</v>
      </c>
      <c r="C4373">
        <v>366.39999399999999</v>
      </c>
      <c r="D4373">
        <v>365.10000600000001</v>
      </c>
      <c r="E4373">
        <v>365.70001200000002</v>
      </c>
      <c r="F4373">
        <v>365.70001200000002</v>
      </c>
      <c r="G4373">
        <v>116050000</v>
      </c>
    </row>
    <row r="4374" spans="1:7" x14ac:dyDescent="0.3">
      <c r="A4374" s="1">
        <v>32289</v>
      </c>
      <c r="B4374">
        <v>366.20001200000002</v>
      </c>
      <c r="C4374">
        <v>367.29998799999998</v>
      </c>
      <c r="D4374">
        <v>365.5</v>
      </c>
      <c r="E4374">
        <v>367.29998799999998</v>
      </c>
      <c r="F4374">
        <v>367.29998799999998</v>
      </c>
      <c r="G4374">
        <v>94670000</v>
      </c>
    </row>
    <row r="4375" spans="1:7" x14ac:dyDescent="0.3">
      <c r="A4375" s="1">
        <v>32290</v>
      </c>
      <c r="B4375">
        <v>366.5</v>
      </c>
      <c r="C4375">
        <v>367.29998799999998</v>
      </c>
      <c r="D4375">
        <v>366.20001200000002</v>
      </c>
      <c r="E4375">
        <v>366.70001200000002</v>
      </c>
      <c r="F4375">
        <v>366.70001200000002</v>
      </c>
      <c r="G4375">
        <v>87910000</v>
      </c>
    </row>
    <row r="4376" spans="1:7" x14ac:dyDescent="0.3">
      <c r="A4376" s="1">
        <v>32294</v>
      </c>
      <c r="B4376">
        <v>367.70001200000002</v>
      </c>
      <c r="C4376">
        <v>370.39999399999999</v>
      </c>
      <c r="D4376">
        <v>366.5</v>
      </c>
      <c r="E4376">
        <v>370.29998799999998</v>
      </c>
      <c r="F4376">
        <v>370.29998799999998</v>
      </c>
      <c r="G4376">
        <v>106400000</v>
      </c>
    </row>
    <row r="4377" spans="1:7" x14ac:dyDescent="0.3">
      <c r="A4377" s="1">
        <v>32295</v>
      </c>
      <c r="B4377">
        <v>372.70001200000002</v>
      </c>
      <c r="C4377">
        <v>375</v>
      </c>
      <c r="D4377">
        <v>372.70001200000002</v>
      </c>
      <c r="E4377">
        <v>374.79998799999998</v>
      </c>
      <c r="F4377">
        <v>374.79998799999998</v>
      </c>
      <c r="G4377">
        <v>136780000</v>
      </c>
    </row>
    <row r="4378" spans="1:7" x14ac:dyDescent="0.3">
      <c r="A4378" s="1">
        <v>32296</v>
      </c>
      <c r="B4378">
        <v>374.70001200000002</v>
      </c>
      <c r="C4378">
        <v>375.70001200000002</v>
      </c>
      <c r="D4378">
        <v>373.89999399999999</v>
      </c>
      <c r="E4378">
        <v>374.70001200000002</v>
      </c>
      <c r="F4378">
        <v>374.70001200000002</v>
      </c>
      <c r="G4378">
        <v>125750000</v>
      </c>
    </row>
    <row r="4379" spans="1:7" x14ac:dyDescent="0.3">
      <c r="A4379" s="1">
        <v>32297</v>
      </c>
      <c r="B4379">
        <v>375.20001200000002</v>
      </c>
      <c r="C4379">
        <v>377.10000600000001</v>
      </c>
      <c r="D4379">
        <v>374.70001200000002</v>
      </c>
      <c r="E4379">
        <v>376.89999399999999</v>
      </c>
      <c r="F4379">
        <v>376.89999399999999</v>
      </c>
      <c r="G4379">
        <v>119370000</v>
      </c>
    </row>
    <row r="4380" spans="1:7" x14ac:dyDescent="0.3">
      <c r="A4380" s="1">
        <v>32300</v>
      </c>
      <c r="B4380">
        <v>378</v>
      </c>
      <c r="C4380">
        <v>379.39999399999999</v>
      </c>
      <c r="D4380">
        <v>376.79998799999998</v>
      </c>
      <c r="E4380">
        <v>379.29998799999998</v>
      </c>
      <c r="F4380">
        <v>379.29998799999998</v>
      </c>
      <c r="G4380">
        <v>109970000</v>
      </c>
    </row>
    <row r="4381" spans="1:7" x14ac:dyDescent="0.3">
      <c r="A4381" s="1">
        <v>32301</v>
      </c>
      <c r="B4381">
        <v>379.79998799999998</v>
      </c>
      <c r="C4381">
        <v>380.39999399999999</v>
      </c>
      <c r="D4381">
        <v>378.79998799999998</v>
      </c>
      <c r="E4381">
        <v>379.29998799999998</v>
      </c>
      <c r="F4381">
        <v>379.29998799999998</v>
      </c>
      <c r="G4381">
        <v>140750000</v>
      </c>
    </row>
    <row r="4382" spans="1:7" x14ac:dyDescent="0.3">
      <c r="A4382" s="1">
        <v>32302</v>
      </c>
      <c r="B4382">
        <v>380.39999399999999</v>
      </c>
      <c r="C4382">
        <v>383.39999399999999</v>
      </c>
      <c r="D4382">
        <v>379.29998799999998</v>
      </c>
      <c r="E4382">
        <v>383.39999399999999</v>
      </c>
      <c r="F4382">
        <v>383.39999399999999</v>
      </c>
      <c r="G4382">
        <v>155800000</v>
      </c>
    </row>
    <row r="4383" spans="1:7" x14ac:dyDescent="0.3">
      <c r="A4383" s="1">
        <v>32303</v>
      </c>
      <c r="B4383">
        <v>383.89999399999999</v>
      </c>
      <c r="C4383">
        <v>384.70001200000002</v>
      </c>
      <c r="D4383">
        <v>382.89999399999999</v>
      </c>
      <c r="E4383">
        <v>384.60000600000001</v>
      </c>
      <c r="F4383">
        <v>384.60000600000001</v>
      </c>
      <c r="G4383">
        <v>143300000</v>
      </c>
    </row>
    <row r="4384" spans="1:7" x14ac:dyDescent="0.3">
      <c r="A4384" s="1">
        <v>32304</v>
      </c>
      <c r="B4384">
        <v>384.79998799999998</v>
      </c>
      <c r="C4384">
        <v>386.79998799999998</v>
      </c>
      <c r="D4384">
        <v>384.39999399999999</v>
      </c>
      <c r="E4384">
        <v>386.29998799999998</v>
      </c>
      <c r="F4384">
        <v>386.29998799999998</v>
      </c>
      <c r="G4384">
        <v>145320000</v>
      </c>
    </row>
    <row r="4385" spans="1:7" x14ac:dyDescent="0.3">
      <c r="A4385" s="1">
        <v>32307</v>
      </c>
      <c r="B4385">
        <v>385.79998799999998</v>
      </c>
      <c r="C4385">
        <v>386.89999399999999</v>
      </c>
      <c r="D4385">
        <v>385.60000600000001</v>
      </c>
      <c r="E4385">
        <v>386.79998799999998</v>
      </c>
      <c r="F4385">
        <v>386.79998799999998</v>
      </c>
      <c r="G4385">
        <v>128470000</v>
      </c>
    </row>
    <row r="4386" spans="1:7" x14ac:dyDescent="0.3">
      <c r="A4386" s="1">
        <v>32308</v>
      </c>
      <c r="B4386">
        <v>389.39999399999999</v>
      </c>
      <c r="C4386">
        <v>389.70001200000002</v>
      </c>
      <c r="D4386">
        <v>387.79998799999998</v>
      </c>
      <c r="E4386">
        <v>388.5</v>
      </c>
      <c r="F4386">
        <v>388.5</v>
      </c>
      <c r="G4386">
        <v>174860000</v>
      </c>
    </row>
    <row r="4387" spans="1:7" x14ac:dyDescent="0.3">
      <c r="A4387" s="1">
        <v>32309</v>
      </c>
      <c r="B4387">
        <v>387.60000600000001</v>
      </c>
      <c r="C4387">
        <v>389.10000600000001</v>
      </c>
      <c r="D4387">
        <v>387.60000600000001</v>
      </c>
      <c r="E4387">
        <v>389.10000600000001</v>
      </c>
      <c r="F4387">
        <v>389.10000600000001</v>
      </c>
      <c r="G4387">
        <v>160720000</v>
      </c>
    </row>
    <row r="4388" spans="1:7" x14ac:dyDescent="0.3">
      <c r="A4388" s="1">
        <v>32310</v>
      </c>
      <c r="B4388">
        <v>387.70001200000002</v>
      </c>
      <c r="C4388">
        <v>389.10000600000001</v>
      </c>
      <c r="D4388">
        <v>386.5</v>
      </c>
      <c r="E4388">
        <v>387.10000600000001</v>
      </c>
      <c r="F4388">
        <v>387.10000600000001</v>
      </c>
      <c r="G4388">
        <v>146080000</v>
      </c>
    </row>
    <row r="4389" spans="1:7" x14ac:dyDescent="0.3">
      <c r="A4389" s="1">
        <v>32311</v>
      </c>
      <c r="B4389">
        <v>387.79998799999998</v>
      </c>
      <c r="C4389">
        <v>387.89999399999999</v>
      </c>
      <c r="D4389">
        <v>386.5</v>
      </c>
      <c r="E4389">
        <v>386.89999399999999</v>
      </c>
      <c r="F4389">
        <v>386.89999399999999</v>
      </c>
      <c r="G4389">
        <v>146400000</v>
      </c>
    </row>
    <row r="4390" spans="1:7" x14ac:dyDescent="0.3">
      <c r="A4390" s="1">
        <v>32314</v>
      </c>
      <c r="B4390">
        <v>385.39999399999999</v>
      </c>
      <c r="C4390">
        <v>386.70001200000002</v>
      </c>
      <c r="D4390">
        <v>385</v>
      </c>
      <c r="E4390">
        <v>386</v>
      </c>
      <c r="F4390">
        <v>386</v>
      </c>
      <c r="G4390">
        <v>109700000</v>
      </c>
    </row>
    <row r="4391" spans="1:7" x14ac:dyDescent="0.3">
      <c r="A4391" s="1">
        <v>32315</v>
      </c>
      <c r="B4391">
        <v>386.5</v>
      </c>
      <c r="C4391">
        <v>387.79998799999998</v>
      </c>
      <c r="D4391">
        <v>385.89999399999999</v>
      </c>
      <c r="E4391">
        <v>387.79998799999998</v>
      </c>
      <c r="F4391">
        <v>387.79998799999998</v>
      </c>
      <c r="G4391">
        <v>154460000</v>
      </c>
    </row>
    <row r="4392" spans="1:7" x14ac:dyDescent="0.3">
      <c r="A4392" s="1">
        <v>32316</v>
      </c>
      <c r="B4392">
        <v>390</v>
      </c>
      <c r="C4392">
        <v>390.60000600000001</v>
      </c>
      <c r="D4392">
        <v>387.79998799999998</v>
      </c>
      <c r="E4392">
        <v>390.5</v>
      </c>
      <c r="F4392">
        <v>390.5</v>
      </c>
      <c r="G4392">
        <v>173950000</v>
      </c>
    </row>
    <row r="4393" spans="1:7" x14ac:dyDescent="0.3">
      <c r="A4393" s="1">
        <v>32317</v>
      </c>
      <c r="B4393">
        <v>390.39999399999999</v>
      </c>
      <c r="C4393">
        <v>391.10000600000001</v>
      </c>
      <c r="D4393">
        <v>390.29998799999998</v>
      </c>
      <c r="E4393">
        <v>391</v>
      </c>
      <c r="F4393">
        <v>391</v>
      </c>
      <c r="G4393">
        <v>164030000</v>
      </c>
    </row>
    <row r="4394" spans="1:7" x14ac:dyDescent="0.3">
      <c r="A4394" s="1">
        <v>32318</v>
      </c>
      <c r="B4394">
        <v>390.70001200000002</v>
      </c>
      <c r="C4394">
        <v>391.79998799999998</v>
      </c>
      <c r="D4394">
        <v>390.60000600000001</v>
      </c>
      <c r="E4394">
        <v>391.60000600000001</v>
      </c>
      <c r="F4394">
        <v>391.60000600000001</v>
      </c>
      <c r="G4394">
        <v>138470000</v>
      </c>
    </row>
    <row r="4395" spans="1:7" x14ac:dyDescent="0.3">
      <c r="A4395" s="1">
        <v>32321</v>
      </c>
      <c r="B4395">
        <v>390.29998799999998</v>
      </c>
      <c r="C4395">
        <v>391.60000600000001</v>
      </c>
      <c r="D4395">
        <v>388.89999399999999</v>
      </c>
      <c r="E4395">
        <v>389</v>
      </c>
      <c r="F4395">
        <v>389</v>
      </c>
      <c r="G4395">
        <v>102790000</v>
      </c>
    </row>
    <row r="4396" spans="1:7" x14ac:dyDescent="0.3">
      <c r="A4396" s="1">
        <v>32322</v>
      </c>
      <c r="B4396">
        <v>389.70001200000002</v>
      </c>
      <c r="C4396">
        <v>391.70001200000002</v>
      </c>
      <c r="D4396">
        <v>388.5</v>
      </c>
      <c r="E4396">
        <v>391.70001200000002</v>
      </c>
      <c r="F4396">
        <v>391.70001200000002</v>
      </c>
      <c r="G4396">
        <v>131230000</v>
      </c>
    </row>
    <row r="4397" spans="1:7" x14ac:dyDescent="0.3">
      <c r="A4397" s="1">
        <v>32323</v>
      </c>
      <c r="B4397">
        <v>392.79998799999998</v>
      </c>
      <c r="C4397">
        <v>392.89999399999999</v>
      </c>
      <c r="D4397">
        <v>390.79998799999998</v>
      </c>
      <c r="E4397">
        <v>391.70001200000002</v>
      </c>
      <c r="F4397">
        <v>391.70001200000002</v>
      </c>
      <c r="G4397">
        <v>147850000</v>
      </c>
    </row>
    <row r="4398" spans="1:7" x14ac:dyDescent="0.3">
      <c r="A4398" s="1">
        <v>32324</v>
      </c>
      <c r="B4398">
        <v>391.79998799999998</v>
      </c>
      <c r="C4398">
        <v>394.79998799999998</v>
      </c>
      <c r="D4398">
        <v>391.60000600000001</v>
      </c>
      <c r="E4398">
        <v>394.70001200000002</v>
      </c>
      <c r="F4398">
        <v>394.70001200000002</v>
      </c>
      <c r="G4398">
        <v>139990000</v>
      </c>
    </row>
    <row r="4399" spans="1:7" x14ac:dyDescent="0.3">
      <c r="A4399" s="1">
        <v>32325</v>
      </c>
      <c r="B4399">
        <v>394.20001200000002</v>
      </c>
      <c r="C4399">
        <v>395.10000600000001</v>
      </c>
      <c r="D4399">
        <v>394</v>
      </c>
      <c r="E4399">
        <v>394.70001200000002</v>
      </c>
      <c r="F4399">
        <v>394.70001200000002</v>
      </c>
      <c r="G4399">
        <v>117380000</v>
      </c>
    </row>
    <row r="4400" spans="1:7" x14ac:dyDescent="0.3">
      <c r="A4400" s="1">
        <v>32329</v>
      </c>
      <c r="B4400">
        <v>394.39999399999999</v>
      </c>
      <c r="C4400">
        <v>396.10000600000001</v>
      </c>
      <c r="D4400">
        <v>393.70001200000002</v>
      </c>
      <c r="E4400">
        <v>396.10000600000001</v>
      </c>
      <c r="F4400">
        <v>396.10000600000001</v>
      </c>
      <c r="G4400">
        <v>109020000</v>
      </c>
    </row>
    <row r="4401" spans="1:7" x14ac:dyDescent="0.3">
      <c r="A4401" s="1">
        <v>32330</v>
      </c>
      <c r="B4401">
        <v>396.89999399999999</v>
      </c>
      <c r="C4401">
        <v>397.5</v>
      </c>
      <c r="D4401">
        <v>395.10000600000001</v>
      </c>
      <c r="E4401">
        <v>395.5</v>
      </c>
      <c r="F4401">
        <v>395.5</v>
      </c>
      <c r="G4401">
        <v>147640000</v>
      </c>
    </row>
    <row r="4402" spans="1:7" x14ac:dyDescent="0.3">
      <c r="A4402" s="1">
        <v>32331</v>
      </c>
      <c r="B4402">
        <v>394.89999399999999</v>
      </c>
      <c r="C4402">
        <v>395.60000600000001</v>
      </c>
      <c r="D4402">
        <v>393.70001200000002</v>
      </c>
      <c r="E4402">
        <v>395.39999399999999</v>
      </c>
      <c r="F4402">
        <v>395.39999399999999</v>
      </c>
      <c r="G4402">
        <v>140790000</v>
      </c>
    </row>
    <row r="4403" spans="1:7" x14ac:dyDescent="0.3">
      <c r="A4403" s="1">
        <v>32332</v>
      </c>
      <c r="B4403">
        <v>394.79998799999998</v>
      </c>
      <c r="C4403">
        <v>395.39999399999999</v>
      </c>
      <c r="D4403">
        <v>393.89999399999999</v>
      </c>
      <c r="E4403">
        <v>394.29998799999998</v>
      </c>
      <c r="F4403">
        <v>394.29998799999998</v>
      </c>
      <c r="G4403">
        <v>126640000</v>
      </c>
    </row>
    <row r="4404" spans="1:7" x14ac:dyDescent="0.3">
      <c r="A4404" s="1">
        <v>32335</v>
      </c>
      <c r="B4404">
        <v>394.29998799999998</v>
      </c>
      <c r="C4404">
        <v>394.79998799999998</v>
      </c>
      <c r="D4404">
        <v>393.89999399999999</v>
      </c>
      <c r="E4404">
        <v>394.20001200000002</v>
      </c>
      <c r="F4404">
        <v>394.20001200000002</v>
      </c>
      <c r="G4404">
        <v>106610000</v>
      </c>
    </row>
    <row r="4405" spans="1:7" x14ac:dyDescent="0.3">
      <c r="A4405" s="1">
        <v>32336</v>
      </c>
      <c r="B4405">
        <v>394.10000600000001</v>
      </c>
      <c r="C4405">
        <v>394.70001200000002</v>
      </c>
      <c r="D4405">
        <v>392</v>
      </c>
      <c r="E4405">
        <v>393.5</v>
      </c>
      <c r="F4405">
        <v>393.5</v>
      </c>
      <c r="G4405">
        <v>132950000</v>
      </c>
    </row>
    <row r="4406" spans="1:7" x14ac:dyDescent="0.3">
      <c r="A4406" s="1">
        <v>32337</v>
      </c>
      <c r="B4406">
        <v>393.60000600000001</v>
      </c>
      <c r="C4406">
        <v>394.20001200000002</v>
      </c>
      <c r="D4406">
        <v>392.39999399999999</v>
      </c>
      <c r="E4406">
        <v>393.60000600000001</v>
      </c>
      <c r="F4406">
        <v>393.60000600000001</v>
      </c>
      <c r="G4406">
        <v>132720000</v>
      </c>
    </row>
    <row r="4407" spans="1:7" x14ac:dyDescent="0.3">
      <c r="A4407" s="1">
        <v>32338</v>
      </c>
      <c r="B4407">
        <v>393.79998799999998</v>
      </c>
      <c r="C4407">
        <v>394.70001200000002</v>
      </c>
      <c r="D4407">
        <v>393.29998799999998</v>
      </c>
      <c r="E4407">
        <v>394.70001200000002</v>
      </c>
      <c r="F4407">
        <v>394.70001200000002</v>
      </c>
      <c r="G4407">
        <v>138290000</v>
      </c>
    </row>
    <row r="4408" spans="1:7" x14ac:dyDescent="0.3">
      <c r="A4408" s="1">
        <v>32339</v>
      </c>
      <c r="B4408">
        <v>394</v>
      </c>
      <c r="C4408">
        <v>395</v>
      </c>
      <c r="D4408">
        <v>393.79998799999998</v>
      </c>
      <c r="E4408">
        <v>395</v>
      </c>
      <c r="F4408">
        <v>395</v>
      </c>
      <c r="G4408">
        <v>136380000</v>
      </c>
    </row>
    <row r="4409" spans="1:7" x14ac:dyDescent="0.3">
      <c r="A4409" s="1">
        <v>32342</v>
      </c>
      <c r="B4409">
        <v>395</v>
      </c>
      <c r="C4409">
        <v>395.20001200000002</v>
      </c>
      <c r="D4409">
        <v>393.5</v>
      </c>
      <c r="E4409">
        <v>394.79998799999998</v>
      </c>
      <c r="F4409">
        <v>394.79998799999998</v>
      </c>
      <c r="G4409">
        <v>122670000</v>
      </c>
    </row>
    <row r="4410" spans="1:7" x14ac:dyDescent="0.3">
      <c r="A4410" s="1">
        <v>32343</v>
      </c>
      <c r="B4410">
        <v>393.29998799999998</v>
      </c>
      <c r="C4410">
        <v>394.79998799999998</v>
      </c>
      <c r="D4410">
        <v>390.70001200000002</v>
      </c>
      <c r="E4410">
        <v>391.29998799999998</v>
      </c>
      <c r="F4410">
        <v>391.29998799999998</v>
      </c>
      <c r="G4410">
        <v>149980000</v>
      </c>
    </row>
    <row r="4411" spans="1:7" x14ac:dyDescent="0.3">
      <c r="A4411" s="1">
        <v>32344</v>
      </c>
      <c r="B4411">
        <v>391</v>
      </c>
      <c r="C4411">
        <v>392</v>
      </c>
      <c r="D4411">
        <v>390.70001200000002</v>
      </c>
      <c r="E4411">
        <v>391.60000600000001</v>
      </c>
      <c r="F4411">
        <v>391.60000600000001</v>
      </c>
      <c r="G4411">
        <v>141370000</v>
      </c>
    </row>
    <row r="4412" spans="1:7" x14ac:dyDescent="0.3">
      <c r="A4412" s="1">
        <v>32345</v>
      </c>
      <c r="B4412">
        <v>389.5</v>
      </c>
      <c r="C4412">
        <v>391.60000600000001</v>
      </c>
      <c r="D4412">
        <v>388.70001200000002</v>
      </c>
      <c r="E4412">
        <v>388.89999399999999</v>
      </c>
      <c r="F4412">
        <v>388.89999399999999</v>
      </c>
      <c r="G4412">
        <v>132760000</v>
      </c>
    </row>
    <row r="4413" spans="1:7" x14ac:dyDescent="0.3">
      <c r="A4413" s="1">
        <v>32346</v>
      </c>
      <c r="B4413">
        <v>387.79998799999998</v>
      </c>
      <c r="C4413">
        <v>388.89999399999999</v>
      </c>
      <c r="D4413">
        <v>386.20001200000002</v>
      </c>
      <c r="E4413">
        <v>387.39999399999999</v>
      </c>
      <c r="F4413">
        <v>387.39999399999999</v>
      </c>
      <c r="G4413">
        <v>203220000</v>
      </c>
    </row>
    <row r="4414" spans="1:7" x14ac:dyDescent="0.3">
      <c r="A4414" s="1">
        <v>32349</v>
      </c>
      <c r="B4414">
        <v>387</v>
      </c>
      <c r="C4414">
        <v>387.39999399999999</v>
      </c>
      <c r="D4414">
        <v>386.29998799999998</v>
      </c>
      <c r="E4414">
        <v>387.10000600000001</v>
      </c>
      <c r="F4414">
        <v>387.10000600000001</v>
      </c>
      <c r="G4414">
        <v>96960000</v>
      </c>
    </row>
    <row r="4415" spans="1:7" x14ac:dyDescent="0.3">
      <c r="A4415" s="1">
        <v>32350</v>
      </c>
      <c r="B4415">
        <v>386.29998799999998</v>
      </c>
      <c r="C4415">
        <v>387.10000600000001</v>
      </c>
      <c r="D4415">
        <v>385.5</v>
      </c>
      <c r="E4415">
        <v>385.79998799999998</v>
      </c>
      <c r="F4415">
        <v>385.79998799999998</v>
      </c>
      <c r="G4415">
        <v>111190000</v>
      </c>
    </row>
    <row r="4416" spans="1:7" x14ac:dyDescent="0.3">
      <c r="A4416" s="1">
        <v>32351</v>
      </c>
      <c r="B4416">
        <v>385.60000600000001</v>
      </c>
      <c r="C4416">
        <v>386.29998799999998</v>
      </c>
      <c r="D4416">
        <v>383.10000600000001</v>
      </c>
      <c r="E4416">
        <v>383.29998799999998</v>
      </c>
      <c r="F4416">
        <v>383.29998799999998</v>
      </c>
      <c r="G4416">
        <v>125970000</v>
      </c>
    </row>
    <row r="4417" spans="1:7" x14ac:dyDescent="0.3">
      <c r="A4417" s="1">
        <v>32352</v>
      </c>
      <c r="B4417">
        <v>382.39999399999999</v>
      </c>
      <c r="C4417">
        <v>384.10000600000001</v>
      </c>
      <c r="D4417">
        <v>382.10000600000001</v>
      </c>
      <c r="E4417">
        <v>384.10000600000001</v>
      </c>
      <c r="F4417">
        <v>384.10000600000001</v>
      </c>
      <c r="G4417">
        <v>116260000</v>
      </c>
    </row>
    <row r="4418" spans="1:7" x14ac:dyDescent="0.3">
      <c r="A4418" s="1">
        <v>32353</v>
      </c>
      <c r="B4418">
        <v>385.29998799999998</v>
      </c>
      <c r="C4418">
        <v>387.29998799999998</v>
      </c>
      <c r="D4418">
        <v>384.10000600000001</v>
      </c>
      <c r="E4418">
        <v>387.29998799999998</v>
      </c>
      <c r="F4418">
        <v>387.29998799999998</v>
      </c>
      <c r="G4418">
        <v>120830000</v>
      </c>
    </row>
    <row r="4419" spans="1:7" x14ac:dyDescent="0.3">
      <c r="A4419" s="1">
        <v>32356</v>
      </c>
      <c r="B4419">
        <v>387.60000600000001</v>
      </c>
      <c r="C4419">
        <v>388.5</v>
      </c>
      <c r="D4419">
        <v>387.29998799999998</v>
      </c>
      <c r="E4419">
        <v>388</v>
      </c>
      <c r="F4419">
        <v>388</v>
      </c>
      <c r="G4419">
        <v>105970000</v>
      </c>
    </row>
    <row r="4420" spans="1:7" x14ac:dyDescent="0.3">
      <c r="A4420" s="1">
        <v>32357</v>
      </c>
      <c r="B4420">
        <v>387.79998799999998</v>
      </c>
      <c r="C4420">
        <v>388.79998799999998</v>
      </c>
      <c r="D4420">
        <v>386.79998799999998</v>
      </c>
      <c r="E4420">
        <v>387.79998799999998</v>
      </c>
      <c r="F4420">
        <v>387.79998799999998</v>
      </c>
      <c r="G4420">
        <v>124470000</v>
      </c>
    </row>
    <row r="4421" spans="1:7" x14ac:dyDescent="0.3">
      <c r="A4421" s="1">
        <v>32358</v>
      </c>
      <c r="B4421">
        <v>387.60000600000001</v>
      </c>
      <c r="C4421">
        <v>388.5</v>
      </c>
      <c r="D4421">
        <v>387.20001200000002</v>
      </c>
      <c r="E4421">
        <v>388.5</v>
      </c>
      <c r="F4421">
        <v>388.5</v>
      </c>
      <c r="G4421">
        <v>123640000</v>
      </c>
    </row>
    <row r="4422" spans="1:7" x14ac:dyDescent="0.3">
      <c r="A4422" s="1">
        <v>32359</v>
      </c>
      <c r="B4422">
        <v>388.79998799999998</v>
      </c>
      <c r="C4422">
        <v>389.5</v>
      </c>
      <c r="D4422">
        <v>388.39999399999999</v>
      </c>
      <c r="E4422">
        <v>388.89999399999999</v>
      </c>
      <c r="F4422">
        <v>388.89999399999999</v>
      </c>
      <c r="G4422">
        <v>114650000</v>
      </c>
    </row>
    <row r="4423" spans="1:7" x14ac:dyDescent="0.3">
      <c r="A4423" s="1">
        <v>32360</v>
      </c>
      <c r="B4423">
        <v>388.20001200000002</v>
      </c>
      <c r="C4423">
        <v>388.89999399999999</v>
      </c>
      <c r="D4423">
        <v>387.39999399999999</v>
      </c>
      <c r="E4423">
        <v>387.70001200000002</v>
      </c>
      <c r="F4423">
        <v>387.70001200000002</v>
      </c>
      <c r="G4423">
        <v>106260000</v>
      </c>
    </row>
    <row r="4424" spans="1:7" x14ac:dyDescent="0.3">
      <c r="A4424" s="1">
        <v>32363</v>
      </c>
      <c r="B4424">
        <v>387.89999399999999</v>
      </c>
      <c r="C4424">
        <v>388.5</v>
      </c>
      <c r="D4424">
        <v>387.60000600000001</v>
      </c>
      <c r="E4424">
        <v>387.70001200000002</v>
      </c>
      <c r="F4424">
        <v>387.70001200000002</v>
      </c>
      <c r="G4424">
        <v>102460000</v>
      </c>
    </row>
    <row r="4425" spans="1:7" x14ac:dyDescent="0.3">
      <c r="A4425" s="1">
        <v>32364</v>
      </c>
      <c r="B4425">
        <v>385.20001200000002</v>
      </c>
      <c r="C4425">
        <v>387.89999399999999</v>
      </c>
      <c r="D4425">
        <v>383.29998799999998</v>
      </c>
      <c r="E4425">
        <v>384.20001200000002</v>
      </c>
      <c r="F4425">
        <v>384.20001200000002</v>
      </c>
      <c r="G4425">
        <v>127820000</v>
      </c>
    </row>
    <row r="4426" spans="1:7" x14ac:dyDescent="0.3">
      <c r="A4426" s="1">
        <v>32365</v>
      </c>
      <c r="B4426">
        <v>382.29998799999998</v>
      </c>
      <c r="C4426">
        <v>384.29998799999998</v>
      </c>
      <c r="D4426">
        <v>378.5</v>
      </c>
      <c r="E4426">
        <v>378.5</v>
      </c>
      <c r="F4426">
        <v>378.5</v>
      </c>
      <c r="G4426">
        <v>136660000</v>
      </c>
    </row>
    <row r="4427" spans="1:7" x14ac:dyDescent="0.3">
      <c r="A4427" s="1">
        <v>32366</v>
      </c>
      <c r="B4427">
        <v>378.79998799999998</v>
      </c>
      <c r="C4427">
        <v>379.5</v>
      </c>
      <c r="D4427">
        <v>378.10000600000001</v>
      </c>
      <c r="E4427">
        <v>379.10000600000001</v>
      </c>
      <c r="F4427">
        <v>379.10000600000001</v>
      </c>
      <c r="G4427">
        <v>132890000</v>
      </c>
    </row>
    <row r="4428" spans="1:7" x14ac:dyDescent="0.3">
      <c r="A4428" s="1">
        <v>32367</v>
      </c>
      <c r="B4428">
        <v>378.5</v>
      </c>
      <c r="C4428">
        <v>379.20001200000002</v>
      </c>
      <c r="D4428">
        <v>378.29998799999998</v>
      </c>
      <c r="E4428">
        <v>379</v>
      </c>
      <c r="F4428">
        <v>379</v>
      </c>
      <c r="G4428">
        <v>109200000</v>
      </c>
    </row>
    <row r="4429" spans="1:7" x14ac:dyDescent="0.3">
      <c r="A4429" s="1">
        <v>32370</v>
      </c>
      <c r="B4429">
        <v>377.39999399999999</v>
      </c>
      <c r="C4429">
        <v>379</v>
      </c>
      <c r="D4429">
        <v>373.89999399999999</v>
      </c>
      <c r="E4429">
        <v>374.10000600000001</v>
      </c>
      <c r="F4429">
        <v>374.10000600000001</v>
      </c>
      <c r="G4429">
        <v>112600000</v>
      </c>
    </row>
    <row r="4430" spans="1:7" x14ac:dyDescent="0.3">
      <c r="A4430" s="1">
        <v>32371</v>
      </c>
      <c r="B4430">
        <v>373.5</v>
      </c>
      <c r="C4430">
        <v>376.20001200000002</v>
      </c>
      <c r="D4430">
        <v>372.20001200000002</v>
      </c>
      <c r="E4430">
        <v>375.70001200000002</v>
      </c>
      <c r="F4430">
        <v>375.70001200000002</v>
      </c>
      <c r="G4430">
        <v>128920000</v>
      </c>
    </row>
    <row r="4431" spans="1:7" x14ac:dyDescent="0.3">
      <c r="A4431" s="1">
        <v>32372</v>
      </c>
      <c r="B4431">
        <v>377</v>
      </c>
      <c r="C4431">
        <v>377.10000600000001</v>
      </c>
      <c r="D4431">
        <v>375.10000600000001</v>
      </c>
      <c r="E4431">
        <v>376.20001200000002</v>
      </c>
      <c r="F4431">
        <v>376.20001200000002</v>
      </c>
      <c r="G4431">
        <v>123850000</v>
      </c>
    </row>
    <row r="4432" spans="1:7" x14ac:dyDescent="0.3">
      <c r="A4432" s="1">
        <v>32373</v>
      </c>
      <c r="B4432">
        <v>376.5</v>
      </c>
      <c r="C4432">
        <v>377.79998799999998</v>
      </c>
      <c r="D4432">
        <v>376.20001200000002</v>
      </c>
      <c r="E4432">
        <v>377.20001200000002</v>
      </c>
      <c r="F4432">
        <v>377.20001200000002</v>
      </c>
      <c r="G4432">
        <v>115770000</v>
      </c>
    </row>
    <row r="4433" spans="1:7" x14ac:dyDescent="0.3">
      <c r="A4433" s="1">
        <v>32374</v>
      </c>
      <c r="B4433">
        <v>377.70001200000002</v>
      </c>
      <c r="C4433">
        <v>378.10000600000001</v>
      </c>
      <c r="D4433">
        <v>376.79998799999998</v>
      </c>
      <c r="E4433">
        <v>377.39999399999999</v>
      </c>
      <c r="F4433">
        <v>377.39999399999999</v>
      </c>
      <c r="G4433">
        <v>118380000</v>
      </c>
    </row>
    <row r="4434" spans="1:7" x14ac:dyDescent="0.3">
      <c r="A4434" s="1">
        <v>32377</v>
      </c>
      <c r="B4434">
        <v>376</v>
      </c>
      <c r="C4434">
        <v>377.5</v>
      </c>
      <c r="D4434">
        <v>373.5</v>
      </c>
      <c r="E4434">
        <v>373.70001200000002</v>
      </c>
      <c r="F4434">
        <v>373.70001200000002</v>
      </c>
      <c r="G4434">
        <v>97680000</v>
      </c>
    </row>
    <row r="4435" spans="1:7" x14ac:dyDescent="0.3">
      <c r="A4435" s="1">
        <v>32378</v>
      </c>
      <c r="B4435">
        <v>373.29998799999998</v>
      </c>
      <c r="C4435">
        <v>373.89999399999999</v>
      </c>
      <c r="D4435">
        <v>372.60000600000001</v>
      </c>
      <c r="E4435">
        <v>373.5</v>
      </c>
      <c r="F4435">
        <v>373.5</v>
      </c>
      <c r="G4435">
        <v>110110000</v>
      </c>
    </row>
    <row r="4436" spans="1:7" x14ac:dyDescent="0.3">
      <c r="A4436" s="1">
        <v>32379</v>
      </c>
      <c r="B4436">
        <v>374.5</v>
      </c>
      <c r="C4436">
        <v>376.20001200000002</v>
      </c>
      <c r="D4436">
        <v>373.20001200000002</v>
      </c>
      <c r="E4436">
        <v>376</v>
      </c>
      <c r="F4436">
        <v>376</v>
      </c>
      <c r="G4436">
        <v>110070000</v>
      </c>
    </row>
    <row r="4437" spans="1:7" x14ac:dyDescent="0.3">
      <c r="A4437" s="1">
        <v>32380</v>
      </c>
      <c r="B4437">
        <v>374.10000600000001</v>
      </c>
      <c r="C4437">
        <v>374.10000600000001</v>
      </c>
      <c r="D4437">
        <v>374</v>
      </c>
      <c r="E4437">
        <v>374</v>
      </c>
      <c r="F4437">
        <v>374</v>
      </c>
      <c r="G4437">
        <v>102790000</v>
      </c>
    </row>
    <row r="4438" spans="1:7" x14ac:dyDescent="0.3">
      <c r="A4438" s="1">
        <v>32381</v>
      </c>
      <c r="B4438">
        <v>374.29998799999998</v>
      </c>
      <c r="C4438">
        <v>374.60000600000001</v>
      </c>
      <c r="D4438">
        <v>373.89999399999999</v>
      </c>
      <c r="E4438">
        <v>374.39999399999999</v>
      </c>
      <c r="F4438">
        <v>374.39999399999999</v>
      </c>
      <c r="G4438">
        <v>91610000</v>
      </c>
    </row>
    <row r="4439" spans="1:7" x14ac:dyDescent="0.3">
      <c r="A4439" s="1">
        <v>32384</v>
      </c>
      <c r="B4439">
        <v>375.5</v>
      </c>
      <c r="C4439">
        <v>376.39999399999999</v>
      </c>
      <c r="D4439">
        <v>374.39999399999999</v>
      </c>
      <c r="E4439">
        <v>376.20001200000002</v>
      </c>
      <c r="F4439">
        <v>376.20001200000002</v>
      </c>
      <c r="G4439">
        <v>83490000</v>
      </c>
    </row>
    <row r="4440" spans="1:7" x14ac:dyDescent="0.3">
      <c r="A4440" s="1">
        <v>32385</v>
      </c>
      <c r="B4440">
        <v>375.79998799999998</v>
      </c>
      <c r="C4440">
        <v>376.60000600000001</v>
      </c>
      <c r="D4440">
        <v>375.70001200000002</v>
      </c>
      <c r="E4440">
        <v>376.5</v>
      </c>
      <c r="F4440">
        <v>376.5</v>
      </c>
      <c r="G4440">
        <v>94550000</v>
      </c>
    </row>
    <row r="4441" spans="1:7" x14ac:dyDescent="0.3">
      <c r="A4441" s="1">
        <v>32386</v>
      </c>
      <c r="B4441">
        <v>376.60000600000001</v>
      </c>
      <c r="C4441">
        <v>377.5</v>
      </c>
      <c r="D4441">
        <v>375.10000600000001</v>
      </c>
      <c r="E4441">
        <v>376.60000600000001</v>
      </c>
      <c r="F4441">
        <v>376.60000600000001</v>
      </c>
      <c r="G4441">
        <v>117140000</v>
      </c>
    </row>
    <row r="4442" spans="1:7" x14ac:dyDescent="0.3">
      <c r="A4442" s="1">
        <v>32387</v>
      </c>
      <c r="B4442">
        <v>374.20001200000002</v>
      </c>
      <c r="C4442">
        <v>376.60000600000001</v>
      </c>
      <c r="D4442">
        <v>372.20001200000002</v>
      </c>
      <c r="E4442">
        <v>373</v>
      </c>
      <c r="F4442">
        <v>373</v>
      </c>
      <c r="G4442">
        <v>106380000</v>
      </c>
    </row>
    <row r="4443" spans="1:7" x14ac:dyDescent="0.3">
      <c r="A4443" s="1">
        <v>32388</v>
      </c>
      <c r="B4443">
        <v>374.70001200000002</v>
      </c>
      <c r="C4443">
        <v>376.70001200000002</v>
      </c>
      <c r="D4443">
        <v>373</v>
      </c>
      <c r="E4443">
        <v>376.5</v>
      </c>
      <c r="F4443">
        <v>376.5</v>
      </c>
      <c r="G4443">
        <v>96340000</v>
      </c>
    </row>
    <row r="4444" spans="1:7" x14ac:dyDescent="0.3">
      <c r="A4444" s="1">
        <v>32392</v>
      </c>
      <c r="B4444">
        <v>377</v>
      </c>
      <c r="C4444">
        <v>377.60000600000001</v>
      </c>
      <c r="D4444">
        <v>376.29998799999998</v>
      </c>
      <c r="E4444">
        <v>377.29998799999998</v>
      </c>
      <c r="F4444">
        <v>377.29998799999998</v>
      </c>
      <c r="G4444">
        <v>86990000</v>
      </c>
    </row>
    <row r="4445" spans="1:7" x14ac:dyDescent="0.3">
      <c r="A4445" s="1">
        <v>32393</v>
      </c>
      <c r="B4445">
        <v>378</v>
      </c>
      <c r="C4445">
        <v>378.29998799999998</v>
      </c>
      <c r="D4445">
        <v>376.89999399999999</v>
      </c>
      <c r="E4445">
        <v>378</v>
      </c>
      <c r="F4445">
        <v>378</v>
      </c>
      <c r="G4445">
        <v>117820000</v>
      </c>
    </row>
    <row r="4446" spans="1:7" x14ac:dyDescent="0.3">
      <c r="A4446" s="1">
        <v>32394</v>
      </c>
      <c r="B4446">
        <v>377.70001200000002</v>
      </c>
      <c r="C4446">
        <v>379.70001200000002</v>
      </c>
      <c r="D4446">
        <v>377</v>
      </c>
      <c r="E4446">
        <v>379.70001200000002</v>
      </c>
      <c r="F4446">
        <v>379.70001200000002</v>
      </c>
      <c r="G4446">
        <v>116620000</v>
      </c>
    </row>
    <row r="4447" spans="1:7" x14ac:dyDescent="0.3">
      <c r="A4447" s="1">
        <v>32395</v>
      </c>
      <c r="B4447">
        <v>378.5</v>
      </c>
      <c r="C4447">
        <v>381.79998799999998</v>
      </c>
      <c r="D4447">
        <v>378.5</v>
      </c>
      <c r="E4447">
        <v>381.60000600000001</v>
      </c>
      <c r="F4447">
        <v>381.60000600000001</v>
      </c>
      <c r="G4447">
        <v>124810000</v>
      </c>
    </row>
    <row r="4448" spans="1:7" x14ac:dyDescent="0.3">
      <c r="A4448" s="1">
        <v>32398</v>
      </c>
      <c r="B4448">
        <v>382.10000600000001</v>
      </c>
      <c r="C4448">
        <v>382.89999399999999</v>
      </c>
      <c r="D4448">
        <v>381.60000600000001</v>
      </c>
      <c r="E4448">
        <v>382.10000600000001</v>
      </c>
      <c r="F4448">
        <v>382.10000600000001</v>
      </c>
      <c r="G4448">
        <v>82510000</v>
      </c>
    </row>
    <row r="4449" spans="1:7" x14ac:dyDescent="0.3">
      <c r="A4449" s="1">
        <v>32399</v>
      </c>
      <c r="B4449">
        <v>381.20001200000002</v>
      </c>
      <c r="C4449">
        <v>382.39999399999999</v>
      </c>
      <c r="D4449">
        <v>381</v>
      </c>
      <c r="E4449">
        <v>382.39999399999999</v>
      </c>
      <c r="F4449">
        <v>382.39999399999999</v>
      </c>
      <c r="G4449">
        <v>99120000</v>
      </c>
    </row>
    <row r="4450" spans="1:7" x14ac:dyDescent="0.3">
      <c r="A4450" s="1">
        <v>32400</v>
      </c>
      <c r="B4450">
        <v>383.5</v>
      </c>
      <c r="C4450">
        <v>384.5</v>
      </c>
      <c r="D4450">
        <v>382.39999399999999</v>
      </c>
      <c r="E4450">
        <v>383.89999399999999</v>
      </c>
      <c r="F4450">
        <v>383.89999399999999</v>
      </c>
      <c r="G4450">
        <v>131060000</v>
      </c>
    </row>
    <row r="4451" spans="1:7" x14ac:dyDescent="0.3">
      <c r="A4451" s="1">
        <v>32401</v>
      </c>
      <c r="B4451">
        <v>383.60000600000001</v>
      </c>
      <c r="C4451">
        <v>384</v>
      </c>
      <c r="D4451">
        <v>382.60000600000001</v>
      </c>
      <c r="E4451">
        <v>382.70001200000002</v>
      </c>
      <c r="F4451">
        <v>382.70001200000002</v>
      </c>
      <c r="G4451">
        <v>113730000</v>
      </c>
    </row>
    <row r="4452" spans="1:7" x14ac:dyDescent="0.3">
      <c r="A4452" s="1">
        <v>32402</v>
      </c>
      <c r="B4452">
        <v>382.89999399999999</v>
      </c>
      <c r="C4452">
        <v>384</v>
      </c>
      <c r="D4452">
        <v>382.39999399999999</v>
      </c>
      <c r="E4452">
        <v>383.89999399999999</v>
      </c>
      <c r="F4452">
        <v>383.89999399999999</v>
      </c>
      <c r="G4452">
        <v>113490000</v>
      </c>
    </row>
    <row r="4453" spans="1:7" x14ac:dyDescent="0.3">
      <c r="A4453" s="1">
        <v>32405</v>
      </c>
      <c r="B4453">
        <v>382.5</v>
      </c>
      <c r="C4453">
        <v>384</v>
      </c>
      <c r="D4453">
        <v>381.5</v>
      </c>
      <c r="E4453">
        <v>383.39999399999999</v>
      </c>
      <c r="F4453">
        <v>383.39999399999999</v>
      </c>
      <c r="G4453">
        <v>99840000</v>
      </c>
    </row>
    <row r="4454" spans="1:7" x14ac:dyDescent="0.3">
      <c r="A4454" s="1">
        <v>32406</v>
      </c>
      <c r="B4454">
        <v>383.60000600000001</v>
      </c>
      <c r="C4454">
        <v>384.10000600000001</v>
      </c>
      <c r="D4454">
        <v>383</v>
      </c>
      <c r="E4454">
        <v>384.10000600000001</v>
      </c>
      <c r="F4454">
        <v>384.10000600000001</v>
      </c>
      <c r="G4454">
        <v>114660000</v>
      </c>
    </row>
    <row r="4455" spans="1:7" x14ac:dyDescent="0.3">
      <c r="A4455" s="1">
        <v>32407</v>
      </c>
      <c r="B4455">
        <v>384.29998799999998</v>
      </c>
      <c r="C4455">
        <v>385</v>
      </c>
      <c r="D4455">
        <v>384</v>
      </c>
      <c r="E4455">
        <v>384.89999399999999</v>
      </c>
      <c r="F4455">
        <v>384.89999399999999</v>
      </c>
      <c r="G4455">
        <v>99950000</v>
      </c>
    </row>
    <row r="4456" spans="1:7" x14ac:dyDescent="0.3">
      <c r="A4456" s="1">
        <v>32408</v>
      </c>
      <c r="B4456">
        <v>384.60000600000001</v>
      </c>
      <c r="C4456">
        <v>385.60000600000001</v>
      </c>
      <c r="D4456">
        <v>384.10000600000001</v>
      </c>
      <c r="E4456">
        <v>384.89999399999999</v>
      </c>
      <c r="F4456">
        <v>384.89999399999999</v>
      </c>
      <c r="G4456">
        <v>134260000</v>
      </c>
    </row>
    <row r="4457" spans="1:7" x14ac:dyDescent="0.3">
      <c r="A4457" s="1">
        <v>32409</v>
      </c>
      <c r="B4457">
        <v>384.29998799999998</v>
      </c>
      <c r="C4457">
        <v>385.20001200000002</v>
      </c>
      <c r="D4457">
        <v>384</v>
      </c>
      <c r="E4457">
        <v>385</v>
      </c>
      <c r="F4457">
        <v>385</v>
      </c>
      <c r="G4457">
        <v>141370000</v>
      </c>
    </row>
    <row r="4458" spans="1:7" x14ac:dyDescent="0.3">
      <c r="A4458" s="1">
        <v>32412</v>
      </c>
      <c r="B4458">
        <v>384.20001200000002</v>
      </c>
      <c r="C4458">
        <v>385.10000600000001</v>
      </c>
      <c r="D4458">
        <v>382.60000600000001</v>
      </c>
      <c r="E4458">
        <v>382.79998799999998</v>
      </c>
      <c r="F4458">
        <v>382.79998799999998</v>
      </c>
      <c r="G4458">
        <v>92750000</v>
      </c>
    </row>
    <row r="4459" spans="1:7" x14ac:dyDescent="0.3">
      <c r="A4459" s="1">
        <v>32413</v>
      </c>
      <c r="B4459">
        <v>382.5</v>
      </c>
      <c r="C4459">
        <v>382.89999399999999</v>
      </c>
      <c r="D4459">
        <v>382.10000600000001</v>
      </c>
      <c r="E4459">
        <v>382.20001200000002</v>
      </c>
      <c r="F4459">
        <v>382.20001200000002</v>
      </c>
      <c r="G4459">
        <v>103770000</v>
      </c>
    </row>
    <row r="4460" spans="1:7" x14ac:dyDescent="0.3">
      <c r="A4460" s="1">
        <v>32414</v>
      </c>
      <c r="B4460">
        <v>383</v>
      </c>
      <c r="C4460">
        <v>383.39999399999999</v>
      </c>
      <c r="D4460">
        <v>382</v>
      </c>
      <c r="E4460">
        <v>383.29998799999998</v>
      </c>
      <c r="F4460">
        <v>383.29998799999998</v>
      </c>
      <c r="G4460">
        <v>111720000</v>
      </c>
    </row>
    <row r="4461" spans="1:7" x14ac:dyDescent="0.3">
      <c r="A4461" s="1">
        <v>32415</v>
      </c>
      <c r="B4461">
        <v>384.5</v>
      </c>
      <c r="C4461">
        <v>386.10000600000001</v>
      </c>
      <c r="D4461">
        <v>383.29998799999998</v>
      </c>
      <c r="E4461">
        <v>386.10000600000001</v>
      </c>
      <c r="F4461">
        <v>386.10000600000001</v>
      </c>
      <c r="G4461">
        <v>121490000</v>
      </c>
    </row>
    <row r="4462" spans="1:7" x14ac:dyDescent="0.3">
      <c r="A4462" s="1">
        <v>32416</v>
      </c>
      <c r="B4462">
        <v>386.60000600000001</v>
      </c>
      <c r="C4462">
        <v>388.39999399999999</v>
      </c>
      <c r="D4462">
        <v>386.10000600000001</v>
      </c>
      <c r="E4462">
        <v>387.70001200000002</v>
      </c>
      <c r="F4462">
        <v>387.70001200000002</v>
      </c>
      <c r="G4462">
        <v>135440000</v>
      </c>
    </row>
    <row r="4463" spans="1:7" x14ac:dyDescent="0.3">
      <c r="A4463" s="1">
        <v>32419</v>
      </c>
      <c r="B4463">
        <v>384.70001200000002</v>
      </c>
      <c r="C4463">
        <v>387.70001200000002</v>
      </c>
      <c r="D4463">
        <v>383.39999399999999</v>
      </c>
      <c r="E4463">
        <v>384.5</v>
      </c>
      <c r="F4463">
        <v>384.5</v>
      </c>
      <c r="G4463">
        <v>107440000</v>
      </c>
    </row>
    <row r="4464" spans="1:7" x14ac:dyDescent="0.3">
      <c r="A4464" s="1">
        <v>32420</v>
      </c>
      <c r="B4464">
        <v>384.89999399999999</v>
      </c>
      <c r="C4464">
        <v>385.10000600000001</v>
      </c>
      <c r="D4464">
        <v>383.89999399999999</v>
      </c>
      <c r="E4464">
        <v>384.20001200000002</v>
      </c>
      <c r="F4464">
        <v>384.20001200000002</v>
      </c>
      <c r="G4464">
        <v>106220000</v>
      </c>
    </row>
    <row r="4465" spans="1:7" x14ac:dyDescent="0.3">
      <c r="A4465" s="1">
        <v>32421</v>
      </c>
      <c r="B4465">
        <v>383.60000600000001</v>
      </c>
      <c r="C4465">
        <v>384.60000600000001</v>
      </c>
      <c r="D4465">
        <v>383.10000600000001</v>
      </c>
      <c r="E4465">
        <v>384.5</v>
      </c>
      <c r="F4465">
        <v>384.5</v>
      </c>
      <c r="G4465">
        <v>131800000</v>
      </c>
    </row>
    <row r="4466" spans="1:7" x14ac:dyDescent="0.3">
      <c r="A4466" s="1">
        <v>32422</v>
      </c>
      <c r="B4466">
        <v>384.5</v>
      </c>
      <c r="C4466">
        <v>385.39999399999999</v>
      </c>
      <c r="D4466">
        <v>384</v>
      </c>
      <c r="E4466">
        <v>385.20001200000002</v>
      </c>
      <c r="F4466">
        <v>385.20001200000002</v>
      </c>
      <c r="G4466">
        <v>124210000</v>
      </c>
    </row>
    <row r="4467" spans="1:7" x14ac:dyDescent="0.3">
      <c r="A4467" s="1">
        <v>32423</v>
      </c>
      <c r="B4467">
        <v>384.39999399999999</v>
      </c>
      <c r="C4467">
        <v>385.70001200000002</v>
      </c>
      <c r="D4467">
        <v>384.10000600000001</v>
      </c>
      <c r="E4467">
        <v>385.70001200000002</v>
      </c>
      <c r="F4467">
        <v>385.70001200000002</v>
      </c>
      <c r="G4467">
        <v>154920000</v>
      </c>
    </row>
    <row r="4468" spans="1:7" x14ac:dyDescent="0.3">
      <c r="A4468" s="1">
        <v>32426</v>
      </c>
      <c r="B4468">
        <v>385.79998799999998</v>
      </c>
      <c r="C4468">
        <v>386.29998799999998</v>
      </c>
      <c r="D4468">
        <v>384.39999399999999</v>
      </c>
      <c r="E4468">
        <v>385.5</v>
      </c>
      <c r="F4468">
        <v>385.5</v>
      </c>
      <c r="G4468">
        <v>96830000</v>
      </c>
    </row>
    <row r="4469" spans="1:7" x14ac:dyDescent="0.3">
      <c r="A4469" s="1">
        <v>32427</v>
      </c>
      <c r="B4469">
        <v>385.60000600000001</v>
      </c>
      <c r="C4469">
        <v>386</v>
      </c>
      <c r="D4469">
        <v>384</v>
      </c>
      <c r="E4469">
        <v>385.29998799999998</v>
      </c>
      <c r="F4469">
        <v>385.29998799999998</v>
      </c>
      <c r="G4469">
        <v>120990000</v>
      </c>
    </row>
    <row r="4470" spans="1:7" x14ac:dyDescent="0.3">
      <c r="A4470" s="1">
        <v>32428</v>
      </c>
      <c r="B4470">
        <v>382.60000600000001</v>
      </c>
      <c r="C4470">
        <v>385.29998799999998</v>
      </c>
      <c r="D4470">
        <v>381.79998799999998</v>
      </c>
      <c r="E4470">
        <v>382.60000600000001</v>
      </c>
      <c r="F4470">
        <v>382.60000600000001</v>
      </c>
      <c r="G4470">
        <v>118420000</v>
      </c>
    </row>
    <row r="4471" spans="1:7" x14ac:dyDescent="0.3">
      <c r="A4471" s="1">
        <v>32429</v>
      </c>
      <c r="B4471">
        <v>383.5</v>
      </c>
      <c r="C4471">
        <v>383.70001200000002</v>
      </c>
      <c r="D4471">
        <v>381.79998799999998</v>
      </c>
      <c r="E4471">
        <v>383.5</v>
      </c>
      <c r="F4471">
        <v>383.5</v>
      </c>
      <c r="G4471">
        <v>112380000</v>
      </c>
    </row>
    <row r="4472" spans="1:7" x14ac:dyDescent="0.3">
      <c r="A4472" s="1">
        <v>32430</v>
      </c>
      <c r="B4472">
        <v>385.10000600000001</v>
      </c>
      <c r="C4472">
        <v>385.29998799999998</v>
      </c>
      <c r="D4472">
        <v>383.5</v>
      </c>
      <c r="E4472">
        <v>384.60000600000001</v>
      </c>
      <c r="F4472">
        <v>384.60000600000001</v>
      </c>
      <c r="G4472">
        <v>119120000</v>
      </c>
    </row>
    <row r="4473" spans="1:7" x14ac:dyDescent="0.3">
      <c r="A4473" s="1">
        <v>32433</v>
      </c>
      <c r="B4473">
        <v>384.89999399999999</v>
      </c>
      <c r="C4473">
        <v>385.29998799999998</v>
      </c>
      <c r="D4473">
        <v>384.39999399999999</v>
      </c>
      <c r="E4473">
        <v>385</v>
      </c>
      <c r="F4473">
        <v>385</v>
      </c>
      <c r="G4473">
        <v>99650000</v>
      </c>
    </row>
    <row r="4474" spans="1:7" x14ac:dyDescent="0.3">
      <c r="A4474" s="1">
        <v>32434</v>
      </c>
      <c r="B4474">
        <v>385.20001200000002</v>
      </c>
      <c r="C4474">
        <v>386.29998799999998</v>
      </c>
      <c r="D4474">
        <v>384.5</v>
      </c>
      <c r="E4474">
        <v>386.29998799999998</v>
      </c>
      <c r="F4474">
        <v>386.29998799999998</v>
      </c>
      <c r="G4474">
        <v>132330000</v>
      </c>
    </row>
    <row r="4475" spans="1:7" x14ac:dyDescent="0.3">
      <c r="A4475" s="1">
        <v>32435</v>
      </c>
      <c r="B4475">
        <v>387.70001200000002</v>
      </c>
      <c r="C4475">
        <v>388.20001200000002</v>
      </c>
      <c r="D4475">
        <v>385.39999399999999</v>
      </c>
      <c r="E4475">
        <v>385.79998799999998</v>
      </c>
      <c r="F4475">
        <v>385.79998799999998</v>
      </c>
      <c r="G4475">
        <v>142560000</v>
      </c>
    </row>
    <row r="4476" spans="1:7" x14ac:dyDescent="0.3">
      <c r="A4476" s="1">
        <v>32436</v>
      </c>
      <c r="B4476">
        <v>386.60000600000001</v>
      </c>
      <c r="C4476">
        <v>388.60000600000001</v>
      </c>
      <c r="D4476">
        <v>385.70001200000002</v>
      </c>
      <c r="E4476">
        <v>388.60000600000001</v>
      </c>
      <c r="F4476">
        <v>388.60000600000001</v>
      </c>
      <c r="G4476">
        <v>132680000</v>
      </c>
    </row>
    <row r="4477" spans="1:7" x14ac:dyDescent="0.3">
      <c r="A4477" s="1">
        <v>32437</v>
      </c>
      <c r="B4477">
        <v>387.89999399999999</v>
      </c>
      <c r="C4477">
        <v>388.60000600000001</v>
      </c>
      <c r="D4477">
        <v>387.70001200000002</v>
      </c>
      <c r="E4477">
        <v>388.60000600000001</v>
      </c>
      <c r="F4477">
        <v>388.60000600000001</v>
      </c>
      <c r="G4477">
        <v>138720000</v>
      </c>
    </row>
    <row r="4478" spans="1:7" x14ac:dyDescent="0.3">
      <c r="A4478" s="1">
        <v>32440</v>
      </c>
      <c r="B4478">
        <v>387.5</v>
      </c>
      <c r="C4478">
        <v>388.89999399999999</v>
      </c>
      <c r="D4478">
        <v>387.10000600000001</v>
      </c>
      <c r="E4478">
        <v>387.20001200000002</v>
      </c>
      <c r="F4478">
        <v>387.20001200000002</v>
      </c>
      <c r="G4478">
        <v>109630000</v>
      </c>
    </row>
    <row r="4479" spans="1:7" x14ac:dyDescent="0.3">
      <c r="A4479" s="1">
        <v>32441</v>
      </c>
      <c r="B4479">
        <v>386.60000600000001</v>
      </c>
      <c r="C4479">
        <v>387.39999399999999</v>
      </c>
      <c r="D4479">
        <v>385.70001200000002</v>
      </c>
      <c r="E4479">
        <v>386.10000600000001</v>
      </c>
      <c r="F4479">
        <v>386.10000600000001</v>
      </c>
      <c r="G4479">
        <v>111670000</v>
      </c>
    </row>
    <row r="4480" spans="1:7" x14ac:dyDescent="0.3">
      <c r="A4480" s="1">
        <v>32442</v>
      </c>
      <c r="B4480">
        <v>385</v>
      </c>
      <c r="C4480">
        <v>386.20001200000002</v>
      </c>
      <c r="D4480">
        <v>384.29998799999998</v>
      </c>
      <c r="E4480">
        <v>385.20001200000002</v>
      </c>
      <c r="F4480">
        <v>385.20001200000002</v>
      </c>
      <c r="G4480">
        <v>110410000</v>
      </c>
    </row>
    <row r="4481" spans="1:7" x14ac:dyDescent="0.3">
      <c r="A4481" s="1">
        <v>32443</v>
      </c>
      <c r="B4481">
        <v>382.29998799999998</v>
      </c>
      <c r="C4481">
        <v>385.20001200000002</v>
      </c>
      <c r="D4481">
        <v>380.70001200000002</v>
      </c>
      <c r="E4481">
        <v>381.79998799999998</v>
      </c>
      <c r="F4481">
        <v>381.79998799999998</v>
      </c>
      <c r="G4481">
        <v>122660000</v>
      </c>
    </row>
    <row r="4482" spans="1:7" x14ac:dyDescent="0.3">
      <c r="A4482" s="1">
        <v>32444</v>
      </c>
      <c r="B4482">
        <v>382.39999399999999</v>
      </c>
      <c r="C4482">
        <v>382.89999399999999</v>
      </c>
      <c r="D4482">
        <v>381.79998799999998</v>
      </c>
      <c r="E4482">
        <v>382.79998799999998</v>
      </c>
      <c r="F4482">
        <v>382.79998799999998</v>
      </c>
      <c r="G4482">
        <v>106010000</v>
      </c>
    </row>
    <row r="4483" spans="1:7" x14ac:dyDescent="0.3">
      <c r="A4483" s="1">
        <v>32447</v>
      </c>
      <c r="B4483">
        <v>381.60000600000001</v>
      </c>
      <c r="C4483">
        <v>382.89999399999999</v>
      </c>
      <c r="D4483">
        <v>381.20001200000002</v>
      </c>
      <c r="E4483">
        <v>382.5</v>
      </c>
      <c r="F4483">
        <v>382.5</v>
      </c>
      <c r="G4483">
        <v>97880000</v>
      </c>
    </row>
    <row r="4484" spans="1:7" x14ac:dyDescent="0.3">
      <c r="A4484" s="1">
        <v>32448</v>
      </c>
      <c r="B4484">
        <v>382.70001200000002</v>
      </c>
      <c r="C4484">
        <v>383</v>
      </c>
      <c r="D4484">
        <v>381.60000600000001</v>
      </c>
      <c r="E4484">
        <v>382.39999399999999</v>
      </c>
      <c r="F4484">
        <v>382.39999399999999</v>
      </c>
      <c r="G4484">
        <v>110350000</v>
      </c>
    </row>
    <row r="4485" spans="1:7" x14ac:dyDescent="0.3">
      <c r="A4485" s="1">
        <v>32449</v>
      </c>
      <c r="B4485">
        <v>381.39999399999999</v>
      </c>
      <c r="C4485">
        <v>382.39999399999999</v>
      </c>
      <c r="D4485">
        <v>380.79998799999998</v>
      </c>
      <c r="E4485">
        <v>381.79998799999998</v>
      </c>
      <c r="F4485">
        <v>381.79998799999998</v>
      </c>
      <c r="G4485">
        <v>121540000</v>
      </c>
    </row>
    <row r="4486" spans="1:7" x14ac:dyDescent="0.3">
      <c r="A4486" s="1">
        <v>32450</v>
      </c>
      <c r="B4486">
        <v>381.70001200000002</v>
      </c>
      <c r="C4486">
        <v>383.10000600000001</v>
      </c>
      <c r="D4486">
        <v>381.60000600000001</v>
      </c>
      <c r="E4486">
        <v>382.79998799999998</v>
      </c>
      <c r="F4486">
        <v>382.79998799999998</v>
      </c>
      <c r="G4486">
        <v>117140000</v>
      </c>
    </row>
    <row r="4487" spans="1:7" x14ac:dyDescent="0.3">
      <c r="A4487" s="1">
        <v>32451</v>
      </c>
      <c r="B4487">
        <v>382</v>
      </c>
      <c r="C4487">
        <v>382.79998799999998</v>
      </c>
      <c r="D4487">
        <v>380.70001200000002</v>
      </c>
      <c r="E4487">
        <v>381</v>
      </c>
      <c r="F4487">
        <v>381</v>
      </c>
      <c r="G4487">
        <v>105620000</v>
      </c>
    </row>
    <row r="4488" spans="1:7" x14ac:dyDescent="0.3">
      <c r="A4488" s="1">
        <v>32454</v>
      </c>
      <c r="B4488">
        <v>378.5</v>
      </c>
      <c r="C4488">
        <v>381.10000600000001</v>
      </c>
      <c r="D4488">
        <v>376.29998799999998</v>
      </c>
      <c r="E4488">
        <v>376.5</v>
      </c>
      <c r="F4488">
        <v>376.5</v>
      </c>
      <c r="G4488">
        <v>101420000</v>
      </c>
    </row>
    <row r="4489" spans="1:7" x14ac:dyDescent="0.3">
      <c r="A4489" s="1">
        <v>32455</v>
      </c>
      <c r="B4489">
        <v>377.89999399999999</v>
      </c>
      <c r="C4489">
        <v>379.10000600000001</v>
      </c>
      <c r="D4489">
        <v>376.5</v>
      </c>
      <c r="E4489">
        <v>378.79998799999998</v>
      </c>
      <c r="F4489">
        <v>378.79998799999998</v>
      </c>
      <c r="G4489">
        <v>113250000</v>
      </c>
    </row>
    <row r="4490" spans="1:7" x14ac:dyDescent="0.3">
      <c r="A4490" s="1">
        <v>32456</v>
      </c>
      <c r="B4490">
        <v>378.20001200000002</v>
      </c>
      <c r="C4490">
        <v>378.79998799999998</v>
      </c>
      <c r="D4490">
        <v>376.89999399999999</v>
      </c>
      <c r="E4490">
        <v>377.70001200000002</v>
      </c>
      <c r="F4490">
        <v>377.70001200000002</v>
      </c>
      <c r="G4490">
        <v>110400000</v>
      </c>
    </row>
    <row r="4491" spans="1:7" x14ac:dyDescent="0.3">
      <c r="A4491" s="1">
        <v>32457</v>
      </c>
      <c r="B4491">
        <v>377.39999399999999</v>
      </c>
      <c r="C4491">
        <v>378.5</v>
      </c>
      <c r="D4491">
        <v>377.39999399999999</v>
      </c>
      <c r="E4491">
        <v>378.39999399999999</v>
      </c>
      <c r="F4491">
        <v>378.39999399999999</v>
      </c>
      <c r="G4491">
        <v>105730000</v>
      </c>
    </row>
    <row r="4492" spans="1:7" x14ac:dyDescent="0.3">
      <c r="A4492" s="1">
        <v>32458</v>
      </c>
      <c r="B4492">
        <v>376.10000600000001</v>
      </c>
      <c r="C4492">
        <v>378.39999399999999</v>
      </c>
      <c r="D4492">
        <v>373.60000600000001</v>
      </c>
      <c r="E4492">
        <v>373.79998799999998</v>
      </c>
      <c r="F4492">
        <v>373.79998799999998</v>
      </c>
      <c r="G4492">
        <v>109680000</v>
      </c>
    </row>
    <row r="4493" spans="1:7" x14ac:dyDescent="0.3">
      <c r="A4493" s="1">
        <v>32461</v>
      </c>
      <c r="B4493">
        <v>371.79998799999998</v>
      </c>
      <c r="C4493">
        <v>374</v>
      </c>
      <c r="D4493">
        <v>371.60000600000001</v>
      </c>
      <c r="E4493">
        <v>372.39999399999999</v>
      </c>
      <c r="F4493">
        <v>372.39999399999999</v>
      </c>
      <c r="G4493">
        <v>100770000</v>
      </c>
    </row>
    <row r="4494" spans="1:7" x14ac:dyDescent="0.3">
      <c r="A4494" s="1">
        <v>32462</v>
      </c>
      <c r="B4494">
        <v>373.39999399999999</v>
      </c>
      <c r="C4494">
        <v>373.60000600000001</v>
      </c>
      <c r="D4494">
        <v>371.5</v>
      </c>
      <c r="E4494">
        <v>372.10000600000001</v>
      </c>
      <c r="F4494">
        <v>372.10000600000001</v>
      </c>
      <c r="G4494">
        <v>111880000</v>
      </c>
    </row>
    <row r="4495" spans="1:7" x14ac:dyDescent="0.3">
      <c r="A4495" s="1">
        <v>32463</v>
      </c>
      <c r="B4495">
        <v>370</v>
      </c>
      <c r="C4495">
        <v>372.29998799999998</v>
      </c>
      <c r="D4495">
        <v>367.60000600000001</v>
      </c>
      <c r="E4495">
        <v>367.79998799999998</v>
      </c>
      <c r="F4495">
        <v>367.79998799999998</v>
      </c>
      <c r="G4495">
        <v>127990000</v>
      </c>
    </row>
    <row r="4496" spans="1:7" x14ac:dyDescent="0.3">
      <c r="A4496" s="1">
        <v>32464</v>
      </c>
      <c r="B4496">
        <v>368.39999399999999</v>
      </c>
      <c r="C4496">
        <v>368.79998799999998</v>
      </c>
      <c r="D4496">
        <v>366.89999399999999</v>
      </c>
      <c r="E4496">
        <v>367.39999399999999</v>
      </c>
      <c r="F4496">
        <v>367.39999399999999</v>
      </c>
      <c r="G4496">
        <v>140150000</v>
      </c>
    </row>
    <row r="4497" spans="1:7" x14ac:dyDescent="0.3">
      <c r="A4497" s="1">
        <v>32465</v>
      </c>
      <c r="B4497">
        <v>366.79998799999998</v>
      </c>
      <c r="C4497">
        <v>367.89999399999999</v>
      </c>
      <c r="D4497">
        <v>366.70001200000002</v>
      </c>
      <c r="E4497">
        <v>367.60000600000001</v>
      </c>
      <c r="F4497">
        <v>367.60000600000001</v>
      </c>
      <c r="G4497">
        <v>103240000</v>
      </c>
    </row>
    <row r="4498" spans="1:7" x14ac:dyDescent="0.3">
      <c r="A4498" s="1">
        <v>32468</v>
      </c>
      <c r="B4498">
        <v>365.29998799999998</v>
      </c>
      <c r="C4498">
        <v>367.60000600000001</v>
      </c>
      <c r="D4498">
        <v>364.10000600000001</v>
      </c>
      <c r="E4498">
        <v>365.10000600000001</v>
      </c>
      <c r="F4498">
        <v>365.10000600000001</v>
      </c>
      <c r="G4498">
        <v>111930000</v>
      </c>
    </row>
    <row r="4499" spans="1:7" x14ac:dyDescent="0.3">
      <c r="A4499" s="1">
        <v>32469</v>
      </c>
      <c r="B4499">
        <v>365.20001200000002</v>
      </c>
      <c r="C4499">
        <v>365.39999399999999</v>
      </c>
      <c r="D4499">
        <v>364</v>
      </c>
      <c r="E4499">
        <v>365.39999399999999</v>
      </c>
      <c r="F4499">
        <v>365.39999399999999</v>
      </c>
      <c r="G4499">
        <v>117080000</v>
      </c>
    </row>
    <row r="4500" spans="1:7" x14ac:dyDescent="0.3">
      <c r="A4500" s="1">
        <v>32470</v>
      </c>
      <c r="B4500">
        <v>365.79998799999998</v>
      </c>
      <c r="C4500">
        <v>367.89999399999999</v>
      </c>
      <c r="D4500">
        <v>365.39999399999999</v>
      </c>
      <c r="E4500">
        <v>367.79998799999998</v>
      </c>
      <c r="F4500">
        <v>367.79998799999998</v>
      </c>
      <c r="G4500">
        <v>103660000</v>
      </c>
    </row>
    <row r="4501" spans="1:7" x14ac:dyDescent="0.3">
      <c r="A4501" s="1">
        <v>32472</v>
      </c>
      <c r="B4501">
        <v>366.10000600000001</v>
      </c>
      <c r="C4501">
        <v>367.70001200000002</v>
      </c>
      <c r="D4501">
        <v>365.70001200000002</v>
      </c>
      <c r="E4501">
        <v>366.39999399999999</v>
      </c>
      <c r="F4501">
        <v>366.39999399999999</v>
      </c>
      <c r="G4501">
        <v>50060000</v>
      </c>
    </row>
    <row r="4502" spans="1:7" x14ac:dyDescent="0.3">
      <c r="A4502" s="1">
        <v>32475</v>
      </c>
      <c r="B4502">
        <v>366.39999399999999</v>
      </c>
      <c r="C4502">
        <v>366.70001200000002</v>
      </c>
      <c r="D4502">
        <v>364.79998799999998</v>
      </c>
      <c r="E4502">
        <v>366.10000600000001</v>
      </c>
      <c r="F4502">
        <v>366.10000600000001</v>
      </c>
      <c r="G4502">
        <v>93800000</v>
      </c>
    </row>
    <row r="4503" spans="1:7" x14ac:dyDescent="0.3">
      <c r="A4503" s="1">
        <v>32476</v>
      </c>
      <c r="B4503">
        <v>366.39999399999999</v>
      </c>
      <c r="C4503">
        <v>368.20001200000002</v>
      </c>
      <c r="D4503">
        <v>365.89999399999999</v>
      </c>
      <c r="E4503">
        <v>368.20001200000002</v>
      </c>
      <c r="F4503">
        <v>368.20001200000002</v>
      </c>
      <c r="G4503">
        <v>104820000</v>
      </c>
    </row>
    <row r="4504" spans="1:7" x14ac:dyDescent="0.3">
      <c r="A4504" s="1">
        <v>32477</v>
      </c>
      <c r="B4504">
        <v>369.20001200000002</v>
      </c>
      <c r="C4504">
        <v>371.5</v>
      </c>
      <c r="D4504">
        <v>368.10000600000001</v>
      </c>
      <c r="E4504">
        <v>371.5</v>
      </c>
      <c r="F4504">
        <v>371.5</v>
      </c>
      <c r="G4504">
        <v>125340000</v>
      </c>
    </row>
    <row r="4505" spans="1:7" x14ac:dyDescent="0.3">
      <c r="A4505" s="1">
        <v>32478</v>
      </c>
      <c r="B4505">
        <v>372.10000600000001</v>
      </c>
      <c r="C4505">
        <v>374</v>
      </c>
      <c r="D4505">
        <v>371.20001200000002</v>
      </c>
      <c r="E4505">
        <v>373.89999399999999</v>
      </c>
      <c r="F4505">
        <v>373.89999399999999</v>
      </c>
      <c r="G4505">
        <v>123270000</v>
      </c>
    </row>
    <row r="4506" spans="1:7" x14ac:dyDescent="0.3">
      <c r="A4506" s="1">
        <v>32479</v>
      </c>
      <c r="B4506">
        <v>373.10000600000001</v>
      </c>
      <c r="C4506">
        <v>374.39999399999999</v>
      </c>
      <c r="D4506">
        <v>372.5</v>
      </c>
      <c r="E4506">
        <v>373.89999399999999</v>
      </c>
      <c r="F4506">
        <v>373.89999399999999</v>
      </c>
      <c r="G4506">
        <v>125020000</v>
      </c>
    </row>
    <row r="4507" spans="1:7" x14ac:dyDescent="0.3">
      <c r="A4507" s="1">
        <v>32482</v>
      </c>
      <c r="B4507">
        <v>374.89999399999999</v>
      </c>
      <c r="C4507">
        <v>376.10000600000001</v>
      </c>
      <c r="D4507">
        <v>373.89999399999999</v>
      </c>
      <c r="E4507">
        <v>375.60000600000001</v>
      </c>
      <c r="F4507">
        <v>375.60000600000001</v>
      </c>
      <c r="G4507">
        <v>118670000</v>
      </c>
    </row>
    <row r="4508" spans="1:7" x14ac:dyDescent="0.3">
      <c r="A4508" s="1">
        <v>32483</v>
      </c>
      <c r="B4508">
        <v>375.70001200000002</v>
      </c>
      <c r="C4508">
        <v>377</v>
      </c>
      <c r="D4508">
        <v>374.70001200000002</v>
      </c>
      <c r="E4508">
        <v>377</v>
      </c>
      <c r="F4508">
        <v>377</v>
      </c>
      <c r="G4508">
        <v>116060000</v>
      </c>
    </row>
    <row r="4509" spans="1:7" x14ac:dyDescent="0.3">
      <c r="A4509" s="1">
        <v>32484</v>
      </c>
      <c r="B4509">
        <v>377</v>
      </c>
      <c r="C4509">
        <v>377.20001200000002</v>
      </c>
      <c r="D4509">
        <v>376.10000600000001</v>
      </c>
      <c r="E4509">
        <v>376.39999399999999</v>
      </c>
      <c r="F4509">
        <v>376.39999399999999</v>
      </c>
      <c r="G4509">
        <v>122480000</v>
      </c>
    </row>
    <row r="4510" spans="1:7" x14ac:dyDescent="0.3">
      <c r="A4510" s="1">
        <v>32485</v>
      </c>
      <c r="B4510">
        <v>375.20001200000002</v>
      </c>
      <c r="C4510">
        <v>376.39999399999999</v>
      </c>
      <c r="D4510">
        <v>374.89999399999999</v>
      </c>
      <c r="E4510">
        <v>375.20001200000002</v>
      </c>
      <c r="F4510">
        <v>375.20001200000002</v>
      </c>
      <c r="G4510">
        <v>109870000</v>
      </c>
    </row>
    <row r="4511" spans="1:7" x14ac:dyDescent="0.3">
      <c r="A4511" s="1">
        <v>32486</v>
      </c>
      <c r="B4511">
        <v>375</v>
      </c>
      <c r="C4511">
        <v>375.60000600000001</v>
      </c>
      <c r="D4511">
        <v>374.79998799999998</v>
      </c>
      <c r="E4511">
        <v>375.20001200000002</v>
      </c>
      <c r="F4511">
        <v>375.20001200000002</v>
      </c>
      <c r="G4511">
        <v>113560000</v>
      </c>
    </row>
    <row r="4512" spans="1:7" x14ac:dyDescent="0.3">
      <c r="A4512" s="1">
        <v>32489</v>
      </c>
      <c r="B4512">
        <v>375.20001200000002</v>
      </c>
      <c r="C4512">
        <v>375.60000600000001</v>
      </c>
      <c r="D4512">
        <v>374</v>
      </c>
      <c r="E4512">
        <v>374.20001200000002</v>
      </c>
      <c r="F4512">
        <v>374.20001200000002</v>
      </c>
      <c r="G4512">
        <v>99220000</v>
      </c>
    </row>
    <row r="4513" spans="1:7" x14ac:dyDescent="0.3">
      <c r="A4513" s="1">
        <v>32490</v>
      </c>
      <c r="B4513">
        <v>373.39999399999999</v>
      </c>
      <c r="C4513">
        <v>374.20001200000002</v>
      </c>
      <c r="D4513">
        <v>372.5</v>
      </c>
      <c r="E4513">
        <v>373</v>
      </c>
      <c r="F4513">
        <v>373</v>
      </c>
      <c r="G4513">
        <v>114140000</v>
      </c>
    </row>
    <row r="4514" spans="1:7" x14ac:dyDescent="0.3">
      <c r="A4514" s="1">
        <v>32491</v>
      </c>
      <c r="B4514">
        <v>372.89999399999999</v>
      </c>
      <c r="C4514">
        <v>373.60000600000001</v>
      </c>
      <c r="D4514">
        <v>372.5</v>
      </c>
      <c r="E4514">
        <v>372.79998799999998</v>
      </c>
      <c r="F4514">
        <v>372.79998799999998</v>
      </c>
      <c r="G4514">
        <v>117740000</v>
      </c>
    </row>
    <row r="4515" spans="1:7" x14ac:dyDescent="0.3">
      <c r="A4515" s="1">
        <v>32492</v>
      </c>
      <c r="B4515">
        <v>373.29998799999998</v>
      </c>
      <c r="C4515">
        <v>373.5</v>
      </c>
      <c r="D4515">
        <v>372.5</v>
      </c>
      <c r="E4515">
        <v>373</v>
      </c>
      <c r="F4515">
        <v>373</v>
      </c>
      <c r="G4515">
        <v>111620000</v>
      </c>
    </row>
    <row r="4516" spans="1:7" x14ac:dyDescent="0.3">
      <c r="A4516" s="1">
        <v>32493</v>
      </c>
      <c r="B4516">
        <v>373.10000600000001</v>
      </c>
      <c r="C4516">
        <v>375.79998799999998</v>
      </c>
      <c r="D4516">
        <v>372.89999399999999</v>
      </c>
      <c r="E4516">
        <v>375.79998799999998</v>
      </c>
      <c r="F4516">
        <v>375.79998799999998</v>
      </c>
      <c r="G4516">
        <v>133140000</v>
      </c>
    </row>
    <row r="4517" spans="1:7" x14ac:dyDescent="0.3">
      <c r="A4517" s="1">
        <v>32496</v>
      </c>
      <c r="B4517">
        <v>375.60000600000001</v>
      </c>
      <c r="C4517">
        <v>376.5</v>
      </c>
      <c r="D4517">
        <v>375.5</v>
      </c>
      <c r="E4517">
        <v>376.39999399999999</v>
      </c>
      <c r="F4517">
        <v>376.39999399999999</v>
      </c>
      <c r="G4517">
        <v>131180000</v>
      </c>
    </row>
    <row r="4518" spans="1:7" x14ac:dyDescent="0.3">
      <c r="A4518" s="1">
        <v>32497</v>
      </c>
      <c r="B4518">
        <v>377.29998799999998</v>
      </c>
      <c r="C4518">
        <v>377.5</v>
      </c>
      <c r="D4518">
        <v>376</v>
      </c>
      <c r="E4518">
        <v>376.10000600000001</v>
      </c>
      <c r="F4518">
        <v>376.10000600000001</v>
      </c>
      <c r="G4518">
        <v>138500000</v>
      </c>
    </row>
    <row r="4519" spans="1:7" x14ac:dyDescent="0.3">
      <c r="A4519" s="1">
        <v>32498</v>
      </c>
      <c r="B4519">
        <v>376.10000600000001</v>
      </c>
      <c r="C4519">
        <v>376.29998799999998</v>
      </c>
      <c r="D4519">
        <v>374.89999399999999</v>
      </c>
      <c r="E4519">
        <v>375.60000600000001</v>
      </c>
      <c r="F4519">
        <v>375.60000600000001</v>
      </c>
      <c r="G4519">
        <v>137410000</v>
      </c>
    </row>
    <row r="4520" spans="1:7" x14ac:dyDescent="0.3">
      <c r="A4520" s="1">
        <v>32499</v>
      </c>
      <c r="B4520">
        <v>375.70001200000002</v>
      </c>
      <c r="C4520">
        <v>376.79998799999998</v>
      </c>
      <c r="D4520">
        <v>375.10000600000001</v>
      </c>
      <c r="E4520">
        <v>376.5</v>
      </c>
      <c r="F4520">
        <v>376.5</v>
      </c>
      <c r="G4520">
        <v>153140000</v>
      </c>
    </row>
    <row r="4521" spans="1:7" x14ac:dyDescent="0.3">
      <c r="A4521" s="1">
        <v>32500</v>
      </c>
      <c r="B4521">
        <v>376.70001200000002</v>
      </c>
      <c r="C4521">
        <v>377.39999399999999</v>
      </c>
      <c r="D4521">
        <v>376.5</v>
      </c>
      <c r="E4521">
        <v>377.29998799999998</v>
      </c>
      <c r="F4521">
        <v>377.29998799999998</v>
      </c>
      <c r="G4521">
        <v>77710000</v>
      </c>
    </row>
    <row r="4522" spans="1:7" x14ac:dyDescent="0.3">
      <c r="A4522" s="1">
        <v>32504</v>
      </c>
      <c r="B4522">
        <v>377.70001200000002</v>
      </c>
      <c r="C4522">
        <v>377.79998799999998</v>
      </c>
      <c r="D4522">
        <v>376.39999399999999</v>
      </c>
      <c r="E4522">
        <v>376.60000600000001</v>
      </c>
      <c r="F4522">
        <v>376.60000600000001</v>
      </c>
      <c r="G4522">
        <v>80780000</v>
      </c>
    </row>
    <row r="4523" spans="1:7" x14ac:dyDescent="0.3">
      <c r="A4523" s="1">
        <v>32505</v>
      </c>
      <c r="B4523">
        <v>376.5</v>
      </c>
      <c r="C4523">
        <v>376.79998799999998</v>
      </c>
      <c r="D4523">
        <v>375.60000600000001</v>
      </c>
      <c r="E4523">
        <v>376.79998799999998</v>
      </c>
      <c r="F4523">
        <v>376.79998799999998</v>
      </c>
      <c r="G4523">
        <v>105150000</v>
      </c>
    </row>
    <row r="4524" spans="1:7" x14ac:dyDescent="0.3">
      <c r="A4524" s="1">
        <v>32506</v>
      </c>
      <c r="B4524">
        <v>377.29998799999998</v>
      </c>
      <c r="C4524">
        <v>379.10000600000001</v>
      </c>
      <c r="D4524">
        <v>376.70001200000002</v>
      </c>
      <c r="E4524">
        <v>379.10000600000001</v>
      </c>
      <c r="F4524">
        <v>379.10000600000001</v>
      </c>
      <c r="G4524">
        <v>121140000</v>
      </c>
    </row>
    <row r="4525" spans="1:7" x14ac:dyDescent="0.3">
      <c r="A4525" s="1">
        <v>32507</v>
      </c>
      <c r="B4525">
        <v>379.60000600000001</v>
      </c>
      <c r="C4525">
        <v>381.39999399999999</v>
      </c>
      <c r="D4525">
        <v>378.89999399999999</v>
      </c>
      <c r="E4525">
        <v>381.39999399999999</v>
      </c>
      <c r="F4525">
        <v>381.39999399999999</v>
      </c>
      <c r="G4525">
        <v>136940000</v>
      </c>
    </row>
    <row r="4526" spans="1:7" x14ac:dyDescent="0.3">
      <c r="A4526" s="1">
        <v>32511</v>
      </c>
      <c r="B4526">
        <v>378.89999399999999</v>
      </c>
      <c r="C4526">
        <v>381.39999399999999</v>
      </c>
      <c r="D4526">
        <v>376.89999399999999</v>
      </c>
      <c r="E4526">
        <v>378.60000600000001</v>
      </c>
      <c r="F4526">
        <v>378.60000600000001</v>
      </c>
      <c r="G4526">
        <v>93660000</v>
      </c>
    </row>
    <row r="4527" spans="1:7" x14ac:dyDescent="0.3">
      <c r="A4527" s="1">
        <v>32512</v>
      </c>
      <c r="B4527">
        <v>379.29998799999998</v>
      </c>
      <c r="C4527">
        <v>382.89999399999999</v>
      </c>
      <c r="D4527">
        <v>378.60000600000001</v>
      </c>
      <c r="E4527">
        <v>382.79998799999998</v>
      </c>
      <c r="F4527">
        <v>382.79998799999998</v>
      </c>
      <c r="G4527">
        <v>121270000</v>
      </c>
    </row>
    <row r="4528" spans="1:7" x14ac:dyDescent="0.3">
      <c r="A4528" s="1">
        <v>32513</v>
      </c>
      <c r="B4528">
        <v>383.5</v>
      </c>
      <c r="C4528">
        <v>384.89999399999999</v>
      </c>
      <c r="D4528">
        <v>382.70001200000002</v>
      </c>
      <c r="E4528">
        <v>383.79998799999998</v>
      </c>
      <c r="F4528">
        <v>383.79998799999998</v>
      </c>
      <c r="G4528">
        <v>135040000</v>
      </c>
    </row>
    <row r="4529" spans="1:7" x14ac:dyDescent="0.3">
      <c r="A4529" s="1">
        <v>32514</v>
      </c>
      <c r="B4529">
        <v>384.39999399999999</v>
      </c>
      <c r="C4529">
        <v>384.79998799999998</v>
      </c>
      <c r="D4529">
        <v>383.79998799999998</v>
      </c>
      <c r="E4529">
        <v>384.70001200000002</v>
      </c>
      <c r="F4529">
        <v>384.70001200000002</v>
      </c>
      <c r="G4529">
        <v>123650000</v>
      </c>
    </row>
    <row r="4530" spans="1:7" x14ac:dyDescent="0.3">
      <c r="A4530" s="1">
        <v>32517</v>
      </c>
      <c r="B4530">
        <v>384.89999399999999</v>
      </c>
      <c r="C4530">
        <v>385.79998799999998</v>
      </c>
      <c r="D4530">
        <v>384.60000600000001</v>
      </c>
      <c r="E4530">
        <v>385.29998799999998</v>
      </c>
      <c r="F4530">
        <v>385.29998799999998</v>
      </c>
      <c r="G4530">
        <v>109930000</v>
      </c>
    </row>
    <row r="4531" spans="1:7" x14ac:dyDescent="0.3">
      <c r="A4531" s="1">
        <v>32518</v>
      </c>
      <c r="B4531">
        <v>385.5</v>
      </c>
      <c r="C4531">
        <v>385.60000600000001</v>
      </c>
      <c r="D4531">
        <v>384</v>
      </c>
      <c r="E4531">
        <v>384.60000600000001</v>
      </c>
      <c r="F4531">
        <v>384.60000600000001</v>
      </c>
      <c r="G4531">
        <v>113520000</v>
      </c>
    </row>
    <row r="4532" spans="1:7" x14ac:dyDescent="0.3">
      <c r="A4532" s="1">
        <v>32519</v>
      </c>
      <c r="B4532">
        <v>384.5</v>
      </c>
      <c r="C4532">
        <v>385.39999399999999</v>
      </c>
      <c r="D4532">
        <v>383.89999399999999</v>
      </c>
      <c r="E4532">
        <v>385.29998799999998</v>
      </c>
      <c r="F4532">
        <v>385.29998799999998</v>
      </c>
      <c r="G4532">
        <v>115770000</v>
      </c>
    </row>
    <row r="4533" spans="1:7" x14ac:dyDescent="0.3">
      <c r="A4533" s="1">
        <v>32520</v>
      </c>
      <c r="B4533">
        <v>385.79998799999998</v>
      </c>
      <c r="C4533">
        <v>387.5</v>
      </c>
      <c r="D4533">
        <v>385.29998799999998</v>
      </c>
      <c r="E4533">
        <v>387</v>
      </c>
      <c r="F4533">
        <v>387</v>
      </c>
      <c r="G4533">
        <v>135430000</v>
      </c>
    </row>
    <row r="4534" spans="1:7" x14ac:dyDescent="0.3">
      <c r="A4534" s="1">
        <v>32521</v>
      </c>
      <c r="B4534">
        <v>387.20001200000002</v>
      </c>
      <c r="C4534">
        <v>387.39999399999999</v>
      </c>
      <c r="D4534">
        <v>386.5</v>
      </c>
      <c r="E4534">
        <v>387.10000600000001</v>
      </c>
      <c r="F4534">
        <v>387.10000600000001</v>
      </c>
      <c r="G4534">
        <v>122860000</v>
      </c>
    </row>
    <row r="4535" spans="1:7" x14ac:dyDescent="0.3">
      <c r="A4535" s="1">
        <v>32524</v>
      </c>
      <c r="B4535">
        <v>387</v>
      </c>
      <c r="C4535">
        <v>388.10000600000001</v>
      </c>
      <c r="D4535">
        <v>386.70001200000002</v>
      </c>
      <c r="E4535">
        <v>387.39999399999999</v>
      </c>
      <c r="F4535">
        <v>387.39999399999999</v>
      </c>
      <c r="G4535">
        <v>105160000</v>
      </c>
    </row>
    <row r="4536" spans="1:7" x14ac:dyDescent="0.3">
      <c r="A4536" s="1">
        <v>32525</v>
      </c>
      <c r="B4536">
        <v>386.79998799999998</v>
      </c>
      <c r="C4536">
        <v>387.39999399999999</v>
      </c>
      <c r="D4536">
        <v>385.70001200000002</v>
      </c>
      <c r="E4536">
        <v>386.10000600000001</v>
      </c>
      <c r="F4536">
        <v>386.10000600000001</v>
      </c>
      <c r="G4536">
        <v>137760000</v>
      </c>
    </row>
    <row r="4537" spans="1:7" x14ac:dyDescent="0.3">
      <c r="A4537" s="1">
        <v>32526</v>
      </c>
      <c r="B4537">
        <v>386</v>
      </c>
      <c r="C4537">
        <v>389</v>
      </c>
      <c r="D4537">
        <v>385.5</v>
      </c>
      <c r="E4537">
        <v>388.89999399999999</v>
      </c>
      <c r="F4537">
        <v>388.89999399999999</v>
      </c>
      <c r="G4537">
        <v>140520000</v>
      </c>
    </row>
    <row r="4538" spans="1:7" x14ac:dyDescent="0.3">
      <c r="A4538" s="1">
        <v>32527</v>
      </c>
      <c r="B4538">
        <v>390.79998799999998</v>
      </c>
      <c r="C4538">
        <v>391.89999399999999</v>
      </c>
      <c r="D4538">
        <v>388.89999399999999</v>
      </c>
      <c r="E4538">
        <v>391.10000600000001</v>
      </c>
      <c r="F4538">
        <v>391.10000600000001</v>
      </c>
      <c r="G4538">
        <v>162300000</v>
      </c>
    </row>
    <row r="4539" spans="1:7" x14ac:dyDescent="0.3">
      <c r="A4539" s="1">
        <v>32528</v>
      </c>
      <c r="B4539">
        <v>391.10000600000001</v>
      </c>
      <c r="C4539">
        <v>392.10000600000001</v>
      </c>
      <c r="D4539">
        <v>390.79998799999998</v>
      </c>
      <c r="E4539">
        <v>391.70001200000002</v>
      </c>
      <c r="F4539">
        <v>391.70001200000002</v>
      </c>
      <c r="G4539">
        <v>152070000</v>
      </c>
    </row>
    <row r="4540" spans="1:7" x14ac:dyDescent="0.3">
      <c r="A4540" s="1">
        <v>32531</v>
      </c>
      <c r="B4540">
        <v>391.79998799999998</v>
      </c>
      <c r="C4540">
        <v>392.20001200000002</v>
      </c>
      <c r="D4540">
        <v>389.89999399999999</v>
      </c>
      <c r="E4540">
        <v>390</v>
      </c>
      <c r="F4540">
        <v>390</v>
      </c>
      <c r="G4540">
        <v>114020000</v>
      </c>
    </row>
    <row r="4541" spans="1:7" x14ac:dyDescent="0.3">
      <c r="A4541" s="1">
        <v>32532</v>
      </c>
      <c r="B4541">
        <v>390.10000600000001</v>
      </c>
      <c r="C4541">
        <v>392.20001200000002</v>
      </c>
      <c r="D4541">
        <v>389.79998799999998</v>
      </c>
      <c r="E4541">
        <v>392</v>
      </c>
      <c r="F4541">
        <v>392</v>
      </c>
      <c r="G4541">
        <v>132590000</v>
      </c>
    </row>
    <row r="4542" spans="1:7" x14ac:dyDescent="0.3">
      <c r="A4542" s="1">
        <v>32533</v>
      </c>
      <c r="B4542">
        <v>393.10000600000001</v>
      </c>
      <c r="C4542">
        <v>394.10000600000001</v>
      </c>
      <c r="D4542">
        <v>392</v>
      </c>
      <c r="E4542">
        <v>394</v>
      </c>
      <c r="F4542">
        <v>394</v>
      </c>
      <c r="G4542">
        <v>121590000</v>
      </c>
    </row>
    <row r="4543" spans="1:7" x14ac:dyDescent="0.3">
      <c r="A4543" s="1">
        <v>32534</v>
      </c>
      <c r="B4543">
        <v>393.89999399999999</v>
      </c>
      <c r="C4543">
        <v>397.10000600000001</v>
      </c>
      <c r="D4543">
        <v>393.39999399999999</v>
      </c>
      <c r="E4543">
        <v>397.10000600000001</v>
      </c>
      <c r="F4543">
        <v>397.10000600000001</v>
      </c>
      <c r="G4543">
        <v>141680000</v>
      </c>
    </row>
    <row r="4544" spans="1:7" x14ac:dyDescent="0.3">
      <c r="A4544" s="1">
        <v>32535</v>
      </c>
      <c r="B4544">
        <v>397</v>
      </c>
      <c r="C4544">
        <v>398.89999399999999</v>
      </c>
      <c r="D4544">
        <v>396.20001200000002</v>
      </c>
      <c r="E4544">
        <v>398</v>
      </c>
      <c r="F4544">
        <v>398</v>
      </c>
      <c r="G4544">
        <v>176200000</v>
      </c>
    </row>
    <row r="4545" spans="1:7" x14ac:dyDescent="0.3">
      <c r="A4545" s="1">
        <v>32538</v>
      </c>
      <c r="B4545">
        <v>398.5</v>
      </c>
      <c r="C4545">
        <v>399.20001200000002</v>
      </c>
      <c r="D4545">
        <v>397.89999399999999</v>
      </c>
      <c r="E4545">
        <v>399.20001200000002</v>
      </c>
      <c r="F4545">
        <v>399.20001200000002</v>
      </c>
      <c r="G4545">
        <v>123940000</v>
      </c>
    </row>
    <row r="4546" spans="1:7" x14ac:dyDescent="0.3">
      <c r="A4546" s="1">
        <v>32539</v>
      </c>
      <c r="B4546">
        <v>399.39999399999999</v>
      </c>
      <c r="C4546">
        <v>401.39999399999999</v>
      </c>
      <c r="D4546">
        <v>398.5</v>
      </c>
      <c r="E4546">
        <v>401.29998799999998</v>
      </c>
      <c r="F4546">
        <v>401.29998799999998</v>
      </c>
      <c r="G4546">
        <v>137050000</v>
      </c>
    </row>
    <row r="4547" spans="1:7" x14ac:dyDescent="0.3">
      <c r="A4547" s="1">
        <v>32540</v>
      </c>
      <c r="B4547">
        <v>401.79998799999998</v>
      </c>
      <c r="C4547">
        <v>403.20001200000002</v>
      </c>
      <c r="D4547">
        <v>401.5</v>
      </c>
      <c r="E4547">
        <v>403.20001200000002</v>
      </c>
      <c r="F4547">
        <v>403.20001200000002</v>
      </c>
      <c r="G4547">
        <v>152890000</v>
      </c>
    </row>
    <row r="4548" spans="1:7" x14ac:dyDescent="0.3">
      <c r="A4548" s="1">
        <v>32541</v>
      </c>
      <c r="B4548">
        <v>403.70001200000002</v>
      </c>
      <c r="C4548">
        <v>406.20001200000002</v>
      </c>
      <c r="D4548">
        <v>403.29998799999998</v>
      </c>
      <c r="E4548">
        <v>405.20001200000002</v>
      </c>
      <c r="F4548">
        <v>405.20001200000002</v>
      </c>
      <c r="G4548">
        <v>163790000</v>
      </c>
    </row>
    <row r="4549" spans="1:7" x14ac:dyDescent="0.3">
      <c r="A4549" s="1">
        <v>32542</v>
      </c>
      <c r="B4549">
        <v>405.39999399999999</v>
      </c>
      <c r="C4549">
        <v>406.39999399999999</v>
      </c>
      <c r="D4549">
        <v>404.60000600000001</v>
      </c>
      <c r="E4549">
        <v>406.39999399999999</v>
      </c>
      <c r="F4549">
        <v>406.39999399999999</v>
      </c>
      <c r="G4549">
        <v>143350000</v>
      </c>
    </row>
    <row r="4550" spans="1:7" x14ac:dyDescent="0.3">
      <c r="A4550" s="1">
        <v>32545</v>
      </c>
      <c r="B4550">
        <v>406.39999399999999</v>
      </c>
      <c r="C4550">
        <v>406.60000600000001</v>
      </c>
      <c r="D4550">
        <v>404.89999399999999</v>
      </c>
      <c r="E4550">
        <v>406</v>
      </c>
      <c r="F4550">
        <v>406</v>
      </c>
      <c r="G4550">
        <v>128290000</v>
      </c>
    </row>
    <row r="4551" spans="1:7" x14ac:dyDescent="0.3">
      <c r="A4551" s="1">
        <v>32546</v>
      </c>
      <c r="B4551">
        <v>406.79998799999998</v>
      </c>
      <c r="C4551">
        <v>409.70001200000002</v>
      </c>
      <c r="D4551">
        <v>405.89999399999999</v>
      </c>
      <c r="E4551">
        <v>409.20001200000002</v>
      </c>
      <c r="F4551">
        <v>409.20001200000002</v>
      </c>
      <c r="G4551">
        <v>156910000</v>
      </c>
    </row>
    <row r="4552" spans="1:7" x14ac:dyDescent="0.3">
      <c r="A4552" s="1">
        <v>32547</v>
      </c>
      <c r="B4552">
        <v>409.70001200000002</v>
      </c>
      <c r="C4552">
        <v>410.10000600000001</v>
      </c>
      <c r="D4552">
        <v>407.79998799999998</v>
      </c>
      <c r="E4552">
        <v>408</v>
      </c>
      <c r="F4552">
        <v>408</v>
      </c>
      <c r="G4552">
        <v>152730000</v>
      </c>
    </row>
    <row r="4553" spans="1:7" x14ac:dyDescent="0.3">
      <c r="A4553" s="1">
        <v>32548</v>
      </c>
      <c r="B4553">
        <v>406.5</v>
      </c>
      <c r="C4553">
        <v>408.29998799999998</v>
      </c>
      <c r="D4553">
        <v>405.89999399999999</v>
      </c>
      <c r="E4553">
        <v>406.39999399999999</v>
      </c>
      <c r="F4553">
        <v>406.39999399999999</v>
      </c>
      <c r="G4553">
        <v>146680000</v>
      </c>
    </row>
    <row r="4554" spans="1:7" x14ac:dyDescent="0.3">
      <c r="A4554" s="1">
        <v>32549</v>
      </c>
      <c r="B4554">
        <v>403.70001200000002</v>
      </c>
      <c r="C4554">
        <v>405.60000600000001</v>
      </c>
      <c r="D4554">
        <v>402.10000600000001</v>
      </c>
      <c r="E4554">
        <v>402.39999399999999</v>
      </c>
      <c r="F4554">
        <v>402.39999399999999</v>
      </c>
      <c r="G4554">
        <v>132730000</v>
      </c>
    </row>
    <row r="4555" spans="1:7" x14ac:dyDescent="0.3">
      <c r="A4555" s="1">
        <v>32552</v>
      </c>
      <c r="B4555">
        <v>400.60000600000001</v>
      </c>
      <c r="C4555">
        <v>402</v>
      </c>
      <c r="D4555">
        <v>400.29998799999998</v>
      </c>
      <c r="E4555">
        <v>401.29998799999998</v>
      </c>
      <c r="F4555">
        <v>401.29998799999998</v>
      </c>
      <c r="G4555">
        <v>114490000</v>
      </c>
    </row>
    <row r="4556" spans="1:7" x14ac:dyDescent="0.3">
      <c r="A4556" s="1">
        <v>32553</v>
      </c>
      <c r="B4556">
        <v>402.70001200000002</v>
      </c>
      <c r="C4556">
        <v>403</v>
      </c>
      <c r="D4556">
        <v>401.70001200000002</v>
      </c>
      <c r="E4556">
        <v>402</v>
      </c>
      <c r="F4556">
        <v>402</v>
      </c>
      <c r="G4556">
        <v>132880000</v>
      </c>
    </row>
    <row r="4557" spans="1:7" x14ac:dyDescent="0.3">
      <c r="A4557" s="1">
        <v>32554</v>
      </c>
      <c r="B4557">
        <v>402.5</v>
      </c>
      <c r="C4557">
        <v>404.20001200000002</v>
      </c>
      <c r="D4557">
        <v>401.89999399999999</v>
      </c>
      <c r="E4557">
        <v>404.20001200000002</v>
      </c>
      <c r="F4557">
        <v>404.20001200000002</v>
      </c>
      <c r="G4557">
        <v>123180000</v>
      </c>
    </row>
    <row r="4558" spans="1:7" x14ac:dyDescent="0.3">
      <c r="A4558" s="1">
        <v>32555</v>
      </c>
      <c r="B4558">
        <v>405.20001200000002</v>
      </c>
      <c r="C4558">
        <v>405.89999399999999</v>
      </c>
      <c r="D4558">
        <v>404.29998799999998</v>
      </c>
      <c r="E4558">
        <v>405.70001200000002</v>
      </c>
      <c r="F4558">
        <v>405.70001200000002</v>
      </c>
      <c r="G4558">
        <v>149250000</v>
      </c>
    </row>
    <row r="4559" spans="1:7" x14ac:dyDescent="0.3">
      <c r="A4559" s="1">
        <v>32556</v>
      </c>
      <c r="B4559">
        <v>405.79998799999998</v>
      </c>
      <c r="C4559">
        <v>407.79998799999998</v>
      </c>
      <c r="D4559">
        <v>405.5</v>
      </c>
      <c r="E4559">
        <v>407.20001200000002</v>
      </c>
      <c r="F4559">
        <v>407.20001200000002</v>
      </c>
      <c r="G4559">
        <v>114150000</v>
      </c>
    </row>
    <row r="4560" spans="1:7" x14ac:dyDescent="0.3">
      <c r="A4560" s="1">
        <v>32560</v>
      </c>
      <c r="B4560">
        <v>406.79998799999998</v>
      </c>
      <c r="C4560">
        <v>407.5</v>
      </c>
      <c r="D4560">
        <v>405.89999399999999</v>
      </c>
      <c r="E4560">
        <v>406.39999399999999</v>
      </c>
      <c r="F4560">
        <v>406.39999399999999</v>
      </c>
      <c r="G4560">
        <v>115230000</v>
      </c>
    </row>
    <row r="4561" spans="1:7" x14ac:dyDescent="0.3">
      <c r="A4561" s="1">
        <v>32561</v>
      </c>
      <c r="B4561">
        <v>405</v>
      </c>
      <c r="C4561">
        <v>406</v>
      </c>
      <c r="D4561">
        <v>401.39999399999999</v>
      </c>
      <c r="E4561">
        <v>402.5</v>
      </c>
      <c r="F4561">
        <v>402.5</v>
      </c>
      <c r="G4561">
        <v>129520000</v>
      </c>
    </row>
    <row r="4562" spans="1:7" x14ac:dyDescent="0.3">
      <c r="A4562" s="1">
        <v>32562</v>
      </c>
      <c r="B4562">
        <v>401.20001200000002</v>
      </c>
      <c r="C4562">
        <v>403.10000600000001</v>
      </c>
      <c r="D4562">
        <v>400.89999399999999</v>
      </c>
      <c r="E4562">
        <v>403.10000600000001</v>
      </c>
      <c r="F4562">
        <v>403.10000600000001</v>
      </c>
      <c r="G4562">
        <v>116860000</v>
      </c>
    </row>
    <row r="4563" spans="1:7" x14ac:dyDescent="0.3">
      <c r="A4563" s="1">
        <v>32563</v>
      </c>
      <c r="B4563">
        <v>402.89999399999999</v>
      </c>
      <c r="C4563">
        <v>403.10000600000001</v>
      </c>
      <c r="D4563">
        <v>399.70001200000002</v>
      </c>
      <c r="E4563">
        <v>400</v>
      </c>
      <c r="F4563">
        <v>400</v>
      </c>
      <c r="G4563">
        <v>122910000</v>
      </c>
    </row>
    <row r="4564" spans="1:7" x14ac:dyDescent="0.3">
      <c r="A4564" s="1">
        <v>32566</v>
      </c>
      <c r="B4564">
        <v>398.39999399999999</v>
      </c>
      <c r="C4564">
        <v>399.70001200000002</v>
      </c>
      <c r="D4564">
        <v>398.20001200000002</v>
      </c>
      <c r="E4564">
        <v>398.89999399999999</v>
      </c>
      <c r="F4564">
        <v>398.89999399999999</v>
      </c>
      <c r="G4564">
        <v>109400000</v>
      </c>
    </row>
    <row r="4565" spans="1:7" x14ac:dyDescent="0.3">
      <c r="A4565" s="1">
        <v>32567</v>
      </c>
      <c r="B4565">
        <v>399.20001200000002</v>
      </c>
      <c r="C4565">
        <v>400.39999399999999</v>
      </c>
      <c r="D4565">
        <v>399</v>
      </c>
      <c r="E4565">
        <v>399.70001200000002</v>
      </c>
      <c r="F4565">
        <v>399.70001200000002</v>
      </c>
      <c r="G4565">
        <v>122210000</v>
      </c>
    </row>
    <row r="4566" spans="1:7" x14ac:dyDescent="0.3">
      <c r="A4566" s="1">
        <v>32568</v>
      </c>
      <c r="B4566">
        <v>401</v>
      </c>
      <c r="C4566">
        <v>401.5</v>
      </c>
      <c r="D4566">
        <v>399.39999399999999</v>
      </c>
      <c r="E4566">
        <v>399.79998799999998</v>
      </c>
      <c r="F4566">
        <v>399.79998799999998</v>
      </c>
      <c r="G4566">
        <v>128730000</v>
      </c>
    </row>
    <row r="4567" spans="1:7" x14ac:dyDescent="0.3">
      <c r="A4567" s="1">
        <v>32569</v>
      </c>
      <c r="B4567">
        <v>400.5</v>
      </c>
      <c r="C4567">
        <v>402.60000600000001</v>
      </c>
      <c r="D4567">
        <v>400</v>
      </c>
      <c r="E4567">
        <v>402.5</v>
      </c>
      <c r="F4567">
        <v>402.5</v>
      </c>
      <c r="G4567">
        <v>129490000</v>
      </c>
    </row>
    <row r="4568" spans="1:7" x14ac:dyDescent="0.3">
      <c r="A4568" s="1">
        <v>32570</v>
      </c>
      <c r="B4568">
        <v>402.79998799999998</v>
      </c>
      <c r="C4568">
        <v>404</v>
      </c>
      <c r="D4568">
        <v>402.5</v>
      </c>
      <c r="E4568">
        <v>404</v>
      </c>
      <c r="F4568">
        <v>404</v>
      </c>
      <c r="G4568">
        <v>135990000</v>
      </c>
    </row>
    <row r="4569" spans="1:7" x14ac:dyDescent="0.3">
      <c r="A4569" s="1">
        <v>32573</v>
      </c>
      <c r="B4569">
        <v>405.20001200000002</v>
      </c>
      <c r="C4569">
        <v>406.29998799999998</v>
      </c>
      <c r="D4569">
        <v>404.5</v>
      </c>
      <c r="E4569">
        <v>406.29998799999998</v>
      </c>
      <c r="F4569">
        <v>406.29998799999998</v>
      </c>
      <c r="G4569">
        <v>122210000</v>
      </c>
    </row>
    <row r="4570" spans="1:7" x14ac:dyDescent="0.3">
      <c r="A4570" s="1">
        <v>32574</v>
      </c>
      <c r="B4570">
        <v>405.60000600000001</v>
      </c>
      <c r="C4570">
        <v>406.5</v>
      </c>
      <c r="D4570">
        <v>404.89999399999999</v>
      </c>
      <c r="E4570">
        <v>406.20001200000002</v>
      </c>
      <c r="F4570">
        <v>406.20001200000002</v>
      </c>
      <c r="G4570">
        <v>135930000</v>
      </c>
    </row>
    <row r="4571" spans="1:7" x14ac:dyDescent="0.3">
      <c r="A4571" s="1">
        <v>32575</v>
      </c>
      <c r="B4571">
        <v>406</v>
      </c>
      <c r="C4571">
        <v>407.39999399999999</v>
      </c>
      <c r="D4571">
        <v>405.70001200000002</v>
      </c>
      <c r="E4571">
        <v>406.39999399999999</v>
      </c>
      <c r="F4571">
        <v>406.39999399999999</v>
      </c>
      <c r="G4571">
        <v>150140000</v>
      </c>
    </row>
    <row r="4572" spans="1:7" x14ac:dyDescent="0.3">
      <c r="A4572" s="1">
        <v>32576</v>
      </c>
      <c r="B4572">
        <v>406.5</v>
      </c>
      <c r="C4572">
        <v>406.60000600000001</v>
      </c>
      <c r="D4572">
        <v>405.5</v>
      </c>
      <c r="E4572">
        <v>405.70001200000002</v>
      </c>
      <c r="F4572">
        <v>405.70001200000002</v>
      </c>
      <c r="G4572">
        <v>142060000</v>
      </c>
    </row>
    <row r="4573" spans="1:7" x14ac:dyDescent="0.3">
      <c r="A4573" s="1">
        <v>32577</v>
      </c>
      <c r="B4573">
        <v>404.29998799999998</v>
      </c>
      <c r="C4573">
        <v>405.89999399999999</v>
      </c>
      <c r="D4573">
        <v>404.20001200000002</v>
      </c>
      <c r="E4573">
        <v>405.89999399999999</v>
      </c>
      <c r="F4573">
        <v>405.89999399999999</v>
      </c>
      <c r="G4573">
        <v>133370000</v>
      </c>
    </row>
    <row r="4574" spans="1:7" x14ac:dyDescent="0.3">
      <c r="A4574" s="1">
        <v>32580</v>
      </c>
      <c r="B4574">
        <v>406.60000600000001</v>
      </c>
      <c r="C4574">
        <v>407</v>
      </c>
      <c r="D4574">
        <v>405.79998799999998</v>
      </c>
      <c r="E4574">
        <v>406.60000600000001</v>
      </c>
      <c r="F4574">
        <v>406.60000600000001</v>
      </c>
      <c r="G4574">
        <v>118380000</v>
      </c>
    </row>
    <row r="4575" spans="1:7" x14ac:dyDescent="0.3">
      <c r="A4575" s="1">
        <v>32581</v>
      </c>
      <c r="B4575">
        <v>406.79998799999998</v>
      </c>
      <c r="C4575">
        <v>407.20001200000002</v>
      </c>
      <c r="D4575">
        <v>405.70001200000002</v>
      </c>
      <c r="E4575">
        <v>406</v>
      </c>
      <c r="F4575">
        <v>406</v>
      </c>
      <c r="G4575">
        <v>137610000</v>
      </c>
    </row>
    <row r="4576" spans="1:7" x14ac:dyDescent="0.3">
      <c r="A4576" s="1">
        <v>32582</v>
      </c>
      <c r="B4576">
        <v>406.5</v>
      </c>
      <c r="C4576">
        <v>407.5</v>
      </c>
      <c r="D4576">
        <v>406.20001200000002</v>
      </c>
      <c r="E4576">
        <v>407</v>
      </c>
      <c r="F4576">
        <v>407</v>
      </c>
      <c r="G4576">
        <v>141230000</v>
      </c>
    </row>
    <row r="4577" spans="1:7" x14ac:dyDescent="0.3">
      <c r="A4577" s="1">
        <v>32583</v>
      </c>
      <c r="B4577">
        <v>407.39999399999999</v>
      </c>
      <c r="C4577">
        <v>409.79998799999998</v>
      </c>
      <c r="D4577">
        <v>407</v>
      </c>
      <c r="E4577">
        <v>409.5</v>
      </c>
      <c r="F4577">
        <v>409.5</v>
      </c>
      <c r="G4577">
        <v>150680000</v>
      </c>
    </row>
    <row r="4578" spans="1:7" x14ac:dyDescent="0.3">
      <c r="A4578" s="1">
        <v>32584</v>
      </c>
      <c r="B4578">
        <v>403.79998799999998</v>
      </c>
      <c r="C4578">
        <v>407.89999399999999</v>
      </c>
      <c r="D4578">
        <v>402</v>
      </c>
      <c r="E4578">
        <v>402.20001200000002</v>
      </c>
      <c r="F4578">
        <v>402.20001200000002</v>
      </c>
      <c r="G4578">
        <v>139350000</v>
      </c>
    </row>
    <row r="4579" spans="1:7" x14ac:dyDescent="0.3">
      <c r="A4579" s="1">
        <v>32587</v>
      </c>
      <c r="B4579">
        <v>400.5</v>
      </c>
      <c r="C4579">
        <v>401.79998799999998</v>
      </c>
      <c r="D4579">
        <v>397.79998799999998</v>
      </c>
      <c r="E4579">
        <v>398.5</v>
      </c>
      <c r="F4579">
        <v>398.5</v>
      </c>
      <c r="G4579">
        <v>119840000</v>
      </c>
    </row>
    <row r="4580" spans="1:7" x14ac:dyDescent="0.3">
      <c r="A4580" s="1">
        <v>32588</v>
      </c>
      <c r="B4580">
        <v>400.60000600000001</v>
      </c>
      <c r="C4580">
        <v>401.79998799999998</v>
      </c>
      <c r="D4580">
        <v>399.29998799999998</v>
      </c>
      <c r="E4580">
        <v>401.79998799999998</v>
      </c>
      <c r="F4580">
        <v>401.79998799999998</v>
      </c>
      <c r="G4580">
        <v>123730000</v>
      </c>
    </row>
    <row r="4581" spans="1:7" x14ac:dyDescent="0.3">
      <c r="A4581" s="1">
        <v>32589</v>
      </c>
      <c r="B4581">
        <v>401</v>
      </c>
      <c r="C4581">
        <v>401.60000600000001</v>
      </c>
      <c r="D4581">
        <v>399.70001200000002</v>
      </c>
      <c r="E4581">
        <v>400.60000600000001</v>
      </c>
      <c r="F4581">
        <v>400.60000600000001</v>
      </c>
      <c r="G4581">
        <v>136380000</v>
      </c>
    </row>
    <row r="4582" spans="1:7" x14ac:dyDescent="0.3">
      <c r="A4582" s="1">
        <v>32590</v>
      </c>
      <c r="B4582">
        <v>401.10000600000001</v>
      </c>
      <c r="C4582">
        <v>401.39999399999999</v>
      </c>
      <c r="D4582">
        <v>400.10000600000001</v>
      </c>
      <c r="E4582">
        <v>400.89999399999999</v>
      </c>
      <c r="F4582">
        <v>400.89999399999999</v>
      </c>
      <c r="G4582">
        <v>149180000</v>
      </c>
    </row>
    <row r="4583" spans="1:7" x14ac:dyDescent="0.3">
      <c r="A4583" s="1">
        <v>32594</v>
      </c>
      <c r="B4583">
        <v>400.39999399999999</v>
      </c>
      <c r="C4583">
        <v>401</v>
      </c>
      <c r="D4583">
        <v>400.10000600000001</v>
      </c>
      <c r="E4583">
        <v>400.60000600000001</v>
      </c>
      <c r="F4583">
        <v>400.60000600000001</v>
      </c>
      <c r="G4583">
        <v>98840000</v>
      </c>
    </row>
    <row r="4584" spans="1:7" x14ac:dyDescent="0.3">
      <c r="A4584" s="1">
        <v>32595</v>
      </c>
      <c r="B4584">
        <v>401.70001200000002</v>
      </c>
      <c r="C4584">
        <v>402.89999399999999</v>
      </c>
      <c r="D4584">
        <v>401.10000600000001</v>
      </c>
      <c r="E4584">
        <v>402.60000600000001</v>
      </c>
      <c r="F4584">
        <v>402.60000600000001</v>
      </c>
      <c r="G4584">
        <v>112550000</v>
      </c>
    </row>
    <row r="4585" spans="1:7" x14ac:dyDescent="0.3">
      <c r="A4585" s="1">
        <v>32596</v>
      </c>
      <c r="B4585">
        <v>403.20001200000002</v>
      </c>
      <c r="C4585">
        <v>403.70001200000002</v>
      </c>
      <c r="D4585">
        <v>402.29998799999998</v>
      </c>
      <c r="E4585">
        <v>403.70001200000002</v>
      </c>
      <c r="F4585">
        <v>403.70001200000002</v>
      </c>
      <c r="G4585">
        <v>122960000</v>
      </c>
    </row>
    <row r="4586" spans="1:7" x14ac:dyDescent="0.3">
      <c r="A4586" s="1">
        <v>32597</v>
      </c>
      <c r="B4586">
        <v>403.20001200000002</v>
      </c>
      <c r="C4586">
        <v>404.60000600000001</v>
      </c>
      <c r="D4586">
        <v>402.5</v>
      </c>
      <c r="E4586">
        <v>404.60000600000001</v>
      </c>
      <c r="F4586">
        <v>404.60000600000001</v>
      </c>
      <c r="G4586">
        <v>115610000</v>
      </c>
    </row>
    <row r="4587" spans="1:7" x14ac:dyDescent="0.3">
      <c r="A4587" s="1">
        <v>32598</v>
      </c>
      <c r="B4587">
        <v>405.60000600000001</v>
      </c>
      <c r="C4587">
        <v>406.79998799999998</v>
      </c>
      <c r="D4587">
        <v>404.79998799999998</v>
      </c>
      <c r="E4587">
        <v>406.70001200000002</v>
      </c>
      <c r="F4587">
        <v>406.70001200000002</v>
      </c>
      <c r="G4587">
        <v>125010000</v>
      </c>
    </row>
    <row r="4588" spans="1:7" x14ac:dyDescent="0.3">
      <c r="A4588" s="1">
        <v>32601</v>
      </c>
      <c r="B4588">
        <v>407</v>
      </c>
      <c r="C4588">
        <v>408.39999399999999</v>
      </c>
      <c r="D4588">
        <v>406.79998799999998</v>
      </c>
      <c r="E4588">
        <v>407.70001200000002</v>
      </c>
      <c r="F4588">
        <v>407.70001200000002</v>
      </c>
      <c r="G4588">
        <v>122530000</v>
      </c>
    </row>
    <row r="4589" spans="1:7" x14ac:dyDescent="0.3">
      <c r="A4589" s="1">
        <v>32602</v>
      </c>
      <c r="B4589">
        <v>407</v>
      </c>
      <c r="C4589">
        <v>407.60000600000001</v>
      </c>
      <c r="D4589">
        <v>406.5</v>
      </c>
      <c r="E4589">
        <v>407.20001200000002</v>
      </c>
      <c r="F4589">
        <v>407.20001200000002</v>
      </c>
      <c r="G4589">
        <v>139590000</v>
      </c>
    </row>
    <row r="4590" spans="1:7" x14ac:dyDescent="0.3">
      <c r="A4590" s="1">
        <v>32603</v>
      </c>
      <c r="B4590">
        <v>407.39999399999999</v>
      </c>
      <c r="C4590">
        <v>408.29998799999998</v>
      </c>
      <c r="D4590">
        <v>407</v>
      </c>
      <c r="E4590">
        <v>408.29998799999998</v>
      </c>
      <c r="F4590">
        <v>408.29998799999998</v>
      </c>
      <c r="G4590">
        <v>120750000</v>
      </c>
    </row>
    <row r="4591" spans="1:7" x14ac:dyDescent="0.3">
      <c r="A4591" s="1">
        <v>32604</v>
      </c>
      <c r="B4591">
        <v>407.89999399999999</v>
      </c>
      <c r="C4591">
        <v>408.39999399999999</v>
      </c>
      <c r="D4591">
        <v>407</v>
      </c>
      <c r="E4591">
        <v>408.20001200000002</v>
      </c>
      <c r="F4591">
        <v>408.20001200000002</v>
      </c>
      <c r="G4591">
        <v>114040000</v>
      </c>
    </row>
    <row r="4592" spans="1:7" x14ac:dyDescent="0.3">
      <c r="A4592" s="1">
        <v>32605</v>
      </c>
      <c r="B4592">
        <v>408.70001200000002</v>
      </c>
      <c r="C4592">
        <v>410.79998799999998</v>
      </c>
      <c r="D4592">
        <v>408.10000600000001</v>
      </c>
      <c r="E4592">
        <v>410.70001200000002</v>
      </c>
      <c r="F4592">
        <v>410.70001200000002</v>
      </c>
      <c r="G4592">
        <v>133580000</v>
      </c>
    </row>
    <row r="4593" spans="1:7" x14ac:dyDescent="0.3">
      <c r="A4593" s="1">
        <v>32608</v>
      </c>
      <c r="B4593">
        <v>411.20001200000002</v>
      </c>
      <c r="C4593">
        <v>411.39999399999999</v>
      </c>
      <c r="D4593">
        <v>410.39999399999999</v>
      </c>
      <c r="E4593">
        <v>411.10000600000001</v>
      </c>
      <c r="F4593">
        <v>411.10000600000001</v>
      </c>
      <c r="G4593">
        <v>109840000</v>
      </c>
    </row>
    <row r="4594" spans="1:7" x14ac:dyDescent="0.3">
      <c r="A4594" s="1">
        <v>32609</v>
      </c>
      <c r="B4594">
        <v>412.10000600000001</v>
      </c>
      <c r="C4594">
        <v>413.70001200000002</v>
      </c>
      <c r="D4594">
        <v>411.5</v>
      </c>
      <c r="E4594">
        <v>413.5</v>
      </c>
      <c r="F4594">
        <v>413.5</v>
      </c>
      <c r="G4594">
        <v>133270000</v>
      </c>
    </row>
    <row r="4595" spans="1:7" x14ac:dyDescent="0.3">
      <c r="A4595" s="1">
        <v>32610</v>
      </c>
      <c r="B4595">
        <v>414.60000600000001</v>
      </c>
      <c r="C4595">
        <v>416.10000600000001</v>
      </c>
      <c r="D4595">
        <v>414</v>
      </c>
      <c r="E4595">
        <v>415.70001200000002</v>
      </c>
      <c r="F4595">
        <v>415.70001200000002</v>
      </c>
      <c r="G4595">
        <v>161300000</v>
      </c>
    </row>
    <row r="4596" spans="1:7" x14ac:dyDescent="0.3">
      <c r="A4596" s="1">
        <v>32611</v>
      </c>
      <c r="B4596">
        <v>415.29998799999998</v>
      </c>
      <c r="C4596">
        <v>415.89999399999999</v>
      </c>
      <c r="D4596">
        <v>413.29998799999998</v>
      </c>
      <c r="E4596">
        <v>413.89999399999999</v>
      </c>
      <c r="F4596">
        <v>413.89999399999999</v>
      </c>
      <c r="G4596">
        <v>142990000</v>
      </c>
    </row>
    <row r="4597" spans="1:7" x14ac:dyDescent="0.3">
      <c r="A4597" s="1">
        <v>32612</v>
      </c>
      <c r="B4597">
        <v>415.89999399999999</v>
      </c>
      <c r="C4597">
        <v>417.70001200000002</v>
      </c>
      <c r="D4597">
        <v>414.70001200000002</v>
      </c>
      <c r="E4597">
        <v>417.70001200000002</v>
      </c>
      <c r="F4597">
        <v>417.70001200000002</v>
      </c>
      <c r="G4597">
        <v>144650000</v>
      </c>
    </row>
    <row r="4598" spans="1:7" x14ac:dyDescent="0.3">
      <c r="A4598" s="1">
        <v>32615</v>
      </c>
      <c r="B4598">
        <v>417.60000600000001</v>
      </c>
      <c r="C4598">
        <v>418.20001200000002</v>
      </c>
      <c r="D4598">
        <v>417.20001200000002</v>
      </c>
      <c r="E4598">
        <v>417.79998799999998</v>
      </c>
      <c r="F4598">
        <v>417.79998799999998</v>
      </c>
      <c r="G4598">
        <v>115220000</v>
      </c>
    </row>
    <row r="4599" spans="1:7" x14ac:dyDescent="0.3">
      <c r="A4599" s="1">
        <v>32616</v>
      </c>
      <c r="B4599">
        <v>419.70001200000002</v>
      </c>
      <c r="C4599">
        <v>420.79998799999998</v>
      </c>
      <c r="D4599">
        <v>418.70001200000002</v>
      </c>
      <c r="E4599">
        <v>420.70001200000002</v>
      </c>
      <c r="F4599">
        <v>420.70001200000002</v>
      </c>
      <c r="G4599">
        <v>153480000</v>
      </c>
    </row>
    <row r="4600" spans="1:7" x14ac:dyDescent="0.3">
      <c r="A4600" s="1">
        <v>32617</v>
      </c>
      <c r="B4600">
        <v>421</v>
      </c>
      <c r="C4600">
        <v>422.39999399999999</v>
      </c>
      <c r="D4600">
        <v>420.60000600000001</v>
      </c>
      <c r="E4600">
        <v>421.89999399999999</v>
      </c>
      <c r="F4600">
        <v>421.89999399999999</v>
      </c>
      <c r="G4600">
        <v>155010000</v>
      </c>
    </row>
    <row r="4601" spans="1:7" x14ac:dyDescent="0.3">
      <c r="A4601" s="1">
        <v>32618</v>
      </c>
      <c r="B4601">
        <v>421.60000600000001</v>
      </c>
      <c r="C4601">
        <v>422.29998799999998</v>
      </c>
      <c r="D4601">
        <v>419.60000600000001</v>
      </c>
      <c r="E4601">
        <v>421.5</v>
      </c>
      <c r="F4601">
        <v>421.5</v>
      </c>
      <c r="G4601">
        <v>141030000</v>
      </c>
    </row>
    <row r="4602" spans="1:7" x14ac:dyDescent="0.3">
      <c r="A4602" s="1">
        <v>32619</v>
      </c>
      <c r="B4602">
        <v>422.39999399999999</v>
      </c>
      <c r="C4602">
        <v>423.79998799999998</v>
      </c>
      <c r="D4602">
        <v>421.60000600000001</v>
      </c>
      <c r="E4602">
        <v>423.79998799999998</v>
      </c>
      <c r="F4602">
        <v>423.79998799999998</v>
      </c>
      <c r="G4602">
        <v>149470000</v>
      </c>
    </row>
    <row r="4603" spans="1:7" x14ac:dyDescent="0.3">
      <c r="A4603" s="1">
        <v>32622</v>
      </c>
      <c r="B4603">
        <v>423</v>
      </c>
      <c r="C4603">
        <v>423.60000600000001</v>
      </c>
      <c r="D4603">
        <v>422.60000600000001</v>
      </c>
      <c r="E4603">
        <v>423.20001200000002</v>
      </c>
      <c r="F4603">
        <v>423.20001200000002</v>
      </c>
      <c r="G4603">
        <v>98170000</v>
      </c>
    </row>
    <row r="4604" spans="1:7" x14ac:dyDescent="0.3">
      <c r="A4604" s="1">
        <v>32623</v>
      </c>
      <c r="B4604">
        <v>423.70001200000002</v>
      </c>
      <c r="C4604">
        <v>424</v>
      </c>
      <c r="D4604">
        <v>421.89999399999999</v>
      </c>
      <c r="E4604">
        <v>422.70001200000002</v>
      </c>
      <c r="F4604">
        <v>422.70001200000002</v>
      </c>
      <c r="G4604">
        <v>123650000</v>
      </c>
    </row>
    <row r="4605" spans="1:7" x14ac:dyDescent="0.3">
      <c r="A4605" s="1">
        <v>32624</v>
      </c>
      <c r="B4605">
        <v>422.5</v>
      </c>
      <c r="C4605">
        <v>423.39999399999999</v>
      </c>
      <c r="D4605">
        <v>422.5</v>
      </c>
      <c r="E4605">
        <v>423.39999399999999</v>
      </c>
      <c r="F4605">
        <v>423.39999399999999</v>
      </c>
      <c r="G4605">
        <v>136660000</v>
      </c>
    </row>
    <row r="4606" spans="1:7" x14ac:dyDescent="0.3">
      <c r="A4606" s="1">
        <v>32625</v>
      </c>
      <c r="B4606">
        <v>424.20001200000002</v>
      </c>
      <c r="C4606">
        <v>426.29998799999998</v>
      </c>
      <c r="D4606">
        <v>423.60000600000001</v>
      </c>
      <c r="E4606">
        <v>426.20001200000002</v>
      </c>
      <c r="F4606">
        <v>426.20001200000002</v>
      </c>
      <c r="G4606">
        <v>137410000</v>
      </c>
    </row>
    <row r="4607" spans="1:7" x14ac:dyDescent="0.3">
      <c r="A4607" s="1">
        <v>32626</v>
      </c>
      <c r="B4607">
        <v>426.29998799999998</v>
      </c>
      <c r="C4607">
        <v>427.60000600000001</v>
      </c>
      <c r="D4607">
        <v>425.60000600000001</v>
      </c>
      <c r="E4607">
        <v>427.60000600000001</v>
      </c>
      <c r="F4607">
        <v>427.60000600000001</v>
      </c>
      <c r="G4607">
        <v>129240000</v>
      </c>
    </row>
    <row r="4608" spans="1:7" x14ac:dyDescent="0.3">
      <c r="A4608" s="1">
        <v>32629</v>
      </c>
      <c r="B4608">
        <v>425.89999399999999</v>
      </c>
      <c r="C4608">
        <v>427.5</v>
      </c>
      <c r="D4608">
        <v>425.79998799999998</v>
      </c>
      <c r="E4608">
        <v>427.5</v>
      </c>
      <c r="F4608">
        <v>427.5</v>
      </c>
      <c r="G4608">
        <v>116720000</v>
      </c>
    </row>
    <row r="4609" spans="1:7" x14ac:dyDescent="0.3">
      <c r="A4609" s="1">
        <v>32630</v>
      </c>
      <c r="B4609">
        <v>427.60000600000001</v>
      </c>
      <c r="C4609">
        <v>428.70001200000002</v>
      </c>
      <c r="D4609">
        <v>427.39999399999999</v>
      </c>
      <c r="E4609">
        <v>428</v>
      </c>
      <c r="F4609">
        <v>428</v>
      </c>
      <c r="G4609">
        <v>140980000</v>
      </c>
    </row>
    <row r="4610" spans="1:7" x14ac:dyDescent="0.3">
      <c r="A4610" s="1">
        <v>32631</v>
      </c>
      <c r="B4610">
        <v>428.70001200000002</v>
      </c>
      <c r="C4610">
        <v>429</v>
      </c>
      <c r="D4610">
        <v>428.10000600000001</v>
      </c>
      <c r="E4610">
        <v>428.79998799999998</v>
      </c>
      <c r="F4610">
        <v>428.79998799999998</v>
      </c>
      <c r="G4610">
        <v>142490000</v>
      </c>
    </row>
    <row r="4611" spans="1:7" x14ac:dyDescent="0.3">
      <c r="A4611" s="1">
        <v>32632</v>
      </c>
      <c r="B4611">
        <v>429</v>
      </c>
      <c r="C4611">
        <v>430.10000600000001</v>
      </c>
      <c r="D4611">
        <v>428.70001200000002</v>
      </c>
      <c r="E4611">
        <v>429.20001200000002</v>
      </c>
      <c r="F4611">
        <v>429.20001200000002</v>
      </c>
      <c r="G4611">
        <v>146380000</v>
      </c>
    </row>
    <row r="4612" spans="1:7" x14ac:dyDescent="0.3">
      <c r="A4612" s="1">
        <v>32633</v>
      </c>
      <c r="B4612">
        <v>430.60000600000001</v>
      </c>
      <c r="C4612">
        <v>432.29998799999998</v>
      </c>
      <c r="D4612">
        <v>429.89999399999999</v>
      </c>
      <c r="E4612">
        <v>430.70001200000002</v>
      </c>
      <c r="F4612">
        <v>430.70001200000002</v>
      </c>
      <c r="G4612">
        <v>156070000</v>
      </c>
    </row>
    <row r="4613" spans="1:7" x14ac:dyDescent="0.3">
      <c r="A4613" s="1">
        <v>32636</v>
      </c>
      <c r="B4613">
        <v>430.5</v>
      </c>
      <c r="C4613">
        <v>430.79998799999998</v>
      </c>
      <c r="D4613">
        <v>428.10000600000001</v>
      </c>
      <c r="E4613">
        <v>429.29998799999998</v>
      </c>
      <c r="F4613">
        <v>429.29998799999998</v>
      </c>
      <c r="G4613">
        <v>129030000</v>
      </c>
    </row>
    <row r="4614" spans="1:7" x14ac:dyDescent="0.3">
      <c r="A4614" s="1">
        <v>32637</v>
      </c>
      <c r="B4614">
        <v>429.79998799999998</v>
      </c>
      <c r="C4614">
        <v>430.29998799999998</v>
      </c>
      <c r="D4614">
        <v>427.79998799999998</v>
      </c>
      <c r="E4614">
        <v>429</v>
      </c>
      <c r="F4614">
        <v>429</v>
      </c>
      <c r="G4614">
        <v>135650000</v>
      </c>
    </row>
    <row r="4615" spans="1:7" x14ac:dyDescent="0.3">
      <c r="A4615" s="1">
        <v>32638</v>
      </c>
      <c r="B4615">
        <v>428.89999399999999</v>
      </c>
      <c r="C4615">
        <v>429.70001200000002</v>
      </c>
      <c r="D4615">
        <v>428.5</v>
      </c>
      <c r="E4615">
        <v>429.60000600000001</v>
      </c>
      <c r="F4615">
        <v>429.60000600000001</v>
      </c>
      <c r="G4615">
        <v>129660000</v>
      </c>
    </row>
    <row r="4616" spans="1:7" x14ac:dyDescent="0.3">
      <c r="A4616" s="1">
        <v>32639</v>
      </c>
      <c r="B4616">
        <v>430.29998799999998</v>
      </c>
      <c r="C4616">
        <v>430.89999399999999</v>
      </c>
      <c r="D4616">
        <v>429.60000600000001</v>
      </c>
      <c r="E4616">
        <v>430.60000600000001</v>
      </c>
      <c r="F4616">
        <v>430.60000600000001</v>
      </c>
      <c r="G4616">
        <v>144990000</v>
      </c>
    </row>
    <row r="4617" spans="1:7" x14ac:dyDescent="0.3">
      <c r="A4617" s="1">
        <v>32640</v>
      </c>
      <c r="B4617">
        <v>434.29998799999998</v>
      </c>
      <c r="C4617">
        <v>434.89999399999999</v>
      </c>
      <c r="D4617">
        <v>432</v>
      </c>
      <c r="E4617">
        <v>434.79998799999998</v>
      </c>
      <c r="F4617">
        <v>434.79998799999998</v>
      </c>
      <c r="G4617">
        <v>166360000</v>
      </c>
    </row>
    <row r="4618" spans="1:7" x14ac:dyDescent="0.3">
      <c r="A4618" s="1">
        <v>32643</v>
      </c>
      <c r="B4618">
        <v>435.29998799999998</v>
      </c>
      <c r="C4618">
        <v>436.39999399999999</v>
      </c>
      <c r="D4618">
        <v>435.10000600000001</v>
      </c>
      <c r="E4618">
        <v>436.20001200000002</v>
      </c>
      <c r="F4618">
        <v>436.20001200000002</v>
      </c>
      <c r="G4618">
        <v>133660000</v>
      </c>
    </row>
    <row r="4619" spans="1:7" x14ac:dyDescent="0.3">
      <c r="A4619" s="1">
        <v>32644</v>
      </c>
      <c r="B4619">
        <v>435.79998799999998</v>
      </c>
      <c r="C4619">
        <v>436.20001200000002</v>
      </c>
      <c r="D4619">
        <v>434.60000600000001</v>
      </c>
      <c r="E4619">
        <v>435.70001200000002</v>
      </c>
      <c r="F4619">
        <v>435.70001200000002</v>
      </c>
      <c r="G4619">
        <v>143460000</v>
      </c>
    </row>
    <row r="4620" spans="1:7" x14ac:dyDescent="0.3">
      <c r="A4620" s="1">
        <v>32645</v>
      </c>
      <c r="B4620">
        <v>436.39999399999999</v>
      </c>
      <c r="C4620">
        <v>438.79998799999998</v>
      </c>
      <c r="D4620">
        <v>436</v>
      </c>
      <c r="E4620">
        <v>438.5</v>
      </c>
      <c r="F4620">
        <v>438.5</v>
      </c>
      <c r="G4620">
        <v>169990000</v>
      </c>
    </row>
    <row r="4621" spans="1:7" x14ac:dyDescent="0.3">
      <c r="A4621" s="1">
        <v>32646</v>
      </c>
      <c r="B4621">
        <v>438.5</v>
      </c>
      <c r="C4621">
        <v>439.79998799999998</v>
      </c>
      <c r="D4621">
        <v>438.39999399999999</v>
      </c>
      <c r="E4621">
        <v>439.79998799999998</v>
      </c>
      <c r="F4621">
        <v>439.79998799999998</v>
      </c>
      <c r="G4621">
        <v>163450000</v>
      </c>
    </row>
    <row r="4622" spans="1:7" x14ac:dyDescent="0.3">
      <c r="A4622" s="1">
        <v>32647</v>
      </c>
      <c r="B4622">
        <v>441.10000600000001</v>
      </c>
      <c r="C4622">
        <v>442.20001200000002</v>
      </c>
      <c r="D4622">
        <v>440.10000600000001</v>
      </c>
      <c r="E4622">
        <v>442.10000600000001</v>
      </c>
      <c r="F4622">
        <v>442.10000600000001</v>
      </c>
      <c r="G4622">
        <v>181960000</v>
      </c>
    </row>
    <row r="4623" spans="1:7" x14ac:dyDescent="0.3">
      <c r="A4623" s="1">
        <v>32650</v>
      </c>
      <c r="B4623">
        <v>442.60000600000001</v>
      </c>
      <c r="C4623">
        <v>443.20001200000002</v>
      </c>
      <c r="D4623">
        <v>441</v>
      </c>
      <c r="E4623">
        <v>441.79998799999998</v>
      </c>
      <c r="F4623">
        <v>441.79998799999998</v>
      </c>
      <c r="G4623">
        <v>124610000</v>
      </c>
    </row>
    <row r="4624" spans="1:7" x14ac:dyDescent="0.3">
      <c r="A4624" s="1">
        <v>32651</v>
      </c>
      <c r="B4624">
        <v>441.10000600000001</v>
      </c>
      <c r="C4624">
        <v>441.60000600000001</v>
      </c>
      <c r="D4624">
        <v>440.10000600000001</v>
      </c>
      <c r="E4624">
        <v>440.20001200000002</v>
      </c>
      <c r="F4624">
        <v>440.20001200000002</v>
      </c>
      <c r="G4624">
        <v>140960000</v>
      </c>
    </row>
    <row r="4625" spans="1:7" x14ac:dyDescent="0.3">
      <c r="A4625" s="1">
        <v>32652</v>
      </c>
      <c r="B4625">
        <v>439.89999399999999</v>
      </c>
      <c r="C4625">
        <v>441.5</v>
      </c>
      <c r="D4625">
        <v>439.29998799999998</v>
      </c>
      <c r="E4625">
        <v>441.5</v>
      </c>
      <c r="F4625">
        <v>441.5</v>
      </c>
      <c r="G4625">
        <v>122360000</v>
      </c>
    </row>
    <row r="4626" spans="1:7" x14ac:dyDescent="0.3">
      <c r="A4626" s="1">
        <v>32653</v>
      </c>
      <c r="B4626">
        <v>442.5</v>
      </c>
      <c r="C4626">
        <v>443.39999399999999</v>
      </c>
      <c r="D4626">
        <v>441.60000600000001</v>
      </c>
      <c r="E4626">
        <v>442.89999399999999</v>
      </c>
      <c r="F4626">
        <v>442.89999399999999</v>
      </c>
      <c r="G4626">
        <v>129160000</v>
      </c>
    </row>
    <row r="4627" spans="1:7" x14ac:dyDescent="0.3">
      <c r="A4627" s="1">
        <v>32654</v>
      </c>
      <c r="B4627">
        <v>443.60000600000001</v>
      </c>
      <c r="C4627">
        <v>445.20001200000002</v>
      </c>
      <c r="D4627">
        <v>443</v>
      </c>
      <c r="E4627">
        <v>445.20001200000002</v>
      </c>
      <c r="F4627">
        <v>445.20001200000002</v>
      </c>
      <c r="G4627">
        <v>116990000</v>
      </c>
    </row>
    <row r="4628" spans="1:7" x14ac:dyDescent="0.3">
      <c r="A4628" s="1">
        <v>32658</v>
      </c>
      <c r="B4628">
        <v>445.89999399999999</v>
      </c>
      <c r="C4628">
        <v>446.20001200000002</v>
      </c>
      <c r="D4628">
        <v>443.10000600000001</v>
      </c>
      <c r="E4628">
        <v>444.20001200000002</v>
      </c>
      <c r="F4628">
        <v>444.20001200000002</v>
      </c>
      <c r="G4628">
        <v>116130000</v>
      </c>
    </row>
    <row r="4629" spans="1:7" x14ac:dyDescent="0.3">
      <c r="A4629" s="1">
        <v>32659</v>
      </c>
      <c r="B4629">
        <v>444.39999399999999</v>
      </c>
      <c r="C4629">
        <v>446.20001200000002</v>
      </c>
      <c r="D4629">
        <v>443.79998799999998</v>
      </c>
      <c r="E4629">
        <v>446.20001200000002</v>
      </c>
      <c r="F4629">
        <v>446.20001200000002</v>
      </c>
      <c r="G4629">
        <v>123810000</v>
      </c>
    </row>
    <row r="4630" spans="1:7" x14ac:dyDescent="0.3">
      <c r="A4630" s="1">
        <v>32660</v>
      </c>
      <c r="B4630">
        <v>446.79998799999998</v>
      </c>
      <c r="C4630">
        <v>448.29998799999998</v>
      </c>
      <c r="D4630">
        <v>446.10000600000001</v>
      </c>
      <c r="E4630">
        <v>448.29998799999998</v>
      </c>
      <c r="F4630">
        <v>448.29998799999998</v>
      </c>
      <c r="G4630">
        <v>135870000</v>
      </c>
    </row>
    <row r="4631" spans="1:7" x14ac:dyDescent="0.3">
      <c r="A4631" s="1">
        <v>32661</v>
      </c>
      <c r="B4631">
        <v>449.79998799999998</v>
      </c>
      <c r="C4631">
        <v>451.70001200000002</v>
      </c>
      <c r="D4631">
        <v>448.5</v>
      </c>
      <c r="E4631">
        <v>451.60000600000001</v>
      </c>
      <c r="F4631">
        <v>451.60000600000001</v>
      </c>
      <c r="G4631">
        <v>163800000</v>
      </c>
    </row>
    <row r="4632" spans="1:7" x14ac:dyDescent="0.3">
      <c r="A4632" s="1">
        <v>32664</v>
      </c>
      <c r="B4632">
        <v>451.39999399999999</v>
      </c>
      <c r="C4632">
        <v>452</v>
      </c>
      <c r="D4632">
        <v>447.70001200000002</v>
      </c>
      <c r="E4632">
        <v>447.79998799999998</v>
      </c>
      <c r="F4632">
        <v>447.79998799999998</v>
      </c>
      <c r="G4632">
        <v>137730000</v>
      </c>
    </row>
    <row r="4633" spans="1:7" x14ac:dyDescent="0.3">
      <c r="A4633" s="1">
        <v>32665</v>
      </c>
      <c r="B4633">
        <v>447.79998799999998</v>
      </c>
      <c r="C4633">
        <v>448.79998799999998</v>
      </c>
      <c r="D4633">
        <v>446.60000600000001</v>
      </c>
      <c r="E4633">
        <v>448</v>
      </c>
      <c r="F4633">
        <v>448</v>
      </c>
      <c r="G4633">
        <v>142750000</v>
      </c>
    </row>
    <row r="4634" spans="1:7" x14ac:dyDescent="0.3">
      <c r="A4634" s="1">
        <v>32666</v>
      </c>
      <c r="B4634">
        <v>451.70001200000002</v>
      </c>
      <c r="C4634">
        <v>453.29998799999998</v>
      </c>
      <c r="D4634">
        <v>448.89999399999999</v>
      </c>
      <c r="E4634">
        <v>453.20001200000002</v>
      </c>
      <c r="F4634">
        <v>453.20001200000002</v>
      </c>
      <c r="G4634">
        <v>160220000</v>
      </c>
    </row>
    <row r="4635" spans="1:7" x14ac:dyDescent="0.3">
      <c r="A4635" s="1">
        <v>32667</v>
      </c>
      <c r="B4635">
        <v>454.10000600000001</v>
      </c>
      <c r="C4635">
        <v>454.60000600000001</v>
      </c>
      <c r="D4635">
        <v>453.5</v>
      </c>
      <c r="E4635">
        <v>454</v>
      </c>
      <c r="F4635">
        <v>454</v>
      </c>
      <c r="G4635">
        <v>155960000</v>
      </c>
    </row>
    <row r="4636" spans="1:7" x14ac:dyDescent="0.3">
      <c r="A4636" s="1">
        <v>32668</v>
      </c>
      <c r="B4636">
        <v>452.70001200000002</v>
      </c>
      <c r="C4636">
        <v>453.70001200000002</v>
      </c>
      <c r="D4636">
        <v>452.29998799999998</v>
      </c>
      <c r="E4636">
        <v>453.70001200000002</v>
      </c>
      <c r="F4636">
        <v>453.70001200000002</v>
      </c>
      <c r="G4636">
        <v>140440000</v>
      </c>
    </row>
    <row r="4637" spans="1:7" x14ac:dyDescent="0.3">
      <c r="A4637" s="1">
        <v>32671</v>
      </c>
      <c r="B4637">
        <v>453</v>
      </c>
      <c r="C4637">
        <v>453.60000600000001</v>
      </c>
      <c r="D4637">
        <v>451.5</v>
      </c>
      <c r="E4637">
        <v>453.39999399999999</v>
      </c>
      <c r="F4637">
        <v>453.39999399999999</v>
      </c>
      <c r="G4637">
        <v>125560000</v>
      </c>
    </row>
    <row r="4638" spans="1:7" x14ac:dyDescent="0.3">
      <c r="A4638" s="1">
        <v>32672</v>
      </c>
      <c r="B4638">
        <v>451.60000600000001</v>
      </c>
      <c r="C4638">
        <v>452.79998799999998</v>
      </c>
      <c r="D4638">
        <v>449.5</v>
      </c>
      <c r="E4638">
        <v>450.70001200000002</v>
      </c>
      <c r="F4638">
        <v>450.70001200000002</v>
      </c>
      <c r="G4638">
        <v>146950000</v>
      </c>
    </row>
    <row r="4639" spans="1:7" x14ac:dyDescent="0.3">
      <c r="A4639" s="1">
        <v>32673</v>
      </c>
      <c r="B4639">
        <v>451</v>
      </c>
      <c r="C4639">
        <v>451.60000600000001</v>
      </c>
      <c r="D4639">
        <v>449.79998799999998</v>
      </c>
      <c r="E4639">
        <v>450.60000600000001</v>
      </c>
      <c r="F4639">
        <v>450.60000600000001</v>
      </c>
      <c r="G4639">
        <v>131620000</v>
      </c>
    </row>
    <row r="4640" spans="1:7" x14ac:dyDescent="0.3">
      <c r="A4640" s="1">
        <v>32674</v>
      </c>
      <c r="B4640">
        <v>449.70001200000002</v>
      </c>
      <c r="C4640">
        <v>450.39999399999999</v>
      </c>
      <c r="D4640">
        <v>446.29998799999998</v>
      </c>
      <c r="E4640">
        <v>447.10000600000001</v>
      </c>
      <c r="F4640">
        <v>447.10000600000001</v>
      </c>
      <c r="G4640">
        <v>137500000</v>
      </c>
    </row>
    <row r="4641" spans="1:7" x14ac:dyDescent="0.3">
      <c r="A4641" s="1">
        <v>32675</v>
      </c>
      <c r="B4641">
        <v>446.29998799999998</v>
      </c>
      <c r="C4641">
        <v>447.20001200000002</v>
      </c>
      <c r="D4641">
        <v>445.29998799999998</v>
      </c>
      <c r="E4641">
        <v>447.20001200000002</v>
      </c>
      <c r="F4641">
        <v>447.20001200000002</v>
      </c>
      <c r="G4641">
        <v>132110000</v>
      </c>
    </row>
    <row r="4642" spans="1:7" x14ac:dyDescent="0.3">
      <c r="A4642" s="1">
        <v>32678</v>
      </c>
      <c r="B4642">
        <v>446.89999399999999</v>
      </c>
      <c r="C4642">
        <v>447.39999399999999</v>
      </c>
      <c r="D4642">
        <v>444.89999399999999</v>
      </c>
      <c r="E4642">
        <v>446.10000600000001</v>
      </c>
      <c r="F4642">
        <v>446.10000600000001</v>
      </c>
      <c r="G4642">
        <v>109590000</v>
      </c>
    </row>
    <row r="4643" spans="1:7" x14ac:dyDescent="0.3">
      <c r="A4643" s="1">
        <v>32679</v>
      </c>
      <c r="B4643">
        <v>446.60000600000001</v>
      </c>
      <c r="C4643">
        <v>446.89999399999999</v>
      </c>
      <c r="D4643">
        <v>444.60000600000001</v>
      </c>
      <c r="E4643">
        <v>444.60000600000001</v>
      </c>
      <c r="F4643">
        <v>444.60000600000001</v>
      </c>
      <c r="G4643">
        <v>137070000</v>
      </c>
    </row>
    <row r="4644" spans="1:7" x14ac:dyDescent="0.3">
      <c r="A4644" s="1">
        <v>32680</v>
      </c>
      <c r="B4644">
        <v>444.70001200000002</v>
      </c>
      <c r="C4644">
        <v>445.20001200000002</v>
      </c>
      <c r="D4644">
        <v>443.70001200000002</v>
      </c>
      <c r="E4644">
        <v>443.89999399999999</v>
      </c>
      <c r="F4644">
        <v>443.89999399999999</v>
      </c>
      <c r="G4644">
        <v>136400000</v>
      </c>
    </row>
    <row r="4645" spans="1:7" x14ac:dyDescent="0.3">
      <c r="A4645" s="1">
        <v>32681</v>
      </c>
      <c r="B4645">
        <v>443.70001200000002</v>
      </c>
      <c r="C4645">
        <v>445.29998799999998</v>
      </c>
      <c r="D4645">
        <v>443.5</v>
      </c>
      <c r="E4645">
        <v>445.29998799999998</v>
      </c>
      <c r="F4645">
        <v>445.29998799999998</v>
      </c>
      <c r="G4645">
        <v>132790000</v>
      </c>
    </row>
    <row r="4646" spans="1:7" x14ac:dyDescent="0.3">
      <c r="A4646" s="1">
        <v>32682</v>
      </c>
      <c r="B4646">
        <v>446.5</v>
      </c>
      <c r="C4646">
        <v>448.39999399999999</v>
      </c>
      <c r="D4646">
        <v>445.70001200000002</v>
      </c>
      <c r="E4646">
        <v>448.39999399999999</v>
      </c>
      <c r="F4646">
        <v>448.39999399999999</v>
      </c>
      <c r="G4646">
        <v>153150000</v>
      </c>
    </row>
    <row r="4647" spans="1:7" x14ac:dyDescent="0.3">
      <c r="A4647" s="1">
        <v>32685</v>
      </c>
      <c r="B4647">
        <v>448.60000600000001</v>
      </c>
      <c r="C4647">
        <v>449</v>
      </c>
      <c r="D4647">
        <v>447.20001200000002</v>
      </c>
      <c r="E4647">
        <v>447.29998799999998</v>
      </c>
      <c r="F4647">
        <v>447.29998799999998</v>
      </c>
      <c r="G4647">
        <v>109550000</v>
      </c>
    </row>
    <row r="4648" spans="1:7" x14ac:dyDescent="0.3">
      <c r="A4648" s="1">
        <v>32686</v>
      </c>
      <c r="B4648">
        <v>447.89999399999999</v>
      </c>
      <c r="C4648">
        <v>449.20001200000002</v>
      </c>
      <c r="D4648">
        <v>447.60000600000001</v>
      </c>
      <c r="E4648">
        <v>448.60000600000001</v>
      </c>
      <c r="F4648">
        <v>448.60000600000001</v>
      </c>
      <c r="G4648">
        <v>119020000</v>
      </c>
    </row>
    <row r="4649" spans="1:7" x14ac:dyDescent="0.3">
      <c r="A4649" s="1">
        <v>32687</v>
      </c>
      <c r="B4649">
        <v>447.60000600000001</v>
      </c>
      <c r="C4649">
        <v>448.20001200000002</v>
      </c>
      <c r="D4649">
        <v>444</v>
      </c>
      <c r="E4649">
        <v>444.89999399999999</v>
      </c>
      <c r="F4649">
        <v>444.89999399999999</v>
      </c>
      <c r="G4649">
        <v>127490000</v>
      </c>
    </row>
    <row r="4650" spans="1:7" x14ac:dyDescent="0.3">
      <c r="A4650" s="1">
        <v>32688</v>
      </c>
      <c r="B4650">
        <v>441.89999399999999</v>
      </c>
      <c r="C4650">
        <v>444.20001200000002</v>
      </c>
      <c r="D4650">
        <v>437.5</v>
      </c>
      <c r="E4650">
        <v>437.89999399999999</v>
      </c>
      <c r="F4650">
        <v>437.89999399999999</v>
      </c>
      <c r="G4650">
        <v>142030000</v>
      </c>
    </row>
    <row r="4651" spans="1:7" x14ac:dyDescent="0.3">
      <c r="A4651" s="1">
        <v>32689</v>
      </c>
      <c r="B4651">
        <v>436.10000600000001</v>
      </c>
      <c r="C4651">
        <v>437.89999399999999</v>
      </c>
      <c r="D4651">
        <v>431.70001200000002</v>
      </c>
      <c r="E4651">
        <v>435.29998799999998</v>
      </c>
      <c r="F4651">
        <v>435.29998799999998</v>
      </c>
      <c r="G4651">
        <v>137100000</v>
      </c>
    </row>
    <row r="4652" spans="1:7" x14ac:dyDescent="0.3">
      <c r="A4652" s="1">
        <v>32692</v>
      </c>
      <c r="B4652">
        <v>434.5</v>
      </c>
      <c r="C4652">
        <v>436.10000600000001</v>
      </c>
      <c r="D4652">
        <v>434.39999399999999</v>
      </c>
      <c r="E4652">
        <v>436</v>
      </c>
      <c r="F4652">
        <v>436</v>
      </c>
      <c r="G4652">
        <v>53200000</v>
      </c>
    </row>
    <row r="4653" spans="1:7" x14ac:dyDescent="0.3">
      <c r="A4653" s="1">
        <v>32694</v>
      </c>
      <c r="B4653">
        <v>435.5</v>
      </c>
      <c r="C4653">
        <v>437.10000600000001</v>
      </c>
      <c r="D4653">
        <v>435</v>
      </c>
      <c r="E4653">
        <v>436.89999399999999</v>
      </c>
      <c r="F4653">
        <v>436.89999399999999</v>
      </c>
      <c r="G4653">
        <v>94520000</v>
      </c>
    </row>
    <row r="4654" spans="1:7" x14ac:dyDescent="0.3">
      <c r="A4654" s="1">
        <v>32695</v>
      </c>
      <c r="B4654">
        <v>437.89999399999999</v>
      </c>
      <c r="C4654">
        <v>439.60000600000001</v>
      </c>
      <c r="D4654">
        <v>437</v>
      </c>
      <c r="E4654">
        <v>439.60000600000001</v>
      </c>
      <c r="F4654">
        <v>439.60000600000001</v>
      </c>
      <c r="G4654">
        <v>118050000</v>
      </c>
    </row>
    <row r="4655" spans="1:7" x14ac:dyDescent="0.3">
      <c r="A4655" s="1">
        <v>32696</v>
      </c>
      <c r="B4655">
        <v>440</v>
      </c>
      <c r="C4655">
        <v>443.10000600000001</v>
      </c>
      <c r="D4655">
        <v>439.79998799999998</v>
      </c>
      <c r="E4655">
        <v>442.39999399999999</v>
      </c>
      <c r="F4655">
        <v>442.39999399999999</v>
      </c>
      <c r="G4655">
        <v>120310000</v>
      </c>
    </row>
    <row r="4656" spans="1:7" x14ac:dyDescent="0.3">
      <c r="A4656" s="1">
        <v>32699</v>
      </c>
      <c r="B4656">
        <v>442.5</v>
      </c>
      <c r="C4656">
        <v>443.10000600000001</v>
      </c>
      <c r="D4656">
        <v>442.20001200000002</v>
      </c>
      <c r="E4656">
        <v>442.70001200000002</v>
      </c>
      <c r="F4656">
        <v>442.70001200000002</v>
      </c>
      <c r="G4656">
        <v>112740000</v>
      </c>
    </row>
    <row r="4657" spans="1:7" x14ac:dyDescent="0.3">
      <c r="A4657" s="1">
        <v>32700</v>
      </c>
      <c r="B4657">
        <v>444.29998799999998</v>
      </c>
      <c r="C4657">
        <v>444.89999399999999</v>
      </c>
      <c r="D4657">
        <v>443.29998799999998</v>
      </c>
      <c r="E4657">
        <v>444.5</v>
      </c>
      <c r="F4657">
        <v>444.5</v>
      </c>
      <c r="G4657">
        <v>142140000</v>
      </c>
    </row>
    <row r="4658" spans="1:7" x14ac:dyDescent="0.3">
      <c r="A4658" s="1">
        <v>32701</v>
      </c>
      <c r="B4658">
        <v>444.5</v>
      </c>
      <c r="C4658">
        <v>446.79998799999998</v>
      </c>
      <c r="D4658">
        <v>444.29998799999998</v>
      </c>
      <c r="E4658">
        <v>446.79998799999998</v>
      </c>
      <c r="F4658">
        <v>446.79998799999998</v>
      </c>
      <c r="G4658">
        <v>147260000</v>
      </c>
    </row>
    <row r="4659" spans="1:7" x14ac:dyDescent="0.3">
      <c r="A4659" s="1">
        <v>32702</v>
      </c>
      <c r="B4659">
        <v>446.5</v>
      </c>
      <c r="C4659">
        <v>448</v>
      </c>
      <c r="D4659">
        <v>446.39999399999999</v>
      </c>
      <c r="E4659">
        <v>447.89999399999999</v>
      </c>
      <c r="F4659">
        <v>447.89999399999999</v>
      </c>
      <c r="G4659">
        <v>130110000</v>
      </c>
    </row>
    <row r="4660" spans="1:7" x14ac:dyDescent="0.3">
      <c r="A4660" s="1">
        <v>32703</v>
      </c>
      <c r="B4660">
        <v>448.5</v>
      </c>
      <c r="C4660">
        <v>449</v>
      </c>
      <c r="D4660">
        <v>446.79998799999998</v>
      </c>
      <c r="E4660">
        <v>448.89999399999999</v>
      </c>
      <c r="F4660">
        <v>448.89999399999999</v>
      </c>
      <c r="G4660">
        <v>128850000</v>
      </c>
    </row>
    <row r="4661" spans="1:7" x14ac:dyDescent="0.3">
      <c r="A4661" s="1">
        <v>32706</v>
      </c>
      <c r="B4661">
        <v>449</v>
      </c>
      <c r="C4661">
        <v>450</v>
      </c>
      <c r="D4661">
        <v>448.20001200000002</v>
      </c>
      <c r="E4661">
        <v>449.89999399999999</v>
      </c>
      <c r="F4661">
        <v>449.89999399999999</v>
      </c>
      <c r="G4661">
        <v>107890000</v>
      </c>
    </row>
    <row r="4662" spans="1:7" x14ac:dyDescent="0.3">
      <c r="A4662" s="1">
        <v>32707</v>
      </c>
      <c r="B4662">
        <v>449.20001200000002</v>
      </c>
      <c r="C4662">
        <v>449.5</v>
      </c>
      <c r="D4662">
        <v>447.29998799999998</v>
      </c>
      <c r="E4662">
        <v>447.89999399999999</v>
      </c>
      <c r="F4662">
        <v>447.89999399999999</v>
      </c>
      <c r="G4662">
        <v>131880000</v>
      </c>
    </row>
    <row r="4663" spans="1:7" x14ac:dyDescent="0.3">
      <c r="A4663" s="1">
        <v>32708</v>
      </c>
      <c r="B4663">
        <v>448.89999399999999</v>
      </c>
      <c r="C4663">
        <v>451.20001200000002</v>
      </c>
      <c r="D4663">
        <v>448.39999399999999</v>
      </c>
      <c r="E4663">
        <v>451.20001200000002</v>
      </c>
      <c r="F4663">
        <v>451.20001200000002</v>
      </c>
      <c r="G4663">
        <v>159880000</v>
      </c>
    </row>
    <row r="4664" spans="1:7" x14ac:dyDescent="0.3">
      <c r="A4664" s="1">
        <v>32709</v>
      </c>
      <c r="B4664">
        <v>451.60000600000001</v>
      </c>
      <c r="C4664">
        <v>452</v>
      </c>
      <c r="D4664">
        <v>449.20001200000002</v>
      </c>
      <c r="E4664">
        <v>449.20001200000002</v>
      </c>
      <c r="F4664">
        <v>449.20001200000002</v>
      </c>
      <c r="G4664">
        <v>166620000</v>
      </c>
    </row>
    <row r="4665" spans="1:7" x14ac:dyDescent="0.3">
      <c r="A4665" s="1">
        <v>32710</v>
      </c>
      <c r="B4665">
        <v>448.20001200000002</v>
      </c>
      <c r="C4665">
        <v>449.79998799999998</v>
      </c>
      <c r="D4665">
        <v>447.79998799999998</v>
      </c>
      <c r="E4665">
        <v>449.29998799999998</v>
      </c>
      <c r="F4665">
        <v>449.29998799999998</v>
      </c>
      <c r="G4665">
        <v>144760000</v>
      </c>
    </row>
    <row r="4666" spans="1:7" x14ac:dyDescent="0.3">
      <c r="A4666" s="1">
        <v>32713</v>
      </c>
      <c r="B4666">
        <v>448</v>
      </c>
      <c r="C4666">
        <v>448.89999399999999</v>
      </c>
      <c r="D4666">
        <v>445.89999399999999</v>
      </c>
      <c r="E4666">
        <v>446</v>
      </c>
      <c r="F4666">
        <v>446</v>
      </c>
      <c r="G4666">
        <v>108060000</v>
      </c>
    </row>
    <row r="4667" spans="1:7" x14ac:dyDescent="0.3">
      <c r="A4667" s="1">
        <v>32714</v>
      </c>
      <c r="B4667">
        <v>447.29998799999998</v>
      </c>
      <c r="C4667">
        <v>448.5</v>
      </c>
      <c r="D4667">
        <v>445.89999399999999</v>
      </c>
      <c r="E4667">
        <v>446.5</v>
      </c>
      <c r="F4667">
        <v>446.5</v>
      </c>
      <c r="G4667">
        <v>127650000</v>
      </c>
    </row>
    <row r="4668" spans="1:7" x14ac:dyDescent="0.3">
      <c r="A4668" s="1">
        <v>32715</v>
      </c>
      <c r="B4668">
        <v>446.60000600000001</v>
      </c>
      <c r="C4668">
        <v>449.10000600000001</v>
      </c>
      <c r="D4668">
        <v>446.20001200000002</v>
      </c>
      <c r="E4668">
        <v>449.10000600000001</v>
      </c>
      <c r="F4668">
        <v>449.10000600000001</v>
      </c>
      <c r="G4668">
        <v>124470000</v>
      </c>
    </row>
    <row r="4669" spans="1:7" x14ac:dyDescent="0.3">
      <c r="A4669" s="1">
        <v>32716</v>
      </c>
      <c r="B4669">
        <v>450.5</v>
      </c>
      <c r="C4669">
        <v>452.60000600000001</v>
      </c>
      <c r="D4669">
        <v>449.79998799999998</v>
      </c>
      <c r="E4669">
        <v>452.5</v>
      </c>
      <c r="F4669">
        <v>452.5</v>
      </c>
      <c r="G4669">
        <v>140250000</v>
      </c>
    </row>
    <row r="4670" spans="1:7" x14ac:dyDescent="0.3">
      <c r="A4670" s="1">
        <v>32717</v>
      </c>
      <c r="B4670">
        <v>452.60000600000001</v>
      </c>
      <c r="C4670">
        <v>453</v>
      </c>
      <c r="D4670">
        <v>451.79998799999998</v>
      </c>
      <c r="E4670">
        <v>452.79998799999998</v>
      </c>
      <c r="F4670">
        <v>452.79998799999998</v>
      </c>
      <c r="G4670">
        <v>128900000</v>
      </c>
    </row>
    <row r="4671" spans="1:7" x14ac:dyDescent="0.3">
      <c r="A4671" s="1">
        <v>32720</v>
      </c>
      <c r="B4671">
        <v>452.29998799999998</v>
      </c>
      <c r="C4671">
        <v>453.79998799999998</v>
      </c>
      <c r="D4671">
        <v>451.89999399999999</v>
      </c>
      <c r="E4671">
        <v>453.79998799999998</v>
      </c>
      <c r="F4671">
        <v>453.79998799999998</v>
      </c>
      <c r="G4671">
        <v>111900000</v>
      </c>
    </row>
    <row r="4672" spans="1:7" x14ac:dyDescent="0.3">
      <c r="A4672" s="1">
        <v>32721</v>
      </c>
      <c r="B4672">
        <v>455.20001200000002</v>
      </c>
      <c r="C4672">
        <v>455.39999399999999</v>
      </c>
      <c r="D4672">
        <v>453.20001200000002</v>
      </c>
      <c r="E4672">
        <v>453.29998799999998</v>
      </c>
      <c r="F4672">
        <v>453.29998799999998</v>
      </c>
      <c r="G4672">
        <v>136880000</v>
      </c>
    </row>
    <row r="4673" spans="1:7" x14ac:dyDescent="0.3">
      <c r="A4673" s="1">
        <v>32722</v>
      </c>
      <c r="B4673">
        <v>453</v>
      </c>
      <c r="C4673">
        <v>454.10000600000001</v>
      </c>
      <c r="D4673">
        <v>452.39999399999999</v>
      </c>
      <c r="E4673">
        <v>454.10000600000001</v>
      </c>
      <c r="F4673">
        <v>454.10000600000001</v>
      </c>
      <c r="G4673">
        <v>130180000</v>
      </c>
    </row>
    <row r="4674" spans="1:7" x14ac:dyDescent="0.3">
      <c r="A4674" s="1">
        <v>32723</v>
      </c>
      <c r="B4674">
        <v>455</v>
      </c>
      <c r="C4674">
        <v>457.20001200000002</v>
      </c>
      <c r="D4674">
        <v>454.5</v>
      </c>
      <c r="E4674">
        <v>456.89999399999999</v>
      </c>
      <c r="F4674">
        <v>456.89999399999999</v>
      </c>
      <c r="G4674">
        <v>146010000</v>
      </c>
    </row>
    <row r="4675" spans="1:7" x14ac:dyDescent="0.3">
      <c r="A4675" s="1">
        <v>32724</v>
      </c>
      <c r="B4675">
        <v>456.60000600000001</v>
      </c>
      <c r="C4675">
        <v>457.79998799999998</v>
      </c>
      <c r="D4675">
        <v>455.39999399999999</v>
      </c>
      <c r="E4675">
        <v>457.39999399999999</v>
      </c>
      <c r="F4675">
        <v>457.39999399999999</v>
      </c>
      <c r="G4675">
        <v>133670000</v>
      </c>
    </row>
    <row r="4676" spans="1:7" x14ac:dyDescent="0.3">
      <c r="A4676" s="1">
        <v>32727</v>
      </c>
      <c r="B4676">
        <v>458.5</v>
      </c>
      <c r="C4676">
        <v>461.79998799999998</v>
      </c>
      <c r="D4676">
        <v>457.89999399999999</v>
      </c>
      <c r="E4676">
        <v>461.70001200000002</v>
      </c>
      <c r="F4676">
        <v>461.70001200000002</v>
      </c>
      <c r="G4676">
        <v>135250000</v>
      </c>
    </row>
    <row r="4677" spans="1:7" x14ac:dyDescent="0.3">
      <c r="A4677" s="1">
        <v>32728</v>
      </c>
      <c r="B4677">
        <v>462.5</v>
      </c>
      <c r="C4677">
        <v>463.39999399999999</v>
      </c>
      <c r="D4677">
        <v>461.5</v>
      </c>
      <c r="E4677">
        <v>463.29998799999998</v>
      </c>
      <c r="F4677">
        <v>463.29998799999998</v>
      </c>
      <c r="G4677">
        <v>160270000</v>
      </c>
    </row>
    <row r="4678" spans="1:7" x14ac:dyDescent="0.3">
      <c r="A4678" s="1">
        <v>32729</v>
      </c>
      <c r="B4678">
        <v>463.10000600000001</v>
      </c>
      <c r="C4678">
        <v>463.89999399999999</v>
      </c>
      <c r="D4678">
        <v>462.39999399999999</v>
      </c>
      <c r="E4678">
        <v>462.39999399999999</v>
      </c>
      <c r="F4678">
        <v>462.39999399999999</v>
      </c>
      <c r="G4678">
        <v>155690000</v>
      </c>
    </row>
    <row r="4679" spans="1:7" x14ac:dyDescent="0.3">
      <c r="A4679" s="1">
        <v>32730</v>
      </c>
      <c r="B4679">
        <v>461.5</v>
      </c>
      <c r="C4679">
        <v>464</v>
      </c>
      <c r="D4679">
        <v>461</v>
      </c>
      <c r="E4679">
        <v>463.60000600000001</v>
      </c>
      <c r="F4679">
        <v>463.60000600000001</v>
      </c>
      <c r="G4679">
        <v>134430000</v>
      </c>
    </row>
    <row r="4680" spans="1:7" x14ac:dyDescent="0.3">
      <c r="A4680" s="1">
        <v>32731</v>
      </c>
      <c r="B4680">
        <v>465.70001200000002</v>
      </c>
      <c r="C4680">
        <v>466.10000600000001</v>
      </c>
      <c r="D4680">
        <v>462.10000600000001</v>
      </c>
      <c r="E4680">
        <v>462.5</v>
      </c>
      <c r="F4680">
        <v>462.5</v>
      </c>
      <c r="G4680">
        <v>139260000</v>
      </c>
    </row>
    <row r="4681" spans="1:7" x14ac:dyDescent="0.3">
      <c r="A4681" s="1">
        <v>32734</v>
      </c>
      <c r="B4681">
        <v>461.20001200000002</v>
      </c>
      <c r="C4681">
        <v>462</v>
      </c>
      <c r="D4681">
        <v>459.79998799999998</v>
      </c>
      <c r="E4681">
        <v>460</v>
      </c>
      <c r="F4681">
        <v>460</v>
      </c>
      <c r="G4681">
        <v>144660000</v>
      </c>
    </row>
    <row r="4682" spans="1:7" x14ac:dyDescent="0.3">
      <c r="A4682" s="1">
        <v>32735</v>
      </c>
      <c r="B4682">
        <v>460.89999399999999</v>
      </c>
      <c r="C4682">
        <v>461</v>
      </c>
      <c r="D4682">
        <v>459.89999399999999</v>
      </c>
      <c r="E4682">
        <v>460.89999399999999</v>
      </c>
      <c r="F4682">
        <v>460.89999399999999</v>
      </c>
      <c r="G4682">
        <v>133490000</v>
      </c>
    </row>
    <row r="4683" spans="1:7" x14ac:dyDescent="0.3">
      <c r="A4683" s="1">
        <v>32736</v>
      </c>
      <c r="B4683">
        <v>462</v>
      </c>
      <c r="C4683">
        <v>462.20001200000002</v>
      </c>
      <c r="D4683">
        <v>460.20001200000002</v>
      </c>
      <c r="E4683">
        <v>460.79998799999998</v>
      </c>
      <c r="F4683">
        <v>460.79998799999998</v>
      </c>
      <c r="G4683">
        <v>129250000</v>
      </c>
    </row>
    <row r="4684" spans="1:7" x14ac:dyDescent="0.3">
      <c r="A4684" s="1">
        <v>32737</v>
      </c>
      <c r="B4684">
        <v>461.20001200000002</v>
      </c>
      <c r="C4684">
        <v>461.39999399999999</v>
      </c>
      <c r="D4684">
        <v>459.70001200000002</v>
      </c>
      <c r="E4684">
        <v>460.79998799999998</v>
      </c>
      <c r="F4684">
        <v>460.79998799999998</v>
      </c>
      <c r="G4684">
        <v>136320000</v>
      </c>
    </row>
    <row r="4685" spans="1:7" x14ac:dyDescent="0.3">
      <c r="A4685" s="1">
        <v>32738</v>
      </c>
      <c r="B4685">
        <v>461.39999399999999</v>
      </c>
      <c r="C4685">
        <v>462.10000600000001</v>
      </c>
      <c r="D4685">
        <v>460.70001200000002</v>
      </c>
      <c r="E4685">
        <v>462</v>
      </c>
      <c r="F4685">
        <v>462</v>
      </c>
      <c r="G4685">
        <v>134520000</v>
      </c>
    </row>
    <row r="4686" spans="1:7" x14ac:dyDescent="0.3">
      <c r="A4686" s="1">
        <v>32741</v>
      </c>
      <c r="B4686">
        <v>462.10000600000001</v>
      </c>
      <c r="C4686">
        <v>462.5</v>
      </c>
      <c r="D4686">
        <v>458.29998799999998</v>
      </c>
      <c r="E4686">
        <v>458.29998799999998</v>
      </c>
      <c r="F4686">
        <v>458.29998799999998</v>
      </c>
      <c r="G4686">
        <v>108620000</v>
      </c>
    </row>
    <row r="4687" spans="1:7" x14ac:dyDescent="0.3">
      <c r="A4687" s="1">
        <v>32742</v>
      </c>
      <c r="B4687">
        <v>457.10000600000001</v>
      </c>
      <c r="C4687">
        <v>458.39999399999999</v>
      </c>
      <c r="D4687">
        <v>456.5</v>
      </c>
      <c r="E4687">
        <v>458.39999399999999</v>
      </c>
      <c r="F4687">
        <v>458.39999399999999</v>
      </c>
      <c r="G4687">
        <v>119030000</v>
      </c>
    </row>
    <row r="4688" spans="1:7" x14ac:dyDescent="0.3">
      <c r="A4688" s="1">
        <v>32743</v>
      </c>
      <c r="B4688">
        <v>459.60000600000001</v>
      </c>
      <c r="C4688">
        <v>461.70001200000002</v>
      </c>
      <c r="D4688">
        <v>458.79998799999998</v>
      </c>
      <c r="E4688">
        <v>461.70001200000002</v>
      </c>
      <c r="F4688">
        <v>461.70001200000002</v>
      </c>
      <c r="G4688">
        <v>139690000</v>
      </c>
    </row>
    <row r="4689" spans="1:7" x14ac:dyDescent="0.3">
      <c r="A4689" s="1">
        <v>32744</v>
      </c>
      <c r="B4689">
        <v>463</v>
      </c>
      <c r="C4689">
        <v>466</v>
      </c>
      <c r="D4689">
        <v>462</v>
      </c>
      <c r="E4689">
        <v>465.89999399999999</v>
      </c>
      <c r="F4689">
        <v>465.89999399999999</v>
      </c>
      <c r="G4689">
        <v>144810000</v>
      </c>
    </row>
    <row r="4690" spans="1:7" x14ac:dyDescent="0.3">
      <c r="A4690" s="1">
        <v>32745</v>
      </c>
      <c r="B4690">
        <v>466.5</v>
      </c>
      <c r="C4690">
        <v>467.20001200000002</v>
      </c>
      <c r="D4690">
        <v>466</v>
      </c>
      <c r="E4690">
        <v>466.79998799999998</v>
      </c>
      <c r="F4690">
        <v>466.79998799999998</v>
      </c>
      <c r="G4690">
        <v>126730000</v>
      </c>
    </row>
    <row r="4691" spans="1:7" x14ac:dyDescent="0.3">
      <c r="A4691" s="1">
        <v>32748</v>
      </c>
      <c r="B4691">
        <v>466.20001200000002</v>
      </c>
      <c r="C4691">
        <v>467.20001200000002</v>
      </c>
      <c r="D4691">
        <v>465.5</v>
      </c>
      <c r="E4691">
        <v>467.20001200000002</v>
      </c>
      <c r="F4691">
        <v>467.20001200000002</v>
      </c>
      <c r="G4691">
        <v>100240000</v>
      </c>
    </row>
    <row r="4692" spans="1:7" x14ac:dyDescent="0.3">
      <c r="A4692" s="1">
        <v>32749</v>
      </c>
      <c r="B4692">
        <v>467.70001200000002</v>
      </c>
      <c r="C4692">
        <v>467.89999399999999</v>
      </c>
      <c r="D4692">
        <v>465.89999399999999</v>
      </c>
      <c r="E4692">
        <v>466.60000600000001</v>
      </c>
      <c r="F4692">
        <v>466.60000600000001</v>
      </c>
      <c r="G4692">
        <v>128610000</v>
      </c>
    </row>
    <row r="4693" spans="1:7" x14ac:dyDescent="0.3">
      <c r="A4693" s="1">
        <v>32750</v>
      </c>
      <c r="B4693">
        <v>466.79998799999998</v>
      </c>
      <c r="C4693">
        <v>468.5</v>
      </c>
      <c r="D4693">
        <v>466.60000600000001</v>
      </c>
      <c r="E4693">
        <v>468.29998799999998</v>
      </c>
      <c r="F4693">
        <v>468.29998799999998</v>
      </c>
      <c r="G4693">
        <v>121700000</v>
      </c>
    </row>
    <row r="4694" spans="1:7" x14ac:dyDescent="0.3">
      <c r="A4694" s="1">
        <v>32751</v>
      </c>
      <c r="B4694">
        <v>469</v>
      </c>
      <c r="C4694">
        <v>469.39999399999999</v>
      </c>
      <c r="D4694">
        <v>468.39999399999999</v>
      </c>
      <c r="E4694">
        <v>469.29998799999998</v>
      </c>
      <c r="F4694">
        <v>469.29998799999998</v>
      </c>
      <c r="G4694">
        <v>117760000</v>
      </c>
    </row>
    <row r="4695" spans="1:7" x14ac:dyDescent="0.3">
      <c r="A4695" s="1">
        <v>32752</v>
      </c>
      <c r="B4695">
        <v>469.89999399999999</v>
      </c>
      <c r="C4695">
        <v>471.5</v>
      </c>
      <c r="D4695">
        <v>469.60000600000001</v>
      </c>
      <c r="E4695">
        <v>471.29998799999998</v>
      </c>
      <c r="F4695">
        <v>471.29998799999998</v>
      </c>
      <c r="G4695">
        <v>113460000</v>
      </c>
    </row>
    <row r="4696" spans="1:7" x14ac:dyDescent="0.3">
      <c r="A4696" s="1">
        <v>32756</v>
      </c>
      <c r="B4696">
        <v>472.20001200000002</v>
      </c>
      <c r="C4696">
        <v>472.39999399999999</v>
      </c>
      <c r="D4696">
        <v>471.10000600000001</v>
      </c>
      <c r="E4696">
        <v>471.39999399999999</v>
      </c>
      <c r="F4696">
        <v>471.39999399999999</v>
      </c>
      <c r="G4696">
        <v>121140000</v>
      </c>
    </row>
    <row r="4697" spans="1:7" x14ac:dyDescent="0.3">
      <c r="A4697" s="1">
        <v>32757</v>
      </c>
      <c r="B4697">
        <v>469.70001200000002</v>
      </c>
      <c r="C4697">
        <v>471.10000600000001</v>
      </c>
      <c r="D4697">
        <v>467.60000600000001</v>
      </c>
      <c r="E4697">
        <v>469.29998799999998</v>
      </c>
      <c r="F4697">
        <v>469.29998799999998</v>
      </c>
      <c r="G4697">
        <v>136430000</v>
      </c>
    </row>
    <row r="4698" spans="1:7" x14ac:dyDescent="0.3">
      <c r="A4698" s="1">
        <v>32758</v>
      </c>
      <c r="B4698">
        <v>470.29998799999998</v>
      </c>
      <c r="C4698">
        <v>470.70001200000002</v>
      </c>
      <c r="D4698">
        <v>469.29998799999998</v>
      </c>
      <c r="E4698">
        <v>469.70001200000002</v>
      </c>
      <c r="F4698">
        <v>469.70001200000002</v>
      </c>
      <c r="G4698">
        <v>134000000</v>
      </c>
    </row>
    <row r="4699" spans="1:7" x14ac:dyDescent="0.3">
      <c r="A4699" s="1">
        <v>32759</v>
      </c>
      <c r="B4699">
        <v>470</v>
      </c>
      <c r="C4699">
        <v>471.5</v>
      </c>
      <c r="D4699">
        <v>468.39999399999999</v>
      </c>
      <c r="E4699">
        <v>471.29998799999998</v>
      </c>
      <c r="F4699">
        <v>471.29998799999998</v>
      </c>
      <c r="G4699">
        <v>130060000</v>
      </c>
    </row>
    <row r="4700" spans="1:7" x14ac:dyDescent="0.3">
      <c r="A4700" s="1">
        <v>32762</v>
      </c>
      <c r="B4700">
        <v>470.89999399999999</v>
      </c>
      <c r="C4700">
        <v>471.29998799999998</v>
      </c>
      <c r="D4700">
        <v>469.39999399999999</v>
      </c>
      <c r="E4700">
        <v>470.39999399999999</v>
      </c>
      <c r="F4700">
        <v>470.39999399999999</v>
      </c>
      <c r="G4700">
        <v>113490000</v>
      </c>
    </row>
    <row r="4701" spans="1:7" x14ac:dyDescent="0.3">
      <c r="A4701" s="1">
        <v>32763</v>
      </c>
      <c r="B4701">
        <v>470.70001200000002</v>
      </c>
      <c r="C4701">
        <v>472.10000600000001</v>
      </c>
      <c r="D4701">
        <v>470.39999399999999</v>
      </c>
      <c r="E4701">
        <v>471.89999399999999</v>
      </c>
      <c r="F4701">
        <v>471.89999399999999</v>
      </c>
      <c r="G4701">
        <v>151060000</v>
      </c>
    </row>
    <row r="4702" spans="1:7" x14ac:dyDescent="0.3">
      <c r="A4702" s="1">
        <v>32764</v>
      </c>
      <c r="B4702">
        <v>473.39999399999999</v>
      </c>
      <c r="C4702">
        <v>474.60000600000001</v>
      </c>
      <c r="D4702">
        <v>471.79998799999998</v>
      </c>
      <c r="E4702">
        <v>471.79998799999998</v>
      </c>
      <c r="F4702">
        <v>471.79998799999998</v>
      </c>
      <c r="G4702">
        <v>159940000</v>
      </c>
    </row>
    <row r="4703" spans="1:7" x14ac:dyDescent="0.3">
      <c r="A4703" s="1">
        <v>32765</v>
      </c>
      <c r="B4703">
        <v>471.10000600000001</v>
      </c>
      <c r="C4703">
        <v>471.79998799999998</v>
      </c>
      <c r="D4703">
        <v>468.70001200000002</v>
      </c>
      <c r="E4703">
        <v>468.79998799999998</v>
      </c>
      <c r="F4703">
        <v>468.79998799999998</v>
      </c>
      <c r="G4703">
        <v>142030000</v>
      </c>
    </row>
    <row r="4704" spans="1:7" x14ac:dyDescent="0.3">
      <c r="A4704" s="1">
        <v>32766</v>
      </c>
      <c r="B4704">
        <v>469.70001200000002</v>
      </c>
      <c r="C4704">
        <v>470.10000600000001</v>
      </c>
      <c r="D4704">
        <v>467.10000600000001</v>
      </c>
      <c r="E4704">
        <v>467.60000600000001</v>
      </c>
      <c r="F4704">
        <v>467.60000600000001</v>
      </c>
      <c r="G4704">
        <v>130920000</v>
      </c>
    </row>
    <row r="4705" spans="1:7" x14ac:dyDescent="0.3">
      <c r="A4705" s="1">
        <v>32769</v>
      </c>
      <c r="B4705">
        <v>467.10000600000001</v>
      </c>
      <c r="C4705">
        <v>467.39999399999999</v>
      </c>
      <c r="D4705">
        <v>466</v>
      </c>
      <c r="E4705">
        <v>466.89999399999999</v>
      </c>
      <c r="F4705">
        <v>466.89999399999999</v>
      </c>
      <c r="G4705">
        <v>105050000</v>
      </c>
    </row>
    <row r="4706" spans="1:7" x14ac:dyDescent="0.3">
      <c r="A4706" s="1">
        <v>32770</v>
      </c>
      <c r="B4706">
        <v>467.10000600000001</v>
      </c>
      <c r="C4706">
        <v>467.70001200000002</v>
      </c>
      <c r="D4706">
        <v>466.70001200000002</v>
      </c>
      <c r="E4706">
        <v>467.10000600000001</v>
      </c>
      <c r="F4706">
        <v>467.10000600000001</v>
      </c>
      <c r="G4706">
        <v>136710000</v>
      </c>
    </row>
    <row r="4707" spans="1:7" x14ac:dyDescent="0.3">
      <c r="A4707" s="1">
        <v>32771</v>
      </c>
      <c r="B4707">
        <v>467.29998799999998</v>
      </c>
      <c r="C4707">
        <v>467.60000600000001</v>
      </c>
      <c r="D4707">
        <v>466.20001200000002</v>
      </c>
      <c r="E4707">
        <v>466.70001200000002</v>
      </c>
      <c r="F4707">
        <v>466.70001200000002</v>
      </c>
      <c r="G4707">
        <v>137050000</v>
      </c>
    </row>
    <row r="4708" spans="1:7" x14ac:dyDescent="0.3">
      <c r="A4708" s="1">
        <v>32772</v>
      </c>
      <c r="B4708">
        <v>467.10000600000001</v>
      </c>
      <c r="C4708">
        <v>468.39999399999999</v>
      </c>
      <c r="D4708">
        <v>466.5</v>
      </c>
      <c r="E4708">
        <v>467</v>
      </c>
      <c r="F4708">
        <v>467</v>
      </c>
      <c r="G4708">
        <v>138620000</v>
      </c>
    </row>
    <row r="4709" spans="1:7" x14ac:dyDescent="0.3">
      <c r="A4709" s="1">
        <v>32773</v>
      </c>
      <c r="B4709">
        <v>467.10000600000001</v>
      </c>
      <c r="C4709">
        <v>468.20001200000002</v>
      </c>
      <c r="D4709">
        <v>466.5</v>
      </c>
      <c r="E4709">
        <v>468.10000600000001</v>
      </c>
      <c r="F4709">
        <v>468.10000600000001</v>
      </c>
      <c r="G4709">
        <v>148890000</v>
      </c>
    </row>
    <row r="4710" spans="1:7" x14ac:dyDescent="0.3">
      <c r="A4710" s="1">
        <v>32776</v>
      </c>
      <c r="B4710">
        <v>467.60000600000001</v>
      </c>
      <c r="C4710">
        <v>468.5</v>
      </c>
      <c r="D4710">
        <v>466.20001200000002</v>
      </c>
      <c r="E4710">
        <v>466.70001200000002</v>
      </c>
      <c r="F4710">
        <v>466.70001200000002</v>
      </c>
      <c r="G4710">
        <v>108090000</v>
      </c>
    </row>
    <row r="4711" spans="1:7" x14ac:dyDescent="0.3">
      <c r="A4711" s="1">
        <v>32777</v>
      </c>
      <c r="B4711">
        <v>466.89999399999999</v>
      </c>
      <c r="C4711">
        <v>468.39999399999999</v>
      </c>
      <c r="D4711">
        <v>466.70001200000002</v>
      </c>
      <c r="E4711">
        <v>467.79998799999998</v>
      </c>
      <c r="F4711">
        <v>467.79998799999998</v>
      </c>
      <c r="G4711">
        <v>123380000</v>
      </c>
    </row>
    <row r="4712" spans="1:7" x14ac:dyDescent="0.3">
      <c r="A4712" s="1">
        <v>32778</v>
      </c>
      <c r="B4712">
        <v>465.79998799999998</v>
      </c>
      <c r="C4712">
        <v>467.79998799999998</v>
      </c>
      <c r="D4712">
        <v>464.89999399999999</v>
      </c>
      <c r="E4712">
        <v>467.79998799999998</v>
      </c>
      <c r="F4712">
        <v>467.79998799999998</v>
      </c>
      <c r="G4712">
        <v>123180000</v>
      </c>
    </row>
    <row r="4713" spans="1:7" x14ac:dyDescent="0.3">
      <c r="A4713" s="1">
        <v>32779</v>
      </c>
      <c r="B4713">
        <v>468.89999399999999</v>
      </c>
      <c r="C4713">
        <v>471.20001200000002</v>
      </c>
      <c r="D4713">
        <v>468.20001200000002</v>
      </c>
      <c r="E4713">
        <v>471.10000600000001</v>
      </c>
      <c r="F4713">
        <v>471.10000600000001</v>
      </c>
      <c r="G4713">
        <v>133130000</v>
      </c>
    </row>
    <row r="4714" spans="1:7" x14ac:dyDescent="0.3">
      <c r="A4714" s="1">
        <v>32780</v>
      </c>
      <c r="B4714">
        <v>471.79998799999998</v>
      </c>
      <c r="C4714">
        <v>473.29998799999998</v>
      </c>
      <c r="D4714">
        <v>471.39999399999999</v>
      </c>
      <c r="E4714">
        <v>472.89999399999999</v>
      </c>
      <c r="F4714">
        <v>472.89999399999999</v>
      </c>
      <c r="G4714">
        <v>136380000</v>
      </c>
    </row>
    <row r="4715" spans="1:7" x14ac:dyDescent="0.3">
      <c r="A4715" s="1">
        <v>32783</v>
      </c>
      <c r="B4715">
        <v>472.79998799999998</v>
      </c>
      <c r="C4715">
        <v>475.20001200000002</v>
      </c>
      <c r="D4715">
        <v>472.39999399999999</v>
      </c>
      <c r="E4715">
        <v>475.20001200000002</v>
      </c>
      <c r="F4715">
        <v>475.20001200000002</v>
      </c>
      <c r="G4715">
        <v>108950000</v>
      </c>
    </row>
    <row r="4716" spans="1:7" x14ac:dyDescent="0.3">
      <c r="A4716" s="1">
        <v>32784</v>
      </c>
      <c r="B4716">
        <v>476</v>
      </c>
      <c r="C4716">
        <v>477.29998799999998</v>
      </c>
      <c r="D4716">
        <v>475.39999399999999</v>
      </c>
      <c r="E4716">
        <v>477.29998799999998</v>
      </c>
      <c r="F4716">
        <v>477.29998799999998</v>
      </c>
      <c r="G4716">
        <v>151200000</v>
      </c>
    </row>
    <row r="4717" spans="1:7" x14ac:dyDescent="0.3">
      <c r="A4717" s="1">
        <v>32785</v>
      </c>
      <c r="B4717">
        <v>477.60000600000001</v>
      </c>
      <c r="C4717">
        <v>479.5</v>
      </c>
      <c r="D4717">
        <v>477.39999399999999</v>
      </c>
      <c r="E4717">
        <v>479.29998799999998</v>
      </c>
      <c r="F4717">
        <v>479.29998799999998</v>
      </c>
      <c r="G4717">
        <v>164360000</v>
      </c>
    </row>
    <row r="4718" spans="1:7" x14ac:dyDescent="0.3">
      <c r="A4718" s="1">
        <v>32786</v>
      </c>
      <c r="B4718">
        <v>479.89999399999999</v>
      </c>
      <c r="C4718">
        <v>481.5</v>
      </c>
      <c r="D4718">
        <v>478.60000600000001</v>
      </c>
      <c r="E4718">
        <v>480.70001200000002</v>
      </c>
      <c r="F4718">
        <v>480.70001200000002</v>
      </c>
      <c r="G4718">
        <v>151090000</v>
      </c>
    </row>
    <row r="4719" spans="1:7" x14ac:dyDescent="0.3">
      <c r="A4719" s="1">
        <v>32787</v>
      </c>
      <c r="B4719">
        <v>482.29998799999998</v>
      </c>
      <c r="C4719">
        <v>483.89999399999999</v>
      </c>
      <c r="D4719">
        <v>481.60000600000001</v>
      </c>
      <c r="E4719">
        <v>483.60000600000001</v>
      </c>
      <c r="F4719">
        <v>483.60000600000001</v>
      </c>
      <c r="G4719">
        <v>155990000</v>
      </c>
    </row>
    <row r="4720" spans="1:7" x14ac:dyDescent="0.3">
      <c r="A4720" s="1">
        <v>32790</v>
      </c>
      <c r="B4720">
        <v>483.5</v>
      </c>
      <c r="C4720">
        <v>485.79998799999998</v>
      </c>
      <c r="D4720">
        <v>482.70001200000002</v>
      </c>
      <c r="E4720">
        <v>485.70001200000002</v>
      </c>
      <c r="F4720">
        <v>485.70001200000002</v>
      </c>
      <c r="G4720">
        <v>84270000</v>
      </c>
    </row>
    <row r="4721" spans="1:7" x14ac:dyDescent="0.3">
      <c r="A4721" s="1">
        <v>32791</v>
      </c>
      <c r="B4721">
        <v>487</v>
      </c>
      <c r="C4721">
        <v>487.5</v>
      </c>
      <c r="D4721">
        <v>483.20001200000002</v>
      </c>
      <c r="E4721">
        <v>484.10000600000001</v>
      </c>
      <c r="F4721">
        <v>484.10000600000001</v>
      </c>
      <c r="G4721">
        <v>136960000</v>
      </c>
    </row>
    <row r="4722" spans="1:7" x14ac:dyDescent="0.3">
      <c r="A4722" s="1">
        <v>32792</v>
      </c>
      <c r="B4722">
        <v>483.10000600000001</v>
      </c>
      <c r="C4722">
        <v>483.60000600000001</v>
      </c>
      <c r="D4722">
        <v>480.70001200000002</v>
      </c>
      <c r="E4722">
        <v>482.20001200000002</v>
      </c>
      <c r="F4722">
        <v>482.20001200000002</v>
      </c>
      <c r="G4722">
        <v>133010000</v>
      </c>
    </row>
    <row r="4723" spans="1:7" x14ac:dyDescent="0.3">
      <c r="A4723" s="1">
        <v>32793</v>
      </c>
      <c r="B4723">
        <v>482.70001200000002</v>
      </c>
      <c r="C4723">
        <v>483.39999399999999</v>
      </c>
      <c r="D4723">
        <v>482.10000600000001</v>
      </c>
      <c r="E4723">
        <v>482.20001200000002</v>
      </c>
      <c r="F4723">
        <v>482.20001200000002</v>
      </c>
      <c r="G4723">
        <v>130960000</v>
      </c>
    </row>
    <row r="4724" spans="1:7" x14ac:dyDescent="0.3">
      <c r="A4724" s="1">
        <v>32794</v>
      </c>
      <c r="B4724">
        <v>482.5</v>
      </c>
      <c r="C4724">
        <v>482.70001200000002</v>
      </c>
      <c r="D4724">
        <v>467.29998799999998</v>
      </c>
      <c r="E4724">
        <v>467.29998799999998</v>
      </c>
      <c r="F4724">
        <v>467.29998799999998</v>
      </c>
      <c r="G4724">
        <v>167710000</v>
      </c>
    </row>
    <row r="4725" spans="1:7" x14ac:dyDescent="0.3">
      <c r="A4725" s="1">
        <v>32797</v>
      </c>
      <c r="B4725">
        <v>448.89999399999999</v>
      </c>
      <c r="C4725">
        <v>463.10000600000001</v>
      </c>
      <c r="D4725">
        <v>447.10000600000001</v>
      </c>
      <c r="E4725">
        <v>461</v>
      </c>
      <c r="F4725">
        <v>461</v>
      </c>
      <c r="G4725">
        <v>242840000</v>
      </c>
    </row>
    <row r="4726" spans="1:7" x14ac:dyDescent="0.3">
      <c r="A4726" s="1">
        <v>32798</v>
      </c>
      <c r="B4726">
        <v>460.20001200000002</v>
      </c>
      <c r="C4726">
        <v>460.79998799999998</v>
      </c>
      <c r="D4726">
        <v>456.29998799999998</v>
      </c>
      <c r="E4726">
        <v>459.89999399999999</v>
      </c>
      <c r="F4726">
        <v>459.89999399999999</v>
      </c>
      <c r="G4726">
        <v>161470000</v>
      </c>
    </row>
    <row r="4727" spans="1:7" x14ac:dyDescent="0.3">
      <c r="A4727" s="1">
        <v>32799</v>
      </c>
      <c r="B4727">
        <v>458.70001200000002</v>
      </c>
      <c r="C4727">
        <v>463.29998799999998</v>
      </c>
      <c r="D4727">
        <v>457.89999399999999</v>
      </c>
      <c r="E4727">
        <v>463.29998799999998</v>
      </c>
      <c r="F4727">
        <v>463.29998799999998</v>
      </c>
      <c r="G4727">
        <v>147650000</v>
      </c>
    </row>
    <row r="4728" spans="1:7" x14ac:dyDescent="0.3">
      <c r="A4728" s="1">
        <v>32800</v>
      </c>
      <c r="B4728">
        <v>465.79998799999998</v>
      </c>
      <c r="C4728">
        <v>470.79998799999998</v>
      </c>
      <c r="D4728">
        <v>463.79998799999998</v>
      </c>
      <c r="E4728">
        <v>470.79998799999998</v>
      </c>
      <c r="F4728">
        <v>470.79998799999998</v>
      </c>
      <c r="G4728">
        <v>173460000</v>
      </c>
    </row>
    <row r="4729" spans="1:7" x14ac:dyDescent="0.3">
      <c r="A4729" s="1">
        <v>32801</v>
      </c>
      <c r="B4729">
        <v>470.89999399999999</v>
      </c>
      <c r="C4729">
        <v>471.29998799999998</v>
      </c>
      <c r="D4729">
        <v>468.79998799999998</v>
      </c>
      <c r="E4729">
        <v>470.70001200000002</v>
      </c>
      <c r="F4729">
        <v>470.70001200000002</v>
      </c>
      <c r="G4729">
        <v>158160000</v>
      </c>
    </row>
    <row r="4730" spans="1:7" x14ac:dyDescent="0.3">
      <c r="A4730" s="1">
        <v>32804</v>
      </c>
      <c r="B4730">
        <v>470.70001200000002</v>
      </c>
      <c r="C4730">
        <v>471.10000600000001</v>
      </c>
      <c r="D4730">
        <v>467.10000600000001</v>
      </c>
      <c r="E4730">
        <v>467.20001200000002</v>
      </c>
      <c r="F4730">
        <v>467.20001200000002</v>
      </c>
      <c r="G4730">
        <v>117180000</v>
      </c>
    </row>
    <row r="4731" spans="1:7" x14ac:dyDescent="0.3">
      <c r="A4731" s="1">
        <v>32805</v>
      </c>
      <c r="B4731">
        <v>464.79998799999998</v>
      </c>
      <c r="C4731">
        <v>466.60000600000001</v>
      </c>
      <c r="D4731">
        <v>458.70001200000002</v>
      </c>
      <c r="E4731">
        <v>461.70001200000002</v>
      </c>
      <c r="F4731">
        <v>461.70001200000002</v>
      </c>
      <c r="G4731">
        <v>152480000</v>
      </c>
    </row>
    <row r="4732" spans="1:7" x14ac:dyDescent="0.3">
      <c r="A4732" s="1">
        <v>32806</v>
      </c>
      <c r="B4732">
        <v>462.89999399999999</v>
      </c>
      <c r="C4732">
        <v>464.29998799999998</v>
      </c>
      <c r="D4732">
        <v>462.10000600000001</v>
      </c>
      <c r="E4732">
        <v>462.89999399999999</v>
      </c>
      <c r="F4732">
        <v>462.89999399999999</v>
      </c>
      <c r="G4732">
        <v>132120000</v>
      </c>
    </row>
    <row r="4733" spans="1:7" x14ac:dyDescent="0.3">
      <c r="A4733" s="1">
        <v>32807</v>
      </c>
      <c r="B4733">
        <v>461.89999399999999</v>
      </c>
      <c r="C4733">
        <v>462.10000600000001</v>
      </c>
      <c r="D4733">
        <v>458.10000600000001</v>
      </c>
      <c r="E4733">
        <v>458.20001200000002</v>
      </c>
      <c r="F4733">
        <v>458.20001200000002</v>
      </c>
      <c r="G4733">
        <v>128730000</v>
      </c>
    </row>
    <row r="4734" spans="1:7" x14ac:dyDescent="0.3">
      <c r="A4734" s="1">
        <v>32808</v>
      </c>
      <c r="B4734">
        <v>457</v>
      </c>
      <c r="C4734">
        <v>458.39999399999999</v>
      </c>
      <c r="D4734">
        <v>451.79998799999998</v>
      </c>
      <c r="E4734">
        <v>452.79998799999998</v>
      </c>
      <c r="F4734">
        <v>452.79998799999998</v>
      </c>
      <c r="G4734">
        <v>132790000</v>
      </c>
    </row>
    <row r="4735" spans="1:7" x14ac:dyDescent="0.3">
      <c r="A4735" s="1">
        <v>32811</v>
      </c>
      <c r="B4735">
        <v>453.70001200000002</v>
      </c>
      <c r="C4735">
        <v>454.29998799999998</v>
      </c>
      <c r="D4735">
        <v>450.79998799999998</v>
      </c>
      <c r="E4735">
        <v>451.39999399999999</v>
      </c>
      <c r="F4735">
        <v>451.39999399999999</v>
      </c>
      <c r="G4735">
        <v>101070000</v>
      </c>
    </row>
    <row r="4736" spans="1:7" x14ac:dyDescent="0.3">
      <c r="A4736" s="1">
        <v>32812</v>
      </c>
      <c r="B4736">
        <v>452.89999399999999</v>
      </c>
      <c r="C4736">
        <v>455.79998799999998</v>
      </c>
      <c r="D4736">
        <v>451.79998799999998</v>
      </c>
      <c r="E4736">
        <v>455.60000600000001</v>
      </c>
      <c r="F4736">
        <v>455.60000600000001</v>
      </c>
      <c r="G4736">
        <v>128020000</v>
      </c>
    </row>
    <row r="4737" spans="1:7" x14ac:dyDescent="0.3">
      <c r="A4737" s="1">
        <v>32813</v>
      </c>
      <c r="B4737">
        <v>456.20001200000002</v>
      </c>
      <c r="C4737">
        <v>457.29998799999998</v>
      </c>
      <c r="D4737">
        <v>455.60000600000001</v>
      </c>
      <c r="E4737">
        <v>456.60000600000001</v>
      </c>
      <c r="F4737">
        <v>456.60000600000001</v>
      </c>
      <c r="G4737">
        <v>118620000</v>
      </c>
    </row>
    <row r="4738" spans="1:7" x14ac:dyDescent="0.3">
      <c r="A4738" s="1">
        <v>32814</v>
      </c>
      <c r="B4738">
        <v>454.70001200000002</v>
      </c>
      <c r="C4738">
        <v>456</v>
      </c>
      <c r="D4738">
        <v>452.20001200000002</v>
      </c>
      <c r="E4738">
        <v>453.10000600000001</v>
      </c>
      <c r="F4738">
        <v>453.10000600000001</v>
      </c>
      <c r="G4738">
        <v>136000000</v>
      </c>
    </row>
    <row r="4739" spans="1:7" x14ac:dyDescent="0.3">
      <c r="A4739" s="1">
        <v>32815</v>
      </c>
      <c r="B4739">
        <v>452.79998799999998</v>
      </c>
      <c r="C4739">
        <v>454</v>
      </c>
      <c r="D4739">
        <v>452.10000600000001</v>
      </c>
      <c r="E4739">
        <v>453</v>
      </c>
      <c r="F4739">
        <v>453</v>
      </c>
      <c r="G4739">
        <v>110470000</v>
      </c>
    </row>
    <row r="4740" spans="1:7" x14ac:dyDescent="0.3">
      <c r="A4740" s="1">
        <v>32818</v>
      </c>
      <c r="B4740">
        <v>452.79998799999998</v>
      </c>
      <c r="C4740">
        <v>453</v>
      </c>
      <c r="D4740">
        <v>448</v>
      </c>
      <c r="E4740">
        <v>448</v>
      </c>
      <c r="F4740">
        <v>448</v>
      </c>
      <c r="G4740">
        <v>111080000</v>
      </c>
    </row>
    <row r="4741" spans="1:7" x14ac:dyDescent="0.3">
      <c r="A4741" s="1">
        <v>32819</v>
      </c>
      <c r="B4741">
        <v>447</v>
      </c>
      <c r="C4741">
        <v>449.39999399999999</v>
      </c>
      <c r="D4741">
        <v>446.79998799999998</v>
      </c>
      <c r="E4741">
        <v>449.39999399999999</v>
      </c>
      <c r="F4741">
        <v>449.39999399999999</v>
      </c>
      <c r="G4741">
        <v>130550000</v>
      </c>
    </row>
    <row r="4742" spans="1:7" x14ac:dyDescent="0.3">
      <c r="A4742" s="1">
        <v>32820</v>
      </c>
      <c r="B4742">
        <v>452.5</v>
      </c>
      <c r="C4742">
        <v>454.5</v>
      </c>
      <c r="D4742">
        <v>450.29998799999998</v>
      </c>
      <c r="E4742">
        <v>454.10000600000001</v>
      </c>
      <c r="F4742">
        <v>454.10000600000001</v>
      </c>
      <c r="G4742">
        <v>137900000</v>
      </c>
    </row>
    <row r="4743" spans="1:7" x14ac:dyDescent="0.3">
      <c r="A4743" s="1">
        <v>32821</v>
      </c>
      <c r="B4743">
        <v>454.70001200000002</v>
      </c>
      <c r="C4743">
        <v>454.89999399999999</v>
      </c>
      <c r="D4743">
        <v>453.5</v>
      </c>
      <c r="E4743">
        <v>454.10000600000001</v>
      </c>
      <c r="F4743">
        <v>454.10000600000001</v>
      </c>
      <c r="G4743">
        <v>126790000</v>
      </c>
    </row>
    <row r="4744" spans="1:7" x14ac:dyDescent="0.3">
      <c r="A4744" s="1">
        <v>32822</v>
      </c>
      <c r="B4744">
        <v>455.20001200000002</v>
      </c>
      <c r="C4744">
        <v>456.39999399999999</v>
      </c>
      <c r="D4744">
        <v>454.60000600000001</v>
      </c>
      <c r="E4744">
        <v>456.20001200000002</v>
      </c>
      <c r="F4744">
        <v>456.20001200000002</v>
      </c>
      <c r="G4744">
        <v>109050000</v>
      </c>
    </row>
    <row r="4745" spans="1:7" x14ac:dyDescent="0.3">
      <c r="A4745" s="1">
        <v>32825</v>
      </c>
      <c r="B4745">
        <v>456.79998799999998</v>
      </c>
      <c r="C4745">
        <v>456.89999399999999</v>
      </c>
      <c r="D4745">
        <v>454.79998799999998</v>
      </c>
      <c r="E4745">
        <v>455.89999399999999</v>
      </c>
      <c r="F4745">
        <v>455.89999399999999</v>
      </c>
      <c r="G4745">
        <v>109200000</v>
      </c>
    </row>
    <row r="4746" spans="1:7" x14ac:dyDescent="0.3">
      <c r="A4746" s="1">
        <v>32826</v>
      </c>
      <c r="B4746">
        <v>456</v>
      </c>
      <c r="C4746">
        <v>456.39999399999999</v>
      </c>
      <c r="D4746">
        <v>453.10000600000001</v>
      </c>
      <c r="E4746">
        <v>454</v>
      </c>
      <c r="F4746">
        <v>454</v>
      </c>
      <c r="G4746">
        <v>123770000</v>
      </c>
    </row>
    <row r="4747" spans="1:7" x14ac:dyDescent="0.3">
      <c r="A4747" s="1">
        <v>32827</v>
      </c>
      <c r="B4747">
        <v>454.79998799999998</v>
      </c>
      <c r="C4747">
        <v>455.89999399999999</v>
      </c>
      <c r="D4747">
        <v>453.10000600000001</v>
      </c>
      <c r="E4747">
        <v>455.79998799999998</v>
      </c>
      <c r="F4747">
        <v>455.79998799999998</v>
      </c>
      <c r="G4747">
        <v>133010000</v>
      </c>
    </row>
    <row r="4748" spans="1:7" x14ac:dyDescent="0.3">
      <c r="A4748" s="1">
        <v>32828</v>
      </c>
      <c r="B4748">
        <v>456.5</v>
      </c>
      <c r="C4748">
        <v>456.70001200000002</v>
      </c>
      <c r="D4748">
        <v>454.29998799999998</v>
      </c>
      <c r="E4748">
        <v>455.29998799999998</v>
      </c>
      <c r="F4748">
        <v>455.29998799999998</v>
      </c>
      <c r="G4748">
        <v>146640000</v>
      </c>
    </row>
    <row r="4749" spans="1:7" x14ac:dyDescent="0.3">
      <c r="A4749" s="1">
        <v>32829</v>
      </c>
      <c r="B4749">
        <v>455</v>
      </c>
      <c r="C4749">
        <v>457.10000600000001</v>
      </c>
      <c r="D4749">
        <v>454.79998799999998</v>
      </c>
      <c r="E4749">
        <v>456.70001200000002</v>
      </c>
      <c r="F4749">
        <v>456.70001200000002</v>
      </c>
      <c r="G4749">
        <v>121390000</v>
      </c>
    </row>
    <row r="4750" spans="1:7" x14ac:dyDescent="0.3">
      <c r="A4750" s="1">
        <v>32832</v>
      </c>
      <c r="B4750">
        <v>457.20001200000002</v>
      </c>
      <c r="C4750">
        <v>457.79998799999998</v>
      </c>
      <c r="D4750">
        <v>454</v>
      </c>
      <c r="E4750">
        <v>455.70001200000002</v>
      </c>
      <c r="F4750">
        <v>455.70001200000002</v>
      </c>
      <c r="G4750">
        <v>114920000</v>
      </c>
    </row>
    <row r="4751" spans="1:7" x14ac:dyDescent="0.3">
      <c r="A4751" s="1">
        <v>32833</v>
      </c>
      <c r="B4751">
        <v>455.70001200000002</v>
      </c>
      <c r="C4751">
        <v>456.10000600000001</v>
      </c>
      <c r="D4751">
        <v>453.10000600000001</v>
      </c>
      <c r="E4751">
        <v>454.10000600000001</v>
      </c>
      <c r="F4751">
        <v>454.10000600000001</v>
      </c>
      <c r="G4751">
        <v>124230000</v>
      </c>
    </row>
    <row r="4752" spans="1:7" x14ac:dyDescent="0.3">
      <c r="A4752" s="1">
        <v>32834</v>
      </c>
      <c r="B4752">
        <v>454</v>
      </c>
      <c r="C4752">
        <v>455.5</v>
      </c>
      <c r="D4752">
        <v>453.79998799999998</v>
      </c>
      <c r="E4752">
        <v>455.10000600000001</v>
      </c>
      <c r="F4752">
        <v>455.10000600000001</v>
      </c>
      <c r="G4752">
        <v>139770000</v>
      </c>
    </row>
    <row r="4753" spans="1:7" x14ac:dyDescent="0.3">
      <c r="A4753" s="1">
        <v>32836</v>
      </c>
      <c r="B4753">
        <v>456.29998799999998</v>
      </c>
      <c r="C4753">
        <v>456.70001200000002</v>
      </c>
      <c r="D4753">
        <v>455.5</v>
      </c>
      <c r="E4753">
        <v>456.60000600000001</v>
      </c>
      <c r="F4753">
        <v>456.60000600000001</v>
      </c>
      <c r="G4753">
        <v>53670000</v>
      </c>
    </row>
    <row r="4754" spans="1:7" x14ac:dyDescent="0.3">
      <c r="A4754" s="1">
        <v>32839</v>
      </c>
      <c r="B4754">
        <v>457.5</v>
      </c>
      <c r="C4754">
        <v>457.70001200000002</v>
      </c>
      <c r="D4754">
        <v>455.79998799999998</v>
      </c>
      <c r="E4754">
        <v>456.20001200000002</v>
      </c>
      <c r="F4754">
        <v>456.20001200000002</v>
      </c>
      <c r="G4754">
        <v>108180000</v>
      </c>
    </row>
    <row r="4755" spans="1:7" x14ac:dyDescent="0.3">
      <c r="A4755" s="1">
        <v>32840</v>
      </c>
      <c r="B4755">
        <v>456.29998799999998</v>
      </c>
      <c r="C4755">
        <v>457.10000600000001</v>
      </c>
      <c r="D4755">
        <v>456</v>
      </c>
      <c r="E4755">
        <v>456.70001200000002</v>
      </c>
      <c r="F4755">
        <v>456.70001200000002</v>
      </c>
      <c r="G4755">
        <v>125340000</v>
      </c>
    </row>
    <row r="4756" spans="1:7" x14ac:dyDescent="0.3">
      <c r="A4756" s="1">
        <v>32841</v>
      </c>
      <c r="B4756">
        <v>456.20001200000002</v>
      </c>
      <c r="C4756">
        <v>456.60000600000001</v>
      </c>
      <c r="D4756">
        <v>455</v>
      </c>
      <c r="E4756">
        <v>455.79998799999998</v>
      </c>
      <c r="F4756">
        <v>455.79998799999998</v>
      </c>
      <c r="G4756">
        <v>122010000</v>
      </c>
    </row>
    <row r="4757" spans="1:7" x14ac:dyDescent="0.3">
      <c r="A4757" s="1">
        <v>32842</v>
      </c>
      <c r="B4757">
        <v>455.10000600000001</v>
      </c>
      <c r="C4757">
        <v>456.70001200000002</v>
      </c>
      <c r="D4757">
        <v>454.89999399999999</v>
      </c>
      <c r="E4757">
        <v>456.10000600000001</v>
      </c>
      <c r="F4757">
        <v>456.10000600000001</v>
      </c>
      <c r="G4757">
        <v>129600000</v>
      </c>
    </row>
    <row r="4758" spans="1:7" x14ac:dyDescent="0.3">
      <c r="A4758" s="1">
        <v>32843</v>
      </c>
      <c r="B4758">
        <v>456.60000600000001</v>
      </c>
      <c r="C4758">
        <v>457.89999399999999</v>
      </c>
      <c r="D4758">
        <v>456.39999399999999</v>
      </c>
      <c r="E4758">
        <v>457.10000600000001</v>
      </c>
      <c r="F4758">
        <v>457.10000600000001</v>
      </c>
      <c r="G4758">
        <v>138470000</v>
      </c>
    </row>
    <row r="4759" spans="1:7" x14ac:dyDescent="0.3">
      <c r="A4759" s="1">
        <v>32846</v>
      </c>
      <c r="B4759">
        <v>457.5</v>
      </c>
      <c r="C4759">
        <v>458.29998799999998</v>
      </c>
      <c r="D4759">
        <v>457</v>
      </c>
      <c r="E4759">
        <v>458.29998799999998</v>
      </c>
      <c r="F4759">
        <v>458.29998799999998</v>
      </c>
      <c r="G4759">
        <v>113780000</v>
      </c>
    </row>
    <row r="4760" spans="1:7" x14ac:dyDescent="0.3">
      <c r="A4760" s="1">
        <v>32847</v>
      </c>
      <c r="B4760">
        <v>459</v>
      </c>
      <c r="C4760">
        <v>459.39999399999999</v>
      </c>
      <c r="D4760">
        <v>457.79998799999998</v>
      </c>
      <c r="E4760">
        <v>458.60000600000001</v>
      </c>
      <c r="F4760">
        <v>458.60000600000001</v>
      </c>
      <c r="G4760">
        <v>132020000</v>
      </c>
    </row>
    <row r="4761" spans="1:7" x14ac:dyDescent="0.3">
      <c r="A4761" s="1">
        <v>32848</v>
      </c>
      <c r="B4761">
        <v>458.29998799999998</v>
      </c>
      <c r="C4761">
        <v>458.79998799999998</v>
      </c>
      <c r="D4761">
        <v>456.10000600000001</v>
      </c>
      <c r="E4761">
        <v>456.70001200000002</v>
      </c>
      <c r="F4761">
        <v>456.70001200000002</v>
      </c>
      <c r="G4761">
        <v>143950000</v>
      </c>
    </row>
    <row r="4762" spans="1:7" x14ac:dyDescent="0.3">
      <c r="A4762" s="1">
        <v>32849</v>
      </c>
      <c r="B4762">
        <v>456.60000600000001</v>
      </c>
      <c r="C4762">
        <v>457.39999399999999</v>
      </c>
      <c r="D4762">
        <v>455.60000600000001</v>
      </c>
      <c r="E4762">
        <v>456.29998799999998</v>
      </c>
      <c r="F4762">
        <v>456.29998799999998</v>
      </c>
      <c r="G4762">
        <v>143980000</v>
      </c>
    </row>
    <row r="4763" spans="1:7" x14ac:dyDescent="0.3">
      <c r="A4763" s="1">
        <v>32850</v>
      </c>
      <c r="B4763">
        <v>456.70001200000002</v>
      </c>
      <c r="C4763">
        <v>457</v>
      </c>
      <c r="D4763">
        <v>455.89999399999999</v>
      </c>
      <c r="E4763">
        <v>456.20001200000002</v>
      </c>
      <c r="F4763">
        <v>456.20001200000002</v>
      </c>
      <c r="G4763">
        <v>128140000</v>
      </c>
    </row>
    <row r="4764" spans="1:7" x14ac:dyDescent="0.3">
      <c r="A4764" s="1">
        <v>32853</v>
      </c>
      <c r="B4764">
        <v>454.60000600000001</v>
      </c>
      <c r="C4764">
        <v>455.79998799999998</v>
      </c>
      <c r="D4764">
        <v>451.10000600000001</v>
      </c>
      <c r="E4764">
        <v>452.39999399999999</v>
      </c>
      <c r="F4764">
        <v>452.39999399999999</v>
      </c>
      <c r="G4764">
        <v>133390000</v>
      </c>
    </row>
    <row r="4765" spans="1:7" x14ac:dyDescent="0.3">
      <c r="A4765" s="1">
        <v>32854</v>
      </c>
      <c r="B4765">
        <v>451.79998799999998</v>
      </c>
      <c r="C4765">
        <v>452.5</v>
      </c>
      <c r="D4765">
        <v>449.60000600000001</v>
      </c>
      <c r="E4765">
        <v>450.39999399999999</v>
      </c>
      <c r="F4765">
        <v>450.39999399999999</v>
      </c>
      <c r="G4765">
        <v>150540000</v>
      </c>
    </row>
    <row r="4766" spans="1:7" x14ac:dyDescent="0.3">
      <c r="A4766" s="1">
        <v>32855</v>
      </c>
      <c r="B4766">
        <v>450.5</v>
      </c>
      <c r="C4766">
        <v>451.5</v>
      </c>
      <c r="D4766">
        <v>450.10000600000001</v>
      </c>
      <c r="E4766">
        <v>451.10000600000001</v>
      </c>
      <c r="F4766">
        <v>451.10000600000001</v>
      </c>
      <c r="G4766">
        <v>184660000</v>
      </c>
    </row>
    <row r="4767" spans="1:7" x14ac:dyDescent="0.3">
      <c r="A4767" s="1">
        <v>32856</v>
      </c>
      <c r="B4767">
        <v>449.39999399999999</v>
      </c>
      <c r="C4767">
        <v>451.10000600000001</v>
      </c>
      <c r="D4767">
        <v>446.79998799999998</v>
      </c>
      <c r="E4767">
        <v>447.5</v>
      </c>
      <c r="F4767">
        <v>447.5</v>
      </c>
      <c r="G4767">
        <v>144260000</v>
      </c>
    </row>
    <row r="4768" spans="1:7" x14ac:dyDescent="0.3">
      <c r="A4768" s="1">
        <v>32857</v>
      </c>
      <c r="B4768">
        <v>446.29998799999998</v>
      </c>
      <c r="C4768">
        <v>448</v>
      </c>
      <c r="D4768">
        <v>441.70001200000002</v>
      </c>
      <c r="E4768">
        <v>443.79998799999998</v>
      </c>
      <c r="F4768">
        <v>443.79998799999998</v>
      </c>
      <c r="G4768">
        <v>144390000</v>
      </c>
    </row>
    <row r="4769" spans="1:7" x14ac:dyDescent="0.3">
      <c r="A4769" s="1">
        <v>32860</v>
      </c>
      <c r="B4769">
        <v>443.60000600000001</v>
      </c>
      <c r="C4769">
        <v>443.89999399999999</v>
      </c>
      <c r="D4769">
        <v>434.89999399999999</v>
      </c>
      <c r="E4769">
        <v>436</v>
      </c>
      <c r="F4769">
        <v>436</v>
      </c>
      <c r="G4769">
        <v>146700000</v>
      </c>
    </row>
    <row r="4770" spans="1:7" x14ac:dyDescent="0.3">
      <c r="A4770" s="1">
        <v>32861</v>
      </c>
      <c r="B4770">
        <v>434.29998799999998</v>
      </c>
      <c r="C4770">
        <v>435.70001200000002</v>
      </c>
      <c r="D4770">
        <v>431.79998799999998</v>
      </c>
      <c r="E4770">
        <v>434.39999399999999</v>
      </c>
      <c r="F4770">
        <v>434.39999399999999</v>
      </c>
      <c r="G4770">
        <v>163630000</v>
      </c>
    </row>
    <row r="4771" spans="1:7" x14ac:dyDescent="0.3">
      <c r="A4771" s="1">
        <v>32862</v>
      </c>
      <c r="B4771">
        <v>435.70001200000002</v>
      </c>
      <c r="C4771">
        <v>436.89999399999999</v>
      </c>
      <c r="D4771">
        <v>434.60000600000001</v>
      </c>
      <c r="E4771">
        <v>436.89999399999999</v>
      </c>
      <c r="F4771">
        <v>436.89999399999999</v>
      </c>
      <c r="G4771">
        <v>152430000</v>
      </c>
    </row>
    <row r="4772" spans="1:7" x14ac:dyDescent="0.3">
      <c r="A4772" s="1">
        <v>32863</v>
      </c>
      <c r="B4772">
        <v>438.20001200000002</v>
      </c>
      <c r="C4772">
        <v>441.10000600000001</v>
      </c>
      <c r="D4772">
        <v>437.29998799999998</v>
      </c>
      <c r="E4772">
        <v>441.10000600000001</v>
      </c>
      <c r="F4772">
        <v>441.10000600000001</v>
      </c>
      <c r="G4772">
        <v>164280000</v>
      </c>
    </row>
    <row r="4773" spans="1:7" x14ac:dyDescent="0.3">
      <c r="A4773" s="1">
        <v>32864</v>
      </c>
      <c r="B4773">
        <v>441.79998799999998</v>
      </c>
      <c r="C4773">
        <v>445.10000600000001</v>
      </c>
      <c r="D4773">
        <v>441.20001200000002</v>
      </c>
      <c r="E4773">
        <v>444.60000600000001</v>
      </c>
      <c r="F4773">
        <v>444.60000600000001</v>
      </c>
      <c r="G4773">
        <v>110230000</v>
      </c>
    </row>
    <row r="4774" spans="1:7" x14ac:dyDescent="0.3">
      <c r="A4774" s="1">
        <v>32868</v>
      </c>
      <c r="B4774">
        <v>444.89999399999999</v>
      </c>
      <c r="C4774">
        <v>445.60000600000001</v>
      </c>
      <c r="D4774">
        <v>444.39999399999999</v>
      </c>
      <c r="E4774">
        <v>445.29998799999998</v>
      </c>
      <c r="F4774">
        <v>445.29998799999998</v>
      </c>
      <c r="G4774">
        <v>74490000</v>
      </c>
    </row>
    <row r="4775" spans="1:7" x14ac:dyDescent="0.3">
      <c r="A4775" s="1">
        <v>32869</v>
      </c>
      <c r="B4775">
        <v>446.29998799999998</v>
      </c>
      <c r="C4775">
        <v>448.79998799999998</v>
      </c>
      <c r="D4775">
        <v>445.79998799999998</v>
      </c>
      <c r="E4775">
        <v>448.79998799999998</v>
      </c>
      <c r="F4775">
        <v>448.79998799999998</v>
      </c>
      <c r="G4775">
        <v>115310000</v>
      </c>
    </row>
    <row r="4776" spans="1:7" x14ac:dyDescent="0.3">
      <c r="A4776" s="1">
        <v>32870</v>
      </c>
      <c r="B4776">
        <v>448.60000600000001</v>
      </c>
      <c r="C4776">
        <v>450</v>
      </c>
      <c r="D4776">
        <v>448.20001200000002</v>
      </c>
      <c r="E4776">
        <v>450</v>
      </c>
      <c r="F4776">
        <v>450</v>
      </c>
      <c r="G4776">
        <v>128970000</v>
      </c>
    </row>
    <row r="4777" spans="1:7" x14ac:dyDescent="0.3">
      <c r="A4777" s="1">
        <v>32871</v>
      </c>
      <c r="B4777">
        <v>450.89999399999999</v>
      </c>
      <c r="C4777">
        <v>454.79998799999998</v>
      </c>
      <c r="D4777">
        <v>450.10000600000001</v>
      </c>
      <c r="E4777">
        <v>454.79998799999998</v>
      </c>
      <c r="F4777">
        <v>454.79998799999998</v>
      </c>
      <c r="G4777">
        <v>164110000</v>
      </c>
    </row>
    <row r="4778" spans="1:7" x14ac:dyDescent="0.3">
      <c r="A4778" s="1">
        <v>32875</v>
      </c>
      <c r="B4778">
        <v>452.89999399999999</v>
      </c>
      <c r="C4778">
        <v>459.29998799999998</v>
      </c>
      <c r="D4778">
        <v>452.70001200000002</v>
      </c>
      <c r="E4778">
        <v>459.29998799999998</v>
      </c>
      <c r="F4778">
        <v>459.29998799999998</v>
      </c>
      <c r="G4778">
        <v>110720000</v>
      </c>
    </row>
    <row r="4779" spans="1:7" x14ac:dyDescent="0.3">
      <c r="A4779" s="1">
        <v>32876</v>
      </c>
      <c r="B4779">
        <v>461.10000600000001</v>
      </c>
      <c r="C4779">
        <v>461.60000600000001</v>
      </c>
      <c r="D4779">
        <v>460</v>
      </c>
      <c r="E4779">
        <v>460.89999399999999</v>
      </c>
      <c r="F4779">
        <v>460.89999399999999</v>
      </c>
      <c r="G4779">
        <v>152660000</v>
      </c>
    </row>
    <row r="4780" spans="1:7" x14ac:dyDescent="0.3">
      <c r="A4780" s="1">
        <v>32877</v>
      </c>
      <c r="B4780">
        <v>460.39999399999999</v>
      </c>
      <c r="C4780">
        <v>460.79998799999998</v>
      </c>
      <c r="D4780">
        <v>456.89999399999999</v>
      </c>
      <c r="E4780">
        <v>459.39999399999999</v>
      </c>
      <c r="F4780">
        <v>459.39999399999999</v>
      </c>
      <c r="G4780">
        <v>147950000</v>
      </c>
    </row>
    <row r="4781" spans="1:7" x14ac:dyDescent="0.3">
      <c r="A4781" s="1">
        <v>32878</v>
      </c>
      <c r="B4781">
        <v>457.89999399999999</v>
      </c>
      <c r="C4781">
        <v>459.39999399999999</v>
      </c>
      <c r="D4781">
        <v>457.79998799999998</v>
      </c>
      <c r="E4781">
        <v>458.20001200000002</v>
      </c>
      <c r="F4781">
        <v>458.20001200000002</v>
      </c>
      <c r="G4781">
        <v>137230000</v>
      </c>
    </row>
    <row r="4782" spans="1:7" x14ac:dyDescent="0.3">
      <c r="A4782" s="1">
        <v>32881</v>
      </c>
      <c r="B4782">
        <v>457.10000600000001</v>
      </c>
      <c r="C4782">
        <v>458.70001200000002</v>
      </c>
      <c r="D4782">
        <v>456.5</v>
      </c>
      <c r="E4782">
        <v>458.70001200000002</v>
      </c>
      <c r="F4782">
        <v>458.70001200000002</v>
      </c>
      <c r="G4782">
        <v>115500000</v>
      </c>
    </row>
    <row r="4783" spans="1:7" x14ac:dyDescent="0.3">
      <c r="A4783" s="1">
        <v>32882</v>
      </c>
      <c r="B4783">
        <v>459.20001200000002</v>
      </c>
      <c r="C4783">
        <v>459.60000600000001</v>
      </c>
      <c r="D4783">
        <v>456.60000600000001</v>
      </c>
      <c r="E4783">
        <v>456.79998799999998</v>
      </c>
      <c r="F4783">
        <v>456.79998799999998</v>
      </c>
      <c r="G4783">
        <v>131130000</v>
      </c>
    </row>
    <row r="4784" spans="1:7" x14ac:dyDescent="0.3">
      <c r="A4784" s="1">
        <v>32883</v>
      </c>
      <c r="B4784">
        <v>455.10000600000001</v>
      </c>
      <c r="C4784">
        <v>456.29998799999998</v>
      </c>
      <c r="D4784">
        <v>450.60000600000001</v>
      </c>
      <c r="E4784">
        <v>450.70001200000002</v>
      </c>
      <c r="F4784">
        <v>450.70001200000002</v>
      </c>
      <c r="G4784">
        <v>143890000</v>
      </c>
    </row>
    <row r="4785" spans="1:7" x14ac:dyDescent="0.3">
      <c r="A4785" s="1">
        <v>32884</v>
      </c>
      <c r="B4785">
        <v>451.70001200000002</v>
      </c>
      <c r="C4785">
        <v>452.5</v>
      </c>
      <c r="D4785">
        <v>448.79998799999998</v>
      </c>
      <c r="E4785">
        <v>448.89999399999999</v>
      </c>
      <c r="F4785">
        <v>448.89999399999999</v>
      </c>
      <c r="G4785">
        <v>133000000</v>
      </c>
    </row>
    <row r="4786" spans="1:7" x14ac:dyDescent="0.3">
      <c r="A4786" s="1">
        <v>32885</v>
      </c>
      <c r="B4786">
        <v>442.70001200000002</v>
      </c>
      <c r="C4786">
        <v>446.60000600000001</v>
      </c>
      <c r="D4786">
        <v>439.29998799999998</v>
      </c>
      <c r="E4786">
        <v>439.70001200000002</v>
      </c>
      <c r="F4786">
        <v>439.70001200000002</v>
      </c>
      <c r="G4786">
        <v>143500000</v>
      </c>
    </row>
    <row r="4787" spans="1:7" x14ac:dyDescent="0.3">
      <c r="A4787" s="1">
        <v>32888</v>
      </c>
      <c r="B4787">
        <v>438.20001200000002</v>
      </c>
      <c r="C4787">
        <v>439.39999399999999</v>
      </c>
      <c r="D4787">
        <v>436.39999399999999</v>
      </c>
      <c r="E4787">
        <v>436.60000600000001</v>
      </c>
      <c r="F4787">
        <v>436.60000600000001</v>
      </c>
      <c r="G4787">
        <v>108060000</v>
      </c>
    </row>
    <row r="4788" spans="1:7" x14ac:dyDescent="0.3">
      <c r="A4788" s="1">
        <v>32889</v>
      </c>
      <c r="B4788">
        <v>432.89999399999999</v>
      </c>
      <c r="C4788">
        <v>440.20001200000002</v>
      </c>
      <c r="D4788">
        <v>432.10000600000001</v>
      </c>
      <c r="E4788">
        <v>440.20001200000002</v>
      </c>
      <c r="F4788">
        <v>440.20001200000002</v>
      </c>
      <c r="G4788">
        <v>147590000</v>
      </c>
    </row>
    <row r="4789" spans="1:7" x14ac:dyDescent="0.3">
      <c r="A4789" s="1">
        <v>32890</v>
      </c>
      <c r="B4789">
        <v>440.5</v>
      </c>
      <c r="C4789">
        <v>442.5</v>
      </c>
      <c r="D4789">
        <v>438.5</v>
      </c>
      <c r="E4789">
        <v>438.70001200000002</v>
      </c>
      <c r="F4789">
        <v>438.70001200000002</v>
      </c>
      <c r="G4789">
        <v>139150000</v>
      </c>
    </row>
    <row r="4790" spans="1:7" x14ac:dyDescent="0.3">
      <c r="A4790" s="1">
        <v>32891</v>
      </c>
      <c r="B4790">
        <v>436.20001200000002</v>
      </c>
      <c r="C4790">
        <v>437.79998799999998</v>
      </c>
      <c r="D4790">
        <v>435.60000600000001</v>
      </c>
      <c r="E4790">
        <v>437.5</v>
      </c>
      <c r="F4790">
        <v>437.5</v>
      </c>
      <c r="G4790">
        <v>136330000</v>
      </c>
    </row>
    <row r="4791" spans="1:7" x14ac:dyDescent="0.3">
      <c r="A4791" s="1">
        <v>32892</v>
      </c>
      <c r="B4791">
        <v>440.5</v>
      </c>
      <c r="C4791">
        <v>441.20001200000002</v>
      </c>
      <c r="D4791">
        <v>439.20001200000002</v>
      </c>
      <c r="E4791">
        <v>440.89999399999999</v>
      </c>
      <c r="F4791">
        <v>440.89999399999999</v>
      </c>
      <c r="G4791">
        <v>152170000</v>
      </c>
    </row>
    <row r="4792" spans="1:7" x14ac:dyDescent="0.3">
      <c r="A4792" s="1">
        <v>32895</v>
      </c>
      <c r="B4792">
        <v>439.70001200000002</v>
      </c>
      <c r="C4792">
        <v>440.70001200000002</v>
      </c>
      <c r="D4792">
        <v>431.70001200000002</v>
      </c>
      <c r="E4792">
        <v>431.89999399999999</v>
      </c>
      <c r="F4792">
        <v>431.89999399999999</v>
      </c>
      <c r="G4792">
        <v>130490000</v>
      </c>
    </row>
    <row r="4793" spans="1:7" x14ac:dyDescent="0.3">
      <c r="A4793" s="1">
        <v>32896</v>
      </c>
      <c r="B4793">
        <v>432.5</v>
      </c>
      <c r="C4793">
        <v>433.79998799999998</v>
      </c>
      <c r="D4793">
        <v>428.89999399999999</v>
      </c>
      <c r="E4793">
        <v>430.39999399999999</v>
      </c>
      <c r="F4793">
        <v>430.39999399999999</v>
      </c>
      <c r="G4793">
        <v>141440000</v>
      </c>
    </row>
    <row r="4794" spans="1:7" x14ac:dyDescent="0.3">
      <c r="A4794" s="1">
        <v>32897</v>
      </c>
      <c r="B4794">
        <v>419.89999399999999</v>
      </c>
      <c r="C4794">
        <v>427.20001200000002</v>
      </c>
      <c r="D4794">
        <v>419.79998799999998</v>
      </c>
      <c r="E4794">
        <v>425.70001200000002</v>
      </c>
      <c r="F4794">
        <v>425.70001200000002</v>
      </c>
      <c r="G4794">
        <v>163430000</v>
      </c>
    </row>
    <row r="4795" spans="1:7" x14ac:dyDescent="0.3">
      <c r="A4795" s="1">
        <v>32898</v>
      </c>
      <c r="B4795">
        <v>428.29998799999998</v>
      </c>
      <c r="C4795">
        <v>429</v>
      </c>
      <c r="D4795">
        <v>425.10000600000001</v>
      </c>
      <c r="E4795">
        <v>425.20001200000002</v>
      </c>
      <c r="F4795">
        <v>425.20001200000002</v>
      </c>
      <c r="G4795">
        <v>130500000</v>
      </c>
    </row>
    <row r="4796" spans="1:7" x14ac:dyDescent="0.3">
      <c r="A4796" s="1">
        <v>32899</v>
      </c>
      <c r="B4796">
        <v>424.20001200000002</v>
      </c>
      <c r="C4796">
        <v>425.89999399999999</v>
      </c>
      <c r="D4796">
        <v>419.5</v>
      </c>
      <c r="E4796">
        <v>421.29998799999998</v>
      </c>
      <c r="F4796">
        <v>421.29998799999998</v>
      </c>
      <c r="G4796">
        <v>136340000</v>
      </c>
    </row>
    <row r="4797" spans="1:7" x14ac:dyDescent="0.3">
      <c r="A4797" s="1">
        <v>32902</v>
      </c>
      <c r="B4797">
        <v>422.79998799999998</v>
      </c>
      <c r="C4797">
        <v>422.89999399999999</v>
      </c>
      <c r="D4797">
        <v>416.5</v>
      </c>
      <c r="E4797">
        <v>418.10000600000001</v>
      </c>
      <c r="F4797">
        <v>418.10000600000001</v>
      </c>
      <c r="G4797">
        <v>118590000</v>
      </c>
    </row>
    <row r="4798" spans="1:7" x14ac:dyDescent="0.3">
      <c r="A4798" s="1">
        <v>32903</v>
      </c>
      <c r="B4798">
        <v>416.20001200000002</v>
      </c>
      <c r="C4798">
        <v>417.5</v>
      </c>
      <c r="D4798">
        <v>410</v>
      </c>
      <c r="E4798">
        <v>410.70001200000002</v>
      </c>
      <c r="F4798">
        <v>410.70001200000002</v>
      </c>
      <c r="G4798">
        <v>160160000</v>
      </c>
    </row>
    <row r="4799" spans="1:7" x14ac:dyDescent="0.3">
      <c r="A4799" s="1">
        <v>32904</v>
      </c>
      <c r="B4799">
        <v>412.20001200000002</v>
      </c>
      <c r="C4799">
        <v>415.89999399999999</v>
      </c>
      <c r="D4799">
        <v>411.29998799999998</v>
      </c>
      <c r="E4799">
        <v>415.79998799999998</v>
      </c>
      <c r="F4799">
        <v>415.79998799999998</v>
      </c>
      <c r="G4799">
        <v>148000000</v>
      </c>
    </row>
    <row r="4800" spans="1:7" x14ac:dyDescent="0.3">
      <c r="A4800" s="1">
        <v>32905</v>
      </c>
      <c r="B4800">
        <v>416.79998799999998</v>
      </c>
      <c r="C4800">
        <v>417.89999399999999</v>
      </c>
      <c r="D4800">
        <v>416.20001200000002</v>
      </c>
      <c r="E4800">
        <v>417.79998799999998</v>
      </c>
      <c r="F4800">
        <v>417.79998799999998</v>
      </c>
      <c r="G4800">
        <v>135470000</v>
      </c>
    </row>
    <row r="4801" spans="1:7" x14ac:dyDescent="0.3">
      <c r="A4801" s="1">
        <v>32906</v>
      </c>
      <c r="B4801">
        <v>418.79998799999998</v>
      </c>
      <c r="C4801">
        <v>423.29998799999998</v>
      </c>
      <c r="D4801">
        <v>417.60000600000001</v>
      </c>
      <c r="E4801">
        <v>422.20001200000002</v>
      </c>
      <c r="F4801">
        <v>422.20001200000002</v>
      </c>
      <c r="G4801">
        <v>135020000</v>
      </c>
    </row>
    <row r="4802" spans="1:7" x14ac:dyDescent="0.3">
      <c r="A4802" s="1">
        <v>32909</v>
      </c>
      <c r="B4802">
        <v>422.89999399999999</v>
      </c>
      <c r="C4802">
        <v>424.79998799999998</v>
      </c>
      <c r="D4802">
        <v>422.39999399999999</v>
      </c>
      <c r="E4802">
        <v>424.70001200000002</v>
      </c>
      <c r="F4802">
        <v>424.70001200000002</v>
      </c>
      <c r="G4802">
        <v>108350000</v>
      </c>
    </row>
    <row r="4803" spans="1:7" x14ac:dyDescent="0.3">
      <c r="A4803" s="1">
        <v>32910</v>
      </c>
      <c r="B4803">
        <v>425</v>
      </c>
      <c r="C4803">
        <v>425.20001200000002</v>
      </c>
      <c r="D4803">
        <v>422.20001200000002</v>
      </c>
      <c r="E4803">
        <v>424</v>
      </c>
      <c r="F4803">
        <v>424</v>
      </c>
      <c r="G4803">
        <v>119700000</v>
      </c>
    </row>
    <row r="4804" spans="1:7" x14ac:dyDescent="0.3">
      <c r="A4804" s="1">
        <v>32911</v>
      </c>
      <c r="B4804">
        <v>422</v>
      </c>
      <c r="C4804">
        <v>426.89999399999999</v>
      </c>
      <c r="D4804">
        <v>421.79998799999998</v>
      </c>
      <c r="E4804">
        <v>426.79998799999998</v>
      </c>
      <c r="F4804">
        <v>426.79998799999998</v>
      </c>
      <c r="G4804">
        <v>149300000</v>
      </c>
    </row>
    <row r="4805" spans="1:7" x14ac:dyDescent="0.3">
      <c r="A4805" s="1">
        <v>32912</v>
      </c>
      <c r="B4805">
        <v>428.79998799999998</v>
      </c>
      <c r="C4805">
        <v>430.20001200000002</v>
      </c>
      <c r="D4805">
        <v>427.10000600000001</v>
      </c>
      <c r="E4805">
        <v>427.29998799999998</v>
      </c>
      <c r="F4805">
        <v>427.29998799999998</v>
      </c>
      <c r="G4805">
        <v>140030000</v>
      </c>
    </row>
    <row r="4806" spans="1:7" x14ac:dyDescent="0.3">
      <c r="A4806" s="1">
        <v>32913</v>
      </c>
      <c r="B4806">
        <v>428.70001200000002</v>
      </c>
      <c r="C4806">
        <v>429.10000600000001</v>
      </c>
      <c r="D4806">
        <v>427.5</v>
      </c>
      <c r="E4806">
        <v>428.79998799999998</v>
      </c>
      <c r="F4806">
        <v>428.79998799999998</v>
      </c>
      <c r="G4806">
        <v>125330000</v>
      </c>
    </row>
    <row r="4807" spans="1:7" x14ac:dyDescent="0.3">
      <c r="A4807" s="1">
        <v>32916</v>
      </c>
      <c r="B4807">
        <v>428.79998799999998</v>
      </c>
      <c r="C4807">
        <v>428.79998799999998</v>
      </c>
      <c r="D4807">
        <v>425.79998799999998</v>
      </c>
      <c r="E4807">
        <v>426.39999399999999</v>
      </c>
      <c r="F4807">
        <v>426.39999399999999</v>
      </c>
      <c r="G4807">
        <v>113030000</v>
      </c>
    </row>
    <row r="4808" spans="1:7" x14ac:dyDescent="0.3">
      <c r="A4808" s="1">
        <v>32917</v>
      </c>
      <c r="B4808">
        <v>425.29998799999998</v>
      </c>
      <c r="C4808">
        <v>427</v>
      </c>
      <c r="D4808">
        <v>423.89999399999999</v>
      </c>
      <c r="E4808">
        <v>425.79998799999998</v>
      </c>
      <c r="F4808">
        <v>425.79998799999998</v>
      </c>
      <c r="G4808">
        <v>127230000</v>
      </c>
    </row>
    <row r="4809" spans="1:7" x14ac:dyDescent="0.3">
      <c r="A4809" s="1">
        <v>32918</v>
      </c>
      <c r="B4809">
        <v>426.79998799999998</v>
      </c>
      <c r="C4809">
        <v>427.20001200000002</v>
      </c>
      <c r="D4809">
        <v>425.5</v>
      </c>
      <c r="E4809">
        <v>426.60000600000001</v>
      </c>
      <c r="F4809">
        <v>426.60000600000001</v>
      </c>
      <c r="G4809">
        <v>139540000</v>
      </c>
    </row>
    <row r="4810" spans="1:7" x14ac:dyDescent="0.3">
      <c r="A4810" s="1">
        <v>32919</v>
      </c>
      <c r="B4810">
        <v>426.29998799999998</v>
      </c>
      <c r="C4810">
        <v>429.70001200000002</v>
      </c>
      <c r="D4810">
        <v>425.89999399999999</v>
      </c>
      <c r="E4810">
        <v>429.60000600000001</v>
      </c>
      <c r="F4810">
        <v>429.60000600000001</v>
      </c>
      <c r="G4810">
        <v>152380000</v>
      </c>
    </row>
    <row r="4811" spans="1:7" x14ac:dyDescent="0.3">
      <c r="A4811" s="1">
        <v>32920</v>
      </c>
      <c r="B4811">
        <v>430</v>
      </c>
      <c r="C4811">
        <v>430.89999399999999</v>
      </c>
      <c r="D4811">
        <v>428.89999399999999</v>
      </c>
      <c r="E4811">
        <v>429</v>
      </c>
      <c r="F4811">
        <v>429</v>
      </c>
      <c r="G4811">
        <v>120220000</v>
      </c>
    </row>
    <row r="4812" spans="1:7" x14ac:dyDescent="0.3">
      <c r="A4812" s="1">
        <v>32924</v>
      </c>
      <c r="B4812">
        <v>425.39999399999999</v>
      </c>
      <c r="C4812">
        <v>427.89999399999999</v>
      </c>
      <c r="D4812">
        <v>421.79998799999998</v>
      </c>
      <c r="E4812">
        <v>423.79998799999998</v>
      </c>
      <c r="F4812">
        <v>423.79998799999998</v>
      </c>
      <c r="G4812">
        <v>108280000</v>
      </c>
    </row>
    <row r="4813" spans="1:7" x14ac:dyDescent="0.3">
      <c r="A4813" s="1">
        <v>32925</v>
      </c>
      <c r="B4813">
        <v>418.89999399999999</v>
      </c>
      <c r="C4813">
        <v>421.89999399999999</v>
      </c>
      <c r="D4813">
        <v>418.39999399999999</v>
      </c>
      <c r="E4813">
        <v>421.5</v>
      </c>
      <c r="F4813">
        <v>421.5</v>
      </c>
      <c r="G4813">
        <v>120100000</v>
      </c>
    </row>
    <row r="4814" spans="1:7" x14ac:dyDescent="0.3">
      <c r="A4814" s="1">
        <v>32926</v>
      </c>
      <c r="B4814">
        <v>422.60000600000001</v>
      </c>
      <c r="C4814">
        <v>425.10000600000001</v>
      </c>
      <c r="D4814">
        <v>422.20001200000002</v>
      </c>
      <c r="E4814">
        <v>422.79998799999998</v>
      </c>
      <c r="F4814">
        <v>422.79998799999998</v>
      </c>
      <c r="G4814">
        <v>134870000</v>
      </c>
    </row>
    <row r="4815" spans="1:7" x14ac:dyDescent="0.3">
      <c r="A4815" s="1">
        <v>32927</v>
      </c>
      <c r="B4815">
        <v>421.10000600000001</v>
      </c>
      <c r="C4815">
        <v>421.5</v>
      </c>
      <c r="D4815">
        <v>418.10000600000001</v>
      </c>
      <c r="E4815">
        <v>419.5</v>
      </c>
      <c r="F4815">
        <v>419.5</v>
      </c>
      <c r="G4815">
        <v>117220000</v>
      </c>
    </row>
    <row r="4816" spans="1:7" x14ac:dyDescent="0.3">
      <c r="A4816" s="1">
        <v>32930</v>
      </c>
      <c r="B4816">
        <v>419.5</v>
      </c>
      <c r="C4816">
        <v>421</v>
      </c>
      <c r="D4816">
        <v>418.70001200000002</v>
      </c>
      <c r="E4816">
        <v>421</v>
      </c>
      <c r="F4816">
        <v>421</v>
      </c>
      <c r="G4816">
        <v>114600000</v>
      </c>
    </row>
    <row r="4817" spans="1:7" x14ac:dyDescent="0.3">
      <c r="A4817" s="1">
        <v>32931</v>
      </c>
      <c r="B4817">
        <v>422.10000600000001</v>
      </c>
      <c r="C4817">
        <v>423.5</v>
      </c>
      <c r="D4817">
        <v>421.39999399999999</v>
      </c>
      <c r="E4817">
        <v>422.60000600000001</v>
      </c>
      <c r="F4817">
        <v>422.60000600000001</v>
      </c>
      <c r="G4817">
        <v>130850000</v>
      </c>
    </row>
    <row r="4818" spans="1:7" x14ac:dyDescent="0.3">
      <c r="A4818" s="1">
        <v>32932</v>
      </c>
      <c r="B4818">
        <v>423.29998799999998</v>
      </c>
      <c r="C4818">
        <v>425.79998799999998</v>
      </c>
      <c r="D4818">
        <v>422.60000600000001</v>
      </c>
      <c r="E4818">
        <v>425.79998799999998</v>
      </c>
      <c r="F4818">
        <v>425.79998799999998</v>
      </c>
      <c r="G4818">
        <v>129400000</v>
      </c>
    </row>
    <row r="4819" spans="1:7" x14ac:dyDescent="0.3">
      <c r="A4819" s="1">
        <v>32933</v>
      </c>
      <c r="B4819">
        <v>425.29998799999998</v>
      </c>
      <c r="C4819">
        <v>427.70001200000002</v>
      </c>
      <c r="D4819">
        <v>424.5</v>
      </c>
      <c r="E4819">
        <v>427.20001200000002</v>
      </c>
      <c r="F4819">
        <v>427.20001200000002</v>
      </c>
      <c r="G4819">
        <v>134240000</v>
      </c>
    </row>
    <row r="4820" spans="1:7" x14ac:dyDescent="0.3">
      <c r="A4820" s="1">
        <v>32934</v>
      </c>
      <c r="B4820">
        <v>428.20001200000002</v>
      </c>
      <c r="C4820">
        <v>431</v>
      </c>
      <c r="D4820">
        <v>427.60000600000001</v>
      </c>
      <c r="E4820">
        <v>431</v>
      </c>
      <c r="F4820">
        <v>431</v>
      </c>
      <c r="G4820">
        <v>132370000</v>
      </c>
    </row>
    <row r="4821" spans="1:7" x14ac:dyDescent="0.3">
      <c r="A4821" s="1">
        <v>32937</v>
      </c>
      <c r="B4821">
        <v>430.79998799999998</v>
      </c>
      <c r="C4821">
        <v>431.20001200000002</v>
      </c>
      <c r="D4821">
        <v>429.39999399999999</v>
      </c>
      <c r="E4821">
        <v>430.20001200000002</v>
      </c>
      <c r="F4821">
        <v>430.20001200000002</v>
      </c>
      <c r="G4821">
        <v>111000000</v>
      </c>
    </row>
    <row r="4822" spans="1:7" x14ac:dyDescent="0.3">
      <c r="A4822" s="1">
        <v>32938</v>
      </c>
      <c r="B4822">
        <v>429.29998799999998</v>
      </c>
      <c r="C4822">
        <v>432.60000600000001</v>
      </c>
      <c r="D4822">
        <v>428.60000600000001</v>
      </c>
      <c r="E4822">
        <v>432.29998799999998</v>
      </c>
      <c r="F4822">
        <v>432.29998799999998</v>
      </c>
      <c r="G4822">
        <v>139150000</v>
      </c>
    </row>
    <row r="4823" spans="1:7" x14ac:dyDescent="0.3">
      <c r="A4823" s="1">
        <v>32939</v>
      </c>
      <c r="B4823">
        <v>433.10000600000001</v>
      </c>
      <c r="C4823">
        <v>433.5</v>
      </c>
      <c r="D4823">
        <v>432.10000600000001</v>
      </c>
      <c r="E4823">
        <v>432.5</v>
      </c>
      <c r="F4823">
        <v>432.5</v>
      </c>
      <c r="G4823">
        <v>167550000</v>
      </c>
    </row>
    <row r="4824" spans="1:7" x14ac:dyDescent="0.3">
      <c r="A4824" s="1">
        <v>32940</v>
      </c>
      <c r="B4824">
        <v>433.60000600000001</v>
      </c>
      <c r="C4824">
        <v>436.60000600000001</v>
      </c>
      <c r="D4824">
        <v>432.60000600000001</v>
      </c>
      <c r="E4824">
        <v>436.5</v>
      </c>
      <c r="F4824">
        <v>436.5</v>
      </c>
      <c r="G4824">
        <v>145730000</v>
      </c>
    </row>
    <row r="4825" spans="1:7" x14ac:dyDescent="0.3">
      <c r="A4825" s="1">
        <v>32941</v>
      </c>
      <c r="B4825">
        <v>437</v>
      </c>
      <c r="C4825">
        <v>437.10000600000001</v>
      </c>
      <c r="D4825">
        <v>435.39999399999999</v>
      </c>
      <c r="E4825">
        <v>436.79998799999998</v>
      </c>
      <c r="F4825">
        <v>436.79998799999998</v>
      </c>
      <c r="G4825">
        <v>135120000</v>
      </c>
    </row>
    <row r="4826" spans="1:7" x14ac:dyDescent="0.3">
      <c r="A4826" s="1">
        <v>32944</v>
      </c>
      <c r="B4826">
        <v>435.29998799999998</v>
      </c>
      <c r="C4826">
        <v>436.60000600000001</v>
      </c>
      <c r="D4826">
        <v>435</v>
      </c>
      <c r="E4826">
        <v>436.60000600000001</v>
      </c>
      <c r="F4826">
        <v>436.60000600000001</v>
      </c>
      <c r="G4826">
        <v>103840000</v>
      </c>
    </row>
    <row r="4827" spans="1:7" x14ac:dyDescent="0.3">
      <c r="A4827" s="1">
        <v>32945</v>
      </c>
      <c r="B4827">
        <v>436.10000600000001</v>
      </c>
      <c r="C4827">
        <v>437</v>
      </c>
      <c r="D4827">
        <v>434.60000600000001</v>
      </c>
      <c r="E4827">
        <v>434.60000600000001</v>
      </c>
      <c r="F4827">
        <v>434.60000600000001</v>
      </c>
      <c r="G4827">
        <v>123620000</v>
      </c>
    </row>
    <row r="4828" spans="1:7" x14ac:dyDescent="0.3">
      <c r="A4828" s="1">
        <v>32946</v>
      </c>
      <c r="B4828">
        <v>435.70001200000002</v>
      </c>
      <c r="C4828">
        <v>436.39999399999999</v>
      </c>
      <c r="D4828">
        <v>434.5</v>
      </c>
      <c r="E4828">
        <v>436.20001200000002</v>
      </c>
      <c r="F4828">
        <v>436.20001200000002</v>
      </c>
      <c r="G4828">
        <v>122180000</v>
      </c>
    </row>
    <row r="4829" spans="1:7" x14ac:dyDescent="0.3">
      <c r="A4829" s="1">
        <v>32947</v>
      </c>
      <c r="B4829">
        <v>436.70001200000002</v>
      </c>
      <c r="C4829">
        <v>438.39999399999999</v>
      </c>
      <c r="D4829">
        <v>436.29998799999998</v>
      </c>
      <c r="E4829">
        <v>438.10000600000001</v>
      </c>
      <c r="F4829">
        <v>438.10000600000001</v>
      </c>
      <c r="G4829">
        <v>128680000</v>
      </c>
    </row>
    <row r="4830" spans="1:7" x14ac:dyDescent="0.3">
      <c r="A4830" s="1">
        <v>32948</v>
      </c>
      <c r="B4830">
        <v>440.39999399999999</v>
      </c>
      <c r="C4830">
        <v>443.10000600000001</v>
      </c>
      <c r="D4830">
        <v>439.60000600000001</v>
      </c>
      <c r="E4830">
        <v>442.20001200000002</v>
      </c>
      <c r="F4830">
        <v>442.20001200000002</v>
      </c>
      <c r="G4830">
        <v>176040000</v>
      </c>
    </row>
    <row r="4831" spans="1:7" x14ac:dyDescent="0.3">
      <c r="A4831" s="1">
        <v>32951</v>
      </c>
      <c r="B4831">
        <v>440.39999399999999</v>
      </c>
      <c r="C4831">
        <v>442.89999399999999</v>
      </c>
      <c r="D4831">
        <v>439</v>
      </c>
      <c r="E4831">
        <v>442.89999399999999</v>
      </c>
      <c r="F4831">
        <v>442.89999399999999</v>
      </c>
      <c r="G4831">
        <v>129400000</v>
      </c>
    </row>
    <row r="4832" spans="1:7" x14ac:dyDescent="0.3">
      <c r="A4832" s="1">
        <v>32952</v>
      </c>
      <c r="B4832">
        <v>443.20001200000002</v>
      </c>
      <c r="C4832">
        <v>443.29998799999998</v>
      </c>
      <c r="D4832">
        <v>439.70001200000002</v>
      </c>
      <c r="E4832">
        <v>440.10000600000001</v>
      </c>
      <c r="F4832">
        <v>440.10000600000001</v>
      </c>
      <c r="G4832">
        <v>142220000</v>
      </c>
    </row>
    <row r="4833" spans="1:7" x14ac:dyDescent="0.3">
      <c r="A4833" s="1">
        <v>32953</v>
      </c>
      <c r="B4833">
        <v>439.60000600000001</v>
      </c>
      <c r="C4833">
        <v>440.89999399999999</v>
      </c>
      <c r="D4833">
        <v>439.20001200000002</v>
      </c>
      <c r="E4833">
        <v>439.29998799999998</v>
      </c>
      <c r="F4833">
        <v>439.29998799999998</v>
      </c>
      <c r="G4833">
        <v>131080000</v>
      </c>
    </row>
    <row r="4834" spans="1:7" x14ac:dyDescent="0.3">
      <c r="A4834" s="1">
        <v>32954</v>
      </c>
      <c r="B4834">
        <v>439.20001200000002</v>
      </c>
      <c r="C4834">
        <v>439.29998799999998</v>
      </c>
      <c r="D4834">
        <v>433.20001200000002</v>
      </c>
      <c r="E4834">
        <v>434.5</v>
      </c>
      <c r="F4834">
        <v>434.5</v>
      </c>
      <c r="G4834">
        <v>146220000</v>
      </c>
    </row>
    <row r="4835" spans="1:7" x14ac:dyDescent="0.3">
      <c r="A4835" s="1">
        <v>32955</v>
      </c>
      <c r="B4835">
        <v>436.10000600000001</v>
      </c>
      <c r="C4835">
        <v>437.79998799999998</v>
      </c>
      <c r="D4835">
        <v>435.20001200000002</v>
      </c>
      <c r="E4835">
        <v>437.29998799999998</v>
      </c>
      <c r="F4835">
        <v>437.29998799999998</v>
      </c>
      <c r="G4835">
        <v>130740000</v>
      </c>
    </row>
    <row r="4836" spans="1:7" x14ac:dyDescent="0.3">
      <c r="A4836" s="1">
        <v>32958</v>
      </c>
      <c r="B4836">
        <v>438.79998799999998</v>
      </c>
      <c r="C4836">
        <v>440</v>
      </c>
      <c r="D4836">
        <v>438.10000600000001</v>
      </c>
      <c r="E4836">
        <v>438.79998799999998</v>
      </c>
      <c r="F4836">
        <v>438.79998799999998</v>
      </c>
      <c r="G4836">
        <v>96280000</v>
      </c>
    </row>
    <row r="4837" spans="1:7" x14ac:dyDescent="0.3">
      <c r="A4837" s="1">
        <v>32959</v>
      </c>
      <c r="B4837">
        <v>437.70001200000002</v>
      </c>
      <c r="C4837">
        <v>439.70001200000002</v>
      </c>
      <c r="D4837">
        <v>437</v>
      </c>
      <c r="E4837">
        <v>439.5</v>
      </c>
      <c r="F4837">
        <v>439.5</v>
      </c>
      <c r="G4837">
        <v>106910000</v>
      </c>
    </row>
    <row r="4838" spans="1:7" x14ac:dyDescent="0.3">
      <c r="A4838" s="1">
        <v>32960</v>
      </c>
      <c r="B4838">
        <v>437</v>
      </c>
      <c r="C4838">
        <v>439.20001200000002</v>
      </c>
      <c r="D4838">
        <v>435.70001200000002</v>
      </c>
      <c r="E4838">
        <v>436.70001200000002</v>
      </c>
      <c r="F4838">
        <v>436.70001200000002</v>
      </c>
      <c r="G4838">
        <v>132260000</v>
      </c>
    </row>
    <row r="4839" spans="1:7" x14ac:dyDescent="0.3">
      <c r="A4839" s="1">
        <v>32961</v>
      </c>
      <c r="B4839">
        <v>436.20001200000002</v>
      </c>
      <c r="C4839">
        <v>436.70001200000002</v>
      </c>
      <c r="D4839">
        <v>434.60000600000001</v>
      </c>
      <c r="E4839">
        <v>435.39999399999999</v>
      </c>
      <c r="F4839">
        <v>435.39999399999999</v>
      </c>
      <c r="G4839">
        <v>124190000</v>
      </c>
    </row>
    <row r="4840" spans="1:7" x14ac:dyDescent="0.3">
      <c r="A4840" s="1">
        <v>32962</v>
      </c>
      <c r="B4840">
        <v>434.70001200000002</v>
      </c>
      <c r="C4840">
        <v>436</v>
      </c>
      <c r="D4840">
        <v>433.20001200000002</v>
      </c>
      <c r="E4840">
        <v>435.5</v>
      </c>
      <c r="F4840">
        <v>435.5</v>
      </c>
      <c r="G4840">
        <v>126630000</v>
      </c>
    </row>
    <row r="4841" spans="1:7" x14ac:dyDescent="0.3">
      <c r="A4841" s="1">
        <v>32965</v>
      </c>
      <c r="B4841">
        <v>431.60000600000001</v>
      </c>
      <c r="C4841">
        <v>434.10000600000001</v>
      </c>
      <c r="D4841">
        <v>430.79998799999998</v>
      </c>
      <c r="E4841">
        <v>433.20001200000002</v>
      </c>
      <c r="F4841">
        <v>433.20001200000002</v>
      </c>
      <c r="G4841">
        <v>111380000</v>
      </c>
    </row>
    <row r="4842" spans="1:7" x14ac:dyDescent="0.3">
      <c r="A4842" s="1">
        <v>32966</v>
      </c>
      <c r="B4842">
        <v>434.70001200000002</v>
      </c>
      <c r="C4842">
        <v>437.70001200000002</v>
      </c>
      <c r="D4842">
        <v>434</v>
      </c>
      <c r="E4842">
        <v>437.70001200000002</v>
      </c>
      <c r="F4842">
        <v>437.70001200000002</v>
      </c>
      <c r="G4842">
        <v>134750000</v>
      </c>
    </row>
    <row r="4843" spans="1:7" x14ac:dyDescent="0.3">
      <c r="A4843" s="1">
        <v>32967</v>
      </c>
      <c r="B4843">
        <v>438.20001200000002</v>
      </c>
      <c r="C4843">
        <v>438.29998799999998</v>
      </c>
      <c r="D4843">
        <v>434.89999399999999</v>
      </c>
      <c r="E4843">
        <v>435.39999399999999</v>
      </c>
      <c r="F4843">
        <v>435.39999399999999</v>
      </c>
      <c r="G4843">
        <v>138380000</v>
      </c>
    </row>
    <row r="4844" spans="1:7" x14ac:dyDescent="0.3">
      <c r="A4844" s="1">
        <v>32968</v>
      </c>
      <c r="B4844">
        <v>433.42001299999998</v>
      </c>
      <c r="C4844">
        <v>433.42001299999998</v>
      </c>
      <c r="D4844">
        <v>433.42001299999998</v>
      </c>
      <c r="E4844">
        <v>433.42001299999998</v>
      </c>
      <c r="F4844">
        <v>433.42001299999998</v>
      </c>
      <c r="G4844">
        <v>134240000</v>
      </c>
    </row>
    <row r="4845" spans="1:7" x14ac:dyDescent="0.3">
      <c r="A4845" s="1">
        <v>32969</v>
      </c>
      <c r="B4845">
        <v>433</v>
      </c>
      <c r="C4845">
        <v>433.89999399999999</v>
      </c>
      <c r="D4845">
        <v>430.60000600000001</v>
      </c>
      <c r="E4845">
        <v>430.89999399999999</v>
      </c>
      <c r="F4845">
        <v>430.89999399999999</v>
      </c>
      <c r="G4845">
        <v>136570000</v>
      </c>
    </row>
    <row r="4846" spans="1:7" x14ac:dyDescent="0.3">
      <c r="A4846" s="1">
        <v>32972</v>
      </c>
      <c r="B4846">
        <v>430.60000600000001</v>
      </c>
      <c r="C4846">
        <v>431.20001200000002</v>
      </c>
      <c r="D4846">
        <v>429.89999399999999</v>
      </c>
      <c r="E4846">
        <v>430.20001200000002</v>
      </c>
      <c r="F4846">
        <v>430.20001200000002</v>
      </c>
      <c r="G4846">
        <v>112370000</v>
      </c>
    </row>
    <row r="4847" spans="1:7" x14ac:dyDescent="0.3">
      <c r="A4847" s="1">
        <v>32973</v>
      </c>
      <c r="B4847">
        <v>430</v>
      </c>
      <c r="C4847">
        <v>432.10000600000001</v>
      </c>
      <c r="D4847">
        <v>429.89999399999999</v>
      </c>
      <c r="E4847">
        <v>431.89999399999999</v>
      </c>
      <c r="F4847">
        <v>431.89999399999999</v>
      </c>
      <c r="G4847">
        <v>129500000</v>
      </c>
    </row>
    <row r="4848" spans="1:7" x14ac:dyDescent="0.3">
      <c r="A4848" s="1">
        <v>32974</v>
      </c>
      <c r="B4848">
        <v>432.60000600000001</v>
      </c>
      <c r="C4848">
        <v>433.79998799999998</v>
      </c>
      <c r="D4848">
        <v>432.29998799999998</v>
      </c>
      <c r="E4848">
        <v>433.5</v>
      </c>
      <c r="F4848">
        <v>433.5</v>
      </c>
      <c r="G4848">
        <v>133820000</v>
      </c>
    </row>
    <row r="4849" spans="1:7" x14ac:dyDescent="0.3">
      <c r="A4849" s="1">
        <v>32975</v>
      </c>
      <c r="B4849">
        <v>435.10000600000001</v>
      </c>
      <c r="C4849">
        <v>436.79998799999998</v>
      </c>
      <c r="D4849">
        <v>434.29998799999998</v>
      </c>
      <c r="E4849">
        <v>436.29998799999998</v>
      </c>
      <c r="F4849">
        <v>436.29998799999998</v>
      </c>
      <c r="G4849">
        <v>141410000</v>
      </c>
    </row>
    <row r="4850" spans="1:7" x14ac:dyDescent="0.3">
      <c r="A4850" s="1">
        <v>32979</v>
      </c>
      <c r="B4850">
        <v>438.39999399999999</v>
      </c>
      <c r="C4850">
        <v>438.5</v>
      </c>
      <c r="D4850">
        <v>436.20001200000002</v>
      </c>
      <c r="E4850">
        <v>436.70001200000002</v>
      </c>
      <c r="F4850">
        <v>436.70001200000002</v>
      </c>
      <c r="G4850">
        <v>124650000</v>
      </c>
    </row>
    <row r="4851" spans="1:7" x14ac:dyDescent="0.3">
      <c r="A4851" s="1">
        <v>32980</v>
      </c>
      <c r="B4851">
        <v>434</v>
      </c>
      <c r="C4851">
        <v>435.89999399999999</v>
      </c>
      <c r="D4851">
        <v>433.5</v>
      </c>
      <c r="E4851">
        <v>435.39999399999999</v>
      </c>
      <c r="F4851">
        <v>435.39999399999999</v>
      </c>
      <c r="G4851">
        <v>136450000</v>
      </c>
    </row>
    <row r="4852" spans="1:7" x14ac:dyDescent="0.3">
      <c r="A4852" s="1">
        <v>32981</v>
      </c>
      <c r="B4852">
        <v>435.5</v>
      </c>
      <c r="C4852">
        <v>436.10000600000001</v>
      </c>
      <c r="D4852">
        <v>431.29998799999998</v>
      </c>
      <c r="E4852">
        <v>431.5</v>
      </c>
      <c r="F4852">
        <v>431.5</v>
      </c>
      <c r="G4852">
        <v>149750000</v>
      </c>
    </row>
    <row r="4853" spans="1:7" x14ac:dyDescent="0.3">
      <c r="A4853" s="1">
        <v>32982</v>
      </c>
      <c r="B4853">
        <v>430.20001200000002</v>
      </c>
      <c r="C4853">
        <v>431</v>
      </c>
      <c r="D4853">
        <v>428.89999399999999</v>
      </c>
      <c r="E4853">
        <v>429</v>
      </c>
      <c r="F4853">
        <v>429</v>
      </c>
      <c r="G4853">
        <v>145640000</v>
      </c>
    </row>
    <row r="4854" spans="1:7" x14ac:dyDescent="0.3">
      <c r="A4854" s="1">
        <v>32983</v>
      </c>
      <c r="B4854">
        <v>429.70001200000002</v>
      </c>
      <c r="C4854">
        <v>429.79998799999998</v>
      </c>
      <c r="D4854">
        <v>424.89999399999999</v>
      </c>
      <c r="E4854">
        <v>425.79998799999998</v>
      </c>
      <c r="F4854">
        <v>425.79998799999998</v>
      </c>
      <c r="G4854">
        <v>150320000</v>
      </c>
    </row>
    <row r="4855" spans="1:7" x14ac:dyDescent="0.3">
      <c r="A4855" s="1">
        <v>32986</v>
      </c>
      <c r="B4855">
        <v>423.39999399999999</v>
      </c>
      <c r="C4855">
        <v>425.29998799999998</v>
      </c>
      <c r="D4855">
        <v>418.20001200000002</v>
      </c>
      <c r="E4855">
        <v>420.10000600000001</v>
      </c>
      <c r="F4855">
        <v>420.10000600000001</v>
      </c>
      <c r="G4855">
        <v>125990000</v>
      </c>
    </row>
    <row r="4856" spans="1:7" x14ac:dyDescent="0.3">
      <c r="A4856" s="1">
        <v>32987</v>
      </c>
      <c r="B4856">
        <v>421.70001200000002</v>
      </c>
      <c r="C4856">
        <v>422.29998799999998</v>
      </c>
      <c r="D4856">
        <v>418.70001200000002</v>
      </c>
      <c r="E4856">
        <v>419.20001200000002</v>
      </c>
      <c r="F4856">
        <v>419.20001200000002</v>
      </c>
      <c r="G4856">
        <v>126790000</v>
      </c>
    </row>
    <row r="4857" spans="1:7" x14ac:dyDescent="0.3">
      <c r="A4857" s="1">
        <v>32988</v>
      </c>
      <c r="B4857">
        <v>420</v>
      </c>
      <c r="C4857">
        <v>420.70001200000002</v>
      </c>
      <c r="D4857">
        <v>419.20001200000002</v>
      </c>
      <c r="E4857">
        <v>420.60000600000001</v>
      </c>
      <c r="F4857">
        <v>420.60000600000001</v>
      </c>
      <c r="G4857">
        <v>121710000</v>
      </c>
    </row>
    <row r="4858" spans="1:7" x14ac:dyDescent="0.3">
      <c r="A4858" s="1">
        <v>32989</v>
      </c>
      <c r="B4858">
        <v>421.70001200000002</v>
      </c>
      <c r="C4858">
        <v>422</v>
      </c>
      <c r="D4858">
        <v>419.39999399999999</v>
      </c>
      <c r="E4858">
        <v>421.10000600000001</v>
      </c>
      <c r="F4858">
        <v>421.10000600000001</v>
      </c>
      <c r="G4858">
        <v>115930000</v>
      </c>
    </row>
    <row r="4859" spans="1:7" x14ac:dyDescent="0.3">
      <c r="A4859" s="1">
        <v>32990</v>
      </c>
      <c r="B4859">
        <v>420.60000600000001</v>
      </c>
      <c r="C4859">
        <v>421.39999399999999</v>
      </c>
      <c r="D4859">
        <v>417.5</v>
      </c>
      <c r="E4859">
        <v>418</v>
      </c>
      <c r="F4859">
        <v>418</v>
      </c>
      <c r="G4859">
        <v>116010000</v>
      </c>
    </row>
    <row r="4860" spans="1:7" x14ac:dyDescent="0.3">
      <c r="A4860" s="1">
        <v>32993</v>
      </c>
      <c r="B4860">
        <v>417.5</v>
      </c>
      <c r="C4860">
        <v>420.10000600000001</v>
      </c>
      <c r="D4860">
        <v>417</v>
      </c>
      <c r="E4860">
        <v>420.10000600000001</v>
      </c>
      <c r="F4860">
        <v>420.10000600000001</v>
      </c>
      <c r="G4860">
        <v>105790000</v>
      </c>
    </row>
    <row r="4861" spans="1:7" x14ac:dyDescent="0.3">
      <c r="A4861" s="1">
        <v>32994</v>
      </c>
      <c r="B4861">
        <v>422</v>
      </c>
      <c r="C4861">
        <v>422.20001200000002</v>
      </c>
      <c r="D4861">
        <v>420.70001200000002</v>
      </c>
      <c r="E4861">
        <v>421.89999399999999</v>
      </c>
      <c r="F4861">
        <v>421.89999399999999</v>
      </c>
      <c r="G4861">
        <v>124130000</v>
      </c>
    </row>
    <row r="4862" spans="1:7" x14ac:dyDescent="0.3">
      <c r="A4862" s="1">
        <v>32995</v>
      </c>
      <c r="B4862">
        <v>422.79998799999998</v>
      </c>
      <c r="C4862">
        <v>423.60000600000001</v>
      </c>
      <c r="D4862">
        <v>422.29998799999998</v>
      </c>
      <c r="E4862">
        <v>423.60000600000001</v>
      </c>
      <c r="F4862">
        <v>423.60000600000001</v>
      </c>
      <c r="G4862">
        <v>143260000</v>
      </c>
    </row>
    <row r="4863" spans="1:7" x14ac:dyDescent="0.3">
      <c r="A4863" s="1">
        <v>32996</v>
      </c>
      <c r="B4863">
        <v>425</v>
      </c>
      <c r="C4863">
        <v>426.60000600000001</v>
      </c>
      <c r="D4863">
        <v>424.39999399999999</v>
      </c>
      <c r="E4863">
        <v>425.39999399999999</v>
      </c>
      <c r="F4863">
        <v>425.39999399999999</v>
      </c>
      <c r="G4863">
        <v>160850000</v>
      </c>
    </row>
    <row r="4864" spans="1:7" x14ac:dyDescent="0.3">
      <c r="A4864" s="1">
        <v>32997</v>
      </c>
      <c r="B4864">
        <v>427.39999399999999</v>
      </c>
      <c r="C4864">
        <v>428.60000600000001</v>
      </c>
      <c r="D4864">
        <v>425.70001200000002</v>
      </c>
      <c r="E4864">
        <v>428.60000600000001</v>
      </c>
      <c r="F4864">
        <v>428.60000600000001</v>
      </c>
      <c r="G4864">
        <v>136810000</v>
      </c>
    </row>
    <row r="4865" spans="1:7" x14ac:dyDescent="0.3">
      <c r="A4865" s="1">
        <v>33000</v>
      </c>
      <c r="B4865">
        <v>429.29998799999998</v>
      </c>
      <c r="C4865">
        <v>431.60000600000001</v>
      </c>
      <c r="D4865">
        <v>429.10000600000001</v>
      </c>
      <c r="E4865">
        <v>431.20001200000002</v>
      </c>
      <c r="F4865">
        <v>431.20001200000002</v>
      </c>
      <c r="G4865">
        <v>122690000</v>
      </c>
    </row>
    <row r="4866" spans="1:7" x14ac:dyDescent="0.3">
      <c r="A4866" s="1">
        <v>33001</v>
      </c>
      <c r="B4866">
        <v>431.10000600000001</v>
      </c>
      <c r="C4866">
        <v>431.89999399999999</v>
      </c>
      <c r="D4866">
        <v>430.70001200000002</v>
      </c>
      <c r="E4866">
        <v>431.79998799999998</v>
      </c>
      <c r="F4866">
        <v>431.79998799999998</v>
      </c>
      <c r="G4866">
        <v>133840000</v>
      </c>
    </row>
    <row r="4867" spans="1:7" x14ac:dyDescent="0.3">
      <c r="A4867" s="1">
        <v>33002</v>
      </c>
      <c r="B4867">
        <v>431.39999399999999</v>
      </c>
      <c r="C4867">
        <v>431.89999399999999</v>
      </c>
      <c r="D4867">
        <v>430.5</v>
      </c>
      <c r="E4867">
        <v>431.29998799999998</v>
      </c>
      <c r="F4867">
        <v>431.29998799999998</v>
      </c>
      <c r="G4867">
        <v>146630000</v>
      </c>
    </row>
    <row r="4868" spans="1:7" x14ac:dyDescent="0.3">
      <c r="A4868" s="1">
        <v>33003</v>
      </c>
      <c r="B4868">
        <v>431.79998799999998</v>
      </c>
      <c r="C4868">
        <v>433.5</v>
      </c>
      <c r="D4868">
        <v>431.10000600000001</v>
      </c>
      <c r="E4868">
        <v>433.20001200000002</v>
      </c>
      <c r="F4868">
        <v>433.20001200000002</v>
      </c>
      <c r="G4868">
        <v>142490000</v>
      </c>
    </row>
    <row r="4869" spans="1:7" x14ac:dyDescent="0.3">
      <c r="A4869" s="1">
        <v>33004</v>
      </c>
      <c r="B4869">
        <v>434.5</v>
      </c>
      <c r="C4869">
        <v>438.20001200000002</v>
      </c>
      <c r="D4869">
        <v>433.79998799999998</v>
      </c>
      <c r="E4869">
        <v>438.10000600000001</v>
      </c>
      <c r="F4869">
        <v>438.10000600000001</v>
      </c>
      <c r="G4869">
        <v>167560000</v>
      </c>
    </row>
    <row r="4870" spans="1:7" x14ac:dyDescent="0.3">
      <c r="A4870" s="1">
        <v>33007</v>
      </c>
      <c r="B4870">
        <v>440.20001200000002</v>
      </c>
      <c r="C4870">
        <v>443.10000600000001</v>
      </c>
      <c r="D4870">
        <v>438.79998799999998</v>
      </c>
      <c r="E4870">
        <v>441.60000600000001</v>
      </c>
      <c r="F4870">
        <v>441.60000600000001</v>
      </c>
      <c r="G4870">
        <v>177170000</v>
      </c>
    </row>
    <row r="4871" spans="1:7" x14ac:dyDescent="0.3">
      <c r="A4871" s="1">
        <v>33008</v>
      </c>
      <c r="B4871">
        <v>441</v>
      </c>
      <c r="C4871">
        <v>442.60000600000001</v>
      </c>
      <c r="D4871">
        <v>440</v>
      </c>
      <c r="E4871">
        <v>442.5</v>
      </c>
      <c r="F4871">
        <v>442.5</v>
      </c>
      <c r="G4871">
        <v>162330000</v>
      </c>
    </row>
    <row r="4872" spans="1:7" x14ac:dyDescent="0.3">
      <c r="A4872" s="1">
        <v>33009</v>
      </c>
      <c r="B4872">
        <v>442.29998799999998</v>
      </c>
      <c r="C4872">
        <v>442.89999399999999</v>
      </c>
      <c r="D4872">
        <v>440.39999399999999</v>
      </c>
      <c r="E4872">
        <v>442.89999399999999</v>
      </c>
      <c r="F4872">
        <v>442.89999399999999</v>
      </c>
      <c r="G4872">
        <v>152490000</v>
      </c>
    </row>
    <row r="4873" spans="1:7" x14ac:dyDescent="0.3">
      <c r="A4873" s="1">
        <v>33010</v>
      </c>
      <c r="B4873">
        <v>445</v>
      </c>
      <c r="C4873">
        <v>445.70001200000002</v>
      </c>
      <c r="D4873">
        <v>443.39999399999999</v>
      </c>
      <c r="E4873">
        <v>445.70001200000002</v>
      </c>
      <c r="F4873">
        <v>445.70001200000002</v>
      </c>
      <c r="G4873">
        <v>171410000</v>
      </c>
    </row>
    <row r="4874" spans="1:7" x14ac:dyDescent="0.3">
      <c r="A4874" s="1">
        <v>33011</v>
      </c>
      <c r="B4874">
        <v>446</v>
      </c>
      <c r="C4874">
        <v>448.5</v>
      </c>
      <c r="D4874">
        <v>445</v>
      </c>
      <c r="E4874">
        <v>448.29998799999998</v>
      </c>
      <c r="F4874">
        <v>448.29998799999998</v>
      </c>
      <c r="G4874">
        <v>191410000</v>
      </c>
    </row>
    <row r="4875" spans="1:7" x14ac:dyDescent="0.3">
      <c r="A4875" s="1">
        <v>33014</v>
      </c>
      <c r="B4875">
        <v>448.89999399999999</v>
      </c>
      <c r="C4875">
        <v>452.89999399999999</v>
      </c>
      <c r="D4875">
        <v>448.39999399999999</v>
      </c>
      <c r="E4875">
        <v>452.89999399999999</v>
      </c>
      <c r="F4875">
        <v>452.89999399999999</v>
      </c>
      <c r="G4875">
        <v>169470000</v>
      </c>
    </row>
    <row r="4876" spans="1:7" x14ac:dyDescent="0.3">
      <c r="A4876" s="1">
        <v>33015</v>
      </c>
      <c r="B4876">
        <v>455.20001200000002</v>
      </c>
      <c r="C4876">
        <v>455.60000600000001</v>
      </c>
      <c r="D4876">
        <v>452.20001200000002</v>
      </c>
      <c r="E4876">
        <v>453.89999399999999</v>
      </c>
      <c r="F4876">
        <v>453.89999399999999</v>
      </c>
      <c r="G4876">
        <v>190160000</v>
      </c>
    </row>
    <row r="4877" spans="1:7" x14ac:dyDescent="0.3">
      <c r="A4877" s="1">
        <v>33016</v>
      </c>
      <c r="B4877">
        <v>453.79998799999998</v>
      </c>
      <c r="C4877">
        <v>456.89999399999999</v>
      </c>
      <c r="D4877">
        <v>453.20001200000002</v>
      </c>
      <c r="E4877">
        <v>456.89999399999999</v>
      </c>
      <c r="F4877">
        <v>456.89999399999999</v>
      </c>
      <c r="G4877">
        <v>188740000</v>
      </c>
    </row>
    <row r="4878" spans="1:7" x14ac:dyDescent="0.3">
      <c r="A4878" s="1">
        <v>33017</v>
      </c>
      <c r="B4878">
        <v>457.5</v>
      </c>
      <c r="C4878">
        <v>458.89999399999999</v>
      </c>
      <c r="D4878">
        <v>457.10000600000001</v>
      </c>
      <c r="E4878">
        <v>458.29998799999998</v>
      </c>
      <c r="F4878">
        <v>458.29998799999998</v>
      </c>
      <c r="G4878">
        <v>174330000</v>
      </c>
    </row>
    <row r="4879" spans="1:7" x14ac:dyDescent="0.3">
      <c r="A4879" s="1">
        <v>33018</v>
      </c>
      <c r="B4879">
        <v>454.60000600000001</v>
      </c>
      <c r="C4879">
        <v>456.20001200000002</v>
      </c>
      <c r="D4879">
        <v>453</v>
      </c>
      <c r="E4879">
        <v>453.70001200000002</v>
      </c>
      <c r="F4879">
        <v>453.70001200000002</v>
      </c>
      <c r="G4879">
        <v>152190000</v>
      </c>
    </row>
    <row r="4880" spans="1:7" x14ac:dyDescent="0.3">
      <c r="A4880" s="1">
        <v>33022</v>
      </c>
      <c r="B4880">
        <v>454.10000600000001</v>
      </c>
      <c r="C4880">
        <v>457.60000600000001</v>
      </c>
      <c r="D4880">
        <v>453.70001200000002</v>
      </c>
      <c r="E4880">
        <v>457.5</v>
      </c>
      <c r="F4880">
        <v>457.5</v>
      </c>
      <c r="G4880">
        <v>134000000</v>
      </c>
    </row>
    <row r="4881" spans="1:7" x14ac:dyDescent="0.3">
      <c r="A4881" s="1">
        <v>33023</v>
      </c>
      <c r="B4881">
        <v>459.39999399999999</v>
      </c>
      <c r="C4881">
        <v>459.79998799999998</v>
      </c>
      <c r="D4881">
        <v>457.70001200000002</v>
      </c>
      <c r="E4881">
        <v>458.79998799999998</v>
      </c>
      <c r="F4881">
        <v>458.79998799999998</v>
      </c>
      <c r="G4881">
        <v>169350000</v>
      </c>
    </row>
    <row r="4882" spans="1:7" x14ac:dyDescent="0.3">
      <c r="A4882" s="1">
        <v>33024</v>
      </c>
      <c r="B4882">
        <v>458.20001200000002</v>
      </c>
      <c r="C4882">
        <v>460</v>
      </c>
      <c r="D4882">
        <v>457.5</v>
      </c>
      <c r="E4882">
        <v>459</v>
      </c>
      <c r="F4882">
        <v>459</v>
      </c>
      <c r="G4882">
        <v>157260000</v>
      </c>
    </row>
    <row r="4883" spans="1:7" x14ac:dyDescent="0.3">
      <c r="A4883" s="1">
        <v>33025</v>
      </c>
      <c r="B4883">
        <v>459.5</v>
      </c>
      <c r="C4883">
        <v>462.5</v>
      </c>
      <c r="D4883">
        <v>459.5</v>
      </c>
      <c r="E4883">
        <v>462.10000600000001</v>
      </c>
      <c r="F4883">
        <v>462.10000600000001</v>
      </c>
      <c r="G4883">
        <v>168060000</v>
      </c>
    </row>
    <row r="4884" spans="1:7" x14ac:dyDescent="0.3">
      <c r="A4884" s="1">
        <v>33028</v>
      </c>
      <c r="B4884">
        <v>462.79998799999998</v>
      </c>
      <c r="C4884">
        <v>465.60000600000001</v>
      </c>
      <c r="D4884">
        <v>460.5</v>
      </c>
      <c r="E4884">
        <v>465.60000600000001</v>
      </c>
      <c r="F4884">
        <v>465.60000600000001</v>
      </c>
      <c r="G4884">
        <v>142170000</v>
      </c>
    </row>
    <row r="4885" spans="1:7" x14ac:dyDescent="0.3">
      <c r="A4885" s="1">
        <v>33029</v>
      </c>
      <c r="B4885">
        <v>467.20001200000002</v>
      </c>
      <c r="C4885">
        <v>467.60000600000001</v>
      </c>
      <c r="D4885">
        <v>464</v>
      </c>
      <c r="E4885">
        <v>464.60000600000001</v>
      </c>
      <c r="F4885">
        <v>464.60000600000001</v>
      </c>
      <c r="G4885">
        <v>173460000</v>
      </c>
    </row>
    <row r="4886" spans="1:7" x14ac:dyDescent="0.3">
      <c r="A4886" s="1">
        <v>33030</v>
      </c>
      <c r="B4886">
        <v>463.39999399999999</v>
      </c>
      <c r="C4886">
        <v>465.20001200000002</v>
      </c>
      <c r="D4886">
        <v>463.20001200000002</v>
      </c>
      <c r="E4886">
        <v>465</v>
      </c>
      <c r="F4886">
        <v>465</v>
      </c>
      <c r="G4886">
        <v>156520000</v>
      </c>
    </row>
    <row r="4887" spans="1:7" x14ac:dyDescent="0.3">
      <c r="A4887" s="1">
        <v>33031</v>
      </c>
      <c r="B4887">
        <v>465.79998799999998</v>
      </c>
      <c r="C4887">
        <v>466.60000600000001</v>
      </c>
      <c r="D4887">
        <v>462.39999399999999</v>
      </c>
      <c r="E4887">
        <v>464.10000600000001</v>
      </c>
      <c r="F4887">
        <v>464.10000600000001</v>
      </c>
      <c r="G4887">
        <v>151040000</v>
      </c>
    </row>
    <row r="4888" spans="1:7" x14ac:dyDescent="0.3">
      <c r="A4888" s="1">
        <v>33032</v>
      </c>
      <c r="B4888">
        <v>463.10000600000001</v>
      </c>
      <c r="C4888">
        <v>463.70001200000002</v>
      </c>
      <c r="D4888">
        <v>459.29998799999998</v>
      </c>
      <c r="E4888">
        <v>460.89999399999999</v>
      </c>
      <c r="F4888">
        <v>460.89999399999999</v>
      </c>
      <c r="G4888">
        <v>137900000</v>
      </c>
    </row>
    <row r="4889" spans="1:7" x14ac:dyDescent="0.3">
      <c r="A4889" s="1">
        <v>33035</v>
      </c>
      <c r="B4889">
        <v>459.39999399999999</v>
      </c>
      <c r="C4889">
        <v>462.79998799999998</v>
      </c>
      <c r="D4889">
        <v>458.5</v>
      </c>
      <c r="E4889">
        <v>462.79998799999998</v>
      </c>
      <c r="F4889">
        <v>462.79998799999998</v>
      </c>
      <c r="G4889">
        <v>112220000</v>
      </c>
    </row>
    <row r="4890" spans="1:7" x14ac:dyDescent="0.3">
      <c r="A4890" s="1">
        <v>33036</v>
      </c>
      <c r="B4890">
        <v>464.70001200000002</v>
      </c>
      <c r="C4890">
        <v>466.60000600000001</v>
      </c>
      <c r="D4890">
        <v>463</v>
      </c>
      <c r="E4890">
        <v>466.60000600000001</v>
      </c>
      <c r="F4890">
        <v>466.60000600000001</v>
      </c>
      <c r="G4890">
        <v>163290000</v>
      </c>
    </row>
    <row r="4891" spans="1:7" x14ac:dyDescent="0.3">
      <c r="A4891" s="1">
        <v>33037</v>
      </c>
      <c r="B4891">
        <v>467.39999399999999</v>
      </c>
      <c r="C4891">
        <v>469.39999399999999</v>
      </c>
      <c r="D4891">
        <v>467</v>
      </c>
      <c r="E4891">
        <v>468.89999399999999</v>
      </c>
      <c r="F4891">
        <v>468.89999399999999</v>
      </c>
      <c r="G4891">
        <v>163550000</v>
      </c>
    </row>
    <row r="4892" spans="1:7" x14ac:dyDescent="0.3">
      <c r="A4892" s="1">
        <v>33038</v>
      </c>
      <c r="B4892">
        <v>467.79998799999998</v>
      </c>
      <c r="C4892">
        <v>468.5</v>
      </c>
      <c r="D4892">
        <v>465.79998799999998</v>
      </c>
      <c r="E4892">
        <v>467.10000600000001</v>
      </c>
      <c r="F4892">
        <v>467.10000600000001</v>
      </c>
      <c r="G4892">
        <v>155170000</v>
      </c>
    </row>
    <row r="4893" spans="1:7" x14ac:dyDescent="0.3">
      <c r="A4893" s="1">
        <v>33039</v>
      </c>
      <c r="B4893">
        <v>466.79998799999998</v>
      </c>
      <c r="C4893">
        <v>468.29998799999998</v>
      </c>
      <c r="D4893">
        <v>466.20001200000002</v>
      </c>
      <c r="E4893">
        <v>467.60000600000001</v>
      </c>
      <c r="F4893">
        <v>467.60000600000001</v>
      </c>
      <c r="G4893">
        <v>168500000</v>
      </c>
    </row>
    <row r="4894" spans="1:7" x14ac:dyDescent="0.3">
      <c r="A4894" s="1">
        <v>33042</v>
      </c>
      <c r="B4894">
        <v>465.70001200000002</v>
      </c>
      <c r="C4894">
        <v>467</v>
      </c>
      <c r="D4894">
        <v>460.5</v>
      </c>
      <c r="E4894">
        <v>460.79998799999998</v>
      </c>
      <c r="F4894">
        <v>460.79998799999998</v>
      </c>
      <c r="G4894">
        <v>157650000</v>
      </c>
    </row>
    <row r="4895" spans="1:7" x14ac:dyDescent="0.3">
      <c r="A4895" s="1">
        <v>33043</v>
      </c>
      <c r="B4895">
        <v>459.79998799999998</v>
      </c>
      <c r="C4895">
        <v>461</v>
      </c>
      <c r="D4895">
        <v>458.70001200000002</v>
      </c>
      <c r="E4895">
        <v>460.5</v>
      </c>
      <c r="F4895">
        <v>460.5</v>
      </c>
      <c r="G4895">
        <v>142980000</v>
      </c>
    </row>
    <row r="4896" spans="1:7" x14ac:dyDescent="0.3">
      <c r="A4896" s="1">
        <v>33044</v>
      </c>
      <c r="B4896">
        <v>462</v>
      </c>
      <c r="C4896">
        <v>462.29998799999998</v>
      </c>
      <c r="D4896">
        <v>459.60000600000001</v>
      </c>
      <c r="E4896">
        <v>460.79998799999998</v>
      </c>
      <c r="F4896">
        <v>460.79998799999998</v>
      </c>
      <c r="G4896">
        <v>148090000</v>
      </c>
    </row>
    <row r="4897" spans="1:7" x14ac:dyDescent="0.3">
      <c r="A4897" s="1">
        <v>33045</v>
      </c>
      <c r="B4897">
        <v>460.29998799999998</v>
      </c>
      <c r="C4897">
        <v>461.29998799999998</v>
      </c>
      <c r="D4897">
        <v>459.20001200000002</v>
      </c>
      <c r="E4897">
        <v>461.29998799999998</v>
      </c>
      <c r="F4897">
        <v>461.29998799999998</v>
      </c>
      <c r="G4897">
        <v>144290000</v>
      </c>
    </row>
    <row r="4898" spans="1:7" x14ac:dyDescent="0.3">
      <c r="A4898" s="1">
        <v>33046</v>
      </c>
      <c r="B4898">
        <v>462.70001200000002</v>
      </c>
      <c r="C4898">
        <v>462.89999399999999</v>
      </c>
      <c r="D4898">
        <v>459.29998799999998</v>
      </c>
      <c r="E4898">
        <v>459.29998799999998</v>
      </c>
      <c r="F4898">
        <v>459.29998799999998</v>
      </c>
      <c r="G4898">
        <v>167540000</v>
      </c>
    </row>
    <row r="4899" spans="1:7" x14ac:dyDescent="0.3">
      <c r="A4899" s="1">
        <v>33049</v>
      </c>
      <c r="B4899">
        <v>459.10000600000001</v>
      </c>
      <c r="C4899">
        <v>459.70001200000002</v>
      </c>
      <c r="D4899">
        <v>455.5</v>
      </c>
      <c r="E4899">
        <v>455.60000600000001</v>
      </c>
      <c r="F4899">
        <v>455.60000600000001</v>
      </c>
      <c r="G4899">
        <v>113560000</v>
      </c>
    </row>
    <row r="4900" spans="1:7" x14ac:dyDescent="0.3">
      <c r="A4900" s="1">
        <v>33050</v>
      </c>
      <c r="B4900">
        <v>457.60000600000001</v>
      </c>
      <c r="C4900">
        <v>458.10000600000001</v>
      </c>
      <c r="D4900">
        <v>455.20001200000002</v>
      </c>
      <c r="E4900">
        <v>455.39999399999999</v>
      </c>
      <c r="F4900">
        <v>455.39999399999999</v>
      </c>
      <c r="G4900">
        <v>131620000</v>
      </c>
    </row>
    <row r="4901" spans="1:7" x14ac:dyDescent="0.3">
      <c r="A4901" s="1">
        <v>33051</v>
      </c>
      <c r="B4901">
        <v>454.29998799999998</v>
      </c>
      <c r="C4901">
        <v>457.10000600000001</v>
      </c>
      <c r="D4901">
        <v>453.20001200000002</v>
      </c>
      <c r="E4901">
        <v>456.89999399999999</v>
      </c>
      <c r="F4901">
        <v>456.89999399999999</v>
      </c>
      <c r="G4901">
        <v>137450000</v>
      </c>
    </row>
    <row r="4902" spans="1:7" x14ac:dyDescent="0.3">
      <c r="A4902" s="1">
        <v>33052</v>
      </c>
      <c r="B4902">
        <v>458.39999399999999</v>
      </c>
      <c r="C4902">
        <v>460.5</v>
      </c>
      <c r="D4902">
        <v>457.5</v>
      </c>
      <c r="E4902">
        <v>460.39999399999999</v>
      </c>
      <c r="F4902">
        <v>460.39999399999999</v>
      </c>
      <c r="G4902">
        <v>148820000</v>
      </c>
    </row>
    <row r="4903" spans="1:7" x14ac:dyDescent="0.3">
      <c r="A4903" s="1">
        <v>33053</v>
      </c>
      <c r="B4903">
        <v>461.10000600000001</v>
      </c>
      <c r="C4903">
        <v>462.5</v>
      </c>
      <c r="D4903">
        <v>460.70001200000002</v>
      </c>
      <c r="E4903">
        <v>462.29998799999998</v>
      </c>
      <c r="F4903">
        <v>462.29998799999998</v>
      </c>
      <c r="G4903">
        <v>158810000</v>
      </c>
    </row>
    <row r="4904" spans="1:7" x14ac:dyDescent="0.3">
      <c r="A4904" s="1">
        <v>33056</v>
      </c>
      <c r="B4904">
        <v>461.60000600000001</v>
      </c>
      <c r="C4904">
        <v>462.39999399999999</v>
      </c>
      <c r="D4904">
        <v>461.29998799999998</v>
      </c>
      <c r="E4904">
        <v>462</v>
      </c>
      <c r="F4904">
        <v>462</v>
      </c>
      <c r="G4904">
        <v>114150000</v>
      </c>
    </row>
    <row r="4905" spans="1:7" x14ac:dyDescent="0.3">
      <c r="A4905" s="1">
        <v>33057</v>
      </c>
      <c r="B4905">
        <v>461.20001200000002</v>
      </c>
      <c r="C4905">
        <v>461.79998799999998</v>
      </c>
      <c r="D4905">
        <v>460.79998799999998</v>
      </c>
      <c r="E4905">
        <v>461.79998799999998</v>
      </c>
      <c r="F4905">
        <v>461.79998799999998</v>
      </c>
      <c r="G4905">
        <v>131020000</v>
      </c>
    </row>
    <row r="4906" spans="1:7" x14ac:dyDescent="0.3">
      <c r="A4906" s="1">
        <v>33059</v>
      </c>
      <c r="B4906">
        <v>460</v>
      </c>
      <c r="C4906">
        <v>461.39999399999999</v>
      </c>
      <c r="D4906">
        <v>458.29998799999998</v>
      </c>
      <c r="E4906">
        <v>459.20001200000002</v>
      </c>
      <c r="F4906">
        <v>459.20001200000002</v>
      </c>
      <c r="G4906">
        <v>97760000</v>
      </c>
    </row>
    <row r="4907" spans="1:7" x14ac:dyDescent="0.3">
      <c r="A4907" s="1">
        <v>33060</v>
      </c>
      <c r="B4907">
        <v>458.70001200000002</v>
      </c>
      <c r="C4907">
        <v>460.70001200000002</v>
      </c>
      <c r="D4907">
        <v>457.60000600000001</v>
      </c>
      <c r="E4907">
        <v>460.5</v>
      </c>
      <c r="F4907">
        <v>460.5</v>
      </c>
      <c r="G4907">
        <v>101400000</v>
      </c>
    </row>
    <row r="4908" spans="1:7" x14ac:dyDescent="0.3">
      <c r="A4908" s="1">
        <v>33063</v>
      </c>
      <c r="B4908">
        <v>461.29998799999998</v>
      </c>
      <c r="C4908">
        <v>462.20001200000002</v>
      </c>
      <c r="D4908">
        <v>460.60000600000001</v>
      </c>
      <c r="E4908">
        <v>461.70001200000002</v>
      </c>
      <c r="F4908">
        <v>461.70001200000002</v>
      </c>
      <c r="G4908">
        <v>118500000</v>
      </c>
    </row>
    <row r="4909" spans="1:7" x14ac:dyDescent="0.3">
      <c r="A4909" s="1">
        <v>33064</v>
      </c>
      <c r="B4909">
        <v>461.89999399999999</v>
      </c>
      <c r="C4909">
        <v>462.70001200000002</v>
      </c>
      <c r="D4909">
        <v>460.70001200000002</v>
      </c>
      <c r="E4909">
        <v>461</v>
      </c>
      <c r="F4909">
        <v>461</v>
      </c>
      <c r="G4909">
        <v>142270000</v>
      </c>
    </row>
    <row r="4910" spans="1:7" x14ac:dyDescent="0.3">
      <c r="A4910" s="1">
        <v>33065</v>
      </c>
      <c r="B4910">
        <v>460.5</v>
      </c>
      <c r="C4910">
        <v>463.89999399999999</v>
      </c>
      <c r="D4910">
        <v>460.29998799999998</v>
      </c>
      <c r="E4910">
        <v>463.89999399999999</v>
      </c>
      <c r="F4910">
        <v>463.89999399999999</v>
      </c>
      <c r="G4910">
        <v>159030000</v>
      </c>
    </row>
    <row r="4911" spans="1:7" x14ac:dyDescent="0.3">
      <c r="A4911" s="1">
        <v>33066</v>
      </c>
      <c r="B4911">
        <v>464.89999399999999</v>
      </c>
      <c r="C4911">
        <v>467.20001200000002</v>
      </c>
      <c r="D4911">
        <v>463.29998799999998</v>
      </c>
      <c r="E4911">
        <v>467.20001200000002</v>
      </c>
      <c r="F4911">
        <v>467.20001200000002</v>
      </c>
      <c r="G4911">
        <v>153700000</v>
      </c>
    </row>
    <row r="4912" spans="1:7" x14ac:dyDescent="0.3">
      <c r="A4912" s="1">
        <v>33067</v>
      </c>
      <c r="B4912">
        <v>467.60000600000001</v>
      </c>
      <c r="C4912">
        <v>470.29998799999998</v>
      </c>
      <c r="D4912">
        <v>467</v>
      </c>
      <c r="E4912">
        <v>468.39999399999999</v>
      </c>
      <c r="F4912">
        <v>468.39999399999999</v>
      </c>
      <c r="G4912">
        <v>160590000</v>
      </c>
    </row>
    <row r="4913" spans="1:7" x14ac:dyDescent="0.3">
      <c r="A4913" s="1">
        <v>33070</v>
      </c>
      <c r="B4913">
        <v>468.70001200000002</v>
      </c>
      <c r="C4913">
        <v>470.10000600000001</v>
      </c>
      <c r="D4913">
        <v>468.10000600000001</v>
      </c>
      <c r="E4913">
        <v>469.60000600000001</v>
      </c>
      <c r="F4913">
        <v>469.60000600000001</v>
      </c>
      <c r="G4913">
        <v>138070000</v>
      </c>
    </row>
    <row r="4914" spans="1:7" x14ac:dyDescent="0.3">
      <c r="A4914" s="1">
        <v>33071</v>
      </c>
      <c r="B4914">
        <v>469.5</v>
      </c>
      <c r="C4914">
        <v>470</v>
      </c>
      <c r="D4914">
        <v>463.89999399999999</v>
      </c>
      <c r="E4914">
        <v>464.5</v>
      </c>
      <c r="F4914">
        <v>464.5</v>
      </c>
      <c r="G4914">
        <v>167810000</v>
      </c>
    </row>
    <row r="4915" spans="1:7" x14ac:dyDescent="0.3">
      <c r="A4915" s="1">
        <v>33072</v>
      </c>
      <c r="B4915">
        <v>463.20001200000002</v>
      </c>
      <c r="C4915">
        <v>464.20001200000002</v>
      </c>
      <c r="D4915">
        <v>459.79998799999998</v>
      </c>
      <c r="E4915">
        <v>460.79998799999998</v>
      </c>
      <c r="F4915">
        <v>460.79998799999998</v>
      </c>
      <c r="G4915">
        <v>158990000</v>
      </c>
    </row>
    <row r="4916" spans="1:7" x14ac:dyDescent="0.3">
      <c r="A4916" s="1">
        <v>33073</v>
      </c>
      <c r="B4916">
        <v>457.20001200000002</v>
      </c>
      <c r="C4916">
        <v>458.89999399999999</v>
      </c>
      <c r="D4916">
        <v>455.29998799999998</v>
      </c>
      <c r="E4916">
        <v>458.20001200000002</v>
      </c>
      <c r="F4916">
        <v>458.20001200000002</v>
      </c>
      <c r="G4916">
        <v>182560000</v>
      </c>
    </row>
    <row r="4917" spans="1:7" x14ac:dyDescent="0.3">
      <c r="A4917" s="1">
        <v>33074</v>
      </c>
      <c r="B4917">
        <v>459.60000600000001</v>
      </c>
      <c r="C4917">
        <v>459.70001200000002</v>
      </c>
      <c r="D4917">
        <v>455.10000600000001</v>
      </c>
      <c r="E4917">
        <v>455.29998799999998</v>
      </c>
      <c r="F4917">
        <v>455.29998799999998</v>
      </c>
      <c r="G4917">
        <v>174580000</v>
      </c>
    </row>
    <row r="4918" spans="1:7" x14ac:dyDescent="0.3">
      <c r="A4918" s="1">
        <v>33077</v>
      </c>
      <c r="B4918">
        <v>451.79998799999998</v>
      </c>
      <c r="C4918">
        <v>454.60000600000001</v>
      </c>
      <c r="D4918">
        <v>441.29998799999998</v>
      </c>
      <c r="E4918">
        <v>444.60000600000001</v>
      </c>
      <c r="F4918">
        <v>444.60000600000001</v>
      </c>
      <c r="G4918">
        <v>168880000</v>
      </c>
    </row>
    <row r="4919" spans="1:7" x14ac:dyDescent="0.3">
      <c r="A4919" s="1">
        <v>33078</v>
      </c>
      <c r="B4919">
        <v>444.5</v>
      </c>
      <c r="C4919">
        <v>445.79998799999998</v>
      </c>
      <c r="D4919">
        <v>438.20001200000002</v>
      </c>
      <c r="E4919">
        <v>442.60000600000001</v>
      </c>
      <c r="F4919">
        <v>442.60000600000001</v>
      </c>
      <c r="G4919">
        <v>160500000</v>
      </c>
    </row>
    <row r="4920" spans="1:7" x14ac:dyDescent="0.3">
      <c r="A4920" s="1">
        <v>33079</v>
      </c>
      <c r="B4920">
        <v>444.39999399999999</v>
      </c>
      <c r="C4920">
        <v>445.79998799999998</v>
      </c>
      <c r="D4920">
        <v>442.89999399999999</v>
      </c>
      <c r="E4920">
        <v>445.5</v>
      </c>
      <c r="F4920">
        <v>445.5</v>
      </c>
      <c r="G4920">
        <v>141600000</v>
      </c>
    </row>
    <row r="4921" spans="1:7" x14ac:dyDescent="0.3">
      <c r="A4921" s="1">
        <v>33080</v>
      </c>
      <c r="B4921">
        <v>446</v>
      </c>
      <c r="C4921">
        <v>447</v>
      </c>
      <c r="D4921">
        <v>444.39999399999999</v>
      </c>
      <c r="E4921">
        <v>445.39999399999999</v>
      </c>
      <c r="F4921">
        <v>445.39999399999999</v>
      </c>
      <c r="G4921">
        <v>136060000</v>
      </c>
    </row>
    <row r="4922" spans="1:7" x14ac:dyDescent="0.3">
      <c r="A4922" s="1">
        <v>33081</v>
      </c>
      <c r="B4922">
        <v>444.20001200000002</v>
      </c>
      <c r="C4922">
        <v>445.39999399999999</v>
      </c>
      <c r="D4922">
        <v>442.20001200000002</v>
      </c>
      <c r="E4922">
        <v>442.60000600000001</v>
      </c>
      <c r="F4922">
        <v>442.60000600000001</v>
      </c>
      <c r="G4922">
        <v>121800000</v>
      </c>
    </row>
    <row r="4923" spans="1:7" x14ac:dyDescent="0.3">
      <c r="A4923" s="1">
        <v>33084</v>
      </c>
      <c r="B4923">
        <v>439.29998799999998</v>
      </c>
      <c r="C4923">
        <v>441.89999399999999</v>
      </c>
      <c r="D4923">
        <v>436.89999399999999</v>
      </c>
      <c r="E4923">
        <v>439.39999399999999</v>
      </c>
      <c r="F4923">
        <v>439.39999399999999</v>
      </c>
      <c r="G4923">
        <v>120440000</v>
      </c>
    </row>
    <row r="4924" spans="1:7" x14ac:dyDescent="0.3">
      <c r="A4924" s="1">
        <v>33085</v>
      </c>
      <c r="B4924">
        <v>439.29998799999998</v>
      </c>
      <c r="C4924">
        <v>440</v>
      </c>
      <c r="D4924">
        <v>436.79998799999998</v>
      </c>
      <c r="E4924">
        <v>438.20001200000002</v>
      </c>
      <c r="F4924">
        <v>438.20001200000002</v>
      </c>
      <c r="G4924">
        <v>135150000</v>
      </c>
    </row>
    <row r="4925" spans="1:7" x14ac:dyDescent="0.3">
      <c r="A4925" s="1">
        <v>33086</v>
      </c>
      <c r="B4925">
        <v>437.70001200000002</v>
      </c>
      <c r="C4925">
        <v>438.60000600000001</v>
      </c>
      <c r="D4925">
        <v>435.10000600000001</v>
      </c>
      <c r="E4925">
        <v>435.89999399999999</v>
      </c>
      <c r="F4925">
        <v>435.89999399999999</v>
      </c>
      <c r="G4925">
        <v>128980000</v>
      </c>
    </row>
    <row r="4926" spans="1:7" x14ac:dyDescent="0.3">
      <c r="A4926" s="1">
        <v>33087</v>
      </c>
      <c r="B4926">
        <v>430.20001200000002</v>
      </c>
      <c r="C4926">
        <v>433.39999399999999</v>
      </c>
      <c r="D4926">
        <v>427.39999399999999</v>
      </c>
      <c r="E4926">
        <v>428.89999399999999</v>
      </c>
      <c r="F4926">
        <v>428.89999399999999</v>
      </c>
      <c r="G4926">
        <v>146540000</v>
      </c>
    </row>
    <row r="4927" spans="1:7" x14ac:dyDescent="0.3">
      <c r="A4927" s="1">
        <v>33088</v>
      </c>
      <c r="B4927">
        <v>423.5</v>
      </c>
      <c r="C4927">
        <v>428.29998799999998</v>
      </c>
      <c r="D4927">
        <v>408.10000600000001</v>
      </c>
      <c r="E4927">
        <v>417.5</v>
      </c>
      <c r="F4927">
        <v>417.5</v>
      </c>
      <c r="G4927">
        <v>203170000</v>
      </c>
    </row>
    <row r="4928" spans="1:7" x14ac:dyDescent="0.3">
      <c r="A4928" s="1">
        <v>33091</v>
      </c>
      <c r="B4928">
        <v>403.70001200000002</v>
      </c>
      <c r="C4928">
        <v>414.60000600000001</v>
      </c>
      <c r="D4928">
        <v>399.5</v>
      </c>
      <c r="E4928">
        <v>400</v>
      </c>
      <c r="F4928">
        <v>400</v>
      </c>
      <c r="G4928">
        <v>174810000</v>
      </c>
    </row>
    <row r="4929" spans="1:7" x14ac:dyDescent="0.3">
      <c r="A4929" s="1">
        <v>33092</v>
      </c>
      <c r="B4929">
        <v>401.10000600000001</v>
      </c>
      <c r="C4929">
        <v>406.60000600000001</v>
      </c>
      <c r="D4929">
        <v>401.10000600000001</v>
      </c>
      <c r="E4929">
        <v>402.10000600000001</v>
      </c>
      <c r="F4929">
        <v>402.10000600000001</v>
      </c>
      <c r="G4929">
        <v>165470000</v>
      </c>
    </row>
    <row r="4930" spans="1:7" x14ac:dyDescent="0.3">
      <c r="A4930" s="1">
        <v>33093</v>
      </c>
      <c r="B4930">
        <v>404.10000600000001</v>
      </c>
      <c r="C4930">
        <v>408</v>
      </c>
      <c r="D4930">
        <v>402.89999399999999</v>
      </c>
      <c r="E4930">
        <v>407.70001200000002</v>
      </c>
      <c r="F4930">
        <v>407.70001200000002</v>
      </c>
      <c r="G4930">
        <v>144850000</v>
      </c>
    </row>
    <row r="4931" spans="1:7" x14ac:dyDescent="0.3">
      <c r="A4931" s="1">
        <v>33094</v>
      </c>
      <c r="B4931">
        <v>409.70001200000002</v>
      </c>
      <c r="C4931">
        <v>413.20001200000002</v>
      </c>
      <c r="D4931">
        <v>408.5</v>
      </c>
      <c r="E4931">
        <v>413</v>
      </c>
      <c r="F4931">
        <v>413</v>
      </c>
      <c r="G4931">
        <v>129930000</v>
      </c>
    </row>
    <row r="4932" spans="1:7" x14ac:dyDescent="0.3">
      <c r="A4932" s="1">
        <v>33095</v>
      </c>
      <c r="B4932">
        <v>412.60000600000001</v>
      </c>
      <c r="C4932">
        <v>413</v>
      </c>
      <c r="D4932">
        <v>406.29998799999998</v>
      </c>
      <c r="E4932">
        <v>408</v>
      </c>
      <c r="F4932">
        <v>408</v>
      </c>
      <c r="G4932">
        <v>112030000</v>
      </c>
    </row>
    <row r="4933" spans="1:7" x14ac:dyDescent="0.3">
      <c r="A4933" s="1">
        <v>33098</v>
      </c>
      <c r="B4933">
        <v>404.79998799999998</v>
      </c>
      <c r="C4933">
        <v>408.5</v>
      </c>
      <c r="D4933">
        <v>404.10000600000001</v>
      </c>
      <c r="E4933">
        <v>408.29998799999998</v>
      </c>
      <c r="F4933">
        <v>408.29998799999998</v>
      </c>
      <c r="G4933">
        <v>87640000</v>
      </c>
    </row>
    <row r="4934" spans="1:7" x14ac:dyDescent="0.3">
      <c r="A4934" s="1">
        <v>33099</v>
      </c>
      <c r="B4934">
        <v>409.29998799999998</v>
      </c>
      <c r="C4934">
        <v>410.60000600000001</v>
      </c>
      <c r="D4934">
        <v>408.5</v>
      </c>
      <c r="E4934">
        <v>410.29998799999998</v>
      </c>
      <c r="F4934">
        <v>410.29998799999998</v>
      </c>
      <c r="G4934">
        <v>107490000</v>
      </c>
    </row>
    <row r="4935" spans="1:7" x14ac:dyDescent="0.3">
      <c r="A4935" s="1">
        <v>33100</v>
      </c>
      <c r="B4935">
        <v>412.79998799999998</v>
      </c>
      <c r="C4935">
        <v>413.29998799999998</v>
      </c>
      <c r="D4935">
        <v>410.89999399999999</v>
      </c>
      <c r="E4935">
        <v>411.5</v>
      </c>
      <c r="F4935">
        <v>411.5</v>
      </c>
      <c r="G4935">
        <v>105240000</v>
      </c>
    </row>
    <row r="4936" spans="1:7" x14ac:dyDescent="0.3">
      <c r="A4936" s="1">
        <v>33101</v>
      </c>
      <c r="B4936">
        <v>408.60000600000001</v>
      </c>
      <c r="C4936">
        <v>410.60000600000001</v>
      </c>
      <c r="D4936">
        <v>402.29998799999998</v>
      </c>
      <c r="E4936">
        <v>402.29998799999998</v>
      </c>
      <c r="F4936">
        <v>402.29998799999998</v>
      </c>
      <c r="G4936">
        <v>114900000</v>
      </c>
    </row>
    <row r="4937" spans="1:7" x14ac:dyDescent="0.3">
      <c r="A4937" s="1">
        <v>33102</v>
      </c>
      <c r="B4937">
        <v>396.39999399999999</v>
      </c>
      <c r="C4937">
        <v>400.5</v>
      </c>
      <c r="D4937">
        <v>389.70001200000002</v>
      </c>
      <c r="E4937">
        <v>393.5</v>
      </c>
      <c r="F4937">
        <v>393.5</v>
      </c>
      <c r="G4937">
        <v>146950000</v>
      </c>
    </row>
    <row r="4938" spans="1:7" x14ac:dyDescent="0.3">
      <c r="A4938" s="1">
        <v>33105</v>
      </c>
      <c r="B4938">
        <v>393.60000600000001</v>
      </c>
      <c r="C4938">
        <v>394</v>
      </c>
      <c r="D4938">
        <v>388.39999399999999</v>
      </c>
      <c r="E4938">
        <v>388.60000600000001</v>
      </c>
      <c r="F4938">
        <v>388.60000600000001</v>
      </c>
      <c r="G4938">
        <v>115470000</v>
      </c>
    </row>
    <row r="4939" spans="1:7" x14ac:dyDescent="0.3">
      <c r="A4939" s="1">
        <v>33106</v>
      </c>
      <c r="B4939">
        <v>380.60000600000001</v>
      </c>
      <c r="C4939">
        <v>386.70001200000002</v>
      </c>
      <c r="D4939">
        <v>375.79998799999998</v>
      </c>
      <c r="E4939">
        <v>379.70001200000002</v>
      </c>
      <c r="F4939">
        <v>379.70001200000002</v>
      </c>
      <c r="G4939">
        <v>166490000</v>
      </c>
    </row>
    <row r="4940" spans="1:7" x14ac:dyDescent="0.3">
      <c r="A4940" s="1">
        <v>33107</v>
      </c>
      <c r="B4940">
        <v>381.60000600000001</v>
      </c>
      <c r="C4940">
        <v>382.89999399999999</v>
      </c>
      <c r="D4940">
        <v>374.79998799999998</v>
      </c>
      <c r="E4940">
        <v>374.79998799999998</v>
      </c>
      <c r="F4940">
        <v>374.79998799999998</v>
      </c>
      <c r="G4940">
        <v>146100000</v>
      </c>
    </row>
    <row r="4941" spans="1:7" x14ac:dyDescent="0.3">
      <c r="A4941" s="1">
        <v>33108</v>
      </c>
      <c r="B4941">
        <v>363.79998799999998</v>
      </c>
      <c r="C4941">
        <v>372.39999399999999</v>
      </c>
      <c r="D4941">
        <v>359.70001200000002</v>
      </c>
      <c r="E4941">
        <v>360.20001200000002</v>
      </c>
      <c r="F4941">
        <v>360.20001200000002</v>
      </c>
      <c r="G4941">
        <v>202760000</v>
      </c>
    </row>
    <row r="4942" spans="1:7" x14ac:dyDescent="0.3">
      <c r="A4942" s="1">
        <v>33109</v>
      </c>
      <c r="B4942">
        <v>365.20001200000002</v>
      </c>
      <c r="C4942">
        <v>367.29998799999998</v>
      </c>
      <c r="D4942">
        <v>362.20001200000002</v>
      </c>
      <c r="E4942">
        <v>367.29998799999998</v>
      </c>
      <c r="F4942">
        <v>367.29998799999998</v>
      </c>
      <c r="G4942">
        <v>161080000</v>
      </c>
    </row>
    <row r="4943" spans="1:7" x14ac:dyDescent="0.3">
      <c r="A4943" s="1">
        <v>33112</v>
      </c>
      <c r="B4943">
        <v>377.5</v>
      </c>
      <c r="C4943">
        <v>382.20001200000002</v>
      </c>
      <c r="D4943">
        <v>370</v>
      </c>
      <c r="E4943">
        <v>381.29998799999998</v>
      </c>
      <c r="F4943">
        <v>381.29998799999998</v>
      </c>
      <c r="G4943">
        <v>129400000</v>
      </c>
    </row>
    <row r="4944" spans="1:7" x14ac:dyDescent="0.3">
      <c r="A4944" s="1">
        <v>33113</v>
      </c>
      <c r="B4944">
        <v>381.29998799999998</v>
      </c>
      <c r="C4944">
        <v>383.29998799999998</v>
      </c>
      <c r="D4944">
        <v>380.60000600000001</v>
      </c>
      <c r="E4944">
        <v>382.89999399999999</v>
      </c>
      <c r="F4944">
        <v>382.89999399999999</v>
      </c>
      <c r="G4944">
        <v>117800000</v>
      </c>
    </row>
    <row r="4945" spans="1:7" x14ac:dyDescent="0.3">
      <c r="A4945" s="1">
        <v>33114</v>
      </c>
      <c r="B4945">
        <v>381.60000600000001</v>
      </c>
      <c r="C4945">
        <v>383.5</v>
      </c>
      <c r="D4945">
        <v>380.5</v>
      </c>
      <c r="E4945">
        <v>381.79998799999998</v>
      </c>
      <c r="F4945">
        <v>381.79998799999998</v>
      </c>
      <c r="G4945">
        <v>118070000</v>
      </c>
    </row>
    <row r="4946" spans="1:7" x14ac:dyDescent="0.3">
      <c r="A4946" s="1">
        <v>33115</v>
      </c>
      <c r="B4946">
        <v>381.5</v>
      </c>
      <c r="C4946">
        <v>383.10000600000001</v>
      </c>
      <c r="D4946">
        <v>378.5</v>
      </c>
      <c r="E4946">
        <v>378.70001200000002</v>
      </c>
      <c r="F4946">
        <v>378.70001200000002</v>
      </c>
      <c r="G4946">
        <v>106300000</v>
      </c>
    </row>
    <row r="4947" spans="1:7" x14ac:dyDescent="0.3">
      <c r="A4947" s="1">
        <v>33116</v>
      </c>
      <c r="B4947">
        <v>378.29998799999998</v>
      </c>
      <c r="C4947">
        <v>381.29998799999998</v>
      </c>
      <c r="D4947">
        <v>377.29998799999998</v>
      </c>
      <c r="E4947">
        <v>381.20001200000002</v>
      </c>
      <c r="F4947">
        <v>381.20001200000002</v>
      </c>
      <c r="G4947">
        <v>79850000</v>
      </c>
    </row>
    <row r="4948" spans="1:7" x14ac:dyDescent="0.3">
      <c r="A4948" s="1">
        <v>33120</v>
      </c>
      <c r="B4948">
        <v>379</v>
      </c>
      <c r="C4948">
        <v>381.70001200000002</v>
      </c>
      <c r="D4948">
        <v>378.60000600000001</v>
      </c>
      <c r="E4948">
        <v>381.70001200000002</v>
      </c>
      <c r="F4948">
        <v>381.70001200000002</v>
      </c>
      <c r="G4948">
        <v>78140000</v>
      </c>
    </row>
    <row r="4949" spans="1:7" x14ac:dyDescent="0.3">
      <c r="A4949" s="1">
        <v>33121</v>
      </c>
      <c r="B4949">
        <v>383</v>
      </c>
      <c r="C4949">
        <v>383.20001200000002</v>
      </c>
      <c r="D4949">
        <v>381.20001200000002</v>
      </c>
      <c r="E4949">
        <v>382.39999399999999</v>
      </c>
      <c r="F4949">
        <v>382.39999399999999</v>
      </c>
      <c r="G4949">
        <v>89050000</v>
      </c>
    </row>
    <row r="4950" spans="1:7" x14ac:dyDescent="0.3">
      <c r="A4950" s="1">
        <v>33122</v>
      </c>
      <c r="B4950">
        <v>380.70001200000002</v>
      </c>
      <c r="C4950">
        <v>381.89999399999999</v>
      </c>
      <c r="D4950">
        <v>377.70001200000002</v>
      </c>
      <c r="E4950">
        <v>378.79998799999998</v>
      </c>
      <c r="F4950">
        <v>378.79998799999998</v>
      </c>
      <c r="G4950">
        <v>98730000</v>
      </c>
    </row>
    <row r="4951" spans="1:7" x14ac:dyDescent="0.3">
      <c r="A4951" s="1">
        <v>33123</v>
      </c>
      <c r="B4951">
        <v>376.79998799999998</v>
      </c>
      <c r="C4951">
        <v>380.60000600000001</v>
      </c>
      <c r="D4951">
        <v>376.60000600000001</v>
      </c>
      <c r="E4951">
        <v>380.39999399999999</v>
      </c>
      <c r="F4951">
        <v>380.39999399999999</v>
      </c>
      <c r="G4951">
        <v>103160000</v>
      </c>
    </row>
    <row r="4952" spans="1:7" x14ac:dyDescent="0.3">
      <c r="A4952" s="1">
        <v>33126</v>
      </c>
      <c r="B4952">
        <v>383.89999399999999</v>
      </c>
      <c r="C4952">
        <v>385.20001200000002</v>
      </c>
      <c r="D4952">
        <v>381.5</v>
      </c>
      <c r="E4952">
        <v>381.70001200000002</v>
      </c>
      <c r="F4952">
        <v>381.70001200000002</v>
      </c>
      <c r="G4952">
        <v>96260000</v>
      </c>
    </row>
    <row r="4953" spans="1:7" x14ac:dyDescent="0.3">
      <c r="A4953" s="1">
        <v>33127</v>
      </c>
      <c r="B4953">
        <v>380.60000600000001</v>
      </c>
      <c r="C4953">
        <v>381.70001200000002</v>
      </c>
      <c r="D4953">
        <v>378.10000600000001</v>
      </c>
      <c r="E4953">
        <v>379.5</v>
      </c>
      <c r="F4953">
        <v>379.5</v>
      </c>
      <c r="G4953">
        <v>100070000</v>
      </c>
    </row>
    <row r="4954" spans="1:7" x14ac:dyDescent="0.3">
      <c r="A4954" s="1">
        <v>33128</v>
      </c>
      <c r="B4954">
        <v>380.20001200000002</v>
      </c>
      <c r="C4954">
        <v>381.10000600000001</v>
      </c>
      <c r="D4954">
        <v>378.29998799999998</v>
      </c>
      <c r="E4954">
        <v>380.29998799999998</v>
      </c>
      <c r="F4954">
        <v>380.29998799999998</v>
      </c>
      <c r="G4954">
        <v>98470000</v>
      </c>
    </row>
    <row r="4955" spans="1:7" x14ac:dyDescent="0.3">
      <c r="A4955" s="1">
        <v>33129</v>
      </c>
      <c r="B4955">
        <v>380.29998799999998</v>
      </c>
      <c r="C4955">
        <v>381.60000600000001</v>
      </c>
      <c r="D4955">
        <v>375.79998799999998</v>
      </c>
      <c r="E4955">
        <v>376.20001200000002</v>
      </c>
      <c r="F4955">
        <v>376.20001200000002</v>
      </c>
      <c r="G4955">
        <v>105650000</v>
      </c>
    </row>
    <row r="4956" spans="1:7" x14ac:dyDescent="0.3">
      <c r="A4956" s="1">
        <v>33130</v>
      </c>
      <c r="B4956">
        <v>374.10000600000001</v>
      </c>
      <c r="C4956">
        <v>375.29998799999998</v>
      </c>
      <c r="D4956">
        <v>372.70001200000002</v>
      </c>
      <c r="E4956">
        <v>374.39999399999999</v>
      </c>
      <c r="F4956">
        <v>374.39999399999999</v>
      </c>
      <c r="G4956">
        <v>103490000</v>
      </c>
    </row>
    <row r="4957" spans="1:7" x14ac:dyDescent="0.3">
      <c r="A4957" s="1">
        <v>33133</v>
      </c>
      <c r="B4957">
        <v>373.60000600000001</v>
      </c>
      <c r="C4957">
        <v>374.70001200000002</v>
      </c>
      <c r="D4957">
        <v>372.70001200000002</v>
      </c>
      <c r="E4957">
        <v>374.10000600000001</v>
      </c>
      <c r="F4957">
        <v>374.10000600000001</v>
      </c>
      <c r="G4957">
        <v>94020000</v>
      </c>
    </row>
    <row r="4958" spans="1:7" x14ac:dyDescent="0.3">
      <c r="A4958" s="1">
        <v>33134</v>
      </c>
      <c r="B4958">
        <v>372.10000600000001</v>
      </c>
      <c r="C4958">
        <v>373.20001200000002</v>
      </c>
      <c r="D4958">
        <v>370.20001200000002</v>
      </c>
      <c r="E4958">
        <v>372.20001200000002</v>
      </c>
      <c r="F4958">
        <v>372.20001200000002</v>
      </c>
      <c r="G4958">
        <v>115070000</v>
      </c>
    </row>
    <row r="4959" spans="1:7" x14ac:dyDescent="0.3">
      <c r="A4959" s="1">
        <v>33135</v>
      </c>
      <c r="B4959">
        <v>373.20001200000002</v>
      </c>
      <c r="C4959">
        <v>373.79998799999998</v>
      </c>
      <c r="D4959">
        <v>371.60000600000001</v>
      </c>
      <c r="E4959">
        <v>371.70001200000002</v>
      </c>
      <c r="F4959">
        <v>371.70001200000002</v>
      </c>
      <c r="G4959">
        <v>120870000</v>
      </c>
    </row>
    <row r="4960" spans="1:7" x14ac:dyDescent="0.3">
      <c r="A4960" s="1">
        <v>33136</v>
      </c>
      <c r="B4960">
        <v>369.60000600000001</v>
      </c>
      <c r="C4960">
        <v>370.79998799999998</v>
      </c>
      <c r="D4960">
        <v>364.20001200000002</v>
      </c>
      <c r="E4960">
        <v>364.39999399999999</v>
      </c>
      <c r="F4960">
        <v>364.39999399999999</v>
      </c>
      <c r="G4960">
        <v>107920000</v>
      </c>
    </row>
    <row r="4961" spans="1:7" x14ac:dyDescent="0.3">
      <c r="A4961" s="1">
        <v>33137</v>
      </c>
      <c r="B4961">
        <v>362.89999399999999</v>
      </c>
      <c r="C4961">
        <v>364.20001200000002</v>
      </c>
      <c r="D4961">
        <v>360.39999399999999</v>
      </c>
      <c r="E4961">
        <v>362.29998799999998</v>
      </c>
      <c r="F4961">
        <v>362.29998799999998</v>
      </c>
      <c r="G4961">
        <v>124240000</v>
      </c>
    </row>
    <row r="4962" spans="1:7" x14ac:dyDescent="0.3">
      <c r="A4962" s="1">
        <v>33140</v>
      </c>
      <c r="B4962">
        <v>358.20001200000002</v>
      </c>
      <c r="C4962">
        <v>361.10000600000001</v>
      </c>
      <c r="D4962">
        <v>351.10000600000001</v>
      </c>
      <c r="E4962">
        <v>352.20001200000002</v>
      </c>
      <c r="F4962">
        <v>352.20001200000002</v>
      </c>
      <c r="G4962">
        <v>114830000</v>
      </c>
    </row>
    <row r="4963" spans="1:7" x14ac:dyDescent="0.3">
      <c r="A4963" s="1">
        <v>33141</v>
      </c>
      <c r="B4963">
        <v>353.29998799999998</v>
      </c>
      <c r="C4963">
        <v>354.79998799999998</v>
      </c>
      <c r="D4963">
        <v>351.60000600000001</v>
      </c>
      <c r="E4963">
        <v>354.79998799999998</v>
      </c>
      <c r="F4963">
        <v>354.79998799999998</v>
      </c>
      <c r="G4963">
        <v>109930000</v>
      </c>
    </row>
    <row r="4964" spans="1:7" x14ac:dyDescent="0.3">
      <c r="A4964" s="1">
        <v>33142</v>
      </c>
      <c r="B4964">
        <v>353.89999399999999</v>
      </c>
      <c r="C4964">
        <v>355</v>
      </c>
      <c r="D4964">
        <v>349.10000600000001</v>
      </c>
      <c r="E4964">
        <v>350</v>
      </c>
      <c r="F4964">
        <v>350</v>
      </c>
      <c r="G4964">
        <v>118710000</v>
      </c>
    </row>
    <row r="4965" spans="1:7" x14ac:dyDescent="0.3">
      <c r="A4965" s="1">
        <v>33143</v>
      </c>
      <c r="B4965">
        <v>351.29998799999998</v>
      </c>
      <c r="C4965">
        <v>352.5</v>
      </c>
      <c r="D4965">
        <v>340.29998799999998</v>
      </c>
      <c r="E4965">
        <v>341.20001200000002</v>
      </c>
      <c r="F4965">
        <v>341.20001200000002</v>
      </c>
      <c r="G4965">
        <v>153280000</v>
      </c>
    </row>
    <row r="4966" spans="1:7" x14ac:dyDescent="0.3">
      <c r="A4966" s="1">
        <v>33144</v>
      </c>
      <c r="B4966">
        <v>334.60000600000001</v>
      </c>
      <c r="C4966">
        <v>344.5</v>
      </c>
      <c r="D4966">
        <v>334.60000600000001</v>
      </c>
      <c r="E4966">
        <v>344.5</v>
      </c>
      <c r="F4966">
        <v>344.5</v>
      </c>
      <c r="G4966">
        <v>157510000</v>
      </c>
    </row>
    <row r="4967" spans="1:7" x14ac:dyDescent="0.3">
      <c r="A4967" s="1">
        <v>33147</v>
      </c>
      <c r="B4967">
        <v>349</v>
      </c>
      <c r="C4967">
        <v>354.70001200000002</v>
      </c>
      <c r="D4967">
        <v>346.29998799999998</v>
      </c>
      <c r="E4967">
        <v>354.70001200000002</v>
      </c>
      <c r="F4967">
        <v>354.70001200000002</v>
      </c>
      <c r="G4967">
        <v>124380000</v>
      </c>
    </row>
    <row r="4968" spans="1:7" x14ac:dyDescent="0.3">
      <c r="A4968" s="1">
        <v>33148</v>
      </c>
      <c r="B4968">
        <v>360.20001200000002</v>
      </c>
      <c r="C4968">
        <v>360.89999399999999</v>
      </c>
      <c r="D4968">
        <v>356.29998799999998</v>
      </c>
      <c r="E4968">
        <v>356.39999399999999</v>
      </c>
      <c r="F4968">
        <v>356.39999399999999</v>
      </c>
      <c r="G4968">
        <v>135810000</v>
      </c>
    </row>
    <row r="4969" spans="1:7" x14ac:dyDescent="0.3">
      <c r="A4969" s="1">
        <v>33149</v>
      </c>
      <c r="B4969">
        <v>355.10000600000001</v>
      </c>
      <c r="C4969">
        <v>356.20001200000002</v>
      </c>
      <c r="D4969">
        <v>351.20001200000002</v>
      </c>
      <c r="E4969">
        <v>351.5</v>
      </c>
      <c r="F4969">
        <v>351.5</v>
      </c>
      <c r="G4969">
        <v>106030000</v>
      </c>
    </row>
    <row r="4970" spans="1:7" x14ac:dyDescent="0.3">
      <c r="A4970" s="1">
        <v>33150</v>
      </c>
      <c r="B4970">
        <v>350.10000600000001</v>
      </c>
      <c r="C4970">
        <v>350.70001200000002</v>
      </c>
      <c r="D4970">
        <v>348</v>
      </c>
      <c r="E4970">
        <v>349.89999399999999</v>
      </c>
      <c r="F4970">
        <v>349.89999399999999</v>
      </c>
      <c r="G4970">
        <v>104990000</v>
      </c>
    </row>
    <row r="4971" spans="1:7" x14ac:dyDescent="0.3">
      <c r="A4971" s="1">
        <v>33151</v>
      </c>
      <c r="B4971">
        <v>344.39999399999999</v>
      </c>
      <c r="C4971">
        <v>349.79998799999998</v>
      </c>
      <c r="D4971">
        <v>343.20001200000002</v>
      </c>
      <c r="E4971">
        <v>347.39999399999999</v>
      </c>
      <c r="F4971">
        <v>347.39999399999999</v>
      </c>
      <c r="G4971">
        <v>109640000</v>
      </c>
    </row>
    <row r="4972" spans="1:7" x14ac:dyDescent="0.3">
      <c r="A4972" s="1">
        <v>33154</v>
      </c>
      <c r="B4972">
        <v>349.79998799999998</v>
      </c>
      <c r="C4972">
        <v>350.29998799999998</v>
      </c>
      <c r="D4972">
        <v>347.39999399999999</v>
      </c>
      <c r="E4972">
        <v>348.10000600000001</v>
      </c>
      <c r="F4972">
        <v>348.10000600000001</v>
      </c>
      <c r="G4972">
        <v>74910000</v>
      </c>
    </row>
    <row r="4973" spans="1:7" x14ac:dyDescent="0.3">
      <c r="A4973" s="1">
        <v>33155</v>
      </c>
      <c r="B4973">
        <v>344.89999399999999</v>
      </c>
      <c r="C4973">
        <v>346.60000600000001</v>
      </c>
      <c r="D4973">
        <v>338.60000600000001</v>
      </c>
      <c r="E4973">
        <v>339.10000600000001</v>
      </c>
      <c r="F4973">
        <v>339.10000600000001</v>
      </c>
      <c r="G4973">
        <v>109580000</v>
      </c>
    </row>
    <row r="4974" spans="1:7" x14ac:dyDescent="0.3">
      <c r="A4974" s="1">
        <v>33156</v>
      </c>
      <c r="B4974">
        <v>336</v>
      </c>
      <c r="C4974">
        <v>337.89999399999999</v>
      </c>
      <c r="D4974">
        <v>333</v>
      </c>
      <c r="E4974">
        <v>333.29998799999998</v>
      </c>
      <c r="F4974">
        <v>333.29998799999998</v>
      </c>
      <c r="G4974">
        <v>121040000</v>
      </c>
    </row>
    <row r="4975" spans="1:7" x14ac:dyDescent="0.3">
      <c r="A4975" s="1">
        <v>33157</v>
      </c>
      <c r="B4975">
        <v>331.5</v>
      </c>
      <c r="C4975">
        <v>334</v>
      </c>
      <c r="D4975">
        <v>324.29998799999998</v>
      </c>
      <c r="E4975">
        <v>325.60000600000001</v>
      </c>
      <c r="F4975">
        <v>325.60000600000001</v>
      </c>
      <c r="G4975">
        <v>140850000</v>
      </c>
    </row>
    <row r="4976" spans="1:7" x14ac:dyDescent="0.3">
      <c r="A4976" s="1">
        <v>33158</v>
      </c>
      <c r="B4976">
        <v>326.5</v>
      </c>
      <c r="C4976">
        <v>327.89999399999999</v>
      </c>
      <c r="D4976">
        <v>323</v>
      </c>
      <c r="E4976">
        <v>327.60000600000001</v>
      </c>
      <c r="F4976">
        <v>327.60000600000001</v>
      </c>
      <c r="G4976">
        <v>132330000</v>
      </c>
    </row>
    <row r="4977" spans="1:7" x14ac:dyDescent="0.3">
      <c r="A4977" s="1">
        <v>33161</v>
      </c>
      <c r="B4977">
        <v>329.5</v>
      </c>
      <c r="C4977">
        <v>330.10000600000001</v>
      </c>
      <c r="D4977">
        <v>325.89999399999999</v>
      </c>
      <c r="E4977">
        <v>329.5</v>
      </c>
      <c r="F4977">
        <v>329.5</v>
      </c>
      <c r="G4977">
        <v>104220000</v>
      </c>
    </row>
    <row r="4978" spans="1:7" x14ac:dyDescent="0.3">
      <c r="A4978" s="1">
        <v>33162</v>
      </c>
      <c r="B4978">
        <v>328.5</v>
      </c>
      <c r="C4978">
        <v>329.70001200000002</v>
      </c>
      <c r="D4978">
        <v>325</v>
      </c>
      <c r="E4978">
        <v>325.39999399999999</v>
      </c>
      <c r="F4978">
        <v>325.39999399999999</v>
      </c>
      <c r="G4978">
        <v>117130000</v>
      </c>
    </row>
    <row r="4979" spans="1:7" x14ac:dyDescent="0.3">
      <c r="A4979" s="1">
        <v>33163</v>
      </c>
      <c r="B4979">
        <v>325.10000600000001</v>
      </c>
      <c r="C4979">
        <v>328</v>
      </c>
      <c r="D4979">
        <v>324.10000600000001</v>
      </c>
      <c r="E4979">
        <v>326.79998799999998</v>
      </c>
      <c r="F4979">
        <v>326.79998799999998</v>
      </c>
      <c r="G4979">
        <v>121780000</v>
      </c>
    </row>
    <row r="4980" spans="1:7" x14ac:dyDescent="0.3">
      <c r="A4980" s="1">
        <v>33164</v>
      </c>
      <c r="B4980">
        <v>328.79998799999998</v>
      </c>
      <c r="C4980">
        <v>334</v>
      </c>
      <c r="D4980">
        <v>327.39999399999999</v>
      </c>
      <c r="E4980">
        <v>334</v>
      </c>
      <c r="F4980">
        <v>334</v>
      </c>
      <c r="G4980">
        <v>139290000</v>
      </c>
    </row>
    <row r="4981" spans="1:7" x14ac:dyDescent="0.3">
      <c r="A4981" s="1">
        <v>33165</v>
      </c>
      <c r="B4981">
        <v>338.39999399999999</v>
      </c>
      <c r="C4981">
        <v>338.79998799999998</v>
      </c>
      <c r="D4981">
        <v>335.79998799999998</v>
      </c>
      <c r="E4981">
        <v>337.39999399999999</v>
      </c>
      <c r="F4981">
        <v>337.39999399999999</v>
      </c>
      <c r="G4981">
        <v>159110000</v>
      </c>
    </row>
    <row r="4982" spans="1:7" x14ac:dyDescent="0.3">
      <c r="A4982" s="1">
        <v>33168</v>
      </c>
      <c r="B4982">
        <v>338</v>
      </c>
      <c r="C4982">
        <v>342.10000600000001</v>
      </c>
      <c r="D4982">
        <v>336.70001200000002</v>
      </c>
      <c r="E4982">
        <v>341.10000600000001</v>
      </c>
      <c r="F4982">
        <v>341.10000600000001</v>
      </c>
      <c r="G4982">
        <v>114670000</v>
      </c>
    </row>
    <row r="4983" spans="1:7" x14ac:dyDescent="0.3">
      <c r="A4983" s="1">
        <v>33169</v>
      </c>
      <c r="B4983">
        <v>340.39999399999999</v>
      </c>
      <c r="C4983">
        <v>342.60000600000001</v>
      </c>
      <c r="D4983">
        <v>340</v>
      </c>
      <c r="E4983">
        <v>341.10000600000001</v>
      </c>
      <c r="F4983">
        <v>341.10000600000001</v>
      </c>
      <c r="G4983">
        <v>120080000</v>
      </c>
    </row>
    <row r="4984" spans="1:7" x14ac:dyDescent="0.3">
      <c r="A4984" s="1">
        <v>33170</v>
      </c>
      <c r="B4984">
        <v>339.60000600000001</v>
      </c>
      <c r="C4984">
        <v>341.10000600000001</v>
      </c>
      <c r="D4984">
        <v>338.89999399999999</v>
      </c>
      <c r="E4984">
        <v>341</v>
      </c>
      <c r="F4984">
        <v>341</v>
      </c>
      <c r="G4984">
        <v>126730000</v>
      </c>
    </row>
    <row r="4985" spans="1:7" x14ac:dyDescent="0.3">
      <c r="A4985" s="1">
        <v>33171</v>
      </c>
      <c r="B4985">
        <v>341.70001200000002</v>
      </c>
      <c r="C4985">
        <v>342.20001200000002</v>
      </c>
      <c r="D4985">
        <v>338.39999399999999</v>
      </c>
      <c r="E4985">
        <v>339.70001200000002</v>
      </c>
      <c r="F4985">
        <v>339.70001200000002</v>
      </c>
      <c r="G4985">
        <v>104390000</v>
      </c>
    </row>
    <row r="4986" spans="1:7" x14ac:dyDescent="0.3">
      <c r="A4986" s="1">
        <v>33172</v>
      </c>
      <c r="B4986">
        <v>337.70001200000002</v>
      </c>
      <c r="C4986">
        <v>338.70001200000002</v>
      </c>
      <c r="D4986">
        <v>334.20001200000002</v>
      </c>
      <c r="E4986">
        <v>334.39999399999999</v>
      </c>
      <c r="F4986">
        <v>334.39999399999999</v>
      </c>
      <c r="G4986">
        <v>101500000</v>
      </c>
    </row>
    <row r="4987" spans="1:7" x14ac:dyDescent="0.3">
      <c r="A4987" s="1">
        <v>33175</v>
      </c>
      <c r="B4987">
        <v>334.5</v>
      </c>
      <c r="C4987">
        <v>335.39999399999999</v>
      </c>
      <c r="D4987">
        <v>330.39999399999999</v>
      </c>
      <c r="E4987">
        <v>330.79998799999998</v>
      </c>
      <c r="F4987">
        <v>330.79998799999998</v>
      </c>
      <c r="G4987">
        <v>92230000</v>
      </c>
    </row>
    <row r="4988" spans="1:7" x14ac:dyDescent="0.3">
      <c r="A4988" s="1">
        <v>33176</v>
      </c>
      <c r="B4988">
        <v>330</v>
      </c>
      <c r="C4988">
        <v>330.29998799999998</v>
      </c>
      <c r="D4988">
        <v>327</v>
      </c>
      <c r="E4988">
        <v>329.79998799999998</v>
      </c>
      <c r="F4988">
        <v>329.79998799999998</v>
      </c>
      <c r="G4988">
        <v>109010000</v>
      </c>
    </row>
    <row r="4989" spans="1:7" x14ac:dyDescent="0.3">
      <c r="A4989" s="1">
        <v>33177</v>
      </c>
      <c r="B4989">
        <v>330.39999399999999</v>
      </c>
      <c r="C4989">
        <v>331.5</v>
      </c>
      <c r="D4989">
        <v>328.89999399999999</v>
      </c>
      <c r="E4989">
        <v>329.79998799999998</v>
      </c>
      <c r="F4989">
        <v>329.79998799999998</v>
      </c>
      <c r="G4989">
        <v>118780000</v>
      </c>
    </row>
    <row r="4990" spans="1:7" x14ac:dyDescent="0.3">
      <c r="A4990" s="1">
        <v>33178</v>
      </c>
      <c r="B4990">
        <v>328.60000600000001</v>
      </c>
      <c r="C4990">
        <v>330.60000600000001</v>
      </c>
      <c r="D4990">
        <v>327.79998799999998</v>
      </c>
      <c r="E4990">
        <v>330.60000600000001</v>
      </c>
      <c r="F4990">
        <v>330.60000600000001</v>
      </c>
      <c r="G4990">
        <v>107950000</v>
      </c>
    </row>
    <row r="4991" spans="1:7" x14ac:dyDescent="0.3">
      <c r="A4991" s="1">
        <v>33179</v>
      </c>
      <c r="B4991">
        <v>331.60000600000001</v>
      </c>
      <c r="C4991">
        <v>336.60000600000001</v>
      </c>
      <c r="D4991">
        <v>331</v>
      </c>
      <c r="E4991">
        <v>336.5</v>
      </c>
      <c r="F4991">
        <v>336.5</v>
      </c>
      <c r="G4991">
        <v>112650000</v>
      </c>
    </row>
    <row r="4992" spans="1:7" x14ac:dyDescent="0.3">
      <c r="A4992" s="1">
        <v>33182</v>
      </c>
      <c r="B4992">
        <v>339</v>
      </c>
      <c r="C4992">
        <v>340.79998799999998</v>
      </c>
      <c r="D4992">
        <v>337.10000600000001</v>
      </c>
      <c r="E4992">
        <v>340.79998799999998</v>
      </c>
      <c r="F4992">
        <v>340.79998799999998</v>
      </c>
      <c r="G4992">
        <v>99000000</v>
      </c>
    </row>
    <row r="4993" spans="1:7" x14ac:dyDescent="0.3">
      <c r="A4993" s="1">
        <v>33183</v>
      </c>
      <c r="B4993">
        <v>341.70001200000002</v>
      </c>
      <c r="C4993">
        <v>342.70001200000002</v>
      </c>
      <c r="D4993">
        <v>340.20001200000002</v>
      </c>
      <c r="E4993">
        <v>340.5</v>
      </c>
      <c r="F4993">
        <v>340.5</v>
      </c>
      <c r="G4993">
        <v>110730000</v>
      </c>
    </row>
    <row r="4994" spans="1:7" x14ac:dyDescent="0.3">
      <c r="A4994" s="1">
        <v>33184</v>
      </c>
      <c r="B4994">
        <v>339.29998799999998</v>
      </c>
      <c r="C4994">
        <v>340.20001200000002</v>
      </c>
      <c r="D4994">
        <v>336.20001200000002</v>
      </c>
      <c r="E4994">
        <v>336.79998799999998</v>
      </c>
      <c r="F4994">
        <v>336.79998799999998</v>
      </c>
      <c r="G4994">
        <v>109800000</v>
      </c>
    </row>
    <row r="4995" spans="1:7" x14ac:dyDescent="0.3">
      <c r="A4995" s="1">
        <v>33185</v>
      </c>
      <c r="B4995">
        <v>335.89999399999999</v>
      </c>
      <c r="C4995">
        <v>338.29998799999998</v>
      </c>
      <c r="D4995">
        <v>335.5</v>
      </c>
      <c r="E4995">
        <v>336.39999399999999</v>
      </c>
      <c r="F4995">
        <v>336.39999399999999</v>
      </c>
      <c r="G4995">
        <v>106910000</v>
      </c>
    </row>
    <row r="4996" spans="1:7" x14ac:dyDescent="0.3">
      <c r="A4996" s="1">
        <v>33186</v>
      </c>
      <c r="B4996">
        <v>338.70001200000002</v>
      </c>
      <c r="C4996">
        <v>342</v>
      </c>
      <c r="D4996">
        <v>337.39999399999999</v>
      </c>
      <c r="E4996">
        <v>342</v>
      </c>
      <c r="F4996">
        <v>342</v>
      </c>
      <c r="G4996">
        <v>113350000</v>
      </c>
    </row>
    <row r="4997" spans="1:7" x14ac:dyDescent="0.3">
      <c r="A4997" s="1">
        <v>33189</v>
      </c>
      <c r="B4997">
        <v>344.79998799999998</v>
      </c>
      <c r="C4997">
        <v>351.5</v>
      </c>
      <c r="D4997">
        <v>343.29998799999998</v>
      </c>
      <c r="E4997">
        <v>351.5</v>
      </c>
      <c r="F4997">
        <v>351.5</v>
      </c>
      <c r="G4997">
        <v>119300000</v>
      </c>
    </row>
    <row r="4998" spans="1:7" x14ac:dyDescent="0.3">
      <c r="A4998" s="1">
        <v>33190</v>
      </c>
      <c r="B4998">
        <v>351.89999399999999</v>
      </c>
      <c r="C4998">
        <v>353.5</v>
      </c>
      <c r="D4998">
        <v>350.60000600000001</v>
      </c>
      <c r="E4998">
        <v>352.89999399999999</v>
      </c>
      <c r="F4998">
        <v>352.89999399999999</v>
      </c>
      <c r="G4998">
        <v>123370000</v>
      </c>
    </row>
    <row r="4999" spans="1:7" x14ac:dyDescent="0.3">
      <c r="A4999" s="1">
        <v>33191</v>
      </c>
      <c r="B4999">
        <v>353.10000600000001</v>
      </c>
      <c r="C4999">
        <v>356.89999399999999</v>
      </c>
      <c r="D4999">
        <v>352.10000600000001</v>
      </c>
      <c r="E4999">
        <v>356.89999399999999</v>
      </c>
      <c r="F4999">
        <v>356.89999399999999</v>
      </c>
      <c r="G4999">
        <v>130810000</v>
      </c>
    </row>
    <row r="5000" spans="1:7" x14ac:dyDescent="0.3">
      <c r="A5000" s="1">
        <v>33192</v>
      </c>
      <c r="B5000">
        <v>355.5</v>
      </c>
      <c r="C5000">
        <v>356.29998799999998</v>
      </c>
      <c r="D5000">
        <v>353.60000600000001</v>
      </c>
      <c r="E5000">
        <v>354.5</v>
      </c>
      <c r="F5000">
        <v>354.5</v>
      </c>
      <c r="G5000">
        <v>117970000</v>
      </c>
    </row>
    <row r="5001" spans="1:7" x14ac:dyDescent="0.3">
      <c r="A5001" s="1">
        <v>33193</v>
      </c>
      <c r="B5001">
        <v>351.89999399999999</v>
      </c>
      <c r="C5001">
        <v>354</v>
      </c>
      <c r="D5001">
        <v>349.10000600000001</v>
      </c>
      <c r="E5001">
        <v>350.89999399999999</v>
      </c>
      <c r="F5001">
        <v>350.89999399999999</v>
      </c>
      <c r="G5001">
        <v>131970000</v>
      </c>
    </row>
    <row r="5002" spans="1:7" x14ac:dyDescent="0.3">
      <c r="A5002" s="1">
        <v>33196</v>
      </c>
      <c r="B5002">
        <v>352.60000600000001</v>
      </c>
      <c r="C5002">
        <v>353.29998799999998</v>
      </c>
      <c r="D5002">
        <v>351.10000600000001</v>
      </c>
      <c r="E5002">
        <v>352.70001200000002</v>
      </c>
      <c r="F5002">
        <v>352.70001200000002</v>
      </c>
      <c r="G5002">
        <v>108260000</v>
      </c>
    </row>
    <row r="5003" spans="1:7" x14ac:dyDescent="0.3">
      <c r="A5003" s="1">
        <v>33197</v>
      </c>
      <c r="B5003">
        <v>352.10000600000001</v>
      </c>
      <c r="C5003">
        <v>353.39999399999999</v>
      </c>
      <c r="D5003">
        <v>348</v>
      </c>
      <c r="E5003">
        <v>348.29998799999998</v>
      </c>
      <c r="F5003">
        <v>348.29998799999998</v>
      </c>
      <c r="G5003">
        <v>126680000</v>
      </c>
    </row>
    <row r="5004" spans="1:7" x14ac:dyDescent="0.3">
      <c r="A5004" s="1">
        <v>33198</v>
      </c>
      <c r="B5004">
        <v>348.29998799999998</v>
      </c>
      <c r="C5004">
        <v>348.79998799999998</v>
      </c>
      <c r="D5004">
        <v>346.5</v>
      </c>
      <c r="E5004">
        <v>348.79998799999998</v>
      </c>
      <c r="F5004">
        <v>348.79998799999998</v>
      </c>
      <c r="G5004">
        <v>116670000</v>
      </c>
    </row>
    <row r="5005" spans="1:7" x14ac:dyDescent="0.3">
      <c r="A5005" s="1">
        <v>33200</v>
      </c>
      <c r="B5005">
        <v>348.79998799999998</v>
      </c>
      <c r="C5005">
        <v>349.70001200000002</v>
      </c>
      <c r="D5005">
        <v>348.5</v>
      </c>
      <c r="E5005">
        <v>349</v>
      </c>
      <c r="F5005">
        <v>349</v>
      </c>
      <c r="G5005">
        <v>69420000</v>
      </c>
    </row>
    <row r="5006" spans="1:7" x14ac:dyDescent="0.3">
      <c r="A5006" s="1">
        <v>33203</v>
      </c>
      <c r="B5006">
        <v>346.20001200000002</v>
      </c>
      <c r="C5006">
        <v>348.89999399999999</v>
      </c>
      <c r="D5006">
        <v>345.5</v>
      </c>
      <c r="E5006">
        <v>348.89999399999999</v>
      </c>
      <c r="F5006">
        <v>348.89999399999999</v>
      </c>
      <c r="G5006">
        <v>84730000</v>
      </c>
    </row>
    <row r="5007" spans="1:7" x14ac:dyDescent="0.3">
      <c r="A5007" s="1">
        <v>33204</v>
      </c>
      <c r="B5007">
        <v>350</v>
      </c>
      <c r="C5007">
        <v>354.10000600000001</v>
      </c>
      <c r="D5007">
        <v>349.60000600000001</v>
      </c>
      <c r="E5007">
        <v>354.10000600000001</v>
      </c>
      <c r="F5007">
        <v>354.10000600000001</v>
      </c>
      <c r="G5007">
        <v>114600000</v>
      </c>
    </row>
    <row r="5008" spans="1:7" x14ac:dyDescent="0.3">
      <c r="A5008" s="1">
        <v>33205</v>
      </c>
      <c r="B5008">
        <v>354.79998799999998</v>
      </c>
      <c r="C5008">
        <v>356.89999399999999</v>
      </c>
      <c r="D5008">
        <v>354.29998799999998</v>
      </c>
      <c r="E5008">
        <v>355.10000600000001</v>
      </c>
      <c r="F5008">
        <v>355.10000600000001</v>
      </c>
      <c r="G5008">
        <v>128590000</v>
      </c>
    </row>
    <row r="5009" spans="1:7" x14ac:dyDescent="0.3">
      <c r="A5009" s="1">
        <v>33206</v>
      </c>
      <c r="B5009">
        <v>353.89999399999999</v>
      </c>
      <c r="C5009">
        <v>355.79998799999998</v>
      </c>
      <c r="D5009">
        <v>353.20001200000002</v>
      </c>
      <c r="E5009">
        <v>355.79998799999998</v>
      </c>
      <c r="F5009">
        <v>355.79998799999998</v>
      </c>
      <c r="G5009">
        <v>114190000</v>
      </c>
    </row>
    <row r="5010" spans="1:7" x14ac:dyDescent="0.3">
      <c r="A5010" s="1">
        <v>33207</v>
      </c>
      <c r="B5010">
        <v>354.10000600000001</v>
      </c>
      <c r="C5010">
        <v>359.10000600000001</v>
      </c>
      <c r="D5010">
        <v>353.89999399999999</v>
      </c>
      <c r="E5010">
        <v>359.10000600000001</v>
      </c>
      <c r="F5010">
        <v>359.10000600000001</v>
      </c>
      <c r="G5010">
        <v>131280000</v>
      </c>
    </row>
    <row r="5011" spans="1:7" x14ac:dyDescent="0.3">
      <c r="A5011" s="1">
        <v>33210</v>
      </c>
      <c r="B5011">
        <v>361.10000600000001</v>
      </c>
      <c r="C5011">
        <v>362.20001200000002</v>
      </c>
      <c r="D5011">
        <v>359.79998799999998</v>
      </c>
      <c r="E5011">
        <v>361.29998799999998</v>
      </c>
      <c r="F5011">
        <v>361.29998799999998</v>
      </c>
      <c r="G5011">
        <v>123810000</v>
      </c>
    </row>
    <row r="5012" spans="1:7" x14ac:dyDescent="0.3">
      <c r="A5012" s="1">
        <v>33211</v>
      </c>
      <c r="B5012">
        <v>360.60000600000001</v>
      </c>
      <c r="C5012">
        <v>364.20001200000002</v>
      </c>
      <c r="D5012">
        <v>360.5</v>
      </c>
      <c r="E5012">
        <v>364.10000600000001</v>
      </c>
      <c r="F5012">
        <v>364.10000600000001</v>
      </c>
      <c r="G5012">
        <v>124850000</v>
      </c>
    </row>
    <row r="5013" spans="1:7" x14ac:dyDescent="0.3">
      <c r="A5013" s="1">
        <v>33212</v>
      </c>
      <c r="B5013">
        <v>364.89999399999999</v>
      </c>
      <c r="C5013">
        <v>371</v>
      </c>
      <c r="D5013">
        <v>364</v>
      </c>
      <c r="E5013">
        <v>370.89999399999999</v>
      </c>
      <c r="F5013">
        <v>370.89999399999999</v>
      </c>
      <c r="G5013">
        <v>148080000</v>
      </c>
    </row>
    <row r="5014" spans="1:7" x14ac:dyDescent="0.3">
      <c r="A5014" s="1">
        <v>33213</v>
      </c>
      <c r="B5014">
        <v>377.39999399999999</v>
      </c>
      <c r="C5014">
        <v>378</v>
      </c>
      <c r="D5014">
        <v>371.20001200000002</v>
      </c>
      <c r="E5014">
        <v>372.29998799999998</v>
      </c>
      <c r="F5014">
        <v>372.29998799999998</v>
      </c>
      <c r="G5014">
        <v>189440000</v>
      </c>
    </row>
    <row r="5015" spans="1:7" x14ac:dyDescent="0.3">
      <c r="A5015" s="1">
        <v>33214</v>
      </c>
      <c r="B5015">
        <v>371.70001200000002</v>
      </c>
      <c r="C5015">
        <v>372</v>
      </c>
      <c r="D5015">
        <v>369.10000600000001</v>
      </c>
      <c r="E5015">
        <v>371.5</v>
      </c>
      <c r="F5015">
        <v>371.5</v>
      </c>
      <c r="G5015">
        <v>124580000</v>
      </c>
    </row>
    <row r="5016" spans="1:7" x14ac:dyDescent="0.3">
      <c r="A5016" s="1">
        <v>33217</v>
      </c>
      <c r="B5016">
        <v>370.39999399999999</v>
      </c>
      <c r="C5016">
        <v>371.60000600000001</v>
      </c>
      <c r="D5016">
        <v>369.79998799999998</v>
      </c>
      <c r="E5016">
        <v>371.5</v>
      </c>
      <c r="F5016">
        <v>371.5</v>
      </c>
      <c r="G5016">
        <v>111250000</v>
      </c>
    </row>
    <row r="5017" spans="1:7" x14ac:dyDescent="0.3">
      <c r="A5017" s="1">
        <v>33218</v>
      </c>
      <c r="B5017">
        <v>369.79998799999998</v>
      </c>
      <c r="C5017">
        <v>370.89999399999999</v>
      </c>
      <c r="D5017">
        <v>367.79998799999998</v>
      </c>
      <c r="E5017">
        <v>368</v>
      </c>
      <c r="F5017">
        <v>368</v>
      </c>
      <c r="G5017">
        <v>128700000</v>
      </c>
    </row>
    <row r="5018" spans="1:7" x14ac:dyDescent="0.3">
      <c r="A5018" s="1">
        <v>33219</v>
      </c>
      <c r="B5018">
        <v>368.29998799999998</v>
      </c>
      <c r="C5018">
        <v>370.39999399999999</v>
      </c>
      <c r="D5018">
        <v>367</v>
      </c>
      <c r="E5018">
        <v>370.39999399999999</v>
      </c>
      <c r="F5018">
        <v>370.39999399999999</v>
      </c>
      <c r="G5018">
        <v>122300000</v>
      </c>
    </row>
    <row r="5019" spans="1:7" x14ac:dyDescent="0.3">
      <c r="A5019" s="1">
        <v>33220</v>
      </c>
      <c r="B5019">
        <v>370.79998799999998</v>
      </c>
      <c r="C5019">
        <v>371.70001200000002</v>
      </c>
      <c r="D5019">
        <v>370.10000600000001</v>
      </c>
      <c r="E5019">
        <v>371.5</v>
      </c>
      <c r="F5019">
        <v>371.5</v>
      </c>
      <c r="G5019">
        <v>122020000</v>
      </c>
    </row>
    <row r="5020" spans="1:7" x14ac:dyDescent="0.3">
      <c r="A5020" s="1">
        <v>33221</v>
      </c>
      <c r="B5020">
        <v>369.70001200000002</v>
      </c>
      <c r="C5020">
        <v>370.70001200000002</v>
      </c>
      <c r="D5020">
        <v>367</v>
      </c>
      <c r="E5020">
        <v>368.79998799999998</v>
      </c>
      <c r="F5020">
        <v>368.79998799999998</v>
      </c>
      <c r="G5020">
        <v>119500000</v>
      </c>
    </row>
    <row r="5021" spans="1:7" x14ac:dyDescent="0.3">
      <c r="A5021" s="1">
        <v>33224</v>
      </c>
      <c r="B5021">
        <v>364.70001200000002</v>
      </c>
      <c r="C5021">
        <v>367.39999399999999</v>
      </c>
      <c r="D5021">
        <v>364.60000600000001</v>
      </c>
      <c r="E5021">
        <v>365.70001200000002</v>
      </c>
      <c r="F5021">
        <v>365.70001200000002</v>
      </c>
      <c r="G5021">
        <v>111870000</v>
      </c>
    </row>
    <row r="5022" spans="1:7" x14ac:dyDescent="0.3">
      <c r="A5022" s="1">
        <v>33225</v>
      </c>
      <c r="B5022">
        <v>366.70001200000002</v>
      </c>
      <c r="C5022">
        <v>370.20001200000002</v>
      </c>
      <c r="D5022">
        <v>366.10000600000001</v>
      </c>
      <c r="E5022">
        <v>370.20001200000002</v>
      </c>
      <c r="F5022">
        <v>370.20001200000002</v>
      </c>
      <c r="G5022">
        <v>131980000</v>
      </c>
    </row>
    <row r="5023" spans="1:7" x14ac:dyDescent="0.3">
      <c r="A5023" s="1">
        <v>33226</v>
      </c>
      <c r="B5023">
        <v>370.70001200000002</v>
      </c>
      <c r="C5023">
        <v>371.60000600000001</v>
      </c>
      <c r="D5023">
        <v>370.20001200000002</v>
      </c>
      <c r="E5023">
        <v>371.20001200000002</v>
      </c>
      <c r="F5023">
        <v>371.20001200000002</v>
      </c>
      <c r="G5023">
        <v>146210000</v>
      </c>
    </row>
    <row r="5024" spans="1:7" x14ac:dyDescent="0.3">
      <c r="A5024" s="1">
        <v>33227</v>
      </c>
      <c r="B5024">
        <v>369</v>
      </c>
      <c r="C5024">
        <v>372.60000600000001</v>
      </c>
      <c r="D5024">
        <v>368</v>
      </c>
      <c r="E5024">
        <v>372.29998799999998</v>
      </c>
      <c r="F5024">
        <v>372.29998799999998</v>
      </c>
      <c r="G5024">
        <v>167400000</v>
      </c>
    </row>
    <row r="5025" spans="1:7" x14ac:dyDescent="0.3">
      <c r="A5025" s="1">
        <v>33228</v>
      </c>
      <c r="B5025">
        <v>372.20001200000002</v>
      </c>
      <c r="C5025">
        <v>373.79998799999998</v>
      </c>
      <c r="D5025">
        <v>371.60000600000001</v>
      </c>
      <c r="E5025">
        <v>373.60000600000001</v>
      </c>
      <c r="F5025">
        <v>373.60000600000001</v>
      </c>
      <c r="G5025">
        <v>147610000</v>
      </c>
    </row>
    <row r="5026" spans="1:7" x14ac:dyDescent="0.3">
      <c r="A5026" s="1">
        <v>33231</v>
      </c>
      <c r="B5026">
        <v>371.89999399999999</v>
      </c>
      <c r="C5026">
        <v>373.20001200000002</v>
      </c>
      <c r="D5026">
        <v>371.70001200000002</v>
      </c>
      <c r="E5026">
        <v>372.39999399999999</v>
      </c>
      <c r="F5026">
        <v>372.39999399999999</v>
      </c>
      <c r="G5026">
        <v>44210000</v>
      </c>
    </row>
    <row r="5027" spans="1:7" x14ac:dyDescent="0.3">
      <c r="A5027" s="1">
        <v>33233</v>
      </c>
      <c r="B5027">
        <v>372.70001200000002</v>
      </c>
      <c r="C5027">
        <v>373.29998799999998</v>
      </c>
      <c r="D5027">
        <v>371.70001200000002</v>
      </c>
      <c r="E5027">
        <v>372.39999399999999</v>
      </c>
      <c r="F5027">
        <v>372.39999399999999</v>
      </c>
      <c r="G5027">
        <v>72370000</v>
      </c>
    </row>
    <row r="5028" spans="1:7" x14ac:dyDescent="0.3">
      <c r="A5028" s="1">
        <v>33234</v>
      </c>
      <c r="B5028">
        <v>372.20001200000002</v>
      </c>
      <c r="C5028">
        <v>372.89999399999999</v>
      </c>
      <c r="D5028">
        <v>370.29998799999998</v>
      </c>
      <c r="E5028">
        <v>371.10000600000001</v>
      </c>
      <c r="F5028">
        <v>371.10000600000001</v>
      </c>
      <c r="G5028">
        <v>102720000</v>
      </c>
    </row>
    <row r="5029" spans="1:7" x14ac:dyDescent="0.3">
      <c r="A5029" s="1">
        <v>33235</v>
      </c>
      <c r="B5029">
        <v>369.60000600000001</v>
      </c>
      <c r="C5029">
        <v>371.29998799999998</v>
      </c>
      <c r="D5029">
        <v>369.39999399999999</v>
      </c>
      <c r="E5029">
        <v>371.20001200000002</v>
      </c>
      <c r="F5029">
        <v>371.20001200000002</v>
      </c>
      <c r="G5029">
        <v>132330000</v>
      </c>
    </row>
    <row r="5030" spans="1:7" x14ac:dyDescent="0.3">
      <c r="A5030" s="1">
        <v>33238</v>
      </c>
      <c r="B5030">
        <v>370.29998799999998</v>
      </c>
      <c r="C5030">
        <v>373.79998799999998</v>
      </c>
      <c r="D5030">
        <v>369.79998799999998</v>
      </c>
      <c r="E5030">
        <v>373.79998799999998</v>
      </c>
      <c r="F5030">
        <v>373.79998799999998</v>
      </c>
      <c r="G5030">
        <v>128870000</v>
      </c>
    </row>
    <row r="5031" spans="1:7" x14ac:dyDescent="0.3">
      <c r="A5031" s="1">
        <v>33240</v>
      </c>
      <c r="B5031">
        <v>373</v>
      </c>
      <c r="C5031">
        <v>373.5</v>
      </c>
      <c r="D5031">
        <v>371.79998799999998</v>
      </c>
      <c r="E5031">
        <v>372.20001200000002</v>
      </c>
      <c r="F5031">
        <v>372.20001200000002</v>
      </c>
      <c r="G5031">
        <v>92020000</v>
      </c>
    </row>
    <row r="5032" spans="1:7" x14ac:dyDescent="0.3">
      <c r="A5032" s="1">
        <v>33241</v>
      </c>
      <c r="B5032">
        <v>371.20001200000002</v>
      </c>
      <c r="C5032">
        <v>371.79998799999998</v>
      </c>
      <c r="D5032">
        <v>367.39999399999999</v>
      </c>
      <c r="E5032">
        <v>367.5</v>
      </c>
      <c r="F5032">
        <v>367.5</v>
      </c>
      <c r="G5032">
        <v>108390000</v>
      </c>
    </row>
    <row r="5033" spans="1:7" x14ac:dyDescent="0.3">
      <c r="A5033" s="1">
        <v>33242</v>
      </c>
      <c r="B5033">
        <v>366.5</v>
      </c>
      <c r="C5033">
        <v>367.89999399999999</v>
      </c>
      <c r="D5033">
        <v>365.89999399999999</v>
      </c>
      <c r="E5033">
        <v>367.20001200000002</v>
      </c>
      <c r="F5033">
        <v>367.20001200000002</v>
      </c>
      <c r="G5033">
        <v>103830000</v>
      </c>
    </row>
    <row r="5034" spans="1:7" x14ac:dyDescent="0.3">
      <c r="A5034" s="1">
        <v>33245</v>
      </c>
      <c r="B5034">
        <v>363.5</v>
      </c>
      <c r="C5034">
        <v>365.79998799999998</v>
      </c>
      <c r="D5034">
        <v>360.10000600000001</v>
      </c>
      <c r="E5034">
        <v>360.20001200000002</v>
      </c>
      <c r="F5034">
        <v>360.20001200000002</v>
      </c>
      <c r="G5034">
        <v>109460000</v>
      </c>
    </row>
    <row r="5035" spans="1:7" x14ac:dyDescent="0.3">
      <c r="A5035" s="1">
        <v>33246</v>
      </c>
      <c r="B5035">
        <v>359.10000600000001</v>
      </c>
      <c r="C5035">
        <v>360.5</v>
      </c>
      <c r="D5035">
        <v>358.20001200000002</v>
      </c>
      <c r="E5035">
        <v>359</v>
      </c>
      <c r="F5035">
        <v>359</v>
      </c>
      <c r="G5035">
        <v>111730000</v>
      </c>
    </row>
    <row r="5036" spans="1:7" x14ac:dyDescent="0.3">
      <c r="A5036" s="1">
        <v>33247</v>
      </c>
      <c r="B5036">
        <v>362.39999399999999</v>
      </c>
      <c r="C5036">
        <v>365</v>
      </c>
      <c r="D5036">
        <v>357.10000600000001</v>
      </c>
      <c r="E5036">
        <v>357.5</v>
      </c>
      <c r="F5036">
        <v>357.5</v>
      </c>
      <c r="G5036">
        <v>145780000</v>
      </c>
    </row>
    <row r="5037" spans="1:7" x14ac:dyDescent="0.3">
      <c r="A5037" s="1">
        <v>33248</v>
      </c>
      <c r="B5037">
        <v>358.89999399999999</v>
      </c>
      <c r="C5037">
        <v>361.89999399999999</v>
      </c>
      <c r="D5037">
        <v>358.29998799999998</v>
      </c>
      <c r="E5037">
        <v>361.89999399999999</v>
      </c>
      <c r="F5037">
        <v>361.89999399999999</v>
      </c>
      <c r="G5037">
        <v>110140000</v>
      </c>
    </row>
    <row r="5038" spans="1:7" x14ac:dyDescent="0.3">
      <c r="A5038" s="1">
        <v>33249</v>
      </c>
      <c r="B5038">
        <v>362.10000600000001</v>
      </c>
      <c r="C5038">
        <v>362.20001200000002</v>
      </c>
      <c r="D5038">
        <v>360.5</v>
      </c>
      <c r="E5038">
        <v>361.79998799999998</v>
      </c>
      <c r="F5038">
        <v>361.79998799999998</v>
      </c>
      <c r="G5038">
        <v>107650000</v>
      </c>
    </row>
    <row r="5039" spans="1:7" x14ac:dyDescent="0.3">
      <c r="A5039" s="1">
        <v>33252</v>
      </c>
      <c r="B5039">
        <v>355.20001200000002</v>
      </c>
      <c r="C5039">
        <v>358.70001200000002</v>
      </c>
      <c r="D5039">
        <v>353</v>
      </c>
      <c r="E5039">
        <v>355.79998799999998</v>
      </c>
      <c r="F5039">
        <v>355.79998799999998</v>
      </c>
      <c r="G5039">
        <v>101810000</v>
      </c>
    </row>
    <row r="5040" spans="1:7" x14ac:dyDescent="0.3">
      <c r="A5040" s="1">
        <v>33253</v>
      </c>
      <c r="B5040">
        <v>354.89999399999999</v>
      </c>
      <c r="C5040">
        <v>357.39999399999999</v>
      </c>
      <c r="D5040">
        <v>354.5</v>
      </c>
      <c r="E5040">
        <v>357.29998799999998</v>
      </c>
      <c r="F5040">
        <v>357.29998799999998</v>
      </c>
      <c r="G5040">
        <v>102570000</v>
      </c>
    </row>
    <row r="5041" spans="1:7" x14ac:dyDescent="0.3">
      <c r="A5041" s="1">
        <v>33254</v>
      </c>
      <c r="B5041">
        <v>358.60000600000001</v>
      </c>
      <c r="C5041">
        <v>365.20001200000002</v>
      </c>
      <c r="D5041">
        <v>357.60000600000001</v>
      </c>
      <c r="E5041">
        <v>365.20001200000002</v>
      </c>
      <c r="F5041">
        <v>365.20001200000002</v>
      </c>
      <c r="G5041">
        <v>122160000</v>
      </c>
    </row>
    <row r="5042" spans="1:7" x14ac:dyDescent="0.3">
      <c r="A5042" s="1">
        <v>33255</v>
      </c>
      <c r="B5042">
        <v>379.10000600000001</v>
      </c>
      <c r="C5042">
        <v>380.20001200000002</v>
      </c>
      <c r="D5042">
        <v>371.60000600000001</v>
      </c>
      <c r="E5042">
        <v>375.79998799999998</v>
      </c>
      <c r="F5042">
        <v>375.79998799999998</v>
      </c>
      <c r="G5042">
        <v>212350000</v>
      </c>
    </row>
    <row r="5043" spans="1:7" x14ac:dyDescent="0.3">
      <c r="A5043" s="1">
        <v>33256</v>
      </c>
      <c r="B5043">
        <v>373.10000600000001</v>
      </c>
      <c r="C5043">
        <v>377.10000600000001</v>
      </c>
      <c r="D5043">
        <v>371.79998799999998</v>
      </c>
      <c r="E5043">
        <v>377</v>
      </c>
      <c r="F5043">
        <v>377</v>
      </c>
      <c r="G5043">
        <v>138660000</v>
      </c>
    </row>
    <row r="5044" spans="1:7" x14ac:dyDescent="0.3">
      <c r="A5044" s="1">
        <v>33259</v>
      </c>
      <c r="B5044">
        <v>374.5</v>
      </c>
      <c r="C5044">
        <v>379.79998799999998</v>
      </c>
      <c r="D5044">
        <v>374.39999399999999</v>
      </c>
      <c r="E5044">
        <v>379.70001200000002</v>
      </c>
      <c r="F5044">
        <v>379.70001200000002</v>
      </c>
      <c r="G5044">
        <v>96960000</v>
      </c>
    </row>
    <row r="5045" spans="1:7" x14ac:dyDescent="0.3">
      <c r="A5045" s="1">
        <v>33260</v>
      </c>
      <c r="B5045">
        <v>380.10000600000001</v>
      </c>
      <c r="C5045">
        <v>381.60000600000001</v>
      </c>
      <c r="D5045">
        <v>378.29998799999998</v>
      </c>
      <c r="E5045">
        <v>379</v>
      </c>
      <c r="F5045">
        <v>379</v>
      </c>
      <c r="G5045">
        <v>131180000</v>
      </c>
    </row>
    <row r="5046" spans="1:7" x14ac:dyDescent="0.3">
      <c r="A5046" s="1">
        <v>33261</v>
      </c>
      <c r="B5046">
        <v>379</v>
      </c>
      <c r="C5046">
        <v>384.10000600000001</v>
      </c>
      <c r="D5046">
        <v>378.20001200000002</v>
      </c>
      <c r="E5046">
        <v>383.89999399999999</v>
      </c>
      <c r="F5046">
        <v>383.89999399999999</v>
      </c>
      <c r="G5046">
        <v>133840000</v>
      </c>
    </row>
    <row r="5047" spans="1:7" x14ac:dyDescent="0.3">
      <c r="A5047" s="1">
        <v>33262</v>
      </c>
      <c r="B5047">
        <v>386.70001200000002</v>
      </c>
      <c r="C5047">
        <v>391.79998799999998</v>
      </c>
      <c r="D5047">
        <v>384.89999399999999</v>
      </c>
      <c r="E5047">
        <v>391.29998799999998</v>
      </c>
      <c r="F5047">
        <v>391.29998799999998</v>
      </c>
      <c r="G5047">
        <v>176560000</v>
      </c>
    </row>
    <row r="5048" spans="1:7" x14ac:dyDescent="0.3">
      <c r="A5048" s="1">
        <v>33263</v>
      </c>
      <c r="B5048">
        <v>391.79998799999998</v>
      </c>
      <c r="C5048">
        <v>395.10000600000001</v>
      </c>
      <c r="D5048">
        <v>391.10000600000001</v>
      </c>
      <c r="E5048">
        <v>394.29998799999998</v>
      </c>
      <c r="F5048">
        <v>394.29998799999998</v>
      </c>
      <c r="G5048">
        <v>158790000</v>
      </c>
    </row>
    <row r="5049" spans="1:7" x14ac:dyDescent="0.3">
      <c r="A5049" s="1">
        <v>33266</v>
      </c>
      <c r="B5049">
        <v>394.5</v>
      </c>
      <c r="C5049">
        <v>397.60000600000001</v>
      </c>
      <c r="D5049">
        <v>393.60000600000001</v>
      </c>
      <c r="E5049">
        <v>396.79998799999998</v>
      </c>
      <c r="F5049">
        <v>396.79998799999998</v>
      </c>
      <c r="G5049">
        <v>128500000</v>
      </c>
    </row>
    <row r="5050" spans="1:7" x14ac:dyDescent="0.3">
      <c r="A5050" s="1">
        <v>33267</v>
      </c>
      <c r="B5050">
        <v>396</v>
      </c>
      <c r="C5050">
        <v>400.70001200000002</v>
      </c>
      <c r="D5050">
        <v>395.70001200000002</v>
      </c>
      <c r="E5050">
        <v>400.60000600000001</v>
      </c>
      <c r="F5050">
        <v>400.60000600000001</v>
      </c>
      <c r="G5050">
        <v>152060000</v>
      </c>
    </row>
    <row r="5051" spans="1:7" x14ac:dyDescent="0.3">
      <c r="A5051" s="1">
        <v>33268</v>
      </c>
      <c r="B5051">
        <v>401.89999399999999</v>
      </c>
      <c r="C5051">
        <v>408.5</v>
      </c>
      <c r="D5051">
        <v>400.39999399999999</v>
      </c>
      <c r="E5051">
        <v>408.5</v>
      </c>
      <c r="F5051">
        <v>408.5</v>
      </c>
      <c r="G5051">
        <v>202660000</v>
      </c>
    </row>
    <row r="5052" spans="1:7" x14ac:dyDescent="0.3">
      <c r="A5052" s="1">
        <v>33269</v>
      </c>
      <c r="B5052">
        <v>409.79998799999998</v>
      </c>
      <c r="C5052">
        <v>414.20001200000002</v>
      </c>
      <c r="D5052">
        <v>408.60000600000001</v>
      </c>
      <c r="E5052">
        <v>414.20001200000002</v>
      </c>
      <c r="F5052">
        <v>414.20001200000002</v>
      </c>
      <c r="G5052">
        <v>177260000</v>
      </c>
    </row>
    <row r="5053" spans="1:7" x14ac:dyDescent="0.3">
      <c r="A5053" s="1">
        <v>33270</v>
      </c>
      <c r="B5053">
        <v>415.10000600000001</v>
      </c>
      <c r="C5053">
        <v>418.89999399999999</v>
      </c>
      <c r="D5053">
        <v>413.5</v>
      </c>
      <c r="E5053">
        <v>417.70001200000002</v>
      </c>
      <c r="F5053">
        <v>417.70001200000002</v>
      </c>
      <c r="G5053">
        <v>168220000</v>
      </c>
    </row>
    <row r="5054" spans="1:7" x14ac:dyDescent="0.3">
      <c r="A5054" s="1">
        <v>33273</v>
      </c>
      <c r="B5054">
        <v>418.79998799999998</v>
      </c>
      <c r="C5054">
        <v>424.89999399999999</v>
      </c>
      <c r="D5054">
        <v>417.5</v>
      </c>
      <c r="E5054">
        <v>424.79998799999998</v>
      </c>
      <c r="F5054">
        <v>424.79998799999998</v>
      </c>
      <c r="G5054">
        <v>185940000</v>
      </c>
    </row>
    <row r="5055" spans="1:7" x14ac:dyDescent="0.3">
      <c r="A5055" s="1">
        <v>33274</v>
      </c>
      <c r="B5055">
        <v>427.20001200000002</v>
      </c>
      <c r="C5055">
        <v>432.20001200000002</v>
      </c>
      <c r="D5055">
        <v>425.39999399999999</v>
      </c>
      <c r="E5055">
        <v>432.20001200000002</v>
      </c>
      <c r="F5055">
        <v>432.20001200000002</v>
      </c>
      <c r="G5055">
        <v>208510000</v>
      </c>
    </row>
    <row r="5056" spans="1:7" x14ac:dyDescent="0.3">
      <c r="A5056" s="1">
        <v>33275</v>
      </c>
      <c r="B5056">
        <v>432.29998799999998</v>
      </c>
      <c r="C5056">
        <v>439.29998799999998</v>
      </c>
      <c r="D5056">
        <v>430.39999399999999</v>
      </c>
      <c r="E5056">
        <v>439.20001200000002</v>
      </c>
      <c r="F5056">
        <v>439.20001200000002</v>
      </c>
      <c r="G5056">
        <v>219590000</v>
      </c>
    </row>
    <row r="5057" spans="1:7" x14ac:dyDescent="0.3">
      <c r="A5057" s="1">
        <v>33276</v>
      </c>
      <c r="B5057">
        <v>439.10000600000001</v>
      </c>
      <c r="C5057">
        <v>442.5</v>
      </c>
      <c r="D5057">
        <v>433.29998799999998</v>
      </c>
      <c r="E5057">
        <v>435</v>
      </c>
      <c r="F5057">
        <v>435</v>
      </c>
      <c r="G5057">
        <v>245600000</v>
      </c>
    </row>
    <row r="5058" spans="1:7" x14ac:dyDescent="0.3">
      <c r="A5058" s="1">
        <v>33277</v>
      </c>
      <c r="B5058">
        <v>434.10000600000001</v>
      </c>
      <c r="C5058">
        <v>437</v>
      </c>
      <c r="D5058">
        <v>433.10000600000001</v>
      </c>
      <c r="E5058">
        <v>436.79998799999998</v>
      </c>
      <c r="F5058">
        <v>436.79998799999998</v>
      </c>
      <c r="G5058">
        <v>168190000</v>
      </c>
    </row>
    <row r="5059" spans="1:7" x14ac:dyDescent="0.3">
      <c r="A5059" s="1">
        <v>33280</v>
      </c>
      <c r="B5059">
        <v>444.10000600000001</v>
      </c>
      <c r="C5059">
        <v>444.20001200000002</v>
      </c>
      <c r="D5059">
        <v>444.10000600000001</v>
      </c>
      <c r="E5059">
        <v>444.10000600000001</v>
      </c>
      <c r="F5059">
        <v>444.10000600000001</v>
      </c>
      <c r="G5059">
        <v>184840000</v>
      </c>
    </row>
    <row r="5060" spans="1:7" x14ac:dyDescent="0.3">
      <c r="A5060" s="1">
        <v>33281</v>
      </c>
      <c r="B5060">
        <v>443.60000600000001</v>
      </c>
      <c r="C5060">
        <v>445.39999399999999</v>
      </c>
      <c r="D5060">
        <v>442.5</v>
      </c>
      <c r="E5060">
        <v>444</v>
      </c>
      <c r="F5060">
        <v>444</v>
      </c>
      <c r="G5060">
        <v>200740000</v>
      </c>
    </row>
    <row r="5061" spans="1:7" x14ac:dyDescent="0.3">
      <c r="A5061" s="1">
        <v>33282</v>
      </c>
      <c r="B5061">
        <v>443.79998799999998</v>
      </c>
      <c r="C5061">
        <v>448</v>
      </c>
      <c r="D5061">
        <v>442.79998799999998</v>
      </c>
      <c r="E5061">
        <v>448</v>
      </c>
      <c r="F5061">
        <v>448</v>
      </c>
      <c r="G5061">
        <v>176580000</v>
      </c>
    </row>
    <row r="5062" spans="1:7" x14ac:dyDescent="0.3">
      <c r="A5062" s="1">
        <v>33283</v>
      </c>
      <c r="B5062">
        <v>449.39999399999999</v>
      </c>
      <c r="C5062">
        <v>450.29998799999998</v>
      </c>
      <c r="D5062">
        <v>443.10000600000001</v>
      </c>
      <c r="E5062">
        <v>444.29998799999998</v>
      </c>
      <c r="F5062">
        <v>444.29998799999998</v>
      </c>
      <c r="G5062">
        <v>191670000</v>
      </c>
    </row>
    <row r="5063" spans="1:7" x14ac:dyDescent="0.3">
      <c r="A5063" s="1">
        <v>33284</v>
      </c>
      <c r="B5063">
        <v>447.89999399999999</v>
      </c>
      <c r="C5063">
        <v>449.10000600000001</v>
      </c>
      <c r="D5063">
        <v>445.39999399999999</v>
      </c>
      <c r="E5063">
        <v>448.70001200000002</v>
      </c>
      <c r="F5063">
        <v>448.70001200000002</v>
      </c>
      <c r="G5063">
        <v>155030000</v>
      </c>
    </row>
    <row r="5064" spans="1:7" x14ac:dyDescent="0.3">
      <c r="A5064" s="1">
        <v>33288</v>
      </c>
      <c r="B5064">
        <v>448.20001200000002</v>
      </c>
      <c r="C5064">
        <v>450.29998799999998</v>
      </c>
      <c r="D5064">
        <v>447.5</v>
      </c>
      <c r="E5064">
        <v>450.29998799999998</v>
      </c>
      <c r="F5064">
        <v>450.29998799999998</v>
      </c>
      <c r="G5064">
        <v>132890000</v>
      </c>
    </row>
    <row r="5065" spans="1:7" x14ac:dyDescent="0.3">
      <c r="A5065" s="1">
        <v>33289</v>
      </c>
      <c r="B5065">
        <v>447.29998799999998</v>
      </c>
      <c r="C5065">
        <v>449.5</v>
      </c>
      <c r="D5065">
        <v>445.79998799999998</v>
      </c>
      <c r="E5065">
        <v>446</v>
      </c>
      <c r="F5065">
        <v>446</v>
      </c>
      <c r="G5065">
        <v>142240000</v>
      </c>
    </row>
    <row r="5066" spans="1:7" x14ac:dyDescent="0.3">
      <c r="A5066" s="1">
        <v>33290</v>
      </c>
      <c r="B5066">
        <v>447.20001200000002</v>
      </c>
      <c r="C5066">
        <v>447.70001200000002</v>
      </c>
      <c r="D5066">
        <v>446.20001200000002</v>
      </c>
      <c r="E5066">
        <v>446.39999399999999</v>
      </c>
      <c r="F5066">
        <v>446.39999399999999</v>
      </c>
      <c r="G5066">
        <v>142810000</v>
      </c>
    </row>
    <row r="5067" spans="1:7" x14ac:dyDescent="0.3">
      <c r="A5067" s="1">
        <v>33291</v>
      </c>
      <c r="B5067">
        <v>447.79998799999998</v>
      </c>
      <c r="C5067">
        <v>453</v>
      </c>
      <c r="D5067">
        <v>446.39999399999999</v>
      </c>
      <c r="E5067">
        <v>449</v>
      </c>
      <c r="F5067">
        <v>449</v>
      </c>
      <c r="G5067">
        <v>177010000</v>
      </c>
    </row>
    <row r="5068" spans="1:7" x14ac:dyDescent="0.3">
      <c r="A5068" s="1">
        <v>33294</v>
      </c>
      <c r="B5068">
        <v>453.60000600000001</v>
      </c>
      <c r="C5068">
        <v>454.20001200000002</v>
      </c>
      <c r="D5068">
        <v>451.10000600000001</v>
      </c>
      <c r="E5068">
        <v>451.10000600000001</v>
      </c>
      <c r="F5068">
        <v>451.10000600000001</v>
      </c>
      <c r="G5068">
        <v>149260000</v>
      </c>
    </row>
    <row r="5069" spans="1:7" x14ac:dyDescent="0.3">
      <c r="A5069" s="1">
        <v>33295</v>
      </c>
      <c r="B5069">
        <v>448.39999399999999</v>
      </c>
      <c r="C5069">
        <v>449.70001200000002</v>
      </c>
      <c r="D5069">
        <v>446.39999399999999</v>
      </c>
      <c r="E5069">
        <v>447.70001200000002</v>
      </c>
      <c r="F5069">
        <v>447.70001200000002</v>
      </c>
      <c r="G5069">
        <v>130460000</v>
      </c>
    </row>
    <row r="5070" spans="1:7" x14ac:dyDescent="0.3">
      <c r="A5070" s="1">
        <v>33296</v>
      </c>
      <c r="B5070">
        <v>447</v>
      </c>
      <c r="C5070">
        <v>451</v>
      </c>
      <c r="D5070">
        <v>446.79998799999998</v>
      </c>
      <c r="E5070">
        <v>450.79998799999998</v>
      </c>
      <c r="F5070">
        <v>450.79998799999998</v>
      </c>
      <c r="G5070">
        <v>161920000</v>
      </c>
    </row>
    <row r="5071" spans="1:7" x14ac:dyDescent="0.3">
      <c r="A5071" s="1">
        <v>33297</v>
      </c>
      <c r="B5071">
        <v>452.79998799999998</v>
      </c>
      <c r="C5071">
        <v>453.5</v>
      </c>
      <c r="D5071">
        <v>450.29998799999998</v>
      </c>
      <c r="E5071">
        <v>453.10000600000001</v>
      </c>
      <c r="F5071">
        <v>453.10000600000001</v>
      </c>
      <c r="G5071">
        <v>171460000</v>
      </c>
    </row>
    <row r="5072" spans="1:7" x14ac:dyDescent="0.3">
      <c r="A5072" s="1">
        <v>33298</v>
      </c>
      <c r="B5072">
        <v>450.60000600000001</v>
      </c>
      <c r="C5072">
        <v>456.70001200000002</v>
      </c>
      <c r="D5072">
        <v>450.29998799999998</v>
      </c>
      <c r="E5072">
        <v>456.70001200000002</v>
      </c>
      <c r="F5072">
        <v>456.70001200000002</v>
      </c>
      <c r="G5072">
        <v>160530000</v>
      </c>
    </row>
    <row r="5073" spans="1:7" x14ac:dyDescent="0.3">
      <c r="A5073" s="1">
        <v>33301</v>
      </c>
      <c r="B5073">
        <v>458.10000600000001</v>
      </c>
      <c r="C5073">
        <v>461.39999399999999</v>
      </c>
      <c r="D5073">
        <v>457.20001200000002</v>
      </c>
      <c r="E5073">
        <v>461.10000600000001</v>
      </c>
      <c r="F5073">
        <v>461.10000600000001</v>
      </c>
      <c r="G5073">
        <v>149790000</v>
      </c>
    </row>
    <row r="5074" spans="1:7" x14ac:dyDescent="0.3">
      <c r="A5074" s="1">
        <v>33302</v>
      </c>
      <c r="B5074">
        <v>463.60000600000001</v>
      </c>
      <c r="C5074">
        <v>473.5</v>
      </c>
      <c r="D5074">
        <v>461.89999399999999</v>
      </c>
      <c r="E5074">
        <v>473.10000600000001</v>
      </c>
      <c r="F5074">
        <v>473.10000600000001</v>
      </c>
      <c r="G5074">
        <v>224880000</v>
      </c>
    </row>
    <row r="5075" spans="1:7" x14ac:dyDescent="0.3">
      <c r="A5075" s="1">
        <v>33303</v>
      </c>
      <c r="B5075">
        <v>478</v>
      </c>
      <c r="C5075">
        <v>478.5</v>
      </c>
      <c r="D5075">
        <v>473.70001200000002</v>
      </c>
      <c r="E5075">
        <v>473.79998799999998</v>
      </c>
      <c r="F5075">
        <v>473.79998799999998</v>
      </c>
      <c r="G5075">
        <v>283080000</v>
      </c>
    </row>
    <row r="5076" spans="1:7" x14ac:dyDescent="0.3">
      <c r="A5076" s="1">
        <v>33304</v>
      </c>
      <c r="B5076">
        <v>474.70001200000002</v>
      </c>
      <c r="C5076">
        <v>476.20001200000002</v>
      </c>
      <c r="D5076">
        <v>472.39999399999999</v>
      </c>
      <c r="E5076">
        <v>475.73998999999998</v>
      </c>
      <c r="F5076">
        <v>475.73998999999998</v>
      </c>
      <c r="G5076">
        <v>191890000</v>
      </c>
    </row>
    <row r="5077" spans="1:7" x14ac:dyDescent="0.3">
      <c r="A5077" s="1">
        <v>33305</v>
      </c>
      <c r="B5077">
        <v>478.20001200000002</v>
      </c>
      <c r="C5077">
        <v>478.79998799999998</v>
      </c>
      <c r="D5077">
        <v>475.10000600000001</v>
      </c>
      <c r="E5077">
        <v>475.10998499999999</v>
      </c>
      <c r="F5077">
        <v>475.10998499999999</v>
      </c>
      <c r="G5077">
        <v>187910000</v>
      </c>
    </row>
    <row r="5078" spans="1:7" x14ac:dyDescent="0.3">
      <c r="A5078" s="1">
        <v>33308</v>
      </c>
      <c r="B5078">
        <v>473</v>
      </c>
      <c r="C5078">
        <v>474</v>
      </c>
      <c r="D5078">
        <v>466.60000600000001</v>
      </c>
      <c r="E5078">
        <v>467.14999399999999</v>
      </c>
      <c r="F5078">
        <v>467.14999399999999</v>
      </c>
      <c r="G5078">
        <v>161250000</v>
      </c>
    </row>
    <row r="5079" spans="1:7" x14ac:dyDescent="0.3">
      <c r="A5079" s="1">
        <v>33309</v>
      </c>
      <c r="B5079">
        <v>465.60000600000001</v>
      </c>
      <c r="C5079">
        <v>467.16000400000001</v>
      </c>
      <c r="D5079">
        <v>461.17001299999998</v>
      </c>
      <c r="E5079">
        <v>461.39999399999999</v>
      </c>
      <c r="F5079">
        <v>461.39999399999999</v>
      </c>
      <c r="G5079">
        <v>162510000</v>
      </c>
    </row>
    <row r="5080" spans="1:7" x14ac:dyDescent="0.3">
      <c r="A5080" s="1">
        <v>33310</v>
      </c>
      <c r="B5080">
        <v>461.32998700000002</v>
      </c>
      <c r="C5080">
        <v>468.32000699999998</v>
      </c>
      <c r="D5080">
        <v>461.11999500000002</v>
      </c>
      <c r="E5080">
        <v>468.17999300000002</v>
      </c>
      <c r="F5080">
        <v>468.17999300000002</v>
      </c>
      <c r="G5080">
        <v>162950000</v>
      </c>
    </row>
    <row r="5081" spans="1:7" x14ac:dyDescent="0.3">
      <c r="A5081" s="1">
        <v>33311</v>
      </c>
      <c r="B5081">
        <v>471.01001000000002</v>
      </c>
      <c r="C5081">
        <v>472.52999899999998</v>
      </c>
      <c r="D5081">
        <v>466.73998999999998</v>
      </c>
      <c r="E5081">
        <v>467.790009</v>
      </c>
      <c r="F5081">
        <v>467.790009</v>
      </c>
      <c r="G5081">
        <v>199410000</v>
      </c>
    </row>
    <row r="5082" spans="1:7" x14ac:dyDescent="0.3">
      <c r="A5082" s="1">
        <v>33312</v>
      </c>
      <c r="B5082">
        <v>466.98001099999999</v>
      </c>
      <c r="C5082">
        <v>468.54998799999998</v>
      </c>
      <c r="D5082">
        <v>464.27999899999998</v>
      </c>
      <c r="E5082">
        <v>466.290009</v>
      </c>
      <c r="F5082">
        <v>466.290009</v>
      </c>
      <c r="G5082">
        <v>157720000</v>
      </c>
    </row>
    <row r="5083" spans="1:7" x14ac:dyDescent="0.3">
      <c r="A5083" s="1">
        <v>33315</v>
      </c>
      <c r="B5083">
        <v>465.75</v>
      </c>
      <c r="C5083">
        <v>468.02999899999998</v>
      </c>
      <c r="D5083">
        <v>463.540009</v>
      </c>
      <c r="E5083">
        <v>466.26998900000001</v>
      </c>
      <c r="F5083">
        <v>466.26998900000001</v>
      </c>
      <c r="G5083">
        <v>138290000</v>
      </c>
    </row>
    <row r="5084" spans="1:7" x14ac:dyDescent="0.3">
      <c r="A5084" s="1">
        <v>33316</v>
      </c>
      <c r="B5084">
        <v>460.17001299999998</v>
      </c>
      <c r="C5084">
        <v>464.35998499999999</v>
      </c>
      <c r="D5084">
        <v>459.040009</v>
      </c>
      <c r="E5084">
        <v>462.80999800000001</v>
      </c>
      <c r="F5084">
        <v>462.80999800000001</v>
      </c>
      <c r="G5084">
        <v>149340000</v>
      </c>
    </row>
    <row r="5085" spans="1:7" x14ac:dyDescent="0.3">
      <c r="A5085" s="1">
        <v>33317</v>
      </c>
      <c r="B5085">
        <v>462.209991</v>
      </c>
      <c r="C5085">
        <v>466.11999500000002</v>
      </c>
      <c r="D5085">
        <v>461.88000499999998</v>
      </c>
      <c r="E5085">
        <v>466.08999599999999</v>
      </c>
      <c r="F5085">
        <v>466.08999599999999</v>
      </c>
      <c r="G5085">
        <v>161440000</v>
      </c>
    </row>
    <row r="5086" spans="1:7" x14ac:dyDescent="0.3">
      <c r="A5086" s="1">
        <v>33318</v>
      </c>
      <c r="B5086">
        <v>468.30999800000001</v>
      </c>
      <c r="C5086">
        <v>469.41000400000001</v>
      </c>
      <c r="D5086">
        <v>464.25</v>
      </c>
      <c r="E5086">
        <v>464.60000600000001</v>
      </c>
      <c r="F5086">
        <v>464.60000600000001</v>
      </c>
      <c r="G5086">
        <v>206920000</v>
      </c>
    </row>
    <row r="5087" spans="1:7" x14ac:dyDescent="0.3">
      <c r="A5087" s="1">
        <v>33319</v>
      </c>
      <c r="B5087">
        <v>464.30999800000001</v>
      </c>
      <c r="C5087">
        <v>464.77999899999998</v>
      </c>
      <c r="D5087">
        <v>463.040009</v>
      </c>
      <c r="E5087">
        <v>464.14999399999999</v>
      </c>
      <c r="F5087">
        <v>464.14999399999999</v>
      </c>
      <c r="G5087">
        <v>168080000</v>
      </c>
    </row>
    <row r="5088" spans="1:7" x14ac:dyDescent="0.3">
      <c r="A5088" s="1">
        <v>33322</v>
      </c>
      <c r="B5088">
        <v>465.29998799999998</v>
      </c>
      <c r="C5088">
        <v>469.10000600000001</v>
      </c>
      <c r="D5088">
        <v>464.76001000000002</v>
      </c>
      <c r="E5088">
        <v>468.48998999999998</v>
      </c>
      <c r="F5088">
        <v>468.48998999999998</v>
      </c>
      <c r="G5088">
        <v>148570000</v>
      </c>
    </row>
    <row r="5089" spans="1:7" x14ac:dyDescent="0.3">
      <c r="A5089" s="1">
        <v>33323</v>
      </c>
      <c r="B5089">
        <v>470.27999899999998</v>
      </c>
      <c r="C5089">
        <v>478.64001500000001</v>
      </c>
      <c r="D5089">
        <v>469.10000600000001</v>
      </c>
      <c r="E5089">
        <v>478.57000699999998</v>
      </c>
      <c r="F5089">
        <v>478.57000699999998</v>
      </c>
      <c r="G5089">
        <v>191970000</v>
      </c>
    </row>
    <row r="5090" spans="1:7" x14ac:dyDescent="0.3">
      <c r="A5090" s="1">
        <v>33324</v>
      </c>
      <c r="B5090">
        <v>481.38000499999998</v>
      </c>
      <c r="C5090">
        <v>482.95001200000002</v>
      </c>
      <c r="D5090">
        <v>479.35998499999999</v>
      </c>
      <c r="E5090">
        <v>482.36999500000002</v>
      </c>
      <c r="F5090">
        <v>482.36999500000002</v>
      </c>
      <c r="G5090">
        <v>194380000</v>
      </c>
    </row>
    <row r="5091" spans="1:7" x14ac:dyDescent="0.3">
      <c r="A5091" s="1">
        <v>33325</v>
      </c>
      <c r="B5091">
        <v>482.33999599999999</v>
      </c>
      <c r="C5091">
        <v>483.32000699999998</v>
      </c>
      <c r="D5091">
        <v>481.76998900000001</v>
      </c>
      <c r="E5091">
        <v>482.29998799999998</v>
      </c>
      <c r="F5091">
        <v>482.29998799999998</v>
      </c>
      <c r="G5091">
        <v>184300000</v>
      </c>
    </row>
    <row r="5092" spans="1:7" x14ac:dyDescent="0.3">
      <c r="A5092" s="1">
        <v>33329</v>
      </c>
      <c r="B5092">
        <v>480.17999300000002</v>
      </c>
      <c r="C5092">
        <v>481.63000499999998</v>
      </c>
      <c r="D5092">
        <v>479.11999500000002</v>
      </c>
      <c r="E5092">
        <v>480.85998499999999</v>
      </c>
      <c r="F5092">
        <v>480.85998499999999</v>
      </c>
      <c r="G5092">
        <v>126190000</v>
      </c>
    </row>
    <row r="5093" spans="1:7" x14ac:dyDescent="0.3">
      <c r="A5093" s="1">
        <v>33330</v>
      </c>
      <c r="B5093">
        <v>483.64999399999999</v>
      </c>
      <c r="C5093">
        <v>491.22000100000002</v>
      </c>
      <c r="D5093">
        <v>481.85000600000001</v>
      </c>
      <c r="E5093">
        <v>491.20001200000002</v>
      </c>
      <c r="F5093">
        <v>491.20001200000002</v>
      </c>
      <c r="G5093">
        <v>199630000</v>
      </c>
    </row>
    <row r="5094" spans="1:7" x14ac:dyDescent="0.3">
      <c r="A5094" s="1">
        <v>33331</v>
      </c>
      <c r="B5094">
        <v>493.32998700000002</v>
      </c>
      <c r="C5094">
        <v>496.36999500000002</v>
      </c>
      <c r="D5094">
        <v>492.290009</v>
      </c>
      <c r="E5094">
        <v>495.04998799999998</v>
      </c>
      <c r="F5094">
        <v>495.04998799999998</v>
      </c>
      <c r="G5094">
        <v>229810000</v>
      </c>
    </row>
    <row r="5095" spans="1:7" x14ac:dyDescent="0.3">
      <c r="A5095" s="1">
        <v>33332</v>
      </c>
      <c r="B5095">
        <v>494.64001500000001</v>
      </c>
      <c r="C5095">
        <v>499.5</v>
      </c>
      <c r="D5095">
        <v>494.33999599999999</v>
      </c>
      <c r="E5095">
        <v>497.57000699999998</v>
      </c>
      <c r="F5095">
        <v>497.57000699999998</v>
      </c>
      <c r="G5095">
        <v>216110000</v>
      </c>
    </row>
    <row r="5096" spans="1:7" x14ac:dyDescent="0.3">
      <c r="A5096" s="1">
        <v>33333</v>
      </c>
      <c r="B5096">
        <v>498.57998700000002</v>
      </c>
      <c r="C5096">
        <v>499.23998999999998</v>
      </c>
      <c r="D5096">
        <v>494.01001000000002</v>
      </c>
      <c r="E5096">
        <v>495.790009</v>
      </c>
      <c r="F5096">
        <v>495.790009</v>
      </c>
      <c r="G5096">
        <v>200260000</v>
      </c>
    </row>
    <row r="5097" spans="1:7" x14ac:dyDescent="0.3">
      <c r="A5097" s="1">
        <v>33336</v>
      </c>
      <c r="B5097">
        <v>494.47000100000002</v>
      </c>
      <c r="C5097">
        <v>495.76998900000001</v>
      </c>
      <c r="D5097">
        <v>493.89001500000001</v>
      </c>
      <c r="E5097">
        <v>495.64999399999999</v>
      </c>
      <c r="F5097">
        <v>495.64999399999999</v>
      </c>
      <c r="G5097">
        <v>148930000</v>
      </c>
    </row>
    <row r="5098" spans="1:7" x14ac:dyDescent="0.3">
      <c r="A5098" s="1">
        <v>33337</v>
      </c>
      <c r="B5098">
        <v>497.44000199999999</v>
      </c>
      <c r="C5098">
        <v>497.44000199999999</v>
      </c>
      <c r="D5098">
        <v>491.97000100000002</v>
      </c>
      <c r="E5098">
        <v>492.459991</v>
      </c>
      <c r="F5098">
        <v>492.459991</v>
      </c>
      <c r="G5098">
        <v>170470000</v>
      </c>
    </row>
    <row r="5099" spans="1:7" x14ac:dyDescent="0.3">
      <c r="A5099" s="1">
        <v>33338</v>
      </c>
      <c r="B5099">
        <v>492.73001099999999</v>
      </c>
      <c r="C5099">
        <v>493.80999800000001</v>
      </c>
      <c r="D5099">
        <v>488.790009</v>
      </c>
      <c r="E5099">
        <v>490.76001000000002</v>
      </c>
      <c r="F5099">
        <v>490.76001000000002</v>
      </c>
      <c r="G5099">
        <v>172700000</v>
      </c>
    </row>
    <row r="5100" spans="1:7" x14ac:dyDescent="0.3">
      <c r="A5100" s="1">
        <v>33339</v>
      </c>
      <c r="B5100">
        <v>494.91000400000001</v>
      </c>
      <c r="C5100">
        <v>499.48998999999998</v>
      </c>
      <c r="D5100">
        <v>492.44000199999999</v>
      </c>
      <c r="E5100">
        <v>499.30999800000001</v>
      </c>
      <c r="F5100">
        <v>499.30999800000001</v>
      </c>
      <c r="G5100">
        <v>197910000</v>
      </c>
    </row>
    <row r="5101" spans="1:7" x14ac:dyDescent="0.3">
      <c r="A5101" s="1">
        <v>33340</v>
      </c>
      <c r="B5101">
        <v>501.39999399999999</v>
      </c>
      <c r="C5101">
        <v>502.290009</v>
      </c>
      <c r="D5101">
        <v>498.51001000000002</v>
      </c>
      <c r="E5101">
        <v>501.61999500000002</v>
      </c>
      <c r="F5101">
        <v>501.61999500000002</v>
      </c>
      <c r="G5101">
        <v>185850000</v>
      </c>
    </row>
    <row r="5102" spans="1:7" x14ac:dyDescent="0.3">
      <c r="A5102" s="1">
        <v>33343</v>
      </c>
      <c r="B5102">
        <v>500.01998900000001</v>
      </c>
      <c r="C5102">
        <v>501.27999899999998</v>
      </c>
      <c r="D5102">
        <v>497.77999899999998</v>
      </c>
      <c r="E5102">
        <v>500.83999599999999</v>
      </c>
      <c r="F5102">
        <v>500.83999599999999</v>
      </c>
      <c r="G5102">
        <v>167800000</v>
      </c>
    </row>
    <row r="5103" spans="1:7" x14ac:dyDescent="0.3">
      <c r="A5103" s="1">
        <v>33344</v>
      </c>
      <c r="B5103">
        <v>501.17999300000002</v>
      </c>
      <c r="C5103">
        <v>506.80999800000001</v>
      </c>
      <c r="D5103">
        <v>500.35998499999999</v>
      </c>
      <c r="E5103">
        <v>506.75</v>
      </c>
      <c r="F5103">
        <v>506.75</v>
      </c>
      <c r="G5103">
        <v>223450000</v>
      </c>
    </row>
    <row r="5104" spans="1:7" x14ac:dyDescent="0.3">
      <c r="A5104" s="1">
        <v>33345</v>
      </c>
      <c r="B5104">
        <v>509.61999500000002</v>
      </c>
      <c r="C5104">
        <v>512.67999299999997</v>
      </c>
      <c r="D5104">
        <v>508.040009</v>
      </c>
      <c r="E5104">
        <v>511.30999800000001</v>
      </c>
      <c r="F5104">
        <v>511.30999800000001</v>
      </c>
      <c r="G5104">
        <v>267560000</v>
      </c>
    </row>
    <row r="5105" spans="1:7" x14ac:dyDescent="0.3">
      <c r="A5105" s="1">
        <v>33346</v>
      </c>
      <c r="B5105">
        <v>509.35998499999999</v>
      </c>
      <c r="C5105">
        <v>510.60000600000001</v>
      </c>
      <c r="D5105">
        <v>506.459991</v>
      </c>
      <c r="E5105">
        <v>506.61999500000002</v>
      </c>
      <c r="F5105">
        <v>506.61999500000002</v>
      </c>
      <c r="G5105">
        <v>255530000</v>
      </c>
    </row>
    <row r="5106" spans="1:7" x14ac:dyDescent="0.3">
      <c r="A5106" s="1">
        <v>33347</v>
      </c>
      <c r="B5106">
        <v>503.27999899999998</v>
      </c>
      <c r="C5106">
        <v>505.45001200000002</v>
      </c>
      <c r="D5106">
        <v>500.51001000000002</v>
      </c>
      <c r="E5106">
        <v>501.19000199999999</v>
      </c>
      <c r="F5106">
        <v>501.19000199999999</v>
      </c>
      <c r="G5106">
        <v>218010000</v>
      </c>
    </row>
    <row r="5107" spans="1:7" x14ac:dyDescent="0.3">
      <c r="A5107" s="1">
        <v>33350</v>
      </c>
      <c r="B5107">
        <v>497.709991</v>
      </c>
      <c r="C5107">
        <v>500.11999500000002</v>
      </c>
      <c r="D5107">
        <v>493.07000699999998</v>
      </c>
      <c r="E5107">
        <v>494.38000499999998</v>
      </c>
      <c r="F5107">
        <v>494.38000499999998</v>
      </c>
      <c r="G5107">
        <v>153440000</v>
      </c>
    </row>
    <row r="5108" spans="1:7" x14ac:dyDescent="0.3">
      <c r="A5108" s="1">
        <v>33351</v>
      </c>
      <c r="B5108">
        <v>497.73001099999999</v>
      </c>
      <c r="C5108">
        <v>498.35998499999999</v>
      </c>
      <c r="D5108">
        <v>494.38000499999998</v>
      </c>
      <c r="E5108">
        <v>496.07998700000002</v>
      </c>
      <c r="F5108">
        <v>496.07998700000002</v>
      </c>
      <c r="G5108">
        <v>161550000</v>
      </c>
    </row>
    <row r="5109" spans="1:7" x14ac:dyDescent="0.3">
      <c r="A5109" s="1">
        <v>33352</v>
      </c>
      <c r="B5109">
        <v>496.42001299999998</v>
      </c>
      <c r="C5109">
        <v>498.64001500000001</v>
      </c>
      <c r="D5109">
        <v>496.10998499999999</v>
      </c>
      <c r="E5109">
        <v>498.45001200000002</v>
      </c>
      <c r="F5109">
        <v>498.45001200000002</v>
      </c>
      <c r="G5109">
        <v>158230000</v>
      </c>
    </row>
    <row r="5110" spans="1:7" x14ac:dyDescent="0.3">
      <c r="A5110" s="1">
        <v>33353</v>
      </c>
      <c r="B5110">
        <v>497.70001200000002</v>
      </c>
      <c r="C5110">
        <v>498.790009</v>
      </c>
      <c r="D5110">
        <v>495.85998499999999</v>
      </c>
      <c r="E5110">
        <v>496.02999899999998</v>
      </c>
      <c r="F5110">
        <v>496.02999899999998</v>
      </c>
      <c r="G5110">
        <v>169580000</v>
      </c>
    </row>
    <row r="5111" spans="1:7" x14ac:dyDescent="0.3">
      <c r="A5111" s="1">
        <v>33354</v>
      </c>
      <c r="B5111">
        <v>493.14001500000001</v>
      </c>
      <c r="C5111">
        <v>495.27999899999998</v>
      </c>
      <c r="D5111">
        <v>492.29998799999998</v>
      </c>
      <c r="E5111">
        <v>494.64001500000001</v>
      </c>
      <c r="F5111">
        <v>494.64001500000001</v>
      </c>
      <c r="G5111">
        <v>149200000</v>
      </c>
    </row>
    <row r="5112" spans="1:7" x14ac:dyDescent="0.3">
      <c r="A5112" s="1">
        <v>33357</v>
      </c>
      <c r="B5112">
        <v>495.27999899999998</v>
      </c>
      <c r="C5112">
        <v>496.04998799999998</v>
      </c>
      <c r="D5112">
        <v>487.70001200000002</v>
      </c>
      <c r="E5112">
        <v>487.73998999999998</v>
      </c>
      <c r="F5112">
        <v>487.73998999999998</v>
      </c>
      <c r="G5112">
        <v>140300000</v>
      </c>
    </row>
    <row r="5113" spans="1:7" x14ac:dyDescent="0.3">
      <c r="A5113" s="1">
        <v>33358</v>
      </c>
      <c r="B5113">
        <v>487.38000499999998</v>
      </c>
      <c r="C5113">
        <v>487.48998999999998</v>
      </c>
      <c r="D5113">
        <v>479.63000499999998</v>
      </c>
      <c r="E5113">
        <v>484.72000100000002</v>
      </c>
      <c r="F5113">
        <v>484.72000100000002</v>
      </c>
      <c r="G5113">
        <v>201470000</v>
      </c>
    </row>
    <row r="5114" spans="1:7" x14ac:dyDescent="0.3">
      <c r="A5114" s="1">
        <v>33359</v>
      </c>
      <c r="B5114">
        <v>481.94000199999999</v>
      </c>
      <c r="C5114">
        <v>487.85998499999999</v>
      </c>
      <c r="D5114">
        <v>481.459991</v>
      </c>
      <c r="E5114">
        <v>487.85000600000001</v>
      </c>
      <c r="F5114">
        <v>487.85000600000001</v>
      </c>
      <c r="G5114">
        <v>185190000</v>
      </c>
    </row>
    <row r="5115" spans="1:7" x14ac:dyDescent="0.3">
      <c r="A5115" s="1">
        <v>33360</v>
      </c>
      <c r="B5115">
        <v>490.64001500000001</v>
      </c>
      <c r="C5115">
        <v>492.32998700000002</v>
      </c>
      <c r="D5115">
        <v>488.92999300000002</v>
      </c>
      <c r="E5115">
        <v>491.13000499999998</v>
      </c>
      <c r="F5115">
        <v>491.13000499999998</v>
      </c>
      <c r="G5115">
        <v>174790000</v>
      </c>
    </row>
    <row r="5116" spans="1:7" x14ac:dyDescent="0.3">
      <c r="A5116" s="1">
        <v>33361</v>
      </c>
      <c r="B5116">
        <v>490.57000699999998</v>
      </c>
      <c r="C5116">
        <v>492.13000499999998</v>
      </c>
      <c r="D5116">
        <v>489.76998900000001</v>
      </c>
      <c r="E5116">
        <v>492.10000600000001</v>
      </c>
      <c r="F5116">
        <v>492.10000600000001</v>
      </c>
      <c r="G5116">
        <v>142110000</v>
      </c>
    </row>
    <row r="5117" spans="1:7" x14ac:dyDescent="0.3">
      <c r="A5117" s="1">
        <v>33364</v>
      </c>
      <c r="B5117">
        <v>490.77999899999998</v>
      </c>
      <c r="C5117">
        <v>491.63000499999998</v>
      </c>
      <c r="D5117">
        <v>489.290009</v>
      </c>
      <c r="E5117">
        <v>491.48001099999999</v>
      </c>
      <c r="F5117">
        <v>491.48001099999999</v>
      </c>
      <c r="G5117">
        <v>119580000</v>
      </c>
    </row>
    <row r="5118" spans="1:7" x14ac:dyDescent="0.3">
      <c r="A5118" s="1">
        <v>33365</v>
      </c>
      <c r="B5118">
        <v>493.69000199999999</v>
      </c>
      <c r="C5118">
        <v>494.04998799999998</v>
      </c>
      <c r="D5118">
        <v>491.36999500000002</v>
      </c>
      <c r="E5118">
        <v>491.51001000000002</v>
      </c>
      <c r="F5118">
        <v>491.51001000000002</v>
      </c>
      <c r="G5118">
        <v>156930000</v>
      </c>
    </row>
    <row r="5119" spans="1:7" x14ac:dyDescent="0.3">
      <c r="A5119" s="1">
        <v>33366</v>
      </c>
      <c r="B5119">
        <v>490.27999899999998</v>
      </c>
      <c r="C5119">
        <v>493.17001299999998</v>
      </c>
      <c r="D5119">
        <v>489.92001299999998</v>
      </c>
      <c r="E5119">
        <v>492.51001000000002</v>
      </c>
      <c r="F5119">
        <v>492.51001000000002</v>
      </c>
      <c r="G5119">
        <v>158510000</v>
      </c>
    </row>
    <row r="5120" spans="1:7" x14ac:dyDescent="0.3">
      <c r="A5120" s="1">
        <v>33367</v>
      </c>
      <c r="B5120">
        <v>494.98001099999999</v>
      </c>
      <c r="C5120">
        <v>497.94000199999999</v>
      </c>
      <c r="D5120">
        <v>493.51998900000001</v>
      </c>
      <c r="E5120">
        <v>497.80999800000001</v>
      </c>
      <c r="F5120">
        <v>497.80999800000001</v>
      </c>
      <c r="G5120">
        <v>179620000</v>
      </c>
    </row>
    <row r="5121" spans="1:7" x14ac:dyDescent="0.3">
      <c r="A5121" s="1">
        <v>33368</v>
      </c>
      <c r="B5121">
        <v>498.97000100000002</v>
      </c>
      <c r="C5121">
        <v>500.01998900000001</v>
      </c>
      <c r="D5121">
        <v>493.17001299999998</v>
      </c>
      <c r="E5121">
        <v>493.42001299999998</v>
      </c>
      <c r="F5121">
        <v>493.42001299999998</v>
      </c>
      <c r="G5121">
        <v>158350000</v>
      </c>
    </row>
    <row r="5122" spans="1:7" x14ac:dyDescent="0.3">
      <c r="A5122" s="1">
        <v>33371</v>
      </c>
      <c r="B5122">
        <v>494.290009</v>
      </c>
      <c r="C5122">
        <v>495.39999399999999</v>
      </c>
      <c r="D5122">
        <v>491.60000600000001</v>
      </c>
      <c r="E5122">
        <v>493.92999300000002</v>
      </c>
      <c r="F5122">
        <v>493.92999300000002</v>
      </c>
      <c r="G5122">
        <v>126000000</v>
      </c>
    </row>
    <row r="5123" spans="1:7" x14ac:dyDescent="0.3">
      <c r="A5123" s="1">
        <v>33372</v>
      </c>
      <c r="B5123">
        <v>491.85000600000001</v>
      </c>
      <c r="C5123">
        <v>492.77999899999998</v>
      </c>
      <c r="D5123">
        <v>488.08999599999999</v>
      </c>
      <c r="E5123">
        <v>488.790009</v>
      </c>
      <c r="F5123">
        <v>488.790009</v>
      </c>
      <c r="G5123">
        <v>155030000</v>
      </c>
    </row>
    <row r="5124" spans="1:7" x14ac:dyDescent="0.3">
      <c r="A5124" s="1">
        <v>33373</v>
      </c>
      <c r="B5124">
        <v>486.11999500000002</v>
      </c>
      <c r="C5124">
        <v>487.540009</v>
      </c>
      <c r="D5124">
        <v>476.57998700000002</v>
      </c>
      <c r="E5124">
        <v>478.07998700000002</v>
      </c>
      <c r="F5124">
        <v>478.07998700000002</v>
      </c>
      <c r="G5124">
        <v>186740000</v>
      </c>
    </row>
    <row r="5125" spans="1:7" x14ac:dyDescent="0.3">
      <c r="A5125" s="1">
        <v>33374</v>
      </c>
      <c r="B5125">
        <v>481.35998499999999</v>
      </c>
      <c r="C5125">
        <v>482.73001099999999</v>
      </c>
      <c r="D5125">
        <v>479.14999399999999</v>
      </c>
      <c r="E5125">
        <v>481.76998900000001</v>
      </c>
      <c r="F5125">
        <v>481.76998900000001</v>
      </c>
      <c r="G5125">
        <v>154270000</v>
      </c>
    </row>
    <row r="5126" spans="1:7" x14ac:dyDescent="0.3">
      <c r="A5126" s="1">
        <v>33375</v>
      </c>
      <c r="B5126">
        <v>480.17999300000002</v>
      </c>
      <c r="C5126">
        <v>481.51001000000002</v>
      </c>
      <c r="D5126">
        <v>478.44000199999999</v>
      </c>
      <c r="E5126">
        <v>481.38000499999998</v>
      </c>
      <c r="F5126">
        <v>481.38000499999998</v>
      </c>
      <c r="G5126">
        <v>146200000</v>
      </c>
    </row>
    <row r="5127" spans="1:7" x14ac:dyDescent="0.3">
      <c r="A5127" s="1">
        <v>33378</v>
      </c>
      <c r="B5127">
        <v>480.51998900000001</v>
      </c>
      <c r="C5127">
        <v>481.86999500000002</v>
      </c>
      <c r="D5127">
        <v>479.32000699999998</v>
      </c>
      <c r="E5127">
        <v>480.10000600000001</v>
      </c>
      <c r="F5127">
        <v>480.10000600000001</v>
      </c>
      <c r="G5127">
        <v>125390000</v>
      </c>
    </row>
    <row r="5128" spans="1:7" x14ac:dyDescent="0.3">
      <c r="A5128" s="1">
        <v>33379</v>
      </c>
      <c r="B5128">
        <v>481.959991</v>
      </c>
      <c r="C5128">
        <v>484.64999399999999</v>
      </c>
      <c r="D5128">
        <v>480.72000100000002</v>
      </c>
      <c r="E5128">
        <v>483.60000600000001</v>
      </c>
      <c r="F5128">
        <v>483.60000600000001</v>
      </c>
      <c r="G5128">
        <v>166460000</v>
      </c>
    </row>
    <row r="5129" spans="1:7" x14ac:dyDescent="0.3">
      <c r="A5129" s="1">
        <v>33380</v>
      </c>
      <c r="B5129">
        <v>485.92001299999998</v>
      </c>
      <c r="C5129">
        <v>487.94000199999999</v>
      </c>
      <c r="D5129">
        <v>484.540009</v>
      </c>
      <c r="E5129">
        <v>487.290009</v>
      </c>
      <c r="F5129">
        <v>487.290009</v>
      </c>
      <c r="G5129">
        <v>161750000</v>
      </c>
    </row>
    <row r="5130" spans="1:7" x14ac:dyDescent="0.3">
      <c r="A5130" s="1">
        <v>33381</v>
      </c>
      <c r="B5130">
        <v>489.13000499999998</v>
      </c>
      <c r="C5130">
        <v>489.959991</v>
      </c>
      <c r="D5130">
        <v>488.02999899999998</v>
      </c>
      <c r="E5130">
        <v>489.60000600000001</v>
      </c>
      <c r="F5130">
        <v>489.60000600000001</v>
      </c>
      <c r="G5130">
        <v>170850000</v>
      </c>
    </row>
    <row r="5131" spans="1:7" x14ac:dyDescent="0.3">
      <c r="A5131" s="1">
        <v>33382</v>
      </c>
      <c r="B5131">
        <v>490.92999300000002</v>
      </c>
      <c r="C5131">
        <v>492.77999899999998</v>
      </c>
      <c r="D5131">
        <v>490</v>
      </c>
      <c r="E5131">
        <v>492.67001299999998</v>
      </c>
      <c r="F5131">
        <v>492.67001299999998</v>
      </c>
      <c r="G5131">
        <v>128000000</v>
      </c>
    </row>
    <row r="5132" spans="1:7" x14ac:dyDescent="0.3">
      <c r="A5132" s="1">
        <v>33386</v>
      </c>
      <c r="B5132">
        <v>494.51001000000002</v>
      </c>
      <c r="C5132">
        <v>497.17001299999998</v>
      </c>
      <c r="D5132">
        <v>493.38000499999998</v>
      </c>
      <c r="E5132">
        <v>497.17001299999998</v>
      </c>
      <c r="F5132">
        <v>497.17001299999998</v>
      </c>
      <c r="G5132">
        <v>126330000</v>
      </c>
    </row>
    <row r="5133" spans="1:7" x14ac:dyDescent="0.3">
      <c r="A5133" s="1">
        <v>33387</v>
      </c>
      <c r="B5133">
        <v>497.76001000000002</v>
      </c>
      <c r="C5133">
        <v>500.23998999999998</v>
      </c>
      <c r="D5133">
        <v>497.16000400000001</v>
      </c>
      <c r="E5133">
        <v>499.04998799999998</v>
      </c>
      <c r="F5133">
        <v>499.04998799999998</v>
      </c>
      <c r="G5133">
        <v>147630000</v>
      </c>
    </row>
    <row r="5134" spans="1:7" x14ac:dyDescent="0.3">
      <c r="A5134" s="1">
        <v>33388</v>
      </c>
      <c r="B5134">
        <v>499.29998799999998</v>
      </c>
      <c r="C5134">
        <v>503.72000100000002</v>
      </c>
      <c r="D5134">
        <v>498.92999300000002</v>
      </c>
      <c r="E5134">
        <v>503.19000199999999</v>
      </c>
      <c r="F5134">
        <v>503.19000199999999</v>
      </c>
      <c r="G5134">
        <v>150610000</v>
      </c>
    </row>
    <row r="5135" spans="1:7" x14ac:dyDescent="0.3">
      <c r="A5135" s="1">
        <v>33389</v>
      </c>
      <c r="B5135">
        <v>504.23001099999999</v>
      </c>
      <c r="C5135">
        <v>506.11999500000002</v>
      </c>
      <c r="D5135">
        <v>501.98001099999999</v>
      </c>
      <c r="E5135">
        <v>506.10998499999999</v>
      </c>
      <c r="F5135">
        <v>506.10998499999999</v>
      </c>
      <c r="G5135">
        <v>157380000</v>
      </c>
    </row>
    <row r="5136" spans="1:7" x14ac:dyDescent="0.3">
      <c r="A5136" s="1">
        <v>33392</v>
      </c>
      <c r="B5136">
        <v>505.83999599999999</v>
      </c>
      <c r="C5136">
        <v>507.459991</v>
      </c>
      <c r="D5136">
        <v>504.38000499999998</v>
      </c>
      <c r="E5136">
        <v>507.10000600000001</v>
      </c>
      <c r="F5136">
        <v>507.10000600000001</v>
      </c>
      <c r="G5136">
        <v>142160000</v>
      </c>
    </row>
    <row r="5137" spans="1:7" x14ac:dyDescent="0.3">
      <c r="A5137" s="1">
        <v>33393</v>
      </c>
      <c r="B5137">
        <v>505.52999899999998</v>
      </c>
      <c r="C5137">
        <v>507.25</v>
      </c>
      <c r="D5137">
        <v>504.32000699999998</v>
      </c>
      <c r="E5137">
        <v>507.25</v>
      </c>
      <c r="F5137">
        <v>507.25</v>
      </c>
      <c r="G5137">
        <v>157150000</v>
      </c>
    </row>
    <row r="5138" spans="1:7" x14ac:dyDescent="0.3">
      <c r="A5138" s="1">
        <v>33394</v>
      </c>
      <c r="B5138">
        <v>506.82000699999998</v>
      </c>
      <c r="C5138">
        <v>508.040009</v>
      </c>
      <c r="D5138">
        <v>504.76001000000002</v>
      </c>
      <c r="E5138">
        <v>505.20001200000002</v>
      </c>
      <c r="F5138">
        <v>505.20001200000002</v>
      </c>
      <c r="G5138">
        <v>158310000</v>
      </c>
    </row>
    <row r="5139" spans="1:7" x14ac:dyDescent="0.3">
      <c r="A5139" s="1">
        <v>33395</v>
      </c>
      <c r="B5139">
        <v>505.52999899999998</v>
      </c>
      <c r="C5139">
        <v>505.92001299999998</v>
      </c>
      <c r="D5139">
        <v>502.63000499999998</v>
      </c>
      <c r="E5139">
        <v>502.94000199999999</v>
      </c>
      <c r="F5139">
        <v>502.94000199999999</v>
      </c>
      <c r="G5139">
        <v>161530000</v>
      </c>
    </row>
    <row r="5140" spans="1:7" x14ac:dyDescent="0.3">
      <c r="A5140" s="1">
        <v>33396</v>
      </c>
      <c r="B5140">
        <v>500.57998700000002</v>
      </c>
      <c r="C5140">
        <v>501.790009</v>
      </c>
      <c r="D5140">
        <v>496.91000400000001</v>
      </c>
      <c r="E5140">
        <v>498.540009</v>
      </c>
      <c r="F5140">
        <v>498.540009</v>
      </c>
      <c r="G5140">
        <v>145820000</v>
      </c>
    </row>
    <row r="5141" spans="1:7" x14ac:dyDescent="0.3">
      <c r="A5141" s="1">
        <v>33399</v>
      </c>
      <c r="B5141">
        <v>498.39999399999999</v>
      </c>
      <c r="C5141">
        <v>498.88000499999998</v>
      </c>
      <c r="D5141">
        <v>495.47000100000002</v>
      </c>
      <c r="E5141">
        <v>495.85000600000001</v>
      </c>
      <c r="F5141">
        <v>495.85000600000001</v>
      </c>
      <c r="G5141">
        <v>113810000</v>
      </c>
    </row>
    <row r="5142" spans="1:7" x14ac:dyDescent="0.3">
      <c r="A5142" s="1">
        <v>33400</v>
      </c>
      <c r="B5142">
        <v>497.16000400000001</v>
      </c>
      <c r="C5142">
        <v>498.73001099999999</v>
      </c>
      <c r="D5142">
        <v>495.88000499999998</v>
      </c>
      <c r="E5142">
        <v>496.61999500000002</v>
      </c>
      <c r="F5142">
        <v>496.61999500000002</v>
      </c>
      <c r="G5142">
        <v>140320000</v>
      </c>
    </row>
    <row r="5143" spans="1:7" x14ac:dyDescent="0.3">
      <c r="A5143" s="1">
        <v>33401</v>
      </c>
      <c r="B5143">
        <v>493.63000499999998</v>
      </c>
      <c r="C5143">
        <v>495.61999500000002</v>
      </c>
      <c r="D5143">
        <v>489.04998799999998</v>
      </c>
      <c r="E5143">
        <v>491.04998799999998</v>
      </c>
      <c r="F5143">
        <v>491.04998799999998</v>
      </c>
      <c r="G5143">
        <v>156910000</v>
      </c>
    </row>
    <row r="5144" spans="1:7" x14ac:dyDescent="0.3">
      <c r="A5144" s="1">
        <v>33402</v>
      </c>
      <c r="B5144">
        <v>490.26998900000001</v>
      </c>
      <c r="C5144">
        <v>491.70001200000002</v>
      </c>
      <c r="D5144">
        <v>489.91000400000001</v>
      </c>
      <c r="E5144">
        <v>491.14001500000001</v>
      </c>
      <c r="F5144">
        <v>491.14001500000001</v>
      </c>
      <c r="G5144">
        <v>127700000</v>
      </c>
    </row>
    <row r="5145" spans="1:7" x14ac:dyDescent="0.3">
      <c r="A5145" s="1">
        <v>33403</v>
      </c>
      <c r="B5145">
        <v>493.95001200000002</v>
      </c>
      <c r="C5145">
        <v>495.209991</v>
      </c>
      <c r="D5145">
        <v>491.98001099999999</v>
      </c>
      <c r="E5145">
        <v>495.07000699999998</v>
      </c>
      <c r="F5145">
        <v>495.07000699999998</v>
      </c>
      <c r="G5145">
        <v>135000000</v>
      </c>
    </row>
    <row r="5146" spans="1:7" x14ac:dyDescent="0.3">
      <c r="A5146" s="1">
        <v>33406</v>
      </c>
      <c r="B5146">
        <v>494.76001000000002</v>
      </c>
      <c r="C5146">
        <v>495.98998999999998</v>
      </c>
      <c r="D5146">
        <v>494.17999300000002</v>
      </c>
      <c r="E5146">
        <v>494.32000699999998</v>
      </c>
      <c r="F5146">
        <v>494.32000699999998</v>
      </c>
      <c r="G5146">
        <v>116600000</v>
      </c>
    </row>
    <row r="5147" spans="1:7" x14ac:dyDescent="0.3">
      <c r="A5147" s="1">
        <v>33407</v>
      </c>
      <c r="B5147">
        <v>494.20001200000002</v>
      </c>
      <c r="C5147">
        <v>494.67999300000002</v>
      </c>
      <c r="D5147">
        <v>490.82998700000002</v>
      </c>
      <c r="E5147">
        <v>491.58999599999999</v>
      </c>
      <c r="F5147">
        <v>491.58999599999999</v>
      </c>
      <c r="G5147">
        <v>145420000</v>
      </c>
    </row>
    <row r="5148" spans="1:7" x14ac:dyDescent="0.3">
      <c r="A5148" s="1">
        <v>33408</v>
      </c>
      <c r="B5148">
        <v>487.57000699999998</v>
      </c>
      <c r="C5148">
        <v>490.32998700000002</v>
      </c>
      <c r="D5148">
        <v>484.32000699999998</v>
      </c>
      <c r="E5148">
        <v>485.35998499999999</v>
      </c>
      <c r="F5148">
        <v>485.35998499999999</v>
      </c>
      <c r="G5148">
        <v>150830000</v>
      </c>
    </row>
    <row r="5149" spans="1:7" x14ac:dyDescent="0.3">
      <c r="A5149" s="1">
        <v>33409</v>
      </c>
      <c r="B5149">
        <v>483.77999899999998</v>
      </c>
      <c r="C5149">
        <v>486.29998799999998</v>
      </c>
      <c r="D5149">
        <v>482.66000400000001</v>
      </c>
      <c r="E5149">
        <v>485.88000499999998</v>
      </c>
      <c r="F5149">
        <v>485.88000499999998</v>
      </c>
      <c r="G5149">
        <v>143920000</v>
      </c>
    </row>
    <row r="5150" spans="1:7" x14ac:dyDescent="0.3">
      <c r="A5150" s="1">
        <v>33410</v>
      </c>
      <c r="B5150">
        <v>487.36999500000002</v>
      </c>
      <c r="C5150">
        <v>487.67001299999998</v>
      </c>
      <c r="D5150">
        <v>485.30999800000001</v>
      </c>
      <c r="E5150">
        <v>485.82000699999998</v>
      </c>
      <c r="F5150">
        <v>485.82000699999998</v>
      </c>
      <c r="G5150">
        <v>151130000</v>
      </c>
    </row>
    <row r="5151" spans="1:7" x14ac:dyDescent="0.3">
      <c r="A5151" s="1">
        <v>33413</v>
      </c>
      <c r="B5151">
        <v>482.790009</v>
      </c>
      <c r="C5151">
        <v>484.709991</v>
      </c>
      <c r="D5151">
        <v>475.14001500000001</v>
      </c>
      <c r="E5151">
        <v>475.23001099999999</v>
      </c>
      <c r="F5151">
        <v>475.23001099999999</v>
      </c>
      <c r="G5151">
        <v>124120000</v>
      </c>
    </row>
    <row r="5152" spans="1:7" x14ac:dyDescent="0.3">
      <c r="A5152" s="1">
        <v>33414</v>
      </c>
      <c r="B5152">
        <v>477.19000199999999</v>
      </c>
      <c r="C5152">
        <v>478.11999500000002</v>
      </c>
      <c r="D5152">
        <v>472.98001099999999</v>
      </c>
      <c r="E5152">
        <v>473.29998799999998</v>
      </c>
      <c r="F5152">
        <v>473.29998799999998</v>
      </c>
      <c r="G5152">
        <v>129030000</v>
      </c>
    </row>
    <row r="5153" spans="1:7" x14ac:dyDescent="0.3">
      <c r="A5153" s="1">
        <v>33415</v>
      </c>
      <c r="B5153">
        <v>472.39999399999999</v>
      </c>
      <c r="C5153">
        <v>473.790009</v>
      </c>
      <c r="D5153">
        <v>470.92001299999998</v>
      </c>
      <c r="E5153">
        <v>473.07998700000002</v>
      </c>
      <c r="F5153">
        <v>473.07998700000002</v>
      </c>
      <c r="G5153">
        <v>136480000</v>
      </c>
    </row>
    <row r="5154" spans="1:7" x14ac:dyDescent="0.3">
      <c r="A5154" s="1">
        <v>33416</v>
      </c>
      <c r="B5154">
        <v>474.42001299999998</v>
      </c>
      <c r="C5154">
        <v>476.27999899999998</v>
      </c>
      <c r="D5154">
        <v>473.790009</v>
      </c>
      <c r="E5154">
        <v>476.23998999999998</v>
      </c>
      <c r="F5154">
        <v>476.23998999999998</v>
      </c>
      <c r="G5154">
        <v>138910000</v>
      </c>
    </row>
    <row r="5155" spans="1:7" x14ac:dyDescent="0.3">
      <c r="A5155" s="1">
        <v>33417</v>
      </c>
      <c r="B5155">
        <v>475.75</v>
      </c>
      <c r="C5155">
        <v>476.42999300000002</v>
      </c>
      <c r="D5155">
        <v>470.97000100000002</v>
      </c>
      <c r="E5155">
        <v>475.92001299999998</v>
      </c>
      <c r="F5155">
        <v>475.92001299999998</v>
      </c>
      <c r="G5155">
        <v>160330000</v>
      </c>
    </row>
    <row r="5156" spans="1:7" x14ac:dyDescent="0.3">
      <c r="A5156" s="1">
        <v>33420</v>
      </c>
      <c r="B5156">
        <v>478.05999800000001</v>
      </c>
      <c r="C5156">
        <v>481.55999800000001</v>
      </c>
      <c r="D5156">
        <v>476.97000100000002</v>
      </c>
      <c r="E5156">
        <v>481.30999800000001</v>
      </c>
      <c r="F5156">
        <v>481.30999800000001</v>
      </c>
      <c r="G5156">
        <v>121930000</v>
      </c>
    </row>
    <row r="5157" spans="1:7" x14ac:dyDescent="0.3">
      <c r="A5157" s="1">
        <v>33421</v>
      </c>
      <c r="B5157">
        <v>480.77999899999998</v>
      </c>
      <c r="C5157">
        <v>480.92001299999998</v>
      </c>
      <c r="D5157">
        <v>478.61999500000002</v>
      </c>
      <c r="E5157">
        <v>478.77999899999998</v>
      </c>
      <c r="F5157">
        <v>478.77999899999998</v>
      </c>
      <c r="G5157">
        <v>136540000</v>
      </c>
    </row>
    <row r="5158" spans="1:7" x14ac:dyDescent="0.3">
      <c r="A5158" s="1">
        <v>33422</v>
      </c>
      <c r="B5158">
        <v>475.14999399999999</v>
      </c>
      <c r="C5158">
        <v>477.02999899999998</v>
      </c>
      <c r="D5158">
        <v>473.17999300000002</v>
      </c>
      <c r="E5158">
        <v>474.32000699999998</v>
      </c>
      <c r="F5158">
        <v>474.32000699999998</v>
      </c>
      <c r="G5158">
        <v>125020000</v>
      </c>
    </row>
    <row r="5159" spans="1:7" x14ac:dyDescent="0.3">
      <c r="A5159" s="1">
        <v>33424</v>
      </c>
      <c r="B5159">
        <v>474.17001299999998</v>
      </c>
      <c r="C5159">
        <v>475.07998700000002</v>
      </c>
      <c r="D5159">
        <v>473.209991</v>
      </c>
      <c r="E5159">
        <v>474.04998799999998</v>
      </c>
      <c r="F5159">
        <v>474.04998799999998</v>
      </c>
      <c r="G5159">
        <v>56260000</v>
      </c>
    </row>
    <row r="5160" spans="1:7" x14ac:dyDescent="0.3">
      <c r="A5160" s="1">
        <v>33427</v>
      </c>
      <c r="B5160">
        <v>471.82998700000002</v>
      </c>
      <c r="C5160">
        <v>479.51998900000001</v>
      </c>
      <c r="D5160">
        <v>471.23998999999998</v>
      </c>
      <c r="E5160">
        <v>479.51001000000002</v>
      </c>
      <c r="F5160">
        <v>479.51001000000002</v>
      </c>
      <c r="G5160">
        <v>121790000</v>
      </c>
    </row>
    <row r="5161" spans="1:7" x14ac:dyDescent="0.3">
      <c r="A5161" s="1">
        <v>33428</v>
      </c>
      <c r="B5161">
        <v>481.58999599999999</v>
      </c>
      <c r="C5161">
        <v>485.10998499999999</v>
      </c>
      <c r="D5161">
        <v>480.86999500000002</v>
      </c>
      <c r="E5161">
        <v>483.64001500000001</v>
      </c>
      <c r="F5161">
        <v>483.64001500000001</v>
      </c>
      <c r="G5161">
        <v>151480000</v>
      </c>
    </row>
    <row r="5162" spans="1:7" x14ac:dyDescent="0.3">
      <c r="A5162" s="1">
        <v>33429</v>
      </c>
      <c r="B5162">
        <v>484.39999399999999</v>
      </c>
      <c r="C5162">
        <v>489.290009</v>
      </c>
      <c r="D5162">
        <v>484.39999399999999</v>
      </c>
      <c r="E5162">
        <v>487.17001299999998</v>
      </c>
      <c r="F5162">
        <v>487.17001299999998</v>
      </c>
      <c r="G5162">
        <v>171610000</v>
      </c>
    </row>
    <row r="5163" spans="1:7" x14ac:dyDescent="0.3">
      <c r="A5163" s="1">
        <v>33430</v>
      </c>
      <c r="B5163">
        <v>486.75</v>
      </c>
      <c r="C5163">
        <v>488.5</v>
      </c>
      <c r="D5163">
        <v>486.209991</v>
      </c>
      <c r="E5163">
        <v>488.36999500000002</v>
      </c>
      <c r="F5163">
        <v>488.36999500000002</v>
      </c>
      <c r="G5163">
        <v>140030000</v>
      </c>
    </row>
    <row r="5164" spans="1:7" x14ac:dyDescent="0.3">
      <c r="A5164" s="1">
        <v>33431</v>
      </c>
      <c r="B5164">
        <v>490.11999500000002</v>
      </c>
      <c r="C5164">
        <v>492.709991</v>
      </c>
      <c r="D5164">
        <v>488.13000499999998</v>
      </c>
      <c r="E5164">
        <v>492.709991</v>
      </c>
      <c r="F5164">
        <v>492.709991</v>
      </c>
      <c r="G5164">
        <v>155470000</v>
      </c>
    </row>
    <row r="5165" spans="1:7" x14ac:dyDescent="0.3">
      <c r="A5165" s="1">
        <v>33434</v>
      </c>
      <c r="B5165">
        <v>493.64001500000001</v>
      </c>
      <c r="C5165">
        <v>496.32998700000002</v>
      </c>
      <c r="D5165">
        <v>493.07998700000002</v>
      </c>
      <c r="E5165">
        <v>496.19000199999999</v>
      </c>
      <c r="F5165">
        <v>496.19000199999999</v>
      </c>
      <c r="G5165">
        <v>137950000</v>
      </c>
    </row>
    <row r="5166" spans="1:7" x14ac:dyDescent="0.3">
      <c r="A5166" s="1">
        <v>33435</v>
      </c>
      <c r="B5166">
        <v>496.70001200000002</v>
      </c>
      <c r="C5166">
        <v>497.39001500000001</v>
      </c>
      <c r="D5166">
        <v>493.60000600000001</v>
      </c>
      <c r="E5166">
        <v>493.60000600000001</v>
      </c>
      <c r="F5166">
        <v>493.60000600000001</v>
      </c>
      <c r="G5166">
        <v>156950000</v>
      </c>
    </row>
    <row r="5167" spans="1:7" x14ac:dyDescent="0.3">
      <c r="A5167" s="1">
        <v>33436</v>
      </c>
      <c r="B5167">
        <v>492.95001200000002</v>
      </c>
      <c r="C5167">
        <v>493.55999800000001</v>
      </c>
      <c r="D5167">
        <v>491.30999800000001</v>
      </c>
      <c r="E5167">
        <v>493.42001299999998</v>
      </c>
      <c r="F5167">
        <v>493.42001299999998</v>
      </c>
      <c r="G5167">
        <v>160940000</v>
      </c>
    </row>
    <row r="5168" spans="1:7" x14ac:dyDescent="0.3">
      <c r="A5168" s="1">
        <v>33437</v>
      </c>
      <c r="B5168">
        <v>494.16000400000001</v>
      </c>
      <c r="C5168">
        <v>496.95001200000002</v>
      </c>
      <c r="D5168">
        <v>493.85998499999999</v>
      </c>
      <c r="E5168">
        <v>496.79998799999998</v>
      </c>
      <c r="F5168">
        <v>496.79998799999998</v>
      </c>
      <c r="G5168">
        <v>171730000</v>
      </c>
    </row>
    <row r="5169" spans="1:7" x14ac:dyDescent="0.3">
      <c r="A5169" s="1">
        <v>33438</v>
      </c>
      <c r="B5169">
        <v>497.63000499999998</v>
      </c>
      <c r="C5169">
        <v>498.67001299999998</v>
      </c>
      <c r="D5169">
        <v>496.32000699999998</v>
      </c>
      <c r="E5169">
        <v>497.54998799999998</v>
      </c>
      <c r="F5169">
        <v>497.54998799999998</v>
      </c>
      <c r="G5169">
        <v>177000000</v>
      </c>
    </row>
    <row r="5170" spans="1:7" x14ac:dyDescent="0.3">
      <c r="A5170" s="1">
        <v>33441</v>
      </c>
      <c r="B5170">
        <v>497.44000199999999</v>
      </c>
      <c r="C5170">
        <v>497.55999800000001</v>
      </c>
      <c r="D5170">
        <v>494.41000400000001</v>
      </c>
      <c r="E5170">
        <v>494.98998999999998</v>
      </c>
      <c r="F5170">
        <v>494.98998999999998</v>
      </c>
      <c r="G5170">
        <v>127910000</v>
      </c>
    </row>
    <row r="5171" spans="1:7" x14ac:dyDescent="0.3">
      <c r="A5171" s="1">
        <v>33442</v>
      </c>
      <c r="B5171">
        <v>494.44000199999999</v>
      </c>
      <c r="C5171">
        <v>495.98001099999999</v>
      </c>
      <c r="D5171">
        <v>489.64999399999999</v>
      </c>
      <c r="E5171">
        <v>489.64999399999999</v>
      </c>
      <c r="F5171">
        <v>489.64999399999999</v>
      </c>
      <c r="G5171">
        <v>144700000</v>
      </c>
    </row>
    <row r="5172" spans="1:7" x14ac:dyDescent="0.3">
      <c r="A5172" s="1">
        <v>33443</v>
      </c>
      <c r="B5172">
        <v>487.89999399999999</v>
      </c>
      <c r="C5172">
        <v>490.25</v>
      </c>
      <c r="D5172">
        <v>487.42001299999998</v>
      </c>
      <c r="E5172">
        <v>487.42001299999998</v>
      </c>
      <c r="F5172">
        <v>487.42001299999998</v>
      </c>
      <c r="G5172">
        <v>147250000</v>
      </c>
    </row>
    <row r="5173" spans="1:7" x14ac:dyDescent="0.3">
      <c r="A5173" s="1">
        <v>33444</v>
      </c>
      <c r="B5173">
        <v>487.89999399999999</v>
      </c>
      <c r="C5173">
        <v>490.51001000000002</v>
      </c>
      <c r="D5173">
        <v>487.57998700000002</v>
      </c>
      <c r="E5173">
        <v>490.27999899999998</v>
      </c>
      <c r="F5173">
        <v>490.27999899999998</v>
      </c>
      <c r="G5173">
        <v>134740000</v>
      </c>
    </row>
    <row r="5174" spans="1:7" x14ac:dyDescent="0.3">
      <c r="A5174" s="1">
        <v>33445</v>
      </c>
      <c r="B5174">
        <v>490.61999500000002</v>
      </c>
      <c r="C5174">
        <v>492.97000100000002</v>
      </c>
      <c r="D5174">
        <v>490.48001099999999</v>
      </c>
      <c r="E5174">
        <v>492.69000199999999</v>
      </c>
      <c r="F5174">
        <v>492.69000199999999</v>
      </c>
      <c r="G5174">
        <v>124560000</v>
      </c>
    </row>
    <row r="5175" spans="1:7" x14ac:dyDescent="0.3">
      <c r="A5175" s="1">
        <v>33448</v>
      </c>
      <c r="B5175">
        <v>492.35000600000001</v>
      </c>
      <c r="C5175">
        <v>493.51001000000002</v>
      </c>
      <c r="D5175">
        <v>490.98001099999999</v>
      </c>
      <c r="E5175">
        <v>493.35000600000001</v>
      </c>
      <c r="F5175">
        <v>493.35000600000001</v>
      </c>
      <c r="G5175">
        <v>121670000</v>
      </c>
    </row>
    <row r="5176" spans="1:7" x14ac:dyDescent="0.3">
      <c r="A5176" s="1">
        <v>33449</v>
      </c>
      <c r="B5176">
        <v>495.05999800000001</v>
      </c>
      <c r="C5176">
        <v>498.26998900000001</v>
      </c>
      <c r="D5176">
        <v>494.22000100000002</v>
      </c>
      <c r="E5176">
        <v>498.26998900000001</v>
      </c>
      <c r="F5176">
        <v>498.26998900000001</v>
      </c>
      <c r="G5176">
        <v>152260000</v>
      </c>
    </row>
    <row r="5177" spans="1:7" x14ac:dyDescent="0.3">
      <c r="A5177" s="1">
        <v>33450</v>
      </c>
      <c r="B5177">
        <v>499.61999500000002</v>
      </c>
      <c r="C5177">
        <v>502.13000499999998</v>
      </c>
      <c r="D5177">
        <v>498.33999599999999</v>
      </c>
      <c r="E5177">
        <v>502.040009</v>
      </c>
      <c r="F5177">
        <v>502.040009</v>
      </c>
      <c r="G5177">
        <v>160320000</v>
      </c>
    </row>
    <row r="5178" spans="1:7" x14ac:dyDescent="0.3">
      <c r="A5178" s="1">
        <v>33451</v>
      </c>
      <c r="B5178">
        <v>502.26998900000001</v>
      </c>
      <c r="C5178">
        <v>504.29998799999998</v>
      </c>
      <c r="D5178">
        <v>501.73001099999999</v>
      </c>
      <c r="E5178">
        <v>504.14999399999999</v>
      </c>
      <c r="F5178">
        <v>504.14999399999999</v>
      </c>
      <c r="G5178">
        <v>160100000</v>
      </c>
    </row>
    <row r="5179" spans="1:7" x14ac:dyDescent="0.3">
      <c r="A5179" s="1">
        <v>33452</v>
      </c>
      <c r="B5179">
        <v>506.51998900000001</v>
      </c>
      <c r="C5179">
        <v>507.25</v>
      </c>
      <c r="D5179">
        <v>504.32998700000002</v>
      </c>
      <c r="E5179">
        <v>505.67001299999998</v>
      </c>
      <c r="F5179">
        <v>505.67001299999998</v>
      </c>
      <c r="G5179">
        <v>148490000</v>
      </c>
    </row>
    <row r="5180" spans="1:7" x14ac:dyDescent="0.3">
      <c r="A5180" s="1">
        <v>33455</v>
      </c>
      <c r="B5180">
        <v>504.290009</v>
      </c>
      <c r="C5180">
        <v>505.01001000000002</v>
      </c>
      <c r="D5180">
        <v>502.5</v>
      </c>
      <c r="E5180">
        <v>502.60998499999999</v>
      </c>
      <c r="F5180">
        <v>502.60998499999999</v>
      </c>
      <c r="G5180">
        <v>117090000</v>
      </c>
    </row>
    <row r="5181" spans="1:7" x14ac:dyDescent="0.3">
      <c r="A5181" s="1">
        <v>33456</v>
      </c>
      <c r="B5181">
        <v>502.66000400000001</v>
      </c>
      <c r="C5181">
        <v>505.39001500000001</v>
      </c>
      <c r="D5181">
        <v>501.48998999999998</v>
      </c>
      <c r="E5181">
        <v>505.20001200000002</v>
      </c>
      <c r="F5181">
        <v>505.20001200000002</v>
      </c>
      <c r="G5181">
        <v>149720000</v>
      </c>
    </row>
    <row r="5182" spans="1:7" x14ac:dyDescent="0.3">
      <c r="A5182" s="1">
        <v>33457</v>
      </c>
      <c r="B5182">
        <v>506.77999899999998</v>
      </c>
      <c r="C5182">
        <v>507.64999399999999</v>
      </c>
      <c r="D5182">
        <v>505.60000600000001</v>
      </c>
      <c r="E5182">
        <v>507.459991</v>
      </c>
      <c r="F5182">
        <v>507.459991</v>
      </c>
      <c r="G5182">
        <v>177270000</v>
      </c>
    </row>
    <row r="5183" spans="1:7" x14ac:dyDescent="0.3">
      <c r="A5183" s="1">
        <v>33458</v>
      </c>
      <c r="B5183">
        <v>508.45001200000002</v>
      </c>
      <c r="C5183">
        <v>510.23998999999998</v>
      </c>
      <c r="D5183">
        <v>507.88000499999998</v>
      </c>
      <c r="E5183">
        <v>509.39001500000001</v>
      </c>
      <c r="F5183">
        <v>509.39001500000001</v>
      </c>
      <c r="G5183">
        <v>161590000</v>
      </c>
    </row>
    <row r="5184" spans="1:7" x14ac:dyDescent="0.3">
      <c r="A5184" s="1">
        <v>33459</v>
      </c>
      <c r="B5184">
        <v>509.14999399999999</v>
      </c>
      <c r="C5184">
        <v>509.89999399999999</v>
      </c>
      <c r="D5184">
        <v>507.58999599999999</v>
      </c>
      <c r="E5184">
        <v>508.30999800000001</v>
      </c>
      <c r="F5184">
        <v>508.30999800000001</v>
      </c>
      <c r="G5184">
        <v>140780000</v>
      </c>
    </row>
    <row r="5185" spans="1:7" x14ac:dyDescent="0.3">
      <c r="A5185" s="1">
        <v>33462</v>
      </c>
      <c r="B5185">
        <v>507.64001500000001</v>
      </c>
      <c r="C5185">
        <v>510.23001099999999</v>
      </c>
      <c r="D5185">
        <v>507.23001099999999</v>
      </c>
      <c r="E5185">
        <v>510</v>
      </c>
      <c r="F5185">
        <v>510</v>
      </c>
      <c r="G5185">
        <v>114070000</v>
      </c>
    </row>
    <row r="5186" spans="1:7" x14ac:dyDescent="0.3">
      <c r="A5186" s="1">
        <v>33463</v>
      </c>
      <c r="B5186">
        <v>511.51998900000001</v>
      </c>
      <c r="C5186">
        <v>515.19000200000005</v>
      </c>
      <c r="D5186">
        <v>510.91000400000001</v>
      </c>
      <c r="E5186">
        <v>514.40002400000003</v>
      </c>
      <c r="F5186">
        <v>514.40002400000003</v>
      </c>
      <c r="G5186">
        <v>166820000</v>
      </c>
    </row>
    <row r="5187" spans="1:7" x14ac:dyDescent="0.3">
      <c r="A5187" s="1">
        <v>33464</v>
      </c>
      <c r="B5187">
        <v>516.22997999999995</v>
      </c>
      <c r="C5187">
        <v>517.92999299999997</v>
      </c>
      <c r="D5187">
        <v>515.29998799999998</v>
      </c>
      <c r="E5187">
        <v>517.67999299999997</v>
      </c>
      <c r="F5187">
        <v>517.67999299999997</v>
      </c>
      <c r="G5187">
        <v>108730000</v>
      </c>
    </row>
    <row r="5188" spans="1:7" x14ac:dyDescent="0.3">
      <c r="A5188" s="1">
        <v>33465</v>
      </c>
      <c r="B5188">
        <v>517.77002000000005</v>
      </c>
      <c r="C5188">
        <v>518.40002400000003</v>
      </c>
      <c r="D5188">
        <v>515.32000700000003</v>
      </c>
      <c r="E5188">
        <v>515.669983</v>
      </c>
      <c r="F5188">
        <v>515.669983</v>
      </c>
      <c r="G5188">
        <v>159480000</v>
      </c>
    </row>
    <row r="5189" spans="1:7" x14ac:dyDescent="0.3">
      <c r="A5189" s="1">
        <v>33466</v>
      </c>
      <c r="B5189">
        <v>514.72997999999995</v>
      </c>
      <c r="C5189">
        <v>515.80999799999995</v>
      </c>
      <c r="D5189">
        <v>510.89001500000001</v>
      </c>
      <c r="E5189">
        <v>512.46997099999999</v>
      </c>
      <c r="F5189">
        <v>512.46997099999999</v>
      </c>
      <c r="G5189">
        <v>135100000</v>
      </c>
    </row>
    <row r="5190" spans="1:7" x14ac:dyDescent="0.3">
      <c r="A5190" s="1">
        <v>33469</v>
      </c>
      <c r="B5190">
        <v>489.35998499999999</v>
      </c>
      <c r="C5190">
        <v>504.97000100000002</v>
      </c>
      <c r="D5190">
        <v>487.07998700000002</v>
      </c>
      <c r="E5190">
        <v>497.64001500000001</v>
      </c>
      <c r="F5190">
        <v>497.64001500000001</v>
      </c>
      <c r="G5190">
        <v>161590000</v>
      </c>
    </row>
    <row r="5191" spans="1:7" x14ac:dyDescent="0.3">
      <c r="A5191" s="1">
        <v>33470</v>
      </c>
      <c r="B5191">
        <v>502.27999899999998</v>
      </c>
      <c r="C5191">
        <v>504</v>
      </c>
      <c r="D5191">
        <v>499.10000600000001</v>
      </c>
      <c r="E5191">
        <v>502.04998799999998</v>
      </c>
      <c r="F5191">
        <v>502.04998799999998</v>
      </c>
      <c r="G5191">
        <v>145430000</v>
      </c>
    </row>
    <row r="5192" spans="1:7" x14ac:dyDescent="0.3">
      <c r="A5192" s="1">
        <v>33471</v>
      </c>
      <c r="B5192">
        <v>510.67001299999998</v>
      </c>
      <c r="C5192">
        <v>517.96997099999999</v>
      </c>
      <c r="D5192">
        <v>505.51001000000002</v>
      </c>
      <c r="E5192">
        <v>517.96997099999999</v>
      </c>
      <c r="F5192">
        <v>517.96997099999999</v>
      </c>
      <c r="G5192">
        <v>192750000</v>
      </c>
    </row>
    <row r="5193" spans="1:7" x14ac:dyDescent="0.3">
      <c r="A5193" s="1">
        <v>33472</v>
      </c>
      <c r="B5193">
        <v>517.84997599999997</v>
      </c>
      <c r="C5193">
        <v>519.14001499999995</v>
      </c>
      <c r="D5193">
        <v>516.34002699999996</v>
      </c>
      <c r="E5193">
        <v>518.29998799999998</v>
      </c>
      <c r="F5193">
        <v>518.29998799999998</v>
      </c>
      <c r="G5193">
        <v>157460000</v>
      </c>
    </row>
    <row r="5194" spans="1:7" x14ac:dyDescent="0.3">
      <c r="A5194" s="1">
        <v>33473</v>
      </c>
      <c r="B5194">
        <v>519.21002199999998</v>
      </c>
      <c r="C5194">
        <v>521.40002400000003</v>
      </c>
      <c r="D5194">
        <v>516.26000999999997</v>
      </c>
      <c r="E5194">
        <v>521.05999799999995</v>
      </c>
      <c r="F5194">
        <v>521.05999799999995</v>
      </c>
      <c r="G5194">
        <v>172120000</v>
      </c>
    </row>
    <row r="5195" spans="1:7" x14ac:dyDescent="0.3">
      <c r="A5195" s="1">
        <v>33476</v>
      </c>
      <c r="B5195">
        <v>520.42999299999997</v>
      </c>
      <c r="C5195">
        <v>521.46997099999999</v>
      </c>
      <c r="D5195">
        <v>519.34002699999996</v>
      </c>
      <c r="E5195">
        <v>521.38000499999998</v>
      </c>
      <c r="F5195">
        <v>521.38000499999998</v>
      </c>
      <c r="G5195">
        <v>112280000</v>
      </c>
    </row>
    <row r="5196" spans="1:7" x14ac:dyDescent="0.3">
      <c r="A5196" s="1">
        <v>33477</v>
      </c>
      <c r="B5196">
        <v>522.20001200000002</v>
      </c>
      <c r="C5196">
        <v>522.21997099999999</v>
      </c>
      <c r="D5196">
        <v>519.28997800000002</v>
      </c>
      <c r="E5196">
        <v>521.75</v>
      </c>
      <c r="F5196">
        <v>521.75</v>
      </c>
      <c r="G5196">
        <v>139670000</v>
      </c>
    </row>
    <row r="5197" spans="1:7" x14ac:dyDescent="0.3">
      <c r="A5197" s="1">
        <v>33478</v>
      </c>
      <c r="B5197">
        <v>522.45001200000002</v>
      </c>
      <c r="C5197">
        <v>526.28997800000002</v>
      </c>
      <c r="D5197">
        <v>521.89001499999995</v>
      </c>
      <c r="E5197">
        <v>526.28997800000002</v>
      </c>
      <c r="F5197">
        <v>526.28997800000002</v>
      </c>
      <c r="G5197">
        <v>165660000</v>
      </c>
    </row>
    <row r="5198" spans="1:7" x14ac:dyDescent="0.3">
      <c r="A5198" s="1">
        <v>33479</v>
      </c>
      <c r="B5198">
        <v>527.03002900000001</v>
      </c>
      <c r="C5198">
        <v>527.71002199999998</v>
      </c>
      <c r="D5198">
        <v>525.34002699999996</v>
      </c>
      <c r="E5198">
        <v>526.39001499999995</v>
      </c>
      <c r="F5198">
        <v>526.39001499999995</v>
      </c>
      <c r="G5198">
        <v>158800000</v>
      </c>
    </row>
    <row r="5199" spans="1:7" x14ac:dyDescent="0.3">
      <c r="A5199" s="1">
        <v>33480</v>
      </c>
      <c r="B5199">
        <v>525.64001499999995</v>
      </c>
      <c r="C5199">
        <v>526.5</v>
      </c>
      <c r="D5199">
        <v>523.63000499999998</v>
      </c>
      <c r="E5199">
        <v>525.67999299999997</v>
      </c>
      <c r="F5199">
        <v>525.67999299999997</v>
      </c>
      <c r="G5199">
        <v>129400000</v>
      </c>
    </row>
    <row r="5200" spans="1:7" x14ac:dyDescent="0.3">
      <c r="A5200" s="1">
        <v>33484</v>
      </c>
      <c r="B5200">
        <v>526.29998799999998</v>
      </c>
      <c r="C5200">
        <v>526.53002900000001</v>
      </c>
      <c r="D5200">
        <v>520.86999500000002</v>
      </c>
      <c r="E5200">
        <v>520.90997300000004</v>
      </c>
      <c r="F5200">
        <v>520.90997300000004</v>
      </c>
      <c r="G5200">
        <v>134330000</v>
      </c>
    </row>
    <row r="5201" spans="1:7" x14ac:dyDescent="0.3">
      <c r="A5201" s="1">
        <v>33485</v>
      </c>
      <c r="B5201">
        <v>520.70001200000002</v>
      </c>
      <c r="C5201">
        <v>521.59997599999997</v>
      </c>
      <c r="D5201">
        <v>517.29998799999998</v>
      </c>
      <c r="E5201">
        <v>517.919983</v>
      </c>
      <c r="F5201">
        <v>517.919983</v>
      </c>
      <c r="G5201">
        <v>154070000</v>
      </c>
    </row>
    <row r="5202" spans="1:7" x14ac:dyDescent="0.3">
      <c r="A5202" s="1">
        <v>33486</v>
      </c>
      <c r="B5202">
        <v>517.86999500000002</v>
      </c>
      <c r="C5202">
        <v>518.76000999999997</v>
      </c>
      <c r="D5202">
        <v>516.40997300000004</v>
      </c>
      <c r="E5202">
        <v>516.92999299999997</v>
      </c>
      <c r="F5202">
        <v>516.92999299999997</v>
      </c>
      <c r="G5202">
        <v>167420000</v>
      </c>
    </row>
    <row r="5203" spans="1:7" x14ac:dyDescent="0.3">
      <c r="A5203" s="1">
        <v>33487</v>
      </c>
      <c r="B5203">
        <v>516.85998500000005</v>
      </c>
      <c r="C5203">
        <v>518.28997800000002</v>
      </c>
      <c r="D5203">
        <v>516.44000200000005</v>
      </c>
      <c r="E5203">
        <v>516.94000200000005</v>
      </c>
      <c r="F5203">
        <v>516.94000200000005</v>
      </c>
      <c r="G5203">
        <v>149330000</v>
      </c>
    </row>
    <row r="5204" spans="1:7" x14ac:dyDescent="0.3">
      <c r="A5204" s="1">
        <v>33490</v>
      </c>
      <c r="B5204">
        <v>516.47997999999995</v>
      </c>
      <c r="C5204">
        <v>518.07000700000003</v>
      </c>
      <c r="D5204">
        <v>516.34002699999996</v>
      </c>
      <c r="E5204">
        <v>518.07000700000003</v>
      </c>
      <c r="F5204">
        <v>518.07000700000003</v>
      </c>
      <c r="G5204">
        <v>105850000</v>
      </c>
    </row>
    <row r="5205" spans="1:7" x14ac:dyDescent="0.3">
      <c r="A5205" s="1">
        <v>33491</v>
      </c>
      <c r="B5205">
        <v>516.45001200000002</v>
      </c>
      <c r="C5205">
        <v>518.25</v>
      </c>
      <c r="D5205">
        <v>511.04998799999998</v>
      </c>
      <c r="E5205">
        <v>511.27999899999998</v>
      </c>
      <c r="F5205">
        <v>511.27999899999998</v>
      </c>
      <c r="G5205">
        <v>146780000</v>
      </c>
    </row>
    <row r="5206" spans="1:7" x14ac:dyDescent="0.3">
      <c r="A5206" s="1">
        <v>33492</v>
      </c>
      <c r="B5206">
        <v>511.89999399999999</v>
      </c>
      <c r="C5206">
        <v>514.79998799999998</v>
      </c>
      <c r="D5206">
        <v>511.35000600000001</v>
      </c>
      <c r="E5206">
        <v>514.76000999999997</v>
      </c>
      <c r="F5206">
        <v>514.76000999999997</v>
      </c>
      <c r="G5206">
        <v>151800000</v>
      </c>
    </row>
    <row r="5207" spans="1:7" x14ac:dyDescent="0.3">
      <c r="A5207" s="1">
        <v>33493</v>
      </c>
      <c r="B5207">
        <v>518.35998500000005</v>
      </c>
      <c r="C5207">
        <v>521.13000499999998</v>
      </c>
      <c r="D5207">
        <v>516.76000999999997</v>
      </c>
      <c r="E5207">
        <v>521.13000499999998</v>
      </c>
      <c r="F5207">
        <v>521.13000499999998</v>
      </c>
      <c r="G5207">
        <v>172800000</v>
      </c>
    </row>
    <row r="5208" spans="1:7" x14ac:dyDescent="0.3">
      <c r="A5208" s="1">
        <v>33494</v>
      </c>
      <c r="B5208">
        <v>520.28997800000002</v>
      </c>
      <c r="C5208">
        <v>521.57000700000003</v>
      </c>
      <c r="D5208">
        <v>516.15002400000003</v>
      </c>
      <c r="E5208">
        <v>516.71002199999998</v>
      </c>
      <c r="F5208">
        <v>516.71002199999998</v>
      </c>
      <c r="G5208">
        <v>166630000</v>
      </c>
    </row>
    <row r="5209" spans="1:7" x14ac:dyDescent="0.3">
      <c r="A5209" s="1">
        <v>33497</v>
      </c>
      <c r="B5209">
        <v>516.30999799999995</v>
      </c>
      <c r="C5209">
        <v>516.98999000000003</v>
      </c>
      <c r="D5209">
        <v>514.10998500000005</v>
      </c>
      <c r="E5209">
        <v>515.67999299999997</v>
      </c>
      <c r="F5209">
        <v>515.67999299999997</v>
      </c>
      <c r="G5209">
        <v>137570000</v>
      </c>
    </row>
    <row r="5210" spans="1:7" x14ac:dyDescent="0.3">
      <c r="A5210" s="1">
        <v>33498</v>
      </c>
      <c r="B5210">
        <v>516.080017</v>
      </c>
      <c r="C5210">
        <v>516.169983</v>
      </c>
      <c r="D5210">
        <v>513.89001499999995</v>
      </c>
      <c r="E5210">
        <v>515.169983</v>
      </c>
      <c r="F5210">
        <v>515.169983</v>
      </c>
      <c r="G5210">
        <v>166960000</v>
      </c>
    </row>
    <row r="5211" spans="1:7" x14ac:dyDescent="0.3">
      <c r="A5211" s="1">
        <v>33499</v>
      </c>
      <c r="B5211">
        <v>514.22997999999995</v>
      </c>
      <c r="C5211">
        <v>518.71997099999999</v>
      </c>
      <c r="D5211">
        <v>513.82000700000003</v>
      </c>
      <c r="E5211">
        <v>518.54998799999998</v>
      </c>
      <c r="F5211">
        <v>518.54998799999998</v>
      </c>
      <c r="G5211">
        <v>133250000</v>
      </c>
    </row>
    <row r="5212" spans="1:7" x14ac:dyDescent="0.3">
      <c r="A5212" s="1">
        <v>33500</v>
      </c>
      <c r="B5212">
        <v>519.73999000000003</v>
      </c>
      <c r="C5212">
        <v>523.46997099999999</v>
      </c>
      <c r="D5212">
        <v>519.169983</v>
      </c>
      <c r="E5212">
        <v>522.669983</v>
      </c>
      <c r="F5212">
        <v>522.669983</v>
      </c>
      <c r="G5212">
        <v>203950000</v>
      </c>
    </row>
    <row r="5213" spans="1:7" x14ac:dyDescent="0.3">
      <c r="A5213" s="1">
        <v>33501</v>
      </c>
      <c r="B5213">
        <v>525.07000700000003</v>
      </c>
      <c r="C5213">
        <v>528.169983</v>
      </c>
      <c r="D5213">
        <v>523.97997999999995</v>
      </c>
      <c r="E5213">
        <v>527.19000200000005</v>
      </c>
      <c r="F5213">
        <v>527.19000200000005</v>
      </c>
      <c r="G5213">
        <v>226510000</v>
      </c>
    </row>
    <row r="5214" spans="1:7" x14ac:dyDescent="0.3">
      <c r="A5214" s="1">
        <v>33504</v>
      </c>
      <c r="B5214">
        <v>526.26000999999997</v>
      </c>
      <c r="C5214">
        <v>526.46002199999998</v>
      </c>
      <c r="D5214">
        <v>524.11999500000002</v>
      </c>
      <c r="E5214">
        <v>524.69000200000005</v>
      </c>
      <c r="F5214">
        <v>524.69000200000005</v>
      </c>
      <c r="G5214">
        <v>158860000</v>
      </c>
    </row>
    <row r="5215" spans="1:7" x14ac:dyDescent="0.3">
      <c r="A5215" s="1">
        <v>33505</v>
      </c>
      <c r="B5215">
        <v>525.5</v>
      </c>
      <c r="C5215">
        <v>526.53997800000002</v>
      </c>
      <c r="D5215">
        <v>523.05999799999995</v>
      </c>
      <c r="E5215">
        <v>526.46997099999999</v>
      </c>
      <c r="F5215">
        <v>526.46997099999999</v>
      </c>
      <c r="G5215">
        <v>179750000</v>
      </c>
    </row>
    <row r="5216" spans="1:7" x14ac:dyDescent="0.3">
      <c r="A5216" s="1">
        <v>33506</v>
      </c>
      <c r="B5216">
        <v>526.5</v>
      </c>
      <c r="C5216">
        <v>528.419983</v>
      </c>
      <c r="D5216">
        <v>526.01000999999997</v>
      </c>
      <c r="E5216">
        <v>527.82000700000003</v>
      </c>
      <c r="F5216">
        <v>527.82000700000003</v>
      </c>
      <c r="G5216">
        <v>178120000</v>
      </c>
    </row>
    <row r="5217" spans="1:7" x14ac:dyDescent="0.3">
      <c r="A5217" s="1">
        <v>33507</v>
      </c>
      <c r="B5217">
        <v>525.22997999999995</v>
      </c>
      <c r="C5217">
        <v>528.28997800000002</v>
      </c>
      <c r="D5217">
        <v>524.97997999999995</v>
      </c>
      <c r="E5217">
        <v>526.94000200000005</v>
      </c>
      <c r="F5217">
        <v>526.94000200000005</v>
      </c>
      <c r="G5217">
        <v>172340000</v>
      </c>
    </row>
    <row r="5218" spans="1:7" x14ac:dyDescent="0.3">
      <c r="A5218" s="1">
        <v>33508</v>
      </c>
      <c r="B5218">
        <v>529.14001499999995</v>
      </c>
      <c r="C5218">
        <v>529.21002199999998</v>
      </c>
      <c r="D5218">
        <v>523.96002199999998</v>
      </c>
      <c r="E5218">
        <v>524.47997999999995</v>
      </c>
      <c r="F5218">
        <v>524.47997999999995</v>
      </c>
      <c r="G5218">
        <v>168300000</v>
      </c>
    </row>
    <row r="5219" spans="1:7" x14ac:dyDescent="0.3">
      <c r="A5219" s="1">
        <v>33511</v>
      </c>
      <c r="B5219">
        <v>524.61999500000002</v>
      </c>
      <c r="C5219">
        <v>526.88000499999998</v>
      </c>
      <c r="D5219">
        <v>522.38000499999998</v>
      </c>
      <c r="E5219">
        <v>526.88000499999998</v>
      </c>
      <c r="F5219">
        <v>526.88000499999998</v>
      </c>
      <c r="G5219">
        <v>141030000</v>
      </c>
    </row>
    <row r="5220" spans="1:7" x14ac:dyDescent="0.3">
      <c r="A5220" s="1">
        <v>33512</v>
      </c>
      <c r="B5220">
        <v>527.14001499999995</v>
      </c>
      <c r="C5220">
        <v>528.84997599999997</v>
      </c>
      <c r="D5220">
        <v>525.88000499999998</v>
      </c>
      <c r="E5220">
        <v>528.51000999999997</v>
      </c>
      <c r="F5220">
        <v>528.51000999999997</v>
      </c>
      <c r="G5220">
        <v>162680000</v>
      </c>
    </row>
    <row r="5221" spans="1:7" x14ac:dyDescent="0.3">
      <c r="A5221" s="1">
        <v>33513</v>
      </c>
      <c r="B5221">
        <v>528.46002199999998</v>
      </c>
      <c r="C5221">
        <v>529.21002199999998</v>
      </c>
      <c r="D5221">
        <v>526.14001499999995</v>
      </c>
      <c r="E5221">
        <v>526.330017</v>
      </c>
      <c r="F5221">
        <v>526.330017</v>
      </c>
      <c r="G5221">
        <v>179610000</v>
      </c>
    </row>
    <row r="5222" spans="1:7" x14ac:dyDescent="0.3">
      <c r="A5222" s="1">
        <v>33514</v>
      </c>
      <c r="B5222">
        <v>524.53002900000001</v>
      </c>
      <c r="C5222">
        <v>525.75</v>
      </c>
      <c r="D5222">
        <v>519.80999799999995</v>
      </c>
      <c r="E5222">
        <v>520.51000999999997</v>
      </c>
      <c r="F5222">
        <v>520.51000999999997</v>
      </c>
      <c r="G5222">
        <v>179370000</v>
      </c>
    </row>
    <row r="5223" spans="1:7" x14ac:dyDescent="0.3">
      <c r="A5223" s="1">
        <v>33515</v>
      </c>
      <c r="B5223">
        <v>520.34002699999996</v>
      </c>
      <c r="C5223">
        <v>522.65002400000003</v>
      </c>
      <c r="D5223">
        <v>519.919983</v>
      </c>
      <c r="E5223">
        <v>520.40002400000003</v>
      </c>
      <c r="F5223">
        <v>520.40002400000003</v>
      </c>
      <c r="G5223">
        <v>151230000</v>
      </c>
    </row>
    <row r="5224" spans="1:7" x14ac:dyDescent="0.3">
      <c r="A5224" s="1">
        <v>33518</v>
      </c>
      <c r="B5224">
        <v>517.94000200000005</v>
      </c>
      <c r="C5224">
        <v>519.63000499999998</v>
      </c>
      <c r="D5224">
        <v>515.94000200000005</v>
      </c>
      <c r="E5224">
        <v>516.20001200000002</v>
      </c>
      <c r="F5224">
        <v>516.20001200000002</v>
      </c>
      <c r="G5224">
        <v>133850000</v>
      </c>
    </row>
    <row r="5225" spans="1:7" x14ac:dyDescent="0.3">
      <c r="A5225" s="1">
        <v>33519</v>
      </c>
      <c r="B5225">
        <v>515.72997999999995</v>
      </c>
      <c r="C5225">
        <v>517.25</v>
      </c>
      <c r="D5225">
        <v>514.80999799999995</v>
      </c>
      <c r="E5225">
        <v>517.25</v>
      </c>
      <c r="F5225">
        <v>517.25</v>
      </c>
      <c r="G5225">
        <v>158960000</v>
      </c>
    </row>
    <row r="5226" spans="1:7" x14ac:dyDescent="0.3">
      <c r="A5226" s="1">
        <v>33520</v>
      </c>
      <c r="B5226">
        <v>516.42999299999997</v>
      </c>
      <c r="C5226">
        <v>517.22997999999995</v>
      </c>
      <c r="D5226">
        <v>513.79998799999998</v>
      </c>
      <c r="E5226">
        <v>513.80999799999995</v>
      </c>
      <c r="F5226">
        <v>513.80999799999995</v>
      </c>
      <c r="G5226">
        <v>165400000</v>
      </c>
    </row>
    <row r="5227" spans="1:7" x14ac:dyDescent="0.3">
      <c r="A5227" s="1">
        <v>33521</v>
      </c>
      <c r="B5227">
        <v>514.47997999999995</v>
      </c>
      <c r="C5227">
        <v>516.40997300000004</v>
      </c>
      <c r="D5227">
        <v>513.21002199999998</v>
      </c>
      <c r="E5227">
        <v>515.94000200000005</v>
      </c>
      <c r="F5227">
        <v>515.94000200000005</v>
      </c>
      <c r="G5227">
        <v>166800000</v>
      </c>
    </row>
    <row r="5228" spans="1:7" x14ac:dyDescent="0.3">
      <c r="A5228" s="1">
        <v>33522</v>
      </c>
      <c r="B5228">
        <v>517.96997099999999</v>
      </c>
      <c r="C5228">
        <v>519.15997300000004</v>
      </c>
      <c r="D5228">
        <v>517.15997300000004</v>
      </c>
      <c r="E5228">
        <v>519.04998799999998</v>
      </c>
      <c r="F5228">
        <v>519.04998799999998</v>
      </c>
      <c r="G5228">
        <v>145010000</v>
      </c>
    </row>
    <row r="5229" spans="1:7" x14ac:dyDescent="0.3">
      <c r="A5229" s="1">
        <v>33525</v>
      </c>
      <c r="B5229">
        <v>521.02002000000005</v>
      </c>
      <c r="C5229">
        <v>525.65997300000004</v>
      </c>
      <c r="D5229">
        <v>519.78997800000002</v>
      </c>
      <c r="E5229">
        <v>525.65997300000004</v>
      </c>
      <c r="F5229">
        <v>525.65997300000004</v>
      </c>
      <c r="G5229">
        <v>117080000</v>
      </c>
    </row>
    <row r="5230" spans="1:7" x14ac:dyDescent="0.3">
      <c r="A5230" s="1">
        <v>33526</v>
      </c>
      <c r="B5230">
        <v>526.76000999999997</v>
      </c>
      <c r="C5230">
        <v>534.10998500000005</v>
      </c>
      <c r="D5230">
        <v>526.64001499999995</v>
      </c>
      <c r="E5230">
        <v>534.10998500000005</v>
      </c>
      <c r="F5230">
        <v>534.10998500000005</v>
      </c>
      <c r="G5230">
        <v>177930000</v>
      </c>
    </row>
    <row r="5231" spans="1:7" x14ac:dyDescent="0.3">
      <c r="A5231" s="1">
        <v>33527</v>
      </c>
      <c r="B5231">
        <v>535.21997099999999</v>
      </c>
      <c r="C5231">
        <v>540.94000200000005</v>
      </c>
      <c r="D5231">
        <v>525.65997300000004</v>
      </c>
      <c r="E5231">
        <v>540.94000200000005</v>
      </c>
      <c r="F5231">
        <v>540.94000200000005</v>
      </c>
      <c r="G5231">
        <v>223330000</v>
      </c>
    </row>
    <row r="5232" spans="1:7" x14ac:dyDescent="0.3">
      <c r="A5232" s="1">
        <v>33528</v>
      </c>
      <c r="B5232">
        <v>538.15997300000004</v>
      </c>
      <c r="C5232">
        <v>539.88000499999998</v>
      </c>
      <c r="D5232">
        <v>535.30999799999995</v>
      </c>
      <c r="E5232">
        <v>536.27002000000005</v>
      </c>
      <c r="F5232">
        <v>536.27002000000005</v>
      </c>
      <c r="G5232">
        <v>226840000</v>
      </c>
    </row>
    <row r="5233" spans="1:7" x14ac:dyDescent="0.3">
      <c r="A5233" s="1">
        <v>33529</v>
      </c>
      <c r="B5233">
        <v>537.28002900000001</v>
      </c>
      <c r="C5233">
        <v>539.15002400000003</v>
      </c>
      <c r="D5233">
        <v>536.919983</v>
      </c>
      <c r="E5233">
        <v>538.90002400000003</v>
      </c>
      <c r="F5233">
        <v>538.90002400000003</v>
      </c>
      <c r="G5233">
        <v>212130000</v>
      </c>
    </row>
    <row r="5234" spans="1:7" x14ac:dyDescent="0.3">
      <c r="A5234" s="1">
        <v>33532</v>
      </c>
      <c r="B5234">
        <v>538.30999799999995</v>
      </c>
      <c r="C5234">
        <v>538.95001200000002</v>
      </c>
      <c r="D5234">
        <v>535.78002900000001</v>
      </c>
      <c r="E5234">
        <v>536.96002199999998</v>
      </c>
      <c r="F5234">
        <v>536.96002199999998</v>
      </c>
      <c r="G5234">
        <v>158140000</v>
      </c>
    </row>
    <row r="5235" spans="1:7" x14ac:dyDescent="0.3">
      <c r="A5235" s="1">
        <v>33533</v>
      </c>
      <c r="B5235">
        <v>539.35998500000005</v>
      </c>
      <c r="C5235">
        <v>539.48999000000003</v>
      </c>
      <c r="D5235">
        <v>536.86999500000002</v>
      </c>
      <c r="E5235">
        <v>537.14001499999995</v>
      </c>
      <c r="F5235">
        <v>537.14001499999995</v>
      </c>
      <c r="G5235">
        <v>180130000</v>
      </c>
    </row>
    <row r="5236" spans="1:7" x14ac:dyDescent="0.3">
      <c r="A5236" s="1">
        <v>33534</v>
      </c>
      <c r="B5236">
        <v>537.89001499999995</v>
      </c>
      <c r="C5236">
        <v>538.419983</v>
      </c>
      <c r="D5236">
        <v>534.14001499999995</v>
      </c>
      <c r="E5236">
        <v>535.169983</v>
      </c>
      <c r="F5236">
        <v>535.169983</v>
      </c>
      <c r="G5236">
        <v>199760000</v>
      </c>
    </row>
    <row r="5237" spans="1:7" x14ac:dyDescent="0.3">
      <c r="A5237" s="1">
        <v>33535</v>
      </c>
      <c r="B5237">
        <v>533.96002199999998</v>
      </c>
      <c r="C5237">
        <v>535.42999299999997</v>
      </c>
      <c r="D5237">
        <v>527.63000499999998</v>
      </c>
      <c r="E5237">
        <v>528.75</v>
      </c>
      <c r="F5237">
        <v>528.75</v>
      </c>
      <c r="G5237">
        <v>199360000</v>
      </c>
    </row>
    <row r="5238" spans="1:7" x14ac:dyDescent="0.3">
      <c r="A5238" s="1">
        <v>33536</v>
      </c>
      <c r="B5238">
        <v>526.80999799999995</v>
      </c>
      <c r="C5238">
        <v>528.40002400000003</v>
      </c>
      <c r="D5238">
        <v>524.92999299999997</v>
      </c>
      <c r="E5238">
        <v>525.13000499999998</v>
      </c>
      <c r="F5238">
        <v>525.13000499999998</v>
      </c>
      <c r="G5238">
        <v>173950000</v>
      </c>
    </row>
    <row r="5239" spans="1:7" x14ac:dyDescent="0.3">
      <c r="A5239" s="1">
        <v>33539</v>
      </c>
      <c r="B5239">
        <v>526.57000700000003</v>
      </c>
      <c r="C5239">
        <v>529.40997300000004</v>
      </c>
      <c r="D5239">
        <v>526.57000700000003</v>
      </c>
      <c r="E5239">
        <v>529.40997300000004</v>
      </c>
      <c r="F5239">
        <v>529.40997300000004</v>
      </c>
      <c r="G5239">
        <v>145910000</v>
      </c>
    </row>
    <row r="5240" spans="1:7" x14ac:dyDescent="0.3">
      <c r="A5240" s="1">
        <v>33540</v>
      </c>
      <c r="B5240">
        <v>531.09997599999997</v>
      </c>
      <c r="C5240">
        <v>534.53002900000001</v>
      </c>
      <c r="D5240">
        <v>529.86999500000002</v>
      </c>
      <c r="E5240">
        <v>534.51000999999997</v>
      </c>
      <c r="F5240">
        <v>534.51000999999997</v>
      </c>
      <c r="G5240">
        <v>182350000</v>
      </c>
    </row>
    <row r="5241" spans="1:7" x14ac:dyDescent="0.3">
      <c r="A5241" s="1">
        <v>33541</v>
      </c>
      <c r="B5241">
        <v>537.54998799999998</v>
      </c>
      <c r="C5241">
        <v>541.34997599999997</v>
      </c>
      <c r="D5241">
        <v>535.60998500000005</v>
      </c>
      <c r="E5241">
        <v>541.32000700000003</v>
      </c>
      <c r="F5241">
        <v>541.32000700000003</v>
      </c>
      <c r="G5241">
        <v>202590000</v>
      </c>
    </row>
    <row r="5242" spans="1:7" x14ac:dyDescent="0.3">
      <c r="A5242" s="1">
        <v>33542</v>
      </c>
      <c r="B5242">
        <v>541.78997800000002</v>
      </c>
      <c r="C5242">
        <v>543.01000999999997</v>
      </c>
      <c r="D5242">
        <v>540.96002199999998</v>
      </c>
      <c r="E5242">
        <v>542.97997999999995</v>
      </c>
      <c r="F5242">
        <v>542.97997999999995</v>
      </c>
      <c r="G5242">
        <v>228520000</v>
      </c>
    </row>
    <row r="5243" spans="1:7" x14ac:dyDescent="0.3">
      <c r="A5243" s="1">
        <v>33543</v>
      </c>
      <c r="B5243">
        <v>542.169983</v>
      </c>
      <c r="C5243">
        <v>543.60998500000005</v>
      </c>
      <c r="D5243">
        <v>539.89001499999995</v>
      </c>
      <c r="E5243">
        <v>540.92999299999997</v>
      </c>
      <c r="F5243">
        <v>540.92999299999997</v>
      </c>
      <c r="G5243">
        <v>205420000</v>
      </c>
    </row>
    <row r="5244" spans="1:7" x14ac:dyDescent="0.3">
      <c r="A5244" s="1">
        <v>33546</v>
      </c>
      <c r="B5244">
        <v>539.07000700000003</v>
      </c>
      <c r="C5244">
        <v>540.73999000000003</v>
      </c>
      <c r="D5244">
        <v>536.65002400000003</v>
      </c>
      <c r="E5244">
        <v>537.5</v>
      </c>
      <c r="F5244">
        <v>537.5</v>
      </c>
      <c r="G5244">
        <v>154800000</v>
      </c>
    </row>
    <row r="5245" spans="1:7" x14ac:dyDescent="0.3">
      <c r="A5245" s="1">
        <v>33547</v>
      </c>
      <c r="B5245">
        <v>537.830017</v>
      </c>
      <c r="C5245">
        <v>540.36999500000002</v>
      </c>
      <c r="D5245">
        <v>537.25</v>
      </c>
      <c r="E5245">
        <v>538.82000700000003</v>
      </c>
      <c r="F5245">
        <v>538.82000700000003</v>
      </c>
      <c r="G5245">
        <v>176980000</v>
      </c>
    </row>
    <row r="5246" spans="1:7" x14ac:dyDescent="0.3">
      <c r="A5246" s="1">
        <v>33548</v>
      </c>
      <c r="B5246">
        <v>539.27002000000005</v>
      </c>
      <c r="C5246">
        <v>540.70001200000002</v>
      </c>
      <c r="D5246">
        <v>537.80999799999995</v>
      </c>
      <c r="E5246">
        <v>539.47997999999995</v>
      </c>
      <c r="F5246">
        <v>539.47997999999995</v>
      </c>
      <c r="G5246">
        <v>191180000</v>
      </c>
    </row>
    <row r="5247" spans="1:7" x14ac:dyDescent="0.3">
      <c r="A5247" s="1">
        <v>33549</v>
      </c>
      <c r="B5247">
        <v>540.17999299999997</v>
      </c>
      <c r="C5247">
        <v>545.48999000000003</v>
      </c>
      <c r="D5247">
        <v>540.07000700000003</v>
      </c>
      <c r="E5247">
        <v>545.28002900000001</v>
      </c>
      <c r="F5247">
        <v>545.28002900000001</v>
      </c>
      <c r="G5247">
        <v>216080000</v>
      </c>
    </row>
    <row r="5248" spans="1:7" x14ac:dyDescent="0.3">
      <c r="A5248" s="1">
        <v>33550</v>
      </c>
      <c r="B5248">
        <v>549.03997800000002</v>
      </c>
      <c r="C5248">
        <v>549.26000999999997</v>
      </c>
      <c r="D5248">
        <v>546.38000499999998</v>
      </c>
      <c r="E5248">
        <v>548.080017</v>
      </c>
      <c r="F5248">
        <v>548.080017</v>
      </c>
      <c r="G5248">
        <v>211430000</v>
      </c>
    </row>
    <row r="5249" spans="1:7" x14ac:dyDescent="0.3">
      <c r="A5249" s="1">
        <v>33553</v>
      </c>
      <c r="B5249">
        <v>549.169983</v>
      </c>
      <c r="C5249">
        <v>551.15997300000004</v>
      </c>
      <c r="D5249">
        <v>548.61999500000002</v>
      </c>
      <c r="E5249">
        <v>550.71002199999998</v>
      </c>
      <c r="F5249">
        <v>550.71002199999998</v>
      </c>
      <c r="G5249">
        <v>153630000</v>
      </c>
    </row>
    <row r="5250" spans="1:7" x14ac:dyDescent="0.3">
      <c r="A5250" s="1">
        <v>33554</v>
      </c>
      <c r="B5250">
        <v>553.44000200000005</v>
      </c>
      <c r="C5250">
        <v>555.98999000000003</v>
      </c>
      <c r="D5250">
        <v>551.90997300000004</v>
      </c>
      <c r="E5250">
        <v>555.67999299999997</v>
      </c>
      <c r="F5250">
        <v>555.67999299999997</v>
      </c>
      <c r="G5250">
        <v>214620000</v>
      </c>
    </row>
    <row r="5251" spans="1:7" x14ac:dyDescent="0.3">
      <c r="A5251" s="1">
        <v>33555</v>
      </c>
      <c r="B5251">
        <v>551.830017</v>
      </c>
      <c r="C5251">
        <v>556.21997099999999</v>
      </c>
      <c r="D5251">
        <v>550.95001200000002</v>
      </c>
      <c r="E5251">
        <v>556.169983</v>
      </c>
      <c r="F5251">
        <v>556.169983</v>
      </c>
      <c r="G5251">
        <v>208490000</v>
      </c>
    </row>
    <row r="5252" spans="1:7" x14ac:dyDescent="0.3">
      <c r="A5252" s="1">
        <v>33556</v>
      </c>
      <c r="B5252">
        <v>557.71002199999998</v>
      </c>
      <c r="C5252">
        <v>558.15997300000004</v>
      </c>
      <c r="D5252">
        <v>553</v>
      </c>
      <c r="E5252">
        <v>554.84002699999996</v>
      </c>
      <c r="F5252">
        <v>554.84002699999996</v>
      </c>
      <c r="G5252">
        <v>220530000</v>
      </c>
    </row>
    <row r="5253" spans="1:7" x14ac:dyDescent="0.3">
      <c r="A5253" s="1">
        <v>33557</v>
      </c>
      <c r="B5253">
        <v>551.63000499999998</v>
      </c>
      <c r="C5253">
        <v>554.52002000000005</v>
      </c>
      <c r="D5253">
        <v>531.21997099999999</v>
      </c>
      <c r="E5253">
        <v>531.28997800000002</v>
      </c>
      <c r="F5253">
        <v>531.28997800000002</v>
      </c>
      <c r="G5253">
        <v>255480000</v>
      </c>
    </row>
    <row r="5254" spans="1:7" x14ac:dyDescent="0.3">
      <c r="A5254" s="1">
        <v>33560</v>
      </c>
      <c r="B5254">
        <v>529.94000200000005</v>
      </c>
      <c r="C5254">
        <v>535.080017</v>
      </c>
      <c r="D5254">
        <v>525.55999799999995</v>
      </c>
      <c r="E5254">
        <v>534.72997999999995</v>
      </c>
      <c r="F5254">
        <v>534.72997999999995</v>
      </c>
      <c r="G5254">
        <v>227150000</v>
      </c>
    </row>
    <row r="5255" spans="1:7" x14ac:dyDescent="0.3">
      <c r="A5255" s="1">
        <v>33561</v>
      </c>
      <c r="B5255">
        <v>529.35998500000005</v>
      </c>
      <c r="C5255">
        <v>533.40997300000004</v>
      </c>
      <c r="D5255">
        <v>516.39001499999995</v>
      </c>
      <c r="E5255">
        <v>523.46997099999999</v>
      </c>
      <c r="F5255">
        <v>523.46997099999999</v>
      </c>
      <c r="G5255">
        <v>219630000</v>
      </c>
    </row>
    <row r="5256" spans="1:7" x14ac:dyDescent="0.3">
      <c r="A5256" s="1">
        <v>33562</v>
      </c>
      <c r="B5256">
        <v>526.830017</v>
      </c>
      <c r="C5256">
        <v>527.919983</v>
      </c>
      <c r="D5256">
        <v>524.20001200000002</v>
      </c>
      <c r="E5256">
        <v>526.11999500000002</v>
      </c>
      <c r="F5256">
        <v>526.11999500000002</v>
      </c>
      <c r="G5256">
        <v>172910000</v>
      </c>
    </row>
    <row r="5257" spans="1:7" x14ac:dyDescent="0.3">
      <c r="A5257" s="1">
        <v>33563</v>
      </c>
      <c r="B5257">
        <v>526.96997099999999</v>
      </c>
      <c r="C5257">
        <v>530.46002199999998</v>
      </c>
      <c r="D5257">
        <v>526.15997300000004</v>
      </c>
      <c r="E5257">
        <v>530.330017</v>
      </c>
      <c r="F5257">
        <v>530.330017</v>
      </c>
      <c r="G5257">
        <v>188910000</v>
      </c>
    </row>
    <row r="5258" spans="1:7" x14ac:dyDescent="0.3">
      <c r="A5258" s="1">
        <v>33564</v>
      </c>
      <c r="B5258">
        <v>530.25</v>
      </c>
      <c r="C5258">
        <v>530.89001499999995</v>
      </c>
      <c r="D5258">
        <v>524.07000700000003</v>
      </c>
      <c r="E5258">
        <v>526.46002199999998</v>
      </c>
      <c r="F5258">
        <v>526.46002199999998</v>
      </c>
      <c r="G5258">
        <v>167080000</v>
      </c>
    </row>
    <row r="5259" spans="1:7" x14ac:dyDescent="0.3">
      <c r="A5259" s="1">
        <v>33567</v>
      </c>
      <c r="B5259">
        <v>523.919983</v>
      </c>
      <c r="C5259">
        <v>526.580017</v>
      </c>
      <c r="D5259">
        <v>522.88000499999998</v>
      </c>
      <c r="E5259">
        <v>522.88000499999998</v>
      </c>
      <c r="F5259">
        <v>522.88000499999998</v>
      </c>
      <c r="G5259">
        <v>142320000</v>
      </c>
    </row>
    <row r="5260" spans="1:7" x14ac:dyDescent="0.3">
      <c r="A5260" s="1">
        <v>33568</v>
      </c>
      <c r="B5260">
        <v>523.25</v>
      </c>
      <c r="C5260">
        <v>525.19000200000005</v>
      </c>
      <c r="D5260">
        <v>517.97997999999995</v>
      </c>
      <c r="E5260">
        <v>522.22997999999995</v>
      </c>
      <c r="F5260">
        <v>522.22997999999995</v>
      </c>
      <c r="G5260">
        <v>172790000</v>
      </c>
    </row>
    <row r="5261" spans="1:7" x14ac:dyDescent="0.3">
      <c r="A5261" s="1">
        <v>33569</v>
      </c>
      <c r="B5261">
        <v>522.09997599999997</v>
      </c>
      <c r="C5261">
        <v>522.80999799999995</v>
      </c>
      <c r="D5261">
        <v>521.34997599999997</v>
      </c>
      <c r="E5261">
        <v>522.78002900000001</v>
      </c>
      <c r="F5261">
        <v>522.78002900000001</v>
      </c>
      <c r="G5261">
        <v>134410000</v>
      </c>
    </row>
    <row r="5262" spans="1:7" x14ac:dyDescent="0.3">
      <c r="A5262" s="1">
        <v>33571</v>
      </c>
      <c r="B5262">
        <v>522</v>
      </c>
      <c r="C5262">
        <v>524.26000999999997</v>
      </c>
      <c r="D5262">
        <v>521.71002199999998</v>
      </c>
      <c r="E5262">
        <v>523.90002400000003</v>
      </c>
      <c r="F5262">
        <v>523.90002400000003</v>
      </c>
      <c r="G5262">
        <v>66310000</v>
      </c>
    </row>
    <row r="5263" spans="1:7" x14ac:dyDescent="0.3">
      <c r="A5263" s="1">
        <v>33574</v>
      </c>
      <c r="B5263">
        <v>519.47997999999995</v>
      </c>
      <c r="C5263">
        <v>530.90997300000004</v>
      </c>
      <c r="D5263">
        <v>518.63000499999998</v>
      </c>
      <c r="E5263">
        <v>530.90997300000004</v>
      </c>
      <c r="F5263">
        <v>530.90997300000004</v>
      </c>
      <c r="G5263">
        <v>145910000</v>
      </c>
    </row>
    <row r="5264" spans="1:7" x14ac:dyDescent="0.3">
      <c r="A5264" s="1">
        <v>33575</v>
      </c>
      <c r="B5264">
        <v>531.45001200000002</v>
      </c>
      <c r="C5264">
        <v>533.59997599999997</v>
      </c>
      <c r="D5264">
        <v>530.94000200000005</v>
      </c>
      <c r="E5264">
        <v>533.34002699999996</v>
      </c>
      <c r="F5264">
        <v>533.34002699999996</v>
      </c>
      <c r="G5264">
        <v>166380000</v>
      </c>
    </row>
    <row r="5265" spans="1:7" x14ac:dyDescent="0.3">
      <c r="A5265" s="1">
        <v>33576</v>
      </c>
      <c r="B5265">
        <v>533.75</v>
      </c>
      <c r="C5265">
        <v>536.080017</v>
      </c>
      <c r="D5265">
        <v>533.20001200000002</v>
      </c>
      <c r="E5265">
        <v>535.28002900000001</v>
      </c>
      <c r="F5265">
        <v>535.28002900000001</v>
      </c>
      <c r="G5265">
        <v>167290000</v>
      </c>
    </row>
    <row r="5266" spans="1:7" x14ac:dyDescent="0.3">
      <c r="A5266" s="1">
        <v>33577</v>
      </c>
      <c r="B5266">
        <v>535.67999299999997</v>
      </c>
      <c r="C5266">
        <v>536.70001200000002</v>
      </c>
      <c r="D5266">
        <v>533.21002199999998</v>
      </c>
      <c r="E5266">
        <v>534.03002900000001</v>
      </c>
      <c r="F5266">
        <v>534.03002900000001</v>
      </c>
      <c r="G5266">
        <v>170630000</v>
      </c>
    </row>
    <row r="5267" spans="1:7" x14ac:dyDescent="0.3">
      <c r="A5267" s="1">
        <v>33578</v>
      </c>
      <c r="B5267">
        <v>532.47997999999995</v>
      </c>
      <c r="C5267">
        <v>537.53002900000001</v>
      </c>
      <c r="D5267">
        <v>531.63000499999998</v>
      </c>
      <c r="E5267">
        <v>536.29998799999998</v>
      </c>
      <c r="F5267">
        <v>536.29998799999998</v>
      </c>
      <c r="G5267">
        <v>171830000</v>
      </c>
    </row>
    <row r="5268" spans="1:7" x14ac:dyDescent="0.3">
      <c r="A5268" s="1">
        <v>33581</v>
      </c>
      <c r="B5268">
        <v>537.28002900000001</v>
      </c>
      <c r="C5268">
        <v>538.80999799999995</v>
      </c>
      <c r="D5268">
        <v>534.90002400000003</v>
      </c>
      <c r="E5268">
        <v>535.34997599999997</v>
      </c>
      <c r="F5268">
        <v>535.34997599999997</v>
      </c>
      <c r="G5268">
        <v>155390000</v>
      </c>
    </row>
    <row r="5269" spans="1:7" x14ac:dyDescent="0.3">
      <c r="A5269" s="1">
        <v>33582</v>
      </c>
      <c r="B5269">
        <v>534.96002199999998</v>
      </c>
      <c r="C5269">
        <v>535.92999299999997</v>
      </c>
      <c r="D5269">
        <v>531.78002900000001</v>
      </c>
      <c r="E5269">
        <v>534.22997999999995</v>
      </c>
      <c r="F5269">
        <v>534.22997999999995</v>
      </c>
      <c r="G5269">
        <v>157620000</v>
      </c>
    </row>
    <row r="5270" spans="1:7" x14ac:dyDescent="0.3">
      <c r="A5270" s="1">
        <v>33583</v>
      </c>
      <c r="B5270">
        <v>534.95001200000002</v>
      </c>
      <c r="C5270">
        <v>536.71997099999999</v>
      </c>
      <c r="D5270">
        <v>529.21997099999999</v>
      </c>
      <c r="E5270">
        <v>531.64001499999995</v>
      </c>
      <c r="F5270">
        <v>531.64001499999995</v>
      </c>
      <c r="G5270">
        <v>174440000</v>
      </c>
    </row>
    <row r="5271" spans="1:7" x14ac:dyDescent="0.3">
      <c r="A5271" s="1">
        <v>33584</v>
      </c>
      <c r="B5271">
        <v>533.34997599999997</v>
      </c>
      <c r="C5271">
        <v>536.080017</v>
      </c>
      <c r="D5271">
        <v>532.39001499999995</v>
      </c>
      <c r="E5271">
        <v>536.02002000000005</v>
      </c>
      <c r="F5271">
        <v>536.02002000000005</v>
      </c>
      <c r="G5271">
        <v>168070000</v>
      </c>
    </row>
    <row r="5272" spans="1:7" x14ac:dyDescent="0.3">
      <c r="A5272" s="1">
        <v>33585</v>
      </c>
      <c r="B5272">
        <v>539.01000999999997</v>
      </c>
      <c r="C5272">
        <v>541.05999799999995</v>
      </c>
      <c r="D5272">
        <v>536.90002400000003</v>
      </c>
      <c r="E5272">
        <v>540.90002400000003</v>
      </c>
      <c r="F5272">
        <v>540.90002400000003</v>
      </c>
      <c r="G5272">
        <v>178700000</v>
      </c>
    </row>
    <row r="5273" spans="1:7" x14ac:dyDescent="0.3">
      <c r="A5273" s="1">
        <v>33588</v>
      </c>
      <c r="B5273">
        <v>541.13000499999998</v>
      </c>
      <c r="C5273">
        <v>543.919983</v>
      </c>
      <c r="D5273">
        <v>540.45001200000002</v>
      </c>
      <c r="E5273">
        <v>543.72997999999995</v>
      </c>
      <c r="F5273">
        <v>543.72997999999995</v>
      </c>
      <c r="G5273">
        <v>148400000</v>
      </c>
    </row>
    <row r="5274" spans="1:7" x14ac:dyDescent="0.3">
      <c r="A5274" s="1">
        <v>33589</v>
      </c>
      <c r="B5274">
        <v>543.03002900000001</v>
      </c>
      <c r="C5274">
        <v>544.03997800000002</v>
      </c>
      <c r="D5274">
        <v>539.59002699999996</v>
      </c>
      <c r="E5274">
        <v>539.70001200000002</v>
      </c>
      <c r="F5274">
        <v>539.70001200000002</v>
      </c>
      <c r="G5274">
        <v>191120000</v>
      </c>
    </row>
    <row r="5275" spans="1:7" x14ac:dyDescent="0.3">
      <c r="A5275" s="1">
        <v>33590</v>
      </c>
      <c r="B5275">
        <v>538.04998799999998</v>
      </c>
      <c r="C5275">
        <v>540.21002199999998</v>
      </c>
      <c r="D5275">
        <v>537.25</v>
      </c>
      <c r="E5275">
        <v>539.84002699999996</v>
      </c>
      <c r="F5275">
        <v>539.84002699999996</v>
      </c>
      <c r="G5275">
        <v>176780000</v>
      </c>
    </row>
    <row r="5276" spans="1:7" x14ac:dyDescent="0.3">
      <c r="A5276" s="1">
        <v>33591</v>
      </c>
      <c r="B5276">
        <v>536.05999799999995</v>
      </c>
      <c r="C5276">
        <v>538.15997300000004</v>
      </c>
      <c r="D5276">
        <v>533.70001200000002</v>
      </c>
      <c r="E5276">
        <v>534.53002900000001</v>
      </c>
      <c r="F5276">
        <v>534.53002900000001</v>
      </c>
      <c r="G5276">
        <v>174580000</v>
      </c>
    </row>
    <row r="5277" spans="1:7" x14ac:dyDescent="0.3">
      <c r="A5277" s="1">
        <v>33592</v>
      </c>
      <c r="B5277">
        <v>538.26000999999997</v>
      </c>
      <c r="C5277">
        <v>539.84002699999996</v>
      </c>
      <c r="D5277">
        <v>535.67999299999997</v>
      </c>
      <c r="E5277">
        <v>535.76000999999997</v>
      </c>
      <c r="F5277">
        <v>535.76000999999997</v>
      </c>
      <c r="G5277">
        <v>189260000</v>
      </c>
    </row>
    <row r="5278" spans="1:7" x14ac:dyDescent="0.3">
      <c r="A5278" s="1">
        <v>33595</v>
      </c>
      <c r="B5278">
        <v>535.88000499999998</v>
      </c>
      <c r="C5278">
        <v>543.94000200000005</v>
      </c>
      <c r="D5278">
        <v>535.35998500000005</v>
      </c>
      <c r="E5278">
        <v>543.90002400000003</v>
      </c>
      <c r="F5278">
        <v>543.90002400000003</v>
      </c>
      <c r="G5278">
        <v>184320000</v>
      </c>
    </row>
    <row r="5279" spans="1:7" x14ac:dyDescent="0.3">
      <c r="A5279" s="1">
        <v>33596</v>
      </c>
      <c r="B5279">
        <v>545.419983</v>
      </c>
      <c r="C5279">
        <v>550.90002400000003</v>
      </c>
      <c r="D5279">
        <v>544.21997099999999</v>
      </c>
      <c r="E5279">
        <v>549.55999799999995</v>
      </c>
      <c r="F5279">
        <v>549.55999799999995</v>
      </c>
      <c r="G5279">
        <v>133450000</v>
      </c>
    </row>
    <row r="5280" spans="1:7" x14ac:dyDescent="0.3">
      <c r="A5280" s="1">
        <v>33598</v>
      </c>
      <c r="B5280">
        <v>551.42999299999997</v>
      </c>
      <c r="C5280">
        <v>559.69000200000005</v>
      </c>
      <c r="D5280">
        <v>549.830017</v>
      </c>
      <c r="E5280">
        <v>559.29998799999998</v>
      </c>
      <c r="F5280">
        <v>559.29998799999998</v>
      </c>
      <c r="G5280">
        <v>133280000</v>
      </c>
    </row>
    <row r="5281" spans="1:7" x14ac:dyDescent="0.3">
      <c r="A5281" s="1">
        <v>33599</v>
      </c>
      <c r="B5281">
        <v>562.04998799999998</v>
      </c>
      <c r="C5281">
        <v>566.53997800000002</v>
      </c>
      <c r="D5281">
        <v>560.14001499999995</v>
      </c>
      <c r="E5281">
        <v>565.71002199999998</v>
      </c>
      <c r="F5281">
        <v>565.71002199999998</v>
      </c>
      <c r="G5281">
        <v>163370000</v>
      </c>
    </row>
    <row r="5282" spans="1:7" x14ac:dyDescent="0.3">
      <c r="A5282" s="1">
        <v>33602</v>
      </c>
      <c r="B5282">
        <v>568.40997300000004</v>
      </c>
      <c r="C5282">
        <v>579.75</v>
      </c>
      <c r="D5282">
        <v>566.85998500000005</v>
      </c>
      <c r="E5282">
        <v>579.75</v>
      </c>
      <c r="F5282">
        <v>579.75</v>
      </c>
      <c r="G5282">
        <v>224080000</v>
      </c>
    </row>
    <row r="5283" spans="1:7" x14ac:dyDescent="0.3">
      <c r="A5283" s="1">
        <v>33603</v>
      </c>
      <c r="B5283">
        <v>584.77002000000005</v>
      </c>
      <c r="C5283">
        <v>586.34997599999997</v>
      </c>
      <c r="D5283">
        <v>578.40002400000003</v>
      </c>
      <c r="E5283">
        <v>586.34002699999996</v>
      </c>
      <c r="F5283">
        <v>586.34002699999996</v>
      </c>
      <c r="G5283">
        <v>257460000</v>
      </c>
    </row>
    <row r="5284" spans="1:7" x14ac:dyDescent="0.3">
      <c r="A5284" s="1">
        <v>33605</v>
      </c>
      <c r="B5284">
        <v>580.03997800000002</v>
      </c>
      <c r="C5284">
        <v>586.45001200000002</v>
      </c>
      <c r="D5284">
        <v>576.13000499999998</v>
      </c>
      <c r="E5284">
        <v>586.45001200000002</v>
      </c>
      <c r="F5284">
        <v>586.45001200000002</v>
      </c>
      <c r="G5284">
        <v>181380000</v>
      </c>
    </row>
    <row r="5285" spans="1:7" x14ac:dyDescent="0.3">
      <c r="A5285" s="1">
        <v>33606</v>
      </c>
      <c r="B5285">
        <v>589.17999299999997</v>
      </c>
      <c r="C5285">
        <v>592.830017</v>
      </c>
      <c r="D5285">
        <v>587.330017</v>
      </c>
      <c r="E5285">
        <v>592.65002400000003</v>
      </c>
      <c r="F5285">
        <v>592.65002400000003</v>
      </c>
      <c r="G5285">
        <v>214200000</v>
      </c>
    </row>
    <row r="5286" spans="1:7" x14ac:dyDescent="0.3">
      <c r="A5286" s="1">
        <v>33609</v>
      </c>
      <c r="B5286">
        <v>595.080017</v>
      </c>
      <c r="C5286">
        <v>598.01000999999997</v>
      </c>
      <c r="D5286">
        <v>593.13000499999998</v>
      </c>
      <c r="E5286">
        <v>597.90002400000003</v>
      </c>
      <c r="F5286">
        <v>597.90002400000003</v>
      </c>
      <c r="G5286">
        <v>237720000</v>
      </c>
    </row>
    <row r="5287" spans="1:7" x14ac:dyDescent="0.3">
      <c r="A5287" s="1">
        <v>33610</v>
      </c>
      <c r="B5287">
        <v>595.35998500000005</v>
      </c>
      <c r="C5287">
        <v>602.5</v>
      </c>
      <c r="D5287">
        <v>594.330017</v>
      </c>
      <c r="E5287">
        <v>602.28997800000002</v>
      </c>
      <c r="F5287">
        <v>602.28997800000002</v>
      </c>
      <c r="G5287">
        <v>262250000</v>
      </c>
    </row>
    <row r="5288" spans="1:7" x14ac:dyDescent="0.3">
      <c r="A5288" s="1">
        <v>33611</v>
      </c>
      <c r="B5288">
        <v>601.080017</v>
      </c>
      <c r="C5288">
        <v>610.67999299999997</v>
      </c>
      <c r="D5288">
        <v>598.53002900000001</v>
      </c>
      <c r="E5288">
        <v>610.32000700000003</v>
      </c>
      <c r="F5288">
        <v>610.32000700000003</v>
      </c>
      <c r="G5288">
        <v>315130000</v>
      </c>
    </row>
    <row r="5289" spans="1:7" x14ac:dyDescent="0.3">
      <c r="A5289" s="1">
        <v>33612</v>
      </c>
      <c r="B5289">
        <v>614.42999299999997</v>
      </c>
      <c r="C5289">
        <v>621.03002900000001</v>
      </c>
      <c r="D5289">
        <v>611.57000700000003</v>
      </c>
      <c r="E5289">
        <v>619.79998799999998</v>
      </c>
      <c r="F5289">
        <v>619.79998799999998</v>
      </c>
      <c r="G5289">
        <v>327820000</v>
      </c>
    </row>
    <row r="5290" spans="1:7" x14ac:dyDescent="0.3">
      <c r="A5290" s="1">
        <v>33613</v>
      </c>
      <c r="B5290">
        <v>618.71002199999998</v>
      </c>
      <c r="C5290">
        <v>619.26000999999997</v>
      </c>
      <c r="D5290">
        <v>610.55999799999995</v>
      </c>
      <c r="E5290">
        <v>615.70001200000002</v>
      </c>
      <c r="F5290">
        <v>615.70001200000002</v>
      </c>
      <c r="G5290">
        <v>259430000</v>
      </c>
    </row>
    <row r="5291" spans="1:7" x14ac:dyDescent="0.3">
      <c r="A5291" s="1">
        <v>33616</v>
      </c>
      <c r="B5291">
        <v>614.14001499999995</v>
      </c>
      <c r="C5291">
        <v>617.63000499999998</v>
      </c>
      <c r="D5291">
        <v>613.09997599999997</v>
      </c>
      <c r="E5291">
        <v>617.63000499999998</v>
      </c>
      <c r="F5291">
        <v>617.63000499999998</v>
      </c>
      <c r="G5291">
        <v>211900000</v>
      </c>
    </row>
    <row r="5292" spans="1:7" x14ac:dyDescent="0.3">
      <c r="A5292" s="1">
        <v>33617</v>
      </c>
      <c r="B5292">
        <v>618.22997999999995</v>
      </c>
      <c r="C5292">
        <v>625.76000999999997</v>
      </c>
      <c r="D5292">
        <v>617.96997099999999</v>
      </c>
      <c r="E5292">
        <v>625.75</v>
      </c>
      <c r="F5292">
        <v>625.75</v>
      </c>
      <c r="G5292">
        <v>268060000</v>
      </c>
    </row>
    <row r="5293" spans="1:7" x14ac:dyDescent="0.3">
      <c r="A5293" s="1">
        <v>33618</v>
      </c>
      <c r="B5293">
        <v>627.919983</v>
      </c>
      <c r="C5293">
        <v>631.34002699999996</v>
      </c>
      <c r="D5293">
        <v>625.11999500000002</v>
      </c>
      <c r="E5293">
        <v>630.82000700000003</v>
      </c>
      <c r="F5293">
        <v>630.82000700000003</v>
      </c>
      <c r="G5293">
        <v>293280000</v>
      </c>
    </row>
    <row r="5294" spans="1:7" x14ac:dyDescent="0.3">
      <c r="A5294" s="1">
        <v>33619</v>
      </c>
      <c r="B5294">
        <v>631.79998799999998</v>
      </c>
      <c r="C5294">
        <v>632.98999000000003</v>
      </c>
      <c r="D5294">
        <v>625.44000200000005</v>
      </c>
      <c r="E5294">
        <v>627.34002699999996</v>
      </c>
      <c r="F5294">
        <v>627.34002699999996</v>
      </c>
      <c r="G5294">
        <v>302260000</v>
      </c>
    </row>
    <row r="5295" spans="1:7" x14ac:dyDescent="0.3">
      <c r="A5295" s="1">
        <v>33620</v>
      </c>
      <c r="B5295">
        <v>628.169983</v>
      </c>
      <c r="C5295">
        <v>629.47997999999995</v>
      </c>
      <c r="D5295">
        <v>625.11999500000002</v>
      </c>
      <c r="E5295">
        <v>626.84997599999997</v>
      </c>
      <c r="F5295">
        <v>626.84997599999997</v>
      </c>
      <c r="G5295">
        <v>282490000</v>
      </c>
    </row>
    <row r="5296" spans="1:7" x14ac:dyDescent="0.3">
      <c r="A5296" s="1">
        <v>33623</v>
      </c>
      <c r="B5296">
        <v>625.11999500000002</v>
      </c>
      <c r="C5296">
        <v>626.97997999999995</v>
      </c>
      <c r="D5296">
        <v>619.26000999999997</v>
      </c>
      <c r="E5296">
        <v>619.38000499999998</v>
      </c>
      <c r="F5296">
        <v>619.38000499999998</v>
      </c>
      <c r="G5296">
        <v>209690000</v>
      </c>
    </row>
    <row r="5297" spans="1:7" x14ac:dyDescent="0.3">
      <c r="A5297" s="1">
        <v>33624</v>
      </c>
      <c r="B5297">
        <v>608.96002199999998</v>
      </c>
      <c r="C5297">
        <v>611.71002199999998</v>
      </c>
      <c r="D5297">
        <v>604.86999500000002</v>
      </c>
      <c r="E5297">
        <v>604.86999500000002</v>
      </c>
      <c r="F5297">
        <v>604.86999500000002</v>
      </c>
      <c r="G5297">
        <v>265440000</v>
      </c>
    </row>
    <row r="5298" spans="1:7" x14ac:dyDescent="0.3">
      <c r="A5298" s="1">
        <v>33625</v>
      </c>
      <c r="B5298">
        <v>608.46997099999999</v>
      </c>
      <c r="C5298">
        <v>620.69000200000005</v>
      </c>
      <c r="D5298">
        <v>605.80999799999995</v>
      </c>
      <c r="E5298">
        <v>620.67999299999997</v>
      </c>
      <c r="F5298">
        <v>620.67999299999997</v>
      </c>
      <c r="G5298">
        <v>251170000</v>
      </c>
    </row>
    <row r="5299" spans="1:7" x14ac:dyDescent="0.3">
      <c r="A5299" s="1">
        <v>33626</v>
      </c>
      <c r="B5299">
        <v>624.72997999999995</v>
      </c>
      <c r="C5299">
        <v>626.84997599999997</v>
      </c>
      <c r="D5299">
        <v>620.830017</v>
      </c>
      <c r="E5299">
        <v>622.85998500000005</v>
      </c>
      <c r="F5299">
        <v>622.85998500000005</v>
      </c>
      <c r="G5299">
        <v>274370000</v>
      </c>
    </row>
    <row r="5300" spans="1:7" x14ac:dyDescent="0.3">
      <c r="A5300" s="1">
        <v>33627</v>
      </c>
      <c r="B5300">
        <v>623.27002000000005</v>
      </c>
      <c r="C5300">
        <v>625.85998500000005</v>
      </c>
      <c r="D5300">
        <v>621.53997800000002</v>
      </c>
      <c r="E5300">
        <v>624.67999299999997</v>
      </c>
      <c r="F5300">
        <v>624.67999299999997</v>
      </c>
      <c r="G5300">
        <v>240940000</v>
      </c>
    </row>
    <row r="5301" spans="1:7" x14ac:dyDescent="0.3">
      <c r="A5301" s="1">
        <v>33630</v>
      </c>
      <c r="B5301">
        <v>625.38000499999998</v>
      </c>
      <c r="C5301">
        <v>625.79998799999998</v>
      </c>
      <c r="D5301">
        <v>621</v>
      </c>
      <c r="E5301">
        <v>621</v>
      </c>
      <c r="F5301">
        <v>621</v>
      </c>
      <c r="G5301">
        <v>196450000</v>
      </c>
    </row>
    <row r="5302" spans="1:7" x14ac:dyDescent="0.3">
      <c r="A5302" s="1">
        <v>33631</v>
      </c>
      <c r="B5302">
        <v>622.44000200000005</v>
      </c>
      <c r="C5302">
        <v>623.330017</v>
      </c>
      <c r="D5302">
        <v>619.04998799999998</v>
      </c>
      <c r="E5302">
        <v>621.28997800000002</v>
      </c>
      <c r="F5302">
        <v>621.28997800000002</v>
      </c>
      <c r="G5302">
        <v>320960000</v>
      </c>
    </row>
    <row r="5303" spans="1:7" x14ac:dyDescent="0.3">
      <c r="A5303" s="1">
        <v>33632</v>
      </c>
      <c r="B5303">
        <v>621.90002400000003</v>
      </c>
      <c r="C5303">
        <v>626.32000700000003</v>
      </c>
      <c r="D5303">
        <v>616.28002900000001</v>
      </c>
      <c r="E5303">
        <v>616.30999799999995</v>
      </c>
      <c r="F5303">
        <v>616.30999799999995</v>
      </c>
      <c r="G5303">
        <v>248240000</v>
      </c>
    </row>
    <row r="5304" spans="1:7" x14ac:dyDescent="0.3">
      <c r="A5304" s="1">
        <v>33633</v>
      </c>
      <c r="B5304">
        <v>615.830017</v>
      </c>
      <c r="C5304">
        <v>621.36999500000002</v>
      </c>
      <c r="D5304">
        <v>615.46997099999999</v>
      </c>
      <c r="E5304">
        <v>621.36999500000002</v>
      </c>
      <c r="F5304">
        <v>621.36999500000002</v>
      </c>
      <c r="G5304">
        <v>216200000</v>
      </c>
    </row>
    <row r="5305" spans="1:7" x14ac:dyDescent="0.3">
      <c r="A5305" s="1">
        <v>33634</v>
      </c>
      <c r="B5305">
        <v>621.60998500000005</v>
      </c>
      <c r="C5305">
        <v>622.36999500000002</v>
      </c>
      <c r="D5305">
        <v>619.11999500000002</v>
      </c>
      <c r="E5305">
        <v>620.21002199999998</v>
      </c>
      <c r="F5305">
        <v>620.21002199999998</v>
      </c>
      <c r="G5305">
        <v>226160000</v>
      </c>
    </row>
    <row r="5306" spans="1:7" x14ac:dyDescent="0.3">
      <c r="A5306" s="1">
        <v>33637</v>
      </c>
      <c r="B5306">
        <v>620.57000700000003</v>
      </c>
      <c r="C5306">
        <v>623.830017</v>
      </c>
      <c r="D5306">
        <v>619.77002000000005</v>
      </c>
      <c r="E5306">
        <v>623.42999299999997</v>
      </c>
      <c r="F5306">
        <v>623.42999299999997</v>
      </c>
      <c r="G5306">
        <v>194610000</v>
      </c>
    </row>
    <row r="5307" spans="1:7" x14ac:dyDescent="0.3">
      <c r="A5307" s="1">
        <v>33638</v>
      </c>
      <c r="B5307">
        <v>626.10998500000005</v>
      </c>
      <c r="C5307">
        <v>631.28997800000002</v>
      </c>
      <c r="D5307">
        <v>624.42999299999997</v>
      </c>
      <c r="E5307">
        <v>631</v>
      </c>
      <c r="F5307">
        <v>631</v>
      </c>
      <c r="G5307">
        <v>226150000</v>
      </c>
    </row>
    <row r="5308" spans="1:7" x14ac:dyDescent="0.3">
      <c r="A5308" s="1">
        <v>33639</v>
      </c>
      <c r="B5308">
        <v>633.39001499999995</v>
      </c>
      <c r="C5308">
        <v>637.94000200000005</v>
      </c>
      <c r="D5308">
        <v>632.28997800000002</v>
      </c>
      <c r="E5308">
        <v>636.96997099999999</v>
      </c>
      <c r="F5308">
        <v>636.96997099999999</v>
      </c>
      <c r="G5308">
        <v>270110000</v>
      </c>
    </row>
    <row r="5309" spans="1:7" x14ac:dyDescent="0.3">
      <c r="A5309" s="1">
        <v>33640</v>
      </c>
      <c r="B5309">
        <v>638.96002199999998</v>
      </c>
      <c r="C5309">
        <v>640.75</v>
      </c>
      <c r="D5309">
        <v>636.25</v>
      </c>
      <c r="E5309">
        <v>637.669983</v>
      </c>
      <c r="F5309">
        <v>637.669983</v>
      </c>
      <c r="G5309">
        <v>244210000</v>
      </c>
    </row>
    <row r="5310" spans="1:7" x14ac:dyDescent="0.3">
      <c r="A5310" s="1">
        <v>33641</v>
      </c>
      <c r="B5310">
        <v>639.23999000000003</v>
      </c>
      <c r="C5310">
        <v>640.15997300000004</v>
      </c>
      <c r="D5310">
        <v>631.55999799999995</v>
      </c>
      <c r="E5310">
        <v>634.95001200000002</v>
      </c>
      <c r="F5310">
        <v>634.95001200000002</v>
      </c>
      <c r="G5310">
        <v>238050000</v>
      </c>
    </row>
    <row r="5311" spans="1:7" x14ac:dyDescent="0.3">
      <c r="A5311" s="1">
        <v>33644</v>
      </c>
      <c r="B5311">
        <v>633.61999500000002</v>
      </c>
      <c r="C5311">
        <v>634.88000499999998</v>
      </c>
      <c r="D5311">
        <v>632.21002199999998</v>
      </c>
      <c r="E5311">
        <v>634.13000499999998</v>
      </c>
      <c r="F5311">
        <v>634.13000499999998</v>
      </c>
      <c r="G5311">
        <v>191600000</v>
      </c>
    </row>
    <row r="5312" spans="1:7" x14ac:dyDescent="0.3">
      <c r="A5312" s="1">
        <v>33645</v>
      </c>
      <c r="B5312">
        <v>634.46002199999998</v>
      </c>
      <c r="C5312">
        <v>635.11999500000002</v>
      </c>
      <c r="D5312">
        <v>631.830017</v>
      </c>
      <c r="E5312">
        <v>633.36999500000002</v>
      </c>
      <c r="F5312">
        <v>633.36999500000002</v>
      </c>
      <c r="G5312">
        <v>214330000</v>
      </c>
    </row>
    <row r="5313" spans="1:7" x14ac:dyDescent="0.3">
      <c r="A5313" s="1">
        <v>33646</v>
      </c>
      <c r="B5313">
        <v>635.30999799999995</v>
      </c>
      <c r="C5313">
        <v>644.919983</v>
      </c>
      <c r="D5313">
        <v>633.63000499999998</v>
      </c>
      <c r="E5313">
        <v>644.919983</v>
      </c>
      <c r="F5313">
        <v>644.919983</v>
      </c>
      <c r="G5313">
        <v>253450000</v>
      </c>
    </row>
    <row r="5314" spans="1:7" x14ac:dyDescent="0.3">
      <c r="A5314" s="1">
        <v>33647</v>
      </c>
      <c r="B5314">
        <v>646.09002699999996</v>
      </c>
      <c r="C5314">
        <v>646.09002699999996</v>
      </c>
      <c r="D5314">
        <v>638.330017</v>
      </c>
      <c r="E5314">
        <v>639.09997599999997</v>
      </c>
      <c r="F5314">
        <v>639.09997599999997</v>
      </c>
      <c r="G5314">
        <v>217000000</v>
      </c>
    </row>
    <row r="5315" spans="1:7" x14ac:dyDescent="0.3">
      <c r="A5315" s="1">
        <v>33648</v>
      </c>
      <c r="B5315">
        <v>637.46997099999999</v>
      </c>
      <c r="C5315">
        <v>638.78002900000001</v>
      </c>
      <c r="D5315">
        <v>635.86999500000002</v>
      </c>
      <c r="E5315">
        <v>636.42999299999997</v>
      </c>
      <c r="F5315">
        <v>636.42999299999997</v>
      </c>
      <c r="G5315">
        <v>206290000</v>
      </c>
    </row>
    <row r="5316" spans="1:7" x14ac:dyDescent="0.3">
      <c r="A5316" s="1">
        <v>33652</v>
      </c>
      <c r="B5316">
        <v>636.21002199999998</v>
      </c>
      <c r="C5316">
        <v>637.25</v>
      </c>
      <c r="D5316">
        <v>626.40002400000003</v>
      </c>
      <c r="E5316">
        <v>626.40997300000004</v>
      </c>
      <c r="F5316">
        <v>626.40997300000004</v>
      </c>
      <c r="G5316">
        <v>218700000</v>
      </c>
    </row>
    <row r="5317" spans="1:7" x14ac:dyDescent="0.3">
      <c r="A5317" s="1">
        <v>33653</v>
      </c>
      <c r="B5317">
        <v>621.59002699999996</v>
      </c>
      <c r="C5317">
        <v>625.02002000000005</v>
      </c>
      <c r="D5317">
        <v>619.17999299999997</v>
      </c>
      <c r="E5317">
        <v>622.40997300000004</v>
      </c>
      <c r="F5317">
        <v>622.40997300000004</v>
      </c>
      <c r="G5317">
        <v>248440000</v>
      </c>
    </row>
    <row r="5318" spans="1:7" x14ac:dyDescent="0.3">
      <c r="A5318" s="1">
        <v>33654</v>
      </c>
      <c r="B5318">
        <v>626.32000700000003</v>
      </c>
      <c r="C5318">
        <v>632.580017</v>
      </c>
      <c r="D5318">
        <v>623.830017</v>
      </c>
      <c r="E5318">
        <v>632.22997999999995</v>
      </c>
      <c r="F5318">
        <v>632.22997999999995</v>
      </c>
      <c r="G5318">
        <v>247090000</v>
      </c>
    </row>
    <row r="5319" spans="1:7" x14ac:dyDescent="0.3">
      <c r="A5319" s="1">
        <v>33655</v>
      </c>
      <c r="B5319">
        <v>633.29998799999998</v>
      </c>
      <c r="C5319">
        <v>633.98999000000003</v>
      </c>
      <c r="D5319">
        <v>628.15997300000004</v>
      </c>
      <c r="E5319">
        <v>629.75</v>
      </c>
      <c r="F5319">
        <v>629.75</v>
      </c>
      <c r="G5319">
        <v>246850000</v>
      </c>
    </row>
    <row r="5320" spans="1:7" x14ac:dyDescent="0.3">
      <c r="A5320" s="1">
        <v>33658</v>
      </c>
      <c r="B5320">
        <v>628.92999299999997</v>
      </c>
      <c r="C5320">
        <v>630.59997599999997</v>
      </c>
      <c r="D5320">
        <v>624.32000700000003</v>
      </c>
      <c r="E5320">
        <v>624.92999299999997</v>
      </c>
      <c r="F5320">
        <v>624.92999299999997</v>
      </c>
      <c r="G5320">
        <v>172920000</v>
      </c>
    </row>
    <row r="5321" spans="1:7" x14ac:dyDescent="0.3">
      <c r="A5321" s="1">
        <v>33659</v>
      </c>
      <c r="B5321">
        <v>623.54998799999998</v>
      </c>
      <c r="C5321">
        <v>625.80999799999995</v>
      </c>
      <c r="D5321">
        <v>617.080017</v>
      </c>
      <c r="E5321">
        <v>621.40002400000003</v>
      </c>
      <c r="F5321">
        <v>621.40002400000003</v>
      </c>
      <c r="G5321">
        <v>194500000</v>
      </c>
    </row>
    <row r="5322" spans="1:7" x14ac:dyDescent="0.3">
      <c r="A5322" s="1">
        <v>33660</v>
      </c>
      <c r="B5322">
        <v>626.419983</v>
      </c>
      <c r="C5322">
        <v>632.54998799999998</v>
      </c>
      <c r="D5322">
        <v>623.02002000000005</v>
      </c>
      <c r="E5322">
        <v>632.40002400000003</v>
      </c>
      <c r="F5322">
        <v>632.40002400000003</v>
      </c>
      <c r="G5322">
        <v>225090000</v>
      </c>
    </row>
    <row r="5323" spans="1:7" x14ac:dyDescent="0.3">
      <c r="A5323" s="1">
        <v>33661</v>
      </c>
      <c r="B5323">
        <v>636.05999799999995</v>
      </c>
      <c r="C5323">
        <v>636.38000499999998</v>
      </c>
      <c r="D5323">
        <v>633.85998500000005</v>
      </c>
      <c r="E5323">
        <v>633.95001200000002</v>
      </c>
      <c r="F5323">
        <v>633.95001200000002</v>
      </c>
      <c r="G5323">
        <v>205540000</v>
      </c>
    </row>
    <row r="5324" spans="1:7" x14ac:dyDescent="0.3">
      <c r="A5324" s="1">
        <v>33662</v>
      </c>
      <c r="B5324">
        <v>636.34002699999996</v>
      </c>
      <c r="C5324">
        <v>636.53997800000002</v>
      </c>
      <c r="D5324">
        <v>631.28997800000002</v>
      </c>
      <c r="E5324">
        <v>633.46997099999999</v>
      </c>
      <c r="F5324">
        <v>633.46997099999999</v>
      </c>
      <c r="G5324">
        <v>204640000</v>
      </c>
    </row>
    <row r="5325" spans="1:7" x14ac:dyDescent="0.3">
      <c r="A5325" s="1">
        <v>33665</v>
      </c>
      <c r="B5325">
        <v>634.03997800000002</v>
      </c>
      <c r="C5325">
        <v>635.46997099999999</v>
      </c>
      <c r="D5325">
        <v>632.40002400000003</v>
      </c>
      <c r="E5325">
        <v>635.46997099999999</v>
      </c>
      <c r="F5325">
        <v>635.46997099999999</v>
      </c>
      <c r="G5325">
        <v>176940000</v>
      </c>
    </row>
    <row r="5326" spans="1:7" x14ac:dyDescent="0.3">
      <c r="A5326" s="1">
        <v>33666</v>
      </c>
      <c r="B5326">
        <v>634.95001200000002</v>
      </c>
      <c r="C5326">
        <v>637.21002199999998</v>
      </c>
      <c r="D5326">
        <v>634.080017</v>
      </c>
      <c r="E5326">
        <v>634.25</v>
      </c>
      <c r="F5326">
        <v>634.25</v>
      </c>
      <c r="G5326">
        <v>204550000</v>
      </c>
    </row>
    <row r="5327" spans="1:7" x14ac:dyDescent="0.3">
      <c r="A5327" s="1">
        <v>33667</v>
      </c>
      <c r="B5327">
        <v>632.03002900000001</v>
      </c>
      <c r="C5327">
        <v>635.30999799999995</v>
      </c>
      <c r="D5327">
        <v>630.28997800000002</v>
      </c>
      <c r="E5327">
        <v>630.28997800000002</v>
      </c>
      <c r="F5327">
        <v>630.28997800000002</v>
      </c>
      <c r="G5327">
        <v>212960000</v>
      </c>
    </row>
    <row r="5328" spans="1:7" x14ac:dyDescent="0.3">
      <c r="A5328" s="1">
        <v>33668</v>
      </c>
      <c r="B5328">
        <v>627.78002900000001</v>
      </c>
      <c r="C5328">
        <v>630.26000999999997</v>
      </c>
      <c r="D5328">
        <v>620.98999000000003</v>
      </c>
      <c r="E5328">
        <v>621.96997099999999</v>
      </c>
      <c r="F5328">
        <v>621.96997099999999</v>
      </c>
      <c r="G5328">
        <v>221920000</v>
      </c>
    </row>
    <row r="5329" spans="1:7" x14ac:dyDescent="0.3">
      <c r="A5329" s="1">
        <v>33669</v>
      </c>
      <c r="B5329">
        <v>620.60998500000005</v>
      </c>
      <c r="C5329">
        <v>621.89001499999995</v>
      </c>
      <c r="D5329">
        <v>613.95001200000002</v>
      </c>
      <c r="E5329">
        <v>615.95001200000002</v>
      </c>
      <c r="F5329">
        <v>615.95001200000002</v>
      </c>
      <c r="G5329">
        <v>193070000</v>
      </c>
    </row>
    <row r="5330" spans="1:7" x14ac:dyDescent="0.3">
      <c r="A5330" s="1">
        <v>33672</v>
      </c>
      <c r="B5330">
        <v>617.17999299999997</v>
      </c>
      <c r="C5330">
        <v>618.03997800000002</v>
      </c>
      <c r="D5330">
        <v>615.46997099999999</v>
      </c>
      <c r="E5330">
        <v>615.82000700000003</v>
      </c>
      <c r="F5330">
        <v>615.82000700000003</v>
      </c>
      <c r="G5330">
        <v>162120000</v>
      </c>
    </row>
    <row r="5331" spans="1:7" x14ac:dyDescent="0.3">
      <c r="A5331" s="1">
        <v>33673</v>
      </c>
      <c r="B5331">
        <v>618.69000200000005</v>
      </c>
      <c r="C5331">
        <v>624.21002199999998</v>
      </c>
      <c r="D5331">
        <v>617.330017</v>
      </c>
      <c r="E5331">
        <v>623.46002199999998</v>
      </c>
      <c r="F5331">
        <v>623.46002199999998</v>
      </c>
      <c r="G5331">
        <v>200560000</v>
      </c>
    </row>
    <row r="5332" spans="1:7" x14ac:dyDescent="0.3">
      <c r="A5332" s="1">
        <v>33674</v>
      </c>
      <c r="B5332">
        <v>622.88000499999998</v>
      </c>
      <c r="C5332">
        <v>623.52002000000005</v>
      </c>
      <c r="D5332">
        <v>616.52002000000005</v>
      </c>
      <c r="E5332">
        <v>617.14001499999995</v>
      </c>
      <c r="F5332">
        <v>617.14001499999995</v>
      </c>
      <c r="G5332">
        <v>192150000</v>
      </c>
    </row>
    <row r="5333" spans="1:7" x14ac:dyDescent="0.3">
      <c r="A5333" s="1">
        <v>33675</v>
      </c>
      <c r="B5333">
        <v>616.09997599999997</v>
      </c>
      <c r="C5333">
        <v>617.75</v>
      </c>
      <c r="D5333">
        <v>612.25</v>
      </c>
      <c r="E5333">
        <v>615.919983</v>
      </c>
      <c r="F5333">
        <v>615.919983</v>
      </c>
      <c r="G5333">
        <v>189530000</v>
      </c>
    </row>
    <row r="5334" spans="1:7" x14ac:dyDescent="0.3">
      <c r="A5334" s="1">
        <v>33676</v>
      </c>
      <c r="B5334">
        <v>619.29998799999998</v>
      </c>
      <c r="C5334">
        <v>619.79998799999998</v>
      </c>
      <c r="D5334">
        <v>616.90002400000003</v>
      </c>
      <c r="E5334">
        <v>618.61999500000002</v>
      </c>
      <c r="F5334">
        <v>618.61999500000002</v>
      </c>
      <c r="G5334">
        <v>165610000</v>
      </c>
    </row>
    <row r="5335" spans="1:7" x14ac:dyDescent="0.3">
      <c r="A5335" s="1">
        <v>33679</v>
      </c>
      <c r="B5335">
        <v>618.10998500000005</v>
      </c>
      <c r="C5335">
        <v>618.95001200000002</v>
      </c>
      <c r="D5335">
        <v>615.27002000000005</v>
      </c>
      <c r="E5335">
        <v>617.94000200000005</v>
      </c>
      <c r="F5335">
        <v>617.94000200000005</v>
      </c>
      <c r="G5335">
        <v>140850000</v>
      </c>
    </row>
    <row r="5336" spans="1:7" x14ac:dyDescent="0.3">
      <c r="A5336" s="1">
        <v>33680</v>
      </c>
      <c r="B5336">
        <v>620.21002199999998</v>
      </c>
      <c r="C5336">
        <v>623.44000200000005</v>
      </c>
      <c r="D5336">
        <v>619.14001499999995</v>
      </c>
      <c r="E5336">
        <v>623.27002000000005</v>
      </c>
      <c r="F5336">
        <v>623.27002000000005</v>
      </c>
      <c r="G5336">
        <v>173770000</v>
      </c>
    </row>
    <row r="5337" spans="1:7" x14ac:dyDescent="0.3">
      <c r="A5337" s="1">
        <v>33681</v>
      </c>
      <c r="B5337">
        <v>625.51000999999997</v>
      </c>
      <c r="C5337">
        <v>626.27002000000005</v>
      </c>
      <c r="D5337">
        <v>624.03997800000002</v>
      </c>
      <c r="E5337">
        <v>624.94000200000005</v>
      </c>
      <c r="F5337">
        <v>624.94000200000005</v>
      </c>
      <c r="G5337">
        <v>179270000</v>
      </c>
    </row>
    <row r="5338" spans="1:7" x14ac:dyDescent="0.3">
      <c r="A5338" s="1">
        <v>33682</v>
      </c>
      <c r="B5338">
        <v>627.01000999999997</v>
      </c>
      <c r="C5338">
        <v>627.34997599999997</v>
      </c>
      <c r="D5338">
        <v>625.34002699999996</v>
      </c>
      <c r="E5338">
        <v>625.96002199999998</v>
      </c>
      <c r="F5338">
        <v>625.96002199999998</v>
      </c>
      <c r="G5338">
        <v>189970000</v>
      </c>
    </row>
    <row r="5339" spans="1:7" x14ac:dyDescent="0.3">
      <c r="A5339" s="1">
        <v>33683</v>
      </c>
      <c r="B5339">
        <v>625.82000700000003</v>
      </c>
      <c r="C5339">
        <v>626.63000499999998</v>
      </c>
      <c r="D5339">
        <v>623.65997300000004</v>
      </c>
      <c r="E5339">
        <v>624.28002900000001</v>
      </c>
      <c r="F5339">
        <v>624.28002900000001</v>
      </c>
      <c r="G5339">
        <v>191500000</v>
      </c>
    </row>
    <row r="5340" spans="1:7" x14ac:dyDescent="0.3">
      <c r="A5340" s="1">
        <v>33686</v>
      </c>
      <c r="B5340">
        <v>623.169983</v>
      </c>
      <c r="C5340">
        <v>624.03002900000001</v>
      </c>
      <c r="D5340">
        <v>621.71997099999999</v>
      </c>
      <c r="E5340">
        <v>621.830017</v>
      </c>
      <c r="F5340">
        <v>621.830017</v>
      </c>
      <c r="G5340">
        <v>148860000</v>
      </c>
    </row>
    <row r="5341" spans="1:7" x14ac:dyDescent="0.3">
      <c r="A5341" s="1">
        <v>33687</v>
      </c>
      <c r="B5341">
        <v>622.86999500000002</v>
      </c>
      <c r="C5341">
        <v>623.919983</v>
      </c>
      <c r="D5341">
        <v>617.35998500000005</v>
      </c>
      <c r="E5341">
        <v>618.67999299999997</v>
      </c>
      <c r="F5341">
        <v>618.67999299999997</v>
      </c>
      <c r="G5341">
        <v>186920000</v>
      </c>
    </row>
    <row r="5342" spans="1:7" x14ac:dyDescent="0.3">
      <c r="A5342" s="1">
        <v>33688</v>
      </c>
      <c r="B5342">
        <v>616.65002400000003</v>
      </c>
      <c r="C5342">
        <v>620.03997800000002</v>
      </c>
      <c r="D5342">
        <v>616.53997800000002</v>
      </c>
      <c r="E5342">
        <v>619.47997999999995</v>
      </c>
      <c r="F5342">
        <v>619.47997999999995</v>
      </c>
      <c r="G5342">
        <v>191950000</v>
      </c>
    </row>
    <row r="5343" spans="1:7" x14ac:dyDescent="0.3">
      <c r="A5343" s="1">
        <v>33689</v>
      </c>
      <c r="B5343">
        <v>619.79998799999998</v>
      </c>
      <c r="C5343">
        <v>621.72997999999995</v>
      </c>
      <c r="D5343">
        <v>614.95001200000002</v>
      </c>
      <c r="E5343">
        <v>615.40002400000003</v>
      </c>
      <c r="F5343">
        <v>615.40002400000003</v>
      </c>
      <c r="G5343">
        <v>175500000</v>
      </c>
    </row>
    <row r="5344" spans="1:7" x14ac:dyDescent="0.3">
      <c r="A5344" s="1">
        <v>33690</v>
      </c>
      <c r="B5344">
        <v>612.78002900000001</v>
      </c>
      <c r="C5344">
        <v>614.63000499999998</v>
      </c>
      <c r="D5344">
        <v>602.53002900000001</v>
      </c>
      <c r="E5344">
        <v>604.669983</v>
      </c>
      <c r="F5344">
        <v>604.669983</v>
      </c>
      <c r="G5344">
        <v>203960000</v>
      </c>
    </row>
    <row r="5345" spans="1:7" x14ac:dyDescent="0.3">
      <c r="A5345" s="1">
        <v>33693</v>
      </c>
      <c r="B5345">
        <v>605.03002900000001</v>
      </c>
      <c r="C5345">
        <v>606.55999799999995</v>
      </c>
      <c r="D5345">
        <v>601.580017</v>
      </c>
      <c r="E5345">
        <v>602.07000700000003</v>
      </c>
      <c r="F5345">
        <v>602.07000700000003</v>
      </c>
      <c r="G5345">
        <v>154210000</v>
      </c>
    </row>
    <row r="5346" spans="1:7" x14ac:dyDescent="0.3">
      <c r="A5346" s="1">
        <v>33694</v>
      </c>
      <c r="B5346">
        <v>600.34997599999997</v>
      </c>
      <c r="C5346">
        <v>605.15997300000004</v>
      </c>
      <c r="D5346">
        <v>599.59997599999997</v>
      </c>
      <c r="E5346">
        <v>603.77002000000005</v>
      </c>
      <c r="F5346">
        <v>603.77002000000005</v>
      </c>
      <c r="G5346">
        <v>192050000</v>
      </c>
    </row>
    <row r="5347" spans="1:7" x14ac:dyDescent="0.3">
      <c r="A5347" s="1">
        <v>33695</v>
      </c>
      <c r="B5347">
        <v>598.61999500000002</v>
      </c>
      <c r="C5347">
        <v>602.34002699999996</v>
      </c>
      <c r="D5347">
        <v>597.65997300000004</v>
      </c>
      <c r="E5347">
        <v>602.09002699999996</v>
      </c>
      <c r="F5347">
        <v>602.09002699999996</v>
      </c>
      <c r="G5347">
        <v>180170000</v>
      </c>
    </row>
    <row r="5348" spans="1:7" x14ac:dyDescent="0.3">
      <c r="A5348" s="1">
        <v>33696</v>
      </c>
      <c r="B5348">
        <v>601.72997999999995</v>
      </c>
      <c r="C5348">
        <v>603.169983</v>
      </c>
      <c r="D5348">
        <v>593.419983</v>
      </c>
      <c r="E5348">
        <v>593.82000700000003</v>
      </c>
      <c r="F5348">
        <v>593.82000700000003</v>
      </c>
      <c r="G5348">
        <v>194640000</v>
      </c>
    </row>
    <row r="5349" spans="1:7" x14ac:dyDescent="0.3">
      <c r="A5349" s="1">
        <v>33697</v>
      </c>
      <c r="B5349">
        <v>592.830017</v>
      </c>
      <c r="C5349">
        <v>593.97997999999995</v>
      </c>
      <c r="D5349">
        <v>587.92999299999997</v>
      </c>
      <c r="E5349">
        <v>590.01000999999997</v>
      </c>
      <c r="F5349">
        <v>590.01000999999997</v>
      </c>
      <c r="G5349">
        <v>193930000</v>
      </c>
    </row>
    <row r="5350" spans="1:7" x14ac:dyDescent="0.3">
      <c r="A5350" s="1">
        <v>33700</v>
      </c>
      <c r="B5350">
        <v>592.67999299999997</v>
      </c>
      <c r="C5350">
        <v>596.39001499999995</v>
      </c>
      <c r="D5350">
        <v>590.88000499999998</v>
      </c>
      <c r="E5350">
        <v>596.28997800000002</v>
      </c>
      <c r="F5350">
        <v>596.28997800000002</v>
      </c>
      <c r="G5350">
        <v>153120000</v>
      </c>
    </row>
    <row r="5351" spans="1:7" x14ac:dyDescent="0.3">
      <c r="A5351" s="1">
        <v>33701</v>
      </c>
      <c r="B5351">
        <v>596.15002400000003</v>
      </c>
      <c r="C5351">
        <v>597.96997099999999</v>
      </c>
      <c r="D5351">
        <v>581.47997999999995</v>
      </c>
      <c r="E5351">
        <v>581.60998500000005</v>
      </c>
      <c r="F5351">
        <v>581.60998500000005</v>
      </c>
      <c r="G5351">
        <v>210060000</v>
      </c>
    </row>
    <row r="5352" spans="1:7" x14ac:dyDescent="0.3">
      <c r="A5352" s="1">
        <v>33702</v>
      </c>
      <c r="B5352">
        <v>574.89001499999995</v>
      </c>
      <c r="C5352">
        <v>579.59997599999997</v>
      </c>
      <c r="D5352">
        <v>567.15002400000003</v>
      </c>
      <c r="E5352">
        <v>573.67999299999997</v>
      </c>
      <c r="F5352">
        <v>573.67999299999997</v>
      </c>
      <c r="G5352">
        <v>243470000</v>
      </c>
    </row>
    <row r="5353" spans="1:7" x14ac:dyDescent="0.3">
      <c r="A5353" s="1">
        <v>33703</v>
      </c>
      <c r="B5353">
        <v>575.88000499999998</v>
      </c>
      <c r="C5353">
        <v>586.75</v>
      </c>
      <c r="D5353">
        <v>575.44000200000005</v>
      </c>
      <c r="E5353">
        <v>586.75</v>
      </c>
      <c r="F5353">
        <v>586.75</v>
      </c>
      <c r="G5353">
        <v>198750000</v>
      </c>
    </row>
    <row r="5354" spans="1:7" x14ac:dyDescent="0.3">
      <c r="A5354" s="1">
        <v>33704</v>
      </c>
      <c r="B5354">
        <v>590.59002699999996</v>
      </c>
      <c r="C5354">
        <v>592.23999000000003</v>
      </c>
      <c r="D5354">
        <v>584.09002699999996</v>
      </c>
      <c r="E5354">
        <v>584.23999000000003</v>
      </c>
      <c r="F5354">
        <v>584.23999000000003</v>
      </c>
      <c r="G5354">
        <v>175210000</v>
      </c>
    </row>
    <row r="5355" spans="1:7" x14ac:dyDescent="0.3">
      <c r="A5355" s="1">
        <v>33707</v>
      </c>
      <c r="B5355">
        <v>584.03002900000001</v>
      </c>
      <c r="C5355">
        <v>588.15002400000003</v>
      </c>
      <c r="D5355">
        <v>583.70001200000002</v>
      </c>
      <c r="E5355">
        <v>588.15002400000003</v>
      </c>
      <c r="F5355">
        <v>588.15002400000003</v>
      </c>
      <c r="G5355">
        <v>128020000</v>
      </c>
    </row>
    <row r="5356" spans="1:7" x14ac:dyDescent="0.3">
      <c r="A5356" s="1">
        <v>33708</v>
      </c>
      <c r="B5356">
        <v>592.34002699999996</v>
      </c>
      <c r="C5356">
        <v>597.78997800000002</v>
      </c>
      <c r="D5356">
        <v>590.09997599999997</v>
      </c>
      <c r="E5356">
        <v>594.80999799999995</v>
      </c>
      <c r="F5356">
        <v>594.80999799999995</v>
      </c>
      <c r="G5356">
        <v>195600000</v>
      </c>
    </row>
    <row r="5357" spans="1:7" x14ac:dyDescent="0.3">
      <c r="A5357" s="1">
        <v>33709</v>
      </c>
      <c r="B5357">
        <v>599.64001499999995</v>
      </c>
      <c r="C5357">
        <v>600.60998500000005</v>
      </c>
      <c r="D5357">
        <v>596.25</v>
      </c>
      <c r="E5357">
        <v>600.03002900000001</v>
      </c>
      <c r="F5357">
        <v>600.03002900000001</v>
      </c>
      <c r="G5357">
        <v>218570000</v>
      </c>
    </row>
    <row r="5358" spans="1:7" x14ac:dyDescent="0.3">
      <c r="A5358" s="1">
        <v>33710</v>
      </c>
      <c r="B5358">
        <v>598.22997999999995</v>
      </c>
      <c r="C5358">
        <v>600.21002199999998</v>
      </c>
      <c r="D5358">
        <v>591.59997599999997</v>
      </c>
      <c r="E5358">
        <v>591.80999799999995</v>
      </c>
      <c r="F5358">
        <v>591.80999799999995</v>
      </c>
      <c r="G5358">
        <v>198480000</v>
      </c>
    </row>
    <row r="5359" spans="1:7" x14ac:dyDescent="0.3">
      <c r="A5359" s="1">
        <v>33714</v>
      </c>
      <c r="B5359">
        <v>586.5</v>
      </c>
      <c r="C5359">
        <v>590.69000200000005</v>
      </c>
      <c r="D5359">
        <v>575.10998500000005</v>
      </c>
      <c r="E5359">
        <v>577.20001200000002</v>
      </c>
      <c r="F5359">
        <v>577.20001200000002</v>
      </c>
      <c r="G5359">
        <v>178050000</v>
      </c>
    </row>
    <row r="5360" spans="1:7" x14ac:dyDescent="0.3">
      <c r="A5360" s="1">
        <v>33715</v>
      </c>
      <c r="B5360">
        <v>576.64001499999995</v>
      </c>
      <c r="C5360">
        <v>579.03997800000002</v>
      </c>
      <c r="D5360">
        <v>573.07000700000003</v>
      </c>
      <c r="E5360">
        <v>575.04998799999998</v>
      </c>
      <c r="F5360">
        <v>575.04998799999998</v>
      </c>
      <c r="G5360">
        <v>201780000</v>
      </c>
    </row>
    <row r="5361" spans="1:7" x14ac:dyDescent="0.3">
      <c r="A5361" s="1">
        <v>33716</v>
      </c>
      <c r="B5361">
        <v>575.15997300000004</v>
      </c>
      <c r="C5361">
        <v>579.13000499999998</v>
      </c>
      <c r="D5361">
        <v>574.53997800000002</v>
      </c>
      <c r="E5361">
        <v>578.22997999999995</v>
      </c>
      <c r="F5361">
        <v>578.22997999999995</v>
      </c>
      <c r="G5361">
        <v>198890000</v>
      </c>
    </row>
    <row r="5362" spans="1:7" x14ac:dyDescent="0.3">
      <c r="A5362" s="1">
        <v>33717</v>
      </c>
      <c r="B5362">
        <v>580.669983</v>
      </c>
      <c r="C5362">
        <v>581.09002699999996</v>
      </c>
      <c r="D5362">
        <v>571.98999000000003</v>
      </c>
      <c r="E5362">
        <v>576.04998799999998</v>
      </c>
      <c r="F5362">
        <v>576.04998799999998</v>
      </c>
      <c r="G5362">
        <v>201880000</v>
      </c>
    </row>
    <row r="5363" spans="1:7" x14ac:dyDescent="0.3">
      <c r="A5363" s="1">
        <v>33718</v>
      </c>
      <c r="B5363">
        <v>576.40997300000004</v>
      </c>
      <c r="C5363">
        <v>576.85998500000005</v>
      </c>
      <c r="D5363">
        <v>571.98999000000003</v>
      </c>
      <c r="E5363">
        <v>572.89001499999995</v>
      </c>
      <c r="F5363">
        <v>572.89001499999995</v>
      </c>
      <c r="G5363">
        <v>165970000</v>
      </c>
    </row>
    <row r="5364" spans="1:7" x14ac:dyDescent="0.3">
      <c r="A5364" s="1">
        <v>33721</v>
      </c>
      <c r="B5364">
        <v>571.23999000000003</v>
      </c>
      <c r="C5364">
        <v>572.40002400000003</v>
      </c>
      <c r="D5364">
        <v>566.94000200000005</v>
      </c>
      <c r="E5364">
        <v>566.94000200000005</v>
      </c>
      <c r="F5364">
        <v>566.94000200000005</v>
      </c>
      <c r="G5364">
        <v>162140000</v>
      </c>
    </row>
    <row r="5365" spans="1:7" x14ac:dyDescent="0.3">
      <c r="A5365" s="1">
        <v>33722</v>
      </c>
      <c r="B5365">
        <v>566.01000999999997</v>
      </c>
      <c r="C5365">
        <v>566.96997099999999</v>
      </c>
      <c r="D5365">
        <v>557.05999799999995</v>
      </c>
      <c r="E5365">
        <v>560.330017</v>
      </c>
      <c r="F5365">
        <v>560.330017</v>
      </c>
      <c r="G5365">
        <v>187480000</v>
      </c>
    </row>
    <row r="5366" spans="1:7" x14ac:dyDescent="0.3">
      <c r="A5366" s="1">
        <v>33723</v>
      </c>
      <c r="B5366">
        <v>563.03002900000001</v>
      </c>
      <c r="C5366">
        <v>569.96997099999999</v>
      </c>
      <c r="D5366">
        <v>561.78002900000001</v>
      </c>
      <c r="E5366">
        <v>569.94000200000005</v>
      </c>
      <c r="F5366">
        <v>569.94000200000005</v>
      </c>
      <c r="G5366">
        <v>180380000</v>
      </c>
    </row>
    <row r="5367" spans="1:7" x14ac:dyDescent="0.3">
      <c r="A5367" s="1">
        <v>33724</v>
      </c>
      <c r="B5367">
        <v>571.88000499999998</v>
      </c>
      <c r="C5367">
        <v>578.69000200000005</v>
      </c>
      <c r="D5367">
        <v>571.23999000000003</v>
      </c>
      <c r="E5367">
        <v>578.67999299999997</v>
      </c>
      <c r="F5367">
        <v>578.67999299999997</v>
      </c>
      <c r="G5367">
        <v>180120000</v>
      </c>
    </row>
    <row r="5368" spans="1:7" x14ac:dyDescent="0.3">
      <c r="A5368" s="1">
        <v>33725</v>
      </c>
      <c r="B5368">
        <v>579.72997999999995</v>
      </c>
      <c r="C5368">
        <v>580.96997099999999</v>
      </c>
      <c r="D5368">
        <v>575.39001499999995</v>
      </c>
      <c r="E5368">
        <v>578.14001499999995</v>
      </c>
      <c r="F5368">
        <v>578.14001499999995</v>
      </c>
      <c r="G5368">
        <v>147290000</v>
      </c>
    </row>
    <row r="5369" spans="1:7" x14ac:dyDescent="0.3">
      <c r="A5369" s="1">
        <v>33728</v>
      </c>
      <c r="B5369">
        <v>581.28002900000001</v>
      </c>
      <c r="C5369">
        <v>584.35998500000005</v>
      </c>
      <c r="D5369">
        <v>579.20001200000002</v>
      </c>
      <c r="E5369">
        <v>583.53997800000002</v>
      </c>
      <c r="F5369">
        <v>583.53997800000002</v>
      </c>
      <c r="G5369">
        <v>144230000</v>
      </c>
    </row>
    <row r="5370" spans="1:7" x14ac:dyDescent="0.3">
      <c r="A5370" s="1">
        <v>33729</v>
      </c>
      <c r="B5370">
        <v>584.44000200000005</v>
      </c>
      <c r="C5370">
        <v>588.90002400000003</v>
      </c>
      <c r="D5370">
        <v>583.84002699999996</v>
      </c>
      <c r="E5370">
        <v>588.07000700000003</v>
      </c>
      <c r="F5370">
        <v>588.07000700000003</v>
      </c>
      <c r="G5370">
        <v>169940000</v>
      </c>
    </row>
    <row r="5371" spans="1:7" x14ac:dyDescent="0.3">
      <c r="A5371" s="1">
        <v>33730</v>
      </c>
      <c r="B5371">
        <v>589.85998500000005</v>
      </c>
      <c r="C5371">
        <v>591.21002199999998</v>
      </c>
      <c r="D5371">
        <v>588.71002199999998</v>
      </c>
      <c r="E5371">
        <v>589.35998500000005</v>
      </c>
      <c r="F5371">
        <v>589.35998500000005</v>
      </c>
      <c r="G5371">
        <v>171420000</v>
      </c>
    </row>
    <row r="5372" spans="1:7" x14ac:dyDescent="0.3">
      <c r="A5372" s="1">
        <v>33731</v>
      </c>
      <c r="B5372">
        <v>589.40997300000004</v>
      </c>
      <c r="C5372">
        <v>590.169983</v>
      </c>
      <c r="D5372">
        <v>586.330017</v>
      </c>
      <c r="E5372">
        <v>587.15997300000004</v>
      </c>
      <c r="F5372">
        <v>587.15997300000004</v>
      </c>
      <c r="G5372">
        <v>170280000</v>
      </c>
    </row>
    <row r="5373" spans="1:7" x14ac:dyDescent="0.3">
      <c r="A5373" s="1">
        <v>33732</v>
      </c>
      <c r="B5373">
        <v>587.03002900000001</v>
      </c>
      <c r="C5373">
        <v>588.38000499999998</v>
      </c>
      <c r="D5373">
        <v>584.919983</v>
      </c>
      <c r="E5373">
        <v>585.76000999999997</v>
      </c>
      <c r="F5373">
        <v>585.76000999999997</v>
      </c>
      <c r="G5373">
        <v>154710000</v>
      </c>
    </row>
    <row r="5374" spans="1:7" x14ac:dyDescent="0.3">
      <c r="A5374" s="1">
        <v>33735</v>
      </c>
      <c r="B5374">
        <v>586.45001200000002</v>
      </c>
      <c r="C5374">
        <v>588.14001499999995</v>
      </c>
      <c r="D5374">
        <v>585.919983</v>
      </c>
      <c r="E5374">
        <v>587.13000499999998</v>
      </c>
      <c r="F5374">
        <v>587.13000499999998</v>
      </c>
      <c r="G5374">
        <v>141070000</v>
      </c>
    </row>
    <row r="5375" spans="1:7" x14ac:dyDescent="0.3">
      <c r="A5375" s="1">
        <v>33736</v>
      </c>
      <c r="B5375">
        <v>586.71997099999999</v>
      </c>
      <c r="C5375">
        <v>588.40997300000004</v>
      </c>
      <c r="D5375">
        <v>582.53002900000001</v>
      </c>
      <c r="E5375">
        <v>583.96002199999998</v>
      </c>
      <c r="F5375">
        <v>583.96002199999998</v>
      </c>
      <c r="G5375">
        <v>162340000</v>
      </c>
    </row>
    <row r="5376" spans="1:7" x14ac:dyDescent="0.3">
      <c r="A5376" s="1">
        <v>33737</v>
      </c>
      <c r="B5376">
        <v>583.28997800000002</v>
      </c>
      <c r="C5376">
        <v>584.76000999999997</v>
      </c>
      <c r="D5376">
        <v>582.14001499999995</v>
      </c>
      <c r="E5376">
        <v>582.38000499999998</v>
      </c>
      <c r="F5376">
        <v>582.38000499999998</v>
      </c>
      <c r="G5376">
        <v>171750000</v>
      </c>
    </row>
    <row r="5377" spans="1:7" x14ac:dyDescent="0.3">
      <c r="A5377" s="1">
        <v>33738</v>
      </c>
      <c r="B5377">
        <v>580.580017</v>
      </c>
      <c r="C5377">
        <v>582.84997599999997</v>
      </c>
      <c r="D5377">
        <v>574.71997099999999</v>
      </c>
      <c r="E5377">
        <v>576.46002199999998</v>
      </c>
      <c r="F5377">
        <v>576.46002199999998</v>
      </c>
      <c r="G5377">
        <v>185180000</v>
      </c>
    </row>
    <row r="5378" spans="1:7" x14ac:dyDescent="0.3">
      <c r="A5378" s="1">
        <v>33739</v>
      </c>
      <c r="B5378">
        <v>572.59997599999997</v>
      </c>
      <c r="C5378">
        <v>575.21002199999998</v>
      </c>
      <c r="D5378">
        <v>571.01000999999997</v>
      </c>
      <c r="E5378">
        <v>574.42999299999997</v>
      </c>
      <c r="F5378">
        <v>574.42999299999997</v>
      </c>
      <c r="G5378">
        <v>142890000</v>
      </c>
    </row>
    <row r="5379" spans="1:7" x14ac:dyDescent="0.3">
      <c r="A5379" s="1">
        <v>33742</v>
      </c>
      <c r="B5379">
        <v>576.82000700000003</v>
      </c>
      <c r="C5379">
        <v>578.42999299999997</v>
      </c>
      <c r="D5379">
        <v>575.79998799999998</v>
      </c>
      <c r="E5379">
        <v>576.53002900000001</v>
      </c>
      <c r="F5379">
        <v>576.53002900000001</v>
      </c>
      <c r="G5379">
        <v>129350000</v>
      </c>
    </row>
    <row r="5380" spans="1:7" x14ac:dyDescent="0.3">
      <c r="A5380" s="1">
        <v>33743</v>
      </c>
      <c r="B5380">
        <v>576.53002900000001</v>
      </c>
      <c r="C5380">
        <v>578.28002900000001</v>
      </c>
      <c r="D5380">
        <v>575.03997800000002</v>
      </c>
      <c r="E5380">
        <v>578.04998799999998</v>
      </c>
      <c r="F5380">
        <v>578.04998799999998</v>
      </c>
      <c r="G5380">
        <v>156670000</v>
      </c>
    </row>
    <row r="5381" spans="1:7" x14ac:dyDescent="0.3">
      <c r="A5381" s="1">
        <v>33744</v>
      </c>
      <c r="B5381">
        <v>578.97997999999995</v>
      </c>
      <c r="C5381">
        <v>580.419983</v>
      </c>
      <c r="D5381">
        <v>578.02002000000005</v>
      </c>
      <c r="E5381">
        <v>580.28997800000002</v>
      </c>
      <c r="F5381">
        <v>580.28997800000002</v>
      </c>
      <c r="G5381">
        <v>160230000</v>
      </c>
    </row>
    <row r="5382" spans="1:7" x14ac:dyDescent="0.3">
      <c r="A5382" s="1">
        <v>33745</v>
      </c>
      <c r="B5382">
        <v>579.11999500000002</v>
      </c>
      <c r="C5382">
        <v>580.54998799999998</v>
      </c>
      <c r="D5382">
        <v>577.38000499999998</v>
      </c>
      <c r="E5382">
        <v>579.09997599999997</v>
      </c>
      <c r="F5382">
        <v>579.09997599999997</v>
      </c>
      <c r="G5382">
        <v>175860000</v>
      </c>
    </row>
    <row r="5383" spans="1:7" x14ac:dyDescent="0.3">
      <c r="A5383" s="1">
        <v>33746</v>
      </c>
      <c r="B5383">
        <v>579.64001499999995</v>
      </c>
      <c r="C5383">
        <v>581.169983</v>
      </c>
      <c r="D5383">
        <v>578.96002199999998</v>
      </c>
      <c r="E5383">
        <v>580.29998799999998</v>
      </c>
      <c r="F5383">
        <v>580.29998799999998</v>
      </c>
      <c r="G5383">
        <v>124860000</v>
      </c>
    </row>
    <row r="5384" spans="1:7" x14ac:dyDescent="0.3">
      <c r="A5384" s="1">
        <v>33750</v>
      </c>
      <c r="B5384">
        <v>579.580017</v>
      </c>
      <c r="C5384">
        <v>580.42999299999997</v>
      </c>
      <c r="D5384">
        <v>575.27002000000005</v>
      </c>
      <c r="E5384">
        <v>575.65002400000003</v>
      </c>
      <c r="F5384">
        <v>575.65002400000003</v>
      </c>
      <c r="G5384">
        <v>126740000</v>
      </c>
    </row>
    <row r="5385" spans="1:7" x14ac:dyDescent="0.3">
      <c r="A5385" s="1">
        <v>33751</v>
      </c>
      <c r="B5385">
        <v>576.28002900000001</v>
      </c>
      <c r="C5385">
        <v>577.77002000000005</v>
      </c>
      <c r="D5385">
        <v>575.669983</v>
      </c>
      <c r="E5385">
        <v>577.34997599999997</v>
      </c>
      <c r="F5385">
        <v>577.34997599999997</v>
      </c>
      <c r="G5385">
        <v>138340000</v>
      </c>
    </row>
    <row r="5386" spans="1:7" x14ac:dyDescent="0.3">
      <c r="A5386" s="1">
        <v>33752</v>
      </c>
      <c r="B5386">
        <v>576.51000999999997</v>
      </c>
      <c r="C5386">
        <v>580.64001499999995</v>
      </c>
      <c r="D5386">
        <v>576.09997599999997</v>
      </c>
      <c r="E5386">
        <v>580.48999000000003</v>
      </c>
      <c r="F5386">
        <v>580.48999000000003</v>
      </c>
      <c r="G5386">
        <v>153200000</v>
      </c>
    </row>
    <row r="5387" spans="1:7" x14ac:dyDescent="0.3">
      <c r="A5387" s="1">
        <v>33753</v>
      </c>
      <c r="B5387">
        <v>583.23999000000003</v>
      </c>
      <c r="C5387">
        <v>585.96002199999998</v>
      </c>
      <c r="D5387">
        <v>581.34002699999996</v>
      </c>
      <c r="E5387">
        <v>585.30999799999995</v>
      </c>
      <c r="F5387">
        <v>585.30999799999995</v>
      </c>
      <c r="G5387">
        <v>188630000</v>
      </c>
    </row>
    <row r="5388" spans="1:7" x14ac:dyDescent="0.3">
      <c r="A5388" s="1">
        <v>33756</v>
      </c>
      <c r="B5388">
        <v>583.669983</v>
      </c>
      <c r="C5388">
        <v>588.38000499999998</v>
      </c>
      <c r="D5388">
        <v>582.13000499999998</v>
      </c>
      <c r="E5388">
        <v>588.36999500000002</v>
      </c>
      <c r="F5388">
        <v>588.36999500000002</v>
      </c>
      <c r="G5388">
        <v>141570000</v>
      </c>
    </row>
    <row r="5389" spans="1:7" x14ac:dyDescent="0.3">
      <c r="A5389" s="1">
        <v>33757</v>
      </c>
      <c r="B5389">
        <v>589.20001200000002</v>
      </c>
      <c r="C5389">
        <v>590.25</v>
      </c>
      <c r="D5389">
        <v>587.64001499999995</v>
      </c>
      <c r="E5389">
        <v>589.17999299999997</v>
      </c>
      <c r="F5389">
        <v>589.17999299999997</v>
      </c>
      <c r="G5389">
        <v>164960000</v>
      </c>
    </row>
    <row r="5390" spans="1:7" x14ac:dyDescent="0.3">
      <c r="A5390" s="1">
        <v>33758</v>
      </c>
      <c r="B5390">
        <v>588.169983</v>
      </c>
      <c r="C5390">
        <v>591.07000700000003</v>
      </c>
      <c r="D5390">
        <v>587.96997099999999</v>
      </c>
      <c r="E5390">
        <v>589.92999299999997</v>
      </c>
      <c r="F5390">
        <v>589.92999299999997</v>
      </c>
      <c r="G5390">
        <v>171860000</v>
      </c>
    </row>
    <row r="5391" spans="1:7" x14ac:dyDescent="0.3">
      <c r="A5391" s="1">
        <v>33759</v>
      </c>
      <c r="B5391">
        <v>589.77002000000005</v>
      </c>
      <c r="C5391">
        <v>590.55999799999995</v>
      </c>
      <c r="D5391">
        <v>588.14001499999995</v>
      </c>
      <c r="E5391">
        <v>588.26000999999997</v>
      </c>
      <c r="F5391">
        <v>588.26000999999997</v>
      </c>
      <c r="G5391">
        <v>168120000</v>
      </c>
    </row>
    <row r="5392" spans="1:7" x14ac:dyDescent="0.3">
      <c r="A5392" s="1">
        <v>33760</v>
      </c>
      <c r="B5392">
        <v>588.21002199999998</v>
      </c>
      <c r="C5392">
        <v>589.46997099999999</v>
      </c>
      <c r="D5392">
        <v>584.22997999999995</v>
      </c>
      <c r="E5392">
        <v>585.42999299999997</v>
      </c>
      <c r="F5392">
        <v>585.42999299999997</v>
      </c>
      <c r="G5392">
        <v>168390000</v>
      </c>
    </row>
    <row r="5393" spans="1:7" x14ac:dyDescent="0.3">
      <c r="A5393" s="1">
        <v>33763</v>
      </c>
      <c r="B5393">
        <v>584.71002199999998</v>
      </c>
      <c r="C5393">
        <v>585.36999500000002</v>
      </c>
      <c r="D5393">
        <v>581.5</v>
      </c>
      <c r="E5393">
        <v>582.01000999999997</v>
      </c>
      <c r="F5393">
        <v>582.01000999999997</v>
      </c>
      <c r="G5393">
        <v>129050000</v>
      </c>
    </row>
    <row r="5394" spans="1:7" x14ac:dyDescent="0.3">
      <c r="A5394" s="1">
        <v>33764</v>
      </c>
      <c r="B5394">
        <v>581.330017</v>
      </c>
      <c r="C5394">
        <v>583.03997800000002</v>
      </c>
      <c r="D5394">
        <v>572.23999000000003</v>
      </c>
      <c r="E5394">
        <v>573.79998799999998</v>
      </c>
      <c r="F5394">
        <v>573.79998799999998</v>
      </c>
      <c r="G5394">
        <v>182220000</v>
      </c>
    </row>
    <row r="5395" spans="1:7" x14ac:dyDescent="0.3">
      <c r="A5395" s="1">
        <v>33765</v>
      </c>
      <c r="B5395">
        <v>573.25</v>
      </c>
      <c r="C5395">
        <v>574.69000200000005</v>
      </c>
      <c r="D5395">
        <v>569.59002699999996</v>
      </c>
      <c r="E5395">
        <v>569.71002199999998</v>
      </c>
      <c r="F5395">
        <v>569.71002199999998</v>
      </c>
      <c r="G5395">
        <v>157030000</v>
      </c>
    </row>
    <row r="5396" spans="1:7" x14ac:dyDescent="0.3">
      <c r="A5396" s="1">
        <v>33766</v>
      </c>
      <c r="B5396">
        <v>567.69000200000005</v>
      </c>
      <c r="C5396">
        <v>569.75</v>
      </c>
      <c r="D5396">
        <v>566.78997800000002</v>
      </c>
      <c r="E5396">
        <v>567.67999299999997</v>
      </c>
      <c r="F5396">
        <v>567.67999299999997</v>
      </c>
      <c r="G5396">
        <v>160150000</v>
      </c>
    </row>
    <row r="5397" spans="1:7" x14ac:dyDescent="0.3">
      <c r="A5397" s="1">
        <v>33767</v>
      </c>
      <c r="B5397">
        <v>570.169983</v>
      </c>
      <c r="C5397">
        <v>571.64001499999995</v>
      </c>
      <c r="D5397">
        <v>569.21002199999998</v>
      </c>
      <c r="E5397">
        <v>569.52002000000005</v>
      </c>
      <c r="F5397">
        <v>569.52002000000005</v>
      </c>
      <c r="G5397">
        <v>149510000</v>
      </c>
    </row>
    <row r="5398" spans="1:7" x14ac:dyDescent="0.3">
      <c r="A5398" s="1">
        <v>33770</v>
      </c>
      <c r="B5398">
        <v>568.47997999999995</v>
      </c>
      <c r="C5398">
        <v>570.71997099999999</v>
      </c>
      <c r="D5398">
        <v>567.97997999999995</v>
      </c>
      <c r="E5398">
        <v>569.01000999999997</v>
      </c>
      <c r="F5398">
        <v>569.01000999999997</v>
      </c>
      <c r="G5398">
        <v>132360000</v>
      </c>
    </row>
    <row r="5399" spans="1:7" x14ac:dyDescent="0.3">
      <c r="A5399" s="1">
        <v>33771</v>
      </c>
      <c r="B5399">
        <v>569.05999799999995</v>
      </c>
      <c r="C5399">
        <v>569.60998500000005</v>
      </c>
      <c r="D5399">
        <v>564.05999799999995</v>
      </c>
      <c r="E5399">
        <v>564.07000700000003</v>
      </c>
      <c r="F5399">
        <v>564.07000700000003</v>
      </c>
      <c r="G5399">
        <v>163180000</v>
      </c>
    </row>
    <row r="5400" spans="1:7" x14ac:dyDescent="0.3">
      <c r="A5400" s="1">
        <v>33772</v>
      </c>
      <c r="B5400">
        <v>562.17999299999997</v>
      </c>
      <c r="C5400">
        <v>563.90997300000004</v>
      </c>
      <c r="D5400">
        <v>552.85998500000005</v>
      </c>
      <c r="E5400">
        <v>553.23999000000003</v>
      </c>
      <c r="F5400">
        <v>553.23999000000003</v>
      </c>
      <c r="G5400">
        <v>190570000</v>
      </c>
    </row>
    <row r="5401" spans="1:7" x14ac:dyDescent="0.3">
      <c r="A5401" s="1">
        <v>33773</v>
      </c>
      <c r="B5401">
        <v>552.17999299999997</v>
      </c>
      <c r="C5401">
        <v>553.46002199999998</v>
      </c>
      <c r="D5401">
        <v>548.54998799999998</v>
      </c>
      <c r="E5401">
        <v>549.169983</v>
      </c>
      <c r="F5401">
        <v>549.169983</v>
      </c>
      <c r="G5401">
        <v>187860000</v>
      </c>
    </row>
    <row r="5402" spans="1:7" x14ac:dyDescent="0.3">
      <c r="A5402" s="1">
        <v>33774</v>
      </c>
      <c r="B5402">
        <v>551.419983</v>
      </c>
      <c r="C5402">
        <v>554.29998799999998</v>
      </c>
      <c r="D5402">
        <v>550.79998799999998</v>
      </c>
      <c r="E5402">
        <v>554.20001200000002</v>
      </c>
      <c r="F5402">
        <v>554.20001200000002</v>
      </c>
      <c r="G5402">
        <v>177570000</v>
      </c>
    </row>
    <row r="5403" spans="1:7" x14ac:dyDescent="0.3">
      <c r="A5403" s="1">
        <v>33777</v>
      </c>
      <c r="B5403">
        <v>552.40002400000003</v>
      </c>
      <c r="C5403">
        <v>553.21002199999998</v>
      </c>
      <c r="D5403">
        <v>546.01000999999997</v>
      </c>
      <c r="E5403">
        <v>549.72997999999995</v>
      </c>
      <c r="F5403">
        <v>549.72997999999995</v>
      </c>
      <c r="G5403">
        <v>151190000</v>
      </c>
    </row>
    <row r="5404" spans="1:7" x14ac:dyDescent="0.3">
      <c r="A5404" s="1">
        <v>33778</v>
      </c>
      <c r="B5404">
        <v>553.20001200000002</v>
      </c>
      <c r="C5404">
        <v>554.95001200000002</v>
      </c>
      <c r="D5404">
        <v>551.63000499999998</v>
      </c>
      <c r="E5404">
        <v>553.35998500000005</v>
      </c>
      <c r="F5404">
        <v>553.35998500000005</v>
      </c>
      <c r="G5404">
        <v>165670000</v>
      </c>
    </row>
    <row r="5405" spans="1:7" x14ac:dyDescent="0.3">
      <c r="A5405" s="1">
        <v>33779</v>
      </c>
      <c r="B5405">
        <v>552.61999500000002</v>
      </c>
      <c r="C5405">
        <v>553.90002400000003</v>
      </c>
      <c r="D5405">
        <v>551.15002400000003</v>
      </c>
      <c r="E5405">
        <v>551.39001499999995</v>
      </c>
      <c r="F5405">
        <v>551.39001499999995</v>
      </c>
      <c r="G5405">
        <v>152330000</v>
      </c>
    </row>
    <row r="5406" spans="1:7" x14ac:dyDescent="0.3">
      <c r="A5406" s="1">
        <v>33780</v>
      </c>
      <c r="B5406">
        <v>552.09002699999996</v>
      </c>
      <c r="C5406">
        <v>552.85998500000005</v>
      </c>
      <c r="D5406">
        <v>546.22997999999995</v>
      </c>
      <c r="E5406">
        <v>548.20001200000002</v>
      </c>
      <c r="F5406">
        <v>548.20001200000002</v>
      </c>
      <c r="G5406">
        <v>171220000</v>
      </c>
    </row>
    <row r="5407" spans="1:7" x14ac:dyDescent="0.3">
      <c r="A5407" s="1">
        <v>33781</v>
      </c>
      <c r="B5407">
        <v>547.19000200000005</v>
      </c>
      <c r="C5407">
        <v>548.21997099999999</v>
      </c>
      <c r="D5407">
        <v>545.95001200000002</v>
      </c>
      <c r="E5407">
        <v>547.84002699999996</v>
      </c>
      <c r="F5407">
        <v>547.84002699999996</v>
      </c>
      <c r="G5407">
        <v>150110000</v>
      </c>
    </row>
    <row r="5408" spans="1:7" x14ac:dyDescent="0.3">
      <c r="A5408" s="1">
        <v>33784</v>
      </c>
      <c r="B5408">
        <v>550.919983</v>
      </c>
      <c r="C5408">
        <v>558.80999799999995</v>
      </c>
      <c r="D5408">
        <v>549.03002900000001</v>
      </c>
      <c r="E5408">
        <v>558.79998799999998</v>
      </c>
      <c r="F5408">
        <v>558.79998799999998</v>
      </c>
      <c r="G5408">
        <v>159520000</v>
      </c>
    </row>
    <row r="5409" spans="1:7" x14ac:dyDescent="0.3">
      <c r="A5409" s="1">
        <v>33785</v>
      </c>
      <c r="B5409">
        <v>559.669983</v>
      </c>
      <c r="C5409">
        <v>563.97997999999995</v>
      </c>
      <c r="D5409">
        <v>559.32000700000003</v>
      </c>
      <c r="E5409">
        <v>563.59997599999997</v>
      </c>
      <c r="F5409">
        <v>563.59997599999997</v>
      </c>
      <c r="G5409">
        <v>195190000</v>
      </c>
    </row>
    <row r="5410" spans="1:7" x14ac:dyDescent="0.3">
      <c r="A5410" s="1">
        <v>33786</v>
      </c>
      <c r="B5410">
        <v>563.72997999999995</v>
      </c>
      <c r="C5410">
        <v>569.04998799999998</v>
      </c>
      <c r="D5410">
        <v>563.23999000000003</v>
      </c>
      <c r="E5410">
        <v>568.98999000000003</v>
      </c>
      <c r="F5410">
        <v>568.98999000000003</v>
      </c>
      <c r="G5410">
        <v>186080000</v>
      </c>
    </row>
    <row r="5411" spans="1:7" x14ac:dyDescent="0.3">
      <c r="A5411" s="1">
        <v>33787</v>
      </c>
      <c r="B5411">
        <v>570.02002000000005</v>
      </c>
      <c r="C5411">
        <v>571.19000200000005</v>
      </c>
      <c r="D5411">
        <v>562.830017</v>
      </c>
      <c r="E5411">
        <v>563.34997599999997</v>
      </c>
      <c r="F5411">
        <v>563.34997599999997</v>
      </c>
      <c r="G5411">
        <v>194650000</v>
      </c>
    </row>
    <row r="5412" spans="1:7" x14ac:dyDescent="0.3">
      <c r="A5412" s="1">
        <v>33791</v>
      </c>
      <c r="B5412">
        <v>560.72997999999995</v>
      </c>
      <c r="C5412">
        <v>563.330017</v>
      </c>
      <c r="D5412">
        <v>560.17999299999997</v>
      </c>
      <c r="E5412">
        <v>563.169983</v>
      </c>
      <c r="F5412">
        <v>563.169983</v>
      </c>
      <c r="G5412">
        <v>134770000</v>
      </c>
    </row>
    <row r="5413" spans="1:7" x14ac:dyDescent="0.3">
      <c r="A5413" s="1">
        <v>33792</v>
      </c>
      <c r="B5413">
        <v>564.34002699999996</v>
      </c>
      <c r="C5413">
        <v>565.01000999999997</v>
      </c>
      <c r="D5413">
        <v>556.96002199999998</v>
      </c>
      <c r="E5413">
        <v>557.40997300000004</v>
      </c>
      <c r="F5413">
        <v>557.40997300000004</v>
      </c>
      <c r="G5413">
        <v>174410000</v>
      </c>
    </row>
    <row r="5414" spans="1:7" x14ac:dyDescent="0.3">
      <c r="A5414" s="1">
        <v>33793</v>
      </c>
      <c r="B5414">
        <v>556.09002699999996</v>
      </c>
      <c r="C5414">
        <v>557.61999500000002</v>
      </c>
      <c r="D5414">
        <v>553.76000999999997</v>
      </c>
      <c r="E5414">
        <v>557.57000700000003</v>
      </c>
      <c r="F5414">
        <v>557.57000700000003</v>
      </c>
      <c r="G5414">
        <v>161650000</v>
      </c>
    </row>
    <row r="5415" spans="1:7" x14ac:dyDescent="0.3">
      <c r="A5415" s="1">
        <v>33794</v>
      </c>
      <c r="B5415">
        <v>560.40997300000004</v>
      </c>
      <c r="C5415">
        <v>564.75</v>
      </c>
      <c r="D5415">
        <v>558.64001499999995</v>
      </c>
      <c r="E5415">
        <v>564.75</v>
      </c>
      <c r="F5415">
        <v>564.75</v>
      </c>
      <c r="G5415">
        <v>175840000</v>
      </c>
    </row>
    <row r="5416" spans="1:7" x14ac:dyDescent="0.3">
      <c r="A5416" s="1">
        <v>33795</v>
      </c>
      <c r="B5416">
        <v>566.65997300000004</v>
      </c>
      <c r="C5416">
        <v>568.57000700000003</v>
      </c>
      <c r="D5416">
        <v>564.580017</v>
      </c>
      <c r="E5416">
        <v>567.79998799999998</v>
      </c>
      <c r="F5416">
        <v>567.79998799999998</v>
      </c>
      <c r="G5416">
        <v>151510000</v>
      </c>
    </row>
    <row r="5417" spans="1:7" x14ac:dyDescent="0.3">
      <c r="A5417" s="1">
        <v>33798</v>
      </c>
      <c r="B5417">
        <v>568.55999799999995</v>
      </c>
      <c r="C5417">
        <v>571.080017</v>
      </c>
      <c r="D5417">
        <v>567.71002199999998</v>
      </c>
      <c r="E5417">
        <v>570.21997099999999</v>
      </c>
      <c r="F5417">
        <v>570.21997099999999</v>
      </c>
      <c r="G5417">
        <v>132930000</v>
      </c>
    </row>
    <row r="5418" spans="1:7" x14ac:dyDescent="0.3">
      <c r="A5418" s="1">
        <v>33799</v>
      </c>
      <c r="B5418">
        <v>571.169983</v>
      </c>
      <c r="C5418">
        <v>575.38000499999998</v>
      </c>
      <c r="D5418">
        <v>570.64001499999995</v>
      </c>
      <c r="E5418">
        <v>575.21002199999998</v>
      </c>
      <c r="F5418">
        <v>575.21002199999998</v>
      </c>
      <c r="G5418">
        <v>167200000</v>
      </c>
    </row>
    <row r="5419" spans="1:7" x14ac:dyDescent="0.3">
      <c r="A5419" s="1">
        <v>33800</v>
      </c>
      <c r="B5419">
        <v>575.84002699999996</v>
      </c>
      <c r="C5419">
        <v>577.14001499999995</v>
      </c>
      <c r="D5419">
        <v>575.02002000000005</v>
      </c>
      <c r="E5419">
        <v>575.46997099999999</v>
      </c>
      <c r="F5419">
        <v>575.46997099999999</v>
      </c>
      <c r="G5419">
        <v>169380000</v>
      </c>
    </row>
    <row r="5420" spans="1:7" x14ac:dyDescent="0.3">
      <c r="A5420" s="1">
        <v>33801</v>
      </c>
      <c r="B5420">
        <v>573.39001499999995</v>
      </c>
      <c r="C5420">
        <v>576.19000200000005</v>
      </c>
      <c r="D5420">
        <v>572.40997300000004</v>
      </c>
      <c r="E5420">
        <v>576.19000200000005</v>
      </c>
      <c r="F5420">
        <v>576.19000200000005</v>
      </c>
      <c r="G5420">
        <v>172690000</v>
      </c>
    </row>
    <row r="5421" spans="1:7" x14ac:dyDescent="0.3">
      <c r="A5421" s="1">
        <v>33802</v>
      </c>
      <c r="B5421">
        <v>571.54998799999998</v>
      </c>
      <c r="C5421">
        <v>574.55999799999995</v>
      </c>
      <c r="D5421">
        <v>567.73999000000003</v>
      </c>
      <c r="E5421">
        <v>570.52002000000005</v>
      </c>
      <c r="F5421">
        <v>570.52002000000005</v>
      </c>
      <c r="G5421">
        <v>146770000</v>
      </c>
    </row>
    <row r="5422" spans="1:7" x14ac:dyDescent="0.3">
      <c r="A5422" s="1">
        <v>33805</v>
      </c>
      <c r="B5422">
        <v>560.84997599999997</v>
      </c>
      <c r="C5422">
        <v>567.38000499999998</v>
      </c>
      <c r="D5422">
        <v>560.76000999999997</v>
      </c>
      <c r="E5422">
        <v>564.28002900000001</v>
      </c>
      <c r="F5422">
        <v>564.28002900000001</v>
      </c>
      <c r="G5422">
        <v>117830000</v>
      </c>
    </row>
    <row r="5423" spans="1:7" x14ac:dyDescent="0.3">
      <c r="A5423" s="1">
        <v>33806</v>
      </c>
      <c r="B5423">
        <v>566.30999799999995</v>
      </c>
      <c r="C5423">
        <v>569.28997800000002</v>
      </c>
      <c r="D5423">
        <v>565.77002000000005</v>
      </c>
      <c r="E5423">
        <v>568.63000499999998</v>
      </c>
      <c r="F5423">
        <v>568.63000499999998</v>
      </c>
      <c r="G5423">
        <v>155320000</v>
      </c>
    </row>
    <row r="5424" spans="1:7" x14ac:dyDescent="0.3">
      <c r="A5424" s="1">
        <v>33807</v>
      </c>
      <c r="B5424">
        <v>566.169983</v>
      </c>
      <c r="C5424">
        <v>567.34002699999996</v>
      </c>
      <c r="D5424">
        <v>563.60998500000005</v>
      </c>
      <c r="E5424">
        <v>563.88000499999998</v>
      </c>
      <c r="F5424">
        <v>563.88000499999998</v>
      </c>
      <c r="G5424">
        <v>168350000</v>
      </c>
    </row>
    <row r="5425" spans="1:7" x14ac:dyDescent="0.3">
      <c r="A5425" s="1">
        <v>33808</v>
      </c>
      <c r="B5425">
        <v>564.85998500000005</v>
      </c>
      <c r="C5425">
        <v>565.72997999999995</v>
      </c>
      <c r="D5425">
        <v>563.5</v>
      </c>
      <c r="E5425">
        <v>565.23999000000003</v>
      </c>
      <c r="F5425">
        <v>565.23999000000003</v>
      </c>
      <c r="G5425">
        <v>164560000</v>
      </c>
    </row>
    <row r="5426" spans="1:7" x14ac:dyDescent="0.3">
      <c r="A5426" s="1">
        <v>33809</v>
      </c>
      <c r="B5426">
        <v>564.34002699999996</v>
      </c>
      <c r="C5426">
        <v>566.34002699999996</v>
      </c>
      <c r="D5426">
        <v>562.63000499999998</v>
      </c>
      <c r="E5426">
        <v>565.60998500000005</v>
      </c>
      <c r="F5426">
        <v>565.60998500000005</v>
      </c>
      <c r="G5426">
        <v>167790000</v>
      </c>
    </row>
    <row r="5427" spans="1:7" x14ac:dyDescent="0.3">
      <c r="A5427" s="1">
        <v>33812</v>
      </c>
      <c r="B5427">
        <v>565.96002199999998</v>
      </c>
      <c r="C5427">
        <v>565.96002199999998</v>
      </c>
      <c r="D5427">
        <v>564.15002400000003</v>
      </c>
      <c r="E5427">
        <v>564.72997999999995</v>
      </c>
      <c r="F5427">
        <v>564.72997999999995</v>
      </c>
      <c r="G5427">
        <v>128130000</v>
      </c>
    </row>
    <row r="5428" spans="1:7" x14ac:dyDescent="0.3">
      <c r="A5428" s="1">
        <v>33813</v>
      </c>
      <c r="B5428">
        <v>566.25</v>
      </c>
      <c r="C5428">
        <v>571.65002400000003</v>
      </c>
      <c r="D5428">
        <v>565.67999299999997</v>
      </c>
      <c r="E5428">
        <v>571.63000499999998</v>
      </c>
      <c r="F5428">
        <v>571.63000499999998</v>
      </c>
      <c r="G5428">
        <v>173310000</v>
      </c>
    </row>
    <row r="5429" spans="1:7" x14ac:dyDescent="0.3">
      <c r="A5429" s="1">
        <v>33814</v>
      </c>
      <c r="B5429">
        <v>574.55999799999995</v>
      </c>
      <c r="C5429">
        <v>577.55999799999995</v>
      </c>
      <c r="D5429">
        <v>572.72997999999995</v>
      </c>
      <c r="E5429">
        <v>577.48999000000003</v>
      </c>
      <c r="F5429">
        <v>577.48999000000003</v>
      </c>
      <c r="G5429">
        <v>210940000</v>
      </c>
    </row>
    <row r="5430" spans="1:7" x14ac:dyDescent="0.3">
      <c r="A5430" s="1">
        <v>33815</v>
      </c>
      <c r="B5430">
        <v>576.65997300000004</v>
      </c>
      <c r="C5430">
        <v>578.85998500000005</v>
      </c>
      <c r="D5430">
        <v>575.95001200000002</v>
      </c>
      <c r="E5430">
        <v>578.79998799999998</v>
      </c>
      <c r="F5430">
        <v>578.79998799999998</v>
      </c>
      <c r="G5430">
        <v>168750000</v>
      </c>
    </row>
    <row r="5431" spans="1:7" x14ac:dyDescent="0.3">
      <c r="A5431" s="1">
        <v>33816</v>
      </c>
      <c r="B5431">
        <v>579.61999500000002</v>
      </c>
      <c r="C5431">
        <v>581.01000999999997</v>
      </c>
      <c r="D5431">
        <v>577.88000499999998</v>
      </c>
      <c r="E5431">
        <v>580.830017</v>
      </c>
      <c r="F5431">
        <v>580.830017</v>
      </c>
      <c r="G5431">
        <v>168790000</v>
      </c>
    </row>
    <row r="5432" spans="1:7" x14ac:dyDescent="0.3">
      <c r="A5432" s="1">
        <v>33819</v>
      </c>
      <c r="B5432">
        <v>579.61999500000002</v>
      </c>
      <c r="C5432">
        <v>582.63000499999998</v>
      </c>
      <c r="D5432">
        <v>579.57000700000003</v>
      </c>
      <c r="E5432">
        <v>582.35998500000005</v>
      </c>
      <c r="F5432">
        <v>582.35998500000005</v>
      </c>
      <c r="G5432">
        <v>141300000</v>
      </c>
    </row>
    <row r="5433" spans="1:7" x14ac:dyDescent="0.3">
      <c r="A5433" s="1">
        <v>33820</v>
      </c>
      <c r="B5433">
        <v>583.84002699999996</v>
      </c>
      <c r="C5433">
        <v>583.84002699999996</v>
      </c>
      <c r="D5433">
        <v>580.34997599999997</v>
      </c>
      <c r="E5433">
        <v>581.32000700000003</v>
      </c>
      <c r="F5433">
        <v>581.32000700000003</v>
      </c>
      <c r="G5433">
        <v>168490000</v>
      </c>
    </row>
    <row r="5434" spans="1:7" x14ac:dyDescent="0.3">
      <c r="A5434" s="1">
        <v>33821</v>
      </c>
      <c r="B5434">
        <v>579.11999500000002</v>
      </c>
      <c r="C5434">
        <v>580.92999299999997</v>
      </c>
      <c r="D5434">
        <v>576.26000999999997</v>
      </c>
      <c r="E5434">
        <v>576.86999500000002</v>
      </c>
      <c r="F5434">
        <v>576.86999500000002</v>
      </c>
      <c r="G5434">
        <v>163780000</v>
      </c>
    </row>
    <row r="5435" spans="1:7" x14ac:dyDescent="0.3">
      <c r="A5435" s="1">
        <v>33822</v>
      </c>
      <c r="B5435">
        <v>575.22997999999995</v>
      </c>
      <c r="C5435">
        <v>576.13000499999998</v>
      </c>
      <c r="D5435">
        <v>572.97997999999995</v>
      </c>
      <c r="E5435">
        <v>574.02002000000005</v>
      </c>
      <c r="F5435">
        <v>574.02002000000005</v>
      </c>
      <c r="G5435">
        <v>156830000</v>
      </c>
    </row>
    <row r="5436" spans="1:7" x14ac:dyDescent="0.3">
      <c r="A5436" s="1">
        <v>33823</v>
      </c>
      <c r="B5436">
        <v>573.15002400000003</v>
      </c>
      <c r="C5436">
        <v>576.72997999999995</v>
      </c>
      <c r="D5436">
        <v>572.46997099999999</v>
      </c>
      <c r="E5436">
        <v>573.73999000000003</v>
      </c>
      <c r="F5436">
        <v>573.73999000000003</v>
      </c>
      <c r="G5436">
        <v>149680000</v>
      </c>
    </row>
    <row r="5437" spans="1:7" x14ac:dyDescent="0.3">
      <c r="A5437" s="1">
        <v>33826</v>
      </c>
      <c r="B5437">
        <v>573.44000200000005</v>
      </c>
      <c r="C5437">
        <v>574.29998799999998</v>
      </c>
      <c r="D5437">
        <v>572.17999299999997</v>
      </c>
      <c r="E5437">
        <v>573.14001499999995</v>
      </c>
      <c r="F5437">
        <v>573.14001499999995</v>
      </c>
      <c r="G5437">
        <v>120450000</v>
      </c>
    </row>
    <row r="5438" spans="1:7" x14ac:dyDescent="0.3">
      <c r="A5438" s="1">
        <v>33827</v>
      </c>
      <c r="B5438">
        <v>573.71002199999998</v>
      </c>
      <c r="C5438">
        <v>574.580017</v>
      </c>
      <c r="D5438">
        <v>570.03002900000001</v>
      </c>
      <c r="E5438">
        <v>571.59997599999997</v>
      </c>
      <c r="F5438">
        <v>571.59997599999997</v>
      </c>
      <c r="G5438">
        <v>145140000</v>
      </c>
    </row>
    <row r="5439" spans="1:7" x14ac:dyDescent="0.3">
      <c r="A5439" s="1">
        <v>33828</v>
      </c>
      <c r="B5439">
        <v>572.46002199999998</v>
      </c>
      <c r="C5439">
        <v>573.05999799999995</v>
      </c>
      <c r="D5439">
        <v>570.79998799999998</v>
      </c>
      <c r="E5439">
        <v>570.84997599999997</v>
      </c>
      <c r="F5439">
        <v>570.84997599999997</v>
      </c>
      <c r="G5439">
        <v>144150000</v>
      </c>
    </row>
    <row r="5440" spans="1:7" x14ac:dyDescent="0.3">
      <c r="A5440" s="1">
        <v>33829</v>
      </c>
      <c r="B5440">
        <v>571.86999500000002</v>
      </c>
      <c r="C5440">
        <v>572.44000200000005</v>
      </c>
      <c r="D5440">
        <v>570.57000700000003</v>
      </c>
      <c r="E5440">
        <v>570.98999000000003</v>
      </c>
      <c r="F5440">
        <v>570.98999000000003</v>
      </c>
      <c r="G5440">
        <v>143180000</v>
      </c>
    </row>
    <row r="5441" spans="1:7" x14ac:dyDescent="0.3">
      <c r="A5441" s="1">
        <v>33830</v>
      </c>
      <c r="B5441">
        <v>571</v>
      </c>
      <c r="C5441">
        <v>573.17999299999997</v>
      </c>
      <c r="D5441">
        <v>571</v>
      </c>
      <c r="E5441">
        <v>573.17999299999997</v>
      </c>
      <c r="F5441">
        <v>573.17999299999997</v>
      </c>
      <c r="G5441">
        <v>145650000</v>
      </c>
    </row>
    <row r="5442" spans="1:7" x14ac:dyDescent="0.3">
      <c r="A5442" s="1">
        <v>33833</v>
      </c>
      <c r="B5442">
        <v>573.419983</v>
      </c>
      <c r="C5442">
        <v>573.60998500000005</v>
      </c>
      <c r="D5442">
        <v>571.669983</v>
      </c>
      <c r="E5442">
        <v>572.46997099999999</v>
      </c>
      <c r="F5442">
        <v>572.46997099999999</v>
      </c>
      <c r="G5442">
        <v>132560000</v>
      </c>
    </row>
    <row r="5443" spans="1:7" x14ac:dyDescent="0.3">
      <c r="A5443" s="1">
        <v>33834</v>
      </c>
      <c r="B5443">
        <v>571.080017</v>
      </c>
      <c r="C5443">
        <v>572.45001200000002</v>
      </c>
      <c r="D5443">
        <v>570.15002400000003</v>
      </c>
      <c r="E5443">
        <v>570.86999500000002</v>
      </c>
      <c r="F5443">
        <v>570.86999500000002</v>
      </c>
      <c r="G5443">
        <v>140340000</v>
      </c>
    </row>
    <row r="5444" spans="1:7" x14ac:dyDescent="0.3">
      <c r="A5444" s="1">
        <v>33835</v>
      </c>
      <c r="B5444">
        <v>571.32000700000003</v>
      </c>
      <c r="C5444">
        <v>571.67999299999997</v>
      </c>
      <c r="D5444">
        <v>567.60998500000005</v>
      </c>
      <c r="E5444">
        <v>567.60998500000005</v>
      </c>
      <c r="F5444">
        <v>567.60998500000005</v>
      </c>
      <c r="G5444">
        <v>156140000</v>
      </c>
    </row>
    <row r="5445" spans="1:7" x14ac:dyDescent="0.3">
      <c r="A5445" s="1">
        <v>33836</v>
      </c>
      <c r="B5445">
        <v>567.919983</v>
      </c>
      <c r="C5445">
        <v>568.55999799999995</v>
      </c>
      <c r="D5445">
        <v>565.97997999999995</v>
      </c>
      <c r="E5445">
        <v>567.85998500000005</v>
      </c>
      <c r="F5445">
        <v>567.85998500000005</v>
      </c>
      <c r="G5445">
        <v>155490000</v>
      </c>
    </row>
    <row r="5446" spans="1:7" x14ac:dyDescent="0.3">
      <c r="A5446" s="1">
        <v>33837</v>
      </c>
      <c r="B5446">
        <v>570.10998500000005</v>
      </c>
      <c r="C5446">
        <v>570.65997300000004</v>
      </c>
      <c r="D5446">
        <v>562.419983</v>
      </c>
      <c r="E5446">
        <v>563.70001200000002</v>
      </c>
      <c r="F5446">
        <v>563.70001200000002</v>
      </c>
      <c r="G5446">
        <v>167300000</v>
      </c>
    </row>
    <row r="5447" spans="1:7" x14ac:dyDescent="0.3">
      <c r="A5447" s="1">
        <v>33840</v>
      </c>
      <c r="B5447">
        <v>559.27002000000005</v>
      </c>
      <c r="C5447">
        <v>561.89001499999995</v>
      </c>
      <c r="D5447">
        <v>554.94000200000005</v>
      </c>
      <c r="E5447">
        <v>555.39001499999995</v>
      </c>
      <c r="F5447">
        <v>555.39001499999995</v>
      </c>
      <c r="G5447">
        <v>138460000</v>
      </c>
    </row>
    <row r="5448" spans="1:7" x14ac:dyDescent="0.3">
      <c r="A5448" s="1">
        <v>33841</v>
      </c>
      <c r="B5448">
        <v>554.64001499999995</v>
      </c>
      <c r="C5448">
        <v>555.03002900000001</v>
      </c>
      <c r="D5448">
        <v>550.35998500000005</v>
      </c>
      <c r="E5448">
        <v>554.21997099999999</v>
      </c>
      <c r="F5448">
        <v>554.21997099999999</v>
      </c>
      <c r="G5448">
        <v>152410000</v>
      </c>
    </row>
    <row r="5449" spans="1:7" x14ac:dyDescent="0.3">
      <c r="A5449" s="1">
        <v>33842</v>
      </c>
      <c r="B5449">
        <v>555.03002900000001</v>
      </c>
      <c r="C5449">
        <v>559.03997800000002</v>
      </c>
      <c r="D5449">
        <v>554.92999299999997</v>
      </c>
      <c r="E5449">
        <v>558.79998799999998</v>
      </c>
      <c r="F5449">
        <v>558.79998799999998</v>
      </c>
      <c r="G5449">
        <v>145870000</v>
      </c>
    </row>
    <row r="5450" spans="1:7" x14ac:dyDescent="0.3">
      <c r="A5450" s="1">
        <v>33843</v>
      </c>
      <c r="B5450">
        <v>562.55999799999995</v>
      </c>
      <c r="C5450">
        <v>564.27002000000005</v>
      </c>
      <c r="D5450">
        <v>561.10998500000005</v>
      </c>
      <c r="E5450">
        <v>563.27002000000005</v>
      </c>
      <c r="F5450">
        <v>563.27002000000005</v>
      </c>
      <c r="G5450">
        <v>155490000</v>
      </c>
    </row>
    <row r="5451" spans="1:7" x14ac:dyDescent="0.3">
      <c r="A5451" s="1">
        <v>33844</v>
      </c>
      <c r="B5451">
        <v>562.80999799999995</v>
      </c>
      <c r="C5451">
        <v>563.90002400000003</v>
      </c>
      <c r="D5451">
        <v>562.30999799999995</v>
      </c>
      <c r="E5451">
        <v>563.55999799999995</v>
      </c>
      <c r="F5451">
        <v>563.55999799999995</v>
      </c>
      <c r="G5451">
        <v>127110000</v>
      </c>
    </row>
    <row r="5452" spans="1:7" x14ac:dyDescent="0.3">
      <c r="A5452" s="1">
        <v>33847</v>
      </c>
      <c r="B5452">
        <v>562.86999500000002</v>
      </c>
      <c r="C5452">
        <v>564.080017</v>
      </c>
      <c r="D5452">
        <v>561.35998500000005</v>
      </c>
      <c r="E5452">
        <v>563.11999500000002</v>
      </c>
      <c r="F5452">
        <v>563.11999500000002</v>
      </c>
      <c r="G5452">
        <v>133530000</v>
      </c>
    </row>
    <row r="5453" spans="1:7" x14ac:dyDescent="0.3">
      <c r="A5453" s="1">
        <v>33848</v>
      </c>
      <c r="B5453">
        <v>562.51000999999997</v>
      </c>
      <c r="C5453">
        <v>565.64001499999995</v>
      </c>
      <c r="D5453">
        <v>562.35998500000005</v>
      </c>
      <c r="E5453">
        <v>565.60998500000005</v>
      </c>
      <c r="F5453">
        <v>565.60998500000005</v>
      </c>
      <c r="G5453">
        <v>156870000</v>
      </c>
    </row>
    <row r="5454" spans="1:7" x14ac:dyDescent="0.3">
      <c r="A5454" s="1">
        <v>33849</v>
      </c>
      <c r="B5454">
        <v>566.48999000000003</v>
      </c>
      <c r="C5454">
        <v>571.46997099999999</v>
      </c>
      <c r="D5454">
        <v>565.73999000000003</v>
      </c>
      <c r="E5454">
        <v>571.25</v>
      </c>
      <c r="F5454">
        <v>571.25</v>
      </c>
      <c r="G5454">
        <v>170330000</v>
      </c>
    </row>
    <row r="5455" spans="1:7" x14ac:dyDescent="0.3">
      <c r="A5455" s="1">
        <v>33850</v>
      </c>
      <c r="B5455">
        <v>572.47997999999995</v>
      </c>
      <c r="C5455">
        <v>575.78997800000002</v>
      </c>
      <c r="D5455">
        <v>572.21997099999999</v>
      </c>
      <c r="E5455">
        <v>574.88000499999998</v>
      </c>
      <c r="F5455">
        <v>574.88000499999998</v>
      </c>
      <c r="G5455">
        <v>186500000</v>
      </c>
    </row>
    <row r="5456" spans="1:7" x14ac:dyDescent="0.3">
      <c r="A5456" s="1">
        <v>33851</v>
      </c>
      <c r="B5456">
        <v>573.35998500000005</v>
      </c>
      <c r="C5456">
        <v>574.76000999999997</v>
      </c>
      <c r="D5456">
        <v>572.65002400000003</v>
      </c>
      <c r="E5456">
        <v>573.44000200000005</v>
      </c>
      <c r="F5456">
        <v>573.44000200000005</v>
      </c>
      <c r="G5456">
        <v>122380000</v>
      </c>
    </row>
    <row r="5457" spans="1:7" x14ac:dyDescent="0.3">
      <c r="A5457" s="1">
        <v>33855</v>
      </c>
      <c r="B5457">
        <v>572.71997099999999</v>
      </c>
      <c r="C5457">
        <v>573.03997800000002</v>
      </c>
      <c r="D5457">
        <v>569.51000999999997</v>
      </c>
      <c r="E5457">
        <v>571.169983</v>
      </c>
      <c r="F5457">
        <v>571.169983</v>
      </c>
      <c r="G5457">
        <v>123880000</v>
      </c>
    </row>
    <row r="5458" spans="1:7" x14ac:dyDescent="0.3">
      <c r="A5458" s="1">
        <v>33856</v>
      </c>
      <c r="B5458">
        <v>571.55999799999995</v>
      </c>
      <c r="C5458">
        <v>575.03997800000002</v>
      </c>
      <c r="D5458">
        <v>571</v>
      </c>
      <c r="E5458">
        <v>574.89001499999995</v>
      </c>
      <c r="F5458">
        <v>574.89001499999995</v>
      </c>
      <c r="G5458">
        <v>170290000</v>
      </c>
    </row>
    <row r="5459" spans="1:7" x14ac:dyDescent="0.3">
      <c r="A5459" s="1">
        <v>33857</v>
      </c>
      <c r="B5459">
        <v>575.67999299999997</v>
      </c>
      <c r="C5459">
        <v>581.27002000000005</v>
      </c>
      <c r="D5459">
        <v>575.13000499999998</v>
      </c>
      <c r="E5459">
        <v>581.23999000000003</v>
      </c>
      <c r="F5459">
        <v>581.23999000000003</v>
      </c>
      <c r="G5459">
        <v>200940000</v>
      </c>
    </row>
    <row r="5460" spans="1:7" x14ac:dyDescent="0.3">
      <c r="A5460" s="1">
        <v>33858</v>
      </c>
      <c r="B5460">
        <v>582.21002199999998</v>
      </c>
      <c r="C5460">
        <v>584.01000999999997</v>
      </c>
      <c r="D5460">
        <v>581.35998500000005</v>
      </c>
      <c r="E5460">
        <v>583.01000999999997</v>
      </c>
      <c r="F5460">
        <v>583.01000999999997</v>
      </c>
      <c r="G5460">
        <v>188330000</v>
      </c>
    </row>
    <row r="5461" spans="1:7" x14ac:dyDescent="0.3">
      <c r="A5461" s="1">
        <v>33861</v>
      </c>
      <c r="B5461">
        <v>587.98999000000003</v>
      </c>
      <c r="C5461">
        <v>594.21002199999998</v>
      </c>
      <c r="D5461">
        <v>586.15002400000003</v>
      </c>
      <c r="E5461">
        <v>594.21002199999998</v>
      </c>
      <c r="F5461">
        <v>594.21002199999998</v>
      </c>
      <c r="G5461">
        <v>227000000</v>
      </c>
    </row>
    <row r="5462" spans="1:7" x14ac:dyDescent="0.3">
      <c r="A5462" s="1">
        <v>33862</v>
      </c>
      <c r="B5462">
        <v>590.45001200000002</v>
      </c>
      <c r="C5462">
        <v>592.53002900000001</v>
      </c>
      <c r="D5462">
        <v>586.39001499999995</v>
      </c>
      <c r="E5462">
        <v>587.85998500000005</v>
      </c>
      <c r="F5462">
        <v>587.85998500000005</v>
      </c>
      <c r="G5462">
        <v>183010000</v>
      </c>
    </row>
    <row r="5463" spans="1:7" x14ac:dyDescent="0.3">
      <c r="A5463" s="1">
        <v>33863</v>
      </c>
      <c r="B5463">
        <v>583.40002400000003</v>
      </c>
      <c r="C5463">
        <v>588.03002900000001</v>
      </c>
      <c r="D5463">
        <v>582.15997300000004</v>
      </c>
      <c r="E5463">
        <v>585.89001499999995</v>
      </c>
      <c r="F5463">
        <v>585.89001499999995</v>
      </c>
      <c r="G5463">
        <v>181510000</v>
      </c>
    </row>
    <row r="5464" spans="1:7" x14ac:dyDescent="0.3">
      <c r="A5464" s="1">
        <v>33864</v>
      </c>
      <c r="B5464">
        <v>587.77002000000005</v>
      </c>
      <c r="C5464">
        <v>589.21002199999998</v>
      </c>
      <c r="D5464">
        <v>586.70001200000002</v>
      </c>
      <c r="E5464">
        <v>587.82000700000003</v>
      </c>
      <c r="F5464">
        <v>587.82000700000003</v>
      </c>
      <c r="G5464">
        <v>183160000</v>
      </c>
    </row>
    <row r="5465" spans="1:7" x14ac:dyDescent="0.3">
      <c r="A5465" s="1">
        <v>33865</v>
      </c>
      <c r="B5465">
        <v>587.53002900000001</v>
      </c>
      <c r="C5465">
        <v>589.13000499999998</v>
      </c>
      <c r="D5465">
        <v>586.51000999999997</v>
      </c>
      <c r="E5465">
        <v>589.11999500000002</v>
      </c>
      <c r="F5465">
        <v>589.11999500000002</v>
      </c>
      <c r="G5465">
        <v>199420000</v>
      </c>
    </row>
    <row r="5466" spans="1:7" x14ac:dyDescent="0.3">
      <c r="A5466" s="1">
        <v>33868</v>
      </c>
      <c r="B5466">
        <v>588.23999000000003</v>
      </c>
      <c r="C5466">
        <v>588.90002400000003</v>
      </c>
      <c r="D5466">
        <v>586.59002699999996</v>
      </c>
      <c r="E5466">
        <v>588.580017</v>
      </c>
      <c r="F5466">
        <v>588.580017</v>
      </c>
      <c r="G5466">
        <v>159460000</v>
      </c>
    </row>
    <row r="5467" spans="1:7" x14ac:dyDescent="0.3">
      <c r="A5467" s="1">
        <v>33869</v>
      </c>
      <c r="B5467">
        <v>588.44000200000005</v>
      </c>
      <c r="C5467">
        <v>588.85998500000005</v>
      </c>
      <c r="D5467">
        <v>582.27002000000005</v>
      </c>
      <c r="E5467">
        <v>583</v>
      </c>
      <c r="F5467">
        <v>583</v>
      </c>
      <c r="G5467">
        <v>204920000</v>
      </c>
    </row>
    <row r="5468" spans="1:7" x14ac:dyDescent="0.3">
      <c r="A5468" s="1">
        <v>33870</v>
      </c>
      <c r="B5468">
        <v>581.92999299999997</v>
      </c>
      <c r="C5468">
        <v>583.42999299999997</v>
      </c>
      <c r="D5468">
        <v>580.34002699999996</v>
      </c>
      <c r="E5468">
        <v>582.96002199999998</v>
      </c>
      <c r="F5468">
        <v>582.96002199999998</v>
      </c>
      <c r="G5468">
        <v>193240000</v>
      </c>
    </row>
    <row r="5469" spans="1:7" x14ac:dyDescent="0.3">
      <c r="A5469" s="1">
        <v>33871</v>
      </c>
      <c r="B5469">
        <v>584.46997099999999</v>
      </c>
      <c r="C5469">
        <v>586.03997800000002</v>
      </c>
      <c r="D5469">
        <v>583.54998799999998</v>
      </c>
      <c r="E5469">
        <v>585.92999299999997</v>
      </c>
      <c r="F5469">
        <v>585.92999299999997</v>
      </c>
      <c r="G5469">
        <v>180690000</v>
      </c>
    </row>
    <row r="5470" spans="1:7" x14ac:dyDescent="0.3">
      <c r="A5470" s="1">
        <v>33872</v>
      </c>
      <c r="B5470">
        <v>585.46997099999999</v>
      </c>
      <c r="C5470">
        <v>586.55999799999995</v>
      </c>
      <c r="D5470">
        <v>574.73999000000003</v>
      </c>
      <c r="E5470">
        <v>577.20001200000002</v>
      </c>
      <c r="F5470">
        <v>577.20001200000002</v>
      </c>
      <c r="G5470">
        <v>198490000</v>
      </c>
    </row>
    <row r="5471" spans="1:7" x14ac:dyDescent="0.3">
      <c r="A5471" s="1">
        <v>33875</v>
      </c>
      <c r="B5471">
        <v>574.98999000000003</v>
      </c>
      <c r="C5471">
        <v>575.63000499999998</v>
      </c>
      <c r="D5471">
        <v>573.14001499999995</v>
      </c>
      <c r="E5471">
        <v>575.34002699999996</v>
      </c>
      <c r="F5471">
        <v>575.34002699999996</v>
      </c>
      <c r="G5471">
        <v>124360000</v>
      </c>
    </row>
    <row r="5472" spans="1:7" x14ac:dyDescent="0.3">
      <c r="A5472" s="1">
        <v>33876</v>
      </c>
      <c r="B5472">
        <v>575.09997599999997</v>
      </c>
      <c r="C5472">
        <v>577.78002900000001</v>
      </c>
      <c r="D5472">
        <v>574.70001200000002</v>
      </c>
      <c r="E5472">
        <v>577.63000499999998</v>
      </c>
      <c r="F5472">
        <v>577.63000499999998</v>
      </c>
      <c r="G5472">
        <v>158860000</v>
      </c>
    </row>
    <row r="5473" spans="1:7" x14ac:dyDescent="0.3">
      <c r="A5473" s="1">
        <v>33877</v>
      </c>
      <c r="B5473">
        <v>578.53997800000002</v>
      </c>
      <c r="C5473">
        <v>583.28997800000002</v>
      </c>
      <c r="D5473">
        <v>578.080017</v>
      </c>
      <c r="E5473">
        <v>583.27002000000005</v>
      </c>
      <c r="F5473">
        <v>583.27002000000005</v>
      </c>
      <c r="G5473">
        <v>187130000</v>
      </c>
    </row>
    <row r="5474" spans="1:7" x14ac:dyDescent="0.3">
      <c r="A5474" s="1">
        <v>33878</v>
      </c>
      <c r="B5474">
        <v>581.080017</v>
      </c>
      <c r="C5474">
        <v>582.47997999999995</v>
      </c>
      <c r="D5474">
        <v>577.830017</v>
      </c>
      <c r="E5474">
        <v>578.330017</v>
      </c>
      <c r="F5474">
        <v>578.330017</v>
      </c>
      <c r="G5474">
        <v>185130000</v>
      </c>
    </row>
    <row r="5475" spans="1:7" x14ac:dyDescent="0.3">
      <c r="A5475" s="1">
        <v>33879</v>
      </c>
      <c r="B5475">
        <v>576.59997599999997</v>
      </c>
      <c r="C5475">
        <v>578.19000200000005</v>
      </c>
      <c r="D5475">
        <v>571.40997300000004</v>
      </c>
      <c r="E5475">
        <v>571.63000499999998</v>
      </c>
      <c r="F5475">
        <v>571.63000499999998</v>
      </c>
      <c r="G5475">
        <v>169960000</v>
      </c>
    </row>
    <row r="5476" spans="1:7" x14ac:dyDescent="0.3">
      <c r="A5476" s="1">
        <v>33882</v>
      </c>
      <c r="B5476">
        <v>565.65997300000004</v>
      </c>
      <c r="C5476">
        <v>569.21002199999998</v>
      </c>
      <c r="D5476">
        <v>551.71997099999999</v>
      </c>
      <c r="E5476">
        <v>565.21002199999998</v>
      </c>
      <c r="F5476">
        <v>565.21002199999998</v>
      </c>
      <c r="G5476">
        <v>223690000</v>
      </c>
    </row>
    <row r="5477" spans="1:7" x14ac:dyDescent="0.3">
      <c r="A5477" s="1">
        <v>33883</v>
      </c>
      <c r="B5477">
        <v>566.080017</v>
      </c>
      <c r="C5477">
        <v>571.29998799999998</v>
      </c>
      <c r="D5477">
        <v>565.61999500000002</v>
      </c>
      <c r="E5477">
        <v>570.54998799999998</v>
      </c>
      <c r="F5477">
        <v>570.54998799999998</v>
      </c>
      <c r="G5477">
        <v>195540000</v>
      </c>
    </row>
    <row r="5478" spans="1:7" x14ac:dyDescent="0.3">
      <c r="A5478" s="1">
        <v>33884</v>
      </c>
      <c r="B5478">
        <v>572.22997999999995</v>
      </c>
      <c r="C5478">
        <v>573.78997800000002</v>
      </c>
      <c r="D5478">
        <v>568.84997599999997</v>
      </c>
      <c r="E5478">
        <v>569.20001200000002</v>
      </c>
      <c r="F5478">
        <v>569.20001200000002</v>
      </c>
      <c r="G5478">
        <v>156520000</v>
      </c>
    </row>
    <row r="5479" spans="1:7" x14ac:dyDescent="0.3">
      <c r="A5479" s="1">
        <v>33885</v>
      </c>
      <c r="B5479">
        <v>571.76000999999997</v>
      </c>
      <c r="C5479">
        <v>574.55999799999995</v>
      </c>
      <c r="D5479">
        <v>570.46002199999998</v>
      </c>
      <c r="E5479">
        <v>573.88000499999998</v>
      </c>
      <c r="F5479">
        <v>573.88000499999998</v>
      </c>
      <c r="G5479">
        <v>197850000</v>
      </c>
    </row>
    <row r="5480" spans="1:7" x14ac:dyDescent="0.3">
      <c r="A5480" s="1">
        <v>33886</v>
      </c>
      <c r="B5480">
        <v>571.73999000000003</v>
      </c>
      <c r="C5480">
        <v>574.15002400000003</v>
      </c>
      <c r="D5480">
        <v>569.5</v>
      </c>
      <c r="E5480">
        <v>570.52002000000005</v>
      </c>
      <c r="F5480">
        <v>570.52002000000005</v>
      </c>
      <c r="G5480">
        <v>170240000</v>
      </c>
    </row>
    <row r="5481" spans="1:7" x14ac:dyDescent="0.3">
      <c r="A5481" s="1">
        <v>33889</v>
      </c>
      <c r="B5481">
        <v>571.40002400000003</v>
      </c>
      <c r="C5481">
        <v>573.95001200000002</v>
      </c>
      <c r="D5481">
        <v>570.84002699999996</v>
      </c>
      <c r="E5481">
        <v>573.84002699999996</v>
      </c>
      <c r="F5481">
        <v>573.84002699999996</v>
      </c>
      <c r="G5481">
        <v>127850000</v>
      </c>
    </row>
    <row r="5482" spans="1:7" x14ac:dyDescent="0.3">
      <c r="A5482" s="1">
        <v>33890</v>
      </c>
      <c r="B5482">
        <v>574.52002000000005</v>
      </c>
      <c r="C5482">
        <v>577.73999000000003</v>
      </c>
      <c r="D5482">
        <v>574.15997300000004</v>
      </c>
      <c r="E5482">
        <v>576.44000200000005</v>
      </c>
      <c r="F5482">
        <v>576.44000200000005</v>
      </c>
      <c r="G5482">
        <v>167560000</v>
      </c>
    </row>
    <row r="5483" spans="1:7" x14ac:dyDescent="0.3">
      <c r="A5483" s="1">
        <v>33891</v>
      </c>
      <c r="B5483">
        <v>575.03997800000002</v>
      </c>
      <c r="C5483">
        <v>578.330017</v>
      </c>
      <c r="D5483">
        <v>574.73999000000003</v>
      </c>
      <c r="E5483">
        <v>576.21997099999999</v>
      </c>
      <c r="F5483">
        <v>576.21997099999999</v>
      </c>
      <c r="G5483">
        <v>175690000</v>
      </c>
    </row>
    <row r="5484" spans="1:7" x14ac:dyDescent="0.3">
      <c r="A5484" s="1">
        <v>33892</v>
      </c>
      <c r="B5484">
        <v>576.02002000000005</v>
      </c>
      <c r="C5484">
        <v>578.69000200000005</v>
      </c>
      <c r="D5484">
        <v>573.89001499999995</v>
      </c>
      <c r="E5484">
        <v>578.64001499999995</v>
      </c>
      <c r="F5484">
        <v>578.64001499999995</v>
      </c>
      <c r="G5484">
        <v>173780000</v>
      </c>
    </row>
    <row r="5485" spans="1:7" x14ac:dyDescent="0.3">
      <c r="A5485" s="1">
        <v>33893</v>
      </c>
      <c r="B5485">
        <v>577.65997300000004</v>
      </c>
      <c r="C5485">
        <v>582.60998500000005</v>
      </c>
      <c r="D5485">
        <v>577.61999500000002</v>
      </c>
      <c r="E5485">
        <v>582.60998500000005</v>
      </c>
      <c r="F5485">
        <v>582.60998500000005</v>
      </c>
      <c r="G5485">
        <v>183830000</v>
      </c>
    </row>
    <row r="5486" spans="1:7" x14ac:dyDescent="0.3">
      <c r="A5486" s="1">
        <v>33896</v>
      </c>
      <c r="B5486">
        <v>583.10998500000005</v>
      </c>
      <c r="C5486">
        <v>590.72997999999995</v>
      </c>
      <c r="D5486">
        <v>582.34002699999996</v>
      </c>
      <c r="E5486">
        <v>590.669983</v>
      </c>
      <c r="F5486">
        <v>590.669983</v>
      </c>
      <c r="G5486">
        <v>198130000</v>
      </c>
    </row>
    <row r="5487" spans="1:7" x14ac:dyDescent="0.3">
      <c r="A5487" s="1">
        <v>33897</v>
      </c>
      <c r="B5487">
        <v>593.86999500000002</v>
      </c>
      <c r="C5487">
        <v>595.75</v>
      </c>
      <c r="D5487">
        <v>591.39001499999995</v>
      </c>
      <c r="E5487">
        <v>592.70001200000002</v>
      </c>
      <c r="F5487">
        <v>592.70001200000002</v>
      </c>
      <c r="G5487">
        <v>232360000</v>
      </c>
    </row>
    <row r="5488" spans="1:7" x14ac:dyDescent="0.3">
      <c r="A5488" s="1">
        <v>33898</v>
      </c>
      <c r="B5488">
        <v>594.25</v>
      </c>
      <c r="C5488">
        <v>597.36999500000002</v>
      </c>
      <c r="D5488">
        <v>593.14001499999995</v>
      </c>
      <c r="E5488">
        <v>597.15002400000003</v>
      </c>
      <c r="F5488">
        <v>597.15002400000003</v>
      </c>
      <c r="G5488">
        <v>222050000</v>
      </c>
    </row>
    <row r="5489" spans="1:7" x14ac:dyDescent="0.3">
      <c r="A5489" s="1">
        <v>33899</v>
      </c>
      <c r="B5489">
        <v>596.46997099999999</v>
      </c>
      <c r="C5489">
        <v>597.71002199999998</v>
      </c>
      <c r="D5489">
        <v>594.89001499999995</v>
      </c>
      <c r="E5489">
        <v>597.11999500000002</v>
      </c>
      <c r="F5489">
        <v>597.11999500000002</v>
      </c>
      <c r="G5489">
        <v>229750000</v>
      </c>
    </row>
    <row r="5490" spans="1:7" x14ac:dyDescent="0.3">
      <c r="A5490" s="1">
        <v>33900</v>
      </c>
      <c r="B5490">
        <v>598.25</v>
      </c>
      <c r="C5490">
        <v>599.09002699999996</v>
      </c>
      <c r="D5490">
        <v>596.73999000000003</v>
      </c>
      <c r="E5490">
        <v>597.29998799999998</v>
      </c>
      <c r="F5490">
        <v>597.29998799999998</v>
      </c>
      <c r="G5490">
        <v>229240000</v>
      </c>
    </row>
    <row r="5491" spans="1:7" x14ac:dyDescent="0.3">
      <c r="A5491" s="1">
        <v>33903</v>
      </c>
      <c r="B5491">
        <v>596.61999500000002</v>
      </c>
      <c r="C5491">
        <v>599</v>
      </c>
      <c r="D5491">
        <v>595.82000700000003</v>
      </c>
      <c r="E5491">
        <v>598.919983</v>
      </c>
      <c r="F5491">
        <v>598.919983</v>
      </c>
      <c r="G5491">
        <v>168800000</v>
      </c>
    </row>
    <row r="5492" spans="1:7" x14ac:dyDescent="0.3">
      <c r="A5492" s="1">
        <v>33904</v>
      </c>
      <c r="B5492">
        <v>598.5</v>
      </c>
      <c r="C5492">
        <v>600.44000200000005</v>
      </c>
      <c r="D5492">
        <v>595.09997599999997</v>
      </c>
      <c r="E5492">
        <v>596.95001200000002</v>
      </c>
      <c r="F5492">
        <v>596.95001200000002</v>
      </c>
      <c r="G5492">
        <v>202570000</v>
      </c>
    </row>
    <row r="5493" spans="1:7" x14ac:dyDescent="0.3">
      <c r="A5493" s="1">
        <v>33905</v>
      </c>
      <c r="B5493">
        <v>596.80999799999995</v>
      </c>
      <c r="C5493">
        <v>601.53997800000002</v>
      </c>
      <c r="D5493">
        <v>596.11999500000002</v>
      </c>
      <c r="E5493">
        <v>601.39001499999995</v>
      </c>
      <c r="F5493">
        <v>601.39001499999995</v>
      </c>
      <c r="G5493">
        <v>208600000</v>
      </c>
    </row>
    <row r="5494" spans="1:7" x14ac:dyDescent="0.3">
      <c r="A5494" s="1">
        <v>33906</v>
      </c>
      <c r="B5494">
        <v>603.26000999999997</v>
      </c>
      <c r="C5494">
        <v>606.36999500000002</v>
      </c>
      <c r="D5494">
        <v>602.64001499999995</v>
      </c>
      <c r="E5494">
        <v>605.82000700000003</v>
      </c>
      <c r="F5494">
        <v>605.82000700000003</v>
      </c>
      <c r="G5494">
        <v>211470000</v>
      </c>
    </row>
    <row r="5495" spans="1:7" x14ac:dyDescent="0.3">
      <c r="A5495" s="1">
        <v>33907</v>
      </c>
      <c r="B5495">
        <v>605.98999000000003</v>
      </c>
      <c r="C5495">
        <v>606.580017</v>
      </c>
      <c r="D5495">
        <v>602.42999299999997</v>
      </c>
      <c r="E5495">
        <v>605.169983</v>
      </c>
      <c r="F5495">
        <v>605.169983</v>
      </c>
      <c r="G5495">
        <v>193080000</v>
      </c>
    </row>
    <row r="5496" spans="1:7" x14ac:dyDescent="0.3">
      <c r="A5496" s="1">
        <v>33910</v>
      </c>
      <c r="B5496">
        <v>603.76000999999997</v>
      </c>
      <c r="C5496">
        <v>607.59002699999996</v>
      </c>
      <c r="D5496">
        <v>603.61999500000002</v>
      </c>
      <c r="E5496">
        <v>607.57000700000003</v>
      </c>
      <c r="F5496">
        <v>607.57000700000003</v>
      </c>
      <c r="G5496">
        <v>179350000</v>
      </c>
    </row>
    <row r="5497" spans="1:7" x14ac:dyDescent="0.3">
      <c r="A5497" s="1">
        <v>33911</v>
      </c>
      <c r="B5497">
        <v>606.69000200000005</v>
      </c>
      <c r="C5497">
        <v>608.30999799999995</v>
      </c>
      <c r="D5497">
        <v>603.59997599999997</v>
      </c>
      <c r="E5497">
        <v>604.580017</v>
      </c>
      <c r="F5497">
        <v>604.580017</v>
      </c>
      <c r="G5497">
        <v>187370000</v>
      </c>
    </row>
    <row r="5498" spans="1:7" x14ac:dyDescent="0.3">
      <c r="A5498" s="1">
        <v>33912</v>
      </c>
      <c r="B5498">
        <v>604.44000200000005</v>
      </c>
      <c r="C5498">
        <v>606.30999799999995</v>
      </c>
      <c r="D5498">
        <v>603.30999799999995</v>
      </c>
      <c r="E5498">
        <v>605.52002000000005</v>
      </c>
      <c r="F5498">
        <v>605.52002000000005</v>
      </c>
      <c r="G5498">
        <v>189530000</v>
      </c>
    </row>
    <row r="5499" spans="1:7" x14ac:dyDescent="0.3">
      <c r="A5499" s="1">
        <v>33913</v>
      </c>
      <c r="B5499">
        <v>605.94000200000005</v>
      </c>
      <c r="C5499">
        <v>614.15997300000004</v>
      </c>
      <c r="D5499">
        <v>605.39001499999995</v>
      </c>
      <c r="E5499">
        <v>614.080017</v>
      </c>
      <c r="F5499">
        <v>614.080017</v>
      </c>
      <c r="G5499">
        <v>238450000</v>
      </c>
    </row>
    <row r="5500" spans="1:7" x14ac:dyDescent="0.3">
      <c r="A5500" s="1">
        <v>33914</v>
      </c>
      <c r="B5500">
        <v>614.04998799999998</v>
      </c>
      <c r="C5500">
        <v>616.96997099999999</v>
      </c>
      <c r="D5500">
        <v>612.70001200000002</v>
      </c>
      <c r="E5500">
        <v>616.82000700000003</v>
      </c>
      <c r="F5500">
        <v>616.82000700000003</v>
      </c>
      <c r="G5500">
        <v>229150000</v>
      </c>
    </row>
    <row r="5501" spans="1:7" x14ac:dyDescent="0.3">
      <c r="A5501" s="1">
        <v>33917</v>
      </c>
      <c r="B5501">
        <v>616.84002699999996</v>
      </c>
      <c r="C5501">
        <v>622.47997999999995</v>
      </c>
      <c r="D5501">
        <v>616.01000999999997</v>
      </c>
      <c r="E5501">
        <v>622.04998799999998</v>
      </c>
      <c r="F5501">
        <v>622.04998799999998</v>
      </c>
      <c r="G5501">
        <v>245430000</v>
      </c>
    </row>
    <row r="5502" spans="1:7" x14ac:dyDescent="0.3">
      <c r="A5502" s="1">
        <v>33918</v>
      </c>
      <c r="B5502">
        <v>624.09997599999997</v>
      </c>
      <c r="C5502">
        <v>628.15002400000003</v>
      </c>
      <c r="D5502">
        <v>622.72997999999995</v>
      </c>
      <c r="E5502">
        <v>627.76000999999997</v>
      </c>
      <c r="F5502">
        <v>627.76000999999997</v>
      </c>
      <c r="G5502">
        <v>262160000</v>
      </c>
    </row>
    <row r="5503" spans="1:7" x14ac:dyDescent="0.3">
      <c r="A5503" s="1">
        <v>33919</v>
      </c>
      <c r="B5503">
        <v>629.17999299999997</v>
      </c>
      <c r="C5503">
        <v>635.10998500000005</v>
      </c>
      <c r="D5503">
        <v>628.26000999999997</v>
      </c>
      <c r="E5503">
        <v>634.919983</v>
      </c>
      <c r="F5503">
        <v>634.919983</v>
      </c>
      <c r="G5503">
        <v>273240000</v>
      </c>
    </row>
    <row r="5504" spans="1:7" x14ac:dyDescent="0.3">
      <c r="A5504" s="1">
        <v>33920</v>
      </c>
      <c r="B5504">
        <v>636.02002000000005</v>
      </c>
      <c r="C5504">
        <v>637.09002699999996</v>
      </c>
      <c r="D5504">
        <v>633.34002699999996</v>
      </c>
      <c r="E5504">
        <v>634.36999500000002</v>
      </c>
      <c r="F5504">
        <v>634.36999500000002</v>
      </c>
      <c r="G5504">
        <v>259470000</v>
      </c>
    </row>
    <row r="5505" spans="1:7" x14ac:dyDescent="0.3">
      <c r="A5505" s="1">
        <v>33921</v>
      </c>
      <c r="B5505">
        <v>634.04998799999998</v>
      </c>
      <c r="C5505">
        <v>637.15997300000004</v>
      </c>
      <c r="D5505">
        <v>633.05999799999995</v>
      </c>
      <c r="E5505">
        <v>637.15997300000004</v>
      </c>
      <c r="F5505">
        <v>637.15997300000004</v>
      </c>
      <c r="G5505">
        <v>201470000</v>
      </c>
    </row>
    <row r="5506" spans="1:7" x14ac:dyDescent="0.3">
      <c r="A5506" s="1">
        <v>33924</v>
      </c>
      <c r="B5506">
        <v>635.63000499999998</v>
      </c>
      <c r="C5506">
        <v>637.53997800000002</v>
      </c>
      <c r="D5506">
        <v>633.46997099999999</v>
      </c>
      <c r="E5506">
        <v>634.01000999999997</v>
      </c>
      <c r="F5506">
        <v>634.01000999999997</v>
      </c>
      <c r="G5506">
        <v>188080000</v>
      </c>
    </row>
    <row r="5507" spans="1:7" x14ac:dyDescent="0.3">
      <c r="A5507" s="1">
        <v>33925</v>
      </c>
      <c r="B5507">
        <v>632.79998799999998</v>
      </c>
      <c r="C5507">
        <v>634.15002400000003</v>
      </c>
      <c r="D5507">
        <v>626.54998799999998</v>
      </c>
      <c r="E5507">
        <v>627.07000700000003</v>
      </c>
      <c r="F5507">
        <v>627.07000700000003</v>
      </c>
      <c r="G5507">
        <v>224320000</v>
      </c>
    </row>
    <row r="5508" spans="1:7" x14ac:dyDescent="0.3">
      <c r="A5508" s="1">
        <v>33926</v>
      </c>
      <c r="B5508">
        <v>627.11999500000002</v>
      </c>
      <c r="C5508">
        <v>635.05999799999995</v>
      </c>
      <c r="D5508">
        <v>627.11999500000002</v>
      </c>
      <c r="E5508">
        <v>634.85998500000005</v>
      </c>
      <c r="F5508">
        <v>634.85998500000005</v>
      </c>
      <c r="G5508">
        <v>233260000</v>
      </c>
    </row>
    <row r="5509" spans="1:7" x14ac:dyDescent="0.3">
      <c r="A5509" s="1">
        <v>33927</v>
      </c>
      <c r="B5509">
        <v>636.65002400000003</v>
      </c>
      <c r="C5509">
        <v>639.84002699999996</v>
      </c>
      <c r="D5509">
        <v>635.84002699999996</v>
      </c>
      <c r="E5509">
        <v>638.57000700000003</v>
      </c>
      <c r="F5509">
        <v>638.57000700000003</v>
      </c>
      <c r="G5509">
        <v>258250000</v>
      </c>
    </row>
    <row r="5510" spans="1:7" x14ac:dyDescent="0.3">
      <c r="A5510" s="1">
        <v>33928</v>
      </c>
      <c r="B5510">
        <v>639.07000700000003</v>
      </c>
      <c r="C5510">
        <v>642.96002199999998</v>
      </c>
      <c r="D5510">
        <v>638.669983</v>
      </c>
      <c r="E5510">
        <v>642.59997599999997</v>
      </c>
      <c r="F5510">
        <v>642.59997599999997</v>
      </c>
      <c r="G5510">
        <v>248040000</v>
      </c>
    </row>
    <row r="5511" spans="1:7" x14ac:dyDescent="0.3">
      <c r="A5511" s="1">
        <v>33931</v>
      </c>
      <c r="B5511">
        <v>638.36999500000002</v>
      </c>
      <c r="C5511">
        <v>642.15997300000004</v>
      </c>
      <c r="D5511">
        <v>636.64001499999995</v>
      </c>
      <c r="E5511">
        <v>638.84002699999996</v>
      </c>
      <c r="F5511">
        <v>638.84002699999996</v>
      </c>
      <c r="G5511">
        <v>208140000</v>
      </c>
    </row>
    <row r="5512" spans="1:7" x14ac:dyDescent="0.3">
      <c r="A5512" s="1">
        <v>33932</v>
      </c>
      <c r="B5512">
        <v>639.89001499999995</v>
      </c>
      <c r="C5512">
        <v>646.5</v>
      </c>
      <c r="D5512">
        <v>639.80999799999995</v>
      </c>
      <c r="E5512">
        <v>645.94000200000005</v>
      </c>
      <c r="F5512">
        <v>645.94000200000005</v>
      </c>
      <c r="G5512">
        <v>244920000</v>
      </c>
    </row>
    <row r="5513" spans="1:7" x14ac:dyDescent="0.3">
      <c r="A5513" s="1">
        <v>33933</v>
      </c>
      <c r="B5513">
        <v>647.30999799999995</v>
      </c>
      <c r="C5513">
        <v>648.330017</v>
      </c>
      <c r="D5513">
        <v>646.23999000000003</v>
      </c>
      <c r="E5513">
        <v>648.330017</v>
      </c>
      <c r="F5513">
        <v>648.330017</v>
      </c>
      <c r="G5513">
        <v>222270000</v>
      </c>
    </row>
    <row r="5514" spans="1:7" x14ac:dyDescent="0.3">
      <c r="A5514" s="1">
        <v>33935</v>
      </c>
      <c r="B5514">
        <v>648.80999799999995</v>
      </c>
      <c r="C5514">
        <v>650.64001499999995</v>
      </c>
      <c r="D5514">
        <v>648.57000700000003</v>
      </c>
      <c r="E5514">
        <v>649.48999000000003</v>
      </c>
      <c r="F5514">
        <v>649.48999000000003</v>
      </c>
      <c r="G5514">
        <v>93930000</v>
      </c>
    </row>
    <row r="5515" spans="1:7" x14ac:dyDescent="0.3">
      <c r="A5515" s="1">
        <v>33938</v>
      </c>
      <c r="B5515">
        <v>650.73999000000003</v>
      </c>
      <c r="C5515">
        <v>652.75</v>
      </c>
      <c r="D5515">
        <v>648.84002699999996</v>
      </c>
      <c r="E5515">
        <v>652.72997999999995</v>
      </c>
      <c r="F5515">
        <v>652.72997999999995</v>
      </c>
      <c r="G5515">
        <v>217800000</v>
      </c>
    </row>
    <row r="5516" spans="1:7" x14ac:dyDescent="0.3">
      <c r="A5516" s="1">
        <v>33939</v>
      </c>
      <c r="B5516">
        <v>650.580017</v>
      </c>
      <c r="C5516">
        <v>654.27002000000005</v>
      </c>
      <c r="D5516">
        <v>650.27002000000005</v>
      </c>
      <c r="E5516">
        <v>653.95001200000002</v>
      </c>
      <c r="F5516">
        <v>653.95001200000002</v>
      </c>
      <c r="G5516">
        <v>237120000</v>
      </c>
    </row>
    <row r="5517" spans="1:7" x14ac:dyDescent="0.3">
      <c r="A5517" s="1">
        <v>33940</v>
      </c>
      <c r="B5517">
        <v>653.90002400000003</v>
      </c>
      <c r="C5517">
        <v>654.69000200000005</v>
      </c>
      <c r="D5517">
        <v>651.36999500000002</v>
      </c>
      <c r="E5517">
        <v>652.90997300000004</v>
      </c>
      <c r="F5517">
        <v>652.90997300000004</v>
      </c>
      <c r="G5517">
        <v>243180000</v>
      </c>
    </row>
    <row r="5518" spans="1:7" x14ac:dyDescent="0.3">
      <c r="A5518" s="1">
        <v>33941</v>
      </c>
      <c r="B5518">
        <v>652.26000999999997</v>
      </c>
      <c r="C5518">
        <v>656.80999799999995</v>
      </c>
      <c r="D5518">
        <v>651.39001499999995</v>
      </c>
      <c r="E5518">
        <v>656.35998500000005</v>
      </c>
      <c r="F5518">
        <v>656.35998500000005</v>
      </c>
      <c r="G5518">
        <v>239030000</v>
      </c>
    </row>
    <row r="5519" spans="1:7" x14ac:dyDescent="0.3">
      <c r="A5519" s="1">
        <v>33942</v>
      </c>
      <c r="B5519">
        <v>658.05999799999995</v>
      </c>
      <c r="C5519">
        <v>661.919983</v>
      </c>
      <c r="D5519">
        <v>656.84997599999997</v>
      </c>
      <c r="E5519">
        <v>661.59997599999997</v>
      </c>
      <c r="F5519">
        <v>661.59997599999997</v>
      </c>
      <c r="G5519">
        <v>261110000</v>
      </c>
    </row>
    <row r="5520" spans="1:7" x14ac:dyDescent="0.3">
      <c r="A5520" s="1">
        <v>33945</v>
      </c>
      <c r="B5520">
        <v>662.84002699999996</v>
      </c>
      <c r="C5520">
        <v>666.54998799999998</v>
      </c>
      <c r="D5520">
        <v>661.79998799999998</v>
      </c>
      <c r="E5520">
        <v>666.53002900000001</v>
      </c>
      <c r="F5520">
        <v>666.53002900000001</v>
      </c>
      <c r="G5520">
        <v>226270000</v>
      </c>
    </row>
    <row r="5521" spans="1:7" x14ac:dyDescent="0.3">
      <c r="A5521" s="1">
        <v>33946</v>
      </c>
      <c r="B5521">
        <v>667.38000499999998</v>
      </c>
      <c r="C5521">
        <v>667.97997999999995</v>
      </c>
      <c r="D5521">
        <v>664.63000499999998</v>
      </c>
      <c r="E5521">
        <v>667.11999500000002</v>
      </c>
      <c r="F5521">
        <v>667.11999500000002</v>
      </c>
      <c r="G5521">
        <v>274700000</v>
      </c>
    </row>
    <row r="5522" spans="1:7" x14ac:dyDescent="0.3">
      <c r="A5522" s="1">
        <v>33947</v>
      </c>
      <c r="B5522">
        <v>664.85998500000005</v>
      </c>
      <c r="C5522">
        <v>667.69000200000005</v>
      </c>
      <c r="D5522">
        <v>662.40002400000003</v>
      </c>
      <c r="E5522">
        <v>663.919983</v>
      </c>
      <c r="F5522">
        <v>663.919983</v>
      </c>
      <c r="G5522">
        <v>269870000</v>
      </c>
    </row>
    <row r="5523" spans="1:7" x14ac:dyDescent="0.3">
      <c r="A5523" s="1">
        <v>33948</v>
      </c>
      <c r="B5523">
        <v>662.03997800000002</v>
      </c>
      <c r="C5523">
        <v>662.96002199999998</v>
      </c>
      <c r="D5523">
        <v>656.42999299999997</v>
      </c>
      <c r="E5523">
        <v>658.92999299999997</v>
      </c>
      <c r="F5523">
        <v>658.92999299999997</v>
      </c>
      <c r="G5523">
        <v>241350000</v>
      </c>
    </row>
    <row r="5524" spans="1:7" x14ac:dyDescent="0.3">
      <c r="A5524" s="1">
        <v>33949</v>
      </c>
      <c r="B5524">
        <v>656.26000999999997</v>
      </c>
      <c r="C5524">
        <v>657.45001200000002</v>
      </c>
      <c r="D5524">
        <v>654.61999500000002</v>
      </c>
      <c r="E5524">
        <v>655.78997800000002</v>
      </c>
      <c r="F5524">
        <v>655.78997800000002</v>
      </c>
      <c r="G5524">
        <v>213170000</v>
      </c>
    </row>
    <row r="5525" spans="1:7" x14ac:dyDescent="0.3">
      <c r="A5525" s="1">
        <v>33952</v>
      </c>
      <c r="B5525">
        <v>656.39001499999995</v>
      </c>
      <c r="C5525">
        <v>657.09002699999996</v>
      </c>
      <c r="D5525">
        <v>654.65997300000004</v>
      </c>
      <c r="E5525">
        <v>654.72997999999995</v>
      </c>
      <c r="F5525">
        <v>654.72997999999995</v>
      </c>
      <c r="G5525">
        <v>194500000</v>
      </c>
    </row>
    <row r="5526" spans="1:7" x14ac:dyDescent="0.3">
      <c r="A5526" s="1">
        <v>33953</v>
      </c>
      <c r="B5526">
        <v>652.77002000000005</v>
      </c>
      <c r="C5526">
        <v>653.89001499999995</v>
      </c>
      <c r="D5526">
        <v>648.75</v>
      </c>
      <c r="E5526">
        <v>650.75</v>
      </c>
      <c r="F5526">
        <v>650.75</v>
      </c>
      <c r="G5526">
        <v>248930000</v>
      </c>
    </row>
    <row r="5527" spans="1:7" x14ac:dyDescent="0.3">
      <c r="A5527" s="1">
        <v>33954</v>
      </c>
      <c r="B5527">
        <v>651.21997099999999</v>
      </c>
      <c r="C5527">
        <v>652.78997800000002</v>
      </c>
      <c r="D5527">
        <v>648.97997999999995</v>
      </c>
      <c r="E5527">
        <v>649.63000499999998</v>
      </c>
      <c r="F5527">
        <v>649.63000499999998</v>
      </c>
      <c r="G5527">
        <v>258270000</v>
      </c>
    </row>
    <row r="5528" spans="1:7" x14ac:dyDescent="0.3">
      <c r="A5528" s="1">
        <v>33955</v>
      </c>
      <c r="B5528">
        <v>651.48999000000003</v>
      </c>
      <c r="C5528">
        <v>658.52002000000005</v>
      </c>
      <c r="D5528">
        <v>650.27002000000005</v>
      </c>
      <c r="E5528">
        <v>658.46002199999998</v>
      </c>
      <c r="F5528">
        <v>658.46002199999998</v>
      </c>
      <c r="G5528">
        <v>247940000</v>
      </c>
    </row>
    <row r="5529" spans="1:7" x14ac:dyDescent="0.3">
      <c r="A5529" s="1">
        <v>33956</v>
      </c>
      <c r="B5529">
        <v>659.86999500000002</v>
      </c>
      <c r="C5529">
        <v>662.28997800000002</v>
      </c>
      <c r="D5529">
        <v>659.419983</v>
      </c>
      <c r="E5529">
        <v>661.28997800000002</v>
      </c>
      <c r="F5529">
        <v>661.28997800000002</v>
      </c>
      <c r="G5529">
        <v>244060000</v>
      </c>
    </row>
    <row r="5530" spans="1:7" x14ac:dyDescent="0.3">
      <c r="A5530" s="1">
        <v>33959</v>
      </c>
      <c r="B5530">
        <v>660.78002900000001</v>
      </c>
      <c r="C5530">
        <v>662.63000499999998</v>
      </c>
      <c r="D5530">
        <v>660.01000999999997</v>
      </c>
      <c r="E5530">
        <v>662.46002199999998</v>
      </c>
      <c r="F5530">
        <v>662.46002199999998</v>
      </c>
      <c r="G5530">
        <v>202910000</v>
      </c>
    </row>
    <row r="5531" spans="1:7" x14ac:dyDescent="0.3">
      <c r="A5531" s="1">
        <v>33960</v>
      </c>
      <c r="B5531">
        <v>663.73999000000003</v>
      </c>
      <c r="C5531">
        <v>664.13000499999998</v>
      </c>
      <c r="D5531">
        <v>658.42999299999997</v>
      </c>
      <c r="E5531">
        <v>660.84002699999996</v>
      </c>
      <c r="F5531">
        <v>660.84002699999996</v>
      </c>
      <c r="G5531">
        <v>247700000</v>
      </c>
    </row>
    <row r="5532" spans="1:7" x14ac:dyDescent="0.3">
      <c r="A5532" s="1">
        <v>33961</v>
      </c>
      <c r="B5532">
        <v>662.11999500000002</v>
      </c>
      <c r="C5532">
        <v>662.96997099999999</v>
      </c>
      <c r="D5532">
        <v>660.69000200000005</v>
      </c>
      <c r="E5532">
        <v>662.96002199999998</v>
      </c>
      <c r="F5532">
        <v>662.96002199999998</v>
      </c>
      <c r="G5532">
        <v>252890000</v>
      </c>
    </row>
    <row r="5533" spans="1:7" x14ac:dyDescent="0.3">
      <c r="A5533" s="1">
        <v>33962</v>
      </c>
      <c r="B5533">
        <v>663.17999299999997</v>
      </c>
      <c r="C5533">
        <v>665.97997999999995</v>
      </c>
      <c r="D5533">
        <v>662.77002000000005</v>
      </c>
      <c r="E5533">
        <v>665.88000499999998</v>
      </c>
      <c r="F5533">
        <v>665.88000499999998</v>
      </c>
      <c r="G5533">
        <v>106260000</v>
      </c>
    </row>
    <row r="5534" spans="1:7" x14ac:dyDescent="0.3">
      <c r="A5534" s="1">
        <v>33966</v>
      </c>
      <c r="B5534">
        <v>665.65997300000004</v>
      </c>
      <c r="C5534">
        <v>666.39001499999995</v>
      </c>
      <c r="D5534">
        <v>663.86999500000002</v>
      </c>
      <c r="E5534">
        <v>666.25</v>
      </c>
      <c r="F5534">
        <v>666.25</v>
      </c>
      <c r="G5534">
        <v>144070000</v>
      </c>
    </row>
    <row r="5535" spans="1:7" x14ac:dyDescent="0.3">
      <c r="A5535" s="1">
        <v>33967</v>
      </c>
      <c r="B5535">
        <v>667.29998799999998</v>
      </c>
      <c r="C5535">
        <v>671.17999299999997</v>
      </c>
      <c r="D5535">
        <v>666.90997300000004</v>
      </c>
      <c r="E5535">
        <v>669.01000999999997</v>
      </c>
      <c r="F5535">
        <v>669.01000999999997</v>
      </c>
      <c r="G5535">
        <v>199710000</v>
      </c>
    </row>
    <row r="5536" spans="1:7" x14ac:dyDescent="0.3">
      <c r="A5536" s="1">
        <v>33968</v>
      </c>
      <c r="B5536">
        <v>670.26000999999997</v>
      </c>
      <c r="C5536">
        <v>671.85998500000005</v>
      </c>
      <c r="D5536">
        <v>668.57000700000003</v>
      </c>
      <c r="E5536">
        <v>671.84997599999997</v>
      </c>
      <c r="F5536">
        <v>671.84997599999997</v>
      </c>
      <c r="G5536">
        <v>193480000</v>
      </c>
    </row>
    <row r="5537" spans="1:7" x14ac:dyDescent="0.3">
      <c r="A5537" s="1">
        <v>33969</v>
      </c>
      <c r="B5537">
        <v>673</v>
      </c>
      <c r="C5537">
        <v>676.95001200000002</v>
      </c>
      <c r="D5537">
        <v>672.09997599999997</v>
      </c>
      <c r="E5537">
        <v>676.95001200000002</v>
      </c>
      <c r="F5537">
        <v>676.95001200000002</v>
      </c>
      <c r="G5537">
        <v>203190000</v>
      </c>
    </row>
    <row r="5538" spans="1:7" x14ac:dyDescent="0.3">
      <c r="A5538" s="1">
        <v>33973</v>
      </c>
      <c r="B5538">
        <v>675.30999799999995</v>
      </c>
      <c r="C5538">
        <v>676.78002900000001</v>
      </c>
      <c r="D5538">
        <v>671.419983</v>
      </c>
      <c r="E5538">
        <v>671.79998799999998</v>
      </c>
      <c r="F5538">
        <v>671.79998799999998</v>
      </c>
      <c r="G5538">
        <v>188870000</v>
      </c>
    </row>
    <row r="5539" spans="1:7" x14ac:dyDescent="0.3">
      <c r="A5539" s="1">
        <v>33974</v>
      </c>
      <c r="B5539">
        <v>670.52002000000005</v>
      </c>
      <c r="C5539">
        <v>674.34997599999997</v>
      </c>
      <c r="D5539">
        <v>670.51000999999997</v>
      </c>
      <c r="E5539">
        <v>674.34002699999996</v>
      </c>
      <c r="F5539">
        <v>674.34002699999996</v>
      </c>
      <c r="G5539">
        <v>229400000</v>
      </c>
    </row>
    <row r="5540" spans="1:7" x14ac:dyDescent="0.3">
      <c r="A5540" s="1">
        <v>33975</v>
      </c>
      <c r="B5540">
        <v>678.44000200000005</v>
      </c>
      <c r="C5540">
        <v>681.89001499999995</v>
      </c>
      <c r="D5540">
        <v>676.72997999999995</v>
      </c>
      <c r="E5540">
        <v>681.84997599999997</v>
      </c>
      <c r="F5540">
        <v>681.84997599999997</v>
      </c>
      <c r="G5540">
        <v>270020000</v>
      </c>
    </row>
    <row r="5541" spans="1:7" x14ac:dyDescent="0.3">
      <c r="A5541" s="1">
        <v>33976</v>
      </c>
      <c r="B5541">
        <v>681.55999799999995</v>
      </c>
      <c r="C5541">
        <v>685.29998799999998</v>
      </c>
      <c r="D5541">
        <v>677.82000700000003</v>
      </c>
      <c r="E5541">
        <v>678.21002199999998</v>
      </c>
      <c r="F5541">
        <v>678.21002199999998</v>
      </c>
      <c r="G5541">
        <v>296930000</v>
      </c>
    </row>
    <row r="5542" spans="1:7" x14ac:dyDescent="0.3">
      <c r="A5542" s="1">
        <v>33977</v>
      </c>
      <c r="B5542">
        <v>677.19000200000005</v>
      </c>
      <c r="C5542">
        <v>677.85998500000005</v>
      </c>
      <c r="D5542">
        <v>672.67999299999997</v>
      </c>
      <c r="E5542">
        <v>677.21002199999998</v>
      </c>
      <c r="F5542">
        <v>677.21002199999998</v>
      </c>
      <c r="G5542">
        <v>232820000</v>
      </c>
    </row>
    <row r="5543" spans="1:7" x14ac:dyDescent="0.3">
      <c r="A5543" s="1">
        <v>33980</v>
      </c>
      <c r="B5543">
        <v>677.46002199999998</v>
      </c>
      <c r="C5543">
        <v>682.44000200000005</v>
      </c>
      <c r="D5543">
        <v>676.20001200000002</v>
      </c>
      <c r="E5543">
        <v>682.40002400000003</v>
      </c>
      <c r="F5543">
        <v>682.40002400000003</v>
      </c>
      <c r="G5543">
        <v>195740000</v>
      </c>
    </row>
    <row r="5544" spans="1:7" x14ac:dyDescent="0.3">
      <c r="A5544" s="1">
        <v>33981</v>
      </c>
      <c r="B5544">
        <v>681.44000200000005</v>
      </c>
      <c r="C5544">
        <v>682.90002400000003</v>
      </c>
      <c r="D5544">
        <v>677.09002699999996</v>
      </c>
      <c r="E5544">
        <v>679.45001200000002</v>
      </c>
      <c r="F5544">
        <v>679.45001200000002</v>
      </c>
      <c r="G5544">
        <v>233770000</v>
      </c>
    </row>
    <row r="5545" spans="1:7" x14ac:dyDescent="0.3">
      <c r="A5545" s="1">
        <v>33982</v>
      </c>
      <c r="B5545">
        <v>679.21002199999998</v>
      </c>
      <c r="C5545">
        <v>686.96997099999999</v>
      </c>
      <c r="D5545">
        <v>677.61999500000002</v>
      </c>
      <c r="E5545">
        <v>686.78002900000001</v>
      </c>
      <c r="F5545">
        <v>686.78002900000001</v>
      </c>
      <c r="G5545">
        <v>244700000</v>
      </c>
    </row>
    <row r="5546" spans="1:7" x14ac:dyDescent="0.3">
      <c r="A5546" s="1">
        <v>33983</v>
      </c>
      <c r="B5546">
        <v>690.32000700000003</v>
      </c>
      <c r="C5546">
        <v>695.80999799999995</v>
      </c>
      <c r="D5546">
        <v>688.20001200000002</v>
      </c>
      <c r="E5546">
        <v>695.70001200000002</v>
      </c>
      <c r="F5546">
        <v>695.70001200000002</v>
      </c>
      <c r="G5546">
        <v>286960000</v>
      </c>
    </row>
    <row r="5547" spans="1:7" x14ac:dyDescent="0.3">
      <c r="A5547" s="1">
        <v>33984</v>
      </c>
      <c r="B5547">
        <v>692.46002199999998</v>
      </c>
      <c r="C5547">
        <v>699.22997999999995</v>
      </c>
      <c r="D5547">
        <v>691.67999299999997</v>
      </c>
      <c r="E5547">
        <v>697.15002400000003</v>
      </c>
      <c r="F5547">
        <v>697.15002400000003</v>
      </c>
      <c r="G5547">
        <v>295440000</v>
      </c>
    </row>
    <row r="5548" spans="1:7" x14ac:dyDescent="0.3">
      <c r="A5548" s="1">
        <v>33987</v>
      </c>
      <c r="B5548">
        <v>694.69000200000005</v>
      </c>
      <c r="C5548">
        <v>698.28997800000002</v>
      </c>
      <c r="D5548">
        <v>694.45001200000002</v>
      </c>
      <c r="E5548">
        <v>698.13000499999998</v>
      </c>
      <c r="F5548">
        <v>698.13000499999998</v>
      </c>
      <c r="G5548">
        <v>240740000</v>
      </c>
    </row>
    <row r="5549" spans="1:7" x14ac:dyDescent="0.3">
      <c r="A5549" s="1">
        <v>33988</v>
      </c>
      <c r="B5549">
        <v>698.38000499999998</v>
      </c>
      <c r="C5549">
        <v>699.669983</v>
      </c>
      <c r="D5549">
        <v>695.73999000000003</v>
      </c>
      <c r="E5549">
        <v>696.80999799999995</v>
      </c>
      <c r="F5549">
        <v>696.80999799999995</v>
      </c>
      <c r="G5549">
        <v>277890000</v>
      </c>
    </row>
    <row r="5550" spans="1:7" x14ac:dyDescent="0.3">
      <c r="A5550" s="1">
        <v>33989</v>
      </c>
      <c r="B5550">
        <v>696.82000700000003</v>
      </c>
      <c r="C5550">
        <v>699.19000200000005</v>
      </c>
      <c r="D5550">
        <v>695.94000200000005</v>
      </c>
      <c r="E5550">
        <v>697.44000200000005</v>
      </c>
      <c r="F5550">
        <v>697.44000200000005</v>
      </c>
      <c r="G5550">
        <v>271320000</v>
      </c>
    </row>
    <row r="5551" spans="1:7" x14ac:dyDescent="0.3">
      <c r="A5551" s="1">
        <v>33990</v>
      </c>
      <c r="B5551">
        <v>696.47997999999995</v>
      </c>
      <c r="C5551">
        <v>701.080017</v>
      </c>
      <c r="D5551">
        <v>695.580017</v>
      </c>
      <c r="E5551">
        <v>700.77002000000005</v>
      </c>
      <c r="F5551">
        <v>700.77002000000005</v>
      </c>
      <c r="G5551">
        <v>281330000</v>
      </c>
    </row>
    <row r="5552" spans="1:7" x14ac:dyDescent="0.3">
      <c r="A5552" s="1">
        <v>33991</v>
      </c>
      <c r="B5552">
        <v>700.59002699999996</v>
      </c>
      <c r="C5552">
        <v>703.71002199999998</v>
      </c>
      <c r="D5552">
        <v>700.36999500000002</v>
      </c>
      <c r="E5552">
        <v>701.63000499999998</v>
      </c>
      <c r="F5552">
        <v>701.63000499999998</v>
      </c>
      <c r="G5552">
        <v>294720000</v>
      </c>
    </row>
    <row r="5553" spans="1:7" x14ac:dyDescent="0.3">
      <c r="A5553" s="1">
        <v>33994</v>
      </c>
      <c r="B5553">
        <v>703.65997300000004</v>
      </c>
      <c r="C5553">
        <v>708.5</v>
      </c>
      <c r="D5553">
        <v>702</v>
      </c>
      <c r="E5553">
        <v>706.95001200000002</v>
      </c>
      <c r="F5553">
        <v>706.95001200000002</v>
      </c>
      <c r="G5553">
        <v>264590000</v>
      </c>
    </row>
    <row r="5554" spans="1:7" x14ac:dyDescent="0.3">
      <c r="A5554" s="1">
        <v>33995</v>
      </c>
      <c r="B5554">
        <v>709.88000499999998</v>
      </c>
      <c r="C5554">
        <v>711.03002900000001</v>
      </c>
      <c r="D5554">
        <v>706.35998500000005</v>
      </c>
      <c r="E5554">
        <v>707.15997300000004</v>
      </c>
      <c r="F5554">
        <v>707.15997300000004</v>
      </c>
      <c r="G5554">
        <v>296340000</v>
      </c>
    </row>
    <row r="5555" spans="1:7" x14ac:dyDescent="0.3">
      <c r="A5555" s="1">
        <v>33996</v>
      </c>
      <c r="B5555">
        <v>705.82000700000003</v>
      </c>
      <c r="C5555">
        <v>707.02002000000005</v>
      </c>
      <c r="D5555">
        <v>694.96002199999998</v>
      </c>
      <c r="E5555">
        <v>697.90002400000003</v>
      </c>
      <c r="F5555">
        <v>697.90002400000003</v>
      </c>
      <c r="G5555">
        <v>281720000</v>
      </c>
    </row>
    <row r="5556" spans="1:7" x14ac:dyDescent="0.3">
      <c r="A5556" s="1">
        <v>33997</v>
      </c>
      <c r="B5556">
        <v>695.39001499999995</v>
      </c>
      <c r="C5556">
        <v>697.669983</v>
      </c>
      <c r="D5556">
        <v>692.94000200000005</v>
      </c>
      <c r="E5556">
        <v>694.669983</v>
      </c>
      <c r="F5556">
        <v>694.669983</v>
      </c>
      <c r="G5556">
        <v>267210000</v>
      </c>
    </row>
    <row r="5557" spans="1:7" x14ac:dyDescent="0.3">
      <c r="A5557" s="1">
        <v>33998</v>
      </c>
      <c r="B5557">
        <v>696.96002199999998</v>
      </c>
      <c r="C5557">
        <v>697.17999299999997</v>
      </c>
      <c r="D5557">
        <v>693.84002699999996</v>
      </c>
      <c r="E5557">
        <v>696.34002699999996</v>
      </c>
      <c r="F5557">
        <v>696.34002699999996</v>
      </c>
      <c r="G5557">
        <v>236950000</v>
      </c>
    </row>
    <row r="5558" spans="1:7" x14ac:dyDescent="0.3">
      <c r="A5558" s="1">
        <v>34001</v>
      </c>
      <c r="B5558">
        <v>697.97997999999995</v>
      </c>
      <c r="C5558">
        <v>702.14001499999995</v>
      </c>
      <c r="D5558">
        <v>696.77002000000005</v>
      </c>
      <c r="E5558">
        <v>701.77002000000005</v>
      </c>
      <c r="F5558">
        <v>701.77002000000005</v>
      </c>
      <c r="G5558">
        <v>213940000</v>
      </c>
    </row>
    <row r="5559" spans="1:7" x14ac:dyDescent="0.3">
      <c r="A5559" s="1">
        <v>34002</v>
      </c>
      <c r="B5559">
        <v>702.25</v>
      </c>
      <c r="C5559">
        <v>705.13000499999998</v>
      </c>
      <c r="D5559">
        <v>700.97997999999995</v>
      </c>
      <c r="E5559">
        <v>705.11999500000002</v>
      </c>
      <c r="F5559">
        <v>705.11999500000002</v>
      </c>
      <c r="G5559">
        <v>254080000</v>
      </c>
    </row>
    <row r="5560" spans="1:7" x14ac:dyDescent="0.3">
      <c r="A5560" s="1">
        <v>34003</v>
      </c>
      <c r="B5560">
        <v>707.67999299999997</v>
      </c>
      <c r="C5560">
        <v>709.34002699999996</v>
      </c>
      <c r="D5560">
        <v>706.03002900000001</v>
      </c>
      <c r="E5560">
        <v>708.669983</v>
      </c>
      <c r="F5560">
        <v>708.669983</v>
      </c>
      <c r="G5560">
        <v>291730000</v>
      </c>
    </row>
    <row r="5561" spans="1:7" x14ac:dyDescent="0.3">
      <c r="A5561" s="1">
        <v>34004</v>
      </c>
      <c r="B5561">
        <v>710.03002900000001</v>
      </c>
      <c r="C5561">
        <v>711.28002900000001</v>
      </c>
      <c r="D5561">
        <v>706.73999000000003</v>
      </c>
      <c r="E5561">
        <v>708.84997599999997</v>
      </c>
      <c r="F5561">
        <v>708.84997599999997</v>
      </c>
      <c r="G5561">
        <v>284660000</v>
      </c>
    </row>
    <row r="5562" spans="1:7" x14ac:dyDescent="0.3">
      <c r="A5562" s="1">
        <v>34005</v>
      </c>
      <c r="B5562">
        <v>706.830017</v>
      </c>
      <c r="C5562">
        <v>708.25</v>
      </c>
      <c r="D5562">
        <v>696.76000999999997</v>
      </c>
      <c r="E5562">
        <v>700.97997999999995</v>
      </c>
      <c r="F5562">
        <v>700.97997999999995</v>
      </c>
      <c r="G5562">
        <v>293210000</v>
      </c>
    </row>
    <row r="5563" spans="1:7" x14ac:dyDescent="0.3">
      <c r="A5563" s="1">
        <v>34008</v>
      </c>
      <c r="B5563">
        <v>701.45001200000002</v>
      </c>
      <c r="C5563">
        <v>702.22997999999995</v>
      </c>
      <c r="D5563">
        <v>697.59997599999997</v>
      </c>
      <c r="E5563">
        <v>698.44000200000005</v>
      </c>
      <c r="F5563">
        <v>698.44000200000005</v>
      </c>
      <c r="G5563">
        <v>222070000</v>
      </c>
    </row>
    <row r="5564" spans="1:7" x14ac:dyDescent="0.3">
      <c r="A5564" s="1">
        <v>34009</v>
      </c>
      <c r="B5564">
        <v>697.40997300000004</v>
      </c>
      <c r="C5564">
        <v>700.72997999999995</v>
      </c>
      <c r="D5564">
        <v>691.29998799999998</v>
      </c>
      <c r="E5564">
        <v>692.21002199999998</v>
      </c>
      <c r="F5564">
        <v>692.21002199999998</v>
      </c>
      <c r="G5564">
        <v>276980000</v>
      </c>
    </row>
    <row r="5565" spans="1:7" x14ac:dyDescent="0.3">
      <c r="A5565" s="1">
        <v>34010</v>
      </c>
      <c r="B5565">
        <v>695.01000999999997</v>
      </c>
      <c r="C5565">
        <v>696.34997599999997</v>
      </c>
      <c r="D5565">
        <v>692.51000999999997</v>
      </c>
      <c r="E5565">
        <v>695.02002000000005</v>
      </c>
      <c r="F5565">
        <v>695.02002000000005</v>
      </c>
      <c r="G5565">
        <v>259410000</v>
      </c>
    </row>
    <row r="5566" spans="1:7" x14ac:dyDescent="0.3">
      <c r="A5566" s="1">
        <v>34011</v>
      </c>
      <c r="B5566">
        <v>696.98999000000003</v>
      </c>
      <c r="C5566">
        <v>697.53002900000001</v>
      </c>
      <c r="D5566">
        <v>695.28002900000001</v>
      </c>
      <c r="E5566">
        <v>695.88000499999998</v>
      </c>
      <c r="F5566">
        <v>695.88000499999998</v>
      </c>
      <c r="G5566">
        <v>235770000</v>
      </c>
    </row>
    <row r="5567" spans="1:7" x14ac:dyDescent="0.3">
      <c r="A5567" s="1">
        <v>34012</v>
      </c>
      <c r="B5567">
        <v>696.03997800000002</v>
      </c>
      <c r="C5567">
        <v>696.64001499999995</v>
      </c>
      <c r="D5567">
        <v>690.40002400000003</v>
      </c>
      <c r="E5567">
        <v>690.53997800000002</v>
      </c>
      <c r="F5567">
        <v>690.53997800000002</v>
      </c>
      <c r="G5567">
        <v>214600000</v>
      </c>
    </row>
    <row r="5568" spans="1:7" x14ac:dyDescent="0.3">
      <c r="A5568" s="1">
        <v>34016</v>
      </c>
      <c r="B5568">
        <v>683.03997800000002</v>
      </c>
      <c r="C5568">
        <v>689.169983</v>
      </c>
      <c r="D5568">
        <v>663.419983</v>
      </c>
      <c r="E5568">
        <v>665.39001499999995</v>
      </c>
      <c r="F5568">
        <v>665.39001499999995</v>
      </c>
      <c r="G5568">
        <v>303720000</v>
      </c>
    </row>
    <row r="5569" spans="1:7" x14ac:dyDescent="0.3">
      <c r="A5569" s="1">
        <v>34017</v>
      </c>
      <c r="B5569">
        <v>662.95001200000002</v>
      </c>
      <c r="C5569">
        <v>665.88000499999998</v>
      </c>
      <c r="D5569">
        <v>655.71997099999999</v>
      </c>
      <c r="E5569">
        <v>659.42999299999997</v>
      </c>
      <c r="F5569">
        <v>659.42999299999997</v>
      </c>
      <c r="G5569">
        <v>275520000</v>
      </c>
    </row>
    <row r="5570" spans="1:7" x14ac:dyDescent="0.3">
      <c r="A5570" s="1">
        <v>34018</v>
      </c>
      <c r="B5570">
        <v>668</v>
      </c>
      <c r="C5570">
        <v>669</v>
      </c>
      <c r="D5570">
        <v>657.21997099999999</v>
      </c>
      <c r="E5570">
        <v>662.45001200000002</v>
      </c>
      <c r="F5570">
        <v>662.45001200000002</v>
      </c>
      <c r="G5570">
        <v>298620000</v>
      </c>
    </row>
    <row r="5571" spans="1:7" x14ac:dyDescent="0.3">
      <c r="A5571" s="1">
        <v>34019</v>
      </c>
      <c r="B5571">
        <v>664.78997800000002</v>
      </c>
      <c r="C5571">
        <v>666.169983</v>
      </c>
      <c r="D5571">
        <v>661.17999299999997</v>
      </c>
      <c r="E5571">
        <v>663.60998500000005</v>
      </c>
      <c r="F5571">
        <v>663.60998500000005</v>
      </c>
      <c r="G5571">
        <v>243300000</v>
      </c>
    </row>
    <row r="5572" spans="1:7" x14ac:dyDescent="0.3">
      <c r="A5572" s="1">
        <v>34022</v>
      </c>
      <c r="B5572">
        <v>661.40002400000003</v>
      </c>
      <c r="C5572">
        <v>663.5</v>
      </c>
      <c r="D5572">
        <v>652.19000200000005</v>
      </c>
      <c r="E5572">
        <v>652.419983</v>
      </c>
      <c r="F5572">
        <v>652.419983</v>
      </c>
      <c r="G5572">
        <v>277440000</v>
      </c>
    </row>
    <row r="5573" spans="1:7" x14ac:dyDescent="0.3">
      <c r="A5573" s="1">
        <v>34023</v>
      </c>
      <c r="B5573">
        <v>651.78002900000001</v>
      </c>
      <c r="C5573">
        <v>654.90002400000003</v>
      </c>
      <c r="D5573">
        <v>647.78997800000002</v>
      </c>
      <c r="E5573">
        <v>651.40002400000003</v>
      </c>
      <c r="F5573">
        <v>651.40002400000003</v>
      </c>
      <c r="G5573">
        <v>270920000</v>
      </c>
    </row>
    <row r="5574" spans="1:7" x14ac:dyDescent="0.3">
      <c r="A5574" s="1">
        <v>34024</v>
      </c>
      <c r="B5574">
        <v>651.32000700000003</v>
      </c>
      <c r="C5574">
        <v>662.65997300000004</v>
      </c>
      <c r="D5574">
        <v>649.36999500000002</v>
      </c>
      <c r="E5574">
        <v>662.46002199999998</v>
      </c>
      <c r="F5574">
        <v>662.46002199999998</v>
      </c>
      <c r="G5574">
        <v>280920000</v>
      </c>
    </row>
    <row r="5575" spans="1:7" x14ac:dyDescent="0.3">
      <c r="A5575" s="1">
        <v>34025</v>
      </c>
      <c r="B5575">
        <v>661.03002900000001</v>
      </c>
      <c r="C5575">
        <v>667.20001200000002</v>
      </c>
      <c r="D5575">
        <v>659.11999500000002</v>
      </c>
      <c r="E5575">
        <v>667.07000700000003</v>
      </c>
      <c r="F5575">
        <v>667.07000700000003</v>
      </c>
      <c r="G5575">
        <v>259390000</v>
      </c>
    </row>
    <row r="5576" spans="1:7" x14ac:dyDescent="0.3">
      <c r="A5576" s="1">
        <v>34026</v>
      </c>
      <c r="B5576">
        <v>667.60998500000005</v>
      </c>
      <c r="C5576">
        <v>670.94000200000005</v>
      </c>
      <c r="D5576">
        <v>666.48999000000003</v>
      </c>
      <c r="E5576">
        <v>670.77002000000005</v>
      </c>
      <c r="F5576">
        <v>670.77002000000005</v>
      </c>
      <c r="G5576">
        <v>217330000</v>
      </c>
    </row>
    <row r="5577" spans="1:7" x14ac:dyDescent="0.3">
      <c r="A5577" s="1">
        <v>34029</v>
      </c>
      <c r="B5577">
        <v>670.88000499999998</v>
      </c>
      <c r="C5577">
        <v>672.94000200000005</v>
      </c>
      <c r="D5577">
        <v>668.90002400000003</v>
      </c>
      <c r="E5577">
        <v>669.51000999999997</v>
      </c>
      <c r="F5577">
        <v>669.51000999999997</v>
      </c>
      <c r="G5577">
        <v>186040000</v>
      </c>
    </row>
    <row r="5578" spans="1:7" x14ac:dyDescent="0.3">
      <c r="A5578" s="1">
        <v>34030</v>
      </c>
      <c r="B5578">
        <v>669.28002900000001</v>
      </c>
      <c r="C5578">
        <v>677.86999500000002</v>
      </c>
      <c r="D5578">
        <v>668.73999000000003</v>
      </c>
      <c r="E5578">
        <v>677.71997099999999</v>
      </c>
      <c r="F5578">
        <v>677.71997099999999</v>
      </c>
      <c r="G5578">
        <v>207080000</v>
      </c>
    </row>
    <row r="5579" spans="1:7" x14ac:dyDescent="0.3">
      <c r="A5579" s="1">
        <v>34031</v>
      </c>
      <c r="B5579">
        <v>678.42999299999997</v>
      </c>
      <c r="C5579">
        <v>683.919983</v>
      </c>
      <c r="D5579">
        <v>678.42999299999997</v>
      </c>
      <c r="E5579">
        <v>683.919983</v>
      </c>
      <c r="F5579">
        <v>683.919983</v>
      </c>
      <c r="G5579">
        <v>237380000</v>
      </c>
    </row>
    <row r="5580" spans="1:7" x14ac:dyDescent="0.3">
      <c r="A5580" s="1">
        <v>34032</v>
      </c>
      <c r="B5580">
        <v>679.70001200000002</v>
      </c>
      <c r="C5580">
        <v>683.28997800000002</v>
      </c>
      <c r="D5580">
        <v>677.59997599999997</v>
      </c>
      <c r="E5580">
        <v>680.72997999999995</v>
      </c>
      <c r="F5580">
        <v>680.72997999999995</v>
      </c>
      <c r="G5580">
        <v>232050000</v>
      </c>
    </row>
    <row r="5581" spans="1:7" x14ac:dyDescent="0.3">
      <c r="A5581" s="1">
        <v>34033</v>
      </c>
      <c r="B5581">
        <v>678.79998799999998</v>
      </c>
      <c r="C5581">
        <v>683.34997599999997</v>
      </c>
      <c r="D5581">
        <v>678.65997300000004</v>
      </c>
      <c r="E5581">
        <v>681.36999500000002</v>
      </c>
      <c r="F5581">
        <v>681.36999500000002</v>
      </c>
      <c r="G5581">
        <v>214240000</v>
      </c>
    </row>
    <row r="5582" spans="1:7" x14ac:dyDescent="0.3">
      <c r="A5582" s="1">
        <v>34036</v>
      </c>
      <c r="B5582">
        <v>682.92999299999997</v>
      </c>
      <c r="C5582">
        <v>687.71997099999999</v>
      </c>
      <c r="D5582">
        <v>681.71997099999999</v>
      </c>
      <c r="E5582">
        <v>687.22997999999995</v>
      </c>
      <c r="F5582">
        <v>687.22997999999995</v>
      </c>
      <c r="G5582">
        <v>219940000</v>
      </c>
    </row>
    <row r="5583" spans="1:7" x14ac:dyDescent="0.3">
      <c r="A5583" s="1">
        <v>34037</v>
      </c>
      <c r="B5583">
        <v>689.32000700000003</v>
      </c>
      <c r="C5583">
        <v>690.42999299999997</v>
      </c>
      <c r="D5583">
        <v>687.39001499999995</v>
      </c>
      <c r="E5583">
        <v>688.96002199999998</v>
      </c>
      <c r="F5583">
        <v>688.96002199999998</v>
      </c>
      <c r="G5583">
        <v>232270000</v>
      </c>
    </row>
    <row r="5584" spans="1:7" x14ac:dyDescent="0.3">
      <c r="A5584" s="1">
        <v>34038</v>
      </c>
      <c r="B5584">
        <v>688.57000700000003</v>
      </c>
      <c r="C5584">
        <v>693.03997800000002</v>
      </c>
      <c r="D5584">
        <v>688.080017</v>
      </c>
      <c r="E5584">
        <v>692.86999500000002</v>
      </c>
      <c r="F5584">
        <v>692.86999500000002</v>
      </c>
      <c r="G5584">
        <v>245200000</v>
      </c>
    </row>
    <row r="5585" spans="1:7" x14ac:dyDescent="0.3">
      <c r="A5585" s="1">
        <v>34039</v>
      </c>
      <c r="B5585">
        <v>693.80999799999995</v>
      </c>
      <c r="C5585">
        <v>695.98999000000003</v>
      </c>
      <c r="D5585">
        <v>693.45001200000002</v>
      </c>
      <c r="E5585">
        <v>694.28002900000001</v>
      </c>
      <c r="F5585">
        <v>694.28002900000001</v>
      </c>
      <c r="G5585">
        <v>247070000</v>
      </c>
    </row>
    <row r="5586" spans="1:7" x14ac:dyDescent="0.3">
      <c r="A5586" s="1">
        <v>34040</v>
      </c>
      <c r="B5586">
        <v>687.78997800000002</v>
      </c>
      <c r="C5586">
        <v>692.90002400000003</v>
      </c>
      <c r="D5586">
        <v>686.89001499999995</v>
      </c>
      <c r="E5586">
        <v>692.78002900000001</v>
      </c>
      <c r="F5586">
        <v>692.78002900000001</v>
      </c>
      <c r="G5586">
        <v>288300000</v>
      </c>
    </row>
    <row r="5587" spans="1:7" x14ac:dyDescent="0.3">
      <c r="A5587" s="1">
        <v>34043</v>
      </c>
      <c r="B5587">
        <v>693.89001499999995</v>
      </c>
      <c r="C5587">
        <v>695.55999799999995</v>
      </c>
      <c r="D5587">
        <v>693.11999500000002</v>
      </c>
      <c r="E5587">
        <v>695.21002199999998</v>
      </c>
      <c r="F5587">
        <v>695.21002199999998</v>
      </c>
      <c r="G5587">
        <v>187580000</v>
      </c>
    </row>
    <row r="5588" spans="1:7" x14ac:dyDescent="0.3">
      <c r="A5588" s="1">
        <v>34044</v>
      </c>
      <c r="B5588">
        <v>697.04998799999998</v>
      </c>
      <c r="C5588">
        <v>697.40997300000004</v>
      </c>
      <c r="D5588">
        <v>695.07000700000003</v>
      </c>
      <c r="E5588">
        <v>695.46997099999999</v>
      </c>
      <c r="F5588">
        <v>695.46997099999999</v>
      </c>
      <c r="G5588">
        <v>229270000</v>
      </c>
    </row>
    <row r="5589" spans="1:7" x14ac:dyDescent="0.3">
      <c r="A5589" s="1">
        <v>34045</v>
      </c>
      <c r="B5589">
        <v>693.38000499999998</v>
      </c>
      <c r="C5589">
        <v>694.94000200000005</v>
      </c>
      <c r="D5589">
        <v>686.63000499999998</v>
      </c>
      <c r="E5589">
        <v>687.40002400000003</v>
      </c>
      <c r="F5589">
        <v>687.40002400000003</v>
      </c>
      <c r="G5589">
        <v>245090000</v>
      </c>
    </row>
    <row r="5590" spans="1:7" x14ac:dyDescent="0.3">
      <c r="A5590" s="1">
        <v>34046</v>
      </c>
      <c r="B5590">
        <v>689.38000499999998</v>
      </c>
      <c r="C5590">
        <v>690.03997800000002</v>
      </c>
      <c r="D5590">
        <v>687.25</v>
      </c>
      <c r="E5590">
        <v>687.40997300000004</v>
      </c>
      <c r="F5590">
        <v>687.40997300000004</v>
      </c>
      <c r="G5590">
        <v>231710000</v>
      </c>
    </row>
    <row r="5591" spans="1:7" x14ac:dyDescent="0.3">
      <c r="A5591" s="1">
        <v>34047</v>
      </c>
      <c r="B5591">
        <v>687.97997999999995</v>
      </c>
      <c r="C5591">
        <v>689.82000700000003</v>
      </c>
      <c r="D5591">
        <v>682.71997099999999</v>
      </c>
      <c r="E5591">
        <v>682.71997099999999</v>
      </c>
      <c r="F5591">
        <v>682.71997099999999</v>
      </c>
      <c r="G5591">
        <v>235640000</v>
      </c>
    </row>
    <row r="5592" spans="1:7" x14ac:dyDescent="0.3">
      <c r="A5592" s="1">
        <v>34050</v>
      </c>
      <c r="B5592">
        <v>677.71002199999998</v>
      </c>
      <c r="C5592">
        <v>681.61999500000002</v>
      </c>
      <c r="D5592">
        <v>674.48999000000003</v>
      </c>
      <c r="E5592">
        <v>676.61999500000002</v>
      </c>
      <c r="F5592">
        <v>676.61999500000002</v>
      </c>
      <c r="G5592">
        <v>213030000</v>
      </c>
    </row>
    <row r="5593" spans="1:7" x14ac:dyDescent="0.3">
      <c r="A5593" s="1">
        <v>34051</v>
      </c>
      <c r="B5593">
        <v>679.15002400000003</v>
      </c>
      <c r="C5593">
        <v>679.79998799999998</v>
      </c>
      <c r="D5593">
        <v>674.79998799999998</v>
      </c>
      <c r="E5593">
        <v>675.03997800000002</v>
      </c>
      <c r="F5593">
        <v>675.03997800000002</v>
      </c>
      <c r="G5593">
        <v>226150000</v>
      </c>
    </row>
    <row r="5594" spans="1:7" x14ac:dyDescent="0.3">
      <c r="A5594" s="1">
        <v>34052</v>
      </c>
      <c r="B5594">
        <v>674.90002400000003</v>
      </c>
      <c r="C5594">
        <v>676.55999799999995</v>
      </c>
      <c r="D5594">
        <v>671.67999299999997</v>
      </c>
      <c r="E5594">
        <v>674.35998500000005</v>
      </c>
      <c r="F5594">
        <v>674.35998500000005</v>
      </c>
      <c r="G5594">
        <v>243330000</v>
      </c>
    </row>
    <row r="5595" spans="1:7" x14ac:dyDescent="0.3">
      <c r="A5595" s="1">
        <v>34053</v>
      </c>
      <c r="B5595">
        <v>675.669983</v>
      </c>
      <c r="C5595">
        <v>681.46002199999998</v>
      </c>
      <c r="D5595">
        <v>675.30999799999995</v>
      </c>
      <c r="E5595">
        <v>681.01000999999997</v>
      </c>
      <c r="F5595">
        <v>681.01000999999997</v>
      </c>
      <c r="G5595">
        <v>219300000</v>
      </c>
    </row>
    <row r="5596" spans="1:7" x14ac:dyDescent="0.3">
      <c r="A5596" s="1">
        <v>34054</v>
      </c>
      <c r="B5596">
        <v>682.94000200000005</v>
      </c>
      <c r="C5596">
        <v>683.73999000000003</v>
      </c>
      <c r="D5596">
        <v>680.01000999999997</v>
      </c>
      <c r="E5596">
        <v>681.53997800000002</v>
      </c>
      <c r="F5596">
        <v>681.53997800000002</v>
      </c>
      <c r="G5596">
        <v>204510000</v>
      </c>
    </row>
    <row r="5597" spans="1:7" x14ac:dyDescent="0.3">
      <c r="A5597" s="1">
        <v>34057</v>
      </c>
      <c r="B5597">
        <v>681.28002900000001</v>
      </c>
      <c r="C5597">
        <v>684.10998500000005</v>
      </c>
      <c r="D5597">
        <v>680.73999000000003</v>
      </c>
      <c r="E5597">
        <v>680.76000999999997</v>
      </c>
      <c r="F5597">
        <v>680.76000999999997</v>
      </c>
      <c r="G5597">
        <v>194480000</v>
      </c>
    </row>
    <row r="5598" spans="1:7" x14ac:dyDescent="0.3">
      <c r="A5598" s="1">
        <v>34058</v>
      </c>
      <c r="B5598">
        <v>682.54998799999998</v>
      </c>
      <c r="C5598">
        <v>686.25</v>
      </c>
      <c r="D5598">
        <v>682.01000999999997</v>
      </c>
      <c r="E5598">
        <v>686.25</v>
      </c>
      <c r="F5598">
        <v>686.25</v>
      </c>
      <c r="G5598">
        <v>121570000</v>
      </c>
    </row>
    <row r="5599" spans="1:7" x14ac:dyDescent="0.3">
      <c r="A5599" s="1">
        <v>34059</v>
      </c>
      <c r="B5599">
        <v>689.47997999999995</v>
      </c>
      <c r="C5599">
        <v>692.55999799999995</v>
      </c>
      <c r="D5599">
        <v>687.79998799999998</v>
      </c>
      <c r="E5599">
        <v>690.13000499999998</v>
      </c>
      <c r="F5599">
        <v>690.13000499999998</v>
      </c>
      <c r="G5599">
        <v>257920000</v>
      </c>
    </row>
    <row r="5600" spans="1:7" x14ac:dyDescent="0.3">
      <c r="A5600" s="1">
        <v>34060</v>
      </c>
      <c r="B5600">
        <v>690.82000700000003</v>
      </c>
      <c r="C5600">
        <v>691.15002400000003</v>
      </c>
      <c r="D5600">
        <v>685.95001200000002</v>
      </c>
      <c r="E5600">
        <v>686.64001499999995</v>
      </c>
      <c r="F5600">
        <v>686.64001499999995</v>
      </c>
      <c r="G5600">
        <v>246690000</v>
      </c>
    </row>
    <row r="5601" spans="1:7" x14ac:dyDescent="0.3">
      <c r="A5601" s="1">
        <v>34061</v>
      </c>
      <c r="B5601">
        <v>677.84997599999997</v>
      </c>
      <c r="C5601">
        <v>683.90002400000003</v>
      </c>
      <c r="D5601">
        <v>669.830017</v>
      </c>
      <c r="E5601">
        <v>669.84997599999997</v>
      </c>
      <c r="F5601">
        <v>669.84997599999997</v>
      </c>
      <c r="G5601">
        <v>279260000</v>
      </c>
    </row>
    <row r="5602" spans="1:7" x14ac:dyDescent="0.3">
      <c r="A5602" s="1">
        <v>34064</v>
      </c>
      <c r="B5602">
        <v>669.73999000000003</v>
      </c>
      <c r="C5602">
        <v>671.69000200000005</v>
      </c>
      <c r="D5602">
        <v>667.30999799999995</v>
      </c>
      <c r="E5602">
        <v>670.71002199999998</v>
      </c>
      <c r="F5602">
        <v>670.71002199999998</v>
      </c>
      <c r="G5602">
        <v>190840000</v>
      </c>
    </row>
    <row r="5603" spans="1:7" x14ac:dyDescent="0.3">
      <c r="A5603" s="1">
        <v>34065</v>
      </c>
      <c r="B5603">
        <v>672.59997599999997</v>
      </c>
      <c r="C5603">
        <v>673.63000499999998</v>
      </c>
      <c r="D5603">
        <v>663.90997300000004</v>
      </c>
      <c r="E5603">
        <v>664.14001499999995</v>
      </c>
      <c r="F5603">
        <v>664.14001499999995</v>
      </c>
      <c r="G5603">
        <v>217530000</v>
      </c>
    </row>
    <row r="5604" spans="1:7" x14ac:dyDescent="0.3">
      <c r="A5604" s="1">
        <v>34066</v>
      </c>
      <c r="B5604">
        <v>664.84997599999997</v>
      </c>
      <c r="C5604">
        <v>669.080017</v>
      </c>
      <c r="D5604">
        <v>664</v>
      </c>
      <c r="E5604">
        <v>668.88000499999998</v>
      </c>
      <c r="F5604">
        <v>668.88000499999998</v>
      </c>
      <c r="G5604">
        <v>212540000</v>
      </c>
    </row>
    <row r="5605" spans="1:7" x14ac:dyDescent="0.3">
      <c r="A5605" s="1">
        <v>34067</v>
      </c>
      <c r="B5605">
        <v>668.17999299999997</v>
      </c>
      <c r="C5605">
        <v>669.34997599999997</v>
      </c>
      <c r="D5605">
        <v>665.29998799999998</v>
      </c>
      <c r="E5605">
        <v>666.330017</v>
      </c>
      <c r="F5605">
        <v>666.330017</v>
      </c>
      <c r="G5605">
        <v>220880000</v>
      </c>
    </row>
    <row r="5606" spans="1:7" x14ac:dyDescent="0.3">
      <c r="A5606" s="1">
        <v>34071</v>
      </c>
      <c r="B5606">
        <v>670.30999799999995</v>
      </c>
      <c r="C5606">
        <v>673.669983</v>
      </c>
      <c r="D5606">
        <v>668.27002000000005</v>
      </c>
      <c r="E5606">
        <v>673.11999500000002</v>
      </c>
      <c r="F5606">
        <v>673.11999500000002</v>
      </c>
      <c r="G5606">
        <v>214150000</v>
      </c>
    </row>
    <row r="5607" spans="1:7" x14ac:dyDescent="0.3">
      <c r="A5607" s="1">
        <v>34072</v>
      </c>
      <c r="B5607">
        <v>676.36999500000002</v>
      </c>
      <c r="C5607">
        <v>678.05999799999995</v>
      </c>
      <c r="D5607">
        <v>673.40997300000004</v>
      </c>
      <c r="E5607">
        <v>673.830017</v>
      </c>
      <c r="F5607">
        <v>673.830017</v>
      </c>
      <c r="G5607">
        <v>256950000</v>
      </c>
    </row>
    <row r="5608" spans="1:7" x14ac:dyDescent="0.3">
      <c r="A5608" s="1">
        <v>34073</v>
      </c>
      <c r="B5608">
        <v>672.85998500000005</v>
      </c>
      <c r="C5608">
        <v>674.25</v>
      </c>
      <c r="D5608">
        <v>672.21002199999998</v>
      </c>
      <c r="E5608">
        <v>673.94000200000005</v>
      </c>
      <c r="F5608">
        <v>673.94000200000005</v>
      </c>
      <c r="G5608">
        <v>243110000</v>
      </c>
    </row>
    <row r="5609" spans="1:7" x14ac:dyDescent="0.3">
      <c r="A5609" s="1">
        <v>34074</v>
      </c>
      <c r="B5609">
        <v>671.26000999999997</v>
      </c>
      <c r="C5609">
        <v>673.13000499999998</v>
      </c>
      <c r="D5609">
        <v>668.40002400000003</v>
      </c>
      <c r="E5609">
        <v>670.32000700000003</v>
      </c>
      <c r="F5609">
        <v>670.32000700000003</v>
      </c>
      <c r="G5609">
        <v>246950000</v>
      </c>
    </row>
    <row r="5610" spans="1:7" x14ac:dyDescent="0.3">
      <c r="A5610" s="1">
        <v>34075</v>
      </c>
      <c r="B5610">
        <v>669.44000200000005</v>
      </c>
      <c r="C5610">
        <v>671.080017</v>
      </c>
      <c r="D5610">
        <v>666.17999299999997</v>
      </c>
      <c r="E5610">
        <v>666.78002900000001</v>
      </c>
      <c r="F5610">
        <v>666.78002900000001</v>
      </c>
      <c r="G5610">
        <v>226780000</v>
      </c>
    </row>
    <row r="5611" spans="1:7" x14ac:dyDescent="0.3">
      <c r="A5611" s="1">
        <v>34078</v>
      </c>
      <c r="B5611">
        <v>664.20001200000002</v>
      </c>
      <c r="C5611">
        <v>667.21997099999999</v>
      </c>
      <c r="D5611">
        <v>660.080017</v>
      </c>
      <c r="E5611">
        <v>663.03002900000001</v>
      </c>
      <c r="F5611">
        <v>663.03002900000001</v>
      </c>
      <c r="G5611">
        <v>222850000</v>
      </c>
    </row>
    <row r="5612" spans="1:7" x14ac:dyDescent="0.3">
      <c r="A5612" s="1">
        <v>34079</v>
      </c>
      <c r="B5612">
        <v>663.71002199999998</v>
      </c>
      <c r="C5612">
        <v>664.169983</v>
      </c>
      <c r="D5612">
        <v>657.84002699999996</v>
      </c>
      <c r="E5612">
        <v>661.96997099999999</v>
      </c>
      <c r="F5612">
        <v>661.96997099999999</v>
      </c>
      <c r="G5612">
        <v>251320000</v>
      </c>
    </row>
    <row r="5613" spans="1:7" x14ac:dyDescent="0.3">
      <c r="A5613" s="1">
        <v>34080</v>
      </c>
      <c r="B5613">
        <v>663.10998500000005</v>
      </c>
      <c r="C5613">
        <v>664.59002699999996</v>
      </c>
      <c r="D5613">
        <v>660.21997099999999</v>
      </c>
      <c r="E5613">
        <v>664.03997800000002</v>
      </c>
      <c r="F5613">
        <v>664.03997800000002</v>
      </c>
      <c r="G5613">
        <v>248440000</v>
      </c>
    </row>
    <row r="5614" spans="1:7" x14ac:dyDescent="0.3">
      <c r="A5614" s="1">
        <v>34081</v>
      </c>
      <c r="B5614">
        <v>663.34997599999997</v>
      </c>
      <c r="C5614">
        <v>668.53002900000001</v>
      </c>
      <c r="D5614">
        <v>662.34997599999997</v>
      </c>
      <c r="E5614">
        <v>663.51000999999997</v>
      </c>
      <c r="F5614">
        <v>663.51000999999997</v>
      </c>
      <c r="G5614">
        <v>263780000</v>
      </c>
    </row>
    <row r="5615" spans="1:7" x14ac:dyDescent="0.3">
      <c r="A5615" s="1">
        <v>34082</v>
      </c>
      <c r="B5615">
        <v>661.46997099999999</v>
      </c>
      <c r="C5615">
        <v>664.080017</v>
      </c>
      <c r="D5615">
        <v>657.79998799999998</v>
      </c>
      <c r="E5615">
        <v>658.40997300000004</v>
      </c>
      <c r="F5615">
        <v>658.40997300000004</v>
      </c>
      <c r="G5615">
        <v>243390000</v>
      </c>
    </row>
    <row r="5616" spans="1:7" x14ac:dyDescent="0.3">
      <c r="A5616" s="1">
        <v>34085</v>
      </c>
      <c r="B5616">
        <v>656.78997800000002</v>
      </c>
      <c r="C5616">
        <v>658.330017</v>
      </c>
      <c r="D5616">
        <v>645.76000999999997</v>
      </c>
      <c r="E5616">
        <v>645.86999500000002</v>
      </c>
      <c r="F5616">
        <v>645.86999500000002</v>
      </c>
      <c r="G5616">
        <v>212320000</v>
      </c>
    </row>
    <row r="5617" spans="1:7" x14ac:dyDescent="0.3">
      <c r="A5617" s="1">
        <v>34086</v>
      </c>
      <c r="B5617">
        <v>645.97997999999995</v>
      </c>
      <c r="C5617">
        <v>652.65002400000003</v>
      </c>
      <c r="D5617">
        <v>644.71002199999998</v>
      </c>
      <c r="E5617">
        <v>652.52002000000005</v>
      </c>
      <c r="F5617">
        <v>652.52002000000005</v>
      </c>
      <c r="G5617">
        <v>236790000</v>
      </c>
    </row>
    <row r="5618" spans="1:7" x14ac:dyDescent="0.3">
      <c r="A5618" s="1">
        <v>34087</v>
      </c>
      <c r="B5618">
        <v>655.53997800000002</v>
      </c>
      <c r="C5618">
        <v>658.169983</v>
      </c>
      <c r="D5618">
        <v>654.03997800000002</v>
      </c>
      <c r="E5618">
        <v>658.15997300000004</v>
      </c>
      <c r="F5618">
        <v>658.15997300000004</v>
      </c>
      <c r="G5618">
        <v>220510000</v>
      </c>
    </row>
    <row r="5619" spans="1:7" x14ac:dyDescent="0.3">
      <c r="A5619" s="1">
        <v>34088</v>
      </c>
      <c r="B5619">
        <v>657.60998500000005</v>
      </c>
      <c r="C5619">
        <v>658.78997800000002</v>
      </c>
      <c r="D5619">
        <v>654.38000499999998</v>
      </c>
      <c r="E5619">
        <v>658.45001200000002</v>
      </c>
      <c r="F5619">
        <v>658.45001200000002</v>
      </c>
      <c r="G5619">
        <v>204960000</v>
      </c>
    </row>
    <row r="5620" spans="1:7" x14ac:dyDescent="0.3">
      <c r="A5620" s="1">
        <v>34089</v>
      </c>
      <c r="B5620">
        <v>660.67999299999997</v>
      </c>
      <c r="C5620">
        <v>664.919983</v>
      </c>
      <c r="D5620">
        <v>659.67999299999997</v>
      </c>
      <c r="E5620">
        <v>661.419983</v>
      </c>
      <c r="F5620">
        <v>661.419983</v>
      </c>
      <c r="G5620">
        <v>226960000</v>
      </c>
    </row>
    <row r="5621" spans="1:7" x14ac:dyDescent="0.3">
      <c r="A5621" s="1">
        <v>34092</v>
      </c>
      <c r="B5621">
        <v>662.75</v>
      </c>
      <c r="C5621">
        <v>666.73999000000003</v>
      </c>
      <c r="D5621">
        <v>661.42999299999997</v>
      </c>
      <c r="E5621">
        <v>666.71002199999998</v>
      </c>
      <c r="F5621">
        <v>666.71002199999998</v>
      </c>
      <c r="G5621">
        <v>202330000</v>
      </c>
    </row>
    <row r="5622" spans="1:7" x14ac:dyDescent="0.3">
      <c r="A5622" s="1">
        <v>34093</v>
      </c>
      <c r="B5622">
        <v>671.419983</v>
      </c>
      <c r="C5622">
        <v>678.34002699999996</v>
      </c>
      <c r="D5622">
        <v>669.38000499999998</v>
      </c>
      <c r="E5622">
        <v>678.15997300000004</v>
      </c>
      <c r="F5622">
        <v>678.15997300000004</v>
      </c>
      <c r="G5622">
        <v>268770000</v>
      </c>
    </row>
    <row r="5623" spans="1:7" x14ac:dyDescent="0.3">
      <c r="A5623" s="1">
        <v>34094</v>
      </c>
      <c r="B5623">
        <v>678.78002900000001</v>
      </c>
      <c r="C5623">
        <v>683.80999799999995</v>
      </c>
      <c r="D5623">
        <v>676.61999500000002</v>
      </c>
      <c r="E5623">
        <v>683.26000999999997</v>
      </c>
      <c r="F5623">
        <v>683.26000999999997</v>
      </c>
      <c r="G5623">
        <v>289190000</v>
      </c>
    </row>
    <row r="5624" spans="1:7" x14ac:dyDescent="0.3">
      <c r="A5624" s="1">
        <v>34095</v>
      </c>
      <c r="B5624">
        <v>683.76000999999997</v>
      </c>
      <c r="C5624">
        <v>684.38000499999998</v>
      </c>
      <c r="D5624">
        <v>679.03002900000001</v>
      </c>
      <c r="E5624">
        <v>680.03997800000002</v>
      </c>
      <c r="F5624">
        <v>680.03997800000002</v>
      </c>
      <c r="G5624">
        <v>260220000</v>
      </c>
    </row>
    <row r="5625" spans="1:7" x14ac:dyDescent="0.3">
      <c r="A5625" s="1">
        <v>34096</v>
      </c>
      <c r="B5625">
        <v>680.32000700000003</v>
      </c>
      <c r="C5625">
        <v>682.44000200000005</v>
      </c>
      <c r="D5625">
        <v>679.419983</v>
      </c>
      <c r="E5625">
        <v>681.44000200000005</v>
      </c>
      <c r="F5625">
        <v>681.44000200000005</v>
      </c>
      <c r="G5625">
        <v>226110000</v>
      </c>
    </row>
    <row r="5626" spans="1:7" x14ac:dyDescent="0.3">
      <c r="A5626" s="1">
        <v>34099</v>
      </c>
      <c r="B5626">
        <v>682.47997999999995</v>
      </c>
      <c r="C5626">
        <v>684.20001200000002</v>
      </c>
      <c r="D5626">
        <v>682.21997099999999</v>
      </c>
      <c r="E5626">
        <v>682.82000700000003</v>
      </c>
      <c r="F5626">
        <v>682.82000700000003</v>
      </c>
      <c r="G5626">
        <v>206450000</v>
      </c>
    </row>
    <row r="5627" spans="1:7" x14ac:dyDescent="0.3">
      <c r="A5627" s="1">
        <v>34100</v>
      </c>
      <c r="B5627">
        <v>681.03002900000001</v>
      </c>
      <c r="C5627">
        <v>683.32000700000003</v>
      </c>
      <c r="D5627">
        <v>680.21002199999998</v>
      </c>
      <c r="E5627">
        <v>683.05999799999995</v>
      </c>
      <c r="F5627">
        <v>683.05999799999995</v>
      </c>
      <c r="G5627">
        <v>223270000</v>
      </c>
    </row>
    <row r="5628" spans="1:7" x14ac:dyDescent="0.3">
      <c r="A5628" s="1">
        <v>34101</v>
      </c>
      <c r="B5628">
        <v>681.79998799999998</v>
      </c>
      <c r="C5628">
        <v>683</v>
      </c>
      <c r="D5628">
        <v>680.61999500000002</v>
      </c>
      <c r="E5628">
        <v>681.69000200000005</v>
      </c>
      <c r="F5628">
        <v>681.69000200000005</v>
      </c>
      <c r="G5628">
        <v>246370000</v>
      </c>
    </row>
    <row r="5629" spans="1:7" x14ac:dyDescent="0.3">
      <c r="A5629" s="1">
        <v>34102</v>
      </c>
      <c r="B5629">
        <v>677.90997300000004</v>
      </c>
      <c r="C5629">
        <v>680.85998500000005</v>
      </c>
      <c r="D5629">
        <v>674.22997999999995</v>
      </c>
      <c r="E5629">
        <v>675.64001499999995</v>
      </c>
      <c r="F5629">
        <v>675.64001499999995</v>
      </c>
      <c r="G5629">
        <v>262530000</v>
      </c>
    </row>
    <row r="5630" spans="1:7" x14ac:dyDescent="0.3">
      <c r="A5630" s="1">
        <v>34103</v>
      </c>
      <c r="B5630">
        <v>674.80999799999995</v>
      </c>
      <c r="C5630">
        <v>676.38000499999998</v>
      </c>
      <c r="D5630">
        <v>673.72997999999995</v>
      </c>
      <c r="E5630">
        <v>676.36999500000002</v>
      </c>
      <c r="F5630">
        <v>676.36999500000002</v>
      </c>
      <c r="G5630">
        <v>229170000</v>
      </c>
    </row>
    <row r="5631" spans="1:7" x14ac:dyDescent="0.3">
      <c r="A5631" s="1">
        <v>34106</v>
      </c>
      <c r="B5631">
        <v>678.46002199999998</v>
      </c>
      <c r="C5631">
        <v>678.69000200000005</v>
      </c>
      <c r="D5631">
        <v>675.72997999999995</v>
      </c>
      <c r="E5631">
        <v>677.96002199999998</v>
      </c>
      <c r="F5631">
        <v>677.96002199999998</v>
      </c>
      <c r="G5631">
        <v>209900000</v>
      </c>
    </row>
    <row r="5632" spans="1:7" x14ac:dyDescent="0.3">
      <c r="A5632" s="1">
        <v>34107</v>
      </c>
      <c r="B5632">
        <v>680.29998799999998</v>
      </c>
      <c r="C5632">
        <v>680.95001200000002</v>
      </c>
      <c r="D5632">
        <v>678.01000999999997</v>
      </c>
      <c r="E5632">
        <v>680.78002900000001</v>
      </c>
      <c r="F5632">
        <v>680.78002900000001</v>
      </c>
      <c r="G5632">
        <v>277710000</v>
      </c>
    </row>
    <row r="5633" spans="1:7" x14ac:dyDescent="0.3">
      <c r="A5633" s="1">
        <v>34108</v>
      </c>
      <c r="B5633">
        <v>681.76000999999997</v>
      </c>
      <c r="C5633">
        <v>690.46002199999998</v>
      </c>
      <c r="D5633">
        <v>678.89001499999995</v>
      </c>
      <c r="E5633">
        <v>690.42999299999997</v>
      </c>
      <c r="F5633">
        <v>690.42999299999997</v>
      </c>
      <c r="G5633">
        <v>318310000</v>
      </c>
    </row>
    <row r="5634" spans="1:7" x14ac:dyDescent="0.3">
      <c r="A5634" s="1">
        <v>34109</v>
      </c>
      <c r="B5634">
        <v>693.88000499999998</v>
      </c>
      <c r="C5634">
        <v>697.90002400000003</v>
      </c>
      <c r="D5634">
        <v>691.63000499999998</v>
      </c>
      <c r="E5634">
        <v>697.42999299999997</v>
      </c>
      <c r="F5634">
        <v>697.42999299999997</v>
      </c>
      <c r="G5634">
        <v>343230000</v>
      </c>
    </row>
    <row r="5635" spans="1:7" x14ac:dyDescent="0.3">
      <c r="A5635" s="1">
        <v>34110</v>
      </c>
      <c r="B5635">
        <v>695.96002199999998</v>
      </c>
      <c r="C5635">
        <v>696.86999500000002</v>
      </c>
      <c r="D5635">
        <v>692.47997999999995</v>
      </c>
      <c r="E5635">
        <v>694.28997800000002</v>
      </c>
      <c r="F5635">
        <v>694.28997800000002</v>
      </c>
      <c r="G5635">
        <v>278180000</v>
      </c>
    </row>
    <row r="5636" spans="1:7" x14ac:dyDescent="0.3">
      <c r="A5636" s="1">
        <v>34113</v>
      </c>
      <c r="B5636">
        <v>692.54998799999998</v>
      </c>
      <c r="C5636">
        <v>696.32000700000003</v>
      </c>
      <c r="D5636">
        <v>691.28002900000001</v>
      </c>
      <c r="E5636">
        <v>694.69000200000005</v>
      </c>
      <c r="F5636">
        <v>694.69000200000005</v>
      </c>
      <c r="G5636">
        <v>205220000</v>
      </c>
    </row>
    <row r="5637" spans="1:7" x14ac:dyDescent="0.3">
      <c r="A5637" s="1">
        <v>34114</v>
      </c>
      <c r="B5637">
        <v>692.92999299999997</v>
      </c>
      <c r="C5637">
        <v>695.080017</v>
      </c>
      <c r="D5637">
        <v>692.71997099999999</v>
      </c>
      <c r="E5637">
        <v>695.03997800000002</v>
      </c>
      <c r="F5637">
        <v>695.03997800000002</v>
      </c>
      <c r="G5637">
        <v>252570000</v>
      </c>
    </row>
    <row r="5638" spans="1:7" x14ac:dyDescent="0.3">
      <c r="A5638" s="1">
        <v>34115</v>
      </c>
      <c r="B5638">
        <v>695.73999000000003</v>
      </c>
      <c r="C5638">
        <v>704.09002699999996</v>
      </c>
      <c r="D5638">
        <v>694.78997800000002</v>
      </c>
      <c r="E5638">
        <v>704.09002699999996</v>
      </c>
      <c r="F5638">
        <v>704.09002699999996</v>
      </c>
      <c r="G5638">
        <v>293390000</v>
      </c>
    </row>
    <row r="5639" spans="1:7" x14ac:dyDescent="0.3">
      <c r="A5639" s="1">
        <v>34116</v>
      </c>
      <c r="B5639">
        <v>706.36999500000002</v>
      </c>
      <c r="C5639">
        <v>707.04998799999998</v>
      </c>
      <c r="D5639">
        <v>703.57000700000003</v>
      </c>
      <c r="E5639">
        <v>704.59002699999996</v>
      </c>
      <c r="F5639">
        <v>704.59002699999996</v>
      </c>
      <c r="G5639">
        <v>277790000</v>
      </c>
    </row>
    <row r="5640" spans="1:7" x14ac:dyDescent="0.3">
      <c r="A5640" s="1">
        <v>34117</v>
      </c>
      <c r="B5640">
        <v>701.169983</v>
      </c>
      <c r="C5640">
        <v>704.01000999999997</v>
      </c>
      <c r="D5640">
        <v>695.10998500000005</v>
      </c>
      <c r="E5640">
        <v>700.53002900000001</v>
      </c>
      <c r="F5640">
        <v>700.53002900000001</v>
      </c>
      <c r="G5640">
        <v>235750000</v>
      </c>
    </row>
    <row r="5641" spans="1:7" x14ac:dyDescent="0.3">
      <c r="A5641" s="1">
        <v>34121</v>
      </c>
      <c r="B5641">
        <v>700.96002199999998</v>
      </c>
      <c r="C5641">
        <v>706.23999000000003</v>
      </c>
      <c r="D5641">
        <v>700.07000700000003</v>
      </c>
      <c r="E5641">
        <v>704.28002900000001</v>
      </c>
      <c r="F5641">
        <v>704.28002900000001</v>
      </c>
      <c r="G5641">
        <v>236780000</v>
      </c>
    </row>
    <row r="5642" spans="1:7" x14ac:dyDescent="0.3">
      <c r="A5642" s="1">
        <v>34122</v>
      </c>
      <c r="B5642">
        <v>705.15997300000004</v>
      </c>
      <c r="C5642">
        <v>706.52002000000005</v>
      </c>
      <c r="D5642">
        <v>702.95001200000002</v>
      </c>
      <c r="E5642">
        <v>705.85998500000005</v>
      </c>
      <c r="F5642">
        <v>705.85998500000005</v>
      </c>
      <c r="G5642">
        <v>274320000</v>
      </c>
    </row>
    <row r="5643" spans="1:7" x14ac:dyDescent="0.3">
      <c r="A5643" s="1">
        <v>34123</v>
      </c>
      <c r="B5643">
        <v>704.82000700000003</v>
      </c>
      <c r="C5643">
        <v>706.63000499999998</v>
      </c>
      <c r="D5643">
        <v>702.67999299999997</v>
      </c>
      <c r="E5643">
        <v>706.21997099999999</v>
      </c>
      <c r="F5643">
        <v>706.21997099999999</v>
      </c>
      <c r="G5643">
        <v>260080000</v>
      </c>
    </row>
    <row r="5644" spans="1:7" x14ac:dyDescent="0.3">
      <c r="A5644" s="1">
        <v>34124</v>
      </c>
      <c r="B5644">
        <v>703.32000700000003</v>
      </c>
      <c r="C5644">
        <v>704.57000700000003</v>
      </c>
      <c r="D5644">
        <v>701.04998799999998</v>
      </c>
      <c r="E5644">
        <v>702.01000999999997</v>
      </c>
      <c r="F5644">
        <v>702.01000999999997</v>
      </c>
      <c r="G5644">
        <v>251880000</v>
      </c>
    </row>
    <row r="5645" spans="1:7" x14ac:dyDescent="0.3">
      <c r="A5645" s="1">
        <v>34127</v>
      </c>
      <c r="B5645">
        <v>701.90997300000004</v>
      </c>
      <c r="C5645">
        <v>703.69000200000005</v>
      </c>
      <c r="D5645">
        <v>694.45001200000002</v>
      </c>
      <c r="E5645">
        <v>694.60998500000005</v>
      </c>
      <c r="F5645">
        <v>694.60998500000005</v>
      </c>
      <c r="G5645">
        <v>247860000</v>
      </c>
    </row>
    <row r="5646" spans="1:7" x14ac:dyDescent="0.3">
      <c r="A5646" s="1">
        <v>34128</v>
      </c>
      <c r="B5646">
        <v>691.46002199999998</v>
      </c>
      <c r="C5646">
        <v>693.14001499999995</v>
      </c>
      <c r="D5646">
        <v>686.15002400000003</v>
      </c>
      <c r="E5646">
        <v>687.73999000000003</v>
      </c>
      <c r="F5646">
        <v>687.73999000000003</v>
      </c>
      <c r="G5646">
        <v>262310000</v>
      </c>
    </row>
    <row r="5647" spans="1:7" x14ac:dyDescent="0.3">
      <c r="A5647" s="1">
        <v>34129</v>
      </c>
      <c r="B5647">
        <v>687</v>
      </c>
      <c r="C5647">
        <v>691.39001499999995</v>
      </c>
      <c r="D5647">
        <v>686.34997599999997</v>
      </c>
      <c r="E5647">
        <v>689.23999000000003</v>
      </c>
      <c r="F5647">
        <v>689.23999000000003</v>
      </c>
      <c r="G5647">
        <v>263050000</v>
      </c>
    </row>
    <row r="5648" spans="1:7" x14ac:dyDescent="0.3">
      <c r="A5648" s="1">
        <v>34130</v>
      </c>
      <c r="B5648">
        <v>689.09997599999997</v>
      </c>
      <c r="C5648">
        <v>689.51000999999997</v>
      </c>
      <c r="D5648">
        <v>685.69000200000005</v>
      </c>
      <c r="E5648">
        <v>688.04998799999998</v>
      </c>
      <c r="F5648">
        <v>688.04998799999998</v>
      </c>
      <c r="G5648">
        <v>242280000</v>
      </c>
    </row>
    <row r="5649" spans="1:7" x14ac:dyDescent="0.3">
      <c r="A5649" s="1">
        <v>34131</v>
      </c>
      <c r="B5649">
        <v>693.63000499999998</v>
      </c>
      <c r="C5649">
        <v>693.63000499999998</v>
      </c>
      <c r="D5649">
        <v>690.25</v>
      </c>
      <c r="E5649">
        <v>693.19000200000005</v>
      </c>
      <c r="F5649">
        <v>693.19000200000005</v>
      </c>
      <c r="G5649">
        <v>235210000</v>
      </c>
    </row>
    <row r="5650" spans="1:7" x14ac:dyDescent="0.3">
      <c r="A5650" s="1">
        <v>34134</v>
      </c>
      <c r="B5650">
        <v>694.71002199999998</v>
      </c>
      <c r="C5650">
        <v>697.46002199999998</v>
      </c>
      <c r="D5650">
        <v>694.15002400000003</v>
      </c>
      <c r="E5650">
        <v>696.40997300000004</v>
      </c>
      <c r="F5650">
        <v>696.40997300000004</v>
      </c>
      <c r="G5650">
        <v>208430000</v>
      </c>
    </row>
    <row r="5651" spans="1:7" x14ac:dyDescent="0.3">
      <c r="A5651" s="1">
        <v>34135</v>
      </c>
      <c r="B5651">
        <v>698.96002199999998</v>
      </c>
      <c r="C5651">
        <v>699.52002000000005</v>
      </c>
      <c r="D5651">
        <v>696.13000499999998</v>
      </c>
      <c r="E5651">
        <v>697.34002699999996</v>
      </c>
      <c r="F5651">
        <v>697.34002699999996</v>
      </c>
      <c r="G5651">
        <v>236790000</v>
      </c>
    </row>
    <row r="5652" spans="1:7" x14ac:dyDescent="0.3">
      <c r="A5652" s="1">
        <v>34136</v>
      </c>
      <c r="B5652">
        <v>697.95001200000002</v>
      </c>
      <c r="C5652">
        <v>698.27002000000005</v>
      </c>
      <c r="D5652">
        <v>693.17999299999997</v>
      </c>
      <c r="E5652">
        <v>696.25</v>
      </c>
      <c r="F5652">
        <v>696.25</v>
      </c>
      <c r="G5652">
        <v>239900000</v>
      </c>
    </row>
    <row r="5653" spans="1:7" x14ac:dyDescent="0.3">
      <c r="A5653" s="1">
        <v>34137</v>
      </c>
      <c r="B5653">
        <v>696.38000499999998</v>
      </c>
      <c r="C5653">
        <v>697.169983</v>
      </c>
      <c r="D5653">
        <v>694.40002400000003</v>
      </c>
      <c r="E5653">
        <v>695.94000200000005</v>
      </c>
      <c r="F5653">
        <v>695.94000200000005</v>
      </c>
      <c r="G5653">
        <v>245440000</v>
      </c>
    </row>
    <row r="5654" spans="1:7" x14ac:dyDescent="0.3">
      <c r="A5654" s="1">
        <v>34138</v>
      </c>
      <c r="B5654">
        <v>696.13000499999998</v>
      </c>
      <c r="C5654">
        <v>697.46997099999999</v>
      </c>
      <c r="D5654">
        <v>689.59002699999996</v>
      </c>
      <c r="E5654">
        <v>689.59002699999996</v>
      </c>
      <c r="F5654">
        <v>689.59002699999996</v>
      </c>
      <c r="G5654">
        <v>249920000</v>
      </c>
    </row>
    <row r="5655" spans="1:7" x14ac:dyDescent="0.3">
      <c r="A5655" s="1">
        <v>34141</v>
      </c>
      <c r="B5655">
        <v>688.57000700000003</v>
      </c>
      <c r="C5655">
        <v>690.76000999999997</v>
      </c>
      <c r="D5655">
        <v>687.05999799999995</v>
      </c>
      <c r="E5655">
        <v>688.73999000000003</v>
      </c>
      <c r="F5655">
        <v>688.73999000000003</v>
      </c>
      <c r="G5655">
        <v>208470000</v>
      </c>
    </row>
    <row r="5656" spans="1:7" x14ac:dyDescent="0.3">
      <c r="A5656" s="1">
        <v>34142</v>
      </c>
      <c r="B5656">
        <v>688.65997300000004</v>
      </c>
      <c r="C5656">
        <v>689.90002400000003</v>
      </c>
      <c r="D5656">
        <v>685.97997999999995</v>
      </c>
      <c r="E5656">
        <v>686.77002000000005</v>
      </c>
      <c r="F5656">
        <v>686.77002000000005</v>
      </c>
      <c r="G5656">
        <v>258170000</v>
      </c>
    </row>
    <row r="5657" spans="1:7" x14ac:dyDescent="0.3">
      <c r="A5657" s="1">
        <v>34143</v>
      </c>
      <c r="B5657">
        <v>686.67999299999997</v>
      </c>
      <c r="C5657">
        <v>687.46002199999998</v>
      </c>
      <c r="D5657">
        <v>683.96997099999999</v>
      </c>
      <c r="E5657">
        <v>684.78997800000002</v>
      </c>
      <c r="F5657">
        <v>684.78997800000002</v>
      </c>
      <c r="G5657">
        <v>259950000</v>
      </c>
    </row>
    <row r="5658" spans="1:7" x14ac:dyDescent="0.3">
      <c r="A5658" s="1">
        <v>34144</v>
      </c>
      <c r="B5658">
        <v>683.29998799999998</v>
      </c>
      <c r="C5658">
        <v>689.13000499999998</v>
      </c>
      <c r="D5658">
        <v>682.89001499999995</v>
      </c>
      <c r="E5658">
        <v>688.71997099999999</v>
      </c>
      <c r="F5658">
        <v>688.71997099999999</v>
      </c>
      <c r="G5658">
        <v>227150000</v>
      </c>
    </row>
    <row r="5659" spans="1:7" x14ac:dyDescent="0.3">
      <c r="A5659" s="1">
        <v>34145</v>
      </c>
      <c r="B5659">
        <v>689.95001200000002</v>
      </c>
      <c r="C5659">
        <v>695.69000200000005</v>
      </c>
      <c r="D5659">
        <v>689.65997300000004</v>
      </c>
      <c r="E5659">
        <v>694.80999799999995</v>
      </c>
      <c r="F5659">
        <v>694.80999799999995</v>
      </c>
      <c r="G5659">
        <v>219360000</v>
      </c>
    </row>
    <row r="5660" spans="1:7" x14ac:dyDescent="0.3">
      <c r="A5660" s="1">
        <v>34148</v>
      </c>
      <c r="B5660">
        <v>697.71997099999999</v>
      </c>
      <c r="C5660">
        <v>702.84002699999996</v>
      </c>
      <c r="D5660">
        <v>696.21002199999998</v>
      </c>
      <c r="E5660">
        <v>702.84002699999996</v>
      </c>
      <c r="F5660">
        <v>702.84002699999996</v>
      </c>
      <c r="G5660">
        <v>227010000</v>
      </c>
    </row>
    <row r="5661" spans="1:7" x14ac:dyDescent="0.3">
      <c r="A5661" s="1">
        <v>34149</v>
      </c>
      <c r="B5661">
        <v>703.57000700000003</v>
      </c>
      <c r="C5661">
        <v>704.42999299999997</v>
      </c>
      <c r="D5661">
        <v>699.86999500000002</v>
      </c>
      <c r="E5661">
        <v>701.07000700000003</v>
      </c>
      <c r="F5661">
        <v>701.07000700000003</v>
      </c>
      <c r="G5661">
        <v>251050000</v>
      </c>
    </row>
    <row r="5662" spans="1:7" x14ac:dyDescent="0.3">
      <c r="A5662" s="1">
        <v>34150</v>
      </c>
      <c r="B5662">
        <v>703.65997300000004</v>
      </c>
      <c r="C5662">
        <v>705.419983</v>
      </c>
      <c r="D5662">
        <v>702.13000499999998</v>
      </c>
      <c r="E5662">
        <v>703.95001200000002</v>
      </c>
      <c r="F5662">
        <v>703.95001200000002</v>
      </c>
      <c r="G5662">
        <v>265900000</v>
      </c>
    </row>
    <row r="5663" spans="1:7" x14ac:dyDescent="0.3">
      <c r="A5663" s="1">
        <v>34151</v>
      </c>
      <c r="B5663">
        <v>702.01000999999997</v>
      </c>
      <c r="C5663">
        <v>704.419983</v>
      </c>
      <c r="D5663">
        <v>700.76000999999997</v>
      </c>
      <c r="E5663">
        <v>703.59002699999996</v>
      </c>
      <c r="F5663">
        <v>703.59002699999996</v>
      </c>
      <c r="G5663">
        <v>225790000</v>
      </c>
    </row>
    <row r="5664" spans="1:7" x14ac:dyDescent="0.3">
      <c r="A5664" s="1">
        <v>34152</v>
      </c>
      <c r="B5664">
        <v>702.39001499999995</v>
      </c>
      <c r="C5664">
        <v>704.65997300000004</v>
      </c>
      <c r="D5664">
        <v>701.69000200000005</v>
      </c>
      <c r="E5664">
        <v>704.48999000000003</v>
      </c>
      <c r="F5664">
        <v>704.48999000000003</v>
      </c>
      <c r="G5664">
        <v>182540000</v>
      </c>
    </row>
    <row r="5665" spans="1:7" x14ac:dyDescent="0.3">
      <c r="A5665" s="1">
        <v>34156</v>
      </c>
      <c r="B5665">
        <v>705.5</v>
      </c>
      <c r="C5665">
        <v>705.919983</v>
      </c>
      <c r="D5665">
        <v>700.88000499999998</v>
      </c>
      <c r="E5665">
        <v>702.21997099999999</v>
      </c>
      <c r="F5665">
        <v>702.21997099999999</v>
      </c>
      <c r="G5665">
        <v>199370000</v>
      </c>
    </row>
    <row r="5666" spans="1:7" x14ac:dyDescent="0.3">
      <c r="A5666" s="1">
        <v>34157</v>
      </c>
      <c r="B5666">
        <v>697.60998500000005</v>
      </c>
      <c r="C5666">
        <v>700.19000200000005</v>
      </c>
      <c r="D5666">
        <v>697.36999500000002</v>
      </c>
      <c r="E5666">
        <v>698.78997800000002</v>
      </c>
      <c r="F5666">
        <v>698.78997800000002</v>
      </c>
      <c r="G5666">
        <v>236010000</v>
      </c>
    </row>
    <row r="5667" spans="1:7" x14ac:dyDescent="0.3">
      <c r="A5667" s="1">
        <v>34158</v>
      </c>
      <c r="B5667">
        <v>698.92999299999997</v>
      </c>
      <c r="C5667">
        <v>702.75</v>
      </c>
      <c r="D5667">
        <v>698.30999799999995</v>
      </c>
      <c r="E5667">
        <v>702.71002199999998</v>
      </c>
      <c r="F5667">
        <v>702.71002199999998</v>
      </c>
      <c r="G5667">
        <v>254670000</v>
      </c>
    </row>
    <row r="5668" spans="1:7" x14ac:dyDescent="0.3">
      <c r="A5668" s="1">
        <v>34159</v>
      </c>
      <c r="B5668">
        <v>701.70001200000002</v>
      </c>
      <c r="C5668">
        <v>705.96002199999998</v>
      </c>
      <c r="D5668">
        <v>701.5</v>
      </c>
      <c r="E5668">
        <v>705.80999799999995</v>
      </c>
      <c r="F5668">
        <v>705.80999799999995</v>
      </c>
      <c r="G5668">
        <v>213730000</v>
      </c>
    </row>
    <row r="5669" spans="1:7" x14ac:dyDescent="0.3">
      <c r="A5669" s="1">
        <v>34162</v>
      </c>
      <c r="B5669">
        <v>706.84002699999996</v>
      </c>
      <c r="C5669">
        <v>707.92999299999997</v>
      </c>
      <c r="D5669">
        <v>704.96002199999998</v>
      </c>
      <c r="E5669">
        <v>707.669983</v>
      </c>
      <c r="F5669">
        <v>707.669983</v>
      </c>
      <c r="G5669">
        <v>202520000</v>
      </c>
    </row>
    <row r="5670" spans="1:7" x14ac:dyDescent="0.3">
      <c r="A5670" s="1">
        <v>34163</v>
      </c>
      <c r="B5670">
        <v>707.69000200000005</v>
      </c>
      <c r="C5670">
        <v>709.080017</v>
      </c>
      <c r="D5670">
        <v>707.13000499999998</v>
      </c>
      <c r="E5670">
        <v>708.46997099999999</v>
      </c>
      <c r="F5670">
        <v>708.46997099999999</v>
      </c>
      <c r="G5670">
        <v>256530000</v>
      </c>
    </row>
    <row r="5671" spans="1:7" x14ac:dyDescent="0.3">
      <c r="A5671" s="1">
        <v>34164</v>
      </c>
      <c r="B5671">
        <v>708.77002000000005</v>
      </c>
      <c r="C5671">
        <v>713.96002199999998</v>
      </c>
      <c r="D5671">
        <v>707.86999500000002</v>
      </c>
      <c r="E5671">
        <v>712.48999000000003</v>
      </c>
      <c r="F5671">
        <v>712.48999000000003</v>
      </c>
      <c r="G5671">
        <v>290560000</v>
      </c>
    </row>
    <row r="5672" spans="1:7" x14ac:dyDescent="0.3">
      <c r="A5672" s="1">
        <v>34165</v>
      </c>
      <c r="B5672">
        <v>710.34002699999996</v>
      </c>
      <c r="C5672">
        <v>712.17999299999997</v>
      </c>
      <c r="D5672">
        <v>708.09002699999996</v>
      </c>
      <c r="E5672">
        <v>708.69000200000005</v>
      </c>
      <c r="F5672">
        <v>708.69000200000005</v>
      </c>
      <c r="G5672">
        <v>300220000</v>
      </c>
    </row>
    <row r="5673" spans="1:7" x14ac:dyDescent="0.3">
      <c r="A5673" s="1">
        <v>34166</v>
      </c>
      <c r="B5673">
        <v>705.42999299999997</v>
      </c>
      <c r="C5673">
        <v>707.94000200000005</v>
      </c>
      <c r="D5673">
        <v>698.84997599999997</v>
      </c>
      <c r="E5673">
        <v>699.72997999999995</v>
      </c>
      <c r="F5673">
        <v>699.72997999999995</v>
      </c>
      <c r="G5673">
        <v>282880000</v>
      </c>
    </row>
    <row r="5674" spans="1:7" x14ac:dyDescent="0.3">
      <c r="A5674" s="1">
        <v>34169</v>
      </c>
      <c r="B5674">
        <v>699.39001499999995</v>
      </c>
      <c r="C5674">
        <v>699.64001499999995</v>
      </c>
      <c r="D5674">
        <v>694.53002900000001</v>
      </c>
      <c r="E5674">
        <v>695.830017</v>
      </c>
      <c r="F5674">
        <v>695.830017</v>
      </c>
      <c r="G5674">
        <v>239620000</v>
      </c>
    </row>
    <row r="5675" spans="1:7" x14ac:dyDescent="0.3">
      <c r="A5675" s="1">
        <v>34170</v>
      </c>
      <c r="B5675">
        <v>697.85998500000005</v>
      </c>
      <c r="C5675">
        <v>701.96002199999998</v>
      </c>
      <c r="D5675">
        <v>695.65997300000004</v>
      </c>
      <c r="E5675">
        <v>701.90002400000003</v>
      </c>
      <c r="F5675">
        <v>701.90002400000003</v>
      </c>
      <c r="G5675">
        <v>261650000</v>
      </c>
    </row>
    <row r="5676" spans="1:7" x14ac:dyDescent="0.3">
      <c r="A5676" s="1">
        <v>34171</v>
      </c>
      <c r="B5676">
        <v>700.05999799999995</v>
      </c>
      <c r="C5676">
        <v>701.45001200000002</v>
      </c>
      <c r="D5676">
        <v>698.60998500000005</v>
      </c>
      <c r="E5676">
        <v>700.080017</v>
      </c>
      <c r="F5676">
        <v>700.080017</v>
      </c>
      <c r="G5676">
        <v>255930000</v>
      </c>
    </row>
    <row r="5677" spans="1:7" x14ac:dyDescent="0.3">
      <c r="A5677" s="1">
        <v>34172</v>
      </c>
      <c r="B5677">
        <v>700.830017</v>
      </c>
      <c r="C5677">
        <v>701.39001499999995</v>
      </c>
      <c r="D5677">
        <v>694.73999000000003</v>
      </c>
      <c r="E5677">
        <v>695.52002000000005</v>
      </c>
      <c r="F5677">
        <v>695.52002000000005</v>
      </c>
      <c r="G5677">
        <v>256820000</v>
      </c>
    </row>
    <row r="5678" spans="1:7" x14ac:dyDescent="0.3">
      <c r="A5678" s="1">
        <v>34173</v>
      </c>
      <c r="B5678">
        <v>697.59002699999996</v>
      </c>
      <c r="C5678">
        <v>700.64001499999995</v>
      </c>
      <c r="D5678">
        <v>696.53997800000002</v>
      </c>
      <c r="E5678">
        <v>700.23999000000003</v>
      </c>
      <c r="F5678">
        <v>700.23999000000003</v>
      </c>
      <c r="G5678">
        <v>237580000</v>
      </c>
    </row>
    <row r="5679" spans="1:7" x14ac:dyDescent="0.3">
      <c r="A5679" s="1">
        <v>34176</v>
      </c>
      <c r="B5679">
        <v>702.25</v>
      </c>
      <c r="C5679">
        <v>705.40997300000004</v>
      </c>
      <c r="D5679">
        <v>700.53002900000001</v>
      </c>
      <c r="E5679">
        <v>704.53997800000002</v>
      </c>
      <c r="F5679">
        <v>704.53997800000002</v>
      </c>
      <c r="G5679">
        <v>226150000</v>
      </c>
    </row>
    <row r="5680" spans="1:7" x14ac:dyDescent="0.3">
      <c r="A5680" s="1">
        <v>34177</v>
      </c>
      <c r="B5680">
        <v>703.85998500000005</v>
      </c>
      <c r="C5680">
        <v>704.98999000000003</v>
      </c>
      <c r="D5680">
        <v>699.82000700000003</v>
      </c>
      <c r="E5680">
        <v>701</v>
      </c>
      <c r="F5680">
        <v>701</v>
      </c>
      <c r="G5680">
        <v>271490000</v>
      </c>
    </row>
    <row r="5681" spans="1:7" x14ac:dyDescent="0.3">
      <c r="A5681" s="1">
        <v>34178</v>
      </c>
      <c r="B5681">
        <v>701.77002000000005</v>
      </c>
      <c r="C5681">
        <v>705.69000200000005</v>
      </c>
      <c r="D5681">
        <v>701.59997599999997</v>
      </c>
      <c r="E5681">
        <v>705.59002699999996</v>
      </c>
      <c r="F5681">
        <v>705.59002699999996</v>
      </c>
      <c r="G5681">
        <v>265340000</v>
      </c>
    </row>
    <row r="5682" spans="1:7" x14ac:dyDescent="0.3">
      <c r="A5682" s="1">
        <v>34179</v>
      </c>
      <c r="B5682">
        <v>706.71997099999999</v>
      </c>
      <c r="C5682">
        <v>708.65002400000003</v>
      </c>
      <c r="D5682">
        <v>706.28997800000002</v>
      </c>
      <c r="E5682">
        <v>707.23999000000003</v>
      </c>
      <c r="F5682">
        <v>707.23999000000003</v>
      </c>
      <c r="G5682">
        <v>275200000</v>
      </c>
    </row>
    <row r="5683" spans="1:7" x14ac:dyDescent="0.3">
      <c r="A5683" s="1">
        <v>34180</v>
      </c>
      <c r="B5683">
        <v>703.330017</v>
      </c>
      <c r="C5683">
        <v>706.53997800000002</v>
      </c>
      <c r="D5683">
        <v>702.36999500000002</v>
      </c>
      <c r="E5683">
        <v>704.70001200000002</v>
      </c>
      <c r="F5683">
        <v>704.70001200000002</v>
      </c>
      <c r="G5683">
        <v>256700000</v>
      </c>
    </row>
    <row r="5684" spans="1:7" x14ac:dyDescent="0.3">
      <c r="A5684" s="1">
        <v>34183</v>
      </c>
      <c r="B5684">
        <v>706.38000499999998</v>
      </c>
      <c r="C5684">
        <v>708.11999500000002</v>
      </c>
      <c r="D5684">
        <v>705.05999799999995</v>
      </c>
      <c r="E5684">
        <v>707.65997300000004</v>
      </c>
      <c r="F5684">
        <v>707.65997300000004</v>
      </c>
      <c r="G5684">
        <v>224350000</v>
      </c>
    </row>
    <row r="5685" spans="1:7" x14ac:dyDescent="0.3">
      <c r="A5685" s="1">
        <v>34184</v>
      </c>
      <c r="B5685">
        <v>709.27002000000005</v>
      </c>
      <c r="C5685">
        <v>709.85998500000005</v>
      </c>
      <c r="D5685">
        <v>707.86999500000002</v>
      </c>
      <c r="E5685">
        <v>709.01000999999997</v>
      </c>
      <c r="F5685">
        <v>709.01000999999997</v>
      </c>
      <c r="G5685">
        <v>247520000</v>
      </c>
    </row>
    <row r="5686" spans="1:7" x14ac:dyDescent="0.3">
      <c r="A5686" s="1">
        <v>34185</v>
      </c>
      <c r="B5686">
        <v>708.96002199999998</v>
      </c>
      <c r="C5686">
        <v>713.96997099999999</v>
      </c>
      <c r="D5686">
        <v>708.44000200000005</v>
      </c>
      <c r="E5686">
        <v>713.78997800000002</v>
      </c>
      <c r="F5686">
        <v>713.78997800000002</v>
      </c>
      <c r="G5686">
        <v>253380000</v>
      </c>
    </row>
    <row r="5687" spans="1:7" x14ac:dyDescent="0.3">
      <c r="A5687" s="1">
        <v>34186</v>
      </c>
      <c r="B5687">
        <v>715.29998799999998</v>
      </c>
      <c r="C5687">
        <v>715.830017</v>
      </c>
      <c r="D5687">
        <v>713.80999799999995</v>
      </c>
      <c r="E5687">
        <v>715.5</v>
      </c>
      <c r="F5687">
        <v>715.5</v>
      </c>
      <c r="G5687">
        <v>269820000</v>
      </c>
    </row>
    <row r="5688" spans="1:7" x14ac:dyDescent="0.3">
      <c r="A5688" s="1">
        <v>34187</v>
      </c>
      <c r="B5688">
        <v>716.60998500000005</v>
      </c>
      <c r="C5688">
        <v>718.35998500000005</v>
      </c>
      <c r="D5688">
        <v>715.90997300000004</v>
      </c>
      <c r="E5688">
        <v>718.080017</v>
      </c>
      <c r="F5688">
        <v>718.080017</v>
      </c>
      <c r="G5688">
        <v>251110000</v>
      </c>
    </row>
    <row r="5689" spans="1:7" x14ac:dyDescent="0.3">
      <c r="A5689" s="1">
        <v>34190</v>
      </c>
      <c r="B5689">
        <v>717.53997800000002</v>
      </c>
      <c r="C5689">
        <v>720.95001200000002</v>
      </c>
      <c r="D5689">
        <v>717.40997300000004</v>
      </c>
      <c r="E5689">
        <v>718.48999000000003</v>
      </c>
      <c r="F5689">
        <v>718.48999000000003</v>
      </c>
      <c r="G5689">
        <v>236180000</v>
      </c>
    </row>
    <row r="5690" spans="1:7" x14ac:dyDescent="0.3">
      <c r="A5690" s="1">
        <v>34191</v>
      </c>
      <c r="B5690">
        <v>718.73999000000003</v>
      </c>
      <c r="C5690">
        <v>718.90002400000003</v>
      </c>
      <c r="D5690">
        <v>716.14001499999995</v>
      </c>
      <c r="E5690">
        <v>717.080017</v>
      </c>
      <c r="F5690">
        <v>717.080017</v>
      </c>
      <c r="G5690">
        <v>260860000</v>
      </c>
    </row>
    <row r="5691" spans="1:7" x14ac:dyDescent="0.3">
      <c r="A5691" s="1">
        <v>34192</v>
      </c>
      <c r="B5691">
        <v>718.419983</v>
      </c>
      <c r="C5691">
        <v>718.80999799999995</v>
      </c>
      <c r="D5691">
        <v>717.65002400000003</v>
      </c>
      <c r="E5691">
        <v>718.77002000000005</v>
      </c>
      <c r="F5691">
        <v>718.77002000000005</v>
      </c>
      <c r="G5691">
        <v>291800000</v>
      </c>
    </row>
    <row r="5692" spans="1:7" x14ac:dyDescent="0.3">
      <c r="A5692" s="1">
        <v>34193</v>
      </c>
      <c r="B5692">
        <v>721.46997099999999</v>
      </c>
      <c r="C5692">
        <v>721.51000999999997</v>
      </c>
      <c r="D5692">
        <v>715.080017</v>
      </c>
      <c r="E5692">
        <v>717.11999500000002</v>
      </c>
      <c r="F5692">
        <v>717.11999500000002</v>
      </c>
      <c r="G5692">
        <v>271290000</v>
      </c>
    </row>
    <row r="5693" spans="1:7" x14ac:dyDescent="0.3">
      <c r="A5693" s="1">
        <v>34194</v>
      </c>
      <c r="B5693">
        <v>717.67999299999997</v>
      </c>
      <c r="C5693">
        <v>718.28002900000001</v>
      </c>
      <c r="D5693">
        <v>716.54998799999998</v>
      </c>
      <c r="E5693">
        <v>718.26000999999997</v>
      </c>
      <c r="F5693">
        <v>718.26000999999997</v>
      </c>
      <c r="G5693">
        <v>233590000</v>
      </c>
    </row>
    <row r="5694" spans="1:7" x14ac:dyDescent="0.3">
      <c r="A5694" s="1">
        <v>34197</v>
      </c>
      <c r="B5694">
        <v>721.17999299999997</v>
      </c>
      <c r="C5694">
        <v>727</v>
      </c>
      <c r="D5694">
        <v>720</v>
      </c>
      <c r="E5694">
        <v>726.89001499999995</v>
      </c>
      <c r="F5694">
        <v>726.89001499999995</v>
      </c>
      <c r="G5694">
        <v>245600000</v>
      </c>
    </row>
    <row r="5695" spans="1:7" x14ac:dyDescent="0.3">
      <c r="A5695" s="1">
        <v>34198</v>
      </c>
      <c r="B5695">
        <v>727.30999799999995</v>
      </c>
      <c r="C5695">
        <v>731.02002000000005</v>
      </c>
      <c r="D5695">
        <v>727.09997599999997</v>
      </c>
      <c r="E5695">
        <v>731.01000999999997</v>
      </c>
      <c r="F5695">
        <v>731.01000999999997</v>
      </c>
      <c r="G5695">
        <v>273530000</v>
      </c>
    </row>
    <row r="5696" spans="1:7" x14ac:dyDescent="0.3">
      <c r="A5696" s="1">
        <v>34199</v>
      </c>
      <c r="B5696">
        <v>736.34997599999997</v>
      </c>
      <c r="C5696">
        <v>737.28997800000002</v>
      </c>
      <c r="D5696">
        <v>732.97997999999995</v>
      </c>
      <c r="E5696">
        <v>734.830017</v>
      </c>
      <c r="F5696">
        <v>734.830017</v>
      </c>
      <c r="G5696">
        <v>233180000</v>
      </c>
    </row>
    <row r="5697" spans="1:7" x14ac:dyDescent="0.3">
      <c r="A5697" s="1">
        <v>34200</v>
      </c>
      <c r="B5697">
        <v>732.65997300000004</v>
      </c>
      <c r="C5697">
        <v>734.36999500000002</v>
      </c>
      <c r="D5697">
        <v>730.01000999999997</v>
      </c>
      <c r="E5697">
        <v>730.47997999999995</v>
      </c>
      <c r="F5697">
        <v>730.47997999999995</v>
      </c>
      <c r="G5697">
        <v>289170000</v>
      </c>
    </row>
    <row r="5698" spans="1:7" x14ac:dyDescent="0.3">
      <c r="A5698" s="1">
        <v>34201</v>
      </c>
      <c r="B5698">
        <v>729.919983</v>
      </c>
      <c r="C5698">
        <v>731.34997599999997</v>
      </c>
      <c r="D5698">
        <v>729.03997800000002</v>
      </c>
      <c r="E5698">
        <v>730.96002199999998</v>
      </c>
      <c r="F5698">
        <v>730.96002199999998</v>
      </c>
      <c r="G5698">
        <v>260380000</v>
      </c>
    </row>
    <row r="5699" spans="1:7" x14ac:dyDescent="0.3">
      <c r="A5699" s="1">
        <v>34204</v>
      </c>
      <c r="B5699">
        <v>729.94000200000005</v>
      </c>
      <c r="C5699">
        <v>731.23999000000003</v>
      </c>
      <c r="D5699">
        <v>729.35998500000005</v>
      </c>
      <c r="E5699">
        <v>730.85998500000005</v>
      </c>
      <c r="F5699">
        <v>730.85998500000005</v>
      </c>
      <c r="G5699">
        <v>226930000</v>
      </c>
    </row>
    <row r="5700" spans="1:7" x14ac:dyDescent="0.3">
      <c r="A5700" s="1">
        <v>34205</v>
      </c>
      <c r="B5700">
        <v>731.94000200000005</v>
      </c>
      <c r="C5700">
        <v>735.48999000000003</v>
      </c>
      <c r="D5700">
        <v>730.65997300000004</v>
      </c>
      <c r="E5700">
        <v>735.14001499999995</v>
      </c>
      <c r="F5700">
        <v>735.14001499999995</v>
      </c>
      <c r="G5700">
        <v>283380000</v>
      </c>
    </row>
    <row r="5701" spans="1:7" x14ac:dyDescent="0.3">
      <c r="A5701" s="1">
        <v>34206</v>
      </c>
      <c r="B5701">
        <v>735.76000999999997</v>
      </c>
      <c r="C5701">
        <v>737.45001200000002</v>
      </c>
      <c r="D5701">
        <v>732.40997300000004</v>
      </c>
      <c r="E5701">
        <v>733.65997300000004</v>
      </c>
      <c r="F5701">
        <v>733.65997300000004</v>
      </c>
      <c r="G5701">
        <v>327230000</v>
      </c>
    </row>
    <row r="5702" spans="1:7" x14ac:dyDescent="0.3">
      <c r="A5702" s="1">
        <v>34207</v>
      </c>
      <c r="B5702">
        <v>730.46002199999998</v>
      </c>
      <c r="C5702">
        <v>732.96997099999999</v>
      </c>
      <c r="D5702">
        <v>727.60998500000005</v>
      </c>
      <c r="E5702">
        <v>731.39001499999995</v>
      </c>
      <c r="F5702">
        <v>731.39001499999995</v>
      </c>
      <c r="G5702">
        <v>290450000</v>
      </c>
    </row>
    <row r="5703" spans="1:7" x14ac:dyDescent="0.3">
      <c r="A5703" s="1">
        <v>34208</v>
      </c>
      <c r="B5703">
        <v>731.53997800000002</v>
      </c>
      <c r="C5703">
        <v>734.09002699999996</v>
      </c>
      <c r="D5703">
        <v>730.88000499999998</v>
      </c>
      <c r="E5703">
        <v>734.07000700000003</v>
      </c>
      <c r="F5703">
        <v>734.07000700000003</v>
      </c>
      <c r="G5703">
        <v>247340000</v>
      </c>
    </row>
    <row r="5704" spans="1:7" x14ac:dyDescent="0.3">
      <c r="A5704" s="1">
        <v>34211</v>
      </c>
      <c r="B5704">
        <v>735.59002699999996</v>
      </c>
      <c r="C5704">
        <v>738.419983</v>
      </c>
      <c r="D5704">
        <v>734.69000200000005</v>
      </c>
      <c r="E5704">
        <v>737.38000499999998</v>
      </c>
      <c r="F5704">
        <v>737.38000499999998</v>
      </c>
      <c r="G5704">
        <v>225070000</v>
      </c>
    </row>
    <row r="5705" spans="1:7" x14ac:dyDescent="0.3">
      <c r="A5705" s="1">
        <v>34212</v>
      </c>
      <c r="B5705">
        <v>739.5</v>
      </c>
      <c r="C5705">
        <v>742.90997300000004</v>
      </c>
      <c r="D5705">
        <v>738.419983</v>
      </c>
      <c r="E5705">
        <v>742.84002699999996</v>
      </c>
      <c r="F5705">
        <v>742.84002699999996</v>
      </c>
      <c r="G5705">
        <v>269900000</v>
      </c>
    </row>
    <row r="5706" spans="1:7" x14ac:dyDescent="0.3">
      <c r="A5706" s="1">
        <v>34213</v>
      </c>
      <c r="B5706">
        <v>743.65002400000003</v>
      </c>
      <c r="C5706">
        <v>746.40997300000004</v>
      </c>
      <c r="D5706">
        <v>742.21002199999998</v>
      </c>
      <c r="E5706">
        <v>746.15002400000003</v>
      </c>
      <c r="F5706">
        <v>746.15002400000003</v>
      </c>
      <c r="G5706">
        <v>281360000</v>
      </c>
    </row>
    <row r="5707" spans="1:7" x14ac:dyDescent="0.3">
      <c r="A5707" s="1">
        <v>34214</v>
      </c>
      <c r="B5707">
        <v>748.23999000000003</v>
      </c>
      <c r="C5707">
        <v>749.40002400000003</v>
      </c>
      <c r="D5707">
        <v>747.19000200000005</v>
      </c>
      <c r="E5707">
        <v>748.65002400000003</v>
      </c>
      <c r="F5707">
        <v>748.65002400000003</v>
      </c>
      <c r="G5707">
        <v>294780000</v>
      </c>
    </row>
    <row r="5708" spans="1:7" x14ac:dyDescent="0.3">
      <c r="A5708" s="1">
        <v>34215</v>
      </c>
      <c r="B5708">
        <v>747.85998500000005</v>
      </c>
      <c r="C5708">
        <v>749.71997099999999</v>
      </c>
      <c r="D5708">
        <v>746.69000200000005</v>
      </c>
      <c r="E5708">
        <v>749.71002199999998</v>
      </c>
      <c r="F5708">
        <v>749.71002199999998</v>
      </c>
      <c r="G5708">
        <v>218700000</v>
      </c>
    </row>
    <row r="5709" spans="1:7" x14ac:dyDescent="0.3">
      <c r="A5709" s="1">
        <v>34219</v>
      </c>
      <c r="B5709">
        <v>749.17999299999997</v>
      </c>
      <c r="C5709">
        <v>749.53997800000002</v>
      </c>
      <c r="D5709">
        <v>738.419983</v>
      </c>
      <c r="E5709">
        <v>739.34997599999997</v>
      </c>
      <c r="F5709">
        <v>739.34997599999997</v>
      </c>
      <c r="G5709">
        <v>244220000</v>
      </c>
    </row>
    <row r="5710" spans="1:7" x14ac:dyDescent="0.3">
      <c r="A5710" s="1">
        <v>34220</v>
      </c>
      <c r="B5710">
        <v>734.61999500000002</v>
      </c>
      <c r="C5710">
        <v>737.53997800000002</v>
      </c>
      <c r="D5710">
        <v>724.47997999999995</v>
      </c>
      <c r="E5710">
        <v>730.72997999999995</v>
      </c>
      <c r="F5710">
        <v>730.72997999999995</v>
      </c>
      <c r="G5710">
        <v>307520000</v>
      </c>
    </row>
    <row r="5711" spans="1:7" x14ac:dyDescent="0.3">
      <c r="A5711" s="1">
        <v>34221</v>
      </c>
      <c r="B5711">
        <v>732.19000200000005</v>
      </c>
      <c r="C5711">
        <v>737.89001499999995</v>
      </c>
      <c r="D5711">
        <v>731.63000499999998</v>
      </c>
      <c r="E5711">
        <v>737.71002199999998</v>
      </c>
      <c r="F5711">
        <v>737.71002199999998</v>
      </c>
      <c r="G5711">
        <v>265500000</v>
      </c>
    </row>
    <row r="5712" spans="1:7" x14ac:dyDescent="0.3">
      <c r="A5712" s="1">
        <v>34222</v>
      </c>
      <c r="B5712">
        <v>740.39001499999995</v>
      </c>
      <c r="C5712">
        <v>744.63000499999998</v>
      </c>
      <c r="D5712">
        <v>739.22997999999995</v>
      </c>
      <c r="E5712">
        <v>744.30999799999995</v>
      </c>
      <c r="F5712">
        <v>744.30999799999995</v>
      </c>
      <c r="G5712">
        <v>254200000</v>
      </c>
    </row>
    <row r="5713" spans="1:7" x14ac:dyDescent="0.3">
      <c r="A5713" s="1">
        <v>34225</v>
      </c>
      <c r="B5713">
        <v>744.21002199999998</v>
      </c>
      <c r="C5713">
        <v>745.419983</v>
      </c>
      <c r="D5713">
        <v>740.080017</v>
      </c>
      <c r="E5713">
        <v>740.32000700000003</v>
      </c>
      <c r="F5713">
        <v>740.32000700000003</v>
      </c>
      <c r="G5713">
        <v>230330000</v>
      </c>
    </row>
    <row r="5714" spans="1:7" x14ac:dyDescent="0.3">
      <c r="A5714" s="1">
        <v>34226</v>
      </c>
      <c r="B5714">
        <v>734.27002000000005</v>
      </c>
      <c r="C5714">
        <v>737.40997300000004</v>
      </c>
      <c r="D5714">
        <v>729.67999299999997</v>
      </c>
      <c r="E5714">
        <v>732.64001499999995</v>
      </c>
      <c r="F5714">
        <v>732.64001499999995</v>
      </c>
      <c r="G5714">
        <v>266750000</v>
      </c>
    </row>
    <row r="5715" spans="1:7" x14ac:dyDescent="0.3">
      <c r="A5715" s="1">
        <v>34227</v>
      </c>
      <c r="B5715">
        <v>731.22997999999995</v>
      </c>
      <c r="C5715">
        <v>739.61999500000002</v>
      </c>
      <c r="D5715">
        <v>730.47997999999995</v>
      </c>
      <c r="E5715">
        <v>739.54998799999998</v>
      </c>
      <c r="F5715">
        <v>739.54998799999998</v>
      </c>
      <c r="G5715">
        <v>285460000</v>
      </c>
    </row>
    <row r="5716" spans="1:7" x14ac:dyDescent="0.3">
      <c r="A5716" s="1">
        <v>34228</v>
      </c>
      <c r="B5716">
        <v>739.34997599999997</v>
      </c>
      <c r="C5716">
        <v>740.65002400000003</v>
      </c>
      <c r="D5716">
        <v>738.07000700000003</v>
      </c>
      <c r="E5716">
        <v>739.79998799999998</v>
      </c>
      <c r="F5716">
        <v>739.79998799999998</v>
      </c>
      <c r="G5716">
        <v>220150000</v>
      </c>
    </row>
    <row r="5717" spans="1:7" x14ac:dyDescent="0.3">
      <c r="A5717" s="1">
        <v>34229</v>
      </c>
      <c r="B5717">
        <v>739.15002400000003</v>
      </c>
      <c r="C5717">
        <v>741.59997599999997</v>
      </c>
      <c r="D5717">
        <v>736.830017</v>
      </c>
      <c r="E5717">
        <v>740.10998500000005</v>
      </c>
      <c r="F5717">
        <v>740.10998500000005</v>
      </c>
      <c r="G5717">
        <v>263170000</v>
      </c>
    </row>
    <row r="5718" spans="1:7" x14ac:dyDescent="0.3">
      <c r="A5718" s="1">
        <v>34232</v>
      </c>
      <c r="B5718">
        <v>742.28997800000002</v>
      </c>
      <c r="C5718">
        <v>744.40997300000004</v>
      </c>
      <c r="D5718">
        <v>739.88000499999998</v>
      </c>
      <c r="E5718">
        <v>740.21002199999998</v>
      </c>
      <c r="F5718">
        <v>740.21002199999998</v>
      </c>
      <c r="G5718">
        <v>228850000</v>
      </c>
    </row>
    <row r="5719" spans="1:7" x14ac:dyDescent="0.3">
      <c r="A5719" s="1">
        <v>34233</v>
      </c>
      <c r="B5719">
        <v>740.32000700000003</v>
      </c>
      <c r="C5719">
        <v>741.54998799999998</v>
      </c>
      <c r="D5719">
        <v>730.15002400000003</v>
      </c>
      <c r="E5719">
        <v>733.55999799999995</v>
      </c>
      <c r="F5719">
        <v>733.55999799999995</v>
      </c>
      <c r="G5719">
        <v>284810000</v>
      </c>
    </row>
    <row r="5720" spans="1:7" x14ac:dyDescent="0.3">
      <c r="A5720" s="1">
        <v>34234</v>
      </c>
      <c r="B5720">
        <v>737.89001499999995</v>
      </c>
      <c r="C5720">
        <v>745.53997800000002</v>
      </c>
      <c r="D5720">
        <v>735.71997099999999</v>
      </c>
      <c r="E5720">
        <v>745.53997800000002</v>
      </c>
      <c r="F5720">
        <v>745.53997800000002</v>
      </c>
      <c r="G5720">
        <v>289360000</v>
      </c>
    </row>
    <row r="5721" spans="1:7" x14ac:dyDescent="0.3">
      <c r="A5721" s="1">
        <v>34235</v>
      </c>
      <c r="B5721">
        <v>748.44000200000005</v>
      </c>
      <c r="C5721">
        <v>752.40002400000003</v>
      </c>
      <c r="D5721">
        <v>746.54998799999998</v>
      </c>
      <c r="E5721">
        <v>752.26000999999997</v>
      </c>
      <c r="F5721">
        <v>752.26000999999997</v>
      </c>
      <c r="G5721">
        <v>334040000</v>
      </c>
    </row>
    <row r="5722" spans="1:7" x14ac:dyDescent="0.3">
      <c r="A5722" s="1">
        <v>34236</v>
      </c>
      <c r="B5722">
        <v>752.55999799999995</v>
      </c>
      <c r="C5722">
        <v>754.669983</v>
      </c>
      <c r="D5722">
        <v>751.78002900000001</v>
      </c>
      <c r="E5722">
        <v>754.65002400000003</v>
      </c>
      <c r="F5722">
        <v>754.65002400000003</v>
      </c>
      <c r="G5722">
        <v>309990000</v>
      </c>
    </row>
    <row r="5723" spans="1:7" x14ac:dyDescent="0.3">
      <c r="A5723" s="1">
        <v>34239</v>
      </c>
      <c r="B5723">
        <v>757.95001200000002</v>
      </c>
      <c r="C5723">
        <v>760</v>
      </c>
      <c r="D5723">
        <v>756.45001200000002</v>
      </c>
      <c r="E5723">
        <v>759.95001200000002</v>
      </c>
      <c r="F5723">
        <v>759.95001200000002</v>
      </c>
      <c r="G5723">
        <v>266560000</v>
      </c>
    </row>
    <row r="5724" spans="1:7" x14ac:dyDescent="0.3">
      <c r="A5724" s="1">
        <v>34240</v>
      </c>
      <c r="B5724">
        <v>760</v>
      </c>
      <c r="C5724">
        <v>763.67999299999997</v>
      </c>
      <c r="D5724">
        <v>759.21002199999998</v>
      </c>
      <c r="E5724">
        <v>763.65997300000004</v>
      </c>
      <c r="F5724">
        <v>763.65997300000004</v>
      </c>
      <c r="G5724">
        <v>283400000</v>
      </c>
    </row>
    <row r="5725" spans="1:7" x14ac:dyDescent="0.3">
      <c r="A5725" s="1">
        <v>34241</v>
      </c>
      <c r="B5725">
        <v>765.580017</v>
      </c>
      <c r="C5725">
        <v>766.57000700000003</v>
      </c>
      <c r="D5725">
        <v>762.21997099999999</v>
      </c>
      <c r="E5725">
        <v>763.169983</v>
      </c>
      <c r="F5725">
        <v>763.169983</v>
      </c>
      <c r="G5725">
        <v>341320000</v>
      </c>
    </row>
    <row r="5726" spans="1:7" x14ac:dyDescent="0.3">
      <c r="A5726" s="1">
        <v>34242</v>
      </c>
      <c r="B5726">
        <v>760.27002000000005</v>
      </c>
      <c r="C5726">
        <v>763.02002000000005</v>
      </c>
      <c r="D5726">
        <v>759.90002400000003</v>
      </c>
      <c r="E5726">
        <v>762.78002900000001</v>
      </c>
      <c r="F5726">
        <v>762.78002900000001</v>
      </c>
      <c r="G5726">
        <v>306210000</v>
      </c>
    </row>
    <row r="5727" spans="1:7" x14ac:dyDescent="0.3">
      <c r="A5727" s="1">
        <v>34243</v>
      </c>
      <c r="B5727">
        <v>761.61999500000002</v>
      </c>
      <c r="C5727">
        <v>763.53002900000001</v>
      </c>
      <c r="D5727">
        <v>761.15002400000003</v>
      </c>
      <c r="E5727">
        <v>763.22997999999995</v>
      </c>
      <c r="F5727">
        <v>763.22997999999995</v>
      </c>
      <c r="G5727">
        <v>290020000</v>
      </c>
    </row>
    <row r="5728" spans="1:7" x14ac:dyDescent="0.3">
      <c r="A5728" s="1">
        <v>34246</v>
      </c>
      <c r="B5728">
        <v>763.54998799999998</v>
      </c>
      <c r="C5728">
        <v>765.5</v>
      </c>
      <c r="D5728">
        <v>762.88000499999998</v>
      </c>
      <c r="E5728">
        <v>764.84002699999996</v>
      </c>
      <c r="F5728">
        <v>764.84002699999996</v>
      </c>
      <c r="G5728">
        <v>237500000</v>
      </c>
    </row>
    <row r="5729" spans="1:7" x14ac:dyDescent="0.3">
      <c r="A5729" s="1">
        <v>34247</v>
      </c>
      <c r="B5729">
        <v>766.419983</v>
      </c>
      <c r="C5729">
        <v>767.45001200000002</v>
      </c>
      <c r="D5729">
        <v>759.669983</v>
      </c>
      <c r="E5729">
        <v>762.27002000000005</v>
      </c>
      <c r="F5729">
        <v>762.27002000000005</v>
      </c>
      <c r="G5729">
        <v>306430000</v>
      </c>
    </row>
    <row r="5730" spans="1:7" x14ac:dyDescent="0.3">
      <c r="A5730" s="1">
        <v>34248</v>
      </c>
      <c r="B5730">
        <v>764.38000499999998</v>
      </c>
      <c r="C5730">
        <v>767.35998500000005</v>
      </c>
      <c r="D5730">
        <v>763.10998500000005</v>
      </c>
      <c r="E5730">
        <v>764.77002000000005</v>
      </c>
      <c r="F5730">
        <v>764.77002000000005</v>
      </c>
      <c r="G5730">
        <v>297940000</v>
      </c>
    </row>
    <row r="5731" spans="1:7" x14ac:dyDescent="0.3">
      <c r="A5731" s="1">
        <v>34249</v>
      </c>
      <c r="B5731">
        <v>764.90002400000003</v>
      </c>
      <c r="C5731">
        <v>765.53997800000002</v>
      </c>
      <c r="D5731">
        <v>761.27002000000005</v>
      </c>
      <c r="E5731">
        <v>762.48999000000003</v>
      </c>
      <c r="F5731">
        <v>762.48999000000003</v>
      </c>
      <c r="G5731">
        <v>294190000</v>
      </c>
    </row>
    <row r="5732" spans="1:7" x14ac:dyDescent="0.3">
      <c r="A5732" s="1">
        <v>34250</v>
      </c>
      <c r="B5732">
        <v>763.53002900000001</v>
      </c>
      <c r="C5732">
        <v>765.07000700000003</v>
      </c>
      <c r="D5732">
        <v>758.90002400000003</v>
      </c>
      <c r="E5732">
        <v>764.27002000000005</v>
      </c>
      <c r="F5732">
        <v>764.27002000000005</v>
      </c>
      <c r="G5732">
        <v>281400000</v>
      </c>
    </row>
    <row r="5733" spans="1:7" x14ac:dyDescent="0.3">
      <c r="A5733" s="1">
        <v>34253</v>
      </c>
      <c r="B5733">
        <v>766.44000200000005</v>
      </c>
      <c r="C5733">
        <v>767.84002699999996</v>
      </c>
      <c r="D5733">
        <v>764.46997099999999</v>
      </c>
      <c r="E5733">
        <v>767.65002400000003</v>
      </c>
      <c r="F5733">
        <v>767.65002400000003</v>
      </c>
      <c r="G5733">
        <v>251120000</v>
      </c>
    </row>
    <row r="5734" spans="1:7" x14ac:dyDescent="0.3">
      <c r="A5734" s="1">
        <v>34254</v>
      </c>
      <c r="B5734">
        <v>772.17999299999997</v>
      </c>
      <c r="C5734">
        <v>772.82000700000003</v>
      </c>
      <c r="D5734">
        <v>770.22997999999995</v>
      </c>
      <c r="E5734">
        <v>772.46002199999998</v>
      </c>
      <c r="F5734">
        <v>772.46002199999998</v>
      </c>
      <c r="G5734">
        <v>316310000</v>
      </c>
    </row>
    <row r="5735" spans="1:7" x14ac:dyDescent="0.3">
      <c r="A5735" s="1">
        <v>34255</v>
      </c>
      <c r="B5735">
        <v>775.23999000000003</v>
      </c>
      <c r="C5735">
        <v>779.01000999999997</v>
      </c>
      <c r="D5735">
        <v>774.20001200000002</v>
      </c>
      <c r="E5735">
        <v>778.96997099999999</v>
      </c>
      <c r="F5735">
        <v>778.96997099999999</v>
      </c>
      <c r="G5735">
        <v>415360000</v>
      </c>
    </row>
    <row r="5736" spans="1:7" x14ac:dyDescent="0.3">
      <c r="A5736" s="1">
        <v>34256</v>
      </c>
      <c r="B5736">
        <v>782.27002000000005</v>
      </c>
      <c r="C5736">
        <v>785.95001200000002</v>
      </c>
      <c r="D5736">
        <v>780.28002900000001</v>
      </c>
      <c r="E5736">
        <v>785.40997300000004</v>
      </c>
      <c r="F5736">
        <v>785.40997300000004</v>
      </c>
      <c r="G5736">
        <v>382750000</v>
      </c>
    </row>
    <row r="5737" spans="1:7" x14ac:dyDescent="0.3">
      <c r="A5737" s="1">
        <v>34257</v>
      </c>
      <c r="B5737">
        <v>788.13000499999998</v>
      </c>
      <c r="C5737">
        <v>791.20001200000002</v>
      </c>
      <c r="D5737">
        <v>785.54998799999998</v>
      </c>
      <c r="E5737">
        <v>787.419983</v>
      </c>
      <c r="F5737">
        <v>787.419983</v>
      </c>
      <c r="G5737">
        <v>368800000</v>
      </c>
    </row>
    <row r="5738" spans="1:7" x14ac:dyDescent="0.3">
      <c r="A5738" s="1">
        <v>34260</v>
      </c>
      <c r="B5738">
        <v>788.10998500000005</v>
      </c>
      <c r="C5738">
        <v>789.21997099999999</v>
      </c>
      <c r="D5738">
        <v>782.59997599999997</v>
      </c>
      <c r="E5738">
        <v>782.90997300000004</v>
      </c>
      <c r="F5738">
        <v>782.90997300000004</v>
      </c>
      <c r="G5738">
        <v>343720000</v>
      </c>
    </row>
    <row r="5739" spans="1:7" x14ac:dyDescent="0.3">
      <c r="A5739" s="1">
        <v>34261</v>
      </c>
      <c r="B5739">
        <v>781.169983</v>
      </c>
      <c r="C5739">
        <v>782.330017</v>
      </c>
      <c r="D5739">
        <v>767.77002000000005</v>
      </c>
      <c r="E5739">
        <v>768.71002199999998</v>
      </c>
      <c r="F5739">
        <v>768.71002199999998</v>
      </c>
      <c r="G5739">
        <v>378720000</v>
      </c>
    </row>
    <row r="5740" spans="1:7" x14ac:dyDescent="0.3">
      <c r="A5740" s="1">
        <v>34262</v>
      </c>
      <c r="B5740">
        <v>770.97997999999995</v>
      </c>
      <c r="C5740">
        <v>772.09002699999996</v>
      </c>
      <c r="D5740">
        <v>766.96002199999998</v>
      </c>
      <c r="E5740">
        <v>768.25</v>
      </c>
      <c r="F5740">
        <v>768.25</v>
      </c>
      <c r="G5740">
        <v>336910000</v>
      </c>
    </row>
    <row r="5741" spans="1:7" x14ac:dyDescent="0.3">
      <c r="A5741" s="1">
        <v>34263</v>
      </c>
      <c r="B5741">
        <v>768.88000499999998</v>
      </c>
      <c r="C5741">
        <v>771.330017</v>
      </c>
      <c r="D5741">
        <v>765.75</v>
      </c>
      <c r="E5741">
        <v>771.28002900000001</v>
      </c>
      <c r="F5741">
        <v>771.28002900000001</v>
      </c>
      <c r="G5741">
        <v>338570000</v>
      </c>
    </row>
    <row r="5742" spans="1:7" x14ac:dyDescent="0.3">
      <c r="A5742" s="1">
        <v>34264</v>
      </c>
      <c r="B5742">
        <v>774.19000200000005</v>
      </c>
      <c r="C5742">
        <v>776.82000700000003</v>
      </c>
      <c r="D5742">
        <v>771.26000999999997</v>
      </c>
      <c r="E5742">
        <v>772.67999299999997</v>
      </c>
      <c r="F5742">
        <v>772.67999299999997</v>
      </c>
      <c r="G5742">
        <v>361740000</v>
      </c>
    </row>
    <row r="5743" spans="1:7" x14ac:dyDescent="0.3">
      <c r="A5743" s="1">
        <v>34267</v>
      </c>
      <c r="B5743">
        <v>774.11999500000002</v>
      </c>
      <c r="C5743">
        <v>774.35998500000005</v>
      </c>
      <c r="D5743">
        <v>767.78997800000002</v>
      </c>
      <c r="E5743">
        <v>769.75</v>
      </c>
      <c r="F5743">
        <v>769.75</v>
      </c>
      <c r="G5743">
        <v>284460000</v>
      </c>
    </row>
    <row r="5744" spans="1:7" x14ac:dyDescent="0.3">
      <c r="A5744" s="1">
        <v>34268</v>
      </c>
      <c r="B5744">
        <v>768.36999500000002</v>
      </c>
      <c r="C5744">
        <v>770.47997999999995</v>
      </c>
      <c r="D5744">
        <v>763.05999799999995</v>
      </c>
      <c r="E5744">
        <v>765.46002199999998</v>
      </c>
      <c r="F5744">
        <v>765.46002199999998</v>
      </c>
      <c r="G5744">
        <v>295900000</v>
      </c>
    </row>
    <row r="5745" spans="1:7" x14ac:dyDescent="0.3">
      <c r="A5745" s="1">
        <v>34269</v>
      </c>
      <c r="B5745">
        <v>767.34997599999997</v>
      </c>
      <c r="C5745">
        <v>772.080017</v>
      </c>
      <c r="D5745">
        <v>765.92999299999997</v>
      </c>
      <c r="E5745">
        <v>771.88000499999998</v>
      </c>
      <c r="F5745">
        <v>771.88000499999998</v>
      </c>
      <c r="G5745">
        <v>302150000</v>
      </c>
    </row>
    <row r="5746" spans="1:7" x14ac:dyDescent="0.3">
      <c r="A5746" s="1">
        <v>34270</v>
      </c>
      <c r="B5746">
        <v>772.5</v>
      </c>
      <c r="C5746">
        <v>776.78997800000002</v>
      </c>
      <c r="D5746">
        <v>770.86999500000002</v>
      </c>
      <c r="E5746">
        <v>773.48999000000003</v>
      </c>
      <c r="F5746">
        <v>773.48999000000003</v>
      </c>
      <c r="G5746">
        <v>312140000</v>
      </c>
    </row>
    <row r="5747" spans="1:7" x14ac:dyDescent="0.3">
      <c r="A5747" s="1">
        <v>34271</v>
      </c>
      <c r="B5747">
        <v>774.78002900000001</v>
      </c>
      <c r="C5747">
        <v>779.580017</v>
      </c>
      <c r="D5747">
        <v>773.75</v>
      </c>
      <c r="E5747">
        <v>779.26000999999997</v>
      </c>
      <c r="F5747">
        <v>779.26000999999997</v>
      </c>
      <c r="G5747">
        <v>304660000</v>
      </c>
    </row>
    <row r="5748" spans="1:7" x14ac:dyDescent="0.3">
      <c r="A5748" s="1">
        <v>34274</v>
      </c>
      <c r="B5748">
        <v>780.36999500000002</v>
      </c>
      <c r="C5748">
        <v>784.03002900000001</v>
      </c>
      <c r="D5748">
        <v>779.29998799999998</v>
      </c>
      <c r="E5748">
        <v>783.77002000000005</v>
      </c>
      <c r="F5748">
        <v>783.77002000000005</v>
      </c>
      <c r="G5748">
        <v>273130000</v>
      </c>
    </row>
    <row r="5749" spans="1:7" x14ac:dyDescent="0.3">
      <c r="A5749" s="1">
        <v>34275</v>
      </c>
      <c r="B5749">
        <v>783.78002900000001</v>
      </c>
      <c r="C5749">
        <v>785.65997300000004</v>
      </c>
      <c r="D5749">
        <v>779.79998799999998</v>
      </c>
      <c r="E5749">
        <v>785.65997300000004</v>
      </c>
      <c r="F5749">
        <v>785.65997300000004</v>
      </c>
      <c r="G5749">
        <v>324660000</v>
      </c>
    </row>
    <row r="5750" spans="1:7" x14ac:dyDescent="0.3">
      <c r="A5750" s="1">
        <v>34276</v>
      </c>
      <c r="B5750">
        <v>783.95001200000002</v>
      </c>
      <c r="C5750">
        <v>786.09997599999997</v>
      </c>
      <c r="D5750">
        <v>771.65002400000003</v>
      </c>
      <c r="E5750">
        <v>772.95001200000002</v>
      </c>
      <c r="F5750">
        <v>772.95001200000002</v>
      </c>
      <c r="G5750">
        <v>348810000</v>
      </c>
    </row>
    <row r="5751" spans="1:7" x14ac:dyDescent="0.3">
      <c r="A5751" s="1">
        <v>34277</v>
      </c>
      <c r="B5751">
        <v>770.01000999999997</v>
      </c>
      <c r="C5751">
        <v>772.55999799999995</v>
      </c>
      <c r="D5751">
        <v>756.59002699999996</v>
      </c>
      <c r="E5751">
        <v>757.26000999999997</v>
      </c>
      <c r="F5751">
        <v>757.26000999999997</v>
      </c>
      <c r="G5751">
        <v>327880000</v>
      </c>
    </row>
    <row r="5752" spans="1:7" x14ac:dyDescent="0.3">
      <c r="A5752" s="1">
        <v>34278</v>
      </c>
      <c r="B5752">
        <v>757.26000999999997</v>
      </c>
      <c r="C5752">
        <v>762.98999000000003</v>
      </c>
      <c r="D5752">
        <v>748.59002699999996</v>
      </c>
      <c r="E5752">
        <v>762.98999000000003</v>
      </c>
      <c r="F5752">
        <v>762.98999000000003</v>
      </c>
      <c r="G5752">
        <v>333680000</v>
      </c>
    </row>
    <row r="5753" spans="1:7" x14ac:dyDescent="0.3">
      <c r="A5753" s="1">
        <v>34281</v>
      </c>
      <c r="B5753">
        <v>763.95001200000002</v>
      </c>
      <c r="C5753">
        <v>768.03002900000001</v>
      </c>
      <c r="D5753">
        <v>761.34002699999996</v>
      </c>
      <c r="E5753">
        <v>766.21002199999998</v>
      </c>
      <c r="F5753">
        <v>766.21002199999998</v>
      </c>
      <c r="G5753">
        <v>253640000</v>
      </c>
    </row>
    <row r="5754" spans="1:7" x14ac:dyDescent="0.3">
      <c r="A5754" s="1">
        <v>34282</v>
      </c>
      <c r="B5754">
        <v>773.04998799999998</v>
      </c>
      <c r="C5754">
        <v>774.419983</v>
      </c>
      <c r="D5754">
        <v>769.46997099999999</v>
      </c>
      <c r="E5754">
        <v>769.84002699999996</v>
      </c>
      <c r="F5754">
        <v>769.84002699999996</v>
      </c>
      <c r="G5754">
        <v>316770000</v>
      </c>
    </row>
    <row r="5755" spans="1:7" x14ac:dyDescent="0.3">
      <c r="A5755" s="1">
        <v>34283</v>
      </c>
      <c r="B5755">
        <v>770.75</v>
      </c>
      <c r="C5755">
        <v>776.77002000000005</v>
      </c>
      <c r="D5755">
        <v>770.01000999999997</v>
      </c>
      <c r="E5755">
        <v>776.5</v>
      </c>
      <c r="F5755">
        <v>776.5</v>
      </c>
      <c r="G5755">
        <v>303850000</v>
      </c>
    </row>
    <row r="5756" spans="1:7" x14ac:dyDescent="0.3">
      <c r="A5756" s="1">
        <v>34284</v>
      </c>
      <c r="B5756">
        <v>779.26000999999997</v>
      </c>
      <c r="C5756">
        <v>780.85998500000005</v>
      </c>
      <c r="D5756">
        <v>777.45001200000002</v>
      </c>
      <c r="E5756">
        <v>778.97997999999995</v>
      </c>
      <c r="F5756">
        <v>778.97997999999995</v>
      </c>
      <c r="G5756">
        <v>318740000</v>
      </c>
    </row>
    <row r="5757" spans="1:7" x14ac:dyDescent="0.3">
      <c r="A5757" s="1">
        <v>34285</v>
      </c>
      <c r="B5757">
        <v>779.71997099999999</v>
      </c>
      <c r="C5757">
        <v>780.71002199999998</v>
      </c>
      <c r="D5757">
        <v>777.96002199999998</v>
      </c>
      <c r="E5757">
        <v>779.32000700000003</v>
      </c>
      <c r="F5757">
        <v>779.32000700000003</v>
      </c>
      <c r="G5757">
        <v>307750000</v>
      </c>
    </row>
    <row r="5758" spans="1:7" x14ac:dyDescent="0.3">
      <c r="A5758" s="1">
        <v>34288</v>
      </c>
      <c r="B5758">
        <v>778.76000999999997</v>
      </c>
      <c r="C5758">
        <v>780.02002000000005</v>
      </c>
      <c r="D5758">
        <v>772.15002400000003</v>
      </c>
      <c r="E5758">
        <v>772.45001200000002</v>
      </c>
      <c r="F5758">
        <v>772.45001200000002</v>
      </c>
      <c r="G5758">
        <v>271140000</v>
      </c>
    </row>
    <row r="5759" spans="1:7" x14ac:dyDescent="0.3">
      <c r="A5759" s="1">
        <v>34289</v>
      </c>
      <c r="B5759">
        <v>771.78997800000002</v>
      </c>
      <c r="C5759">
        <v>772.77002000000005</v>
      </c>
      <c r="D5759">
        <v>767.15997300000004</v>
      </c>
      <c r="E5759">
        <v>771.69000200000005</v>
      </c>
      <c r="F5759">
        <v>771.69000200000005</v>
      </c>
      <c r="G5759">
        <v>312690000</v>
      </c>
    </row>
    <row r="5760" spans="1:7" x14ac:dyDescent="0.3">
      <c r="A5760" s="1">
        <v>34290</v>
      </c>
      <c r="B5760">
        <v>769.97997999999995</v>
      </c>
      <c r="C5760">
        <v>773.28002900000001</v>
      </c>
      <c r="D5760">
        <v>761.28002900000001</v>
      </c>
      <c r="E5760">
        <v>762.35998500000005</v>
      </c>
      <c r="F5760">
        <v>762.35998500000005</v>
      </c>
      <c r="G5760">
        <v>359650000</v>
      </c>
    </row>
    <row r="5761" spans="1:7" x14ac:dyDescent="0.3">
      <c r="A5761" s="1">
        <v>34291</v>
      </c>
      <c r="B5761">
        <v>759.84002699999996</v>
      </c>
      <c r="C5761">
        <v>763.30999799999995</v>
      </c>
      <c r="D5761">
        <v>753.580017</v>
      </c>
      <c r="E5761">
        <v>754.34002699999996</v>
      </c>
      <c r="F5761">
        <v>754.34002699999996</v>
      </c>
      <c r="G5761">
        <v>372060000</v>
      </c>
    </row>
    <row r="5762" spans="1:7" x14ac:dyDescent="0.3">
      <c r="A5762" s="1">
        <v>34292</v>
      </c>
      <c r="B5762">
        <v>752.17999299999997</v>
      </c>
      <c r="C5762">
        <v>755.32000700000003</v>
      </c>
      <c r="D5762">
        <v>750.21997099999999</v>
      </c>
      <c r="E5762">
        <v>751.55999799999995</v>
      </c>
      <c r="F5762">
        <v>751.55999799999995</v>
      </c>
      <c r="G5762">
        <v>391110000</v>
      </c>
    </row>
    <row r="5763" spans="1:7" x14ac:dyDescent="0.3">
      <c r="A5763" s="1">
        <v>34295</v>
      </c>
      <c r="B5763">
        <v>746.27002000000005</v>
      </c>
      <c r="C5763">
        <v>749.38000499999998</v>
      </c>
      <c r="D5763">
        <v>737.669983</v>
      </c>
      <c r="E5763">
        <v>738.13000499999998</v>
      </c>
      <c r="F5763">
        <v>738.13000499999998</v>
      </c>
      <c r="G5763">
        <v>302140000</v>
      </c>
    </row>
    <row r="5764" spans="1:7" x14ac:dyDescent="0.3">
      <c r="A5764" s="1">
        <v>34296</v>
      </c>
      <c r="B5764">
        <v>742.95001200000002</v>
      </c>
      <c r="C5764">
        <v>746.86999500000002</v>
      </c>
      <c r="D5764">
        <v>740.17999299999997</v>
      </c>
      <c r="E5764">
        <v>746.82000700000003</v>
      </c>
      <c r="F5764">
        <v>746.82000700000003</v>
      </c>
      <c r="G5764">
        <v>279550000</v>
      </c>
    </row>
    <row r="5765" spans="1:7" x14ac:dyDescent="0.3">
      <c r="A5765" s="1">
        <v>34297</v>
      </c>
      <c r="B5765">
        <v>750.94000200000005</v>
      </c>
      <c r="C5765">
        <v>753.19000200000005</v>
      </c>
      <c r="D5765">
        <v>748.09002699999996</v>
      </c>
      <c r="E5765">
        <v>753.17999299999997</v>
      </c>
      <c r="F5765">
        <v>753.17999299999997</v>
      </c>
      <c r="G5765">
        <v>240370000</v>
      </c>
    </row>
    <row r="5766" spans="1:7" x14ac:dyDescent="0.3">
      <c r="A5766" s="1">
        <v>34299</v>
      </c>
      <c r="B5766">
        <v>753.77002000000005</v>
      </c>
      <c r="C5766">
        <v>755.02002000000005</v>
      </c>
      <c r="D5766">
        <v>753.59997599999997</v>
      </c>
      <c r="E5766">
        <v>754.86999500000002</v>
      </c>
      <c r="F5766">
        <v>754.86999500000002</v>
      </c>
      <c r="G5766">
        <v>80290000</v>
      </c>
    </row>
    <row r="5767" spans="1:7" x14ac:dyDescent="0.3">
      <c r="A5767" s="1">
        <v>34302</v>
      </c>
      <c r="B5767">
        <v>756.40002400000003</v>
      </c>
      <c r="C5767">
        <v>756.40002400000003</v>
      </c>
      <c r="D5767">
        <v>751.39001499999995</v>
      </c>
      <c r="E5767">
        <v>751.53997800000002</v>
      </c>
      <c r="F5767">
        <v>751.53997800000002</v>
      </c>
      <c r="G5767">
        <v>243130000</v>
      </c>
    </row>
    <row r="5768" spans="1:7" x14ac:dyDescent="0.3">
      <c r="A5768" s="1">
        <v>34303</v>
      </c>
      <c r="B5768">
        <v>751.01000999999997</v>
      </c>
      <c r="C5768">
        <v>755.10998500000005</v>
      </c>
      <c r="D5768">
        <v>748.67999299999997</v>
      </c>
      <c r="E5768">
        <v>754.39001499999995</v>
      </c>
      <c r="F5768">
        <v>754.39001499999995</v>
      </c>
      <c r="G5768">
        <v>285840000</v>
      </c>
    </row>
    <row r="5769" spans="1:7" x14ac:dyDescent="0.3">
      <c r="A5769" s="1">
        <v>34304</v>
      </c>
      <c r="B5769">
        <v>759.90002400000003</v>
      </c>
      <c r="C5769">
        <v>764.23999000000003</v>
      </c>
      <c r="D5769">
        <v>757.40002400000003</v>
      </c>
      <c r="E5769">
        <v>763.80999799999995</v>
      </c>
      <c r="F5769">
        <v>763.80999799999995</v>
      </c>
      <c r="G5769">
        <v>323880000</v>
      </c>
    </row>
    <row r="5770" spans="1:7" x14ac:dyDescent="0.3">
      <c r="A5770" s="1">
        <v>34305</v>
      </c>
      <c r="B5770">
        <v>765.40997300000004</v>
      </c>
      <c r="C5770">
        <v>766.72997999999995</v>
      </c>
      <c r="D5770">
        <v>762.27002000000005</v>
      </c>
      <c r="E5770">
        <v>766.72997999999995</v>
      </c>
      <c r="F5770">
        <v>766.72997999999995</v>
      </c>
      <c r="G5770">
        <v>299130000</v>
      </c>
    </row>
    <row r="5771" spans="1:7" x14ac:dyDescent="0.3">
      <c r="A5771" s="1">
        <v>34306</v>
      </c>
      <c r="B5771">
        <v>768.72997999999995</v>
      </c>
      <c r="C5771">
        <v>772.23999000000003</v>
      </c>
      <c r="D5771">
        <v>768.57000700000003</v>
      </c>
      <c r="E5771">
        <v>772.21997099999999</v>
      </c>
      <c r="F5771">
        <v>772.21997099999999</v>
      </c>
      <c r="G5771">
        <v>327870000</v>
      </c>
    </row>
    <row r="5772" spans="1:7" x14ac:dyDescent="0.3">
      <c r="A5772" s="1">
        <v>34309</v>
      </c>
      <c r="B5772">
        <v>767.51000999999997</v>
      </c>
      <c r="C5772">
        <v>771.44000200000005</v>
      </c>
      <c r="D5772">
        <v>765.60998500000005</v>
      </c>
      <c r="E5772">
        <v>771.09002699999996</v>
      </c>
      <c r="F5772">
        <v>771.09002699999996</v>
      </c>
      <c r="G5772">
        <v>292660000</v>
      </c>
    </row>
    <row r="5773" spans="1:7" x14ac:dyDescent="0.3">
      <c r="A5773" s="1">
        <v>34310</v>
      </c>
      <c r="B5773">
        <v>770.88000499999998</v>
      </c>
      <c r="C5773">
        <v>771.92999299999997</v>
      </c>
      <c r="D5773">
        <v>767.77002000000005</v>
      </c>
      <c r="E5773">
        <v>769.34997599999997</v>
      </c>
      <c r="F5773">
        <v>769.34997599999997</v>
      </c>
      <c r="G5773">
        <v>298840000</v>
      </c>
    </row>
    <row r="5774" spans="1:7" x14ac:dyDescent="0.3">
      <c r="A5774" s="1">
        <v>34311</v>
      </c>
      <c r="B5774">
        <v>766.15997300000004</v>
      </c>
      <c r="C5774">
        <v>768.13000499999998</v>
      </c>
      <c r="D5774">
        <v>765.98999000000003</v>
      </c>
      <c r="E5774">
        <v>767.89001499999995</v>
      </c>
      <c r="F5774">
        <v>767.89001499999995</v>
      </c>
      <c r="G5774">
        <v>293440000</v>
      </c>
    </row>
    <row r="5775" spans="1:7" x14ac:dyDescent="0.3">
      <c r="A5775" s="1">
        <v>34312</v>
      </c>
      <c r="B5775">
        <v>764.419983</v>
      </c>
      <c r="C5775">
        <v>766.40002400000003</v>
      </c>
      <c r="D5775">
        <v>760.51000999999997</v>
      </c>
      <c r="E5775">
        <v>761.48999000000003</v>
      </c>
      <c r="F5775">
        <v>761.48999000000003</v>
      </c>
      <c r="G5775">
        <v>302790000</v>
      </c>
    </row>
    <row r="5776" spans="1:7" x14ac:dyDescent="0.3">
      <c r="A5776" s="1">
        <v>34313</v>
      </c>
      <c r="B5776">
        <v>760.35998500000005</v>
      </c>
      <c r="C5776">
        <v>761.84002699999996</v>
      </c>
      <c r="D5776">
        <v>758.09997599999997</v>
      </c>
      <c r="E5776">
        <v>760.73999000000003</v>
      </c>
      <c r="F5776">
        <v>760.73999000000003</v>
      </c>
      <c r="G5776">
        <v>308250000</v>
      </c>
    </row>
    <row r="5777" spans="1:7" x14ac:dyDescent="0.3">
      <c r="A5777" s="1">
        <v>34316</v>
      </c>
      <c r="B5777">
        <v>759.78002900000001</v>
      </c>
      <c r="C5777">
        <v>760.95001200000002</v>
      </c>
      <c r="D5777">
        <v>757.30999799999995</v>
      </c>
      <c r="E5777">
        <v>759.71997099999999</v>
      </c>
      <c r="F5777">
        <v>759.71997099999999</v>
      </c>
      <c r="G5777">
        <v>270010000</v>
      </c>
    </row>
    <row r="5778" spans="1:7" x14ac:dyDescent="0.3">
      <c r="A5778" s="1">
        <v>34317</v>
      </c>
      <c r="B5778">
        <v>758.85998500000005</v>
      </c>
      <c r="C5778">
        <v>760.17999299999997</v>
      </c>
      <c r="D5778">
        <v>750.96002199999998</v>
      </c>
      <c r="E5778">
        <v>751.46997099999999</v>
      </c>
      <c r="F5778">
        <v>751.46997099999999</v>
      </c>
      <c r="G5778">
        <v>304880000</v>
      </c>
    </row>
    <row r="5779" spans="1:7" x14ac:dyDescent="0.3">
      <c r="A5779" s="1">
        <v>34318</v>
      </c>
      <c r="B5779">
        <v>751.26000999999997</v>
      </c>
      <c r="C5779">
        <v>753.11999500000002</v>
      </c>
      <c r="D5779">
        <v>750.29998799999998</v>
      </c>
      <c r="E5779">
        <v>752.96997099999999</v>
      </c>
      <c r="F5779">
        <v>752.96997099999999</v>
      </c>
      <c r="G5779">
        <v>287600000</v>
      </c>
    </row>
    <row r="5780" spans="1:7" x14ac:dyDescent="0.3">
      <c r="A5780" s="1">
        <v>34319</v>
      </c>
      <c r="B5780">
        <v>754.82000700000003</v>
      </c>
      <c r="C5780">
        <v>756.34002699999996</v>
      </c>
      <c r="D5780">
        <v>753.20001200000002</v>
      </c>
      <c r="E5780">
        <v>755.53002900000001</v>
      </c>
      <c r="F5780">
        <v>755.53002900000001</v>
      </c>
      <c r="G5780">
        <v>286970000</v>
      </c>
    </row>
    <row r="5781" spans="1:7" x14ac:dyDescent="0.3">
      <c r="A5781" s="1">
        <v>34320</v>
      </c>
      <c r="B5781">
        <v>758.71002199999998</v>
      </c>
      <c r="C5781">
        <v>760.11999500000002</v>
      </c>
      <c r="D5781">
        <v>757.169983</v>
      </c>
      <c r="E5781">
        <v>759.22997999999995</v>
      </c>
      <c r="F5781">
        <v>759.22997999999995</v>
      </c>
      <c r="G5781">
        <v>310630000</v>
      </c>
    </row>
    <row r="5782" spans="1:7" x14ac:dyDescent="0.3">
      <c r="A5782" s="1">
        <v>34323</v>
      </c>
      <c r="B5782">
        <v>759.65002400000003</v>
      </c>
      <c r="C5782">
        <v>760.580017</v>
      </c>
      <c r="D5782">
        <v>758.59997599999997</v>
      </c>
      <c r="E5782">
        <v>760.15002400000003</v>
      </c>
      <c r="F5782">
        <v>760.15002400000003</v>
      </c>
      <c r="G5782">
        <v>266180000</v>
      </c>
    </row>
    <row r="5783" spans="1:7" x14ac:dyDescent="0.3">
      <c r="A5783" s="1">
        <v>34324</v>
      </c>
      <c r="B5783">
        <v>758.28002900000001</v>
      </c>
      <c r="C5783">
        <v>774.03997800000002</v>
      </c>
      <c r="D5783">
        <v>754.63000499999998</v>
      </c>
      <c r="E5783">
        <v>755.63000499999998</v>
      </c>
      <c r="F5783">
        <v>755.63000499999998</v>
      </c>
      <c r="G5783">
        <v>291200000</v>
      </c>
    </row>
    <row r="5784" spans="1:7" x14ac:dyDescent="0.3">
      <c r="A5784" s="1">
        <v>34325</v>
      </c>
      <c r="B5784">
        <v>752.45001200000002</v>
      </c>
      <c r="C5784">
        <v>756.70001200000002</v>
      </c>
      <c r="D5784">
        <v>752.34002699999996</v>
      </c>
      <c r="E5784">
        <v>756.07000700000003</v>
      </c>
      <c r="F5784">
        <v>756.07000700000003</v>
      </c>
      <c r="G5784">
        <v>301660000</v>
      </c>
    </row>
    <row r="5785" spans="1:7" x14ac:dyDescent="0.3">
      <c r="A5785" s="1">
        <v>34326</v>
      </c>
      <c r="B5785">
        <v>757.61999500000002</v>
      </c>
      <c r="C5785">
        <v>759.17999299999997</v>
      </c>
      <c r="D5785">
        <v>756.88000499999998</v>
      </c>
      <c r="E5785">
        <v>758.70001200000002</v>
      </c>
      <c r="F5785">
        <v>758.70001200000002</v>
      </c>
      <c r="G5785">
        <v>246050000</v>
      </c>
    </row>
    <row r="5786" spans="1:7" x14ac:dyDescent="0.3">
      <c r="A5786" s="1">
        <v>34330</v>
      </c>
      <c r="B5786">
        <v>758.75</v>
      </c>
      <c r="C5786">
        <v>761.09002699999996</v>
      </c>
      <c r="D5786">
        <v>758.15002400000003</v>
      </c>
      <c r="E5786">
        <v>761.05999799999995</v>
      </c>
      <c r="F5786">
        <v>761.05999799999995</v>
      </c>
      <c r="G5786">
        <v>182550000</v>
      </c>
    </row>
    <row r="5787" spans="1:7" x14ac:dyDescent="0.3">
      <c r="A5787" s="1">
        <v>34331</v>
      </c>
      <c r="B5787">
        <v>761</v>
      </c>
      <c r="C5787">
        <v>764.57000700000003</v>
      </c>
      <c r="D5787">
        <v>760.25</v>
      </c>
      <c r="E5787">
        <v>764.55999799999995</v>
      </c>
      <c r="F5787">
        <v>764.55999799999995</v>
      </c>
      <c r="G5787">
        <v>247610000</v>
      </c>
    </row>
    <row r="5788" spans="1:7" x14ac:dyDescent="0.3">
      <c r="A5788" s="1">
        <v>34332</v>
      </c>
      <c r="B5788">
        <v>764.09997599999997</v>
      </c>
      <c r="C5788">
        <v>768.47997999999995</v>
      </c>
      <c r="D5788">
        <v>763.59997599999997</v>
      </c>
      <c r="E5788">
        <v>768.47997999999995</v>
      </c>
      <c r="F5788">
        <v>768.47997999999995</v>
      </c>
      <c r="G5788">
        <v>266390000</v>
      </c>
    </row>
    <row r="5789" spans="1:7" x14ac:dyDescent="0.3">
      <c r="A5789" s="1">
        <v>34333</v>
      </c>
      <c r="B5789">
        <v>768.64001499999995</v>
      </c>
      <c r="C5789">
        <v>771.28002900000001</v>
      </c>
      <c r="D5789">
        <v>767.70001200000002</v>
      </c>
      <c r="E5789">
        <v>771.080017</v>
      </c>
      <c r="F5789">
        <v>771.080017</v>
      </c>
      <c r="G5789">
        <v>262690000</v>
      </c>
    </row>
    <row r="5790" spans="1:7" x14ac:dyDescent="0.3">
      <c r="A5790" s="1">
        <v>34334</v>
      </c>
      <c r="B5790">
        <v>771.419983</v>
      </c>
      <c r="C5790">
        <v>776.86999500000002</v>
      </c>
      <c r="D5790">
        <v>770.28997800000002</v>
      </c>
      <c r="E5790">
        <v>776.79998799999998</v>
      </c>
      <c r="F5790">
        <v>776.79998799999998</v>
      </c>
      <c r="G5790">
        <v>253850000</v>
      </c>
    </row>
    <row r="5791" spans="1:7" x14ac:dyDescent="0.3">
      <c r="A5791" s="1">
        <v>34337</v>
      </c>
      <c r="B5791">
        <v>774.10998500000005</v>
      </c>
      <c r="C5791">
        <v>777.28997800000002</v>
      </c>
      <c r="D5791">
        <v>768.40997300000004</v>
      </c>
      <c r="E5791">
        <v>770.76000999999997</v>
      </c>
      <c r="F5791">
        <v>770.76000999999997</v>
      </c>
      <c r="G5791">
        <v>253020000</v>
      </c>
    </row>
    <row r="5792" spans="1:7" x14ac:dyDescent="0.3">
      <c r="A5792" s="1">
        <v>34338</v>
      </c>
      <c r="B5792">
        <v>771.42999299999997</v>
      </c>
      <c r="C5792">
        <v>774.78002900000001</v>
      </c>
      <c r="D5792">
        <v>771.02002000000005</v>
      </c>
      <c r="E5792">
        <v>774.28002900000001</v>
      </c>
      <c r="F5792">
        <v>774.28002900000001</v>
      </c>
      <c r="G5792">
        <v>298600000</v>
      </c>
    </row>
    <row r="5793" spans="1:7" x14ac:dyDescent="0.3">
      <c r="A5793" s="1">
        <v>34339</v>
      </c>
      <c r="B5793">
        <v>775.22997999999995</v>
      </c>
      <c r="C5793">
        <v>778.21002199999998</v>
      </c>
      <c r="D5793">
        <v>773.69000200000005</v>
      </c>
      <c r="E5793">
        <v>778.04998799999998</v>
      </c>
      <c r="F5793">
        <v>778.04998799999998</v>
      </c>
      <c r="G5793">
        <v>349880000</v>
      </c>
    </row>
    <row r="5794" spans="1:7" x14ac:dyDescent="0.3">
      <c r="A5794" s="1">
        <v>34340</v>
      </c>
      <c r="B5794">
        <v>780.35998500000005</v>
      </c>
      <c r="C5794">
        <v>781.21002199999998</v>
      </c>
      <c r="D5794">
        <v>778.25</v>
      </c>
      <c r="E5794">
        <v>780.40997300000004</v>
      </c>
      <c r="F5794">
        <v>780.40997300000004</v>
      </c>
      <c r="G5794">
        <v>349210000</v>
      </c>
    </row>
    <row r="5795" spans="1:7" x14ac:dyDescent="0.3">
      <c r="A5795" s="1">
        <v>34341</v>
      </c>
      <c r="B5795">
        <v>779.28997800000002</v>
      </c>
      <c r="C5795">
        <v>783.39001499999995</v>
      </c>
      <c r="D5795">
        <v>778.20001200000002</v>
      </c>
      <c r="E5795">
        <v>782.94000200000005</v>
      </c>
      <c r="F5795">
        <v>782.94000200000005</v>
      </c>
      <c r="G5795">
        <v>330060000</v>
      </c>
    </row>
    <row r="5796" spans="1:7" x14ac:dyDescent="0.3">
      <c r="A5796" s="1">
        <v>34344</v>
      </c>
      <c r="B5796">
        <v>783.04998799999998</v>
      </c>
      <c r="C5796">
        <v>787.48999000000003</v>
      </c>
      <c r="D5796">
        <v>782.919983</v>
      </c>
      <c r="E5796">
        <v>786.69000200000005</v>
      </c>
      <c r="F5796">
        <v>786.69000200000005</v>
      </c>
      <c r="G5796">
        <v>313350000</v>
      </c>
    </row>
    <row r="5797" spans="1:7" x14ac:dyDescent="0.3">
      <c r="A5797" s="1">
        <v>34345</v>
      </c>
      <c r="B5797">
        <v>785.92999299999997</v>
      </c>
      <c r="C5797">
        <v>787.32000700000003</v>
      </c>
      <c r="D5797">
        <v>784.34002699999996</v>
      </c>
      <c r="E5797">
        <v>785.52002000000005</v>
      </c>
      <c r="F5797">
        <v>785.52002000000005</v>
      </c>
      <c r="G5797">
        <v>321930000</v>
      </c>
    </row>
    <row r="5798" spans="1:7" x14ac:dyDescent="0.3">
      <c r="A5798" s="1">
        <v>34346</v>
      </c>
      <c r="B5798">
        <v>788.20001200000002</v>
      </c>
      <c r="C5798">
        <v>788.42999299999997</v>
      </c>
      <c r="D5798">
        <v>782.67999299999997</v>
      </c>
      <c r="E5798">
        <v>786.86999500000002</v>
      </c>
      <c r="F5798">
        <v>786.86999500000002</v>
      </c>
      <c r="G5798">
        <v>322540000</v>
      </c>
    </row>
    <row r="5799" spans="1:7" x14ac:dyDescent="0.3">
      <c r="A5799" s="1">
        <v>34347</v>
      </c>
      <c r="B5799">
        <v>784.35998500000005</v>
      </c>
      <c r="C5799">
        <v>787.84997599999997</v>
      </c>
      <c r="D5799">
        <v>783.96997099999999</v>
      </c>
      <c r="E5799">
        <v>787.80999799999995</v>
      </c>
      <c r="F5799">
        <v>787.80999799999995</v>
      </c>
      <c r="G5799">
        <v>290110000</v>
      </c>
    </row>
    <row r="5800" spans="1:7" x14ac:dyDescent="0.3">
      <c r="A5800" s="1">
        <v>34348</v>
      </c>
      <c r="B5800">
        <v>789.98999000000003</v>
      </c>
      <c r="C5800">
        <v>793.14001499999995</v>
      </c>
      <c r="D5800">
        <v>788.78002900000001</v>
      </c>
      <c r="E5800">
        <v>792.30999799999995</v>
      </c>
      <c r="F5800">
        <v>792.30999799999995</v>
      </c>
      <c r="G5800">
        <v>299660000</v>
      </c>
    </row>
    <row r="5801" spans="1:7" x14ac:dyDescent="0.3">
      <c r="A5801" s="1">
        <v>34351</v>
      </c>
      <c r="B5801">
        <v>791.67999299999997</v>
      </c>
      <c r="C5801">
        <v>792.73999000000003</v>
      </c>
      <c r="D5801">
        <v>790.830017</v>
      </c>
      <c r="E5801">
        <v>792.17999299999997</v>
      </c>
      <c r="F5801">
        <v>792.17999299999997</v>
      </c>
      <c r="G5801">
        <v>243450000</v>
      </c>
    </row>
    <row r="5802" spans="1:7" x14ac:dyDescent="0.3">
      <c r="A5802" s="1">
        <v>34352</v>
      </c>
      <c r="B5802">
        <v>791.94000200000005</v>
      </c>
      <c r="C5802">
        <v>793.169983</v>
      </c>
      <c r="D5802">
        <v>791.26000999999997</v>
      </c>
      <c r="E5802">
        <v>793.02002000000005</v>
      </c>
      <c r="F5802">
        <v>793.02002000000005</v>
      </c>
      <c r="G5802">
        <v>319440000</v>
      </c>
    </row>
    <row r="5803" spans="1:7" x14ac:dyDescent="0.3">
      <c r="A5803" s="1">
        <v>34353</v>
      </c>
      <c r="B5803">
        <v>789.64001499999995</v>
      </c>
      <c r="C5803">
        <v>792.080017</v>
      </c>
      <c r="D5803">
        <v>787.32000700000003</v>
      </c>
      <c r="E5803">
        <v>789.28002900000001</v>
      </c>
      <c r="F5803">
        <v>789.28002900000001</v>
      </c>
      <c r="G5803">
        <v>337870000</v>
      </c>
    </row>
    <row r="5804" spans="1:7" x14ac:dyDescent="0.3">
      <c r="A5804" s="1">
        <v>34354</v>
      </c>
      <c r="B5804">
        <v>790.32000700000003</v>
      </c>
      <c r="C5804">
        <v>793.03002900000001</v>
      </c>
      <c r="D5804">
        <v>789.84002699999996</v>
      </c>
      <c r="E5804">
        <v>793.03002900000001</v>
      </c>
      <c r="F5804">
        <v>793.03002900000001</v>
      </c>
      <c r="G5804">
        <v>340170000</v>
      </c>
    </row>
    <row r="5805" spans="1:7" x14ac:dyDescent="0.3">
      <c r="A5805" s="1">
        <v>34355</v>
      </c>
      <c r="B5805">
        <v>794.30999799999995</v>
      </c>
      <c r="C5805">
        <v>794.65002400000003</v>
      </c>
      <c r="D5805">
        <v>792.59002699999996</v>
      </c>
      <c r="E5805">
        <v>794.28002900000001</v>
      </c>
      <c r="F5805">
        <v>794.28002900000001</v>
      </c>
      <c r="G5805">
        <v>349430000</v>
      </c>
    </row>
    <row r="5806" spans="1:7" x14ac:dyDescent="0.3">
      <c r="A5806" s="1">
        <v>34358</v>
      </c>
      <c r="B5806">
        <v>793.89001499999995</v>
      </c>
      <c r="C5806">
        <v>794.419983</v>
      </c>
      <c r="D5806">
        <v>789.88000499999998</v>
      </c>
      <c r="E5806">
        <v>790.65002400000003</v>
      </c>
      <c r="F5806">
        <v>790.65002400000003</v>
      </c>
      <c r="G5806">
        <v>303880000</v>
      </c>
    </row>
    <row r="5807" spans="1:7" x14ac:dyDescent="0.3">
      <c r="A5807" s="1">
        <v>34359</v>
      </c>
      <c r="B5807">
        <v>789.97997999999995</v>
      </c>
      <c r="C5807">
        <v>791.21002199999998</v>
      </c>
      <c r="D5807">
        <v>783.53002900000001</v>
      </c>
      <c r="E5807">
        <v>786.39001499999995</v>
      </c>
      <c r="F5807">
        <v>786.39001499999995</v>
      </c>
      <c r="G5807">
        <v>352350000</v>
      </c>
    </row>
    <row r="5808" spans="1:7" x14ac:dyDescent="0.3">
      <c r="A5808" s="1">
        <v>34360</v>
      </c>
      <c r="B5808">
        <v>785.13000499999998</v>
      </c>
      <c r="C5808">
        <v>789.5</v>
      </c>
      <c r="D5808">
        <v>784.86999500000002</v>
      </c>
      <c r="E5808">
        <v>788.79998799999998</v>
      </c>
      <c r="F5808">
        <v>788.79998799999998</v>
      </c>
      <c r="G5808">
        <v>316490000</v>
      </c>
    </row>
    <row r="5809" spans="1:7" x14ac:dyDescent="0.3">
      <c r="A5809" s="1">
        <v>34361</v>
      </c>
      <c r="B5809">
        <v>789.13000499999998</v>
      </c>
      <c r="C5809">
        <v>793.32000700000003</v>
      </c>
      <c r="D5809">
        <v>788.46002199999998</v>
      </c>
      <c r="E5809">
        <v>792.88000499999998</v>
      </c>
      <c r="F5809">
        <v>792.88000499999998</v>
      </c>
      <c r="G5809">
        <v>314490000</v>
      </c>
    </row>
    <row r="5810" spans="1:7" x14ac:dyDescent="0.3">
      <c r="A5810" s="1">
        <v>34362</v>
      </c>
      <c r="B5810">
        <v>795.03002900000001</v>
      </c>
      <c r="C5810">
        <v>796.53997800000002</v>
      </c>
      <c r="D5810">
        <v>793.59997599999997</v>
      </c>
      <c r="E5810">
        <v>796.53002900000001</v>
      </c>
      <c r="F5810">
        <v>796.53002900000001</v>
      </c>
      <c r="G5810">
        <v>347490000</v>
      </c>
    </row>
    <row r="5811" spans="1:7" x14ac:dyDescent="0.3">
      <c r="A5811" s="1">
        <v>34365</v>
      </c>
      <c r="B5811">
        <v>797.77002000000005</v>
      </c>
      <c r="C5811">
        <v>800.63000499999998</v>
      </c>
      <c r="D5811">
        <v>797.20001200000002</v>
      </c>
      <c r="E5811">
        <v>800.46997099999999</v>
      </c>
      <c r="F5811">
        <v>800.46997099999999</v>
      </c>
      <c r="G5811">
        <v>329920000</v>
      </c>
    </row>
    <row r="5812" spans="1:7" x14ac:dyDescent="0.3">
      <c r="A5812" s="1">
        <v>34366</v>
      </c>
      <c r="B5812">
        <v>798.419983</v>
      </c>
      <c r="C5812">
        <v>799.98999000000003</v>
      </c>
      <c r="D5812">
        <v>794.919983</v>
      </c>
      <c r="E5812">
        <v>797.23999000000003</v>
      </c>
      <c r="F5812">
        <v>797.23999000000003</v>
      </c>
      <c r="G5812">
        <v>339750000</v>
      </c>
    </row>
    <row r="5813" spans="1:7" x14ac:dyDescent="0.3">
      <c r="A5813" s="1">
        <v>34367</v>
      </c>
      <c r="B5813">
        <v>796.96002199999998</v>
      </c>
      <c r="C5813">
        <v>799.69000200000005</v>
      </c>
      <c r="D5813">
        <v>796.71997099999999</v>
      </c>
      <c r="E5813">
        <v>799.57000700000003</v>
      </c>
      <c r="F5813">
        <v>799.57000700000003</v>
      </c>
      <c r="G5813">
        <v>334950000</v>
      </c>
    </row>
    <row r="5814" spans="1:7" x14ac:dyDescent="0.3">
      <c r="A5814" s="1">
        <v>34368</v>
      </c>
      <c r="B5814">
        <v>798.44000200000005</v>
      </c>
      <c r="C5814">
        <v>798.90997300000004</v>
      </c>
      <c r="D5814">
        <v>794.84997599999997</v>
      </c>
      <c r="E5814">
        <v>797.78997800000002</v>
      </c>
      <c r="F5814">
        <v>797.78997800000002</v>
      </c>
      <c r="G5814">
        <v>331620000</v>
      </c>
    </row>
    <row r="5815" spans="1:7" x14ac:dyDescent="0.3">
      <c r="A5815" s="1">
        <v>34369</v>
      </c>
      <c r="B5815">
        <v>797.23999000000003</v>
      </c>
      <c r="C5815">
        <v>797.830017</v>
      </c>
      <c r="D5815">
        <v>777.17999299999997</v>
      </c>
      <c r="E5815">
        <v>777.28002900000001</v>
      </c>
      <c r="F5815">
        <v>777.28002900000001</v>
      </c>
      <c r="G5815">
        <v>376030000</v>
      </c>
    </row>
    <row r="5816" spans="1:7" x14ac:dyDescent="0.3">
      <c r="A5816" s="1">
        <v>34372</v>
      </c>
      <c r="B5816">
        <v>770.64001499999995</v>
      </c>
      <c r="C5816">
        <v>779.32000700000003</v>
      </c>
      <c r="D5816">
        <v>767.29998799999998</v>
      </c>
      <c r="E5816">
        <v>779.20001200000002</v>
      </c>
      <c r="F5816">
        <v>779.20001200000002</v>
      </c>
      <c r="G5816">
        <v>370020000</v>
      </c>
    </row>
    <row r="5817" spans="1:7" x14ac:dyDescent="0.3">
      <c r="A5817" s="1">
        <v>34373</v>
      </c>
      <c r="B5817">
        <v>780.27002000000005</v>
      </c>
      <c r="C5817">
        <v>783.080017</v>
      </c>
      <c r="D5817">
        <v>777.77002000000005</v>
      </c>
      <c r="E5817">
        <v>782.70001200000002</v>
      </c>
      <c r="F5817">
        <v>782.70001200000002</v>
      </c>
      <c r="G5817">
        <v>309940000</v>
      </c>
    </row>
    <row r="5818" spans="1:7" x14ac:dyDescent="0.3">
      <c r="A5818" s="1">
        <v>34374</v>
      </c>
      <c r="B5818">
        <v>783.47997999999995</v>
      </c>
      <c r="C5818">
        <v>787.52002000000005</v>
      </c>
      <c r="D5818">
        <v>783.11999500000002</v>
      </c>
      <c r="E5818">
        <v>786.53002900000001</v>
      </c>
      <c r="F5818">
        <v>786.53002900000001</v>
      </c>
      <c r="G5818">
        <v>330190000</v>
      </c>
    </row>
    <row r="5819" spans="1:7" x14ac:dyDescent="0.3">
      <c r="A5819" s="1">
        <v>34375</v>
      </c>
      <c r="B5819">
        <v>788.15002400000003</v>
      </c>
      <c r="C5819">
        <v>788.47997999999995</v>
      </c>
      <c r="D5819">
        <v>782.71997099999999</v>
      </c>
      <c r="E5819">
        <v>783.419983</v>
      </c>
      <c r="F5819">
        <v>783.419983</v>
      </c>
      <c r="G5819">
        <v>339290000</v>
      </c>
    </row>
    <row r="5820" spans="1:7" x14ac:dyDescent="0.3">
      <c r="A5820" s="1">
        <v>34376</v>
      </c>
      <c r="B5820">
        <v>781.03002900000001</v>
      </c>
      <c r="C5820">
        <v>783.13000499999998</v>
      </c>
      <c r="D5820">
        <v>778.330017</v>
      </c>
      <c r="E5820">
        <v>781.39001499999995</v>
      </c>
      <c r="F5820">
        <v>781.39001499999995</v>
      </c>
      <c r="G5820">
        <v>208190000</v>
      </c>
    </row>
    <row r="5821" spans="1:7" x14ac:dyDescent="0.3">
      <c r="A5821" s="1">
        <v>34379</v>
      </c>
      <c r="B5821">
        <v>783.60998500000005</v>
      </c>
      <c r="C5821">
        <v>785.88000499999998</v>
      </c>
      <c r="D5821">
        <v>782.15997300000004</v>
      </c>
      <c r="E5821">
        <v>785.45001200000002</v>
      </c>
      <c r="F5821">
        <v>785.45001200000002</v>
      </c>
      <c r="G5821">
        <v>282510000</v>
      </c>
    </row>
    <row r="5822" spans="1:7" x14ac:dyDescent="0.3">
      <c r="A5822" s="1">
        <v>34380</v>
      </c>
      <c r="B5822">
        <v>786.38000499999998</v>
      </c>
      <c r="C5822">
        <v>790.580017</v>
      </c>
      <c r="D5822">
        <v>785.61999500000002</v>
      </c>
      <c r="E5822">
        <v>790.11999500000002</v>
      </c>
      <c r="F5822">
        <v>790.11999500000002</v>
      </c>
      <c r="G5822">
        <v>296640000</v>
      </c>
    </row>
    <row r="5823" spans="1:7" x14ac:dyDescent="0.3">
      <c r="A5823" s="1">
        <v>34381</v>
      </c>
      <c r="B5823">
        <v>792.64001499999995</v>
      </c>
      <c r="C5823">
        <v>793.46002199999998</v>
      </c>
      <c r="D5823">
        <v>790.25</v>
      </c>
      <c r="E5823">
        <v>792.61999500000002</v>
      </c>
      <c r="F5823">
        <v>792.61999500000002</v>
      </c>
      <c r="G5823">
        <v>338500000</v>
      </c>
    </row>
    <row r="5824" spans="1:7" x14ac:dyDescent="0.3">
      <c r="A5824" s="1">
        <v>34382</v>
      </c>
      <c r="B5824">
        <v>796.14001499999995</v>
      </c>
      <c r="C5824">
        <v>796.21002199999998</v>
      </c>
      <c r="D5824">
        <v>788.69000200000005</v>
      </c>
      <c r="E5824">
        <v>790.23999000000003</v>
      </c>
      <c r="F5824">
        <v>790.23999000000003</v>
      </c>
      <c r="G5824">
        <v>354810000</v>
      </c>
    </row>
    <row r="5825" spans="1:7" x14ac:dyDescent="0.3">
      <c r="A5825" s="1">
        <v>34383</v>
      </c>
      <c r="B5825">
        <v>791.46997099999999</v>
      </c>
      <c r="C5825">
        <v>792.35998500000005</v>
      </c>
      <c r="D5825">
        <v>784.90997300000004</v>
      </c>
      <c r="E5825">
        <v>788.84997599999997</v>
      </c>
      <c r="F5825">
        <v>788.84997599999997</v>
      </c>
      <c r="G5825">
        <v>300630000</v>
      </c>
    </row>
    <row r="5826" spans="1:7" x14ac:dyDescent="0.3">
      <c r="A5826" s="1">
        <v>34387</v>
      </c>
      <c r="B5826">
        <v>787.40997300000004</v>
      </c>
      <c r="C5826">
        <v>791.21002199999998</v>
      </c>
      <c r="D5826">
        <v>785.80999799999995</v>
      </c>
      <c r="E5826">
        <v>791.15002400000003</v>
      </c>
      <c r="F5826">
        <v>791.15002400000003</v>
      </c>
      <c r="G5826">
        <v>263270000</v>
      </c>
    </row>
    <row r="5827" spans="1:7" x14ac:dyDescent="0.3">
      <c r="A5827" s="1">
        <v>34388</v>
      </c>
      <c r="B5827">
        <v>792.64001499999995</v>
      </c>
      <c r="C5827">
        <v>793.11999500000002</v>
      </c>
      <c r="D5827">
        <v>788.51000999999997</v>
      </c>
      <c r="E5827">
        <v>789.10998500000005</v>
      </c>
      <c r="F5827">
        <v>789.10998500000005</v>
      </c>
      <c r="G5827">
        <v>295470000</v>
      </c>
    </row>
    <row r="5828" spans="1:7" x14ac:dyDescent="0.3">
      <c r="A5828" s="1">
        <v>34389</v>
      </c>
      <c r="B5828">
        <v>780.76000999999997</v>
      </c>
      <c r="C5828">
        <v>786.17999299999997</v>
      </c>
      <c r="D5828">
        <v>777.69000200000005</v>
      </c>
      <c r="E5828">
        <v>779.44000200000005</v>
      </c>
      <c r="F5828">
        <v>779.44000200000005</v>
      </c>
      <c r="G5828">
        <v>348950000</v>
      </c>
    </row>
    <row r="5829" spans="1:7" x14ac:dyDescent="0.3">
      <c r="A5829" s="1">
        <v>34390</v>
      </c>
      <c r="B5829">
        <v>781.71002199999998</v>
      </c>
      <c r="C5829">
        <v>783.79998799999998</v>
      </c>
      <c r="D5829">
        <v>779.830017</v>
      </c>
      <c r="E5829">
        <v>783.78002900000001</v>
      </c>
      <c r="F5829">
        <v>783.78002900000001</v>
      </c>
      <c r="G5829">
        <v>285650000</v>
      </c>
    </row>
    <row r="5830" spans="1:7" x14ac:dyDescent="0.3">
      <c r="A5830" s="1">
        <v>34393</v>
      </c>
      <c r="B5830">
        <v>788.23999000000003</v>
      </c>
      <c r="C5830">
        <v>792.92999299999997</v>
      </c>
      <c r="D5830">
        <v>785.61999500000002</v>
      </c>
      <c r="E5830">
        <v>792.5</v>
      </c>
      <c r="F5830">
        <v>792.5</v>
      </c>
      <c r="G5830">
        <v>287550000</v>
      </c>
    </row>
    <row r="5831" spans="1:7" x14ac:dyDescent="0.3">
      <c r="A5831" s="1">
        <v>34394</v>
      </c>
      <c r="B5831">
        <v>792.09997599999997</v>
      </c>
      <c r="C5831">
        <v>793.419983</v>
      </c>
      <c r="D5831">
        <v>783.580017</v>
      </c>
      <c r="E5831">
        <v>788.64001499999995</v>
      </c>
      <c r="F5831">
        <v>788.64001499999995</v>
      </c>
      <c r="G5831">
        <v>307310000</v>
      </c>
    </row>
    <row r="5832" spans="1:7" x14ac:dyDescent="0.3">
      <c r="A5832" s="1">
        <v>34395</v>
      </c>
      <c r="B5832">
        <v>773.01000999999997</v>
      </c>
      <c r="C5832">
        <v>783.52002000000005</v>
      </c>
      <c r="D5832">
        <v>772.03002900000001</v>
      </c>
      <c r="E5832">
        <v>783.46997099999999</v>
      </c>
      <c r="F5832">
        <v>783.46997099999999</v>
      </c>
      <c r="G5832">
        <v>326640000</v>
      </c>
    </row>
    <row r="5833" spans="1:7" x14ac:dyDescent="0.3">
      <c r="A5833" s="1">
        <v>34396</v>
      </c>
      <c r="B5833">
        <v>784.59997599999997</v>
      </c>
      <c r="C5833">
        <v>786.96997099999999</v>
      </c>
      <c r="D5833">
        <v>783.78997800000002</v>
      </c>
      <c r="E5833">
        <v>784.580017</v>
      </c>
      <c r="F5833">
        <v>784.580017</v>
      </c>
      <c r="G5833">
        <v>318360000</v>
      </c>
    </row>
    <row r="5834" spans="1:7" x14ac:dyDescent="0.3">
      <c r="A5834" s="1">
        <v>34397</v>
      </c>
      <c r="B5834">
        <v>786.90002400000003</v>
      </c>
      <c r="C5834">
        <v>790.88000499999998</v>
      </c>
      <c r="D5834">
        <v>785.35998500000005</v>
      </c>
      <c r="E5834">
        <v>790.54998799999998</v>
      </c>
      <c r="F5834">
        <v>790.54998799999998</v>
      </c>
      <c r="G5834">
        <v>318180000</v>
      </c>
    </row>
    <row r="5835" spans="1:7" x14ac:dyDescent="0.3">
      <c r="A5835" s="1">
        <v>34400</v>
      </c>
      <c r="B5835">
        <v>793.63000499999998</v>
      </c>
      <c r="C5835">
        <v>795.71002199999998</v>
      </c>
      <c r="D5835">
        <v>792.05999799999995</v>
      </c>
      <c r="E5835">
        <v>795.04998799999998</v>
      </c>
      <c r="F5835">
        <v>795.04998799999998</v>
      </c>
      <c r="G5835">
        <v>303240000</v>
      </c>
    </row>
    <row r="5836" spans="1:7" x14ac:dyDescent="0.3">
      <c r="A5836" s="1">
        <v>34401</v>
      </c>
      <c r="B5836">
        <v>794.09002699999996</v>
      </c>
      <c r="C5836">
        <v>795.35998500000005</v>
      </c>
      <c r="D5836">
        <v>790.35998500000005</v>
      </c>
      <c r="E5836">
        <v>792.11999500000002</v>
      </c>
      <c r="F5836">
        <v>792.11999500000002</v>
      </c>
      <c r="G5836">
        <v>304660000</v>
      </c>
    </row>
    <row r="5837" spans="1:7" x14ac:dyDescent="0.3">
      <c r="A5837" s="1">
        <v>34402</v>
      </c>
      <c r="B5837">
        <v>792.96002199999998</v>
      </c>
      <c r="C5837">
        <v>794.76000999999997</v>
      </c>
      <c r="D5837">
        <v>789.28997800000002</v>
      </c>
      <c r="E5837">
        <v>793.04998799999998</v>
      </c>
      <c r="F5837">
        <v>793.04998799999998</v>
      </c>
      <c r="G5837">
        <v>316900000</v>
      </c>
    </row>
    <row r="5838" spans="1:7" x14ac:dyDescent="0.3">
      <c r="A5838" s="1">
        <v>34403</v>
      </c>
      <c r="B5838">
        <v>793.86999500000002</v>
      </c>
      <c r="C5838">
        <v>795.03997800000002</v>
      </c>
      <c r="D5838">
        <v>787.01000999999997</v>
      </c>
      <c r="E5838">
        <v>789.09002699999996</v>
      </c>
      <c r="F5838">
        <v>789.09002699999996</v>
      </c>
      <c r="G5838">
        <v>326790000</v>
      </c>
    </row>
    <row r="5839" spans="1:7" x14ac:dyDescent="0.3">
      <c r="A5839" s="1">
        <v>34404</v>
      </c>
      <c r="B5839">
        <v>786.65997300000004</v>
      </c>
      <c r="C5839">
        <v>789.69000200000005</v>
      </c>
      <c r="D5839">
        <v>786.29998799999998</v>
      </c>
      <c r="E5839">
        <v>789.20001200000002</v>
      </c>
      <c r="F5839">
        <v>789.20001200000002</v>
      </c>
      <c r="G5839">
        <v>279250000</v>
      </c>
    </row>
    <row r="5840" spans="1:7" x14ac:dyDescent="0.3">
      <c r="A5840" s="1">
        <v>34407</v>
      </c>
      <c r="B5840">
        <v>790.46997099999999</v>
      </c>
      <c r="C5840">
        <v>793.23999000000003</v>
      </c>
      <c r="D5840">
        <v>789.71002199999998</v>
      </c>
      <c r="E5840">
        <v>792.79998799999998</v>
      </c>
      <c r="F5840">
        <v>792.79998799999998</v>
      </c>
      <c r="G5840">
        <v>265500000</v>
      </c>
    </row>
    <row r="5841" spans="1:7" x14ac:dyDescent="0.3">
      <c r="A5841" s="1">
        <v>34408</v>
      </c>
      <c r="B5841">
        <v>794.46002199999998</v>
      </c>
      <c r="C5841">
        <v>795.65002400000003</v>
      </c>
      <c r="D5841">
        <v>792.44000200000005</v>
      </c>
      <c r="E5841">
        <v>793.52002000000005</v>
      </c>
      <c r="F5841">
        <v>793.52002000000005</v>
      </c>
      <c r="G5841">
        <v>303080000</v>
      </c>
    </row>
    <row r="5842" spans="1:7" x14ac:dyDescent="0.3">
      <c r="A5842" s="1">
        <v>34409</v>
      </c>
      <c r="B5842">
        <v>794.80999799999995</v>
      </c>
      <c r="C5842">
        <v>799.02002000000005</v>
      </c>
      <c r="D5842">
        <v>794.46002199999998</v>
      </c>
      <c r="E5842">
        <v>798.98999000000003</v>
      </c>
      <c r="F5842">
        <v>798.98999000000003</v>
      </c>
      <c r="G5842">
        <v>338010000</v>
      </c>
    </row>
    <row r="5843" spans="1:7" x14ac:dyDescent="0.3">
      <c r="A5843" s="1">
        <v>34410</v>
      </c>
      <c r="B5843">
        <v>800.39001499999995</v>
      </c>
      <c r="C5843">
        <v>804.30999799999995</v>
      </c>
      <c r="D5843">
        <v>800.05999799999995</v>
      </c>
      <c r="E5843">
        <v>803.84997599999997</v>
      </c>
      <c r="F5843">
        <v>803.84997599999997</v>
      </c>
      <c r="G5843">
        <v>324270000</v>
      </c>
    </row>
    <row r="5844" spans="1:7" x14ac:dyDescent="0.3">
      <c r="A5844" s="1">
        <v>34411</v>
      </c>
      <c r="B5844">
        <v>799.21002199999998</v>
      </c>
      <c r="C5844">
        <v>804.42999299999997</v>
      </c>
      <c r="D5844">
        <v>799.19000200000005</v>
      </c>
      <c r="E5844">
        <v>803.92999299999997</v>
      </c>
      <c r="F5844">
        <v>803.92999299999997</v>
      </c>
      <c r="G5844">
        <v>311450000</v>
      </c>
    </row>
    <row r="5845" spans="1:7" x14ac:dyDescent="0.3">
      <c r="A5845" s="1">
        <v>34414</v>
      </c>
      <c r="B5845">
        <v>800.15997300000004</v>
      </c>
      <c r="C5845">
        <v>803.39001499999995</v>
      </c>
      <c r="D5845">
        <v>797.11999500000002</v>
      </c>
      <c r="E5845">
        <v>797.29998799999998</v>
      </c>
      <c r="F5845">
        <v>797.29998799999998</v>
      </c>
      <c r="G5845">
        <v>261550000</v>
      </c>
    </row>
    <row r="5846" spans="1:7" x14ac:dyDescent="0.3">
      <c r="A5846" s="1">
        <v>34415</v>
      </c>
      <c r="B5846">
        <v>795.90997300000004</v>
      </c>
      <c r="C5846">
        <v>797.48999000000003</v>
      </c>
      <c r="D5846">
        <v>794.85998500000005</v>
      </c>
      <c r="E5846">
        <v>796.34002699999996</v>
      </c>
      <c r="F5846">
        <v>796.34002699999996</v>
      </c>
      <c r="G5846">
        <v>305230000</v>
      </c>
    </row>
    <row r="5847" spans="1:7" x14ac:dyDescent="0.3">
      <c r="A5847" s="1">
        <v>34416</v>
      </c>
      <c r="B5847">
        <v>798.88000499999998</v>
      </c>
      <c r="C5847">
        <v>799.28997800000002</v>
      </c>
      <c r="D5847">
        <v>796.28002900000001</v>
      </c>
      <c r="E5847">
        <v>797.51000999999997</v>
      </c>
      <c r="F5847">
        <v>797.51000999999997</v>
      </c>
      <c r="G5847">
        <v>334150000</v>
      </c>
    </row>
    <row r="5848" spans="1:7" x14ac:dyDescent="0.3">
      <c r="A5848" s="1">
        <v>34417</v>
      </c>
      <c r="B5848">
        <v>793.65002400000003</v>
      </c>
      <c r="C5848">
        <v>796.84997599999997</v>
      </c>
      <c r="D5848">
        <v>783.28002900000001</v>
      </c>
      <c r="E5848">
        <v>786.67999299999997</v>
      </c>
      <c r="F5848">
        <v>786.67999299999997</v>
      </c>
      <c r="G5848">
        <v>373500000</v>
      </c>
    </row>
    <row r="5849" spans="1:7" x14ac:dyDescent="0.3">
      <c r="A5849" s="1">
        <v>34418</v>
      </c>
      <c r="B5849">
        <v>785.80999799999995</v>
      </c>
      <c r="C5849">
        <v>787.69000200000005</v>
      </c>
      <c r="D5849">
        <v>783.38000499999998</v>
      </c>
      <c r="E5849">
        <v>783.45001200000002</v>
      </c>
      <c r="F5849">
        <v>783.45001200000002</v>
      </c>
      <c r="G5849">
        <v>281290000</v>
      </c>
    </row>
    <row r="5850" spans="1:7" x14ac:dyDescent="0.3">
      <c r="A5850" s="1">
        <v>34421</v>
      </c>
      <c r="B5850">
        <v>780.01000999999997</v>
      </c>
      <c r="C5850">
        <v>784.64001499999995</v>
      </c>
      <c r="D5850">
        <v>767.46002199999998</v>
      </c>
      <c r="E5850">
        <v>772.5</v>
      </c>
      <c r="F5850">
        <v>772.5</v>
      </c>
      <c r="G5850">
        <v>300920000</v>
      </c>
    </row>
    <row r="5851" spans="1:7" x14ac:dyDescent="0.3">
      <c r="A5851" s="1">
        <v>34422</v>
      </c>
      <c r="B5851">
        <v>770.40997300000004</v>
      </c>
      <c r="C5851">
        <v>773.40997300000004</v>
      </c>
      <c r="D5851">
        <v>755.28997800000002</v>
      </c>
      <c r="E5851">
        <v>755.28997800000002</v>
      </c>
      <c r="F5851">
        <v>755.28997800000002</v>
      </c>
      <c r="G5851">
        <v>309560000</v>
      </c>
    </row>
    <row r="5852" spans="1:7" x14ac:dyDescent="0.3">
      <c r="A5852" s="1">
        <v>34423</v>
      </c>
      <c r="B5852">
        <v>746.13000499999998</v>
      </c>
      <c r="C5852">
        <v>753.27002000000005</v>
      </c>
      <c r="D5852">
        <v>741.79998799999998</v>
      </c>
      <c r="E5852">
        <v>744.90997300000004</v>
      </c>
      <c r="F5852">
        <v>744.90997300000004</v>
      </c>
      <c r="G5852">
        <v>398190000</v>
      </c>
    </row>
    <row r="5853" spans="1:7" x14ac:dyDescent="0.3">
      <c r="A5853" s="1">
        <v>34424</v>
      </c>
      <c r="B5853">
        <v>743.919983</v>
      </c>
      <c r="C5853">
        <v>747.70001200000002</v>
      </c>
      <c r="D5853">
        <v>731.84997599999997</v>
      </c>
      <c r="E5853">
        <v>743.46002199999998</v>
      </c>
      <c r="F5853">
        <v>743.46002199999998</v>
      </c>
      <c r="G5853">
        <v>413950000</v>
      </c>
    </row>
    <row r="5854" spans="1:7" x14ac:dyDescent="0.3">
      <c r="A5854" s="1">
        <v>34428</v>
      </c>
      <c r="B5854">
        <v>723.05999799999995</v>
      </c>
      <c r="C5854">
        <v>737.13000499999998</v>
      </c>
      <c r="D5854">
        <v>721.60998500000005</v>
      </c>
      <c r="E5854">
        <v>727.40997300000004</v>
      </c>
      <c r="F5854">
        <v>727.40997300000004</v>
      </c>
      <c r="G5854">
        <v>313720000</v>
      </c>
    </row>
    <row r="5855" spans="1:7" x14ac:dyDescent="0.3">
      <c r="A5855" s="1">
        <v>34429</v>
      </c>
      <c r="B5855">
        <v>739.54998799999998</v>
      </c>
      <c r="C5855">
        <v>751.080017</v>
      </c>
      <c r="D5855">
        <v>731.95001200000002</v>
      </c>
      <c r="E5855">
        <v>750.95001200000002</v>
      </c>
      <c r="F5855">
        <v>750.95001200000002</v>
      </c>
      <c r="G5855">
        <v>330810000</v>
      </c>
    </row>
    <row r="5856" spans="1:7" x14ac:dyDescent="0.3">
      <c r="A5856" s="1">
        <v>34430</v>
      </c>
      <c r="B5856">
        <v>751.54998799999998</v>
      </c>
      <c r="C5856">
        <v>752.45001200000002</v>
      </c>
      <c r="D5856">
        <v>745.39001499999995</v>
      </c>
      <c r="E5856">
        <v>750.71997099999999</v>
      </c>
      <c r="F5856">
        <v>750.71997099999999</v>
      </c>
      <c r="G5856">
        <v>293820000</v>
      </c>
    </row>
    <row r="5857" spans="1:7" x14ac:dyDescent="0.3">
      <c r="A5857" s="1">
        <v>34431</v>
      </c>
      <c r="B5857">
        <v>750.96997099999999</v>
      </c>
      <c r="C5857">
        <v>755.29998799999998</v>
      </c>
      <c r="D5857">
        <v>750.46002199999998</v>
      </c>
      <c r="E5857">
        <v>755.169983</v>
      </c>
      <c r="F5857">
        <v>755.169983</v>
      </c>
      <c r="G5857">
        <v>284690000</v>
      </c>
    </row>
    <row r="5858" spans="1:7" x14ac:dyDescent="0.3">
      <c r="A5858" s="1">
        <v>34432</v>
      </c>
      <c r="B5858">
        <v>753.22997999999995</v>
      </c>
      <c r="C5858">
        <v>755.34997599999997</v>
      </c>
      <c r="D5858">
        <v>746.09002699999996</v>
      </c>
      <c r="E5858">
        <v>748.71002199999998</v>
      </c>
      <c r="F5858">
        <v>748.71002199999998</v>
      </c>
      <c r="G5858">
        <v>268820000</v>
      </c>
    </row>
    <row r="5859" spans="1:7" x14ac:dyDescent="0.3">
      <c r="A5859" s="1">
        <v>34435</v>
      </c>
      <c r="B5859">
        <v>747.5</v>
      </c>
      <c r="C5859">
        <v>749.45001200000002</v>
      </c>
      <c r="D5859">
        <v>746.27002000000005</v>
      </c>
      <c r="E5859">
        <v>748.10998500000005</v>
      </c>
      <c r="F5859">
        <v>748.10998500000005</v>
      </c>
      <c r="G5859">
        <v>238170000</v>
      </c>
    </row>
    <row r="5860" spans="1:7" x14ac:dyDescent="0.3">
      <c r="A5860" s="1">
        <v>34436</v>
      </c>
      <c r="B5860">
        <v>746.169983</v>
      </c>
      <c r="C5860">
        <v>747.830017</v>
      </c>
      <c r="D5860">
        <v>738.02002000000005</v>
      </c>
      <c r="E5860">
        <v>739.21997099999999</v>
      </c>
      <c r="F5860">
        <v>739.21997099999999</v>
      </c>
      <c r="G5860">
        <v>290760000</v>
      </c>
    </row>
    <row r="5861" spans="1:7" x14ac:dyDescent="0.3">
      <c r="A5861" s="1">
        <v>34437</v>
      </c>
      <c r="B5861">
        <v>740.47997999999995</v>
      </c>
      <c r="C5861">
        <v>741.59002699999996</v>
      </c>
      <c r="D5861">
        <v>723.95001200000002</v>
      </c>
      <c r="E5861">
        <v>727.38000499999998</v>
      </c>
      <c r="F5861">
        <v>727.38000499999998</v>
      </c>
      <c r="G5861">
        <v>343360000</v>
      </c>
    </row>
    <row r="5862" spans="1:7" x14ac:dyDescent="0.3">
      <c r="A5862" s="1">
        <v>34438</v>
      </c>
      <c r="B5862">
        <v>727.38000499999998</v>
      </c>
      <c r="C5862">
        <v>730.70001200000002</v>
      </c>
      <c r="D5862">
        <v>721.57000700000003</v>
      </c>
      <c r="E5862">
        <v>727.30999799999995</v>
      </c>
      <c r="F5862">
        <v>727.30999799999995</v>
      </c>
      <c r="G5862">
        <v>313100000</v>
      </c>
    </row>
    <row r="5863" spans="1:7" x14ac:dyDescent="0.3">
      <c r="A5863" s="1">
        <v>34439</v>
      </c>
      <c r="B5863">
        <v>728.21997099999999</v>
      </c>
      <c r="C5863">
        <v>729.97997999999995</v>
      </c>
      <c r="D5863">
        <v>726.88000499999998</v>
      </c>
      <c r="E5863">
        <v>727.96997099999999</v>
      </c>
      <c r="F5863">
        <v>727.96997099999999</v>
      </c>
      <c r="G5863">
        <v>278920000</v>
      </c>
    </row>
    <row r="5864" spans="1:7" x14ac:dyDescent="0.3">
      <c r="A5864" s="1">
        <v>34442</v>
      </c>
      <c r="B5864">
        <v>731.11999500000002</v>
      </c>
      <c r="C5864">
        <v>731.28002900000001</v>
      </c>
      <c r="D5864">
        <v>719.71997099999999</v>
      </c>
      <c r="E5864">
        <v>720.45001200000002</v>
      </c>
      <c r="F5864">
        <v>720.45001200000002</v>
      </c>
      <c r="G5864">
        <v>246580000</v>
      </c>
    </row>
    <row r="5865" spans="1:7" x14ac:dyDescent="0.3">
      <c r="A5865" s="1">
        <v>34443</v>
      </c>
      <c r="B5865">
        <v>722.34997599999997</v>
      </c>
      <c r="C5865">
        <v>723.25</v>
      </c>
      <c r="D5865">
        <v>709.09997599999997</v>
      </c>
      <c r="E5865">
        <v>712.84997599999997</v>
      </c>
      <c r="F5865">
        <v>712.84997599999997</v>
      </c>
      <c r="G5865">
        <v>328190000</v>
      </c>
    </row>
    <row r="5866" spans="1:7" x14ac:dyDescent="0.3">
      <c r="A5866" s="1">
        <v>34444</v>
      </c>
      <c r="B5866">
        <v>716.32000700000003</v>
      </c>
      <c r="C5866">
        <v>717.71997099999999</v>
      </c>
      <c r="D5866">
        <v>703.40002400000003</v>
      </c>
      <c r="E5866">
        <v>705.52002000000005</v>
      </c>
      <c r="F5866">
        <v>705.52002000000005</v>
      </c>
      <c r="G5866">
        <v>335340000</v>
      </c>
    </row>
    <row r="5867" spans="1:7" x14ac:dyDescent="0.3">
      <c r="A5867" s="1">
        <v>34445</v>
      </c>
      <c r="B5867">
        <v>709.61999500000002</v>
      </c>
      <c r="C5867">
        <v>718.73999000000003</v>
      </c>
      <c r="D5867">
        <v>707.10998500000005</v>
      </c>
      <c r="E5867">
        <v>718.73999000000003</v>
      </c>
      <c r="F5867">
        <v>718.73999000000003</v>
      </c>
      <c r="G5867">
        <v>341230000</v>
      </c>
    </row>
    <row r="5868" spans="1:7" x14ac:dyDescent="0.3">
      <c r="A5868" s="1">
        <v>34446</v>
      </c>
      <c r="B5868">
        <v>721.84002699999996</v>
      </c>
      <c r="C5868">
        <v>724.22997999999995</v>
      </c>
      <c r="D5868">
        <v>720.07000700000003</v>
      </c>
      <c r="E5868">
        <v>722.55999799999995</v>
      </c>
      <c r="F5868">
        <v>722.55999799999995</v>
      </c>
      <c r="G5868">
        <v>319540000</v>
      </c>
    </row>
    <row r="5869" spans="1:7" x14ac:dyDescent="0.3">
      <c r="A5869" s="1">
        <v>34449</v>
      </c>
      <c r="B5869">
        <v>723.84997599999997</v>
      </c>
      <c r="C5869">
        <v>731.10998500000005</v>
      </c>
      <c r="D5869">
        <v>723.55999799999995</v>
      </c>
      <c r="E5869">
        <v>730.79998799999998</v>
      </c>
      <c r="F5869">
        <v>730.79998799999998</v>
      </c>
      <c r="G5869">
        <v>238290000</v>
      </c>
    </row>
    <row r="5870" spans="1:7" x14ac:dyDescent="0.3">
      <c r="A5870" s="1">
        <v>34450</v>
      </c>
      <c r="B5870">
        <v>733.53002900000001</v>
      </c>
      <c r="C5870">
        <v>734.38000499999998</v>
      </c>
      <c r="D5870">
        <v>731.30999799999995</v>
      </c>
      <c r="E5870">
        <v>734.21002199999998</v>
      </c>
      <c r="F5870">
        <v>734.21002199999998</v>
      </c>
      <c r="G5870">
        <v>285540000</v>
      </c>
    </row>
    <row r="5871" spans="1:7" x14ac:dyDescent="0.3">
      <c r="A5871" s="1">
        <v>34452</v>
      </c>
      <c r="B5871">
        <v>736.03002900000001</v>
      </c>
      <c r="C5871">
        <v>736.21997099999999</v>
      </c>
      <c r="D5871">
        <v>730.96002199999998</v>
      </c>
      <c r="E5871">
        <v>731.69000200000005</v>
      </c>
      <c r="F5871">
        <v>731.69000200000005</v>
      </c>
      <c r="G5871">
        <v>308690000</v>
      </c>
    </row>
    <row r="5872" spans="1:7" x14ac:dyDescent="0.3">
      <c r="A5872" s="1">
        <v>34453</v>
      </c>
      <c r="B5872">
        <v>729.72997999999995</v>
      </c>
      <c r="C5872">
        <v>734.36999500000002</v>
      </c>
      <c r="D5872">
        <v>728.59002699999996</v>
      </c>
      <c r="E5872">
        <v>733.84002699999996</v>
      </c>
      <c r="F5872">
        <v>733.84002699999996</v>
      </c>
      <c r="G5872">
        <v>263810000</v>
      </c>
    </row>
    <row r="5873" spans="1:7" x14ac:dyDescent="0.3">
      <c r="A5873" s="1">
        <v>34456</v>
      </c>
      <c r="B5873">
        <v>733.96997099999999</v>
      </c>
      <c r="C5873">
        <v>740.94000200000005</v>
      </c>
      <c r="D5873">
        <v>732.71997099999999</v>
      </c>
      <c r="E5873">
        <v>740.67999299999997</v>
      </c>
      <c r="F5873">
        <v>740.67999299999997</v>
      </c>
      <c r="G5873">
        <v>254080000</v>
      </c>
    </row>
    <row r="5874" spans="1:7" x14ac:dyDescent="0.3">
      <c r="A5874" s="1">
        <v>34457</v>
      </c>
      <c r="B5874">
        <v>741.84997599999997</v>
      </c>
      <c r="C5874">
        <v>742.46002199999998</v>
      </c>
      <c r="D5874">
        <v>736.25</v>
      </c>
      <c r="E5874">
        <v>739.36999500000002</v>
      </c>
      <c r="F5874">
        <v>739.36999500000002</v>
      </c>
      <c r="G5874">
        <v>302080000</v>
      </c>
    </row>
    <row r="5875" spans="1:7" x14ac:dyDescent="0.3">
      <c r="A5875" s="1">
        <v>34458</v>
      </c>
      <c r="B5875">
        <v>739.38000499999998</v>
      </c>
      <c r="C5875">
        <v>741.46002199999998</v>
      </c>
      <c r="D5875">
        <v>737.42999299999997</v>
      </c>
      <c r="E5875">
        <v>740.29998799999998</v>
      </c>
      <c r="F5875">
        <v>740.29998799999998</v>
      </c>
      <c r="G5875">
        <v>278820000</v>
      </c>
    </row>
    <row r="5876" spans="1:7" x14ac:dyDescent="0.3">
      <c r="A5876" s="1">
        <v>34459</v>
      </c>
      <c r="B5876">
        <v>741.35998500000005</v>
      </c>
      <c r="C5876">
        <v>742.42999299999997</v>
      </c>
      <c r="D5876">
        <v>739.919983</v>
      </c>
      <c r="E5876">
        <v>740.54998799999998</v>
      </c>
      <c r="F5876">
        <v>740.54998799999998</v>
      </c>
      <c r="G5876">
        <v>275370000</v>
      </c>
    </row>
    <row r="5877" spans="1:7" x14ac:dyDescent="0.3">
      <c r="A5877" s="1">
        <v>34460</v>
      </c>
      <c r="B5877">
        <v>732.19000200000005</v>
      </c>
      <c r="C5877">
        <v>737.40002400000003</v>
      </c>
      <c r="D5877">
        <v>730.02002000000005</v>
      </c>
      <c r="E5877">
        <v>732.85998500000005</v>
      </c>
      <c r="F5877">
        <v>732.85998500000005</v>
      </c>
      <c r="G5877">
        <v>249510000</v>
      </c>
    </row>
    <row r="5878" spans="1:7" x14ac:dyDescent="0.3">
      <c r="A5878" s="1">
        <v>34463</v>
      </c>
      <c r="B5878">
        <v>729.96002199999998</v>
      </c>
      <c r="C5878">
        <v>731.72997999999995</v>
      </c>
      <c r="D5878">
        <v>722.48999000000003</v>
      </c>
      <c r="E5878">
        <v>722.96002199999998</v>
      </c>
      <c r="F5878">
        <v>722.96002199999998</v>
      </c>
      <c r="G5878">
        <v>223840000</v>
      </c>
    </row>
    <row r="5879" spans="1:7" x14ac:dyDescent="0.3">
      <c r="A5879" s="1">
        <v>34464</v>
      </c>
      <c r="B5879">
        <v>727.40002400000003</v>
      </c>
      <c r="C5879">
        <v>729.330017</v>
      </c>
      <c r="D5879">
        <v>724.080017</v>
      </c>
      <c r="E5879">
        <v>725</v>
      </c>
      <c r="F5879">
        <v>725</v>
      </c>
      <c r="G5879">
        <v>300040000</v>
      </c>
    </row>
    <row r="5880" spans="1:7" x14ac:dyDescent="0.3">
      <c r="A5880" s="1">
        <v>34465</v>
      </c>
      <c r="B5880">
        <v>724.53997800000002</v>
      </c>
      <c r="C5880">
        <v>725.59002699999996</v>
      </c>
      <c r="D5880">
        <v>716.60998500000005</v>
      </c>
      <c r="E5880">
        <v>717</v>
      </c>
      <c r="F5880">
        <v>717</v>
      </c>
      <c r="G5880">
        <v>312280000</v>
      </c>
    </row>
    <row r="5881" spans="1:7" x14ac:dyDescent="0.3">
      <c r="A5881" s="1">
        <v>34466</v>
      </c>
      <c r="B5881">
        <v>721.169983</v>
      </c>
      <c r="C5881">
        <v>722.15997300000004</v>
      </c>
      <c r="D5881">
        <v>718.97997999999995</v>
      </c>
      <c r="E5881">
        <v>719.60998500000005</v>
      </c>
      <c r="F5881">
        <v>719.60998500000005</v>
      </c>
      <c r="G5881">
        <v>270710000</v>
      </c>
    </row>
    <row r="5882" spans="1:7" x14ac:dyDescent="0.3">
      <c r="A5882" s="1">
        <v>34467</v>
      </c>
      <c r="B5882">
        <v>717.32000700000003</v>
      </c>
      <c r="C5882">
        <v>720.14001499999995</v>
      </c>
      <c r="D5882">
        <v>713.25</v>
      </c>
      <c r="E5882">
        <v>716.919983</v>
      </c>
      <c r="F5882">
        <v>716.919983</v>
      </c>
      <c r="G5882">
        <v>318730000</v>
      </c>
    </row>
    <row r="5883" spans="1:7" x14ac:dyDescent="0.3">
      <c r="A5883" s="1">
        <v>34470</v>
      </c>
      <c r="B5883">
        <v>715.22997999999995</v>
      </c>
      <c r="C5883">
        <v>716.96002199999998</v>
      </c>
      <c r="D5883">
        <v>711.09002699999996</v>
      </c>
      <c r="E5883">
        <v>711.90997300000004</v>
      </c>
      <c r="F5883">
        <v>711.90997300000004</v>
      </c>
      <c r="G5883">
        <v>233560000</v>
      </c>
    </row>
    <row r="5884" spans="1:7" x14ac:dyDescent="0.3">
      <c r="A5884" s="1">
        <v>34471</v>
      </c>
      <c r="B5884">
        <v>708.40997300000004</v>
      </c>
      <c r="C5884">
        <v>712.14001499999995</v>
      </c>
      <c r="D5884">
        <v>703.84002699999996</v>
      </c>
      <c r="E5884">
        <v>711.52002000000005</v>
      </c>
      <c r="F5884">
        <v>711.52002000000005</v>
      </c>
      <c r="G5884">
        <v>318170000</v>
      </c>
    </row>
    <row r="5885" spans="1:7" x14ac:dyDescent="0.3">
      <c r="A5885" s="1">
        <v>34472</v>
      </c>
      <c r="B5885">
        <v>715.5</v>
      </c>
      <c r="C5885">
        <v>722.580017</v>
      </c>
      <c r="D5885">
        <v>714.61999500000002</v>
      </c>
      <c r="E5885">
        <v>721.90002400000003</v>
      </c>
      <c r="F5885">
        <v>721.90002400000003</v>
      </c>
      <c r="G5885">
        <v>305490000</v>
      </c>
    </row>
    <row r="5886" spans="1:7" x14ac:dyDescent="0.3">
      <c r="A5886" s="1">
        <v>34473</v>
      </c>
      <c r="B5886">
        <v>723.26000999999997</v>
      </c>
      <c r="C5886">
        <v>728.95001200000002</v>
      </c>
      <c r="D5886">
        <v>722.52002000000005</v>
      </c>
      <c r="E5886">
        <v>727.30999799999995</v>
      </c>
      <c r="F5886">
        <v>727.30999799999995</v>
      </c>
      <c r="G5886">
        <v>335750000</v>
      </c>
    </row>
    <row r="5887" spans="1:7" x14ac:dyDescent="0.3">
      <c r="A5887" s="1">
        <v>34474</v>
      </c>
      <c r="B5887">
        <v>727.21002199999998</v>
      </c>
      <c r="C5887">
        <v>727.330017</v>
      </c>
      <c r="D5887">
        <v>725.05999799999995</v>
      </c>
      <c r="E5887">
        <v>726.70001200000002</v>
      </c>
      <c r="F5887">
        <v>726.70001200000002</v>
      </c>
      <c r="G5887">
        <v>283620000</v>
      </c>
    </row>
    <row r="5888" spans="1:7" x14ac:dyDescent="0.3">
      <c r="A5888" s="1">
        <v>34477</v>
      </c>
      <c r="B5888">
        <v>727.59997599999997</v>
      </c>
      <c r="C5888">
        <v>728.10998500000005</v>
      </c>
      <c r="D5888">
        <v>723.02002000000005</v>
      </c>
      <c r="E5888">
        <v>724.95001200000002</v>
      </c>
      <c r="F5888">
        <v>724.95001200000002</v>
      </c>
      <c r="G5888">
        <v>230700000</v>
      </c>
    </row>
    <row r="5889" spans="1:7" x14ac:dyDescent="0.3">
      <c r="A5889" s="1">
        <v>34478</v>
      </c>
      <c r="B5889">
        <v>727.89001499999995</v>
      </c>
      <c r="C5889">
        <v>732.02002000000005</v>
      </c>
      <c r="D5889">
        <v>726.580017</v>
      </c>
      <c r="E5889">
        <v>731.46997099999999</v>
      </c>
      <c r="F5889">
        <v>731.46997099999999</v>
      </c>
      <c r="G5889">
        <v>279570000</v>
      </c>
    </row>
    <row r="5890" spans="1:7" x14ac:dyDescent="0.3">
      <c r="A5890" s="1">
        <v>34479</v>
      </c>
      <c r="B5890">
        <v>729.05999799999995</v>
      </c>
      <c r="C5890">
        <v>732.90002400000003</v>
      </c>
      <c r="D5890">
        <v>727.51000999999997</v>
      </c>
      <c r="E5890">
        <v>732.07000700000003</v>
      </c>
      <c r="F5890">
        <v>732.07000700000003</v>
      </c>
      <c r="G5890">
        <v>274180000</v>
      </c>
    </row>
    <row r="5891" spans="1:7" x14ac:dyDescent="0.3">
      <c r="A5891" s="1">
        <v>34480</v>
      </c>
      <c r="B5891">
        <v>733.86999500000002</v>
      </c>
      <c r="C5891">
        <v>734.42999299999997</v>
      </c>
      <c r="D5891">
        <v>730.14001499999995</v>
      </c>
      <c r="E5891">
        <v>731.64001499999995</v>
      </c>
      <c r="F5891">
        <v>731.64001499999995</v>
      </c>
      <c r="G5891">
        <v>276720000</v>
      </c>
    </row>
    <row r="5892" spans="1:7" x14ac:dyDescent="0.3">
      <c r="A5892" s="1">
        <v>34481</v>
      </c>
      <c r="B5892">
        <v>730.51000999999997</v>
      </c>
      <c r="C5892">
        <v>733.59002699999996</v>
      </c>
      <c r="D5892">
        <v>729.36999500000002</v>
      </c>
      <c r="E5892">
        <v>733.14001499999995</v>
      </c>
      <c r="F5892">
        <v>733.14001499999995</v>
      </c>
      <c r="G5892">
        <v>205520000</v>
      </c>
    </row>
    <row r="5893" spans="1:7" x14ac:dyDescent="0.3">
      <c r="A5893" s="1">
        <v>34485</v>
      </c>
      <c r="B5893">
        <v>730.830017</v>
      </c>
      <c r="C5893">
        <v>735.419983</v>
      </c>
      <c r="D5893">
        <v>730.5</v>
      </c>
      <c r="E5893">
        <v>735.19000200000005</v>
      </c>
      <c r="F5893">
        <v>735.19000200000005</v>
      </c>
      <c r="G5893">
        <v>214430000</v>
      </c>
    </row>
    <row r="5894" spans="1:7" x14ac:dyDescent="0.3">
      <c r="A5894" s="1">
        <v>34486</v>
      </c>
      <c r="B5894">
        <v>733.17999299999997</v>
      </c>
      <c r="C5894">
        <v>735.98999000000003</v>
      </c>
      <c r="D5894">
        <v>730.57000700000003</v>
      </c>
      <c r="E5894">
        <v>735.52002000000005</v>
      </c>
      <c r="F5894">
        <v>735.52002000000005</v>
      </c>
      <c r="G5894">
        <v>300340000</v>
      </c>
    </row>
    <row r="5895" spans="1:7" x14ac:dyDescent="0.3">
      <c r="A5895" s="1">
        <v>34487</v>
      </c>
      <c r="B5895">
        <v>737.65002400000003</v>
      </c>
      <c r="C5895">
        <v>739.72997999999995</v>
      </c>
      <c r="D5895">
        <v>735.63000499999998</v>
      </c>
      <c r="E5895">
        <v>739.5</v>
      </c>
      <c r="F5895">
        <v>739.5</v>
      </c>
      <c r="G5895">
        <v>297820000</v>
      </c>
    </row>
    <row r="5896" spans="1:7" x14ac:dyDescent="0.3">
      <c r="A5896" s="1">
        <v>34488</v>
      </c>
      <c r="B5896">
        <v>738.59997599999997</v>
      </c>
      <c r="C5896">
        <v>743.69000200000005</v>
      </c>
      <c r="D5896">
        <v>729.73999000000003</v>
      </c>
      <c r="E5896">
        <v>742.38000499999998</v>
      </c>
      <c r="F5896">
        <v>742.38000499999998</v>
      </c>
      <c r="G5896">
        <v>279000000</v>
      </c>
    </row>
    <row r="5897" spans="1:7" x14ac:dyDescent="0.3">
      <c r="A5897" s="1">
        <v>34491</v>
      </c>
      <c r="B5897">
        <v>743.28997800000002</v>
      </c>
      <c r="C5897">
        <v>744.94000200000005</v>
      </c>
      <c r="D5897">
        <v>741.94000200000005</v>
      </c>
      <c r="E5897">
        <v>743.42999299999997</v>
      </c>
      <c r="F5897">
        <v>743.42999299999997</v>
      </c>
      <c r="G5897">
        <v>288370000</v>
      </c>
    </row>
    <row r="5898" spans="1:7" x14ac:dyDescent="0.3">
      <c r="A5898" s="1">
        <v>34492</v>
      </c>
      <c r="B5898">
        <v>742.46997099999999</v>
      </c>
      <c r="C5898">
        <v>742.669983</v>
      </c>
      <c r="D5898">
        <v>738.95001200000002</v>
      </c>
      <c r="E5898">
        <v>739.29998799999998</v>
      </c>
      <c r="F5898">
        <v>739.29998799999998</v>
      </c>
      <c r="G5898">
        <v>255550000</v>
      </c>
    </row>
    <row r="5899" spans="1:7" x14ac:dyDescent="0.3">
      <c r="A5899" s="1">
        <v>34493</v>
      </c>
      <c r="B5899">
        <v>737.96002199999998</v>
      </c>
      <c r="C5899">
        <v>740.330017</v>
      </c>
      <c r="D5899">
        <v>728.70001200000002</v>
      </c>
      <c r="E5899">
        <v>729.78997800000002</v>
      </c>
      <c r="F5899">
        <v>729.78997800000002</v>
      </c>
      <c r="G5899">
        <v>326070000</v>
      </c>
    </row>
    <row r="5900" spans="1:7" x14ac:dyDescent="0.3">
      <c r="A5900" s="1">
        <v>34494</v>
      </c>
      <c r="B5900">
        <v>730.10998500000005</v>
      </c>
      <c r="C5900">
        <v>730.42999299999997</v>
      </c>
      <c r="D5900">
        <v>727.19000200000005</v>
      </c>
      <c r="E5900">
        <v>728.88000499999998</v>
      </c>
      <c r="F5900">
        <v>728.88000499999998</v>
      </c>
      <c r="G5900">
        <v>283080000</v>
      </c>
    </row>
    <row r="5901" spans="1:7" x14ac:dyDescent="0.3">
      <c r="A5901" s="1">
        <v>34495</v>
      </c>
      <c r="B5901">
        <v>730.05999799999995</v>
      </c>
      <c r="C5901">
        <v>734.51000999999997</v>
      </c>
      <c r="D5901">
        <v>729.84002699999996</v>
      </c>
      <c r="E5901">
        <v>734.25</v>
      </c>
      <c r="F5901">
        <v>734.25</v>
      </c>
      <c r="G5901">
        <v>254310000</v>
      </c>
    </row>
    <row r="5902" spans="1:7" x14ac:dyDescent="0.3">
      <c r="A5902" s="1">
        <v>34498</v>
      </c>
      <c r="B5902">
        <v>733.13000499999998</v>
      </c>
      <c r="C5902">
        <v>734.53997800000002</v>
      </c>
      <c r="D5902">
        <v>731.64001499999995</v>
      </c>
      <c r="E5902">
        <v>731.70001200000002</v>
      </c>
      <c r="F5902">
        <v>731.70001200000002</v>
      </c>
      <c r="G5902">
        <v>213110000</v>
      </c>
    </row>
    <row r="5903" spans="1:7" x14ac:dyDescent="0.3">
      <c r="A5903" s="1">
        <v>34499</v>
      </c>
      <c r="B5903">
        <v>733.89001499999995</v>
      </c>
      <c r="C5903">
        <v>736.40002400000003</v>
      </c>
      <c r="D5903">
        <v>733.52002000000005</v>
      </c>
      <c r="E5903">
        <v>735.97997999999995</v>
      </c>
      <c r="F5903">
        <v>735.97997999999995</v>
      </c>
      <c r="G5903">
        <v>280890000</v>
      </c>
    </row>
    <row r="5904" spans="1:7" x14ac:dyDescent="0.3">
      <c r="A5904" s="1">
        <v>34500</v>
      </c>
      <c r="B5904">
        <v>738</v>
      </c>
      <c r="C5904">
        <v>738.39001499999995</v>
      </c>
      <c r="D5904">
        <v>734.45001200000002</v>
      </c>
      <c r="E5904">
        <v>735.84002699999996</v>
      </c>
      <c r="F5904">
        <v>735.84002699999996</v>
      </c>
      <c r="G5904">
        <v>265280000</v>
      </c>
    </row>
    <row r="5905" spans="1:7" x14ac:dyDescent="0.3">
      <c r="A5905" s="1">
        <v>34501</v>
      </c>
      <c r="B5905">
        <v>733.45001200000002</v>
      </c>
      <c r="C5905">
        <v>735.73999000000003</v>
      </c>
      <c r="D5905">
        <v>733.21002199999998</v>
      </c>
      <c r="E5905">
        <v>734.96997099999999</v>
      </c>
      <c r="F5905">
        <v>734.96997099999999</v>
      </c>
      <c r="G5905">
        <v>255370000</v>
      </c>
    </row>
    <row r="5906" spans="1:7" x14ac:dyDescent="0.3">
      <c r="A5906" s="1">
        <v>34502</v>
      </c>
      <c r="B5906">
        <v>735.45001200000002</v>
      </c>
      <c r="C5906">
        <v>735.78002900000001</v>
      </c>
      <c r="D5906">
        <v>728.84002699999996</v>
      </c>
      <c r="E5906">
        <v>729.34997599999997</v>
      </c>
      <c r="F5906">
        <v>729.34997599999997</v>
      </c>
      <c r="G5906">
        <v>278470000</v>
      </c>
    </row>
    <row r="5907" spans="1:7" x14ac:dyDescent="0.3">
      <c r="A5907" s="1">
        <v>34505</v>
      </c>
      <c r="B5907">
        <v>726.45001200000002</v>
      </c>
      <c r="C5907">
        <v>726.45001200000002</v>
      </c>
      <c r="D5907">
        <v>718.27002000000005</v>
      </c>
      <c r="E5907">
        <v>718.84997599999997</v>
      </c>
      <c r="F5907">
        <v>718.84997599999997</v>
      </c>
      <c r="G5907">
        <v>234170000</v>
      </c>
    </row>
    <row r="5908" spans="1:7" x14ac:dyDescent="0.3">
      <c r="A5908" s="1">
        <v>34506</v>
      </c>
      <c r="B5908">
        <v>716.419983</v>
      </c>
      <c r="C5908">
        <v>716.419983</v>
      </c>
      <c r="D5908">
        <v>706.02002000000005</v>
      </c>
      <c r="E5908">
        <v>708.78997800000002</v>
      </c>
      <c r="F5908">
        <v>708.78997800000002</v>
      </c>
      <c r="G5908">
        <v>296510000</v>
      </c>
    </row>
    <row r="5909" spans="1:7" x14ac:dyDescent="0.3">
      <c r="A5909" s="1">
        <v>34507</v>
      </c>
      <c r="B5909">
        <v>710.52002000000005</v>
      </c>
      <c r="C5909">
        <v>714.669983</v>
      </c>
      <c r="D5909">
        <v>710.52002000000005</v>
      </c>
      <c r="E5909">
        <v>712.73999000000003</v>
      </c>
      <c r="F5909">
        <v>712.73999000000003</v>
      </c>
      <c r="G5909">
        <v>263700000</v>
      </c>
    </row>
    <row r="5910" spans="1:7" x14ac:dyDescent="0.3">
      <c r="A5910" s="1">
        <v>34508</v>
      </c>
      <c r="B5910">
        <v>712.90997300000004</v>
      </c>
      <c r="C5910">
        <v>714.01000999999997</v>
      </c>
      <c r="D5910">
        <v>700.23999000000003</v>
      </c>
      <c r="E5910">
        <v>700.84997599999997</v>
      </c>
      <c r="F5910">
        <v>700.84997599999997</v>
      </c>
      <c r="G5910">
        <v>310310000</v>
      </c>
    </row>
    <row r="5911" spans="1:7" x14ac:dyDescent="0.3">
      <c r="A5911" s="1">
        <v>34509</v>
      </c>
      <c r="B5911">
        <v>699.78002900000001</v>
      </c>
      <c r="C5911">
        <v>699.78002900000001</v>
      </c>
      <c r="D5911">
        <v>693.29998799999998</v>
      </c>
      <c r="E5911">
        <v>693.78997800000002</v>
      </c>
      <c r="F5911">
        <v>693.78997800000002</v>
      </c>
      <c r="G5911">
        <v>282460000</v>
      </c>
    </row>
    <row r="5912" spans="1:7" x14ac:dyDescent="0.3">
      <c r="A5912" s="1">
        <v>34512</v>
      </c>
      <c r="B5912">
        <v>694.15997300000004</v>
      </c>
      <c r="C5912">
        <v>702.92999299999997</v>
      </c>
      <c r="D5912">
        <v>690.95001200000002</v>
      </c>
      <c r="E5912">
        <v>702.67999299999997</v>
      </c>
      <c r="F5912">
        <v>702.67999299999997</v>
      </c>
      <c r="G5912">
        <v>241230000</v>
      </c>
    </row>
    <row r="5913" spans="1:7" x14ac:dyDescent="0.3">
      <c r="A5913" s="1">
        <v>34513</v>
      </c>
      <c r="B5913">
        <v>704.13000499999998</v>
      </c>
      <c r="C5913">
        <v>706.98999000000003</v>
      </c>
      <c r="D5913">
        <v>698.40002400000003</v>
      </c>
      <c r="E5913">
        <v>702.04998799999998</v>
      </c>
      <c r="F5913">
        <v>702.04998799999998</v>
      </c>
      <c r="G5913">
        <v>260090000</v>
      </c>
    </row>
    <row r="5914" spans="1:7" x14ac:dyDescent="0.3">
      <c r="A5914" s="1">
        <v>34514</v>
      </c>
      <c r="B5914">
        <v>702.580017</v>
      </c>
      <c r="C5914">
        <v>707.96002199999998</v>
      </c>
      <c r="D5914">
        <v>702.51000999999997</v>
      </c>
      <c r="E5914">
        <v>704.01000999999997</v>
      </c>
      <c r="F5914">
        <v>704.01000999999997</v>
      </c>
      <c r="G5914">
        <v>268240000</v>
      </c>
    </row>
    <row r="5915" spans="1:7" x14ac:dyDescent="0.3">
      <c r="A5915" s="1">
        <v>34515</v>
      </c>
      <c r="B5915">
        <v>705.75</v>
      </c>
      <c r="C5915">
        <v>707.48999000000003</v>
      </c>
      <c r="D5915">
        <v>702.19000200000005</v>
      </c>
      <c r="E5915">
        <v>705.96002199999998</v>
      </c>
      <c r="F5915">
        <v>705.96002199999998</v>
      </c>
      <c r="G5915">
        <v>281780000</v>
      </c>
    </row>
    <row r="5916" spans="1:7" x14ac:dyDescent="0.3">
      <c r="A5916" s="1">
        <v>34516</v>
      </c>
      <c r="B5916">
        <v>706.28997800000002</v>
      </c>
      <c r="C5916">
        <v>706.97997999999995</v>
      </c>
      <c r="D5916">
        <v>703.44000200000005</v>
      </c>
      <c r="E5916">
        <v>706.84997599999997</v>
      </c>
      <c r="F5916">
        <v>706.84997599999997</v>
      </c>
      <c r="G5916">
        <v>201870000</v>
      </c>
    </row>
    <row r="5917" spans="1:7" x14ac:dyDescent="0.3">
      <c r="A5917" s="1">
        <v>34520</v>
      </c>
      <c r="B5917">
        <v>706.72997999999995</v>
      </c>
      <c r="C5917">
        <v>707.02002000000005</v>
      </c>
      <c r="D5917">
        <v>703.26000999999997</v>
      </c>
      <c r="E5917">
        <v>703.59002699999996</v>
      </c>
      <c r="F5917">
        <v>703.59002699999996</v>
      </c>
      <c r="G5917">
        <v>200100000</v>
      </c>
    </row>
    <row r="5918" spans="1:7" x14ac:dyDescent="0.3">
      <c r="A5918" s="1">
        <v>34521</v>
      </c>
      <c r="B5918">
        <v>702.46997099999999</v>
      </c>
      <c r="C5918">
        <v>702.46997099999999</v>
      </c>
      <c r="D5918">
        <v>699.40997300000004</v>
      </c>
      <c r="E5918">
        <v>701</v>
      </c>
      <c r="F5918">
        <v>701</v>
      </c>
      <c r="G5918">
        <v>263050000</v>
      </c>
    </row>
    <row r="5919" spans="1:7" x14ac:dyDescent="0.3">
      <c r="A5919" s="1">
        <v>34522</v>
      </c>
      <c r="B5919">
        <v>701.47997999999995</v>
      </c>
      <c r="C5919">
        <v>706.55999799999995</v>
      </c>
      <c r="D5919">
        <v>700.85998500000005</v>
      </c>
      <c r="E5919">
        <v>706.53002900000001</v>
      </c>
      <c r="F5919">
        <v>706.53002900000001</v>
      </c>
      <c r="G5919">
        <v>268580000</v>
      </c>
    </row>
    <row r="5920" spans="1:7" x14ac:dyDescent="0.3">
      <c r="A5920" s="1">
        <v>34523</v>
      </c>
      <c r="B5920">
        <v>705.59997599999997</v>
      </c>
      <c r="C5920">
        <v>709.169983</v>
      </c>
      <c r="D5920">
        <v>703.64001499999995</v>
      </c>
      <c r="E5920">
        <v>707.46002199999998</v>
      </c>
      <c r="F5920">
        <v>707.46002199999998</v>
      </c>
      <c r="G5920">
        <v>257210000</v>
      </c>
    </row>
    <row r="5921" spans="1:7" x14ac:dyDescent="0.3">
      <c r="A5921" s="1">
        <v>34526</v>
      </c>
      <c r="B5921">
        <v>708.46002199999998</v>
      </c>
      <c r="C5921">
        <v>709.47997999999995</v>
      </c>
      <c r="D5921">
        <v>703.04998799999998</v>
      </c>
      <c r="E5921">
        <v>706.830017</v>
      </c>
      <c r="F5921">
        <v>706.830017</v>
      </c>
      <c r="G5921">
        <v>225660000</v>
      </c>
    </row>
    <row r="5922" spans="1:7" x14ac:dyDescent="0.3">
      <c r="A5922" s="1">
        <v>34527</v>
      </c>
      <c r="B5922">
        <v>707.32000700000003</v>
      </c>
      <c r="C5922">
        <v>709.830017</v>
      </c>
      <c r="D5922">
        <v>703.5</v>
      </c>
      <c r="E5922">
        <v>709.59002699999996</v>
      </c>
      <c r="F5922">
        <v>709.59002699999996</v>
      </c>
      <c r="G5922">
        <v>249600000</v>
      </c>
    </row>
    <row r="5923" spans="1:7" x14ac:dyDescent="0.3">
      <c r="A5923" s="1">
        <v>34528</v>
      </c>
      <c r="B5923">
        <v>710.88000499999998</v>
      </c>
      <c r="C5923">
        <v>719.53002900000001</v>
      </c>
      <c r="D5923">
        <v>710.88000499999998</v>
      </c>
      <c r="E5923">
        <v>719.34997599999997</v>
      </c>
      <c r="F5923">
        <v>719.34997599999997</v>
      </c>
      <c r="G5923">
        <v>342160000</v>
      </c>
    </row>
    <row r="5924" spans="1:7" x14ac:dyDescent="0.3">
      <c r="A5924" s="1">
        <v>34529</v>
      </c>
      <c r="B5924">
        <v>720.34997599999997</v>
      </c>
      <c r="C5924">
        <v>725.19000200000005</v>
      </c>
      <c r="D5924">
        <v>720.34997599999997</v>
      </c>
      <c r="E5924">
        <v>721.55999799999995</v>
      </c>
      <c r="F5924">
        <v>721.55999799999995</v>
      </c>
      <c r="G5924">
        <v>351310000</v>
      </c>
    </row>
    <row r="5925" spans="1:7" x14ac:dyDescent="0.3">
      <c r="A5925" s="1">
        <v>34530</v>
      </c>
      <c r="B5925">
        <v>721.64001499999995</v>
      </c>
      <c r="C5925">
        <v>721.64001499999995</v>
      </c>
      <c r="D5925">
        <v>719.69000200000005</v>
      </c>
      <c r="E5925">
        <v>721.35998500000005</v>
      </c>
      <c r="F5925">
        <v>721.35998500000005</v>
      </c>
      <c r="G5925">
        <v>213820000</v>
      </c>
    </row>
    <row r="5926" spans="1:7" x14ac:dyDescent="0.3">
      <c r="A5926" s="1">
        <v>34533</v>
      </c>
      <c r="B5926">
        <v>722.29998799999998</v>
      </c>
      <c r="C5926">
        <v>722.64001499999995</v>
      </c>
      <c r="D5926">
        <v>720.15002400000003</v>
      </c>
      <c r="E5926">
        <v>722.61999500000002</v>
      </c>
      <c r="F5926">
        <v>722.61999500000002</v>
      </c>
      <c r="G5926">
        <v>249350000</v>
      </c>
    </row>
    <row r="5927" spans="1:7" x14ac:dyDescent="0.3">
      <c r="A5927" s="1">
        <v>34534</v>
      </c>
      <c r="B5927">
        <v>722.70001200000002</v>
      </c>
      <c r="C5927">
        <v>723.01000999999997</v>
      </c>
      <c r="D5927">
        <v>719.080017</v>
      </c>
      <c r="E5927">
        <v>719.32000700000003</v>
      </c>
      <c r="F5927">
        <v>719.32000700000003</v>
      </c>
      <c r="G5927">
        <v>300460000</v>
      </c>
    </row>
    <row r="5928" spans="1:7" x14ac:dyDescent="0.3">
      <c r="A5928" s="1">
        <v>34535</v>
      </c>
      <c r="B5928">
        <v>719.57000700000003</v>
      </c>
      <c r="C5928">
        <v>719.57000700000003</v>
      </c>
      <c r="D5928">
        <v>711.080017</v>
      </c>
      <c r="E5928">
        <v>712.77002000000005</v>
      </c>
      <c r="F5928">
        <v>712.77002000000005</v>
      </c>
      <c r="G5928">
        <v>297630000</v>
      </c>
    </row>
    <row r="5929" spans="1:7" x14ac:dyDescent="0.3">
      <c r="A5929" s="1">
        <v>34536</v>
      </c>
      <c r="B5929">
        <v>713.32000700000003</v>
      </c>
      <c r="C5929">
        <v>715.03002900000001</v>
      </c>
      <c r="D5929">
        <v>710.54998799999998</v>
      </c>
      <c r="E5929">
        <v>715.03002900000001</v>
      </c>
      <c r="F5929">
        <v>715.03002900000001</v>
      </c>
      <c r="G5929">
        <v>297470000</v>
      </c>
    </row>
    <row r="5930" spans="1:7" x14ac:dyDescent="0.3">
      <c r="A5930" s="1">
        <v>34537</v>
      </c>
      <c r="B5930">
        <v>716.76000999999997</v>
      </c>
      <c r="C5930">
        <v>717.13000499999998</v>
      </c>
      <c r="D5930">
        <v>713.92999299999997</v>
      </c>
      <c r="E5930">
        <v>716.67999299999997</v>
      </c>
      <c r="F5930">
        <v>716.67999299999997</v>
      </c>
      <c r="G5930">
        <v>293720000</v>
      </c>
    </row>
    <row r="5931" spans="1:7" x14ac:dyDescent="0.3">
      <c r="A5931" s="1">
        <v>34540</v>
      </c>
      <c r="B5931">
        <v>716.65997300000004</v>
      </c>
      <c r="C5931">
        <v>716.88000499999998</v>
      </c>
      <c r="D5931">
        <v>714.65002400000003</v>
      </c>
      <c r="E5931">
        <v>716.88000499999998</v>
      </c>
      <c r="F5931">
        <v>716.88000499999998</v>
      </c>
      <c r="G5931">
        <v>216640000</v>
      </c>
    </row>
    <row r="5932" spans="1:7" x14ac:dyDescent="0.3">
      <c r="A5932" s="1">
        <v>34541</v>
      </c>
      <c r="B5932">
        <v>717.09997599999997</v>
      </c>
      <c r="C5932">
        <v>717.09997599999997</v>
      </c>
      <c r="D5932">
        <v>714.42999299999997</v>
      </c>
      <c r="E5932">
        <v>715.65997300000004</v>
      </c>
      <c r="F5932">
        <v>715.65997300000004</v>
      </c>
      <c r="G5932">
        <v>268550000</v>
      </c>
    </row>
    <row r="5933" spans="1:7" x14ac:dyDescent="0.3">
      <c r="A5933" s="1">
        <v>34542</v>
      </c>
      <c r="B5933">
        <v>715.79998799999998</v>
      </c>
      <c r="C5933">
        <v>716.35998500000005</v>
      </c>
      <c r="D5933">
        <v>712.01000999999997</v>
      </c>
      <c r="E5933">
        <v>712.13000499999998</v>
      </c>
      <c r="F5933">
        <v>712.13000499999998</v>
      </c>
      <c r="G5933">
        <v>270680000</v>
      </c>
    </row>
    <row r="5934" spans="1:7" x14ac:dyDescent="0.3">
      <c r="A5934" s="1">
        <v>34543</v>
      </c>
      <c r="B5934">
        <v>712.05999799999995</v>
      </c>
      <c r="C5934">
        <v>714.30999799999995</v>
      </c>
      <c r="D5934">
        <v>711.86999500000002</v>
      </c>
      <c r="E5934">
        <v>712.42999299999997</v>
      </c>
      <c r="F5934">
        <v>712.42999299999997</v>
      </c>
      <c r="G5934">
        <v>267190000</v>
      </c>
    </row>
    <row r="5935" spans="1:7" x14ac:dyDescent="0.3">
      <c r="A5935" s="1">
        <v>34544</v>
      </c>
      <c r="B5935">
        <v>713.92999299999997</v>
      </c>
      <c r="C5935">
        <v>722.22997999999995</v>
      </c>
      <c r="D5935">
        <v>713.92999299999997</v>
      </c>
      <c r="E5935">
        <v>722.15997300000004</v>
      </c>
      <c r="F5935">
        <v>722.15997300000004</v>
      </c>
      <c r="G5935">
        <v>300810000</v>
      </c>
    </row>
    <row r="5936" spans="1:7" x14ac:dyDescent="0.3">
      <c r="A5936" s="1">
        <v>34547</v>
      </c>
      <c r="B5936">
        <v>722.84002699999996</v>
      </c>
      <c r="C5936">
        <v>724.90997300000004</v>
      </c>
      <c r="D5936">
        <v>722.669983</v>
      </c>
      <c r="E5936">
        <v>724.84997599999997</v>
      </c>
      <c r="F5936">
        <v>724.84997599999997</v>
      </c>
      <c r="G5936">
        <v>269660000</v>
      </c>
    </row>
    <row r="5937" spans="1:7" x14ac:dyDescent="0.3">
      <c r="A5937" s="1">
        <v>34548</v>
      </c>
      <c r="B5937">
        <v>725.330017</v>
      </c>
      <c r="C5937">
        <v>728.14001499999995</v>
      </c>
      <c r="D5937">
        <v>723.65002400000003</v>
      </c>
      <c r="E5937">
        <v>724.79998799999998</v>
      </c>
      <c r="F5937">
        <v>724.79998799999998</v>
      </c>
      <c r="G5937">
        <v>309760000</v>
      </c>
    </row>
    <row r="5938" spans="1:7" x14ac:dyDescent="0.3">
      <c r="A5938" s="1">
        <v>34549</v>
      </c>
      <c r="B5938">
        <v>725.28002900000001</v>
      </c>
      <c r="C5938">
        <v>725.40997300000004</v>
      </c>
      <c r="D5938">
        <v>723.5</v>
      </c>
      <c r="E5938">
        <v>723.69000200000005</v>
      </c>
      <c r="F5938">
        <v>723.69000200000005</v>
      </c>
      <c r="G5938">
        <v>285400000</v>
      </c>
    </row>
    <row r="5939" spans="1:7" x14ac:dyDescent="0.3">
      <c r="A5939" s="1">
        <v>34550</v>
      </c>
      <c r="B5939">
        <v>724.40997300000004</v>
      </c>
      <c r="C5939">
        <v>724.79998799999998</v>
      </c>
      <c r="D5939">
        <v>719.79998799999998</v>
      </c>
      <c r="E5939">
        <v>720.17999299999997</v>
      </c>
      <c r="F5939">
        <v>720.17999299999997</v>
      </c>
      <c r="G5939">
        <v>271130000</v>
      </c>
    </row>
    <row r="5940" spans="1:7" x14ac:dyDescent="0.3">
      <c r="A5940" s="1">
        <v>34551</v>
      </c>
      <c r="B5940">
        <v>718.65997300000004</v>
      </c>
      <c r="C5940">
        <v>718.90997300000004</v>
      </c>
      <c r="D5940">
        <v>715.90997300000004</v>
      </c>
      <c r="E5940">
        <v>718.669983</v>
      </c>
      <c r="F5940">
        <v>718.669983</v>
      </c>
      <c r="G5940">
        <v>230910000</v>
      </c>
    </row>
    <row r="5941" spans="1:7" x14ac:dyDescent="0.3">
      <c r="A5941" s="1">
        <v>34554</v>
      </c>
      <c r="B5941">
        <v>717.72997999999995</v>
      </c>
      <c r="C5941">
        <v>720.47997999999995</v>
      </c>
      <c r="D5941">
        <v>717.04998799999998</v>
      </c>
      <c r="E5941">
        <v>720.46997099999999</v>
      </c>
      <c r="F5941">
        <v>720.46997099999999</v>
      </c>
      <c r="G5941">
        <v>221810000</v>
      </c>
    </row>
    <row r="5942" spans="1:7" x14ac:dyDescent="0.3">
      <c r="A5942" s="1">
        <v>34555</v>
      </c>
      <c r="B5942">
        <v>720.46002199999998</v>
      </c>
      <c r="C5942">
        <v>722.60998500000005</v>
      </c>
      <c r="D5942">
        <v>719.75</v>
      </c>
      <c r="E5942">
        <v>722.60998500000005</v>
      </c>
      <c r="F5942">
        <v>722.60998500000005</v>
      </c>
      <c r="G5942">
        <v>267250000</v>
      </c>
    </row>
    <row r="5943" spans="1:7" x14ac:dyDescent="0.3">
      <c r="A5943" s="1">
        <v>34556</v>
      </c>
      <c r="B5943">
        <v>722.86999500000002</v>
      </c>
      <c r="C5943">
        <v>728.28002900000001</v>
      </c>
      <c r="D5943">
        <v>722.86999500000002</v>
      </c>
      <c r="E5943">
        <v>728.20001200000002</v>
      </c>
      <c r="F5943">
        <v>728.20001200000002</v>
      </c>
      <c r="G5943">
        <v>326430000</v>
      </c>
    </row>
    <row r="5944" spans="1:7" x14ac:dyDescent="0.3">
      <c r="A5944" s="1">
        <v>34557</v>
      </c>
      <c r="B5944">
        <v>727.64001499999995</v>
      </c>
      <c r="C5944">
        <v>731.76000999999997</v>
      </c>
      <c r="D5944">
        <v>724.919983</v>
      </c>
      <c r="E5944">
        <v>728.20001200000002</v>
      </c>
      <c r="F5944">
        <v>728.20001200000002</v>
      </c>
      <c r="G5944">
        <v>321770000</v>
      </c>
    </row>
    <row r="5945" spans="1:7" x14ac:dyDescent="0.3">
      <c r="A5945" s="1">
        <v>34558</v>
      </c>
      <c r="B5945">
        <v>729.42999299999997</v>
      </c>
      <c r="C5945">
        <v>731.89001499999995</v>
      </c>
      <c r="D5945">
        <v>728.75</v>
      </c>
      <c r="E5945">
        <v>731.60998500000005</v>
      </c>
      <c r="F5945">
        <v>731.60998500000005</v>
      </c>
      <c r="G5945">
        <v>259460000</v>
      </c>
    </row>
    <row r="5946" spans="1:7" x14ac:dyDescent="0.3">
      <c r="A5946" s="1">
        <v>34561</v>
      </c>
      <c r="B5946">
        <v>732.10998500000005</v>
      </c>
      <c r="C5946">
        <v>733.419983</v>
      </c>
      <c r="D5946">
        <v>730.669983</v>
      </c>
      <c r="E5946">
        <v>732.89001499999995</v>
      </c>
      <c r="F5946">
        <v>732.89001499999995</v>
      </c>
      <c r="G5946">
        <v>243590000</v>
      </c>
    </row>
    <row r="5947" spans="1:7" x14ac:dyDescent="0.3">
      <c r="A5947" s="1">
        <v>34562</v>
      </c>
      <c r="B5947">
        <v>733.39001499999995</v>
      </c>
      <c r="C5947">
        <v>735.90997300000004</v>
      </c>
      <c r="D5947">
        <v>730.29998799999998</v>
      </c>
      <c r="E5947">
        <v>735.51000999999997</v>
      </c>
      <c r="F5947">
        <v>735.51000999999997</v>
      </c>
      <c r="G5947">
        <v>295560000</v>
      </c>
    </row>
    <row r="5948" spans="1:7" x14ac:dyDescent="0.3">
      <c r="A5948" s="1">
        <v>34563</v>
      </c>
      <c r="B5948">
        <v>737.01000999999997</v>
      </c>
      <c r="C5948">
        <v>742.72997999999995</v>
      </c>
      <c r="D5948">
        <v>737.01000999999997</v>
      </c>
      <c r="E5948">
        <v>742.65997300000004</v>
      </c>
      <c r="F5948">
        <v>742.65997300000004</v>
      </c>
      <c r="G5948">
        <v>335310000</v>
      </c>
    </row>
    <row r="5949" spans="1:7" x14ac:dyDescent="0.3">
      <c r="A5949" s="1">
        <v>34564</v>
      </c>
      <c r="B5949">
        <v>742.27002000000005</v>
      </c>
      <c r="C5949">
        <v>744.71002199999998</v>
      </c>
      <c r="D5949">
        <v>740.15997300000004</v>
      </c>
      <c r="E5949">
        <v>742.169983</v>
      </c>
      <c r="F5949">
        <v>742.169983</v>
      </c>
      <c r="G5949">
        <v>335280000</v>
      </c>
    </row>
    <row r="5950" spans="1:7" x14ac:dyDescent="0.3">
      <c r="A5950" s="1">
        <v>34565</v>
      </c>
      <c r="B5950">
        <v>743.46002199999998</v>
      </c>
      <c r="C5950">
        <v>743.830017</v>
      </c>
      <c r="D5950">
        <v>739.59997599999997</v>
      </c>
      <c r="E5950">
        <v>742.42999299999997</v>
      </c>
      <c r="F5950">
        <v>742.42999299999997</v>
      </c>
      <c r="G5950">
        <v>282910000</v>
      </c>
    </row>
    <row r="5951" spans="1:7" x14ac:dyDescent="0.3">
      <c r="A5951" s="1">
        <v>34568</v>
      </c>
      <c r="B5951">
        <v>741.76000999999997</v>
      </c>
      <c r="C5951">
        <v>742.830017</v>
      </c>
      <c r="D5951">
        <v>740.52002000000005</v>
      </c>
      <c r="E5951">
        <v>742.28997800000002</v>
      </c>
      <c r="F5951">
        <v>742.28997800000002</v>
      </c>
      <c r="G5951">
        <v>254750000</v>
      </c>
    </row>
    <row r="5952" spans="1:7" x14ac:dyDescent="0.3">
      <c r="A5952" s="1">
        <v>34569</v>
      </c>
      <c r="B5952">
        <v>743.32000700000003</v>
      </c>
      <c r="C5952">
        <v>749.53997800000002</v>
      </c>
      <c r="D5952">
        <v>743.13000499999998</v>
      </c>
      <c r="E5952">
        <v>747.97997999999995</v>
      </c>
      <c r="F5952">
        <v>747.97997999999995</v>
      </c>
      <c r="G5952">
        <v>333210000</v>
      </c>
    </row>
    <row r="5953" spans="1:7" x14ac:dyDescent="0.3">
      <c r="A5953" s="1">
        <v>34570</v>
      </c>
      <c r="B5953">
        <v>748.13000499999998</v>
      </c>
      <c r="C5953">
        <v>751.84002699999996</v>
      </c>
      <c r="D5953">
        <v>747.71997099999999</v>
      </c>
      <c r="E5953">
        <v>751.71997099999999</v>
      </c>
      <c r="F5953">
        <v>751.71997099999999</v>
      </c>
      <c r="G5953">
        <v>323480000</v>
      </c>
    </row>
    <row r="5954" spans="1:7" x14ac:dyDescent="0.3">
      <c r="A5954" s="1">
        <v>34571</v>
      </c>
      <c r="B5954">
        <v>752.19000200000005</v>
      </c>
      <c r="C5954">
        <v>756.53997800000002</v>
      </c>
      <c r="D5954">
        <v>751.57000700000003</v>
      </c>
      <c r="E5954">
        <v>754.79998799999998</v>
      </c>
      <c r="F5954">
        <v>754.79998799999998</v>
      </c>
      <c r="G5954">
        <v>308290000</v>
      </c>
    </row>
    <row r="5955" spans="1:7" x14ac:dyDescent="0.3">
      <c r="A5955" s="1">
        <v>34572</v>
      </c>
      <c r="B5955">
        <v>756.5</v>
      </c>
      <c r="C5955">
        <v>764.57000700000003</v>
      </c>
      <c r="D5955">
        <v>756.5</v>
      </c>
      <c r="E5955">
        <v>762.94000200000005</v>
      </c>
      <c r="F5955">
        <v>762.94000200000005</v>
      </c>
      <c r="G5955">
        <v>316810000</v>
      </c>
    </row>
    <row r="5956" spans="1:7" x14ac:dyDescent="0.3">
      <c r="A5956" s="1">
        <v>34575</v>
      </c>
      <c r="B5956">
        <v>763.44000200000005</v>
      </c>
      <c r="C5956">
        <v>765.96997099999999</v>
      </c>
      <c r="D5956">
        <v>762.90997300000004</v>
      </c>
      <c r="E5956">
        <v>763.21002199999998</v>
      </c>
      <c r="F5956">
        <v>763.21002199999998</v>
      </c>
      <c r="G5956">
        <v>284030000</v>
      </c>
    </row>
    <row r="5957" spans="1:7" x14ac:dyDescent="0.3">
      <c r="A5957" s="1">
        <v>34576</v>
      </c>
      <c r="B5957">
        <v>762.70001200000002</v>
      </c>
      <c r="C5957">
        <v>766.63000499999998</v>
      </c>
      <c r="D5957">
        <v>761.15002400000003</v>
      </c>
      <c r="E5957">
        <v>766.46002199999998</v>
      </c>
      <c r="F5957">
        <v>766.46002199999998</v>
      </c>
      <c r="G5957">
        <v>295140000</v>
      </c>
    </row>
    <row r="5958" spans="1:7" x14ac:dyDescent="0.3">
      <c r="A5958" s="1">
        <v>34577</v>
      </c>
      <c r="B5958">
        <v>765.72997999999995</v>
      </c>
      <c r="C5958">
        <v>767.59997599999997</v>
      </c>
      <c r="D5958">
        <v>764.54998799999998</v>
      </c>
      <c r="E5958">
        <v>765.61999500000002</v>
      </c>
      <c r="F5958">
        <v>765.61999500000002</v>
      </c>
      <c r="G5958">
        <v>323990000</v>
      </c>
    </row>
    <row r="5959" spans="1:7" x14ac:dyDescent="0.3">
      <c r="A5959" s="1">
        <v>34578</v>
      </c>
      <c r="B5959">
        <v>763</v>
      </c>
      <c r="C5959">
        <v>763</v>
      </c>
      <c r="D5959">
        <v>757.42999299999997</v>
      </c>
      <c r="E5959">
        <v>758.95001200000002</v>
      </c>
      <c r="F5959">
        <v>758.95001200000002</v>
      </c>
      <c r="G5959">
        <v>321840000</v>
      </c>
    </row>
    <row r="5960" spans="1:7" x14ac:dyDescent="0.3">
      <c r="A5960" s="1">
        <v>34579</v>
      </c>
      <c r="B5960">
        <v>759.52002000000005</v>
      </c>
      <c r="C5960">
        <v>761.20001200000002</v>
      </c>
      <c r="D5960">
        <v>758.14001499999995</v>
      </c>
      <c r="E5960">
        <v>759.22997999999995</v>
      </c>
      <c r="F5960">
        <v>759.22997999999995</v>
      </c>
      <c r="G5960">
        <v>236460000</v>
      </c>
    </row>
    <row r="5961" spans="1:7" x14ac:dyDescent="0.3">
      <c r="A5961" s="1">
        <v>34583</v>
      </c>
      <c r="B5961">
        <v>759.01000999999997</v>
      </c>
      <c r="C5961">
        <v>759.65002400000003</v>
      </c>
      <c r="D5961">
        <v>757.52002000000005</v>
      </c>
      <c r="E5961">
        <v>759.47997999999995</v>
      </c>
      <c r="F5961">
        <v>759.47997999999995</v>
      </c>
      <c r="G5961">
        <v>185150000</v>
      </c>
    </row>
    <row r="5962" spans="1:7" x14ac:dyDescent="0.3">
      <c r="A5962" s="1">
        <v>34584</v>
      </c>
      <c r="B5962">
        <v>760.51000999999997</v>
      </c>
      <c r="C5962">
        <v>765.11999500000002</v>
      </c>
      <c r="D5962">
        <v>760.07000700000003</v>
      </c>
      <c r="E5962">
        <v>764.28002900000001</v>
      </c>
      <c r="F5962">
        <v>764.28002900000001</v>
      </c>
      <c r="G5962">
        <v>283770000</v>
      </c>
    </row>
    <row r="5963" spans="1:7" x14ac:dyDescent="0.3">
      <c r="A5963" s="1">
        <v>34585</v>
      </c>
      <c r="B5963">
        <v>764.73999000000003</v>
      </c>
      <c r="C5963">
        <v>769.44000200000005</v>
      </c>
      <c r="D5963">
        <v>764.70001200000002</v>
      </c>
      <c r="E5963">
        <v>769.29998799999998</v>
      </c>
      <c r="F5963">
        <v>769.29998799999998</v>
      </c>
      <c r="G5963">
        <v>303060000</v>
      </c>
    </row>
    <row r="5964" spans="1:7" x14ac:dyDescent="0.3">
      <c r="A5964" s="1">
        <v>34586</v>
      </c>
      <c r="B5964">
        <v>766.21002199999998</v>
      </c>
      <c r="C5964">
        <v>766.21002199999998</v>
      </c>
      <c r="D5964">
        <v>761.46997099999999</v>
      </c>
      <c r="E5964">
        <v>763.72997999999995</v>
      </c>
      <c r="F5964">
        <v>763.72997999999995</v>
      </c>
      <c r="G5964">
        <v>277410000</v>
      </c>
    </row>
    <row r="5965" spans="1:7" x14ac:dyDescent="0.3">
      <c r="A5965" s="1">
        <v>34589</v>
      </c>
      <c r="B5965">
        <v>763.55999799999995</v>
      </c>
      <c r="C5965">
        <v>763.71002199999998</v>
      </c>
      <c r="D5965">
        <v>759.05999799999995</v>
      </c>
      <c r="E5965">
        <v>760.01000999999997</v>
      </c>
      <c r="F5965">
        <v>760.01000999999997</v>
      </c>
      <c r="G5965">
        <v>223400000</v>
      </c>
    </row>
    <row r="5966" spans="1:7" x14ac:dyDescent="0.3">
      <c r="A5966" s="1">
        <v>34590</v>
      </c>
      <c r="B5966">
        <v>761.85998500000005</v>
      </c>
      <c r="C5966">
        <v>765.96997099999999</v>
      </c>
      <c r="D5966">
        <v>761.85998500000005</v>
      </c>
      <c r="E5966">
        <v>765.830017</v>
      </c>
      <c r="F5966">
        <v>765.830017</v>
      </c>
      <c r="G5966">
        <v>283030000</v>
      </c>
    </row>
    <row r="5967" spans="1:7" x14ac:dyDescent="0.3">
      <c r="A5967" s="1">
        <v>34591</v>
      </c>
      <c r="B5967">
        <v>766.28002900000001</v>
      </c>
      <c r="C5967">
        <v>768.64001499999995</v>
      </c>
      <c r="D5967">
        <v>765.04998799999998</v>
      </c>
      <c r="E5967">
        <v>768.60998500000005</v>
      </c>
      <c r="F5967">
        <v>768.60998500000005</v>
      </c>
      <c r="G5967">
        <v>293060000</v>
      </c>
    </row>
    <row r="5968" spans="1:7" x14ac:dyDescent="0.3">
      <c r="A5968" s="1">
        <v>34592</v>
      </c>
      <c r="B5968">
        <v>768.40997300000004</v>
      </c>
      <c r="C5968">
        <v>778.65997300000004</v>
      </c>
      <c r="D5968">
        <v>768.40997300000004</v>
      </c>
      <c r="E5968">
        <v>778.65997300000004</v>
      </c>
      <c r="F5968">
        <v>778.65997300000004</v>
      </c>
      <c r="G5968">
        <v>298230000</v>
      </c>
    </row>
    <row r="5969" spans="1:7" x14ac:dyDescent="0.3">
      <c r="A5969" s="1">
        <v>34593</v>
      </c>
      <c r="B5969">
        <v>777.72997999999995</v>
      </c>
      <c r="C5969">
        <v>779.580017</v>
      </c>
      <c r="D5969">
        <v>773.90002400000003</v>
      </c>
      <c r="E5969">
        <v>777.90997300000004</v>
      </c>
      <c r="F5969">
        <v>777.90997300000004</v>
      </c>
      <c r="G5969">
        <v>323300000</v>
      </c>
    </row>
    <row r="5970" spans="1:7" x14ac:dyDescent="0.3">
      <c r="A5970" s="1">
        <v>34596</v>
      </c>
      <c r="B5970">
        <v>778.13000499999998</v>
      </c>
      <c r="C5970">
        <v>779.09002699999996</v>
      </c>
      <c r="D5970">
        <v>776.45001200000002</v>
      </c>
      <c r="E5970">
        <v>776.71997099999999</v>
      </c>
      <c r="F5970">
        <v>776.71997099999999</v>
      </c>
      <c r="G5970">
        <v>261540000</v>
      </c>
    </row>
    <row r="5971" spans="1:7" x14ac:dyDescent="0.3">
      <c r="A5971" s="1">
        <v>34597</v>
      </c>
      <c r="B5971">
        <v>775.82000700000003</v>
      </c>
      <c r="C5971">
        <v>775.82000700000003</v>
      </c>
      <c r="D5971">
        <v>766.73999000000003</v>
      </c>
      <c r="E5971">
        <v>766.73999000000003</v>
      </c>
      <c r="F5971">
        <v>766.73999000000003</v>
      </c>
      <c r="G5971">
        <v>305630000</v>
      </c>
    </row>
    <row r="5972" spans="1:7" x14ac:dyDescent="0.3">
      <c r="A5972" s="1">
        <v>34598</v>
      </c>
      <c r="B5972">
        <v>767.13000499999998</v>
      </c>
      <c r="C5972">
        <v>767.23999000000003</v>
      </c>
      <c r="D5972">
        <v>758.080017</v>
      </c>
      <c r="E5972">
        <v>760.71002199999998</v>
      </c>
      <c r="F5972">
        <v>760.71002199999998</v>
      </c>
      <c r="G5972">
        <v>322330000</v>
      </c>
    </row>
    <row r="5973" spans="1:7" x14ac:dyDescent="0.3">
      <c r="A5973" s="1">
        <v>34599</v>
      </c>
      <c r="B5973">
        <v>761.79998799999998</v>
      </c>
      <c r="C5973">
        <v>763.13000499999998</v>
      </c>
      <c r="D5973">
        <v>758.830017</v>
      </c>
      <c r="E5973">
        <v>760.44000200000005</v>
      </c>
      <c r="F5973">
        <v>760.44000200000005</v>
      </c>
      <c r="G5973">
        <v>308590000</v>
      </c>
    </row>
    <row r="5974" spans="1:7" x14ac:dyDescent="0.3">
      <c r="A5974" s="1">
        <v>34600</v>
      </c>
      <c r="B5974">
        <v>759.88000499999998</v>
      </c>
      <c r="C5974">
        <v>762.23999000000003</v>
      </c>
      <c r="D5974">
        <v>756.82000700000003</v>
      </c>
      <c r="E5974">
        <v>757.46002199999998</v>
      </c>
      <c r="F5974">
        <v>757.46002199999998</v>
      </c>
      <c r="G5974">
        <v>321030000</v>
      </c>
    </row>
    <row r="5975" spans="1:7" x14ac:dyDescent="0.3">
      <c r="A5975" s="1">
        <v>34603</v>
      </c>
      <c r="B5975">
        <v>756.95001200000002</v>
      </c>
      <c r="C5975">
        <v>756.95001200000002</v>
      </c>
      <c r="D5975">
        <v>752.48999000000003</v>
      </c>
      <c r="E5975">
        <v>755.63000499999998</v>
      </c>
      <c r="F5975">
        <v>755.63000499999998</v>
      </c>
      <c r="G5975">
        <v>250460000</v>
      </c>
    </row>
    <row r="5976" spans="1:7" x14ac:dyDescent="0.3">
      <c r="A5976" s="1">
        <v>34604</v>
      </c>
      <c r="B5976">
        <v>755.14001499999995</v>
      </c>
      <c r="C5976">
        <v>756.17999299999997</v>
      </c>
      <c r="D5976">
        <v>753.32000700000003</v>
      </c>
      <c r="E5976">
        <v>755.36999500000002</v>
      </c>
      <c r="F5976">
        <v>755.36999500000002</v>
      </c>
      <c r="G5976">
        <v>273720000</v>
      </c>
    </row>
    <row r="5977" spans="1:7" x14ac:dyDescent="0.3">
      <c r="A5977" s="1">
        <v>34605</v>
      </c>
      <c r="B5977">
        <v>756.11999500000002</v>
      </c>
      <c r="C5977">
        <v>761.25</v>
      </c>
      <c r="D5977">
        <v>756.11999500000002</v>
      </c>
      <c r="E5977">
        <v>760.01000999999997</v>
      </c>
      <c r="F5977">
        <v>760.01000999999997</v>
      </c>
      <c r="G5977">
        <v>300240000</v>
      </c>
    </row>
    <row r="5978" spans="1:7" x14ac:dyDescent="0.3">
      <c r="A5978" s="1">
        <v>34606</v>
      </c>
      <c r="B5978">
        <v>759.70001200000002</v>
      </c>
      <c r="C5978">
        <v>760.13000499999998</v>
      </c>
      <c r="D5978">
        <v>756.30999799999995</v>
      </c>
      <c r="E5978">
        <v>759.34002699999996</v>
      </c>
      <c r="F5978">
        <v>759.34002699999996</v>
      </c>
      <c r="G5978">
        <v>284260000</v>
      </c>
    </row>
    <row r="5979" spans="1:7" x14ac:dyDescent="0.3">
      <c r="A5979" s="1">
        <v>34607</v>
      </c>
      <c r="B5979">
        <v>760.34002699999996</v>
      </c>
      <c r="C5979">
        <v>765.21002199999998</v>
      </c>
      <c r="D5979">
        <v>759.53997800000002</v>
      </c>
      <c r="E5979">
        <v>764.28997800000002</v>
      </c>
      <c r="F5979">
        <v>764.28997800000002</v>
      </c>
      <c r="G5979">
        <v>308100000</v>
      </c>
    </row>
    <row r="5980" spans="1:7" x14ac:dyDescent="0.3">
      <c r="A5980" s="1">
        <v>34610</v>
      </c>
      <c r="B5980">
        <v>764.46997099999999</v>
      </c>
      <c r="C5980">
        <v>764.47997999999995</v>
      </c>
      <c r="D5980">
        <v>760.330017</v>
      </c>
      <c r="E5980">
        <v>760.88000499999998</v>
      </c>
      <c r="F5980">
        <v>760.88000499999998</v>
      </c>
      <c r="G5980">
        <v>244890000</v>
      </c>
    </row>
    <row r="5981" spans="1:7" x14ac:dyDescent="0.3">
      <c r="A5981" s="1">
        <v>34611</v>
      </c>
      <c r="B5981">
        <v>761.03997800000002</v>
      </c>
      <c r="C5981">
        <v>761.20001200000002</v>
      </c>
      <c r="D5981">
        <v>747.23999000000003</v>
      </c>
      <c r="E5981">
        <v>747.29998799999998</v>
      </c>
      <c r="F5981">
        <v>747.29998799999998</v>
      </c>
      <c r="G5981">
        <v>332850000</v>
      </c>
    </row>
    <row r="5982" spans="1:7" x14ac:dyDescent="0.3">
      <c r="A5982" s="1">
        <v>34612</v>
      </c>
      <c r="B5982">
        <v>746.19000200000005</v>
      </c>
      <c r="C5982">
        <v>746.46002199999998</v>
      </c>
      <c r="D5982">
        <v>737.61999500000002</v>
      </c>
      <c r="E5982">
        <v>746.28002900000001</v>
      </c>
      <c r="F5982">
        <v>746.28002900000001</v>
      </c>
      <c r="G5982">
        <v>347710000</v>
      </c>
    </row>
    <row r="5983" spans="1:7" x14ac:dyDescent="0.3">
      <c r="A5983" s="1">
        <v>34613</v>
      </c>
      <c r="B5983">
        <v>747.95001200000002</v>
      </c>
      <c r="C5983">
        <v>749.09002699999996</v>
      </c>
      <c r="D5983">
        <v>743.67999299999997</v>
      </c>
      <c r="E5983">
        <v>744.19000200000005</v>
      </c>
      <c r="F5983">
        <v>744.19000200000005</v>
      </c>
      <c r="G5983">
        <v>270210000</v>
      </c>
    </row>
    <row r="5984" spans="1:7" x14ac:dyDescent="0.3">
      <c r="A5984" s="1">
        <v>34614</v>
      </c>
      <c r="B5984">
        <v>745.22997999999995</v>
      </c>
      <c r="C5984">
        <v>750.10998500000005</v>
      </c>
      <c r="D5984">
        <v>745.22997999999995</v>
      </c>
      <c r="E5984">
        <v>749.96002199999998</v>
      </c>
      <c r="F5984">
        <v>749.96002199999998</v>
      </c>
      <c r="G5984">
        <v>275060000</v>
      </c>
    </row>
    <row r="5985" spans="1:7" x14ac:dyDescent="0.3">
      <c r="A5985" s="1">
        <v>34617</v>
      </c>
      <c r="B5985">
        <v>751.330017</v>
      </c>
      <c r="C5985">
        <v>756.919983</v>
      </c>
      <c r="D5985">
        <v>751.330017</v>
      </c>
      <c r="E5985">
        <v>756.80999799999995</v>
      </c>
      <c r="F5985">
        <v>756.80999799999995</v>
      </c>
      <c r="G5985">
        <v>230260000</v>
      </c>
    </row>
    <row r="5986" spans="1:7" x14ac:dyDescent="0.3">
      <c r="A5986" s="1">
        <v>34618</v>
      </c>
      <c r="B5986">
        <v>758.36999500000002</v>
      </c>
      <c r="C5986">
        <v>766.17999299999997</v>
      </c>
      <c r="D5986">
        <v>758.36999500000002</v>
      </c>
      <c r="E5986">
        <v>765.57000700000003</v>
      </c>
      <c r="F5986">
        <v>765.57000700000003</v>
      </c>
      <c r="G5986">
        <v>367590000</v>
      </c>
    </row>
    <row r="5987" spans="1:7" x14ac:dyDescent="0.3">
      <c r="A5987" s="1">
        <v>34619</v>
      </c>
      <c r="B5987">
        <v>765.32000700000003</v>
      </c>
      <c r="C5987">
        <v>767.88000499999998</v>
      </c>
      <c r="D5987">
        <v>764.79998799999998</v>
      </c>
      <c r="E5987">
        <v>767</v>
      </c>
      <c r="F5987">
        <v>767</v>
      </c>
      <c r="G5987">
        <v>331570000</v>
      </c>
    </row>
    <row r="5988" spans="1:7" x14ac:dyDescent="0.3">
      <c r="A5988" s="1">
        <v>34620</v>
      </c>
      <c r="B5988">
        <v>770.09997599999997</v>
      </c>
      <c r="C5988">
        <v>774.73999000000003</v>
      </c>
      <c r="D5988">
        <v>767.52002000000005</v>
      </c>
      <c r="E5988">
        <v>767.89001499999995</v>
      </c>
      <c r="F5988">
        <v>767.89001499999995</v>
      </c>
      <c r="G5988">
        <v>372980000</v>
      </c>
    </row>
    <row r="5989" spans="1:7" x14ac:dyDescent="0.3">
      <c r="A5989" s="1">
        <v>34621</v>
      </c>
      <c r="B5989">
        <v>768.34997599999997</v>
      </c>
      <c r="C5989">
        <v>768.84002699999996</v>
      </c>
      <c r="D5989">
        <v>764.72997999999995</v>
      </c>
      <c r="E5989">
        <v>767.080017</v>
      </c>
      <c r="F5989">
        <v>767.080017</v>
      </c>
      <c r="G5989">
        <v>298120000</v>
      </c>
    </row>
    <row r="5990" spans="1:7" x14ac:dyDescent="0.3">
      <c r="A5990" s="1">
        <v>34624</v>
      </c>
      <c r="B5990">
        <v>767.07000700000003</v>
      </c>
      <c r="C5990">
        <v>767.92999299999997</v>
      </c>
      <c r="D5990">
        <v>765.04998799999998</v>
      </c>
      <c r="E5990">
        <v>765.78002900000001</v>
      </c>
      <c r="F5990">
        <v>765.78002900000001</v>
      </c>
      <c r="G5990">
        <v>290370000</v>
      </c>
    </row>
    <row r="5991" spans="1:7" x14ac:dyDescent="0.3">
      <c r="A5991" s="1">
        <v>34625</v>
      </c>
      <c r="B5991">
        <v>766.73999000000003</v>
      </c>
      <c r="C5991">
        <v>767.419983</v>
      </c>
      <c r="D5991">
        <v>763.55999799999995</v>
      </c>
      <c r="E5991">
        <v>764.80999799999995</v>
      </c>
      <c r="F5991">
        <v>764.80999799999995</v>
      </c>
      <c r="G5991">
        <v>308800000</v>
      </c>
    </row>
    <row r="5992" spans="1:7" x14ac:dyDescent="0.3">
      <c r="A5992" s="1">
        <v>34626</v>
      </c>
      <c r="B5992">
        <v>765.45001200000002</v>
      </c>
      <c r="C5992">
        <v>771.19000200000005</v>
      </c>
      <c r="D5992">
        <v>764.21002199999998</v>
      </c>
      <c r="E5992">
        <v>770.61999500000002</v>
      </c>
      <c r="F5992">
        <v>770.61999500000002</v>
      </c>
      <c r="G5992">
        <v>343840000</v>
      </c>
    </row>
    <row r="5993" spans="1:7" x14ac:dyDescent="0.3">
      <c r="A5993" s="1">
        <v>34627</v>
      </c>
      <c r="B5993">
        <v>771.830017</v>
      </c>
      <c r="C5993">
        <v>772.53997800000002</v>
      </c>
      <c r="D5993">
        <v>765.48999000000003</v>
      </c>
      <c r="E5993">
        <v>768.23999000000003</v>
      </c>
      <c r="F5993">
        <v>768.23999000000003</v>
      </c>
      <c r="G5993">
        <v>356180000</v>
      </c>
    </row>
    <row r="5994" spans="1:7" x14ac:dyDescent="0.3">
      <c r="A5994" s="1">
        <v>34628</v>
      </c>
      <c r="B5994">
        <v>767.44000200000005</v>
      </c>
      <c r="C5994">
        <v>767.44000200000005</v>
      </c>
      <c r="D5994">
        <v>763.39001499999995</v>
      </c>
      <c r="E5994">
        <v>765.38000499999998</v>
      </c>
      <c r="F5994">
        <v>765.38000499999998</v>
      </c>
      <c r="G5994">
        <v>354230000</v>
      </c>
    </row>
    <row r="5995" spans="1:7" x14ac:dyDescent="0.3">
      <c r="A5995" s="1">
        <v>34631</v>
      </c>
      <c r="B5995">
        <v>766.21997099999999</v>
      </c>
      <c r="C5995">
        <v>767.19000200000005</v>
      </c>
      <c r="D5995">
        <v>760.5</v>
      </c>
      <c r="E5995">
        <v>761.21002199999998</v>
      </c>
      <c r="F5995">
        <v>761.21002199999998</v>
      </c>
      <c r="G5995">
        <v>283980000</v>
      </c>
    </row>
    <row r="5996" spans="1:7" x14ac:dyDescent="0.3">
      <c r="A5996" s="1">
        <v>34632</v>
      </c>
      <c r="B5996">
        <v>757.22997999999995</v>
      </c>
      <c r="C5996">
        <v>758.36999500000002</v>
      </c>
      <c r="D5996">
        <v>754.46997099999999</v>
      </c>
      <c r="E5996">
        <v>758.26000999999997</v>
      </c>
      <c r="F5996">
        <v>758.26000999999997</v>
      </c>
      <c r="G5996">
        <v>292610000</v>
      </c>
    </row>
    <row r="5997" spans="1:7" x14ac:dyDescent="0.3">
      <c r="A5997" s="1">
        <v>34633</v>
      </c>
      <c r="B5997">
        <v>759.07000700000003</v>
      </c>
      <c r="C5997">
        <v>763.23999000000003</v>
      </c>
      <c r="D5997">
        <v>759.07000700000003</v>
      </c>
      <c r="E5997">
        <v>763.23999000000003</v>
      </c>
      <c r="F5997">
        <v>763.23999000000003</v>
      </c>
      <c r="G5997">
        <v>317600000</v>
      </c>
    </row>
    <row r="5998" spans="1:7" x14ac:dyDescent="0.3">
      <c r="A5998" s="1">
        <v>34634</v>
      </c>
      <c r="B5998">
        <v>763.78002900000001</v>
      </c>
      <c r="C5998">
        <v>767.48999000000003</v>
      </c>
      <c r="D5998">
        <v>763.78002900000001</v>
      </c>
      <c r="E5998">
        <v>767.46997099999999</v>
      </c>
      <c r="F5998">
        <v>767.46997099999999</v>
      </c>
      <c r="G5998">
        <v>315000000</v>
      </c>
    </row>
    <row r="5999" spans="1:7" x14ac:dyDescent="0.3">
      <c r="A5999" s="1">
        <v>34635</v>
      </c>
      <c r="B5999">
        <v>767.78002900000001</v>
      </c>
      <c r="C5999">
        <v>776.15002400000003</v>
      </c>
      <c r="D5999">
        <v>766.96997099999999</v>
      </c>
      <c r="E5999">
        <v>776.15002400000003</v>
      </c>
      <c r="F5999">
        <v>776.15002400000003</v>
      </c>
      <c r="G5999">
        <v>378500000</v>
      </c>
    </row>
    <row r="6000" spans="1:7" x14ac:dyDescent="0.3">
      <c r="A6000" s="1">
        <v>34638</v>
      </c>
      <c r="B6000">
        <v>775.86999500000002</v>
      </c>
      <c r="C6000">
        <v>778.80999799999995</v>
      </c>
      <c r="D6000">
        <v>774.5</v>
      </c>
      <c r="E6000">
        <v>777.48999000000003</v>
      </c>
      <c r="F6000">
        <v>777.48999000000003</v>
      </c>
      <c r="G6000">
        <v>313240000</v>
      </c>
    </row>
    <row r="6001" spans="1:7" x14ac:dyDescent="0.3">
      <c r="A6001" s="1">
        <v>34639</v>
      </c>
      <c r="B6001">
        <v>776.25</v>
      </c>
      <c r="C6001">
        <v>776.25</v>
      </c>
      <c r="D6001">
        <v>770.95001200000002</v>
      </c>
      <c r="E6001">
        <v>772.19000200000005</v>
      </c>
      <c r="F6001">
        <v>772.19000200000005</v>
      </c>
      <c r="G6001">
        <v>318760000</v>
      </c>
    </row>
    <row r="6002" spans="1:7" x14ac:dyDescent="0.3">
      <c r="A6002" s="1">
        <v>34640</v>
      </c>
      <c r="B6002">
        <v>772.26000999999997</v>
      </c>
      <c r="C6002">
        <v>776.85998500000005</v>
      </c>
      <c r="D6002">
        <v>771.19000200000005</v>
      </c>
      <c r="E6002">
        <v>771.82000700000003</v>
      </c>
      <c r="F6002">
        <v>771.82000700000003</v>
      </c>
      <c r="G6002">
        <v>360020000</v>
      </c>
    </row>
    <row r="6003" spans="1:7" x14ac:dyDescent="0.3">
      <c r="A6003" s="1">
        <v>34641</v>
      </c>
      <c r="B6003">
        <v>772.60998500000005</v>
      </c>
      <c r="C6003">
        <v>773.53002900000001</v>
      </c>
      <c r="D6003">
        <v>770.88000499999998</v>
      </c>
      <c r="E6003">
        <v>772.09997599999997</v>
      </c>
      <c r="F6003">
        <v>772.09997599999997</v>
      </c>
      <c r="G6003">
        <v>311390000</v>
      </c>
    </row>
    <row r="6004" spans="1:7" x14ac:dyDescent="0.3">
      <c r="A6004" s="1">
        <v>34642</v>
      </c>
      <c r="B6004">
        <v>772.70001200000002</v>
      </c>
      <c r="C6004">
        <v>773.51000999999997</v>
      </c>
      <c r="D6004">
        <v>766.080017</v>
      </c>
      <c r="E6004">
        <v>766.080017</v>
      </c>
      <c r="F6004">
        <v>766.080017</v>
      </c>
      <c r="G6004">
        <v>280880000</v>
      </c>
    </row>
    <row r="6005" spans="1:7" x14ac:dyDescent="0.3">
      <c r="A6005" s="1">
        <v>34645</v>
      </c>
      <c r="B6005">
        <v>766.21997099999999</v>
      </c>
      <c r="C6005">
        <v>766.21997099999999</v>
      </c>
      <c r="D6005">
        <v>762.01000999999997</v>
      </c>
      <c r="E6005">
        <v>762.30999799999995</v>
      </c>
      <c r="F6005">
        <v>762.30999799999995</v>
      </c>
      <c r="G6005">
        <v>246170000</v>
      </c>
    </row>
    <row r="6006" spans="1:7" x14ac:dyDescent="0.3">
      <c r="A6006" s="1">
        <v>34646</v>
      </c>
      <c r="B6006">
        <v>762.60998500000005</v>
      </c>
      <c r="C6006">
        <v>767.64001499999995</v>
      </c>
      <c r="D6006">
        <v>762.60998500000005</v>
      </c>
      <c r="E6006">
        <v>767.53997800000002</v>
      </c>
      <c r="F6006">
        <v>767.53997800000002</v>
      </c>
      <c r="G6006">
        <v>298660000</v>
      </c>
    </row>
    <row r="6007" spans="1:7" x14ac:dyDescent="0.3">
      <c r="A6007" s="1">
        <v>34647</v>
      </c>
      <c r="B6007">
        <v>770.77002000000005</v>
      </c>
      <c r="C6007">
        <v>774.40002400000003</v>
      </c>
      <c r="D6007">
        <v>765.88000499999998</v>
      </c>
      <c r="E6007">
        <v>767.25</v>
      </c>
      <c r="F6007">
        <v>767.25</v>
      </c>
      <c r="G6007">
        <v>311110000</v>
      </c>
    </row>
    <row r="6008" spans="1:7" x14ac:dyDescent="0.3">
      <c r="A6008" s="1">
        <v>34648</v>
      </c>
      <c r="B6008">
        <v>766.5</v>
      </c>
      <c r="C6008">
        <v>768.76000999999997</v>
      </c>
      <c r="D6008">
        <v>763.97997999999995</v>
      </c>
      <c r="E6008">
        <v>764.38000499999998</v>
      </c>
      <c r="F6008">
        <v>764.38000499999998</v>
      </c>
      <c r="G6008">
        <v>267750000</v>
      </c>
    </row>
    <row r="6009" spans="1:7" x14ac:dyDescent="0.3">
      <c r="A6009" s="1">
        <v>34649</v>
      </c>
      <c r="B6009">
        <v>763.94000200000005</v>
      </c>
      <c r="C6009">
        <v>765.13000499999998</v>
      </c>
      <c r="D6009">
        <v>761.46997099999999</v>
      </c>
      <c r="E6009">
        <v>762.11999500000002</v>
      </c>
      <c r="F6009">
        <v>762.11999500000002</v>
      </c>
      <c r="G6009">
        <v>273270000</v>
      </c>
    </row>
    <row r="6010" spans="1:7" x14ac:dyDescent="0.3">
      <c r="A6010" s="1">
        <v>34652</v>
      </c>
      <c r="B6010">
        <v>763.60998500000005</v>
      </c>
      <c r="C6010">
        <v>768.17999299999997</v>
      </c>
      <c r="D6010">
        <v>763.60998500000005</v>
      </c>
      <c r="E6010">
        <v>768.14001499999995</v>
      </c>
      <c r="F6010">
        <v>768.14001499999995</v>
      </c>
      <c r="G6010">
        <v>263820000</v>
      </c>
    </row>
    <row r="6011" spans="1:7" x14ac:dyDescent="0.3">
      <c r="A6011" s="1">
        <v>34653</v>
      </c>
      <c r="B6011">
        <v>768.72997999999995</v>
      </c>
      <c r="C6011">
        <v>771.78002900000001</v>
      </c>
      <c r="D6011">
        <v>766.85998500000005</v>
      </c>
      <c r="E6011">
        <v>769.02002000000005</v>
      </c>
      <c r="F6011">
        <v>769.02002000000005</v>
      </c>
      <c r="G6011">
        <v>320350000</v>
      </c>
    </row>
    <row r="6012" spans="1:7" x14ac:dyDescent="0.3">
      <c r="A6012" s="1">
        <v>34654</v>
      </c>
      <c r="B6012">
        <v>769.72997999999995</v>
      </c>
      <c r="C6012">
        <v>770.90002400000003</v>
      </c>
      <c r="D6012">
        <v>768.419983</v>
      </c>
      <c r="E6012">
        <v>769.64001499999995</v>
      </c>
      <c r="F6012">
        <v>769.64001499999995</v>
      </c>
      <c r="G6012">
        <v>309770000</v>
      </c>
    </row>
    <row r="6013" spans="1:7" x14ac:dyDescent="0.3">
      <c r="A6013" s="1">
        <v>34655</v>
      </c>
      <c r="B6013">
        <v>770.34997599999997</v>
      </c>
      <c r="C6013">
        <v>771.05999799999995</v>
      </c>
      <c r="D6013">
        <v>763.84997599999997</v>
      </c>
      <c r="E6013">
        <v>765.84002699999996</v>
      </c>
      <c r="F6013">
        <v>765.84002699999996</v>
      </c>
      <c r="G6013">
        <v>351200000</v>
      </c>
    </row>
    <row r="6014" spans="1:7" x14ac:dyDescent="0.3">
      <c r="A6014" s="1">
        <v>34656</v>
      </c>
      <c r="B6014">
        <v>766.57000700000003</v>
      </c>
      <c r="C6014">
        <v>767.40997300000004</v>
      </c>
      <c r="D6014">
        <v>762.96002199999998</v>
      </c>
      <c r="E6014">
        <v>764.669983</v>
      </c>
      <c r="F6014">
        <v>764.669983</v>
      </c>
      <c r="G6014">
        <v>303800000</v>
      </c>
    </row>
    <row r="6015" spans="1:7" x14ac:dyDescent="0.3">
      <c r="A6015" s="1">
        <v>34659</v>
      </c>
      <c r="B6015">
        <v>767.03002900000001</v>
      </c>
      <c r="C6015">
        <v>768</v>
      </c>
      <c r="D6015">
        <v>757.580017</v>
      </c>
      <c r="E6015">
        <v>757.73999000000003</v>
      </c>
      <c r="F6015">
        <v>757.73999000000003</v>
      </c>
      <c r="G6015">
        <v>302150000</v>
      </c>
    </row>
    <row r="6016" spans="1:7" x14ac:dyDescent="0.3">
      <c r="A6016" s="1">
        <v>34660</v>
      </c>
      <c r="B6016">
        <v>756.57000700000003</v>
      </c>
      <c r="C6016">
        <v>756.57000700000003</v>
      </c>
      <c r="D6016">
        <v>741.20001200000002</v>
      </c>
      <c r="E6016">
        <v>741.21002199999998</v>
      </c>
      <c r="F6016">
        <v>741.21002199999998</v>
      </c>
      <c r="G6016">
        <v>353750000</v>
      </c>
    </row>
    <row r="6017" spans="1:7" x14ac:dyDescent="0.3">
      <c r="A6017" s="1">
        <v>34661</v>
      </c>
      <c r="B6017">
        <v>738.330017</v>
      </c>
      <c r="C6017">
        <v>738.330017</v>
      </c>
      <c r="D6017">
        <v>728.78002900000001</v>
      </c>
      <c r="E6017">
        <v>736.70001200000002</v>
      </c>
      <c r="F6017">
        <v>736.70001200000002</v>
      </c>
      <c r="G6017">
        <v>346560000</v>
      </c>
    </row>
    <row r="6018" spans="1:7" x14ac:dyDescent="0.3">
      <c r="A6018" s="1">
        <v>34663</v>
      </c>
      <c r="B6018">
        <v>737.21997099999999</v>
      </c>
      <c r="C6018">
        <v>742.57000700000003</v>
      </c>
      <c r="D6018">
        <v>737.21997099999999</v>
      </c>
      <c r="E6018">
        <v>742.52002000000005</v>
      </c>
      <c r="F6018">
        <v>742.52002000000005</v>
      </c>
      <c r="G6018">
        <v>98590000</v>
      </c>
    </row>
    <row r="6019" spans="1:7" x14ac:dyDescent="0.3">
      <c r="A6019" s="1">
        <v>34666</v>
      </c>
      <c r="B6019">
        <v>743.080017</v>
      </c>
      <c r="C6019">
        <v>746.21002199999998</v>
      </c>
      <c r="D6019">
        <v>742.96002199999998</v>
      </c>
      <c r="E6019">
        <v>745.72997999999995</v>
      </c>
      <c r="F6019">
        <v>745.72997999999995</v>
      </c>
      <c r="G6019">
        <v>239300000</v>
      </c>
    </row>
    <row r="6020" spans="1:7" x14ac:dyDescent="0.3">
      <c r="A6020" s="1">
        <v>34667</v>
      </c>
      <c r="B6020">
        <v>746.46997099999999</v>
      </c>
      <c r="C6020">
        <v>751.70001200000002</v>
      </c>
      <c r="D6020">
        <v>745.88000499999998</v>
      </c>
      <c r="E6020">
        <v>751.47997999999995</v>
      </c>
      <c r="F6020">
        <v>751.47997999999995</v>
      </c>
      <c r="G6020">
        <v>305110000</v>
      </c>
    </row>
    <row r="6021" spans="1:7" x14ac:dyDescent="0.3">
      <c r="A6021" s="1">
        <v>34668</v>
      </c>
      <c r="B6021">
        <v>751.44000200000005</v>
      </c>
      <c r="C6021">
        <v>754.28997800000002</v>
      </c>
      <c r="D6021">
        <v>748.73999000000003</v>
      </c>
      <c r="E6021">
        <v>750.32000700000003</v>
      </c>
      <c r="F6021">
        <v>750.32000700000003</v>
      </c>
      <c r="G6021">
        <v>325710000</v>
      </c>
    </row>
    <row r="6022" spans="1:7" x14ac:dyDescent="0.3">
      <c r="A6022" s="1">
        <v>34669</v>
      </c>
      <c r="B6022">
        <v>748.830017</v>
      </c>
      <c r="C6022">
        <v>749.20001200000002</v>
      </c>
      <c r="D6022">
        <v>739.94000200000005</v>
      </c>
      <c r="E6022">
        <v>740.60998500000005</v>
      </c>
      <c r="F6022">
        <v>740.60998500000005</v>
      </c>
      <c r="G6022">
        <v>275730000</v>
      </c>
    </row>
    <row r="6023" spans="1:7" x14ac:dyDescent="0.3">
      <c r="A6023" s="1">
        <v>34670</v>
      </c>
      <c r="B6023">
        <v>741.98999000000003</v>
      </c>
      <c r="C6023">
        <v>745.11999500000002</v>
      </c>
      <c r="D6023">
        <v>739.28002900000001</v>
      </c>
      <c r="E6023">
        <v>745.02002000000005</v>
      </c>
      <c r="F6023">
        <v>745.02002000000005</v>
      </c>
      <c r="G6023">
        <v>259950000</v>
      </c>
    </row>
    <row r="6024" spans="1:7" x14ac:dyDescent="0.3">
      <c r="A6024" s="1">
        <v>34673</v>
      </c>
      <c r="B6024">
        <v>745.53002900000001</v>
      </c>
      <c r="C6024">
        <v>747.80999799999995</v>
      </c>
      <c r="D6024">
        <v>744.72997999999995</v>
      </c>
      <c r="E6024">
        <v>745.71002199999998</v>
      </c>
      <c r="F6024">
        <v>745.71002199999998</v>
      </c>
      <c r="G6024">
        <v>247520000</v>
      </c>
    </row>
    <row r="6025" spans="1:7" x14ac:dyDescent="0.3">
      <c r="A6025" s="1">
        <v>34674</v>
      </c>
      <c r="B6025">
        <v>744.60998500000005</v>
      </c>
      <c r="C6025">
        <v>745.25</v>
      </c>
      <c r="D6025">
        <v>740.27002000000005</v>
      </c>
      <c r="E6025">
        <v>741.22997999999995</v>
      </c>
      <c r="F6025">
        <v>741.22997999999995</v>
      </c>
      <c r="G6025">
        <v>286350000</v>
      </c>
    </row>
    <row r="6026" spans="1:7" x14ac:dyDescent="0.3">
      <c r="A6026" s="1">
        <v>34675</v>
      </c>
      <c r="B6026">
        <v>740.23999000000003</v>
      </c>
      <c r="C6026">
        <v>740.23999000000003</v>
      </c>
      <c r="D6026">
        <v>733.59002699999996</v>
      </c>
      <c r="E6026">
        <v>734.27002000000005</v>
      </c>
      <c r="F6026">
        <v>734.27002000000005</v>
      </c>
      <c r="G6026">
        <v>272250000</v>
      </c>
    </row>
    <row r="6027" spans="1:7" x14ac:dyDescent="0.3">
      <c r="A6027" s="1">
        <v>34676</v>
      </c>
      <c r="B6027">
        <v>734.73999000000003</v>
      </c>
      <c r="C6027">
        <v>735.69000200000005</v>
      </c>
      <c r="D6027">
        <v>718.080017</v>
      </c>
      <c r="E6027">
        <v>719.11999500000002</v>
      </c>
      <c r="F6027">
        <v>719.11999500000002</v>
      </c>
      <c r="G6027">
        <v>331750000</v>
      </c>
    </row>
    <row r="6028" spans="1:7" x14ac:dyDescent="0.3">
      <c r="A6028" s="1">
        <v>34677</v>
      </c>
      <c r="B6028">
        <v>719.26000999999997</v>
      </c>
      <c r="C6028">
        <v>719.419983</v>
      </c>
      <c r="D6028">
        <v>710.94000200000005</v>
      </c>
      <c r="E6028">
        <v>719.04998799999998</v>
      </c>
      <c r="F6028">
        <v>719.04998799999998</v>
      </c>
      <c r="G6028">
        <v>334170000</v>
      </c>
    </row>
    <row r="6029" spans="1:7" x14ac:dyDescent="0.3">
      <c r="A6029" s="1">
        <v>34680</v>
      </c>
      <c r="B6029">
        <v>719.23999000000003</v>
      </c>
      <c r="C6029">
        <v>720.98999000000003</v>
      </c>
      <c r="D6029">
        <v>712.47997999999995</v>
      </c>
      <c r="E6029">
        <v>719.11999500000002</v>
      </c>
      <c r="F6029">
        <v>719.11999500000002</v>
      </c>
      <c r="G6029">
        <v>260890000</v>
      </c>
    </row>
    <row r="6030" spans="1:7" x14ac:dyDescent="0.3">
      <c r="A6030" s="1">
        <v>34681</v>
      </c>
      <c r="B6030">
        <v>719.919983</v>
      </c>
      <c r="C6030">
        <v>720.60998500000005</v>
      </c>
      <c r="D6030">
        <v>718.02002000000005</v>
      </c>
      <c r="E6030">
        <v>719.48999000000003</v>
      </c>
      <c r="F6030">
        <v>719.48999000000003</v>
      </c>
      <c r="G6030">
        <v>263990000</v>
      </c>
    </row>
    <row r="6031" spans="1:7" x14ac:dyDescent="0.3">
      <c r="A6031" s="1">
        <v>34682</v>
      </c>
      <c r="B6031">
        <v>719.09997599999997</v>
      </c>
      <c r="C6031">
        <v>725.669983</v>
      </c>
      <c r="D6031">
        <v>719.09997599999997</v>
      </c>
      <c r="E6031">
        <v>725.669983</v>
      </c>
      <c r="F6031">
        <v>725.669983</v>
      </c>
      <c r="G6031">
        <v>328510000</v>
      </c>
    </row>
    <row r="6032" spans="1:7" x14ac:dyDescent="0.3">
      <c r="A6032" s="1">
        <v>34683</v>
      </c>
      <c r="B6032">
        <v>727.03997800000002</v>
      </c>
      <c r="C6032">
        <v>730.70001200000002</v>
      </c>
      <c r="D6032">
        <v>727.03997800000002</v>
      </c>
      <c r="E6032">
        <v>730.67999299999997</v>
      </c>
      <c r="F6032">
        <v>730.67999299999997</v>
      </c>
      <c r="G6032">
        <v>342970000</v>
      </c>
    </row>
    <row r="6033" spans="1:7" x14ac:dyDescent="0.3">
      <c r="A6033" s="1">
        <v>34684</v>
      </c>
      <c r="B6033">
        <v>730.830017</v>
      </c>
      <c r="C6033">
        <v>732.02002000000005</v>
      </c>
      <c r="D6033">
        <v>729.05999799999995</v>
      </c>
      <c r="E6033">
        <v>729.07000700000003</v>
      </c>
      <c r="F6033">
        <v>729.07000700000003</v>
      </c>
      <c r="G6033">
        <v>321460000</v>
      </c>
    </row>
    <row r="6034" spans="1:7" x14ac:dyDescent="0.3">
      <c r="A6034" s="1">
        <v>34687</v>
      </c>
      <c r="B6034">
        <v>728.75</v>
      </c>
      <c r="C6034">
        <v>729.15997300000004</v>
      </c>
      <c r="D6034">
        <v>726.65997300000004</v>
      </c>
      <c r="E6034">
        <v>727.89001499999995</v>
      </c>
      <c r="F6034">
        <v>727.89001499999995</v>
      </c>
      <c r="G6034">
        <v>280080000</v>
      </c>
    </row>
    <row r="6035" spans="1:7" x14ac:dyDescent="0.3">
      <c r="A6035" s="1">
        <v>34688</v>
      </c>
      <c r="B6035">
        <v>729.57000700000003</v>
      </c>
      <c r="C6035">
        <v>730.72997999999995</v>
      </c>
      <c r="D6035">
        <v>726.26000999999997</v>
      </c>
      <c r="E6035">
        <v>728.51000999999997</v>
      </c>
      <c r="F6035">
        <v>728.51000999999997</v>
      </c>
      <c r="G6035">
        <v>325500000</v>
      </c>
    </row>
    <row r="6036" spans="1:7" x14ac:dyDescent="0.3">
      <c r="A6036" s="1">
        <v>34689</v>
      </c>
      <c r="B6036">
        <v>729.71997099999999</v>
      </c>
      <c r="C6036">
        <v>737.13000499999998</v>
      </c>
      <c r="D6036">
        <v>729.71997099999999</v>
      </c>
      <c r="E6036">
        <v>737.11999500000002</v>
      </c>
      <c r="F6036">
        <v>737.11999500000002</v>
      </c>
      <c r="G6036">
        <v>349600000</v>
      </c>
    </row>
    <row r="6037" spans="1:7" x14ac:dyDescent="0.3">
      <c r="A6037" s="1">
        <v>34690</v>
      </c>
      <c r="B6037">
        <v>737.26000999999997</v>
      </c>
      <c r="C6037">
        <v>739.52002000000005</v>
      </c>
      <c r="D6037">
        <v>737.26000999999997</v>
      </c>
      <c r="E6037">
        <v>739.34002699999996</v>
      </c>
      <c r="F6037">
        <v>739.34002699999996</v>
      </c>
      <c r="G6037">
        <v>358680000</v>
      </c>
    </row>
    <row r="6038" spans="1:7" x14ac:dyDescent="0.3">
      <c r="A6038" s="1">
        <v>34691</v>
      </c>
      <c r="B6038">
        <v>739.03002900000001</v>
      </c>
      <c r="C6038">
        <v>743.169983</v>
      </c>
      <c r="D6038">
        <v>739</v>
      </c>
      <c r="E6038">
        <v>742.19000200000005</v>
      </c>
      <c r="F6038">
        <v>742.19000200000005</v>
      </c>
      <c r="G6038">
        <v>216530000</v>
      </c>
    </row>
    <row r="6039" spans="1:7" x14ac:dyDescent="0.3">
      <c r="A6039" s="1">
        <v>34695</v>
      </c>
      <c r="B6039">
        <v>743.59997599999997</v>
      </c>
      <c r="C6039">
        <v>746.20001200000002</v>
      </c>
      <c r="D6039">
        <v>743.59997599999997</v>
      </c>
      <c r="E6039">
        <v>746.19000200000005</v>
      </c>
      <c r="F6039">
        <v>746.19000200000005</v>
      </c>
      <c r="G6039">
        <v>229080000</v>
      </c>
    </row>
    <row r="6040" spans="1:7" x14ac:dyDescent="0.3">
      <c r="A6040" s="1">
        <v>34696</v>
      </c>
      <c r="B6040">
        <v>746.39001499999995</v>
      </c>
      <c r="C6040">
        <v>746.54998799999998</v>
      </c>
      <c r="D6040">
        <v>740.78997800000002</v>
      </c>
      <c r="E6040">
        <v>742.46002199999998</v>
      </c>
      <c r="F6040">
        <v>742.46002199999998</v>
      </c>
      <c r="G6040">
        <v>261260000</v>
      </c>
    </row>
    <row r="6041" spans="1:7" x14ac:dyDescent="0.3">
      <c r="A6041" s="1">
        <v>34697</v>
      </c>
      <c r="B6041">
        <v>742.96997099999999</v>
      </c>
      <c r="C6041">
        <v>749.669983</v>
      </c>
      <c r="D6041">
        <v>742.67999299999997</v>
      </c>
      <c r="E6041">
        <v>749.53002900000001</v>
      </c>
      <c r="F6041">
        <v>749.53002900000001</v>
      </c>
      <c r="G6041">
        <v>290960000</v>
      </c>
    </row>
    <row r="6042" spans="1:7" x14ac:dyDescent="0.3">
      <c r="A6042" s="1">
        <v>34698</v>
      </c>
      <c r="B6042">
        <v>749.26000999999997</v>
      </c>
      <c r="C6042">
        <v>751.97997999999995</v>
      </c>
      <c r="D6042">
        <v>746.86999500000002</v>
      </c>
      <c r="E6042">
        <v>751.96002199999998</v>
      </c>
      <c r="F6042">
        <v>751.96002199999998</v>
      </c>
      <c r="G6042">
        <v>332500000</v>
      </c>
    </row>
    <row r="6043" spans="1:7" x14ac:dyDescent="0.3">
      <c r="A6043" s="1">
        <v>34702</v>
      </c>
      <c r="B6043">
        <v>751.30999799999995</v>
      </c>
      <c r="C6043">
        <v>751.30999799999995</v>
      </c>
      <c r="D6043">
        <v>743.53002900000001</v>
      </c>
      <c r="E6043">
        <v>743.580017</v>
      </c>
      <c r="F6043">
        <v>743.580017</v>
      </c>
      <c r="G6043">
        <v>248750000</v>
      </c>
    </row>
    <row r="6044" spans="1:7" x14ac:dyDescent="0.3">
      <c r="A6044" s="1">
        <v>34703</v>
      </c>
      <c r="B6044">
        <v>744.77002000000005</v>
      </c>
      <c r="C6044">
        <v>746.419983</v>
      </c>
      <c r="D6044">
        <v>740.46997099999999</v>
      </c>
      <c r="E6044">
        <v>745.84002699999996</v>
      </c>
      <c r="F6044">
        <v>745.84002699999996</v>
      </c>
      <c r="G6044">
        <v>290350000</v>
      </c>
    </row>
    <row r="6045" spans="1:7" x14ac:dyDescent="0.3">
      <c r="A6045" s="1">
        <v>34704</v>
      </c>
      <c r="B6045">
        <v>746.86999500000002</v>
      </c>
      <c r="C6045">
        <v>748.5</v>
      </c>
      <c r="D6045">
        <v>745.13000499999998</v>
      </c>
      <c r="E6045">
        <v>745.65997300000004</v>
      </c>
      <c r="F6045">
        <v>745.65997300000004</v>
      </c>
      <c r="G6045">
        <v>297510000</v>
      </c>
    </row>
    <row r="6046" spans="1:7" x14ac:dyDescent="0.3">
      <c r="A6046" s="1">
        <v>34705</v>
      </c>
      <c r="B6046">
        <v>746.27002000000005</v>
      </c>
      <c r="C6046">
        <v>750.72997999999995</v>
      </c>
      <c r="D6046">
        <v>745.76000999999997</v>
      </c>
      <c r="E6046">
        <v>749.69000200000005</v>
      </c>
      <c r="F6046">
        <v>749.69000200000005</v>
      </c>
      <c r="G6046">
        <v>312920000</v>
      </c>
    </row>
    <row r="6047" spans="1:7" x14ac:dyDescent="0.3">
      <c r="A6047" s="1">
        <v>34708</v>
      </c>
      <c r="B6047">
        <v>750.19000200000005</v>
      </c>
      <c r="C6047">
        <v>752.84002699999996</v>
      </c>
      <c r="D6047">
        <v>750.09997599999997</v>
      </c>
      <c r="E6047">
        <v>752.09002699999996</v>
      </c>
      <c r="F6047">
        <v>752.09002699999996</v>
      </c>
      <c r="G6047">
        <v>267090000</v>
      </c>
    </row>
    <row r="6048" spans="1:7" x14ac:dyDescent="0.3">
      <c r="A6048" s="1">
        <v>34709</v>
      </c>
      <c r="B6048">
        <v>754.27002000000005</v>
      </c>
      <c r="C6048">
        <v>759.21997099999999</v>
      </c>
      <c r="D6048">
        <v>754.27002000000005</v>
      </c>
      <c r="E6048">
        <v>756.52002000000005</v>
      </c>
      <c r="F6048">
        <v>756.52002000000005</v>
      </c>
      <c r="G6048">
        <v>353510000</v>
      </c>
    </row>
    <row r="6049" spans="1:7" x14ac:dyDescent="0.3">
      <c r="A6049" s="1">
        <v>34710</v>
      </c>
      <c r="B6049">
        <v>758.14001499999995</v>
      </c>
      <c r="C6049">
        <v>760.04998799999998</v>
      </c>
      <c r="D6049">
        <v>751.70001200000002</v>
      </c>
      <c r="E6049">
        <v>755.73999000000003</v>
      </c>
      <c r="F6049">
        <v>755.73999000000003</v>
      </c>
      <c r="G6049">
        <v>329520000</v>
      </c>
    </row>
    <row r="6050" spans="1:7" x14ac:dyDescent="0.3">
      <c r="A6050" s="1">
        <v>34711</v>
      </c>
      <c r="B6050">
        <v>755.65997300000004</v>
      </c>
      <c r="C6050">
        <v>757.04998799999998</v>
      </c>
      <c r="D6050">
        <v>754.65002400000003</v>
      </c>
      <c r="E6050">
        <v>756.51000999999997</v>
      </c>
      <c r="F6050">
        <v>756.51000999999997</v>
      </c>
      <c r="G6050">
        <v>302230000</v>
      </c>
    </row>
    <row r="6051" spans="1:7" x14ac:dyDescent="0.3">
      <c r="A6051" s="1">
        <v>34712</v>
      </c>
      <c r="B6051">
        <v>758.35998500000005</v>
      </c>
      <c r="C6051">
        <v>762.32000700000003</v>
      </c>
      <c r="D6051">
        <v>757.28002900000001</v>
      </c>
      <c r="E6051">
        <v>762.15997300000004</v>
      </c>
      <c r="F6051">
        <v>762.15997300000004</v>
      </c>
      <c r="G6051">
        <v>313630000</v>
      </c>
    </row>
    <row r="6052" spans="1:7" x14ac:dyDescent="0.3">
      <c r="A6052" s="1">
        <v>34715</v>
      </c>
      <c r="B6052">
        <v>762.29998799999998</v>
      </c>
      <c r="C6052">
        <v>769.13000499999998</v>
      </c>
      <c r="D6052">
        <v>762.19000200000005</v>
      </c>
      <c r="E6052">
        <v>768.15997300000004</v>
      </c>
      <c r="F6052">
        <v>768.15997300000004</v>
      </c>
      <c r="G6052">
        <v>301370000</v>
      </c>
    </row>
    <row r="6053" spans="1:7" x14ac:dyDescent="0.3">
      <c r="A6053" s="1">
        <v>34716</v>
      </c>
      <c r="B6053">
        <v>769.169983</v>
      </c>
      <c r="C6053">
        <v>772.15997300000004</v>
      </c>
      <c r="D6053">
        <v>768.40002400000003</v>
      </c>
      <c r="E6053">
        <v>772.14001499999995</v>
      </c>
      <c r="F6053">
        <v>772.14001499999995</v>
      </c>
      <c r="G6053">
        <v>337330000</v>
      </c>
    </row>
    <row r="6054" spans="1:7" x14ac:dyDescent="0.3">
      <c r="A6054" s="1">
        <v>34717</v>
      </c>
      <c r="B6054">
        <v>773.01000999999997</v>
      </c>
      <c r="C6054">
        <v>774.30999799999995</v>
      </c>
      <c r="D6054">
        <v>769.17999299999997</v>
      </c>
      <c r="E6054">
        <v>772.38000499999998</v>
      </c>
      <c r="F6054">
        <v>772.38000499999998</v>
      </c>
      <c r="G6054">
        <v>348330000</v>
      </c>
    </row>
    <row r="6055" spans="1:7" x14ac:dyDescent="0.3">
      <c r="A6055" s="1">
        <v>34718</v>
      </c>
      <c r="B6055">
        <v>772.34002699999996</v>
      </c>
      <c r="C6055">
        <v>772.34002699999996</v>
      </c>
      <c r="D6055">
        <v>768.32000700000003</v>
      </c>
      <c r="E6055">
        <v>768.54998799999998</v>
      </c>
      <c r="F6055">
        <v>768.54998799999998</v>
      </c>
      <c r="G6055">
        <v>331830000</v>
      </c>
    </row>
    <row r="6056" spans="1:7" x14ac:dyDescent="0.3">
      <c r="A6056" s="1">
        <v>34719</v>
      </c>
      <c r="B6056">
        <v>767.98999000000003</v>
      </c>
      <c r="C6056">
        <v>768.11999500000002</v>
      </c>
      <c r="D6056">
        <v>759.32000700000003</v>
      </c>
      <c r="E6056">
        <v>762.04998799999998</v>
      </c>
      <c r="F6056">
        <v>762.04998799999998</v>
      </c>
      <c r="G6056">
        <v>342170000</v>
      </c>
    </row>
    <row r="6057" spans="1:7" x14ac:dyDescent="0.3">
      <c r="A6057" s="1">
        <v>34722</v>
      </c>
      <c r="B6057">
        <v>759.32000700000003</v>
      </c>
      <c r="C6057">
        <v>759.580017</v>
      </c>
      <c r="D6057">
        <v>753.80999799999995</v>
      </c>
      <c r="E6057">
        <v>759.51000999999997</v>
      </c>
      <c r="F6057">
        <v>759.51000999999997</v>
      </c>
      <c r="G6057">
        <v>276420000</v>
      </c>
    </row>
    <row r="6058" spans="1:7" x14ac:dyDescent="0.3">
      <c r="A6058" s="1">
        <v>34723</v>
      </c>
      <c r="B6058">
        <v>760.52002000000005</v>
      </c>
      <c r="C6058">
        <v>763.330017</v>
      </c>
      <c r="D6058">
        <v>759.82000700000003</v>
      </c>
      <c r="E6058">
        <v>763.20001200000002</v>
      </c>
      <c r="F6058">
        <v>763.20001200000002</v>
      </c>
      <c r="G6058">
        <v>298330000</v>
      </c>
    </row>
    <row r="6059" spans="1:7" x14ac:dyDescent="0.3">
      <c r="A6059" s="1">
        <v>34724</v>
      </c>
      <c r="B6059">
        <v>759.69000200000005</v>
      </c>
      <c r="C6059">
        <v>763.34002699999996</v>
      </c>
      <c r="D6059">
        <v>757.19000200000005</v>
      </c>
      <c r="E6059">
        <v>760.97997999999995</v>
      </c>
      <c r="F6059">
        <v>760.97997999999995</v>
      </c>
      <c r="G6059">
        <v>313100000</v>
      </c>
    </row>
    <row r="6060" spans="1:7" x14ac:dyDescent="0.3">
      <c r="A6060" s="1">
        <v>34725</v>
      </c>
      <c r="B6060">
        <v>761.04998799999998</v>
      </c>
      <c r="C6060">
        <v>762.32000700000003</v>
      </c>
      <c r="D6060">
        <v>757.55999799999995</v>
      </c>
      <c r="E6060">
        <v>757.55999799999995</v>
      </c>
      <c r="F6060">
        <v>757.55999799999995</v>
      </c>
      <c r="G6060">
        <v>295060000</v>
      </c>
    </row>
    <row r="6061" spans="1:7" x14ac:dyDescent="0.3">
      <c r="A6061" s="1">
        <v>34726</v>
      </c>
      <c r="B6061">
        <v>758.85998500000005</v>
      </c>
      <c r="C6061">
        <v>760.419983</v>
      </c>
      <c r="D6061">
        <v>756.84997599999997</v>
      </c>
      <c r="E6061">
        <v>758.90997300000004</v>
      </c>
      <c r="F6061">
        <v>758.90997300000004</v>
      </c>
      <c r="G6061">
        <v>309380000</v>
      </c>
    </row>
    <row r="6062" spans="1:7" x14ac:dyDescent="0.3">
      <c r="A6062" s="1">
        <v>34729</v>
      </c>
      <c r="B6062">
        <v>759.63000499999998</v>
      </c>
      <c r="C6062">
        <v>760.57000700000003</v>
      </c>
      <c r="D6062">
        <v>751.48999000000003</v>
      </c>
      <c r="E6062">
        <v>751.830017</v>
      </c>
      <c r="F6062">
        <v>751.830017</v>
      </c>
      <c r="G6062">
        <v>259470000</v>
      </c>
    </row>
    <row r="6063" spans="1:7" x14ac:dyDescent="0.3">
      <c r="A6063" s="1">
        <v>34730</v>
      </c>
      <c r="B6063">
        <v>752.84997599999997</v>
      </c>
      <c r="C6063">
        <v>755.79998799999998</v>
      </c>
      <c r="D6063">
        <v>751.04998799999998</v>
      </c>
      <c r="E6063">
        <v>755.20001200000002</v>
      </c>
      <c r="F6063">
        <v>755.20001200000002</v>
      </c>
      <c r="G6063">
        <v>301430000</v>
      </c>
    </row>
    <row r="6064" spans="1:7" x14ac:dyDescent="0.3">
      <c r="A6064" s="1">
        <v>34731</v>
      </c>
      <c r="B6064">
        <v>756.67999299999997</v>
      </c>
      <c r="C6064">
        <v>762.330017</v>
      </c>
      <c r="D6064">
        <v>756.67999299999997</v>
      </c>
      <c r="E6064">
        <v>758.30999799999995</v>
      </c>
      <c r="F6064">
        <v>758.30999799999995</v>
      </c>
      <c r="G6064">
        <v>309930000</v>
      </c>
    </row>
    <row r="6065" spans="1:7" x14ac:dyDescent="0.3">
      <c r="A6065" s="1">
        <v>34732</v>
      </c>
      <c r="B6065">
        <v>758.15997300000004</v>
      </c>
      <c r="C6065">
        <v>763.65997300000004</v>
      </c>
      <c r="D6065">
        <v>758.15997300000004</v>
      </c>
      <c r="E6065">
        <v>763.64001499999995</v>
      </c>
      <c r="F6065">
        <v>763.64001499999995</v>
      </c>
      <c r="G6065">
        <v>294260000</v>
      </c>
    </row>
    <row r="6066" spans="1:7" x14ac:dyDescent="0.3">
      <c r="A6066" s="1">
        <v>34733</v>
      </c>
      <c r="B6066">
        <v>766.51000999999997</v>
      </c>
      <c r="C6066">
        <v>773.94000200000005</v>
      </c>
      <c r="D6066">
        <v>766.51000999999997</v>
      </c>
      <c r="E6066">
        <v>772.05999799999995</v>
      </c>
      <c r="F6066">
        <v>772.05999799999995</v>
      </c>
      <c r="G6066">
        <v>379850000</v>
      </c>
    </row>
    <row r="6067" spans="1:7" x14ac:dyDescent="0.3">
      <c r="A6067" s="1">
        <v>34736</v>
      </c>
      <c r="B6067">
        <v>772.82000700000003</v>
      </c>
      <c r="C6067">
        <v>779.10998500000005</v>
      </c>
      <c r="D6067">
        <v>772.82000700000003</v>
      </c>
      <c r="E6067">
        <v>778.84997599999997</v>
      </c>
      <c r="F6067">
        <v>778.84997599999997</v>
      </c>
      <c r="G6067">
        <v>298480000</v>
      </c>
    </row>
    <row r="6068" spans="1:7" x14ac:dyDescent="0.3">
      <c r="A6068" s="1">
        <v>34737</v>
      </c>
      <c r="B6068">
        <v>779.78997800000002</v>
      </c>
      <c r="C6068">
        <v>780.92999299999997</v>
      </c>
      <c r="D6068">
        <v>776.96997099999999</v>
      </c>
      <c r="E6068">
        <v>778.96997099999999</v>
      </c>
      <c r="F6068">
        <v>778.96997099999999</v>
      </c>
      <c r="G6068">
        <v>320970000</v>
      </c>
    </row>
    <row r="6069" spans="1:7" x14ac:dyDescent="0.3">
      <c r="A6069" s="1">
        <v>34738</v>
      </c>
      <c r="B6069">
        <v>780.19000200000005</v>
      </c>
      <c r="C6069">
        <v>784.03002900000001</v>
      </c>
      <c r="D6069">
        <v>779.22997999999995</v>
      </c>
      <c r="E6069">
        <v>783.77002000000005</v>
      </c>
      <c r="F6069">
        <v>783.77002000000005</v>
      </c>
      <c r="G6069">
        <v>349420000</v>
      </c>
    </row>
    <row r="6070" spans="1:7" x14ac:dyDescent="0.3">
      <c r="A6070" s="1">
        <v>34739</v>
      </c>
      <c r="B6070">
        <v>785.03997800000002</v>
      </c>
      <c r="C6070">
        <v>787.89001499999995</v>
      </c>
      <c r="D6070">
        <v>784.96997099999999</v>
      </c>
      <c r="E6070">
        <v>785.44000200000005</v>
      </c>
      <c r="F6070">
        <v>785.44000200000005</v>
      </c>
      <c r="G6070">
        <v>381420000</v>
      </c>
    </row>
    <row r="6071" spans="1:7" x14ac:dyDescent="0.3">
      <c r="A6071" s="1">
        <v>34740</v>
      </c>
      <c r="B6071">
        <v>786.40997300000004</v>
      </c>
      <c r="C6071">
        <v>790.82000700000003</v>
      </c>
      <c r="D6071">
        <v>786.40997300000004</v>
      </c>
      <c r="E6071">
        <v>790.42999299999997</v>
      </c>
      <c r="F6071">
        <v>790.42999299999997</v>
      </c>
      <c r="G6071">
        <v>359380000</v>
      </c>
    </row>
    <row r="6072" spans="1:7" x14ac:dyDescent="0.3">
      <c r="A6072" s="1">
        <v>34743</v>
      </c>
      <c r="B6072">
        <v>789.70001200000002</v>
      </c>
      <c r="C6072">
        <v>792.09002699999996</v>
      </c>
      <c r="D6072">
        <v>788.71997099999999</v>
      </c>
      <c r="E6072">
        <v>789.419983</v>
      </c>
      <c r="F6072">
        <v>789.419983</v>
      </c>
      <c r="G6072">
        <v>300360000</v>
      </c>
    </row>
    <row r="6073" spans="1:7" x14ac:dyDescent="0.3">
      <c r="A6073" s="1">
        <v>34744</v>
      </c>
      <c r="B6073">
        <v>790.14001499999995</v>
      </c>
      <c r="C6073">
        <v>791.5</v>
      </c>
      <c r="D6073">
        <v>788.669983</v>
      </c>
      <c r="E6073">
        <v>790.61999500000002</v>
      </c>
      <c r="F6073">
        <v>790.61999500000002</v>
      </c>
      <c r="G6073">
        <v>345250000</v>
      </c>
    </row>
    <row r="6074" spans="1:7" x14ac:dyDescent="0.3">
      <c r="A6074" s="1">
        <v>34745</v>
      </c>
      <c r="B6074">
        <v>790.76000999999997</v>
      </c>
      <c r="C6074">
        <v>795.63000499999998</v>
      </c>
      <c r="D6074">
        <v>789.73999000000003</v>
      </c>
      <c r="E6074">
        <v>795.63000499999998</v>
      </c>
      <c r="F6074">
        <v>795.63000499999998</v>
      </c>
      <c r="G6074">
        <v>382290000</v>
      </c>
    </row>
    <row r="6075" spans="1:7" x14ac:dyDescent="0.3">
      <c r="A6075" s="1">
        <v>34746</v>
      </c>
      <c r="B6075">
        <v>796.02002000000005</v>
      </c>
      <c r="C6075">
        <v>796.02002000000005</v>
      </c>
      <c r="D6075">
        <v>790.97997999999995</v>
      </c>
      <c r="E6075">
        <v>793.30999799999995</v>
      </c>
      <c r="F6075">
        <v>793.30999799999995</v>
      </c>
      <c r="G6075">
        <v>343990000</v>
      </c>
    </row>
    <row r="6076" spans="1:7" x14ac:dyDescent="0.3">
      <c r="A6076" s="1">
        <v>34747</v>
      </c>
      <c r="B6076">
        <v>791.98999000000003</v>
      </c>
      <c r="C6076">
        <v>791.98999000000003</v>
      </c>
      <c r="D6076">
        <v>786.830017</v>
      </c>
      <c r="E6076">
        <v>786.96997099999999</v>
      </c>
      <c r="F6076">
        <v>786.96997099999999</v>
      </c>
      <c r="G6076">
        <v>294510000</v>
      </c>
    </row>
    <row r="6077" spans="1:7" x14ac:dyDescent="0.3">
      <c r="A6077" s="1">
        <v>34751</v>
      </c>
      <c r="B6077">
        <v>787.72997999999995</v>
      </c>
      <c r="C6077">
        <v>788.25</v>
      </c>
      <c r="D6077">
        <v>784.15002400000003</v>
      </c>
      <c r="E6077">
        <v>784.61999500000002</v>
      </c>
      <c r="F6077">
        <v>784.61999500000002</v>
      </c>
      <c r="G6077">
        <v>272620000</v>
      </c>
    </row>
    <row r="6078" spans="1:7" x14ac:dyDescent="0.3">
      <c r="A6078" s="1">
        <v>34752</v>
      </c>
      <c r="B6078">
        <v>783.96002199999998</v>
      </c>
      <c r="C6078">
        <v>788.26000999999997</v>
      </c>
      <c r="D6078">
        <v>783.51000999999997</v>
      </c>
      <c r="E6078">
        <v>787.92999299999997</v>
      </c>
      <c r="F6078">
        <v>787.92999299999997</v>
      </c>
      <c r="G6078">
        <v>302200000</v>
      </c>
    </row>
    <row r="6079" spans="1:7" x14ac:dyDescent="0.3">
      <c r="A6079" s="1">
        <v>34753</v>
      </c>
      <c r="B6079">
        <v>789.26000999999997</v>
      </c>
      <c r="C6079">
        <v>794.5</v>
      </c>
      <c r="D6079">
        <v>789.26000999999997</v>
      </c>
      <c r="E6079">
        <v>791.34997599999997</v>
      </c>
      <c r="F6079">
        <v>791.34997599999997</v>
      </c>
      <c r="G6079">
        <v>356980000</v>
      </c>
    </row>
    <row r="6080" spans="1:7" x14ac:dyDescent="0.3">
      <c r="A6080" s="1">
        <v>34754</v>
      </c>
      <c r="B6080">
        <v>790.79998799999998</v>
      </c>
      <c r="C6080">
        <v>791.79998799999998</v>
      </c>
      <c r="D6080">
        <v>787.11999500000002</v>
      </c>
      <c r="E6080">
        <v>791.080017</v>
      </c>
      <c r="F6080">
        <v>791.080017</v>
      </c>
      <c r="G6080">
        <v>318540000</v>
      </c>
    </row>
    <row r="6081" spans="1:7" x14ac:dyDescent="0.3">
      <c r="A6081" s="1">
        <v>34757</v>
      </c>
      <c r="B6081">
        <v>789.54998799999998</v>
      </c>
      <c r="C6081">
        <v>790.80999799999995</v>
      </c>
      <c r="D6081">
        <v>783.72997999999995</v>
      </c>
      <c r="E6081">
        <v>784.5</v>
      </c>
      <c r="F6081">
        <v>784.5</v>
      </c>
      <c r="G6081">
        <v>272260000</v>
      </c>
    </row>
    <row r="6082" spans="1:7" x14ac:dyDescent="0.3">
      <c r="A6082" s="1">
        <v>34758</v>
      </c>
      <c r="B6082">
        <v>785.53002900000001</v>
      </c>
      <c r="C6082">
        <v>794.01000999999997</v>
      </c>
      <c r="D6082">
        <v>784.71997099999999</v>
      </c>
      <c r="E6082">
        <v>793.72997999999995</v>
      </c>
      <c r="F6082">
        <v>793.72997999999995</v>
      </c>
      <c r="G6082">
        <v>323350000</v>
      </c>
    </row>
    <row r="6083" spans="1:7" x14ac:dyDescent="0.3">
      <c r="A6083" s="1">
        <v>34759</v>
      </c>
      <c r="B6083">
        <v>794.330017</v>
      </c>
      <c r="C6083">
        <v>795.28997800000002</v>
      </c>
      <c r="D6083">
        <v>791.86999500000002</v>
      </c>
      <c r="E6083">
        <v>791.86999500000002</v>
      </c>
      <c r="F6083">
        <v>791.86999500000002</v>
      </c>
      <c r="G6083">
        <v>336510000</v>
      </c>
    </row>
    <row r="6084" spans="1:7" x14ac:dyDescent="0.3">
      <c r="A6084" s="1">
        <v>34760</v>
      </c>
      <c r="B6084">
        <v>792.40002400000003</v>
      </c>
      <c r="C6084">
        <v>793.69000200000005</v>
      </c>
      <c r="D6084">
        <v>790.71997099999999</v>
      </c>
      <c r="E6084">
        <v>793.67999299999997</v>
      </c>
      <c r="F6084">
        <v>793.67999299999997</v>
      </c>
      <c r="G6084">
        <v>297340000</v>
      </c>
    </row>
    <row r="6085" spans="1:7" x14ac:dyDescent="0.3">
      <c r="A6085" s="1">
        <v>34761</v>
      </c>
      <c r="B6085">
        <v>793.21002199999998</v>
      </c>
      <c r="C6085">
        <v>798.79998799999998</v>
      </c>
      <c r="D6085">
        <v>792.22997999999995</v>
      </c>
      <c r="E6085">
        <v>798.78997800000002</v>
      </c>
      <c r="F6085">
        <v>798.78997800000002</v>
      </c>
      <c r="G6085">
        <v>313590000</v>
      </c>
    </row>
    <row r="6086" spans="1:7" x14ac:dyDescent="0.3">
      <c r="A6086" s="1">
        <v>34764</v>
      </c>
      <c r="B6086">
        <v>796.53002900000001</v>
      </c>
      <c r="C6086">
        <v>797.78997800000002</v>
      </c>
      <c r="D6086">
        <v>791.70001200000002</v>
      </c>
      <c r="E6086">
        <v>797.77002000000005</v>
      </c>
      <c r="F6086">
        <v>797.77002000000005</v>
      </c>
      <c r="G6086">
        <v>265110000</v>
      </c>
    </row>
    <row r="6087" spans="1:7" x14ac:dyDescent="0.3">
      <c r="A6087" s="1">
        <v>34765</v>
      </c>
      <c r="B6087">
        <v>797.86999500000002</v>
      </c>
      <c r="C6087">
        <v>798.30999799999995</v>
      </c>
      <c r="D6087">
        <v>790.34997599999997</v>
      </c>
      <c r="E6087">
        <v>791.330017</v>
      </c>
      <c r="F6087">
        <v>791.330017</v>
      </c>
      <c r="G6087">
        <v>336760000</v>
      </c>
    </row>
    <row r="6088" spans="1:7" x14ac:dyDescent="0.3">
      <c r="A6088" s="1">
        <v>34766</v>
      </c>
      <c r="B6088">
        <v>793.04998799999998</v>
      </c>
      <c r="C6088">
        <v>795.80999799999995</v>
      </c>
      <c r="D6088">
        <v>791.51000999999997</v>
      </c>
      <c r="E6088">
        <v>795.80999799999995</v>
      </c>
      <c r="F6088">
        <v>795.80999799999995</v>
      </c>
      <c r="G6088">
        <v>313150000</v>
      </c>
    </row>
    <row r="6089" spans="1:7" x14ac:dyDescent="0.3">
      <c r="A6089" s="1">
        <v>34767</v>
      </c>
      <c r="B6089">
        <v>796.47997999999995</v>
      </c>
      <c r="C6089">
        <v>797.92999299999997</v>
      </c>
      <c r="D6089">
        <v>793.32000700000003</v>
      </c>
      <c r="E6089">
        <v>796.23999000000003</v>
      </c>
      <c r="F6089">
        <v>796.23999000000003</v>
      </c>
      <c r="G6089">
        <v>319470000</v>
      </c>
    </row>
    <row r="6090" spans="1:7" x14ac:dyDescent="0.3">
      <c r="A6090" s="1">
        <v>34768</v>
      </c>
      <c r="B6090">
        <v>795.96002199999998</v>
      </c>
      <c r="C6090">
        <v>802.21997099999999</v>
      </c>
      <c r="D6090">
        <v>795.78002900000001</v>
      </c>
      <c r="E6090">
        <v>802.21997099999999</v>
      </c>
      <c r="F6090">
        <v>802.21997099999999</v>
      </c>
      <c r="G6090">
        <v>330320000</v>
      </c>
    </row>
    <row r="6091" spans="1:7" x14ac:dyDescent="0.3">
      <c r="A6091" s="1">
        <v>34771</v>
      </c>
      <c r="B6091">
        <v>802.21997099999999</v>
      </c>
      <c r="C6091">
        <v>804.61999500000002</v>
      </c>
      <c r="D6091">
        <v>801.36999500000002</v>
      </c>
      <c r="E6091">
        <v>802.30999799999995</v>
      </c>
      <c r="F6091">
        <v>802.30999799999995</v>
      </c>
      <c r="G6091">
        <v>281070000</v>
      </c>
    </row>
    <row r="6092" spans="1:7" x14ac:dyDescent="0.3">
      <c r="A6092" s="1">
        <v>34772</v>
      </c>
      <c r="B6092">
        <v>804.46002199999998</v>
      </c>
      <c r="C6092">
        <v>809.17999299999997</v>
      </c>
      <c r="D6092">
        <v>804.46002199999998</v>
      </c>
      <c r="E6092">
        <v>808.23999000000003</v>
      </c>
      <c r="F6092">
        <v>808.23999000000003</v>
      </c>
      <c r="G6092">
        <v>347170000</v>
      </c>
    </row>
    <row r="6093" spans="1:7" x14ac:dyDescent="0.3">
      <c r="A6093" s="1">
        <v>34773</v>
      </c>
      <c r="B6093">
        <v>807.97997999999995</v>
      </c>
      <c r="C6093">
        <v>808.69000200000005</v>
      </c>
      <c r="D6093">
        <v>804.84002699999996</v>
      </c>
      <c r="E6093">
        <v>807.38000499999998</v>
      </c>
      <c r="F6093">
        <v>807.38000499999998</v>
      </c>
      <c r="G6093">
        <v>335510000</v>
      </c>
    </row>
    <row r="6094" spans="1:7" x14ac:dyDescent="0.3">
      <c r="A6094" s="1">
        <v>34774</v>
      </c>
      <c r="B6094">
        <v>807.17999299999997</v>
      </c>
      <c r="C6094">
        <v>809.59002699999996</v>
      </c>
      <c r="D6094">
        <v>806.79998799999998</v>
      </c>
      <c r="E6094">
        <v>809.34002699999996</v>
      </c>
      <c r="F6094">
        <v>809.34002699999996</v>
      </c>
      <c r="G6094">
        <v>340150000</v>
      </c>
    </row>
    <row r="6095" spans="1:7" x14ac:dyDescent="0.3">
      <c r="A6095" s="1">
        <v>34775</v>
      </c>
      <c r="B6095">
        <v>811.03002900000001</v>
      </c>
      <c r="C6095">
        <v>811.22997999999995</v>
      </c>
      <c r="D6095">
        <v>807.34002699999996</v>
      </c>
      <c r="E6095">
        <v>808.330017</v>
      </c>
      <c r="F6095">
        <v>808.330017</v>
      </c>
      <c r="G6095">
        <v>315350000</v>
      </c>
    </row>
    <row r="6096" spans="1:7" x14ac:dyDescent="0.3">
      <c r="A6096" s="1">
        <v>34778</v>
      </c>
      <c r="B6096">
        <v>808.34997599999997</v>
      </c>
      <c r="C6096">
        <v>810.65997300000004</v>
      </c>
      <c r="D6096">
        <v>807.40002400000003</v>
      </c>
      <c r="E6096">
        <v>810.48999000000003</v>
      </c>
      <c r="F6096">
        <v>810.48999000000003</v>
      </c>
      <c r="G6096">
        <v>277410000</v>
      </c>
    </row>
    <row r="6097" spans="1:7" x14ac:dyDescent="0.3">
      <c r="A6097" s="1">
        <v>34779</v>
      </c>
      <c r="B6097">
        <v>811.05999799999995</v>
      </c>
      <c r="C6097">
        <v>814.21002199999998</v>
      </c>
      <c r="D6097">
        <v>808.88000499999998</v>
      </c>
      <c r="E6097">
        <v>809.78002900000001</v>
      </c>
      <c r="F6097">
        <v>809.78002900000001</v>
      </c>
      <c r="G6097">
        <v>336150000</v>
      </c>
    </row>
    <row r="6098" spans="1:7" x14ac:dyDescent="0.3">
      <c r="A6098" s="1">
        <v>34780</v>
      </c>
      <c r="B6098">
        <v>808.65002400000003</v>
      </c>
      <c r="C6098">
        <v>809.42999299999997</v>
      </c>
      <c r="D6098">
        <v>806.70001200000002</v>
      </c>
      <c r="E6098">
        <v>809.09997599999997</v>
      </c>
      <c r="F6098">
        <v>809.09997599999997</v>
      </c>
      <c r="G6098">
        <v>315140000</v>
      </c>
    </row>
    <row r="6099" spans="1:7" x14ac:dyDescent="0.3">
      <c r="A6099" s="1">
        <v>34781</v>
      </c>
      <c r="B6099">
        <v>809.29998799999998</v>
      </c>
      <c r="C6099">
        <v>813.330017</v>
      </c>
      <c r="D6099">
        <v>808.90002400000003</v>
      </c>
      <c r="E6099">
        <v>811.39001499999995</v>
      </c>
      <c r="F6099">
        <v>811.39001499999995</v>
      </c>
      <c r="G6099">
        <v>350790000</v>
      </c>
    </row>
    <row r="6100" spans="1:7" x14ac:dyDescent="0.3">
      <c r="A6100" s="1">
        <v>34782</v>
      </c>
      <c r="B6100">
        <v>812.96002199999998</v>
      </c>
      <c r="C6100">
        <v>818.669983</v>
      </c>
      <c r="D6100">
        <v>812.86999500000002</v>
      </c>
      <c r="E6100">
        <v>818.65997300000004</v>
      </c>
      <c r="F6100">
        <v>818.65997300000004</v>
      </c>
      <c r="G6100">
        <v>402890000</v>
      </c>
    </row>
    <row r="6101" spans="1:7" x14ac:dyDescent="0.3">
      <c r="A6101" s="1">
        <v>34785</v>
      </c>
      <c r="B6101">
        <v>817.88000499999998</v>
      </c>
      <c r="C6101">
        <v>822.65997300000004</v>
      </c>
      <c r="D6101">
        <v>817.28997800000002</v>
      </c>
      <c r="E6101">
        <v>822.63000499999998</v>
      </c>
      <c r="F6101">
        <v>822.63000499999998</v>
      </c>
      <c r="G6101">
        <v>315230000</v>
      </c>
    </row>
    <row r="6102" spans="1:7" x14ac:dyDescent="0.3">
      <c r="A6102" s="1">
        <v>34786</v>
      </c>
      <c r="B6102">
        <v>822.90997300000004</v>
      </c>
      <c r="C6102">
        <v>826.169983</v>
      </c>
      <c r="D6102">
        <v>821.57000700000003</v>
      </c>
      <c r="E6102">
        <v>826.14001499999995</v>
      </c>
      <c r="F6102">
        <v>826.14001499999995</v>
      </c>
      <c r="G6102">
        <v>350240000</v>
      </c>
    </row>
    <row r="6103" spans="1:7" x14ac:dyDescent="0.3">
      <c r="A6103" s="1">
        <v>34787</v>
      </c>
      <c r="B6103">
        <v>826.09997599999997</v>
      </c>
      <c r="C6103">
        <v>829.919983</v>
      </c>
      <c r="D6103">
        <v>817.23999000000003</v>
      </c>
      <c r="E6103">
        <v>819.15997300000004</v>
      </c>
      <c r="F6103">
        <v>819.15997300000004</v>
      </c>
      <c r="G6103">
        <v>410380000</v>
      </c>
    </row>
    <row r="6104" spans="1:7" x14ac:dyDescent="0.3">
      <c r="A6104" s="1">
        <v>34788</v>
      </c>
      <c r="B6104">
        <v>820.65002400000003</v>
      </c>
      <c r="C6104">
        <v>822.23999000000003</v>
      </c>
      <c r="D6104">
        <v>811.22997999999995</v>
      </c>
      <c r="E6104">
        <v>816.85998500000005</v>
      </c>
      <c r="F6104">
        <v>816.85998500000005</v>
      </c>
      <c r="G6104">
        <v>363320000</v>
      </c>
    </row>
    <row r="6105" spans="1:7" x14ac:dyDescent="0.3">
      <c r="A6105" s="1">
        <v>34789</v>
      </c>
      <c r="B6105">
        <v>813.23999000000003</v>
      </c>
      <c r="C6105">
        <v>817.22997999999995</v>
      </c>
      <c r="D6105">
        <v>806.5</v>
      </c>
      <c r="E6105">
        <v>817.21002199999998</v>
      </c>
      <c r="F6105">
        <v>817.21002199999998</v>
      </c>
      <c r="G6105">
        <v>347850000</v>
      </c>
    </row>
    <row r="6106" spans="1:7" x14ac:dyDescent="0.3">
      <c r="A6106" s="1">
        <v>34792</v>
      </c>
      <c r="B6106">
        <v>816.05999799999995</v>
      </c>
      <c r="C6106">
        <v>818.28002900000001</v>
      </c>
      <c r="D6106">
        <v>812.25</v>
      </c>
      <c r="E6106">
        <v>818.04998799999998</v>
      </c>
      <c r="F6106">
        <v>818.04998799999998</v>
      </c>
      <c r="G6106">
        <v>273920000</v>
      </c>
    </row>
    <row r="6107" spans="1:7" x14ac:dyDescent="0.3">
      <c r="A6107" s="1">
        <v>34793</v>
      </c>
      <c r="B6107">
        <v>817.05999799999995</v>
      </c>
      <c r="C6107">
        <v>820.47997999999995</v>
      </c>
      <c r="D6107">
        <v>813.580017</v>
      </c>
      <c r="E6107">
        <v>813.71997099999999</v>
      </c>
      <c r="F6107">
        <v>813.71997099999999</v>
      </c>
      <c r="G6107">
        <v>365640000</v>
      </c>
    </row>
    <row r="6108" spans="1:7" x14ac:dyDescent="0.3">
      <c r="A6108" s="1">
        <v>34794</v>
      </c>
      <c r="B6108">
        <v>813.67999299999997</v>
      </c>
      <c r="C6108">
        <v>816.32000700000003</v>
      </c>
      <c r="D6108">
        <v>810.89001499999995</v>
      </c>
      <c r="E6108">
        <v>816.32000700000003</v>
      </c>
      <c r="F6108">
        <v>816.32000700000003</v>
      </c>
      <c r="G6108">
        <v>348890000</v>
      </c>
    </row>
    <row r="6109" spans="1:7" x14ac:dyDescent="0.3">
      <c r="A6109" s="1">
        <v>34795</v>
      </c>
      <c r="B6109">
        <v>816.92999299999997</v>
      </c>
      <c r="C6109">
        <v>818.15997300000004</v>
      </c>
      <c r="D6109">
        <v>813.52002000000005</v>
      </c>
      <c r="E6109">
        <v>813.79998799999998</v>
      </c>
      <c r="F6109">
        <v>813.79998799999998</v>
      </c>
      <c r="G6109">
        <v>348320000</v>
      </c>
    </row>
    <row r="6110" spans="1:7" x14ac:dyDescent="0.3">
      <c r="A6110" s="1">
        <v>34796</v>
      </c>
      <c r="B6110">
        <v>814.84002699999996</v>
      </c>
      <c r="C6110">
        <v>816.19000200000005</v>
      </c>
      <c r="D6110">
        <v>811.55999799999995</v>
      </c>
      <c r="E6110">
        <v>814.69000200000005</v>
      </c>
      <c r="F6110">
        <v>814.69000200000005</v>
      </c>
      <c r="G6110">
        <v>331460000</v>
      </c>
    </row>
    <row r="6111" spans="1:7" x14ac:dyDescent="0.3">
      <c r="A6111" s="1">
        <v>34799</v>
      </c>
      <c r="B6111">
        <v>814.44000200000005</v>
      </c>
      <c r="C6111">
        <v>821.35998500000005</v>
      </c>
      <c r="D6111">
        <v>813.90002400000003</v>
      </c>
      <c r="E6111">
        <v>821.26000999999997</v>
      </c>
      <c r="F6111">
        <v>821.26000999999997</v>
      </c>
      <c r="G6111">
        <v>300920000</v>
      </c>
    </row>
    <row r="6112" spans="1:7" x14ac:dyDescent="0.3">
      <c r="A6112" s="1">
        <v>34800</v>
      </c>
      <c r="B6112">
        <v>824.11999500000002</v>
      </c>
      <c r="C6112">
        <v>825.73999000000003</v>
      </c>
      <c r="D6112">
        <v>821.69000200000005</v>
      </c>
      <c r="E6112">
        <v>824.830017</v>
      </c>
      <c r="F6112">
        <v>824.830017</v>
      </c>
      <c r="G6112">
        <v>355650000</v>
      </c>
    </row>
    <row r="6113" spans="1:7" x14ac:dyDescent="0.3">
      <c r="A6113" s="1">
        <v>34801</v>
      </c>
      <c r="B6113">
        <v>825.48999000000003</v>
      </c>
      <c r="C6113">
        <v>828.55999799999995</v>
      </c>
      <c r="D6113">
        <v>823.69000200000005</v>
      </c>
      <c r="E6113">
        <v>828.53002900000001</v>
      </c>
      <c r="F6113">
        <v>828.53002900000001</v>
      </c>
      <c r="G6113">
        <v>345180000</v>
      </c>
    </row>
    <row r="6114" spans="1:7" x14ac:dyDescent="0.3">
      <c r="A6114" s="1">
        <v>34802</v>
      </c>
      <c r="B6114">
        <v>829.05999799999995</v>
      </c>
      <c r="C6114">
        <v>832.90002400000003</v>
      </c>
      <c r="D6114">
        <v>828.85998500000005</v>
      </c>
      <c r="E6114">
        <v>832.64001499999995</v>
      </c>
      <c r="F6114">
        <v>832.64001499999995</v>
      </c>
      <c r="G6114">
        <v>359830000</v>
      </c>
    </row>
    <row r="6115" spans="1:7" x14ac:dyDescent="0.3">
      <c r="A6115" s="1">
        <v>34806</v>
      </c>
      <c r="B6115">
        <v>835.15002400000003</v>
      </c>
      <c r="C6115">
        <v>839.5</v>
      </c>
      <c r="D6115">
        <v>829.90997300000004</v>
      </c>
      <c r="E6115">
        <v>830.82000700000003</v>
      </c>
      <c r="F6115">
        <v>830.82000700000003</v>
      </c>
      <c r="G6115">
        <v>366500000</v>
      </c>
    </row>
    <row r="6116" spans="1:7" x14ac:dyDescent="0.3">
      <c r="A6116" s="1">
        <v>34807</v>
      </c>
      <c r="B6116">
        <v>833.36999500000002</v>
      </c>
      <c r="C6116">
        <v>834.45001200000002</v>
      </c>
      <c r="D6116">
        <v>825.01000999999997</v>
      </c>
      <c r="E6116">
        <v>825.73999000000003</v>
      </c>
      <c r="F6116">
        <v>825.73999000000003</v>
      </c>
      <c r="G6116">
        <v>377080000</v>
      </c>
    </row>
    <row r="6117" spans="1:7" x14ac:dyDescent="0.3">
      <c r="A6117" s="1">
        <v>34808</v>
      </c>
      <c r="B6117">
        <v>825.07000700000003</v>
      </c>
      <c r="C6117">
        <v>825.22997999999995</v>
      </c>
      <c r="D6117">
        <v>812.75</v>
      </c>
      <c r="E6117">
        <v>816.54998799999998</v>
      </c>
      <c r="F6117">
        <v>816.54998799999998</v>
      </c>
      <c r="G6117">
        <v>453960000</v>
      </c>
    </row>
    <row r="6118" spans="1:7" x14ac:dyDescent="0.3">
      <c r="A6118" s="1">
        <v>34809</v>
      </c>
      <c r="B6118">
        <v>817.89001499999995</v>
      </c>
      <c r="C6118">
        <v>819.09997599999997</v>
      </c>
      <c r="D6118">
        <v>813.95001200000002</v>
      </c>
      <c r="E6118">
        <v>819.01000999999997</v>
      </c>
      <c r="F6118">
        <v>819.01000999999997</v>
      </c>
      <c r="G6118">
        <v>408860000</v>
      </c>
    </row>
    <row r="6119" spans="1:7" x14ac:dyDescent="0.3">
      <c r="A6119" s="1">
        <v>34810</v>
      </c>
      <c r="B6119">
        <v>821.39001499999995</v>
      </c>
      <c r="C6119">
        <v>823.669983</v>
      </c>
      <c r="D6119">
        <v>820.42999299999997</v>
      </c>
      <c r="E6119">
        <v>823.44000200000005</v>
      </c>
      <c r="F6119">
        <v>823.44000200000005</v>
      </c>
      <c r="G6119">
        <v>394510000</v>
      </c>
    </row>
    <row r="6120" spans="1:7" x14ac:dyDescent="0.3">
      <c r="A6120" s="1">
        <v>34813</v>
      </c>
      <c r="B6120">
        <v>823.25</v>
      </c>
      <c r="C6120">
        <v>829.47997999999995</v>
      </c>
      <c r="D6120">
        <v>821.53002900000001</v>
      </c>
      <c r="E6120">
        <v>828.90997300000004</v>
      </c>
      <c r="F6120">
        <v>828.90997300000004</v>
      </c>
      <c r="G6120">
        <v>318700000</v>
      </c>
    </row>
    <row r="6121" spans="1:7" x14ac:dyDescent="0.3">
      <c r="A6121" s="1">
        <v>34814</v>
      </c>
      <c r="B6121">
        <v>829.61999500000002</v>
      </c>
      <c r="C6121">
        <v>832.07000700000003</v>
      </c>
      <c r="D6121">
        <v>828.69000200000005</v>
      </c>
      <c r="E6121">
        <v>831.28002900000001</v>
      </c>
      <c r="F6121">
        <v>831.28002900000001</v>
      </c>
      <c r="G6121">
        <v>375490000</v>
      </c>
    </row>
    <row r="6122" spans="1:7" x14ac:dyDescent="0.3">
      <c r="A6122" s="1">
        <v>34815</v>
      </c>
      <c r="B6122">
        <v>830.46997099999999</v>
      </c>
      <c r="C6122">
        <v>836.90997300000004</v>
      </c>
      <c r="D6122">
        <v>829.169983</v>
      </c>
      <c r="E6122">
        <v>836.90997300000004</v>
      </c>
      <c r="F6122">
        <v>836.90997300000004</v>
      </c>
      <c r="G6122">
        <v>392410000</v>
      </c>
    </row>
    <row r="6123" spans="1:7" x14ac:dyDescent="0.3">
      <c r="A6123" s="1">
        <v>34816</v>
      </c>
      <c r="B6123">
        <v>837.15002400000003</v>
      </c>
      <c r="C6123">
        <v>842.61999500000002</v>
      </c>
      <c r="D6123">
        <v>837.15002400000003</v>
      </c>
      <c r="E6123">
        <v>840.95001200000002</v>
      </c>
      <c r="F6123">
        <v>840.95001200000002</v>
      </c>
      <c r="G6123">
        <v>417550000</v>
      </c>
    </row>
    <row r="6124" spans="1:7" x14ac:dyDescent="0.3">
      <c r="A6124" s="1">
        <v>34817</v>
      </c>
      <c r="B6124">
        <v>841.65997300000004</v>
      </c>
      <c r="C6124">
        <v>844.419983</v>
      </c>
      <c r="D6124">
        <v>837.45001200000002</v>
      </c>
      <c r="E6124">
        <v>843.97997999999995</v>
      </c>
      <c r="F6124">
        <v>843.97997999999995</v>
      </c>
      <c r="G6124">
        <v>375830000</v>
      </c>
    </row>
    <row r="6125" spans="1:7" x14ac:dyDescent="0.3">
      <c r="A6125" s="1">
        <v>34820</v>
      </c>
      <c r="B6125">
        <v>844.71997099999999</v>
      </c>
      <c r="C6125">
        <v>846.419983</v>
      </c>
      <c r="D6125">
        <v>841.63000499999998</v>
      </c>
      <c r="E6125">
        <v>841.63000499999998</v>
      </c>
      <c r="F6125">
        <v>841.63000499999998</v>
      </c>
      <c r="G6125">
        <v>315660000</v>
      </c>
    </row>
    <row r="6126" spans="1:7" x14ac:dyDescent="0.3">
      <c r="A6126" s="1">
        <v>34821</v>
      </c>
      <c r="B6126">
        <v>841.92999299999997</v>
      </c>
      <c r="C6126">
        <v>842.82000700000003</v>
      </c>
      <c r="D6126">
        <v>839.42999299999997</v>
      </c>
      <c r="E6126">
        <v>841.78997800000002</v>
      </c>
      <c r="F6126">
        <v>841.78997800000002</v>
      </c>
      <c r="G6126">
        <v>348490000</v>
      </c>
    </row>
    <row r="6127" spans="1:7" x14ac:dyDescent="0.3">
      <c r="A6127" s="1">
        <v>34822</v>
      </c>
      <c r="B6127">
        <v>842.75</v>
      </c>
      <c r="C6127">
        <v>850.27002000000005</v>
      </c>
      <c r="D6127">
        <v>842.75</v>
      </c>
      <c r="E6127">
        <v>850.26000999999997</v>
      </c>
      <c r="F6127">
        <v>850.26000999999997</v>
      </c>
      <c r="G6127">
        <v>398810000</v>
      </c>
    </row>
    <row r="6128" spans="1:7" x14ac:dyDescent="0.3">
      <c r="A6128" s="1">
        <v>34823</v>
      </c>
      <c r="B6128">
        <v>851.5</v>
      </c>
      <c r="C6128">
        <v>856.78997800000002</v>
      </c>
      <c r="D6128">
        <v>846.07000700000003</v>
      </c>
      <c r="E6128">
        <v>846.75</v>
      </c>
      <c r="F6128">
        <v>846.75</v>
      </c>
      <c r="G6128">
        <v>421000000</v>
      </c>
    </row>
    <row r="6129" spans="1:7" x14ac:dyDescent="0.3">
      <c r="A6129" s="1">
        <v>34824</v>
      </c>
      <c r="B6129">
        <v>849.07000700000003</v>
      </c>
      <c r="C6129">
        <v>850.78997800000002</v>
      </c>
      <c r="D6129">
        <v>842.57000700000003</v>
      </c>
      <c r="E6129">
        <v>843.53002900000001</v>
      </c>
      <c r="F6129">
        <v>843.53002900000001</v>
      </c>
      <c r="G6129">
        <v>331890000</v>
      </c>
    </row>
    <row r="6130" spans="1:7" x14ac:dyDescent="0.3">
      <c r="A6130" s="1">
        <v>34827</v>
      </c>
      <c r="B6130">
        <v>843.47997999999995</v>
      </c>
      <c r="C6130">
        <v>849.84002699999996</v>
      </c>
      <c r="D6130">
        <v>842.76000999999997</v>
      </c>
      <c r="E6130">
        <v>849.28997800000002</v>
      </c>
      <c r="F6130">
        <v>849.28997800000002</v>
      </c>
      <c r="G6130">
        <v>320160000</v>
      </c>
    </row>
    <row r="6131" spans="1:7" x14ac:dyDescent="0.3">
      <c r="A6131" s="1">
        <v>34828</v>
      </c>
      <c r="B6131">
        <v>850.419983</v>
      </c>
      <c r="C6131">
        <v>851.89001499999995</v>
      </c>
      <c r="D6131">
        <v>845.35998500000005</v>
      </c>
      <c r="E6131">
        <v>848.169983</v>
      </c>
      <c r="F6131">
        <v>848.169983</v>
      </c>
      <c r="G6131">
        <v>381750000</v>
      </c>
    </row>
    <row r="6132" spans="1:7" x14ac:dyDescent="0.3">
      <c r="A6132" s="1">
        <v>34829</v>
      </c>
      <c r="B6132">
        <v>850.47997999999995</v>
      </c>
      <c r="C6132">
        <v>851.98999000000003</v>
      </c>
      <c r="D6132">
        <v>845.75</v>
      </c>
      <c r="E6132">
        <v>847.61999500000002</v>
      </c>
      <c r="F6132">
        <v>847.61999500000002</v>
      </c>
      <c r="G6132">
        <v>380030000</v>
      </c>
    </row>
    <row r="6133" spans="1:7" x14ac:dyDescent="0.3">
      <c r="A6133" s="1">
        <v>34830</v>
      </c>
      <c r="B6133">
        <v>847.11999500000002</v>
      </c>
      <c r="C6133">
        <v>853.84002699999996</v>
      </c>
      <c r="D6133">
        <v>846.13000499999998</v>
      </c>
      <c r="E6133">
        <v>853.830017</v>
      </c>
      <c r="F6133">
        <v>853.830017</v>
      </c>
      <c r="G6133">
        <v>390710000</v>
      </c>
    </row>
    <row r="6134" spans="1:7" x14ac:dyDescent="0.3">
      <c r="A6134" s="1">
        <v>34831</v>
      </c>
      <c r="B6134">
        <v>853.73999000000003</v>
      </c>
      <c r="C6134">
        <v>859.88000499999998</v>
      </c>
      <c r="D6134">
        <v>852.52002000000005</v>
      </c>
      <c r="E6134">
        <v>858.94000200000005</v>
      </c>
      <c r="F6134">
        <v>858.94000200000005</v>
      </c>
      <c r="G6134">
        <v>404570000</v>
      </c>
    </row>
    <row r="6135" spans="1:7" x14ac:dyDescent="0.3">
      <c r="A6135" s="1">
        <v>34834</v>
      </c>
      <c r="B6135">
        <v>859.73999000000003</v>
      </c>
      <c r="C6135">
        <v>863.39001499999995</v>
      </c>
      <c r="D6135">
        <v>857.97997999999995</v>
      </c>
      <c r="E6135">
        <v>863.05999799999995</v>
      </c>
      <c r="F6135">
        <v>863.05999799999995</v>
      </c>
      <c r="G6135">
        <v>350040000</v>
      </c>
    </row>
    <row r="6136" spans="1:7" x14ac:dyDescent="0.3">
      <c r="A6136" s="1">
        <v>34835</v>
      </c>
      <c r="B6136">
        <v>863.39001499999995</v>
      </c>
      <c r="C6136">
        <v>868.85998500000005</v>
      </c>
      <c r="D6136">
        <v>862.55999799999995</v>
      </c>
      <c r="E6136">
        <v>868.25</v>
      </c>
      <c r="F6136">
        <v>868.25</v>
      </c>
      <c r="G6136">
        <v>382100000</v>
      </c>
    </row>
    <row r="6137" spans="1:7" x14ac:dyDescent="0.3">
      <c r="A6137" s="1">
        <v>34836</v>
      </c>
      <c r="B6137">
        <v>869.5</v>
      </c>
      <c r="C6137">
        <v>874.51000999999997</v>
      </c>
      <c r="D6137">
        <v>869.5</v>
      </c>
      <c r="E6137">
        <v>871.92999299999997</v>
      </c>
      <c r="F6137">
        <v>871.92999299999997</v>
      </c>
      <c r="G6137">
        <v>404110000</v>
      </c>
    </row>
    <row r="6138" spans="1:7" x14ac:dyDescent="0.3">
      <c r="A6138" s="1">
        <v>34837</v>
      </c>
      <c r="B6138">
        <v>872.53002900000001</v>
      </c>
      <c r="C6138">
        <v>874.44000200000005</v>
      </c>
      <c r="D6138">
        <v>864.04998799999998</v>
      </c>
      <c r="E6138">
        <v>864.05999799999995</v>
      </c>
      <c r="F6138">
        <v>864.05999799999995</v>
      </c>
      <c r="G6138">
        <v>388180000</v>
      </c>
    </row>
    <row r="6139" spans="1:7" x14ac:dyDescent="0.3">
      <c r="A6139" s="1">
        <v>34838</v>
      </c>
      <c r="B6139">
        <v>862.28002900000001</v>
      </c>
      <c r="C6139">
        <v>864.830017</v>
      </c>
      <c r="D6139">
        <v>858.65997300000004</v>
      </c>
      <c r="E6139">
        <v>864.57000700000003</v>
      </c>
      <c r="F6139">
        <v>864.57000700000003</v>
      </c>
      <c r="G6139">
        <v>337190000</v>
      </c>
    </row>
    <row r="6140" spans="1:7" x14ac:dyDescent="0.3">
      <c r="A6140" s="1">
        <v>34841</v>
      </c>
      <c r="B6140">
        <v>865.57000700000003</v>
      </c>
      <c r="C6140">
        <v>871.580017</v>
      </c>
      <c r="D6140">
        <v>865.419983</v>
      </c>
      <c r="E6140">
        <v>871.17999299999997</v>
      </c>
      <c r="F6140">
        <v>871.17999299999997</v>
      </c>
      <c r="G6140">
        <v>344140000</v>
      </c>
    </row>
    <row r="6141" spans="1:7" x14ac:dyDescent="0.3">
      <c r="A6141" s="1">
        <v>34842</v>
      </c>
      <c r="B6141">
        <v>872.01000999999997</v>
      </c>
      <c r="C6141">
        <v>879.65997300000004</v>
      </c>
      <c r="D6141">
        <v>872.01000999999997</v>
      </c>
      <c r="E6141">
        <v>879.64001499999995</v>
      </c>
      <c r="F6141">
        <v>879.64001499999995</v>
      </c>
      <c r="G6141">
        <v>414920000</v>
      </c>
    </row>
    <row r="6142" spans="1:7" x14ac:dyDescent="0.3">
      <c r="A6142" s="1">
        <v>34843</v>
      </c>
      <c r="B6142">
        <v>882.90002400000003</v>
      </c>
      <c r="C6142">
        <v>885.919983</v>
      </c>
      <c r="D6142">
        <v>875.98999000000003</v>
      </c>
      <c r="E6142">
        <v>877.97997999999995</v>
      </c>
      <c r="F6142">
        <v>877.97997999999995</v>
      </c>
      <c r="G6142">
        <v>439210000</v>
      </c>
    </row>
    <row r="6143" spans="1:7" x14ac:dyDescent="0.3">
      <c r="A6143" s="1">
        <v>34844</v>
      </c>
      <c r="B6143">
        <v>877.73999000000003</v>
      </c>
      <c r="C6143">
        <v>878.76000999999997</v>
      </c>
      <c r="D6143">
        <v>871.65002400000003</v>
      </c>
      <c r="E6143">
        <v>877.32000700000003</v>
      </c>
      <c r="F6143">
        <v>877.32000700000003</v>
      </c>
      <c r="G6143">
        <v>381560000</v>
      </c>
    </row>
    <row r="6144" spans="1:7" x14ac:dyDescent="0.3">
      <c r="A6144" s="1">
        <v>34845</v>
      </c>
      <c r="B6144">
        <v>876.26000999999997</v>
      </c>
      <c r="C6144">
        <v>876.26000999999997</v>
      </c>
      <c r="D6144">
        <v>870.03997800000002</v>
      </c>
      <c r="E6144">
        <v>871.86999500000002</v>
      </c>
      <c r="F6144">
        <v>871.86999500000002</v>
      </c>
      <c r="G6144">
        <v>302720000</v>
      </c>
    </row>
    <row r="6145" spans="1:7" x14ac:dyDescent="0.3">
      <c r="A6145" s="1">
        <v>34849</v>
      </c>
      <c r="B6145">
        <v>872.77002000000005</v>
      </c>
      <c r="C6145">
        <v>873.70001200000002</v>
      </c>
      <c r="D6145">
        <v>857.73999000000003</v>
      </c>
      <c r="E6145">
        <v>858.70001200000002</v>
      </c>
      <c r="F6145">
        <v>858.70001200000002</v>
      </c>
      <c r="G6145">
        <v>320360000</v>
      </c>
    </row>
    <row r="6146" spans="1:7" x14ac:dyDescent="0.3">
      <c r="A6146" s="1">
        <v>34850</v>
      </c>
      <c r="B6146">
        <v>859.169983</v>
      </c>
      <c r="C6146">
        <v>864.580017</v>
      </c>
      <c r="D6146">
        <v>851.71997099999999</v>
      </c>
      <c r="E6146">
        <v>864.580017</v>
      </c>
      <c r="F6146">
        <v>864.580017</v>
      </c>
      <c r="G6146">
        <v>376150000</v>
      </c>
    </row>
    <row r="6147" spans="1:7" x14ac:dyDescent="0.3">
      <c r="A6147" s="1">
        <v>34851</v>
      </c>
      <c r="B6147">
        <v>865.669983</v>
      </c>
      <c r="C6147">
        <v>870.21002199999998</v>
      </c>
      <c r="D6147">
        <v>864.21002199999998</v>
      </c>
      <c r="E6147">
        <v>868.82000700000003</v>
      </c>
      <c r="F6147">
        <v>868.82000700000003</v>
      </c>
      <c r="G6147">
        <v>354420000</v>
      </c>
    </row>
    <row r="6148" spans="1:7" x14ac:dyDescent="0.3">
      <c r="A6148" s="1">
        <v>34852</v>
      </c>
      <c r="B6148">
        <v>867.11999500000002</v>
      </c>
      <c r="C6148">
        <v>875.11999500000002</v>
      </c>
      <c r="D6148">
        <v>863.84002699999996</v>
      </c>
      <c r="E6148">
        <v>872.96997099999999</v>
      </c>
      <c r="F6148">
        <v>872.96997099999999</v>
      </c>
      <c r="G6148">
        <v>351970000</v>
      </c>
    </row>
    <row r="6149" spans="1:7" x14ac:dyDescent="0.3">
      <c r="A6149" s="1">
        <v>34855</v>
      </c>
      <c r="B6149">
        <v>875.25</v>
      </c>
      <c r="C6149">
        <v>884.17999299999997</v>
      </c>
      <c r="D6149">
        <v>875.25</v>
      </c>
      <c r="E6149">
        <v>882.84997599999997</v>
      </c>
      <c r="F6149">
        <v>882.84997599999997</v>
      </c>
      <c r="G6149">
        <v>372350000</v>
      </c>
    </row>
    <row r="6150" spans="1:7" x14ac:dyDescent="0.3">
      <c r="A6150" s="1">
        <v>34856</v>
      </c>
      <c r="B6150">
        <v>882.830017</v>
      </c>
      <c r="C6150">
        <v>885.830017</v>
      </c>
      <c r="D6150">
        <v>879.40002400000003</v>
      </c>
      <c r="E6150">
        <v>879.40002400000003</v>
      </c>
      <c r="F6150">
        <v>879.40002400000003</v>
      </c>
      <c r="G6150">
        <v>387500000</v>
      </c>
    </row>
    <row r="6151" spans="1:7" x14ac:dyDescent="0.3">
      <c r="A6151" s="1">
        <v>34857</v>
      </c>
      <c r="B6151">
        <v>880.40997300000004</v>
      </c>
      <c r="C6151">
        <v>883.05999799999995</v>
      </c>
      <c r="D6151">
        <v>878.32000700000003</v>
      </c>
      <c r="E6151">
        <v>881.580017</v>
      </c>
      <c r="F6151">
        <v>881.580017</v>
      </c>
      <c r="G6151">
        <v>378420000</v>
      </c>
    </row>
    <row r="6152" spans="1:7" x14ac:dyDescent="0.3">
      <c r="A6152" s="1">
        <v>34858</v>
      </c>
      <c r="B6152">
        <v>882.17999299999997</v>
      </c>
      <c r="C6152">
        <v>886.29998799999998</v>
      </c>
      <c r="D6152">
        <v>882.17999299999997</v>
      </c>
      <c r="E6152">
        <v>886.13000499999998</v>
      </c>
      <c r="F6152">
        <v>886.13000499999998</v>
      </c>
      <c r="G6152">
        <v>378560000</v>
      </c>
    </row>
    <row r="6153" spans="1:7" x14ac:dyDescent="0.3">
      <c r="A6153" s="1">
        <v>34859</v>
      </c>
      <c r="B6153">
        <v>885.71997099999999</v>
      </c>
      <c r="C6153">
        <v>885.78997800000002</v>
      </c>
      <c r="D6153">
        <v>880.47997999999995</v>
      </c>
      <c r="E6153">
        <v>884.38000499999998</v>
      </c>
      <c r="F6153">
        <v>884.38000499999998</v>
      </c>
      <c r="G6153">
        <v>382600000</v>
      </c>
    </row>
    <row r="6154" spans="1:7" x14ac:dyDescent="0.3">
      <c r="A6154" s="1">
        <v>34862</v>
      </c>
      <c r="B6154">
        <v>885.54998799999998</v>
      </c>
      <c r="C6154">
        <v>889.330017</v>
      </c>
      <c r="D6154">
        <v>885.54998799999998</v>
      </c>
      <c r="E6154">
        <v>887.97997999999995</v>
      </c>
      <c r="F6154">
        <v>887.97997999999995</v>
      </c>
      <c r="G6154">
        <v>352760000</v>
      </c>
    </row>
    <row r="6155" spans="1:7" x14ac:dyDescent="0.3">
      <c r="A6155" s="1">
        <v>34863</v>
      </c>
      <c r="B6155">
        <v>890.51000999999997</v>
      </c>
      <c r="C6155">
        <v>894.22997999999995</v>
      </c>
      <c r="D6155">
        <v>890.04998799999998</v>
      </c>
      <c r="E6155">
        <v>894.22997999999995</v>
      </c>
      <c r="F6155">
        <v>894.22997999999995</v>
      </c>
      <c r="G6155">
        <v>402980000</v>
      </c>
    </row>
    <row r="6156" spans="1:7" x14ac:dyDescent="0.3">
      <c r="A6156" s="1">
        <v>34864</v>
      </c>
      <c r="B6156">
        <v>892.26000999999997</v>
      </c>
      <c r="C6156">
        <v>896.28002900000001</v>
      </c>
      <c r="D6156">
        <v>891.02002000000005</v>
      </c>
      <c r="E6156">
        <v>895.71997099999999</v>
      </c>
      <c r="F6156">
        <v>895.71997099999999</v>
      </c>
      <c r="G6156">
        <v>421450000</v>
      </c>
    </row>
    <row r="6157" spans="1:7" x14ac:dyDescent="0.3">
      <c r="A6157" s="1">
        <v>34865</v>
      </c>
      <c r="B6157">
        <v>896.330017</v>
      </c>
      <c r="C6157">
        <v>903.85998500000005</v>
      </c>
      <c r="D6157">
        <v>896.330017</v>
      </c>
      <c r="E6157">
        <v>902.67999299999997</v>
      </c>
      <c r="F6157">
        <v>902.67999299999997</v>
      </c>
      <c r="G6157">
        <v>412280000</v>
      </c>
    </row>
    <row r="6158" spans="1:7" x14ac:dyDescent="0.3">
      <c r="A6158" s="1">
        <v>34866</v>
      </c>
      <c r="B6158">
        <v>904.36999500000002</v>
      </c>
      <c r="C6158">
        <v>908.65002400000003</v>
      </c>
      <c r="D6158">
        <v>904.14001499999995</v>
      </c>
      <c r="E6158">
        <v>908.65002400000003</v>
      </c>
      <c r="F6158">
        <v>908.65002400000003</v>
      </c>
      <c r="G6158">
        <v>403210000</v>
      </c>
    </row>
    <row r="6159" spans="1:7" x14ac:dyDescent="0.3">
      <c r="A6159" s="1">
        <v>34869</v>
      </c>
      <c r="B6159">
        <v>909.90002400000003</v>
      </c>
      <c r="C6159">
        <v>922.09002699999996</v>
      </c>
      <c r="D6159">
        <v>909.84002699999996</v>
      </c>
      <c r="E6159">
        <v>922.09002699999996</v>
      </c>
      <c r="F6159">
        <v>922.09002699999996</v>
      </c>
      <c r="G6159">
        <v>407000000</v>
      </c>
    </row>
    <row r="6160" spans="1:7" x14ac:dyDescent="0.3">
      <c r="A6160" s="1">
        <v>34870</v>
      </c>
      <c r="B6160">
        <v>924.10998500000005</v>
      </c>
      <c r="C6160">
        <v>929.84997599999997</v>
      </c>
      <c r="D6160">
        <v>924.01000999999997</v>
      </c>
      <c r="E6160">
        <v>929.830017</v>
      </c>
      <c r="F6160">
        <v>929.830017</v>
      </c>
      <c r="G6160">
        <v>444490000</v>
      </c>
    </row>
    <row r="6161" spans="1:7" x14ac:dyDescent="0.3">
      <c r="A6161" s="1">
        <v>34871</v>
      </c>
      <c r="B6161">
        <v>931.60998500000005</v>
      </c>
      <c r="C6161">
        <v>933.75</v>
      </c>
      <c r="D6161">
        <v>926</v>
      </c>
      <c r="E6161">
        <v>929.19000200000005</v>
      </c>
      <c r="F6161">
        <v>929.19000200000005</v>
      </c>
      <c r="G6161">
        <v>455280000</v>
      </c>
    </row>
    <row r="6162" spans="1:7" x14ac:dyDescent="0.3">
      <c r="A6162" s="1">
        <v>34872</v>
      </c>
      <c r="B6162">
        <v>941.169983</v>
      </c>
      <c r="C6162">
        <v>941.169983</v>
      </c>
      <c r="D6162">
        <v>931.26000999999997</v>
      </c>
      <c r="E6162">
        <v>940.09002699999996</v>
      </c>
      <c r="F6162">
        <v>940.09002699999996</v>
      </c>
      <c r="G6162">
        <v>474080000</v>
      </c>
    </row>
    <row r="6163" spans="1:7" x14ac:dyDescent="0.3">
      <c r="A6163" s="1">
        <v>34873</v>
      </c>
      <c r="B6163">
        <v>938.65002400000003</v>
      </c>
      <c r="C6163">
        <v>940.09997599999997</v>
      </c>
      <c r="D6163">
        <v>936.72997999999995</v>
      </c>
      <c r="E6163">
        <v>938.86999500000002</v>
      </c>
      <c r="F6163">
        <v>938.86999500000002</v>
      </c>
      <c r="G6163">
        <v>447260000</v>
      </c>
    </row>
    <row r="6164" spans="1:7" x14ac:dyDescent="0.3">
      <c r="A6164" s="1">
        <v>34876</v>
      </c>
      <c r="B6164">
        <v>938.330017</v>
      </c>
      <c r="C6164">
        <v>939.14001499999995</v>
      </c>
      <c r="D6164">
        <v>926.78997800000002</v>
      </c>
      <c r="E6164">
        <v>926.97997999999995</v>
      </c>
      <c r="F6164">
        <v>926.97997999999995</v>
      </c>
      <c r="G6164">
        <v>384980000</v>
      </c>
    </row>
    <row r="6165" spans="1:7" x14ac:dyDescent="0.3">
      <c r="A6165" s="1">
        <v>34877</v>
      </c>
      <c r="B6165">
        <v>925.19000200000005</v>
      </c>
      <c r="C6165">
        <v>928.61999500000002</v>
      </c>
      <c r="D6165">
        <v>918.89001499999995</v>
      </c>
      <c r="E6165">
        <v>919.55999799999995</v>
      </c>
      <c r="F6165">
        <v>919.55999799999995</v>
      </c>
      <c r="G6165">
        <v>417490000</v>
      </c>
    </row>
    <row r="6166" spans="1:7" x14ac:dyDescent="0.3">
      <c r="A6166" s="1">
        <v>34878</v>
      </c>
      <c r="B6166">
        <v>918.080017</v>
      </c>
      <c r="C6166">
        <v>921.98999000000003</v>
      </c>
      <c r="D6166">
        <v>913.02002000000005</v>
      </c>
      <c r="E6166">
        <v>920.52002000000005</v>
      </c>
      <c r="F6166">
        <v>920.52002000000005</v>
      </c>
      <c r="G6166">
        <v>395320000</v>
      </c>
    </row>
    <row r="6167" spans="1:7" x14ac:dyDescent="0.3">
      <c r="A6167" s="1">
        <v>34879</v>
      </c>
      <c r="B6167">
        <v>921.03997800000002</v>
      </c>
      <c r="C6167">
        <v>927.78002900000001</v>
      </c>
      <c r="D6167">
        <v>919.88000499999998</v>
      </c>
      <c r="E6167">
        <v>926.80999799999995</v>
      </c>
      <c r="F6167">
        <v>926.80999799999995</v>
      </c>
      <c r="G6167">
        <v>368600000</v>
      </c>
    </row>
    <row r="6168" spans="1:7" x14ac:dyDescent="0.3">
      <c r="A6168" s="1">
        <v>34880</v>
      </c>
      <c r="B6168">
        <v>928.02002000000005</v>
      </c>
      <c r="C6168">
        <v>934.03002900000001</v>
      </c>
      <c r="D6168">
        <v>928.02002000000005</v>
      </c>
      <c r="E6168">
        <v>933.45001200000002</v>
      </c>
      <c r="F6168">
        <v>933.45001200000002</v>
      </c>
      <c r="G6168">
        <v>402140000</v>
      </c>
    </row>
    <row r="6169" spans="1:7" x14ac:dyDescent="0.3">
      <c r="A6169" s="1">
        <v>34883</v>
      </c>
      <c r="B6169">
        <v>933.98999000000003</v>
      </c>
      <c r="C6169">
        <v>935.330017</v>
      </c>
      <c r="D6169">
        <v>931.98999000000003</v>
      </c>
      <c r="E6169">
        <v>934.53002900000001</v>
      </c>
      <c r="F6169">
        <v>934.53002900000001</v>
      </c>
      <c r="G6169">
        <v>130770000</v>
      </c>
    </row>
    <row r="6170" spans="1:7" x14ac:dyDescent="0.3">
      <c r="A6170" s="1">
        <v>34885</v>
      </c>
      <c r="B6170">
        <v>937.04998799999998</v>
      </c>
      <c r="C6170">
        <v>943.47997999999995</v>
      </c>
      <c r="D6170">
        <v>937.04998799999998</v>
      </c>
      <c r="E6170">
        <v>941.82000700000003</v>
      </c>
      <c r="F6170">
        <v>941.82000700000003</v>
      </c>
      <c r="G6170">
        <v>370320000</v>
      </c>
    </row>
    <row r="6171" spans="1:7" x14ac:dyDescent="0.3">
      <c r="A6171" s="1">
        <v>34886</v>
      </c>
      <c r="B6171">
        <v>943.32000700000003</v>
      </c>
      <c r="C6171">
        <v>953</v>
      </c>
      <c r="D6171">
        <v>942.59002699999996</v>
      </c>
      <c r="E6171">
        <v>952.92999299999997</v>
      </c>
      <c r="F6171">
        <v>952.92999299999997</v>
      </c>
      <c r="G6171">
        <v>425540000</v>
      </c>
    </row>
    <row r="6172" spans="1:7" x14ac:dyDescent="0.3">
      <c r="A6172" s="1">
        <v>34887</v>
      </c>
      <c r="B6172">
        <v>952.90002400000003</v>
      </c>
      <c r="C6172">
        <v>969.77002000000005</v>
      </c>
      <c r="D6172">
        <v>952.64001499999995</v>
      </c>
      <c r="E6172">
        <v>969.76000999999997</v>
      </c>
      <c r="F6172">
        <v>969.76000999999997</v>
      </c>
      <c r="G6172">
        <v>512200000</v>
      </c>
    </row>
    <row r="6173" spans="1:7" x14ac:dyDescent="0.3">
      <c r="A6173" s="1">
        <v>34890</v>
      </c>
      <c r="B6173">
        <v>970.40997300000004</v>
      </c>
      <c r="C6173">
        <v>977.84002699999996</v>
      </c>
      <c r="D6173">
        <v>970.10998500000005</v>
      </c>
      <c r="E6173">
        <v>976.63000499999998</v>
      </c>
      <c r="F6173">
        <v>976.63000499999998</v>
      </c>
      <c r="G6173">
        <v>457320000</v>
      </c>
    </row>
    <row r="6174" spans="1:7" x14ac:dyDescent="0.3">
      <c r="A6174" s="1">
        <v>34891</v>
      </c>
      <c r="B6174">
        <v>975.39001499999995</v>
      </c>
      <c r="C6174">
        <v>975.53002900000001</v>
      </c>
      <c r="D6174">
        <v>970.20001200000002</v>
      </c>
      <c r="E6174">
        <v>970.21997099999999</v>
      </c>
      <c r="F6174">
        <v>970.21997099999999</v>
      </c>
      <c r="G6174">
        <v>443750000</v>
      </c>
    </row>
    <row r="6175" spans="1:7" x14ac:dyDescent="0.3">
      <c r="A6175" s="1">
        <v>34892</v>
      </c>
      <c r="B6175">
        <v>975.90002400000003</v>
      </c>
      <c r="C6175">
        <v>988.71002199999998</v>
      </c>
      <c r="D6175">
        <v>975.77002000000005</v>
      </c>
      <c r="E6175">
        <v>988.63000499999998</v>
      </c>
      <c r="F6175">
        <v>988.63000499999998</v>
      </c>
      <c r="G6175">
        <v>514470000</v>
      </c>
    </row>
    <row r="6176" spans="1:7" x14ac:dyDescent="0.3">
      <c r="A6176" s="1">
        <v>34893</v>
      </c>
      <c r="B6176">
        <v>989.27002000000005</v>
      </c>
      <c r="C6176">
        <v>999.59002699999996</v>
      </c>
      <c r="D6176">
        <v>988.25</v>
      </c>
      <c r="E6176">
        <v>994.15002400000003</v>
      </c>
      <c r="F6176">
        <v>994.15002400000003</v>
      </c>
      <c r="G6176">
        <v>530100000</v>
      </c>
    </row>
    <row r="6177" spans="1:7" x14ac:dyDescent="0.3">
      <c r="A6177" s="1">
        <v>34894</v>
      </c>
      <c r="B6177">
        <v>988.96002199999998</v>
      </c>
      <c r="C6177">
        <v>999.330017</v>
      </c>
      <c r="D6177">
        <v>984.28997800000002</v>
      </c>
      <c r="E6177">
        <v>999.330017</v>
      </c>
      <c r="F6177">
        <v>999.330017</v>
      </c>
      <c r="G6177">
        <v>433600000</v>
      </c>
    </row>
    <row r="6178" spans="1:7" x14ac:dyDescent="0.3">
      <c r="A6178" s="1">
        <v>34897</v>
      </c>
      <c r="B6178">
        <v>1000.72998</v>
      </c>
      <c r="C6178">
        <v>1007.179993</v>
      </c>
      <c r="D6178">
        <v>1000.72998</v>
      </c>
      <c r="E6178">
        <v>1005.8900149999999</v>
      </c>
      <c r="F6178">
        <v>1005.8900149999999</v>
      </c>
      <c r="G6178">
        <v>466420000</v>
      </c>
    </row>
    <row r="6179" spans="1:7" x14ac:dyDescent="0.3">
      <c r="A6179" s="1">
        <v>34898</v>
      </c>
      <c r="B6179">
        <v>1005.650024</v>
      </c>
      <c r="C6179">
        <v>1006.650024</v>
      </c>
      <c r="D6179">
        <v>987.23999000000003</v>
      </c>
      <c r="E6179">
        <v>988.53002900000001</v>
      </c>
      <c r="F6179">
        <v>988.53002900000001</v>
      </c>
      <c r="G6179">
        <v>483650000</v>
      </c>
    </row>
    <row r="6180" spans="1:7" x14ac:dyDescent="0.3">
      <c r="A6180" s="1">
        <v>34899</v>
      </c>
      <c r="B6180">
        <v>988.53002900000001</v>
      </c>
      <c r="C6180">
        <v>988.53002900000001</v>
      </c>
      <c r="D6180">
        <v>936.96997099999999</v>
      </c>
      <c r="E6180">
        <v>952.86999500000002</v>
      </c>
      <c r="F6180">
        <v>952.86999500000002</v>
      </c>
      <c r="G6180">
        <v>597910000</v>
      </c>
    </row>
    <row r="6181" spans="1:7" x14ac:dyDescent="0.3">
      <c r="A6181" s="1">
        <v>34900</v>
      </c>
      <c r="B6181">
        <v>955.96997099999999</v>
      </c>
      <c r="C6181">
        <v>961.54998799999998</v>
      </c>
      <c r="D6181">
        <v>952.05999799999995</v>
      </c>
      <c r="E6181">
        <v>960.57000700000003</v>
      </c>
      <c r="F6181">
        <v>960.57000700000003</v>
      </c>
      <c r="G6181">
        <v>480830000</v>
      </c>
    </row>
    <row r="6182" spans="1:7" x14ac:dyDescent="0.3">
      <c r="A6182" s="1">
        <v>34901</v>
      </c>
      <c r="B6182">
        <v>959.25</v>
      </c>
      <c r="C6182">
        <v>967.51000999999997</v>
      </c>
      <c r="D6182">
        <v>957.95001200000002</v>
      </c>
      <c r="E6182">
        <v>961.77002000000005</v>
      </c>
      <c r="F6182">
        <v>961.77002000000005</v>
      </c>
      <c r="G6182">
        <v>468690000</v>
      </c>
    </row>
    <row r="6183" spans="1:7" x14ac:dyDescent="0.3">
      <c r="A6183" s="1">
        <v>34904</v>
      </c>
      <c r="B6183">
        <v>964.11999500000002</v>
      </c>
      <c r="C6183">
        <v>978.71002199999998</v>
      </c>
      <c r="D6183">
        <v>964.11999500000002</v>
      </c>
      <c r="E6183">
        <v>978.57000700000003</v>
      </c>
      <c r="F6183">
        <v>978.57000700000003</v>
      </c>
      <c r="G6183">
        <v>404090000</v>
      </c>
    </row>
    <row r="6184" spans="1:7" x14ac:dyDescent="0.3">
      <c r="A6184" s="1">
        <v>34905</v>
      </c>
      <c r="B6184">
        <v>984.01000999999997</v>
      </c>
      <c r="C6184">
        <v>994.72997999999995</v>
      </c>
      <c r="D6184">
        <v>983.64001499999995</v>
      </c>
      <c r="E6184">
        <v>993.75</v>
      </c>
      <c r="F6184">
        <v>993.75</v>
      </c>
      <c r="G6184">
        <v>499930000</v>
      </c>
    </row>
    <row r="6185" spans="1:7" x14ac:dyDescent="0.3">
      <c r="A6185" s="1">
        <v>34906</v>
      </c>
      <c r="B6185">
        <v>996.77002000000005</v>
      </c>
      <c r="C6185">
        <v>1002.570007</v>
      </c>
      <c r="D6185">
        <v>996.77002000000005</v>
      </c>
      <c r="E6185">
        <v>1000.179993</v>
      </c>
      <c r="F6185">
        <v>1000.179993</v>
      </c>
      <c r="G6185">
        <v>483900000</v>
      </c>
    </row>
    <row r="6186" spans="1:7" x14ac:dyDescent="0.3">
      <c r="A6186" s="1">
        <v>34907</v>
      </c>
      <c r="B6186">
        <v>1002.429993</v>
      </c>
      <c r="C6186">
        <v>1011.840027</v>
      </c>
      <c r="D6186">
        <v>1002.429993</v>
      </c>
      <c r="E6186">
        <v>1010.659973</v>
      </c>
      <c r="F6186">
        <v>1010.659973</v>
      </c>
      <c r="G6186">
        <v>508520000</v>
      </c>
    </row>
    <row r="6187" spans="1:7" x14ac:dyDescent="0.3">
      <c r="A6187" s="1">
        <v>34908</v>
      </c>
      <c r="B6187">
        <v>1009.98999</v>
      </c>
      <c r="C6187">
        <v>1010.98999</v>
      </c>
      <c r="D6187">
        <v>1003.280029</v>
      </c>
      <c r="E6187">
        <v>1005.280029</v>
      </c>
      <c r="F6187">
        <v>1005.280029</v>
      </c>
      <c r="G6187">
        <v>458560000</v>
      </c>
    </row>
    <row r="6188" spans="1:7" x14ac:dyDescent="0.3">
      <c r="A6188" s="1">
        <v>34911</v>
      </c>
      <c r="B6188">
        <v>1006.429993</v>
      </c>
      <c r="C6188">
        <v>1023.030029</v>
      </c>
      <c r="D6188">
        <v>995.76000999999997</v>
      </c>
      <c r="E6188">
        <v>1001.210022</v>
      </c>
      <c r="F6188">
        <v>1001.210022</v>
      </c>
      <c r="G6188">
        <v>385570000</v>
      </c>
    </row>
    <row r="6189" spans="1:7" x14ac:dyDescent="0.3">
      <c r="A6189" s="1">
        <v>34912</v>
      </c>
      <c r="B6189">
        <v>1001.570007</v>
      </c>
      <c r="C6189">
        <v>1001.719971</v>
      </c>
      <c r="D6189">
        <v>986.169983</v>
      </c>
      <c r="E6189">
        <v>991.10998500000005</v>
      </c>
      <c r="F6189">
        <v>991.10998500000005</v>
      </c>
      <c r="G6189">
        <v>436320000</v>
      </c>
    </row>
    <row r="6190" spans="1:7" x14ac:dyDescent="0.3">
      <c r="A6190" s="1">
        <v>34913</v>
      </c>
      <c r="B6190">
        <v>995.10998500000005</v>
      </c>
      <c r="C6190">
        <v>1001.330017</v>
      </c>
      <c r="D6190">
        <v>983.53002900000001</v>
      </c>
      <c r="E6190">
        <v>983.75</v>
      </c>
      <c r="F6190">
        <v>983.75</v>
      </c>
      <c r="G6190">
        <v>486330000</v>
      </c>
    </row>
    <row r="6191" spans="1:7" x14ac:dyDescent="0.3">
      <c r="A6191" s="1">
        <v>34914</v>
      </c>
      <c r="B6191">
        <v>980.169983</v>
      </c>
      <c r="C6191">
        <v>982.97997999999995</v>
      </c>
      <c r="D6191">
        <v>970.80999799999995</v>
      </c>
      <c r="E6191">
        <v>982.70001200000002</v>
      </c>
      <c r="F6191">
        <v>982.70001200000002</v>
      </c>
      <c r="G6191">
        <v>451900000</v>
      </c>
    </row>
    <row r="6192" spans="1:7" x14ac:dyDescent="0.3">
      <c r="A6192" s="1">
        <v>34915</v>
      </c>
      <c r="B6192">
        <v>983.79998799999998</v>
      </c>
      <c r="C6192">
        <v>991.46002199999998</v>
      </c>
      <c r="D6192">
        <v>983.79998799999998</v>
      </c>
      <c r="E6192">
        <v>991.09002699999996</v>
      </c>
      <c r="F6192">
        <v>991.09002699999996</v>
      </c>
      <c r="G6192">
        <v>378860000</v>
      </c>
    </row>
    <row r="6193" spans="1:7" x14ac:dyDescent="0.3">
      <c r="A6193" s="1">
        <v>34918</v>
      </c>
      <c r="B6193">
        <v>992.78002900000001</v>
      </c>
      <c r="C6193">
        <v>997.15997300000004</v>
      </c>
      <c r="D6193">
        <v>992.78002900000001</v>
      </c>
      <c r="E6193">
        <v>995.21997099999999</v>
      </c>
      <c r="F6193">
        <v>995.21997099999999</v>
      </c>
      <c r="G6193">
        <v>362450000</v>
      </c>
    </row>
    <row r="6194" spans="1:7" x14ac:dyDescent="0.3">
      <c r="A6194" s="1">
        <v>34919</v>
      </c>
      <c r="B6194">
        <v>997.30999799999995</v>
      </c>
      <c r="C6194">
        <v>999.69000200000005</v>
      </c>
      <c r="D6194">
        <v>995.04998799999998</v>
      </c>
      <c r="E6194">
        <v>997.11999500000002</v>
      </c>
      <c r="F6194">
        <v>997.11999500000002</v>
      </c>
      <c r="G6194">
        <v>403670000</v>
      </c>
    </row>
    <row r="6195" spans="1:7" x14ac:dyDescent="0.3">
      <c r="A6195" s="1">
        <v>34920</v>
      </c>
      <c r="B6195">
        <v>1003.400024</v>
      </c>
      <c r="C6195">
        <v>1005.929993</v>
      </c>
      <c r="D6195">
        <v>1002.669983</v>
      </c>
      <c r="E6195">
        <v>1005.099976</v>
      </c>
      <c r="F6195">
        <v>1005.099976</v>
      </c>
      <c r="G6195">
        <v>476490000</v>
      </c>
    </row>
    <row r="6196" spans="1:7" x14ac:dyDescent="0.3">
      <c r="A6196" s="1">
        <v>34921</v>
      </c>
      <c r="B6196">
        <v>1005.8599850000001</v>
      </c>
      <c r="C6196">
        <v>1007.039978</v>
      </c>
      <c r="D6196">
        <v>998.88000499999998</v>
      </c>
      <c r="E6196">
        <v>1000.6099850000001</v>
      </c>
      <c r="F6196">
        <v>1000.6099850000001</v>
      </c>
      <c r="G6196">
        <v>452260000</v>
      </c>
    </row>
    <row r="6197" spans="1:7" x14ac:dyDescent="0.3">
      <c r="A6197" s="1">
        <v>34922</v>
      </c>
      <c r="B6197">
        <v>1004.080017</v>
      </c>
      <c r="C6197">
        <v>1006.539978</v>
      </c>
      <c r="D6197">
        <v>999.52002000000005</v>
      </c>
      <c r="E6197">
        <v>1004.1099850000001</v>
      </c>
      <c r="F6197">
        <v>1004.1099850000001</v>
      </c>
      <c r="G6197">
        <v>375760000</v>
      </c>
    </row>
    <row r="6198" spans="1:7" x14ac:dyDescent="0.3">
      <c r="A6198" s="1">
        <v>34925</v>
      </c>
      <c r="B6198">
        <v>1004.190002</v>
      </c>
      <c r="C6198">
        <v>1012.440002</v>
      </c>
      <c r="D6198">
        <v>1003.349976</v>
      </c>
      <c r="E6198">
        <v>1012.440002</v>
      </c>
      <c r="F6198">
        <v>1012.440002</v>
      </c>
      <c r="G6198">
        <v>371320000</v>
      </c>
    </row>
    <row r="6199" spans="1:7" x14ac:dyDescent="0.3">
      <c r="A6199" s="1">
        <v>34926</v>
      </c>
      <c r="B6199">
        <v>1014.590027</v>
      </c>
      <c r="C6199">
        <v>1015.830017</v>
      </c>
      <c r="D6199">
        <v>1007.179993</v>
      </c>
      <c r="E6199">
        <v>1012.369995</v>
      </c>
      <c r="F6199">
        <v>1012.369995</v>
      </c>
      <c r="G6199">
        <v>424440000</v>
      </c>
    </row>
    <row r="6200" spans="1:7" x14ac:dyDescent="0.3">
      <c r="A6200" s="1">
        <v>34927</v>
      </c>
      <c r="B6200">
        <v>1016.190002</v>
      </c>
      <c r="C6200">
        <v>1025.76001</v>
      </c>
      <c r="D6200">
        <v>1015.6400149999999</v>
      </c>
      <c r="E6200">
        <v>1025.75</v>
      </c>
      <c r="F6200">
        <v>1025.75</v>
      </c>
      <c r="G6200">
        <v>472040000</v>
      </c>
    </row>
    <row r="6201" spans="1:7" x14ac:dyDescent="0.3">
      <c r="A6201" s="1">
        <v>34928</v>
      </c>
      <c r="B6201">
        <v>1026.3900149999999</v>
      </c>
      <c r="C6201">
        <v>1030.51001</v>
      </c>
      <c r="D6201">
        <v>1023.919983</v>
      </c>
      <c r="E6201">
        <v>1029.23999</v>
      </c>
      <c r="F6201">
        <v>1029.23999</v>
      </c>
      <c r="G6201">
        <v>496820000</v>
      </c>
    </row>
    <row r="6202" spans="1:7" x14ac:dyDescent="0.3">
      <c r="A6202" s="1">
        <v>34929</v>
      </c>
      <c r="B6202">
        <v>1032.630005</v>
      </c>
      <c r="C6202">
        <v>1034.130005</v>
      </c>
      <c r="D6202">
        <v>1028.4799800000001</v>
      </c>
      <c r="E6202">
        <v>1031.280029</v>
      </c>
      <c r="F6202">
        <v>1031.280029</v>
      </c>
      <c r="G6202">
        <v>470540000</v>
      </c>
    </row>
    <row r="6203" spans="1:7" x14ac:dyDescent="0.3">
      <c r="A6203" s="1">
        <v>34932</v>
      </c>
      <c r="B6203">
        <v>1033.0200199999999</v>
      </c>
      <c r="C6203">
        <v>1035.1899410000001</v>
      </c>
      <c r="D6203">
        <v>1017.73999</v>
      </c>
      <c r="E6203">
        <v>1019.700012</v>
      </c>
      <c r="F6203">
        <v>1019.700012</v>
      </c>
      <c r="G6203">
        <v>437980000</v>
      </c>
    </row>
    <row r="6204" spans="1:7" x14ac:dyDescent="0.3">
      <c r="A6204" s="1">
        <v>34933</v>
      </c>
      <c r="B6204">
        <v>1021.47998</v>
      </c>
      <c r="C6204">
        <v>1025.5600589999999</v>
      </c>
      <c r="D6204">
        <v>1016.3900149999999</v>
      </c>
      <c r="E6204">
        <v>1025.290039</v>
      </c>
      <c r="F6204">
        <v>1025.290039</v>
      </c>
      <c r="G6204">
        <v>466030000</v>
      </c>
    </row>
    <row r="6205" spans="1:7" x14ac:dyDescent="0.3">
      <c r="A6205" s="1">
        <v>34934</v>
      </c>
      <c r="B6205">
        <v>1027.329956</v>
      </c>
      <c r="C6205">
        <v>1029.459961</v>
      </c>
      <c r="D6205">
        <v>1024.650024</v>
      </c>
      <c r="E6205">
        <v>1028.1899410000001</v>
      </c>
      <c r="F6205">
        <v>1028.1899410000001</v>
      </c>
      <c r="G6205">
        <v>430810000</v>
      </c>
    </row>
    <row r="6206" spans="1:7" x14ac:dyDescent="0.3">
      <c r="A6206" s="1">
        <v>34935</v>
      </c>
      <c r="B6206">
        <v>1028.26001</v>
      </c>
      <c r="C6206">
        <v>1029.2299800000001</v>
      </c>
      <c r="D6206">
        <v>1019.200012</v>
      </c>
      <c r="E6206">
        <v>1020.929993</v>
      </c>
      <c r="F6206">
        <v>1020.929993</v>
      </c>
      <c r="G6206">
        <v>449460000</v>
      </c>
    </row>
    <row r="6207" spans="1:7" x14ac:dyDescent="0.3">
      <c r="A6207" s="1">
        <v>34936</v>
      </c>
      <c r="B6207">
        <v>1021.530029</v>
      </c>
      <c r="C6207">
        <v>1022.72998</v>
      </c>
      <c r="D6207">
        <v>1019.070007</v>
      </c>
      <c r="E6207">
        <v>1019.969971</v>
      </c>
      <c r="F6207">
        <v>1019.969971</v>
      </c>
      <c r="G6207">
        <v>383360000</v>
      </c>
    </row>
    <row r="6208" spans="1:7" x14ac:dyDescent="0.3">
      <c r="A6208" s="1">
        <v>34939</v>
      </c>
      <c r="B6208">
        <v>1020.700012</v>
      </c>
      <c r="C6208">
        <v>1021.48999</v>
      </c>
      <c r="D6208">
        <v>1008</v>
      </c>
      <c r="E6208">
        <v>1008.150024</v>
      </c>
      <c r="F6208">
        <v>1008.150024</v>
      </c>
      <c r="G6208">
        <v>397790000</v>
      </c>
    </row>
    <row r="6209" spans="1:7" x14ac:dyDescent="0.3">
      <c r="A6209" s="1">
        <v>34940</v>
      </c>
      <c r="B6209">
        <v>1007.8599850000001</v>
      </c>
      <c r="C6209">
        <v>1007.98999</v>
      </c>
      <c r="D6209">
        <v>989.47997999999995</v>
      </c>
      <c r="E6209">
        <v>1003.6400149999999</v>
      </c>
      <c r="F6209">
        <v>1003.6400149999999</v>
      </c>
      <c r="G6209">
        <v>470640000</v>
      </c>
    </row>
    <row r="6210" spans="1:7" x14ac:dyDescent="0.3">
      <c r="A6210" s="1">
        <v>34941</v>
      </c>
      <c r="B6210">
        <v>1006.960022</v>
      </c>
      <c r="C6210">
        <v>1012.73999</v>
      </c>
      <c r="D6210">
        <v>1006.960022</v>
      </c>
      <c r="E6210">
        <v>1012.6099850000001</v>
      </c>
      <c r="F6210">
        <v>1012.6099850000001</v>
      </c>
      <c r="G6210">
        <v>401840000</v>
      </c>
    </row>
    <row r="6211" spans="1:7" x14ac:dyDescent="0.3">
      <c r="A6211" s="1">
        <v>34942</v>
      </c>
      <c r="B6211">
        <v>1013.880005</v>
      </c>
      <c r="C6211">
        <v>1020.6400149999999</v>
      </c>
      <c r="D6211">
        <v>1013.650024</v>
      </c>
      <c r="E6211">
        <v>1020.1099850000001</v>
      </c>
      <c r="F6211">
        <v>1020.1099850000001</v>
      </c>
      <c r="G6211">
        <v>375820000</v>
      </c>
    </row>
    <row r="6212" spans="1:7" x14ac:dyDescent="0.3">
      <c r="A6212" s="1">
        <v>34943</v>
      </c>
      <c r="B6212">
        <v>1019.419983</v>
      </c>
      <c r="C6212">
        <v>1020.599976</v>
      </c>
      <c r="D6212">
        <v>1016.929993</v>
      </c>
      <c r="E6212">
        <v>1019.469971</v>
      </c>
      <c r="F6212">
        <v>1019.469971</v>
      </c>
      <c r="G6212">
        <v>292450000</v>
      </c>
    </row>
    <row r="6213" spans="1:7" x14ac:dyDescent="0.3">
      <c r="A6213" s="1">
        <v>34947</v>
      </c>
      <c r="B6213">
        <v>1021.72998</v>
      </c>
      <c r="C6213">
        <v>1039.3000489999999</v>
      </c>
      <c r="D6213">
        <v>1021.72998</v>
      </c>
      <c r="E6213">
        <v>1039.3000489999999</v>
      </c>
      <c r="F6213">
        <v>1039.3000489999999</v>
      </c>
      <c r="G6213">
        <v>387000000</v>
      </c>
    </row>
    <row r="6214" spans="1:7" x14ac:dyDescent="0.3">
      <c r="A6214" s="1">
        <v>34948</v>
      </c>
      <c r="B6214">
        <v>1040.670044</v>
      </c>
      <c r="C6214">
        <v>1046.329956</v>
      </c>
      <c r="D6214">
        <v>1040.670044</v>
      </c>
      <c r="E6214">
        <v>1044.280029</v>
      </c>
      <c r="F6214">
        <v>1044.280029</v>
      </c>
      <c r="G6214">
        <v>464050000</v>
      </c>
    </row>
    <row r="6215" spans="1:7" x14ac:dyDescent="0.3">
      <c r="A6215" s="1">
        <v>34949</v>
      </c>
      <c r="B6215">
        <v>1048.4799800000001</v>
      </c>
      <c r="C6215">
        <v>1053.9799800000001</v>
      </c>
      <c r="D6215">
        <v>1047.75</v>
      </c>
      <c r="E6215">
        <v>1051.079956</v>
      </c>
      <c r="F6215">
        <v>1051.079956</v>
      </c>
      <c r="G6215">
        <v>489860000</v>
      </c>
    </row>
    <row r="6216" spans="1:7" x14ac:dyDescent="0.3">
      <c r="A6216" s="1">
        <v>34950</v>
      </c>
      <c r="B6216">
        <v>1052.579956</v>
      </c>
      <c r="C6216">
        <v>1060.040039</v>
      </c>
      <c r="D6216">
        <v>1048.130005</v>
      </c>
      <c r="E6216">
        <v>1060.030029</v>
      </c>
      <c r="F6216">
        <v>1060.030029</v>
      </c>
      <c r="G6216">
        <v>464600000</v>
      </c>
    </row>
    <row r="6217" spans="1:7" x14ac:dyDescent="0.3">
      <c r="A6217" s="1">
        <v>34953</v>
      </c>
      <c r="B6217">
        <v>1060.469971</v>
      </c>
      <c r="C6217">
        <v>1068.170044</v>
      </c>
      <c r="D6217">
        <v>1060.469971</v>
      </c>
      <c r="E6217">
        <v>1066.5600589999999</v>
      </c>
      <c r="F6217">
        <v>1066.5600589999999</v>
      </c>
      <c r="G6217">
        <v>441840000</v>
      </c>
    </row>
    <row r="6218" spans="1:7" x14ac:dyDescent="0.3">
      <c r="A6218" s="1">
        <v>34954</v>
      </c>
      <c r="B6218">
        <v>1068.6999510000001</v>
      </c>
      <c r="C6218">
        <v>1070.2299800000001</v>
      </c>
      <c r="D6218">
        <v>1064.119995</v>
      </c>
      <c r="E6218">
        <v>1065</v>
      </c>
      <c r="F6218">
        <v>1065</v>
      </c>
      <c r="G6218">
        <v>467930000</v>
      </c>
    </row>
    <row r="6219" spans="1:7" x14ac:dyDescent="0.3">
      <c r="A6219" s="1">
        <v>34955</v>
      </c>
      <c r="B6219">
        <v>1065.339966</v>
      </c>
      <c r="C6219">
        <v>1069.8199460000001</v>
      </c>
      <c r="D6219">
        <v>1062.900024</v>
      </c>
      <c r="E6219">
        <v>1067.400024</v>
      </c>
      <c r="F6219">
        <v>1067.400024</v>
      </c>
      <c r="G6219">
        <v>498920000</v>
      </c>
    </row>
    <row r="6220" spans="1:7" x14ac:dyDescent="0.3">
      <c r="A6220" s="1">
        <v>34956</v>
      </c>
      <c r="B6220">
        <v>1068.2299800000001</v>
      </c>
      <c r="C6220">
        <v>1069.630005</v>
      </c>
      <c r="D6220">
        <v>1063.719971</v>
      </c>
      <c r="E6220">
        <v>1066.959961</v>
      </c>
      <c r="F6220">
        <v>1066.959961</v>
      </c>
      <c r="G6220">
        <v>484610000</v>
      </c>
    </row>
    <row r="6221" spans="1:7" x14ac:dyDescent="0.3">
      <c r="A6221" s="1">
        <v>34957</v>
      </c>
      <c r="B6221">
        <v>1062.9399410000001</v>
      </c>
      <c r="C6221">
        <v>1062.9399410000001</v>
      </c>
      <c r="D6221">
        <v>1047.6999510000001</v>
      </c>
      <c r="E6221">
        <v>1051.099976</v>
      </c>
      <c r="F6221">
        <v>1051.099976</v>
      </c>
      <c r="G6221">
        <v>520200000</v>
      </c>
    </row>
    <row r="6222" spans="1:7" x14ac:dyDescent="0.3">
      <c r="A6222" s="1">
        <v>34960</v>
      </c>
      <c r="B6222">
        <v>1052</v>
      </c>
      <c r="C6222">
        <v>1052.160034</v>
      </c>
      <c r="D6222">
        <v>1041.6800539999999</v>
      </c>
      <c r="E6222">
        <v>1050.1800539999999</v>
      </c>
      <c r="F6222">
        <v>1050.1800539999999</v>
      </c>
      <c r="G6222">
        <v>406980000</v>
      </c>
    </row>
    <row r="6223" spans="1:7" x14ac:dyDescent="0.3">
      <c r="A6223" s="1">
        <v>34961</v>
      </c>
      <c r="B6223">
        <v>1049.01001</v>
      </c>
      <c r="C6223">
        <v>1060.660034</v>
      </c>
      <c r="D6223">
        <v>1049.01001</v>
      </c>
      <c r="E6223">
        <v>1060.3199460000001</v>
      </c>
      <c r="F6223">
        <v>1060.3199460000001</v>
      </c>
      <c r="G6223">
        <v>466680000</v>
      </c>
    </row>
    <row r="6224" spans="1:7" x14ac:dyDescent="0.3">
      <c r="A6224" s="1">
        <v>34962</v>
      </c>
      <c r="B6224">
        <v>1063.420044</v>
      </c>
      <c r="C6224">
        <v>1066.9499510000001</v>
      </c>
      <c r="D6224">
        <v>1063.420044</v>
      </c>
      <c r="E6224">
        <v>1065.089966</v>
      </c>
      <c r="F6224">
        <v>1065.089966</v>
      </c>
      <c r="G6224">
        <v>514820000</v>
      </c>
    </row>
    <row r="6225" spans="1:7" x14ac:dyDescent="0.3">
      <c r="A6225" s="1">
        <v>34963</v>
      </c>
      <c r="B6225">
        <v>1062.7299800000001</v>
      </c>
      <c r="C6225">
        <v>1063.8000489999999</v>
      </c>
      <c r="D6225">
        <v>1054.630005</v>
      </c>
      <c r="E6225">
        <v>1058.51001</v>
      </c>
      <c r="F6225">
        <v>1058.51001</v>
      </c>
      <c r="G6225">
        <v>469690000</v>
      </c>
    </row>
    <row r="6226" spans="1:7" x14ac:dyDescent="0.3">
      <c r="A6226" s="1">
        <v>34964</v>
      </c>
      <c r="B6226">
        <v>1055.6800539999999</v>
      </c>
      <c r="C6226">
        <v>1055.6800539999999</v>
      </c>
      <c r="D6226">
        <v>1048.040039</v>
      </c>
      <c r="E6226">
        <v>1053.3900149999999</v>
      </c>
      <c r="F6226">
        <v>1053.3900149999999</v>
      </c>
      <c r="G6226">
        <v>439040000</v>
      </c>
    </row>
    <row r="6227" spans="1:7" x14ac:dyDescent="0.3">
      <c r="A6227" s="1">
        <v>34967</v>
      </c>
      <c r="B6227">
        <v>1053.530029</v>
      </c>
      <c r="C6227">
        <v>1053.910034</v>
      </c>
      <c r="D6227">
        <v>1042.6400149999999</v>
      </c>
      <c r="E6227">
        <v>1046.150024</v>
      </c>
      <c r="F6227">
        <v>1046.150024</v>
      </c>
      <c r="G6227">
        <v>312670000</v>
      </c>
    </row>
    <row r="6228" spans="1:7" x14ac:dyDescent="0.3">
      <c r="A6228" s="1">
        <v>34968</v>
      </c>
      <c r="B6228">
        <v>1048.040039</v>
      </c>
      <c r="C6228">
        <v>1052.880005</v>
      </c>
      <c r="D6228">
        <v>1038.040039</v>
      </c>
      <c r="E6228">
        <v>1038.0500489999999</v>
      </c>
      <c r="F6228">
        <v>1038.0500489999999</v>
      </c>
      <c r="G6228">
        <v>426670000</v>
      </c>
    </row>
    <row r="6229" spans="1:7" x14ac:dyDescent="0.3">
      <c r="A6229" s="1">
        <v>34969</v>
      </c>
      <c r="B6229">
        <v>1035</v>
      </c>
      <c r="C6229">
        <v>1035</v>
      </c>
      <c r="D6229">
        <v>1008.440002</v>
      </c>
      <c r="E6229">
        <v>1026.540039</v>
      </c>
      <c r="F6229">
        <v>1026.540039</v>
      </c>
      <c r="G6229">
        <v>523530000</v>
      </c>
    </row>
    <row r="6230" spans="1:7" x14ac:dyDescent="0.3">
      <c r="A6230" s="1">
        <v>34970</v>
      </c>
      <c r="B6230">
        <v>1028.48999</v>
      </c>
      <c r="C6230">
        <v>1047.0600589999999</v>
      </c>
      <c r="D6230">
        <v>1028.48999</v>
      </c>
      <c r="E6230">
        <v>1047.0500489999999</v>
      </c>
      <c r="F6230">
        <v>1047.0500489999999</v>
      </c>
      <c r="G6230">
        <v>448420000</v>
      </c>
    </row>
    <row r="6231" spans="1:7" x14ac:dyDescent="0.3">
      <c r="A6231" s="1">
        <v>34971</v>
      </c>
      <c r="B6231">
        <v>1047.790039</v>
      </c>
      <c r="C6231">
        <v>1051.400024</v>
      </c>
      <c r="D6231">
        <v>1040.23999</v>
      </c>
      <c r="E6231">
        <v>1043.540039</v>
      </c>
      <c r="F6231">
        <v>1043.540039</v>
      </c>
      <c r="G6231">
        <v>463580000</v>
      </c>
    </row>
    <row r="6232" spans="1:7" x14ac:dyDescent="0.3">
      <c r="A6232" s="1">
        <v>34974</v>
      </c>
      <c r="B6232">
        <v>1041.3900149999999</v>
      </c>
      <c r="C6232">
        <v>1043.040039</v>
      </c>
      <c r="D6232">
        <v>1027.160034</v>
      </c>
      <c r="E6232">
        <v>1027.5699460000001</v>
      </c>
      <c r="F6232">
        <v>1027.5699460000001</v>
      </c>
      <c r="G6232">
        <v>393760000</v>
      </c>
    </row>
    <row r="6233" spans="1:7" x14ac:dyDescent="0.3">
      <c r="A6233" s="1">
        <v>34975</v>
      </c>
      <c r="B6233">
        <v>1027.98999</v>
      </c>
      <c r="C6233">
        <v>1028.660034</v>
      </c>
      <c r="D6233">
        <v>1012.25</v>
      </c>
      <c r="E6233">
        <v>1020.450012</v>
      </c>
      <c r="F6233">
        <v>1020.450012</v>
      </c>
      <c r="G6233">
        <v>456000000</v>
      </c>
    </row>
    <row r="6234" spans="1:7" x14ac:dyDescent="0.3">
      <c r="A6234" s="1">
        <v>34976</v>
      </c>
      <c r="B6234">
        <v>1017.039978</v>
      </c>
      <c r="C6234">
        <v>1017.039978</v>
      </c>
      <c r="D6234">
        <v>1001.710022</v>
      </c>
      <c r="E6234">
        <v>1002.27002</v>
      </c>
      <c r="F6234">
        <v>1002.27002</v>
      </c>
      <c r="G6234">
        <v>386390000</v>
      </c>
    </row>
    <row r="6235" spans="1:7" x14ac:dyDescent="0.3">
      <c r="A6235" s="1">
        <v>34977</v>
      </c>
      <c r="B6235">
        <v>1002.070007</v>
      </c>
      <c r="C6235">
        <v>1014.210022</v>
      </c>
      <c r="D6235">
        <v>1000.030029</v>
      </c>
      <c r="E6235">
        <v>1014.200012</v>
      </c>
      <c r="F6235">
        <v>1014.200012</v>
      </c>
      <c r="G6235">
        <v>456560000</v>
      </c>
    </row>
    <row r="6236" spans="1:7" x14ac:dyDescent="0.3">
      <c r="A6236" s="1">
        <v>34978</v>
      </c>
      <c r="B6236">
        <v>1017.940002</v>
      </c>
      <c r="C6236">
        <v>1022.809998</v>
      </c>
      <c r="D6236">
        <v>1011.400024</v>
      </c>
      <c r="E6236">
        <v>1012.039978</v>
      </c>
      <c r="F6236">
        <v>1012.039978</v>
      </c>
      <c r="G6236">
        <v>450010000</v>
      </c>
    </row>
    <row r="6237" spans="1:7" x14ac:dyDescent="0.3">
      <c r="A6237" s="1">
        <v>34981</v>
      </c>
      <c r="B6237">
        <v>1006.809998</v>
      </c>
      <c r="C6237">
        <v>1006.809998</v>
      </c>
      <c r="D6237">
        <v>982.35998500000005</v>
      </c>
      <c r="E6237">
        <v>984.73999000000003</v>
      </c>
      <c r="F6237">
        <v>984.73999000000003</v>
      </c>
      <c r="G6237">
        <v>403570000</v>
      </c>
    </row>
    <row r="6238" spans="1:7" x14ac:dyDescent="0.3">
      <c r="A6238" s="1">
        <v>34982</v>
      </c>
      <c r="B6238">
        <v>978.64001499999995</v>
      </c>
      <c r="C6238">
        <v>984.46002199999998</v>
      </c>
      <c r="D6238">
        <v>959.35998500000005</v>
      </c>
      <c r="E6238">
        <v>983.46997099999999</v>
      </c>
      <c r="F6238">
        <v>983.46997099999999</v>
      </c>
      <c r="G6238">
        <v>532680000</v>
      </c>
    </row>
    <row r="6239" spans="1:7" x14ac:dyDescent="0.3">
      <c r="A6239" s="1">
        <v>34983</v>
      </c>
      <c r="B6239">
        <v>992.63000499999998</v>
      </c>
      <c r="C6239">
        <v>1001.580017</v>
      </c>
      <c r="D6239">
        <v>990.86999500000002</v>
      </c>
      <c r="E6239">
        <v>1001.570007</v>
      </c>
      <c r="F6239">
        <v>1001.570007</v>
      </c>
      <c r="G6239">
        <v>454220000</v>
      </c>
    </row>
    <row r="6240" spans="1:7" x14ac:dyDescent="0.3">
      <c r="A6240" s="1">
        <v>34984</v>
      </c>
      <c r="B6240">
        <v>1003.580017</v>
      </c>
      <c r="C6240">
        <v>1015.6400149999999</v>
      </c>
      <c r="D6240">
        <v>1003.580017</v>
      </c>
      <c r="E6240">
        <v>1015.630005</v>
      </c>
      <c r="F6240">
        <v>1015.630005</v>
      </c>
      <c r="G6240">
        <v>421760000</v>
      </c>
    </row>
    <row r="6241" spans="1:7" x14ac:dyDescent="0.3">
      <c r="A6241" s="1">
        <v>34985</v>
      </c>
      <c r="B6241">
        <v>1020.330017</v>
      </c>
      <c r="C6241">
        <v>1024.3199460000001</v>
      </c>
      <c r="D6241">
        <v>1018.159973</v>
      </c>
      <c r="E6241">
        <v>1018.380005</v>
      </c>
      <c r="F6241">
        <v>1018.380005</v>
      </c>
      <c r="G6241">
        <v>425540000</v>
      </c>
    </row>
    <row r="6242" spans="1:7" x14ac:dyDescent="0.3">
      <c r="A6242" s="1">
        <v>34988</v>
      </c>
      <c r="B6242">
        <v>1018.330017</v>
      </c>
      <c r="C6242">
        <v>1021.450012</v>
      </c>
      <c r="D6242">
        <v>1016.51001</v>
      </c>
      <c r="E6242">
        <v>1018.130005</v>
      </c>
      <c r="F6242">
        <v>1018.130005</v>
      </c>
      <c r="G6242">
        <v>325980000</v>
      </c>
    </row>
    <row r="6243" spans="1:7" x14ac:dyDescent="0.3">
      <c r="A6243" s="1">
        <v>34989</v>
      </c>
      <c r="B6243">
        <v>1021.530029</v>
      </c>
      <c r="C6243">
        <v>1035.4399410000001</v>
      </c>
      <c r="D6243">
        <v>1018.73999</v>
      </c>
      <c r="E6243">
        <v>1035.4399410000001</v>
      </c>
      <c r="F6243">
        <v>1035.4399410000001</v>
      </c>
      <c r="G6243">
        <v>434620000</v>
      </c>
    </row>
    <row r="6244" spans="1:7" x14ac:dyDescent="0.3">
      <c r="A6244" s="1">
        <v>34990</v>
      </c>
      <c r="B6244">
        <v>1045.3199460000001</v>
      </c>
      <c r="C6244">
        <v>1050.650024</v>
      </c>
      <c r="D6244">
        <v>1042.780029</v>
      </c>
      <c r="E6244">
        <v>1045.369995</v>
      </c>
      <c r="F6244">
        <v>1045.369995</v>
      </c>
      <c r="G6244">
        <v>544550000</v>
      </c>
    </row>
    <row r="6245" spans="1:7" x14ac:dyDescent="0.3">
      <c r="A6245" s="1">
        <v>34991</v>
      </c>
      <c r="B6245">
        <v>1042.8000489999999</v>
      </c>
      <c r="C6245">
        <v>1047.8199460000001</v>
      </c>
      <c r="D6245">
        <v>1039.400024</v>
      </c>
      <c r="E6245">
        <v>1046.969971</v>
      </c>
      <c r="F6245">
        <v>1046.969971</v>
      </c>
      <c r="G6245">
        <v>470890000</v>
      </c>
    </row>
    <row r="6246" spans="1:7" x14ac:dyDescent="0.3">
      <c r="A6246" s="1">
        <v>34992</v>
      </c>
      <c r="B6246">
        <v>1046.6400149999999</v>
      </c>
      <c r="C6246">
        <v>1048.01001</v>
      </c>
      <c r="D6246">
        <v>1036.8599850000001</v>
      </c>
      <c r="E6246">
        <v>1039.530029</v>
      </c>
      <c r="F6246">
        <v>1039.530029</v>
      </c>
      <c r="G6246">
        <v>428030000</v>
      </c>
    </row>
    <row r="6247" spans="1:7" x14ac:dyDescent="0.3">
      <c r="A6247" s="1">
        <v>34995</v>
      </c>
      <c r="B6247">
        <v>1035.280029</v>
      </c>
      <c r="C6247">
        <v>1038.0500489999999</v>
      </c>
      <c r="D6247">
        <v>1031.2700199999999</v>
      </c>
      <c r="E6247">
        <v>1036.920044</v>
      </c>
      <c r="F6247">
        <v>1036.920044</v>
      </c>
      <c r="G6247">
        <v>368550000</v>
      </c>
    </row>
    <row r="6248" spans="1:7" x14ac:dyDescent="0.3">
      <c r="A6248" s="1">
        <v>34996</v>
      </c>
      <c r="B6248">
        <v>1039.530029</v>
      </c>
      <c r="C6248">
        <v>1042.130005</v>
      </c>
      <c r="D6248">
        <v>1038.1800539999999</v>
      </c>
      <c r="E6248">
        <v>1039.23999</v>
      </c>
      <c r="F6248">
        <v>1039.23999</v>
      </c>
      <c r="G6248">
        <v>445690000</v>
      </c>
    </row>
    <row r="6249" spans="1:7" x14ac:dyDescent="0.3">
      <c r="A6249" s="1">
        <v>34997</v>
      </c>
      <c r="B6249">
        <v>1040.099976</v>
      </c>
      <c r="C6249">
        <v>1040.9300539999999</v>
      </c>
      <c r="D6249">
        <v>1026.4399410000001</v>
      </c>
      <c r="E6249">
        <v>1026.469971</v>
      </c>
      <c r="F6249">
        <v>1026.469971</v>
      </c>
      <c r="G6249">
        <v>456100000</v>
      </c>
    </row>
    <row r="6250" spans="1:7" x14ac:dyDescent="0.3">
      <c r="A6250" s="1">
        <v>34998</v>
      </c>
      <c r="B6250">
        <v>1026.1999510000001</v>
      </c>
      <c r="C6250">
        <v>1027.530029</v>
      </c>
      <c r="D6250">
        <v>1007.440002</v>
      </c>
      <c r="E6250">
        <v>1017.570007</v>
      </c>
      <c r="F6250">
        <v>1017.570007</v>
      </c>
      <c r="G6250">
        <v>479020000</v>
      </c>
    </row>
    <row r="6251" spans="1:7" x14ac:dyDescent="0.3">
      <c r="A6251" s="1">
        <v>34999</v>
      </c>
      <c r="B6251">
        <v>1016.409973</v>
      </c>
      <c r="C6251">
        <v>1025.5600589999999</v>
      </c>
      <c r="D6251">
        <v>1012.539978</v>
      </c>
      <c r="E6251">
        <v>1025.5500489999999</v>
      </c>
      <c r="F6251">
        <v>1025.5500489999999</v>
      </c>
      <c r="G6251">
        <v>440320000</v>
      </c>
    </row>
    <row r="6252" spans="1:7" x14ac:dyDescent="0.3">
      <c r="A6252" s="1">
        <v>35002</v>
      </c>
      <c r="B6252">
        <v>1028.170044</v>
      </c>
      <c r="C6252">
        <v>1040.150024</v>
      </c>
      <c r="D6252">
        <v>1028.170044</v>
      </c>
      <c r="E6252">
        <v>1039.6899410000001</v>
      </c>
      <c r="F6252">
        <v>1039.6899410000001</v>
      </c>
      <c r="G6252">
        <v>416390000</v>
      </c>
    </row>
    <row r="6253" spans="1:7" x14ac:dyDescent="0.3">
      <c r="A6253" s="1">
        <v>35003</v>
      </c>
      <c r="B6253">
        <v>1043.5699460000001</v>
      </c>
      <c r="C6253">
        <v>1046.030029</v>
      </c>
      <c r="D6253">
        <v>1035.9300539999999</v>
      </c>
      <c r="E6253">
        <v>1036.0600589999999</v>
      </c>
      <c r="F6253">
        <v>1036.0600589999999</v>
      </c>
      <c r="G6253">
        <v>469860000</v>
      </c>
    </row>
    <row r="6254" spans="1:7" x14ac:dyDescent="0.3">
      <c r="A6254" s="1">
        <v>35004</v>
      </c>
      <c r="B6254">
        <v>1037.3000489999999</v>
      </c>
      <c r="C6254">
        <v>1040.6099850000001</v>
      </c>
      <c r="D6254">
        <v>1034.3900149999999</v>
      </c>
      <c r="E6254">
        <v>1040.5</v>
      </c>
      <c r="F6254">
        <v>1040.5</v>
      </c>
      <c r="G6254">
        <v>437200000</v>
      </c>
    </row>
    <row r="6255" spans="1:7" x14ac:dyDescent="0.3">
      <c r="A6255" s="1">
        <v>35005</v>
      </c>
      <c r="B6255">
        <v>1042.1099850000001</v>
      </c>
      <c r="C6255">
        <v>1057.329956</v>
      </c>
      <c r="D6255">
        <v>1041.959961</v>
      </c>
      <c r="E6255">
        <v>1057.3199460000001</v>
      </c>
      <c r="F6255">
        <v>1057.3199460000001</v>
      </c>
      <c r="G6255">
        <v>499400000</v>
      </c>
    </row>
    <row r="6256" spans="1:7" x14ac:dyDescent="0.3">
      <c r="A6256" s="1">
        <v>35006</v>
      </c>
      <c r="B6256">
        <v>1059.150024</v>
      </c>
      <c r="C6256">
        <v>1065.660034</v>
      </c>
      <c r="D6256">
        <v>1056.540039</v>
      </c>
      <c r="E6256">
        <v>1065.660034</v>
      </c>
      <c r="F6256">
        <v>1065.660034</v>
      </c>
      <c r="G6256">
        <v>451920000</v>
      </c>
    </row>
    <row r="6257" spans="1:7" x14ac:dyDescent="0.3">
      <c r="A6257" s="1">
        <v>35009</v>
      </c>
      <c r="B6257">
        <v>1065.630005</v>
      </c>
      <c r="C6257">
        <v>1067.8000489999999</v>
      </c>
      <c r="D6257">
        <v>1061.4499510000001</v>
      </c>
      <c r="E6257">
        <v>1062.1400149999999</v>
      </c>
      <c r="F6257">
        <v>1062.1400149999999</v>
      </c>
      <c r="G6257">
        <v>390760000</v>
      </c>
    </row>
    <row r="6258" spans="1:7" x14ac:dyDescent="0.3">
      <c r="A6258" s="1">
        <v>35010</v>
      </c>
      <c r="B6258">
        <v>1058.98999</v>
      </c>
      <c r="C6258">
        <v>1058.98999</v>
      </c>
      <c r="D6258">
        <v>1038.630005</v>
      </c>
      <c r="E6258">
        <v>1043.900024</v>
      </c>
      <c r="F6258">
        <v>1043.900024</v>
      </c>
      <c r="G6258">
        <v>519030000</v>
      </c>
    </row>
    <row r="6259" spans="1:7" x14ac:dyDescent="0.3">
      <c r="A6259" s="1">
        <v>35011</v>
      </c>
      <c r="B6259">
        <v>1046</v>
      </c>
      <c r="C6259">
        <v>1053.7700199999999</v>
      </c>
      <c r="D6259">
        <v>1044.969971</v>
      </c>
      <c r="E6259">
        <v>1047.9399410000001</v>
      </c>
      <c r="F6259">
        <v>1047.9399410000001</v>
      </c>
      <c r="G6259">
        <v>476910000</v>
      </c>
    </row>
    <row r="6260" spans="1:7" x14ac:dyDescent="0.3">
      <c r="A6260" s="1">
        <v>35012</v>
      </c>
      <c r="B6260">
        <v>1057.030029</v>
      </c>
      <c r="C6260">
        <v>1065.6400149999999</v>
      </c>
      <c r="D6260">
        <v>1057.030029</v>
      </c>
      <c r="E6260">
        <v>1065.589966</v>
      </c>
      <c r="F6260">
        <v>1065.589966</v>
      </c>
      <c r="G6260">
        <v>478190000</v>
      </c>
    </row>
    <row r="6261" spans="1:7" x14ac:dyDescent="0.3">
      <c r="A6261" s="1">
        <v>35013</v>
      </c>
      <c r="B6261">
        <v>1063.719971</v>
      </c>
      <c r="C6261">
        <v>1068.8100589999999</v>
      </c>
      <c r="D6261">
        <v>1060.9300539999999</v>
      </c>
      <c r="E6261">
        <v>1063.869995</v>
      </c>
      <c r="F6261">
        <v>1063.869995</v>
      </c>
      <c r="G6261">
        <v>473140000</v>
      </c>
    </row>
    <row r="6262" spans="1:7" x14ac:dyDescent="0.3">
      <c r="A6262" s="1">
        <v>35016</v>
      </c>
      <c r="B6262">
        <v>1063.209961</v>
      </c>
      <c r="C6262">
        <v>1065.780029</v>
      </c>
      <c r="D6262">
        <v>1057.339966</v>
      </c>
      <c r="E6262">
        <v>1058.459961</v>
      </c>
      <c r="F6262">
        <v>1058.459961</v>
      </c>
      <c r="G6262">
        <v>395980000</v>
      </c>
    </row>
    <row r="6263" spans="1:7" x14ac:dyDescent="0.3">
      <c r="A6263" s="1">
        <v>35017</v>
      </c>
      <c r="B6263">
        <v>1054.1400149999999</v>
      </c>
      <c r="C6263">
        <v>1054.76001</v>
      </c>
      <c r="D6263">
        <v>1040.619995</v>
      </c>
      <c r="E6263">
        <v>1040.619995</v>
      </c>
      <c r="F6263">
        <v>1040.619995</v>
      </c>
      <c r="G6263">
        <v>447250000</v>
      </c>
    </row>
    <row r="6264" spans="1:7" x14ac:dyDescent="0.3">
      <c r="A6264" s="1">
        <v>35018</v>
      </c>
      <c r="B6264">
        <v>1044.160034</v>
      </c>
      <c r="C6264">
        <v>1045.9399410000001</v>
      </c>
      <c r="D6264">
        <v>1033.209961</v>
      </c>
      <c r="E6264">
        <v>1041.849976</v>
      </c>
      <c r="F6264">
        <v>1041.849976</v>
      </c>
      <c r="G6264">
        <v>459390000</v>
      </c>
    </row>
    <row r="6265" spans="1:7" x14ac:dyDescent="0.3">
      <c r="A6265" s="1">
        <v>35019</v>
      </c>
      <c r="B6265">
        <v>1038.329956</v>
      </c>
      <c r="C6265">
        <v>1048.9399410000001</v>
      </c>
      <c r="D6265">
        <v>1037.170044</v>
      </c>
      <c r="E6265">
        <v>1044.4799800000001</v>
      </c>
      <c r="F6265">
        <v>1044.4799800000001</v>
      </c>
      <c r="G6265">
        <v>492420000</v>
      </c>
    </row>
    <row r="6266" spans="1:7" x14ac:dyDescent="0.3">
      <c r="A6266" s="1">
        <v>35020</v>
      </c>
      <c r="B6266">
        <v>1045.2700199999999</v>
      </c>
      <c r="C6266">
        <v>1046.9300539999999</v>
      </c>
      <c r="D6266">
        <v>1042.2299800000001</v>
      </c>
      <c r="E6266">
        <v>1045.030029</v>
      </c>
      <c r="F6266">
        <v>1045.030029</v>
      </c>
      <c r="G6266">
        <v>477980000</v>
      </c>
    </row>
    <row r="6267" spans="1:7" x14ac:dyDescent="0.3">
      <c r="A6267" s="1">
        <v>35023</v>
      </c>
      <c r="B6267">
        <v>1048.0699460000001</v>
      </c>
      <c r="C6267">
        <v>1049.8900149999999</v>
      </c>
      <c r="D6267">
        <v>1029.469971</v>
      </c>
      <c r="E6267">
        <v>1029.469971</v>
      </c>
      <c r="F6267">
        <v>1029.469971</v>
      </c>
      <c r="G6267">
        <v>438110000</v>
      </c>
    </row>
    <row r="6268" spans="1:7" x14ac:dyDescent="0.3">
      <c r="A6268" s="1">
        <v>35024</v>
      </c>
      <c r="B6268">
        <v>1029.23999</v>
      </c>
      <c r="C6268">
        <v>1029.23999</v>
      </c>
      <c r="D6268">
        <v>1016.580017</v>
      </c>
      <c r="E6268">
        <v>1024.98999</v>
      </c>
      <c r="F6268">
        <v>1024.98999</v>
      </c>
      <c r="G6268">
        <v>537910000</v>
      </c>
    </row>
    <row r="6269" spans="1:7" x14ac:dyDescent="0.3">
      <c r="A6269" s="1">
        <v>35025</v>
      </c>
      <c r="B6269">
        <v>1027.3599850000001</v>
      </c>
      <c r="C6269">
        <v>1031.26001</v>
      </c>
      <c r="D6269">
        <v>1021.23999</v>
      </c>
      <c r="E6269">
        <v>1021.23999</v>
      </c>
      <c r="F6269">
        <v>1021.23999</v>
      </c>
      <c r="G6269">
        <v>418960000</v>
      </c>
    </row>
    <row r="6270" spans="1:7" x14ac:dyDescent="0.3">
      <c r="A6270" s="1">
        <v>35027</v>
      </c>
      <c r="B6270">
        <v>1022.840027</v>
      </c>
      <c r="C6270">
        <v>1030.1800539999999</v>
      </c>
      <c r="D6270">
        <v>1022.840027</v>
      </c>
      <c r="E6270">
        <v>1030.170044</v>
      </c>
      <c r="F6270">
        <v>1030.170044</v>
      </c>
      <c r="G6270">
        <v>136100000</v>
      </c>
    </row>
    <row r="6271" spans="1:7" x14ac:dyDescent="0.3">
      <c r="A6271" s="1">
        <v>35030</v>
      </c>
      <c r="B6271">
        <v>1034</v>
      </c>
      <c r="C6271">
        <v>1037.8199460000001</v>
      </c>
      <c r="D6271">
        <v>1029.0699460000001</v>
      </c>
      <c r="E6271">
        <v>1029.3199460000001</v>
      </c>
      <c r="F6271">
        <v>1029.3199460000001</v>
      </c>
      <c r="G6271">
        <v>439220000</v>
      </c>
    </row>
    <row r="6272" spans="1:7" x14ac:dyDescent="0.3">
      <c r="A6272" s="1">
        <v>35031</v>
      </c>
      <c r="B6272">
        <v>1030.650024</v>
      </c>
      <c r="C6272">
        <v>1050.0600589999999</v>
      </c>
      <c r="D6272">
        <v>1029.51001</v>
      </c>
      <c r="E6272">
        <v>1050.0500489999999</v>
      </c>
      <c r="F6272">
        <v>1050.0500489999999</v>
      </c>
      <c r="G6272">
        <v>497080000</v>
      </c>
    </row>
    <row r="6273" spans="1:7" x14ac:dyDescent="0.3">
      <c r="A6273" s="1">
        <v>35032</v>
      </c>
      <c r="B6273">
        <v>1052.6800539999999</v>
      </c>
      <c r="C6273">
        <v>1057.579956</v>
      </c>
      <c r="D6273">
        <v>1049.5500489999999</v>
      </c>
      <c r="E6273">
        <v>1057.5699460000001</v>
      </c>
      <c r="F6273">
        <v>1057.5699460000001</v>
      </c>
      <c r="G6273">
        <v>534400000</v>
      </c>
    </row>
    <row r="6274" spans="1:7" x14ac:dyDescent="0.3">
      <c r="A6274" s="1">
        <v>35033</v>
      </c>
      <c r="B6274">
        <v>1056.7700199999999</v>
      </c>
      <c r="C6274">
        <v>1061.880005</v>
      </c>
      <c r="D6274">
        <v>1056.01001</v>
      </c>
      <c r="E6274">
        <v>1059.1999510000001</v>
      </c>
      <c r="F6274">
        <v>1059.1999510000001</v>
      </c>
      <c r="G6274">
        <v>542960000</v>
      </c>
    </row>
    <row r="6275" spans="1:7" x14ac:dyDescent="0.3">
      <c r="A6275" s="1">
        <v>35034</v>
      </c>
      <c r="B6275">
        <v>1060.660034</v>
      </c>
      <c r="C6275">
        <v>1060.829956</v>
      </c>
      <c r="D6275">
        <v>1053.25</v>
      </c>
      <c r="E6275">
        <v>1055.3100589999999</v>
      </c>
      <c r="F6275">
        <v>1055.3100589999999</v>
      </c>
      <c r="G6275">
        <v>495080000</v>
      </c>
    </row>
    <row r="6276" spans="1:7" x14ac:dyDescent="0.3">
      <c r="A6276" s="1">
        <v>35037</v>
      </c>
      <c r="B6276">
        <v>1057.9499510000001</v>
      </c>
      <c r="C6276">
        <v>1072.3000489999999</v>
      </c>
      <c r="D6276">
        <v>1056.9300539999999</v>
      </c>
      <c r="E6276">
        <v>1069.790039</v>
      </c>
      <c r="F6276">
        <v>1069.790039</v>
      </c>
      <c r="G6276">
        <v>505030000</v>
      </c>
    </row>
    <row r="6277" spans="1:7" x14ac:dyDescent="0.3">
      <c r="A6277" s="1">
        <v>35038</v>
      </c>
      <c r="B6277">
        <v>1071.23999</v>
      </c>
      <c r="C6277">
        <v>1074.849976</v>
      </c>
      <c r="D6277">
        <v>1064.1400149999999</v>
      </c>
      <c r="E6277">
        <v>1065.8900149999999</v>
      </c>
      <c r="F6277">
        <v>1065.8900149999999</v>
      </c>
      <c r="G6277">
        <v>567380000</v>
      </c>
    </row>
    <row r="6278" spans="1:7" x14ac:dyDescent="0.3">
      <c r="A6278" s="1">
        <v>35039</v>
      </c>
      <c r="B6278">
        <v>1067.8599850000001</v>
      </c>
      <c r="C6278">
        <v>1069.8000489999999</v>
      </c>
      <c r="D6278">
        <v>1055.469971</v>
      </c>
      <c r="E6278">
        <v>1061.7299800000001</v>
      </c>
      <c r="F6278">
        <v>1061.7299800000001</v>
      </c>
      <c r="G6278">
        <v>567670000</v>
      </c>
    </row>
    <row r="6279" spans="1:7" x14ac:dyDescent="0.3">
      <c r="A6279" s="1">
        <v>35040</v>
      </c>
      <c r="B6279">
        <v>1061.8900149999999</v>
      </c>
      <c r="C6279">
        <v>1061.8900149999999</v>
      </c>
      <c r="D6279">
        <v>1048.2700199999999</v>
      </c>
      <c r="E6279">
        <v>1053.170044</v>
      </c>
      <c r="F6279">
        <v>1053.170044</v>
      </c>
      <c r="G6279">
        <v>491230000</v>
      </c>
    </row>
    <row r="6280" spans="1:7" x14ac:dyDescent="0.3">
      <c r="A6280" s="1">
        <v>35041</v>
      </c>
      <c r="B6280">
        <v>1056.4300539999999</v>
      </c>
      <c r="C6280">
        <v>1062.4399410000001</v>
      </c>
      <c r="D6280">
        <v>1052.290039</v>
      </c>
      <c r="E6280">
        <v>1062.410034</v>
      </c>
      <c r="F6280">
        <v>1062.410034</v>
      </c>
      <c r="G6280">
        <v>455910000</v>
      </c>
    </row>
    <row r="6281" spans="1:7" x14ac:dyDescent="0.3">
      <c r="A6281" s="1">
        <v>35044</v>
      </c>
      <c r="B6281">
        <v>1064.6800539999999</v>
      </c>
      <c r="C6281">
        <v>1065.7299800000001</v>
      </c>
      <c r="D6281">
        <v>1061.4799800000001</v>
      </c>
      <c r="E6281">
        <v>1061.5</v>
      </c>
      <c r="F6281">
        <v>1061.5</v>
      </c>
      <c r="G6281">
        <v>423760000</v>
      </c>
    </row>
    <row r="6282" spans="1:7" x14ac:dyDescent="0.3">
      <c r="A6282" s="1">
        <v>35045</v>
      </c>
      <c r="B6282">
        <v>1061.9799800000001</v>
      </c>
      <c r="C6282">
        <v>1061.9799800000001</v>
      </c>
      <c r="D6282">
        <v>1051.75</v>
      </c>
      <c r="E6282">
        <v>1052.0699460000001</v>
      </c>
      <c r="F6282">
        <v>1052.0699460000001</v>
      </c>
      <c r="G6282">
        <v>463860000</v>
      </c>
    </row>
    <row r="6283" spans="1:7" x14ac:dyDescent="0.3">
      <c r="A6283" s="1">
        <v>35046</v>
      </c>
      <c r="B6283">
        <v>1054.459961</v>
      </c>
      <c r="C6283">
        <v>1058.599976</v>
      </c>
      <c r="D6283">
        <v>1053.0200199999999</v>
      </c>
      <c r="E6283">
        <v>1056.540039</v>
      </c>
      <c r="F6283">
        <v>1056.540039</v>
      </c>
      <c r="G6283">
        <v>484120000</v>
      </c>
    </row>
    <row r="6284" spans="1:7" x14ac:dyDescent="0.3">
      <c r="A6284" s="1">
        <v>35047</v>
      </c>
      <c r="B6284">
        <v>1057.030029</v>
      </c>
      <c r="C6284">
        <v>1058.339966</v>
      </c>
      <c r="D6284">
        <v>1038.170044</v>
      </c>
      <c r="E6284">
        <v>1038.1899410000001</v>
      </c>
      <c r="F6284">
        <v>1038.1899410000001</v>
      </c>
      <c r="G6284">
        <v>565700000</v>
      </c>
    </row>
    <row r="6285" spans="1:7" x14ac:dyDescent="0.3">
      <c r="A6285" s="1">
        <v>35048</v>
      </c>
      <c r="B6285">
        <v>1041.1099850000001</v>
      </c>
      <c r="C6285">
        <v>1041.76001</v>
      </c>
      <c r="D6285">
        <v>1028.219971</v>
      </c>
      <c r="E6285">
        <v>1030.4799800000001</v>
      </c>
      <c r="F6285">
        <v>1030.4799800000001</v>
      </c>
      <c r="G6285">
        <v>581830000</v>
      </c>
    </row>
    <row r="6286" spans="1:7" x14ac:dyDescent="0.3">
      <c r="A6286" s="1">
        <v>35051</v>
      </c>
      <c r="B6286">
        <v>1029.119995</v>
      </c>
      <c r="C6286">
        <v>1029.119995</v>
      </c>
      <c r="D6286">
        <v>1001.530029</v>
      </c>
      <c r="E6286">
        <v>1002.559998</v>
      </c>
      <c r="F6286">
        <v>1002.559998</v>
      </c>
      <c r="G6286">
        <v>576640000</v>
      </c>
    </row>
    <row r="6287" spans="1:7" x14ac:dyDescent="0.3">
      <c r="A6287" s="1">
        <v>35052</v>
      </c>
      <c r="B6287">
        <v>1005.429993</v>
      </c>
      <c r="C6287">
        <v>1026.410034</v>
      </c>
      <c r="D6287">
        <v>1004.72998</v>
      </c>
      <c r="E6287">
        <v>1026.410034</v>
      </c>
      <c r="F6287">
        <v>1026.410034</v>
      </c>
      <c r="G6287">
        <v>564330000</v>
      </c>
    </row>
    <row r="6288" spans="1:7" x14ac:dyDescent="0.3">
      <c r="A6288" s="1">
        <v>35053</v>
      </c>
      <c r="B6288">
        <v>1032.51001</v>
      </c>
      <c r="C6288">
        <v>1036.280029</v>
      </c>
      <c r="D6288">
        <v>1025.030029</v>
      </c>
      <c r="E6288">
        <v>1025.2700199999999</v>
      </c>
      <c r="F6288">
        <v>1025.2700199999999</v>
      </c>
      <c r="G6288">
        <v>567890000</v>
      </c>
    </row>
    <row r="6289" spans="1:7" x14ac:dyDescent="0.3">
      <c r="A6289" s="1">
        <v>35054</v>
      </c>
      <c r="B6289">
        <v>1030.23999</v>
      </c>
      <c r="C6289">
        <v>1040.650024</v>
      </c>
      <c r="D6289">
        <v>1030.23999</v>
      </c>
      <c r="E6289">
        <v>1040.6400149999999</v>
      </c>
      <c r="F6289">
        <v>1040.6400149999999</v>
      </c>
      <c r="G6289">
        <v>532800000</v>
      </c>
    </row>
    <row r="6290" spans="1:7" x14ac:dyDescent="0.3">
      <c r="A6290" s="1">
        <v>35055</v>
      </c>
      <c r="B6290">
        <v>1041.4799800000001</v>
      </c>
      <c r="C6290">
        <v>1046.8900149999999</v>
      </c>
      <c r="D6290">
        <v>1041.4799800000001</v>
      </c>
      <c r="E6290">
        <v>1046.8900149999999</v>
      </c>
      <c r="F6290">
        <v>1046.8900149999999</v>
      </c>
      <c r="G6290">
        <v>420600000</v>
      </c>
    </row>
    <row r="6291" spans="1:7" x14ac:dyDescent="0.3">
      <c r="A6291" s="1">
        <v>35059</v>
      </c>
      <c r="B6291">
        <v>1047.5600589999999</v>
      </c>
      <c r="C6291">
        <v>1049.630005</v>
      </c>
      <c r="D6291">
        <v>1045.5699460000001</v>
      </c>
      <c r="E6291">
        <v>1049.369995</v>
      </c>
      <c r="F6291">
        <v>1049.369995</v>
      </c>
      <c r="G6291">
        <v>332770000</v>
      </c>
    </row>
    <row r="6292" spans="1:7" x14ac:dyDescent="0.3">
      <c r="A6292" s="1">
        <v>35060</v>
      </c>
      <c r="B6292">
        <v>1049.900024</v>
      </c>
      <c r="C6292">
        <v>1051.2700199999999</v>
      </c>
      <c r="D6292">
        <v>1046.0500489999999</v>
      </c>
      <c r="E6292">
        <v>1048.130005</v>
      </c>
      <c r="F6292">
        <v>1048.130005</v>
      </c>
      <c r="G6292">
        <v>384320000</v>
      </c>
    </row>
    <row r="6293" spans="1:7" x14ac:dyDescent="0.3">
      <c r="A6293" s="1">
        <v>35061</v>
      </c>
      <c r="B6293">
        <v>1044.380005</v>
      </c>
      <c r="C6293">
        <v>1044.380005</v>
      </c>
      <c r="D6293">
        <v>1039.5600589999999</v>
      </c>
      <c r="E6293">
        <v>1042.219971</v>
      </c>
      <c r="F6293">
        <v>1042.219971</v>
      </c>
      <c r="G6293">
        <v>449670000</v>
      </c>
    </row>
    <row r="6294" spans="1:7" x14ac:dyDescent="0.3">
      <c r="A6294" s="1">
        <v>35062</v>
      </c>
      <c r="B6294">
        <v>1042.26001</v>
      </c>
      <c r="C6294">
        <v>1052.1800539999999</v>
      </c>
      <c r="D6294">
        <v>1040.25</v>
      </c>
      <c r="E6294">
        <v>1052.130005</v>
      </c>
      <c r="F6294">
        <v>1052.130005</v>
      </c>
      <c r="G6294">
        <v>541910000</v>
      </c>
    </row>
    <row r="6295" spans="1:7" x14ac:dyDescent="0.3">
      <c r="A6295" s="1">
        <v>35066</v>
      </c>
      <c r="B6295">
        <v>1052.829956</v>
      </c>
      <c r="C6295">
        <v>1058.880005</v>
      </c>
      <c r="D6295">
        <v>1048.469971</v>
      </c>
      <c r="E6295">
        <v>1058.650024</v>
      </c>
      <c r="F6295">
        <v>1058.650024</v>
      </c>
      <c r="G6295">
        <v>399620000</v>
      </c>
    </row>
    <row r="6296" spans="1:7" x14ac:dyDescent="0.3">
      <c r="A6296" s="1">
        <v>35067</v>
      </c>
      <c r="B6296">
        <v>1056.3599850000001</v>
      </c>
      <c r="C6296">
        <v>1058.920044</v>
      </c>
      <c r="D6296">
        <v>1045.3199460000001</v>
      </c>
      <c r="E6296">
        <v>1046.26001</v>
      </c>
      <c r="F6296">
        <v>1046.26001</v>
      </c>
      <c r="G6296">
        <v>506550000</v>
      </c>
    </row>
    <row r="6297" spans="1:7" x14ac:dyDescent="0.3">
      <c r="A6297" s="1">
        <v>35068</v>
      </c>
      <c r="B6297">
        <v>1047.1999510000001</v>
      </c>
      <c r="C6297">
        <v>1047.6400149999999</v>
      </c>
      <c r="D6297">
        <v>1021.570007</v>
      </c>
      <c r="E6297">
        <v>1029.8199460000001</v>
      </c>
      <c r="F6297">
        <v>1029.8199460000001</v>
      </c>
      <c r="G6297">
        <v>629970000</v>
      </c>
    </row>
    <row r="6298" spans="1:7" x14ac:dyDescent="0.3">
      <c r="A6298" s="1">
        <v>35069</v>
      </c>
      <c r="B6298">
        <v>1022.409973</v>
      </c>
      <c r="C6298">
        <v>1033.469971</v>
      </c>
      <c r="D6298">
        <v>1017.690002</v>
      </c>
      <c r="E6298">
        <v>1033.469971</v>
      </c>
      <c r="F6298">
        <v>1033.469971</v>
      </c>
      <c r="G6298">
        <v>548130000</v>
      </c>
    </row>
    <row r="6299" spans="1:7" x14ac:dyDescent="0.3">
      <c r="A6299" s="1">
        <v>35072</v>
      </c>
      <c r="B6299">
        <v>1034.9399410000001</v>
      </c>
      <c r="C6299">
        <v>1035.619995</v>
      </c>
      <c r="D6299">
        <v>1031.339966</v>
      </c>
      <c r="E6299">
        <v>1032.369995</v>
      </c>
      <c r="F6299">
        <v>1032.369995</v>
      </c>
      <c r="G6299">
        <v>142690000</v>
      </c>
    </row>
    <row r="6300" spans="1:7" x14ac:dyDescent="0.3">
      <c r="A6300" s="1">
        <v>35073</v>
      </c>
      <c r="B6300">
        <v>1031.6099850000001</v>
      </c>
      <c r="C6300">
        <v>1031.6099850000001</v>
      </c>
      <c r="D6300">
        <v>997.65997300000004</v>
      </c>
      <c r="E6300">
        <v>998.80999799999995</v>
      </c>
      <c r="F6300">
        <v>998.80999799999995</v>
      </c>
      <c r="G6300">
        <v>545790000</v>
      </c>
    </row>
    <row r="6301" spans="1:7" x14ac:dyDescent="0.3">
      <c r="A6301" s="1">
        <v>35074</v>
      </c>
      <c r="B6301">
        <v>991.92999299999997</v>
      </c>
      <c r="C6301">
        <v>1003.23999</v>
      </c>
      <c r="D6301">
        <v>987.97997999999995</v>
      </c>
      <c r="E6301">
        <v>990.21002199999998</v>
      </c>
      <c r="F6301">
        <v>990.21002199999998</v>
      </c>
      <c r="G6301">
        <v>603420000</v>
      </c>
    </row>
    <row r="6302" spans="1:7" x14ac:dyDescent="0.3">
      <c r="A6302" s="1">
        <v>35075</v>
      </c>
      <c r="B6302">
        <v>999.919983</v>
      </c>
      <c r="C6302">
        <v>1011.099976</v>
      </c>
      <c r="D6302">
        <v>998.28997800000002</v>
      </c>
      <c r="E6302">
        <v>1011.099976</v>
      </c>
      <c r="F6302">
        <v>1011.099976</v>
      </c>
      <c r="G6302">
        <v>513200000</v>
      </c>
    </row>
    <row r="6303" spans="1:7" x14ac:dyDescent="0.3">
      <c r="A6303" s="1">
        <v>35076</v>
      </c>
      <c r="B6303">
        <v>1013.26001</v>
      </c>
      <c r="C6303">
        <v>1014.909973</v>
      </c>
      <c r="D6303">
        <v>1001.919983</v>
      </c>
      <c r="E6303">
        <v>1008.22998</v>
      </c>
      <c r="F6303">
        <v>1008.22998</v>
      </c>
      <c r="G6303">
        <v>485300000</v>
      </c>
    </row>
    <row r="6304" spans="1:7" x14ac:dyDescent="0.3">
      <c r="A6304" s="1">
        <v>35079</v>
      </c>
      <c r="B6304">
        <v>1009.960022</v>
      </c>
      <c r="C6304">
        <v>1010.23999</v>
      </c>
      <c r="D6304">
        <v>988.57000700000003</v>
      </c>
      <c r="E6304">
        <v>988.57000700000003</v>
      </c>
      <c r="F6304">
        <v>988.57000700000003</v>
      </c>
      <c r="G6304">
        <v>422660000</v>
      </c>
    </row>
    <row r="6305" spans="1:7" x14ac:dyDescent="0.3">
      <c r="A6305" s="1">
        <v>35080</v>
      </c>
      <c r="B6305">
        <v>994.30999799999995</v>
      </c>
      <c r="C6305">
        <v>995.88000499999998</v>
      </c>
      <c r="D6305">
        <v>977.78997800000002</v>
      </c>
      <c r="E6305">
        <v>995.86999500000002</v>
      </c>
      <c r="F6305">
        <v>995.86999500000002</v>
      </c>
      <c r="G6305">
        <v>561850000</v>
      </c>
    </row>
    <row r="6306" spans="1:7" x14ac:dyDescent="0.3">
      <c r="A6306" s="1">
        <v>35081</v>
      </c>
      <c r="B6306">
        <v>987.28002900000001</v>
      </c>
      <c r="C6306">
        <v>1006.23999</v>
      </c>
      <c r="D6306">
        <v>986.32000700000003</v>
      </c>
      <c r="E6306">
        <v>998.29998799999998</v>
      </c>
      <c r="F6306">
        <v>998.29998799999998</v>
      </c>
      <c r="G6306">
        <v>613690000</v>
      </c>
    </row>
    <row r="6307" spans="1:7" x14ac:dyDescent="0.3">
      <c r="A6307" s="1">
        <v>35082</v>
      </c>
      <c r="B6307">
        <v>1003.369995</v>
      </c>
      <c r="C6307">
        <v>1007.429993</v>
      </c>
      <c r="D6307">
        <v>999.46997099999999</v>
      </c>
      <c r="E6307">
        <v>1007.23999</v>
      </c>
      <c r="F6307">
        <v>1007.23999</v>
      </c>
      <c r="G6307">
        <v>536760000</v>
      </c>
    </row>
    <row r="6308" spans="1:7" x14ac:dyDescent="0.3">
      <c r="A6308" s="1">
        <v>35083</v>
      </c>
      <c r="B6308">
        <v>1009.599976</v>
      </c>
      <c r="C6308">
        <v>1019.52002</v>
      </c>
      <c r="D6308">
        <v>1009.049988</v>
      </c>
      <c r="E6308">
        <v>1018.450012</v>
      </c>
      <c r="F6308">
        <v>1018.450012</v>
      </c>
      <c r="G6308">
        <v>571120000</v>
      </c>
    </row>
    <row r="6309" spans="1:7" x14ac:dyDescent="0.3">
      <c r="A6309" s="1">
        <v>35086</v>
      </c>
      <c r="B6309">
        <v>1019.719971</v>
      </c>
      <c r="C6309">
        <v>1029.469971</v>
      </c>
      <c r="D6309">
        <v>1019.1400149999999</v>
      </c>
      <c r="E6309">
        <v>1029.4399410000001</v>
      </c>
      <c r="F6309">
        <v>1029.4399410000001</v>
      </c>
      <c r="G6309">
        <v>484430000</v>
      </c>
    </row>
    <row r="6310" spans="1:7" x14ac:dyDescent="0.3">
      <c r="A6310" s="1">
        <v>35087</v>
      </c>
      <c r="B6310">
        <v>1029.530029</v>
      </c>
      <c r="C6310">
        <v>1031.6099850000001</v>
      </c>
      <c r="D6310">
        <v>1027.290039</v>
      </c>
      <c r="E6310">
        <v>1028.040039</v>
      </c>
      <c r="F6310">
        <v>1028.040039</v>
      </c>
      <c r="G6310">
        <v>533870000</v>
      </c>
    </row>
    <row r="6311" spans="1:7" x14ac:dyDescent="0.3">
      <c r="A6311" s="1">
        <v>35088</v>
      </c>
      <c r="B6311">
        <v>1032.6899410000001</v>
      </c>
      <c r="C6311">
        <v>1043.459961</v>
      </c>
      <c r="D6311">
        <v>1032.6899410000001</v>
      </c>
      <c r="E6311">
        <v>1043.459961</v>
      </c>
      <c r="F6311">
        <v>1043.459961</v>
      </c>
      <c r="G6311">
        <v>593000000</v>
      </c>
    </row>
    <row r="6312" spans="1:7" x14ac:dyDescent="0.3">
      <c r="A6312" s="1">
        <v>35089</v>
      </c>
      <c r="B6312">
        <v>1045.170044</v>
      </c>
      <c r="C6312">
        <v>1046</v>
      </c>
      <c r="D6312">
        <v>1035.25</v>
      </c>
      <c r="E6312">
        <v>1035.9499510000001</v>
      </c>
      <c r="F6312">
        <v>1035.9499510000001</v>
      </c>
      <c r="G6312">
        <v>582810000</v>
      </c>
    </row>
    <row r="6313" spans="1:7" x14ac:dyDescent="0.3">
      <c r="A6313" s="1">
        <v>35090</v>
      </c>
      <c r="B6313">
        <v>1034.709961</v>
      </c>
      <c r="C6313">
        <v>1040.969971</v>
      </c>
      <c r="D6313">
        <v>1032.26001</v>
      </c>
      <c r="E6313">
        <v>1040.959961</v>
      </c>
      <c r="F6313">
        <v>1040.959961</v>
      </c>
      <c r="G6313">
        <v>513610000</v>
      </c>
    </row>
    <row r="6314" spans="1:7" x14ac:dyDescent="0.3">
      <c r="A6314" s="1">
        <v>35093</v>
      </c>
      <c r="B6314">
        <v>1042.530029</v>
      </c>
      <c r="C6314">
        <v>1044.48999</v>
      </c>
      <c r="D6314">
        <v>1039.869995</v>
      </c>
      <c r="E6314">
        <v>1042.51001</v>
      </c>
      <c r="F6314">
        <v>1042.51001</v>
      </c>
      <c r="G6314">
        <v>434380000</v>
      </c>
    </row>
    <row r="6315" spans="1:7" x14ac:dyDescent="0.3">
      <c r="A6315" s="1">
        <v>35094</v>
      </c>
      <c r="B6315">
        <v>1045.349976</v>
      </c>
      <c r="C6315">
        <v>1052.3000489999999</v>
      </c>
      <c r="D6315">
        <v>1045.349976</v>
      </c>
      <c r="E6315">
        <v>1051.3000489999999</v>
      </c>
      <c r="F6315">
        <v>1051.3000489999999</v>
      </c>
      <c r="G6315">
        <v>542190000</v>
      </c>
    </row>
    <row r="6316" spans="1:7" x14ac:dyDescent="0.3">
      <c r="A6316" s="1">
        <v>35095</v>
      </c>
      <c r="B6316">
        <v>1052.209961</v>
      </c>
      <c r="C6316">
        <v>1059.8100589999999</v>
      </c>
      <c r="D6316">
        <v>1048.1400149999999</v>
      </c>
      <c r="E6316">
        <v>1059.790039</v>
      </c>
      <c r="F6316">
        <v>1059.790039</v>
      </c>
      <c r="G6316">
        <v>561170000</v>
      </c>
    </row>
    <row r="6317" spans="1:7" x14ac:dyDescent="0.3">
      <c r="A6317" s="1">
        <v>35096</v>
      </c>
      <c r="B6317">
        <v>1058.26001</v>
      </c>
      <c r="C6317">
        <v>1069.459961</v>
      </c>
      <c r="D6317">
        <v>1057.8199460000001</v>
      </c>
      <c r="E6317">
        <v>1069.459961</v>
      </c>
      <c r="F6317">
        <v>1069.459961</v>
      </c>
      <c r="G6317">
        <v>583070000</v>
      </c>
    </row>
    <row r="6318" spans="1:7" x14ac:dyDescent="0.3">
      <c r="A6318" s="1">
        <v>35097</v>
      </c>
      <c r="B6318">
        <v>1071.650024</v>
      </c>
      <c r="C6318">
        <v>1076.3199460000001</v>
      </c>
      <c r="D6318">
        <v>1069.900024</v>
      </c>
      <c r="E6318">
        <v>1072.1099850000001</v>
      </c>
      <c r="F6318">
        <v>1072.1099850000001</v>
      </c>
      <c r="G6318">
        <v>561260000</v>
      </c>
    </row>
    <row r="6319" spans="1:7" x14ac:dyDescent="0.3">
      <c r="A6319" s="1">
        <v>35100</v>
      </c>
      <c r="B6319">
        <v>1072.9499510000001</v>
      </c>
      <c r="C6319">
        <v>1083.3599850000001</v>
      </c>
      <c r="D6319">
        <v>1070.8000489999999</v>
      </c>
      <c r="E6319">
        <v>1083.339966</v>
      </c>
      <c r="F6319">
        <v>1083.339966</v>
      </c>
      <c r="G6319">
        <v>512040000</v>
      </c>
    </row>
    <row r="6320" spans="1:7" x14ac:dyDescent="0.3">
      <c r="A6320" s="1">
        <v>35101</v>
      </c>
      <c r="B6320">
        <v>1084.079956</v>
      </c>
      <c r="C6320">
        <v>1090.599976</v>
      </c>
      <c r="D6320">
        <v>1084</v>
      </c>
      <c r="E6320">
        <v>1089.079956</v>
      </c>
      <c r="F6320">
        <v>1089.079956</v>
      </c>
      <c r="G6320">
        <v>589490000</v>
      </c>
    </row>
    <row r="6321" spans="1:7" x14ac:dyDescent="0.3">
      <c r="A6321" s="1">
        <v>35102</v>
      </c>
      <c r="B6321">
        <v>1088.869995</v>
      </c>
      <c r="C6321">
        <v>1089.9799800000001</v>
      </c>
      <c r="D6321">
        <v>1081.26001</v>
      </c>
      <c r="E6321">
        <v>1084.880005</v>
      </c>
      <c r="F6321">
        <v>1084.880005</v>
      </c>
      <c r="G6321">
        <v>611640000</v>
      </c>
    </row>
    <row r="6322" spans="1:7" x14ac:dyDescent="0.3">
      <c r="A6322" s="1">
        <v>35103</v>
      </c>
      <c r="B6322">
        <v>1084.9300539999999</v>
      </c>
      <c r="C6322">
        <v>1093.51001</v>
      </c>
      <c r="D6322">
        <v>1080.650024</v>
      </c>
      <c r="E6322">
        <v>1093.170044</v>
      </c>
      <c r="F6322">
        <v>1093.170044</v>
      </c>
      <c r="G6322">
        <v>556580000</v>
      </c>
    </row>
    <row r="6323" spans="1:7" x14ac:dyDescent="0.3">
      <c r="A6323" s="1">
        <v>35104</v>
      </c>
      <c r="B6323">
        <v>1093.3900149999999</v>
      </c>
      <c r="C6323">
        <v>1098.849976</v>
      </c>
      <c r="D6323">
        <v>1089.969971</v>
      </c>
      <c r="E6323">
        <v>1094.599976</v>
      </c>
      <c r="F6323">
        <v>1094.599976</v>
      </c>
      <c r="G6323">
        <v>552650000</v>
      </c>
    </row>
    <row r="6324" spans="1:7" x14ac:dyDescent="0.3">
      <c r="A6324" s="1">
        <v>35107</v>
      </c>
      <c r="B6324">
        <v>1094.839966</v>
      </c>
      <c r="C6324">
        <v>1098.9399410000001</v>
      </c>
      <c r="D6324">
        <v>1094.660034</v>
      </c>
      <c r="E6324">
        <v>1095.380005</v>
      </c>
      <c r="F6324">
        <v>1095.380005</v>
      </c>
      <c r="G6324">
        <v>494040000</v>
      </c>
    </row>
    <row r="6325" spans="1:7" x14ac:dyDescent="0.3">
      <c r="A6325" s="1">
        <v>35108</v>
      </c>
      <c r="B6325">
        <v>1084.4499510000001</v>
      </c>
      <c r="C6325">
        <v>1093.76001</v>
      </c>
      <c r="D6325">
        <v>1079.9399410000001</v>
      </c>
      <c r="E6325">
        <v>1087.219971</v>
      </c>
      <c r="F6325">
        <v>1087.219971</v>
      </c>
      <c r="G6325">
        <v>525250000</v>
      </c>
    </row>
    <row r="6326" spans="1:7" x14ac:dyDescent="0.3">
      <c r="A6326" s="1">
        <v>35109</v>
      </c>
      <c r="B6326">
        <v>1089.599976</v>
      </c>
      <c r="C6326">
        <v>1093.4399410000001</v>
      </c>
      <c r="D6326">
        <v>1083.829956</v>
      </c>
      <c r="E6326">
        <v>1088.030029</v>
      </c>
      <c r="F6326">
        <v>1088.030029</v>
      </c>
      <c r="G6326">
        <v>515890000</v>
      </c>
    </row>
    <row r="6327" spans="1:7" x14ac:dyDescent="0.3">
      <c r="A6327" s="1">
        <v>35110</v>
      </c>
      <c r="B6327">
        <v>1087.589966</v>
      </c>
      <c r="C6327">
        <v>1092.26001</v>
      </c>
      <c r="D6327">
        <v>1086.670044</v>
      </c>
      <c r="E6327">
        <v>1090.540039</v>
      </c>
      <c r="F6327">
        <v>1090.540039</v>
      </c>
      <c r="G6327">
        <v>493760000</v>
      </c>
    </row>
    <row r="6328" spans="1:7" x14ac:dyDescent="0.3">
      <c r="A6328" s="1">
        <v>35111</v>
      </c>
      <c r="B6328">
        <v>1091.3900149999999</v>
      </c>
      <c r="C6328">
        <v>1092.01001</v>
      </c>
      <c r="D6328">
        <v>1085.619995</v>
      </c>
      <c r="E6328">
        <v>1090.709961</v>
      </c>
      <c r="F6328">
        <v>1090.709961</v>
      </c>
      <c r="G6328">
        <v>459680000</v>
      </c>
    </row>
    <row r="6329" spans="1:7" x14ac:dyDescent="0.3">
      <c r="A6329" s="1">
        <v>35115</v>
      </c>
      <c r="B6329">
        <v>1085.5200199999999</v>
      </c>
      <c r="C6329">
        <v>1088.9499510000001</v>
      </c>
      <c r="D6329">
        <v>1080.030029</v>
      </c>
      <c r="E6329">
        <v>1083.23999</v>
      </c>
      <c r="F6329">
        <v>1083.23999</v>
      </c>
      <c r="G6329">
        <v>459680000</v>
      </c>
    </row>
    <row r="6330" spans="1:7" x14ac:dyDescent="0.3">
      <c r="A6330" s="1">
        <v>35116</v>
      </c>
      <c r="B6330">
        <v>1085.119995</v>
      </c>
      <c r="C6330">
        <v>1096.9399410000001</v>
      </c>
      <c r="D6330">
        <v>1084.959961</v>
      </c>
      <c r="E6330">
        <v>1096.849976</v>
      </c>
      <c r="F6330">
        <v>1096.849976</v>
      </c>
      <c r="G6330">
        <v>485810000</v>
      </c>
    </row>
    <row r="6331" spans="1:7" x14ac:dyDescent="0.3">
      <c r="A6331" s="1">
        <v>35117</v>
      </c>
      <c r="B6331">
        <v>1100.170044</v>
      </c>
      <c r="C6331">
        <v>1117.530029</v>
      </c>
      <c r="D6331">
        <v>1100.170044</v>
      </c>
      <c r="E6331">
        <v>1117.1099850000001</v>
      </c>
      <c r="F6331">
        <v>1117.1099850000001</v>
      </c>
      <c r="G6331">
        <v>641140000</v>
      </c>
    </row>
    <row r="6332" spans="1:7" x14ac:dyDescent="0.3">
      <c r="A6332" s="1">
        <v>35118</v>
      </c>
      <c r="B6332">
        <v>1118.599976</v>
      </c>
      <c r="C6332">
        <v>1121.8900149999999</v>
      </c>
      <c r="D6332">
        <v>1109.150024</v>
      </c>
      <c r="E6332">
        <v>1117.790039</v>
      </c>
      <c r="F6332">
        <v>1117.790039</v>
      </c>
      <c r="G6332">
        <v>583520000</v>
      </c>
    </row>
    <row r="6333" spans="1:7" x14ac:dyDescent="0.3">
      <c r="A6333" s="1">
        <v>35121</v>
      </c>
      <c r="B6333">
        <v>1116.530029</v>
      </c>
      <c r="C6333">
        <v>1119.099976</v>
      </c>
      <c r="D6333">
        <v>1111.089966</v>
      </c>
      <c r="E6333">
        <v>1113.0500489999999</v>
      </c>
      <c r="F6333">
        <v>1113.0500489999999</v>
      </c>
      <c r="G6333">
        <v>473800000</v>
      </c>
    </row>
    <row r="6334" spans="1:7" x14ac:dyDescent="0.3">
      <c r="A6334" s="1">
        <v>35122</v>
      </c>
      <c r="B6334">
        <v>1114.130005</v>
      </c>
      <c r="C6334">
        <v>1115.3900149999999</v>
      </c>
      <c r="D6334">
        <v>1105.170044</v>
      </c>
      <c r="E6334">
        <v>1106.170044</v>
      </c>
      <c r="F6334">
        <v>1106.170044</v>
      </c>
      <c r="G6334">
        <v>514460000</v>
      </c>
    </row>
    <row r="6335" spans="1:7" x14ac:dyDescent="0.3">
      <c r="A6335" s="1">
        <v>35123</v>
      </c>
      <c r="B6335">
        <v>1109.599976</v>
      </c>
      <c r="C6335">
        <v>1114.920044</v>
      </c>
      <c r="D6335">
        <v>1106.670044</v>
      </c>
      <c r="E6335">
        <v>1107.5500489999999</v>
      </c>
      <c r="F6335">
        <v>1107.5500489999999</v>
      </c>
      <c r="G6335">
        <v>543440000</v>
      </c>
    </row>
    <row r="6336" spans="1:7" x14ac:dyDescent="0.3">
      <c r="A6336" s="1">
        <v>35124</v>
      </c>
      <c r="B6336">
        <v>1102.170044</v>
      </c>
      <c r="C6336">
        <v>1105.459961</v>
      </c>
      <c r="D6336">
        <v>1098.089966</v>
      </c>
      <c r="E6336">
        <v>1100.0500489999999</v>
      </c>
      <c r="F6336">
        <v>1100.0500489999999</v>
      </c>
      <c r="G6336">
        <v>533230000</v>
      </c>
    </row>
    <row r="6337" spans="1:7" x14ac:dyDescent="0.3">
      <c r="A6337" s="1">
        <v>35125</v>
      </c>
      <c r="B6337">
        <v>1098.9399410000001</v>
      </c>
      <c r="C6337">
        <v>1100.290039</v>
      </c>
      <c r="D6337">
        <v>1082.969971</v>
      </c>
      <c r="E6337">
        <v>1086.079956</v>
      </c>
      <c r="F6337">
        <v>1086.079956</v>
      </c>
      <c r="G6337">
        <v>587170000</v>
      </c>
    </row>
    <row r="6338" spans="1:7" x14ac:dyDescent="0.3">
      <c r="A6338" s="1">
        <v>35128</v>
      </c>
      <c r="B6338">
        <v>1088.910034</v>
      </c>
      <c r="C6338">
        <v>1091.7700199999999</v>
      </c>
      <c r="D6338">
        <v>1083.26001</v>
      </c>
      <c r="E6338">
        <v>1084.880005</v>
      </c>
      <c r="F6338">
        <v>1084.880005</v>
      </c>
      <c r="G6338">
        <v>474380000</v>
      </c>
    </row>
    <row r="6339" spans="1:7" x14ac:dyDescent="0.3">
      <c r="A6339" s="1">
        <v>35129</v>
      </c>
      <c r="B6339">
        <v>1084.23999</v>
      </c>
      <c r="C6339">
        <v>1096.8199460000001</v>
      </c>
      <c r="D6339">
        <v>1083.23999</v>
      </c>
      <c r="E6339">
        <v>1096.8100589999999</v>
      </c>
      <c r="F6339">
        <v>1096.8100589999999</v>
      </c>
      <c r="G6339">
        <v>491900000</v>
      </c>
    </row>
    <row r="6340" spans="1:7" x14ac:dyDescent="0.3">
      <c r="A6340" s="1">
        <v>35130</v>
      </c>
      <c r="B6340">
        <v>1096.8900149999999</v>
      </c>
      <c r="C6340">
        <v>1099.0699460000001</v>
      </c>
      <c r="D6340">
        <v>1091.8199460000001</v>
      </c>
      <c r="E6340">
        <v>1091.8199460000001</v>
      </c>
      <c r="F6340">
        <v>1091.8199460000001</v>
      </c>
      <c r="G6340">
        <v>532540000</v>
      </c>
    </row>
    <row r="6341" spans="1:7" x14ac:dyDescent="0.3">
      <c r="A6341" s="1">
        <v>35131</v>
      </c>
      <c r="B6341">
        <v>1092.7700199999999</v>
      </c>
      <c r="C6341">
        <v>1095.369995</v>
      </c>
      <c r="D6341">
        <v>1090.4799800000001</v>
      </c>
      <c r="E6341">
        <v>1093.119995</v>
      </c>
      <c r="F6341">
        <v>1093.119995</v>
      </c>
      <c r="G6341">
        <v>509360000</v>
      </c>
    </row>
    <row r="6342" spans="1:7" x14ac:dyDescent="0.3">
      <c r="A6342" s="1">
        <v>35132</v>
      </c>
      <c r="B6342">
        <v>1080.8199460000001</v>
      </c>
      <c r="C6342">
        <v>1081.3000489999999</v>
      </c>
      <c r="D6342">
        <v>1057.869995</v>
      </c>
      <c r="E6342">
        <v>1063.7299800000001</v>
      </c>
      <c r="F6342">
        <v>1063.7299800000001</v>
      </c>
      <c r="G6342">
        <v>583640000</v>
      </c>
    </row>
    <row r="6343" spans="1:7" x14ac:dyDescent="0.3">
      <c r="A6343" s="1">
        <v>35135</v>
      </c>
      <c r="B6343">
        <v>1065</v>
      </c>
      <c r="C6343">
        <v>1080.6400149999999</v>
      </c>
      <c r="D6343">
        <v>1064.6400149999999</v>
      </c>
      <c r="E6343">
        <v>1080.5</v>
      </c>
      <c r="F6343">
        <v>1080.5</v>
      </c>
      <c r="G6343">
        <v>457880000</v>
      </c>
    </row>
    <row r="6344" spans="1:7" x14ac:dyDescent="0.3">
      <c r="A6344" s="1">
        <v>35136</v>
      </c>
      <c r="B6344">
        <v>1078.719971</v>
      </c>
      <c r="C6344">
        <v>1078.719971</v>
      </c>
      <c r="D6344">
        <v>1066.040039</v>
      </c>
      <c r="E6344">
        <v>1073.0500489999999</v>
      </c>
      <c r="F6344">
        <v>1073.0500489999999</v>
      </c>
      <c r="G6344">
        <v>459340000</v>
      </c>
    </row>
    <row r="6345" spans="1:7" x14ac:dyDescent="0.3">
      <c r="A6345" s="1">
        <v>35137</v>
      </c>
      <c r="B6345">
        <v>1079.910034</v>
      </c>
      <c r="C6345">
        <v>1089.030029</v>
      </c>
      <c r="D6345">
        <v>1077.98999</v>
      </c>
      <c r="E6345">
        <v>1088.6400149999999</v>
      </c>
      <c r="F6345">
        <v>1088.6400149999999</v>
      </c>
      <c r="G6345">
        <v>482340000</v>
      </c>
    </row>
    <row r="6346" spans="1:7" x14ac:dyDescent="0.3">
      <c r="A6346" s="1">
        <v>35138</v>
      </c>
      <c r="B6346">
        <v>1090.869995</v>
      </c>
      <c r="C6346">
        <v>1096.4499510000001</v>
      </c>
      <c r="D6346">
        <v>1090.869995</v>
      </c>
      <c r="E6346">
        <v>1091.0699460000001</v>
      </c>
      <c r="F6346">
        <v>1091.0699460000001</v>
      </c>
      <c r="G6346">
        <v>512870000</v>
      </c>
    </row>
    <row r="6347" spans="1:7" x14ac:dyDescent="0.3">
      <c r="A6347" s="1">
        <v>35139</v>
      </c>
      <c r="B6347">
        <v>1092.6899410000001</v>
      </c>
      <c r="C6347">
        <v>1099.660034</v>
      </c>
      <c r="D6347">
        <v>1089.839966</v>
      </c>
      <c r="E6347">
        <v>1099.589966</v>
      </c>
      <c r="F6347">
        <v>1099.589966</v>
      </c>
      <c r="G6347">
        <v>514420000</v>
      </c>
    </row>
    <row r="6348" spans="1:7" x14ac:dyDescent="0.3">
      <c r="A6348" s="1">
        <v>35142</v>
      </c>
      <c r="B6348">
        <v>1102.780029</v>
      </c>
      <c r="C6348">
        <v>1114.4300539999999</v>
      </c>
      <c r="D6348">
        <v>1102.780029</v>
      </c>
      <c r="E6348">
        <v>1114.420044</v>
      </c>
      <c r="F6348">
        <v>1114.420044</v>
      </c>
      <c r="G6348">
        <v>498780000</v>
      </c>
    </row>
    <row r="6349" spans="1:7" x14ac:dyDescent="0.3">
      <c r="A6349" s="1">
        <v>35143</v>
      </c>
      <c r="B6349">
        <v>1118.0200199999999</v>
      </c>
      <c r="C6349">
        <v>1119.839966</v>
      </c>
      <c r="D6349">
        <v>1110.280029</v>
      </c>
      <c r="E6349">
        <v>1112.5</v>
      </c>
      <c r="F6349">
        <v>1112.5</v>
      </c>
      <c r="G6349">
        <v>520590000</v>
      </c>
    </row>
    <row r="6350" spans="1:7" x14ac:dyDescent="0.3">
      <c r="A6350" s="1">
        <v>35144</v>
      </c>
      <c r="B6350">
        <v>1110.73999</v>
      </c>
      <c r="C6350">
        <v>1111.75</v>
      </c>
      <c r="D6350">
        <v>1099.420044</v>
      </c>
      <c r="E6350">
        <v>1101.8199460000001</v>
      </c>
      <c r="F6350">
        <v>1101.8199460000001</v>
      </c>
      <c r="G6350">
        <v>529620000</v>
      </c>
    </row>
    <row r="6351" spans="1:7" x14ac:dyDescent="0.3">
      <c r="A6351" s="1">
        <v>35145</v>
      </c>
      <c r="B6351">
        <v>1102.6400149999999</v>
      </c>
      <c r="C6351">
        <v>1104.099976</v>
      </c>
      <c r="D6351">
        <v>1098.76001</v>
      </c>
      <c r="E6351">
        <v>1099.790039</v>
      </c>
      <c r="F6351">
        <v>1099.790039</v>
      </c>
      <c r="G6351">
        <v>499240000</v>
      </c>
    </row>
    <row r="6352" spans="1:7" x14ac:dyDescent="0.3">
      <c r="A6352" s="1">
        <v>35146</v>
      </c>
      <c r="B6352">
        <v>1101.8199460000001</v>
      </c>
      <c r="C6352">
        <v>1103.400024</v>
      </c>
      <c r="D6352">
        <v>1096.2299800000001</v>
      </c>
      <c r="E6352">
        <v>1102.219971</v>
      </c>
      <c r="F6352">
        <v>1102.219971</v>
      </c>
      <c r="G6352">
        <v>475630000</v>
      </c>
    </row>
    <row r="6353" spans="1:7" x14ac:dyDescent="0.3">
      <c r="A6353" s="1">
        <v>35149</v>
      </c>
      <c r="B6353">
        <v>1104.3100589999999</v>
      </c>
      <c r="C6353">
        <v>1107.089966</v>
      </c>
      <c r="D6353">
        <v>1087.030029</v>
      </c>
      <c r="E6353">
        <v>1087.089966</v>
      </c>
      <c r="F6353">
        <v>1087.089966</v>
      </c>
      <c r="G6353">
        <v>476710000</v>
      </c>
    </row>
    <row r="6354" spans="1:7" x14ac:dyDescent="0.3">
      <c r="A6354" s="1">
        <v>35150</v>
      </c>
      <c r="B6354">
        <v>1085.119995</v>
      </c>
      <c r="C6354">
        <v>1090.170044</v>
      </c>
      <c r="D6354">
        <v>1079.900024</v>
      </c>
      <c r="E6354">
        <v>1088.349976</v>
      </c>
      <c r="F6354">
        <v>1088.349976</v>
      </c>
      <c r="G6354">
        <v>544620000</v>
      </c>
    </row>
    <row r="6355" spans="1:7" x14ac:dyDescent="0.3">
      <c r="A6355" s="1">
        <v>35151</v>
      </c>
      <c r="B6355">
        <v>1091.339966</v>
      </c>
      <c r="C6355">
        <v>1098.76001</v>
      </c>
      <c r="D6355">
        <v>1089.709961</v>
      </c>
      <c r="E6355">
        <v>1093.880005</v>
      </c>
      <c r="F6355">
        <v>1093.880005</v>
      </c>
      <c r="G6355">
        <v>500520000</v>
      </c>
    </row>
    <row r="6356" spans="1:7" x14ac:dyDescent="0.3">
      <c r="A6356" s="1">
        <v>35152</v>
      </c>
      <c r="B6356">
        <v>1091.089966</v>
      </c>
      <c r="C6356">
        <v>1096.719971</v>
      </c>
      <c r="D6356">
        <v>1089.7700199999999</v>
      </c>
      <c r="E6356">
        <v>1094.829956</v>
      </c>
      <c r="F6356">
        <v>1094.829956</v>
      </c>
      <c r="G6356">
        <v>483210000</v>
      </c>
    </row>
    <row r="6357" spans="1:7" x14ac:dyDescent="0.3">
      <c r="A6357" s="1">
        <v>35153</v>
      </c>
      <c r="B6357">
        <v>1097.6800539999999</v>
      </c>
      <c r="C6357">
        <v>1105.339966</v>
      </c>
      <c r="D6357">
        <v>1097.6800539999999</v>
      </c>
      <c r="E6357">
        <v>1101.400024</v>
      </c>
      <c r="F6357">
        <v>1101.400024</v>
      </c>
      <c r="G6357">
        <v>514090000</v>
      </c>
    </row>
    <row r="6358" spans="1:7" x14ac:dyDescent="0.3">
      <c r="A6358" s="1">
        <v>35156</v>
      </c>
      <c r="B6358">
        <v>1105.7700199999999</v>
      </c>
      <c r="C6358">
        <v>1107.290039</v>
      </c>
      <c r="D6358">
        <v>1102.9399410000001</v>
      </c>
      <c r="E6358">
        <v>1106.5699460000001</v>
      </c>
      <c r="F6358">
        <v>1106.5699460000001</v>
      </c>
      <c r="G6358">
        <v>463880000</v>
      </c>
    </row>
    <row r="6359" spans="1:7" x14ac:dyDescent="0.3">
      <c r="A6359" s="1">
        <v>35157</v>
      </c>
      <c r="B6359">
        <v>1107.9799800000001</v>
      </c>
      <c r="C6359">
        <v>1111.4300539999999</v>
      </c>
      <c r="D6359">
        <v>1106.849976</v>
      </c>
      <c r="E6359">
        <v>1111.290039</v>
      </c>
      <c r="F6359">
        <v>1111.290039</v>
      </c>
      <c r="G6359">
        <v>492190000</v>
      </c>
    </row>
    <row r="6360" spans="1:7" x14ac:dyDescent="0.3">
      <c r="A6360" s="1">
        <v>35158</v>
      </c>
      <c r="B6360">
        <v>1109.709961</v>
      </c>
      <c r="C6360">
        <v>1115.900024</v>
      </c>
      <c r="D6360">
        <v>1106.630005</v>
      </c>
      <c r="E6360">
        <v>1115.849976</v>
      </c>
      <c r="F6360">
        <v>1115.849976</v>
      </c>
      <c r="G6360">
        <v>529750000</v>
      </c>
    </row>
    <row r="6361" spans="1:7" x14ac:dyDescent="0.3">
      <c r="A6361" s="1">
        <v>35159</v>
      </c>
      <c r="B6361">
        <v>1116.0500489999999</v>
      </c>
      <c r="C6361">
        <v>1119.349976</v>
      </c>
      <c r="D6361">
        <v>1114.7299800000001</v>
      </c>
      <c r="E6361">
        <v>1118.209961</v>
      </c>
      <c r="F6361">
        <v>1118.209961</v>
      </c>
      <c r="G6361">
        <v>503890000</v>
      </c>
    </row>
    <row r="6362" spans="1:7" x14ac:dyDescent="0.3">
      <c r="A6362" s="1">
        <v>35163</v>
      </c>
      <c r="B6362">
        <v>1106.3199460000001</v>
      </c>
      <c r="C6362">
        <v>1106.670044</v>
      </c>
      <c r="D6362">
        <v>1093.660034</v>
      </c>
      <c r="E6362">
        <v>1105.660034</v>
      </c>
      <c r="F6362">
        <v>1105.660034</v>
      </c>
      <c r="G6362">
        <v>517700000</v>
      </c>
    </row>
    <row r="6363" spans="1:7" x14ac:dyDescent="0.3">
      <c r="A6363" s="1">
        <v>35164</v>
      </c>
      <c r="B6363">
        <v>1111.26001</v>
      </c>
      <c r="C6363">
        <v>1115.1400149999999</v>
      </c>
      <c r="D6363">
        <v>1107.339966</v>
      </c>
      <c r="E6363">
        <v>1109.150024</v>
      </c>
      <c r="F6363">
        <v>1109.150024</v>
      </c>
      <c r="G6363">
        <v>561670000</v>
      </c>
    </row>
    <row r="6364" spans="1:7" x14ac:dyDescent="0.3">
      <c r="A6364" s="1">
        <v>35165</v>
      </c>
      <c r="B6364">
        <v>1108.9799800000001</v>
      </c>
      <c r="C6364">
        <v>1117.6899410000001</v>
      </c>
      <c r="D6364">
        <v>1105.099976</v>
      </c>
      <c r="E6364">
        <v>1105.280029</v>
      </c>
      <c r="F6364">
        <v>1105.280029</v>
      </c>
      <c r="G6364">
        <v>556310000</v>
      </c>
    </row>
    <row r="6365" spans="1:7" x14ac:dyDescent="0.3">
      <c r="A6365" s="1">
        <v>35166</v>
      </c>
      <c r="B6365">
        <v>1105.150024</v>
      </c>
      <c r="C6365">
        <v>1108.6999510000001</v>
      </c>
      <c r="D6365">
        <v>1092.4399410000001</v>
      </c>
      <c r="E6365">
        <v>1097.1400149999999</v>
      </c>
      <c r="F6365">
        <v>1097.1400149999999</v>
      </c>
      <c r="G6365">
        <v>534300000</v>
      </c>
    </row>
    <row r="6366" spans="1:7" x14ac:dyDescent="0.3">
      <c r="A6366" s="1">
        <v>35167</v>
      </c>
      <c r="B6366">
        <v>1098.6099850000001</v>
      </c>
      <c r="C6366">
        <v>1101.6800539999999</v>
      </c>
      <c r="D6366">
        <v>1096.1899410000001</v>
      </c>
      <c r="E6366">
        <v>1100.9399410000001</v>
      </c>
      <c r="F6366">
        <v>1100.9399410000001</v>
      </c>
      <c r="G6366">
        <v>483760000</v>
      </c>
    </row>
    <row r="6367" spans="1:7" x14ac:dyDescent="0.3">
      <c r="A6367" s="1">
        <v>35170</v>
      </c>
      <c r="B6367">
        <v>1102.8000489999999</v>
      </c>
      <c r="C6367">
        <v>1110.48999</v>
      </c>
      <c r="D6367">
        <v>1102.6899410000001</v>
      </c>
      <c r="E6367">
        <v>1110.4399410000001</v>
      </c>
      <c r="F6367">
        <v>1110.4399410000001</v>
      </c>
      <c r="G6367">
        <v>461860000</v>
      </c>
    </row>
    <row r="6368" spans="1:7" x14ac:dyDescent="0.3">
      <c r="A6368" s="1">
        <v>35171</v>
      </c>
      <c r="B6368">
        <v>1118.3199460000001</v>
      </c>
      <c r="C6368">
        <v>1124.920044</v>
      </c>
      <c r="D6368">
        <v>1117.589966</v>
      </c>
      <c r="E6368">
        <v>1124.920044</v>
      </c>
      <c r="F6368">
        <v>1124.920044</v>
      </c>
      <c r="G6368">
        <v>613920000</v>
      </c>
    </row>
    <row r="6369" spans="1:7" x14ac:dyDescent="0.3">
      <c r="A6369" s="1">
        <v>35172</v>
      </c>
      <c r="B6369">
        <v>1124.349976</v>
      </c>
      <c r="C6369">
        <v>1126.530029</v>
      </c>
      <c r="D6369">
        <v>1118.280029</v>
      </c>
      <c r="E6369">
        <v>1120.869995</v>
      </c>
      <c r="F6369">
        <v>1120.869995</v>
      </c>
      <c r="G6369">
        <v>577800000</v>
      </c>
    </row>
    <row r="6370" spans="1:7" x14ac:dyDescent="0.3">
      <c r="A6370" s="1">
        <v>35173</v>
      </c>
      <c r="B6370">
        <v>1124.8100589999999</v>
      </c>
      <c r="C6370">
        <v>1142.8599850000001</v>
      </c>
      <c r="D6370">
        <v>1124.8100589999999</v>
      </c>
      <c r="E6370">
        <v>1136.3000489999999</v>
      </c>
      <c r="F6370">
        <v>1136.3000489999999</v>
      </c>
      <c r="G6370">
        <v>577320000</v>
      </c>
    </row>
    <row r="6371" spans="1:7" x14ac:dyDescent="0.3">
      <c r="A6371" s="1">
        <v>35174</v>
      </c>
      <c r="B6371">
        <v>1141.98999</v>
      </c>
      <c r="C6371">
        <v>1143.3100589999999</v>
      </c>
      <c r="D6371">
        <v>1137.6999510000001</v>
      </c>
      <c r="E6371">
        <v>1138.6999510000001</v>
      </c>
      <c r="F6371">
        <v>1138.6999510000001</v>
      </c>
      <c r="G6371">
        <v>593120000</v>
      </c>
    </row>
    <row r="6372" spans="1:7" x14ac:dyDescent="0.3">
      <c r="A6372" s="1">
        <v>35177</v>
      </c>
      <c r="B6372">
        <v>1143.079956</v>
      </c>
      <c r="C6372">
        <v>1153.5200199999999</v>
      </c>
      <c r="D6372">
        <v>1143.079956</v>
      </c>
      <c r="E6372">
        <v>1153.5</v>
      </c>
      <c r="F6372">
        <v>1153.5</v>
      </c>
      <c r="G6372">
        <v>582590000</v>
      </c>
    </row>
    <row r="6373" spans="1:7" x14ac:dyDescent="0.3">
      <c r="A6373" s="1">
        <v>35178</v>
      </c>
      <c r="B6373">
        <v>1155.3100589999999</v>
      </c>
      <c r="C6373">
        <v>1166.7700199999999</v>
      </c>
      <c r="D6373">
        <v>1153.4499510000001</v>
      </c>
      <c r="E6373">
        <v>1166.76001</v>
      </c>
      <c r="F6373">
        <v>1166.76001</v>
      </c>
      <c r="G6373">
        <v>650190000</v>
      </c>
    </row>
    <row r="6374" spans="1:7" x14ac:dyDescent="0.3">
      <c r="A6374" s="1">
        <v>35179</v>
      </c>
      <c r="B6374">
        <v>1171.4399410000001</v>
      </c>
      <c r="C6374">
        <v>1176.849976</v>
      </c>
      <c r="D6374">
        <v>1170.3199460000001</v>
      </c>
      <c r="E6374">
        <v>1176.829956</v>
      </c>
      <c r="F6374">
        <v>1176.829956</v>
      </c>
      <c r="G6374">
        <v>728620000</v>
      </c>
    </row>
    <row r="6375" spans="1:7" x14ac:dyDescent="0.3">
      <c r="A6375" s="1">
        <v>35180</v>
      </c>
      <c r="B6375">
        <v>1177.98999</v>
      </c>
      <c r="C6375">
        <v>1184.1899410000001</v>
      </c>
      <c r="D6375">
        <v>1174.349976</v>
      </c>
      <c r="E6375">
        <v>1184.170044</v>
      </c>
      <c r="F6375">
        <v>1184.170044</v>
      </c>
      <c r="G6375">
        <v>720790000</v>
      </c>
    </row>
    <row r="6376" spans="1:7" x14ac:dyDescent="0.3">
      <c r="A6376" s="1">
        <v>35181</v>
      </c>
      <c r="B6376">
        <v>1184.780029</v>
      </c>
      <c r="C6376">
        <v>1188.8900149999999</v>
      </c>
      <c r="D6376">
        <v>1183.089966</v>
      </c>
      <c r="E6376">
        <v>1186.8900149999999</v>
      </c>
      <c r="F6376">
        <v>1186.8900149999999</v>
      </c>
      <c r="G6376">
        <v>643300000</v>
      </c>
    </row>
    <row r="6377" spans="1:7" x14ac:dyDescent="0.3">
      <c r="A6377" s="1">
        <v>35184</v>
      </c>
      <c r="B6377">
        <v>1186.670044</v>
      </c>
      <c r="C6377">
        <v>1188.8599850000001</v>
      </c>
      <c r="D6377">
        <v>1184.0500489999999</v>
      </c>
      <c r="E6377">
        <v>1188.1999510000001</v>
      </c>
      <c r="F6377">
        <v>1188.1999510000001</v>
      </c>
      <c r="G6377">
        <v>553980000</v>
      </c>
    </row>
    <row r="6378" spans="1:7" x14ac:dyDescent="0.3">
      <c r="A6378" s="1">
        <v>35185</v>
      </c>
      <c r="B6378">
        <v>1189.400024</v>
      </c>
      <c r="C6378">
        <v>1190.869995</v>
      </c>
      <c r="D6378">
        <v>1185.579956</v>
      </c>
      <c r="E6378">
        <v>1190.5200199999999</v>
      </c>
      <c r="F6378">
        <v>1190.5200199999999</v>
      </c>
      <c r="G6378">
        <v>604790000</v>
      </c>
    </row>
    <row r="6379" spans="1:7" x14ac:dyDescent="0.3">
      <c r="A6379" s="1">
        <v>35186</v>
      </c>
      <c r="B6379">
        <v>1190.4799800000001</v>
      </c>
      <c r="C6379">
        <v>1200.1899410000001</v>
      </c>
      <c r="D6379">
        <v>1190.150024</v>
      </c>
      <c r="E6379">
        <v>1199.660034</v>
      </c>
      <c r="F6379">
        <v>1199.660034</v>
      </c>
      <c r="G6379">
        <v>654270000</v>
      </c>
    </row>
    <row r="6380" spans="1:7" x14ac:dyDescent="0.3">
      <c r="A6380" s="1">
        <v>35187</v>
      </c>
      <c r="B6380">
        <v>1199.76001</v>
      </c>
      <c r="C6380">
        <v>1199.76001</v>
      </c>
      <c r="D6380">
        <v>1178.23999</v>
      </c>
      <c r="E6380">
        <v>1178.329956</v>
      </c>
      <c r="F6380">
        <v>1178.329956</v>
      </c>
      <c r="G6380">
        <v>646950000</v>
      </c>
    </row>
    <row r="6381" spans="1:7" x14ac:dyDescent="0.3">
      <c r="A6381" s="1">
        <v>35188</v>
      </c>
      <c r="B6381">
        <v>1184.4399410000001</v>
      </c>
      <c r="C6381">
        <v>1193.469971</v>
      </c>
      <c r="D6381">
        <v>1181.48999</v>
      </c>
      <c r="E6381">
        <v>1184.599976</v>
      </c>
      <c r="F6381">
        <v>1184.599976</v>
      </c>
      <c r="G6381">
        <v>705220000</v>
      </c>
    </row>
    <row r="6382" spans="1:7" x14ac:dyDescent="0.3">
      <c r="A6382" s="1">
        <v>35191</v>
      </c>
      <c r="B6382">
        <v>1186.829956</v>
      </c>
      <c r="C6382">
        <v>1189.849976</v>
      </c>
      <c r="D6382">
        <v>1179.0500489999999</v>
      </c>
      <c r="E6382">
        <v>1186.3100589999999</v>
      </c>
      <c r="F6382">
        <v>1186.3100589999999</v>
      </c>
      <c r="G6382">
        <v>680150000</v>
      </c>
    </row>
    <row r="6383" spans="1:7" x14ac:dyDescent="0.3">
      <c r="A6383" s="1">
        <v>35192</v>
      </c>
      <c r="B6383">
        <v>1188.4300539999999</v>
      </c>
      <c r="C6383">
        <v>1189.6899410000001</v>
      </c>
      <c r="D6383">
        <v>1181.3000489999999</v>
      </c>
      <c r="E6383">
        <v>1182.670044</v>
      </c>
      <c r="F6383">
        <v>1182.670044</v>
      </c>
      <c r="G6383">
        <v>806500000</v>
      </c>
    </row>
    <row r="6384" spans="1:7" x14ac:dyDescent="0.3">
      <c r="A6384" s="1">
        <v>35193</v>
      </c>
      <c r="B6384">
        <v>1180.73999</v>
      </c>
      <c r="C6384">
        <v>1183.4399410000001</v>
      </c>
      <c r="D6384">
        <v>1163.209961</v>
      </c>
      <c r="E6384">
        <v>1183.4300539999999</v>
      </c>
      <c r="F6384">
        <v>1183.4300539999999</v>
      </c>
      <c r="G6384">
        <v>756920000</v>
      </c>
    </row>
    <row r="6385" spans="1:7" x14ac:dyDescent="0.3">
      <c r="A6385" s="1">
        <v>35194</v>
      </c>
      <c r="B6385">
        <v>1184.849976</v>
      </c>
      <c r="C6385">
        <v>1189.839966</v>
      </c>
      <c r="D6385">
        <v>1184.790039</v>
      </c>
      <c r="E6385">
        <v>1187.8199460000001</v>
      </c>
      <c r="F6385">
        <v>1187.8199460000001</v>
      </c>
      <c r="G6385">
        <v>635710000</v>
      </c>
    </row>
    <row r="6386" spans="1:7" x14ac:dyDescent="0.3">
      <c r="A6386" s="1">
        <v>35195</v>
      </c>
      <c r="B6386">
        <v>1193.160034</v>
      </c>
      <c r="C6386">
        <v>1202.780029</v>
      </c>
      <c r="D6386">
        <v>1193.160034</v>
      </c>
      <c r="E6386">
        <v>1202.76001</v>
      </c>
      <c r="F6386">
        <v>1202.76001</v>
      </c>
      <c r="G6386">
        <v>606020000</v>
      </c>
    </row>
    <row r="6387" spans="1:7" x14ac:dyDescent="0.3">
      <c r="A6387" s="1">
        <v>35198</v>
      </c>
      <c r="B6387">
        <v>1204.329956</v>
      </c>
      <c r="C6387">
        <v>1221.869995</v>
      </c>
      <c r="D6387">
        <v>1204.030029</v>
      </c>
      <c r="E6387">
        <v>1221.869995</v>
      </c>
      <c r="F6387">
        <v>1221.869995</v>
      </c>
      <c r="G6387">
        <v>595270000</v>
      </c>
    </row>
    <row r="6388" spans="1:7" x14ac:dyDescent="0.3">
      <c r="A6388" s="1">
        <v>35199</v>
      </c>
      <c r="B6388">
        <v>1226.0699460000001</v>
      </c>
      <c r="C6388">
        <v>1234.959961</v>
      </c>
      <c r="D6388">
        <v>1226.0699460000001</v>
      </c>
      <c r="E6388">
        <v>1234.48999</v>
      </c>
      <c r="F6388">
        <v>1234.48999</v>
      </c>
      <c r="G6388">
        <v>690200000</v>
      </c>
    </row>
    <row r="6389" spans="1:7" x14ac:dyDescent="0.3">
      <c r="A6389" s="1">
        <v>35200</v>
      </c>
      <c r="B6389">
        <v>1236.2700199999999</v>
      </c>
      <c r="C6389">
        <v>1242.920044</v>
      </c>
      <c r="D6389">
        <v>1233.410034</v>
      </c>
      <c r="E6389">
        <v>1233.5600589999999</v>
      </c>
      <c r="F6389">
        <v>1233.5600589999999</v>
      </c>
      <c r="G6389">
        <v>687990000</v>
      </c>
    </row>
    <row r="6390" spans="1:7" x14ac:dyDescent="0.3">
      <c r="A6390" s="1">
        <v>35201</v>
      </c>
      <c r="B6390">
        <v>1228.969971</v>
      </c>
      <c r="C6390">
        <v>1239.3100589999999</v>
      </c>
      <c r="D6390">
        <v>1225.3900149999999</v>
      </c>
      <c r="E6390">
        <v>1239.3100589999999</v>
      </c>
      <c r="F6390">
        <v>1239.3100589999999</v>
      </c>
      <c r="G6390">
        <v>620950000</v>
      </c>
    </row>
    <row r="6391" spans="1:7" x14ac:dyDescent="0.3">
      <c r="A6391" s="1">
        <v>35202</v>
      </c>
      <c r="B6391">
        <v>1242.099976</v>
      </c>
      <c r="C6391">
        <v>1243.3000489999999</v>
      </c>
      <c r="D6391">
        <v>1240.73999</v>
      </c>
      <c r="E6391">
        <v>1241.880005</v>
      </c>
      <c r="F6391">
        <v>1241.880005</v>
      </c>
      <c r="G6391">
        <v>630660000</v>
      </c>
    </row>
    <row r="6392" spans="1:7" x14ac:dyDescent="0.3">
      <c r="A6392" s="1">
        <v>35205</v>
      </c>
      <c r="B6392">
        <v>1246</v>
      </c>
      <c r="C6392">
        <v>1249.26001</v>
      </c>
      <c r="D6392">
        <v>1243.2700199999999</v>
      </c>
      <c r="E6392">
        <v>1248.1099850000001</v>
      </c>
      <c r="F6392">
        <v>1248.1099850000001</v>
      </c>
      <c r="G6392">
        <v>589730000</v>
      </c>
    </row>
    <row r="6393" spans="1:7" x14ac:dyDescent="0.3">
      <c r="A6393" s="1">
        <v>35206</v>
      </c>
      <c r="B6393">
        <v>1250.4799800000001</v>
      </c>
      <c r="C6393">
        <v>1252.8100589999999</v>
      </c>
      <c r="D6393">
        <v>1244.420044</v>
      </c>
      <c r="E6393">
        <v>1244.420044</v>
      </c>
      <c r="F6393">
        <v>1244.420044</v>
      </c>
      <c r="G6393">
        <v>690480000</v>
      </c>
    </row>
    <row r="6394" spans="1:7" x14ac:dyDescent="0.3">
      <c r="A6394" s="1">
        <v>35207</v>
      </c>
      <c r="B6394">
        <v>1243.4499510000001</v>
      </c>
      <c r="C6394">
        <v>1248.4300539999999</v>
      </c>
      <c r="D6394">
        <v>1240.790039</v>
      </c>
      <c r="E6394">
        <v>1247.380005</v>
      </c>
      <c r="F6394">
        <v>1247.380005</v>
      </c>
      <c r="G6394">
        <v>693400000</v>
      </c>
    </row>
    <row r="6395" spans="1:7" x14ac:dyDescent="0.3">
      <c r="A6395" s="1">
        <v>35208</v>
      </c>
      <c r="B6395">
        <v>1249.1899410000001</v>
      </c>
      <c r="C6395">
        <v>1252.369995</v>
      </c>
      <c r="D6395">
        <v>1245.5200199999999</v>
      </c>
      <c r="E6395">
        <v>1248.650024</v>
      </c>
      <c r="F6395">
        <v>1248.650024</v>
      </c>
      <c r="G6395">
        <v>757950000</v>
      </c>
    </row>
    <row r="6396" spans="1:7" x14ac:dyDescent="0.3">
      <c r="A6396" s="1">
        <v>35209</v>
      </c>
      <c r="B6396">
        <v>1249.900024</v>
      </c>
      <c r="C6396">
        <v>1251.7299800000001</v>
      </c>
      <c r="D6396">
        <v>1247.160034</v>
      </c>
      <c r="E6396">
        <v>1247.8000489999999</v>
      </c>
      <c r="F6396">
        <v>1247.8000489999999</v>
      </c>
      <c r="G6396">
        <v>610280000</v>
      </c>
    </row>
    <row r="6397" spans="1:7" x14ac:dyDescent="0.3">
      <c r="A6397" s="1">
        <v>35213</v>
      </c>
      <c r="B6397">
        <v>1249.599976</v>
      </c>
      <c r="C6397">
        <v>1251.2299800000001</v>
      </c>
      <c r="D6397">
        <v>1235.8599850000001</v>
      </c>
      <c r="E6397">
        <v>1236.3000489999999</v>
      </c>
      <c r="F6397">
        <v>1236.3000489999999</v>
      </c>
      <c r="G6397">
        <v>643130000</v>
      </c>
    </row>
    <row r="6398" spans="1:7" x14ac:dyDescent="0.3">
      <c r="A6398" s="1">
        <v>35214</v>
      </c>
      <c r="B6398">
        <v>1237.01001</v>
      </c>
      <c r="C6398">
        <v>1238.4399410000001</v>
      </c>
      <c r="D6398">
        <v>1222.959961</v>
      </c>
      <c r="E6398">
        <v>1225.630005</v>
      </c>
      <c r="F6398">
        <v>1225.630005</v>
      </c>
      <c r="G6398">
        <v>636100000</v>
      </c>
    </row>
    <row r="6399" spans="1:7" x14ac:dyDescent="0.3">
      <c r="A6399" s="1">
        <v>35215</v>
      </c>
      <c r="B6399">
        <v>1226.880005</v>
      </c>
      <c r="C6399">
        <v>1235.469971</v>
      </c>
      <c r="D6399">
        <v>1222.9499510000001</v>
      </c>
      <c r="E6399">
        <v>1233.4799800000001</v>
      </c>
      <c r="F6399">
        <v>1233.4799800000001</v>
      </c>
      <c r="G6399">
        <v>605030000</v>
      </c>
    </row>
    <row r="6400" spans="1:7" x14ac:dyDescent="0.3">
      <c r="A6400" s="1">
        <v>35216</v>
      </c>
      <c r="B6400">
        <v>1238.969971</v>
      </c>
      <c r="C6400">
        <v>1243.73999</v>
      </c>
      <c r="D6400">
        <v>1235.5600589999999</v>
      </c>
      <c r="E6400">
        <v>1243.4300539999999</v>
      </c>
      <c r="F6400">
        <v>1243.4300539999999</v>
      </c>
      <c r="G6400">
        <v>607690000</v>
      </c>
    </row>
    <row r="6401" spans="1:7" x14ac:dyDescent="0.3">
      <c r="A6401" s="1">
        <v>35219</v>
      </c>
      <c r="B6401">
        <v>1242.540039</v>
      </c>
      <c r="C6401">
        <v>1243.349976</v>
      </c>
      <c r="D6401">
        <v>1238.119995</v>
      </c>
      <c r="E6401">
        <v>1238.7299800000001</v>
      </c>
      <c r="F6401">
        <v>1238.7299800000001</v>
      </c>
      <c r="G6401">
        <v>525170000</v>
      </c>
    </row>
    <row r="6402" spans="1:7" x14ac:dyDescent="0.3">
      <c r="A6402" s="1">
        <v>35220</v>
      </c>
      <c r="B6402">
        <v>1242.0600589999999</v>
      </c>
      <c r="C6402">
        <v>1244.8599850000001</v>
      </c>
      <c r="D6402">
        <v>1240.1999510000001</v>
      </c>
      <c r="E6402">
        <v>1243.6800539999999</v>
      </c>
      <c r="F6402">
        <v>1243.6800539999999</v>
      </c>
      <c r="G6402">
        <v>645710000</v>
      </c>
    </row>
    <row r="6403" spans="1:7" x14ac:dyDescent="0.3">
      <c r="A6403" s="1">
        <v>35221</v>
      </c>
      <c r="B6403">
        <v>1242.7299800000001</v>
      </c>
      <c r="C6403">
        <v>1249.849976</v>
      </c>
      <c r="D6403">
        <v>1241.849976</v>
      </c>
      <c r="E6403">
        <v>1249.150024</v>
      </c>
      <c r="F6403">
        <v>1249.150024</v>
      </c>
      <c r="G6403">
        <v>649940000</v>
      </c>
    </row>
    <row r="6404" spans="1:7" x14ac:dyDescent="0.3">
      <c r="A6404" s="1">
        <v>35222</v>
      </c>
      <c r="B6404">
        <v>1252</v>
      </c>
      <c r="C6404">
        <v>1254.119995</v>
      </c>
      <c r="D6404">
        <v>1232.5200199999999</v>
      </c>
      <c r="E6404">
        <v>1232.5200199999999</v>
      </c>
      <c r="F6404">
        <v>1232.5200199999999</v>
      </c>
      <c r="G6404">
        <v>673890000</v>
      </c>
    </row>
    <row r="6405" spans="1:7" x14ac:dyDescent="0.3">
      <c r="A6405" s="1">
        <v>35223</v>
      </c>
      <c r="B6405">
        <v>1222.099976</v>
      </c>
      <c r="C6405">
        <v>1229.780029</v>
      </c>
      <c r="D6405">
        <v>1206.530029</v>
      </c>
      <c r="E6405">
        <v>1229.76001</v>
      </c>
      <c r="F6405">
        <v>1229.76001</v>
      </c>
      <c r="G6405">
        <v>600980000</v>
      </c>
    </row>
    <row r="6406" spans="1:7" x14ac:dyDescent="0.3">
      <c r="A6406" s="1">
        <v>35226</v>
      </c>
      <c r="B6406">
        <v>1231.5</v>
      </c>
      <c r="C6406">
        <v>1233.5500489999999</v>
      </c>
      <c r="D6406">
        <v>1229.1400149999999</v>
      </c>
      <c r="E6406">
        <v>1230.040039</v>
      </c>
      <c r="F6406">
        <v>1230.040039</v>
      </c>
      <c r="G6406">
        <v>476470000</v>
      </c>
    </row>
    <row r="6407" spans="1:7" x14ac:dyDescent="0.3">
      <c r="A6407" s="1">
        <v>35227</v>
      </c>
      <c r="B6407">
        <v>1233.4499510000001</v>
      </c>
      <c r="C6407">
        <v>1237.400024</v>
      </c>
      <c r="D6407">
        <v>1230.0600589999999</v>
      </c>
      <c r="E6407">
        <v>1230.76001</v>
      </c>
      <c r="F6407">
        <v>1230.76001</v>
      </c>
      <c r="G6407">
        <v>554300000</v>
      </c>
    </row>
    <row r="6408" spans="1:7" x14ac:dyDescent="0.3">
      <c r="A6408" s="1">
        <v>35228</v>
      </c>
      <c r="B6408">
        <v>1235.849976</v>
      </c>
      <c r="C6408">
        <v>1240.780029</v>
      </c>
      <c r="D6408">
        <v>1234.619995</v>
      </c>
      <c r="E6408">
        <v>1235.469971</v>
      </c>
      <c r="F6408">
        <v>1235.469971</v>
      </c>
      <c r="G6408">
        <v>543980000</v>
      </c>
    </row>
    <row r="6409" spans="1:7" x14ac:dyDescent="0.3">
      <c r="A6409" s="1">
        <v>35229</v>
      </c>
      <c r="B6409">
        <v>1236.23999</v>
      </c>
      <c r="C6409">
        <v>1236.76001</v>
      </c>
      <c r="D6409">
        <v>1222.0200199999999</v>
      </c>
      <c r="E6409">
        <v>1225.650024</v>
      </c>
      <c r="F6409">
        <v>1225.650024</v>
      </c>
      <c r="G6409">
        <v>564470000</v>
      </c>
    </row>
    <row r="6410" spans="1:7" x14ac:dyDescent="0.3">
      <c r="A6410" s="1">
        <v>35230</v>
      </c>
      <c r="B6410">
        <v>1225.150024</v>
      </c>
      <c r="C6410">
        <v>1225.5699460000001</v>
      </c>
      <c r="D6410">
        <v>1213.1800539999999</v>
      </c>
      <c r="E6410">
        <v>1213.1800539999999</v>
      </c>
      <c r="F6410">
        <v>1213.1800539999999</v>
      </c>
      <c r="G6410">
        <v>509880000</v>
      </c>
    </row>
    <row r="6411" spans="1:7" x14ac:dyDescent="0.3">
      <c r="A6411" s="1">
        <v>35233</v>
      </c>
      <c r="B6411">
        <v>1215.3000489999999</v>
      </c>
      <c r="C6411">
        <v>1217.130005</v>
      </c>
      <c r="D6411">
        <v>1207.030029</v>
      </c>
      <c r="E6411">
        <v>1207.6400149999999</v>
      </c>
      <c r="F6411">
        <v>1207.6400149999999</v>
      </c>
      <c r="G6411">
        <v>448160000</v>
      </c>
    </row>
    <row r="6412" spans="1:7" x14ac:dyDescent="0.3">
      <c r="A6412" s="1">
        <v>35234</v>
      </c>
      <c r="B6412">
        <v>1207.26001</v>
      </c>
      <c r="C6412">
        <v>1207.26001</v>
      </c>
      <c r="D6412">
        <v>1182.4799800000001</v>
      </c>
      <c r="E6412">
        <v>1183.079956</v>
      </c>
      <c r="F6412">
        <v>1183.079956</v>
      </c>
      <c r="G6412">
        <v>621350000</v>
      </c>
    </row>
    <row r="6413" spans="1:7" x14ac:dyDescent="0.3">
      <c r="A6413" s="1">
        <v>35235</v>
      </c>
      <c r="B6413">
        <v>1185.329956</v>
      </c>
      <c r="C6413">
        <v>1187.9499510000001</v>
      </c>
      <c r="D6413">
        <v>1177.709961</v>
      </c>
      <c r="E6413">
        <v>1179.2700199999999</v>
      </c>
      <c r="F6413">
        <v>1179.2700199999999</v>
      </c>
      <c r="G6413">
        <v>600610000</v>
      </c>
    </row>
    <row r="6414" spans="1:7" x14ac:dyDescent="0.3">
      <c r="A6414" s="1">
        <v>35236</v>
      </c>
      <c r="B6414">
        <v>1181.400024</v>
      </c>
      <c r="C6414">
        <v>1182.3900149999999</v>
      </c>
      <c r="D6414">
        <v>1152.790039</v>
      </c>
      <c r="E6414">
        <v>1167.339966</v>
      </c>
      <c r="F6414">
        <v>1167.339966</v>
      </c>
      <c r="G6414">
        <v>669830000</v>
      </c>
    </row>
    <row r="6415" spans="1:7" x14ac:dyDescent="0.3">
      <c r="A6415" s="1">
        <v>35237</v>
      </c>
      <c r="B6415">
        <v>1174.3100589999999</v>
      </c>
      <c r="C6415">
        <v>1176.1099850000001</v>
      </c>
      <c r="D6415">
        <v>1171.160034</v>
      </c>
      <c r="E6415">
        <v>1175.4399410000001</v>
      </c>
      <c r="F6415">
        <v>1175.4399410000001</v>
      </c>
      <c r="G6415">
        <v>540110000</v>
      </c>
    </row>
    <row r="6416" spans="1:7" x14ac:dyDescent="0.3">
      <c r="A6416" s="1">
        <v>35240</v>
      </c>
      <c r="B6416">
        <v>1177.9300539999999</v>
      </c>
      <c r="C6416">
        <v>1185.3900149999999</v>
      </c>
      <c r="D6416">
        <v>1176.420044</v>
      </c>
      <c r="E6416">
        <v>1182.900024</v>
      </c>
      <c r="F6416">
        <v>1182.900024</v>
      </c>
      <c r="G6416">
        <v>500470000</v>
      </c>
    </row>
    <row r="6417" spans="1:7" x14ac:dyDescent="0.3">
      <c r="A6417" s="1">
        <v>35241</v>
      </c>
      <c r="B6417">
        <v>1185.4499510000001</v>
      </c>
      <c r="C6417">
        <v>1186.329956</v>
      </c>
      <c r="D6417">
        <v>1172.459961</v>
      </c>
      <c r="E6417">
        <v>1172.579956</v>
      </c>
      <c r="F6417">
        <v>1172.579956</v>
      </c>
      <c r="G6417">
        <v>553660000</v>
      </c>
    </row>
    <row r="6418" spans="1:7" x14ac:dyDescent="0.3">
      <c r="A6418" s="1">
        <v>35242</v>
      </c>
      <c r="B6418">
        <v>1171.369995</v>
      </c>
      <c r="C6418">
        <v>1171.369995</v>
      </c>
      <c r="D6418">
        <v>1147.75</v>
      </c>
      <c r="E6418">
        <v>1153.290039</v>
      </c>
      <c r="F6418">
        <v>1153.290039</v>
      </c>
      <c r="G6418">
        <v>605340000</v>
      </c>
    </row>
    <row r="6419" spans="1:7" x14ac:dyDescent="0.3">
      <c r="A6419" s="1">
        <v>35243</v>
      </c>
      <c r="B6419">
        <v>1153.6999510000001</v>
      </c>
      <c r="C6419">
        <v>1166.1800539999999</v>
      </c>
      <c r="D6419">
        <v>1148.329956</v>
      </c>
      <c r="E6419">
        <v>1166.01001</v>
      </c>
      <c r="F6419">
        <v>1166.01001</v>
      </c>
      <c r="G6419">
        <v>566010000</v>
      </c>
    </row>
    <row r="6420" spans="1:7" x14ac:dyDescent="0.3">
      <c r="A6420" s="1">
        <v>35244</v>
      </c>
      <c r="B6420">
        <v>1171.6099850000001</v>
      </c>
      <c r="C6420">
        <v>1185.040039</v>
      </c>
      <c r="D6420">
        <v>1171.6099850000001</v>
      </c>
      <c r="E6420">
        <v>1185.0200199999999</v>
      </c>
      <c r="F6420">
        <v>1185.0200199999999</v>
      </c>
      <c r="G6420">
        <v>628770000</v>
      </c>
    </row>
    <row r="6421" spans="1:7" x14ac:dyDescent="0.3">
      <c r="A6421" s="1">
        <v>35247</v>
      </c>
      <c r="B6421">
        <v>1185.6400149999999</v>
      </c>
      <c r="C6421">
        <v>1198.040039</v>
      </c>
      <c r="D6421">
        <v>1185.6400149999999</v>
      </c>
      <c r="E6421">
        <v>1197.4499510000001</v>
      </c>
      <c r="F6421">
        <v>1197.4499510000001</v>
      </c>
      <c r="G6421">
        <v>501850000</v>
      </c>
    </row>
    <row r="6422" spans="1:7" x14ac:dyDescent="0.3">
      <c r="A6422" s="1">
        <v>35248</v>
      </c>
      <c r="B6422">
        <v>1196.900024</v>
      </c>
      <c r="C6422">
        <v>1196.900024</v>
      </c>
      <c r="D6422">
        <v>1191.1400149999999</v>
      </c>
      <c r="E6422">
        <v>1191.150024</v>
      </c>
      <c r="F6422">
        <v>1191.150024</v>
      </c>
      <c r="G6422">
        <v>517630000</v>
      </c>
    </row>
    <row r="6423" spans="1:7" x14ac:dyDescent="0.3">
      <c r="A6423" s="1">
        <v>35249</v>
      </c>
      <c r="B6423">
        <v>1191.3000489999999</v>
      </c>
      <c r="C6423">
        <v>1191.400024</v>
      </c>
      <c r="D6423">
        <v>1180.8900149999999</v>
      </c>
      <c r="E6423">
        <v>1181.599976</v>
      </c>
      <c r="F6423">
        <v>1181.599976</v>
      </c>
      <c r="G6423">
        <v>499320000</v>
      </c>
    </row>
    <row r="6424" spans="1:7" x14ac:dyDescent="0.3">
      <c r="A6424" s="1">
        <v>35251</v>
      </c>
      <c r="B6424">
        <v>1172.8100589999999</v>
      </c>
      <c r="C6424">
        <v>1172.8100589999999</v>
      </c>
      <c r="D6424">
        <v>1158.339966</v>
      </c>
      <c r="E6424">
        <v>1158.349976</v>
      </c>
      <c r="F6424">
        <v>1158.349976</v>
      </c>
      <c r="G6424">
        <v>216200000</v>
      </c>
    </row>
    <row r="6425" spans="1:7" x14ac:dyDescent="0.3">
      <c r="A6425" s="1">
        <v>35254</v>
      </c>
      <c r="B6425">
        <v>1157.6899410000001</v>
      </c>
      <c r="C6425">
        <v>1160.9799800000001</v>
      </c>
      <c r="D6425">
        <v>1148.3599850000001</v>
      </c>
      <c r="E6425">
        <v>1148.8199460000001</v>
      </c>
      <c r="F6425">
        <v>1148.8199460000001</v>
      </c>
      <c r="G6425">
        <v>446400000</v>
      </c>
    </row>
    <row r="6426" spans="1:7" x14ac:dyDescent="0.3">
      <c r="A6426" s="1">
        <v>35255</v>
      </c>
      <c r="B6426">
        <v>1154.780029</v>
      </c>
      <c r="C6426">
        <v>1157.150024</v>
      </c>
      <c r="D6426">
        <v>1152.280029</v>
      </c>
      <c r="E6426">
        <v>1153.589966</v>
      </c>
      <c r="F6426">
        <v>1153.589966</v>
      </c>
      <c r="G6426">
        <v>486900000</v>
      </c>
    </row>
    <row r="6427" spans="1:7" x14ac:dyDescent="0.3">
      <c r="A6427" s="1">
        <v>35256</v>
      </c>
      <c r="B6427">
        <v>1153.23999</v>
      </c>
      <c r="C6427">
        <v>1154.079956</v>
      </c>
      <c r="D6427">
        <v>1132.630005</v>
      </c>
      <c r="E6427">
        <v>1141.1899410000001</v>
      </c>
      <c r="F6427">
        <v>1141.1899410000001</v>
      </c>
      <c r="G6427">
        <v>538010000</v>
      </c>
    </row>
    <row r="6428" spans="1:7" x14ac:dyDescent="0.3">
      <c r="A6428" s="1">
        <v>35257</v>
      </c>
      <c r="B6428">
        <v>1141.1899410000001</v>
      </c>
      <c r="C6428">
        <v>1141.219971</v>
      </c>
      <c r="D6428">
        <v>1094.219971</v>
      </c>
      <c r="E6428">
        <v>1106.3599850000001</v>
      </c>
      <c r="F6428">
        <v>1106.3599850000001</v>
      </c>
      <c r="G6428">
        <v>694930000</v>
      </c>
    </row>
    <row r="6429" spans="1:7" x14ac:dyDescent="0.3">
      <c r="A6429" s="1">
        <v>35258</v>
      </c>
      <c r="B6429">
        <v>1111.719971</v>
      </c>
      <c r="C6429">
        <v>1113.329956</v>
      </c>
      <c r="D6429">
        <v>1095.3599850000001</v>
      </c>
      <c r="E6429">
        <v>1103.48999</v>
      </c>
      <c r="F6429">
        <v>1103.48999</v>
      </c>
      <c r="G6429">
        <v>541540000</v>
      </c>
    </row>
    <row r="6430" spans="1:7" x14ac:dyDescent="0.3">
      <c r="A6430" s="1">
        <v>35261</v>
      </c>
      <c r="B6430">
        <v>1102.5200199999999</v>
      </c>
      <c r="C6430">
        <v>1103.5</v>
      </c>
      <c r="D6430">
        <v>1059.3599850000001</v>
      </c>
      <c r="E6430">
        <v>1060.1899410000001</v>
      </c>
      <c r="F6430">
        <v>1060.1899410000001</v>
      </c>
      <c r="G6430">
        <v>587010000</v>
      </c>
    </row>
    <row r="6431" spans="1:7" x14ac:dyDescent="0.3">
      <c r="A6431" s="1">
        <v>35262</v>
      </c>
      <c r="B6431">
        <v>1056.150024</v>
      </c>
      <c r="C6431">
        <v>1065.329956</v>
      </c>
      <c r="D6431">
        <v>1008.440002</v>
      </c>
      <c r="E6431">
        <v>1053.469971</v>
      </c>
      <c r="F6431">
        <v>1053.469971</v>
      </c>
      <c r="G6431">
        <v>877330000</v>
      </c>
    </row>
    <row r="6432" spans="1:7" x14ac:dyDescent="0.3">
      <c r="A6432" s="1">
        <v>35263</v>
      </c>
      <c r="B6432">
        <v>1070.7700199999999</v>
      </c>
      <c r="C6432">
        <v>1087.660034</v>
      </c>
      <c r="D6432">
        <v>1053.469971</v>
      </c>
      <c r="E6432">
        <v>1086.650024</v>
      </c>
      <c r="F6432">
        <v>1086.650024</v>
      </c>
      <c r="G6432">
        <v>701140000</v>
      </c>
    </row>
    <row r="6433" spans="1:7" x14ac:dyDescent="0.3">
      <c r="A6433" s="1">
        <v>35264</v>
      </c>
      <c r="B6433">
        <v>1093.73999</v>
      </c>
      <c r="C6433">
        <v>1109.8599850000001</v>
      </c>
      <c r="D6433">
        <v>1086.650024</v>
      </c>
      <c r="E6433">
        <v>1109.8199460000001</v>
      </c>
      <c r="F6433">
        <v>1109.8199460000001</v>
      </c>
      <c r="G6433">
        <v>640340000</v>
      </c>
    </row>
    <row r="6434" spans="1:7" x14ac:dyDescent="0.3">
      <c r="A6434" s="1">
        <v>35265</v>
      </c>
      <c r="B6434">
        <v>1106.849976</v>
      </c>
      <c r="C6434">
        <v>1109.8199460000001</v>
      </c>
      <c r="D6434">
        <v>1092.23999</v>
      </c>
      <c r="E6434">
        <v>1097.6800539999999</v>
      </c>
      <c r="F6434">
        <v>1097.6800539999999</v>
      </c>
      <c r="G6434">
        <v>531610000</v>
      </c>
    </row>
    <row r="6435" spans="1:7" x14ac:dyDescent="0.3">
      <c r="A6435" s="1">
        <v>35268</v>
      </c>
      <c r="B6435">
        <v>1096.280029</v>
      </c>
      <c r="C6435">
        <v>1097.6999510000001</v>
      </c>
      <c r="D6435">
        <v>1067.849976</v>
      </c>
      <c r="E6435">
        <v>1081.3900149999999</v>
      </c>
      <c r="F6435">
        <v>1081.3900149999999</v>
      </c>
      <c r="G6435">
        <v>419110000</v>
      </c>
    </row>
    <row r="6436" spans="1:7" x14ac:dyDescent="0.3">
      <c r="A6436" s="1">
        <v>35269</v>
      </c>
      <c r="B6436">
        <v>1084.6099850000001</v>
      </c>
      <c r="C6436">
        <v>1085.7299800000001</v>
      </c>
      <c r="D6436">
        <v>1047.8900149999999</v>
      </c>
      <c r="E6436">
        <v>1049.0699460000001</v>
      </c>
      <c r="F6436">
        <v>1049.0699460000001</v>
      </c>
      <c r="G6436">
        <v>598040000</v>
      </c>
    </row>
    <row r="6437" spans="1:7" x14ac:dyDescent="0.3">
      <c r="A6437" s="1">
        <v>35270</v>
      </c>
      <c r="B6437">
        <v>1030.5</v>
      </c>
      <c r="C6437">
        <v>1049.0600589999999</v>
      </c>
      <c r="D6437">
        <v>1017.6400149999999</v>
      </c>
      <c r="E6437">
        <v>1042.369995</v>
      </c>
      <c r="F6437">
        <v>1042.369995</v>
      </c>
      <c r="G6437">
        <v>678050000</v>
      </c>
    </row>
    <row r="6438" spans="1:7" x14ac:dyDescent="0.3">
      <c r="A6438" s="1">
        <v>35271</v>
      </c>
      <c r="B6438">
        <v>1049.790039</v>
      </c>
      <c r="C6438">
        <v>1062.400024</v>
      </c>
      <c r="D6438">
        <v>1041.8900149999999</v>
      </c>
      <c r="E6438">
        <v>1062.3900149999999</v>
      </c>
      <c r="F6438">
        <v>1062.3900149999999</v>
      </c>
      <c r="G6438">
        <v>541900000</v>
      </c>
    </row>
    <row r="6439" spans="1:7" x14ac:dyDescent="0.3">
      <c r="A6439" s="1">
        <v>35272</v>
      </c>
      <c r="B6439">
        <v>1065.839966</v>
      </c>
      <c r="C6439">
        <v>1079.630005</v>
      </c>
      <c r="D6439">
        <v>1062.3900149999999</v>
      </c>
      <c r="E6439">
        <v>1079.4399410000001</v>
      </c>
      <c r="F6439">
        <v>1079.4399410000001</v>
      </c>
      <c r="G6439">
        <v>473140000</v>
      </c>
    </row>
    <row r="6440" spans="1:7" x14ac:dyDescent="0.3">
      <c r="A6440" s="1">
        <v>35275</v>
      </c>
      <c r="B6440">
        <v>1079.209961</v>
      </c>
      <c r="C6440">
        <v>1082.1400149999999</v>
      </c>
      <c r="D6440">
        <v>1066.3000489999999</v>
      </c>
      <c r="E6440">
        <v>1066.469971</v>
      </c>
      <c r="F6440">
        <v>1066.469971</v>
      </c>
      <c r="G6440">
        <v>417780000</v>
      </c>
    </row>
    <row r="6441" spans="1:7" x14ac:dyDescent="0.3">
      <c r="A6441" s="1">
        <v>35276</v>
      </c>
      <c r="B6441">
        <v>1072.469971</v>
      </c>
      <c r="C6441">
        <v>1075.5699460000001</v>
      </c>
      <c r="D6441">
        <v>1063.1999510000001</v>
      </c>
      <c r="E6441">
        <v>1071.9499510000001</v>
      </c>
      <c r="F6441">
        <v>1071.9499510000001</v>
      </c>
      <c r="G6441">
        <v>418470000</v>
      </c>
    </row>
    <row r="6442" spans="1:7" x14ac:dyDescent="0.3">
      <c r="A6442" s="1">
        <v>35277</v>
      </c>
      <c r="B6442">
        <v>1073.660034</v>
      </c>
      <c r="C6442">
        <v>1082.119995</v>
      </c>
      <c r="D6442">
        <v>1070.98999</v>
      </c>
      <c r="E6442">
        <v>1080.589966</v>
      </c>
      <c r="F6442">
        <v>1080.589966</v>
      </c>
      <c r="G6442">
        <v>481220000</v>
      </c>
    </row>
    <row r="6443" spans="1:7" x14ac:dyDescent="0.3">
      <c r="A6443" s="1">
        <v>35278</v>
      </c>
      <c r="B6443">
        <v>1081.339966</v>
      </c>
      <c r="C6443">
        <v>1098.920044</v>
      </c>
      <c r="D6443">
        <v>1080.410034</v>
      </c>
      <c r="E6443">
        <v>1098.849976</v>
      </c>
      <c r="F6443">
        <v>1098.849976</v>
      </c>
      <c r="G6443">
        <v>500640000</v>
      </c>
    </row>
    <row r="6444" spans="1:7" x14ac:dyDescent="0.3">
      <c r="A6444" s="1">
        <v>35279</v>
      </c>
      <c r="B6444">
        <v>1109.0200199999999</v>
      </c>
      <c r="C6444">
        <v>1125.9799800000001</v>
      </c>
      <c r="D6444">
        <v>1098.849976</v>
      </c>
      <c r="E6444">
        <v>1124.920044</v>
      </c>
      <c r="F6444">
        <v>1124.920044</v>
      </c>
      <c r="G6444">
        <v>577240000</v>
      </c>
    </row>
    <row r="6445" spans="1:7" x14ac:dyDescent="0.3">
      <c r="A6445" s="1">
        <v>35282</v>
      </c>
      <c r="B6445">
        <v>1127.910034</v>
      </c>
      <c r="C6445">
        <v>1129.2299800000001</v>
      </c>
      <c r="D6445">
        <v>1120.040039</v>
      </c>
      <c r="E6445">
        <v>1120.530029</v>
      </c>
      <c r="F6445">
        <v>1120.530029</v>
      </c>
      <c r="G6445">
        <v>394230000</v>
      </c>
    </row>
    <row r="6446" spans="1:7" x14ac:dyDescent="0.3">
      <c r="A6446" s="1">
        <v>35283</v>
      </c>
      <c r="B6446">
        <v>1118.099976</v>
      </c>
      <c r="C6446">
        <v>1128.8900149999999</v>
      </c>
      <c r="D6446">
        <v>1113.869995</v>
      </c>
      <c r="E6446">
        <v>1128.869995</v>
      </c>
      <c r="F6446">
        <v>1128.869995</v>
      </c>
      <c r="G6446">
        <v>450040000</v>
      </c>
    </row>
    <row r="6447" spans="1:7" x14ac:dyDescent="0.3">
      <c r="A6447" s="1">
        <v>35284</v>
      </c>
      <c r="B6447">
        <v>1132.880005</v>
      </c>
      <c r="C6447">
        <v>1141.400024</v>
      </c>
      <c r="D6447">
        <v>1128.1800539999999</v>
      </c>
      <c r="E6447">
        <v>1141.1099850000001</v>
      </c>
      <c r="F6447">
        <v>1141.1099850000001</v>
      </c>
      <c r="G6447">
        <v>534140000</v>
      </c>
    </row>
    <row r="6448" spans="1:7" x14ac:dyDescent="0.3">
      <c r="A6448" s="1">
        <v>35285</v>
      </c>
      <c r="B6448">
        <v>1139.150024</v>
      </c>
      <c r="C6448">
        <v>1141.119995</v>
      </c>
      <c r="D6448">
        <v>1136.26001</v>
      </c>
      <c r="E6448">
        <v>1137.51001</v>
      </c>
      <c r="F6448">
        <v>1137.51001</v>
      </c>
      <c r="G6448">
        <v>470100000</v>
      </c>
    </row>
    <row r="6449" spans="1:7" x14ac:dyDescent="0.3">
      <c r="A6449" s="1">
        <v>35286</v>
      </c>
      <c r="B6449">
        <v>1134.099976</v>
      </c>
      <c r="C6449">
        <v>1141.3000489999999</v>
      </c>
      <c r="D6449">
        <v>1132.040039</v>
      </c>
      <c r="E6449">
        <v>1137.2700199999999</v>
      </c>
      <c r="F6449">
        <v>1137.2700199999999</v>
      </c>
      <c r="G6449">
        <v>457370000</v>
      </c>
    </row>
    <row r="6450" spans="1:7" x14ac:dyDescent="0.3">
      <c r="A6450" s="1">
        <v>35289</v>
      </c>
      <c r="B6450">
        <v>1136.6899410000001</v>
      </c>
      <c r="C6450">
        <v>1139.8000489999999</v>
      </c>
      <c r="D6450">
        <v>1130.160034</v>
      </c>
      <c r="E6450">
        <v>1138.2700199999999</v>
      </c>
      <c r="F6450">
        <v>1138.2700199999999</v>
      </c>
      <c r="G6450">
        <v>366740000</v>
      </c>
    </row>
    <row r="6451" spans="1:7" x14ac:dyDescent="0.3">
      <c r="A6451" s="1">
        <v>35290</v>
      </c>
      <c r="B6451">
        <v>1135.459961</v>
      </c>
      <c r="C6451">
        <v>1138.280029</v>
      </c>
      <c r="D6451">
        <v>1123.920044</v>
      </c>
      <c r="E6451">
        <v>1126.150024</v>
      </c>
      <c r="F6451">
        <v>1126.150024</v>
      </c>
      <c r="G6451">
        <v>405240000</v>
      </c>
    </row>
    <row r="6452" spans="1:7" x14ac:dyDescent="0.3">
      <c r="A6452" s="1">
        <v>35291</v>
      </c>
      <c r="B6452">
        <v>1127.9399410000001</v>
      </c>
      <c r="C6452">
        <v>1133.76001</v>
      </c>
      <c r="D6452">
        <v>1126.150024</v>
      </c>
      <c r="E6452">
        <v>1133.51001</v>
      </c>
      <c r="F6452">
        <v>1133.51001</v>
      </c>
      <c r="G6452">
        <v>428620000</v>
      </c>
    </row>
    <row r="6453" spans="1:7" x14ac:dyDescent="0.3">
      <c r="A6453" s="1">
        <v>35292</v>
      </c>
      <c r="B6453">
        <v>1132.040039</v>
      </c>
      <c r="C6453">
        <v>1136.040039</v>
      </c>
      <c r="D6453">
        <v>1129.630005</v>
      </c>
      <c r="E6453">
        <v>1134.6899410000001</v>
      </c>
      <c r="F6453">
        <v>1134.6899410000001</v>
      </c>
      <c r="G6453">
        <v>457750000</v>
      </c>
    </row>
    <row r="6454" spans="1:7" x14ac:dyDescent="0.3">
      <c r="A6454" s="1">
        <v>35293</v>
      </c>
      <c r="B6454">
        <v>1135.7700199999999</v>
      </c>
      <c r="C6454">
        <v>1137.7700199999999</v>
      </c>
      <c r="D6454">
        <v>1132.469971</v>
      </c>
      <c r="E6454">
        <v>1133.650024</v>
      </c>
      <c r="F6454">
        <v>1133.650024</v>
      </c>
      <c r="G6454">
        <v>420750000</v>
      </c>
    </row>
    <row r="6455" spans="1:7" x14ac:dyDescent="0.3">
      <c r="A6455" s="1">
        <v>35296</v>
      </c>
      <c r="B6455">
        <v>1133.920044</v>
      </c>
      <c r="C6455">
        <v>1135.1099850000001</v>
      </c>
      <c r="D6455">
        <v>1128.98999</v>
      </c>
      <c r="E6455">
        <v>1130.910034</v>
      </c>
      <c r="F6455">
        <v>1130.910034</v>
      </c>
      <c r="G6455">
        <v>350170000</v>
      </c>
    </row>
    <row r="6456" spans="1:7" x14ac:dyDescent="0.3">
      <c r="A6456" s="1">
        <v>35297</v>
      </c>
      <c r="B6456">
        <v>1132</v>
      </c>
      <c r="C6456">
        <v>1132.790039</v>
      </c>
      <c r="D6456">
        <v>1124.589966</v>
      </c>
      <c r="E6456">
        <v>1124.670044</v>
      </c>
      <c r="F6456">
        <v>1124.670044</v>
      </c>
      <c r="G6456">
        <v>406170000</v>
      </c>
    </row>
    <row r="6457" spans="1:7" x14ac:dyDescent="0.3">
      <c r="A6457" s="1">
        <v>35298</v>
      </c>
      <c r="B6457">
        <v>1122.170044</v>
      </c>
      <c r="C6457">
        <v>1128.8100589999999</v>
      </c>
      <c r="D6457">
        <v>1118.619995</v>
      </c>
      <c r="E6457">
        <v>1126.839966</v>
      </c>
      <c r="F6457">
        <v>1126.839966</v>
      </c>
      <c r="G6457">
        <v>416540000</v>
      </c>
    </row>
    <row r="6458" spans="1:7" x14ac:dyDescent="0.3">
      <c r="A6458" s="1">
        <v>35299</v>
      </c>
      <c r="B6458">
        <v>1129.9799800000001</v>
      </c>
      <c r="C6458">
        <v>1143.959961</v>
      </c>
      <c r="D6458">
        <v>1126.8199460000001</v>
      </c>
      <c r="E6458">
        <v>1143.959961</v>
      </c>
      <c r="F6458">
        <v>1143.959961</v>
      </c>
      <c r="G6458">
        <v>495050000</v>
      </c>
    </row>
    <row r="6459" spans="1:7" x14ac:dyDescent="0.3">
      <c r="A6459" s="1">
        <v>35300</v>
      </c>
      <c r="B6459">
        <v>1142.829956</v>
      </c>
      <c r="C6459">
        <v>1146.8199460000001</v>
      </c>
      <c r="D6459">
        <v>1140.420044</v>
      </c>
      <c r="E6459">
        <v>1143.0500489999999</v>
      </c>
      <c r="F6459">
        <v>1143.0500489999999</v>
      </c>
      <c r="G6459">
        <v>434320000</v>
      </c>
    </row>
    <row r="6460" spans="1:7" x14ac:dyDescent="0.3">
      <c r="A6460" s="1">
        <v>35303</v>
      </c>
      <c r="B6460">
        <v>1144.3599850000001</v>
      </c>
      <c r="C6460">
        <v>1144.3599850000001</v>
      </c>
      <c r="D6460">
        <v>1137.290039</v>
      </c>
      <c r="E6460">
        <v>1139.219971</v>
      </c>
      <c r="F6460">
        <v>1139.219971</v>
      </c>
      <c r="G6460">
        <v>422090000</v>
      </c>
    </row>
    <row r="6461" spans="1:7" x14ac:dyDescent="0.3">
      <c r="A6461" s="1">
        <v>35304</v>
      </c>
      <c r="B6461">
        <v>1141.709961</v>
      </c>
      <c r="C6461">
        <v>1149.040039</v>
      </c>
      <c r="D6461">
        <v>1141.709961</v>
      </c>
      <c r="E6461">
        <v>1149.0200199999999</v>
      </c>
      <c r="F6461">
        <v>1149.0200199999999</v>
      </c>
      <c r="G6461">
        <v>491130000</v>
      </c>
    </row>
    <row r="6462" spans="1:7" x14ac:dyDescent="0.3">
      <c r="A6462" s="1">
        <v>35305</v>
      </c>
      <c r="B6462">
        <v>1150.1099850000001</v>
      </c>
      <c r="C6462">
        <v>1153.900024</v>
      </c>
      <c r="D6462">
        <v>1150.1099850000001</v>
      </c>
      <c r="E6462">
        <v>1153.880005</v>
      </c>
      <c r="F6462">
        <v>1153.880005</v>
      </c>
      <c r="G6462">
        <v>461520000</v>
      </c>
    </row>
    <row r="6463" spans="1:7" x14ac:dyDescent="0.3">
      <c r="A6463" s="1">
        <v>35306</v>
      </c>
      <c r="B6463">
        <v>1152.8599850000001</v>
      </c>
      <c r="C6463">
        <v>1152.8599850000001</v>
      </c>
      <c r="D6463">
        <v>1143.76001</v>
      </c>
      <c r="E6463">
        <v>1145.030029</v>
      </c>
      <c r="F6463">
        <v>1145.030029</v>
      </c>
      <c r="G6463">
        <v>419990000</v>
      </c>
    </row>
    <row r="6464" spans="1:7" x14ac:dyDescent="0.3">
      <c r="A6464" s="1">
        <v>35307</v>
      </c>
      <c r="B6464">
        <v>1147.709961</v>
      </c>
      <c r="C6464">
        <v>1148.48999</v>
      </c>
      <c r="D6464">
        <v>1139</v>
      </c>
      <c r="E6464">
        <v>1141.5</v>
      </c>
      <c r="F6464">
        <v>1141.5</v>
      </c>
      <c r="G6464">
        <v>336610000</v>
      </c>
    </row>
    <row r="6465" spans="1:7" x14ac:dyDescent="0.3">
      <c r="A6465" s="1">
        <v>35311</v>
      </c>
      <c r="B6465">
        <v>1133.3000489999999</v>
      </c>
      <c r="C6465">
        <v>1142.3599850000001</v>
      </c>
      <c r="D6465">
        <v>1123.1400149999999</v>
      </c>
      <c r="E6465">
        <v>1142.290039</v>
      </c>
      <c r="F6465">
        <v>1142.290039</v>
      </c>
      <c r="G6465">
        <v>394510000</v>
      </c>
    </row>
    <row r="6466" spans="1:7" x14ac:dyDescent="0.3">
      <c r="A6466" s="1">
        <v>35312</v>
      </c>
      <c r="B6466">
        <v>1143.6400149999999</v>
      </c>
      <c r="C6466">
        <v>1145.8100589999999</v>
      </c>
      <c r="D6466">
        <v>1140.540039</v>
      </c>
      <c r="E6466">
        <v>1143.8199460000001</v>
      </c>
      <c r="F6466">
        <v>1143.8199460000001</v>
      </c>
      <c r="G6466">
        <v>439820000</v>
      </c>
    </row>
    <row r="6467" spans="1:7" x14ac:dyDescent="0.3">
      <c r="A6467" s="1">
        <v>35313</v>
      </c>
      <c r="B6467">
        <v>1139.349976</v>
      </c>
      <c r="C6467">
        <v>1139.349976</v>
      </c>
      <c r="D6467">
        <v>1125.660034</v>
      </c>
      <c r="E6467">
        <v>1125.660034</v>
      </c>
      <c r="F6467">
        <v>1125.660034</v>
      </c>
      <c r="G6467">
        <v>461970000</v>
      </c>
    </row>
    <row r="6468" spans="1:7" x14ac:dyDescent="0.3">
      <c r="A6468" s="1">
        <v>35314</v>
      </c>
      <c r="B6468">
        <v>1128.76001</v>
      </c>
      <c r="C6468">
        <v>1141.5600589999999</v>
      </c>
      <c r="D6468">
        <v>1128.76001</v>
      </c>
      <c r="E6468">
        <v>1139.3900149999999</v>
      </c>
      <c r="F6468">
        <v>1139.3900149999999</v>
      </c>
      <c r="G6468">
        <v>471020000</v>
      </c>
    </row>
    <row r="6469" spans="1:7" x14ac:dyDescent="0.3">
      <c r="A6469" s="1">
        <v>35317</v>
      </c>
      <c r="B6469">
        <v>1140.790039</v>
      </c>
      <c r="C6469">
        <v>1149.150024</v>
      </c>
      <c r="D6469">
        <v>1140.790039</v>
      </c>
      <c r="E6469">
        <v>1148.709961</v>
      </c>
      <c r="F6469">
        <v>1148.709961</v>
      </c>
      <c r="G6469">
        <v>437010000</v>
      </c>
    </row>
    <row r="6470" spans="1:7" x14ac:dyDescent="0.3">
      <c r="A6470" s="1">
        <v>35318</v>
      </c>
      <c r="B6470">
        <v>1149.160034</v>
      </c>
      <c r="C6470">
        <v>1150.849976</v>
      </c>
      <c r="D6470">
        <v>1144.369995</v>
      </c>
      <c r="E6470">
        <v>1149.4300539999999</v>
      </c>
      <c r="F6470">
        <v>1149.4300539999999</v>
      </c>
      <c r="G6470">
        <v>479130000</v>
      </c>
    </row>
    <row r="6471" spans="1:7" x14ac:dyDescent="0.3">
      <c r="A6471" s="1">
        <v>35319</v>
      </c>
      <c r="B6471">
        <v>1145.7700199999999</v>
      </c>
      <c r="C6471">
        <v>1154.3900149999999</v>
      </c>
      <c r="D6471">
        <v>1143.900024</v>
      </c>
      <c r="E6471">
        <v>1153.9499510000001</v>
      </c>
      <c r="F6471">
        <v>1153.9499510000001</v>
      </c>
      <c r="G6471">
        <v>487020000</v>
      </c>
    </row>
    <row r="6472" spans="1:7" x14ac:dyDescent="0.3">
      <c r="A6472" s="1">
        <v>35320</v>
      </c>
      <c r="B6472">
        <v>1156.280029</v>
      </c>
      <c r="C6472">
        <v>1166.790039</v>
      </c>
      <c r="D6472">
        <v>1151.660034</v>
      </c>
      <c r="E6472">
        <v>1165.8100589999999</v>
      </c>
      <c r="F6472">
        <v>1165.8100589999999</v>
      </c>
      <c r="G6472">
        <v>543500000</v>
      </c>
    </row>
    <row r="6473" spans="1:7" x14ac:dyDescent="0.3">
      <c r="A6473" s="1">
        <v>35321</v>
      </c>
      <c r="B6473">
        <v>1175.849976</v>
      </c>
      <c r="C6473">
        <v>1188.6800539999999</v>
      </c>
      <c r="D6473">
        <v>1175.849976</v>
      </c>
      <c r="E6473">
        <v>1188.670044</v>
      </c>
      <c r="F6473">
        <v>1188.670044</v>
      </c>
      <c r="G6473">
        <v>638560000</v>
      </c>
    </row>
    <row r="6474" spans="1:7" x14ac:dyDescent="0.3">
      <c r="A6474" s="1">
        <v>35324</v>
      </c>
      <c r="B6474">
        <v>1190.040039</v>
      </c>
      <c r="C6474">
        <v>1199.589966</v>
      </c>
      <c r="D6474">
        <v>1190.040039</v>
      </c>
      <c r="E6474">
        <v>1193.959961</v>
      </c>
      <c r="F6474">
        <v>1193.959961</v>
      </c>
      <c r="G6474">
        <v>575520000</v>
      </c>
    </row>
    <row r="6475" spans="1:7" x14ac:dyDescent="0.3">
      <c r="A6475" s="1">
        <v>35325</v>
      </c>
      <c r="B6475">
        <v>1204.040039</v>
      </c>
      <c r="C6475">
        <v>1205.280029</v>
      </c>
      <c r="D6475">
        <v>1187.5</v>
      </c>
      <c r="E6475">
        <v>1203.3100589999999</v>
      </c>
      <c r="F6475">
        <v>1203.3100589999999</v>
      </c>
      <c r="G6475">
        <v>632220000</v>
      </c>
    </row>
    <row r="6476" spans="1:7" x14ac:dyDescent="0.3">
      <c r="A6476" s="1">
        <v>35326</v>
      </c>
      <c r="B6476">
        <v>1201.1800539999999</v>
      </c>
      <c r="C6476">
        <v>1213.3900149999999</v>
      </c>
      <c r="D6476">
        <v>1196.910034</v>
      </c>
      <c r="E6476">
        <v>1205.709961</v>
      </c>
      <c r="F6476">
        <v>1205.709961</v>
      </c>
      <c r="G6476">
        <v>552930000</v>
      </c>
    </row>
    <row r="6477" spans="1:7" x14ac:dyDescent="0.3">
      <c r="A6477" s="1">
        <v>35327</v>
      </c>
      <c r="B6477">
        <v>1204.670044</v>
      </c>
      <c r="C6477">
        <v>1213.130005</v>
      </c>
      <c r="D6477">
        <v>1203.3599850000001</v>
      </c>
      <c r="E6477">
        <v>1212.089966</v>
      </c>
      <c r="F6477">
        <v>1212.089966</v>
      </c>
      <c r="G6477">
        <v>563280000</v>
      </c>
    </row>
    <row r="6478" spans="1:7" x14ac:dyDescent="0.3">
      <c r="A6478" s="1">
        <v>35328</v>
      </c>
      <c r="B6478">
        <v>1213.8000489999999</v>
      </c>
      <c r="C6478">
        <v>1221.030029</v>
      </c>
      <c r="D6478">
        <v>1210.1899410000001</v>
      </c>
      <c r="E6478">
        <v>1219.6899410000001</v>
      </c>
      <c r="F6478">
        <v>1219.6899410000001</v>
      </c>
      <c r="G6478">
        <v>590560000</v>
      </c>
    </row>
    <row r="6479" spans="1:7" x14ac:dyDescent="0.3">
      <c r="A6479" s="1">
        <v>35331</v>
      </c>
      <c r="B6479">
        <v>1216.6899410000001</v>
      </c>
      <c r="C6479">
        <v>1216.6899410000001</v>
      </c>
      <c r="D6479">
        <v>1207.8000489999999</v>
      </c>
      <c r="E6479">
        <v>1211.469971</v>
      </c>
      <c r="F6479">
        <v>1211.469971</v>
      </c>
      <c r="G6479">
        <v>366280000</v>
      </c>
    </row>
    <row r="6480" spans="1:7" x14ac:dyDescent="0.3">
      <c r="A6480" s="1">
        <v>35332</v>
      </c>
      <c r="B6480">
        <v>1210.959961</v>
      </c>
      <c r="C6480">
        <v>1220.51001</v>
      </c>
      <c r="D6480">
        <v>1210.76001</v>
      </c>
      <c r="E6480">
        <v>1215.2700199999999</v>
      </c>
      <c r="F6480">
        <v>1215.2700199999999</v>
      </c>
      <c r="G6480">
        <v>583420000</v>
      </c>
    </row>
    <row r="6481" spans="1:7" x14ac:dyDescent="0.3">
      <c r="A6481" s="1">
        <v>35333</v>
      </c>
      <c r="B6481">
        <v>1219.660034</v>
      </c>
      <c r="C6481">
        <v>1224.660034</v>
      </c>
      <c r="D6481">
        <v>1219.660034</v>
      </c>
      <c r="E6481">
        <v>1224.660034</v>
      </c>
      <c r="F6481">
        <v>1224.660034</v>
      </c>
      <c r="G6481">
        <v>622590000</v>
      </c>
    </row>
    <row r="6482" spans="1:7" x14ac:dyDescent="0.3">
      <c r="A6482" s="1">
        <v>35334</v>
      </c>
      <c r="B6482">
        <v>1228.290039</v>
      </c>
      <c r="C6482">
        <v>1237.26001</v>
      </c>
      <c r="D6482">
        <v>1222.719971</v>
      </c>
      <c r="E6482">
        <v>1227.9799800000001</v>
      </c>
      <c r="F6482">
        <v>1227.9799800000001</v>
      </c>
      <c r="G6482">
        <v>721820000</v>
      </c>
    </row>
    <row r="6483" spans="1:7" x14ac:dyDescent="0.3">
      <c r="A6483" s="1">
        <v>35335</v>
      </c>
      <c r="B6483">
        <v>1229.6899410000001</v>
      </c>
      <c r="C6483">
        <v>1231.579956</v>
      </c>
      <c r="D6483">
        <v>1226.589966</v>
      </c>
      <c r="E6483">
        <v>1230.0500489999999</v>
      </c>
      <c r="F6483">
        <v>1230.0500489999999</v>
      </c>
      <c r="G6483">
        <v>561540000</v>
      </c>
    </row>
    <row r="6484" spans="1:7" x14ac:dyDescent="0.3">
      <c r="A6484" s="1">
        <v>35338</v>
      </c>
      <c r="B6484">
        <v>1229.1400149999999</v>
      </c>
      <c r="C6484">
        <v>1233.959961</v>
      </c>
      <c r="D6484">
        <v>1226.089966</v>
      </c>
      <c r="E6484">
        <v>1226.920044</v>
      </c>
      <c r="F6484">
        <v>1226.920044</v>
      </c>
      <c r="G6484">
        <v>524290000</v>
      </c>
    </row>
    <row r="6485" spans="1:7" x14ac:dyDescent="0.3">
      <c r="A6485" s="1">
        <v>35339</v>
      </c>
      <c r="B6485">
        <v>1223.7299800000001</v>
      </c>
      <c r="C6485">
        <v>1227.4399410000001</v>
      </c>
      <c r="D6485">
        <v>1214.599976</v>
      </c>
      <c r="E6485">
        <v>1221.51001</v>
      </c>
      <c r="F6485">
        <v>1221.51001</v>
      </c>
      <c r="G6485">
        <v>542530000</v>
      </c>
    </row>
    <row r="6486" spans="1:7" x14ac:dyDescent="0.3">
      <c r="A6486" s="1">
        <v>35340</v>
      </c>
      <c r="B6486">
        <v>1224.01001</v>
      </c>
      <c r="C6486">
        <v>1236.130005</v>
      </c>
      <c r="D6486">
        <v>1221.51001</v>
      </c>
      <c r="E6486">
        <v>1236.1099850000001</v>
      </c>
      <c r="F6486">
        <v>1236.1099850000001</v>
      </c>
      <c r="G6486">
        <v>576590000</v>
      </c>
    </row>
    <row r="6487" spans="1:7" x14ac:dyDescent="0.3">
      <c r="A6487" s="1">
        <v>35341</v>
      </c>
      <c r="B6487">
        <v>1237.25</v>
      </c>
      <c r="C6487">
        <v>1239.1099850000001</v>
      </c>
      <c r="D6487">
        <v>1232.9499510000001</v>
      </c>
      <c r="E6487">
        <v>1233.089966</v>
      </c>
      <c r="F6487">
        <v>1233.089966</v>
      </c>
      <c r="G6487">
        <v>575390000</v>
      </c>
    </row>
    <row r="6488" spans="1:7" x14ac:dyDescent="0.3">
      <c r="A6488" s="1">
        <v>35342</v>
      </c>
      <c r="B6488">
        <v>1240.119995</v>
      </c>
      <c r="C6488">
        <v>1247.5699460000001</v>
      </c>
      <c r="D6488">
        <v>1240.119995</v>
      </c>
      <c r="E6488">
        <v>1247.5600589999999</v>
      </c>
      <c r="F6488">
        <v>1247.5600589999999</v>
      </c>
      <c r="G6488">
        <v>562730000</v>
      </c>
    </row>
    <row r="6489" spans="1:7" x14ac:dyDescent="0.3">
      <c r="A6489" s="1">
        <v>35345</v>
      </c>
      <c r="B6489">
        <v>1247.1400149999999</v>
      </c>
      <c r="C6489">
        <v>1252.589966</v>
      </c>
      <c r="D6489">
        <v>1246.900024</v>
      </c>
      <c r="E6489">
        <v>1250.869995</v>
      </c>
      <c r="F6489">
        <v>1250.869995</v>
      </c>
      <c r="G6489">
        <v>480670000</v>
      </c>
    </row>
    <row r="6490" spans="1:7" x14ac:dyDescent="0.3">
      <c r="A6490" s="1">
        <v>35346</v>
      </c>
      <c r="B6490">
        <v>1253.410034</v>
      </c>
      <c r="C6490">
        <v>1256.719971</v>
      </c>
      <c r="D6490">
        <v>1239.849976</v>
      </c>
      <c r="E6490">
        <v>1240.150024</v>
      </c>
      <c r="F6490">
        <v>1240.150024</v>
      </c>
      <c r="G6490">
        <v>561770000</v>
      </c>
    </row>
    <row r="6491" spans="1:7" x14ac:dyDescent="0.3">
      <c r="A6491" s="1">
        <v>35347</v>
      </c>
      <c r="B6491">
        <v>1247.5500489999999</v>
      </c>
      <c r="C6491">
        <v>1249.5699460000001</v>
      </c>
      <c r="D6491">
        <v>1235.469971</v>
      </c>
      <c r="E6491">
        <v>1237.9799800000001</v>
      </c>
      <c r="F6491">
        <v>1237.9799800000001</v>
      </c>
      <c r="G6491">
        <v>566240000</v>
      </c>
    </row>
    <row r="6492" spans="1:7" x14ac:dyDescent="0.3">
      <c r="A6492" s="1">
        <v>35348</v>
      </c>
      <c r="B6492">
        <v>1235.130005</v>
      </c>
      <c r="C6492">
        <v>1243.1400149999999</v>
      </c>
      <c r="D6492">
        <v>1232.6400149999999</v>
      </c>
      <c r="E6492">
        <v>1236.969971</v>
      </c>
      <c r="F6492">
        <v>1236.969971</v>
      </c>
      <c r="G6492">
        <v>579110000</v>
      </c>
    </row>
    <row r="6493" spans="1:7" x14ac:dyDescent="0.3">
      <c r="A6493" s="1">
        <v>35349</v>
      </c>
      <c r="B6493">
        <v>1241.969971</v>
      </c>
      <c r="C6493">
        <v>1248.5</v>
      </c>
      <c r="D6493">
        <v>1241.969971</v>
      </c>
      <c r="E6493">
        <v>1248.2700199999999</v>
      </c>
      <c r="F6493">
        <v>1248.2700199999999</v>
      </c>
      <c r="G6493">
        <v>526810000</v>
      </c>
    </row>
    <row r="6494" spans="1:7" x14ac:dyDescent="0.3">
      <c r="A6494" s="1">
        <v>35352</v>
      </c>
      <c r="B6494">
        <v>1250.670044</v>
      </c>
      <c r="C6494">
        <v>1256.8100589999999</v>
      </c>
      <c r="D6494">
        <v>1250.670044</v>
      </c>
      <c r="E6494">
        <v>1256.3599850000001</v>
      </c>
      <c r="F6494">
        <v>1256.3599850000001</v>
      </c>
      <c r="G6494">
        <v>438410000</v>
      </c>
    </row>
    <row r="6495" spans="1:7" x14ac:dyDescent="0.3">
      <c r="A6495" s="1">
        <v>35353</v>
      </c>
      <c r="B6495">
        <v>1267.5600589999999</v>
      </c>
      <c r="C6495">
        <v>1269.619995</v>
      </c>
      <c r="D6495">
        <v>1252.540039</v>
      </c>
      <c r="E6495">
        <v>1258.099976</v>
      </c>
      <c r="F6495">
        <v>1258.099976</v>
      </c>
      <c r="G6495">
        <v>571220000</v>
      </c>
    </row>
    <row r="6496" spans="1:7" x14ac:dyDescent="0.3">
      <c r="A6496" s="1">
        <v>35354</v>
      </c>
      <c r="B6496">
        <v>1256.7299800000001</v>
      </c>
      <c r="C6496">
        <v>1256.7299800000001</v>
      </c>
      <c r="D6496">
        <v>1244.9399410000001</v>
      </c>
      <c r="E6496">
        <v>1250.98999</v>
      </c>
      <c r="F6496">
        <v>1250.98999</v>
      </c>
      <c r="G6496">
        <v>546750000</v>
      </c>
    </row>
    <row r="6497" spans="1:7" x14ac:dyDescent="0.3">
      <c r="A6497" s="1">
        <v>35355</v>
      </c>
      <c r="B6497">
        <v>1253.579956</v>
      </c>
      <c r="C6497">
        <v>1255.660034</v>
      </c>
      <c r="D6497">
        <v>1241.959961</v>
      </c>
      <c r="E6497">
        <v>1241.959961</v>
      </c>
      <c r="F6497">
        <v>1241.959961</v>
      </c>
      <c r="G6497">
        <v>580140000</v>
      </c>
    </row>
    <row r="6498" spans="1:7" x14ac:dyDescent="0.3">
      <c r="A6498" s="1">
        <v>35356</v>
      </c>
      <c r="B6498">
        <v>1242.920044</v>
      </c>
      <c r="C6498">
        <v>1243.329956</v>
      </c>
      <c r="D6498">
        <v>1238.23999</v>
      </c>
      <c r="E6498">
        <v>1242.4799800000001</v>
      </c>
      <c r="F6498">
        <v>1242.4799800000001</v>
      </c>
      <c r="G6498">
        <v>545880000</v>
      </c>
    </row>
    <row r="6499" spans="1:7" x14ac:dyDescent="0.3">
      <c r="A6499" s="1">
        <v>35359</v>
      </c>
      <c r="B6499">
        <v>1241.9499510000001</v>
      </c>
      <c r="C6499">
        <v>1253.3199460000001</v>
      </c>
      <c r="D6499">
        <v>1233.849976</v>
      </c>
      <c r="E6499">
        <v>1236.410034</v>
      </c>
      <c r="F6499">
        <v>1236.410034</v>
      </c>
      <c r="G6499">
        <v>489140000</v>
      </c>
    </row>
    <row r="6500" spans="1:7" x14ac:dyDescent="0.3">
      <c r="A6500" s="1">
        <v>35360</v>
      </c>
      <c r="B6500">
        <v>1233.170044</v>
      </c>
      <c r="C6500">
        <v>1236.410034</v>
      </c>
      <c r="D6500">
        <v>1215.4799800000001</v>
      </c>
      <c r="E6500">
        <v>1220</v>
      </c>
      <c r="F6500">
        <v>1220</v>
      </c>
      <c r="G6500">
        <v>600390000</v>
      </c>
    </row>
    <row r="6501" spans="1:7" x14ac:dyDescent="0.3">
      <c r="A6501" s="1">
        <v>35361</v>
      </c>
      <c r="B6501">
        <v>1219.0200199999999</v>
      </c>
      <c r="C6501">
        <v>1228.329956</v>
      </c>
      <c r="D6501">
        <v>1215.079956</v>
      </c>
      <c r="E6501">
        <v>1227.880005</v>
      </c>
      <c r="F6501">
        <v>1227.880005</v>
      </c>
      <c r="G6501">
        <v>549810000</v>
      </c>
    </row>
    <row r="6502" spans="1:7" x14ac:dyDescent="0.3">
      <c r="A6502" s="1">
        <v>35362</v>
      </c>
      <c r="B6502">
        <v>1230.920044</v>
      </c>
      <c r="C6502">
        <v>1235.670044</v>
      </c>
      <c r="D6502">
        <v>1226.6099850000001</v>
      </c>
      <c r="E6502">
        <v>1227</v>
      </c>
      <c r="F6502">
        <v>1227</v>
      </c>
      <c r="G6502">
        <v>541760000</v>
      </c>
    </row>
    <row r="6503" spans="1:7" x14ac:dyDescent="0.3">
      <c r="A6503" s="1">
        <v>35363</v>
      </c>
      <c r="B6503">
        <v>1227.130005</v>
      </c>
      <c r="C6503">
        <v>1230.369995</v>
      </c>
      <c r="D6503">
        <v>1222.380005</v>
      </c>
      <c r="E6503">
        <v>1222.599976</v>
      </c>
      <c r="F6503">
        <v>1222.599976</v>
      </c>
      <c r="G6503">
        <v>551670000</v>
      </c>
    </row>
    <row r="6504" spans="1:7" x14ac:dyDescent="0.3">
      <c r="A6504" s="1">
        <v>35366</v>
      </c>
      <c r="B6504">
        <v>1225.3900149999999</v>
      </c>
      <c r="C6504">
        <v>1229.630005</v>
      </c>
      <c r="D6504">
        <v>1215.719971</v>
      </c>
      <c r="E6504">
        <v>1215.8900149999999</v>
      </c>
      <c r="F6504">
        <v>1215.8900149999999</v>
      </c>
      <c r="G6504">
        <v>502500000</v>
      </c>
    </row>
    <row r="6505" spans="1:7" x14ac:dyDescent="0.3">
      <c r="A6505" s="1">
        <v>35367</v>
      </c>
      <c r="B6505">
        <v>1219.9399410000001</v>
      </c>
      <c r="C6505">
        <v>1222.130005</v>
      </c>
      <c r="D6505">
        <v>1202.3599850000001</v>
      </c>
      <c r="E6505">
        <v>1203.0500489999999</v>
      </c>
      <c r="F6505">
        <v>1203.0500489999999</v>
      </c>
      <c r="G6505">
        <v>549440000</v>
      </c>
    </row>
    <row r="6506" spans="1:7" x14ac:dyDescent="0.3">
      <c r="A6506" s="1">
        <v>35368</v>
      </c>
      <c r="B6506">
        <v>1206</v>
      </c>
      <c r="C6506">
        <v>1208.0500489999999</v>
      </c>
      <c r="D6506">
        <v>1203.0500489999999</v>
      </c>
      <c r="E6506">
        <v>1206.2299800000001</v>
      </c>
      <c r="F6506">
        <v>1206.2299800000001</v>
      </c>
      <c r="G6506">
        <v>537520000</v>
      </c>
    </row>
    <row r="6507" spans="1:7" x14ac:dyDescent="0.3">
      <c r="A6507" s="1">
        <v>35369</v>
      </c>
      <c r="B6507">
        <v>1209.040039</v>
      </c>
      <c r="C6507">
        <v>1221.6099850000001</v>
      </c>
      <c r="D6507">
        <v>1206.2299800000001</v>
      </c>
      <c r="E6507">
        <v>1221.51001</v>
      </c>
      <c r="F6507">
        <v>1221.51001</v>
      </c>
      <c r="G6507">
        <v>567370000</v>
      </c>
    </row>
    <row r="6508" spans="1:7" x14ac:dyDescent="0.3">
      <c r="A6508" s="1">
        <v>35370</v>
      </c>
      <c r="B6508">
        <v>1223.719971</v>
      </c>
      <c r="C6508">
        <v>1224.8199460000001</v>
      </c>
      <c r="D6508">
        <v>1218.2700199999999</v>
      </c>
      <c r="E6508">
        <v>1221.780029</v>
      </c>
      <c r="F6508">
        <v>1221.780029</v>
      </c>
      <c r="G6508">
        <v>544420000</v>
      </c>
    </row>
    <row r="6509" spans="1:7" x14ac:dyDescent="0.3">
      <c r="A6509" s="1">
        <v>35373</v>
      </c>
      <c r="B6509">
        <v>1223.469971</v>
      </c>
      <c r="C6509">
        <v>1224.119995</v>
      </c>
      <c r="D6509">
        <v>1218.2299800000001</v>
      </c>
      <c r="E6509">
        <v>1220.4799800000001</v>
      </c>
      <c r="F6509">
        <v>1220.4799800000001</v>
      </c>
      <c r="G6509">
        <v>436620000</v>
      </c>
    </row>
    <row r="6510" spans="1:7" x14ac:dyDescent="0.3">
      <c r="A6510" s="1">
        <v>35374</v>
      </c>
      <c r="B6510">
        <v>1223.099976</v>
      </c>
      <c r="C6510">
        <v>1231.73999</v>
      </c>
      <c r="D6510">
        <v>1223.099976</v>
      </c>
      <c r="E6510">
        <v>1229.0699460000001</v>
      </c>
      <c r="F6510">
        <v>1229.0699460000001</v>
      </c>
      <c r="G6510">
        <v>567880000</v>
      </c>
    </row>
    <row r="6511" spans="1:7" x14ac:dyDescent="0.3">
      <c r="A6511" s="1">
        <v>35375</v>
      </c>
      <c r="B6511">
        <v>1230.8000489999999</v>
      </c>
      <c r="C6511">
        <v>1245.5</v>
      </c>
      <c r="D6511">
        <v>1228.619995</v>
      </c>
      <c r="E6511">
        <v>1245.48999</v>
      </c>
      <c r="F6511">
        <v>1245.48999</v>
      </c>
      <c r="G6511">
        <v>621940000</v>
      </c>
    </row>
    <row r="6512" spans="1:7" x14ac:dyDescent="0.3">
      <c r="A6512" s="1">
        <v>35376</v>
      </c>
      <c r="B6512">
        <v>1245.650024</v>
      </c>
      <c r="C6512">
        <v>1256.790039</v>
      </c>
      <c r="D6512">
        <v>1243.630005</v>
      </c>
      <c r="E6512">
        <v>1254.1400149999999</v>
      </c>
      <c r="F6512">
        <v>1254.1400149999999</v>
      </c>
      <c r="G6512">
        <v>651200000</v>
      </c>
    </row>
    <row r="6513" spans="1:7" x14ac:dyDescent="0.3">
      <c r="A6513" s="1">
        <v>35377</v>
      </c>
      <c r="B6513">
        <v>1254.3199460000001</v>
      </c>
      <c r="C6513">
        <v>1257.619995</v>
      </c>
      <c r="D6513">
        <v>1248.719971</v>
      </c>
      <c r="E6513">
        <v>1257.51001</v>
      </c>
      <c r="F6513">
        <v>1257.51001</v>
      </c>
      <c r="G6513">
        <v>543610000</v>
      </c>
    </row>
    <row r="6514" spans="1:7" x14ac:dyDescent="0.3">
      <c r="A6514" s="1">
        <v>35380</v>
      </c>
      <c r="B6514">
        <v>1258.23999</v>
      </c>
      <c r="C6514">
        <v>1262.7700199999999</v>
      </c>
      <c r="D6514">
        <v>1256.4300539999999</v>
      </c>
      <c r="E6514">
        <v>1262.670044</v>
      </c>
      <c r="F6514">
        <v>1262.670044</v>
      </c>
      <c r="G6514">
        <v>435160000</v>
      </c>
    </row>
    <row r="6515" spans="1:7" x14ac:dyDescent="0.3">
      <c r="A6515" s="1">
        <v>35381</v>
      </c>
      <c r="B6515">
        <v>1267.380005</v>
      </c>
      <c r="C6515">
        <v>1268.599976</v>
      </c>
      <c r="D6515">
        <v>1255.589966</v>
      </c>
      <c r="E6515">
        <v>1256.530029</v>
      </c>
      <c r="F6515">
        <v>1256.530029</v>
      </c>
      <c r="G6515">
        <v>593410000</v>
      </c>
    </row>
    <row r="6516" spans="1:7" x14ac:dyDescent="0.3">
      <c r="A6516" s="1">
        <v>35382</v>
      </c>
      <c r="B6516">
        <v>1259.7299800000001</v>
      </c>
      <c r="C6516">
        <v>1261.900024</v>
      </c>
      <c r="D6516">
        <v>1254.329956</v>
      </c>
      <c r="E6516">
        <v>1260.719971</v>
      </c>
      <c r="F6516">
        <v>1260.719971</v>
      </c>
      <c r="G6516">
        <v>574950000</v>
      </c>
    </row>
    <row r="6517" spans="1:7" x14ac:dyDescent="0.3">
      <c r="A6517" s="1">
        <v>35383</v>
      </c>
      <c r="B6517">
        <v>1260.9499510000001</v>
      </c>
      <c r="C6517">
        <v>1270.900024</v>
      </c>
      <c r="D6517">
        <v>1256.8900149999999</v>
      </c>
      <c r="E6517">
        <v>1270.3599850000001</v>
      </c>
      <c r="F6517">
        <v>1270.3599850000001</v>
      </c>
      <c r="G6517">
        <v>602310000</v>
      </c>
    </row>
    <row r="6518" spans="1:7" x14ac:dyDescent="0.3">
      <c r="A6518" s="1">
        <v>35384</v>
      </c>
      <c r="B6518">
        <v>1273.0600589999999</v>
      </c>
      <c r="C6518">
        <v>1274.76001</v>
      </c>
      <c r="D6518">
        <v>1257.5500489999999</v>
      </c>
      <c r="E6518">
        <v>1261.8000489999999</v>
      </c>
      <c r="F6518">
        <v>1261.8000489999999</v>
      </c>
      <c r="G6518">
        <v>613020000</v>
      </c>
    </row>
    <row r="6519" spans="1:7" x14ac:dyDescent="0.3">
      <c r="A6519" s="1">
        <v>35387</v>
      </c>
      <c r="B6519">
        <v>1263.079956</v>
      </c>
      <c r="C6519">
        <v>1263.290039</v>
      </c>
      <c r="D6519">
        <v>1250.209961</v>
      </c>
      <c r="E6519">
        <v>1254.5699460000001</v>
      </c>
      <c r="F6519">
        <v>1254.5699460000001</v>
      </c>
      <c r="G6519">
        <v>492940000</v>
      </c>
    </row>
    <row r="6520" spans="1:7" x14ac:dyDescent="0.3">
      <c r="A6520" s="1">
        <v>35388</v>
      </c>
      <c r="B6520">
        <v>1253.8599850000001</v>
      </c>
      <c r="C6520">
        <v>1262.9399410000001</v>
      </c>
      <c r="D6520">
        <v>1252.969971</v>
      </c>
      <c r="E6520">
        <v>1262.619995</v>
      </c>
      <c r="F6520">
        <v>1262.619995</v>
      </c>
      <c r="G6520">
        <v>547460000</v>
      </c>
    </row>
    <row r="6521" spans="1:7" x14ac:dyDescent="0.3">
      <c r="A6521" s="1">
        <v>35389</v>
      </c>
      <c r="B6521">
        <v>1264.7700199999999</v>
      </c>
      <c r="C6521">
        <v>1272.459961</v>
      </c>
      <c r="D6521">
        <v>1261.76001</v>
      </c>
      <c r="E6521">
        <v>1264.9399410000001</v>
      </c>
      <c r="F6521">
        <v>1264.9399410000001</v>
      </c>
      <c r="G6521">
        <v>558920000</v>
      </c>
    </row>
    <row r="6522" spans="1:7" x14ac:dyDescent="0.3">
      <c r="A6522" s="1">
        <v>35390</v>
      </c>
      <c r="B6522">
        <v>1267.75</v>
      </c>
      <c r="C6522">
        <v>1268.619995</v>
      </c>
      <c r="D6522">
        <v>1256.01001</v>
      </c>
      <c r="E6522">
        <v>1258.079956</v>
      </c>
      <c r="F6522">
        <v>1258.079956</v>
      </c>
      <c r="G6522">
        <v>569870000</v>
      </c>
    </row>
    <row r="6523" spans="1:7" x14ac:dyDescent="0.3">
      <c r="A6523" s="1">
        <v>35391</v>
      </c>
      <c r="B6523">
        <v>1262.8599850000001</v>
      </c>
      <c r="C6523">
        <v>1274.660034</v>
      </c>
      <c r="D6523">
        <v>1262.8599850000001</v>
      </c>
      <c r="E6523">
        <v>1274.3599850000001</v>
      </c>
      <c r="F6523">
        <v>1274.3599850000001</v>
      </c>
      <c r="G6523">
        <v>669240000</v>
      </c>
    </row>
    <row r="6524" spans="1:7" x14ac:dyDescent="0.3">
      <c r="A6524" s="1">
        <v>35394</v>
      </c>
      <c r="B6524">
        <v>1275.410034</v>
      </c>
      <c r="C6524">
        <v>1281.219971</v>
      </c>
      <c r="D6524">
        <v>1272.4499510000001</v>
      </c>
      <c r="E6524">
        <v>1280.369995</v>
      </c>
      <c r="F6524">
        <v>1280.369995</v>
      </c>
      <c r="G6524">
        <v>622820000</v>
      </c>
    </row>
    <row r="6525" spans="1:7" x14ac:dyDescent="0.3">
      <c r="A6525" s="1">
        <v>35395</v>
      </c>
      <c r="B6525">
        <v>1281.6999510000001</v>
      </c>
      <c r="C6525">
        <v>1283.880005</v>
      </c>
      <c r="D6525">
        <v>1271.540039</v>
      </c>
      <c r="E6525">
        <v>1281.1999510000001</v>
      </c>
      <c r="F6525">
        <v>1281.1999510000001</v>
      </c>
      <c r="G6525">
        <v>627420000</v>
      </c>
    </row>
    <row r="6526" spans="1:7" x14ac:dyDescent="0.3">
      <c r="A6526" s="1">
        <v>35396</v>
      </c>
      <c r="B6526">
        <v>1281.9799800000001</v>
      </c>
      <c r="C6526">
        <v>1287.420044</v>
      </c>
      <c r="D6526">
        <v>1279.150024</v>
      </c>
      <c r="E6526">
        <v>1287.3199460000001</v>
      </c>
      <c r="F6526">
        <v>1287.3199460000001</v>
      </c>
      <c r="G6526">
        <v>493290000</v>
      </c>
    </row>
    <row r="6527" spans="1:7" x14ac:dyDescent="0.3">
      <c r="A6527" s="1">
        <v>35398</v>
      </c>
      <c r="B6527">
        <v>1287.969971</v>
      </c>
      <c r="C6527">
        <v>1293.75</v>
      </c>
      <c r="D6527">
        <v>1287.3199460000001</v>
      </c>
      <c r="E6527">
        <v>1292.6099850000001</v>
      </c>
      <c r="F6527">
        <v>1292.6099850000001</v>
      </c>
      <c r="G6527">
        <v>207100000</v>
      </c>
    </row>
    <row r="6528" spans="1:7" x14ac:dyDescent="0.3">
      <c r="A6528" s="1">
        <v>35401</v>
      </c>
      <c r="B6528">
        <v>1294.780029</v>
      </c>
      <c r="C6528">
        <v>1299.8199460000001</v>
      </c>
      <c r="D6528">
        <v>1287.01001</v>
      </c>
      <c r="E6528">
        <v>1299.8199460000001</v>
      </c>
      <c r="F6528">
        <v>1299.8199460000001</v>
      </c>
      <c r="G6528">
        <v>515460000</v>
      </c>
    </row>
    <row r="6529" spans="1:7" x14ac:dyDescent="0.3">
      <c r="A6529" s="1">
        <v>35402</v>
      </c>
      <c r="B6529">
        <v>1303.6800539999999</v>
      </c>
      <c r="C6529">
        <v>1313.380005</v>
      </c>
      <c r="D6529">
        <v>1299.349976</v>
      </c>
      <c r="E6529">
        <v>1300.369995</v>
      </c>
      <c r="F6529">
        <v>1300.369995</v>
      </c>
      <c r="G6529">
        <v>681120000</v>
      </c>
    </row>
    <row r="6530" spans="1:7" x14ac:dyDescent="0.3">
      <c r="A6530" s="1">
        <v>35403</v>
      </c>
      <c r="B6530">
        <v>1300.920044</v>
      </c>
      <c r="C6530">
        <v>1303.2700199999999</v>
      </c>
      <c r="D6530">
        <v>1288.630005</v>
      </c>
      <c r="E6530">
        <v>1297.0200199999999</v>
      </c>
      <c r="F6530">
        <v>1297.0200199999999</v>
      </c>
      <c r="G6530">
        <v>626420000</v>
      </c>
    </row>
    <row r="6531" spans="1:7" x14ac:dyDescent="0.3">
      <c r="A6531" s="1">
        <v>35404</v>
      </c>
      <c r="B6531">
        <v>1299.5500489999999</v>
      </c>
      <c r="C6531">
        <v>1303.4300539999999</v>
      </c>
      <c r="D6531">
        <v>1296.7299800000001</v>
      </c>
      <c r="E6531">
        <v>1300.119995</v>
      </c>
      <c r="F6531">
        <v>1300.119995</v>
      </c>
      <c r="G6531">
        <v>602410000</v>
      </c>
    </row>
    <row r="6532" spans="1:7" x14ac:dyDescent="0.3">
      <c r="A6532" s="1">
        <v>35405</v>
      </c>
      <c r="B6532">
        <v>1275.900024</v>
      </c>
      <c r="C6532">
        <v>1293.869995</v>
      </c>
      <c r="D6532">
        <v>1258.8900149999999</v>
      </c>
      <c r="E6532">
        <v>1287.6800539999999</v>
      </c>
      <c r="F6532">
        <v>1287.6800539999999</v>
      </c>
      <c r="G6532">
        <v>644540000</v>
      </c>
    </row>
    <row r="6533" spans="1:7" x14ac:dyDescent="0.3">
      <c r="A6533" s="1">
        <v>35408</v>
      </c>
      <c r="B6533">
        <v>1296.1800539999999</v>
      </c>
      <c r="C6533">
        <v>1316.3100589999999</v>
      </c>
      <c r="D6533">
        <v>1287.650024</v>
      </c>
      <c r="E6533">
        <v>1316.2700199999999</v>
      </c>
      <c r="F6533">
        <v>1316.2700199999999</v>
      </c>
      <c r="G6533">
        <v>574010000</v>
      </c>
    </row>
    <row r="6534" spans="1:7" x14ac:dyDescent="0.3">
      <c r="A6534" s="1">
        <v>35409</v>
      </c>
      <c r="B6534">
        <v>1325.150024</v>
      </c>
      <c r="C6534">
        <v>1328.9499510000001</v>
      </c>
      <c r="D6534">
        <v>1312.280029</v>
      </c>
      <c r="E6534">
        <v>1312.5500489999999</v>
      </c>
      <c r="F6534">
        <v>1312.5500489999999</v>
      </c>
      <c r="G6534">
        <v>676520000</v>
      </c>
    </row>
    <row r="6535" spans="1:7" x14ac:dyDescent="0.3">
      <c r="A6535" s="1">
        <v>35410</v>
      </c>
      <c r="B6535">
        <v>1300.849976</v>
      </c>
      <c r="C6535">
        <v>1312.5500489999999</v>
      </c>
      <c r="D6535">
        <v>1291.51001</v>
      </c>
      <c r="E6535">
        <v>1309.119995</v>
      </c>
      <c r="F6535">
        <v>1309.119995</v>
      </c>
      <c r="G6535">
        <v>628970000</v>
      </c>
    </row>
    <row r="6536" spans="1:7" x14ac:dyDescent="0.3">
      <c r="A6536" s="1">
        <v>35411</v>
      </c>
      <c r="B6536">
        <v>1320.5500489999999</v>
      </c>
      <c r="C6536">
        <v>1324.380005</v>
      </c>
      <c r="D6536">
        <v>1298.280029</v>
      </c>
      <c r="E6536">
        <v>1298.329956</v>
      </c>
      <c r="F6536">
        <v>1298.329956</v>
      </c>
      <c r="G6536">
        <v>581260000</v>
      </c>
    </row>
    <row r="6537" spans="1:7" x14ac:dyDescent="0.3">
      <c r="A6537" s="1">
        <v>35412</v>
      </c>
      <c r="B6537">
        <v>1291.400024</v>
      </c>
      <c r="C6537">
        <v>1298.3900149999999</v>
      </c>
      <c r="D6537">
        <v>1281.4300539999999</v>
      </c>
      <c r="E6537">
        <v>1284.910034</v>
      </c>
      <c r="F6537">
        <v>1284.910034</v>
      </c>
      <c r="G6537">
        <v>553660000</v>
      </c>
    </row>
    <row r="6538" spans="1:7" x14ac:dyDescent="0.3">
      <c r="A6538" s="1">
        <v>35415</v>
      </c>
      <c r="B6538">
        <v>1289.719971</v>
      </c>
      <c r="C6538">
        <v>1292.23999</v>
      </c>
      <c r="D6538">
        <v>1257.780029</v>
      </c>
      <c r="E6538">
        <v>1260.9799800000001</v>
      </c>
      <c r="F6538">
        <v>1260.9799800000001</v>
      </c>
      <c r="G6538">
        <v>518000000</v>
      </c>
    </row>
    <row r="6539" spans="1:7" x14ac:dyDescent="0.3">
      <c r="A6539" s="1">
        <v>35416</v>
      </c>
      <c r="B6539">
        <v>1255.280029</v>
      </c>
      <c r="C6539">
        <v>1266.619995</v>
      </c>
      <c r="D6539">
        <v>1251.030029</v>
      </c>
      <c r="E6539">
        <v>1266.3199460000001</v>
      </c>
      <c r="F6539">
        <v>1266.3199460000001</v>
      </c>
      <c r="G6539">
        <v>613230000</v>
      </c>
    </row>
    <row r="6540" spans="1:7" x14ac:dyDescent="0.3">
      <c r="A6540" s="1">
        <v>35417</v>
      </c>
      <c r="B6540">
        <v>1274.51001</v>
      </c>
      <c r="C6540">
        <v>1285.709961</v>
      </c>
      <c r="D6540">
        <v>1266.380005</v>
      </c>
      <c r="E6540">
        <v>1285.380005</v>
      </c>
      <c r="F6540">
        <v>1285.380005</v>
      </c>
      <c r="G6540">
        <v>617600000</v>
      </c>
    </row>
    <row r="6541" spans="1:7" x14ac:dyDescent="0.3">
      <c r="A6541" s="1">
        <v>35418</v>
      </c>
      <c r="B6541">
        <v>1292.829956</v>
      </c>
      <c r="C6541">
        <v>1296.9300539999999</v>
      </c>
      <c r="D6541">
        <v>1285.380005</v>
      </c>
      <c r="E6541">
        <v>1295.8599850000001</v>
      </c>
      <c r="F6541">
        <v>1295.8599850000001</v>
      </c>
      <c r="G6541">
        <v>645670000</v>
      </c>
    </row>
    <row r="6542" spans="1:7" x14ac:dyDescent="0.3">
      <c r="A6542" s="1">
        <v>35419</v>
      </c>
      <c r="B6542">
        <v>1303.030029</v>
      </c>
      <c r="C6542">
        <v>1304.5600589999999</v>
      </c>
      <c r="D6542">
        <v>1286.76001</v>
      </c>
      <c r="E6542">
        <v>1288.5600589999999</v>
      </c>
      <c r="F6542">
        <v>1288.5600589999999</v>
      </c>
      <c r="G6542">
        <v>628630000</v>
      </c>
    </row>
    <row r="6543" spans="1:7" x14ac:dyDescent="0.3">
      <c r="A6543" s="1">
        <v>35422</v>
      </c>
      <c r="B6543">
        <v>1290.6800539999999</v>
      </c>
      <c r="C6543">
        <v>1291.280029</v>
      </c>
      <c r="D6543">
        <v>1276.9300539999999</v>
      </c>
      <c r="E6543">
        <v>1279.5200199999999</v>
      </c>
      <c r="F6543">
        <v>1279.5200199999999</v>
      </c>
      <c r="G6543">
        <v>483680000</v>
      </c>
    </row>
    <row r="6544" spans="1:7" x14ac:dyDescent="0.3">
      <c r="A6544" s="1">
        <v>35423</v>
      </c>
      <c r="B6544">
        <v>1280.5600589999999</v>
      </c>
      <c r="C6544">
        <v>1287.630005</v>
      </c>
      <c r="D6544">
        <v>1277.8100589999999</v>
      </c>
      <c r="E6544">
        <v>1287.630005</v>
      </c>
      <c r="F6544">
        <v>1287.630005</v>
      </c>
      <c r="G6544">
        <v>261250000</v>
      </c>
    </row>
    <row r="6545" spans="1:7" x14ac:dyDescent="0.3">
      <c r="A6545" s="1">
        <v>35425</v>
      </c>
      <c r="B6545">
        <v>1289.73999</v>
      </c>
      <c r="C6545">
        <v>1294.660034</v>
      </c>
      <c r="D6545">
        <v>1287.5699460000001</v>
      </c>
      <c r="E6545">
        <v>1294.5699460000001</v>
      </c>
      <c r="F6545">
        <v>1294.5699460000001</v>
      </c>
      <c r="G6545">
        <v>384560000</v>
      </c>
    </row>
    <row r="6546" spans="1:7" x14ac:dyDescent="0.3">
      <c r="A6546" s="1">
        <v>35426</v>
      </c>
      <c r="B6546">
        <v>1296.1800539999999</v>
      </c>
      <c r="C6546">
        <v>1297.150024</v>
      </c>
      <c r="D6546">
        <v>1291.0600589999999</v>
      </c>
      <c r="E6546">
        <v>1291.380005</v>
      </c>
      <c r="F6546">
        <v>1291.380005</v>
      </c>
      <c r="G6546">
        <v>390280000</v>
      </c>
    </row>
    <row r="6547" spans="1:7" x14ac:dyDescent="0.3">
      <c r="A6547" s="1">
        <v>35429</v>
      </c>
      <c r="B6547">
        <v>1295.1800539999999</v>
      </c>
      <c r="C6547">
        <v>1297.01001</v>
      </c>
      <c r="D6547">
        <v>1287.6999510000001</v>
      </c>
      <c r="E6547">
        <v>1287.75</v>
      </c>
      <c r="F6547">
        <v>1287.75</v>
      </c>
      <c r="G6547">
        <v>559630000</v>
      </c>
    </row>
    <row r="6548" spans="1:7" x14ac:dyDescent="0.3">
      <c r="A6548" s="1">
        <v>35430</v>
      </c>
      <c r="B6548">
        <v>1289.23999</v>
      </c>
      <c r="C6548">
        <v>1291.880005</v>
      </c>
      <c r="D6548">
        <v>1285.4499510000001</v>
      </c>
      <c r="E6548">
        <v>1291.030029</v>
      </c>
      <c r="F6548">
        <v>1291.030029</v>
      </c>
      <c r="G6548">
        <v>666010000</v>
      </c>
    </row>
    <row r="6549" spans="1:7" x14ac:dyDescent="0.3">
      <c r="A6549" s="1">
        <v>35432</v>
      </c>
      <c r="B6549">
        <v>1292.650024</v>
      </c>
      <c r="C6549">
        <v>1293.630005</v>
      </c>
      <c r="D6549">
        <v>1272.339966</v>
      </c>
      <c r="E6549">
        <v>1280.6999510000001</v>
      </c>
      <c r="F6549">
        <v>1280.6999510000001</v>
      </c>
      <c r="G6549">
        <v>492350000</v>
      </c>
    </row>
    <row r="6550" spans="1:7" x14ac:dyDescent="0.3">
      <c r="A6550" s="1">
        <v>35433</v>
      </c>
      <c r="B6550">
        <v>1288.0200199999999</v>
      </c>
      <c r="C6550">
        <v>1310.839966</v>
      </c>
      <c r="D6550">
        <v>1280.6999510000001</v>
      </c>
      <c r="E6550">
        <v>1310.6800539999999</v>
      </c>
      <c r="F6550">
        <v>1310.6800539999999</v>
      </c>
      <c r="G6550">
        <v>519140000</v>
      </c>
    </row>
    <row r="6551" spans="1:7" x14ac:dyDescent="0.3">
      <c r="A6551" s="1">
        <v>35436</v>
      </c>
      <c r="B6551">
        <v>1314.339966</v>
      </c>
      <c r="C6551">
        <v>1321.469971</v>
      </c>
      <c r="D6551">
        <v>1310.630005</v>
      </c>
      <c r="E6551">
        <v>1316.400024</v>
      </c>
      <c r="F6551">
        <v>1316.400024</v>
      </c>
      <c r="G6551">
        <v>588140000</v>
      </c>
    </row>
    <row r="6552" spans="1:7" x14ac:dyDescent="0.3">
      <c r="A6552" s="1">
        <v>35437</v>
      </c>
      <c r="B6552">
        <v>1316.910034</v>
      </c>
      <c r="C6552">
        <v>1327.8199460000001</v>
      </c>
      <c r="D6552">
        <v>1312.079956</v>
      </c>
      <c r="E6552">
        <v>1327.7299800000001</v>
      </c>
      <c r="F6552">
        <v>1327.7299800000001</v>
      </c>
      <c r="G6552">
        <v>577740000</v>
      </c>
    </row>
    <row r="6553" spans="1:7" x14ac:dyDescent="0.3">
      <c r="A6553" s="1">
        <v>35438</v>
      </c>
      <c r="B6553">
        <v>1329.599976</v>
      </c>
      <c r="C6553">
        <v>1330.7700199999999</v>
      </c>
      <c r="D6553">
        <v>1319.9399410000001</v>
      </c>
      <c r="E6553">
        <v>1320.349976</v>
      </c>
      <c r="F6553">
        <v>1320.349976</v>
      </c>
      <c r="G6553">
        <v>666490000</v>
      </c>
    </row>
    <row r="6554" spans="1:7" x14ac:dyDescent="0.3">
      <c r="A6554" s="1">
        <v>35439</v>
      </c>
      <c r="B6554">
        <v>1325.2299800000001</v>
      </c>
      <c r="C6554">
        <v>1327.23999</v>
      </c>
      <c r="D6554">
        <v>1320.329956</v>
      </c>
      <c r="E6554">
        <v>1326.1999510000001</v>
      </c>
      <c r="F6554">
        <v>1326.1999510000001</v>
      </c>
      <c r="G6554">
        <v>621950000</v>
      </c>
    </row>
    <row r="6555" spans="1:7" x14ac:dyDescent="0.3">
      <c r="A6555" s="1">
        <v>35440</v>
      </c>
      <c r="B6555">
        <v>1317.380005</v>
      </c>
      <c r="C6555">
        <v>1332.0200199999999</v>
      </c>
      <c r="D6555">
        <v>1311.780029</v>
      </c>
      <c r="E6555">
        <v>1332.0200199999999</v>
      </c>
      <c r="F6555">
        <v>1332.0200199999999</v>
      </c>
      <c r="G6555">
        <v>659530000</v>
      </c>
    </row>
    <row r="6556" spans="1:7" x14ac:dyDescent="0.3">
      <c r="A6556" s="1">
        <v>35443</v>
      </c>
      <c r="B6556">
        <v>1335.4499510000001</v>
      </c>
      <c r="C6556">
        <v>1337.7700199999999</v>
      </c>
      <c r="D6556">
        <v>1328.709961</v>
      </c>
      <c r="E6556">
        <v>1330.910034</v>
      </c>
      <c r="F6556">
        <v>1330.910034</v>
      </c>
      <c r="G6556">
        <v>612090000</v>
      </c>
    </row>
    <row r="6557" spans="1:7" x14ac:dyDescent="0.3">
      <c r="A6557" s="1">
        <v>35444</v>
      </c>
      <c r="B6557">
        <v>1337.380005</v>
      </c>
      <c r="C6557">
        <v>1349.01001</v>
      </c>
      <c r="D6557">
        <v>1330.910034</v>
      </c>
      <c r="E6557">
        <v>1346.3599850000001</v>
      </c>
      <c r="F6557">
        <v>1346.3599850000001</v>
      </c>
      <c r="G6557">
        <v>629070000</v>
      </c>
    </row>
    <row r="6558" spans="1:7" x14ac:dyDescent="0.3">
      <c r="A6558" s="1">
        <v>35445</v>
      </c>
      <c r="B6558">
        <v>1347.6999510000001</v>
      </c>
      <c r="C6558">
        <v>1347.839966</v>
      </c>
      <c r="D6558">
        <v>1333.410034</v>
      </c>
      <c r="E6558">
        <v>1333.530029</v>
      </c>
      <c r="F6558">
        <v>1333.530029</v>
      </c>
      <c r="G6558">
        <v>681170000</v>
      </c>
    </row>
    <row r="6559" spans="1:7" x14ac:dyDescent="0.3">
      <c r="A6559" s="1">
        <v>35446</v>
      </c>
      <c r="B6559">
        <v>1340.1400149999999</v>
      </c>
      <c r="C6559">
        <v>1347.3900149999999</v>
      </c>
      <c r="D6559">
        <v>1333.530029</v>
      </c>
      <c r="E6559">
        <v>1340.459961</v>
      </c>
      <c r="F6559">
        <v>1340.459961</v>
      </c>
      <c r="G6559">
        <v>712970000</v>
      </c>
    </row>
    <row r="6560" spans="1:7" x14ac:dyDescent="0.3">
      <c r="A6560" s="1">
        <v>35447</v>
      </c>
      <c r="B6560">
        <v>1340.6099850000001</v>
      </c>
      <c r="C6560">
        <v>1350.530029</v>
      </c>
      <c r="D6560">
        <v>1339.8000489999999</v>
      </c>
      <c r="E6560">
        <v>1349.0500489999999</v>
      </c>
      <c r="F6560">
        <v>1349.0500489999999</v>
      </c>
      <c r="G6560">
        <v>673120000</v>
      </c>
    </row>
    <row r="6561" spans="1:7" x14ac:dyDescent="0.3">
      <c r="A6561" s="1">
        <v>35450</v>
      </c>
      <c r="B6561">
        <v>1351.1400149999999</v>
      </c>
      <c r="C6561">
        <v>1365.619995</v>
      </c>
      <c r="D6561">
        <v>1349.0500489999999</v>
      </c>
      <c r="E6561">
        <v>1364.280029</v>
      </c>
      <c r="F6561">
        <v>1364.280029</v>
      </c>
      <c r="G6561">
        <v>592380000</v>
      </c>
    </row>
    <row r="6562" spans="1:7" x14ac:dyDescent="0.3">
      <c r="A6562" s="1">
        <v>35451</v>
      </c>
      <c r="B6562">
        <v>1363.4399410000001</v>
      </c>
      <c r="C6562">
        <v>1377.48999</v>
      </c>
      <c r="D6562">
        <v>1360.6099850000001</v>
      </c>
      <c r="E6562">
        <v>1376.969971</v>
      </c>
      <c r="F6562">
        <v>1376.969971</v>
      </c>
      <c r="G6562">
        <v>681850000</v>
      </c>
    </row>
    <row r="6563" spans="1:7" x14ac:dyDescent="0.3">
      <c r="A6563" s="1">
        <v>35452</v>
      </c>
      <c r="B6563">
        <v>1377.849976</v>
      </c>
      <c r="C6563">
        <v>1388.0600589999999</v>
      </c>
      <c r="D6563">
        <v>1373.3000489999999</v>
      </c>
      <c r="E6563">
        <v>1388.0600589999999</v>
      </c>
      <c r="F6563">
        <v>1388.0600589999999</v>
      </c>
      <c r="G6563">
        <v>720790000</v>
      </c>
    </row>
    <row r="6564" spans="1:7" x14ac:dyDescent="0.3">
      <c r="A6564" s="1">
        <v>35453</v>
      </c>
      <c r="B6564">
        <v>1393.150024</v>
      </c>
      <c r="C6564">
        <v>1400.530029</v>
      </c>
      <c r="D6564">
        <v>1378.2299800000001</v>
      </c>
      <c r="E6564">
        <v>1378.369995</v>
      </c>
      <c r="F6564">
        <v>1378.369995</v>
      </c>
      <c r="G6564">
        <v>795360000</v>
      </c>
    </row>
    <row r="6565" spans="1:7" x14ac:dyDescent="0.3">
      <c r="A6565" s="1">
        <v>35454</v>
      </c>
      <c r="B6565">
        <v>1375.599976</v>
      </c>
      <c r="C6565">
        <v>1379.9499510000001</v>
      </c>
      <c r="D6565">
        <v>1360.4799800000001</v>
      </c>
      <c r="E6565">
        <v>1363.829956</v>
      </c>
      <c r="F6565">
        <v>1363.829956</v>
      </c>
      <c r="G6565">
        <v>721430000</v>
      </c>
    </row>
    <row r="6566" spans="1:7" x14ac:dyDescent="0.3">
      <c r="A6566" s="1">
        <v>35457</v>
      </c>
      <c r="B6566">
        <v>1367.410034</v>
      </c>
      <c r="C6566">
        <v>1368</v>
      </c>
      <c r="D6566">
        <v>1352.1800539999999</v>
      </c>
      <c r="E6566">
        <v>1352.8100589999999</v>
      </c>
      <c r="F6566">
        <v>1352.8100589999999</v>
      </c>
      <c r="G6566">
        <v>537780000</v>
      </c>
    </row>
    <row r="6567" spans="1:7" x14ac:dyDescent="0.3">
      <c r="A6567" s="1">
        <v>35458</v>
      </c>
      <c r="B6567">
        <v>1365.910034</v>
      </c>
      <c r="C6567">
        <v>1370.6899410000001</v>
      </c>
      <c r="D6567">
        <v>1349.280029</v>
      </c>
      <c r="E6567">
        <v>1354.369995</v>
      </c>
      <c r="F6567">
        <v>1354.369995</v>
      </c>
      <c r="G6567">
        <v>658960000</v>
      </c>
    </row>
    <row r="6568" spans="1:7" x14ac:dyDescent="0.3">
      <c r="A6568" s="1">
        <v>35459</v>
      </c>
      <c r="B6568">
        <v>1359.3199460000001</v>
      </c>
      <c r="C6568">
        <v>1360.76001</v>
      </c>
      <c r="D6568">
        <v>1349.540039</v>
      </c>
      <c r="E6568">
        <v>1355.170044</v>
      </c>
      <c r="F6568">
        <v>1355.170044</v>
      </c>
      <c r="G6568">
        <v>599260000</v>
      </c>
    </row>
    <row r="6569" spans="1:7" x14ac:dyDescent="0.3">
      <c r="A6569" s="1">
        <v>35460</v>
      </c>
      <c r="B6569">
        <v>1362.0500489999999</v>
      </c>
      <c r="C6569">
        <v>1371.030029</v>
      </c>
      <c r="D6569">
        <v>1360.630005</v>
      </c>
      <c r="E6569">
        <v>1371.0200199999999</v>
      </c>
      <c r="F6569">
        <v>1371.0200199999999</v>
      </c>
      <c r="G6569">
        <v>653640000</v>
      </c>
    </row>
    <row r="6570" spans="1:7" x14ac:dyDescent="0.3">
      <c r="A6570" s="1">
        <v>35461</v>
      </c>
      <c r="B6570">
        <v>1374.9799800000001</v>
      </c>
      <c r="C6570">
        <v>1381.969971</v>
      </c>
      <c r="D6570">
        <v>1374.9799800000001</v>
      </c>
      <c r="E6570">
        <v>1379.849976</v>
      </c>
      <c r="F6570">
        <v>1379.849976</v>
      </c>
      <c r="G6570">
        <v>679190000</v>
      </c>
    </row>
    <row r="6571" spans="1:7" x14ac:dyDescent="0.3">
      <c r="A6571" s="1">
        <v>35464</v>
      </c>
      <c r="B6571">
        <v>1383.969971</v>
      </c>
      <c r="C6571">
        <v>1384.51001</v>
      </c>
      <c r="D6571">
        <v>1374.5699460000001</v>
      </c>
      <c r="E6571">
        <v>1376.0500489999999</v>
      </c>
      <c r="F6571">
        <v>1376.0500489999999</v>
      </c>
      <c r="G6571">
        <v>537540000</v>
      </c>
    </row>
    <row r="6572" spans="1:7" x14ac:dyDescent="0.3">
      <c r="A6572" s="1">
        <v>35465</v>
      </c>
      <c r="B6572">
        <v>1376.6999510000001</v>
      </c>
      <c r="C6572">
        <v>1377.780029</v>
      </c>
      <c r="D6572">
        <v>1362.8100589999999</v>
      </c>
      <c r="E6572">
        <v>1373.75</v>
      </c>
      <c r="F6572">
        <v>1373.75</v>
      </c>
      <c r="G6572">
        <v>606160000</v>
      </c>
    </row>
    <row r="6573" spans="1:7" x14ac:dyDescent="0.3">
      <c r="A6573" s="1">
        <v>35466</v>
      </c>
      <c r="B6573">
        <v>1373.9499510000001</v>
      </c>
      <c r="C6573">
        <v>1375.0500489999999</v>
      </c>
      <c r="D6573">
        <v>1339.6400149999999</v>
      </c>
      <c r="E6573">
        <v>1348.4399410000001</v>
      </c>
      <c r="F6573">
        <v>1348.4399410000001</v>
      </c>
      <c r="G6573">
        <v>680460000</v>
      </c>
    </row>
    <row r="6574" spans="1:7" x14ac:dyDescent="0.3">
      <c r="A6574" s="1">
        <v>35467</v>
      </c>
      <c r="B6574">
        <v>1351.1099850000001</v>
      </c>
      <c r="C6574">
        <v>1351.709961</v>
      </c>
      <c r="D6574">
        <v>1340.540039</v>
      </c>
      <c r="E6574">
        <v>1346.400024</v>
      </c>
      <c r="F6574">
        <v>1346.400024</v>
      </c>
      <c r="G6574">
        <v>623490000</v>
      </c>
    </row>
    <row r="6575" spans="1:7" x14ac:dyDescent="0.3">
      <c r="A6575" s="1">
        <v>35468</v>
      </c>
      <c r="B6575">
        <v>1354.910034</v>
      </c>
      <c r="C6575">
        <v>1360.530029</v>
      </c>
      <c r="D6575">
        <v>1346.290039</v>
      </c>
      <c r="E6575">
        <v>1357.709961</v>
      </c>
      <c r="F6575">
        <v>1357.709961</v>
      </c>
      <c r="G6575">
        <v>644310000</v>
      </c>
    </row>
    <row r="6576" spans="1:7" x14ac:dyDescent="0.3">
      <c r="A6576" s="1">
        <v>35471</v>
      </c>
      <c r="B6576">
        <v>1360.459961</v>
      </c>
      <c r="C6576">
        <v>1362.209961</v>
      </c>
      <c r="D6576">
        <v>1335.339966</v>
      </c>
      <c r="E6576">
        <v>1335.339966</v>
      </c>
      <c r="F6576">
        <v>1335.339966</v>
      </c>
      <c r="G6576">
        <v>629500000</v>
      </c>
    </row>
    <row r="6577" spans="1:7" x14ac:dyDescent="0.3">
      <c r="A6577" s="1">
        <v>35472</v>
      </c>
      <c r="B6577">
        <v>1342.1099850000001</v>
      </c>
      <c r="C6577">
        <v>1342.709961</v>
      </c>
      <c r="D6577">
        <v>1319.6899410000001</v>
      </c>
      <c r="E6577">
        <v>1331.51001</v>
      </c>
      <c r="F6577">
        <v>1331.51001</v>
      </c>
      <c r="G6577">
        <v>650980000</v>
      </c>
    </row>
    <row r="6578" spans="1:7" x14ac:dyDescent="0.3">
      <c r="A6578" s="1">
        <v>35473</v>
      </c>
      <c r="B6578">
        <v>1337.4799800000001</v>
      </c>
      <c r="C6578">
        <v>1358.969971</v>
      </c>
      <c r="D6578">
        <v>1336.5699460000001</v>
      </c>
      <c r="E6578">
        <v>1358.959961</v>
      </c>
      <c r="F6578">
        <v>1358.959961</v>
      </c>
      <c r="G6578">
        <v>669230000</v>
      </c>
    </row>
    <row r="6579" spans="1:7" x14ac:dyDescent="0.3">
      <c r="A6579" s="1">
        <v>35474</v>
      </c>
      <c r="B6579">
        <v>1364.5200199999999</v>
      </c>
      <c r="C6579">
        <v>1373.75</v>
      </c>
      <c r="D6579">
        <v>1358.9499510000001</v>
      </c>
      <c r="E6579">
        <v>1370.8100589999999</v>
      </c>
      <c r="F6579">
        <v>1370.8100589999999</v>
      </c>
      <c r="G6579">
        <v>730410000</v>
      </c>
    </row>
    <row r="6580" spans="1:7" x14ac:dyDescent="0.3">
      <c r="A6580" s="1">
        <v>35475</v>
      </c>
      <c r="B6580">
        <v>1370.25</v>
      </c>
      <c r="C6580">
        <v>1373.040039</v>
      </c>
      <c r="D6580">
        <v>1364.23999</v>
      </c>
      <c r="E6580">
        <v>1367.1899410000001</v>
      </c>
      <c r="F6580">
        <v>1367.1899410000001</v>
      </c>
      <c r="G6580">
        <v>587210000</v>
      </c>
    </row>
    <row r="6581" spans="1:7" x14ac:dyDescent="0.3">
      <c r="A6581" s="1">
        <v>35479</v>
      </c>
      <c r="B6581">
        <v>1369.160034</v>
      </c>
      <c r="C6581">
        <v>1370.3199460000001</v>
      </c>
      <c r="D6581">
        <v>1358.0500489999999</v>
      </c>
      <c r="E6581">
        <v>1365.790039</v>
      </c>
      <c r="F6581">
        <v>1365.790039</v>
      </c>
      <c r="G6581">
        <v>563710000</v>
      </c>
    </row>
    <row r="6582" spans="1:7" x14ac:dyDescent="0.3">
      <c r="A6582" s="1">
        <v>35480</v>
      </c>
      <c r="B6582">
        <v>1366.339966</v>
      </c>
      <c r="C6582">
        <v>1370.4300539999999</v>
      </c>
      <c r="D6582">
        <v>1362.369995</v>
      </c>
      <c r="E6582">
        <v>1365.579956</v>
      </c>
      <c r="F6582">
        <v>1365.579956</v>
      </c>
      <c r="G6582">
        <v>616100000</v>
      </c>
    </row>
    <row r="6583" spans="1:7" x14ac:dyDescent="0.3">
      <c r="A6583" s="1">
        <v>35481</v>
      </c>
      <c r="B6583">
        <v>1362.619995</v>
      </c>
      <c r="C6583">
        <v>1365.619995</v>
      </c>
      <c r="D6583">
        <v>1345.619995</v>
      </c>
      <c r="E6583">
        <v>1347.400024</v>
      </c>
      <c r="F6583">
        <v>1347.400024</v>
      </c>
      <c r="G6583">
        <v>609670000</v>
      </c>
    </row>
    <row r="6584" spans="1:7" x14ac:dyDescent="0.3">
      <c r="A6584" s="1">
        <v>35482</v>
      </c>
      <c r="B6584">
        <v>1346.459961</v>
      </c>
      <c r="C6584">
        <v>1347.7700199999999</v>
      </c>
      <c r="D6584">
        <v>1332.0500489999999</v>
      </c>
      <c r="E6584">
        <v>1334.3199460000001</v>
      </c>
      <c r="F6584">
        <v>1334.3199460000001</v>
      </c>
      <c r="G6584">
        <v>612770000</v>
      </c>
    </row>
    <row r="6585" spans="1:7" x14ac:dyDescent="0.3">
      <c r="A6585" s="1">
        <v>35485</v>
      </c>
      <c r="B6585">
        <v>1328.400024</v>
      </c>
      <c r="C6585">
        <v>1345.339966</v>
      </c>
      <c r="D6585">
        <v>1325.160034</v>
      </c>
      <c r="E6585">
        <v>1345.079956</v>
      </c>
      <c r="F6585">
        <v>1345.079956</v>
      </c>
      <c r="G6585">
        <v>574060000</v>
      </c>
    </row>
    <row r="6586" spans="1:7" x14ac:dyDescent="0.3">
      <c r="A6586" s="1">
        <v>35486</v>
      </c>
      <c r="B6586">
        <v>1349.8100589999999</v>
      </c>
      <c r="C6586">
        <v>1355.670044</v>
      </c>
      <c r="D6586">
        <v>1342.6800539999999</v>
      </c>
      <c r="E6586">
        <v>1347.6899410000001</v>
      </c>
      <c r="F6586">
        <v>1347.6899410000001</v>
      </c>
      <c r="G6586">
        <v>700880000</v>
      </c>
    </row>
    <row r="6587" spans="1:7" x14ac:dyDescent="0.3">
      <c r="A6587" s="1">
        <v>35487</v>
      </c>
      <c r="B6587">
        <v>1350.170044</v>
      </c>
      <c r="C6587">
        <v>1351.969971</v>
      </c>
      <c r="D6587">
        <v>1333.23999</v>
      </c>
      <c r="E6587">
        <v>1340.5500489999999</v>
      </c>
      <c r="F6587">
        <v>1340.5500489999999</v>
      </c>
      <c r="G6587">
        <v>640940000</v>
      </c>
    </row>
    <row r="6588" spans="1:7" x14ac:dyDescent="0.3">
      <c r="A6588" s="1">
        <v>35488</v>
      </c>
      <c r="B6588">
        <v>1339.619995</v>
      </c>
      <c r="C6588">
        <v>1340.9499510000001</v>
      </c>
      <c r="D6588">
        <v>1312.589966</v>
      </c>
      <c r="E6588">
        <v>1312.660034</v>
      </c>
      <c r="F6588">
        <v>1312.660034</v>
      </c>
      <c r="G6588">
        <v>673500000</v>
      </c>
    </row>
    <row r="6589" spans="1:7" x14ac:dyDescent="0.3">
      <c r="A6589" s="1">
        <v>35489</v>
      </c>
      <c r="B6589">
        <v>1310.969971</v>
      </c>
      <c r="C6589">
        <v>1313.900024</v>
      </c>
      <c r="D6589">
        <v>1296.880005</v>
      </c>
      <c r="E6589">
        <v>1309</v>
      </c>
      <c r="F6589">
        <v>1309</v>
      </c>
      <c r="G6589">
        <v>686880000</v>
      </c>
    </row>
    <row r="6590" spans="1:7" x14ac:dyDescent="0.3">
      <c r="A6590" s="1">
        <v>35492</v>
      </c>
      <c r="B6590">
        <v>1306.209961</v>
      </c>
      <c r="C6590">
        <v>1311.959961</v>
      </c>
      <c r="D6590">
        <v>1301.829956</v>
      </c>
      <c r="E6590">
        <v>1311.1800539999999</v>
      </c>
      <c r="F6590">
        <v>1311.1800539999999</v>
      </c>
      <c r="G6590">
        <v>531980000</v>
      </c>
    </row>
    <row r="6591" spans="1:7" x14ac:dyDescent="0.3">
      <c r="A6591" s="1">
        <v>35493</v>
      </c>
      <c r="B6591">
        <v>1316.1999510000001</v>
      </c>
      <c r="C6591">
        <v>1330.040039</v>
      </c>
      <c r="D6591">
        <v>1316.1999510000001</v>
      </c>
      <c r="E6591">
        <v>1317.369995</v>
      </c>
      <c r="F6591">
        <v>1317.369995</v>
      </c>
      <c r="G6591">
        <v>597100000</v>
      </c>
    </row>
    <row r="6592" spans="1:7" x14ac:dyDescent="0.3">
      <c r="A6592" s="1">
        <v>35494</v>
      </c>
      <c r="B6592">
        <v>1322.380005</v>
      </c>
      <c r="C6592">
        <v>1329.280029</v>
      </c>
      <c r="D6592">
        <v>1320.7299800000001</v>
      </c>
      <c r="E6592">
        <v>1329.089966</v>
      </c>
      <c r="F6592">
        <v>1329.089966</v>
      </c>
      <c r="G6592">
        <v>660100000</v>
      </c>
    </row>
    <row r="6593" spans="1:7" x14ac:dyDescent="0.3">
      <c r="A6593" s="1">
        <v>35495</v>
      </c>
      <c r="B6593">
        <v>1331.459961</v>
      </c>
      <c r="C6593">
        <v>1332.339966</v>
      </c>
      <c r="D6593">
        <v>1314.900024</v>
      </c>
      <c r="E6593">
        <v>1315.4300539999999</v>
      </c>
      <c r="F6593">
        <v>1315.4300539999999</v>
      </c>
      <c r="G6593">
        <v>641410000</v>
      </c>
    </row>
    <row r="6594" spans="1:7" x14ac:dyDescent="0.3">
      <c r="A6594" s="1">
        <v>35496</v>
      </c>
      <c r="B6594">
        <v>1319.73999</v>
      </c>
      <c r="C6594">
        <v>1324.2299800000001</v>
      </c>
      <c r="D6594">
        <v>1308.959961</v>
      </c>
      <c r="E6594">
        <v>1311.8000489999999</v>
      </c>
      <c r="F6594">
        <v>1311.8000489999999</v>
      </c>
      <c r="G6594">
        <v>636330000</v>
      </c>
    </row>
    <row r="6595" spans="1:7" x14ac:dyDescent="0.3">
      <c r="A6595" s="1">
        <v>35499</v>
      </c>
      <c r="B6595">
        <v>1312.719971</v>
      </c>
      <c r="C6595">
        <v>1322.719971</v>
      </c>
      <c r="D6595">
        <v>1306.790039</v>
      </c>
      <c r="E6595">
        <v>1322.719971</v>
      </c>
      <c r="F6595">
        <v>1322.719971</v>
      </c>
      <c r="G6595">
        <v>562650000</v>
      </c>
    </row>
    <row r="6596" spans="1:7" x14ac:dyDescent="0.3">
      <c r="A6596" s="1">
        <v>35500</v>
      </c>
      <c r="B6596">
        <v>1323.910034</v>
      </c>
      <c r="C6596">
        <v>1326.079956</v>
      </c>
      <c r="D6596">
        <v>1314.420044</v>
      </c>
      <c r="E6596">
        <v>1316.76001</v>
      </c>
      <c r="F6596">
        <v>1316.76001</v>
      </c>
      <c r="G6596">
        <v>573770000</v>
      </c>
    </row>
    <row r="6597" spans="1:7" x14ac:dyDescent="0.3">
      <c r="A6597" s="1">
        <v>35501</v>
      </c>
      <c r="B6597">
        <v>1314.969971</v>
      </c>
      <c r="C6597">
        <v>1314.969971</v>
      </c>
      <c r="D6597">
        <v>1300.7700199999999</v>
      </c>
      <c r="E6597">
        <v>1304.130005</v>
      </c>
      <c r="F6597">
        <v>1304.130005</v>
      </c>
      <c r="G6597">
        <v>564220000</v>
      </c>
    </row>
    <row r="6598" spans="1:7" x14ac:dyDescent="0.3">
      <c r="A6598" s="1">
        <v>35502</v>
      </c>
      <c r="B6598">
        <v>1302.4799800000001</v>
      </c>
      <c r="C6598">
        <v>1307.660034</v>
      </c>
      <c r="D6598">
        <v>1291.6999510000001</v>
      </c>
      <c r="E6598">
        <v>1293.280029</v>
      </c>
      <c r="F6598">
        <v>1293.280029</v>
      </c>
      <c r="G6598">
        <v>553470000</v>
      </c>
    </row>
    <row r="6599" spans="1:7" x14ac:dyDescent="0.3">
      <c r="A6599" s="1">
        <v>35503</v>
      </c>
      <c r="B6599">
        <v>1299.7299800000001</v>
      </c>
      <c r="C6599">
        <v>1303</v>
      </c>
      <c r="D6599">
        <v>1291.8599850000001</v>
      </c>
      <c r="E6599">
        <v>1292.969971</v>
      </c>
      <c r="F6599">
        <v>1292.969971</v>
      </c>
      <c r="G6599">
        <v>589900000</v>
      </c>
    </row>
    <row r="6600" spans="1:7" x14ac:dyDescent="0.3">
      <c r="A6600" s="1">
        <v>35506</v>
      </c>
      <c r="B6600">
        <v>1289.3599850000001</v>
      </c>
      <c r="C6600">
        <v>1292.969971</v>
      </c>
      <c r="D6600">
        <v>1265.170044</v>
      </c>
      <c r="E6600">
        <v>1279.4300539999999</v>
      </c>
      <c r="F6600">
        <v>1279.4300539999999</v>
      </c>
      <c r="G6600">
        <v>580850000</v>
      </c>
    </row>
    <row r="6601" spans="1:7" x14ac:dyDescent="0.3">
      <c r="A6601" s="1">
        <v>35507</v>
      </c>
      <c r="B6601">
        <v>1282.599976</v>
      </c>
      <c r="C6601">
        <v>1283.01001</v>
      </c>
      <c r="D6601">
        <v>1264.5200199999999</v>
      </c>
      <c r="E6601">
        <v>1269.339966</v>
      </c>
      <c r="F6601">
        <v>1269.339966</v>
      </c>
      <c r="G6601">
        <v>540270000</v>
      </c>
    </row>
    <row r="6602" spans="1:7" x14ac:dyDescent="0.3">
      <c r="A6602" s="1">
        <v>35508</v>
      </c>
      <c r="B6602">
        <v>1264.349976</v>
      </c>
      <c r="C6602">
        <v>1264.349976</v>
      </c>
      <c r="D6602">
        <v>1239.76001</v>
      </c>
      <c r="E6602">
        <v>1249.290039</v>
      </c>
      <c r="F6602">
        <v>1249.290039</v>
      </c>
      <c r="G6602">
        <v>704760000</v>
      </c>
    </row>
    <row r="6603" spans="1:7" x14ac:dyDescent="0.3">
      <c r="A6603" s="1">
        <v>35509</v>
      </c>
      <c r="B6603">
        <v>1252.530029</v>
      </c>
      <c r="C6603">
        <v>1262.660034</v>
      </c>
      <c r="D6603">
        <v>1243.040039</v>
      </c>
      <c r="E6603">
        <v>1259.26001</v>
      </c>
      <c r="F6603">
        <v>1259.26001</v>
      </c>
      <c r="G6603">
        <v>632060000</v>
      </c>
    </row>
    <row r="6604" spans="1:7" x14ac:dyDescent="0.3">
      <c r="A6604" s="1">
        <v>35510</v>
      </c>
      <c r="B6604">
        <v>1263.6099850000001</v>
      </c>
      <c r="C6604">
        <v>1267.280029</v>
      </c>
      <c r="D6604">
        <v>1253.709961</v>
      </c>
      <c r="E6604">
        <v>1254.0699460000001</v>
      </c>
      <c r="F6604">
        <v>1254.0699460000001</v>
      </c>
      <c r="G6604">
        <v>571120000</v>
      </c>
    </row>
    <row r="6605" spans="1:7" x14ac:dyDescent="0.3">
      <c r="A6605" s="1">
        <v>35513</v>
      </c>
      <c r="B6605">
        <v>1251.0699460000001</v>
      </c>
      <c r="C6605">
        <v>1251.0699460000001</v>
      </c>
      <c r="D6605">
        <v>1230.959961</v>
      </c>
      <c r="E6605">
        <v>1242.6400149999999</v>
      </c>
      <c r="F6605">
        <v>1242.6400149999999</v>
      </c>
      <c r="G6605">
        <v>594970000</v>
      </c>
    </row>
    <row r="6606" spans="1:7" x14ac:dyDescent="0.3">
      <c r="A6606" s="1">
        <v>35514</v>
      </c>
      <c r="B6606">
        <v>1247.1099850000001</v>
      </c>
      <c r="C6606">
        <v>1253.869995</v>
      </c>
      <c r="D6606">
        <v>1241.5200199999999</v>
      </c>
      <c r="E6606">
        <v>1248.0600589999999</v>
      </c>
      <c r="F6606">
        <v>1248.0600589999999</v>
      </c>
      <c r="G6606">
        <v>544050000</v>
      </c>
    </row>
    <row r="6607" spans="1:7" x14ac:dyDescent="0.3">
      <c r="A6607" s="1">
        <v>35515</v>
      </c>
      <c r="B6607">
        <v>1252.869995</v>
      </c>
      <c r="C6607">
        <v>1269.079956</v>
      </c>
      <c r="D6607">
        <v>1248.0600589999999</v>
      </c>
      <c r="E6607">
        <v>1269.079956</v>
      </c>
      <c r="F6607">
        <v>1269.079956</v>
      </c>
      <c r="G6607">
        <v>591610000</v>
      </c>
    </row>
    <row r="6608" spans="1:7" x14ac:dyDescent="0.3">
      <c r="A6608" s="1">
        <v>35516</v>
      </c>
      <c r="B6608">
        <v>1274.829956</v>
      </c>
      <c r="C6608">
        <v>1277.3599850000001</v>
      </c>
      <c r="D6608">
        <v>1241.23999</v>
      </c>
      <c r="E6608">
        <v>1249.51001</v>
      </c>
      <c r="F6608">
        <v>1249.51001</v>
      </c>
      <c r="G6608">
        <v>579950000</v>
      </c>
    </row>
    <row r="6609" spans="1:7" x14ac:dyDescent="0.3">
      <c r="A6609" s="1">
        <v>35520</v>
      </c>
      <c r="B6609">
        <v>1246.349976</v>
      </c>
      <c r="C6609">
        <v>1246.349976</v>
      </c>
      <c r="D6609">
        <v>1220.400024</v>
      </c>
      <c r="E6609">
        <v>1221.6999510000001</v>
      </c>
      <c r="F6609">
        <v>1221.6999510000001</v>
      </c>
      <c r="G6609">
        <v>583640000</v>
      </c>
    </row>
    <row r="6610" spans="1:7" x14ac:dyDescent="0.3">
      <c r="A6610" s="1">
        <v>35521</v>
      </c>
      <c r="B6610">
        <v>1211.280029</v>
      </c>
      <c r="C6610">
        <v>1222.26001</v>
      </c>
      <c r="D6610">
        <v>1206.719971</v>
      </c>
      <c r="E6610">
        <v>1216.9300539999999</v>
      </c>
      <c r="F6610">
        <v>1216.9300539999999</v>
      </c>
      <c r="G6610">
        <v>599440000</v>
      </c>
    </row>
    <row r="6611" spans="1:7" x14ac:dyDescent="0.3">
      <c r="A6611" s="1">
        <v>35522</v>
      </c>
      <c r="B6611">
        <v>1217.4399410000001</v>
      </c>
      <c r="C6611">
        <v>1217.4399410000001</v>
      </c>
      <c r="D6611">
        <v>1199.410034</v>
      </c>
      <c r="E6611">
        <v>1201</v>
      </c>
      <c r="F6611">
        <v>1201</v>
      </c>
      <c r="G6611">
        <v>583250000</v>
      </c>
    </row>
    <row r="6612" spans="1:7" x14ac:dyDescent="0.3">
      <c r="A6612" s="1">
        <v>35523</v>
      </c>
      <c r="B6612">
        <v>1199.119995</v>
      </c>
      <c r="C6612">
        <v>1213.7700199999999</v>
      </c>
      <c r="D6612">
        <v>1196.219971</v>
      </c>
      <c r="E6612">
        <v>1213.76001</v>
      </c>
      <c r="F6612">
        <v>1213.76001</v>
      </c>
      <c r="G6612">
        <v>580490000</v>
      </c>
    </row>
    <row r="6613" spans="1:7" x14ac:dyDescent="0.3">
      <c r="A6613" s="1">
        <v>35524</v>
      </c>
      <c r="B6613">
        <v>1208.650024</v>
      </c>
      <c r="C6613">
        <v>1236.7299800000001</v>
      </c>
      <c r="D6613">
        <v>1206.51001</v>
      </c>
      <c r="E6613">
        <v>1236.7299800000001</v>
      </c>
      <c r="F6613">
        <v>1236.7299800000001</v>
      </c>
      <c r="G6613">
        <v>667640000</v>
      </c>
    </row>
    <row r="6614" spans="1:7" x14ac:dyDescent="0.3">
      <c r="A6614" s="1">
        <v>35527</v>
      </c>
      <c r="B6614">
        <v>1245.829956</v>
      </c>
      <c r="C6614">
        <v>1256.119995</v>
      </c>
      <c r="D6614">
        <v>1245.829956</v>
      </c>
      <c r="E6614">
        <v>1251.349976</v>
      </c>
      <c r="F6614">
        <v>1251.349976</v>
      </c>
      <c r="G6614">
        <v>568270000</v>
      </c>
    </row>
    <row r="6615" spans="1:7" x14ac:dyDescent="0.3">
      <c r="A6615" s="1">
        <v>35528</v>
      </c>
      <c r="B6615">
        <v>1253.0500489999999</v>
      </c>
      <c r="C6615">
        <v>1257.400024</v>
      </c>
      <c r="D6615">
        <v>1245.5699460000001</v>
      </c>
      <c r="E6615">
        <v>1257.369995</v>
      </c>
      <c r="F6615">
        <v>1257.369995</v>
      </c>
      <c r="G6615">
        <v>522450000</v>
      </c>
    </row>
    <row r="6616" spans="1:7" x14ac:dyDescent="0.3">
      <c r="A6616" s="1">
        <v>35529</v>
      </c>
      <c r="B6616">
        <v>1263.9499510000001</v>
      </c>
      <c r="C6616">
        <v>1267.410034</v>
      </c>
      <c r="D6616">
        <v>1248.4399410000001</v>
      </c>
      <c r="E6616">
        <v>1249.4300539999999</v>
      </c>
      <c r="F6616">
        <v>1249.4300539999999</v>
      </c>
      <c r="G6616">
        <v>564040000</v>
      </c>
    </row>
    <row r="6617" spans="1:7" x14ac:dyDescent="0.3">
      <c r="A6617" s="1">
        <v>35530</v>
      </c>
      <c r="B6617">
        <v>1248.3100589999999</v>
      </c>
      <c r="C6617">
        <v>1248.3100589999999</v>
      </c>
      <c r="D6617">
        <v>1235.5699460000001</v>
      </c>
      <c r="E6617">
        <v>1235.7700199999999</v>
      </c>
      <c r="F6617">
        <v>1235.7700199999999</v>
      </c>
      <c r="G6617">
        <v>520770000</v>
      </c>
    </row>
    <row r="6618" spans="1:7" x14ac:dyDescent="0.3">
      <c r="A6618" s="1">
        <v>35531</v>
      </c>
      <c r="B6618">
        <v>1224.349976</v>
      </c>
      <c r="C6618">
        <v>1224.349976</v>
      </c>
      <c r="D6618">
        <v>1206.900024</v>
      </c>
      <c r="E6618">
        <v>1206.900024</v>
      </c>
      <c r="F6618">
        <v>1206.900024</v>
      </c>
      <c r="G6618">
        <v>533990000</v>
      </c>
    </row>
    <row r="6619" spans="1:7" x14ac:dyDescent="0.3">
      <c r="A6619" s="1">
        <v>35534</v>
      </c>
      <c r="B6619">
        <v>1209.040039</v>
      </c>
      <c r="C6619">
        <v>1216.420044</v>
      </c>
      <c r="D6619">
        <v>1199.6800539999999</v>
      </c>
      <c r="E6619">
        <v>1216.410034</v>
      </c>
      <c r="F6619">
        <v>1216.410034</v>
      </c>
      <c r="G6619">
        <v>471240000</v>
      </c>
    </row>
    <row r="6620" spans="1:7" x14ac:dyDescent="0.3">
      <c r="A6620" s="1">
        <v>35535</v>
      </c>
      <c r="B6620">
        <v>1221.9499510000001</v>
      </c>
      <c r="C6620">
        <v>1228.5</v>
      </c>
      <c r="D6620">
        <v>1205.9300539999999</v>
      </c>
      <c r="E6620">
        <v>1212.880005</v>
      </c>
      <c r="F6620">
        <v>1212.880005</v>
      </c>
      <c r="G6620">
        <v>572050000</v>
      </c>
    </row>
    <row r="6621" spans="1:7" x14ac:dyDescent="0.3">
      <c r="A6621" s="1">
        <v>35536</v>
      </c>
      <c r="B6621">
        <v>1209.329956</v>
      </c>
      <c r="C6621">
        <v>1215.4399410000001</v>
      </c>
      <c r="D6621">
        <v>1202.7700199999999</v>
      </c>
      <c r="E6621">
        <v>1210.2700199999999</v>
      </c>
      <c r="F6621">
        <v>1210.2700199999999</v>
      </c>
      <c r="G6621">
        <v>575510000</v>
      </c>
    </row>
    <row r="6622" spans="1:7" x14ac:dyDescent="0.3">
      <c r="A6622" s="1">
        <v>35537</v>
      </c>
      <c r="B6622">
        <v>1214.099976</v>
      </c>
      <c r="C6622">
        <v>1224.1400149999999</v>
      </c>
      <c r="D6622">
        <v>1210.2700199999999</v>
      </c>
      <c r="E6622">
        <v>1217.0699460000001</v>
      </c>
      <c r="F6622">
        <v>1217.0699460000001</v>
      </c>
      <c r="G6622">
        <v>600610000</v>
      </c>
    </row>
    <row r="6623" spans="1:7" x14ac:dyDescent="0.3">
      <c r="A6623" s="1">
        <v>35538</v>
      </c>
      <c r="B6623">
        <v>1232.459961</v>
      </c>
      <c r="C6623">
        <v>1233.01001</v>
      </c>
      <c r="D6623">
        <v>1217.0699460000001</v>
      </c>
      <c r="E6623">
        <v>1222.5699460000001</v>
      </c>
      <c r="F6623">
        <v>1222.5699460000001</v>
      </c>
      <c r="G6623">
        <v>574960000</v>
      </c>
    </row>
    <row r="6624" spans="1:7" x14ac:dyDescent="0.3">
      <c r="A6624" s="1">
        <v>35541</v>
      </c>
      <c r="B6624">
        <v>1221.9799800000001</v>
      </c>
      <c r="C6624">
        <v>1223.420044</v>
      </c>
      <c r="D6624">
        <v>1202.599976</v>
      </c>
      <c r="E6624">
        <v>1203.9499510000001</v>
      </c>
      <c r="F6624">
        <v>1203.9499510000001</v>
      </c>
      <c r="G6624">
        <v>546340000</v>
      </c>
    </row>
    <row r="6625" spans="1:7" x14ac:dyDescent="0.3">
      <c r="A6625" s="1">
        <v>35542</v>
      </c>
      <c r="B6625">
        <v>1205.2299800000001</v>
      </c>
      <c r="C6625">
        <v>1212.73999</v>
      </c>
      <c r="D6625">
        <v>1194.160034</v>
      </c>
      <c r="E6625">
        <v>1212.73999</v>
      </c>
      <c r="F6625">
        <v>1212.73999</v>
      </c>
      <c r="G6625">
        <v>619440000</v>
      </c>
    </row>
    <row r="6626" spans="1:7" x14ac:dyDescent="0.3">
      <c r="A6626" s="1">
        <v>35543</v>
      </c>
      <c r="B6626">
        <v>1214.6400149999999</v>
      </c>
      <c r="C6626">
        <v>1228.329956</v>
      </c>
      <c r="D6626">
        <v>1213.040039</v>
      </c>
      <c r="E6626">
        <v>1227.1400149999999</v>
      </c>
      <c r="F6626">
        <v>1227.1400149999999</v>
      </c>
      <c r="G6626">
        <v>584320000</v>
      </c>
    </row>
    <row r="6627" spans="1:7" x14ac:dyDescent="0.3">
      <c r="A6627" s="1">
        <v>35544</v>
      </c>
      <c r="B6627">
        <v>1238</v>
      </c>
      <c r="C6627">
        <v>1242.160034</v>
      </c>
      <c r="D6627">
        <v>1227.9300539999999</v>
      </c>
      <c r="E6627">
        <v>1228.099976</v>
      </c>
      <c r="F6627">
        <v>1228.099976</v>
      </c>
      <c r="G6627">
        <v>586820000</v>
      </c>
    </row>
    <row r="6628" spans="1:7" x14ac:dyDescent="0.3">
      <c r="A6628" s="1">
        <v>35545</v>
      </c>
      <c r="B6628">
        <v>1224.420044</v>
      </c>
      <c r="C6628">
        <v>1228.2700199999999</v>
      </c>
      <c r="D6628">
        <v>1209.1899410000001</v>
      </c>
      <c r="E6628">
        <v>1209.290039</v>
      </c>
      <c r="F6628">
        <v>1209.290039</v>
      </c>
      <c r="G6628">
        <v>497290000</v>
      </c>
    </row>
    <row r="6629" spans="1:7" x14ac:dyDescent="0.3">
      <c r="A6629" s="1">
        <v>35548</v>
      </c>
      <c r="B6629">
        <v>1211.869995</v>
      </c>
      <c r="C6629">
        <v>1220.079956</v>
      </c>
      <c r="D6629">
        <v>1203.969971</v>
      </c>
      <c r="E6629">
        <v>1217.030029</v>
      </c>
      <c r="F6629">
        <v>1217.030029</v>
      </c>
      <c r="G6629">
        <v>453000000</v>
      </c>
    </row>
    <row r="6630" spans="1:7" x14ac:dyDescent="0.3">
      <c r="A6630" s="1">
        <v>35549</v>
      </c>
      <c r="B6630">
        <v>1233.25</v>
      </c>
      <c r="C6630">
        <v>1242.6400149999999</v>
      </c>
      <c r="D6630">
        <v>1233.25</v>
      </c>
      <c r="E6630">
        <v>1242.630005</v>
      </c>
      <c r="F6630">
        <v>1242.630005</v>
      </c>
      <c r="G6630">
        <v>573420000</v>
      </c>
    </row>
    <row r="6631" spans="1:7" x14ac:dyDescent="0.3">
      <c r="A6631" s="1">
        <v>35550</v>
      </c>
      <c r="B6631">
        <v>1238.9499510000001</v>
      </c>
      <c r="C6631">
        <v>1263.98999</v>
      </c>
      <c r="D6631">
        <v>1237.8100589999999</v>
      </c>
      <c r="E6631">
        <v>1260.76001</v>
      </c>
      <c r="F6631">
        <v>1260.76001</v>
      </c>
      <c r="G6631">
        <v>657060000</v>
      </c>
    </row>
    <row r="6632" spans="1:7" x14ac:dyDescent="0.3">
      <c r="A6632" s="1">
        <v>35551</v>
      </c>
      <c r="B6632">
        <v>1263.9300539999999</v>
      </c>
      <c r="C6632">
        <v>1273</v>
      </c>
      <c r="D6632">
        <v>1260.9399410000001</v>
      </c>
      <c r="E6632">
        <v>1270.5</v>
      </c>
      <c r="F6632">
        <v>1270.5</v>
      </c>
      <c r="G6632">
        <v>615620000</v>
      </c>
    </row>
    <row r="6633" spans="1:7" x14ac:dyDescent="0.3">
      <c r="A6633" s="1">
        <v>35552</v>
      </c>
      <c r="B6633">
        <v>1275.51001</v>
      </c>
      <c r="C6633">
        <v>1305.380005</v>
      </c>
      <c r="D6633">
        <v>1275.51001</v>
      </c>
      <c r="E6633">
        <v>1305.329956</v>
      </c>
      <c r="F6633">
        <v>1305.329956</v>
      </c>
      <c r="G6633">
        <v>723590000</v>
      </c>
    </row>
    <row r="6634" spans="1:7" x14ac:dyDescent="0.3">
      <c r="A6634" s="1">
        <v>35555</v>
      </c>
      <c r="B6634">
        <v>1311.6999510000001</v>
      </c>
      <c r="C6634">
        <v>1339.8599850000001</v>
      </c>
      <c r="D6634">
        <v>1311.6999510000001</v>
      </c>
      <c r="E6634">
        <v>1339.23999</v>
      </c>
      <c r="F6634">
        <v>1339.23999</v>
      </c>
      <c r="G6634">
        <v>835140000</v>
      </c>
    </row>
    <row r="6635" spans="1:7" x14ac:dyDescent="0.3">
      <c r="A6635" s="1">
        <v>35556</v>
      </c>
      <c r="B6635">
        <v>1334.4499510000001</v>
      </c>
      <c r="C6635">
        <v>1334.4499510000001</v>
      </c>
      <c r="D6635">
        <v>1324.25</v>
      </c>
      <c r="E6635">
        <v>1328.3000489999999</v>
      </c>
      <c r="F6635">
        <v>1328.3000489999999</v>
      </c>
      <c r="G6635">
        <v>741910000</v>
      </c>
    </row>
    <row r="6636" spans="1:7" x14ac:dyDescent="0.3">
      <c r="A6636" s="1">
        <v>35557</v>
      </c>
      <c r="B6636">
        <v>1321.829956</v>
      </c>
      <c r="C6636">
        <v>1333.5600589999999</v>
      </c>
      <c r="D6636">
        <v>1319.75</v>
      </c>
      <c r="E6636">
        <v>1322.910034</v>
      </c>
      <c r="F6636">
        <v>1322.910034</v>
      </c>
      <c r="G6636">
        <v>610710000</v>
      </c>
    </row>
    <row r="6637" spans="1:7" x14ac:dyDescent="0.3">
      <c r="A6637" s="1">
        <v>35558</v>
      </c>
      <c r="B6637">
        <v>1317.76001</v>
      </c>
      <c r="C6637">
        <v>1337.73999</v>
      </c>
      <c r="D6637">
        <v>1316.0500489999999</v>
      </c>
      <c r="E6637">
        <v>1330.829956</v>
      </c>
      <c r="F6637">
        <v>1330.829956</v>
      </c>
      <c r="G6637">
        <v>620050000</v>
      </c>
    </row>
    <row r="6638" spans="1:7" x14ac:dyDescent="0.3">
      <c r="A6638" s="1">
        <v>35559</v>
      </c>
      <c r="B6638">
        <v>1338.8000489999999</v>
      </c>
      <c r="C6638">
        <v>1343.01001</v>
      </c>
      <c r="D6638">
        <v>1325.6099850000001</v>
      </c>
      <c r="E6638">
        <v>1335.0500489999999</v>
      </c>
      <c r="F6638">
        <v>1335.0500489999999</v>
      </c>
      <c r="G6638">
        <v>544810000</v>
      </c>
    </row>
    <row r="6639" spans="1:7" x14ac:dyDescent="0.3">
      <c r="A6639" s="1">
        <v>35562</v>
      </c>
      <c r="B6639">
        <v>1339.0500489999999</v>
      </c>
      <c r="C6639">
        <v>1345.1099850000001</v>
      </c>
      <c r="D6639">
        <v>1339.0500489999999</v>
      </c>
      <c r="E6639">
        <v>1344.1899410000001</v>
      </c>
      <c r="F6639">
        <v>1344.1899410000001</v>
      </c>
      <c r="G6639">
        <v>529710000</v>
      </c>
    </row>
    <row r="6640" spans="1:7" x14ac:dyDescent="0.3">
      <c r="A6640" s="1">
        <v>35563</v>
      </c>
      <c r="B6640">
        <v>1343.829956</v>
      </c>
      <c r="C6640">
        <v>1346.219971</v>
      </c>
      <c r="D6640">
        <v>1332.099976</v>
      </c>
      <c r="E6640">
        <v>1333.589966</v>
      </c>
      <c r="F6640">
        <v>1333.589966</v>
      </c>
      <c r="G6640">
        <v>578610000</v>
      </c>
    </row>
    <row r="6641" spans="1:7" x14ac:dyDescent="0.3">
      <c r="A6641" s="1">
        <v>35564</v>
      </c>
      <c r="B6641">
        <v>1337.339966</v>
      </c>
      <c r="C6641">
        <v>1339.9799800000001</v>
      </c>
      <c r="D6641">
        <v>1328.0699460000001</v>
      </c>
      <c r="E6641">
        <v>1335.5500489999999</v>
      </c>
      <c r="F6641">
        <v>1335.5500489999999</v>
      </c>
      <c r="G6641">
        <v>612480000</v>
      </c>
    </row>
    <row r="6642" spans="1:7" x14ac:dyDescent="0.3">
      <c r="A6642" s="1">
        <v>35565</v>
      </c>
      <c r="B6642">
        <v>1335.5600589999999</v>
      </c>
      <c r="C6642">
        <v>1353.9799800000001</v>
      </c>
      <c r="D6642">
        <v>1334.920044</v>
      </c>
      <c r="E6642">
        <v>1353.579956</v>
      </c>
      <c r="F6642">
        <v>1353.579956</v>
      </c>
      <c r="G6642">
        <v>595400000</v>
      </c>
    </row>
    <row r="6643" spans="1:7" x14ac:dyDescent="0.3">
      <c r="A6643" s="1">
        <v>35566</v>
      </c>
      <c r="B6643">
        <v>1347.530029</v>
      </c>
      <c r="C6643">
        <v>1347.530029</v>
      </c>
      <c r="D6643">
        <v>1339.9399410000001</v>
      </c>
      <c r="E6643">
        <v>1340.7299800000001</v>
      </c>
      <c r="F6643">
        <v>1340.7299800000001</v>
      </c>
      <c r="G6643">
        <v>562760000</v>
      </c>
    </row>
    <row r="6644" spans="1:7" x14ac:dyDescent="0.3">
      <c r="A6644" s="1">
        <v>35569</v>
      </c>
      <c r="B6644">
        <v>1343.3199460000001</v>
      </c>
      <c r="C6644">
        <v>1344.910034</v>
      </c>
      <c r="D6644">
        <v>1335.9499510000001</v>
      </c>
      <c r="E6644">
        <v>1341.23999</v>
      </c>
      <c r="F6644">
        <v>1341.23999</v>
      </c>
      <c r="G6644">
        <v>451060000</v>
      </c>
    </row>
    <row r="6645" spans="1:7" x14ac:dyDescent="0.3">
      <c r="A6645" s="1">
        <v>35570</v>
      </c>
      <c r="B6645">
        <v>1342.170044</v>
      </c>
      <c r="C6645">
        <v>1363.8900149999999</v>
      </c>
      <c r="D6645">
        <v>1338.420044</v>
      </c>
      <c r="E6645">
        <v>1363.880005</v>
      </c>
      <c r="F6645">
        <v>1363.880005</v>
      </c>
      <c r="G6645">
        <v>531940000</v>
      </c>
    </row>
    <row r="6646" spans="1:7" x14ac:dyDescent="0.3">
      <c r="A6646" s="1">
        <v>35571</v>
      </c>
      <c r="B6646">
        <v>1373.150024</v>
      </c>
      <c r="C6646">
        <v>1380.900024</v>
      </c>
      <c r="D6646">
        <v>1373.150024</v>
      </c>
      <c r="E6646">
        <v>1373.75</v>
      </c>
      <c r="F6646">
        <v>1373.75</v>
      </c>
      <c r="G6646">
        <v>654890000</v>
      </c>
    </row>
    <row r="6647" spans="1:7" x14ac:dyDescent="0.3">
      <c r="A6647" s="1">
        <v>35572</v>
      </c>
      <c r="B6647">
        <v>1376.1800539999999</v>
      </c>
      <c r="C6647">
        <v>1378.26001</v>
      </c>
      <c r="D6647">
        <v>1366.76001</v>
      </c>
      <c r="E6647">
        <v>1372.599976</v>
      </c>
      <c r="F6647">
        <v>1372.599976</v>
      </c>
      <c r="G6647">
        <v>551360000</v>
      </c>
    </row>
    <row r="6648" spans="1:7" x14ac:dyDescent="0.3">
      <c r="A6648" s="1">
        <v>35573</v>
      </c>
      <c r="B6648">
        <v>1377.7299800000001</v>
      </c>
      <c r="C6648">
        <v>1389.75</v>
      </c>
      <c r="D6648">
        <v>1377.7299800000001</v>
      </c>
      <c r="E6648">
        <v>1389.719971</v>
      </c>
      <c r="F6648">
        <v>1389.719971</v>
      </c>
      <c r="G6648">
        <v>539440000</v>
      </c>
    </row>
    <row r="6649" spans="1:7" x14ac:dyDescent="0.3">
      <c r="A6649" s="1">
        <v>35577</v>
      </c>
      <c r="B6649">
        <v>1388</v>
      </c>
      <c r="C6649">
        <v>1409.3900149999999</v>
      </c>
      <c r="D6649">
        <v>1386.829956</v>
      </c>
      <c r="E6649">
        <v>1409.209961</v>
      </c>
      <c r="F6649">
        <v>1409.209961</v>
      </c>
      <c r="G6649">
        <v>634040000</v>
      </c>
    </row>
    <row r="6650" spans="1:7" x14ac:dyDescent="0.3">
      <c r="A6650" s="1">
        <v>35578</v>
      </c>
      <c r="B6650">
        <v>1411.650024</v>
      </c>
      <c r="C6650">
        <v>1414.26001</v>
      </c>
      <c r="D6650">
        <v>1403.7299800000001</v>
      </c>
      <c r="E6650">
        <v>1410.1800539999999</v>
      </c>
      <c r="F6650">
        <v>1410.1800539999999</v>
      </c>
      <c r="G6650">
        <v>646840000</v>
      </c>
    </row>
    <row r="6651" spans="1:7" x14ac:dyDescent="0.3">
      <c r="A6651" s="1">
        <v>35579</v>
      </c>
      <c r="B6651">
        <v>1412.48999</v>
      </c>
      <c r="C6651">
        <v>1414.25</v>
      </c>
      <c r="D6651">
        <v>1401.849976</v>
      </c>
      <c r="E6651">
        <v>1403.040039</v>
      </c>
      <c r="F6651">
        <v>1403.040039</v>
      </c>
      <c r="G6651">
        <v>611460000</v>
      </c>
    </row>
    <row r="6652" spans="1:7" x14ac:dyDescent="0.3">
      <c r="A6652" s="1">
        <v>35580</v>
      </c>
      <c r="B6652">
        <v>1355.8000489999999</v>
      </c>
      <c r="C6652">
        <v>1403.25</v>
      </c>
      <c r="D6652">
        <v>1352.650024</v>
      </c>
      <c r="E6652">
        <v>1400.3199460000001</v>
      </c>
      <c r="F6652">
        <v>1400.3199460000001</v>
      </c>
      <c r="G6652">
        <v>713770000</v>
      </c>
    </row>
    <row r="6653" spans="1:7" x14ac:dyDescent="0.3">
      <c r="A6653" s="1">
        <v>35583</v>
      </c>
      <c r="B6653">
        <v>1407.0699460000001</v>
      </c>
      <c r="C6653">
        <v>1408.48999</v>
      </c>
      <c r="D6653">
        <v>1394.719971</v>
      </c>
      <c r="E6653">
        <v>1404.790039</v>
      </c>
      <c r="F6653">
        <v>1404.790039</v>
      </c>
      <c r="G6653">
        <v>555220000</v>
      </c>
    </row>
    <row r="6654" spans="1:7" x14ac:dyDescent="0.3">
      <c r="A6654" s="1">
        <v>35584</v>
      </c>
      <c r="B6654">
        <v>1397.48999</v>
      </c>
      <c r="C6654">
        <v>1397.48999</v>
      </c>
      <c r="D6654">
        <v>1384.670044</v>
      </c>
      <c r="E6654">
        <v>1384.910034</v>
      </c>
      <c r="F6654">
        <v>1384.910034</v>
      </c>
      <c r="G6654">
        <v>586410000</v>
      </c>
    </row>
    <row r="6655" spans="1:7" x14ac:dyDescent="0.3">
      <c r="A6655" s="1">
        <v>35585</v>
      </c>
      <c r="B6655">
        <v>1387.459961</v>
      </c>
      <c r="C6655">
        <v>1392.98999</v>
      </c>
      <c r="D6655">
        <v>1375.4499510000001</v>
      </c>
      <c r="E6655">
        <v>1379.670044</v>
      </c>
      <c r="F6655">
        <v>1379.670044</v>
      </c>
      <c r="G6655">
        <v>594220000</v>
      </c>
    </row>
    <row r="6656" spans="1:7" x14ac:dyDescent="0.3">
      <c r="A6656" s="1">
        <v>35586</v>
      </c>
      <c r="B6656">
        <v>1385.73999</v>
      </c>
      <c r="C6656">
        <v>1393.790039</v>
      </c>
      <c r="D6656">
        <v>1385.73999</v>
      </c>
      <c r="E6656">
        <v>1390.0500489999999</v>
      </c>
      <c r="F6656">
        <v>1390.0500489999999</v>
      </c>
      <c r="G6656">
        <v>560950000</v>
      </c>
    </row>
    <row r="6657" spans="1:7" x14ac:dyDescent="0.3">
      <c r="A6657" s="1">
        <v>35587</v>
      </c>
      <c r="B6657">
        <v>1390.130005</v>
      </c>
      <c r="C6657">
        <v>1405.290039</v>
      </c>
      <c r="D6657">
        <v>1387.630005</v>
      </c>
      <c r="E6657">
        <v>1404.839966</v>
      </c>
      <c r="F6657">
        <v>1404.839966</v>
      </c>
      <c r="G6657">
        <v>586010000</v>
      </c>
    </row>
    <row r="6658" spans="1:7" x14ac:dyDescent="0.3">
      <c r="A6658" s="1">
        <v>35590</v>
      </c>
      <c r="B6658">
        <v>1410.6899410000001</v>
      </c>
      <c r="C6658">
        <v>1416.7700199999999</v>
      </c>
      <c r="D6658">
        <v>1410.6899410000001</v>
      </c>
      <c r="E6658">
        <v>1412.040039</v>
      </c>
      <c r="F6658">
        <v>1412.040039</v>
      </c>
      <c r="G6658">
        <v>558860000</v>
      </c>
    </row>
    <row r="6659" spans="1:7" x14ac:dyDescent="0.3">
      <c r="A6659" s="1">
        <v>35591</v>
      </c>
      <c r="B6659">
        <v>1410.3100589999999</v>
      </c>
      <c r="C6659">
        <v>1415.660034</v>
      </c>
      <c r="D6659">
        <v>1398.219971</v>
      </c>
      <c r="E6659">
        <v>1401.6899410000001</v>
      </c>
      <c r="F6659">
        <v>1401.6899410000001</v>
      </c>
      <c r="G6659">
        <v>664990000</v>
      </c>
    </row>
    <row r="6660" spans="1:7" x14ac:dyDescent="0.3">
      <c r="A6660" s="1">
        <v>35592</v>
      </c>
      <c r="B6660">
        <v>1401.1400149999999</v>
      </c>
      <c r="C6660">
        <v>1408.01001</v>
      </c>
      <c r="D6660">
        <v>1394.4399410000001</v>
      </c>
      <c r="E6660">
        <v>1407.849976</v>
      </c>
      <c r="F6660">
        <v>1407.849976</v>
      </c>
      <c r="G6660">
        <v>623700000</v>
      </c>
    </row>
    <row r="6661" spans="1:7" x14ac:dyDescent="0.3">
      <c r="A6661" s="1">
        <v>35593</v>
      </c>
      <c r="B6661">
        <v>1404.530029</v>
      </c>
      <c r="C6661">
        <v>1414.630005</v>
      </c>
      <c r="D6661">
        <v>1399.670044</v>
      </c>
      <c r="E6661">
        <v>1411.3199460000001</v>
      </c>
      <c r="F6661">
        <v>1411.3199460000001</v>
      </c>
      <c r="G6661">
        <v>630230000</v>
      </c>
    </row>
    <row r="6662" spans="1:7" x14ac:dyDescent="0.3">
      <c r="A6662" s="1">
        <v>35594</v>
      </c>
      <c r="B6662">
        <v>1411.709961</v>
      </c>
      <c r="C6662">
        <v>1426.7299800000001</v>
      </c>
      <c r="D6662">
        <v>1410.76001</v>
      </c>
      <c r="E6662">
        <v>1423.030029</v>
      </c>
      <c r="F6662">
        <v>1423.030029</v>
      </c>
      <c r="G6662">
        <v>593870000</v>
      </c>
    </row>
    <row r="6663" spans="1:7" x14ac:dyDescent="0.3">
      <c r="A6663" s="1">
        <v>35597</v>
      </c>
      <c r="B6663">
        <v>1423.73999</v>
      </c>
      <c r="C6663">
        <v>1432</v>
      </c>
      <c r="D6663">
        <v>1421.73999</v>
      </c>
      <c r="E6663">
        <v>1431.9499510000001</v>
      </c>
      <c r="F6663">
        <v>1431.9499510000001</v>
      </c>
      <c r="G6663">
        <v>500070000</v>
      </c>
    </row>
    <row r="6664" spans="1:7" x14ac:dyDescent="0.3">
      <c r="A6664" s="1">
        <v>35598</v>
      </c>
      <c r="B6664">
        <v>1429.6400149999999</v>
      </c>
      <c r="C6664">
        <v>1445.599976</v>
      </c>
      <c r="D6664">
        <v>1426.26001</v>
      </c>
      <c r="E6664">
        <v>1443.1099850000001</v>
      </c>
      <c r="F6664">
        <v>1443.1099850000001</v>
      </c>
      <c r="G6664">
        <v>618760000</v>
      </c>
    </row>
    <row r="6665" spans="1:7" x14ac:dyDescent="0.3">
      <c r="A6665" s="1">
        <v>35599</v>
      </c>
      <c r="B6665">
        <v>1433.469971</v>
      </c>
      <c r="C6665">
        <v>1433.469971</v>
      </c>
      <c r="D6665">
        <v>1428.839966</v>
      </c>
      <c r="E6665">
        <v>1432.4300539999999</v>
      </c>
      <c r="F6665">
        <v>1432.4300539999999</v>
      </c>
      <c r="G6665">
        <v>588340000</v>
      </c>
    </row>
    <row r="6666" spans="1:7" x14ac:dyDescent="0.3">
      <c r="A6666" s="1">
        <v>35600</v>
      </c>
      <c r="B6666">
        <v>1433.3599850000001</v>
      </c>
      <c r="C6666">
        <v>1448.4499510000001</v>
      </c>
      <c r="D6666">
        <v>1432.4300539999999</v>
      </c>
      <c r="E6666">
        <v>1447.1400149999999</v>
      </c>
      <c r="F6666">
        <v>1447.1400149999999</v>
      </c>
      <c r="G6666">
        <v>651740000</v>
      </c>
    </row>
    <row r="6667" spans="1:7" x14ac:dyDescent="0.3">
      <c r="A6667" s="1">
        <v>35601</v>
      </c>
      <c r="B6667">
        <v>1447.4499510000001</v>
      </c>
      <c r="C6667">
        <v>1453.3900149999999</v>
      </c>
      <c r="D6667">
        <v>1444.420044</v>
      </c>
      <c r="E6667">
        <v>1447.099976</v>
      </c>
      <c r="F6667">
        <v>1447.099976</v>
      </c>
      <c r="G6667">
        <v>612260000</v>
      </c>
    </row>
    <row r="6668" spans="1:7" x14ac:dyDescent="0.3">
      <c r="A6668" s="1">
        <v>35604</v>
      </c>
      <c r="B6668">
        <v>1444.839966</v>
      </c>
      <c r="C6668">
        <v>1451.0699460000001</v>
      </c>
      <c r="D6668">
        <v>1433.329956</v>
      </c>
      <c r="E6668">
        <v>1434.3199460000001</v>
      </c>
      <c r="F6668">
        <v>1434.3199460000001</v>
      </c>
      <c r="G6668">
        <v>553910000</v>
      </c>
    </row>
    <row r="6669" spans="1:7" x14ac:dyDescent="0.3">
      <c r="A6669" s="1">
        <v>35605</v>
      </c>
      <c r="B6669">
        <v>1443.9300539999999</v>
      </c>
      <c r="C6669">
        <v>1452.6800539999999</v>
      </c>
      <c r="D6669">
        <v>1443.9300539999999</v>
      </c>
      <c r="E6669">
        <v>1452.4300539999999</v>
      </c>
      <c r="F6669">
        <v>1452.4300539999999</v>
      </c>
      <c r="G6669">
        <v>630080000</v>
      </c>
    </row>
    <row r="6670" spans="1:7" x14ac:dyDescent="0.3">
      <c r="A6670" s="1">
        <v>35606</v>
      </c>
      <c r="B6670">
        <v>1453.880005</v>
      </c>
      <c r="C6670">
        <v>1467.290039</v>
      </c>
      <c r="D6670">
        <v>1439.099976</v>
      </c>
      <c r="E6670">
        <v>1446.23999</v>
      </c>
      <c r="F6670">
        <v>1446.23999</v>
      </c>
      <c r="G6670">
        <v>672870000</v>
      </c>
    </row>
    <row r="6671" spans="1:7" x14ac:dyDescent="0.3">
      <c r="A6671" s="1">
        <v>35607</v>
      </c>
      <c r="B6671">
        <v>1442.5</v>
      </c>
      <c r="C6671">
        <v>1447.8199460000001</v>
      </c>
      <c r="D6671">
        <v>1435.099976</v>
      </c>
      <c r="E6671">
        <v>1436.380005</v>
      </c>
      <c r="F6671">
        <v>1436.380005</v>
      </c>
      <c r="G6671">
        <v>612940000</v>
      </c>
    </row>
    <row r="6672" spans="1:7" x14ac:dyDescent="0.3">
      <c r="A6672" s="1">
        <v>35608</v>
      </c>
      <c r="B6672">
        <v>1441.290039</v>
      </c>
      <c r="C6672">
        <v>1444.9499510000001</v>
      </c>
      <c r="D6672">
        <v>1436.380005</v>
      </c>
      <c r="E6672">
        <v>1438.150024</v>
      </c>
      <c r="F6672">
        <v>1438.150024</v>
      </c>
      <c r="G6672">
        <v>548480000</v>
      </c>
    </row>
    <row r="6673" spans="1:7" x14ac:dyDescent="0.3">
      <c r="A6673" s="1">
        <v>35611</v>
      </c>
      <c r="B6673">
        <v>1439.469971</v>
      </c>
      <c r="C6673">
        <v>1448.6800539999999</v>
      </c>
      <c r="D6673">
        <v>1432.0699460000001</v>
      </c>
      <c r="E6673">
        <v>1442.0699460000001</v>
      </c>
      <c r="F6673">
        <v>1442.0699460000001</v>
      </c>
      <c r="G6673">
        <v>637020000</v>
      </c>
    </row>
    <row r="6674" spans="1:7" x14ac:dyDescent="0.3">
      <c r="A6674" s="1">
        <v>35612</v>
      </c>
      <c r="B6674">
        <v>1442.650024</v>
      </c>
      <c r="C6674">
        <v>1444.119995</v>
      </c>
      <c r="D6674">
        <v>1432.420044</v>
      </c>
      <c r="E6674">
        <v>1438.25</v>
      </c>
      <c r="F6674">
        <v>1438.25</v>
      </c>
      <c r="G6674">
        <v>589030000</v>
      </c>
    </row>
    <row r="6675" spans="1:7" x14ac:dyDescent="0.3">
      <c r="A6675" s="1">
        <v>35613</v>
      </c>
      <c r="B6675">
        <v>1443.23999</v>
      </c>
      <c r="C6675">
        <v>1455.8000489999999</v>
      </c>
      <c r="D6675">
        <v>1437.150024</v>
      </c>
      <c r="E6675">
        <v>1455.6099850000001</v>
      </c>
      <c r="F6675">
        <v>1455.6099850000001</v>
      </c>
      <c r="G6675">
        <v>622390000</v>
      </c>
    </row>
    <row r="6676" spans="1:7" x14ac:dyDescent="0.3">
      <c r="A6676" s="1">
        <v>35614</v>
      </c>
      <c r="B6676">
        <v>1464.0699460000001</v>
      </c>
      <c r="C6676">
        <v>1469.3599850000001</v>
      </c>
      <c r="D6676">
        <v>1464.0699460000001</v>
      </c>
      <c r="E6676">
        <v>1467.6099850000001</v>
      </c>
      <c r="F6676">
        <v>1467.6099850000001</v>
      </c>
      <c r="G6676">
        <v>371760000</v>
      </c>
    </row>
    <row r="6677" spans="1:7" x14ac:dyDescent="0.3">
      <c r="A6677" s="1">
        <v>35618</v>
      </c>
      <c r="B6677">
        <v>1472.6099850000001</v>
      </c>
      <c r="C6677">
        <v>1477.25</v>
      </c>
      <c r="D6677">
        <v>1466.5699460000001</v>
      </c>
      <c r="E6677">
        <v>1470.73999</v>
      </c>
      <c r="F6677">
        <v>1470.73999</v>
      </c>
      <c r="G6677">
        <v>546110000</v>
      </c>
    </row>
    <row r="6678" spans="1:7" x14ac:dyDescent="0.3">
      <c r="A6678" s="1">
        <v>35619</v>
      </c>
      <c r="B6678">
        <v>1471.4499510000001</v>
      </c>
      <c r="C6678">
        <v>1485.160034</v>
      </c>
      <c r="D6678">
        <v>1469.9399410000001</v>
      </c>
      <c r="E6678">
        <v>1485.099976</v>
      </c>
      <c r="F6678">
        <v>1485.099976</v>
      </c>
      <c r="G6678">
        <v>635390000</v>
      </c>
    </row>
    <row r="6679" spans="1:7" x14ac:dyDescent="0.3">
      <c r="A6679" s="1">
        <v>35620</v>
      </c>
      <c r="B6679">
        <v>1491.839966</v>
      </c>
      <c r="C6679">
        <v>1494.8900149999999</v>
      </c>
      <c r="D6679">
        <v>1483.209961</v>
      </c>
      <c r="E6679">
        <v>1486.630005</v>
      </c>
      <c r="F6679">
        <v>1486.630005</v>
      </c>
      <c r="G6679">
        <v>707870000</v>
      </c>
    </row>
    <row r="6680" spans="1:7" x14ac:dyDescent="0.3">
      <c r="A6680" s="1">
        <v>35621</v>
      </c>
      <c r="B6680">
        <v>1485.670044</v>
      </c>
      <c r="C6680">
        <v>1491.969971</v>
      </c>
      <c r="D6680">
        <v>1476.209961</v>
      </c>
      <c r="E6680">
        <v>1490.9300539999999</v>
      </c>
      <c r="F6680">
        <v>1490.9300539999999</v>
      </c>
      <c r="G6680">
        <v>637320000</v>
      </c>
    </row>
    <row r="6681" spans="1:7" x14ac:dyDescent="0.3">
      <c r="A6681" s="1">
        <v>35622</v>
      </c>
      <c r="B6681">
        <v>1489.709961</v>
      </c>
      <c r="C6681">
        <v>1503.3100589999999</v>
      </c>
      <c r="D6681">
        <v>1485.3100589999999</v>
      </c>
      <c r="E6681">
        <v>1502.619995</v>
      </c>
      <c r="F6681">
        <v>1502.619995</v>
      </c>
      <c r="G6681">
        <v>651460000</v>
      </c>
    </row>
    <row r="6682" spans="1:7" x14ac:dyDescent="0.3">
      <c r="A6682" s="1">
        <v>35625</v>
      </c>
      <c r="B6682">
        <v>1506.969971</v>
      </c>
      <c r="C6682">
        <v>1523.880005</v>
      </c>
      <c r="D6682">
        <v>1506.969971</v>
      </c>
      <c r="E6682">
        <v>1523.880005</v>
      </c>
      <c r="F6682">
        <v>1523.880005</v>
      </c>
      <c r="G6682">
        <v>677580000</v>
      </c>
    </row>
    <row r="6683" spans="1:7" x14ac:dyDescent="0.3">
      <c r="A6683" s="1">
        <v>35626</v>
      </c>
      <c r="B6683">
        <v>1534.5699460000001</v>
      </c>
      <c r="C6683">
        <v>1543.1899410000001</v>
      </c>
      <c r="D6683">
        <v>1523.880005</v>
      </c>
      <c r="E6683">
        <v>1542.1099850000001</v>
      </c>
      <c r="F6683">
        <v>1542.1099850000001</v>
      </c>
      <c r="G6683">
        <v>726930000</v>
      </c>
    </row>
    <row r="6684" spans="1:7" x14ac:dyDescent="0.3">
      <c r="A6684" s="1">
        <v>35627</v>
      </c>
      <c r="B6684">
        <v>1561.410034</v>
      </c>
      <c r="C6684">
        <v>1581.4499510000001</v>
      </c>
      <c r="D6684">
        <v>1561.410034</v>
      </c>
      <c r="E6684">
        <v>1580.630005</v>
      </c>
      <c r="F6684">
        <v>1580.630005</v>
      </c>
      <c r="G6684">
        <v>836200000</v>
      </c>
    </row>
    <row r="6685" spans="1:7" x14ac:dyDescent="0.3">
      <c r="A6685" s="1">
        <v>35628</v>
      </c>
      <c r="B6685">
        <v>1581.25</v>
      </c>
      <c r="C6685">
        <v>1582.630005</v>
      </c>
      <c r="D6685">
        <v>1564.5699460000001</v>
      </c>
      <c r="E6685">
        <v>1568.849976</v>
      </c>
      <c r="F6685">
        <v>1568.849976</v>
      </c>
      <c r="G6685">
        <v>750890000</v>
      </c>
    </row>
    <row r="6686" spans="1:7" x14ac:dyDescent="0.3">
      <c r="A6686" s="1">
        <v>35629</v>
      </c>
      <c r="B6686">
        <v>1559.5</v>
      </c>
      <c r="C6686">
        <v>1559.5</v>
      </c>
      <c r="D6686">
        <v>1535.73999</v>
      </c>
      <c r="E6686">
        <v>1547.98999</v>
      </c>
      <c r="F6686">
        <v>1547.98999</v>
      </c>
      <c r="G6686">
        <v>668550000</v>
      </c>
    </row>
    <row r="6687" spans="1:7" x14ac:dyDescent="0.3">
      <c r="A6687" s="1">
        <v>35632</v>
      </c>
      <c r="B6687">
        <v>1548.099976</v>
      </c>
      <c r="C6687">
        <v>1549.2299800000001</v>
      </c>
      <c r="D6687">
        <v>1530.2299800000001</v>
      </c>
      <c r="E6687">
        <v>1536.2299800000001</v>
      </c>
      <c r="F6687">
        <v>1536.2299800000001</v>
      </c>
      <c r="G6687">
        <v>535710000</v>
      </c>
    </row>
    <row r="6688" spans="1:7" x14ac:dyDescent="0.3">
      <c r="A6688" s="1">
        <v>35633</v>
      </c>
      <c r="B6688">
        <v>1539</v>
      </c>
      <c r="C6688">
        <v>1564.01001</v>
      </c>
      <c r="D6688">
        <v>1538.5500489999999</v>
      </c>
      <c r="E6688">
        <v>1563.8599850000001</v>
      </c>
      <c r="F6688">
        <v>1563.8599850000001</v>
      </c>
      <c r="G6688">
        <v>647960000</v>
      </c>
    </row>
    <row r="6689" spans="1:7" x14ac:dyDescent="0.3">
      <c r="A6689" s="1">
        <v>35634</v>
      </c>
      <c r="B6689">
        <v>1571.329956</v>
      </c>
      <c r="C6689">
        <v>1578.030029</v>
      </c>
      <c r="D6689">
        <v>1562.369995</v>
      </c>
      <c r="E6689">
        <v>1567.650024</v>
      </c>
      <c r="F6689">
        <v>1567.650024</v>
      </c>
      <c r="G6689">
        <v>693280000</v>
      </c>
    </row>
    <row r="6690" spans="1:7" x14ac:dyDescent="0.3">
      <c r="A6690" s="1">
        <v>35635</v>
      </c>
      <c r="B6690">
        <v>1565.869995</v>
      </c>
      <c r="C6690">
        <v>1571.030029</v>
      </c>
      <c r="D6690">
        <v>1553.2299800000001</v>
      </c>
      <c r="E6690">
        <v>1569.130005</v>
      </c>
      <c r="F6690">
        <v>1569.130005</v>
      </c>
      <c r="G6690">
        <v>742100000</v>
      </c>
    </row>
    <row r="6691" spans="1:7" x14ac:dyDescent="0.3">
      <c r="A6691" s="1">
        <v>35636</v>
      </c>
      <c r="B6691">
        <v>1571.6899410000001</v>
      </c>
      <c r="C6691">
        <v>1576.9499510000001</v>
      </c>
      <c r="D6691">
        <v>1561.420044</v>
      </c>
      <c r="E6691">
        <v>1569.579956</v>
      </c>
      <c r="F6691">
        <v>1569.579956</v>
      </c>
      <c r="G6691">
        <v>666600000</v>
      </c>
    </row>
    <row r="6692" spans="1:7" x14ac:dyDescent="0.3">
      <c r="A6692" s="1">
        <v>35639</v>
      </c>
      <c r="B6692">
        <v>1573.089966</v>
      </c>
      <c r="C6692">
        <v>1574.130005</v>
      </c>
      <c r="D6692">
        <v>1560.51001</v>
      </c>
      <c r="E6692">
        <v>1563.530029</v>
      </c>
      <c r="F6692">
        <v>1563.530029</v>
      </c>
      <c r="G6692">
        <v>589500000</v>
      </c>
    </row>
    <row r="6693" spans="1:7" x14ac:dyDescent="0.3">
      <c r="A6693" s="1">
        <v>35640</v>
      </c>
      <c r="B6693">
        <v>1560.469971</v>
      </c>
      <c r="C6693">
        <v>1572.3199460000001</v>
      </c>
      <c r="D6693">
        <v>1557.5600589999999</v>
      </c>
      <c r="E6693">
        <v>1572.3199460000001</v>
      </c>
      <c r="F6693">
        <v>1572.3199460000001</v>
      </c>
      <c r="G6693">
        <v>632300000</v>
      </c>
    </row>
    <row r="6694" spans="1:7" x14ac:dyDescent="0.3">
      <c r="A6694" s="1">
        <v>35641</v>
      </c>
      <c r="B6694">
        <v>1573.130005</v>
      </c>
      <c r="C6694">
        <v>1589.8100589999999</v>
      </c>
      <c r="D6694">
        <v>1570.790039</v>
      </c>
      <c r="E6694">
        <v>1588.0500489999999</v>
      </c>
      <c r="F6694">
        <v>1588.0500489999999</v>
      </c>
      <c r="G6694">
        <v>724950000</v>
      </c>
    </row>
    <row r="6695" spans="1:7" x14ac:dyDescent="0.3">
      <c r="A6695" s="1">
        <v>35642</v>
      </c>
      <c r="B6695">
        <v>1591.5600589999999</v>
      </c>
      <c r="C6695">
        <v>1595.76001</v>
      </c>
      <c r="D6695">
        <v>1585.089966</v>
      </c>
      <c r="E6695">
        <v>1593.8100589999999</v>
      </c>
      <c r="F6695">
        <v>1593.8100589999999</v>
      </c>
      <c r="G6695">
        <v>677690000</v>
      </c>
    </row>
    <row r="6696" spans="1:7" x14ac:dyDescent="0.3">
      <c r="A6696" s="1">
        <v>35643</v>
      </c>
      <c r="B6696">
        <v>1594.670044</v>
      </c>
      <c r="C6696">
        <v>1599.030029</v>
      </c>
      <c r="D6696">
        <v>1580.5</v>
      </c>
      <c r="E6696">
        <v>1594.329956</v>
      </c>
      <c r="F6696">
        <v>1594.329956</v>
      </c>
      <c r="G6696">
        <v>584020000</v>
      </c>
    </row>
    <row r="6697" spans="1:7" x14ac:dyDescent="0.3">
      <c r="A6697" s="1">
        <v>35646</v>
      </c>
      <c r="B6697">
        <v>1593.089966</v>
      </c>
      <c r="C6697">
        <v>1605.73999</v>
      </c>
      <c r="D6697">
        <v>1593.089966</v>
      </c>
      <c r="E6697">
        <v>1605.4499510000001</v>
      </c>
      <c r="F6697">
        <v>1605.4499510000001</v>
      </c>
      <c r="G6697">
        <v>593300000</v>
      </c>
    </row>
    <row r="6698" spans="1:7" x14ac:dyDescent="0.3">
      <c r="A6698" s="1">
        <v>35647</v>
      </c>
      <c r="B6698">
        <v>1610.209961</v>
      </c>
      <c r="C6698">
        <v>1621.7700199999999</v>
      </c>
      <c r="D6698">
        <v>1587.25</v>
      </c>
      <c r="E6698">
        <v>1621.530029</v>
      </c>
      <c r="F6698">
        <v>1621.530029</v>
      </c>
      <c r="G6698">
        <v>731870000</v>
      </c>
    </row>
    <row r="6699" spans="1:7" x14ac:dyDescent="0.3">
      <c r="A6699" s="1">
        <v>35648</v>
      </c>
      <c r="B6699">
        <v>1623.23999</v>
      </c>
      <c r="C6699">
        <v>1635.030029</v>
      </c>
      <c r="D6699">
        <v>1617.209961</v>
      </c>
      <c r="E6699">
        <v>1630.4399410000001</v>
      </c>
      <c r="F6699">
        <v>1630.4399410000001</v>
      </c>
      <c r="G6699">
        <v>780350000</v>
      </c>
    </row>
    <row r="6700" spans="1:7" x14ac:dyDescent="0.3">
      <c r="A6700" s="1">
        <v>35649</v>
      </c>
      <c r="B6700">
        <v>1637.1400149999999</v>
      </c>
      <c r="C6700">
        <v>1638.26001</v>
      </c>
      <c r="D6700">
        <v>1623.8000489999999</v>
      </c>
      <c r="E6700">
        <v>1624.1800539999999</v>
      </c>
      <c r="F6700">
        <v>1624.1800539999999</v>
      </c>
      <c r="G6700">
        <v>747460000</v>
      </c>
    </row>
    <row r="6701" spans="1:7" x14ac:dyDescent="0.3">
      <c r="A6701" s="1">
        <v>35650</v>
      </c>
      <c r="B6701">
        <v>1612.369995</v>
      </c>
      <c r="C6701">
        <v>1614.8599850000001</v>
      </c>
      <c r="D6701">
        <v>1586.599976</v>
      </c>
      <c r="E6701">
        <v>1598.5200199999999</v>
      </c>
      <c r="F6701">
        <v>1598.5200199999999</v>
      </c>
      <c r="G6701">
        <v>691650000</v>
      </c>
    </row>
    <row r="6702" spans="1:7" x14ac:dyDescent="0.3">
      <c r="A6702" s="1">
        <v>35653</v>
      </c>
      <c r="B6702">
        <v>1599.160034</v>
      </c>
      <c r="C6702">
        <v>1601.089966</v>
      </c>
      <c r="D6702">
        <v>1570.5</v>
      </c>
      <c r="E6702">
        <v>1586.73999</v>
      </c>
      <c r="F6702">
        <v>1586.73999</v>
      </c>
      <c r="G6702">
        <v>613980000</v>
      </c>
    </row>
    <row r="6703" spans="1:7" x14ac:dyDescent="0.3">
      <c r="A6703" s="1">
        <v>35654</v>
      </c>
      <c r="B6703">
        <v>1592.650024</v>
      </c>
      <c r="C6703">
        <v>1601.150024</v>
      </c>
      <c r="D6703">
        <v>1575.8900149999999</v>
      </c>
      <c r="E6703">
        <v>1576.23999</v>
      </c>
      <c r="F6703">
        <v>1576.23999</v>
      </c>
      <c r="G6703">
        <v>637480000</v>
      </c>
    </row>
    <row r="6704" spans="1:7" x14ac:dyDescent="0.3">
      <c r="A6704" s="1">
        <v>35655</v>
      </c>
      <c r="B6704">
        <v>1594.25</v>
      </c>
      <c r="C6704">
        <v>1597.4799800000001</v>
      </c>
      <c r="D6704">
        <v>1571.589966</v>
      </c>
      <c r="E6704">
        <v>1583.400024</v>
      </c>
      <c r="F6704">
        <v>1583.400024</v>
      </c>
      <c r="G6704">
        <v>648370000</v>
      </c>
    </row>
    <row r="6705" spans="1:7" x14ac:dyDescent="0.3">
      <c r="A6705" s="1">
        <v>35656</v>
      </c>
      <c r="B6705">
        <v>1587.119995</v>
      </c>
      <c r="C6705">
        <v>1591.5699460000001</v>
      </c>
      <c r="D6705">
        <v>1577.9499510000001</v>
      </c>
      <c r="E6705">
        <v>1586.6899410000001</v>
      </c>
      <c r="F6705">
        <v>1586.6899410000001</v>
      </c>
      <c r="G6705">
        <v>575880000</v>
      </c>
    </row>
    <row r="6706" spans="1:7" x14ac:dyDescent="0.3">
      <c r="A6706" s="1">
        <v>35657</v>
      </c>
      <c r="B6706">
        <v>1583.2700199999999</v>
      </c>
      <c r="C6706">
        <v>1583.2700199999999</v>
      </c>
      <c r="D6706">
        <v>1561.849976</v>
      </c>
      <c r="E6706">
        <v>1562.030029</v>
      </c>
      <c r="F6706">
        <v>1562.030029</v>
      </c>
      <c r="G6706">
        <v>540240000</v>
      </c>
    </row>
    <row r="6707" spans="1:7" x14ac:dyDescent="0.3">
      <c r="A6707" s="1">
        <v>35660</v>
      </c>
      <c r="B6707">
        <v>1563.4499510000001</v>
      </c>
      <c r="C6707">
        <v>1569.530029</v>
      </c>
      <c r="D6707">
        <v>1545.130005</v>
      </c>
      <c r="E6707">
        <v>1569.5200199999999</v>
      </c>
      <c r="F6707">
        <v>1569.5200199999999</v>
      </c>
      <c r="G6707">
        <v>545600000</v>
      </c>
    </row>
    <row r="6708" spans="1:7" x14ac:dyDescent="0.3">
      <c r="A6708" s="1">
        <v>35661</v>
      </c>
      <c r="B6708">
        <v>1579.380005</v>
      </c>
      <c r="C6708">
        <v>1600.719971</v>
      </c>
      <c r="D6708">
        <v>1579.380005</v>
      </c>
      <c r="E6708">
        <v>1600.709961</v>
      </c>
      <c r="F6708">
        <v>1600.709961</v>
      </c>
      <c r="G6708">
        <v>654020000</v>
      </c>
    </row>
    <row r="6709" spans="1:7" x14ac:dyDescent="0.3">
      <c r="A6709" s="1">
        <v>35662</v>
      </c>
      <c r="B6709">
        <v>1603.290039</v>
      </c>
      <c r="C6709">
        <v>1628.8100589999999</v>
      </c>
      <c r="D6709">
        <v>1599.1099850000001</v>
      </c>
      <c r="E6709">
        <v>1628.6999510000001</v>
      </c>
      <c r="F6709">
        <v>1628.6999510000001</v>
      </c>
      <c r="G6709">
        <v>713530000</v>
      </c>
    </row>
    <row r="6710" spans="1:7" x14ac:dyDescent="0.3">
      <c r="A6710" s="1">
        <v>35663</v>
      </c>
      <c r="B6710">
        <v>1626.880005</v>
      </c>
      <c r="C6710">
        <v>1628.8000489999999</v>
      </c>
      <c r="D6710">
        <v>1605.8199460000001</v>
      </c>
      <c r="E6710">
        <v>1607.3599850000001</v>
      </c>
      <c r="F6710">
        <v>1607.3599850000001</v>
      </c>
      <c r="G6710">
        <v>703630000</v>
      </c>
    </row>
    <row r="6711" spans="1:7" x14ac:dyDescent="0.3">
      <c r="A6711" s="1">
        <v>35664</v>
      </c>
      <c r="B6711">
        <v>1581.6800539999999</v>
      </c>
      <c r="C6711">
        <v>1607.3599850000001</v>
      </c>
      <c r="D6711">
        <v>1574.7700199999999</v>
      </c>
      <c r="E6711">
        <v>1598.6899410000001</v>
      </c>
      <c r="F6711">
        <v>1598.6899410000001</v>
      </c>
      <c r="G6711">
        <v>628780000</v>
      </c>
    </row>
    <row r="6712" spans="1:7" x14ac:dyDescent="0.3">
      <c r="A6712" s="1">
        <v>35667</v>
      </c>
      <c r="B6712">
        <v>1601.1099850000001</v>
      </c>
      <c r="C6712">
        <v>1610.900024</v>
      </c>
      <c r="D6712">
        <v>1596.380005</v>
      </c>
      <c r="E6712">
        <v>1601.5699460000001</v>
      </c>
      <c r="F6712">
        <v>1601.5699460000001</v>
      </c>
      <c r="G6712">
        <v>567740000</v>
      </c>
    </row>
    <row r="6713" spans="1:7" x14ac:dyDescent="0.3">
      <c r="A6713" s="1">
        <v>35668</v>
      </c>
      <c r="B6713">
        <v>1596.040039</v>
      </c>
      <c r="C6713">
        <v>1601.9399410000001</v>
      </c>
      <c r="D6713">
        <v>1591.040039</v>
      </c>
      <c r="E6713">
        <v>1591.3000489999999</v>
      </c>
      <c r="F6713">
        <v>1591.3000489999999</v>
      </c>
      <c r="G6713">
        <v>664840000</v>
      </c>
    </row>
    <row r="6714" spans="1:7" x14ac:dyDescent="0.3">
      <c r="A6714" s="1">
        <v>35669</v>
      </c>
      <c r="B6714">
        <v>1593.7299800000001</v>
      </c>
      <c r="C6714">
        <v>1598.25</v>
      </c>
      <c r="D6714">
        <v>1583.119995</v>
      </c>
      <c r="E6714">
        <v>1595.540039</v>
      </c>
      <c r="F6714">
        <v>1595.540039</v>
      </c>
      <c r="G6714">
        <v>635430000</v>
      </c>
    </row>
    <row r="6715" spans="1:7" x14ac:dyDescent="0.3">
      <c r="A6715" s="1">
        <v>35670</v>
      </c>
      <c r="B6715">
        <v>1586.099976</v>
      </c>
      <c r="C6715">
        <v>1586.099976</v>
      </c>
      <c r="D6715">
        <v>1572.089966</v>
      </c>
      <c r="E6715">
        <v>1581.3199460000001</v>
      </c>
      <c r="F6715">
        <v>1581.3199460000001</v>
      </c>
      <c r="G6715">
        <v>664030000</v>
      </c>
    </row>
    <row r="6716" spans="1:7" x14ac:dyDescent="0.3">
      <c r="A6716" s="1">
        <v>35671</v>
      </c>
      <c r="B6716">
        <v>1580</v>
      </c>
      <c r="C6716">
        <v>1591.3199460000001</v>
      </c>
      <c r="D6716">
        <v>1578.969971</v>
      </c>
      <c r="E6716">
        <v>1587.3199460000001</v>
      </c>
      <c r="F6716">
        <v>1587.3199460000001</v>
      </c>
      <c r="G6716">
        <v>498240000</v>
      </c>
    </row>
    <row r="6717" spans="1:7" x14ac:dyDescent="0.3">
      <c r="A6717" s="1">
        <v>35675</v>
      </c>
      <c r="B6717">
        <v>1595.0699460000001</v>
      </c>
      <c r="C6717">
        <v>1618.380005</v>
      </c>
      <c r="D6717">
        <v>1595.0699460000001</v>
      </c>
      <c r="E6717">
        <v>1618.089966</v>
      </c>
      <c r="F6717">
        <v>1618.089966</v>
      </c>
      <c r="G6717">
        <v>583880000</v>
      </c>
    </row>
    <row r="6718" spans="1:7" x14ac:dyDescent="0.3">
      <c r="A6718" s="1">
        <v>35676</v>
      </c>
      <c r="B6718">
        <v>1619.959961</v>
      </c>
      <c r="C6718">
        <v>1629.400024</v>
      </c>
      <c r="D6718">
        <v>1616.400024</v>
      </c>
      <c r="E6718">
        <v>1618.23999</v>
      </c>
      <c r="F6718">
        <v>1618.23999</v>
      </c>
      <c r="G6718">
        <v>652520000</v>
      </c>
    </row>
    <row r="6719" spans="1:7" x14ac:dyDescent="0.3">
      <c r="A6719" s="1">
        <v>35677</v>
      </c>
      <c r="B6719">
        <v>1618</v>
      </c>
      <c r="C6719">
        <v>1625.98999</v>
      </c>
      <c r="D6719">
        <v>1616.5500489999999</v>
      </c>
      <c r="E6719">
        <v>1624.630005</v>
      </c>
      <c r="F6719">
        <v>1624.630005</v>
      </c>
      <c r="G6719">
        <v>669770000</v>
      </c>
    </row>
    <row r="6720" spans="1:7" x14ac:dyDescent="0.3">
      <c r="A6720" s="1">
        <v>35678</v>
      </c>
      <c r="B6720">
        <v>1633.01001</v>
      </c>
      <c r="C6720">
        <v>1639.900024</v>
      </c>
      <c r="D6720">
        <v>1633.01001</v>
      </c>
      <c r="E6720">
        <v>1635.7700199999999</v>
      </c>
      <c r="F6720">
        <v>1635.7700199999999</v>
      </c>
      <c r="G6720">
        <v>644380000</v>
      </c>
    </row>
    <row r="6721" spans="1:7" x14ac:dyDescent="0.3">
      <c r="A6721" s="1">
        <v>35681</v>
      </c>
      <c r="B6721">
        <v>1641.719971</v>
      </c>
      <c r="C6721">
        <v>1648.6999510000001</v>
      </c>
      <c r="D6721">
        <v>1641.719971</v>
      </c>
      <c r="E6721">
        <v>1645.349976</v>
      </c>
      <c r="F6721">
        <v>1645.349976</v>
      </c>
      <c r="G6721">
        <v>648040000</v>
      </c>
    </row>
    <row r="6722" spans="1:7" x14ac:dyDescent="0.3">
      <c r="A6722" s="1">
        <v>35682</v>
      </c>
      <c r="B6722">
        <v>1646.589966</v>
      </c>
      <c r="C6722">
        <v>1659.369995</v>
      </c>
      <c r="D6722">
        <v>1645.040039</v>
      </c>
      <c r="E6722">
        <v>1656.219971</v>
      </c>
      <c r="F6722">
        <v>1656.219971</v>
      </c>
      <c r="G6722">
        <v>711410000</v>
      </c>
    </row>
    <row r="6723" spans="1:7" x14ac:dyDescent="0.3">
      <c r="A6723" s="1">
        <v>35683</v>
      </c>
      <c r="B6723">
        <v>1655.670044</v>
      </c>
      <c r="C6723">
        <v>1655.670044</v>
      </c>
      <c r="D6723">
        <v>1639.160034</v>
      </c>
      <c r="E6723">
        <v>1639.25</v>
      </c>
      <c r="F6723">
        <v>1639.25</v>
      </c>
      <c r="G6723">
        <v>724200000</v>
      </c>
    </row>
    <row r="6724" spans="1:7" x14ac:dyDescent="0.3">
      <c r="A6724" s="1">
        <v>35684</v>
      </c>
      <c r="B6724">
        <v>1635.3100589999999</v>
      </c>
      <c r="C6724">
        <v>1640.8900149999999</v>
      </c>
      <c r="D6724">
        <v>1620.5200199999999</v>
      </c>
      <c r="E6724">
        <v>1639.8599850000001</v>
      </c>
      <c r="F6724">
        <v>1639.8599850000001</v>
      </c>
      <c r="G6724">
        <v>708040000</v>
      </c>
    </row>
    <row r="6725" spans="1:7" x14ac:dyDescent="0.3">
      <c r="A6725" s="1">
        <v>35685</v>
      </c>
      <c r="B6725">
        <v>1642.9799800000001</v>
      </c>
      <c r="C6725">
        <v>1649.8900149999999</v>
      </c>
      <c r="D6725">
        <v>1633.650024</v>
      </c>
      <c r="E6725">
        <v>1649.329956</v>
      </c>
      <c r="F6725">
        <v>1649.329956</v>
      </c>
      <c r="G6725">
        <v>690960000</v>
      </c>
    </row>
    <row r="6726" spans="1:7" x14ac:dyDescent="0.3">
      <c r="A6726" s="1">
        <v>35688</v>
      </c>
      <c r="B6726">
        <v>1649.76001</v>
      </c>
      <c r="C6726">
        <v>1654.73999</v>
      </c>
      <c r="D6726">
        <v>1634.76001</v>
      </c>
      <c r="E6726">
        <v>1634.920044</v>
      </c>
      <c r="F6726">
        <v>1634.920044</v>
      </c>
      <c r="G6726">
        <v>663570000</v>
      </c>
    </row>
    <row r="6727" spans="1:7" x14ac:dyDescent="0.3">
      <c r="A6727" s="1">
        <v>35689</v>
      </c>
      <c r="B6727">
        <v>1643.790039</v>
      </c>
      <c r="C6727">
        <v>1669.1800539999999</v>
      </c>
      <c r="D6727">
        <v>1643.790039</v>
      </c>
      <c r="E6727">
        <v>1668.599976</v>
      </c>
      <c r="F6727">
        <v>1668.599976</v>
      </c>
      <c r="G6727">
        <v>745330000</v>
      </c>
    </row>
    <row r="6728" spans="1:7" x14ac:dyDescent="0.3">
      <c r="A6728" s="1">
        <v>35690</v>
      </c>
      <c r="B6728">
        <v>1673.660034</v>
      </c>
      <c r="C6728">
        <v>1675.6899410000001</v>
      </c>
      <c r="D6728">
        <v>1662.530029</v>
      </c>
      <c r="E6728">
        <v>1666.469971</v>
      </c>
      <c r="F6728">
        <v>1666.469971</v>
      </c>
      <c r="G6728">
        <v>770020000</v>
      </c>
    </row>
    <row r="6729" spans="1:7" x14ac:dyDescent="0.3">
      <c r="A6729" s="1">
        <v>35691</v>
      </c>
      <c r="B6729">
        <v>1671.5699460000001</v>
      </c>
      <c r="C6729">
        <v>1680.1800539999999</v>
      </c>
      <c r="D6729">
        <v>1667.709961</v>
      </c>
      <c r="E6729">
        <v>1670.0200199999999</v>
      </c>
      <c r="F6729">
        <v>1670.0200199999999</v>
      </c>
      <c r="G6729">
        <v>718240000</v>
      </c>
    </row>
    <row r="6730" spans="1:7" x14ac:dyDescent="0.3">
      <c r="A6730" s="1">
        <v>35692</v>
      </c>
      <c r="B6730">
        <v>1668.869995</v>
      </c>
      <c r="C6730">
        <v>1680.369995</v>
      </c>
      <c r="D6730">
        <v>1666.910034</v>
      </c>
      <c r="E6730">
        <v>1680.3599850000001</v>
      </c>
      <c r="F6730">
        <v>1680.3599850000001</v>
      </c>
      <c r="G6730">
        <v>679860000</v>
      </c>
    </row>
    <row r="6731" spans="1:7" x14ac:dyDescent="0.3">
      <c r="A6731" s="1">
        <v>35695</v>
      </c>
      <c r="B6731">
        <v>1684.3100589999999</v>
      </c>
      <c r="C6731">
        <v>1697.3199460000001</v>
      </c>
      <c r="D6731">
        <v>1684.3100589999999</v>
      </c>
      <c r="E6731">
        <v>1689.4499510000001</v>
      </c>
      <c r="F6731">
        <v>1689.4499510000001</v>
      </c>
      <c r="G6731">
        <v>703720000</v>
      </c>
    </row>
    <row r="6732" spans="1:7" x14ac:dyDescent="0.3">
      <c r="A6732" s="1">
        <v>35696</v>
      </c>
      <c r="B6732">
        <v>1691.9799800000001</v>
      </c>
      <c r="C6732">
        <v>1697.3599850000001</v>
      </c>
      <c r="D6732">
        <v>1686.380005</v>
      </c>
      <c r="E6732">
        <v>1697.3599850000001</v>
      </c>
      <c r="F6732">
        <v>1697.3599850000001</v>
      </c>
      <c r="G6732">
        <v>755210000</v>
      </c>
    </row>
    <row r="6733" spans="1:7" x14ac:dyDescent="0.3">
      <c r="A6733" s="1">
        <v>35697</v>
      </c>
      <c r="B6733">
        <v>1700.6899410000001</v>
      </c>
      <c r="C6733">
        <v>1702.48999</v>
      </c>
      <c r="D6733">
        <v>1686.5200199999999</v>
      </c>
      <c r="E6733">
        <v>1687.410034</v>
      </c>
      <c r="F6733">
        <v>1687.410034</v>
      </c>
      <c r="G6733">
        <v>784480000</v>
      </c>
    </row>
    <row r="6734" spans="1:7" x14ac:dyDescent="0.3">
      <c r="A6734" s="1">
        <v>35698</v>
      </c>
      <c r="B6734">
        <v>1685.780029</v>
      </c>
      <c r="C6734">
        <v>1688.8100589999999</v>
      </c>
      <c r="D6734">
        <v>1675.5600589999999</v>
      </c>
      <c r="E6734">
        <v>1678.8900149999999</v>
      </c>
      <c r="F6734">
        <v>1678.8900149999999</v>
      </c>
      <c r="G6734">
        <v>732460000</v>
      </c>
    </row>
    <row r="6735" spans="1:7" x14ac:dyDescent="0.3">
      <c r="A6735" s="1">
        <v>35699</v>
      </c>
      <c r="B6735">
        <v>1686</v>
      </c>
      <c r="C6735">
        <v>1689.1800539999999</v>
      </c>
      <c r="D6735">
        <v>1677.6899410000001</v>
      </c>
      <c r="E6735">
        <v>1682.23999</v>
      </c>
      <c r="F6735">
        <v>1682.23999</v>
      </c>
      <c r="G6735">
        <v>678780000</v>
      </c>
    </row>
    <row r="6736" spans="1:7" x14ac:dyDescent="0.3">
      <c r="A6736" s="1">
        <v>35702</v>
      </c>
      <c r="B6736">
        <v>1685.3000489999999</v>
      </c>
      <c r="C6736">
        <v>1695.530029</v>
      </c>
      <c r="D6736">
        <v>1680.619995</v>
      </c>
      <c r="E6736">
        <v>1694.9799800000001</v>
      </c>
      <c r="F6736">
        <v>1694.9799800000001</v>
      </c>
      <c r="G6736">
        <v>635550000</v>
      </c>
    </row>
    <row r="6737" spans="1:7" x14ac:dyDescent="0.3">
      <c r="A6737" s="1">
        <v>35703</v>
      </c>
      <c r="B6737">
        <v>1691.1800539999999</v>
      </c>
      <c r="C6737">
        <v>1694.01001</v>
      </c>
      <c r="D6737">
        <v>1685.51001</v>
      </c>
      <c r="E6737">
        <v>1685.6899410000001</v>
      </c>
      <c r="F6737">
        <v>1685.6899410000001</v>
      </c>
      <c r="G6737">
        <v>779730000</v>
      </c>
    </row>
    <row r="6738" spans="1:7" x14ac:dyDescent="0.3">
      <c r="A6738" s="1">
        <v>35704</v>
      </c>
      <c r="B6738">
        <v>1690.790039</v>
      </c>
      <c r="C6738">
        <v>1696.630005</v>
      </c>
      <c r="D6738">
        <v>1680.76001</v>
      </c>
      <c r="E6738">
        <v>1690.3000489999999</v>
      </c>
      <c r="F6738">
        <v>1690.3000489999999</v>
      </c>
      <c r="G6738">
        <v>970680000</v>
      </c>
    </row>
    <row r="6739" spans="1:7" x14ac:dyDescent="0.3">
      <c r="A6739" s="1">
        <v>35705</v>
      </c>
      <c r="B6739">
        <v>1693.339966</v>
      </c>
      <c r="C6739">
        <v>1702.9300539999999</v>
      </c>
      <c r="D6739">
        <v>1692.1099850000001</v>
      </c>
      <c r="E6739">
        <v>1702.410034</v>
      </c>
      <c r="F6739">
        <v>1702.410034</v>
      </c>
      <c r="G6739">
        <v>704980000</v>
      </c>
    </row>
    <row r="6740" spans="1:7" x14ac:dyDescent="0.3">
      <c r="A6740" s="1">
        <v>35706</v>
      </c>
      <c r="B6740">
        <v>1718.170044</v>
      </c>
      <c r="C6740">
        <v>1726.589966</v>
      </c>
      <c r="D6740">
        <v>1706.2299800000001</v>
      </c>
      <c r="E6740">
        <v>1715.869995</v>
      </c>
      <c r="F6740">
        <v>1715.869995</v>
      </c>
      <c r="G6740">
        <v>765240000</v>
      </c>
    </row>
    <row r="6741" spans="1:7" x14ac:dyDescent="0.3">
      <c r="A6741" s="1">
        <v>35709</v>
      </c>
      <c r="B6741">
        <v>1722.3900149999999</v>
      </c>
      <c r="C6741">
        <v>1724.469971</v>
      </c>
      <c r="D6741">
        <v>1716.599976</v>
      </c>
      <c r="E6741">
        <v>1721.910034</v>
      </c>
      <c r="F6741">
        <v>1721.910034</v>
      </c>
      <c r="G6741">
        <v>715450000</v>
      </c>
    </row>
    <row r="6742" spans="1:7" x14ac:dyDescent="0.3">
      <c r="A6742" s="1">
        <v>35710</v>
      </c>
      <c r="B6742">
        <v>1725.849976</v>
      </c>
      <c r="C6742">
        <v>1739.8599850000001</v>
      </c>
      <c r="D6742">
        <v>1725.849976</v>
      </c>
      <c r="E6742">
        <v>1737.2700199999999</v>
      </c>
      <c r="F6742">
        <v>1737.2700199999999</v>
      </c>
      <c r="G6742">
        <v>777300000</v>
      </c>
    </row>
    <row r="6743" spans="1:7" x14ac:dyDescent="0.3">
      <c r="A6743" s="1">
        <v>35711</v>
      </c>
      <c r="B6743">
        <v>1739.910034</v>
      </c>
      <c r="C6743">
        <v>1741.8100589999999</v>
      </c>
      <c r="D6743">
        <v>1727.579956</v>
      </c>
      <c r="E6743">
        <v>1741.7700199999999</v>
      </c>
      <c r="F6743">
        <v>1741.7700199999999</v>
      </c>
      <c r="G6743">
        <v>786410000</v>
      </c>
    </row>
    <row r="6744" spans="1:7" x14ac:dyDescent="0.3">
      <c r="A6744" s="1">
        <v>35712</v>
      </c>
      <c r="B6744">
        <v>1734.98999</v>
      </c>
      <c r="C6744">
        <v>1748.780029</v>
      </c>
      <c r="D6744">
        <v>1731.339966</v>
      </c>
      <c r="E6744">
        <v>1745.849976</v>
      </c>
      <c r="F6744">
        <v>1745.849976</v>
      </c>
      <c r="G6744">
        <v>780590000</v>
      </c>
    </row>
    <row r="6745" spans="1:7" x14ac:dyDescent="0.3">
      <c r="A6745" s="1">
        <v>35713</v>
      </c>
      <c r="B6745">
        <v>1739.1999510000001</v>
      </c>
      <c r="C6745">
        <v>1745.849976</v>
      </c>
      <c r="D6745">
        <v>1736.1099850000001</v>
      </c>
      <c r="E6745">
        <v>1739.030029</v>
      </c>
      <c r="F6745">
        <v>1739.030029</v>
      </c>
      <c r="G6745">
        <v>707020000</v>
      </c>
    </row>
    <row r="6746" spans="1:7" x14ac:dyDescent="0.3">
      <c r="A6746" s="1">
        <v>35716</v>
      </c>
      <c r="B6746">
        <v>1744.880005</v>
      </c>
      <c r="C6746">
        <v>1747.849976</v>
      </c>
      <c r="D6746">
        <v>1739.030029</v>
      </c>
      <c r="E6746">
        <v>1742.119995</v>
      </c>
      <c r="F6746">
        <v>1742.119995</v>
      </c>
      <c r="G6746">
        <v>653120000</v>
      </c>
    </row>
    <row r="6747" spans="1:7" x14ac:dyDescent="0.3">
      <c r="A6747" s="1">
        <v>35717</v>
      </c>
      <c r="B6747">
        <v>1744.829956</v>
      </c>
      <c r="C6747">
        <v>1747.0500489999999</v>
      </c>
      <c r="D6747">
        <v>1723.280029</v>
      </c>
      <c r="E6747">
        <v>1732.790039</v>
      </c>
      <c r="F6747">
        <v>1732.790039</v>
      </c>
      <c r="G6747">
        <v>749290000</v>
      </c>
    </row>
    <row r="6748" spans="1:7" x14ac:dyDescent="0.3">
      <c r="A6748" s="1">
        <v>35718</v>
      </c>
      <c r="B6748">
        <v>1715.3000489999999</v>
      </c>
      <c r="C6748">
        <v>1732.790039</v>
      </c>
      <c r="D6748">
        <v>1713.910034</v>
      </c>
      <c r="E6748">
        <v>1723.369995</v>
      </c>
      <c r="F6748">
        <v>1723.369995</v>
      </c>
      <c r="G6748">
        <v>816140000</v>
      </c>
    </row>
    <row r="6749" spans="1:7" x14ac:dyDescent="0.3">
      <c r="A6749" s="1">
        <v>35719</v>
      </c>
      <c r="B6749">
        <v>1730.849976</v>
      </c>
      <c r="C6749">
        <v>1732.530029</v>
      </c>
      <c r="D6749">
        <v>1691.920044</v>
      </c>
      <c r="E6749">
        <v>1699.660034</v>
      </c>
      <c r="F6749">
        <v>1699.660034</v>
      </c>
      <c r="G6749">
        <v>833830000</v>
      </c>
    </row>
    <row r="6750" spans="1:7" x14ac:dyDescent="0.3">
      <c r="A6750" s="1">
        <v>35720</v>
      </c>
      <c r="B6750">
        <v>1699.660034</v>
      </c>
      <c r="C6750">
        <v>1699.660034</v>
      </c>
      <c r="D6750">
        <v>1645.869995</v>
      </c>
      <c r="E6750">
        <v>1666.849976</v>
      </c>
      <c r="F6750">
        <v>1666.849976</v>
      </c>
      <c r="G6750">
        <v>921830000</v>
      </c>
    </row>
    <row r="6751" spans="1:7" x14ac:dyDescent="0.3">
      <c r="A6751" s="1">
        <v>35723</v>
      </c>
      <c r="B6751">
        <v>1675.160034</v>
      </c>
      <c r="C6751">
        <v>1686.4499510000001</v>
      </c>
      <c r="D6751">
        <v>1666.780029</v>
      </c>
      <c r="E6751">
        <v>1685.4499510000001</v>
      </c>
      <c r="F6751">
        <v>1685.4499510000001</v>
      </c>
      <c r="G6751">
        <v>683660000</v>
      </c>
    </row>
    <row r="6752" spans="1:7" x14ac:dyDescent="0.3">
      <c r="A6752" s="1">
        <v>35724</v>
      </c>
      <c r="B6752">
        <v>1699.76001</v>
      </c>
      <c r="C6752">
        <v>1712.900024</v>
      </c>
      <c r="D6752">
        <v>1699.76001</v>
      </c>
      <c r="E6752">
        <v>1712.540039</v>
      </c>
      <c r="F6752">
        <v>1712.540039</v>
      </c>
      <c r="G6752">
        <v>789340000</v>
      </c>
    </row>
    <row r="6753" spans="1:7" x14ac:dyDescent="0.3">
      <c r="A6753" s="1">
        <v>35725</v>
      </c>
      <c r="B6753">
        <v>1716.48999</v>
      </c>
      <c r="C6753">
        <v>1717.3000489999999</v>
      </c>
      <c r="D6753">
        <v>1704.829956</v>
      </c>
      <c r="E6753">
        <v>1708.079956</v>
      </c>
      <c r="F6753">
        <v>1708.079956</v>
      </c>
      <c r="G6753">
        <v>774910000</v>
      </c>
    </row>
    <row r="6754" spans="1:7" x14ac:dyDescent="0.3">
      <c r="A6754" s="1">
        <v>35726</v>
      </c>
      <c r="B6754">
        <v>1708.079956</v>
      </c>
      <c r="C6754">
        <v>1708.079956</v>
      </c>
      <c r="D6754">
        <v>1662.98999</v>
      </c>
      <c r="E6754">
        <v>1671.25</v>
      </c>
      <c r="F6754">
        <v>1671.25</v>
      </c>
      <c r="G6754">
        <v>818880000</v>
      </c>
    </row>
    <row r="6755" spans="1:7" x14ac:dyDescent="0.3">
      <c r="A6755" s="1">
        <v>35727</v>
      </c>
      <c r="B6755">
        <v>1686.0699460000001</v>
      </c>
      <c r="C6755">
        <v>1691.599976</v>
      </c>
      <c r="D6755">
        <v>1642.6899410000001</v>
      </c>
      <c r="E6755">
        <v>1650.920044</v>
      </c>
      <c r="F6755">
        <v>1650.920044</v>
      </c>
      <c r="G6755">
        <v>936240000</v>
      </c>
    </row>
    <row r="6756" spans="1:7" x14ac:dyDescent="0.3">
      <c r="A6756" s="1">
        <v>35730</v>
      </c>
      <c r="B6756">
        <v>1650.920044</v>
      </c>
      <c r="C6756">
        <v>1650.920044</v>
      </c>
      <c r="D6756">
        <v>1531.5600589999999</v>
      </c>
      <c r="E6756">
        <v>1532.75</v>
      </c>
      <c r="F6756">
        <v>1532.75</v>
      </c>
      <c r="G6756">
        <v>906360000</v>
      </c>
    </row>
    <row r="6757" spans="1:7" x14ac:dyDescent="0.3">
      <c r="A6757" s="1">
        <v>35731</v>
      </c>
      <c r="B6757">
        <v>1484.719971</v>
      </c>
      <c r="C6757">
        <v>1603.219971</v>
      </c>
      <c r="D6757">
        <v>1465.839966</v>
      </c>
      <c r="E6757">
        <v>1603.0200199999999</v>
      </c>
      <c r="F6757">
        <v>1603.0200199999999</v>
      </c>
      <c r="G6757">
        <v>1395000000</v>
      </c>
    </row>
    <row r="6758" spans="1:7" x14ac:dyDescent="0.3">
      <c r="A6758" s="1">
        <v>35732</v>
      </c>
      <c r="B6758">
        <v>1614.589966</v>
      </c>
      <c r="C6758">
        <v>1626.23999</v>
      </c>
      <c r="D6758">
        <v>1596.9399410000001</v>
      </c>
      <c r="E6758">
        <v>1602.75</v>
      </c>
      <c r="F6758">
        <v>1602.75</v>
      </c>
      <c r="G6758">
        <v>900600000</v>
      </c>
    </row>
    <row r="6759" spans="1:7" x14ac:dyDescent="0.3">
      <c r="A6759" s="1">
        <v>35733</v>
      </c>
      <c r="B6759">
        <v>1572.8900149999999</v>
      </c>
      <c r="C6759">
        <v>1596.219971</v>
      </c>
      <c r="D6759">
        <v>1564.650024</v>
      </c>
      <c r="E6759">
        <v>1570.410034</v>
      </c>
      <c r="F6759">
        <v>1570.410034</v>
      </c>
      <c r="G6759">
        <v>754110000</v>
      </c>
    </row>
    <row r="6760" spans="1:7" x14ac:dyDescent="0.3">
      <c r="A6760" s="1">
        <v>35734</v>
      </c>
      <c r="B6760">
        <v>1594.119995</v>
      </c>
      <c r="C6760">
        <v>1599.709961</v>
      </c>
      <c r="D6760">
        <v>1570.410034</v>
      </c>
      <c r="E6760">
        <v>1593.6099850000001</v>
      </c>
      <c r="F6760">
        <v>1593.6099850000001</v>
      </c>
      <c r="G6760">
        <v>710010000</v>
      </c>
    </row>
    <row r="6761" spans="1:7" x14ac:dyDescent="0.3">
      <c r="A6761" s="1">
        <v>35737</v>
      </c>
      <c r="B6761">
        <v>1609.619995</v>
      </c>
      <c r="C6761">
        <v>1630.160034</v>
      </c>
      <c r="D6761">
        <v>1609.619995</v>
      </c>
      <c r="E6761">
        <v>1629.9799800000001</v>
      </c>
      <c r="F6761">
        <v>1629.9799800000001</v>
      </c>
      <c r="G6761">
        <v>642760000</v>
      </c>
    </row>
    <row r="6762" spans="1:7" x14ac:dyDescent="0.3">
      <c r="A6762" s="1">
        <v>35738</v>
      </c>
      <c r="B6762">
        <v>1627.23999</v>
      </c>
      <c r="C6762">
        <v>1634.48999</v>
      </c>
      <c r="D6762">
        <v>1622.209961</v>
      </c>
      <c r="E6762">
        <v>1631.150024</v>
      </c>
      <c r="F6762">
        <v>1631.150024</v>
      </c>
      <c r="G6762">
        <v>631090000</v>
      </c>
    </row>
    <row r="6763" spans="1:7" x14ac:dyDescent="0.3">
      <c r="A6763" s="1">
        <v>35739</v>
      </c>
      <c r="B6763">
        <v>1639.9399410000001</v>
      </c>
      <c r="C6763">
        <v>1644.420044</v>
      </c>
      <c r="D6763">
        <v>1634.119995</v>
      </c>
      <c r="E6763">
        <v>1637.329956</v>
      </c>
      <c r="F6763">
        <v>1637.329956</v>
      </c>
      <c r="G6763">
        <v>695500000</v>
      </c>
    </row>
    <row r="6764" spans="1:7" x14ac:dyDescent="0.3">
      <c r="A6764" s="1">
        <v>35740</v>
      </c>
      <c r="B6764">
        <v>1638.1400149999999</v>
      </c>
      <c r="C6764">
        <v>1638.1400149999999</v>
      </c>
      <c r="D6764">
        <v>1622.3599850000001</v>
      </c>
      <c r="E6764">
        <v>1623.4399410000001</v>
      </c>
      <c r="F6764">
        <v>1623.4399410000001</v>
      </c>
      <c r="G6764">
        <v>629490000</v>
      </c>
    </row>
    <row r="6765" spans="1:7" x14ac:dyDescent="0.3">
      <c r="A6765" s="1">
        <v>35741</v>
      </c>
      <c r="B6765">
        <v>1597.2700199999999</v>
      </c>
      <c r="C6765">
        <v>1623.4300539999999</v>
      </c>
      <c r="D6765">
        <v>1587.3100589999999</v>
      </c>
      <c r="E6765">
        <v>1602.400024</v>
      </c>
      <c r="F6765">
        <v>1602.400024</v>
      </c>
      <c r="G6765">
        <v>673200000</v>
      </c>
    </row>
    <row r="6766" spans="1:7" x14ac:dyDescent="0.3">
      <c r="A6766" s="1">
        <v>35744</v>
      </c>
      <c r="B6766">
        <v>1609.7700199999999</v>
      </c>
      <c r="C6766">
        <v>1616.8199460000001</v>
      </c>
      <c r="D6766">
        <v>1589.76001</v>
      </c>
      <c r="E6766">
        <v>1590.719971</v>
      </c>
      <c r="F6766">
        <v>1590.719971</v>
      </c>
      <c r="G6766">
        <v>589740000</v>
      </c>
    </row>
    <row r="6767" spans="1:7" x14ac:dyDescent="0.3">
      <c r="A6767" s="1">
        <v>35745</v>
      </c>
      <c r="B6767">
        <v>1594.4499510000001</v>
      </c>
      <c r="C6767">
        <v>1596.1800539999999</v>
      </c>
      <c r="D6767">
        <v>1580.5200199999999</v>
      </c>
      <c r="E6767">
        <v>1584.8599850000001</v>
      </c>
      <c r="F6767">
        <v>1584.8599850000001</v>
      </c>
      <c r="G6767">
        <v>567560000</v>
      </c>
    </row>
    <row r="6768" spans="1:7" x14ac:dyDescent="0.3">
      <c r="A6768" s="1">
        <v>35746</v>
      </c>
      <c r="B6768">
        <v>1584.8599850000001</v>
      </c>
      <c r="C6768">
        <v>1584.8599850000001</v>
      </c>
      <c r="D6768">
        <v>1540.589966</v>
      </c>
      <c r="E6768">
        <v>1541.709961</v>
      </c>
      <c r="F6768">
        <v>1541.709961</v>
      </c>
      <c r="G6768">
        <v>706290000</v>
      </c>
    </row>
    <row r="6769" spans="1:7" x14ac:dyDescent="0.3">
      <c r="A6769" s="1">
        <v>35747</v>
      </c>
      <c r="B6769">
        <v>1554.790039</v>
      </c>
      <c r="C6769">
        <v>1559.25</v>
      </c>
      <c r="D6769">
        <v>1508.410034</v>
      </c>
      <c r="E6769">
        <v>1559.25</v>
      </c>
      <c r="F6769">
        <v>1559.25</v>
      </c>
      <c r="G6769">
        <v>772650000</v>
      </c>
    </row>
    <row r="6770" spans="1:7" x14ac:dyDescent="0.3">
      <c r="A6770" s="1">
        <v>35748</v>
      </c>
      <c r="B6770">
        <v>1565.6800539999999</v>
      </c>
      <c r="C6770">
        <v>1585.4399410000001</v>
      </c>
      <c r="D6770">
        <v>1565.6800539999999</v>
      </c>
      <c r="E6770">
        <v>1583.51001</v>
      </c>
      <c r="F6770">
        <v>1583.51001</v>
      </c>
      <c r="G6770">
        <v>705390000</v>
      </c>
    </row>
    <row r="6771" spans="1:7" x14ac:dyDescent="0.3">
      <c r="A6771" s="1">
        <v>35751</v>
      </c>
      <c r="B6771">
        <v>1601.9499510000001</v>
      </c>
      <c r="C6771">
        <v>1631.459961</v>
      </c>
      <c r="D6771">
        <v>1583.469971</v>
      </c>
      <c r="E6771">
        <v>1614.1099850000001</v>
      </c>
      <c r="F6771">
        <v>1614.1099850000001</v>
      </c>
      <c r="G6771">
        <v>652880000</v>
      </c>
    </row>
    <row r="6772" spans="1:7" x14ac:dyDescent="0.3">
      <c r="A6772" s="1">
        <v>35752</v>
      </c>
      <c r="B6772">
        <v>1614.670044</v>
      </c>
      <c r="C6772">
        <v>1616.420044</v>
      </c>
      <c r="D6772">
        <v>1600.1999510000001</v>
      </c>
      <c r="E6772">
        <v>1600.4399410000001</v>
      </c>
      <c r="F6772">
        <v>1600.4399410000001</v>
      </c>
      <c r="G6772">
        <v>575210000</v>
      </c>
    </row>
    <row r="6773" spans="1:7" x14ac:dyDescent="0.3">
      <c r="A6773" s="1">
        <v>35753</v>
      </c>
      <c r="B6773">
        <v>1596.290039</v>
      </c>
      <c r="C6773">
        <v>1603.1099850000001</v>
      </c>
      <c r="D6773">
        <v>1594.0500489999999</v>
      </c>
      <c r="E6773">
        <v>1601.219971</v>
      </c>
      <c r="F6773">
        <v>1601.219971</v>
      </c>
      <c r="G6773">
        <v>552580000</v>
      </c>
    </row>
    <row r="6774" spans="1:7" x14ac:dyDescent="0.3">
      <c r="A6774" s="1">
        <v>35754</v>
      </c>
      <c r="B6774">
        <v>1607.660034</v>
      </c>
      <c r="C6774">
        <v>1627.4799800000001</v>
      </c>
      <c r="D6774">
        <v>1607.660034</v>
      </c>
      <c r="E6774">
        <v>1626.5600589999999</v>
      </c>
      <c r="F6774">
        <v>1626.5600589999999</v>
      </c>
      <c r="G6774">
        <v>687990000</v>
      </c>
    </row>
    <row r="6775" spans="1:7" x14ac:dyDescent="0.3">
      <c r="A6775" s="1">
        <v>35755</v>
      </c>
      <c r="B6775">
        <v>1636.579956</v>
      </c>
      <c r="C6775">
        <v>1654.4300539999999</v>
      </c>
      <c r="D6775">
        <v>1616.3900149999999</v>
      </c>
      <c r="E6775">
        <v>1620.75</v>
      </c>
      <c r="F6775">
        <v>1620.75</v>
      </c>
      <c r="G6775">
        <v>679100000</v>
      </c>
    </row>
    <row r="6776" spans="1:7" x14ac:dyDescent="0.3">
      <c r="A6776" s="1">
        <v>35758</v>
      </c>
      <c r="B6776">
        <v>1612.9399410000001</v>
      </c>
      <c r="C6776">
        <v>1620.75</v>
      </c>
      <c r="D6776">
        <v>1584.5600589999999</v>
      </c>
      <c r="E6776">
        <v>1586.98999</v>
      </c>
      <c r="F6776">
        <v>1586.98999</v>
      </c>
      <c r="G6776">
        <v>556720000</v>
      </c>
    </row>
    <row r="6777" spans="1:7" x14ac:dyDescent="0.3">
      <c r="A6777" s="1">
        <v>35759</v>
      </c>
      <c r="B6777">
        <v>1593.3000489999999</v>
      </c>
      <c r="C6777">
        <v>1596.5600589999999</v>
      </c>
      <c r="D6777">
        <v>1580.2700199999999</v>
      </c>
      <c r="E6777">
        <v>1589.040039</v>
      </c>
      <c r="F6777">
        <v>1589.040039</v>
      </c>
      <c r="G6777">
        <v>642000000</v>
      </c>
    </row>
    <row r="6778" spans="1:7" x14ac:dyDescent="0.3">
      <c r="A6778" s="1">
        <v>35760</v>
      </c>
      <c r="B6778">
        <v>1593.5699460000001</v>
      </c>
      <c r="C6778">
        <v>1597.790039</v>
      </c>
      <c r="D6778">
        <v>1591.5500489999999</v>
      </c>
      <c r="E6778">
        <v>1594.5</v>
      </c>
      <c r="F6778">
        <v>1594.5</v>
      </c>
      <c r="G6778">
        <v>517560000</v>
      </c>
    </row>
    <row r="6779" spans="1:7" x14ac:dyDescent="0.3">
      <c r="A6779" s="1">
        <v>35762</v>
      </c>
      <c r="B6779">
        <v>1595.839966</v>
      </c>
      <c r="C6779">
        <v>1604.23999</v>
      </c>
      <c r="D6779">
        <v>1595.839966</v>
      </c>
      <c r="E6779">
        <v>1600.5500489999999</v>
      </c>
      <c r="F6779">
        <v>1600.5500489999999</v>
      </c>
      <c r="G6779">
        <v>209930000</v>
      </c>
    </row>
    <row r="6780" spans="1:7" x14ac:dyDescent="0.3">
      <c r="A6780" s="1">
        <v>35765</v>
      </c>
      <c r="B6780">
        <v>1608.5600589999999</v>
      </c>
      <c r="C6780">
        <v>1630.719971</v>
      </c>
      <c r="D6780">
        <v>1608.5600589999999</v>
      </c>
      <c r="E6780">
        <v>1630.719971</v>
      </c>
      <c r="F6780">
        <v>1630.719971</v>
      </c>
      <c r="G6780">
        <v>610620000</v>
      </c>
    </row>
    <row r="6781" spans="1:7" x14ac:dyDescent="0.3">
      <c r="A6781" s="1">
        <v>35766</v>
      </c>
      <c r="B6781">
        <v>1625.4799800000001</v>
      </c>
      <c r="C6781">
        <v>1625.4799800000001</v>
      </c>
      <c r="D6781">
        <v>1605.119995</v>
      </c>
      <c r="E6781">
        <v>1606.369995</v>
      </c>
      <c r="F6781">
        <v>1606.369995</v>
      </c>
      <c r="G6781">
        <v>650360000</v>
      </c>
    </row>
    <row r="6782" spans="1:7" x14ac:dyDescent="0.3">
      <c r="A6782" s="1">
        <v>35767</v>
      </c>
      <c r="B6782">
        <v>1603.98999</v>
      </c>
      <c r="C6782">
        <v>1615.1400149999999</v>
      </c>
      <c r="D6782">
        <v>1591.0500489999999</v>
      </c>
      <c r="E6782">
        <v>1615.130005</v>
      </c>
      <c r="F6782">
        <v>1615.130005</v>
      </c>
      <c r="G6782">
        <v>717890000</v>
      </c>
    </row>
    <row r="6783" spans="1:7" x14ac:dyDescent="0.3">
      <c r="A6783" s="1">
        <v>35768</v>
      </c>
      <c r="B6783">
        <v>1621.719971</v>
      </c>
      <c r="C6783">
        <v>1624.6400149999999</v>
      </c>
      <c r="D6783">
        <v>1610.6800539999999</v>
      </c>
      <c r="E6783">
        <v>1613.420044</v>
      </c>
      <c r="F6783">
        <v>1613.420044</v>
      </c>
      <c r="G6783">
        <v>695120000</v>
      </c>
    </row>
    <row r="6784" spans="1:7" x14ac:dyDescent="0.3">
      <c r="A6784" s="1">
        <v>35769</v>
      </c>
      <c r="B6784">
        <v>1608.030029</v>
      </c>
      <c r="C6784">
        <v>1633.910034</v>
      </c>
      <c r="D6784">
        <v>1606.920044</v>
      </c>
      <c r="E6784">
        <v>1633.900024</v>
      </c>
      <c r="F6784">
        <v>1633.900024</v>
      </c>
      <c r="G6784">
        <v>663220000</v>
      </c>
    </row>
    <row r="6785" spans="1:7" x14ac:dyDescent="0.3">
      <c r="A6785" s="1">
        <v>35772</v>
      </c>
      <c r="B6785">
        <v>1639.3900149999999</v>
      </c>
      <c r="C6785">
        <v>1652.839966</v>
      </c>
      <c r="D6785">
        <v>1639</v>
      </c>
      <c r="E6785">
        <v>1651.540039</v>
      </c>
      <c r="F6785">
        <v>1651.540039</v>
      </c>
      <c r="G6785">
        <v>634420000</v>
      </c>
    </row>
    <row r="6786" spans="1:7" x14ac:dyDescent="0.3">
      <c r="A6786" s="1">
        <v>35773</v>
      </c>
      <c r="B6786">
        <v>1636.969971</v>
      </c>
      <c r="C6786">
        <v>1636.969971</v>
      </c>
      <c r="D6786">
        <v>1619.829956</v>
      </c>
      <c r="E6786">
        <v>1620.5500489999999</v>
      </c>
      <c r="F6786">
        <v>1620.5500489999999</v>
      </c>
      <c r="G6786">
        <v>802080000</v>
      </c>
    </row>
    <row r="6787" spans="1:7" x14ac:dyDescent="0.3">
      <c r="A6787" s="1">
        <v>35774</v>
      </c>
      <c r="B6787">
        <v>1611.880005</v>
      </c>
      <c r="C6787">
        <v>1621.1899410000001</v>
      </c>
      <c r="D6787">
        <v>1585.150024</v>
      </c>
      <c r="E6787">
        <v>1596.6099850000001</v>
      </c>
      <c r="F6787">
        <v>1596.6099850000001</v>
      </c>
      <c r="G6787">
        <v>741630000</v>
      </c>
    </row>
    <row r="6788" spans="1:7" x14ac:dyDescent="0.3">
      <c r="A6788" s="1">
        <v>35775</v>
      </c>
      <c r="B6788">
        <v>1577.5500489999999</v>
      </c>
      <c r="C6788">
        <v>1596.599976</v>
      </c>
      <c r="D6788">
        <v>1550.76001</v>
      </c>
      <c r="E6788">
        <v>1558.540039</v>
      </c>
      <c r="F6788">
        <v>1558.540039</v>
      </c>
      <c r="G6788">
        <v>823740000</v>
      </c>
    </row>
    <row r="6789" spans="1:7" x14ac:dyDescent="0.3">
      <c r="A6789" s="1">
        <v>35776</v>
      </c>
      <c r="B6789">
        <v>1564.0600589999999</v>
      </c>
      <c r="C6789">
        <v>1567.8199460000001</v>
      </c>
      <c r="D6789">
        <v>1533.619995</v>
      </c>
      <c r="E6789">
        <v>1536.579956</v>
      </c>
      <c r="F6789">
        <v>1536.579956</v>
      </c>
      <c r="G6789">
        <v>760430000</v>
      </c>
    </row>
    <row r="6790" spans="1:7" x14ac:dyDescent="0.3">
      <c r="A6790" s="1">
        <v>35779</v>
      </c>
      <c r="B6790">
        <v>1540.410034</v>
      </c>
      <c r="C6790">
        <v>1542.719971</v>
      </c>
      <c r="D6790">
        <v>1515.6899410000001</v>
      </c>
      <c r="E6790">
        <v>1536.5600589999999</v>
      </c>
      <c r="F6790">
        <v>1536.5600589999999</v>
      </c>
      <c r="G6790">
        <v>792570000</v>
      </c>
    </row>
    <row r="6791" spans="1:7" x14ac:dyDescent="0.3">
      <c r="A6791" s="1">
        <v>35780</v>
      </c>
      <c r="B6791">
        <v>1541.25</v>
      </c>
      <c r="C6791">
        <v>1561.1800539999999</v>
      </c>
      <c r="D6791">
        <v>1539.0699460000001</v>
      </c>
      <c r="E6791">
        <v>1553</v>
      </c>
      <c r="F6791">
        <v>1553</v>
      </c>
      <c r="G6791">
        <v>784930000</v>
      </c>
    </row>
    <row r="6792" spans="1:7" x14ac:dyDescent="0.3">
      <c r="A6792" s="1">
        <v>35781</v>
      </c>
      <c r="B6792">
        <v>1563.530029</v>
      </c>
      <c r="C6792">
        <v>1568.540039</v>
      </c>
      <c r="D6792">
        <v>1546.5600589999999</v>
      </c>
      <c r="E6792">
        <v>1547.369995</v>
      </c>
      <c r="F6792">
        <v>1547.369995</v>
      </c>
      <c r="G6792">
        <v>757460000</v>
      </c>
    </row>
    <row r="6793" spans="1:7" x14ac:dyDescent="0.3">
      <c r="A6793" s="1">
        <v>35782</v>
      </c>
      <c r="B6793">
        <v>1548.670044</v>
      </c>
      <c r="C6793">
        <v>1549.5500489999999</v>
      </c>
      <c r="D6793">
        <v>1516.410034</v>
      </c>
      <c r="E6793">
        <v>1523.1899410000001</v>
      </c>
      <c r="F6793">
        <v>1523.1899410000001</v>
      </c>
      <c r="G6793">
        <v>740420000</v>
      </c>
    </row>
    <row r="6794" spans="1:7" x14ac:dyDescent="0.3">
      <c r="A6794" s="1">
        <v>35783</v>
      </c>
      <c r="B6794">
        <v>1506.8599850000001</v>
      </c>
      <c r="C6794">
        <v>1525.880005</v>
      </c>
      <c r="D6794">
        <v>1486.51001</v>
      </c>
      <c r="E6794">
        <v>1524.73999</v>
      </c>
      <c r="F6794">
        <v>1524.73999</v>
      </c>
      <c r="G6794">
        <v>794540000</v>
      </c>
    </row>
    <row r="6795" spans="1:7" x14ac:dyDescent="0.3">
      <c r="A6795" s="1">
        <v>35786</v>
      </c>
      <c r="B6795">
        <v>1533.459961</v>
      </c>
      <c r="C6795">
        <v>1544.4499510000001</v>
      </c>
      <c r="D6795">
        <v>1526.8199460000001</v>
      </c>
      <c r="E6795">
        <v>1532.0600589999999</v>
      </c>
      <c r="F6795">
        <v>1532.0600589999999</v>
      </c>
      <c r="G6795">
        <v>627100000</v>
      </c>
    </row>
    <row r="6796" spans="1:7" x14ac:dyDescent="0.3">
      <c r="A6796" s="1">
        <v>35787</v>
      </c>
      <c r="B6796">
        <v>1531.599976</v>
      </c>
      <c r="C6796">
        <v>1533.1099850000001</v>
      </c>
      <c r="D6796">
        <v>1509.25</v>
      </c>
      <c r="E6796">
        <v>1509.910034</v>
      </c>
      <c r="F6796">
        <v>1509.910034</v>
      </c>
      <c r="G6796">
        <v>614300000</v>
      </c>
    </row>
    <row r="6797" spans="1:7" x14ac:dyDescent="0.3">
      <c r="A6797" s="1">
        <v>35788</v>
      </c>
      <c r="B6797">
        <v>1516.660034</v>
      </c>
      <c r="C6797">
        <v>1518.209961</v>
      </c>
      <c r="D6797">
        <v>1497.670044</v>
      </c>
      <c r="E6797">
        <v>1499.530029</v>
      </c>
      <c r="F6797">
        <v>1499.530029</v>
      </c>
      <c r="G6797">
        <v>312170000</v>
      </c>
    </row>
    <row r="6798" spans="1:7" x14ac:dyDescent="0.3">
      <c r="A6798" s="1">
        <v>35790</v>
      </c>
      <c r="B6798">
        <v>1501.150024</v>
      </c>
      <c r="C6798">
        <v>1511.380005</v>
      </c>
      <c r="D6798">
        <v>1501.150024</v>
      </c>
      <c r="E6798">
        <v>1511.380005</v>
      </c>
      <c r="F6798">
        <v>1511.380005</v>
      </c>
      <c r="G6798">
        <v>204700000</v>
      </c>
    </row>
    <row r="6799" spans="1:7" x14ac:dyDescent="0.3">
      <c r="A6799" s="1">
        <v>35793</v>
      </c>
      <c r="B6799">
        <v>1521.790039</v>
      </c>
      <c r="C6799">
        <v>1537.48999</v>
      </c>
      <c r="D6799">
        <v>1521.790039</v>
      </c>
      <c r="E6799">
        <v>1537.4499510000001</v>
      </c>
      <c r="F6799">
        <v>1537.4499510000001</v>
      </c>
      <c r="G6799">
        <v>645090000</v>
      </c>
    </row>
    <row r="6800" spans="1:7" x14ac:dyDescent="0.3">
      <c r="A6800" s="1">
        <v>35794</v>
      </c>
      <c r="B6800">
        <v>1539.5500489999999</v>
      </c>
      <c r="C6800">
        <v>1565.4799800000001</v>
      </c>
      <c r="D6800">
        <v>1539.5500489999999</v>
      </c>
      <c r="E6800">
        <v>1565.030029</v>
      </c>
      <c r="F6800">
        <v>1565.030029</v>
      </c>
      <c r="G6800">
        <v>758360000</v>
      </c>
    </row>
    <row r="6801" spans="1:7" x14ac:dyDescent="0.3">
      <c r="A6801" s="1">
        <v>35795</v>
      </c>
      <c r="B6801">
        <v>1565.869995</v>
      </c>
      <c r="C6801">
        <v>1580.7299800000001</v>
      </c>
      <c r="D6801">
        <v>1560.9399410000001</v>
      </c>
      <c r="E6801">
        <v>1570.349976</v>
      </c>
      <c r="F6801">
        <v>1570.349976</v>
      </c>
      <c r="G6801">
        <v>795460000</v>
      </c>
    </row>
    <row r="6802" spans="1:7" x14ac:dyDescent="0.3">
      <c r="A6802" s="1">
        <v>35797</v>
      </c>
      <c r="B6802">
        <v>1574.099976</v>
      </c>
      <c r="C6802">
        <v>1581.530029</v>
      </c>
      <c r="D6802">
        <v>1563.7700199999999</v>
      </c>
      <c r="E6802">
        <v>1581.530029</v>
      </c>
      <c r="F6802">
        <v>1581.530029</v>
      </c>
      <c r="G6802">
        <v>434140000</v>
      </c>
    </row>
    <row r="6803" spans="1:7" x14ac:dyDescent="0.3">
      <c r="A6803" s="1">
        <v>35800</v>
      </c>
      <c r="B6803">
        <v>1585.7700199999999</v>
      </c>
      <c r="C6803">
        <v>1602.51001</v>
      </c>
      <c r="D6803">
        <v>1582.98999</v>
      </c>
      <c r="E6803">
        <v>1594.119995</v>
      </c>
      <c r="F6803">
        <v>1594.119995</v>
      </c>
      <c r="G6803">
        <v>681560000</v>
      </c>
    </row>
    <row r="6804" spans="1:7" x14ac:dyDescent="0.3">
      <c r="A6804" s="1">
        <v>35801</v>
      </c>
      <c r="B6804">
        <v>1588.0699460000001</v>
      </c>
      <c r="C6804">
        <v>1594.119995</v>
      </c>
      <c r="D6804">
        <v>1576.26001</v>
      </c>
      <c r="E6804">
        <v>1580.1400149999999</v>
      </c>
      <c r="F6804">
        <v>1580.1400149999999</v>
      </c>
      <c r="G6804">
        <v>635700000</v>
      </c>
    </row>
    <row r="6805" spans="1:7" x14ac:dyDescent="0.3">
      <c r="A6805" s="1">
        <v>35802</v>
      </c>
      <c r="B6805">
        <v>1574.01001</v>
      </c>
      <c r="C6805">
        <v>1580.1400149999999</v>
      </c>
      <c r="D6805">
        <v>1547.5200199999999</v>
      </c>
      <c r="E6805">
        <v>1561.6999510000001</v>
      </c>
      <c r="F6805">
        <v>1561.6999510000001</v>
      </c>
      <c r="G6805">
        <v>691340000</v>
      </c>
    </row>
    <row r="6806" spans="1:7" x14ac:dyDescent="0.3">
      <c r="A6806" s="1">
        <v>35803</v>
      </c>
      <c r="B6806">
        <v>1555.910034</v>
      </c>
      <c r="C6806">
        <v>1566.5600589999999</v>
      </c>
      <c r="D6806">
        <v>1550.6999510000001</v>
      </c>
      <c r="E6806">
        <v>1555.540039</v>
      </c>
      <c r="F6806">
        <v>1555.540039</v>
      </c>
      <c r="G6806">
        <v>645050000</v>
      </c>
    </row>
    <row r="6807" spans="1:7" x14ac:dyDescent="0.3">
      <c r="A6807" s="1">
        <v>35804</v>
      </c>
      <c r="B6807">
        <v>1555.540039</v>
      </c>
      <c r="C6807">
        <v>1555.660034</v>
      </c>
      <c r="D6807">
        <v>1497.369995</v>
      </c>
      <c r="E6807">
        <v>1503.219971</v>
      </c>
      <c r="F6807">
        <v>1503.219971</v>
      </c>
      <c r="G6807">
        <v>813460000</v>
      </c>
    </row>
    <row r="6808" spans="1:7" x14ac:dyDescent="0.3">
      <c r="A6808" s="1">
        <v>35807</v>
      </c>
      <c r="B6808">
        <v>1482.01001</v>
      </c>
      <c r="C6808">
        <v>1507.719971</v>
      </c>
      <c r="D6808">
        <v>1465.6099850000001</v>
      </c>
      <c r="E6808">
        <v>1507.579956</v>
      </c>
      <c r="F6808">
        <v>1507.579956</v>
      </c>
      <c r="G6808">
        <v>698330000</v>
      </c>
    </row>
    <row r="6809" spans="1:7" x14ac:dyDescent="0.3">
      <c r="A6809" s="1">
        <v>35808</v>
      </c>
      <c r="B6809">
        <v>1519.619995</v>
      </c>
      <c r="C6809">
        <v>1542.1800539999999</v>
      </c>
      <c r="D6809">
        <v>1519.619995</v>
      </c>
      <c r="E6809">
        <v>1541.630005</v>
      </c>
      <c r="F6809">
        <v>1541.630005</v>
      </c>
      <c r="G6809">
        <v>742030000</v>
      </c>
    </row>
    <row r="6810" spans="1:7" x14ac:dyDescent="0.3">
      <c r="A6810" s="1">
        <v>35809</v>
      </c>
      <c r="B6810">
        <v>1549.8000489999999</v>
      </c>
      <c r="C6810">
        <v>1550.709961</v>
      </c>
      <c r="D6810">
        <v>1535.9799800000001</v>
      </c>
      <c r="E6810">
        <v>1548.76001</v>
      </c>
      <c r="F6810">
        <v>1548.76001</v>
      </c>
      <c r="G6810">
        <v>691680000</v>
      </c>
    </row>
    <row r="6811" spans="1:7" x14ac:dyDescent="0.3">
      <c r="A6811" s="1">
        <v>35810</v>
      </c>
      <c r="B6811">
        <v>1545.8199460000001</v>
      </c>
      <c r="C6811">
        <v>1554.849976</v>
      </c>
      <c r="D6811">
        <v>1541.290039</v>
      </c>
      <c r="E6811">
        <v>1547.0600589999999</v>
      </c>
      <c r="F6811">
        <v>1547.0600589999999</v>
      </c>
      <c r="G6811">
        <v>659450000</v>
      </c>
    </row>
    <row r="6812" spans="1:7" x14ac:dyDescent="0.3">
      <c r="A6812" s="1">
        <v>35811</v>
      </c>
      <c r="B6812">
        <v>1557.6899410000001</v>
      </c>
      <c r="C6812">
        <v>1564.959961</v>
      </c>
      <c r="D6812">
        <v>1557.6899410000001</v>
      </c>
      <c r="E6812">
        <v>1562.880005</v>
      </c>
      <c r="F6812">
        <v>1562.880005</v>
      </c>
      <c r="G6812">
        <v>701230000</v>
      </c>
    </row>
    <row r="6813" spans="1:7" x14ac:dyDescent="0.3">
      <c r="A6813" s="1">
        <v>35815</v>
      </c>
      <c r="B6813">
        <v>1567.8000489999999</v>
      </c>
      <c r="C6813">
        <v>1590.1400149999999</v>
      </c>
      <c r="D6813">
        <v>1567.8000489999999</v>
      </c>
      <c r="E6813">
        <v>1590.1400149999999</v>
      </c>
      <c r="F6813">
        <v>1590.1400149999999</v>
      </c>
      <c r="G6813">
        <v>715490000</v>
      </c>
    </row>
    <row r="6814" spans="1:7" x14ac:dyDescent="0.3">
      <c r="A6814" s="1">
        <v>35816</v>
      </c>
      <c r="B6814">
        <v>1583.400024</v>
      </c>
      <c r="C6814">
        <v>1590.4799800000001</v>
      </c>
      <c r="D6814">
        <v>1578.4300539999999</v>
      </c>
      <c r="E6814">
        <v>1587.920044</v>
      </c>
      <c r="F6814">
        <v>1587.920044</v>
      </c>
      <c r="G6814">
        <v>716850000</v>
      </c>
    </row>
    <row r="6815" spans="1:7" x14ac:dyDescent="0.3">
      <c r="A6815" s="1">
        <v>35817</v>
      </c>
      <c r="B6815">
        <v>1577.880005</v>
      </c>
      <c r="C6815">
        <v>1585.0500489999999</v>
      </c>
      <c r="D6815">
        <v>1573.280029</v>
      </c>
      <c r="E6815">
        <v>1576.51001</v>
      </c>
      <c r="F6815">
        <v>1576.51001</v>
      </c>
      <c r="G6815">
        <v>660500000</v>
      </c>
    </row>
    <row r="6816" spans="1:7" x14ac:dyDescent="0.3">
      <c r="A6816" s="1">
        <v>35818</v>
      </c>
      <c r="B6816">
        <v>1582.5200199999999</v>
      </c>
      <c r="C6816">
        <v>1584.9499510000001</v>
      </c>
      <c r="D6816">
        <v>1568.1800539999999</v>
      </c>
      <c r="E6816">
        <v>1575.9300539999999</v>
      </c>
      <c r="F6816">
        <v>1575.9300539999999</v>
      </c>
      <c r="G6816">
        <v>647390000</v>
      </c>
    </row>
    <row r="6817" spans="1:7" x14ac:dyDescent="0.3">
      <c r="A6817" s="1">
        <v>35821</v>
      </c>
      <c r="B6817">
        <v>1578.329956</v>
      </c>
      <c r="C6817">
        <v>1579.3100589999999</v>
      </c>
      <c r="D6817">
        <v>1556.910034</v>
      </c>
      <c r="E6817">
        <v>1561.459961</v>
      </c>
      <c r="F6817">
        <v>1561.459961</v>
      </c>
      <c r="G6817">
        <v>588240000</v>
      </c>
    </row>
    <row r="6818" spans="1:7" x14ac:dyDescent="0.3">
      <c r="A6818" s="1">
        <v>35822</v>
      </c>
      <c r="B6818">
        <v>1562.2299800000001</v>
      </c>
      <c r="C6818">
        <v>1580.040039</v>
      </c>
      <c r="D6818">
        <v>1559.26001</v>
      </c>
      <c r="E6818">
        <v>1578.900024</v>
      </c>
      <c r="F6818">
        <v>1578.900024</v>
      </c>
      <c r="G6818">
        <v>680550000</v>
      </c>
    </row>
    <row r="6819" spans="1:7" x14ac:dyDescent="0.3">
      <c r="A6819" s="1">
        <v>35823</v>
      </c>
      <c r="B6819">
        <v>1586.48999</v>
      </c>
      <c r="C6819">
        <v>1611.5</v>
      </c>
      <c r="D6819">
        <v>1586.48999</v>
      </c>
      <c r="E6819">
        <v>1610.8199460000001</v>
      </c>
      <c r="F6819">
        <v>1610.8199460000001</v>
      </c>
      <c r="G6819">
        <v>777610000</v>
      </c>
    </row>
    <row r="6820" spans="1:7" x14ac:dyDescent="0.3">
      <c r="A6820" s="1">
        <v>35824</v>
      </c>
      <c r="B6820">
        <v>1609.079956</v>
      </c>
      <c r="C6820">
        <v>1629.540039</v>
      </c>
      <c r="D6820">
        <v>1608.349976</v>
      </c>
      <c r="E6820">
        <v>1619.48999</v>
      </c>
      <c r="F6820">
        <v>1619.48999</v>
      </c>
      <c r="G6820">
        <v>827970000</v>
      </c>
    </row>
    <row r="6821" spans="1:7" x14ac:dyDescent="0.3">
      <c r="A6821" s="1">
        <v>35825</v>
      </c>
      <c r="B6821">
        <v>1624.530029</v>
      </c>
      <c r="C6821">
        <v>1628.1999510000001</v>
      </c>
      <c r="D6821">
        <v>1615.420044</v>
      </c>
      <c r="E6821">
        <v>1619.3599850000001</v>
      </c>
      <c r="F6821">
        <v>1619.3599850000001</v>
      </c>
      <c r="G6821">
        <v>729510000</v>
      </c>
    </row>
    <row r="6822" spans="1:7" x14ac:dyDescent="0.3">
      <c r="A6822" s="1">
        <v>35828</v>
      </c>
      <c r="B6822">
        <v>1640.0600589999999</v>
      </c>
      <c r="C6822">
        <v>1653.9399410000001</v>
      </c>
      <c r="D6822">
        <v>1640.0600589999999</v>
      </c>
      <c r="E6822">
        <v>1652.8900149999999</v>
      </c>
      <c r="F6822">
        <v>1652.8900149999999</v>
      </c>
      <c r="G6822">
        <v>808120000</v>
      </c>
    </row>
    <row r="6823" spans="1:7" x14ac:dyDescent="0.3">
      <c r="A6823" s="1">
        <v>35829</v>
      </c>
      <c r="B6823">
        <v>1654.2299800000001</v>
      </c>
      <c r="C6823">
        <v>1666.540039</v>
      </c>
      <c r="D6823">
        <v>1649.3100589999999</v>
      </c>
      <c r="E6823">
        <v>1666.339966</v>
      </c>
      <c r="F6823">
        <v>1666.339966</v>
      </c>
      <c r="G6823">
        <v>764140000</v>
      </c>
    </row>
    <row r="6824" spans="1:7" x14ac:dyDescent="0.3">
      <c r="A6824" s="1">
        <v>35830</v>
      </c>
      <c r="B6824">
        <v>1663.459961</v>
      </c>
      <c r="C6824">
        <v>1681.170044</v>
      </c>
      <c r="D6824">
        <v>1661.1099850000001</v>
      </c>
      <c r="E6824">
        <v>1680.4399410000001</v>
      </c>
      <c r="F6824">
        <v>1680.4399410000001</v>
      </c>
      <c r="G6824">
        <v>820450000</v>
      </c>
    </row>
    <row r="6825" spans="1:7" x14ac:dyDescent="0.3">
      <c r="A6825" s="1">
        <v>35831</v>
      </c>
      <c r="B6825">
        <v>1692.219971</v>
      </c>
      <c r="C6825">
        <v>1701.1999510000001</v>
      </c>
      <c r="D6825">
        <v>1675.099976</v>
      </c>
      <c r="E6825">
        <v>1676.900024</v>
      </c>
      <c r="F6825">
        <v>1676.900024</v>
      </c>
      <c r="G6825">
        <v>865990000</v>
      </c>
    </row>
    <row r="6826" spans="1:7" x14ac:dyDescent="0.3">
      <c r="A6826" s="1">
        <v>35832</v>
      </c>
      <c r="B6826">
        <v>1675.51001</v>
      </c>
      <c r="C6826">
        <v>1694.5600589999999</v>
      </c>
      <c r="D6826">
        <v>1675.400024</v>
      </c>
      <c r="E6826">
        <v>1694.349976</v>
      </c>
      <c r="F6826">
        <v>1694.349976</v>
      </c>
      <c r="G6826">
        <v>753820000</v>
      </c>
    </row>
    <row r="6827" spans="1:7" x14ac:dyDescent="0.3">
      <c r="A6827" s="1">
        <v>35835</v>
      </c>
      <c r="B6827">
        <v>1699.920044</v>
      </c>
      <c r="C6827">
        <v>1701.579956</v>
      </c>
      <c r="D6827">
        <v>1686.209961</v>
      </c>
      <c r="E6827">
        <v>1690.4300539999999</v>
      </c>
      <c r="F6827">
        <v>1690.4300539999999</v>
      </c>
      <c r="G6827">
        <v>688620000</v>
      </c>
    </row>
    <row r="6828" spans="1:7" x14ac:dyDescent="0.3">
      <c r="A6828" s="1">
        <v>35836</v>
      </c>
      <c r="B6828">
        <v>1692.290039</v>
      </c>
      <c r="C6828">
        <v>1713.540039</v>
      </c>
      <c r="D6828">
        <v>1692.1099850000001</v>
      </c>
      <c r="E6828">
        <v>1709.040039</v>
      </c>
      <c r="F6828">
        <v>1709.040039</v>
      </c>
      <c r="G6828">
        <v>835560000</v>
      </c>
    </row>
    <row r="6829" spans="1:7" x14ac:dyDescent="0.3">
      <c r="A6829" s="1">
        <v>35837</v>
      </c>
      <c r="B6829">
        <v>1708.98999</v>
      </c>
      <c r="C6829">
        <v>1714.150024</v>
      </c>
      <c r="D6829">
        <v>1703.780029</v>
      </c>
      <c r="E6829">
        <v>1708.5500489999999</v>
      </c>
      <c r="F6829">
        <v>1708.5500489999999</v>
      </c>
      <c r="G6829">
        <v>760090000</v>
      </c>
    </row>
    <row r="6830" spans="1:7" x14ac:dyDescent="0.3">
      <c r="A6830" s="1">
        <v>35838</v>
      </c>
      <c r="B6830">
        <v>1702.8900149999999</v>
      </c>
      <c r="C6830">
        <v>1714.619995</v>
      </c>
      <c r="D6830">
        <v>1692.369995</v>
      </c>
      <c r="E6830">
        <v>1714.339966</v>
      </c>
      <c r="F6830">
        <v>1714.339966</v>
      </c>
      <c r="G6830">
        <v>769560000</v>
      </c>
    </row>
    <row r="6831" spans="1:7" x14ac:dyDescent="0.3">
      <c r="A6831" s="1">
        <v>35839</v>
      </c>
      <c r="B6831">
        <v>1709.400024</v>
      </c>
      <c r="C6831">
        <v>1715.1099850000001</v>
      </c>
      <c r="D6831">
        <v>1707.599976</v>
      </c>
      <c r="E6831">
        <v>1710.420044</v>
      </c>
      <c r="F6831">
        <v>1710.420044</v>
      </c>
      <c r="G6831">
        <v>683180000</v>
      </c>
    </row>
    <row r="6832" spans="1:7" x14ac:dyDescent="0.3">
      <c r="A6832" s="1">
        <v>35843</v>
      </c>
      <c r="B6832">
        <v>1721.0200199999999</v>
      </c>
      <c r="C6832">
        <v>1723.400024</v>
      </c>
      <c r="D6832">
        <v>1700.910034</v>
      </c>
      <c r="E6832">
        <v>1703.4300539999999</v>
      </c>
      <c r="F6832">
        <v>1703.4300539999999</v>
      </c>
      <c r="G6832">
        <v>691970000</v>
      </c>
    </row>
    <row r="6833" spans="1:7" x14ac:dyDescent="0.3">
      <c r="A6833" s="1">
        <v>35844</v>
      </c>
      <c r="B6833">
        <v>1702.790039</v>
      </c>
      <c r="C6833">
        <v>1715.73999</v>
      </c>
      <c r="D6833">
        <v>1701.3599850000001</v>
      </c>
      <c r="E6833">
        <v>1715.7299800000001</v>
      </c>
      <c r="F6833">
        <v>1715.7299800000001</v>
      </c>
      <c r="G6833">
        <v>687480000</v>
      </c>
    </row>
    <row r="6834" spans="1:7" x14ac:dyDescent="0.3">
      <c r="A6834" s="1">
        <v>35845</v>
      </c>
      <c r="B6834">
        <v>1723.900024</v>
      </c>
      <c r="C6834">
        <v>1730.880005</v>
      </c>
      <c r="D6834">
        <v>1717.469971</v>
      </c>
      <c r="E6834">
        <v>1727.01001</v>
      </c>
      <c r="F6834">
        <v>1727.01001</v>
      </c>
      <c r="G6834">
        <v>738870000</v>
      </c>
    </row>
    <row r="6835" spans="1:7" x14ac:dyDescent="0.3">
      <c r="A6835" s="1">
        <v>35846</v>
      </c>
      <c r="B6835">
        <v>1731.839966</v>
      </c>
      <c r="C6835">
        <v>1731.839966</v>
      </c>
      <c r="D6835">
        <v>1713.839966</v>
      </c>
      <c r="E6835">
        <v>1728.130005</v>
      </c>
      <c r="F6835">
        <v>1728.130005</v>
      </c>
      <c r="G6835">
        <v>745760000</v>
      </c>
    </row>
    <row r="6836" spans="1:7" x14ac:dyDescent="0.3">
      <c r="A6836" s="1">
        <v>35849</v>
      </c>
      <c r="B6836">
        <v>1744.209961</v>
      </c>
      <c r="C6836">
        <v>1751.76001</v>
      </c>
      <c r="D6836">
        <v>1735.5699460000001</v>
      </c>
      <c r="E6836">
        <v>1751.76001</v>
      </c>
      <c r="F6836">
        <v>1751.76001</v>
      </c>
      <c r="G6836">
        <v>731710000</v>
      </c>
    </row>
    <row r="6837" spans="1:7" x14ac:dyDescent="0.3">
      <c r="A6837" s="1">
        <v>35850</v>
      </c>
      <c r="B6837">
        <v>1755.75</v>
      </c>
      <c r="C6837">
        <v>1757.959961</v>
      </c>
      <c r="D6837">
        <v>1738.709961</v>
      </c>
      <c r="E6837">
        <v>1738.709961</v>
      </c>
      <c r="F6837">
        <v>1738.709961</v>
      </c>
      <c r="G6837">
        <v>774920000</v>
      </c>
    </row>
    <row r="6838" spans="1:7" x14ac:dyDescent="0.3">
      <c r="A6838" s="1">
        <v>35851</v>
      </c>
      <c r="B6838">
        <v>1746.839966</v>
      </c>
      <c r="C6838">
        <v>1766.660034</v>
      </c>
      <c r="D6838">
        <v>1746.7299800000001</v>
      </c>
      <c r="E6838">
        <v>1766.4799800000001</v>
      </c>
      <c r="F6838">
        <v>1766.4799800000001</v>
      </c>
      <c r="G6838">
        <v>845060000</v>
      </c>
    </row>
    <row r="6839" spans="1:7" x14ac:dyDescent="0.3">
      <c r="A6839" s="1">
        <v>35852</v>
      </c>
      <c r="B6839">
        <v>1766.709961</v>
      </c>
      <c r="C6839">
        <v>1777.130005</v>
      </c>
      <c r="D6839">
        <v>1763.8599850000001</v>
      </c>
      <c r="E6839">
        <v>1777.1099850000001</v>
      </c>
      <c r="F6839">
        <v>1777.1099850000001</v>
      </c>
      <c r="G6839">
        <v>782680000</v>
      </c>
    </row>
    <row r="6840" spans="1:7" x14ac:dyDescent="0.3">
      <c r="A6840" s="1">
        <v>35853</v>
      </c>
      <c r="B6840">
        <v>1778.0200199999999</v>
      </c>
      <c r="C6840">
        <v>1783.73999</v>
      </c>
      <c r="D6840">
        <v>1769.98999</v>
      </c>
      <c r="E6840">
        <v>1770.51001</v>
      </c>
      <c r="F6840">
        <v>1770.51001</v>
      </c>
      <c r="G6840">
        <v>816160000</v>
      </c>
    </row>
    <row r="6841" spans="1:7" x14ac:dyDescent="0.3">
      <c r="A6841" s="1">
        <v>35856</v>
      </c>
      <c r="B6841">
        <v>1778.719971</v>
      </c>
      <c r="C6841">
        <v>1781.0699460000001</v>
      </c>
      <c r="D6841">
        <v>1756.9399410000001</v>
      </c>
      <c r="E6841">
        <v>1758.540039</v>
      </c>
      <c r="F6841">
        <v>1758.540039</v>
      </c>
      <c r="G6841">
        <v>747030000</v>
      </c>
    </row>
    <row r="6842" spans="1:7" x14ac:dyDescent="0.3">
      <c r="A6842" s="1">
        <v>35857</v>
      </c>
      <c r="B6842">
        <v>1748.959961</v>
      </c>
      <c r="C6842">
        <v>1757.1800539999999</v>
      </c>
      <c r="D6842">
        <v>1741.150024</v>
      </c>
      <c r="E6842">
        <v>1757.1400149999999</v>
      </c>
      <c r="F6842">
        <v>1757.1400149999999</v>
      </c>
      <c r="G6842">
        <v>783120000</v>
      </c>
    </row>
    <row r="6843" spans="1:7" x14ac:dyDescent="0.3">
      <c r="A6843" s="1">
        <v>35858</v>
      </c>
      <c r="B6843">
        <v>1750.4799800000001</v>
      </c>
      <c r="C6843">
        <v>1762.3199460000001</v>
      </c>
      <c r="D6843">
        <v>1748.5699460000001</v>
      </c>
      <c r="E6843">
        <v>1759.6999510000001</v>
      </c>
      <c r="F6843">
        <v>1759.6999510000001</v>
      </c>
      <c r="G6843">
        <v>731200000</v>
      </c>
    </row>
    <row r="6844" spans="1:7" x14ac:dyDescent="0.3">
      <c r="A6844" s="1">
        <v>35859</v>
      </c>
      <c r="B6844">
        <v>1714.589966</v>
      </c>
      <c r="C6844">
        <v>1714.589966</v>
      </c>
      <c r="D6844">
        <v>1708.4799800000001</v>
      </c>
      <c r="E6844">
        <v>1711.920044</v>
      </c>
      <c r="F6844">
        <v>1711.920044</v>
      </c>
      <c r="G6844">
        <v>874260000</v>
      </c>
    </row>
    <row r="6845" spans="1:7" x14ac:dyDescent="0.3">
      <c r="A6845" s="1">
        <v>35860</v>
      </c>
      <c r="B6845">
        <v>1722.589966</v>
      </c>
      <c r="C6845">
        <v>1753.48999</v>
      </c>
      <c r="D6845">
        <v>1722.589966</v>
      </c>
      <c r="E6845">
        <v>1753.48999</v>
      </c>
      <c r="F6845">
        <v>1753.48999</v>
      </c>
      <c r="G6845">
        <v>791520000</v>
      </c>
    </row>
    <row r="6846" spans="1:7" x14ac:dyDescent="0.3">
      <c r="A6846" s="1">
        <v>35863</v>
      </c>
      <c r="B6846">
        <v>1747.9399410000001</v>
      </c>
      <c r="C6846">
        <v>1747.9399410000001</v>
      </c>
      <c r="D6846">
        <v>1725.160034</v>
      </c>
      <c r="E6846">
        <v>1725.160034</v>
      </c>
      <c r="F6846">
        <v>1725.160034</v>
      </c>
      <c r="G6846">
        <v>739340000</v>
      </c>
    </row>
    <row r="6847" spans="1:7" x14ac:dyDescent="0.3">
      <c r="A6847" s="1">
        <v>35864</v>
      </c>
      <c r="B6847">
        <v>1741.579956</v>
      </c>
      <c r="C6847">
        <v>1748.660034</v>
      </c>
      <c r="D6847">
        <v>1741.579956</v>
      </c>
      <c r="E6847">
        <v>1748.51001</v>
      </c>
      <c r="F6847">
        <v>1748.51001</v>
      </c>
      <c r="G6847">
        <v>799920000</v>
      </c>
    </row>
    <row r="6848" spans="1:7" x14ac:dyDescent="0.3">
      <c r="A6848" s="1">
        <v>35865</v>
      </c>
      <c r="B6848">
        <v>1756.030029</v>
      </c>
      <c r="C6848">
        <v>1763.400024</v>
      </c>
      <c r="D6848">
        <v>1756.030029</v>
      </c>
      <c r="E6848">
        <v>1756.849976</v>
      </c>
      <c r="F6848">
        <v>1756.849976</v>
      </c>
      <c r="G6848">
        <v>838450000</v>
      </c>
    </row>
    <row r="6849" spans="1:7" x14ac:dyDescent="0.3">
      <c r="A6849" s="1">
        <v>35866</v>
      </c>
      <c r="B6849">
        <v>1763.709961</v>
      </c>
      <c r="C6849">
        <v>1766.2299800000001</v>
      </c>
      <c r="D6849">
        <v>1749.780029</v>
      </c>
      <c r="E6849">
        <v>1764.0600589999999</v>
      </c>
      <c r="F6849">
        <v>1764.0600589999999</v>
      </c>
      <c r="G6849">
        <v>756150000</v>
      </c>
    </row>
    <row r="6850" spans="1:7" x14ac:dyDescent="0.3">
      <c r="A6850" s="1">
        <v>35867</v>
      </c>
      <c r="B6850">
        <v>1775.01001</v>
      </c>
      <c r="C6850">
        <v>1780.900024</v>
      </c>
      <c r="D6850">
        <v>1768.619995</v>
      </c>
      <c r="E6850">
        <v>1771.660034</v>
      </c>
      <c r="F6850">
        <v>1771.660034</v>
      </c>
      <c r="G6850">
        <v>752290000</v>
      </c>
    </row>
    <row r="6851" spans="1:7" x14ac:dyDescent="0.3">
      <c r="A6851" s="1">
        <v>35870</v>
      </c>
      <c r="B6851">
        <v>1779.410034</v>
      </c>
      <c r="C6851">
        <v>1788.400024</v>
      </c>
      <c r="D6851">
        <v>1779.410034</v>
      </c>
      <c r="E6851">
        <v>1788.1800539999999</v>
      </c>
      <c r="F6851">
        <v>1788.1800539999999</v>
      </c>
      <c r="G6851">
        <v>690210000</v>
      </c>
    </row>
    <row r="6852" spans="1:7" x14ac:dyDescent="0.3">
      <c r="A6852" s="1">
        <v>35871</v>
      </c>
      <c r="B6852">
        <v>1787.9399410000001</v>
      </c>
      <c r="C6852">
        <v>1788.8100589999999</v>
      </c>
      <c r="D6852">
        <v>1769.9300539999999</v>
      </c>
      <c r="E6852">
        <v>1779.3000489999999</v>
      </c>
      <c r="F6852">
        <v>1779.3000489999999</v>
      </c>
      <c r="G6852">
        <v>799940000</v>
      </c>
    </row>
    <row r="6853" spans="1:7" x14ac:dyDescent="0.3">
      <c r="A6853" s="1">
        <v>35872</v>
      </c>
      <c r="B6853">
        <v>1772.73999</v>
      </c>
      <c r="C6853">
        <v>1788.73999</v>
      </c>
      <c r="D6853">
        <v>1768.780029</v>
      </c>
      <c r="E6853">
        <v>1788.280029</v>
      </c>
      <c r="F6853">
        <v>1788.280029</v>
      </c>
      <c r="G6853">
        <v>757120000</v>
      </c>
    </row>
    <row r="6854" spans="1:7" x14ac:dyDescent="0.3">
      <c r="A6854" s="1">
        <v>35873</v>
      </c>
      <c r="B6854">
        <v>1789.5500489999999</v>
      </c>
      <c r="C6854">
        <v>1799.9799800000001</v>
      </c>
      <c r="D6854">
        <v>1789.5500489999999</v>
      </c>
      <c r="E6854">
        <v>1799.9799800000001</v>
      </c>
      <c r="F6854">
        <v>1799.9799800000001</v>
      </c>
      <c r="G6854">
        <v>789290000</v>
      </c>
    </row>
    <row r="6855" spans="1:7" x14ac:dyDescent="0.3">
      <c r="A6855" s="1">
        <v>35874</v>
      </c>
      <c r="B6855">
        <v>1803.280029</v>
      </c>
      <c r="C6855">
        <v>1807.030029</v>
      </c>
      <c r="D6855">
        <v>1788.8599850000001</v>
      </c>
      <c r="E6855">
        <v>1789.160034</v>
      </c>
      <c r="F6855">
        <v>1789.160034</v>
      </c>
      <c r="G6855">
        <v>756320000</v>
      </c>
    </row>
    <row r="6856" spans="1:7" x14ac:dyDescent="0.3">
      <c r="A6856" s="1">
        <v>35877</v>
      </c>
      <c r="B6856">
        <v>1784.9499510000001</v>
      </c>
      <c r="C6856">
        <v>1798.3199460000001</v>
      </c>
      <c r="D6856">
        <v>1783.1899410000001</v>
      </c>
      <c r="E6856">
        <v>1792.51001</v>
      </c>
      <c r="F6856">
        <v>1792.51001</v>
      </c>
      <c r="G6856">
        <v>731510000</v>
      </c>
    </row>
    <row r="6857" spans="1:7" x14ac:dyDescent="0.3">
      <c r="A6857" s="1">
        <v>35878</v>
      </c>
      <c r="B6857">
        <v>1796.839966</v>
      </c>
      <c r="C6857">
        <v>1813.4499510000001</v>
      </c>
      <c r="D6857">
        <v>1796.839966</v>
      </c>
      <c r="E6857">
        <v>1812.4399410000001</v>
      </c>
      <c r="F6857">
        <v>1812.4399410000001</v>
      </c>
      <c r="G6857">
        <v>803810000</v>
      </c>
    </row>
    <row r="6858" spans="1:7" x14ac:dyDescent="0.3">
      <c r="A6858" s="1">
        <v>35879</v>
      </c>
      <c r="B6858">
        <v>1837.619995</v>
      </c>
      <c r="C6858">
        <v>1840.829956</v>
      </c>
      <c r="D6858">
        <v>1812.76001</v>
      </c>
      <c r="E6858">
        <v>1824.51001</v>
      </c>
      <c r="F6858">
        <v>1824.51001</v>
      </c>
      <c r="G6858">
        <v>871650000</v>
      </c>
    </row>
    <row r="6859" spans="1:7" x14ac:dyDescent="0.3">
      <c r="A6859" s="1">
        <v>35880</v>
      </c>
      <c r="B6859">
        <v>1822.23999</v>
      </c>
      <c r="C6859">
        <v>1832.599976</v>
      </c>
      <c r="D6859">
        <v>1816.0200199999999</v>
      </c>
      <c r="E6859">
        <v>1828.540039</v>
      </c>
      <c r="F6859">
        <v>1828.540039</v>
      </c>
      <c r="G6859">
        <v>725070000</v>
      </c>
    </row>
    <row r="6860" spans="1:7" x14ac:dyDescent="0.3">
      <c r="A6860" s="1">
        <v>35881</v>
      </c>
      <c r="B6860">
        <v>1837.1099850000001</v>
      </c>
      <c r="C6860">
        <v>1839.76001</v>
      </c>
      <c r="D6860">
        <v>1818.4799800000001</v>
      </c>
      <c r="E6860">
        <v>1823.619995</v>
      </c>
      <c r="F6860">
        <v>1823.619995</v>
      </c>
      <c r="G6860">
        <v>738420000</v>
      </c>
    </row>
    <row r="6861" spans="1:7" x14ac:dyDescent="0.3">
      <c r="A6861" s="1">
        <v>35884</v>
      </c>
      <c r="B6861">
        <v>1823.790039</v>
      </c>
      <c r="C6861">
        <v>1826.630005</v>
      </c>
      <c r="D6861">
        <v>1814.410034</v>
      </c>
      <c r="E6861">
        <v>1818.6999510000001</v>
      </c>
      <c r="F6861">
        <v>1818.6999510000001</v>
      </c>
      <c r="G6861">
        <v>655780000</v>
      </c>
    </row>
    <row r="6862" spans="1:7" x14ac:dyDescent="0.3">
      <c r="A6862" s="1">
        <v>35885</v>
      </c>
      <c r="B6862">
        <v>1823.4799800000001</v>
      </c>
      <c r="C6862">
        <v>1839.7700199999999</v>
      </c>
      <c r="D6862">
        <v>1818.6099850000001</v>
      </c>
      <c r="E6862">
        <v>1835.6800539999999</v>
      </c>
      <c r="F6862">
        <v>1835.6800539999999</v>
      </c>
      <c r="G6862">
        <v>841000000</v>
      </c>
    </row>
    <row r="6863" spans="1:7" x14ac:dyDescent="0.3">
      <c r="A6863" s="1">
        <v>35886</v>
      </c>
      <c r="B6863">
        <v>1838.150024</v>
      </c>
      <c r="C6863">
        <v>1848.9499510000001</v>
      </c>
      <c r="D6863">
        <v>1826.119995</v>
      </c>
      <c r="E6863">
        <v>1847.660034</v>
      </c>
      <c r="F6863">
        <v>1847.660034</v>
      </c>
      <c r="G6863">
        <v>835580000</v>
      </c>
    </row>
    <row r="6864" spans="1:7" x14ac:dyDescent="0.3">
      <c r="A6864" s="1">
        <v>35887</v>
      </c>
      <c r="B6864">
        <v>1847.959961</v>
      </c>
      <c r="C6864">
        <v>1858.209961</v>
      </c>
      <c r="D6864">
        <v>1845.719971</v>
      </c>
      <c r="E6864">
        <v>1852.959961</v>
      </c>
      <c r="F6864">
        <v>1852.959961</v>
      </c>
      <c r="G6864">
        <v>918090000</v>
      </c>
    </row>
    <row r="6865" spans="1:7" x14ac:dyDescent="0.3">
      <c r="A6865" s="1">
        <v>35888</v>
      </c>
      <c r="B6865">
        <v>1857.349976</v>
      </c>
      <c r="C6865">
        <v>1865.8000489999999</v>
      </c>
      <c r="D6865">
        <v>1850.630005</v>
      </c>
      <c r="E6865">
        <v>1855.400024</v>
      </c>
      <c r="F6865">
        <v>1855.400024</v>
      </c>
      <c r="G6865">
        <v>863080000</v>
      </c>
    </row>
    <row r="6866" spans="1:7" x14ac:dyDescent="0.3">
      <c r="A6866" s="1">
        <v>35891</v>
      </c>
      <c r="B6866">
        <v>1859.23999</v>
      </c>
      <c r="C6866">
        <v>1861.119995</v>
      </c>
      <c r="D6866">
        <v>1828.719971</v>
      </c>
      <c r="E6866">
        <v>1829.1400149999999</v>
      </c>
      <c r="F6866">
        <v>1829.1400149999999</v>
      </c>
      <c r="G6866">
        <v>761070000</v>
      </c>
    </row>
    <row r="6867" spans="1:7" x14ac:dyDescent="0.3">
      <c r="A6867" s="1">
        <v>35892</v>
      </c>
      <c r="B6867">
        <v>1823.540039</v>
      </c>
      <c r="C6867">
        <v>1823.540039</v>
      </c>
      <c r="D6867">
        <v>1788.73999</v>
      </c>
      <c r="E6867">
        <v>1798.709961</v>
      </c>
      <c r="F6867">
        <v>1798.709961</v>
      </c>
      <c r="G6867">
        <v>776480000</v>
      </c>
    </row>
    <row r="6868" spans="1:7" x14ac:dyDescent="0.3">
      <c r="A6868" s="1">
        <v>35893</v>
      </c>
      <c r="B6868">
        <v>1801.1099850000001</v>
      </c>
      <c r="C6868">
        <v>1816.329956</v>
      </c>
      <c r="D6868">
        <v>1798.349976</v>
      </c>
      <c r="E6868">
        <v>1807.01001</v>
      </c>
      <c r="F6868">
        <v>1807.01001</v>
      </c>
      <c r="G6868">
        <v>719600000</v>
      </c>
    </row>
    <row r="6869" spans="1:7" x14ac:dyDescent="0.3">
      <c r="A6869" s="1">
        <v>35894</v>
      </c>
      <c r="B6869">
        <v>1814.51001</v>
      </c>
      <c r="C6869">
        <v>1821.75</v>
      </c>
      <c r="D6869">
        <v>1814.4399410000001</v>
      </c>
      <c r="E6869">
        <v>1820.23999</v>
      </c>
      <c r="F6869">
        <v>1820.23999</v>
      </c>
      <c r="G6869">
        <v>755840000</v>
      </c>
    </row>
    <row r="6870" spans="1:7" x14ac:dyDescent="0.3">
      <c r="A6870" s="1">
        <v>35898</v>
      </c>
      <c r="B6870">
        <v>1824.0699460000001</v>
      </c>
      <c r="C6870">
        <v>1826.9799800000001</v>
      </c>
      <c r="D6870">
        <v>1810.26001</v>
      </c>
      <c r="E6870">
        <v>1824.9499510000001</v>
      </c>
      <c r="F6870">
        <v>1824.9499510000001</v>
      </c>
      <c r="G6870">
        <v>631850000</v>
      </c>
    </row>
    <row r="6871" spans="1:7" x14ac:dyDescent="0.3">
      <c r="A6871" s="1">
        <v>35899</v>
      </c>
      <c r="B6871">
        <v>1825.400024</v>
      </c>
      <c r="C6871">
        <v>1844.76001</v>
      </c>
      <c r="D6871">
        <v>1825.400024</v>
      </c>
      <c r="E6871">
        <v>1843.030029</v>
      </c>
      <c r="F6871">
        <v>1843.030029</v>
      </c>
      <c r="G6871">
        <v>777690000</v>
      </c>
    </row>
    <row r="6872" spans="1:7" x14ac:dyDescent="0.3">
      <c r="A6872" s="1">
        <v>35900</v>
      </c>
      <c r="B6872">
        <v>1852.8900149999999</v>
      </c>
      <c r="C6872">
        <v>1866.920044</v>
      </c>
      <c r="D6872">
        <v>1852.8900149999999</v>
      </c>
      <c r="E6872">
        <v>1863.26001</v>
      </c>
      <c r="F6872">
        <v>1863.26001</v>
      </c>
      <c r="G6872">
        <v>901950000</v>
      </c>
    </row>
    <row r="6873" spans="1:7" x14ac:dyDescent="0.3">
      <c r="A6873" s="1">
        <v>35901</v>
      </c>
      <c r="B6873">
        <v>1857.2700199999999</v>
      </c>
      <c r="C6873">
        <v>1863.339966</v>
      </c>
      <c r="D6873">
        <v>1849.099976</v>
      </c>
      <c r="E6873">
        <v>1858.23999</v>
      </c>
      <c r="F6873">
        <v>1858.23999</v>
      </c>
      <c r="G6873">
        <v>854830000</v>
      </c>
    </row>
    <row r="6874" spans="1:7" x14ac:dyDescent="0.3">
      <c r="A6874" s="1">
        <v>35902</v>
      </c>
      <c r="B6874">
        <v>1854.5</v>
      </c>
      <c r="C6874">
        <v>1866.829956</v>
      </c>
      <c r="D6874">
        <v>1849.579956</v>
      </c>
      <c r="E6874">
        <v>1866.599976</v>
      </c>
      <c r="F6874">
        <v>1866.599976</v>
      </c>
      <c r="G6874">
        <v>811930000</v>
      </c>
    </row>
    <row r="6875" spans="1:7" x14ac:dyDescent="0.3">
      <c r="A6875" s="1">
        <v>35905</v>
      </c>
      <c r="B6875">
        <v>1869.01001</v>
      </c>
      <c r="C6875">
        <v>1888</v>
      </c>
      <c r="D6875">
        <v>1869.01001</v>
      </c>
      <c r="E6875">
        <v>1887.1400149999999</v>
      </c>
      <c r="F6875">
        <v>1887.1400149999999</v>
      </c>
      <c r="G6875">
        <v>808730000</v>
      </c>
    </row>
    <row r="6876" spans="1:7" x14ac:dyDescent="0.3">
      <c r="A6876" s="1">
        <v>35906</v>
      </c>
      <c r="B6876">
        <v>1894.98999</v>
      </c>
      <c r="C6876">
        <v>1904.1800539999999</v>
      </c>
      <c r="D6876">
        <v>1882.6999510000001</v>
      </c>
      <c r="E6876">
        <v>1903.869995</v>
      </c>
      <c r="F6876">
        <v>1903.869995</v>
      </c>
      <c r="G6876">
        <v>938570000</v>
      </c>
    </row>
    <row r="6877" spans="1:7" x14ac:dyDescent="0.3">
      <c r="A6877" s="1">
        <v>35907</v>
      </c>
      <c r="B6877">
        <v>1907.459961</v>
      </c>
      <c r="C6877">
        <v>1931.829956</v>
      </c>
      <c r="D6877">
        <v>1907.459961</v>
      </c>
      <c r="E6877">
        <v>1917.6099850000001</v>
      </c>
      <c r="F6877">
        <v>1917.6099850000001</v>
      </c>
      <c r="G6877">
        <v>1026050000</v>
      </c>
    </row>
    <row r="6878" spans="1:7" x14ac:dyDescent="0.3">
      <c r="A6878" s="1">
        <v>35908</v>
      </c>
      <c r="B6878">
        <v>1913.1400149999999</v>
      </c>
      <c r="C6878">
        <v>1913.1400149999999</v>
      </c>
      <c r="D6878">
        <v>1880.170044</v>
      </c>
      <c r="E6878">
        <v>1881.3900149999999</v>
      </c>
      <c r="F6878">
        <v>1881.3900149999999</v>
      </c>
      <c r="G6878">
        <v>891510000</v>
      </c>
    </row>
    <row r="6879" spans="1:7" x14ac:dyDescent="0.3">
      <c r="A6879" s="1">
        <v>35909</v>
      </c>
      <c r="B6879">
        <v>1878.5699460000001</v>
      </c>
      <c r="C6879">
        <v>1891.7299800000001</v>
      </c>
      <c r="D6879">
        <v>1860.26001</v>
      </c>
      <c r="E6879">
        <v>1868.959961</v>
      </c>
      <c r="F6879">
        <v>1868.959961</v>
      </c>
      <c r="G6879">
        <v>806250000</v>
      </c>
    </row>
    <row r="6880" spans="1:7" x14ac:dyDescent="0.3">
      <c r="A6880" s="1">
        <v>35912</v>
      </c>
      <c r="B6880">
        <v>1868.959961</v>
      </c>
      <c r="C6880">
        <v>1868.959961</v>
      </c>
      <c r="D6880">
        <v>1804.1400149999999</v>
      </c>
      <c r="E6880">
        <v>1820.3100589999999</v>
      </c>
      <c r="F6880">
        <v>1820.3100589999999</v>
      </c>
      <c r="G6880">
        <v>796370000</v>
      </c>
    </row>
    <row r="6881" spans="1:7" x14ac:dyDescent="0.3">
      <c r="A6881" s="1">
        <v>35913</v>
      </c>
      <c r="B6881">
        <v>1842.48999</v>
      </c>
      <c r="C6881">
        <v>1848.8900149999999</v>
      </c>
      <c r="D6881">
        <v>1820.3000489999999</v>
      </c>
      <c r="E6881">
        <v>1831.7700199999999</v>
      </c>
      <c r="F6881">
        <v>1831.7700199999999</v>
      </c>
      <c r="G6881">
        <v>782220000</v>
      </c>
    </row>
    <row r="6882" spans="1:7" x14ac:dyDescent="0.3">
      <c r="A6882" s="1">
        <v>35914</v>
      </c>
      <c r="B6882">
        <v>1837.170044</v>
      </c>
      <c r="C6882">
        <v>1854.2299800000001</v>
      </c>
      <c r="D6882">
        <v>1837.170044</v>
      </c>
      <c r="E6882">
        <v>1851.6400149999999</v>
      </c>
      <c r="F6882">
        <v>1851.6400149999999</v>
      </c>
      <c r="G6882">
        <v>792740000</v>
      </c>
    </row>
    <row r="6883" spans="1:7" x14ac:dyDescent="0.3">
      <c r="A6883" s="1">
        <v>35915</v>
      </c>
      <c r="B6883">
        <v>1868.119995</v>
      </c>
      <c r="C6883">
        <v>1874.459961</v>
      </c>
      <c r="D6883">
        <v>1868.119995</v>
      </c>
      <c r="E6883">
        <v>1868.410034</v>
      </c>
      <c r="F6883">
        <v>1868.410034</v>
      </c>
      <c r="G6883">
        <v>842050000</v>
      </c>
    </row>
    <row r="6884" spans="1:7" x14ac:dyDescent="0.3">
      <c r="A6884" s="1">
        <v>35916</v>
      </c>
      <c r="B6884">
        <v>1871.8100589999999</v>
      </c>
      <c r="C6884">
        <v>1875.5200199999999</v>
      </c>
      <c r="D6884">
        <v>1864.4399410000001</v>
      </c>
      <c r="E6884">
        <v>1873.4399410000001</v>
      </c>
      <c r="F6884">
        <v>1873.4399410000001</v>
      </c>
      <c r="G6884">
        <v>774600000</v>
      </c>
    </row>
    <row r="6885" spans="1:7" x14ac:dyDescent="0.3">
      <c r="A6885" s="1">
        <v>35919</v>
      </c>
      <c r="B6885">
        <v>1880.119995</v>
      </c>
      <c r="C6885">
        <v>1890.8000489999999</v>
      </c>
      <c r="D6885">
        <v>1873.4300539999999</v>
      </c>
      <c r="E6885">
        <v>1878.8599850000001</v>
      </c>
      <c r="F6885">
        <v>1878.8599850000001</v>
      </c>
      <c r="G6885">
        <v>770840000</v>
      </c>
    </row>
    <row r="6886" spans="1:7" x14ac:dyDescent="0.3">
      <c r="A6886" s="1">
        <v>35920</v>
      </c>
      <c r="B6886">
        <v>1876.26001</v>
      </c>
      <c r="C6886">
        <v>1876.26001</v>
      </c>
      <c r="D6886">
        <v>1862.920044</v>
      </c>
      <c r="E6886">
        <v>1864.910034</v>
      </c>
      <c r="F6886">
        <v>1864.910034</v>
      </c>
      <c r="G6886">
        <v>767370000</v>
      </c>
    </row>
    <row r="6887" spans="1:7" x14ac:dyDescent="0.3">
      <c r="A6887" s="1">
        <v>35921</v>
      </c>
      <c r="B6887">
        <v>1872.589966</v>
      </c>
      <c r="C6887">
        <v>1874.1099850000001</v>
      </c>
      <c r="D6887">
        <v>1855.599976</v>
      </c>
      <c r="E6887">
        <v>1856.6800539999999</v>
      </c>
      <c r="F6887">
        <v>1856.6800539999999</v>
      </c>
      <c r="G6887">
        <v>752820000</v>
      </c>
    </row>
    <row r="6888" spans="1:7" x14ac:dyDescent="0.3">
      <c r="A6888" s="1">
        <v>35922</v>
      </c>
      <c r="B6888">
        <v>1858.410034</v>
      </c>
      <c r="C6888">
        <v>1859.5699460000001</v>
      </c>
      <c r="D6888">
        <v>1835.089966</v>
      </c>
      <c r="E6888">
        <v>1835.1400149999999</v>
      </c>
      <c r="F6888">
        <v>1835.1400149999999</v>
      </c>
      <c r="G6888">
        <v>716270000</v>
      </c>
    </row>
    <row r="6889" spans="1:7" x14ac:dyDescent="0.3">
      <c r="A6889" s="1">
        <v>35923</v>
      </c>
      <c r="B6889">
        <v>1832.170044</v>
      </c>
      <c r="C6889">
        <v>1864.709961</v>
      </c>
      <c r="D6889">
        <v>1832.170044</v>
      </c>
      <c r="E6889">
        <v>1864.369995</v>
      </c>
      <c r="F6889">
        <v>1864.369995</v>
      </c>
      <c r="G6889">
        <v>718440000</v>
      </c>
    </row>
    <row r="6890" spans="1:7" x14ac:dyDescent="0.3">
      <c r="A6890" s="1">
        <v>35926</v>
      </c>
      <c r="B6890">
        <v>1870.01001</v>
      </c>
      <c r="C6890">
        <v>1877.650024</v>
      </c>
      <c r="D6890">
        <v>1847.9799800000001</v>
      </c>
      <c r="E6890">
        <v>1848.0699460000001</v>
      </c>
      <c r="F6890">
        <v>1848.0699460000001</v>
      </c>
      <c r="G6890">
        <v>723610000</v>
      </c>
    </row>
    <row r="6891" spans="1:7" x14ac:dyDescent="0.3">
      <c r="A6891" s="1">
        <v>35927</v>
      </c>
      <c r="B6891">
        <v>1847.4399410000001</v>
      </c>
      <c r="C6891">
        <v>1860.160034</v>
      </c>
      <c r="D6891">
        <v>1839.209961</v>
      </c>
      <c r="E6891">
        <v>1860.160034</v>
      </c>
      <c r="F6891">
        <v>1860.160034</v>
      </c>
      <c r="G6891">
        <v>735840000</v>
      </c>
    </row>
    <row r="6892" spans="1:7" x14ac:dyDescent="0.3">
      <c r="A6892" s="1">
        <v>35928</v>
      </c>
      <c r="B6892">
        <v>1869.849976</v>
      </c>
      <c r="C6892">
        <v>1871.7700199999999</v>
      </c>
      <c r="D6892">
        <v>1866.1800539999999</v>
      </c>
      <c r="E6892">
        <v>1866.1800539999999</v>
      </c>
      <c r="F6892">
        <v>1866.1800539999999</v>
      </c>
      <c r="G6892">
        <v>783840000</v>
      </c>
    </row>
    <row r="6893" spans="1:7" x14ac:dyDescent="0.3">
      <c r="A6893" s="1">
        <v>35929</v>
      </c>
      <c r="B6893">
        <v>1857.7700199999999</v>
      </c>
      <c r="C6893">
        <v>1878.5</v>
      </c>
      <c r="D6893">
        <v>1854.209961</v>
      </c>
      <c r="E6893">
        <v>1865.3599850000001</v>
      </c>
      <c r="F6893">
        <v>1865.3599850000001</v>
      </c>
      <c r="G6893">
        <v>741310000</v>
      </c>
    </row>
    <row r="6894" spans="1:7" x14ac:dyDescent="0.3">
      <c r="A6894" s="1">
        <v>35930</v>
      </c>
      <c r="B6894">
        <v>1869.3599850000001</v>
      </c>
      <c r="C6894">
        <v>1870.75</v>
      </c>
      <c r="D6894">
        <v>1844.719971</v>
      </c>
      <c r="E6894">
        <v>1846.7700199999999</v>
      </c>
      <c r="F6894">
        <v>1846.7700199999999</v>
      </c>
      <c r="G6894">
        <v>755970000</v>
      </c>
    </row>
    <row r="6895" spans="1:7" x14ac:dyDescent="0.3">
      <c r="A6895" s="1">
        <v>35933</v>
      </c>
      <c r="B6895">
        <v>1838.530029</v>
      </c>
      <c r="C6895">
        <v>1850.630005</v>
      </c>
      <c r="D6895">
        <v>1822.5600589999999</v>
      </c>
      <c r="E6895">
        <v>1831.619995</v>
      </c>
      <c r="F6895">
        <v>1831.619995</v>
      </c>
      <c r="G6895">
        <v>685930000</v>
      </c>
    </row>
    <row r="6896" spans="1:7" x14ac:dyDescent="0.3">
      <c r="A6896" s="1">
        <v>35934</v>
      </c>
      <c r="B6896">
        <v>1840.619995</v>
      </c>
      <c r="C6896">
        <v>1849.5500489999999</v>
      </c>
      <c r="D6896">
        <v>1840.619995</v>
      </c>
      <c r="E6896">
        <v>1845.869995</v>
      </c>
      <c r="F6896">
        <v>1845.869995</v>
      </c>
      <c r="G6896">
        <v>678040000</v>
      </c>
    </row>
    <row r="6897" spans="1:7" x14ac:dyDescent="0.3">
      <c r="A6897" s="1">
        <v>35935</v>
      </c>
      <c r="B6897">
        <v>1850.160034</v>
      </c>
      <c r="C6897">
        <v>1852.2700199999999</v>
      </c>
      <c r="D6897">
        <v>1827.48999</v>
      </c>
      <c r="E6897">
        <v>1831.75</v>
      </c>
      <c r="F6897">
        <v>1831.75</v>
      </c>
      <c r="G6897">
        <v>674390000</v>
      </c>
    </row>
    <row r="6898" spans="1:7" x14ac:dyDescent="0.3">
      <c r="A6898" s="1">
        <v>35936</v>
      </c>
      <c r="B6898">
        <v>1834.48999</v>
      </c>
      <c r="C6898">
        <v>1840.76001</v>
      </c>
      <c r="D6898">
        <v>1817.8900149999999</v>
      </c>
      <c r="E6898">
        <v>1820.98999</v>
      </c>
      <c r="F6898">
        <v>1820.98999</v>
      </c>
      <c r="G6898">
        <v>681880000</v>
      </c>
    </row>
    <row r="6899" spans="1:7" x14ac:dyDescent="0.3">
      <c r="A6899" s="1">
        <v>35937</v>
      </c>
      <c r="B6899">
        <v>1810.8199460000001</v>
      </c>
      <c r="C6899">
        <v>1834.23999</v>
      </c>
      <c r="D6899">
        <v>1801.619995</v>
      </c>
      <c r="E6899">
        <v>1805</v>
      </c>
      <c r="F6899">
        <v>1805</v>
      </c>
      <c r="G6899">
        <v>637350000</v>
      </c>
    </row>
    <row r="6900" spans="1:7" x14ac:dyDescent="0.3">
      <c r="A6900" s="1">
        <v>35941</v>
      </c>
      <c r="B6900">
        <v>1813.530029</v>
      </c>
      <c r="C6900">
        <v>1817.920044</v>
      </c>
      <c r="D6900">
        <v>1777.6800539999999</v>
      </c>
      <c r="E6900">
        <v>1778.089966</v>
      </c>
      <c r="F6900">
        <v>1778.089966</v>
      </c>
      <c r="G6900">
        <v>676260000</v>
      </c>
    </row>
    <row r="6901" spans="1:7" x14ac:dyDescent="0.3">
      <c r="A6901" s="1">
        <v>35942</v>
      </c>
      <c r="B6901">
        <v>1759.630005</v>
      </c>
      <c r="C6901">
        <v>1781.3000489999999</v>
      </c>
      <c r="D6901">
        <v>1742.0500489999999</v>
      </c>
      <c r="E6901">
        <v>1781.099976</v>
      </c>
      <c r="F6901">
        <v>1781.099976</v>
      </c>
      <c r="G6901">
        <v>793890000</v>
      </c>
    </row>
    <row r="6902" spans="1:7" x14ac:dyDescent="0.3">
      <c r="A6902" s="1">
        <v>35943</v>
      </c>
      <c r="B6902">
        <v>1782.75</v>
      </c>
      <c r="C6902">
        <v>1796.7299800000001</v>
      </c>
      <c r="D6902">
        <v>1775.4300539999999</v>
      </c>
      <c r="E6902">
        <v>1794.619995</v>
      </c>
      <c r="F6902">
        <v>1794.619995</v>
      </c>
      <c r="G6902">
        <v>644880000</v>
      </c>
    </row>
    <row r="6903" spans="1:7" x14ac:dyDescent="0.3">
      <c r="A6903" s="1">
        <v>35944</v>
      </c>
      <c r="B6903">
        <v>1800.329956</v>
      </c>
      <c r="C6903">
        <v>1803.0699460000001</v>
      </c>
      <c r="D6903">
        <v>1778.089966</v>
      </c>
      <c r="E6903">
        <v>1778.869995</v>
      </c>
      <c r="F6903">
        <v>1778.869995</v>
      </c>
      <c r="G6903">
        <v>664240000</v>
      </c>
    </row>
    <row r="6904" spans="1:7" x14ac:dyDescent="0.3">
      <c r="A6904" s="1">
        <v>35947</v>
      </c>
      <c r="B6904">
        <v>1770.369995</v>
      </c>
      <c r="C6904">
        <v>1779.339966</v>
      </c>
      <c r="D6904">
        <v>1741.099976</v>
      </c>
      <c r="E6904">
        <v>1746.8199460000001</v>
      </c>
      <c r="F6904">
        <v>1746.8199460000001</v>
      </c>
      <c r="G6904">
        <v>645550000</v>
      </c>
    </row>
    <row r="6905" spans="1:7" x14ac:dyDescent="0.3">
      <c r="A6905" s="1">
        <v>35948</v>
      </c>
      <c r="B6905">
        <v>1757.920044</v>
      </c>
      <c r="C6905">
        <v>1764.839966</v>
      </c>
      <c r="D6905">
        <v>1746.8199460000001</v>
      </c>
      <c r="E6905">
        <v>1761.790039</v>
      </c>
      <c r="F6905">
        <v>1761.790039</v>
      </c>
      <c r="G6905">
        <v>701070000</v>
      </c>
    </row>
    <row r="6906" spans="1:7" x14ac:dyDescent="0.3">
      <c r="A6906" s="1">
        <v>35949</v>
      </c>
      <c r="B6906">
        <v>1771.1899410000001</v>
      </c>
      <c r="C6906">
        <v>1774.579956</v>
      </c>
      <c r="D6906">
        <v>1742.01001</v>
      </c>
      <c r="E6906">
        <v>1742.3100589999999</v>
      </c>
      <c r="F6906">
        <v>1742.3100589999999</v>
      </c>
      <c r="G6906">
        <v>727000000</v>
      </c>
    </row>
    <row r="6907" spans="1:7" x14ac:dyDescent="0.3">
      <c r="A6907" s="1">
        <v>35950</v>
      </c>
      <c r="B6907">
        <v>1753.329956</v>
      </c>
      <c r="C6907">
        <v>1769.9499510000001</v>
      </c>
      <c r="D6907">
        <v>1753.329956</v>
      </c>
      <c r="E6907">
        <v>1769.9499510000001</v>
      </c>
      <c r="F6907">
        <v>1769.9499510000001</v>
      </c>
      <c r="G6907">
        <v>725200000</v>
      </c>
    </row>
    <row r="6908" spans="1:7" x14ac:dyDescent="0.3">
      <c r="A6908" s="1">
        <v>35951</v>
      </c>
      <c r="B6908">
        <v>1772.900024</v>
      </c>
      <c r="C6908">
        <v>1782.920044</v>
      </c>
      <c r="D6908">
        <v>1766.3100589999999</v>
      </c>
      <c r="E6908">
        <v>1782.920044</v>
      </c>
      <c r="F6908">
        <v>1782.920044</v>
      </c>
      <c r="G6908">
        <v>679590000</v>
      </c>
    </row>
    <row r="6909" spans="1:7" x14ac:dyDescent="0.3">
      <c r="A6909" s="1">
        <v>35954</v>
      </c>
      <c r="B6909">
        <v>1783.469971</v>
      </c>
      <c r="C6909">
        <v>1791.540039</v>
      </c>
      <c r="D6909">
        <v>1778.540039</v>
      </c>
      <c r="E6909">
        <v>1787.7700199999999</v>
      </c>
      <c r="F6909">
        <v>1787.7700199999999</v>
      </c>
      <c r="G6909">
        <v>610090000</v>
      </c>
    </row>
    <row r="6910" spans="1:7" x14ac:dyDescent="0.3">
      <c r="A6910" s="1">
        <v>35955</v>
      </c>
      <c r="B6910">
        <v>1787.660034</v>
      </c>
      <c r="C6910">
        <v>1801.040039</v>
      </c>
      <c r="D6910">
        <v>1786.910034</v>
      </c>
      <c r="E6910">
        <v>1800.76001</v>
      </c>
      <c r="F6910">
        <v>1800.76001</v>
      </c>
      <c r="G6910">
        <v>709090000</v>
      </c>
    </row>
    <row r="6911" spans="1:7" x14ac:dyDescent="0.3">
      <c r="A6911" s="1">
        <v>35956</v>
      </c>
      <c r="B6911">
        <v>1791.25</v>
      </c>
      <c r="C6911">
        <v>1797.1999510000001</v>
      </c>
      <c r="D6911">
        <v>1773.25</v>
      </c>
      <c r="E6911">
        <v>1773.25</v>
      </c>
      <c r="F6911">
        <v>1773.25</v>
      </c>
      <c r="G6911">
        <v>707460000</v>
      </c>
    </row>
    <row r="6912" spans="1:7" x14ac:dyDescent="0.3">
      <c r="A6912" s="1">
        <v>35957</v>
      </c>
      <c r="B6912">
        <v>1776.6099850000001</v>
      </c>
      <c r="C6912">
        <v>1779.880005</v>
      </c>
      <c r="D6912">
        <v>1747.51001</v>
      </c>
      <c r="E6912">
        <v>1749.75</v>
      </c>
      <c r="F6912">
        <v>1749.75</v>
      </c>
      <c r="G6912">
        <v>718210000</v>
      </c>
    </row>
    <row r="6913" spans="1:7" x14ac:dyDescent="0.3">
      <c r="A6913" s="1">
        <v>35958</v>
      </c>
      <c r="B6913">
        <v>1748.459961</v>
      </c>
      <c r="C6913">
        <v>1748.459961</v>
      </c>
      <c r="D6913">
        <v>1715.709961</v>
      </c>
      <c r="E6913">
        <v>1745.0500489999999</v>
      </c>
      <c r="F6913">
        <v>1745.0500489999999</v>
      </c>
      <c r="G6913">
        <v>745640000</v>
      </c>
    </row>
    <row r="6914" spans="1:7" x14ac:dyDescent="0.3">
      <c r="A6914" s="1">
        <v>35961</v>
      </c>
      <c r="B6914">
        <v>1726.5699460000001</v>
      </c>
      <c r="C6914">
        <v>1745.0500489999999</v>
      </c>
      <c r="D6914">
        <v>1715.040039</v>
      </c>
      <c r="E6914">
        <v>1715.75</v>
      </c>
      <c r="F6914">
        <v>1715.75</v>
      </c>
      <c r="G6914">
        <v>629030000</v>
      </c>
    </row>
    <row r="6915" spans="1:7" x14ac:dyDescent="0.3">
      <c r="A6915" s="1">
        <v>35962</v>
      </c>
      <c r="B6915">
        <v>1728.73999</v>
      </c>
      <c r="C6915">
        <v>1753.3100589999999</v>
      </c>
      <c r="D6915">
        <v>1715.75</v>
      </c>
      <c r="E6915">
        <v>1753.119995</v>
      </c>
      <c r="F6915">
        <v>1753.119995</v>
      </c>
      <c r="G6915">
        <v>680420000</v>
      </c>
    </row>
    <row r="6916" spans="1:7" x14ac:dyDescent="0.3">
      <c r="A6916" s="1">
        <v>35963</v>
      </c>
      <c r="B6916">
        <v>1762.1899410000001</v>
      </c>
      <c r="C6916">
        <v>1787.0600589999999</v>
      </c>
      <c r="D6916">
        <v>1762.1899410000001</v>
      </c>
      <c r="E6916">
        <v>1776.400024</v>
      </c>
      <c r="F6916">
        <v>1776.400024</v>
      </c>
      <c r="G6916">
        <v>830790000</v>
      </c>
    </row>
    <row r="6917" spans="1:7" x14ac:dyDescent="0.3">
      <c r="A6917" s="1">
        <v>35964</v>
      </c>
      <c r="B6917">
        <v>1776.349976</v>
      </c>
      <c r="C6917">
        <v>1778.4499510000001</v>
      </c>
      <c r="D6917">
        <v>1767.9499510000001</v>
      </c>
      <c r="E6917">
        <v>1772.6999510000001</v>
      </c>
      <c r="F6917">
        <v>1772.6999510000001</v>
      </c>
      <c r="G6917">
        <v>721700000</v>
      </c>
    </row>
    <row r="6918" spans="1:7" x14ac:dyDescent="0.3">
      <c r="A6918" s="1">
        <v>35965</v>
      </c>
      <c r="B6918">
        <v>1783.630005</v>
      </c>
      <c r="C6918">
        <v>1785.25</v>
      </c>
      <c r="D6918">
        <v>1773.900024</v>
      </c>
      <c r="E6918">
        <v>1781.290039</v>
      </c>
      <c r="F6918">
        <v>1781.290039</v>
      </c>
      <c r="G6918">
        <v>712690000</v>
      </c>
    </row>
    <row r="6919" spans="1:7" x14ac:dyDescent="0.3">
      <c r="A6919" s="1">
        <v>35968</v>
      </c>
      <c r="B6919">
        <v>1782.5600589999999</v>
      </c>
      <c r="C6919">
        <v>1807.5600589999999</v>
      </c>
      <c r="D6919">
        <v>1777.2299800000001</v>
      </c>
      <c r="E6919">
        <v>1805.8199460000001</v>
      </c>
      <c r="F6919">
        <v>1805.8199460000001</v>
      </c>
      <c r="G6919">
        <v>645910000</v>
      </c>
    </row>
    <row r="6920" spans="1:7" x14ac:dyDescent="0.3">
      <c r="A6920" s="1">
        <v>35969</v>
      </c>
      <c r="B6920">
        <v>1813.23999</v>
      </c>
      <c r="C6920">
        <v>1844.579956</v>
      </c>
      <c r="D6920">
        <v>1806.349976</v>
      </c>
      <c r="E6920">
        <v>1844.5699460000001</v>
      </c>
      <c r="F6920">
        <v>1844.5699460000001</v>
      </c>
      <c r="G6920">
        <v>807790000</v>
      </c>
    </row>
    <row r="6921" spans="1:7" x14ac:dyDescent="0.3">
      <c r="A6921" s="1">
        <v>35970</v>
      </c>
      <c r="B6921">
        <v>1858.3599850000001</v>
      </c>
      <c r="C6921">
        <v>1878.5600589999999</v>
      </c>
      <c r="D6921">
        <v>1837.160034</v>
      </c>
      <c r="E6921">
        <v>1877.76001</v>
      </c>
      <c r="F6921">
        <v>1877.76001</v>
      </c>
      <c r="G6921">
        <v>927390000</v>
      </c>
    </row>
    <row r="6922" spans="1:7" x14ac:dyDescent="0.3">
      <c r="A6922" s="1">
        <v>35971</v>
      </c>
      <c r="B6922">
        <v>1886.329956</v>
      </c>
      <c r="C6922">
        <v>1894.709961</v>
      </c>
      <c r="D6922">
        <v>1860.400024</v>
      </c>
      <c r="E6922">
        <v>1863.25</v>
      </c>
      <c r="F6922">
        <v>1863.25</v>
      </c>
      <c r="G6922">
        <v>838580000</v>
      </c>
    </row>
    <row r="6923" spans="1:7" x14ac:dyDescent="0.3">
      <c r="A6923" s="1">
        <v>35972</v>
      </c>
      <c r="B6923">
        <v>1865.349976</v>
      </c>
      <c r="C6923">
        <v>1872.2299800000001</v>
      </c>
      <c r="D6923">
        <v>1862.75</v>
      </c>
      <c r="E6923">
        <v>1869.530029</v>
      </c>
      <c r="F6923">
        <v>1869.530029</v>
      </c>
      <c r="G6923">
        <v>614630000</v>
      </c>
    </row>
    <row r="6924" spans="1:7" x14ac:dyDescent="0.3">
      <c r="A6924" s="1">
        <v>35975</v>
      </c>
      <c r="B6924">
        <v>1880.589966</v>
      </c>
      <c r="C6924">
        <v>1891.670044</v>
      </c>
      <c r="D6924">
        <v>1880.589966</v>
      </c>
      <c r="E6924">
        <v>1891.079956</v>
      </c>
      <c r="F6924">
        <v>1891.079956</v>
      </c>
      <c r="G6924">
        <v>659280000</v>
      </c>
    </row>
    <row r="6925" spans="1:7" x14ac:dyDescent="0.3">
      <c r="A6925" s="1">
        <v>35976</v>
      </c>
      <c r="B6925">
        <v>1882.7299800000001</v>
      </c>
      <c r="C6925">
        <v>1898.619995</v>
      </c>
      <c r="D6925">
        <v>1878.869995</v>
      </c>
      <c r="E6925">
        <v>1894.73999</v>
      </c>
      <c r="F6925">
        <v>1894.73999</v>
      </c>
      <c r="G6925">
        <v>862200000</v>
      </c>
    </row>
    <row r="6926" spans="1:7" x14ac:dyDescent="0.3">
      <c r="A6926" s="1">
        <v>35977</v>
      </c>
      <c r="B6926">
        <v>1904.23999</v>
      </c>
      <c r="C6926">
        <v>1914.459961</v>
      </c>
      <c r="D6926">
        <v>1893.0600589999999</v>
      </c>
      <c r="E6926">
        <v>1914.459961</v>
      </c>
      <c r="F6926">
        <v>1914.459961</v>
      </c>
      <c r="G6926">
        <v>857360000</v>
      </c>
    </row>
    <row r="6927" spans="1:7" x14ac:dyDescent="0.3">
      <c r="A6927" s="1">
        <v>35978</v>
      </c>
      <c r="B6927">
        <v>1908.75</v>
      </c>
      <c r="C6927">
        <v>1908.959961</v>
      </c>
      <c r="D6927">
        <v>1891.099976</v>
      </c>
      <c r="E6927">
        <v>1894</v>
      </c>
      <c r="F6927">
        <v>1894</v>
      </c>
      <c r="G6927">
        <v>793330000</v>
      </c>
    </row>
    <row r="6928" spans="1:7" x14ac:dyDescent="0.3">
      <c r="A6928" s="1">
        <v>35982</v>
      </c>
      <c r="B6928">
        <v>1898.630005</v>
      </c>
      <c r="C6928">
        <v>1909.869995</v>
      </c>
      <c r="D6928">
        <v>1893.3100589999999</v>
      </c>
      <c r="E6928">
        <v>1909.469971</v>
      </c>
      <c r="F6928">
        <v>1909.469971</v>
      </c>
      <c r="G6928">
        <v>691810000</v>
      </c>
    </row>
    <row r="6929" spans="1:7" x14ac:dyDescent="0.3">
      <c r="A6929" s="1">
        <v>35983</v>
      </c>
      <c r="B6929">
        <v>1912.26001</v>
      </c>
      <c r="C6929">
        <v>1912.26001</v>
      </c>
      <c r="D6929">
        <v>1897.339966</v>
      </c>
      <c r="E6929">
        <v>1908.1099850000001</v>
      </c>
      <c r="F6929">
        <v>1908.1099850000001</v>
      </c>
      <c r="G6929">
        <v>806450000</v>
      </c>
    </row>
    <row r="6930" spans="1:7" x14ac:dyDescent="0.3">
      <c r="A6930" s="1">
        <v>35984</v>
      </c>
      <c r="B6930">
        <v>1909.410034</v>
      </c>
      <c r="C6930">
        <v>1935.900024</v>
      </c>
      <c r="D6930">
        <v>1906.6099850000001</v>
      </c>
      <c r="E6930">
        <v>1935.3900149999999</v>
      </c>
      <c r="F6930">
        <v>1935.3900149999999</v>
      </c>
      <c r="G6930">
        <v>841820000</v>
      </c>
    </row>
    <row r="6931" spans="1:7" x14ac:dyDescent="0.3">
      <c r="A6931" s="1">
        <v>35985</v>
      </c>
      <c r="B6931">
        <v>1935.5500489999999</v>
      </c>
      <c r="C6931">
        <v>1951.0699460000001</v>
      </c>
      <c r="D6931">
        <v>1931.98999</v>
      </c>
      <c r="E6931">
        <v>1939.8199460000001</v>
      </c>
      <c r="F6931">
        <v>1939.8199460000001</v>
      </c>
      <c r="G6931">
        <v>844840000</v>
      </c>
    </row>
    <row r="6932" spans="1:7" x14ac:dyDescent="0.3">
      <c r="A6932" s="1">
        <v>35986</v>
      </c>
      <c r="B6932">
        <v>1938.959961</v>
      </c>
      <c r="C6932">
        <v>1943.8900149999999</v>
      </c>
      <c r="D6932">
        <v>1925.119995</v>
      </c>
      <c r="E6932">
        <v>1943.040039</v>
      </c>
      <c r="F6932">
        <v>1943.040039</v>
      </c>
      <c r="G6932">
        <v>709610000</v>
      </c>
    </row>
    <row r="6933" spans="1:7" x14ac:dyDescent="0.3">
      <c r="A6933" s="1">
        <v>35989</v>
      </c>
      <c r="B6933">
        <v>1948.3199460000001</v>
      </c>
      <c r="C6933">
        <v>1965.719971</v>
      </c>
      <c r="D6933">
        <v>1946.630005</v>
      </c>
      <c r="E6933">
        <v>1965.530029</v>
      </c>
      <c r="F6933">
        <v>1965.530029</v>
      </c>
      <c r="G6933">
        <v>776950000</v>
      </c>
    </row>
    <row r="6934" spans="1:7" x14ac:dyDescent="0.3">
      <c r="A6934" s="1">
        <v>35990</v>
      </c>
      <c r="B6934">
        <v>1972.6899410000001</v>
      </c>
      <c r="C6934">
        <v>1979.6400149999999</v>
      </c>
      <c r="D6934">
        <v>1963.619995</v>
      </c>
      <c r="E6934">
        <v>1968.410034</v>
      </c>
      <c r="F6934">
        <v>1968.410034</v>
      </c>
      <c r="G6934">
        <v>843960000</v>
      </c>
    </row>
    <row r="6935" spans="1:7" x14ac:dyDescent="0.3">
      <c r="A6935" s="1">
        <v>35991</v>
      </c>
      <c r="B6935">
        <v>1974.5600589999999</v>
      </c>
      <c r="C6935">
        <v>1994.98999</v>
      </c>
      <c r="D6935">
        <v>1926.4399410000001</v>
      </c>
      <c r="E6935">
        <v>1994.540039</v>
      </c>
      <c r="F6935">
        <v>1994.540039</v>
      </c>
      <c r="G6935">
        <v>920300000</v>
      </c>
    </row>
    <row r="6936" spans="1:7" x14ac:dyDescent="0.3">
      <c r="A6936" s="1">
        <v>35992</v>
      </c>
      <c r="B6936">
        <v>2000.900024</v>
      </c>
      <c r="C6936">
        <v>2004.920044</v>
      </c>
      <c r="D6936">
        <v>1982.4799800000001</v>
      </c>
      <c r="E6936">
        <v>2000.5600589999999</v>
      </c>
      <c r="F6936">
        <v>2000.5600589999999</v>
      </c>
      <c r="G6936">
        <v>904820000</v>
      </c>
    </row>
    <row r="6937" spans="1:7" x14ac:dyDescent="0.3">
      <c r="A6937" s="1">
        <v>35993</v>
      </c>
      <c r="B6937">
        <v>2005.579956</v>
      </c>
      <c r="C6937">
        <v>2010.6099850000001</v>
      </c>
      <c r="D6937">
        <v>1994.400024</v>
      </c>
      <c r="E6937">
        <v>2008.76001</v>
      </c>
      <c r="F6937">
        <v>2008.76001</v>
      </c>
      <c r="G6937">
        <v>798320000</v>
      </c>
    </row>
    <row r="6938" spans="1:7" x14ac:dyDescent="0.3">
      <c r="A6938" s="1">
        <v>35996</v>
      </c>
      <c r="B6938">
        <v>2013.4799800000001</v>
      </c>
      <c r="C6938">
        <v>2022.400024</v>
      </c>
      <c r="D6938">
        <v>2006.329956</v>
      </c>
      <c r="E6938">
        <v>2014.25</v>
      </c>
      <c r="F6938">
        <v>2014.25</v>
      </c>
      <c r="G6938">
        <v>722060000</v>
      </c>
    </row>
    <row r="6939" spans="1:7" x14ac:dyDescent="0.3">
      <c r="A6939" s="1">
        <v>35997</v>
      </c>
      <c r="B6939">
        <v>2018.459961</v>
      </c>
      <c r="C6939">
        <v>2028.1800539999999</v>
      </c>
      <c r="D6939">
        <v>1977.619995</v>
      </c>
      <c r="E6939">
        <v>1979.1400149999999</v>
      </c>
      <c r="F6939">
        <v>1979.1400149999999</v>
      </c>
      <c r="G6939">
        <v>854220000</v>
      </c>
    </row>
    <row r="6940" spans="1:7" x14ac:dyDescent="0.3">
      <c r="A6940" s="1">
        <v>35998</v>
      </c>
      <c r="B6940">
        <v>1969.099976</v>
      </c>
      <c r="C6940">
        <v>1980.420044</v>
      </c>
      <c r="D6940">
        <v>1950.7700199999999</v>
      </c>
      <c r="E6940">
        <v>1969.75</v>
      </c>
      <c r="F6940">
        <v>1969.75</v>
      </c>
      <c r="G6940">
        <v>828750000</v>
      </c>
    </row>
    <row r="6941" spans="1:7" x14ac:dyDescent="0.3">
      <c r="A6941" s="1">
        <v>35999</v>
      </c>
      <c r="B6941">
        <v>1970.829956</v>
      </c>
      <c r="C6941">
        <v>1981.0500489999999</v>
      </c>
      <c r="D6941">
        <v>1935.219971</v>
      </c>
      <c r="E6941">
        <v>1935.219971</v>
      </c>
      <c r="F6941">
        <v>1935.219971</v>
      </c>
      <c r="G6941">
        <v>868000000</v>
      </c>
    </row>
    <row r="6942" spans="1:7" x14ac:dyDescent="0.3">
      <c r="A6942" s="1">
        <v>36000</v>
      </c>
      <c r="B6942">
        <v>1947.8599850000001</v>
      </c>
      <c r="C6942">
        <v>1974.329956</v>
      </c>
      <c r="D6942">
        <v>1909.5600589999999</v>
      </c>
      <c r="E6942">
        <v>1930.98999</v>
      </c>
      <c r="F6942">
        <v>1930.98999</v>
      </c>
      <c r="G6942">
        <v>805610000</v>
      </c>
    </row>
    <row r="6943" spans="1:7" x14ac:dyDescent="0.3">
      <c r="A6943" s="1">
        <v>36003</v>
      </c>
      <c r="B6943">
        <v>1916.3100589999999</v>
      </c>
      <c r="C6943">
        <v>1933.3000489999999</v>
      </c>
      <c r="D6943">
        <v>1887.4799800000001</v>
      </c>
      <c r="E6943">
        <v>1933.26001</v>
      </c>
      <c r="F6943">
        <v>1933.26001</v>
      </c>
      <c r="G6943">
        <v>715580000</v>
      </c>
    </row>
    <row r="6944" spans="1:7" x14ac:dyDescent="0.3">
      <c r="A6944" s="1">
        <v>36004</v>
      </c>
      <c r="B6944">
        <v>1931.829956</v>
      </c>
      <c r="C6944">
        <v>1937.9300539999999</v>
      </c>
      <c r="D6944">
        <v>1893.339966</v>
      </c>
      <c r="E6944">
        <v>1896.530029</v>
      </c>
      <c r="F6944">
        <v>1896.530029</v>
      </c>
      <c r="G6944">
        <v>803040000</v>
      </c>
    </row>
    <row r="6945" spans="1:7" x14ac:dyDescent="0.3">
      <c r="A6945" s="1">
        <v>36005</v>
      </c>
      <c r="B6945">
        <v>1908.2700199999999</v>
      </c>
      <c r="C6945">
        <v>1915.040039</v>
      </c>
      <c r="D6945">
        <v>1878.160034</v>
      </c>
      <c r="E6945">
        <v>1881.48999</v>
      </c>
      <c r="F6945">
        <v>1881.48999</v>
      </c>
      <c r="G6945">
        <v>730540000</v>
      </c>
    </row>
    <row r="6946" spans="1:7" x14ac:dyDescent="0.3">
      <c r="A6946" s="1">
        <v>36006</v>
      </c>
      <c r="B6946">
        <v>1897.030029</v>
      </c>
      <c r="C6946">
        <v>1919.6400149999999</v>
      </c>
      <c r="D6946">
        <v>1890.1400149999999</v>
      </c>
      <c r="E6946">
        <v>1919.579956</v>
      </c>
      <c r="F6946">
        <v>1919.579956</v>
      </c>
      <c r="G6946">
        <v>739540000</v>
      </c>
    </row>
    <row r="6947" spans="1:7" x14ac:dyDescent="0.3">
      <c r="A6947" s="1">
        <v>36007</v>
      </c>
      <c r="B6947">
        <v>1920.089966</v>
      </c>
      <c r="C6947">
        <v>1920.660034</v>
      </c>
      <c r="D6947">
        <v>1871.719971</v>
      </c>
      <c r="E6947">
        <v>1872.3900149999999</v>
      </c>
      <c r="F6947">
        <v>1872.3900149999999</v>
      </c>
      <c r="G6947">
        <v>740540000</v>
      </c>
    </row>
    <row r="6948" spans="1:7" x14ac:dyDescent="0.3">
      <c r="A6948" s="1">
        <v>36010</v>
      </c>
      <c r="B6948">
        <v>1869.719971</v>
      </c>
      <c r="C6948">
        <v>1870.650024</v>
      </c>
      <c r="D6948">
        <v>1849.869995</v>
      </c>
      <c r="E6948">
        <v>1851.099976</v>
      </c>
      <c r="F6948">
        <v>1851.099976</v>
      </c>
      <c r="G6948">
        <v>655140000</v>
      </c>
    </row>
    <row r="6949" spans="1:7" x14ac:dyDescent="0.3">
      <c r="A6949" s="1">
        <v>36011</v>
      </c>
      <c r="B6949">
        <v>1863.7700199999999</v>
      </c>
      <c r="C6949">
        <v>1869.8199460000001</v>
      </c>
      <c r="D6949">
        <v>1784.400024</v>
      </c>
      <c r="E6949">
        <v>1785.6400149999999</v>
      </c>
      <c r="F6949">
        <v>1785.6400149999999</v>
      </c>
      <c r="G6949">
        <v>914990000</v>
      </c>
    </row>
    <row r="6950" spans="1:7" x14ac:dyDescent="0.3">
      <c r="A6950" s="1">
        <v>36012</v>
      </c>
      <c r="B6950">
        <v>1790.150024</v>
      </c>
      <c r="C6950">
        <v>1804.599976</v>
      </c>
      <c r="D6950">
        <v>1750.8100589999999</v>
      </c>
      <c r="E6950">
        <v>1788.1999510000001</v>
      </c>
      <c r="F6950">
        <v>1788.1999510000001</v>
      </c>
      <c r="G6950">
        <v>902440000</v>
      </c>
    </row>
    <row r="6951" spans="1:7" x14ac:dyDescent="0.3">
      <c r="A6951" s="1">
        <v>36013</v>
      </c>
      <c r="B6951">
        <v>1777.880005</v>
      </c>
      <c r="C6951">
        <v>1829.51001</v>
      </c>
      <c r="D6951">
        <v>1776.8199460000001</v>
      </c>
      <c r="E6951">
        <v>1829.51001</v>
      </c>
      <c r="F6951">
        <v>1829.51001</v>
      </c>
      <c r="G6951">
        <v>782280000</v>
      </c>
    </row>
    <row r="6952" spans="1:7" x14ac:dyDescent="0.3">
      <c r="A6952" s="1">
        <v>36014</v>
      </c>
      <c r="B6952">
        <v>1842.4799800000001</v>
      </c>
      <c r="C6952">
        <v>1864.900024</v>
      </c>
      <c r="D6952">
        <v>1838.0600589999999</v>
      </c>
      <c r="E6952">
        <v>1846.7700199999999</v>
      </c>
      <c r="F6952">
        <v>1846.7700199999999</v>
      </c>
      <c r="G6952">
        <v>810860000</v>
      </c>
    </row>
    <row r="6953" spans="1:7" x14ac:dyDescent="0.3">
      <c r="A6953" s="1">
        <v>36017</v>
      </c>
      <c r="B6953">
        <v>1847.209961</v>
      </c>
      <c r="C6953">
        <v>1850.099976</v>
      </c>
      <c r="D6953">
        <v>1834.880005</v>
      </c>
      <c r="E6953">
        <v>1839.209961</v>
      </c>
      <c r="F6953">
        <v>1839.209961</v>
      </c>
      <c r="G6953">
        <v>547010000</v>
      </c>
    </row>
    <row r="6954" spans="1:7" x14ac:dyDescent="0.3">
      <c r="A6954" s="1">
        <v>36018</v>
      </c>
      <c r="B6954">
        <v>1801.670044</v>
      </c>
      <c r="C6954">
        <v>1801.670044</v>
      </c>
      <c r="D6954">
        <v>1775.23999</v>
      </c>
      <c r="E6954">
        <v>1792.6999510000001</v>
      </c>
      <c r="F6954">
        <v>1792.6999510000001</v>
      </c>
      <c r="G6954">
        <v>732920000</v>
      </c>
    </row>
    <row r="6955" spans="1:7" x14ac:dyDescent="0.3">
      <c r="A6955" s="1">
        <v>36019</v>
      </c>
      <c r="B6955">
        <v>1809.670044</v>
      </c>
      <c r="C6955">
        <v>1826.48999</v>
      </c>
      <c r="D6955">
        <v>1809.670044</v>
      </c>
      <c r="E6955">
        <v>1825.530029</v>
      </c>
      <c r="F6955">
        <v>1825.530029</v>
      </c>
      <c r="G6955">
        <v>713640000</v>
      </c>
    </row>
    <row r="6956" spans="1:7" x14ac:dyDescent="0.3">
      <c r="A6956" s="1">
        <v>36020</v>
      </c>
      <c r="B6956">
        <v>1820.530029</v>
      </c>
      <c r="C6956">
        <v>1831.48999</v>
      </c>
      <c r="D6956">
        <v>1802.4399410000001</v>
      </c>
      <c r="E6956">
        <v>1802.540039</v>
      </c>
      <c r="F6956">
        <v>1802.540039</v>
      </c>
      <c r="G6956">
        <v>636440000</v>
      </c>
    </row>
    <row r="6957" spans="1:7" x14ac:dyDescent="0.3">
      <c r="A6957" s="1">
        <v>36021</v>
      </c>
      <c r="B6957">
        <v>1815.73999</v>
      </c>
      <c r="C6957">
        <v>1818</v>
      </c>
      <c r="D6957">
        <v>1782.369995</v>
      </c>
      <c r="E6957">
        <v>1790.1899410000001</v>
      </c>
      <c r="F6957">
        <v>1790.1899410000001</v>
      </c>
      <c r="G6957">
        <v>669100000</v>
      </c>
    </row>
    <row r="6958" spans="1:7" x14ac:dyDescent="0.3">
      <c r="A6958" s="1">
        <v>36024</v>
      </c>
      <c r="B6958">
        <v>1784.910034</v>
      </c>
      <c r="C6958">
        <v>1818.119995</v>
      </c>
      <c r="D6958">
        <v>1778.5500489999999</v>
      </c>
      <c r="E6958">
        <v>1818.040039</v>
      </c>
      <c r="F6958">
        <v>1818.040039</v>
      </c>
      <c r="G6958">
        <v>626440000</v>
      </c>
    </row>
    <row r="6959" spans="1:7" x14ac:dyDescent="0.3">
      <c r="A6959" s="1">
        <v>36025</v>
      </c>
      <c r="B6959">
        <v>1826.880005</v>
      </c>
      <c r="C6959">
        <v>1858.219971</v>
      </c>
      <c r="D6959">
        <v>1826.880005</v>
      </c>
      <c r="E6959">
        <v>1855.119995</v>
      </c>
      <c r="F6959">
        <v>1855.119995</v>
      </c>
      <c r="G6959">
        <v>751830000</v>
      </c>
    </row>
    <row r="6960" spans="1:7" x14ac:dyDescent="0.3">
      <c r="A6960" s="1">
        <v>36026</v>
      </c>
      <c r="B6960">
        <v>1872.380005</v>
      </c>
      <c r="C6960">
        <v>1874.3100589999999</v>
      </c>
      <c r="D6960">
        <v>1840.7700199999999</v>
      </c>
      <c r="E6960">
        <v>1842.6899410000001</v>
      </c>
      <c r="F6960">
        <v>1842.6899410000001</v>
      </c>
      <c r="G6960">
        <v>735600000</v>
      </c>
    </row>
    <row r="6961" spans="1:7" x14ac:dyDescent="0.3">
      <c r="A6961" s="1">
        <v>36027</v>
      </c>
      <c r="B6961">
        <v>1835.119995</v>
      </c>
      <c r="C6961">
        <v>1843.1999510000001</v>
      </c>
      <c r="D6961">
        <v>1828.9300539999999</v>
      </c>
      <c r="E6961">
        <v>1832.4499510000001</v>
      </c>
      <c r="F6961">
        <v>1832.4499510000001</v>
      </c>
      <c r="G6961">
        <v>651590000</v>
      </c>
    </row>
    <row r="6962" spans="1:7" x14ac:dyDescent="0.3">
      <c r="A6962" s="1">
        <v>36028</v>
      </c>
      <c r="B6962">
        <v>1816.4799800000001</v>
      </c>
      <c r="C6962">
        <v>1816.4799800000001</v>
      </c>
      <c r="D6962">
        <v>1767.1099850000001</v>
      </c>
      <c r="E6962">
        <v>1797.6099850000001</v>
      </c>
      <c r="F6962">
        <v>1797.6099850000001</v>
      </c>
      <c r="G6962">
        <v>785140000</v>
      </c>
    </row>
    <row r="6963" spans="1:7" x14ac:dyDescent="0.3">
      <c r="A6963" s="1">
        <v>36031</v>
      </c>
      <c r="B6963">
        <v>1803.7700199999999</v>
      </c>
      <c r="C6963">
        <v>1815.23999</v>
      </c>
      <c r="D6963">
        <v>1787.9499510000001</v>
      </c>
      <c r="E6963">
        <v>1790.8199460000001</v>
      </c>
      <c r="F6963">
        <v>1790.8199460000001</v>
      </c>
      <c r="G6963">
        <v>588240000</v>
      </c>
    </row>
    <row r="6964" spans="1:7" x14ac:dyDescent="0.3">
      <c r="A6964" s="1">
        <v>36032</v>
      </c>
      <c r="B6964">
        <v>1807.119995</v>
      </c>
      <c r="C6964">
        <v>1818.030029</v>
      </c>
      <c r="D6964">
        <v>1786.75</v>
      </c>
      <c r="E6964">
        <v>1798.170044</v>
      </c>
      <c r="F6964">
        <v>1798.170044</v>
      </c>
      <c r="G6964">
        <v>688040000</v>
      </c>
    </row>
    <row r="6965" spans="1:7" x14ac:dyDescent="0.3">
      <c r="A6965" s="1">
        <v>36033</v>
      </c>
      <c r="B6965">
        <v>1776.910034</v>
      </c>
      <c r="C6965">
        <v>1783.48999</v>
      </c>
      <c r="D6965">
        <v>1762.420044</v>
      </c>
      <c r="E6965">
        <v>1768.130005</v>
      </c>
      <c r="F6965">
        <v>1768.130005</v>
      </c>
      <c r="G6965">
        <v>685860000</v>
      </c>
    </row>
    <row r="6966" spans="1:7" x14ac:dyDescent="0.3">
      <c r="A6966" s="1">
        <v>36034</v>
      </c>
      <c r="B6966">
        <v>1742.130005</v>
      </c>
      <c r="C6966">
        <v>1742.130005</v>
      </c>
      <c r="D6966">
        <v>1673.6099850000001</v>
      </c>
      <c r="E6966">
        <v>1686.410034</v>
      </c>
      <c r="F6966">
        <v>1686.410034</v>
      </c>
      <c r="G6966">
        <v>959260000</v>
      </c>
    </row>
    <row r="6967" spans="1:7" x14ac:dyDescent="0.3">
      <c r="A6967" s="1">
        <v>36035</v>
      </c>
      <c r="B6967">
        <v>1690.0699460000001</v>
      </c>
      <c r="C6967">
        <v>1699.209961</v>
      </c>
      <c r="D6967">
        <v>1624</v>
      </c>
      <c r="E6967">
        <v>1639.6800539999999</v>
      </c>
      <c r="F6967">
        <v>1639.6800539999999</v>
      </c>
      <c r="G6967">
        <v>905540000</v>
      </c>
    </row>
    <row r="6968" spans="1:7" x14ac:dyDescent="0.3">
      <c r="A6968" s="1">
        <v>36038</v>
      </c>
      <c r="B6968">
        <v>1646.75</v>
      </c>
      <c r="C6968">
        <v>1655.1899410000001</v>
      </c>
      <c r="D6968">
        <v>1498.7299800000001</v>
      </c>
      <c r="E6968">
        <v>1499.25</v>
      </c>
      <c r="F6968">
        <v>1499.25</v>
      </c>
      <c r="G6968">
        <v>1003780000</v>
      </c>
    </row>
    <row r="6969" spans="1:7" x14ac:dyDescent="0.3">
      <c r="A6969" s="1">
        <v>36039</v>
      </c>
      <c r="B6969">
        <v>1509.01001</v>
      </c>
      <c r="C6969">
        <v>1577.51001</v>
      </c>
      <c r="D6969">
        <v>1475.48999</v>
      </c>
      <c r="E6969">
        <v>1575.089966</v>
      </c>
      <c r="F6969">
        <v>1575.089966</v>
      </c>
      <c r="G6969">
        <v>1258680000</v>
      </c>
    </row>
    <row r="6970" spans="1:7" x14ac:dyDescent="0.3">
      <c r="A6970" s="1">
        <v>36040</v>
      </c>
      <c r="B6970">
        <v>1590.0200199999999</v>
      </c>
      <c r="C6970">
        <v>1627.089966</v>
      </c>
      <c r="D6970">
        <v>1590.0200199999999</v>
      </c>
      <c r="E6970">
        <v>1592.849976</v>
      </c>
      <c r="F6970">
        <v>1592.849976</v>
      </c>
      <c r="G6970">
        <v>938300000</v>
      </c>
    </row>
    <row r="6971" spans="1:7" x14ac:dyDescent="0.3">
      <c r="A6971" s="1">
        <v>36041</v>
      </c>
      <c r="B6971">
        <v>1572.4399410000001</v>
      </c>
      <c r="C6971">
        <v>1594.5500489999999</v>
      </c>
      <c r="D6971">
        <v>1552.2700199999999</v>
      </c>
      <c r="E6971">
        <v>1571.8599850000001</v>
      </c>
      <c r="F6971">
        <v>1571.8599850000001</v>
      </c>
      <c r="G6971">
        <v>752250000</v>
      </c>
    </row>
    <row r="6972" spans="1:7" x14ac:dyDescent="0.3">
      <c r="A6972" s="1">
        <v>36042</v>
      </c>
      <c r="B6972">
        <v>1586.329956</v>
      </c>
      <c r="C6972">
        <v>1593.920044</v>
      </c>
      <c r="D6972">
        <v>1543.8599850000001</v>
      </c>
      <c r="E6972">
        <v>1566.5200199999999</v>
      </c>
      <c r="F6972">
        <v>1566.5200199999999</v>
      </c>
      <c r="G6972">
        <v>623410000</v>
      </c>
    </row>
    <row r="6973" spans="1:7" x14ac:dyDescent="0.3">
      <c r="A6973" s="1">
        <v>36046</v>
      </c>
      <c r="B6973">
        <v>1566.5200199999999</v>
      </c>
      <c r="C6973">
        <v>1660.920044</v>
      </c>
      <c r="D6973">
        <v>1566.5200199999999</v>
      </c>
      <c r="E6973">
        <v>1660.8599850000001</v>
      </c>
      <c r="F6973">
        <v>1660.8599850000001</v>
      </c>
      <c r="G6973">
        <v>780330000</v>
      </c>
    </row>
    <row r="6974" spans="1:7" x14ac:dyDescent="0.3">
      <c r="A6974" s="1">
        <v>36047</v>
      </c>
      <c r="B6974">
        <v>1658.5</v>
      </c>
      <c r="C6974">
        <v>1680.709961</v>
      </c>
      <c r="D6974">
        <v>1624.5500489999999</v>
      </c>
      <c r="E6974">
        <v>1624.5500489999999</v>
      </c>
      <c r="F6974">
        <v>1624.5500489999999</v>
      </c>
      <c r="G6974">
        <v>695170000</v>
      </c>
    </row>
    <row r="6975" spans="1:7" x14ac:dyDescent="0.3">
      <c r="A6975" s="1">
        <v>36048</v>
      </c>
      <c r="B6975">
        <v>1624.540039</v>
      </c>
      <c r="C6975">
        <v>1624.540039</v>
      </c>
      <c r="D6975">
        <v>1568.2299800000001</v>
      </c>
      <c r="E6975">
        <v>1585.329956</v>
      </c>
      <c r="F6975">
        <v>1585.329956</v>
      </c>
      <c r="G6975">
        <v>762920000</v>
      </c>
    </row>
    <row r="6976" spans="1:7" x14ac:dyDescent="0.3">
      <c r="A6976" s="1">
        <v>36049</v>
      </c>
      <c r="B6976">
        <v>1599.8000489999999</v>
      </c>
      <c r="C6976">
        <v>1642.079956</v>
      </c>
      <c r="D6976">
        <v>1585.280029</v>
      </c>
      <c r="E6976">
        <v>1641.6400149999999</v>
      </c>
      <c r="F6976">
        <v>1641.6400149999999</v>
      </c>
      <c r="G6976">
        <v>706720000</v>
      </c>
    </row>
    <row r="6977" spans="1:7" x14ac:dyDescent="0.3">
      <c r="A6977" s="1">
        <v>36052</v>
      </c>
      <c r="B6977">
        <v>1660.3100589999999</v>
      </c>
      <c r="C6977">
        <v>1677.900024</v>
      </c>
      <c r="D6977">
        <v>1641.6400149999999</v>
      </c>
      <c r="E6977">
        <v>1665.6899410000001</v>
      </c>
      <c r="F6977">
        <v>1665.6899410000001</v>
      </c>
      <c r="G6977">
        <v>686720000</v>
      </c>
    </row>
    <row r="6978" spans="1:7" x14ac:dyDescent="0.3">
      <c r="A6978" s="1">
        <v>36053</v>
      </c>
      <c r="B6978">
        <v>1658.650024</v>
      </c>
      <c r="C6978">
        <v>1678.23999</v>
      </c>
      <c r="D6978">
        <v>1651.910034</v>
      </c>
      <c r="E6978">
        <v>1678.1099850000001</v>
      </c>
      <c r="F6978">
        <v>1678.1099850000001</v>
      </c>
      <c r="G6978">
        <v>664830000</v>
      </c>
    </row>
    <row r="6979" spans="1:7" x14ac:dyDescent="0.3">
      <c r="A6979" s="1">
        <v>36054</v>
      </c>
      <c r="B6979">
        <v>1684.030029</v>
      </c>
      <c r="C6979">
        <v>1693.8000489999999</v>
      </c>
      <c r="D6979">
        <v>1672.3199460000001</v>
      </c>
      <c r="E6979">
        <v>1689.910034</v>
      </c>
      <c r="F6979">
        <v>1689.910034</v>
      </c>
      <c r="G6979">
        <v>716800000</v>
      </c>
    </row>
    <row r="6980" spans="1:7" x14ac:dyDescent="0.3">
      <c r="A6980" s="1">
        <v>36055</v>
      </c>
      <c r="B6980">
        <v>1646.1899410000001</v>
      </c>
      <c r="C6980">
        <v>1689.910034</v>
      </c>
      <c r="D6980">
        <v>1637.0500489999999</v>
      </c>
      <c r="E6980">
        <v>1646.25</v>
      </c>
      <c r="F6980">
        <v>1646.25</v>
      </c>
      <c r="G6980">
        <v>683670000</v>
      </c>
    </row>
    <row r="6981" spans="1:7" x14ac:dyDescent="0.3">
      <c r="A6981" s="1">
        <v>36056</v>
      </c>
      <c r="B6981">
        <v>1658.079956</v>
      </c>
      <c r="C6981">
        <v>1664.619995</v>
      </c>
      <c r="D6981">
        <v>1644.459961</v>
      </c>
      <c r="E6981">
        <v>1663.7700199999999</v>
      </c>
      <c r="F6981">
        <v>1663.7700199999999</v>
      </c>
      <c r="G6981">
        <v>647160000</v>
      </c>
    </row>
    <row r="6982" spans="1:7" x14ac:dyDescent="0.3">
      <c r="A6982" s="1">
        <v>36059</v>
      </c>
      <c r="B6982">
        <v>1630.1099850000001</v>
      </c>
      <c r="C6982">
        <v>1680.4300539999999</v>
      </c>
      <c r="D6982">
        <v>1615.329956</v>
      </c>
      <c r="E6982">
        <v>1680.4300539999999</v>
      </c>
      <c r="F6982">
        <v>1680.4300539999999</v>
      </c>
      <c r="G6982">
        <v>548670000</v>
      </c>
    </row>
    <row r="6983" spans="1:7" x14ac:dyDescent="0.3">
      <c r="A6983" s="1">
        <v>36060</v>
      </c>
      <c r="B6983">
        <v>1693.530029</v>
      </c>
      <c r="C6983">
        <v>1702.9399410000001</v>
      </c>
      <c r="D6983">
        <v>1680.4300539999999</v>
      </c>
      <c r="E6983">
        <v>1697.8000489999999</v>
      </c>
      <c r="F6983">
        <v>1697.8000489999999</v>
      </c>
      <c r="G6983">
        <v>755180000</v>
      </c>
    </row>
    <row r="6984" spans="1:7" x14ac:dyDescent="0.3">
      <c r="A6984" s="1">
        <v>36061</v>
      </c>
      <c r="B6984">
        <v>1711.670044</v>
      </c>
      <c r="C6984">
        <v>1760.349976</v>
      </c>
      <c r="D6984">
        <v>1697.8100589999999</v>
      </c>
      <c r="E6984">
        <v>1760.2700199999999</v>
      </c>
      <c r="F6984">
        <v>1760.2700199999999</v>
      </c>
      <c r="G6984">
        <v>932780000</v>
      </c>
    </row>
    <row r="6985" spans="1:7" x14ac:dyDescent="0.3">
      <c r="A6985" s="1">
        <v>36062</v>
      </c>
      <c r="B6985">
        <v>1753.1899410000001</v>
      </c>
      <c r="C6985">
        <v>1768.3599850000001</v>
      </c>
      <c r="D6985">
        <v>1713.7700199999999</v>
      </c>
      <c r="E6985">
        <v>1720.339966</v>
      </c>
      <c r="F6985">
        <v>1720.339966</v>
      </c>
      <c r="G6985">
        <v>814080000</v>
      </c>
    </row>
    <row r="6986" spans="1:7" x14ac:dyDescent="0.3">
      <c r="A6986" s="1">
        <v>36063</v>
      </c>
      <c r="B6986">
        <v>1705.48999</v>
      </c>
      <c r="C6986">
        <v>1744.0600589999999</v>
      </c>
      <c r="D6986">
        <v>1697.6400149999999</v>
      </c>
      <c r="E6986">
        <v>1743.589966</v>
      </c>
      <c r="F6986">
        <v>1743.589966</v>
      </c>
      <c r="G6986">
        <v>700230000</v>
      </c>
    </row>
    <row r="6987" spans="1:7" x14ac:dyDescent="0.3">
      <c r="A6987" s="1">
        <v>36066</v>
      </c>
      <c r="B6987">
        <v>1757.900024</v>
      </c>
      <c r="C6987">
        <v>1769.709961</v>
      </c>
      <c r="D6987">
        <v>1725.650024</v>
      </c>
      <c r="E6987">
        <v>1739.219971</v>
      </c>
      <c r="F6987">
        <v>1739.219971</v>
      </c>
      <c r="G6987">
        <v>696680000</v>
      </c>
    </row>
    <row r="6988" spans="1:7" x14ac:dyDescent="0.3">
      <c r="A6988" s="1">
        <v>36067</v>
      </c>
      <c r="B6988">
        <v>1745.400024</v>
      </c>
      <c r="C6988">
        <v>1750.099976</v>
      </c>
      <c r="D6988">
        <v>1719.9499510000001</v>
      </c>
      <c r="E6988">
        <v>1734.0500489999999</v>
      </c>
      <c r="F6988">
        <v>1734.0500489999999</v>
      </c>
      <c r="G6988">
        <v>781710000</v>
      </c>
    </row>
    <row r="6989" spans="1:7" x14ac:dyDescent="0.3">
      <c r="A6989" s="1">
        <v>36068</v>
      </c>
      <c r="B6989">
        <v>1716.709961</v>
      </c>
      <c r="C6989">
        <v>1734.0500489999999</v>
      </c>
      <c r="D6989">
        <v>1686.099976</v>
      </c>
      <c r="E6989">
        <v>1693.839966</v>
      </c>
      <c r="F6989">
        <v>1693.839966</v>
      </c>
      <c r="G6989">
        <v>737760000</v>
      </c>
    </row>
    <row r="6990" spans="1:7" x14ac:dyDescent="0.3">
      <c r="A6990" s="1">
        <v>36069</v>
      </c>
      <c r="B6990">
        <v>1663.3000489999999</v>
      </c>
      <c r="C6990">
        <v>1693.839966</v>
      </c>
      <c r="D6990">
        <v>1606.6099850000001</v>
      </c>
      <c r="E6990">
        <v>1612.329956</v>
      </c>
      <c r="F6990">
        <v>1612.329956</v>
      </c>
      <c r="G6990">
        <v>856960000</v>
      </c>
    </row>
    <row r="6991" spans="1:7" x14ac:dyDescent="0.3">
      <c r="A6991" s="1">
        <v>36070</v>
      </c>
      <c r="B6991">
        <v>1609.4499510000001</v>
      </c>
      <c r="C6991">
        <v>1623.420044</v>
      </c>
      <c r="D6991">
        <v>1569.0600589999999</v>
      </c>
      <c r="E6991">
        <v>1614.9799800000001</v>
      </c>
      <c r="F6991">
        <v>1614.9799800000001</v>
      </c>
      <c r="G6991">
        <v>871450000</v>
      </c>
    </row>
    <row r="6992" spans="1:7" x14ac:dyDescent="0.3">
      <c r="A6992" s="1">
        <v>36073</v>
      </c>
      <c r="B6992">
        <v>1591.170044</v>
      </c>
      <c r="C6992">
        <v>1614.9799800000001</v>
      </c>
      <c r="D6992">
        <v>1511.150024</v>
      </c>
      <c r="E6992">
        <v>1536.6899410000001</v>
      </c>
      <c r="F6992">
        <v>1536.6899410000001</v>
      </c>
      <c r="G6992">
        <v>877180000</v>
      </c>
    </row>
    <row r="6993" spans="1:7" x14ac:dyDescent="0.3">
      <c r="A6993" s="1">
        <v>36074</v>
      </c>
      <c r="B6993">
        <v>1570.5</v>
      </c>
      <c r="C6993">
        <v>1577.869995</v>
      </c>
      <c r="D6993">
        <v>1500.599976</v>
      </c>
      <c r="E6993">
        <v>1510.8900149999999</v>
      </c>
      <c r="F6993">
        <v>1510.8900149999999</v>
      </c>
      <c r="G6993">
        <v>887180000</v>
      </c>
    </row>
    <row r="6994" spans="1:7" x14ac:dyDescent="0.3">
      <c r="A6994" s="1">
        <v>36075</v>
      </c>
      <c r="B6994">
        <v>1504.579956</v>
      </c>
      <c r="C6994">
        <v>1523.030029</v>
      </c>
      <c r="D6994">
        <v>1449.0600589999999</v>
      </c>
      <c r="E6994">
        <v>1462.6099850000001</v>
      </c>
      <c r="F6994">
        <v>1462.6099850000001</v>
      </c>
      <c r="G6994">
        <v>940230000</v>
      </c>
    </row>
    <row r="6995" spans="1:7" x14ac:dyDescent="0.3">
      <c r="A6995" s="1">
        <v>36076</v>
      </c>
      <c r="B6995">
        <v>1420.9399410000001</v>
      </c>
      <c r="C6995">
        <v>1462.599976</v>
      </c>
      <c r="D6995">
        <v>1343.869995</v>
      </c>
      <c r="E6995">
        <v>1419.119995</v>
      </c>
      <c r="F6995">
        <v>1419.119995</v>
      </c>
      <c r="G6995">
        <v>1209510000</v>
      </c>
    </row>
    <row r="6996" spans="1:7" x14ac:dyDescent="0.3">
      <c r="A6996" s="1">
        <v>36077</v>
      </c>
      <c r="B6996">
        <v>1447.339966</v>
      </c>
      <c r="C6996">
        <v>1493.540039</v>
      </c>
      <c r="D6996">
        <v>1419.1099850000001</v>
      </c>
      <c r="E6996">
        <v>1492.48999</v>
      </c>
      <c r="F6996">
        <v>1492.48999</v>
      </c>
      <c r="G6996">
        <v>892830000</v>
      </c>
    </row>
    <row r="6997" spans="1:7" x14ac:dyDescent="0.3">
      <c r="A6997" s="1">
        <v>36080</v>
      </c>
      <c r="B6997">
        <v>1528.48999</v>
      </c>
      <c r="C6997">
        <v>1560.25</v>
      </c>
      <c r="D6997">
        <v>1492.48999</v>
      </c>
      <c r="E6997">
        <v>1546.079956</v>
      </c>
      <c r="F6997">
        <v>1546.079956</v>
      </c>
      <c r="G6997">
        <v>764820000</v>
      </c>
    </row>
    <row r="6998" spans="1:7" x14ac:dyDescent="0.3">
      <c r="A6998" s="1">
        <v>36081</v>
      </c>
      <c r="B6998">
        <v>1541.130005</v>
      </c>
      <c r="C6998">
        <v>1547.0500489999999</v>
      </c>
      <c r="D6998">
        <v>1504.6999510000001</v>
      </c>
      <c r="E6998">
        <v>1509.4499510000001</v>
      </c>
      <c r="F6998">
        <v>1509.4499510000001</v>
      </c>
      <c r="G6998">
        <v>663540000</v>
      </c>
    </row>
    <row r="6999" spans="1:7" x14ac:dyDescent="0.3">
      <c r="A6999" s="1">
        <v>36082</v>
      </c>
      <c r="B6999">
        <v>1502.1800539999999</v>
      </c>
      <c r="C6999">
        <v>1553</v>
      </c>
      <c r="D6999">
        <v>1496.589966</v>
      </c>
      <c r="E6999">
        <v>1540.969971</v>
      </c>
      <c r="F6999">
        <v>1540.969971</v>
      </c>
      <c r="G6999">
        <v>750050000</v>
      </c>
    </row>
    <row r="7000" spans="1:7" x14ac:dyDescent="0.3">
      <c r="A7000" s="1">
        <v>36083</v>
      </c>
      <c r="B7000">
        <v>1541.8000489999999</v>
      </c>
      <c r="C7000">
        <v>1611.4300539999999</v>
      </c>
      <c r="D7000">
        <v>1538.589966</v>
      </c>
      <c r="E7000">
        <v>1611.01001</v>
      </c>
      <c r="F7000">
        <v>1611.01001</v>
      </c>
      <c r="G7000">
        <v>841670000</v>
      </c>
    </row>
    <row r="7001" spans="1:7" x14ac:dyDescent="0.3">
      <c r="A7001" s="1">
        <v>36084</v>
      </c>
      <c r="B7001">
        <v>1625.23999</v>
      </c>
      <c r="C7001">
        <v>1634.73999</v>
      </c>
      <c r="D7001">
        <v>1611.0200199999999</v>
      </c>
      <c r="E7001">
        <v>1620.9499510000001</v>
      </c>
      <c r="F7001">
        <v>1620.9499510000001</v>
      </c>
      <c r="G7001">
        <v>977090000</v>
      </c>
    </row>
    <row r="7002" spans="1:7" x14ac:dyDescent="0.3">
      <c r="A7002" s="1">
        <v>36087</v>
      </c>
      <c r="B7002">
        <v>1618.1400149999999</v>
      </c>
      <c r="C7002">
        <v>1649.540039</v>
      </c>
      <c r="D7002">
        <v>1613.849976</v>
      </c>
      <c r="E7002">
        <v>1648.7299800000001</v>
      </c>
      <c r="F7002">
        <v>1648.7299800000001</v>
      </c>
      <c r="G7002">
        <v>840920000</v>
      </c>
    </row>
    <row r="7003" spans="1:7" x14ac:dyDescent="0.3">
      <c r="A7003" s="1">
        <v>36088</v>
      </c>
      <c r="B7003">
        <v>1661.829956</v>
      </c>
      <c r="C7003">
        <v>1688.160034</v>
      </c>
      <c r="D7003">
        <v>1638.530029</v>
      </c>
      <c r="E7003">
        <v>1639.1899410000001</v>
      </c>
      <c r="F7003">
        <v>1639.1899410000001</v>
      </c>
      <c r="G7003">
        <v>1087340000</v>
      </c>
    </row>
    <row r="7004" spans="1:7" x14ac:dyDescent="0.3">
      <c r="A7004" s="1">
        <v>36089</v>
      </c>
      <c r="B7004">
        <v>1657.75</v>
      </c>
      <c r="C7004">
        <v>1675.400024</v>
      </c>
      <c r="D7004">
        <v>1635.589966</v>
      </c>
      <c r="E7004">
        <v>1674.75</v>
      </c>
      <c r="F7004">
        <v>1674.75</v>
      </c>
      <c r="G7004">
        <v>831480000</v>
      </c>
    </row>
    <row r="7005" spans="1:7" x14ac:dyDescent="0.3">
      <c r="A7005" s="1">
        <v>36090</v>
      </c>
      <c r="B7005">
        <v>1672.030029</v>
      </c>
      <c r="C7005">
        <v>1702.7299800000001</v>
      </c>
      <c r="D7005">
        <v>1659.670044</v>
      </c>
      <c r="E7005">
        <v>1702.6400149999999</v>
      </c>
      <c r="F7005">
        <v>1702.6400149999999</v>
      </c>
      <c r="G7005">
        <v>894000000</v>
      </c>
    </row>
    <row r="7006" spans="1:7" x14ac:dyDescent="0.3">
      <c r="A7006" s="1">
        <v>36091</v>
      </c>
      <c r="B7006">
        <v>1699.1899410000001</v>
      </c>
      <c r="C7006">
        <v>1710.650024</v>
      </c>
      <c r="D7006">
        <v>1690.3100589999999</v>
      </c>
      <c r="E7006">
        <v>1693.8599850000001</v>
      </c>
      <c r="F7006">
        <v>1693.8599850000001</v>
      </c>
      <c r="G7006">
        <v>826670000</v>
      </c>
    </row>
    <row r="7007" spans="1:7" x14ac:dyDescent="0.3">
      <c r="A7007" s="1">
        <v>36094</v>
      </c>
      <c r="B7007">
        <v>1706.1800539999999</v>
      </c>
      <c r="C7007">
        <v>1725.339966</v>
      </c>
      <c r="D7007">
        <v>1693.8599850000001</v>
      </c>
      <c r="E7007">
        <v>1724.9799800000001</v>
      </c>
      <c r="F7007">
        <v>1724.9799800000001</v>
      </c>
      <c r="G7007">
        <v>815570000</v>
      </c>
    </row>
    <row r="7008" spans="1:7" x14ac:dyDescent="0.3">
      <c r="A7008" s="1">
        <v>36095</v>
      </c>
      <c r="B7008">
        <v>1740.839966</v>
      </c>
      <c r="C7008">
        <v>1769.040039</v>
      </c>
      <c r="D7008">
        <v>1717.219971</v>
      </c>
      <c r="E7008">
        <v>1717.630005</v>
      </c>
      <c r="F7008">
        <v>1717.630005</v>
      </c>
      <c r="G7008">
        <v>965910000</v>
      </c>
    </row>
    <row r="7009" spans="1:7" x14ac:dyDescent="0.3">
      <c r="A7009" s="1">
        <v>36096</v>
      </c>
      <c r="B7009">
        <v>1710.280029</v>
      </c>
      <c r="C7009">
        <v>1738.369995</v>
      </c>
      <c r="D7009">
        <v>1708.400024</v>
      </c>
      <c r="E7009">
        <v>1737.349976</v>
      </c>
      <c r="F7009">
        <v>1737.349976</v>
      </c>
      <c r="G7009">
        <v>783820000</v>
      </c>
    </row>
    <row r="7010" spans="1:7" x14ac:dyDescent="0.3">
      <c r="A7010" s="1">
        <v>36097</v>
      </c>
      <c r="B7010">
        <v>1734.959961</v>
      </c>
      <c r="C7010">
        <v>1758.1400149999999</v>
      </c>
      <c r="D7010">
        <v>1729.290039</v>
      </c>
      <c r="E7010">
        <v>1757.1899410000001</v>
      </c>
      <c r="F7010">
        <v>1757.1899410000001</v>
      </c>
      <c r="G7010">
        <v>899640000</v>
      </c>
    </row>
    <row r="7011" spans="1:7" x14ac:dyDescent="0.3">
      <c r="A7011" s="1">
        <v>36098</v>
      </c>
      <c r="B7011">
        <v>1768.6999510000001</v>
      </c>
      <c r="C7011">
        <v>1781.630005</v>
      </c>
      <c r="D7011">
        <v>1766.0500489999999</v>
      </c>
      <c r="E7011">
        <v>1771.3900149999999</v>
      </c>
      <c r="F7011">
        <v>1771.3900149999999</v>
      </c>
      <c r="G7011">
        <v>920010000</v>
      </c>
    </row>
    <row r="7012" spans="1:7" x14ac:dyDescent="0.3">
      <c r="A7012" s="1">
        <v>36101</v>
      </c>
      <c r="B7012">
        <v>1783.709961</v>
      </c>
      <c r="C7012">
        <v>1801.2700199999999</v>
      </c>
      <c r="D7012">
        <v>1771.400024</v>
      </c>
      <c r="E7012">
        <v>1800.910034</v>
      </c>
      <c r="F7012">
        <v>1800.910034</v>
      </c>
      <c r="G7012">
        <v>889150000</v>
      </c>
    </row>
    <row r="7013" spans="1:7" x14ac:dyDescent="0.3">
      <c r="A7013" s="1">
        <v>36102</v>
      </c>
      <c r="B7013">
        <v>1798.280029</v>
      </c>
      <c r="C7013">
        <v>1800.920044</v>
      </c>
      <c r="D7013">
        <v>1779.380005</v>
      </c>
      <c r="E7013">
        <v>1788.4300539999999</v>
      </c>
      <c r="F7013">
        <v>1788.4300539999999</v>
      </c>
      <c r="G7013">
        <v>889000000</v>
      </c>
    </row>
    <row r="7014" spans="1:7" x14ac:dyDescent="0.3">
      <c r="A7014" s="1">
        <v>36103</v>
      </c>
      <c r="B7014">
        <v>1807.880005</v>
      </c>
      <c r="C7014">
        <v>1828.4399410000001</v>
      </c>
      <c r="D7014">
        <v>1788.209961</v>
      </c>
      <c r="E7014">
        <v>1823.5699460000001</v>
      </c>
      <c r="F7014">
        <v>1823.5699460000001</v>
      </c>
      <c r="G7014">
        <v>1050450000</v>
      </c>
    </row>
    <row r="7015" spans="1:7" x14ac:dyDescent="0.3">
      <c r="A7015" s="1">
        <v>36104</v>
      </c>
      <c r="B7015">
        <v>1812.6899410000001</v>
      </c>
      <c r="C7015">
        <v>1838.5</v>
      </c>
      <c r="D7015">
        <v>1808.079956</v>
      </c>
      <c r="E7015">
        <v>1837.099976</v>
      </c>
      <c r="F7015">
        <v>1837.099976</v>
      </c>
      <c r="G7015">
        <v>918930000</v>
      </c>
    </row>
    <row r="7016" spans="1:7" x14ac:dyDescent="0.3">
      <c r="A7016" s="1">
        <v>36105</v>
      </c>
      <c r="B7016">
        <v>1834.8000489999999</v>
      </c>
      <c r="C7016">
        <v>1857.9499510000001</v>
      </c>
      <c r="D7016">
        <v>1833.75</v>
      </c>
      <c r="E7016">
        <v>1856.5600589999999</v>
      </c>
      <c r="F7016">
        <v>1856.5600589999999</v>
      </c>
      <c r="G7016">
        <v>937630000</v>
      </c>
    </row>
    <row r="7017" spans="1:7" x14ac:dyDescent="0.3">
      <c r="A7017" s="1">
        <v>36108</v>
      </c>
      <c r="B7017">
        <v>1857.650024</v>
      </c>
      <c r="C7017">
        <v>1867.5</v>
      </c>
      <c r="D7017">
        <v>1843.9799800000001</v>
      </c>
      <c r="E7017">
        <v>1861.0500489999999</v>
      </c>
      <c r="F7017">
        <v>1861.0500489999999</v>
      </c>
      <c r="G7017">
        <v>845730000</v>
      </c>
    </row>
    <row r="7018" spans="1:7" x14ac:dyDescent="0.3">
      <c r="A7018" s="1">
        <v>36109</v>
      </c>
      <c r="B7018">
        <v>1859.2299800000001</v>
      </c>
      <c r="C7018">
        <v>1875.5699460000001</v>
      </c>
      <c r="D7018">
        <v>1847.01001</v>
      </c>
      <c r="E7018">
        <v>1865.619995</v>
      </c>
      <c r="F7018">
        <v>1865.619995</v>
      </c>
      <c r="G7018">
        <v>910480000</v>
      </c>
    </row>
    <row r="7019" spans="1:7" x14ac:dyDescent="0.3">
      <c r="A7019" s="1">
        <v>36110</v>
      </c>
      <c r="B7019">
        <v>1888.219971</v>
      </c>
      <c r="C7019">
        <v>1892.540039</v>
      </c>
      <c r="D7019">
        <v>1859.3599850000001</v>
      </c>
      <c r="E7019">
        <v>1862.1099850000001</v>
      </c>
      <c r="F7019">
        <v>1862.1099850000001</v>
      </c>
      <c r="G7019">
        <v>935350000</v>
      </c>
    </row>
    <row r="7020" spans="1:7" x14ac:dyDescent="0.3">
      <c r="A7020" s="1">
        <v>36111</v>
      </c>
      <c r="B7020">
        <v>1853.23999</v>
      </c>
      <c r="C7020">
        <v>1862.1099850000001</v>
      </c>
      <c r="D7020">
        <v>1843.540039</v>
      </c>
      <c r="E7020">
        <v>1851.0600589999999</v>
      </c>
      <c r="F7020">
        <v>1851.0600589999999</v>
      </c>
      <c r="G7020">
        <v>804300000</v>
      </c>
    </row>
    <row r="7021" spans="1:7" x14ac:dyDescent="0.3">
      <c r="A7021" s="1">
        <v>36112</v>
      </c>
      <c r="B7021">
        <v>1843.670044</v>
      </c>
      <c r="C7021">
        <v>1859.969971</v>
      </c>
      <c r="D7021">
        <v>1842.5200199999999</v>
      </c>
      <c r="E7021">
        <v>1847.98999</v>
      </c>
      <c r="F7021">
        <v>1847.98999</v>
      </c>
      <c r="G7021">
        <v>804340000</v>
      </c>
    </row>
    <row r="7022" spans="1:7" x14ac:dyDescent="0.3">
      <c r="A7022" s="1">
        <v>36115</v>
      </c>
      <c r="B7022">
        <v>1868.4399410000001</v>
      </c>
      <c r="C7022">
        <v>1877.849976</v>
      </c>
      <c r="D7022">
        <v>1844.0699460000001</v>
      </c>
      <c r="E7022">
        <v>1861.6800539999999</v>
      </c>
      <c r="F7022">
        <v>1861.6800539999999</v>
      </c>
      <c r="G7022">
        <v>754180000</v>
      </c>
    </row>
    <row r="7023" spans="1:7" x14ac:dyDescent="0.3">
      <c r="A7023" s="1">
        <v>36116</v>
      </c>
      <c r="B7023">
        <v>1857.599976</v>
      </c>
      <c r="C7023">
        <v>1887.530029</v>
      </c>
      <c r="D7023">
        <v>1845.8100589999999</v>
      </c>
      <c r="E7023">
        <v>1878.5200199999999</v>
      </c>
      <c r="F7023">
        <v>1878.5200199999999</v>
      </c>
      <c r="G7023">
        <v>823450000</v>
      </c>
    </row>
    <row r="7024" spans="1:7" x14ac:dyDescent="0.3">
      <c r="A7024" s="1">
        <v>36117</v>
      </c>
      <c r="B7024">
        <v>1878.26001</v>
      </c>
      <c r="C7024">
        <v>1898.23999</v>
      </c>
      <c r="D7024">
        <v>1848.1899410000001</v>
      </c>
      <c r="E7024">
        <v>1897.4399410000001</v>
      </c>
      <c r="F7024">
        <v>1897.4399410000001</v>
      </c>
      <c r="G7024">
        <v>899110000</v>
      </c>
    </row>
    <row r="7025" spans="1:7" x14ac:dyDescent="0.3">
      <c r="A7025" s="1">
        <v>36118</v>
      </c>
      <c r="B7025">
        <v>1904</v>
      </c>
      <c r="C7025">
        <v>1930.339966</v>
      </c>
      <c r="D7025">
        <v>1897.420044</v>
      </c>
      <c r="E7025">
        <v>1919.6800539999999</v>
      </c>
      <c r="F7025">
        <v>1919.6800539999999</v>
      </c>
      <c r="G7025">
        <v>981680000</v>
      </c>
    </row>
    <row r="7026" spans="1:7" x14ac:dyDescent="0.3">
      <c r="A7026" s="1">
        <v>36119</v>
      </c>
      <c r="B7026">
        <v>1935.650024</v>
      </c>
      <c r="C7026">
        <v>1936.099976</v>
      </c>
      <c r="D7026">
        <v>1915.75</v>
      </c>
      <c r="E7026">
        <v>1928.209961</v>
      </c>
      <c r="F7026">
        <v>1928.209961</v>
      </c>
      <c r="G7026">
        <v>871040000</v>
      </c>
    </row>
    <row r="7027" spans="1:7" x14ac:dyDescent="0.3">
      <c r="A7027" s="1">
        <v>36122</v>
      </c>
      <c r="B7027">
        <v>1937.8199460000001</v>
      </c>
      <c r="C7027">
        <v>1977.8100589999999</v>
      </c>
      <c r="D7027">
        <v>1928.1999510000001</v>
      </c>
      <c r="E7027">
        <v>1977.420044</v>
      </c>
      <c r="F7027">
        <v>1977.420044</v>
      </c>
      <c r="G7027">
        <v>951040000</v>
      </c>
    </row>
    <row r="7028" spans="1:7" x14ac:dyDescent="0.3">
      <c r="A7028" s="1">
        <v>36123</v>
      </c>
      <c r="B7028">
        <v>1972.910034</v>
      </c>
      <c r="C7028">
        <v>1988.4499510000001</v>
      </c>
      <c r="D7028">
        <v>1965.380005</v>
      </c>
      <c r="E7028">
        <v>1965.880005</v>
      </c>
      <c r="F7028">
        <v>1965.880005</v>
      </c>
      <c r="G7028">
        <v>996810000</v>
      </c>
    </row>
    <row r="7029" spans="1:7" x14ac:dyDescent="0.3">
      <c r="A7029" s="1">
        <v>36124</v>
      </c>
      <c r="B7029">
        <v>1973.6400149999999</v>
      </c>
      <c r="C7029">
        <v>1985.209961</v>
      </c>
      <c r="D7029">
        <v>1957.9799800000001</v>
      </c>
      <c r="E7029">
        <v>1985.209961</v>
      </c>
      <c r="F7029">
        <v>1985.209961</v>
      </c>
      <c r="G7029">
        <v>815540000</v>
      </c>
    </row>
    <row r="7030" spans="1:7" x14ac:dyDescent="0.3">
      <c r="A7030" s="1">
        <v>36126</v>
      </c>
      <c r="B7030">
        <v>1994.910034</v>
      </c>
      <c r="C7030">
        <v>2016.5200199999999</v>
      </c>
      <c r="D7030">
        <v>1985.209961</v>
      </c>
      <c r="E7030">
        <v>2016.4399410000001</v>
      </c>
      <c r="F7030">
        <v>2016.4399410000001</v>
      </c>
      <c r="G7030">
        <v>512930000</v>
      </c>
    </row>
    <row r="7031" spans="1:7" x14ac:dyDescent="0.3">
      <c r="A7031" s="1">
        <v>36129</v>
      </c>
      <c r="B7031">
        <v>2023.660034</v>
      </c>
      <c r="C7031">
        <v>2025.040039</v>
      </c>
      <c r="D7031">
        <v>1949.540039</v>
      </c>
      <c r="E7031">
        <v>1949.540039</v>
      </c>
      <c r="F7031">
        <v>1949.540039</v>
      </c>
      <c r="G7031">
        <v>1106520000</v>
      </c>
    </row>
    <row r="7032" spans="1:7" x14ac:dyDescent="0.3">
      <c r="A7032" s="1">
        <v>36130</v>
      </c>
      <c r="B7032">
        <v>1928.51001</v>
      </c>
      <c r="C7032">
        <v>2003.880005</v>
      </c>
      <c r="D7032">
        <v>1924.150024</v>
      </c>
      <c r="E7032">
        <v>2003.75</v>
      </c>
      <c r="F7032">
        <v>2003.75</v>
      </c>
      <c r="G7032">
        <v>1026050000</v>
      </c>
    </row>
    <row r="7033" spans="1:7" x14ac:dyDescent="0.3">
      <c r="A7033" s="1">
        <v>36131</v>
      </c>
      <c r="B7033">
        <v>1995.959961</v>
      </c>
      <c r="C7033">
        <v>2005.790039</v>
      </c>
      <c r="D7033">
        <v>1973.1999510000001</v>
      </c>
      <c r="E7033">
        <v>1995.209961</v>
      </c>
      <c r="F7033">
        <v>1995.209961</v>
      </c>
      <c r="G7033">
        <v>982390000</v>
      </c>
    </row>
    <row r="7034" spans="1:7" x14ac:dyDescent="0.3">
      <c r="A7034" s="1">
        <v>36132</v>
      </c>
      <c r="B7034">
        <v>1995.290039</v>
      </c>
      <c r="C7034">
        <v>2012.790039</v>
      </c>
      <c r="D7034">
        <v>1954.3100589999999</v>
      </c>
      <c r="E7034">
        <v>1954.329956</v>
      </c>
      <c r="F7034">
        <v>1954.329956</v>
      </c>
      <c r="G7034">
        <v>1040490000</v>
      </c>
    </row>
    <row r="7035" spans="1:7" x14ac:dyDescent="0.3">
      <c r="A7035" s="1">
        <v>36133</v>
      </c>
      <c r="B7035">
        <v>1984.3900149999999</v>
      </c>
      <c r="C7035">
        <v>2003.160034</v>
      </c>
      <c r="D7035">
        <v>1975.0600589999999</v>
      </c>
      <c r="E7035">
        <v>2003.160034</v>
      </c>
      <c r="F7035">
        <v>2003.160034</v>
      </c>
      <c r="G7035">
        <v>890580000</v>
      </c>
    </row>
    <row r="7036" spans="1:7" x14ac:dyDescent="0.3">
      <c r="A7036" s="1">
        <v>36136</v>
      </c>
      <c r="B7036">
        <v>2009.9799800000001</v>
      </c>
      <c r="C7036">
        <v>2040.880005</v>
      </c>
      <c r="D7036">
        <v>2007.349976</v>
      </c>
      <c r="E7036">
        <v>2040.6400149999999</v>
      </c>
      <c r="F7036">
        <v>2040.6400149999999</v>
      </c>
      <c r="G7036">
        <v>810730000</v>
      </c>
    </row>
    <row r="7037" spans="1:7" x14ac:dyDescent="0.3">
      <c r="A7037" s="1">
        <v>36137</v>
      </c>
      <c r="B7037">
        <v>2042.599976</v>
      </c>
      <c r="C7037">
        <v>2060.9799800000001</v>
      </c>
      <c r="D7037">
        <v>2018.150024</v>
      </c>
      <c r="E7037">
        <v>2034.75</v>
      </c>
      <c r="F7037">
        <v>2034.75</v>
      </c>
      <c r="G7037">
        <v>918890000</v>
      </c>
    </row>
    <row r="7038" spans="1:7" x14ac:dyDescent="0.3">
      <c r="A7038" s="1">
        <v>36138</v>
      </c>
      <c r="B7038">
        <v>2045.160034</v>
      </c>
      <c r="C7038">
        <v>2052.709961</v>
      </c>
      <c r="D7038">
        <v>2031.880005</v>
      </c>
      <c r="E7038">
        <v>2050.419922</v>
      </c>
      <c r="F7038">
        <v>2050.419922</v>
      </c>
      <c r="G7038">
        <v>855750000</v>
      </c>
    </row>
    <row r="7039" spans="1:7" x14ac:dyDescent="0.3">
      <c r="A7039" s="1">
        <v>36139</v>
      </c>
      <c r="B7039">
        <v>2051.5900879999999</v>
      </c>
      <c r="C7039">
        <v>2058.3701169999999</v>
      </c>
      <c r="D7039">
        <v>2015.719971</v>
      </c>
      <c r="E7039">
        <v>2015.959961</v>
      </c>
      <c r="F7039">
        <v>2015.959961</v>
      </c>
      <c r="G7039">
        <v>870690000</v>
      </c>
    </row>
    <row r="7040" spans="1:7" x14ac:dyDescent="0.3">
      <c r="A7040" s="1">
        <v>36140</v>
      </c>
      <c r="B7040">
        <v>2012.869995</v>
      </c>
      <c r="C7040">
        <v>2035.030029</v>
      </c>
      <c r="D7040">
        <v>2004.98999</v>
      </c>
      <c r="E7040">
        <v>2029.3100589999999</v>
      </c>
      <c r="F7040">
        <v>2029.3100589999999</v>
      </c>
      <c r="G7040">
        <v>783340000</v>
      </c>
    </row>
    <row r="7041" spans="1:7" x14ac:dyDescent="0.3">
      <c r="A7041" s="1">
        <v>36143</v>
      </c>
      <c r="B7041">
        <v>2013.4300539999999</v>
      </c>
      <c r="C7041">
        <v>2029.3599850000001</v>
      </c>
      <c r="D7041">
        <v>1962.0600589999999</v>
      </c>
      <c r="E7041">
        <v>1966.920044</v>
      </c>
      <c r="F7041">
        <v>1966.920044</v>
      </c>
      <c r="G7041">
        <v>742440000</v>
      </c>
    </row>
    <row r="7042" spans="1:7" x14ac:dyDescent="0.3">
      <c r="A7042" s="1">
        <v>36144</v>
      </c>
      <c r="B7042">
        <v>1984.910034</v>
      </c>
      <c r="C7042">
        <v>2012.650024</v>
      </c>
      <c r="D7042">
        <v>1981.26001</v>
      </c>
      <c r="E7042">
        <v>2012.599976</v>
      </c>
      <c r="F7042">
        <v>2012.599976</v>
      </c>
      <c r="G7042">
        <v>766690000</v>
      </c>
    </row>
    <row r="7043" spans="1:7" x14ac:dyDescent="0.3">
      <c r="A7043" s="1">
        <v>36145</v>
      </c>
      <c r="B7043">
        <v>2023.3199460000001</v>
      </c>
      <c r="C7043">
        <v>2027.1899410000001</v>
      </c>
      <c r="D7043">
        <v>1996.839966</v>
      </c>
      <c r="E7043">
        <v>2009.3599850000001</v>
      </c>
      <c r="F7043">
        <v>2009.3599850000001</v>
      </c>
      <c r="G7043">
        <v>840980000</v>
      </c>
    </row>
    <row r="7044" spans="1:7" x14ac:dyDescent="0.3">
      <c r="A7044" s="1">
        <v>36146</v>
      </c>
      <c r="B7044">
        <v>2014.780029</v>
      </c>
      <c r="C7044">
        <v>2043.8900149999999</v>
      </c>
      <c r="D7044">
        <v>2014.780029</v>
      </c>
      <c r="E7044">
        <v>2043.880005</v>
      </c>
      <c r="F7044">
        <v>2043.880005</v>
      </c>
      <c r="G7044">
        <v>791620000</v>
      </c>
    </row>
    <row r="7045" spans="1:7" x14ac:dyDescent="0.3">
      <c r="A7045" s="1">
        <v>36147</v>
      </c>
      <c r="B7045">
        <v>2057.7700199999999</v>
      </c>
      <c r="C7045">
        <v>2086.139893</v>
      </c>
      <c r="D7045">
        <v>2055.830078</v>
      </c>
      <c r="E7045">
        <v>2086.139893</v>
      </c>
      <c r="F7045">
        <v>2086.139893</v>
      </c>
      <c r="G7045">
        <v>901530000</v>
      </c>
    </row>
    <row r="7046" spans="1:7" x14ac:dyDescent="0.3">
      <c r="A7046" s="1">
        <v>36150</v>
      </c>
      <c r="B7046">
        <v>2107.23999</v>
      </c>
      <c r="C7046">
        <v>2143.8100589999999</v>
      </c>
      <c r="D7046">
        <v>2104.1899410000001</v>
      </c>
      <c r="E7046">
        <v>2138.030029</v>
      </c>
      <c r="F7046">
        <v>2138.030029</v>
      </c>
      <c r="G7046">
        <v>958380000</v>
      </c>
    </row>
    <row r="7047" spans="1:7" x14ac:dyDescent="0.3">
      <c r="A7047" s="1">
        <v>36151</v>
      </c>
      <c r="B7047">
        <v>2144.219971</v>
      </c>
      <c r="C7047">
        <v>2144.610107</v>
      </c>
      <c r="D7047">
        <v>2105.540039</v>
      </c>
      <c r="E7047">
        <v>2120.9799800000001</v>
      </c>
      <c r="F7047">
        <v>2120.9799800000001</v>
      </c>
      <c r="G7047">
        <v>906740000</v>
      </c>
    </row>
    <row r="7048" spans="1:7" x14ac:dyDescent="0.3">
      <c r="A7048" s="1">
        <v>36152</v>
      </c>
      <c r="B7048">
        <v>2149.280029</v>
      </c>
      <c r="C7048">
        <v>2172.570068</v>
      </c>
      <c r="D7048">
        <v>2134.26001</v>
      </c>
      <c r="E7048">
        <v>2172.540039</v>
      </c>
      <c r="F7048">
        <v>2172.540039</v>
      </c>
      <c r="G7048">
        <v>965290000</v>
      </c>
    </row>
    <row r="7049" spans="1:7" x14ac:dyDescent="0.3">
      <c r="A7049" s="1">
        <v>36153</v>
      </c>
      <c r="B7049">
        <v>2171.3000489999999</v>
      </c>
      <c r="C7049">
        <v>2171.3000489999999</v>
      </c>
      <c r="D7049">
        <v>2162.669922</v>
      </c>
      <c r="E7049">
        <v>2163.040039</v>
      </c>
      <c r="F7049">
        <v>2163.040039</v>
      </c>
      <c r="G7049">
        <v>443630000</v>
      </c>
    </row>
    <row r="7050" spans="1:7" x14ac:dyDescent="0.3">
      <c r="A7050" s="1">
        <v>36157</v>
      </c>
      <c r="B7050">
        <v>2178.23999</v>
      </c>
      <c r="C7050">
        <v>2190.110107</v>
      </c>
      <c r="D7050">
        <v>2163.040039</v>
      </c>
      <c r="E7050">
        <v>2180.3000489999999</v>
      </c>
      <c r="F7050">
        <v>2180.3000489999999</v>
      </c>
      <c r="G7050">
        <v>861880000</v>
      </c>
    </row>
    <row r="7051" spans="1:7" x14ac:dyDescent="0.3">
      <c r="A7051" s="1">
        <v>36158</v>
      </c>
      <c r="B7051">
        <v>2184.429932</v>
      </c>
      <c r="C7051">
        <v>2186.1499020000001</v>
      </c>
      <c r="D7051">
        <v>2161.830078</v>
      </c>
      <c r="E7051">
        <v>2181.7700199999999</v>
      </c>
      <c r="F7051">
        <v>2181.7700199999999</v>
      </c>
      <c r="G7051">
        <v>911180000</v>
      </c>
    </row>
    <row r="7052" spans="1:7" x14ac:dyDescent="0.3">
      <c r="A7052" s="1">
        <v>36159</v>
      </c>
      <c r="B7052">
        <v>2181.3400879999999</v>
      </c>
      <c r="C7052">
        <v>2196.639893</v>
      </c>
      <c r="D7052">
        <v>2160.929932</v>
      </c>
      <c r="E7052">
        <v>2166.9499510000001</v>
      </c>
      <c r="F7052">
        <v>2166.9499510000001</v>
      </c>
      <c r="G7052">
        <v>919770000</v>
      </c>
    </row>
    <row r="7053" spans="1:7" x14ac:dyDescent="0.3">
      <c r="A7053" s="1">
        <v>36160</v>
      </c>
      <c r="B7053">
        <v>2169.3798830000001</v>
      </c>
      <c r="C7053">
        <v>2200.6298830000001</v>
      </c>
      <c r="D7053">
        <v>2165.73999</v>
      </c>
      <c r="E7053">
        <v>2192.6899410000001</v>
      </c>
      <c r="F7053">
        <v>2192.6899410000001</v>
      </c>
      <c r="G7053">
        <v>886630000</v>
      </c>
    </row>
    <row r="7054" spans="1:7" x14ac:dyDescent="0.3">
      <c r="A7054" s="1">
        <v>36164</v>
      </c>
      <c r="B7054">
        <v>2207.540039</v>
      </c>
      <c r="C7054">
        <v>2233.570068</v>
      </c>
      <c r="D7054">
        <v>2192.679932</v>
      </c>
      <c r="E7054">
        <v>2208.0500489999999</v>
      </c>
      <c r="F7054">
        <v>2208.0500489999999</v>
      </c>
      <c r="G7054">
        <v>936660000</v>
      </c>
    </row>
    <row r="7055" spans="1:7" x14ac:dyDescent="0.3">
      <c r="A7055" s="1">
        <v>36165</v>
      </c>
      <c r="B7055">
        <v>2207.75</v>
      </c>
      <c r="C7055">
        <v>2251.7700199999999</v>
      </c>
      <c r="D7055">
        <v>2206.48999</v>
      </c>
      <c r="E7055">
        <v>2251.2700199999999</v>
      </c>
      <c r="F7055">
        <v>2251.2700199999999</v>
      </c>
      <c r="G7055">
        <v>948350000</v>
      </c>
    </row>
    <row r="7056" spans="1:7" x14ac:dyDescent="0.3">
      <c r="A7056" s="1">
        <v>36166</v>
      </c>
      <c r="B7056">
        <v>2286.1298830000001</v>
      </c>
      <c r="C7056">
        <v>2320.9499510000001</v>
      </c>
      <c r="D7056">
        <v>2286.1298830000001</v>
      </c>
      <c r="E7056">
        <v>2320.860107</v>
      </c>
      <c r="F7056">
        <v>2320.860107</v>
      </c>
      <c r="G7056">
        <v>1252650000</v>
      </c>
    </row>
    <row r="7057" spans="1:7" x14ac:dyDescent="0.3">
      <c r="A7057" s="1">
        <v>36167</v>
      </c>
      <c r="B7057">
        <v>2293.2700199999999</v>
      </c>
      <c r="C7057">
        <v>2333.6999510000001</v>
      </c>
      <c r="D7057">
        <v>2284.23999</v>
      </c>
      <c r="E7057">
        <v>2326.0900879999999</v>
      </c>
      <c r="F7057">
        <v>2326.0900879999999</v>
      </c>
      <c r="G7057">
        <v>1200900000</v>
      </c>
    </row>
    <row r="7058" spans="1:7" x14ac:dyDescent="0.3">
      <c r="A7058" s="1">
        <v>36168</v>
      </c>
      <c r="B7058">
        <v>2363.8000489999999</v>
      </c>
      <c r="C7058">
        <v>2369.5500489999999</v>
      </c>
      <c r="D7058">
        <v>2314.9499510000001</v>
      </c>
      <c r="E7058">
        <v>2344.4099120000001</v>
      </c>
      <c r="F7058">
        <v>2344.4099120000001</v>
      </c>
      <c r="G7058">
        <v>1286690000</v>
      </c>
    </row>
    <row r="7059" spans="1:7" x14ac:dyDescent="0.3">
      <c r="A7059" s="1">
        <v>36171</v>
      </c>
      <c r="B7059">
        <v>2373.969971</v>
      </c>
      <c r="C7059">
        <v>2384.719971</v>
      </c>
      <c r="D7059">
        <v>2348.23999</v>
      </c>
      <c r="E7059">
        <v>2384.5900879999999</v>
      </c>
      <c r="F7059">
        <v>2384.5900879999999</v>
      </c>
      <c r="G7059">
        <v>1140930000</v>
      </c>
    </row>
    <row r="7060" spans="1:7" x14ac:dyDescent="0.3">
      <c r="A7060" s="1">
        <v>36172</v>
      </c>
      <c r="B7060">
        <v>2395.8999020000001</v>
      </c>
      <c r="C7060">
        <v>2396.3000489999999</v>
      </c>
      <c r="D7060">
        <v>2320.209961</v>
      </c>
      <c r="E7060">
        <v>2320.75</v>
      </c>
      <c r="F7060">
        <v>2320.75</v>
      </c>
      <c r="G7060">
        <v>1107300000</v>
      </c>
    </row>
    <row r="7061" spans="1:7" x14ac:dyDescent="0.3">
      <c r="A7061" s="1">
        <v>36173</v>
      </c>
      <c r="B7061">
        <v>2222.280029</v>
      </c>
      <c r="C7061">
        <v>2353.330078</v>
      </c>
      <c r="D7061">
        <v>2205.6899410000001</v>
      </c>
      <c r="E7061">
        <v>2316.8100589999999</v>
      </c>
      <c r="F7061">
        <v>2316.8100589999999</v>
      </c>
      <c r="G7061">
        <v>1195470000</v>
      </c>
    </row>
    <row r="7062" spans="1:7" x14ac:dyDescent="0.3">
      <c r="A7062" s="1">
        <v>36174</v>
      </c>
      <c r="B7062">
        <v>2337.3100589999999</v>
      </c>
      <c r="C7062">
        <v>2338.290039</v>
      </c>
      <c r="D7062">
        <v>2276.360107</v>
      </c>
      <c r="E7062">
        <v>2276.820068</v>
      </c>
      <c r="F7062">
        <v>2276.820068</v>
      </c>
      <c r="G7062">
        <v>1012270000</v>
      </c>
    </row>
    <row r="7063" spans="1:7" x14ac:dyDescent="0.3">
      <c r="A7063" s="1">
        <v>36175</v>
      </c>
      <c r="B7063">
        <v>2292.3000489999999</v>
      </c>
      <c r="C7063">
        <v>2348.719971</v>
      </c>
      <c r="D7063">
        <v>2276.820068</v>
      </c>
      <c r="E7063">
        <v>2348.1999510000001</v>
      </c>
      <c r="F7063">
        <v>2348.1999510000001</v>
      </c>
      <c r="G7063">
        <v>1001160000</v>
      </c>
    </row>
    <row r="7064" spans="1:7" x14ac:dyDescent="0.3">
      <c r="A7064" s="1">
        <v>36179</v>
      </c>
      <c r="B7064">
        <v>2390.929932</v>
      </c>
      <c r="C7064">
        <v>2408.429932</v>
      </c>
      <c r="D7064">
        <v>2348.1999510000001</v>
      </c>
      <c r="E7064">
        <v>2408.169922</v>
      </c>
      <c r="F7064">
        <v>2408.169922</v>
      </c>
      <c r="G7064">
        <v>1057490000</v>
      </c>
    </row>
    <row r="7065" spans="1:7" x14ac:dyDescent="0.3">
      <c r="A7065" s="1">
        <v>36180</v>
      </c>
      <c r="B7065">
        <v>2451.429932</v>
      </c>
      <c r="C7065">
        <v>2474.3798830000001</v>
      </c>
      <c r="D7065">
        <v>2414.8100589999999</v>
      </c>
      <c r="E7065">
        <v>2415.48999</v>
      </c>
      <c r="F7065">
        <v>2415.48999</v>
      </c>
      <c r="G7065">
        <v>1280980000</v>
      </c>
    </row>
    <row r="7066" spans="1:7" x14ac:dyDescent="0.3">
      <c r="A7066" s="1">
        <v>36181</v>
      </c>
      <c r="B7066">
        <v>2403.5200199999999</v>
      </c>
      <c r="C7066">
        <v>2403.5200199999999</v>
      </c>
      <c r="D7066">
        <v>2335.75</v>
      </c>
      <c r="E7066">
        <v>2344.719971</v>
      </c>
      <c r="F7066">
        <v>2344.719971</v>
      </c>
      <c r="G7066">
        <v>1083860000</v>
      </c>
    </row>
    <row r="7067" spans="1:7" x14ac:dyDescent="0.3">
      <c r="A7067" s="1">
        <v>36182</v>
      </c>
      <c r="B7067">
        <v>2309.3400879999999</v>
      </c>
      <c r="C7067">
        <v>2365.110107</v>
      </c>
      <c r="D7067">
        <v>2303.820068</v>
      </c>
      <c r="E7067">
        <v>2338.8798830000001</v>
      </c>
      <c r="F7067">
        <v>2338.8798830000001</v>
      </c>
      <c r="G7067">
        <v>1014740000</v>
      </c>
    </row>
    <row r="7068" spans="1:7" x14ac:dyDescent="0.3">
      <c r="A7068" s="1">
        <v>36185</v>
      </c>
      <c r="B7068">
        <v>2363.4799800000001</v>
      </c>
      <c r="C7068">
        <v>2369.6899410000001</v>
      </c>
      <c r="D7068">
        <v>2328.73999</v>
      </c>
      <c r="E7068">
        <v>2369.3100589999999</v>
      </c>
      <c r="F7068">
        <v>2369.3100589999999</v>
      </c>
      <c r="G7068">
        <v>870960000</v>
      </c>
    </row>
    <row r="7069" spans="1:7" x14ac:dyDescent="0.3">
      <c r="A7069" s="1">
        <v>36186</v>
      </c>
      <c r="B7069">
        <v>2388.969971</v>
      </c>
      <c r="C7069">
        <v>2434.3701169999999</v>
      </c>
      <c r="D7069">
        <v>2384.6298830000001</v>
      </c>
      <c r="E7069">
        <v>2433.4099120000001</v>
      </c>
      <c r="F7069">
        <v>2433.4099120000001</v>
      </c>
      <c r="G7069">
        <v>1030160000</v>
      </c>
    </row>
    <row r="7070" spans="1:7" x14ac:dyDescent="0.3">
      <c r="A7070" s="1">
        <v>36187</v>
      </c>
      <c r="B7070">
        <v>2455.25</v>
      </c>
      <c r="C7070">
        <v>2464.1201169999999</v>
      </c>
      <c r="D7070">
        <v>2406.780029</v>
      </c>
      <c r="E7070">
        <v>2407.139893</v>
      </c>
      <c r="F7070">
        <v>2407.139893</v>
      </c>
      <c r="G7070">
        <v>1034480000</v>
      </c>
    </row>
    <row r="7071" spans="1:7" x14ac:dyDescent="0.3">
      <c r="A7071" s="1">
        <v>36188</v>
      </c>
      <c r="B7071">
        <v>2442.5200199999999</v>
      </c>
      <c r="C7071">
        <v>2477.469971</v>
      </c>
      <c r="D7071">
        <v>2407.139893</v>
      </c>
      <c r="E7071">
        <v>2477.3400879999999</v>
      </c>
      <c r="F7071">
        <v>2477.3400879999999</v>
      </c>
      <c r="G7071">
        <v>1013890000</v>
      </c>
    </row>
    <row r="7072" spans="1:7" x14ac:dyDescent="0.3">
      <c r="A7072" s="1">
        <v>36189</v>
      </c>
      <c r="B7072">
        <v>2486.280029</v>
      </c>
      <c r="C7072">
        <v>2506.679932</v>
      </c>
      <c r="D7072">
        <v>2454.709961</v>
      </c>
      <c r="E7072">
        <v>2505.889893</v>
      </c>
      <c r="F7072">
        <v>2505.889893</v>
      </c>
      <c r="G7072">
        <v>1057120000</v>
      </c>
    </row>
    <row r="7073" spans="1:7" x14ac:dyDescent="0.3">
      <c r="A7073" s="1">
        <v>36192</v>
      </c>
      <c r="B7073">
        <v>2522.3798830000001</v>
      </c>
      <c r="C7073">
        <v>2533.4399410000001</v>
      </c>
      <c r="D7073">
        <v>2500.3500979999999</v>
      </c>
      <c r="E7073">
        <v>2510.0900879999999</v>
      </c>
      <c r="F7073">
        <v>2510.0900879999999</v>
      </c>
      <c r="G7073">
        <v>957110000</v>
      </c>
    </row>
    <row r="7074" spans="1:7" x14ac:dyDescent="0.3">
      <c r="A7074" s="1">
        <v>36193</v>
      </c>
      <c r="B7074">
        <v>2512.1201169999999</v>
      </c>
      <c r="C7074">
        <v>2512.1201169999999</v>
      </c>
      <c r="D7074">
        <v>2442.929932</v>
      </c>
      <c r="E7074">
        <v>2463.419922</v>
      </c>
      <c r="F7074">
        <v>2463.419922</v>
      </c>
      <c r="G7074">
        <v>963710000</v>
      </c>
    </row>
    <row r="7075" spans="1:7" x14ac:dyDescent="0.3">
      <c r="A7075" s="1">
        <v>36194</v>
      </c>
      <c r="B7075">
        <v>2453.2299800000001</v>
      </c>
      <c r="C7075">
        <v>2493.580078</v>
      </c>
      <c r="D7075">
        <v>2448.5500489999999</v>
      </c>
      <c r="E7075">
        <v>2493.4099120000001</v>
      </c>
      <c r="F7075">
        <v>2493.4099120000001</v>
      </c>
      <c r="G7075">
        <v>1057010000</v>
      </c>
    </row>
    <row r="7076" spans="1:7" x14ac:dyDescent="0.3">
      <c r="A7076" s="1">
        <v>36195</v>
      </c>
      <c r="B7076">
        <v>2496.48999</v>
      </c>
      <c r="C7076">
        <v>2496.5200199999999</v>
      </c>
      <c r="D7076">
        <v>2409.98999</v>
      </c>
      <c r="E7076">
        <v>2410.070068</v>
      </c>
      <c r="F7076">
        <v>2410.070068</v>
      </c>
      <c r="G7076">
        <v>1099190000</v>
      </c>
    </row>
    <row r="7077" spans="1:7" x14ac:dyDescent="0.3">
      <c r="A7077" s="1">
        <v>36196</v>
      </c>
      <c r="B7077">
        <v>2419.929932</v>
      </c>
      <c r="C7077">
        <v>2421.429932</v>
      </c>
      <c r="D7077">
        <v>2346.820068</v>
      </c>
      <c r="E7077">
        <v>2373.6201169999999</v>
      </c>
      <c r="F7077">
        <v>2373.6201169999999</v>
      </c>
      <c r="G7077">
        <v>1013740000</v>
      </c>
    </row>
    <row r="7078" spans="1:7" x14ac:dyDescent="0.3">
      <c r="A7078" s="1">
        <v>36199</v>
      </c>
      <c r="B7078">
        <v>2405.3100589999999</v>
      </c>
      <c r="C7078">
        <v>2414.9799800000001</v>
      </c>
      <c r="D7078">
        <v>2358.0500489999999</v>
      </c>
      <c r="E7078">
        <v>2404.919922</v>
      </c>
      <c r="F7078">
        <v>2404.919922</v>
      </c>
      <c r="G7078">
        <v>881780000</v>
      </c>
    </row>
    <row r="7079" spans="1:7" x14ac:dyDescent="0.3">
      <c r="A7079" s="1">
        <v>36200</v>
      </c>
      <c r="B7079">
        <v>2403.9499510000001</v>
      </c>
      <c r="C7079">
        <v>2403.9499510000001</v>
      </c>
      <c r="D7079">
        <v>2310.639893</v>
      </c>
      <c r="E7079">
        <v>2310.790039</v>
      </c>
      <c r="F7079">
        <v>2310.790039</v>
      </c>
      <c r="G7079">
        <v>909780000</v>
      </c>
    </row>
    <row r="7080" spans="1:7" x14ac:dyDescent="0.3">
      <c r="A7080" s="1">
        <v>36201</v>
      </c>
      <c r="B7080">
        <v>2304.25</v>
      </c>
      <c r="C7080">
        <v>2338.1499020000001</v>
      </c>
      <c r="D7080">
        <v>2289.8999020000001</v>
      </c>
      <c r="E7080">
        <v>2309.5</v>
      </c>
      <c r="F7080">
        <v>2309.5</v>
      </c>
      <c r="G7080">
        <v>915620000</v>
      </c>
    </row>
    <row r="7081" spans="1:7" x14ac:dyDescent="0.3">
      <c r="A7081" s="1">
        <v>36202</v>
      </c>
      <c r="B7081">
        <v>2339.0200199999999</v>
      </c>
      <c r="C7081">
        <v>2405.76001</v>
      </c>
      <c r="D7081">
        <v>2326.1899410000001</v>
      </c>
      <c r="E7081">
        <v>2405.5500489999999</v>
      </c>
      <c r="F7081">
        <v>2405.5500489999999</v>
      </c>
      <c r="G7081">
        <v>961760000</v>
      </c>
    </row>
    <row r="7082" spans="1:7" x14ac:dyDescent="0.3">
      <c r="A7082" s="1">
        <v>36203</v>
      </c>
      <c r="B7082">
        <v>2375.98999</v>
      </c>
      <c r="C7082">
        <v>2379</v>
      </c>
      <c r="D7082">
        <v>2319.73999</v>
      </c>
      <c r="E7082">
        <v>2321.889893</v>
      </c>
      <c r="F7082">
        <v>2321.889893</v>
      </c>
      <c r="G7082">
        <v>837560000</v>
      </c>
    </row>
    <row r="7083" spans="1:7" x14ac:dyDescent="0.3">
      <c r="A7083" s="1">
        <v>36207</v>
      </c>
      <c r="B7083">
        <v>2361.219971</v>
      </c>
      <c r="C7083">
        <v>2368.4099120000001</v>
      </c>
      <c r="D7083">
        <v>2300.5200199999999</v>
      </c>
      <c r="E7083">
        <v>2313.8701169999999</v>
      </c>
      <c r="F7083">
        <v>2313.8701169999999</v>
      </c>
      <c r="G7083">
        <v>819240000</v>
      </c>
    </row>
    <row r="7084" spans="1:7" x14ac:dyDescent="0.3">
      <c r="A7084" s="1">
        <v>36208</v>
      </c>
      <c r="B7084">
        <v>2277.580078</v>
      </c>
      <c r="C7084">
        <v>2304.719971</v>
      </c>
      <c r="D7084">
        <v>2242.2700199999999</v>
      </c>
      <c r="E7084">
        <v>2248.9099120000001</v>
      </c>
      <c r="F7084">
        <v>2248.9099120000001</v>
      </c>
      <c r="G7084">
        <v>902780000</v>
      </c>
    </row>
    <row r="7085" spans="1:7" x14ac:dyDescent="0.3">
      <c r="A7085" s="1">
        <v>36209</v>
      </c>
      <c r="B7085">
        <v>2269.030029</v>
      </c>
      <c r="C7085">
        <v>2273.080078</v>
      </c>
      <c r="D7085">
        <v>2224.209961</v>
      </c>
      <c r="E7085">
        <v>2260.5500489999999</v>
      </c>
      <c r="F7085">
        <v>2260.5500489999999</v>
      </c>
      <c r="G7085">
        <v>859910000</v>
      </c>
    </row>
    <row r="7086" spans="1:7" x14ac:dyDescent="0.3">
      <c r="A7086" s="1">
        <v>36210</v>
      </c>
      <c r="B7086">
        <v>2276.610107</v>
      </c>
      <c r="C7086">
        <v>2291.4099120000001</v>
      </c>
      <c r="D7086">
        <v>2260.5500489999999</v>
      </c>
      <c r="E7086">
        <v>2283.6000979999999</v>
      </c>
      <c r="F7086">
        <v>2283.6000979999999</v>
      </c>
      <c r="G7086">
        <v>813480000</v>
      </c>
    </row>
    <row r="7087" spans="1:7" x14ac:dyDescent="0.3">
      <c r="A7087" s="1">
        <v>36213</v>
      </c>
      <c r="B7087">
        <v>2293.330078</v>
      </c>
      <c r="C7087">
        <v>2342.4099120000001</v>
      </c>
      <c r="D7087">
        <v>2275.6000979999999</v>
      </c>
      <c r="E7087">
        <v>2342.01001</v>
      </c>
      <c r="F7087">
        <v>2342.01001</v>
      </c>
      <c r="G7087">
        <v>843510000</v>
      </c>
    </row>
    <row r="7088" spans="1:7" x14ac:dyDescent="0.3">
      <c r="A7088" s="1">
        <v>36214</v>
      </c>
      <c r="B7088">
        <v>2360.679932</v>
      </c>
      <c r="C7088">
        <v>2386.4799800000001</v>
      </c>
      <c r="D7088">
        <v>2342.01001</v>
      </c>
      <c r="E7088">
        <v>2376.3500979999999</v>
      </c>
      <c r="F7088">
        <v>2376.3500979999999</v>
      </c>
      <c r="G7088">
        <v>912110000</v>
      </c>
    </row>
    <row r="7089" spans="1:7" x14ac:dyDescent="0.3">
      <c r="A7089" s="1">
        <v>36215</v>
      </c>
      <c r="B7089">
        <v>2389.75</v>
      </c>
      <c r="C7089">
        <v>2405.290039</v>
      </c>
      <c r="D7089">
        <v>2338.8999020000001</v>
      </c>
      <c r="E7089">
        <v>2339.3798830000001</v>
      </c>
      <c r="F7089">
        <v>2339.3798830000001</v>
      </c>
      <c r="G7089">
        <v>931090000</v>
      </c>
    </row>
    <row r="7090" spans="1:7" x14ac:dyDescent="0.3">
      <c r="A7090" s="1">
        <v>36216</v>
      </c>
      <c r="B7090">
        <v>2329.389893</v>
      </c>
      <c r="C7090">
        <v>2339.3798830000001</v>
      </c>
      <c r="D7090">
        <v>2286.9099120000001</v>
      </c>
      <c r="E7090">
        <v>2326.820068</v>
      </c>
      <c r="F7090">
        <v>2326.820068</v>
      </c>
      <c r="G7090">
        <v>858700000</v>
      </c>
    </row>
    <row r="7091" spans="1:7" x14ac:dyDescent="0.3">
      <c r="A7091" s="1">
        <v>36217</v>
      </c>
      <c r="B7091">
        <v>2320.48999</v>
      </c>
      <c r="C7091">
        <v>2326.820068</v>
      </c>
      <c r="D7091">
        <v>2277.179932</v>
      </c>
      <c r="E7091">
        <v>2288.030029</v>
      </c>
      <c r="F7091">
        <v>2288.030029</v>
      </c>
      <c r="G7091">
        <v>901170000</v>
      </c>
    </row>
    <row r="7092" spans="1:7" x14ac:dyDescent="0.3">
      <c r="A7092" s="1">
        <v>36220</v>
      </c>
      <c r="B7092">
        <v>2286.830078</v>
      </c>
      <c r="C7092">
        <v>2300.820068</v>
      </c>
      <c r="D7092">
        <v>2264.320068</v>
      </c>
      <c r="E7092">
        <v>2295.179932</v>
      </c>
      <c r="F7092">
        <v>2295.179932</v>
      </c>
      <c r="G7092">
        <v>770800000</v>
      </c>
    </row>
    <row r="7093" spans="1:7" x14ac:dyDescent="0.3">
      <c r="A7093" s="1">
        <v>36221</v>
      </c>
      <c r="B7093">
        <v>2303.6201169999999</v>
      </c>
      <c r="C7093">
        <v>2317.570068</v>
      </c>
      <c r="D7093">
        <v>2257.070068</v>
      </c>
      <c r="E7093">
        <v>2259.030029</v>
      </c>
      <c r="F7093">
        <v>2259.030029</v>
      </c>
      <c r="G7093">
        <v>894020000</v>
      </c>
    </row>
    <row r="7094" spans="1:7" x14ac:dyDescent="0.3">
      <c r="A7094" s="1">
        <v>36222</v>
      </c>
      <c r="B7094">
        <v>2274.040039</v>
      </c>
      <c r="C7094">
        <v>2280.969971</v>
      </c>
      <c r="D7094">
        <v>2235.1899410000001</v>
      </c>
      <c r="E7094">
        <v>2265.1999510000001</v>
      </c>
      <c r="F7094">
        <v>2265.1999510000001</v>
      </c>
      <c r="G7094">
        <v>864380000</v>
      </c>
    </row>
    <row r="7095" spans="1:7" x14ac:dyDescent="0.3">
      <c r="A7095" s="1">
        <v>36223</v>
      </c>
      <c r="B7095">
        <v>2286.290039</v>
      </c>
      <c r="C7095">
        <v>2311.179932</v>
      </c>
      <c r="D7095">
        <v>2250.6298830000001</v>
      </c>
      <c r="E7095">
        <v>2292.889893</v>
      </c>
      <c r="F7095">
        <v>2292.889893</v>
      </c>
      <c r="G7095">
        <v>889430000</v>
      </c>
    </row>
    <row r="7096" spans="1:7" x14ac:dyDescent="0.3">
      <c r="A7096" s="1">
        <v>36224</v>
      </c>
      <c r="B7096">
        <v>2329.580078</v>
      </c>
      <c r="C7096">
        <v>2339.209961</v>
      </c>
      <c r="D7096">
        <v>2292.889893</v>
      </c>
      <c r="E7096">
        <v>2337.110107</v>
      </c>
      <c r="F7096">
        <v>2337.110107</v>
      </c>
      <c r="G7096">
        <v>859200000</v>
      </c>
    </row>
    <row r="7097" spans="1:7" x14ac:dyDescent="0.3">
      <c r="A7097" s="1">
        <v>36227</v>
      </c>
      <c r="B7097">
        <v>2357.320068</v>
      </c>
      <c r="C7097">
        <v>2398.1899410000001</v>
      </c>
      <c r="D7097">
        <v>2353.73999</v>
      </c>
      <c r="E7097">
        <v>2397.6201169999999</v>
      </c>
      <c r="F7097">
        <v>2397.6201169999999</v>
      </c>
      <c r="G7097">
        <v>970750000</v>
      </c>
    </row>
    <row r="7098" spans="1:7" x14ac:dyDescent="0.3">
      <c r="A7098" s="1">
        <v>36228</v>
      </c>
      <c r="B7098">
        <v>2396.5200199999999</v>
      </c>
      <c r="C7098">
        <v>2433.3701169999999</v>
      </c>
      <c r="D7098">
        <v>2385.5200199999999</v>
      </c>
      <c r="E7098">
        <v>2392.9399410000001</v>
      </c>
      <c r="F7098">
        <v>2392.9399410000001</v>
      </c>
      <c r="G7098">
        <v>1032900000</v>
      </c>
    </row>
    <row r="7099" spans="1:7" x14ac:dyDescent="0.3">
      <c r="A7099" s="1">
        <v>36229</v>
      </c>
      <c r="B7099">
        <v>2407.1000979999999</v>
      </c>
      <c r="C7099">
        <v>2408.9499510000001</v>
      </c>
      <c r="D7099">
        <v>2378.8100589999999</v>
      </c>
      <c r="E7099">
        <v>2406</v>
      </c>
      <c r="F7099">
        <v>2406</v>
      </c>
      <c r="G7099">
        <v>936670000</v>
      </c>
    </row>
    <row r="7100" spans="1:7" x14ac:dyDescent="0.3">
      <c r="A7100" s="1">
        <v>36230</v>
      </c>
      <c r="B7100">
        <v>2419.1201169999999</v>
      </c>
      <c r="C7100">
        <v>2437.389893</v>
      </c>
      <c r="D7100">
        <v>2391.5500489999999</v>
      </c>
      <c r="E7100">
        <v>2412.25</v>
      </c>
      <c r="F7100">
        <v>2412.25</v>
      </c>
      <c r="G7100">
        <v>1033580000</v>
      </c>
    </row>
    <row r="7101" spans="1:7" x14ac:dyDescent="0.3">
      <c r="A7101" s="1">
        <v>36231</v>
      </c>
      <c r="B7101">
        <v>2411.4799800000001</v>
      </c>
      <c r="C7101">
        <v>2412.25</v>
      </c>
      <c r="D7101">
        <v>2362.8701169999999</v>
      </c>
      <c r="E7101">
        <v>2381.530029</v>
      </c>
      <c r="F7101">
        <v>2381.530029</v>
      </c>
      <c r="G7101">
        <v>918410000</v>
      </c>
    </row>
    <row r="7102" spans="1:7" x14ac:dyDescent="0.3">
      <c r="A7102" s="1">
        <v>36234</v>
      </c>
      <c r="B7102">
        <v>2392.540039</v>
      </c>
      <c r="C7102">
        <v>2431.4499510000001</v>
      </c>
      <c r="D7102">
        <v>2375.830078</v>
      </c>
      <c r="E7102">
        <v>2431.4399410000001</v>
      </c>
      <c r="F7102">
        <v>2431.4399410000001</v>
      </c>
      <c r="G7102">
        <v>851480000</v>
      </c>
    </row>
    <row r="7103" spans="1:7" x14ac:dyDescent="0.3">
      <c r="A7103" s="1">
        <v>36235</v>
      </c>
      <c r="B7103">
        <v>2437.9799800000001</v>
      </c>
      <c r="C7103">
        <v>2450.01001</v>
      </c>
      <c r="D7103">
        <v>2423.8100589999999</v>
      </c>
      <c r="E7103">
        <v>2439.2700199999999</v>
      </c>
      <c r="F7103">
        <v>2439.2700199999999</v>
      </c>
      <c r="G7103">
        <v>977210000</v>
      </c>
    </row>
    <row r="7104" spans="1:7" x14ac:dyDescent="0.3">
      <c r="A7104" s="1">
        <v>36236</v>
      </c>
      <c r="B7104">
        <v>2440.219971</v>
      </c>
      <c r="C7104">
        <v>2441.719971</v>
      </c>
      <c r="D7104">
        <v>2419.8500979999999</v>
      </c>
      <c r="E7104">
        <v>2428.969971</v>
      </c>
      <c r="F7104">
        <v>2428.969971</v>
      </c>
      <c r="G7104">
        <v>854320000</v>
      </c>
    </row>
    <row r="7105" spans="1:7" x14ac:dyDescent="0.3">
      <c r="A7105" s="1">
        <v>36237</v>
      </c>
      <c r="B7105">
        <v>2425.360107</v>
      </c>
      <c r="C7105">
        <v>2463.01001</v>
      </c>
      <c r="D7105">
        <v>2423.540039</v>
      </c>
      <c r="E7105">
        <v>2462.959961</v>
      </c>
      <c r="F7105">
        <v>2462.959961</v>
      </c>
      <c r="G7105">
        <v>937430000</v>
      </c>
    </row>
    <row r="7106" spans="1:7" x14ac:dyDescent="0.3">
      <c r="A7106" s="1">
        <v>36238</v>
      </c>
      <c r="B7106">
        <v>2480.389893</v>
      </c>
      <c r="C7106">
        <v>2480.6298830000001</v>
      </c>
      <c r="D7106">
        <v>2420.209961</v>
      </c>
      <c r="E7106">
        <v>2421.2700199999999</v>
      </c>
      <c r="F7106">
        <v>2421.2700199999999</v>
      </c>
      <c r="G7106">
        <v>1054880000</v>
      </c>
    </row>
    <row r="7107" spans="1:7" x14ac:dyDescent="0.3">
      <c r="A7107" s="1">
        <v>36241</v>
      </c>
      <c r="B7107">
        <v>2428.389893</v>
      </c>
      <c r="C7107">
        <v>2430.8500979999999</v>
      </c>
      <c r="D7107">
        <v>2395.290039</v>
      </c>
      <c r="E7107">
        <v>2395.9399410000001</v>
      </c>
      <c r="F7107">
        <v>2395.9399410000001</v>
      </c>
      <c r="G7107">
        <v>874200000</v>
      </c>
    </row>
    <row r="7108" spans="1:7" x14ac:dyDescent="0.3">
      <c r="A7108" s="1">
        <v>36242</v>
      </c>
      <c r="B7108">
        <v>2388.040039</v>
      </c>
      <c r="C7108">
        <v>2395.9399410000001</v>
      </c>
      <c r="D7108">
        <v>2319.959961</v>
      </c>
      <c r="E7108">
        <v>2322.8400879999999</v>
      </c>
      <c r="F7108">
        <v>2322.8400879999999</v>
      </c>
      <c r="G7108">
        <v>976000000</v>
      </c>
    </row>
    <row r="7109" spans="1:7" x14ac:dyDescent="0.3">
      <c r="A7109" s="1">
        <v>36243</v>
      </c>
      <c r="B7109">
        <v>2326.6298830000001</v>
      </c>
      <c r="C7109">
        <v>2365.3500979999999</v>
      </c>
      <c r="D7109">
        <v>2305.639893</v>
      </c>
      <c r="E7109">
        <v>2365.280029</v>
      </c>
      <c r="F7109">
        <v>2365.280029</v>
      </c>
      <c r="G7109">
        <v>856520000</v>
      </c>
    </row>
    <row r="7110" spans="1:7" x14ac:dyDescent="0.3">
      <c r="A7110" s="1">
        <v>36244</v>
      </c>
      <c r="B7110">
        <v>2399.719971</v>
      </c>
      <c r="C7110">
        <v>2434.889893</v>
      </c>
      <c r="D7110">
        <v>2399.719971</v>
      </c>
      <c r="E7110">
        <v>2434.8000489999999</v>
      </c>
      <c r="F7110">
        <v>2434.8000489999999</v>
      </c>
      <c r="G7110">
        <v>939490000</v>
      </c>
    </row>
    <row r="7111" spans="1:7" x14ac:dyDescent="0.3">
      <c r="A7111" s="1">
        <v>36245</v>
      </c>
      <c r="B7111">
        <v>2425.0500489999999</v>
      </c>
      <c r="C7111">
        <v>2445.719971</v>
      </c>
      <c r="D7111">
        <v>2410.459961</v>
      </c>
      <c r="E7111">
        <v>2419.169922</v>
      </c>
      <c r="F7111">
        <v>2419.169922</v>
      </c>
      <c r="G7111">
        <v>831140000</v>
      </c>
    </row>
    <row r="7112" spans="1:7" x14ac:dyDescent="0.3">
      <c r="A7112" s="1">
        <v>36248</v>
      </c>
      <c r="B7112">
        <v>2442.5900879999999</v>
      </c>
      <c r="C7112">
        <v>2492.8400879999999</v>
      </c>
      <c r="D7112">
        <v>2419.169922</v>
      </c>
      <c r="E7112">
        <v>2492.8400879999999</v>
      </c>
      <c r="F7112">
        <v>2492.8400879999999</v>
      </c>
      <c r="G7112">
        <v>876200000</v>
      </c>
    </row>
    <row r="7113" spans="1:7" x14ac:dyDescent="0.3">
      <c r="A7113" s="1">
        <v>36249</v>
      </c>
      <c r="B7113">
        <v>2492.169922</v>
      </c>
      <c r="C7113">
        <v>2506.790039</v>
      </c>
      <c r="D7113">
        <v>2477.6201169999999</v>
      </c>
      <c r="E7113">
        <v>2480.290039</v>
      </c>
      <c r="F7113">
        <v>2480.290039</v>
      </c>
      <c r="G7113">
        <v>896110000</v>
      </c>
    </row>
    <row r="7114" spans="1:7" x14ac:dyDescent="0.3">
      <c r="A7114" s="1">
        <v>36250</v>
      </c>
      <c r="B7114">
        <v>2508.3400879999999</v>
      </c>
      <c r="C7114">
        <v>2520.6298830000001</v>
      </c>
      <c r="D7114">
        <v>2458.7700199999999</v>
      </c>
      <c r="E7114">
        <v>2461.3999020000001</v>
      </c>
      <c r="F7114">
        <v>2461.3999020000001</v>
      </c>
      <c r="G7114">
        <v>1101200000</v>
      </c>
    </row>
    <row r="7115" spans="1:7" x14ac:dyDescent="0.3">
      <c r="A7115" s="1">
        <v>36251</v>
      </c>
      <c r="B7115">
        <v>2493.070068</v>
      </c>
      <c r="C7115">
        <v>2502.459961</v>
      </c>
      <c r="D7115">
        <v>2460.23999</v>
      </c>
      <c r="E7115">
        <v>2493.3701169999999</v>
      </c>
      <c r="F7115">
        <v>2493.3701169999999</v>
      </c>
      <c r="G7115">
        <v>848680000</v>
      </c>
    </row>
    <row r="7116" spans="1:7" x14ac:dyDescent="0.3">
      <c r="A7116" s="1">
        <v>36255</v>
      </c>
      <c r="B7116">
        <v>2523.9799800000001</v>
      </c>
      <c r="C7116">
        <v>2560.1000979999999</v>
      </c>
      <c r="D7116">
        <v>2515.6999510000001</v>
      </c>
      <c r="E7116">
        <v>2560.0600589999999</v>
      </c>
      <c r="F7116">
        <v>2560.0600589999999</v>
      </c>
      <c r="G7116">
        <v>977920000</v>
      </c>
    </row>
    <row r="7117" spans="1:7" x14ac:dyDescent="0.3">
      <c r="A7117" s="1">
        <v>36256</v>
      </c>
      <c r="B7117">
        <v>2555.4799800000001</v>
      </c>
      <c r="C7117">
        <v>2582.3701169999999</v>
      </c>
      <c r="D7117">
        <v>2544.040039</v>
      </c>
      <c r="E7117">
        <v>2563.169922</v>
      </c>
      <c r="F7117">
        <v>2563.169922</v>
      </c>
      <c r="G7117">
        <v>1113990000</v>
      </c>
    </row>
    <row r="7118" spans="1:7" x14ac:dyDescent="0.3">
      <c r="A7118" s="1">
        <v>36257</v>
      </c>
      <c r="B7118">
        <v>2594.780029</v>
      </c>
      <c r="C7118">
        <v>2596.25</v>
      </c>
      <c r="D7118">
        <v>2511.389893</v>
      </c>
      <c r="E7118">
        <v>2544.429932</v>
      </c>
      <c r="F7118">
        <v>2544.429932</v>
      </c>
      <c r="G7118">
        <v>1272750000</v>
      </c>
    </row>
    <row r="7119" spans="1:7" x14ac:dyDescent="0.3">
      <c r="A7119" s="1">
        <v>36258</v>
      </c>
      <c r="B7119">
        <v>2553.4499510000001</v>
      </c>
      <c r="C7119">
        <v>2573.969971</v>
      </c>
      <c r="D7119">
        <v>2514.2700199999999</v>
      </c>
      <c r="E7119">
        <v>2573.389893</v>
      </c>
      <c r="F7119">
        <v>2573.389893</v>
      </c>
      <c r="G7119">
        <v>1145880000</v>
      </c>
    </row>
    <row r="7120" spans="1:7" x14ac:dyDescent="0.3">
      <c r="A7120" s="1">
        <v>36259</v>
      </c>
      <c r="B7120">
        <v>2574.9799800000001</v>
      </c>
      <c r="C7120">
        <v>2599.1999510000001</v>
      </c>
      <c r="D7120">
        <v>2561.51001</v>
      </c>
      <c r="E7120">
        <v>2593.0500489999999</v>
      </c>
      <c r="F7120">
        <v>2593.0500489999999</v>
      </c>
      <c r="G7120">
        <v>1091380000</v>
      </c>
    </row>
    <row r="7121" spans="1:7" x14ac:dyDescent="0.3">
      <c r="A7121" s="1">
        <v>36262</v>
      </c>
      <c r="B7121">
        <v>2530.98999</v>
      </c>
      <c r="C7121">
        <v>2606.23999</v>
      </c>
      <c r="D7121">
        <v>2526.8400879999999</v>
      </c>
      <c r="E7121">
        <v>2598.8100589999999</v>
      </c>
      <c r="F7121">
        <v>2598.8100589999999</v>
      </c>
      <c r="G7121">
        <v>1143330000</v>
      </c>
    </row>
    <row r="7122" spans="1:7" x14ac:dyDescent="0.3">
      <c r="A7122" s="1">
        <v>36263</v>
      </c>
      <c r="B7122">
        <v>2626.8500979999999</v>
      </c>
      <c r="C7122">
        <v>2632.51001</v>
      </c>
      <c r="D7122">
        <v>2575.0500489999999</v>
      </c>
      <c r="E7122">
        <v>2583.5</v>
      </c>
      <c r="F7122">
        <v>2583.5</v>
      </c>
      <c r="G7122">
        <v>1341700000</v>
      </c>
    </row>
    <row r="7123" spans="1:7" x14ac:dyDescent="0.3">
      <c r="A7123" s="1">
        <v>36264</v>
      </c>
      <c r="B7123">
        <v>2621.5200199999999</v>
      </c>
      <c r="C7123">
        <v>2628.1899410000001</v>
      </c>
      <c r="D7123">
        <v>2507.280029</v>
      </c>
      <c r="E7123">
        <v>2507.280029</v>
      </c>
      <c r="F7123">
        <v>2507.280029</v>
      </c>
      <c r="G7123">
        <v>1416190000</v>
      </c>
    </row>
    <row r="7124" spans="1:7" x14ac:dyDescent="0.3">
      <c r="A7124" s="1">
        <v>36265</v>
      </c>
      <c r="B7124">
        <v>2535.1899410000001</v>
      </c>
      <c r="C7124">
        <v>2536.3400879999999</v>
      </c>
      <c r="D7124">
        <v>2443.0200199999999</v>
      </c>
      <c r="E7124">
        <v>2521.7700199999999</v>
      </c>
      <c r="F7124">
        <v>2521.7700199999999</v>
      </c>
      <c r="G7124">
        <v>1233960000</v>
      </c>
    </row>
    <row r="7125" spans="1:7" x14ac:dyDescent="0.3">
      <c r="A7125" s="1">
        <v>36266</v>
      </c>
      <c r="B7125">
        <v>2528.51001</v>
      </c>
      <c r="C7125">
        <v>2528.51001</v>
      </c>
      <c r="D7125">
        <v>2476.929932</v>
      </c>
      <c r="E7125">
        <v>2484.040039</v>
      </c>
      <c r="F7125">
        <v>2484.040039</v>
      </c>
      <c r="G7125">
        <v>1027070000</v>
      </c>
    </row>
    <row r="7126" spans="1:7" x14ac:dyDescent="0.3">
      <c r="A7126" s="1">
        <v>36269</v>
      </c>
      <c r="B7126">
        <v>2501.709961</v>
      </c>
      <c r="C7126">
        <v>2501.709961</v>
      </c>
      <c r="D7126">
        <v>2341.3500979999999</v>
      </c>
      <c r="E7126">
        <v>2345.610107</v>
      </c>
      <c r="F7126">
        <v>2345.610107</v>
      </c>
      <c r="G7126">
        <v>1200990000</v>
      </c>
    </row>
    <row r="7127" spans="1:7" x14ac:dyDescent="0.3">
      <c r="A7127" s="1">
        <v>36270</v>
      </c>
      <c r="B7127">
        <v>2355.26001</v>
      </c>
      <c r="C7127">
        <v>2409.780029</v>
      </c>
      <c r="D7127">
        <v>2329.8701169999999</v>
      </c>
      <c r="E7127">
        <v>2409.639893</v>
      </c>
      <c r="F7127">
        <v>2409.639893</v>
      </c>
      <c r="G7127">
        <v>1143740000</v>
      </c>
    </row>
    <row r="7128" spans="1:7" x14ac:dyDescent="0.3">
      <c r="A7128" s="1">
        <v>36271</v>
      </c>
      <c r="B7128">
        <v>2428.889893</v>
      </c>
      <c r="C7128">
        <v>2489.8400879999999</v>
      </c>
      <c r="D7128">
        <v>2404.709961</v>
      </c>
      <c r="E7128">
        <v>2489.080078</v>
      </c>
      <c r="F7128">
        <v>2489.080078</v>
      </c>
      <c r="G7128">
        <v>1125280000</v>
      </c>
    </row>
    <row r="7129" spans="1:7" x14ac:dyDescent="0.3">
      <c r="A7129" s="1">
        <v>36272</v>
      </c>
      <c r="B7129">
        <v>2551.1298830000001</v>
      </c>
      <c r="C7129">
        <v>2561.790039</v>
      </c>
      <c r="D7129">
        <v>2525.26001</v>
      </c>
      <c r="E7129">
        <v>2561.610107</v>
      </c>
      <c r="F7129">
        <v>2561.610107</v>
      </c>
      <c r="G7129">
        <v>1110460000</v>
      </c>
    </row>
    <row r="7130" spans="1:7" x14ac:dyDescent="0.3">
      <c r="A7130" s="1">
        <v>36273</v>
      </c>
      <c r="B7130">
        <v>2563.8701169999999</v>
      </c>
      <c r="C7130">
        <v>2603.1000979999999</v>
      </c>
      <c r="D7130">
        <v>2538</v>
      </c>
      <c r="E7130">
        <v>2590.6899410000001</v>
      </c>
      <c r="F7130">
        <v>2590.6899410000001</v>
      </c>
      <c r="G7130">
        <v>1049670000</v>
      </c>
    </row>
    <row r="7131" spans="1:7" x14ac:dyDescent="0.3">
      <c r="A7131" s="1">
        <v>36276</v>
      </c>
      <c r="B7131">
        <v>2617.0900879999999</v>
      </c>
      <c r="C7131">
        <v>2661.51001</v>
      </c>
      <c r="D7131">
        <v>2615.7299800000001</v>
      </c>
      <c r="E7131">
        <v>2652.0500489999999</v>
      </c>
      <c r="F7131">
        <v>2652.0500489999999</v>
      </c>
      <c r="G7131">
        <v>1050470000</v>
      </c>
    </row>
    <row r="7132" spans="1:7" x14ac:dyDescent="0.3">
      <c r="A7132" s="1">
        <v>36277</v>
      </c>
      <c r="B7132">
        <v>2671.570068</v>
      </c>
      <c r="C7132">
        <v>2677.76001</v>
      </c>
      <c r="D7132">
        <v>2602.1298830000001</v>
      </c>
      <c r="E7132">
        <v>2602.4099120000001</v>
      </c>
      <c r="F7132">
        <v>2602.4099120000001</v>
      </c>
      <c r="G7132">
        <v>1132010000</v>
      </c>
    </row>
    <row r="7133" spans="1:7" x14ac:dyDescent="0.3">
      <c r="A7133" s="1">
        <v>36278</v>
      </c>
      <c r="B7133">
        <v>2601.1298830000001</v>
      </c>
      <c r="C7133">
        <v>2610.9099120000001</v>
      </c>
      <c r="D7133">
        <v>2544.8999020000001</v>
      </c>
      <c r="E7133">
        <v>2550.3701169999999</v>
      </c>
      <c r="F7133">
        <v>2550.3701169999999</v>
      </c>
      <c r="G7133">
        <v>1000820000</v>
      </c>
    </row>
    <row r="7134" spans="1:7" x14ac:dyDescent="0.3">
      <c r="A7134" s="1">
        <v>36279</v>
      </c>
      <c r="B7134">
        <v>2544.929932</v>
      </c>
      <c r="C7134">
        <v>2553.1000979999999</v>
      </c>
      <c r="D7134">
        <v>2500.75</v>
      </c>
      <c r="E7134">
        <v>2528.4399410000001</v>
      </c>
      <c r="F7134">
        <v>2528.4399410000001</v>
      </c>
      <c r="G7134">
        <v>1005650000</v>
      </c>
    </row>
    <row r="7135" spans="1:7" x14ac:dyDescent="0.3">
      <c r="A7135" s="1">
        <v>36280</v>
      </c>
      <c r="B7135">
        <v>2565.8701169999999</v>
      </c>
      <c r="C7135">
        <v>2578.0600589999999</v>
      </c>
      <c r="D7135">
        <v>2488.3999020000001</v>
      </c>
      <c r="E7135">
        <v>2542.860107</v>
      </c>
      <c r="F7135">
        <v>2542.860107</v>
      </c>
      <c r="G7135">
        <v>994460000</v>
      </c>
    </row>
    <row r="7136" spans="1:7" x14ac:dyDescent="0.3">
      <c r="A7136" s="1">
        <v>36283</v>
      </c>
      <c r="B7136">
        <v>2546.330078</v>
      </c>
      <c r="C7136">
        <v>2549.1000979999999</v>
      </c>
      <c r="D7136">
        <v>2512.3701169999999</v>
      </c>
      <c r="E7136">
        <v>2535.580078</v>
      </c>
      <c r="F7136">
        <v>2535.580078</v>
      </c>
      <c r="G7136">
        <v>866010000</v>
      </c>
    </row>
    <row r="7137" spans="1:7" x14ac:dyDescent="0.3">
      <c r="A7137" s="1">
        <v>36284</v>
      </c>
      <c r="B7137">
        <v>2535.8100589999999</v>
      </c>
      <c r="C7137">
        <v>2557.209961</v>
      </c>
      <c r="D7137">
        <v>2482.48999</v>
      </c>
      <c r="E7137">
        <v>2485.1201169999999</v>
      </c>
      <c r="F7137">
        <v>2485.1201169999999</v>
      </c>
      <c r="G7137">
        <v>921730000</v>
      </c>
    </row>
    <row r="7138" spans="1:7" x14ac:dyDescent="0.3">
      <c r="A7138" s="1">
        <v>36285</v>
      </c>
      <c r="B7138">
        <v>2498.1499020000001</v>
      </c>
      <c r="C7138">
        <v>2534.4499510000001</v>
      </c>
      <c r="D7138">
        <v>2430.6499020000001</v>
      </c>
      <c r="E7138">
        <v>2534.4499510000001</v>
      </c>
      <c r="F7138">
        <v>2534.4499510000001</v>
      </c>
      <c r="G7138">
        <v>1038730000</v>
      </c>
    </row>
    <row r="7139" spans="1:7" x14ac:dyDescent="0.3">
      <c r="A7139" s="1">
        <v>36286</v>
      </c>
      <c r="B7139">
        <v>2532.4099120000001</v>
      </c>
      <c r="C7139">
        <v>2546.360107</v>
      </c>
      <c r="D7139">
        <v>2464.570068</v>
      </c>
      <c r="E7139">
        <v>2472.280029</v>
      </c>
      <c r="F7139">
        <v>2472.280029</v>
      </c>
      <c r="G7139">
        <v>909640000</v>
      </c>
    </row>
    <row r="7140" spans="1:7" x14ac:dyDescent="0.3">
      <c r="A7140" s="1">
        <v>36287</v>
      </c>
      <c r="B7140">
        <v>2499.530029</v>
      </c>
      <c r="C7140">
        <v>2507.719971</v>
      </c>
      <c r="D7140">
        <v>2462.2700199999999</v>
      </c>
      <c r="E7140">
        <v>2503.6201169999999</v>
      </c>
      <c r="F7140">
        <v>2503.6201169999999</v>
      </c>
      <c r="G7140">
        <v>867050000</v>
      </c>
    </row>
    <row r="7141" spans="1:7" x14ac:dyDescent="0.3">
      <c r="A7141" s="1">
        <v>36290</v>
      </c>
      <c r="B7141">
        <v>2516.8400879999999</v>
      </c>
      <c r="C7141">
        <v>2536.110107</v>
      </c>
      <c r="D7141">
        <v>2500.73999</v>
      </c>
      <c r="E7141">
        <v>2526.389893</v>
      </c>
      <c r="F7141">
        <v>2526.389893</v>
      </c>
      <c r="G7141">
        <v>831130000</v>
      </c>
    </row>
    <row r="7142" spans="1:7" x14ac:dyDescent="0.3">
      <c r="A7142" s="1">
        <v>36291</v>
      </c>
      <c r="B7142">
        <v>2553.0200199999999</v>
      </c>
      <c r="C7142">
        <v>2574.3701169999999</v>
      </c>
      <c r="D7142">
        <v>2542.419922</v>
      </c>
      <c r="E7142">
        <v>2566.679932</v>
      </c>
      <c r="F7142">
        <v>2566.679932</v>
      </c>
      <c r="G7142">
        <v>954690000</v>
      </c>
    </row>
    <row r="7143" spans="1:7" x14ac:dyDescent="0.3">
      <c r="A7143" s="1">
        <v>36292</v>
      </c>
      <c r="B7143">
        <v>2584.570068</v>
      </c>
      <c r="C7143">
        <v>2610.330078</v>
      </c>
      <c r="D7143">
        <v>2548.23999</v>
      </c>
      <c r="E7143">
        <v>2606.540039</v>
      </c>
      <c r="F7143">
        <v>2606.540039</v>
      </c>
      <c r="G7143">
        <v>1032500000</v>
      </c>
    </row>
    <row r="7144" spans="1:7" x14ac:dyDescent="0.3">
      <c r="A7144" s="1">
        <v>36293</v>
      </c>
      <c r="B7144">
        <v>2621.73999</v>
      </c>
      <c r="C7144">
        <v>2632.73999</v>
      </c>
      <c r="D7144">
        <v>2581.75</v>
      </c>
      <c r="E7144">
        <v>2582</v>
      </c>
      <c r="F7144">
        <v>2582</v>
      </c>
      <c r="G7144">
        <v>1069560000</v>
      </c>
    </row>
    <row r="7145" spans="1:7" x14ac:dyDescent="0.3">
      <c r="A7145" s="1">
        <v>36294</v>
      </c>
      <c r="B7145">
        <v>2549.330078</v>
      </c>
      <c r="C7145">
        <v>2558.5900879999999</v>
      </c>
      <c r="D7145">
        <v>2519.530029</v>
      </c>
      <c r="E7145">
        <v>2527.860107</v>
      </c>
      <c r="F7145">
        <v>2527.860107</v>
      </c>
      <c r="G7145">
        <v>936350000</v>
      </c>
    </row>
    <row r="7146" spans="1:7" x14ac:dyDescent="0.3">
      <c r="A7146" s="1">
        <v>36297</v>
      </c>
      <c r="B7146">
        <v>2517.26001</v>
      </c>
      <c r="C7146">
        <v>2561.8500979999999</v>
      </c>
      <c r="D7146">
        <v>2494.51001</v>
      </c>
      <c r="E7146">
        <v>2561.8400879999999</v>
      </c>
      <c r="F7146">
        <v>2561.8400879999999</v>
      </c>
      <c r="G7146">
        <v>787680000</v>
      </c>
    </row>
    <row r="7147" spans="1:7" x14ac:dyDescent="0.3">
      <c r="A7147" s="1">
        <v>36298</v>
      </c>
      <c r="B7147">
        <v>2569.5900879999999</v>
      </c>
      <c r="C7147">
        <v>2576.429932</v>
      </c>
      <c r="D7147">
        <v>2543.320068</v>
      </c>
      <c r="E7147">
        <v>2558.360107</v>
      </c>
      <c r="F7147">
        <v>2558.360107</v>
      </c>
      <c r="G7147">
        <v>862100000</v>
      </c>
    </row>
    <row r="7148" spans="1:7" x14ac:dyDescent="0.3">
      <c r="A7148" s="1">
        <v>36299</v>
      </c>
      <c r="B7148">
        <v>2568.4399410000001</v>
      </c>
      <c r="C7148">
        <v>2577.929932</v>
      </c>
      <c r="D7148">
        <v>2540.3798830000001</v>
      </c>
      <c r="E7148">
        <v>2577.3999020000001</v>
      </c>
      <c r="F7148">
        <v>2577.3999020000001</v>
      </c>
      <c r="G7148">
        <v>964350000</v>
      </c>
    </row>
    <row r="7149" spans="1:7" x14ac:dyDescent="0.3">
      <c r="A7149" s="1">
        <v>36300</v>
      </c>
      <c r="B7149">
        <v>2585.459961</v>
      </c>
      <c r="C7149">
        <v>2587.330078</v>
      </c>
      <c r="D7149">
        <v>2542.2299800000001</v>
      </c>
      <c r="E7149">
        <v>2542.2299800000001</v>
      </c>
      <c r="F7149">
        <v>2542.2299800000001</v>
      </c>
      <c r="G7149">
        <v>1004770000</v>
      </c>
    </row>
    <row r="7150" spans="1:7" x14ac:dyDescent="0.3">
      <c r="A7150" s="1">
        <v>36301</v>
      </c>
      <c r="B7150">
        <v>2551.419922</v>
      </c>
      <c r="C7150">
        <v>2553.76001</v>
      </c>
      <c r="D7150">
        <v>2509.23999</v>
      </c>
      <c r="E7150">
        <v>2520.139893</v>
      </c>
      <c r="F7150">
        <v>2520.139893</v>
      </c>
      <c r="G7150">
        <v>889330000</v>
      </c>
    </row>
    <row r="7151" spans="1:7" x14ac:dyDescent="0.3">
      <c r="A7151" s="1">
        <v>36304</v>
      </c>
      <c r="B7151">
        <v>2529.3000489999999</v>
      </c>
      <c r="C7151">
        <v>2529.3000489999999</v>
      </c>
      <c r="D7151">
        <v>2444.889893</v>
      </c>
      <c r="E7151">
        <v>2453.6599120000001</v>
      </c>
      <c r="F7151">
        <v>2453.6599120000001</v>
      </c>
      <c r="G7151">
        <v>919880000</v>
      </c>
    </row>
    <row r="7152" spans="1:7" x14ac:dyDescent="0.3">
      <c r="A7152" s="1">
        <v>36305</v>
      </c>
      <c r="B7152">
        <v>2454.6298830000001</v>
      </c>
      <c r="C7152">
        <v>2466.169922</v>
      </c>
      <c r="D7152">
        <v>2379.610107</v>
      </c>
      <c r="E7152">
        <v>2380.8999020000001</v>
      </c>
      <c r="F7152">
        <v>2380.8999020000001</v>
      </c>
      <c r="G7152">
        <v>1048510000</v>
      </c>
    </row>
    <row r="7153" spans="1:7" x14ac:dyDescent="0.3">
      <c r="A7153" s="1">
        <v>36306</v>
      </c>
      <c r="B7153">
        <v>2407.860107</v>
      </c>
      <c r="C7153">
        <v>2427.179932</v>
      </c>
      <c r="D7153">
        <v>2339.1201169999999</v>
      </c>
      <c r="E7153">
        <v>2427.179932</v>
      </c>
      <c r="F7153">
        <v>2427.179932</v>
      </c>
      <c r="G7153">
        <v>1099420000</v>
      </c>
    </row>
    <row r="7154" spans="1:7" x14ac:dyDescent="0.3">
      <c r="A7154" s="1">
        <v>36307</v>
      </c>
      <c r="B7154">
        <v>2421.1000979999999</v>
      </c>
      <c r="C7154">
        <v>2440.080078</v>
      </c>
      <c r="D7154">
        <v>2400.9399410000001</v>
      </c>
      <c r="E7154">
        <v>2419.1499020000001</v>
      </c>
      <c r="F7154">
        <v>2419.1499020000001</v>
      </c>
      <c r="G7154">
        <v>834390000</v>
      </c>
    </row>
    <row r="7155" spans="1:7" x14ac:dyDescent="0.3">
      <c r="A7155" s="1">
        <v>36308</v>
      </c>
      <c r="B7155">
        <v>2427.830078</v>
      </c>
      <c r="C7155">
        <v>2470.639893</v>
      </c>
      <c r="D7155">
        <v>2412.110107</v>
      </c>
      <c r="E7155">
        <v>2470.5200199999999</v>
      </c>
      <c r="F7155">
        <v>2470.5200199999999</v>
      </c>
      <c r="G7155">
        <v>681570000</v>
      </c>
    </row>
    <row r="7156" spans="1:7" x14ac:dyDescent="0.3">
      <c r="A7156" s="1">
        <v>36312</v>
      </c>
      <c r="B7156">
        <v>2467.51001</v>
      </c>
      <c r="C7156">
        <v>2470.530029</v>
      </c>
      <c r="D7156">
        <v>2411.969971</v>
      </c>
      <c r="E7156">
        <v>2412.030029</v>
      </c>
      <c r="F7156">
        <v>2412.030029</v>
      </c>
      <c r="G7156">
        <v>743680000</v>
      </c>
    </row>
    <row r="7157" spans="1:7" x14ac:dyDescent="0.3">
      <c r="A7157" s="1">
        <v>36313</v>
      </c>
      <c r="B7157">
        <v>2411.320068</v>
      </c>
      <c r="C7157">
        <v>2436.570068</v>
      </c>
      <c r="D7157">
        <v>2364.5900879999999</v>
      </c>
      <c r="E7157">
        <v>2432.4099120000001</v>
      </c>
      <c r="F7157">
        <v>2432.4099120000001</v>
      </c>
      <c r="G7157">
        <v>895580000</v>
      </c>
    </row>
    <row r="7158" spans="1:7" x14ac:dyDescent="0.3">
      <c r="A7158" s="1">
        <v>36314</v>
      </c>
      <c r="B7158">
        <v>2440.75</v>
      </c>
      <c r="C7158">
        <v>2444.040039</v>
      </c>
      <c r="D7158">
        <v>2402.290039</v>
      </c>
      <c r="E7158">
        <v>2403.320068</v>
      </c>
      <c r="F7158">
        <v>2403.320068</v>
      </c>
      <c r="G7158">
        <v>819310000</v>
      </c>
    </row>
    <row r="7159" spans="1:7" x14ac:dyDescent="0.3">
      <c r="A7159" s="1">
        <v>36315</v>
      </c>
      <c r="B7159">
        <v>2419.459961</v>
      </c>
      <c r="C7159">
        <v>2478.3400879999999</v>
      </c>
      <c r="D7159">
        <v>2419.459961</v>
      </c>
      <c r="E7159">
        <v>2478.3400879999999</v>
      </c>
      <c r="F7159">
        <v>2478.3400879999999</v>
      </c>
      <c r="G7159">
        <v>885690000</v>
      </c>
    </row>
    <row r="7160" spans="1:7" x14ac:dyDescent="0.3">
      <c r="A7160" s="1">
        <v>36318</v>
      </c>
      <c r="B7160">
        <v>2490.830078</v>
      </c>
      <c r="C7160">
        <v>2528.0500489999999</v>
      </c>
      <c r="D7160">
        <v>2478.3400879999999</v>
      </c>
      <c r="E7160">
        <v>2524.209961</v>
      </c>
      <c r="F7160">
        <v>2524.209961</v>
      </c>
      <c r="G7160">
        <v>874770000</v>
      </c>
    </row>
    <row r="7161" spans="1:7" x14ac:dyDescent="0.3">
      <c r="A7161" s="1">
        <v>36319</v>
      </c>
      <c r="B7161">
        <v>2526.110107</v>
      </c>
      <c r="C7161">
        <v>2534.4799800000001</v>
      </c>
      <c r="D7161">
        <v>2472.0500489999999</v>
      </c>
      <c r="E7161">
        <v>2474.5600589999999</v>
      </c>
      <c r="F7161">
        <v>2474.5600589999999</v>
      </c>
      <c r="G7161">
        <v>847720000</v>
      </c>
    </row>
    <row r="7162" spans="1:7" x14ac:dyDescent="0.3">
      <c r="A7162" s="1">
        <v>36320</v>
      </c>
      <c r="B7162">
        <v>2495.1201169999999</v>
      </c>
      <c r="C7162">
        <v>2519.570068</v>
      </c>
      <c r="D7162">
        <v>2491.709961</v>
      </c>
      <c r="E7162">
        <v>2519.3500979999999</v>
      </c>
      <c r="F7162">
        <v>2519.3500979999999</v>
      </c>
      <c r="G7162">
        <v>841720000</v>
      </c>
    </row>
    <row r="7163" spans="1:7" x14ac:dyDescent="0.3">
      <c r="A7163" s="1">
        <v>36321</v>
      </c>
      <c r="B7163">
        <v>2504.23999</v>
      </c>
      <c r="C7163">
        <v>2523.48999</v>
      </c>
      <c r="D7163">
        <v>2468.580078</v>
      </c>
      <c r="E7163">
        <v>2484.6201169999999</v>
      </c>
      <c r="F7163">
        <v>2484.6201169999999</v>
      </c>
      <c r="G7163">
        <v>796410000</v>
      </c>
    </row>
    <row r="7164" spans="1:7" x14ac:dyDescent="0.3">
      <c r="A7164" s="1">
        <v>36322</v>
      </c>
      <c r="B7164">
        <v>2495.5900879999999</v>
      </c>
      <c r="C7164">
        <v>2506.1899410000001</v>
      </c>
      <c r="D7164">
        <v>2442.8701169999999</v>
      </c>
      <c r="E7164">
        <v>2447.8798830000001</v>
      </c>
      <c r="F7164">
        <v>2447.8798830000001</v>
      </c>
      <c r="G7164">
        <v>755120000</v>
      </c>
    </row>
    <row r="7165" spans="1:7" x14ac:dyDescent="0.3">
      <c r="A7165" s="1">
        <v>36325</v>
      </c>
      <c r="B7165">
        <v>2453.2299800000001</v>
      </c>
      <c r="C7165">
        <v>2456.169922</v>
      </c>
      <c r="D7165">
        <v>2397.1201169999999</v>
      </c>
      <c r="E7165">
        <v>2398.3100589999999</v>
      </c>
      <c r="F7165">
        <v>2398.3100589999999</v>
      </c>
      <c r="G7165">
        <v>835470000</v>
      </c>
    </row>
    <row r="7166" spans="1:7" x14ac:dyDescent="0.3">
      <c r="A7166" s="1">
        <v>36326</v>
      </c>
      <c r="B7166">
        <v>2403.469971</v>
      </c>
      <c r="C7166">
        <v>2434.5200199999999</v>
      </c>
      <c r="D7166">
        <v>2397.3999020000001</v>
      </c>
      <c r="E7166">
        <v>2414.669922</v>
      </c>
      <c r="F7166">
        <v>2414.669922</v>
      </c>
      <c r="G7166">
        <v>837020000</v>
      </c>
    </row>
    <row r="7167" spans="1:7" x14ac:dyDescent="0.3">
      <c r="A7167" s="1">
        <v>36327</v>
      </c>
      <c r="B7167">
        <v>2465.01001</v>
      </c>
      <c r="C7167">
        <v>2517.8500979999999</v>
      </c>
      <c r="D7167">
        <v>2414.6599120000001</v>
      </c>
      <c r="E7167">
        <v>2517.830078</v>
      </c>
      <c r="F7167">
        <v>2517.830078</v>
      </c>
      <c r="G7167">
        <v>1026530000</v>
      </c>
    </row>
    <row r="7168" spans="1:7" x14ac:dyDescent="0.3">
      <c r="A7168" s="1">
        <v>36328</v>
      </c>
      <c r="B7168">
        <v>2500.3500979999999</v>
      </c>
      <c r="C7168">
        <v>2549.98999</v>
      </c>
      <c r="D7168">
        <v>2494.280029</v>
      </c>
      <c r="E7168">
        <v>2544.1499020000001</v>
      </c>
      <c r="F7168">
        <v>2544.1499020000001</v>
      </c>
      <c r="G7168">
        <v>892380000</v>
      </c>
    </row>
    <row r="7169" spans="1:7" x14ac:dyDescent="0.3">
      <c r="A7169" s="1">
        <v>36329</v>
      </c>
      <c r="B7169">
        <v>2524.8100589999999</v>
      </c>
      <c r="C7169">
        <v>2564.4399410000001</v>
      </c>
      <c r="D7169">
        <v>2524.8100589999999</v>
      </c>
      <c r="E7169">
        <v>2563.4399410000001</v>
      </c>
      <c r="F7169">
        <v>2563.4399410000001</v>
      </c>
      <c r="G7169">
        <v>978110000</v>
      </c>
    </row>
    <row r="7170" spans="1:7" x14ac:dyDescent="0.3">
      <c r="A7170" s="1">
        <v>36332</v>
      </c>
      <c r="B7170">
        <v>2578.1999510000001</v>
      </c>
      <c r="C7170">
        <v>2630.280029</v>
      </c>
      <c r="D7170">
        <v>2563.4399410000001</v>
      </c>
      <c r="E7170">
        <v>2630.280029</v>
      </c>
      <c r="F7170">
        <v>2630.280029</v>
      </c>
      <c r="G7170">
        <v>903880000</v>
      </c>
    </row>
    <row r="7171" spans="1:7" x14ac:dyDescent="0.3">
      <c r="A7171" s="1">
        <v>36333</v>
      </c>
      <c r="B7171">
        <v>2618.3400879999999</v>
      </c>
      <c r="C7171">
        <v>2642.360107</v>
      </c>
      <c r="D7171">
        <v>2580.26001</v>
      </c>
      <c r="E7171">
        <v>2580.26001</v>
      </c>
      <c r="F7171">
        <v>2580.26001</v>
      </c>
      <c r="G7171">
        <v>1002260000</v>
      </c>
    </row>
    <row r="7172" spans="1:7" x14ac:dyDescent="0.3">
      <c r="A7172" s="1">
        <v>36334</v>
      </c>
      <c r="B7172">
        <v>2569.3999020000001</v>
      </c>
      <c r="C7172">
        <v>2598.1298830000001</v>
      </c>
      <c r="D7172">
        <v>2557.459961</v>
      </c>
      <c r="E7172">
        <v>2598.1201169999999</v>
      </c>
      <c r="F7172">
        <v>2598.1201169999999</v>
      </c>
      <c r="G7172">
        <v>950570000</v>
      </c>
    </row>
    <row r="7173" spans="1:7" x14ac:dyDescent="0.3">
      <c r="A7173" s="1">
        <v>36335</v>
      </c>
      <c r="B7173">
        <v>2596.709961</v>
      </c>
      <c r="C7173">
        <v>2598.1298830000001</v>
      </c>
      <c r="D7173">
        <v>2550.139893</v>
      </c>
      <c r="E7173">
        <v>2553.98999</v>
      </c>
      <c r="F7173">
        <v>2553.98999</v>
      </c>
      <c r="G7173">
        <v>911730000</v>
      </c>
    </row>
    <row r="7174" spans="1:7" x14ac:dyDescent="0.3">
      <c r="A7174" s="1">
        <v>36336</v>
      </c>
      <c r="B7174">
        <v>2573</v>
      </c>
      <c r="C7174">
        <v>2587.1499020000001</v>
      </c>
      <c r="D7174">
        <v>2542.360107</v>
      </c>
      <c r="E7174">
        <v>2552.6499020000001</v>
      </c>
      <c r="F7174">
        <v>2552.6499020000001</v>
      </c>
      <c r="G7174">
        <v>767890000</v>
      </c>
    </row>
    <row r="7175" spans="1:7" x14ac:dyDescent="0.3">
      <c r="A7175" s="1">
        <v>36339</v>
      </c>
      <c r="B7175">
        <v>2568.469971</v>
      </c>
      <c r="C7175">
        <v>2602.4499510000001</v>
      </c>
      <c r="D7175">
        <v>2554.9499510000001</v>
      </c>
      <c r="E7175">
        <v>2602.4399410000001</v>
      </c>
      <c r="F7175">
        <v>2602.4399410000001</v>
      </c>
      <c r="G7175">
        <v>761900000</v>
      </c>
    </row>
    <row r="7176" spans="1:7" x14ac:dyDescent="0.3">
      <c r="A7176" s="1">
        <v>36340</v>
      </c>
      <c r="B7176">
        <v>2602.9799800000001</v>
      </c>
      <c r="C7176">
        <v>2642.110107</v>
      </c>
      <c r="D7176">
        <v>2594.320068</v>
      </c>
      <c r="E7176">
        <v>2642.110107</v>
      </c>
      <c r="F7176">
        <v>2642.110107</v>
      </c>
      <c r="G7176">
        <v>952190000</v>
      </c>
    </row>
    <row r="7177" spans="1:7" x14ac:dyDescent="0.3">
      <c r="A7177" s="1">
        <v>36341</v>
      </c>
      <c r="B7177">
        <v>2639.790039</v>
      </c>
      <c r="C7177">
        <v>2696.8701169999999</v>
      </c>
      <c r="D7177">
        <v>2621.0600589999999</v>
      </c>
      <c r="E7177">
        <v>2686.1201169999999</v>
      </c>
      <c r="F7177">
        <v>2686.1201169999999</v>
      </c>
      <c r="G7177">
        <v>1328060000</v>
      </c>
    </row>
    <row r="7178" spans="1:7" x14ac:dyDescent="0.3">
      <c r="A7178" s="1">
        <v>36342</v>
      </c>
      <c r="B7178">
        <v>2692.959961</v>
      </c>
      <c r="C7178">
        <v>2711.76001</v>
      </c>
      <c r="D7178">
        <v>2658.26001</v>
      </c>
      <c r="E7178">
        <v>2706.179932</v>
      </c>
      <c r="F7178">
        <v>2706.179932</v>
      </c>
      <c r="G7178">
        <v>1093090000</v>
      </c>
    </row>
    <row r="7179" spans="1:7" x14ac:dyDescent="0.3">
      <c r="A7179" s="1">
        <v>36343</v>
      </c>
      <c r="B7179">
        <v>2712.8999020000001</v>
      </c>
      <c r="C7179">
        <v>2741.0200199999999</v>
      </c>
      <c r="D7179">
        <v>2711.8798830000001</v>
      </c>
      <c r="E7179">
        <v>2741.0200199999999</v>
      </c>
      <c r="F7179">
        <v>2741.0200199999999</v>
      </c>
      <c r="G7179">
        <v>850020000</v>
      </c>
    </row>
    <row r="7180" spans="1:7" x14ac:dyDescent="0.3">
      <c r="A7180" s="1">
        <v>36347</v>
      </c>
      <c r="B7180">
        <v>2760.01001</v>
      </c>
      <c r="C7180">
        <v>2787.169922</v>
      </c>
      <c r="D7180">
        <v>2733.6298830000001</v>
      </c>
      <c r="E7180">
        <v>2736.780029</v>
      </c>
      <c r="F7180">
        <v>2736.780029</v>
      </c>
      <c r="G7180">
        <v>1135620000</v>
      </c>
    </row>
    <row r="7181" spans="1:7" x14ac:dyDescent="0.3">
      <c r="A7181" s="1">
        <v>36348</v>
      </c>
      <c r="B7181">
        <v>2742.330078</v>
      </c>
      <c r="C7181">
        <v>2748.820068</v>
      </c>
      <c r="D7181">
        <v>2724.3701169999999</v>
      </c>
      <c r="E7181">
        <v>2743.040039</v>
      </c>
      <c r="F7181">
        <v>2743.040039</v>
      </c>
      <c r="G7181">
        <v>1033750000</v>
      </c>
    </row>
    <row r="7182" spans="1:7" x14ac:dyDescent="0.3">
      <c r="A7182" s="1">
        <v>36349</v>
      </c>
      <c r="B7182">
        <v>2744.4799800000001</v>
      </c>
      <c r="C7182">
        <v>2775.5200199999999</v>
      </c>
      <c r="D7182">
        <v>2731.1201169999999</v>
      </c>
      <c r="E7182">
        <v>2771.860107</v>
      </c>
      <c r="F7182">
        <v>2771.860107</v>
      </c>
      <c r="G7182">
        <v>1048380000</v>
      </c>
    </row>
    <row r="7183" spans="1:7" x14ac:dyDescent="0.3">
      <c r="A7183" s="1">
        <v>36350</v>
      </c>
      <c r="B7183">
        <v>2785.3400879999999</v>
      </c>
      <c r="C7183">
        <v>2793.26001</v>
      </c>
      <c r="D7183">
        <v>2767.3701169999999</v>
      </c>
      <c r="E7183">
        <v>2793.070068</v>
      </c>
      <c r="F7183">
        <v>2793.070068</v>
      </c>
      <c r="G7183">
        <v>927180000</v>
      </c>
    </row>
    <row r="7184" spans="1:7" x14ac:dyDescent="0.3">
      <c r="A7184" s="1">
        <v>36353</v>
      </c>
      <c r="B7184">
        <v>2805.080078</v>
      </c>
      <c r="C7184">
        <v>2812.3500979999999</v>
      </c>
      <c r="D7184">
        <v>2774.7700199999999</v>
      </c>
      <c r="E7184">
        <v>2790.4399410000001</v>
      </c>
      <c r="F7184">
        <v>2790.4399410000001</v>
      </c>
      <c r="G7184">
        <v>981370000</v>
      </c>
    </row>
    <row r="7185" spans="1:7" x14ac:dyDescent="0.3">
      <c r="A7185" s="1">
        <v>36354</v>
      </c>
      <c r="B7185">
        <v>2768.820068</v>
      </c>
      <c r="C7185">
        <v>2782.25</v>
      </c>
      <c r="D7185">
        <v>2755.8400879999999</v>
      </c>
      <c r="E7185">
        <v>2778.2299800000001</v>
      </c>
      <c r="F7185">
        <v>2778.2299800000001</v>
      </c>
      <c r="G7185">
        <v>995390000</v>
      </c>
    </row>
    <row r="7186" spans="1:7" x14ac:dyDescent="0.3">
      <c r="A7186" s="1">
        <v>36355</v>
      </c>
      <c r="B7186">
        <v>2796.6201169999999</v>
      </c>
      <c r="C7186">
        <v>2818.139893</v>
      </c>
      <c r="D7186">
        <v>2771.209961</v>
      </c>
      <c r="E7186">
        <v>2818.1298830000001</v>
      </c>
      <c r="F7186">
        <v>2818.1298830000001</v>
      </c>
      <c r="G7186">
        <v>1071090000</v>
      </c>
    </row>
    <row r="7187" spans="1:7" x14ac:dyDescent="0.3">
      <c r="A7187" s="1">
        <v>36356</v>
      </c>
      <c r="B7187">
        <v>2828.610107</v>
      </c>
      <c r="C7187">
        <v>2840.030029</v>
      </c>
      <c r="D7187">
        <v>2813.5200199999999</v>
      </c>
      <c r="E7187">
        <v>2839.3701169999999</v>
      </c>
      <c r="F7187">
        <v>2839.3701169999999</v>
      </c>
      <c r="G7187">
        <v>1119320000</v>
      </c>
    </row>
    <row r="7188" spans="1:7" x14ac:dyDescent="0.3">
      <c r="A7188" s="1">
        <v>36357</v>
      </c>
      <c r="B7188">
        <v>2851.5200199999999</v>
      </c>
      <c r="C7188">
        <v>2871.8999020000001</v>
      </c>
      <c r="D7188">
        <v>2839.3701169999999</v>
      </c>
      <c r="E7188">
        <v>2864.4799800000001</v>
      </c>
      <c r="F7188">
        <v>2864.4799800000001</v>
      </c>
      <c r="G7188">
        <v>1052960000</v>
      </c>
    </row>
    <row r="7189" spans="1:7" x14ac:dyDescent="0.3">
      <c r="A7189" s="1">
        <v>36360</v>
      </c>
      <c r="B7189">
        <v>2874.610107</v>
      </c>
      <c r="C7189">
        <v>2874.919922</v>
      </c>
      <c r="D7189">
        <v>2829.889893</v>
      </c>
      <c r="E7189">
        <v>2830.290039</v>
      </c>
      <c r="F7189">
        <v>2830.290039</v>
      </c>
      <c r="G7189">
        <v>945950000</v>
      </c>
    </row>
    <row r="7190" spans="1:7" x14ac:dyDescent="0.3">
      <c r="A7190" s="1">
        <v>36361</v>
      </c>
      <c r="B7190">
        <v>2806.3701169999999</v>
      </c>
      <c r="C7190">
        <v>2806.3701169999999</v>
      </c>
      <c r="D7190">
        <v>2728.8100589999999</v>
      </c>
      <c r="E7190">
        <v>2732.179932</v>
      </c>
      <c r="F7190">
        <v>2732.179932</v>
      </c>
      <c r="G7190">
        <v>1081290000</v>
      </c>
    </row>
    <row r="7191" spans="1:7" x14ac:dyDescent="0.3">
      <c r="A7191" s="1">
        <v>36362</v>
      </c>
      <c r="B7191">
        <v>2742.830078</v>
      </c>
      <c r="C7191">
        <v>2769.6000979999999</v>
      </c>
      <c r="D7191">
        <v>2728.3701169999999</v>
      </c>
      <c r="E7191">
        <v>2761.7700199999999</v>
      </c>
      <c r="F7191">
        <v>2761.7700199999999</v>
      </c>
      <c r="G7191">
        <v>1019080000</v>
      </c>
    </row>
    <row r="7192" spans="1:7" x14ac:dyDescent="0.3">
      <c r="A7192" s="1">
        <v>36363</v>
      </c>
      <c r="B7192">
        <v>2749.0500489999999</v>
      </c>
      <c r="C7192">
        <v>2749.0500489999999</v>
      </c>
      <c r="D7192">
        <v>2679.3500979999999</v>
      </c>
      <c r="E7192">
        <v>2684.4399410000001</v>
      </c>
      <c r="F7192">
        <v>2684.4399410000001</v>
      </c>
      <c r="G7192">
        <v>1038620000</v>
      </c>
    </row>
    <row r="7193" spans="1:7" x14ac:dyDescent="0.3">
      <c r="A7193" s="1">
        <v>36364</v>
      </c>
      <c r="B7193">
        <v>2700.860107</v>
      </c>
      <c r="C7193">
        <v>2708.8701169999999</v>
      </c>
      <c r="D7193">
        <v>2668.429932</v>
      </c>
      <c r="E7193">
        <v>2692.3999020000001</v>
      </c>
      <c r="F7193">
        <v>2692.3999020000001</v>
      </c>
      <c r="G7193">
        <v>922040000</v>
      </c>
    </row>
    <row r="7194" spans="1:7" x14ac:dyDescent="0.3">
      <c r="A7194" s="1">
        <v>36367</v>
      </c>
      <c r="B7194">
        <v>2656.3000489999999</v>
      </c>
      <c r="C7194">
        <v>2666.6599120000001</v>
      </c>
      <c r="D7194">
        <v>2619.080078</v>
      </c>
      <c r="E7194">
        <v>2619.1899410000001</v>
      </c>
      <c r="F7194">
        <v>2619.1899410000001</v>
      </c>
      <c r="G7194">
        <v>843850000</v>
      </c>
    </row>
    <row r="7195" spans="1:7" x14ac:dyDescent="0.3">
      <c r="A7195" s="1">
        <v>36368</v>
      </c>
      <c r="B7195">
        <v>2658.26001</v>
      </c>
      <c r="C7195">
        <v>2685.040039</v>
      </c>
      <c r="D7195">
        <v>2650.179932</v>
      </c>
      <c r="E7195">
        <v>2679.330078</v>
      </c>
      <c r="F7195">
        <v>2679.330078</v>
      </c>
      <c r="G7195">
        <v>997520000</v>
      </c>
    </row>
    <row r="7196" spans="1:7" x14ac:dyDescent="0.3">
      <c r="A7196" s="1">
        <v>36369</v>
      </c>
      <c r="B7196">
        <v>2684.040039</v>
      </c>
      <c r="C7196">
        <v>2709.76001</v>
      </c>
      <c r="D7196">
        <v>2660.6201169999999</v>
      </c>
      <c r="E7196">
        <v>2705.8400879999999</v>
      </c>
      <c r="F7196">
        <v>2705.8400879999999</v>
      </c>
      <c r="G7196">
        <v>964880000</v>
      </c>
    </row>
    <row r="7197" spans="1:7" x14ac:dyDescent="0.3">
      <c r="A7197" s="1">
        <v>36370</v>
      </c>
      <c r="B7197">
        <v>2663.959961</v>
      </c>
      <c r="C7197">
        <v>2705.8400879999999</v>
      </c>
      <c r="D7197">
        <v>2627.8000489999999</v>
      </c>
      <c r="E7197">
        <v>2640.01001</v>
      </c>
      <c r="F7197">
        <v>2640.01001</v>
      </c>
      <c r="G7197">
        <v>917000000</v>
      </c>
    </row>
    <row r="7198" spans="1:7" x14ac:dyDescent="0.3">
      <c r="A7198" s="1">
        <v>36371</v>
      </c>
      <c r="B7198">
        <v>2657.830078</v>
      </c>
      <c r="C7198">
        <v>2676.4499510000001</v>
      </c>
      <c r="D7198">
        <v>2631.8701169999999</v>
      </c>
      <c r="E7198">
        <v>2638.48999</v>
      </c>
      <c r="F7198">
        <v>2638.48999</v>
      </c>
      <c r="G7198">
        <v>877260000</v>
      </c>
    </row>
    <row r="7199" spans="1:7" x14ac:dyDescent="0.3">
      <c r="A7199" s="1">
        <v>36374</v>
      </c>
      <c r="B7199">
        <v>2638.3100589999999</v>
      </c>
      <c r="C7199">
        <v>2670.8100589999999</v>
      </c>
      <c r="D7199">
        <v>2617.219971</v>
      </c>
      <c r="E7199">
        <v>2623.6298830000001</v>
      </c>
      <c r="F7199">
        <v>2623.6298830000001</v>
      </c>
      <c r="G7199">
        <v>754220000</v>
      </c>
    </row>
    <row r="7200" spans="1:7" x14ac:dyDescent="0.3">
      <c r="A7200" s="1">
        <v>36375</v>
      </c>
      <c r="B7200">
        <v>2647.8100589999999</v>
      </c>
      <c r="C7200">
        <v>2649.209961</v>
      </c>
      <c r="D7200">
        <v>2564.25</v>
      </c>
      <c r="E7200">
        <v>2587.98999</v>
      </c>
      <c r="F7200">
        <v>2587.98999</v>
      </c>
      <c r="G7200">
        <v>1013500000</v>
      </c>
    </row>
    <row r="7201" spans="1:7" x14ac:dyDescent="0.3">
      <c r="A7201" s="1">
        <v>36376</v>
      </c>
      <c r="B7201">
        <v>2590.1999510000001</v>
      </c>
      <c r="C7201">
        <v>2604.110107</v>
      </c>
      <c r="D7201">
        <v>2538.8798830000001</v>
      </c>
      <c r="E7201">
        <v>2540</v>
      </c>
      <c r="F7201">
        <v>2540</v>
      </c>
      <c r="G7201">
        <v>964170000</v>
      </c>
    </row>
    <row r="7202" spans="1:7" x14ac:dyDescent="0.3">
      <c r="A7202" s="1">
        <v>36377</v>
      </c>
      <c r="B7202">
        <v>2539.23999</v>
      </c>
      <c r="C7202">
        <v>2565.830078</v>
      </c>
      <c r="D7202">
        <v>2474.4099120000001</v>
      </c>
      <c r="E7202">
        <v>2565.830078</v>
      </c>
      <c r="F7202">
        <v>2565.830078</v>
      </c>
      <c r="G7202">
        <v>1167110000</v>
      </c>
    </row>
    <row r="7203" spans="1:7" x14ac:dyDescent="0.3">
      <c r="A7203" s="1">
        <v>36378</v>
      </c>
      <c r="B7203">
        <v>2552.030029</v>
      </c>
      <c r="C7203">
        <v>2592.330078</v>
      </c>
      <c r="D7203">
        <v>2535.6298830000001</v>
      </c>
      <c r="E7203">
        <v>2547.969971</v>
      </c>
      <c r="F7203">
        <v>2547.969971</v>
      </c>
      <c r="G7203">
        <v>813730000</v>
      </c>
    </row>
    <row r="7204" spans="1:7" x14ac:dyDescent="0.3">
      <c r="A7204" s="1">
        <v>36381</v>
      </c>
      <c r="B7204">
        <v>2562.0500489999999</v>
      </c>
      <c r="C7204">
        <v>2563.719971</v>
      </c>
      <c r="D7204">
        <v>2517.459961</v>
      </c>
      <c r="E7204">
        <v>2518.9799800000001</v>
      </c>
      <c r="F7204">
        <v>2518.9799800000001</v>
      </c>
      <c r="G7204">
        <v>748210000</v>
      </c>
    </row>
    <row r="7205" spans="1:7" x14ac:dyDescent="0.3">
      <c r="A7205" s="1">
        <v>36382</v>
      </c>
      <c r="B7205">
        <v>2513.139893</v>
      </c>
      <c r="C7205">
        <v>2521.6499020000001</v>
      </c>
      <c r="D7205">
        <v>2442.219971</v>
      </c>
      <c r="E7205">
        <v>2490.110107</v>
      </c>
      <c r="F7205">
        <v>2490.110107</v>
      </c>
      <c r="G7205">
        <v>978230000</v>
      </c>
    </row>
    <row r="7206" spans="1:7" x14ac:dyDescent="0.3">
      <c r="A7206" s="1">
        <v>36383</v>
      </c>
      <c r="B7206">
        <v>2532.540039</v>
      </c>
      <c r="C7206">
        <v>2565.1499020000001</v>
      </c>
      <c r="D7206">
        <v>2490.110107</v>
      </c>
      <c r="E7206">
        <v>2564.9799800000001</v>
      </c>
      <c r="F7206">
        <v>2564.9799800000001</v>
      </c>
      <c r="G7206">
        <v>911460000</v>
      </c>
    </row>
    <row r="7207" spans="1:7" x14ac:dyDescent="0.3">
      <c r="A7207" s="1">
        <v>36384</v>
      </c>
      <c r="B7207">
        <v>2567.209961</v>
      </c>
      <c r="C7207">
        <v>2586.1000979999999</v>
      </c>
      <c r="D7207">
        <v>2548.51001</v>
      </c>
      <c r="E7207">
        <v>2549.48999</v>
      </c>
      <c r="F7207">
        <v>2549.48999</v>
      </c>
      <c r="G7207">
        <v>916770000</v>
      </c>
    </row>
    <row r="7208" spans="1:7" x14ac:dyDescent="0.3">
      <c r="A7208" s="1">
        <v>36385</v>
      </c>
      <c r="B7208">
        <v>2590.169922</v>
      </c>
      <c r="C7208">
        <v>2637.820068</v>
      </c>
      <c r="D7208">
        <v>2590.169922</v>
      </c>
      <c r="E7208">
        <v>2637.8100589999999</v>
      </c>
      <c r="F7208">
        <v>2637.8100589999999</v>
      </c>
      <c r="G7208">
        <v>934220000</v>
      </c>
    </row>
    <row r="7209" spans="1:7" x14ac:dyDescent="0.3">
      <c r="A7209" s="1">
        <v>36388</v>
      </c>
      <c r="B7209">
        <v>2644.669922</v>
      </c>
      <c r="C7209">
        <v>2661.1499020000001</v>
      </c>
      <c r="D7209">
        <v>2623.0500489999999</v>
      </c>
      <c r="E7209">
        <v>2645.280029</v>
      </c>
      <c r="F7209">
        <v>2645.280029</v>
      </c>
      <c r="G7209">
        <v>781570000</v>
      </c>
    </row>
    <row r="7210" spans="1:7" x14ac:dyDescent="0.3">
      <c r="A7210" s="1">
        <v>36389</v>
      </c>
      <c r="B7210">
        <v>2674.469971</v>
      </c>
      <c r="C7210">
        <v>2680</v>
      </c>
      <c r="D7210">
        <v>2631.3400879999999</v>
      </c>
      <c r="E7210">
        <v>2671.2299800000001</v>
      </c>
      <c r="F7210">
        <v>2671.2299800000001</v>
      </c>
      <c r="G7210">
        <v>898390000</v>
      </c>
    </row>
    <row r="7211" spans="1:7" x14ac:dyDescent="0.3">
      <c r="A7211" s="1">
        <v>36390</v>
      </c>
      <c r="B7211">
        <v>2671.1298830000001</v>
      </c>
      <c r="C7211">
        <v>2683.1499020000001</v>
      </c>
      <c r="D7211">
        <v>2657.389893</v>
      </c>
      <c r="E7211">
        <v>2657.7299800000001</v>
      </c>
      <c r="F7211">
        <v>2657.7299800000001</v>
      </c>
      <c r="G7211">
        <v>1045290000</v>
      </c>
    </row>
    <row r="7212" spans="1:7" x14ac:dyDescent="0.3">
      <c r="A7212" s="1">
        <v>36391</v>
      </c>
      <c r="B7212">
        <v>2637.73999</v>
      </c>
      <c r="C7212">
        <v>2657.73999</v>
      </c>
      <c r="D7212">
        <v>2612.280029</v>
      </c>
      <c r="E7212">
        <v>2621.429932</v>
      </c>
      <c r="F7212">
        <v>2621.429932</v>
      </c>
      <c r="G7212">
        <v>868280000</v>
      </c>
    </row>
    <row r="7213" spans="1:7" x14ac:dyDescent="0.3">
      <c r="A7213" s="1">
        <v>36392</v>
      </c>
      <c r="B7213">
        <v>2635.0500489999999</v>
      </c>
      <c r="C7213">
        <v>2648.4099120000001</v>
      </c>
      <c r="D7213">
        <v>2620.209961</v>
      </c>
      <c r="E7213">
        <v>2648.330078</v>
      </c>
      <c r="F7213">
        <v>2648.330078</v>
      </c>
      <c r="G7213">
        <v>795140000</v>
      </c>
    </row>
    <row r="7214" spans="1:7" x14ac:dyDescent="0.3">
      <c r="A7214" s="1">
        <v>36395</v>
      </c>
      <c r="B7214">
        <v>2670.6999510000001</v>
      </c>
      <c r="C7214">
        <v>2719.9099120000001</v>
      </c>
      <c r="D7214">
        <v>2648.330078</v>
      </c>
      <c r="E7214">
        <v>2719.570068</v>
      </c>
      <c r="F7214">
        <v>2719.570068</v>
      </c>
      <c r="G7214">
        <v>915630000</v>
      </c>
    </row>
    <row r="7215" spans="1:7" x14ac:dyDescent="0.3">
      <c r="A7215" s="1">
        <v>36396</v>
      </c>
      <c r="B7215">
        <v>2708.8000489999999</v>
      </c>
      <c r="C7215">
        <v>2777</v>
      </c>
      <c r="D7215">
        <v>2708.0600589999999</v>
      </c>
      <c r="E7215">
        <v>2752.3701169999999</v>
      </c>
      <c r="F7215">
        <v>2752.3701169999999</v>
      </c>
      <c r="G7215">
        <v>1032160000</v>
      </c>
    </row>
    <row r="7216" spans="1:7" x14ac:dyDescent="0.3">
      <c r="A7216" s="1">
        <v>36397</v>
      </c>
      <c r="B7216">
        <v>2772.820068</v>
      </c>
      <c r="C7216">
        <v>2810.1000979999999</v>
      </c>
      <c r="D7216">
        <v>2750.719971</v>
      </c>
      <c r="E7216">
        <v>2805.6000979999999</v>
      </c>
      <c r="F7216">
        <v>2805.6000979999999</v>
      </c>
      <c r="G7216">
        <v>1035950000</v>
      </c>
    </row>
    <row r="7217" spans="1:7" x14ac:dyDescent="0.3">
      <c r="A7217" s="1">
        <v>36398</v>
      </c>
      <c r="B7217">
        <v>2808.419922</v>
      </c>
      <c r="C7217">
        <v>2819.8999020000001</v>
      </c>
      <c r="D7217">
        <v>2774.110107</v>
      </c>
      <c r="E7217">
        <v>2774.6201169999999</v>
      </c>
      <c r="F7217">
        <v>2774.6201169999999</v>
      </c>
      <c r="G7217">
        <v>1100060000</v>
      </c>
    </row>
    <row r="7218" spans="1:7" x14ac:dyDescent="0.3">
      <c r="A7218" s="1">
        <v>36399</v>
      </c>
      <c r="B7218">
        <v>2792.469971</v>
      </c>
      <c r="C7218">
        <v>2795.179932</v>
      </c>
      <c r="D7218">
        <v>2752.4799800000001</v>
      </c>
      <c r="E7218">
        <v>2758.8999020000001</v>
      </c>
      <c r="F7218">
        <v>2758.8999020000001</v>
      </c>
      <c r="G7218">
        <v>806090000</v>
      </c>
    </row>
    <row r="7219" spans="1:7" x14ac:dyDescent="0.3">
      <c r="A7219" s="1">
        <v>36402</v>
      </c>
      <c r="B7219">
        <v>2763.830078</v>
      </c>
      <c r="C7219">
        <v>2769.070068</v>
      </c>
      <c r="D7219">
        <v>2703.1000979999999</v>
      </c>
      <c r="E7219">
        <v>2712.6899410000001</v>
      </c>
      <c r="F7219">
        <v>2712.6899410000001</v>
      </c>
      <c r="G7219">
        <v>795940000</v>
      </c>
    </row>
    <row r="7220" spans="1:7" x14ac:dyDescent="0.3">
      <c r="A7220" s="1">
        <v>36403</v>
      </c>
      <c r="B7220">
        <v>2717.26001</v>
      </c>
      <c r="C7220">
        <v>2739.8999020000001</v>
      </c>
      <c r="D7220">
        <v>2671.669922</v>
      </c>
      <c r="E7220">
        <v>2739.3500979999999</v>
      </c>
      <c r="F7220">
        <v>2739.3500979999999</v>
      </c>
      <c r="G7220">
        <v>970590000</v>
      </c>
    </row>
    <row r="7221" spans="1:7" x14ac:dyDescent="0.3">
      <c r="A7221" s="1">
        <v>36404</v>
      </c>
      <c r="B7221">
        <v>2752.330078</v>
      </c>
      <c r="C7221">
        <v>2768.5500489999999</v>
      </c>
      <c r="D7221">
        <v>2739.110107</v>
      </c>
      <c r="E7221">
        <v>2750.8000489999999</v>
      </c>
      <c r="F7221">
        <v>2750.8000489999999</v>
      </c>
      <c r="G7221">
        <v>919330000</v>
      </c>
    </row>
    <row r="7222" spans="1:7" x14ac:dyDescent="0.3">
      <c r="A7222" s="1">
        <v>36405</v>
      </c>
      <c r="B7222">
        <v>2716.1499020000001</v>
      </c>
      <c r="C7222">
        <v>2750.820068</v>
      </c>
      <c r="D7222">
        <v>2698.179932</v>
      </c>
      <c r="E7222">
        <v>2734.23999</v>
      </c>
      <c r="F7222">
        <v>2734.23999</v>
      </c>
      <c r="G7222">
        <v>836160000</v>
      </c>
    </row>
    <row r="7223" spans="1:7" x14ac:dyDescent="0.3">
      <c r="A7223" s="1">
        <v>36406</v>
      </c>
      <c r="B7223">
        <v>2793.6599120000001</v>
      </c>
      <c r="C7223">
        <v>2843.110107</v>
      </c>
      <c r="D7223">
        <v>2734.23999</v>
      </c>
      <c r="E7223">
        <v>2843.110107</v>
      </c>
      <c r="F7223">
        <v>2843.110107</v>
      </c>
      <c r="G7223">
        <v>910410000</v>
      </c>
    </row>
    <row r="7224" spans="1:7" x14ac:dyDescent="0.3">
      <c r="A7224" s="1">
        <v>36410</v>
      </c>
      <c r="B7224">
        <v>2840.1201169999999</v>
      </c>
      <c r="C7224">
        <v>2860.1599120000001</v>
      </c>
      <c r="D7224">
        <v>2833.0200199999999</v>
      </c>
      <c r="E7224">
        <v>2837.26001</v>
      </c>
      <c r="F7224">
        <v>2837.26001</v>
      </c>
      <c r="G7224">
        <v>911230000</v>
      </c>
    </row>
    <row r="7225" spans="1:7" x14ac:dyDescent="0.3">
      <c r="A7225" s="1">
        <v>36411</v>
      </c>
      <c r="B7225">
        <v>2824.0200199999999</v>
      </c>
      <c r="C7225">
        <v>2851.1201169999999</v>
      </c>
      <c r="D7225">
        <v>2806.6000979999999</v>
      </c>
      <c r="E7225">
        <v>2808.73999</v>
      </c>
      <c r="F7225">
        <v>2808.73999</v>
      </c>
      <c r="G7225">
        <v>1005950000</v>
      </c>
    </row>
    <row r="7226" spans="1:7" x14ac:dyDescent="0.3">
      <c r="A7226" s="1">
        <v>36412</v>
      </c>
      <c r="B7226">
        <v>2826.6000979999999</v>
      </c>
      <c r="C7226">
        <v>2852.040039</v>
      </c>
      <c r="D7226">
        <v>2807.9499510000001</v>
      </c>
      <c r="E7226">
        <v>2852.0200199999999</v>
      </c>
      <c r="F7226">
        <v>2852.0200199999999</v>
      </c>
      <c r="G7226">
        <v>1029970000</v>
      </c>
    </row>
    <row r="7227" spans="1:7" x14ac:dyDescent="0.3">
      <c r="A7227" s="1">
        <v>36413</v>
      </c>
      <c r="B7227">
        <v>2880.7299800000001</v>
      </c>
      <c r="C7227">
        <v>2897.530029</v>
      </c>
      <c r="D7227">
        <v>2855.280029</v>
      </c>
      <c r="E7227">
        <v>2887.0600589999999</v>
      </c>
      <c r="F7227">
        <v>2887.0600589999999</v>
      </c>
      <c r="G7227">
        <v>1129430000</v>
      </c>
    </row>
    <row r="7228" spans="1:7" x14ac:dyDescent="0.3">
      <c r="A7228" s="1">
        <v>36416</v>
      </c>
      <c r="B7228">
        <v>2879.780029</v>
      </c>
      <c r="C7228">
        <v>2883.360107</v>
      </c>
      <c r="D7228">
        <v>2844.76001</v>
      </c>
      <c r="E7228">
        <v>2844.7700199999999</v>
      </c>
      <c r="F7228">
        <v>2844.7700199999999</v>
      </c>
      <c r="G7228">
        <v>984440000</v>
      </c>
    </row>
    <row r="7229" spans="1:7" x14ac:dyDescent="0.3">
      <c r="A7229" s="1">
        <v>36417</v>
      </c>
      <c r="B7229">
        <v>2843.530029</v>
      </c>
      <c r="C7229">
        <v>2870.26001</v>
      </c>
      <c r="D7229">
        <v>2837.929932</v>
      </c>
      <c r="E7229">
        <v>2868.290039</v>
      </c>
      <c r="F7229">
        <v>2868.290039</v>
      </c>
      <c r="G7229">
        <v>1013000000</v>
      </c>
    </row>
    <row r="7230" spans="1:7" x14ac:dyDescent="0.3">
      <c r="A7230" s="1">
        <v>36418</v>
      </c>
      <c r="B7230">
        <v>2887.2299800000001</v>
      </c>
      <c r="C7230">
        <v>2888.8999020000001</v>
      </c>
      <c r="D7230">
        <v>2813.25</v>
      </c>
      <c r="E7230">
        <v>2814.169922</v>
      </c>
      <c r="F7230">
        <v>2814.169922</v>
      </c>
      <c r="G7230">
        <v>1059050000</v>
      </c>
    </row>
    <row r="7231" spans="1:7" x14ac:dyDescent="0.3">
      <c r="A7231" s="1">
        <v>36419</v>
      </c>
      <c r="B7231">
        <v>2820.8400879999999</v>
      </c>
      <c r="C7231">
        <v>2820.8400879999999</v>
      </c>
      <c r="D7231">
        <v>2756.030029</v>
      </c>
      <c r="E7231">
        <v>2806.719971</v>
      </c>
      <c r="F7231">
        <v>2806.719971</v>
      </c>
      <c r="G7231">
        <v>960310000</v>
      </c>
    </row>
    <row r="7232" spans="1:7" x14ac:dyDescent="0.3">
      <c r="A7232" s="1">
        <v>36420</v>
      </c>
      <c r="B7232">
        <v>2825.860107</v>
      </c>
      <c r="C7232">
        <v>2869.6499020000001</v>
      </c>
      <c r="D7232">
        <v>2824.1899410000001</v>
      </c>
      <c r="E7232">
        <v>2869.6201169999999</v>
      </c>
      <c r="F7232">
        <v>2869.6201169999999</v>
      </c>
      <c r="G7232">
        <v>1005060000</v>
      </c>
    </row>
    <row r="7233" spans="1:7" x14ac:dyDescent="0.3">
      <c r="A7233" s="1">
        <v>36423</v>
      </c>
      <c r="B7233">
        <v>2877.530029</v>
      </c>
      <c r="C7233">
        <v>2890.719971</v>
      </c>
      <c r="D7233">
        <v>2858.790039</v>
      </c>
      <c r="E7233">
        <v>2886.1499020000001</v>
      </c>
      <c r="F7233">
        <v>2886.1499020000001</v>
      </c>
      <c r="G7233">
        <v>803340000</v>
      </c>
    </row>
    <row r="7234" spans="1:7" x14ac:dyDescent="0.3">
      <c r="A7234" s="1">
        <v>36424</v>
      </c>
      <c r="B7234">
        <v>2863.5600589999999</v>
      </c>
      <c r="C7234">
        <v>2863.5600589999999</v>
      </c>
      <c r="D7234">
        <v>2819.6899410000001</v>
      </c>
      <c r="E7234">
        <v>2821.1000979999999</v>
      </c>
      <c r="F7234">
        <v>2821.1000979999999</v>
      </c>
      <c r="G7234">
        <v>1035910000</v>
      </c>
    </row>
    <row r="7235" spans="1:7" x14ac:dyDescent="0.3">
      <c r="A7235" s="1">
        <v>36425</v>
      </c>
      <c r="B7235">
        <v>2832.1000979999999</v>
      </c>
      <c r="C7235">
        <v>2858.1899410000001</v>
      </c>
      <c r="D7235">
        <v>2802.179932</v>
      </c>
      <c r="E7235">
        <v>2858.1599120000001</v>
      </c>
      <c r="F7235">
        <v>2858.1599120000001</v>
      </c>
      <c r="G7235">
        <v>1029880000</v>
      </c>
    </row>
    <row r="7236" spans="1:7" x14ac:dyDescent="0.3">
      <c r="A7236" s="1">
        <v>36426</v>
      </c>
      <c r="B7236">
        <v>2879.8999020000001</v>
      </c>
      <c r="C7236">
        <v>2880.1000979999999</v>
      </c>
      <c r="D7236">
        <v>2741.9399410000001</v>
      </c>
      <c r="E7236">
        <v>2749.830078</v>
      </c>
      <c r="F7236">
        <v>2749.830078</v>
      </c>
      <c r="G7236">
        <v>1170630000</v>
      </c>
    </row>
    <row r="7237" spans="1:7" x14ac:dyDescent="0.3">
      <c r="A7237" s="1">
        <v>36427</v>
      </c>
      <c r="B7237">
        <v>2728.2299800000001</v>
      </c>
      <c r="C7237">
        <v>2746.780029</v>
      </c>
      <c r="D7237">
        <v>2684.6999510000001</v>
      </c>
      <c r="E7237">
        <v>2740.4099120000001</v>
      </c>
      <c r="F7237">
        <v>2740.4099120000001</v>
      </c>
      <c r="G7237">
        <v>1152000000</v>
      </c>
    </row>
    <row r="7238" spans="1:7" x14ac:dyDescent="0.3">
      <c r="A7238" s="1">
        <v>36430</v>
      </c>
      <c r="B7238">
        <v>2781.419922</v>
      </c>
      <c r="C7238">
        <v>2794.1599120000001</v>
      </c>
      <c r="D7238">
        <v>2758.959961</v>
      </c>
      <c r="E7238">
        <v>2761.75</v>
      </c>
      <c r="F7238">
        <v>2761.75</v>
      </c>
      <c r="G7238">
        <v>942310000</v>
      </c>
    </row>
    <row r="7239" spans="1:7" x14ac:dyDescent="0.3">
      <c r="A7239" s="1">
        <v>36431</v>
      </c>
      <c r="B7239">
        <v>2752.23999</v>
      </c>
      <c r="C7239">
        <v>2763.75</v>
      </c>
      <c r="D7239">
        <v>2694.73999</v>
      </c>
      <c r="E7239">
        <v>2756.25</v>
      </c>
      <c r="F7239">
        <v>2756.25</v>
      </c>
      <c r="G7239">
        <v>1103400000</v>
      </c>
    </row>
    <row r="7240" spans="1:7" x14ac:dyDescent="0.3">
      <c r="A7240" s="1">
        <v>36432</v>
      </c>
      <c r="B7240">
        <v>2756.25</v>
      </c>
      <c r="C7240">
        <v>2772.429932</v>
      </c>
      <c r="D7240">
        <v>2728.8999020000001</v>
      </c>
      <c r="E7240">
        <v>2730.2700199999999</v>
      </c>
      <c r="F7240">
        <v>2730.2700199999999</v>
      </c>
      <c r="G7240">
        <v>1121110000</v>
      </c>
    </row>
    <row r="7241" spans="1:7" x14ac:dyDescent="0.3">
      <c r="A7241" s="1">
        <v>36433</v>
      </c>
      <c r="B7241">
        <v>2744.3500979999999</v>
      </c>
      <c r="C7241">
        <v>2765.4099120000001</v>
      </c>
      <c r="D7241">
        <v>2717.889893</v>
      </c>
      <c r="E7241">
        <v>2746.1599120000001</v>
      </c>
      <c r="F7241">
        <v>2746.1599120000001</v>
      </c>
      <c r="G7241">
        <v>1210570000</v>
      </c>
    </row>
    <row r="7242" spans="1:7" x14ac:dyDescent="0.3">
      <c r="A7242" s="1">
        <v>36434</v>
      </c>
      <c r="B7242">
        <v>2729.040039</v>
      </c>
      <c r="C7242">
        <v>2739.7700199999999</v>
      </c>
      <c r="D7242">
        <v>2698.01001</v>
      </c>
      <c r="E7242">
        <v>2736.8500979999999</v>
      </c>
      <c r="F7242">
        <v>2736.8500979999999</v>
      </c>
      <c r="G7242">
        <v>973610000</v>
      </c>
    </row>
    <row r="7243" spans="1:7" x14ac:dyDescent="0.3">
      <c r="A7243" s="1">
        <v>36437</v>
      </c>
      <c r="B7243">
        <v>2751.540039</v>
      </c>
      <c r="C7243">
        <v>2795.98999</v>
      </c>
      <c r="D7243">
        <v>2747.6899410000001</v>
      </c>
      <c r="E7243">
        <v>2795.969971</v>
      </c>
      <c r="F7243">
        <v>2795.969971</v>
      </c>
      <c r="G7243">
        <v>914660000</v>
      </c>
    </row>
    <row r="7244" spans="1:7" x14ac:dyDescent="0.3">
      <c r="A7244" s="1">
        <v>36438</v>
      </c>
      <c r="B7244">
        <v>2795.969971</v>
      </c>
      <c r="C7244">
        <v>2833.959961</v>
      </c>
      <c r="D7244">
        <v>2765.3701169999999</v>
      </c>
      <c r="E7244">
        <v>2799.669922</v>
      </c>
      <c r="F7244">
        <v>2799.669922</v>
      </c>
      <c r="G7244">
        <v>1193260000</v>
      </c>
    </row>
    <row r="7245" spans="1:7" x14ac:dyDescent="0.3">
      <c r="A7245" s="1">
        <v>36439</v>
      </c>
      <c r="B7245">
        <v>2822.6000979999999</v>
      </c>
      <c r="C7245">
        <v>2857.429932</v>
      </c>
      <c r="D7245">
        <v>2822.6000979999999</v>
      </c>
      <c r="E7245">
        <v>2857.209961</v>
      </c>
      <c r="F7245">
        <v>2857.209961</v>
      </c>
      <c r="G7245">
        <v>1170050000</v>
      </c>
    </row>
    <row r="7246" spans="1:7" x14ac:dyDescent="0.3">
      <c r="A7246" s="1">
        <v>36440</v>
      </c>
      <c r="B7246">
        <v>2874.75</v>
      </c>
      <c r="C7246">
        <v>2886.1999510000001</v>
      </c>
      <c r="D7246">
        <v>2847.179932</v>
      </c>
      <c r="E7246">
        <v>2860.6999510000001</v>
      </c>
      <c r="F7246">
        <v>2860.6999510000001</v>
      </c>
      <c r="G7246">
        <v>1216890000</v>
      </c>
    </row>
    <row r="7247" spans="1:7" x14ac:dyDescent="0.3">
      <c r="A7247" s="1">
        <v>36441</v>
      </c>
      <c r="B7247">
        <v>2861.719971</v>
      </c>
      <c r="C7247">
        <v>2886.5900879999999</v>
      </c>
      <c r="D7247">
        <v>2825.860107</v>
      </c>
      <c r="E7247">
        <v>2886.570068</v>
      </c>
      <c r="F7247">
        <v>2886.570068</v>
      </c>
      <c r="G7247">
        <v>1035030000</v>
      </c>
    </row>
    <row r="7248" spans="1:7" x14ac:dyDescent="0.3">
      <c r="A7248" s="1">
        <v>36444</v>
      </c>
      <c r="B7248">
        <v>2890.7299800000001</v>
      </c>
      <c r="C7248">
        <v>2920.7299800000001</v>
      </c>
      <c r="D7248">
        <v>2890.540039</v>
      </c>
      <c r="E7248">
        <v>2915.9499510000001</v>
      </c>
      <c r="F7248">
        <v>2915.9499510000001</v>
      </c>
      <c r="G7248">
        <v>873260000</v>
      </c>
    </row>
    <row r="7249" spans="1:7" x14ac:dyDescent="0.3">
      <c r="A7249" s="1">
        <v>36445</v>
      </c>
      <c r="B7249">
        <v>2921.4099120000001</v>
      </c>
      <c r="C7249">
        <v>2923.320068</v>
      </c>
      <c r="D7249">
        <v>2869.4399410000001</v>
      </c>
      <c r="E7249">
        <v>2872.429932</v>
      </c>
      <c r="F7249">
        <v>2872.429932</v>
      </c>
      <c r="G7249">
        <v>1004090000</v>
      </c>
    </row>
    <row r="7250" spans="1:7" x14ac:dyDescent="0.3">
      <c r="A7250" s="1">
        <v>36446</v>
      </c>
      <c r="B7250">
        <v>2834.9399410000001</v>
      </c>
      <c r="C7250">
        <v>2864.219971</v>
      </c>
      <c r="D7250">
        <v>2787.860107</v>
      </c>
      <c r="E7250">
        <v>2801.2700199999999</v>
      </c>
      <c r="F7250">
        <v>2801.2700199999999</v>
      </c>
      <c r="G7250">
        <v>1004720000</v>
      </c>
    </row>
    <row r="7251" spans="1:7" x14ac:dyDescent="0.3">
      <c r="A7251" s="1">
        <v>36447</v>
      </c>
      <c r="B7251">
        <v>2816.0200199999999</v>
      </c>
      <c r="C7251">
        <v>2821.6899410000001</v>
      </c>
      <c r="D7251">
        <v>2766.459961</v>
      </c>
      <c r="E7251">
        <v>2806.8400879999999</v>
      </c>
      <c r="F7251">
        <v>2806.8400879999999</v>
      </c>
      <c r="G7251">
        <v>1015490000</v>
      </c>
    </row>
    <row r="7252" spans="1:7" x14ac:dyDescent="0.3">
      <c r="A7252" s="1">
        <v>36448</v>
      </c>
      <c r="B7252">
        <v>2748.1000979999999</v>
      </c>
      <c r="C7252">
        <v>2763.040039</v>
      </c>
      <c r="D7252">
        <v>2704.280029</v>
      </c>
      <c r="E7252">
        <v>2731.830078</v>
      </c>
      <c r="F7252">
        <v>2731.830078</v>
      </c>
      <c r="G7252">
        <v>1074740000</v>
      </c>
    </row>
    <row r="7253" spans="1:7" x14ac:dyDescent="0.3">
      <c r="A7253" s="1">
        <v>36451</v>
      </c>
      <c r="B7253">
        <v>2726.3000489999999</v>
      </c>
      <c r="C7253">
        <v>2730.48999</v>
      </c>
      <c r="D7253">
        <v>2632.01001</v>
      </c>
      <c r="E7253">
        <v>2689.1499020000001</v>
      </c>
      <c r="F7253">
        <v>2689.1499020000001</v>
      </c>
      <c r="G7253">
        <v>997350000</v>
      </c>
    </row>
    <row r="7254" spans="1:7" x14ac:dyDescent="0.3">
      <c r="A7254" s="1">
        <v>36452</v>
      </c>
      <c r="B7254">
        <v>2725.570068</v>
      </c>
      <c r="C7254">
        <v>2729.3000489999999</v>
      </c>
      <c r="D7254">
        <v>2674.8999020000001</v>
      </c>
      <c r="E7254">
        <v>2688.179932</v>
      </c>
      <c r="F7254">
        <v>2688.179932</v>
      </c>
      <c r="G7254">
        <v>1093110000</v>
      </c>
    </row>
    <row r="7255" spans="1:7" x14ac:dyDescent="0.3">
      <c r="A7255" s="1">
        <v>36453</v>
      </c>
      <c r="B7255">
        <v>2745.6201169999999</v>
      </c>
      <c r="C7255">
        <v>2788.1298830000001</v>
      </c>
      <c r="D7255">
        <v>2728</v>
      </c>
      <c r="E7255">
        <v>2788.1298830000001</v>
      </c>
      <c r="F7255">
        <v>2788.1298830000001</v>
      </c>
      <c r="G7255">
        <v>1053700000</v>
      </c>
    </row>
    <row r="7256" spans="1:7" x14ac:dyDescent="0.3">
      <c r="A7256" s="1">
        <v>36454</v>
      </c>
      <c r="B7256">
        <v>2727.73999</v>
      </c>
      <c r="C7256">
        <v>2805.070068</v>
      </c>
      <c r="D7256">
        <v>2724.73999</v>
      </c>
      <c r="E7256">
        <v>2801.9499510000001</v>
      </c>
      <c r="F7256">
        <v>2801.9499510000001</v>
      </c>
      <c r="G7256">
        <v>1123220000</v>
      </c>
    </row>
    <row r="7257" spans="1:7" x14ac:dyDescent="0.3">
      <c r="A7257" s="1">
        <v>36455</v>
      </c>
      <c r="B7257">
        <v>2827.2299800000001</v>
      </c>
      <c r="C7257">
        <v>2843.6000979999999</v>
      </c>
      <c r="D7257">
        <v>2807.540039</v>
      </c>
      <c r="E7257">
        <v>2816.5200199999999</v>
      </c>
      <c r="F7257">
        <v>2816.5200199999999</v>
      </c>
      <c r="G7257">
        <v>1175300000</v>
      </c>
    </row>
    <row r="7258" spans="1:7" x14ac:dyDescent="0.3">
      <c r="A7258" s="1">
        <v>36458</v>
      </c>
      <c r="B7258">
        <v>2813.290039</v>
      </c>
      <c r="C7258">
        <v>2832.6599120000001</v>
      </c>
      <c r="D7258">
        <v>2793.540039</v>
      </c>
      <c r="E7258">
        <v>2815.9499510000001</v>
      </c>
      <c r="F7258">
        <v>2815.9499510000001</v>
      </c>
      <c r="G7258">
        <v>933190000</v>
      </c>
    </row>
    <row r="7259" spans="1:7" x14ac:dyDescent="0.3">
      <c r="A7259" s="1">
        <v>36459</v>
      </c>
      <c r="B7259">
        <v>2851.98999</v>
      </c>
      <c r="C7259">
        <v>2859.919922</v>
      </c>
      <c r="D7259">
        <v>2811.1999510000001</v>
      </c>
      <c r="E7259">
        <v>2811.469971</v>
      </c>
      <c r="F7259">
        <v>2811.469971</v>
      </c>
      <c r="G7259">
        <v>1067420000</v>
      </c>
    </row>
    <row r="7260" spans="1:7" x14ac:dyDescent="0.3">
      <c r="A7260" s="1">
        <v>36460</v>
      </c>
      <c r="B7260">
        <v>2811.9399410000001</v>
      </c>
      <c r="C7260">
        <v>2812.5</v>
      </c>
      <c r="D7260">
        <v>2768.8701169999999</v>
      </c>
      <c r="E7260">
        <v>2802.5200199999999</v>
      </c>
      <c r="F7260">
        <v>2802.5200199999999</v>
      </c>
      <c r="G7260">
        <v>1075340000</v>
      </c>
    </row>
    <row r="7261" spans="1:7" x14ac:dyDescent="0.3">
      <c r="A7261" s="1">
        <v>36461</v>
      </c>
      <c r="B7261">
        <v>2832.8100589999999</v>
      </c>
      <c r="C7261">
        <v>2875.4799800000001</v>
      </c>
      <c r="D7261">
        <v>2830.080078</v>
      </c>
      <c r="E7261">
        <v>2875.219971</v>
      </c>
      <c r="F7261">
        <v>2875.219971</v>
      </c>
      <c r="G7261">
        <v>1249160000</v>
      </c>
    </row>
    <row r="7262" spans="1:7" x14ac:dyDescent="0.3">
      <c r="A7262" s="1">
        <v>36462</v>
      </c>
      <c r="B7262">
        <v>2919.3701169999999</v>
      </c>
      <c r="C7262">
        <v>2978.6298830000001</v>
      </c>
      <c r="D7262">
        <v>2919.3701169999999</v>
      </c>
      <c r="E7262">
        <v>2966.429932</v>
      </c>
      <c r="F7262">
        <v>2966.429932</v>
      </c>
      <c r="G7262">
        <v>1441380000</v>
      </c>
    </row>
    <row r="7263" spans="1:7" x14ac:dyDescent="0.3">
      <c r="A7263" s="1">
        <v>36465</v>
      </c>
      <c r="B7263">
        <v>2970.929932</v>
      </c>
      <c r="C7263">
        <v>2997.8999020000001</v>
      </c>
      <c r="D7263">
        <v>2967.6298830000001</v>
      </c>
      <c r="E7263">
        <v>2967.6499020000001</v>
      </c>
      <c r="F7263">
        <v>2967.6499020000001</v>
      </c>
      <c r="G7263">
        <v>1076080000</v>
      </c>
    </row>
    <row r="7264" spans="1:7" x14ac:dyDescent="0.3">
      <c r="A7264" s="1">
        <v>36466</v>
      </c>
      <c r="B7264">
        <v>2984.429932</v>
      </c>
      <c r="C7264">
        <v>3014.8400879999999</v>
      </c>
      <c r="D7264">
        <v>2971.679932</v>
      </c>
      <c r="E7264">
        <v>2981.6298830000001</v>
      </c>
      <c r="F7264">
        <v>2981.6298830000001</v>
      </c>
      <c r="G7264">
        <v>1248540000</v>
      </c>
    </row>
    <row r="7265" spans="1:7" x14ac:dyDescent="0.3">
      <c r="A7265" s="1">
        <v>36467</v>
      </c>
      <c r="B7265">
        <v>3021.530029</v>
      </c>
      <c r="C7265">
        <v>3040.9399410000001</v>
      </c>
      <c r="D7265">
        <v>3011.9399410000001</v>
      </c>
      <c r="E7265">
        <v>3028.51001</v>
      </c>
      <c r="F7265">
        <v>3028.51001</v>
      </c>
      <c r="G7265">
        <v>1339050000</v>
      </c>
    </row>
    <row r="7266" spans="1:7" x14ac:dyDescent="0.3">
      <c r="A7266" s="1">
        <v>36468</v>
      </c>
      <c r="B7266">
        <v>3067.080078</v>
      </c>
      <c r="C7266">
        <v>3077.4099120000001</v>
      </c>
      <c r="D7266">
        <v>3030.3100589999999</v>
      </c>
      <c r="E7266">
        <v>3055.9499510000001</v>
      </c>
      <c r="F7266">
        <v>3055.9499510000001</v>
      </c>
      <c r="G7266">
        <v>1364610000</v>
      </c>
    </row>
    <row r="7267" spans="1:7" x14ac:dyDescent="0.3">
      <c r="A7267" s="1">
        <v>36469</v>
      </c>
      <c r="B7267">
        <v>3100.1298830000001</v>
      </c>
      <c r="C7267">
        <v>3118.0600589999999</v>
      </c>
      <c r="D7267">
        <v>3081.459961</v>
      </c>
      <c r="E7267">
        <v>3102.290039</v>
      </c>
      <c r="F7267">
        <v>3102.290039</v>
      </c>
      <c r="G7267">
        <v>1346320000</v>
      </c>
    </row>
    <row r="7268" spans="1:7" x14ac:dyDescent="0.3">
      <c r="A7268" s="1">
        <v>36472</v>
      </c>
      <c r="B7268">
        <v>3072.040039</v>
      </c>
      <c r="C7268">
        <v>3148.1999510000001</v>
      </c>
      <c r="D7268">
        <v>3068.860107</v>
      </c>
      <c r="E7268">
        <v>3143.969971</v>
      </c>
      <c r="F7268">
        <v>3143.969971</v>
      </c>
      <c r="G7268">
        <v>1300800000</v>
      </c>
    </row>
    <row r="7269" spans="1:7" x14ac:dyDescent="0.3">
      <c r="A7269" s="1">
        <v>36473</v>
      </c>
      <c r="B7269">
        <v>3172.98999</v>
      </c>
      <c r="C7269">
        <v>3174.8100589999999</v>
      </c>
      <c r="D7269">
        <v>3099.219971</v>
      </c>
      <c r="E7269">
        <v>3125.040039</v>
      </c>
      <c r="F7269">
        <v>3125.040039</v>
      </c>
      <c r="G7269">
        <v>1470420000</v>
      </c>
    </row>
    <row r="7270" spans="1:7" x14ac:dyDescent="0.3">
      <c r="A7270" s="1">
        <v>36474</v>
      </c>
      <c r="B7270">
        <v>3126.0900879999999</v>
      </c>
      <c r="C7270">
        <v>3186.570068</v>
      </c>
      <c r="D7270">
        <v>3122.040039</v>
      </c>
      <c r="E7270">
        <v>3155.959961</v>
      </c>
      <c r="F7270">
        <v>3155.959961</v>
      </c>
      <c r="G7270">
        <v>1433250000</v>
      </c>
    </row>
    <row r="7271" spans="1:7" x14ac:dyDescent="0.3">
      <c r="A7271" s="1">
        <v>36475</v>
      </c>
      <c r="B7271">
        <v>3186.4099120000001</v>
      </c>
      <c r="C7271">
        <v>3201.3798830000001</v>
      </c>
      <c r="D7271">
        <v>3169.040039</v>
      </c>
      <c r="E7271">
        <v>3197.290039</v>
      </c>
      <c r="F7271">
        <v>3197.290039</v>
      </c>
      <c r="G7271">
        <v>1382840000</v>
      </c>
    </row>
    <row r="7272" spans="1:7" x14ac:dyDescent="0.3">
      <c r="A7272" s="1">
        <v>36476</v>
      </c>
      <c r="B7272">
        <v>3220.9799800000001</v>
      </c>
      <c r="C7272">
        <v>3222.98999</v>
      </c>
      <c r="D7272">
        <v>3124.7700199999999</v>
      </c>
      <c r="E7272">
        <v>3221.1499020000001</v>
      </c>
      <c r="F7272">
        <v>3221.1499020000001</v>
      </c>
      <c r="G7272">
        <v>1409070000</v>
      </c>
    </row>
    <row r="7273" spans="1:7" x14ac:dyDescent="0.3">
      <c r="A7273" s="1">
        <v>36479</v>
      </c>
      <c r="B7273">
        <v>3230.26001</v>
      </c>
      <c r="C7273">
        <v>3236.3500979999999</v>
      </c>
      <c r="D7273">
        <v>3214.580078</v>
      </c>
      <c r="E7273">
        <v>3219.540039</v>
      </c>
      <c r="F7273">
        <v>3219.540039</v>
      </c>
      <c r="G7273">
        <v>1283340000</v>
      </c>
    </row>
    <row r="7274" spans="1:7" x14ac:dyDescent="0.3">
      <c r="A7274" s="1">
        <v>36480</v>
      </c>
      <c r="B7274">
        <v>3242.919922</v>
      </c>
      <c r="C7274">
        <v>3295.5200199999999</v>
      </c>
      <c r="D7274">
        <v>3235.1999510000001</v>
      </c>
      <c r="E7274">
        <v>3295.5200199999999</v>
      </c>
      <c r="F7274">
        <v>3295.5200199999999</v>
      </c>
      <c r="G7274">
        <v>1486980000</v>
      </c>
    </row>
    <row r="7275" spans="1:7" x14ac:dyDescent="0.3">
      <c r="A7275" s="1">
        <v>36481</v>
      </c>
      <c r="B7275">
        <v>3308.8798830000001</v>
      </c>
      <c r="C7275">
        <v>3324.23999</v>
      </c>
      <c r="D7275">
        <v>3268.8500979999999</v>
      </c>
      <c r="E7275">
        <v>3269.389893</v>
      </c>
      <c r="F7275">
        <v>3269.389893</v>
      </c>
      <c r="G7275">
        <v>1652650000</v>
      </c>
    </row>
    <row r="7276" spans="1:7" x14ac:dyDescent="0.3">
      <c r="A7276" s="1">
        <v>36482</v>
      </c>
      <c r="B7276">
        <v>3301.48999</v>
      </c>
      <c r="C7276">
        <v>3347.110107</v>
      </c>
      <c r="D7276">
        <v>3288.679932</v>
      </c>
      <c r="E7276">
        <v>3347.110107</v>
      </c>
      <c r="F7276">
        <v>3347.110107</v>
      </c>
      <c r="G7276">
        <v>1592920000</v>
      </c>
    </row>
    <row r="7277" spans="1:7" x14ac:dyDescent="0.3">
      <c r="A7277" s="1">
        <v>36483</v>
      </c>
      <c r="B7277">
        <v>3351.75</v>
      </c>
      <c r="C7277">
        <v>3373</v>
      </c>
      <c r="D7277">
        <v>3335.6298830000001</v>
      </c>
      <c r="E7277">
        <v>3369.25</v>
      </c>
      <c r="F7277">
        <v>3369.25</v>
      </c>
      <c r="G7277">
        <v>1422350000</v>
      </c>
    </row>
    <row r="7278" spans="1:7" x14ac:dyDescent="0.3">
      <c r="A7278" s="1">
        <v>36486</v>
      </c>
      <c r="B7278">
        <v>3399.0600589999999</v>
      </c>
      <c r="C7278">
        <v>3400.2299800000001</v>
      </c>
      <c r="D7278">
        <v>3357.679932</v>
      </c>
      <c r="E7278">
        <v>3392.5600589999999</v>
      </c>
      <c r="F7278">
        <v>3392.5600589999999</v>
      </c>
      <c r="G7278">
        <v>1374760000</v>
      </c>
    </row>
    <row r="7279" spans="1:7" x14ac:dyDescent="0.3">
      <c r="A7279" s="1">
        <v>36487</v>
      </c>
      <c r="B7279">
        <v>3408.679932</v>
      </c>
      <c r="C7279">
        <v>3411.2299800000001</v>
      </c>
      <c r="D7279">
        <v>3320.669922</v>
      </c>
      <c r="E7279">
        <v>3342.8701169999999</v>
      </c>
      <c r="F7279">
        <v>3342.8701169999999</v>
      </c>
      <c r="G7279">
        <v>1456310000</v>
      </c>
    </row>
    <row r="7280" spans="1:7" x14ac:dyDescent="0.3">
      <c r="A7280" s="1">
        <v>36488</v>
      </c>
      <c r="B7280">
        <v>3351.6599120000001</v>
      </c>
      <c r="C7280">
        <v>3420.5</v>
      </c>
      <c r="D7280">
        <v>3328.030029</v>
      </c>
      <c r="E7280">
        <v>3420.5</v>
      </c>
      <c r="F7280">
        <v>3420.5</v>
      </c>
      <c r="G7280">
        <v>1290550000</v>
      </c>
    </row>
    <row r="7281" spans="1:7" x14ac:dyDescent="0.3">
      <c r="A7281" s="1">
        <v>36490</v>
      </c>
      <c r="B7281">
        <v>3455.139893</v>
      </c>
      <c r="C7281">
        <v>3469.3500979999999</v>
      </c>
      <c r="D7281">
        <v>3444.1298830000001</v>
      </c>
      <c r="E7281">
        <v>3447.8100589999999</v>
      </c>
      <c r="F7281">
        <v>3447.8100589999999</v>
      </c>
      <c r="G7281">
        <v>730780000</v>
      </c>
    </row>
    <row r="7282" spans="1:7" x14ac:dyDescent="0.3">
      <c r="A7282" s="1">
        <v>36493</v>
      </c>
      <c r="B7282">
        <v>3458.1298830000001</v>
      </c>
      <c r="C7282">
        <v>3468.320068</v>
      </c>
      <c r="D7282">
        <v>3421.360107</v>
      </c>
      <c r="E7282">
        <v>3421.3701169999999</v>
      </c>
      <c r="F7282">
        <v>3421.3701169999999</v>
      </c>
      <c r="G7282">
        <v>1543750000</v>
      </c>
    </row>
    <row r="7283" spans="1:7" x14ac:dyDescent="0.3">
      <c r="A7283" s="1">
        <v>36494</v>
      </c>
      <c r="B7283">
        <v>3424.610107</v>
      </c>
      <c r="C7283">
        <v>3424.610107</v>
      </c>
      <c r="D7283">
        <v>3326.530029</v>
      </c>
      <c r="E7283">
        <v>3336.1599120000001</v>
      </c>
      <c r="F7283">
        <v>3336.1599120000001</v>
      </c>
      <c r="G7283">
        <v>1548680000</v>
      </c>
    </row>
    <row r="7284" spans="1:7" x14ac:dyDescent="0.3">
      <c r="A7284" s="1">
        <v>36495</v>
      </c>
      <c r="B7284">
        <v>3341.1000979999999</v>
      </c>
      <c r="C7284">
        <v>3375.8000489999999</v>
      </c>
      <c r="D7284">
        <v>3321.570068</v>
      </c>
      <c r="E7284">
        <v>3353.709961</v>
      </c>
      <c r="F7284">
        <v>3353.709961</v>
      </c>
      <c r="G7284">
        <v>1434310000</v>
      </c>
    </row>
    <row r="7285" spans="1:7" x14ac:dyDescent="0.3">
      <c r="A7285" s="1">
        <v>36496</v>
      </c>
      <c r="B7285">
        <v>3371.8500979999999</v>
      </c>
      <c r="C7285">
        <v>3452.780029</v>
      </c>
      <c r="D7285">
        <v>3371.8500979999999</v>
      </c>
      <c r="E7285">
        <v>3452.780029</v>
      </c>
      <c r="F7285">
        <v>3452.780029</v>
      </c>
      <c r="G7285">
        <v>1458170000</v>
      </c>
    </row>
    <row r="7286" spans="1:7" x14ac:dyDescent="0.3">
      <c r="A7286" s="1">
        <v>36497</v>
      </c>
      <c r="B7286">
        <v>3507.3000489999999</v>
      </c>
      <c r="C7286">
        <v>3553.5600589999999</v>
      </c>
      <c r="D7286">
        <v>3507.3000489999999</v>
      </c>
      <c r="E7286">
        <v>3520.6298830000001</v>
      </c>
      <c r="F7286">
        <v>3520.6298830000001</v>
      </c>
      <c r="G7286">
        <v>1539060000</v>
      </c>
    </row>
    <row r="7287" spans="1:7" x14ac:dyDescent="0.3">
      <c r="A7287" s="1">
        <v>36500</v>
      </c>
      <c r="B7287">
        <v>3531.23999</v>
      </c>
      <c r="C7287">
        <v>3570.9099120000001</v>
      </c>
      <c r="D7287">
        <v>3507.719971</v>
      </c>
      <c r="E7287">
        <v>3546.01001</v>
      </c>
      <c r="F7287">
        <v>3546.01001</v>
      </c>
      <c r="G7287">
        <v>1373230000</v>
      </c>
    </row>
    <row r="7288" spans="1:7" x14ac:dyDescent="0.3">
      <c r="A7288" s="1">
        <v>36501</v>
      </c>
      <c r="B7288">
        <v>3573.3000489999999</v>
      </c>
      <c r="C7288">
        <v>3589.0600589999999</v>
      </c>
      <c r="D7288">
        <v>3532.4099120000001</v>
      </c>
      <c r="E7288">
        <v>3586.919922</v>
      </c>
      <c r="F7288">
        <v>3586.919922</v>
      </c>
      <c r="G7288">
        <v>1564600000</v>
      </c>
    </row>
    <row r="7289" spans="1:7" x14ac:dyDescent="0.3">
      <c r="A7289" s="1">
        <v>36502</v>
      </c>
      <c r="B7289">
        <v>3588.820068</v>
      </c>
      <c r="C7289">
        <v>3625.469971</v>
      </c>
      <c r="D7289">
        <v>3579.51001</v>
      </c>
      <c r="E7289">
        <v>3586.080078</v>
      </c>
      <c r="F7289">
        <v>3586.080078</v>
      </c>
      <c r="G7289">
        <v>1676620000</v>
      </c>
    </row>
    <row r="7290" spans="1:7" x14ac:dyDescent="0.3">
      <c r="A7290" s="1">
        <v>36503</v>
      </c>
      <c r="B7290">
        <v>3643.570068</v>
      </c>
      <c r="C7290">
        <v>3647.5500489999999</v>
      </c>
      <c r="D7290">
        <v>3514.9099120000001</v>
      </c>
      <c r="E7290">
        <v>3594.169922</v>
      </c>
      <c r="F7290">
        <v>3594.169922</v>
      </c>
      <c r="G7290">
        <v>1787570000</v>
      </c>
    </row>
    <row r="7291" spans="1:7" x14ac:dyDescent="0.3">
      <c r="A7291" s="1">
        <v>36504</v>
      </c>
      <c r="B7291">
        <v>3633.5500489999999</v>
      </c>
      <c r="C7291">
        <v>3636.6499020000001</v>
      </c>
      <c r="D7291">
        <v>3560.9099120000001</v>
      </c>
      <c r="E7291">
        <v>3620.23999</v>
      </c>
      <c r="F7291">
        <v>3620.23999</v>
      </c>
      <c r="G7291">
        <v>1594040000</v>
      </c>
    </row>
    <row r="7292" spans="1:7" x14ac:dyDescent="0.3">
      <c r="A7292" s="1">
        <v>36507</v>
      </c>
      <c r="B7292">
        <v>3624.669922</v>
      </c>
      <c r="C7292">
        <v>3668.1599120000001</v>
      </c>
      <c r="D7292">
        <v>3597.9799800000001</v>
      </c>
      <c r="E7292">
        <v>3658.169922</v>
      </c>
      <c r="F7292">
        <v>3658.169922</v>
      </c>
      <c r="G7292">
        <v>1582860000</v>
      </c>
    </row>
    <row r="7293" spans="1:7" x14ac:dyDescent="0.3">
      <c r="A7293" s="1">
        <v>36508</v>
      </c>
      <c r="B7293">
        <v>3669.209961</v>
      </c>
      <c r="C7293">
        <v>3669.8500979999999</v>
      </c>
      <c r="D7293">
        <v>3571.26001</v>
      </c>
      <c r="E7293">
        <v>3571.6599120000001</v>
      </c>
      <c r="F7293">
        <v>3571.6599120000001</v>
      </c>
      <c r="G7293">
        <v>1596410000</v>
      </c>
    </row>
    <row r="7294" spans="1:7" x14ac:dyDescent="0.3">
      <c r="A7294" s="1">
        <v>36509</v>
      </c>
      <c r="B7294">
        <v>3546.7299800000001</v>
      </c>
      <c r="C7294">
        <v>3621.9799800000001</v>
      </c>
      <c r="D7294">
        <v>3503.6999510000001</v>
      </c>
      <c r="E7294">
        <v>3621.9499510000001</v>
      </c>
      <c r="F7294">
        <v>3621.9499510000001</v>
      </c>
      <c r="G7294">
        <v>1648290000</v>
      </c>
    </row>
    <row r="7295" spans="1:7" x14ac:dyDescent="0.3">
      <c r="A7295" s="1">
        <v>36510</v>
      </c>
      <c r="B7295">
        <v>3669.2299800000001</v>
      </c>
      <c r="C7295">
        <v>3715.25</v>
      </c>
      <c r="D7295">
        <v>3666.2299800000001</v>
      </c>
      <c r="E7295">
        <v>3715.0600589999999</v>
      </c>
      <c r="F7295">
        <v>3715.0600589999999</v>
      </c>
      <c r="G7295">
        <v>1430310000</v>
      </c>
    </row>
    <row r="7296" spans="1:7" x14ac:dyDescent="0.3">
      <c r="A7296" s="1">
        <v>36511</v>
      </c>
      <c r="B7296">
        <v>3792.2299800000001</v>
      </c>
      <c r="C7296">
        <v>3796.8000489999999</v>
      </c>
      <c r="D7296">
        <v>3742.679932</v>
      </c>
      <c r="E7296">
        <v>3753.0600589999999</v>
      </c>
      <c r="F7296">
        <v>3753.0600589999999</v>
      </c>
      <c r="G7296">
        <v>1572710000</v>
      </c>
    </row>
    <row r="7297" spans="1:7" x14ac:dyDescent="0.3">
      <c r="A7297" s="1">
        <v>36514</v>
      </c>
      <c r="B7297">
        <v>3782.0600589999999</v>
      </c>
      <c r="C7297">
        <v>3801.929932</v>
      </c>
      <c r="D7297">
        <v>3747.790039</v>
      </c>
      <c r="E7297">
        <v>3783.8701169999999</v>
      </c>
      <c r="F7297">
        <v>3783.8701169999999</v>
      </c>
      <c r="G7297">
        <v>1324450000</v>
      </c>
    </row>
    <row r="7298" spans="1:7" x14ac:dyDescent="0.3">
      <c r="A7298" s="1">
        <v>36515</v>
      </c>
      <c r="B7298">
        <v>3798.25</v>
      </c>
      <c r="C7298">
        <v>3911.169922</v>
      </c>
      <c r="D7298">
        <v>3785.780029</v>
      </c>
      <c r="E7298">
        <v>3911.1499020000001</v>
      </c>
      <c r="F7298">
        <v>3911.1499020000001</v>
      </c>
      <c r="G7298">
        <v>1486980000</v>
      </c>
    </row>
    <row r="7299" spans="1:7" x14ac:dyDescent="0.3">
      <c r="A7299" s="1">
        <v>36516</v>
      </c>
      <c r="B7299">
        <v>3935.48999</v>
      </c>
      <c r="C7299">
        <v>3948.4799800000001</v>
      </c>
      <c r="D7299">
        <v>3878.0600589999999</v>
      </c>
      <c r="E7299">
        <v>3937.3000489999999</v>
      </c>
      <c r="F7299">
        <v>3937.3000489999999</v>
      </c>
      <c r="G7299">
        <v>1473570000</v>
      </c>
    </row>
    <row r="7300" spans="1:7" x14ac:dyDescent="0.3">
      <c r="A7300" s="1">
        <v>36517</v>
      </c>
      <c r="B7300">
        <v>3966.459961</v>
      </c>
      <c r="C7300">
        <v>4001.6298830000001</v>
      </c>
      <c r="D7300">
        <v>3958.169922</v>
      </c>
      <c r="E7300">
        <v>3969.4399410000001</v>
      </c>
      <c r="F7300">
        <v>3969.4399410000001</v>
      </c>
      <c r="G7300">
        <v>1272680000</v>
      </c>
    </row>
    <row r="7301" spans="1:7" x14ac:dyDescent="0.3">
      <c r="A7301" s="1">
        <v>36521</v>
      </c>
      <c r="B7301">
        <v>4001.8999020000001</v>
      </c>
      <c r="C7301">
        <v>4001.8999020000001</v>
      </c>
      <c r="D7301">
        <v>3902.3500979999999</v>
      </c>
      <c r="E7301">
        <v>3975.3798830000001</v>
      </c>
      <c r="F7301">
        <v>3975.3798830000001</v>
      </c>
      <c r="G7301">
        <v>1154650000</v>
      </c>
    </row>
    <row r="7302" spans="1:7" x14ac:dyDescent="0.3">
      <c r="A7302" s="1">
        <v>36522</v>
      </c>
      <c r="B7302">
        <v>3977.8798830000001</v>
      </c>
      <c r="C7302">
        <v>4022.51001</v>
      </c>
      <c r="D7302">
        <v>3943.040039</v>
      </c>
      <c r="E7302">
        <v>3972.110107</v>
      </c>
      <c r="F7302">
        <v>3972.110107</v>
      </c>
      <c r="G7302">
        <v>1237130000</v>
      </c>
    </row>
    <row r="7303" spans="1:7" x14ac:dyDescent="0.3">
      <c r="A7303" s="1">
        <v>36523</v>
      </c>
      <c r="B7303">
        <v>3990.540039</v>
      </c>
      <c r="C7303">
        <v>4041.540039</v>
      </c>
      <c r="D7303">
        <v>3987.8798830000001</v>
      </c>
      <c r="E7303">
        <v>4041.459961</v>
      </c>
      <c r="F7303">
        <v>4041.459961</v>
      </c>
      <c r="G7303">
        <v>1158430000</v>
      </c>
    </row>
    <row r="7304" spans="1:7" x14ac:dyDescent="0.3">
      <c r="A7304" s="1">
        <v>36524</v>
      </c>
      <c r="B7304">
        <v>4079.030029</v>
      </c>
      <c r="C7304">
        <v>4090.610107</v>
      </c>
      <c r="D7304">
        <v>4026.1899410000001</v>
      </c>
      <c r="E7304">
        <v>4036.8701169999999</v>
      </c>
      <c r="F7304">
        <v>4036.8701169999999</v>
      </c>
      <c r="G7304">
        <v>1107160000</v>
      </c>
    </row>
    <row r="7305" spans="1:7" x14ac:dyDescent="0.3">
      <c r="A7305" s="1">
        <v>36525</v>
      </c>
      <c r="B7305">
        <v>4056.98999</v>
      </c>
      <c r="C7305">
        <v>4082.3701169999999</v>
      </c>
      <c r="D7305">
        <v>4032.330078</v>
      </c>
      <c r="E7305">
        <v>4069.3100589999999</v>
      </c>
      <c r="F7305">
        <v>4069.3100589999999</v>
      </c>
      <c r="G7305">
        <v>762980000</v>
      </c>
    </row>
    <row r="7306" spans="1:7" x14ac:dyDescent="0.3">
      <c r="A7306" s="1">
        <v>36528</v>
      </c>
      <c r="B7306">
        <v>4186.1899409999996</v>
      </c>
      <c r="C7306">
        <v>4192.1899409999996</v>
      </c>
      <c r="D7306">
        <v>3989.709961</v>
      </c>
      <c r="E7306">
        <v>4131.1499020000001</v>
      </c>
      <c r="F7306">
        <v>4131.1499020000001</v>
      </c>
      <c r="G7306">
        <v>1510070000</v>
      </c>
    </row>
    <row r="7307" spans="1:7" x14ac:dyDescent="0.3">
      <c r="A7307" s="1">
        <v>36529</v>
      </c>
      <c r="B7307">
        <v>4020</v>
      </c>
      <c r="C7307">
        <v>4073.25</v>
      </c>
      <c r="D7307">
        <v>3898.2299800000001</v>
      </c>
      <c r="E7307">
        <v>3901.6899410000001</v>
      </c>
      <c r="F7307">
        <v>3901.6899410000001</v>
      </c>
      <c r="G7307">
        <v>1511840000</v>
      </c>
    </row>
    <row r="7308" spans="1:7" x14ac:dyDescent="0.3">
      <c r="A7308" s="1">
        <v>36530</v>
      </c>
      <c r="B7308">
        <v>3854.3500979999999</v>
      </c>
      <c r="C7308">
        <v>3924.209961</v>
      </c>
      <c r="D7308">
        <v>3734.8701169999999</v>
      </c>
      <c r="E7308">
        <v>3877.540039</v>
      </c>
      <c r="F7308">
        <v>3877.540039</v>
      </c>
      <c r="G7308">
        <v>1735670000</v>
      </c>
    </row>
    <row r="7309" spans="1:7" x14ac:dyDescent="0.3">
      <c r="A7309" s="1">
        <v>36531</v>
      </c>
      <c r="B7309">
        <v>3834.4399410000001</v>
      </c>
      <c r="C7309">
        <v>3868.76001</v>
      </c>
      <c r="D7309">
        <v>3715.6201169999999</v>
      </c>
      <c r="E7309">
        <v>3727.1298830000001</v>
      </c>
      <c r="F7309">
        <v>3727.1298830000001</v>
      </c>
      <c r="G7309">
        <v>1598320000</v>
      </c>
    </row>
    <row r="7310" spans="1:7" x14ac:dyDescent="0.3">
      <c r="A7310" s="1">
        <v>36532</v>
      </c>
      <c r="B7310">
        <v>3711.0900879999999</v>
      </c>
      <c r="C7310">
        <v>3882.669922</v>
      </c>
      <c r="D7310">
        <v>3711.0900879999999</v>
      </c>
      <c r="E7310">
        <v>3882.6201169999999</v>
      </c>
      <c r="F7310">
        <v>3882.6201169999999</v>
      </c>
      <c r="G7310">
        <v>1634930000</v>
      </c>
    </row>
    <row r="7311" spans="1:7" x14ac:dyDescent="0.3">
      <c r="A7311" s="1">
        <v>36535</v>
      </c>
      <c r="B7311">
        <v>4002.2299800000001</v>
      </c>
      <c r="C7311">
        <v>4072.360107</v>
      </c>
      <c r="D7311">
        <v>3958.830078</v>
      </c>
      <c r="E7311">
        <v>4049.669922</v>
      </c>
      <c r="F7311">
        <v>4049.669922</v>
      </c>
      <c r="G7311">
        <v>1691710000</v>
      </c>
    </row>
    <row r="7312" spans="1:7" x14ac:dyDescent="0.3">
      <c r="A7312" s="1">
        <v>36536</v>
      </c>
      <c r="B7312">
        <v>4031.3798830000001</v>
      </c>
      <c r="C7312">
        <v>4066.6599120000001</v>
      </c>
      <c r="D7312">
        <v>3904.820068</v>
      </c>
      <c r="E7312">
        <v>3921.1899410000001</v>
      </c>
      <c r="F7312">
        <v>3921.1899410000001</v>
      </c>
      <c r="G7312">
        <v>1694460000</v>
      </c>
    </row>
    <row r="7313" spans="1:7" x14ac:dyDescent="0.3">
      <c r="A7313" s="1">
        <v>36537</v>
      </c>
      <c r="B7313">
        <v>3950.9499510000001</v>
      </c>
      <c r="C7313">
        <v>3950.9799800000001</v>
      </c>
      <c r="D7313">
        <v>3834.530029</v>
      </c>
      <c r="E7313">
        <v>3850.0200199999999</v>
      </c>
      <c r="F7313">
        <v>3850.0200199999999</v>
      </c>
      <c r="G7313">
        <v>1525900000</v>
      </c>
    </row>
    <row r="7314" spans="1:7" x14ac:dyDescent="0.3">
      <c r="A7314" s="1">
        <v>36538</v>
      </c>
      <c r="B7314">
        <v>3915.139893</v>
      </c>
      <c r="C7314">
        <v>3957.469971</v>
      </c>
      <c r="D7314">
        <v>3858.219971</v>
      </c>
      <c r="E7314">
        <v>3957.209961</v>
      </c>
      <c r="F7314">
        <v>3957.209961</v>
      </c>
      <c r="G7314">
        <v>1476970000</v>
      </c>
    </row>
    <row r="7315" spans="1:7" x14ac:dyDescent="0.3">
      <c r="A7315" s="1">
        <v>36539</v>
      </c>
      <c r="B7315">
        <v>4045.719971</v>
      </c>
      <c r="C7315">
        <v>4091.9499510000001</v>
      </c>
      <c r="D7315">
        <v>4045.719971</v>
      </c>
      <c r="E7315">
        <v>4064.2700199999999</v>
      </c>
      <c r="F7315">
        <v>4064.2700199999999</v>
      </c>
      <c r="G7315">
        <v>1656630000</v>
      </c>
    </row>
    <row r="7316" spans="1:7" x14ac:dyDescent="0.3">
      <c r="A7316" s="1">
        <v>36543</v>
      </c>
      <c r="B7316">
        <v>4059.6499020000001</v>
      </c>
      <c r="C7316">
        <v>4148</v>
      </c>
      <c r="D7316">
        <v>4053.209961</v>
      </c>
      <c r="E7316">
        <v>4130.8100590000004</v>
      </c>
      <c r="F7316">
        <v>4130.8100590000004</v>
      </c>
      <c r="G7316">
        <v>1585230000</v>
      </c>
    </row>
    <row r="7317" spans="1:7" x14ac:dyDescent="0.3">
      <c r="A7317" s="1">
        <v>36544</v>
      </c>
      <c r="B7317">
        <v>4116.2700199999999</v>
      </c>
      <c r="C7317">
        <v>4164.6499020000001</v>
      </c>
      <c r="D7317">
        <v>4084.7299800000001</v>
      </c>
      <c r="E7317">
        <v>4151.2900390000004</v>
      </c>
      <c r="F7317">
        <v>4151.2900390000004</v>
      </c>
      <c r="G7317">
        <v>1652210000</v>
      </c>
    </row>
    <row r="7318" spans="1:7" x14ac:dyDescent="0.3">
      <c r="A7318" s="1">
        <v>36545</v>
      </c>
      <c r="B7318">
        <v>4205.0600590000004</v>
      </c>
      <c r="C7318">
        <v>4227.3500979999999</v>
      </c>
      <c r="D7318">
        <v>4143.6098629999997</v>
      </c>
      <c r="E7318">
        <v>4189.5097660000001</v>
      </c>
      <c r="F7318">
        <v>4189.5097660000001</v>
      </c>
      <c r="G7318">
        <v>1851300000</v>
      </c>
    </row>
    <row r="7319" spans="1:7" x14ac:dyDescent="0.3">
      <c r="A7319" s="1">
        <v>36546</v>
      </c>
      <c r="B7319">
        <v>4236.6499020000001</v>
      </c>
      <c r="C7319">
        <v>4238</v>
      </c>
      <c r="D7319">
        <v>4168.2998049999997</v>
      </c>
      <c r="E7319">
        <v>4235.3999020000001</v>
      </c>
      <c r="F7319">
        <v>4235.3999020000001</v>
      </c>
      <c r="G7319">
        <v>1923680000</v>
      </c>
    </row>
    <row r="7320" spans="1:7" x14ac:dyDescent="0.3">
      <c r="A7320" s="1">
        <v>36549</v>
      </c>
      <c r="B7320">
        <v>4290.3798829999996</v>
      </c>
      <c r="C7320">
        <v>4303.1499020000001</v>
      </c>
      <c r="D7320">
        <v>4095.3100589999999</v>
      </c>
      <c r="E7320">
        <v>4096.080078</v>
      </c>
      <c r="F7320">
        <v>4096.080078</v>
      </c>
      <c r="G7320">
        <v>1989050000</v>
      </c>
    </row>
    <row r="7321" spans="1:7" x14ac:dyDescent="0.3">
      <c r="A7321" s="1">
        <v>36550</v>
      </c>
      <c r="B7321">
        <v>4124.75</v>
      </c>
      <c r="C7321">
        <v>4167.6298829999996</v>
      </c>
      <c r="D7321">
        <v>4028.51001</v>
      </c>
      <c r="E7321">
        <v>4167.4101559999999</v>
      </c>
      <c r="F7321">
        <v>4167.4101559999999</v>
      </c>
      <c r="G7321">
        <v>1743630000</v>
      </c>
    </row>
    <row r="7322" spans="1:7" x14ac:dyDescent="0.3">
      <c r="A7322" s="1">
        <v>36551</v>
      </c>
      <c r="B7322">
        <v>4174.7202150000003</v>
      </c>
      <c r="C7322">
        <v>4174.7202150000003</v>
      </c>
      <c r="D7322">
        <v>4069.9099120000001</v>
      </c>
      <c r="E7322">
        <v>4069.9099120000001</v>
      </c>
      <c r="F7322">
        <v>4069.9099120000001</v>
      </c>
      <c r="G7322">
        <v>1717000000</v>
      </c>
    </row>
    <row r="7323" spans="1:7" x14ac:dyDescent="0.3">
      <c r="A7323" s="1">
        <v>36552</v>
      </c>
      <c r="B7323">
        <v>4120.5</v>
      </c>
      <c r="C7323">
        <v>4140.0898440000001</v>
      </c>
      <c r="D7323">
        <v>3973.5900879999999</v>
      </c>
      <c r="E7323">
        <v>4039.5600589999999</v>
      </c>
      <c r="F7323">
        <v>4039.5600589999999</v>
      </c>
      <c r="G7323">
        <v>1798460000</v>
      </c>
    </row>
    <row r="7324" spans="1:7" x14ac:dyDescent="0.3">
      <c r="A7324" s="1">
        <v>36553</v>
      </c>
      <c r="B7324">
        <v>4010.139893</v>
      </c>
      <c r="C7324">
        <v>4048.3100589999999</v>
      </c>
      <c r="D7324">
        <v>3856.2299800000001</v>
      </c>
      <c r="E7324">
        <v>3887.070068</v>
      </c>
      <c r="F7324">
        <v>3887.070068</v>
      </c>
      <c r="G7324">
        <v>1616370000</v>
      </c>
    </row>
    <row r="7325" spans="1:7" x14ac:dyDescent="0.3">
      <c r="A7325" s="1">
        <v>36556</v>
      </c>
      <c r="B7325">
        <v>3873.8400879999999</v>
      </c>
      <c r="C7325">
        <v>3940.459961</v>
      </c>
      <c r="D7325">
        <v>3748.030029</v>
      </c>
      <c r="E7325">
        <v>3940.3500979999999</v>
      </c>
      <c r="F7325">
        <v>3940.3500979999999</v>
      </c>
      <c r="G7325">
        <v>1507630000</v>
      </c>
    </row>
    <row r="7326" spans="1:7" x14ac:dyDescent="0.3">
      <c r="A7326" s="1">
        <v>36557</v>
      </c>
      <c r="B7326">
        <v>3961.070068</v>
      </c>
      <c r="C7326">
        <v>4053.1599120000001</v>
      </c>
      <c r="D7326">
        <v>3911.8400879999999</v>
      </c>
      <c r="E7326">
        <v>4051.9799800000001</v>
      </c>
      <c r="F7326">
        <v>4051.9799800000001</v>
      </c>
      <c r="G7326">
        <v>1398240000</v>
      </c>
    </row>
    <row r="7327" spans="1:7" x14ac:dyDescent="0.3">
      <c r="A7327" s="1">
        <v>36558</v>
      </c>
      <c r="B7327">
        <v>4059.030029</v>
      </c>
      <c r="C7327">
        <v>4125.75</v>
      </c>
      <c r="D7327">
        <v>4051.4399410000001</v>
      </c>
      <c r="E7327">
        <v>4073.959961</v>
      </c>
      <c r="F7327">
        <v>4073.959961</v>
      </c>
      <c r="G7327">
        <v>1527880000</v>
      </c>
    </row>
    <row r="7328" spans="1:7" x14ac:dyDescent="0.3">
      <c r="A7328" s="1">
        <v>36559</v>
      </c>
      <c r="B7328">
        <v>4134.6499020000001</v>
      </c>
      <c r="C7328">
        <v>4211.0600590000004</v>
      </c>
      <c r="D7328">
        <v>4085.530029</v>
      </c>
      <c r="E7328">
        <v>4210.9799800000001</v>
      </c>
      <c r="F7328">
        <v>4210.9799800000001</v>
      </c>
      <c r="G7328">
        <v>1722330000</v>
      </c>
    </row>
    <row r="7329" spans="1:7" x14ac:dyDescent="0.3">
      <c r="A7329" s="1">
        <v>36560</v>
      </c>
      <c r="B7329">
        <v>4242.1499020000001</v>
      </c>
      <c r="C7329">
        <v>4294.8398440000001</v>
      </c>
      <c r="D7329">
        <v>4229.2001950000003</v>
      </c>
      <c r="E7329">
        <v>4244.1401370000003</v>
      </c>
      <c r="F7329">
        <v>4244.1401370000003</v>
      </c>
      <c r="G7329">
        <v>1751450000</v>
      </c>
    </row>
    <row r="7330" spans="1:7" x14ac:dyDescent="0.3">
      <c r="A7330" s="1">
        <v>36563</v>
      </c>
      <c r="B7330">
        <v>4274.0297849999997</v>
      </c>
      <c r="C7330">
        <v>4321.9599609999996</v>
      </c>
      <c r="D7330">
        <v>4244.7402339999999</v>
      </c>
      <c r="E7330">
        <v>4321.7700199999999</v>
      </c>
      <c r="F7330">
        <v>4321.7700199999999</v>
      </c>
      <c r="G7330">
        <v>1625540000</v>
      </c>
    </row>
    <row r="7331" spans="1:7" x14ac:dyDescent="0.3">
      <c r="A7331" s="1">
        <v>36564</v>
      </c>
      <c r="B7331">
        <v>4370.0097660000001</v>
      </c>
      <c r="C7331">
        <v>4428.4799800000001</v>
      </c>
      <c r="D7331">
        <v>4370.0097660000001</v>
      </c>
      <c r="E7331">
        <v>4427.5</v>
      </c>
      <c r="F7331">
        <v>4427.5</v>
      </c>
      <c r="G7331">
        <v>1971180000</v>
      </c>
    </row>
    <row r="7332" spans="1:7" x14ac:dyDescent="0.3">
      <c r="A7332" s="1">
        <v>36565</v>
      </c>
      <c r="B7332">
        <v>4460.1801759999998</v>
      </c>
      <c r="C7332">
        <v>4460.7597660000001</v>
      </c>
      <c r="D7332">
        <v>4362.7402339999999</v>
      </c>
      <c r="E7332">
        <v>4363.2402339999999</v>
      </c>
      <c r="F7332">
        <v>4363.2402339999999</v>
      </c>
      <c r="G7332">
        <v>1775590000</v>
      </c>
    </row>
    <row r="7333" spans="1:7" x14ac:dyDescent="0.3">
      <c r="A7333" s="1">
        <v>36566</v>
      </c>
      <c r="B7333">
        <v>4390.1601559999999</v>
      </c>
      <c r="C7333">
        <v>4485.669922</v>
      </c>
      <c r="D7333">
        <v>4357.6899409999996</v>
      </c>
      <c r="E7333">
        <v>4485.6298829999996</v>
      </c>
      <c r="F7333">
        <v>4485.6298829999996</v>
      </c>
      <c r="G7333">
        <v>1813590000</v>
      </c>
    </row>
    <row r="7334" spans="1:7" x14ac:dyDescent="0.3">
      <c r="A7334" s="1">
        <v>36567</v>
      </c>
      <c r="B7334">
        <v>4489.330078</v>
      </c>
      <c r="C7334">
        <v>4489.7900390000004</v>
      </c>
      <c r="D7334">
        <v>4360.5400390000004</v>
      </c>
      <c r="E7334">
        <v>4395.4501950000003</v>
      </c>
      <c r="F7334">
        <v>4395.4501950000003</v>
      </c>
      <c r="G7334">
        <v>1738590000</v>
      </c>
    </row>
    <row r="7335" spans="1:7" x14ac:dyDescent="0.3">
      <c r="A7335" s="1">
        <v>36570</v>
      </c>
      <c r="B7335">
        <v>4434.3798829999996</v>
      </c>
      <c r="C7335">
        <v>4435.9599609999996</v>
      </c>
      <c r="D7335">
        <v>4355.5400390000004</v>
      </c>
      <c r="E7335">
        <v>4418.5498049999997</v>
      </c>
      <c r="F7335">
        <v>4418.5498049999997</v>
      </c>
      <c r="G7335">
        <v>1600850000</v>
      </c>
    </row>
    <row r="7336" spans="1:7" x14ac:dyDescent="0.3">
      <c r="A7336" s="1">
        <v>36571</v>
      </c>
      <c r="B7336">
        <v>4415.5200199999999</v>
      </c>
      <c r="C7336">
        <v>4440.6201170000004</v>
      </c>
      <c r="D7336">
        <v>4291.1000979999999</v>
      </c>
      <c r="E7336">
        <v>4420.7700199999999</v>
      </c>
      <c r="F7336">
        <v>4420.7700199999999</v>
      </c>
      <c r="G7336">
        <v>1708930000</v>
      </c>
    </row>
    <row r="7337" spans="1:7" x14ac:dyDescent="0.3">
      <c r="A7337" s="1">
        <v>36572</v>
      </c>
      <c r="B7337">
        <v>4427.1899409999996</v>
      </c>
      <c r="C7337">
        <v>4477.6401370000003</v>
      </c>
      <c r="D7337">
        <v>4413.6601559999999</v>
      </c>
      <c r="E7337">
        <v>4427.6499020000001</v>
      </c>
      <c r="F7337">
        <v>4427.6499020000001</v>
      </c>
      <c r="G7337">
        <v>1782130000</v>
      </c>
    </row>
    <row r="7338" spans="1:7" x14ac:dyDescent="0.3">
      <c r="A7338" s="1">
        <v>36573</v>
      </c>
      <c r="B7338">
        <v>4483.0097660000001</v>
      </c>
      <c r="C7338">
        <v>4553.1401370000003</v>
      </c>
      <c r="D7338">
        <v>4444.75</v>
      </c>
      <c r="E7338">
        <v>4548.919922</v>
      </c>
      <c r="F7338">
        <v>4548.919922</v>
      </c>
      <c r="G7338">
        <v>2008440000</v>
      </c>
    </row>
    <row r="7339" spans="1:7" x14ac:dyDescent="0.3">
      <c r="A7339" s="1">
        <v>36574</v>
      </c>
      <c r="B7339">
        <v>4563.7202150000003</v>
      </c>
      <c r="C7339">
        <v>4564.4501950000003</v>
      </c>
      <c r="D7339">
        <v>4404.6098629999997</v>
      </c>
      <c r="E7339">
        <v>4411.7402339999999</v>
      </c>
      <c r="F7339">
        <v>4411.7402339999999</v>
      </c>
      <c r="G7339">
        <v>1898410000</v>
      </c>
    </row>
    <row r="7340" spans="1:7" x14ac:dyDescent="0.3">
      <c r="A7340" s="1">
        <v>36578</v>
      </c>
      <c r="B7340">
        <v>4432.830078</v>
      </c>
      <c r="C7340">
        <v>4443.9399409999996</v>
      </c>
      <c r="D7340">
        <v>4291.0097660000001</v>
      </c>
      <c r="E7340">
        <v>4382.1201170000004</v>
      </c>
      <c r="F7340">
        <v>4382.1201170000004</v>
      </c>
      <c r="G7340">
        <v>1772290000</v>
      </c>
    </row>
    <row r="7341" spans="1:7" x14ac:dyDescent="0.3">
      <c r="A7341" s="1">
        <v>36579</v>
      </c>
      <c r="B7341">
        <v>4406.8798829999996</v>
      </c>
      <c r="C7341">
        <v>4567.9702150000003</v>
      </c>
      <c r="D7341">
        <v>4401.3798829999996</v>
      </c>
      <c r="E7341">
        <v>4550.330078</v>
      </c>
      <c r="F7341">
        <v>4550.330078</v>
      </c>
      <c r="G7341">
        <v>1892800000</v>
      </c>
    </row>
    <row r="7342" spans="1:7" x14ac:dyDescent="0.3">
      <c r="A7342" s="1">
        <v>36580</v>
      </c>
      <c r="B7342">
        <v>4583.8901370000003</v>
      </c>
      <c r="C7342">
        <v>4620.0297849999997</v>
      </c>
      <c r="D7342">
        <v>4495.2001950000003</v>
      </c>
      <c r="E7342">
        <v>4617.6499020000001</v>
      </c>
      <c r="F7342">
        <v>4617.6499020000001</v>
      </c>
      <c r="G7342">
        <v>1944050000</v>
      </c>
    </row>
    <row r="7343" spans="1:7" x14ac:dyDescent="0.3">
      <c r="A7343" s="1">
        <v>36581</v>
      </c>
      <c r="B7343">
        <v>4618.830078</v>
      </c>
      <c r="C7343">
        <v>4662.9301759999998</v>
      </c>
      <c r="D7343">
        <v>4576.1899409999996</v>
      </c>
      <c r="E7343">
        <v>4590.5</v>
      </c>
      <c r="F7343">
        <v>4590.5</v>
      </c>
      <c r="G7343">
        <v>1825500000</v>
      </c>
    </row>
    <row r="7344" spans="1:7" x14ac:dyDescent="0.3">
      <c r="A7344" s="1">
        <v>36584</v>
      </c>
      <c r="B7344">
        <v>4575.0698240000002</v>
      </c>
      <c r="C7344">
        <v>4626.7202150000003</v>
      </c>
      <c r="D7344">
        <v>4466.419922</v>
      </c>
      <c r="E7344">
        <v>4577.8500979999999</v>
      </c>
      <c r="F7344">
        <v>4577.8500979999999</v>
      </c>
      <c r="G7344">
        <v>1798070000</v>
      </c>
    </row>
    <row r="7345" spans="1:7" x14ac:dyDescent="0.3">
      <c r="A7345" s="1">
        <v>36585</v>
      </c>
      <c r="B7345">
        <v>4646.6401370000003</v>
      </c>
      <c r="C7345">
        <v>4698.4599609999996</v>
      </c>
      <c r="D7345">
        <v>4637.169922</v>
      </c>
      <c r="E7345">
        <v>4696.6899409999996</v>
      </c>
      <c r="F7345">
        <v>4696.6899409999996</v>
      </c>
      <c r="G7345">
        <v>2088840000</v>
      </c>
    </row>
    <row r="7346" spans="1:7" x14ac:dyDescent="0.3">
      <c r="A7346" s="1">
        <v>36586</v>
      </c>
      <c r="B7346">
        <v>4732.8198240000002</v>
      </c>
      <c r="C7346">
        <v>4796.8999020000001</v>
      </c>
      <c r="D7346">
        <v>4732.8198240000002</v>
      </c>
      <c r="E7346">
        <v>4784.080078</v>
      </c>
      <c r="F7346">
        <v>4784.080078</v>
      </c>
      <c r="G7346">
        <v>2232340000</v>
      </c>
    </row>
    <row r="7347" spans="1:7" x14ac:dyDescent="0.3">
      <c r="A7347" s="1">
        <v>36587</v>
      </c>
      <c r="B7347">
        <v>4816.8100590000004</v>
      </c>
      <c r="C7347">
        <v>4829.0097660000001</v>
      </c>
      <c r="D7347">
        <v>4705.4501950000003</v>
      </c>
      <c r="E7347">
        <v>4754.5097660000001</v>
      </c>
      <c r="F7347">
        <v>4754.5097660000001</v>
      </c>
      <c r="G7347">
        <v>2137080000</v>
      </c>
    </row>
    <row r="7348" spans="1:7" x14ac:dyDescent="0.3">
      <c r="A7348" s="1">
        <v>36588</v>
      </c>
      <c r="B7348">
        <v>4846.0097660000001</v>
      </c>
      <c r="C7348">
        <v>4914.7900390000004</v>
      </c>
      <c r="D7348">
        <v>4813.8198240000002</v>
      </c>
      <c r="E7348">
        <v>4914.7900390000004</v>
      </c>
      <c r="F7348">
        <v>4914.7900390000004</v>
      </c>
      <c r="G7348">
        <v>2136530000</v>
      </c>
    </row>
    <row r="7349" spans="1:7" x14ac:dyDescent="0.3">
      <c r="A7349" s="1">
        <v>36591</v>
      </c>
      <c r="B7349">
        <v>4935.6499020000001</v>
      </c>
      <c r="C7349">
        <v>4980.1499020000001</v>
      </c>
      <c r="D7349">
        <v>4887.8798829999996</v>
      </c>
      <c r="E7349">
        <v>4904.8500979999999</v>
      </c>
      <c r="F7349">
        <v>4904.8500979999999</v>
      </c>
      <c r="G7349">
        <v>2015580000</v>
      </c>
    </row>
    <row r="7350" spans="1:7" x14ac:dyDescent="0.3">
      <c r="A7350" s="1">
        <v>36592</v>
      </c>
      <c r="B7350">
        <v>4991.9702150000003</v>
      </c>
      <c r="C7350">
        <v>5006.7797849999997</v>
      </c>
      <c r="D7350">
        <v>4829.8798829999996</v>
      </c>
      <c r="E7350">
        <v>4847.8398440000001</v>
      </c>
      <c r="F7350">
        <v>4847.8398440000001</v>
      </c>
      <c r="G7350">
        <v>2156410000</v>
      </c>
    </row>
    <row r="7351" spans="1:7" x14ac:dyDescent="0.3">
      <c r="A7351" s="1">
        <v>36593</v>
      </c>
      <c r="B7351">
        <v>4920.8598629999997</v>
      </c>
      <c r="C7351">
        <v>4923.1401370000003</v>
      </c>
      <c r="D7351">
        <v>4722.1401370000003</v>
      </c>
      <c r="E7351">
        <v>4897.2597660000001</v>
      </c>
      <c r="F7351">
        <v>4897.2597660000001</v>
      </c>
      <c r="G7351">
        <v>2020130000</v>
      </c>
    </row>
    <row r="7352" spans="1:7" x14ac:dyDescent="0.3">
      <c r="A7352" s="1">
        <v>36594</v>
      </c>
      <c r="B7352">
        <v>4913.080078</v>
      </c>
      <c r="C7352">
        <v>5047.9599609999996</v>
      </c>
      <c r="D7352">
        <v>4857.5698240000002</v>
      </c>
      <c r="E7352">
        <v>5046.8598629999997</v>
      </c>
      <c r="F7352">
        <v>5046.8598629999997</v>
      </c>
      <c r="G7352">
        <v>2006810000</v>
      </c>
    </row>
    <row r="7353" spans="1:7" x14ac:dyDescent="0.3">
      <c r="A7353" s="1">
        <v>36595</v>
      </c>
      <c r="B7353">
        <v>5060.3398440000001</v>
      </c>
      <c r="C7353">
        <v>5132.5200199999999</v>
      </c>
      <c r="D7353">
        <v>5039.3500979999999</v>
      </c>
      <c r="E7353">
        <v>5048.6201170000004</v>
      </c>
      <c r="F7353">
        <v>5048.6201170000004</v>
      </c>
      <c r="G7353">
        <v>1992170000</v>
      </c>
    </row>
    <row r="7354" spans="1:7" x14ac:dyDescent="0.3">
      <c r="A7354" s="1">
        <v>36598</v>
      </c>
      <c r="B7354">
        <v>4879.0297849999997</v>
      </c>
      <c r="C7354">
        <v>5027.7299800000001</v>
      </c>
      <c r="D7354">
        <v>4839.2597660000001</v>
      </c>
      <c r="E7354">
        <v>4907.2402339999999</v>
      </c>
      <c r="F7354">
        <v>4907.2402339999999</v>
      </c>
      <c r="G7354">
        <v>1736270000</v>
      </c>
    </row>
    <row r="7355" spans="1:7" x14ac:dyDescent="0.3">
      <c r="A7355" s="1">
        <v>36599</v>
      </c>
      <c r="B7355">
        <v>4997.3100590000004</v>
      </c>
      <c r="C7355">
        <v>5013.4902339999999</v>
      </c>
      <c r="D7355">
        <v>4706.6098629999997</v>
      </c>
      <c r="E7355">
        <v>4706.6298829999996</v>
      </c>
      <c r="F7355">
        <v>4706.6298829999996</v>
      </c>
      <c r="G7355">
        <v>1977820000</v>
      </c>
    </row>
    <row r="7356" spans="1:7" x14ac:dyDescent="0.3">
      <c r="A7356" s="1">
        <v>36600</v>
      </c>
      <c r="B7356">
        <v>4758.4399409999996</v>
      </c>
      <c r="C7356">
        <v>4758.4399409999996</v>
      </c>
      <c r="D7356">
        <v>4553.919922</v>
      </c>
      <c r="E7356">
        <v>4582.6201170000004</v>
      </c>
      <c r="F7356">
        <v>4582.6201170000004</v>
      </c>
      <c r="G7356">
        <v>1937800000</v>
      </c>
    </row>
    <row r="7357" spans="1:7" x14ac:dyDescent="0.3">
      <c r="A7357" s="1">
        <v>36601</v>
      </c>
      <c r="B7357">
        <v>4658.4399409999996</v>
      </c>
      <c r="C7357">
        <v>4717.7597660000001</v>
      </c>
      <c r="D7357">
        <v>4455.1000979999999</v>
      </c>
      <c r="E7357">
        <v>4717.3901370000003</v>
      </c>
      <c r="F7357">
        <v>4717.3901370000003</v>
      </c>
      <c r="G7357">
        <v>2041510000</v>
      </c>
    </row>
    <row r="7358" spans="1:7" x14ac:dyDescent="0.3">
      <c r="A7358" s="1">
        <v>36602</v>
      </c>
      <c r="B7358">
        <v>4702.0297849999997</v>
      </c>
      <c r="C7358">
        <v>4805.9399409999996</v>
      </c>
      <c r="D7358">
        <v>4702.0297849999997</v>
      </c>
      <c r="E7358">
        <v>4798.1298829999996</v>
      </c>
      <c r="F7358">
        <v>4798.1298829999996</v>
      </c>
      <c r="G7358">
        <v>1691530000</v>
      </c>
    </row>
    <row r="7359" spans="1:7" x14ac:dyDescent="0.3">
      <c r="A7359" s="1">
        <v>36605</v>
      </c>
      <c r="B7359">
        <v>4812.1401370000003</v>
      </c>
      <c r="C7359">
        <v>4822.7001950000003</v>
      </c>
      <c r="D7359">
        <v>4610</v>
      </c>
      <c r="E7359">
        <v>4610</v>
      </c>
      <c r="F7359">
        <v>4610</v>
      </c>
      <c r="G7359">
        <v>1539860000</v>
      </c>
    </row>
    <row r="7360" spans="1:7" x14ac:dyDescent="0.3">
      <c r="A7360" s="1">
        <v>36606</v>
      </c>
      <c r="B7360">
        <v>4589.5200199999999</v>
      </c>
      <c r="C7360">
        <v>4712.2402339999999</v>
      </c>
      <c r="D7360">
        <v>4467.5297849999997</v>
      </c>
      <c r="E7360">
        <v>4711.6801759999998</v>
      </c>
      <c r="F7360">
        <v>4711.6801759999998</v>
      </c>
      <c r="G7360">
        <v>1753310000</v>
      </c>
    </row>
    <row r="7361" spans="1:7" x14ac:dyDescent="0.3">
      <c r="A7361" s="1">
        <v>36607</v>
      </c>
      <c r="B7361">
        <v>4750.5400390000004</v>
      </c>
      <c r="C7361">
        <v>4900.419922</v>
      </c>
      <c r="D7361">
        <v>4736.8999020000001</v>
      </c>
      <c r="E7361">
        <v>4864.75</v>
      </c>
      <c r="F7361">
        <v>4864.75</v>
      </c>
      <c r="G7361">
        <v>1769510000</v>
      </c>
    </row>
    <row r="7362" spans="1:7" x14ac:dyDescent="0.3">
      <c r="A7362" s="1">
        <v>36608</v>
      </c>
      <c r="B7362">
        <v>4874.169922</v>
      </c>
      <c r="C7362">
        <v>4975.6601559999999</v>
      </c>
      <c r="D7362">
        <v>4865.1000979999999</v>
      </c>
      <c r="E7362">
        <v>4940.6098629999997</v>
      </c>
      <c r="F7362">
        <v>4940.6098629999997</v>
      </c>
      <c r="G7362">
        <v>1714160000</v>
      </c>
    </row>
    <row r="7363" spans="1:7" x14ac:dyDescent="0.3">
      <c r="A7363" s="1">
        <v>36609</v>
      </c>
      <c r="B7363">
        <v>4986.5400390000004</v>
      </c>
      <c r="C7363">
        <v>5078.8598629999997</v>
      </c>
      <c r="D7363">
        <v>4902.830078</v>
      </c>
      <c r="E7363">
        <v>4963.0297849999997</v>
      </c>
      <c r="F7363">
        <v>4963.0297849999997</v>
      </c>
      <c r="G7363">
        <v>1688970000</v>
      </c>
    </row>
    <row r="7364" spans="1:7" x14ac:dyDescent="0.3">
      <c r="A7364" s="1">
        <v>36612</v>
      </c>
      <c r="B7364">
        <v>4994.419922</v>
      </c>
      <c r="C7364">
        <v>5022.2299800000001</v>
      </c>
      <c r="D7364">
        <v>4946.6098629999997</v>
      </c>
      <c r="E7364">
        <v>4958.5600590000004</v>
      </c>
      <c r="F7364">
        <v>4958.5600590000004</v>
      </c>
      <c r="G7364">
        <v>1380380000</v>
      </c>
    </row>
    <row r="7365" spans="1:7" x14ac:dyDescent="0.3">
      <c r="A7365" s="1">
        <v>36613</v>
      </c>
      <c r="B7365">
        <v>4939.0498049999997</v>
      </c>
      <c r="C7365">
        <v>4952.9301759999998</v>
      </c>
      <c r="D7365">
        <v>4833.8901370000003</v>
      </c>
      <c r="E7365">
        <v>4833.8901370000003</v>
      </c>
      <c r="F7365">
        <v>4833.8901370000003</v>
      </c>
      <c r="G7365">
        <v>1490090000</v>
      </c>
    </row>
    <row r="7366" spans="1:7" x14ac:dyDescent="0.3">
      <c r="A7366" s="1">
        <v>36614</v>
      </c>
      <c r="B7366">
        <v>4860.0200199999999</v>
      </c>
      <c r="C7366">
        <v>4860.0200199999999</v>
      </c>
      <c r="D7366">
        <v>4641.0097660000001</v>
      </c>
      <c r="E7366">
        <v>4644.669922</v>
      </c>
      <c r="F7366">
        <v>4644.669922</v>
      </c>
      <c r="G7366">
        <v>1738270000</v>
      </c>
    </row>
    <row r="7367" spans="1:7" x14ac:dyDescent="0.3">
      <c r="A7367" s="1">
        <v>36615</v>
      </c>
      <c r="B7367">
        <v>4540.4399409999996</v>
      </c>
      <c r="C7367">
        <v>4683.8798829999996</v>
      </c>
      <c r="D7367">
        <v>4355.6899409999996</v>
      </c>
      <c r="E7367">
        <v>4457.8901370000003</v>
      </c>
      <c r="F7367">
        <v>4457.8901370000003</v>
      </c>
      <c r="G7367">
        <v>1925860000</v>
      </c>
    </row>
    <row r="7368" spans="1:7" x14ac:dyDescent="0.3">
      <c r="A7368" s="1">
        <v>36616</v>
      </c>
      <c r="B7368">
        <v>4550.2099609999996</v>
      </c>
      <c r="C7368">
        <v>4606.4799800000001</v>
      </c>
      <c r="D7368">
        <v>4381.3798829999996</v>
      </c>
      <c r="E7368">
        <v>4572.830078</v>
      </c>
      <c r="F7368">
        <v>4572.830078</v>
      </c>
      <c r="G7368">
        <v>2118100000</v>
      </c>
    </row>
    <row r="7369" spans="1:7" x14ac:dyDescent="0.3">
      <c r="A7369" s="1">
        <v>36619</v>
      </c>
      <c r="B7369">
        <v>4494.8901370000003</v>
      </c>
      <c r="C7369">
        <v>4572.8398440000001</v>
      </c>
      <c r="D7369">
        <v>4193.1000979999999</v>
      </c>
      <c r="E7369">
        <v>4223.6801759999998</v>
      </c>
      <c r="F7369">
        <v>4223.6801759999998</v>
      </c>
      <c r="G7369">
        <v>1739920000</v>
      </c>
    </row>
    <row r="7370" spans="1:7" x14ac:dyDescent="0.3">
      <c r="A7370" s="1">
        <v>36620</v>
      </c>
      <c r="B7370">
        <v>4283.4501950000003</v>
      </c>
      <c r="C7370">
        <v>4283.4501950000003</v>
      </c>
      <c r="D7370">
        <v>3649.110107</v>
      </c>
      <c r="E7370">
        <v>4148.8901370000003</v>
      </c>
      <c r="F7370">
        <v>4148.8901370000003</v>
      </c>
      <c r="G7370">
        <v>2889100000</v>
      </c>
    </row>
    <row r="7371" spans="1:7" x14ac:dyDescent="0.3">
      <c r="A7371" s="1">
        <v>36621</v>
      </c>
      <c r="B7371">
        <v>4025.8999020000001</v>
      </c>
      <c r="C7371">
        <v>4286.8798829999996</v>
      </c>
      <c r="D7371">
        <v>4009.0900879999999</v>
      </c>
      <c r="E7371">
        <v>4169.2202150000003</v>
      </c>
      <c r="F7371">
        <v>4169.2202150000003</v>
      </c>
      <c r="G7371">
        <v>1947700000</v>
      </c>
    </row>
    <row r="7372" spans="1:7" x14ac:dyDescent="0.3">
      <c r="A7372" s="1">
        <v>36622</v>
      </c>
      <c r="B7372">
        <v>4266.7998049999997</v>
      </c>
      <c r="C7372">
        <v>4324.0898440000001</v>
      </c>
      <c r="D7372">
        <v>4196.5097660000001</v>
      </c>
      <c r="E7372">
        <v>4267.5600590000004</v>
      </c>
      <c r="F7372">
        <v>4267.5600590000004</v>
      </c>
      <c r="G7372">
        <v>1746450000</v>
      </c>
    </row>
    <row r="7373" spans="1:7" x14ac:dyDescent="0.3">
      <c r="A7373" s="1">
        <v>36623</v>
      </c>
      <c r="B7373">
        <v>4354.1298829999996</v>
      </c>
      <c r="C7373">
        <v>4446.4501950000003</v>
      </c>
      <c r="D7373">
        <v>4323.1801759999998</v>
      </c>
      <c r="E7373">
        <v>4446.4501950000003</v>
      </c>
      <c r="F7373">
        <v>4446.4501950000003</v>
      </c>
      <c r="G7373">
        <v>1563430000</v>
      </c>
    </row>
    <row r="7374" spans="1:7" x14ac:dyDescent="0.3">
      <c r="A7374" s="1">
        <v>36626</v>
      </c>
      <c r="B7374">
        <v>4475.2001950000003</v>
      </c>
      <c r="C7374">
        <v>4475.2001950000003</v>
      </c>
      <c r="D7374">
        <v>4188.169922</v>
      </c>
      <c r="E7374">
        <v>4188.2001950000003</v>
      </c>
      <c r="F7374">
        <v>4188.2001950000003</v>
      </c>
      <c r="G7374">
        <v>1446140000</v>
      </c>
    </row>
    <row r="7375" spans="1:7" x14ac:dyDescent="0.3">
      <c r="A7375" s="1">
        <v>36627</v>
      </c>
      <c r="B7375">
        <v>4094.610107</v>
      </c>
      <c r="C7375">
        <v>4182.9599609999996</v>
      </c>
      <c r="D7375">
        <v>4009.5200199999999</v>
      </c>
      <c r="E7375">
        <v>4055.8999020000001</v>
      </c>
      <c r="F7375">
        <v>4055.8999020000001</v>
      </c>
      <c r="G7375">
        <v>1679390000</v>
      </c>
    </row>
    <row r="7376" spans="1:7" x14ac:dyDescent="0.3">
      <c r="A7376" s="1">
        <v>36628</v>
      </c>
      <c r="B7376">
        <v>4050.320068</v>
      </c>
      <c r="C7376">
        <v>4077.919922</v>
      </c>
      <c r="D7376">
        <v>3769.169922</v>
      </c>
      <c r="E7376">
        <v>3769.6298830000001</v>
      </c>
      <c r="F7376">
        <v>3769.6298830000001</v>
      </c>
      <c r="G7376">
        <v>1921090000</v>
      </c>
    </row>
    <row r="7377" spans="1:7" x14ac:dyDescent="0.3">
      <c r="A7377" s="1">
        <v>36629</v>
      </c>
      <c r="B7377">
        <v>3839.5600589999999</v>
      </c>
      <c r="C7377">
        <v>3914.679932</v>
      </c>
      <c r="D7377">
        <v>3676.669922</v>
      </c>
      <c r="E7377">
        <v>3676.780029</v>
      </c>
      <c r="F7377">
        <v>3676.780029</v>
      </c>
      <c r="G7377">
        <v>1951500000</v>
      </c>
    </row>
    <row r="7378" spans="1:7" x14ac:dyDescent="0.3">
      <c r="A7378" s="1">
        <v>36630</v>
      </c>
      <c r="B7378">
        <v>3597.4399410000001</v>
      </c>
      <c r="C7378">
        <v>3615.639893</v>
      </c>
      <c r="D7378">
        <v>3265.9799800000001</v>
      </c>
      <c r="E7378">
        <v>3321.290039</v>
      </c>
      <c r="F7378">
        <v>3321.290039</v>
      </c>
      <c r="G7378">
        <v>2555780000</v>
      </c>
    </row>
    <row r="7379" spans="1:7" x14ac:dyDescent="0.3">
      <c r="A7379" s="1">
        <v>36633</v>
      </c>
      <c r="B7379">
        <v>3232.9399410000001</v>
      </c>
      <c r="C7379">
        <v>3539.7700199999999</v>
      </c>
      <c r="D7379">
        <v>3227.040039</v>
      </c>
      <c r="E7379">
        <v>3539.1599120000001</v>
      </c>
      <c r="F7379">
        <v>3539.1599120000001</v>
      </c>
      <c r="G7379">
        <v>2482830000</v>
      </c>
    </row>
    <row r="7380" spans="1:7" x14ac:dyDescent="0.3">
      <c r="A7380" s="1">
        <v>36634</v>
      </c>
      <c r="B7380">
        <v>3596.1499020000001</v>
      </c>
      <c r="C7380">
        <v>3794.969971</v>
      </c>
      <c r="D7380">
        <v>3563.830078</v>
      </c>
      <c r="E7380">
        <v>3793.570068</v>
      </c>
      <c r="F7380">
        <v>3793.570068</v>
      </c>
      <c r="G7380">
        <v>2152720000</v>
      </c>
    </row>
    <row r="7381" spans="1:7" x14ac:dyDescent="0.3">
      <c r="A7381" s="1">
        <v>36635</v>
      </c>
      <c r="B7381">
        <v>3832.6499020000001</v>
      </c>
      <c r="C7381">
        <v>3851.5600589999999</v>
      </c>
      <c r="D7381">
        <v>3698.330078</v>
      </c>
      <c r="E7381">
        <v>3706.4099120000001</v>
      </c>
      <c r="F7381">
        <v>3706.4099120000001</v>
      </c>
      <c r="G7381">
        <v>1760270000</v>
      </c>
    </row>
    <row r="7382" spans="1:7" x14ac:dyDescent="0.3">
      <c r="A7382" s="1">
        <v>36636</v>
      </c>
      <c r="B7382">
        <v>3735.080078</v>
      </c>
      <c r="C7382">
        <v>3751.330078</v>
      </c>
      <c r="D7382">
        <v>3599.679932</v>
      </c>
      <c r="E7382">
        <v>3643.8798830000001</v>
      </c>
      <c r="F7382">
        <v>3643.8798830000001</v>
      </c>
      <c r="G7382">
        <v>1422730000</v>
      </c>
    </row>
    <row r="7383" spans="1:7" x14ac:dyDescent="0.3">
      <c r="A7383" s="1">
        <v>36640</v>
      </c>
      <c r="B7383">
        <v>3466.6899410000001</v>
      </c>
      <c r="C7383">
        <v>3496.820068</v>
      </c>
      <c r="D7383">
        <v>3345.25</v>
      </c>
      <c r="E7383">
        <v>3482.4799800000001</v>
      </c>
      <c r="F7383">
        <v>3482.4799800000001</v>
      </c>
      <c r="G7383">
        <v>1540710000</v>
      </c>
    </row>
    <row r="7384" spans="1:7" x14ac:dyDescent="0.3">
      <c r="A7384" s="1">
        <v>36641</v>
      </c>
      <c r="B7384">
        <v>3592.7299800000001</v>
      </c>
      <c r="C7384">
        <v>3711.570068</v>
      </c>
      <c r="D7384">
        <v>3583.919922</v>
      </c>
      <c r="E7384">
        <v>3711.2299800000001</v>
      </c>
      <c r="F7384">
        <v>3711.2299800000001</v>
      </c>
      <c r="G7384">
        <v>1622910000</v>
      </c>
    </row>
    <row r="7385" spans="1:7" x14ac:dyDescent="0.3">
      <c r="A7385" s="1">
        <v>36642</v>
      </c>
      <c r="B7385">
        <v>3728.98999</v>
      </c>
      <c r="C7385">
        <v>3777.080078</v>
      </c>
      <c r="D7385">
        <v>3629.360107</v>
      </c>
      <c r="E7385">
        <v>3630.0900879999999</v>
      </c>
      <c r="F7385">
        <v>3630.0900879999999</v>
      </c>
      <c r="G7385">
        <v>1592830000</v>
      </c>
    </row>
    <row r="7386" spans="1:7" x14ac:dyDescent="0.3">
      <c r="A7386" s="1">
        <v>36643</v>
      </c>
      <c r="B7386">
        <v>3519.1298830000001</v>
      </c>
      <c r="C7386">
        <v>3774.110107</v>
      </c>
      <c r="D7386">
        <v>3513.76001</v>
      </c>
      <c r="E7386">
        <v>3774.030029</v>
      </c>
      <c r="F7386">
        <v>3774.030029</v>
      </c>
      <c r="G7386">
        <v>1548760000</v>
      </c>
    </row>
    <row r="7387" spans="1:7" x14ac:dyDescent="0.3">
      <c r="A7387" s="1">
        <v>36644</v>
      </c>
      <c r="B7387">
        <v>3830.610107</v>
      </c>
      <c r="C7387">
        <v>3873.8500979999999</v>
      </c>
      <c r="D7387">
        <v>3810.0600589999999</v>
      </c>
      <c r="E7387">
        <v>3860.6599120000001</v>
      </c>
      <c r="F7387">
        <v>3860.6599120000001</v>
      </c>
      <c r="G7387">
        <v>1583710000</v>
      </c>
    </row>
    <row r="7388" spans="1:7" x14ac:dyDescent="0.3">
      <c r="A7388" s="1">
        <v>36647</v>
      </c>
      <c r="B7388">
        <v>3930.179932</v>
      </c>
      <c r="C7388">
        <v>3982.3798830000001</v>
      </c>
      <c r="D7388">
        <v>3899.709961</v>
      </c>
      <c r="E7388">
        <v>3958.080078</v>
      </c>
      <c r="F7388">
        <v>3958.080078</v>
      </c>
      <c r="G7388">
        <v>1500610000</v>
      </c>
    </row>
    <row r="7389" spans="1:7" x14ac:dyDescent="0.3">
      <c r="A7389" s="1">
        <v>36648</v>
      </c>
      <c r="B7389">
        <v>3927.919922</v>
      </c>
      <c r="C7389">
        <v>3948.6298830000001</v>
      </c>
      <c r="D7389">
        <v>3784.540039</v>
      </c>
      <c r="E7389">
        <v>3785.4499510000001</v>
      </c>
      <c r="F7389">
        <v>3785.4499510000001</v>
      </c>
      <c r="G7389">
        <v>1438040000</v>
      </c>
    </row>
    <row r="7390" spans="1:7" x14ac:dyDescent="0.3">
      <c r="A7390" s="1">
        <v>36649</v>
      </c>
      <c r="B7390">
        <v>3755.3000489999999</v>
      </c>
      <c r="C7390">
        <v>3759.209961</v>
      </c>
      <c r="D7390">
        <v>3592.790039</v>
      </c>
      <c r="E7390">
        <v>3707.3100589999999</v>
      </c>
      <c r="F7390">
        <v>3707.3100589999999</v>
      </c>
      <c r="G7390">
        <v>1480050000</v>
      </c>
    </row>
    <row r="7391" spans="1:7" x14ac:dyDescent="0.3">
      <c r="A7391" s="1">
        <v>36650</v>
      </c>
      <c r="B7391">
        <v>3723.2700199999999</v>
      </c>
      <c r="C7391">
        <v>3762.469971</v>
      </c>
      <c r="D7391">
        <v>3679.429932</v>
      </c>
      <c r="E7391">
        <v>3720.23999</v>
      </c>
      <c r="F7391">
        <v>3720.23999</v>
      </c>
      <c r="G7391">
        <v>1287850000</v>
      </c>
    </row>
    <row r="7392" spans="1:7" x14ac:dyDescent="0.3">
      <c r="A7392" s="1">
        <v>36651</v>
      </c>
      <c r="B7392">
        <v>3694.280029</v>
      </c>
      <c r="C7392">
        <v>3818.3999020000001</v>
      </c>
      <c r="D7392">
        <v>3694.280029</v>
      </c>
      <c r="E7392">
        <v>3816.820068</v>
      </c>
      <c r="F7392">
        <v>3816.820068</v>
      </c>
      <c r="G7392">
        <v>1197290000</v>
      </c>
    </row>
    <row r="7393" spans="1:7" x14ac:dyDescent="0.3">
      <c r="A7393" s="1">
        <v>36654</v>
      </c>
      <c r="B7393">
        <v>3758.459961</v>
      </c>
      <c r="C7393">
        <v>3765.219971</v>
      </c>
      <c r="D7393">
        <v>3669.110107</v>
      </c>
      <c r="E7393">
        <v>3669.3798830000001</v>
      </c>
      <c r="F7393">
        <v>3669.3798830000001</v>
      </c>
      <c r="G7393">
        <v>1142710000</v>
      </c>
    </row>
    <row r="7394" spans="1:7" x14ac:dyDescent="0.3">
      <c r="A7394" s="1">
        <v>36655</v>
      </c>
      <c r="B7394">
        <v>3704.8500979999999</v>
      </c>
      <c r="C7394">
        <v>3708.73999</v>
      </c>
      <c r="D7394">
        <v>3540.820068</v>
      </c>
      <c r="E7394">
        <v>3585.01001</v>
      </c>
      <c r="F7394">
        <v>3585.01001</v>
      </c>
      <c r="G7394">
        <v>1454780000</v>
      </c>
    </row>
    <row r="7395" spans="1:7" x14ac:dyDescent="0.3">
      <c r="A7395" s="1">
        <v>36656</v>
      </c>
      <c r="B7395">
        <v>3525.0200199999999</v>
      </c>
      <c r="C7395">
        <v>3531.4799800000001</v>
      </c>
      <c r="D7395">
        <v>3367.0600589999999</v>
      </c>
      <c r="E7395">
        <v>3384.7299800000001</v>
      </c>
      <c r="F7395">
        <v>3384.7299800000001</v>
      </c>
      <c r="G7395">
        <v>1580110000</v>
      </c>
    </row>
    <row r="7396" spans="1:7" x14ac:dyDescent="0.3">
      <c r="A7396" s="1">
        <v>36657</v>
      </c>
      <c r="B7396">
        <v>3450.0600589999999</v>
      </c>
      <c r="C7396">
        <v>3502.530029</v>
      </c>
      <c r="D7396">
        <v>3389.8701169999999</v>
      </c>
      <c r="E7396">
        <v>3499.580078</v>
      </c>
      <c r="F7396">
        <v>3499.580078</v>
      </c>
      <c r="G7396">
        <v>1370230000</v>
      </c>
    </row>
    <row r="7397" spans="1:7" x14ac:dyDescent="0.3">
      <c r="A7397" s="1">
        <v>36658</v>
      </c>
      <c r="B7397">
        <v>3546.23999</v>
      </c>
      <c r="C7397">
        <v>3619.6899410000001</v>
      </c>
      <c r="D7397">
        <v>3523.1999510000001</v>
      </c>
      <c r="E7397">
        <v>3529.0600589999999</v>
      </c>
      <c r="F7397">
        <v>3529.0600589999999</v>
      </c>
      <c r="G7397">
        <v>1220040000</v>
      </c>
    </row>
    <row r="7398" spans="1:7" x14ac:dyDescent="0.3">
      <c r="A7398" s="1">
        <v>36661</v>
      </c>
      <c r="B7398">
        <v>3533.209961</v>
      </c>
      <c r="C7398">
        <v>3607.7700199999999</v>
      </c>
      <c r="D7398">
        <v>3445.1298830000001</v>
      </c>
      <c r="E7398">
        <v>3607.6499020000001</v>
      </c>
      <c r="F7398">
        <v>3607.6499020000001</v>
      </c>
      <c r="G7398">
        <v>1155810000</v>
      </c>
    </row>
    <row r="7399" spans="1:7" x14ac:dyDescent="0.3">
      <c r="A7399" s="1">
        <v>36662</v>
      </c>
      <c r="B7399">
        <v>3674.889893</v>
      </c>
      <c r="C7399">
        <v>3729.1201169999999</v>
      </c>
      <c r="D7399">
        <v>3626.98999</v>
      </c>
      <c r="E7399">
        <v>3717.570068</v>
      </c>
      <c r="F7399">
        <v>3717.570068</v>
      </c>
      <c r="G7399">
        <v>1495270000</v>
      </c>
    </row>
    <row r="7400" spans="1:7" x14ac:dyDescent="0.3">
      <c r="A7400" s="1">
        <v>36663</v>
      </c>
      <c r="B7400">
        <v>3649.540039</v>
      </c>
      <c r="C7400">
        <v>3690.820068</v>
      </c>
      <c r="D7400">
        <v>3616.2700199999999</v>
      </c>
      <c r="E7400">
        <v>3644.959961</v>
      </c>
      <c r="F7400">
        <v>3644.959961</v>
      </c>
      <c r="G7400">
        <v>1227380000</v>
      </c>
    </row>
    <row r="7401" spans="1:7" x14ac:dyDescent="0.3">
      <c r="A7401" s="1">
        <v>36664</v>
      </c>
      <c r="B7401">
        <v>3660.23999</v>
      </c>
      <c r="C7401">
        <v>3663.8400879999999</v>
      </c>
      <c r="D7401">
        <v>3538.709961</v>
      </c>
      <c r="E7401">
        <v>3538.709961</v>
      </c>
      <c r="F7401">
        <v>3538.709961</v>
      </c>
      <c r="G7401">
        <v>1258610000</v>
      </c>
    </row>
    <row r="7402" spans="1:7" x14ac:dyDescent="0.3">
      <c r="A7402" s="1">
        <v>36665</v>
      </c>
      <c r="B7402">
        <v>3480.6298830000001</v>
      </c>
      <c r="C7402">
        <v>3506.179932</v>
      </c>
      <c r="D7402">
        <v>3381.7299800000001</v>
      </c>
      <c r="E7402">
        <v>3390.3999020000001</v>
      </c>
      <c r="F7402">
        <v>3390.3999020000001</v>
      </c>
      <c r="G7402">
        <v>1366930000</v>
      </c>
    </row>
    <row r="7403" spans="1:7" x14ac:dyDescent="0.3">
      <c r="A7403" s="1">
        <v>36668</v>
      </c>
      <c r="B7403">
        <v>3390.9499510000001</v>
      </c>
      <c r="C7403">
        <v>3390.9499510000001</v>
      </c>
      <c r="D7403">
        <v>3172.6499020000001</v>
      </c>
      <c r="E7403">
        <v>3364.209961</v>
      </c>
      <c r="F7403">
        <v>3364.209961</v>
      </c>
      <c r="G7403">
        <v>1615480000</v>
      </c>
    </row>
    <row r="7404" spans="1:7" x14ac:dyDescent="0.3">
      <c r="A7404" s="1">
        <v>36669</v>
      </c>
      <c r="B7404">
        <v>3346.6599120000001</v>
      </c>
      <c r="C7404">
        <v>3389.6000979999999</v>
      </c>
      <c r="D7404">
        <v>3163.969971</v>
      </c>
      <c r="E7404">
        <v>3164.5500489999999</v>
      </c>
      <c r="F7404">
        <v>3164.5500489999999</v>
      </c>
      <c r="G7404">
        <v>1330440000</v>
      </c>
    </row>
    <row r="7405" spans="1:7" x14ac:dyDescent="0.3">
      <c r="A7405" s="1">
        <v>36670</v>
      </c>
      <c r="B7405">
        <v>3155.139893</v>
      </c>
      <c r="C7405">
        <v>3276.1899410000001</v>
      </c>
      <c r="D7405">
        <v>3042.6599120000001</v>
      </c>
      <c r="E7405">
        <v>3270.610107</v>
      </c>
      <c r="F7405">
        <v>3270.610107</v>
      </c>
      <c r="G7405">
        <v>2087980000</v>
      </c>
    </row>
    <row r="7406" spans="1:7" x14ac:dyDescent="0.3">
      <c r="A7406" s="1">
        <v>36671</v>
      </c>
      <c r="B7406">
        <v>3308.51001</v>
      </c>
      <c r="C7406">
        <v>3365.8400879999999</v>
      </c>
      <c r="D7406">
        <v>3194.5900879999999</v>
      </c>
      <c r="E7406">
        <v>3205.3500979999999</v>
      </c>
      <c r="F7406">
        <v>3205.3500979999999</v>
      </c>
      <c r="G7406">
        <v>1561840000</v>
      </c>
    </row>
    <row r="7407" spans="1:7" x14ac:dyDescent="0.3">
      <c r="A7407" s="1">
        <v>36672</v>
      </c>
      <c r="B7407">
        <v>3215.280029</v>
      </c>
      <c r="C7407">
        <v>3256.6298830000001</v>
      </c>
      <c r="D7407">
        <v>3150.780029</v>
      </c>
      <c r="E7407">
        <v>3205.110107</v>
      </c>
      <c r="F7407">
        <v>3205.110107</v>
      </c>
      <c r="G7407">
        <v>1069440000</v>
      </c>
    </row>
    <row r="7408" spans="1:7" x14ac:dyDescent="0.3">
      <c r="A7408" s="1">
        <v>36676</v>
      </c>
      <c r="B7408">
        <v>3286.540039</v>
      </c>
      <c r="C7408">
        <v>3460.23999</v>
      </c>
      <c r="D7408">
        <v>3286.540039</v>
      </c>
      <c r="E7408">
        <v>3459.4799800000001</v>
      </c>
      <c r="F7408">
        <v>3459.4799800000001</v>
      </c>
      <c r="G7408">
        <v>1457360000</v>
      </c>
    </row>
    <row r="7409" spans="1:7" x14ac:dyDescent="0.3">
      <c r="A7409" s="1">
        <v>36677</v>
      </c>
      <c r="B7409">
        <v>3428.25</v>
      </c>
      <c r="C7409">
        <v>3501.51001</v>
      </c>
      <c r="D7409">
        <v>3399.6201169999999</v>
      </c>
      <c r="E7409">
        <v>3400.9099120000001</v>
      </c>
      <c r="F7409">
        <v>3400.9099120000001</v>
      </c>
      <c r="G7409">
        <v>1533730000</v>
      </c>
    </row>
    <row r="7410" spans="1:7" x14ac:dyDescent="0.3">
      <c r="A7410" s="1">
        <v>36678</v>
      </c>
      <c r="B7410">
        <v>3471.9499510000001</v>
      </c>
      <c r="C7410">
        <v>3583.2700199999999</v>
      </c>
      <c r="D7410">
        <v>3459.8500979999999</v>
      </c>
      <c r="E7410">
        <v>3582.5</v>
      </c>
      <c r="F7410">
        <v>3582.5</v>
      </c>
      <c r="G7410">
        <v>1580240000</v>
      </c>
    </row>
    <row r="7411" spans="1:7" x14ac:dyDescent="0.3">
      <c r="A7411" s="1">
        <v>36679</v>
      </c>
      <c r="B7411">
        <v>3728.9499510000001</v>
      </c>
      <c r="C7411">
        <v>3814.5</v>
      </c>
      <c r="D7411">
        <v>3728.9499510000001</v>
      </c>
      <c r="E7411">
        <v>3813.3798830000001</v>
      </c>
      <c r="F7411">
        <v>3813.3798830000001</v>
      </c>
      <c r="G7411">
        <v>1903210000</v>
      </c>
    </row>
    <row r="7412" spans="1:7" x14ac:dyDescent="0.3">
      <c r="A7412" s="1">
        <v>36682</v>
      </c>
      <c r="B7412">
        <v>3773.23999</v>
      </c>
      <c r="C7412">
        <v>3875.6599120000001</v>
      </c>
      <c r="D7412">
        <v>3765.6000979999999</v>
      </c>
      <c r="E7412">
        <v>3821.76001</v>
      </c>
      <c r="F7412">
        <v>3821.76001</v>
      </c>
      <c r="G7412">
        <v>1455960000</v>
      </c>
    </row>
    <row r="7413" spans="1:7" x14ac:dyDescent="0.3">
      <c r="A7413" s="1">
        <v>36683</v>
      </c>
      <c r="B7413">
        <v>3825.9799800000001</v>
      </c>
      <c r="C7413">
        <v>3884.01001</v>
      </c>
      <c r="D7413">
        <v>3749.179932</v>
      </c>
      <c r="E7413">
        <v>3756.3701169999999</v>
      </c>
      <c r="F7413">
        <v>3756.3701169999999</v>
      </c>
      <c r="G7413">
        <v>1603060000</v>
      </c>
    </row>
    <row r="7414" spans="1:7" x14ac:dyDescent="0.3">
      <c r="A7414" s="1">
        <v>36684</v>
      </c>
      <c r="B7414">
        <v>3766.5500489999999</v>
      </c>
      <c r="C7414">
        <v>3839.3701169999999</v>
      </c>
      <c r="D7414">
        <v>3725.8701169999999</v>
      </c>
      <c r="E7414">
        <v>3839.26001</v>
      </c>
      <c r="F7414">
        <v>3839.26001</v>
      </c>
      <c r="G7414">
        <v>1431220000</v>
      </c>
    </row>
    <row r="7415" spans="1:7" x14ac:dyDescent="0.3">
      <c r="A7415" s="1">
        <v>36685</v>
      </c>
      <c r="B7415">
        <v>3886.040039</v>
      </c>
      <c r="C7415">
        <v>3890.0200199999999</v>
      </c>
      <c r="D7415">
        <v>3797.4099120000001</v>
      </c>
      <c r="E7415">
        <v>3825.5600589999999</v>
      </c>
      <c r="F7415">
        <v>3825.5600589999999</v>
      </c>
      <c r="G7415">
        <v>1399250000</v>
      </c>
    </row>
    <row r="7416" spans="1:7" x14ac:dyDescent="0.3">
      <c r="A7416" s="1">
        <v>36686</v>
      </c>
      <c r="B7416">
        <v>3892.75</v>
      </c>
      <c r="C7416">
        <v>3893.669922</v>
      </c>
      <c r="D7416">
        <v>3847.709961</v>
      </c>
      <c r="E7416">
        <v>3874.8400879999999</v>
      </c>
      <c r="F7416">
        <v>3874.8400879999999</v>
      </c>
      <c r="G7416">
        <v>1268720000</v>
      </c>
    </row>
    <row r="7417" spans="1:7" x14ac:dyDescent="0.3">
      <c r="A7417" s="1">
        <v>36689</v>
      </c>
      <c r="B7417">
        <v>3892.0500489999999</v>
      </c>
      <c r="C7417">
        <v>3892.0500489999999</v>
      </c>
      <c r="D7417">
        <v>3767.8798830000001</v>
      </c>
      <c r="E7417">
        <v>3767.9099120000001</v>
      </c>
      <c r="F7417">
        <v>3767.9099120000001</v>
      </c>
      <c r="G7417">
        <v>1281000000</v>
      </c>
    </row>
    <row r="7418" spans="1:7" x14ac:dyDescent="0.3">
      <c r="A7418" s="1">
        <v>36690</v>
      </c>
      <c r="B7418">
        <v>3743.9099120000001</v>
      </c>
      <c r="C7418">
        <v>3851.429932</v>
      </c>
      <c r="D7418">
        <v>3695.3500979999999</v>
      </c>
      <c r="E7418">
        <v>3851.0600589999999</v>
      </c>
      <c r="F7418">
        <v>3851.0600589999999</v>
      </c>
      <c r="G7418">
        <v>1398790000</v>
      </c>
    </row>
    <row r="7419" spans="1:7" x14ac:dyDescent="0.3">
      <c r="A7419" s="1">
        <v>36691</v>
      </c>
      <c r="B7419">
        <v>3875.040039</v>
      </c>
      <c r="C7419">
        <v>3883.3400879999999</v>
      </c>
      <c r="D7419">
        <v>3797</v>
      </c>
      <c r="E7419">
        <v>3797.4099120000001</v>
      </c>
      <c r="F7419">
        <v>3797.4099120000001</v>
      </c>
      <c r="G7419">
        <v>1400300000</v>
      </c>
    </row>
    <row r="7420" spans="1:7" x14ac:dyDescent="0.3">
      <c r="A7420" s="1">
        <v>36692</v>
      </c>
      <c r="B7420">
        <v>3802.1899410000001</v>
      </c>
      <c r="C7420">
        <v>3849.9399410000001</v>
      </c>
      <c r="D7420">
        <v>3763.73999</v>
      </c>
      <c r="E7420">
        <v>3845.73999</v>
      </c>
      <c r="F7420">
        <v>3845.73999</v>
      </c>
      <c r="G7420">
        <v>1426630000</v>
      </c>
    </row>
    <row r="7421" spans="1:7" x14ac:dyDescent="0.3">
      <c r="A7421" s="1">
        <v>36693</v>
      </c>
      <c r="B7421">
        <v>3877.070068</v>
      </c>
      <c r="C7421">
        <v>3883.1499020000001</v>
      </c>
      <c r="D7421">
        <v>3822.3400879999999</v>
      </c>
      <c r="E7421">
        <v>3860.5600589999999</v>
      </c>
      <c r="F7421">
        <v>3860.5600589999999</v>
      </c>
      <c r="G7421">
        <v>1501190000</v>
      </c>
    </row>
    <row r="7422" spans="1:7" x14ac:dyDescent="0.3">
      <c r="A7422" s="1">
        <v>36696</v>
      </c>
      <c r="B7422">
        <v>3818.6499020000001</v>
      </c>
      <c r="C7422">
        <v>3990.790039</v>
      </c>
      <c r="D7422">
        <v>3818.6499020000001</v>
      </c>
      <c r="E7422">
        <v>3989.830078</v>
      </c>
      <c r="F7422">
        <v>3989.830078</v>
      </c>
      <c r="G7422">
        <v>1411400000</v>
      </c>
    </row>
    <row r="7423" spans="1:7" x14ac:dyDescent="0.3">
      <c r="A7423" s="1">
        <v>36697</v>
      </c>
      <c r="B7423">
        <v>4003.0900879999999</v>
      </c>
      <c r="C7423">
        <v>4050.580078</v>
      </c>
      <c r="D7423">
        <v>3982.2299800000001</v>
      </c>
      <c r="E7423">
        <v>4013.360107</v>
      </c>
      <c r="F7423">
        <v>4013.360107</v>
      </c>
      <c r="G7423">
        <v>1694520000</v>
      </c>
    </row>
    <row r="7424" spans="1:7" x14ac:dyDescent="0.3">
      <c r="A7424" s="1">
        <v>36698</v>
      </c>
      <c r="B7424">
        <v>3965.3701169999999</v>
      </c>
      <c r="C7424">
        <v>4073.1599120000001</v>
      </c>
      <c r="D7424">
        <v>3961.3000489999999</v>
      </c>
      <c r="E7424">
        <v>4064.01001</v>
      </c>
      <c r="F7424">
        <v>4064.01001</v>
      </c>
      <c r="G7424">
        <v>1541900000</v>
      </c>
    </row>
    <row r="7425" spans="1:7" x14ac:dyDescent="0.3">
      <c r="A7425" s="1">
        <v>36699</v>
      </c>
      <c r="B7425">
        <v>4073.7299800000001</v>
      </c>
      <c r="C7425">
        <v>4073.7299800000001</v>
      </c>
      <c r="D7425">
        <v>3936.8400879999999</v>
      </c>
      <c r="E7425">
        <v>3936.8400879999999</v>
      </c>
      <c r="F7425">
        <v>3936.8400879999999</v>
      </c>
      <c r="G7425">
        <v>1639540000</v>
      </c>
    </row>
    <row r="7426" spans="1:7" x14ac:dyDescent="0.3">
      <c r="A7426" s="1">
        <v>36700</v>
      </c>
      <c r="B7426">
        <v>3950.0500489999999</v>
      </c>
      <c r="C7426">
        <v>3957.679932</v>
      </c>
      <c r="D7426">
        <v>3830.2299800000001</v>
      </c>
      <c r="E7426">
        <v>3845.3400879999999</v>
      </c>
      <c r="F7426">
        <v>3845.3400879999999</v>
      </c>
      <c r="G7426">
        <v>1344960000</v>
      </c>
    </row>
    <row r="7427" spans="1:7" x14ac:dyDescent="0.3">
      <c r="A7427" s="1">
        <v>36703</v>
      </c>
      <c r="B7427">
        <v>3884.6499020000001</v>
      </c>
      <c r="C7427">
        <v>3935.1201169999999</v>
      </c>
      <c r="D7427">
        <v>3852.4099120000001</v>
      </c>
      <c r="E7427">
        <v>3912.1201169999999</v>
      </c>
      <c r="F7427">
        <v>3912.1201169999999</v>
      </c>
      <c r="G7427">
        <v>1316960000</v>
      </c>
    </row>
    <row r="7428" spans="1:7" x14ac:dyDescent="0.3">
      <c r="A7428" s="1">
        <v>36704</v>
      </c>
      <c r="B7428">
        <v>3904.3999020000001</v>
      </c>
      <c r="C7428">
        <v>3945.75</v>
      </c>
      <c r="D7428">
        <v>3858.9499510000001</v>
      </c>
      <c r="E7428">
        <v>3858.959961</v>
      </c>
      <c r="F7428">
        <v>3858.959961</v>
      </c>
      <c r="G7428">
        <v>1476020000</v>
      </c>
    </row>
    <row r="7429" spans="1:7" x14ac:dyDescent="0.3">
      <c r="A7429" s="1">
        <v>36705</v>
      </c>
      <c r="B7429">
        <v>3877.7700199999999</v>
      </c>
      <c r="C7429">
        <v>3974.4799800000001</v>
      </c>
      <c r="D7429">
        <v>3872.169922</v>
      </c>
      <c r="E7429">
        <v>3940.3400879999999</v>
      </c>
      <c r="F7429">
        <v>3940.3400879999999</v>
      </c>
      <c r="G7429">
        <v>1660130000</v>
      </c>
    </row>
    <row r="7430" spans="1:7" x14ac:dyDescent="0.3">
      <c r="A7430" s="1">
        <v>36706</v>
      </c>
      <c r="B7430">
        <v>3900.290039</v>
      </c>
      <c r="C7430">
        <v>3929.1000979999999</v>
      </c>
      <c r="D7430">
        <v>3838.8500979999999</v>
      </c>
      <c r="E7430">
        <v>3877.2299800000001</v>
      </c>
      <c r="F7430">
        <v>3877.2299800000001</v>
      </c>
      <c r="G7430">
        <v>1550990000</v>
      </c>
    </row>
    <row r="7431" spans="1:7" x14ac:dyDescent="0.3">
      <c r="A7431" s="1">
        <v>36707</v>
      </c>
      <c r="B7431">
        <v>3889.51001</v>
      </c>
      <c r="C7431">
        <v>3967.48999</v>
      </c>
      <c r="D7431">
        <v>3889.330078</v>
      </c>
      <c r="E7431">
        <v>3966.110107</v>
      </c>
      <c r="F7431">
        <v>3966.110107</v>
      </c>
      <c r="G7431">
        <v>2066390000</v>
      </c>
    </row>
    <row r="7432" spans="1:7" x14ac:dyDescent="0.3">
      <c r="A7432" s="1">
        <v>36710</v>
      </c>
      <c r="B7432">
        <v>3950.5900879999999</v>
      </c>
      <c r="C7432">
        <v>3995.8500979999999</v>
      </c>
      <c r="D7432">
        <v>3942.929932</v>
      </c>
      <c r="E7432">
        <v>3991.929932</v>
      </c>
      <c r="F7432">
        <v>3991.929932</v>
      </c>
      <c r="G7432">
        <v>600810000</v>
      </c>
    </row>
    <row r="7433" spans="1:7" x14ac:dyDescent="0.3">
      <c r="A7433" s="1">
        <v>36712</v>
      </c>
      <c r="B7433">
        <v>3949.76001</v>
      </c>
      <c r="C7433">
        <v>3950.1899410000001</v>
      </c>
      <c r="D7433">
        <v>3859.1999510000001</v>
      </c>
      <c r="E7433">
        <v>3863.1000979999999</v>
      </c>
      <c r="F7433">
        <v>3863.1000979999999</v>
      </c>
      <c r="G7433">
        <v>1342600000</v>
      </c>
    </row>
    <row r="7434" spans="1:7" x14ac:dyDescent="0.3">
      <c r="A7434" s="1">
        <v>36713</v>
      </c>
      <c r="B7434">
        <v>3872.9099120000001</v>
      </c>
      <c r="C7434">
        <v>3961.1000979999999</v>
      </c>
      <c r="D7434">
        <v>3820.3400879999999</v>
      </c>
      <c r="E7434">
        <v>3960.570068</v>
      </c>
      <c r="F7434">
        <v>3960.570068</v>
      </c>
      <c r="G7434">
        <v>1482480000</v>
      </c>
    </row>
    <row r="7435" spans="1:7" x14ac:dyDescent="0.3">
      <c r="A7435" s="1">
        <v>36714</v>
      </c>
      <c r="B7435">
        <v>3978.3798830000001</v>
      </c>
      <c r="C7435">
        <v>4054.0500489999999</v>
      </c>
      <c r="D7435">
        <v>3960.8100589999999</v>
      </c>
      <c r="E7435">
        <v>4023.1999510000001</v>
      </c>
      <c r="F7435">
        <v>4023.1999510000001</v>
      </c>
      <c r="G7435">
        <v>1486480000</v>
      </c>
    </row>
    <row r="7436" spans="1:7" x14ac:dyDescent="0.3">
      <c r="A7436" s="1">
        <v>36717</v>
      </c>
      <c r="B7436">
        <v>3993.6201169999999</v>
      </c>
      <c r="C7436">
        <v>4028.540039</v>
      </c>
      <c r="D7436">
        <v>3976.1999510000001</v>
      </c>
      <c r="E7436">
        <v>3980.290039</v>
      </c>
      <c r="F7436">
        <v>3980.290039</v>
      </c>
      <c r="G7436">
        <v>1395950000</v>
      </c>
    </row>
    <row r="7437" spans="1:7" x14ac:dyDescent="0.3">
      <c r="A7437" s="1">
        <v>36718</v>
      </c>
      <c r="B7437">
        <v>3970.419922</v>
      </c>
      <c r="C7437">
        <v>4029.3000489999999</v>
      </c>
      <c r="D7437">
        <v>3936.75</v>
      </c>
      <c r="E7437">
        <v>3956.419922</v>
      </c>
      <c r="F7437">
        <v>3956.419922</v>
      </c>
      <c r="G7437">
        <v>1714500000</v>
      </c>
    </row>
    <row r="7438" spans="1:7" x14ac:dyDescent="0.3">
      <c r="A7438" s="1">
        <v>36719</v>
      </c>
      <c r="B7438">
        <v>4024.5900879999999</v>
      </c>
      <c r="C7438">
        <v>4103.6499020000001</v>
      </c>
      <c r="D7438">
        <v>4001.7299800000001</v>
      </c>
      <c r="E7438">
        <v>4099.5898440000001</v>
      </c>
      <c r="F7438">
        <v>4099.5898440000001</v>
      </c>
      <c r="G7438">
        <v>1775980000</v>
      </c>
    </row>
    <row r="7439" spans="1:7" x14ac:dyDescent="0.3">
      <c r="A7439" s="1">
        <v>36720</v>
      </c>
      <c r="B7439">
        <v>4128.8100590000004</v>
      </c>
      <c r="C7439">
        <v>4193.2402339999999</v>
      </c>
      <c r="D7439">
        <v>4111.1601559999999</v>
      </c>
      <c r="E7439">
        <v>4174.8598629999997</v>
      </c>
      <c r="F7439">
        <v>4174.8598629999997</v>
      </c>
      <c r="G7439">
        <v>1881560000</v>
      </c>
    </row>
    <row r="7440" spans="1:7" x14ac:dyDescent="0.3">
      <c r="A7440" s="1">
        <v>36721</v>
      </c>
      <c r="B7440">
        <v>4221.7998049999997</v>
      </c>
      <c r="C7440">
        <v>4252.2202150000003</v>
      </c>
      <c r="D7440">
        <v>4174.6000979999999</v>
      </c>
      <c r="E7440">
        <v>4246.1801759999998</v>
      </c>
      <c r="F7440">
        <v>4246.1801759999998</v>
      </c>
      <c r="G7440">
        <v>1678610000</v>
      </c>
    </row>
    <row r="7441" spans="1:7" x14ac:dyDescent="0.3">
      <c r="A7441" s="1">
        <v>36724</v>
      </c>
      <c r="B7441">
        <v>4243.5498049999997</v>
      </c>
      <c r="C7441">
        <v>4289.0600590000004</v>
      </c>
      <c r="D7441">
        <v>4215.8598629999997</v>
      </c>
      <c r="E7441">
        <v>4274.669922</v>
      </c>
      <c r="F7441">
        <v>4274.669922</v>
      </c>
      <c r="G7441">
        <v>1584500000</v>
      </c>
    </row>
    <row r="7442" spans="1:7" x14ac:dyDescent="0.3">
      <c r="A7442" s="1">
        <v>36725</v>
      </c>
      <c r="B7442">
        <v>4233.4902339999999</v>
      </c>
      <c r="C7442">
        <v>4237.8500979999999</v>
      </c>
      <c r="D7442">
        <v>4161.8901370000003</v>
      </c>
      <c r="E7442">
        <v>4177.169922</v>
      </c>
      <c r="F7442">
        <v>4177.169922</v>
      </c>
      <c r="G7442">
        <v>1501970000</v>
      </c>
    </row>
    <row r="7443" spans="1:7" x14ac:dyDescent="0.3">
      <c r="A7443" s="1">
        <v>36726</v>
      </c>
      <c r="B7443">
        <v>4154.3701170000004</v>
      </c>
      <c r="C7443">
        <v>4159.3901370000003</v>
      </c>
      <c r="D7443">
        <v>4047.429932</v>
      </c>
      <c r="E7443">
        <v>4055.6298830000001</v>
      </c>
      <c r="F7443">
        <v>4055.6298830000001</v>
      </c>
      <c r="G7443">
        <v>1445310000</v>
      </c>
    </row>
    <row r="7444" spans="1:7" x14ac:dyDescent="0.3">
      <c r="A7444" s="1">
        <v>36727</v>
      </c>
      <c r="B7444">
        <v>4106.6298829999996</v>
      </c>
      <c r="C7444">
        <v>4184.5600590000004</v>
      </c>
      <c r="D7444">
        <v>4106.6298829999996</v>
      </c>
      <c r="E7444">
        <v>4184.5600590000004</v>
      </c>
      <c r="F7444">
        <v>4184.5600590000004</v>
      </c>
      <c r="G7444">
        <v>1719880000</v>
      </c>
    </row>
    <row r="7445" spans="1:7" x14ac:dyDescent="0.3">
      <c r="A7445" s="1">
        <v>36728</v>
      </c>
      <c r="B7445">
        <v>4154</v>
      </c>
      <c r="C7445">
        <v>4163.3398440000001</v>
      </c>
      <c r="D7445">
        <v>4093.76001</v>
      </c>
      <c r="E7445">
        <v>4094.4499510000001</v>
      </c>
      <c r="F7445">
        <v>4094.4499510000001</v>
      </c>
      <c r="G7445">
        <v>1545940000</v>
      </c>
    </row>
    <row r="7446" spans="1:7" x14ac:dyDescent="0.3">
      <c r="A7446" s="1">
        <v>36731</v>
      </c>
      <c r="B7446">
        <v>4109.6499020000001</v>
      </c>
      <c r="C7446">
        <v>4125.7998049999997</v>
      </c>
      <c r="D7446">
        <v>3976.51001</v>
      </c>
      <c r="E7446">
        <v>3981.570068</v>
      </c>
      <c r="F7446">
        <v>3981.570068</v>
      </c>
      <c r="G7446">
        <v>1460690000</v>
      </c>
    </row>
    <row r="7447" spans="1:7" x14ac:dyDescent="0.3">
      <c r="A7447" s="1">
        <v>36732</v>
      </c>
      <c r="B7447">
        <v>4015.4099120000001</v>
      </c>
      <c r="C7447">
        <v>4034.8000489999999</v>
      </c>
      <c r="D7447">
        <v>3955.360107</v>
      </c>
      <c r="E7447">
        <v>4029.570068</v>
      </c>
      <c r="F7447">
        <v>4029.570068</v>
      </c>
      <c r="G7447">
        <v>1471000000</v>
      </c>
    </row>
    <row r="7448" spans="1:7" x14ac:dyDescent="0.3">
      <c r="A7448" s="1">
        <v>36733</v>
      </c>
      <c r="B7448">
        <v>3998.030029</v>
      </c>
      <c r="C7448">
        <v>4002.6999510000001</v>
      </c>
      <c r="D7448">
        <v>3906.5500489999999</v>
      </c>
      <c r="E7448">
        <v>3987.719971</v>
      </c>
      <c r="F7448">
        <v>3987.719971</v>
      </c>
      <c r="G7448">
        <v>1754760000</v>
      </c>
    </row>
    <row r="7449" spans="1:7" x14ac:dyDescent="0.3">
      <c r="A7449" s="1">
        <v>36734</v>
      </c>
      <c r="B7449">
        <v>3938.139893</v>
      </c>
      <c r="C7449">
        <v>3954.959961</v>
      </c>
      <c r="D7449">
        <v>3841.6201169999999</v>
      </c>
      <c r="E7449">
        <v>3842.2299800000001</v>
      </c>
      <c r="F7449">
        <v>3842.2299800000001</v>
      </c>
      <c r="G7449">
        <v>1791100000</v>
      </c>
    </row>
    <row r="7450" spans="1:7" x14ac:dyDescent="0.3">
      <c r="A7450" s="1">
        <v>36735</v>
      </c>
      <c r="B7450">
        <v>3855.1000979999999</v>
      </c>
      <c r="C7450">
        <v>3867.8000489999999</v>
      </c>
      <c r="D7450">
        <v>3642.280029</v>
      </c>
      <c r="E7450">
        <v>3663</v>
      </c>
      <c r="F7450">
        <v>3663</v>
      </c>
      <c r="G7450">
        <v>1769410000</v>
      </c>
    </row>
    <row r="7451" spans="1:7" x14ac:dyDescent="0.3">
      <c r="A7451" s="1">
        <v>36738</v>
      </c>
      <c r="B7451">
        <v>3692.429932</v>
      </c>
      <c r="C7451">
        <v>3767.889893</v>
      </c>
      <c r="D7451">
        <v>3615.790039</v>
      </c>
      <c r="E7451">
        <v>3766.98999</v>
      </c>
      <c r="F7451">
        <v>3766.98999</v>
      </c>
      <c r="G7451">
        <v>1512580000</v>
      </c>
    </row>
    <row r="7452" spans="1:7" x14ac:dyDescent="0.3">
      <c r="A7452" s="1">
        <v>36739</v>
      </c>
      <c r="B7452">
        <v>3760.9499510000001</v>
      </c>
      <c r="C7452">
        <v>3766.919922</v>
      </c>
      <c r="D7452">
        <v>3682.4499510000001</v>
      </c>
      <c r="E7452">
        <v>3685.5200199999999</v>
      </c>
      <c r="F7452">
        <v>3685.5200199999999</v>
      </c>
      <c r="G7452">
        <v>1341460000</v>
      </c>
    </row>
    <row r="7453" spans="1:7" x14ac:dyDescent="0.3">
      <c r="A7453" s="1">
        <v>36740</v>
      </c>
      <c r="B7453">
        <v>3684.1201169999999</v>
      </c>
      <c r="C7453">
        <v>3753.9499510000001</v>
      </c>
      <c r="D7453">
        <v>3651.8100589999999</v>
      </c>
      <c r="E7453">
        <v>3658.459961</v>
      </c>
      <c r="F7453">
        <v>3658.459961</v>
      </c>
      <c r="G7453">
        <v>1476820000</v>
      </c>
    </row>
    <row r="7454" spans="1:7" x14ac:dyDescent="0.3">
      <c r="A7454" s="1">
        <v>36741</v>
      </c>
      <c r="B7454">
        <v>3554.679932</v>
      </c>
      <c r="C7454">
        <v>3761.070068</v>
      </c>
      <c r="D7454">
        <v>3521.139893</v>
      </c>
      <c r="E7454">
        <v>3759.8798830000001</v>
      </c>
      <c r="F7454">
        <v>3759.8798830000001</v>
      </c>
      <c r="G7454">
        <v>1828860000</v>
      </c>
    </row>
    <row r="7455" spans="1:7" x14ac:dyDescent="0.3">
      <c r="A7455" s="1">
        <v>36742</v>
      </c>
      <c r="B7455">
        <v>3812.3100589999999</v>
      </c>
      <c r="C7455">
        <v>3846.9799800000001</v>
      </c>
      <c r="D7455">
        <v>3751.219971</v>
      </c>
      <c r="E7455">
        <v>3787.360107</v>
      </c>
      <c r="F7455">
        <v>3787.360107</v>
      </c>
      <c r="G7455">
        <v>1438850000</v>
      </c>
    </row>
    <row r="7456" spans="1:7" x14ac:dyDescent="0.3">
      <c r="A7456" s="1">
        <v>36745</v>
      </c>
      <c r="B7456">
        <v>3819.3798830000001</v>
      </c>
      <c r="C7456">
        <v>3870.26001</v>
      </c>
      <c r="D7456">
        <v>3795.610107</v>
      </c>
      <c r="E7456">
        <v>3862.98999</v>
      </c>
      <c r="F7456">
        <v>3862.98999</v>
      </c>
      <c r="G7456">
        <v>1319680000</v>
      </c>
    </row>
    <row r="7457" spans="1:7" x14ac:dyDescent="0.3">
      <c r="A7457" s="1">
        <v>36746</v>
      </c>
      <c r="B7457">
        <v>3850.8701169999999</v>
      </c>
      <c r="C7457">
        <v>3893.0500489999999</v>
      </c>
      <c r="D7457">
        <v>3839.580078</v>
      </c>
      <c r="E7457">
        <v>3848.5500489999999</v>
      </c>
      <c r="F7457">
        <v>3848.5500489999999</v>
      </c>
      <c r="G7457">
        <v>1461590000</v>
      </c>
    </row>
    <row r="7458" spans="1:7" x14ac:dyDescent="0.3">
      <c r="A7458" s="1">
        <v>36747</v>
      </c>
      <c r="B7458">
        <v>3915.26001</v>
      </c>
      <c r="C7458">
        <v>3936.459961</v>
      </c>
      <c r="D7458">
        <v>3849.7700199999999</v>
      </c>
      <c r="E7458">
        <v>3853.5</v>
      </c>
      <c r="F7458">
        <v>3853.5</v>
      </c>
      <c r="G7458">
        <v>1517650000</v>
      </c>
    </row>
    <row r="7459" spans="1:7" x14ac:dyDescent="0.3">
      <c r="A7459" s="1">
        <v>36748</v>
      </c>
      <c r="B7459">
        <v>3843.580078</v>
      </c>
      <c r="C7459">
        <v>3847.290039</v>
      </c>
      <c r="D7459">
        <v>3759.98999</v>
      </c>
      <c r="E7459">
        <v>3759.98999</v>
      </c>
      <c r="F7459">
        <v>3759.98999</v>
      </c>
      <c r="G7459">
        <v>1349670000</v>
      </c>
    </row>
    <row r="7460" spans="1:7" x14ac:dyDescent="0.3">
      <c r="A7460" s="1">
        <v>36749</v>
      </c>
      <c r="B7460">
        <v>3741.6201169999999</v>
      </c>
      <c r="C7460">
        <v>3789.9799800000001</v>
      </c>
      <c r="D7460">
        <v>3686.860107</v>
      </c>
      <c r="E7460">
        <v>3789.469971</v>
      </c>
      <c r="F7460">
        <v>3789.469971</v>
      </c>
      <c r="G7460">
        <v>1333260000</v>
      </c>
    </row>
    <row r="7461" spans="1:7" x14ac:dyDescent="0.3">
      <c r="A7461" s="1">
        <v>36752</v>
      </c>
      <c r="B7461">
        <v>3804.6899410000001</v>
      </c>
      <c r="C7461">
        <v>3850.2700199999999</v>
      </c>
      <c r="D7461">
        <v>3767.3701169999999</v>
      </c>
      <c r="E7461">
        <v>3849.6899410000001</v>
      </c>
      <c r="F7461">
        <v>3849.6899410000001</v>
      </c>
      <c r="G7461">
        <v>1232060000</v>
      </c>
    </row>
    <row r="7462" spans="1:7" x14ac:dyDescent="0.3">
      <c r="A7462" s="1">
        <v>36753</v>
      </c>
      <c r="B7462">
        <v>3846.830078</v>
      </c>
      <c r="C7462">
        <v>3888.919922</v>
      </c>
      <c r="D7462">
        <v>3831.959961</v>
      </c>
      <c r="E7462">
        <v>3851.6599120000001</v>
      </c>
      <c r="F7462">
        <v>3851.6599120000001</v>
      </c>
      <c r="G7462">
        <v>1353620000</v>
      </c>
    </row>
    <row r="7463" spans="1:7" x14ac:dyDescent="0.3">
      <c r="A7463" s="1">
        <v>36754</v>
      </c>
      <c r="B7463">
        <v>3878.580078</v>
      </c>
      <c r="C7463">
        <v>3914.8400879999999</v>
      </c>
      <c r="D7463">
        <v>3844.169922</v>
      </c>
      <c r="E7463">
        <v>3861.1999510000001</v>
      </c>
      <c r="F7463">
        <v>3861.1999510000001</v>
      </c>
      <c r="G7463">
        <v>1401380000</v>
      </c>
    </row>
    <row r="7464" spans="1:7" x14ac:dyDescent="0.3">
      <c r="A7464" s="1">
        <v>36755</v>
      </c>
      <c r="B7464">
        <v>3858.8798830000001</v>
      </c>
      <c r="C7464">
        <v>3947.0500489999999</v>
      </c>
      <c r="D7464">
        <v>3857.75</v>
      </c>
      <c r="E7464">
        <v>3940.8701169999999</v>
      </c>
      <c r="F7464">
        <v>3940.8701169999999</v>
      </c>
      <c r="G7464">
        <v>1440370000</v>
      </c>
    </row>
    <row r="7465" spans="1:7" x14ac:dyDescent="0.3">
      <c r="A7465" s="1">
        <v>36756</v>
      </c>
      <c r="B7465">
        <v>3958.6999510000001</v>
      </c>
      <c r="C7465">
        <v>3980.26001</v>
      </c>
      <c r="D7465">
        <v>3925.9499510000001</v>
      </c>
      <c r="E7465">
        <v>3930.3400879999999</v>
      </c>
      <c r="F7465">
        <v>3930.3400879999999</v>
      </c>
      <c r="G7465">
        <v>1447920000</v>
      </c>
    </row>
    <row r="7466" spans="1:7" x14ac:dyDescent="0.3">
      <c r="A7466" s="1">
        <v>36759</v>
      </c>
      <c r="B7466">
        <v>3966.2299800000001</v>
      </c>
      <c r="C7466">
        <v>3985.6201169999999</v>
      </c>
      <c r="D7466">
        <v>3917.9399410000001</v>
      </c>
      <c r="E7466">
        <v>3953.1499020000001</v>
      </c>
      <c r="F7466">
        <v>3953.1499020000001</v>
      </c>
      <c r="G7466">
        <v>1269330000</v>
      </c>
    </row>
    <row r="7467" spans="1:7" x14ac:dyDescent="0.3">
      <c r="A7467" s="1">
        <v>36760</v>
      </c>
      <c r="B7467">
        <v>3970.1599120000001</v>
      </c>
      <c r="C7467">
        <v>4011.1499020000001</v>
      </c>
      <c r="D7467">
        <v>3957.8500979999999</v>
      </c>
      <c r="E7467">
        <v>3958.209961</v>
      </c>
      <c r="F7467">
        <v>3958.209961</v>
      </c>
      <c r="G7467">
        <v>1413190000</v>
      </c>
    </row>
    <row r="7468" spans="1:7" x14ac:dyDescent="0.3">
      <c r="A7468" s="1">
        <v>36761</v>
      </c>
      <c r="B7468">
        <v>3935.51001</v>
      </c>
      <c r="C7468">
        <v>4011.76001</v>
      </c>
      <c r="D7468">
        <v>3902.110107</v>
      </c>
      <c r="E7468">
        <v>4011.01001</v>
      </c>
      <c r="F7468">
        <v>4011.01001</v>
      </c>
      <c r="G7468">
        <v>1461790000</v>
      </c>
    </row>
    <row r="7469" spans="1:7" x14ac:dyDescent="0.3">
      <c r="A7469" s="1">
        <v>36762</v>
      </c>
      <c r="B7469">
        <v>4020.98999</v>
      </c>
      <c r="C7469">
        <v>4055.4399410000001</v>
      </c>
      <c r="D7469">
        <v>4004.7700199999999</v>
      </c>
      <c r="E7469">
        <v>4053.280029</v>
      </c>
      <c r="F7469">
        <v>4053.280029</v>
      </c>
      <c r="G7469">
        <v>1546950000</v>
      </c>
    </row>
    <row r="7470" spans="1:7" x14ac:dyDescent="0.3">
      <c r="A7470" s="1">
        <v>36763</v>
      </c>
      <c r="B7470">
        <v>4049.8400879999999</v>
      </c>
      <c r="C7470">
        <v>4083.1201169999999</v>
      </c>
      <c r="D7470">
        <v>4025.5900879999999</v>
      </c>
      <c r="E7470">
        <v>4042.679932</v>
      </c>
      <c r="F7470">
        <v>4042.679932</v>
      </c>
      <c r="G7470">
        <v>1285820000</v>
      </c>
    </row>
    <row r="7471" spans="1:7" x14ac:dyDescent="0.3">
      <c r="A7471" s="1">
        <v>36766</v>
      </c>
      <c r="B7471">
        <v>4049.179932</v>
      </c>
      <c r="C7471">
        <v>4097.330078</v>
      </c>
      <c r="D7471">
        <v>4048.01001</v>
      </c>
      <c r="E7471">
        <v>4070.5900879999999</v>
      </c>
      <c r="F7471">
        <v>4070.5900879999999</v>
      </c>
      <c r="G7471">
        <v>1373010000</v>
      </c>
    </row>
    <row r="7472" spans="1:7" x14ac:dyDescent="0.3">
      <c r="A7472" s="1">
        <v>36767</v>
      </c>
      <c r="B7472">
        <v>4074.209961</v>
      </c>
      <c r="C7472">
        <v>4093.8798830000001</v>
      </c>
      <c r="D7472">
        <v>4056.26001</v>
      </c>
      <c r="E7472">
        <v>4082.169922</v>
      </c>
      <c r="F7472">
        <v>4082.169922</v>
      </c>
      <c r="G7472">
        <v>1489470000</v>
      </c>
    </row>
    <row r="7473" spans="1:7" x14ac:dyDescent="0.3">
      <c r="A7473" s="1">
        <v>36768</v>
      </c>
      <c r="B7473">
        <v>4076.5</v>
      </c>
      <c r="C7473">
        <v>4115.9902339999999</v>
      </c>
      <c r="D7473">
        <v>4065.820068</v>
      </c>
      <c r="E7473">
        <v>4103.8100590000004</v>
      </c>
      <c r="F7473">
        <v>4103.8100590000004</v>
      </c>
      <c r="G7473">
        <v>1537020000</v>
      </c>
    </row>
    <row r="7474" spans="1:7" x14ac:dyDescent="0.3">
      <c r="A7474" s="1">
        <v>36769</v>
      </c>
      <c r="B7474">
        <v>4127.1899409999996</v>
      </c>
      <c r="C7474">
        <v>4208.7299800000001</v>
      </c>
      <c r="D7474">
        <v>4127.1899409999996</v>
      </c>
      <c r="E7474">
        <v>4206.3500979999999</v>
      </c>
      <c r="F7474">
        <v>4206.3500979999999</v>
      </c>
      <c r="G7474">
        <v>1903150000</v>
      </c>
    </row>
    <row r="7475" spans="1:7" x14ac:dyDescent="0.3">
      <c r="A7475" s="1">
        <v>36770</v>
      </c>
      <c r="B7475">
        <v>4252.1499020000001</v>
      </c>
      <c r="C7475">
        <v>4259.8701170000004</v>
      </c>
      <c r="D7475">
        <v>4192.8901370000003</v>
      </c>
      <c r="E7475">
        <v>4234.330078</v>
      </c>
      <c r="F7475">
        <v>4234.330078</v>
      </c>
      <c r="G7475">
        <v>1472940000</v>
      </c>
    </row>
    <row r="7476" spans="1:7" x14ac:dyDescent="0.3">
      <c r="A7476" s="1">
        <v>36774</v>
      </c>
      <c r="B7476">
        <v>4205.9399409999996</v>
      </c>
      <c r="C7476">
        <v>4206.5097660000001</v>
      </c>
      <c r="D7476">
        <v>4143.1801759999998</v>
      </c>
      <c r="E7476">
        <v>4143.1801759999998</v>
      </c>
      <c r="F7476">
        <v>4143.1801759999998</v>
      </c>
      <c r="G7476">
        <v>1668120000</v>
      </c>
    </row>
    <row r="7477" spans="1:7" x14ac:dyDescent="0.3">
      <c r="A7477" s="1">
        <v>36775</v>
      </c>
      <c r="B7477">
        <v>4136.8398440000001</v>
      </c>
      <c r="C7477">
        <v>4136.8398440000001</v>
      </c>
      <c r="D7477">
        <v>4013.3400879999999</v>
      </c>
      <c r="E7477">
        <v>4013.3400879999999</v>
      </c>
      <c r="F7477">
        <v>4013.3400879999999</v>
      </c>
      <c r="G7477">
        <v>1757190000</v>
      </c>
    </row>
    <row r="7478" spans="1:7" x14ac:dyDescent="0.3">
      <c r="A7478" s="1">
        <v>36776</v>
      </c>
      <c r="B7478">
        <v>4047.0200199999999</v>
      </c>
      <c r="C7478">
        <v>4105.5400390000004</v>
      </c>
      <c r="D7478">
        <v>4035.1201169999999</v>
      </c>
      <c r="E7478">
        <v>4098.3500979999999</v>
      </c>
      <c r="F7478">
        <v>4098.3500979999999</v>
      </c>
      <c r="G7478">
        <v>1634610000</v>
      </c>
    </row>
    <row r="7479" spans="1:7" x14ac:dyDescent="0.3">
      <c r="A7479" s="1">
        <v>36777</v>
      </c>
      <c r="B7479">
        <v>4081.959961</v>
      </c>
      <c r="C7479">
        <v>4081.959961</v>
      </c>
      <c r="D7479">
        <v>3977.469971</v>
      </c>
      <c r="E7479">
        <v>3978.4099120000001</v>
      </c>
      <c r="F7479">
        <v>3978.4099120000001</v>
      </c>
      <c r="G7479">
        <v>1508550000</v>
      </c>
    </row>
    <row r="7480" spans="1:7" x14ac:dyDescent="0.3">
      <c r="A7480" s="1">
        <v>36780</v>
      </c>
      <c r="B7480">
        <v>3961.1599120000001</v>
      </c>
      <c r="C7480">
        <v>4008.459961</v>
      </c>
      <c r="D7480">
        <v>3880.6899410000001</v>
      </c>
      <c r="E7480">
        <v>3896.3500979999999</v>
      </c>
      <c r="F7480">
        <v>3896.3500979999999</v>
      </c>
      <c r="G7480">
        <v>1483670000</v>
      </c>
    </row>
    <row r="7481" spans="1:7" x14ac:dyDescent="0.3">
      <c r="A7481" s="1">
        <v>36781</v>
      </c>
      <c r="B7481">
        <v>3925.419922</v>
      </c>
      <c r="C7481">
        <v>3958.360107</v>
      </c>
      <c r="D7481">
        <v>3834.3400879999999</v>
      </c>
      <c r="E7481">
        <v>3849.51001</v>
      </c>
      <c r="F7481">
        <v>3849.51001</v>
      </c>
      <c r="G7481">
        <v>1596640000</v>
      </c>
    </row>
    <row r="7482" spans="1:7" x14ac:dyDescent="0.3">
      <c r="A7482" s="1">
        <v>36782</v>
      </c>
      <c r="B7482">
        <v>3794.919922</v>
      </c>
      <c r="C7482">
        <v>3895.8100589999999</v>
      </c>
      <c r="D7482">
        <v>3794.290039</v>
      </c>
      <c r="E7482">
        <v>3893.889893</v>
      </c>
      <c r="F7482">
        <v>3893.889893</v>
      </c>
      <c r="G7482">
        <v>1656550000</v>
      </c>
    </row>
    <row r="7483" spans="1:7" x14ac:dyDescent="0.3">
      <c r="A7483" s="1">
        <v>36783</v>
      </c>
      <c r="B7483">
        <v>3963.1000979999999</v>
      </c>
      <c r="C7483">
        <v>3984.330078</v>
      </c>
      <c r="D7483">
        <v>3897.179932</v>
      </c>
      <c r="E7483">
        <v>3913.860107</v>
      </c>
      <c r="F7483">
        <v>3913.860107</v>
      </c>
      <c r="G7483">
        <v>1699480000</v>
      </c>
    </row>
    <row r="7484" spans="1:7" x14ac:dyDescent="0.3">
      <c r="A7484" s="1">
        <v>36784</v>
      </c>
      <c r="B7484">
        <v>3905.0900879999999</v>
      </c>
      <c r="C7484">
        <v>3905.0900879999999</v>
      </c>
      <c r="D7484">
        <v>3806.8798830000001</v>
      </c>
      <c r="E7484">
        <v>3835.2299800000001</v>
      </c>
      <c r="F7484">
        <v>3835.2299800000001</v>
      </c>
      <c r="G7484">
        <v>1777540000</v>
      </c>
    </row>
    <row r="7485" spans="1:7" x14ac:dyDescent="0.3">
      <c r="A7485" s="1">
        <v>36787</v>
      </c>
      <c r="B7485">
        <v>3838.6298830000001</v>
      </c>
      <c r="C7485">
        <v>3862.320068</v>
      </c>
      <c r="D7485">
        <v>3702.540039</v>
      </c>
      <c r="E7485">
        <v>3726.5200199999999</v>
      </c>
      <c r="F7485">
        <v>3726.5200199999999</v>
      </c>
      <c r="G7485">
        <v>1613970000</v>
      </c>
    </row>
    <row r="7486" spans="1:7" x14ac:dyDescent="0.3">
      <c r="A7486" s="1">
        <v>36788</v>
      </c>
      <c r="B7486">
        <v>3766.040039</v>
      </c>
      <c r="C7486">
        <v>3865.8500979999999</v>
      </c>
      <c r="D7486">
        <v>3740.6499020000001</v>
      </c>
      <c r="E7486">
        <v>3865.639893</v>
      </c>
      <c r="F7486">
        <v>3865.639893</v>
      </c>
      <c r="G7486">
        <v>1707400000</v>
      </c>
    </row>
    <row r="7487" spans="1:7" x14ac:dyDescent="0.3">
      <c r="A7487" s="1">
        <v>36789</v>
      </c>
      <c r="B7487">
        <v>3863.080078</v>
      </c>
      <c r="C7487">
        <v>3913.8701169999999</v>
      </c>
      <c r="D7487">
        <v>3795.080078</v>
      </c>
      <c r="E7487">
        <v>3897.4399410000001</v>
      </c>
      <c r="F7487">
        <v>3897.4399410000001</v>
      </c>
      <c r="G7487">
        <v>1802040000</v>
      </c>
    </row>
    <row r="7488" spans="1:7" x14ac:dyDescent="0.3">
      <c r="A7488" s="1">
        <v>36790</v>
      </c>
      <c r="B7488">
        <v>3864.6000979999999</v>
      </c>
      <c r="C7488">
        <v>3892.3999020000001</v>
      </c>
      <c r="D7488">
        <v>3813.1201169999999</v>
      </c>
      <c r="E7488">
        <v>3828.8701169999999</v>
      </c>
      <c r="F7488">
        <v>3828.8701169999999</v>
      </c>
      <c r="G7488">
        <v>1616010000</v>
      </c>
    </row>
    <row r="7489" spans="1:7" x14ac:dyDescent="0.3">
      <c r="A7489" s="1">
        <v>36791</v>
      </c>
      <c r="B7489">
        <v>3616.1599120000001</v>
      </c>
      <c r="C7489">
        <v>3803.76001</v>
      </c>
      <c r="D7489">
        <v>3614.6599120000001</v>
      </c>
      <c r="E7489">
        <v>3803.76001</v>
      </c>
      <c r="F7489">
        <v>3803.76001</v>
      </c>
      <c r="G7489">
        <v>2164340000</v>
      </c>
    </row>
    <row r="7490" spans="1:7" x14ac:dyDescent="0.3">
      <c r="A7490" s="1">
        <v>36794</v>
      </c>
      <c r="B7490">
        <v>3852.530029</v>
      </c>
      <c r="C7490">
        <v>3868.110107</v>
      </c>
      <c r="D7490">
        <v>3737.5</v>
      </c>
      <c r="E7490">
        <v>3741.219971</v>
      </c>
      <c r="F7490">
        <v>3741.219971</v>
      </c>
      <c r="G7490">
        <v>1774680000</v>
      </c>
    </row>
    <row r="7491" spans="1:7" x14ac:dyDescent="0.3">
      <c r="A7491" s="1">
        <v>36795</v>
      </c>
      <c r="B7491">
        <v>3762.6499020000001</v>
      </c>
      <c r="C7491">
        <v>3795.790039</v>
      </c>
      <c r="D7491">
        <v>3677.7299800000001</v>
      </c>
      <c r="E7491">
        <v>3689.1000979999999</v>
      </c>
      <c r="F7491">
        <v>3689.1000979999999</v>
      </c>
      <c r="G7491">
        <v>1825900000</v>
      </c>
    </row>
    <row r="7492" spans="1:7" x14ac:dyDescent="0.3">
      <c r="A7492" s="1">
        <v>36796</v>
      </c>
      <c r="B7492">
        <v>3740.6201169999999</v>
      </c>
      <c r="C7492">
        <v>3750.610107</v>
      </c>
      <c r="D7492">
        <v>3622.6599120000001</v>
      </c>
      <c r="E7492">
        <v>3656.3000489999999</v>
      </c>
      <c r="F7492">
        <v>3656.3000489999999</v>
      </c>
      <c r="G7492">
        <v>1948200000</v>
      </c>
    </row>
    <row r="7493" spans="1:7" x14ac:dyDescent="0.3">
      <c r="A7493" s="1">
        <v>36797</v>
      </c>
      <c r="B7493">
        <v>3638.9399410000001</v>
      </c>
      <c r="C7493">
        <v>3778.3798830000001</v>
      </c>
      <c r="D7493">
        <v>3626.5500489999999</v>
      </c>
      <c r="E7493">
        <v>3778.320068</v>
      </c>
      <c r="F7493">
        <v>3778.320068</v>
      </c>
      <c r="G7493">
        <v>2001450000</v>
      </c>
    </row>
    <row r="7494" spans="1:7" x14ac:dyDescent="0.3">
      <c r="A7494" s="1">
        <v>36798</v>
      </c>
      <c r="B7494">
        <v>3749.2700199999999</v>
      </c>
      <c r="C7494">
        <v>3751.330078</v>
      </c>
      <c r="D7494">
        <v>3670.3100589999999</v>
      </c>
      <c r="E7494">
        <v>3672.820068</v>
      </c>
      <c r="F7494">
        <v>3672.820068</v>
      </c>
      <c r="G7494">
        <v>2018050000</v>
      </c>
    </row>
    <row r="7495" spans="1:7" x14ac:dyDescent="0.3">
      <c r="A7495" s="1">
        <v>36801</v>
      </c>
      <c r="B7495">
        <v>3714.4799800000001</v>
      </c>
      <c r="C7495">
        <v>3714.4799800000001</v>
      </c>
      <c r="D7495">
        <v>3559.8400879999999</v>
      </c>
      <c r="E7495">
        <v>3568.8999020000001</v>
      </c>
      <c r="F7495">
        <v>3568.8999020000001</v>
      </c>
      <c r="G7495">
        <v>1799220000</v>
      </c>
    </row>
    <row r="7496" spans="1:7" x14ac:dyDescent="0.3">
      <c r="A7496" s="1">
        <v>36802</v>
      </c>
      <c r="B7496">
        <v>3624.929932</v>
      </c>
      <c r="C7496">
        <v>3639.290039</v>
      </c>
      <c r="D7496">
        <v>3454.6499020000001</v>
      </c>
      <c r="E7496">
        <v>3455.830078</v>
      </c>
      <c r="F7496">
        <v>3455.830078</v>
      </c>
      <c r="G7496">
        <v>1958840000</v>
      </c>
    </row>
    <row r="7497" spans="1:7" x14ac:dyDescent="0.3">
      <c r="A7497" s="1">
        <v>36803</v>
      </c>
      <c r="B7497">
        <v>3440.6000979999999</v>
      </c>
      <c r="C7497">
        <v>3532.429932</v>
      </c>
      <c r="D7497">
        <v>3382.530029</v>
      </c>
      <c r="E7497">
        <v>3523.1000979999999</v>
      </c>
      <c r="F7497">
        <v>3523.1000979999999</v>
      </c>
      <c r="G7497">
        <v>2129330000</v>
      </c>
    </row>
    <row r="7498" spans="1:7" x14ac:dyDescent="0.3">
      <c r="A7498" s="1">
        <v>36804</v>
      </c>
      <c r="B7498">
        <v>3499.959961</v>
      </c>
      <c r="C7498">
        <v>3549.01001</v>
      </c>
      <c r="D7498">
        <v>3459.580078</v>
      </c>
      <c r="E7498">
        <v>3472.1000979999999</v>
      </c>
      <c r="F7498">
        <v>3472.1000979999999</v>
      </c>
      <c r="G7498">
        <v>1872960000</v>
      </c>
    </row>
    <row r="7499" spans="1:7" x14ac:dyDescent="0.3">
      <c r="A7499" s="1">
        <v>36805</v>
      </c>
      <c r="B7499">
        <v>3477.6999510000001</v>
      </c>
      <c r="C7499">
        <v>3505.8100589999999</v>
      </c>
      <c r="D7499">
        <v>3314.9099120000001</v>
      </c>
      <c r="E7499">
        <v>3361.01001</v>
      </c>
      <c r="F7499">
        <v>3361.01001</v>
      </c>
      <c r="G7499">
        <v>1870690000</v>
      </c>
    </row>
    <row r="7500" spans="1:7" x14ac:dyDescent="0.3">
      <c r="A7500" s="1">
        <v>36808</v>
      </c>
      <c r="B7500">
        <v>3352.1499020000001</v>
      </c>
      <c r="C7500">
        <v>3376.919922</v>
      </c>
      <c r="D7500">
        <v>3233.1899410000001</v>
      </c>
      <c r="E7500">
        <v>3355.5600589999999</v>
      </c>
      <c r="F7500">
        <v>3355.5600589999999</v>
      </c>
      <c r="G7500">
        <v>1437770000</v>
      </c>
    </row>
    <row r="7501" spans="1:7" x14ac:dyDescent="0.3">
      <c r="A7501" s="1">
        <v>36809</v>
      </c>
      <c r="B7501">
        <v>3326.889893</v>
      </c>
      <c r="C7501">
        <v>3383.3999020000001</v>
      </c>
      <c r="D7501">
        <v>3229.01001</v>
      </c>
      <c r="E7501">
        <v>3240.540039</v>
      </c>
      <c r="F7501">
        <v>3240.540039</v>
      </c>
      <c r="G7501">
        <v>1874430000</v>
      </c>
    </row>
    <row r="7502" spans="1:7" x14ac:dyDescent="0.3">
      <c r="A7502" s="1">
        <v>36810</v>
      </c>
      <c r="B7502">
        <v>3152.330078</v>
      </c>
      <c r="C7502">
        <v>3258.23999</v>
      </c>
      <c r="D7502">
        <v>3103.530029</v>
      </c>
      <c r="E7502">
        <v>3168.48999</v>
      </c>
      <c r="F7502">
        <v>3168.48999</v>
      </c>
      <c r="G7502">
        <v>2340450000</v>
      </c>
    </row>
    <row r="7503" spans="1:7" x14ac:dyDescent="0.3">
      <c r="A7503" s="1">
        <v>36811</v>
      </c>
      <c r="B7503">
        <v>3241.26001</v>
      </c>
      <c r="C7503">
        <v>3249.110107</v>
      </c>
      <c r="D7503">
        <v>3071.25</v>
      </c>
      <c r="E7503">
        <v>3074.679932</v>
      </c>
      <c r="F7503">
        <v>3074.679932</v>
      </c>
      <c r="G7503">
        <v>2128660000</v>
      </c>
    </row>
    <row r="7504" spans="1:7" x14ac:dyDescent="0.3">
      <c r="A7504" s="1">
        <v>36812</v>
      </c>
      <c r="B7504">
        <v>3054.5500489999999</v>
      </c>
      <c r="C7504">
        <v>3316.969971</v>
      </c>
      <c r="D7504">
        <v>3054.5500489999999</v>
      </c>
      <c r="E7504">
        <v>3316.7700199999999</v>
      </c>
      <c r="F7504">
        <v>3316.7700199999999</v>
      </c>
      <c r="G7504">
        <v>2070750000</v>
      </c>
    </row>
    <row r="7505" spans="1:7" x14ac:dyDescent="0.3">
      <c r="A7505" s="1">
        <v>36815</v>
      </c>
      <c r="B7505">
        <v>3315.4799800000001</v>
      </c>
      <c r="C7505">
        <v>3339.8500979999999</v>
      </c>
      <c r="D7505">
        <v>3262.3701169999999</v>
      </c>
      <c r="E7505">
        <v>3290.280029</v>
      </c>
      <c r="F7505">
        <v>3290.280029</v>
      </c>
      <c r="G7505">
        <v>1788600000</v>
      </c>
    </row>
    <row r="7506" spans="1:7" x14ac:dyDescent="0.3">
      <c r="A7506" s="1">
        <v>36816</v>
      </c>
      <c r="B7506">
        <v>3335.3999020000001</v>
      </c>
      <c r="C7506">
        <v>3348.610107</v>
      </c>
      <c r="D7506">
        <v>3173.679932</v>
      </c>
      <c r="E7506">
        <v>3213.959961</v>
      </c>
      <c r="F7506">
        <v>3213.959961</v>
      </c>
      <c r="G7506">
        <v>1936790000</v>
      </c>
    </row>
    <row r="7507" spans="1:7" x14ac:dyDescent="0.3">
      <c r="A7507" s="1">
        <v>36817</v>
      </c>
      <c r="B7507">
        <v>3106.9499510000001</v>
      </c>
      <c r="C7507">
        <v>3257.8100589999999</v>
      </c>
      <c r="D7507">
        <v>3026.110107</v>
      </c>
      <c r="E7507">
        <v>3171.5600589999999</v>
      </c>
      <c r="F7507">
        <v>3171.5600589999999</v>
      </c>
      <c r="G7507">
        <v>2519920000</v>
      </c>
    </row>
    <row r="7508" spans="1:7" x14ac:dyDescent="0.3">
      <c r="A7508" s="1">
        <v>36818</v>
      </c>
      <c r="B7508">
        <v>3330.25</v>
      </c>
      <c r="C7508">
        <v>3423.4499510000001</v>
      </c>
      <c r="D7508">
        <v>3314.889893</v>
      </c>
      <c r="E7508">
        <v>3418.6000979999999</v>
      </c>
      <c r="F7508">
        <v>3418.6000979999999</v>
      </c>
      <c r="G7508">
        <v>2343470000</v>
      </c>
    </row>
    <row r="7509" spans="1:7" x14ac:dyDescent="0.3">
      <c r="A7509" s="1">
        <v>36819</v>
      </c>
      <c r="B7509">
        <v>3402.959961</v>
      </c>
      <c r="C7509">
        <v>3535.110107</v>
      </c>
      <c r="D7509">
        <v>3401.8798830000001</v>
      </c>
      <c r="E7509">
        <v>3483.139893</v>
      </c>
      <c r="F7509">
        <v>3483.139893</v>
      </c>
      <c r="G7509">
        <v>2171490000</v>
      </c>
    </row>
    <row r="7510" spans="1:7" x14ac:dyDescent="0.3">
      <c r="A7510" s="1">
        <v>36822</v>
      </c>
      <c r="B7510">
        <v>3483.3798830000001</v>
      </c>
      <c r="C7510">
        <v>3523.6899410000001</v>
      </c>
      <c r="D7510">
        <v>3432.4399410000001</v>
      </c>
      <c r="E7510">
        <v>3468.6899410000001</v>
      </c>
      <c r="F7510">
        <v>3468.6899410000001</v>
      </c>
      <c r="G7510">
        <v>1690110000</v>
      </c>
    </row>
    <row r="7511" spans="1:7" x14ac:dyDescent="0.3">
      <c r="A7511" s="1">
        <v>36823</v>
      </c>
      <c r="B7511">
        <v>3495.4499510000001</v>
      </c>
      <c r="C7511">
        <v>3526.709961</v>
      </c>
      <c r="D7511">
        <v>3401.0500489999999</v>
      </c>
      <c r="E7511">
        <v>3419.790039</v>
      </c>
      <c r="F7511">
        <v>3419.790039</v>
      </c>
      <c r="G7511">
        <v>1880860000</v>
      </c>
    </row>
    <row r="7512" spans="1:7" x14ac:dyDescent="0.3">
      <c r="A7512" s="1">
        <v>36824</v>
      </c>
      <c r="B7512">
        <v>3347.23999</v>
      </c>
      <c r="C7512">
        <v>3376.330078</v>
      </c>
      <c r="D7512">
        <v>3210.73999</v>
      </c>
      <c r="E7512">
        <v>3229.570068</v>
      </c>
      <c r="F7512">
        <v>3229.570068</v>
      </c>
      <c r="G7512">
        <v>2170930000</v>
      </c>
    </row>
    <row r="7513" spans="1:7" x14ac:dyDescent="0.3">
      <c r="A7513" s="1">
        <v>36825</v>
      </c>
      <c r="B7513">
        <v>3245.3999020000001</v>
      </c>
      <c r="C7513">
        <v>3286.290039</v>
      </c>
      <c r="D7513">
        <v>3081.360107</v>
      </c>
      <c r="E7513">
        <v>3272.179932</v>
      </c>
      <c r="F7513">
        <v>3272.179932</v>
      </c>
      <c r="G7513">
        <v>2292490000</v>
      </c>
    </row>
    <row r="7514" spans="1:7" x14ac:dyDescent="0.3">
      <c r="A7514" s="1">
        <v>36826</v>
      </c>
      <c r="B7514">
        <v>3320.6899410000001</v>
      </c>
      <c r="C7514">
        <v>3362.26001</v>
      </c>
      <c r="D7514">
        <v>3231.6298830000001</v>
      </c>
      <c r="E7514">
        <v>3278.360107</v>
      </c>
      <c r="F7514">
        <v>3278.360107</v>
      </c>
      <c r="G7514">
        <v>1963390000</v>
      </c>
    </row>
    <row r="7515" spans="1:7" x14ac:dyDescent="0.3">
      <c r="A7515" s="1">
        <v>36829</v>
      </c>
      <c r="B7515">
        <v>3243.8798830000001</v>
      </c>
      <c r="C7515">
        <v>3279.719971</v>
      </c>
      <c r="D7515">
        <v>3149.23999</v>
      </c>
      <c r="E7515">
        <v>3191.3999020000001</v>
      </c>
      <c r="F7515">
        <v>3191.3999020000001</v>
      </c>
      <c r="G7515">
        <v>1741440000</v>
      </c>
    </row>
    <row r="7516" spans="1:7" x14ac:dyDescent="0.3">
      <c r="A7516" s="1">
        <v>36830</v>
      </c>
      <c r="B7516">
        <v>3223.4399410000001</v>
      </c>
      <c r="C7516">
        <v>3379.080078</v>
      </c>
      <c r="D7516">
        <v>3223.4399410000001</v>
      </c>
      <c r="E7516">
        <v>3369.6298830000001</v>
      </c>
      <c r="F7516">
        <v>3369.6298830000001</v>
      </c>
      <c r="G7516">
        <v>2146420000</v>
      </c>
    </row>
    <row r="7517" spans="1:7" x14ac:dyDescent="0.3">
      <c r="A7517" s="1">
        <v>36831</v>
      </c>
      <c r="B7517">
        <v>3316.51001</v>
      </c>
      <c r="C7517">
        <v>3396.719971</v>
      </c>
      <c r="D7517">
        <v>3289.459961</v>
      </c>
      <c r="E7517">
        <v>3333.389893</v>
      </c>
      <c r="F7517">
        <v>3333.389893</v>
      </c>
      <c r="G7517">
        <v>2024380000</v>
      </c>
    </row>
    <row r="7518" spans="1:7" x14ac:dyDescent="0.3">
      <c r="A7518" s="1">
        <v>36832</v>
      </c>
      <c r="B7518">
        <v>3387.280029</v>
      </c>
      <c r="C7518">
        <v>3433.1599120000001</v>
      </c>
      <c r="D7518">
        <v>3370.0200199999999</v>
      </c>
      <c r="E7518">
        <v>3429.0200199999999</v>
      </c>
      <c r="F7518">
        <v>3429.0200199999999</v>
      </c>
      <c r="G7518">
        <v>2226920000</v>
      </c>
    </row>
    <row r="7519" spans="1:7" x14ac:dyDescent="0.3">
      <c r="A7519" s="1">
        <v>36833</v>
      </c>
      <c r="B7519">
        <v>3447.320068</v>
      </c>
      <c r="C7519">
        <v>3468.5900879999999</v>
      </c>
      <c r="D7519">
        <v>3401.7700199999999</v>
      </c>
      <c r="E7519">
        <v>3451.580078</v>
      </c>
      <c r="F7519">
        <v>3451.580078</v>
      </c>
      <c r="G7519">
        <v>1846200000</v>
      </c>
    </row>
    <row r="7520" spans="1:7" x14ac:dyDescent="0.3">
      <c r="A7520" s="1">
        <v>36836</v>
      </c>
      <c r="B7520">
        <v>3469.3500979999999</v>
      </c>
      <c r="C7520">
        <v>3480.01001</v>
      </c>
      <c r="D7520">
        <v>3412.9799800000001</v>
      </c>
      <c r="E7520">
        <v>3416.209961</v>
      </c>
      <c r="F7520">
        <v>3416.209961</v>
      </c>
      <c r="G7520">
        <v>1608520000</v>
      </c>
    </row>
    <row r="7521" spans="1:7" x14ac:dyDescent="0.3">
      <c r="A7521" s="1">
        <v>36837</v>
      </c>
      <c r="B7521">
        <v>3399.280029</v>
      </c>
      <c r="C7521">
        <v>3435.1298830000001</v>
      </c>
      <c r="D7521">
        <v>3360.26001</v>
      </c>
      <c r="E7521">
        <v>3415.790039</v>
      </c>
      <c r="F7521">
        <v>3415.790039</v>
      </c>
      <c r="G7521">
        <v>1700120000</v>
      </c>
    </row>
    <row r="7522" spans="1:7" x14ac:dyDescent="0.3">
      <c r="A7522" s="1">
        <v>36838</v>
      </c>
      <c r="B7522">
        <v>3426.290039</v>
      </c>
      <c r="C7522">
        <v>3429.1201169999999</v>
      </c>
      <c r="D7522">
        <v>3231.280029</v>
      </c>
      <c r="E7522">
        <v>3231.6999510000001</v>
      </c>
      <c r="F7522">
        <v>3231.6999510000001</v>
      </c>
      <c r="G7522">
        <v>1678000000</v>
      </c>
    </row>
    <row r="7523" spans="1:7" x14ac:dyDescent="0.3">
      <c r="A7523" s="1">
        <v>36839</v>
      </c>
      <c r="B7523">
        <v>3174.8999020000001</v>
      </c>
      <c r="C7523">
        <v>3230</v>
      </c>
      <c r="D7523">
        <v>3087.0600589999999</v>
      </c>
      <c r="E7523">
        <v>3200.3500979999999</v>
      </c>
      <c r="F7523">
        <v>3200.3500979999999</v>
      </c>
      <c r="G7523">
        <v>1942770000</v>
      </c>
    </row>
    <row r="7524" spans="1:7" x14ac:dyDescent="0.3">
      <c r="A7524" s="1">
        <v>36840</v>
      </c>
      <c r="B7524">
        <v>3122.110107</v>
      </c>
      <c r="C7524">
        <v>3141.3500979999999</v>
      </c>
      <c r="D7524">
        <v>3028.919922</v>
      </c>
      <c r="E7524">
        <v>3028.98999</v>
      </c>
      <c r="F7524">
        <v>3028.98999</v>
      </c>
      <c r="G7524">
        <v>1779930000</v>
      </c>
    </row>
    <row r="7525" spans="1:7" x14ac:dyDescent="0.3">
      <c r="A7525" s="1">
        <v>36843</v>
      </c>
      <c r="B7525">
        <v>2956.0900879999999</v>
      </c>
      <c r="C7525">
        <v>3063.3100589999999</v>
      </c>
      <c r="D7525">
        <v>2859.389893</v>
      </c>
      <c r="E7525">
        <v>2966.719971</v>
      </c>
      <c r="F7525">
        <v>2966.719971</v>
      </c>
      <c r="G7525">
        <v>2048330000</v>
      </c>
    </row>
    <row r="7526" spans="1:7" x14ac:dyDescent="0.3">
      <c r="A7526" s="1">
        <v>36844</v>
      </c>
      <c r="B7526">
        <v>3069.8100589999999</v>
      </c>
      <c r="C7526">
        <v>3145.3000489999999</v>
      </c>
      <c r="D7526">
        <v>3059.8798830000001</v>
      </c>
      <c r="E7526">
        <v>3138.2700199999999</v>
      </c>
      <c r="F7526">
        <v>3138.2700199999999</v>
      </c>
      <c r="G7526">
        <v>1785310000</v>
      </c>
    </row>
    <row r="7527" spans="1:7" x14ac:dyDescent="0.3">
      <c r="A7527" s="1">
        <v>36845</v>
      </c>
      <c r="B7527">
        <v>3137.610107</v>
      </c>
      <c r="C7527">
        <v>3208.9499510000001</v>
      </c>
      <c r="D7527">
        <v>3104.570068</v>
      </c>
      <c r="E7527">
        <v>3165.48999</v>
      </c>
      <c r="F7527">
        <v>3165.48999</v>
      </c>
      <c r="G7527">
        <v>1705940000</v>
      </c>
    </row>
    <row r="7528" spans="1:7" x14ac:dyDescent="0.3">
      <c r="A7528" s="1">
        <v>36846</v>
      </c>
      <c r="B7528">
        <v>3121.8000489999999</v>
      </c>
      <c r="C7528">
        <v>3175.6298830000001</v>
      </c>
      <c r="D7528">
        <v>3031.76001</v>
      </c>
      <c r="E7528">
        <v>3031.8798830000001</v>
      </c>
      <c r="F7528">
        <v>3031.8798830000001</v>
      </c>
      <c r="G7528">
        <v>1523710000</v>
      </c>
    </row>
    <row r="7529" spans="1:7" x14ac:dyDescent="0.3">
      <c r="A7529" s="1">
        <v>36847</v>
      </c>
      <c r="B7529">
        <v>3044.4499510000001</v>
      </c>
      <c r="C7529">
        <v>3090.969971</v>
      </c>
      <c r="D7529">
        <v>2967.169922</v>
      </c>
      <c r="E7529">
        <v>3027.1899410000001</v>
      </c>
      <c r="F7529">
        <v>3027.1899410000001</v>
      </c>
      <c r="G7529">
        <v>1760850000</v>
      </c>
    </row>
    <row r="7530" spans="1:7" x14ac:dyDescent="0.3">
      <c r="A7530" s="1">
        <v>36850</v>
      </c>
      <c r="B7530">
        <v>2943.110107</v>
      </c>
      <c r="C7530">
        <v>2949.5</v>
      </c>
      <c r="D7530">
        <v>2860.48999</v>
      </c>
      <c r="E7530">
        <v>2875.639893</v>
      </c>
      <c r="F7530">
        <v>2875.639893</v>
      </c>
      <c r="G7530">
        <v>1716290000</v>
      </c>
    </row>
    <row r="7531" spans="1:7" x14ac:dyDescent="0.3">
      <c r="A7531" s="1">
        <v>36851</v>
      </c>
      <c r="B7531">
        <v>2892.030029</v>
      </c>
      <c r="C7531">
        <v>2921.8000489999999</v>
      </c>
      <c r="D7531">
        <v>2845.169922</v>
      </c>
      <c r="E7531">
        <v>2871.4499510000001</v>
      </c>
      <c r="F7531">
        <v>2871.4499510000001</v>
      </c>
      <c r="G7531">
        <v>1749380000</v>
      </c>
    </row>
    <row r="7532" spans="1:7" x14ac:dyDescent="0.3">
      <c r="A7532" s="1">
        <v>36852</v>
      </c>
      <c r="B7532">
        <v>2828.139893</v>
      </c>
      <c r="C7532">
        <v>2872.639893</v>
      </c>
      <c r="D7532">
        <v>2754.139893</v>
      </c>
      <c r="E7532">
        <v>2755.3400879999999</v>
      </c>
      <c r="F7532">
        <v>2755.3400879999999</v>
      </c>
      <c r="G7532">
        <v>1885130000</v>
      </c>
    </row>
    <row r="7533" spans="1:7" x14ac:dyDescent="0.3">
      <c r="A7533" s="1">
        <v>36854</v>
      </c>
      <c r="B7533">
        <v>2823.4799800000001</v>
      </c>
      <c r="C7533">
        <v>2904.459961</v>
      </c>
      <c r="D7533">
        <v>2820.9099120000001</v>
      </c>
      <c r="E7533">
        <v>2904.3798830000001</v>
      </c>
      <c r="F7533">
        <v>2904.3798830000001</v>
      </c>
      <c r="G7533">
        <v>781600000</v>
      </c>
    </row>
    <row r="7534" spans="1:7" x14ac:dyDescent="0.3">
      <c r="A7534" s="1">
        <v>36857</v>
      </c>
      <c r="B7534">
        <v>2979.929932</v>
      </c>
      <c r="C7534">
        <v>2998.75</v>
      </c>
      <c r="D7534">
        <v>2874.709961</v>
      </c>
      <c r="E7534">
        <v>2880.48999</v>
      </c>
      <c r="F7534">
        <v>2880.48999</v>
      </c>
      <c r="G7534">
        <v>1706570000</v>
      </c>
    </row>
    <row r="7535" spans="1:7" x14ac:dyDescent="0.3">
      <c r="A7535" s="1">
        <v>36858</v>
      </c>
      <c r="B7535">
        <v>2873.7299800000001</v>
      </c>
      <c r="C7535">
        <v>2891.3999020000001</v>
      </c>
      <c r="D7535">
        <v>2734.459961</v>
      </c>
      <c r="E7535">
        <v>2734.9799800000001</v>
      </c>
      <c r="F7535">
        <v>2734.9799800000001</v>
      </c>
      <c r="G7535">
        <v>1919970000</v>
      </c>
    </row>
    <row r="7536" spans="1:7" x14ac:dyDescent="0.3">
      <c r="A7536" s="1">
        <v>36859</v>
      </c>
      <c r="B7536">
        <v>2748.179932</v>
      </c>
      <c r="C7536">
        <v>2770.179932</v>
      </c>
      <c r="D7536">
        <v>2642.889893</v>
      </c>
      <c r="E7536">
        <v>2706.929932</v>
      </c>
      <c r="F7536">
        <v>2706.929932</v>
      </c>
      <c r="G7536">
        <v>2055720000</v>
      </c>
    </row>
    <row r="7537" spans="1:7" x14ac:dyDescent="0.3">
      <c r="A7537" s="1">
        <v>36860</v>
      </c>
      <c r="B7537">
        <v>2599.040039</v>
      </c>
      <c r="C7537">
        <v>2641.75</v>
      </c>
      <c r="D7537">
        <v>2523.040039</v>
      </c>
      <c r="E7537">
        <v>2597.929932</v>
      </c>
      <c r="F7537">
        <v>2597.929932</v>
      </c>
      <c r="G7537">
        <v>2736270000</v>
      </c>
    </row>
    <row r="7538" spans="1:7" x14ac:dyDescent="0.3">
      <c r="A7538" s="1">
        <v>36861</v>
      </c>
      <c r="B7538">
        <v>2644.0900879999999</v>
      </c>
      <c r="C7538">
        <v>2749.0600589999999</v>
      </c>
      <c r="D7538">
        <v>2604.2700199999999</v>
      </c>
      <c r="E7538">
        <v>2645.290039</v>
      </c>
      <c r="F7538">
        <v>2645.290039</v>
      </c>
      <c r="G7538">
        <v>2221970000</v>
      </c>
    </row>
    <row r="7539" spans="1:7" x14ac:dyDescent="0.3">
      <c r="A7539" s="1">
        <v>36864</v>
      </c>
      <c r="B7539">
        <v>2662.5600589999999</v>
      </c>
      <c r="C7539">
        <v>2671.179932</v>
      </c>
      <c r="D7539">
        <v>2567.179932</v>
      </c>
      <c r="E7539">
        <v>2615.75</v>
      </c>
      <c r="F7539">
        <v>2615.75</v>
      </c>
      <c r="G7539">
        <v>1860480000</v>
      </c>
    </row>
    <row r="7540" spans="1:7" x14ac:dyDescent="0.3">
      <c r="A7540" s="1">
        <v>36865</v>
      </c>
      <c r="B7540">
        <v>2702.719971</v>
      </c>
      <c r="C7540">
        <v>2889.8000489999999</v>
      </c>
      <c r="D7540">
        <v>2694.4099120000001</v>
      </c>
      <c r="E7540">
        <v>2889.8000489999999</v>
      </c>
      <c r="F7540">
        <v>2889.8000489999999</v>
      </c>
      <c r="G7540">
        <v>2474670000</v>
      </c>
    </row>
    <row r="7541" spans="1:7" x14ac:dyDescent="0.3">
      <c r="A7541" s="1">
        <v>36866</v>
      </c>
      <c r="B7541">
        <v>2878.8701169999999</v>
      </c>
      <c r="C7541">
        <v>2916.1999510000001</v>
      </c>
      <c r="D7541">
        <v>2781.23999</v>
      </c>
      <c r="E7541">
        <v>2796.5</v>
      </c>
      <c r="F7541">
        <v>2796.5</v>
      </c>
      <c r="G7541">
        <v>2308280000</v>
      </c>
    </row>
    <row r="7542" spans="1:7" x14ac:dyDescent="0.3">
      <c r="A7542" s="1">
        <v>36867</v>
      </c>
      <c r="B7542">
        <v>2748.290039</v>
      </c>
      <c r="C7542">
        <v>2794.530029</v>
      </c>
      <c r="D7542">
        <v>2707.959961</v>
      </c>
      <c r="E7542">
        <v>2752.6599120000001</v>
      </c>
      <c r="F7542">
        <v>2752.6599120000001</v>
      </c>
      <c r="G7542">
        <v>1756810000</v>
      </c>
    </row>
    <row r="7543" spans="1:7" x14ac:dyDescent="0.3">
      <c r="A7543" s="1">
        <v>36868</v>
      </c>
      <c r="B7543">
        <v>2857.929932</v>
      </c>
      <c r="C7543">
        <v>2929.9499510000001</v>
      </c>
      <c r="D7543">
        <v>2844.929932</v>
      </c>
      <c r="E7543">
        <v>2917.429932</v>
      </c>
      <c r="F7543">
        <v>2917.429932</v>
      </c>
      <c r="G7543">
        <v>2328650000</v>
      </c>
    </row>
    <row r="7544" spans="1:7" x14ac:dyDescent="0.3">
      <c r="A7544" s="1">
        <v>36871</v>
      </c>
      <c r="B7544">
        <v>2936.6000979999999</v>
      </c>
      <c r="C7544">
        <v>3028.75</v>
      </c>
      <c r="D7544">
        <v>2901.4799800000001</v>
      </c>
      <c r="E7544">
        <v>3015.1000979999999</v>
      </c>
      <c r="F7544">
        <v>3015.1000979999999</v>
      </c>
      <c r="G7544">
        <v>2447760000</v>
      </c>
    </row>
    <row r="7545" spans="1:7" x14ac:dyDescent="0.3">
      <c r="A7545" s="1">
        <v>36872</v>
      </c>
      <c r="B7545">
        <v>2994.0600589999999</v>
      </c>
      <c r="C7545">
        <v>3002.530029</v>
      </c>
      <c r="D7545">
        <v>2930.98999</v>
      </c>
      <c r="E7545">
        <v>2931.7700199999999</v>
      </c>
      <c r="F7545">
        <v>2931.7700199999999</v>
      </c>
      <c r="G7545">
        <v>1919030000</v>
      </c>
    </row>
    <row r="7546" spans="1:7" x14ac:dyDescent="0.3">
      <c r="A7546" s="1">
        <v>36873</v>
      </c>
      <c r="B7546">
        <v>2996.570068</v>
      </c>
      <c r="C7546">
        <v>3001.719971</v>
      </c>
      <c r="D7546">
        <v>2814.1298830000001</v>
      </c>
      <c r="E7546">
        <v>2822.7700199999999</v>
      </c>
      <c r="F7546">
        <v>2822.7700199999999</v>
      </c>
      <c r="G7546">
        <v>2042250000</v>
      </c>
    </row>
    <row r="7547" spans="1:7" x14ac:dyDescent="0.3">
      <c r="A7547" s="1">
        <v>36874</v>
      </c>
      <c r="B7547">
        <v>2820.4799800000001</v>
      </c>
      <c r="C7547">
        <v>2847.3701169999999</v>
      </c>
      <c r="D7547">
        <v>2727.26001</v>
      </c>
      <c r="E7547">
        <v>2728.51001</v>
      </c>
      <c r="F7547">
        <v>2728.51001</v>
      </c>
      <c r="G7547">
        <v>1770640000</v>
      </c>
    </row>
    <row r="7548" spans="1:7" x14ac:dyDescent="0.3">
      <c r="A7548" s="1">
        <v>36875</v>
      </c>
      <c r="B7548">
        <v>2688.6599120000001</v>
      </c>
      <c r="C7548">
        <v>2697.929932</v>
      </c>
      <c r="D7548">
        <v>2596.030029</v>
      </c>
      <c r="E7548">
        <v>2653.2700199999999</v>
      </c>
      <c r="F7548">
        <v>2653.2700199999999</v>
      </c>
      <c r="G7548">
        <v>2770690000</v>
      </c>
    </row>
    <row r="7549" spans="1:7" x14ac:dyDescent="0.3">
      <c r="A7549" s="1">
        <v>36878</v>
      </c>
      <c r="B7549">
        <v>2698.719971</v>
      </c>
      <c r="C7549">
        <v>2726.1999510000001</v>
      </c>
      <c r="D7549">
        <v>2597.469971</v>
      </c>
      <c r="E7549">
        <v>2624.5200199999999</v>
      </c>
      <c r="F7549">
        <v>2624.5200199999999</v>
      </c>
      <c r="G7549">
        <v>2065990000</v>
      </c>
    </row>
    <row r="7550" spans="1:7" x14ac:dyDescent="0.3">
      <c r="A7550" s="1">
        <v>36879</v>
      </c>
      <c r="B7550">
        <v>2617.0600589999999</v>
      </c>
      <c r="C7550">
        <v>2696.610107</v>
      </c>
      <c r="D7550">
        <v>2509.76001</v>
      </c>
      <c r="E7550">
        <v>2511.709961</v>
      </c>
      <c r="F7550">
        <v>2511.709961</v>
      </c>
      <c r="G7550">
        <v>2317200000</v>
      </c>
    </row>
    <row r="7551" spans="1:7" x14ac:dyDescent="0.3">
      <c r="A7551" s="1">
        <v>36880</v>
      </c>
      <c r="B7551">
        <v>2410.959961</v>
      </c>
      <c r="C7551">
        <v>2432.830078</v>
      </c>
      <c r="D7551">
        <v>2312.51001</v>
      </c>
      <c r="E7551">
        <v>2332.780029</v>
      </c>
      <c r="F7551">
        <v>2332.780029</v>
      </c>
      <c r="G7551">
        <v>2855150000</v>
      </c>
    </row>
    <row r="7552" spans="1:7" x14ac:dyDescent="0.3">
      <c r="A7552" s="1">
        <v>36881</v>
      </c>
      <c r="B7552">
        <v>2310.209961</v>
      </c>
      <c r="C7552">
        <v>2423.709961</v>
      </c>
      <c r="D7552">
        <v>2288.1599120000001</v>
      </c>
      <c r="E7552">
        <v>2340.1201169999999</v>
      </c>
      <c r="F7552">
        <v>2340.1201169999999</v>
      </c>
      <c r="G7552">
        <v>2686970000</v>
      </c>
    </row>
    <row r="7553" spans="1:7" x14ac:dyDescent="0.3">
      <c r="A7553" s="1">
        <v>36882</v>
      </c>
      <c r="B7553">
        <v>2397.669922</v>
      </c>
      <c r="C7553">
        <v>2517.929932</v>
      </c>
      <c r="D7553">
        <v>2397.669922</v>
      </c>
      <c r="E7553">
        <v>2517.0200199999999</v>
      </c>
      <c r="F7553">
        <v>2517.0200199999999</v>
      </c>
      <c r="G7553">
        <v>2235410000</v>
      </c>
    </row>
    <row r="7554" spans="1:7" x14ac:dyDescent="0.3">
      <c r="A7554" s="1">
        <v>36886</v>
      </c>
      <c r="B7554">
        <v>2518.290039</v>
      </c>
      <c r="C7554">
        <v>2548.75</v>
      </c>
      <c r="D7554">
        <v>2436.1899410000001</v>
      </c>
      <c r="E7554">
        <v>2493.5200199999999</v>
      </c>
      <c r="F7554">
        <v>2493.5200199999999</v>
      </c>
      <c r="G7554">
        <v>1558700000</v>
      </c>
    </row>
    <row r="7555" spans="1:7" x14ac:dyDescent="0.3">
      <c r="A7555" s="1">
        <v>36887</v>
      </c>
      <c r="B7555">
        <v>2471.330078</v>
      </c>
      <c r="C7555">
        <v>2539.5200199999999</v>
      </c>
      <c r="D7555">
        <v>2450.219971</v>
      </c>
      <c r="E7555">
        <v>2539.3500979999999</v>
      </c>
      <c r="F7555">
        <v>2539.3500979999999</v>
      </c>
      <c r="G7555">
        <v>2002650000</v>
      </c>
    </row>
    <row r="7556" spans="1:7" x14ac:dyDescent="0.3">
      <c r="A7556" s="1">
        <v>36888</v>
      </c>
      <c r="B7556">
        <v>2517.8999020000001</v>
      </c>
      <c r="C7556">
        <v>2571.5200199999999</v>
      </c>
      <c r="D7556">
        <v>2514.5600589999999</v>
      </c>
      <c r="E7556">
        <v>2557.76001</v>
      </c>
      <c r="F7556">
        <v>2557.76001</v>
      </c>
      <c r="G7556">
        <v>2192130000</v>
      </c>
    </row>
    <row r="7557" spans="1:7" x14ac:dyDescent="0.3">
      <c r="A7557" s="1">
        <v>36889</v>
      </c>
      <c r="B7557">
        <v>2552.679932</v>
      </c>
      <c r="C7557">
        <v>2577.0200199999999</v>
      </c>
      <c r="D7557">
        <v>2456.540039</v>
      </c>
      <c r="E7557">
        <v>2470.5200199999999</v>
      </c>
      <c r="F7557">
        <v>2470.5200199999999</v>
      </c>
      <c r="G7557">
        <v>2531760000</v>
      </c>
    </row>
    <row r="7558" spans="1:7" x14ac:dyDescent="0.3">
      <c r="A7558" s="1">
        <v>36893</v>
      </c>
      <c r="B7558">
        <v>2474.1599120000001</v>
      </c>
      <c r="C7558">
        <v>2474.1599120000001</v>
      </c>
      <c r="D7558">
        <v>2273.070068</v>
      </c>
      <c r="E7558">
        <v>2291.860107</v>
      </c>
      <c r="F7558">
        <v>2291.860107</v>
      </c>
      <c r="G7558">
        <v>1918930000</v>
      </c>
    </row>
    <row r="7559" spans="1:7" x14ac:dyDescent="0.3">
      <c r="A7559" s="1">
        <v>36894</v>
      </c>
      <c r="B7559">
        <v>2254.5600589999999</v>
      </c>
      <c r="C7559">
        <v>2618.030029</v>
      </c>
      <c r="D7559">
        <v>2251.709961</v>
      </c>
      <c r="E7559">
        <v>2616.6899410000001</v>
      </c>
      <c r="F7559">
        <v>2616.6899410000001</v>
      </c>
      <c r="G7559">
        <v>3188000000</v>
      </c>
    </row>
    <row r="7560" spans="1:7" x14ac:dyDescent="0.3">
      <c r="A7560" s="1">
        <v>36895</v>
      </c>
      <c r="B7560">
        <v>2593.959961</v>
      </c>
      <c r="C7560">
        <v>2644.8000489999999</v>
      </c>
      <c r="D7560">
        <v>2549.830078</v>
      </c>
      <c r="E7560">
        <v>2566.830078</v>
      </c>
      <c r="F7560">
        <v>2566.830078</v>
      </c>
      <c r="G7560">
        <v>2610680000</v>
      </c>
    </row>
    <row r="7561" spans="1:7" x14ac:dyDescent="0.3">
      <c r="A7561" s="1">
        <v>36896</v>
      </c>
      <c r="B7561">
        <v>2573.110107</v>
      </c>
      <c r="C7561">
        <v>2574.6201169999999</v>
      </c>
      <c r="D7561">
        <v>2395.389893</v>
      </c>
      <c r="E7561">
        <v>2407.6499020000001</v>
      </c>
      <c r="F7561">
        <v>2407.6499020000001</v>
      </c>
      <c r="G7561">
        <v>2104670000</v>
      </c>
    </row>
    <row r="7562" spans="1:7" x14ac:dyDescent="0.3">
      <c r="A7562" s="1">
        <v>36899</v>
      </c>
      <c r="B7562">
        <v>2388.719971</v>
      </c>
      <c r="C7562">
        <v>2397.0600589999999</v>
      </c>
      <c r="D7562">
        <v>2299.6499020000001</v>
      </c>
      <c r="E7562">
        <v>2395.919922</v>
      </c>
      <c r="F7562">
        <v>2395.919922</v>
      </c>
      <c r="G7562">
        <v>1850590000</v>
      </c>
    </row>
    <row r="7563" spans="1:7" x14ac:dyDescent="0.3">
      <c r="A7563" s="1">
        <v>36900</v>
      </c>
      <c r="B7563">
        <v>2424.6899410000001</v>
      </c>
      <c r="C7563">
        <v>2474.1599120000001</v>
      </c>
      <c r="D7563">
        <v>2406.080078</v>
      </c>
      <c r="E7563">
        <v>2441.3000489999999</v>
      </c>
      <c r="F7563">
        <v>2441.3000489999999</v>
      </c>
      <c r="G7563">
        <v>1975130000</v>
      </c>
    </row>
    <row r="7564" spans="1:7" x14ac:dyDescent="0.3">
      <c r="A7564" s="1">
        <v>36901</v>
      </c>
      <c r="B7564">
        <v>2392.709961</v>
      </c>
      <c r="C7564">
        <v>2525.280029</v>
      </c>
      <c r="D7564">
        <v>2376.48999</v>
      </c>
      <c r="E7564">
        <v>2524.179932</v>
      </c>
      <c r="F7564">
        <v>2524.179932</v>
      </c>
      <c r="G7564">
        <v>2470350000</v>
      </c>
    </row>
    <row r="7565" spans="1:7" x14ac:dyDescent="0.3">
      <c r="A7565" s="1">
        <v>36902</v>
      </c>
      <c r="B7565">
        <v>2495.5900879999999</v>
      </c>
      <c r="C7565">
        <v>2661.929932</v>
      </c>
      <c r="D7565">
        <v>2495.01001</v>
      </c>
      <c r="E7565">
        <v>2640.570068</v>
      </c>
      <c r="F7565">
        <v>2640.570068</v>
      </c>
      <c r="G7565">
        <v>2842640000</v>
      </c>
    </row>
    <row r="7566" spans="1:7" x14ac:dyDescent="0.3">
      <c r="A7566" s="1">
        <v>36903</v>
      </c>
      <c r="B7566">
        <v>2639.5600589999999</v>
      </c>
      <c r="C7566">
        <v>2699.8701169999999</v>
      </c>
      <c r="D7566">
        <v>2589.6298830000001</v>
      </c>
      <c r="E7566">
        <v>2626.5</v>
      </c>
      <c r="F7566">
        <v>2626.5</v>
      </c>
      <c r="G7566">
        <v>2518850000</v>
      </c>
    </row>
    <row r="7567" spans="1:7" x14ac:dyDescent="0.3">
      <c r="A7567" s="1">
        <v>36907</v>
      </c>
      <c r="B7567">
        <v>2631.48999</v>
      </c>
      <c r="C7567">
        <v>2638.219971</v>
      </c>
      <c r="D7567">
        <v>2576.9499510000001</v>
      </c>
      <c r="E7567">
        <v>2618.5500489999999</v>
      </c>
      <c r="F7567">
        <v>2618.5500489999999</v>
      </c>
      <c r="G7567">
        <v>2073940000</v>
      </c>
    </row>
    <row r="7568" spans="1:7" x14ac:dyDescent="0.3">
      <c r="A7568" s="1">
        <v>36908</v>
      </c>
      <c r="B7568">
        <v>2710.530029</v>
      </c>
      <c r="C7568">
        <v>2756.6298830000001</v>
      </c>
      <c r="D7568">
        <v>2668.4799800000001</v>
      </c>
      <c r="E7568">
        <v>2682.780029</v>
      </c>
      <c r="F7568">
        <v>2682.780029</v>
      </c>
      <c r="G7568">
        <v>2819190000</v>
      </c>
    </row>
    <row r="7569" spans="1:7" x14ac:dyDescent="0.3">
      <c r="A7569" s="1">
        <v>36909</v>
      </c>
      <c r="B7569">
        <v>2696.73999</v>
      </c>
      <c r="C7569">
        <v>2769.9799800000001</v>
      </c>
      <c r="D7569">
        <v>2661.26001</v>
      </c>
      <c r="E7569">
        <v>2768.48999</v>
      </c>
      <c r="F7569">
        <v>2768.48999</v>
      </c>
      <c r="G7569">
        <v>2558710000</v>
      </c>
    </row>
    <row r="7570" spans="1:7" x14ac:dyDescent="0.3">
      <c r="A7570" s="1">
        <v>36910</v>
      </c>
      <c r="B7570">
        <v>2838.360107</v>
      </c>
      <c r="C7570">
        <v>2841.25</v>
      </c>
      <c r="D7570">
        <v>2752.0600589999999</v>
      </c>
      <c r="E7570">
        <v>2770.3798830000001</v>
      </c>
      <c r="F7570">
        <v>2770.3798830000001</v>
      </c>
      <c r="G7570">
        <v>2697190000</v>
      </c>
    </row>
    <row r="7571" spans="1:7" x14ac:dyDescent="0.3">
      <c r="A7571" s="1">
        <v>36913</v>
      </c>
      <c r="B7571">
        <v>2759.1000979999999</v>
      </c>
      <c r="C7571">
        <v>2789.6298830000001</v>
      </c>
      <c r="D7571">
        <v>2722.959961</v>
      </c>
      <c r="E7571">
        <v>2757.9099120000001</v>
      </c>
      <c r="F7571">
        <v>2757.9099120000001</v>
      </c>
      <c r="G7571">
        <v>2037140000</v>
      </c>
    </row>
    <row r="7572" spans="1:7" x14ac:dyDescent="0.3">
      <c r="A7572" s="1">
        <v>36914</v>
      </c>
      <c r="B7572">
        <v>2759.26001</v>
      </c>
      <c r="C7572">
        <v>2845.389893</v>
      </c>
      <c r="D7572">
        <v>2736.280029</v>
      </c>
      <c r="E7572">
        <v>2840.389893</v>
      </c>
      <c r="F7572">
        <v>2840.389893</v>
      </c>
      <c r="G7572">
        <v>2278470000</v>
      </c>
    </row>
    <row r="7573" spans="1:7" x14ac:dyDescent="0.3">
      <c r="A7573" s="1">
        <v>36915</v>
      </c>
      <c r="B7573">
        <v>2850.73999</v>
      </c>
      <c r="C7573">
        <v>2892.360107</v>
      </c>
      <c r="D7573">
        <v>2828.320068</v>
      </c>
      <c r="E7573">
        <v>2859.1499020000001</v>
      </c>
      <c r="F7573">
        <v>2859.1499020000001</v>
      </c>
      <c r="G7573">
        <v>2567320000</v>
      </c>
    </row>
    <row r="7574" spans="1:7" x14ac:dyDescent="0.3">
      <c r="A7574" s="1">
        <v>36916</v>
      </c>
      <c r="B7574">
        <v>2836.3500979999999</v>
      </c>
      <c r="C7574">
        <v>2849.5600589999999</v>
      </c>
      <c r="D7574">
        <v>2753.3701169999999</v>
      </c>
      <c r="E7574">
        <v>2754.280029</v>
      </c>
      <c r="F7574">
        <v>2754.280029</v>
      </c>
      <c r="G7574">
        <v>2298150000</v>
      </c>
    </row>
    <row r="7575" spans="1:7" x14ac:dyDescent="0.3">
      <c r="A7575" s="1">
        <v>36917</v>
      </c>
      <c r="B7575">
        <v>2705.389893</v>
      </c>
      <c r="C7575">
        <v>2785.6201169999999</v>
      </c>
      <c r="D7575">
        <v>2686.6499020000001</v>
      </c>
      <c r="E7575">
        <v>2781.3000489999999</v>
      </c>
      <c r="F7575">
        <v>2781.3000489999999</v>
      </c>
      <c r="G7575">
        <v>2268800000</v>
      </c>
    </row>
    <row r="7576" spans="1:7" x14ac:dyDescent="0.3">
      <c r="A7576" s="1">
        <v>36920</v>
      </c>
      <c r="B7576">
        <v>2757.290039</v>
      </c>
      <c r="C7576">
        <v>2840.0200199999999</v>
      </c>
      <c r="D7576">
        <v>2742.5</v>
      </c>
      <c r="E7576">
        <v>2838.3400879999999</v>
      </c>
      <c r="F7576">
        <v>2838.3400879999999</v>
      </c>
      <c r="G7576">
        <v>1970130000</v>
      </c>
    </row>
    <row r="7577" spans="1:7" x14ac:dyDescent="0.3">
      <c r="A7577" s="1">
        <v>36921</v>
      </c>
      <c r="B7577">
        <v>2845.01001</v>
      </c>
      <c r="C7577">
        <v>2861.709961</v>
      </c>
      <c r="D7577">
        <v>2817.1298830000001</v>
      </c>
      <c r="E7577">
        <v>2838.3500979999999</v>
      </c>
      <c r="F7577">
        <v>2838.3500979999999</v>
      </c>
      <c r="G7577">
        <v>2073590000</v>
      </c>
    </row>
    <row r="7578" spans="1:7" x14ac:dyDescent="0.3">
      <c r="A7578" s="1">
        <v>36922</v>
      </c>
      <c r="B7578">
        <v>2848.110107</v>
      </c>
      <c r="C7578">
        <v>2872.469971</v>
      </c>
      <c r="D7578">
        <v>2772.3500979999999</v>
      </c>
      <c r="E7578">
        <v>2772.7299800000001</v>
      </c>
      <c r="F7578">
        <v>2772.7299800000001</v>
      </c>
      <c r="G7578">
        <v>2277310000</v>
      </c>
    </row>
    <row r="7579" spans="1:7" x14ac:dyDescent="0.3">
      <c r="A7579" s="1">
        <v>36923</v>
      </c>
      <c r="B7579">
        <v>2771.570068</v>
      </c>
      <c r="C7579">
        <v>2796.889893</v>
      </c>
      <c r="D7579">
        <v>2742.4399410000001</v>
      </c>
      <c r="E7579">
        <v>2782.790039</v>
      </c>
      <c r="F7579">
        <v>2782.790039</v>
      </c>
      <c r="G7579">
        <v>1776260000</v>
      </c>
    </row>
    <row r="7580" spans="1:7" x14ac:dyDescent="0.3">
      <c r="A7580" s="1">
        <v>36924</v>
      </c>
      <c r="B7580">
        <v>2782.929932</v>
      </c>
      <c r="C7580">
        <v>2791.580078</v>
      </c>
      <c r="D7580">
        <v>2660.110107</v>
      </c>
      <c r="E7580">
        <v>2660.5</v>
      </c>
      <c r="F7580">
        <v>2660.5</v>
      </c>
      <c r="G7580">
        <v>1706900000</v>
      </c>
    </row>
    <row r="7581" spans="1:7" x14ac:dyDescent="0.3">
      <c r="A7581" s="1">
        <v>36927</v>
      </c>
      <c r="B7581">
        <v>2639.6499020000001</v>
      </c>
      <c r="C7581">
        <v>2656.0200199999999</v>
      </c>
      <c r="D7581">
        <v>2596.7299800000001</v>
      </c>
      <c r="E7581">
        <v>2643.209961</v>
      </c>
      <c r="F7581">
        <v>2643.209961</v>
      </c>
      <c r="G7581">
        <v>1648760000</v>
      </c>
    </row>
    <row r="7582" spans="1:7" x14ac:dyDescent="0.3">
      <c r="A7582" s="1">
        <v>36928</v>
      </c>
      <c r="B7582">
        <v>2641.9099120000001</v>
      </c>
      <c r="C7582">
        <v>2705.5900879999999</v>
      </c>
      <c r="D7582">
        <v>2640.2299800000001</v>
      </c>
      <c r="E7582">
        <v>2664.48999</v>
      </c>
      <c r="F7582">
        <v>2664.48999</v>
      </c>
      <c r="G7582">
        <v>1788920000</v>
      </c>
    </row>
    <row r="7583" spans="1:7" x14ac:dyDescent="0.3">
      <c r="A7583" s="1">
        <v>36929</v>
      </c>
      <c r="B7583">
        <v>2615.9399410000001</v>
      </c>
      <c r="C7583">
        <v>2636.070068</v>
      </c>
      <c r="D7583">
        <v>2554.76001</v>
      </c>
      <c r="E7583">
        <v>2607.820068</v>
      </c>
      <c r="F7583">
        <v>2607.820068</v>
      </c>
      <c r="G7583">
        <v>2056920000</v>
      </c>
    </row>
    <row r="7584" spans="1:7" x14ac:dyDescent="0.3">
      <c r="A7584" s="1">
        <v>36930</v>
      </c>
      <c r="B7584">
        <v>2625.780029</v>
      </c>
      <c r="C7584">
        <v>2651.8400879999999</v>
      </c>
      <c r="D7584">
        <v>2562.0200199999999</v>
      </c>
      <c r="E7584">
        <v>2562.0600589999999</v>
      </c>
      <c r="F7584">
        <v>2562.0600589999999</v>
      </c>
      <c r="G7584">
        <v>1852360000</v>
      </c>
    </row>
    <row r="7585" spans="1:7" x14ac:dyDescent="0.3">
      <c r="A7585" s="1">
        <v>36931</v>
      </c>
      <c r="B7585">
        <v>2542.23999</v>
      </c>
      <c r="C7585">
        <v>2542.6201169999999</v>
      </c>
      <c r="D7585">
        <v>2455.8701169999999</v>
      </c>
      <c r="E7585">
        <v>2470.969971</v>
      </c>
      <c r="F7585">
        <v>2470.969971</v>
      </c>
      <c r="G7585">
        <v>1881910000</v>
      </c>
    </row>
    <row r="7586" spans="1:7" x14ac:dyDescent="0.3">
      <c r="A7586" s="1">
        <v>36934</v>
      </c>
      <c r="B7586">
        <v>2458.6499020000001</v>
      </c>
      <c r="C7586">
        <v>2508.2700199999999</v>
      </c>
      <c r="D7586">
        <v>2435.360107</v>
      </c>
      <c r="E7586">
        <v>2489.6599120000001</v>
      </c>
      <c r="F7586">
        <v>2489.6599120000001</v>
      </c>
      <c r="G7586">
        <v>1751220000</v>
      </c>
    </row>
    <row r="7587" spans="1:7" x14ac:dyDescent="0.3">
      <c r="A7587" s="1">
        <v>36935</v>
      </c>
      <c r="B7587">
        <v>2510.8400879999999</v>
      </c>
      <c r="C7587">
        <v>2554.6499020000001</v>
      </c>
      <c r="D7587">
        <v>2427.469971</v>
      </c>
      <c r="E7587">
        <v>2427.719971</v>
      </c>
      <c r="F7587">
        <v>2427.719971</v>
      </c>
      <c r="G7587">
        <v>1728550000</v>
      </c>
    </row>
    <row r="7588" spans="1:7" x14ac:dyDescent="0.3">
      <c r="A7588" s="1">
        <v>36936</v>
      </c>
      <c r="B7588">
        <v>2437.679932</v>
      </c>
      <c r="C7588">
        <v>2493.110107</v>
      </c>
      <c r="D7588">
        <v>2388.3999020000001</v>
      </c>
      <c r="E7588">
        <v>2491.3999020000001</v>
      </c>
      <c r="F7588">
        <v>2491.3999020000001</v>
      </c>
      <c r="G7588">
        <v>1987350000</v>
      </c>
    </row>
    <row r="7589" spans="1:7" x14ac:dyDescent="0.3">
      <c r="A7589" s="1">
        <v>36937</v>
      </c>
      <c r="B7589">
        <v>2536.6298830000001</v>
      </c>
      <c r="C7589">
        <v>2593.0900879999999</v>
      </c>
      <c r="D7589">
        <v>2536.6298830000001</v>
      </c>
      <c r="E7589">
        <v>2552.9099120000001</v>
      </c>
      <c r="F7589">
        <v>2552.9099120000001</v>
      </c>
      <c r="G7589">
        <v>2106930000</v>
      </c>
    </row>
    <row r="7590" spans="1:7" x14ac:dyDescent="0.3">
      <c r="A7590" s="1">
        <v>36938</v>
      </c>
      <c r="B7590">
        <v>2444.6000979999999</v>
      </c>
      <c r="C7590">
        <v>2457.6499020000001</v>
      </c>
      <c r="D7590">
        <v>2397.429932</v>
      </c>
      <c r="E7590">
        <v>2425.3798830000001</v>
      </c>
      <c r="F7590">
        <v>2425.3798830000001</v>
      </c>
      <c r="G7590">
        <v>1892200000</v>
      </c>
    </row>
    <row r="7591" spans="1:7" x14ac:dyDescent="0.3">
      <c r="A7591" s="1">
        <v>36942</v>
      </c>
      <c r="B7591">
        <v>2439.570068</v>
      </c>
      <c r="C7591">
        <v>2442.98999</v>
      </c>
      <c r="D7591">
        <v>2317.7700199999999</v>
      </c>
      <c r="E7591">
        <v>2318.3500979999999</v>
      </c>
      <c r="F7591">
        <v>2318.3500979999999</v>
      </c>
      <c r="G7591">
        <v>1878340000</v>
      </c>
    </row>
    <row r="7592" spans="1:7" x14ac:dyDescent="0.3">
      <c r="A7592" s="1">
        <v>36943</v>
      </c>
      <c r="B7592">
        <v>2281.790039</v>
      </c>
      <c r="C7592">
        <v>2353.51001</v>
      </c>
      <c r="D7592">
        <v>2257.1499020000001</v>
      </c>
      <c r="E7592">
        <v>2268.9399410000001</v>
      </c>
      <c r="F7592">
        <v>2268.9399410000001</v>
      </c>
      <c r="G7592">
        <v>2019740000</v>
      </c>
    </row>
    <row r="7593" spans="1:7" x14ac:dyDescent="0.3">
      <c r="A7593" s="1">
        <v>36944</v>
      </c>
      <c r="B7593">
        <v>2272.1298830000001</v>
      </c>
      <c r="C7593">
        <v>2291.6899410000001</v>
      </c>
      <c r="D7593">
        <v>2185.9099120000001</v>
      </c>
      <c r="E7593">
        <v>2244.959961</v>
      </c>
      <c r="F7593">
        <v>2244.959961</v>
      </c>
      <c r="G7593">
        <v>2483470000</v>
      </c>
    </row>
    <row r="7594" spans="1:7" x14ac:dyDescent="0.3">
      <c r="A7594" s="1">
        <v>36945</v>
      </c>
      <c r="B7594">
        <v>2221.2700199999999</v>
      </c>
      <c r="C7594">
        <v>2264.679932</v>
      </c>
      <c r="D7594">
        <v>2156.290039</v>
      </c>
      <c r="E7594">
        <v>2262.51001</v>
      </c>
      <c r="F7594">
        <v>2262.51001</v>
      </c>
      <c r="G7594">
        <v>2237910000</v>
      </c>
    </row>
    <row r="7595" spans="1:7" x14ac:dyDescent="0.3">
      <c r="A7595" s="1">
        <v>36948</v>
      </c>
      <c r="B7595">
        <v>2287.8798830000001</v>
      </c>
      <c r="C7595">
        <v>2309.7299800000001</v>
      </c>
      <c r="D7595">
        <v>2238.639893</v>
      </c>
      <c r="E7595">
        <v>2308.5</v>
      </c>
      <c r="F7595">
        <v>2308.5</v>
      </c>
      <c r="G7595">
        <v>1739060000</v>
      </c>
    </row>
    <row r="7596" spans="1:7" x14ac:dyDescent="0.3">
      <c r="A7596" s="1">
        <v>36949</v>
      </c>
      <c r="B7596">
        <v>2286.639893</v>
      </c>
      <c r="C7596">
        <v>2300.179932</v>
      </c>
      <c r="D7596">
        <v>2206.719971</v>
      </c>
      <c r="E7596">
        <v>2207.820068</v>
      </c>
      <c r="F7596">
        <v>2207.820068</v>
      </c>
      <c r="G7596">
        <v>1808540000</v>
      </c>
    </row>
    <row r="7597" spans="1:7" x14ac:dyDescent="0.3">
      <c r="A7597" s="1">
        <v>36950</v>
      </c>
      <c r="B7597">
        <v>2223.8798830000001</v>
      </c>
      <c r="C7597">
        <v>2238.0600589999999</v>
      </c>
      <c r="D7597">
        <v>2127.5</v>
      </c>
      <c r="E7597">
        <v>2151.830078</v>
      </c>
      <c r="F7597">
        <v>2151.830078</v>
      </c>
      <c r="G7597">
        <v>2082700000</v>
      </c>
    </row>
    <row r="7598" spans="1:7" x14ac:dyDescent="0.3">
      <c r="A7598" s="1">
        <v>36951</v>
      </c>
      <c r="B7598">
        <v>2126.3000489999999</v>
      </c>
      <c r="C7598">
        <v>2184.4099120000001</v>
      </c>
      <c r="D7598">
        <v>2071.030029</v>
      </c>
      <c r="E7598">
        <v>2183.3701169999999</v>
      </c>
      <c r="F7598">
        <v>2183.3701169999999</v>
      </c>
      <c r="G7598">
        <v>2256880000</v>
      </c>
    </row>
    <row r="7599" spans="1:7" x14ac:dyDescent="0.3">
      <c r="A7599" s="1">
        <v>36952</v>
      </c>
      <c r="B7599">
        <v>2111.2299800000001</v>
      </c>
      <c r="C7599">
        <v>2197.8500979999999</v>
      </c>
      <c r="D7599">
        <v>2091.5500489999999</v>
      </c>
      <c r="E7599">
        <v>2117.6298830000001</v>
      </c>
      <c r="F7599">
        <v>2117.6298830000001</v>
      </c>
      <c r="G7599">
        <v>2374100000</v>
      </c>
    </row>
    <row r="7600" spans="1:7" x14ac:dyDescent="0.3">
      <c r="A7600" s="1">
        <v>36955</v>
      </c>
      <c r="B7600">
        <v>2142.75</v>
      </c>
      <c r="C7600">
        <v>2163.0900879999999</v>
      </c>
      <c r="D7600">
        <v>2127.959961</v>
      </c>
      <c r="E7600">
        <v>2142.919922</v>
      </c>
      <c r="F7600">
        <v>2142.919922</v>
      </c>
      <c r="G7600">
        <v>1495750000</v>
      </c>
    </row>
    <row r="7601" spans="1:7" x14ac:dyDescent="0.3">
      <c r="A7601" s="1">
        <v>36956</v>
      </c>
      <c r="B7601">
        <v>2204.3000489999999</v>
      </c>
      <c r="C7601">
        <v>2243.780029</v>
      </c>
      <c r="D7601">
        <v>2202.6999510000001</v>
      </c>
      <c r="E7601">
        <v>2204.429932</v>
      </c>
      <c r="F7601">
        <v>2204.429932</v>
      </c>
      <c r="G7601">
        <v>1986380000</v>
      </c>
    </row>
    <row r="7602" spans="1:7" x14ac:dyDescent="0.3">
      <c r="A7602" s="1">
        <v>36957</v>
      </c>
      <c r="B7602">
        <v>2241.2299800000001</v>
      </c>
      <c r="C7602">
        <v>2243.75</v>
      </c>
      <c r="D7602">
        <v>2201.4099120000001</v>
      </c>
      <c r="E7602">
        <v>2223.919922</v>
      </c>
      <c r="F7602">
        <v>2223.919922</v>
      </c>
      <c r="G7602">
        <v>1774410000</v>
      </c>
    </row>
    <row r="7603" spans="1:7" x14ac:dyDescent="0.3">
      <c r="A7603" s="1">
        <v>36958</v>
      </c>
      <c r="B7603">
        <v>2211.3000489999999</v>
      </c>
      <c r="C7603">
        <v>2219.8701169999999</v>
      </c>
      <c r="D7603">
        <v>2161.4099120000001</v>
      </c>
      <c r="E7603">
        <v>2168.7299800000001</v>
      </c>
      <c r="F7603">
        <v>2168.7299800000001</v>
      </c>
      <c r="G7603">
        <v>1759140000</v>
      </c>
    </row>
    <row r="7604" spans="1:7" x14ac:dyDescent="0.3">
      <c r="A7604" s="1">
        <v>36959</v>
      </c>
      <c r="B7604">
        <v>2124.110107</v>
      </c>
      <c r="C7604">
        <v>2124.110107</v>
      </c>
      <c r="D7604">
        <v>2041.780029</v>
      </c>
      <c r="E7604">
        <v>2052.780029</v>
      </c>
      <c r="F7604">
        <v>2052.780029</v>
      </c>
      <c r="G7604">
        <v>1962120000</v>
      </c>
    </row>
    <row r="7605" spans="1:7" x14ac:dyDescent="0.3">
      <c r="A7605" s="1">
        <v>36962</v>
      </c>
      <c r="B7605">
        <v>2001.6800539999999</v>
      </c>
      <c r="C7605">
        <v>2004.089966</v>
      </c>
      <c r="D7605">
        <v>1922.780029</v>
      </c>
      <c r="E7605">
        <v>1923.380005</v>
      </c>
      <c r="F7605">
        <v>1923.380005</v>
      </c>
      <c r="G7605">
        <v>2149820000</v>
      </c>
    </row>
    <row r="7606" spans="1:7" x14ac:dyDescent="0.3">
      <c r="A7606" s="1">
        <v>36963</v>
      </c>
      <c r="B7606">
        <v>1948.6999510000001</v>
      </c>
      <c r="C7606">
        <v>2015.349976</v>
      </c>
      <c r="D7606">
        <v>1932.630005</v>
      </c>
      <c r="E7606">
        <v>2014.780029</v>
      </c>
      <c r="F7606">
        <v>2014.780029</v>
      </c>
      <c r="G7606">
        <v>2096420000</v>
      </c>
    </row>
    <row r="7607" spans="1:7" x14ac:dyDescent="0.3">
      <c r="A7607" s="1">
        <v>36964</v>
      </c>
      <c r="B7607">
        <v>1948.5600589999999</v>
      </c>
      <c r="C7607">
        <v>2028.530029</v>
      </c>
      <c r="D7607">
        <v>1933.400024</v>
      </c>
      <c r="E7607">
        <v>1972.089966</v>
      </c>
      <c r="F7607">
        <v>1972.089966</v>
      </c>
      <c r="G7607">
        <v>2147220000</v>
      </c>
    </row>
    <row r="7608" spans="1:7" x14ac:dyDescent="0.3">
      <c r="A7608" s="1">
        <v>36965</v>
      </c>
      <c r="B7608">
        <v>2023.790039</v>
      </c>
      <c r="C7608">
        <v>2030.7299800000001</v>
      </c>
      <c r="D7608">
        <v>1939.380005</v>
      </c>
      <c r="E7608">
        <v>1940.709961</v>
      </c>
      <c r="F7608">
        <v>1940.709961</v>
      </c>
      <c r="G7608">
        <v>1963770000</v>
      </c>
    </row>
    <row r="7609" spans="1:7" x14ac:dyDescent="0.3">
      <c r="A7609" s="1">
        <v>36966</v>
      </c>
      <c r="B7609">
        <v>1914.579956</v>
      </c>
      <c r="C7609">
        <v>1940.709961</v>
      </c>
      <c r="D7609">
        <v>1877.6899410000001</v>
      </c>
      <c r="E7609">
        <v>1890.910034</v>
      </c>
      <c r="F7609">
        <v>1890.910034</v>
      </c>
      <c r="G7609">
        <v>2102270000</v>
      </c>
    </row>
    <row r="7610" spans="1:7" x14ac:dyDescent="0.3">
      <c r="A7610" s="1">
        <v>36969</v>
      </c>
      <c r="B7610">
        <v>1901.4499510000001</v>
      </c>
      <c r="C7610">
        <v>1953.079956</v>
      </c>
      <c r="D7610">
        <v>1867.579956</v>
      </c>
      <c r="E7610">
        <v>1951.1800539999999</v>
      </c>
      <c r="F7610">
        <v>1951.1800539999999</v>
      </c>
      <c r="G7610">
        <v>1774570000</v>
      </c>
    </row>
    <row r="7611" spans="1:7" x14ac:dyDescent="0.3">
      <c r="A7611" s="1">
        <v>36970</v>
      </c>
      <c r="B7611">
        <v>1964.4499510000001</v>
      </c>
      <c r="C7611">
        <v>1974.1400149999999</v>
      </c>
      <c r="D7611">
        <v>1857.410034</v>
      </c>
      <c r="E7611">
        <v>1857.4399410000001</v>
      </c>
      <c r="F7611">
        <v>1857.4399410000001</v>
      </c>
      <c r="G7611">
        <v>2016500000</v>
      </c>
    </row>
    <row r="7612" spans="1:7" x14ac:dyDescent="0.3">
      <c r="A7612" s="1">
        <v>36971</v>
      </c>
      <c r="B7612">
        <v>1862.73999</v>
      </c>
      <c r="C7612">
        <v>1896.209961</v>
      </c>
      <c r="D7612">
        <v>1820.75</v>
      </c>
      <c r="E7612">
        <v>1830.2299800000001</v>
      </c>
      <c r="F7612">
        <v>1830.2299800000001</v>
      </c>
      <c r="G7612">
        <v>2109190000</v>
      </c>
    </row>
    <row r="7613" spans="1:7" x14ac:dyDescent="0.3">
      <c r="A7613" s="1">
        <v>36972</v>
      </c>
      <c r="B7613">
        <v>1845.339966</v>
      </c>
      <c r="C7613">
        <v>1898.099976</v>
      </c>
      <c r="D7613">
        <v>1794.209961</v>
      </c>
      <c r="E7613">
        <v>1897.6999510000001</v>
      </c>
      <c r="F7613">
        <v>1897.6999510000001</v>
      </c>
      <c r="G7613">
        <v>2504770000</v>
      </c>
    </row>
    <row r="7614" spans="1:7" x14ac:dyDescent="0.3">
      <c r="A7614" s="1">
        <v>36973</v>
      </c>
      <c r="B7614">
        <v>1938.910034</v>
      </c>
      <c r="C7614">
        <v>1952.920044</v>
      </c>
      <c r="D7614">
        <v>1891.98999</v>
      </c>
      <c r="E7614">
        <v>1928.6800539999999</v>
      </c>
      <c r="F7614">
        <v>1928.6800539999999</v>
      </c>
      <c r="G7614">
        <v>2284560000</v>
      </c>
    </row>
    <row r="7615" spans="1:7" x14ac:dyDescent="0.3">
      <c r="A7615" s="1">
        <v>36976</v>
      </c>
      <c r="B7615">
        <v>1957.709961</v>
      </c>
      <c r="C7615">
        <v>1960.6800539999999</v>
      </c>
      <c r="D7615">
        <v>1909.420044</v>
      </c>
      <c r="E7615">
        <v>1918.48999</v>
      </c>
      <c r="F7615">
        <v>1918.48999</v>
      </c>
      <c r="G7615">
        <v>1719620000</v>
      </c>
    </row>
    <row r="7616" spans="1:7" x14ac:dyDescent="0.3">
      <c r="A7616" s="1">
        <v>36977</v>
      </c>
      <c r="B7616">
        <v>1922.6999510000001</v>
      </c>
      <c r="C7616">
        <v>1979.75</v>
      </c>
      <c r="D7616">
        <v>1907.160034</v>
      </c>
      <c r="E7616">
        <v>1972.2299800000001</v>
      </c>
      <c r="F7616">
        <v>1972.2299800000001</v>
      </c>
      <c r="G7616">
        <v>1951410000</v>
      </c>
    </row>
    <row r="7617" spans="1:7" x14ac:dyDescent="0.3">
      <c r="A7617" s="1">
        <v>36978</v>
      </c>
      <c r="B7617">
        <v>1925.3000489999999</v>
      </c>
      <c r="C7617">
        <v>1925.3000489999999</v>
      </c>
      <c r="D7617">
        <v>1852.959961</v>
      </c>
      <c r="E7617">
        <v>1854.130005</v>
      </c>
      <c r="F7617">
        <v>1854.130005</v>
      </c>
      <c r="G7617">
        <v>2072260000</v>
      </c>
    </row>
    <row r="7618" spans="1:7" x14ac:dyDescent="0.3">
      <c r="A7618" s="1">
        <v>36979</v>
      </c>
      <c r="B7618">
        <v>1838.4399410000001</v>
      </c>
      <c r="C7618">
        <v>1876.73999</v>
      </c>
      <c r="D7618">
        <v>1802.76001</v>
      </c>
      <c r="E7618">
        <v>1820.5699460000001</v>
      </c>
      <c r="F7618">
        <v>1820.5699460000001</v>
      </c>
      <c r="G7618">
        <v>2079050000</v>
      </c>
    </row>
    <row r="7619" spans="1:7" x14ac:dyDescent="0.3">
      <c r="A7619" s="1">
        <v>36980</v>
      </c>
      <c r="B7619">
        <v>1830.420044</v>
      </c>
      <c r="C7619">
        <v>1855.579956</v>
      </c>
      <c r="D7619">
        <v>1794.3000489999999</v>
      </c>
      <c r="E7619">
        <v>1840.26001</v>
      </c>
      <c r="F7619">
        <v>1840.26001</v>
      </c>
      <c r="G7619">
        <v>2139050000</v>
      </c>
    </row>
    <row r="7620" spans="1:7" x14ac:dyDescent="0.3">
      <c r="A7620" s="1">
        <v>36983</v>
      </c>
      <c r="B7620">
        <v>1835.219971</v>
      </c>
      <c r="C7620">
        <v>1852.48999</v>
      </c>
      <c r="D7620">
        <v>1769.660034</v>
      </c>
      <c r="E7620">
        <v>1782.969971</v>
      </c>
      <c r="F7620">
        <v>1782.969971</v>
      </c>
      <c r="G7620">
        <v>1848350000</v>
      </c>
    </row>
    <row r="7621" spans="1:7" x14ac:dyDescent="0.3">
      <c r="A7621" s="1">
        <v>36984</v>
      </c>
      <c r="B7621">
        <v>1758.1800539999999</v>
      </c>
      <c r="C7621">
        <v>1759.01001</v>
      </c>
      <c r="D7621">
        <v>1660.920044</v>
      </c>
      <c r="E7621">
        <v>1673</v>
      </c>
      <c r="F7621">
        <v>1673</v>
      </c>
      <c r="G7621">
        <v>2573410000</v>
      </c>
    </row>
    <row r="7622" spans="1:7" x14ac:dyDescent="0.3">
      <c r="A7622" s="1">
        <v>36985</v>
      </c>
      <c r="B7622">
        <v>1668.369995</v>
      </c>
      <c r="C7622">
        <v>1698.209961</v>
      </c>
      <c r="D7622">
        <v>1619.579956</v>
      </c>
      <c r="E7622">
        <v>1638.8000489999999</v>
      </c>
      <c r="F7622">
        <v>1638.8000489999999</v>
      </c>
      <c r="G7622">
        <v>2465470000</v>
      </c>
    </row>
    <row r="7623" spans="1:7" x14ac:dyDescent="0.3">
      <c r="A7623" s="1">
        <v>36986</v>
      </c>
      <c r="B7623">
        <v>1709.910034</v>
      </c>
      <c r="C7623">
        <v>1785.7299800000001</v>
      </c>
      <c r="D7623">
        <v>1706.099976</v>
      </c>
      <c r="E7623">
        <v>1785</v>
      </c>
      <c r="F7623">
        <v>1785</v>
      </c>
      <c r="G7623">
        <v>2333000000</v>
      </c>
    </row>
    <row r="7624" spans="1:7" x14ac:dyDescent="0.3">
      <c r="A7624" s="1">
        <v>36987</v>
      </c>
      <c r="B7624">
        <v>1756.1099850000001</v>
      </c>
      <c r="C7624">
        <v>1756.1099850000001</v>
      </c>
      <c r="D7624">
        <v>1700.1999510000001</v>
      </c>
      <c r="E7624">
        <v>1720.3599850000001</v>
      </c>
      <c r="F7624">
        <v>1720.3599850000001</v>
      </c>
      <c r="G7624">
        <v>1835720000</v>
      </c>
    </row>
    <row r="7625" spans="1:7" x14ac:dyDescent="0.3">
      <c r="A7625" s="1">
        <v>36990</v>
      </c>
      <c r="B7625">
        <v>1739.660034</v>
      </c>
      <c r="C7625">
        <v>1757.380005</v>
      </c>
      <c r="D7625">
        <v>1710.76001</v>
      </c>
      <c r="E7625">
        <v>1745.709961</v>
      </c>
      <c r="F7625">
        <v>1745.709961</v>
      </c>
      <c r="G7625">
        <v>1448830000</v>
      </c>
    </row>
    <row r="7626" spans="1:7" x14ac:dyDescent="0.3">
      <c r="A7626" s="1">
        <v>36991</v>
      </c>
      <c r="B7626">
        <v>1771.6800539999999</v>
      </c>
      <c r="C7626">
        <v>1868.099976</v>
      </c>
      <c r="D7626">
        <v>1771.6800539999999</v>
      </c>
      <c r="E7626">
        <v>1852.030029</v>
      </c>
      <c r="F7626">
        <v>1852.030029</v>
      </c>
      <c r="G7626">
        <v>2203460000</v>
      </c>
    </row>
    <row r="7627" spans="1:7" x14ac:dyDescent="0.3">
      <c r="A7627" s="1">
        <v>36992</v>
      </c>
      <c r="B7627">
        <v>1929.9300539999999</v>
      </c>
      <c r="C7627">
        <v>1948.079956</v>
      </c>
      <c r="D7627">
        <v>1884.9499510000001</v>
      </c>
      <c r="E7627">
        <v>1898.9499510000001</v>
      </c>
      <c r="F7627">
        <v>1898.9499510000001</v>
      </c>
      <c r="G7627">
        <v>2372010000</v>
      </c>
    </row>
    <row r="7628" spans="1:7" x14ac:dyDescent="0.3">
      <c r="A7628" s="1">
        <v>36993</v>
      </c>
      <c r="B7628">
        <v>1881.1899410000001</v>
      </c>
      <c r="C7628">
        <v>1961.5699460000001</v>
      </c>
      <c r="D7628">
        <v>1868.76001</v>
      </c>
      <c r="E7628">
        <v>1961.4300539999999</v>
      </c>
      <c r="F7628">
        <v>1961.4300539999999</v>
      </c>
      <c r="G7628">
        <v>1902800000</v>
      </c>
    </row>
    <row r="7629" spans="1:7" x14ac:dyDescent="0.3">
      <c r="A7629" s="1">
        <v>36997</v>
      </c>
      <c r="B7629">
        <v>1934.6999510000001</v>
      </c>
      <c r="C7629">
        <v>1946.920044</v>
      </c>
      <c r="D7629">
        <v>1891.880005</v>
      </c>
      <c r="E7629">
        <v>1909.5699460000001</v>
      </c>
      <c r="F7629">
        <v>1909.5699460000001</v>
      </c>
      <c r="G7629">
        <v>1571910000</v>
      </c>
    </row>
    <row r="7630" spans="1:7" x14ac:dyDescent="0.3">
      <c r="A7630" s="1">
        <v>36998</v>
      </c>
      <c r="B7630">
        <v>1872.349976</v>
      </c>
      <c r="C7630">
        <v>1941.5699460000001</v>
      </c>
      <c r="D7630">
        <v>1869.339966</v>
      </c>
      <c r="E7630">
        <v>1923.219971</v>
      </c>
      <c r="F7630">
        <v>1923.219971</v>
      </c>
      <c r="G7630">
        <v>1900580000</v>
      </c>
    </row>
    <row r="7631" spans="1:7" x14ac:dyDescent="0.3">
      <c r="A7631" s="1">
        <v>36999</v>
      </c>
      <c r="B7631">
        <v>2005.0600589999999</v>
      </c>
      <c r="C7631">
        <v>2129.3100589999999</v>
      </c>
      <c r="D7631">
        <v>1995.910034</v>
      </c>
      <c r="E7631">
        <v>2079.4399410000001</v>
      </c>
      <c r="F7631">
        <v>2079.4399410000001</v>
      </c>
      <c r="G7631">
        <v>3195650000</v>
      </c>
    </row>
    <row r="7632" spans="1:7" x14ac:dyDescent="0.3">
      <c r="A7632" s="1">
        <v>37000</v>
      </c>
      <c r="B7632">
        <v>2100.8798830000001</v>
      </c>
      <c r="C7632">
        <v>2182.139893</v>
      </c>
      <c r="D7632">
        <v>2082.23999</v>
      </c>
      <c r="E7632">
        <v>2182.139893</v>
      </c>
      <c r="F7632">
        <v>2182.139893</v>
      </c>
      <c r="G7632">
        <v>2788870000</v>
      </c>
    </row>
    <row r="7633" spans="1:7" x14ac:dyDescent="0.3">
      <c r="A7633" s="1">
        <v>37001</v>
      </c>
      <c r="B7633">
        <v>2171.8999020000001</v>
      </c>
      <c r="C7633">
        <v>2202.860107</v>
      </c>
      <c r="D7633">
        <v>2135.320068</v>
      </c>
      <c r="E7633">
        <v>2163.4099120000001</v>
      </c>
      <c r="F7633">
        <v>2163.4099120000001</v>
      </c>
      <c r="G7633">
        <v>2544420000</v>
      </c>
    </row>
    <row r="7634" spans="1:7" x14ac:dyDescent="0.3">
      <c r="A7634" s="1">
        <v>37004</v>
      </c>
      <c r="B7634">
        <v>2118.360107</v>
      </c>
      <c r="C7634">
        <v>2118.7700199999999</v>
      </c>
      <c r="D7634">
        <v>2046.839966</v>
      </c>
      <c r="E7634">
        <v>2059.320068</v>
      </c>
      <c r="F7634">
        <v>2059.320068</v>
      </c>
      <c r="G7634">
        <v>1845630000</v>
      </c>
    </row>
    <row r="7635" spans="1:7" x14ac:dyDescent="0.3">
      <c r="A7635" s="1">
        <v>37005</v>
      </c>
      <c r="B7635">
        <v>2055.320068</v>
      </c>
      <c r="C7635">
        <v>2095.889893</v>
      </c>
      <c r="D7635">
        <v>2012.369995</v>
      </c>
      <c r="E7635">
        <v>2016.6099850000001</v>
      </c>
      <c r="F7635">
        <v>2016.6099850000001</v>
      </c>
      <c r="G7635">
        <v>1983330000</v>
      </c>
    </row>
    <row r="7636" spans="1:7" x14ac:dyDescent="0.3">
      <c r="A7636" s="1">
        <v>37006</v>
      </c>
      <c r="B7636">
        <v>2013.420044</v>
      </c>
      <c r="C7636">
        <v>2066.969971</v>
      </c>
      <c r="D7636">
        <v>2000.829956</v>
      </c>
      <c r="E7636">
        <v>2059.8000489999999</v>
      </c>
      <c r="F7636">
        <v>2059.8000489999999</v>
      </c>
      <c r="G7636">
        <v>1978940000</v>
      </c>
    </row>
    <row r="7637" spans="1:7" x14ac:dyDescent="0.3">
      <c r="A7637" s="1">
        <v>37007</v>
      </c>
      <c r="B7637">
        <v>2086.040039</v>
      </c>
      <c r="C7637">
        <v>2095.830078</v>
      </c>
      <c r="D7637">
        <v>2032.380005</v>
      </c>
      <c r="E7637">
        <v>2034.880005</v>
      </c>
      <c r="F7637">
        <v>2034.880005</v>
      </c>
      <c r="G7637">
        <v>2028800000</v>
      </c>
    </row>
    <row r="7638" spans="1:7" x14ac:dyDescent="0.3">
      <c r="A7638" s="1">
        <v>37008</v>
      </c>
      <c r="B7638">
        <v>2070.23999</v>
      </c>
      <c r="C7638">
        <v>2082.639893</v>
      </c>
      <c r="D7638">
        <v>2046.709961</v>
      </c>
      <c r="E7638">
        <v>2075.679932</v>
      </c>
      <c r="F7638">
        <v>2075.679932</v>
      </c>
      <c r="G7638">
        <v>1801600000</v>
      </c>
    </row>
    <row r="7639" spans="1:7" x14ac:dyDescent="0.3">
      <c r="A7639" s="1">
        <v>37011</v>
      </c>
      <c r="B7639">
        <v>2113.110107</v>
      </c>
      <c r="C7639">
        <v>2159.080078</v>
      </c>
      <c r="D7639">
        <v>2097.580078</v>
      </c>
      <c r="E7639">
        <v>2116.23999</v>
      </c>
      <c r="F7639">
        <v>2116.23999</v>
      </c>
      <c r="G7639">
        <v>2027180000</v>
      </c>
    </row>
    <row r="7640" spans="1:7" x14ac:dyDescent="0.3">
      <c r="A7640" s="1">
        <v>37012</v>
      </c>
      <c r="B7640">
        <v>2116.23999</v>
      </c>
      <c r="C7640">
        <v>2168.419922</v>
      </c>
      <c r="D7640">
        <v>2088.610107</v>
      </c>
      <c r="E7640">
        <v>2168.23999</v>
      </c>
      <c r="F7640">
        <v>2168.23999</v>
      </c>
      <c r="G7640">
        <v>1922520000</v>
      </c>
    </row>
    <row r="7641" spans="1:7" x14ac:dyDescent="0.3">
      <c r="A7641" s="1">
        <v>37013</v>
      </c>
      <c r="B7641">
        <v>2205.25</v>
      </c>
      <c r="C7641">
        <v>2232.6599120000001</v>
      </c>
      <c r="D7641">
        <v>2175.1298830000001</v>
      </c>
      <c r="E7641">
        <v>2220.6000979999999</v>
      </c>
      <c r="F7641">
        <v>2220.6000979999999</v>
      </c>
      <c r="G7641">
        <v>2584140000</v>
      </c>
    </row>
    <row r="7642" spans="1:7" x14ac:dyDescent="0.3">
      <c r="A7642" s="1">
        <v>37014</v>
      </c>
      <c r="B7642">
        <v>2183.070068</v>
      </c>
      <c r="C7642">
        <v>2183.070068</v>
      </c>
      <c r="D7642">
        <v>2129.070068</v>
      </c>
      <c r="E7642">
        <v>2146.1999510000001</v>
      </c>
      <c r="F7642">
        <v>2146.1999510000001</v>
      </c>
      <c r="G7642">
        <v>2010880000</v>
      </c>
    </row>
    <row r="7643" spans="1:7" x14ac:dyDescent="0.3">
      <c r="A7643" s="1">
        <v>37015</v>
      </c>
      <c r="B7643">
        <v>2102.610107</v>
      </c>
      <c r="C7643">
        <v>2191.929932</v>
      </c>
      <c r="D7643">
        <v>2089.2299800000001</v>
      </c>
      <c r="E7643">
        <v>2191.530029</v>
      </c>
      <c r="F7643">
        <v>2191.530029</v>
      </c>
      <c r="G7643">
        <v>2057110000</v>
      </c>
    </row>
    <row r="7644" spans="1:7" x14ac:dyDescent="0.3">
      <c r="A7644" s="1">
        <v>37018</v>
      </c>
      <c r="B7644">
        <v>2194.040039</v>
      </c>
      <c r="C7644">
        <v>2215.3701169999999</v>
      </c>
      <c r="D7644">
        <v>2166.51001</v>
      </c>
      <c r="E7644">
        <v>2173.570068</v>
      </c>
      <c r="F7644">
        <v>2173.570068</v>
      </c>
      <c r="G7644">
        <v>1749600000</v>
      </c>
    </row>
    <row r="7645" spans="1:7" x14ac:dyDescent="0.3">
      <c r="A7645" s="1">
        <v>37019</v>
      </c>
      <c r="B7645">
        <v>2209.01001</v>
      </c>
      <c r="C7645">
        <v>2210.4499510000001</v>
      </c>
      <c r="D7645">
        <v>2165.3701169999999</v>
      </c>
      <c r="E7645">
        <v>2198.7700199999999</v>
      </c>
      <c r="F7645">
        <v>2198.7700199999999</v>
      </c>
      <c r="G7645">
        <v>1892280000</v>
      </c>
    </row>
    <row r="7646" spans="1:7" x14ac:dyDescent="0.3">
      <c r="A7646" s="1">
        <v>37020</v>
      </c>
      <c r="B7646">
        <v>2162.3000489999999</v>
      </c>
      <c r="C7646">
        <v>2189.030029</v>
      </c>
      <c r="D7646">
        <v>2141.429932</v>
      </c>
      <c r="E7646">
        <v>2156.6298830000001</v>
      </c>
      <c r="F7646">
        <v>2156.6298830000001</v>
      </c>
      <c r="G7646">
        <v>1793520000</v>
      </c>
    </row>
    <row r="7647" spans="1:7" x14ac:dyDescent="0.3">
      <c r="A7647" s="1">
        <v>37021</v>
      </c>
      <c r="B7647">
        <v>2195.5200199999999</v>
      </c>
      <c r="C7647">
        <v>2197.030029</v>
      </c>
      <c r="D7647">
        <v>2128.6899410000001</v>
      </c>
      <c r="E7647">
        <v>2128.860107</v>
      </c>
      <c r="F7647">
        <v>2128.860107</v>
      </c>
      <c r="G7647">
        <v>1741690000</v>
      </c>
    </row>
    <row r="7648" spans="1:7" x14ac:dyDescent="0.3">
      <c r="A7648" s="1">
        <v>37022</v>
      </c>
      <c r="B7648">
        <v>2130.73999</v>
      </c>
      <c r="C7648">
        <v>2140.3701169999999</v>
      </c>
      <c r="D7648">
        <v>2097.360107</v>
      </c>
      <c r="E7648">
        <v>2107.429932</v>
      </c>
      <c r="F7648">
        <v>2107.429932</v>
      </c>
      <c r="G7648">
        <v>1430930000</v>
      </c>
    </row>
    <row r="7649" spans="1:7" x14ac:dyDescent="0.3">
      <c r="A7649" s="1">
        <v>37025</v>
      </c>
      <c r="B7649">
        <v>2105.360107</v>
      </c>
      <c r="C7649">
        <v>2105.3798830000001</v>
      </c>
      <c r="D7649">
        <v>2052.4099120000001</v>
      </c>
      <c r="E7649">
        <v>2081.919922</v>
      </c>
      <c r="F7649">
        <v>2081.919922</v>
      </c>
      <c r="G7649">
        <v>1338540000</v>
      </c>
    </row>
    <row r="7650" spans="1:7" x14ac:dyDescent="0.3">
      <c r="A7650" s="1">
        <v>37026</v>
      </c>
      <c r="B7650">
        <v>2086.9799800000001</v>
      </c>
      <c r="C7650">
        <v>2125.320068</v>
      </c>
      <c r="D7650">
        <v>2077.5</v>
      </c>
      <c r="E7650">
        <v>2085.580078</v>
      </c>
      <c r="F7650">
        <v>2085.580078</v>
      </c>
      <c r="G7650">
        <v>1710620000</v>
      </c>
    </row>
    <row r="7651" spans="1:7" x14ac:dyDescent="0.3">
      <c r="A7651" s="1">
        <v>37027</v>
      </c>
      <c r="B7651">
        <v>2067.6000979999999</v>
      </c>
      <c r="C7651">
        <v>2171.219971</v>
      </c>
      <c r="D7651">
        <v>2057.98999</v>
      </c>
      <c r="E7651">
        <v>2166.4399410000001</v>
      </c>
      <c r="F7651">
        <v>2166.4399410000001</v>
      </c>
      <c r="G7651">
        <v>2078580000</v>
      </c>
    </row>
    <row r="7652" spans="1:7" x14ac:dyDescent="0.3">
      <c r="A7652" s="1">
        <v>37028</v>
      </c>
      <c r="B7652">
        <v>2170.01001</v>
      </c>
      <c r="C7652">
        <v>2216.360107</v>
      </c>
      <c r="D7652">
        <v>2167.719971</v>
      </c>
      <c r="E7652">
        <v>2193.679932</v>
      </c>
      <c r="F7652">
        <v>2193.679932</v>
      </c>
      <c r="G7652">
        <v>2154310000</v>
      </c>
    </row>
    <row r="7653" spans="1:7" x14ac:dyDescent="0.3">
      <c r="A7653" s="1">
        <v>37029</v>
      </c>
      <c r="B7653">
        <v>2182.5600589999999</v>
      </c>
      <c r="C7653">
        <v>2205.6499020000001</v>
      </c>
      <c r="D7653">
        <v>2172.4799800000001</v>
      </c>
      <c r="E7653">
        <v>2198.8798830000001</v>
      </c>
      <c r="F7653">
        <v>2198.8798830000001</v>
      </c>
      <c r="G7653">
        <v>1792620000</v>
      </c>
    </row>
    <row r="7654" spans="1:7" x14ac:dyDescent="0.3">
      <c r="A7654" s="1">
        <v>37032</v>
      </c>
      <c r="B7654">
        <v>2201.4499510000001</v>
      </c>
      <c r="C7654">
        <v>2305.7299800000001</v>
      </c>
      <c r="D7654">
        <v>2198.139893</v>
      </c>
      <c r="E7654">
        <v>2305.5900879999999</v>
      </c>
      <c r="F7654">
        <v>2305.5900879999999</v>
      </c>
      <c r="G7654">
        <v>2311480000</v>
      </c>
    </row>
    <row r="7655" spans="1:7" x14ac:dyDescent="0.3">
      <c r="A7655" s="1">
        <v>37033</v>
      </c>
      <c r="B7655">
        <v>2319.179932</v>
      </c>
      <c r="C7655">
        <v>2328.0500489999999</v>
      </c>
      <c r="D7655">
        <v>2291.9099120000001</v>
      </c>
      <c r="E7655">
        <v>2313.8500979999999</v>
      </c>
      <c r="F7655">
        <v>2313.8500979999999</v>
      </c>
      <c r="G7655">
        <v>2314800000</v>
      </c>
    </row>
    <row r="7656" spans="1:7" x14ac:dyDescent="0.3">
      <c r="A7656" s="1">
        <v>37034</v>
      </c>
      <c r="B7656">
        <v>2299.75</v>
      </c>
      <c r="C7656">
        <v>2299.75</v>
      </c>
      <c r="D7656">
        <v>2243.459961</v>
      </c>
      <c r="E7656">
        <v>2243.4799800000001</v>
      </c>
      <c r="F7656">
        <v>2243.4799800000001</v>
      </c>
      <c r="G7656">
        <v>1886790000</v>
      </c>
    </row>
    <row r="7657" spans="1:7" x14ac:dyDescent="0.3">
      <c r="A7657" s="1">
        <v>37035</v>
      </c>
      <c r="B7657">
        <v>2250.040039</v>
      </c>
      <c r="C7657">
        <v>2282.1899410000001</v>
      </c>
      <c r="D7657">
        <v>2226.26001</v>
      </c>
      <c r="E7657">
        <v>2282.0200199999999</v>
      </c>
      <c r="F7657">
        <v>2282.0200199999999</v>
      </c>
      <c r="G7657">
        <v>1864570000</v>
      </c>
    </row>
    <row r="7658" spans="1:7" x14ac:dyDescent="0.3">
      <c r="A7658" s="1">
        <v>37036</v>
      </c>
      <c r="B7658">
        <v>2281.179932</v>
      </c>
      <c r="C7658">
        <v>2282.429932</v>
      </c>
      <c r="D7658">
        <v>2242.860107</v>
      </c>
      <c r="E7658">
        <v>2251.030029</v>
      </c>
      <c r="F7658">
        <v>2251.030029</v>
      </c>
      <c r="G7658">
        <v>1385410000</v>
      </c>
    </row>
    <row r="7659" spans="1:7" x14ac:dyDescent="0.3">
      <c r="A7659" s="1">
        <v>37040</v>
      </c>
      <c r="B7659">
        <v>2239.919922</v>
      </c>
      <c r="C7659">
        <v>2239.919922</v>
      </c>
      <c r="D7659">
        <v>2170.580078</v>
      </c>
      <c r="E7659">
        <v>2175.540039</v>
      </c>
      <c r="F7659">
        <v>2175.540039</v>
      </c>
      <c r="G7659">
        <v>1621060000</v>
      </c>
    </row>
    <row r="7660" spans="1:7" x14ac:dyDescent="0.3">
      <c r="A7660" s="1">
        <v>37041</v>
      </c>
      <c r="B7660">
        <v>2136.9499510000001</v>
      </c>
      <c r="C7660">
        <v>2137.669922</v>
      </c>
      <c r="D7660">
        <v>2077.9799800000001</v>
      </c>
      <c r="E7660">
        <v>2084.5</v>
      </c>
      <c r="F7660">
        <v>2084.5</v>
      </c>
      <c r="G7660">
        <v>1991230000</v>
      </c>
    </row>
    <row r="7661" spans="1:7" x14ac:dyDescent="0.3">
      <c r="A7661" s="1">
        <v>37042</v>
      </c>
      <c r="B7661">
        <v>2092.530029</v>
      </c>
      <c r="C7661">
        <v>2140.070068</v>
      </c>
      <c r="D7661">
        <v>2092.4799800000001</v>
      </c>
      <c r="E7661">
        <v>2110.48999</v>
      </c>
      <c r="F7661">
        <v>2110.48999</v>
      </c>
      <c r="G7661">
        <v>1833070000</v>
      </c>
    </row>
    <row r="7662" spans="1:7" x14ac:dyDescent="0.3">
      <c r="A7662" s="1">
        <v>37043</v>
      </c>
      <c r="B7662">
        <v>2131.1201169999999</v>
      </c>
      <c r="C7662">
        <v>2157.8000489999999</v>
      </c>
      <c r="D7662">
        <v>2101.26001</v>
      </c>
      <c r="E7662">
        <v>2149.4399410000001</v>
      </c>
      <c r="F7662">
        <v>2149.4399410000001</v>
      </c>
      <c r="G7662">
        <v>1555300000</v>
      </c>
    </row>
    <row r="7663" spans="1:7" x14ac:dyDescent="0.3">
      <c r="A7663" s="1">
        <v>37046</v>
      </c>
      <c r="B7663">
        <v>2164.6999510000001</v>
      </c>
      <c r="C7663">
        <v>2174.1599120000001</v>
      </c>
      <c r="D7663">
        <v>2136.6298830000001</v>
      </c>
      <c r="E7663">
        <v>2155.929932</v>
      </c>
      <c r="F7663">
        <v>2155.929932</v>
      </c>
      <c r="G7663">
        <v>1320350000</v>
      </c>
    </row>
    <row r="7664" spans="1:7" x14ac:dyDescent="0.3">
      <c r="A7664" s="1">
        <v>37047</v>
      </c>
      <c r="B7664">
        <v>2167.3100589999999</v>
      </c>
      <c r="C7664">
        <v>2244.2299800000001</v>
      </c>
      <c r="D7664">
        <v>2167.23999</v>
      </c>
      <c r="E7664">
        <v>2233.6599120000001</v>
      </c>
      <c r="F7664">
        <v>2233.6599120000001</v>
      </c>
      <c r="G7664">
        <v>1845100000</v>
      </c>
    </row>
    <row r="7665" spans="1:7" x14ac:dyDescent="0.3">
      <c r="A7665" s="1">
        <v>37048</v>
      </c>
      <c r="B7665">
        <v>2239.860107</v>
      </c>
      <c r="C7665">
        <v>2249.719971</v>
      </c>
      <c r="D7665">
        <v>2204.8798830000001</v>
      </c>
      <c r="E7665">
        <v>2217.7299800000001</v>
      </c>
      <c r="F7665">
        <v>2217.7299800000001</v>
      </c>
      <c r="G7665">
        <v>1771940000</v>
      </c>
    </row>
    <row r="7666" spans="1:7" x14ac:dyDescent="0.3">
      <c r="A7666" s="1">
        <v>37049</v>
      </c>
      <c r="B7666">
        <v>2208.030029</v>
      </c>
      <c r="C7666">
        <v>2264.580078</v>
      </c>
      <c r="D7666">
        <v>2205.8500979999999</v>
      </c>
      <c r="E7666">
        <v>2264</v>
      </c>
      <c r="F7666">
        <v>2264</v>
      </c>
      <c r="G7666">
        <v>1660520000</v>
      </c>
    </row>
    <row r="7667" spans="1:7" x14ac:dyDescent="0.3">
      <c r="A7667" s="1">
        <v>37050</v>
      </c>
      <c r="B7667">
        <v>2263.75</v>
      </c>
      <c r="C7667">
        <v>2263.75</v>
      </c>
      <c r="D7667">
        <v>2202.2700199999999</v>
      </c>
      <c r="E7667">
        <v>2215.1000979999999</v>
      </c>
      <c r="F7667">
        <v>2215.1000979999999</v>
      </c>
      <c r="G7667">
        <v>1437730000</v>
      </c>
    </row>
    <row r="7668" spans="1:7" x14ac:dyDescent="0.3">
      <c r="A7668" s="1">
        <v>37053</v>
      </c>
      <c r="B7668">
        <v>2205.4099120000001</v>
      </c>
      <c r="C7668">
        <v>2205.4099120000001</v>
      </c>
      <c r="D7668">
        <v>2150.75</v>
      </c>
      <c r="E7668">
        <v>2170.780029</v>
      </c>
      <c r="F7668">
        <v>2170.780029</v>
      </c>
      <c r="G7668">
        <v>1418630000</v>
      </c>
    </row>
    <row r="7669" spans="1:7" x14ac:dyDescent="0.3">
      <c r="A7669" s="1">
        <v>37054</v>
      </c>
      <c r="B7669">
        <v>2133.5600589999999</v>
      </c>
      <c r="C7669">
        <v>2184.1999510000001</v>
      </c>
      <c r="D7669">
        <v>2105.26001</v>
      </c>
      <c r="E7669">
        <v>2169.9499510000001</v>
      </c>
      <c r="F7669">
        <v>2169.9499510000001</v>
      </c>
      <c r="G7669">
        <v>1713560000</v>
      </c>
    </row>
    <row r="7670" spans="1:7" x14ac:dyDescent="0.3">
      <c r="A7670" s="1">
        <v>37055</v>
      </c>
      <c r="B7670">
        <v>2175.6201169999999</v>
      </c>
      <c r="C7670">
        <v>2187.1599120000001</v>
      </c>
      <c r="D7670">
        <v>2121.3798830000001</v>
      </c>
      <c r="E7670">
        <v>2121.6599120000001</v>
      </c>
      <c r="F7670">
        <v>2121.6599120000001</v>
      </c>
      <c r="G7670">
        <v>1546790000</v>
      </c>
    </row>
    <row r="7671" spans="1:7" x14ac:dyDescent="0.3">
      <c r="A7671" s="1">
        <v>37056</v>
      </c>
      <c r="B7671">
        <v>2100.73999</v>
      </c>
      <c r="C7671">
        <v>2101.0500489999999</v>
      </c>
      <c r="D7671">
        <v>2043.3599850000001</v>
      </c>
      <c r="E7671">
        <v>2044.0699460000001</v>
      </c>
      <c r="F7671">
        <v>2044.0699460000001</v>
      </c>
      <c r="G7671">
        <v>1763760000</v>
      </c>
    </row>
    <row r="7672" spans="1:7" x14ac:dyDescent="0.3">
      <c r="A7672" s="1">
        <v>37057</v>
      </c>
      <c r="B7672">
        <v>2017.8000489999999</v>
      </c>
      <c r="C7672">
        <v>2048.320068</v>
      </c>
      <c r="D7672">
        <v>1992.3900149999999</v>
      </c>
      <c r="E7672">
        <v>2028.4300539999999</v>
      </c>
      <c r="F7672">
        <v>2028.4300539999999</v>
      </c>
      <c r="G7672">
        <v>2109340000</v>
      </c>
    </row>
    <row r="7673" spans="1:7" x14ac:dyDescent="0.3">
      <c r="A7673" s="1">
        <v>37060</v>
      </c>
      <c r="B7673">
        <v>2035.339966</v>
      </c>
      <c r="C7673">
        <v>2046.630005</v>
      </c>
      <c r="D7673">
        <v>1987.170044</v>
      </c>
      <c r="E7673">
        <v>1988.630005</v>
      </c>
      <c r="F7673">
        <v>1988.630005</v>
      </c>
      <c r="G7673">
        <v>1567770000</v>
      </c>
    </row>
    <row r="7674" spans="1:7" x14ac:dyDescent="0.3">
      <c r="A7674" s="1">
        <v>37061</v>
      </c>
      <c r="B7674">
        <v>2046.040039</v>
      </c>
      <c r="C7674">
        <v>2057.1899410000001</v>
      </c>
      <c r="D7674">
        <v>1978.25</v>
      </c>
      <c r="E7674">
        <v>1992.660034</v>
      </c>
      <c r="F7674">
        <v>1992.660034</v>
      </c>
      <c r="G7674">
        <v>1980650000</v>
      </c>
    </row>
    <row r="7675" spans="1:7" x14ac:dyDescent="0.3">
      <c r="A7675" s="1">
        <v>37062</v>
      </c>
      <c r="B7675">
        <v>1974.1099850000001</v>
      </c>
      <c r="C7675">
        <v>2032.670044</v>
      </c>
      <c r="D7675">
        <v>1973.6999510000001</v>
      </c>
      <c r="E7675">
        <v>2031.23999</v>
      </c>
      <c r="F7675">
        <v>2031.23999</v>
      </c>
      <c r="G7675">
        <v>2110760000</v>
      </c>
    </row>
    <row r="7676" spans="1:7" x14ac:dyDescent="0.3">
      <c r="A7676" s="1">
        <v>37063</v>
      </c>
      <c r="B7676">
        <v>2026.3000489999999</v>
      </c>
      <c r="C7676">
        <v>2077.429932</v>
      </c>
      <c r="D7676">
        <v>2014.329956</v>
      </c>
      <c r="E7676">
        <v>2058.76001</v>
      </c>
      <c r="F7676">
        <v>2058.76001</v>
      </c>
      <c r="G7676">
        <v>2180500000</v>
      </c>
    </row>
    <row r="7677" spans="1:7" x14ac:dyDescent="0.3">
      <c r="A7677" s="1">
        <v>37064</v>
      </c>
      <c r="B7677">
        <v>2062</v>
      </c>
      <c r="C7677">
        <v>2074.830078</v>
      </c>
      <c r="D7677">
        <v>2028.0699460000001</v>
      </c>
      <c r="E7677">
        <v>2034.839966</v>
      </c>
      <c r="F7677">
        <v>2034.839966</v>
      </c>
      <c r="G7677">
        <v>1714580000</v>
      </c>
    </row>
    <row r="7678" spans="1:7" x14ac:dyDescent="0.3">
      <c r="A7678" s="1">
        <v>37067</v>
      </c>
      <c r="B7678">
        <v>2054.3400879999999</v>
      </c>
      <c r="C7678">
        <v>2060.0600589999999</v>
      </c>
      <c r="D7678">
        <v>2026.400024</v>
      </c>
      <c r="E7678">
        <v>2050.8701169999999</v>
      </c>
      <c r="F7678">
        <v>2050.8701169999999</v>
      </c>
      <c r="G7678">
        <v>1481730000</v>
      </c>
    </row>
    <row r="7679" spans="1:7" x14ac:dyDescent="0.3">
      <c r="A7679" s="1">
        <v>37068</v>
      </c>
      <c r="B7679">
        <v>2022.8599850000001</v>
      </c>
      <c r="C7679">
        <v>2068.1499020000001</v>
      </c>
      <c r="D7679">
        <v>2017.339966</v>
      </c>
      <c r="E7679">
        <v>2064.6201169999999</v>
      </c>
      <c r="F7679">
        <v>2064.6201169999999</v>
      </c>
      <c r="G7679">
        <v>1657380000</v>
      </c>
    </row>
    <row r="7680" spans="1:7" x14ac:dyDescent="0.3">
      <c r="A7680" s="1">
        <v>37069</v>
      </c>
      <c r="B7680">
        <v>2068.290039</v>
      </c>
      <c r="C7680">
        <v>2084.3999020000001</v>
      </c>
      <c r="D7680">
        <v>2048.8798830000001</v>
      </c>
      <c r="E7680">
        <v>2074.73999</v>
      </c>
      <c r="F7680">
        <v>2074.73999</v>
      </c>
      <c r="G7680">
        <v>1716400000</v>
      </c>
    </row>
    <row r="7681" spans="1:7" x14ac:dyDescent="0.3">
      <c r="A7681" s="1">
        <v>37070</v>
      </c>
      <c r="B7681">
        <v>2096.8798830000001</v>
      </c>
      <c r="C7681">
        <v>2157.320068</v>
      </c>
      <c r="D7681">
        <v>2096.8798830000001</v>
      </c>
      <c r="E7681">
        <v>2125.459961</v>
      </c>
      <c r="F7681">
        <v>2125.459961</v>
      </c>
      <c r="G7681">
        <v>1952960000</v>
      </c>
    </row>
    <row r="7682" spans="1:7" x14ac:dyDescent="0.3">
      <c r="A7682" s="1">
        <v>37071</v>
      </c>
      <c r="B7682">
        <v>2129.889893</v>
      </c>
      <c r="C7682">
        <v>2180.110107</v>
      </c>
      <c r="D7682">
        <v>2118.110107</v>
      </c>
      <c r="E7682">
        <v>2160.540039</v>
      </c>
      <c r="F7682">
        <v>2160.540039</v>
      </c>
      <c r="G7682">
        <v>2071630000</v>
      </c>
    </row>
    <row r="7683" spans="1:7" x14ac:dyDescent="0.3">
      <c r="A7683" s="1">
        <v>37074</v>
      </c>
      <c r="B7683">
        <v>2156.76001</v>
      </c>
      <c r="C7683">
        <v>2181.0500489999999</v>
      </c>
      <c r="D7683">
        <v>2140.6499020000001</v>
      </c>
      <c r="E7683">
        <v>2148.719971</v>
      </c>
      <c r="F7683">
        <v>2148.719971</v>
      </c>
      <c r="G7683">
        <v>1513420000</v>
      </c>
    </row>
    <row r="7684" spans="1:7" x14ac:dyDescent="0.3">
      <c r="A7684" s="1">
        <v>37075</v>
      </c>
      <c r="B7684">
        <v>2137.1000979999999</v>
      </c>
      <c r="C7684">
        <v>2148.179932</v>
      </c>
      <c r="D7684">
        <v>2123.75</v>
      </c>
      <c r="E7684">
        <v>2140.8000489999999</v>
      </c>
      <c r="F7684">
        <v>2140.8000489999999</v>
      </c>
      <c r="G7684">
        <v>868430000</v>
      </c>
    </row>
    <row r="7685" spans="1:7" x14ac:dyDescent="0.3">
      <c r="A7685" s="1">
        <v>37077</v>
      </c>
      <c r="B7685">
        <v>2122.889893</v>
      </c>
      <c r="C7685">
        <v>2130.959961</v>
      </c>
      <c r="D7685">
        <v>2079.830078</v>
      </c>
      <c r="E7685">
        <v>2080.110107</v>
      </c>
      <c r="F7685">
        <v>2080.110107</v>
      </c>
      <c r="G7685">
        <v>1290680000</v>
      </c>
    </row>
    <row r="7686" spans="1:7" x14ac:dyDescent="0.3">
      <c r="A7686" s="1">
        <v>37078</v>
      </c>
      <c r="B7686">
        <v>2060.7299800000001</v>
      </c>
      <c r="C7686">
        <v>2060.7299800000001</v>
      </c>
      <c r="D7686">
        <v>2001.8199460000001</v>
      </c>
      <c r="E7686">
        <v>2004.160034</v>
      </c>
      <c r="F7686">
        <v>2004.160034</v>
      </c>
      <c r="G7686">
        <v>1441420000</v>
      </c>
    </row>
    <row r="7687" spans="1:7" x14ac:dyDescent="0.3">
      <c r="A7687" s="1">
        <v>37081</v>
      </c>
      <c r="B7687">
        <v>2010.969971</v>
      </c>
      <c r="C7687">
        <v>2038.170044</v>
      </c>
      <c r="D7687">
        <v>2000.079956</v>
      </c>
      <c r="E7687">
        <v>2026.709961</v>
      </c>
      <c r="F7687">
        <v>2026.709961</v>
      </c>
      <c r="G7687">
        <v>1399630000</v>
      </c>
    </row>
    <row r="7688" spans="1:7" x14ac:dyDescent="0.3">
      <c r="A7688" s="1">
        <v>37082</v>
      </c>
      <c r="B7688">
        <v>2043.6099850000001</v>
      </c>
      <c r="C7688">
        <v>2045.119995</v>
      </c>
      <c r="D7688">
        <v>1960.150024</v>
      </c>
      <c r="E7688">
        <v>1962.790039</v>
      </c>
      <c r="F7688">
        <v>1962.790039</v>
      </c>
      <c r="G7688">
        <v>1663970000</v>
      </c>
    </row>
    <row r="7689" spans="1:7" x14ac:dyDescent="0.3">
      <c r="A7689" s="1">
        <v>37083</v>
      </c>
      <c r="B7689">
        <v>1954.719971</v>
      </c>
      <c r="C7689">
        <v>1975.790039</v>
      </c>
      <c r="D7689">
        <v>1934.670044</v>
      </c>
      <c r="E7689">
        <v>1972.040039</v>
      </c>
      <c r="F7689">
        <v>1972.040039</v>
      </c>
      <c r="G7689">
        <v>1770290000</v>
      </c>
    </row>
    <row r="7690" spans="1:7" x14ac:dyDescent="0.3">
      <c r="A7690" s="1">
        <v>37084</v>
      </c>
      <c r="B7690">
        <v>2033.219971</v>
      </c>
      <c r="C7690">
        <v>2080.1298830000001</v>
      </c>
      <c r="D7690">
        <v>2031.839966</v>
      </c>
      <c r="E7690">
        <v>2075.73999</v>
      </c>
      <c r="F7690">
        <v>2075.73999</v>
      </c>
      <c r="G7690">
        <v>1888690000</v>
      </c>
    </row>
    <row r="7691" spans="1:7" x14ac:dyDescent="0.3">
      <c r="A7691" s="1">
        <v>37085</v>
      </c>
      <c r="B7691">
        <v>2068.219971</v>
      </c>
      <c r="C7691">
        <v>2105.1499020000001</v>
      </c>
      <c r="D7691">
        <v>2055.5600589999999</v>
      </c>
      <c r="E7691">
        <v>2084.790039</v>
      </c>
      <c r="F7691">
        <v>2084.790039</v>
      </c>
      <c r="G7691">
        <v>1561760000</v>
      </c>
    </row>
    <row r="7692" spans="1:7" x14ac:dyDescent="0.3">
      <c r="A7692" s="1">
        <v>37088</v>
      </c>
      <c r="B7692">
        <v>2078.530029</v>
      </c>
      <c r="C7692">
        <v>2091.679932</v>
      </c>
      <c r="D7692">
        <v>2025.410034</v>
      </c>
      <c r="E7692">
        <v>2029.119995</v>
      </c>
      <c r="F7692">
        <v>2029.119995</v>
      </c>
      <c r="G7692">
        <v>1489350000</v>
      </c>
    </row>
    <row r="7693" spans="1:7" x14ac:dyDescent="0.3">
      <c r="A7693" s="1">
        <v>37089</v>
      </c>
      <c r="B7693">
        <v>2017.469971</v>
      </c>
      <c r="C7693">
        <v>2067.4399410000001</v>
      </c>
      <c r="D7693">
        <v>2006.8000489999999</v>
      </c>
      <c r="E7693">
        <v>2067.320068</v>
      </c>
      <c r="F7693">
        <v>2067.320068</v>
      </c>
      <c r="G7693">
        <v>1695690000</v>
      </c>
    </row>
    <row r="7694" spans="1:7" x14ac:dyDescent="0.3">
      <c r="A7694" s="1">
        <v>37090</v>
      </c>
      <c r="B7694">
        <v>2035.089966</v>
      </c>
      <c r="C7694">
        <v>2056.0600589999999</v>
      </c>
      <c r="D7694">
        <v>2003.9499510000001</v>
      </c>
      <c r="E7694">
        <v>2016.170044</v>
      </c>
      <c r="F7694">
        <v>2016.170044</v>
      </c>
      <c r="G7694">
        <v>1738120000</v>
      </c>
    </row>
    <row r="7695" spans="1:7" x14ac:dyDescent="0.3">
      <c r="A7695" s="1">
        <v>37091</v>
      </c>
      <c r="B7695">
        <v>2042.3199460000001</v>
      </c>
      <c r="C7695">
        <v>2079.330078</v>
      </c>
      <c r="D7695">
        <v>2027.1099850000001</v>
      </c>
      <c r="E7695">
        <v>2046.589966</v>
      </c>
      <c r="F7695">
        <v>2046.589966</v>
      </c>
      <c r="G7695">
        <v>1906220000</v>
      </c>
    </row>
    <row r="7696" spans="1:7" x14ac:dyDescent="0.3">
      <c r="A7696" s="1">
        <v>37092</v>
      </c>
      <c r="B7696">
        <v>2015.2299800000001</v>
      </c>
      <c r="C7696">
        <v>2035.5200199999999</v>
      </c>
      <c r="D7696">
        <v>2009.5600589999999</v>
      </c>
      <c r="E7696">
        <v>2029.369995</v>
      </c>
      <c r="F7696">
        <v>2029.369995</v>
      </c>
      <c r="G7696">
        <v>1642120000</v>
      </c>
    </row>
    <row r="7697" spans="1:7" x14ac:dyDescent="0.3">
      <c r="A7697" s="1">
        <v>37095</v>
      </c>
      <c r="B7697">
        <v>2043.839966</v>
      </c>
      <c r="C7697">
        <v>2047.849976</v>
      </c>
      <c r="D7697">
        <v>1987.51001</v>
      </c>
      <c r="E7697">
        <v>1988.5600589999999</v>
      </c>
      <c r="F7697">
        <v>1988.5600589999999</v>
      </c>
      <c r="G7697">
        <v>1356540000</v>
      </c>
    </row>
    <row r="7698" spans="1:7" x14ac:dyDescent="0.3">
      <c r="A7698" s="1">
        <v>37096</v>
      </c>
      <c r="B7698">
        <v>1980.369995</v>
      </c>
      <c r="C7698">
        <v>1994.030029</v>
      </c>
      <c r="D7698">
        <v>1939.280029</v>
      </c>
      <c r="E7698">
        <v>1959.23999</v>
      </c>
      <c r="F7698">
        <v>1959.23999</v>
      </c>
      <c r="G7698">
        <v>1601500000</v>
      </c>
    </row>
    <row r="7699" spans="1:7" x14ac:dyDescent="0.3">
      <c r="A7699" s="1">
        <v>37097</v>
      </c>
      <c r="B7699">
        <v>1962.6800539999999</v>
      </c>
      <c r="C7699">
        <v>1984.9799800000001</v>
      </c>
      <c r="D7699">
        <v>1942.579956</v>
      </c>
      <c r="E7699">
        <v>1984.3199460000001</v>
      </c>
      <c r="F7699">
        <v>1984.3199460000001</v>
      </c>
      <c r="G7699">
        <v>1675490000</v>
      </c>
    </row>
    <row r="7700" spans="1:7" x14ac:dyDescent="0.3">
      <c r="A7700" s="1">
        <v>37098</v>
      </c>
      <c r="B7700">
        <v>1980.030029</v>
      </c>
      <c r="C7700">
        <v>2025.880005</v>
      </c>
      <c r="D7700">
        <v>1963.209961</v>
      </c>
      <c r="E7700">
        <v>2022.959961</v>
      </c>
      <c r="F7700">
        <v>2022.959961</v>
      </c>
      <c r="G7700">
        <v>1765390000</v>
      </c>
    </row>
    <row r="7701" spans="1:7" x14ac:dyDescent="0.3">
      <c r="A7701" s="1">
        <v>37099</v>
      </c>
      <c r="B7701">
        <v>2020.579956</v>
      </c>
      <c r="C7701">
        <v>2039.150024</v>
      </c>
      <c r="D7701">
        <v>2009.9399410000001</v>
      </c>
      <c r="E7701">
        <v>2029.0699460000001</v>
      </c>
      <c r="F7701">
        <v>2029.0699460000001</v>
      </c>
      <c r="G7701">
        <v>1583800000</v>
      </c>
    </row>
    <row r="7702" spans="1:7" x14ac:dyDescent="0.3">
      <c r="A7702" s="1">
        <v>37102</v>
      </c>
      <c r="B7702">
        <v>2034.1099850000001</v>
      </c>
      <c r="C7702">
        <v>2039.01001</v>
      </c>
      <c r="D7702">
        <v>2009.9399410000001</v>
      </c>
      <c r="E7702">
        <v>2017.839966</v>
      </c>
      <c r="F7702">
        <v>2017.839966</v>
      </c>
      <c r="G7702">
        <v>1338230000</v>
      </c>
    </row>
    <row r="7703" spans="1:7" x14ac:dyDescent="0.3">
      <c r="A7703" s="1">
        <v>37103</v>
      </c>
      <c r="B7703">
        <v>2023.969971</v>
      </c>
      <c r="C7703">
        <v>2057.1000979999999</v>
      </c>
      <c r="D7703">
        <v>2014.0600589999999</v>
      </c>
      <c r="E7703">
        <v>2027.130005</v>
      </c>
      <c r="F7703">
        <v>2027.130005</v>
      </c>
      <c r="G7703">
        <v>1621790000</v>
      </c>
    </row>
    <row r="7704" spans="1:7" x14ac:dyDescent="0.3">
      <c r="A7704" s="1">
        <v>37104</v>
      </c>
      <c r="B7704">
        <v>2051.5600589999999</v>
      </c>
      <c r="C7704">
        <v>2078.360107</v>
      </c>
      <c r="D7704">
        <v>2045.130005</v>
      </c>
      <c r="E7704">
        <v>2068.3798830000001</v>
      </c>
      <c r="F7704">
        <v>2068.3798830000001</v>
      </c>
      <c r="G7704">
        <v>1784220000</v>
      </c>
    </row>
    <row r="7705" spans="1:7" x14ac:dyDescent="0.3">
      <c r="A7705" s="1">
        <v>37105</v>
      </c>
      <c r="B7705">
        <v>2092.5200199999999</v>
      </c>
      <c r="C7705">
        <v>2103.1599120000001</v>
      </c>
      <c r="D7705">
        <v>2061.75</v>
      </c>
      <c r="E7705">
        <v>2087.3798830000001</v>
      </c>
      <c r="F7705">
        <v>2087.3798830000001</v>
      </c>
      <c r="G7705">
        <v>1675930000</v>
      </c>
    </row>
    <row r="7706" spans="1:7" x14ac:dyDescent="0.3">
      <c r="A7706" s="1">
        <v>37106</v>
      </c>
      <c r="B7706">
        <v>2079.1499020000001</v>
      </c>
      <c r="C7706">
        <v>2079.1499020000001</v>
      </c>
      <c r="D7706">
        <v>2047.619995</v>
      </c>
      <c r="E7706">
        <v>2066.330078</v>
      </c>
      <c r="F7706">
        <v>2066.330078</v>
      </c>
      <c r="G7706">
        <v>1245120000</v>
      </c>
    </row>
    <row r="7707" spans="1:7" x14ac:dyDescent="0.3">
      <c r="A7707" s="1">
        <v>37109</v>
      </c>
      <c r="B7707">
        <v>2047.8599850000001</v>
      </c>
      <c r="C7707">
        <v>2053.6000979999999</v>
      </c>
      <c r="D7707">
        <v>2032.51001</v>
      </c>
      <c r="E7707">
        <v>2034.26001</v>
      </c>
      <c r="F7707">
        <v>2034.26001</v>
      </c>
      <c r="G7707">
        <v>1106550000</v>
      </c>
    </row>
    <row r="7708" spans="1:7" x14ac:dyDescent="0.3">
      <c r="A7708" s="1">
        <v>37110</v>
      </c>
      <c r="B7708">
        <v>2026.839966</v>
      </c>
      <c r="C7708">
        <v>2043.4799800000001</v>
      </c>
      <c r="D7708">
        <v>2013.75</v>
      </c>
      <c r="E7708">
        <v>2027.790039</v>
      </c>
      <c r="F7708">
        <v>2027.790039</v>
      </c>
      <c r="G7708">
        <v>1318020000</v>
      </c>
    </row>
    <row r="7709" spans="1:7" x14ac:dyDescent="0.3">
      <c r="A7709" s="1">
        <v>37111</v>
      </c>
      <c r="B7709">
        <v>2015.75</v>
      </c>
      <c r="C7709">
        <v>2038.6400149999999</v>
      </c>
      <c r="D7709">
        <v>1958.670044</v>
      </c>
      <c r="E7709">
        <v>1966.3599850000001</v>
      </c>
      <c r="F7709">
        <v>1966.3599850000001</v>
      </c>
      <c r="G7709">
        <v>1661690000</v>
      </c>
    </row>
    <row r="7710" spans="1:7" x14ac:dyDescent="0.3">
      <c r="A7710" s="1">
        <v>37112</v>
      </c>
      <c r="B7710">
        <v>1962.4799800000001</v>
      </c>
      <c r="C7710">
        <v>1971.6099850000001</v>
      </c>
      <c r="D7710">
        <v>1941.23999</v>
      </c>
      <c r="E7710">
        <v>1963.3199460000001</v>
      </c>
      <c r="F7710">
        <v>1963.3199460000001</v>
      </c>
      <c r="G7710">
        <v>1457150000</v>
      </c>
    </row>
    <row r="7711" spans="1:7" x14ac:dyDescent="0.3">
      <c r="A7711" s="1">
        <v>37113</v>
      </c>
      <c r="B7711">
        <v>1957.339966</v>
      </c>
      <c r="C7711">
        <v>1967.030029</v>
      </c>
      <c r="D7711">
        <v>1915.98999</v>
      </c>
      <c r="E7711">
        <v>1956.469971</v>
      </c>
      <c r="F7711">
        <v>1956.469971</v>
      </c>
      <c r="G7711">
        <v>1372690000</v>
      </c>
    </row>
    <row r="7712" spans="1:7" x14ac:dyDescent="0.3">
      <c r="A7712" s="1">
        <v>37116</v>
      </c>
      <c r="B7712">
        <v>1963.040039</v>
      </c>
      <c r="C7712">
        <v>1986.329956</v>
      </c>
      <c r="D7712">
        <v>1951.459961</v>
      </c>
      <c r="E7712">
        <v>1982.25</v>
      </c>
      <c r="F7712">
        <v>1982.25</v>
      </c>
      <c r="G7712">
        <v>1147040000</v>
      </c>
    </row>
    <row r="7713" spans="1:7" x14ac:dyDescent="0.3">
      <c r="A7713" s="1">
        <v>37117</v>
      </c>
      <c r="B7713">
        <v>1990.829956</v>
      </c>
      <c r="C7713">
        <v>1998.589966</v>
      </c>
      <c r="D7713">
        <v>1961.530029</v>
      </c>
      <c r="E7713">
        <v>1964.530029</v>
      </c>
      <c r="F7713">
        <v>1964.530029</v>
      </c>
      <c r="G7713">
        <v>1231860000</v>
      </c>
    </row>
    <row r="7714" spans="1:7" x14ac:dyDescent="0.3">
      <c r="A7714" s="1">
        <v>37118</v>
      </c>
      <c r="B7714">
        <v>1964.1999510000001</v>
      </c>
      <c r="C7714">
        <v>1975.1800539999999</v>
      </c>
      <c r="D7714">
        <v>1918.73999</v>
      </c>
      <c r="E7714">
        <v>1918.8900149999999</v>
      </c>
      <c r="F7714">
        <v>1918.8900149999999</v>
      </c>
      <c r="G7714">
        <v>1463930000</v>
      </c>
    </row>
    <row r="7715" spans="1:7" x14ac:dyDescent="0.3">
      <c r="A7715" s="1">
        <v>37119</v>
      </c>
      <c r="B7715">
        <v>1899.900024</v>
      </c>
      <c r="C7715">
        <v>1930.459961</v>
      </c>
      <c r="D7715">
        <v>1879.0699460000001</v>
      </c>
      <c r="E7715">
        <v>1930.3199460000001</v>
      </c>
      <c r="F7715">
        <v>1930.3199460000001</v>
      </c>
      <c r="G7715">
        <v>1613790000</v>
      </c>
    </row>
    <row r="7716" spans="1:7" x14ac:dyDescent="0.3">
      <c r="A7716" s="1">
        <v>37120</v>
      </c>
      <c r="B7716">
        <v>1895.420044</v>
      </c>
      <c r="C7716">
        <v>1903.7299800000001</v>
      </c>
      <c r="D7716">
        <v>1862.76001</v>
      </c>
      <c r="E7716">
        <v>1867.01001</v>
      </c>
      <c r="F7716">
        <v>1867.01001</v>
      </c>
      <c r="G7716">
        <v>1301510000</v>
      </c>
    </row>
    <row r="7717" spans="1:7" x14ac:dyDescent="0.3">
      <c r="A7717" s="1">
        <v>37123</v>
      </c>
      <c r="B7717">
        <v>1866.290039</v>
      </c>
      <c r="C7717">
        <v>1881.619995</v>
      </c>
      <c r="D7717">
        <v>1854.959961</v>
      </c>
      <c r="E7717">
        <v>1881.349976</v>
      </c>
      <c r="F7717">
        <v>1881.349976</v>
      </c>
      <c r="G7717">
        <v>1165790000</v>
      </c>
    </row>
    <row r="7718" spans="1:7" x14ac:dyDescent="0.3">
      <c r="A7718" s="1">
        <v>37124</v>
      </c>
      <c r="B7718">
        <v>1883.4399410000001</v>
      </c>
      <c r="C7718">
        <v>1893.3900149999999</v>
      </c>
      <c r="D7718">
        <v>1831.280029</v>
      </c>
      <c r="E7718">
        <v>1831.3000489999999</v>
      </c>
      <c r="F7718">
        <v>1831.3000489999999</v>
      </c>
      <c r="G7718">
        <v>1325960000</v>
      </c>
    </row>
    <row r="7719" spans="1:7" x14ac:dyDescent="0.3">
      <c r="A7719" s="1">
        <v>37125</v>
      </c>
      <c r="B7719">
        <v>1851.75</v>
      </c>
      <c r="C7719">
        <v>1860.0200199999999</v>
      </c>
      <c r="D7719">
        <v>1817.6999510000001</v>
      </c>
      <c r="E7719">
        <v>1860.01001</v>
      </c>
      <c r="F7719">
        <v>1860.01001</v>
      </c>
      <c r="G7719">
        <v>1550540000</v>
      </c>
    </row>
    <row r="7720" spans="1:7" x14ac:dyDescent="0.3">
      <c r="A7720" s="1">
        <v>37126</v>
      </c>
      <c r="B7720">
        <v>1857.5200199999999</v>
      </c>
      <c r="C7720">
        <v>1883.4799800000001</v>
      </c>
      <c r="D7720">
        <v>1842.51001</v>
      </c>
      <c r="E7720">
        <v>1842.969971</v>
      </c>
      <c r="F7720">
        <v>1842.969971</v>
      </c>
      <c r="G7720">
        <v>1456290000</v>
      </c>
    </row>
    <row r="7721" spans="1:7" x14ac:dyDescent="0.3">
      <c r="A7721" s="1">
        <v>37127</v>
      </c>
      <c r="B7721">
        <v>1863.3199460000001</v>
      </c>
      <c r="C7721">
        <v>1916.829956</v>
      </c>
      <c r="D7721">
        <v>1857.7299800000001</v>
      </c>
      <c r="E7721">
        <v>1916.8000489999999</v>
      </c>
      <c r="F7721">
        <v>1916.8000489999999</v>
      </c>
      <c r="G7721">
        <v>1495650000</v>
      </c>
    </row>
    <row r="7722" spans="1:7" x14ac:dyDescent="0.3">
      <c r="A7722" s="1">
        <v>37130</v>
      </c>
      <c r="B7722">
        <v>1912.6999510000001</v>
      </c>
      <c r="C7722">
        <v>1933.9399410000001</v>
      </c>
      <c r="D7722">
        <v>1897.630005</v>
      </c>
      <c r="E7722">
        <v>1912.410034</v>
      </c>
      <c r="F7722">
        <v>1912.410034</v>
      </c>
      <c r="G7722">
        <v>1195290000</v>
      </c>
    </row>
    <row r="7723" spans="1:7" x14ac:dyDescent="0.3">
      <c r="A7723" s="1">
        <v>37131</v>
      </c>
      <c r="B7723">
        <v>1912.670044</v>
      </c>
      <c r="C7723">
        <v>1916.280029</v>
      </c>
      <c r="D7723">
        <v>1864.719971</v>
      </c>
      <c r="E7723">
        <v>1864.9799800000001</v>
      </c>
      <c r="F7723">
        <v>1864.9799800000001</v>
      </c>
      <c r="G7723">
        <v>1433940000</v>
      </c>
    </row>
    <row r="7724" spans="1:7" x14ac:dyDescent="0.3">
      <c r="A7724" s="1">
        <v>37132</v>
      </c>
      <c r="B7724">
        <v>1875.4399410000001</v>
      </c>
      <c r="C7724">
        <v>1879.76001</v>
      </c>
      <c r="D7724">
        <v>1833.650024</v>
      </c>
      <c r="E7724">
        <v>1843.170044</v>
      </c>
      <c r="F7724">
        <v>1843.170044</v>
      </c>
      <c r="G7724">
        <v>1466700000</v>
      </c>
    </row>
    <row r="7725" spans="1:7" x14ac:dyDescent="0.3">
      <c r="A7725" s="1">
        <v>37133</v>
      </c>
      <c r="B7725">
        <v>1817.1899410000001</v>
      </c>
      <c r="C7725">
        <v>1833.290039</v>
      </c>
      <c r="D7725">
        <v>1777.1099850000001</v>
      </c>
      <c r="E7725">
        <v>1791.6800539999999</v>
      </c>
      <c r="F7725">
        <v>1791.6800539999999</v>
      </c>
      <c r="G7725">
        <v>1734810000</v>
      </c>
    </row>
    <row r="7726" spans="1:7" x14ac:dyDescent="0.3">
      <c r="A7726" s="1">
        <v>37134</v>
      </c>
      <c r="B7726">
        <v>1784.26001</v>
      </c>
      <c r="C7726">
        <v>1817.719971</v>
      </c>
      <c r="D7726">
        <v>1782.099976</v>
      </c>
      <c r="E7726">
        <v>1805.4300539999999</v>
      </c>
      <c r="F7726">
        <v>1805.4300539999999</v>
      </c>
      <c r="G7726">
        <v>1232880000</v>
      </c>
    </row>
    <row r="7727" spans="1:7" x14ac:dyDescent="0.3">
      <c r="A7727" s="1">
        <v>37138</v>
      </c>
      <c r="B7727">
        <v>1802.290039</v>
      </c>
      <c r="C7727">
        <v>1836.1899410000001</v>
      </c>
      <c r="D7727">
        <v>1770.76001</v>
      </c>
      <c r="E7727">
        <v>1770.780029</v>
      </c>
      <c r="F7727">
        <v>1770.780029</v>
      </c>
      <c r="G7727">
        <v>1536580000</v>
      </c>
    </row>
    <row r="7728" spans="1:7" x14ac:dyDescent="0.3">
      <c r="A7728" s="1">
        <v>37139</v>
      </c>
      <c r="B7728">
        <v>1771.75</v>
      </c>
      <c r="C7728">
        <v>1782.5</v>
      </c>
      <c r="D7728">
        <v>1715.8599850000001</v>
      </c>
      <c r="E7728">
        <v>1759.01001</v>
      </c>
      <c r="F7728">
        <v>1759.01001</v>
      </c>
      <c r="G7728">
        <v>1950580000</v>
      </c>
    </row>
    <row r="7729" spans="1:7" x14ac:dyDescent="0.3">
      <c r="A7729" s="1">
        <v>37140</v>
      </c>
      <c r="B7729">
        <v>1736.1999510000001</v>
      </c>
      <c r="C7729">
        <v>1753.829956</v>
      </c>
      <c r="D7729">
        <v>1702.920044</v>
      </c>
      <c r="E7729">
        <v>1705.6400149999999</v>
      </c>
      <c r="F7729">
        <v>1705.6400149999999</v>
      </c>
      <c r="G7729">
        <v>1887800000</v>
      </c>
    </row>
    <row r="7730" spans="1:7" x14ac:dyDescent="0.3">
      <c r="A7730" s="1">
        <v>37141</v>
      </c>
      <c r="B7730">
        <v>1694.0200199999999</v>
      </c>
      <c r="C7730">
        <v>1724.5699460000001</v>
      </c>
      <c r="D7730">
        <v>1676.420044</v>
      </c>
      <c r="E7730">
        <v>1687.6999510000001</v>
      </c>
      <c r="F7730">
        <v>1687.6999510000001</v>
      </c>
      <c r="G7730">
        <v>1712760000</v>
      </c>
    </row>
    <row r="7731" spans="1:7" x14ac:dyDescent="0.3">
      <c r="A7731" s="1">
        <v>37144</v>
      </c>
      <c r="B7731">
        <v>1673.780029</v>
      </c>
      <c r="C7731">
        <v>1702.119995</v>
      </c>
      <c r="D7731">
        <v>1669.9399410000001</v>
      </c>
      <c r="E7731">
        <v>1695.380005</v>
      </c>
      <c r="F7731">
        <v>1695.380005</v>
      </c>
      <c r="G7731">
        <v>1612970000</v>
      </c>
    </row>
    <row r="7732" spans="1:7" x14ac:dyDescent="0.3">
      <c r="A7732" s="1">
        <v>37151</v>
      </c>
      <c r="B7732">
        <v>1613.829956</v>
      </c>
      <c r="C7732">
        <v>1629.099976</v>
      </c>
      <c r="D7732">
        <v>1579.280029</v>
      </c>
      <c r="E7732">
        <v>1579.5500489999999</v>
      </c>
      <c r="F7732">
        <v>1579.5500489999999</v>
      </c>
      <c r="G7732">
        <v>2254620000</v>
      </c>
    </row>
    <row r="7733" spans="1:7" x14ac:dyDescent="0.3">
      <c r="A7733" s="1">
        <v>37152</v>
      </c>
      <c r="B7733">
        <v>1591.7700199999999</v>
      </c>
      <c r="C7733">
        <v>1605.0600589999999</v>
      </c>
      <c r="D7733">
        <v>1548.849976</v>
      </c>
      <c r="E7733">
        <v>1555.079956</v>
      </c>
      <c r="F7733">
        <v>1555.079956</v>
      </c>
      <c r="G7733">
        <v>1864980000</v>
      </c>
    </row>
    <row r="7734" spans="1:7" x14ac:dyDescent="0.3">
      <c r="A7734" s="1">
        <v>37153</v>
      </c>
      <c r="B7734">
        <v>1560.5200199999999</v>
      </c>
      <c r="C7734">
        <v>1568.219971</v>
      </c>
      <c r="D7734">
        <v>1451.3100589999999</v>
      </c>
      <c r="E7734">
        <v>1527.8000489999999</v>
      </c>
      <c r="F7734">
        <v>1527.8000489999999</v>
      </c>
      <c r="G7734">
        <v>2464030000</v>
      </c>
    </row>
    <row r="7735" spans="1:7" x14ac:dyDescent="0.3">
      <c r="A7735" s="1">
        <v>37154</v>
      </c>
      <c r="B7735">
        <v>1494.9399410000001</v>
      </c>
      <c r="C7735">
        <v>1513.23999</v>
      </c>
      <c r="D7735">
        <v>1467.099976</v>
      </c>
      <c r="E7735">
        <v>1470.9300539999999</v>
      </c>
      <c r="F7735">
        <v>1470.9300539999999</v>
      </c>
      <c r="G7735">
        <v>2804660000</v>
      </c>
    </row>
    <row r="7736" spans="1:7" x14ac:dyDescent="0.3">
      <c r="A7736" s="1">
        <v>37155</v>
      </c>
      <c r="B7736">
        <v>1395.790039</v>
      </c>
      <c r="C7736">
        <v>1454.040039</v>
      </c>
      <c r="D7736">
        <v>1387.0600589999999</v>
      </c>
      <c r="E7736">
        <v>1423.1899410000001</v>
      </c>
      <c r="F7736">
        <v>1423.1899410000001</v>
      </c>
      <c r="G7736">
        <v>2588150000</v>
      </c>
    </row>
    <row r="7737" spans="1:7" x14ac:dyDescent="0.3">
      <c r="A7737" s="1">
        <v>37158</v>
      </c>
      <c r="B7737">
        <v>1459.469971</v>
      </c>
      <c r="C7737">
        <v>1507.51001</v>
      </c>
      <c r="D7737">
        <v>1459.469971</v>
      </c>
      <c r="E7737">
        <v>1499.400024</v>
      </c>
      <c r="F7737">
        <v>1499.400024</v>
      </c>
      <c r="G7737">
        <v>2052290000</v>
      </c>
    </row>
    <row r="7738" spans="1:7" x14ac:dyDescent="0.3">
      <c r="A7738" s="1">
        <v>37159</v>
      </c>
      <c r="B7738">
        <v>1505.5200199999999</v>
      </c>
      <c r="C7738">
        <v>1528.329956</v>
      </c>
      <c r="D7738">
        <v>1480.6899410000001</v>
      </c>
      <c r="E7738">
        <v>1501.6400149999999</v>
      </c>
      <c r="F7738">
        <v>1501.6400149999999</v>
      </c>
      <c r="G7738">
        <v>2181960000</v>
      </c>
    </row>
    <row r="7739" spans="1:7" x14ac:dyDescent="0.3">
      <c r="A7739" s="1">
        <v>37160</v>
      </c>
      <c r="B7739">
        <v>1514.76001</v>
      </c>
      <c r="C7739">
        <v>1516.119995</v>
      </c>
      <c r="D7739">
        <v>1458.339966</v>
      </c>
      <c r="E7739">
        <v>1464.040039</v>
      </c>
      <c r="F7739">
        <v>1464.040039</v>
      </c>
      <c r="G7739">
        <v>1760620000</v>
      </c>
    </row>
    <row r="7740" spans="1:7" x14ac:dyDescent="0.3">
      <c r="A7740" s="1">
        <v>37161</v>
      </c>
      <c r="B7740">
        <v>1456.8000489999999</v>
      </c>
      <c r="C7740">
        <v>1465.6999510000001</v>
      </c>
      <c r="D7740">
        <v>1418.150024</v>
      </c>
      <c r="E7740">
        <v>1460.709961</v>
      </c>
      <c r="F7740">
        <v>1460.709961</v>
      </c>
      <c r="G7740">
        <v>2043090000</v>
      </c>
    </row>
    <row r="7741" spans="1:7" x14ac:dyDescent="0.3">
      <c r="A7741" s="1">
        <v>37162</v>
      </c>
      <c r="B7741">
        <v>1472.5600589999999</v>
      </c>
      <c r="C7741">
        <v>1499.579956</v>
      </c>
      <c r="D7741">
        <v>1466.780029</v>
      </c>
      <c r="E7741">
        <v>1498.8000489999999</v>
      </c>
      <c r="F7741">
        <v>1498.8000489999999</v>
      </c>
      <c r="G7741">
        <v>2114360000</v>
      </c>
    </row>
    <row r="7742" spans="1:7" x14ac:dyDescent="0.3">
      <c r="A7742" s="1">
        <v>37165</v>
      </c>
      <c r="B7742">
        <v>1491.4499510000001</v>
      </c>
      <c r="C7742">
        <v>1491.4499510000001</v>
      </c>
      <c r="D7742">
        <v>1458.410034</v>
      </c>
      <c r="E7742">
        <v>1480.459961</v>
      </c>
      <c r="F7742">
        <v>1480.459961</v>
      </c>
      <c r="G7742">
        <v>1505140000</v>
      </c>
    </row>
    <row r="7743" spans="1:7" x14ac:dyDescent="0.3">
      <c r="A7743" s="1">
        <v>37166</v>
      </c>
      <c r="B7743">
        <v>1479.01001</v>
      </c>
      <c r="C7743">
        <v>1504.23999</v>
      </c>
      <c r="D7743">
        <v>1473.130005</v>
      </c>
      <c r="E7743">
        <v>1492.329956</v>
      </c>
      <c r="F7743">
        <v>1492.329956</v>
      </c>
      <c r="G7743">
        <v>1784730000</v>
      </c>
    </row>
    <row r="7744" spans="1:7" x14ac:dyDescent="0.3">
      <c r="A7744" s="1">
        <v>37167</v>
      </c>
      <c r="B7744">
        <v>1479.2700199999999</v>
      </c>
      <c r="C7744">
        <v>1595.4799800000001</v>
      </c>
      <c r="D7744">
        <v>1473.219971</v>
      </c>
      <c r="E7744">
        <v>1580.8100589999999</v>
      </c>
      <c r="F7744">
        <v>1580.8100589999999</v>
      </c>
      <c r="G7744">
        <v>2713300000</v>
      </c>
    </row>
    <row r="7745" spans="1:7" x14ac:dyDescent="0.3">
      <c r="A7745" s="1">
        <v>37168</v>
      </c>
      <c r="B7745">
        <v>1602.599976</v>
      </c>
      <c r="C7745">
        <v>1641.5600589999999</v>
      </c>
      <c r="D7745">
        <v>1581.079956</v>
      </c>
      <c r="E7745">
        <v>1597.3100589999999</v>
      </c>
      <c r="F7745">
        <v>1597.3100589999999</v>
      </c>
      <c r="G7745">
        <v>2558580000</v>
      </c>
    </row>
    <row r="7746" spans="1:7" x14ac:dyDescent="0.3">
      <c r="A7746" s="1">
        <v>37169</v>
      </c>
      <c r="B7746">
        <v>1586.400024</v>
      </c>
      <c r="C7746">
        <v>1608.76001</v>
      </c>
      <c r="D7746">
        <v>1548.8100589999999</v>
      </c>
      <c r="E7746">
        <v>1605.3000489999999</v>
      </c>
      <c r="F7746">
        <v>1605.3000489999999</v>
      </c>
      <c r="G7746">
        <v>1836380000</v>
      </c>
    </row>
    <row r="7747" spans="1:7" x14ac:dyDescent="0.3">
      <c r="A7747" s="1">
        <v>37172</v>
      </c>
      <c r="B7747">
        <v>1582.9300539999999</v>
      </c>
      <c r="C7747">
        <v>1621.1099850000001</v>
      </c>
      <c r="D7747">
        <v>1574.650024</v>
      </c>
      <c r="E7747">
        <v>1605.9499510000001</v>
      </c>
      <c r="F7747">
        <v>1605.9499510000001</v>
      </c>
      <c r="G7747">
        <v>1417520000</v>
      </c>
    </row>
    <row r="7748" spans="1:7" x14ac:dyDescent="0.3">
      <c r="A7748" s="1">
        <v>37173</v>
      </c>
      <c r="B7748">
        <v>1604.1099850000001</v>
      </c>
      <c r="C7748">
        <v>1607.1999510000001</v>
      </c>
      <c r="D7748">
        <v>1565.969971</v>
      </c>
      <c r="E7748">
        <v>1570.1899410000001</v>
      </c>
      <c r="F7748">
        <v>1570.1899410000001</v>
      </c>
      <c r="G7748">
        <v>1527430000</v>
      </c>
    </row>
    <row r="7749" spans="1:7" x14ac:dyDescent="0.3">
      <c r="A7749" s="1">
        <v>37174</v>
      </c>
      <c r="B7749">
        <v>1563.959961</v>
      </c>
      <c r="C7749">
        <v>1626.98999</v>
      </c>
      <c r="D7749">
        <v>1558.8100589999999</v>
      </c>
      <c r="E7749">
        <v>1626.26001</v>
      </c>
      <c r="F7749">
        <v>1626.26001</v>
      </c>
      <c r="G7749">
        <v>1857510000</v>
      </c>
    </row>
    <row r="7750" spans="1:7" x14ac:dyDescent="0.3">
      <c r="A7750" s="1">
        <v>37175</v>
      </c>
      <c r="B7750">
        <v>1649.5500489999999</v>
      </c>
      <c r="C7750">
        <v>1701.4799800000001</v>
      </c>
      <c r="D7750">
        <v>1649.5500489999999</v>
      </c>
      <c r="E7750">
        <v>1701.469971</v>
      </c>
      <c r="F7750">
        <v>1701.469971</v>
      </c>
      <c r="G7750">
        <v>2532940000</v>
      </c>
    </row>
    <row r="7751" spans="1:7" x14ac:dyDescent="0.3">
      <c r="A7751" s="1">
        <v>37176</v>
      </c>
      <c r="B7751">
        <v>1690.209961</v>
      </c>
      <c r="C7751">
        <v>1707.4300539999999</v>
      </c>
      <c r="D7751">
        <v>1651.23999</v>
      </c>
      <c r="E7751">
        <v>1703.400024</v>
      </c>
      <c r="F7751">
        <v>1703.400024</v>
      </c>
      <c r="G7751">
        <v>2185970000</v>
      </c>
    </row>
    <row r="7752" spans="1:7" x14ac:dyDescent="0.3">
      <c r="A7752" s="1">
        <v>37179</v>
      </c>
      <c r="B7752">
        <v>1684.040039</v>
      </c>
      <c r="C7752">
        <v>1698.23999</v>
      </c>
      <c r="D7752">
        <v>1663.780029</v>
      </c>
      <c r="E7752">
        <v>1696.3100589999999</v>
      </c>
      <c r="F7752">
        <v>1696.3100589999999</v>
      </c>
      <c r="G7752">
        <v>1586210000</v>
      </c>
    </row>
    <row r="7753" spans="1:7" x14ac:dyDescent="0.3">
      <c r="A7753" s="1">
        <v>37180</v>
      </c>
      <c r="B7753">
        <v>1704.75</v>
      </c>
      <c r="C7753">
        <v>1722.849976</v>
      </c>
      <c r="D7753">
        <v>1690.540039</v>
      </c>
      <c r="E7753">
        <v>1722.0699460000001</v>
      </c>
      <c r="F7753">
        <v>1722.0699460000001</v>
      </c>
      <c r="G7753">
        <v>1843310000</v>
      </c>
    </row>
    <row r="7754" spans="1:7" x14ac:dyDescent="0.3">
      <c r="A7754" s="1">
        <v>37181</v>
      </c>
      <c r="B7754">
        <v>1752.9399410000001</v>
      </c>
      <c r="C7754">
        <v>1754.01001</v>
      </c>
      <c r="D7754">
        <v>1646.339966</v>
      </c>
      <c r="E7754">
        <v>1646.339966</v>
      </c>
      <c r="F7754">
        <v>1646.339966</v>
      </c>
      <c r="G7754">
        <v>2292410000</v>
      </c>
    </row>
    <row r="7755" spans="1:7" x14ac:dyDescent="0.3">
      <c r="A7755" s="1">
        <v>37182</v>
      </c>
      <c r="B7755">
        <v>1648.6899410000001</v>
      </c>
      <c r="C7755">
        <v>1668</v>
      </c>
      <c r="D7755">
        <v>1634.719971</v>
      </c>
      <c r="E7755">
        <v>1652.719971</v>
      </c>
      <c r="F7755">
        <v>1652.719971</v>
      </c>
      <c r="G7755">
        <v>1793870000</v>
      </c>
    </row>
    <row r="7756" spans="1:7" x14ac:dyDescent="0.3">
      <c r="A7756" s="1">
        <v>37183</v>
      </c>
      <c r="B7756">
        <v>1644.48999</v>
      </c>
      <c r="C7756">
        <v>1675.1999510000001</v>
      </c>
      <c r="D7756">
        <v>1628.23999</v>
      </c>
      <c r="E7756">
        <v>1671.3100589999999</v>
      </c>
      <c r="F7756">
        <v>1671.3100589999999</v>
      </c>
      <c r="G7756">
        <v>1591110000</v>
      </c>
    </row>
    <row r="7757" spans="1:7" x14ac:dyDescent="0.3">
      <c r="A7757" s="1">
        <v>37186</v>
      </c>
      <c r="B7757">
        <v>1666.079956</v>
      </c>
      <c r="C7757">
        <v>1708.089966</v>
      </c>
      <c r="D7757">
        <v>1660.219971</v>
      </c>
      <c r="E7757">
        <v>1708.079956</v>
      </c>
      <c r="F7757">
        <v>1708.079956</v>
      </c>
      <c r="G7757">
        <v>1530830000</v>
      </c>
    </row>
    <row r="7758" spans="1:7" x14ac:dyDescent="0.3">
      <c r="A7758" s="1">
        <v>37187</v>
      </c>
      <c r="B7758">
        <v>1720.540039</v>
      </c>
      <c r="C7758">
        <v>1739.469971</v>
      </c>
      <c r="D7758">
        <v>1695.219971</v>
      </c>
      <c r="E7758">
        <v>1704.4399410000001</v>
      </c>
      <c r="F7758">
        <v>1704.4399410000001</v>
      </c>
      <c r="G7758">
        <v>1839490000</v>
      </c>
    </row>
    <row r="7759" spans="1:7" x14ac:dyDescent="0.3">
      <c r="A7759" s="1">
        <v>37188</v>
      </c>
      <c r="B7759">
        <v>1707.5200199999999</v>
      </c>
      <c r="C7759">
        <v>1736.170044</v>
      </c>
      <c r="D7759">
        <v>1697.6899410000001</v>
      </c>
      <c r="E7759">
        <v>1731.540039</v>
      </c>
      <c r="F7759">
        <v>1731.540039</v>
      </c>
      <c r="G7759">
        <v>1895000000</v>
      </c>
    </row>
    <row r="7760" spans="1:7" x14ac:dyDescent="0.3">
      <c r="A7760" s="1">
        <v>37189</v>
      </c>
      <c r="B7760">
        <v>1708.48999</v>
      </c>
      <c r="C7760">
        <v>1775.51001</v>
      </c>
      <c r="D7760">
        <v>1683.6099850000001</v>
      </c>
      <c r="E7760">
        <v>1775.469971</v>
      </c>
      <c r="F7760">
        <v>1775.469971</v>
      </c>
      <c r="G7760">
        <v>2259620000</v>
      </c>
    </row>
    <row r="7761" spans="1:7" x14ac:dyDescent="0.3">
      <c r="A7761" s="1">
        <v>37190</v>
      </c>
      <c r="B7761">
        <v>1763.780029</v>
      </c>
      <c r="C7761">
        <v>1792.869995</v>
      </c>
      <c r="D7761">
        <v>1763</v>
      </c>
      <c r="E7761">
        <v>1768.959961</v>
      </c>
      <c r="F7761">
        <v>1768.959961</v>
      </c>
      <c r="G7761">
        <v>1999200000</v>
      </c>
    </row>
    <row r="7762" spans="1:7" x14ac:dyDescent="0.3">
      <c r="A7762" s="1">
        <v>37193</v>
      </c>
      <c r="B7762">
        <v>1763.420044</v>
      </c>
      <c r="C7762">
        <v>1767.969971</v>
      </c>
      <c r="D7762">
        <v>1699.400024</v>
      </c>
      <c r="E7762">
        <v>1699.5200199999999</v>
      </c>
      <c r="F7762">
        <v>1699.5200199999999</v>
      </c>
      <c r="G7762">
        <v>1659170000</v>
      </c>
    </row>
    <row r="7763" spans="1:7" x14ac:dyDescent="0.3">
      <c r="A7763" s="1">
        <v>37194</v>
      </c>
      <c r="B7763">
        <v>1682.3000489999999</v>
      </c>
      <c r="C7763">
        <v>1686.6800539999999</v>
      </c>
      <c r="D7763">
        <v>1646.3000489999999</v>
      </c>
      <c r="E7763">
        <v>1667.410034</v>
      </c>
      <c r="F7763">
        <v>1667.410034</v>
      </c>
      <c r="G7763">
        <v>1778560000</v>
      </c>
    </row>
    <row r="7764" spans="1:7" x14ac:dyDescent="0.3">
      <c r="A7764" s="1">
        <v>37195</v>
      </c>
      <c r="B7764">
        <v>1690.119995</v>
      </c>
      <c r="C7764">
        <v>1721.6899410000001</v>
      </c>
      <c r="D7764">
        <v>1677.709961</v>
      </c>
      <c r="E7764">
        <v>1690.1999510000001</v>
      </c>
      <c r="F7764">
        <v>1690.1999510000001</v>
      </c>
      <c r="G7764">
        <v>1897610000</v>
      </c>
    </row>
    <row r="7765" spans="1:7" x14ac:dyDescent="0.3">
      <c r="A7765" s="1">
        <v>37196</v>
      </c>
      <c r="B7765">
        <v>1705.5200199999999</v>
      </c>
      <c r="C7765">
        <v>1746.650024</v>
      </c>
      <c r="D7765">
        <v>1683.98999</v>
      </c>
      <c r="E7765">
        <v>1746.3000489999999</v>
      </c>
      <c r="F7765">
        <v>1746.3000489999999</v>
      </c>
      <c r="G7765">
        <v>1784910000</v>
      </c>
    </row>
    <row r="7766" spans="1:7" x14ac:dyDescent="0.3">
      <c r="A7766" s="1">
        <v>37197</v>
      </c>
      <c r="B7766">
        <v>1741.369995</v>
      </c>
      <c r="C7766">
        <v>1759.650024</v>
      </c>
      <c r="D7766">
        <v>1726.6099850000001</v>
      </c>
      <c r="E7766">
        <v>1745.7299800000001</v>
      </c>
      <c r="F7766">
        <v>1745.7299800000001</v>
      </c>
      <c r="G7766">
        <v>1643860000</v>
      </c>
    </row>
    <row r="7767" spans="1:7" x14ac:dyDescent="0.3">
      <c r="A7767" s="1">
        <v>37200</v>
      </c>
      <c r="B7767">
        <v>1768.290039</v>
      </c>
      <c r="C7767">
        <v>1801.5500489999999</v>
      </c>
      <c r="D7767">
        <v>1768.290039</v>
      </c>
      <c r="E7767">
        <v>1793.650024</v>
      </c>
      <c r="F7767">
        <v>1793.650024</v>
      </c>
      <c r="G7767">
        <v>1734250000</v>
      </c>
    </row>
    <row r="7768" spans="1:7" x14ac:dyDescent="0.3">
      <c r="A7768" s="1">
        <v>37201</v>
      </c>
      <c r="B7768">
        <v>1786.920044</v>
      </c>
      <c r="C7768">
        <v>1835.48999</v>
      </c>
      <c r="D7768">
        <v>1777.910034</v>
      </c>
      <c r="E7768">
        <v>1835.079956</v>
      </c>
      <c r="F7768">
        <v>1835.079956</v>
      </c>
      <c r="G7768">
        <v>1945510000</v>
      </c>
    </row>
    <row r="7769" spans="1:7" x14ac:dyDescent="0.3">
      <c r="A7769" s="1">
        <v>37202</v>
      </c>
      <c r="B7769">
        <v>1821.040039</v>
      </c>
      <c r="C7769">
        <v>1868.3100589999999</v>
      </c>
      <c r="D7769">
        <v>1820.280029</v>
      </c>
      <c r="E7769">
        <v>1837.530029</v>
      </c>
      <c r="F7769">
        <v>1837.530029</v>
      </c>
      <c r="G7769">
        <v>2065810000</v>
      </c>
    </row>
    <row r="7770" spans="1:7" x14ac:dyDescent="0.3">
      <c r="A7770" s="1">
        <v>37203</v>
      </c>
      <c r="B7770">
        <v>1855.6800539999999</v>
      </c>
      <c r="C7770">
        <v>1888.3900149999999</v>
      </c>
      <c r="D7770">
        <v>1816.5600589999999</v>
      </c>
      <c r="E7770">
        <v>1827.7700199999999</v>
      </c>
      <c r="F7770">
        <v>1827.7700199999999</v>
      </c>
      <c r="G7770">
        <v>2300720000</v>
      </c>
    </row>
    <row r="7771" spans="1:7" x14ac:dyDescent="0.3">
      <c r="A7771" s="1">
        <v>37204</v>
      </c>
      <c r="B7771">
        <v>1824.7299800000001</v>
      </c>
      <c r="C7771">
        <v>1838.380005</v>
      </c>
      <c r="D7771">
        <v>1809.290039</v>
      </c>
      <c r="E7771">
        <v>1828.4799800000001</v>
      </c>
      <c r="F7771">
        <v>1828.4799800000001</v>
      </c>
      <c r="G7771">
        <v>1524360000</v>
      </c>
    </row>
    <row r="7772" spans="1:7" x14ac:dyDescent="0.3">
      <c r="A7772" s="1">
        <v>37207</v>
      </c>
      <c r="B7772">
        <v>1826.25</v>
      </c>
      <c r="C7772">
        <v>1848</v>
      </c>
      <c r="D7772">
        <v>1782.4799800000001</v>
      </c>
      <c r="E7772">
        <v>1840.130005</v>
      </c>
      <c r="F7772">
        <v>1840.130005</v>
      </c>
      <c r="G7772">
        <v>1594470000</v>
      </c>
    </row>
    <row r="7773" spans="1:7" x14ac:dyDescent="0.3">
      <c r="A7773" s="1">
        <v>37208</v>
      </c>
      <c r="B7773">
        <v>1871.469971</v>
      </c>
      <c r="C7773">
        <v>1893.920044</v>
      </c>
      <c r="D7773">
        <v>1867.2700199999999</v>
      </c>
      <c r="E7773">
        <v>1892.1099850000001</v>
      </c>
      <c r="F7773">
        <v>1892.1099850000001</v>
      </c>
      <c r="G7773">
        <v>2189000000</v>
      </c>
    </row>
    <row r="7774" spans="1:7" x14ac:dyDescent="0.3">
      <c r="A7774" s="1">
        <v>37209</v>
      </c>
      <c r="B7774">
        <v>1910.4499510000001</v>
      </c>
      <c r="C7774">
        <v>1922.4499510000001</v>
      </c>
      <c r="D7774">
        <v>1875.2700199999999</v>
      </c>
      <c r="E7774">
        <v>1903.1899410000001</v>
      </c>
      <c r="F7774">
        <v>1903.1899410000001</v>
      </c>
      <c r="G7774">
        <v>2175590000</v>
      </c>
    </row>
    <row r="7775" spans="1:7" x14ac:dyDescent="0.3">
      <c r="A7775" s="1">
        <v>37210</v>
      </c>
      <c r="B7775">
        <v>1891.3599850000001</v>
      </c>
      <c r="C7775">
        <v>1922.119995</v>
      </c>
      <c r="D7775">
        <v>1882.839966</v>
      </c>
      <c r="E7775">
        <v>1900.5699460000001</v>
      </c>
      <c r="F7775">
        <v>1900.5699460000001</v>
      </c>
      <c r="G7775">
        <v>2025550000</v>
      </c>
    </row>
    <row r="7776" spans="1:7" x14ac:dyDescent="0.3">
      <c r="A7776" s="1">
        <v>37211</v>
      </c>
      <c r="B7776">
        <v>1903.4799800000001</v>
      </c>
      <c r="C7776">
        <v>1908.209961</v>
      </c>
      <c r="D7776">
        <v>1882.530029</v>
      </c>
      <c r="E7776">
        <v>1898.579956</v>
      </c>
      <c r="F7776">
        <v>1898.579956</v>
      </c>
      <c r="G7776">
        <v>1714140000</v>
      </c>
    </row>
    <row r="7777" spans="1:7" x14ac:dyDescent="0.3">
      <c r="A7777" s="1">
        <v>37214</v>
      </c>
      <c r="B7777">
        <v>1912.4799800000001</v>
      </c>
      <c r="C7777">
        <v>1934.6999510000001</v>
      </c>
      <c r="D7777">
        <v>1905.3599850000001</v>
      </c>
      <c r="E7777">
        <v>1934.420044</v>
      </c>
      <c r="F7777">
        <v>1934.420044</v>
      </c>
      <c r="G7777">
        <v>1924900000</v>
      </c>
    </row>
    <row r="7778" spans="1:7" x14ac:dyDescent="0.3">
      <c r="A7778" s="1">
        <v>37215</v>
      </c>
      <c r="B7778">
        <v>1926.469971</v>
      </c>
      <c r="C7778">
        <v>1930.209961</v>
      </c>
      <c r="D7778">
        <v>1877.790039</v>
      </c>
      <c r="E7778">
        <v>1880.51001</v>
      </c>
      <c r="F7778">
        <v>1880.51001</v>
      </c>
      <c r="G7778">
        <v>1988580000</v>
      </c>
    </row>
    <row r="7779" spans="1:7" x14ac:dyDescent="0.3">
      <c r="A7779" s="1">
        <v>37216</v>
      </c>
      <c r="B7779">
        <v>1873.599976</v>
      </c>
      <c r="C7779">
        <v>1884.48999</v>
      </c>
      <c r="D7779">
        <v>1853.670044</v>
      </c>
      <c r="E7779">
        <v>1875.0500489999999</v>
      </c>
      <c r="F7779">
        <v>1875.0500489999999</v>
      </c>
      <c r="G7779">
        <v>1577590000</v>
      </c>
    </row>
    <row r="7780" spans="1:7" x14ac:dyDescent="0.3">
      <c r="A7780" s="1">
        <v>37218</v>
      </c>
      <c r="B7780">
        <v>1878.910034</v>
      </c>
      <c r="C7780">
        <v>1905.579956</v>
      </c>
      <c r="D7780">
        <v>1873.6400149999999</v>
      </c>
      <c r="E7780">
        <v>1903.1999510000001</v>
      </c>
      <c r="F7780">
        <v>1903.1999510000001</v>
      </c>
      <c r="G7780">
        <v>569820000</v>
      </c>
    </row>
    <row r="7781" spans="1:7" x14ac:dyDescent="0.3">
      <c r="A7781" s="1">
        <v>37221</v>
      </c>
      <c r="B7781">
        <v>1914.530029</v>
      </c>
      <c r="C7781">
        <v>1941.3100589999999</v>
      </c>
      <c r="D7781">
        <v>1906.8900149999999</v>
      </c>
      <c r="E7781">
        <v>1941.2299800000001</v>
      </c>
      <c r="F7781">
        <v>1941.2299800000001</v>
      </c>
      <c r="G7781">
        <v>1734130000</v>
      </c>
    </row>
    <row r="7782" spans="1:7" x14ac:dyDescent="0.3">
      <c r="A7782" s="1">
        <v>37222</v>
      </c>
      <c r="B7782">
        <v>1931.589966</v>
      </c>
      <c r="C7782">
        <v>1965.089966</v>
      </c>
      <c r="D7782">
        <v>1902.8900149999999</v>
      </c>
      <c r="E7782">
        <v>1935.969971</v>
      </c>
      <c r="F7782">
        <v>1935.969971</v>
      </c>
      <c r="G7782">
        <v>2137420000</v>
      </c>
    </row>
    <row r="7783" spans="1:7" x14ac:dyDescent="0.3">
      <c r="A7783" s="1">
        <v>37223</v>
      </c>
      <c r="B7783">
        <v>1921.599976</v>
      </c>
      <c r="C7783">
        <v>1941.790039</v>
      </c>
      <c r="D7783">
        <v>1887.969971</v>
      </c>
      <c r="E7783">
        <v>1887.969971</v>
      </c>
      <c r="F7783">
        <v>1887.969971</v>
      </c>
      <c r="G7783">
        <v>1905150000</v>
      </c>
    </row>
    <row r="7784" spans="1:7" x14ac:dyDescent="0.3">
      <c r="A7784" s="1">
        <v>37224</v>
      </c>
      <c r="B7784">
        <v>1898.630005</v>
      </c>
      <c r="C7784">
        <v>1933.459961</v>
      </c>
      <c r="D7784">
        <v>1889.290039</v>
      </c>
      <c r="E7784">
        <v>1933.26001</v>
      </c>
      <c r="F7784">
        <v>1933.26001</v>
      </c>
      <c r="G7784">
        <v>1957120000</v>
      </c>
    </row>
    <row r="7785" spans="1:7" x14ac:dyDescent="0.3">
      <c r="A7785" s="1">
        <v>37225</v>
      </c>
      <c r="B7785">
        <v>1929.290039</v>
      </c>
      <c r="C7785">
        <v>1941.9399410000001</v>
      </c>
      <c r="D7785">
        <v>1916.7299800000001</v>
      </c>
      <c r="E7785">
        <v>1930.579956</v>
      </c>
      <c r="F7785">
        <v>1930.579956</v>
      </c>
      <c r="G7785">
        <v>1831850000</v>
      </c>
    </row>
    <row r="7786" spans="1:7" x14ac:dyDescent="0.3">
      <c r="A7786" s="1">
        <v>37228</v>
      </c>
      <c r="B7786">
        <v>1915.130005</v>
      </c>
      <c r="C7786">
        <v>1925.349976</v>
      </c>
      <c r="D7786">
        <v>1898.9799800000001</v>
      </c>
      <c r="E7786">
        <v>1904.900024</v>
      </c>
      <c r="F7786">
        <v>1904.900024</v>
      </c>
      <c r="G7786">
        <v>1496760000</v>
      </c>
    </row>
    <row r="7787" spans="1:7" x14ac:dyDescent="0.3">
      <c r="A7787" s="1">
        <v>37229</v>
      </c>
      <c r="B7787">
        <v>1917.660034</v>
      </c>
      <c r="C7787">
        <v>1963.219971</v>
      </c>
      <c r="D7787">
        <v>1913.920044</v>
      </c>
      <c r="E7787">
        <v>1963.099976</v>
      </c>
      <c r="F7787">
        <v>1963.099976</v>
      </c>
      <c r="G7787">
        <v>1908630000</v>
      </c>
    </row>
    <row r="7788" spans="1:7" x14ac:dyDescent="0.3">
      <c r="A7788" s="1">
        <v>37230</v>
      </c>
      <c r="B7788">
        <v>1980.3000489999999</v>
      </c>
      <c r="C7788">
        <v>2056.8100589999999</v>
      </c>
      <c r="D7788">
        <v>1980.3000489999999</v>
      </c>
      <c r="E7788">
        <v>2046.839966</v>
      </c>
      <c r="F7788">
        <v>2046.839966</v>
      </c>
      <c r="G7788">
        <v>2777500000</v>
      </c>
    </row>
    <row r="7789" spans="1:7" x14ac:dyDescent="0.3">
      <c r="A7789" s="1">
        <v>37231</v>
      </c>
      <c r="B7789">
        <v>2045.219971</v>
      </c>
      <c r="C7789">
        <v>2065.6899410000001</v>
      </c>
      <c r="D7789">
        <v>2037.6400149999999</v>
      </c>
      <c r="E7789">
        <v>2054.2700199999999</v>
      </c>
      <c r="F7789">
        <v>2054.2700199999999</v>
      </c>
      <c r="G7789">
        <v>2212470000</v>
      </c>
    </row>
    <row r="7790" spans="1:7" x14ac:dyDescent="0.3">
      <c r="A7790" s="1">
        <v>37232</v>
      </c>
      <c r="B7790">
        <v>2043.6800539999999</v>
      </c>
      <c r="C7790">
        <v>2046.98999</v>
      </c>
      <c r="D7790">
        <v>2002.339966</v>
      </c>
      <c r="E7790">
        <v>2021.26001</v>
      </c>
      <c r="F7790">
        <v>2021.26001</v>
      </c>
      <c r="G7790">
        <v>1916720000</v>
      </c>
    </row>
    <row r="7791" spans="1:7" x14ac:dyDescent="0.3">
      <c r="A7791" s="1">
        <v>37235</v>
      </c>
      <c r="B7791">
        <v>2007.670044</v>
      </c>
      <c r="C7791">
        <v>2036.540039</v>
      </c>
      <c r="D7791">
        <v>1989.6800539999999</v>
      </c>
      <c r="E7791">
        <v>1992.119995</v>
      </c>
      <c r="F7791">
        <v>1992.119995</v>
      </c>
      <c r="G7791">
        <v>1679480000</v>
      </c>
    </row>
    <row r="7792" spans="1:7" x14ac:dyDescent="0.3">
      <c r="A7792" s="1">
        <v>37236</v>
      </c>
      <c r="B7792">
        <v>2009.9300539999999</v>
      </c>
      <c r="C7792">
        <v>2032.630005</v>
      </c>
      <c r="D7792">
        <v>1995.089966</v>
      </c>
      <c r="E7792">
        <v>2001.9300539999999</v>
      </c>
      <c r="F7792">
        <v>2001.9300539999999</v>
      </c>
      <c r="G7792">
        <v>1965200000</v>
      </c>
    </row>
    <row r="7793" spans="1:7" x14ac:dyDescent="0.3">
      <c r="A7793" s="1">
        <v>37237</v>
      </c>
      <c r="B7793">
        <v>2007.4799800000001</v>
      </c>
      <c r="C7793">
        <v>2022.76001</v>
      </c>
      <c r="D7793">
        <v>1975.650024</v>
      </c>
      <c r="E7793">
        <v>2011.380005</v>
      </c>
      <c r="F7793">
        <v>2011.380005</v>
      </c>
      <c r="G7793">
        <v>1895290000</v>
      </c>
    </row>
    <row r="7794" spans="1:7" x14ac:dyDescent="0.3">
      <c r="A7794" s="1">
        <v>37238</v>
      </c>
      <c r="B7794">
        <v>1979.839966</v>
      </c>
      <c r="C7794">
        <v>1985.790039</v>
      </c>
      <c r="D7794">
        <v>1945.290039</v>
      </c>
      <c r="E7794">
        <v>1946.51001</v>
      </c>
      <c r="F7794">
        <v>1946.51001</v>
      </c>
      <c r="G7794">
        <v>2095820000</v>
      </c>
    </row>
    <row r="7795" spans="1:7" x14ac:dyDescent="0.3">
      <c r="A7795" s="1">
        <v>37239</v>
      </c>
      <c r="B7795">
        <v>1945.1800539999999</v>
      </c>
      <c r="C7795">
        <v>1965.73999</v>
      </c>
      <c r="D7795">
        <v>1934.599976</v>
      </c>
      <c r="E7795">
        <v>1953.170044</v>
      </c>
      <c r="F7795">
        <v>1953.170044</v>
      </c>
      <c r="G7795">
        <v>1900020000</v>
      </c>
    </row>
    <row r="7796" spans="1:7" x14ac:dyDescent="0.3">
      <c r="A7796" s="1">
        <v>37242</v>
      </c>
      <c r="B7796">
        <v>1950.9399410000001</v>
      </c>
      <c r="C7796">
        <v>1994.4799800000001</v>
      </c>
      <c r="D7796">
        <v>1950.9399410000001</v>
      </c>
      <c r="E7796">
        <v>1987.4499510000001</v>
      </c>
      <c r="F7796">
        <v>1987.4499510000001</v>
      </c>
      <c r="G7796">
        <v>1840920000</v>
      </c>
    </row>
    <row r="7797" spans="1:7" x14ac:dyDescent="0.3">
      <c r="A7797" s="1">
        <v>37243</v>
      </c>
      <c r="B7797">
        <v>1998.3599850000001</v>
      </c>
      <c r="C7797">
        <v>2010.910034</v>
      </c>
      <c r="D7797">
        <v>1989.8100589999999</v>
      </c>
      <c r="E7797">
        <v>2004.76001</v>
      </c>
      <c r="F7797">
        <v>2004.76001</v>
      </c>
      <c r="G7797">
        <v>1852020000</v>
      </c>
    </row>
    <row r="7798" spans="1:7" x14ac:dyDescent="0.3">
      <c r="A7798" s="1">
        <v>37244</v>
      </c>
      <c r="B7798">
        <v>1981.650024</v>
      </c>
      <c r="C7798">
        <v>2007.76001</v>
      </c>
      <c r="D7798">
        <v>1971.0699460000001</v>
      </c>
      <c r="E7798">
        <v>1982.8900149999999</v>
      </c>
      <c r="F7798">
        <v>1982.8900149999999</v>
      </c>
      <c r="G7798">
        <v>1919850000</v>
      </c>
    </row>
    <row r="7799" spans="1:7" x14ac:dyDescent="0.3">
      <c r="A7799" s="1">
        <v>37245</v>
      </c>
      <c r="B7799">
        <v>1969</v>
      </c>
      <c r="C7799">
        <v>1972.3199460000001</v>
      </c>
      <c r="D7799">
        <v>1918.5</v>
      </c>
      <c r="E7799">
        <v>1918.540039</v>
      </c>
      <c r="F7799">
        <v>1918.540039</v>
      </c>
      <c r="G7799">
        <v>2043110000</v>
      </c>
    </row>
    <row r="7800" spans="1:7" x14ac:dyDescent="0.3">
      <c r="A7800" s="1">
        <v>37246</v>
      </c>
      <c r="B7800">
        <v>1941.5500489999999</v>
      </c>
      <c r="C7800">
        <v>1954.469971</v>
      </c>
      <c r="D7800">
        <v>1931.869995</v>
      </c>
      <c r="E7800">
        <v>1945.829956</v>
      </c>
      <c r="F7800">
        <v>1945.829956</v>
      </c>
      <c r="G7800">
        <v>2359670000</v>
      </c>
    </row>
    <row r="7801" spans="1:7" x14ac:dyDescent="0.3">
      <c r="A7801" s="1">
        <v>37249</v>
      </c>
      <c r="B7801">
        <v>1946.839966</v>
      </c>
      <c r="C7801">
        <v>1953.900024</v>
      </c>
      <c r="D7801">
        <v>1942.0699460000001</v>
      </c>
      <c r="E7801">
        <v>1944.4799800000001</v>
      </c>
      <c r="F7801">
        <v>1944.4799800000001</v>
      </c>
      <c r="G7801">
        <v>564380000</v>
      </c>
    </row>
    <row r="7802" spans="1:7" x14ac:dyDescent="0.3">
      <c r="A7802" s="1">
        <v>37251</v>
      </c>
      <c r="B7802">
        <v>1948.7700199999999</v>
      </c>
      <c r="C7802">
        <v>1983.839966</v>
      </c>
      <c r="D7802">
        <v>1948.7700199999999</v>
      </c>
      <c r="E7802">
        <v>1960.6999510000001</v>
      </c>
      <c r="F7802">
        <v>1960.6999510000001</v>
      </c>
      <c r="G7802">
        <v>1127350000</v>
      </c>
    </row>
    <row r="7803" spans="1:7" x14ac:dyDescent="0.3">
      <c r="A7803" s="1">
        <v>37252</v>
      </c>
      <c r="B7803">
        <v>1967.3199460000001</v>
      </c>
      <c r="C7803">
        <v>1982.7299800000001</v>
      </c>
      <c r="D7803">
        <v>1962.119995</v>
      </c>
      <c r="E7803">
        <v>1976.420044</v>
      </c>
      <c r="F7803">
        <v>1976.420044</v>
      </c>
      <c r="G7803">
        <v>1241060000</v>
      </c>
    </row>
    <row r="7804" spans="1:7" x14ac:dyDescent="0.3">
      <c r="A7804" s="1">
        <v>37253</v>
      </c>
      <c r="B7804">
        <v>1985.709961</v>
      </c>
      <c r="C7804">
        <v>2002.719971</v>
      </c>
      <c r="D7804">
        <v>1982.369995</v>
      </c>
      <c r="E7804">
        <v>1987.26001</v>
      </c>
      <c r="F7804">
        <v>1987.26001</v>
      </c>
      <c r="G7804">
        <v>1328290000</v>
      </c>
    </row>
    <row r="7805" spans="1:7" x14ac:dyDescent="0.3">
      <c r="A7805" s="1">
        <v>37256</v>
      </c>
      <c r="B7805">
        <v>1984.3100589999999</v>
      </c>
      <c r="C7805">
        <v>1989.170044</v>
      </c>
      <c r="D7805">
        <v>1950.400024</v>
      </c>
      <c r="E7805">
        <v>1950.400024</v>
      </c>
      <c r="F7805">
        <v>1950.400024</v>
      </c>
      <c r="G7805">
        <v>1414840000</v>
      </c>
    </row>
    <row r="7806" spans="1:7" x14ac:dyDescent="0.3">
      <c r="A7806" s="1">
        <v>37258</v>
      </c>
      <c r="B7806">
        <v>1965.1800539999999</v>
      </c>
      <c r="C7806">
        <v>1979.26001</v>
      </c>
      <c r="D7806">
        <v>1936.5600589999999</v>
      </c>
      <c r="E7806">
        <v>1979.25</v>
      </c>
      <c r="F7806">
        <v>1979.25</v>
      </c>
      <c r="G7806">
        <v>1517670000</v>
      </c>
    </row>
    <row r="7807" spans="1:7" x14ac:dyDescent="0.3">
      <c r="A7807" s="1">
        <v>37259</v>
      </c>
      <c r="B7807">
        <v>1987.0600589999999</v>
      </c>
      <c r="C7807">
        <v>2044.5600589999999</v>
      </c>
      <c r="D7807">
        <v>1987.0600589999999</v>
      </c>
      <c r="E7807">
        <v>2044.2700199999999</v>
      </c>
      <c r="F7807">
        <v>2044.2700199999999</v>
      </c>
      <c r="G7807">
        <v>2209630000</v>
      </c>
    </row>
    <row r="7808" spans="1:7" x14ac:dyDescent="0.3">
      <c r="A7808" s="1">
        <v>37260</v>
      </c>
      <c r="B7808">
        <v>2061.830078</v>
      </c>
      <c r="C7808">
        <v>2077.889893</v>
      </c>
      <c r="D7808">
        <v>2033.5600589999999</v>
      </c>
      <c r="E7808">
        <v>2059.3798830000001</v>
      </c>
      <c r="F7808">
        <v>2059.3798830000001</v>
      </c>
      <c r="G7808">
        <v>2205610000</v>
      </c>
    </row>
    <row r="7809" spans="1:7" x14ac:dyDescent="0.3">
      <c r="A7809" s="1">
        <v>37263</v>
      </c>
      <c r="B7809">
        <v>2075.23999</v>
      </c>
      <c r="C7809">
        <v>2081.0900879999999</v>
      </c>
      <c r="D7809">
        <v>2036.8599850000001</v>
      </c>
      <c r="E7809">
        <v>2037.099976</v>
      </c>
      <c r="F7809">
        <v>2037.099976</v>
      </c>
      <c r="G7809">
        <v>2121110000</v>
      </c>
    </row>
    <row r="7810" spans="1:7" x14ac:dyDescent="0.3">
      <c r="A7810" s="1">
        <v>37264</v>
      </c>
      <c r="B7810">
        <v>2039.420044</v>
      </c>
      <c r="C7810">
        <v>2060.2299800000001</v>
      </c>
      <c r="D7810">
        <v>2027.339966</v>
      </c>
      <c r="E7810">
        <v>2055.73999</v>
      </c>
      <c r="F7810">
        <v>2055.73999</v>
      </c>
      <c r="G7810">
        <v>1873670000</v>
      </c>
    </row>
    <row r="7811" spans="1:7" x14ac:dyDescent="0.3">
      <c r="A7811" s="1">
        <v>37265</v>
      </c>
      <c r="B7811">
        <v>2074.320068</v>
      </c>
      <c r="C7811">
        <v>2098.8798830000001</v>
      </c>
      <c r="D7811">
        <v>2034.089966</v>
      </c>
      <c r="E7811">
        <v>2044.8900149999999</v>
      </c>
      <c r="F7811">
        <v>2044.8900149999999</v>
      </c>
      <c r="G7811">
        <v>2321450000</v>
      </c>
    </row>
    <row r="7812" spans="1:7" x14ac:dyDescent="0.3">
      <c r="A7812" s="1">
        <v>37266</v>
      </c>
      <c r="B7812">
        <v>2045.130005</v>
      </c>
      <c r="C7812">
        <v>2055.889893</v>
      </c>
      <c r="D7812">
        <v>2026.0500489999999</v>
      </c>
      <c r="E7812">
        <v>2047.23999</v>
      </c>
      <c r="F7812">
        <v>2047.23999</v>
      </c>
      <c r="G7812">
        <v>1761640000</v>
      </c>
    </row>
    <row r="7813" spans="1:7" x14ac:dyDescent="0.3">
      <c r="A7813" s="1">
        <v>37267</v>
      </c>
      <c r="B7813">
        <v>2049.5</v>
      </c>
      <c r="C7813">
        <v>2058.7700199999999</v>
      </c>
      <c r="D7813">
        <v>2018.6800539999999</v>
      </c>
      <c r="E7813">
        <v>2022.459961</v>
      </c>
      <c r="F7813">
        <v>2022.459961</v>
      </c>
      <c r="G7813">
        <v>1625530000</v>
      </c>
    </row>
    <row r="7814" spans="1:7" x14ac:dyDescent="0.3">
      <c r="A7814" s="1">
        <v>37270</v>
      </c>
      <c r="B7814">
        <v>2012.589966</v>
      </c>
      <c r="C7814">
        <v>2018.420044</v>
      </c>
      <c r="D7814">
        <v>1979.9399410000001</v>
      </c>
      <c r="E7814">
        <v>1990.73999</v>
      </c>
      <c r="F7814">
        <v>1990.73999</v>
      </c>
      <c r="G7814">
        <v>1801650000</v>
      </c>
    </row>
    <row r="7815" spans="1:7" x14ac:dyDescent="0.3">
      <c r="A7815" s="1">
        <v>37271</v>
      </c>
      <c r="B7815">
        <v>1994.880005</v>
      </c>
      <c r="C7815">
        <v>2011.25</v>
      </c>
      <c r="D7815">
        <v>1977.280029</v>
      </c>
      <c r="E7815">
        <v>2000.910034</v>
      </c>
      <c r="F7815">
        <v>2000.910034</v>
      </c>
      <c r="G7815">
        <v>1675150000</v>
      </c>
    </row>
    <row r="7816" spans="1:7" x14ac:dyDescent="0.3">
      <c r="A7816" s="1">
        <v>37272</v>
      </c>
      <c r="B7816">
        <v>1976.420044</v>
      </c>
      <c r="C7816">
        <v>1981.8100589999999</v>
      </c>
      <c r="D7816">
        <v>1944.3199460000001</v>
      </c>
      <c r="E7816">
        <v>1944.4399410000001</v>
      </c>
      <c r="F7816">
        <v>1944.4399410000001</v>
      </c>
      <c r="G7816">
        <v>1917270000</v>
      </c>
    </row>
    <row r="7817" spans="1:7" x14ac:dyDescent="0.3">
      <c r="A7817" s="1">
        <v>37273</v>
      </c>
      <c r="B7817">
        <v>1968.6999510000001</v>
      </c>
      <c r="C7817">
        <v>1985.829956</v>
      </c>
      <c r="D7817">
        <v>1954.0600589999999</v>
      </c>
      <c r="E7817">
        <v>1985.8199460000001</v>
      </c>
      <c r="F7817">
        <v>1985.8199460000001</v>
      </c>
      <c r="G7817">
        <v>1893110000</v>
      </c>
    </row>
    <row r="7818" spans="1:7" x14ac:dyDescent="0.3">
      <c r="A7818" s="1">
        <v>37274</v>
      </c>
      <c r="B7818">
        <v>1943.5600589999999</v>
      </c>
      <c r="C7818">
        <v>1964.73999</v>
      </c>
      <c r="D7818">
        <v>1922.6999510000001</v>
      </c>
      <c r="E7818">
        <v>1930.339966</v>
      </c>
      <c r="F7818">
        <v>1930.339966</v>
      </c>
      <c r="G7818">
        <v>1693010000</v>
      </c>
    </row>
    <row r="7819" spans="1:7" x14ac:dyDescent="0.3">
      <c r="A7819" s="1">
        <v>37278</v>
      </c>
      <c r="B7819">
        <v>1946.869995</v>
      </c>
      <c r="C7819">
        <v>1947.410034</v>
      </c>
      <c r="D7819">
        <v>1882.1400149999999</v>
      </c>
      <c r="E7819">
        <v>1882.530029</v>
      </c>
      <c r="F7819">
        <v>1882.530029</v>
      </c>
      <c r="G7819">
        <v>1817220000</v>
      </c>
    </row>
    <row r="7820" spans="1:7" x14ac:dyDescent="0.3">
      <c r="A7820" s="1">
        <v>37279</v>
      </c>
      <c r="B7820">
        <v>1889.530029</v>
      </c>
      <c r="C7820">
        <v>1925.150024</v>
      </c>
      <c r="D7820">
        <v>1879.23999</v>
      </c>
      <c r="E7820">
        <v>1922.380005</v>
      </c>
      <c r="F7820">
        <v>1922.380005</v>
      </c>
      <c r="G7820">
        <v>1871120000</v>
      </c>
    </row>
    <row r="7821" spans="1:7" x14ac:dyDescent="0.3">
      <c r="A7821" s="1">
        <v>37280</v>
      </c>
      <c r="B7821">
        <v>1937.670044</v>
      </c>
      <c r="C7821">
        <v>1959.9300539999999</v>
      </c>
      <c r="D7821">
        <v>1936.339966</v>
      </c>
      <c r="E7821">
        <v>1942.579956</v>
      </c>
      <c r="F7821">
        <v>1942.579956</v>
      </c>
      <c r="G7821">
        <v>1907870000</v>
      </c>
    </row>
    <row r="7822" spans="1:7" x14ac:dyDescent="0.3">
      <c r="A7822" s="1">
        <v>37281</v>
      </c>
      <c r="B7822">
        <v>1929.150024</v>
      </c>
      <c r="C7822">
        <v>1951.790039</v>
      </c>
      <c r="D7822">
        <v>1923.0600589999999</v>
      </c>
      <c r="E7822">
        <v>1937.6999510000001</v>
      </c>
      <c r="F7822">
        <v>1937.6999510000001</v>
      </c>
      <c r="G7822">
        <v>1655310000</v>
      </c>
    </row>
    <row r="7823" spans="1:7" x14ac:dyDescent="0.3">
      <c r="A7823" s="1">
        <v>37284</v>
      </c>
      <c r="B7823">
        <v>1951.119995</v>
      </c>
      <c r="C7823">
        <v>1958.959961</v>
      </c>
      <c r="D7823">
        <v>1925.4300539999999</v>
      </c>
      <c r="E7823">
        <v>1943.910034</v>
      </c>
      <c r="F7823">
        <v>1943.910034</v>
      </c>
      <c r="G7823">
        <v>1482080000</v>
      </c>
    </row>
    <row r="7824" spans="1:7" x14ac:dyDescent="0.3">
      <c r="A7824" s="1">
        <v>37285</v>
      </c>
      <c r="B7824">
        <v>1947.089966</v>
      </c>
      <c r="C7824">
        <v>1959.0500489999999</v>
      </c>
      <c r="D7824">
        <v>1883.48999</v>
      </c>
      <c r="E7824">
        <v>1892.98999</v>
      </c>
      <c r="F7824">
        <v>1892.98999</v>
      </c>
      <c r="G7824">
        <v>1875380000</v>
      </c>
    </row>
    <row r="7825" spans="1:7" x14ac:dyDescent="0.3">
      <c r="A7825" s="1">
        <v>37286</v>
      </c>
      <c r="B7825">
        <v>1897.7299800000001</v>
      </c>
      <c r="C7825">
        <v>1913.660034</v>
      </c>
      <c r="D7825">
        <v>1851.48999</v>
      </c>
      <c r="E7825">
        <v>1913.4399410000001</v>
      </c>
      <c r="F7825">
        <v>1913.4399410000001</v>
      </c>
      <c r="G7825">
        <v>2066970000</v>
      </c>
    </row>
    <row r="7826" spans="1:7" x14ac:dyDescent="0.3">
      <c r="A7826" s="1">
        <v>37287</v>
      </c>
      <c r="B7826">
        <v>1924.5600589999999</v>
      </c>
      <c r="C7826">
        <v>1935.170044</v>
      </c>
      <c r="D7826">
        <v>1906.900024</v>
      </c>
      <c r="E7826">
        <v>1934.030029</v>
      </c>
      <c r="F7826">
        <v>1934.030029</v>
      </c>
      <c r="G7826">
        <v>1803530000</v>
      </c>
    </row>
    <row r="7827" spans="1:7" x14ac:dyDescent="0.3">
      <c r="A7827" s="1">
        <v>37288</v>
      </c>
      <c r="B7827">
        <v>1928.829956</v>
      </c>
      <c r="C7827">
        <v>1942.150024</v>
      </c>
      <c r="D7827">
        <v>1901.209961</v>
      </c>
      <c r="E7827">
        <v>1911.23999</v>
      </c>
      <c r="F7827">
        <v>1911.23999</v>
      </c>
      <c r="G7827">
        <v>1710000000</v>
      </c>
    </row>
    <row r="7828" spans="1:7" x14ac:dyDescent="0.3">
      <c r="A7828" s="1">
        <v>37291</v>
      </c>
      <c r="B7828">
        <v>1907.579956</v>
      </c>
      <c r="C7828">
        <v>1907.579956</v>
      </c>
      <c r="D7828">
        <v>1849.130005</v>
      </c>
      <c r="E7828">
        <v>1855.530029</v>
      </c>
      <c r="F7828">
        <v>1855.530029</v>
      </c>
      <c r="G7828">
        <v>1779030000</v>
      </c>
    </row>
    <row r="7829" spans="1:7" x14ac:dyDescent="0.3">
      <c r="A7829" s="1">
        <v>37292</v>
      </c>
      <c r="B7829">
        <v>1844.619995</v>
      </c>
      <c r="C7829">
        <v>1867.9399410000001</v>
      </c>
      <c r="D7829">
        <v>1828.670044</v>
      </c>
      <c r="E7829">
        <v>1838.5200199999999</v>
      </c>
      <c r="F7829">
        <v>1838.5200199999999</v>
      </c>
      <c r="G7829">
        <v>2106870000</v>
      </c>
    </row>
    <row r="7830" spans="1:7" x14ac:dyDescent="0.3">
      <c r="A7830" s="1">
        <v>37293</v>
      </c>
      <c r="B7830">
        <v>1853.130005</v>
      </c>
      <c r="C7830">
        <v>1853.130005</v>
      </c>
      <c r="D7830">
        <v>1805.01001</v>
      </c>
      <c r="E7830">
        <v>1812.709961</v>
      </c>
      <c r="F7830">
        <v>1812.709961</v>
      </c>
      <c r="G7830">
        <v>2105480000</v>
      </c>
    </row>
    <row r="7831" spans="1:7" x14ac:dyDescent="0.3">
      <c r="A7831" s="1">
        <v>37294</v>
      </c>
      <c r="B7831">
        <v>1809.4300539999999</v>
      </c>
      <c r="C7831">
        <v>1824.0699460000001</v>
      </c>
      <c r="D7831">
        <v>1781.7299800000001</v>
      </c>
      <c r="E7831">
        <v>1782.1099850000001</v>
      </c>
      <c r="F7831">
        <v>1782.1099850000001</v>
      </c>
      <c r="G7831">
        <v>1998300000</v>
      </c>
    </row>
    <row r="7832" spans="1:7" x14ac:dyDescent="0.3">
      <c r="A7832" s="1">
        <v>37295</v>
      </c>
      <c r="B7832">
        <v>1794.0500489999999</v>
      </c>
      <c r="C7832">
        <v>1818.880005</v>
      </c>
      <c r="D7832">
        <v>1772.150024</v>
      </c>
      <c r="E7832">
        <v>1818.880005</v>
      </c>
      <c r="F7832">
        <v>1818.880005</v>
      </c>
      <c r="G7832">
        <v>1794710000</v>
      </c>
    </row>
    <row r="7833" spans="1:7" x14ac:dyDescent="0.3">
      <c r="A7833" s="1">
        <v>37298</v>
      </c>
      <c r="B7833">
        <v>1816.9399410000001</v>
      </c>
      <c r="C7833">
        <v>1846.9300539999999</v>
      </c>
      <c r="D7833">
        <v>1815.380005</v>
      </c>
      <c r="E7833">
        <v>1846.660034</v>
      </c>
      <c r="F7833">
        <v>1846.660034</v>
      </c>
      <c r="G7833">
        <v>1564830000</v>
      </c>
    </row>
    <row r="7834" spans="1:7" x14ac:dyDescent="0.3">
      <c r="A7834" s="1">
        <v>37299</v>
      </c>
      <c r="B7834">
        <v>1829.530029</v>
      </c>
      <c r="C7834">
        <v>1852.219971</v>
      </c>
      <c r="D7834">
        <v>1817.130005</v>
      </c>
      <c r="E7834">
        <v>1834.209961</v>
      </c>
      <c r="F7834">
        <v>1834.209961</v>
      </c>
      <c r="G7834">
        <v>1621680000</v>
      </c>
    </row>
    <row r="7835" spans="1:7" x14ac:dyDescent="0.3">
      <c r="A7835" s="1">
        <v>37300</v>
      </c>
      <c r="B7835">
        <v>1844.790039</v>
      </c>
      <c r="C7835">
        <v>1862.420044</v>
      </c>
      <c r="D7835">
        <v>1844.119995</v>
      </c>
      <c r="E7835">
        <v>1859.160034</v>
      </c>
      <c r="F7835">
        <v>1859.160034</v>
      </c>
      <c r="G7835">
        <v>1600740000</v>
      </c>
    </row>
    <row r="7836" spans="1:7" x14ac:dyDescent="0.3">
      <c r="A7836" s="1">
        <v>37301</v>
      </c>
      <c r="B7836">
        <v>1863.469971</v>
      </c>
      <c r="C7836">
        <v>1877.73999</v>
      </c>
      <c r="D7836">
        <v>1840.780029</v>
      </c>
      <c r="E7836">
        <v>1843.369995</v>
      </c>
      <c r="F7836">
        <v>1843.369995</v>
      </c>
      <c r="G7836">
        <v>1679410000</v>
      </c>
    </row>
    <row r="7837" spans="1:7" x14ac:dyDescent="0.3">
      <c r="A7837" s="1">
        <v>37302</v>
      </c>
      <c r="B7837">
        <v>1844.8900149999999</v>
      </c>
      <c r="C7837">
        <v>1847.0699460000001</v>
      </c>
      <c r="D7837">
        <v>1801.670044</v>
      </c>
      <c r="E7837">
        <v>1805.1999510000001</v>
      </c>
      <c r="F7837">
        <v>1805.1999510000001</v>
      </c>
      <c r="G7837">
        <v>1624720000</v>
      </c>
    </row>
    <row r="7838" spans="1:7" x14ac:dyDescent="0.3">
      <c r="A7838" s="1">
        <v>37306</v>
      </c>
      <c r="B7838">
        <v>1790.9399410000001</v>
      </c>
      <c r="C7838">
        <v>1791.01001</v>
      </c>
      <c r="D7838">
        <v>1745.0500489999999</v>
      </c>
      <c r="E7838">
        <v>1750.6099850000001</v>
      </c>
      <c r="F7838">
        <v>1750.6099850000001</v>
      </c>
      <c r="G7838">
        <v>1749170000</v>
      </c>
    </row>
    <row r="7839" spans="1:7" x14ac:dyDescent="0.3">
      <c r="A7839" s="1">
        <v>37307</v>
      </c>
      <c r="B7839">
        <v>1762.4300539999999</v>
      </c>
      <c r="C7839">
        <v>1777.1800539999999</v>
      </c>
      <c r="D7839">
        <v>1729.1999510000001</v>
      </c>
      <c r="E7839">
        <v>1775.5699460000001</v>
      </c>
      <c r="F7839">
        <v>1775.5699460000001</v>
      </c>
      <c r="G7839">
        <v>1918210000</v>
      </c>
    </row>
    <row r="7840" spans="1:7" x14ac:dyDescent="0.3">
      <c r="A7840" s="1">
        <v>37308</v>
      </c>
      <c r="B7840">
        <v>1763.8199460000001</v>
      </c>
      <c r="C7840">
        <v>1769.369995</v>
      </c>
      <c r="D7840">
        <v>1716.23999</v>
      </c>
      <c r="E7840">
        <v>1716.23999</v>
      </c>
      <c r="F7840">
        <v>1716.23999</v>
      </c>
      <c r="G7840">
        <v>1833750000</v>
      </c>
    </row>
    <row r="7841" spans="1:7" x14ac:dyDescent="0.3">
      <c r="A7841" s="1">
        <v>37309</v>
      </c>
      <c r="B7841">
        <v>1718.6999510000001</v>
      </c>
      <c r="C7841">
        <v>1736.4799800000001</v>
      </c>
      <c r="D7841">
        <v>1696.5500489999999</v>
      </c>
      <c r="E7841">
        <v>1724.540039</v>
      </c>
      <c r="F7841">
        <v>1724.540039</v>
      </c>
      <c r="G7841">
        <v>1839340000</v>
      </c>
    </row>
    <row r="7842" spans="1:7" x14ac:dyDescent="0.3">
      <c r="A7842" s="1">
        <v>37312</v>
      </c>
      <c r="B7842">
        <v>1731.4300539999999</v>
      </c>
      <c r="C7842">
        <v>1776.6099850000001</v>
      </c>
      <c r="D7842">
        <v>1730.910034</v>
      </c>
      <c r="E7842">
        <v>1769.880005</v>
      </c>
      <c r="F7842">
        <v>1769.880005</v>
      </c>
      <c r="G7842">
        <v>1666850000</v>
      </c>
    </row>
    <row r="7843" spans="1:7" x14ac:dyDescent="0.3">
      <c r="A7843" s="1">
        <v>37313</v>
      </c>
      <c r="B7843">
        <v>1777.540039</v>
      </c>
      <c r="C7843">
        <v>1788.75</v>
      </c>
      <c r="D7843">
        <v>1750.3599850000001</v>
      </c>
      <c r="E7843">
        <v>1766.8599850000001</v>
      </c>
      <c r="F7843">
        <v>1766.8599850000001</v>
      </c>
      <c r="G7843">
        <v>1670530000</v>
      </c>
    </row>
    <row r="7844" spans="1:7" x14ac:dyDescent="0.3">
      <c r="A7844" s="1">
        <v>37314</v>
      </c>
      <c r="B7844">
        <v>1783.290039</v>
      </c>
      <c r="C7844">
        <v>1793.7299800000001</v>
      </c>
      <c r="D7844">
        <v>1741.4799800000001</v>
      </c>
      <c r="E7844">
        <v>1751.880005</v>
      </c>
      <c r="F7844">
        <v>1751.880005</v>
      </c>
      <c r="G7844">
        <v>1823440000</v>
      </c>
    </row>
    <row r="7845" spans="1:7" x14ac:dyDescent="0.3">
      <c r="A7845" s="1">
        <v>37315</v>
      </c>
      <c r="B7845">
        <v>1759.329956</v>
      </c>
      <c r="C7845">
        <v>1773.1999510000001</v>
      </c>
      <c r="D7845">
        <v>1728.650024</v>
      </c>
      <c r="E7845">
        <v>1731.48999</v>
      </c>
      <c r="F7845">
        <v>1731.48999</v>
      </c>
      <c r="G7845">
        <v>1935630000</v>
      </c>
    </row>
    <row r="7846" spans="1:7" x14ac:dyDescent="0.3">
      <c r="A7846" s="1">
        <v>37316</v>
      </c>
      <c r="B7846">
        <v>1745.48999</v>
      </c>
      <c r="C7846">
        <v>1802.8900149999999</v>
      </c>
      <c r="D7846">
        <v>1742.079956</v>
      </c>
      <c r="E7846">
        <v>1802.73999</v>
      </c>
      <c r="F7846">
        <v>1802.73999</v>
      </c>
      <c r="G7846">
        <v>1902520000</v>
      </c>
    </row>
    <row r="7847" spans="1:7" x14ac:dyDescent="0.3">
      <c r="A7847" s="1">
        <v>37319</v>
      </c>
      <c r="B7847">
        <v>1799.6800539999999</v>
      </c>
      <c r="C7847">
        <v>1859.719971</v>
      </c>
      <c r="D7847">
        <v>1789.719971</v>
      </c>
      <c r="E7847">
        <v>1859.3199460000001</v>
      </c>
      <c r="F7847">
        <v>1859.3199460000001</v>
      </c>
      <c r="G7847">
        <v>2297630000</v>
      </c>
    </row>
    <row r="7848" spans="1:7" x14ac:dyDescent="0.3">
      <c r="A7848" s="1">
        <v>37320</v>
      </c>
      <c r="B7848">
        <v>1854.709961</v>
      </c>
      <c r="C7848">
        <v>1886.150024</v>
      </c>
      <c r="D7848">
        <v>1849.75</v>
      </c>
      <c r="E7848">
        <v>1866.290039</v>
      </c>
      <c r="F7848">
        <v>1866.290039</v>
      </c>
      <c r="G7848">
        <v>2074650000</v>
      </c>
    </row>
    <row r="7849" spans="1:7" x14ac:dyDescent="0.3">
      <c r="A7849" s="1">
        <v>37321</v>
      </c>
      <c r="B7849">
        <v>1859.280029</v>
      </c>
      <c r="C7849">
        <v>1891.829956</v>
      </c>
      <c r="D7849">
        <v>1841.3100589999999</v>
      </c>
      <c r="E7849">
        <v>1890.400024</v>
      </c>
      <c r="F7849">
        <v>1890.400024</v>
      </c>
      <c r="G7849">
        <v>1907080000</v>
      </c>
    </row>
    <row r="7850" spans="1:7" x14ac:dyDescent="0.3">
      <c r="A7850" s="1">
        <v>37322</v>
      </c>
      <c r="B7850">
        <v>1903.23999</v>
      </c>
      <c r="C7850">
        <v>1910.6999510000001</v>
      </c>
      <c r="D7850">
        <v>1865.0600589999999</v>
      </c>
      <c r="E7850">
        <v>1881.630005</v>
      </c>
      <c r="F7850">
        <v>1881.630005</v>
      </c>
      <c r="G7850">
        <v>1898190000</v>
      </c>
    </row>
    <row r="7851" spans="1:7" x14ac:dyDescent="0.3">
      <c r="A7851" s="1">
        <v>37323</v>
      </c>
      <c r="B7851">
        <v>1908.089966</v>
      </c>
      <c r="C7851">
        <v>1935.089966</v>
      </c>
      <c r="D7851">
        <v>1908.089966</v>
      </c>
      <c r="E7851">
        <v>1929.670044</v>
      </c>
      <c r="F7851">
        <v>1929.670044</v>
      </c>
      <c r="G7851">
        <v>2059420000</v>
      </c>
    </row>
    <row r="7852" spans="1:7" x14ac:dyDescent="0.3">
      <c r="A7852" s="1">
        <v>37326</v>
      </c>
      <c r="B7852">
        <v>1919.7299800000001</v>
      </c>
      <c r="C7852">
        <v>1946.2299800000001</v>
      </c>
      <c r="D7852">
        <v>1905.9300539999999</v>
      </c>
      <c r="E7852">
        <v>1929.48999</v>
      </c>
      <c r="F7852">
        <v>1929.48999</v>
      </c>
      <c r="G7852">
        <v>1763950000</v>
      </c>
    </row>
    <row r="7853" spans="1:7" x14ac:dyDescent="0.3">
      <c r="A7853" s="1">
        <v>37327</v>
      </c>
      <c r="B7853">
        <v>1888.6800539999999</v>
      </c>
      <c r="C7853">
        <v>1899.01001</v>
      </c>
      <c r="D7853">
        <v>1879.420044</v>
      </c>
      <c r="E7853">
        <v>1897.119995</v>
      </c>
      <c r="F7853">
        <v>1897.119995</v>
      </c>
      <c r="G7853">
        <v>1750150000</v>
      </c>
    </row>
    <row r="7854" spans="1:7" x14ac:dyDescent="0.3">
      <c r="A7854" s="1">
        <v>37328</v>
      </c>
      <c r="B7854">
        <v>1879.969971</v>
      </c>
      <c r="C7854">
        <v>1886.2700199999999</v>
      </c>
      <c r="D7854">
        <v>1858.4499510000001</v>
      </c>
      <c r="E7854">
        <v>1862.030029</v>
      </c>
      <c r="F7854">
        <v>1862.030029</v>
      </c>
      <c r="G7854">
        <v>1664240000</v>
      </c>
    </row>
    <row r="7855" spans="1:7" x14ac:dyDescent="0.3">
      <c r="A7855" s="1">
        <v>37329</v>
      </c>
      <c r="B7855">
        <v>1863.099976</v>
      </c>
      <c r="C7855">
        <v>1873.01001</v>
      </c>
      <c r="D7855">
        <v>1851.380005</v>
      </c>
      <c r="E7855">
        <v>1854.1400149999999</v>
      </c>
      <c r="F7855">
        <v>1854.1400149999999</v>
      </c>
      <c r="G7855">
        <v>1492130000</v>
      </c>
    </row>
    <row r="7856" spans="1:7" x14ac:dyDescent="0.3">
      <c r="A7856" s="1">
        <v>37330</v>
      </c>
      <c r="B7856">
        <v>1854.339966</v>
      </c>
      <c r="C7856">
        <v>1871.3900149999999</v>
      </c>
      <c r="D7856">
        <v>1845.9300539999999</v>
      </c>
      <c r="E7856">
        <v>1868.3000489999999</v>
      </c>
      <c r="F7856">
        <v>1868.3000489999999</v>
      </c>
      <c r="G7856">
        <v>1698800000</v>
      </c>
    </row>
    <row r="7857" spans="1:7" x14ac:dyDescent="0.3">
      <c r="A7857" s="1">
        <v>37333</v>
      </c>
      <c r="B7857">
        <v>1882.7299800000001</v>
      </c>
      <c r="C7857">
        <v>1893.26001</v>
      </c>
      <c r="D7857">
        <v>1861.1099850000001</v>
      </c>
      <c r="E7857">
        <v>1877.0600589999999</v>
      </c>
      <c r="F7857">
        <v>1877.0600589999999</v>
      </c>
      <c r="G7857">
        <v>1547190000</v>
      </c>
    </row>
    <row r="7858" spans="1:7" x14ac:dyDescent="0.3">
      <c r="A7858" s="1">
        <v>37334</v>
      </c>
      <c r="B7858">
        <v>1881.130005</v>
      </c>
      <c r="C7858">
        <v>1891.51001</v>
      </c>
      <c r="D7858">
        <v>1873.170044</v>
      </c>
      <c r="E7858">
        <v>1880.869995</v>
      </c>
      <c r="F7858">
        <v>1880.869995</v>
      </c>
      <c r="G7858">
        <v>1521620000</v>
      </c>
    </row>
    <row r="7859" spans="1:7" x14ac:dyDescent="0.3">
      <c r="A7859" s="1">
        <v>37335</v>
      </c>
      <c r="B7859">
        <v>1860.280029</v>
      </c>
      <c r="C7859">
        <v>1861.790039</v>
      </c>
      <c r="D7859">
        <v>1832.869995</v>
      </c>
      <c r="E7859">
        <v>1832.869995</v>
      </c>
      <c r="F7859">
        <v>1832.869995</v>
      </c>
      <c r="G7859">
        <v>1554640000</v>
      </c>
    </row>
    <row r="7860" spans="1:7" x14ac:dyDescent="0.3">
      <c r="A7860" s="1">
        <v>37336</v>
      </c>
      <c r="B7860">
        <v>1835.209961</v>
      </c>
      <c r="C7860">
        <v>1870.160034</v>
      </c>
      <c r="D7860">
        <v>1825.98999</v>
      </c>
      <c r="E7860">
        <v>1868.829956</v>
      </c>
      <c r="F7860">
        <v>1868.829956</v>
      </c>
      <c r="G7860">
        <v>1601590000</v>
      </c>
    </row>
    <row r="7861" spans="1:7" x14ac:dyDescent="0.3">
      <c r="A7861" s="1">
        <v>37337</v>
      </c>
      <c r="B7861">
        <v>1865.1800539999999</v>
      </c>
      <c r="C7861">
        <v>1873.3199460000001</v>
      </c>
      <c r="D7861">
        <v>1848.150024</v>
      </c>
      <c r="E7861">
        <v>1851.3900149999999</v>
      </c>
      <c r="F7861">
        <v>1851.3900149999999</v>
      </c>
      <c r="G7861">
        <v>1504960000</v>
      </c>
    </row>
    <row r="7862" spans="1:7" x14ac:dyDescent="0.3">
      <c r="A7862" s="1">
        <v>37340</v>
      </c>
      <c r="B7862">
        <v>1855.650024</v>
      </c>
      <c r="C7862">
        <v>1863.0500489999999</v>
      </c>
      <c r="D7862">
        <v>1812.420044</v>
      </c>
      <c r="E7862">
        <v>1812.48999</v>
      </c>
      <c r="F7862">
        <v>1812.48999</v>
      </c>
      <c r="G7862">
        <v>1429310000</v>
      </c>
    </row>
    <row r="7863" spans="1:7" x14ac:dyDescent="0.3">
      <c r="A7863" s="1">
        <v>37341</v>
      </c>
      <c r="B7863">
        <v>1808.869995</v>
      </c>
      <c r="C7863">
        <v>1843.959961</v>
      </c>
      <c r="D7863">
        <v>1807.469971</v>
      </c>
      <c r="E7863">
        <v>1824.170044</v>
      </c>
      <c r="F7863">
        <v>1824.170044</v>
      </c>
      <c r="G7863">
        <v>1662170000</v>
      </c>
    </row>
    <row r="7864" spans="1:7" x14ac:dyDescent="0.3">
      <c r="A7864" s="1">
        <v>37342</v>
      </c>
      <c r="B7864">
        <v>1817.219971</v>
      </c>
      <c r="C7864">
        <v>1832.01001</v>
      </c>
      <c r="D7864">
        <v>1811.6400149999999</v>
      </c>
      <c r="E7864">
        <v>1826.75</v>
      </c>
      <c r="F7864">
        <v>1826.75</v>
      </c>
      <c r="G7864">
        <v>1624230000</v>
      </c>
    </row>
    <row r="7865" spans="1:7" x14ac:dyDescent="0.3">
      <c r="A7865" s="1">
        <v>37343</v>
      </c>
      <c r="B7865">
        <v>1836.25</v>
      </c>
      <c r="C7865">
        <v>1852.849976</v>
      </c>
      <c r="D7865">
        <v>1833.329956</v>
      </c>
      <c r="E7865">
        <v>1845.349976</v>
      </c>
      <c r="F7865">
        <v>1845.349976</v>
      </c>
      <c r="G7865">
        <v>1664900000</v>
      </c>
    </row>
    <row r="7866" spans="1:7" x14ac:dyDescent="0.3">
      <c r="A7866" s="1">
        <v>37347</v>
      </c>
      <c r="B7866">
        <v>1834.589966</v>
      </c>
      <c r="C7866">
        <v>1865.369995</v>
      </c>
      <c r="D7866">
        <v>1817.25</v>
      </c>
      <c r="E7866">
        <v>1862.619995</v>
      </c>
      <c r="F7866">
        <v>1862.619995</v>
      </c>
      <c r="G7866">
        <v>1554790000</v>
      </c>
    </row>
    <row r="7867" spans="1:7" x14ac:dyDescent="0.3">
      <c r="A7867" s="1">
        <v>37348</v>
      </c>
      <c r="B7867">
        <v>1836.030029</v>
      </c>
      <c r="C7867">
        <v>1839.369995</v>
      </c>
      <c r="D7867">
        <v>1804.400024</v>
      </c>
      <c r="E7867">
        <v>1804.400024</v>
      </c>
      <c r="F7867">
        <v>1804.400024</v>
      </c>
      <c r="G7867">
        <v>1701240000</v>
      </c>
    </row>
    <row r="7868" spans="1:7" x14ac:dyDescent="0.3">
      <c r="A7868" s="1">
        <v>37349</v>
      </c>
      <c r="B7868">
        <v>1809.589966</v>
      </c>
      <c r="C7868">
        <v>1813.3599850000001</v>
      </c>
      <c r="D7868">
        <v>1770.6099850000001</v>
      </c>
      <c r="E7868">
        <v>1784.349976</v>
      </c>
      <c r="F7868">
        <v>1784.349976</v>
      </c>
      <c r="G7868">
        <v>1704190000</v>
      </c>
    </row>
    <row r="7869" spans="1:7" x14ac:dyDescent="0.3">
      <c r="A7869" s="1">
        <v>37350</v>
      </c>
      <c r="B7869">
        <v>1776.530029</v>
      </c>
      <c r="C7869">
        <v>1800.829956</v>
      </c>
      <c r="D7869">
        <v>1770.160034</v>
      </c>
      <c r="E7869">
        <v>1789.75</v>
      </c>
      <c r="F7869">
        <v>1789.75</v>
      </c>
      <c r="G7869">
        <v>1731670000</v>
      </c>
    </row>
    <row r="7870" spans="1:7" x14ac:dyDescent="0.3">
      <c r="A7870" s="1">
        <v>37351</v>
      </c>
      <c r="B7870">
        <v>1796.920044</v>
      </c>
      <c r="C7870">
        <v>1803.209961</v>
      </c>
      <c r="D7870">
        <v>1769.9499510000001</v>
      </c>
      <c r="E7870">
        <v>1770.030029</v>
      </c>
      <c r="F7870">
        <v>1770.030029</v>
      </c>
      <c r="G7870">
        <v>1508100000</v>
      </c>
    </row>
    <row r="7871" spans="1:7" x14ac:dyDescent="0.3">
      <c r="A7871" s="1">
        <v>37354</v>
      </c>
      <c r="B7871">
        <v>1741.099976</v>
      </c>
      <c r="C7871">
        <v>1786.400024</v>
      </c>
      <c r="D7871">
        <v>1733.839966</v>
      </c>
      <c r="E7871">
        <v>1785.869995</v>
      </c>
      <c r="F7871">
        <v>1785.869995</v>
      </c>
      <c r="G7871">
        <v>1599200000</v>
      </c>
    </row>
    <row r="7872" spans="1:7" x14ac:dyDescent="0.3">
      <c r="A7872" s="1">
        <v>37355</v>
      </c>
      <c r="B7872">
        <v>1789.1400149999999</v>
      </c>
      <c r="C7872">
        <v>1795.619995</v>
      </c>
      <c r="D7872">
        <v>1742.400024</v>
      </c>
      <c r="E7872">
        <v>1742.5699460000001</v>
      </c>
      <c r="F7872">
        <v>1742.5699460000001</v>
      </c>
      <c r="G7872">
        <v>1662760000</v>
      </c>
    </row>
    <row r="7873" spans="1:7" x14ac:dyDescent="0.3">
      <c r="A7873" s="1">
        <v>37356</v>
      </c>
      <c r="B7873">
        <v>1751.5699460000001</v>
      </c>
      <c r="C7873">
        <v>1772</v>
      </c>
      <c r="D7873">
        <v>1733.6899410000001</v>
      </c>
      <c r="E7873">
        <v>1767.0699460000001</v>
      </c>
      <c r="F7873">
        <v>1767.0699460000001</v>
      </c>
      <c r="G7873">
        <v>1965420000</v>
      </c>
    </row>
    <row r="7874" spans="1:7" x14ac:dyDescent="0.3">
      <c r="A7874" s="1">
        <v>37357</v>
      </c>
      <c r="B7874">
        <v>1757.01001</v>
      </c>
      <c r="C7874">
        <v>1762.280029</v>
      </c>
      <c r="D7874">
        <v>1724.150024</v>
      </c>
      <c r="E7874">
        <v>1725.23999</v>
      </c>
      <c r="F7874">
        <v>1725.23999</v>
      </c>
      <c r="G7874">
        <v>1707140000</v>
      </c>
    </row>
    <row r="7875" spans="1:7" x14ac:dyDescent="0.3">
      <c r="A7875" s="1">
        <v>37358</v>
      </c>
      <c r="B7875">
        <v>1738.959961</v>
      </c>
      <c r="C7875">
        <v>1756.329956</v>
      </c>
      <c r="D7875">
        <v>1728.5200199999999</v>
      </c>
      <c r="E7875">
        <v>1756.1899410000001</v>
      </c>
      <c r="F7875">
        <v>1756.1899410000001</v>
      </c>
      <c r="G7875">
        <v>1532480000</v>
      </c>
    </row>
    <row r="7876" spans="1:7" x14ac:dyDescent="0.3">
      <c r="A7876" s="1">
        <v>37361</v>
      </c>
      <c r="B7876">
        <v>1761.9499510000001</v>
      </c>
      <c r="C7876">
        <v>1769.040039</v>
      </c>
      <c r="D7876">
        <v>1740.6099850000001</v>
      </c>
      <c r="E7876">
        <v>1753.780029</v>
      </c>
      <c r="F7876">
        <v>1753.780029</v>
      </c>
      <c r="G7876">
        <v>1327230000</v>
      </c>
    </row>
    <row r="7877" spans="1:7" x14ac:dyDescent="0.3">
      <c r="A7877" s="1">
        <v>37362</v>
      </c>
      <c r="B7877">
        <v>1779.290039</v>
      </c>
      <c r="C7877">
        <v>1816.910034</v>
      </c>
      <c r="D7877">
        <v>1779.290039</v>
      </c>
      <c r="E7877">
        <v>1816.790039</v>
      </c>
      <c r="F7877">
        <v>1816.790039</v>
      </c>
      <c r="G7877">
        <v>1791490000</v>
      </c>
    </row>
    <row r="7878" spans="1:7" x14ac:dyDescent="0.3">
      <c r="A7878" s="1">
        <v>37363</v>
      </c>
      <c r="B7878">
        <v>1829.579956</v>
      </c>
      <c r="C7878">
        <v>1832.01001</v>
      </c>
      <c r="D7878">
        <v>1804.650024</v>
      </c>
      <c r="E7878">
        <v>1810.670044</v>
      </c>
      <c r="F7878">
        <v>1810.670044</v>
      </c>
      <c r="G7878">
        <v>1931060000</v>
      </c>
    </row>
    <row r="7879" spans="1:7" x14ac:dyDescent="0.3">
      <c r="A7879" s="1">
        <v>37364</v>
      </c>
      <c r="B7879">
        <v>1806.280029</v>
      </c>
      <c r="C7879">
        <v>1818.790039</v>
      </c>
      <c r="D7879">
        <v>1778.099976</v>
      </c>
      <c r="E7879">
        <v>1802.4300539999999</v>
      </c>
      <c r="F7879">
        <v>1802.4300539999999</v>
      </c>
      <c r="G7879">
        <v>1866140000</v>
      </c>
    </row>
    <row r="7880" spans="1:7" x14ac:dyDescent="0.3">
      <c r="A7880" s="1">
        <v>37365</v>
      </c>
      <c r="B7880">
        <v>1816.349976</v>
      </c>
      <c r="C7880">
        <v>1816.619995</v>
      </c>
      <c r="D7880">
        <v>1795.2700199999999</v>
      </c>
      <c r="E7880">
        <v>1796.829956</v>
      </c>
      <c r="F7880">
        <v>1796.829956</v>
      </c>
      <c r="G7880">
        <v>1681640000</v>
      </c>
    </row>
    <row r="7881" spans="1:7" x14ac:dyDescent="0.3">
      <c r="A7881" s="1">
        <v>37368</v>
      </c>
      <c r="B7881">
        <v>1779.1800539999999</v>
      </c>
      <c r="C7881">
        <v>1779.1800539999999</v>
      </c>
      <c r="D7881">
        <v>1747.650024</v>
      </c>
      <c r="E7881">
        <v>1758.6800539999999</v>
      </c>
      <c r="F7881">
        <v>1758.6800539999999</v>
      </c>
      <c r="G7881">
        <v>1703120000</v>
      </c>
    </row>
    <row r="7882" spans="1:7" x14ac:dyDescent="0.3">
      <c r="A7882" s="1">
        <v>37369</v>
      </c>
      <c r="B7882">
        <v>1757.920044</v>
      </c>
      <c r="C7882">
        <v>1762.9399410000001</v>
      </c>
      <c r="D7882">
        <v>1723.9300539999999</v>
      </c>
      <c r="E7882">
        <v>1730.290039</v>
      </c>
      <c r="F7882">
        <v>1730.290039</v>
      </c>
      <c r="G7882">
        <v>1957900000</v>
      </c>
    </row>
    <row r="7883" spans="1:7" x14ac:dyDescent="0.3">
      <c r="A7883" s="1">
        <v>37370</v>
      </c>
      <c r="B7883">
        <v>1739.130005</v>
      </c>
      <c r="C7883">
        <v>1746.5200199999999</v>
      </c>
      <c r="D7883">
        <v>1711.1099850000001</v>
      </c>
      <c r="E7883">
        <v>1713.339966</v>
      </c>
      <c r="F7883">
        <v>1713.339966</v>
      </c>
      <c r="G7883">
        <v>1923230000</v>
      </c>
    </row>
    <row r="7884" spans="1:7" x14ac:dyDescent="0.3">
      <c r="A7884" s="1">
        <v>37371</v>
      </c>
      <c r="B7884">
        <v>1705.8000489999999</v>
      </c>
      <c r="C7884">
        <v>1724.01001</v>
      </c>
      <c r="D7884">
        <v>1697.2700199999999</v>
      </c>
      <c r="E7884">
        <v>1713.6999510000001</v>
      </c>
      <c r="F7884">
        <v>1713.6999510000001</v>
      </c>
      <c r="G7884">
        <v>1971760000</v>
      </c>
    </row>
    <row r="7885" spans="1:7" x14ac:dyDescent="0.3">
      <c r="A7885" s="1">
        <v>37372</v>
      </c>
      <c r="B7885">
        <v>1722.829956</v>
      </c>
      <c r="C7885">
        <v>1728.5200199999999</v>
      </c>
      <c r="D7885">
        <v>1663.780029</v>
      </c>
      <c r="E7885">
        <v>1663.8900149999999</v>
      </c>
      <c r="F7885">
        <v>1663.8900149999999</v>
      </c>
      <c r="G7885">
        <v>1893790000</v>
      </c>
    </row>
    <row r="7886" spans="1:7" x14ac:dyDescent="0.3">
      <c r="A7886" s="1">
        <v>37375</v>
      </c>
      <c r="B7886">
        <v>1668.5200199999999</v>
      </c>
      <c r="C7886">
        <v>1678.5600589999999</v>
      </c>
      <c r="D7886">
        <v>1640.969971</v>
      </c>
      <c r="E7886">
        <v>1656.9300539999999</v>
      </c>
      <c r="F7886">
        <v>1656.9300539999999</v>
      </c>
      <c r="G7886">
        <v>1842550000</v>
      </c>
    </row>
    <row r="7887" spans="1:7" x14ac:dyDescent="0.3">
      <c r="A7887" s="1">
        <v>37376</v>
      </c>
      <c r="B7887">
        <v>1655.0200199999999</v>
      </c>
      <c r="C7887">
        <v>1697.030029</v>
      </c>
      <c r="D7887">
        <v>1652.9300539999999</v>
      </c>
      <c r="E7887">
        <v>1688.2299800000001</v>
      </c>
      <c r="F7887">
        <v>1688.2299800000001</v>
      </c>
      <c r="G7887">
        <v>2091610000</v>
      </c>
    </row>
    <row r="7888" spans="1:7" x14ac:dyDescent="0.3">
      <c r="A7888" s="1">
        <v>37377</v>
      </c>
      <c r="B7888">
        <v>1683.76001</v>
      </c>
      <c r="C7888">
        <v>1687.5600589999999</v>
      </c>
      <c r="D7888">
        <v>1643.23999</v>
      </c>
      <c r="E7888">
        <v>1677.530029</v>
      </c>
      <c r="F7888">
        <v>1677.530029</v>
      </c>
      <c r="G7888">
        <v>2189110000</v>
      </c>
    </row>
    <row r="7889" spans="1:7" x14ac:dyDescent="0.3">
      <c r="A7889" s="1">
        <v>37378</v>
      </c>
      <c r="B7889">
        <v>1673.719971</v>
      </c>
      <c r="C7889">
        <v>1695.0699460000001</v>
      </c>
      <c r="D7889">
        <v>1640.8000489999999</v>
      </c>
      <c r="E7889">
        <v>1644.8199460000001</v>
      </c>
      <c r="F7889">
        <v>1644.8199460000001</v>
      </c>
      <c r="G7889">
        <v>2060340000</v>
      </c>
    </row>
    <row r="7890" spans="1:7" x14ac:dyDescent="0.3">
      <c r="A7890" s="1">
        <v>37379</v>
      </c>
      <c r="B7890">
        <v>1643.170044</v>
      </c>
      <c r="C7890">
        <v>1643.869995</v>
      </c>
      <c r="D7890">
        <v>1605.969971</v>
      </c>
      <c r="E7890">
        <v>1613.030029</v>
      </c>
      <c r="F7890">
        <v>1613.030029</v>
      </c>
      <c r="G7890">
        <v>1990950000</v>
      </c>
    </row>
    <row r="7891" spans="1:7" x14ac:dyDescent="0.3">
      <c r="A7891" s="1">
        <v>37382</v>
      </c>
      <c r="B7891">
        <v>1611.0500489999999</v>
      </c>
      <c r="C7891">
        <v>1622.829956</v>
      </c>
      <c r="D7891">
        <v>1577.9300539999999</v>
      </c>
      <c r="E7891">
        <v>1578.4799800000001</v>
      </c>
      <c r="F7891">
        <v>1578.4799800000001</v>
      </c>
      <c r="G7891">
        <v>1776080000</v>
      </c>
    </row>
    <row r="7892" spans="1:7" x14ac:dyDescent="0.3">
      <c r="A7892" s="1">
        <v>37383</v>
      </c>
      <c r="B7892">
        <v>1589.579956</v>
      </c>
      <c r="C7892">
        <v>1594.5699460000001</v>
      </c>
      <c r="D7892">
        <v>1560.290039</v>
      </c>
      <c r="E7892">
        <v>1573.8199460000001</v>
      </c>
      <c r="F7892">
        <v>1573.8199460000001</v>
      </c>
      <c r="G7892">
        <v>2139130000</v>
      </c>
    </row>
    <row r="7893" spans="1:7" x14ac:dyDescent="0.3">
      <c r="A7893" s="1">
        <v>37384</v>
      </c>
      <c r="B7893">
        <v>1625.7299800000001</v>
      </c>
      <c r="C7893">
        <v>1696.349976</v>
      </c>
      <c r="D7893">
        <v>1625.7299800000001</v>
      </c>
      <c r="E7893">
        <v>1696.290039</v>
      </c>
      <c r="F7893">
        <v>1696.290039</v>
      </c>
      <c r="G7893">
        <v>2403240000</v>
      </c>
    </row>
    <row r="7894" spans="1:7" x14ac:dyDescent="0.3">
      <c r="A7894" s="1">
        <v>37385</v>
      </c>
      <c r="B7894">
        <v>1684.4399410000001</v>
      </c>
      <c r="C7894">
        <v>1692.579956</v>
      </c>
      <c r="D7894">
        <v>1650.459961</v>
      </c>
      <c r="E7894">
        <v>1650.48999</v>
      </c>
      <c r="F7894">
        <v>1650.48999</v>
      </c>
      <c r="G7894">
        <v>1788460000</v>
      </c>
    </row>
    <row r="7895" spans="1:7" x14ac:dyDescent="0.3">
      <c r="A7895" s="1">
        <v>37386</v>
      </c>
      <c r="B7895">
        <v>1657.1800539999999</v>
      </c>
      <c r="C7895">
        <v>1657.4499510000001</v>
      </c>
      <c r="D7895">
        <v>1599.6400149999999</v>
      </c>
      <c r="E7895">
        <v>1600.849976</v>
      </c>
      <c r="F7895">
        <v>1600.849976</v>
      </c>
      <c r="G7895">
        <v>1839130000</v>
      </c>
    </row>
    <row r="7896" spans="1:7" x14ac:dyDescent="0.3">
      <c r="A7896" s="1">
        <v>37389</v>
      </c>
      <c r="B7896">
        <v>1611.26001</v>
      </c>
      <c r="C7896">
        <v>1653.099976</v>
      </c>
      <c r="D7896">
        <v>1602.599976</v>
      </c>
      <c r="E7896">
        <v>1652.540039</v>
      </c>
      <c r="F7896">
        <v>1652.540039</v>
      </c>
      <c r="G7896">
        <v>1648780000</v>
      </c>
    </row>
    <row r="7897" spans="1:7" x14ac:dyDescent="0.3">
      <c r="A7897" s="1">
        <v>37390</v>
      </c>
      <c r="B7897">
        <v>1694.150024</v>
      </c>
      <c r="C7897">
        <v>1722.660034</v>
      </c>
      <c r="D7897">
        <v>1691.420044</v>
      </c>
      <c r="E7897">
        <v>1719.0500489999999</v>
      </c>
      <c r="F7897">
        <v>1719.0500489999999</v>
      </c>
      <c r="G7897">
        <v>2603120000</v>
      </c>
    </row>
    <row r="7898" spans="1:7" x14ac:dyDescent="0.3">
      <c r="A7898" s="1">
        <v>37391</v>
      </c>
      <c r="B7898">
        <v>1705.4499510000001</v>
      </c>
      <c r="C7898">
        <v>1759.329956</v>
      </c>
      <c r="D7898">
        <v>1694.339966</v>
      </c>
      <c r="E7898">
        <v>1725.5600589999999</v>
      </c>
      <c r="F7898">
        <v>1725.5600589999999</v>
      </c>
      <c r="G7898">
        <v>2266100000</v>
      </c>
    </row>
    <row r="7899" spans="1:7" x14ac:dyDescent="0.3">
      <c r="A7899" s="1">
        <v>37392</v>
      </c>
      <c r="B7899">
        <v>1723.6899410000001</v>
      </c>
      <c r="C7899">
        <v>1734.709961</v>
      </c>
      <c r="D7899">
        <v>1713.8100589999999</v>
      </c>
      <c r="E7899">
        <v>1730.4399410000001</v>
      </c>
      <c r="F7899">
        <v>1730.4399410000001</v>
      </c>
      <c r="G7899">
        <v>1644660000</v>
      </c>
    </row>
    <row r="7900" spans="1:7" x14ac:dyDescent="0.3">
      <c r="A7900" s="1">
        <v>37393</v>
      </c>
      <c r="B7900">
        <v>1745.170044</v>
      </c>
      <c r="C7900">
        <v>1754.219971</v>
      </c>
      <c r="D7900">
        <v>1723.0600589999999</v>
      </c>
      <c r="E7900">
        <v>1741.3900149999999</v>
      </c>
      <c r="F7900">
        <v>1741.3900149999999</v>
      </c>
      <c r="G7900">
        <v>1648910000</v>
      </c>
    </row>
    <row r="7901" spans="1:7" x14ac:dyDescent="0.3">
      <c r="A7901" s="1">
        <v>37396</v>
      </c>
      <c r="B7901">
        <v>1726.780029</v>
      </c>
      <c r="C7901">
        <v>1726.8900149999999</v>
      </c>
      <c r="D7901">
        <v>1696.1099850000001</v>
      </c>
      <c r="E7901">
        <v>1701.589966</v>
      </c>
      <c r="F7901">
        <v>1701.589966</v>
      </c>
      <c r="G7901">
        <v>1429300000</v>
      </c>
    </row>
    <row r="7902" spans="1:7" x14ac:dyDescent="0.3">
      <c r="A7902" s="1">
        <v>37397</v>
      </c>
      <c r="B7902">
        <v>1708.5699460000001</v>
      </c>
      <c r="C7902">
        <v>1717.9300539999999</v>
      </c>
      <c r="D7902">
        <v>1660.219971</v>
      </c>
      <c r="E7902">
        <v>1664.1800539999999</v>
      </c>
      <c r="F7902">
        <v>1664.1800539999999</v>
      </c>
      <c r="G7902">
        <v>1660880000</v>
      </c>
    </row>
    <row r="7903" spans="1:7" x14ac:dyDescent="0.3">
      <c r="A7903" s="1">
        <v>37398</v>
      </c>
      <c r="B7903">
        <v>1654.339966</v>
      </c>
      <c r="C7903">
        <v>1676.6400149999999</v>
      </c>
      <c r="D7903">
        <v>1643.959961</v>
      </c>
      <c r="E7903">
        <v>1673.4499510000001</v>
      </c>
      <c r="F7903">
        <v>1673.4499510000001</v>
      </c>
      <c r="G7903">
        <v>1734730000</v>
      </c>
    </row>
    <row r="7904" spans="1:7" x14ac:dyDescent="0.3">
      <c r="A7904" s="1">
        <v>37399</v>
      </c>
      <c r="B7904">
        <v>1678.420044</v>
      </c>
      <c r="C7904">
        <v>1697.7700199999999</v>
      </c>
      <c r="D7904">
        <v>1651.8900149999999</v>
      </c>
      <c r="E7904">
        <v>1697.630005</v>
      </c>
      <c r="F7904">
        <v>1697.630005</v>
      </c>
      <c r="G7904">
        <v>1762570000</v>
      </c>
    </row>
    <row r="7905" spans="1:7" x14ac:dyDescent="0.3">
      <c r="A7905" s="1">
        <v>37400</v>
      </c>
      <c r="B7905">
        <v>1680.660034</v>
      </c>
      <c r="C7905">
        <v>1681.099976</v>
      </c>
      <c r="D7905">
        <v>1658.780029</v>
      </c>
      <c r="E7905">
        <v>1661.48999</v>
      </c>
      <c r="F7905">
        <v>1661.48999</v>
      </c>
      <c r="G7905">
        <v>1210890000</v>
      </c>
    </row>
    <row r="7906" spans="1:7" x14ac:dyDescent="0.3">
      <c r="A7906" s="1">
        <v>37404</v>
      </c>
      <c r="B7906">
        <v>1670.349976</v>
      </c>
      <c r="C7906">
        <v>1671.349976</v>
      </c>
      <c r="D7906">
        <v>1632.75</v>
      </c>
      <c r="E7906">
        <v>1652.170044</v>
      </c>
      <c r="F7906">
        <v>1652.170044</v>
      </c>
      <c r="G7906">
        <v>1319250000</v>
      </c>
    </row>
    <row r="7907" spans="1:7" x14ac:dyDescent="0.3">
      <c r="A7907" s="1">
        <v>37405</v>
      </c>
      <c r="B7907">
        <v>1639.2700199999999</v>
      </c>
      <c r="C7907">
        <v>1644.290039</v>
      </c>
      <c r="D7907">
        <v>1624.3100589999999</v>
      </c>
      <c r="E7907">
        <v>1624.3900149999999</v>
      </c>
      <c r="F7907">
        <v>1624.3900149999999</v>
      </c>
      <c r="G7907">
        <v>1418900000</v>
      </c>
    </row>
    <row r="7908" spans="1:7" x14ac:dyDescent="0.3">
      <c r="A7908" s="1">
        <v>37406</v>
      </c>
      <c r="B7908">
        <v>1613.420044</v>
      </c>
      <c r="C7908">
        <v>1637.650024</v>
      </c>
      <c r="D7908">
        <v>1607.3000489999999</v>
      </c>
      <c r="E7908">
        <v>1631.920044</v>
      </c>
      <c r="F7908">
        <v>1631.920044</v>
      </c>
      <c r="G7908">
        <v>1585850000</v>
      </c>
    </row>
    <row r="7909" spans="1:7" x14ac:dyDescent="0.3">
      <c r="A7909" s="1">
        <v>37407</v>
      </c>
      <c r="B7909">
        <v>1641.099976</v>
      </c>
      <c r="C7909">
        <v>1651.469971</v>
      </c>
      <c r="D7909">
        <v>1615.619995</v>
      </c>
      <c r="E7909">
        <v>1615.7299800000001</v>
      </c>
      <c r="F7909">
        <v>1615.7299800000001</v>
      </c>
      <c r="G7909">
        <v>1682430000</v>
      </c>
    </row>
    <row r="7910" spans="1:7" x14ac:dyDescent="0.3">
      <c r="A7910" s="1">
        <v>37410</v>
      </c>
      <c r="B7910">
        <v>1613.5</v>
      </c>
      <c r="C7910">
        <v>1621.5</v>
      </c>
      <c r="D7910">
        <v>1561.170044</v>
      </c>
      <c r="E7910">
        <v>1562.5600589999999</v>
      </c>
      <c r="F7910">
        <v>1562.5600589999999</v>
      </c>
      <c r="G7910">
        <v>1623120000</v>
      </c>
    </row>
    <row r="7911" spans="1:7" x14ac:dyDescent="0.3">
      <c r="A7911" s="1">
        <v>37411</v>
      </c>
      <c r="B7911">
        <v>1559.25</v>
      </c>
      <c r="C7911">
        <v>1587.790039</v>
      </c>
      <c r="D7911">
        <v>1548.3100589999999</v>
      </c>
      <c r="E7911">
        <v>1578.119995</v>
      </c>
      <c r="F7911">
        <v>1578.119995</v>
      </c>
      <c r="G7911">
        <v>1881400000</v>
      </c>
    </row>
    <row r="7912" spans="1:7" x14ac:dyDescent="0.3">
      <c r="A7912" s="1">
        <v>37412</v>
      </c>
      <c r="B7912">
        <v>1580.0600589999999</v>
      </c>
      <c r="C7912">
        <v>1595.420044</v>
      </c>
      <c r="D7912">
        <v>1563.5500489999999</v>
      </c>
      <c r="E7912">
        <v>1595.26001</v>
      </c>
      <c r="F7912">
        <v>1595.26001</v>
      </c>
      <c r="G7912">
        <v>1632920000</v>
      </c>
    </row>
    <row r="7913" spans="1:7" x14ac:dyDescent="0.3">
      <c r="A7913" s="1">
        <v>37413</v>
      </c>
      <c r="B7913">
        <v>1583.650024</v>
      </c>
      <c r="C7913">
        <v>1584.0600589999999</v>
      </c>
      <c r="D7913">
        <v>1550.719971</v>
      </c>
      <c r="E7913">
        <v>1554.880005</v>
      </c>
      <c r="F7913">
        <v>1554.880005</v>
      </c>
      <c r="G7913">
        <v>1630260000</v>
      </c>
    </row>
    <row r="7914" spans="1:7" x14ac:dyDescent="0.3">
      <c r="A7914" s="1">
        <v>37414</v>
      </c>
      <c r="B7914">
        <v>1500.150024</v>
      </c>
      <c r="C7914">
        <v>1549.170044</v>
      </c>
      <c r="D7914">
        <v>1495.8100589999999</v>
      </c>
      <c r="E7914">
        <v>1535.4799800000001</v>
      </c>
      <c r="F7914">
        <v>1535.4799800000001</v>
      </c>
      <c r="G7914">
        <v>2111740000</v>
      </c>
    </row>
    <row r="7915" spans="1:7" x14ac:dyDescent="0.3">
      <c r="A7915" s="1">
        <v>37417</v>
      </c>
      <c r="B7915">
        <v>1536.9799800000001</v>
      </c>
      <c r="C7915">
        <v>1551.8000489999999</v>
      </c>
      <c r="D7915">
        <v>1526.959961</v>
      </c>
      <c r="E7915">
        <v>1530.6899410000001</v>
      </c>
      <c r="F7915">
        <v>1530.6899410000001</v>
      </c>
      <c r="G7915">
        <v>1518260000</v>
      </c>
    </row>
    <row r="7916" spans="1:7" x14ac:dyDescent="0.3">
      <c r="A7916" s="1">
        <v>37418</v>
      </c>
      <c r="B7916">
        <v>1542.160034</v>
      </c>
      <c r="C7916">
        <v>1547.5</v>
      </c>
      <c r="D7916">
        <v>1496.660034</v>
      </c>
      <c r="E7916">
        <v>1497.1800539999999</v>
      </c>
      <c r="F7916">
        <v>1497.1800539999999</v>
      </c>
      <c r="G7916">
        <v>1697040000</v>
      </c>
    </row>
    <row r="7917" spans="1:7" x14ac:dyDescent="0.3">
      <c r="A7917" s="1">
        <v>37419</v>
      </c>
      <c r="B7917">
        <v>1491.3599850000001</v>
      </c>
      <c r="C7917">
        <v>1519.160034</v>
      </c>
      <c r="D7917">
        <v>1474.5600589999999</v>
      </c>
      <c r="E7917">
        <v>1519.119995</v>
      </c>
      <c r="F7917">
        <v>1519.119995</v>
      </c>
      <c r="G7917">
        <v>2057320000</v>
      </c>
    </row>
    <row r="7918" spans="1:7" x14ac:dyDescent="0.3">
      <c r="A7918" s="1">
        <v>37420</v>
      </c>
      <c r="B7918">
        <v>1512.2299800000001</v>
      </c>
      <c r="C7918">
        <v>1526.410034</v>
      </c>
      <c r="D7918">
        <v>1495.6400149999999</v>
      </c>
      <c r="E7918">
        <v>1496.880005</v>
      </c>
      <c r="F7918">
        <v>1496.880005</v>
      </c>
      <c r="G7918">
        <v>1566910000</v>
      </c>
    </row>
    <row r="7919" spans="1:7" x14ac:dyDescent="0.3">
      <c r="A7919" s="1">
        <v>37421</v>
      </c>
      <c r="B7919">
        <v>1471.969971</v>
      </c>
      <c r="C7919">
        <v>1507.01001</v>
      </c>
      <c r="D7919">
        <v>1445.4399410000001</v>
      </c>
      <c r="E7919">
        <v>1504.73999</v>
      </c>
      <c r="F7919">
        <v>1504.73999</v>
      </c>
      <c r="G7919">
        <v>1827730000</v>
      </c>
    </row>
    <row r="7920" spans="1:7" x14ac:dyDescent="0.3">
      <c r="A7920" s="1">
        <v>37424</v>
      </c>
      <c r="B7920">
        <v>1519.650024</v>
      </c>
      <c r="C7920">
        <v>1555.0699460000001</v>
      </c>
      <c r="D7920">
        <v>1519.26001</v>
      </c>
      <c r="E7920">
        <v>1553.290039</v>
      </c>
      <c r="F7920">
        <v>1553.290039</v>
      </c>
      <c r="G7920">
        <v>1591840000</v>
      </c>
    </row>
    <row r="7921" spans="1:7" x14ac:dyDescent="0.3">
      <c r="A7921" s="1">
        <v>37425</v>
      </c>
      <c r="B7921">
        <v>1544.1899410000001</v>
      </c>
      <c r="C7921">
        <v>1567.98999</v>
      </c>
      <c r="D7921">
        <v>1542.7700199999999</v>
      </c>
      <c r="E7921">
        <v>1542.959961</v>
      </c>
      <c r="F7921">
        <v>1542.959961</v>
      </c>
      <c r="G7921">
        <v>1589760000</v>
      </c>
    </row>
    <row r="7922" spans="1:7" x14ac:dyDescent="0.3">
      <c r="A7922" s="1">
        <v>37426</v>
      </c>
      <c r="B7922">
        <v>1531.0500489999999</v>
      </c>
      <c r="C7922">
        <v>1538.3599850000001</v>
      </c>
      <c r="D7922">
        <v>1496.079956</v>
      </c>
      <c r="E7922">
        <v>1496.829956</v>
      </c>
      <c r="F7922">
        <v>1496.829956</v>
      </c>
      <c r="G7922">
        <v>1726700000</v>
      </c>
    </row>
    <row r="7923" spans="1:7" x14ac:dyDescent="0.3">
      <c r="A7923" s="1">
        <v>37427</v>
      </c>
      <c r="B7923">
        <v>1494.8000489999999</v>
      </c>
      <c r="C7923">
        <v>1503.01001</v>
      </c>
      <c r="D7923">
        <v>1461.589966</v>
      </c>
      <c r="E7923">
        <v>1464.75</v>
      </c>
      <c r="F7923">
        <v>1464.75</v>
      </c>
      <c r="G7923">
        <v>1709470000</v>
      </c>
    </row>
    <row r="7924" spans="1:7" x14ac:dyDescent="0.3">
      <c r="A7924" s="1">
        <v>37428</v>
      </c>
      <c r="B7924">
        <v>1456.6099850000001</v>
      </c>
      <c r="C7924">
        <v>1480.0500489999999</v>
      </c>
      <c r="D7924">
        <v>1435.849976</v>
      </c>
      <c r="E7924">
        <v>1440.959961</v>
      </c>
      <c r="F7924">
        <v>1440.959961</v>
      </c>
      <c r="G7924">
        <v>1962900000</v>
      </c>
    </row>
    <row r="7925" spans="1:7" x14ac:dyDescent="0.3">
      <c r="A7925" s="1">
        <v>37431</v>
      </c>
      <c r="B7925">
        <v>1429.5600589999999</v>
      </c>
      <c r="C7925">
        <v>1476.5600589999999</v>
      </c>
      <c r="D7925">
        <v>1414.6899410000001</v>
      </c>
      <c r="E7925">
        <v>1460.339966</v>
      </c>
      <c r="F7925">
        <v>1460.339966</v>
      </c>
      <c r="G7925">
        <v>2050610000</v>
      </c>
    </row>
    <row r="7926" spans="1:7" x14ac:dyDescent="0.3">
      <c r="A7926" s="1">
        <v>37432</v>
      </c>
      <c r="B7926">
        <v>1472.1899410000001</v>
      </c>
      <c r="C7926">
        <v>1475.579956</v>
      </c>
      <c r="D7926">
        <v>1419.25</v>
      </c>
      <c r="E7926">
        <v>1423.98999</v>
      </c>
      <c r="F7926">
        <v>1423.98999</v>
      </c>
      <c r="G7926">
        <v>1880680000</v>
      </c>
    </row>
    <row r="7927" spans="1:7" x14ac:dyDescent="0.3">
      <c r="A7927" s="1">
        <v>37433</v>
      </c>
      <c r="B7927">
        <v>1379.869995</v>
      </c>
      <c r="C7927">
        <v>1436.5699460000001</v>
      </c>
      <c r="D7927">
        <v>1375.530029</v>
      </c>
      <c r="E7927">
        <v>1429.329956</v>
      </c>
      <c r="F7927">
        <v>1429.329956</v>
      </c>
      <c r="G7927">
        <v>2061740000</v>
      </c>
    </row>
    <row r="7928" spans="1:7" x14ac:dyDescent="0.3">
      <c r="A7928" s="1">
        <v>37434</v>
      </c>
      <c r="B7928">
        <v>1446.369995</v>
      </c>
      <c r="C7928">
        <v>1459.410034</v>
      </c>
      <c r="D7928">
        <v>1412.959961</v>
      </c>
      <c r="E7928">
        <v>1459.1999510000001</v>
      </c>
      <c r="F7928">
        <v>1459.1999510000001</v>
      </c>
      <c r="G7928">
        <v>1942590000</v>
      </c>
    </row>
    <row r="7929" spans="1:7" x14ac:dyDescent="0.3">
      <c r="A7929" s="1">
        <v>37435</v>
      </c>
      <c r="B7929">
        <v>1454.9799800000001</v>
      </c>
      <c r="C7929">
        <v>1486.25</v>
      </c>
      <c r="D7929">
        <v>1454.709961</v>
      </c>
      <c r="E7929">
        <v>1463.209961</v>
      </c>
      <c r="F7929">
        <v>1463.209961</v>
      </c>
      <c r="G7929">
        <v>2575240000</v>
      </c>
    </row>
    <row r="7930" spans="1:7" x14ac:dyDescent="0.3">
      <c r="A7930" s="1">
        <v>37438</v>
      </c>
      <c r="B7930">
        <v>1457.040039</v>
      </c>
      <c r="C7930">
        <v>1459.839966</v>
      </c>
      <c r="D7930">
        <v>1402.51001</v>
      </c>
      <c r="E7930">
        <v>1403.8000489999999</v>
      </c>
      <c r="F7930">
        <v>1403.8000489999999</v>
      </c>
      <c r="G7930">
        <v>2320650000</v>
      </c>
    </row>
    <row r="7931" spans="1:7" x14ac:dyDescent="0.3">
      <c r="A7931" s="1">
        <v>37439</v>
      </c>
      <c r="B7931">
        <v>1395.369995</v>
      </c>
      <c r="C7931">
        <v>1396.25</v>
      </c>
      <c r="D7931">
        <v>1356.030029</v>
      </c>
      <c r="E7931">
        <v>1357.8199460000001</v>
      </c>
      <c r="F7931">
        <v>1357.8199460000001</v>
      </c>
      <c r="G7931">
        <v>2722550000</v>
      </c>
    </row>
    <row r="7932" spans="1:7" x14ac:dyDescent="0.3">
      <c r="A7932" s="1">
        <v>37440</v>
      </c>
      <c r="B7932">
        <v>1348.6099850000001</v>
      </c>
      <c r="C7932">
        <v>1380.380005</v>
      </c>
      <c r="D7932">
        <v>1336.0600589999999</v>
      </c>
      <c r="E7932">
        <v>1380.170044</v>
      </c>
      <c r="F7932">
        <v>1380.170044</v>
      </c>
      <c r="G7932">
        <v>2661060000</v>
      </c>
    </row>
    <row r="7933" spans="1:7" x14ac:dyDescent="0.3">
      <c r="A7933" s="1">
        <v>37442</v>
      </c>
      <c r="B7933">
        <v>1401.030029</v>
      </c>
      <c r="C7933">
        <v>1448.660034</v>
      </c>
      <c r="D7933">
        <v>1401.030029</v>
      </c>
      <c r="E7933">
        <v>1448.3599850000001</v>
      </c>
      <c r="F7933">
        <v>1448.3599850000001</v>
      </c>
      <c r="G7933">
        <v>1120960000</v>
      </c>
    </row>
    <row r="7934" spans="1:7" x14ac:dyDescent="0.3">
      <c r="A7934" s="1">
        <v>37445</v>
      </c>
      <c r="B7934">
        <v>1439.849976</v>
      </c>
      <c r="C7934">
        <v>1452.5600589999999</v>
      </c>
      <c r="D7934">
        <v>1401.280029</v>
      </c>
      <c r="E7934">
        <v>1405.6099850000001</v>
      </c>
      <c r="F7934">
        <v>1405.6099850000001</v>
      </c>
      <c r="G7934">
        <v>1708150000</v>
      </c>
    </row>
    <row r="7935" spans="1:7" x14ac:dyDescent="0.3">
      <c r="A7935" s="1">
        <v>37446</v>
      </c>
      <c r="B7935">
        <v>1405.369995</v>
      </c>
      <c r="C7935">
        <v>1415.3100589999999</v>
      </c>
      <c r="D7935">
        <v>1379.5699460000001</v>
      </c>
      <c r="E7935">
        <v>1381.119995</v>
      </c>
      <c r="F7935">
        <v>1381.119995</v>
      </c>
      <c r="G7935">
        <v>1704220000</v>
      </c>
    </row>
    <row r="7936" spans="1:7" x14ac:dyDescent="0.3">
      <c r="A7936" s="1">
        <v>37447</v>
      </c>
      <c r="B7936">
        <v>1396.670044</v>
      </c>
      <c r="C7936">
        <v>1396.9499510000001</v>
      </c>
      <c r="D7936">
        <v>1345.219971</v>
      </c>
      <c r="E7936">
        <v>1346.01001</v>
      </c>
      <c r="F7936">
        <v>1346.01001</v>
      </c>
      <c r="G7936">
        <v>1846320000</v>
      </c>
    </row>
    <row r="7937" spans="1:7" x14ac:dyDescent="0.3">
      <c r="A7937" s="1">
        <v>37448</v>
      </c>
      <c r="B7937">
        <v>1339.650024</v>
      </c>
      <c r="C7937">
        <v>1375.579956</v>
      </c>
      <c r="D7937">
        <v>1323.589966</v>
      </c>
      <c r="E7937">
        <v>1374.4300539999999</v>
      </c>
      <c r="F7937">
        <v>1374.4300539999999</v>
      </c>
      <c r="G7937">
        <v>2298330000</v>
      </c>
    </row>
    <row r="7938" spans="1:7" x14ac:dyDescent="0.3">
      <c r="A7938" s="1">
        <v>37449</v>
      </c>
      <c r="B7938">
        <v>1391.3000489999999</v>
      </c>
      <c r="C7938">
        <v>1402.4499510000001</v>
      </c>
      <c r="D7938">
        <v>1363.1099850000001</v>
      </c>
      <c r="E7938">
        <v>1373.5</v>
      </c>
      <c r="F7938">
        <v>1373.5</v>
      </c>
      <c r="G7938">
        <v>2009340000</v>
      </c>
    </row>
    <row r="7939" spans="1:7" x14ac:dyDescent="0.3">
      <c r="A7939" s="1">
        <v>37452</v>
      </c>
      <c r="B7939">
        <v>1365.790039</v>
      </c>
      <c r="C7939">
        <v>1382.6999510000001</v>
      </c>
      <c r="D7939">
        <v>1315.3000489999999</v>
      </c>
      <c r="E7939">
        <v>1382.619995</v>
      </c>
      <c r="F7939">
        <v>1382.619995</v>
      </c>
      <c r="G7939">
        <v>2117700000</v>
      </c>
    </row>
    <row r="7940" spans="1:7" x14ac:dyDescent="0.3">
      <c r="A7940" s="1">
        <v>37453</v>
      </c>
      <c r="B7940">
        <v>1371.910034</v>
      </c>
      <c r="C7940">
        <v>1407.589966</v>
      </c>
      <c r="D7940">
        <v>1364.880005</v>
      </c>
      <c r="E7940">
        <v>1375.26001</v>
      </c>
      <c r="F7940">
        <v>1375.26001</v>
      </c>
      <c r="G7940">
        <v>2379260000</v>
      </c>
    </row>
    <row r="7941" spans="1:7" x14ac:dyDescent="0.3">
      <c r="A7941" s="1">
        <v>37454</v>
      </c>
      <c r="B7941">
        <v>1408.099976</v>
      </c>
      <c r="C7941">
        <v>1426.280029</v>
      </c>
      <c r="D7941">
        <v>1370.209961</v>
      </c>
      <c r="E7941">
        <v>1397.25</v>
      </c>
      <c r="F7941">
        <v>1397.25</v>
      </c>
      <c r="G7941">
        <v>2338390000</v>
      </c>
    </row>
    <row r="7942" spans="1:7" x14ac:dyDescent="0.3">
      <c r="A7942" s="1">
        <v>37455</v>
      </c>
      <c r="B7942">
        <v>1390.410034</v>
      </c>
      <c r="C7942">
        <v>1395.290039</v>
      </c>
      <c r="D7942">
        <v>1356.8000489999999</v>
      </c>
      <c r="E7942">
        <v>1356.9499510000001</v>
      </c>
      <c r="F7942">
        <v>1356.9499510000001</v>
      </c>
      <c r="G7942">
        <v>1842360000</v>
      </c>
    </row>
    <row r="7943" spans="1:7" x14ac:dyDescent="0.3">
      <c r="A7943" s="1">
        <v>37456</v>
      </c>
      <c r="B7943">
        <v>1336.3900149999999</v>
      </c>
      <c r="C7943">
        <v>1350.209961</v>
      </c>
      <c r="D7943">
        <v>1309.9399410000001</v>
      </c>
      <c r="E7943">
        <v>1319.150024</v>
      </c>
      <c r="F7943">
        <v>1319.150024</v>
      </c>
      <c r="G7943">
        <v>2396800000</v>
      </c>
    </row>
    <row r="7944" spans="1:7" x14ac:dyDescent="0.3">
      <c r="A7944" s="1">
        <v>37459</v>
      </c>
      <c r="B7944">
        <v>1309.839966</v>
      </c>
      <c r="C7944">
        <v>1332.099976</v>
      </c>
      <c r="D7944">
        <v>1272.459961</v>
      </c>
      <c r="E7944">
        <v>1282.650024</v>
      </c>
      <c r="F7944">
        <v>1282.650024</v>
      </c>
      <c r="G7944">
        <v>2014410000</v>
      </c>
    </row>
    <row r="7945" spans="1:7" x14ac:dyDescent="0.3">
      <c r="A7945" s="1">
        <v>37460</v>
      </c>
      <c r="B7945">
        <v>1287.589966</v>
      </c>
      <c r="C7945">
        <v>1295.589966</v>
      </c>
      <c r="D7945">
        <v>1228.880005</v>
      </c>
      <c r="E7945">
        <v>1229.0500489999999</v>
      </c>
      <c r="F7945">
        <v>1229.0500489999999</v>
      </c>
      <c r="G7945">
        <v>2238890000</v>
      </c>
    </row>
    <row r="7946" spans="1:7" x14ac:dyDescent="0.3">
      <c r="A7946" s="1">
        <v>37461</v>
      </c>
      <c r="B7946">
        <v>1203.880005</v>
      </c>
      <c r="C7946">
        <v>1290.400024</v>
      </c>
      <c r="D7946">
        <v>1192.420044</v>
      </c>
      <c r="E7946">
        <v>1290.2299800000001</v>
      </c>
      <c r="F7946">
        <v>1290.2299800000001</v>
      </c>
      <c r="G7946">
        <v>2167790000</v>
      </c>
    </row>
    <row r="7947" spans="1:7" x14ac:dyDescent="0.3">
      <c r="A7947" s="1">
        <v>37462</v>
      </c>
      <c r="B7947">
        <v>1277.160034</v>
      </c>
      <c r="C7947">
        <v>1289.719971</v>
      </c>
      <c r="D7947">
        <v>1220.9300539999999</v>
      </c>
      <c r="E7947">
        <v>1240.079956</v>
      </c>
      <c r="F7947">
        <v>1240.079956</v>
      </c>
      <c r="G7947">
        <v>2353210000</v>
      </c>
    </row>
    <row r="7948" spans="1:7" x14ac:dyDescent="0.3">
      <c r="A7948" s="1">
        <v>37463</v>
      </c>
      <c r="B7948">
        <v>1250.719971</v>
      </c>
      <c r="C7948">
        <v>1264.670044</v>
      </c>
      <c r="D7948">
        <v>1234.459961</v>
      </c>
      <c r="E7948">
        <v>1262.119995</v>
      </c>
      <c r="F7948">
        <v>1262.119995</v>
      </c>
      <c r="G7948">
        <v>1691540000</v>
      </c>
    </row>
    <row r="7949" spans="1:7" x14ac:dyDescent="0.3">
      <c r="A7949" s="1">
        <v>37466</v>
      </c>
      <c r="B7949">
        <v>1286.8100589999999</v>
      </c>
      <c r="C7949">
        <v>1335.25</v>
      </c>
      <c r="D7949">
        <v>1286.540039</v>
      </c>
      <c r="E7949">
        <v>1335.25</v>
      </c>
      <c r="F7949">
        <v>1335.25</v>
      </c>
      <c r="G7949">
        <v>1944170000</v>
      </c>
    </row>
    <row r="7950" spans="1:7" x14ac:dyDescent="0.3">
      <c r="A7950" s="1">
        <v>37467</v>
      </c>
      <c r="B7950">
        <v>1322.98999</v>
      </c>
      <c r="C7950">
        <v>1354.4799800000001</v>
      </c>
      <c r="D7950">
        <v>1313.48999</v>
      </c>
      <c r="E7950">
        <v>1344.1899410000001</v>
      </c>
      <c r="F7950">
        <v>1344.1899410000001</v>
      </c>
      <c r="G7950">
        <v>1728270000</v>
      </c>
    </row>
    <row r="7951" spans="1:7" x14ac:dyDescent="0.3">
      <c r="A7951" s="1">
        <v>37468</v>
      </c>
      <c r="B7951">
        <v>1331.8199460000001</v>
      </c>
      <c r="C7951">
        <v>1335.790039</v>
      </c>
      <c r="D7951">
        <v>1307.01001</v>
      </c>
      <c r="E7951">
        <v>1328.26001</v>
      </c>
      <c r="F7951">
        <v>1328.26001</v>
      </c>
      <c r="G7951">
        <v>1633300000</v>
      </c>
    </row>
    <row r="7952" spans="1:7" x14ac:dyDescent="0.3">
      <c r="A7952" s="1">
        <v>37469</v>
      </c>
      <c r="B7952">
        <v>1322.469971</v>
      </c>
      <c r="C7952">
        <v>1326.099976</v>
      </c>
      <c r="D7952">
        <v>1276.880005</v>
      </c>
      <c r="E7952">
        <v>1280</v>
      </c>
      <c r="F7952">
        <v>1280</v>
      </c>
      <c r="G7952">
        <v>1548860000</v>
      </c>
    </row>
    <row r="7953" spans="1:7" x14ac:dyDescent="0.3">
      <c r="A7953" s="1">
        <v>37470</v>
      </c>
      <c r="B7953">
        <v>1279.099976</v>
      </c>
      <c r="C7953">
        <v>1282.0600589999999</v>
      </c>
      <c r="D7953">
        <v>1235.5699460000001</v>
      </c>
      <c r="E7953">
        <v>1247.920044</v>
      </c>
      <c r="F7953">
        <v>1247.920044</v>
      </c>
      <c r="G7953">
        <v>1419790000</v>
      </c>
    </row>
    <row r="7954" spans="1:7" x14ac:dyDescent="0.3">
      <c r="A7954" s="1">
        <v>37473</v>
      </c>
      <c r="B7954">
        <v>1243.380005</v>
      </c>
      <c r="C7954">
        <v>1247.839966</v>
      </c>
      <c r="D7954">
        <v>1205.6800539999999</v>
      </c>
      <c r="E7954">
        <v>1206.01001</v>
      </c>
      <c r="F7954">
        <v>1206.01001</v>
      </c>
      <c r="G7954">
        <v>1336720000</v>
      </c>
    </row>
    <row r="7955" spans="1:7" x14ac:dyDescent="0.3">
      <c r="A7955" s="1">
        <v>37474</v>
      </c>
      <c r="B7955">
        <v>1224.8000489999999</v>
      </c>
      <c r="C7955">
        <v>1279.5699460000001</v>
      </c>
      <c r="D7955">
        <v>1224.8000489999999</v>
      </c>
      <c r="E7955">
        <v>1259.5500489999999</v>
      </c>
      <c r="F7955">
        <v>1259.5500489999999</v>
      </c>
      <c r="G7955">
        <v>1535110000</v>
      </c>
    </row>
    <row r="7956" spans="1:7" x14ac:dyDescent="0.3">
      <c r="A7956" s="1">
        <v>37475</v>
      </c>
      <c r="B7956">
        <v>1290.2299800000001</v>
      </c>
      <c r="C7956">
        <v>1298.119995</v>
      </c>
      <c r="D7956">
        <v>1243.48999</v>
      </c>
      <c r="E7956">
        <v>1280.900024</v>
      </c>
      <c r="F7956">
        <v>1280.900024</v>
      </c>
      <c r="G7956">
        <v>1542880000</v>
      </c>
    </row>
    <row r="7957" spans="1:7" x14ac:dyDescent="0.3">
      <c r="A7957" s="1">
        <v>37476</v>
      </c>
      <c r="B7957">
        <v>1278.339966</v>
      </c>
      <c r="C7957">
        <v>1316.5200199999999</v>
      </c>
      <c r="D7957">
        <v>1263.3100589999999</v>
      </c>
      <c r="E7957">
        <v>1316.5200199999999</v>
      </c>
      <c r="F7957">
        <v>1316.5200199999999</v>
      </c>
      <c r="G7957">
        <v>1523000000</v>
      </c>
    </row>
    <row r="7958" spans="1:7" x14ac:dyDescent="0.3">
      <c r="A7958" s="1">
        <v>37477</v>
      </c>
      <c r="B7958">
        <v>1301.829956</v>
      </c>
      <c r="C7958">
        <v>1322.0699460000001</v>
      </c>
      <c r="D7958">
        <v>1290.7700199999999</v>
      </c>
      <c r="E7958">
        <v>1306.119995</v>
      </c>
      <c r="F7958">
        <v>1306.119995</v>
      </c>
      <c r="G7958">
        <v>1313750000</v>
      </c>
    </row>
    <row r="7959" spans="1:7" x14ac:dyDescent="0.3">
      <c r="A7959" s="1">
        <v>37480</v>
      </c>
      <c r="B7959">
        <v>1293.880005</v>
      </c>
      <c r="C7959">
        <v>1311.4300539999999</v>
      </c>
      <c r="D7959">
        <v>1286.910034</v>
      </c>
      <c r="E7959">
        <v>1306.839966</v>
      </c>
      <c r="F7959">
        <v>1306.839966</v>
      </c>
      <c r="G7959">
        <v>1054220000</v>
      </c>
    </row>
    <row r="7960" spans="1:7" x14ac:dyDescent="0.3">
      <c r="A7960" s="1">
        <v>37481</v>
      </c>
      <c r="B7960">
        <v>1300.7299800000001</v>
      </c>
      <c r="C7960">
        <v>1324.4300539999999</v>
      </c>
      <c r="D7960">
        <v>1268.98999</v>
      </c>
      <c r="E7960">
        <v>1269.280029</v>
      </c>
      <c r="F7960">
        <v>1269.280029</v>
      </c>
      <c r="G7960">
        <v>1570660000</v>
      </c>
    </row>
    <row r="7961" spans="1:7" x14ac:dyDescent="0.3">
      <c r="A7961" s="1">
        <v>37482</v>
      </c>
      <c r="B7961">
        <v>1273.9399410000001</v>
      </c>
      <c r="C7961">
        <v>1334.3100589999999</v>
      </c>
      <c r="D7961">
        <v>1265.1899410000001</v>
      </c>
      <c r="E7961">
        <v>1334.3000489999999</v>
      </c>
      <c r="F7961">
        <v>1334.3000489999999</v>
      </c>
      <c r="G7961">
        <v>1629290000</v>
      </c>
    </row>
    <row r="7962" spans="1:7" x14ac:dyDescent="0.3">
      <c r="A7962" s="1">
        <v>37483</v>
      </c>
      <c r="B7962">
        <v>1339.599976</v>
      </c>
      <c r="C7962">
        <v>1350.920044</v>
      </c>
      <c r="D7962">
        <v>1322.1099850000001</v>
      </c>
      <c r="E7962">
        <v>1345.01001</v>
      </c>
      <c r="F7962">
        <v>1345.01001</v>
      </c>
      <c r="G7962">
        <v>1642850000</v>
      </c>
    </row>
    <row r="7963" spans="1:7" x14ac:dyDescent="0.3">
      <c r="A7963" s="1">
        <v>37484</v>
      </c>
      <c r="B7963">
        <v>1333.26001</v>
      </c>
      <c r="C7963">
        <v>1368.6899410000001</v>
      </c>
      <c r="D7963">
        <v>1325.98999</v>
      </c>
      <c r="E7963">
        <v>1361.01001</v>
      </c>
      <c r="F7963">
        <v>1361.01001</v>
      </c>
      <c r="G7963">
        <v>1389180000</v>
      </c>
    </row>
    <row r="7964" spans="1:7" x14ac:dyDescent="0.3">
      <c r="A7964" s="1">
        <v>37487</v>
      </c>
      <c r="B7964">
        <v>1362.290039</v>
      </c>
      <c r="C7964">
        <v>1397.0600589999999</v>
      </c>
      <c r="D7964">
        <v>1359.1400149999999</v>
      </c>
      <c r="E7964">
        <v>1394.540039</v>
      </c>
      <c r="F7964">
        <v>1394.540039</v>
      </c>
      <c r="G7964">
        <v>1489490000</v>
      </c>
    </row>
    <row r="7965" spans="1:7" x14ac:dyDescent="0.3">
      <c r="A7965" s="1">
        <v>37488</v>
      </c>
      <c r="B7965">
        <v>1384.469971</v>
      </c>
      <c r="C7965">
        <v>1389.839966</v>
      </c>
      <c r="D7965">
        <v>1370.9799800000001</v>
      </c>
      <c r="E7965">
        <v>1376.589966</v>
      </c>
      <c r="F7965">
        <v>1376.589966</v>
      </c>
      <c r="G7965">
        <v>1396290000</v>
      </c>
    </row>
    <row r="7966" spans="1:7" x14ac:dyDescent="0.3">
      <c r="A7966" s="1">
        <v>37489</v>
      </c>
      <c r="B7966">
        <v>1389.5600589999999</v>
      </c>
      <c r="C7966">
        <v>1410.880005</v>
      </c>
      <c r="D7966">
        <v>1378.089966</v>
      </c>
      <c r="E7966">
        <v>1409.25</v>
      </c>
      <c r="F7966">
        <v>1409.25</v>
      </c>
      <c r="G7966">
        <v>1508530000</v>
      </c>
    </row>
    <row r="7967" spans="1:7" x14ac:dyDescent="0.3">
      <c r="A7967" s="1">
        <v>37490</v>
      </c>
      <c r="B7967">
        <v>1410.75</v>
      </c>
      <c r="C7967">
        <v>1426.76001</v>
      </c>
      <c r="D7967">
        <v>1398.829956</v>
      </c>
      <c r="E7967">
        <v>1422.9499510000001</v>
      </c>
      <c r="F7967">
        <v>1422.9499510000001</v>
      </c>
      <c r="G7967">
        <v>1654080000</v>
      </c>
    </row>
    <row r="7968" spans="1:7" x14ac:dyDescent="0.3">
      <c r="A7968" s="1">
        <v>37491</v>
      </c>
      <c r="B7968">
        <v>1411.75</v>
      </c>
      <c r="C7968">
        <v>1411.75</v>
      </c>
      <c r="D7968">
        <v>1377.6400149999999</v>
      </c>
      <c r="E7968">
        <v>1380.619995</v>
      </c>
      <c r="F7968">
        <v>1380.619995</v>
      </c>
      <c r="G7968">
        <v>1365830000</v>
      </c>
    </row>
    <row r="7969" spans="1:7" x14ac:dyDescent="0.3">
      <c r="A7969" s="1">
        <v>37494</v>
      </c>
      <c r="B7969">
        <v>1387.1999510000001</v>
      </c>
      <c r="C7969">
        <v>1394.23999</v>
      </c>
      <c r="D7969">
        <v>1360.4300539999999</v>
      </c>
      <c r="E7969">
        <v>1391.73999</v>
      </c>
      <c r="F7969">
        <v>1391.73999</v>
      </c>
      <c r="G7969">
        <v>1261360000</v>
      </c>
    </row>
    <row r="7970" spans="1:7" x14ac:dyDescent="0.3">
      <c r="A7970" s="1">
        <v>37495</v>
      </c>
      <c r="B7970">
        <v>1395.040039</v>
      </c>
      <c r="C7970">
        <v>1396.400024</v>
      </c>
      <c r="D7970">
        <v>1346.209961</v>
      </c>
      <c r="E7970">
        <v>1347.780029</v>
      </c>
      <c r="F7970">
        <v>1347.780029</v>
      </c>
      <c r="G7970">
        <v>1432360000</v>
      </c>
    </row>
    <row r="7971" spans="1:7" x14ac:dyDescent="0.3">
      <c r="A7971" s="1">
        <v>37496</v>
      </c>
      <c r="B7971">
        <v>1339.420044</v>
      </c>
      <c r="C7971">
        <v>1340.01001</v>
      </c>
      <c r="D7971">
        <v>1312.25</v>
      </c>
      <c r="E7971">
        <v>1314.380005</v>
      </c>
      <c r="F7971">
        <v>1314.380005</v>
      </c>
      <c r="G7971">
        <v>1351500000</v>
      </c>
    </row>
    <row r="7972" spans="1:7" x14ac:dyDescent="0.3">
      <c r="A7972" s="1">
        <v>37497</v>
      </c>
      <c r="B7972">
        <v>1304.209961</v>
      </c>
      <c r="C7972">
        <v>1345.369995</v>
      </c>
      <c r="D7972">
        <v>1295.790039</v>
      </c>
      <c r="E7972">
        <v>1335.7700199999999</v>
      </c>
      <c r="F7972">
        <v>1335.7700199999999</v>
      </c>
      <c r="G7972">
        <v>1435190000</v>
      </c>
    </row>
    <row r="7973" spans="1:7" x14ac:dyDescent="0.3">
      <c r="A7973" s="1">
        <v>37498</v>
      </c>
      <c r="B7973">
        <v>1326.0500489999999</v>
      </c>
      <c r="C7973">
        <v>1337.920044</v>
      </c>
      <c r="D7973">
        <v>1314.6899410000001</v>
      </c>
      <c r="E7973">
        <v>1314.849976</v>
      </c>
      <c r="F7973">
        <v>1314.849976</v>
      </c>
      <c r="G7973">
        <v>1089820000</v>
      </c>
    </row>
    <row r="7974" spans="1:7" x14ac:dyDescent="0.3">
      <c r="A7974" s="1">
        <v>37502</v>
      </c>
      <c r="B7974">
        <v>1302.670044</v>
      </c>
      <c r="C7974">
        <v>1302.670044</v>
      </c>
      <c r="D7974">
        <v>1263.2299800000001</v>
      </c>
      <c r="E7974">
        <v>1263.839966</v>
      </c>
      <c r="F7974">
        <v>1263.839966</v>
      </c>
      <c r="G7974">
        <v>1394260000</v>
      </c>
    </row>
    <row r="7975" spans="1:7" x14ac:dyDescent="0.3">
      <c r="A7975" s="1">
        <v>37503</v>
      </c>
      <c r="B7975">
        <v>1268.650024</v>
      </c>
      <c r="C7975">
        <v>1294.650024</v>
      </c>
      <c r="D7975">
        <v>1261</v>
      </c>
      <c r="E7975">
        <v>1292.3100589999999</v>
      </c>
      <c r="F7975">
        <v>1292.3100589999999</v>
      </c>
      <c r="G7975">
        <v>1493510000</v>
      </c>
    </row>
    <row r="7976" spans="1:7" x14ac:dyDescent="0.3">
      <c r="A7976" s="1">
        <v>37504</v>
      </c>
      <c r="B7976">
        <v>1274.76001</v>
      </c>
      <c r="C7976">
        <v>1274.76001</v>
      </c>
      <c r="D7976">
        <v>1251</v>
      </c>
      <c r="E7976">
        <v>1251</v>
      </c>
      <c r="F7976">
        <v>1251</v>
      </c>
      <c r="G7976">
        <v>1520290000</v>
      </c>
    </row>
    <row r="7977" spans="1:7" x14ac:dyDescent="0.3">
      <c r="A7977" s="1">
        <v>37505</v>
      </c>
      <c r="B7977">
        <v>1280.2700199999999</v>
      </c>
      <c r="C7977">
        <v>1304.0200199999999</v>
      </c>
      <c r="D7977">
        <v>1280.2700199999999</v>
      </c>
      <c r="E7977">
        <v>1295.3000489999999</v>
      </c>
      <c r="F7977">
        <v>1295.3000489999999</v>
      </c>
      <c r="G7977">
        <v>1320380000</v>
      </c>
    </row>
    <row r="7978" spans="1:7" x14ac:dyDescent="0.3">
      <c r="A7978" s="1">
        <v>37508</v>
      </c>
      <c r="B7978">
        <v>1286.75</v>
      </c>
      <c r="C7978">
        <v>1310.329956</v>
      </c>
      <c r="D7978">
        <v>1270.7299800000001</v>
      </c>
      <c r="E7978">
        <v>1304.599976</v>
      </c>
      <c r="F7978">
        <v>1304.599976</v>
      </c>
      <c r="G7978">
        <v>1247540000</v>
      </c>
    </row>
    <row r="7979" spans="1:7" x14ac:dyDescent="0.3">
      <c r="A7979" s="1">
        <v>37509</v>
      </c>
      <c r="B7979">
        <v>1306.130005</v>
      </c>
      <c r="C7979">
        <v>1322.4300539999999</v>
      </c>
      <c r="D7979">
        <v>1299.530029</v>
      </c>
      <c r="E7979">
        <v>1320.089966</v>
      </c>
      <c r="F7979">
        <v>1320.089966</v>
      </c>
      <c r="G7979">
        <v>1441490000</v>
      </c>
    </row>
    <row r="7980" spans="1:7" x14ac:dyDescent="0.3">
      <c r="A7980" s="1">
        <v>37510</v>
      </c>
      <c r="B7980">
        <v>1328.349976</v>
      </c>
      <c r="C7980">
        <v>1347.2700199999999</v>
      </c>
      <c r="D7980">
        <v>1314.959961</v>
      </c>
      <c r="E7980">
        <v>1315.4499510000001</v>
      </c>
      <c r="F7980">
        <v>1315.4499510000001</v>
      </c>
      <c r="G7980">
        <v>1075670000</v>
      </c>
    </row>
    <row r="7981" spans="1:7" x14ac:dyDescent="0.3">
      <c r="A7981" s="1">
        <v>37511</v>
      </c>
      <c r="B7981">
        <v>1305.719971</v>
      </c>
      <c r="C7981">
        <v>1305.719971</v>
      </c>
      <c r="D7981">
        <v>1279.089966</v>
      </c>
      <c r="E7981">
        <v>1279.6800539999999</v>
      </c>
      <c r="F7981">
        <v>1279.6800539999999</v>
      </c>
      <c r="G7981">
        <v>1192760000</v>
      </c>
    </row>
    <row r="7982" spans="1:7" x14ac:dyDescent="0.3">
      <c r="A7982" s="1">
        <v>37512</v>
      </c>
      <c r="B7982">
        <v>1272.9399410000001</v>
      </c>
      <c r="C7982">
        <v>1292.3599850000001</v>
      </c>
      <c r="D7982">
        <v>1270.589966</v>
      </c>
      <c r="E7982">
        <v>1291.400024</v>
      </c>
      <c r="F7982">
        <v>1291.400024</v>
      </c>
      <c r="G7982">
        <v>1265530000</v>
      </c>
    </row>
    <row r="7983" spans="1:7" x14ac:dyDescent="0.3">
      <c r="A7983" s="1">
        <v>37515</v>
      </c>
      <c r="B7983">
        <v>1286.849976</v>
      </c>
      <c r="C7983">
        <v>1292.7299800000001</v>
      </c>
      <c r="D7983">
        <v>1267.6899410000001</v>
      </c>
      <c r="E7983">
        <v>1275.880005</v>
      </c>
      <c r="F7983">
        <v>1275.880005</v>
      </c>
      <c r="G7983">
        <v>1097330000</v>
      </c>
    </row>
    <row r="7984" spans="1:7" x14ac:dyDescent="0.3">
      <c r="A7984" s="1">
        <v>37516</v>
      </c>
      <c r="B7984">
        <v>1292.910034</v>
      </c>
      <c r="C7984">
        <v>1298.5</v>
      </c>
      <c r="D7984">
        <v>1258.849976</v>
      </c>
      <c r="E7984">
        <v>1259.9399410000001</v>
      </c>
      <c r="F7984">
        <v>1259.9399410000001</v>
      </c>
      <c r="G7984">
        <v>1500330000</v>
      </c>
    </row>
    <row r="7985" spans="1:7" x14ac:dyDescent="0.3">
      <c r="A7985" s="1">
        <v>37517</v>
      </c>
      <c r="B7985">
        <v>1244.5200199999999</v>
      </c>
      <c r="C7985">
        <v>1263.900024</v>
      </c>
      <c r="D7985">
        <v>1233.079956</v>
      </c>
      <c r="E7985">
        <v>1252.130005</v>
      </c>
      <c r="F7985">
        <v>1252.130005</v>
      </c>
      <c r="G7985">
        <v>1570950000</v>
      </c>
    </row>
    <row r="7986" spans="1:7" x14ac:dyDescent="0.3">
      <c r="A7986" s="1">
        <v>37518</v>
      </c>
      <c r="B7986">
        <v>1233.9399410000001</v>
      </c>
      <c r="C7986">
        <v>1242.910034</v>
      </c>
      <c r="D7986">
        <v>1216.1899410000001</v>
      </c>
      <c r="E7986">
        <v>1216.4499510000001</v>
      </c>
      <c r="F7986">
        <v>1216.4499510000001</v>
      </c>
      <c r="G7986">
        <v>1521130000</v>
      </c>
    </row>
    <row r="7987" spans="1:7" x14ac:dyDescent="0.3">
      <c r="A7987" s="1">
        <v>37519</v>
      </c>
      <c r="B7987">
        <v>1229.469971</v>
      </c>
      <c r="C7987">
        <v>1232.959961</v>
      </c>
      <c r="D7987">
        <v>1216.23999</v>
      </c>
      <c r="E7987">
        <v>1221.089966</v>
      </c>
      <c r="F7987">
        <v>1221.089966</v>
      </c>
      <c r="G7987">
        <v>1796000000</v>
      </c>
    </row>
    <row r="7988" spans="1:7" x14ac:dyDescent="0.3">
      <c r="A7988" s="1">
        <v>37522</v>
      </c>
      <c r="B7988">
        <v>1209.130005</v>
      </c>
      <c r="C7988">
        <v>1209.719971</v>
      </c>
      <c r="D7988">
        <v>1177.410034</v>
      </c>
      <c r="E7988">
        <v>1184.9300539999999</v>
      </c>
      <c r="F7988">
        <v>1184.9300539999999</v>
      </c>
      <c r="G7988">
        <v>1443330000</v>
      </c>
    </row>
    <row r="7989" spans="1:7" x14ac:dyDescent="0.3">
      <c r="A7989" s="1">
        <v>37523</v>
      </c>
      <c r="B7989">
        <v>1170.9499510000001</v>
      </c>
      <c r="C7989">
        <v>1200.4499510000001</v>
      </c>
      <c r="D7989">
        <v>1169.040039</v>
      </c>
      <c r="E7989">
        <v>1182.170044</v>
      </c>
      <c r="F7989">
        <v>1182.170044</v>
      </c>
      <c r="G7989">
        <v>1666020000</v>
      </c>
    </row>
    <row r="7990" spans="1:7" x14ac:dyDescent="0.3">
      <c r="A7990" s="1">
        <v>37524</v>
      </c>
      <c r="B7990">
        <v>1195.599976</v>
      </c>
      <c r="C7990">
        <v>1227.2299800000001</v>
      </c>
      <c r="D7990">
        <v>1184.119995</v>
      </c>
      <c r="E7990">
        <v>1222.290039</v>
      </c>
      <c r="F7990">
        <v>1222.290039</v>
      </c>
      <c r="G7990">
        <v>1691640000</v>
      </c>
    </row>
    <row r="7991" spans="1:7" x14ac:dyDescent="0.3">
      <c r="A7991" s="1">
        <v>37525</v>
      </c>
      <c r="B7991">
        <v>1231.849976</v>
      </c>
      <c r="C7991">
        <v>1239.619995</v>
      </c>
      <c r="D7991">
        <v>1206.910034</v>
      </c>
      <c r="E7991">
        <v>1221.6099850000001</v>
      </c>
      <c r="F7991">
        <v>1221.6099850000001</v>
      </c>
      <c r="G7991">
        <v>1664160000</v>
      </c>
    </row>
    <row r="7992" spans="1:7" x14ac:dyDescent="0.3">
      <c r="A7992" s="1">
        <v>37526</v>
      </c>
      <c r="B7992">
        <v>1213.7700199999999</v>
      </c>
      <c r="C7992">
        <v>1235.079956</v>
      </c>
      <c r="D7992">
        <v>1198.119995</v>
      </c>
      <c r="E7992">
        <v>1199.160034</v>
      </c>
      <c r="F7992">
        <v>1199.160034</v>
      </c>
      <c r="G7992">
        <v>1444460000</v>
      </c>
    </row>
    <row r="7993" spans="1:7" x14ac:dyDescent="0.3">
      <c r="A7993" s="1">
        <v>37529</v>
      </c>
      <c r="B7993">
        <v>1187.4799800000001</v>
      </c>
      <c r="C7993">
        <v>1190.73999</v>
      </c>
      <c r="D7993">
        <v>1160.0699460000001</v>
      </c>
      <c r="E7993">
        <v>1172.0600589999999</v>
      </c>
      <c r="F7993">
        <v>1172.0600589999999</v>
      </c>
      <c r="G7993">
        <v>1682900000</v>
      </c>
    </row>
    <row r="7994" spans="1:7" x14ac:dyDescent="0.3">
      <c r="A7994" s="1">
        <v>37530</v>
      </c>
      <c r="B7994">
        <v>1180.26001</v>
      </c>
      <c r="C7994">
        <v>1214.01001</v>
      </c>
      <c r="D7994">
        <v>1160.709961</v>
      </c>
      <c r="E7994">
        <v>1213.719971</v>
      </c>
      <c r="F7994">
        <v>1213.719971</v>
      </c>
      <c r="G7994">
        <v>1707860000</v>
      </c>
    </row>
    <row r="7995" spans="1:7" x14ac:dyDescent="0.3">
      <c r="A7995" s="1">
        <v>37531</v>
      </c>
      <c r="B7995">
        <v>1208.030029</v>
      </c>
      <c r="C7995">
        <v>1222.719971</v>
      </c>
      <c r="D7995">
        <v>1183.76001</v>
      </c>
      <c r="E7995">
        <v>1187.3000489999999</v>
      </c>
      <c r="F7995">
        <v>1187.3000489999999</v>
      </c>
      <c r="G7995">
        <v>1763700000</v>
      </c>
    </row>
    <row r="7996" spans="1:7" x14ac:dyDescent="0.3">
      <c r="A7996" s="1">
        <v>37532</v>
      </c>
      <c r="B7996">
        <v>1183.1099850000001</v>
      </c>
      <c r="C7996">
        <v>1197.959961</v>
      </c>
      <c r="D7996">
        <v>1164.51001</v>
      </c>
      <c r="E7996">
        <v>1165.5600589999999</v>
      </c>
      <c r="F7996">
        <v>1165.5600589999999</v>
      </c>
      <c r="G7996">
        <v>1647320000</v>
      </c>
    </row>
    <row r="7997" spans="1:7" x14ac:dyDescent="0.3">
      <c r="A7997" s="1">
        <v>37533</v>
      </c>
      <c r="B7997">
        <v>1174.579956</v>
      </c>
      <c r="C7997">
        <v>1175.75</v>
      </c>
      <c r="D7997">
        <v>1135.2700199999999</v>
      </c>
      <c r="E7997">
        <v>1139.900024</v>
      </c>
      <c r="F7997">
        <v>1139.900024</v>
      </c>
      <c r="G7997">
        <v>1587030000</v>
      </c>
    </row>
    <row r="7998" spans="1:7" x14ac:dyDescent="0.3">
      <c r="A7998" s="1">
        <v>37536</v>
      </c>
      <c r="B7998">
        <v>1135.790039</v>
      </c>
      <c r="C7998">
        <v>1145.790039</v>
      </c>
      <c r="D7998">
        <v>1113.3599850000001</v>
      </c>
      <c r="E7998">
        <v>1119.400024</v>
      </c>
      <c r="F7998">
        <v>1119.400024</v>
      </c>
      <c r="G7998">
        <v>1409850000</v>
      </c>
    </row>
    <row r="7999" spans="1:7" x14ac:dyDescent="0.3">
      <c r="A7999" s="1">
        <v>37537</v>
      </c>
      <c r="B7999">
        <v>1129.8199460000001</v>
      </c>
      <c r="C7999">
        <v>1144.130005</v>
      </c>
      <c r="D7999">
        <v>1109.6400149999999</v>
      </c>
      <c r="E7999">
        <v>1129.219971</v>
      </c>
      <c r="F7999">
        <v>1129.219971</v>
      </c>
      <c r="G7999">
        <v>1836990000</v>
      </c>
    </row>
    <row r="8000" spans="1:7" x14ac:dyDescent="0.3">
      <c r="A8000" s="1">
        <v>37538</v>
      </c>
      <c r="B8000">
        <v>1117.1400149999999</v>
      </c>
      <c r="C8000">
        <v>1135.8900149999999</v>
      </c>
      <c r="D8000">
        <v>1112.079956</v>
      </c>
      <c r="E8000">
        <v>1114.1099850000001</v>
      </c>
      <c r="F8000">
        <v>1114.1099850000001</v>
      </c>
      <c r="G8000">
        <v>1755730000</v>
      </c>
    </row>
    <row r="8001" spans="1:7" x14ac:dyDescent="0.3">
      <c r="A8001" s="1">
        <v>37539</v>
      </c>
      <c r="B8001">
        <v>1116.76001</v>
      </c>
      <c r="C8001">
        <v>1165.829956</v>
      </c>
      <c r="D8001">
        <v>1108.48999</v>
      </c>
      <c r="E8001">
        <v>1163.369995</v>
      </c>
      <c r="F8001">
        <v>1163.369995</v>
      </c>
      <c r="G8001">
        <v>1837940000</v>
      </c>
    </row>
    <row r="8002" spans="1:7" x14ac:dyDescent="0.3">
      <c r="A8002" s="1">
        <v>37540</v>
      </c>
      <c r="B8002">
        <v>1179.900024</v>
      </c>
      <c r="C8002">
        <v>1220.119995</v>
      </c>
      <c r="D8002">
        <v>1179.900024</v>
      </c>
      <c r="E8002">
        <v>1210.469971</v>
      </c>
      <c r="F8002">
        <v>1210.469971</v>
      </c>
      <c r="G8002">
        <v>1915390000</v>
      </c>
    </row>
    <row r="8003" spans="1:7" x14ac:dyDescent="0.3">
      <c r="A8003" s="1">
        <v>37543</v>
      </c>
      <c r="B8003">
        <v>1198.5</v>
      </c>
      <c r="C8003">
        <v>1221.599976</v>
      </c>
      <c r="D8003">
        <v>1193.420044</v>
      </c>
      <c r="E8003">
        <v>1220.530029</v>
      </c>
      <c r="F8003">
        <v>1220.530029</v>
      </c>
      <c r="G8003">
        <v>1204240000</v>
      </c>
    </row>
    <row r="8004" spans="1:7" x14ac:dyDescent="0.3">
      <c r="A8004" s="1">
        <v>37544</v>
      </c>
      <c r="B8004">
        <v>1259.869995</v>
      </c>
      <c r="C8004">
        <v>1282.73999</v>
      </c>
      <c r="D8004">
        <v>1259.869995</v>
      </c>
      <c r="E8004">
        <v>1282.4399410000001</v>
      </c>
      <c r="F8004">
        <v>1282.4399410000001</v>
      </c>
      <c r="G8004">
        <v>2009640000</v>
      </c>
    </row>
    <row r="8005" spans="1:7" x14ac:dyDescent="0.3">
      <c r="A8005" s="1">
        <v>37545</v>
      </c>
      <c r="B8005">
        <v>1239.540039</v>
      </c>
      <c r="C8005">
        <v>1253.6099850000001</v>
      </c>
      <c r="D8005">
        <v>1229.0600589999999</v>
      </c>
      <c r="E8005">
        <v>1232.420044</v>
      </c>
      <c r="F8005">
        <v>1232.420044</v>
      </c>
      <c r="G8005">
        <v>1585220000</v>
      </c>
    </row>
    <row r="8006" spans="1:7" x14ac:dyDescent="0.3">
      <c r="A8006" s="1">
        <v>37546</v>
      </c>
      <c r="B8006">
        <v>1272.26001</v>
      </c>
      <c r="C8006">
        <v>1283.209961</v>
      </c>
      <c r="D8006">
        <v>1263.459961</v>
      </c>
      <c r="E8006">
        <v>1272.290039</v>
      </c>
      <c r="F8006">
        <v>1272.290039</v>
      </c>
      <c r="G8006">
        <v>1822740000</v>
      </c>
    </row>
    <row r="8007" spans="1:7" x14ac:dyDescent="0.3">
      <c r="A8007" s="1">
        <v>37547</v>
      </c>
      <c r="B8007">
        <v>1270.130005</v>
      </c>
      <c r="C8007">
        <v>1288.079956</v>
      </c>
      <c r="D8007">
        <v>1253.4399410000001</v>
      </c>
      <c r="E8007">
        <v>1287.8599850000001</v>
      </c>
      <c r="F8007">
        <v>1287.8599850000001</v>
      </c>
      <c r="G8007">
        <v>1665970000</v>
      </c>
    </row>
    <row r="8008" spans="1:7" x14ac:dyDescent="0.3">
      <c r="A8008" s="1">
        <v>37550</v>
      </c>
      <c r="B8008">
        <v>1276.76001</v>
      </c>
      <c r="C8008">
        <v>1312.530029</v>
      </c>
      <c r="D8008">
        <v>1267.76001</v>
      </c>
      <c r="E8008">
        <v>1309.670044</v>
      </c>
      <c r="F8008">
        <v>1309.670044</v>
      </c>
      <c r="G8008">
        <v>1572970000</v>
      </c>
    </row>
    <row r="8009" spans="1:7" x14ac:dyDescent="0.3">
      <c r="A8009" s="1">
        <v>37551</v>
      </c>
      <c r="B8009">
        <v>1285.540039</v>
      </c>
      <c r="C8009">
        <v>1307.599976</v>
      </c>
      <c r="D8009">
        <v>1280.660034</v>
      </c>
      <c r="E8009">
        <v>1292.8000489999999</v>
      </c>
      <c r="F8009">
        <v>1292.8000489999999</v>
      </c>
      <c r="G8009">
        <v>1723340000</v>
      </c>
    </row>
    <row r="8010" spans="1:7" x14ac:dyDescent="0.3">
      <c r="A8010" s="1">
        <v>37552</v>
      </c>
      <c r="B8010">
        <v>1288.23999</v>
      </c>
      <c r="C8010">
        <v>1320.25</v>
      </c>
      <c r="D8010">
        <v>1279.459961</v>
      </c>
      <c r="E8010">
        <v>1320.2299800000001</v>
      </c>
      <c r="F8010">
        <v>1320.2299800000001</v>
      </c>
      <c r="G8010">
        <v>1598320000</v>
      </c>
    </row>
    <row r="8011" spans="1:7" x14ac:dyDescent="0.3">
      <c r="A8011" s="1">
        <v>37553</v>
      </c>
      <c r="B8011">
        <v>1325.079956</v>
      </c>
      <c r="C8011">
        <v>1330.98999</v>
      </c>
      <c r="D8011">
        <v>1296.540039</v>
      </c>
      <c r="E8011">
        <v>1298.709961</v>
      </c>
      <c r="F8011">
        <v>1298.709961</v>
      </c>
      <c r="G8011">
        <v>1944060000</v>
      </c>
    </row>
    <row r="8012" spans="1:7" x14ac:dyDescent="0.3">
      <c r="A8012" s="1">
        <v>37554</v>
      </c>
      <c r="B8012">
        <v>1297.329956</v>
      </c>
      <c r="C8012">
        <v>1331.329956</v>
      </c>
      <c r="D8012">
        <v>1297.170044</v>
      </c>
      <c r="E8012">
        <v>1331.130005</v>
      </c>
      <c r="F8012">
        <v>1331.130005</v>
      </c>
      <c r="G8012">
        <v>1470040000</v>
      </c>
    </row>
    <row r="8013" spans="1:7" x14ac:dyDescent="0.3">
      <c r="A8013" s="1">
        <v>37557</v>
      </c>
      <c r="B8013">
        <v>1345.719971</v>
      </c>
      <c r="C8013">
        <v>1346.209961</v>
      </c>
      <c r="D8013">
        <v>1310.630005</v>
      </c>
      <c r="E8013">
        <v>1315.829956</v>
      </c>
      <c r="F8013">
        <v>1315.829956</v>
      </c>
      <c r="G8013">
        <v>1636190000</v>
      </c>
    </row>
    <row r="8014" spans="1:7" x14ac:dyDescent="0.3">
      <c r="A8014" s="1">
        <v>37558</v>
      </c>
      <c r="B8014">
        <v>1313.1400149999999</v>
      </c>
      <c r="C8014">
        <v>1318.9300539999999</v>
      </c>
      <c r="D8014">
        <v>1279.1899410000001</v>
      </c>
      <c r="E8014">
        <v>1300.540039</v>
      </c>
      <c r="F8014">
        <v>1300.540039</v>
      </c>
      <c r="G8014">
        <v>1598410000</v>
      </c>
    </row>
    <row r="8015" spans="1:7" x14ac:dyDescent="0.3">
      <c r="A8015" s="1">
        <v>37559</v>
      </c>
      <c r="B8015">
        <v>1307.48999</v>
      </c>
      <c r="C8015">
        <v>1334.630005</v>
      </c>
      <c r="D8015">
        <v>1300.5500489999999</v>
      </c>
      <c r="E8015">
        <v>1326.7299800000001</v>
      </c>
      <c r="F8015">
        <v>1326.7299800000001</v>
      </c>
      <c r="G8015">
        <v>1675530000</v>
      </c>
    </row>
    <row r="8016" spans="1:7" x14ac:dyDescent="0.3">
      <c r="A8016" s="1">
        <v>37560</v>
      </c>
      <c r="B8016">
        <v>1330.7299800000001</v>
      </c>
      <c r="C8016">
        <v>1347.579956</v>
      </c>
      <c r="D8016">
        <v>1323.089966</v>
      </c>
      <c r="E8016">
        <v>1329.75</v>
      </c>
      <c r="F8016">
        <v>1329.75</v>
      </c>
      <c r="G8016">
        <v>1761680000</v>
      </c>
    </row>
    <row r="8017" spans="1:7" x14ac:dyDescent="0.3">
      <c r="A8017" s="1">
        <v>37561</v>
      </c>
      <c r="B8017">
        <v>1320.9499510000001</v>
      </c>
      <c r="C8017">
        <v>1360.829956</v>
      </c>
      <c r="D8017">
        <v>1313.719971</v>
      </c>
      <c r="E8017">
        <v>1360.6999510000001</v>
      </c>
      <c r="F8017">
        <v>1360.6999510000001</v>
      </c>
      <c r="G8017">
        <v>1842870000</v>
      </c>
    </row>
    <row r="8018" spans="1:7" x14ac:dyDescent="0.3">
      <c r="A8018" s="1">
        <v>37564</v>
      </c>
      <c r="B8018">
        <v>1394.5699460000001</v>
      </c>
      <c r="C8018">
        <v>1420.030029</v>
      </c>
      <c r="D8018">
        <v>1388.6800539999999</v>
      </c>
      <c r="E8018">
        <v>1396.540039</v>
      </c>
      <c r="F8018">
        <v>1396.540039</v>
      </c>
      <c r="G8018">
        <v>2372480000</v>
      </c>
    </row>
    <row r="8019" spans="1:7" x14ac:dyDescent="0.3">
      <c r="A8019" s="1">
        <v>37565</v>
      </c>
      <c r="B8019">
        <v>1386.869995</v>
      </c>
      <c r="C8019">
        <v>1401.369995</v>
      </c>
      <c r="D8019">
        <v>1379.329956</v>
      </c>
      <c r="E8019">
        <v>1401.170044</v>
      </c>
      <c r="F8019">
        <v>1401.170044</v>
      </c>
      <c r="G8019">
        <v>1704780000</v>
      </c>
    </row>
    <row r="8020" spans="1:7" x14ac:dyDescent="0.3">
      <c r="A8020" s="1">
        <v>37566</v>
      </c>
      <c r="B8020">
        <v>1408.219971</v>
      </c>
      <c r="C8020">
        <v>1419.040039</v>
      </c>
      <c r="D8020">
        <v>1386.5200199999999</v>
      </c>
      <c r="E8020">
        <v>1418.98999</v>
      </c>
      <c r="F8020">
        <v>1418.98999</v>
      </c>
      <c r="G8020">
        <v>2189420000</v>
      </c>
    </row>
    <row r="8021" spans="1:7" x14ac:dyDescent="0.3">
      <c r="A8021" s="1">
        <v>37567</v>
      </c>
      <c r="B8021">
        <v>1397.540039</v>
      </c>
      <c r="C8021">
        <v>1400.079956</v>
      </c>
      <c r="D8021">
        <v>1371.469971</v>
      </c>
      <c r="E8021">
        <v>1376.709961</v>
      </c>
      <c r="F8021">
        <v>1376.709961</v>
      </c>
      <c r="G8021">
        <v>1758820000</v>
      </c>
    </row>
    <row r="8022" spans="1:7" x14ac:dyDescent="0.3">
      <c r="A8022" s="1">
        <v>37568</v>
      </c>
      <c r="B8022">
        <v>1376.369995</v>
      </c>
      <c r="C8022">
        <v>1389.7700199999999</v>
      </c>
      <c r="D8022">
        <v>1354.280029</v>
      </c>
      <c r="E8022">
        <v>1359.280029</v>
      </c>
      <c r="F8022">
        <v>1359.280029</v>
      </c>
      <c r="G8022">
        <v>1603460000</v>
      </c>
    </row>
    <row r="8023" spans="1:7" x14ac:dyDescent="0.3">
      <c r="A8023" s="1">
        <v>37571</v>
      </c>
      <c r="B8023">
        <v>1355.099976</v>
      </c>
      <c r="C8023">
        <v>1355.099976</v>
      </c>
      <c r="D8023">
        <v>1319.0699460000001</v>
      </c>
      <c r="E8023">
        <v>1319.1899410000001</v>
      </c>
      <c r="F8023">
        <v>1319.1899410000001</v>
      </c>
      <c r="G8023">
        <v>1267420000</v>
      </c>
    </row>
    <row r="8024" spans="1:7" x14ac:dyDescent="0.3">
      <c r="A8024" s="1">
        <v>37572</v>
      </c>
      <c r="B8024">
        <v>1328.079956</v>
      </c>
      <c r="C8024">
        <v>1367.969971</v>
      </c>
      <c r="D8024">
        <v>1328.079956</v>
      </c>
      <c r="E8024">
        <v>1349.5600589999999</v>
      </c>
      <c r="F8024">
        <v>1349.5600589999999</v>
      </c>
      <c r="G8024">
        <v>1559650000</v>
      </c>
    </row>
    <row r="8025" spans="1:7" x14ac:dyDescent="0.3">
      <c r="A8025" s="1">
        <v>37573</v>
      </c>
      <c r="B8025">
        <v>1342.219971</v>
      </c>
      <c r="C8025">
        <v>1371.73999</v>
      </c>
      <c r="D8025">
        <v>1334.130005</v>
      </c>
      <c r="E8025">
        <v>1361.329956</v>
      </c>
      <c r="F8025">
        <v>1361.329956</v>
      </c>
      <c r="G8025">
        <v>1901380000</v>
      </c>
    </row>
    <row r="8026" spans="1:7" x14ac:dyDescent="0.3">
      <c r="A8026" s="1">
        <v>37574</v>
      </c>
      <c r="B8026">
        <v>1378.9399410000001</v>
      </c>
      <c r="C8026">
        <v>1411.630005</v>
      </c>
      <c r="D8026">
        <v>1378.9399410000001</v>
      </c>
      <c r="E8026">
        <v>1411.5200199999999</v>
      </c>
      <c r="F8026">
        <v>1411.5200199999999</v>
      </c>
      <c r="G8026">
        <v>1756210000</v>
      </c>
    </row>
    <row r="8027" spans="1:7" x14ac:dyDescent="0.3">
      <c r="A8027" s="1">
        <v>37575</v>
      </c>
      <c r="B8027">
        <v>1396.1099850000001</v>
      </c>
      <c r="C8027">
        <v>1413.530029</v>
      </c>
      <c r="D8027">
        <v>1386.1400149999999</v>
      </c>
      <c r="E8027">
        <v>1411.1400149999999</v>
      </c>
      <c r="F8027">
        <v>1411.1400149999999</v>
      </c>
      <c r="G8027">
        <v>1700890000</v>
      </c>
    </row>
    <row r="8028" spans="1:7" x14ac:dyDescent="0.3">
      <c r="A8028" s="1">
        <v>37578</v>
      </c>
      <c r="B8028">
        <v>1422.540039</v>
      </c>
      <c r="C8028">
        <v>1425.420044</v>
      </c>
      <c r="D8028">
        <v>1393.660034</v>
      </c>
      <c r="E8028">
        <v>1393.6899410000001</v>
      </c>
      <c r="F8028">
        <v>1393.6899410000001</v>
      </c>
      <c r="G8028">
        <v>1766300000</v>
      </c>
    </row>
    <row r="8029" spans="1:7" x14ac:dyDescent="0.3">
      <c r="A8029" s="1">
        <v>37579</v>
      </c>
      <c r="B8029">
        <v>1387.1099850000001</v>
      </c>
      <c r="C8029">
        <v>1394.9300539999999</v>
      </c>
      <c r="D8029">
        <v>1367.76001</v>
      </c>
      <c r="E8029">
        <v>1374.51001</v>
      </c>
      <c r="F8029">
        <v>1374.51001</v>
      </c>
      <c r="G8029">
        <v>1620330000</v>
      </c>
    </row>
    <row r="8030" spans="1:7" x14ac:dyDescent="0.3">
      <c r="A8030" s="1">
        <v>37580</v>
      </c>
      <c r="B8030">
        <v>1375.6899410000001</v>
      </c>
      <c r="C8030">
        <v>1419.6400149999999</v>
      </c>
      <c r="D8030">
        <v>1375.410034</v>
      </c>
      <c r="E8030">
        <v>1419.349976</v>
      </c>
      <c r="F8030">
        <v>1419.349976</v>
      </c>
      <c r="G8030">
        <v>1771370000</v>
      </c>
    </row>
    <row r="8031" spans="1:7" x14ac:dyDescent="0.3">
      <c r="A8031" s="1">
        <v>37581</v>
      </c>
      <c r="B8031">
        <v>1431.130005</v>
      </c>
      <c r="C8031">
        <v>1468.719971</v>
      </c>
      <c r="D8031">
        <v>1430.079956</v>
      </c>
      <c r="E8031">
        <v>1467.5500489999999</v>
      </c>
      <c r="F8031">
        <v>1467.5500489999999</v>
      </c>
      <c r="G8031">
        <v>2441730000</v>
      </c>
    </row>
    <row r="8032" spans="1:7" x14ac:dyDescent="0.3">
      <c r="A8032" s="1">
        <v>37582</v>
      </c>
      <c r="B8032">
        <v>1453.0500489999999</v>
      </c>
      <c r="C8032">
        <v>1475.349976</v>
      </c>
      <c r="D8032">
        <v>1449.5</v>
      </c>
      <c r="E8032">
        <v>1468.73999</v>
      </c>
      <c r="F8032">
        <v>1468.73999</v>
      </c>
      <c r="G8032">
        <v>1960160000</v>
      </c>
    </row>
    <row r="8033" spans="1:7" x14ac:dyDescent="0.3">
      <c r="A8033" s="1">
        <v>37585</v>
      </c>
      <c r="B8033">
        <v>1470.6400149999999</v>
      </c>
      <c r="C8033">
        <v>1486.9399410000001</v>
      </c>
      <c r="D8033">
        <v>1461.130005</v>
      </c>
      <c r="E8033">
        <v>1481.900024</v>
      </c>
      <c r="F8033">
        <v>1481.900024</v>
      </c>
      <c r="G8033">
        <v>1952400000</v>
      </c>
    </row>
    <row r="8034" spans="1:7" x14ac:dyDescent="0.3">
      <c r="A8034" s="1">
        <v>37586</v>
      </c>
      <c r="B8034">
        <v>1473.2299800000001</v>
      </c>
      <c r="C8034">
        <v>1478.7299800000001</v>
      </c>
      <c r="D8034">
        <v>1441.119995</v>
      </c>
      <c r="E8034">
        <v>1444.4300539999999</v>
      </c>
      <c r="F8034">
        <v>1444.4300539999999</v>
      </c>
      <c r="G8034">
        <v>1927670000</v>
      </c>
    </row>
    <row r="8035" spans="1:7" x14ac:dyDescent="0.3">
      <c r="A8035" s="1">
        <v>37587</v>
      </c>
      <c r="B8035">
        <v>1463.2700199999999</v>
      </c>
      <c r="C8035">
        <v>1491.4499510000001</v>
      </c>
      <c r="D8035">
        <v>1462.619995</v>
      </c>
      <c r="E8035">
        <v>1487.9399410000001</v>
      </c>
      <c r="F8035">
        <v>1487.9399410000001</v>
      </c>
      <c r="G8035">
        <v>1734500000</v>
      </c>
    </row>
    <row r="8036" spans="1:7" x14ac:dyDescent="0.3">
      <c r="A8036" s="1">
        <v>37589</v>
      </c>
      <c r="B8036">
        <v>1495.8100589999999</v>
      </c>
      <c r="C8036">
        <v>1497.4399410000001</v>
      </c>
      <c r="D8036">
        <v>1478.719971</v>
      </c>
      <c r="E8036">
        <v>1478.780029</v>
      </c>
      <c r="F8036">
        <v>1478.780029</v>
      </c>
      <c r="G8036">
        <v>841810000</v>
      </c>
    </row>
    <row r="8037" spans="1:7" x14ac:dyDescent="0.3">
      <c r="A8037" s="1">
        <v>37592</v>
      </c>
      <c r="B8037">
        <v>1507.9399410000001</v>
      </c>
      <c r="C8037">
        <v>1521.4399410000001</v>
      </c>
      <c r="D8037">
        <v>1474.589966</v>
      </c>
      <c r="E8037">
        <v>1484.780029</v>
      </c>
      <c r="F8037">
        <v>1484.780029</v>
      </c>
      <c r="G8037">
        <v>1925550000</v>
      </c>
    </row>
    <row r="8038" spans="1:7" x14ac:dyDescent="0.3">
      <c r="A8038" s="1">
        <v>37593</v>
      </c>
      <c r="B8038">
        <v>1474.6899410000001</v>
      </c>
      <c r="C8038">
        <v>1474.6899410000001</v>
      </c>
      <c r="D8038">
        <v>1445.2299800000001</v>
      </c>
      <c r="E8038">
        <v>1448.959961</v>
      </c>
      <c r="F8038">
        <v>1448.959961</v>
      </c>
      <c r="G8038">
        <v>1651510000</v>
      </c>
    </row>
    <row r="8039" spans="1:7" x14ac:dyDescent="0.3">
      <c r="A8039" s="1">
        <v>37594</v>
      </c>
      <c r="B8039">
        <v>1427.0500489999999</v>
      </c>
      <c r="C8039">
        <v>1444.1800539999999</v>
      </c>
      <c r="D8039">
        <v>1412.920044</v>
      </c>
      <c r="E8039">
        <v>1430.349976</v>
      </c>
      <c r="F8039">
        <v>1430.349976</v>
      </c>
      <c r="G8039">
        <v>1886070000</v>
      </c>
    </row>
    <row r="8040" spans="1:7" x14ac:dyDescent="0.3">
      <c r="A8040" s="1">
        <v>37595</v>
      </c>
      <c r="B8040">
        <v>1444.73999</v>
      </c>
      <c r="C8040">
        <v>1445.9499510000001</v>
      </c>
      <c r="D8040">
        <v>1410.579956</v>
      </c>
      <c r="E8040">
        <v>1410.75</v>
      </c>
      <c r="F8040">
        <v>1410.75</v>
      </c>
      <c r="G8040">
        <v>1462340000</v>
      </c>
    </row>
    <row r="8041" spans="1:7" x14ac:dyDescent="0.3">
      <c r="A8041" s="1">
        <v>37596</v>
      </c>
      <c r="B8041">
        <v>1395.1800539999999</v>
      </c>
      <c r="C8041">
        <v>1430.3900149999999</v>
      </c>
      <c r="D8041">
        <v>1391.099976</v>
      </c>
      <c r="E8041">
        <v>1422.4399410000001</v>
      </c>
      <c r="F8041">
        <v>1422.4399410000001</v>
      </c>
      <c r="G8041">
        <v>1529800000</v>
      </c>
    </row>
    <row r="8042" spans="1:7" x14ac:dyDescent="0.3">
      <c r="A8042" s="1">
        <v>37599</v>
      </c>
      <c r="B8042">
        <v>1411.400024</v>
      </c>
      <c r="C8042">
        <v>1411.400024</v>
      </c>
      <c r="D8042">
        <v>1367.0699460000001</v>
      </c>
      <c r="E8042">
        <v>1367.1400149999999</v>
      </c>
      <c r="F8042">
        <v>1367.1400149999999</v>
      </c>
      <c r="G8042">
        <v>1496820000</v>
      </c>
    </row>
    <row r="8043" spans="1:7" x14ac:dyDescent="0.3">
      <c r="A8043" s="1">
        <v>37600</v>
      </c>
      <c r="B8043">
        <v>1374.5600589999999</v>
      </c>
      <c r="C8043">
        <v>1397.839966</v>
      </c>
      <c r="D8043">
        <v>1373.8900149999999</v>
      </c>
      <c r="E8043">
        <v>1390.76001</v>
      </c>
      <c r="F8043">
        <v>1390.76001</v>
      </c>
      <c r="G8043">
        <v>1470250000</v>
      </c>
    </row>
    <row r="8044" spans="1:7" x14ac:dyDescent="0.3">
      <c r="A8044" s="1">
        <v>37601</v>
      </c>
      <c r="B8044">
        <v>1382.099976</v>
      </c>
      <c r="C8044">
        <v>1407.150024</v>
      </c>
      <c r="D8044">
        <v>1377.709961</v>
      </c>
      <c r="E8044">
        <v>1396.589966</v>
      </c>
      <c r="F8044">
        <v>1396.589966</v>
      </c>
      <c r="G8044">
        <v>1423880000</v>
      </c>
    </row>
    <row r="8045" spans="1:7" x14ac:dyDescent="0.3">
      <c r="A8045" s="1">
        <v>37602</v>
      </c>
      <c r="B8045">
        <v>1407.0200199999999</v>
      </c>
      <c r="C8045">
        <v>1411.6899410000001</v>
      </c>
      <c r="D8045">
        <v>1388.51001</v>
      </c>
      <c r="E8045">
        <v>1399.5500489999999</v>
      </c>
      <c r="F8045">
        <v>1399.5500489999999</v>
      </c>
      <c r="G8045">
        <v>1408220000</v>
      </c>
    </row>
    <row r="8046" spans="1:7" x14ac:dyDescent="0.3">
      <c r="A8046" s="1">
        <v>37603</v>
      </c>
      <c r="B8046">
        <v>1387.709961</v>
      </c>
      <c r="C8046">
        <v>1387.709961</v>
      </c>
      <c r="D8046">
        <v>1362.420044</v>
      </c>
      <c r="E8046">
        <v>1362.420044</v>
      </c>
      <c r="F8046">
        <v>1362.420044</v>
      </c>
      <c r="G8046">
        <v>1371410000</v>
      </c>
    </row>
    <row r="8047" spans="1:7" x14ac:dyDescent="0.3">
      <c r="A8047" s="1">
        <v>37606</v>
      </c>
      <c r="B8047">
        <v>1367.73999</v>
      </c>
      <c r="C8047">
        <v>1400.48999</v>
      </c>
      <c r="D8047">
        <v>1365.660034</v>
      </c>
      <c r="E8047">
        <v>1400.329956</v>
      </c>
      <c r="F8047">
        <v>1400.329956</v>
      </c>
      <c r="G8047">
        <v>1406210000</v>
      </c>
    </row>
    <row r="8048" spans="1:7" x14ac:dyDescent="0.3">
      <c r="A8048" s="1">
        <v>37607</v>
      </c>
      <c r="B8048">
        <v>1396.329956</v>
      </c>
      <c r="C8048">
        <v>1408.160034</v>
      </c>
      <c r="D8048">
        <v>1385.369995</v>
      </c>
      <c r="E8048">
        <v>1392.0500489999999</v>
      </c>
      <c r="F8048">
        <v>1392.0500489999999</v>
      </c>
      <c r="G8048">
        <v>1336750000</v>
      </c>
    </row>
    <row r="8049" spans="1:7" x14ac:dyDescent="0.3">
      <c r="A8049" s="1">
        <v>37608</v>
      </c>
      <c r="B8049">
        <v>1380.630005</v>
      </c>
      <c r="C8049">
        <v>1380.630005</v>
      </c>
      <c r="D8049">
        <v>1355.5500489999999</v>
      </c>
      <c r="E8049">
        <v>1361.51001</v>
      </c>
      <c r="F8049">
        <v>1361.51001</v>
      </c>
      <c r="G8049">
        <v>1529600000</v>
      </c>
    </row>
    <row r="8050" spans="1:7" x14ac:dyDescent="0.3">
      <c r="A8050" s="1">
        <v>37609</v>
      </c>
      <c r="B8050">
        <v>1358.6099850000001</v>
      </c>
      <c r="C8050">
        <v>1384.579956</v>
      </c>
      <c r="D8050">
        <v>1346.1800539999999</v>
      </c>
      <c r="E8050">
        <v>1354.099976</v>
      </c>
      <c r="F8050">
        <v>1354.099976</v>
      </c>
      <c r="G8050">
        <v>1654540000</v>
      </c>
    </row>
    <row r="8051" spans="1:7" x14ac:dyDescent="0.3">
      <c r="A8051" s="1">
        <v>37610</v>
      </c>
      <c r="B8051">
        <v>1364.1899410000001</v>
      </c>
      <c r="C8051">
        <v>1370.790039</v>
      </c>
      <c r="D8051">
        <v>1358.8000489999999</v>
      </c>
      <c r="E8051">
        <v>1363.0500489999999</v>
      </c>
      <c r="F8051">
        <v>1363.0500489999999</v>
      </c>
      <c r="G8051">
        <v>1992120000</v>
      </c>
    </row>
    <row r="8052" spans="1:7" x14ac:dyDescent="0.3">
      <c r="A8052" s="1">
        <v>37613</v>
      </c>
      <c r="B8052">
        <v>1359.920044</v>
      </c>
      <c r="C8052">
        <v>1384.290039</v>
      </c>
      <c r="D8052">
        <v>1358.290039</v>
      </c>
      <c r="E8052">
        <v>1381.6899410000001</v>
      </c>
      <c r="F8052">
        <v>1381.6899410000001</v>
      </c>
      <c r="G8052">
        <v>1193060000</v>
      </c>
    </row>
    <row r="8053" spans="1:7" x14ac:dyDescent="0.3">
      <c r="A8053" s="1">
        <v>37614</v>
      </c>
      <c r="B8053">
        <v>1375.959961</v>
      </c>
      <c r="C8053">
        <v>1382.9300539999999</v>
      </c>
      <c r="D8053">
        <v>1372.380005</v>
      </c>
      <c r="E8053">
        <v>1372.469971</v>
      </c>
      <c r="F8053">
        <v>1372.469971</v>
      </c>
      <c r="G8053">
        <v>523880000</v>
      </c>
    </row>
    <row r="8054" spans="1:7" x14ac:dyDescent="0.3">
      <c r="A8054" s="1">
        <v>37616</v>
      </c>
      <c r="B8054">
        <v>1375.1400149999999</v>
      </c>
      <c r="C8054">
        <v>1392.579956</v>
      </c>
      <c r="D8054">
        <v>1363.6099850000001</v>
      </c>
      <c r="E8054">
        <v>1367.8900149999999</v>
      </c>
      <c r="F8054">
        <v>1367.8900149999999</v>
      </c>
      <c r="G8054">
        <v>812310000</v>
      </c>
    </row>
    <row r="8055" spans="1:7" x14ac:dyDescent="0.3">
      <c r="A8055" s="1">
        <v>37617</v>
      </c>
      <c r="B8055">
        <v>1363.6400149999999</v>
      </c>
      <c r="C8055">
        <v>1369.209961</v>
      </c>
      <c r="D8055">
        <v>1346.650024</v>
      </c>
      <c r="E8055">
        <v>1348.3100589999999</v>
      </c>
      <c r="F8055">
        <v>1348.3100589999999</v>
      </c>
      <c r="G8055">
        <v>804960000</v>
      </c>
    </row>
    <row r="8056" spans="1:7" x14ac:dyDescent="0.3">
      <c r="A8056" s="1">
        <v>37620</v>
      </c>
      <c r="B8056">
        <v>1349.4300539999999</v>
      </c>
      <c r="C8056">
        <v>1353.380005</v>
      </c>
      <c r="D8056">
        <v>1329.6400149999999</v>
      </c>
      <c r="E8056">
        <v>1339.540039</v>
      </c>
      <c r="F8056">
        <v>1339.540039</v>
      </c>
      <c r="G8056">
        <v>1076580000</v>
      </c>
    </row>
    <row r="8057" spans="1:7" x14ac:dyDescent="0.3">
      <c r="A8057" s="1">
        <v>37621</v>
      </c>
      <c r="B8057">
        <v>1336.829956</v>
      </c>
      <c r="C8057">
        <v>1345.1099850000001</v>
      </c>
      <c r="D8057">
        <v>1327.1899410000001</v>
      </c>
      <c r="E8057">
        <v>1335.51001</v>
      </c>
      <c r="F8057">
        <v>1335.51001</v>
      </c>
      <c r="G8057">
        <v>1166770000</v>
      </c>
    </row>
    <row r="8058" spans="1:7" x14ac:dyDescent="0.3">
      <c r="A8058" s="1">
        <v>37623</v>
      </c>
      <c r="B8058">
        <v>1346.9300539999999</v>
      </c>
      <c r="C8058">
        <v>1384.910034</v>
      </c>
      <c r="D8058">
        <v>1336.9799800000001</v>
      </c>
      <c r="E8058">
        <v>1384.849976</v>
      </c>
      <c r="F8058">
        <v>1384.849976</v>
      </c>
      <c r="G8058">
        <v>1287540000</v>
      </c>
    </row>
    <row r="8059" spans="1:7" x14ac:dyDescent="0.3">
      <c r="A8059" s="1">
        <v>37624</v>
      </c>
      <c r="B8059">
        <v>1382.3599850000001</v>
      </c>
      <c r="C8059">
        <v>1389.4399410000001</v>
      </c>
      <c r="D8059">
        <v>1374.6099850000001</v>
      </c>
      <c r="E8059">
        <v>1387.079956</v>
      </c>
      <c r="F8059">
        <v>1387.079956</v>
      </c>
      <c r="G8059">
        <v>1149590000</v>
      </c>
    </row>
    <row r="8060" spans="1:7" x14ac:dyDescent="0.3">
      <c r="A8060" s="1">
        <v>37627</v>
      </c>
      <c r="B8060">
        <v>1390.1899410000001</v>
      </c>
      <c r="C8060">
        <v>1428.650024</v>
      </c>
      <c r="D8060">
        <v>1390.089966</v>
      </c>
      <c r="E8060">
        <v>1421.3199460000001</v>
      </c>
      <c r="F8060">
        <v>1421.3199460000001</v>
      </c>
      <c r="G8060">
        <v>1567690000</v>
      </c>
    </row>
    <row r="8061" spans="1:7" x14ac:dyDescent="0.3">
      <c r="A8061" s="1">
        <v>37628</v>
      </c>
      <c r="B8061">
        <v>1424.26001</v>
      </c>
      <c r="C8061">
        <v>1442.26001</v>
      </c>
      <c r="D8061">
        <v>1416.2299800000001</v>
      </c>
      <c r="E8061">
        <v>1431.5699460000001</v>
      </c>
      <c r="F8061">
        <v>1431.5699460000001</v>
      </c>
      <c r="G8061">
        <v>1755760000</v>
      </c>
    </row>
    <row r="8062" spans="1:7" x14ac:dyDescent="0.3">
      <c r="A8062" s="1">
        <v>37629</v>
      </c>
      <c r="B8062">
        <v>1423.290039</v>
      </c>
      <c r="C8062">
        <v>1424.119995</v>
      </c>
      <c r="D8062">
        <v>1399.0600589999999</v>
      </c>
      <c r="E8062">
        <v>1401.0699460000001</v>
      </c>
      <c r="F8062">
        <v>1401.0699460000001</v>
      </c>
      <c r="G8062">
        <v>1457010000</v>
      </c>
    </row>
    <row r="8063" spans="1:7" x14ac:dyDescent="0.3">
      <c r="A8063" s="1">
        <v>37630</v>
      </c>
      <c r="B8063">
        <v>1414.469971</v>
      </c>
      <c r="C8063">
        <v>1445.089966</v>
      </c>
      <c r="D8063">
        <v>1414.469971</v>
      </c>
      <c r="E8063">
        <v>1438.459961</v>
      </c>
      <c r="F8063">
        <v>1438.459961</v>
      </c>
      <c r="G8063">
        <v>1685990000</v>
      </c>
    </row>
    <row r="8064" spans="1:7" x14ac:dyDescent="0.3">
      <c r="A8064" s="1">
        <v>37631</v>
      </c>
      <c r="B8064">
        <v>1423.619995</v>
      </c>
      <c r="C8064">
        <v>1457.4499510000001</v>
      </c>
      <c r="D8064">
        <v>1418.790039</v>
      </c>
      <c r="E8064">
        <v>1447.719971</v>
      </c>
      <c r="F8064">
        <v>1447.719971</v>
      </c>
      <c r="G8064">
        <v>1652320000</v>
      </c>
    </row>
    <row r="8065" spans="1:7" x14ac:dyDescent="0.3">
      <c r="A8065" s="1">
        <v>37634</v>
      </c>
      <c r="B8065">
        <v>1461.7299800000001</v>
      </c>
      <c r="C8065">
        <v>1467.349976</v>
      </c>
      <c r="D8065">
        <v>1436.9799800000001</v>
      </c>
      <c r="E8065">
        <v>1446.040039</v>
      </c>
      <c r="F8065">
        <v>1446.040039</v>
      </c>
      <c r="G8065">
        <v>1376040000</v>
      </c>
    </row>
    <row r="8066" spans="1:7" x14ac:dyDescent="0.3">
      <c r="A8066" s="1">
        <v>37635</v>
      </c>
      <c r="B8066">
        <v>1445.0699460000001</v>
      </c>
      <c r="C8066">
        <v>1461.119995</v>
      </c>
      <c r="D8066">
        <v>1442.630005</v>
      </c>
      <c r="E8066">
        <v>1460.98999</v>
      </c>
      <c r="F8066">
        <v>1460.98999</v>
      </c>
      <c r="G8066">
        <v>1329340000</v>
      </c>
    </row>
    <row r="8067" spans="1:7" x14ac:dyDescent="0.3">
      <c r="A8067" s="1">
        <v>37636</v>
      </c>
      <c r="B8067">
        <v>1461.040039</v>
      </c>
      <c r="C8067">
        <v>1463.98999</v>
      </c>
      <c r="D8067">
        <v>1435.290039</v>
      </c>
      <c r="E8067">
        <v>1438.8000489999999</v>
      </c>
      <c r="F8067">
        <v>1438.8000489999999</v>
      </c>
      <c r="G8067">
        <v>1513080000</v>
      </c>
    </row>
    <row r="8068" spans="1:7" x14ac:dyDescent="0.3">
      <c r="A8068" s="1">
        <v>37637</v>
      </c>
      <c r="B8068">
        <v>1440.5600589999999</v>
      </c>
      <c r="C8068">
        <v>1449.130005</v>
      </c>
      <c r="D8068">
        <v>1420.1099850000001</v>
      </c>
      <c r="E8068">
        <v>1423.75</v>
      </c>
      <c r="F8068">
        <v>1423.75</v>
      </c>
      <c r="G8068">
        <v>1366550000</v>
      </c>
    </row>
    <row r="8069" spans="1:7" x14ac:dyDescent="0.3">
      <c r="A8069" s="1">
        <v>37638</v>
      </c>
      <c r="B8069">
        <v>1401.369995</v>
      </c>
      <c r="C8069">
        <v>1401.369995</v>
      </c>
      <c r="D8069">
        <v>1376.1800539999999</v>
      </c>
      <c r="E8069">
        <v>1376.1899410000001</v>
      </c>
      <c r="F8069">
        <v>1376.1899410000001</v>
      </c>
      <c r="G8069">
        <v>1433840000</v>
      </c>
    </row>
    <row r="8070" spans="1:7" x14ac:dyDescent="0.3">
      <c r="A8070" s="1">
        <v>37642</v>
      </c>
      <c r="B8070">
        <v>1380.4300539999999</v>
      </c>
      <c r="C8070">
        <v>1386.709961</v>
      </c>
      <c r="D8070">
        <v>1364.25</v>
      </c>
      <c r="E8070">
        <v>1364.25</v>
      </c>
      <c r="F8070">
        <v>1364.25</v>
      </c>
      <c r="G8070">
        <v>1355410000</v>
      </c>
    </row>
    <row r="8071" spans="1:7" x14ac:dyDescent="0.3">
      <c r="A8071" s="1">
        <v>37643</v>
      </c>
      <c r="B8071">
        <v>1361.01001</v>
      </c>
      <c r="C8071">
        <v>1379.6099850000001</v>
      </c>
      <c r="D8071">
        <v>1358.2299800000001</v>
      </c>
      <c r="E8071">
        <v>1359.4799800000001</v>
      </c>
      <c r="F8071">
        <v>1359.4799800000001</v>
      </c>
      <c r="G8071">
        <v>1477520000</v>
      </c>
    </row>
    <row r="8072" spans="1:7" x14ac:dyDescent="0.3">
      <c r="A8072" s="1">
        <v>37644</v>
      </c>
      <c r="B8072">
        <v>1377.5</v>
      </c>
      <c r="C8072">
        <v>1393.670044</v>
      </c>
      <c r="D8072">
        <v>1365.1099850000001</v>
      </c>
      <c r="E8072">
        <v>1388.2700199999999</v>
      </c>
      <c r="F8072">
        <v>1388.2700199999999</v>
      </c>
      <c r="G8072">
        <v>1566510000</v>
      </c>
    </row>
    <row r="8073" spans="1:7" x14ac:dyDescent="0.3">
      <c r="A8073" s="1">
        <v>37645</v>
      </c>
      <c r="B8073">
        <v>1382.349976</v>
      </c>
      <c r="C8073">
        <v>1382.349976</v>
      </c>
      <c r="D8073">
        <v>1340.219971</v>
      </c>
      <c r="E8073">
        <v>1342.1400149999999</v>
      </c>
      <c r="F8073">
        <v>1342.1400149999999</v>
      </c>
      <c r="G8073">
        <v>1568350000</v>
      </c>
    </row>
    <row r="8074" spans="1:7" x14ac:dyDescent="0.3">
      <c r="A8074" s="1">
        <v>37648</v>
      </c>
      <c r="B8074">
        <v>1329.8100589999999</v>
      </c>
      <c r="C8074">
        <v>1349.829956</v>
      </c>
      <c r="D8074">
        <v>1320.3199460000001</v>
      </c>
      <c r="E8074">
        <v>1325.2700199999999</v>
      </c>
      <c r="F8074">
        <v>1325.2700199999999</v>
      </c>
      <c r="G8074">
        <v>1440300000</v>
      </c>
    </row>
    <row r="8075" spans="1:7" x14ac:dyDescent="0.3">
      <c r="A8075" s="1">
        <v>37649</v>
      </c>
      <c r="B8075">
        <v>1335.4300539999999</v>
      </c>
      <c r="C8075">
        <v>1346.5</v>
      </c>
      <c r="D8075">
        <v>1321.4399410000001</v>
      </c>
      <c r="E8075">
        <v>1342.1800539999999</v>
      </c>
      <c r="F8075">
        <v>1342.1800539999999</v>
      </c>
      <c r="G8075">
        <v>1406660000</v>
      </c>
    </row>
    <row r="8076" spans="1:7" x14ac:dyDescent="0.3">
      <c r="A8076" s="1">
        <v>37650</v>
      </c>
      <c r="B8076">
        <v>1335.900024</v>
      </c>
      <c r="C8076">
        <v>1363.3100589999999</v>
      </c>
      <c r="D8076">
        <v>1320.349976</v>
      </c>
      <c r="E8076">
        <v>1358.0600589999999</v>
      </c>
      <c r="F8076">
        <v>1358.0600589999999</v>
      </c>
      <c r="G8076">
        <v>1507590000</v>
      </c>
    </row>
    <row r="8077" spans="1:7" x14ac:dyDescent="0.3">
      <c r="A8077" s="1">
        <v>37651</v>
      </c>
      <c r="B8077">
        <v>1360.5500489999999</v>
      </c>
      <c r="C8077">
        <v>1363.079956</v>
      </c>
      <c r="D8077">
        <v>1322.0600589999999</v>
      </c>
      <c r="E8077">
        <v>1322.349976</v>
      </c>
      <c r="F8077">
        <v>1322.349976</v>
      </c>
      <c r="G8077">
        <v>1446130000</v>
      </c>
    </row>
    <row r="8078" spans="1:7" x14ac:dyDescent="0.3">
      <c r="A8078" s="1">
        <v>37652</v>
      </c>
      <c r="B8078">
        <v>1308.099976</v>
      </c>
      <c r="C8078">
        <v>1331.040039</v>
      </c>
      <c r="D8078">
        <v>1303.6400149999999</v>
      </c>
      <c r="E8078">
        <v>1320.910034</v>
      </c>
      <c r="F8078">
        <v>1320.910034</v>
      </c>
      <c r="G8078">
        <v>1554810000</v>
      </c>
    </row>
    <row r="8079" spans="1:7" x14ac:dyDescent="0.3">
      <c r="A8079" s="1">
        <v>37655</v>
      </c>
      <c r="B8079">
        <v>1324.73999</v>
      </c>
      <c r="C8079">
        <v>1335.76001</v>
      </c>
      <c r="D8079">
        <v>1318</v>
      </c>
      <c r="E8079">
        <v>1323.790039</v>
      </c>
      <c r="F8079">
        <v>1323.790039</v>
      </c>
      <c r="G8079">
        <v>1256550000</v>
      </c>
    </row>
    <row r="8080" spans="1:7" x14ac:dyDescent="0.3">
      <c r="A8080" s="1">
        <v>37656</v>
      </c>
      <c r="B8080">
        <v>1310.4799800000001</v>
      </c>
      <c r="C8080">
        <v>1310.4799800000001</v>
      </c>
      <c r="D8080">
        <v>1292.1999510000001</v>
      </c>
      <c r="E8080">
        <v>1306.150024</v>
      </c>
      <c r="F8080">
        <v>1306.150024</v>
      </c>
      <c r="G8080">
        <v>1368150000</v>
      </c>
    </row>
    <row r="8081" spans="1:7" x14ac:dyDescent="0.3">
      <c r="A8081" s="1">
        <v>37657</v>
      </c>
      <c r="B8081">
        <v>1314.670044</v>
      </c>
      <c r="C8081">
        <v>1332.8199460000001</v>
      </c>
      <c r="D8081">
        <v>1299.349976</v>
      </c>
      <c r="E8081">
        <v>1301.5</v>
      </c>
      <c r="F8081">
        <v>1301.5</v>
      </c>
      <c r="G8081">
        <v>1367130000</v>
      </c>
    </row>
    <row r="8082" spans="1:7" x14ac:dyDescent="0.3">
      <c r="A8082" s="1">
        <v>37658</v>
      </c>
      <c r="B8082">
        <v>1298.6999510000001</v>
      </c>
      <c r="C8082">
        <v>1310.51001</v>
      </c>
      <c r="D8082">
        <v>1291.469971</v>
      </c>
      <c r="E8082">
        <v>1301.7299800000001</v>
      </c>
      <c r="F8082">
        <v>1301.7299800000001</v>
      </c>
      <c r="G8082">
        <v>1219320000</v>
      </c>
    </row>
    <row r="8083" spans="1:7" x14ac:dyDescent="0.3">
      <c r="A8083" s="1">
        <v>37659</v>
      </c>
      <c r="B8083">
        <v>1310.920044</v>
      </c>
      <c r="C8083">
        <v>1314.5200199999999</v>
      </c>
      <c r="D8083">
        <v>1278.540039</v>
      </c>
      <c r="E8083">
        <v>1282.469971</v>
      </c>
      <c r="F8083">
        <v>1282.469971</v>
      </c>
      <c r="G8083">
        <v>1228850000</v>
      </c>
    </row>
    <row r="8084" spans="1:7" x14ac:dyDescent="0.3">
      <c r="A8084" s="1">
        <v>37662</v>
      </c>
      <c r="B8084">
        <v>1286.51001</v>
      </c>
      <c r="C8084">
        <v>1298.5699460000001</v>
      </c>
      <c r="D8084">
        <v>1275.1899410000001</v>
      </c>
      <c r="E8084">
        <v>1296.6800539999999</v>
      </c>
      <c r="F8084">
        <v>1296.6800539999999</v>
      </c>
      <c r="G8084">
        <v>1216440000</v>
      </c>
    </row>
    <row r="8085" spans="1:7" x14ac:dyDescent="0.3">
      <c r="A8085" s="1">
        <v>37663</v>
      </c>
      <c r="B8085">
        <v>1301.540039</v>
      </c>
      <c r="C8085">
        <v>1315.040039</v>
      </c>
      <c r="D8085">
        <v>1285.7700199999999</v>
      </c>
      <c r="E8085">
        <v>1295.459961</v>
      </c>
      <c r="F8085">
        <v>1295.459961</v>
      </c>
      <c r="G8085">
        <v>1296190000</v>
      </c>
    </row>
    <row r="8086" spans="1:7" x14ac:dyDescent="0.3">
      <c r="A8086" s="1">
        <v>37664</v>
      </c>
      <c r="B8086">
        <v>1292.079956</v>
      </c>
      <c r="C8086">
        <v>1301.1099850000001</v>
      </c>
      <c r="D8086">
        <v>1278.73999</v>
      </c>
      <c r="E8086">
        <v>1278.969971</v>
      </c>
      <c r="F8086">
        <v>1278.969971</v>
      </c>
      <c r="G8086">
        <v>1231070000</v>
      </c>
    </row>
    <row r="8087" spans="1:7" x14ac:dyDescent="0.3">
      <c r="A8087" s="1">
        <v>37665</v>
      </c>
      <c r="B8087">
        <v>1280.920044</v>
      </c>
      <c r="C8087">
        <v>1281.3199460000001</v>
      </c>
      <c r="D8087">
        <v>1261.790039</v>
      </c>
      <c r="E8087">
        <v>1277.4399410000001</v>
      </c>
      <c r="F8087">
        <v>1277.4399410000001</v>
      </c>
      <c r="G8087">
        <v>1310440000</v>
      </c>
    </row>
    <row r="8088" spans="1:7" x14ac:dyDescent="0.3">
      <c r="A8088" s="1">
        <v>37666</v>
      </c>
      <c r="B8088">
        <v>1283.410034</v>
      </c>
      <c r="C8088">
        <v>1310.369995</v>
      </c>
      <c r="D8088">
        <v>1279.660034</v>
      </c>
      <c r="E8088">
        <v>1310.170044</v>
      </c>
      <c r="F8088">
        <v>1310.170044</v>
      </c>
      <c r="G8088">
        <v>1315410000</v>
      </c>
    </row>
    <row r="8089" spans="1:7" x14ac:dyDescent="0.3">
      <c r="A8089" s="1">
        <v>37670</v>
      </c>
      <c r="B8089">
        <v>1319.98999</v>
      </c>
      <c r="C8089">
        <v>1346.920044</v>
      </c>
      <c r="D8089">
        <v>1319.5200199999999</v>
      </c>
      <c r="E8089">
        <v>1346.540039</v>
      </c>
      <c r="F8089">
        <v>1346.540039</v>
      </c>
      <c r="G8089">
        <v>1303930000</v>
      </c>
    </row>
    <row r="8090" spans="1:7" x14ac:dyDescent="0.3">
      <c r="A8090" s="1">
        <v>37671</v>
      </c>
      <c r="B8090">
        <v>1343.369995</v>
      </c>
      <c r="C8090">
        <v>1344.589966</v>
      </c>
      <c r="D8090">
        <v>1322.119995</v>
      </c>
      <c r="E8090">
        <v>1334.3199460000001</v>
      </c>
      <c r="F8090">
        <v>1334.3199460000001</v>
      </c>
      <c r="G8090">
        <v>1179700000</v>
      </c>
    </row>
    <row r="8091" spans="1:7" x14ac:dyDescent="0.3">
      <c r="A8091" s="1">
        <v>37672</v>
      </c>
      <c r="B8091">
        <v>1339.6999510000001</v>
      </c>
      <c r="C8091">
        <v>1344.290039</v>
      </c>
      <c r="D8091">
        <v>1329.089966</v>
      </c>
      <c r="E8091">
        <v>1331.2299800000001</v>
      </c>
      <c r="F8091">
        <v>1331.2299800000001</v>
      </c>
      <c r="G8091">
        <v>1320410000</v>
      </c>
    </row>
    <row r="8092" spans="1:7" x14ac:dyDescent="0.3">
      <c r="A8092" s="1">
        <v>37673</v>
      </c>
      <c r="B8092">
        <v>1331.329956</v>
      </c>
      <c r="C8092">
        <v>1352.0699460000001</v>
      </c>
      <c r="D8092">
        <v>1316.040039</v>
      </c>
      <c r="E8092">
        <v>1349.0200199999999</v>
      </c>
      <c r="F8092">
        <v>1349.0200199999999</v>
      </c>
      <c r="G8092">
        <v>1342440000</v>
      </c>
    </row>
    <row r="8093" spans="1:7" x14ac:dyDescent="0.3">
      <c r="A8093" s="1">
        <v>37676</v>
      </c>
      <c r="B8093">
        <v>1342.5</v>
      </c>
      <c r="C8093">
        <v>1343.089966</v>
      </c>
      <c r="D8093">
        <v>1321.4399410000001</v>
      </c>
      <c r="E8093">
        <v>1322.380005</v>
      </c>
      <c r="F8093">
        <v>1322.380005</v>
      </c>
      <c r="G8093">
        <v>1222480000</v>
      </c>
    </row>
    <row r="8094" spans="1:7" x14ac:dyDescent="0.3">
      <c r="A8094" s="1">
        <v>37677</v>
      </c>
      <c r="B8094">
        <v>1307.3900149999999</v>
      </c>
      <c r="C8094">
        <v>1331.349976</v>
      </c>
      <c r="D8094">
        <v>1291.959961</v>
      </c>
      <c r="E8094">
        <v>1328.9799800000001</v>
      </c>
      <c r="F8094">
        <v>1328.9799800000001</v>
      </c>
      <c r="G8094">
        <v>1395960000</v>
      </c>
    </row>
    <row r="8095" spans="1:7" x14ac:dyDescent="0.3">
      <c r="A8095" s="1">
        <v>37678</v>
      </c>
      <c r="B8095">
        <v>1323.01001</v>
      </c>
      <c r="C8095">
        <v>1331.469971</v>
      </c>
      <c r="D8095">
        <v>1302.829956</v>
      </c>
      <c r="E8095">
        <v>1303.6800539999999</v>
      </c>
      <c r="F8095">
        <v>1303.6800539999999</v>
      </c>
      <c r="G8095">
        <v>1207090000</v>
      </c>
    </row>
    <row r="8096" spans="1:7" x14ac:dyDescent="0.3">
      <c r="A8096" s="1">
        <v>37679</v>
      </c>
      <c r="B8096">
        <v>1312.130005</v>
      </c>
      <c r="C8096">
        <v>1331.790039</v>
      </c>
      <c r="D8096">
        <v>1305.5600589999999</v>
      </c>
      <c r="E8096">
        <v>1323.9399410000001</v>
      </c>
      <c r="F8096">
        <v>1323.9399410000001</v>
      </c>
      <c r="G8096">
        <v>1238110000</v>
      </c>
    </row>
    <row r="8097" spans="1:7" x14ac:dyDescent="0.3">
      <c r="A8097" s="1">
        <v>37680</v>
      </c>
      <c r="B8097">
        <v>1327.869995</v>
      </c>
      <c r="C8097">
        <v>1342.7299800000001</v>
      </c>
      <c r="D8097">
        <v>1325.150024</v>
      </c>
      <c r="E8097">
        <v>1337.5200199999999</v>
      </c>
      <c r="F8097">
        <v>1337.5200199999999</v>
      </c>
      <c r="G8097">
        <v>1354370000</v>
      </c>
    </row>
    <row r="8098" spans="1:7" x14ac:dyDescent="0.3">
      <c r="A8098" s="1">
        <v>37683</v>
      </c>
      <c r="B8098">
        <v>1344.209961</v>
      </c>
      <c r="C8098">
        <v>1353.3100589999999</v>
      </c>
      <c r="D8098">
        <v>1316.849976</v>
      </c>
      <c r="E8098">
        <v>1320.290039</v>
      </c>
      <c r="F8098">
        <v>1320.290039</v>
      </c>
      <c r="G8098">
        <v>1253490000</v>
      </c>
    </row>
    <row r="8099" spans="1:7" x14ac:dyDescent="0.3">
      <c r="A8099" s="1">
        <v>37684</v>
      </c>
      <c r="B8099">
        <v>1320.280029</v>
      </c>
      <c r="C8099">
        <v>1321.8900149999999</v>
      </c>
      <c r="D8099">
        <v>1307.2700199999999</v>
      </c>
      <c r="E8099">
        <v>1307.7700199999999</v>
      </c>
      <c r="F8099">
        <v>1307.7700199999999</v>
      </c>
      <c r="G8099">
        <v>1221830000</v>
      </c>
    </row>
    <row r="8100" spans="1:7" x14ac:dyDescent="0.3">
      <c r="A8100" s="1">
        <v>37685</v>
      </c>
      <c r="B8100">
        <v>1305.280029</v>
      </c>
      <c r="C8100">
        <v>1317.6899410000001</v>
      </c>
      <c r="D8100">
        <v>1302.0500489999999</v>
      </c>
      <c r="E8100">
        <v>1314.400024</v>
      </c>
      <c r="F8100">
        <v>1314.400024</v>
      </c>
      <c r="G8100">
        <v>1360590000</v>
      </c>
    </row>
    <row r="8101" spans="1:7" x14ac:dyDescent="0.3">
      <c r="A8101" s="1">
        <v>37686</v>
      </c>
      <c r="B8101">
        <v>1306.0699460000001</v>
      </c>
      <c r="C8101">
        <v>1312.6099850000001</v>
      </c>
      <c r="D8101">
        <v>1299.8100589999999</v>
      </c>
      <c r="E8101">
        <v>1302.8900149999999</v>
      </c>
      <c r="F8101">
        <v>1302.8900149999999</v>
      </c>
      <c r="G8101">
        <v>1262310000</v>
      </c>
    </row>
    <row r="8102" spans="1:7" x14ac:dyDescent="0.3">
      <c r="A8102" s="1">
        <v>37687</v>
      </c>
      <c r="B8102">
        <v>1285.3000489999999</v>
      </c>
      <c r="C8102">
        <v>1310.530029</v>
      </c>
      <c r="D8102">
        <v>1280.719971</v>
      </c>
      <c r="E8102">
        <v>1305.290039</v>
      </c>
      <c r="F8102">
        <v>1305.290039</v>
      </c>
      <c r="G8102">
        <v>1436040000</v>
      </c>
    </row>
    <row r="8103" spans="1:7" x14ac:dyDescent="0.3">
      <c r="A8103" s="1">
        <v>37690</v>
      </c>
      <c r="B8103">
        <v>1295.459961</v>
      </c>
      <c r="C8103">
        <v>1299.5500489999999</v>
      </c>
      <c r="D8103">
        <v>1277.1800539999999</v>
      </c>
      <c r="E8103">
        <v>1278.369995</v>
      </c>
      <c r="F8103">
        <v>1278.369995</v>
      </c>
      <c r="G8103">
        <v>1119970000</v>
      </c>
    </row>
    <row r="8104" spans="1:7" x14ac:dyDescent="0.3">
      <c r="A8104" s="1">
        <v>37691</v>
      </c>
      <c r="B8104">
        <v>1280.7299800000001</v>
      </c>
      <c r="C8104">
        <v>1288.98999</v>
      </c>
      <c r="D8104">
        <v>1269.4799800000001</v>
      </c>
      <c r="E8104">
        <v>1271.469971</v>
      </c>
      <c r="F8104">
        <v>1271.469971</v>
      </c>
      <c r="G8104">
        <v>1251740000</v>
      </c>
    </row>
    <row r="8105" spans="1:7" x14ac:dyDescent="0.3">
      <c r="A8105" s="1">
        <v>37692</v>
      </c>
      <c r="B8105">
        <v>1266.98999</v>
      </c>
      <c r="C8105">
        <v>1279.589966</v>
      </c>
      <c r="D8105">
        <v>1253.219971</v>
      </c>
      <c r="E8105">
        <v>1279.23999</v>
      </c>
      <c r="F8105">
        <v>1279.23999</v>
      </c>
      <c r="G8105">
        <v>1533600000</v>
      </c>
    </row>
    <row r="8106" spans="1:7" x14ac:dyDescent="0.3">
      <c r="A8106" s="1">
        <v>37693</v>
      </c>
      <c r="B8106">
        <v>1297.73999</v>
      </c>
      <c r="C8106">
        <v>1340.780029</v>
      </c>
      <c r="D8106">
        <v>1290.589966</v>
      </c>
      <c r="E8106">
        <v>1340.7700199999999</v>
      </c>
      <c r="F8106">
        <v>1340.7700199999999</v>
      </c>
      <c r="G8106">
        <v>1789080000</v>
      </c>
    </row>
    <row r="8107" spans="1:7" x14ac:dyDescent="0.3">
      <c r="A8107" s="1">
        <v>37694</v>
      </c>
      <c r="B8107">
        <v>1344.26001</v>
      </c>
      <c r="C8107">
        <v>1352.839966</v>
      </c>
      <c r="D8107">
        <v>1329.969971</v>
      </c>
      <c r="E8107">
        <v>1340.329956</v>
      </c>
      <c r="F8107">
        <v>1340.329956</v>
      </c>
      <c r="G8107">
        <v>1611050000</v>
      </c>
    </row>
    <row r="8108" spans="1:7" x14ac:dyDescent="0.3">
      <c r="A8108" s="1">
        <v>37697</v>
      </c>
      <c r="B8108">
        <v>1329.9499510000001</v>
      </c>
      <c r="C8108">
        <v>1392.410034</v>
      </c>
      <c r="D8108">
        <v>1326.280029</v>
      </c>
      <c r="E8108">
        <v>1392.2700199999999</v>
      </c>
      <c r="F8108">
        <v>1392.2700199999999</v>
      </c>
      <c r="G8108">
        <v>1886510000</v>
      </c>
    </row>
    <row r="8109" spans="1:7" x14ac:dyDescent="0.3">
      <c r="A8109" s="1">
        <v>37698</v>
      </c>
      <c r="B8109">
        <v>1392</v>
      </c>
      <c r="C8109">
        <v>1400.5500489999999</v>
      </c>
      <c r="D8109">
        <v>1378.829956</v>
      </c>
      <c r="E8109">
        <v>1400.5500489999999</v>
      </c>
      <c r="F8109">
        <v>1400.5500489999999</v>
      </c>
      <c r="G8109">
        <v>1632220000</v>
      </c>
    </row>
    <row r="8110" spans="1:7" x14ac:dyDescent="0.3">
      <c r="A8110" s="1">
        <v>37699</v>
      </c>
      <c r="B8110">
        <v>1396.2700199999999</v>
      </c>
      <c r="C8110">
        <v>1401.23999</v>
      </c>
      <c r="D8110">
        <v>1378.5699460000001</v>
      </c>
      <c r="E8110">
        <v>1397.0699460000001</v>
      </c>
      <c r="F8110">
        <v>1397.0699460000001</v>
      </c>
      <c r="G8110">
        <v>1694670000</v>
      </c>
    </row>
    <row r="8111" spans="1:7" x14ac:dyDescent="0.3">
      <c r="A8111" s="1">
        <v>37700</v>
      </c>
      <c r="B8111">
        <v>1385.660034</v>
      </c>
      <c r="C8111">
        <v>1411.410034</v>
      </c>
      <c r="D8111">
        <v>1371.900024</v>
      </c>
      <c r="E8111">
        <v>1402.7700199999999</v>
      </c>
      <c r="F8111">
        <v>1402.7700199999999</v>
      </c>
      <c r="G8111">
        <v>1596740000</v>
      </c>
    </row>
    <row r="8112" spans="1:7" x14ac:dyDescent="0.3">
      <c r="A8112" s="1">
        <v>37701</v>
      </c>
      <c r="B8112">
        <v>1422.0600589999999</v>
      </c>
      <c r="C8112">
        <v>1425.7299800000001</v>
      </c>
      <c r="D8112">
        <v>1403.150024</v>
      </c>
      <c r="E8112">
        <v>1421.839966</v>
      </c>
      <c r="F8112">
        <v>1421.839966</v>
      </c>
      <c r="G8112">
        <v>1911550000</v>
      </c>
    </row>
    <row r="8113" spans="1:7" x14ac:dyDescent="0.3">
      <c r="A8113" s="1">
        <v>37704</v>
      </c>
      <c r="B8113">
        <v>1390.040039</v>
      </c>
      <c r="C8113">
        <v>1392.400024</v>
      </c>
      <c r="D8113">
        <v>1368.369995</v>
      </c>
      <c r="E8113">
        <v>1369.780029</v>
      </c>
      <c r="F8113">
        <v>1369.780029</v>
      </c>
      <c r="G8113">
        <v>1317380000</v>
      </c>
    </row>
    <row r="8114" spans="1:7" x14ac:dyDescent="0.3">
      <c r="A8114" s="1">
        <v>37705</v>
      </c>
      <c r="B8114">
        <v>1374.209961</v>
      </c>
      <c r="C8114">
        <v>1400.1400149999999</v>
      </c>
      <c r="D8114">
        <v>1369.3199460000001</v>
      </c>
      <c r="E8114">
        <v>1391.01001</v>
      </c>
      <c r="F8114">
        <v>1391.01001</v>
      </c>
      <c r="G8114">
        <v>1437240000</v>
      </c>
    </row>
    <row r="8115" spans="1:7" x14ac:dyDescent="0.3">
      <c r="A8115" s="1">
        <v>37706</v>
      </c>
      <c r="B8115">
        <v>1390.2700199999999</v>
      </c>
      <c r="C8115">
        <v>1397.9399410000001</v>
      </c>
      <c r="D8115">
        <v>1383.349976</v>
      </c>
      <c r="E8115">
        <v>1387.4499510000001</v>
      </c>
      <c r="F8115">
        <v>1387.4499510000001</v>
      </c>
      <c r="G8115">
        <v>1418520000</v>
      </c>
    </row>
    <row r="8116" spans="1:7" x14ac:dyDescent="0.3">
      <c r="A8116" s="1">
        <v>37707</v>
      </c>
      <c r="B8116">
        <v>1375.900024</v>
      </c>
      <c r="C8116">
        <v>1392.459961</v>
      </c>
      <c r="D8116">
        <v>1369.3100589999999</v>
      </c>
      <c r="E8116">
        <v>1384.25</v>
      </c>
      <c r="F8116">
        <v>1384.25</v>
      </c>
      <c r="G8116">
        <v>1441300000</v>
      </c>
    </row>
    <row r="8117" spans="1:7" x14ac:dyDescent="0.3">
      <c r="A8117" s="1">
        <v>37708</v>
      </c>
      <c r="B8117">
        <v>1375.26001</v>
      </c>
      <c r="C8117">
        <v>1384.8199460000001</v>
      </c>
      <c r="D8117">
        <v>1367.8900149999999</v>
      </c>
      <c r="E8117">
        <v>1369.599976</v>
      </c>
      <c r="F8117">
        <v>1369.599976</v>
      </c>
      <c r="G8117">
        <v>1364880000</v>
      </c>
    </row>
    <row r="8118" spans="1:7" x14ac:dyDescent="0.3">
      <c r="A8118" s="1">
        <v>37711</v>
      </c>
      <c r="B8118">
        <v>1351.6099850000001</v>
      </c>
      <c r="C8118">
        <v>1357</v>
      </c>
      <c r="D8118">
        <v>1336.6099850000001</v>
      </c>
      <c r="E8118">
        <v>1341.170044</v>
      </c>
      <c r="F8118">
        <v>1341.170044</v>
      </c>
      <c r="G8118">
        <v>1596280000</v>
      </c>
    </row>
    <row r="8119" spans="1:7" x14ac:dyDescent="0.3">
      <c r="A8119" s="1">
        <v>37712</v>
      </c>
      <c r="B8119">
        <v>1347.540039</v>
      </c>
      <c r="C8119">
        <v>1356.369995</v>
      </c>
      <c r="D8119">
        <v>1338.2299800000001</v>
      </c>
      <c r="E8119">
        <v>1348.3000489999999</v>
      </c>
      <c r="F8119">
        <v>1348.3000489999999</v>
      </c>
      <c r="G8119">
        <v>1412110000</v>
      </c>
    </row>
    <row r="8120" spans="1:7" x14ac:dyDescent="0.3">
      <c r="A8120" s="1">
        <v>37713</v>
      </c>
      <c r="B8120">
        <v>1374.709961</v>
      </c>
      <c r="C8120">
        <v>1400.8599850000001</v>
      </c>
      <c r="D8120">
        <v>1374.709961</v>
      </c>
      <c r="E8120">
        <v>1396.719971</v>
      </c>
      <c r="F8120">
        <v>1396.719971</v>
      </c>
      <c r="G8120">
        <v>1609690000</v>
      </c>
    </row>
    <row r="8121" spans="1:7" x14ac:dyDescent="0.3">
      <c r="A8121" s="1">
        <v>37714</v>
      </c>
      <c r="B8121">
        <v>1404.98999</v>
      </c>
      <c r="C8121">
        <v>1412.079956</v>
      </c>
      <c r="D8121">
        <v>1389.9499510000001</v>
      </c>
      <c r="E8121">
        <v>1396.579956</v>
      </c>
      <c r="F8121">
        <v>1396.579956</v>
      </c>
      <c r="G8121">
        <v>1445510000</v>
      </c>
    </row>
    <row r="8122" spans="1:7" x14ac:dyDescent="0.3">
      <c r="A8122" s="1">
        <v>37715</v>
      </c>
      <c r="B8122">
        <v>1400.969971</v>
      </c>
      <c r="C8122">
        <v>1400.969971</v>
      </c>
      <c r="D8122">
        <v>1378.219971</v>
      </c>
      <c r="E8122">
        <v>1383.51001</v>
      </c>
      <c r="F8122">
        <v>1383.51001</v>
      </c>
      <c r="G8122">
        <v>1366800000</v>
      </c>
    </row>
    <row r="8123" spans="1:7" x14ac:dyDescent="0.3">
      <c r="A8123" s="1">
        <v>37718</v>
      </c>
      <c r="B8123">
        <v>1425.2299800000001</v>
      </c>
      <c r="C8123">
        <v>1430.1099850000001</v>
      </c>
      <c r="D8123">
        <v>1389.51001</v>
      </c>
      <c r="E8123">
        <v>1389.51001</v>
      </c>
      <c r="F8123">
        <v>1389.51001</v>
      </c>
      <c r="G8123">
        <v>1516080000</v>
      </c>
    </row>
    <row r="8124" spans="1:7" x14ac:dyDescent="0.3">
      <c r="A8124" s="1">
        <v>37719</v>
      </c>
      <c r="B8124">
        <v>1388.530029</v>
      </c>
      <c r="C8124">
        <v>1392.5200199999999</v>
      </c>
      <c r="D8124">
        <v>1376.599976</v>
      </c>
      <c r="E8124">
        <v>1382.9399410000001</v>
      </c>
      <c r="F8124">
        <v>1382.9399410000001</v>
      </c>
      <c r="G8124">
        <v>1312770000</v>
      </c>
    </row>
    <row r="8125" spans="1:7" x14ac:dyDescent="0.3">
      <c r="A8125" s="1">
        <v>37720</v>
      </c>
      <c r="B8125">
        <v>1385.280029</v>
      </c>
      <c r="C8125">
        <v>1393.369995</v>
      </c>
      <c r="D8125">
        <v>1356.599976</v>
      </c>
      <c r="E8125">
        <v>1356.73999</v>
      </c>
      <c r="F8125">
        <v>1356.73999</v>
      </c>
      <c r="G8125">
        <v>1312000000</v>
      </c>
    </row>
    <row r="8126" spans="1:7" x14ac:dyDescent="0.3">
      <c r="A8126" s="1">
        <v>37721</v>
      </c>
      <c r="B8126">
        <v>1359.4300539999999</v>
      </c>
      <c r="C8126">
        <v>1368.1099850000001</v>
      </c>
      <c r="D8126">
        <v>1351.099976</v>
      </c>
      <c r="E8126">
        <v>1365.6099850000001</v>
      </c>
      <c r="F8126">
        <v>1365.6099850000001</v>
      </c>
      <c r="G8126">
        <v>1235410000</v>
      </c>
    </row>
    <row r="8127" spans="1:7" x14ac:dyDescent="0.3">
      <c r="A8127" s="1">
        <v>37722</v>
      </c>
      <c r="B8127">
        <v>1379.4799800000001</v>
      </c>
      <c r="C8127">
        <v>1387.329956</v>
      </c>
      <c r="D8127">
        <v>1353.73999</v>
      </c>
      <c r="E8127">
        <v>1358.849976</v>
      </c>
      <c r="F8127">
        <v>1358.849976</v>
      </c>
      <c r="G8127">
        <v>1237570000</v>
      </c>
    </row>
    <row r="8128" spans="1:7" x14ac:dyDescent="0.3">
      <c r="A8128" s="1">
        <v>37725</v>
      </c>
      <c r="B8128">
        <v>1361.349976</v>
      </c>
      <c r="C8128">
        <v>1386.5</v>
      </c>
      <c r="D8128">
        <v>1359.3199460000001</v>
      </c>
      <c r="E8128">
        <v>1384.9499510000001</v>
      </c>
      <c r="F8128">
        <v>1384.9499510000001</v>
      </c>
      <c r="G8128">
        <v>1173640000</v>
      </c>
    </row>
    <row r="8129" spans="1:7" x14ac:dyDescent="0.3">
      <c r="A8129" s="1">
        <v>37726</v>
      </c>
      <c r="B8129">
        <v>1381.670044</v>
      </c>
      <c r="C8129">
        <v>1394.030029</v>
      </c>
      <c r="D8129">
        <v>1376.030029</v>
      </c>
      <c r="E8129">
        <v>1391.01001</v>
      </c>
      <c r="F8129">
        <v>1391.01001</v>
      </c>
      <c r="G8129">
        <v>1295900000</v>
      </c>
    </row>
    <row r="8130" spans="1:7" x14ac:dyDescent="0.3">
      <c r="A8130" s="1">
        <v>37727</v>
      </c>
      <c r="B8130">
        <v>1411.6999510000001</v>
      </c>
      <c r="C8130">
        <v>1418.5200199999999</v>
      </c>
      <c r="D8130">
        <v>1391.98999</v>
      </c>
      <c r="E8130">
        <v>1394.719971</v>
      </c>
      <c r="F8130">
        <v>1394.719971</v>
      </c>
      <c r="G8130">
        <v>1551600000</v>
      </c>
    </row>
    <row r="8131" spans="1:7" x14ac:dyDescent="0.3">
      <c r="A8131" s="1">
        <v>37728</v>
      </c>
      <c r="B8131">
        <v>1395.619995</v>
      </c>
      <c r="C8131">
        <v>1425.5</v>
      </c>
      <c r="D8131">
        <v>1393.130005</v>
      </c>
      <c r="E8131">
        <v>1425.5</v>
      </c>
      <c r="F8131">
        <v>1425.5</v>
      </c>
      <c r="G8131">
        <v>1644000000</v>
      </c>
    </row>
    <row r="8132" spans="1:7" x14ac:dyDescent="0.3">
      <c r="A8132" s="1">
        <v>37732</v>
      </c>
      <c r="B8132">
        <v>1425.959961</v>
      </c>
      <c r="C8132">
        <v>1432.079956</v>
      </c>
      <c r="D8132">
        <v>1413.709961</v>
      </c>
      <c r="E8132">
        <v>1424.369995</v>
      </c>
      <c r="F8132">
        <v>1424.369995</v>
      </c>
      <c r="G8132">
        <v>1271170000</v>
      </c>
    </row>
    <row r="8133" spans="1:7" x14ac:dyDescent="0.3">
      <c r="A8133" s="1">
        <v>37733</v>
      </c>
      <c r="B8133">
        <v>1417</v>
      </c>
      <c r="C8133">
        <v>1452.339966</v>
      </c>
      <c r="D8133">
        <v>1414.400024</v>
      </c>
      <c r="E8133">
        <v>1451.3599850000001</v>
      </c>
      <c r="F8133">
        <v>1451.3599850000001</v>
      </c>
      <c r="G8133">
        <v>1614310000</v>
      </c>
    </row>
    <row r="8134" spans="1:7" x14ac:dyDescent="0.3">
      <c r="A8134" s="1">
        <v>37734</v>
      </c>
      <c r="B8134">
        <v>1453.9499510000001</v>
      </c>
      <c r="C8134">
        <v>1468.079956</v>
      </c>
      <c r="D8134">
        <v>1447.650024</v>
      </c>
      <c r="E8134">
        <v>1466.160034</v>
      </c>
      <c r="F8134">
        <v>1466.160034</v>
      </c>
      <c r="G8134">
        <v>1818020000</v>
      </c>
    </row>
    <row r="8135" spans="1:7" x14ac:dyDescent="0.3">
      <c r="A8135" s="1">
        <v>37735</v>
      </c>
      <c r="B8135">
        <v>1453.2299800000001</v>
      </c>
      <c r="C8135">
        <v>1465.920044</v>
      </c>
      <c r="D8135">
        <v>1448.0500489999999</v>
      </c>
      <c r="E8135">
        <v>1457.2299800000001</v>
      </c>
      <c r="F8135">
        <v>1457.2299800000001</v>
      </c>
      <c r="G8135">
        <v>1661540000</v>
      </c>
    </row>
    <row r="8136" spans="1:7" x14ac:dyDescent="0.3">
      <c r="A8136" s="1">
        <v>37736</v>
      </c>
      <c r="B8136">
        <v>1451.130005</v>
      </c>
      <c r="C8136">
        <v>1452.170044</v>
      </c>
      <c r="D8136">
        <v>1432.0200199999999</v>
      </c>
      <c r="E8136">
        <v>1434.540039</v>
      </c>
      <c r="F8136">
        <v>1434.540039</v>
      </c>
      <c r="G8136">
        <v>1515730000</v>
      </c>
    </row>
    <row r="8137" spans="1:7" x14ac:dyDescent="0.3">
      <c r="A8137" s="1">
        <v>37739</v>
      </c>
      <c r="B8137">
        <v>1437.8599850000001</v>
      </c>
      <c r="C8137">
        <v>1465.400024</v>
      </c>
      <c r="D8137">
        <v>1435.349976</v>
      </c>
      <c r="E8137">
        <v>1462.23999</v>
      </c>
      <c r="F8137">
        <v>1462.23999</v>
      </c>
      <c r="G8137">
        <v>1477750000</v>
      </c>
    </row>
    <row r="8138" spans="1:7" x14ac:dyDescent="0.3">
      <c r="A8138" s="1">
        <v>37740</v>
      </c>
      <c r="B8138">
        <v>1468.030029</v>
      </c>
      <c r="C8138">
        <v>1482.48999</v>
      </c>
      <c r="D8138">
        <v>1459.4799800000001</v>
      </c>
      <c r="E8138">
        <v>1471.3000489999999</v>
      </c>
      <c r="F8138">
        <v>1471.3000489999999</v>
      </c>
      <c r="G8138">
        <v>1670600000</v>
      </c>
    </row>
    <row r="8139" spans="1:7" x14ac:dyDescent="0.3">
      <c r="A8139" s="1">
        <v>37741</v>
      </c>
      <c r="B8139">
        <v>1467.839966</v>
      </c>
      <c r="C8139">
        <v>1472.6899410000001</v>
      </c>
      <c r="D8139">
        <v>1459.040039</v>
      </c>
      <c r="E8139">
        <v>1464.3100589999999</v>
      </c>
      <c r="F8139">
        <v>1464.3100589999999</v>
      </c>
      <c r="G8139">
        <v>1619230000</v>
      </c>
    </row>
    <row r="8140" spans="1:7" x14ac:dyDescent="0.3">
      <c r="A8140" s="1">
        <v>37742</v>
      </c>
      <c r="B8140">
        <v>1463</v>
      </c>
      <c r="C8140">
        <v>1478.849976</v>
      </c>
      <c r="D8140">
        <v>1451.3199460000001</v>
      </c>
      <c r="E8140">
        <v>1472.5600589999999</v>
      </c>
      <c r="F8140">
        <v>1472.5600589999999</v>
      </c>
      <c r="G8140">
        <v>1473860000</v>
      </c>
    </row>
    <row r="8141" spans="1:7" x14ac:dyDescent="0.3">
      <c r="A8141" s="1">
        <v>37743</v>
      </c>
      <c r="B8141">
        <v>1470.089966</v>
      </c>
      <c r="C8141">
        <v>1504.219971</v>
      </c>
      <c r="D8141">
        <v>1469.839966</v>
      </c>
      <c r="E8141">
        <v>1502.880005</v>
      </c>
      <c r="F8141">
        <v>1502.880005</v>
      </c>
      <c r="G8141">
        <v>1826120000</v>
      </c>
    </row>
    <row r="8142" spans="1:7" x14ac:dyDescent="0.3">
      <c r="A8142" s="1">
        <v>37746</v>
      </c>
      <c r="B8142">
        <v>1508.3100589999999</v>
      </c>
      <c r="C8142">
        <v>1519.6999510000001</v>
      </c>
      <c r="D8142">
        <v>1502.660034</v>
      </c>
      <c r="E8142">
        <v>1504.040039</v>
      </c>
      <c r="F8142">
        <v>1504.040039</v>
      </c>
      <c r="G8142">
        <v>1932030000</v>
      </c>
    </row>
    <row r="8143" spans="1:7" x14ac:dyDescent="0.3">
      <c r="A8143" s="1">
        <v>37747</v>
      </c>
      <c r="B8143">
        <v>1503.420044</v>
      </c>
      <c r="C8143">
        <v>1531.8199460000001</v>
      </c>
      <c r="D8143">
        <v>1503.3100589999999</v>
      </c>
      <c r="E8143">
        <v>1523.709961</v>
      </c>
      <c r="F8143">
        <v>1523.709961</v>
      </c>
      <c r="G8143">
        <v>2139720000</v>
      </c>
    </row>
    <row r="8144" spans="1:7" x14ac:dyDescent="0.3">
      <c r="A8144" s="1">
        <v>37748</v>
      </c>
      <c r="B8144">
        <v>1513.4799800000001</v>
      </c>
      <c r="C8144">
        <v>1523.910034</v>
      </c>
      <c r="D8144">
        <v>1503.0600589999999</v>
      </c>
      <c r="E8144">
        <v>1506.76001</v>
      </c>
      <c r="F8144">
        <v>1506.76001</v>
      </c>
      <c r="G8144">
        <v>1927720000</v>
      </c>
    </row>
    <row r="8145" spans="1:7" x14ac:dyDescent="0.3">
      <c r="A8145" s="1">
        <v>37749</v>
      </c>
      <c r="B8145">
        <v>1492.48999</v>
      </c>
      <c r="C8145">
        <v>1504.040039</v>
      </c>
      <c r="D8145">
        <v>1486.910034</v>
      </c>
      <c r="E8145">
        <v>1489.6899410000001</v>
      </c>
      <c r="F8145">
        <v>1489.6899410000001</v>
      </c>
      <c r="G8145">
        <v>1619000000</v>
      </c>
    </row>
    <row r="8146" spans="1:7" x14ac:dyDescent="0.3">
      <c r="A8146" s="1">
        <v>37750</v>
      </c>
      <c r="B8146">
        <v>1500.650024</v>
      </c>
      <c r="C8146">
        <v>1520.150024</v>
      </c>
      <c r="D8146">
        <v>1500.099976</v>
      </c>
      <c r="E8146">
        <v>1520.150024</v>
      </c>
      <c r="F8146">
        <v>1520.150024</v>
      </c>
      <c r="G8146">
        <v>1545190000</v>
      </c>
    </row>
    <row r="8147" spans="1:7" x14ac:dyDescent="0.3">
      <c r="A8147" s="1">
        <v>37753</v>
      </c>
      <c r="B8147">
        <v>1518.5200199999999</v>
      </c>
      <c r="C8147">
        <v>1544.410034</v>
      </c>
      <c r="D8147">
        <v>1512.719971</v>
      </c>
      <c r="E8147">
        <v>1541.400024</v>
      </c>
      <c r="F8147">
        <v>1541.400024</v>
      </c>
      <c r="G8147">
        <v>1796940000</v>
      </c>
    </row>
    <row r="8148" spans="1:7" x14ac:dyDescent="0.3">
      <c r="A8148" s="1">
        <v>37754</v>
      </c>
      <c r="B8148">
        <v>1533.1400149999999</v>
      </c>
      <c r="C8148">
        <v>1548.589966</v>
      </c>
      <c r="D8148">
        <v>1529.5600589999999</v>
      </c>
      <c r="E8148">
        <v>1539.6800539999999</v>
      </c>
      <c r="F8148">
        <v>1539.6800539999999</v>
      </c>
      <c r="G8148">
        <v>1856230000</v>
      </c>
    </row>
    <row r="8149" spans="1:7" x14ac:dyDescent="0.3">
      <c r="A8149" s="1">
        <v>37755</v>
      </c>
      <c r="B8149">
        <v>1545.880005</v>
      </c>
      <c r="C8149">
        <v>1549.9399410000001</v>
      </c>
      <c r="D8149">
        <v>1526.1400149999999</v>
      </c>
      <c r="E8149">
        <v>1534.900024</v>
      </c>
      <c r="F8149">
        <v>1534.900024</v>
      </c>
      <c r="G8149">
        <v>1816790000</v>
      </c>
    </row>
    <row r="8150" spans="1:7" x14ac:dyDescent="0.3">
      <c r="A8150" s="1">
        <v>37756</v>
      </c>
      <c r="B8150">
        <v>1541.4300539999999</v>
      </c>
      <c r="C8150">
        <v>1552.9799800000001</v>
      </c>
      <c r="D8150">
        <v>1536.030029</v>
      </c>
      <c r="E8150">
        <v>1551.380005</v>
      </c>
      <c r="F8150">
        <v>1551.380005</v>
      </c>
      <c r="G8150">
        <v>1982130000</v>
      </c>
    </row>
    <row r="8151" spans="1:7" x14ac:dyDescent="0.3">
      <c r="A8151" s="1">
        <v>37757</v>
      </c>
      <c r="B8151">
        <v>1544.839966</v>
      </c>
      <c r="C8151">
        <v>1550.4399410000001</v>
      </c>
      <c r="D8151">
        <v>1534.349976</v>
      </c>
      <c r="E8151">
        <v>1538.530029</v>
      </c>
      <c r="F8151">
        <v>1538.530029</v>
      </c>
      <c r="G8151">
        <v>1783450000</v>
      </c>
    </row>
    <row r="8152" spans="1:7" x14ac:dyDescent="0.3">
      <c r="A8152" s="1">
        <v>37760</v>
      </c>
      <c r="B8152">
        <v>1530.380005</v>
      </c>
      <c r="C8152">
        <v>1536.040039</v>
      </c>
      <c r="D8152">
        <v>1492.459961</v>
      </c>
      <c r="E8152">
        <v>1492.7700199999999</v>
      </c>
      <c r="F8152">
        <v>1492.7700199999999</v>
      </c>
      <c r="G8152">
        <v>1684210000</v>
      </c>
    </row>
    <row r="8153" spans="1:7" x14ac:dyDescent="0.3">
      <c r="A8153" s="1">
        <v>37761</v>
      </c>
      <c r="B8153">
        <v>1498.0500489999999</v>
      </c>
      <c r="C8153">
        <v>1505.1800539999999</v>
      </c>
      <c r="D8153">
        <v>1480.130005</v>
      </c>
      <c r="E8153">
        <v>1491.089966</v>
      </c>
      <c r="F8153">
        <v>1491.089966</v>
      </c>
      <c r="G8153">
        <v>1699750000</v>
      </c>
    </row>
    <row r="8154" spans="1:7" x14ac:dyDescent="0.3">
      <c r="A8154" s="1">
        <v>37762</v>
      </c>
      <c r="B8154">
        <v>1488.2700199999999</v>
      </c>
      <c r="C8154">
        <v>1490.8199460000001</v>
      </c>
      <c r="D8154">
        <v>1478.150024</v>
      </c>
      <c r="E8154">
        <v>1489.869995</v>
      </c>
      <c r="F8154">
        <v>1489.869995</v>
      </c>
      <c r="G8154">
        <v>1588960000</v>
      </c>
    </row>
    <row r="8155" spans="1:7" x14ac:dyDescent="0.3">
      <c r="A8155" s="1">
        <v>37763</v>
      </c>
      <c r="B8155">
        <v>1493.3900149999999</v>
      </c>
      <c r="C8155">
        <v>1512.8000489999999</v>
      </c>
      <c r="D8155">
        <v>1489.079956</v>
      </c>
      <c r="E8155">
        <v>1507.5500489999999</v>
      </c>
      <c r="F8155">
        <v>1507.5500489999999</v>
      </c>
      <c r="G8155">
        <v>1783870000</v>
      </c>
    </row>
    <row r="8156" spans="1:7" x14ac:dyDescent="0.3">
      <c r="A8156" s="1">
        <v>37764</v>
      </c>
      <c r="B8156">
        <v>1506.6400149999999</v>
      </c>
      <c r="C8156">
        <v>1514.48999</v>
      </c>
      <c r="D8156">
        <v>1501.380005</v>
      </c>
      <c r="E8156">
        <v>1510.089966</v>
      </c>
      <c r="F8156">
        <v>1510.089966</v>
      </c>
      <c r="G8156">
        <v>1448770000</v>
      </c>
    </row>
    <row r="8157" spans="1:7" x14ac:dyDescent="0.3">
      <c r="A8157" s="1">
        <v>37768</v>
      </c>
      <c r="B8157">
        <v>1504.869995</v>
      </c>
      <c r="C8157">
        <v>1558.280029</v>
      </c>
      <c r="D8157">
        <v>1504.219971</v>
      </c>
      <c r="E8157">
        <v>1556.6899410000001</v>
      </c>
      <c r="F8157">
        <v>1556.6899410000001</v>
      </c>
      <c r="G8157">
        <v>1932760000</v>
      </c>
    </row>
    <row r="8158" spans="1:7" x14ac:dyDescent="0.3">
      <c r="A8158" s="1">
        <v>37769</v>
      </c>
      <c r="B8158">
        <v>1560.1099850000001</v>
      </c>
      <c r="C8158">
        <v>1571.849976</v>
      </c>
      <c r="D8158">
        <v>1553.6999510000001</v>
      </c>
      <c r="E8158">
        <v>1563.23999</v>
      </c>
      <c r="F8158">
        <v>1563.23999</v>
      </c>
      <c r="G8158">
        <v>2042270000</v>
      </c>
    </row>
    <row r="8159" spans="1:7" x14ac:dyDescent="0.3">
      <c r="A8159" s="1">
        <v>37770</v>
      </c>
      <c r="B8159">
        <v>1565.380005</v>
      </c>
      <c r="C8159">
        <v>1591.26001</v>
      </c>
      <c r="D8159">
        <v>1564.1400149999999</v>
      </c>
      <c r="E8159">
        <v>1574.9499510000001</v>
      </c>
      <c r="F8159">
        <v>1574.9499510000001</v>
      </c>
      <c r="G8159">
        <v>2228880000</v>
      </c>
    </row>
    <row r="8160" spans="1:7" x14ac:dyDescent="0.3">
      <c r="A8160" s="1">
        <v>37771</v>
      </c>
      <c r="B8160">
        <v>1583.2299800000001</v>
      </c>
      <c r="C8160">
        <v>1599.920044</v>
      </c>
      <c r="D8160">
        <v>1582.5200199999999</v>
      </c>
      <c r="E8160">
        <v>1595.910034</v>
      </c>
      <c r="F8160">
        <v>1595.910034</v>
      </c>
      <c r="G8160">
        <v>2314660000</v>
      </c>
    </row>
    <row r="8161" spans="1:7" x14ac:dyDescent="0.3">
      <c r="A8161" s="1">
        <v>37774</v>
      </c>
      <c r="B8161">
        <v>1612.099976</v>
      </c>
      <c r="C8161">
        <v>1620.790039</v>
      </c>
      <c r="D8161">
        <v>1586.4799800000001</v>
      </c>
      <c r="E8161">
        <v>1590.75</v>
      </c>
      <c r="F8161">
        <v>1590.75</v>
      </c>
      <c r="G8161">
        <v>2517530000</v>
      </c>
    </row>
    <row r="8162" spans="1:7" x14ac:dyDescent="0.3">
      <c r="A8162" s="1">
        <v>37775</v>
      </c>
      <c r="B8162">
        <v>1589.719971</v>
      </c>
      <c r="C8162">
        <v>1603.73999</v>
      </c>
      <c r="D8162">
        <v>1584.6999510000001</v>
      </c>
      <c r="E8162">
        <v>1603.5600589999999</v>
      </c>
      <c r="F8162">
        <v>1603.5600589999999</v>
      </c>
      <c r="G8162">
        <v>2067880000</v>
      </c>
    </row>
    <row r="8163" spans="1:7" x14ac:dyDescent="0.3">
      <c r="A8163" s="1">
        <v>37776</v>
      </c>
      <c r="B8163">
        <v>1604.839966</v>
      </c>
      <c r="C8163">
        <v>1638.5699460000001</v>
      </c>
      <c r="D8163">
        <v>1603.170044</v>
      </c>
      <c r="E8163">
        <v>1634.650024</v>
      </c>
      <c r="F8163">
        <v>1634.650024</v>
      </c>
      <c r="G8163">
        <v>2515710000</v>
      </c>
    </row>
    <row r="8164" spans="1:7" x14ac:dyDescent="0.3">
      <c r="A8164" s="1">
        <v>37777</v>
      </c>
      <c r="B8164">
        <v>1620.790039</v>
      </c>
      <c r="C8164">
        <v>1646.01001</v>
      </c>
      <c r="D8164">
        <v>1613.98999</v>
      </c>
      <c r="E8164">
        <v>1646.01001</v>
      </c>
      <c r="F8164">
        <v>1646.01001</v>
      </c>
      <c r="G8164">
        <v>2449080000</v>
      </c>
    </row>
    <row r="8165" spans="1:7" x14ac:dyDescent="0.3">
      <c r="A8165" s="1">
        <v>37778</v>
      </c>
      <c r="B8165">
        <v>1670.030029</v>
      </c>
      <c r="C8165">
        <v>1684.0600589999999</v>
      </c>
      <c r="D8165">
        <v>1625.1800539999999</v>
      </c>
      <c r="E8165">
        <v>1627.420044</v>
      </c>
      <c r="F8165">
        <v>1627.420044</v>
      </c>
      <c r="G8165">
        <v>2962610000</v>
      </c>
    </row>
    <row r="8166" spans="1:7" x14ac:dyDescent="0.3">
      <c r="A8166" s="1">
        <v>37781</v>
      </c>
      <c r="B8166">
        <v>1623</v>
      </c>
      <c r="C8166">
        <v>1625.6099850000001</v>
      </c>
      <c r="D8166">
        <v>1597.3199460000001</v>
      </c>
      <c r="E8166">
        <v>1603.969971</v>
      </c>
      <c r="F8166">
        <v>1603.969971</v>
      </c>
      <c r="G8166">
        <v>1856700000</v>
      </c>
    </row>
    <row r="8167" spans="1:7" x14ac:dyDescent="0.3">
      <c r="A8167" s="1">
        <v>37782</v>
      </c>
      <c r="B8167">
        <v>1611.170044</v>
      </c>
      <c r="C8167">
        <v>1627.7700199999999</v>
      </c>
      <c r="D8167">
        <v>1606.079956</v>
      </c>
      <c r="E8167">
        <v>1627.670044</v>
      </c>
      <c r="F8167">
        <v>1627.670044</v>
      </c>
      <c r="G8167">
        <v>1791650000</v>
      </c>
    </row>
    <row r="8168" spans="1:7" x14ac:dyDescent="0.3">
      <c r="A8168" s="1">
        <v>37783</v>
      </c>
      <c r="B8168">
        <v>1625</v>
      </c>
      <c r="C8168">
        <v>1647.5699460000001</v>
      </c>
      <c r="D8168">
        <v>1612.219971</v>
      </c>
      <c r="E8168">
        <v>1646.0200199999999</v>
      </c>
      <c r="F8168">
        <v>1646.0200199999999</v>
      </c>
      <c r="G8168">
        <v>1932200000</v>
      </c>
    </row>
    <row r="8169" spans="1:7" x14ac:dyDescent="0.3">
      <c r="A8169" s="1">
        <v>37784</v>
      </c>
      <c r="B8169">
        <v>1653.0500489999999</v>
      </c>
      <c r="C8169">
        <v>1661.119995</v>
      </c>
      <c r="D8169">
        <v>1640.119995</v>
      </c>
      <c r="E8169">
        <v>1653.619995</v>
      </c>
      <c r="F8169">
        <v>1653.619995</v>
      </c>
      <c r="G8169">
        <v>1790700000</v>
      </c>
    </row>
    <row r="8170" spans="1:7" x14ac:dyDescent="0.3">
      <c r="A8170" s="1">
        <v>37785</v>
      </c>
      <c r="B8170">
        <v>1656.6099850000001</v>
      </c>
      <c r="C8170">
        <v>1660.4300539999999</v>
      </c>
      <c r="D8170">
        <v>1624.119995</v>
      </c>
      <c r="E8170">
        <v>1626.48999</v>
      </c>
      <c r="F8170">
        <v>1626.48999</v>
      </c>
      <c r="G8170">
        <v>1813140000</v>
      </c>
    </row>
    <row r="8171" spans="1:7" x14ac:dyDescent="0.3">
      <c r="A8171" s="1">
        <v>37788</v>
      </c>
      <c r="B8171">
        <v>1633.8000489999999</v>
      </c>
      <c r="C8171">
        <v>1667.7700199999999</v>
      </c>
      <c r="D8171">
        <v>1629.589966</v>
      </c>
      <c r="E8171">
        <v>1666.579956</v>
      </c>
      <c r="F8171">
        <v>1666.579956</v>
      </c>
      <c r="G8171">
        <v>1912560000</v>
      </c>
    </row>
    <row r="8172" spans="1:7" x14ac:dyDescent="0.3">
      <c r="A8172" s="1">
        <v>37789</v>
      </c>
      <c r="B8172">
        <v>1673.099976</v>
      </c>
      <c r="C8172">
        <v>1674.089966</v>
      </c>
      <c r="D8172">
        <v>1656.5699460000001</v>
      </c>
      <c r="E8172">
        <v>1668.4399410000001</v>
      </c>
      <c r="F8172">
        <v>1668.4399410000001</v>
      </c>
      <c r="G8172">
        <v>1968630000</v>
      </c>
    </row>
    <row r="8173" spans="1:7" x14ac:dyDescent="0.3">
      <c r="A8173" s="1">
        <v>37790</v>
      </c>
      <c r="B8173">
        <v>1663.030029</v>
      </c>
      <c r="C8173">
        <v>1685.040039</v>
      </c>
      <c r="D8173">
        <v>1653.25</v>
      </c>
      <c r="E8173">
        <v>1677.1400149999999</v>
      </c>
      <c r="F8173">
        <v>1677.1400149999999</v>
      </c>
      <c r="G8173">
        <v>2082080000</v>
      </c>
    </row>
    <row r="8174" spans="1:7" x14ac:dyDescent="0.3">
      <c r="A8174" s="1">
        <v>37791</v>
      </c>
      <c r="B8174">
        <v>1677.0500489999999</v>
      </c>
      <c r="C8174">
        <v>1686.099976</v>
      </c>
      <c r="D8174">
        <v>1646.790039</v>
      </c>
      <c r="E8174">
        <v>1648.6400149999999</v>
      </c>
      <c r="F8174">
        <v>1648.6400149999999</v>
      </c>
      <c r="G8174">
        <v>1957720000</v>
      </c>
    </row>
    <row r="8175" spans="1:7" x14ac:dyDescent="0.3">
      <c r="A8175" s="1">
        <v>37792</v>
      </c>
      <c r="B8175">
        <v>1657.3100589999999</v>
      </c>
      <c r="C8175">
        <v>1660.469971</v>
      </c>
      <c r="D8175">
        <v>1638.9300539999999</v>
      </c>
      <c r="E8175">
        <v>1644.719971</v>
      </c>
      <c r="F8175">
        <v>1644.719971</v>
      </c>
      <c r="G8175">
        <v>1767110000</v>
      </c>
    </row>
    <row r="8176" spans="1:7" x14ac:dyDescent="0.3">
      <c r="A8176" s="1">
        <v>37795</v>
      </c>
      <c r="B8176">
        <v>1642.329956</v>
      </c>
      <c r="C8176">
        <v>1643.209961</v>
      </c>
      <c r="D8176">
        <v>1601.4499510000001</v>
      </c>
      <c r="E8176">
        <v>1610.75</v>
      </c>
      <c r="F8176">
        <v>1610.75</v>
      </c>
      <c r="G8176">
        <v>1694940000</v>
      </c>
    </row>
    <row r="8177" spans="1:7" x14ac:dyDescent="0.3">
      <c r="A8177" s="1">
        <v>37796</v>
      </c>
      <c r="B8177">
        <v>1605.6899410000001</v>
      </c>
      <c r="C8177">
        <v>1622.469971</v>
      </c>
      <c r="D8177">
        <v>1598.25</v>
      </c>
      <c r="E8177">
        <v>1605.6099850000001</v>
      </c>
      <c r="F8177">
        <v>1605.6099850000001</v>
      </c>
      <c r="G8177">
        <v>1619510000</v>
      </c>
    </row>
    <row r="8178" spans="1:7" x14ac:dyDescent="0.3">
      <c r="A8178" s="1">
        <v>37797</v>
      </c>
      <c r="B8178">
        <v>1608.5</v>
      </c>
      <c r="C8178">
        <v>1629.969971</v>
      </c>
      <c r="D8178">
        <v>1600.280029</v>
      </c>
      <c r="E8178">
        <v>1602.660034</v>
      </c>
      <c r="F8178">
        <v>1602.660034</v>
      </c>
      <c r="G8178">
        <v>1563620000</v>
      </c>
    </row>
    <row r="8179" spans="1:7" x14ac:dyDescent="0.3">
      <c r="A8179" s="1">
        <v>37798</v>
      </c>
      <c r="B8179">
        <v>1611.3100589999999</v>
      </c>
      <c r="C8179">
        <v>1636.150024</v>
      </c>
      <c r="D8179">
        <v>1606.469971</v>
      </c>
      <c r="E8179">
        <v>1634.01001</v>
      </c>
      <c r="F8179">
        <v>1634.01001</v>
      </c>
      <c r="G8179">
        <v>1560860000</v>
      </c>
    </row>
    <row r="8180" spans="1:7" x14ac:dyDescent="0.3">
      <c r="A8180" s="1">
        <v>37799</v>
      </c>
      <c r="B8180">
        <v>1636.030029</v>
      </c>
      <c r="C8180">
        <v>1653.73999</v>
      </c>
      <c r="D8180">
        <v>1621.25</v>
      </c>
      <c r="E8180">
        <v>1625.26001</v>
      </c>
      <c r="F8180">
        <v>1625.26001</v>
      </c>
      <c r="G8180">
        <v>1553940000</v>
      </c>
    </row>
    <row r="8181" spans="1:7" x14ac:dyDescent="0.3">
      <c r="A8181" s="1">
        <v>37802</v>
      </c>
      <c r="B8181">
        <v>1634.8599850000001</v>
      </c>
      <c r="C8181">
        <v>1643.6800539999999</v>
      </c>
      <c r="D8181">
        <v>1621.4399410000001</v>
      </c>
      <c r="E8181">
        <v>1622.8000489999999</v>
      </c>
      <c r="F8181">
        <v>1622.8000489999999</v>
      </c>
      <c r="G8181">
        <v>1792820000</v>
      </c>
    </row>
    <row r="8182" spans="1:7" x14ac:dyDescent="0.3">
      <c r="A8182" s="1">
        <v>37803</v>
      </c>
      <c r="B8182">
        <v>1617.3000489999999</v>
      </c>
      <c r="C8182">
        <v>1641.7700199999999</v>
      </c>
      <c r="D8182">
        <v>1598.920044</v>
      </c>
      <c r="E8182">
        <v>1640.130005</v>
      </c>
      <c r="F8182">
        <v>1640.130005</v>
      </c>
      <c r="G8182">
        <v>1711820000</v>
      </c>
    </row>
    <row r="8183" spans="1:7" x14ac:dyDescent="0.3">
      <c r="A8183" s="1">
        <v>37804</v>
      </c>
      <c r="B8183">
        <v>1648.130005</v>
      </c>
      <c r="C8183">
        <v>1678.7700199999999</v>
      </c>
      <c r="D8183">
        <v>1648.130005</v>
      </c>
      <c r="E8183">
        <v>1678.7299800000001</v>
      </c>
      <c r="F8183">
        <v>1678.7299800000001</v>
      </c>
      <c r="G8183">
        <v>1866650000</v>
      </c>
    </row>
    <row r="8184" spans="1:7" x14ac:dyDescent="0.3">
      <c r="A8184" s="1">
        <v>37805</v>
      </c>
      <c r="B8184">
        <v>1665.9499510000001</v>
      </c>
      <c r="C8184">
        <v>1683.7700199999999</v>
      </c>
      <c r="D8184">
        <v>1660.9499510000001</v>
      </c>
      <c r="E8184">
        <v>1663.459961</v>
      </c>
      <c r="F8184">
        <v>1663.459961</v>
      </c>
      <c r="G8184">
        <v>944910000</v>
      </c>
    </row>
    <row r="8185" spans="1:7" x14ac:dyDescent="0.3">
      <c r="A8185" s="1">
        <v>37809</v>
      </c>
      <c r="B8185">
        <v>1685.410034</v>
      </c>
      <c r="C8185">
        <v>1721.25</v>
      </c>
      <c r="D8185">
        <v>1685.410034</v>
      </c>
      <c r="E8185">
        <v>1720.709961</v>
      </c>
      <c r="F8185">
        <v>1720.709961</v>
      </c>
      <c r="G8185">
        <v>1836380000</v>
      </c>
    </row>
    <row r="8186" spans="1:7" x14ac:dyDescent="0.3">
      <c r="A8186" s="1">
        <v>37810</v>
      </c>
      <c r="B8186">
        <v>1715.98999</v>
      </c>
      <c r="C8186">
        <v>1747.4399410000001</v>
      </c>
      <c r="D8186">
        <v>1713.76001</v>
      </c>
      <c r="E8186">
        <v>1746.459961</v>
      </c>
      <c r="F8186">
        <v>1746.459961</v>
      </c>
      <c r="G8186">
        <v>2018490000</v>
      </c>
    </row>
    <row r="8187" spans="1:7" x14ac:dyDescent="0.3">
      <c r="A8187" s="1">
        <v>37811</v>
      </c>
      <c r="B8187">
        <v>1743.660034</v>
      </c>
      <c r="C8187">
        <v>1758.1800539999999</v>
      </c>
      <c r="D8187">
        <v>1735.3000489999999</v>
      </c>
      <c r="E8187">
        <v>1747.459961</v>
      </c>
      <c r="F8187">
        <v>1747.459961</v>
      </c>
      <c r="G8187">
        <v>2113620000</v>
      </c>
    </row>
    <row r="8188" spans="1:7" x14ac:dyDescent="0.3">
      <c r="A8188" s="1">
        <v>37812</v>
      </c>
      <c r="B8188">
        <v>1731.349976</v>
      </c>
      <c r="C8188">
        <v>1735.130005</v>
      </c>
      <c r="D8188">
        <v>1707.48999</v>
      </c>
      <c r="E8188">
        <v>1715.8599850000001</v>
      </c>
      <c r="F8188">
        <v>1715.8599850000001</v>
      </c>
      <c r="G8188">
        <v>1733800000</v>
      </c>
    </row>
    <row r="8189" spans="1:7" x14ac:dyDescent="0.3">
      <c r="A8189" s="1">
        <v>37813</v>
      </c>
      <c r="B8189">
        <v>1720.9799800000001</v>
      </c>
      <c r="C8189">
        <v>1737.410034</v>
      </c>
      <c r="D8189">
        <v>1720.9799800000001</v>
      </c>
      <c r="E8189">
        <v>1733.9300539999999</v>
      </c>
      <c r="F8189">
        <v>1733.9300539999999</v>
      </c>
      <c r="G8189">
        <v>1516880000</v>
      </c>
    </row>
    <row r="8190" spans="1:7" x14ac:dyDescent="0.3">
      <c r="A8190" s="1">
        <v>37816</v>
      </c>
      <c r="B8190">
        <v>1757.4300539999999</v>
      </c>
      <c r="C8190">
        <v>1776.099976</v>
      </c>
      <c r="D8190">
        <v>1748.880005</v>
      </c>
      <c r="E8190">
        <v>1754.8199460000001</v>
      </c>
      <c r="F8190">
        <v>1754.8199460000001</v>
      </c>
      <c r="G8190">
        <v>1973180000</v>
      </c>
    </row>
    <row r="8191" spans="1:7" x14ac:dyDescent="0.3">
      <c r="A8191" s="1">
        <v>37817</v>
      </c>
      <c r="B8191">
        <v>1769.9499510000001</v>
      </c>
      <c r="C8191">
        <v>1771.780029</v>
      </c>
      <c r="D8191">
        <v>1742.099976</v>
      </c>
      <c r="E8191">
        <v>1753.209961</v>
      </c>
      <c r="F8191">
        <v>1753.209961</v>
      </c>
      <c r="G8191">
        <v>1915630000</v>
      </c>
    </row>
    <row r="8192" spans="1:7" x14ac:dyDescent="0.3">
      <c r="A8192" s="1">
        <v>37818</v>
      </c>
      <c r="B8192">
        <v>1766.349976</v>
      </c>
      <c r="C8192">
        <v>1767.900024</v>
      </c>
      <c r="D8192">
        <v>1734.1400149999999</v>
      </c>
      <c r="E8192">
        <v>1747.969971</v>
      </c>
      <c r="F8192">
        <v>1747.969971</v>
      </c>
      <c r="G8192">
        <v>1920560000</v>
      </c>
    </row>
    <row r="8193" spans="1:7" x14ac:dyDescent="0.3">
      <c r="A8193" s="1">
        <v>37819</v>
      </c>
      <c r="B8193">
        <v>1727.76001</v>
      </c>
      <c r="C8193">
        <v>1729.589966</v>
      </c>
      <c r="D8193">
        <v>1693.469971</v>
      </c>
      <c r="E8193">
        <v>1698.0200199999999</v>
      </c>
      <c r="F8193">
        <v>1698.0200199999999</v>
      </c>
      <c r="G8193">
        <v>1912680000</v>
      </c>
    </row>
    <row r="8194" spans="1:7" x14ac:dyDescent="0.3">
      <c r="A8194" s="1">
        <v>37820</v>
      </c>
      <c r="B8194">
        <v>1709.089966</v>
      </c>
      <c r="C8194">
        <v>1714.839966</v>
      </c>
      <c r="D8194">
        <v>1688.8199460000001</v>
      </c>
      <c r="E8194">
        <v>1708.5</v>
      </c>
      <c r="F8194">
        <v>1708.5</v>
      </c>
      <c r="G8194">
        <v>1602890000</v>
      </c>
    </row>
    <row r="8195" spans="1:7" x14ac:dyDescent="0.3">
      <c r="A8195" s="1">
        <v>37823</v>
      </c>
      <c r="B8195">
        <v>1706.150024</v>
      </c>
      <c r="C8195">
        <v>1706.290039</v>
      </c>
      <c r="D8195">
        <v>1675.1800539999999</v>
      </c>
      <c r="E8195">
        <v>1681.410034</v>
      </c>
      <c r="F8195">
        <v>1681.410034</v>
      </c>
      <c r="G8195">
        <v>1459310000</v>
      </c>
    </row>
    <row r="8196" spans="1:7" x14ac:dyDescent="0.3">
      <c r="A8196" s="1">
        <v>37824</v>
      </c>
      <c r="B8196">
        <v>1695.0200199999999</v>
      </c>
      <c r="C8196">
        <v>1710.339966</v>
      </c>
      <c r="D8196">
        <v>1686.150024</v>
      </c>
      <c r="E8196">
        <v>1706.099976</v>
      </c>
      <c r="F8196">
        <v>1706.099976</v>
      </c>
      <c r="G8196">
        <v>1749720000</v>
      </c>
    </row>
    <row r="8197" spans="1:7" x14ac:dyDescent="0.3">
      <c r="A8197" s="1">
        <v>37825</v>
      </c>
      <c r="B8197">
        <v>1710.8199460000001</v>
      </c>
      <c r="C8197">
        <v>1720.040039</v>
      </c>
      <c r="D8197">
        <v>1695.1999510000001</v>
      </c>
      <c r="E8197">
        <v>1719.1800539999999</v>
      </c>
      <c r="F8197">
        <v>1719.1800539999999</v>
      </c>
      <c r="G8197">
        <v>1834980000</v>
      </c>
    </row>
    <row r="8198" spans="1:7" x14ac:dyDescent="0.3">
      <c r="A8198" s="1">
        <v>37826</v>
      </c>
      <c r="B8198">
        <v>1732.1899410000001</v>
      </c>
      <c r="C8198">
        <v>1740.8000489999999</v>
      </c>
      <c r="D8198">
        <v>1700.290039</v>
      </c>
      <c r="E8198">
        <v>1701.420044</v>
      </c>
      <c r="F8198">
        <v>1701.420044</v>
      </c>
      <c r="G8198">
        <v>1901240000</v>
      </c>
    </row>
    <row r="8199" spans="1:7" x14ac:dyDescent="0.3">
      <c r="A8199" s="1">
        <v>37827</v>
      </c>
      <c r="B8199">
        <v>1703.579956</v>
      </c>
      <c r="C8199">
        <v>1730.910034</v>
      </c>
      <c r="D8199">
        <v>1685.8900149999999</v>
      </c>
      <c r="E8199">
        <v>1730.6999510000001</v>
      </c>
      <c r="F8199">
        <v>1730.6999510000001</v>
      </c>
      <c r="G8199">
        <v>1587980000</v>
      </c>
    </row>
    <row r="8200" spans="1:7" x14ac:dyDescent="0.3">
      <c r="A8200" s="1">
        <v>37830</v>
      </c>
      <c r="B8200">
        <v>1734.6800539999999</v>
      </c>
      <c r="C8200">
        <v>1740.589966</v>
      </c>
      <c r="D8200">
        <v>1726.23999</v>
      </c>
      <c r="E8200">
        <v>1735.3599850000001</v>
      </c>
      <c r="F8200">
        <v>1735.3599850000001</v>
      </c>
      <c r="G8200">
        <v>1535820000</v>
      </c>
    </row>
    <row r="8201" spans="1:7" x14ac:dyDescent="0.3">
      <c r="A8201" s="1">
        <v>37831</v>
      </c>
      <c r="B8201">
        <v>1740.2700199999999</v>
      </c>
      <c r="C8201">
        <v>1744.599976</v>
      </c>
      <c r="D8201">
        <v>1713.209961</v>
      </c>
      <c r="E8201">
        <v>1731.369995</v>
      </c>
      <c r="F8201">
        <v>1731.369995</v>
      </c>
      <c r="G8201">
        <v>1703800000</v>
      </c>
    </row>
    <row r="8202" spans="1:7" x14ac:dyDescent="0.3">
      <c r="A8202" s="1">
        <v>37832</v>
      </c>
      <c r="B8202">
        <v>1731.5699460000001</v>
      </c>
      <c r="C8202">
        <v>1733.400024</v>
      </c>
      <c r="D8202">
        <v>1717.0699460000001</v>
      </c>
      <c r="E8202">
        <v>1720.910034</v>
      </c>
      <c r="F8202">
        <v>1720.910034</v>
      </c>
      <c r="G8202">
        <v>1513760000</v>
      </c>
    </row>
    <row r="8203" spans="1:7" x14ac:dyDescent="0.3">
      <c r="A8203" s="1">
        <v>37833</v>
      </c>
      <c r="B8203">
        <v>1735.469971</v>
      </c>
      <c r="C8203">
        <v>1757.369995</v>
      </c>
      <c r="D8203">
        <v>1728.339966</v>
      </c>
      <c r="E8203">
        <v>1735.0200199999999</v>
      </c>
      <c r="F8203">
        <v>1735.0200199999999</v>
      </c>
      <c r="G8203">
        <v>1858470000</v>
      </c>
    </row>
    <row r="8204" spans="1:7" x14ac:dyDescent="0.3">
      <c r="A8204" s="1">
        <v>37834</v>
      </c>
      <c r="B8204">
        <v>1731.630005</v>
      </c>
      <c r="C8204">
        <v>1733.1400149999999</v>
      </c>
      <c r="D8204">
        <v>1714.01001</v>
      </c>
      <c r="E8204">
        <v>1715.619995</v>
      </c>
      <c r="F8204">
        <v>1715.619995</v>
      </c>
      <c r="G8204">
        <v>1484040000</v>
      </c>
    </row>
    <row r="8205" spans="1:7" x14ac:dyDescent="0.3">
      <c r="A8205" s="1">
        <v>37837</v>
      </c>
      <c r="B8205">
        <v>1714.839966</v>
      </c>
      <c r="C8205">
        <v>1723.2700199999999</v>
      </c>
      <c r="D8205">
        <v>1687.7700199999999</v>
      </c>
      <c r="E8205">
        <v>1714.0600589999999</v>
      </c>
      <c r="F8205">
        <v>1714.0600589999999</v>
      </c>
      <c r="G8205">
        <v>1573410000</v>
      </c>
    </row>
    <row r="8206" spans="1:7" x14ac:dyDescent="0.3">
      <c r="A8206" s="1">
        <v>37838</v>
      </c>
      <c r="B8206">
        <v>1710.6899410000001</v>
      </c>
      <c r="C8206">
        <v>1711.1099850000001</v>
      </c>
      <c r="D8206">
        <v>1671.040039</v>
      </c>
      <c r="E8206">
        <v>1673.5</v>
      </c>
      <c r="F8206">
        <v>1673.5</v>
      </c>
      <c r="G8206">
        <v>1743380000</v>
      </c>
    </row>
    <row r="8207" spans="1:7" x14ac:dyDescent="0.3">
      <c r="A8207" s="1">
        <v>37839</v>
      </c>
      <c r="B8207">
        <v>1664.26001</v>
      </c>
      <c r="C8207">
        <v>1675.459961</v>
      </c>
      <c r="D8207">
        <v>1648.420044</v>
      </c>
      <c r="E8207">
        <v>1652.6800539999999</v>
      </c>
      <c r="F8207">
        <v>1652.6800539999999</v>
      </c>
      <c r="G8207">
        <v>1862270000</v>
      </c>
    </row>
    <row r="8208" spans="1:7" x14ac:dyDescent="0.3">
      <c r="A8208" s="1">
        <v>37840</v>
      </c>
      <c r="B8208">
        <v>1651.459961</v>
      </c>
      <c r="C8208">
        <v>1658.4300539999999</v>
      </c>
      <c r="D8208">
        <v>1641.73999</v>
      </c>
      <c r="E8208">
        <v>1652.1800539999999</v>
      </c>
      <c r="F8208">
        <v>1652.1800539999999</v>
      </c>
      <c r="G8208">
        <v>1638040000</v>
      </c>
    </row>
    <row r="8209" spans="1:7" x14ac:dyDescent="0.3">
      <c r="A8209" s="1">
        <v>37841</v>
      </c>
      <c r="B8209">
        <v>1659.0600589999999</v>
      </c>
      <c r="C8209">
        <v>1662.780029</v>
      </c>
      <c r="D8209">
        <v>1640.880005</v>
      </c>
      <c r="E8209">
        <v>1644.030029</v>
      </c>
      <c r="F8209">
        <v>1644.030029</v>
      </c>
      <c r="G8209">
        <v>1336330000</v>
      </c>
    </row>
    <row r="8210" spans="1:7" x14ac:dyDescent="0.3">
      <c r="A8210" s="1">
        <v>37844</v>
      </c>
      <c r="B8210">
        <v>1646.9499510000001</v>
      </c>
      <c r="C8210">
        <v>1668.0600589999999</v>
      </c>
      <c r="D8210">
        <v>1646.589966</v>
      </c>
      <c r="E8210">
        <v>1661.51001</v>
      </c>
      <c r="F8210">
        <v>1661.51001</v>
      </c>
      <c r="G8210">
        <v>1203780000</v>
      </c>
    </row>
    <row r="8211" spans="1:7" x14ac:dyDescent="0.3">
      <c r="A8211" s="1">
        <v>37845</v>
      </c>
      <c r="B8211">
        <v>1666.6099850000001</v>
      </c>
      <c r="C8211">
        <v>1687.4799800000001</v>
      </c>
      <c r="D8211">
        <v>1660.660034</v>
      </c>
      <c r="E8211">
        <v>1687.01001</v>
      </c>
      <c r="F8211">
        <v>1687.01001</v>
      </c>
      <c r="G8211">
        <v>1329840000</v>
      </c>
    </row>
    <row r="8212" spans="1:7" x14ac:dyDescent="0.3">
      <c r="A8212" s="1">
        <v>37846</v>
      </c>
      <c r="B8212">
        <v>1693.3599850000001</v>
      </c>
      <c r="C8212">
        <v>1695.829956</v>
      </c>
      <c r="D8212">
        <v>1681.3100589999999</v>
      </c>
      <c r="E8212">
        <v>1686.6099850000001</v>
      </c>
      <c r="F8212">
        <v>1686.6099850000001</v>
      </c>
      <c r="G8212">
        <v>1449200000</v>
      </c>
    </row>
    <row r="8213" spans="1:7" x14ac:dyDescent="0.3">
      <c r="A8213" s="1">
        <v>37847</v>
      </c>
      <c r="B8213">
        <v>1688.130005</v>
      </c>
      <c r="C8213">
        <v>1700.339966</v>
      </c>
      <c r="D8213">
        <v>1681.5200199999999</v>
      </c>
      <c r="E8213">
        <v>1700.339966</v>
      </c>
      <c r="F8213">
        <v>1700.339966</v>
      </c>
      <c r="G8213">
        <v>1311570000</v>
      </c>
    </row>
    <row r="8214" spans="1:7" x14ac:dyDescent="0.3">
      <c r="A8214" s="1">
        <v>37848</v>
      </c>
      <c r="B8214">
        <v>1697.75</v>
      </c>
      <c r="C8214">
        <v>1705.329956</v>
      </c>
      <c r="D8214">
        <v>1693.880005</v>
      </c>
      <c r="E8214">
        <v>1702.01001</v>
      </c>
      <c r="F8214">
        <v>1702.01001</v>
      </c>
      <c r="G8214">
        <v>703950000</v>
      </c>
    </row>
    <row r="8215" spans="1:7" x14ac:dyDescent="0.3">
      <c r="A8215" s="1">
        <v>37851</v>
      </c>
      <c r="B8215">
        <v>1707.170044</v>
      </c>
      <c r="C8215">
        <v>1739.589966</v>
      </c>
      <c r="D8215">
        <v>1706.9300539999999</v>
      </c>
      <c r="E8215">
        <v>1739.48999</v>
      </c>
      <c r="F8215">
        <v>1739.48999</v>
      </c>
      <c r="G8215">
        <v>1476310000</v>
      </c>
    </row>
    <row r="8216" spans="1:7" x14ac:dyDescent="0.3">
      <c r="A8216" s="1">
        <v>37852</v>
      </c>
      <c r="B8216">
        <v>1747</v>
      </c>
      <c r="C8216">
        <v>1761.630005</v>
      </c>
      <c r="D8216">
        <v>1737.369995</v>
      </c>
      <c r="E8216">
        <v>1761.1099850000001</v>
      </c>
      <c r="F8216">
        <v>1761.1099850000001</v>
      </c>
      <c r="G8216">
        <v>1724390000</v>
      </c>
    </row>
    <row r="8217" spans="1:7" x14ac:dyDescent="0.3">
      <c r="A8217" s="1">
        <v>37853</v>
      </c>
      <c r="B8217">
        <v>1749.079956</v>
      </c>
      <c r="C8217">
        <v>1768.5200199999999</v>
      </c>
      <c r="D8217">
        <v>1747.01001</v>
      </c>
      <c r="E8217">
        <v>1760.540039</v>
      </c>
      <c r="F8217">
        <v>1760.540039</v>
      </c>
      <c r="G8217">
        <v>1506760000</v>
      </c>
    </row>
    <row r="8218" spans="1:7" x14ac:dyDescent="0.3">
      <c r="A8218" s="1">
        <v>37854</v>
      </c>
      <c r="B8218">
        <v>1771.3900149999999</v>
      </c>
      <c r="C8218">
        <v>1783.6400149999999</v>
      </c>
      <c r="D8218">
        <v>1762.969971</v>
      </c>
      <c r="E8218">
        <v>1777.5500489999999</v>
      </c>
      <c r="F8218">
        <v>1777.5500489999999</v>
      </c>
      <c r="G8218">
        <v>1722470000</v>
      </c>
    </row>
    <row r="8219" spans="1:7" x14ac:dyDescent="0.3">
      <c r="A8219" s="1">
        <v>37855</v>
      </c>
      <c r="B8219">
        <v>1804.8100589999999</v>
      </c>
      <c r="C8219">
        <v>1812.48999</v>
      </c>
      <c r="D8219">
        <v>1765.3000489999999</v>
      </c>
      <c r="E8219">
        <v>1765.3199460000001</v>
      </c>
      <c r="F8219">
        <v>1765.3199460000001</v>
      </c>
      <c r="G8219">
        <v>1705200000</v>
      </c>
    </row>
    <row r="8220" spans="1:7" x14ac:dyDescent="0.3">
      <c r="A8220" s="1">
        <v>37858</v>
      </c>
      <c r="B8220">
        <v>1763.780029</v>
      </c>
      <c r="C8220">
        <v>1768.119995</v>
      </c>
      <c r="D8220">
        <v>1752.119995</v>
      </c>
      <c r="E8220">
        <v>1764.3100589999999</v>
      </c>
      <c r="F8220">
        <v>1764.3100589999999</v>
      </c>
      <c r="G8220">
        <v>1117840000</v>
      </c>
    </row>
    <row r="8221" spans="1:7" x14ac:dyDescent="0.3">
      <c r="A8221" s="1">
        <v>37859</v>
      </c>
      <c r="B8221">
        <v>1756.079956</v>
      </c>
      <c r="C8221">
        <v>1771.219971</v>
      </c>
      <c r="D8221">
        <v>1737.150024</v>
      </c>
      <c r="E8221">
        <v>1770.650024</v>
      </c>
      <c r="F8221">
        <v>1770.650024</v>
      </c>
      <c r="G8221">
        <v>1382860000</v>
      </c>
    </row>
    <row r="8222" spans="1:7" x14ac:dyDescent="0.3">
      <c r="A8222" s="1">
        <v>37860</v>
      </c>
      <c r="B8222">
        <v>1767.780029</v>
      </c>
      <c r="C8222">
        <v>1783.119995</v>
      </c>
      <c r="D8222">
        <v>1764.630005</v>
      </c>
      <c r="E8222">
        <v>1782.130005</v>
      </c>
      <c r="F8222">
        <v>1782.130005</v>
      </c>
      <c r="G8222">
        <v>1349730000</v>
      </c>
    </row>
    <row r="8223" spans="1:7" x14ac:dyDescent="0.3">
      <c r="A8223" s="1">
        <v>37861</v>
      </c>
      <c r="B8223">
        <v>1787.7700199999999</v>
      </c>
      <c r="C8223">
        <v>1800.650024</v>
      </c>
      <c r="D8223">
        <v>1772.9799800000001</v>
      </c>
      <c r="E8223">
        <v>1800.1800539999999</v>
      </c>
      <c r="F8223">
        <v>1800.1800539999999</v>
      </c>
      <c r="G8223">
        <v>1466510000</v>
      </c>
    </row>
    <row r="8224" spans="1:7" x14ac:dyDescent="0.3">
      <c r="A8224" s="1">
        <v>37862</v>
      </c>
      <c r="B8224">
        <v>1796.099976</v>
      </c>
      <c r="C8224">
        <v>1813.8199460000001</v>
      </c>
      <c r="D8224">
        <v>1794.829956</v>
      </c>
      <c r="E8224">
        <v>1810.4499510000001</v>
      </c>
      <c r="F8224">
        <v>1810.4499510000001</v>
      </c>
      <c r="G8224">
        <v>1206180000</v>
      </c>
    </row>
    <row r="8225" spans="1:7" x14ac:dyDescent="0.3">
      <c r="A8225" s="1">
        <v>37866</v>
      </c>
      <c r="B8225">
        <v>1817.920044</v>
      </c>
      <c r="C8225">
        <v>1841.4799800000001</v>
      </c>
      <c r="D8225">
        <v>1804.3000489999999</v>
      </c>
      <c r="E8225">
        <v>1841.4799800000001</v>
      </c>
      <c r="F8225">
        <v>1841.4799800000001</v>
      </c>
      <c r="G8225">
        <v>1773780000</v>
      </c>
    </row>
    <row r="8226" spans="1:7" x14ac:dyDescent="0.3">
      <c r="A8226" s="1">
        <v>37867</v>
      </c>
      <c r="B8226">
        <v>1852.469971</v>
      </c>
      <c r="C8226">
        <v>1863.5500489999999</v>
      </c>
      <c r="D8226">
        <v>1846.51001</v>
      </c>
      <c r="E8226">
        <v>1852.900024</v>
      </c>
      <c r="F8226">
        <v>1852.900024</v>
      </c>
      <c r="G8226">
        <v>2333120000</v>
      </c>
    </row>
    <row r="8227" spans="1:7" x14ac:dyDescent="0.3">
      <c r="A8227" s="1">
        <v>37868</v>
      </c>
      <c r="B8227">
        <v>1853.119995</v>
      </c>
      <c r="C8227">
        <v>1870</v>
      </c>
      <c r="D8227">
        <v>1848.9499510000001</v>
      </c>
      <c r="E8227">
        <v>1868.969971</v>
      </c>
      <c r="F8227">
        <v>1868.969971</v>
      </c>
      <c r="G8227">
        <v>1886580000</v>
      </c>
    </row>
    <row r="8228" spans="1:7" x14ac:dyDescent="0.3">
      <c r="A8228" s="1">
        <v>37869</v>
      </c>
      <c r="B8228">
        <v>1861.290039</v>
      </c>
      <c r="C8228">
        <v>1879.6999510000001</v>
      </c>
      <c r="D8228">
        <v>1850.6899410000001</v>
      </c>
      <c r="E8228">
        <v>1858.23999</v>
      </c>
      <c r="F8228">
        <v>1858.23999</v>
      </c>
      <c r="G8228">
        <v>1952040000</v>
      </c>
    </row>
    <row r="8229" spans="1:7" x14ac:dyDescent="0.3">
      <c r="A8229" s="1">
        <v>37872</v>
      </c>
      <c r="B8229">
        <v>1863.880005</v>
      </c>
      <c r="C8229">
        <v>1888.650024</v>
      </c>
      <c r="D8229">
        <v>1863.880005</v>
      </c>
      <c r="E8229">
        <v>1888.619995</v>
      </c>
      <c r="F8229">
        <v>1888.619995</v>
      </c>
      <c r="G8229">
        <v>2032940000</v>
      </c>
    </row>
    <row r="8230" spans="1:7" x14ac:dyDescent="0.3">
      <c r="A8230" s="1">
        <v>37873</v>
      </c>
      <c r="B8230">
        <v>1883</v>
      </c>
      <c r="C8230">
        <v>1886.2700199999999</v>
      </c>
      <c r="D8230">
        <v>1867.8100589999999</v>
      </c>
      <c r="E8230">
        <v>1873.4300539999999</v>
      </c>
      <c r="F8230">
        <v>1873.4300539999999</v>
      </c>
      <c r="G8230">
        <v>2220160000</v>
      </c>
    </row>
    <row r="8231" spans="1:7" x14ac:dyDescent="0.3">
      <c r="A8231" s="1">
        <v>37874</v>
      </c>
      <c r="B8231">
        <v>1859.209961</v>
      </c>
      <c r="C8231">
        <v>1859.209961</v>
      </c>
      <c r="D8231">
        <v>1823.8100589999999</v>
      </c>
      <c r="E8231">
        <v>1823.8100589999999</v>
      </c>
      <c r="F8231">
        <v>1823.8100589999999</v>
      </c>
      <c r="G8231">
        <v>2001600000</v>
      </c>
    </row>
    <row r="8232" spans="1:7" x14ac:dyDescent="0.3">
      <c r="A8232" s="1">
        <v>37875</v>
      </c>
      <c r="B8232">
        <v>1830.4399410000001</v>
      </c>
      <c r="C8232">
        <v>1852.599976</v>
      </c>
      <c r="D8232">
        <v>1819.420044</v>
      </c>
      <c r="E8232">
        <v>1846.089966</v>
      </c>
      <c r="F8232">
        <v>1846.089966</v>
      </c>
      <c r="G8232">
        <v>1748050000</v>
      </c>
    </row>
    <row r="8233" spans="1:7" x14ac:dyDescent="0.3">
      <c r="A8233" s="1">
        <v>37876</v>
      </c>
      <c r="B8233">
        <v>1833.969971</v>
      </c>
      <c r="C8233">
        <v>1855.040039</v>
      </c>
      <c r="D8233">
        <v>1821.9799800000001</v>
      </c>
      <c r="E8233">
        <v>1855.030029</v>
      </c>
      <c r="F8233">
        <v>1855.030029</v>
      </c>
      <c r="G8233">
        <v>1713770000</v>
      </c>
    </row>
    <row r="8234" spans="1:7" x14ac:dyDescent="0.3">
      <c r="A8234" s="1">
        <v>37879</v>
      </c>
      <c r="B8234">
        <v>1857.119995</v>
      </c>
      <c r="C8234">
        <v>1861.8100589999999</v>
      </c>
      <c r="D8234">
        <v>1843.790039</v>
      </c>
      <c r="E8234">
        <v>1845.6999510000001</v>
      </c>
      <c r="F8234">
        <v>1845.6999510000001</v>
      </c>
      <c r="G8234">
        <v>1463950000</v>
      </c>
    </row>
    <row r="8235" spans="1:7" x14ac:dyDescent="0.3">
      <c r="A8235" s="1">
        <v>37880</v>
      </c>
      <c r="B8235">
        <v>1848.410034</v>
      </c>
      <c r="C8235">
        <v>1887.869995</v>
      </c>
      <c r="D8235">
        <v>1848.410034</v>
      </c>
      <c r="E8235">
        <v>1887.25</v>
      </c>
      <c r="F8235">
        <v>1887.25</v>
      </c>
      <c r="G8235">
        <v>1788770000</v>
      </c>
    </row>
    <row r="8236" spans="1:7" x14ac:dyDescent="0.3">
      <c r="A8236" s="1">
        <v>37881</v>
      </c>
      <c r="B8236">
        <v>1884.1800539999999</v>
      </c>
      <c r="C8236">
        <v>1894.73999</v>
      </c>
      <c r="D8236">
        <v>1876.23999</v>
      </c>
      <c r="E8236">
        <v>1883.099976</v>
      </c>
      <c r="F8236">
        <v>1883.099976</v>
      </c>
      <c r="G8236">
        <v>1903800000</v>
      </c>
    </row>
    <row r="8237" spans="1:7" x14ac:dyDescent="0.3">
      <c r="A8237" s="1">
        <v>37882</v>
      </c>
      <c r="B8237">
        <v>1880.910034</v>
      </c>
      <c r="C8237">
        <v>1910.51001</v>
      </c>
      <c r="D8237">
        <v>1874.3000489999999</v>
      </c>
      <c r="E8237">
        <v>1909.5500489999999</v>
      </c>
      <c r="F8237">
        <v>1909.5500489999999</v>
      </c>
      <c r="G8237">
        <v>2011010000</v>
      </c>
    </row>
    <row r="8238" spans="1:7" x14ac:dyDescent="0.3">
      <c r="A8238" s="1">
        <v>37883</v>
      </c>
      <c r="B8238">
        <v>1913.73999</v>
      </c>
      <c r="C8238">
        <v>1913.73999</v>
      </c>
      <c r="D8238">
        <v>1895.9300539999999</v>
      </c>
      <c r="E8238">
        <v>1905.6999510000001</v>
      </c>
      <c r="F8238">
        <v>1905.6999510000001</v>
      </c>
      <c r="G8238">
        <v>1885000000</v>
      </c>
    </row>
    <row r="8239" spans="1:7" x14ac:dyDescent="0.3">
      <c r="A8239" s="1">
        <v>37886</v>
      </c>
      <c r="B8239">
        <v>1881.420044</v>
      </c>
      <c r="C8239">
        <v>1881.420044</v>
      </c>
      <c r="D8239">
        <v>1866.880005</v>
      </c>
      <c r="E8239">
        <v>1874.619995</v>
      </c>
      <c r="F8239">
        <v>1874.619995</v>
      </c>
      <c r="G8239">
        <v>1720080000</v>
      </c>
    </row>
    <row r="8240" spans="1:7" x14ac:dyDescent="0.3">
      <c r="A8240" s="1">
        <v>37887</v>
      </c>
      <c r="B8240">
        <v>1877.4399410000001</v>
      </c>
      <c r="C8240">
        <v>1901.7299800000001</v>
      </c>
      <c r="D8240">
        <v>1875.150024</v>
      </c>
      <c r="E8240">
        <v>1901.719971</v>
      </c>
      <c r="F8240">
        <v>1901.719971</v>
      </c>
      <c r="G8240">
        <v>1868800000</v>
      </c>
    </row>
    <row r="8241" spans="1:7" x14ac:dyDescent="0.3">
      <c r="A8241" s="1">
        <v>37888</v>
      </c>
      <c r="B8241">
        <v>1903.8100589999999</v>
      </c>
      <c r="C8241">
        <v>1904.130005</v>
      </c>
      <c r="D8241">
        <v>1843.4300539999999</v>
      </c>
      <c r="E8241">
        <v>1843.6999510000001</v>
      </c>
      <c r="F8241">
        <v>1843.6999510000001</v>
      </c>
      <c r="G8241">
        <v>2207970000</v>
      </c>
    </row>
    <row r="8242" spans="1:7" x14ac:dyDescent="0.3">
      <c r="A8242" s="1">
        <v>37889</v>
      </c>
      <c r="B8242">
        <v>1849.3900149999999</v>
      </c>
      <c r="C8242">
        <v>1856.219971</v>
      </c>
      <c r="D8242">
        <v>1817.1999510000001</v>
      </c>
      <c r="E8242">
        <v>1817.23999</v>
      </c>
      <c r="F8242">
        <v>1817.23999</v>
      </c>
      <c r="G8242">
        <v>2033060000</v>
      </c>
    </row>
    <row r="8243" spans="1:7" x14ac:dyDescent="0.3">
      <c r="A8243" s="1">
        <v>37890</v>
      </c>
      <c r="B8243">
        <v>1816.75</v>
      </c>
      <c r="C8243">
        <v>1821.5699460000001</v>
      </c>
      <c r="D8243">
        <v>1792.0600589999999</v>
      </c>
      <c r="E8243">
        <v>1792.0699460000001</v>
      </c>
      <c r="F8243">
        <v>1792.0699460000001</v>
      </c>
      <c r="G8243">
        <v>1841530000</v>
      </c>
    </row>
    <row r="8244" spans="1:7" x14ac:dyDescent="0.3">
      <c r="A8244" s="1">
        <v>37893</v>
      </c>
      <c r="B8244">
        <v>1801.5500489999999</v>
      </c>
      <c r="C8244">
        <v>1824.589966</v>
      </c>
      <c r="D8244">
        <v>1786.5699460000001</v>
      </c>
      <c r="E8244">
        <v>1824.5600589999999</v>
      </c>
      <c r="F8244">
        <v>1824.5600589999999</v>
      </c>
      <c r="G8244">
        <v>1666930000</v>
      </c>
    </row>
    <row r="8245" spans="1:7" x14ac:dyDescent="0.3">
      <c r="A8245" s="1">
        <v>37894</v>
      </c>
      <c r="B8245">
        <v>1812.8100589999999</v>
      </c>
      <c r="C8245">
        <v>1812.8100589999999</v>
      </c>
      <c r="D8245">
        <v>1783.459961</v>
      </c>
      <c r="E8245">
        <v>1786.9399410000001</v>
      </c>
      <c r="F8245">
        <v>1786.9399410000001</v>
      </c>
      <c r="G8245">
        <v>1864240000</v>
      </c>
    </row>
    <row r="8246" spans="1:7" x14ac:dyDescent="0.3">
      <c r="A8246" s="1">
        <v>37895</v>
      </c>
      <c r="B8246">
        <v>1797.0699460000001</v>
      </c>
      <c r="C8246">
        <v>1832.25</v>
      </c>
      <c r="D8246">
        <v>1796.089966</v>
      </c>
      <c r="E8246">
        <v>1832.25</v>
      </c>
      <c r="F8246">
        <v>1832.25</v>
      </c>
      <c r="G8246">
        <v>1821740000</v>
      </c>
    </row>
    <row r="8247" spans="1:7" x14ac:dyDescent="0.3">
      <c r="A8247" s="1">
        <v>37896</v>
      </c>
      <c r="B8247">
        <v>1828.9399410000001</v>
      </c>
      <c r="C8247">
        <v>1842.5500489999999</v>
      </c>
      <c r="D8247">
        <v>1823.6400149999999</v>
      </c>
      <c r="E8247">
        <v>1836.219971</v>
      </c>
      <c r="F8247">
        <v>1836.219971</v>
      </c>
      <c r="G8247">
        <v>1604090000</v>
      </c>
    </row>
    <row r="8248" spans="1:7" x14ac:dyDescent="0.3">
      <c r="A8248" s="1">
        <v>37897</v>
      </c>
      <c r="B8248">
        <v>1864.540039</v>
      </c>
      <c r="C8248">
        <v>1891.619995</v>
      </c>
      <c r="D8248">
        <v>1864.540039</v>
      </c>
      <c r="E8248">
        <v>1880.5699460000001</v>
      </c>
      <c r="F8248">
        <v>1880.5699460000001</v>
      </c>
      <c r="G8248">
        <v>2014580000</v>
      </c>
    </row>
    <row r="8249" spans="1:7" x14ac:dyDescent="0.3">
      <c r="A8249" s="1">
        <v>37900</v>
      </c>
      <c r="B8249">
        <v>1884.6400149999999</v>
      </c>
      <c r="C8249">
        <v>1894.219971</v>
      </c>
      <c r="D8249">
        <v>1876</v>
      </c>
      <c r="E8249">
        <v>1893.459961</v>
      </c>
      <c r="F8249">
        <v>1893.459961</v>
      </c>
      <c r="G8249">
        <v>1375810000</v>
      </c>
    </row>
    <row r="8250" spans="1:7" x14ac:dyDescent="0.3">
      <c r="A8250" s="1">
        <v>37901</v>
      </c>
      <c r="B8250">
        <v>1882.920044</v>
      </c>
      <c r="C8250">
        <v>1907.880005</v>
      </c>
      <c r="D8250">
        <v>1878.589966</v>
      </c>
      <c r="E8250">
        <v>1907.849976</v>
      </c>
      <c r="F8250">
        <v>1907.849976</v>
      </c>
      <c r="G8250">
        <v>1840280000</v>
      </c>
    </row>
    <row r="8251" spans="1:7" x14ac:dyDescent="0.3">
      <c r="A8251" s="1">
        <v>37902</v>
      </c>
      <c r="B8251">
        <v>1913.6400149999999</v>
      </c>
      <c r="C8251">
        <v>1914.329956</v>
      </c>
      <c r="D8251">
        <v>1888.530029</v>
      </c>
      <c r="E8251">
        <v>1893.780029</v>
      </c>
      <c r="F8251">
        <v>1893.780029</v>
      </c>
      <c r="G8251">
        <v>1801870000</v>
      </c>
    </row>
    <row r="8252" spans="1:7" x14ac:dyDescent="0.3">
      <c r="A8252" s="1">
        <v>37903</v>
      </c>
      <c r="B8252">
        <v>1916.9499510000001</v>
      </c>
      <c r="C8252">
        <v>1936.9300539999999</v>
      </c>
      <c r="D8252">
        <v>1899.209961</v>
      </c>
      <c r="E8252">
        <v>1911.900024</v>
      </c>
      <c r="F8252">
        <v>1911.900024</v>
      </c>
      <c r="G8252">
        <v>2083460000</v>
      </c>
    </row>
    <row r="8253" spans="1:7" x14ac:dyDescent="0.3">
      <c r="A8253" s="1">
        <v>37904</v>
      </c>
      <c r="B8253">
        <v>1915.5200199999999</v>
      </c>
      <c r="C8253">
        <v>1921.1400149999999</v>
      </c>
      <c r="D8253">
        <v>1905.48999</v>
      </c>
      <c r="E8253">
        <v>1915.3100589999999</v>
      </c>
      <c r="F8253">
        <v>1915.3100589999999</v>
      </c>
      <c r="G8253">
        <v>1464990000</v>
      </c>
    </row>
    <row r="8254" spans="1:7" x14ac:dyDescent="0.3">
      <c r="A8254" s="1">
        <v>37907</v>
      </c>
      <c r="B8254">
        <v>1924.0600589999999</v>
      </c>
      <c r="C8254">
        <v>1940.969971</v>
      </c>
      <c r="D8254">
        <v>1921.959961</v>
      </c>
      <c r="E8254">
        <v>1933.530029</v>
      </c>
      <c r="F8254">
        <v>1933.530029</v>
      </c>
      <c r="G8254">
        <v>1498730000</v>
      </c>
    </row>
    <row r="8255" spans="1:7" x14ac:dyDescent="0.3">
      <c r="A8255" s="1">
        <v>37908</v>
      </c>
      <c r="B8255">
        <v>1929.5200199999999</v>
      </c>
      <c r="C8255">
        <v>1943.329956</v>
      </c>
      <c r="D8255">
        <v>1922.8199460000001</v>
      </c>
      <c r="E8255">
        <v>1943.1899410000001</v>
      </c>
      <c r="F8255">
        <v>1943.1899410000001</v>
      </c>
      <c r="G8255">
        <v>1757290000</v>
      </c>
    </row>
    <row r="8256" spans="1:7" x14ac:dyDescent="0.3">
      <c r="A8256" s="1">
        <v>37909</v>
      </c>
      <c r="B8256">
        <v>1966.380005</v>
      </c>
      <c r="C8256">
        <v>1966.869995</v>
      </c>
      <c r="D8256">
        <v>1933.030029</v>
      </c>
      <c r="E8256">
        <v>1939.099976</v>
      </c>
      <c r="F8256">
        <v>1939.099976</v>
      </c>
      <c r="G8256">
        <v>2017190000</v>
      </c>
    </row>
    <row r="8257" spans="1:7" x14ac:dyDescent="0.3">
      <c r="A8257" s="1">
        <v>37910</v>
      </c>
      <c r="B8257">
        <v>1931.98999</v>
      </c>
      <c r="C8257">
        <v>1951.76001</v>
      </c>
      <c r="D8257">
        <v>1930.280029</v>
      </c>
      <c r="E8257">
        <v>1950.1400149999999</v>
      </c>
      <c r="F8257">
        <v>1950.1400149999999</v>
      </c>
      <c r="G8257">
        <v>1765870000</v>
      </c>
    </row>
    <row r="8258" spans="1:7" x14ac:dyDescent="0.3">
      <c r="A8258" s="1">
        <v>37911</v>
      </c>
      <c r="B8258">
        <v>1947.1999510000001</v>
      </c>
      <c r="C8258">
        <v>1949.6899410000001</v>
      </c>
      <c r="D8258">
        <v>1910.23999</v>
      </c>
      <c r="E8258">
        <v>1912.3599850000001</v>
      </c>
      <c r="F8258">
        <v>1912.3599850000001</v>
      </c>
      <c r="G8258">
        <v>1747150000</v>
      </c>
    </row>
    <row r="8259" spans="1:7" x14ac:dyDescent="0.3">
      <c r="A8259" s="1">
        <v>37914</v>
      </c>
      <c r="B8259">
        <v>1913.790039</v>
      </c>
      <c r="C8259">
        <v>1925.160034</v>
      </c>
      <c r="D8259">
        <v>1905.3900149999999</v>
      </c>
      <c r="E8259">
        <v>1925.1400149999999</v>
      </c>
      <c r="F8259">
        <v>1925.1400149999999</v>
      </c>
      <c r="G8259">
        <v>1537390000</v>
      </c>
    </row>
    <row r="8260" spans="1:7" x14ac:dyDescent="0.3">
      <c r="A8260" s="1">
        <v>37915</v>
      </c>
      <c r="B8260">
        <v>1929.3100589999999</v>
      </c>
      <c r="C8260">
        <v>1944.339966</v>
      </c>
      <c r="D8260">
        <v>1922.780029</v>
      </c>
      <c r="E8260">
        <v>1940.900024</v>
      </c>
      <c r="F8260">
        <v>1940.900024</v>
      </c>
      <c r="G8260">
        <v>1735740000</v>
      </c>
    </row>
    <row r="8261" spans="1:7" x14ac:dyDescent="0.3">
      <c r="A8261" s="1">
        <v>37916</v>
      </c>
      <c r="B8261">
        <v>1923.329956</v>
      </c>
      <c r="C8261">
        <v>1923.329956</v>
      </c>
      <c r="D8261">
        <v>1897.3599850000001</v>
      </c>
      <c r="E8261">
        <v>1898.0699460000001</v>
      </c>
      <c r="F8261">
        <v>1898.0699460000001</v>
      </c>
      <c r="G8261">
        <v>1711460000</v>
      </c>
    </row>
    <row r="8262" spans="1:7" x14ac:dyDescent="0.3">
      <c r="A8262" s="1">
        <v>37917</v>
      </c>
      <c r="B8262">
        <v>1879.119995</v>
      </c>
      <c r="C8262">
        <v>1893.1999510000001</v>
      </c>
      <c r="D8262">
        <v>1874.1099850000001</v>
      </c>
      <c r="E8262">
        <v>1885.51001</v>
      </c>
      <c r="F8262">
        <v>1885.51001</v>
      </c>
      <c r="G8262">
        <v>1937090000</v>
      </c>
    </row>
    <row r="8263" spans="1:7" x14ac:dyDescent="0.3">
      <c r="A8263" s="1">
        <v>37918</v>
      </c>
      <c r="B8263">
        <v>1863.3199460000001</v>
      </c>
      <c r="C8263">
        <v>1866.4300539999999</v>
      </c>
      <c r="D8263">
        <v>1841.619995</v>
      </c>
      <c r="E8263">
        <v>1865.589966</v>
      </c>
      <c r="F8263">
        <v>1865.589966</v>
      </c>
      <c r="G8263">
        <v>1957040000</v>
      </c>
    </row>
    <row r="8264" spans="1:7" x14ac:dyDescent="0.3">
      <c r="A8264" s="1">
        <v>37921</v>
      </c>
      <c r="B8264">
        <v>1876.030029</v>
      </c>
      <c r="C8264">
        <v>1890.660034</v>
      </c>
      <c r="D8264">
        <v>1873.619995</v>
      </c>
      <c r="E8264">
        <v>1882.910034</v>
      </c>
      <c r="F8264">
        <v>1882.910034</v>
      </c>
      <c r="G8264">
        <v>1518680000</v>
      </c>
    </row>
    <row r="8265" spans="1:7" x14ac:dyDescent="0.3">
      <c r="A8265" s="1">
        <v>37922</v>
      </c>
      <c r="B8265">
        <v>1893.280029</v>
      </c>
      <c r="C8265">
        <v>1932.26001</v>
      </c>
      <c r="D8265">
        <v>1892.4300539999999</v>
      </c>
      <c r="E8265">
        <v>1932.26001</v>
      </c>
      <c r="F8265">
        <v>1932.26001</v>
      </c>
      <c r="G8265">
        <v>2076260000</v>
      </c>
    </row>
    <row r="8266" spans="1:7" x14ac:dyDescent="0.3">
      <c r="A8266" s="1">
        <v>37923</v>
      </c>
      <c r="B8266">
        <v>1925.6099850000001</v>
      </c>
      <c r="C8266">
        <v>1937.369995</v>
      </c>
      <c r="D8266">
        <v>1923.5600589999999</v>
      </c>
      <c r="E8266">
        <v>1936.5600589999999</v>
      </c>
      <c r="F8266">
        <v>1936.5600589999999</v>
      </c>
      <c r="G8266">
        <v>1968120000</v>
      </c>
    </row>
    <row r="8267" spans="1:7" x14ac:dyDescent="0.3">
      <c r="A8267" s="1">
        <v>37924</v>
      </c>
      <c r="B8267">
        <v>1955.589966</v>
      </c>
      <c r="C8267">
        <v>1957.530029</v>
      </c>
      <c r="D8267">
        <v>1929.7700199999999</v>
      </c>
      <c r="E8267">
        <v>1932.6899410000001</v>
      </c>
      <c r="F8267">
        <v>1932.6899410000001</v>
      </c>
      <c r="G8267">
        <v>2158840000</v>
      </c>
    </row>
    <row r="8268" spans="1:7" x14ac:dyDescent="0.3">
      <c r="A8268" s="1">
        <v>37925</v>
      </c>
      <c r="B8268">
        <v>1938.219971</v>
      </c>
      <c r="C8268">
        <v>1942.6800539999999</v>
      </c>
      <c r="D8268">
        <v>1928.670044</v>
      </c>
      <c r="E8268">
        <v>1932.209961</v>
      </c>
      <c r="F8268">
        <v>1932.209961</v>
      </c>
      <c r="G8268">
        <v>1833200000</v>
      </c>
    </row>
    <row r="8269" spans="1:7" x14ac:dyDescent="0.3">
      <c r="A8269" s="1">
        <v>37928</v>
      </c>
      <c r="B8269">
        <v>1941.3100589999999</v>
      </c>
      <c r="C8269">
        <v>1969.26001</v>
      </c>
      <c r="D8269">
        <v>1941.3100589999999</v>
      </c>
      <c r="E8269">
        <v>1967.6999510000001</v>
      </c>
      <c r="F8269">
        <v>1967.6999510000001</v>
      </c>
      <c r="G8269">
        <v>2089430000</v>
      </c>
    </row>
    <row r="8270" spans="1:7" x14ac:dyDescent="0.3">
      <c r="A8270" s="1">
        <v>37929</v>
      </c>
      <c r="B8270">
        <v>1961.4499510000001</v>
      </c>
      <c r="C8270">
        <v>1971.380005</v>
      </c>
      <c r="D8270">
        <v>1953.6400149999999</v>
      </c>
      <c r="E8270">
        <v>1957.969971</v>
      </c>
      <c r="F8270">
        <v>1957.969971</v>
      </c>
      <c r="G8270">
        <v>2081990000</v>
      </c>
    </row>
    <row r="8271" spans="1:7" x14ac:dyDescent="0.3">
      <c r="A8271" s="1">
        <v>37930</v>
      </c>
      <c r="B8271">
        <v>1957</v>
      </c>
      <c r="C8271">
        <v>1966.150024</v>
      </c>
      <c r="D8271">
        <v>1938.219971</v>
      </c>
      <c r="E8271">
        <v>1959.369995</v>
      </c>
      <c r="F8271">
        <v>1959.369995</v>
      </c>
      <c r="G8271">
        <v>2018140000</v>
      </c>
    </row>
    <row r="8272" spans="1:7" x14ac:dyDescent="0.3">
      <c r="A8272" s="1">
        <v>37931</v>
      </c>
      <c r="B8272">
        <v>1971.2700199999999</v>
      </c>
      <c r="C8272">
        <v>1977.910034</v>
      </c>
      <c r="D8272">
        <v>1953.339966</v>
      </c>
      <c r="E8272">
        <v>1976.369995</v>
      </c>
      <c r="F8272">
        <v>1976.369995</v>
      </c>
      <c r="G8272">
        <v>2141830000</v>
      </c>
    </row>
    <row r="8273" spans="1:7" x14ac:dyDescent="0.3">
      <c r="A8273" s="1">
        <v>37932</v>
      </c>
      <c r="B8273">
        <v>1986.5600589999999</v>
      </c>
      <c r="C8273">
        <v>1992.2700199999999</v>
      </c>
      <c r="D8273">
        <v>1968.8100589999999</v>
      </c>
      <c r="E8273">
        <v>1970.73999</v>
      </c>
      <c r="F8273">
        <v>1970.73999</v>
      </c>
      <c r="G8273">
        <v>1957330000</v>
      </c>
    </row>
    <row r="8274" spans="1:7" x14ac:dyDescent="0.3">
      <c r="A8274" s="1">
        <v>37935</v>
      </c>
      <c r="B8274">
        <v>1972.099976</v>
      </c>
      <c r="C8274">
        <v>1973.079956</v>
      </c>
      <c r="D8274">
        <v>1939.7299800000001</v>
      </c>
      <c r="E8274">
        <v>1941.6400149999999</v>
      </c>
      <c r="F8274">
        <v>1941.6400149999999</v>
      </c>
      <c r="G8274">
        <v>1750150000</v>
      </c>
    </row>
    <row r="8275" spans="1:7" x14ac:dyDescent="0.3">
      <c r="A8275" s="1">
        <v>37936</v>
      </c>
      <c r="B8275">
        <v>1938.849976</v>
      </c>
      <c r="C8275">
        <v>1944.01001</v>
      </c>
      <c r="D8275">
        <v>1923.5</v>
      </c>
      <c r="E8275">
        <v>1930.75</v>
      </c>
      <c r="F8275">
        <v>1930.75</v>
      </c>
      <c r="G8275">
        <v>1637810000</v>
      </c>
    </row>
    <row r="8276" spans="1:7" x14ac:dyDescent="0.3">
      <c r="A8276" s="1">
        <v>37937</v>
      </c>
      <c r="B8276">
        <v>1935.969971</v>
      </c>
      <c r="C8276">
        <v>1973.1099850000001</v>
      </c>
      <c r="D8276">
        <v>1935.8599850000001</v>
      </c>
      <c r="E8276">
        <v>1973.1099850000001</v>
      </c>
      <c r="F8276">
        <v>1973.1099850000001</v>
      </c>
      <c r="G8276">
        <v>1837190000</v>
      </c>
    </row>
    <row r="8277" spans="1:7" x14ac:dyDescent="0.3">
      <c r="A8277" s="1">
        <v>37938</v>
      </c>
      <c r="B8277">
        <v>1964.4300539999999</v>
      </c>
      <c r="C8277">
        <v>1970.400024</v>
      </c>
      <c r="D8277">
        <v>1956.410034</v>
      </c>
      <c r="E8277">
        <v>1967.349976</v>
      </c>
      <c r="F8277">
        <v>1967.349976</v>
      </c>
      <c r="G8277">
        <v>1871860000</v>
      </c>
    </row>
    <row r="8278" spans="1:7" x14ac:dyDescent="0.3">
      <c r="A8278" s="1">
        <v>37939</v>
      </c>
      <c r="B8278">
        <v>1966.869995</v>
      </c>
      <c r="C8278">
        <v>1977.790039</v>
      </c>
      <c r="D8278">
        <v>1930.26001</v>
      </c>
      <c r="E8278">
        <v>1930.26001</v>
      </c>
      <c r="F8278">
        <v>1930.26001</v>
      </c>
      <c r="G8278">
        <v>1829730000</v>
      </c>
    </row>
    <row r="8279" spans="1:7" x14ac:dyDescent="0.3">
      <c r="A8279" s="1">
        <v>37942</v>
      </c>
      <c r="B8279">
        <v>1919.01001</v>
      </c>
      <c r="C8279">
        <v>1919.2299800000001</v>
      </c>
      <c r="D8279">
        <v>1890.719971</v>
      </c>
      <c r="E8279">
        <v>1909.6099850000001</v>
      </c>
      <c r="F8279">
        <v>1909.6099850000001</v>
      </c>
      <c r="G8279">
        <v>1861100000</v>
      </c>
    </row>
    <row r="8280" spans="1:7" x14ac:dyDescent="0.3">
      <c r="A8280" s="1">
        <v>37943</v>
      </c>
      <c r="B8280">
        <v>1919.4499510000001</v>
      </c>
      <c r="C8280">
        <v>1926</v>
      </c>
      <c r="D8280">
        <v>1881.75</v>
      </c>
      <c r="E8280">
        <v>1881.75</v>
      </c>
      <c r="F8280">
        <v>1881.75</v>
      </c>
      <c r="G8280">
        <v>1898710000</v>
      </c>
    </row>
    <row r="8281" spans="1:7" x14ac:dyDescent="0.3">
      <c r="A8281" s="1">
        <v>37944</v>
      </c>
      <c r="B8281">
        <v>1886.1800539999999</v>
      </c>
      <c r="C8281">
        <v>1903.4300539999999</v>
      </c>
      <c r="D8281">
        <v>1880.3100589999999</v>
      </c>
      <c r="E8281">
        <v>1899.650024</v>
      </c>
      <c r="F8281">
        <v>1899.650024</v>
      </c>
      <c r="G8281">
        <v>1798010000</v>
      </c>
    </row>
    <row r="8282" spans="1:7" x14ac:dyDescent="0.3">
      <c r="A8282" s="1">
        <v>37945</v>
      </c>
      <c r="B8282">
        <v>1886.630005</v>
      </c>
      <c r="C8282">
        <v>1916.5500489999999</v>
      </c>
      <c r="D8282">
        <v>1880.910034</v>
      </c>
      <c r="E8282">
        <v>1881.920044</v>
      </c>
      <c r="F8282">
        <v>1881.920044</v>
      </c>
      <c r="G8282">
        <v>1799100000</v>
      </c>
    </row>
    <row r="8283" spans="1:7" x14ac:dyDescent="0.3">
      <c r="A8283" s="1">
        <v>37946</v>
      </c>
      <c r="B8283">
        <v>1891.839966</v>
      </c>
      <c r="C8283">
        <v>1896.410034</v>
      </c>
      <c r="D8283">
        <v>1878.0699460000001</v>
      </c>
      <c r="E8283">
        <v>1893.880005</v>
      </c>
      <c r="F8283">
        <v>1893.880005</v>
      </c>
      <c r="G8283">
        <v>1621590000</v>
      </c>
    </row>
    <row r="8284" spans="1:7" x14ac:dyDescent="0.3">
      <c r="A8284" s="1">
        <v>37949</v>
      </c>
      <c r="B8284">
        <v>1907.290039</v>
      </c>
      <c r="C8284">
        <v>1947.1400149999999</v>
      </c>
      <c r="D8284">
        <v>1907.290039</v>
      </c>
      <c r="E8284">
        <v>1947.1400149999999</v>
      </c>
      <c r="F8284">
        <v>1947.1400149999999</v>
      </c>
      <c r="G8284">
        <v>1791020000</v>
      </c>
    </row>
    <row r="8285" spans="1:7" x14ac:dyDescent="0.3">
      <c r="A8285" s="1">
        <v>37950</v>
      </c>
      <c r="B8285">
        <v>1948.3599850000001</v>
      </c>
      <c r="C8285">
        <v>1956.1999510000001</v>
      </c>
      <c r="D8285">
        <v>1942.0200199999999</v>
      </c>
      <c r="E8285">
        <v>1943.040039</v>
      </c>
      <c r="F8285">
        <v>1943.040039</v>
      </c>
      <c r="G8285">
        <v>1836350000</v>
      </c>
    </row>
    <row r="8286" spans="1:7" x14ac:dyDescent="0.3">
      <c r="A8286" s="1">
        <v>37951</v>
      </c>
      <c r="B8286">
        <v>1954.280029</v>
      </c>
      <c r="C8286">
        <v>1960.3100589999999</v>
      </c>
      <c r="D8286">
        <v>1930.630005</v>
      </c>
      <c r="E8286">
        <v>1953.3100589999999</v>
      </c>
      <c r="F8286">
        <v>1953.3100589999999</v>
      </c>
      <c r="G8286">
        <v>1524790000</v>
      </c>
    </row>
    <row r="8287" spans="1:7" x14ac:dyDescent="0.3">
      <c r="A8287" s="1">
        <v>37953</v>
      </c>
      <c r="B8287">
        <v>1950.209961</v>
      </c>
      <c r="C8287">
        <v>1963.0600589999999</v>
      </c>
      <c r="D8287">
        <v>1950.209961</v>
      </c>
      <c r="E8287">
        <v>1960.26001</v>
      </c>
      <c r="F8287">
        <v>1960.26001</v>
      </c>
      <c r="G8287">
        <v>703800000</v>
      </c>
    </row>
    <row r="8288" spans="1:7" x14ac:dyDescent="0.3">
      <c r="A8288" s="1">
        <v>37956</v>
      </c>
      <c r="B8288">
        <v>1972.969971</v>
      </c>
      <c r="C8288">
        <v>1989.8199460000001</v>
      </c>
      <c r="D8288">
        <v>1968.540039</v>
      </c>
      <c r="E8288">
        <v>1989.8199460000001</v>
      </c>
      <c r="F8288">
        <v>1989.8199460000001</v>
      </c>
      <c r="G8288">
        <v>1840020000</v>
      </c>
    </row>
    <row r="8289" spans="1:7" x14ac:dyDescent="0.3">
      <c r="A8289" s="1">
        <v>37957</v>
      </c>
      <c r="B8289">
        <v>1986.8000489999999</v>
      </c>
      <c r="C8289">
        <v>1996.079956</v>
      </c>
      <c r="D8289">
        <v>1978.2299800000001</v>
      </c>
      <c r="E8289">
        <v>1980.0699460000001</v>
      </c>
      <c r="F8289">
        <v>1980.0699460000001</v>
      </c>
      <c r="G8289">
        <v>1802760000</v>
      </c>
    </row>
    <row r="8290" spans="1:7" x14ac:dyDescent="0.3">
      <c r="A8290" s="1">
        <v>37958</v>
      </c>
      <c r="B8290">
        <v>1989.1400149999999</v>
      </c>
      <c r="C8290">
        <v>2000.920044</v>
      </c>
      <c r="D8290">
        <v>1960.130005</v>
      </c>
      <c r="E8290">
        <v>1960.25</v>
      </c>
      <c r="F8290">
        <v>1960.25</v>
      </c>
      <c r="G8290">
        <v>2241590000</v>
      </c>
    </row>
    <row r="8291" spans="1:7" x14ac:dyDescent="0.3">
      <c r="A8291" s="1">
        <v>37959</v>
      </c>
      <c r="B8291">
        <v>1966.920044</v>
      </c>
      <c r="C8291">
        <v>1971.25</v>
      </c>
      <c r="D8291">
        <v>1942.670044</v>
      </c>
      <c r="E8291">
        <v>1968.8000489999999</v>
      </c>
      <c r="F8291">
        <v>1968.8000489999999</v>
      </c>
      <c r="G8291">
        <v>2114230000</v>
      </c>
    </row>
    <row r="8292" spans="1:7" x14ac:dyDescent="0.3">
      <c r="A8292" s="1">
        <v>37960</v>
      </c>
      <c r="B8292">
        <v>1949.26001</v>
      </c>
      <c r="C8292">
        <v>1960.3900149999999</v>
      </c>
      <c r="D8292">
        <v>1935.579956</v>
      </c>
      <c r="E8292">
        <v>1937.8199460000001</v>
      </c>
      <c r="F8292">
        <v>1937.8199460000001</v>
      </c>
      <c r="G8292">
        <v>1665920000</v>
      </c>
    </row>
    <row r="8293" spans="1:7" x14ac:dyDescent="0.3">
      <c r="A8293" s="1">
        <v>37963</v>
      </c>
      <c r="B8293">
        <v>1937.4799800000001</v>
      </c>
      <c r="C8293">
        <v>1948.9399410000001</v>
      </c>
      <c r="D8293">
        <v>1926.9399410000001</v>
      </c>
      <c r="E8293">
        <v>1948.849976</v>
      </c>
      <c r="F8293">
        <v>1948.849976</v>
      </c>
      <c r="G8293">
        <v>1583730000</v>
      </c>
    </row>
    <row r="8294" spans="1:7" x14ac:dyDescent="0.3">
      <c r="A8294" s="1">
        <v>37964</v>
      </c>
      <c r="B8294">
        <v>1955.5</v>
      </c>
      <c r="C8294">
        <v>1956.969971</v>
      </c>
      <c r="D8294">
        <v>1906.839966</v>
      </c>
      <c r="E8294">
        <v>1908.3199460000001</v>
      </c>
      <c r="F8294">
        <v>1908.3199460000001</v>
      </c>
      <c r="G8294">
        <v>1813530000</v>
      </c>
    </row>
    <row r="8295" spans="1:7" x14ac:dyDescent="0.3">
      <c r="A8295" s="1">
        <v>37965</v>
      </c>
      <c r="B8295">
        <v>1912.23999</v>
      </c>
      <c r="C8295">
        <v>1916</v>
      </c>
      <c r="D8295">
        <v>1887.459961</v>
      </c>
      <c r="E8295">
        <v>1904.650024</v>
      </c>
      <c r="F8295">
        <v>1904.650024</v>
      </c>
      <c r="G8295">
        <v>1946310000</v>
      </c>
    </row>
    <row r="8296" spans="1:7" x14ac:dyDescent="0.3">
      <c r="A8296" s="1">
        <v>37966</v>
      </c>
      <c r="B8296">
        <v>1904.4799800000001</v>
      </c>
      <c r="C8296">
        <v>1945.920044</v>
      </c>
      <c r="D8296">
        <v>1903.9300539999999</v>
      </c>
      <c r="E8296">
        <v>1942.3199460000001</v>
      </c>
      <c r="F8296">
        <v>1942.3199460000001</v>
      </c>
      <c r="G8296">
        <v>1807550000</v>
      </c>
    </row>
    <row r="8297" spans="1:7" x14ac:dyDescent="0.3">
      <c r="A8297" s="1">
        <v>37967</v>
      </c>
      <c r="B8297">
        <v>1947.26001</v>
      </c>
      <c r="C8297">
        <v>1949.0200199999999</v>
      </c>
      <c r="D8297">
        <v>1931.099976</v>
      </c>
      <c r="E8297">
        <v>1949</v>
      </c>
      <c r="F8297">
        <v>1949</v>
      </c>
      <c r="G8297">
        <v>1457100000</v>
      </c>
    </row>
    <row r="8298" spans="1:7" x14ac:dyDescent="0.3">
      <c r="A8298" s="1">
        <v>37970</v>
      </c>
      <c r="B8298">
        <v>1978.7700199999999</v>
      </c>
      <c r="C8298">
        <v>1979.780029</v>
      </c>
      <c r="D8298">
        <v>1918.26001</v>
      </c>
      <c r="E8298">
        <v>1918.26001</v>
      </c>
      <c r="F8298">
        <v>1918.26001</v>
      </c>
      <c r="G8298">
        <v>1815500000</v>
      </c>
    </row>
    <row r="8299" spans="1:7" x14ac:dyDescent="0.3">
      <c r="A8299" s="1">
        <v>37971</v>
      </c>
      <c r="B8299">
        <v>1918.0600589999999</v>
      </c>
      <c r="C8299">
        <v>1927.089966</v>
      </c>
      <c r="D8299">
        <v>1901.660034</v>
      </c>
      <c r="E8299">
        <v>1924.290039</v>
      </c>
      <c r="F8299">
        <v>1924.290039</v>
      </c>
      <c r="G8299">
        <v>1811430000</v>
      </c>
    </row>
    <row r="8300" spans="1:7" x14ac:dyDescent="0.3">
      <c r="A8300" s="1">
        <v>37972</v>
      </c>
      <c r="B8300">
        <v>1922.209961</v>
      </c>
      <c r="C8300">
        <v>1926</v>
      </c>
      <c r="D8300">
        <v>1910.23999</v>
      </c>
      <c r="E8300">
        <v>1921.329956</v>
      </c>
      <c r="F8300">
        <v>1921.329956</v>
      </c>
      <c r="G8300">
        <v>1501340000</v>
      </c>
    </row>
    <row r="8301" spans="1:7" x14ac:dyDescent="0.3">
      <c r="A8301" s="1">
        <v>37973</v>
      </c>
      <c r="B8301">
        <v>1924.619995</v>
      </c>
      <c r="C8301">
        <v>1957.6800539999999</v>
      </c>
      <c r="D8301">
        <v>1924.619995</v>
      </c>
      <c r="E8301">
        <v>1956.1800539999999</v>
      </c>
      <c r="F8301">
        <v>1956.1800539999999</v>
      </c>
      <c r="G8301">
        <v>1714080000</v>
      </c>
    </row>
    <row r="8302" spans="1:7" x14ac:dyDescent="0.3">
      <c r="A8302" s="1">
        <v>37974</v>
      </c>
      <c r="B8302">
        <v>1963.280029</v>
      </c>
      <c r="C8302">
        <v>1963.280029</v>
      </c>
      <c r="D8302">
        <v>1939.5600589999999</v>
      </c>
      <c r="E8302">
        <v>1951.0200199999999</v>
      </c>
      <c r="F8302">
        <v>1951.0200199999999</v>
      </c>
      <c r="G8302">
        <v>1844570000</v>
      </c>
    </row>
    <row r="8303" spans="1:7" x14ac:dyDescent="0.3">
      <c r="A8303" s="1">
        <v>37977</v>
      </c>
      <c r="B8303">
        <v>1946.1899410000001</v>
      </c>
      <c r="C8303">
        <v>1958.73999</v>
      </c>
      <c r="D8303">
        <v>1941.619995</v>
      </c>
      <c r="E8303">
        <v>1955.8000489999999</v>
      </c>
      <c r="F8303">
        <v>1955.8000489999999</v>
      </c>
      <c r="G8303">
        <v>1283590000</v>
      </c>
    </row>
    <row r="8304" spans="1:7" x14ac:dyDescent="0.3">
      <c r="A8304" s="1">
        <v>37978</v>
      </c>
      <c r="B8304">
        <v>1954.030029</v>
      </c>
      <c r="C8304">
        <v>1974.780029</v>
      </c>
      <c r="D8304">
        <v>1952.4399410000001</v>
      </c>
      <c r="E8304">
        <v>1974.780029</v>
      </c>
      <c r="F8304">
        <v>1974.780029</v>
      </c>
      <c r="G8304">
        <v>1321000000</v>
      </c>
    </row>
    <row r="8305" spans="1:7" x14ac:dyDescent="0.3">
      <c r="A8305" s="1">
        <v>37979</v>
      </c>
      <c r="B8305">
        <v>1969.709961</v>
      </c>
      <c r="C8305">
        <v>1974.3100589999999</v>
      </c>
      <c r="D8305">
        <v>1964.880005</v>
      </c>
      <c r="E8305">
        <v>1969.2299800000001</v>
      </c>
      <c r="F8305">
        <v>1969.2299800000001</v>
      </c>
      <c r="G8305">
        <v>642630000</v>
      </c>
    </row>
    <row r="8306" spans="1:7" x14ac:dyDescent="0.3">
      <c r="A8306" s="1">
        <v>37981</v>
      </c>
      <c r="B8306">
        <v>1970.369995</v>
      </c>
      <c r="C8306">
        <v>1979.73999</v>
      </c>
      <c r="D8306">
        <v>1970.369995</v>
      </c>
      <c r="E8306">
        <v>1973.1400149999999</v>
      </c>
      <c r="F8306">
        <v>1973.1400149999999</v>
      </c>
      <c r="G8306">
        <v>530810000</v>
      </c>
    </row>
    <row r="8307" spans="1:7" x14ac:dyDescent="0.3">
      <c r="A8307" s="1">
        <v>37984</v>
      </c>
      <c r="B8307">
        <v>1976.9300539999999</v>
      </c>
      <c r="C8307">
        <v>2006.4799800000001</v>
      </c>
      <c r="D8307">
        <v>1976.9300539999999</v>
      </c>
      <c r="E8307">
        <v>2006.4799800000001</v>
      </c>
      <c r="F8307">
        <v>2006.4799800000001</v>
      </c>
      <c r="G8307">
        <v>1413210000</v>
      </c>
    </row>
    <row r="8308" spans="1:7" x14ac:dyDescent="0.3">
      <c r="A8308" s="1">
        <v>37985</v>
      </c>
      <c r="B8308">
        <v>2003.9799800000001</v>
      </c>
      <c r="C8308">
        <v>2010.130005</v>
      </c>
      <c r="D8308">
        <v>1997.8199460000001</v>
      </c>
      <c r="E8308">
        <v>2009.880005</v>
      </c>
      <c r="F8308">
        <v>2009.880005</v>
      </c>
      <c r="G8308">
        <v>1544270000</v>
      </c>
    </row>
    <row r="8309" spans="1:7" x14ac:dyDescent="0.3">
      <c r="A8309" s="1">
        <v>37986</v>
      </c>
      <c r="B8309">
        <v>2010.6400149999999</v>
      </c>
      <c r="C8309">
        <v>2015.2299800000001</v>
      </c>
      <c r="D8309">
        <v>1996.619995</v>
      </c>
      <c r="E8309">
        <v>2003.369995</v>
      </c>
      <c r="F8309">
        <v>2003.369995</v>
      </c>
      <c r="G8309">
        <v>1775710000</v>
      </c>
    </row>
    <row r="8310" spans="1:7" x14ac:dyDescent="0.3">
      <c r="A8310" s="1">
        <v>37988</v>
      </c>
      <c r="B8310">
        <v>2011.079956</v>
      </c>
      <c r="C8310">
        <v>2022.369995</v>
      </c>
      <c r="D8310">
        <v>1999.7700199999999</v>
      </c>
      <c r="E8310">
        <v>2006.6800539999999</v>
      </c>
      <c r="F8310">
        <v>2006.6800539999999</v>
      </c>
      <c r="G8310">
        <v>1666780000</v>
      </c>
    </row>
    <row r="8311" spans="1:7" x14ac:dyDescent="0.3">
      <c r="A8311" s="1">
        <v>37991</v>
      </c>
      <c r="B8311">
        <v>2020.780029</v>
      </c>
      <c r="C8311">
        <v>2047.3599850000001</v>
      </c>
      <c r="D8311">
        <v>2020.780029</v>
      </c>
      <c r="E8311">
        <v>2047.3599850000001</v>
      </c>
      <c r="F8311">
        <v>2047.3599850000001</v>
      </c>
      <c r="G8311">
        <v>2362910000</v>
      </c>
    </row>
    <row r="8312" spans="1:7" x14ac:dyDescent="0.3">
      <c r="A8312" s="1">
        <v>37992</v>
      </c>
      <c r="B8312">
        <v>2044.5500489999999</v>
      </c>
      <c r="C8312">
        <v>2061.540039</v>
      </c>
      <c r="D8312">
        <v>2039.630005</v>
      </c>
      <c r="E8312">
        <v>2057.3701169999999</v>
      </c>
      <c r="F8312">
        <v>2057.3701169999999</v>
      </c>
      <c r="G8312">
        <v>2273220000</v>
      </c>
    </row>
    <row r="8313" spans="1:7" x14ac:dyDescent="0.3">
      <c r="A8313" s="1">
        <v>37993</v>
      </c>
      <c r="B8313">
        <v>2056.75</v>
      </c>
      <c r="C8313">
        <v>2078.0900879999999</v>
      </c>
      <c r="D8313">
        <v>2047.0200199999999</v>
      </c>
      <c r="E8313">
        <v>2077.679932</v>
      </c>
      <c r="F8313">
        <v>2077.679932</v>
      </c>
      <c r="G8313">
        <v>2294280000</v>
      </c>
    </row>
    <row r="8314" spans="1:7" x14ac:dyDescent="0.3">
      <c r="A8314" s="1">
        <v>37994</v>
      </c>
      <c r="B8314">
        <v>2089.6000979999999</v>
      </c>
      <c r="C8314">
        <v>2100.25</v>
      </c>
      <c r="D8314">
        <v>2078.0500489999999</v>
      </c>
      <c r="E8314">
        <v>2100.25</v>
      </c>
      <c r="F8314">
        <v>2100.25</v>
      </c>
      <c r="G8314">
        <v>2683950000</v>
      </c>
    </row>
    <row r="8315" spans="1:7" x14ac:dyDescent="0.3">
      <c r="A8315" s="1">
        <v>37995</v>
      </c>
      <c r="B8315">
        <v>2083.639893</v>
      </c>
      <c r="C8315">
        <v>2113.330078</v>
      </c>
      <c r="D8315">
        <v>2077.0900879999999</v>
      </c>
      <c r="E8315">
        <v>2086.919922</v>
      </c>
      <c r="F8315">
        <v>2086.919922</v>
      </c>
      <c r="G8315">
        <v>2482760000</v>
      </c>
    </row>
    <row r="8316" spans="1:7" x14ac:dyDescent="0.3">
      <c r="A8316" s="1">
        <v>37998</v>
      </c>
      <c r="B8316">
        <v>2093.540039</v>
      </c>
      <c r="C8316">
        <v>2112.5200199999999</v>
      </c>
      <c r="D8316">
        <v>2085.1499020000001</v>
      </c>
      <c r="E8316">
        <v>2111.780029</v>
      </c>
      <c r="F8316">
        <v>2111.780029</v>
      </c>
      <c r="G8316">
        <v>2284010000</v>
      </c>
    </row>
    <row r="8317" spans="1:7" x14ac:dyDescent="0.3">
      <c r="A8317" s="1">
        <v>37999</v>
      </c>
      <c r="B8317">
        <v>2113.110107</v>
      </c>
      <c r="C8317">
        <v>2114.9099120000001</v>
      </c>
      <c r="D8317">
        <v>2080.290039</v>
      </c>
      <c r="E8317">
        <v>2096.4399410000001</v>
      </c>
      <c r="F8317">
        <v>2096.4399410000001</v>
      </c>
      <c r="G8317">
        <v>2385700000</v>
      </c>
    </row>
    <row r="8318" spans="1:7" x14ac:dyDescent="0.3">
      <c r="A8318" s="1">
        <v>38000</v>
      </c>
      <c r="B8318">
        <v>2104.290039</v>
      </c>
      <c r="C8318">
        <v>2111.7299800000001</v>
      </c>
      <c r="D8318">
        <v>2094.320068</v>
      </c>
      <c r="E8318">
        <v>2111.1298830000001</v>
      </c>
      <c r="F8318">
        <v>2111.1298830000001</v>
      </c>
      <c r="G8318">
        <v>2099970000</v>
      </c>
    </row>
    <row r="8319" spans="1:7" x14ac:dyDescent="0.3">
      <c r="A8319" s="1">
        <v>38001</v>
      </c>
      <c r="B8319">
        <v>2101.860107</v>
      </c>
      <c r="C8319">
        <v>2121.610107</v>
      </c>
      <c r="D8319">
        <v>2088.1000979999999</v>
      </c>
      <c r="E8319">
        <v>2109.080078</v>
      </c>
      <c r="F8319">
        <v>2109.080078</v>
      </c>
      <c r="G8319">
        <v>2235590000</v>
      </c>
    </row>
    <row r="8320" spans="1:7" x14ac:dyDescent="0.3">
      <c r="A8320" s="1">
        <v>38002</v>
      </c>
      <c r="B8320">
        <v>2126.1201169999999</v>
      </c>
      <c r="C8320">
        <v>2140.469971</v>
      </c>
      <c r="D8320">
        <v>2119.3500979999999</v>
      </c>
      <c r="E8320">
        <v>2140.459961</v>
      </c>
      <c r="F8320">
        <v>2140.459961</v>
      </c>
      <c r="G8320">
        <v>2614390000</v>
      </c>
    </row>
    <row r="8321" spans="1:7" x14ac:dyDescent="0.3">
      <c r="A8321" s="1">
        <v>38006</v>
      </c>
      <c r="B8321">
        <v>2149.030029</v>
      </c>
      <c r="C8321">
        <v>2149.8500979999999</v>
      </c>
      <c r="D8321">
        <v>2130.1999510000001</v>
      </c>
      <c r="E8321">
        <v>2147.9799800000001</v>
      </c>
      <c r="F8321">
        <v>2147.9799800000001</v>
      </c>
      <c r="G8321">
        <v>2574190000</v>
      </c>
    </row>
    <row r="8322" spans="1:7" x14ac:dyDescent="0.3">
      <c r="A8322" s="1">
        <v>38007</v>
      </c>
      <c r="B8322">
        <v>2139.330078</v>
      </c>
      <c r="C8322">
        <v>2150.110107</v>
      </c>
      <c r="D8322">
        <v>2120.1999510000001</v>
      </c>
      <c r="E8322">
        <v>2142.4499510000001</v>
      </c>
      <c r="F8322">
        <v>2142.4499510000001</v>
      </c>
      <c r="G8322">
        <v>2421860000</v>
      </c>
    </row>
    <row r="8323" spans="1:7" x14ac:dyDescent="0.3">
      <c r="A8323" s="1">
        <v>38008</v>
      </c>
      <c r="B8323">
        <v>2146.320068</v>
      </c>
      <c r="C8323">
        <v>2152.1201169999999</v>
      </c>
      <c r="D8323">
        <v>2119.01001</v>
      </c>
      <c r="E8323">
        <v>2119.01001</v>
      </c>
      <c r="F8323">
        <v>2119.01001</v>
      </c>
      <c r="G8323">
        <v>2353370000</v>
      </c>
    </row>
    <row r="8324" spans="1:7" x14ac:dyDescent="0.3">
      <c r="A8324" s="1">
        <v>38009</v>
      </c>
      <c r="B8324">
        <v>2124.76001</v>
      </c>
      <c r="C8324">
        <v>2138.4099120000001</v>
      </c>
      <c r="D8324">
        <v>2108.4499510000001</v>
      </c>
      <c r="E8324">
        <v>2123.8701169999999</v>
      </c>
      <c r="F8324">
        <v>2123.8701169999999</v>
      </c>
      <c r="G8324">
        <v>2253910000</v>
      </c>
    </row>
    <row r="8325" spans="1:7" x14ac:dyDescent="0.3">
      <c r="A8325" s="1">
        <v>38012</v>
      </c>
      <c r="B8325">
        <v>2120.5600589999999</v>
      </c>
      <c r="C8325">
        <v>2153.830078</v>
      </c>
      <c r="D8325">
        <v>2115.3400879999999</v>
      </c>
      <c r="E8325">
        <v>2153.830078</v>
      </c>
      <c r="F8325">
        <v>2153.830078</v>
      </c>
      <c r="G8325">
        <v>1946050000</v>
      </c>
    </row>
    <row r="8326" spans="1:7" x14ac:dyDescent="0.3">
      <c r="A8326" s="1">
        <v>38013</v>
      </c>
      <c r="B8326">
        <v>2148.0500489999999</v>
      </c>
      <c r="C8326">
        <v>2152.75</v>
      </c>
      <c r="D8326">
        <v>2116.040039</v>
      </c>
      <c r="E8326">
        <v>2116.040039</v>
      </c>
      <c r="F8326">
        <v>2116.040039</v>
      </c>
      <c r="G8326">
        <v>2151260000</v>
      </c>
    </row>
    <row r="8327" spans="1:7" x14ac:dyDescent="0.3">
      <c r="A8327" s="1">
        <v>38014</v>
      </c>
      <c r="B8327">
        <v>2125.0200199999999</v>
      </c>
      <c r="C8327">
        <v>2128</v>
      </c>
      <c r="D8327">
        <v>2073.1499020000001</v>
      </c>
      <c r="E8327">
        <v>2077.3701169999999</v>
      </c>
      <c r="F8327">
        <v>2077.3701169999999</v>
      </c>
      <c r="G8327">
        <v>2319550000</v>
      </c>
    </row>
    <row r="8328" spans="1:7" x14ac:dyDescent="0.3">
      <c r="A8328" s="1">
        <v>38015</v>
      </c>
      <c r="B8328">
        <v>2085.540039</v>
      </c>
      <c r="C8328">
        <v>2087.330078</v>
      </c>
      <c r="D8328">
        <v>2041.0699460000001</v>
      </c>
      <c r="E8328">
        <v>2068.2299800000001</v>
      </c>
      <c r="F8328">
        <v>2068.2299800000001</v>
      </c>
      <c r="G8328">
        <v>2637760000</v>
      </c>
    </row>
    <row r="8329" spans="1:7" x14ac:dyDescent="0.3">
      <c r="A8329" s="1">
        <v>38016</v>
      </c>
      <c r="B8329">
        <v>2068.360107</v>
      </c>
      <c r="C8329">
        <v>2078.8798830000001</v>
      </c>
      <c r="D8329">
        <v>2058.540039</v>
      </c>
      <c r="E8329">
        <v>2066.1499020000001</v>
      </c>
      <c r="F8329">
        <v>2066.1499020000001</v>
      </c>
      <c r="G8329">
        <v>1931180000</v>
      </c>
    </row>
    <row r="8330" spans="1:7" x14ac:dyDescent="0.3">
      <c r="A8330" s="1">
        <v>38019</v>
      </c>
      <c r="B8330">
        <v>2072.1298830000001</v>
      </c>
      <c r="C8330">
        <v>2085.48999</v>
      </c>
      <c r="D8330">
        <v>2053.790039</v>
      </c>
      <c r="E8330">
        <v>2063.1499020000001</v>
      </c>
      <c r="F8330">
        <v>2063.1499020000001</v>
      </c>
      <c r="G8330">
        <v>1915680000</v>
      </c>
    </row>
    <row r="8331" spans="1:7" x14ac:dyDescent="0.3">
      <c r="A8331" s="1">
        <v>38020</v>
      </c>
      <c r="B8331">
        <v>2061.280029</v>
      </c>
      <c r="C8331">
        <v>2071.4399410000001</v>
      </c>
      <c r="D8331">
        <v>2057.330078</v>
      </c>
      <c r="E8331">
        <v>2066.209961</v>
      </c>
      <c r="F8331">
        <v>2066.209961</v>
      </c>
      <c r="G8331">
        <v>1844840000</v>
      </c>
    </row>
    <row r="8332" spans="1:7" x14ac:dyDescent="0.3">
      <c r="A8332" s="1">
        <v>38021</v>
      </c>
      <c r="B8332">
        <v>2042.829956</v>
      </c>
      <c r="C8332">
        <v>2044.6800539999999</v>
      </c>
      <c r="D8332">
        <v>2013.920044</v>
      </c>
      <c r="E8332">
        <v>2014.1400149999999</v>
      </c>
      <c r="F8332">
        <v>2014.1400149999999</v>
      </c>
      <c r="G8332">
        <v>2267580000</v>
      </c>
    </row>
    <row r="8333" spans="1:7" x14ac:dyDescent="0.3">
      <c r="A8333" s="1">
        <v>38022</v>
      </c>
      <c r="B8333">
        <v>2024.4799800000001</v>
      </c>
      <c r="C8333">
        <v>2031.3900149999999</v>
      </c>
      <c r="D8333">
        <v>2012.790039</v>
      </c>
      <c r="E8333">
        <v>2019.5600589999999</v>
      </c>
      <c r="F8333">
        <v>2019.5600589999999</v>
      </c>
      <c r="G8333">
        <v>1956030000</v>
      </c>
    </row>
    <row r="8334" spans="1:7" x14ac:dyDescent="0.3">
      <c r="A8334" s="1">
        <v>38023</v>
      </c>
      <c r="B8334">
        <v>2025.959961</v>
      </c>
      <c r="C8334">
        <v>2064.01001</v>
      </c>
      <c r="D8334">
        <v>2025.910034</v>
      </c>
      <c r="E8334">
        <v>2064.01001</v>
      </c>
      <c r="F8334">
        <v>2064.01001</v>
      </c>
      <c r="G8334">
        <v>1855510000</v>
      </c>
    </row>
    <row r="8335" spans="1:7" x14ac:dyDescent="0.3">
      <c r="A8335" s="1">
        <v>38026</v>
      </c>
      <c r="B8335">
        <v>2069.290039</v>
      </c>
      <c r="C8335">
        <v>2074.2700199999999</v>
      </c>
      <c r="D8335">
        <v>2060.4399410000001</v>
      </c>
      <c r="E8335">
        <v>2060.570068</v>
      </c>
      <c r="F8335">
        <v>2060.570068</v>
      </c>
      <c r="G8335">
        <v>1745350000</v>
      </c>
    </row>
    <row r="8336" spans="1:7" x14ac:dyDescent="0.3">
      <c r="A8336" s="1">
        <v>38027</v>
      </c>
      <c r="B8336">
        <v>2061.1000979999999</v>
      </c>
      <c r="C8336">
        <v>2075.330078</v>
      </c>
      <c r="D8336">
        <v>2060.4399410000001</v>
      </c>
      <c r="E8336">
        <v>2075.330078</v>
      </c>
      <c r="F8336">
        <v>2075.330078</v>
      </c>
      <c r="G8336">
        <v>1656760000</v>
      </c>
    </row>
    <row r="8337" spans="1:7" x14ac:dyDescent="0.3">
      <c r="A8337" s="1">
        <v>38028</v>
      </c>
      <c r="B8337">
        <v>2072.8999020000001</v>
      </c>
      <c r="C8337">
        <v>2089.6599120000001</v>
      </c>
      <c r="D8337">
        <v>2064.7700199999999</v>
      </c>
      <c r="E8337">
        <v>2089.6599120000001</v>
      </c>
      <c r="F8337">
        <v>2089.6599120000001</v>
      </c>
      <c r="G8337">
        <v>2185700000</v>
      </c>
    </row>
    <row r="8338" spans="1:7" x14ac:dyDescent="0.3">
      <c r="A8338" s="1">
        <v>38029</v>
      </c>
      <c r="B8338">
        <v>2084.0200199999999</v>
      </c>
      <c r="C8338">
        <v>2091.219971</v>
      </c>
      <c r="D8338">
        <v>2072.0600589999999</v>
      </c>
      <c r="E8338">
        <v>2073.610107</v>
      </c>
      <c r="F8338">
        <v>2073.610107</v>
      </c>
      <c r="G8338">
        <v>1937690000</v>
      </c>
    </row>
    <row r="8339" spans="1:7" x14ac:dyDescent="0.3">
      <c r="A8339" s="1">
        <v>38030</v>
      </c>
      <c r="B8339">
        <v>2080.169922</v>
      </c>
      <c r="C8339">
        <v>2085.709961</v>
      </c>
      <c r="D8339">
        <v>2049.76001</v>
      </c>
      <c r="E8339">
        <v>2053.5600589999999</v>
      </c>
      <c r="F8339">
        <v>2053.5600589999999</v>
      </c>
      <c r="G8339">
        <v>1818020000</v>
      </c>
    </row>
    <row r="8340" spans="1:7" x14ac:dyDescent="0.3">
      <c r="A8340" s="1">
        <v>38034</v>
      </c>
      <c r="B8340">
        <v>2068.419922</v>
      </c>
      <c r="C8340">
        <v>2084.719971</v>
      </c>
      <c r="D8340">
        <v>2068.01001</v>
      </c>
      <c r="E8340">
        <v>2080.3500979999999</v>
      </c>
      <c r="F8340">
        <v>2080.3500979999999</v>
      </c>
      <c r="G8340">
        <v>1618060000</v>
      </c>
    </row>
    <row r="8341" spans="1:7" x14ac:dyDescent="0.3">
      <c r="A8341" s="1">
        <v>38035</v>
      </c>
      <c r="B8341">
        <v>2084.2299800000001</v>
      </c>
      <c r="C8341">
        <v>2088.51001</v>
      </c>
      <c r="D8341">
        <v>2072.1899410000001</v>
      </c>
      <c r="E8341">
        <v>2076.469971</v>
      </c>
      <c r="F8341">
        <v>2076.469971</v>
      </c>
      <c r="G8341">
        <v>1781240000</v>
      </c>
    </row>
    <row r="8342" spans="1:7" x14ac:dyDescent="0.3">
      <c r="A8342" s="1">
        <v>38036</v>
      </c>
      <c r="B8342">
        <v>2091.709961</v>
      </c>
      <c r="C8342">
        <v>2094.919922</v>
      </c>
      <c r="D8342">
        <v>2045.959961</v>
      </c>
      <c r="E8342">
        <v>2045.959961</v>
      </c>
      <c r="F8342">
        <v>2045.959961</v>
      </c>
      <c r="G8342">
        <v>2065540000</v>
      </c>
    </row>
    <row r="8343" spans="1:7" x14ac:dyDescent="0.3">
      <c r="A8343" s="1">
        <v>38037</v>
      </c>
      <c r="B8343">
        <v>2052.1298830000001</v>
      </c>
      <c r="C8343">
        <v>2052.360107</v>
      </c>
      <c r="D8343">
        <v>2022.790039</v>
      </c>
      <c r="E8343">
        <v>2037.9300539999999</v>
      </c>
      <c r="F8343">
        <v>2037.9300539999999</v>
      </c>
      <c r="G8343">
        <v>1914330000</v>
      </c>
    </row>
    <row r="8344" spans="1:7" x14ac:dyDescent="0.3">
      <c r="A8344" s="1">
        <v>38040</v>
      </c>
      <c r="B8344">
        <v>2044.410034</v>
      </c>
      <c r="C8344">
        <v>2045.099976</v>
      </c>
      <c r="D8344">
        <v>1999.589966</v>
      </c>
      <c r="E8344">
        <v>2007.5200199999999</v>
      </c>
      <c r="F8344">
        <v>2007.5200199999999</v>
      </c>
      <c r="G8344">
        <v>1953330000</v>
      </c>
    </row>
    <row r="8345" spans="1:7" x14ac:dyDescent="0.3">
      <c r="A8345" s="1">
        <v>38041</v>
      </c>
      <c r="B8345">
        <v>2000.75</v>
      </c>
      <c r="C8345">
        <v>2018.0699460000001</v>
      </c>
      <c r="D8345">
        <v>1991.0500489999999</v>
      </c>
      <c r="E8345">
        <v>2005.4399410000001</v>
      </c>
      <c r="F8345">
        <v>2005.4399410000001</v>
      </c>
      <c r="G8345">
        <v>2069420000</v>
      </c>
    </row>
    <row r="8346" spans="1:7" x14ac:dyDescent="0.3">
      <c r="A8346" s="1">
        <v>38042</v>
      </c>
      <c r="B8346">
        <v>2010.589966</v>
      </c>
      <c r="C8346">
        <v>2024.1999510000001</v>
      </c>
      <c r="D8346">
        <v>2007.7299800000001</v>
      </c>
      <c r="E8346">
        <v>2022.9799800000001</v>
      </c>
      <c r="F8346">
        <v>2022.9799800000001</v>
      </c>
      <c r="G8346">
        <v>1707140000</v>
      </c>
    </row>
    <row r="8347" spans="1:7" x14ac:dyDescent="0.3">
      <c r="A8347" s="1">
        <v>38043</v>
      </c>
      <c r="B8347">
        <v>2018.910034</v>
      </c>
      <c r="C8347">
        <v>2037.170044</v>
      </c>
      <c r="D8347">
        <v>2012.829956</v>
      </c>
      <c r="E8347">
        <v>2032.5699460000001</v>
      </c>
      <c r="F8347">
        <v>2032.5699460000001</v>
      </c>
      <c r="G8347">
        <v>1752840000</v>
      </c>
    </row>
    <row r="8348" spans="1:7" x14ac:dyDescent="0.3">
      <c r="A8348" s="1">
        <v>38044</v>
      </c>
      <c r="B8348">
        <v>2036.670044</v>
      </c>
      <c r="C8348">
        <v>2044.7700199999999</v>
      </c>
      <c r="D8348">
        <v>2018.829956</v>
      </c>
      <c r="E8348">
        <v>2029.8199460000001</v>
      </c>
      <c r="F8348">
        <v>2029.8199460000001</v>
      </c>
      <c r="G8348">
        <v>1871780000</v>
      </c>
    </row>
    <row r="8349" spans="1:7" x14ac:dyDescent="0.3">
      <c r="A8349" s="1">
        <v>38047</v>
      </c>
      <c r="B8349">
        <v>2036.920044</v>
      </c>
      <c r="C8349">
        <v>2057.8000489999999</v>
      </c>
      <c r="D8349">
        <v>2032.6400149999999</v>
      </c>
      <c r="E8349">
        <v>2057.8000489999999</v>
      </c>
      <c r="F8349">
        <v>2057.8000489999999</v>
      </c>
      <c r="G8349">
        <v>1697920000</v>
      </c>
    </row>
    <row r="8350" spans="1:7" x14ac:dyDescent="0.3">
      <c r="A8350" s="1">
        <v>38048</v>
      </c>
      <c r="B8350">
        <v>2056.3798830000001</v>
      </c>
      <c r="C8350">
        <v>2064.3999020000001</v>
      </c>
      <c r="D8350">
        <v>2039.650024</v>
      </c>
      <c r="E8350">
        <v>2039.650024</v>
      </c>
      <c r="F8350">
        <v>2039.650024</v>
      </c>
      <c r="G8350">
        <v>1871950000</v>
      </c>
    </row>
    <row r="8351" spans="1:7" x14ac:dyDescent="0.3">
      <c r="A8351" s="1">
        <v>38049</v>
      </c>
      <c r="B8351">
        <v>2037.1099850000001</v>
      </c>
      <c r="C8351">
        <v>2039.3100589999999</v>
      </c>
      <c r="D8351">
        <v>2020.290039</v>
      </c>
      <c r="E8351">
        <v>2033.3599850000001</v>
      </c>
      <c r="F8351">
        <v>2033.3599850000001</v>
      </c>
      <c r="G8351">
        <v>1814850000</v>
      </c>
    </row>
    <row r="8352" spans="1:7" x14ac:dyDescent="0.3">
      <c r="A8352" s="1">
        <v>38050</v>
      </c>
      <c r="B8352">
        <v>2034.7299800000001</v>
      </c>
      <c r="C8352">
        <v>2055.1201169999999</v>
      </c>
      <c r="D8352">
        <v>2031.839966</v>
      </c>
      <c r="E8352">
        <v>2055.110107</v>
      </c>
      <c r="F8352">
        <v>2055.110107</v>
      </c>
      <c r="G8352">
        <v>1799070000</v>
      </c>
    </row>
    <row r="8353" spans="1:7" x14ac:dyDescent="0.3">
      <c r="A8353" s="1">
        <v>38051</v>
      </c>
      <c r="B8353">
        <v>2037.329956</v>
      </c>
      <c r="C8353">
        <v>2069.0200199999999</v>
      </c>
      <c r="D8353">
        <v>2034.1800539999999</v>
      </c>
      <c r="E8353">
        <v>2047.630005</v>
      </c>
      <c r="F8353">
        <v>2047.630005</v>
      </c>
      <c r="G8353">
        <v>2045230000</v>
      </c>
    </row>
    <row r="8354" spans="1:7" x14ac:dyDescent="0.3">
      <c r="A8354" s="1">
        <v>38054</v>
      </c>
      <c r="B8354">
        <v>2052.070068</v>
      </c>
      <c r="C8354">
        <v>2058.25</v>
      </c>
      <c r="D8354">
        <v>2008.780029</v>
      </c>
      <c r="E8354">
        <v>2008.780029</v>
      </c>
      <c r="F8354">
        <v>2008.780029</v>
      </c>
      <c r="G8354">
        <v>2044260000</v>
      </c>
    </row>
    <row r="8355" spans="1:7" x14ac:dyDescent="0.3">
      <c r="A8355" s="1">
        <v>38055</v>
      </c>
      <c r="B8355">
        <v>2008.75</v>
      </c>
      <c r="C8355">
        <v>2011.829956</v>
      </c>
      <c r="D8355">
        <v>1987.290039</v>
      </c>
      <c r="E8355">
        <v>1995.160034</v>
      </c>
      <c r="F8355">
        <v>1995.160034</v>
      </c>
      <c r="G8355">
        <v>2105450000</v>
      </c>
    </row>
    <row r="8356" spans="1:7" x14ac:dyDescent="0.3">
      <c r="A8356" s="1">
        <v>38056</v>
      </c>
      <c r="B8356">
        <v>1997.1099850000001</v>
      </c>
      <c r="C8356">
        <v>2007.25</v>
      </c>
      <c r="D8356">
        <v>1963.130005</v>
      </c>
      <c r="E8356">
        <v>1964.150024</v>
      </c>
      <c r="F8356">
        <v>1964.150024</v>
      </c>
      <c r="G8356">
        <v>2159820000</v>
      </c>
    </row>
    <row r="8357" spans="1:7" x14ac:dyDescent="0.3">
      <c r="A8357" s="1">
        <v>38057</v>
      </c>
      <c r="B8357">
        <v>1953.589966</v>
      </c>
      <c r="C8357">
        <v>1982.579956</v>
      </c>
      <c r="D8357">
        <v>1943.8900149999999</v>
      </c>
      <c r="E8357">
        <v>1943.8900149999999</v>
      </c>
      <c r="F8357">
        <v>1943.8900149999999</v>
      </c>
      <c r="G8357">
        <v>2191370000</v>
      </c>
    </row>
    <row r="8358" spans="1:7" x14ac:dyDescent="0.3">
      <c r="A8358" s="1">
        <v>38058</v>
      </c>
      <c r="B8358">
        <v>1961</v>
      </c>
      <c r="C8358">
        <v>1984.7299800000001</v>
      </c>
      <c r="D8358">
        <v>1959.48999</v>
      </c>
      <c r="E8358">
        <v>1984.7299800000001</v>
      </c>
      <c r="F8358">
        <v>1984.7299800000001</v>
      </c>
      <c r="G8358">
        <v>1707130000</v>
      </c>
    </row>
    <row r="8359" spans="1:7" x14ac:dyDescent="0.3">
      <c r="A8359" s="1">
        <v>38061</v>
      </c>
      <c r="B8359">
        <v>1977.780029</v>
      </c>
      <c r="C8359">
        <v>1977.780029</v>
      </c>
      <c r="D8359">
        <v>1939.1999510000001</v>
      </c>
      <c r="E8359">
        <v>1939.1999510000001</v>
      </c>
      <c r="F8359">
        <v>1939.1999510000001</v>
      </c>
      <c r="G8359">
        <v>1723290000</v>
      </c>
    </row>
    <row r="8360" spans="1:7" x14ac:dyDescent="0.3">
      <c r="A8360" s="1">
        <v>38062</v>
      </c>
      <c r="B8360">
        <v>1952.780029</v>
      </c>
      <c r="C8360">
        <v>1961.98999</v>
      </c>
      <c r="D8360">
        <v>1927.6899410000001</v>
      </c>
      <c r="E8360">
        <v>1943.089966</v>
      </c>
      <c r="F8360">
        <v>1943.089966</v>
      </c>
      <c r="G8360">
        <v>1963640000</v>
      </c>
    </row>
    <row r="8361" spans="1:7" x14ac:dyDescent="0.3">
      <c r="A8361" s="1">
        <v>38063</v>
      </c>
      <c r="B8361">
        <v>1956.5200199999999</v>
      </c>
      <c r="C8361">
        <v>1980.3100589999999</v>
      </c>
      <c r="D8361">
        <v>1956.5200199999999</v>
      </c>
      <c r="E8361">
        <v>1976.76001</v>
      </c>
      <c r="F8361">
        <v>1976.76001</v>
      </c>
      <c r="G8361">
        <v>1678770000</v>
      </c>
    </row>
    <row r="8362" spans="1:7" x14ac:dyDescent="0.3">
      <c r="A8362" s="1">
        <v>38064</v>
      </c>
      <c r="B8362">
        <v>1971.26001</v>
      </c>
      <c r="C8362">
        <v>1972.3100589999999</v>
      </c>
      <c r="D8362">
        <v>1947.5600589999999</v>
      </c>
      <c r="E8362">
        <v>1962.4399410000001</v>
      </c>
      <c r="F8362">
        <v>1962.4399410000001</v>
      </c>
      <c r="G8362">
        <v>1677760000</v>
      </c>
    </row>
    <row r="8363" spans="1:7" x14ac:dyDescent="0.3">
      <c r="A8363" s="1">
        <v>38065</v>
      </c>
      <c r="B8363">
        <v>1964.969971</v>
      </c>
      <c r="C8363">
        <v>1970.150024</v>
      </c>
      <c r="D8363">
        <v>1940.469971</v>
      </c>
      <c r="E8363">
        <v>1940.469971</v>
      </c>
      <c r="F8363">
        <v>1940.469971</v>
      </c>
      <c r="G8363">
        <v>1645680000</v>
      </c>
    </row>
    <row r="8364" spans="1:7" x14ac:dyDescent="0.3">
      <c r="A8364" s="1">
        <v>38068</v>
      </c>
      <c r="B8364">
        <v>1929.0200199999999</v>
      </c>
      <c r="C8364">
        <v>1929.280029</v>
      </c>
      <c r="D8364">
        <v>1897.630005</v>
      </c>
      <c r="E8364">
        <v>1909.900024</v>
      </c>
      <c r="F8364">
        <v>1909.900024</v>
      </c>
      <c r="G8364">
        <v>1982240000</v>
      </c>
    </row>
    <row r="8365" spans="1:7" x14ac:dyDescent="0.3">
      <c r="A8365" s="1">
        <v>38069</v>
      </c>
      <c r="B8365">
        <v>1923.2299800000001</v>
      </c>
      <c r="C8365">
        <v>1928.6099850000001</v>
      </c>
      <c r="D8365">
        <v>1898.9399410000001</v>
      </c>
      <c r="E8365">
        <v>1901.8000489999999</v>
      </c>
      <c r="F8365">
        <v>1901.8000489999999</v>
      </c>
      <c r="G8365">
        <v>1835180000</v>
      </c>
    </row>
    <row r="8366" spans="1:7" x14ac:dyDescent="0.3">
      <c r="A8366" s="1">
        <v>38070</v>
      </c>
      <c r="B8366">
        <v>1908.040039</v>
      </c>
      <c r="C8366">
        <v>1922.51001</v>
      </c>
      <c r="D8366">
        <v>1896.910034</v>
      </c>
      <c r="E8366">
        <v>1909.4799800000001</v>
      </c>
      <c r="F8366">
        <v>1909.4799800000001</v>
      </c>
      <c r="G8366">
        <v>1839440000</v>
      </c>
    </row>
    <row r="8367" spans="1:7" x14ac:dyDescent="0.3">
      <c r="A8367" s="1">
        <v>38071</v>
      </c>
      <c r="B8367">
        <v>1923.219971</v>
      </c>
      <c r="C8367">
        <v>1967.170044</v>
      </c>
      <c r="D8367">
        <v>1923.219971</v>
      </c>
      <c r="E8367">
        <v>1967.170044</v>
      </c>
      <c r="F8367">
        <v>1967.170044</v>
      </c>
      <c r="G8367">
        <v>1968620000</v>
      </c>
    </row>
    <row r="8368" spans="1:7" x14ac:dyDescent="0.3">
      <c r="A8368" s="1">
        <v>38072</v>
      </c>
      <c r="B8368">
        <v>1963.5200199999999</v>
      </c>
      <c r="C8368">
        <v>1976.76001</v>
      </c>
      <c r="D8368">
        <v>1960.0200199999999</v>
      </c>
      <c r="E8368">
        <v>1960.0200199999999</v>
      </c>
      <c r="F8368">
        <v>1960.0200199999999</v>
      </c>
      <c r="G8368">
        <v>1579820000</v>
      </c>
    </row>
    <row r="8369" spans="1:7" x14ac:dyDescent="0.3">
      <c r="A8369" s="1">
        <v>38075</v>
      </c>
      <c r="B8369">
        <v>1975.4300539999999</v>
      </c>
      <c r="C8369">
        <v>1996.2299800000001</v>
      </c>
      <c r="D8369">
        <v>1975.4300539999999</v>
      </c>
      <c r="E8369">
        <v>1992.5699460000001</v>
      </c>
      <c r="F8369">
        <v>1992.5699460000001</v>
      </c>
      <c r="G8369">
        <v>1706000000</v>
      </c>
    </row>
    <row r="8370" spans="1:7" x14ac:dyDescent="0.3">
      <c r="A8370" s="1">
        <v>38076</v>
      </c>
      <c r="B8370">
        <v>1985.670044</v>
      </c>
      <c r="C8370">
        <v>2000.6800539999999</v>
      </c>
      <c r="D8370">
        <v>1981.4399410000001</v>
      </c>
      <c r="E8370">
        <v>2000.630005</v>
      </c>
      <c r="F8370">
        <v>2000.630005</v>
      </c>
      <c r="G8370">
        <v>1598550000</v>
      </c>
    </row>
    <row r="8371" spans="1:7" x14ac:dyDescent="0.3">
      <c r="A8371" s="1">
        <v>38077</v>
      </c>
      <c r="B8371">
        <v>2001.089966</v>
      </c>
      <c r="C8371">
        <v>2004</v>
      </c>
      <c r="D8371">
        <v>1985.040039</v>
      </c>
      <c r="E8371">
        <v>1994.219971</v>
      </c>
      <c r="F8371">
        <v>1994.219971</v>
      </c>
      <c r="G8371">
        <v>1861460000</v>
      </c>
    </row>
    <row r="8372" spans="1:7" x14ac:dyDescent="0.3">
      <c r="A8372" s="1">
        <v>38078</v>
      </c>
      <c r="B8372">
        <v>1996.4499510000001</v>
      </c>
      <c r="C8372">
        <v>2019.089966</v>
      </c>
      <c r="D8372">
        <v>1996.4499510000001</v>
      </c>
      <c r="E8372">
        <v>2015.01001</v>
      </c>
      <c r="F8372">
        <v>2015.01001</v>
      </c>
      <c r="G8372">
        <v>1833430000</v>
      </c>
    </row>
    <row r="8373" spans="1:7" x14ac:dyDescent="0.3">
      <c r="A8373" s="1">
        <v>38079</v>
      </c>
      <c r="B8373">
        <v>2046.0500489999999</v>
      </c>
      <c r="C8373">
        <v>2057.169922</v>
      </c>
      <c r="D8373">
        <v>2037.1899410000001</v>
      </c>
      <c r="E8373">
        <v>2057.169922</v>
      </c>
      <c r="F8373">
        <v>2057.169922</v>
      </c>
      <c r="G8373">
        <v>2183740000</v>
      </c>
    </row>
    <row r="8374" spans="1:7" x14ac:dyDescent="0.3">
      <c r="A8374" s="1">
        <v>38082</v>
      </c>
      <c r="B8374">
        <v>2055.98999</v>
      </c>
      <c r="C8374">
        <v>2079.1201169999999</v>
      </c>
      <c r="D8374">
        <v>2054.3400879999999</v>
      </c>
      <c r="E8374">
        <v>2079.1201169999999</v>
      </c>
      <c r="F8374">
        <v>2079.1201169999999</v>
      </c>
      <c r="G8374">
        <v>1736300000</v>
      </c>
    </row>
    <row r="8375" spans="1:7" x14ac:dyDescent="0.3">
      <c r="A8375" s="1">
        <v>38083</v>
      </c>
      <c r="B8375">
        <v>2064.1298830000001</v>
      </c>
      <c r="C8375">
        <v>2068.2700199999999</v>
      </c>
      <c r="D8375">
        <v>2053.320068</v>
      </c>
      <c r="E8375">
        <v>2059.8999020000001</v>
      </c>
      <c r="F8375">
        <v>2059.8999020000001</v>
      </c>
      <c r="G8375">
        <v>1811100000</v>
      </c>
    </row>
    <row r="8376" spans="1:7" x14ac:dyDescent="0.3">
      <c r="A8376" s="1">
        <v>38084</v>
      </c>
      <c r="B8376">
        <v>2055.610107</v>
      </c>
      <c r="C8376">
        <v>2060.4399410000001</v>
      </c>
      <c r="D8376">
        <v>2038.73999</v>
      </c>
      <c r="E8376">
        <v>2050.23999</v>
      </c>
      <c r="F8376">
        <v>2050.23999</v>
      </c>
      <c r="G8376">
        <v>1774960000</v>
      </c>
    </row>
    <row r="8377" spans="1:7" x14ac:dyDescent="0.3">
      <c r="A8377" s="1">
        <v>38085</v>
      </c>
      <c r="B8377">
        <v>2074.580078</v>
      </c>
      <c r="C8377">
        <v>2075.330078</v>
      </c>
      <c r="D8377">
        <v>2046.099976</v>
      </c>
      <c r="E8377">
        <v>2052.8798830000001</v>
      </c>
      <c r="F8377">
        <v>2052.8798830000001</v>
      </c>
      <c r="G8377">
        <v>1694140000</v>
      </c>
    </row>
    <row r="8378" spans="1:7" x14ac:dyDescent="0.3">
      <c r="A8378" s="1">
        <v>38089</v>
      </c>
      <c r="B8378">
        <v>2057.639893</v>
      </c>
      <c r="C8378">
        <v>2069.4499510000001</v>
      </c>
      <c r="D8378">
        <v>2057.639893</v>
      </c>
      <c r="E8378">
        <v>2065.4799800000001</v>
      </c>
      <c r="F8378">
        <v>2065.4799800000001</v>
      </c>
      <c r="G8378">
        <v>1501360000</v>
      </c>
    </row>
    <row r="8379" spans="1:7" x14ac:dyDescent="0.3">
      <c r="A8379" s="1">
        <v>38090</v>
      </c>
      <c r="B8379">
        <v>2072.9499510000001</v>
      </c>
      <c r="C8379">
        <v>2073.419922</v>
      </c>
      <c r="D8379">
        <v>2026.1999510000001</v>
      </c>
      <c r="E8379">
        <v>2030.079956</v>
      </c>
      <c r="F8379">
        <v>2030.079956</v>
      </c>
      <c r="G8379">
        <v>1953240000</v>
      </c>
    </row>
    <row r="8380" spans="1:7" x14ac:dyDescent="0.3">
      <c r="A8380" s="1">
        <v>38091</v>
      </c>
      <c r="B8380">
        <v>2018.3599850000001</v>
      </c>
      <c r="C8380">
        <v>2040.150024</v>
      </c>
      <c r="D8380">
        <v>2013.9799800000001</v>
      </c>
      <c r="E8380">
        <v>2024.849976</v>
      </c>
      <c r="F8380">
        <v>2024.849976</v>
      </c>
      <c r="G8380">
        <v>1832200000</v>
      </c>
    </row>
    <row r="8381" spans="1:7" x14ac:dyDescent="0.3">
      <c r="A8381" s="1">
        <v>38092</v>
      </c>
      <c r="B8381">
        <v>2026.5200199999999</v>
      </c>
      <c r="C8381">
        <v>2031.839966</v>
      </c>
      <c r="D8381">
        <v>1989.209961</v>
      </c>
      <c r="E8381">
        <v>2002.170044</v>
      </c>
      <c r="F8381">
        <v>2002.170044</v>
      </c>
      <c r="G8381">
        <v>1956010000</v>
      </c>
    </row>
    <row r="8382" spans="1:7" x14ac:dyDescent="0.3">
      <c r="A8382" s="1">
        <v>38093</v>
      </c>
      <c r="B8382">
        <v>2002.4300539999999</v>
      </c>
      <c r="C8382">
        <v>2007.170044</v>
      </c>
      <c r="D8382">
        <v>1982.1400149999999</v>
      </c>
      <c r="E8382">
        <v>1995.73999</v>
      </c>
      <c r="F8382">
        <v>1995.73999</v>
      </c>
      <c r="G8382">
        <v>1870420000</v>
      </c>
    </row>
    <row r="8383" spans="1:7" x14ac:dyDescent="0.3">
      <c r="A8383" s="1">
        <v>38096</v>
      </c>
      <c r="B8383">
        <v>1995.369995</v>
      </c>
      <c r="C8383">
        <v>2020.4499510000001</v>
      </c>
      <c r="D8383">
        <v>1991.1400149999999</v>
      </c>
      <c r="E8383">
        <v>2020.4300539999999</v>
      </c>
      <c r="F8383">
        <v>2020.4300539999999</v>
      </c>
      <c r="G8383">
        <v>1672830000</v>
      </c>
    </row>
    <row r="8384" spans="1:7" x14ac:dyDescent="0.3">
      <c r="A8384" s="1">
        <v>38097</v>
      </c>
      <c r="B8384">
        <v>2022.619995</v>
      </c>
      <c r="C8384">
        <v>2032.410034</v>
      </c>
      <c r="D8384">
        <v>1978.630005</v>
      </c>
      <c r="E8384">
        <v>1978.630005</v>
      </c>
      <c r="F8384">
        <v>1978.630005</v>
      </c>
      <c r="G8384">
        <v>1921740000</v>
      </c>
    </row>
    <row r="8385" spans="1:7" x14ac:dyDescent="0.3">
      <c r="A8385" s="1">
        <v>38098</v>
      </c>
      <c r="B8385">
        <v>1987.219971</v>
      </c>
      <c r="C8385">
        <v>1995.910034</v>
      </c>
      <c r="D8385">
        <v>1973.25</v>
      </c>
      <c r="E8385">
        <v>1995.630005</v>
      </c>
      <c r="F8385">
        <v>1995.630005</v>
      </c>
      <c r="G8385">
        <v>2053970000</v>
      </c>
    </row>
    <row r="8386" spans="1:7" x14ac:dyDescent="0.3">
      <c r="A8386" s="1">
        <v>38099</v>
      </c>
      <c r="B8386">
        <v>1992.650024</v>
      </c>
      <c r="C8386">
        <v>2035.3900149999999</v>
      </c>
      <c r="D8386">
        <v>1991.469971</v>
      </c>
      <c r="E8386">
        <v>2032.910034</v>
      </c>
      <c r="F8386">
        <v>2032.910034</v>
      </c>
      <c r="G8386">
        <v>2147870000</v>
      </c>
    </row>
    <row r="8387" spans="1:7" x14ac:dyDescent="0.3">
      <c r="A8387" s="1">
        <v>38100</v>
      </c>
      <c r="B8387">
        <v>2045.920044</v>
      </c>
      <c r="C8387">
        <v>2051.75</v>
      </c>
      <c r="D8387">
        <v>2034.4799800000001</v>
      </c>
      <c r="E8387">
        <v>2049.7700199999999</v>
      </c>
      <c r="F8387">
        <v>2049.7700199999999</v>
      </c>
      <c r="G8387">
        <v>1927300000</v>
      </c>
    </row>
    <row r="8388" spans="1:7" x14ac:dyDescent="0.3">
      <c r="A8388" s="1">
        <v>38103</v>
      </c>
      <c r="B8388">
        <v>2052.25</v>
      </c>
      <c r="C8388">
        <v>2059.080078</v>
      </c>
      <c r="D8388">
        <v>2031.75</v>
      </c>
      <c r="E8388">
        <v>2036.7700199999999</v>
      </c>
      <c r="F8388">
        <v>2036.7700199999999</v>
      </c>
      <c r="G8388">
        <v>1727680000</v>
      </c>
    </row>
    <row r="8389" spans="1:7" x14ac:dyDescent="0.3">
      <c r="A8389" s="1">
        <v>38104</v>
      </c>
      <c r="B8389">
        <v>2040.530029</v>
      </c>
      <c r="C8389">
        <v>2053.570068</v>
      </c>
      <c r="D8389">
        <v>2027.6400149999999</v>
      </c>
      <c r="E8389">
        <v>2032.530029</v>
      </c>
      <c r="F8389">
        <v>2032.530029</v>
      </c>
      <c r="G8389">
        <v>1971610000</v>
      </c>
    </row>
    <row r="8390" spans="1:7" x14ac:dyDescent="0.3">
      <c r="A8390" s="1">
        <v>38105</v>
      </c>
      <c r="B8390">
        <v>2026.4399410000001</v>
      </c>
      <c r="C8390">
        <v>2026.4399410000001</v>
      </c>
      <c r="D8390">
        <v>1985.540039</v>
      </c>
      <c r="E8390">
        <v>1989.540039</v>
      </c>
      <c r="F8390">
        <v>1989.540039</v>
      </c>
      <c r="G8390">
        <v>2037420000</v>
      </c>
    </row>
    <row r="8391" spans="1:7" x14ac:dyDescent="0.3">
      <c r="A8391" s="1">
        <v>38106</v>
      </c>
      <c r="B8391">
        <v>1987.4799800000001</v>
      </c>
      <c r="C8391">
        <v>1998.5</v>
      </c>
      <c r="D8391">
        <v>1946.099976</v>
      </c>
      <c r="E8391">
        <v>1958.780029</v>
      </c>
      <c r="F8391">
        <v>1958.780029</v>
      </c>
      <c r="G8391">
        <v>2371070000</v>
      </c>
    </row>
    <row r="8392" spans="1:7" x14ac:dyDescent="0.3">
      <c r="A8392" s="1">
        <v>38107</v>
      </c>
      <c r="B8392">
        <v>1962.48999</v>
      </c>
      <c r="C8392">
        <v>1965.8900149999999</v>
      </c>
      <c r="D8392">
        <v>1919.3900149999999</v>
      </c>
      <c r="E8392">
        <v>1920.150024</v>
      </c>
      <c r="F8392">
        <v>1920.150024</v>
      </c>
      <c r="G8392">
        <v>2174730000</v>
      </c>
    </row>
    <row r="8393" spans="1:7" x14ac:dyDescent="0.3">
      <c r="A8393" s="1">
        <v>38110</v>
      </c>
      <c r="B8393">
        <v>1928.719971</v>
      </c>
      <c r="C8393">
        <v>1954.619995</v>
      </c>
      <c r="D8393">
        <v>1926.089966</v>
      </c>
      <c r="E8393">
        <v>1938.719971</v>
      </c>
      <c r="F8393">
        <v>1938.719971</v>
      </c>
      <c r="G8393">
        <v>1932490000</v>
      </c>
    </row>
    <row r="8394" spans="1:7" x14ac:dyDescent="0.3">
      <c r="A8394" s="1">
        <v>38111</v>
      </c>
      <c r="B8394">
        <v>1942.369995</v>
      </c>
      <c r="C8394">
        <v>1969.969971</v>
      </c>
      <c r="D8394">
        <v>1933.599976</v>
      </c>
      <c r="E8394">
        <v>1950.4799800000001</v>
      </c>
      <c r="F8394">
        <v>1950.4799800000001</v>
      </c>
      <c r="G8394">
        <v>1857530000</v>
      </c>
    </row>
    <row r="8395" spans="1:7" x14ac:dyDescent="0.3">
      <c r="A8395" s="1">
        <v>38112</v>
      </c>
      <c r="B8395">
        <v>1954.98999</v>
      </c>
      <c r="C8395">
        <v>1967.329956</v>
      </c>
      <c r="D8395">
        <v>1948.51001</v>
      </c>
      <c r="E8395">
        <v>1957.26001</v>
      </c>
      <c r="F8395">
        <v>1957.26001</v>
      </c>
      <c r="G8395">
        <v>1586660000</v>
      </c>
    </row>
    <row r="8396" spans="1:7" x14ac:dyDescent="0.3">
      <c r="A8396" s="1">
        <v>38113</v>
      </c>
      <c r="B8396">
        <v>1945.869995</v>
      </c>
      <c r="C8396">
        <v>1949.5500489999999</v>
      </c>
      <c r="D8396">
        <v>1923.3000489999999</v>
      </c>
      <c r="E8396">
        <v>1937.73999</v>
      </c>
      <c r="F8396">
        <v>1937.73999</v>
      </c>
      <c r="G8396">
        <v>1750770000</v>
      </c>
    </row>
    <row r="8397" spans="1:7" x14ac:dyDescent="0.3">
      <c r="A8397" s="1">
        <v>38114</v>
      </c>
      <c r="B8397">
        <v>1931.8599850000001</v>
      </c>
      <c r="C8397">
        <v>1957.23999</v>
      </c>
      <c r="D8397">
        <v>1917.959961</v>
      </c>
      <c r="E8397">
        <v>1917.959961</v>
      </c>
      <c r="F8397">
        <v>1917.959961</v>
      </c>
      <c r="G8397">
        <v>1637090000</v>
      </c>
    </row>
    <row r="8398" spans="1:7" x14ac:dyDescent="0.3">
      <c r="A8398" s="1">
        <v>38117</v>
      </c>
      <c r="B8398">
        <v>1904.7299800000001</v>
      </c>
      <c r="C8398">
        <v>1907.9799800000001</v>
      </c>
      <c r="D8398">
        <v>1880.3199460000001</v>
      </c>
      <c r="E8398">
        <v>1896.0699460000001</v>
      </c>
      <c r="F8398">
        <v>1896.0699460000001</v>
      </c>
      <c r="G8398">
        <v>1895630000</v>
      </c>
    </row>
    <row r="8399" spans="1:7" x14ac:dyDescent="0.3">
      <c r="A8399" s="1">
        <v>38118</v>
      </c>
      <c r="B8399">
        <v>1909.5</v>
      </c>
      <c r="C8399">
        <v>1931.4799800000001</v>
      </c>
      <c r="D8399">
        <v>1909.5</v>
      </c>
      <c r="E8399">
        <v>1931.349976</v>
      </c>
      <c r="F8399">
        <v>1931.349976</v>
      </c>
      <c r="G8399">
        <v>1645220000</v>
      </c>
    </row>
    <row r="8400" spans="1:7" x14ac:dyDescent="0.3">
      <c r="A8400" s="1">
        <v>38119</v>
      </c>
      <c r="B8400">
        <v>1924.3199460000001</v>
      </c>
      <c r="C8400">
        <v>1927.2299800000001</v>
      </c>
      <c r="D8400">
        <v>1878.7700199999999</v>
      </c>
      <c r="E8400">
        <v>1925.589966</v>
      </c>
      <c r="F8400">
        <v>1925.589966</v>
      </c>
      <c r="G8400">
        <v>1887780000</v>
      </c>
    </row>
    <row r="8401" spans="1:7" x14ac:dyDescent="0.3">
      <c r="A8401" s="1">
        <v>38120</v>
      </c>
      <c r="B8401">
        <v>1918.630005</v>
      </c>
      <c r="C8401">
        <v>1937.869995</v>
      </c>
      <c r="D8401">
        <v>1914.099976</v>
      </c>
      <c r="E8401">
        <v>1926.030029</v>
      </c>
      <c r="F8401">
        <v>1926.030029</v>
      </c>
      <c r="G8401">
        <v>1558620000</v>
      </c>
    </row>
    <row r="8402" spans="1:7" x14ac:dyDescent="0.3">
      <c r="A8402" s="1">
        <v>38121</v>
      </c>
      <c r="B8402">
        <v>1922.469971</v>
      </c>
      <c r="C8402">
        <v>1927.25</v>
      </c>
      <c r="D8402">
        <v>1897.5699460000001</v>
      </c>
      <c r="E8402">
        <v>1904.25</v>
      </c>
      <c r="F8402">
        <v>1904.25</v>
      </c>
      <c r="G8402">
        <v>1526360000</v>
      </c>
    </row>
    <row r="8403" spans="1:7" x14ac:dyDescent="0.3">
      <c r="A8403" s="1">
        <v>38124</v>
      </c>
      <c r="B8403">
        <v>1881.0600589999999</v>
      </c>
      <c r="C8403">
        <v>1887.73999</v>
      </c>
      <c r="D8403">
        <v>1865.400024</v>
      </c>
      <c r="E8403">
        <v>1876.6400149999999</v>
      </c>
      <c r="F8403">
        <v>1876.6400149999999</v>
      </c>
      <c r="G8403">
        <v>1528890000</v>
      </c>
    </row>
    <row r="8404" spans="1:7" x14ac:dyDescent="0.3">
      <c r="A8404" s="1">
        <v>38125</v>
      </c>
      <c r="B8404">
        <v>1892.290039</v>
      </c>
      <c r="C8404">
        <v>1903.3900149999999</v>
      </c>
      <c r="D8404">
        <v>1890.9499510000001</v>
      </c>
      <c r="E8404">
        <v>1897.8199460000001</v>
      </c>
      <c r="F8404">
        <v>1897.8199460000001</v>
      </c>
      <c r="G8404">
        <v>1435100000</v>
      </c>
    </row>
    <row r="8405" spans="1:7" x14ac:dyDescent="0.3">
      <c r="A8405" s="1">
        <v>38126</v>
      </c>
      <c r="B8405">
        <v>1917.579956</v>
      </c>
      <c r="C8405">
        <v>1936.040039</v>
      </c>
      <c r="D8405">
        <v>1898.160034</v>
      </c>
      <c r="E8405">
        <v>1898.170044</v>
      </c>
      <c r="F8405">
        <v>1898.170044</v>
      </c>
      <c r="G8405">
        <v>1834960000</v>
      </c>
    </row>
    <row r="8406" spans="1:7" x14ac:dyDescent="0.3">
      <c r="A8406" s="1">
        <v>38127</v>
      </c>
      <c r="B8406">
        <v>1902.780029</v>
      </c>
      <c r="C8406">
        <v>1912.0200199999999</v>
      </c>
      <c r="D8406">
        <v>1890.1800539999999</v>
      </c>
      <c r="E8406">
        <v>1896.589966</v>
      </c>
      <c r="F8406">
        <v>1896.589966</v>
      </c>
      <c r="G8406">
        <v>1540900000</v>
      </c>
    </row>
    <row r="8407" spans="1:7" x14ac:dyDescent="0.3">
      <c r="A8407" s="1">
        <v>38128</v>
      </c>
      <c r="B8407">
        <v>1910.040039</v>
      </c>
      <c r="C8407">
        <v>1918.079956</v>
      </c>
      <c r="D8407">
        <v>1899.849976</v>
      </c>
      <c r="E8407">
        <v>1912.089966</v>
      </c>
      <c r="F8407">
        <v>1912.089966</v>
      </c>
      <c r="G8407">
        <v>1376620000</v>
      </c>
    </row>
    <row r="8408" spans="1:7" x14ac:dyDescent="0.3">
      <c r="A8408" s="1">
        <v>38131</v>
      </c>
      <c r="B8408">
        <v>1924.869995</v>
      </c>
      <c r="C8408">
        <v>1934.410034</v>
      </c>
      <c r="D8408">
        <v>1915.5600589999999</v>
      </c>
      <c r="E8408">
        <v>1922.9799800000001</v>
      </c>
      <c r="F8408">
        <v>1922.9799800000001</v>
      </c>
      <c r="G8408">
        <v>1422080000</v>
      </c>
    </row>
    <row r="8409" spans="1:7" x14ac:dyDescent="0.3">
      <c r="A8409" s="1">
        <v>38132</v>
      </c>
      <c r="B8409">
        <v>1920.9399410000001</v>
      </c>
      <c r="C8409">
        <v>1966.6800539999999</v>
      </c>
      <c r="D8409">
        <v>1913.7299800000001</v>
      </c>
      <c r="E8409">
        <v>1964.650024</v>
      </c>
      <c r="F8409">
        <v>1964.650024</v>
      </c>
      <c r="G8409">
        <v>1770600000</v>
      </c>
    </row>
    <row r="8410" spans="1:7" x14ac:dyDescent="0.3">
      <c r="A8410" s="1">
        <v>38133</v>
      </c>
      <c r="B8410">
        <v>1961.160034</v>
      </c>
      <c r="C8410">
        <v>1976.160034</v>
      </c>
      <c r="D8410">
        <v>1957.579956</v>
      </c>
      <c r="E8410">
        <v>1976.150024</v>
      </c>
      <c r="F8410">
        <v>1976.150024</v>
      </c>
      <c r="G8410">
        <v>1591030000</v>
      </c>
    </row>
    <row r="8411" spans="1:7" x14ac:dyDescent="0.3">
      <c r="A8411" s="1">
        <v>38134</v>
      </c>
      <c r="B8411">
        <v>1982.7700199999999</v>
      </c>
      <c r="C8411">
        <v>1991.869995</v>
      </c>
      <c r="D8411">
        <v>1969.040039</v>
      </c>
      <c r="E8411">
        <v>1984.5</v>
      </c>
      <c r="F8411">
        <v>1984.5</v>
      </c>
      <c r="G8411">
        <v>1641260000</v>
      </c>
    </row>
    <row r="8412" spans="1:7" x14ac:dyDescent="0.3">
      <c r="A8412" s="1">
        <v>38135</v>
      </c>
      <c r="B8412">
        <v>1985.540039</v>
      </c>
      <c r="C8412">
        <v>1990.8100589999999</v>
      </c>
      <c r="D8412">
        <v>1976.6999510000001</v>
      </c>
      <c r="E8412">
        <v>1986.73999</v>
      </c>
      <c r="F8412">
        <v>1986.73999</v>
      </c>
      <c r="G8412">
        <v>1233190000</v>
      </c>
    </row>
    <row r="8413" spans="1:7" x14ac:dyDescent="0.3">
      <c r="A8413" s="1">
        <v>38139</v>
      </c>
      <c r="B8413">
        <v>1978.5200199999999</v>
      </c>
      <c r="C8413">
        <v>1991.290039</v>
      </c>
      <c r="D8413">
        <v>1972.709961</v>
      </c>
      <c r="E8413">
        <v>1990.7700199999999</v>
      </c>
      <c r="F8413">
        <v>1990.7700199999999</v>
      </c>
      <c r="G8413">
        <v>1459030000</v>
      </c>
    </row>
    <row r="8414" spans="1:7" x14ac:dyDescent="0.3">
      <c r="A8414" s="1">
        <v>38140</v>
      </c>
      <c r="B8414">
        <v>1995.1800539999999</v>
      </c>
      <c r="C8414">
        <v>1998.3199460000001</v>
      </c>
      <c r="D8414">
        <v>1978.709961</v>
      </c>
      <c r="E8414">
        <v>1988.9799800000001</v>
      </c>
      <c r="F8414">
        <v>1988.9799800000001</v>
      </c>
      <c r="G8414">
        <v>1520120000</v>
      </c>
    </row>
    <row r="8415" spans="1:7" x14ac:dyDescent="0.3">
      <c r="A8415" s="1">
        <v>38141</v>
      </c>
      <c r="B8415">
        <v>1983.8599850000001</v>
      </c>
      <c r="C8415">
        <v>1983.8599850000001</v>
      </c>
      <c r="D8415">
        <v>1960.26001</v>
      </c>
      <c r="E8415">
        <v>1960.26001</v>
      </c>
      <c r="F8415">
        <v>1960.26001</v>
      </c>
      <c r="G8415">
        <v>1526670000</v>
      </c>
    </row>
    <row r="8416" spans="1:7" x14ac:dyDescent="0.3">
      <c r="A8416" s="1">
        <v>38142</v>
      </c>
      <c r="B8416">
        <v>1982.650024</v>
      </c>
      <c r="C8416">
        <v>1995.5</v>
      </c>
      <c r="D8416">
        <v>1978.040039</v>
      </c>
      <c r="E8416">
        <v>1978.619995</v>
      </c>
      <c r="F8416">
        <v>1978.619995</v>
      </c>
      <c r="G8416">
        <v>1417600000</v>
      </c>
    </row>
    <row r="8417" spans="1:7" x14ac:dyDescent="0.3">
      <c r="A8417" s="1">
        <v>38145</v>
      </c>
      <c r="B8417">
        <v>1991.670044</v>
      </c>
      <c r="C8417">
        <v>2020.619995</v>
      </c>
      <c r="D8417">
        <v>1991.420044</v>
      </c>
      <c r="E8417">
        <v>2020.619995</v>
      </c>
      <c r="F8417">
        <v>2020.619995</v>
      </c>
      <c r="G8417">
        <v>1485300000</v>
      </c>
    </row>
    <row r="8418" spans="1:7" x14ac:dyDescent="0.3">
      <c r="A8418" s="1">
        <v>38146</v>
      </c>
      <c r="B8418">
        <v>2010.719971</v>
      </c>
      <c r="C8418">
        <v>2023.540039</v>
      </c>
      <c r="D8418">
        <v>2008.3000489999999</v>
      </c>
      <c r="E8418">
        <v>2023.530029</v>
      </c>
      <c r="F8418">
        <v>2023.530029</v>
      </c>
      <c r="G8418">
        <v>1464790000</v>
      </c>
    </row>
    <row r="8419" spans="1:7" x14ac:dyDescent="0.3">
      <c r="A8419" s="1">
        <v>38147</v>
      </c>
      <c r="B8419">
        <v>2015.040039</v>
      </c>
      <c r="C8419">
        <v>2019.219971</v>
      </c>
      <c r="D8419">
        <v>1989.98999</v>
      </c>
      <c r="E8419">
        <v>1990.6099850000001</v>
      </c>
      <c r="F8419">
        <v>1990.6099850000001</v>
      </c>
      <c r="G8419">
        <v>1520200000</v>
      </c>
    </row>
    <row r="8420" spans="1:7" x14ac:dyDescent="0.3">
      <c r="A8420" s="1">
        <v>38148</v>
      </c>
      <c r="B8420">
        <v>1996.8000489999999</v>
      </c>
      <c r="C8420">
        <v>2000.98999</v>
      </c>
      <c r="D8420">
        <v>1988.8900149999999</v>
      </c>
      <c r="E8420">
        <v>1999.869995</v>
      </c>
      <c r="F8420">
        <v>1999.869995</v>
      </c>
      <c r="G8420">
        <v>1345640000</v>
      </c>
    </row>
    <row r="8421" spans="1:7" x14ac:dyDescent="0.3">
      <c r="A8421" s="1">
        <v>38152</v>
      </c>
      <c r="B8421">
        <v>1987.75</v>
      </c>
      <c r="C8421">
        <v>1987.829956</v>
      </c>
      <c r="D8421">
        <v>1963.4799800000001</v>
      </c>
      <c r="E8421">
        <v>1969.98999</v>
      </c>
      <c r="F8421">
        <v>1969.98999</v>
      </c>
      <c r="G8421">
        <v>1402630000</v>
      </c>
    </row>
    <row r="8422" spans="1:7" x14ac:dyDescent="0.3">
      <c r="A8422" s="1">
        <v>38153</v>
      </c>
      <c r="B8422">
        <v>1982.410034</v>
      </c>
      <c r="C8422">
        <v>2006.579956</v>
      </c>
      <c r="D8422">
        <v>1982.410034</v>
      </c>
      <c r="E8422">
        <v>1995.599976</v>
      </c>
      <c r="F8422">
        <v>1995.599976</v>
      </c>
      <c r="G8422">
        <v>1527280000</v>
      </c>
    </row>
    <row r="8423" spans="1:7" x14ac:dyDescent="0.3">
      <c r="A8423" s="1">
        <v>38154</v>
      </c>
      <c r="B8423">
        <v>1997.099976</v>
      </c>
      <c r="C8423">
        <v>2002.0699460000001</v>
      </c>
      <c r="D8423">
        <v>1990.5699460000001</v>
      </c>
      <c r="E8423">
        <v>1998.2299800000001</v>
      </c>
      <c r="F8423">
        <v>1998.2299800000001</v>
      </c>
      <c r="G8423">
        <v>1353130000</v>
      </c>
    </row>
    <row r="8424" spans="1:7" x14ac:dyDescent="0.3">
      <c r="A8424" s="1">
        <v>38155</v>
      </c>
      <c r="B8424">
        <v>1993.6899410000001</v>
      </c>
      <c r="C8424">
        <v>1993.9300539999999</v>
      </c>
      <c r="D8424">
        <v>1976.25</v>
      </c>
      <c r="E8424">
        <v>1983.670044</v>
      </c>
      <c r="F8424">
        <v>1983.670044</v>
      </c>
      <c r="G8424">
        <v>1449920000</v>
      </c>
    </row>
    <row r="8425" spans="1:7" x14ac:dyDescent="0.3">
      <c r="A8425" s="1">
        <v>38156</v>
      </c>
      <c r="B8425">
        <v>1977.7700199999999</v>
      </c>
      <c r="C8425">
        <v>2000.410034</v>
      </c>
      <c r="D8425">
        <v>1973.910034</v>
      </c>
      <c r="E8425">
        <v>1986.7299800000001</v>
      </c>
      <c r="F8425">
        <v>1986.7299800000001</v>
      </c>
      <c r="G8425">
        <v>1697770000</v>
      </c>
    </row>
    <row r="8426" spans="1:7" x14ac:dyDescent="0.3">
      <c r="A8426" s="1">
        <v>38159</v>
      </c>
      <c r="B8426">
        <v>1990.8199460000001</v>
      </c>
      <c r="C8426">
        <v>1995.0600589999999</v>
      </c>
      <c r="D8426">
        <v>1972.4300539999999</v>
      </c>
      <c r="E8426">
        <v>1974.380005</v>
      </c>
      <c r="F8426">
        <v>1974.380005</v>
      </c>
      <c r="G8426">
        <v>1363000000</v>
      </c>
    </row>
    <row r="8427" spans="1:7" x14ac:dyDescent="0.3">
      <c r="A8427" s="1">
        <v>38160</v>
      </c>
      <c r="B8427">
        <v>1975.51001</v>
      </c>
      <c r="C8427">
        <v>1994.869995</v>
      </c>
      <c r="D8427">
        <v>1964.530029</v>
      </c>
      <c r="E8427">
        <v>1994.150024</v>
      </c>
      <c r="F8427">
        <v>1994.150024</v>
      </c>
      <c r="G8427">
        <v>1660890000</v>
      </c>
    </row>
    <row r="8428" spans="1:7" x14ac:dyDescent="0.3">
      <c r="A8428" s="1">
        <v>38161</v>
      </c>
      <c r="B8428">
        <v>1992.0500489999999</v>
      </c>
      <c r="C8428">
        <v>2023.2299800000001</v>
      </c>
      <c r="D8428">
        <v>1990.780029</v>
      </c>
      <c r="E8428">
        <v>2020.9799800000001</v>
      </c>
      <c r="F8428">
        <v>2020.9799800000001</v>
      </c>
      <c r="G8428">
        <v>1803560000</v>
      </c>
    </row>
    <row r="8429" spans="1:7" x14ac:dyDescent="0.3">
      <c r="A8429" s="1">
        <v>38162</v>
      </c>
      <c r="B8429">
        <v>2020.1099850000001</v>
      </c>
      <c r="C8429">
        <v>2032.209961</v>
      </c>
      <c r="D8429">
        <v>2013.780029</v>
      </c>
      <c r="E8429">
        <v>2015.5699460000001</v>
      </c>
      <c r="F8429">
        <v>2015.5699460000001</v>
      </c>
      <c r="G8429">
        <v>1685690000</v>
      </c>
    </row>
    <row r="8430" spans="1:7" x14ac:dyDescent="0.3">
      <c r="A8430" s="1">
        <v>38163</v>
      </c>
      <c r="B8430">
        <v>2016.73999</v>
      </c>
      <c r="C8430">
        <v>2033.869995</v>
      </c>
      <c r="D8430">
        <v>2015.5699460000001</v>
      </c>
      <c r="E8430">
        <v>2025.469971</v>
      </c>
      <c r="F8430">
        <v>2025.469971</v>
      </c>
      <c r="G8430">
        <v>1972100000</v>
      </c>
    </row>
    <row r="8431" spans="1:7" x14ac:dyDescent="0.3">
      <c r="A8431" s="1">
        <v>38166</v>
      </c>
      <c r="B8431">
        <v>2038.9799800000001</v>
      </c>
      <c r="C8431">
        <v>2039.9300539999999</v>
      </c>
      <c r="D8431">
        <v>2013.7299800000001</v>
      </c>
      <c r="E8431">
        <v>2019.8199460000001</v>
      </c>
      <c r="F8431">
        <v>2019.8199460000001</v>
      </c>
      <c r="G8431">
        <v>1611080000</v>
      </c>
    </row>
    <row r="8432" spans="1:7" x14ac:dyDescent="0.3">
      <c r="A8432" s="1">
        <v>38167</v>
      </c>
      <c r="B8432">
        <v>2017.349976</v>
      </c>
      <c r="C8432">
        <v>2037.599976</v>
      </c>
      <c r="D8432">
        <v>2017.349976</v>
      </c>
      <c r="E8432">
        <v>2034.9300539999999</v>
      </c>
      <c r="F8432">
        <v>2034.9300539999999</v>
      </c>
      <c r="G8432">
        <v>1581530000</v>
      </c>
    </row>
    <row r="8433" spans="1:7" x14ac:dyDescent="0.3">
      <c r="A8433" s="1">
        <v>38168</v>
      </c>
      <c r="B8433">
        <v>2038.339966</v>
      </c>
      <c r="C8433">
        <v>2055.6499020000001</v>
      </c>
      <c r="D8433">
        <v>2031.880005</v>
      </c>
      <c r="E8433">
        <v>2047.790039</v>
      </c>
      <c r="F8433">
        <v>2047.790039</v>
      </c>
      <c r="G8433">
        <v>1754160000</v>
      </c>
    </row>
    <row r="8434" spans="1:7" x14ac:dyDescent="0.3">
      <c r="A8434" s="1">
        <v>38169</v>
      </c>
      <c r="B8434">
        <v>2045.530029</v>
      </c>
      <c r="C8434">
        <v>2045.530029</v>
      </c>
      <c r="D8434">
        <v>2006.670044</v>
      </c>
      <c r="E8434">
        <v>2015.5500489999999</v>
      </c>
      <c r="F8434">
        <v>2015.5500489999999</v>
      </c>
      <c r="G8434">
        <v>1739310000</v>
      </c>
    </row>
    <row r="8435" spans="1:7" x14ac:dyDescent="0.3">
      <c r="A8435" s="1">
        <v>38170</v>
      </c>
      <c r="B8435">
        <v>2014.089966</v>
      </c>
      <c r="C8435">
        <v>2014.73999</v>
      </c>
      <c r="D8435">
        <v>1996.6099850000001</v>
      </c>
      <c r="E8435">
        <v>2006.660034</v>
      </c>
      <c r="F8435">
        <v>2006.660034</v>
      </c>
      <c r="G8435">
        <v>1200230000</v>
      </c>
    </row>
    <row r="8436" spans="1:7" x14ac:dyDescent="0.3">
      <c r="A8436" s="1">
        <v>38174</v>
      </c>
      <c r="B8436">
        <v>1994.6999510000001</v>
      </c>
      <c r="C8436">
        <v>1995.400024</v>
      </c>
      <c r="D8436">
        <v>1958.6899410000001</v>
      </c>
      <c r="E8436">
        <v>1963.4300539999999</v>
      </c>
      <c r="F8436">
        <v>1963.4300539999999</v>
      </c>
      <c r="G8436">
        <v>1927550000</v>
      </c>
    </row>
    <row r="8437" spans="1:7" x14ac:dyDescent="0.3">
      <c r="A8437" s="1">
        <v>38175</v>
      </c>
      <c r="B8437">
        <v>1961.219971</v>
      </c>
      <c r="C8437">
        <v>1976.920044</v>
      </c>
      <c r="D8437">
        <v>1960.780029</v>
      </c>
      <c r="E8437">
        <v>1966.079956</v>
      </c>
      <c r="F8437">
        <v>1966.079956</v>
      </c>
      <c r="G8437">
        <v>1762310000</v>
      </c>
    </row>
    <row r="8438" spans="1:7" x14ac:dyDescent="0.3">
      <c r="A8438" s="1">
        <v>38176</v>
      </c>
      <c r="B8438">
        <v>1951.790039</v>
      </c>
      <c r="C8438">
        <v>1964.4799800000001</v>
      </c>
      <c r="D8438">
        <v>1934.5699460000001</v>
      </c>
      <c r="E8438">
        <v>1935.3199460000001</v>
      </c>
      <c r="F8438">
        <v>1935.3199460000001</v>
      </c>
      <c r="G8438">
        <v>1789150000</v>
      </c>
    </row>
    <row r="8439" spans="1:7" x14ac:dyDescent="0.3">
      <c r="A8439" s="1">
        <v>38177</v>
      </c>
      <c r="B8439">
        <v>1946.48999</v>
      </c>
      <c r="C8439">
        <v>1961.1099850000001</v>
      </c>
      <c r="D8439">
        <v>1940.219971</v>
      </c>
      <c r="E8439">
        <v>1946.329956</v>
      </c>
      <c r="F8439">
        <v>1946.329956</v>
      </c>
      <c r="G8439">
        <v>1388750000</v>
      </c>
    </row>
    <row r="8440" spans="1:7" x14ac:dyDescent="0.3">
      <c r="A8440" s="1">
        <v>38180</v>
      </c>
      <c r="B8440">
        <v>1936.170044</v>
      </c>
      <c r="C8440">
        <v>1941.23999</v>
      </c>
      <c r="D8440">
        <v>1921.400024</v>
      </c>
      <c r="E8440">
        <v>1936.920044</v>
      </c>
      <c r="F8440">
        <v>1936.920044</v>
      </c>
      <c r="G8440">
        <v>1504000000</v>
      </c>
    </row>
    <row r="8441" spans="1:7" x14ac:dyDescent="0.3">
      <c r="A8441" s="1">
        <v>38181</v>
      </c>
      <c r="B8441">
        <v>1940.3100589999999</v>
      </c>
      <c r="C8441">
        <v>1945.170044</v>
      </c>
      <c r="D8441">
        <v>1930.589966</v>
      </c>
      <c r="E8441">
        <v>1931.660034</v>
      </c>
      <c r="F8441">
        <v>1931.660034</v>
      </c>
      <c r="G8441">
        <v>1499660000</v>
      </c>
    </row>
    <row r="8442" spans="1:7" x14ac:dyDescent="0.3">
      <c r="A8442" s="1">
        <v>38182</v>
      </c>
      <c r="B8442">
        <v>1913.7299800000001</v>
      </c>
      <c r="C8442">
        <v>1937.6800539999999</v>
      </c>
      <c r="D8442">
        <v>1908.9799800000001</v>
      </c>
      <c r="E8442">
        <v>1914.880005</v>
      </c>
      <c r="F8442">
        <v>1914.880005</v>
      </c>
      <c r="G8442">
        <v>1461800000</v>
      </c>
    </row>
    <row r="8443" spans="1:7" x14ac:dyDescent="0.3">
      <c r="A8443" s="1">
        <v>38183</v>
      </c>
      <c r="B8443">
        <v>1920.1400149999999</v>
      </c>
      <c r="C8443">
        <v>1925.76001</v>
      </c>
      <c r="D8443">
        <v>1910.130005</v>
      </c>
      <c r="E8443">
        <v>1912.709961</v>
      </c>
      <c r="F8443">
        <v>1912.709961</v>
      </c>
      <c r="G8443">
        <v>1669940000</v>
      </c>
    </row>
    <row r="8444" spans="1:7" x14ac:dyDescent="0.3">
      <c r="A8444" s="1">
        <v>38184</v>
      </c>
      <c r="B8444">
        <v>1926.1899410000001</v>
      </c>
      <c r="C8444">
        <v>1926.1899410000001</v>
      </c>
      <c r="D8444">
        <v>1882.9300539999999</v>
      </c>
      <c r="E8444">
        <v>1883.150024</v>
      </c>
      <c r="F8444">
        <v>1883.150024</v>
      </c>
      <c r="G8444">
        <v>2099400000</v>
      </c>
    </row>
    <row r="8445" spans="1:7" x14ac:dyDescent="0.3">
      <c r="A8445" s="1">
        <v>38187</v>
      </c>
      <c r="B8445">
        <v>1889.0600589999999</v>
      </c>
      <c r="C8445">
        <v>1893.8000489999999</v>
      </c>
      <c r="D8445">
        <v>1870.1400149999999</v>
      </c>
      <c r="E8445">
        <v>1883.829956</v>
      </c>
      <c r="F8445">
        <v>1883.829956</v>
      </c>
      <c r="G8445">
        <v>1774620000</v>
      </c>
    </row>
    <row r="8446" spans="1:7" x14ac:dyDescent="0.3">
      <c r="A8446" s="1">
        <v>38188</v>
      </c>
      <c r="B8446">
        <v>1886.6899410000001</v>
      </c>
      <c r="C8446">
        <v>1917.0699460000001</v>
      </c>
      <c r="D8446">
        <v>1885.8000489999999</v>
      </c>
      <c r="E8446">
        <v>1917.0699460000001</v>
      </c>
      <c r="F8446">
        <v>1917.0699460000001</v>
      </c>
      <c r="G8446">
        <v>1628240000</v>
      </c>
    </row>
    <row r="8447" spans="1:7" x14ac:dyDescent="0.3">
      <c r="A8447" s="1">
        <v>38189</v>
      </c>
      <c r="B8447">
        <v>1933.0200199999999</v>
      </c>
      <c r="C8447">
        <v>1933.030029</v>
      </c>
      <c r="D8447">
        <v>1874.369995</v>
      </c>
      <c r="E8447">
        <v>1874.369995</v>
      </c>
      <c r="F8447">
        <v>1874.369995</v>
      </c>
      <c r="G8447">
        <v>2109750000</v>
      </c>
    </row>
    <row r="8448" spans="1:7" x14ac:dyDescent="0.3">
      <c r="A8448" s="1">
        <v>38190</v>
      </c>
      <c r="B8448">
        <v>1872.4300539999999</v>
      </c>
      <c r="C8448">
        <v>1892.9799800000001</v>
      </c>
      <c r="D8448">
        <v>1853.579956</v>
      </c>
      <c r="E8448">
        <v>1889.0600589999999</v>
      </c>
      <c r="F8448">
        <v>1889.0600589999999</v>
      </c>
      <c r="G8448">
        <v>1964570000</v>
      </c>
    </row>
    <row r="8449" spans="1:7" x14ac:dyDescent="0.3">
      <c r="A8449" s="1">
        <v>38191</v>
      </c>
      <c r="B8449">
        <v>1874.459961</v>
      </c>
      <c r="C8449">
        <v>1874.459961</v>
      </c>
      <c r="D8449">
        <v>1846.5500489999999</v>
      </c>
      <c r="E8449">
        <v>1849.089966</v>
      </c>
      <c r="F8449">
        <v>1849.089966</v>
      </c>
      <c r="G8449">
        <v>1697910000</v>
      </c>
    </row>
    <row r="8450" spans="1:7" x14ac:dyDescent="0.3">
      <c r="A8450" s="1">
        <v>38194</v>
      </c>
      <c r="B8450">
        <v>1852.420044</v>
      </c>
      <c r="C8450">
        <v>1860.119995</v>
      </c>
      <c r="D8450">
        <v>1829.0600589999999</v>
      </c>
      <c r="E8450">
        <v>1839.0200199999999</v>
      </c>
      <c r="F8450">
        <v>1839.0200199999999</v>
      </c>
      <c r="G8450">
        <v>1667060000</v>
      </c>
    </row>
    <row r="8451" spans="1:7" x14ac:dyDescent="0.3">
      <c r="A8451" s="1">
        <v>38195</v>
      </c>
      <c r="B8451">
        <v>1844.280029</v>
      </c>
      <c r="C8451">
        <v>1872.170044</v>
      </c>
      <c r="D8451">
        <v>1843.040039</v>
      </c>
      <c r="E8451">
        <v>1869.099976</v>
      </c>
      <c r="F8451">
        <v>1869.099976</v>
      </c>
      <c r="G8451">
        <v>1769400000</v>
      </c>
    </row>
    <row r="8452" spans="1:7" x14ac:dyDescent="0.3">
      <c r="A8452" s="1">
        <v>38196</v>
      </c>
      <c r="B8452">
        <v>1861.369995</v>
      </c>
      <c r="C8452">
        <v>1869</v>
      </c>
      <c r="D8452">
        <v>1832.119995</v>
      </c>
      <c r="E8452">
        <v>1858.26001</v>
      </c>
      <c r="F8452">
        <v>1858.26001</v>
      </c>
      <c r="G8452">
        <v>1847380000</v>
      </c>
    </row>
    <row r="8453" spans="1:7" x14ac:dyDescent="0.3">
      <c r="A8453" s="1">
        <v>38197</v>
      </c>
      <c r="B8453">
        <v>1871.540039</v>
      </c>
      <c r="C8453">
        <v>1885.01001</v>
      </c>
      <c r="D8453">
        <v>1867.619995</v>
      </c>
      <c r="E8453">
        <v>1881.0600589999999</v>
      </c>
      <c r="F8453">
        <v>1881.0600589999999</v>
      </c>
      <c r="G8453">
        <v>1703350000</v>
      </c>
    </row>
    <row r="8454" spans="1:7" x14ac:dyDescent="0.3">
      <c r="A8454" s="1">
        <v>38198</v>
      </c>
      <c r="B8454">
        <v>1878.540039</v>
      </c>
      <c r="C8454">
        <v>1896.3100589999999</v>
      </c>
      <c r="D8454">
        <v>1876.3100589999999</v>
      </c>
      <c r="E8454">
        <v>1887.3599850000001</v>
      </c>
      <c r="F8454">
        <v>1887.3599850000001</v>
      </c>
      <c r="G8454">
        <v>1507320000</v>
      </c>
    </row>
    <row r="8455" spans="1:7" x14ac:dyDescent="0.3">
      <c r="A8455" s="1">
        <v>38201</v>
      </c>
      <c r="B8455">
        <v>1874.9300539999999</v>
      </c>
      <c r="C8455">
        <v>1893.130005</v>
      </c>
      <c r="D8455">
        <v>1869.660034</v>
      </c>
      <c r="E8455">
        <v>1892.089966</v>
      </c>
      <c r="F8455">
        <v>1892.089966</v>
      </c>
      <c r="G8455">
        <v>1533970000</v>
      </c>
    </row>
    <row r="8456" spans="1:7" x14ac:dyDescent="0.3">
      <c r="A8456" s="1">
        <v>38202</v>
      </c>
      <c r="B8456">
        <v>1887.1400149999999</v>
      </c>
      <c r="C8456">
        <v>1887.5699460000001</v>
      </c>
      <c r="D8456">
        <v>1859.170044</v>
      </c>
      <c r="E8456">
        <v>1859.420044</v>
      </c>
      <c r="F8456">
        <v>1859.420044</v>
      </c>
      <c r="G8456">
        <v>1494480000</v>
      </c>
    </row>
    <row r="8457" spans="1:7" x14ac:dyDescent="0.3">
      <c r="A8457" s="1">
        <v>38203</v>
      </c>
      <c r="B8457">
        <v>1850.780029</v>
      </c>
      <c r="C8457">
        <v>1864.8000489999999</v>
      </c>
      <c r="D8457">
        <v>1842.1999510000001</v>
      </c>
      <c r="E8457">
        <v>1855.0600589999999</v>
      </c>
      <c r="F8457">
        <v>1855.0600589999999</v>
      </c>
      <c r="G8457">
        <v>1659390000</v>
      </c>
    </row>
    <row r="8458" spans="1:7" x14ac:dyDescent="0.3">
      <c r="A8458" s="1">
        <v>38204</v>
      </c>
      <c r="B8458">
        <v>1856.98999</v>
      </c>
      <c r="C8458">
        <v>1859.7700199999999</v>
      </c>
      <c r="D8458">
        <v>1820.209961</v>
      </c>
      <c r="E8458">
        <v>1821.630005</v>
      </c>
      <c r="F8458">
        <v>1821.630005</v>
      </c>
      <c r="G8458">
        <v>1574660000</v>
      </c>
    </row>
    <row r="8459" spans="1:7" x14ac:dyDescent="0.3">
      <c r="A8459" s="1">
        <v>38205</v>
      </c>
      <c r="B8459">
        <v>1805.9499510000001</v>
      </c>
      <c r="C8459">
        <v>1806.280029</v>
      </c>
      <c r="D8459">
        <v>1775.5699460000001</v>
      </c>
      <c r="E8459">
        <v>1776.8900149999999</v>
      </c>
      <c r="F8459">
        <v>1776.8900149999999</v>
      </c>
      <c r="G8459">
        <v>1692260000</v>
      </c>
    </row>
    <row r="8460" spans="1:7" x14ac:dyDescent="0.3">
      <c r="A8460" s="1">
        <v>38208</v>
      </c>
      <c r="B8460">
        <v>1782.349976</v>
      </c>
      <c r="C8460">
        <v>1787.4399410000001</v>
      </c>
      <c r="D8460">
        <v>1774.4799800000001</v>
      </c>
      <c r="E8460">
        <v>1774.6400149999999</v>
      </c>
      <c r="F8460">
        <v>1774.6400149999999</v>
      </c>
      <c r="G8460">
        <v>1263490000</v>
      </c>
    </row>
    <row r="8461" spans="1:7" x14ac:dyDescent="0.3">
      <c r="A8461" s="1">
        <v>38209</v>
      </c>
      <c r="B8461">
        <v>1782.3000489999999</v>
      </c>
      <c r="C8461">
        <v>1808.6999510000001</v>
      </c>
      <c r="D8461">
        <v>1782.26001</v>
      </c>
      <c r="E8461">
        <v>1808.6999510000001</v>
      </c>
      <c r="F8461">
        <v>1808.6999510000001</v>
      </c>
      <c r="G8461">
        <v>1468460000</v>
      </c>
    </row>
    <row r="8462" spans="1:7" x14ac:dyDescent="0.3">
      <c r="A8462" s="1">
        <v>38210</v>
      </c>
      <c r="B8462">
        <v>1778.4300539999999</v>
      </c>
      <c r="C8462">
        <v>1786.650024</v>
      </c>
      <c r="D8462">
        <v>1760.5</v>
      </c>
      <c r="E8462">
        <v>1782.420044</v>
      </c>
      <c r="F8462">
        <v>1782.420044</v>
      </c>
      <c r="G8462">
        <v>1794260000</v>
      </c>
    </row>
    <row r="8463" spans="1:7" x14ac:dyDescent="0.3">
      <c r="A8463" s="1">
        <v>38211</v>
      </c>
      <c r="B8463">
        <v>1770.6800539999999</v>
      </c>
      <c r="C8463">
        <v>1774.6800539999999</v>
      </c>
      <c r="D8463">
        <v>1751.9499510000001</v>
      </c>
      <c r="E8463">
        <v>1752.48999</v>
      </c>
      <c r="F8463">
        <v>1752.48999</v>
      </c>
      <c r="G8463">
        <v>1632660000</v>
      </c>
    </row>
    <row r="8464" spans="1:7" x14ac:dyDescent="0.3">
      <c r="A8464" s="1">
        <v>38212</v>
      </c>
      <c r="B8464">
        <v>1762.459961</v>
      </c>
      <c r="C8464">
        <v>1768.630005</v>
      </c>
      <c r="D8464">
        <v>1750.8199460000001</v>
      </c>
      <c r="E8464">
        <v>1757.219971</v>
      </c>
      <c r="F8464">
        <v>1757.219971</v>
      </c>
      <c r="G8464">
        <v>1347750000</v>
      </c>
    </row>
    <row r="8465" spans="1:7" x14ac:dyDescent="0.3">
      <c r="A8465" s="1">
        <v>38215</v>
      </c>
      <c r="B8465">
        <v>1759.579956</v>
      </c>
      <c r="C8465">
        <v>1789.48999</v>
      </c>
      <c r="D8465">
        <v>1759.579956</v>
      </c>
      <c r="E8465">
        <v>1782.839966</v>
      </c>
      <c r="F8465">
        <v>1782.839966</v>
      </c>
      <c r="G8465">
        <v>1289730000</v>
      </c>
    </row>
    <row r="8466" spans="1:7" x14ac:dyDescent="0.3">
      <c r="A8466" s="1">
        <v>38216</v>
      </c>
      <c r="B8466">
        <v>1792.26001</v>
      </c>
      <c r="C8466">
        <v>1804.589966</v>
      </c>
      <c r="D8466">
        <v>1791.9499510000001</v>
      </c>
      <c r="E8466">
        <v>1795.25</v>
      </c>
      <c r="F8466">
        <v>1795.25</v>
      </c>
      <c r="G8466">
        <v>1390280000</v>
      </c>
    </row>
    <row r="8467" spans="1:7" x14ac:dyDescent="0.3">
      <c r="A8467" s="1">
        <v>38217</v>
      </c>
      <c r="B8467">
        <v>1787.660034</v>
      </c>
      <c r="C8467">
        <v>1831.369995</v>
      </c>
      <c r="D8467">
        <v>1784.599976</v>
      </c>
      <c r="E8467">
        <v>1831.369995</v>
      </c>
      <c r="F8467">
        <v>1831.369995</v>
      </c>
      <c r="G8467">
        <v>1575050000</v>
      </c>
    </row>
    <row r="8468" spans="1:7" x14ac:dyDescent="0.3">
      <c r="A8468" s="1">
        <v>38218</v>
      </c>
      <c r="B8468">
        <v>1825.910034</v>
      </c>
      <c r="C8468">
        <v>1829.130005</v>
      </c>
      <c r="D8468">
        <v>1811.6800539999999</v>
      </c>
      <c r="E8468">
        <v>1819.8900149999999</v>
      </c>
      <c r="F8468">
        <v>1819.8900149999999</v>
      </c>
      <c r="G8468">
        <v>1416730000</v>
      </c>
    </row>
    <row r="8469" spans="1:7" x14ac:dyDescent="0.3">
      <c r="A8469" s="1">
        <v>38219</v>
      </c>
      <c r="B8469">
        <v>1819.540039</v>
      </c>
      <c r="C8469">
        <v>1843.119995</v>
      </c>
      <c r="D8469">
        <v>1815.920044</v>
      </c>
      <c r="E8469">
        <v>1838.0200199999999</v>
      </c>
      <c r="F8469">
        <v>1838.0200199999999</v>
      </c>
      <c r="G8469">
        <v>1342650000</v>
      </c>
    </row>
    <row r="8470" spans="1:7" x14ac:dyDescent="0.3">
      <c r="A8470" s="1">
        <v>38222</v>
      </c>
      <c r="B8470">
        <v>1843.790039</v>
      </c>
      <c r="C8470">
        <v>1848.119995</v>
      </c>
      <c r="D8470">
        <v>1835.1099850000001</v>
      </c>
      <c r="E8470">
        <v>1838.6999510000001</v>
      </c>
      <c r="F8470">
        <v>1838.6999510000001</v>
      </c>
      <c r="G8470">
        <v>1224660000</v>
      </c>
    </row>
    <row r="8471" spans="1:7" x14ac:dyDescent="0.3">
      <c r="A8471" s="1">
        <v>38223</v>
      </c>
      <c r="B8471">
        <v>1846.9300539999999</v>
      </c>
      <c r="C8471">
        <v>1850.290039</v>
      </c>
      <c r="D8471">
        <v>1828.51001</v>
      </c>
      <c r="E8471">
        <v>1836.8900149999999</v>
      </c>
      <c r="F8471">
        <v>1836.8900149999999</v>
      </c>
      <c r="G8471">
        <v>1301090000</v>
      </c>
    </row>
    <row r="8472" spans="1:7" x14ac:dyDescent="0.3">
      <c r="A8472" s="1">
        <v>38224</v>
      </c>
      <c r="B8472">
        <v>1836.719971</v>
      </c>
      <c r="C8472">
        <v>1861.790039</v>
      </c>
      <c r="D8472">
        <v>1830.3000489999999</v>
      </c>
      <c r="E8472">
        <v>1860.719971</v>
      </c>
      <c r="F8472">
        <v>1860.719971</v>
      </c>
      <c r="G8472">
        <v>1320640000</v>
      </c>
    </row>
    <row r="8473" spans="1:7" x14ac:dyDescent="0.3">
      <c r="A8473" s="1">
        <v>38225</v>
      </c>
      <c r="B8473">
        <v>1855.7700199999999</v>
      </c>
      <c r="C8473">
        <v>1860.3900149999999</v>
      </c>
      <c r="D8473">
        <v>1848.880005</v>
      </c>
      <c r="E8473">
        <v>1852.920044</v>
      </c>
      <c r="F8473">
        <v>1852.920044</v>
      </c>
      <c r="G8473">
        <v>1183830000</v>
      </c>
    </row>
    <row r="8474" spans="1:7" x14ac:dyDescent="0.3">
      <c r="A8474" s="1">
        <v>38226</v>
      </c>
      <c r="B8474">
        <v>1855.030029</v>
      </c>
      <c r="C8474">
        <v>1866.25</v>
      </c>
      <c r="D8474">
        <v>1854.7700199999999</v>
      </c>
      <c r="E8474">
        <v>1862.089966</v>
      </c>
      <c r="F8474">
        <v>1862.089966</v>
      </c>
      <c r="G8474">
        <v>1011070000</v>
      </c>
    </row>
    <row r="8475" spans="1:7" x14ac:dyDescent="0.3">
      <c r="A8475" s="1">
        <v>38229</v>
      </c>
      <c r="B8475">
        <v>1855.780029</v>
      </c>
      <c r="C8475">
        <v>1855.780029</v>
      </c>
      <c r="D8475">
        <v>1836.469971</v>
      </c>
      <c r="E8475">
        <v>1836.48999</v>
      </c>
      <c r="F8475">
        <v>1836.48999</v>
      </c>
      <c r="G8475">
        <v>1007640000</v>
      </c>
    </row>
    <row r="8476" spans="1:7" x14ac:dyDescent="0.3">
      <c r="A8476" s="1">
        <v>38230</v>
      </c>
      <c r="B8476">
        <v>1837.540039</v>
      </c>
      <c r="C8476">
        <v>1842.150024</v>
      </c>
      <c r="D8476">
        <v>1819.619995</v>
      </c>
      <c r="E8476">
        <v>1838.099976</v>
      </c>
      <c r="F8476">
        <v>1838.099976</v>
      </c>
      <c r="G8476">
        <v>1298910000</v>
      </c>
    </row>
    <row r="8477" spans="1:7" x14ac:dyDescent="0.3">
      <c r="A8477" s="1">
        <v>38231</v>
      </c>
      <c r="B8477">
        <v>1833.369995</v>
      </c>
      <c r="C8477">
        <v>1859.4399410000001</v>
      </c>
      <c r="D8477">
        <v>1833.329956</v>
      </c>
      <c r="E8477">
        <v>1850.410034</v>
      </c>
      <c r="F8477">
        <v>1850.410034</v>
      </c>
      <c r="G8477">
        <v>1426350000</v>
      </c>
    </row>
    <row r="8478" spans="1:7" x14ac:dyDescent="0.3">
      <c r="A8478" s="1">
        <v>38232</v>
      </c>
      <c r="B8478">
        <v>1848.030029</v>
      </c>
      <c r="C8478">
        <v>1876.23999</v>
      </c>
      <c r="D8478">
        <v>1846.9499510000001</v>
      </c>
      <c r="E8478">
        <v>1873.4300539999999</v>
      </c>
      <c r="F8478">
        <v>1873.4300539999999</v>
      </c>
      <c r="G8478">
        <v>1208770000</v>
      </c>
    </row>
    <row r="8479" spans="1:7" x14ac:dyDescent="0.3">
      <c r="A8479" s="1">
        <v>38233</v>
      </c>
      <c r="B8479">
        <v>1857.6099850000001</v>
      </c>
      <c r="C8479">
        <v>1867.459961</v>
      </c>
      <c r="D8479">
        <v>1840.9399410000001</v>
      </c>
      <c r="E8479">
        <v>1844.4799800000001</v>
      </c>
      <c r="F8479">
        <v>1844.4799800000001</v>
      </c>
      <c r="G8479">
        <v>1244610000</v>
      </c>
    </row>
    <row r="8480" spans="1:7" x14ac:dyDescent="0.3">
      <c r="A8480" s="1">
        <v>38237</v>
      </c>
      <c r="B8480">
        <v>1856</v>
      </c>
      <c r="C8480">
        <v>1865.4300539999999</v>
      </c>
      <c r="D8480">
        <v>1847.4799800000001</v>
      </c>
      <c r="E8480">
        <v>1858.5600589999999</v>
      </c>
      <c r="F8480">
        <v>1858.5600589999999</v>
      </c>
      <c r="G8480">
        <v>1320700000</v>
      </c>
    </row>
    <row r="8481" spans="1:7" x14ac:dyDescent="0.3">
      <c r="A8481" s="1">
        <v>38238</v>
      </c>
      <c r="B8481">
        <v>1855.25</v>
      </c>
      <c r="C8481">
        <v>1870.040039</v>
      </c>
      <c r="D8481">
        <v>1850.0500489999999</v>
      </c>
      <c r="E8481">
        <v>1850.6400149999999</v>
      </c>
      <c r="F8481">
        <v>1850.6400149999999</v>
      </c>
      <c r="G8481">
        <v>1442540000</v>
      </c>
    </row>
    <row r="8482" spans="1:7" x14ac:dyDescent="0.3">
      <c r="A8482" s="1">
        <v>38239</v>
      </c>
      <c r="B8482">
        <v>1858.51001</v>
      </c>
      <c r="C8482">
        <v>1875.3900149999999</v>
      </c>
      <c r="D8482">
        <v>1849.369995</v>
      </c>
      <c r="E8482">
        <v>1869.650024</v>
      </c>
      <c r="F8482">
        <v>1869.650024</v>
      </c>
      <c r="G8482">
        <v>1663790000</v>
      </c>
    </row>
    <row r="8483" spans="1:7" x14ac:dyDescent="0.3">
      <c r="A8483" s="1">
        <v>38240</v>
      </c>
      <c r="B8483">
        <v>1870.329956</v>
      </c>
      <c r="C8483">
        <v>1895.780029</v>
      </c>
      <c r="D8483">
        <v>1863.459961</v>
      </c>
      <c r="E8483">
        <v>1894.3100589999999</v>
      </c>
      <c r="F8483">
        <v>1894.3100589999999</v>
      </c>
      <c r="G8483">
        <v>1606650000</v>
      </c>
    </row>
    <row r="8484" spans="1:7" x14ac:dyDescent="0.3">
      <c r="A8484" s="1">
        <v>38243</v>
      </c>
      <c r="B8484">
        <v>1900.170044</v>
      </c>
      <c r="C8484">
        <v>1919.209961</v>
      </c>
      <c r="D8484">
        <v>1897.7299800000001</v>
      </c>
      <c r="E8484">
        <v>1910.380005</v>
      </c>
      <c r="F8484">
        <v>1910.380005</v>
      </c>
      <c r="G8484">
        <v>1741080000</v>
      </c>
    </row>
    <row r="8485" spans="1:7" x14ac:dyDescent="0.3">
      <c r="A8485" s="1">
        <v>38244</v>
      </c>
      <c r="B8485">
        <v>1909.1999510000001</v>
      </c>
      <c r="C8485">
        <v>1917.73999</v>
      </c>
      <c r="D8485">
        <v>1901.7700199999999</v>
      </c>
      <c r="E8485">
        <v>1915.400024</v>
      </c>
      <c r="F8485">
        <v>1915.400024</v>
      </c>
      <c r="G8485">
        <v>1509260000</v>
      </c>
    </row>
    <row r="8486" spans="1:7" x14ac:dyDescent="0.3">
      <c r="A8486" s="1">
        <v>38245</v>
      </c>
      <c r="B8486">
        <v>1908.380005</v>
      </c>
      <c r="C8486">
        <v>1908.380005</v>
      </c>
      <c r="D8486">
        <v>1892.079956</v>
      </c>
      <c r="E8486">
        <v>1896.5200199999999</v>
      </c>
      <c r="F8486">
        <v>1896.5200199999999</v>
      </c>
      <c r="G8486">
        <v>1575500000</v>
      </c>
    </row>
    <row r="8487" spans="1:7" x14ac:dyDescent="0.3">
      <c r="A8487" s="1">
        <v>38246</v>
      </c>
      <c r="B8487">
        <v>1898.829956</v>
      </c>
      <c r="C8487">
        <v>1914.380005</v>
      </c>
      <c r="D8487">
        <v>1898.3599850000001</v>
      </c>
      <c r="E8487">
        <v>1904.079956</v>
      </c>
      <c r="F8487">
        <v>1904.079956</v>
      </c>
      <c r="G8487">
        <v>1325500000</v>
      </c>
    </row>
    <row r="8488" spans="1:7" x14ac:dyDescent="0.3">
      <c r="A8488" s="1">
        <v>38247</v>
      </c>
      <c r="B8488">
        <v>1907.01001</v>
      </c>
      <c r="C8488">
        <v>1911</v>
      </c>
      <c r="D8488">
        <v>1896.670044</v>
      </c>
      <c r="E8488">
        <v>1910.089966</v>
      </c>
      <c r="F8488">
        <v>1910.089966</v>
      </c>
      <c r="G8488">
        <v>1640370000</v>
      </c>
    </row>
    <row r="8489" spans="1:7" x14ac:dyDescent="0.3">
      <c r="A8489" s="1">
        <v>38250</v>
      </c>
      <c r="B8489">
        <v>1903.0200199999999</v>
      </c>
      <c r="C8489">
        <v>1921.5</v>
      </c>
      <c r="D8489">
        <v>1900.23999</v>
      </c>
      <c r="E8489">
        <v>1908.0699460000001</v>
      </c>
      <c r="F8489">
        <v>1908.0699460000001</v>
      </c>
      <c r="G8489">
        <v>1565540000</v>
      </c>
    </row>
    <row r="8490" spans="1:7" x14ac:dyDescent="0.3">
      <c r="A8490" s="1">
        <v>38251</v>
      </c>
      <c r="B8490">
        <v>1913.130005</v>
      </c>
      <c r="C8490">
        <v>1925.849976</v>
      </c>
      <c r="D8490">
        <v>1909.4300539999999</v>
      </c>
      <c r="E8490">
        <v>1921.1800539999999</v>
      </c>
      <c r="F8490">
        <v>1921.1800539999999</v>
      </c>
      <c r="G8490">
        <v>1531560000</v>
      </c>
    </row>
    <row r="8491" spans="1:7" x14ac:dyDescent="0.3">
      <c r="A8491" s="1">
        <v>38252</v>
      </c>
      <c r="B8491">
        <v>1910.2299800000001</v>
      </c>
      <c r="C8491">
        <v>1910.2299800000001</v>
      </c>
      <c r="D8491">
        <v>1884.849976</v>
      </c>
      <c r="E8491">
        <v>1885.709961</v>
      </c>
      <c r="F8491">
        <v>1885.709961</v>
      </c>
      <c r="G8491">
        <v>1588290000</v>
      </c>
    </row>
    <row r="8492" spans="1:7" x14ac:dyDescent="0.3">
      <c r="A8492" s="1">
        <v>38253</v>
      </c>
      <c r="B8492">
        <v>1887.0200199999999</v>
      </c>
      <c r="C8492">
        <v>1894.670044</v>
      </c>
      <c r="D8492">
        <v>1883.3199460000001</v>
      </c>
      <c r="E8492">
        <v>1886.4300539999999</v>
      </c>
      <c r="F8492">
        <v>1886.4300539999999</v>
      </c>
      <c r="G8492">
        <v>1396810000</v>
      </c>
    </row>
    <row r="8493" spans="1:7" x14ac:dyDescent="0.3">
      <c r="A8493" s="1">
        <v>38254</v>
      </c>
      <c r="B8493">
        <v>1888.8900149999999</v>
      </c>
      <c r="C8493">
        <v>1897.420044</v>
      </c>
      <c r="D8493">
        <v>1879.4799800000001</v>
      </c>
      <c r="E8493">
        <v>1879.4799800000001</v>
      </c>
      <c r="F8493">
        <v>1879.4799800000001</v>
      </c>
      <c r="G8493">
        <v>1360090000</v>
      </c>
    </row>
    <row r="8494" spans="1:7" x14ac:dyDescent="0.3">
      <c r="A8494" s="1">
        <v>38257</v>
      </c>
      <c r="B8494">
        <v>1871.160034</v>
      </c>
      <c r="C8494">
        <v>1871.9399410000001</v>
      </c>
      <c r="D8494">
        <v>1858.880005</v>
      </c>
      <c r="E8494">
        <v>1859.880005</v>
      </c>
      <c r="F8494">
        <v>1859.880005</v>
      </c>
      <c r="G8494">
        <v>1316790000</v>
      </c>
    </row>
    <row r="8495" spans="1:7" x14ac:dyDescent="0.3">
      <c r="A8495" s="1">
        <v>38258</v>
      </c>
      <c r="B8495">
        <v>1865.880005</v>
      </c>
      <c r="C8495">
        <v>1873.8599850000001</v>
      </c>
      <c r="D8495">
        <v>1852.589966</v>
      </c>
      <c r="E8495">
        <v>1869.869995</v>
      </c>
      <c r="F8495">
        <v>1869.869995</v>
      </c>
      <c r="G8495">
        <v>1536980000</v>
      </c>
    </row>
    <row r="8496" spans="1:7" x14ac:dyDescent="0.3">
      <c r="A8496" s="1">
        <v>38259</v>
      </c>
      <c r="B8496">
        <v>1870.6099850000001</v>
      </c>
      <c r="C8496">
        <v>1894.0600589999999</v>
      </c>
      <c r="D8496">
        <v>1869.9499510000001</v>
      </c>
      <c r="E8496">
        <v>1893.9399410000001</v>
      </c>
      <c r="F8496">
        <v>1893.9399410000001</v>
      </c>
      <c r="G8496">
        <v>1637280000</v>
      </c>
    </row>
    <row r="8497" spans="1:7" x14ac:dyDescent="0.3">
      <c r="A8497" s="1">
        <v>38260</v>
      </c>
      <c r="B8497">
        <v>1892.599976</v>
      </c>
      <c r="C8497">
        <v>1902.25</v>
      </c>
      <c r="D8497">
        <v>1887.6800539999999</v>
      </c>
      <c r="E8497">
        <v>1896.839966</v>
      </c>
      <c r="F8497">
        <v>1896.839966</v>
      </c>
      <c r="G8497">
        <v>1656620000</v>
      </c>
    </row>
    <row r="8498" spans="1:7" x14ac:dyDescent="0.3">
      <c r="A8498" s="1">
        <v>38261</v>
      </c>
      <c r="B8498">
        <v>1909.589966</v>
      </c>
      <c r="C8498">
        <v>1942.2299800000001</v>
      </c>
      <c r="D8498">
        <v>1908.5699460000001</v>
      </c>
      <c r="E8498">
        <v>1942.1999510000001</v>
      </c>
      <c r="F8498">
        <v>1942.1999510000001</v>
      </c>
      <c r="G8498">
        <v>1820300000</v>
      </c>
    </row>
    <row r="8499" spans="1:7" x14ac:dyDescent="0.3">
      <c r="A8499" s="1">
        <v>38264</v>
      </c>
      <c r="B8499">
        <v>1954.589966</v>
      </c>
      <c r="C8499">
        <v>1965.76001</v>
      </c>
      <c r="D8499">
        <v>1950.170044</v>
      </c>
      <c r="E8499">
        <v>1952.400024</v>
      </c>
      <c r="F8499">
        <v>1952.400024</v>
      </c>
      <c r="G8499">
        <v>1854970000</v>
      </c>
    </row>
    <row r="8500" spans="1:7" x14ac:dyDescent="0.3">
      <c r="A8500" s="1">
        <v>38265</v>
      </c>
      <c r="B8500">
        <v>1950.2299800000001</v>
      </c>
      <c r="C8500">
        <v>1960.900024</v>
      </c>
      <c r="D8500">
        <v>1946.8599850000001</v>
      </c>
      <c r="E8500">
        <v>1955.5</v>
      </c>
      <c r="F8500">
        <v>1955.5</v>
      </c>
      <c r="G8500">
        <v>1709600000</v>
      </c>
    </row>
    <row r="8501" spans="1:7" x14ac:dyDescent="0.3">
      <c r="A8501" s="1">
        <v>38266</v>
      </c>
      <c r="B8501">
        <v>1953.910034</v>
      </c>
      <c r="C8501">
        <v>1971.040039</v>
      </c>
      <c r="D8501">
        <v>1947.23999</v>
      </c>
      <c r="E8501">
        <v>1971.030029</v>
      </c>
      <c r="F8501">
        <v>1971.030029</v>
      </c>
      <c r="G8501">
        <v>1922870000</v>
      </c>
    </row>
    <row r="8502" spans="1:7" x14ac:dyDescent="0.3">
      <c r="A8502" s="1">
        <v>38267</v>
      </c>
      <c r="B8502">
        <v>1967.369995</v>
      </c>
      <c r="C8502">
        <v>1970.26001</v>
      </c>
      <c r="D8502">
        <v>1948.030029</v>
      </c>
      <c r="E8502">
        <v>1948.5200199999999</v>
      </c>
      <c r="F8502">
        <v>1948.5200199999999</v>
      </c>
      <c r="G8502">
        <v>1734970000</v>
      </c>
    </row>
    <row r="8503" spans="1:7" x14ac:dyDescent="0.3">
      <c r="A8503" s="1">
        <v>38268</v>
      </c>
      <c r="B8503">
        <v>1940.670044</v>
      </c>
      <c r="C8503">
        <v>1949.339966</v>
      </c>
      <c r="D8503">
        <v>1917.719971</v>
      </c>
      <c r="E8503">
        <v>1919.969971</v>
      </c>
      <c r="F8503">
        <v>1919.969971</v>
      </c>
      <c r="G8503">
        <v>1668940000</v>
      </c>
    </row>
    <row r="8504" spans="1:7" x14ac:dyDescent="0.3">
      <c r="A8504" s="1">
        <v>38271</v>
      </c>
      <c r="B8504">
        <v>1924.410034</v>
      </c>
      <c r="C8504">
        <v>1930.660034</v>
      </c>
      <c r="D8504">
        <v>1920.76001</v>
      </c>
      <c r="E8504">
        <v>1928.76001</v>
      </c>
      <c r="F8504">
        <v>1928.76001</v>
      </c>
      <c r="G8504">
        <v>1173820000</v>
      </c>
    </row>
    <row r="8505" spans="1:7" x14ac:dyDescent="0.3">
      <c r="A8505" s="1">
        <v>38272</v>
      </c>
      <c r="B8505">
        <v>1913.6999510000001</v>
      </c>
      <c r="C8505">
        <v>1929.9799800000001</v>
      </c>
      <c r="D8505">
        <v>1904.1099850000001</v>
      </c>
      <c r="E8505">
        <v>1925.170044</v>
      </c>
      <c r="F8505">
        <v>1925.170044</v>
      </c>
      <c r="G8505">
        <v>1508390000</v>
      </c>
    </row>
    <row r="8506" spans="1:7" x14ac:dyDescent="0.3">
      <c r="A8506" s="1">
        <v>38273</v>
      </c>
      <c r="B8506">
        <v>1944.959961</v>
      </c>
      <c r="C8506">
        <v>1948.01001</v>
      </c>
      <c r="D8506">
        <v>1914.459961</v>
      </c>
      <c r="E8506">
        <v>1920.530029</v>
      </c>
      <c r="F8506">
        <v>1920.530029</v>
      </c>
      <c r="G8506">
        <v>1776120000</v>
      </c>
    </row>
    <row r="8507" spans="1:7" x14ac:dyDescent="0.3">
      <c r="A8507" s="1">
        <v>38274</v>
      </c>
      <c r="B8507">
        <v>1920.579956</v>
      </c>
      <c r="C8507">
        <v>1921.8199460000001</v>
      </c>
      <c r="D8507">
        <v>1900.7700199999999</v>
      </c>
      <c r="E8507">
        <v>1903.0200199999999</v>
      </c>
      <c r="F8507">
        <v>1903.0200199999999</v>
      </c>
      <c r="G8507">
        <v>1590290000</v>
      </c>
    </row>
    <row r="8508" spans="1:7" x14ac:dyDescent="0.3">
      <c r="A8508" s="1">
        <v>38275</v>
      </c>
      <c r="B8508">
        <v>1907.9300539999999</v>
      </c>
      <c r="C8508">
        <v>1923.920044</v>
      </c>
      <c r="D8508">
        <v>1899.329956</v>
      </c>
      <c r="E8508">
        <v>1911.5</v>
      </c>
      <c r="F8508">
        <v>1911.5</v>
      </c>
      <c r="G8508">
        <v>1648280000</v>
      </c>
    </row>
    <row r="8509" spans="1:7" x14ac:dyDescent="0.3">
      <c r="A8509" s="1">
        <v>38278</v>
      </c>
      <c r="B8509">
        <v>1909.780029</v>
      </c>
      <c r="C8509">
        <v>1936.5200199999999</v>
      </c>
      <c r="D8509">
        <v>1904.5</v>
      </c>
      <c r="E8509">
        <v>1936.5200199999999</v>
      </c>
      <c r="F8509">
        <v>1936.5200199999999</v>
      </c>
      <c r="G8509">
        <v>1505000000</v>
      </c>
    </row>
    <row r="8510" spans="1:7" x14ac:dyDescent="0.3">
      <c r="A8510" s="1">
        <v>38279</v>
      </c>
      <c r="B8510">
        <v>1944.410034</v>
      </c>
      <c r="C8510">
        <v>1952.849976</v>
      </c>
      <c r="D8510">
        <v>1922.599976</v>
      </c>
      <c r="E8510">
        <v>1922.900024</v>
      </c>
      <c r="F8510">
        <v>1922.900024</v>
      </c>
      <c r="G8510">
        <v>1713330000</v>
      </c>
    </row>
    <row r="8511" spans="1:7" x14ac:dyDescent="0.3">
      <c r="A8511" s="1">
        <v>38280</v>
      </c>
      <c r="B8511">
        <v>1920.0600589999999</v>
      </c>
      <c r="C8511">
        <v>1934.3199460000001</v>
      </c>
      <c r="D8511">
        <v>1910.829956</v>
      </c>
      <c r="E8511">
        <v>1932.969971</v>
      </c>
      <c r="F8511">
        <v>1932.969971</v>
      </c>
      <c r="G8511">
        <v>1650470000</v>
      </c>
    </row>
    <row r="8512" spans="1:7" x14ac:dyDescent="0.3">
      <c r="A8512" s="1">
        <v>38281</v>
      </c>
      <c r="B8512">
        <v>1940.1099850000001</v>
      </c>
      <c r="C8512">
        <v>1957.4799800000001</v>
      </c>
      <c r="D8512">
        <v>1933</v>
      </c>
      <c r="E8512">
        <v>1953.619995</v>
      </c>
      <c r="F8512">
        <v>1953.619995</v>
      </c>
      <c r="G8512">
        <v>2006000000</v>
      </c>
    </row>
    <row r="8513" spans="1:7" x14ac:dyDescent="0.3">
      <c r="A8513" s="1">
        <v>38282</v>
      </c>
      <c r="B8513">
        <v>1952.3599850000001</v>
      </c>
      <c r="C8513">
        <v>1952.540039</v>
      </c>
      <c r="D8513">
        <v>1914.3900149999999</v>
      </c>
      <c r="E8513">
        <v>1915.1400149999999</v>
      </c>
      <c r="F8513">
        <v>1915.1400149999999</v>
      </c>
      <c r="G8513">
        <v>1737960000</v>
      </c>
    </row>
    <row r="8514" spans="1:7" x14ac:dyDescent="0.3">
      <c r="A8514" s="1">
        <v>38285</v>
      </c>
      <c r="B8514">
        <v>1911.079956</v>
      </c>
      <c r="C8514">
        <v>1920.709961</v>
      </c>
      <c r="D8514">
        <v>1905.910034</v>
      </c>
      <c r="E8514">
        <v>1914.040039</v>
      </c>
      <c r="F8514">
        <v>1914.040039</v>
      </c>
      <c r="G8514">
        <v>1603830000</v>
      </c>
    </row>
    <row r="8515" spans="1:7" x14ac:dyDescent="0.3">
      <c r="A8515" s="1">
        <v>38286</v>
      </c>
      <c r="B8515">
        <v>1915.150024</v>
      </c>
      <c r="C8515">
        <v>1928.8000489999999</v>
      </c>
      <c r="D8515">
        <v>1905.48999</v>
      </c>
      <c r="E8515">
        <v>1928.790039</v>
      </c>
      <c r="F8515">
        <v>1928.790039</v>
      </c>
      <c r="G8515">
        <v>1812550000</v>
      </c>
    </row>
    <row r="8516" spans="1:7" x14ac:dyDescent="0.3">
      <c r="A8516" s="1">
        <v>38287</v>
      </c>
      <c r="B8516">
        <v>1928</v>
      </c>
      <c r="C8516">
        <v>1971.280029</v>
      </c>
      <c r="D8516">
        <v>1926.25</v>
      </c>
      <c r="E8516">
        <v>1969.98999</v>
      </c>
      <c r="F8516">
        <v>1969.98999</v>
      </c>
      <c r="G8516">
        <v>2075920000</v>
      </c>
    </row>
    <row r="8517" spans="1:7" x14ac:dyDescent="0.3">
      <c r="A8517" s="1">
        <v>38288</v>
      </c>
      <c r="B8517">
        <v>1963.3599850000001</v>
      </c>
      <c r="C8517">
        <v>1980.3599850000001</v>
      </c>
      <c r="D8517">
        <v>1959.5699460000001</v>
      </c>
      <c r="E8517">
        <v>1975.73999</v>
      </c>
      <c r="F8517">
        <v>1975.73999</v>
      </c>
      <c r="G8517">
        <v>1821820000</v>
      </c>
    </row>
    <row r="8518" spans="1:7" x14ac:dyDescent="0.3">
      <c r="A8518" s="1">
        <v>38289</v>
      </c>
      <c r="B8518">
        <v>1974.5500489999999</v>
      </c>
      <c r="C8518">
        <v>1984.1800539999999</v>
      </c>
      <c r="D8518">
        <v>1963.829956</v>
      </c>
      <c r="E8518">
        <v>1974.98999</v>
      </c>
      <c r="F8518">
        <v>1974.98999</v>
      </c>
      <c r="G8518">
        <v>1639950000</v>
      </c>
    </row>
    <row r="8519" spans="1:7" x14ac:dyDescent="0.3">
      <c r="A8519" s="1">
        <v>38292</v>
      </c>
      <c r="B8519">
        <v>1975.4799800000001</v>
      </c>
      <c r="C8519">
        <v>1983.910034</v>
      </c>
      <c r="D8519">
        <v>1969.3199460000001</v>
      </c>
      <c r="E8519">
        <v>1979.869995</v>
      </c>
      <c r="F8519">
        <v>1979.869995</v>
      </c>
      <c r="G8519">
        <v>1522820000</v>
      </c>
    </row>
    <row r="8520" spans="1:7" x14ac:dyDescent="0.3">
      <c r="A8520" s="1">
        <v>38293</v>
      </c>
      <c r="B8520">
        <v>1981.469971</v>
      </c>
      <c r="C8520">
        <v>2002.9300539999999</v>
      </c>
      <c r="D8520">
        <v>1978.6400149999999</v>
      </c>
      <c r="E8520">
        <v>1984.790039</v>
      </c>
      <c r="F8520">
        <v>1984.790039</v>
      </c>
      <c r="G8520">
        <v>1845080000</v>
      </c>
    </row>
    <row r="8521" spans="1:7" x14ac:dyDescent="0.3">
      <c r="A8521" s="1">
        <v>38294</v>
      </c>
      <c r="B8521">
        <v>2014.4499510000001</v>
      </c>
      <c r="C8521">
        <v>2020.030029</v>
      </c>
      <c r="D8521">
        <v>1992.6999510000001</v>
      </c>
      <c r="E8521">
        <v>2004.329956</v>
      </c>
      <c r="F8521">
        <v>2004.329956</v>
      </c>
      <c r="G8521">
        <v>1957400000</v>
      </c>
    </row>
    <row r="8522" spans="1:7" x14ac:dyDescent="0.3">
      <c r="A8522" s="1">
        <v>38295</v>
      </c>
      <c r="B8522">
        <v>1998.150024</v>
      </c>
      <c r="C8522">
        <v>2023.719971</v>
      </c>
      <c r="D8522">
        <v>1992.0699460000001</v>
      </c>
      <c r="E8522">
        <v>2023.630005</v>
      </c>
      <c r="F8522">
        <v>2023.630005</v>
      </c>
      <c r="G8522">
        <v>1823490000</v>
      </c>
    </row>
    <row r="8523" spans="1:7" x14ac:dyDescent="0.3">
      <c r="A8523" s="1">
        <v>38296</v>
      </c>
      <c r="B8523">
        <v>2035.040039</v>
      </c>
      <c r="C8523">
        <v>2046.920044</v>
      </c>
      <c r="D8523">
        <v>2025.630005</v>
      </c>
      <c r="E8523">
        <v>2038.9399410000001</v>
      </c>
      <c r="F8523">
        <v>2038.9399410000001</v>
      </c>
      <c r="G8523">
        <v>1908970000</v>
      </c>
    </row>
    <row r="8524" spans="1:7" x14ac:dyDescent="0.3">
      <c r="A8524" s="1">
        <v>38299</v>
      </c>
      <c r="B8524">
        <v>2038.219971</v>
      </c>
      <c r="C8524">
        <v>2044.530029</v>
      </c>
      <c r="D8524">
        <v>2033.790039</v>
      </c>
      <c r="E8524">
        <v>2039.25</v>
      </c>
      <c r="F8524">
        <v>2039.25</v>
      </c>
      <c r="G8524">
        <v>1609270000</v>
      </c>
    </row>
    <row r="8525" spans="1:7" x14ac:dyDescent="0.3">
      <c r="A8525" s="1">
        <v>38300</v>
      </c>
      <c r="B8525">
        <v>2039.030029</v>
      </c>
      <c r="C8525">
        <v>2049.7700199999999</v>
      </c>
      <c r="D8525">
        <v>2034.410034</v>
      </c>
      <c r="E8525">
        <v>2043.329956</v>
      </c>
      <c r="F8525">
        <v>2043.329956</v>
      </c>
      <c r="G8525">
        <v>1692200000</v>
      </c>
    </row>
    <row r="8526" spans="1:7" x14ac:dyDescent="0.3">
      <c r="A8526" s="1">
        <v>38301</v>
      </c>
      <c r="B8526">
        <v>2039.579956</v>
      </c>
      <c r="C8526">
        <v>2047.25</v>
      </c>
      <c r="D8526">
        <v>2032.369995</v>
      </c>
      <c r="E8526">
        <v>2034.5600589999999</v>
      </c>
      <c r="F8526">
        <v>2034.5600589999999</v>
      </c>
      <c r="G8526">
        <v>1853460000</v>
      </c>
    </row>
    <row r="8527" spans="1:7" x14ac:dyDescent="0.3">
      <c r="A8527" s="1">
        <v>38302</v>
      </c>
      <c r="B8527">
        <v>2041.339966</v>
      </c>
      <c r="C8527">
        <v>2061.3999020000001</v>
      </c>
      <c r="D8527">
        <v>2039.73999</v>
      </c>
      <c r="E8527">
        <v>2061.2700199999999</v>
      </c>
      <c r="F8527">
        <v>2061.2700199999999</v>
      </c>
      <c r="G8527">
        <v>1764760000</v>
      </c>
    </row>
    <row r="8528" spans="1:7" x14ac:dyDescent="0.3">
      <c r="A8528" s="1">
        <v>38303</v>
      </c>
      <c r="B8528">
        <v>2065.320068</v>
      </c>
      <c r="C8528">
        <v>2085.3400879999999</v>
      </c>
      <c r="D8528">
        <v>2056.4099120000001</v>
      </c>
      <c r="E8528">
        <v>2085.3400879999999</v>
      </c>
      <c r="F8528">
        <v>2085.3400879999999</v>
      </c>
      <c r="G8528">
        <v>2004310000</v>
      </c>
    </row>
    <row r="8529" spans="1:7" x14ac:dyDescent="0.3">
      <c r="A8529" s="1">
        <v>38306</v>
      </c>
      <c r="B8529">
        <v>2082.5900879999999</v>
      </c>
      <c r="C8529">
        <v>2094.1298830000001</v>
      </c>
      <c r="D8529">
        <v>2078.8400879999999</v>
      </c>
      <c r="E8529">
        <v>2094.0900879999999</v>
      </c>
      <c r="F8529">
        <v>2094.0900879999999</v>
      </c>
      <c r="G8529">
        <v>1888260000</v>
      </c>
    </row>
    <row r="8530" spans="1:7" x14ac:dyDescent="0.3">
      <c r="A8530" s="1">
        <v>38307</v>
      </c>
      <c r="B8530">
        <v>2087.070068</v>
      </c>
      <c r="C8530">
        <v>2087.3000489999999</v>
      </c>
      <c r="D8530">
        <v>2073.3500979999999</v>
      </c>
      <c r="E8530">
        <v>2078.6201169999999</v>
      </c>
      <c r="F8530">
        <v>2078.6201169999999</v>
      </c>
      <c r="G8530">
        <v>1901080000</v>
      </c>
    </row>
    <row r="8531" spans="1:7" x14ac:dyDescent="0.3">
      <c r="A8531" s="1">
        <v>38308</v>
      </c>
      <c r="B8531">
        <v>2090.9399410000001</v>
      </c>
      <c r="C8531">
        <v>2112.179932</v>
      </c>
      <c r="D8531">
        <v>2090.719971</v>
      </c>
      <c r="E8531">
        <v>2099.679932</v>
      </c>
      <c r="F8531">
        <v>2099.679932</v>
      </c>
      <c r="G8531">
        <v>2223370000</v>
      </c>
    </row>
    <row r="8532" spans="1:7" x14ac:dyDescent="0.3">
      <c r="A8532" s="1">
        <v>38309</v>
      </c>
      <c r="B8532">
        <v>2096.1899410000001</v>
      </c>
      <c r="C8532">
        <v>2105.389893</v>
      </c>
      <c r="D8532">
        <v>2089.4799800000001</v>
      </c>
      <c r="E8532">
        <v>2104.280029</v>
      </c>
      <c r="F8532">
        <v>2104.280029</v>
      </c>
      <c r="G8532">
        <v>1915430000</v>
      </c>
    </row>
    <row r="8533" spans="1:7" x14ac:dyDescent="0.3">
      <c r="A8533" s="1">
        <v>38310</v>
      </c>
      <c r="B8533">
        <v>2100.4499510000001</v>
      </c>
      <c r="C8533">
        <v>2102.6000979999999</v>
      </c>
      <c r="D8533">
        <v>2070.6298830000001</v>
      </c>
      <c r="E8533">
        <v>2070.6298830000001</v>
      </c>
      <c r="F8533">
        <v>2070.6298830000001</v>
      </c>
      <c r="G8533">
        <v>2033710000</v>
      </c>
    </row>
    <row r="8534" spans="1:7" x14ac:dyDescent="0.3">
      <c r="A8534" s="1">
        <v>38313</v>
      </c>
      <c r="B8534">
        <v>2066.3400879999999</v>
      </c>
      <c r="C8534">
        <v>2085.1899410000001</v>
      </c>
      <c r="D8534">
        <v>2052.8000489999999</v>
      </c>
      <c r="E8534">
        <v>2085.1899410000001</v>
      </c>
      <c r="F8534">
        <v>2085.1899410000001</v>
      </c>
      <c r="G8534">
        <v>1897960000</v>
      </c>
    </row>
    <row r="8535" spans="1:7" x14ac:dyDescent="0.3">
      <c r="A8535" s="1">
        <v>38314</v>
      </c>
      <c r="B8535">
        <v>2082.469971</v>
      </c>
      <c r="C8535">
        <v>2092.0200199999999</v>
      </c>
      <c r="D8535">
        <v>2068.9799800000001</v>
      </c>
      <c r="E8535">
        <v>2084.280029</v>
      </c>
      <c r="F8535">
        <v>2084.280029</v>
      </c>
      <c r="G8535">
        <v>2057620000</v>
      </c>
    </row>
    <row r="8536" spans="1:7" x14ac:dyDescent="0.3">
      <c r="A8536" s="1">
        <v>38315</v>
      </c>
      <c r="B8536">
        <v>2091.790039</v>
      </c>
      <c r="C8536">
        <v>2103.8000489999999</v>
      </c>
      <c r="D8536">
        <v>2090.1999510000001</v>
      </c>
      <c r="E8536">
        <v>2102.540039</v>
      </c>
      <c r="F8536">
        <v>2102.540039</v>
      </c>
      <c r="G8536">
        <v>1638170000</v>
      </c>
    </row>
    <row r="8537" spans="1:7" x14ac:dyDescent="0.3">
      <c r="A8537" s="1">
        <v>38317</v>
      </c>
      <c r="B8537">
        <v>2101.8100589999999</v>
      </c>
      <c r="C8537">
        <v>2110.3798830000001</v>
      </c>
      <c r="D8537">
        <v>2101.8100589999999</v>
      </c>
      <c r="E8537">
        <v>2101.969971</v>
      </c>
      <c r="F8537">
        <v>2101.969971</v>
      </c>
      <c r="G8537">
        <v>667760000</v>
      </c>
    </row>
    <row r="8538" spans="1:7" x14ac:dyDescent="0.3">
      <c r="A8538" s="1">
        <v>38320</v>
      </c>
      <c r="B8538">
        <v>2110.9099120000001</v>
      </c>
      <c r="C8538">
        <v>2117.889893</v>
      </c>
      <c r="D8538">
        <v>2090.3500979999999</v>
      </c>
      <c r="E8538">
        <v>2106.8701169999999</v>
      </c>
      <c r="F8538">
        <v>2106.8701169999999</v>
      </c>
      <c r="G8538">
        <v>1844330000</v>
      </c>
    </row>
    <row r="8539" spans="1:7" x14ac:dyDescent="0.3">
      <c r="A8539" s="1">
        <v>38321</v>
      </c>
      <c r="B8539">
        <v>2104.669922</v>
      </c>
      <c r="C8539">
        <v>2107.4499510000001</v>
      </c>
      <c r="D8539">
        <v>2096.8100589999999</v>
      </c>
      <c r="E8539">
        <v>2096.8100589999999</v>
      </c>
      <c r="F8539">
        <v>2096.8100589999999</v>
      </c>
      <c r="G8539">
        <v>1878760000</v>
      </c>
    </row>
    <row r="8540" spans="1:7" x14ac:dyDescent="0.3">
      <c r="A8540" s="1">
        <v>38322</v>
      </c>
      <c r="B8540">
        <v>2104.580078</v>
      </c>
      <c r="C8540">
        <v>2138.320068</v>
      </c>
      <c r="D8540">
        <v>2104.580078</v>
      </c>
      <c r="E8540">
        <v>2138.2299800000001</v>
      </c>
      <c r="F8540">
        <v>2138.2299800000001</v>
      </c>
      <c r="G8540">
        <v>2281640000</v>
      </c>
    </row>
    <row r="8541" spans="1:7" x14ac:dyDescent="0.3">
      <c r="A8541" s="1">
        <v>38323</v>
      </c>
      <c r="B8541">
        <v>2133.9499510000001</v>
      </c>
      <c r="C8541">
        <v>2156.139893</v>
      </c>
      <c r="D8541">
        <v>2131.6499020000001</v>
      </c>
      <c r="E8541">
        <v>2143.570068</v>
      </c>
      <c r="F8541">
        <v>2143.570068</v>
      </c>
      <c r="G8541">
        <v>2401610000</v>
      </c>
    </row>
    <row r="8542" spans="1:7" x14ac:dyDescent="0.3">
      <c r="A8542" s="1">
        <v>38324</v>
      </c>
      <c r="B8542">
        <v>2153.290039</v>
      </c>
      <c r="C8542">
        <v>2164.6298830000001</v>
      </c>
      <c r="D8542">
        <v>2145.719971</v>
      </c>
      <c r="E8542">
        <v>2147.959961</v>
      </c>
      <c r="F8542">
        <v>2147.959961</v>
      </c>
      <c r="G8542">
        <v>2410930000</v>
      </c>
    </row>
    <row r="8543" spans="1:7" x14ac:dyDescent="0.3">
      <c r="A8543" s="1">
        <v>38327</v>
      </c>
      <c r="B8543">
        <v>2145.429932</v>
      </c>
      <c r="C8543">
        <v>2157.429932</v>
      </c>
      <c r="D8543">
        <v>2138.209961</v>
      </c>
      <c r="E8543">
        <v>2151.25</v>
      </c>
      <c r="F8543">
        <v>2151.25</v>
      </c>
      <c r="G8543">
        <v>2150250000</v>
      </c>
    </row>
    <row r="8544" spans="1:7" x14ac:dyDescent="0.3">
      <c r="A8544" s="1">
        <v>38328</v>
      </c>
      <c r="B8544">
        <v>2154.1298830000001</v>
      </c>
      <c r="C8544">
        <v>2161.3000489999999</v>
      </c>
      <c r="D8544">
        <v>2114.6499020000001</v>
      </c>
      <c r="E8544">
        <v>2114.6599120000001</v>
      </c>
      <c r="F8544">
        <v>2114.6599120000001</v>
      </c>
      <c r="G8544">
        <v>2671520000</v>
      </c>
    </row>
    <row r="8545" spans="1:7" x14ac:dyDescent="0.3">
      <c r="A8545" s="1">
        <v>38329</v>
      </c>
      <c r="B8545">
        <v>2118.139893</v>
      </c>
      <c r="C8545">
        <v>2130.76001</v>
      </c>
      <c r="D8545">
        <v>2110.570068</v>
      </c>
      <c r="E8545">
        <v>2126.110107</v>
      </c>
      <c r="F8545">
        <v>2126.110107</v>
      </c>
      <c r="G8545">
        <v>2390860000</v>
      </c>
    </row>
    <row r="8546" spans="1:7" x14ac:dyDescent="0.3">
      <c r="A8546" s="1">
        <v>38330</v>
      </c>
      <c r="B8546">
        <v>2109.5500489999999</v>
      </c>
      <c r="C8546">
        <v>2134.2299800000001</v>
      </c>
      <c r="D8546">
        <v>2097.860107</v>
      </c>
      <c r="E8546">
        <v>2129.01001</v>
      </c>
      <c r="F8546">
        <v>2129.01001</v>
      </c>
      <c r="G8546">
        <v>2284150000</v>
      </c>
    </row>
    <row r="8547" spans="1:7" x14ac:dyDescent="0.3">
      <c r="A8547" s="1">
        <v>38331</v>
      </c>
      <c r="B8547">
        <v>2121.1499020000001</v>
      </c>
      <c r="C8547">
        <v>2134.6000979999999</v>
      </c>
      <c r="D8547">
        <v>2120.330078</v>
      </c>
      <c r="E8547">
        <v>2128.070068</v>
      </c>
      <c r="F8547">
        <v>2128.070068</v>
      </c>
      <c r="G8547">
        <v>1794840000</v>
      </c>
    </row>
    <row r="8548" spans="1:7" x14ac:dyDescent="0.3">
      <c r="A8548" s="1">
        <v>38334</v>
      </c>
      <c r="B8548">
        <v>2141.1999510000001</v>
      </c>
      <c r="C8548">
        <v>2148.5</v>
      </c>
      <c r="D8548">
        <v>2132.1899410000001</v>
      </c>
      <c r="E8548">
        <v>2148.5</v>
      </c>
      <c r="F8548">
        <v>2148.5</v>
      </c>
      <c r="G8548">
        <v>2070980000</v>
      </c>
    </row>
    <row r="8549" spans="1:7" x14ac:dyDescent="0.3">
      <c r="A8549" s="1">
        <v>38335</v>
      </c>
      <c r="B8549">
        <v>2145.0500489999999</v>
      </c>
      <c r="C8549">
        <v>2163.5</v>
      </c>
      <c r="D8549">
        <v>2145.0500489999999</v>
      </c>
      <c r="E8549">
        <v>2159.8400879999999</v>
      </c>
      <c r="F8549">
        <v>2159.8400879999999</v>
      </c>
      <c r="G8549">
        <v>2228670000</v>
      </c>
    </row>
    <row r="8550" spans="1:7" x14ac:dyDescent="0.3">
      <c r="A8550" s="1">
        <v>38336</v>
      </c>
      <c r="B8550">
        <v>2159.679932</v>
      </c>
      <c r="C8550">
        <v>2171.2700199999999</v>
      </c>
      <c r="D8550">
        <v>2151.3100589999999</v>
      </c>
      <c r="E8550">
        <v>2162.5500489999999</v>
      </c>
      <c r="F8550">
        <v>2162.5500489999999</v>
      </c>
      <c r="G8550">
        <v>2337590000</v>
      </c>
    </row>
    <row r="8551" spans="1:7" x14ac:dyDescent="0.3">
      <c r="A8551" s="1">
        <v>38337</v>
      </c>
      <c r="B8551">
        <v>2159.959961</v>
      </c>
      <c r="C8551">
        <v>2164.8000489999999</v>
      </c>
      <c r="D8551">
        <v>2138.8100589999999</v>
      </c>
      <c r="E8551">
        <v>2146.1499020000001</v>
      </c>
      <c r="F8551">
        <v>2146.1499020000001</v>
      </c>
      <c r="G8551">
        <v>2396220000</v>
      </c>
    </row>
    <row r="8552" spans="1:7" x14ac:dyDescent="0.3">
      <c r="A8552" s="1">
        <v>38338</v>
      </c>
      <c r="B8552">
        <v>2142.709961</v>
      </c>
      <c r="C8552">
        <v>2150.8500979999999</v>
      </c>
      <c r="D8552">
        <v>2135.0500489999999</v>
      </c>
      <c r="E8552">
        <v>2135.1999510000001</v>
      </c>
      <c r="F8552">
        <v>2135.1999510000001</v>
      </c>
      <c r="G8552">
        <v>2423080000</v>
      </c>
    </row>
    <row r="8553" spans="1:7" x14ac:dyDescent="0.3">
      <c r="A8553" s="1">
        <v>38341</v>
      </c>
      <c r="B8553">
        <v>2142.209961</v>
      </c>
      <c r="C8553">
        <v>2154.4799800000001</v>
      </c>
      <c r="D8553">
        <v>2124.219971</v>
      </c>
      <c r="E8553">
        <v>2127.8500979999999</v>
      </c>
      <c r="F8553">
        <v>2127.8500979999999</v>
      </c>
      <c r="G8553">
        <v>1991460000</v>
      </c>
    </row>
    <row r="8554" spans="1:7" x14ac:dyDescent="0.3">
      <c r="A8554" s="1">
        <v>38342</v>
      </c>
      <c r="B8554">
        <v>2134.75</v>
      </c>
      <c r="C8554">
        <v>2151.709961</v>
      </c>
      <c r="D8554">
        <v>2133.3400879999999</v>
      </c>
      <c r="E8554">
        <v>2150.9099120000001</v>
      </c>
      <c r="F8554">
        <v>2150.9099120000001</v>
      </c>
      <c r="G8554">
        <v>1972860000</v>
      </c>
    </row>
    <row r="8555" spans="1:7" x14ac:dyDescent="0.3">
      <c r="A8555" s="1">
        <v>38343</v>
      </c>
      <c r="B8555">
        <v>2145.98999</v>
      </c>
      <c r="C8555">
        <v>2163.4799800000001</v>
      </c>
      <c r="D8555">
        <v>2145.179932</v>
      </c>
      <c r="E8555">
        <v>2157.030029</v>
      </c>
      <c r="F8555">
        <v>2157.030029</v>
      </c>
      <c r="G8555">
        <v>1802760000</v>
      </c>
    </row>
    <row r="8556" spans="1:7" x14ac:dyDescent="0.3">
      <c r="A8556" s="1">
        <v>38344</v>
      </c>
      <c r="B8556">
        <v>2153.3100589999999</v>
      </c>
      <c r="C8556">
        <v>2168.780029</v>
      </c>
      <c r="D8556">
        <v>2153.3100589999999</v>
      </c>
      <c r="E8556">
        <v>2160.6201169999999</v>
      </c>
      <c r="F8556">
        <v>2160.6201169999999</v>
      </c>
      <c r="G8556">
        <v>1430770000</v>
      </c>
    </row>
    <row r="8557" spans="1:7" x14ac:dyDescent="0.3">
      <c r="A8557" s="1">
        <v>38348</v>
      </c>
      <c r="B8557">
        <v>2168.820068</v>
      </c>
      <c r="C8557">
        <v>2171.9399410000001</v>
      </c>
      <c r="D8557">
        <v>2147.5900879999999</v>
      </c>
      <c r="E8557">
        <v>2154.219971</v>
      </c>
      <c r="F8557">
        <v>2154.219971</v>
      </c>
      <c r="G8557">
        <v>1478700000</v>
      </c>
    </row>
    <row r="8558" spans="1:7" x14ac:dyDescent="0.3">
      <c r="A8558" s="1">
        <v>38349</v>
      </c>
      <c r="B8558">
        <v>2156.75</v>
      </c>
      <c r="C8558">
        <v>2177.1899410000001</v>
      </c>
      <c r="D8558">
        <v>2156.530029</v>
      </c>
      <c r="E8558">
        <v>2177.1899410000001</v>
      </c>
      <c r="F8558">
        <v>2177.1899410000001</v>
      </c>
      <c r="G8558">
        <v>1587550000</v>
      </c>
    </row>
    <row r="8559" spans="1:7" x14ac:dyDescent="0.3">
      <c r="A8559" s="1">
        <v>38350</v>
      </c>
      <c r="B8559">
        <v>2170.98999</v>
      </c>
      <c r="C8559">
        <v>2182.330078</v>
      </c>
      <c r="D8559">
        <v>2170.98999</v>
      </c>
      <c r="E8559">
        <v>2177</v>
      </c>
      <c r="F8559">
        <v>2177</v>
      </c>
      <c r="G8559">
        <v>1503880000</v>
      </c>
    </row>
    <row r="8560" spans="1:7" x14ac:dyDescent="0.3">
      <c r="A8560" s="1">
        <v>38351</v>
      </c>
      <c r="B8560">
        <v>2177.469971</v>
      </c>
      <c r="C8560">
        <v>2182.3701169999999</v>
      </c>
      <c r="D8560">
        <v>2176.3999020000001</v>
      </c>
      <c r="E8560">
        <v>2178.3400879999999</v>
      </c>
      <c r="F8560">
        <v>2178.3400879999999</v>
      </c>
      <c r="G8560">
        <v>1403140000</v>
      </c>
    </row>
    <row r="8561" spans="1:7" x14ac:dyDescent="0.3">
      <c r="A8561" s="1">
        <v>38352</v>
      </c>
      <c r="B8561">
        <v>2178.9799800000001</v>
      </c>
      <c r="C8561">
        <v>2185.5600589999999</v>
      </c>
      <c r="D8561">
        <v>2174.6298830000001</v>
      </c>
      <c r="E8561">
        <v>2175.4399410000001</v>
      </c>
      <c r="F8561">
        <v>2175.4399410000001</v>
      </c>
      <c r="G8561">
        <v>1366460000</v>
      </c>
    </row>
    <row r="8562" spans="1:7" x14ac:dyDescent="0.3">
      <c r="A8562" s="1">
        <v>38355</v>
      </c>
      <c r="B8562">
        <v>2184.75</v>
      </c>
      <c r="C8562">
        <v>2191.6000979999999</v>
      </c>
      <c r="D8562">
        <v>2148.719971</v>
      </c>
      <c r="E8562">
        <v>2152.1499020000001</v>
      </c>
      <c r="F8562">
        <v>2152.1499020000001</v>
      </c>
      <c r="G8562">
        <v>2193130000</v>
      </c>
    </row>
    <row r="8563" spans="1:7" x14ac:dyDescent="0.3">
      <c r="A8563" s="1">
        <v>38356</v>
      </c>
      <c r="B8563">
        <v>2158.3100589999999</v>
      </c>
      <c r="C8563">
        <v>2159.639893</v>
      </c>
      <c r="D8563">
        <v>2100.5600589999999</v>
      </c>
      <c r="E8563">
        <v>2107.860107</v>
      </c>
      <c r="F8563">
        <v>2107.860107</v>
      </c>
      <c r="G8563">
        <v>2690460000</v>
      </c>
    </row>
    <row r="8564" spans="1:7" x14ac:dyDescent="0.3">
      <c r="A8564" s="1">
        <v>38357</v>
      </c>
      <c r="B8564">
        <v>2102.8999020000001</v>
      </c>
      <c r="C8564">
        <v>2116.75</v>
      </c>
      <c r="D8564">
        <v>2091.23999</v>
      </c>
      <c r="E8564">
        <v>2091.23999</v>
      </c>
      <c r="F8564">
        <v>2091.23999</v>
      </c>
      <c r="G8564">
        <v>2375380000</v>
      </c>
    </row>
    <row r="8565" spans="1:7" x14ac:dyDescent="0.3">
      <c r="A8565" s="1">
        <v>38358</v>
      </c>
      <c r="B8565">
        <v>2098.51001</v>
      </c>
      <c r="C8565">
        <v>2103.8999020000001</v>
      </c>
      <c r="D8565">
        <v>2088.030029</v>
      </c>
      <c r="E8565">
        <v>2090</v>
      </c>
      <c r="F8565">
        <v>2090</v>
      </c>
      <c r="G8565">
        <v>2174220000</v>
      </c>
    </row>
    <row r="8566" spans="1:7" x14ac:dyDescent="0.3">
      <c r="A8566" s="1">
        <v>38359</v>
      </c>
      <c r="B8566">
        <v>2099.9499510000001</v>
      </c>
      <c r="C8566">
        <v>2103.389893</v>
      </c>
      <c r="D8566">
        <v>2076.6899410000001</v>
      </c>
      <c r="E8566">
        <v>2088.610107</v>
      </c>
      <c r="F8566">
        <v>2088.610107</v>
      </c>
      <c r="G8566">
        <v>2191910000</v>
      </c>
    </row>
    <row r="8567" spans="1:7" x14ac:dyDescent="0.3">
      <c r="A8567" s="1">
        <v>38362</v>
      </c>
      <c r="B8567">
        <v>2087.6201169999999</v>
      </c>
      <c r="C8567">
        <v>2111.429932</v>
      </c>
      <c r="D8567">
        <v>2086.6599120000001</v>
      </c>
      <c r="E8567">
        <v>2097.040039</v>
      </c>
      <c r="F8567">
        <v>2097.040039</v>
      </c>
      <c r="G8567">
        <v>2098270000</v>
      </c>
    </row>
    <row r="8568" spans="1:7" x14ac:dyDescent="0.3">
      <c r="A8568" s="1">
        <v>38363</v>
      </c>
      <c r="B8568">
        <v>2089.070068</v>
      </c>
      <c r="C8568">
        <v>2090.6201169999999</v>
      </c>
      <c r="D8568">
        <v>2072.6201169999999</v>
      </c>
      <c r="E8568">
        <v>2079.6201169999999</v>
      </c>
      <c r="F8568">
        <v>2079.6201169999999</v>
      </c>
      <c r="G8568">
        <v>2210240000</v>
      </c>
    </row>
    <row r="8569" spans="1:7" x14ac:dyDescent="0.3">
      <c r="A8569" s="1">
        <v>38364</v>
      </c>
      <c r="B8569">
        <v>2089.6999510000001</v>
      </c>
      <c r="C8569">
        <v>2093.4399410000001</v>
      </c>
      <c r="D8569">
        <v>2066.790039</v>
      </c>
      <c r="E8569">
        <v>2092.530029</v>
      </c>
      <c r="F8569">
        <v>2092.530029</v>
      </c>
      <c r="G8569">
        <v>2257670000</v>
      </c>
    </row>
    <row r="8570" spans="1:7" x14ac:dyDescent="0.3">
      <c r="A8570" s="1">
        <v>38365</v>
      </c>
      <c r="B8570">
        <v>2093.540039</v>
      </c>
      <c r="C8570">
        <v>2094.8000489999999</v>
      </c>
      <c r="D8570">
        <v>2067.9399410000001</v>
      </c>
      <c r="E8570">
        <v>2070.5600589999999</v>
      </c>
      <c r="F8570">
        <v>2070.5600589999999</v>
      </c>
      <c r="G8570">
        <v>2111610000</v>
      </c>
    </row>
    <row r="8571" spans="1:7" x14ac:dyDescent="0.3">
      <c r="A8571" s="1">
        <v>38366</v>
      </c>
      <c r="B8571">
        <v>2079.469971</v>
      </c>
      <c r="C8571">
        <v>2088.580078</v>
      </c>
      <c r="D8571">
        <v>2075.469971</v>
      </c>
      <c r="E8571">
        <v>2087.9099120000001</v>
      </c>
      <c r="F8571">
        <v>2087.9099120000001</v>
      </c>
      <c r="G8571">
        <v>2084860000</v>
      </c>
    </row>
    <row r="8572" spans="1:7" x14ac:dyDescent="0.3">
      <c r="A8572" s="1">
        <v>38370</v>
      </c>
      <c r="B8572">
        <v>2081.860107</v>
      </c>
      <c r="C8572">
        <v>2106.1899410000001</v>
      </c>
      <c r="D8572">
        <v>2078.040039</v>
      </c>
      <c r="E8572">
        <v>2106.040039</v>
      </c>
      <c r="F8572">
        <v>2106.040039</v>
      </c>
      <c r="G8572">
        <v>1983840000</v>
      </c>
    </row>
    <row r="8573" spans="1:7" x14ac:dyDescent="0.3">
      <c r="A8573" s="1">
        <v>38371</v>
      </c>
      <c r="B8573">
        <v>2105.73999</v>
      </c>
      <c r="C8573">
        <v>2105.8400879999999</v>
      </c>
      <c r="D8573">
        <v>2072.1999510000001</v>
      </c>
      <c r="E8573">
        <v>2073.5900879999999</v>
      </c>
      <c r="F8573">
        <v>2073.5900879999999</v>
      </c>
      <c r="G8573">
        <v>2217700000</v>
      </c>
    </row>
    <row r="8574" spans="1:7" x14ac:dyDescent="0.3">
      <c r="A8574" s="1">
        <v>38372</v>
      </c>
      <c r="B8574">
        <v>2056.3798830000001</v>
      </c>
      <c r="C8574">
        <v>2065.5900879999999</v>
      </c>
      <c r="D8574">
        <v>2045.880005</v>
      </c>
      <c r="E8574">
        <v>2045.880005</v>
      </c>
      <c r="F8574">
        <v>2045.880005</v>
      </c>
      <c r="G8574">
        <v>2231360000</v>
      </c>
    </row>
    <row r="8575" spans="1:7" x14ac:dyDescent="0.3">
      <c r="A8575" s="1">
        <v>38373</v>
      </c>
      <c r="B8575">
        <v>2053.1499020000001</v>
      </c>
      <c r="C8575">
        <v>2058</v>
      </c>
      <c r="D8575">
        <v>2032.880005</v>
      </c>
      <c r="E8575">
        <v>2034.2700199999999</v>
      </c>
      <c r="F8575">
        <v>2034.2700199999999</v>
      </c>
      <c r="G8575">
        <v>2043770000</v>
      </c>
    </row>
    <row r="8576" spans="1:7" x14ac:dyDescent="0.3">
      <c r="A8576" s="1">
        <v>38376</v>
      </c>
      <c r="B8576">
        <v>2040.130005</v>
      </c>
      <c r="C8576">
        <v>2043.969971</v>
      </c>
      <c r="D8576">
        <v>2008.6800539999999</v>
      </c>
      <c r="E8576">
        <v>2008.6999510000001</v>
      </c>
      <c r="F8576">
        <v>2008.6999510000001</v>
      </c>
      <c r="G8576">
        <v>2134680000</v>
      </c>
    </row>
    <row r="8577" spans="1:7" x14ac:dyDescent="0.3">
      <c r="A8577" s="1">
        <v>38377</v>
      </c>
      <c r="B8577">
        <v>2022.079956</v>
      </c>
      <c r="C8577">
        <v>2037.1800539999999</v>
      </c>
      <c r="D8577">
        <v>2017.579956</v>
      </c>
      <c r="E8577">
        <v>2019.9499510000001</v>
      </c>
      <c r="F8577">
        <v>2019.9499510000001</v>
      </c>
      <c r="G8577">
        <v>2003630000</v>
      </c>
    </row>
    <row r="8578" spans="1:7" x14ac:dyDescent="0.3">
      <c r="A8578" s="1">
        <v>38378</v>
      </c>
      <c r="B8578">
        <v>2034.6899410000001</v>
      </c>
      <c r="C8578">
        <v>2049.3400879999999</v>
      </c>
      <c r="D8578">
        <v>2028.1899410000001</v>
      </c>
      <c r="E8578">
        <v>2046.089966</v>
      </c>
      <c r="F8578">
        <v>2046.089966</v>
      </c>
      <c r="G8578">
        <v>2105070000</v>
      </c>
    </row>
    <row r="8579" spans="1:7" x14ac:dyDescent="0.3">
      <c r="A8579" s="1">
        <v>38379</v>
      </c>
      <c r="B8579">
        <v>2042.7700199999999</v>
      </c>
      <c r="C8579">
        <v>2053.9399410000001</v>
      </c>
      <c r="D8579">
        <v>2036.089966</v>
      </c>
      <c r="E8579">
        <v>2047.150024</v>
      </c>
      <c r="F8579">
        <v>2047.150024</v>
      </c>
      <c r="G8579">
        <v>2106220000</v>
      </c>
    </row>
    <row r="8580" spans="1:7" x14ac:dyDescent="0.3">
      <c r="A8580" s="1">
        <v>38380</v>
      </c>
      <c r="B8580">
        <v>2052.540039</v>
      </c>
      <c r="C8580">
        <v>2055.1298830000001</v>
      </c>
      <c r="D8580">
        <v>2024.3599850000001</v>
      </c>
      <c r="E8580">
        <v>2035.829956</v>
      </c>
      <c r="F8580">
        <v>2035.829956</v>
      </c>
      <c r="G8580">
        <v>2098150000</v>
      </c>
    </row>
    <row r="8581" spans="1:7" x14ac:dyDescent="0.3">
      <c r="A8581" s="1">
        <v>38383</v>
      </c>
      <c r="B8581">
        <v>2053.469971</v>
      </c>
      <c r="C8581">
        <v>2063.179932</v>
      </c>
      <c r="D8581">
        <v>2053.469971</v>
      </c>
      <c r="E8581">
        <v>2062.4099120000001</v>
      </c>
      <c r="F8581">
        <v>2062.4099120000001</v>
      </c>
      <c r="G8581">
        <v>1823800000</v>
      </c>
    </row>
    <row r="8582" spans="1:7" x14ac:dyDescent="0.3">
      <c r="A8582" s="1">
        <v>38384</v>
      </c>
      <c r="B8582">
        <v>2063.2700199999999</v>
      </c>
      <c r="C8582">
        <v>2071.5200199999999</v>
      </c>
      <c r="D8582">
        <v>2058.6599120000001</v>
      </c>
      <c r="E8582">
        <v>2068.6999510000001</v>
      </c>
      <c r="F8582">
        <v>2068.6999510000001</v>
      </c>
      <c r="G8582">
        <v>1904570000</v>
      </c>
    </row>
    <row r="8583" spans="1:7" x14ac:dyDescent="0.3">
      <c r="A8583" s="1">
        <v>38385</v>
      </c>
      <c r="B8583">
        <v>2074.0600589999999</v>
      </c>
      <c r="C8583">
        <v>2079.580078</v>
      </c>
      <c r="D8583">
        <v>2064.1999510000001</v>
      </c>
      <c r="E8583">
        <v>2075.0600589999999</v>
      </c>
      <c r="F8583">
        <v>2075.0600589999999</v>
      </c>
      <c r="G8583">
        <v>1965550000</v>
      </c>
    </row>
    <row r="8584" spans="1:7" x14ac:dyDescent="0.3">
      <c r="A8584" s="1">
        <v>38386</v>
      </c>
      <c r="B8584">
        <v>2065.4399410000001</v>
      </c>
      <c r="C8584">
        <v>2066.929932</v>
      </c>
      <c r="D8584">
        <v>2049.25</v>
      </c>
      <c r="E8584">
        <v>2057.639893</v>
      </c>
      <c r="F8584">
        <v>2057.639893</v>
      </c>
      <c r="G8584">
        <v>1962750000</v>
      </c>
    </row>
    <row r="8585" spans="1:7" x14ac:dyDescent="0.3">
      <c r="A8585" s="1">
        <v>38387</v>
      </c>
      <c r="B8585">
        <v>2056.469971</v>
      </c>
      <c r="C8585">
        <v>2086.719971</v>
      </c>
      <c r="D8585">
        <v>2056.290039</v>
      </c>
      <c r="E8585">
        <v>2086.6599120000001</v>
      </c>
      <c r="F8585">
        <v>2086.6599120000001</v>
      </c>
      <c r="G8585">
        <v>1941510000</v>
      </c>
    </row>
    <row r="8586" spans="1:7" x14ac:dyDescent="0.3">
      <c r="A8586" s="1">
        <v>38390</v>
      </c>
      <c r="B8586">
        <v>2086.5500489999999</v>
      </c>
      <c r="C8586">
        <v>2091.169922</v>
      </c>
      <c r="D8586">
        <v>2075.4099120000001</v>
      </c>
      <c r="E8586">
        <v>2082.030029</v>
      </c>
      <c r="F8586">
        <v>2082.030029</v>
      </c>
      <c r="G8586">
        <v>1698460000</v>
      </c>
    </row>
    <row r="8587" spans="1:7" x14ac:dyDescent="0.3">
      <c r="A8587" s="1">
        <v>38391</v>
      </c>
      <c r="B8587">
        <v>2082.110107</v>
      </c>
      <c r="C8587">
        <v>2095.639893</v>
      </c>
      <c r="D8587">
        <v>2080.419922</v>
      </c>
      <c r="E8587">
        <v>2086.679932</v>
      </c>
      <c r="F8587">
        <v>2086.679932</v>
      </c>
      <c r="G8587">
        <v>1943560000</v>
      </c>
    </row>
    <row r="8588" spans="1:7" x14ac:dyDescent="0.3">
      <c r="A8588" s="1">
        <v>38392</v>
      </c>
      <c r="B8588">
        <v>2088.5200199999999</v>
      </c>
      <c r="C8588">
        <v>2089.3798830000001</v>
      </c>
      <c r="D8588">
        <v>2051</v>
      </c>
      <c r="E8588">
        <v>2052.5500489999999</v>
      </c>
      <c r="F8588">
        <v>2052.5500489999999</v>
      </c>
      <c r="G8588">
        <v>1958810000</v>
      </c>
    </row>
    <row r="8589" spans="1:7" x14ac:dyDescent="0.3">
      <c r="A8589" s="1">
        <v>38393</v>
      </c>
      <c r="B8589">
        <v>2058.530029</v>
      </c>
      <c r="C8589">
        <v>2059.6499020000001</v>
      </c>
      <c r="D8589">
        <v>2040.040039</v>
      </c>
      <c r="E8589">
        <v>2053.1000979999999</v>
      </c>
      <c r="F8589">
        <v>2053.1000979999999</v>
      </c>
      <c r="G8589">
        <v>2085500000</v>
      </c>
    </row>
    <row r="8590" spans="1:7" x14ac:dyDescent="0.3">
      <c r="A8590" s="1">
        <v>38394</v>
      </c>
      <c r="B8590">
        <v>2048.959961</v>
      </c>
      <c r="C8590">
        <v>2081.4799800000001</v>
      </c>
      <c r="D8590">
        <v>2039.719971</v>
      </c>
      <c r="E8590">
        <v>2076.6599120000001</v>
      </c>
      <c r="F8590">
        <v>2076.6599120000001</v>
      </c>
      <c r="G8590">
        <v>2163630000</v>
      </c>
    </row>
    <row r="8591" spans="1:7" x14ac:dyDescent="0.3">
      <c r="A8591" s="1">
        <v>38397</v>
      </c>
      <c r="B8591">
        <v>2076.75</v>
      </c>
      <c r="C8591">
        <v>2085.1201169999999</v>
      </c>
      <c r="D8591">
        <v>2074.8100589999999</v>
      </c>
      <c r="E8591">
        <v>2082.9099120000001</v>
      </c>
      <c r="F8591">
        <v>2082.9099120000001</v>
      </c>
      <c r="G8591">
        <v>1639640000</v>
      </c>
    </row>
    <row r="8592" spans="1:7" x14ac:dyDescent="0.3">
      <c r="A8592" s="1">
        <v>38398</v>
      </c>
      <c r="B8592">
        <v>2083.639893</v>
      </c>
      <c r="C8592">
        <v>2103.4499510000001</v>
      </c>
      <c r="D8592">
        <v>2081.459961</v>
      </c>
      <c r="E8592">
        <v>2089.209961</v>
      </c>
      <c r="F8592">
        <v>2089.209961</v>
      </c>
      <c r="G8592">
        <v>2071590000</v>
      </c>
    </row>
    <row r="8593" spans="1:7" x14ac:dyDescent="0.3">
      <c r="A8593" s="1">
        <v>38399</v>
      </c>
      <c r="B8593">
        <v>2082.459961</v>
      </c>
      <c r="C8593">
        <v>2093.3701169999999</v>
      </c>
      <c r="D8593">
        <v>2079.3701169999999</v>
      </c>
      <c r="E8593">
        <v>2087.429932</v>
      </c>
      <c r="F8593">
        <v>2087.429932</v>
      </c>
      <c r="G8593">
        <v>1865070000</v>
      </c>
    </row>
    <row r="8594" spans="1:7" x14ac:dyDescent="0.3">
      <c r="A8594" s="1">
        <v>38400</v>
      </c>
      <c r="B8594">
        <v>2088.669922</v>
      </c>
      <c r="C8594">
        <v>2093.679932</v>
      </c>
      <c r="D8594">
        <v>2061.3400879999999</v>
      </c>
      <c r="E8594">
        <v>2061.3400879999999</v>
      </c>
      <c r="F8594">
        <v>2061.3400879999999</v>
      </c>
      <c r="G8594">
        <v>1950460000</v>
      </c>
    </row>
    <row r="8595" spans="1:7" x14ac:dyDescent="0.3">
      <c r="A8595" s="1">
        <v>38401</v>
      </c>
      <c r="B8595">
        <v>2065.1499020000001</v>
      </c>
      <c r="C8595">
        <v>2068.889893</v>
      </c>
      <c r="D8595">
        <v>2056.1999510000001</v>
      </c>
      <c r="E8595">
        <v>2058.6201169999999</v>
      </c>
      <c r="F8595">
        <v>2058.6201169999999</v>
      </c>
      <c r="G8595">
        <v>1614160000</v>
      </c>
    </row>
    <row r="8596" spans="1:7" x14ac:dyDescent="0.3">
      <c r="A8596" s="1">
        <v>38405</v>
      </c>
      <c r="B8596">
        <v>2046.1800539999999</v>
      </c>
      <c r="C8596">
        <v>2064.669922</v>
      </c>
      <c r="D8596">
        <v>2030.170044</v>
      </c>
      <c r="E8596">
        <v>2030.3199460000001</v>
      </c>
      <c r="F8596">
        <v>2030.3199460000001</v>
      </c>
      <c r="G8596">
        <v>2056220000</v>
      </c>
    </row>
    <row r="8597" spans="1:7" x14ac:dyDescent="0.3">
      <c r="A8597" s="1">
        <v>38406</v>
      </c>
      <c r="B8597">
        <v>2039.5500489999999</v>
      </c>
      <c r="C8597">
        <v>2040.839966</v>
      </c>
      <c r="D8597">
        <v>2024.6400149999999</v>
      </c>
      <c r="E8597">
        <v>2031.25</v>
      </c>
      <c r="F8597">
        <v>2031.25</v>
      </c>
      <c r="G8597">
        <v>1878450000</v>
      </c>
    </row>
    <row r="8598" spans="1:7" x14ac:dyDescent="0.3">
      <c r="A8598" s="1">
        <v>38407</v>
      </c>
      <c r="B8598">
        <v>2028.4300539999999</v>
      </c>
      <c r="C8598">
        <v>2051.8100589999999</v>
      </c>
      <c r="D8598">
        <v>2023</v>
      </c>
      <c r="E8598">
        <v>2051.6999510000001</v>
      </c>
      <c r="F8598">
        <v>2051.6999510000001</v>
      </c>
      <c r="G8598">
        <v>2031880000</v>
      </c>
    </row>
    <row r="8599" spans="1:7" x14ac:dyDescent="0.3">
      <c r="A8599" s="1">
        <v>38408</v>
      </c>
      <c r="B8599">
        <v>2050.48999</v>
      </c>
      <c r="C8599">
        <v>2065.3999020000001</v>
      </c>
      <c r="D8599">
        <v>2047.2299800000001</v>
      </c>
      <c r="E8599">
        <v>2065.3999020000001</v>
      </c>
      <c r="F8599">
        <v>2065.3999020000001</v>
      </c>
      <c r="G8599">
        <v>1771200000</v>
      </c>
    </row>
    <row r="8600" spans="1:7" x14ac:dyDescent="0.3">
      <c r="A8600" s="1">
        <v>38411</v>
      </c>
      <c r="B8600">
        <v>2058.280029</v>
      </c>
      <c r="C8600">
        <v>2066.530029</v>
      </c>
      <c r="D8600">
        <v>2038.7700199999999</v>
      </c>
      <c r="E8600">
        <v>2051.719971</v>
      </c>
      <c r="F8600">
        <v>2051.719971</v>
      </c>
      <c r="G8600">
        <v>2130140000</v>
      </c>
    </row>
    <row r="8601" spans="1:7" x14ac:dyDescent="0.3">
      <c r="A8601" s="1">
        <v>38412</v>
      </c>
      <c r="B8601">
        <v>2057.469971</v>
      </c>
      <c r="C8601">
        <v>2073.73999</v>
      </c>
      <c r="D8601">
        <v>2057.1899410000001</v>
      </c>
      <c r="E8601">
        <v>2071.25</v>
      </c>
      <c r="F8601">
        <v>2071.25</v>
      </c>
      <c r="G8601">
        <v>1941180000</v>
      </c>
    </row>
    <row r="8602" spans="1:7" x14ac:dyDescent="0.3">
      <c r="A8602" s="1">
        <v>38413</v>
      </c>
      <c r="B8602">
        <v>2060.3000489999999</v>
      </c>
      <c r="C8602">
        <v>2084.1499020000001</v>
      </c>
      <c r="D8602">
        <v>2057.219971</v>
      </c>
      <c r="E8602">
        <v>2067.5</v>
      </c>
      <c r="F8602">
        <v>2067.5</v>
      </c>
      <c r="G8602">
        <v>2004470000</v>
      </c>
    </row>
    <row r="8603" spans="1:7" x14ac:dyDescent="0.3">
      <c r="A8603" s="1">
        <v>38414</v>
      </c>
      <c r="B8603">
        <v>2073.330078</v>
      </c>
      <c r="C8603">
        <v>2074.709961</v>
      </c>
      <c r="D8603">
        <v>2047.920044</v>
      </c>
      <c r="E8603">
        <v>2058.3999020000001</v>
      </c>
      <c r="F8603">
        <v>2058.3999020000001</v>
      </c>
      <c r="G8603">
        <v>1895880000</v>
      </c>
    </row>
    <row r="8604" spans="1:7" x14ac:dyDescent="0.3">
      <c r="A8604" s="1">
        <v>38415</v>
      </c>
      <c r="B8604">
        <v>2071.1499020000001</v>
      </c>
      <c r="C8604">
        <v>2078.139893</v>
      </c>
      <c r="D8604">
        <v>2064.929932</v>
      </c>
      <c r="E8604">
        <v>2070.610107</v>
      </c>
      <c r="F8604">
        <v>2070.610107</v>
      </c>
      <c r="G8604">
        <v>1829190000</v>
      </c>
    </row>
    <row r="8605" spans="1:7" x14ac:dyDescent="0.3">
      <c r="A8605" s="1">
        <v>38418</v>
      </c>
      <c r="B8605">
        <v>2073.8999020000001</v>
      </c>
      <c r="C8605">
        <v>2100.570068</v>
      </c>
      <c r="D8605">
        <v>2073.820068</v>
      </c>
      <c r="E8605">
        <v>2090.209961</v>
      </c>
      <c r="F8605">
        <v>2090.209961</v>
      </c>
      <c r="G8605">
        <v>1949190000</v>
      </c>
    </row>
    <row r="8606" spans="1:7" x14ac:dyDescent="0.3">
      <c r="A8606" s="1">
        <v>38419</v>
      </c>
      <c r="B8606">
        <v>2087.110107</v>
      </c>
      <c r="C8606">
        <v>2095.73999</v>
      </c>
      <c r="D8606">
        <v>2072.5900879999999</v>
      </c>
      <c r="E8606">
        <v>2073.5500489999999</v>
      </c>
      <c r="F8606">
        <v>2073.5500489999999</v>
      </c>
      <c r="G8606">
        <v>1696700000</v>
      </c>
    </row>
    <row r="8607" spans="1:7" x14ac:dyDescent="0.3">
      <c r="A8607" s="1">
        <v>38420</v>
      </c>
      <c r="B8607">
        <v>2070.8500979999999</v>
      </c>
      <c r="C8607">
        <v>2079.3701169999999</v>
      </c>
      <c r="D8607">
        <v>2060.2299800000001</v>
      </c>
      <c r="E8607">
        <v>2061.290039</v>
      </c>
      <c r="F8607">
        <v>2061.290039</v>
      </c>
      <c r="G8607">
        <v>1895520000</v>
      </c>
    </row>
    <row r="8608" spans="1:7" x14ac:dyDescent="0.3">
      <c r="A8608" s="1">
        <v>38421</v>
      </c>
      <c r="B8608">
        <v>2065.0900879999999</v>
      </c>
      <c r="C8608">
        <v>2067.209961</v>
      </c>
      <c r="D8608">
        <v>2042.0200199999999</v>
      </c>
      <c r="E8608">
        <v>2059.719971</v>
      </c>
      <c r="F8608">
        <v>2059.719971</v>
      </c>
      <c r="G8608">
        <v>1825790000</v>
      </c>
    </row>
    <row r="8609" spans="1:7" x14ac:dyDescent="0.3">
      <c r="A8609" s="1">
        <v>38422</v>
      </c>
      <c r="B8609">
        <v>2063.5600589999999</v>
      </c>
      <c r="C8609">
        <v>2069.3999020000001</v>
      </c>
      <c r="D8609">
        <v>2036.410034</v>
      </c>
      <c r="E8609">
        <v>2041.599976</v>
      </c>
      <c r="F8609">
        <v>2041.599976</v>
      </c>
      <c r="G8609">
        <v>1792090000</v>
      </c>
    </row>
    <row r="8610" spans="1:7" x14ac:dyDescent="0.3">
      <c r="A8610" s="1">
        <v>38425</v>
      </c>
      <c r="B8610">
        <v>2043.6400149999999</v>
      </c>
      <c r="C8610">
        <v>2051.040039</v>
      </c>
      <c r="D8610">
        <v>2037.410034</v>
      </c>
      <c r="E8610">
        <v>2051.040039</v>
      </c>
      <c r="F8610">
        <v>2051.040039</v>
      </c>
      <c r="G8610">
        <v>1707720000</v>
      </c>
    </row>
    <row r="8611" spans="1:7" x14ac:dyDescent="0.3">
      <c r="A8611" s="1">
        <v>38426</v>
      </c>
      <c r="B8611">
        <v>2057.169922</v>
      </c>
      <c r="C8611">
        <v>2059.070068</v>
      </c>
      <c r="D8611">
        <v>2034.410034</v>
      </c>
      <c r="E8611">
        <v>2034.9799800000001</v>
      </c>
      <c r="F8611">
        <v>2034.9799800000001</v>
      </c>
      <c r="G8611">
        <v>1838790000</v>
      </c>
    </row>
    <row r="8612" spans="1:7" x14ac:dyDescent="0.3">
      <c r="A8612" s="1">
        <v>38427</v>
      </c>
      <c r="B8612">
        <v>2028.290039</v>
      </c>
      <c r="C8612">
        <v>2037.959961</v>
      </c>
      <c r="D8612">
        <v>2011.670044</v>
      </c>
      <c r="E8612">
        <v>2015.75</v>
      </c>
      <c r="F8612">
        <v>2015.75</v>
      </c>
      <c r="G8612">
        <v>1969690000</v>
      </c>
    </row>
    <row r="8613" spans="1:7" x14ac:dyDescent="0.3">
      <c r="A8613" s="1">
        <v>38428</v>
      </c>
      <c r="B8613">
        <v>2016.910034</v>
      </c>
      <c r="C8613">
        <v>2023.670044</v>
      </c>
      <c r="D8613">
        <v>2010.5200199999999</v>
      </c>
      <c r="E8613">
        <v>2016.420044</v>
      </c>
      <c r="F8613">
        <v>2016.420044</v>
      </c>
      <c r="G8613">
        <v>1745120000</v>
      </c>
    </row>
    <row r="8614" spans="1:7" x14ac:dyDescent="0.3">
      <c r="A8614" s="1">
        <v>38429</v>
      </c>
      <c r="B8614">
        <v>2018.410034</v>
      </c>
      <c r="C8614">
        <v>2020.400024</v>
      </c>
      <c r="D8614">
        <v>1999.9799800000001</v>
      </c>
      <c r="E8614">
        <v>2007.790039</v>
      </c>
      <c r="F8614">
        <v>2007.790039</v>
      </c>
      <c r="G8614">
        <v>2106980000</v>
      </c>
    </row>
    <row r="8615" spans="1:7" x14ac:dyDescent="0.3">
      <c r="A8615" s="1">
        <v>38432</v>
      </c>
      <c r="B8615">
        <v>2008.160034</v>
      </c>
      <c r="C8615">
        <v>2011.3900149999999</v>
      </c>
      <c r="D8615">
        <v>1993.76001</v>
      </c>
      <c r="E8615">
        <v>2007.51001</v>
      </c>
      <c r="F8615">
        <v>2007.51001</v>
      </c>
      <c r="G8615">
        <v>1611000000</v>
      </c>
    </row>
    <row r="8616" spans="1:7" x14ac:dyDescent="0.3">
      <c r="A8616" s="1">
        <v>38433</v>
      </c>
      <c r="B8616">
        <v>2007.719971</v>
      </c>
      <c r="C8616">
        <v>2017.660034</v>
      </c>
      <c r="D8616">
        <v>1988.8599850000001</v>
      </c>
      <c r="E8616">
        <v>1989.339966</v>
      </c>
      <c r="F8616">
        <v>1989.339966</v>
      </c>
      <c r="G8616">
        <v>1805950000</v>
      </c>
    </row>
    <row r="8617" spans="1:7" x14ac:dyDescent="0.3">
      <c r="A8617" s="1">
        <v>38434</v>
      </c>
      <c r="B8617">
        <v>1985.48999</v>
      </c>
      <c r="C8617">
        <v>1999.4300539999999</v>
      </c>
      <c r="D8617">
        <v>1985.219971</v>
      </c>
      <c r="E8617">
        <v>1990.219971</v>
      </c>
      <c r="F8617">
        <v>1990.219971</v>
      </c>
      <c r="G8617">
        <v>1741150000</v>
      </c>
    </row>
    <row r="8618" spans="1:7" x14ac:dyDescent="0.3">
      <c r="A8618" s="1">
        <v>38435</v>
      </c>
      <c r="B8618">
        <v>1997.4799800000001</v>
      </c>
      <c r="C8618">
        <v>2008.630005</v>
      </c>
      <c r="D8618">
        <v>1991.0600589999999</v>
      </c>
      <c r="E8618">
        <v>1991.0600589999999</v>
      </c>
      <c r="F8618">
        <v>1991.0600589999999</v>
      </c>
      <c r="G8618">
        <v>1697930000</v>
      </c>
    </row>
    <row r="8619" spans="1:7" x14ac:dyDescent="0.3">
      <c r="A8619" s="1">
        <v>38439</v>
      </c>
      <c r="B8619">
        <v>1998.76001</v>
      </c>
      <c r="C8619">
        <v>2005.48999</v>
      </c>
      <c r="D8619">
        <v>1992.5200199999999</v>
      </c>
      <c r="E8619">
        <v>1992.5200199999999</v>
      </c>
      <c r="F8619">
        <v>1992.5200199999999</v>
      </c>
      <c r="G8619">
        <v>1487620000</v>
      </c>
    </row>
    <row r="8620" spans="1:7" x14ac:dyDescent="0.3">
      <c r="A8620" s="1">
        <v>38440</v>
      </c>
      <c r="B8620">
        <v>1990.2700199999999</v>
      </c>
      <c r="C8620">
        <v>2002.650024</v>
      </c>
      <c r="D8620">
        <v>1968.579956</v>
      </c>
      <c r="E8620">
        <v>1973.880005</v>
      </c>
      <c r="F8620">
        <v>1973.880005</v>
      </c>
      <c r="G8620">
        <v>1797840000</v>
      </c>
    </row>
    <row r="8621" spans="1:7" x14ac:dyDescent="0.3">
      <c r="A8621" s="1">
        <v>38441</v>
      </c>
      <c r="B8621">
        <v>1980.0699460000001</v>
      </c>
      <c r="C8621">
        <v>2005.670044</v>
      </c>
      <c r="D8621">
        <v>1980.0699460000001</v>
      </c>
      <c r="E8621">
        <v>2005.670044</v>
      </c>
      <c r="F8621">
        <v>2005.670044</v>
      </c>
      <c r="G8621">
        <v>1753610000</v>
      </c>
    </row>
    <row r="8622" spans="1:7" x14ac:dyDescent="0.3">
      <c r="A8622" s="1">
        <v>38442</v>
      </c>
      <c r="B8622">
        <v>2005.709961</v>
      </c>
      <c r="C8622">
        <v>2006.619995</v>
      </c>
      <c r="D8622">
        <v>1994.8000489999999</v>
      </c>
      <c r="E8622">
        <v>1999.2299800000001</v>
      </c>
      <c r="F8622">
        <v>1999.2299800000001</v>
      </c>
      <c r="G8622">
        <v>1686970000</v>
      </c>
    </row>
    <row r="8623" spans="1:7" x14ac:dyDescent="0.3">
      <c r="A8623" s="1">
        <v>38443</v>
      </c>
      <c r="B8623">
        <v>2009.089966</v>
      </c>
      <c r="C8623">
        <v>2014.7299800000001</v>
      </c>
      <c r="D8623">
        <v>1982.1899410000001</v>
      </c>
      <c r="E8623">
        <v>1984.8100589999999</v>
      </c>
      <c r="F8623">
        <v>1984.8100589999999</v>
      </c>
      <c r="G8623">
        <v>1869690000</v>
      </c>
    </row>
    <row r="8624" spans="1:7" x14ac:dyDescent="0.3">
      <c r="A8624" s="1">
        <v>38446</v>
      </c>
      <c r="B8624">
        <v>1983.8100589999999</v>
      </c>
      <c r="C8624">
        <v>1995.8000489999999</v>
      </c>
      <c r="D8624">
        <v>1972.0699460000001</v>
      </c>
      <c r="E8624">
        <v>1991.0699460000001</v>
      </c>
      <c r="F8624">
        <v>1991.0699460000001</v>
      </c>
      <c r="G8624">
        <v>1589310000</v>
      </c>
    </row>
    <row r="8625" spans="1:7" x14ac:dyDescent="0.3">
      <c r="A8625" s="1">
        <v>38447</v>
      </c>
      <c r="B8625">
        <v>1994.380005</v>
      </c>
      <c r="C8625">
        <v>2002.349976</v>
      </c>
      <c r="D8625">
        <v>1991.880005</v>
      </c>
      <c r="E8625">
        <v>1999.3199460000001</v>
      </c>
      <c r="F8625">
        <v>1999.3199460000001</v>
      </c>
      <c r="G8625">
        <v>1647510000</v>
      </c>
    </row>
    <row r="8626" spans="1:7" x14ac:dyDescent="0.3">
      <c r="A8626" s="1">
        <v>38448</v>
      </c>
      <c r="B8626">
        <v>2004.25</v>
      </c>
      <c r="C8626">
        <v>2017.079956</v>
      </c>
      <c r="D8626">
        <v>1996.910034</v>
      </c>
      <c r="E8626">
        <v>1999.1400149999999</v>
      </c>
      <c r="F8626">
        <v>1999.1400149999999</v>
      </c>
      <c r="G8626">
        <v>1746400000</v>
      </c>
    </row>
    <row r="8627" spans="1:7" x14ac:dyDescent="0.3">
      <c r="A8627" s="1">
        <v>38449</v>
      </c>
      <c r="B8627">
        <v>1999.6099850000001</v>
      </c>
      <c r="C8627">
        <v>2018.790039</v>
      </c>
      <c r="D8627">
        <v>1998.1400149999999</v>
      </c>
      <c r="E8627">
        <v>2018.790039</v>
      </c>
      <c r="F8627">
        <v>2018.790039</v>
      </c>
      <c r="G8627">
        <v>1714270000</v>
      </c>
    </row>
    <row r="8628" spans="1:7" x14ac:dyDescent="0.3">
      <c r="A8628" s="1">
        <v>38450</v>
      </c>
      <c r="B8628">
        <v>2018.420044</v>
      </c>
      <c r="C8628">
        <v>2021.8199460000001</v>
      </c>
      <c r="D8628">
        <v>1999.329956</v>
      </c>
      <c r="E8628">
        <v>1999.349976</v>
      </c>
      <c r="F8628">
        <v>1999.349976</v>
      </c>
      <c r="G8628">
        <v>1516340000</v>
      </c>
    </row>
    <row r="8629" spans="1:7" x14ac:dyDescent="0.3">
      <c r="A8629" s="1">
        <v>38453</v>
      </c>
      <c r="B8629">
        <v>2004.160034</v>
      </c>
      <c r="C8629">
        <v>2006.23999</v>
      </c>
      <c r="D8629">
        <v>1991.209961</v>
      </c>
      <c r="E8629">
        <v>1992.119995</v>
      </c>
      <c r="F8629">
        <v>1992.119995</v>
      </c>
      <c r="G8629">
        <v>1382490000</v>
      </c>
    </row>
    <row r="8630" spans="1:7" x14ac:dyDescent="0.3">
      <c r="A8630" s="1">
        <v>38454</v>
      </c>
      <c r="B8630">
        <v>1988.329956</v>
      </c>
      <c r="C8630">
        <v>2007.23999</v>
      </c>
      <c r="D8630">
        <v>1970.01001</v>
      </c>
      <c r="E8630">
        <v>2005.400024</v>
      </c>
      <c r="F8630">
        <v>2005.400024</v>
      </c>
      <c r="G8630">
        <v>1931870000</v>
      </c>
    </row>
    <row r="8631" spans="1:7" x14ac:dyDescent="0.3">
      <c r="A8631" s="1">
        <v>38455</v>
      </c>
      <c r="B8631">
        <v>2000.459961</v>
      </c>
      <c r="C8631">
        <v>2001.3000489999999</v>
      </c>
      <c r="D8631">
        <v>1972.099976</v>
      </c>
      <c r="E8631">
        <v>1974.369995</v>
      </c>
      <c r="F8631">
        <v>1974.369995</v>
      </c>
      <c r="G8631">
        <v>1705450000</v>
      </c>
    </row>
    <row r="8632" spans="1:7" x14ac:dyDescent="0.3">
      <c r="A8632" s="1">
        <v>38456</v>
      </c>
      <c r="B8632">
        <v>1974.1800539999999</v>
      </c>
      <c r="C8632">
        <v>1975.420044</v>
      </c>
      <c r="D8632">
        <v>1946.579956</v>
      </c>
      <c r="E8632">
        <v>1946.709961</v>
      </c>
      <c r="F8632">
        <v>1946.709961</v>
      </c>
      <c r="G8632">
        <v>1930060000</v>
      </c>
    </row>
    <row r="8633" spans="1:7" x14ac:dyDescent="0.3">
      <c r="A8633" s="1">
        <v>38457</v>
      </c>
      <c r="B8633">
        <v>1932.959961</v>
      </c>
      <c r="C8633">
        <v>1940.150024</v>
      </c>
      <c r="D8633">
        <v>1906.709961</v>
      </c>
      <c r="E8633">
        <v>1908.150024</v>
      </c>
      <c r="F8633">
        <v>1908.150024</v>
      </c>
      <c r="G8633">
        <v>2314620000</v>
      </c>
    </row>
    <row r="8634" spans="1:7" x14ac:dyDescent="0.3">
      <c r="A8634" s="1">
        <v>38460</v>
      </c>
      <c r="B8634">
        <v>1906.4300539999999</v>
      </c>
      <c r="C8634">
        <v>1921.6899410000001</v>
      </c>
      <c r="D8634">
        <v>1904.2700199999999</v>
      </c>
      <c r="E8634">
        <v>1912.920044</v>
      </c>
      <c r="F8634">
        <v>1912.920044</v>
      </c>
      <c r="G8634">
        <v>1840360000</v>
      </c>
    </row>
    <row r="8635" spans="1:7" x14ac:dyDescent="0.3">
      <c r="A8635" s="1">
        <v>38461</v>
      </c>
      <c r="B8635">
        <v>1922.8199460000001</v>
      </c>
      <c r="C8635">
        <v>1933.209961</v>
      </c>
      <c r="D8635">
        <v>1918.150024</v>
      </c>
      <c r="E8635">
        <v>1932.3599850000001</v>
      </c>
      <c r="F8635">
        <v>1932.3599850000001</v>
      </c>
      <c r="G8635">
        <v>1792830000</v>
      </c>
    </row>
    <row r="8636" spans="1:7" x14ac:dyDescent="0.3">
      <c r="A8636" s="1">
        <v>38462</v>
      </c>
      <c r="B8636">
        <v>1944.6400149999999</v>
      </c>
      <c r="C8636">
        <v>1945.599976</v>
      </c>
      <c r="D8636">
        <v>1912.349976</v>
      </c>
      <c r="E8636">
        <v>1913.76001</v>
      </c>
      <c r="F8636">
        <v>1913.76001</v>
      </c>
      <c r="G8636">
        <v>2004950000</v>
      </c>
    </row>
    <row r="8637" spans="1:7" x14ac:dyDescent="0.3">
      <c r="A8637" s="1">
        <v>38463</v>
      </c>
      <c r="B8637">
        <v>1931.849976</v>
      </c>
      <c r="C8637">
        <v>1962.410034</v>
      </c>
      <c r="D8637">
        <v>1928.5200199999999</v>
      </c>
      <c r="E8637">
        <v>1962.410034</v>
      </c>
      <c r="F8637">
        <v>1962.410034</v>
      </c>
      <c r="G8637">
        <v>1951490000</v>
      </c>
    </row>
    <row r="8638" spans="1:7" x14ac:dyDescent="0.3">
      <c r="A8638" s="1">
        <v>38464</v>
      </c>
      <c r="B8638">
        <v>1953.579956</v>
      </c>
      <c r="C8638">
        <v>1953.7700199999999</v>
      </c>
      <c r="D8638">
        <v>1921.380005</v>
      </c>
      <c r="E8638">
        <v>1932.1899410000001</v>
      </c>
      <c r="F8638">
        <v>1932.1899410000001</v>
      </c>
      <c r="G8638">
        <v>1802730000</v>
      </c>
    </row>
    <row r="8639" spans="1:7" x14ac:dyDescent="0.3">
      <c r="A8639" s="1">
        <v>38467</v>
      </c>
      <c r="B8639">
        <v>1942.0200199999999</v>
      </c>
      <c r="C8639">
        <v>1954.869995</v>
      </c>
      <c r="D8639">
        <v>1938.4499510000001</v>
      </c>
      <c r="E8639">
        <v>1950.780029</v>
      </c>
      <c r="F8639">
        <v>1950.780029</v>
      </c>
      <c r="G8639">
        <v>1442420000</v>
      </c>
    </row>
    <row r="8640" spans="1:7" x14ac:dyDescent="0.3">
      <c r="A8640" s="1">
        <v>38468</v>
      </c>
      <c r="B8640">
        <v>1943.75</v>
      </c>
      <c r="C8640">
        <v>1958.579956</v>
      </c>
      <c r="D8640">
        <v>1927.4399410000001</v>
      </c>
      <c r="E8640">
        <v>1927.4399410000001</v>
      </c>
      <c r="F8640">
        <v>1927.4399410000001</v>
      </c>
      <c r="G8640">
        <v>1670040000</v>
      </c>
    </row>
    <row r="8641" spans="1:7" x14ac:dyDescent="0.3">
      <c r="A8641" s="1">
        <v>38469</v>
      </c>
      <c r="B8641">
        <v>1919.420044</v>
      </c>
      <c r="C8641">
        <v>1937.150024</v>
      </c>
      <c r="D8641">
        <v>1913.1400149999999</v>
      </c>
      <c r="E8641">
        <v>1930.4300539999999</v>
      </c>
      <c r="F8641">
        <v>1930.4300539999999</v>
      </c>
      <c r="G8641">
        <v>1764210000</v>
      </c>
    </row>
    <row r="8642" spans="1:7" x14ac:dyDescent="0.3">
      <c r="A8642" s="1">
        <v>38470</v>
      </c>
      <c r="B8642">
        <v>1922.030029</v>
      </c>
      <c r="C8642">
        <v>1927.3100589999999</v>
      </c>
      <c r="D8642">
        <v>1904.079956</v>
      </c>
      <c r="E8642">
        <v>1904.1800539999999</v>
      </c>
      <c r="F8642">
        <v>1904.1800539999999</v>
      </c>
      <c r="G8642">
        <v>1861340000</v>
      </c>
    </row>
    <row r="8643" spans="1:7" x14ac:dyDescent="0.3">
      <c r="A8643" s="1">
        <v>38471</v>
      </c>
      <c r="B8643">
        <v>1917.6400149999999</v>
      </c>
      <c r="C8643">
        <v>1921.7700199999999</v>
      </c>
      <c r="D8643">
        <v>1889.829956</v>
      </c>
      <c r="E8643">
        <v>1921.650024</v>
      </c>
      <c r="F8643">
        <v>1921.650024</v>
      </c>
      <c r="G8643">
        <v>2039550000</v>
      </c>
    </row>
    <row r="8644" spans="1:7" x14ac:dyDescent="0.3">
      <c r="A8644" s="1">
        <v>38474</v>
      </c>
      <c r="B8644">
        <v>1923.2299800000001</v>
      </c>
      <c r="C8644">
        <v>1933.420044</v>
      </c>
      <c r="D8644">
        <v>1916.030029</v>
      </c>
      <c r="E8644">
        <v>1928.650024</v>
      </c>
      <c r="F8644">
        <v>1928.650024</v>
      </c>
      <c r="G8644">
        <v>1547750000</v>
      </c>
    </row>
    <row r="8645" spans="1:7" x14ac:dyDescent="0.3">
      <c r="A8645" s="1">
        <v>38475</v>
      </c>
      <c r="B8645">
        <v>1924.780029</v>
      </c>
      <c r="C8645">
        <v>1944.530029</v>
      </c>
      <c r="D8645">
        <v>1924.780029</v>
      </c>
      <c r="E8645">
        <v>1933.0699460000001</v>
      </c>
      <c r="F8645">
        <v>1933.0699460000001</v>
      </c>
      <c r="G8645">
        <v>1868140000</v>
      </c>
    </row>
    <row r="8646" spans="1:7" x14ac:dyDescent="0.3">
      <c r="A8646" s="1">
        <v>38476</v>
      </c>
      <c r="B8646">
        <v>1937.790039</v>
      </c>
      <c r="C8646">
        <v>1963.26001</v>
      </c>
      <c r="D8646">
        <v>1935.23999</v>
      </c>
      <c r="E8646">
        <v>1962.2299800000001</v>
      </c>
      <c r="F8646">
        <v>1962.2299800000001</v>
      </c>
      <c r="G8646">
        <v>1877820000</v>
      </c>
    </row>
    <row r="8647" spans="1:7" x14ac:dyDescent="0.3">
      <c r="A8647" s="1">
        <v>38477</v>
      </c>
      <c r="B8647">
        <v>1960.380005</v>
      </c>
      <c r="C8647">
        <v>1969.290039</v>
      </c>
      <c r="D8647">
        <v>1951.48999</v>
      </c>
      <c r="E8647">
        <v>1961.8000489999999</v>
      </c>
      <c r="F8647">
        <v>1961.8000489999999</v>
      </c>
      <c r="G8647">
        <v>1719880000</v>
      </c>
    </row>
    <row r="8648" spans="1:7" x14ac:dyDescent="0.3">
      <c r="A8648" s="1">
        <v>38478</v>
      </c>
      <c r="B8648">
        <v>1972.660034</v>
      </c>
      <c r="C8648">
        <v>1973.5</v>
      </c>
      <c r="D8648">
        <v>1960.76001</v>
      </c>
      <c r="E8648">
        <v>1967.349976</v>
      </c>
      <c r="F8648">
        <v>1967.349976</v>
      </c>
      <c r="G8648">
        <v>1511120000</v>
      </c>
    </row>
    <row r="8649" spans="1:7" x14ac:dyDescent="0.3">
      <c r="A8649" s="1">
        <v>38481</v>
      </c>
      <c r="B8649">
        <v>1967.73999</v>
      </c>
      <c r="C8649">
        <v>1979.670044</v>
      </c>
      <c r="D8649">
        <v>1960.2700199999999</v>
      </c>
      <c r="E8649">
        <v>1979.670044</v>
      </c>
      <c r="F8649">
        <v>1979.670044</v>
      </c>
      <c r="G8649">
        <v>1441010000</v>
      </c>
    </row>
    <row r="8650" spans="1:7" x14ac:dyDescent="0.3">
      <c r="A8650" s="1">
        <v>38482</v>
      </c>
      <c r="B8650">
        <v>1968.079956</v>
      </c>
      <c r="C8650">
        <v>1971.25</v>
      </c>
      <c r="D8650">
        <v>1957.290039</v>
      </c>
      <c r="E8650">
        <v>1962.7700199999999</v>
      </c>
      <c r="F8650">
        <v>1962.7700199999999</v>
      </c>
      <c r="G8650">
        <v>1595520000</v>
      </c>
    </row>
    <row r="8651" spans="1:7" x14ac:dyDescent="0.3">
      <c r="A8651" s="1">
        <v>38483</v>
      </c>
      <c r="B8651">
        <v>1966.0600589999999</v>
      </c>
      <c r="C8651">
        <v>1972.5200199999999</v>
      </c>
      <c r="D8651">
        <v>1943.8900149999999</v>
      </c>
      <c r="E8651">
        <v>1971.5500489999999</v>
      </c>
      <c r="F8651">
        <v>1971.5500489999999</v>
      </c>
      <c r="G8651">
        <v>1716160000</v>
      </c>
    </row>
    <row r="8652" spans="1:7" x14ac:dyDescent="0.3">
      <c r="A8652" s="1">
        <v>38484</v>
      </c>
      <c r="B8652">
        <v>1970.8000489999999</v>
      </c>
      <c r="C8652">
        <v>1982.1999510000001</v>
      </c>
      <c r="D8652">
        <v>1956.4499510000001</v>
      </c>
      <c r="E8652">
        <v>1963.880005</v>
      </c>
      <c r="F8652">
        <v>1963.880005</v>
      </c>
      <c r="G8652">
        <v>1783430000</v>
      </c>
    </row>
    <row r="8653" spans="1:7" x14ac:dyDescent="0.3">
      <c r="A8653" s="1">
        <v>38485</v>
      </c>
      <c r="B8653">
        <v>1978.280029</v>
      </c>
      <c r="C8653">
        <v>1990</v>
      </c>
      <c r="D8653">
        <v>1964.7700199999999</v>
      </c>
      <c r="E8653">
        <v>1976.780029</v>
      </c>
      <c r="F8653">
        <v>1976.780029</v>
      </c>
      <c r="G8653">
        <v>1878980000</v>
      </c>
    </row>
    <row r="8654" spans="1:7" x14ac:dyDescent="0.3">
      <c r="A8654" s="1">
        <v>38488</v>
      </c>
      <c r="B8654">
        <v>1976.380005</v>
      </c>
      <c r="C8654">
        <v>1994.469971</v>
      </c>
      <c r="D8654">
        <v>1973.670044</v>
      </c>
      <c r="E8654">
        <v>1994.4300539999999</v>
      </c>
      <c r="F8654">
        <v>1994.4300539999999</v>
      </c>
      <c r="G8654">
        <v>1390290000</v>
      </c>
    </row>
    <row r="8655" spans="1:7" x14ac:dyDescent="0.3">
      <c r="A8655" s="1">
        <v>38489</v>
      </c>
      <c r="B8655">
        <v>1986.160034</v>
      </c>
      <c r="C8655">
        <v>2004.150024</v>
      </c>
      <c r="D8655">
        <v>1980.9399410000001</v>
      </c>
      <c r="E8655">
        <v>2004.150024</v>
      </c>
      <c r="F8655">
        <v>2004.150024</v>
      </c>
      <c r="G8655">
        <v>1520510000</v>
      </c>
    </row>
    <row r="8656" spans="1:7" x14ac:dyDescent="0.3">
      <c r="A8656" s="1">
        <v>38490</v>
      </c>
      <c r="B8656">
        <v>2008.630005</v>
      </c>
      <c r="C8656">
        <v>2034.3000489999999</v>
      </c>
      <c r="D8656">
        <v>2007.1999510000001</v>
      </c>
      <c r="E8656">
        <v>2030.650024</v>
      </c>
      <c r="F8656">
        <v>2030.650024</v>
      </c>
      <c r="G8656">
        <v>1957880000</v>
      </c>
    </row>
    <row r="8657" spans="1:7" x14ac:dyDescent="0.3">
      <c r="A8657" s="1">
        <v>38491</v>
      </c>
      <c r="B8657">
        <v>2032.089966</v>
      </c>
      <c r="C8657">
        <v>2042.6800539999999</v>
      </c>
      <c r="D8657">
        <v>2030.0500489999999</v>
      </c>
      <c r="E8657">
        <v>2042.579956</v>
      </c>
      <c r="F8657">
        <v>2042.579956</v>
      </c>
      <c r="G8657">
        <v>1700580000</v>
      </c>
    </row>
    <row r="8658" spans="1:7" x14ac:dyDescent="0.3">
      <c r="A8658" s="1">
        <v>38492</v>
      </c>
      <c r="B8658">
        <v>2040.630005</v>
      </c>
      <c r="C8658">
        <v>2046.420044</v>
      </c>
      <c r="D8658">
        <v>2033.349976</v>
      </c>
      <c r="E8658">
        <v>2046.420044</v>
      </c>
      <c r="F8658">
        <v>2046.420044</v>
      </c>
      <c r="G8658">
        <v>1492720000</v>
      </c>
    </row>
    <row r="8659" spans="1:7" x14ac:dyDescent="0.3">
      <c r="A8659" s="1">
        <v>38495</v>
      </c>
      <c r="B8659">
        <v>2045.6899410000001</v>
      </c>
      <c r="C8659">
        <v>2062.9499510000001</v>
      </c>
      <c r="D8659">
        <v>2045.6899410000001</v>
      </c>
      <c r="E8659">
        <v>2056.6499020000001</v>
      </c>
      <c r="F8659">
        <v>2056.6499020000001</v>
      </c>
      <c r="G8659">
        <v>1620130000</v>
      </c>
    </row>
    <row r="8660" spans="1:7" x14ac:dyDescent="0.3">
      <c r="A8660" s="1">
        <v>38496</v>
      </c>
      <c r="B8660">
        <v>2052.280029</v>
      </c>
      <c r="C8660">
        <v>2062.5200199999999</v>
      </c>
      <c r="D8660">
        <v>2049.7700199999999</v>
      </c>
      <c r="E8660">
        <v>2061.6201169999999</v>
      </c>
      <c r="F8660">
        <v>2061.6201169999999</v>
      </c>
      <c r="G8660">
        <v>1695940000</v>
      </c>
    </row>
    <row r="8661" spans="1:7" x14ac:dyDescent="0.3">
      <c r="A8661" s="1">
        <v>38497</v>
      </c>
      <c r="B8661">
        <v>2055.780029</v>
      </c>
      <c r="C8661">
        <v>2055.780029</v>
      </c>
      <c r="D8661">
        <v>2041.9499510000001</v>
      </c>
      <c r="E8661">
        <v>2050.1201169999999</v>
      </c>
      <c r="F8661">
        <v>2050.1201169999999</v>
      </c>
      <c r="G8661">
        <v>1493000000</v>
      </c>
    </row>
    <row r="8662" spans="1:7" x14ac:dyDescent="0.3">
      <c r="A8662" s="1">
        <v>38498</v>
      </c>
      <c r="B8662">
        <v>2057.98999</v>
      </c>
      <c r="C8662">
        <v>2072.540039</v>
      </c>
      <c r="D8662">
        <v>2057.8000489999999</v>
      </c>
      <c r="E8662">
        <v>2071.23999</v>
      </c>
      <c r="F8662">
        <v>2071.23999</v>
      </c>
      <c r="G8662">
        <v>1596460000</v>
      </c>
    </row>
    <row r="8663" spans="1:7" x14ac:dyDescent="0.3">
      <c r="A8663" s="1">
        <v>38499</v>
      </c>
      <c r="B8663">
        <v>2068.530029</v>
      </c>
      <c r="C8663">
        <v>2076.8000489999999</v>
      </c>
      <c r="D8663">
        <v>2064.98999</v>
      </c>
      <c r="E8663">
        <v>2075.7299800000001</v>
      </c>
      <c r="F8663">
        <v>2075.7299800000001</v>
      </c>
      <c r="G8663">
        <v>1237350000</v>
      </c>
    </row>
    <row r="8664" spans="1:7" x14ac:dyDescent="0.3">
      <c r="A8664" s="1">
        <v>38503</v>
      </c>
      <c r="B8664">
        <v>2073.919922</v>
      </c>
      <c r="C8664">
        <v>2076.01001</v>
      </c>
      <c r="D8664">
        <v>2065.0200199999999</v>
      </c>
      <c r="E8664">
        <v>2068.219971</v>
      </c>
      <c r="F8664">
        <v>2068.219971</v>
      </c>
      <c r="G8664">
        <v>1578740000</v>
      </c>
    </row>
    <row r="8665" spans="1:7" x14ac:dyDescent="0.3">
      <c r="A8665" s="1">
        <v>38504</v>
      </c>
      <c r="B8665">
        <v>2067.2299800000001</v>
      </c>
      <c r="C8665">
        <v>2095.540039</v>
      </c>
      <c r="D8665">
        <v>2067.2299800000001</v>
      </c>
      <c r="E8665">
        <v>2087.860107</v>
      </c>
      <c r="F8665">
        <v>2087.860107</v>
      </c>
      <c r="G8665">
        <v>1779710000</v>
      </c>
    </row>
    <row r="8666" spans="1:7" x14ac:dyDescent="0.3">
      <c r="A8666" s="1">
        <v>38505</v>
      </c>
      <c r="B8666">
        <v>2081.6899410000001</v>
      </c>
      <c r="C8666">
        <v>2097.8000489999999</v>
      </c>
      <c r="D8666">
        <v>2081.6899410000001</v>
      </c>
      <c r="E8666">
        <v>2097.8000489999999</v>
      </c>
      <c r="F8666">
        <v>2097.8000489999999</v>
      </c>
      <c r="G8666">
        <v>1746620000</v>
      </c>
    </row>
    <row r="8667" spans="1:7" x14ac:dyDescent="0.3">
      <c r="A8667" s="1">
        <v>38506</v>
      </c>
      <c r="B8667">
        <v>2094.179932</v>
      </c>
      <c r="C8667">
        <v>2095.98999</v>
      </c>
      <c r="D8667">
        <v>2069.169922</v>
      </c>
      <c r="E8667">
        <v>2071.429932</v>
      </c>
      <c r="F8667">
        <v>2071.429932</v>
      </c>
      <c r="G8667">
        <v>1637900000</v>
      </c>
    </row>
    <row r="8668" spans="1:7" x14ac:dyDescent="0.3">
      <c r="A8668" s="1">
        <v>38509</v>
      </c>
      <c r="B8668">
        <v>2072.360107</v>
      </c>
      <c r="C8668">
        <v>2078.610107</v>
      </c>
      <c r="D8668">
        <v>2066.360107</v>
      </c>
      <c r="E8668">
        <v>2075.76001</v>
      </c>
      <c r="F8668">
        <v>2075.76001</v>
      </c>
      <c r="G8668">
        <v>1477150000</v>
      </c>
    </row>
    <row r="8669" spans="1:7" x14ac:dyDescent="0.3">
      <c r="A8669" s="1">
        <v>38510</v>
      </c>
      <c r="B8669">
        <v>2079.0600589999999</v>
      </c>
      <c r="C8669">
        <v>2095.959961</v>
      </c>
      <c r="D8669">
        <v>2067.139893</v>
      </c>
      <c r="E8669">
        <v>2067.1599120000001</v>
      </c>
      <c r="F8669">
        <v>2067.1599120000001</v>
      </c>
      <c r="G8669">
        <v>1846530000</v>
      </c>
    </row>
    <row r="8670" spans="1:7" x14ac:dyDescent="0.3">
      <c r="A8670" s="1">
        <v>38511</v>
      </c>
      <c r="B8670">
        <v>2073.209961</v>
      </c>
      <c r="C8670">
        <v>2074.610107</v>
      </c>
      <c r="D8670">
        <v>2057.580078</v>
      </c>
      <c r="E8670">
        <v>2060.179932</v>
      </c>
      <c r="F8670">
        <v>2060.179932</v>
      </c>
      <c r="G8670">
        <v>1602540000</v>
      </c>
    </row>
    <row r="8671" spans="1:7" x14ac:dyDescent="0.3">
      <c r="A8671" s="1">
        <v>38512</v>
      </c>
      <c r="B8671">
        <v>2059.580078</v>
      </c>
      <c r="C8671">
        <v>2077.469971</v>
      </c>
      <c r="D8671">
        <v>2052.959961</v>
      </c>
      <c r="E8671">
        <v>2076.9099120000001</v>
      </c>
      <c r="F8671">
        <v>2076.9099120000001</v>
      </c>
      <c r="G8671">
        <v>1666670000</v>
      </c>
    </row>
    <row r="8672" spans="1:7" x14ac:dyDescent="0.3">
      <c r="A8672" s="1">
        <v>38513</v>
      </c>
      <c r="B8672">
        <v>2076.25</v>
      </c>
      <c r="C8672">
        <v>2076.25</v>
      </c>
      <c r="D8672">
        <v>2055.9399410000001</v>
      </c>
      <c r="E8672">
        <v>2063</v>
      </c>
      <c r="F8672">
        <v>2063</v>
      </c>
      <c r="G8672">
        <v>1449380000</v>
      </c>
    </row>
    <row r="8673" spans="1:7" x14ac:dyDescent="0.3">
      <c r="A8673" s="1">
        <v>38516</v>
      </c>
      <c r="B8673">
        <v>2059.959961</v>
      </c>
      <c r="C8673">
        <v>2078.26001</v>
      </c>
      <c r="D8673">
        <v>2058.719971</v>
      </c>
      <c r="E8673">
        <v>2068.959961</v>
      </c>
      <c r="F8673">
        <v>2068.959961</v>
      </c>
      <c r="G8673">
        <v>1432130000</v>
      </c>
    </row>
    <row r="8674" spans="1:7" x14ac:dyDescent="0.3">
      <c r="A8674" s="1">
        <v>38517</v>
      </c>
      <c r="B8674">
        <v>2068.040039</v>
      </c>
      <c r="C8674">
        <v>2074.780029</v>
      </c>
      <c r="D8674">
        <v>2064.080078</v>
      </c>
      <c r="E8674">
        <v>2069.040039</v>
      </c>
      <c r="F8674">
        <v>2069.040039</v>
      </c>
      <c r="G8674">
        <v>1405850000</v>
      </c>
    </row>
    <row r="8675" spans="1:7" x14ac:dyDescent="0.3">
      <c r="A8675" s="1">
        <v>38518</v>
      </c>
      <c r="B8675">
        <v>2076.7299800000001</v>
      </c>
      <c r="C8675">
        <v>2079.1298830000001</v>
      </c>
      <c r="D8675">
        <v>2053.389893</v>
      </c>
      <c r="E8675">
        <v>2074.919922</v>
      </c>
      <c r="F8675">
        <v>2074.919922</v>
      </c>
      <c r="G8675">
        <v>1672670000</v>
      </c>
    </row>
    <row r="8676" spans="1:7" x14ac:dyDescent="0.3">
      <c r="A8676" s="1">
        <v>38519</v>
      </c>
      <c r="B8676">
        <v>2076.2700199999999</v>
      </c>
      <c r="C8676">
        <v>2089.51001</v>
      </c>
      <c r="D8676">
        <v>2073.290039</v>
      </c>
      <c r="E8676">
        <v>2089.1499020000001</v>
      </c>
      <c r="F8676">
        <v>2089.1499020000001</v>
      </c>
      <c r="G8676">
        <v>1793020000</v>
      </c>
    </row>
    <row r="8677" spans="1:7" x14ac:dyDescent="0.3">
      <c r="A8677" s="1">
        <v>38520</v>
      </c>
      <c r="B8677">
        <v>2098.330078</v>
      </c>
      <c r="C8677">
        <v>2098.530029</v>
      </c>
      <c r="D8677">
        <v>2085.23999</v>
      </c>
      <c r="E8677">
        <v>2090.110107</v>
      </c>
      <c r="F8677">
        <v>2090.110107</v>
      </c>
      <c r="G8677">
        <v>1993280000</v>
      </c>
    </row>
    <row r="8678" spans="1:7" x14ac:dyDescent="0.3">
      <c r="A8678" s="1">
        <v>38523</v>
      </c>
      <c r="B8678">
        <v>2081.0500489999999</v>
      </c>
      <c r="C8678">
        <v>2096.7700199999999</v>
      </c>
      <c r="D8678">
        <v>2076.419922</v>
      </c>
      <c r="E8678">
        <v>2088.1298830000001</v>
      </c>
      <c r="F8678">
        <v>2088.1298830000001</v>
      </c>
      <c r="G8678">
        <v>1408110000</v>
      </c>
    </row>
    <row r="8679" spans="1:7" x14ac:dyDescent="0.3">
      <c r="A8679" s="1">
        <v>38524</v>
      </c>
      <c r="B8679">
        <v>2087.6298830000001</v>
      </c>
      <c r="C8679">
        <v>2095.6899410000001</v>
      </c>
      <c r="D8679">
        <v>2083.5900879999999</v>
      </c>
      <c r="E8679">
        <v>2091.070068</v>
      </c>
      <c r="F8679">
        <v>2091.070068</v>
      </c>
      <c r="G8679">
        <v>1557480000</v>
      </c>
    </row>
    <row r="8680" spans="1:7" x14ac:dyDescent="0.3">
      <c r="A8680" s="1">
        <v>38525</v>
      </c>
      <c r="B8680">
        <v>2097.0500489999999</v>
      </c>
      <c r="C8680">
        <v>2102.75</v>
      </c>
      <c r="D8680">
        <v>2083.76001</v>
      </c>
      <c r="E8680">
        <v>2092.030029</v>
      </c>
      <c r="F8680">
        <v>2092.030029</v>
      </c>
      <c r="G8680">
        <v>1668440000</v>
      </c>
    </row>
    <row r="8681" spans="1:7" x14ac:dyDescent="0.3">
      <c r="A8681" s="1">
        <v>38526</v>
      </c>
      <c r="B8681">
        <v>2093.9099120000001</v>
      </c>
      <c r="C8681">
        <v>2106.570068</v>
      </c>
      <c r="D8681">
        <v>2070.570068</v>
      </c>
      <c r="E8681">
        <v>2070.6599120000001</v>
      </c>
      <c r="F8681">
        <v>2070.6599120000001</v>
      </c>
      <c r="G8681">
        <v>2009480000</v>
      </c>
    </row>
    <row r="8682" spans="1:7" x14ac:dyDescent="0.3">
      <c r="A8682" s="1">
        <v>38527</v>
      </c>
      <c r="B8682">
        <v>2070.330078</v>
      </c>
      <c r="C8682">
        <v>2071.5200199999999</v>
      </c>
      <c r="D8682">
        <v>2050.76001</v>
      </c>
      <c r="E8682">
        <v>2053.2700199999999</v>
      </c>
      <c r="F8682">
        <v>2053.2700199999999</v>
      </c>
      <c r="G8682">
        <v>2151000000</v>
      </c>
    </row>
    <row r="8683" spans="1:7" x14ac:dyDescent="0.3">
      <c r="A8683" s="1">
        <v>38530</v>
      </c>
      <c r="B8683">
        <v>2050.3000489999999</v>
      </c>
      <c r="C8683">
        <v>2054.469971</v>
      </c>
      <c r="D8683">
        <v>2039.6899410000001</v>
      </c>
      <c r="E8683">
        <v>2045.1999510000001</v>
      </c>
      <c r="F8683">
        <v>2045.1999510000001</v>
      </c>
      <c r="G8683">
        <v>1448300000</v>
      </c>
    </row>
    <row r="8684" spans="1:7" x14ac:dyDescent="0.3">
      <c r="A8684" s="1">
        <v>38531</v>
      </c>
      <c r="B8684">
        <v>2051.7700199999999</v>
      </c>
      <c r="C8684">
        <v>2072.580078</v>
      </c>
      <c r="D8684">
        <v>2050.9799800000001</v>
      </c>
      <c r="E8684">
        <v>2069.889893</v>
      </c>
      <c r="F8684">
        <v>2069.889893</v>
      </c>
      <c r="G8684">
        <v>1584200000</v>
      </c>
    </row>
    <row r="8685" spans="1:7" x14ac:dyDescent="0.3">
      <c r="A8685" s="1">
        <v>38532</v>
      </c>
      <c r="B8685">
        <v>2074.4399410000001</v>
      </c>
      <c r="C8685">
        <v>2076.0200199999999</v>
      </c>
      <c r="D8685">
        <v>2066.4499510000001</v>
      </c>
      <c r="E8685">
        <v>2068.889893</v>
      </c>
      <c r="F8685">
        <v>2068.889893</v>
      </c>
      <c r="G8685">
        <v>1640360000</v>
      </c>
    </row>
    <row r="8686" spans="1:7" x14ac:dyDescent="0.3">
      <c r="A8686" s="1">
        <v>38533</v>
      </c>
      <c r="B8686">
        <v>2072.0500489999999</v>
      </c>
      <c r="C8686">
        <v>2076.1599120000001</v>
      </c>
      <c r="D8686">
        <v>2056.23999</v>
      </c>
      <c r="E8686">
        <v>2056.959961</v>
      </c>
      <c r="F8686">
        <v>2056.959961</v>
      </c>
      <c r="G8686">
        <v>1731500000</v>
      </c>
    </row>
    <row r="8687" spans="1:7" x14ac:dyDescent="0.3">
      <c r="A8687" s="1">
        <v>38534</v>
      </c>
      <c r="B8687">
        <v>2060.969971</v>
      </c>
      <c r="C8687">
        <v>2064.8100589999999</v>
      </c>
      <c r="D8687">
        <v>2053.0600589999999</v>
      </c>
      <c r="E8687">
        <v>2057.3701169999999</v>
      </c>
      <c r="F8687">
        <v>2057.3701169999999</v>
      </c>
      <c r="G8687">
        <v>1176200000</v>
      </c>
    </row>
    <row r="8688" spans="1:7" x14ac:dyDescent="0.3">
      <c r="A8688" s="1">
        <v>38538</v>
      </c>
      <c r="B8688">
        <v>2052.1000979999999</v>
      </c>
      <c r="C8688">
        <v>2079.6000979999999</v>
      </c>
      <c r="D8688">
        <v>2052.1000979999999</v>
      </c>
      <c r="E8688">
        <v>2078.75</v>
      </c>
      <c r="F8688">
        <v>2078.75</v>
      </c>
      <c r="G8688">
        <v>1440300000</v>
      </c>
    </row>
    <row r="8689" spans="1:7" x14ac:dyDescent="0.3">
      <c r="A8689" s="1">
        <v>38539</v>
      </c>
      <c r="B8689">
        <v>2076.8999020000001</v>
      </c>
      <c r="C8689">
        <v>2084.76001</v>
      </c>
      <c r="D8689">
        <v>2068.419922</v>
      </c>
      <c r="E8689">
        <v>2068.6499020000001</v>
      </c>
      <c r="F8689">
        <v>2068.6499020000001</v>
      </c>
      <c r="G8689">
        <v>1592080000</v>
      </c>
    </row>
    <row r="8690" spans="1:7" x14ac:dyDescent="0.3">
      <c r="A8690" s="1">
        <v>38540</v>
      </c>
      <c r="B8690">
        <v>2050.709961</v>
      </c>
      <c r="C8690">
        <v>2076.429932</v>
      </c>
      <c r="D8690">
        <v>2050.3000489999999</v>
      </c>
      <c r="E8690">
        <v>2075.6599120000001</v>
      </c>
      <c r="F8690">
        <v>2075.6599120000001</v>
      </c>
      <c r="G8690">
        <v>1617860000</v>
      </c>
    </row>
    <row r="8691" spans="1:7" x14ac:dyDescent="0.3">
      <c r="A8691" s="1">
        <v>38541</v>
      </c>
      <c r="B8691">
        <v>2077.8999020000001</v>
      </c>
      <c r="C8691">
        <v>2113.9099120000001</v>
      </c>
      <c r="D8691">
        <v>2076.530029</v>
      </c>
      <c r="E8691">
        <v>2112.8798830000001</v>
      </c>
      <c r="F8691">
        <v>2112.8798830000001</v>
      </c>
      <c r="G8691">
        <v>1685280000</v>
      </c>
    </row>
    <row r="8692" spans="1:7" x14ac:dyDescent="0.3">
      <c r="A8692" s="1">
        <v>38544</v>
      </c>
      <c r="B8692">
        <v>2115.9799800000001</v>
      </c>
      <c r="C8692">
        <v>2135.6899410000001</v>
      </c>
      <c r="D8692">
        <v>2115.570068</v>
      </c>
      <c r="E8692">
        <v>2135.429932</v>
      </c>
      <c r="F8692">
        <v>2135.429932</v>
      </c>
      <c r="G8692">
        <v>1770800000</v>
      </c>
    </row>
    <row r="8693" spans="1:7" x14ac:dyDescent="0.3">
      <c r="A8693" s="1">
        <v>38545</v>
      </c>
      <c r="B8693">
        <v>2132.51001</v>
      </c>
      <c r="C8693">
        <v>2149.780029</v>
      </c>
      <c r="D8693">
        <v>2128.820068</v>
      </c>
      <c r="E8693">
        <v>2143.1499020000001</v>
      </c>
      <c r="F8693">
        <v>2143.1499020000001</v>
      </c>
      <c r="G8693">
        <v>1657520000</v>
      </c>
    </row>
    <row r="8694" spans="1:7" x14ac:dyDescent="0.3">
      <c r="A8694" s="1">
        <v>38546</v>
      </c>
      <c r="B8694">
        <v>2142.6000979999999</v>
      </c>
      <c r="C8694">
        <v>2146.5600589999999</v>
      </c>
      <c r="D8694">
        <v>2136.3701169999999</v>
      </c>
      <c r="E8694">
        <v>2144.110107</v>
      </c>
      <c r="F8694">
        <v>2144.110107</v>
      </c>
      <c r="G8694">
        <v>1540000000</v>
      </c>
    </row>
    <row r="8695" spans="1:7" x14ac:dyDescent="0.3">
      <c r="A8695" s="1">
        <v>38547</v>
      </c>
      <c r="B8695">
        <v>2156.5600589999999</v>
      </c>
      <c r="C8695">
        <v>2164.179932</v>
      </c>
      <c r="D8695">
        <v>2148.610107</v>
      </c>
      <c r="E8695">
        <v>2152.820068</v>
      </c>
      <c r="F8695">
        <v>2152.820068</v>
      </c>
      <c r="G8695">
        <v>1872310000</v>
      </c>
    </row>
    <row r="8696" spans="1:7" x14ac:dyDescent="0.3">
      <c r="A8696" s="1">
        <v>38548</v>
      </c>
      <c r="B8696">
        <v>2152.6999510000001</v>
      </c>
      <c r="C8696">
        <v>2160.639893</v>
      </c>
      <c r="D8696">
        <v>2145.179932</v>
      </c>
      <c r="E8696">
        <v>2156.780029</v>
      </c>
      <c r="F8696">
        <v>2156.780029</v>
      </c>
      <c r="G8696">
        <v>1534960000</v>
      </c>
    </row>
    <row r="8697" spans="1:7" x14ac:dyDescent="0.3">
      <c r="A8697" s="1">
        <v>38551</v>
      </c>
      <c r="B8697">
        <v>2151.8400879999999</v>
      </c>
      <c r="C8697">
        <v>2153.5200199999999</v>
      </c>
      <c r="D8697">
        <v>2144.780029</v>
      </c>
      <c r="E8697">
        <v>2144.8701169999999</v>
      </c>
      <c r="F8697">
        <v>2144.8701169999999</v>
      </c>
      <c r="G8697">
        <v>1307270000</v>
      </c>
    </row>
    <row r="8698" spans="1:7" x14ac:dyDescent="0.3">
      <c r="A8698" s="1">
        <v>38552</v>
      </c>
      <c r="B8698">
        <v>2156.7700199999999</v>
      </c>
      <c r="C8698">
        <v>2173.8701169999999</v>
      </c>
      <c r="D8698">
        <v>2154.360107</v>
      </c>
      <c r="E8698">
        <v>2173.179932</v>
      </c>
      <c r="F8698">
        <v>2173.179932</v>
      </c>
      <c r="G8698">
        <v>1632670000</v>
      </c>
    </row>
    <row r="8699" spans="1:7" x14ac:dyDescent="0.3">
      <c r="A8699" s="1">
        <v>38553</v>
      </c>
      <c r="B8699">
        <v>2158.969971</v>
      </c>
      <c r="C8699">
        <v>2191.0900879999999</v>
      </c>
      <c r="D8699">
        <v>2158.0900879999999</v>
      </c>
      <c r="E8699">
        <v>2188.570068</v>
      </c>
      <c r="F8699">
        <v>2188.570068</v>
      </c>
      <c r="G8699">
        <v>1957070000</v>
      </c>
    </row>
    <row r="8700" spans="1:7" x14ac:dyDescent="0.3">
      <c r="A8700" s="1">
        <v>38554</v>
      </c>
      <c r="B8700">
        <v>2191.7700199999999</v>
      </c>
      <c r="C8700">
        <v>2193.1899410000001</v>
      </c>
      <c r="D8700">
        <v>2171.9799800000001</v>
      </c>
      <c r="E8700">
        <v>2178.6000979999999</v>
      </c>
      <c r="F8700">
        <v>2178.6000979999999</v>
      </c>
      <c r="G8700">
        <v>2034880000</v>
      </c>
    </row>
    <row r="8701" spans="1:7" x14ac:dyDescent="0.3">
      <c r="A8701" s="1">
        <v>38555</v>
      </c>
      <c r="B8701">
        <v>2176.139893</v>
      </c>
      <c r="C8701">
        <v>2182.639893</v>
      </c>
      <c r="D8701">
        <v>2165.4399410000001</v>
      </c>
      <c r="E8701">
        <v>2179.73999</v>
      </c>
      <c r="F8701">
        <v>2179.73999</v>
      </c>
      <c r="G8701">
        <v>1660360000</v>
      </c>
    </row>
    <row r="8702" spans="1:7" x14ac:dyDescent="0.3">
      <c r="A8702" s="1">
        <v>38558</v>
      </c>
      <c r="B8702">
        <v>2179.040039</v>
      </c>
      <c r="C8702">
        <v>2186.459961</v>
      </c>
      <c r="D8702">
        <v>2165.929932</v>
      </c>
      <c r="E8702">
        <v>2166.73999</v>
      </c>
      <c r="F8702">
        <v>2166.73999</v>
      </c>
      <c r="G8702">
        <v>1523020000</v>
      </c>
    </row>
    <row r="8703" spans="1:7" x14ac:dyDescent="0.3">
      <c r="A8703" s="1">
        <v>38559</v>
      </c>
      <c r="B8703">
        <v>2170.6000979999999</v>
      </c>
      <c r="C8703">
        <v>2181.139893</v>
      </c>
      <c r="D8703">
        <v>2167.0900879999999</v>
      </c>
      <c r="E8703">
        <v>2175.98999</v>
      </c>
      <c r="F8703">
        <v>2175.98999</v>
      </c>
      <c r="G8703">
        <v>1651840000</v>
      </c>
    </row>
    <row r="8704" spans="1:7" x14ac:dyDescent="0.3">
      <c r="A8704" s="1">
        <v>38560</v>
      </c>
      <c r="B8704">
        <v>2178.7299800000001</v>
      </c>
      <c r="C8704">
        <v>2187.1499020000001</v>
      </c>
      <c r="D8704">
        <v>2167.8798830000001</v>
      </c>
      <c r="E8704">
        <v>2186.219971</v>
      </c>
      <c r="F8704">
        <v>2186.219971</v>
      </c>
      <c r="G8704">
        <v>1750070000</v>
      </c>
    </row>
    <row r="8705" spans="1:7" x14ac:dyDescent="0.3">
      <c r="A8705" s="1">
        <v>38561</v>
      </c>
      <c r="B8705">
        <v>2188.290039</v>
      </c>
      <c r="C8705">
        <v>2198.5200199999999</v>
      </c>
      <c r="D8705">
        <v>2183.2700199999999</v>
      </c>
      <c r="E8705">
        <v>2198.4399410000001</v>
      </c>
      <c r="F8705">
        <v>2198.4399410000001</v>
      </c>
      <c r="G8705">
        <v>1683870000</v>
      </c>
    </row>
    <row r="8706" spans="1:7" x14ac:dyDescent="0.3">
      <c r="A8706" s="1">
        <v>38562</v>
      </c>
      <c r="B8706">
        <v>2195.469971</v>
      </c>
      <c r="C8706">
        <v>2201.389893</v>
      </c>
      <c r="D8706">
        <v>2184.429932</v>
      </c>
      <c r="E8706">
        <v>2184.830078</v>
      </c>
      <c r="F8706">
        <v>2184.830078</v>
      </c>
      <c r="G8706">
        <v>1613950000</v>
      </c>
    </row>
    <row r="8707" spans="1:7" x14ac:dyDescent="0.3">
      <c r="A8707" s="1">
        <v>38565</v>
      </c>
      <c r="B8707">
        <v>2191.48999</v>
      </c>
      <c r="C8707">
        <v>2201.8701169999999</v>
      </c>
      <c r="D8707">
        <v>2189.080078</v>
      </c>
      <c r="E8707">
        <v>2195.3798830000001</v>
      </c>
      <c r="F8707">
        <v>2195.3798830000001</v>
      </c>
      <c r="G8707">
        <v>1492680000</v>
      </c>
    </row>
    <row r="8708" spans="1:7" x14ac:dyDescent="0.3">
      <c r="A8708" s="1">
        <v>38566</v>
      </c>
      <c r="B8708">
        <v>2197.790039</v>
      </c>
      <c r="C8708">
        <v>2219</v>
      </c>
      <c r="D8708">
        <v>2197.790039</v>
      </c>
      <c r="E8708">
        <v>2218.1499020000001</v>
      </c>
      <c r="F8708">
        <v>2218.1499020000001</v>
      </c>
      <c r="G8708">
        <v>1735020000</v>
      </c>
    </row>
    <row r="8709" spans="1:7" x14ac:dyDescent="0.3">
      <c r="A8709" s="1">
        <v>38567</v>
      </c>
      <c r="B8709">
        <v>2211.0900879999999</v>
      </c>
      <c r="C8709">
        <v>2219.9099120000001</v>
      </c>
      <c r="D8709">
        <v>2209.3999020000001</v>
      </c>
      <c r="E8709">
        <v>2216.8100589999999</v>
      </c>
      <c r="F8709">
        <v>2216.8100589999999</v>
      </c>
      <c r="G8709">
        <v>1752440000</v>
      </c>
    </row>
    <row r="8710" spans="1:7" x14ac:dyDescent="0.3">
      <c r="A8710" s="1">
        <v>38568</v>
      </c>
      <c r="B8710">
        <v>2208.330078</v>
      </c>
      <c r="C8710">
        <v>2209.3701169999999</v>
      </c>
      <c r="D8710">
        <v>2190.3000489999999</v>
      </c>
      <c r="E8710">
        <v>2191.320068</v>
      </c>
      <c r="F8710">
        <v>2191.320068</v>
      </c>
      <c r="G8710">
        <v>1591380000</v>
      </c>
    </row>
    <row r="8711" spans="1:7" x14ac:dyDescent="0.3">
      <c r="A8711" s="1">
        <v>38569</v>
      </c>
      <c r="B8711">
        <v>2189.419922</v>
      </c>
      <c r="C8711">
        <v>2195.1000979999999</v>
      </c>
      <c r="D8711">
        <v>2175.9099120000001</v>
      </c>
      <c r="E8711">
        <v>2177.9099120000001</v>
      </c>
      <c r="F8711">
        <v>2177.9099120000001</v>
      </c>
      <c r="G8711">
        <v>1471740000</v>
      </c>
    </row>
    <row r="8712" spans="1:7" x14ac:dyDescent="0.3">
      <c r="A8712" s="1">
        <v>38572</v>
      </c>
      <c r="B8712">
        <v>2182.98999</v>
      </c>
      <c r="C8712">
        <v>2185.5600589999999</v>
      </c>
      <c r="D8712">
        <v>2163.5</v>
      </c>
      <c r="E8712">
        <v>2164.389893</v>
      </c>
      <c r="F8712">
        <v>2164.389893</v>
      </c>
      <c r="G8712">
        <v>1431010000</v>
      </c>
    </row>
    <row r="8713" spans="1:7" x14ac:dyDescent="0.3">
      <c r="A8713" s="1">
        <v>38573</v>
      </c>
      <c r="B8713">
        <v>2170.4399410000001</v>
      </c>
      <c r="C8713">
        <v>2181.2700199999999</v>
      </c>
      <c r="D8713">
        <v>2167.8798830000001</v>
      </c>
      <c r="E8713">
        <v>2174.1899410000001</v>
      </c>
      <c r="F8713">
        <v>2174.1899410000001</v>
      </c>
      <c r="G8713">
        <v>1460470000</v>
      </c>
    </row>
    <row r="8714" spans="1:7" x14ac:dyDescent="0.3">
      <c r="A8714" s="1">
        <v>38574</v>
      </c>
      <c r="B8714">
        <v>2178.070068</v>
      </c>
      <c r="C8714">
        <v>2185.9099120000001</v>
      </c>
      <c r="D8714">
        <v>2152.820068</v>
      </c>
      <c r="E8714">
        <v>2157.8100589999999</v>
      </c>
      <c r="F8714">
        <v>2157.8100589999999</v>
      </c>
      <c r="G8714">
        <v>1817680000</v>
      </c>
    </row>
    <row r="8715" spans="1:7" x14ac:dyDescent="0.3">
      <c r="A8715" s="1">
        <v>38575</v>
      </c>
      <c r="B8715">
        <v>2158.3000489999999</v>
      </c>
      <c r="C8715">
        <v>2174.5500489999999</v>
      </c>
      <c r="D8715">
        <v>2156.969971</v>
      </c>
      <c r="E8715">
        <v>2174.5500489999999</v>
      </c>
      <c r="F8715">
        <v>2174.5500489999999</v>
      </c>
      <c r="G8715">
        <v>1582090000</v>
      </c>
    </row>
    <row r="8716" spans="1:7" x14ac:dyDescent="0.3">
      <c r="A8716" s="1">
        <v>38576</v>
      </c>
      <c r="B8716">
        <v>2158.9399410000001</v>
      </c>
      <c r="C8716">
        <v>2161.070068</v>
      </c>
      <c r="D8716">
        <v>2144.6000979999999</v>
      </c>
      <c r="E8716">
        <v>2156.8999020000001</v>
      </c>
      <c r="F8716">
        <v>2156.8999020000001</v>
      </c>
      <c r="G8716">
        <v>1551410000</v>
      </c>
    </row>
    <row r="8717" spans="1:7" x14ac:dyDescent="0.3">
      <c r="A8717" s="1">
        <v>38579</v>
      </c>
      <c r="B8717">
        <v>2153.709961</v>
      </c>
      <c r="C8717">
        <v>2173.6599120000001</v>
      </c>
      <c r="D8717">
        <v>2147.8500979999999</v>
      </c>
      <c r="E8717">
        <v>2167.040039</v>
      </c>
      <c r="F8717">
        <v>2167.040039</v>
      </c>
      <c r="G8717">
        <v>1380460000</v>
      </c>
    </row>
    <row r="8718" spans="1:7" x14ac:dyDescent="0.3">
      <c r="A8718" s="1">
        <v>38580</v>
      </c>
      <c r="B8718">
        <v>2160.969971</v>
      </c>
      <c r="C8718">
        <v>2161.459961</v>
      </c>
      <c r="D8718">
        <v>2136.48999</v>
      </c>
      <c r="E8718">
        <v>2137.0600589999999</v>
      </c>
      <c r="F8718">
        <v>2137.0600589999999</v>
      </c>
      <c r="G8718">
        <v>1540320000</v>
      </c>
    </row>
    <row r="8719" spans="1:7" x14ac:dyDescent="0.3">
      <c r="A8719" s="1">
        <v>38581</v>
      </c>
      <c r="B8719">
        <v>2139.360107</v>
      </c>
      <c r="C8719">
        <v>2153.040039</v>
      </c>
      <c r="D8719">
        <v>2137.179932</v>
      </c>
      <c r="E8719">
        <v>2145.1499020000001</v>
      </c>
      <c r="F8719">
        <v>2145.1499020000001</v>
      </c>
      <c r="G8719">
        <v>1518010000</v>
      </c>
    </row>
    <row r="8720" spans="1:7" x14ac:dyDescent="0.3">
      <c r="A8720" s="1">
        <v>38582</v>
      </c>
      <c r="B8720">
        <v>2139.3999020000001</v>
      </c>
      <c r="C8720">
        <v>2146.48999</v>
      </c>
      <c r="D8720">
        <v>2133.080078</v>
      </c>
      <c r="E8720">
        <v>2136.080078</v>
      </c>
      <c r="F8720">
        <v>2136.080078</v>
      </c>
      <c r="G8720">
        <v>1391780000</v>
      </c>
    </row>
    <row r="8721" spans="1:7" x14ac:dyDescent="0.3">
      <c r="A8721" s="1">
        <v>38583</v>
      </c>
      <c r="B8721">
        <v>2138.73999</v>
      </c>
      <c r="C8721">
        <v>2143.919922</v>
      </c>
      <c r="D8721">
        <v>2134.98999</v>
      </c>
      <c r="E8721">
        <v>2135.5600589999999</v>
      </c>
      <c r="F8721">
        <v>2135.5600589999999</v>
      </c>
      <c r="G8721">
        <v>1205270000</v>
      </c>
    </row>
    <row r="8722" spans="1:7" x14ac:dyDescent="0.3">
      <c r="A8722" s="1">
        <v>38586</v>
      </c>
      <c r="B8722">
        <v>2140.9499510000001</v>
      </c>
      <c r="C8722">
        <v>2151.8400879999999</v>
      </c>
      <c r="D8722">
        <v>2129.459961</v>
      </c>
      <c r="E8722">
        <v>2141.4099120000001</v>
      </c>
      <c r="F8722">
        <v>2141.4099120000001</v>
      </c>
      <c r="G8722">
        <v>1351650000</v>
      </c>
    </row>
    <row r="8723" spans="1:7" x14ac:dyDescent="0.3">
      <c r="A8723" s="1">
        <v>38587</v>
      </c>
      <c r="B8723">
        <v>2142.290039</v>
      </c>
      <c r="C8723">
        <v>2145.709961</v>
      </c>
      <c r="D8723">
        <v>2131.0200199999999</v>
      </c>
      <c r="E8723">
        <v>2137.25</v>
      </c>
      <c r="F8723">
        <v>2137.25</v>
      </c>
      <c r="G8723">
        <v>1341270000</v>
      </c>
    </row>
    <row r="8724" spans="1:7" x14ac:dyDescent="0.3">
      <c r="A8724" s="1">
        <v>38588</v>
      </c>
      <c r="B8724">
        <v>2133.169922</v>
      </c>
      <c r="C8724">
        <v>2156.1298830000001</v>
      </c>
      <c r="D8724">
        <v>2127.3000489999999</v>
      </c>
      <c r="E8724">
        <v>2128.9099120000001</v>
      </c>
      <c r="F8724">
        <v>2128.9099120000001</v>
      </c>
      <c r="G8724">
        <v>1718580000</v>
      </c>
    </row>
    <row r="8725" spans="1:7" x14ac:dyDescent="0.3">
      <c r="A8725" s="1">
        <v>38589</v>
      </c>
      <c r="B8725">
        <v>2131.3000489999999</v>
      </c>
      <c r="C8725">
        <v>2138.459961</v>
      </c>
      <c r="D8725">
        <v>2129.459961</v>
      </c>
      <c r="E8725">
        <v>2134.3701169999999</v>
      </c>
      <c r="F8725">
        <v>2134.3701169999999</v>
      </c>
      <c r="G8725">
        <v>1307580000</v>
      </c>
    </row>
    <row r="8726" spans="1:7" x14ac:dyDescent="0.3">
      <c r="A8726" s="1">
        <v>38590</v>
      </c>
      <c r="B8726">
        <v>2132.969971</v>
      </c>
      <c r="C8726">
        <v>2133.169922</v>
      </c>
      <c r="D8726">
        <v>2118.040039</v>
      </c>
      <c r="E8726">
        <v>2120.7700199999999</v>
      </c>
      <c r="F8726">
        <v>2120.7700199999999</v>
      </c>
      <c r="G8726">
        <v>1261130000</v>
      </c>
    </row>
    <row r="8727" spans="1:7" x14ac:dyDescent="0.3">
      <c r="A8727" s="1">
        <v>38593</v>
      </c>
      <c r="B8727">
        <v>2112.4399410000001</v>
      </c>
      <c r="C8727">
        <v>2139.3999020000001</v>
      </c>
      <c r="D8727">
        <v>2112.25</v>
      </c>
      <c r="E8727">
        <v>2137.6499020000001</v>
      </c>
      <c r="F8727">
        <v>2137.6499020000001</v>
      </c>
      <c r="G8727">
        <v>1268560000</v>
      </c>
    </row>
    <row r="8728" spans="1:7" x14ac:dyDescent="0.3">
      <c r="A8728" s="1">
        <v>38594</v>
      </c>
      <c r="B8728">
        <v>2130.8798830000001</v>
      </c>
      <c r="C8728">
        <v>2132.209961</v>
      </c>
      <c r="D8728">
        <v>2118.2700199999999</v>
      </c>
      <c r="E8728">
        <v>2129.76001</v>
      </c>
      <c r="F8728">
        <v>2129.76001</v>
      </c>
      <c r="G8728">
        <v>1436400000</v>
      </c>
    </row>
    <row r="8729" spans="1:7" x14ac:dyDescent="0.3">
      <c r="A8729" s="1">
        <v>38595</v>
      </c>
      <c r="B8729">
        <v>2130.8100589999999</v>
      </c>
      <c r="C8729">
        <v>2152.0900879999999</v>
      </c>
      <c r="D8729">
        <v>2124.080078</v>
      </c>
      <c r="E8729">
        <v>2152.0900879999999</v>
      </c>
      <c r="F8729">
        <v>2152.0900879999999</v>
      </c>
      <c r="G8729">
        <v>1631780000</v>
      </c>
    </row>
    <row r="8730" spans="1:7" x14ac:dyDescent="0.3">
      <c r="A8730" s="1">
        <v>38596</v>
      </c>
      <c r="B8730">
        <v>2150.030029</v>
      </c>
      <c r="C8730">
        <v>2157.320068</v>
      </c>
      <c r="D8730">
        <v>2142.320068</v>
      </c>
      <c r="E8730">
        <v>2147.8999020000001</v>
      </c>
      <c r="F8730">
        <v>2147.8999020000001</v>
      </c>
      <c r="G8730">
        <v>1623320000</v>
      </c>
    </row>
    <row r="8731" spans="1:7" x14ac:dyDescent="0.3">
      <c r="A8731" s="1">
        <v>38597</v>
      </c>
      <c r="B8731">
        <v>2150.5200199999999</v>
      </c>
      <c r="C8731">
        <v>2152.219971</v>
      </c>
      <c r="D8731">
        <v>2139.280029</v>
      </c>
      <c r="E8731">
        <v>2141.070068</v>
      </c>
      <c r="F8731">
        <v>2141.070068</v>
      </c>
      <c r="G8731">
        <v>1130450000</v>
      </c>
    </row>
    <row r="8732" spans="1:7" x14ac:dyDescent="0.3">
      <c r="A8732" s="1">
        <v>38601</v>
      </c>
      <c r="B8732">
        <v>2147.3100589999999</v>
      </c>
      <c r="C8732">
        <v>2167.1000979999999</v>
      </c>
      <c r="D8732">
        <v>2147.3100589999999</v>
      </c>
      <c r="E8732">
        <v>2166.860107</v>
      </c>
      <c r="F8732">
        <v>2166.860107</v>
      </c>
      <c r="G8732">
        <v>1403190000</v>
      </c>
    </row>
    <row r="8733" spans="1:7" x14ac:dyDescent="0.3">
      <c r="A8733" s="1">
        <v>38602</v>
      </c>
      <c r="B8733">
        <v>2164.139893</v>
      </c>
      <c r="C8733">
        <v>2172.389893</v>
      </c>
      <c r="D8733">
        <v>2158.610107</v>
      </c>
      <c r="E8733">
        <v>2172.030029</v>
      </c>
      <c r="F8733">
        <v>2172.030029</v>
      </c>
      <c r="G8733">
        <v>1480820000</v>
      </c>
    </row>
    <row r="8734" spans="1:7" x14ac:dyDescent="0.3">
      <c r="A8734" s="1">
        <v>38603</v>
      </c>
      <c r="B8734">
        <v>2165.719971</v>
      </c>
      <c r="C8734">
        <v>2173.8500979999999</v>
      </c>
      <c r="D8734">
        <v>2161.290039</v>
      </c>
      <c r="E8734">
        <v>2166.030029</v>
      </c>
      <c r="F8734">
        <v>2166.030029</v>
      </c>
      <c r="G8734">
        <v>1578070000</v>
      </c>
    </row>
    <row r="8735" spans="1:7" x14ac:dyDescent="0.3">
      <c r="A8735" s="1">
        <v>38604</v>
      </c>
      <c r="B8735">
        <v>2168.8999020000001</v>
      </c>
      <c r="C8735">
        <v>2177.2299800000001</v>
      </c>
      <c r="D8735">
        <v>2164.4099120000001</v>
      </c>
      <c r="E8735">
        <v>2175.51001</v>
      </c>
      <c r="F8735">
        <v>2175.51001</v>
      </c>
      <c r="G8735">
        <v>1617540000</v>
      </c>
    </row>
    <row r="8736" spans="1:7" x14ac:dyDescent="0.3">
      <c r="A8736" s="1">
        <v>38607</v>
      </c>
      <c r="B8736">
        <v>2176.469971</v>
      </c>
      <c r="C8736">
        <v>2186.830078</v>
      </c>
      <c r="D8736">
        <v>2175.2299800000001</v>
      </c>
      <c r="E8736">
        <v>2182.830078</v>
      </c>
      <c r="F8736">
        <v>2182.830078</v>
      </c>
      <c r="G8736">
        <v>1723540000</v>
      </c>
    </row>
    <row r="8737" spans="1:7" x14ac:dyDescent="0.3">
      <c r="A8737" s="1">
        <v>38608</v>
      </c>
      <c r="B8737">
        <v>2177.9499510000001</v>
      </c>
      <c r="C8737">
        <v>2185.889893</v>
      </c>
      <c r="D8737">
        <v>2167.830078</v>
      </c>
      <c r="E8737">
        <v>2171.75</v>
      </c>
      <c r="F8737">
        <v>2171.75</v>
      </c>
      <c r="G8737">
        <v>1724570000</v>
      </c>
    </row>
    <row r="8738" spans="1:7" x14ac:dyDescent="0.3">
      <c r="A8738" s="1">
        <v>38609</v>
      </c>
      <c r="B8738">
        <v>2173.6201169999999</v>
      </c>
      <c r="C8738">
        <v>2174.01001</v>
      </c>
      <c r="D8738">
        <v>2149.1899410000001</v>
      </c>
      <c r="E8738">
        <v>2149.330078</v>
      </c>
      <c r="F8738">
        <v>2149.330078</v>
      </c>
      <c r="G8738">
        <v>1698250000</v>
      </c>
    </row>
    <row r="8739" spans="1:7" x14ac:dyDescent="0.3">
      <c r="A8739" s="1">
        <v>38610</v>
      </c>
      <c r="B8739">
        <v>2153.75</v>
      </c>
      <c r="C8739">
        <v>2155.75</v>
      </c>
      <c r="D8739">
        <v>2142.7299800000001</v>
      </c>
      <c r="E8739">
        <v>2146.1499020000001</v>
      </c>
      <c r="F8739">
        <v>2146.1499020000001</v>
      </c>
      <c r="G8739">
        <v>1744660000</v>
      </c>
    </row>
    <row r="8740" spans="1:7" x14ac:dyDescent="0.3">
      <c r="A8740" s="1">
        <v>38611</v>
      </c>
      <c r="B8740">
        <v>2153.75</v>
      </c>
      <c r="C8740">
        <v>2160.830078</v>
      </c>
      <c r="D8740">
        <v>2146.790039</v>
      </c>
      <c r="E8740">
        <v>2160.3500979999999</v>
      </c>
      <c r="F8740">
        <v>2160.3500979999999</v>
      </c>
      <c r="G8740">
        <v>2269030000</v>
      </c>
    </row>
    <row r="8741" spans="1:7" x14ac:dyDescent="0.3">
      <c r="A8741" s="1">
        <v>38614</v>
      </c>
      <c r="B8741">
        <v>2157.3701169999999</v>
      </c>
      <c r="C8741">
        <v>2159.48999</v>
      </c>
      <c r="D8741">
        <v>2139.889893</v>
      </c>
      <c r="E8741">
        <v>2145.26001</v>
      </c>
      <c r="F8741">
        <v>2145.26001</v>
      </c>
      <c r="G8741">
        <v>1604140000</v>
      </c>
    </row>
    <row r="8742" spans="1:7" x14ac:dyDescent="0.3">
      <c r="A8742" s="1">
        <v>38615</v>
      </c>
      <c r="B8742">
        <v>2149.4399410000001</v>
      </c>
      <c r="C8742">
        <v>2162.139893</v>
      </c>
      <c r="D8742">
        <v>2127.4799800000001</v>
      </c>
      <c r="E8742">
        <v>2131.330078</v>
      </c>
      <c r="F8742">
        <v>2131.330078</v>
      </c>
      <c r="G8742">
        <v>1845670000</v>
      </c>
    </row>
    <row r="8743" spans="1:7" x14ac:dyDescent="0.3">
      <c r="A8743" s="1">
        <v>38616</v>
      </c>
      <c r="B8743">
        <v>2129.6499020000001</v>
      </c>
      <c r="C8743">
        <v>2129.959961</v>
      </c>
      <c r="D8743">
        <v>2106.639893</v>
      </c>
      <c r="E8743">
        <v>2106.639893</v>
      </c>
      <c r="F8743">
        <v>2106.639893</v>
      </c>
      <c r="G8743">
        <v>1772370000</v>
      </c>
    </row>
    <row r="8744" spans="1:7" x14ac:dyDescent="0.3">
      <c r="A8744" s="1">
        <v>38617</v>
      </c>
      <c r="B8744">
        <v>2104.389893</v>
      </c>
      <c r="C8744">
        <v>2114.5900879999999</v>
      </c>
      <c r="D8744">
        <v>2093.0600589999999</v>
      </c>
      <c r="E8744">
        <v>2110.780029</v>
      </c>
      <c r="F8744">
        <v>2110.780029</v>
      </c>
      <c r="G8744">
        <v>1692930000</v>
      </c>
    </row>
    <row r="8745" spans="1:7" x14ac:dyDescent="0.3">
      <c r="A8745" s="1">
        <v>38618</v>
      </c>
      <c r="B8745">
        <v>2105.3701169999999</v>
      </c>
      <c r="C8745">
        <v>2121.0500489999999</v>
      </c>
      <c r="D8745">
        <v>2099.9499510000001</v>
      </c>
      <c r="E8745">
        <v>2116.8400879999999</v>
      </c>
      <c r="F8745">
        <v>2116.8400879999999</v>
      </c>
      <c r="G8745">
        <v>1604120000</v>
      </c>
    </row>
    <row r="8746" spans="1:7" x14ac:dyDescent="0.3">
      <c r="A8746" s="1">
        <v>38621</v>
      </c>
      <c r="B8746">
        <v>2127.8999020000001</v>
      </c>
      <c r="C8746">
        <v>2132.6000979999999</v>
      </c>
      <c r="D8746">
        <v>2112.2700199999999</v>
      </c>
      <c r="E8746">
        <v>2121.459961</v>
      </c>
      <c r="F8746">
        <v>2121.459961</v>
      </c>
      <c r="G8746">
        <v>1502410000</v>
      </c>
    </row>
    <row r="8747" spans="1:7" x14ac:dyDescent="0.3">
      <c r="A8747" s="1">
        <v>38622</v>
      </c>
      <c r="B8747">
        <v>2123.6499020000001</v>
      </c>
      <c r="C8747">
        <v>2125.8999020000001</v>
      </c>
      <c r="D8747">
        <v>2109.0500489999999</v>
      </c>
      <c r="E8747">
        <v>2116.419922</v>
      </c>
      <c r="F8747">
        <v>2116.419922</v>
      </c>
      <c r="G8747">
        <v>1658660000</v>
      </c>
    </row>
    <row r="8748" spans="1:7" x14ac:dyDescent="0.3">
      <c r="A8748" s="1">
        <v>38623</v>
      </c>
      <c r="B8748">
        <v>2122.1899410000001</v>
      </c>
      <c r="C8748">
        <v>2127.48999</v>
      </c>
      <c r="D8748">
        <v>2109.75</v>
      </c>
      <c r="E8748">
        <v>2115.3999020000001</v>
      </c>
      <c r="F8748">
        <v>2115.3999020000001</v>
      </c>
      <c r="G8748">
        <v>1703850000</v>
      </c>
    </row>
    <row r="8749" spans="1:7" x14ac:dyDescent="0.3">
      <c r="A8749" s="1">
        <v>38624</v>
      </c>
      <c r="B8749">
        <v>2114.969971</v>
      </c>
      <c r="C8749">
        <v>2141.429932</v>
      </c>
      <c r="D8749">
        <v>2107.6999510000001</v>
      </c>
      <c r="E8749">
        <v>2141.219971</v>
      </c>
      <c r="F8749">
        <v>2141.219971</v>
      </c>
      <c r="G8749">
        <v>1801520000</v>
      </c>
    </row>
    <row r="8750" spans="1:7" x14ac:dyDescent="0.3">
      <c r="A8750" s="1">
        <v>38625</v>
      </c>
      <c r="B8750">
        <v>2140.169922</v>
      </c>
      <c r="C8750">
        <v>2151.6899410000001</v>
      </c>
      <c r="D8750">
        <v>2138.2299800000001</v>
      </c>
      <c r="E8750">
        <v>2151.6899410000001</v>
      </c>
      <c r="F8750">
        <v>2151.6899410000001</v>
      </c>
      <c r="G8750">
        <v>1610970000</v>
      </c>
    </row>
    <row r="8751" spans="1:7" x14ac:dyDescent="0.3">
      <c r="A8751" s="1">
        <v>38628</v>
      </c>
      <c r="B8751">
        <v>2152.6999510000001</v>
      </c>
      <c r="C8751">
        <v>2162.790039</v>
      </c>
      <c r="D8751">
        <v>2152.5900879999999</v>
      </c>
      <c r="E8751">
        <v>2155.429932</v>
      </c>
      <c r="F8751">
        <v>2155.429932</v>
      </c>
      <c r="G8751">
        <v>1794420000</v>
      </c>
    </row>
    <row r="8752" spans="1:7" x14ac:dyDescent="0.3">
      <c r="A8752" s="1">
        <v>38629</v>
      </c>
      <c r="B8752">
        <v>2156.26001</v>
      </c>
      <c r="C8752">
        <v>2167</v>
      </c>
      <c r="D8752">
        <v>2139</v>
      </c>
      <c r="E8752">
        <v>2139.360107</v>
      </c>
      <c r="F8752">
        <v>2139.360107</v>
      </c>
      <c r="G8752">
        <v>2005300000</v>
      </c>
    </row>
    <row r="8753" spans="1:7" x14ac:dyDescent="0.3">
      <c r="A8753" s="1">
        <v>38630</v>
      </c>
      <c r="B8753">
        <v>2139.1599120000001</v>
      </c>
      <c r="C8753">
        <v>2139.6000979999999</v>
      </c>
      <c r="D8753">
        <v>2103.0200199999999</v>
      </c>
      <c r="E8753">
        <v>2103.0200199999999</v>
      </c>
      <c r="F8753">
        <v>2103.0200199999999</v>
      </c>
      <c r="G8753">
        <v>1923900000</v>
      </c>
    </row>
    <row r="8754" spans="1:7" x14ac:dyDescent="0.3">
      <c r="A8754" s="1">
        <v>38631</v>
      </c>
      <c r="B8754">
        <v>2104.919922</v>
      </c>
      <c r="C8754">
        <v>2110.830078</v>
      </c>
      <c r="D8754">
        <v>2069.040039</v>
      </c>
      <c r="E8754">
        <v>2084.080078</v>
      </c>
      <c r="F8754">
        <v>2084.080078</v>
      </c>
      <c r="G8754">
        <v>2107360000</v>
      </c>
    </row>
    <row r="8755" spans="1:7" x14ac:dyDescent="0.3">
      <c r="A8755" s="1">
        <v>38632</v>
      </c>
      <c r="B8755">
        <v>2091.1201169999999</v>
      </c>
      <c r="C8755">
        <v>2097.419922</v>
      </c>
      <c r="D8755">
        <v>2082.4399410000001</v>
      </c>
      <c r="E8755">
        <v>2090.3500979999999</v>
      </c>
      <c r="F8755">
        <v>2090.3500979999999</v>
      </c>
      <c r="G8755">
        <v>1444780000</v>
      </c>
    </row>
    <row r="8756" spans="1:7" x14ac:dyDescent="0.3">
      <c r="A8756" s="1">
        <v>38635</v>
      </c>
      <c r="B8756">
        <v>2091.679932</v>
      </c>
      <c r="C8756">
        <v>2093.2299800000001</v>
      </c>
      <c r="D8756">
        <v>2078.110107</v>
      </c>
      <c r="E8756">
        <v>2078.919922</v>
      </c>
      <c r="F8756">
        <v>2078.919922</v>
      </c>
      <c r="G8756">
        <v>1379210000</v>
      </c>
    </row>
    <row r="8757" spans="1:7" x14ac:dyDescent="0.3">
      <c r="A8757" s="1">
        <v>38636</v>
      </c>
      <c r="B8757">
        <v>2084.3798830000001</v>
      </c>
      <c r="C8757">
        <v>2085.610107</v>
      </c>
      <c r="D8757">
        <v>2058.1899410000001</v>
      </c>
      <c r="E8757">
        <v>2061.0900879999999</v>
      </c>
      <c r="F8757">
        <v>2061.0900879999999</v>
      </c>
      <c r="G8757">
        <v>1851960000</v>
      </c>
    </row>
    <row r="8758" spans="1:7" x14ac:dyDescent="0.3">
      <c r="A8758" s="1">
        <v>38637</v>
      </c>
      <c r="B8758">
        <v>2055.4399410000001</v>
      </c>
      <c r="C8758">
        <v>2064.6599120000001</v>
      </c>
      <c r="D8758">
        <v>2032.790039</v>
      </c>
      <c r="E8758">
        <v>2037.469971</v>
      </c>
      <c r="F8758">
        <v>2037.469971</v>
      </c>
      <c r="G8758">
        <v>2014750000</v>
      </c>
    </row>
    <row r="8759" spans="1:7" x14ac:dyDescent="0.3">
      <c r="A8759" s="1">
        <v>38638</v>
      </c>
      <c r="B8759">
        <v>2033.8599850000001</v>
      </c>
      <c r="C8759">
        <v>2051.2299800000001</v>
      </c>
      <c r="D8759">
        <v>2025.579956</v>
      </c>
      <c r="E8759">
        <v>2047.219971</v>
      </c>
      <c r="F8759">
        <v>2047.219971</v>
      </c>
      <c r="G8759">
        <v>1777590000</v>
      </c>
    </row>
    <row r="8760" spans="1:7" x14ac:dyDescent="0.3">
      <c r="A8760" s="1">
        <v>38639</v>
      </c>
      <c r="B8760">
        <v>2054.5</v>
      </c>
      <c r="C8760">
        <v>2064.9499510000001</v>
      </c>
      <c r="D8760">
        <v>2042.540039</v>
      </c>
      <c r="E8760">
        <v>2064.830078</v>
      </c>
      <c r="F8760">
        <v>2064.830078</v>
      </c>
      <c r="G8760">
        <v>1555430000</v>
      </c>
    </row>
    <row r="8761" spans="1:7" x14ac:dyDescent="0.3">
      <c r="A8761" s="1">
        <v>38642</v>
      </c>
      <c r="B8761">
        <v>2065.540039</v>
      </c>
      <c r="C8761">
        <v>2071.25</v>
      </c>
      <c r="D8761">
        <v>2054.1899410000001</v>
      </c>
      <c r="E8761">
        <v>2070.3000489999999</v>
      </c>
      <c r="F8761">
        <v>2070.3000489999999</v>
      </c>
      <c r="G8761">
        <v>1266030000</v>
      </c>
    </row>
    <row r="8762" spans="1:7" x14ac:dyDescent="0.3">
      <c r="A8762" s="1">
        <v>38643</v>
      </c>
      <c r="B8762">
        <v>2069.320068</v>
      </c>
      <c r="C8762">
        <v>2072.5</v>
      </c>
      <c r="D8762">
        <v>2055.959961</v>
      </c>
      <c r="E8762">
        <v>2056</v>
      </c>
      <c r="F8762">
        <v>2056</v>
      </c>
      <c r="G8762">
        <v>1460730000</v>
      </c>
    </row>
    <row r="8763" spans="1:7" x14ac:dyDescent="0.3">
      <c r="A8763" s="1">
        <v>38644</v>
      </c>
      <c r="B8763">
        <v>2048.6599120000001</v>
      </c>
      <c r="C8763">
        <v>2091.23999</v>
      </c>
      <c r="D8763">
        <v>2042.030029</v>
      </c>
      <c r="E8763">
        <v>2091.23999</v>
      </c>
      <c r="F8763">
        <v>2091.23999</v>
      </c>
      <c r="G8763">
        <v>1893300000</v>
      </c>
    </row>
    <row r="8764" spans="1:7" x14ac:dyDescent="0.3">
      <c r="A8764" s="1">
        <v>38645</v>
      </c>
      <c r="B8764">
        <v>2088.040039</v>
      </c>
      <c r="C8764">
        <v>2096.429932</v>
      </c>
      <c r="D8764">
        <v>2058.5200199999999</v>
      </c>
      <c r="E8764">
        <v>2068.110107</v>
      </c>
      <c r="F8764">
        <v>2068.110107</v>
      </c>
      <c r="G8764">
        <v>1797930000</v>
      </c>
    </row>
    <row r="8765" spans="1:7" x14ac:dyDescent="0.3">
      <c r="A8765" s="1">
        <v>38646</v>
      </c>
      <c r="B8765">
        <v>2083.8400879999999</v>
      </c>
      <c r="C8765">
        <v>2091.4399410000001</v>
      </c>
      <c r="D8765">
        <v>2074.1999510000001</v>
      </c>
      <c r="E8765">
        <v>2082.209961</v>
      </c>
      <c r="F8765">
        <v>2082.209961</v>
      </c>
      <c r="G8765">
        <v>1770700000</v>
      </c>
    </row>
    <row r="8766" spans="1:7" x14ac:dyDescent="0.3">
      <c r="A8766" s="1">
        <v>38649</v>
      </c>
      <c r="B8766">
        <v>2089.51001</v>
      </c>
      <c r="C8766">
        <v>2115.8798830000001</v>
      </c>
      <c r="D8766">
        <v>2083.9799800000001</v>
      </c>
      <c r="E8766">
        <v>2115.830078</v>
      </c>
      <c r="F8766">
        <v>2115.830078</v>
      </c>
      <c r="G8766">
        <v>1551470000</v>
      </c>
    </row>
    <row r="8767" spans="1:7" x14ac:dyDescent="0.3">
      <c r="A8767" s="1">
        <v>38650</v>
      </c>
      <c r="B8767">
        <v>2109.5500489999999</v>
      </c>
      <c r="C8767">
        <v>2116.419922</v>
      </c>
      <c r="D8767">
        <v>2094.790039</v>
      </c>
      <c r="E8767">
        <v>2109.4499510000001</v>
      </c>
      <c r="F8767">
        <v>2109.4499510000001</v>
      </c>
      <c r="G8767">
        <v>1599120000</v>
      </c>
    </row>
    <row r="8768" spans="1:7" x14ac:dyDescent="0.3">
      <c r="A8768" s="1">
        <v>38651</v>
      </c>
      <c r="B8768">
        <v>2104.0200199999999</v>
      </c>
      <c r="C8768">
        <v>2121.360107</v>
      </c>
      <c r="D8768">
        <v>2098.1499020000001</v>
      </c>
      <c r="E8768">
        <v>2100.0500489999999</v>
      </c>
      <c r="F8768">
        <v>2100.0500489999999</v>
      </c>
      <c r="G8768">
        <v>1832000000</v>
      </c>
    </row>
    <row r="8769" spans="1:7" x14ac:dyDescent="0.3">
      <c r="A8769" s="1">
        <v>38652</v>
      </c>
      <c r="B8769">
        <v>2095.8500979999999</v>
      </c>
      <c r="C8769">
        <v>2098.040039</v>
      </c>
      <c r="D8769">
        <v>2063.8100589999999</v>
      </c>
      <c r="E8769">
        <v>2063.8100589999999</v>
      </c>
      <c r="F8769">
        <v>2063.8100589999999</v>
      </c>
      <c r="G8769">
        <v>1718600000</v>
      </c>
    </row>
    <row r="8770" spans="1:7" x14ac:dyDescent="0.3">
      <c r="A8770" s="1">
        <v>38653</v>
      </c>
      <c r="B8770">
        <v>2073.8500979999999</v>
      </c>
      <c r="C8770">
        <v>2089.8798830000001</v>
      </c>
      <c r="D8770">
        <v>2064.919922</v>
      </c>
      <c r="E8770">
        <v>2089.8798830000001</v>
      </c>
      <c r="F8770">
        <v>2089.8798830000001</v>
      </c>
      <c r="G8770">
        <v>1886560000</v>
      </c>
    </row>
    <row r="8771" spans="1:7" x14ac:dyDescent="0.3">
      <c r="A8771" s="1">
        <v>38656</v>
      </c>
      <c r="B8771">
        <v>2094.3701169999999</v>
      </c>
      <c r="C8771">
        <v>2125.7299800000001</v>
      </c>
      <c r="D8771">
        <v>2094.3701169999999</v>
      </c>
      <c r="E8771">
        <v>2120.3000489999999</v>
      </c>
      <c r="F8771">
        <v>2120.3000489999999</v>
      </c>
      <c r="G8771">
        <v>1869760000</v>
      </c>
    </row>
    <row r="8772" spans="1:7" x14ac:dyDescent="0.3">
      <c r="A8772" s="1">
        <v>38657</v>
      </c>
      <c r="B8772">
        <v>2109.889893</v>
      </c>
      <c r="C8772">
        <v>2121.25</v>
      </c>
      <c r="D8772">
        <v>2108.860107</v>
      </c>
      <c r="E8772">
        <v>2114.0500489999999</v>
      </c>
      <c r="F8772">
        <v>2114.0500489999999</v>
      </c>
      <c r="G8772">
        <v>1903230000</v>
      </c>
    </row>
    <row r="8773" spans="1:7" x14ac:dyDescent="0.3">
      <c r="A8773" s="1">
        <v>38658</v>
      </c>
      <c r="B8773">
        <v>2110.9499510000001</v>
      </c>
      <c r="C8773">
        <v>2144.5600589999999</v>
      </c>
      <c r="D8773">
        <v>2110.8701169999999</v>
      </c>
      <c r="E8773">
        <v>2144.3100589999999</v>
      </c>
      <c r="F8773">
        <v>2144.3100589999999</v>
      </c>
      <c r="G8773">
        <v>2173290000</v>
      </c>
    </row>
    <row r="8774" spans="1:7" x14ac:dyDescent="0.3">
      <c r="A8774" s="1">
        <v>38659</v>
      </c>
      <c r="B8774">
        <v>2157.3000489999999</v>
      </c>
      <c r="C8774">
        <v>2169.9799800000001</v>
      </c>
      <c r="D8774">
        <v>2153.1999510000001</v>
      </c>
      <c r="E8774">
        <v>2160.219971</v>
      </c>
      <c r="F8774">
        <v>2160.219971</v>
      </c>
      <c r="G8774">
        <v>2346250000</v>
      </c>
    </row>
    <row r="8775" spans="1:7" x14ac:dyDescent="0.3">
      <c r="A8775" s="1">
        <v>38660</v>
      </c>
      <c r="B8775">
        <v>2165.1000979999999</v>
      </c>
      <c r="C8775">
        <v>2172.679932</v>
      </c>
      <c r="D8775">
        <v>2156.6000979999999</v>
      </c>
      <c r="E8775">
        <v>2169.429932</v>
      </c>
      <c r="F8775">
        <v>2169.429932</v>
      </c>
      <c r="G8775">
        <v>1699610000</v>
      </c>
    </row>
    <row r="8776" spans="1:7" x14ac:dyDescent="0.3">
      <c r="A8776" s="1">
        <v>38663</v>
      </c>
      <c r="B8776">
        <v>2174.25</v>
      </c>
      <c r="C8776">
        <v>2182.0900879999999</v>
      </c>
      <c r="D8776">
        <v>2165.820068</v>
      </c>
      <c r="E8776">
        <v>2178.23999</v>
      </c>
      <c r="F8776">
        <v>2178.23999</v>
      </c>
      <c r="G8776">
        <v>1621120000</v>
      </c>
    </row>
    <row r="8777" spans="1:7" x14ac:dyDescent="0.3">
      <c r="A8777" s="1">
        <v>38664</v>
      </c>
      <c r="B8777">
        <v>2172.3701169999999</v>
      </c>
      <c r="C8777">
        <v>2180.790039</v>
      </c>
      <c r="D8777">
        <v>2166.25</v>
      </c>
      <c r="E8777">
        <v>2172.070068</v>
      </c>
      <c r="F8777">
        <v>2172.070068</v>
      </c>
      <c r="G8777">
        <v>1599370000</v>
      </c>
    </row>
    <row r="8778" spans="1:7" x14ac:dyDescent="0.3">
      <c r="A8778" s="1">
        <v>38665</v>
      </c>
      <c r="B8778">
        <v>2171.2299800000001</v>
      </c>
      <c r="C8778">
        <v>2182.8999020000001</v>
      </c>
      <c r="D8778">
        <v>2166.1599120000001</v>
      </c>
      <c r="E8778">
        <v>2175.8100589999999</v>
      </c>
      <c r="F8778">
        <v>2175.8100589999999</v>
      </c>
      <c r="G8778">
        <v>1594180000</v>
      </c>
    </row>
    <row r="8779" spans="1:7" x14ac:dyDescent="0.3">
      <c r="A8779" s="1">
        <v>38666</v>
      </c>
      <c r="B8779">
        <v>2175.0200199999999</v>
      </c>
      <c r="C8779">
        <v>2196.75</v>
      </c>
      <c r="D8779">
        <v>2162.6499020000001</v>
      </c>
      <c r="E8779">
        <v>2196.679932</v>
      </c>
      <c r="F8779">
        <v>2196.679932</v>
      </c>
      <c r="G8779">
        <v>1938030000</v>
      </c>
    </row>
    <row r="8780" spans="1:7" x14ac:dyDescent="0.3">
      <c r="A8780" s="1">
        <v>38667</v>
      </c>
      <c r="B8780">
        <v>2198.26001</v>
      </c>
      <c r="C8780">
        <v>2205.360107</v>
      </c>
      <c r="D8780">
        <v>2198.26001</v>
      </c>
      <c r="E8780">
        <v>2202.469971</v>
      </c>
      <c r="F8780">
        <v>2202.469971</v>
      </c>
      <c r="G8780">
        <v>1454900000</v>
      </c>
    </row>
    <row r="8781" spans="1:7" x14ac:dyDescent="0.3">
      <c r="A8781" s="1">
        <v>38670</v>
      </c>
      <c r="B8781">
        <v>2203.790039</v>
      </c>
      <c r="C8781">
        <v>2206.8798830000001</v>
      </c>
      <c r="D8781">
        <v>2197.1201169999999</v>
      </c>
      <c r="E8781">
        <v>2200.9499510000001</v>
      </c>
      <c r="F8781">
        <v>2200.9499510000001</v>
      </c>
      <c r="G8781">
        <v>1385360000</v>
      </c>
    </row>
    <row r="8782" spans="1:7" x14ac:dyDescent="0.3">
      <c r="A8782" s="1">
        <v>38671</v>
      </c>
      <c r="B8782">
        <v>2199.389893</v>
      </c>
      <c r="C8782">
        <v>2204.6899410000001</v>
      </c>
      <c r="D8782">
        <v>2181.919922</v>
      </c>
      <c r="E8782">
        <v>2186.73999</v>
      </c>
      <c r="F8782">
        <v>2186.73999</v>
      </c>
      <c r="G8782">
        <v>1684810000</v>
      </c>
    </row>
    <row r="8783" spans="1:7" x14ac:dyDescent="0.3">
      <c r="A8783" s="1">
        <v>38672</v>
      </c>
      <c r="B8783">
        <v>2189.459961</v>
      </c>
      <c r="C8783">
        <v>2191.1899410000001</v>
      </c>
      <c r="D8783">
        <v>2176.540039</v>
      </c>
      <c r="E8783">
        <v>2187.929932</v>
      </c>
      <c r="F8783">
        <v>2187.929932</v>
      </c>
      <c r="G8783">
        <v>1721760000</v>
      </c>
    </row>
    <row r="8784" spans="1:7" x14ac:dyDescent="0.3">
      <c r="A8784" s="1">
        <v>38673</v>
      </c>
      <c r="B8784">
        <v>2195.4799800000001</v>
      </c>
      <c r="C8784">
        <v>2220.459961</v>
      </c>
      <c r="D8784">
        <v>2194.6599120000001</v>
      </c>
      <c r="E8784">
        <v>2220.459961</v>
      </c>
      <c r="F8784">
        <v>2220.459961</v>
      </c>
      <c r="G8784">
        <v>1809860000</v>
      </c>
    </row>
    <row r="8785" spans="1:7" x14ac:dyDescent="0.3">
      <c r="A8785" s="1">
        <v>38674</v>
      </c>
      <c r="B8785">
        <v>2232.360107</v>
      </c>
      <c r="C8785">
        <v>2234.3000489999999</v>
      </c>
      <c r="D8785">
        <v>2218.8100589999999</v>
      </c>
      <c r="E8785">
        <v>2227.070068</v>
      </c>
      <c r="F8785">
        <v>2227.070068</v>
      </c>
      <c r="G8785">
        <v>1993850000</v>
      </c>
    </row>
    <row r="8786" spans="1:7" x14ac:dyDescent="0.3">
      <c r="A8786" s="1">
        <v>38677</v>
      </c>
      <c r="B8786">
        <v>2226.6201169999999</v>
      </c>
      <c r="C8786">
        <v>2242.3000489999999</v>
      </c>
      <c r="D8786">
        <v>2219.25</v>
      </c>
      <c r="E8786">
        <v>2241.669922</v>
      </c>
      <c r="F8786">
        <v>2241.669922</v>
      </c>
      <c r="G8786">
        <v>1661890000</v>
      </c>
    </row>
    <row r="8787" spans="1:7" x14ac:dyDescent="0.3">
      <c r="A8787" s="1">
        <v>38678</v>
      </c>
      <c r="B8787">
        <v>2235.3000489999999</v>
      </c>
      <c r="C8787">
        <v>2257.7700199999999</v>
      </c>
      <c r="D8787">
        <v>2232.73999</v>
      </c>
      <c r="E8787">
        <v>2253.5600589999999</v>
      </c>
      <c r="F8787">
        <v>2253.5600589999999</v>
      </c>
      <c r="G8787">
        <v>1856560000</v>
      </c>
    </row>
    <row r="8788" spans="1:7" x14ac:dyDescent="0.3">
      <c r="A8788" s="1">
        <v>38679</v>
      </c>
      <c r="B8788">
        <v>2251.3701169999999</v>
      </c>
      <c r="C8788">
        <v>2269.3000489999999</v>
      </c>
      <c r="D8788">
        <v>2250.3999020000001</v>
      </c>
      <c r="E8788">
        <v>2259.9799800000001</v>
      </c>
      <c r="F8788">
        <v>2259.9799800000001</v>
      </c>
      <c r="G8788">
        <v>1585710000</v>
      </c>
    </row>
    <row r="8789" spans="1:7" x14ac:dyDescent="0.3">
      <c r="A8789" s="1">
        <v>38681</v>
      </c>
      <c r="B8789">
        <v>2262.429932</v>
      </c>
      <c r="C8789">
        <v>2264.1298830000001</v>
      </c>
      <c r="D8789">
        <v>2256.4499510000001</v>
      </c>
      <c r="E8789">
        <v>2263.01001</v>
      </c>
      <c r="F8789">
        <v>2263.01001</v>
      </c>
      <c r="G8789">
        <v>635420000</v>
      </c>
    </row>
    <row r="8790" spans="1:7" x14ac:dyDescent="0.3">
      <c r="A8790" s="1">
        <v>38684</v>
      </c>
      <c r="B8790">
        <v>2263.5500489999999</v>
      </c>
      <c r="C8790">
        <v>2264.0600589999999</v>
      </c>
      <c r="D8790">
        <v>2239.3400879999999</v>
      </c>
      <c r="E8790">
        <v>2239.3701169999999</v>
      </c>
      <c r="F8790">
        <v>2239.3701169999999</v>
      </c>
      <c r="G8790">
        <v>1559380000</v>
      </c>
    </row>
    <row r="8791" spans="1:7" x14ac:dyDescent="0.3">
      <c r="A8791" s="1">
        <v>38685</v>
      </c>
      <c r="B8791">
        <v>2247.6999510000001</v>
      </c>
      <c r="C8791">
        <v>2253.25</v>
      </c>
      <c r="D8791">
        <v>2232.540039</v>
      </c>
      <c r="E8791">
        <v>2232.709961</v>
      </c>
      <c r="F8791">
        <v>2232.709961</v>
      </c>
      <c r="G8791">
        <v>1753540000</v>
      </c>
    </row>
    <row r="8792" spans="1:7" x14ac:dyDescent="0.3">
      <c r="A8792" s="1">
        <v>38686</v>
      </c>
      <c r="B8792">
        <v>2232.5</v>
      </c>
      <c r="C8792">
        <v>2243.4099120000001</v>
      </c>
      <c r="D8792">
        <v>2230.1899410000001</v>
      </c>
      <c r="E8792">
        <v>2232.820068</v>
      </c>
      <c r="F8792">
        <v>2232.820068</v>
      </c>
      <c r="G8792">
        <v>1876080000</v>
      </c>
    </row>
    <row r="8793" spans="1:7" x14ac:dyDescent="0.3">
      <c r="A8793" s="1">
        <v>38687</v>
      </c>
      <c r="B8793">
        <v>2244.8500979999999</v>
      </c>
      <c r="C8793">
        <v>2269.389893</v>
      </c>
      <c r="D8793">
        <v>2244.709961</v>
      </c>
      <c r="E8793">
        <v>2267.169922</v>
      </c>
      <c r="F8793">
        <v>2267.169922</v>
      </c>
      <c r="G8793">
        <v>2010420000</v>
      </c>
    </row>
    <row r="8794" spans="1:7" x14ac:dyDescent="0.3">
      <c r="A8794" s="1">
        <v>38688</v>
      </c>
      <c r="B8794">
        <v>2266.169922</v>
      </c>
      <c r="C8794">
        <v>2273.610107</v>
      </c>
      <c r="D8794">
        <v>2261.1298830000001</v>
      </c>
      <c r="E8794">
        <v>2273.3701169999999</v>
      </c>
      <c r="F8794">
        <v>2273.3701169999999</v>
      </c>
      <c r="G8794">
        <v>1758510000</v>
      </c>
    </row>
    <row r="8795" spans="1:7" x14ac:dyDescent="0.3">
      <c r="A8795" s="1">
        <v>38691</v>
      </c>
      <c r="B8795">
        <v>2269.070068</v>
      </c>
      <c r="C8795">
        <v>2269.4799800000001</v>
      </c>
      <c r="D8795">
        <v>2250.8400879999999</v>
      </c>
      <c r="E8795">
        <v>2257.639893</v>
      </c>
      <c r="F8795">
        <v>2257.639893</v>
      </c>
      <c r="G8795">
        <v>1659920000</v>
      </c>
    </row>
    <row r="8796" spans="1:7" x14ac:dyDescent="0.3">
      <c r="A8796" s="1">
        <v>38692</v>
      </c>
      <c r="B8796">
        <v>2267.76001</v>
      </c>
      <c r="C8796">
        <v>2278.1599120000001</v>
      </c>
      <c r="D8796">
        <v>2259.3701169999999</v>
      </c>
      <c r="E8796">
        <v>2260.76001</v>
      </c>
      <c r="F8796">
        <v>2260.76001</v>
      </c>
      <c r="G8796">
        <v>1788200000</v>
      </c>
    </row>
    <row r="8797" spans="1:7" x14ac:dyDescent="0.3">
      <c r="A8797" s="1">
        <v>38693</v>
      </c>
      <c r="B8797">
        <v>2263.290039</v>
      </c>
      <c r="C8797">
        <v>2264.9099120000001</v>
      </c>
      <c r="D8797">
        <v>2244.6201169999999</v>
      </c>
      <c r="E8797">
        <v>2252.01001</v>
      </c>
      <c r="F8797">
        <v>2252.01001</v>
      </c>
      <c r="G8797">
        <v>1733530000</v>
      </c>
    </row>
    <row r="8798" spans="1:7" x14ac:dyDescent="0.3">
      <c r="A8798" s="1">
        <v>38694</v>
      </c>
      <c r="B8798">
        <v>2254.8000489999999</v>
      </c>
      <c r="C8798">
        <v>2261.610107</v>
      </c>
      <c r="D8798">
        <v>2233.73999</v>
      </c>
      <c r="E8798">
        <v>2246.459961</v>
      </c>
      <c r="F8798">
        <v>2246.459961</v>
      </c>
      <c r="G8798">
        <v>1908360000</v>
      </c>
    </row>
    <row r="8799" spans="1:7" x14ac:dyDescent="0.3">
      <c r="A8799" s="1">
        <v>38695</v>
      </c>
      <c r="B8799">
        <v>2247.280029</v>
      </c>
      <c r="C8799">
        <v>2258.669922</v>
      </c>
      <c r="D8799">
        <v>2241.030029</v>
      </c>
      <c r="E8799">
        <v>2256.7299800000001</v>
      </c>
      <c r="F8799">
        <v>2256.7299800000001</v>
      </c>
      <c r="G8799">
        <v>1658570000</v>
      </c>
    </row>
    <row r="8800" spans="1:7" x14ac:dyDescent="0.3">
      <c r="A8800" s="1">
        <v>38698</v>
      </c>
      <c r="B8800">
        <v>2263.969971</v>
      </c>
      <c r="C8800">
        <v>2266.139893</v>
      </c>
      <c r="D8800">
        <v>2253.4399410000001</v>
      </c>
      <c r="E8800">
        <v>2260.9499510000001</v>
      </c>
      <c r="F8800">
        <v>2260.9499510000001</v>
      </c>
      <c r="G8800">
        <v>1679280000</v>
      </c>
    </row>
    <row r="8801" spans="1:7" x14ac:dyDescent="0.3">
      <c r="A8801" s="1">
        <v>38699</v>
      </c>
      <c r="B8801">
        <v>2256.6000979999999</v>
      </c>
      <c r="C8801">
        <v>2271.8500979999999</v>
      </c>
      <c r="D8801">
        <v>2254.919922</v>
      </c>
      <c r="E8801">
        <v>2265</v>
      </c>
      <c r="F8801">
        <v>2265</v>
      </c>
      <c r="G8801">
        <v>1873980000</v>
      </c>
    </row>
    <row r="8802" spans="1:7" x14ac:dyDescent="0.3">
      <c r="A8802" s="1">
        <v>38700</v>
      </c>
      <c r="B8802">
        <v>2261.9399410000001</v>
      </c>
      <c r="C8802">
        <v>2270.4399410000001</v>
      </c>
      <c r="D8802">
        <v>2254.4399410000001</v>
      </c>
      <c r="E8802">
        <v>2262.5900879999999</v>
      </c>
      <c r="F8802">
        <v>2262.5900879999999</v>
      </c>
      <c r="G8802">
        <v>1676210000</v>
      </c>
    </row>
    <row r="8803" spans="1:7" x14ac:dyDescent="0.3">
      <c r="A8803" s="1">
        <v>38701</v>
      </c>
      <c r="B8803">
        <v>2266.0500489999999</v>
      </c>
      <c r="C8803">
        <v>2267.5500489999999</v>
      </c>
      <c r="D8803">
        <v>2247.320068</v>
      </c>
      <c r="E8803">
        <v>2260.6298830000001</v>
      </c>
      <c r="F8803">
        <v>2260.6298830000001</v>
      </c>
      <c r="G8803">
        <v>1804630000</v>
      </c>
    </row>
    <row r="8804" spans="1:7" x14ac:dyDescent="0.3">
      <c r="A8804" s="1">
        <v>38702</v>
      </c>
      <c r="B8804">
        <v>2262.080078</v>
      </c>
      <c r="C8804">
        <v>2263.889893</v>
      </c>
      <c r="D8804">
        <v>2251.669922</v>
      </c>
      <c r="E8804">
        <v>2252.4799800000001</v>
      </c>
      <c r="F8804">
        <v>2252.4799800000001</v>
      </c>
      <c r="G8804">
        <v>2294480000</v>
      </c>
    </row>
    <row r="8805" spans="1:7" x14ac:dyDescent="0.3">
      <c r="A8805" s="1">
        <v>38705</v>
      </c>
      <c r="B8805">
        <v>2254.639893</v>
      </c>
      <c r="C8805">
        <v>2256.030029</v>
      </c>
      <c r="D8805">
        <v>2221.790039</v>
      </c>
      <c r="E8805">
        <v>2222.73999</v>
      </c>
      <c r="F8805">
        <v>2222.73999</v>
      </c>
      <c r="G8805">
        <v>1745530000</v>
      </c>
    </row>
    <row r="8806" spans="1:7" x14ac:dyDescent="0.3">
      <c r="A8806" s="1">
        <v>38706</v>
      </c>
      <c r="B8806">
        <v>2223.5600589999999</v>
      </c>
      <c r="C8806">
        <v>2231.0200199999999</v>
      </c>
      <c r="D8806">
        <v>2213.5200199999999</v>
      </c>
      <c r="E8806">
        <v>2222.419922</v>
      </c>
      <c r="F8806">
        <v>2222.419922</v>
      </c>
      <c r="G8806">
        <v>1702920000</v>
      </c>
    </row>
    <row r="8807" spans="1:7" x14ac:dyDescent="0.3">
      <c r="A8807" s="1">
        <v>38707</v>
      </c>
      <c r="B8807">
        <v>2227.530029</v>
      </c>
      <c r="C8807">
        <v>2241.9399410000001</v>
      </c>
      <c r="D8807">
        <v>2225.1899410000001</v>
      </c>
      <c r="E8807">
        <v>2231.6599120000001</v>
      </c>
      <c r="F8807">
        <v>2231.6599120000001</v>
      </c>
      <c r="G8807">
        <v>1630030000</v>
      </c>
    </row>
    <row r="8808" spans="1:7" x14ac:dyDescent="0.3">
      <c r="A8808" s="1">
        <v>38708</v>
      </c>
      <c r="B8808">
        <v>2233.790039</v>
      </c>
      <c r="C8808">
        <v>2247.0900879999999</v>
      </c>
      <c r="D8808">
        <v>2232.570068</v>
      </c>
      <c r="E8808">
        <v>2246.48999</v>
      </c>
      <c r="F8808">
        <v>2246.48999</v>
      </c>
      <c r="G8808">
        <v>1498880000</v>
      </c>
    </row>
    <row r="8809" spans="1:7" x14ac:dyDescent="0.3">
      <c r="A8809" s="1">
        <v>38709</v>
      </c>
      <c r="B8809">
        <v>2249.4099120000001</v>
      </c>
      <c r="C8809">
        <v>2254.709961</v>
      </c>
      <c r="D8809">
        <v>2245.580078</v>
      </c>
      <c r="E8809">
        <v>2249.419922</v>
      </c>
      <c r="F8809">
        <v>2249.419922</v>
      </c>
      <c r="G8809">
        <v>978370000</v>
      </c>
    </row>
    <row r="8810" spans="1:7" x14ac:dyDescent="0.3">
      <c r="A8810" s="1">
        <v>38713</v>
      </c>
      <c r="B8810">
        <v>2253.0500489999999</v>
      </c>
      <c r="C8810">
        <v>2259.679932</v>
      </c>
      <c r="D8810">
        <v>2226.6201169999999</v>
      </c>
      <c r="E8810">
        <v>2226.889893</v>
      </c>
      <c r="F8810">
        <v>2226.889893</v>
      </c>
      <c r="G8810">
        <v>1250500000</v>
      </c>
    </row>
    <row r="8811" spans="1:7" x14ac:dyDescent="0.3">
      <c r="A8811" s="1">
        <v>38714</v>
      </c>
      <c r="B8811">
        <v>2230.360107</v>
      </c>
      <c r="C8811">
        <v>2233.540039</v>
      </c>
      <c r="D8811">
        <v>2221.4099120000001</v>
      </c>
      <c r="E8811">
        <v>2228.9399410000001</v>
      </c>
      <c r="F8811">
        <v>2228.9399410000001</v>
      </c>
      <c r="G8811">
        <v>1221540000</v>
      </c>
    </row>
    <row r="8812" spans="1:7" x14ac:dyDescent="0.3">
      <c r="A8812" s="1">
        <v>38715</v>
      </c>
      <c r="B8812">
        <v>2229.6000979999999</v>
      </c>
      <c r="C8812">
        <v>2232.889893</v>
      </c>
      <c r="D8812">
        <v>2216.9799800000001</v>
      </c>
      <c r="E8812">
        <v>2218.1599120000001</v>
      </c>
      <c r="F8812">
        <v>2218.1599120000001</v>
      </c>
      <c r="G8812">
        <v>1185350000</v>
      </c>
    </row>
    <row r="8813" spans="1:7" x14ac:dyDescent="0.3">
      <c r="A8813" s="1">
        <v>38716</v>
      </c>
      <c r="B8813">
        <v>2209.030029</v>
      </c>
      <c r="C8813">
        <v>2209.969971</v>
      </c>
      <c r="D8813">
        <v>2200.51001</v>
      </c>
      <c r="E8813">
        <v>2205.320068</v>
      </c>
      <c r="F8813">
        <v>2205.320068</v>
      </c>
      <c r="G8813">
        <v>1284050000</v>
      </c>
    </row>
    <row r="8814" spans="1:7" x14ac:dyDescent="0.3">
      <c r="A8814" s="1">
        <v>38720</v>
      </c>
      <c r="B8814">
        <v>2216.530029</v>
      </c>
      <c r="C8814">
        <v>2249.679932</v>
      </c>
      <c r="D8814">
        <v>2189.9099120000001</v>
      </c>
      <c r="E8814">
        <v>2243.73999</v>
      </c>
      <c r="F8814">
        <v>2243.73999</v>
      </c>
      <c r="G8814">
        <v>1998300000</v>
      </c>
    </row>
    <row r="8815" spans="1:7" x14ac:dyDescent="0.3">
      <c r="A8815" s="1">
        <v>38721</v>
      </c>
      <c r="B8815">
        <v>2246.959961</v>
      </c>
      <c r="C8815">
        <v>2265.280029</v>
      </c>
      <c r="D8815">
        <v>2246.070068</v>
      </c>
      <c r="E8815">
        <v>2263.459961</v>
      </c>
      <c r="F8815">
        <v>2263.459961</v>
      </c>
      <c r="G8815">
        <v>1887560000</v>
      </c>
    </row>
    <row r="8816" spans="1:7" x14ac:dyDescent="0.3">
      <c r="A8816" s="1">
        <v>38722</v>
      </c>
      <c r="B8816">
        <v>2264.929932</v>
      </c>
      <c r="C8816">
        <v>2277.5600589999999</v>
      </c>
      <c r="D8816">
        <v>2264.5</v>
      </c>
      <c r="E8816">
        <v>2276.8701169999999</v>
      </c>
      <c r="F8816">
        <v>2276.8701169999999</v>
      </c>
      <c r="G8816">
        <v>1891750000</v>
      </c>
    </row>
    <row r="8817" spans="1:7" x14ac:dyDescent="0.3">
      <c r="A8817" s="1">
        <v>38723</v>
      </c>
      <c r="B8817">
        <v>2289.209961</v>
      </c>
      <c r="C8817">
        <v>2306.719971</v>
      </c>
      <c r="D8817">
        <v>2281.01001</v>
      </c>
      <c r="E8817">
        <v>2305.6201169999999</v>
      </c>
      <c r="F8817">
        <v>2305.6201169999999</v>
      </c>
      <c r="G8817">
        <v>2233640000</v>
      </c>
    </row>
    <row r="8818" spans="1:7" x14ac:dyDescent="0.3">
      <c r="A8818" s="1">
        <v>38726</v>
      </c>
      <c r="B8818">
        <v>2306.179932</v>
      </c>
      <c r="C8818">
        <v>2322.6298830000001</v>
      </c>
      <c r="D8818">
        <v>2303.1298830000001</v>
      </c>
      <c r="E8818">
        <v>2318.6899410000001</v>
      </c>
      <c r="F8818">
        <v>2318.6899410000001</v>
      </c>
      <c r="G8818">
        <v>1949140000</v>
      </c>
    </row>
    <row r="8819" spans="1:7" x14ac:dyDescent="0.3">
      <c r="A8819" s="1">
        <v>38727</v>
      </c>
      <c r="B8819">
        <v>2306.219971</v>
      </c>
      <c r="C8819">
        <v>2320.320068</v>
      </c>
      <c r="D8819">
        <v>2303.929932</v>
      </c>
      <c r="E8819">
        <v>2320.320068</v>
      </c>
      <c r="F8819">
        <v>2320.320068</v>
      </c>
      <c r="G8819">
        <v>1978160000</v>
      </c>
    </row>
    <row r="8820" spans="1:7" x14ac:dyDescent="0.3">
      <c r="A8820" s="1">
        <v>38728</v>
      </c>
      <c r="B8820">
        <v>2321.4099120000001</v>
      </c>
      <c r="C8820">
        <v>2332.919922</v>
      </c>
      <c r="D8820">
        <v>2316.48999</v>
      </c>
      <c r="E8820">
        <v>2331.360107</v>
      </c>
      <c r="F8820">
        <v>2331.360107</v>
      </c>
      <c r="G8820">
        <v>2380600000</v>
      </c>
    </row>
    <row r="8821" spans="1:7" x14ac:dyDescent="0.3">
      <c r="A8821" s="1">
        <v>38729</v>
      </c>
      <c r="B8821">
        <v>2327.169922</v>
      </c>
      <c r="C8821">
        <v>2330.3100589999999</v>
      </c>
      <c r="D8821">
        <v>2313.219971</v>
      </c>
      <c r="E8821">
        <v>2316.6899410000001</v>
      </c>
      <c r="F8821">
        <v>2316.6899410000001</v>
      </c>
      <c r="G8821">
        <v>2011460000</v>
      </c>
    </row>
    <row r="8822" spans="1:7" x14ac:dyDescent="0.3">
      <c r="A8822" s="1">
        <v>38730</v>
      </c>
      <c r="B8822">
        <v>2317.73999</v>
      </c>
      <c r="C8822">
        <v>2321.6999510000001</v>
      </c>
      <c r="D8822">
        <v>2308.1599120000001</v>
      </c>
      <c r="E8822">
        <v>2317.040039</v>
      </c>
      <c r="F8822">
        <v>2317.040039</v>
      </c>
      <c r="G8822">
        <v>1784410000</v>
      </c>
    </row>
    <row r="8823" spans="1:7" x14ac:dyDescent="0.3">
      <c r="A8823" s="1">
        <v>38734</v>
      </c>
      <c r="B8823">
        <v>2302.5600589999999</v>
      </c>
      <c r="C8823">
        <v>2305.8701169999999</v>
      </c>
      <c r="D8823">
        <v>2294.0500489999999</v>
      </c>
      <c r="E8823">
        <v>2302.6899410000001</v>
      </c>
      <c r="F8823">
        <v>2302.6899410000001</v>
      </c>
      <c r="G8823">
        <v>1702260000</v>
      </c>
    </row>
    <row r="8824" spans="1:7" x14ac:dyDescent="0.3">
      <c r="A8824" s="1">
        <v>38735</v>
      </c>
      <c r="B8824">
        <v>2265.5</v>
      </c>
      <c r="C8824">
        <v>2285.9399410000001</v>
      </c>
      <c r="D8824">
        <v>2264.080078</v>
      </c>
      <c r="E8824">
        <v>2279.639893</v>
      </c>
      <c r="F8824">
        <v>2279.639893</v>
      </c>
      <c r="G8824">
        <v>2276900000</v>
      </c>
    </row>
    <row r="8825" spans="1:7" x14ac:dyDescent="0.3">
      <c r="A8825" s="1">
        <v>38736</v>
      </c>
      <c r="B8825">
        <v>2291.6899410000001</v>
      </c>
      <c r="C8825">
        <v>2311.709961</v>
      </c>
      <c r="D8825">
        <v>2289.820068</v>
      </c>
      <c r="E8825">
        <v>2301.8100589999999</v>
      </c>
      <c r="F8825">
        <v>2301.8100589999999</v>
      </c>
      <c r="G8825">
        <v>2308150000</v>
      </c>
    </row>
    <row r="8826" spans="1:7" x14ac:dyDescent="0.3">
      <c r="A8826" s="1">
        <v>38737</v>
      </c>
      <c r="B8826">
        <v>2300.360107</v>
      </c>
      <c r="C8826">
        <v>2300.7299800000001</v>
      </c>
      <c r="D8826">
        <v>2245.1999510000001</v>
      </c>
      <c r="E8826">
        <v>2247.6999510000001</v>
      </c>
      <c r="F8826">
        <v>2247.6999510000001</v>
      </c>
      <c r="G8826">
        <v>2348140000</v>
      </c>
    </row>
    <row r="8827" spans="1:7" x14ac:dyDescent="0.3">
      <c r="A8827" s="1">
        <v>38740</v>
      </c>
      <c r="B8827">
        <v>2255.3100589999999</v>
      </c>
      <c r="C8827">
        <v>2256.23999</v>
      </c>
      <c r="D8827">
        <v>2241.0200199999999</v>
      </c>
      <c r="E8827">
        <v>2248.469971</v>
      </c>
      <c r="F8827">
        <v>2248.469971</v>
      </c>
      <c r="G8827">
        <v>1902480000</v>
      </c>
    </row>
    <row r="8828" spans="1:7" x14ac:dyDescent="0.3">
      <c r="A8828" s="1">
        <v>38741</v>
      </c>
      <c r="B8828">
        <v>2256.1298830000001</v>
      </c>
      <c r="C8828">
        <v>2269.4399410000001</v>
      </c>
      <c r="D8828">
        <v>2256.030029</v>
      </c>
      <c r="E8828">
        <v>2265.25</v>
      </c>
      <c r="F8828">
        <v>2265.25</v>
      </c>
      <c r="G8828">
        <v>2067470000</v>
      </c>
    </row>
    <row r="8829" spans="1:7" x14ac:dyDescent="0.3">
      <c r="A8829" s="1">
        <v>38742</v>
      </c>
      <c r="B8829">
        <v>2275.3000489999999</v>
      </c>
      <c r="C8829">
        <v>2275.3000489999999</v>
      </c>
      <c r="D8829">
        <v>2253.0600589999999</v>
      </c>
      <c r="E8829">
        <v>2260.6499020000001</v>
      </c>
      <c r="F8829">
        <v>2260.6499020000001</v>
      </c>
      <c r="G8829">
        <v>2188120000</v>
      </c>
    </row>
    <row r="8830" spans="1:7" x14ac:dyDescent="0.3">
      <c r="A8830" s="1">
        <v>38743</v>
      </c>
      <c r="B8830">
        <v>2274.8500979999999</v>
      </c>
      <c r="C8830">
        <v>2284.070068</v>
      </c>
      <c r="D8830">
        <v>2264.8500979999999</v>
      </c>
      <c r="E8830">
        <v>2283</v>
      </c>
      <c r="F8830">
        <v>2283</v>
      </c>
      <c r="G8830">
        <v>2404920000</v>
      </c>
    </row>
    <row r="8831" spans="1:7" x14ac:dyDescent="0.3">
      <c r="A8831" s="1">
        <v>38744</v>
      </c>
      <c r="B8831">
        <v>2293.3701169999999</v>
      </c>
      <c r="C8831">
        <v>2314.360107</v>
      </c>
      <c r="D8831">
        <v>2289.469971</v>
      </c>
      <c r="E8831">
        <v>2304.2299800000001</v>
      </c>
      <c r="F8831">
        <v>2304.2299800000001</v>
      </c>
      <c r="G8831">
        <v>2331690000</v>
      </c>
    </row>
    <row r="8832" spans="1:7" x14ac:dyDescent="0.3">
      <c r="A8832" s="1">
        <v>38747</v>
      </c>
      <c r="B8832">
        <v>2306.23999</v>
      </c>
      <c r="C8832">
        <v>2313.9799800000001</v>
      </c>
      <c r="D8832">
        <v>2304.75</v>
      </c>
      <c r="E8832">
        <v>2306.780029</v>
      </c>
      <c r="F8832">
        <v>2306.780029</v>
      </c>
      <c r="G8832">
        <v>1900730000</v>
      </c>
    </row>
    <row r="8833" spans="1:7" x14ac:dyDescent="0.3">
      <c r="A8833" s="1">
        <v>38748</v>
      </c>
      <c r="B8833">
        <v>2305.820068</v>
      </c>
      <c r="C8833">
        <v>2311.830078</v>
      </c>
      <c r="D8833">
        <v>2292.9499510000001</v>
      </c>
      <c r="E8833">
        <v>2305.820068</v>
      </c>
      <c r="F8833">
        <v>2305.820068</v>
      </c>
      <c r="G8833">
        <v>2235900000</v>
      </c>
    </row>
    <row r="8834" spans="1:7" x14ac:dyDescent="0.3">
      <c r="A8834" s="1">
        <v>38749</v>
      </c>
      <c r="B8834">
        <v>2294.110107</v>
      </c>
      <c r="C8834">
        <v>2311.570068</v>
      </c>
      <c r="D8834">
        <v>2292.2299800000001</v>
      </c>
      <c r="E8834">
        <v>2310.5600589999999</v>
      </c>
      <c r="F8834">
        <v>2310.5600589999999</v>
      </c>
      <c r="G8834">
        <v>2274610000</v>
      </c>
    </row>
    <row r="8835" spans="1:7" x14ac:dyDescent="0.3">
      <c r="A8835" s="1">
        <v>38750</v>
      </c>
      <c r="B8835">
        <v>2306.570068</v>
      </c>
      <c r="C8835">
        <v>2308.0500489999999</v>
      </c>
      <c r="D8835">
        <v>2277.3000489999999</v>
      </c>
      <c r="E8835">
        <v>2281.570068</v>
      </c>
      <c r="F8835">
        <v>2281.570068</v>
      </c>
      <c r="G8835">
        <v>2307830000</v>
      </c>
    </row>
    <row r="8836" spans="1:7" x14ac:dyDescent="0.3">
      <c r="A8836" s="1">
        <v>38751</v>
      </c>
      <c r="B8836">
        <v>2268.429932</v>
      </c>
      <c r="C8836">
        <v>2274.6201169999999</v>
      </c>
      <c r="D8836">
        <v>2255.98999</v>
      </c>
      <c r="E8836">
        <v>2262.580078</v>
      </c>
      <c r="F8836">
        <v>2262.580078</v>
      </c>
      <c r="G8836">
        <v>2230020000</v>
      </c>
    </row>
    <row r="8837" spans="1:7" x14ac:dyDescent="0.3">
      <c r="A8837" s="1">
        <v>38754</v>
      </c>
      <c r="B8837">
        <v>2263.1201169999999</v>
      </c>
      <c r="C8837">
        <v>2265.8100589999999</v>
      </c>
      <c r="D8837">
        <v>2249.75</v>
      </c>
      <c r="E8837">
        <v>2258.8000489999999</v>
      </c>
      <c r="F8837">
        <v>2258.8000489999999</v>
      </c>
      <c r="G8837">
        <v>1769530000</v>
      </c>
    </row>
    <row r="8838" spans="1:7" x14ac:dyDescent="0.3">
      <c r="A8838" s="1">
        <v>38755</v>
      </c>
      <c r="B8838">
        <v>2255.9399410000001</v>
      </c>
      <c r="C8838">
        <v>2265.540039</v>
      </c>
      <c r="D8838">
        <v>2239.51001</v>
      </c>
      <c r="E8838">
        <v>2244.959961</v>
      </c>
      <c r="F8838">
        <v>2244.959961</v>
      </c>
      <c r="G8838">
        <v>2117180000</v>
      </c>
    </row>
    <row r="8839" spans="1:7" x14ac:dyDescent="0.3">
      <c r="A8839" s="1">
        <v>38756</v>
      </c>
      <c r="B8839">
        <v>2260.219971</v>
      </c>
      <c r="C8839">
        <v>2268.719971</v>
      </c>
      <c r="D8839">
        <v>2246.9799800000001</v>
      </c>
      <c r="E8839">
        <v>2266.9799800000001</v>
      </c>
      <c r="F8839">
        <v>2266.9799800000001</v>
      </c>
      <c r="G8839">
        <v>2181770000</v>
      </c>
    </row>
    <row r="8840" spans="1:7" x14ac:dyDescent="0.3">
      <c r="A8840" s="1">
        <v>38757</v>
      </c>
      <c r="B8840">
        <v>2273.7700199999999</v>
      </c>
      <c r="C8840">
        <v>2284.5200199999999</v>
      </c>
      <c r="D8840">
        <v>2254.26001</v>
      </c>
      <c r="E8840">
        <v>2255.8701169999999</v>
      </c>
      <c r="F8840">
        <v>2255.8701169999999</v>
      </c>
      <c r="G8840">
        <v>2321310000</v>
      </c>
    </row>
    <row r="8841" spans="1:7" x14ac:dyDescent="0.3">
      <c r="A8841" s="1">
        <v>38758</v>
      </c>
      <c r="B8841">
        <v>2255.7700199999999</v>
      </c>
      <c r="C8841">
        <v>2266.4399410000001</v>
      </c>
      <c r="D8841">
        <v>2235.4099120000001</v>
      </c>
      <c r="E8841">
        <v>2261.8798830000001</v>
      </c>
      <c r="F8841">
        <v>2261.8798830000001</v>
      </c>
      <c r="G8841">
        <v>2017730000</v>
      </c>
    </row>
    <row r="8842" spans="1:7" x14ac:dyDescent="0.3">
      <c r="A8842" s="1">
        <v>38761</v>
      </c>
      <c r="B8842">
        <v>2252.040039</v>
      </c>
      <c r="C8842">
        <v>2254.3100589999999</v>
      </c>
      <c r="D8842">
        <v>2232.679932</v>
      </c>
      <c r="E8842">
        <v>2239.8100589999999</v>
      </c>
      <c r="F8842">
        <v>2239.8100589999999</v>
      </c>
      <c r="G8842">
        <v>1662000000</v>
      </c>
    </row>
    <row r="8843" spans="1:7" x14ac:dyDescent="0.3">
      <c r="A8843" s="1">
        <v>38762</v>
      </c>
      <c r="B8843">
        <v>2243.540039</v>
      </c>
      <c r="C8843">
        <v>2266.820068</v>
      </c>
      <c r="D8843">
        <v>2237.469971</v>
      </c>
      <c r="E8843">
        <v>2262.169922</v>
      </c>
      <c r="F8843">
        <v>2262.169922</v>
      </c>
      <c r="G8843">
        <v>1805300000</v>
      </c>
    </row>
    <row r="8844" spans="1:7" x14ac:dyDescent="0.3">
      <c r="A8844" s="1">
        <v>38763</v>
      </c>
      <c r="B8844">
        <v>2259.040039</v>
      </c>
      <c r="C8844">
        <v>2277.1298830000001</v>
      </c>
      <c r="D8844">
        <v>2255.1000979999999</v>
      </c>
      <c r="E8844">
        <v>2276.429932</v>
      </c>
      <c r="F8844">
        <v>2276.429932</v>
      </c>
      <c r="G8844">
        <v>1783050000</v>
      </c>
    </row>
    <row r="8845" spans="1:7" x14ac:dyDescent="0.3">
      <c r="A8845" s="1">
        <v>38764</v>
      </c>
      <c r="B8845">
        <v>2281.8798830000001</v>
      </c>
      <c r="C8845">
        <v>2294.6298830000001</v>
      </c>
      <c r="D8845">
        <v>2278.0600589999999</v>
      </c>
      <c r="E8845">
        <v>2294.6298830000001</v>
      </c>
      <c r="F8845">
        <v>2294.6298830000001</v>
      </c>
      <c r="G8845">
        <v>1940470000</v>
      </c>
    </row>
    <row r="8846" spans="1:7" x14ac:dyDescent="0.3">
      <c r="A8846" s="1">
        <v>38765</v>
      </c>
      <c r="B8846">
        <v>2291.7299800000001</v>
      </c>
      <c r="C8846">
        <v>2291.76001</v>
      </c>
      <c r="D8846">
        <v>2279.6298830000001</v>
      </c>
      <c r="E8846">
        <v>2282.360107</v>
      </c>
      <c r="F8846">
        <v>2282.360107</v>
      </c>
      <c r="G8846">
        <v>1948640000</v>
      </c>
    </row>
    <row r="8847" spans="1:7" x14ac:dyDescent="0.3">
      <c r="A8847" s="1">
        <v>38769</v>
      </c>
      <c r="B8847">
        <v>2283.5200199999999</v>
      </c>
      <c r="C8847">
        <v>2284.820068</v>
      </c>
      <c r="D8847">
        <v>2256.75</v>
      </c>
      <c r="E8847">
        <v>2262.959961</v>
      </c>
      <c r="F8847">
        <v>2262.959961</v>
      </c>
      <c r="G8847">
        <v>1747180000</v>
      </c>
    </row>
    <row r="8848" spans="1:7" x14ac:dyDescent="0.3">
      <c r="A8848" s="1">
        <v>38770</v>
      </c>
      <c r="B8848">
        <v>2264.6899410000001</v>
      </c>
      <c r="C8848">
        <v>2287.98999</v>
      </c>
      <c r="D8848">
        <v>2259.169922</v>
      </c>
      <c r="E8848">
        <v>2283.169922</v>
      </c>
      <c r="F8848">
        <v>2283.169922</v>
      </c>
      <c r="G8848">
        <v>1824110000</v>
      </c>
    </row>
    <row r="8849" spans="1:7" x14ac:dyDescent="0.3">
      <c r="A8849" s="1">
        <v>38771</v>
      </c>
      <c r="B8849">
        <v>2279.5900879999999</v>
      </c>
      <c r="C8849">
        <v>2293.73999</v>
      </c>
      <c r="D8849">
        <v>2271.820068</v>
      </c>
      <c r="E8849">
        <v>2279.320068</v>
      </c>
      <c r="F8849">
        <v>2279.320068</v>
      </c>
      <c r="G8849">
        <v>1754200000</v>
      </c>
    </row>
    <row r="8850" spans="1:7" x14ac:dyDescent="0.3">
      <c r="A8850" s="1">
        <v>38772</v>
      </c>
      <c r="B8850">
        <v>2278.2700199999999</v>
      </c>
      <c r="C8850">
        <v>2287.860107</v>
      </c>
      <c r="D8850">
        <v>2272.780029</v>
      </c>
      <c r="E8850">
        <v>2287.040039</v>
      </c>
      <c r="F8850">
        <v>2287.040039</v>
      </c>
      <c r="G8850">
        <v>1583980000</v>
      </c>
    </row>
    <row r="8851" spans="1:7" x14ac:dyDescent="0.3">
      <c r="A8851" s="1">
        <v>38775</v>
      </c>
      <c r="B8851">
        <v>2291.4799800000001</v>
      </c>
      <c r="C8851">
        <v>2313.530029</v>
      </c>
      <c r="D8851">
        <v>2291.23999</v>
      </c>
      <c r="E8851">
        <v>2307.179932</v>
      </c>
      <c r="F8851">
        <v>2307.179932</v>
      </c>
      <c r="G8851">
        <v>1714420000</v>
      </c>
    </row>
    <row r="8852" spans="1:7" x14ac:dyDescent="0.3">
      <c r="A8852" s="1">
        <v>38776</v>
      </c>
      <c r="B8852">
        <v>2300.959961</v>
      </c>
      <c r="C8852">
        <v>2305.6201169999999</v>
      </c>
      <c r="D8852">
        <v>2276.73999</v>
      </c>
      <c r="E8852">
        <v>2281.389893</v>
      </c>
      <c r="F8852">
        <v>2281.389893</v>
      </c>
      <c r="G8852">
        <v>2120560000</v>
      </c>
    </row>
    <row r="8853" spans="1:7" x14ac:dyDescent="0.3">
      <c r="A8853" s="1">
        <v>38777</v>
      </c>
      <c r="B8853">
        <v>2288.1499020000001</v>
      </c>
      <c r="C8853">
        <v>2315.9499510000001</v>
      </c>
      <c r="D8853">
        <v>2285.639893</v>
      </c>
      <c r="E8853">
        <v>2314.639893</v>
      </c>
      <c r="F8853">
        <v>2314.639893</v>
      </c>
      <c r="G8853">
        <v>2190420000</v>
      </c>
    </row>
    <row r="8854" spans="1:7" x14ac:dyDescent="0.3">
      <c r="A8854" s="1">
        <v>38778</v>
      </c>
      <c r="B8854">
        <v>2305.530029</v>
      </c>
      <c r="C8854">
        <v>2316.929932</v>
      </c>
      <c r="D8854">
        <v>2299.76001</v>
      </c>
      <c r="E8854">
        <v>2311.110107</v>
      </c>
      <c r="F8854">
        <v>2311.110107</v>
      </c>
      <c r="G8854">
        <v>2089100000</v>
      </c>
    </row>
    <row r="8855" spans="1:7" x14ac:dyDescent="0.3">
      <c r="A8855" s="1">
        <v>38779</v>
      </c>
      <c r="B8855">
        <v>2299.1000979999999</v>
      </c>
      <c r="C8855">
        <v>2324.919922</v>
      </c>
      <c r="D8855">
        <v>2297.0900879999999</v>
      </c>
      <c r="E8855">
        <v>2302.6000979999999</v>
      </c>
      <c r="F8855">
        <v>2302.6000979999999</v>
      </c>
      <c r="G8855">
        <v>2389040000</v>
      </c>
    </row>
    <row r="8856" spans="1:7" x14ac:dyDescent="0.3">
      <c r="A8856" s="1">
        <v>38782</v>
      </c>
      <c r="B8856">
        <v>2306.6599120000001</v>
      </c>
      <c r="C8856">
        <v>2309.51001</v>
      </c>
      <c r="D8856">
        <v>2281.3701169999999</v>
      </c>
      <c r="E8856">
        <v>2286.030029</v>
      </c>
      <c r="F8856">
        <v>2286.030029</v>
      </c>
      <c r="G8856">
        <v>2112280000</v>
      </c>
    </row>
    <row r="8857" spans="1:7" x14ac:dyDescent="0.3">
      <c r="A8857" s="1">
        <v>38783</v>
      </c>
      <c r="B8857">
        <v>2280.080078</v>
      </c>
      <c r="C8857">
        <v>2280.080078</v>
      </c>
      <c r="D8857">
        <v>2259.639893</v>
      </c>
      <c r="E8857">
        <v>2268.3798830000001</v>
      </c>
      <c r="F8857">
        <v>2268.3798830000001</v>
      </c>
      <c r="G8857">
        <v>1908310000</v>
      </c>
    </row>
    <row r="8858" spans="1:7" x14ac:dyDescent="0.3">
      <c r="A8858" s="1">
        <v>38784</v>
      </c>
      <c r="B8858">
        <v>2260.8701169999999</v>
      </c>
      <c r="C8858">
        <v>2275.1298830000001</v>
      </c>
      <c r="D8858">
        <v>2248.6499020000001</v>
      </c>
      <c r="E8858">
        <v>2267.459961</v>
      </c>
      <c r="F8858">
        <v>2267.459961</v>
      </c>
      <c r="G8858">
        <v>2084040000</v>
      </c>
    </row>
    <row r="8859" spans="1:7" x14ac:dyDescent="0.3">
      <c r="A8859" s="1">
        <v>38785</v>
      </c>
      <c r="B8859">
        <v>2272.26001</v>
      </c>
      <c r="C8859">
        <v>2279.280029</v>
      </c>
      <c r="D8859">
        <v>2249.5600589999999</v>
      </c>
      <c r="E8859">
        <v>2249.719971</v>
      </c>
      <c r="F8859">
        <v>2249.719971</v>
      </c>
      <c r="G8859">
        <v>1957560000</v>
      </c>
    </row>
    <row r="8860" spans="1:7" x14ac:dyDescent="0.3">
      <c r="A8860" s="1">
        <v>38786</v>
      </c>
      <c r="B8860">
        <v>2251.8100589999999</v>
      </c>
      <c r="C8860">
        <v>2266.98999</v>
      </c>
      <c r="D8860">
        <v>2239.540039</v>
      </c>
      <c r="E8860">
        <v>2262.040039</v>
      </c>
      <c r="F8860">
        <v>2262.040039</v>
      </c>
      <c r="G8860">
        <v>1752700000</v>
      </c>
    </row>
    <row r="8861" spans="1:7" x14ac:dyDescent="0.3">
      <c r="A8861" s="1">
        <v>38789</v>
      </c>
      <c r="B8861">
        <v>2269.4399410000001</v>
      </c>
      <c r="C8861">
        <v>2280.1999510000001</v>
      </c>
      <c r="D8861">
        <v>2263.679932</v>
      </c>
      <c r="E8861">
        <v>2267.030029</v>
      </c>
      <c r="F8861">
        <v>2267.030029</v>
      </c>
      <c r="G8861">
        <v>1649550000</v>
      </c>
    </row>
    <row r="8862" spans="1:7" x14ac:dyDescent="0.3">
      <c r="A8862" s="1">
        <v>38790</v>
      </c>
      <c r="B8862">
        <v>2264.25</v>
      </c>
      <c r="C8862">
        <v>2296.919922</v>
      </c>
      <c r="D8862">
        <v>2264.23999</v>
      </c>
      <c r="E8862">
        <v>2295.8999020000001</v>
      </c>
      <c r="F8862">
        <v>2295.8999020000001</v>
      </c>
      <c r="G8862">
        <v>1911750000</v>
      </c>
    </row>
    <row r="8863" spans="1:7" x14ac:dyDescent="0.3">
      <c r="A8863" s="1">
        <v>38791</v>
      </c>
      <c r="B8863">
        <v>2301.169922</v>
      </c>
      <c r="C8863">
        <v>2312.48999</v>
      </c>
      <c r="D8863">
        <v>2293.0600589999999</v>
      </c>
      <c r="E8863">
        <v>2311.8400879999999</v>
      </c>
      <c r="F8863">
        <v>2311.8400879999999</v>
      </c>
      <c r="G8863">
        <v>2090520000</v>
      </c>
    </row>
    <row r="8864" spans="1:7" x14ac:dyDescent="0.3">
      <c r="A8864" s="1">
        <v>38792</v>
      </c>
      <c r="B8864">
        <v>2319.110107</v>
      </c>
      <c r="C8864">
        <v>2323.790039</v>
      </c>
      <c r="D8864">
        <v>2299.5500489999999</v>
      </c>
      <c r="E8864">
        <v>2299.5600589999999</v>
      </c>
      <c r="F8864">
        <v>2299.5600589999999</v>
      </c>
      <c r="G8864">
        <v>2344240000</v>
      </c>
    </row>
    <row r="8865" spans="1:7" x14ac:dyDescent="0.3">
      <c r="A8865" s="1">
        <v>38793</v>
      </c>
      <c r="B8865">
        <v>2306.169922</v>
      </c>
      <c r="C8865">
        <v>2310.8400879999999</v>
      </c>
      <c r="D8865">
        <v>2294.5</v>
      </c>
      <c r="E8865">
        <v>2306.4799800000001</v>
      </c>
      <c r="F8865">
        <v>2306.4799800000001</v>
      </c>
      <c r="G8865">
        <v>2540120000</v>
      </c>
    </row>
    <row r="8866" spans="1:7" x14ac:dyDescent="0.3">
      <c r="A8866" s="1">
        <v>38796</v>
      </c>
      <c r="B8866">
        <v>2311.929932</v>
      </c>
      <c r="C8866">
        <v>2317.1298830000001</v>
      </c>
      <c r="D8866">
        <v>2305.5900879999999</v>
      </c>
      <c r="E8866">
        <v>2314.110107</v>
      </c>
      <c r="F8866">
        <v>2314.110107</v>
      </c>
      <c r="G8866">
        <v>1943820000</v>
      </c>
    </row>
    <row r="8867" spans="1:7" x14ac:dyDescent="0.3">
      <c r="A8867" s="1">
        <v>38797</v>
      </c>
      <c r="B8867">
        <v>2312.8999020000001</v>
      </c>
      <c r="C8867">
        <v>2332.9499510000001</v>
      </c>
      <c r="D8867">
        <v>2292.5500489999999</v>
      </c>
      <c r="E8867">
        <v>2294.2299800000001</v>
      </c>
      <c r="F8867">
        <v>2294.2299800000001</v>
      </c>
      <c r="G8867">
        <v>2360430000</v>
      </c>
    </row>
    <row r="8868" spans="1:7" x14ac:dyDescent="0.3">
      <c r="A8868" s="1">
        <v>38798</v>
      </c>
      <c r="B8868">
        <v>2283.389893</v>
      </c>
      <c r="C8868">
        <v>2305.4399410000001</v>
      </c>
      <c r="D8868">
        <v>2282.3798830000001</v>
      </c>
      <c r="E8868">
        <v>2303.3500979999999</v>
      </c>
      <c r="F8868">
        <v>2303.3500979999999</v>
      </c>
      <c r="G8868">
        <v>2116220000</v>
      </c>
    </row>
    <row r="8869" spans="1:7" x14ac:dyDescent="0.3">
      <c r="A8869" s="1">
        <v>38799</v>
      </c>
      <c r="B8869">
        <v>2300.169922</v>
      </c>
      <c r="C8869">
        <v>2305.169922</v>
      </c>
      <c r="D8869">
        <v>2287.8999020000001</v>
      </c>
      <c r="E8869">
        <v>2300.1499020000001</v>
      </c>
      <c r="F8869">
        <v>2300.1499020000001</v>
      </c>
      <c r="G8869">
        <v>1963750000</v>
      </c>
    </row>
    <row r="8870" spans="1:7" x14ac:dyDescent="0.3">
      <c r="A8870" s="1">
        <v>38800</v>
      </c>
      <c r="B8870">
        <v>2304.73999</v>
      </c>
      <c r="C8870">
        <v>2316.1499020000001</v>
      </c>
      <c r="D8870">
        <v>2300.3701169999999</v>
      </c>
      <c r="E8870">
        <v>2312.820068</v>
      </c>
      <c r="F8870">
        <v>2312.820068</v>
      </c>
      <c r="G8870">
        <v>1928040000</v>
      </c>
    </row>
    <row r="8871" spans="1:7" x14ac:dyDescent="0.3">
      <c r="A8871" s="1">
        <v>38803</v>
      </c>
      <c r="B8871">
        <v>2312.469971</v>
      </c>
      <c r="C8871">
        <v>2319.929932</v>
      </c>
      <c r="D8871">
        <v>2310.0200199999999</v>
      </c>
      <c r="E8871">
        <v>2315.580078</v>
      </c>
      <c r="F8871">
        <v>2315.580078</v>
      </c>
      <c r="G8871">
        <v>1850220000</v>
      </c>
    </row>
    <row r="8872" spans="1:7" x14ac:dyDescent="0.3">
      <c r="A8872" s="1">
        <v>38804</v>
      </c>
      <c r="B8872">
        <v>2315.610107</v>
      </c>
      <c r="C8872">
        <v>2327.830078</v>
      </c>
      <c r="D8872">
        <v>2299.5600589999999</v>
      </c>
      <c r="E8872">
        <v>2304.459961</v>
      </c>
      <c r="F8872">
        <v>2304.459961</v>
      </c>
      <c r="G8872">
        <v>1997510000</v>
      </c>
    </row>
    <row r="8873" spans="1:7" x14ac:dyDescent="0.3">
      <c r="A8873" s="1">
        <v>38805</v>
      </c>
      <c r="B8873">
        <v>2309.9399410000001</v>
      </c>
      <c r="C8873">
        <v>2344.669922</v>
      </c>
      <c r="D8873">
        <v>2308.4099120000001</v>
      </c>
      <c r="E8873">
        <v>2337.780029</v>
      </c>
      <c r="F8873">
        <v>2337.780029</v>
      </c>
      <c r="G8873">
        <v>2375300000</v>
      </c>
    </row>
    <row r="8874" spans="1:7" x14ac:dyDescent="0.3">
      <c r="A8874" s="1">
        <v>38806</v>
      </c>
      <c r="B8874">
        <v>2340.2299800000001</v>
      </c>
      <c r="C8874">
        <v>2353.139893</v>
      </c>
      <c r="D8874">
        <v>2330.8400879999999</v>
      </c>
      <c r="E8874">
        <v>2340.820068</v>
      </c>
      <c r="F8874">
        <v>2340.820068</v>
      </c>
      <c r="G8874">
        <v>2160810000</v>
      </c>
    </row>
    <row r="8875" spans="1:7" x14ac:dyDescent="0.3">
      <c r="A8875" s="1">
        <v>38807</v>
      </c>
      <c r="B8875">
        <v>2345.530029</v>
      </c>
      <c r="C8875">
        <v>2348.889893</v>
      </c>
      <c r="D8875">
        <v>2334.540039</v>
      </c>
      <c r="E8875">
        <v>2339.790039</v>
      </c>
      <c r="F8875">
        <v>2339.790039</v>
      </c>
      <c r="G8875">
        <v>1851620000</v>
      </c>
    </row>
    <row r="8876" spans="1:7" x14ac:dyDescent="0.3">
      <c r="A8876" s="1">
        <v>38810</v>
      </c>
      <c r="B8876">
        <v>2352.23999</v>
      </c>
      <c r="C8876">
        <v>2357.530029</v>
      </c>
      <c r="D8876">
        <v>2334.6000979999999</v>
      </c>
      <c r="E8876">
        <v>2336.73999</v>
      </c>
      <c r="F8876">
        <v>2336.73999</v>
      </c>
      <c r="G8876">
        <v>1952960000</v>
      </c>
    </row>
    <row r="8877" spans="1:7" x14ac:dyDescent="0.3">
      <c r="A8877" s="1">
        <v>38811</v>
      </c>
      <c r="B8877">
        <v>2337.9499510000001</v>
      </c>
      <c r="C8877">
        <v>2350.6999510000001</v>
      </c>
      <c r="D8877">
        <v>2332.669922</v>
      </c>
      <c r="E8877">
        <v>2345.360107</v>
      </c>
      <c r="F8877">
        <v>2345.360107</v>
      </c>
      <c r="G8877">
        <v>2082320000</v>
      </c>
    </row>
    <row r="8878" spans="1:7" x14ac:dyDescent="0.3">
      <c r="A8878" s="1">
        <v>38812</v>
      </c>
      <c r="B8878">
        <v>2349.820068</v>
      </c>
      <c r="C8878">
        <v>2361.9099120000001</v>
      </c>
      <c r="D8878">
        <v>2341.6599120000001</v>
      </c>
      <c r="E8878">
        <v>2359.75</v>
      </c>
      <c r="F8878">
        <v>2359.75</v>
      </c>
      <c r="G8878">
        <v>2027440000</v>
      </c>
    </row>
    <row r="8879" spans="1:7" x14ac:dyDescent="0.3">
      <c r="A8879" s="1">
        <v>38813</v>
      </c>
      <c r="B8879">
        <v>2358.919922</v>
      </c>
      <c r="C8879">
        <v>2366.5600589999999</v>
      </c>
      <c r="D8879">
        <v>2347.639893</v>
      </c>
      <c r="E8879">
        <v>2361.169922</v>
      </c>
      <c r="F8879">
        <v>2361.169922</v>
      </c>
      <c r="G8879">
        <v>2141860000</v>
      </c>
    </row>
    <row r="8880" spans="1:7" x14ac:dyDescent="0.3">
      <c r="A8880" s="1">
        <v>38814</v>
      </c>
      <c r="B8880">
        <v>2367.320068</v>
      </c>
      <c r="C8880">
        <v>2375.4499510000001</v>
      </c>
      <c r="D8880">
        <v>2336.709961</v>
      </c>
      <c r="E8880">
        <v>2339.0200199999999</v>
      </c>
      <c r="F8880">
        <v>2339.0200199999999</v>
      </c>
      <c r="G8880">
        <v>2002360000</v>
      </c>
    </row>
    <row r="8881" spans="1:7" x14ac:dyDescent="0.3">
      <c r="A8881" s="1">
        <v>38817</v>
      </c>
      <c r="B8881">
        <v>2340.389893</v>
      </c>
      <c r="C8881">
        <v>2343.5900879999999</v>
      </c>
      <c r="D8881">
        <v>2326.469971</v>
      </c>
      <c r="E8881">
        <v>2333.2700199999999</v>
      </c>
      <c r="F8881">
        <v>2333.2700199999999</v>
      </c>
      <c r="G8881">
        <v>1840950000</v>
      </c>
    </row>
    <row r="8882" spans="1:7" x14ac:dyDescent="0.3">
      <c r="A8882" s="1">
        <v>38818</v>
      </c>
      <c r="B8882">
        <v>2337.8798830000001</v>
      </c>
      <c r="C8882">
        <v>2339.790039</v>
      </c>
      <c r="D8882">
        <v>2302.1899410000001</v>
      </c>
      <c r="E8882">
        <v>2310.3500979999999</v>
      </c>
      <c r="F8882">
        <v>2310.3500979999999</v>
      </c>
      <c r="G8882">
        <v>2098780000</v>
      </c>
    </row>
    <row r="8883" spans="1:7" x14ac:dyDescent="0.3">
      <c r="A8883" s="1">
        <v>38819</v>
      </c>
      <c r="B8883">
        <v>2309.389893</v>
      </c>
      <c r="C8883">
        <v>2318.0500489999999</v>
      </c>
      <c r="D8883">
        <v>2308.330078</v>
      </c>
      <c r="E8883">
        <v>2314.679932</v>
      </c>
      <c r="F8883">
        <v>2314.679932</v>
      </c>
      <c r="G8883">
        <v>1536510000</v>
      </c>
    </row>
    <row r="8884" spans="1:7" x14ac:dyDescent="0.3">
      <c r="A8884" s="1">
        <v>38820</v>
      </c>
      <c r="B8884">
        <v>2314.320068</v>
      </c>
      <c r="C8884">
        <v>2333.030029</v>
      </c>
      <c r="D8884">
        <v>2310.1201169999999</v>
      </c>
      <c r="E8884">
        <v>2326.110107</v>
      </c>
      <c r="F8884">
        <v>2326.110107</v>
      </c>
      <c r="G8884">
        <v>1516980000</v>
      </c>
    </row>
    <row r="8885" spans="1:7" x14ac:dyDescent="0.3">
      <c r="A8885" s="1">
        <v>38824</v>
      </c>
      <c r="B8885">
        <v>2325.5600589999999</v>
      </c>
      <c r="C8885">
        <v>2332.669922</v>
      </c>
      <c r="D8885">
        <v>2299.419922</v>
      </c>
      <c r="E8885">
        <v>2311.1599120000001</v>
      </c>
      <c r="F8885">
        <v>2311.1599120000001</v>
      </c>
      <c r="G8885">
        <v>1776170000</v>
      </c>
    </row>
    <row r="8886" spans="1:7" x14ac:dyDescent="0.3">
      <c r="A8886" s="1">
        <v>38825</v>
      </c>
      <c r="B8886">
        <v>2318.2700199999999</v>
      </c>
      <c r="C8886">
        <v>2357.459961</v>
      </c>
      <c r="D8886">
        <v>2318.2700199999999</v>
      </c>
      <c r="E8886">
        <v>2356.139893</v>
      </c>
      <c r="F8886">
        <v>2356.139893</v>
      </c>
      <c r="G8886">
        <v>2252800000</v>
      </c>
    </row>
    <row r="8887" spans="1:7" x14ac:dyDescent="0.3">
      <c r="A8887" s="1">
        <v>38826</v>
      </c>
      <c r="B8887">
        <v>2358.8701169999999</v>
      </c>
      <c r="C8887">
        <v>2370.929932</v>
      </c>
      <c r="D8887">
        <v>2350.040039</v>
      </c>
      <c r="E8887">
        <v>2370.8798830000001</v>
      </c>
      <c r="F8887">
        <v>2370.8798830000001</v>
      </c>
      <c r="G8887">
        <v>2077690000</v>
      </c>
    </row>
    <row r="8888" spans="1:7" x14ac:dyDescent="0.3">
      <c r="A8888" s="1">
        <v>38827</v>
      </c>
      <c r="B8888">
        <v>2368.73999</v>
      </c>
      <c r="C8888">
        <v>2375.540039</v>
      </c>
      <c r="D8888">
        <v>2354.070068</v>
      </c>
      <c r="E8888">
        <v>2362.5500489999999</v>
      </c>
      <c r="F8888">
        <v>2362.5500489999999</v>
      </c>
      <c r="G8888">
        <v>2125120000</v>
      </c>
    </row>
    <row r="8889" spans="1:7" x14ac:dyDescent="0.3">
      <c r="A8889" s="1">
        <v>38828</v>
      </c>
      <c r="B8889">
        <v>2371.6499020000001</v>
      </c>
      <c r="C8889">
        <v>2371.6499020000001</v>
      </c>
      <c r="D8889">
        <v>2333.5</v>
      </c>
      <c r="E8889">
        <v>2342.860107</v>
      </c>
      <c r="F8889">
        <v>2342.860107</v>
      </c>
      <c r="G8889">
        <v>2326080000</v>
      </c>
    </row>
    <row r="8890" spans="1:7" x14ac:dyDescent="0.3">
      <c r="A8890" s="1">
        <v>38831</v>
      </c>
      <c r="B8890">
        <v>2338.780029</v>
      </c>
      <c r="C8890">
        <v>2338.780029</v>
      </c>
      <c r="D8890">
        <v>2324.280029</v>
      </c>
      <c r="E8890">
        <v>2333.3798830000001</v>
      </c>
      <c r="F8890">
        <v>2333.3798830000001</v>
      </c>
      <c r="G8890">
        <v>2008130000</v>
      </c>
    </row>
    <row r="8891" spans="1:7" x14ac:dyDescent="0.3">
      <c r="A8891" s="1">
        <v>38832</v>
      </c>
      <c r="B8891">
        <v>2338.540039</v>
      </c>
      <c r="C8891">
        <v>2338.540039</v>
      </c>
      <c r="D8891">
        <v>2321.639893</v>
      </c>
      <c r="E8891">
        <v>2330.3000489999999</v>
      </c>
      <c r="F8891">
        <v>2330.3000489999999</v>
      </c>
      <c r="G8891">
        <v>2301780000</v>
      </c>
    </row>
    <row r="8892" spans="1:7" x14ac:dyDescent="0.3">
      <c r="A8892" s="1">
        <v>38833</v>
      </c>
      <c r="B8892">
        <v>2333.570068</v>
      </c>
      <c r="C8892">
        <v>2342.8798830000001</v>
      </c>
      <c r="D8892">
        <v>2327.7299800000001</v>
      </c>
      <c r="E8892">
        <v>2333.6298830000001</v>
      </c>
      <c r="F8892">
        <v>2333.6298830000001</v>
      </c>
      <c r="G8892">
        <v>2084230000</v>
      </c>
    </row>
    <row r="8893" spans="1:7" x14ac:dyDescent="0.3">
      <c r="A8893" s="1">
        <v>38834</v>
      </c>
      <c r="B8893">
        <v>2324.6298830000001</v>
      </c>
      <c r="C8893">
        <v>2361.889893</v>
      </c>
      <c r="D8893">
        <v>2315.1201169999999</v>
      </c>
      <c r="E8893">
        <v>2344.9499510000001</v>
      </c>
      <c r="F8893">
        <v>2344.9499510000001</v>
      </c>
      <c r="G8893">
        <v>2573560000</v>
      </c>
    </row>
    <row r="8894" spans="1:7" x14ac:dyDescent="0.3">
      <c r="A8894" s="1">
        <v>38835</v>
      </c>
      <c r="B8894">
        <v>2321.610107</v>
      </c>
      <c r="C8894">
        <v>2337.280029</v>
      </c>
      <c r="D8894">
        <v>2317.469971</v>
      </c>
      <c r="E8894">
        <v>2322.570068</v>
      </c>
      <c r="F8894">
        <v>2322.570068</v>
      </c>
      <c r="G8894">
        <v>2501760000</v>
      </c>
    </row>
    <row r="8895" spans="1:7" x14ac:dyDescent="0.3">
      <c r="A8895" s="1">
        <v>38838</v>
      </c>
      <c r="B8895">
        <v>2329.790039</v>
      </c>
      <c r="C8895">
        <v>2334.6899410000001</v>
      </c>
      <c r="D8895">
        <v>2300.25</v>
      </c>
      <c r="E8895">
        <v>2304.790039</v>
      </c>
      <c r="F8895">
        <v>2304.790039</v>
      </c>
      <c r="G8895">
        <v>2076120000</v>
      </c>
    </row>
    <row r="8896" spans="1:7" x14ac:dyDescent="0.3">
      <c r="A8896" s="1">
        <v>38839</v>
      </c>
      <c r="B8896">
        <v>2311.7299800000001</v>
      </c>
      <c r="C8896">
        <v>2313.929932</v>
      </c>
      <c r="D8896">
        <v>2302.8000489999999</v>
      </c>
      <c r="E8896">
        <v>2309.8400879999999</v>
      </c>
      <c r="F8896">
        <v>2309.8400879999999</v>
      </c>
      <c r="G8896">
        <v>2070740000</v>
      </c>
    </row>
    <row r="8897" spans="1:7" x14ac:dyDescent="0.3">
      <c r="A8897" s="1">
        <v>38840</v>
      </c>
      <c r="B8897">
        <v>2311.1999510000001</v>
      </c>
      <c r="C8897">
        <v>2312.6000979999999</v>
      </c>
      <c r="D8897">
        <v>2295.030029</v>
      </c>
      <c r="E8897">
        <v>2303.969971</v>
      </c>
      <c r="F8897">
        <v>2303.969971</v>
      </c>
      <c r="G8897">
        <v>2127260000</v>
      </c>
    </row>
    <row r="8898" spans="1:7" x14ac:dyDescent="0.3">
      <c r="A8898" s="1">
        <v>38841</v>
      </c>
      <c r="B8898">
        <v>2307.3798830000001</v>
      </c>
      <c r="C8898">
        <v>2326.820068</v>
      </c>
      <c r="D8898">
        <v>2307.3798830000001</v>
      </c>
      <c r="E8898">
        <v>2323.8999020000001</v>
      </c>
      <c r="F8898">
        <v>2323.8999020000001</v>
      </c>
      <c r="G8898">
        <v>2054110000</v>
      </c>
    </row>
    <row r="8899" spans="1:7" x14ac:dyDescent="0.3">
      <c r="A8899" s="1">
        <v>38842</v>
      </c>
      <c r="B8899">
        <v>2335.959961</v>
      </c>
      <c r="C8899">
        <v>2344.3701169999999</v>
      </c>
      <c r="D8899">
        <v>2332.679932</v>
      </c>
      <c r="E8899">
        <v>2342.570068</v>
      </c>
      <c r="F8899">
        <v>2342.570068</v>
      </c>
      <c r="G8899">
        <v>1989260000</v>
      </c>
    </row>
    <row r="8900" spans="1:7" x14ac:dyDescent="0.3">
      <c r="A8900" s="1">
        <v>38845</v>
      </c>
      <c r="B8900">
        <v>2342.4099120000001</v>
      </c>
      <c r="C8900">
        <v>2352.5600589999999</v>
      </c>
      <c r="D8900">
        <v>2339.459961</v>
      </c>
      <c r="E8900">
        <v>2344.98999</v>
      </c>
      <c r="F8900">
        <v>2344.98999</v>
      </c>
      <c r="G8900">
        <v>1726260000</v>
      </c>
    </row>
    <row r="8901" spans="1:7" x14ac:dyDescent="0.3">
      <c r="A8901" s="1">
        <v>38846</v>
      </c>
      <c r="B8901">
        <v>2339.709961</v>
      </c>
      <c r="C8901">
        <v>2343.6201169999999</v>
      </c>
      <c r="D8901">
        <v>2334.169922</v>
      </c>
      <c r="E8901">
        <v>2338.25</v>
      </c>
      <c r="F8901">
        <v>2338.25</v>
      </c>
      <c r="G8901">
        <v>1845230000</v>
      </c>
    </row>
    <row r="8902" spans="1:7" x14ac:dyDescent="0.3">
      <c r="A8902" s="1">
        <v>38847</v>
      </c>
      <c r="B8902">
        <v>2332.820068</v>
      </c>
      <c r="C8902">
        <v>2338.25</v>
      </c>
      <c r="D8902">
        <v>2314.4499510000001</v>
      </c>
      <c r="E8902">
        <v>2320.73999</v>
      </c>
      <c r="F8902">
        <v>2320.73999</v>
      </c>
      <c r="G8902">
        <v>2014270000</v>
      </c>
    </row>
    <row r="8903" spans="1:7" x14ac:dyDescent="0.3">
      <c r="A8903" s="1">
        <v>38848</v>
      </c>
      <c r="B8903">
        <v>2319.080078</v>
      </c>
      <c r="C8903">
        <v>2319.6000979999999</v>
      </c>
      <c r="D8903">
        <v>2270.51001</v>
      </c>
      <c r="E8903">
        <v>2272.6999510000001</v>
      </c>
      <c r="F8903">
        <v>2272.6999510000001</v>
      </c>
      <c r="G8903">
        <v>2446770000</v>
      </c>
    </row>
    <row r="8904" spans="1:7" x14ac:dyDescent="0.3">
      <c r="A8904" s="1">
        <v>38849</v>
      </c>
      <c r="B8904">
        <v>2263.969971</v>
      </c>
      <c r="C8904">
        <v>2264.1899410000001</v>
      </c>
      <c r="D8904">
        <v>2243.320068</v>
      </c>
      <c r="E8904">
        <v>2243.780029</v>
      </c>
      <c r="F8904">
        <v>2243.780029</v>
      </c>
      <c r="G8904">
        <v>2289510000</v>
      </c>
    </row>
    <row r="8905" spans="1:7" x14ac:dyDescent="0.3">
      <c r="A8905" s="1">
        <v>38852</v>
      </c>
      <c r="B8905">
        <v>2234.01001</v>
      </c>
      <c r="C8905">
        <v>2245.179932</v>
      </c>
      <c r="D8905">
        <v>2220.5</v>
      </c>
      <c r="E8905">
        <v>2238.5200199999999</v>
      </c>
      <c r="F8905">
        <v>2238.5200199999999</v>
      </c>
      <c r="G8905">
        <v>2006700000</v>
      </c>
    </row>
    <row r="8906" spans="1:7" x14ac:dyDescent="0.3">
      <c r="A8906" s="1">
        <v>38853</v>
      </c>
      <c r="B8906">
        <v>2239</v>
      </c>
      <c r="C8906">
        <v>2243.73999</v>
      </c>
      <c r="D8906">
        <v>2222.8000489999999</v>
      </c>
      <c r="E8906">
        <v>2229.1298830000001</v>
      </c>
      <c r="F8906">
        <v>2229.1298830000001</v>
      </c>
      <c r="G8906">
        <v>1996620000</v>
      </c>
    </row>
    <row r="8907" spans="1:7" x14ac:dyDescent="0.3">
      <c r="A8907" s="1">
        <v>38854</v>
      </c>
      <c r="B8907">
        <v>2214.8999020000001</v>
      </c>
      <c r="C8907">
        <v>2222.3798830000001</v>
      </c>
      <c r="D8907">
        <v>2193.8701169999999</v>
      </c>
      <c r="E8907">
        <v>2195.8000489999999</v>
      </c>
      <c r="F8907">
        <v>2195.8000489999999</v>
      </c>
      <c r="G8907">
        <v>2337800000</v>
      </c>
    </row>
    <row r="8908" spans="1:7" x14ac:dyDescent="0.3">
      <c r="A8908" s="1">
        <v>38855</v>
      </c>
      <c r="B8908">
        <v>2205.3701169999999</v>
      </c>
      <c r="C8908">
        <v>2212.9499510000001</v>
      </c>
      <c r="D8908">
        <v>2180.280029</v>
      </c>
      <c r="E8908">
        <v>2180.320068</v>
      </c>
      <c r="F8908">
        <v>2180.320068</v>
      </c>
      <c r="G8908">
        <v>2022640000</v>
      </c>
    </row>
    <row r="8909" spans="1:7" x14ac:dyDescent="0.3">
      <c r="A8909" s="1">
        <v>38856</v>
      </c>
      <c r="B8909">
        <v>2183.3400879999999</v>
      </c>
      <c r="C8909">
        <v>2198.6599120000001</v>
      </c>
      <c r="D8909">
        <v>2164.540039</v>
      </c>
      <c r="E8909">
        <v>2193.8798830000001</v>
      </c>
      <c r="F8909">
        <v>2193.8798830000001</v>
      </c>
      <c r="G8909">
        <v>2514380000</v>
      </c>
    </row>
    <row r="8910" spans="1:7" x14ac:dyDescent="0.3">
      <c r="A8910" s="1">
        <v>38859</v>
      </c>
      <c r="B8910">
        <v>2178.1499020000001</v>
      </c>
      <c r="C8910">
        <v>2184.570068</v>
      </c>
      <c r="D8910">
        <v>2156.669922</v>
      </c>
      <c r="E8910">
        <v>2172.860107</v>
      </c>
      <c r="F8910">
        <v>2172.860107</v>
      </c>
      <c r="G8910">
        <v>2269960000</v>
      </c>
    </row>
    <row r="8911" spans="1:7" x14ac:dyDescent="0.3">
      <c r="A8911" s="1">
        <v>38860</v>
      </c>
      <c r="B8911">
        <v>2188.3798830000001</v>
      </c>
      <c r="C8911">
        <v>2199.5600589999999</v>
      </c>
      <c r="D8911">
        <v>2158.76001</v>
      </c>
      <c r="E8911">
        <v>2158.76001</v>
      </c>
      <c r="F8911">
        <v>2158.76001</v>
      </c>
      <c r="G8911">
        <v>2131750000</v>
      </c>
    </row>
    <row r="8912" spans="1:7" x14ac:dyDescent="0.3">
      <c r="A8912" s="1">
        <v>38861</v>
      </c>
      <c r="B8912">
        <v>2159.830078</v>
      </c>
      <c r="C8912">
        <v>2179.8400879999999</v>
      </c>
      <c r="D8912">
        <v>2135.8100589999999</v>
      </c>
      <c r="E8912">
        <v>2169.169922</v>
      </c>
      <c r="F8912">
        <v>2169.169922</v>
      </c>
      <c r="G8912">
        <v>2597020000</v>
      </c>
    </row>
    <row r="8913" spans="1:7" x14ac:dyDescent="0.3">
      <c r="A8913" s="1">
        <v>38862</v>
      </c>
      <c r="B8913">
        <v>2182.429932</v>
      </c>
      <c r="C8913">
        <v>2198.580078</v>
      </c>
      <c r="D8913">
        <v>2174.23999</v>
      </c>
      <c r="E8913">
        <v>2198.23999</v>
      </c>
      <c r="F8913">
        <v>2198.23999</v>
      </c>
      <c r="G8913">
        <v>2028960000</v>
      </c>
    </row>
    <row r="8914" spans="1:7" x14ac:dyDescent="0.3">
      <c r="A8914" s="1">
        <v>38863</v>
      </c>
      <c r="B8914">
        <v>2205.8999020000001</v>
      </c>
      <c r="C8914">
        <v>2210.48999</v>
      </c>
      <c r="D8914">
        <v>2196.6999510000001</v>
      </c>
      <c r="E8914">
        <v>2210.3701169999999</v>
      </c>
      <c r="F8914">
        <v>2210.3701169999999</v>
      </c>
      <c r="G8914">
        <v>1540700000</v>
      </c>
    </row>
    <row r="8915" spans="1:7" x14ac:dyDescent="0.3">
      <c r="A8915" s="1">
        <v>38867</v>
      </c>
      <c r="B8915">
        <v>2202.570068</v>
      </c>
      <c r="C8915">
        <v>2202.570068</v>
      </c>
      <c r="D8915">
        <v>2164.73999</v>
      </c>
      <c r="E8915">
        <v>2164.73999</v>
      </c>
      <c r="F8915">
        <v>2164.73999</v>
      </c>
      <c r="G8915">
        <v>1718660000</v>
      </c>
    </row>
    <row r="8916" spans="1:7" x14ac:dyDescent="0.3">
      <c r="A8916" s="1">
        <v>38868</v>
      </c>
      <c r="B8916">
        <v>2171.459961</v>
      </c>
      <c r="C8916">
        <v>2185.330078</v>
      </c>
      <c r="D8916">
        <v>2165.790039</v>
      </c>
      <c r="E8916">
        <v>2178.8798830000001</v>
      </c>
      <c r="F8916">
        <v>2178.8798830000001</v>
      </c>
      <c r="G8916">
        <v>2119060000</v>
      </c>
    </row>
    <row r="8917" spans="1:7" x14ac:dyDescent="0.3">
      <c r="A8917" s="1">
        <v>38869</v>
      </c>
      <c r="B8917">
        <v>2179.820068</v>
      </c>
      <c r="C8917">
        <v>2219.860107</v>
      </c>
      <c r="D8917">
        <v>2177.8000489999999</v>
      </c>
      <c r="E8917">
        <v>2219.860107</v>
      </c>
      <c r="F8917">
        <v>2219.860107</v>
      </c>
      <c r="G8917">
        <v>2078740000</v>
      </c>
    </row>
    <row r="8918" spans="1:7" x14ac:dyDescent="0.3">
      <c r="A8918" s="1">
        <v>38870</v>
      </c>
      <c r="B8918">
        <v>2229.8400879999999</v>
      </c>
      <c r="C8918">
        <v>2233.8798830000001</v>
      </c>
      <c r="D8918">
        <v>2203.7299800000001</v>
      </c>
      <c r="E8918">
        <v>2219.4099120000001</v>
      </c>
      <c r="F8918">
        <v>2219.4099120000001</v>
      </c>
      <c r="G8918">
        <v>1933380000</v>
      </c>
    </row>
    <row r="8919" spans="1:7" x14ac:dyDescent="0.3">
      <c r="A8919" s="1">
        <v>38873</v>
      </c>
      <c r="B8919">
        <v>2212.3500979999999</v>
      </c>
      <c r="C8919">
        <v>2219.4099120000001</v>
      </c>
      <c r="D8919">
        <v>2169.3999020000001</v>
      </c>
      <c r="E8919">
        <v>2169.6201169999999</v>
      </c>
      <c r="F8919">
        <v>2169.6201169999999</v>
      </c>
      <c r="G8919">
        <v>1733250000</v>
      </c>
    </row>
    <row r="8920" spans="1:7" x14ac:dyDescent="0.3">
      <c r="A8920" s="1">
        <v>38874</v>
      </c>
      <c r="B8920">
        <v>2174.280029</v>
      </c>
      <c r="C8920">
        <v>2176.469971</v>
      </c>
      <c r="D8920">
        <v>2144.1999510000001</v>
      </c>
      <c r="E8920">
        <v>2162.780029</v>
      </c>
      <c r="F8920">
        <v>2162.780029</v>
      </c>
      <c r="G8920">
        <v>2089540000</v>
      </c>
    </row>
    <row r="8921" spans="1:7" x14ac:dyDescent="0.3">
      <c r="A8921" s="1">
        <v>38875</v>
      </c>
      <c r="B8921">
        <v>2166.580078</v>
      </c>
      <c r="C8921">
        <v>2184.4399410000001</v>
      </c>
      <c r="D8921">
        <v>2150.6899410000001</v>
      </c>
      <c r="E8921">
        <v>2151.8000489999999</v>
      </c>
      <c r="F8921">
        <v>2151.8000489999999</v>
      </c>
      <c r="G8921">
        <v>1913870000</v>
      </c>
    </row>
    <row r="8922" spans="1:7" x14ac:dyDescent="0.3">
      <c r="A8922" s="1">
        <v>38876</v>
      </c>
      <c r="B8922">
        <v>2141.5900879999999</v>
      </c>
      <c r="C8922">
        <v>2151.8000489999999</v>
      </c>
      <c r="D8922">
        <v>2100.429932</v>
      </c>
      <c r="E8922">
        <v>2145.320068</v>
      </c>
      <c r="F8922">
        <v>2145.320068</v>
      </c>
      <c r="G8922">
        <v>2948100000</v>
      </c>
    </row>
    <row r="8923" spans="1:7" x14ac:dyDescent="0.3">
      <c r="A8923" s="1">
        <v>38877</v>
      </c>
      <c r="B8923">
        <v>2151.919922</v>
      </c>
      <c r="C8923">
        <v>2163.209961</v>
      </c>
      <c r="D8923">
        <v>2133.469971</v>
      </c>
      <c r="E8923">
        <v>2135.0600589999999</v>
      </c>
      <c r="F8923">
        <v>2135.0600589999999</v>
      </c>
      <c r="G8923">
        <v>1754740000</v>
      </c>
    </row>
    <row r="8924" spans="1:7" x14ac:dyDescent="0.3">
      <c r="A8924" s="1">
        <v>38880</v>
      </c>
      <c r="B8924">
        <v>2137.469971</v>
      </c>
      <c r="C8924">
        <v>2138.679932</v>
      </c>
      <c r="D8924">
        <v>2091.320068</v>
      </c>
      <c r="E8924">
        <v>2091.320068</v>
      </c>
      <c r="F8924">
        <v>2091.320068</v>
      </c>
      <c r="G8924">
        <v>1887720000</v>
      </c>
    </row>
    <row r="8925" spans="1:7" x14ac:dyDescent="0.3">
      <c r="A8925" s="1">
        <v>38881</v>
      </c>
      <c r="B8925">
        <v>2089.8798830000001</v>
      </c>
      <c r="C8925">
        <v>2108.360107</v>
      </c>
      <c r="D8925">
        <v>2067.73999</v>
      </c>
      <c r="E8925">
        <v>2072.469971</v>
      </c>
      <c r="F8925">
        <v>2072.469971</v>
      </c>
      <c r="G8925">
        <v>2594500000</v>
      </c>
    </row>
    <row r="8926" spans="1:7" x14ac:dyDescent="0.3">
      <c r="A8926" s="1">
        <v>38882</v>
      </c>
      <c r="B8926">
        <v>2075.5500489999999</v>
      </c>
      <c r="C8926">
        <v>2091.9399410000001</v>
      </c>
      <c r="D8926">
        <v>2065.110107</v>
      </c>
      <c r="E8926">
        <v>2086</v>
      </c>
      <c r="F8926">
        <v>2086</v>
      </c>
      <c r="G8926">
        <v>2090140000</v>
      </c>
    </row>
    <row r="8927" spans="1:7" x14ac:dyDescent="0.3">
      <c r="A8927" s="1">
        <v>38883</v>
      </c>
      <c r="B8927">
        <v>2098.3701169999999</v>
      </c>
      <c r="C8927">
        <v>2147.9099120000001</v>
      </c>
      <c r="D8927">
        <v>2086</v>
      </c>
      <c r="E8927">
        <v>2144.1499020000001</v>
      </c>
      <c r="F8927">
        <v>2144.1499020000001</v>
      </c>
      <c r="G8927">
        <v>2201490000</v>
      </c>
    </row>
    <row r="8928" spans="1:7" x14ac:dyDescent="0.3">
      <c r="A8928" s="1">
        <v>38884</v>
      </c>
      <c r="B8928">
        <v>2140.51001</v>
      </c>
      <c r="C8928">
        <v>2144.1499020000001</v>
      </c>
      <c r="D8928">
        <v>2122.780029</v>
      </c>
      <c r="E8928">
        <v>2129.9499510000001</v>
      </c>
      <c r="F8928">
        <v>2129.9499510000001</v>
      </c>
      <c r="G8928">
        <v>2428150000</v>
      </c>
    </row>
    <row r="8929" spans="1:7" x14ac:dyDescent="0.3">
      <c r="A8929" s="1">
        <v>38887</v>
      </c>
      <c r="B8929">
        <v>2136.6000979999999</v>
      </c>
      <c r="C8929">
        <v>2138.7700199999999</v>
      </c>
      <c r="D8929">
        <v>2104.3798830000001</v>
      </c>
      <c r="E8929">
        <v>2110.419922</v>
      </c>
      <c r="F8929">
        <v>2110.419922</v>
      </c>
      <c r="G8929">
        <v>1681580000</v>
      </c>
    </row>
    <row r="8930" spans="1:7" x14ac:dyDescent="0.3">
      <c r="A8930" s="1">
        <v>38888</v>
      </c>
      <c r="B8930">
        <v>2110.919922</v>
      </c>
      <c r="C8930">
        <v>2126.719971</v>
      </c>
      <c r="D8930">
        <v>2103.7700199999999</v>
      </c>
      <c r="E8930">
        <v>2107.0600589999999</v>
      </c>
      <c r="F8930">
        <v>2107.0600589999999</v>
      </c>
      <c r="G8930">
        <v>1572100000</v>
      </c>
    </row>
    <row r="8931" spans="1:7" x14ac:dyDescent="0.3">
      <c r="A8931" s="1">
        <v>38889</v>
      </c>
      <c r="B8931">
        <v>2109.219971</v>
      </c>
      <c r="C8931">
        <v>2152.5600589999999</v>
      </c>
      <c r="D8931">
        <v>2107.0600589999999</v>
      </c>
      <c r="E8931">
        <v>2141.1999510000001</v>
      </c>
      <c r="F8931">
        <v>2141.1999510000001</v>
      </c>
      <c r="G8931">
        <v>1854850000</v>
      </c>
    </row>
    <row r="8932" spans="1:7" x14ac:dyDescent="0.3">
      <c r="A8932" s="1">
        <v>38890</v>
      </c>
      <c r="B8932">
        <v>2138.969971</v>
      </c>
      <c r="C8932">
        <v>2141.1999510000001</v>
      </c>
      <c r="D8932">
        <v>2113.5900879999999</v>
      </c>
      <c r="E8932">
        <v>2122.9799800000001</v>
      </c>
      <c r="F8932">
        <v>2122.9799800000001</v>
      </c>
      <c r="G8932">
        <v>1644700000</v>
      </c>
    </row>
    <row r="8933" spans="1:7" x14ac:dyDescent="0.3">
      <c r="A8933" s="1">
        <v>38891</v>
      </c>
      <c r="B8933">
        <v>2120.3000489999999</v>
      </c>
      <c r="C8933">
        <v>2137.429932</v>
      </c>
      <c r="D8933">
        <v>2110.8100589999999</v>
      </c>
      <c r="E8933">
        <v>2121.469971</v>
      </c>
      <c r="F8933">
        <v>2121.469971</v>
      </c>
      <c r="G8933">
        <v>1614510000</v>
      </c>
    </row>
    <row r="8934" spans="1:7" x14ac:dyDescent="0.3">
      <c r="A8934" s="1">
        <v>38894</v>
      </c>
      <c r="B8934">
        <v>2126.459961</v>
      </c>
      <c r="C8934">
        <v>2135.709961</v>
      </c>
      <c r="D8934">
        <v>2121.469971</v>
      </c>
      <c r="E8934">
        <v>2133.669922</v>
      </c>
      <c r="F8934">
        <v>2133.669922</v>
      </c>
      <c r="G8934">
        <v>1392940000</v>
      </c>
    </row>
    <row r="8935" spans="1:7" x14ac:dyDescent="0.3">
      <c r="A8935" s="1">
        <v>38895</v>
      </c>
      <c r="B8935">
        <v>2134.580078</v>
      </c>
      <c r="C8935">
        <v>2139.429932</v>
      </c>
      <c r="D8935">
        <v>2098.76001</v>
      </c>
      <c r="E8935">
        <v>2100.25</v>
      </c>
      <c r="F8935">
        <v>2100.25</v>
      </c>
      <c r="G8935">
        <v>1788170000</v>
      </c>
    </row>
    <row r="8936" spans="1:7" x14ac:dyDescent="0.3">
      <c r="A8936" s="1">
        <v>38896</v>
      </c>
      <c r="B8936">
        <v>2105.9399410000001</v>
      </c>
      <c r="C8936">
        <v>2112.6201169999999</v>
      </c>
      <c r="D8936">
        <v>2090.780029</v>
      </c>
      <c r="E8936">
        <v>2111.8400879999999</v>
      </c>
      <c r="F8936">
        <v>2111.8400879999999</v>
      </c>
      <c r="G8936">
        <v>1591310000</v>
      </c>
    </row>
    <row r="8937" spans="1:7" x14ac:dyDescent="0.3">
      <c r="A8937" s="1">
        <v>38897</v>
      </c>
      <c r="B8937">
        <v>2121.5</v>
      </c>
      <c r="C8937">
        <v>2174.3798830000001</v>
      </c>
      <c r="D8937">
        <v>2111.8400879999999</v>
      </c>
      <c r="E8937">
        <v>2174.3798830000001</v>
      </c>
      <c r="F8937">
        <v>2174.3798830000001</v>
      </c>
      <c r="G8937">
        <v>2165390000</v>
      </c>
    </row>
    <row r="8938" spans="1:7" x14ac:dyDescent="0.3">
      <c r="A8938" s="1">
        <v>38898</v>
      </c>
      <c r="B8938">
        <v>2181.469971</v>
      </c>
      <c r="C8938">
        <v>2183.4799800000001</v>
      </c>
      <c r="D8938">
        <v>2164.669922</v>
      </c>
      <c r="E8938">
        <v>2172.0900879999999</v>
      </c>
      <c r="F8938">
        <v>2172.0900879999999</v>
      </c>
      <c r="G8938">
        <v>2458840000</v>
      </c>
    </row>
    <row r="8939" spans="1:7" x14ac:dyDescent="0.3">
      <c r="A8939" s="1">
        <v>38901</v>
      </c>
      <c r="B8939">
        <v>2177.9099120000001</v>
      </c>
      <c r="C8939">
        <v>2190.4399410000001</v>
      </c>
      <c r="D8939">
        <v>2172.0900879999999</v>
      </c>
      <c r="E8939">
        <v>2190.429932</v>
      </c>
      <c r="F8939">
        <v>2190.429932</v>
      </c>
      <c r="G8939">
        <v>788200000</v>
      </c>
    </row>
    <row r="8940" spans="1:7" x14ac:dyDescent="0.3">
      <c r="A8940" s="1">
        <v>38903</v>
      </c>
      <c r="B8940">
        <v>2174.6899410000001</v>
      </c>
      <c r="C8940">
        <v>2190.429932</v>
      </c>
      <c r="D8940">
        <v>2147.1201169999999</v>
      </c>
      <c r="E8940">
        <v>2153.3400879999999</v>
      </c>
      <c r="F8940">
        <v>2153.3400879999999</v>
      </c>
      <c r="G8940">
        <v>1586970000</v>
      </c>
    </row>
    <row r="8941" spans="1:7" x14ac:dyDescent="0.3">
      <c r="A8941" s="1">
        <v>38904</v>
      </c>
      <c r="B8941">
        <v>2156.3000489999999</v>
      </c>
      <c r="C8941">
        <v>2168.540039</v>
      </c>
      <c r="D8941">
        <v>2148.209961</v>
      </c>
      <c r="E8941">
        <v>2155.0900879999999</v>
      </c>
      <c r="F8941">
        <v>2155.0900879999999</v>
      </c>
      <c r="G8941">
        <v>1585090000</v>
      </c>
    </row>
    <row r="8942" spans="1:7" x14ac:dyDescent="0.3">
      <c r="A8942" s="1">
        <v>38905</v>
      </c>
      <c r="B8942">
        <v>2146.889893</v>
      </c>
      <c r="C8942">
        <v>2155.0900879999999</v>
      </c>
      <c r="D8942">
        <v>2126.639893</v>
      </c>
      <c r="E8942">
        <v>2130.0600589999999</v>
      </c>
      <c r="F8942">
        <v>2130.0600589999999</v>
      </c>
      <c r="G8942">
        <v>1759870000</v>
      </c>
    </row>
    <row r="8943" spans="1:7" x14ac:dyDescent="0.3">
      <c r="A8943" s="1">
        <v>38908</v>
      </c>
      <c r="B8943">
        <v>2135.959961</v>
      </c>
      <c r="C8943">
        <v>2142.360107</v>
      </c>
      <c r="D8943">
        <v>2109.179932</v>
      </c>
      <c r="E8943">
        <v>2116.929932</v>
      </c>
      <c r="F8943">
        <v>2116.929932</v>
      </c>
      <c r="G8943">
        <v>1561790000</v>
      </c>
    </row>
    <row r="8944" spans="1:7" x14ac:dyDescent="0.3">
      <c r="A8944" s="1">
        <v>38909</v>
      </c>
      <c r="B8944">
        <v>2110.419922</v>
      </c>
      <c r="C8944">
        <v>2129.469971</v>
      </c>
      <c r="D8944">
        <v>2095.6899410000001</v>
      </c>
      <c r="E8944">
        <v>2128.860107</v>
      </c>
      <c r="F8944">
        <v>2128.860107</v>
      </c>
      <c r="G8944">
        <v>1971500000</v>
      </c>
    </row>
    <row r="8945" spans="1:7" x14ac:dyDescent="0.3">
      <c r="A8945" s="1">
        <v>38910</v>
      </c>
      <c r="B8945">
        <v>2121.709961</v>
      </c>
      <c r="C8945">
        <v>2128.860107</v>
      </c>
      <c r="D8945">
        <v>2090.2299800000001</v>
      </c>
      <c r="E8945">
        <v>2090.23999</v>
      </c>
      <c r="F8945">
        <v>2090.23999</v>
      </c>
      <c r="G8945">
        <v>1776520000</v>
      </c>
    </row>
    <row r="8946" spans="1:7" x14ac:dyDescent="0.3">
      <c r="A8946" s="1">
        <v>38911</v>
      </c>
      <c r="B8946">
        <v>2076.389893</v>
      </c>
      <c r="C8946">
        <v>2090.23999</v>
      </c>
      <c r="D8946">
        <v>2054.1000979999999</v>
      </c>
      <c r="E8946">
        <v>2054.110107</v>
      </c>
      <c r="F8946">
        <v>2054.110107</v>
      </c>
      <c r="G8946">
        <v>2022040000</v>
      </c>
    </row>
    <row r="8947" spans="1:7" x14ac:dyDescent="0.3">
      <c r="A8947" s="1">
        <v>38912</v>
      </c>
      <c r="B8947">
        <v>2053.8798830000001</v>
      </c>
      <c r="C8947">
        <v>2056.530029</v>
      </c>
      <c r="D8947">
        <v>2027.1099850000001</v>
      </c>
      <c r="E8947">
        <v>2037.349976</v>
      </c>
      <c r="F8947">
        <v>2037.349976</v>
      </c>
      <c r="G8947">
        <v>1779960000</v>
      </c>
    </row>
    <row r="8948" spans="1:7" x14ac:dyDescent="0.3">
      <c r="A8948" s="1">
        <v>38915</v>
      </c>
      <c r="B8948">
        <v>2034.76001</v>
      </c>
      <c r="C8948">
        <v>2050.6499020000001</v>
      </c>
      <c r="D8948">
        <v>2028.3000489999999</v>
      </c>
      <c r="E8948">
        <v>2037.719971</v>
      </c>
      <c r="F8948">
        <v>2037.719971</v>
      </c>
      <c r="G8948">
        <v>1504880000</v>
      </c>
    </row>
    <row r="8949" spans="1:7" x14ac:dyDescent="0.3">
      <c r="A8949" s="1">
        <v>38916</v>
      </c>
      <c r="B8949">
        <v>2043.1800539999999</v>
      </c>
      <c r="C8949">
        <v>2052.530029</v>
      </c>
      <c r="D8949">
        <v>2012.780029</v>
      </c>
      <c r="E8949">
        <v>2043.219971</v>
      </c>
      <c r="F8949">
        <v>2043.219971</v>
      </c>
      <c r="G8949">
        <v>1996880000</v>
      </c>
    </row>
    <row r="8950" spans="1:7" x14ac:dyDescent="0.3">
      <c r="A8950" s="1">
        <v>38917</v>
      </c>
      <c r="B8950">
        <v>2037.6800539999999</v>
      </c>
      <c r="C8950">
        <v>2086.070068</v>
      </c>
      <c r="D8950">
        <v>2037.099976</v>
      </c>
      <c r="E8950">
        <v>2080.709961</v>
      </c>
      <c r="F8950">
        <v>2080.709961</v>
      </c>
      <c r="G8950">
        <v>2304740000</v>
      </c>
    </row>
    <row r="8951" spans="1:7" x14ac:dyDescent="0.3">
      <c r="A8951" s="1">
        <v>38918</v>
      </c>
      <c r="B8951">
        <v>2083.830078</v>
      </c>
      <c r="C8951">
        <v>2084.23999</v>
      </c>
      <c r="D8951">
        <v>2038.709961</v>
      </c>
      <c r="E8951">
        <v>2039.420044</v>
      </c>
      <c r="F8951">
        <v>2039.420044</v>
      </c>
      <c r="G8951">
        <v>1951450000</v>
      </c>
    </row>
    <row r="8952" spans="1:7" x14ac:dyDescent="0.3">
      <c r="A8952" s="1">
        <v>38919</v>
      </c>
      <c r="B8952">
        <v>2035.26001</v>
      </c>
      <c r="C8952">
        <v>2035.780029</v>
      </c>
      <c r="D8952">
        <v>2014.0699460000001</v>
      </c>
      <c r="E8952">
        <v>2020.3900149999999</v>
      </c>
      <c r="F8952">
        <v>2020.3900149999999</v>
      </c>
      <c r="G8952">
        <v>2346890000</v>
      </c>
    </row>
    <row r="8953" spans="1:7" x14ac:dyDescent="0.3">
      <c r="A8953" s="1">
        <v>38922</v>
      </c>
      <c r="B8953">
        <v>2030.48999</v>
      </c>
      <c r="C8953">
        <v>2061.8400879999999</v>
      </c>
      <c r="D8953">
        <v>2030.48999</v>
      </c>
      <c r="E8953">
        <v>2061.8400879999999</v>
      </c>
      <c r="F8953">
        <v>2061.8400879999999</v>
      </c>
      <c r="G8953">
        <v>1975870000</v>
      </c>
    </row>
    <row r="8954" spans="1:7" x14ac:dyDescent="0.3">
      <c r="A8954" s="1">
        <v>38923</v>
      </c>
      <c r="B8954">
        <v>2060.3798830000001</v>
      </c>
      <c r="C8954">
        <v>2080.110107</v>
      </c>
      <c r="D8954">
        <v>2055.3400879999999</v>
      </c>
      <c r="E8954">
        <v>2073.8999020000001</v>
      </c>
      <c r="F8954">
        <v>2073.8999020000001</v>
      </c>
      <c r="G8954">
        <v>1913710000</v>
      </c>
    </row>
    <row r="8955" spans="1:7" x14ac:dyDescent="0.3">
      <c r="A8955" s="1">
        <v>38924</v>
      </c>
      <c r="B8955">
        <v>2066.459961</v>
      </c>
      <c r="C8955">
        <v>2083.959961</v>
      </c>
      <c r="D8955">
        <v>2053.639893</v>
      </c>
      <c r="E8955">
        <v>2070.459961</v>
      </c>
      <c r="F8955">
        <v>2070.459961</v>
      </c>
      <c r="G8955">
        <v>2073310000</v>
      </c>
    </row>
    <row r="8956" spans="1:7" x14ac:dyDescent="0.3">
      <c r="A8956" s="1">
        <v>38925</v>
      </c>
      <c r="B8956">
        <v>2082.570068</v>
      </c>
      <c r="C8956">
        <v>2093.139893</v>
      </c>
      <c r="D8956">
        <v>2052.0200199999999</v>
      </c>
      <c r="E8956">
        <v>2054.469971</v>
      </c>
      <c r="F8956">
        <v>2054.469971</v>
      </c>
      <c r="G8956">
        <v>2120100000</v>
      </c>
    </row>
    <row r="8957" spans="1:7" x14ac:dyDescent="0.3">
      <c r="A8957" s="1">
        <v>38926</v>
      </c>
      <c r="B8957">
        <v>2065.280029</v>
      </c>
      <c r="C8957">
        <v>2094.9499510000001</v>
      </c>
      <c r="D8957">
        <v>2065.0600589999999</v>
      </c>
      <c r="E8957">
        <v>2094.139893</v>
      </c>
      <c r="F8957">
        <v>2094.139893</v>
      </c>
      <c r="G8957">
        <v>1803290000</v>
      </c>
    </row>
    <row r="8958" spans="1:7" x14ac:dyDescent="0.3">
      <c r="A8958" s="1">
        <v>38929</v>
      </c>
      <c r="B8958">
        <v>2087.860107</v>
      </c>
      <c r="C8958">
        <v>2098.23999</v>
      </c>
      <c r="D8958">
        <v>2082.6201169999999</v>
      </c>
      <c r="E8958">
        <v>2091.469971</v>
      </c>
      <c r="F8958">
        <v>2091.469971</v>
      </c>
      <c r="G8958">
        <v>1582270000</v>
      </c>
    </row>
    <row r="8959" spans="1:7" x14ac:dyDescent="0.3">
      <c r="A8959" s="1">
        <v>38930</v>
      </c>
      <c r="B8959">
        <v>2080.3400879999999</v>
      </c>
      <c r="C8959">
        <v>2080.3400879999999</v>
      </c>
      <c r="D8959">
        <v>2052.75</v>
      </c>
      <c r="E8959">
        <v>2061.98999</v>
      </c>
      <c r="F8959">
        <v>2061.98999</v>
      </c>
      <c r="G8959">
        <v>1663070000</v>
      </c>
    </row>
    <row r="8960" spans="1:7" x14ac:dyDescent="0.3">
      <c r="A8960" s="1">
        <v>38931</v>
      </c>
      <c r="B8960">
        <v>2069.9099120000001</v>
      </c>
      <c r="C8960">
        <v>2089</v>
      </c>
      <c r="D8960">
        <v>2069.580078</v>
      </c>
      <c r="E8960">
        <v>2078.8100589999999</v>
      </c>
      <c r="F8960">
        <v>2078.8100589999999</v>
      </c>
      <c r="G8960">
        <v>1755730000</v>
      </c>
    </row>
    <row r="8961" spans="1:7" x14ac:dyDescent="0.3">
      <c r="A8961" s="1">
        <v>38932</v>
      </c>
      <c r="B8961">
        <v>2064.5600589999999</v>
      </c>
      <c r="C8961">
        <v>2099.8100589999999</v>
      </c>
      <c r="D8961">
        <v>2060.9099120000001</v>
      </c>
      <c r="E8961">
        <v>2092.3400879999999</v>
      </c>
      <c r="F8961">
        <v>2092.3400879999999</v>
      </c>
      <c r="G8961">
        <v>1818790000</v>
      </c>
    </row>
    <row r="8962" spans="1:7" x14ac:dyDescent="0.3">
      <c r="A8962" s="1">
        <v>38933</v>
      </c>
      <c r="B8962">
        <v>2107.830078</v>
      </c>
      <c r="C8962">
        <v>2119.01001</v>
      </c>
      <c r="D8962">
        <v>2068.8000489999999</v>
      </c>
      <c r="E8962">
        <v>2085.0500489999999</v>
      </c>
      <c r="F8962">
        <v>2085.0500489999999</v>
      </c>
      <c r="G8962">
        <v>1832040000</v>
      </c>
    </row>
    <row r="8963" spans="1:7" x14ac:dyDescent="0.3">
      <c r="A8963" s="1">
        <v>38936</v>
      </c>
      <c r="B8963">
        <v>2079.4499510000001</v>
      </c>
      <c r="C8963">
        <v>2079.4499510000001</v>
      </c>
      <c r="D8963">
        <v>2064.9399410000001</v>
      </c>
      <c r="E8963">
        <v>2072.5</v>
      </c>
      <c r="F8963">
        <v>2072.5</v>
      </c>
      <c r="G8963">
        <v>1428170000</v>
      </c>
    </row>
    <row r="8964" spans="1:7" x14ac:dyDescent="0.3">
      <c r="A8964" s="1">
        <v>38937</v>
      </c>
      <c r="B8964">
        <v>2079.5200199999999</v>
      </c>
      <c r="C8964">
        <v>2083.8999020000001</v>
      </c>
      <c r="D8964">
        <v>2054.1298830000001</v>
      </c>
      <c r="E8964">
        <v>2060.8500979999999</v>
      </c>
      <c r="F8964">
        <v>2060.8500979999999</v>
      </c>
      <c r="G8964">
        <v>1889440000</v>
      </c>
    </row>
    <row r="8965" spans="1:7" x14ac:dyDescent="0.3">
      <c r="A8965" s="1">
        <v>38938</v>
      </c>
      <c r="B8965">
        <v>2085.5600589999999</v>
      </c>
      <c r="C8965">
        <v>2097.76001</v>
      </c>
      <c r="D8965">
        <v>2056.7700199999999</v>
      </c>
      <c r="E8965">
        <v>2060.280029</v>
      </c>
      <c r="F8965">
        <v>2060.280029</v>
      </c>
      <c r="G8965">
        <v>2074060000</v>
      </c>
    </row>
    <row r="8966" spans="1:7" x14ac:dyDescent="0.3">
      <c r="A8966" s="1">
        <v>38939</v>
      </c>
      <c r="B8966">
        <v>2052.9799800000001</v>
      </c>
      <c r="C8966">
        <v>2076.3500979999999</v>
      </c>
      <c r="D8966">
        <v>2048.219971</v>
      </c>
      <c r="E8966">
        <v>2071.73999</v>
      </c>
      <c r="F8966">
        <v>2071.73999</v>
      </c>
      <c r="G8966">
        <v>1730320000</v>
      </c>
    </row>
    <row r="8967" spans="1:7" x14ac:dyDescent="0.3">
      <c r="A8967" s="1">
        <v>38940</v>
      </c>
      <c r="B8967">
        <v>2066.2299800000001</v>
      </c>
      <c r="C8967">
        <v>2066.2299800000001</v>
      </c>
      <c r="D8967">
        <v>2049.8400879999999</v>
      </c>
      <c r="E8967">
        <v>2057.709961</v>
      </c>
      <c r="F8967">
        <v>2057.709961</v>
      </c>
      <c r="G8967">
        <v>1423530000</v>
      </c>
    </row>
    <row r="8968" spans="1:7" x14ac:dyDescent="0.3">
      <c r="A8968" s="1">
        <v>38943</v>
      </c>
      <c r="B8968">
        <v>2073.01001</v>
      </c>
      <c r="C8968">
        <v>2092.6599120000001</v>
      </c>
      <c r="D8968">
        <v>2067.6899410000001</v>
      </c>
      <c r="E8968">
        <v>2069.040039</v>
      </c>
      <c r="F8968">
        <v>2069.040039</v>
      </c>
      <c r="G8968">
        <v>1480120000</v>
      </c>
    </row>
    <row r="8969" spans="1:7" x14ac:dyDescent="0.3">
      <c r="A8969" s="1">
        <v>38944</v>
      </c>
      <c r="B8969">
        <v>2092.48999</v>
      </c>
      <c r="C8969">
        <v>2115.01001</v>
      </c>
      <c r="D8969">
        <v>2089.6000979999999</v>
      </c>
      <c r="E8969">
        <v>2115.01001</v>
      </c>
      <c r="F8969">
        <v>2115.01001</v>
      </c>
      <c r="G8969">
        <v>1755660000</v>
      </c>
    </row>
    <row r="8970" spans="1:7" x14ac:dyDescent="0.3">
      <c r="A8970" s="1">
        <v>38945</v>
      </c>
      <c r="B8970">
        <v>2127.0600589999999</v>
      </c>
      <c r="C8970">
        <v>2149.540039</v>
      </c>
      <c r="D8970">
        <v>2120.110107</v>
      </c>
      <c r="E8970">
        <v>2149.540039</v>
      </c>
      <c r="F8970">
        <v>2149.540039</v>
      </c>
      <c r="G8970">
        <v>2474760000</v>
      </c>
    </row>
    <row r="8971" spans="1:7" x14ac:dyDescent="0.3">
      <c r="A8971" s="1">
        <v>38946</v>
      </c>
      <c r="B8971">
        <v>2144.3000489999999</v>
      </c>
      <c r="C8971">
        <v>2168.110107</v>
      </c>
      <c r="D8971">
        <v>2141.5600589999999</v>
      </c>
      <c r="E8971">
        <v>2157.610107</v>
      </c>
      <c r="F8971">
        <v>2157.610107</v>
      </c>
      <c r="G8971">
        <v>1919020000</v>
      </c>
    </row>
    <row r="8972" spans="1:7" x14ac:dyDescent="0.3">
      <c r="A8972" s="1">
        <v>38947</v>
      </c>
      <c r="B8972">
        <v>2157.139893</v>
      </c>
      <c r="C8972">
        <v>2165.469971</v>
      </c>
      <c r="D8972">
        <v>2138.4499510000001</v>
      </c>
      <c r="E8972">
        <v>2163.9499510000001</v>
      </c>
      <c r="F8972">
        <v>2163.9499510000001</v>
      </c>
      <c r="G8972">
        <v>1683790000</v>
      </c>
    </row>
    <row r="8973" spans="1:7" x14ac:dyDescent="0.3">
      <c r="A8973" s="1">
        <v>38950</v>
      </c>
      <c r="B8973">
        <v>2151.9099120000001</v>
      </c>
      <c r="C8973">
        <v>2153.530029</v>
      </c>
      <c r="D8973">
        <v>2140.8100589999999</v>
      </c>
      <c r="E8973">
        <v>2147.75</v>
      </c>
      <c r="F8973">
        <v>2147.75</v>
      </c>
      <c r="G8973">
        <v>1314000000</v>
      </c>
    </row>
    <row r="8974" spans="1:7" x14ac:dyDescent="0.3">
      <c r="A8974" s="1">
        <v>38951</v>
      </c>
      <c r="B8974">
        <v>2145.3100589999999</v>
      </c>
      <c r="C8974">
        <v>2162.679932</v>
      </c>
      <c r="D8974">
        <v>2140.6298830000001</v>
      </c>
      <c r="E8974">
        <v>2150.0200199999999</v>
      </c>
      <c r="F8974">
        <v>2150.0200199999999</v>
      </c>
      <c r="G8974">
        <v>1555940000</v>
      </c>
    </row>
    <row r="8975" spans="1:7" x14ac:dyDescent="0.3">
      <c r="A8975" s="1">
        <v>38952</v>
      </c>
      <c r="B8975">
        <v>2152.9099120000001</v>
      </c>
      <c r="C8975">
        <v>2160.110107</v>
      </c>
      <c r="D8975">
        <v>2126.75</v>
      </c>
      <c r="E8975">
        <v>2134.6599120000001</v>
      </c>
      <c r="F8975">
        <v>2134.6599120000001</v>
      </c>
      <c r="G8975">
        <v>1457180000</v>
      </c>
    </row>
    <row r="8976" spans="1:7" x14ac:dyDescent="0.3">
      <c r="A8976" s="1">
        <v>38953</v>
      </c>
      <c r="B8976">
        <v>2142.3400879999999</v>
      </c>
      <c r="C8976">
        <v>2144.330078</v>
      </c>
      <c r="D8976">
        <v>2122.6499020000001</v>
      </c>
      <c r="E8976">
        <v>2137.110107</v>
      </c>
      <c r="F8976">
        <v>2137.110107</v>
      </c>
      <c r="G8976">
        <v>1404360000</v>
      </c>
    </row>
    <row r="8977" spans="1:7" x14ac:dyDescent="0.3">
      <c r="A8977" s="1">
        <v>38954</v>
      </c>
      <c r="B8977">
        <v>2132.169922</v>
      </c>
      <c r="C8977">
        <v>2152.919922</v>
      </c>
      <c r="D8977">
        <v>2129.25</v>
      </c>
      <c r="E8977">
        <v>2140.290039</v>
      </c>
      <c r="F8977">
        <v>2140.290039</v>
      </c>
      <c r="G8977">
        <v>1282510000</v>
      </c>
    </row>
    <row r="8978" spans="1:7" x14ac:dyDescent="0.3">
      <c r="A8978" s="1">
        <v>38957</v>
      </c>
      <c r="B8978">
        <v>2140.5200199999999</v>
      </c>
      <c r="C8978">
        <v>2164.219971</v>
      </c>
      <c r="D8978">
        <v>2139.570068</v>
      </c>
      <c r="E8978">
        <v>2160.6999510000001</v>
      </c>
      <c r="F8978">
        <v>2160.6999510000001</v>
      </c>
      <c r="G8978">
        <v>1333860000</v>
      </c>
    </row>
    <row r="8979" spans="1:7" x14ac:dyDescent="0.3">
      <c r="A8979" s="1">
        <v>38958</v>
      </c>
      <c r="B8979">
        <v>2161.959961</v>
      </c>
      <c r="C8979">
        <v>2173.8798830000001</v>
      </c>
      <c r="D8979">
        <v>2145.219971</v>
      </c>
      <c r="E8979">
        <v>2172.3000489999999</v>
      </c>
      <c r="F8979">
        <v>2172.3000489999999</v>
      </c>
      <c r="G8979">
        <v>1580990000</v>
      </c>
    </row>
    <row r="8980" spans="1:7" x14ac:dyDescent="0.3">
      <c r="A8980" s="1">
        <v>38959</v>
      </c>
      <c r="B8980">
        <v>2175.070068</v>
      </c>
      <c r="C8980">
        <v>2188.5500489999999</v>
      </c>
      <c r="D8980">
        <v>2167.4799800000001</v>
      </c>
      <c r="E8980">
        <v>2185.7299800000001</v>
      </c>
      <c r="F8980">
        <v>2185.7299800000001</v>
      </c>
      <c r="G8980">
        <v>1620030000</v>
      </c>
    </row>
    <row r="8981" spans="1:7" x14ac:dyDescent="0.3">
      <c r="A8981" s="1">
        <v>38960</v>
      </c>
      <c r="B8981">
        <v>2189.169922</v>
      </c>
      <c r="C8981">
        <v>2193.3400879999999</v>
      </c>
      <c r="D8981">
        <v>2181.7700199999999</v>
      </c>
      <c r="E8981">
        <v>2183.75</v>
      </c>
      <c r="F8981">
        <v>2183.75</v>
      </c>
      <c r="G8981">
        <v>1700210000</v>
      </c>
    </row>
    <row r="8982" spans="1:7" x14ac:dyDescent="0.3">
      <c r="A8982" s="1">
        <v>38961</v>
      </c>
      <c r="B8982">
        <v>2194.5600589999999</v>
      </c>
      <c r="C8982">
        <v>2198.580078</v>
      </c>
      <c r="D8982">
        <v>2182.929932</v>
      </c>
      <c r="E8982">
        <v>2193.1599120000001</v>
      </c>
      <c r="F8982">
        <v>2193.1599120000001</v>
      </c>
      <c r="G8982">
        <v>1325540000</v>
      </c>
    </row>
    <row r="8983" spans="1:7" x14ac:dyDescent="0.3">
      <c r="A8983" s="1">
        <v>38965</v>
      </c>
      <c r="B8983">
        <v>2192.9399410000001</v>
      </c>
      <c r="C8983">
        <v>2207.5500489999999</v>
      </c>
      <c r="D8983">
        <v>2184.419922</v>
      </c>
      <c r="E8983">
        <v>2205.6999510000001</v>
      </c>
      <c r="F8983">
        <v>2205.6999510000001</v>
      </c>
      <c r="G8983">
        <v>1732460000</v>
      </c>
    </row>
    <row r="8984" spans="1:7" x14ac:dyDescent="0.3">
      <c r="A8984" s="1">
        <v>38966</v>
      </c>
      <c r="B8984">
        <v>2189.6999510000001</v>
      </c>
      <c r="C8984">
        <v>2190.26001</v>
      </c>
      <c r="D8984">
        <v>2167.6298830000001</v>
      </c>
      <c r="E8984">
        <v>2167.8400879999999</v>
      </c>
      <c r="F8984">
        <v>2167.8400879999999</v>
      </c>
      <c r="G8984">
        <v>1797080000</v>
      </c>
    </row>
    <row r="8985" spans="1:7" x14ac:dyDescent="0.3">
      <c r="A8985" s="1">
        <v>38967</v>
      </c>
      <c r="B8985">
        <v>2160.0500489999999</v>
      </c>
      <c r="C8985">
        <v>2174.8000489999999</v>
      </c>
      <c r="D8985">
        <v>2149.360107</v>
      </c>
      <c r="E8985">
        <v>2155.290039</v>
      </c>
      <c r="F8985">
        <v>2155.290039</v>
      </c>
      <c r="G8985">
        <v>1847190000</v>
      </c>
    </row>
    <row r="8986" spans="1:7" x14ac:dyDescent="0.3">
      <c r="A8986" s="1">
        <v>38968</v>
      </c>
      <c r="B8986">
        <v>2160.0200199999999</v>
      </c>
      <c r="C8986">
        <v>2168.4399410000001</v>
      </c>
      <c r="D8986">
        <v>2154.5500489999999</v>
      </c>
      <c r="E8986">
        <v>2165.790039</v>
      </c>
      <c r="F8986">
        <v>2165.790039</v>
      </c>
      <c r="G8986">
        <v>1457220000</v>
      </c>
    </row>
    <row r="8987" spans="1:7" x14ac:dyDescent="0.3">
      <c r="A8987" s="1">
        <v>38971</v>
      </c>
      <c r="B8987">
        <v>2152.1201169999999</v>
      </c>
      <c r="C8987">
        <v>2180.389893</v>
      </c>
      <c r="D8987">
        <v>2147.4399410000001</v>
      </c>
      <c r="E8987">
        <v>2173.25</v>
      </c>
      <c r="F8987">
        <v>2173.25</v>
      </c>
      <c r="G8987">
        <v>1694280000</v>
      </c>
    </row>
    <row r="8988" spans="1:7" x14ac:dyDescent="0.3">
      <c r="A8988" s="1">
        <v>38972</v>
      </c>
      <c r="B8988">
        <v>2174.610107</v>
      </c>
      <c r="C8988">
        <v>2217.280029</v>
      </c>
      <c r="D8988">
        <v>2174.610107</v>
      </c>
      <c r="E8988">
        <v>2215.820068</v>
      </c>
      <c r="F8988">
        <v>2215.820068</v>
      </c>
      <c r="G8988">
        <v>2007990000</v>
      </c>
    </row>
    <row r="8989" spans="1:7" x14ac:dyDescent="0.3">
      <c r="A8989" s="1">
        <v>38973</v>
      </c>
      <c r="B8989">
        <v>2214.8000489999999</v>
      </c>
      <c r="C8989">
        <v>2229.179932</v>
      </c>
      <c r="D8989">
        <v>2211.139893</v>
      </c>
      <c r="E8989">
        <v>2227.669922</v>
      </c>
      <c r="F8989">
        <v>2227.669922</v>
      </c>
      <c r="G8989">
        <v>1860530000</v>
      </c>
    </row>
    <row r="8990" spans="1:7" x14ac:dyDescent="0.3">
      <c r="A8990" s="1">
        <v>38974</v>
      </c>
      <c r="B8990">
        <v>2221.7299800000001</v>
      </c>
      <c r="C8990">
        <v>2230.969971</v>
      </c>
      <c r="D8990">
        <v>2218.860107</v>
      </c>
      <c r="E8990">
        <v>2228.7299800000001</v>
      </c>
      <c r="F8990">
        <v>2228.7299800000001</v>
      </c>
      <c r="G8990">
        <v>1826600000</v>
      </c>
    </row>
    <row r="8991" spans="1:7" x14ac:dyDescent="0.3">
      <c r="A8991" s="1">
        <v>38975</v>
      </c>
      <c r="B8991">
        <v>2243.280029</v>
      </c>
      <c r="C8991">
        <v>2247.1599120000001</v>
      </c>
      <c r="D8991">
        <v>2227.719971</v>
      </c>
      <c r="E8991">
        <v>2235.5900879999999</v>
      </c>
      <c r="F8991">
        <v>2235.5900879999999</v>
      </c>
      <c r="G8991">
        <v>2455870000</v>
      </c>
    </row>
    <row r="8992" spans="1:7" x14ac:dyDescent="0.3">
      <c r="A8992" s="1">
        <v>38978</v>
      </c>
      <c r="B8992">
        <v>2232.98999</v>
      </c>
      <c r="C8992">
        <v>2247.469971</v>
      </c>
      <c r="D8992">
        <v>2228.5200199999999</v>
      </c>
      <c r="E8992">
        <v>2235.75</v>
      </c>
      <c r="F8992">
        <v>2235.75</v>
      </c>
      <c r="G8992">
        <v>1914200000</v>
      </c>
    </row>
    <row r="8993" spans="1:7" x14ac:dyDescent="0.3">
      <c r="A8993" s="1">
        <v>38979</v>
      </c>
      <c r="B8993">
        <v>2239.860107</v>
      </c>
      <c r="C8993">
        <v>2239.860107</v>
      </c>
      <c r="D8993">
        <v>2202.929932</v>
      </c>
      <c r="E8993">
        <v>2222.3701169999999</v>
      </c>
      <c r="F8993">
        <v>2222.3701169999999</v>
      </c>
      <c r="G8993">
        <v>2079920000</v>
      </c>
    </row>
    <row r="8994" spans="1:7" x14ac:dyDescent="0.3">
      <c r="A8994" s="1">
        <v>38980</v>
      </c>
      <c r="B8994">
        <v>2242.110107</v>
      </c>
      <c r="C8994">
        <v>2257.280029</v>
      </c>
      <c r="D8994">
        <v>2242.110107</v>
      </c>
      <c r="E8994">
        <v>2252.889893</v>
      </c>
      <c r="F8994">
        <v>2252.889893</v>
      </c>
      <c r="G8994">
        <v>2164940000</v>
      </c>
    </row>
    <row r="8995" spans="1:7" x14ac:dyDescent="0.3">
      <c r="A8995" s="1">
        <v>38981</v>
      </c>
      <c r="B8995">
        <v>2257.540039</v>
      </c>
      <c r="C8995">
        <v>2261.469971</v>
      </c>
      <c r="D8995">
        <v>2232.889893</v>
      </c>
      <c r="E8995">
        <v>2237.75</v>
      </c>
      <c r="F8995">
        <v>2237.75</v>
      </c>
      <c r="G8995">
        <v>1993110000</v>
      </c>
    </row>
    <row r="8996" spans="1:7" x14ac:dyDescent="0.3">
      <c r="A8996" s="1">
        <v>38982</v>
      </c>
      <c r="B8996">
        <v>2233.5500489999999</v>
      </c>
      <c r="C8996">
        <v>2233.5500489999999</v>
      </c>
      <c r="D8996">
        <v>2210.1298830000001</v>
      </c>
      <c r="E8996">
        <v>2218.929932</v>
      </c>
      <c r="F8996">
        <v>2218.929932</v>
      </c>
      <c r="G8996">
        <v>1646540000</v>
      </c>
    </row>
    <row r="8997" spans="1:7" x14ac:dyDescent="0.3">
      <c r="A8997" s="1">
        <v>38985</v>
      </c>
      <c r="B8997">
        <v>2227.3701169999999</v>
      </c>
      <c r="C8997">
        <v>2253.4499510000001</v>
      </c>
      <c r="D8997">
        <v>2212.0200199999999</v>
      </c>
      <c r="E8997">
        <v>2249.070068</v>
      </c>
      <c r="F8997">
        <v>2249.070068</v>
      </c>
      <c r="G8997">
        <v>1833860000</v>
      </c>
    </row>
    <row r="8998" spans="1:7" x14ac:dyDescent="0.3">
      <c r="A8998" s="1">
        <v>38986</v>
      </c>
      <c r="B8998">
        <v>2247.719971</v>
      </c>
      <c r="C8998">
        <v>2261.780029</v>
      </c>
      <c r="D8998">
        <v>2243.669922</v>
      </c>
      <c r="E8998">
        <v>2261.3400879999999</v>
      </c>
      <c r="F8998">
        <v>2261.3400879999999</v>
      </c>
      <c r="G8998">
        <v>2011140000</v>
      </c>
    </row>
    <row r="8999" spans="1:7" x14ac:dyDescent="0.3">
      <c r="A8999" s="1">
        <v>38987</v>
      </c>
      <c r="B8999">
        <v>2256.169922</v>
      </c>
      <c r="C8999">
        <v>2271</v>
      </c>
      <c r="D8999">
        <v>2254.3701169999999</v>
      </c>
      <c r="E8999">
        <v>2263.389893</v>
      </c>
      <c r="F8999">
        <v>2263.389893</v>
      </c>
      <c r="G8999">
        <v>2039100000</v>
      </c>
    </row>
    <row r="9000" spans="1:7" x14ac:dyDescent="0.3">
      <c r="A9000" s="1">
        <v>38988</v>
      </c>
      <c r="B9000">
        <v>2266.929932</v>
      </c>
      <c r="C9000">
        <v>2273.1201169999999</v>
      </c>
      <c r="D9000">
        <v>2252.9099120000001</v>
      </c>
      <c r="E9000">
        <v>2270.0200199999999</v>
      </c>
      <c r="F9000">
        <v>2270.0200199999999</v>
      </c>
      <c r="G9000">
        <v>1805260000</v>
      </c>
    </row>
    <row r="9001" spans="1:7" x14ac:dyDescent="0.3">
      <c r="A9001" s="1">
        <v>38989</v>
      </c>
      <c r="B9001">
        <v>2273.3000489999999</v>
      </c>
      <c r="C9001">
        <v>2273.3000489999999</v>
      </c>
      <c r="D9001">
        <v>2257.9799800000001</v>
      </c>
      <c r="E9001">
        <v>2258.429932</v>
      </c>
      <c r="F9001">
        <v>2258.429932</v>
      </c>
      <c r="G9001">
        <v>1812120000</v>
      </c>
    </row>
    <row r="9002" spans="1:7" x14ac:dyDescent="0.3">
      <c r="A9002" s="1">
        <v>38992</v>
      </c>
      <c r="B9002">
        <v>2257</v>
      </c>
      <c r="C9002">
        <v>2262.669922</v>
      </c>
      <c r="D9002">
        <v>2235.679932</v>
      </c>
      <c r="E9002">
        <v>2237.6000979999999</v>
      </c>
      <c r="F9002">
        <v>2237.6000979999999</v>
      </c>
      <c r="G9002">
        <v>1769170000</v>
      </c>
    </row>
    <row r="9003" spans="1:7" x14ac:dyDescent="0.3">
      <c r="A9003" s="1">
        <v>38993</v>
      </c>
      <c r="B9003">
        <v>2233.01001</v>
      </c>
      <c r="C9003">
        <v>2251.860107</v>
      </c>
      <c r="D9003">
        <v>2224.209961</v>
      </c>
      <c r="E9003">
        <v>2243.6499020000001</v>
      </c>
      <c r="F9003">
        <v>2243.6499020000001</v>
      </c>
      <c r="G9003">
        <v>1946800000</v>
      </c>
    </row>
    <row r="9004" spans="1:7" x14ac:dyDescent="0.3">
      <c r="A9004" s="1">
        <v>38994</v>
      </c>
      <c r="B9004">
        <v>2239.8798830000001</v>
      </c>
      <c r="C9004">
        <v>2290.9799800000001</v>
      </c>
      <c r="D9004">
        <v>2239.26001</v>
      </c>
      <c r="E9004">
        <v>2290.9499510000001</v>
      </c>
      <c r="F9004">
        <v>2290.9499510000001</v>
      </c>
      <c r="G9004">
        <v>2190280000</v>
      </c>
    </row>
    <row r="9005" spans="1:7" x14ac:dyDescent="0.3">
      <c r="A9005" s="1">
        <v>38995</v>
      </c>
      <c r="B9005">
        <v>2289.530029</v>
      </c>
      <c r="C9005">
        <v>2306.3500979999999</v>
      </c>
      <c r="D9005">
        <v>2287.610107</v>
      </c>
      <c r="E9005">
        <v>2306.3400879999999</v>
      </c>
      <c r="F9005">
        <v>2306.3400879999999</v>
      </c>
      <c r="G9005">
        <v>1911090000</v>
      </c>
    </row>
    <row r="9006" spans="1:7" x14ac:dyDescent="0.3">
      <c r="A9006" s="1">
        <v>38996</v>
      </c>
      <c r="B9006">
        <v>2296.1499020000001</v>
      </c>
      <c r="C9006">
        <v>2306.280029</v>
      </c>
      <c r="D9006">
        <v>2289.98999</v>
      </c>
      <c r="E9006">
        <v>2299.98999</v>
      </c>
      <c r="F9006">
        <v>2299.98999</v>
      </c>
      <c r="G9006">
        <v>1672470000</v>
      </c>
    </row>
    <row r="9007" spans="1:7" x14ac:dyDescent="0.3">
      <c r="A9007" s="1">
        <v>38999</v>
      </c>
      <c r="B9007">
        <v>2297.820068</v>
      </c>
      <c r="C9007">
        <v>2317.419922</v>
      </c>
      <c r="D9007">
        <v>2295.25</v>
      </c>
      <c r="E9007">
        <v>2311.7700199999999</v>
      </c>
      <c r="F9007">
        <v>2311.7700199999999</v>
      </c>
      <c r="G9007">
        <v>1485280000</v>
      </c>
    </row>
    <row r="9008" spans="1:7" x14ac:dyDescent="0.3">
      <c r="A9008" s="1">
        <v>39000</v>
      </c>
      <c r="B9008">
        <v>2314.1201169999999</v>
      </c>
      <c r="C9008">
        <v>2319.0600589999999</v>
      </c>
      <c r="D9008">
        <v>2302.23999</v>
      </c>
      <c r="E9008">
        <v>2315.429932</v>
      </c>
      <c r="F9008">
        <v>2315.429932</v>
      </c>
      <c r="G9008">
        <v>1760360000</v>
      </c>
    </row>
    <row r="9009" spans="1:7" x14ac:dyDescent="0.3">
      <c r="A9009" s="1">
        <v>39001</v>
      </c>
      <c r="B9009">
        <v>2304.669922</v>
      </c>
      <c r="C9009">
        <v>2322.070068</v>
      </c>
      <c r="D9009">
        <v>2292.290039</v>
      </c>
      <c r="E9009">
        <v>2308.2700199999999</v>
      </c>
      <c r="F9009">
        <v>2308.2700199999999</v>
      </c>
      <c r="G9009">
        <v>1995600000</v>
      </c>
    </row>
    <row r="9010" spans="1:7" x14ac:dyDescent="0.3">
      <c r="A9010" s="1">
        <v>39002</v>
      </c>
      <c r="B9010">
        <v>2318.280029</v>
      </c>
      <c r="C9010">
        <v>2346.290039</v>
      </c>
      <c r="D9010">
        <v>2318.280029</v>
      </c>
      <c r="E9010">
        <v>2346.179932</v>
      </c>
      <c r="F9010">
        <v>2346.179932</v>
      </c>
      <c r="G9010">
        <v>2003960000</v>
      </c>
    </row>
    <row r="9011" spans="1:7" x14ac:dyDescent="0.3">
      <c r="A9011" s="1">
        <v>39003</v>
      </c>
      <c r="B9011">
        <v>2344.6999510000001</v>
      </c>
      <c r="C9011">
        <v>2360.2299800000001</v>
      </c>
      <c r="D9011">
        <v>2341.3999020000001</v>
      </c>
      <c r="E9011">
        <v>2357.290039</v>
      </c>
      <c r="F9011">
        <v>2357.290039</v>
      </c>
      <c r="G9011">
        <v>1940530000</v>
      </c>
    </row>
    <row r="9012" spans="1:7" x14ac:dyDescent="0.3">
      <c r="A9012" s="1">
        <v>39006</v>
      </c>
      <c r="B9012">
        <v>2359.1899410000001</v>
      </c>
      <c r="C9012">
        <v>2368.110107</v>
      </c>
      <c r="D9012">
        <v>2358.01001</v>
      </c>
      <c r="E9012">
        <v>2363.8400879999999</v>
      </c>
      <c r="F9012">
        <v>2363.8400879999999</v>
      </c>
      <c r="G9012">
        <v>1823620000</v>
      </c>
    </row>
    <row r="9013" spans="1:7" x14ac:dyDescent="0.3">
      <c r="A9013" s="1">
        <v>39007</v>
      </c>
      <c r="B9013">
        <v>2354.070068</v>
      </c>
      <c r="C9013">
        <v>2354.070068</v>
      </c>
      <c r="D9013">
        <v>2329.8000489999999</v>
      </c>
      <c r="E9013">
        <v>2344.9499510000001</v>
      </c>
      <c r="F9013">
        <v>2344.9499510000001</v>
      </c>
      <c r="G9013">
        <v>2125950000</v>
      </c>
    </row>
    <row r="9014" spans="1:7" x14ac:dyDescent="0.3">
      <c r="A9014" s="1">
        <v>39008</v>
      </c>
      <c r="B9014">
        <v>2355.419922</v>
      </c>
      <c r="C9014">
        <v>2362.0900879999999</v>
      </c>
      <c r="D9014">
        <v>2330.48999</v>
      </c>
      <c r="E9014">
        <v>2337.1499020000001</v>
      </c>
      <c r="F9014">
        <v>2337.1499020000001</v>
      </c>
      <c r="G9014">
        <v>2130750000</v>
      </c>
    </row>
    <row r="9015" spans="1:7" x14ac:dyDescent="0.3">
      <c r="A9015" s="1">
        <v>39009</v>
      </c>
      <c r="B9015">
        <v>2332.540039</v>
      </c>
      <c r="C9015">
        <v>2345.23999</v>
      </c>
      <c r="D9015">
        <v>2324.429932</v>
      </c>
      <c r="E9015">
        <v>2340.9399410000001</v>
      </c>
      <c r="F9015">
        <v>2340.9399410000001</v>
      </c>
      <c r="G9015">
        <v>2000690000</v>
      </c>
    </row>
    <row r="9016" spans="1:7" x14ac:dyDescent="0.3">
      <c r="A9016" s="1">
        <v>39010</v>
      </c>
      <c r="B9016">
        <v>2340.9399410000001</v>
      </c>
      <c r="C9016">
        <v>2349.360107</v>
      </c>
      <c r="D9016">
        <v>2329.1298830000001</v>
      </c>
      <c r="E9016">
        <v>2342.3000489999999</v>
      </c>
      <c r="F9016">
        <v>2342.3000489999999</v>
      </c>
      <c r="G9016">
        <v>1922070000</v>
      </c>
    </row>
    <row r="9017" spans="1:7" x14ac:dyDescent="0.3">
      <c r="A9017" s="1">
        <v>39013</v>
      </c>
      <c r="B9017">
        <v>2338.1499020000001</v>
      </c>
      <c r="C9017">
        <v>2364.1999510000001</v>
      </c>
      <c r="D9017">
        <v>2330.610107</v>
      </c>
      <c r="E9017">
        <v>2355.5600589999999</v>
      </c>
      <c r="F9017">
        <v>2355.5600589999999</v>
      </c>
      <c r="G9017">
        <v>1823480000</v>
      </c>
    </row>
    <row r="9018" spans="1:7" x14ac:dyDescent="0.3">
      <c r="A9018" s="1">
        <v>39014</v>
      </c>
      <c r="B9018">
        <v>2352.48999</v>
      </c>
      <c r="C9018">
        <v>2356.030029</v>
      </c>
      <c r="D9018">
        <v>2335.9099120000001</v>
      </c>
      <c r="E9018">
        <v>2344.8400879999999</v>
      </c>
      <c r="F9018">
        <v>2344.8400879999999</v>
      </c>
      <c r="G9018">
        <v>1856880000</v>
      </c>
    </row>
    <row r="9019" spans="1:7" x14ac:dyDescent="0.3">
      <c r="A9019" s="1">
        <v>39015</v>
      </c>
      <c r="B9019">
        <v>2346.7700199999999</v>
      </c>
      <c r="C9019">
        <v>2359.76001</v>
      </c>
      <c r="D9019">
        <v>2338.6499020000001</v>
      </c>
      <c r="E9019">
        <v>2356.5900879999999</v>
      </c>
      <c r="F9019">
        <v>2356.5900879999999</v>
      </c>
      <c r="G9019">
        <v>2100780000</v>
      </c>
    </row>
    <row r="9020" spans="1:7" x14ac:dyDescent="0.3">
      <c r="A9020" s="1">
        <v>39016</v>
      </c>
      <c r="B9020">
        <v>2361.0900879999999</v>
      </c>
      <c r="C9020">
        <v>2379.290039</v>
      </c>
      <c r="D9020">
        <v>2347.8798830000001</v>
      </c>
      <c r="E9020">
        <v>2379.1000979999999</v>
      </c>
      <c r="F9020">
        <v>2379.1000979999999</v>
      </c>
      <c r="G9020">
        <v>2339540000</v>
      </c>
    </row>
    <row r="9021" spans="1:7" x14ac:dyDescent="0.3">
      <c r="A9021" s="1">
        <v>39017</v>
      </c>
      <c r="B9021">
        <v>2375.169922</v>
      </c>
      <c r="C9021">
        <v>2377.3400879999999</v>
      </c>
      <c r="D9021">
        <v>2347.070068</v>
      </c>
      <c r="E9021">
        <v>2350.6201169999999</v>
      </c>
      <c r="F9021">
        <v>2350.6201169999999</v>
      </c>
      <c r="G9021">
        <v>2268950000</v>
      </c>
    </row>
    <row r="9022" spans="1:7" x14ac:dyDescent="0.3">
      <c r="A9022" s="1">
        <v>39020</v>
      </c>
      <c r="B9022">
        <v>2347.209961</v>
      </c>
      <c r="C9022">
        <v>2371.0600589999999</v>
      </c>
      <c r="D9022">
        <v>2341.030029</v>
      </c>
      <c r="E9022">
        <v>2363.7700199999999</v>
      </c>
      <c r="F9022">
        <v>2363.7700199999999</v>
      </c>
      <c r="G9022">
        <v>1724180000</v>
      </c>
    </row>
    <row r="9023" spans="1:7" x14ac:dyDescent="0.3">
      <c r="A9023" s="1">
        <v>39021</v>
      </c>
      <c r="B9023">
        <v>2368.75</v>
      </c>
      <c r="C9023">
        <v>2374.639893</v>
      </c>
      <c r="D9023">
        <v>2355.9499510000001</v>
      </c>
      <c r="E9023">
        <v>2366.709961</v>
      </c>
      <c r="F9023">
        <v>2366.709961</v>
      </c>
      <c r="G9023">
        <v>1922150000</v>
      </c>
    </row>
    <row r="9024" spans="1:7" x14ac:dyDescent="0.3">
      <c r="A9024" s="1">
        <v>39022</v>
      </c>
      <c r="B9024">
        <v>2373.48999</v>
      </c>
      <c r="C9024">
        <v>2375.530029</v>
      </c>
      <c r="D9024">
        <v>2330.570068</v>
      </c>
      <c r="E9024">
        <v>2334.3500979999999</v>
      </c>
      <c r="F9024">
        <v>2334.3500979999999</v>
      </c>
      <c r="G9024">
        <v>2027020000</v>
      </c>
    </row>
    <row r="9025" spans="1:7" x14ac:dyDescent="0.3">
      <c r="A9025" s="1">
        <v>39023</v>
      </c>
      <c r="B9025">
        <v>2324.4799800000001</v>
      </c>
      <c r="C9025">
        <v>2339.1298830000001</v>
      </c>
      <c r="D9025">
        <v>2320.8400879999999</v>
      </c>
      <c r="E9025">
        <v>2334.0200199999999</v>
      </c>
      <c r="F9025">
        <v>2334.0200199999999</v>
      </c>
      <c r="G9025">
        <v>1887310000</v>
      </c>
    </row>
    <row r="9026" spans="1:7" x14ac:dyDescent="0.3">
      <c r="A9026" s="1">
        <v>39024</v>
      </c>
      <c r="B9026">
        <v>2339.040039</v>
      </c>
      <c r="C9026">
        <v>2343.9799800000001</v>
      </c>
      <c r="D9026">
        <v>2316.820068</v>
      </c>
      <c r="E9026">
        <v>2330.790039</v>
      </c>
      <c r="F9026">
        <v>2330.790039</v>
      </c>
      <c r="G9026">
        <v>1830050000</v>
      </c>
    </row>
    <row r="9027" spans="1:7" x14ac:dyDescent="0.3">
      <c r="A9027" s="1">
        <v>39027</v>
      </c>
      <c r="B9027">
        <v>2341.6599120000001</v>
      </c>
      <c r="C9027">
        <v>2371.8100589999999</v>
      </c>
      <c r="D9027">
        <v>2341.6599120000001</v>
      </c>
      <c r="E9027">
        <v>2365.9499510000001</v>
      </c>
      <c r="F9027">
        <v>2365.9499510000001</v>
      </c>
      <c r="G9027">
        <v>1892250000</v>
      </c>
    </row>
    <row r="9028" spans="1:7" x14ac:dyDescent="0.3">
      <c r="A9028" s="1">
        <v>39028</v>
      </c>
      <c r="B9028">
        <v>2366.01001</v>
      </c>
      <c r="C9028">
        <v>2391.3400879999999</v>
      </c>
      <c r="D9028">
        <v>2363.639893</v>
      </c>
      <c r="E9028">
        <v>2375.8798830000001</v>
      </c>
      <c r="F9028">
        <v>2375.8798830000001</v>
      </c>
      <c r="G9028">
        <v>2088770000</v>
      </c>
    </row>
    <row r="9029" spans="1:7" x14ac:dyDescent="0.3">
      <c r="A9029" s="1">
        <v>39029</v>
      </c>
      <c r="B9029">
        <v>2363.919922</v>
      </c>
      <c r="C9029">
        <v>2393.469971</v>
      </c>
      <c r="D9029">
        <v>2358.4399410000001</v>
      </c>
      <c r="E9029">
        <v>2384.9399410000001</v>
      </c>
      <c r="F9029">
        <v>2384.9399410000001</v>
      </c>
      <c r="G9029">
        <v>2076020000</v>
      </c>
    </row>
    <row r="9030" spans="1:7" x14ac:dyDescent="0.3">
      <c r="A9030" s="1">
        <v>39030</v>
      </c>
      <c r="B9030">
        <v>2399.280029</v>
      </c>
      <c r="C9030">
        <v>2401.330078</v>
      </c>
      <c r="D9030">
        <v>2370.6000979999999</v>
      </c>
      <c r="E9030">
        <v>2376.01001</v>
      </c>
      <c r="F9030">
        <v>2376.01001</v>
      </c>
      <c r="G9030">
        <v>2380240000</v>
      </c>
    </row>
    <row r="9031" spans="1:7" x14ac:dyDescent="0.3">
      <c r="A9031" s="1">
        <v>39031</v>
      </c>
      <c r="B9031">
        <v>2378.26001</v>
      </c>
      <c r="C9031">
        <v>2389.719971</v>
      </c>
      <c r="D9031">
        <v>2373.6201169999999</v>
      </c>
      <c r="E9031">
        <v>2389.719971</v>
      </c>
      <c r="F9031">
        <v>2389.719971</v>
      </c>
      <c r="G9031">
        <v>1680460000</v>
      </c>
    </row>
    <row r="9032" spans="1:7" x14ac:dyDescent="0.3">
      <c r="A9032" s="1">
        <v>39034</v>
      </c>
      <c r="B9032">
        <v>2389.5200199999999</v>
      </c>
      <c r="C9032">
        <v>2408.9099120000001</v>
      </c>
      <c r="D9032">
        <v>2387.8798830000001</v>
      </c>
      <c r="E9032">
        <v>2406.3798830000001</v>
      </c>
      <c r="F9032">
        <v>2406.3798830000001</v>
      </c>
      <c r="G9032">
        <v>1720810000</v>
      </c>
    </row>
    <row r="9033" spans="1:7" x14ac:dyDescent="0.3">
      <c r="A9033" s="1">
        <v>39035</v>
      </c>
      <c r="B9033">
        <v>2408.0500489999999</v>
      </c>
      <c r="C9033">
        <v>2430.830078</v>
      </c>
      <c r="D9033">
        <v>2394.6201169999999</v>
      </c>
      <c r="E9033">
        <v>2430.6599120000001</v>
      </c>
      <c r="F9033">
        <v>2430.6599120000001</v>
      </c>
      <c r="G9033">
        <v>1926370000</v>
      </c>
    </row>
    <row r="9034" spans="1:7" x14ac:dyDescent="0.3">
      <c r="A9034" s="1">
        <v>39036</v>
      </c>
      <c r="B9034">
        <v>2430.139893</v>
      </c>
      <c r="C9034">
        <v>2452.5600589999999</v>
      </c>
      <c r="D9034">
        <v>2429.679932</v>
      </c>
      <c r="E9034">
        <v>2442.75</v>
      </c>
      <c r="F9034">
        <v>2442.75</v>
      </c>
      <c r="G9034">
        <v>2103870000</v>
      </c>
    </row>
    <row r="9035" spans="1:7" x14ac:dyDescent="0.3">
      <c r="A9035" s="1">
        <v>39037</v>
      </c>
      <c r="B9035">
        <v>2447.0900879999999</v>
      </c>
      <c r="C9035">
        <v>2453.3500979999999</v>
      </c>
      <c r="D9035">
        <v>2438.040039</v>
      </c>
      <c r="E9035">
        <v>2449.0600589999999</v>
      </c>
      <c r="F9035">
        <v>2449.0600589999999</v>
      </c>
      <c r="G9035">
        <v>2038830000</v>
      </c>
    </row>
    <row r="9036" spans="1:7" x14ac:dyDescent="0.3">
      <c r="A9036" s="1">
        <v>39038</v>
      </c>
      <c r="B9036">
        <v>2439.6298830000001</v>
      </c>
      <c r="C9036">
        <v>2445.860107</v>
      </c>
      <c r="D9036">
        <v>2431.790039</v>
      </c>
      <c r="E9036">
        <v>2445.860107</v>
      </c>
      <c r="F9036">
        <v>2445.860107</v>
      </c>
      <c r="G9036">
        <v>1732400000</v>
      </c>
    </row>
    <row r="9037" spans="1:7" x14ac:dyDescent="0.3">
      <c r="A9037" s="1">
        <v>39041</v>
      </c>
      <c r="B9037">
        <v>2441.1599120000001</v>
      </c>
      <c r="C9037">
        <v>2457.139893</v>
      </c>
      <c r="D9037">
        <v>2437.8400879999999</v>
      </c>
      <c r="E9037">
        <v>2452.719971</v>
      </c>
      <c r="F9037">
        <v>2452.719971</v>
      </c>
      <c r="G9037">
        <v>1697480000</v>
      </c>
    </row>
    <row r="9038" spans="1:7" x14ac:dyDescent="0.3">
      <c r="A9038" s="1">
        <v>39042</v>
      </c>
      <c r="B9038">
        <v>2454.6499020000001</v>
      </c>
      <c r="C9038">
        <v>2456.6000979999999</v>
      </c>
      <c r="D9038">
        <v>2445.040039</v>
      </c>
      <c r="E9038">
        <v>2454.8400879999999</v>
      </c>
      <c r="F9038">
        <v>2454.8400879999999</v>
      </c>
      <c r="G9038">
        <v>1660270000</v>
      </c>
    </row>
    <row r="9039" spans="1:7" x14ac:dyDescent="0.3">
      <c r="A9039" s="1">
        <v>39043</v>
      </c>
      <c r="B9039">
        <v>2463.209961</v>
      </c>
      <c r="C9039">
        <v>2467.1999510000001</v>
      </c>
      <c r="D9039">
        <v>2450.639893</v>
      </c>
      <c r="E9039">
        <v>2465.9799800000001</v>
      </c>
      <c r="F9039">
        <v>2465.9799800000001</v>
      </c>
      <c r="G9039">
        <v>1573120000</v>
      </c>
    </row>
    <row r="9040" spans="1:7" x14ac:dyDescent="0.3">
      <c r="A9040" s="1">
        <v>39045</v>
      </c>
      <c r="B9040">
        <v>2449.7299800000001</v>
      </c>
      <c r="C9040">
        <v>2468.419922</v>
      </c>
      <c r="D9040">
        <v>2449.320068</v>
      </c>
      <c r="E9040">
        <v>2460.26001</v>
      </c>
      <c r="F9040">
        <v>2460.26001</v>
      </c>
      <c r="G9040">
        <v>681510000</v>
      </c>
    </row>
    <row r="9041" spans="1:7" x14ac:dyDescent="0.3">
      <c r="A9041" s="1">
        <v>39048</v>
      </c>
      <c r="B9041">
        <v>2454.169922</v>
      </c>
      <c r="C9041">
        <v>2454.639893</v>
      </c>
      <c r="D9041">
        <v>2405.889893</v>
      </c>
      <c r="E9041">
        <v>2405.919922</v>
      </c>
      <c r="F9041">
        <v>2405.919922</v>
      </c>
      <c r="G9041">
        <v>1950300000</v>
      </c>
    </row>
    <row r="9042" spans="1:7" x14ac:dyDescent="0.3">
      <c r="A9042" s="1">
        <v>39049</v>
      </c>
      <c r="B9042">
        <v>2397.320068</v>
      </c>
      <c r="C9042">
        <v>2414.080078</v>
      </c>
      <c r="D9042">
        <v>2390.1000979999999</v>
      </c>
      <c r="E9042">
        <v>2412.610107</v>
      </c>
      <c r="F9042">
        <v>2412.610107</v>
      </c>
      <c r="G9042">
        <v>1958630000</v>
      </c>
    </row>
    <row r="9043" spans="1:7" x14ac:dyDescent="0.3">
      <c r="A9043" s="1">
        <v>39050</v>
      </c>
      <c r="B9043">
        <v>2422.9099120000001</v>
      </c>
      <c r="C9043">
        <v>2436.610107</v>
      </c>
      <c r="D9043">
        <v>2414.8000489999999</v>
      </c>
      <c r="E9043">
        <v>2432.2299800000001</v>
      </c>
      <c r="F9043">
        <v>2432.2299800000001</v>
      </c>
      <c r="G9043">
        <v>1903430000</v>
      </c>
    </row>
    <row r="9044" spans="1:7" x14ac:dyDescent="0.3">
      <c r="A9044" s="1">
        <v>39051</v>
      </c>
      <c r="B9044">
        <v>2430.75</v>
      </c>
      <c r="C9044">
        <v>2441.3500979999999</v>
      </c>
      <c r="D9044">
        <v>2419.2299800000001</v>
      </c>
      <c r="E9044">
        <v>2431.7700199999999</v>
      </c>
      <c r="F9044">
        <v>2431.7700199999999</v>
      </c>
      <c r="G9044">
        <v>2134200000</v>
      </c>
    </row>
    <row r="9045" spans="1:7" x14ac:dyDescent="0.3">
      <c r="A9045" s="1">
        <v>39052</v>
      </c>
      <c r="B9045">
        <v>2430.75</v>
      </c>
      <c r="C9045">
        <v>2434.389893</v>
      </c>
      <c r="D9045">
        <v>2392.9499510000001</v>
      </c>
      <c r="E9045">
        <v>2413.209961</v>
      </c>
      <c r="F9045">
        <v>2413.209961</v>
      </c>
      <c r="G9045">
        <v>2040520000</v>
      </c>
    </row>
    <row r="9046" spans="1:7" x14ac:dyDescent="0.3">
      <c r="A9046" s="1">
        <v>39055</v>
      </c>
      <c r="B9046">
        <v>2420.919922</v>
      </c>
      <c r="C9046">
        <v>2455.669922</v>
      </c>
      <c r="D9046">
        <v>2420.6000979999999</v>
      </c>
      <c r="E9046">
        <v>2448.389893</v>
      </c>
      <c r="F9046">
        <v>2448.389893</v>
      </c>
      <c r="G9046">
        <v>1954530000</v>
      </c>
    </row>
    <row r="9047" spans="1:7" x14ac:dyDescent="0.3">
      <c r="A9047" s="1">
        <v>39056</v>
      </c>
      <c r="B9047">
        <v>2455.6999510000001</v>
      </c>
      <c r="C9047">
        <v>2459.51001</v>
      </c>
      <c r="D9047">
        <v>2445.139893</v>
      </c>
      <c r="E9047">
        <v>2452.3798830000001</v>
      </c>
      <c r="F9047">
        <v>2452.3798830000001</v>
      </c>
      <c r="G9047">
        <v>1990600000</v>
      </c>
    </row>
    <row r="9048" spans="1:7" x14ac:dyDescent="0.3">
      <c r="A9048" s="1">
        <v>39057</v>
      </c>
      <c r="B9048">
        <v>2447.540039</v>
      </c>
      <c r="C9048">
        <v>2451.860107</v>
      </c>
      <c r="D9048">
        <v>2436.469971</v>
      </c>
      <c r="E9048">
        <v>2445.860107</v>
      </c>
      <c r="F9048">
        <v>2445.860107</v>
      </c>
      <c r="G9048">
        <v>1889000000</v>
      </c>
    </row>
    <row r="9049" spans="1:7" x14ac:dyDescent="0.3">
      <c r="A9049" s="1">
        <v>39058</v>
      </c>
      <c r="B9049">
        <v>2449.639893</v>
      </c>
      <c r="C9049">
        <v>2454.9099120000001</v>
      </c>
      <c r="D9049">
        <v>2427.6899410000001</v>
      </c>
      <c r="E9049">
        <v>2427.6899410000001</v>
      </c>
      <c r="F9049">
        <v>2427.6899410000001</v>
      </c>
      <c r="G9049">
        <v>2051030000</v>
      </c>
    </row>
    <row r="9050" spans="1:7" x14ac:dyDescent="0.3">
      <c r="A9050" s="1">
        <v>39059</v>
      </c>
      <c r="B9050">
        <v>2423.669922</v>
      </c>
      <c r="C9050">
        <v>2447.030029</v>
      </c>
      <c r="D9050">
        <v>2416.7700199999999</v>
      </c>
      <c r="E9050">
        <v>2437.360107</v>
      </c>
      <c r="F9050">
        <v>2437.360107</v>
      </c>
      <c r="G9050">
        <v>1840600000</v>
      </c>
    </row>
    <row r="9051" spans="1:7" x14ac:dyDescent="0.3">
      <c r="A9051" s="1">
        <v>39062</v>
      </c>
      <c r="B9051">
        <v>2437.360107</v>
      </c>
      <c r="C9051">
        <v>2453.219971</v>
      </c>
      <c r="D9051">
        <v>2429.969971</v>
      </c>
      <c r="E9051">
        <v>2442.860107</v>
      </c>
      <c r="F9051">
        <v>2442.860107</v>
      </c>
      <c r="G9051">
        <v>1813340000</v>
      </c>
    </row>
    <row r="9052" spans="1:7" x14ac:dyDescent="0.3">
      <c r="A9052" s="1">
        <v>39063</v>
      </c>
      <c r="B9052">
        <v>2443.030029</v>
      </c>
      <c r="C9052">
        <v>2444.719971</v>
      </c>
      <c r="D9052">
        <v>2419.320068</v>
      </c>
      <c r="E9052">
        <v>2431.6000979999999</v>
      </c>
      <c r="F9052">
        <v>2431.6000979999999</v>
      </c>
      <c r="G9052">
        <v>1927540000</v>
      </c>
    </row>
    <row r="9053" spans="1:7" x14ac:dyDescent="0.3">
      <c r="A9053" s="1">
        <v>39064</v>
      </c>
      <c r="B9053">
        <v>2444.1201169999999</v>
      </c>
      <c r="C9053">
        <v>2444.1201169999999</v>
      </c>
      <c r="D9053">
        <v>2423.8701169999999</v>
      </c>
      <c r="E9053">
        <v>2432.4099120000001</v>
      </c>
      <c r="F9053">
        <v>2432.4099120000001</v>
      </c>
      <c r="G9053">
        <v>1782430000</v>
      </c>
    </row>
    <row r="9054" spans="1:7" x14ac:dyDescent="0.3">
      <c r="A9054" s="1">
        <v>39065</v>
      </c>
      <c r="B9054">
        <v>2435.75</v>
      </c>
      <c r="C9054">
        <v>2461.3100589999999</v>
      </c>
      <c r="D9054">
        <v>2435.75</v>
      </c>
      <c r="E9054">
        <v>2453.8500979999999</v>
      </c>
      <c r="F9054">
        <v>2453.8500979999999</v>
      </c>
      <c r="G9054">
        <v>1889510000</v>
      </c>
    </row>
    <row r="9055" spans="1:7" x14ac:dyDescent="0.3">
      <c r="A9055" s="1">
        <v>39066</v>
      </c>
      <c r="B9055">
        <v>2467.360107</v>
      </c>
      <c r="C9055">
        <v>2470.0200199999999</v>
      </c>
      <c r="D9055">
        <v>2455.23999</v>
      </c>
      <c r="E9055">
        <v>2457.1999510000001</v>
      </c>
      <c r="F9055">
        <v>2457.1999510000001</v>
      </c>
      <c r="G9055">
        <v>2324650000</v>
      </c>
    </row>
    <row r="9056" spans="1:7" x14ac:dyDescent="0.3">
      <c r="A9056" s="1">
        <v>39069</v>
      </c>
      <c r="B9056">
        <v>2462.429932</v>
      </c>
      <c r="C9056">
        <v>2470.9499510000001</v>
      </c>
      <c r="D9056">
        <v>2428.6599120000001</v>
      </c>
      <c r="E9056">
        <v>2435.570068</v>
      </c>
      <c r="F9056">
        <v>2435.570068</v>
      </c>
      <c r="G9056">
        <v>1936350000</v>
      </c>
    </row>
    <row r="9057" spans="1:7" x14ac:dyDescent="0.3">
      <c r="A9057" s="1">
        <v>39070</v>
      </c>
      <c r="B9057">
        <v>2420.080078</v>
      </c>
      <c r="C9057">
        <v>2437.330078</v>
      </c>
      <c r="D9057">
        <v>2408.8500979999999</v>
      </c>
      <c r="E9057">
        <v>2429.5500489999999</v>
      </c>
      <c r="F9057">
        <v>2429.5500489999999</v>
      </c>
      <c r="G9057">
        <v>1960720000</v>
      </c>
    </row>
    <row r="9058" spans="1:7" x14ac:dyDescent="0.3">
      <c r="A9058" s="1">
        <v>39071</v>
      </c>
      <c r="B9058">
        <v>2432</v>
      </c>
      <c r="C9058">
        <v>2443.3400879999999</v>
      </c>
      <c r="D9058">
        <v>2426.4099120000001</v>
      </c>
      <c r="E9058">
        <v>2427.610107</v>
      </c>
      <c r="F9058">
        <v>2427.610107</v>
      </c>
      <c r="G9058">
        <v>1749530000</v>
      </c>
    </row>
    <row r="9059" spans="1:7" x14ac:dyDescent="0.3">
      <c r="A9059" s="1">
        <v>39072</v>
      </c>
      <c r="B9059">
        <v>2430.139893</v>
      </c>
      <c r="C9059">
        <v>2433.1298830000001</v>
      </c>
      <c r="D9059">
        <v>2408.98999</v>
      </c>
      <c r="E9059">
        <v>2415.8500979999999</v>
      </c>
      <c r="F9059">
        <v>2415.8500979999999</v>
      </c>
      <c r="G9059">
        <v>1732880000</v>
      </c>
    </row>
    <row r="9060" spans="1:7" x14ac:dyDescent="0.3">
      <c r="A9060" s="1">
        <v>39073</v>
      </c>
      <c r="B9060">
        <v>2415.9799800000001</v>
      </c>
      <c r="C9060">
        <v>2416.48999</v>
      </c>
      <c r="D9060">
        <v>2400.719971</v>
      </c>
      <c r="E9060">
        <v>2401.179932</v>
      </c>
      <c r="F9060">
        <v>2401.179932</v>
      </c>
      <c r="G9060">
        <v>1306530000</v>
      </c>
    </row>
    <row r="9061" spans="1:7" x14ac:dyDescent="0.3">
      <c r="A9061" s="1">
        <v>39077</v>
      </c>
      <c r="B9061">
        <v>2398.219971</v>
      </c>
      <c r="C9061">
        <v>2414.209961</v>
      </c>
      <c r="D9061">
        <v>2397.679932</v>
      </c>
      <c r="E9061">
        <v>2413.51001</v>
      </c>
      <c r="F9061">
        <v>2413.51001</v>
      </c>
      <c r="G9061">
        <v>1016200000</v>
      </c>
    </row>
    <row r="9062" spans="1:7" x14ac:dyDescent="0.3">
      <c r="A9062" s="1">
        <v>39078</v>
      </c>
      <c r="B9062">
        <v>2418.780029</v>
      </c>
      <c r="C9062">
        <v>2432.7299800000001</v>
      </c>
      <c r="D9062">
        <v>2418.780029</v>
      </c>
      <c r="E9062">
        <v>2431.219971</v>
      </c>
      <c r="F9062">
        <v>2431.219971</v>
      </c>
      <c r="G9062">
        <v>1216260000</v>
      </c>
    </row>
    <row r="9063" spans="1:7" x14ac:dyDescent="0.3">
      <c r="A9063" s="1">
        <v>39079</v>
      </c>
      <c r="B9063">
        <v>2425.320068</v>
      </c>
      <c r="C9063">
        <v>2432.4799800000001</v>
      </c>
      <c r="D9063">
        <v>2420.9099120000001</v>
      </c>
      <c r="E9063">
        <v>2425.570068</v>
      </c>
      <c r="F9063">
        <v>2425.570068</v>
      </c>
      <c r="G9063">
        <v>1237530000</v>
      </c>
    </row>
    <row r="9064" spans="1:7" x14ac:dyDescent="0.3">
      <c r="A9064" s="1">
        <v>39080</v>
      </c>
      <c r="B9064">
        <v>2423.030029</v>
      </c>
      <c r="C9064">
        <v>2437.3798830000001</v>
      </c>
      <c r="D9064">
        <v>2413.429932</v>
      </c>
      <c r="E9064">
        <v>2415.290039</v>
      </c>
      <c r="F9064">
        <v>2415.290039</v>
      </c>
      <c r="G9064">
        <v>1413920000</v>
      </c>
    </row>
    <row r="9065" spans="1:7" x14ac:dyDescent="0.3">
      <c r="A9065" s="1">
        <v>39085</v>
      </c>
      <c r="B9065">
        <v>2429.719971</v>
      </c>
      <c r="C9065">
        <v>2454.6201169999999</v>
      </c>
      <c r="D9065">
        <v>2394.6599120000001</v>
      </c>
      <c r="E9065">
        <v>2423.1599120000001</v>
      </c>
      <c r="F9065">
        <v>2423.1599120000001</v>
      </c>
      <c r="G9065">
        <v>2435280000</v>
      </c>
    </row>
    <row r="9066" spans="1:7" x14ac:dyDescent="0.3">
      <c r="A9066" s="1">
        <v>39086</v>
      </c>
      <c r="B9066">
        <v>2423.820068</v>
      </c>
      <c r="C9066">
        <v>2460.51001</v>
      </c>
      <c r="D9066">
        <v>2413.75</v>
      </c>
      <c r="E9066">
        <v>2453.429932</v>
      </c>
      <c r="F9066">
        <v>2453.429932</v>
      </c>
      <c r="G9066">
        <v>2104210000</v>
      </c>
    </row>
    <row r="9067" spans="1:7" x14ac:dyDescent="0.3">
      <c r="A9067" s="1">
        <v>39087</v>
      </c>
      <c r="B9067">
        <v>2445.070068</v>
      </c>
      <c r="C9067">
        <v>2445.070068</v>
      </c>
      <c r="D9067">
        <v>2420.5900879999999</v>
      </c>
      <c r="E9067">
        <v>2434.25</v>
      </c>
      <c r="F9067">
        <v>2434.25</v>
      </c>
      <c r="G9067">
        <v>2060360000</v>
      </c>
    </row>
    <row r="9068" spans="1:7" x14ac:dyDescent="0.3">
      <c r="A9068" s="1">
        <v>39090</v>
      </c>
      <c r="B9068">
        <v>2435.25</v>
      </c>
      <c r="C9068">
        <v>2445.6298830000001</v>
      </c>
      <c r="D9068">
        <v>2421.1298830000001</v>
      </c>
      <c r="E9068">
        <v>2438.1999510000001</v>
      </c>
      <c r="F9068">
        <v>2438.1999510000001</v>
      </c>
      <c r="G9068">
        <v>1905620000</v>
      </c>
    </row>
    <row r="9069" spans="1:7" x14ac:dyDescent="0.3">
      <c r="A9069" s="1">
        <v>39091</v>
      </c>
      <c r="B9069">
        <v>2443.26001</v>
      </c>
      <c r="C9069">
        <v>2449.8701169999999</v>
      </c>
      <c r="D9069">
        <v>2423.5600589999999</v>
      </c>
      <c r="E9069">
        <v>2443.830078</v>
      </c>
      <c r="F9069">
        <v>2443.830078</v>
      </c>
      <c r="G9069">
        <v>2144160000</v>
      </c>
    </row>
    <row r="9070" spans="1:7" x14ac:dyDescent="0.3">
      <c r="A9070" s="1">
        <v>39092</v>
      </c>
      <c r="B9070">
        <v>2434.040039</v>
      </c>
      <c r="C9070">
        <v>2461.3400879999999</v>
      </c>
      <c r="D9070">
        <v>2427.8999020000001</v>
      </c>
      <c r="E9070">
        <v>2459.330078</v>
      </c>
      <c r="F9070">
        <v>2459.330078</v>
      </c>
      <c r="G9070">
        <v>2274210000</v>
      </c>
    </row>
    <row r="9071" spans="1:7" x14ac:dyDescent="0.3">
      <c r="A9071" s="1">
        <v>39093</v>
      </c>
      <c r="B9071">
        <v>2464.889893</v>
      </c>
      <c r="C9071">
        <v>2489.459961</v>
      </c>
      <c r="D9071">
        <v>2463.389893</v>
      </c>
      <c r="E9071">
        <v>2484.8500979999999</v>
      </c>
      <c r="F9071">
        <v>2484.8500979999999</v>
      </c>
      <c r="G9071">
        <v>2436270000</v>
      </c>
    </row>
    <row r="9072" spans="1:7" x14ac:dyDescent="0.3">
      <c r="A9072" s="1">
        <v>39094</v>
      </c>
      <c r="B9072">
        <v>2481.719971</v>
      </c>
      <c r="C9072">
        <v>2502.820068</v>
      </c>
      <c r="D9072">
        <v>2481.540039</v>
      </c>
      <c r="E9072">
        <v>2502.820068</v>
      </c>
      <c r="F9072">
        <v>2502.820068</v>
      </c>
      <c r="G9072">
        <v>2175810000</v>
      </c>
    </row>
    <row r="9073" spans="1:7" x14ac:dyDescent="0.3">
      <c r="A9073" s="1">
        <v>39098</v>
      </c>
      <c r="B9073">
        <v>2504.5600589999999</v>
      </c>
      <c r="C9073">
        <v>2508.929932</v>
      </c>
      <c r="D9073">
        <v>2493.919922</v>
      </c>
      <c r="E9073">
        <v>2497.780029</v>
      </c>
      <c r="F9073">
        <v>2497.780029</v>
      </c>
      <c r="G9073">
        <v>2139550000</v>
      </c>
    </row>
    <row r="9074" spans="1:7" x14ac:dyDescent="0.3">
      <c r="A9074" s="1">
        <v>39099</v>
      </c>
      <c r="B9074">
        <v>2487.889893</v>
      </c>
      <c r="C9074">
        <v>2496.929932</v>
      </c>
      <c r="D9074">
        <v>2475.830078</v>
      </c>
      <c r="E9074">
        <v>2479.419922</v>
      </c>
      <c r="F9074">
        <v>2479.419922</v>
      </c>
      <c r="G9074">
        <v>2273880000</v>
      </c>
    </row>
    <row r="9075" spans="1:7" x14ac:dyDescent="0.3">
      <c r="A9075" s="1">
        <v>39100</v>
      </c>
      <c r="B9075">
        <v>2475.330078</v>
      </c>
      <c r="C9075">
        <v>2475.8000489999999</v>
      </c>
      <c r="D9075">
        <v>2438.110107</v>
      </c>
      <c r="E9075">
        <v>2443.209961</v>
      </c>
      <c r="F9075">
        <v>2443.209961</v>
      </c>
      <c r="G9075">
        <v>2456180000</v>
      </c>
    </row>
    <row r="9076" spans="1:7" x14ac:dyDescent="0.3">
      <c r="A9076" s="1">
        <v>39101</v>
      </c>
      <c r="B9076">
        <v>2437.6298830000001</v>
      </c>
      <c r="C9076">
        <v>2453.790039</v>
      </c>
      <c r="D9076">
        <v>2435.679932</v>
      </c>
      <c r="E9076">
        <v>2451.3100589999999</v>
      </c>
      <c r="F9076">
        <v>2451.3100589999999</v>
      </c>
      <c r="G9076">
        <v>2037890000</v>
      </c>
    </row>
    <row r="9077" spans="1:7" x14ac:dyDescent="0.3">
      <c r="A9077" s="1">
        <v>39104</v>
      </c>
      <c r="B9077">
        <v>2454.5</v>
      </c>
      <c r="C9077">
        <v>2454.6599120000001</v>
      </c>
      <c r="D9077">
        <v>2422.919922</v>
      </c>
      <c r="E9077">
        <v>2431.070068</v>
      </c>
      <c r="F9077">
        <v>2431.070068</v>
      </c>
      <c r="G9077">
        <v>1900860000</v>
      </c>
    </row>
    <row r="9078" spans="1:7" x14ac:dyDescent="0.3">
      <c r="A9078" s="1">
        <v>39105</v>
      </c>
      <c r="B9078">
        <v>2428.26001</v>
      </c>
      <c r="C9078">
        <v>2447.030029</v>
      </c>
      <c r="D9078">
        <v>2425.9799800000001</v>
      </c>
      <c r="E9078">
        <v>2431.4099120000001</v>
      </c>
      <c r="F9078">
        <v>2431.4099120000001</v>
      </c>
      <c r="G9078">
        <v>2001100000</v>
      </c>
    </row>
    <row r="9079" spans="1:7" x14ac:dyDescent="0.3">
      <c r="A9079" s="1">
        <v>39106</v>
      </c>
      <c r="B9079">
        <v>2443.01001</v>
      </c>
      <c r="C9079">
        <v>2466.280029</v>
      </c>
      <c r="D9079">
        <v>2440.820068</v>
      </c>
      <c r="E9079">
        <v>2466.280029</v>
      </c>
      <c r="F9079">
        <v>2466.280029</v>
      </c>
      <c r="G9079">
        <v>2202040000</v>
      </c>
    </row>
    <row r="9080" spans="1:7" x14ac:dyDescent="0.3">
      <c r="A9080" s="1">
        <v>39107</v>
      </c>
      <c r="B9080">
        <v>2469.2700199999999</v>
      </c>
      <c r="C9080">
        <v>2470.51001</v>
      </c>
      <c r="D9080">
        <v>2430.5600589999999</v>
      </c>
      <c r="E9080">
        <v>2434.23999</v>
      </c>
      <c r="F9080">
        <v>2434.23999</v>
      </c>
      <c r="G9080">
        <v>2202280000</v>
      </c>
    </row>
    <row r="9081" spans="1:7" x14ac:dyDescent="0.3">
      <c r="A9081" s="1">
        <v>39108</v>
      </c>
      <c r="B9081">
        <v>2441.1000979999999</v>
      </c>
      <c r="C9081">
        <v>2443.4399410000001</v>
      </c>
      <c r="D9081">
        <v>2418.610107</v>
      </c>
      <c r="E9081">
        <v>2435.48999</v>
      </c>
      <c r="F9081">
        <v>2435.48999</v>
      </c>
      <c r="G9081">
        <v>2067080000</v>
      </c>
    </row>
    <row r="9082" spans="1:7" x14ac:dyDescent="0.3">
      <c r="A9082" s="1">
        <v>39111</v>
      </c>
      <c r="B9082">
        <v>2434.639893</v>
      </c>
      <c r="C9082">
        <v>2451.830078</v>
      </c>
      <c r="D9082">
        <v>2431.3100589999999</v>
      </c>
      <c r="E9082">
        <v>2441.0900879999999</v>
      </c>
      <c r="F9082">
        <v>2441.0900879999999</v>
      </c>
      <c r="G9082">
        <v>1915400000</v>
      </c>
    </row>
    <row r="9083" spans="1:7" x14ac:dyDescent="0.3">
      <c r="A9083" s="1">
        <v>39112</v>
      </c>
      <c r="B9083">
        <v>2446.6599120000001</v>
      </c>
      <c r="C9083">
        <v>2451</v>
      </c>
      <c r="D9083">
        <v>2437.419922</v>
      </c>
      <c r="E9083">
        <v>2448.639893</v>
      </c>
      <c r="F9083">
        <v>2448.639893</v>
      </c>
      <c r="G9083">
        <v>1769600000</v>
      </c>
    </row>
    <row r="9084" spans="1:7" x14ac:dyDescent="0.3">
      <c r="A9084" s="1">
        <v>39113</v>
      </c>
      <c r="B9084">
        <v>2443.330078</v>
      </c>
      <c r="C9084">
        <v>2471.1999510000001</v>
      </c>
      <c r="D9084">
        <v>2433.76001</v>
      </c>
      <c r="E9084">
        <v>2463.929932</v>
      </c>
      <c r="F9084">
        <v>2463.929932</v>
      </c>
      <c r="G9084">
        <v>2186710000</v>
      </c>
    </row>
    <row r="9085" spans="1:7" x14ac:dyDescent="0.3">
      <c r="A9085" s="1">
        <v>39114</v>
      </c>
      <c r="B9085">
        <v>2474.080078</v>
      </c>
      <c r="C9085">
        <v>2481.3798830000001</v>
      </c>
      <c r="D9085">
        <v>2458.709961</v>
      </c>
      <c r="E9085">
        <v>2468.3798830000001</v>
      </c>
      <c r="F9085">
        <v>2468.3798830000001</v>
      </c>
      <c r="G9085">
        <v>2170040000</v>
      </c>
    </row>
    <row r="9086" spans="1:7" x14ac:dyDescent="0.3">
      <c r="A9086" s="1">
        <v>39115</v>
      </c>
      <c r="B9086">
        <v>2474.1899410000001</v>
      </c>
      <c r="C9086">
        <v>2478.4099120000001</v>
      </c>
      <c r="D9086">
        <v>2466.5600589999999</v>
      </c>
      <c r="E9086">
        <v>2475.8798830000001</v>
      </c>
      <c r="F9086">
        <v>2475.8798830000001</v>
      </c>
      <c r="G9086">
        <v>1876770000</v>
      </c>
    </row>
    <row r="9087" spans="1:7" x14ac:dyDescent="0.3">
      <c r="A9087" s="1">
        <v>39118</v>
      </c>
      <c r="B9087">
        <v>2475.030029</v>
      </c>
      <c r="C9087">
        <v>2481.570068</v>
      </c>
      <c r="D9087">
        <v>2466.179932</v>
      </c>
      <c r="E9087">
        <v>2470.6000979999999</v>
      </c>
      <c r="F9087">
        <v>2470.6000979999999</v>
      </c>
      <c r="G9087">
        <v>1875310000</v>
      </c>
    </row>
    <row r="9088" spans="1:7" x14ac:dyDescent="0.3">
      <c r="A9088" s="1">
        <v>39119</v>
      </c>
      <c r="B9088">
        <v>2475.780029</v>
      </c>
      <c r="C9088">
        <v>2478.23999</v>
      </c>
      <c r="D9088">
        <v>2454.6000979999999</v>
      </c>
      <c r="E9088">
        <v>2471.48999</v>
      </c>
      <c r="F9088">
        <v>2471.48999</v>
      </c>
      <c r="G9088">
        <v>2113710000</v>
      </c>
    </row>
    <row r="9089" spans="1:7" x14ac:dyDescent="0.3">
      <c r="A9089" s="1">
        <v>39120</v>
      </c>
      <c r="B9089">
        <v>2483.7299800000001</v>
      </c>
      <c r="C9089">
        <v>2495.2700199999999</v>
      </c>
      <c r="D9089">
        <v>2475.570068</v>
      </c>
      <c r="E9089">
        <v>2490.5</v>
      </c>
      <c r="F9089">
        <v>2490.5</v>
      </c>
      <c r="G9089">
        <v>2198410000</v>
      </c>
    </row>
    <row r="9090" spans="1:7" x14ac:dyDescent="0.3">
      <c r="A9090" s="1">
        <v>39121</v>
      </c>
      <c r="B9090">
        <v>2484.5</v>
      </c>
      <c r="C9090">
        <v>2492.4099120000001</v>
      </c>
      <c r="D9090">
        <v>2477.709961</v>
      </c>
      <c r="E9090">
        <v>2488.669922</v>
      </c>
      <c r="F9090">
        <v>2488.669922</v>
      </c>
      <c r="G9090">
        <v>1995880000</v>
      </c>
    </row>
    <row r="9091" spans="1:7" x14ac:dyDescent="0.3">
      <c r="A9091" s="1">
        <v>39122</v>
      </c>
      <c r="B9091">
        <v>2491.6499020000001</v>
      </c>
      <c r="C9091">
        <v>2496.5200199999999</v>
      </c>
      <c r="D9091">
        <v>2453.4399410000001</v>
      </c>
      <c r="E9091">
        <v>2459.820068</v>
      </c>
      <c r="F9091">
        <v>2459.820068</v>
      </c>
      <c r="G9091">
        <v>2186590000</v>
      </c>
    </row>
    <row r="9092" spans="1:7" x14ac:dyDescent="0.3">
      <c r="A9092" s="1">
        <v>39125</v>
      </c>
      <c r="B9092">
        <v>2460.6298830000001</v>
      </c>
      <c r="C9092">
        <v>2460.6298830000001</v>
      </c>
      <c r="D9092">
        <v>2444.679932</v>
      </c>
      <c r="E9092">
        <v>2450.3798830000001</v>
      </c>
      <c r="F9092">
        <v>2450.3798830000001</v>
      </c>
      <c r="G9092">
        <v>1840250000</v>
      </c>
    </row>
    <row r="9093" spans="1:7" x14ac:dyDescent="0.3">
      <c r="A9093" s="1">
        <v>39126</v>
      </c>
      <c r="B9093">
        <v>2455.25</v>
      </c>
      <c r="C9093">
        <v>2464.5600589999999</v>
      </c>
      <c r="D9093">
        <v>2452.169922</v>
      </c>
      <c r="E9093">
        <v>2459.8798830000001</v>
      </c>
      <c r="F9093">
        <v>2459.8798830000001</v>
      </c>
      <c r="G9093">
        <v>1821390000</v>
      </c>
    </row>
    <row r="9094" spans="1:7" x14ac:dyDescent="0.3">
      <c r="A9094" s="1">
        <v>39127</v>
      </c>
      <c r="B9094">
        <v>2468.040039</v>
      </c>
      <c r="C9094">
        <v>2494.51001</v>
      </c>
      <c r="D9094">
        <v>2468.040039</v>
      </c>
      <c r="E9094">
        <v>2488.3798830000001</v>
      </c>
      <c r="F9094">
        <v>2488.3798830000001</v>
      </c>
      <c r="G9094">
        <v>2173580000</v>
      </c>
    </row>
    <row r="9095" spans="1:7" x14ac:dyDescent="0.3">
      <c r="A9095" s="1">
        <v>39128</v>
      </c>
      <c r="B9095">
        <v>2489.8400879999999</v>
      </c>
      <c r="C9095">
        <v>2498.3701169999999</v>
      </c>
      <c r="D9095">
        <v>2485.51001</v>
      </c>
      <c r="E9095">
        <v>2497.1000979999999</v>
      </c>
      <c r="F9095">
        <v>2497.1000979999999</v>
      </c>
      <c r="G9095">
        <v>1949670000</v>
      </c>
    </row>
    <row r="9096" spans="1:7" x14ac:dyDescent="0.3">
      <c r="A9096" s="1">
        <v>39129</v>
      </c>
      <c r="B9096">
        <v>2491.4799800000001</v>
      </c>
      <c r="C9096">
        <v>2497.919922</v>
      </c>
      <c r="D9096">
        <v>2482.6599120000001</v>
      </c>
      <c r="E9096">
        <v>2496.3100589999999</v>
      </c>
      <c r="F9096">
        <v>2496.3100589999999</v>
      </c>
      <c r="G9096">
        <v>1887430000</v>
      </c>
    </row>
    <row r="9097" spans="1:7" x14ac:dyDescent="0.3">
      <c r="A9097" s="1">
        <v>39133</v>
      </c>
      <c r="B9097">
        <v>2491.75</v>
      </c>
      <c r="C9097">
        <v>2514.219971</v>
      </c>
      <c r="D9097">
        <v>2479.919922</v>
      </c>
      <c r="E9097">
        <v>2513.040039</v>
      </c>
      <c r="F9097">
        <v>2513.040039</v>
      </c>
      <c r="G9097">
        <v>2165590000</v>
      </c>
    </row>
    <row r="9098" spans="1:7" x14ac:dyDescent="0.3">
      <c r="A9098" s="1">
        <v>39134</v>
      </c>
      <c r="B9098">
        <v>2503.540039</v>
      </c>
      <c r="C9098">
        <v>2518.419922</v>
      </c>
      <c r="D9098">
        <v>2500.959961</v>
      </c>
      <c r="E9098">
        <v>2518.419922</v>
      </c>
      <c r="F9098">
        <v>2518.419922</v>
      </c>
      <c r="G9098">
        <v>2012450000</v>
      </c>
    </row>
    <row r="9099" spans="1:7" x14ac:dyDescent="0.3">
      <c r="A9099" s="1">
        <v>39135</v>
      </c>
      <c r="B9099">
        <v>2523.360107</v>
      </c>
      <c r="C9099">
        <v>2531.419922</v>
      </c>
      <c r="D9099">
        <v>2509.0600589999999</v>
      </c>
      <c r="E9099">
        <v>2524.9399410000001</v>
      </c>
      <c r="F9099">
        <v>2524.9399410000001</v>
      </c>
      <c r="G9099">
        <v>1850960000</v>
      </c>
    </row>
    <row r="9100" spans="1:7" x14ac:dyDescent="0.3">
      <c r="A9100" s="1">
        <v>39136</v>
      </c>
      <c r="B9100">
        <v>2522.530029</v>
      </c>
      <c r="C9100">
        <v>2522.8400879999999</v>
      </c>
      <c r="D9100">
        <v>2506.9499510000001</v>
      </c>
      <c r="E9100">
        <v>2515.1000979999999</v>
      </c>
      <c r="F9100">
        <v>2515.1000979999999</v>
      </c>
      <c r="G9100">
        <v>2012220000</v>
      </c>
    </row>
    <row r="9101" spans="1:7" x14ac:dyDescent="0.3">
      <c r="A9101" s="1">
        <v>39139</v>
      </c>
      <c r="B9101">
        <v>2525.040039</v>
      </c>
      <c r="C9101">
        <v>2525.9799800000001</v>
      </c>
      <c r="D9101">
        <v>2492.540039</v>
      </c>
      <c r="E9101">
        <v>2504.5200199999999</v>
      </c>
      <c r="F9101">
        <v>2504.5200199999999</v>
      </c>
      <c r="G9101">
        <v>1912480000</v>
      </c>
    </row>
    <row r="9102" spans="1:7" x14ac:dyDescent="0.3">
      <c r="A9102" s="1">
        <v>39140</v>
      </c>
      <c r="B9102">
        <v>2468.73999</v>
      </c>
      <c r="C9102">
        <v>2470.919922</v>
      </c>
      <c r="D9102">
        <v>2402.360107</v>
      </c>
      <c r="E9102">
        <v>2407.860107</v>
      </c>
      <c r="F9102">
        <v>2407.860107</v>
      </c>
      <c r="G9102">
        <v>3037380000</v>
      </c>
    </row>
    <row r="9103" spans="1:7" x14ac:dyDescent="0.3">
      <c r="A9103" s="1">
        <v>39141</v>
      </c>
      <c r="B9103">
        <v>2411.889893</v>
      </c>
      <c r="C9103">
        <v>2431.860107</v>
      </c>
      <c r="D9103">
        <v>2395.3500979999999</v>
      </c>
      <c r="E9103">
        <v>2416.1499020000001</v>
      </c>
      <c r="F9103">
        <v>2416.1499020000001</v>
      </c>
      <c r="G9103">
        <v>2620450000</v>
      </c>
    </row>
    <row r="9104" spans="1:7" x14ac:dyDescent="0.3">
      <c r="A9104" s="1">
        <v>39142</v>
      </c>
      <c r="B9104">
        <v>2377.179932</v>
      </c>
      <c r="C9104">
        <v>2419.1499020000001</v>
      </c>
      <c r="D9104">
        <v>2359.4399410000001</v>
      </c>
      <c r="E9104">
        <v>2404.209961</v>
      </c>
      <c r="F9104">
        <v>2404.209961</v>
      </c>
      <c r="G9104">
        <v>2710750000</v>
      </c>
    </row>
    <row r="9105" spans="1:7" x14ac:dyDescent="0.3">
      <c r="A9105" s="1">
        <v>39143</v>
      </c>
      <c r="B9105">
        <v>2389.860107</v>
      </c>
      <c r="C9105">
        <v>2401.26001</v>
      </c>
      <c r="D9105">
        <v>2368</v>
      </c>
      <c r="E9105">
        <v>2368</v>
      </c>
      <c r="F9105">
        <v>2368</v>
      </c>
      <c r="G9105">
        <v>2352790000</v>
      </c>
    </row>
    <row r="9106" spans="1:7" x14ac:dyDescent="0.3">
      <c r="A9106" s="1">
        <v>39146</v>
      </c>
      <c r="B9106">
        <v>2368</v>
      </c>
      <c r="C9106">
        <v>2377.8400879999999</v>
      </c>
      <c r="D9106">
        <v>2340.3999020000001</v>
      </c>
      <c r="E9106">
        <v>2340.679932</v>
      </c>
      <c r="F9106">
        <v>2340.679932</v>
      </c>
      <c r="G9106">
        <v>2291680000</v>
      </c>
    </row>
    <row r="9107" spans="1:7" x14ac:dyDescent="0.3">
      <c r="A9107" s="1">
        <v>39147</v>
      </c>
      <c r="B9107">
        <v>2363.1499020000001</v>
      </c>
      <c r="C9107">
        <v>2390.139893</v>
      </c>
      <c r="D9107">
        <v>2361.2700199999999</v>
      </c>
      <c r="E9107">
        <v>2385.139893</v>
      </c>
      <c r="F9107">
        <v>2385.139893</v>
      </c>
      <c r="G9107">
        <v>2121430000</v>
      </c>
    </row>
    <row r="9108" spans="1:7" x14ac:dyDescent="0.3">
      <c r="A9108" s="1">
        <v>39148</v>
      </c>
      <c r="B9108">
        <v>2382.6499020000001</v>
      </c>
      <c r="C9108">
        <v>2388.780029</v>
      </c>
      <c r="D9108">
        <v>2371.919922</v>
      </c>
      <c r="E9108">
        <v>2374.639893</v>
      </c>
      <c r="F9108">
        <v>2374.639893</v>
      </c>
      <c r="G9108">
        <v>1959330000</v>
      </c>
    </row>
    <row r="9109" spans="1:7" x14ac:dyDescent="0.3">
      <c r="A9109" s="1">
        <v>39149</v>
      </c>
      <c r="B9109">
        <v>2396.5500489999999</v>
      </c>
      <c r="C9109">
        <v>2402.1999510000001</v>
      </c>
      <c r="D9109">
        <v>2382</v>
      </c>
      <c r="E9109">
        <v>2387.7299800000001</v>
      </c>
      <c r="F9109">
        <v>2387.7299800000001</v>
      </c>
      <c r="G9109">
        <v>1989910000</v>
      </c>
    </row>
    <row r="9110" spans="1:7" x14ac:dyDescent="0.3">
      <c r="A9110" s="1">
        <v>39150</v>
      </c>
      <c r="B9110">
        <v>2403.1298830000001</v>
      </c>
      <c r="C9110">
        <v>2404.8000489999999</v>
      </c>
      <c r="D9110">
        <v>2375.570068</v>
      </c>
      <c r="E9110">
        <v>2387.5500489999999</v>
      </c>
      <c r="F9110">
        <v>2387.5500489999999</v>
      </c>
      <c r="G9110">
        <v>1875050000</v>
      </c>
    </row>
    <row r="9111" spans="1:7" x14ac:dyDescent="0.3">
      <c r="A9111" s="1">
        <v>39153</v>
      </c>
      <c r="B9111">
        <v>2385.139893</v>
      </c>
      <c r="C9111">
        <v>2404.0200199999999</v>
      </c>
      <c r="D9111">
        <v>2384.389893</v>
      </c>
      <c r="E9111">
        <v>2402.290039</v>
      </c>
      <c r="F9111">
        <v>2402.290039</v>
      </c>
      <c r="G9111">
        <v>1637980000</v>
      </c>
    </row>
    <row r="9112" spans="1:7" x14ac:dyDescent="0.3">
      <c r="A9112" s="1">
        <v>39154</v>
      </c>
      <c r="B9112">
        <v>2388.860107</v>
      </c>
      <c r="C9112">
        <v>2395.9799800000001</v>
      </c>
      <c r="D9112">
        <v>2350.570068</v>
      </c>
      <c r="E9112">
        <v>2350.570068</v>
      </c>
      <c r="F9112">
        <v>2350.570068</v>
      </c>
      <c r="G9112">
        <v>2235000000</v>
      </c>
    </row>
    <row r="9113" spans="1:7" x14ac:dyDescent="0.3">
      <c r="A9113" s="1">
        <v>39155</v>
      </c>
      <c r="B9113">
        <v>2350.9399410000001</v>
      </c>
      <c r="C9113">
        <v>2371.73999</v>
      </c>
      <c r="D9113">
        <v>2331.570068</v>
      </c>
      <c r="E9113">
        <v>2371.73999</v>
      </c>
      <c r="F9113">
        <v>2371.73999</v>
      </c>
      <c r="G9113">
        <v>2255630000</v>
      </c>
    </row>
    <row r="9114" spans="1:7" x14ac:dyDescent="0.3">
      <c r="A9114" s="1">
        <v>39156</v>
      </c>
      <c r="B9114">
        <v>2371.0200199999999</v>
      </c>
      <c r="C9114">
        <v>2382.6201169999999</v>
      </c>
      <c r="D9114">
        <v>2367.73999</v>
      </c>
      <c r="E9114">
        <v>2378.6999510000001</v>
      </c>
      <c r="F9114">
        <v>2378.6999510000001</v>
      </c>
      <c r="G9114">
        <v>1690430000</v>
      </c>
    </row>
    <row r="9115" spans="1:7" x14ac:dyDescent="0.3">
      <c r="A9115" s="1">
        <v>39157</v>
      </c>
      <c r="B9115">
        <v>2376.820068</v>
      </c>
      <c r="C9115">
        <v>2385.320068</v>
      </c>
      <c r="D9115">
        <v>2364.360107</v>
      </c>
      <c r="E9115">
        <v>2372.6599120000001</v>
      </c>
      <c r="F9115">
        <v>2372.6599120000001</v>
      </c>
      <c r="G9115">
        <v>2031650000</v>
      </c>
    </row>
    <row r="9116" spans="1:7" x14ac:dyDescent="0.3">
      <c r="A9116" s="1">
        <v>39160</v>
      </c>
      <c r="B9116">
        <v>2384.6599120000001</v>
      </c>
      <c r="C9116">
        <v>2399.8000489999999</v>
      </c>
      <c r="D9116">
        <v>2381.5500489999999</v>
      </c>
      <c r="E9116">
        <v>2394.4099120000001</v>
      </c>
      <c r="F9116">
        <v>2394.4099120000001</v>
      </c>
      <c r="G9116">
        <v>1650970000</v>
      </c>
    </row>
    <row r="9117" spans="1:7" x14ac:dyDescent="0.3">
      <c r="A9117" s="1">
        <v>39161</v>
      </c>
      <c r="B9117">
        <v>2394.820068</v>
      </c>
      <c r="C9117">
        <v>2412.639893</v>
      </c>
      <c r="D9117">
        <v>2393.1899410000001</v>
      </c>
      <c r="E9117">
        <v>2408.209961</v>
      </c>
      <c r="F9117">
        <v>2408.209961</v>
      </c>
      <c r="G9117">
        <v>1761940000</v>
      </c>
    </row>
    <row r="9118" spans="1:7" x14ac:dyDescent="0.3">
      <c r="A9118" s="1">
        <v>39162</v>
      </c>
      <c r="B9118">
        <v>2415.540039</v>
      </c>
      <c r="C9118">
        <v>2455.919922</v>
      </c>
      <c r="D9118">
        <v>2405.389893</v>
      </c>
      <c r="E9118">
        <v>2455.919922</v>
      </c>
      <c r="F9118">
        <v>2455.919922</v>
      </c>
      <c r="G9118">
        <v>2158740000</v>
      </c>
    </row>
    <row r="9119" spans="1:7" x14ac:dyDescent="0.3">
      <c r="A9119" s="1">
        <v>39163</v>
      </c>
      <c r="B9119">
        <v>2457.0600589999999</v>
      </c>
      <c r="C9119">
        <v>2457.3701169999999</v>
      </c>
      <c r="D9119">
        <v>2442.51001</v>
      </c>
      <c r="E9119">
        <v>2451.73999</v>
      </c>
      <c r="F9119">
        <v>2451.73999</v>
      </c>
      <c r="G9119">
        <v>1887290000</v>
      </c>
    </row>
    <row r="9120" spans="1:7" x14ac:dyDescent="0.3">
      <c r="A9120" s="1">
        <v>39164</v>
      </c>
      <c r="B9120">
        <v>2451.830078</v>
      </c>
      <c r="C9120">
        <v>2459.959961</v>
      </c>
      <c r="D9120">
        <v>2447.8100589999999</v>
      </c>
      <c r="E9120">
        <v>2448.929932</v>
      </c>
      <c r="F9120">
        <v>2448.929932</v>
      </c>
      <c r="G9120">
        <v>1634470000</v>
      </c>
    </row>
    <row r="9121" spans="1:7" x14ac:dyDescent="0.3">
      <c r="A9121" s="1">
        <v>39167</v>
      </c>
      <c r="B9121">
        <v>2451.6000979999999</v>
      </c>
      <c r="C9121">
        <v>2455.6298830000001</v>
      </c>
      <c r="D9121">
        <v>2428</v>
      </c>
      <c r="E9121">
        <v>2455.6298830000001</v>
      </c>
      <c r="F9121">
        <v>2455.6298830000001</v>
      </c>
      <c r="G9121">
        <v>1817870000</v>
      </c>
    </row>
    <row r="9122" spans="1:7" x14ac:dyDescent="0.3">
      <c r="A9122" s="1">
        <v>39168</v>
      </c>
      <c r="B9122">
        <v>2448.919922</v>
      </c>
      <c r="C9122">
        <v>2450.030029</v>
      </c>
      <c r="D9122">
        <v>2435.1899410000001</v>
      </c>
      <c r="E9122">
        <v>2437.429932</v>
      </c>
      <c r="F9122">
        <v>2437.429932</v>
      </c>
      <c r="G9122">
        <v>1708060000</v>
      </c>
    </row>
    <row r="9123" spans="1:7" x14ac:dyDescent="0.3">
      <c r="A9123" s="1">
        <v>39169</v>
      </c>
      <c r="B9123">
        <v>2427.1899410000001</v>
      </c>
      <c r="C9123">
        <v>2434.320068</v>
      </c>
      <c r="D9123">
        <v>2413.0900879999999</v>
      </c>
      <c r="E9123">
        <v>2417.1000979999999</v>
      </c>
      <c r="F9123">
        <v>2417.1000979999999</v>
      </c>
      <c r="G9123">
        <v>1868310000</v>
      </c>
    </row>
    <row r="9124" spans="1:7" x14ac:dyDescent="0.3">
      <c r="A9124" s="1">
        <v>39170</v>
      </c>
      <c r="B9124">
        <v>2432.5</v>
      </c>
      <c r="C9124">
        <v>2433.040039</v>
      </c>
      <c r="D9124">
        <v>2396.830078</v>
      </c>
      <c r="E9124">
        <v>2417.8798830000001</v>
      </c>
      <c r="F9124">
        <v>2417.8798830000001</v>
      </c>
      <c r="G9124">
        <v>1926070000</v>
      </c>
    </row>
    <row r="9125" spans="1:7" x14ac:dyDescent="0.3">
      <c r="A9125" s="1">
        <v>39171</v>
      </c>
      <c r="B9125">
        <v>2419.9099120000001</v>
      </c>
      <c r="C9125">
        <v>2432.1999510000001</v>
      </c>
      <c r="D9125">
        <v>2403.01001</v>
      </c>
      <c r="E9125">
        <v>2421.639893</v>
      </c>
      <c r="F9125">
        <v>2421.639893</v>
      </c>
      <c r="G9125">
        <v>1998550000</v>
      </c>
    </row>
    <row r="9126" spans="1:7" x14ac:dyDescent="0.3">
      <c r="A9126" s="1">
        <v>39174</v>
      </c>
      <c r="B9126">
        <v>2425.360107</v>
      </c>
      <c r="C9126">
        <v>2427.9399410000001</v>
      </c>
      <c r="D9126">
        <v>2409.040039</v>
      </c>
      <c r="E9126">
        <v>2422.26001</v>
      </c>
      <c r="F9126">
        <v>2422.26001</v>
      </c>
      <c r="G9126">
        <v>1784170000</v>
      </c>
    </row>
    <row r="9127" spans="1:7" x14ac:dyDescent="0.3">
      <c r="A9127" s="1">
        <v>39175</v>
      </c>
      <c r="B9127">
        <v>2432.3000489999999</v>
      </c>
      <c r="C9127">
        <v>2456.169922</v>
      </c>
      <c r="D9127">
        <v>2432.3000489999999</v>
      </c>
      <c r="E9127">
        <v>2450.330078</v>
      </c>
      <c r="F9127">
        <v>2450.330078</v>
      </c>
      <c r="G9127">
        <v>1932030000</v>
      </c>
    </row>
    <row r="9128" spans="1:7" x14ac:dyDescent="0.3">
      <c r="A9128" s="1">
        <v>39176</v>
      </c>
      <c r="B9128">
        <v>2451.9399410000001</v>
      </c>
      <c r="C9128">
        <v>2461.48999</v>
      </c>
      <c r="D9128">
        <v>2448.6899410000001</v>
      </c>
      <c r="E9128">
        <v>2458.6899410000001</v>
      </c>
      <c r="F9128">
        <v>2458.6899410000001</v>
      </c>
      <c r="G9128">
        <v>1933300000</v>
      </c>
    </row>
    <row r="9129" spans="1:7" x14ac:dyDescent="0.3">
      <c r="A9129" s="1">
        <v>39177</v>
      </c>
      <c r="B9129">
        <v>2457.6499020000001</v>
      </c>
      <c r="C9129">
        <v>2471.3400879999999</v>
      </c>
      <c r="D9129">
        <v>2455.6000979999999</v>
      </c>
      <c r="E9129">
        <v>2471.3400879999999</v>
      </c>
      <c r="F9129">
        <v>2471.3400879999999</v>
      </c>
      <c r="G9129">
        <v>1537800000</v>
      </c>
    </row>
    <row r="9130" spans="1:7" x14ac:dyDescent="0.3">
      <c r="A9130" s="1">
        <v>39181</v>
      </c>
      <c r="B9130">
        <v>2478.0200199999999</v>
      </c>
      <c r="C9130">
        <v>2478.679932</v>
      </c>
      <c r="D9130">
        <v>2464.570068</v>
      </c>
      <c r="E9130">
        <v>2469.179932</v>
      </c>
      <c r="F9130">
        <v>2469.179932</v>
      </c>
      <c r="G9130">
        <v>1714880000</v>
      </c>
    </row>
    <row r="9131" spans="1:7" x14ac:dyDescent="0.3">
      <c r="A9131" s="1">
        <v>39182</v>
      </c>
      <c r="B9131">
        <v>2468.1298830000001</v>
      </c>
      <c r="C9131">
        <v>2479.459961</v>
      </c>
      <c r="D9131">
        <v>2468.030029</v>
      </c>
      <c r="E9131">
        <v>2477.610107</v>
      </c>
      <c r="F9131">
        <v>2477.610107</v>
      </c>
      <c r="G9131">
        <v>1834530000</v>
      </c>
    </row>
    <row r="9132" spans="1:7" x14ac:dyDescent="0.3">
      <c r="A9132" s="1">
        <v>39183</v>
      </c>
      <c r="B9132">
        <v>2477.76001</v>
      </c>
      <c r="C9132">
        <v>2478.51001</v>
      </c>
      <c r="D9132">
        <v>2452.0500489999999</v>
      </c>
      <c r="E9132">
        <v>2459.3100589999999</v>
      </c>
      <c r="F9132">
        <v>2459.3100589999999</v>
      </c>
      <c r="G9132">
        <v>1957970000</v>
      </c>
    </row>
    <row r="9133" spans="1:7" x14ac:dyDescent="0.3">
      <c r="A9133" s="1">
        <v>39184</v>
      </c>
      <c r="B9133">
        <v>2455.719971</v>
      </c>
      <c r="C9133">
        <v>2480.4099120000001</v>
      </c>
      <c r="D9133">
        <v>2448.709961</v>
      </c>
      <c r="E9133">
        <v>2480.320068</v>
      </c>
      <c r="F9133">
        <v>2480.320068</v>
      </c>
      <c r="G9133">
        <v>1905500000</v>
      </c>
    </row>
    <row r="9134" spans="1:7" x14ac:dyDescent="0.3">
      <c r="A9134" s="1">
        <v>39185</v>
      </c>
      <c r="B9134">
        <v>2479.6899410000001</v>
      </c>
      <c r="C9134">
        <v>2491.9399410000001</v>
      </c>
      <c r="D9134">
        <v>2468.2299800000001</v>
      </c>
      <c r="E9134">
        <v>2491.9399410000001</v>
      </c>
      <c r="F9134">
        <v>2491.9399410000001</v>
      </c>
      <c r="G9134">
        <v>1834320000</v>
      </c>
    </row>
    <row r="9135" spans="1:7" x14ac:dyDescent="0.3">
      <c r="A9135" s="1">
        <v>39188</v>
      </c>
      <c r="B9135">
        <v>2500.5500489999999</v>
      </c>
      <c r="C9135">
        <v>2519.030029</v>
      </c>
      <c r="D9135">
        <v>2500.5500489999999</v>
      </c>
      <c r="E9135">
        <v>2518.330078</v>
      </c>
      <c r="F9135">
        <v>2518.330078</v>
      </c>
      <c r="G9135">
        <v>1779410000</v>
      </c>
    </row>
    <row r="9136" spans="1:7" x14ac:dyDescent="0.3">
      <c r="A9136" s="1">
        <v>39189</v>
      </c>
      <c r="B9136">
        <v>2519.1201169999999</v>
      </c>
      <c r="C9136">
        <v>2522.070068</v>
      </c>
      <c r="D9136">
        <v>2510.6000979999999</v>
      </c>
      <c r="E9136">
        <v>2516.9499510000001</v>
      </c>
      <c r="F9136">
        <v>2516.9499510000001</v>
      </c>
      <c r="G9136">
        <v>1900920000</v>
      </c>
    </row>
    <row r="9137" spans="1:7" x14ac:dyDescent="0.3">
      <c r="A9137" s="1">
        <v>39190</v>
      </c>
      <c r="B9137">
        <v>2507.3400879999999</v>
      </c>
      <c r="C9137">
        <v>2518.209961</v>
      </c>
      <c r="D9137">
        <v>2499.6499020000001</v>
      </c>
      <c r="E9137">
        <v>2510.5</v>
      </c>
      <c r="F9137">
        <v>2510.5</v>
      </c>
      <c r="G9137">
        <v>2046760000</v>
      </c>
    </row>
    <row r="9138" spans="1:7" x14ac:dyDescent="0.3">
      <c r="A9138" s="1">
        <v>39191</v>
      </c>
      <c r="B9138">
        <v>2497.219971</v>
      </c>
      <c r="C9138">
        <v>2515.9499510000001</v>
      </c>
      <c r="D9138">
        <v>2490.3400879999999</v>
      </c>
      <c r="E9138">
        <v>2505.3500979999999</v>
      </c>
      <c r="F9138">
        <v>2505.3500979999999</v>
      </c>
      <c r="G9138">
        <v>2112920000</v>
      </c>
    </row>
    <row r="9139" spans="1:7" x14ac:dyDescent="0.3">
      <c r="A9139" s="1">
        <v>39192</v>
      </c>
      <c r="B9139">
        <v>2525.2299800000001</v>
      </c>
      <c r="C9139">
        <v>2532.23999</v>
      </c>
      <c r="D9139">
        <v>2515.23999</v>
      </c>
      <c r="E9139">
        <v>2526.389893</v>
      </c>
      <c r="F9139">
        <v>2526.389893</v>
      </c>
      <c r="G9139">
        <v>2084270000</v>
      </c>
    </row>
    <row r="9140" spans="1:7" x14ac:dyDescent="0.3">
      <c r="A9140" s="1">
        <v>39195</v>
      </c>
      <c r="B9140">
        <v>2525.7700199999999</v>
      </c>
      <c r="C9140">
        <v>2531.3999020000001</v>
      </c>
      <c r="D9140">
        <v>2518.469971</v>
      </c>
      <c r="E9140">
        <v>2523.669922</v>
      </c>
      <c r="F9140">
        <v>2523.669922</v>
      </c>
      <c r="G9140">
        <v>1928530000</v>
      </c>
    </row>
    <row r="9141" spans="1:7" x14ac:dyDescent="0.3">
      <c r="A9141" s="1">
        <v>39196</v>
      </c>
      <c r="B9141">
        <v>2528.389893</v>
      </c>
      <c r="C9141">
        <v>2529.4799800000001</v>
      </c>
      <c r="D9141">
        <v>2509.26001</v>
      </c>
      <c r="E9141">
        <v>2524.540039</v>
      </c>
      <c r="F9141">
        <v>2524.540039</v>
      </c>
      <c r="G9141">
        <v>2220610000</v>
      </c>
    </row>
    <row r="9142" spans="1:7" x14ac:dyDescent="0.3">
      <c r="A9142" s="1">
        <v>39197</v>
      </c>
      <c r="B9142">
        <v>2533.540039</v>
      </c>
      <c r="C9142">
        <v>2551.389893</v>
      </c>
      <c r="D9142">
        <v>2523.8400879999999</v>
      </c>
      <c r="E9142">
        <v>2547.889893</v>
      </c>
      <c r="F9142">
        <v>2547.889893</v>
      </c>
      <c r="G9142">
        <v>2644120000</v>
      </c>
    </row>
    <row r="9143" spans="1:7" x14ac:dyDescent="0.3">
      <c r="A9143" s="1">
        <v>39198</v>
      </c>
      <c r="B9143">
        <v>2551.48999</v>
      </c>
      <c r="C9143">
        <v>2560.639893</v>
      </c>
      <c r="D9143">
        <v>2544.1201169999999</v>
      </c>
      <c r="E9143">
        <v>2554.459961</v>
      </c>
      <c r="F9143">
        <v>2554.459961</v>
      </c>
      <c r="G9143">
        <v>2406090000</v>
      </c>
    </row>
    <row r="9144" spans="1:7" x14ac:dyDescent="0.3">
      <c r="A9144" s="1">
        <v>39199</v>
      </c>
      <c r="B9144">
        <v>2554.4799800000001</v>
      </c>
      <c r="C9144">
        <v>2562.98999</v>
      </c>
      <c r="D9144">
        <v>2550.1000979999999</v>
      </c>
      <c r="E9144">
        <v>2557.209961</v>
      </c>
      <c r="F9144">
        <v>2557.209961</v>
      </c>
      <c r="G9144">
        <v>2078160000</v>
      </c>
    </row>
    <row r="9145" spans="1:7" x14ac:dyDescent="0.3">
      <c r="A9145" s="1">
        <v>39202</v>
      </c>
      <c r="B9145">
        <v>2558.0500489999999</v>
      </c>
      <c r="C9145">
        <v>2558.75</v>
      </c>
      <c r="D9145">
        <v>2525.0900879999999</v>
      </c>
      <c r="E9145">
        <v>2525.0900879999999</v>
      </c>
      <c r="F9145">
        <v>2525.0900879999999</v>
      </c>
      <c r="G9145">
        <v>2080710000</v>
      </c>
    </row>
    <row r="9146" spans="1:7" x14ac:dyDescent="0.3">
      <c r="A9146" s="1">
        <v>39203</v>
      </c>
      <c r="B9146">
        <v>2529.9499510000001</v>
      </c>
      <c r="C9146">
        <v>2532.3701169999999</v>
      </c>
      <c r="D9146">
        <v>2510.570068</v>
      </c>
      <c r="E9146">
        <v>2531.530029</v>
      </c>
      <c r="F9146">
        <v>2531.530029</v>
      </c>
      <c r="G9146">
        <v>2351750000</v>
      </c>
    </row>
    <row r="9147" spans="1:7" x14ac:dyDescent="0.3">
      <c r="A9147" s="1">
        <v>39204</v>
      </c>
      <c r="B9147">
        <v>2531.959961</v>
      </c>
      <c r="C9147">
        <v>2562.780029</v>
      </c>
      <c r="D9147">
        <v>2531.959961</v>
      </c>
      <c r="E9147">
        <v>2557.8400879999999</v>
      </c>
      <c r="F9147">
        <v>2557.8400879999999</v>
      </c>
      <c r="G9147">
        <v>2073150000</v>
      </c>
    </row>
    <row r="9148" spans="1:7" x14ac:dyDescent="0.3">
      <c r="A9148" s="1">
        <v>39205</v>
      </c>
      <c r="B9148">
        <v>2560.8500979999999</v>
      </c>
      <c r="C9148">
        <v>2569.8000489999999</v>
      </c>
      <c r="D9148">
        <v>2555.8400879999999</v>
      </c>
      <c r="E9148">
        <v>2565.459961</v>
      </c>
      <c r="F9148">
        <v>2565.459961</v>
      </c>
      <c r="G9148">
        <v>2137140000</v>
      </c>
    </row>
    <row r="9149" spans="1:7" x14ac:dyDescent="0.3">
      <c r="A9149" s="1">
        <v>39206</v>
      </c>
      <c r="B9149">
        <v>2574.5</v>
      </c>
      <c r="C9149">
        <v>2577.959961</v>
      </c>
      <c r="D9149">
        <v>2561.7299800000001</v>
      </c>
      <c r="E9149">
        <v>2572.1499020000001</v>
      </c>
      <c r="F9149">
        <v>2572.1499020000001</v>
      </c>
      <c r="G9149">
        <v>2214130000</v>
      </c>
    </row>
    <row r="9150" spans="1:7" x14ac:dyDescent="0.3">
      <c r="A9150" s="1">
        <v>39209</v>
      </c>
      <c r="B9150">
        <v>2572.639893</v>
      </c>
      <c r="C9150">
        <v>2580.0600589999999</v>
      </c>
      <c r="D9150">
        <v>2569.219971</v>
      </c>
      <c r="E9150">
        <v>2570.9499510000001</v>
      </c>
      <c r="F9150">
        <v>2570.9499510000001</v>
      </c>
      <c r="G9150">
        <v>1652300000</v>
      </c>
    </row>
    <row r="9151" spans="1:7" x14ac:dyDescent="0.3">
      <c r="A9151" s="1">
        <v>39210</v>
      </c>
      <c r="B9151">
        <v>2563.179932</v>
      </c>
      <c r="C9151">
        <v>2571.75</v>
      </c>
      <c r="D9151">
        <v>2551.1499020000001</v>
      </c>
      <c r="E9151">
        <v>2571.75</v>
      </c>
      <c r="F9151">
        <v>2571.75</v>
      </c>
      <c r="G9151">
        <v>1897750000</v>
      </c>
    </row>
    <row r="9152" spans="1:7" x14ac:dyDescent="0.3">
      <c r="A9152" s="1">
        <v>39211</v>
      </c>
      <c r="B9152">
        <v>2557.6298830000001</v>
      </c>
      <c r="C9152">
        <v>2579.9799800000001</v>
      </c>
      <c r="D9152">
        <v>2555.709961</v>
      </c>
      <c r="E9152">
        <v>2576.3400879999999</v>
      </c>
      <c r="F9152">
        <v>2576.3400879999999</v>
      </c>
      <c r="G9152">
        <v>2104220000</v>
      </c>
    </row>
    <row r="9153" spans="1:7" x14ac:dyDescent="0.3">
      <c r="A9153" s="1">
        <v>39212</v>
      </c>
      <c r="B9153">
        <v>2564.8000489999999</v>
      </c>
      <c r="C9153">
        <v>2570.7299800000001</v>
      </c>
      <c r="D9153">
        <v>2533.1201169999999</v>
      </c>
      <c r="E9153">
        <v>2533.73999</v>
      </c>
      <c r="F9153">
        <v>2533.73999</v>
      </c>
      <c r="G9153">
        <v>2237610000</v>
      </c>
    </row>
    <row r="9154" spans="1:7" x14ac:dyDescent="0.3">
      <c r="A9154" s="1">
        <v>39213</v>
      </c>
      <c r="B9154">
        <v>2541.6599120000001</v>
      </c>
      <c r="C9154">
        <v>2562.4499510000001</v>
      </c>
      <c r="D9154">
        <v>2539.669922</v>
      </c>
      <c r="E9154">
        <v>2562.219971</v>
      </c>
      <c r="F9154">
        <v>2562.219971</v>
      </c>
      <c r="G9154">
        <v>1725550000</v>
      </c>
    </row>
    <row r="9155" spans="1:7" x14ac:dyDescent="0.3">
      <c r="A9155" s="1">
        <v>39216</v>
      </c>
      <c r="B9155">
        <v>2564.0500489999999</v>
      </c>
      <c r="C9155">
        <v>2568.929932</v>
      </c>
      <c r="D9155">
        <v>2537.919922</v>
      </c>
      <c r="E9155">
        <v>2546.4399410000001</v>
      </c>
      <c r="F9155">
        <v>2546.4399410000001</v>
      </c>
      <c r="G9155">
        <v>1941450000</v>
      </c>
    </row>
    <row r="9156" spans="1:7" x14ac:dyDescent="0.3">
      <c r="A9156" s="1">
        <v>39217</v>
      </c>
      <c r="B9156">
        <v>2544.669922</v>
      </c>
      <c r="C9156">
        <v>2557.780029</v>
      </c>
      <c r="D9156">
        <v>2523.830078</v>
      </c>
      <c r="E9156">
        <v>2525.290039</v>
      </c>
      <c r="F9156">
        <v>2525.290039</v>
      </c>
      <c r="G9156">
        <v>2187760000</v>
      </c>
    </row>
    <row r="9157" spans="1:7" x14ac:dyDescent="0.3">
      <c r="A9157" s="1">
        <v>39218</v>
      </c>
      <c r="B9157">
        <v>2532.709961</v>
      </c>
      <c r="C9157">
        <v>2547.419922</v>
      </c>
      <c r="D9157">
        <v>2519.3500979999999</v>
      </c>
      <c r="E9157">
        <v>2547.419922</v>
      </c>
      <c r="F9157">
        <v>2547.419922</v>
      </c>
      <c r="G9157">
        <v>2061050000</v>
      </c>
    </row>
    <row r="9158" spans="1:7" x14ac:dyDescent="0.3">
      <c r="A9158" s="1">
        <v>39219</v>
      </c>
      <c r="B9158">
        <v>2544.320068</v>
      </c>
      <c r="C9158">
        <v>2547.709961</v>
      </c>
      <c r="D9158">
        <v>2535.469971</v>
      </c>
      <c r="E9158">
        <v>2539.3798830000001</v>
      </c>
      <c r="F9158">
        <v>2539.3798830000001</v>
      </c>
      <c r="G9158">
        <v>1924890000</v>
      </c>
    </row>
    <row r="9159" spans="1:7" x14ac:dyDescent="0.3">
      <c r="A9159" s="1">
        <v>39220</v>
      </c>
      <c r="B9159">
        <v>2548.070068</v>
      </c>
      <c r="C9159">
        <v>2559.030029</v>
      </c>
      <c r="D9159">
        <v>2540.669922</v>
      </c>
      <c r="E9159">
        <v>2558.4499510000001</v>
      </c>
      <c r="F9159">
        <v>2558.4499510000001</v>
      </c>
      <c r="G9159">
        <v>1996930000</v>
      </c>
    </row>
    <row r="9160" spans="1:7" x14ac:dyDescent="0.3">
      <c r="A9160" s="1">
        <v>39223</v>
      </c>
      <c r="B9160">
        <v>2560.929932</v>
      </c>
      <c r="C9160">
        <v>2587.8701169999999</v>
      </c>
      <c r="D9160">
        <v>2560.8500979999999</v>
      </c>
      <c r="E9160">
        <v>2578.790039</v>
      </c>
      <c r="F9160">
        <v>2578.790039</v>
      </c>
      <c r="G9160">
        <v>1974220000</v>
      </c>
    </row>
    <row r="9161" spans="1:7" x14ac:dyDescent="0.3">
      <c r="A9161" s="1">
        <v>39224</v>
      </c>
      <c r="B9161">
        <v>2580.040039</v>
      </c>
      <c r="C9161">
        <v>2593.030029</v>
      </c>
      <c r="D9161">
        <v>2573.9499510000001</v>
      </c>
      <c r="E9161">
        <v>2588.0200199999999</v>
      </c>
      <c r="F9161">
        <v>2588.0200199999999</v>
      </c>
      <c r="G9161">
        <v>1943950000</v>
      </c>
    </row>
    <row r="9162" spans="1:7" x14ac:dyDescent="0.3">
      <c r="A9162" s="1">
        <v>39225</v>
      </c>
      <c r="B9162">
        <v>2592.6201169999999</v>
      </c>
      <c r="C9162">
        <v>2600.9399410000001</v>
      </c>
      <c r="D9162">
        <v>2576.2299800000001</v>
      </c>
      <c r="E9162">
        <v>2577.0500489999999</v>
      </c>
      <c r="F9162">
        <v>2577.0500489999999</v>
      </c>
      <c r="G9162">
        <v>2011060000</v>
      </c>
    </row>
    <row r="9163" spans="1:7" x14ac:dyDescent="0.3">
      <c r="A9163" s="1">
        <v>39226</v>
      </c>
      <c r="B9163">
        <v>2577.209961</v>
      </c>
      <c r="C9163">
        <v>2585.7299800000001</v>
      </c>
      <c r="D9163">
        <v>2531.280029</v>
      </c>
      <c r="E9163">
        <v>2537.919922</v>
      </c>
      <c r="F9163">
        <v>2537.919922</v>
      </c>
      <c r="G9163">
        <v>2350850000</v>
      </c>
    </row>
    <row r="9164" spans="1:7" x14ac:dyDescent="0.3">
      <c r="A9164" s="1">
        <v>39227</v>
      </c>
      <c r="B9164">
        <v>2547.4099120000001</v>
      </c>
      <c r="C9164">
        <v>2560.030029</v>
      </c>
      <c r="D9164">
        <v>2544.459961</v>
      </c>
      <c r="E9164">
        <v>2557.1899410000001</v>
      </c>
      <c r="F9164">
        <v>2557.1899410000001</v>
      </c>
      <c r="G9164">
        <v>1559700000</v>
      </c>
    </row>
    <row r="9165" spans="1:7" x14ac:dyDescent="0.3">
      <c r="A9165" s="1">
        <v>39231</v>
      </c>
      <c r="B9165">
        <v>2561.040039</v>
      </c>
      <c r="C9165">
        <v>2576.360107</v>
      </c>
      <c r="D9165">
        <v>2558.3999020000001</v>
      </c>
      <c r="E9165">
        <v>2572.0600589999999</v>
      </c>
      <c r="F9165">
        <v>2572.0600589999999</v>
      </c>
      <c r="G9165">
        <v>1651000000</v>
      </c>
    </row>
    <row r="9166" spans="1:7" x14ac:dyDescent="0.3">
      <c r="A9166" s="1">
        <v>39232</v>
      </c>
      <c r="B9166">
        <v>2556.169922</v>
      </c>
      <c r="C9166">
        <v>2592.5900879999999</v>
      </c>
      <c r="D9166">
        <v>2551.679932</v>
      </c>
      <c r="E9166">
        <v>2592.5900879999999</v>
      </c>
      <c r="F9166">
        <v>2592.5900879999999</v>
      </c>
      <c r="G9166">
        <v>1969150000</v>
      </c>
    </row>
    <row r="9167" spans="1:7" x14ac:dyDescent="0.3">
      <c r="A9167" s="1">
        <v>39233</v>
      </c>
      <c r="B9167">
        <v>2599.469971</v>
      </c>
      <c r="C9167">
        <v>2607.8999020000001</v>
      </c>
      <c r="D9167">
        <v>2594.290039</v>
      </c>
      <c r="E9167">
        <v>2604.5200199999999</v>
      </c>
      <c r="F9167">
        <v>2604.5200199999999</v>
      </c>
      <c r="G9167">
        <v>2286850000</v>
      </c>
    </row>
    <row r="9168" spans="1:7" x14ac:dyDescent="0.3">
      <c r="A9168" s="1">
        <v>39234</v>
      </c>
      <c r="B9168">
        <v>2614.01001</v>
      </c>
      <c r="C9168">
        <v>2626.3999020000001</v>
      </c>
      <c r="D9168">
        <v>2608.6899410000001</v>
      </c>
      <c r="E9168">
        <v>2613.919922</v>
      </c>
      <c r="F9168">
        <v>2613.919922</v>
      </c>
      <c r="G9168">
        <v>1880030000</v>
      </c>
    </row>
    <row r="9169" spans="1:7" x14ac:dyDescent="0.3">
      <c r="A9169" s="1">
        <v>39237</v>
      </c>
      <c r="B9169">
        <v>2606.0500489999999</v>
      </c>
      <c r="C9169">
        <v>2619.75</v>
      </c>
      <c r="D9169">
        <v>2604.8500979999999</v>
      </c>
      <c r="E9169">
        <v>2618.290039</v>
      </c>
      <c r="F9169">
        <v>2618.290039</v>
      </c>
      <c r="G9169">
        <v>1947220000</v>
      </c>
    </row>
    <row r="9170" spans="1:7" x14ac:dyDescent="0.3">
      <c r="A9170" s="1">
        <v>39238</v>
      </c>
      <c r="B9170">
        <v>2611.1599120000001</v>
      </c>
      <c r="C9170">
        <v>2613.3100589999999</v>
      </c>
      <c r="D9170">
        <v>2595.01001</v>
      </c>
      <c r="E9170">
        <v>2611.2299800000001</v>
      </c>
      <c r="F9170">
        <v>2611.2299800000001</v>
      </c>
      <c r="G9170">
        <v>2182810000</v>
      </c>
    </row>
    <row r="9171" spans="1:7" x14ac:dyDescent="0.3">
      <c r="A9171" s="1">
        <v>39239</v>
      </c>
      <c r="B9171">
        <v>2599.5600589999999</v>
      </c>
      <c r="C9171">
        <v>2599.5600589999999</v>
      </c>
      <c r="D9171">
        <v>2578.8100589999999</v>
      </c>
      <c r="E9171">
        <v>2587.179932</v>
      </c>
      <c r="F9171">
        <v>2587.179932</v>
      </c>
      <c r="G9171">
        <v>2163430000</v>
      </c>
    </row>
    <row r="9172" spans="1:7" x14ac:dyDescent="0.3">
      <c r="A9172" s="1">
        <v>39240</v>
      </c>
      <c r="B9172">
        <v>2577.3701169999999</v>
      </c>
      <c r="C9172">
        <v>2585.7299800000001</v>
      </c>
      <c r="D9172">
        <v>2541.3798830000001</v>
      </c>
      <c r="E9172">
        <v>2541.3798830000001</v>
      </c>
      <c r="F9172">
        <v>2541.3798830000001</v>
      </c>
      <c r="G9172">
        <v>2716240000</v>
      </c>
    </row>
    <row r="9173" spans="1:7" x14ac:dyDescent="0.3">
      <c r="A9173" s="1">
        <v>39241</v>
      </c>
      <c r="B9173">
        <v>2541.139893</v>
      </c>
      <c r="C9173">
        <v>2573.73999</v>
      </c>
      <c r="D9173">
        <v>2534.969971</v>
      </c>
      <c r="E9173">
        <v>2573.540039</v>
      </c>
      <c r="F9173">
        <v>2573.540039</v>
      </c>
      <c r="G9173">
        <v>1908130000</v>
      </c>
    </row>
    <row r="9174" spans="1:7" x14ac:dyDescent="0.3">
      <c r="A9174" s="1">
        <v>39244</v>
      </c>
      <c r="B9174">
        <v>2569.639893</v>
      </c>
      <c r="C9174">
        <v>2584.820068</v>
      </c>
      <c r="D9174">
        <v>2566.8400879999999</v>
      </c>
      <c r="E9174">
        <v>2572.1499020000001</v>
      </c>
      <c r="F9174">
        <v>2572.1499020000001</v>
      </c>
      <c r="G9174">
        <v>1614980000</v>
      </c>
    </row>
    <row r="9175" spans="1:7" x14ac:dyDescent="0.3">
      <c r="A9175" s="1">
        <v>39245</v>
      </c>
      <c r="B9175">
        <v>2560.4099120000001</v>
      </c>
      <c r="C9175">
        <v>2576.889893</v>
      </c>
      <c r="D9175">
        <v>2547.98999</v>
      </c>
      <c r="E9175">
        <v>2549.7700199999999</v>
      </c>
      <c r="F9175">
        <v>2549.7700199999999</v>
      </c>
      <c r="G9175">
        <v>2047210000</v>
      </c>
    </row>
    <row r="9176" spans="1:7" x14ac:dyDescent="0.3">
      <c r="A9176" s="1">
        <v>39246</v>
      </c>
      <c r="B9176">
        <v>2558.469971</v>
      </c>
      <c r="C9176">
        <v>2582.3100589999999</v>
      </c>
      <c r="D9176">
        <v>2556.719971</v>
      </c>
      <c r="E9176">
        <v>2582.3100589999999</v>
      </c>
      <c r="F9176">
        <v>2582.3100589999999</v>
      </c>
      <c r="G9176">
        <v>2086610000</v>
      </c>
    </row>
    <row r="9177" spans="1:7" x14ac:dyDescent="0.3">
      <c r="A9177" s="1">
        <v>39247</v>
      </c>
      <c r="B9177">
        <v>2584.139893</v>
      </c>
      <c r="C9177">
        <v>2604.76001</v>
      </c>
      <c r="D9177">
        <v>2583.929932</v>
      </c>
      <c r="E9177">
        <v>2599.4099120000001</v>
      </c>
      <c r="F9177">
        <v>2599.4099120000001</v>
      </c>
      <c r="G9177">
        <v>1936220000</v>
      </c>
    </row>
    <row r="9178" spans="1:7" x14ac:dyDescent="0.3">
      <c r="A9178" s="1">
        <v>39248</v>
      </c>
      <c r="B9178">
        <v>2625.330078</v>
      </c>
      <c r="C9178">
        <v>2630.51001</v>
      </c>
      <c r="D9178">
        <v>2620.719971</v>
      </c>
      <c r="E9178">
        <v>2626.709961</v>
      </c>
      <c r="F9178">
        <v>2626.709961</v>
      </c>
      <c r="G9178">
        <v>2420750000</v>
      </c>
    </row>
    <row r="9179" spans="1:7" x14ac:dyDescent="0.3">
      <c r="A9179" s="1">
        <v>39251</v>
      </c>
      <c r="B9179">
        <v>2631.3400879999999</v>
      </c>
      <c r="C9179">
        <v>2631.4499510000001</v>
      </c>
      <c r="D9179">
        <v>2617.6599120000001</v>
      </c>
      <c r="E9179">
        <v>2626.6000979999999</v>
      </c>
      <c r="F9179">
        <v>2626.6000979999999</v>
      </c>
      <c r="G9179">
        <v>1717120000</v>
      </c>
    </row>
    <row r="9180" spans="1:7" x14ac:dyDescent="0.3">
      <c r="A9180" s="1">
        <v>39252</v>
      </c>
      <c r="B9180">
        <v>2620.3100589999999</v>
      </c>
      <c r="C9180">
        <v>2631.3000489999999</v>
      </c>
      <c r="D9180">
        <v>2612.419922</v>
      </c>
      <c r="E9180">
        <v>2626.76001</v>
      </c>
      <c r="F9180">
        <v>2626.76001</v>
      </c>
      <c r="G9180">
        <v>1871880000</v>
      </c>
    </row>
    <row r="9181" spans="1:7" x14ac:dyDescent="0.3">
      <c r="A9181" s="1">
        <v>39253</v>
      </c>
      <c r="B9181">
        <v>2632.1999510000001</v>
      </c>
      <c r="C9181">
        <v>2634.6000979999999</v>
      </c>
      <c r="D9181">
        <v>2599.6298830000001</v>
      </c>
      <c r="E9181">
        <v>2599.959961</v>
      </c>
      <c r="F9181">
        <v>2599.959961</v>
      </c>
      <c r="G9181">
        <v>2793260000</v>
      </c>
    </row>
    <row r="9182" spans="1:7" x14ac:dyDescent="0.3">
      <c r="A9182" s="1">
        <v>39254</v>
      </c>
      <c r="B9182">
        <v>2597.6499020000001</v>
      </c>
      <c r="C9182">
        <v>2618.540039</v>
      </c>
      <c r="D9182">
        <v>2586.0500489999999</v>
      </c>
      <c r="E9182">
        <v>2616.959961</v>
      </c>
      <c r="F9182">
        <v>2616.959961</v>
      </c>
      <c r="G9182">
        <v>2562640000</v>
      </c>
    </row>
    <row r="9183" spans="1:7" x14ac:dyDescent="0.3">
      <c r="A9183" s="1">
        <v>39255</v>
      </c>
      <c r="B9183">
        <v>2610.360107</v>
      </c>
      <c r="C9183">
        <v>2612.75</v>
      </c>
      <c r="D9183">
        <v>2583.23999</v>
      </c>
      <c r="E9183">
        <v>2588.959961</v>
      </c>
      <c r="F9183">
        <v>2588.959961</v>
      </c>
      <c r="G9183">
        <v>3240350000</v>
      </c>
    </row>
    <row r="9184" spans="1:7" x14ac:dyDescent="0.3">
      <c r="A9184" s="1">
        <v>39258</v>
      </c>
      <c r="B9184">
        <v>2590.5900879999999</v>
      </c>
      <c r="C9184">
        <v>2605.8701169999999</v>
      </c>
      <c r="D9184">
        <v>2568.5</v>
      </c>
      <c r="E9184">
        <v>2577.080078</v>
      </c>
      <c r="F9184">
        <v>2577.080078</v>
      </c>
      <c r="G9184">
        <v>2039010000</v>
      </c>
    </row>
    <row r="9185" spans="1:7" x14ac:dyDescent="0.3">
      <c r="A9185" s="1">
        <v>39259</v>
      </c>
      <c r="B9185">
        <v>2589.219971</v>
      </c>
      <c r="C9185">
        <v>2590.889893</v>
      </c>
      <c r="D9185">
        <v>2566.3400879999999</v>
      </c>
      <c r="E9185">
        <v>2574.1599120000001</v>
      </c>
      <c r="F9185">
        <v>2574.1599120000001</v>
      </c>
      <c r="G9185">
        <v>2100330000</v>
      </c>
    </row>
    <row r="9186" spans="1:7" x14ac:dyDescent="0.3">
      <c r="A9186" s="1">
        <v>39260</v>
      </c>
      <c r="B9186">
        <v>2563.830078</v>
      </c>
      <c r="C9186">
        <v>2605.919922</v>
      </c>
      <c r="D9186">
        <v>2560.4499510000001</v>
      </c>
      <c r="E9186">
        <v>2605.3500979999999</v>
      </c>
      <c r="F9186">
        <v>2605.3500979999999</v>
      </c>
      <c r="G9186">
        <v>2020260000</v>
      </c>
    </row>
    <row r="9187" spans="1:7" x14ac:dyDescent="0.3">
      <c r="A9187" s="1">
        <v>39261</v>
      </c>
      <c r="B9187">
        <v>2606.139893</v>
      </c>
      <c r="C9187">
        <v>2624.6000979999999</v>
      </c>
      <c r="D9187">
        <v>2604.6000979999999</v>
      </c>
      <c r="E9187">
        <v>2608.3701169999999</v>
      </c>
      <c r="F9187">
        <v>2608.3701169999999</v>
      </c>
      <c r="G9187">
        <v>1923410000</v>
      </c>
    </row>
    <row r="9188" spans="1:7" x14ac:dyDescent="0.3">
      <c r="A9188" s="1">
        <v>39262</v>
      </c>
      <c r="B9188">
        <v>2619.9399410000001</v>
      </c>
      <c r="C9188">
        <v>2626.5600589999999</v>
      </c>
      <c r="D9188">
        <v>2590.0900879999999</v>
      </c>
      <c r="E9188">
        <v>2603.2299800000001</v>
      </c>
      <c r="F9188">
        <v>2603.2299800000001</v>
      </c>
      <c r="G9188">
        <v>2168420000</v>
      </c>
    </row>
    <row r="9189" spans="1:7" x14ac:dyDescent="0.3">
      <c r="A9189" s="1">
        <v>39265</v>
      </c>
      <c r="B9189">
        <v>2617.389893</v>
      </c>
      <c r="C9189">
        <v>2632.3000489999999</v>
      </c>
      <c r="D9189">
        <v>2614.8400879999999</v>
      </c>
      <c r="E9189">
        <v>2632.3000489999999</v>
      </c>
      <c r="F9189">
        <v>2632.3000489999999</v>
      </c>
      <c r="G9189">
        <v>1853840000</v>
      </c>
    </row>
    <row r="9190" spans="1:7" x14ac:dyDescent="0.3">
      <c r="A9190" s="1">
        <v>39266</v>
      </c>
      <c r="B9190">
        <v>2636.709961</v>
      </c>
      <c r="C9190">
        <v>2644.9499510000001</v>
      </c>
      <c r="D9190">
        <v>2635</v>
      </c>
      <c r="E9190">
        <v>2644.9499510000001</v>
      </c>
      <c r="F9190">
        <v>2644.9499510000001</v>
      </c>
      <c r="G9190">
        <v>1089120000</v>
      </c>
    </row>
    <row r="9191" spans="1:7" x14ac:dyDescent="0.3">
      <c r="A9191" s="1">
        <v>39268</v>
      </c>
      <c r="B9191">
        <v>2646.3000489999999</v>
      </c>
      <c r="C9191">
        <v>2658.01001</v>
      </c>
      <c r="D9191">
        <v>2637.780029</v>
      </c>
      <c r="E9191">
        <v>2656.6499020000001</v>
      </c>
      <c r="F9191">
        <v>2656.6499020000001</v>
      </c>
      <c r="G9191">
        <v>1694530000</v>
      </c>
    </row>
    <row r="9192" spans="1:7" x14ac:dyDescent="0.3">
      <c r="A9192" s="1">
        <v>39269</v>
      </c>
      <c r="B9192">
        <v>2656.3000489999999</v>
      </c>
      <c r="C9192">
        <v>2667.969971</v>
      </c>
      <c r="D9192">
        <v>2649.0500489999999</v>
      </c>
      <c r="E9192">
        <v>2666.51001</v>
      </c>
      <c r="F9192">
        <v>2666.51001</v>
      </c>
      <c r="G9192">
        <v>1597110000</v>
      </c>
    </row>
    <row r="9193" spans="1:7" x14ac:dyDescent="0.3">
      <c r="A9193" s="1">
        <v>39272</v>
      </c>
      <c r="B9193">
        <v>2668.98999</v>
      </c>
      <c r="C9193">
        <v>2672.5900879999999</v>
      </c>
      <c r="D9193">
        <v>2660.6499020000001</v>
      </c>
      <c r="E9193">
        <v>2670.0200199999999</v>
      </c>
      <c r="F9193">
        <v>2670.0200199999999</v>
      </c>
      <c r="G9193">
        <v>1895200000</v>
      </c>
    </row>
    <row r="9194" spans="1:7" x14ac:dyDescent="0.3">
      <c r="A9194" s="1">
        <v>39273</v>
      </c>
      <c r="B9194">
        <v>2657.8701169999999</v>
      </c>
      <c r="C9194">
        <v>2662.5500489999999</v>
      </c>
      <c r="D9194">
        <v>2637.6599120000001</v>
      </c>
      <c r="E9194">
        <v>2639.1599120000001</v>
      </c>
      <c r="F9194">
        <v>2639.1599120000001</v>
      </c>
      <c r="G9194">
        <v>2229340000</v>
      </c>
    </row>
    <row r="9195" spans="1:7" x14ac:dyDescent="0.3">
      <c r="A9195" s="1">
        <v>39274</v>
      </c>
      <c r="B9195">
        <v>2637.1201169999999</v>
      </c>
      <c r="C9195">
        <v>2652.3400879999999</v>
      </c>
      <c r="D9195">
        <v>2631.889893</v>
      </c>
      <c r="E9195">
        <v>2651.790039</v>
      </c>
      <c r="F9195">
        <v>2651.790039</v>
      </c>
      <c r="G9195">
        <v>2014260000</v>
      </c>
    </row>
    <row r="9196" spans="1:7" x14ac:dyDescent="0.3">
      <c r="A9196" s="1">
        <v>39275</v>
      </c>
      <c r="B9196">
        <v>2662.76001</v>
      </c>
      <c r="C9196">
        <v>2701.7299800000001</v>
      </c>
      <c r="D9196">
        <v>2662.5200199999999</v>
      </c>
      <c r="E9196">
        <v>2701.7299800000001</v>
      </c>
      <c r="F9196">
        <v>2701.7299800000001</v>
      </c>
      <c r="G9196">
        <v>2166350000</v>
      </c>
    </row>
    <row r="9197" spans="1:7" x14ac:dyDescent="0.3">
      <c r="A9197" s="1">
        <v>39276</v>
      </c>
      <c r="B9197">
        <v>2696.959961</v>
      </c>
      <c r="C9197">
        <v>2707.639893</v>
      </c>
      <c r="D9197">
        <v>2694.0900879999999</v>
      </c>
      <c r="E9197">
        <v>2707</v>
      </c>
      <c r="F9197">
        <v>2707</v>
      </c>
      <c r="G9197">
        <v>1729190000</v>
      </c>
    </row>
    <row r="9198" spans="1:7" x14ac:dyDescent="0.3">
      <c r="A9198" s="1">
        <v>39279</v>
      </c>
      <c r="B9198">
        <v>2703.3999020000001</v>
      </c>
      <c r="C9198">
        <v>2712.1298830000001</v>
      </c>
      <c r="D9198">
        <v>2693.709961</v>
      </c>
      <c r="E9198">
        <v>2697.330078</v>
      </c>
      <c r="F9198">
        <v>2697.330078</v>
      </c>
      <c r="G9198">
        <v>1751060000</v>
      </c>
    </row>
    <row r="9199" spans="1:7" x14ac:dyDescent="0.3">
      <c r="A9199" s="1">
        <v>39280</v>
      </c>
      <c r="B9199">
        <v>2702.1000979999999</v>
      </c>
      <c r="C9199">
        <v>2719.9399410000001</v>
      </c>
      <c r="D9199">
        <v>2701.5600589999999</v>
      </c>
      <c r="E9199">
        <v>2712.290039</v>
      </c>
      <c r="F9199">
        <v>2712.290039</v>
      </c>
      <c r="G9199">
        <v>2158690000</v>
      </c>
    </row>
    <row r="9200" spans="1:7" x14ac:dyDescent="0.3">
      <c r="A9200" s="1">
        <v>39281</v>
      </c>
      <c r="B9200">
        <v>2695.280029</v>
      </c>
      <c r="C9200">
        <v>2699.8701169999999</v>
      </c>
      <c r="D9200">
        <v>2674.26001</v>
      </c>
      <c r="E9200">
        <v>2699.48999</v>
      </c>
      <c r="F9200">
        <v>2699.48999</v>
      </c>
      <c r="G9200">
        <v>2257380000</v>
      </c>
    </row>
    <row r="9201" spans="1:7" x14ac:dyDescent="0.3">
      <c r="A9201" s="1">
        <v>39282</v>
      </c>
      <c r="B9201">
        <v>2716.6599120000001</v>
      </c>
      <c r="C9201">
        <v>2724.73999</v>
      </c>
      <c r="D9201">
        <v>2710.8400879999999</v>
      </c>
      <c r="E9201">
        <v>2720.040039</v>
      </c>
      <c r="F9201">
        <v>2720.040039</v>
      </c>
      <c r="G9201">
        <v>2177500000</v>
      </c>
    </row>
    <row r="9202" spans="1:7" x14ac:dyDescent="0.3">
      <c r="A9202" s="1">
        <v>39283</v>
      </c>
      <c r="B9202">
        <v>2709.98999</v>
      </c>
      <c r="C9202">
        <v>2710.320068</v>
      </c>
      <c r="D9202">
        <v>2674.639893</v>
      </c>
      <c r="E9202">
        <v>2687.6000979999999</v>
      </c>
      <c r="F9202">
        <v>2687.6000979999999</v>
      </c>
      <c r="G9202">
        <v>2335920000</v>
      </c>
    </row>
    <row r="9203" spans="1:7" x14ac:dyDescent="0.3">
      <c r="A9203" s="1">
        <v>39286</v>
      </c>
      <c r="B9203">
        <v>2698.48999</v>
      </c>
      <c r="C9203">
        <v>2705.030029</v>
      </c>
      <c r="D9203">
        <v>2688.4099120000001</v>
      </c>
      <c r="E9203">
        <v>2690.580078</v>
      </c>
      <c r="F9203">
        <v>2690.580078</v>
      </c>
      <c r="G9203">
        <v>2034080000</v>
      </c>
    </row>
    <row r="9204" spans="1:7" x14ac:dyDescent="0.3">
      <c r="A9204" s="1">
        <v>39287</v>
      </c>
      <c r="B9204">
        <v>2673.6999510000001</v>
      </c>
      <c r="C9204">
        <v>2682.3999020000001</v>
      </c>
      <c r="D9204">
        <v>2634.030029</v>
      </c>
      <c r="E9204">
        <v>2639.860107</v>
      </c>
      <c r="F9204">
        <v>2639.860107</v>
      </c>
      <c r="G9204">
        <v>2463270000</v>
      </c>
    </row>
    <row r="9205" spans="1:7" x14ac:dyDescent="0.3">
      <c r="A9205" s="1">
        <v>39288</v>
      </c>
      <c r="B9205">
        <v>2660.1899410000001</v>
      </c>
      <c r="C9205">
        <v>2665.8100589999999</v>
      </c>
      <c r="D9205">
        <v>2628.1499020000001</v>
      </c>
      <c r="E9205">
        <v>2648.169922</v>
      </c>
      <c r="F9205">
        <v>2648.169922</v>
      </c>
      <c r="G9205">
        <v>2482250000</v>
      </c>
    </row>
    <row r="9206" spans="1:7" x14ac:dyDescent="0.3">
      <c r="A9206" s="1">
        <v>39289</v>
      </c>
      <c r="B9206">
        <v>2620.75</v>
      </c>
      <c r="C9206">
        <v>2632.459961</v>
      </c>
      <c r="D9206">
        <v>2563.8100589999999</v>
      </c>
      <c r="E9206">
        <v>2599.3400879999999</v>
      </c>
      <c r="F9206">
        <v>2599.3400879999999</v>
      </c>
      <c r="G9206">
        <v>3392140000</v>
      </c>
    </row>
    <row r="9207" spans="1:7" x14ac:dyDescent="0.3">
      <c r="A9207" s="1">
        <v>39290</v>
      </c>
      <c r="B9207">
        <v>2599.8701169999999</v>
      </c>
      <c r="C9207">
        <v>2608.98999</v>
      </c>
      <c r="D9207">
        <v>2562.0600589999999</v>
      </c>
      <c r="E9207">
        <v>2562.23999</v>
      </c>
      <c r="F9207">
        <v>2562.23999</v>
      </c>
      <c r="G9207">
        <v>2705290000</v>
      </c>
    </row>
    <row r="9208" spans="1:7" x14ac:dyDescent="0.3">
      <c r="A9208" s="1">
        <v>39293</v>
      </c>
      <c r="B9208">
        <v>2568.139893</v>
      </c>
      <c r="C9208">
        <v>2592</v>
      </c>
      <c r="D9208">
        <v>2552.3100589999999</v>
      </c>
      <c r="E9208">
        <v>2583.280029</v>
      </c>
      <c r="F9208">
        <v>2583.280029</v>
      </c>
      <c r="G9208">
        <v>2291710000</v>
      </c>
    </row>
    <row r="9209" spans="1:7" x14ac:dyDescent="0.3">
      <c r="A9209" s="1">
        <v>39294</v>
      </c>
      <c r="B9209">
        <v>2606.320068</v>
      </c>
      <c r="C9209">
        <v>2607.4499510000001</v>
      </c>
      <c r="D9209">
        <v>2545.8999020000001</v>
      </c>
      <c r="E9209">
        <v>2546.2700199999999</v>
      </c>
      <c r="F9209">
        <v>2546.2700199999999</v>
      </c>
      <c r="G9209">
        <v>2789130000</v>
      </c>
    </row>
    <row r="9210" spans="1:7" x14ac:dyDescent="0.3">
      <c r="A9210" s="1">
        <v>39295</v>
      </c>
      <c r="B9210">
        <v>2538.5</v>
      </c>
      <c r="C9210">
        <v>2557.110107</v>
      </c>
      <c r="D9210">
        <v>2515.8100589999999</v>
      </c>
      <c r="E9210">
        <v>2553.8701169999999</v>
      </c>
      <c r="F9210">
        <v>2553.8701169999999</v>
      </c>
      <c r="G9210">
        <v>2912270000</v>
      </c>
    </row>
    <row r="9211" spans="1:7" x14ac:dyDescent="0.3">
      <c r="A9211" s="1">
        <v>39296</v>
      </c>
      <c r="B9211">
        <v>2557.5900879999999</v>
      </c>
      <c r="C9211">
        <v>2579.280029</v>
      </c>
      <c r="D9211">
        <v>2553.139893</v>
      </c>
      <c r="E9211">
        <v>2575.9799800000001</v>
      </c>
      <c r="F9211">
        <v>2575.9799800000001</v>
      </c>
      <c r="G9211">
        <v>2456970000</v>
      </c>
    </row>
    <row r="9212" spans="1:7" x14ac:dyDescent="0.3">
      <c r="A9212" s="1">
        <v>39297</v>
      </c>
      <c r="B9212">
        <v>2572.919922</v>
      </c>
      <c r="C9212">
        <v>2575.580078</v>
      </c>
      <c r="D9212">
        <v>2511.1201169999999</v>
      </c>
      <c r="E9212">
        <v>2511.25</v>
      </c>
      <c r="F9212">
        <v>2511.25</v>
      </c>
      <c r="G9212">
        <v>2504430000</v>
      </c>
    </row>
    <row r="9213" spans="1:7" x14ac:dyDescent="0.3">
      <c r="A9213" s="1">
        <v>39300</v>
      </c>
      <c r="B9213">
        <v>2524.8701169999999</v>
      </c>
      <c r="C9213">
        <v>2547.330078</v>
      </c>
      <c r="D9213">
        <v>2491.959961</v>
      </c>
      <c r="E9213">
        <v>2547.330078</v>
      </c>
      <c r="F9213">
        <v>2547.330078</v>
      </c>
      <c r="G9213">
        <v>2815560000</v>
      </c>
    </row>
    <row r="9214" spans="1:7" x14ac:dyDescent="0.3">
      <c r="A9214" s="1">
        <v>39301</v>
      </c>
      <c r="B9214">
        <v>2532.780029</v>
      </c>
      <c r="C9214">
        <v>2577.8100589999999</v>
      </c>
      <c r="D9214">
        <v>2523.4399410000001</v>
      </c>
      <c r="E9214">
        <v>2561.6000979999999</v>
      </c>
      <c r="F9214">
        <v>2561.6000979999999</v>
      </c>
      <c r="G9214">
        <v>2704030000</v>
      </c>
    </row>
    <row r="9215" spans="1:7" x14ac:dyDescent="0.3">
      <c r="A9215" s="1">
        <v>39302</v>
      </c>
      <c r="B9215">
        <v>2582.6000979999999</v>
      </c>
      <c r="C9215">
        <v>2627.75</v>
      </c>
      <c r="D9215">
        <v>2582.6000979999999</v>
      </c>
      <c r="E9215">
        <v>2612.9799800000001</v>
      </c>
      <c r="F9215">
        <v>2612.9799800000001</v>
      </c>
      <c r="G9215">
        <v>3542890000</v>
      </c>
    </row>
    <row r="9216" spans="1:7" x14ac:dyDescent="0.3">
      <c r="A9216" s="1">
        <v>39303</v>
      </c>
      <c r="B9216">
        <v>2573.030029</v>
      </c>
      <c r="C9216">
        <v>2615.929932</v>
      </c>
      <c r="D9216">
        <v>2556.48999</v>
      </c>
      <c r="E9216">
        <v>2556.48999</v>
      </c>
      <c r="F9216">
        <v>2556.48999</v>
      </c>
      <c r="G9216">
        <v>3593450000</v>
      </c>
    </row>
    <row r="9217" spans="1:7" x14ac:dyDescent="0.3">
      <c r="A9217" s="1">
        <v>39304</v>
      </c>
      <c r="B9217">
        <v>2529.540039</v>
      </c>
      <c r="C9217">
        <v>2569.25</v>
      </c>
      <c r="D9217">
        <v>2503.1599120000001</v>
      </c>
      <c r="E9217">
        <v>2544.889893</v>
      </c>
      <c r="F9217">
        <v>2544.889893</v>
      </c>
      <c r="G9217">
        <v>3202570000</v>
      </c>
    </row>
    <row r="9218" spans="1:7" x14ac:dyDescent="0.3">
      <c r="A9218" s="1">
        <v>39307</v>
      </c>
      <c r="B9218">
        <v>2566.6000979999999</v>
      </c>
      <c r="C9218">
        <v>2572.51001</v>
      </c>
      <c r="D9218">
        <v>2541.3500979999999</v>
      </c>
      <c r="E9218">
        <v>2542.23999</v>
      </c>
      <c r="F9218">
        <v>2542.23999</v>
      </c>
      <c r="G9218">
        <v>2154750000</v>
      </c>
    </row>
    <row r="9219" spans="1:7" x14ac:dyDescent="0.3">
      <c r="A9219" s="1">
        <v>39308</v>
      </c>
      <c r="B9219">
        <v>2549.26001</v>
      </c>
      <c r="C9219">
        <v>2552.48999</v>
      </c>
      <c r="D9219">
        <v>2499.1201169999999</v>
      </c>
      <c r="E9219">
        <v>2499.1201169999999</v>
      </c>
      <c r="F9219">
        <v>2499.1201169999999</v>
      </c>
      <c r="G9219">
        <v>1982860000</v>
      </c>
    </row>
    <row r="9220" spans="1:7" x14ac:dyDescent="0.3">
      <c r="A9220" s="1">
        <v>39309</v>
      </c>
      <c r="B9220">
        <v>2492.76001</v>
      </c>
      <c r="C9220">
        <v>2520.389893</v>
      </c>
      <c r="D9220">
        <v>2457.889893</v>
      </c>
      <c r="E9220">
        <v>2458.830078</v>
      </c>
      <c r="F9220">
        <v>2458.830078</v>
      </c>
      <c r="G9220">
        <v>2259870000</v>
      </c>
    </row>
    <row r="9221" spans="1:7" x14ac:dyDescent="0.3">
      <c r="A9221" s="1">
        <v>39310</v>
      </c>
      <c r="B9221">
        <v>2440.9099120000001</v>
      </c>
      <c r="C9221">
        <v>2460.5</v>
      </c>
      <c r="D9221">
        <v>2386.6899410000001</v>
      </c>
      <c r="E9221">
        <v>2451.070068</v>
      </c>
      <c r="F9221">
        <v>2451.070068</v>
      </c>
      <c r="G9221">
        <v>3279620000</v>
      </c>
    </row>
    <row r="9222" spans="1:7" x14ac:dyDescent="0.3">
      <c r="A9222" s="1">
        <v>39311</v>
      </c>
      <c r="B9222">
        <v>2510.3798830000001</v>
      </c>
      <c r="C9222">
        <v>2524.959961</v>
      </c>
      <c r="D9222">
        <v>2466.360107</v>
      </c>
      <c r="E9222">
        <v>2505.030029</v>
      </c>
      <c r="F9222">
        <v>2505.030029</v>
      </c>
      <c r="G9222">
        <v>2580340000</v>
      </c>
    </row>
    <row r="9223" spans="1:7" x14ac:dyDescent="0.3">
      <c r="A9223" s="1">
        <v>39314</v>
      </c>
      <c r="B9223">
        <v>2511.070068</v>
      </c>
      <c r="C9223">
        <v>2516.3100589999999</v>
      </c>
      <c r="D9223">
        <v>2487.4399410000001</v>
      </c>
      <c r="E9223">
        <v>2508.5900879999999</v>
      </c>
      <c r="F9223">
        <v>2508.5900879999999</v>
      </c>
      <c r="G9223">
        <v>1656440000</v>
      </c>
    </row>
    <row r="9224" spans="1:7" x14ac:dyDescent="0.3">
      <c r="A9224" s="1">
        <v>39315</v>
      </c>
      <c r="B9224">
        <v>2502.3100589999999</v>
      </c>
      <c r="C9224">
        <v>2529.6599120000001</v>
      </c>
      <c r="D9224">
        <v>2500.6599120000001</v>
      </c>
      <c r="E9224">
        <v>2521.3000489999999</v>
      </c>
      <c r="F9224">
        <v>2521.3000489999999</v>
      </c>
      <c r="G9224">
        <v>1677080000</v>
      </c>
    </row>
    <row r="9225" spans="1:7" x14ac:dyDescent="0.3">
      <c r="A9225" s="1">
        <v>39316</v>
      </c>
      <c r="B9225">
        <v>2542.98999</v>
      </c>
      <c r="C9225">
        <v>2554.8999020000001</v>
      </c>
      <c r="D9225">
        <v>2533.73999</v>
      </c>
      <c r="E9225">
        <v>2552.8000489999999</v>
      </c>
      <c r="F9225">
        <v>2552.8000489999999</v>
      </c>
      <c r="G9225">
        <v>1787060000</v>
      </c>
    </row>
    <row r="9226" spans="1:7" x14ac:dyDescent="0.3">
      <c r="A9226" s="1">
        <v>39317</v>
      </c>
      <c r="B9226">
        <v>2562.4099120000001</v>
      </c>
      <c r="C9226">
        <v>2565.3500979999999</v>
      </c>
      <c r="D9226">
        <v>2530.570068</v>
      </c>
      <c r="E9226">
        <v>2541.6999510000001</v>
      </c>
      <c r="F9226">
        <v>2541.6999510000001</v>
      </c>
      <c r="G9226">
        <v>1622880000</v>
      </c>
    </row>
    <row r="9227" spans="1:7" x14ac:dyDescent="0.3">
      <c r="A9227" s="1">
        <v>39318</v>
      </c>
      <c r="B9227">
        <v>2539.6499020000001</v>
      </c>
      <c r="C9227">
        <v>2576.6899410000001</v>
      </c>
      <c r="D9227">
        <v>2534.639893</v>
      </c>
      <c r="E9227">
        <v>2576.6899410000001</v>
      </c>
      <c r="F9227">
        <v>2576.6899410000001</v>
      </c>
      <c r="G9227">
        <v>1624860000</v>
      </c>
    </row>
    <row r="9228" spans="1:7" x14ac:dyDescent="0.3">
      <c r="A9228" s="1">
        <v>39321</v>
      </c>
      <c r="B9228">
        <v>2570.4099120000001</v>
      </c>
      <c r="C9228">
        <v>2573.830078</v>
      </c>
      <c r="D9228">
        <v>2557.4799800000001</v>
      </c>
      <c r="E9228">
        <v>2561.25</v>
      </c>
      <c r="F9228">
        <v>2561.25</v>
      </c>
      <c r="G9228">
        <v>1314030000</v>
      </c>
    </row>
    <row r="9229" spans="1:7" x14ac:dyDescent="0.3">
      <c r="A9229" s="1">
        <v>39322</v>
      </c>
      <c r="B9229">
        <v>2546.389893</v>
      </c>
      <c r="C9229">
        <v>2548.0600589999999</v>
      </c>
      <c r="D9229">
        <v>2500.5500489999999</v>
      </c>
      <c r="E9229">
        <v>2500.639893</v>
      </c>
      <c r="F9229">
        <v>2500.639893</v>
      </c>
      <c r="G9229">
        <v>1562800000</v>
      </c>
    </row>
    <row r="9230" spans="1:7" x14ac:dyDescent="0.3">
      <c r="A9230" s="1">
        <v>39323</v>
      </c>
      <c r="B9230">
        <v>2518.820068</v>
      </c>
      <c r="C9230">
        <v>2563.1599120000001</v>
      </c>
      <c r="D9230">
        <v>2512.6000979999999</v>
      </c>
      <c r="E9230">
        <v>2563.1599120000001</v>
      </c>
      <c r="F9230">
        <v>2563.1599120000001</v>
      </c>
      <c r="G9230">
        <v>1649720000</v>
      </c>
    </row>
    <row r="9231" spans="1:7" x14ac:dyDescent="0.3">
      <c r="A9231" s="1">
        <v>39324</v>
      </c>
      <c r="B9231">
        <v>2545.080078</v>
      </c>
      <c r="C9231">
        <v>2587.860107</v>
      </c>
      <c r="D9231">
        <v>2542.4799800000001</v>
      </c>
      <c r="E9231">
        <v>2565.3000489999999</v>
      </c>
      <c r="F9231">
        <v>2565.3000489999999</v>
      </c>
      <c r="G9231">
        <v>1704910000</v>
      </c>
    </row>
    <row r="9232" spans="1:7" x14ac:dyDescent="0.3">
      <c r="A9232" s="1">
        <v>39325</v>
      </c>
      <c r="B9232">
        <v>2596.1899410000001</v>
      </c>
      <c r="C9232">
        <v>2603.110107</v>
      </c>
      <c r="D9232">
        <v>2579.790039</v>
      </c>
      <c r="E9232">
        <v>2596.360107</v>
      </c>
      <c r="F9232">
        <v>2596.360107</v>
      </c>
      <c r="G9232">
        <v>1536640000</v>
      </c>
    </row>
    <row r="9233" spans="1:7" x14ac:dyDescent="0.3">
      <c r="A9233" s="1">
        <v>39329</v>
      </c>
      <c r="B9233">
        <v>2596.3798830000001</v>
      </c>
      <c r="C9233">
        <v>2644.4499510000001</v>
      </c>
      <c r="D9233">
        <v>2596.3798830000001</v>
      </c>
      <c r="E9233">
        <v>2630.23999</v>
      </c>
      <c r="F9233">
        <v>2630.23999</v>
      </c>
      <c r="G9233">
        <v>1863090000</v>
      </c>
    </row>
    <row r="9234" spans="1:7" x14ac:dyDescent="0.3">
      <c r="A9234" s="1">
        <v>39330</v>
      </c>
      <c r="B9234">
        <v>2618.280029</v>
      </c>
      <c r="C9234">
        <v>2621.540039</v>
      </c>
      <c r="D9234">
        <v>2596.6999510000001</v>
      </c>
      <c r="E9234">
        <v>2605.9499510000001</v>
      </c>
      <c r="F9234">
        <v>2605.9499510000001</v>
      </c>
      <c r="G9234">
        <v>1921820000</v>
      </c>
    </row>
    <row r="9235" spans="1:7" x14ac:dyDescent="0.3">
      <c r="A9235" s="1">
        <v>39331</v>
      </c>
      <c r="B9235">
        <v>2615.73999</v>
      </c>
      <c r="C9235">
        <v>2620.889893</v>
      </c>
      <c r="D9235">
        <v>2595.5200199999999</v>
      </c>
      <c r="E9235">
        <v>2614.320068</v>
      </c>
      <c r="F9235">
        <v>2614.320068</v>
      </c>
      <c r="G9235">
        <v>1795220000</v>
      </c>
    </row>
    <row r="9236" spans="1:7" x14ac:dyDescent="0.3">
      <c r="A9236" s="1">
        <v>39332</v>
      </c>
      <c r="B9236">
        <v>2581.4799800000001</v>
      </c>
      <c r="C9236">
        <v>2584.280029</v>
      </c>
      <c r="D9236">
        <v>2556.5900879999999</v>
      </c>
      <c r="E9236">
        <v>2565.6999510000001</v>
      </c>
      <c r="F9236">
        <v>2565.6999510000001</v>
      </c>
      <c r="G9236">
        <v>1906520000</v>
      </c>
    </row>
    <row r="9237" spans="1:7" x14ac:dyDescent="0.3">
      <c r="A9237" s="1">
        <v>39335</v>
      </c>
      <c r="B9237">
        <v>2581.780029</v>
      </c>
      <c r="C9237">
        <v>2588.8798830000001</v>
      </c>
      <c r="D9237">
        <v>2536.929932</v>
      </c>
      <c r="E9237">
        <v>2559.110107</v>
      </c>
      <c r="F9237">
        <v>2559.110107</v>
      </c>
      <c r="G9237">
        <v>1771430000</v>
      </c>
    </row>
    <row r="9238" spans="1:7" x14ac:dyDescent="0.3">
      <c r="A9238" s="1">
        <v>39336</v>
      </c>
      <c r="B9238">
        <v>2573.280029</v>
      </c>
      <c r="C9238">
        <v>2598.9399410000001</v>
      </c>
      <c r="D9238">
        <v>2572.860107</v>
      </c>
      <c r="E9238">
        <v>2597.469971</v>
      </c>
      <c r="F9238">
        <v>2597.469971</v>
      </c>
      <c r="G9238">
        <v>1743730000</v>
      </c>
    </row>
    <row r="9239" spans="1:7" x14ac:dyDescent="0.3">
      <c r="A9239" s="1">
        <v>39337</v>
      </c>
      <c r="B9239">
        <v>2592.830078</v>
      </c>
      <c r="C9239">
        <v>2612.179932</v>
      </c>
      <c r="D9239">
        <v>2590.3798830000001</v>
      </c>
      <c r="E9239">
        <v>2592.070068</v>
      </c>
      <c r="F9239">
        <v>2592.070068</v>
      </c>
      <c r="G9239">
        <v>1888570000</v>
      </c>
    </row>
    <row r="9240" spans="1:7" x14ac:dyDescent="0.3">
      <c r="A9240" s="1">
        <v>39338</v>
      </c>
      <c r="B9240">
        <v>2607.1298830000001</v>
      </c>
      <c r="C9240">
        <v>2612.6999510000001</v>
      </c>
      <c r="D9240">
        <v>2589.4099120000001</v>
      </c>
      <c r="E9240">
        <v>2601.0600589999999</v>
      </c>
      <c r="F9240">
        <v>2601.0600589999999</v>
      </c>
      <c r="G9240">
        <v>1666510000</v>
      </c>
    </row>
    <row r="9241" spans="1:7" x14ac:dyDescent="0.3">
      <c r="A9241" s="1">
        <v>39339</v>
      </c>
      <c r="B9241">
        <v>2582.1499020000001</v>
      </c>
      <c r="C9241">
        <v>2603.6298830000001</v>
      </c>
      <c r="D9241">
        <v>2577.7299800000001</v>
      </c>
      <c r="E9241">
        <v>2602.179932</v>
      </c>
      <c r="F9241">
        <v>2602.179932</v>
      </c>
      <c r="G9241">
        <v>1586580000</v>
      </c>
    </row>
    <row r="9242" spans="1:7" x14ac:dyDescent="0.3">
      <c r="A9242" s="1">
        <v>39342</v>
      </c>
      <c r="B9242">
        <v>2594.040039</v>
      </c>
      <c r="C9242">
        <v>2596.0900879999999</v>
      </c>
      <c r="D9242">
        <v>2575.360107</v>
      </c>
      <c r="E9242">
        <v>2581.6599120000001</v>
      </c>
      <c r="F9242">
        <v>2581.6599120000001</v>
      </c>
      <c r="G9242">
        <v>1407780000</v>
      </c>
    </row>
    <row r="9243" spans="1:7" x14ac:dyDescent="0.3">
      <c r="A9243" s="1">
        <v>39343</v>
      </c>
      <c r="B9243">
        <v>2592.959961</v>
      </c>
      <c r="C9243">
        <v>2651.6599120000001</v>
      </c>
      <c r="D9243">
        <v>2583.139893</v>
      </c>
      <c r="E9243">
        <v>2651.6599120000001</v>
      </c>
      <c r="F9243">
        <v>2651.6599120000001</v>
      </c>
      <c r="G9243">
        <v>2083620000</v>
      </c>
    </row>
    <row r="9244" spans="1:7" x14ac:dyDescent="0.3">
      <c r="A9244" s="1">
        <v>39344</v>
      </c>
      <c r="B9244">
        <v>2665.889893</v>
      </c>
      <c r="C9244">
        <v>2683.0200199999999</v>
      </c>
      <c r="D9244">
        <v>2654.8999020000001</v>
      </c>
      <c r="E9244">
        <v>2666.4799800000001</v>
      </c>
      <c r="F9244">
        <v>2666.4799800000001</v>
      </c>
      <c r="G9244">
        <v>2183810000</v>
      </c>
    </row>
    <row r="9245" spans="1:7" x14ac:dyDescent="0.3">
      <c r="A9245" s="1">
        <v>39345</v>
      </c>
      <c r="B9245">
        <v>2659.580078</v>
      </c>
      <c r="C9245">
        <v>2669.429932</v>
      </c>
      <c r="D9245">
        <v>2648.070068</v>
      </c>
      <c r="E9245">
        <v>2654.290039</v>
      </c>
      <c r="F9245">
        <v>2654.290039</v>
      </c>
      <c r="G9245">
        <v>1751460000</v>
      </c>
    </row>
    <row r="9246" spans="1:7" x14ac:dyDescent="0.3">
      <c r="A9246" s="1">
        <v>39346</v>
      </c>
      <c r="B9246">
        <v>2670.75</v>
      </c>
      <c r="C9246">
        <v>2678.6899410000001</v>
      </c>
      <c r="D9246">
        <v>2666.320068</v>
      </c>
      <c r="E9246">
        <v>2671.219971</v>
      </c>
      <c r="F9246">
        <v>2671.219971</v>
      </c>
      <c r="G9246">
        <v>2268300000</v>
      </c>
    </row>
    <row r="9247" spans="1:7" x14ac:dyDescent="0.3">
      <c r="A9247" s="1">
        <v>39349</v>
      </c>
      <c r="B9247">
        <v>2676.419922</v>
      </c>
      <c r="C9247">
        <v>2692.1599120000001</v>
      </c>
      <c r="D9247">
        <v>2660.5200199999999</v>
      </c>
      <c r="E9247">
        <v>2667.9499510000001</v>
      </c>
      <c r="F9247">
        <v>2667.9499510000001</v>
      </c>
      <c r="G9247">
        <v>1848950000</v>
      </c>
    </row>
    <row r="9248" spans="1:7" x14ac:dyDescent="0.3">
      <c r="A9248" s="1">
        <v>39350</v>
      </c>
      <c r="B9248">
        <v>2658.530029</v>
      </c>
      <c r="C9248">
        <v>2683.919922</v>
      </c>
      <c r="D9248">
        <v>2656.330078</v>
      </c>
      <c r="E9248">
        <v>2683.4499510000001</v>
      </c>
      <c r="F9248">
        <v>2683.4499510000001</v>
      </c>
      <c r="G9248">
        <v>1910890000</v>
      </c>
    </row>
    <row r="9249" spans="1:7" x14ac:dyDescent="0.3">
      <c r="A9249" s="1">
        <v>39351</v>
      </c>
      <c r="B9249">
        <v>2696.530029</v>
      </c>
      <c r="C9249">
        <v>2709.2299800000001</v>
      </c>
      <c r="D9249">
        <v>2689.5900879999999</v>
      </c>
      <c r="E9249">
        <v>2699.030029</v>
      </c>
      <c r="F9249">
        <v>2699.030029</v>
      </c>
      <c r="G9249">
        <v>1984010000</v>
      </c>
    </row>
    <row r="9250" spans="1:7" x14ac:dyDescent="0.3">
      <c r="A9250" s="1">
        <v>39352</v>
      </c>
      <c r="B9250">
        <v>2711.820068</v>
      </c>
      <c r="C9250">
        <v>2712.790039</v>
      </c>
      <c r="D9250">
        <v>2702.0200199999999</v>
      </c>
      <c r="E9250">
        <v>2709.5900879999999</v>
      </c>
      <c r="F9250">
        <v>2709.5900879999999</v>
      </c>
      <c r="G9250">
        <v>1745070000</v>
      </c>
    </row>
    <row r="9251" spans="1:7" x14ac:dyDescent="0.3">
      <c r="A9251" s="1">
        <v>39353</v>
      </c>
      <c r="B9251">
        <v>2709.6499020000001</v>
      </c>
      <c r="C9251">
        <v>2716.75</v>
      </c>
      <c r="D9251">
        <v>2692.0200199999999</v>
      </c>
      <c r="E9251">
        <v>2701.5</v>
      </c>
      <c r="F9251">
        <v>2701.5</v>
      </c>
      <c r="G9251">
        <v>1929890000</v>
      </c>
    </row>
    <row r="9252" spans="1:7" x14ac:dyDescent="0.3">
      <c r="A9252" s="1">
        <v>39356</v>
      </c>
      <c r="B9252">
        <v>2704.25</v>
      </c>
      <c r="C9252">
        <v>2743.530029</v>
      </c>
      <c r="D9252">
        <v>2704.25</v>
      </c>
      <c r="E9252">
        <v>2740.98999</v>
      </c>
      <c r="F9252">
        <v>2740.98999</v>
      </c>
      <c r="G9252">
        <v>1914080000</v>
      </c>
    </row>
    <row r="9253" spans="1:7" x14ac:dyDescent="0.3">
      <c r="A9253" s="1">
        <v>39357</v>
      </c>
      <c r="B9253">
        <v>2740.6499020000001</v>
      </c>
      <c r="C9253">
        <v>2747.110107</v>
      </c>
      <c r="D9253">
        <v>2732.6899410000001</v>
      </c>
      <c r="E9253">
        <v>2747.110107</v>
      </c>
      <c r="F9253">
        <v>2747.110107</v>
      </c>
      <c r="G9253">
        <v>1740460000</v>
      </c>
    </row>
    <row r="9254" spans="1:7" x14ac:dyDescent="0.3">
      <c r="A9254" s="1">
        <v>39358</v>
      </c>
      <c r="B9254">
        <v>2734.320068</v>
      </c>
      <c r="C9254">
        <v>2746.139893</v>
      </c>
      <c r="D9254">
        <v>2721.2299800000001</v>
      </c>
      <c r="E9254">
        <v>2729.429932</v>
      </c>
      <c r="F9254">
        <v>2729.429932</v>
      </c>
      <c r="G9254">
        <v>1851090000</v>
      </c>
    </row>
    <row r="9255" spans="1:7" x14ac:dyDescent="0.3">
      <c r="A9255" s="1">
        <v>39359</v>
      </c>
      <c r="B9255">
        <v>2735.389893</v>
      </c>
      <c r="C9255">
        <v>2735.5200199999999</v>
      </c>
      <c r="D9255">
        <v>2718.0500489999999</v>
      </c>
      <c r="E9255">
        <v>2733.570068</v>
      </c>
      <c r="F9255">
        <v>2733.570068</v>
      </c>
      <c r="G9255">
        <v>1695520000</v>
      </c>
    </row>
    <row r="9256" spans="1:7" x14ac:dyDescent="0.3">
      <c r="A9256" s="1">
        <v>39360</v>
      </c>
      <c r="B9256">
        <v>2754.679932</v>
      </c>
      <c r="C9256">
        <v>2784.929932</v>
      </c>
      <c r="D9256">
        <v>2749.8500979999999</v>
      </c>
      <c r="E9256">
        <v>2780.320068</v>
      </c>
      <c r="F9256">
        <v>2780.320068</v>
      </c>
      <c r="G9256">
        <v>2012860000</v>
      </c>
    </row>
    <row r="9257" spans="1:7" x14ac:dyDescent="0.3">
      <c r="A9257" s="1">
        <v>39363</v>
      </c>
      <c r="B9257">
        <v>2777.719971</v>
      </c>
      <c r="C9257">
        <v>2787.3701169999999</v>
      </c>
      <c r="D9257">
        <v>2771.6000979999999</v>
      </c>
      <c r="E9257">
        <v>2787.3701169999999</v>
      </c>
      <c r="F9257">
        <v>2787.3701169999999</v>
      </c>
      <c r="G9257">
        <v>1496610000</v>
      </c>
    </row>
    <row r="9258" spans="1:7" x14ac:dyDescent="0.3">
      <c r="A9258" s="1">
        <v>39364</v>
      </c>
      <c r="B9258">
        <v>2793.9499510000001</v>
      </c>
      <c r="C9258">
        <v>2806.4099120000001</v>
      </c>
      <c r="D9258">
        <v>2784.5200199999999</v>
      </c>
      <c r="E9258">
        <v>2803.9099120000001</v>
      </c>
      <c r="F9258">
        <v>2803.9099120000001</v>
      </c>
      <c r="G9258">
        <v>1865120000</v>
      </c>
    </row>
    <row r="9259" spans="1:7" x14ac:dyDescent="0.3">
      <c r="A9259" s="1">
        <v>39365</v>
      </c>
      <c r="B9259">
        <v>2805.4399410000001</v>
      </c>
      <c r="C9259">
        <v>2813.669922</v>
      </c>
      <c r="D9259">
        <v>2795.9799800000001</v>
      </c>
      <c r="E9259">
        <v>2811.610107</v>
      </c>
      <c r="F9259">
        <v>2811.610107</v>
      </c>
      <c r="G9259">
        <v>1916630000</v>
      </c>
    </row>
    <row r="9260" spans="1:7" x14ac:dyDescent="0.3">
      <c r="A9260" s="1">
        <v>39366</v>
      </c>
      <c r="B9260">
        <v>2824.5500489999999</v>
      </c>
      <c r="C9260">
        <v>2834</v>
      </c>
      <c r="D9260">
        <v>2757.76001</v>
      </c>
      <c r="E9260">
        <v>2772.1999510000001</v>
      </c>
      <c r="F9260">
        <v>2772.1999510000001</v>
      </c>
      <c r="G9260">
        <v>2508690000</v>
      </c>
    </row>
    <row r="9261" spans="1:7" x14ac:dyDescent="0.3">
      <c r="A9261" s="1">
        <v>39367</v>
      </c>
      <c r="B9261">
        <v>2779.790039</v>
      </c>
      <c r="C9261">
        <v>2806.179932</v>
      </c>
      <c r="D9261">
        <v>2778.290039</v>
      </c>
      <c r="E9261">
        <v>2805.679932</v>
      </c>
      <c r="F9261">
        <v>2805.679932</v>
      </c>
      <c r="G9261">
        <v>1957790000</v>
      </c>
    </row>
    <row r="9262" spans="1:7" x14ac:dyDescent="0.3">
      <c r="A9262" s="1">
        <v>39370</v>
      </c>
      <c r="B9262">
        <v>2809.169922</v>
      </c>
      <c r="C9262">
        <v>2811.6599120000001</v>
      </c>
      <c r="D9262">
        <v>2764.679932</v>
      </c>
      <c r="E9262">
        <v>2780.0500489999999</v>
      </c>
      <c r="F9262">
        <v>2780.0500489999999</v>
      </c>
      <c r="G9262">
        <v>1967120000</v>
      </c>
    </row>
    <row r="9263" spans="1:7" x14ac:dyDescent="0.3">
      <c r="A9263" s="1">
        <v>39371</v>
      </c>
      <c r="B9263">
        <v>2770.030029</v>
      </c>
      <c r="C9263">
        <v>2781.8000489999999</v>
      </c>
      <c r="D9263">
        <v>2759.429932</v>
      </c>
      <c r="E9263">
        <v>2763.9099120000001</v>
      </c>
      <c r="F9263">
        <v>2763.9099120000001</v>
      </c>
      <c r="G9263">
        <v>2038520000</v>
      </c>
    </row>
    <row r="9264" spans="1:7" x14ac:dyDescent="0.3">
      <c r="A9264" s="1">
        <v>39372</v>
      </c>
      <c r="B9264">
        <v>2801.6599120000001</v>
      </c>
      <c r="C9264">
        <v>2803.959961</v>
      </c>
      <c r="D9264">
        <v>2755.26001</v>
      </c>
      <c r="E9264">
        <v>2792.669922</v>
      </c>
      <c r="F9264">
        <v>2792.669922</v>
      </c>
      <c r="G9264">
        <v>2400080000</v>
      </c>
    </row>
    <row r="9265" spans="1:7" x14ac:dyDescent="0.3">
      <c r="A9265" s="1">
        <v>39373</v>
      </c>
      <c r="B9265">
        <v>2778.3100589999999</v>
      </c>
      <c r="C9265">
        <v>2803.26001</v>
      </c>
      <c r="D9265">
        <v>2770.110107</v>
      </c>
      <c r="E9265">
        <v>2799.3100589999999</v>
      </c>
      <c r="F9265">
        <v>2799.3100589999999</v>
      </c>
      <c r="G9265">
        <v>1973010000</v>
      </c>
    </row>
    <row r="9266" spans="1:7" x14ac:dyDescent="0.3">
      <c r="A9266" s="1">
        <v>39374</v>
      </c>
      <c r="B9266">
        <v>2799.320068</v>
      </c>
      <c r="C9266">
        <v>2799.320068</v>
      </c>
      <c r="D9266">
        <v>2725.1599120000001</v>
      </c>
      <c r="E9266">
        <v>2725.1599120000001</v>
      </c>
      <c r="F9266">
        <v>2725.1599120000001</v>
      </c>
      <c r="G9266">
        <v>2371650000</v>
      </c>
    </row>
    <row r="9267" spans="1:7" x14ac:dyDescent="0.3">
      <c r="A9267" s="1">
        <v>39377</v>
      </c>
      <c r="B9267">
        <v>2705.860107</v>
      </c>
      <c r="C9267">
        <v>2755.469971</v>
      </c>
      <c r="D9267">
        <v>2698.139893</v>
      </c>
      <c r="E9267">
        <v>2753.929932</v>
      </c>
      <c r="F9267">
        <v>2753.929932</v>
      </c>
      <c r="G9267">
        <v>1958710000</v>
      </c>
    </row>
    <row r="9268" spans="1:7" x14ac:dyDescent="0.3">
      <c r="A9268" s="1">
        <v>39378</v>
      </c>
      <c r="B9268">
        <v>2775.5200199999999</v>
      </c>
      <c r="C9268">
        <v>2799.26001</v>
      </c>
      <c r="D9268">
        <v>2758.530029</v>
      </c>
      <c r="E9268">
        <v>2799.26001</v>
      </c>
      <c r="F9268">
        <v>2799.26001</v>
      </c>
      <c r="G9268">
        <v>2335770000</v>
      </c>
    </row>
    <row r="9269" spans="1:7" x14ac:dyDescent="0.3">
      <c r="A9269" s="1">
        <v>39379</v>
      </c>
      <c r="B9269">
        <v>2775.330078</v>
      </c>
      <c r="C9269">
        <v>2781.959961</v>
      </c>
      <c r="D9269">
        <v>2720.3000489999999</v>
      </c>
      <c r="E9269">
        <v>2774.76001</v>
      </c>
      <c r="F9269">
        <v>2774.76001</v>
      </c>
      <c r="G9269">
        <v>2739680000</v>
      </c>
    </row>
    <row r="9270" spans="1:7" x14ac:dyDescent="0.3">
      <c r="A9270" s="1">
        <v>39380</v>
      </c>
      <c r="B9270">
        <v>2777.5900879999999</v>
      </c>
      <c r="C9270">
        <v>2787.290039</v>
      </c>
      <c r="D9270">
        <v>2733.080078</v>
      </c>
      <c r="E9270">
        <v>2750.860107</v>
      </c>
      <c r="F9270">
        <v>2750.860107</v>
      </c>
      <c r="G9270">
        <v>2753360000</v>
      </c>
    </row>
    <row r="9271" spans="1:7" x14ac:dyDescent="0.3">
      <c r="A9271" s="1">
        <v>39381</v>
      </c>
      <c r="B9271">
        <v>2806.5200199999999</v>
      </c>
      <c r="C9271">
        <v>2810.3100589999999</v>
      </c>
      <c r="D9271">
        <v>2776.530029</v>
      </c>
      <c r="E9271">
        <v>2804.1899410000001</v>
      </c>
      <c r="F9271">
        <v>2804.1899410000001</v>
      </c>
      <c r="G9271">
        <v>2583680000</v>
      </c>
    </row>
    <row r="9272" spans="1:7" x14ac:dyDescent="0.3">
      <c r="A9272" s="1">
        <v>39384</v>
      </c>
      <c r="B9272">
        <v>2815.1599120000001</v>
      </c>
      <c r="C9272">
        <v>2825.3701169999999</v>
      </c>
      <c r="D9272">
        <v>2805.25</v>
      </c>
      <c r="E9272">
        <v>2817.4399410000001</v>
      </c>
      <c r="F9272">
        <v>2817.4399410000001</v>
      </c>
      <c r="G9272">
        <v>2014730000</v>
      </c>
    </row>
    <row r="9273" spans="1:7" x14ac:dyDescent="0.3">
      <c r="A9273" s="1">
        <v>39385</v>
      </c>
      <c r="B9273">
        <v>2807.320068</v>
      </c>
      <c r="C9273">
        <v>2828.820068</v>
      </c>
      <c r="D9273">
        <v>2803.669922</v>
      </c>
      <c r="E9273">
        <v>2816.709961</v>
      </c>
      <c r="F9273">
        <v>2816.709961</v>
      </c>
      <c r="G9273">
        <v>2121930000</v>
      </c>
    </row>
    <row r="9274" spans="1:7" x14ac:dyDescent="0.3">
      <c r="A9274" s="1">
        <v>39386</v>
      </c>
      <c r="B9274">
        <v>2827.8000489999999</v>
      </c>
      <c r="C9274">
        <v>2861.51001</v>
      </c>
      <c r="D9274">
        <v>2815.669922</v>
      </c>
      <c r="E9274">
        <v>2859.1201169999999</v>
      </c>
      <c r="F9274">
        <v>2859.1201169999999</v>
      </c>
      <c r="G9274">
        <v>2534530000</v>
      </c>
    </row>
    <row r="9275" spans="1:7" x14ac:dyDescent="0.3">
      <c r="A9275" s="1">
        <v>39387</v>
      </c>
      <c r="B9275">
        <v>2835</v>
      </c>
      <c r="C9275">
        <v>2835.6298830000001</v>
      </c>
      <c r="D9275">
        <v>2793.169922</v>
      </c>
      <c r="E9275">
        <v>2794.830078</v>
      </c>
      <c r="F9275">
        <v>2794.830078</v>
      </c>
      <c r="G9275">
        <v>2528410000</v>
      </c>
    </row>
    <row r="9276" spans="1:7" x14ac:dyDescent="0.3">
      <c r="A9276" s="1">
        <v>39388</v>
      </c>
      <c r="B9276">
        <v>2812.790039</v>
      </c>
      <c r="C9276">
        <v>2817.030029</v>
      </c>
      <c r="D9276">
        <v>2773.820068</v>
      </c>
      <c r="E9276">
        <v>2810.3798830000001</v>
      </c>
      <c r="F9276">
        <v>2810.3798830000001</v>
      </c>
      <c r="G9276">
        <v>2426050000</v>
      </c>
    </row>
    <row r="9277" spans="1:7" x14ac:dyDescent="0.3">
      <c r="A9277" s="1">
        <v>39391</v>
      </c>
      <c r="B9277">
        <v>2782.8000489999999</v>
      </c>
      <c r="C9277">
        <v>2807.51001</v>
      </c>
      <c r="D9277">
        <v>2771.9099120000001</v>
      </c>
      <c r="E9277">
        <v>2795.179932</v>
      </c>
      <c r="F9277">
        <v>2795.179932</v>
      </c>
      <c r="G9277">
        <v>2092590000</v>
      </c>
    </row>
    <row r="9278" spans="1:7" x14ac:dyDescent="0.3">
      <c r="A9278" s="1">
        <v>39392</v>
      </c>
      <c r="B9278">
        <v>2809.8100589999999</v>
      </c>
      <c r="C9278">
        <v>2825.469971</v>
      </c>
      <c r="D9278">
        <v>2780.219971</v>
      </c>
      <c r="E9278">
        <v>2825.179932</v>
      </c>
      <c r="F9278">
        <v>2825.179932</v>
      </c>
      <c r="G9278">
        <v>2482160000</v>
      </c>
    </row>
    <row r="9279" spans="1:7" x14ac:dyDescent="0.3">
      <c r="A9279" s="1">
        <v>39393</v>
      </c>
      <c r="B9279">
        <v>2798.4499510000001</v>
      </c>
      <c r="C9279">
        <v>2810.1899410000001</v>
      </c>
      <c r="D9279">
        <v>2748.3100589999999</v>
      </c>
      <c r="E9279">
        <v>2748.76001</v>
      </c>
      <c r="F9279">
        <v>2748.76001</v>
      </c>
      <c r="G9279">
        <v>2491180000</v>
      </c>
    </row>
    <row r="9280" spans="1:7" x14ac:dyDescent="0.3">
      <c r="A9280" s="1">
        <v>39394</v>
      </c>
      <c r="B9280">
        <v>2748.3999020000001</v>
      </c>
      <c r="C9280">
        <v>2753.0500489999999</v>
      </c>
      <c r="D9280">
        <v>2648.030029</v>
      </c>
      <c r="E9280">
        <v>2696</v>
      </c>
      <c r="F9280">
        <v>2696</v>
      </c>
      <c r="G9280">
        <v>3461810000</v>
      </c>
    </row>
    <row r="9281" spans="1:7" x14ac:dyDescent="0.3">
      <c r="A9281" s="1">
        <v>39395</v>
      </c>
      <c r="B9281">
        <v>2648.959961</v>
      </c>
      <c r="C9281">
        <v>2668.790039</v>
      </c>
      <c r="D9281">
        <v>2624.429932</v>
      </c>
      <c r="E9281">
        <v>2627.9399410000001</v>
      </c>
      <c r="F9281">
        <v>2627.9399410000001</v>
      </c>
      <c r="G9281">
        <v>2955790000</v>
      </c>
    </row>
    <row r="9282" spans="1:7" x14ac:dyDescent="0.3">
      <c r="A9282" s="1">
        <v>39398</v>
      </c>
      <c r="B9282">
        <v>2619.4099120000001</v>
      </c>
      <c r="C9282">
        <v>2643</v>
      </c>
      <c r="D9282">
        <v>2583</v>
      </c>
      <c r="E9282">
        <v>2584.1298830000001</v>
      </c>
      <c r="F9282">
        <v>2584.1298830000001</v>
      </c>
      <c r="G9282">
        <v>2820740000</v>
      </c>
    </row>
    <row r="9283" spans="1:7" x14ac:dyDescent="0.3">
      <c r="A9283" s="1">
        <v>39399</v>
      </c>
      <c r="B9283">
        <v>2613.3701169999999</v>
      </c>
      <c r="C9283">
        <v>2673.6499020000001</v>
      </c>
      <c r="D9283">
        <v>2613.3701169999999</v>
      </c>
      <c r="E9283">
        <v>2673.6499020000001</v>
      </c>
      <c r="F9283">
        <v>2673.6499020000001</v>
      </c>
      <c r="G9283">
        <v>2662780000</v>
      </c>
    </row>
    <row r="9284" spans="1:7" x14ac:dyDescent="0.3">
      <c r="A9284" s="1">
        <v>39400</v>
      </c>
      <c r="B9284">
        <v>2698.030029</v>
      </c>
      <c r="C9284">
        <v>2698.3500979999999</v>
      </c>
      <c r="D9284">
        <v>2636.320068</v>
      </c>
      <c r="E9284">
        <v>2644.320068</v>
      </c>
      <c r="F9284">
        <v>2644.320068</v>
      </c>
      <c r="G9284">
        <v>2420260000</v>
      </c>
    </row>
    <row r="9285" spans="1:7" x14ac:dyDescent="0.3">
      <c r="A9285" s="1">
        <v>39401</v>
      </c>
      <c r="B9285">
        <v>2636.2700199999999</v>
      </c>
      <c r="C9285">
        <v>2652.6499020000001</v>
      </c>
      <c r="D9285">
        <v>2601.389893</v>
      </c>
      <c r="E9285">
        <v>2618.51001</v>
      </c>
      <c r="F9285">
        <v>2618.51001</v>
      </c>
      <c r="G9285">
        <v>2289480000</v>
      </c>
    </row>
    <row r="9286" spans="1:7" x14ac:dyDescent="0.3">
      <c r="A9286" s="1">
        <v>39402</v>
      </c>
      <c r="B9286">
        <v>2631.8100589999999</v>
      </c>
      <c r="C9286">
        <v>2640.030029</v>
      </c>
      <c r="D9286">
        <v>2596.5900879999999</v>
      </c>
      <c r="E9286">
        <v>2637.23999</v>
      </c>
      <c r="F9286">
        <v>2637.23999</v>
      </c>
      <c r="G9286">
        <v>2515680000</v>
      </c>
    </row>
    <row r="9287" spans="1:7" x14ac:dyDescent="0.3">
      <c r="A9287" s="1">
        <v>39405</v>
      </c>
      <c r="B9287">
        <v>2622.4399410000001</v>
      </c>
      <c r="C9287">
        <v>2628.1499020000001</v>
      </c>
      <c r="D9287">
        <v>2583.26001</v>
      </c>
      <c r="E9287">
        <v>2593.3798830000001</v>
      </c>
      <c r="F9287">
        <v>2593.3798830000001</v>
      </c>
      <c r="G9287">
        <v>2188010000</v>
      </c>
    </row>
    <row r="9288" spans="1:7" x14ac:dyDescent="0.3">
      <c r="A9288" s="1">
        <v>39406</v>
      </c>
      <c r="B9288">
        <v>2603.530029</v>
      </c>
      <c r="C9288">
        <v>2633.820068</v>
      </c>
      <c r="D9288">
        <v>2554.320068</v>
      </c>
      <c r="E9288">
        <v>2596.8100589999999</v>
      </c>
      <c r="F9288">
        <v>2596.8100589999999</v>
      </c>
      <c r="G9288">
        <v>2607370000</v>
      </c>
    </row>
    <row r="9289" spans="1:7" x14ac:dyDescent="0.3">
      <c r="A9289" s="1">
        <v>39407</v>
      </c>
      <c r="B9289">
        <v>2570.530029</v>
      </c>
      <c r="C9289">
        <v>2597.169922</v>
      </c>
      <c r="D9289">
        <v>2542.6999510000001</v>
      </c>
      <c r="E9289">
        <v>2562.1499020000001</v>
      </c>
      <c r="F9289">
        <v>2562.1499020000001</v>
      </c>
      <c r="G9289">
        <v>2034730000</v>
      </c>
    </row>
    <row r="9290" spans="1:7" x14ac:dyDescent="0.3">
      <c r="A9290" s="1">
        <v>39409</v>
      </c>
      <c r="B9290">
        <v>2578.98999</v>
      </c>
      <c r="C9290">
        <v>2601.5500489999999</v>
      </c>
      <c r="D9290">
        <v>2567.580078</v>
      </c>
      <c r="E9290">
        <v>2596.6000979999999</v>
      </c>
      <c r="F9290">
        <v>2596.6000979999999</v>
      </c>
      <c r="G9290">
        <v>804330000</v>
      </c>
    </row>
    <row r="9291" spans="1:7" x14ac:dyDescent="0.3">
      <c r="A9291" s="1">
        <v>39412</v>
      </c>
      <c r="B9291">
        <v>2599.820068</v>
      </c>
      <c r="C9291">
        <v>2613.6899410000001</v>
      </c>
      <c r="D9291">
        <v>2539.8100589999999</v>
      </c>
      <c r="E9291">
        <v>2540.98999</v>
      </c>
      <c r="F9291">
        <v>2540.98999</v>
      </c>
      <c r="G9291">
        <v>2019400000</v>
      </c>
    </row>
    <row r="9292" spans="1:7" x14ac:dyDescent="0.3">
      <c r="A9292" s="1">
        <v>39413</v>
      </c>
      <c r="B9292">
        <v>2557.9799800000001</v>
      </c>
      <c r="C9292">
        <v>2585.929932</v>
      </c>
      <c r="D9292">
        <v>2546.3701169999999</v>
      </c>
      <c r="E9292">
        <v>2580.8000489999999</v>
      </c>
      <c r="F9292">
        <v>2580.8000489999999</v>
      </c>
      <c r="G9292">
        <v>2166930000</v>
      </c>
    </row>
    <row r="9293" spans="1:7" x14ac:dyDescent="0.3">
      <c r="A9293" s="1">
        <v>39414</v>
      </c>
      <c r="B9293">
        <v>2607.330078</v>
      </c>
      <c r="C9293">
        <v>2667.929932</v>
      </c>
      <c r="D9293">
        <v>2606.860107</v>
      </c>
      <c r="E9293">
        <v>2662.9099120000001</v>
      </c>
      <c r="F9293">
        <v>2662.9099120000001</v>
      </c>
      <c r="G9293">
        <v>2518580000</v>
      </c>
    </row>
    <row r="9294" spans="1:7" x14ac:dyDescent="0.3">
      <c r="A9294" s="1">
        <v>39415</v>
      </c>
      <c r="B9294">
        <v>2653.360107</v>
      </c>
      <c r="C9294">
        <v>2675.209961</v>
      </c>
      <c r="D9294">
        <v>2648.48999</v>
      </c>
      <c r="E9294">
        <v>2668.1298830000001</v>
      </c>
      <c r="F9294">
        <v>2668.1298830000001</v>
      </c>
      <c r="G9294">
        <v>2157170000</v>
      </c>
    </row>
    <row r="9295" spans="1:7" x14ac:dyDescent="0.3">
      <c r="A9295" s="1">
        <v>39416</v>
      </c>
      <c r="B9295">
        <v>2693.610107</v>
      </c>
      <c r="C9295">
        <v>2696.23999</v>
      </c>
      <c r="D9295">
        <v>2642.25</v>
      </c>
      <c r="E9295">
        <v>2660.959961</v>
      </c>
      <c r="F9295">
        <v>2660.959961</v>
      </c>
      <c r="G9295">
        <v>2571340000</v>
      </c>
    </row>
    <row r="9296" spans="1:7" x14ac:dyDescent="0.3">
      <c r="A9296" s="1">
        <v>39419</v>
      </c>
      <c r="B9296">
        <v>2654.9099120000001</v>
      </c>
      <c r="C9296">
        <v>2667.820068</v>
      </c>
      <c r="D9296">
        <v>2636.959961</v>
      </c>
      <c r="E9296">
        <v>2637.1298830000001</v>
      </c>
      <c r="F9296">
        <v>2637.1298830000001</v>
      </c>
      <c r="G9296">
        <v>1994710000</v>
      </c>
    </row>
    <row r="9297" spans="1:7" x14ac:dyDescent="0.3">
      <c r="A9297" s="1">
        <v>39420</v>
      </c>
      <c r="B9297">
        <v>2620.3400879999999</v>
      </c>
      <c r="C9297">
        <v>2636.01001</v>
      </c>
      <c r="D9297">
        <v>2613.830078</v>
      </c>
      <c r="E9297">
        <v>2619.830078</v>
      </c>
      <c r="F9297">
        <v>2619.830078</v>
      </c>
      <c r="G9297">
        <v>2044740000</v>
      </c>
    </row>
    <row r="9298" spans="1:7" x14ac:dyDescent="0.3">
      <c r="A9298" s="1">
        <v>39421</v>
      </c>
      <c r="B9298">
        <v>2648.959961</v>
      </c>
      <c r="C9298">
        <v>2671.719971</v>
      </c>
      <c r="D9298">
        <v>2647.4099120000001</v>
      </c>
      <c r="E9298">
        <v>2666.360107</v>
      </c>
      <c r="F9298">
        <v>2666.360107</v>
      </c>
      <c r="G9298">
        <v>2258840000</v>
      </c>
    </row>
    <row r="9299" spans="1:7" x14ac:dyDescent="0.3">
      <c r="A9299" s="1">
        <v>39422</v>
      </c>
      <c r="B9299">
        <v>2665.8701169999999</v>
      </c>
      <c r="C9299">
        <v>2709.1000979999999</v>
      </c>
      <c r="D9299">
        <v>2664.709961</v>
      </c>
      <c r="E9299">
        <v>2709.030029</v>
      </c>
      <c r="F9299">
        <v>2709.030029</v>
      </c>
      <c r="G9299">
        <v>1970680000</v>
      </c>
    </row>
    <row r="9300" spans="1:7" x14ac:dyDescent="0.3">
      <c r="A9300" s="1">
        <v>39423</v>
      </c>
      <c r="B9300">
        <v>2710.330078</v>
      </c>
      <c r="C9300">
        <v>2711.959961</v>
      </c>
      <c r="D9300">
        <v>2695.959961</v>
      </c>
      <c r="E9300">
        <v>2706.1599120000001</v>
      </c>
      <c r="F9300">
        <v>2706.1599120000001</v>
      </c>
      <c r="G9300">
        <v>1855070000</v>
      </c>
    </row>
    <row r="9301" spans="1:7" x14ac:dyDescent="0.3">
      <c r="A9301" s="1">
        <v>39426</v>
      </c>
      <c r="B9301">
        <v>2710.7299800000001</v>
      </c>
      <c r="C9301">
        <v>2727.8400879999999</v>
      </c>
      <c r="D9301">
        <v>2706.5900879999999</v>
      </c>
      <c r="E9301">
        <v>2718.9499510000001</v>
      </c>
      <c r="F9301">
        <v>2718.9499510000001</v>
      </c>
      <c r="G9301">
        <v>1776540000</v>
      </c>
    </row>
    <row r="9302" spans="1:7" x14ac:dyDescent="0.3">
      <c r="A9302" s="1">
        <v>39427</v>
      </c>
      <c r="B9302">
        <v>2723.0900879999999</v>
      </c>
      <c r="C9302">
        <v>2734.820068</v>
      </c>
      <c r="D9302">
        <v>2650.219971</v>
      </c>
      <c r="E9302">
        <v>2652.3500979999999</v>
      </c>
      <c r="F9302">
        <v>2652.3500979999999</v>
      </c>
      <c r="G9302">
        <v>2195200000</v>
      </c>
    </row>
    <row r="9303" spans="1:7" x14ac:dyDescent="0.3">
      <c r="A9303" s="1">
        <v>39428</v>
      </c>
      <c r="B9303">
        <v>2703.26001</v>
      </c>
      <c r="C9303">
        <v>2712.5900879999999</v>
      </c>
      <c r="D9303">
        <v>2638.820068</v>
      </c>
      <c r="E9303">
        <v>2671.139893</v>
      </c>
      <c r="F9303">
        <v>2671.139893</v>
      </c>
      <c r="G9303">
        <v>2311900000</v>
      </c>
    </row>
    <row r="9304" spans="1:7" x14ac:dyDescent="0.3">
      <c r="A9304" s="1">
        <v>39429</v>
      </c>
      <c r="B9304">
        <v>2651.4499510000001</v>
      </c>
      <c r="C9304">
        <v>2670.330078</v>
      </c>
      <c r="D9304">
        <v>2641.570068</v>
      </c>
      <c r="E9304">
        <v>2668.48999</v>
      </c>
      <c r="F9304">
        <v>2668.48999</v>
      </c>
      <c r="G9304">
        <v>2143760000</v>
      </c>
    </row>
    <row r="9305" spans="1:7" x14ac:dyDescent="0.3">
      <c r="A9305" s="1">
        <v>39430</v>
      </c>
      <c r="B9305">
        <v>2647.679932</v>
      </c>
      <c r="C9305">
        <v>2671.8798830000001</v>
      </c>
      <c r="D9305">
        <v>2634.75</v>
      </c>
      <c r="E9305">
        <v>2635.73999</v>
      </c>
      <c r="F9305">
        <v>2635.73999</v>
      </c>
      <c r="G9305">
        <v>1902390000</v>
      </c>
    </row>
    <row r="9306" spans="1:7" x14ac:dyDescent="0.3">
      <c r="A9306" s="1">
        <v>39433</v>
      </c>
      <c r="B9306">
        <v>2623.2299800000001</v>
      </c>
      <c r="C9306">
        <v>2626.3701169999999</v>
      </c>
      <c r="D9306">
        <v>2574.459961</v>
      </c>
      <c r="E9306">
        <v>2574.459961</v>
      </c>
      <c r="F9306">
        <v>2574.459961</v>
      </c>
      <c r="G9306">
        <v>1873110000</v>
      </c>
    </row>
    <row r="9307" spans="1:7" x14ac:dyDescent="0.3">
      <c r="A9307" s="1">
        <v>39434</v>
      </c>
      <c r="B9307">
        <v>2597.5900879999999</v>
      </c>
      <c r="C9307">
        <v>2604.3798830000001</v>
      </c>
      <c r="D9307">
        <v>2553.98999</v>
      </c>
      <c r="E9307">
        <v>2596.030029</v>
      </c>
      <c r="F9307">
        <v>2596.030029</v>
      </c>
      <c r="G9307">
        <v>1982590000</v>
      </c>
    </row>
    <row r="9308" spans="1:7" x14ac:dyDescent="0.3">
      <c r="A9308" s="1">
        <v>39435</v>
      </c>
      <c r="B9308">
        <v>2593.330078</v>
      </c>
      <c r="C9308">
        <v>2609.7299800000001</v>
      </c>
      <c r="D9308">
        <v>2583.320068</v>
      </c>
      <c r="E9308">
        <v>2601.01001</v>
      </c>
      <c r="F9308">
        <v>2601.01001</v>
      </c>
      <c r="G9308">
        <v>1835920000</v>
      </c>
    </row>
    <row r="9309" spans="1:7" x14ac:dyDescent="0.3">
      <c r="A9309" s="1">
        <v>39436</v>
      </c>
      <c r="B9309">
        <v>2628.1201169999999</v>
      </c>
      <c r="C9309">
        <v>2640.8798830000001</v>
      </c>
      <c r="D9309">
        <v>2605.209961</v>
      </c>
      <c r="E9309">
        <v>2640.860107</v>
      </c>
      <c r="F9309">
        <v>2640.860107</v>
      </c>
      <c r="G9309">
        <v>1960470000</v>
      </c>
    </row>
    <row r="9310" spans="1:7" x14ac:dyDescent="0.3">
      <c r="A9310" s="1">
        <v>39437</v>
      </c>
      <c r="B9310">
        <v>2676.8500979999999</v>
      </c>
      <c r="C9310">
        <v>2691.98999</v>
      </c>
      <c r="D9310">
        <v>2671.5900879999999</v>
      </c>
      <c r="E9310">
        <v>2691.98999</v>
      </c>
      <c r="F9310">
        <v>2691.98999</v>
      </c>
      <c r="G9310">
        <v>2508800000</v>
      </c>
    </row>
    <row r="9311" spans="1:7" x14ac:dyDescent="0.3">
      <c r="A9311" s="1">
        <v>39440</v>
      </c>
      <c r="B9311">
        <v>2694.3500979999999</v>
      </c>
      <c r="C9311">
        <v>2715.7700199999999</v>
      </c>
      <c r="D9311">
        <v>2694.3500979999999</v>
      </c>
      <c r="E9311">
        <v>2713.5</v>
      </c>
      <c r="F9311">
        <v>2713.5</v>
      </c>
      <c r="G9311">
        <v>778620000</v>
      </c>
    </row>
    <row r="9312" spans="1:7" x14ac:dyDescent="0.3">
      <c r="A9312" s="1">
        <v>39442</v>
      </c>
      <c r="B9312">
        <v>2702.820068</v>
      </c>
      <c r="C9312">
        <v>2727.5500489999999</v>
      </c>
      <c r="D9312">
        <v>2698.4799800000001</v>
      </c>
      <c r="E9312">
        <v>2724.4099120000001</v>
      </c>
      <c r="F9312">
        <v>2724.4099120000001</v>
      </c>
      <c r="G9312">
        <v>1241830000</v>
      </c>
    </row>
    <row r="9313" spans="1:7" x14ac:dyDescent="0.3">
      <c r="A9313" s="1">
        <v>39443</v>
      </c>
      <c r="B9313">
        <v>2715.0200199999999</v>
      </c>
      <c r="C9313">
        <v>2717.1201169999999</v>
      </c>
      <c r="D9313">
        <v>2675.889893</v>
      </c>
      <c r="E9313">
        <v>2676.790039</v>
      </c>
      <c r="F9313">
        <v>2676.790039</v>
      </c>
      <c r="G9313">
        <v>2324820000</v>
      </c>
    </row>
    <row r="9314" spans="1:7" x14ac:dyDescent="0.3">
      <c r="A9314" s="1">
        <v>39444</v>
      </c>
      <c r="B9314">
        <v>2693.360107</v>
      </c>
      <c r="C9314">
        <v>2697.7700199999999</v>
      </c>
      <c r="D9314">
        <v>2661.790039</v>
      </c>
      <c r="E9314">
        <v>2674.459961</v>
      </c>
      <c r="F9314">
        <v>2674.459961</v>
      </c>
      <c r="G9314">
        <v>1338850000</v>
      </c>
    </row>
    <row r="9315" spans="1:7" x14ac:dyDescent="0.3">
      <c r="A9315" s="1">
        <v>39447</v>
      </c>
      <c r="B9315">
        <v>2663.780029</v>
      </c>
      <c r="C9315">
        <v>2668.610107</v>
      </c>
      <c r="D9315">
        <v>2646.0900879999999</v>
      </c>
      <c r="E9315">
        <v>2652.280029</v>
      </c>
      <c r="F9315">
        <v>2652.280029</v>
      </c>
      <c r="G9315">
        <v>1454550000</v>
      </c>
    </row>
    <row r="9316" spans="1:7" x14ac:dyDescent="0.3">
      <c r="A9316" s="1">
        <v>39449</v>
      </c>
      <c r="B9316">
        <v>2653.9099120000001</v>
      </c>
      <c r="C9316">
        <v>2661.5</v>
      </c>
      <c r="D9316">
        <v>2597.8100589999999</v>
      </c>
      <c r="E9316">
        <v>2609.6298830000001</v>
      </c>
      <c r="F9316">
        <v>2609.6298830000001</v>
      </c>
      <c r="G9316">
        <v>2076690000</v>
      </c>
    </row>
    <row r="9317" spans="1:7" x14ac:dyDescent="0.3">
      <c r="A9317" s="1">
        <v>39450</v>
      </c>
      <c r="B9317">
        <v>2611.959961</v>
      </c>
      <c r="C9317">
        <v>2624.2700199999999</v>
      </c>
      <c r="D9317">
        <v>2592.179932</v>
      </c>
      <c r="E9317">
        <v>2602.679932</v>
      </c>
      <c r="F9317">
        <v>2602.679932</v>
      </c>
      <c r="G9317">
        <v>1970200000</v>
      </c>
    </row>
    <row r="9318" spans="1:7" x14ac:dyDescent="0.3">
      <c r="A9318" s="1">
        <v>39451</v>
      </c>
      <c r="B9318">
        <v>2571.080078</v>
      </c>
      <c r="C9318">
        <v>2571.080078</v>
      </c>
      <c r="D9318">
        <v>2502.679932</v>
      </c>
      <c r="E9318">
        <v>2504.6499020000001</v>
      </c>
      <c r="F9318">
        <v>2504.6499020000001</v>
      </c>
      <c r="G9318">
        <v>2516310000</v>
      </c>
    </row>
    <row r="9319" spans="1:7" x14ac:dyDescent="0.3">
      <c r="A9319" s="1">
        <v>39454</v>
      </c>
      <c r="B9319">
        <v>2514.1499020000001</v>
      </c>
      <c r="C9319">
        <v>2521.6201169999999</v>
      </c>
      <c r="D9319">
        <v>2471.2299800000001</v>
      </c>
      <c r="E9319">
        <v>2499.459961</v>
      </c>
      <c r="F9319">
        <v>2499.459961</v>
      </c>
      <c r="G9319">
        <v>2600100000</v>
      </c>
    </row>
    <row r="9320" spans="1:7" x14ac:dyDescent="0.3">
      <c r="A9320" s="1">
        <v>39455</v>
      </c>
      <c r="B9320">
        <v>2506.969971</v>
      </c>
      <c r="C9320">
        <v>2527.419922</v>
      </c>
      <c r="D9320">
        <v>2440.51001</v>
      </c>
      <c r="E9320">
        <v>2440.51001</v>
      </c>
      <c r="F9320">
        <v>2440.51001</v>
      </c>
      <c r="G9320">
        <v>2566480000</v>
      </c>
    </row>
    <row r="9321" spans="1:7" x14ac:dyDescent="0.3">
      <c r="A9321" s="1">
        <v>39456</v>
      </c>
      <c r="B9321">
        <v>2443.8500979999999</v>
      </c>
      <c r="C9321">
        <v>2474.5500489999999</v>
      </c>
      <c r="D9321">
        <v>2407.389893</v>
      </c>
      <c r="E9321">
        <v>2474.5500489999999</v>
      </c>
      <c r="F9321">
        <v>2474.5500489999999</v>
      </c>
      <c r="G9321">
        <v>2821160000</v>
      </c>
    </row>
    <row r="9322" spans="1:7" x14ac:dyDescent="0.3">
      <c r="A9322" s="1">
        <v>39457</v>
      </c>
      <c r="B9322">
        <v>2452.1201169999999</v>
      </c>
      <c r="C9322">
        <v>2503.5500489999999</v>
      </c>
      <c r="D9322">
        <v>2446.8000489999999</v>
      </c>
      <c r="E9322">
        <v>2488.5200199999999</v>
      </c>
      <c r="F9322">
        <v>2488.5200199999999</v>
      </c>
      <c r="G9322">
        <v>2640400000</v>
      </c>
    </row>
    <row r="9323" spans="1:7" x14ac:dyDescent="0.3">
      <c r="A9323" s="1">
        <v>39458</v>
      </c>
      <c r="B9323">
        <v>2471.860107</v>
      </c>
      <c r="C9323">
        <v>2473.9499510000001</v>
      </c>
      <c r="D9323">
        <v>2428.8500979999999</v>
      </c>
      <c r="E9323">
        <v>2439.9399410000001</v>
      </c>
      <c r="F9323">
        <v>2439.9399410000001</v>
      </c>
      <c r="G9323">
        <v>2355490000</v>
      </c>
    </row>
    <row r="9324" spans="1:7" x14ac:dyDescent="0.3">
      <c r="A9324" s="1">
        <v>39461</v>
      </c>
      <c r="B9324">
        <v>2470.8701169999999</v>
      </c>
      <c r="C9324">
        <v>2483.1298830000001</v>
      </c>
      <c r="D9324">
        <v>2455.3400879999999</v>
      </c>
      <c r="E9324">
        <v>2478.3000489999999</v>
      </c>
      <c r="F9324">
        <v>2478.3000489999999</v>
      </c>
      <c r="G9324">
        <v>2134230000</v>
      </c>
    </row>
    <row r="9325" spans="1:7" x14ac:dyDescent="0.3">
      <c r="A9325" s="1">
        <v>39462</v>
      </c>
      <c r="B9325">
        <v>2449.040039</v>
      </c>
      <c r="C9325">
        <v>2455.290039</v>
      </c>
      <c r="D9325">
        <v>2412.469971</v>
      </c>
      <c r="E9325">
        <v>2417.5900879999999</v>
      </c>
      <c r="F9325">
        <v>2417.5900879999999</v>
      </c>
      <c r="G9325">
        <v>2390120000</v>
      </c>
    </row>
    <row r="9326" spans="1:7" x14ac:dyDescent="0.3">
      <c r="A9326" s="1">
        <v>39463</v>
      </c>
      <c r="B9326">
        <v>2390.5600589999999</v>
      </c>
      <c r="C9326">
        <v>2429.580078</v>
      </c>
      <c r="D9326">
        <v>2361.219971</v>
      </c>
      <c r="E9326">
        <v>2394.5900879999999</v>
      </c>
      <c r="F9326">
        <v>2394.5900879999999</v>
      </c>
      <c r="G9326">
        <v>3397330000</v>
      </c>
    </row>
    <row r="9327" spans="1:7" x14ac:dyDescent="0.3">
      <c r="A9327" s="1">
        <v>39464</v>
      </c>
      <c r="B9327">
        <v>2405.73999</v>
      </c>
      <c r="C9327">
        <v>2416.51001</v>
      </c>
      <c r="D9327">
        <v>2343.6499020000001</v>
      </c>
      <c r="E9327">
        <v>2346.8999020000001</v>
      </c>
      <c r="F9327">
        <v>2346.8999020000001</v>
      </c>
      <c r="G9327">
        <v>2785930000</v>
      </c>
    </row>
    <row r="9328" spans="1:7" x14ac:dyDescent="0.3">
      <c r="A9328" s="1">
        <v>39465</v>
      </c>
      <c r="B9328">
        <v>2365.5600589999999</v>
      </c>
      <c r="C9328">
        <v>2384.209961</v>
      </c>
      <c r="D9328">
        <v>2323.290039</v>
      </c>
      <c r="E9328">
        <v>2340.0200199999999</v>
      </c>
      <c r="F9328">
        <v>2340.0200199999999</v>
      </c>
      <c r="G9328">
        <v>2991360000</v>
      </c>
    </row>
    <row r="9329" spans="1:7" x14ac:dyDescent="0.3">
      <c r="A9329" s="1">
        <v>39469</v>
      </c>
      <c r="B9329">
        <v>2221.1999510000001</v>
      </c>
      <c r="C9329">
        <v>2318.6000979999999</v>
      </c>
      <c r="D9329">
        <v>2221.1999510000001</v>
      </c>
      <c r="E9329">
        <v>2292.2700199999999</v>
      </c>
      <c r="F9329">
        <v>2292.2700199999999</v>
      </c>
      <c r="G9329">
        <v>3161430000</v>
      </c>
    </row>
    <row r="9330" spans="1:7" x14ac:dyDescent="0.3">
      <c r="A9330" s="1">
        <v>39470</v>
      </c>
      <c r="B9330">
        <v>2226.7700199999999</v>
      </c>
      <c r="C9330">
        <v>2320.1298830000001</v>
      </c>
      <c r="D9330">
        <v>2202.540039</v>
      </c>
      <c r="E9330">
        <v>2316.4099120000001</v>
      </c>
      <c r="F9330">
        <v>2316.4099120000001</v>
      </c>
      <c r="G9330">
        <v>3650250000</v>
      </c>
    </row>
    <row r="9331" spans="1:7" x14ac:dyDescent="0.3">
      <c r="A9331" s="1">
        <v>39471</v>
      </c>
      <c r="B9331">
        <v>2328.860107</v>
      </c>
      <c r="C9331">
        <v>2361.889893</v>
      </c>
      <c r="D9331">
        <v>2326.3701169999999</v>
      </c>
      <c r="E9331">
        <v>2360.919922</v>
      </c>
      <c r="F9331">
        <v>2360.919922</v>
      </c>
      <c r="G9331">
        <v>2928900000</v>
      </c>
    </row>
    <row r="9332" spans="1:7" x14ac:dyDescent="0.3">
      <c r="A9332" s="1">
        <v>39472</v>
      </c>
      <c r="B9332">
        <v>2402.8000489999999</v>
      </c>
      <c r="C9332">
        <v>2408.219971</v>
      </c>
      <c r="D9332">
        <v>2322.5600589999999</v>
      </c>
      <c r="E9332">
        <v>2326.1999510000001</v>
      </c>
      <c r="F9332">
        <v>2326.1999510000001</v>
      </c>
      <c r="G9332">
        <v>2599410000</v>
      </c>
    </row>
    <row r="9333" spans="1:7" x14ac:dyDescent="0.3">
      <c r="A9333" s="1">
        <v>39475</v>
      </c>
      <c r="B9333">
        <v>2324.8500979999999</v>
      </c>
      <c r="C9333">
        <v>2349.9099120000001</v>
      </c>
      <c r="D9333">
        <v>2306.639893</v>
      </c>
      <c r="E9333">
        <v>2349.9099120000001</v>
      </c>
      <c r="F9333">
        <v>2349.9099120000001</v>
      </c>
      <c r="G9333">
        <v>2033860000</v>
      </c>
    </row>
    <row r="9334" spans="1:7" x14ac:dyDescent="0.3">
      <c r="A9334" s="1">
        <v>39476</v>
      </c>
      <c r="B9334">
        <v>2360.429932</v>
      </c>
      <c r="C9334">
        <v>2362.110107</v>
      </c>
      <c r="D9334">
        <v>2332</v>
      </c>
      <c r="E9334">
        <v>2358.0600589999999</v>
      </c>
      <c r="F9334">
        <v>2358.0600589999999</v>
      </c>
      <c r="G9334">
        <v>2160040000</v>
      </c>
    </row>
    <row r="9335" spans="1:7" x14ac:dyDescent="0.3">
      <c r="A9335" s="1">
        <v>39477</v>
      </c>
      <c r="B9335">
        <v>2346.360107</v>
      </c>
      <c r="C9335">
        <v>2396</v>
      </c>
      <c r="D9335">
        <v>2343.8798830000001</v>
      </c>
      <c r="E9335">
        <v>2349</v>
      </c>
      <c r="F9335">
        <v>2349</v>
      </c>
      <c r="G9335">
        <v>2618850000</v>
      </c>
    </row>
    <row r="9336" spans="1:7" x14ac:dyDescent="0.3">
      <c r="A9336" s="1">
        <v>39478</v>
      </c>
      <c r="B9336">
        <v>2317.110107</v>
      </c>
      <c r="C9336">
        <v>2403.459961</v>
      </c>
      <c r="D9336">
        <v>2313.5200199999999</v>
      </c>
      <c r="E9336">
        <v>2389.860107</v>
      </c>
      <c r="F9336">
        <v>2389.860107</v>
      </c>
      <c r="G9336">
        <v>2813420000</v>
      </c>
    </row>
    <row r="9337" spans="1:7" x14ac:dyDescent="0.3">
      <c r="A9337" s="1">
        <v>39479</v>
      </c>
      <c r="B9337">
        <v>2392.580078</v>
      </c>
      <c r="C9337">
        <v>2419.2299800000001</v>
      </c>
      <c r="D9337">
        <v>2374.5</v>
      </c>
      <c r="E9337">
        <v>2413.360107</v>
      </c>
      <c r="F9337">
        <v>2413.360107</v>
      </c>
      <c r="G9337">
        <v>3060180000</v>
      </c>
    </row>
    <row r="9338" spans="1:7" x14ac:dyDescent="0.3">
      <c r="A9338" s="1">
        <v>39482</v>
      </c>
      <c r="B9338">
        <v>2413.419922</v>
      </c>
      <c r="C9338">
        <v>2413.419922</v>
      </c>
      <c r="D9338">
        <v>2382.0900879999999</v>
      </c>
      <c r="E9338">
        <v>2382.8500979999999</v>
      </c>
      <c r="F9338">
        <v>2382.8500979999999</v>
      </c>
      <c r="G9338">
        <v>2050940000</v>
      </c>
    </row>
    <row r="9339" spans="1:7" x14ac:dyDescent="0.3">
      <c r="A9339" s="1">
        <v>39483</v>
      </c>
      <c r="B9339">
        <v>2344.8100589999999</v>
      </c>
      <c r="C9339">
        <v>2359.429932</v>
      </c>
      <c r="D9339">
        <v>2309.570068</v>
      </c>
      <c r="E9339">
        <v>2309.570068</v>
      </c>
      <c r="F9339">
        <v>2309.570068</v>
      </c>
      <c r="G9339">
        <v>2501820000</v>
      </c>
    </row>
    <row r="9340" spans="1:7" x14ac:dyDescent="0.3">
      <c r="A9340" s="1">
        <v>39484</v>
      </c>
      <c r="B9340">
        <v>2327.179932</v>
      </c>
      <c r="C9340">
        <v>2338.2700199999999</v>
      </c>
      <c r="D9340">
        <v>2277.2700199999999</v>
      </c>
      <c r="E9340">
        <v>2278.75</v>
      </c>
      <c r="F9340">
        <v>2278.75</v>
      </c>
      <c r="G9340">
        <v>2362020000</v>
      </c>
    </row>
    <row r="9341" spans="1:7" x14ac:dyDescent="0.3">
      <c r="A9341" s="1">
        <v>39485</v>
      </c>
      <c r="B9341">
        <v>2259.6201169999999</v>
      </c>
      <c r="C9341">
        <v>2318.5200199999999</v>
      </c>
      <c r="D9341">
        <v>2252.6499020000001</v>
      </c>
      <c r="E9341">
        <v>2293.030029</v>
      </c>
      <c r="F9341">
        <v>2293.030029</v>
      </c>
      <c r="G9341">
        <v>2946360000</v>
      </c>
    </row>
    <row r="9342" spans="1:7" x14ac:dyDescent="0.3">
      <c r="A9342" s="1">
        <v>39486</v>
      </c>
      <c r="B9342">
        <v>2290.5</v>
      </c>
      <c r="C9342">
        <v>2318.669922</v>
      </c>
      <c r="D9342">
        <v>2280.2700199999999</v>
      </c>
      <c r="E9342">
        <v>2304.8500979999999</v>
      </c>
      <c r="F9342">
        <v>2304.8500979999999</v>
      </c>
      <c r="G9342">
        <v>2229330000</v>
      </c>
    </row>
    <row r="9343" spans="1:7" x14ac:dyDescent="0.3">
      <c r="A9343" s="1">
        <v>39489</v>
      </c>
      <c r="B9343">
        <v>2310.75</v>
      </c>
      <c r="C9343">
        <v>2326.2299800000001</v>
      </c>
      <c r="D9343">
        <v>2294.419922</v>
      </c>
      <c r="E9343">
        <v>2320.0600589999999</v>
      </c>
      <c r="F9343">
        <v>2320.0600589999999</v>
      </c>
      <c r="G9343">
        <v>2072270000</v>
      </c>
    </row>
    <row r="9344" spans="1:7" x14ac:dyDescent="0.3">
      <c r="A9344" s="1">
        <v>39490</v>
      </c>
      <c r="B9344">
        <v>2333.3100589999999</v>
      </c>
      <c r="C9344">
        <v>2349.5500489999999</v>
      </c>
      <c r="D9344">
        <v>2305.830078</v>
      </c>
      <c r="E9344">
        <v>2320.040039</v>
      </c>
      <c r="F9344">
        <v>2320.040039</v>
      </c>
      <c r="G9344">
        <v>2183530000</v>
      </c>
    </row>
    <row r="9345" spans="1:7" x14ac:dyDescent="0.3">
      <c r="A9345" s="1">
        <v>39491</v>
      </c>
      <c r="B9345">
        <v>2347.219971</v>
      </c>
      <c r="C9345">
        <v>2373.929932</v>
      </c>
      <c r="D9345">
        <v>2338.9099120000001</v>
      </c>
      <c r="E9345">
        <v>2373.929932</v>
      </c>
      <c r="F9345">
        <v>2373.929932</v>
      </c>
      <c r="G9345">
        <v>2174670000</v>
      </c>
    </row>
    <row r="9346" spans="1:7" x14ac:dyDescent="0.3">
      <c r="A9346" s="1">
        <v>39492</v>
      </c>
      <c r="B9346">
        <v>2376.219971</v>
      </c>
      <c r="C9346">
        <v>2376.219971</v>
      </c>
      <c r="D9346">
        <v>2328.5900879999999</v>
      </c>
      <c r="E9346">
        <v>2332.540039</v>
      </c>
      <c r="F9346">
        <v>2332.540039</v>
      </c>
      <c r="G9346">
        <v>2267580000</v>
      </c>
    </row>
    <row r="9347" spans="1:7" x14ac:dyDescent="0.3">
      <c r="A9347" s="1">
        <v>39493</v>
      </c>
      <c r="B9347">
        <v>2320.580078</v>
      </c>
      <c r="C9347">
        <v>2329.169922</v>
      </c>
      <c r="D9347">
        <v>2305.8100589999999</v>
      </c>
      <c r="E9347">
        <v>2321.8000489999999</v>
      </c>
      <c r="F9347">
        <v>2321.8000489999999</v>
      </c>
      <c r="G9347">
        <v>1999540000</v>
      </c>
    </row>
    <row r="9348" spans="1:7" x14ac:dyDescent="0.3">
      <c r="A9348" s="1">
        <v>39497</v>
      </c>
      <c r="B9348">
        <v>2348.9799800000001</v>
      </c>
      <c r="C9348">
        <v>2352.790039</v>
      </c>
      <c r="D9348">
        <v>2300.1000979999999</v>
      </c>
      <c r="E9348">
        <v>2306.1999510000001</v>
      </c>
      <c r="F9348">
        <v>2306.1999510000001</v>
      </c>
      <c r="G9348">
        <v>1988690000</v>
      </c>
    </row>
    <row r="9349" spans="1:7" x14ac:dyDescent="0.3">
      <c r="A9349" s="1">
        <v>39498</v>
      </c>
      <c r="B9349">
        <v>2292.820068</v>
      </c>
      <c r="C9349">
        <v>2331.6999510000001</v>
      </c>
      <c r="D9349">
        <v>2291.23999</v>
      </c>
      <c r="E9349">
        <v>2327.1000979999999</v>
      </c>
      <c r="F9349">
        <v>2327.1000979999999</v>
      </c>
      <c r="G9349">
        <v>2258180000</v>
      </c>
    </row>
    <row r="9350" spans="1:7" x14ac:dyDescent="0.3">
      <c r="A9350" s="1">
        <v>39499</v>
      </c>
      <c r="B9350">
        <v>2344.080078</v>
      </c>
      <c r="C9350">
        <v>2353.790039</v>
      </c>
      <c r="D9350">
        <v>2294.7700199999999</v>
      </c>
      <c r="E9350">
        <v>2299.780029</v>
      </c>
      <c r="F9350">
        <v>2299.780029</v>
      </c>
      <c r="G9350">
        <v>2277540000</v>
      </c>
    </row>
    <row r="9351" spans="1:7" x14ac:dyDescent="0.3">
      <c r="A9351" s="1">
        <v>39500</v>
      </c>
      <c r="B9351">
        <v>2306.610107</v>
      </c>
      <c r="C9351">
        <v>2308.76001</v>
      </c>
      <c r="D9351">
        <v>2265.360107</v>
      </c>
      <c r="E9351">
        <v>2303.3500979999999</v>
      </c>
      <c r="F9351">
        <v>2303.3500979999999</v>
      </c>
      <c r="G9351">
        <v>2324450000</v>
      </c>
    </row>
    <row r="9352" spans="1:7" x14ac:dyDescent="0.3">
      <c r="A9352" s="1">
        <v>39503</v>
      </c>
      <c r="B9352">
        <v>2303.4099120000001</v>
      </c>
      <c r="C9352">
        <v>2333.709961</v>
      </c>
      <c r="D9352">
        <v>2294.3798830000001</v>
      </c>
      <c r="E9352">
        <v>2327.4799800000001</v>
      </c>
      <c r="F9352">
        <v>2327.4799800000001</v>
      </c>
      <c r="G9352">
        <v>2152880000</v>
      </c>
    </row>
    <row r="9353" spans="1:7" x14ac:dyDescent="0.3">
      <c r="A9353" s="1">
        <v>39504</v>
      </c>
      <c r="B9353">
        <v>2314.419922</v>
      </c>
      <c r="C9353">
        <v>2361.1000979999999</v>
      </c>
      <c r="D9353">
        <v>2311.320068</v>
      </c>
      <c r="E9353">
        <v>2344.98999</v>
      </c>
      <c r="F9353">
        <v>2344.98999</v>
      </c>
      <c r="G9353">
        <v>2263650000</v>
      </c>
    </row>
    <row r="9354" spans="1:7" x14ac:dyDescent="0.3">
      <c r="A9354" s="1">
        <v>39505</v>
      </c>
      <c r="B9354">
        <v>2329.1599120000001</v>
      </c>
      <c r="C9354">
        <v>2363.5200199999999</v>
      </c>
      <c r="D9354">
        <v>2326.3400879999999</v>
      </c>
      <c r="E9354">
        <v>2353.780029</v>
      </c>
      <c r="F9354">
        <v>2353.780029</v>
      </c>
      <c r="G9354">
        <v>2216540000</v>
      </c>
    </row>
    <row r="9355" spans="1:7" x14ac:dyDescent="0.3">
      <c r="A9355" s="1">
        <v>39506</v>
      </c>
      <c r="B9355">
        <v>2342.5600589999999</v>
      </c>
      <c r="C9355">
        <v>2352.8798830000001</v>
      </c>
      <c r="D9355">
        <v>2324.469971</v>
      </c>
      <c r="E9355">
        <v>2331.570068</v>
      </c>
      <c r="F9355">
        <v>2331.570068</v>
      </c>
      <c r="G9355">
        <v>2032040000</v>
      </c>
    </row>
    <row r="9356" spans="1:7" x14ac:dyDescent="0.3">
      <c r="A9356" s="1">
        <v>39507</v>
      </c>
      <c r="B9356">
        <v>2309.0600589999999</v>
      </c>
      <c r="C9356">
        <v>2311.2299800000001</v>
      </c>
      <c r="D9356">
        <v>2264.969971</v>
      </c>
      <c r="E9356">
        <v>2271.4799800000001</v>
      </c>
      <c r="F9356">
        <v>2271.4799800000001</v>
      </c>
      <c r="G9356">
        <v>2405360000</v>
      </c>
    </row>
    <row r="9357" spans="1:7" x14ac:dyDescent="0.3">
      <c r="A9357" s="1">
        <v>39510</v>
      </c>
      <c r="B9357">
        <v>2271.26001</v>
      </c>
      <c r="C9357">
        <v>2275.75</v>
      </c>
      <c r="D9357">
        <v>2240.3000489999999</v>
      </c>
      <c r="E9357">
        <v>2258.6000979999999</v>
      </c>
      <c r="F9357">
        <v>2258.6000979999999</v>
      </c>
      <c r="G9357">
        <v>2145070000</v>
      </c>
    </row>
    <row r="9358" spans="1:7" x14ac:dyDescent="0.3">
      <c r="A9358" s="1">
        <v>39511</v>
      </c>
      <c r="B9358">
        <v>2244.209961</v>
      </c>
      <c r="C9358">
        <v>2266.3701169999999</v>
      </c>
      <c r="D9358">
        <v>2221.0900879999999</v>
      </c>
      <c r="E9358">
        <v>2260.280029</v>
      </c>
      <c r="F9358">
        <v>2260.280029</v>
      </c>
      <c r="G9358">
        <v>2669980000</v>
      </c>
    </row>
    <row r="9359" spans="1:7" x14ac:dyDescent="0.3">
      <c r="A9359" s="1">
        <v>39512</v>
      </c>
      <c r="B9359">
        <v>2266.48999</v>
      </c>
      <c r="C9359">
        <v>2290.01001</v>
      </c>
      <c r="D9359">
        <v>2254.1999510000001</v>
      </c>
      <c r="E9359">
        <v>2272.8100589999999</v>
      </c>
      <c r="F9359">
        <v>2272.8100589999999</v>
      </c>
      <c r="G9359">
        <v>2209090000</v>
      </c>
    </row>
    <row r="9360" spans="1:7" x14ac:dyDescent="0.3">
      <c r="A9360" s="1">
        <v>39513</v>
      </c>
      <c r="B9360">
        <v>2265.669922</v>
      </c>
      <c r="C9360">
        <v>2272.1999510000001</v>
      </c>
      <c r="D9360">
        <v>2219.330078</v>
      </c>
      <c r="E9360">
        <v>2220.5</v>
      </c>
      <c r="F9360">
        <v>2220.5</v>
      </c>
      <c r="G9360">
        <v>2165090000</v>
      </c>
    </row>
    <row r="9361" spans="1:7" x14ac:dyDescent="0.3">
      <c r="A9361" s="1">
        <v>39514</v>
      </c>
      <c r="B9361">
        <v>2204.4799800000001</v>
      </c>
      <c r="C9361">
        <v>2242.5</v>
      </c>
      <c r="D9361">
        <v>2186.929932</v>
      </c>
      <c r="E9361">
        <v>2212.48999</v>
      </c>
      <c r="F9361">
        <v>2212.48999</v>
      </c>
      <c r="G9361">
        <v>2386980000</v>
      </c>
    </row>
    <row r="9362" spans="1:7" x14ac:dyDescent="0.3">
      <c r="A9362" s="1">
        <v>39517</v>
      </c>
      <c r="B9362">
        <v>2211.139893</v>
      </c>
      <c r="C9362">
        <v>2216.889893</v>
      </c>
      <c r="D9362">
        <v>2168.669922</v>
      </c>
      <c r="E9362">
        <v>2169.3400879999999</v>
      </c>
      <c r="F9362">
        <v>2169.3400879999999</v>
      </c>
      <c r="G9362">
        <v>2101010000</v>
      </c>
    </row>
    <row r="9363" spans="1:7" x14ac:dyDescent="0.3">
      <c r="A9363" s="1">
        <v>39518</v>
      </c>
      <c r="B9363">
        <v>2209.6499020000001</v>
      </c>
      <c r="C9363">
        <v>2255.76001</v>
      </c>
      <c r="D9363">
        <v>2192.5</v>
      </c>
      <c r="E9363">
        <v>2255.76001</v>
      </c>
      <c r="F9363">
        <v>2255.76001</v>
      </c>
      <c r="G9363">
        <v>2526040000</v>
      </c>
    </row>
    <row r="9364" spans="1:7" x14ac:dyDescent="0.3">
      <c r="A9364" s="1">
        <v>39519</v>
      </c>
      <c r="B9364">
        <v>2259.969971</v>
      </c>
      <c r="C9364">
        <v>2282.610107</v>
      </c>
      <c r="D9364">
        <v>2241.3798830000001</v>
      </c>
      <c r="E9364">
        <v>2243.8701169999999</v>
      </c>
      <c r="F9364">
        <v>2243.8701169999999</v>
      </c>
      <c r="G9364">
        <v>2077140000</v>
      </c>
    </row>
    <row r="9365" spans="1:7" x14ac:dyDescent="0.3">
      <c r="A9365" s="1">
        <v>39520</v>
      </c>
      <c r="B9365">
        <v>2219.280029</v>
      </c>
      <c r="C9365">
        <v>2272.5500489999999</v>
      </c>
      <c r="D9365">
        <v>2199.3798830000001</v>
      </c>
      <c r="E9365">
        <v>2263.610107</v>
      </c>
      <c r="F9365">
        <v>2263.610107</v>
      </c>
      <c r="G9365">
        <v>2419220000</v>
      </c>
    </row>
    <row r="9366" spans="1:7" x14ac:dyDescent="0.3">
      <c r="A9366" s="1">
        <v>39521</v>
      </c>
      <c r="B9366">
        <v>2271.209961</v>
      </c>
      <c r="C9366">
        <v>2277.110107</v>
      </c>
      <c r="D9366">
        <v>2191.75</v>
      </c>
      <c r="E9366">
        <v>2212.48999</v>
      </c>
      <c r="F9366">
        <v>2212.48999</v>
      </c>
      <c r="G9366">
        <v>2547310000</v>
      </c>
    </row>
    <row r="9367" spans="1:7" x14ac:dyDescent="0.3">
      <c r="A9367" s="1">
        <v>39524</v>
      </c>
      <c r="B9367">
        <v>2166.9399410000001</v>
      </c>
      <c r="C9367">
        <v>2200.530029</v>
      </c>
      <c r="D9367">
        <v>2155.419922</v>
      </c>
      <c r="E9367">
        <v>2177.01001</v>
      </c>
      <c r="F9367">
        <v>2177.01001</v>
      </c>
      <c r="G9367">
        <v>2338210000</v>
      </c>
    </row>
    <row r="9368" spans="1:7" x14ac:dyDescent="0.3">
      <c r="A9368" s="1">
        <v>39525</v>
      </c>
      <c r="B9368">
        <v>2215.610107</v>
      </c>
      <c r="C9368">
        <v>2268.26001</v>
      </c>
      <c r="D9368">
        <v>2206.8100589999999</v>
      </c>
      <c r="E9368">
        <v>2268.26001</v>
      </c>
      <c r="F9368">
        <v>2268.26001</v>
      </c>
      <c r="G9368">
        <v>2411630000</v>
      </c>
    </row>
    <row r="9369" spans="1:7" x14ac:dyDescent="0.3">
      <c r="A9369" s="1">
        <v>39526</v>
      </c>
      <c r="B9369">
        <v>2272.1201169999999</v>
      </c>
      <c r="C9369">
        <v>2280.8999020000001</v>
      </c>
      <c r="D9369">
        <v>2209.959961</v>
      </c>
      <c r="E9369">
        <v>2209.959961</v>
      </c>
      <c r="F9369">
        <v>2209.959961</v>
      </c>
      <c r="G9369">
        <v>2265420000</v>
      </c>
    </row>
    <row r="9370" spans="1:7" x14ac:dyDescent="0.3">
      <c r="A9370" s="1">
        <v>39527</v>
      </c>
      <c r="B9370">
        <v>2220.5</v>
      </c>
      <c r="C9370">
        <v>2258.110107</v>
      </c>
      <c r="D9370">
        <v>2208.1201169999999</v>
      </c>
      <c r="E9370">
        <v>2258.110107</v>
      </c>
      <c r="F9370">
        <v>2258.110107</v>
      </c>
      <c r="G9370">
        <v>2764480000</v>
      </c>
    </row>
    <row r="9371" spans="1:7" x14ac:dyDescent="0.3">
      <c r="A9371" s="1">
        <v>39531</v>
      </c>
      <c r="B9371">
        <v>2268.1999510000001</v>
      </c>
      <c r="C9371">
        <v>2336.6999510000001</v>
      </c>
      <c r="D9371">
        <v>2268.1999510000001</v>
      </c>
      <c r="E9371">
        <v>2326.75</v>
      </c>
      <c r="F9371">
        <v>2326.75</v>
      </c>
      <c r="G9371">
        <v>2312600000</v>
      </c>
    </row>
    <row r="9372" spans="1:7" x14ac:dyDescent="0.3">
      <c r="A9372" s="1">
        <v>39532</v>
      </c>
      <c r="B9372">
        <v>2329.1599120000001</v>
      </c>
      <c r="C9372">
        <v>2346.780029</v>
      </c>
      <c r="D9372">
        <v>2312.0600589999999</v>
      </c>
      <c r="E9372">
        <v>2341.0500489999999</v>
      </c>
      <c r="F9372">
        <v>2341.0500489999999</v>
      </c>
      <c r="G9372">
        <v>2099060000</v>
      </c>
    </row>
    <row r="9373" spans="1:7" x14ac:dyDescent="0.3">
      <c r="A9373" s="1">
        <v>39533</v>
      </c>
      <c r="B9373">
        <v>2328.6201169999999</v>
      </c>
      <c r="C9373">
        <v>2331.179932</v>
      </c>
      <c r="D9373">
        <v>2306.48999</v>
      </c>
      <c r="E9373">
        <v>2324.360107</v>
      </c>
      <c r="F9373">
        <v>2324.360107</v>
      </c>
      <c r="G9373">
        <v>1915210000</v>
      </c>
    </row>
    <row r="9374" spans="1:7" x14ac:dyDescent="0.3">
      <c r="A9374" s="1">
        <v>39534</v>
      </c>
      <c r="B9374">
        <v>2315.040039</v>
      </c>
      <c r="C9374">
        <v>2315.9099120000001</v>
      </c>
      <c r="D9374">
        <v>2280.469971</v>
      </c>
      <c r="E9374">
        <v>2280.830078</v>
      </c>
      <c r="F9374">
        <v>2280.830078</v>
      </c>
      <c r="G9374">
        <v>2038770000</v>
      </c>
    </row>
    <row r="9375" spans="1:7" x14ac:dyDescent="0.3">
      <c r="A9375" s="1">
        <v>39535</v>
      </c>
      <c r="B9375">
        <v>2291.320068</v>
      </c>
      <c r="C9375">
        <v>2304.709961</v>
      </c>
      <c r="D9375">
        <v>2256.8701169999999</v>
      </c>
      <c r="E9375">
        <v>2261.179932</v>
      </c>
      <c r="F9375">
        <v>2261.179932</v>
      </c>
      <c r="G9375">
        <v>1785770000</v>
      </c>
    </row>
    <row r="9376" spans="1:7" x14ac:dyDescent="0.3">
      <c r="A9376" s="1">
        <v>39538</v>
      </c>
      <c r="B9376">
        <v>2265.1499020000001</v>
      </c>
      <c r="C9376">
        <v>2289.6999510000001</v>
      </c>
      <c r="D9376">
        <v>2260.5900879999999</v>
      </c>
      <c r="E9376">
        <v>2279.1000979999999</v>
      </c>
      <c r="F9376">
        <v>2279.1000979999999</v>
      </c>
      <c r="G9376">
        <v>1788360000</v>
      </c>
    </row>
    <row r="9377" spans="1:7" x14ac:dyDescent="0.3">
      <c r="A9377" s="1">
        <v>39539</v>
      </c>
      <c r="B9377">
        <v>2306.51001</v>
      </c>
      <c r="C9377">
        <v>2362.75</v>
      </c>
      <c r="D9377">
        <v>2305.3999020000001</v>
      </c>
      <c r="E9377">
        <v>2362.75</v>
      </c>
      <c r="F9377">
        <v>2362.75</v>
      </c>
      <c r="G9377">
        <v>2160120000</v>
      </c>
    </row>
    <row r="9378" spans="1:7" x14ac:dyDescent="0.3">
      <c r="A9378" s="1">
        <v>39540</v>
      </c>
      <c r="B9378">
        <v>2363.419922</v>
      </c>
      <c r="C9378">
        <v>2381.209961</v>
      </c>
      <c r="D9378">
        <v>2347.780029</v>
      </c>
      <c r="E9378">
        <v>2361.3999020000001</v>
      </c>
      <c r="F9378">
        <v>2361.3999020000001</v>
      </c>
      <c r="G9378">
        <v>1996680000</v>
      </c>
    </row>
    <row r="9379" spans="1:7" x14ac:dyDescent="0.3">
      <c r="A9379" s="1">
        <v>39541</v>
      </c>
      <c r="B9379">
        <v>2347.9099120000001</v>
      </c>
      <c r="C9379">
        <v>2373.98999</v>
      </c>
      <c r="D9379">
        <v>2339.3798830000001</v>
      </c>
      <c r="E9379">
        <v>2363.3000489999999</v>
      </c>
      <c r="F9379">
        <v>2363.3000489999999</v>
      </c>
      <c r="G9379">
        <v>1993480000</v>
      </c>
    </row>
    <row r="9380" spans="1:7" x14ac:dyDescent="0.3">
      <c r="A9380" s="1">
        <v>39542</v>
      </c>
      <c r="B9380">
        <v>2366.9099120000001</v>
      </c>
      <c r="C9380">
        <v>2391.929932</v>
      </c>
      <c r="D9380">
        <v>2351.76001</v>
      </c>
      <c r="E9380">
        <v>2370.9799800000001</v>
      </c>
      <c r="F9380">
        <v>2370.9799800000001</v>
      </c>
      <c r="G9380">
        <v>1977560000</v>
      </c>
    </row>
    <row r="9381" spans="1:7" x14ac:dyDescent="0.3">
      <c r="A9381" s="1">
        <v>39545</v>
      </c>
      <c r="B9381">
        <v>2386.6201169999999</v>
      </c>
      <c r="C9381">
        <v>2390.040039</v>
      </c>
      <c r="D9381">
        <v>2359.540039</v>
      </c>
      <c r="E9381">
        <v>2364.830078</v>
      </c>
      <c r="F9381">
        <v>2364.830078</v>
      </c>
      <c r="G9381">
        <v>1730020000</v>
      </c>
    </row>
    <row r="9382" spans="1:7" x14ac:dyDescent="0.3">
      <c r="A9382" s="1">
        <v>39546</v>
      </c>
      <c r="B9382">
        <v>2353.580078</v>
      </c>
      <c r="C9382">
        <v>2359.3999020000001</v>
      </c>
      <c r="D9382">
        <v>2337.8400879999999</v>
      </c>
      <c r="E9382">
        <v>2348.76001</v>
      </c>
      <c r="F9382">
        <v>2348.76001</v>
      </c>
      <c r="G9382">
        <v>1635290000</v>
      </c>
    </row>
    <row r="9383" spans="1:7" x14ac:dyDescent="0.3">
      <c r="A9383" s="1">
        <v>39547</v>
      </c>
      <c r="B9383">
        <v>2351.9399410000001</v>
      </c>
      <c r="C9383">
        <v>2353.540039</v>
      </c>
      <c r="D9383">
        <v>2311.4499510000001</v>
      </c>
      <c r="E9383">
        <v>2322.1201169999999</v>
      </c>
      <c r="F9383">
        <v>2322.1201169999999</v>
      </c>
      <c r="G9383">
        <v>1922050000</v>
      </c>
    </row>
    <row r="9384" spans="1:7" x14ac:dyDescent="0.3">
      <c r="A9384" s="1">
        <v>39548</v>
      </c>
      <c r="B9384">
        <v>2326.780029</v>
      </c>
      <c r="C9384">
        <v>2363.9099120000001</v>
      </c>
      <c r="D9384">
        <v>2324.389893</v>
      </c>
      <c r="E9384">
        <v>2351.6999510000001</v>
      </c>
      <c r="F9384">
        <v>2351.6999510000001</v>
      </c>
      <c r="G9384">
        <v>2159000000</v>
      </c>
    </row>
    <row r="9385" spans="1:7" x14ac:dyDescent="0.3">
      <c r="A9385" s="1">
        <v>39549</v>
      </c>
      <c r="B9385">
        <v>2327.6999510000001</v>
      </c>
      <c r="C9385">
        <v>2328.4499510000001</v>
      </c>
      <c r="D9385">
        <v>2286.1899410000001</v>
      </c>
      <c r="E9385">
        <v>2290.23999</v>
      </c>
      <c r="F9385">
        <v>2290.23999</v>
      </c>
      <c r="G9385">
        <v>1902540000</v>
      </c>
    </row>
    <row r="9386" spans="1:7" x14ac:dyDescent="0.3">
      <c r="A9386" s="1">
        <v>39552</v>
      </c>
      <c r="B9386">
        <v>2287.0200199999999</v>
      </c>
      <c r="C9386">
        <v>2296.7299800000001</v>
      </c>
      <c r="D9386">
        <v>2274.9099120000001</v>
      </c>
      <c r="E9386">
        <v>2275.820068</v>
      </c>
      <c r="F9386">
        <v>2275.820068</v>
      </c>
      <c r="G9386">
        <v>1626710000</v>
      </c>
    </row>
    <row r="9387" spans="1:7" x14ac:dyDescent="0.3">
      <c r="A9387" s="1">
        <v>39553</v>
      </c>
      <c r="B9387">
        <v>2287.429932</v>
      </c>
      <c r="C9387">
        <v>2291.1201169999999</v>
      </c>
      <c r="D9387">
        <v>2266.290039</v>
      </c>
      <c r="E9387">
        <v>2286.040039</v>
      </c>
      <c r="F9387">
        <v>2286.040039</v>
      </c>
      <c r="G9387">
        <v>1884750000</v>
      </c>
    </row>
    <row r="9388" spans="1:7" x14ac:dyDescent="0.3">
      <c r="A9388" s="1">
        <v>39554</v>
      </c>
      <c r="B9388">
        <v>2313.419922</v>
      </c>
      <c r="C9388">
        <v>2352.209961</v>
      </c>
      <c r="D9388">
        <v>2313.419922</v>
      </c>
      <c r="E9388">
        <v>2350.110107</v>
      </c>
      <c r="F9388">
        <v>2350.110107</v>
      </c>
      <c r="G9388">
        <v>2128770000</v>
      </c>
    </row>
    <row r="9389" spans="1:7" x14ac:dyDescent="0.3">
      <c r="A9389" s="1">
        <v>39555</v>
      </c>
      <c r="B9389">
        <v>2347.320068</v>
      </c>
      <c r="C9389">
        <v>2348.3100589999999</v>
      </c>
      <c r="D9389">
        <v>2327.6599120000001</v>
      </c>
      <c r="E9389">
        <v>2341.830078</v>
      </c>
      <c r="F9389">
        <v>2341.830078</v>
      </c>
      <c r="G9389">
        <v>1779300000</v>
      </c>
    </row>
    <row r="9390" spans="1:7" x14ac:dyDescent="0.3">
      <c r="A9390" s="1">
        <v>39556</v>
      </c>
      <c r="B9390">
        <v>2394.5200199999999</v>
      </c>
      <c r="C9390">
        <v>2412.780029</v>
      </c>
      <c r="D9390">
        <v>2383.23999</v>
      </c>
      <c r="E9390">
        <v>2402.969971</v>
      </c>
      <c r="F9390">
        <v>2402.969971</v>
      </c>
      <c r="G9390">
        <v>2190920000</v>
      </c>
    </row>
    <row r="9391" spans="1:7" x14ac:dyDescent="0.3">
      <c r="A9391" s="1">
        <v>39559</v>
      </c>
      <c r="B9391">
        <v>2393.070068</v>
      </c>
      <c r="C9391">
        <v>2410.969971</v>
      </c>
      <c r="D9391">
        <v>2389.820068</v>
      </c>
      <c r="E9391">
        <v>2408.040039</v>
      </c>
      <c r="F9391">
        <v>2408.040039</v>
      </c>
      <c r="G9391">
        <v>1601280000</v>
      </c>
    </row>
    <row r="9392" spans="1:7" x14ac:dyDescent="0.3">
      <c r="A9392" s="1">
        <v>39560</v>
      </c>
      <c r="B9392">
        <v>2397.1201169999999</v>
      </c>
      <c r="C9392">
        <v>2397.169922</v>
      </c>
      <c r="D9392">
        <v>2361.669922</v>
      </c>
      <c r="E9392">
        <v>2376.9399410000001</v>
      </c>
      <c r="F9392">
        <v>2376.9399410000001</v>
      </c>
      <c r="G9392">
        <v>1941680000</v>
      </c>
    </row>
    <row r="9393" spans="1:7" x14ac:dyDescent="0.3">
      <c r="A9393" s="1">
        <v>39561</v>
      </c>
      <c r="B9393">
        <v>2391.639893</v>
      </c>
      <c r="C9393">
        <v>2412.530029</v>
      </c>
      <c r="D9393">
        <v>2382.7700199999999</v>
      </c>
      <c r="E9393">
        <v>2405.209961</v>
      </c>
      <c r="F9393">
        <v>2405.209961</v>
      </c>
      <c r="G9393">
        <v>2181580000</v>
      </c>
    </row>
    <row r="9394" spans="1:7" x14ac:dyDescent="0.3">
      <c r="A9394" s="1">
        <v>39562</v>
      </c>
      <c r="B9394">
        <v>2408.25</v>
      </c>
      <c r="C9394">
        <v>2447.280029</v>
      </c>
      <c r="D9394">
        <v>2383.76001</v>
      </c>
      <c r="E9394">
        <v>2428.919922</v>
      </c>
      <c r="F9394">
        <v>2428.919922</v>
      </c>
      <c r="G9394">
        <v>2337160000</v>
      </c>
    </row>
    <row r="9395" spans="1:7" x14ac:dyDescent="0.3">
      <c r="A9395" s="1">
        <v>39563</v>
      </c>
      <c r="B9395">
        <v>2424.679932</v>
      </c>
      <c r="C9395">
        <v>2427.0900879999999</v>
      </c>
      <c r="D9395">
        <v>2391.1499020000001</v>
      </c>
      <c r="E9395">
        <v>2422.929932</v>
      </c>
      <c r="F9395">
        <v>2422.929932</v>
      </c>
      <c r="G9395">
        <v>1956260000</v>
      </c>
    </row>
    <row r="9396" spans="1:7" x14ac:dyDescent="0.3">
      <c r="A9396" s="1">
        <v>39566</v>
      </c>
      <c r="B9396">
        <v>2422.6298830000001</v>
      </c>
      <c r="C9396">
        <v>2437</v>
      </c>
      <c r="D9396">
        <v>2416.8999020000001</v>
      </c>
      <c r="E9396">
        <v>2424.3999020000001</v>
      </c>
      <c r="F9396">
        <v>2424.3999020000001</v>
      </c>
      <c r="G9396">
        <v>1724680000</v>
      </c>
    </row>
    <row r="9397" spans="1:7" x14ac:dyDescent="0.3">
      <c r="A9397" s="1">
        <v>39567</v>
      </c>
      <c r="B9397">
        <v>2420</v>
      </c>
      <c r="C9397">
        <v>2435.3798830000001</v>
      </c>
      <c r="D9397">
        <v>2412.1000979999999</v>
      </c>
      <c r="E9397">
        <v>2426.1000979999999</v>
      </c>
      <c r="F9397">
        <v>2426.1000979999999</v>
      </c>
      <c r="G9397">
        <v>1769030000</v>
      </c>
    </row>
    <row r="9398" spans="1:7" x14ac:dyDescent="0.3">
      <c r="A9398" s="1">
        <v>39568</v>
      </c>
      <c r="B9398">
        <v>2434.1999510000001</v>
      </c>
      <c r="C9398">
        <v>2451.1899410000001</v>
      </c>
      <c r="D9398">
        <v>2406.3701169999999</v>
      </c>
      <c r="E9398">
        <v>2412.8000489999999</v>
      </c>
      <c r="F9398">
        <v>2412.8000489999999</v>
      </c>
      <c r="G9398">
        <v>2127390000</v>
      </c>
    </row>
    <row r="9399" spans="1:7" x14ac:dyDescent="0.3">
      <c r="A9399" s="1">
        <v>39569</v>
      </c>
      <c r="B9399">
        <v>2416.48999</v>
      </c>
      <c r="C9399">
        <v>2480.709961</v>
      </c>
      <c r="D9399">
        <v>2416.48999</v>
      </c>
      <c r="E9399">
        <v>2480.709961</v>
      </c>
      <c r="F9399">
        <v>2480.709961</v>
      </c>
      <c r="G9399">
        <v>2344770000</v>
      </c>
    </row>
    <row r="9400" spans="1:7" x14ac:dyDescent="0.3">
      <c r="A9400" s="1">
        <v>39570</v>
      </c>
      <c r="B9400">
        <v>2499.139893</v>
      </c>
      <c r="C9400">
        <v>2499.139893</v>
      </c>
      <c r="D9400">
        <v>2461.459961</v>
      </c>
      <c r="E9400">
        <v>2476.98999</v>
      </c>
      <c r="F9400">
        <v>2476.98999</v>
      </c>
      <c r="G9400">
        <v>2279510000</v>
      </c>
    </row>
    <row r="9401" spans="1:7" x14ac:dyDescent="0.3">
      <c r="A9401" s="1">
        <v>39573</v>
      </c>
      <c r="B9401">
        <v>2475.3100589999999</v>
      </c>
      <c r="C9401">
        <v>2486.0500489999999</v>
      </c>
      <c r="D9401">
        <v>2458.1201169999999</v>
      </c>
      <c r="E9401">
        <v>2464.1201169999999</v>
      </c>
      <c r="F9401">
        <v>2464.1201169999999</v>
      </c>
      <c r="G9401">
        <v>2085110000</v>
      </c>
    </row>
    <row r="9402" spans="1:7" x14ac:dyDescent="0.3">
      <c r="A9402" s="1">
        <v>39574</v>
      </c>
      <c r="B9402">
        <v>2455.110107</v>
      </c>
      <c r="C9402">
        <v>2488.830078</v>
      </c>
      <c r="D9402">
        <v>2445.3701169999999</v>
      </c>
      <c r="E9402">
        <v>2483.3100589999999</v>
      </c>
      <c r="F9402">
        <v>2483.3100589999999</v>
      </c>
      <c r="G9402">
        <v>2097260000</v>
      </c>
    </row>
    <row r="9403" spans="1:7" x14ac:dyDescent="0.3">
      <c r="A9403" s="1">
        <v>39575</v>
      </c>
      <c r="B9403">
        <v>2483.030029</v>
      </c>
      <c r="C9403">
        <v>2496.6499020000001</v>
      </c>
      <c r="D9403">
        <v>2435.76001</v>
      </c>
      <c r="E9403">
        <v>2438.48999</v>
      </c>
      <c r="F9403">
        <v>2438.48999</v>
      </c>
      <c r="G9403">
        <v>2238810000</v>
      </c>
    </row>
    <row r="9404" spans="1:7" x14ac:dyDescent="0.3">
      <c r="A9404" s="1">
        <v>39576</v>
      </c>
      <c r="B9404">
        <v>2450.01001</v>
      </c>
      <c r="C9404">
        <v>2462.51001</v>
      </c>
      <c r="D9404">
        <v>2436.610107</v>
      </c>
      <c r="E9404">
        <v>2451.23999</v>
      </c>
      <c r="F9404">
        <v>2451.23999</v>
      </c>
      <c r="G9404">
        <v>2031770000</v>
      </c>
    </row>
    <row r="9405" spans="1:7" x14ac:dyDescent="0.3">
      <c r="A9405" s="1">
        <v>39577</v>
      </c>
      <c r="B9405">
        <v>2432.5500489999999</v>
      </c>
      <c r="C9405">
        <v>2455.330078</v>
      </c>
      <c r="D9405">
        <v>2429.030029</v>
      </c>
      <c r="E9405">
        <v>2445.5200199999999</v>
      </c>
      <c r="F9405">
        <v>2445.5200199999999</v>
      </c>
      <c r="G9405">
        <v>1711510000</v>
      </c>
    </row>
    <row r="9406" spans="1:7" x14ac:dyDescent="0.3">
      <c r="A9406" s="1">
        <v>39580</v>
      </c>
      <c r="B9406">
        <v>2454.6499020000001</v>
      </c>
      <c r="C9406">
        <v>2490.219971</v>
      </c>
      <c r="D9406">
        <v>2446.360107</v>
      </c>
      <c r="E9406">
        <v>2488.48999</v>
      </c>
      <c r="F9406">
        <v>2488.48999</v>
      </c>
      <c r="G9406">
        <v>1769330000</v>
      </c>
    </row>
    <row r="9407" spans="1:7" x14ac:dyDescent="0.3">
      <c r="A9407" s="1">
        <v>39581</v>
      </c>
      <c r="B9407">
        <v>2491.0200199999999</v>
      </c>
      <c r="C9407">
        <v>2498.070068</v>
      </c>
      <c r="D9407">
        <v>2472.580078</v>
      </c>
      <c r="E9407">
        <v>2495.1201169999999</v>
      </c>
      <c r="F9407">
        <v>2495.1201169999999</v>
      </c>
      <c r="G9407">
        <v>1895250000</v>
      </c>
    </row>
    <row r="9408" spans="1:7" x14ac:dyDescent="0.3">
      <c r="A9408" s="1">
        <v>39582</v>
      </c>
      <c r="B9408">
        <v>2503.280029</v>
      </c>
      <c r="C9408">
        <v>2528.3999020000001</v>
      </c>
      <c r="D9408">
        <v>2493.580078</v>
      </c>
      <c r="E9408">
        <v>2496.6999510000001</v>
      </c>
      <c r="F9408">
        <v>2496.6999510000001</v>
      </c>
      <c r="G9408">
        <v>2129270000</v>
      </c>
    </row>
    <row r="9409" spans="1:7" x14ac:dyDescent="0.3">
      <c r="A9409" s="1">
        <v>39583</v>
      </c>
      <c r="B9409">
        <v>2496.4399410000001</v>
      </c>
      <c r="C9409">
        <v>2535.1899410000001</v>
      </c>
      <c r="D9409">
        <v>2492.9499510000001</v>
      </c>
      <c r="E9409">
        <v>2533.7299800000001</v>
      </c>
      <c r="F9409">
        <v>2533.7299800000001</v>
      </c>
      <c r="G9409">
        <v>2176320000</v>
      </c>
    </row>
    <row r="9410" spans="1:7" x14ac:dyDescent="0.3">
      <c r="A9410" s="1">
        <v>39584</v>
      </c>
      <c r="B9410">
        <v>2537.4099120000001</v>
      </c>
      <c r="C9410">
        <v>2537.4099120000001</v>
      </c>
      <c r="D9410">
        <v>2504.179932</v>
      </c>
      <c r="E9410">
        <v>2528.8500979999999</v>
      </c>
      <c r="F9410">
        <v>2528.8500979999999</v>
      </c>
      <c r="G9410">
        <v>2286090000</v>
      </c>
    </row>
    <row r="9411" spans="1:7" x14ac:dyDescent="0.3">
      <c r="A9411" s="1">
        <v>39587</v>
      </c>
      <c r="B9411">
        <v>2530.820068</v>
      </c>
      <c r="C9411">
        <v>2551.469971</v>
      </c>
      <c r="D9411">
        <v>2505.6000979999999</v>
      </c>
      <c r="E9411">
        <v>2516.0900879999999</v>
      </c>
      <c r="F9411">
        <v>2516.0900879999999</v>
      </c>
      <c r="G9411">
        <v>2269590000</v>
      </c>
    </row>
    <row r="9412" spans="1:7" x14ac:dyDescent="0.3">
      <c r="A9412" s="1">
        <v>39588</v>
      </c>
      <c r="B9412">
        <v>2505.860107</v>
      </c>
      <c r="C9412">
        <v>2506.1899410000001</v>
      </c>
      <c r="D9412">
        <v>2479.3701169999999</v>
      </c>
      <c r="E9412">
        <v>2492.26001</v>
      </c>
      <c r="F9412">
        <v>2492.26001</v>
      </c>
      <c r="G9412">
        <v>1991010000</v>
      </c>
    </row>
    <row r="9413" spans="1:7" x14ac:dyDescent="0.3">
      <c r="A9413" s="1">
        <v>39589</v>
      </c>
      <c r="B9413">
        <v>2497.389893</v>
      </c>
      <c r="C9413">
        <v>2508.8999020000001</v>
      </c>
      <c r="D9413">
        <v>2444.98999</v>
      </c>
      <c r="E9413">
        <v>2448.2700199999999</v>
      </c>
      <c r="F9413">
        <v>2448.2700199999999</v>
      </c>
      <c r="G9413">
        <v>2166450000</v>
      </c>
    </row>
    <row r="9414" spans="1:7" x14ac:dyDescent="0.3">
      <c r="A9414" s="1">
        <v>39590</v>
      </c>
      <c r="B9414">
        <v>2454.73999</v>
      </c>
      <c r="C9414">
        <v>2474.530029</v>
      </c>
      <c r="D9414">
        <v>2448.8400879999999</v>
      </c>
      <c r="E9414">
        <v>2464.580078</v>
      </c>
      <c r="F9414">
        <v>2464.580078</v>
      </c>
      <c r="G9414">
        <v>1932080000</v>
      </c>
    </row>
    <row r="9415" spans="1:7" x14ac:dyDescent="0.3">
      <c r="A9415" s="1">
        <v>39591</v>
      </c>
      <c r="B9415">
        <v>2454.139893</v>
      </c>
      <c r="C9415">
        <v>2456</v>
      </c>
      <c r="D9415">
        <v>2430.360107</v>
      </c>
      <c r="E9415">
        <v>2444.669922</v>
      </c>
      <c r="F9415">
        <v>2444.669922</v>
      </c>
      <c r="G9415">
        <v>1734070000</v>
      </c>
    </row>
    <row r="9416" spans="1:7" x14ac:dyDescent="0.3">
      <c r="A9416" s="1">
        <v>39595</v>
      </c>
      <c r="B9416">
        <v>2450.5200199999999</v>
      </c>
      <c r="C9416">
        <v>2482.080078</v>
      </c>
      <c r="D9416">
        <v>2448.580078</v>
      </c>
      <c r="E9416">
        <v>2481.23999</v>
      </c>
      <c r="F9416">
        <v>2481.23999</v>
      </c>
      <c r="G9416">
        <v>1742710000</v>
      </c>
    </row>
    <row r="9417" spans="1:7" x14ac:dyDescent="0.3">
      <c r="A9417" s="1">
        <v>39596</v>
      </c>
      <c r="B9417">
        <v>2491.5</v>
      </c>
      <c r="C9417">
        <v>2493.3798830000001</v>
      </c>
      <c r="D9417">
        <v>2465.5900879999999</v>
      </c>
      <c r="E9417">
        <v>2486.6999510000001</v>
      </c>
      <c r="F9417">
        <v>2486.6999510000001</v>
      </c>
      <c r="G9417">
        <v>1792750000</v>
      </c>
    </row>
    <row r="9418" spans="1:7" x14ac:dyDescent="0.3">
      <c r="A9418" s="1">
        <v>39597</v>
      </c>
      <c r="B9418">
        <v>2486.0900879999999</v>
      </c>
      <c r="C9418">
        <v>2522.139893</v>
      </c>
      <c r="D9418">
        <v>2485.919922</v>
      </c>
      <c r="E9418">
        <v>2508.320068</v>
      </c>
      <c r="F9418">
        <v>2508.320068</v>
      </c>
      <c r="G9418">
        <v>1956100000</v>
      </c>
    </row>
    <row r="9419" spans="1:7" x14ac:dyDescent="0.3">
      <c r="A9419" s="1">
        <v>39598</v>
      </c>
      <c r="B9419">
        <v>2519.139893</v>
      </c>
      <c r="C9419">
        <v>2530.1599120000001</v>
      </c>
      <c r="D9419">
        <v>2510.6499020000001</v>
      </c>
      <c r="E9419">
        <v>2522.6599120000001</v>
      </c>
      <c r="F9419">
        <v>2522.6599120000001</v>
      </c>
      <c r="G9419">
        <v>2153350000</v>
      </c>
    </row>
    <row r="9420" spans="1:7" x14ac:dyDescent="0.3">
      <c r="A9420" s="1">
        <v>39601</v>
      </c>
      <c r="B9420">
        <v>2514.820068</v>
      </c>
      <c r="C9420">
        <v>2516.3701169999999</v>
      </c>
      <c r="D9420">
        <v>2471.4099120000001</v>
      </c>
      <c r="E9420">
        <v>2491.530029</v>
      </c>
      <c r="F9420">
        <v>2491.530029</v>
      </c>
      <c r="G9420">
        <v>1972760000</v>
      </c>
    </row>
    <row r="9421" spans="1:7" x14ac:dyDescent="0.3">
      <c r="A9421" s="1">
        <v>39602</v>
      </c>
      <c r="B9421">
        <v>2500.5</v>
      </c>
      <c r="C9421">
        <v>2513.889893</v>
      </c>
      <c r="D9421">
        <v>2460.5600589999999</v>
      </c>
      <c r="E9421">
        <v>2480.4799800000001</v>
      </c>
      <c r="F9421">
        <v>2480.4799800000001</v>
      </c>
      <c r="G9421">
        <v>2148040000</v>
      </c>
    </row>
    <row r="9422" spans="1:7" x14ac:dyDescent="0.3">
      <c r="A9422" s="1">
        <v>39603</v>
      </c>
      <c r="B9422">
        <v>2473.030029</v>
      </c>
      <c r="C9422">
        <v>2518.709961</v>
      </c>
      <c r="D9422">
        <v>2471.5200199999999</v>
      </c>
      <c r="E9422">
        <v>2503.139893</v>
      </c>
      <c r="F9422">
        <v>2503.139893</v>
      </c>
      <c r="G9422">
        <v>2153510000</v>
      </c>
    </row>
    <row r="9423" spans="1:7" x14ac:dyDescent="0.3">
      <c r="A9423" s="1">
        <v>39604</v>
      </c>
      <c r="B9423">
        <v>2509.48999</v>
      </c>
      <c r="C9423">
        <v>2549.9399410000001</v>
      </c>
      <c r="D9423">
        <v>2504.570068</v>
      </c>
      <c r="E9423">
        <v>2549.9399410000001</v>
      </c>
      <c r="F9423">
        <v>2549.9399410000001</v>
      </c>
      <c r="G9423">
        <v>2254760000</v>
      </c>
    </row>
    <row r="9424" spans="1:7" x14ac:dyDescent="0.3">
      <c r="A9424" s="1">
        <v>39605</v>
      </c>
      <c r="B9424">
        <v>2528.5200199999999</v>
      </c>
      <c r="C9424">
        <v>2529.969971</v>
      </c>
      <c r="D9424">
        <v>2474.5600589999999</v>
      </c>
      <c r="E9424">
        <v>2474.5600589999999</v>
      </c>
      <c r="F9424">
        <v>2474.5600589999999</v>
      </c>
      <c r="G9424">
        <v>2192240000</v>
      </c>
    </row>
    <row r="9425" spans="1:7" x14ac:dyDescent="0.3">
      <c r="A9425" s="1">
        <v>39608</v>
      </c>
      <c r="B9425">
        <v>2483.219971</v>
      </c>
      <c r="C9425">
        <v>2485</v>
      </c>
      <c r="D9425">
        <v>2429.3000489999999</v>
      </c>
      <c r="E9425">
        <v>2459.459961</v>
      </c>
      <c r="F9425">
        <v>2459.459961</v>
      </c>
      <c r="G9425">
        <v>2084630000</v>
      </c>
    </row>
    <row r="9426" spans="1:7" x14ac:dyDescent="0.3">
      <c r="A9426" s="1">
        <v>39609</v>
      </c>
      <c r="B9426">
        <v>2436.75</v>
      </c>
      <c r="C9426">
        <v>2466.280029</v>
      </c>
      <c r="D9426">
        <v>2432.469971</v>
      </c>
      <c r="E9426">
        <v>2448.9399410000001</v>
      </c>
      <c r="F9426">
        <v>2448.9399410000001</v>
      </c>
      <c r="G9426">
        <v>2081430000</v>
      </c>
    </row>
    <row r="9427" spans="1:7" x14ac:dyDescent="0.3">
      <c r="A9427" s="1">
        <v>39610</v>
      </c>
      <c r="B9427">
        <v>2444.9399410000001</v>
      </c>
      <c r="C9427">
        <v>2446.280029</v>
      </c>
      <c r="D9427">
        <v>2394.01001</v>
      </c>
      <c r="E9427">
        <v>2394.01001</v>
      </c>
      <c r="F9427">
        <v>2394.01001</v>
      </c>
      <c r="G9427">
        <v>2065810000</v>
      </c>
    </row>
    <row r="9428" spans="1:7" x14ac:dyDescent="0.3">
      <c r="A9428" s="1">
        <v>39611</v>
      </c>
      <c r="B9428">
        <v>2414.459961</v>
      </c>
      <c r="C9428">
        <v>2432.8798830000001</v>
      </c>
      <c r="D9428">
        <v>2388.48999</v>
      </c>
      <c r="E9428">
        <v>2404.3500979999999</v>
      </c>
      <c r="F9428">
        <v>2404.3500979999999</v>
      </c>
      <c r="G9428">
        <v>2276640000</v>
      </c>
    </row>
    <row r="9429" spans="1:7" x14ac:dyDescent="0.3">
      <c r="A9429" s="1">
        <v>39612</v>
      </c>
      <c r="B9429">
        <v>2423.0500489999999</v>
      </c>
      <c r="C9429">
        <v>2454.5</v>
      </c>
      <c r="D9429">
        <v>2417.01001</v>
      </c>
      <c r="E9429">
        <v>2454.5</v>
      </c>
      <c r="F9429">
        <v>2454.5</v>
      </c>
      <c r="G9429">
        <v>2106050000</v>
      </c>
    </row>
    <row r="9430" spans="1:7" x14ac:dyDescent="0.3">
      <c r="A9430" s="1">
        <v>39615</v>
      </c>
      <c r="B9430">
        <v>2443.1298830000001</v>
      </c>
      <c r="C9430">
        <v>2479.9499510000001</v>
      </c>
      <c r="D9430">
        <v>2441.23999</v>
      </c>
      <c r="E9430">
        <v>2474.780029</v>
      </c>
      <c r="F9430">
        <v>2474.780029</v>
      </c>
      <c r="G9430">
        <v>1871720000</v>
      </c>
    </row>
    <row r="9431" spans="1:7" x14ac:dyDescent="0.3">
      <c r="A9431" s="1">
        <v>39616</v>
      </c>
      <c r="B9431">
        <v>2481.1999510000001</v>
      </c>
      <c r="C9431">
        <v>2483.1899410000001</v>
      </c>
      <c r="D9431">
        <v>2456.780029</v>
      </c>
      <c r="E9431">
        <v>2457.7299800000001</v>
      </c>
      <c r="F9431">
        <v>2457.7299800000001</v>
      </c>
      <c r="G9431">
        <v>1798050000</v>
      </c>
    </row>
    <row r="9432" spans="1:7" x14ac:dyDescent="0.3">
      <c r="A9432" s="1">
        <v>39617</v>
      </c>
      <c r="B9432">
        <v>2444.959961</v>
      </c>
      <c r="C9432">
        <v>2449.179932</v>
      </c>
      <c r="D9432">
        <v>2422.959961</v>
      </c>
      <c r="E9432">
        <v>2429.709961</v>
      </c>
      <c r="F9432">
        <v>2429.709961</v>
      </c>
      <c r="G9432">
        <v>2030700000</v>
      </c>
    </row>
    <row r="9433" spans="1:7" x14ac:dyDescent="0.3">
      <c r="A9433" s="1">
        <v>39618</v>
      </c>
      <c r="B9433">
        <v>2427.169922</v>
      </c>
      <c r="C9433">
        <v>2469.1499020000001</v>
      </c>
      <c r="D9433">
        <v>2412.3701169999999</v>
      </c>
      <c r="E9433">
        <v>2462.0600589999999</v>
      </c>
      <c r="F9433">
        <v>2462.0600589999999</v>
      </c>
      <c r="G9433">
        <v>2294540000</v>
      </c>
    </row>
    <row r="9434" spans="1:7" x14ac:dyDescent="0.3">
      <c r="A9434" s="1">
        <v>39619</v>
      </c>
      <c r="B9434">
        <v>2441.959961</v>
      </c>
      <c r="C9434">
        <v>2441.959961</v>
      </c>
      <c r="D9434">
        <v>2394.26001</v>
      </c>
      <c r="E9434">
        <v>2406.0900879999999</v>
      </c>
      <c r="F9434">
        <v>2406.0900879999999</v>
      </c>
      <c r="G9434">
        <v>2570320000</v>
      </c>
    </row>
    <row r="9435" spans="1:7" x14ac:dyDescent="0.3">
      <c r="A9435" s="1">
        <v>39622</v>
      </c>
      <c r="B9435">
        <v>2416.5500489999999</v>
      </c>
      <c r="C9435">
        <v>2419.6899410000001</v>
      </c>
      <c r="D9435">
        <v>2384.5600589999999</v>
      </c>
      <c r="E9435">
        <v>2385.73999</v>
      </c>
      <c r="F9435">
        <v>2385.73999</v>
      </c>
      <c r="G9435">
        <v>1916230000</v>
      </c>
    </row>
    <row r="9436" spans="1:7" x14ac:dyDescent="0.3">
      <c r="A9436" s="1">
        <v>39623</v>
      </c>
      <c r="B9436">
        <v>2375.8000489999999</v>
      </c>
      <c r="C9436">
        <v>2394.860107</v>
      </c>
      <c r="D9436">
        <v>2352.1000979999999</v>
      </c>
      <c r="E9436">
        <v>2368.280029</v>
      </c>
      <c r="F9436">
        <v>2368.280029</v>
      </c>
      <c r="G9436">
        <v>2195920000</v>
      </c>
    </row>
    <row r="9437" spans="1:7" x14ac:dyDescent="0.3">
      <c r="A9437" s="1">
        <v>39624</v>
      </c>
      <c r="B9437">
        <v>2376.820068</v>
      </c>
      <c r="C9437">
        <v>2421.25</v>
      </c>
      <c r="D9437">
        <v>2376.290039</v>
      </c>
      <c r="E9437">
        <v>2401.26001</v>
      </c>
      <c r="F9437">
        <v>2401.26001</v>
      </c>
      <c r="G9437">
        <v>2153970000</v>
      </c>
    </row>
    <row r="9438" spans="1:7" x14ac:dyDescent="0.3">
      <c r="A9438" s="1">
        <v>39625</v>
      </c>
      <c r="B9438">
        <v>2365.860107</v>
      </c>
      <c r="C9438">
        <v>2366.1599120000001</v>
      </c>
      <c r="D9438">
        <v>2321.3701169999999</v>
      </c>
      <c r="E9438">
        <v>2321.3701169999999</v>
      </c>
      <c r="F9438">
        <v>2321.3701169999999</v>
      </c>
      <c r="G9438">
        <v>2300840000</v>
      </c>
    </row>
    <row r="9439" spans="1:7" x14ac:dyDescent="0.3">
      <c r="A9439" s="1">
        <v>39626</v>
      </c>
      <c r="B9439">
        <v>2319.6201169999999</v>
      </c>
      <c r="C9439">
        <v>2329.9399410000001</v>
      </c>
      <c r="D9439">
        <v>2290.5900879999999</v>
      </c>
      <c r="E9439">
        <v>2315.6298830000001</v>
      </c>
      <c r="F9439">
        <v>2315.6298830000001</v>
      </c>
      <c r="G9439">
        <v>3403540000</v>
      </c>
    </row>
    <row r="9440" spans="1:7" x14ac:dyDescent="0.3">
      <c r="A9440" s="1">
        <v>39629</v>
      </c>
      <c r="B9440">
        <v>2312.419922</v>
      </c>
      <c r="C9440">
        <v>2325.48999</v>
      </c>
      <c r="D9440">
        <v>2292.9799800000001</v>
      </c>
      <c r="E9440">
        <v>2292.9799800000001</v>
      </c>
      <c r="F9440">
        <v>2292.9799800000001</v>
      </c>
      <c r="G9440">
        <v>2096400000</v>
      </c>
    </row>
    <row r="9441" spans="1:7" x14ac:dyDescent="0.3">
      <c r="A9441" s="1">
        <v>39630</v>
      </c>
      <c r="B9441">
        <v>2274.23999</v>
      </c>
      <c r="C9441">
        <v>2306.9099120000001</v>
      </c>
      <c r="D9441">
        <v>2255.790039</v>
      </c>
      <c r="E9441">
        <v>2304.969971</v>
      </c>
      <c r="F9441">
        <v>2304.969971</v>
      </c>
      <c r="G9441">
        <v>2653890000</v>
      </c>
    </row>
    <row r="9442" spans="1:7" x14ac:dyDescent="0.3">
      <c r="A9442" s="1">
        <v>39631</v>
      </c>
      <c r="B9442">
        <v>2311.570068</v>
      </c>
      <c r="C9442">
        <v>2317.1999510000001</v>
      </c>
      <c r="D9442">
        <v>2251.3000489999999</v>
      </c>
      <c r="E9442">
        <v>2251.459961</v>
      </c>
      <c r="F9442">
        <v>2251.459961</v>
      </c>
      <c r="G9442">
        <v>2376300000</v>
      </c>
    </row>
    <row r="9443" spans="1:7" x14ac:dyDescent="0.3">
      <c r="A9443" s="1">
        <v>39632</v>
      </c>
      <c r="B9443">
        <v>2261.73999</v>
      </c>
      <c r="C9443">
        <v>2262.959961</v>
      </c>
      <c r="D9443">
        <v>2227.8000489999999</v>
      </c>
      <c r="E9443">
        <v>2245.3798830000001</v>
      </c>
      <c r="F9443">
        <v>2245.3798830000001</v>
      </c>
      <c r="G9443">
        <v>1423670000</v>
      </c>
    </row>
    <row r="9444" spans="1:7" x14ac:dyDescent="0.3">
      <c r="A9444" s="1">
        <v>39636</v>
      </c>
      <c r="B9444">
        <v>2263.6899410000001</v>
      </c>
      <c r="C9444">
        <v>2276.540039</v>
      </c>
      <c r="D9444">
        <v>2214.1599120000001</v>
      </c>
      <c r="E9444">
        <v>2243.320068</v>
      </c>
      <c r="F9444">
        <v>2243.320068</v>
      </c>
      <c r="G9444">
        <v>2363990000</v>
      </c>
    </row>
    <row r="9445" spans="1:7" x14ac:dyDescent="0.3">
      <c r="A9445" s="1">
        <v>39637</v>
      </c>
      <c r="B9445">
        <v>2244.8999020000001</v>
      </c>
      <c r="C9445">
        <v>2294.4399410000001</v>
      </c>
      <c r="D9445">
        <v>2233.98999</v>
      </c>
      <c r="E9445">
        <v>2294.4399410000001</v>
      </c>
      <c r="F9445">
        <v>2294.4399410000001</v>
      </c>
      <c r="G9445">
        <v>2462380000</v>
      </c>
    </row>
    <row r="9446" spans="1:7" x14ac:dyDescent="0.3">
      <c r="A9446" s="1">
        <v>39638</v>
      </c>
      <c r="B9446">
        <v>2290.6298830000001</v>
      </c>
      <c r="C9446">
        <v>2296.030029</v>
      </c>
      <c r="D9446">
        <v>2234.5900879999999</v>
      </c>
      <c r="E9446">
        <v>2234.889893</v>
      </c>
      <c r="F9446">
        <v>2234.889893</v>
      </c>
      <c r="G9446">
        <v>2285560000</v>
      </c>
    </row>
    <row r="9447" spans="1:7" x14ac:dyDescent="0.3">
      <c r="A9447" s="1">
        <v>39639</v>
      </c>
      <c r="B9447">
        <v>2239.9499510000001</v>
      </c>
      <c r="C9447">
        <v>2267.669922</v>
      </c>
      <c r="D9447">
        <v>2223.040039</v>
      </c>
      <c r="E9447">
        <v>2257.8500979999999</v>
      </c>
      <c r="F9447">
        <v>2257.8500979999999</v>
      </c>
      <c r="G9447">
        <v>2300880000</v>
      </c>
    </row>
    <row r="9448" spans="1:7" x14ac:dyDescent="0.3">
      <c r="A9448" s="1">
        <v>39640</v>
      </c>
      <c r="B9448">
        <v>2233.3798830000001</v>
      </c>
      <c r="C9448">
        <v>2265.860107</v>
      </c>
      <c r="D9448">
        <v>2203.25</v>
      </c>
      <c r="E9448">
        <v>2239.080078</v>
      </c>
      <c r="F9448">
        <v>2239.080078</v>
      </c>
      <c r="G9448">
        <v>2340180000</v>
      </c>
    </row>
    <row r="9449" spans="1:7" x14ac:dyDescent="0.3">
      <c r="A9449" s="1">
        <v>39643</v>
      </c>
      <c r="B9449">
        <v>2262.860107</v>
      </c>
      <c r="C9449">
        <v>2266.4399410000001</v>
      </c>
      <c r="D9449">
        <v>2207</v>
      </c>
      <c r="E9449">
        <v>2212.8701169999999</v>
      </c>
      <c r="F9449">
        <v>2212.8701169999999</v>
      </c>
      <c r="G9449">
        <v>1997990000</v>
      </c>
    </row>
    <row r="9450" spans="1:7" x14ac:dyDescent="0.3">
      <c r="A9450" s="1">
        <v>39644</v>
      </c>
      <c r="B9450">
        <v>2197.179932</v>
      </c>
      <c r="C9450">
        <v>2249.1201169999999</v>
      </c>
      <c r="D9450">
        <v>2167.290039</v>
      </c>
      <c r="E9450">
        <v>2215.709961</v>
      </c>
      <c r="F9450">
        <v>2215.709961</v>
      </c>
      <c r="G9450">
        <v>2798410000</v>
      </c>
    </row>
    <row r="9451" spans="1:7" x14ac:dyDescent="0.3">
      <c r="A9451" s="1">
        <v>39645</v>
      </c>
      <c r="B9451">
        <v>2219.2700199999999</v>
      </c>
      <c r="C9451">
        <v>2284.8500979999999</v>
      </c>
      <c r="D9451">
        <v>2205.709961</v>
      </c>
      <c r="E9451">
        <v>2284.8500979999999</v>
      </c>
      <c r="F9451">
        <v>2284.8500979999999</v>
      </c>
      <c r="G9451">
        <v>2425020000</v>
      </c>
    </row>
    <row r="9452" spans="1:7" x14ac:dyDescent="0.3">
      <c r="A9452" s="1">
        <v>39646</v>
      </c>
      <c r="B9452">
        <v>2296.570068</v>
      </c>
      <c r="C9452">
        <v>2320.7700199999999</v>
      </c>
      <c r="D9452">
        <v>2274.2700199999999</v>
      </c>
      <c r="E9452">
        <v>2312.3000489999999</v>
      </c>
      <c r="F9452">
        <v>2312.3000489999999</v>
      </c>
      <c r="G9452">
        <v>2570670000</v>
      </c>
    </row>
    <row r="9453" spans="1:7" x14ac:dyDescent="0.3">
      <c r="A9453" s="1">
        <v>39647</v>
      </c>
      <c r="B9453">
        <v>2286.919922</v>
      </c>
      <c r="C9453">
        <v>2293.179932</v>
      </c>
      <c r="D9453">
        <v>2269.5500489999999</v>
      </c>
      <c r="E9453">
        <v>2282.780029</v>
      </c>
      <c r="F9453">
        <v>2282.780029</v>
      </c>
      <c r="G9453">
        <v>2225800000</v>
      </c>
    </row>
    <row r="9454" spans="1:7" x14ac:dyDescent="0.3">
      <c r="A9454" s="1">
        <v>39650</v>
      </c>
      <c r="B9454">
        <v>2290.75</v>
      </c>
      <c r="C9454">
        <v>2300.320068</v>
      </c>
      <c r="D9454">
        <v>2270.280029</v>
      </c>
      <c r="E9454">
        <v>2279.530029</v>
      </c>
      <c r="F9454">
        <v>2279.530029</v>
      </c>
      <c r="G9454">
        <v>1859410000</v>
      </c>
    </row>
    <row r="9455" spans="1:7" x14ac:dyDescent="0.3">
      <c r="A9455" s="1">
        <v>39651</v>
      </c>
      <c r="B9455">
        <v>2256.320068</v>
      </c>
      <c r="C9455">
        <v>2303.959961</v>
      </c>
      <c r="D9455">
        <v>2252.8400879999999</v>
      </c>
      <c r="E9455">
        <v>2303.959961</v>
      </c>
      <c r="F9455">
        <v>2303.959961</v>
      </c>
      <c r="G9455">
        <v>2510310000</v>
      </c>
    </row>
    <row r="9456" spans="1:7" x14ac:dyDescent="0.3">
      <c r="A9456" s="1">
        <v>39652</v>
      </c>
      <c r="B9456">
        <v>2305.110107</v>
      </c>
      <c r="C9456">
        <v>2350.0900879999999</v>
      </c>
      <c r="D9456">
        <v>2300.1999510000001</v>
      </c>
      <c r="E9456">
        <v>2325.8798830000001</v>
      </c>
      <c r="F9456">
        <v>2325.8798830000001</v>
      </c>
      <c r="G9456">
        <v>2730180000</v>
      </c>
    </row>
    <row r="9457" spans="1:7" x14ac:dyDescent="0.3">
      <c r="A9457" s="1">
        <v>39653</v>
      </c>
      <c r="B9457">
        <v>2329.209961</v>
      </c>
      <c r="C9457">
        <v>2329.209961</v>
      </c>
      <c r="D9457">
        <v>2278.9099120000001</v>
      </c>
      <c r="E9457">
        <v>2280.110107</v>
      </c>
      <c r="F9457">
        <v>2280.110107</v>
      </c>
      <c r="G9457">
        <v>2499920000</v>
      </c>
    </row>
    <row r="9458" spans="1:7" x14ac:dyDescent="0.3">
      <c r="A9458" s="1">
        <v>39654</v>
      </c>
      <c r="B9458">
        <v>2294.6899410000001</v>
      </c>
      <c r="C9458">
        <v>2312.6000979999999</v>
      </c>
      <c r="D9458">
        <v>2282.6298830000001</v>
      </c>
      <c r="E9458">
        <v>2310.530029</v>
      </c>
      <c r="F9458">
        <v>2310.530029</v>
      </c>
      <c r="G9458">
        <v>2045130000</v>
      </c>
    </row>
    <row r="9459" spans="1:7" x14ac:dyDescent="0.3">
      <c r="A9459" s="1">
        <v>39657</v>
      </c>
      <c r="B9459">
        <v>2307.1899410000001</v>
      </c>
      <c r="C9459">
        <v>2317.75</v>
      </c>
      <c r="D9459">
        <v>2258.6201169999999</v>
      </c>
      <c r="E9459">
        <v>2264.219971</v>
      </c>
      <c r="F9459">
        <v>2264.219971</v>
      </c>
      <c r="G9459">
        <v>1931230000</v>
      </c>
    </row>
    <row r="9460" spans="1:7" x14ac:dyDescent="0.3">
      <c r="A9460" s="1">
        <v>39658</v>
      </c>
      <c r="B9460">
        <v>2274.610107</v>
      </c>
      <c r="C9460">
        <v>2320.179932</v>
      </c>
      <c r="D9460">
        <v>2274.3701169999999</v>
      </c>
      <c r="E9460">
        <v>2319.6201169999999</v>
      </c>
      <c r="F9460">
        <v>2319.6201169999999</v>
      </c>
      <c r="G9460">
        <v>2274090000</v>
      </c>
    </row>
    <row r="9461" spans="1:7" x14ac:dyDescent="0.3">
      <c r="A9461" s="1">
        <v>39659</v>
      </c>
      <c r="B9461">
        <v>2329.01001</v>
      </c>
      <c r="C9461">
        <v>2342.8798830000001</v>
      </c>
      <c r="D9461">
        <v>2299.9799800000001</v>
      </c>
      <c r="E9461">
        <v>2329.719971</v>
      </c>
      <c r="F9461">
        <v>2329.719971</v>
      </c>
      <c r="G9461">
        <v>2280940000</v>
      </c>
    </row>
    <row r="9462" spans="1:7" x14ac:dyDescent="0.3">
      <c r="A9462" s="1">
        <v>39660</v>
      </c>
      <c r="B9462">
        <v>2311.330078</v>
      </c>
      <c r="C9462">
        <v>2353.389893</v>
      </c>
      <c r="D9462">
        <v>2309.639893</v>
      </c>
      <c r="E9462">
        <v>2325.5500489999999</v>
      </c>
      <c r="F9462">
        <v>2325.5500489999999</v>
      </c>
      <c r="G9462">
        <v>2316510000</v>
      </c>
    </row>
    <row r="9463" spans="1:7" x14ac:dyDescent="0.3">
      <c r="A9463" s="1">
        <v>39661</v>
      </c>
      <c r="B9463">
        <v>2326.830078</v>
      </c>
      <c r="C9463">
        <v>2328.9499510000001</v>
      </c>
      <c r="D9463">
        <v>2286.4099120000001</v>
      </c>
      <c r="E9463">
        <v>2310.959961</v>
      </c>
      <c r="F9463">
        <v>2310.959961</v>
      </c>
      <c r="G9463">
        <v>2312140000</v>
      </c>
    </row>
    <row r="9464" spans="1:7" x14ac:dyDescent="0.3">
      <c r="A9464" s="1">
        <v>39664</v>
      </c>
      <c r="B9464">
        <v>2309.75</v>
      </c>
      <c r="C9464">
        <v>2309.75</v>
      </c>
      <c r="D9464">
        <v>2280.929932</v>
      </c>
      <c r="E9464">
        <v>2285.5600589999999</v>
      </c>
      <c r="F9464">
        <v>2285.5600589999999</v>
      </c>
      <c r="G9464">
        <v>2010200000</v>
      </c>
    </row>
    <row r="9465" spans="1:7" x14ac:dyDescent="0.3">
      <c r="A9465" s="1">
        <v>39665</v>
      </c>
      <c r="B9465">
        <v>2308.139893</v>
      </c>
      <c r="C9465">
        <v>2349.830078</v>
      </c>
      <c r="D9465">
        <v>2303.6298830000001</v>
      </c>
      <c r="E9465">
        <v>2349.830078</v>
      </c>
      <c r="F9465">
        <v>2349.830078</v>
      </c>
      <c r="G9465">
        <v>2324730000</v>
      </c>
    </row>
    <row r="9466" spans="1:7" x14ac:dyDescent="0.3">
      <c r="A9466" s="1">
        <v>39666</v>
      </c>
      <c r="B9466">
        <v>2349.169922</v>
      </c>
      <c r="C9466">
        <v>2385.7700199999999</v>
      </c>
      <c r="D9466">
        <v>2333.530029</v>
      </c>
      <c r="E9466">
        <v>2378.3701169999999</v>
      </c>
      <c r="F9466">
        <v>2378.3701169999999</v>
      </c>
      <c r="G9466">
        <v>2228710000</v>
      </c>
    </row>
    <row r="9467" spans="1:7" x14ac:dyDescent="0.3">
      <c r="A9467" s="1">
        <v>39667</v>
      </c>
      <c r="B9467">
        <v>2362.790039</v>
      </c>
      <c r="C9467">
        <v>2386.4399410000001</v>
      </c>
      <c r="D9467">
        <v>2351.320068</v>
      </c>
      <c r="E9467">
        <v>2355.7299800000001</v>
      </c>
      <c r="F9467">
        <v>2355.7299800000001</v>
      </c>
      <c r="G9467">
        <v>2189120000</v>
      </c>
    </row>
    <row r="9468" spans="1:7" x14ac:dyDescent="0.3">
      <c r="A9468" s="1">
        <v>39668</v>
      </c>
      <c r="B9468">
        <v>2356.8400879999999</v>
      </c>
      <c r="C9468">
        <v>2416.3999020000001</v>
      </c>
      <c r="D9468">
        <v>2352.040039</v>
      </c>
      <c r="E9468">
        <v>2414.1000979999999</v>
      </c>
      <c r="F9468">
        <v>2414.1000979999999</v>
      </c>
      <c r="G9468">
        <v>2189630000</v>
      </c>
    </row>
    <row r="9469" spans="1:7" x14ac:dyDescent="0.3">
      <c r="A9469" s="1">
        <v>39671</v>
      </c>
      <c r="B9469">
        <v>2407.5500489999999</v>
      </c>
      <c r="C9469">
        <v>2461.6499020000001</v>
      </c>
      <c r="D9469">
        <v>2402.530029</v>
      </c>
      <c r="E9469">
        <v>2439.9499510000001</v>
      </c>
      <c r="F9469">
        <v>2439.9499510000001</v>
      </c>
      <c r="G9469">
        <v>2272240000</v>
      </c>
    </row>
    <row r="9470" spans="1:7" x14ac:dyDescent="0.3">
      <c r="A9470" s="1">
        <v>39672</v>
      </c>
      <c r="B9470">
        <v>2434.26001</v>
      </c>
      <c r="C9470">
        <v>2447.1599120000001</v>
      </c>
      <c r="D9470">
        <v>2421.0900879999999</v>
      </c>
      <c r="E9470">
        <v>2430.610107</v>
      </c>
      <c r="F9470">
        <v>2430.610107</v>
      </c>
      <c r="G9470">
        <v>2052610000</v>
      </c>
    </row>
    <row r="9471" spans="1:7" x14ac:dyDescent="0.3">
      <c r="A9471" s="1">
        <v>39673</v>
      </c>
      <c r="B9471">
        <v>2424.320068</v>
      </c>
      <c r="C9471">
        <v>2443.4399410000001</v>
      </c>
      <c r="D9471">
        <v>2404.030029</v>
      </c>
      <c r="E9471">
        <v>2428.6201169999999</v>
      </c>
      <c r="F9471">
        <v>2428.6201169999999</v>
      </c>
      <c r="G9471">
        <v>1995490000</v>
      </c>
    </row>
    <row r="9472" spans="1:7" x14ac:dyDescent="0.3">
      <c r="A9472" s="1">
        <v>39674</v>
      </c>
      <c r="B9472">
        <v>2414.4099120000001</v>
      </c>
      <c r="C9472">
        <v>2461.1499020000001</v>
      </c>
      <c r="D9472">
        <v>2414.4099120000001</v>
      </c>
      <c r="E9472">
        <v>2453.669922</v>
      </c>
      <c r="F9472">
        <v>2453.669922</v>
      </c>
      <c r="G9472">
        <v>1835830000</v>
      </c>
    </row>
    <row r="9473" spans="1:7" x14ac:dyDescent="0.3">
      <c r="A9473" s="1">
        <v>39675</v>
      </c>
      <c r="B9473">
        <v>2463.1000979999999</v>
      </c>
      <c r="C9473">
        <v>2473.1999510000001</v>
      </c>
      <c r="D9473">
        <v>2441.0500489999999</v>
      </c>
      <c r="E9473">
        <v>2452.5200199999999</v>
      </c>
      <c r="F9473">
        <v>2452.5200199999999</v>
      </c>
      <c r="G9473">
        <v>1742180000</v>
      </c>
    </row>
    <row r="9474" spans="1:7" x14ac:dyDescent="0.3">
      <c r="A9474" s="1">
        <v>39678</v>
      </c>
      <c r="B9474">
        <v>2456.959961</v>
      </c>
      <c r="C9474">
        <v>2456.959961</v>
      </c>
      <c r="D9474">
        <v>2404.4099120000001</v>
      </c>
      <c r="E9474">
        <v>2416.9799800000001</v>
      </c>
      <c r="F9474">
        <v>2416.9799800000001</v>
      </c>
      <c r="G9474">
        <v>1632610000</v>
      </c>
    </row>
    <row r="9475" spans="1:7" x14ac:dyDescent="0.3">
      <c r="A9475" s="1">
        <v>39679</v>
      </c>
      <c r="B9475">
        <v>2404.9499510000001</v>
      </c>
      <c r="C9475">
        <v>2410.959961</v>
      </c>
      <c r="D9475">
        <v>2376.669922</v>
      </c>
      <c r="E9475">
        <v>2384.360107</v>
      </c>
      <c r="F9475">
        <v>2384.360107</v>
      </c>
      <c r="G9475">
        <v>1716280000</v>
      </c>
    </row>
    <row r="9476" spans="1:7" x14ac:dyDescent="0.3">
      <c r="A9476" s="1">
        <v>39680</v>
      </c>
      <c r="B9476">
        <v>2396.580078</v>
      </c>
      <c r="C9476">
        <v>2408.679932</v>
      </c>
      <c r="D9476">
        <v>2372.3400879999999</v>
      </c>
      <c r="E9476">
        <v>2389.080078</v>
      </c>
      <c r="F9476">
        <v>2389.080078</v>
      </c>
      <c r="G9476">
        <v>1746470000</v>
      </c>
    </row>
    <row r="9477" spans="1:7" x14ac:dyDescent="0.3">
      <c r="A9477" s="1">
        <v>39681</v>
      </c>
      <c r="B9477">
        <v>2371.540039</v>
      </c>
      <c r="C9477">
        <v>2387.719971</v>
      </c>
      <c r="D9477">
        <v>2360.389893</v>
      </c>
      <c r="E9477">
        <v>2380.3798830000001</v>
      </c>
      <c r="F9477">
        <v>2380.3798830000001</v>
      </c>
      <c r="G9477">
        <v>1562430000</v>
      </c>
    </row>
    <row r="9478" spans="1:7" x14ac:dyDescent="0.3">
      <c r="A9478" s="1">
        <v>39682</v>
      </c>
      <c r="B9478">
        <v>2390.3400879999999</v>
      </c>
      <c r="C9478">
        <v>2417.6298830000001</v>
      </c>
      <c r="D9478">
        <v>2390.3400879999999</v>
      </c>
      <c r="E9478">
        <v>2414.709961</v>
      </c>
      <c r="F9478">
        <v>2414.709961</v>
      </c>
      <c r="G9478">
        <v>1365910000</v>
      </c>
    </row>
    <row r="9479" spans="1:7" x14ac:dyDescent="0.3">
      <c r="A9479" s="1">
        <v>39685</v>
      </c>
      <c r="B9479">
        <v>2399.7299800000001</v>
      </c>
      <c r="C9479">
        <v>2399.7299800000001</v>
      </c>
      <c r="D9479">
        <v>2362.1999510000001</v>
      </c>
      <c r="E9479">
        <v>2365.5900879999999</v>
      </c>
      <c r="F9479">
        <v>2365.5900879999999</v>
      </c>
      <c r="G9479">
        <v>2366920000</v>
      </c>
    </row>
    <row r="9480" spans="1:7" x14ac:dyDescent="0.3">
      <c r="A9480" s="1">
        <v>39686</v>
      </c>
      <c r="B9480">
        <v>2364.3100589999999</v>
      </c>
      <c r="C9480">
        <v>2377.040039</v>
      </c>
      <c r="D9480">
        <v>2345.790039</v>
      </c>
      <c r="E9480">
        <v>2361.969971</v>
      </c>
      <c r="F9480">
        <v>2361.969971</v>
      </c>
      <c r="G9480">
        <v>1256980000</v>
      </c>
    </row>
    <row r="9481" spans="1:7" x14ac:dyDescent="0.3">
      <c r="A9481" s="1">
        <v>39687</v>
      </c>
      <c r="B9481">
        <v>2362.860107</v>
      </c>
      <c r="C9481">
        <v>2395.0200199999999</v>
      </c>
      <c r="D9481">
        <v>2358.929932</v>
      </c>
      <c r="E9481">
        <v>2382.459961</v>
      </c>
      <c r="F9481">
        <v>2382.459961</v>
      </c>
      <c r="G9481">
        <v>1540700000</v>
      </c>
    </row>
    <row r="9482" spans="1:7" x14ac:dyDescent="0.3">
      <c r="A9482" s="1">
        <v>39688</v>
      </c>
      <c r="B9482">
        <v>2390.110107</v>
      </c>
      <c r="C9482">
        <v>2412.8400879999999</v>
      </c>
      <c r="D9482">
        <v>2388.5500489999999</v>
      </c>
      <c r="E9482">
        <v>2411.639893</v>
      </c>
      <c r="F9482">
        <v>2411.639893</v>
      </c>
      <c r="G9482">
        <v>1582680000</v>
      </c>
    </row>
    <row r="9483" spans="1:7" x14ac:dyDescent="0.3">
      <c r="A9483" s="1">
        <v>39689</v>
      </c>
      <c r="B9483">
        <v>2388.669922</v>
      </c>
      <c r="C9483">
        <v>2393.48999</v>
      </c>
      <c r="D9483">
        <v>2360.9099120000001</v>
      </c>
      <c r="E9483">
        <v>2367.5200199999999</v>
      </c>
      <c r="F9483">
        <v>2367.5200199999999</v>
      </c>
      <c r="G9483">
        <v>1559030000</v>
      </c>
    </row>
    <row r="9484" spans="1:7" x14ac:dyDescent="0.3">
      <c r="A9484" s="1">
        <v>39693</v>
      </c>
      <c r="B9484">
        <v>2402.110107</v>
      </c>
      <c r="C9484">
        <v>2413.110107</v>
      </c>
      <c r="D9484">
        <v>2338.3701169999999</v>
      </c>
      <c r="E9484">
        <v>2349.23999</v>
      </c>
      <c r="F9484">
        <v>2349.23999</v>
      </c>
      <c r="G9484">
        <v>2010580000</v>
      </c>
    </row>
    <row r="9485" spans="1:7" x14ac:dyDescent="0.3">
      <c r="A9485" s="1">
        <v>39694</v>
      </c>
      <c r="B9485">
        <v>2346.8100589999999</v>
      </c>
      <c r="C9485">
        <v>2357.429932</v>
      </c>
      <c r="D9485">
        <v>2320.9099120000001</v>
      </c>
      <c r="E9485">
        <v>2333.7299800000001</v>
      </c>
      <c r="F9485">
        <v>2333.7299800000001</v>
      </c>
      <c r="G9485">
        <v>2062140000</v>
      </c>
    </row>
    <row r="9486" spans="1:7" x14ac:dyDescent="0.3">
      <c r="A9486" s="1">
        <v>39695</v>
      </c>
      <c r="B9486">
        <v>2315.179932</v>
      </c>
      <c r="C9486">
        <v>2317.320068</v>
      </c>
      <c r="D9486">
        <v>2259.040039</v>
      </c>
      <c r="E9486">
        <v>2259.040039</v>
      </c>
      <c r="F9486">
        <v>2259.040039</v>
      </c>
      <c r="G9486">
        <v>2332320000</v>
      </c>
    </row>
    <row r="9487" spans="1:7" x14ac:dyDescent="0.3">
      <c r="A9487" s="1">
        <v>39696</v>
      </c>
      <c r="B9487">
        <v>2241.6201169999999</v>
      </c>
      <c r="C9487">
        <v>2264.3500979999999</v>
      </c>
      <c r="D9487">
        <v>2216.98999</v>
      </c>
      <c r="E9487">
        <v>2255.8798830000001</v>
      </c>
      <c r="F9487">
        <v>2255.8798830000001</v>
      </c>
      <c r="G9487">
        <v>2261030000</v>
      </c>
    </row>
    <row r="9488" spans="1:7" x14ac:dyDescent="0.3">
      <c r="A9488" s="1">
        <v>39699</v>
      </c>
      <c r="B9488">
        <v>2296.179932</v>
      </c>
      <c r="C9488">
        <v>2303.889893</v>
      </c>
      <c r="D9488">
        <v>2236.969971</v>
      </c>
      <c r="E9488">
        <v>2269.76001</v>
      </c>
      <c r="F9488">
        <v>2269.76001</v>
      </c>
      <c r="G9488">
        <v>2566300000</v>
      </c>
    </row>
    <row r="9489" spans="1:7" x14ac:dyDescent="0.3">
      <c r="A9489" s="1">
        <v>39700</v>
      </c>
      <c r="B9489">
        <v>2269.929932</v>
      </c>
      <c r="C9489">
        <v>2285.540039</v>
      </c>
      <c r="D9489">
        <v>2209.8100589999999</v>
      </c>
      <c r="E9489">
        <v>2209.8100589999999</v>
      </c>
      <c r="F9489">
        <v>2209.8100589999999</v>
      </c>
      <c r="G9489">
        <v>2590590000</v>
      </c>
    </row>
    <row r="9490" spans="1:7" x14ac:dyDescent="0.3">
      <c r="A9490" s="1">
        <v>39701</v>
      </c>
      <c r="B9490">
        <v>2232.209961</v>
      </c>
      <c r="C9490">
        <v>2247.6298830000001</v>
      </c>
      <c r="D9490">
        <v>2209.5900879999999</v>
      </c>
      <c r="E9490">
        <v>2228.6999510000001</v>
      </c>
      <c r="F9490">
        <v>2228.6999510000001</v>
      </c>
      <c r="G9490">
        <v>2250360000</v>
      </c>
    </row>
    <row r="9491" spans="1:7" x14ac:dyDescent="0.3">
      <c r="A9491" s="1">
        <v>39702</v>
      </c>
      <c r="B9491">
        <v>2199.030029</v>
      </c>
      <c r="C9491">
        <v>2259.25</v>
      </c>
      <c r="D9491">
        <v>2191.530029</v>
      </c>
      <c r="E9491">
        <v>2258.219971</v>
      </c>
      <c r="F9491">
        <v>2258.219971</v>
      </c>
      <c r="G9491">
        <v>2269670000</v>
      </c>
    </row>
    <row r="9492" spans="1:7" x14ac:dyDescent="0.3">
      <c r="A9492" s="1">
        <v>39703</v>
      </c>
      <c r="B9492">
        <v>2239.25</v>
      </c>
      <c r="C9492">
        <v>2268.830078</v>
      </c>
      <c r="D9492">
        <v>2228</v>
      </c>
      <c r="E9492">
        <v>2261.2700199999999</v>
      </c>
      <c r="F9492">
        <v>2261.2700199999999</v>
      </c>
      <c r="G9492">
        <v>1973590000</v>
      </c>
    </row>
    <row r="9493" spans="1:7" x14ac:dyDescent="0.3">
      <c r="A9493" s="1">
        <v>39706</v>
      </c>
      <c r="B9493">
        <v>2202.280029</v>
      </c>
      <c r="C9493">
        <v>2244.8798830000001</v>
      </c>
      <c r="D9493">
        <v>2179.9099120000001</v>
      </c>
      <c r="E9493">
        <v>2179.9099120000001</v>
      </c>
      <c r="F9493">
        <v>2179.9099120000001</v>
      </c>
      <c r="G9493">
        <v>2697820000</v>
      </c>
    </row>
    <row r="9494" spans="1:7" x14ac:dyDescent="0.3">
      <c r="A9494" s="1">
        <v>39707</v>
      </c>
      <c r="B9494">
        <v>2149.6499020000001</v>
      </c>
      <c r="C9494">
        <v>2214.290039</v>
      </c>
      <c r="D9494">
        <v>2145.169922</v>
      </c>
      <c r="E9494">
        <v>2207.8999020000001</v>
      </c>
      <c r="F9494">
        <v>2207.8999020000001</v>
      </c>
      <c r="G9494">
        <v>3187630000</v>
      </c>
    </row>
    <row r="9495" spans="1:7" x14ac:dyDescent="0.3">
      <c r="A9495" s="1">
        <v>39708</v>
      </c>
      <c r="B9495">
        <v>2177.580078</v>
      </c>
      <c r="C9495">
        <v>2183.25</v>
      </c>
      <c r="D9495">
        <v>2098.8500979999999</v>
      </c>
      <c r="E9495">
        <v>2098.8500979999999</v>
      </c>
      <c r="F9495">
        <v>2098.8500979999999</v>
      </c>
      <c r="G9495">
        <v>3102010000</v>
      </c>
    </row>
    <row r="9496" spans="1:7" x14ac:dyDescent="0.3">
      <c r="A9496" s="1">
        <v>39709</v>
      </c>
      <c r="B9496">
        <v>2137.419922</v>
      </c>
      <c r="C9496">
        <v>2201.709961</v>
      </c>
      <c r="D9496">
        <v>2070.219971</v>
      </c>
      <c r="E9496">
        <v>2199.1000979999999</v>
      </c>
      <c r="F9496">
        <v>2199.1000979999999</v>
      </c>
      <c r="G9496">
        <v>3867290000</v>
      </c>
    </row>
    <row r="9497" spans="1:7" x14ac:dyDescent="0.3">
      <c r="A9497" s="1">
        <v>39710</v>
      </c>
      <c r="B9497">
        <v>2303.8999020000001</v>
      </c>
      <c r="C9497">
        <v>2318.429932</v>
      </c>
      <c r="D9497">
        <v>2239.7299800000001</v>
      </c>
      <c r="E9497">
        <v>2273.8999020000001</v>
      </c>
      <c r="F9497">
        <v>2273.8999020000001</v>
      </c>
      <c r="G9497">
        <v>3898230000</v>
      </c>
    </row>
    <row r="9498" spans="1:7" x14ac:dyDescent="0.3">
      <c r="A9498" s="1">
        <v>39713</v>
      </c>
      <c r="B9498">
        <v>2265.7700199999999</v>
      </c>
      <c r="C9498">
        <v>2266.4499510000001</v>
      </c>
      <c r="D9498">
        <v>2178.9799800000001</v>
      </c>
      <c r="E9498">
        <v>2178.9799800000001</v>
      </c>
      <c r="F9498">
        <v>2178.9799800000001</v>
      </c>
      <c r="G9498">
        <v>1881160000</v>
      </c>
    </row>
    <row r="9499" spans="1:7" x14ac:dyDescent="0.3">
      <c r="A9499" s="1">
        <v>39714</v>
      </c>
      <c r="B9499">
        <v>2190.709961</v>
      </c>
      <c r="C9499">
        <v>2209.6201169999999</v>
      </c>
      <c r="D9499">
        <v>2151.7700199999999</v>
      </c>
      <c r="E9499">
        <v>2153.330078</v>
      </c>
      <c r="F9499">
        <v>2153.330078</v>
      </c>
      <c r="G9499">
        <v>1974180000</v>
      </c>
    </row>
    <row r="9500" spans="1:7" x14ac:dyDescent="0.3">
      <c r="A9500" s="1">
        <v>39715</v>
      </c>
      <c r="B9500">
        <v>2167.5500489999999</v>
      </c>
      <c r="C9500">
        <v>2179.929932</v>
      </c>
      <c r="D9500">
        <v>2147.360107</v>
      </c>
      <c r="E9500">
        <v>2155.679932</v>
      </c>
      <c r="F9500">
        <v>2155.679932</v>
      </c>
      <c r="G9500">
        <v>1818170000</v>
      </c>
    </row>
    <row r="9501" spans="1:7" x14ac:dyDescent="0.3">
      <c r="A9501" s="1">
        <v>39716</v>
      </c>
      <c r="B9501">
        <v>2172.26001</v>
      </c>
      <c r="C9501">
        <v>2210.73999</v>
      </c>
      <c r="D9501">
        <v>2167.0600589999999</v>
      </c>
      <c r="E9501">
        <v>2186.570068</v>
      </c>
      <c r="F9501">
        <v>2186.570068</v>
      </c>
      <c r="G9501">
        <v>1846330000</v>
      </c>
    </row>
    <row r="9502" spans="1:7" x14ac:dyDescent="0.3">
      <c r="A9502" s="1">
        <v>39717</v>
      </c>
      <c r="B9502">
        <v>2144.0600589999999</v>
      </c>
      <c r="C9502">
        <v>2187.530029</v>
      </c>
      <c r="D9502">
        <v>2136.8500979999999</v>
      </c>
      <c r="E9502">
        <v>2183.3400879999999</v>
      </c>
      <c r="F9502">
        <v>2183.3400879999999</v>
      </c>
      <c r="G9502">
        <v>1949200000</v>
      </c>
    </row>
    <row r="9503" spans="1:7" x14ac:dyDescent="0.3">
      <c r="A9503" s="1">
        <v>39720</v>
      </c>
      <c r="B9503">
        <v>2147.1599120000001</v>
      </c>
      <c r="C9503">
        <v>2152.6899410000001</v>
      </c>
      <c r="D9503">
        <v>1983.7299800000001</v>
      </c>
      <c r="E9503">
        <v>1983.7299800000001</v>
      </c>
      <c r="F9503">
        <v>1983.7299800000001</v>
      </c>
      <c r="G9503">
        <v>2808100000</v>
      </c>
    </row>
    <row r="9504" spans="1:7" x14ac:dyDescent="0.3">
      <c r="A9504" s="1">
        <v>39721</v>
      </c>
      <c r="B9504">
        <v>2033.6899410000001</v>
      </c>
      <c r="C9504">
        <v>2094.3100589999999</v>
      </c>
      <c r="D9504">
        <v>2015.9300539999999</v>
      </c>
      <c r="E9504">
        <v>2091.8798830000001</v>
      </c>
      <c r="F9504">
        <v>2091.8798830000001</v>
      </c>
      <c r="G9504">
        <v>2376240000</v>
      </c>
    </row>
    <row r="9505" spans="1:7" x14ac:dyDescent="0.3">
      <c r="A9505" s="1">
        <v>39722</v>
      </c>
      <c r="B9505">
        <v>2075.1000979999999</v>
      </c>
      <c r="C9505">
        <v>2083.1999510000001</v>
      </c>
      <c r="D9505">
        <v>2046.0600589999999</v>
      </c>
      <c r="E9505">
        <v>2069.3999020000001</v>
      </c>
      <c r="F9505">
        <v>2069.3999020000001</v>
      </c>
      <c r="G9505">
        <v>1899330000</v>
      </c>
    </row>
    <row r="9506" spans="1:7" x14ac:dyDescent="0.3">
      <c r="A9506" s="1">
        <v>39723</v>
      </c>
      <c r="B9506">
        <v>2052.51001</v>
      </c>
      <c r="C9506">
        <v>2056.429932</v>
      </c>
      <c r="D9506">
        <v>1975</v>
      </c>
      <c r="E9506">
        <v>1976.719971</v>
      </c>
      <c r="F9506">
        <v>1976.719971</v>
      </c>
      <c r="G9506">
        <v>2173750000</v>
      </c>
    </row>
    <row r="9507" spans="1:7" x14ac:dyDescent="0.3">
      <c r="A9507" s="1">
        <v>39724</v>
      </c>
      <c r="B9507">
        <v>2005.920044</v>
      </c>
      <c r="C9507">
        <v>2046.8100589999999</v>
      </c>
      <c r="D9507">
        <v>1947.1899410000001</v>
      </c>
      <c r="E9507">
        <v>1947.3900149999999</v>
      </c>
      <c r="F9507">
        <v>1947.3900149999999</v>
      </c>
      <c r="G9507">
        <v>2501480000</v>
      </c>
    </row>
    <row r="9508" spans="1:7" x14ac:dyDescent="0.3">
      <c r="A9508" s="1">
        <v>39727</v>
      </c>
      <c r="B9508">
        <v>1898.630005</v>
      </c>
      <c r="C9508">
        <v>1905.01001</v>
      </c>
      <c r="D9508">
        <v>1777.0200199999999</v>
      </c>
      <c r="E9508">
        <v>1862.959961</v>
      </c>
      <c r="F9508">
        <v>1862.959961</v>
      </c>
      <c r="G9508">
        <v>3502250000</v>
      </c>
    </row>
    <row r="9509" spans="1:7" x14ac:dyDescent="0.3">
      <c r="A9509" s="1">
        <v>39728</v>
      </c>
      <c r="B9509">
        <v>1867.969971</v>
      </c>
      <c r="C9509">
        <v>1886.349976</v>
      </c>
      <c r="D9509">
        <v>1754.880005</v>
      </c>
      <c r="E9509">
        <v>1754.880005</v>
      </c>
      <c r="F9509">
        <v>1754.880005</v>
      </c>
      <c r="G9509">
        <v>2825810000</v>
      </c>
    </row>
    <row r="9510" spans="1:7" x14ac:dyDescent="0.3">
      <c r="A9510" s="1">
        <v>39729</v>
      </c>
      <c r="B9510">
        <v>1710.959961</v>
      </c>
      <c r="C9510">
        <v>1806.8900149999999</v>
      </c>
      <c r="D9510">
        <v>1706.8599850000001</v>
      </c>
      <c r="E9510">
        <v>1740.329956</v>
      </c>
      <c r="F9510">
        <v>1740.329956</v>
      </c>
      <c r="G9510">
        <v>3516070000</v>
      </c>
    </row>
    <row r="9511" spans="1:7" x14ac:dyDescent="0.3">
      <c r="A9511" s="1">
        <v>39730</v>
      </c>
      <c r="B9511">
        <v>1766.25</v>
      </c>
      <c r="C9511">
        <v>1787.410034</v>
      </c>
      <c r="D9511">
        <v>1634.880005</v>
      </c>
      <c r="E9511">
        <v>1645.119995</v>
      </c>
      <c r="F9511">
        <v>1645.119995</v>
      </c>
      <c r="G9511">
        <v>2622310000</v>
      </c>
    </row>
    <row r="9512" spans="1:7" x14ac:dyDescent="0.3">
      <c r="A9512" s="1">
        <v>39731</v>
      </c>
      <c r="B9512">
        <v>1590.7700199999999</v>
      </c>
      <c r="C9512">
        <v>1690.7700199999999</v>
      </c>
      <c r="D9512">
        <v>1542.4499510000001</v>
      </c>
      <c r="E9512">
        <v>1649.51001</v>
      </c>
      <c r="F9512">
        <v>1649.51001</v>
      </c>
      <c r="G9512">
        <v>4164090000</v>
      </c>
    </row>
    <row r="9513" spans="1:7" x14ac:dyDescent="0.3">
      <c r="A9513" s="1">
        <v>39734</v>
      </c>
      <c r="B9513">
        <v>1734.599976</v>
      </c>
      <c r="C9513">
        <v>1844.25</v>
      </c>
      <c r="D9513">
        <v>1715.73999</v>
      </c>
      <c r="E9513">
        <v>1844.25</v>
      </c>
      <c r="F9513">
        <v>1844.25</v>
      </c>
      <c r="G9513">
        <v>2665690000</v>
      </c>
    </row>
    <row r="9514" spans="1:7" x14ac:dyDescent="0.3">
      <c r="A9514" s="1">
        <v>39735</v>
      </c>
      <c r="B9514">
        <v>1894.869995</v>
      </c>
      <c r="C9514">
        <v>1896.9499510000001</v>
      </c>
      <c r="D9514">
        <v>1752.8900149999999</v>
      </c>
      <c r="E9514">
        <v>1779.01001</v>
      </c>
      <c r="F9514">
        <v>1779.01001</v>
      </c>
      <c r="G9514">
        <v>2912850000</v>
      </c>
    </row>
    <row r="9515" spans="1:7" x14ac:dyDescent="0.3">
      <c r="A9515" s="1">
        <v>39736</v>
      </c>
      <c r="B9515">
        <v>1754.619995</v>
      </c>
      <c r="C9515">
        <v>1761.2299800000001</v>
      </c>
      <c r="D9515">
        <v>1628.329956</v>
      </c>
      <c r="E9515">
        <v>1628.329956</v>
      </c>
      <c r="F9515">
        <v>1628.329956</v>
      </c>
      <c r="G9515">
        <v>2540180000</v>
      </c>
    </row>
    <row r="9516" spans="1:7" x14ac:dyDescent="0.3">
      <c r="A9516" s="1">
        <v>39737</v>
      </c>
      <c r="B9516">
        <v>1644.5500489999999</v>
      </c>
      <c r="C9516">
        <v>1717.719971</v>
      </c>
      <c r="D9516">
        <v>1565.719971</v>
      </c>
      <c r="E9516">
        <v>1717.709961</v>
      </c>
      <c r="F9516">
        <v>1717.709961</v>
      </c>
      <c r="G9516">
        <v>3331040000</v>
      </c>
    </row>
    <row r="9517" spans="1:7" x14ac:dyDescent="0.3">
      <c r="A9517" s="1">
        <v>39738</v>
      </c>
      <c r="B9517">
        <v>1678.780029</v>
      </c>
      <c r="C9517">
        <v>1782.579956</v>
      </c>
      <c r="D9517">
        <v>1670.280029</v>
      </c>
      <c r="E9517">
        <v>1711.290039</v>
      </c>
      <c r="F9517">
        <v>1711.290039</v>
      </c>
      <c r="G9517">
        <v>2711030000</v>
      </c>
    </row>
    <row r="9518" spans="1:7" x14ac:dyDescent="0.3">
      <c r="A9518" s="1">
        <v>39741</v>
      </c>
      <c r="B9518">
        <v>1735.130005</v>
      </c>
      <c r="C9518">
        <v>1770.0500489999999</v>
      </c>
      <c r="D9518">
        <v>1698.01001</v>
      </c>
      <c r="E9518">
        <v>1770.030029</v>
      </c>
      <c r="F9518">
        <v>1770.030029</v>
      </c>
      <c r="G9518">
        <v>2021750000</v>
      </c>
    </row>
    <row r="9519" spans="1:7" x14ac:dyDescent="0.3">
      <c r="A9519" s="1">
        <v>39742</v>
      </c>
      <c r="B9519">
        <v>1741.839966</v>
      </c>
      <c r="C9519">
        <v>1768.540039</v>
      </c>
      <c r="D9519">
        <v>1695.119995</v>
      </c>
      <c r="E9519">
        <v>1696.6800539999999</v>
      </c>
      <c r="F9519">
        <v>1696.6800539999999</v>
      </c>
      <c r="G9519">
        <v>2099810000</v>
      </c>
    </row>
    <row r="9520" spans="1:7" x14ac:dyDescent="0.3">
      <c r="A9520" s="1">
        <v>39743</v>
      </c>
      <c r="B9520">
        <v>1671.2299800000001</v>
      </c>
      <c r="C9520">
        <v>1678.709961</v>
      </c>
      <c r="D9520">
        <v>1587.219971</v>
      </c>
      <c r="E9520">
        <v>1615.75</v>
      </c>
      <c r="F9520">
        <v>1615.75</v>
      </c>
      <c r="G9520">
        <v>2560810000</v>
      </c>
    </row>
    <row r="9521" spans="1:7" x14ac:dyDescent="0.3">
      <c r="A9521" s="1">
        <v>39744</v>
      </c>
      <c r="B9521">
        <v>1621.1099850000001</v>
      </c>
      <c r="C9521">
        <v>1645.5</v>
      </c>
      <c r="D9521">
        <v>1533.5500489999999</v>
      </c>
      <c r="E9521">
        <v>1603.910034</v>
      </c>
      <c r="F9521">
        <v>1603.910034</v>
      </c>
      <c r="G9521">
        <v>3104700000</v>
      </c>
    </row>
    <row r="9522" spans="1:7" x14ac:dyDescent="0.3">
      <c r="A9522" s="1">
        <v>39745</v>
      </c>
      <c r="B9522">
        <v>1493.790039</v>
      </c>
      <c r="C9522">
        <v>1584.2700199999999</v>
      </c>
      <c r="D9522">
        <v>1493.790039</v>
      </c>
      <c r="E9522">
        <v>1552.030029</v>
      </c>
      <c r="F9522">
        <v>1552.030029</v>
      </c>
      <c r="G9522">
        <v>2691940000</v>
      </c>
    </row>
    <row r="9523" spans="1:7" x14ac:dyDescent="0.3">
      <c r="A9523" s="1">
        <v>39748</v>
      </c>
      <c r="B9523">
        <v>1528.119995</v>
      </c>
      <c r="C9523">
        <v>1574.540039</v>
      </c>
      <c r="D9523">
        <v>1503.8100589999999</v>
      </c>
      <c r="E9523">
        <v>1505.900024</v>
      </c>
      <c r="F9523">
        <v>1505.900024</v>
      </c>
      <c r="G9523">
        <v>2224430000</v>
      </c>
    </row>
    <row r="9524" spans="1:7" x14ac:dyDescent="0.3">
      <c r="A9524" s="1">
        <v>39749</v>
      </c>
      <c r="B9524">
        <v>1552.23999</v>
      </c>
      <c r="C9524">
        <v>1649.469971</v>
      </c>
      <c r="D9524">
        <v>1504.130005</v>
      </c>
      <c r="E9524">
        <v>1649.469971</v>
      </c>
      <c r="F9524">
        <v>1649.469971</v>
      </c>
      <c r="G9524">
        <v>2777540000</v>
      </c>
    </row>
    <row r="9525" spans="1:7" x14ac:dyDescent="0.3">
      <c r="A9525" s="1">
        <v>39750</v>
      </c>
      <c r="B9525">
        <v>1643.9799800000001</v>
      </c>
      <c r="C9525">
        <v>1705.51001</v>
      </c>
      <c r="D9525">
        <v>1622.01001</v>
      </c>
      <c r="E9525">
        <v>1657.209961</v>
      </c>
      <c r="F9525">
        <v>1657.209961</v>
      </c>
      <c r="G9525">
        <v>2748720000</v>
      </c>
    </row>
    <row r="9526" spans="1:7" x14ac:dyDescent="0.3">
      <c r="A9526" s="1">
        <v>39751</v>
      </c>
      <c r="B9526">
        <v>1698.4300539999999</v>
      </c>
      <c r="C9526">
        <v>1712.5600589999999</v>
      </c>
      <c r="D9526">
        <v>1658.4499510000001</v>
      </c>
      <c r="E9526">
        <v>1698.5200199999999</v>
      </c>
      <c r="F9526">
        <v>1698.5200199999999</v>
      </c>
      <c r="G9526">
        <v>2504420000</v>
      </c>
    </row>
    <row r="9527" spans="1:7" x14ac:dyDescent="0.3">
      <c r="A9527" s="1">
        <v>39752</v>
      </c>
      <c r="B9527">
        <v>1684.709961</v>
      </c>
      <c r="C9527">
        <v>1742.540039</v>
      </c>
      <c r="D9527">
        <v>1673.3199460000001</v>
      </c>
      <c r="E9527">
        <v>1720.9499510000001</v>
      </c>
      <c r="F9527">
        <v>1720.9499510000001</v>
      </c>
      <c r="G9527">
        <v>2437120000</v>
      </c>
    </row>
    <row r="9528" spans="1:7" x14ac:dyDescent="0.3">
      <c r="A9528" s="1">
        <v>39755</v>
      </c>
      <c r="B9528">
        <v>1718.8900149999999</v>
      </c>
      <c r="C9528">
        <v>1738.530029</v>
      </c>
      <c r="D9528">
        <v>1713.3900149999999</v>
      </c>
      <c r="E9528">
        <v>1726.329956</v>
      </c>
      <c r="F9528">
        <v>1726.329956</v>
      </c>
      <c r="G9528">
        <v>1770880000</v>
      </c>
    </row>
    <row r="9529" spans="1:7" x14ac:dyDescent="0.3">
      <c r="A9529" s="1">
        <v>39756</v>
      </c>
      <c r="B9529">
        <v>1761.089966</v>
      </c>
      <c r="C9529">
        <v>1785.839966</v>
      </c>
      <c r="D9529">
        <v>1739.8100589999999</v>
      </c>
      <c r="E9529">
        <v>1780.119995</v>
      </c>
      <c r="F9529">
        <v>1780.119995</v>
      </c>
      <c r="G9529">
        <v>2306350000</v>
      </c>
    </row>
    <row r="9530" spans="1:7" x14ac:dyDescent="0.3">
      <c r="A9530" s="1">
        <v>39757</v>
      </c>
      <c r="B9530">
        <v>1757.01001</v>
      </c>
      <c r="C9530">
        <v>1764.4300539999999</v>
      </c>
      <c r="D9530">
        <v>1679.1899410000001</v>
      </c>
      <c r="E9530">
        <v>1681.6400149999999</v>
      </c>
      <c r="F9530">
        <v>1681.6400149999999</v>
      </c>
      <c r="G9530">
        <v>2092410000</v>
      </c>
    </row>
    <row r="9531" spans="1:7" x14ac:dyDescent="0.3">
      <c r="A9531" s="1">
        <v>39758</v>
      </c>
      <c r="B9531">
        <v>1659.5699460000001</v>
      </c>
      <c r="C9531">
        <v>1676.920044</v>
      </c>
      <c r="D9531">
        <v>1603.869995</v>
      </c>
      <c r="E9531">
        <v>1608.6999510000001</v>
      </c>
      <c r="F9531">
        <v>1608.6999510000001</v>
      </c>
      <c r="G9531">
        <v>2367880000</v>
      </c>
    </row>
    <row r="9532" spans="1:7" x14ac:dyDescent="0.3">
      <c r="A9532" s="1">
        <v>39759</v>
      </c>
      <c r="B9532">
        <v>1629.6899410000001</v>
      </c>
      <c r="C9532">
        <v>1654.25</v>
      </c>
      <c r="D9532">
        <v>1615.51001</v>
      </c>
      <c r="E9532">
        <v>1647.400024</v>
      </c>
      <c r="F9532">
        <v>1647.400024</v>
      </c>
      <c r="G9532">
        <v>1886230000</v>
      </c>
    </row>
    <row r="9533" spans="1:7" x14ac:dyDescent="0.3">
      <c r="A9533" s="1">
        <v>39762</v>
      </c>
      <c r="B9533">
        <v>1680.670044</v>
      </c>
      <c r="C9533">
        <v>1680.670044</v>
      </c>
      <c r="D9533">
        <v>1603.329956</v>
      </c>
      <c r="E9533">
        <v>1616.73999</v>
      </c>
      <c r="F9533">
        <v>1616.73999</v>
      </c>
      <c r="G9533">
        <v>1674900000</v>
      </c>
    </row>
    <row r="9534" spans="1:7" x14ac:dyDescent="0.3">
      <c r="A9534" s="1">
        <v>39763</v>
      </c>
      <c r="B9534">
        <v>1598.589966</v>
      </c>
      <c r="C9534">
        <v>1612.420044</v>
      </c>
      <c r="D9534">
        <v>1563.9499510000001</v>
      </c>
      <c r="E9534">
        <v>1580.900024</v>
      </c>
      <c r="F9534">
        <v>1580.900024</v>
      </c>
      <c r="G9534">
        <v>1909080000</v>
      </c>
    </row>
    <row r="9535" spans="1:7" x14ac:dyDescent="0.3">
      <c r="A9535" s="1">
        <v>39764</v>
      </c>
      <c r="B9535">
        <v>1555.170044</v>
      </c>
      <c r="C9535">
        <v>1562.780029</v>
      </c>
      <c r="D9535">
        <v>1499.209961</v>
      </c>
      <c r="E9535">
        <v>1499.209961</v>
      </c>
      <c r="F9535">
        <v>1499.209961</v>
      </c>
      <c r="G9535">
        <v>2120870000</v>
      </c>
    </row>
    <row r="9536" spans="1:7" x14ac:dyDescent="0.3">
      <c r="A9536" s="1">
        <v>39765</v>
      </c>
      <c r="B9536">
        <v>1503.0600589999999</v>
      </c>
      <c r="C9536">
        <v>1596.6999510000001</v>
      </c>
      <c r="D9536">
        <v>1428.540039</v>
      </c>
      <c r="E9536">
        <v>1596.6999510000001</v>
      </c>
      <c r="F9536">
        <v>1596.6999510000001</v>
      </c>
      <c r="G9536">
        <v>3009550000</v>
      </c>
    </row>
    <row r="9537" spans="1:7" x14ac:dyDescent="0.3">
      <c r="A9537" s="1">
        <v>39766</v>
      </c>
      <c r="B9537">
        <v>1560.589966</v>
      </c>
      <c r="C9537">
        <v>1587.76001</v>
      </c>
      <c r="D9537">
        <v>1513.089966</v>
      </c>
      <c r="E9537">
        <v>1516.849976</v>
      </c>
      <c r="F9537">
        <v>1516.849976</v>
      </c>
      <c r="G9537">
        <v>2243750000</v>
      </c>
    </row>
    <row r="9538" spans="1:7" x14ac:dyDescent="0.3">
      <c r="A9538" s="1">
        <v>39769</v>
      </c>
      <c r="B9538">
        <v>1494.73999</v>
      </c>
      <c r="C9538">
        <v>1526.959961</v>
      </c>
      <c r="D9538">
        <v>1481.6999510000001</v>
      </c>
      <c r="E9538">
        <v>1482.0500489999999</v>
      </c>
      <c r="F9538">
        <v>1482.0500489999999</v>
      </c>
      <c r="G9538">
        <v>1831540000</v>
      </c>
    </row>
    <row r="9539" spans="1:7" x14ac:dyDescent="0.3">
      <c r="A9539" s="1">
        <v>39770</v>
      </c>
      <c r="B9539">
        <v>1488.9300539999999</v>
      </c>
      <c r="C9539">
        <v>1498.420044</v>
      </c>
      <c r="D9539">
        <v>1429.920044</v>
      </c>
      <c r="E9539">
        <v>1483.2700199999999</v>
      </c>
      <c r="F9539">
        <v>1483.2700199999999</v>
      </c>
      <c r="G9539">
        <v>2349230000</v>
      </c>
    </row>
    <row r="9540" spans="1:7" x14ac:dyDescent="0.3">
      <c r="A9540" s="1">
        <v>39771</v>
      </c>
      <c r="B9540">
        <v>1479.130005</v>
      </c>
      <c r="C9540">
        <v>1493.0500489999999</v>
      </c>
      <c r="D9540">
        <v>1386.420044</v>
      </c>
      <c r="E9540">
        <v>1386.420044</v>
      </c>
      <c r="F9540">
        <v>1386.420044</v>
      </c>
      <c r="G9540">
        <v>2372880000</v>
      </c>
    </row>
    <row r="9541" spans="1:7" x14ac:dyDescent="0.3">
      <c r="A9541" s="1">
        <v>39772</v>
      </c>
      <c r="B9541">
        <v>1373.7700199999999</v>
      </c>
      <c r="C9541">
        <v>1414.4300539999999</v>
      </c>
      <c r="D9541">
        <v>1314.900024</v>
      </c>
      <c r="E9541">
        <v>1316.119995</v>
      </c>
      <c r="F9541">
        <v>1316.119995</v>
      </c>
      <c r="G9541">
        <v>3147650000</v>
      </c>
    </row>
    <row r="9542" spans="1:7" x14ac:dyDescent="0.3">
      <c r="A9542" s="1">
        <v>39773</v>
      </c>
      <c r="B9542">
        <v>1346.7700199999999</v>
      </c>
      <c r="C9542">
        <v>1384.349976</v>
      </c>
      <c r="D9542">
        <v>1295.4799800000001</v>
      </c>
      <c r="E9542">
        <v>1384.349976</v>
      </c>
      <c r="F9542">
        <v>1384.349976</v>
      </c>
      <c r="G9542">
        <v>3071280000</v>
      </c>
    </row>
    <row r="9543" spans="1:7" x14ac:dyDescent="0.3">
      <c r="A9543" s="1">
        <v>39776</v>
      </c>
      <c r="B9543">
        <v>1409.719971</v>
      </c>
      <c r="C9543">
        <v>1480.410034</v>
      </c>
      <c r="D9543">
        <v>1397.1899410000001</v>
      </c>
      <c r="E9543">
        <v>1472.0200199999999</v>
      </c>
      <c r="F9543">
        <v>1472.0200199999999</v>
      </c>
      <c r="G9543">
        <v>2553620000</v>
      </c>
    </row>
    <row r="9544" spans="1:7" x14ac:dyDescent="0.3">
      <c r="A9544" s="1">
        <v>39777</v>
      </c>
      <c r="B9544">
        <v>1472.0200199999999</v>
      </c>
      <c r="C9544">
        <v>1486.219971</v>
      </c>
      <c r="D9544">
        <v>1430.400024</v>
      </c>
      <c r="E9544">
        <v>1464.7299800000001</v>
      </c>
      <c r="F9544">
        <v>1464.7299800000001</v>
      </c>
      <c r="G9544">
        <v>2457510000</v>
      </c>
    </row>
    <row r="9545" spans="1:7" x14ac:dyDescent="0.3">
      <c r="A9545" s="1">
        <v>39778</v>
      </c>
      <c r="B9545">
        <v>1441.209961</v>
      </c>
      <c r="C9545">
        <v>1532.099976</v>
      </c>
      <c r="D9545">
        <v>1441.209961</v>
      </c>
      <c r="E9545">
        <v>1532.099976</v>
      </c>
      <c r="F9545">
        <v>1532.099976</v>
      </c>
      <c r="G9545">
        <v>1980020000</v>
      </c>
    </row>
    <row r="9546" spans="1:7" x14ac:dyDescent="0.3">
      <c r="A9546" s="1">
        <v>39780</v>
      </c>
      <c r="B9546">
        <v>1517.9499510000001</v>
      </c>
      <c r="C9546">
        <v>1535.5699460000001</v>
      </c>
      <c r="D9546">
        <v>1512.410034</v>
      </c>
      <c r="E9546">
        <v>1535.5699460000001</v>
      </c>
      <c r="F9546">
        <v>1535.5699460000001</v>
      </c>
      <c r="G9546">
        <v>787580000</v>
      </c>
    </row>
    <row r="9547" spans="1:7" x14ac:dyDescent="0.3">
      <c r="A9547" s="1">
        <v>39783</v>
      </c>
      <c r="B9547">
        <v>1496.089966</v>
      </c>
      <c r="C9547">
        <v>1496.23999</v>
      </c>
      <c r="D9547">
        <v>1398.0699460000001</v>
      </c>
      <c r="E9547">
        <v>1398.0699460000001</v>
      </c>
      <c r="F9547">
        <v>1398.0699460000001</v>
      </c>
      <c r="G9547">
        <v>1904470000</v>
      </c>
    </row>
    <row r="9548" spans="1:7" x14ac:dyDescent="0.3">
      <c r="A9548" s="1">
        <v>39784</v>
      </c>
      <c r="B9548">
        <v>1423.849976</v>
      </c>
      <c r="C9548">
        <v>1450.829956</v>
      </c>
      <c r="D9548">
        <v>1399.880005</v>
      </c>
      <c r="E9548">
        <v>1449.8000489999999</v>
      </c>
      <c r="F9548">
        <v>1449.8000489999999</v>
      </c>
      <c r="G9548">
        <v>2056730000</v>
      </c>
    </row>
    <row r="9549" spans="1:7" x14ac:dyDescent="0.3">
      <c r="A9549" s="1">
        <v>39785</v>
      </c>
      <c r="B9549">
        <v>1416.030029</v>
      </c>
      <c r="C9549">
        <v>1493.0600589999999</v>
      </c>
      <c r="D9549">
        <v>1414.040039</v>
      </c>
      <c r="E9549">
        <v>1492.380005</v>
      </c>
      <c r="F9549">
        <v>1492.380005</v>
      </c>
      <c r="G9549">
        <v>2240150000</v>
      </c>
    </row>
    <row r="9550" spans="1:7" x14ac:dyDescent="0.3">
      <c r="A9550" s="1">
        <v>39786</v>
      </c>
      <c r="B9550">
        <v>1465.7700199999999</v>
      </c>
      <c r="C9550">
        <v>1500.9499510000001</v>
      </c>
      <c r="D9550">
        <v>1426.410034</v>
      </c>
      <c r="E9550">
        <v>1445.5600589999999</v>
      </c>
      <c r="F9550">
        <v>1445.5600589999999</v>
      </c>
      <c r="G9550">
        <v>2020110000</v>
      </c>
    </row>
    <row r="9551" spans="1:7" x14ac:dyDescent="0.3">
      <c r="A9551" s="1">
        <v>39787</v>
      </c>
      <c r="B9551">
        <v>1426.9300539999999</v>
      </c>
      <c r="C9551">
        <v>1510.3900149999999</v>
      </c>
      <c r="D9551">
        <v>1404.8000489999999</v>
      </c>
      <c r="E9551">
        <v>1509.3100589999999</v>
      </c>
      <c r="F9551">
        <v>1509.3100589999999</v>
      </c>
      <c r="G9551">
        <v>2177720000</v>
      </c>
    </row>
    <row r="9552" spans="1:7" x14ac:dyDescent="0.3">
      <c r="A9552" s="1">
        <v>39790</v>
      </c>
      <c r="B9552">
        <v>1541.4399410000001</v>
      </c>
      <c r="C9552">
        <v>1583.8100589999999</v>
      </c>
      <c r="D9552">
        <v>1536.709961</v>
      </c>
      <c r="E9552">
        <v>1571.73999</v>
      </c>
      <c r="F9552">
        <v>1571.73999</v>
      </c>
      <c r="G9552">
        <v>2290810000</v>
      </c>
    </row>
    <row r="9553" spans="1:7" x14ac:dyDescent="0.3">
      <c r="A9553" s="1">
        <v>39791</v>
      </c>
      <c r="B9553">
        <v>1546.540039</v>
      </c>
      <c r="C9553">
        <v>1602.920044</v>
      </c>
      <c r="D9553">
        <v>1538.25</v>
      </c>
      <c r="E9553">
        <v>1547.339966</v>
      </c>
      <c r="F9553">
        <v>1547.339966</v>
      </c>
      <c r="G9553">
        <v>2246470000</v>
      </c>
    </row>
    <row r="9554" spans="1:7" x14ac:dyDescent="0.3">
      <c r="A9554" s="1">
        <v>39792</v>
      </c>
      <c r="B9554">
        <v>1563.660034</v>
      </c>
      <c r="C9554">
        <v>1584.160034</v>
      </c>
      <c r="D9554">
        <v>1542.079956</v>
      </c>
      <c r="E9554">
        <v>1565.4799800000001</v>
      </c>
      <c r="F9554">
        <v>1565.4799800000001</v>
      </c>
      <c r="G9554">
        <v>1955600000</v>
      </c>
    </row>
    <row r="9555" spans="1:7" x14ac:dyDescent="0.3">
      <c r="A9555" s="1">
        <v>39793</v>
      </c>
      <c r="B9555">
        <v>1548.469971</v>
      </c>
      <c r="C9555">
        <v>1568.6099850000001</v>
      </c>
      <c r="D9555">
        <v>1501.6999510000001</v>
      </c>
      <c r="E9555">
        <v>1507.880005</v>
      </c>
      <c r="F9555">
        <v>1507.880005</v>
      </c>
      <c r="G9555">
        <v>2018190000</v>
      </c>
    </row>
    <row r="9556" spans="1:7" x14ac:dyDescent="0.3">
      <c r="A9556" s="1">
        <v>39794</v>
      </c>
      <c r="B9556">
        <v>1482.5500489999999</v>
      </c>
      <c r="C9556">
        <v>1543.040039</v>
      </c>
      <c r="D9556">
        <v>1478.030029</v>
      </c>
      <c r="E9556">
        <v>1540.719971</v>
      </c>
      <c r="F9556">
        <v>1540.719971</v>
      </c>
      <c r="G9556">
        <v>1869900000</v>
      </c>
    </row>
    <row r="9557" spans="1:7" x14ac:dyDescent="0.3">
      <c r="A9557" s="1">
        <v>39797</v>
      </c>
      <c r="B9557">
        <v>1544.160034</v>
      </c>
      <c r="C9557">
        <v>1544.160034</v>
      </c>
      <c r="D9557">
        <v>1491.3599850000001</v>
      </c>
      <c r="E9557">
        <v>1508.339966</v>
      </c>
      <c r="F9557">
        <v>1508.339966</v>
      </c>
      <c r="G9557">
        <v>1677890000</v>
      </c>
    </row>
    <row r="9558" spans="1:7" x14ac:dyDescent="0.3">
      <c r="A9558" s="1">
        <v>39798</v>
      </c>
      <c r="B9558">
        <v>1526.0600589999999</v>
      </c>
      <c r="C9558">
        <v>1589.8900149999999</v>
      </c>
      <c r="D9558">
        <v>1526</v>
      </c>
      <c r="E9558">
        <v>1589.8900149999999</v>
      </c>
      <c r="F9558">
        <v>1589.8900149999999</v>
      </c>
      <c r="G9558">
        <v>2180960000</v>
      </c>
    </row>
    <row r="9559" spans="1:7" x14ac:dyDescent="0.3">
      <c r="A9559" s="1">
        <v>39799</v>
      </c>
      <c r="B9559">
        <v>1568.880005</v>
      </c>
      <c r="C9559">
        <v>1598.329956</v>
      </c>
      <c r="D9559">
        <v>1560.0500489999999</v>
      </c>
      <c r="E9559">
        <v>1579.3100589999999</v>
      </c>
      <c r="F9559">
        <v>1579.3100589999999</v>
      </c>
      <c r="G9559">
        <v>2111370000</v>
      </c>
    </row>
    <row r="9560" spans="1:7" x14ac:dyDescent="0.3">
      <c r="A9560" s="1">
        <v>39800</v>
      </c>
      <c r="B9560">
        <v>1583.170044</v>
      </c>
      <c r="C9560">
        <v>1591.6999510000001</v>
      </c>
      <c r="D9560">
        <v>1535.380005</v>
      </c>
      <c r="E9560">
        <v>1552.369995</v>
      </c>
      <c r="F9560">
        <v>1552.369995</v>
      </c>
      <c r="G9560">
        <v>2092320000</v>
      </c>
    </row>
    <row r="9561" spans="1:7" x14ac:dyDescent="0.3">
      <c r="A9561" s="1">
        <v>39801</v>
      </c>
      <c r="B9561">
        <v>1572.75</v>
      </c>
      <c r="C9561">
        <v>1593.349976</v>
      </c>
      <c r="D9561">
        <v>1557.0500489999999</v>
      </c>
      <c r="E9561">
        <v>1564.3199460000001</v>
      </c>
      <c r="F9561">
        <v>1564.3199460000001</v>
      </c>
      <c r="G9561">
        <v>2651440000</v>
      </c>
    </row>
    <row r="9562" spans="1:7" x14ac:dyDescent="0.3">
      <c r="A9562" s="1">
        <v>39804</v>
      </c>
      <c r="B9562">
        <v>1562.170044</v>
      </c>
      <c r="C9562">
        <v>1563.790039</v>
      </c>
      <c r="D9562">
        <v>1503.660034</v>
      </c>
      <c r="E9562">
        <v>1532.349976</v>
      </c>
      <c r="F9562">
        <v>1532.349976</v>
      </c>
      <c r="G9562">
        <v>1629320000</v>
      </c>
    </row>
    <row r="9563" spans="1:7" x14ac:dyDescent="0.3">
      <c r="A9563" s="1">
        <v>39805</v>
      </c>
      <c r="B9563">
        <v>1539.369995</v>
      </c>
      <c r="C9563">
        <v>1548.4399410000001</v>
      </c>
      <c r="D9563">
        <v>1512.540039</v>
      </c>
      <c r="E9563">
        <v>1521.540039</v>
      </c>
      <c r="F9563">
        <v>1521.540039</v>
      </c>
      <c r="G9563">
        <v>1331050000</v>
      </c>
    </row>
    <row r="9564" spans="1:7" x14ac:dyDescent="0.3">
      <c r="A9564" s="1">
        <v>39806</v>
      </c>
      <c r="B9564">
        <v>1525.150024</v>
      </c>
      <c r="C9564">
        <v>1527.2299800000001</v>
      </c>
      <c r="D9564">
        <v>1516.150024</v>
      </c>
      <c r="E9564">
        <v>1524.900024</v>
      </c>
      <c r="F9564">
        <v>1524.900024</v>
      </c>
      <c r="G9564">
        <v>490990000</v>
      </c>
    </row>
    <row r="9565" spans="1:7" x14ac:dyDescent="0.3">
      <c r="A9565" s="1">
        <v>39808</v>
      </c>
      <c r="B9565">
        <v>1531.1999510000001</v>
      </c>
      <c r="C9565">
        <v>1532.130005</v>
      </c>
      <c r="D9565">
        <v>1518.969971</v>
      </c>
      <c r="E9565">
        <v>1530.23999</v>
      </c>
      <c r="F9565">
        <v>1530.23999</v>
      </c>
      <c r="G9565">
        <v>592760000</v>
      </c>
    </row>
    <row r="9566" spans="1:7" x14ac:dyDescent="0.3">
      <c r="A9566" s="1">
        <v>39811</v>
      </c>
      <c r="B9566">
        <v>1529.540039</v>
      </c>
      <c r="C9566">
        <v>1530.920044</v>
      </c>
      <c r="D9566">
        <v>1493.4499510000001</v>
      </c>
      <c r="E9566">
        <v>1510.3199460000001</v>
      </c>
      <c r="F9566">
        <v>1510.3199460000001</v>
      </c>
      <c r="G9566">
        <v>1186240000</v>
      </c>
    </row>
    <row r="9567" spans="1:7" x14ac:dyDescent="0.3">
      <c r="A9567" s="1">
        <v>39812</v>
      </c>
      <c r="B9567">
        <v>1521.1800539999999</v>
      </c>
      <c r="C9567">
        <v>1550.6999510000001</v>
      </c>
      <c r="D9567">
        <v>1517.26001</v>
      </c>
      <c r="E9567">
        <v>1550.6999510000001</v>
      </c>
      <c r="F9567">
        <v>1550.6999510000001</v>
      </c>
      <c r="G9567">
        <v>1374180000</v>
      </c>
    </row>
    <row r="9568" spans="1:7" x14ac:dyDescent="0.3">
      <c r="A9568" s="1">
        <v>39813</v>
      </c>
      <c r="B9568">
        <v>1550.869995</v>
      </c>
      <c r="C9568">
        <v>1586.8100589999999</v>
      </c>
      <c r="D9568">
        <v>1548.880005</v>
      </c>
      <c r="E9568">
        <v>1577.030029</v>
      </c>
      <c r="F9568">
        <v>1577.030029</v>
      </c>
      <c r="G9568">
        <v>1521220000</v>
      </c>
    </row>
    <row r="9569" spans="1:7" x14ac:dyDescent="0.3">
      <c r="A9569" s="1">
        <v>39815</v>
      </c>
      <c r="B9569">
        <v>1578.869995</v>
      </c>
      <c r="C9569">
        <v>1636.030029</v>
      </c>
      <c r="D9569">
        <v>1571.9799800000001</v>
      </c>
      <c r="E9569">
        <v>1632.209961</v>
      </c>
      <c r="F9569">
        <v>1632.209961</v>
      </c>
      <c r="G9569">
        <v>1438410000</v>
      </c>
    </row>
    <row r="9570" spans="1:7" x14ac:dyDescent="0.3">
      <c r="A9570" s="1">
        <v>39818</v>
      </c>
      <c r="B9570">
        <v>1621.4799800000001</v>
      </c>
      <c r="C9570">
        <v>1640.459961</v>
      </c>
      <c r="D9570">
        <v>1604.630005</v>
      </c>
      <c r="E9570">
        <v>1628.030029</v>
      </c>
      <c r="F9570">
        <v>1628.030029</v>
      </c>
      <c r="G9570">
        <v>1816580000</v>
      </c>
    </row>
    <row r="9571" spans="1:7" x14ac:dyDescent="0.3">
      <c r="A9571" s="1">
        <v>39819</v>
      </c>
      <c r="B9571">
        <v>1642.369995</v>
      </c>
      <c r="C9571">
        <v>1665.630005</v>
      </c>
      <c r="D9571">
        <v>1636.25</v>
      </c>
      <c r="E9571">
        <v>1652.380005</v>
      </c>
      <c r="F9571">
        <v>1652.380005</v>
      </c>
      <c r="G9571">
        <v>2137640000</v>
      </c>
    </row>
    <row r="9572" spans="1:7" x14ac:dyDescent="0.3">
      <c r="A9572" s="1">
        <v>39820</v>
      </c>
      <c r="B9572">
        <v>1621.630005</v>
      </c>
      <c r="C9572">
        <v>1625.369995</v>
      </c>
      <c r="D9572">
        <v>1588.1999510000001</v>
      </c>
      <c r="E9572">
        <v>1599.0600589999999</v>
      </c>
      <c r="F9572">
        <v>1599.0600589999999</v>
      </c>
      <c r="G9572">
        <v>2020170000</v>
      </c>
    </row>
    <row r="9573" spans="1:7" x14ac:dyDescent="0.3">
      <c r="A9573" s="1">
        <v>39821</v>
      </c>
      <c r="B9573">
        <v>1590.25</v>
      </c>
      <c r="C9573">
        <v>1617.01001</v>
      </c>
      <c r="D9573">
        <v>1584.280029</v>
      </c>
      <c r="E9573">
        <v>1617.01001</v>
      </c>
      <c r="F9573">
        <v>1617.01001</v>
      </c>
      <c r="G9573">
        <v>1968160000</v>
      </c>
    </row>
    <row r="9574" spans="1:7" x14ac:dyDescent="0.3">
      <c r="A9574" s="1">
        <v>39822</v>
      </c>
      <c r="B9574">
        <v>1617.0500489999999</v>
      </c>
      <c r="C9574">
        <v>1617.26001</v>
      </c>
      <c r="D9574">
        <v>1569.869995</v>
      </c>
      <c r="E9574">
        <v>1571.589966</v>
      </c>
      <c r="F9574">
        <v>1571.589966</v>
      </c>
      <c r="G9574">
        <v>1907390000</v>
      </c>
    </row>
    <row r="9575" spans="1:7" x14ac:dyDescent="0.3">
      <c r="A9575" s="1">
        <v>39825</v>
      </c>
      <c r="B9575">
        <v>1573.4499510000001</v>
      </c>
      <c r="C9575">
        <v>1573.459961</v>
      </c>
      <c r="D9575">
        <v>1528</v>
      </c>
      <c r="E9575">
        <v>1538.790039</v>
      </c>
      <c r="F9575">
        <v>1538.790039</v>
      </c>
      <c r="G9575">
        <v>1763590000</v>
      </c>
    </row>
    <row r="9576" spans="1:7" x14ac:dyDescent="0.3">
      <c r="A9576" s="1">
        <v>39826</v>
      </c>
      <c r="B9576">
        <v>1537.420044</v>
      </c>
      <c r="C9576">
        <v>1557.9499510000001</v>
      </c>
      <c r="D9576">
        <v>1527.469971</v>
      </c>
      <c r="E9576">
        <v>1546.459961</v>
      </c>
      <c r="F9576">
        <v>1546.459961</v>
      </c>
      <c r="G9576">
        <v>1965570000</v>
      </c>
    </row>
    <row r="9577" spans="1:7" x14ac:dyDescent="0.3">
      <c r="A9577" s="1">
        <v>39827</v>
      </c>
      <c r="B9577">
        <v>1521.709961</v>
      </c>
      <c r="C9577">
        <v>1528.650024</v>
      </c>
      <c r="D9577">
        <v>1485.26001</v>
      </c>
      <c r="E9577">
        <v>1489.6400149999999</v>
      </c>
      <c r="F9577">
        <v>1489.6400149999999</v>
      </c>
      <c r="G9577">
        <v>1919980000</v>
      </c>
    </row>
    <row r="9578" spans="1:7" x14ac:dyDescent="0.3">
      <c r="A9578" s="1">
        <v>39828</v>
      </c>
      <c r="B9578">
        <v>1489.459961</v>
      </c>
      <c r="C9578">
        <v>1521.579956</v>
      </c>
      <c r="D9578">
        <v>1456.719971</v>
      </c>
      <c r="E9578">
        <v>1511.839966</v>
      </c>
      <c r="F9578">
        <v>1511.839966</v>
      </c>
      <c r="G9578">
        <v>2507870000</v>
      </c>
    </row>
    <row r="9579" spans="1:7" x14ac:dyDescent="0.3">
      <c r="A9579" s="1">
        <v>39829</v>
      </c>
      <c r="B9579">
        <v>1532.469971</v>
      </c>
      <c r="C9579">
        <v>1538.8199460000001</v>
      </c>
      <c r="D9579">
        <v>1490.349976</v>
      </c>
      <c r="E9579">
        <v>1529.329956</v>
      </c>
      <c r="F9579">
        <v>1529.329956</v>
      </c>
      <c r="G9579">
        <v>2235070000</v>
      </c>
    </row>
    <row r="9580" spans="1:7" x14ac:dyDescent="0.3">
      <c r="A9580" s="1">
        <v>39833</v>
      </c>
      <c r="B9580">
        <v>1520.76001</v>
      </c>
      <c r="C9580">
        <v>1521.849976</v>
      </c>
      <c r="D9580">
        <v>1440.8599850000001</v>
      </c>
      <c r="E9580">
        <v>1440.8599850000001</v>
      </c>
      <c r="F9580">
        <v>1440.8599850000001</v>
      </c>
      <c r="G9580">
        <v>1989610000</v>
      </c>
    </row>
    <row r="9581" spans="1:7" x14ac:dyDescent="0.3">
      <c r="A9581" s="1">
        <v>39834</v>
      </c>
      <c r="B9581">
        <v>1466.400024</v>
      </c>
      <c r="C9581">
        <v>1507.5200199999999</v>
      </c>
      <c r="D9581">
        <v>1444.900024</v>
      </c>
      <c r="E9581">
        <v>1507.0699460000001</v>
      </c>
      <c r="F9581">
        <v>1507.0699460000001</v>
      </c>
      <c r="G9581">
        <v>2120080000</v>
      </c>
    </row>
    <row r="9582" spans="1:7" x14ac:dyDescent="0.3">
      <c r="A9582" s="1">
        <v>39835</v>
      </c>
      <c r="B9582">
        <v>1470.849976</v>
      </c>
      <c r="C9582">
        <v>1492.469971</v>
      </c>
      <c r="D9582">
        <v>1444.079956</v>
      </c>
      <c r="E9582">
        <v>1465.48999</v>
      </c>
      <c r="F9582">
        <v>1465.48999</v>
      </c>
      <c r="G9582">
        <v>2286190000</v>
      </c>
    </row>
    <row r="9583" spans="1:7" x14ac:dyDescent="0.3">
      <c r="A9583" s="1">
        <v>39836</v>
      </c>
      <c r="B9583">
        <v>1440.780029</v>
      </c>
      <c r="C9583">
        <v>1495.2700199999999</v>
      </c>
      <c r="D9583">
        <v>1434.079956</v>
      </c>
      <c r="E9583">
        <v>1477.290039</v>
      </c>
      <c r="F9583">
        <v>1477.290039</v>
      </c>
      <c r="G9583">
        <v>2210840000</v>
      </c>
    </row>
    <row r="9584" spans="1:7" x14ac:dyDescent="0.3">
      <c r="A9584" s="1">
        <v>39839</v>
      </c>
      <c r="B9584">
        <v>1479.9799800000001</v>
      </c>
      <c r="C9584">
        <v>1514.380005</v>
      </c>
      <c r="D9584">
        <v>1470.8100589999999</v>
      </c>
      <c r="E9584">
        <v>1489.459961</v>
      </c>
      <c r="F9584">
        <v>1489.459961</v>
      </c>
      <c r="G9584">
        <v>1815400000</v>
      </c>
    </row>
    <row r="9585" spans="1:7" x14ac:dyDescent="0.3">
      <c r="A9585" s="1">
        <v>39840</v>
      </c>
      <c r="B9585">
        <v>1494.119995</v>
      </c>
      <c r="C9585">
        <v>1513.209961</v>
      </c>
      <c r="D9585">
        <v>1488.8100589999999</v>
      </c>
      <c r="E9585">
        <v>1504.900024</v>
      </c>
      <c r="F9585">
        <v>1504.900024</v>
      </c>
      <c r="G9585">
        <v>1784110000</v>
      </c>
    </row>
    <row r="9586" spans="1:7" x14ac:dyDescent="0.3">
      <c r="A9586" s="1">
        <v>39841</v>
      </c>
      <c r="B9586">
        <v>1530.4799800000001</v>
      </c>
      <c r="C9586">
        <v>1568.329956</v>
      </c>
      <c r="D9586">
        <v>1530.030029</v>
      </c>
      <c r="E9586">
        <v>1558.339966</v>
      </c>
      <c r="F9586">
        <v>1558.339966</v>
      </c>
      <c r="G9586">
        <v>2122250000</v>
      </c>
    </row>
    <row r="9587" spans="1:7" x14ac:dyDescent="0.3">
      <c r="A9587" s="1">
        <v>39842</v>
      </c>
      <c r="B9587">
        <v>1537.469971</v>
      </c>
      <c r="C9587">
        <v>1537.839966</v>
      </c>
      <c r="D9587">
        <v>1505.6999510000001</v>
      </c>
      <c r="E9587">
        <v>1507.839966</v>
      </c>
      <c r="F9587">
        <v>1507.839966</v>
      </c>
      <c r="G9587">
        <v>1932100000</v>
      </c>
    </row>
    <row r="9588" spans="1:7" x14ac:dyDescent="0.3">
      <c r="A9588" s="1">
        <v>39843</v>
      </c>
      <c r="B9588">
        <v>1519.459961</v>
      </c>
      <c r="C9588">
        <v>1523.4499510000001</v>
      </c>
      <c r="D9588">
        <v>1472.51001</v>
      </c>
      <c r="E9588">
        <v>1476.420044</v>
      </c>
      <c r="F9588">
        <v>1476.420044</v>
      </c>
      <c r="G9588">
        <v>2054590000</v>
      </c>
    </row>
    <row r="9589" spans="1:7" x14ac:dyDescent="0.3">
      <c r="A9589" s="1">
        <v>39846</v>
      </c>
      <c r="B9589">
        <v>1460.849976</v>
      </c>
      <c r="C9589">
        <v>1502.719971</v>
      </c>
      <c r="D9589">
        <v>1460.51001</v>
      </c>
      <c r="E9589">
        <v>1494.4300539999999</v>
      </c>
      <c r="F9589">
        <v>1494.4300539999999</v>
      </c>
      <c r="G9589">
        <v>1987080000</v>
      </c>
    </row>
    <row r="9590" spans="1:7" x14ac:dyDescent="0.3">
      <c r="A9590" s="1">
        <v>39847</v>
      </c>
      <c r="B9590">
        <v>1499.589966</v>
      </c>
      <c r="C9590">
        <v>1521.209961</v>
      </c>
      <c r="D9590">
        <v>1479.420044</v>
      </c>
      <c r="E9590">
        <v>1516.3000489999999</v>
      </c>
      <c r="F9590">
        <v>1516.3000489999999</v>
      </c>
      <c r="G9590">
        <v>2049840000</v>
      </c>
    </row>
    <row r="9591" spans="1:7" x14ac:dyDescent="0.3">
      <c r="A9591" s="1">
        <v>39848</v>
      </c>
      <c r="B9591">
        <v>1517.1899410000001</v>
      </c>
      <c r="C9591">
        <v>1549.6400149999999</v>
      </c>
      <c r="D9591">
        <v>1508.869995</v>
      </c>
      <c r="E9591">
        <v>1515.0500489999999</v>
      </c>
      <c r="F9591">
        <v>1515.0500489999999</v>
      </c>
      <c r="G9591">
        <v>2197050000</v>
      </c>
    </row>
    <row r="9592" spans="1:7" x14ac:dyDescent="0.3">
      <c r="A9592" s="1">
        <v>39849</v>
      </c>
      <c r="B9592">
        <v>1498.589966</v>
      </c>
      <c r="C9592">
        <v>1554.369995</v>
      </c>
      <c r="D9592">
        <v>1495.5200199999999</v>
      </c>
      <c r="E9592">
        <v>1546.23999</v>
      </c>
      <c r="F9592">
        <v>1546.23999</v>
      </c>
      <c r="G9592">
        <v>2511750000</v>
      </c>
    </row>
    <row r="9593" spans="1:7" x14ac:dyDescent="0.3">
      <c r="A9593" s="1">
        <v>39850</v>
      </c>
      <c r="B9593">
        <v>1547</v>
      </c>
      <c r="C9593">
        <v>1594.26001</v>
      </c>
      <c r="D9593">
        <v>1545.849976</v>
      </c>
      <c r="E9593">
        <v>1591.709961</v>
      </c>
      <c r="F9593">
        <v>1591.709961</v>
      </c>
      <c r="G9593">
        <v>2389530000</v>
      </c>
    </row>
    <row r="9594" spans="1:7" x14ac:dyDescent="0.3">
      <c r="A9594" s="1">
        <v>39853</v>
      </c>
      <c r="B9594">
        <v>1590.73999</v>
      </c>
      <c r="C9594">
        <v>1598.2299800000001</v>
      </c>
      <c r="D9594">
        <v>1576.099976</v>
      </c>
      <c r="E9594">
        <v>1591.5600589999999</v>
      </c>
      <c r="F9594">
        <v>1591.5600589999999</v>
      </c>
      <c r="G9594">
        <v>1906940000</v>
      </c>
    </row>
    <row r="9595" spans="1:7" x14ac:dyDescent="0.3">
      <c r="A9595" s="1">
        <v>39854</v>
      </c>
      <c r="B9595">
        <v>1578.0200199999999</v>
      </c>
      <c r="C9595">
        <v>1598.5</v>
      </c>
      <c r="D9595">
        <v>1520.5600589999999</v>
      </c>
      <c r="E9595">
        <v>1524.7299800000001</v>
      </c>
      <c r="F9595">
        <v>1524.7299800000001</v>
      </c>
      <c r="G9595">
        <v>2443370000</v>
      </c>
    </row>
    <row r="9596" spans="1:7" x14ac:dyDescent="0.3">
      <c r="A9596" s="1">
        <v>39855</v>
      </c>
      <c r="B9596">
        <v>1531.579956</v>
      </c>
      <c r="C9596">
        <v>1542.839966</v>
      </c>
      <c r="D9596">
        <v>1509.349976</v>
      </c>
      <c r="E9596">
        <v>1530.5</v>
      </c>
      <c r="F9596">
        <v>1530.5</v>
      </c>
      <c r="G9596">
        <v>2236450000</v>
      </c>
    </row>
    <row r="9597" spans="1:7" x14ac:dyDescent="0.3">
      <c r="A9597" s="1">
        <v>39856</v>
      </c>
      <c r="B9597">
        <v>1510.170044</v>
      </c>
      <c r="C9597">
        <v>1542.51001</v>
      </c>
      <c r="D9597">
        <v>1495.339966</v>
      </c>
      <c r="E9597">
        <v>1541.709961</v>
      </c>
      <c r="F9597">
        <v>1541.709961</v>
      </c>
      <c r="G9597">
        <v>2428250000</v>
      </c>
    </row>
    <row r="9598" spans="1:7" x14ac:dyDescent="0.3">
      <c r="A9598" s="1">
        <v>39857</v>
      </c>
      <c r="B9598">
        <v>1539.719971</v>
      </c>
      <c r="C9598">
        <v>1552.5699460000001</v>
      </c>
      <c r="D9598">
        <v>1530.0500489999999</v>
      </c>
      <c r="E9598">
        <v>1534.3599850000001</v>
      </c>
      <c r="F9598">
        <v>1534.3599850000001</v>
      </c>
      <c r="G9598">
        <v>1990190000</v>
      </c>
    </row>
    <row r="9599" spans="1:7" x14ac:dyDescent="0.3">
      <c r="A9599" s="1">
        <v>39861</v>
      </c>
      <c r="B9599">
        <v>1489.119995</v>
      </c>
      <c r="C9599">
        <v>1492.8199460000001</v>
      </c>
      <c r="D9599">
        <v>1467.790039</v>
      </c>
      <c r="E9599">
        <v>1470.660034</v>
      </c>
      <c r="F9599">
        <v>1470.660034</v>
      </c>
      <c r="G9599">
        <v>2335370000</v>
      </c>
    </row>
    <row r="9600" spans="1:7" x14ac:dyDescent="0.3">
      <c r="A9600" s="1">
        <v>39862</v>
      </c>
      <c r="B9600">
        <v>1480.650024</v>
      </c>
      <c r="C9600">
        <v>1487.920044</v>
      </c>
      <c r="D9600">
        <v>1454.459961</v>
      </c>
      <c r="E9600">
        <v>1467.969971</v>
      </c>
      <c r="F9600">
        <v>1467.969971</v>
      </c>
      <c r="G9600">
        <v>2029710000</v>
      </c>
    </row>
    <row r="9601" spans="1:7" x14ac:dyDescent="0.3">
      <c r="A9601" s="1">
        <v>39863</v>
      </c>
      <c r="B9601">
        <v>1478.5500489999999</v>
      </c>
      <c r="C9601">
        <v>1485.1400149999999</v>
      </c>
      <c r="D9601">
        <v>1442.530029</v>
      </c>
      <c r="E9601">
        <v>1442.8199460000001</v>
      </c>
      <c r="F9601">
        <v>1442.8199460000001</v>
      </c>
      <c r="G9601">
        <v>1991000000</v>
      </c>
    </row>
    <row r="9602" spans="1:7" x14ac:dyDescent="0.3">
      <c r="A9602" s="1">
        <v>39864</v>
      </c>
      <c r="B9602">
        <v>1427.030029</v>
      </c>
      <c r="C9602">
        <v>1454.3900149999999</v>
      </c>
      <c r="D9602">
        <v>1416.959961</v>
      </c>
      <c r="E9602">
        <v>1441.2299800000001</v>
      </c>
      <c r="F9602">
        <v>1441.2299800000001</v>
      </c>
      <c r="G9602">
        <v>2526040000</v>
      </c>
    </row>
    <row r="9603" spans="1:7" x14ac:dyDescent="0.3">
      <c r="A9603" s="1">
        <v>39867</v>
      </c>
      <c r="B9603">
        <v>1452.579956</v>
      </c>
      <c r="C9603">
        <v>1452.579956</v>
      </c>
      <c r="D9603">
        <v>1386.6800539999999</v>
      </c>
      <c r="E9603">
        <v>1387.719971</v>
      </c>
      <c r="F9603">
        <v>1387.719971</v>
      </c>
      <c r="G9603">
        <v>1977740000</v>
      </c>
    </row>
    <row r="9604" spans="1:7" x14ac:dyDescent="0.3">
      <c r="A9604" s="1">
        <v>39868</v>
      </c>
      <c r="B9604">
        <v>1399.369995</v>
      </c>
      <c r="C9604">
        <v>1445.0699460000001</v>
      </c>
      <c r="D9604">
        <v>1395.1099850000001</v>
      </c>
      <c r="E9604">
        <v>1441.829956</v>
      </c>
      <c r="F9604">
        <v>1441.829956</v>
      </c>
      <c r="G9604">
        <v>2339660000</v>
      </c>
    </row>
    <row r="9605" spans="1:7" x14ac:dyDescent="0.3">
      <c r="A9605" s="1">
        <v>39869</v>
      </c>
      <c r="B9605">
        <v>1428.76001</v>
      </c>
      <c r="C9605">
        <v>1453.660034</v>
      </c>
      <c r="D9605">
        <v>1404.540039</v>
      </c>
      <c r="E9605">
        <v>1425.4300539999999</v>
      </c>
      <c r="F9605">
        <v>1425.4300539999999</v>
      </c>
      <c r="G9605">
        <v>2345380000</v>
      </c>
    </row>
    <row r="9606" spans="1:7" x14ac:dyDescent="0.3">
      <c r="A9606" s="1">
        <v>39870</v>
      </c>
      <c r="B9606">
        <v>1436.849976</v>
      </c>
      <c r="C9606">
        <v>1444.829956</v>
      </c>
      <c r="D9606">
        <v>1391.469971</v>
      </c>
      <c r="E9606">
        <v>1391.469971</v>
      </c>
      <c r="F9606">
        <v>1391.469971</v>
      </c>
      <c r="G9606">
        <v>2301990000</v>
      </c>
    </row>
    <row r="9607" spans="1:7" x14ac:dyDescent="0.3">
      <c r="A9607" s="1">
        <v>39871</v>
      </c>
      <c r="B9607">
        <v>1376.5600589999999</v>
      </c>
      <c r="C9607">
        <v>1401.969971</v>
      </c>
      <c r="D9607">
        <v>1372.420044</v>
      </c>
      <c r="E9607">
        <v>1377.839966</v>
      </c>
      <c r="F9607">
        <v>1377.839966</v>
      </c>
      <c r="G9607">
        <v>2393280000</v>
      </c>
    </row>
    <row r="9608" spans="1:7" x14ac:dyDescent="0.3">
      <c r="A9608" s="1">
        <v>39874</v>
      </c>
      <c r="B9608">
        <v>1356.130005</v>
      </c>
      <c r="C9608">
        <v>1372</v>
      </c>
      <c r="D9608">
        <v>1322.130005</v>
      </c>
      <c r="E9608">
        <v>1322.849976</v>
      </c>
      <c r="F9608">
        <v>1322.849976</v>
      </c>
      <c r="G9608">
        <v>2033110000</v>
      </c>
    </row>
    <row r="9609" spans="1:7" x14ac:dyDescent="0.3">
      <c r="A9609" s="1">
        <v>39875</v>
      </c>
      <c r="B9609">
        <v>1341.420044</v>
      </c>
      <c r="C9609">
        <v>1346.880005</v>
      </c>
      <c r="D9609">
        <v>1312.9799800000001</v>
      </c>
      <c r="E9609">
        <v>1321.01001</v>
      </c>
      <c r="F9609">
        <v>1321.01001</v>
      </c>
      <c r="G9609">
        <v>2338880000</v>
      </c>
    </row>
    <row r="9610" spans="1:7" x14ac:dyDescent="0.3">
      <c r="A9610" s="1">
        <v>39876</v>
      </c>
      <c r="B9610">
        <v>1340.380005</v>
      </c>
      <c r="C9610">
        <v>1370.290039</v>
      </c>
      <c r="D9610">
        <v>1333.880005</v>
      </c>
      <c r="E9610">
        <v>1353.73999</v>
      </c>
      <c r="F9610">
        <v>1353.73999</v>
      </c>
      <c r="G9610">
        <v>2305180000</v>
      </c>
    </row>
    <row r="9611" spans="1:7" x14ac:dyDescent="0.3">
      <c r="A9611" s="1">
        <v>39877</v>
      </c>
      <c r="B9611">
        <v>1332.380005</v>
      </c>
      <c r="C9611">
        <v>1342.8599850000001</v>
      </c>
      <c r="D9611">
        <v>1298.329956</v>
      </c>
      <c r="E9611">
        <v>1299.589966</v>
      </c>
      <c r="F9611">
        <v>1299.589966</v>
      </c>
      <c r="G9611">
        <v>2325840000</v>
      </c>
    </row>
    <row r="9612" spans="1:7" x14ac:dyDescent="0.3">
      <c r="A9612" s="1">
        <v>39878</v>
      </c>
      <c r="B9612">
        <v>1310.589966</v>
      </c>
      <c r="C9612">
        <v>1320.51001</v>
      </c>
      <c r="D9612">
        <v>1268.540039</v>
      </c>
      <c r="E9612">
        <v>1293.849976</v>
      </c>
      <c r="F9612">
        <v>1293.849976</v>
      </c>
      <c r="G9612">
        <v>2443820000</v>
      </c>
    </row>
    <row r="9613" spans="1:7" x14ac:dyDescent="0.3">
      <c r="A9613" s="1">
        <v>39881</v>
      </c>
      <c r="B9613">
        <v>1284.839966</v>
      </c>
      <c r="C9613">
        <v>1316.150024</v>
      </c>
      <c r="D9613">
        <v>1265.5200199999999</v>
      </c>
      <c r="E9613">
        <v>1268.6400149999999</v>
      </c>
      <c r="F9613">
        <v>1268.6400149999999</v>
      </c>
      <c r="G9613">
        <v>2037130000</v>
      </c>
    </row>
    <row r="9614" spans="1:7" x14ac:dyDescent="0.3">
      <c r="A9614" s="1">
        <v>39882</v>
      </c>
      <c r="B9614">
        <v>1288.9499510000001</v>
      </c>
      <c r="C9614">
        <v>1358.280029</v>
      </c>
      <c r="D9614">
        <v>1288.9499510000001</v>
      </c>
      <c r="E9614">
        <v>1358.280029</v>
      </c>
      <c r="F9614">
        <v>1358.280029</v>
      </c>
      <c r="G9614">
        <v>2359730000</v>
      </c>
    </row>
    <row r="9615" spans="1:7" x14ac:dyDescent="0.3">
      <c r="A9615" s="1">
        <v>39883</v>
      </c>
      <c r="B9615">
        <v>1364.8000489999999</v>
      </c>
      <c r="C9615">
        <v>1385.290039</v>
      </c>
      <c r="D9615">
        <v>1352.599976</v>
      </c>
      <c r="E9615">
        <v>1371.6400149999999</v>
      </c>
      <c r="F9615">
        <v>1371.6400149999999</v>
      </c>
      <c r="G9615">
        <v>2169050000</v>
      </c>
    </row>
    <row r="9616" spans="1:7" x14ac:dyDescent="0.3">
      <c r="A9616" s="1">
        <v>39884</v>
      </c>
      <c r="B9616">
        <v>1367.780029</v>
      </c>
      <c r="C9616">
        <v>1427.5500489999999</v>
      </c>
      <c r="D9616">
        <v>1355.0500489999999</v>
      </c>
      <c r="E9616">
        <v>1426.099976</v>
      </c>
      <c r="F9616">
        <v>1426.099976</v>
      </c>
      <c r="G9616">
        <v>2392770000</v>
      </c>
    </row>
    <row r="9617" spans="1:7" x14ac:dyDescent="0.3">
      <c r="A9617" s="1">
        <v>39885</v>
      </c>
      <c r="B9617">
        <v>1427.030029</v>
      </c>
      <c r="C9617">
        <v>1433.9799800000001</v>
      </c>
      <c r="D9617">
        <v>1408.26001</v>
      </c>
      <c r="E9617">
        <v>1431.5</v>
      </c>
      <c r="F9617">
        <v>1431.5</v>
      </c>
      <c r="G9617">
        <v>2022170000</v>
      </c>
    </row>
    <row r="9618" spans="1:7" x14ac:dyDescent="0.3">
      <c r="A9618" s="1">
        <v>39888</v>
      </c>
      <c r="B9618">
        <v>1445.2700199999999</v>
      </c>
      <c r="C9618">
        <v>1445.2700199999999</v>
      </c>
      <c r="D9618">
        <v>1402.4799800000001</v>
      </c>
      <c r="E9618">
        <v>1404.0200199999999</v>
      </c>
      <c r="F9618">
        <v>1404.0200199999999</v>
      </c>
      <c r="G9618">
        <v>2099460000</v>
      </c>
    </row>
    <row r="9619" spans="1:7" x14ac:dyDescent="0.3">
      <c r="A9619" s="1">
        <v>39889</v>
      </c>
      <c r="B9619">
        <v>1409.670044</v>
      </c>
      <c r="C9619">
        <v>1462.1099850000001</v>
      </c>
      <c r="D9619">
        <v>1405.3199460000001</v>
      </c>
      <c r="E9619">
        <v>1462.1099850000001</v>
      </c>
      <c r="F9619">
        <v>1462.1099850000001</v>
      </c>
      <c r="G9619">
        <v>2073230000</v>
      </c>
    </row>
    <row r="9620" spans="1:7" x14ac:dyDescent="0.3">
      <c r="A9620" s="1">
        <v>39890</v>
      </c>
      <c r="B9620">
        <v>1454.4399410000001</v>
      </c>
      <c r="C9620">
        <v>1507.400024</v>
      </c>
      <c r="D9620">
        <v>1448.670044</v>
      </c>
      <c r="E9620">
        <v>1491.219971</v>
      </c>
      <c r="F9620">
        <v>1491.219971</v>
      </c>
      <c r="G9620">
        <v>2764950000</v>
      </c>
    </row>
    <row r="9621" spans="1:7" x14ac:dyDescent="0.3">
      <c r="A9621" s="1">
        <v>39891</v>
      </c>
      <c r="B9621">
        <v>1509.0600589999999</v>
      </c>
      <c r="C9621">
        <v>1509.0600589999999</v>
      </c>
      <c r="D9621">
        <v>1475.48999</v>
      </c>
      <c r="E9621">
        <v>1483.4799800000001</v>
      </c>
      <c r="F9621">
        <v>1483.4799800000001</v>
      </c>
      <c r="G9621">
        <v>2323510000</v>
      </c>
    </row>
    <row r="9622" spans="1:7" x14ac:dyDescent="0.3">
      <c r="A9622" s="1">
        <v>39892</v>
      </c>
      <c r="B9622">
        <v>1488.150024</v>
      </c>
      <c r="C9622">
        <v>1501.780029</v>
      </c>
      <c r="D9622">
        <v>1448.780029</v>
      </c>
      <c r="E9622">
        <v>1457.2700199999999</v>
      </c>
      <c r="F9622">
        <v>1457.2700199999999</v>
      </c>
      <c r="G9622">
        <v>2394470000</v>
      </c>
    </row>
    <row r="9623" spans="1:7" x14ac:dyDescent="0.3">
      <c r="A9623" s="1">
        <v>39895</v>
      </c>
      <c r="B9623">
        <v>1491.26001</v>
      </c>
      <c r="C9623">
        <v>1555.7700199999999</v>
      </c>
      <c r="D9623">
        <v>1482.150024</v>
      </c>
      <c r="E9623">
        <v>1555.7700199999999</v>
      </c>
      <c r="F9623">
        <v>1555.7700199999999</v>
      </c>
      <c r="G9623">
        <v>2172590000</v>
      </c>
    </row>
    <row r="9624" spans="1:7" x14ac:dyDescent="0.3">
      <c r="A9624" s="1">
        <v>39896</v>
      </c>
      <c r="B9624">
        <v>1535.6800539999999</v>
      </c>
      <c r="C9624">
        <v>1546.209961</v>
      </c>
      <c r="D9624">
        <v>1515.630005</v>
      </c>
      <c r="E9624">
        <v>1516.5200199999999</v>
      </c>
      <c r="F9624">
        <v>1516.5200199999999</v>
      </c>
      <c r="G9624">
        <v>2009530000</v>
      </c>
    </row>
    <row r="9625" spans="1:7" x14ac:dyDescent="0.3">
      <c r="A9625" s="1">
        <v>39897</v>
      </c>
      <c r="B9625">
        <v>1527.589966</v>
      </c>
      <c r="C9625">
        <v>1554.25</v>
      </c>
      <c r="D9625">
        <v>1487.9399410000001</v>
      </c>
      <c r="E9625">
        <v>1528.9499510000001</v>
      </c>
      <c r="F9625">
        <v>1528.9499510000001</v>
      </c>
      <c r="G9625">
        <v>2431180000</v>
      </c>
    </row>
    <row r="9626" spans="1:7" x14ac:dyDescent="0.3">
      <c r="A9626" s="1">
        <v>39898</v>
      </c>
      <c r="B9626">
        <v>1549.400024</v>
      </c>
      <c r="C9626">
        <v>1587</v>
      </c>
      <c r="D9626">
        <v>1545.209961</v>
      </c>
      <c r="E9626">
        <v>1587</v>
      </c>
      <c r="F9626">
        <v>1587</v>
      </c>
      <c r="G9626">
        <v>2535050000</v>
      </c>
    </row>
    <row r="9627" spans="1:7" x14ac:dyDescent="0.3">
      <c r="A9627" s="1">
        <v>39899</v>
      </c>
      <c r="B9627">
        <v>1564.119995</v>
      </c>
      <c r="C9627">
        <v>1569.209961</v>
      </c>
      <c r="D9627">
        <v>1543.4300539999999</v>
      </c>
      <c r="E9627">
        <v>1545.1999510000001</v>
      </c>
      <c r="F9627">
        <v>1545.1999510000001</v>
      </c>
      <c r="G9627">
        <v>2071670000</v>
      </c>
    </row>
    <row r="9628" spans="1:7" x14ac:dyDescent="0.3">
      <c r="A9628" s="1">
        <v>39902</v>
      </c>
      <c r="B9628">
        <v>1516.790039</v>
      </c>
      <c r="C9628">
        <v>1517.0600589999999</v>
      </c>
      <c r="D9628">
        <v>1484.9799800000001</v>
      </c>
      <c r="E9628">
        <v>1501.8000489999999</v>
      </c>
      <c r="F9628">
        <v>1501.8000489999999</v>
      </c>
      <c r="G9628">
        <v>2020200000</v>
      </c>
    </row>
    <row r="9629" spans="1:7" x14ac:dyDescent="0.3">
      <c r="A9629" s="1">
        <v>39903</v>
      </c>
      <c r="B9629">
        <v>1518.6999510000001</v>
      </c>
      <c r="C9629">
        <v>1554.469971</v>
      </c>
      <c r="D9629">
        <v>1518.01001</v>
      </c>
      <c r="E9629">
        <v>1528.589966</v>
      </c>
      <c r="F9629">
        <v>1528.589966</v>
      </c>
      <c r="G9629">
        <v>2157410000</v>
      </c>
    </row>
    <row r="9630" spans="1:7" x14ac:dyDescent="0.3">
      <c r="A9630" s="1">
        <v>39904</v>
      </c>
      <c r="B9630">
        <v>1504.869995</v>
      </c>
      <c r="C9630">
        <v>1553.030029</v>
      </c>
      <c r="D9630">
        <v>1498.540039</v>
      </c>
      <c r="E9630">
        <v>1551.599976</v>
      </c>
      <c r="F9630">
        <v>1551.599976</v>
      </c>
      <c r="G9630">
        <v>2256580000</v>
      </c>
    </row>
    <row r="9631" spans="1:7" x14ac:dyDescent="0.3">
      <c r="A9631" s="1">
        <v>39905</v>
      </c>
      <c r="B9631">
        <v>1579.969971</v>
      </c>
      <c r="C9631">
        <v>1623.339966</v>
      </c>
      <c r="D9631">
        <v>1576.8199460000001</v>
      </c>
      <c r="E9631">
        <v>1602.630005</v>
      </c>
      <c r="F9631">
        <v>1602.630005</v>
      </c>
      <c r="G9631">
        <v>2833600000</v>
      </c>
    </row>
    <row r="9632" spans="1:7" x14ac:dyDescent="0.3">
      <c r="A9632" s="1">
        <v>39906</v>
      </c>
      <c r="B9632">
        <v>1609.0500489999999</v>
      </c>
      <c r="C9632">
        <v>1621.869995</v>
      </c>
      <c r="D9632">
        <v>1593.0500489999999</v>
      </c>
      <c r="E9632">
        <v>1621.869995</v>
      </c>
      <c r="F9632">
        <v>1621.869995</v>
      </c>
      <c r="G9632">
        <v>2113380000</v>
      </c>
    </row>
    <row r="9633" spans="1:7" x14ac:dyDescent="0.3">
      <c r="A9633" s="1">
        <v>39909</v>
      </c>
      <c r="B9633">
        <v>1602.23999</v>
      </c>
      <c r="C9633">
        <v>1607.599976</v>
      </c>
      <c r="D9633">
        <v>1580.650024</v>
      </c>
      <c r="E9633">
        <v>1606.709961</v>
      </c>
      <c r="F9633">
        <v>1606.709961</v>
      </c>
      <c r="G9633">
        <v>1998090000</v>
      </c>
    </row>
    <row r="9634" spans="1:7" x14ac:dyDescent="0.3">
      <c r="A9634" s="1">
        <v>39910</v>
      </c>
      <c r="B9634">
        <v>1585.579956</v>
      </c>
      <c r="C9634">
        <v>1588</v>
      </c>
      <c r="D9634">
        <v>1559.459961</v>
      </c>
      <c r="E9634">
        <v>1561.6099850000001</v>
      </c>
      <c r="F9634">
        <v>1561.6099850000001</v>
      </c>
      <c r="G9634">
        <v>1854700000</v>
      </c>
    </row>
    <row r="9635" spans="1:7" x14ac:dyDescent="0.3">
      <c r="A9635" s="1">
        <v>39911</v>
      </c>
      <c r="B9635">
        <v>1576.9300539999999</v>
      </c>
      <c r="C9635">
        <v>1595.969971</v>
      </c>
      <c r="D9635">
        <v>1567.219971</v>
      </c>
      <c r="E9635">
        <v>1590.660034</v>
      </c>
      <c r="F9635">
        <v>1590.660034</v>
      </c>
      <c r="G9635">
        <v>1837900000</v>
      </c>
    </row>
    <row r="9636" spans="1:7" x14ac:dyDescent="0.3">
      <c r="A9636" s="1">
        <v>39912</v>
      </c>
      <c r="B9636">
        <v>1618.829956</v>
      </c>
      <c r="C9636">
        <v>1652.540039</v>
      </c>
      <c r="D9636">
        <v>1616.25</v>
      </c>
      <c r="E9636">
        <v>1652.540039</v>
      </c>
      <c r="F9636">
        <v>1652.540039</v>
      </c>
      <c r="G9636">
        <v>2165450000</v>
      </c>
    </row>
    <row r="9637" spans="1:7" x14ac:dyDescent="0.3">
      <c r="A9637" s="1">
        <v>39916</v>
      </c>
      <c r="B9637">
        <v>1641.6099850000001</v>
      </c>
      <c r="C9637">
        <v>1660.829956</v>
      </c>
      <c r="D9637">
        <v>1630.540039</v>
      </c>
      <c r="E9637">
        <v>1653.3100589999999</v>
      </c>
      <c r="F9637">
        <v>1653.3100589999999</v>
      </c>
      <c r="G9637">
        <v>1824530000</v>
      </c>
    </row>
    <row r="9638" spans="1:7" x14ac:dyDescent="0.3">
      <c r="A9638" s="1">
        <v>39917</v>
      </c>
      <c r="B9638">
        <v>1637.5</v>
      </c>
      <c r="C9638">
        <v>1651.280029</v>
      </c>
      <c r="D9638">
        <v>1618.040039</v>
      </c>
      <c r="E9638">
        <v>1625.719971</v>
      </c>
      <c r="F9638">
        <v>1625.719971</v>
      </c>
      <c r="G9638">
        <v>2253650000</v>
      </c>
    </row>
    <row r="9639" spans="1:7" x14ac:dyDescent="0.3">
      <c r="A9639" s="1">
        <v>39918</v>
      </c>
      <c r="B9639">
        <v>1613.5600589999999</v>
      </c>
      <c r="C9639">
        <v>1627.719971</v>
      </c>
      <c r="D9639">
        <v>1599.1099850000001</v>
      </c>
      <c r="E9639">
        <v>1626.8000489999999</v>
      </c>
      <c r="F9639">
        <v>1626.8000489999999</v>
      </c>
      <c r="G9639">
        <v>2042600000</v>
      </c>
    </row>
    <row r="9640" spans="1:7" x14ac:dyDescent="0.3">
      <c r="A9640" s="1">
        <v>39919</v>
      </c>
      <c r="B9640">
        <v>1645.5200199999999</v>
      </c>
      <c r="C9640">
        <v>1676.170044</v>
      </c>
      <c r="D9640">
        <v>1628.079956</v>
      </c>
      <c r="E9640">
        <v>1670.4399410000001</v>
      </c>
      <c r="F9640">
        <v>1670.4399410000001</v>
      </c>
      <c r="G9640">
        <v>2390620000</v>
      </c>
    </row>
    <row r="9641" spans="1:7" x14ac:dyDescent="0.3">
      <c r="A9641" s="1">
        <v>39920</v>
      </c>
      <c r="B9641">
        <v>1665.599976</v>
      </c>
      <c r="C9641">
        <v>1682.23999</v>
      </c>
      <c r="D9641">
        <v>1653.839966</v>
      </c>
      <c r="E9641">
        <v>1673.0699460000001</v>
      </c>
      <c r="F9641">
        <v>1673.0699460000001</v>
      </c>
      <c r="G9641">
        <v>2418440000</v>
      </c>
    </row>
    <row r="9642" spans="1:7" x14ac:dyDescent="0.3">
      <c r="A9642" s="1">
        <v>39923</v>
      </c>
      <c r="B9642">
        <v>1641.349976</v>
      </c>
      <c r="C9642">
        <v>1643.3199460000001</v>
      </c>
      <c r="D9642">
        <v>1606.8599850000001</v>
      </c>
      <c r="E9642">
        <v>1608.209961</v>
      </c>
      <c r="F9642">
        <v>1608.209961</v>
      </c>
      <c r="G9642">
        <v>3061850000</v>
      </c>
    </row>
    <row r="9643" spans="1:7" x14ac:dyDescent="0.3">
      <c r="A9643" s="1">
        <v>39924</v>
      </c>
      <c r="B9643">
        <v>1599.030029</v>
      </c>
      <c r="C9643">
        <v>1643.849976</v>
      </c>
      <c r="D9643">
        <v>1598.9300539999999</v>
      </c>
      <c r="E9643">
        <v>1643.849976</v>
      </c>
      <c r="F9643">
        <v>1643.849976</v>
      </c>
      <c r="G9643">
        <v>2422990000</v>
      </c>
    </row>
    <row r="9644" spans="1:7" x14ac:dyDescent="0.3">
      <c r="A9644" s="1">
        <v>39925</v>
      </c>
      <c r="B9644">
        <v>1630.1400149999999</v>
      </c>
      <c r="C9644">
        <v>1679.8199460000001</v>
      </c>
      <c r="D9644">
        <v>1624.7299800000001</v>
      </c>
      <c r="E9644">
        <v>1646.119995</v>
      </c>
      <c r="F9644">
        <v>1646.119995</v>
      </c>
      <c r="G9644">
        <v>2657480000</v>
      </c>
    </row>
    <row r="9645" spans="1:7" x14ac:dyDescent="0.3">
      <c r="A9645" s="1">
        <v>39926</v>
      </c>
      <c r="B9645">
        <v>1651.469971</v>
      </c>
      <c r="C9645">
        <v>1654.849976</v>
      </c>
      <c r="D9645">
        <v>1625.880005</v>
      </c>
      <c r="E9645">
        <v>1652.209961</v>
      </c>
      <c r="F9645">
        <v>1652.209961</v>
      </c>
      <c r="G9645">
        <v>2463500000</v>
      </c>
    </row>
    <row r="9646" spans="1:7" x14ac:dyDescent="0.3">
      <c r="A9646" s="1">
        <v>39927</v>
      </c>
      <c r="B9646">
        <v>1666.4300539999999</v>
      </c>
      <c r="C9646">
        <v>1702.869995</v>
      </c>
      <c r="D9646">
        <v>1657.48999</v>
      </c>
      <c r="E9646">
        <v>1694.290039</v>
      </c>
      <c r="F9646">
        <v>1694.290039</v>
      </c>
      <c r="G9646">
        <v>2547150000</v>
      </c>
    </row>
    <row r="9647" spans="1:7" x14ac:dyDescent="0.3">
      <c r="A9647" s="1">
        <v>39930</v>
      </c>
      <c r="B9647">
        <v>1672.869995</v>
      </c>
      <c r="C9647">
        <v>1700.530029</v>
      </c>
      <c r="D9647">
        <v>1670.48999</v>
      </c>
      <c r="E9647">
        <v>1679.410034</v>
      </c>
      <c r="F9647">
        <v>1679.410034</v>
      </c>
      <c r="G9647">
        <v>2203700000</v>
      </c>
    </row>
    <row r="9648" spans="1:7" x14ac:dyDescent="0.3">
      <c r="A9648" s="1">
        <v>39931</v>
      </c>
      <c r="B9648">
        <v>1668.26001</v>
      </c>
      <c r="C9648">
        <v>1690.0600589999999</v>
      </c>
      <c r="D9648">
        <v>1661.400024</v>
      </c>
      <c r="E9648">
        <v>1673.8100589999999</v>
      </c>
      <c r="F9648">
        <v>1673.8100589999999</v>
      </c>
      <c r="G9648">
        <v>2080410000</v>
      </c>
    </row>
    <row r="9649" spans="1:7" x14ac:dyDescent="0.3">
      <c r="A9649" s="1">
        <v>39932</v>
      </c>
      <c r="B9649">
        <v>1688.660034</v>
      </c>
      <c r="C9649">
        <v>1726.6899410000001</v>
      </c>
      <c r="D9649">
        <v>1687.290039</v>
      </c>
      <c r="E9649">
        <v>1711.9399410000001</v>
      </c>
      <c r="F9649">
        <v>1711.9399410000001</v>
      </c>
      <c r="G9649">
        <v>2385720000</v>
      </c>
    </row>
    <row r="9650" spans="1:7" x14ac:dyDescent="0.3">
      <c r="A9650" s="1">
        <v>39933</v>
      </c>
      <c r="B9650">
        <v>1732.469971</v>
      </c>
      <c r="C9650">
        <v>1753.6099850000001</v>
      </c>
      <c r="D9650">
        <v>1710.0699460000001</v>
      </c>
      <c r="E9650">
        <v>1717.3000489999999</v>
      </c>
      <c r="F9650">
        <v>1717.3000489999999</v>
      </c>
      <c r="G9650">
        <v>2871300000</v>
      </c>
    </row>
    <row r="9651" spans="1:7" x14ac:dyDescent="0.3">
      <c r="A9651" s="1">
        <v>39934</v>
      </c>
      <c r="B9651">
        <v>1719.290039</v>
      </c>
      <c r="C9651">
        <v>1728.099976</v>
      </c>
      <c r="D9651">
        <v>1703.5200199999999</v>
      </c>
      <c r="E9651">
        <v>1719.1999510000001</v>
      </c>
      <c r="F9651">
        <v>1719.1999510000001</v>
      </c>
      <c r="G9651">
        <v>2165930000</v>
      </c>
    </row>
    <row r="9652" spans="1:7" x14ac:dyDescent="0.3">
      <c r="A9652" s="1">
        <v>39937</v>
      </c>
      <c r="B9652">
        <v>1733.709961</v>
      </c>
      <c r="C9652">
        <v>1763.5600589999999</v>
      </c>
      <c r="D9652">
        <v>1729.3100589999999</v>
      </c>
      <c r="E9652">
        <v>1763.5600589999999</v>
      </c>
      <c r="F9652">
        <v>1763.5600589999999</v>
      </c>
      <c r="G9652">
        <v>2524800000</v>
      </c>
    </row>
    <row r="9653" spans="1:7" x14ac:dyDescent="0.3">
      <c r="A9653" s="1">
        <v>39938</v>
      </c>
      <c r="B9653">
        <v>1757.26001</v>
      </c>
      <c r="C9653">
        <v>1759.420044</v>
      </c>
      <c r="D9653">
        <v>1735.369995</v>
      </c>
      <c r="E9653">
        <v>1754.119995</v>
      </c>
      <c r="F9653">
        <v>1754.119995</v>
      </c>
      <c r="G9653">
        <v>2538290000</v>
      </c>
    </row>
    <row r="9654" spans="1:7" x14ac:dyDescent="0.3">
      <c r="A9654" s="1">
        <v>39939</v>
      </c>
      <c r="B9654">
        <v>1768.6899410000001</v>
      </c>
      <c r="C9654">
        <v>1770.290039</v>
      </c>
      <c r="D9654">
        <v>1730.969971</v>
      </c>
      <c r="E9654">
        <v>1759.099976</v>
      </c>
      <c r="F9654">
        <v>1759.099976</v>
      </c>
      <c r="G9654">
        <v>2966510000</v>
      </c>
    </row>
    <row r="9655" spans="1:7" x14ac:dyDescent="0.3">
      <c r="A9655" s="1">
        <v>39940</v>
      </c>
      <c r="B9655">
        <v>1772.099976</v>
      </c>
      <c r="C9655">
        <v>1773.130005</v>
      </c>
      <c r="D9655">
        <v>1702.540039</v>
      </c>
      <c r="E9655">
        <v>1716.23999</v>
      </c>
      <c r="F9655">
        <v>1716.23999</v>
      </c>
      <c r="G9655">
        <v>3299360000</v>
      </c>
    </row>
    <row r="9656" spans="1:7" x14ac:dyDescent="0.3">
      <c r="A9656" s="1">
        <v>39941</v>
      </c>
      <c r="B9656">
        <v>1733.5</v>
      </c>
      <c r="C9656">
        <v>1747.410034</v>
      </c>
      <c r="D9656">
        <v>1711.01001</v>
      </c>
      <c r="E9656">
        <v>1739</v>
      </c>
      <c r="F9656">
        <v>1739</v>
      </c>
      <c r="G9656">
        <v>3206310000</v>
      </c>
    </row>
    <row r="9657" spans="1:7" x14ac:dyDescent="0.3">
      <c r="A9657" s="1">
        <v>39944</v>
      </c>
      <c r="B9657">
        <v>1713.650024</v>
      </c>
      <c r="C9657">
        <v>1747.969971</v>
      </c>
      <c r="D9657">
        <v>1705.869995</v>
      </c>
      <c r="E9657">
        <v>1731.23999</v>
      </c>
      <c r="F9657">
        <v>1731.23999</v>
      </c>
      <c r="G9657">
        <v>2543450000</v>
      </c>
    </row>
    <row r="9658" spans="1:7" x14ac:dyDescent="0.3">
      <c r="A9658" s="1">
        <v>39945</v>
      </c>
      <c r="B9658">
        <v>1742.8599850000001</v>
      </c>
      <c r="C9658">
        <v>1743.5200199999999</v>
      </c>
      <c r="D9658">
        <v>1695.869995</v>
      </c>
      <c r="E9658">
        <v>1715.920044</v>
      </c>
      <c r="F9658">
        <v>1715.920044</v>
      </c>
      <c r="G9658">
        <v>2475150000</v>
      </c>
    </row>
    <row r="9659" spans="1:7" x14ac:dyDescent="0.3">
      <c r="A9659" s="1">
        <v>39946</v>
      </c>
      <c r="B9659">
        <v>1696.8000489999999</v>
      </c>
      <c r="C9659">
        <v>1697.76001</v>
      </c>
      <c r="D9659">
        <v>1664.1899410000001</v>
      </c>
      <c r="E9659">
        <v>1664.1899410000001</v>
      </c>
      <c r="F9659">
        <v>1664.1899410000001</v>
      </c>
      <c r="G9659">
        <v>2356410000</v>
      </c>
    </row>
    <row r="9660" spans="1:7" x14ac:dyDescent="0.3">
      <c r="A9660" s="1">
        <v>39947</v>
      </c>
      <c r="B9660">
        <v>1672.4799800000001</v>
      </c>
      <c r="C9660">
        <v>1701.219971</v>
      </c>
      <c r="D9660">
        <v>1667.9399410000001</v>
      </c>
      <c r="E9660">
        <v>1689.209961</v>
      </c>
      <c r="F9660">
        <v>1689.209961</v>
      </c>
      <c r="G9660">
        <v>2162620000</v>
      </c>
    </row>
    <row r="9661" spans="1:7" x14ac:dyDescent="0.3">
      <c r="A9661" s="1">
        <v>39948</v>
      </c>
      <c r="B9661">
        <v>1687.48999</v>
      </c>
      <c r="C9661">
        <v>1703.4499510000001</v>
      </c>
      <c r="D9661">
        <v>1676.5600589999999</v>
      </c>
      <c r="E9661">
        <v>1680.1400149999999</v>
      </c>
      <c r="F9661">
        <v>1680.1400149999999</v>
      </c>
      <c r="G9661">
        <v>2057500000</v>
      </c>
    </row>
    <row r="9662" spans="1:7" x14ac:dyDescent="0.3">
      <c r="A9662" s="1">
        <v>39951</v>
      </c>
      <c r="B9662">
        <v>1696.8199460000001</v>
      </c>
      <c r="C9662">
        <v>1732.3599850000001</v>
      </c>
      <c r="D9662">
        <v>1689.5500489999999</v>
      </c>
      <c r="E9662">
        <v>1732.3599850000001</v>
      </c>
      <c r="F9662">
        <v>1732.3599850000001</v>
      </c>
      <c r="G9662">
        <v>2023250000</v>
      </c>
    </row>
    <row r="9663" spans="1:7" x14ac:dyDescent="0.3">
      <c r="A9663" s="1">
        <v>39952</v>
      </c>
      <c r="B9663">
        <v>1727</v>
      </c>
      <c r="C9663">
        <v>1750.0500489999999</v>
      </c>
      <c r="D9663">
        <v>1719.920044</v>
      </c>
      <c r="E9663">
        <v>1734.540039</v>
      </c>
      <c r="F9663">
        <v>1734.540039</v>
      </c>
      <c r="G9663">
        <v>2076390000</v>
      </c>
    </row>
    <row r="9664" spans="1:7" x14ac:dyDescent="0.3">
      <c r="A9664" s="1">
        <v>39953</v>
      </c>
      <c r="B9664">
        <v>1743.599976</v>
      </c>
      <c r="C9664">
        <v>1767.469971</v>
      </c>
      <c r="D9664">
        <v>1722.3199460000001</v>
      </c>
      <c r="E9664">
        <v>1727.839966</v>
      </c>
      <c r="F9664">
        <v>1727.839966</v>
      </c>
      <c r="G9664">
        <v>2261780000</v>
      </c>
    </row>
    <row r="9665" spans="1:7" x14ac:dyDescent="0.3">
      <c r="A9665" s="1">
        <v>39954</v>
      </c>
      <c r="B9665">
        <v>1709.829956</v>
      </c>
      <c r="C9665">
        <v>1719.579956</v>
      </c>
      <c r="D9665">
        <v>1677.7700199999999</v>
      </c>
      <c r="E9665">
        <v>1695.25</v>
      </c>
      <c r="F9665">
        <v>1695.25</v>
      </c>
      <c r="G9665">
        <v>2206610000</v>
      </c>
    </row>
    <row r="9666" spans="1:7" x14ac:dyDescent="0.3">
      <c r="A9666" s="1">
        <v>39955</v>
      </c>
      <c r="B9666">
        <v>1702.0600589999999</v>
      </c>
      <c r="C9666">
        <v>1711.9799800000001</v>
      </c>
      <c r="D9666">
        <v>1682.23999</v>
      </c>
      <c r="E9666">
        <v>1692.01001</v>
      </c>
      <c r="F9666">
        <v>1692.01001</v>
      </c>
      <c r="G9666">
        <v>1619520000</v>
      </c>
    </row>
    <row r="9667" spans="1:7" x14ac:dyDescent="0.3">
      <c r="A9667" s="1">
        <v>39959</v>
      </c>
      <c r="B9667">
        <v>1677.719971</v>
      </c>
      <c r="C9667">
        <v>1751.469971</v>
      </c>
      <c r="D9667">
        <v>1677.540039</v>
      </c>
      <c r="E9667">
        <v>1750.4300539999999</v>
      </c>
      <c r="F9667">
        <v>1750.4300539999999</v>
      </c>
      <c r="G9667">
        <v>2095650000</v>
      </c>
    </row>
    <row r="9668" spans="1:7" x14ac:dyDescent="0.3">
      <c r="A9668" s="1">
        <v>39960</v>
      </c>
      <c r="B9668">
        <v>1745.5600589999999</v>
      </c>
      <c r="C9668">
        <v>1768.219971</v>
      </c>
      <c r="D9668">
        <v>1728.959961</v>
      </c>
      <c r="E9668">
        <v>1731.079956</v>
      </c>
      <c r="F9668">
        <v>1731.079956</v>
      </c>
      <c r="G9668">
        <v>2118100000</v>
      </c>
    </row>
    <row r="9669" spans="1:7" x14ac:dyDescent="0.3">
      <c r="A9669" s="1">
        <v>39961</v>
      </c>
      <c r="B9669">
        <v>1744.2299800000001</v>
      </c>
      <c r="C9669">
        <v>1754.9499510000001</v>
      </c>
      <c r="D9669">
        <v>1714.4799800000001</v>
      </c>
      <c r="E9669">
        <v>1751.790039</v>
      </c>
      <c r="F9669">
        <v>1751.790039</v>
      </c>
      <c r="G9669">
        <v>2189090000</v>
      </c>
    </row>
    <row r="9670" spans="1:7" x14ac:dyDescent="0.3">
      <c r="A9670" s="1">
        <v>39962</v>
      </c>
      <c r="B9670">
        <v>1756.26001</v>
      </c>
      <c r="C9670">
        <v>1774.329956</v>
      </c>
      <c r="D9670">
        <v>1742.98999</v>
      </c>
      <c r="E9670">
        <v>1774.329956</v>
      </c>
      <c r="F9670">
        <v>1774.329956</v>
      </c>
      <c r="G9670">
        <v>2465310000</v>
      </c>
    </row>
    <row r="9671" spans="1:7" x14ac:dyDescent="0.3">
      <c r="A9671" s="1">
        <v>39965</v>
      </c>
      <c r="B9671">
        <v>1796.089966</v>
      </c>
      <c r="C9671">
        <v>1833.1800539999999</v>
      </c>
      <c r="D9671">
        <v>1792.8000489999999</v>
      </c>
      <c r="E9671">
        <v>1828.6800539999999</v>
      </c>
      <c r="F9671">
        <v>1828.6800539999999</v>
      </c>
      <c r="G9671">
        <v>2600340000</v>
      </c>
    </row>
    <row r="9672" spans="1:7" x14ac:dyDescent="0.3">
      <c r="A9672" s="1">
        <v>39966</v>
      </c>
      <c r="B9672">
        <v>1821.219971</v>
      </c>
      <c r="C9672">
        <v>1846.650024</v>
      </c>
      <c r="D9672">
        <v>1815.829956</v>
      </c>
      <c r="E9672">
        <v>1836.8000489999999</v>
      </c>
      <c r="F9672">
        <v>1836.8000489999999</v>
      </c>
      <c r="G9672">
        <v>2611690000</v>
      </c>
    </row>
    <row r="9673" spans="1:7" x14ac:dyDescent="0.3">
      <c r="A9673" s="1">
        <v>39967</v>
      </c>
      <c r="B9673">
        <v>1825.599976</v>
      </c>
      <c r="C9673">
        <v>1828.089966</v>
      </c>
      <c r="D9673">
        <v>1806.51001</v>
      </c>
      <c r="E9673">
        <v>1825.920044</v>
      </c>
      <c r="F9673">
        <v>1825.920044</v>
      </c>
      <c r="G9673">
        <v>2246950000</v>
      </c>
    </row>
    <row r="9674" spans="1:7" x14ac:dyDescent="0.3">
      <c r="A9674" s="1">
        <v>39968</v>
      </c>
      <c r="B9674">
        <v>1829.839966</v>
      </c>
      <c r="C9674">
        <v>1850.040039</v>
      </c>
      <c r="D9674">
        <v>1825.619995</v>
      </c>
      <c r="E9674">
        <v>1850.0200199999999</v>
      </c>
      <c r="F9674">
        <v>1850.0200199999999</v>
      </c>
      <c r="G9674">
        <v>2468840000</v>
      </c>
    </row>
    <row r="9675" spans="1:7" x14ac:dyDescent="0.3">
      <c r="A9675" s="1">
        <v>39969</v>
      </c>
      <c r="B9675">
        <v>1864.0200199999999</v>
      </c>
      <c r="C9675">
        <v>1865.9499510000001</v>
      </c>
      <c r="D9675">
        <v>1834.630005</v>
      </c>
      <c r="E9675">
        <v>1849.420044</v>
      </c>
      <c r="F9675">
        <v>1849.420044</v>
      </c>
      <c r="G9675">
        <v>2310590000</v>
      </c>
    </row>
    <row r="9676" spans="1:7" x14ac:dyDescent="0.3">
      <c r="A9676" s="1">
        <v>39972</v>
      </c>
      <c r="B9676">
        <v>1836.869995</v>
      </c>
      <c r="C9676">
        <v>1857.8000489999999</v>
      </c>
      <c r="D9676">
        <v>1818.589966</v>
      </c>
      <c r="E9676">
        <v>1842.400024</v>
      </c>
      <c r="F9676">
        <v>1842.400024</v>
      </c>
      <c r="G9676">
        <v>1972980000</v>
      </c>
    </row>
    <row r="9677" spans="1:7" x14ac:dyDescent="0.3">
      <c r="A9677" s="1">
        <v>39973</v>
      </c>
      <c r="B9677">
        <v>1850.4799800000001</v>
      </c>
      <c r="C9677">
        <v>1869.5200199999999</v>
      </c>
      <c r="D9677">
        <v>1846.26001</v>
      </c>
      <c r="E9677">
        <v>1860.130005</v>
      </c>
      <c r="F9677">
        <v>1860.130005</v>
      </c>
      <c r="G9677">
        <v>2140370000</v>
      </c>
    </row>
    <row r="9678" spans="1:7" x14ac:dyDescent="0.3">
      <c r="A9678" s="1">
        <v>39974</v>
      </c>
      <c r="B9678">
        <v>1872.01001</v>
      </c>
      <c r="C9678">
        <v>1872.6999510000001</v>
      </c>
      <c r="D9678">
        <v>1827.6099850000001</v>
      </c>
      <c r="E9678">
        <v>1853.079956</v>
      </c>
      <c r="F9678">
        <v>1853.079956</v>
      </c>
      <c r="G9678">
        <v>2347870000</v>
      </c>
    </row>
    <row r="9679" spans="1:7" x14ac:dyDescent="0.3">
      <c r="A9679" s="1">
        <v>39975</v>
      </c>
      <c r="B9679">
        <v>1854.75</v>
      </c>
      <c r="C9679">
        <v>1879.920044</v>
      </c>
      <c r="D9679">
        <v>1854.75</v>
      </c>
      <c r="E9679">
        <v>1862.369995</v>
      </c>
      <c r="F9679">
        <v>1862.369995</v>
      </c>
      <c r="G9679">
        <v>2463860000</v>
      </c>
    </row>
    <row r="9680" spans="1:7" x14ac:dyDescent="0.3">
      <c r="A9680" s="1">
        <v>39976</v>
      </c>
      <c r="B9680">
        <v>1852.4300539999999</v>
      </c>
      <c r="C9680">
        <v>1858.8000489999999</v>
      </c>
      <c r="D9680">
        <v>1833.3900149999999</v>
      </c>
      <c r="E9680">
        <v>1858.8000489999999</v>
      </c>
      <c r="F9680">
        <v>1858.8000489999999</v>
      </c>
      <c r="G9680">
        <v>2013560000</v>
      </c>
    </row>
    <row r="9681" spans="1:7" x14ac:dyDescent="0.3">
      <c r="A9681" s="1">
        <v>39979</v>
      </c>
      <c r="B9681">
        <v>1837.9399410000001</v>
      </c>
      <c r="C9681">
        <v>1838.329956</v>
      </c>
      <c r="D9681">
        <v>1803.0699460000001</v>
      </c>
      <c r="E9681">
        <v>1816.380005</v>
      </c>
      <c r="F9681">
        <v>1816.380005</v>
      </c>
      <c r="G9681">
        <v>2154700000</v>
      </c>
    </row>
    <row r="9682" spans="1:7" x14ac:dyDescent="0.3">
      <c r="A9682" s="1">
        <v>39980</v>
      </c>
      <c r="B9682">
        <v>1825.1999510000001</v>
      </c>
      <c r="C9682">
        <v>1831.1800539999999</v>
      </c>
      <c r="D9682">
        <v>1795.5500489999999</v>
      </c>
      <c r="E9682">
        <v>1796.1800539999999</v>
      </c>
      <c r="F9682">
        <v>1796.1800539999999</v>
      </c>
      <c r="G9682">
        <v>2227700000</v>
      </c>
    </row>
    <row r="9683" spans="1:7" x14ac:dyDescent="0.3">
      <c r="A9683" s="1">
        <v>39981</v>
      </c>
      <c r="B9683">
        <v>1799.219971</v>
      </c>
      <c r="C9683">
        <v>1824.1999510000001</v>
      </c>
      <c r="D9683">
        <v>1785.339966</v>
      </c>
      <c r="E9683">
        <v>1808.0600589999999</v>
      </c>
      <c r="F9683">
        <v>1808.0600589999999</v>
      </c>
      <c r="G9683">
        <v>2523180000</v>
      </c>
    </row>
    <row r="9684" spans="1:7" x14ac:dyDescent="0.3">
      <c r="A9684" s="1">
        <v>39982</v>
      </c>
      <c r="B9684">
        <v>1809.040039</v>
      </c>
      <c r="C9684">
        <v>1816.599976</v>
      </c>
      <c r="D9684">
        <v>1795.73999</v>
      </c>
      <c r="E9684">
        <v>1807.719971</v>
      </c>
      <c r="F9684">
        <v>1807.719971</v>
      </c>
      <c r="G9684">
        <v>2067830000</v>
      </c>
    </row>
    <row r="9685" spans="1:7" x14ac:dyDescent="0.3">
      <c r="A9685" s="1">
        <v>39983</v>
      </c>
      <c r="B9685">
        <v>1824.98999</v>
      </c>
      <c r="C9685">
        <v>1837.579956</v>
      </c>
      <c r="D9685">
        <v>1817.0699460000001</v>
      </c>
      <c r="E9685">
        <v>1827.469971</v>
      </c>
      <c r="F9685">
        <v>1827.469971</v>
      </c>
      <c r="G9685">
        <v>2864420000</v>
      </c>
    </row>
    <row r="9686" spans="1:7" x14ac:dyDescent="0.3">
      <c r="A9686" s="1">
        <v>39986</v>
      </c>
      <c r="B9686">
        <v>1809.530029</v>
      </c>
      <c r="C9686">
        <v>1810.579956</v>
      </c>
      <c r="D9686">
        <v>1765.849976</v>
      </c>
      <c r="E9686">
        <v>1766.1899410000001</v>
      </c>
      <c r="F9686">
        <v>1766.1899410000001</v>
      </c>
      <c r="G9686">
        <v>2318970000</v>
      </c>
    </row>
    <row r="9687" spans="1:7" x14ac:dyDescent="0.3">
      <c r="A9687" s="1">
        <v>39987</v>
      </c>
      <c r="B9687">
        <v>1771.420044</v>
      </c>
      <c r="C9687">
        <v>1777.579956</v>
      </c>
      <c r="D9687">
        <v>1753.780029</v>
      </c>
      <c r="E9687">
        <v>1764.920044</v>
      </c>
      <c r="F9687">
        <v>1764.920044</v>
      </c>
      <c r="G9687">
        <v>2152480000</v>
      </c>
    </row>
    <row r="9688" spans="1:7" x14ac:dyDescent="0.3">
      <c r="A9688" s="1">
        <v>39988</v>
      </c>
      <c r="B9688">
        <v>1780.880005</v>
      </c>
      <c r="C9688">
        <v>1807.079956</v>
      </c>
      <c r="D9688">
        <v>1780.25</v>
      </c>
      <c r="E9688">
        <v>1792.339966</v>
      </c>
      <c r="F9688">
        <v>1792.339966</v>
      </c>
      <c r="G9688">
        <v>2150570000</v>
      </c>
    </row>
    <row r="9689" spans="1:7" x14ac:dyDescent="0.3">
      <c r="A9689" s="1">
        <v>39989</v>
      </c>
      <c r="B9689">
        <v>1783.1899410000001</v>
      </c>
      <c r="C9689">
        <v>1829.670044</v>
      </c>
      <c r="D9689">
        <v>1779.1800539999999</v>
      </c>
      <c r="E9689">
        <v>1829.540039</v>
      </c>
      <c r="F9689">
        <v>1829.540039</v>
      </c>
      <c r="G9689">
        <v>2227980000</v>
      </c>
    </row>
    <row r="9690" spans="1:7" x14ac:dyDescent="0.3">
      <c r="A9690" s="1">
        <v>39990</v>
      </c>
      <c r="B9690">
        <v>1819.160034</v>
      </c>
      <c r="C9690">
        <v>1840.9799800000001</v>
      </c>
      <c r="D9690">
        <v>1816.839966</v>
      </c>
      <c r="E9690">
        <v>1838.219971</v>
      </c>
      <c r="F9690">
        <v>1838.219971</v>
      </c>
      <c r="G9690">
        <v>3989940000</v>
      </c>
    </row>
    <row r="9691" spans="1:7" x14ac:dyDescent="0.3">
      <c r="A9691" s="1">
        <v>39993</v>
      </c>
      <c r="B9691">
        <v>1842.089966</v>
      </c>
      <c r="C9691">
        <v>1854.089966</v>
      </c>
      <c r="D9691">
        <v>1825.030029</v>
      </c>
      <c r="E9691">
        <v>1844.0600589999999</v>
      </c>
      <c r="F9691">
        <v>1844.0600589999999</v>
      </c>
      <c r="G9691">
        <v>1981450000</v>
      </c>
    </row>
    <row r="9692" spans="1:7" x14ac:dyDescent="0.3">
      <c r="A9692" s="1">
        <v>39994</v>
      </c>
      <c r="B9692">
        <v>1845.469971</v>
      </c>
      <c r="C9692">
        <v>1854.6899410000001</v>
      </c>
      <c r="D9692">
        <v>1824.9499510000001</v>
      </c>
      <c r="E9692">
        <v>1835.040039</v>
      </c>
      <c r="F9692">
        <v>1835.040039</v>
      </c>
      <c r="G9692">
        <v>2044980000</v>
      </c>
    </row>
    <row r="9693" spans="1:7" x14ac:dyDescent="0.3">
      <c r="A9693" s="1">
        <v>39995</v>
      </c>
      <c r="B9693">
        <v>1846.119995</v>
      </c>
      <c r="C9693">
        <v>1861.619995</v>
      </c>
      <c r="D9693">
        <v>1843.790039</v>
      </c>
      <c r="E9693">
        <v>1845.719971</v>
      </c>
      <c r="F9693">
        <v>1845.719971</v>
      </c>
      <c r="G9693">
        <v>1971050000</v>
      </c>
    </row>
    <row r="9694" spans="1:7" x14ac:dyDescent="0.3">
      <c r="A9694" s="1">
        <v>39996</v>
      </c>
      <c r="B9694">
        <v>1823.6899410000001</v>
      </c>
      <c r="C9694">
        <v>1823.910034</v>
      </c>
      <c r="D9694">
        <v>1795.9499510000001</v>
      </c>
      <c r="E9694">
        <v>1796.5200199999999</v>
      </c>
      <c r="F9694">
        <v>1796.5200199999999</v>
      </c>
      <c r="G9694">
        <v>1923070000</v>
      </c>
    </row>
    <row r="9695" spans="1:7" x14ac:dyDescent="0.3">
      <c r="A9695" s="1">
        <v>40000</v>
      </c>
      <c r="B9695">
        <v>1783.5</v>
      </c>
      <c r="C9695">
        <v>1793.420044</v>
      </c>
      <c r="D9695">
        <v>1770.1099850000001</v>
      </c>
      <c r="E9695">
        <v>1787.400024</v>
      </c>
      <c r="F9695">
        <v>1787.400024</v>
      </c>
      <c r="G9695">
        <v>1970530000</v>
      </c>
    </row>
    <row r="9696" spans="1:7" x14ac:dyDescent="0.3">
      <c r="A9696" s="1">
        <v>40001</v>
      </c>
      <c r="B9696">
        <v>1787.4399410000001</v>
      </c>
      <c r="C9696">
        <v>1788.969971</v>
      </c>
      <c r="D9696">
        <v>1745.380005</v>
      </c>
      <c r="E9696">
        <v>1746.170044</v>
      </c>
      <c r="F9696">
        <v>1746.170044</v>
      </c>
      <c r="G9696">
        <v>2027240000</v>
      </c>
    </row>
    <row r="9697" spans="1:7" x14ac:dyDescent="0.3">
      <c r="A9697" s="1">
        <v>40002</v>
      </c>
      <c r="B9697">
        <v>1756</v>
      </c>
      <c r="C9697">
        <v>1757.670044</v>
      </c>
      <c r="D9697">
        <v>1727.0500489999999</v>
      </c>
      <c r="E9697">
        <v>1747.170044</v>
      </c>
      <c r="F9697">
        <v>1747.170044</v>
      </c>
      <c r="G9697">
        <v>2467520000</v>
      </c>
    </row>
    <row r="9698" spans="1:7" x14ac:dyDescent="0.3">
      <c r="A9698" s="1">
        <v>40003</v>
      </c>
      <c r="B9698">
        <v>1756.969971</v>
      </c>
      <c r="C9698">
        <v>1763.630005</v>
      </c>
      <c r="D9698">
        <v>1747.4399410000001</v>
      </c>
      <c r="E9698">
        <v>1752.5500489999999</v>
      </c>
      <c r="F9698">
        <v>1752.5500489999999</v>
      </c>
      <c r="G9698">
        <v>1868280000</v>
      </c>
    </row>
    <row r="9699" spans="1:7" x14ac:dyDescent="0.3">
      <c r="A9699" s="1">
        <v>40004</v>
      </c>
      <c r="B9699">
        <v>1744.6099850000001</v>
      </c>
      <c r="C9699">
        <v>1764.1099850000001</v>
      </c>
      <c r="D9699">
        <v>1738.26001</v>
      </c>
      <c r="E9699">
        <v>1756.030029</v>
      </c>
      <c r="F9699">
        <v>1756.030029</v>
      </c>
      <c r="G9699">
        <v>1658010000</v>
      </c>
    </row>
    <row r="9700" spans="1:7" x14ac:dyDescent="0.3">
      <c r="A9700" s="1">
        <v>40007</v>
      </c>
      <c r="B9700">
        <v>1761.030029</v>
      </c>
      <c r="C9700">
        <v>1793.209961</v>
      </c>
      <c r="D9700">
        <v>1736.9499510000001</v>
      </c>
      <c r="E9700">
        <v>1793.209961</v>
      </c>
      <c r="F9700">
        <v>1793.209961</v>
      </c>
      <c r="G9700">
        <v>1899410000</v>
      </c>
    </row>
    <row r="9701" spans="1:7" x14ac:dyDescent="0.3">
      <c r="A9701" s="1">
        <v>40008</v>
      </c>
      <c r="B9701">
        <v>1790.6999510000001</v>
      </c>
      <c r="C9701">
        <v>1800.7299800000001</v>
      </c>
      <c r="D9701">
        <v>1782.849976</v>
      </c>
      <c r="E9701">
        <v>1799.7299800000001</v>
      </c>
      <c r="F9701">
        <v>1799.7299800000001</v>
      </c>
      <c r="G9701">
        <v>1856910000</v>
      </c>
    </row>
    <row r="9702" spans="1:7" x14ac:dyDescent="0.3">
      <c r="A9702" s="1">
        <v>40009</v>
      </c>
      <c r="B9702">
        <v>1827.6099850000001</v>
      </c>
      <c r="C9702">
        <v>1863.290039</v>
      </c>
      <c r="D9702">
        <v>1824.3100589999999</v>
      </c>
      <c r="E9702">
        <v>1862.900024</v>
      </c>
      <c r="F9702">
        <v>1862.900024</v>
      </c>
      <c r="G9702">
        <v>2543340000</v>
      </c>
    </row>
    <row r="9703" spans="1:7" x14ac:dyDescent="0.3">
      <c r="A9703" s="1">
        <v>40010</v>
      </c>
      <c r="B9703">
        <v>1856.0500489999999</v>
      </c>
      <c r="C9703">
        <v>1887.8900149999999</v>
      </c>
      <c r="D9703">
        <v>1854.6999510000001</v>
      </c>
      <c r="E9703">
        <v>1885.030029</v>
      </c>
      <c r="F9703">
        <v>1885.030029</v>
      </c>
      <c r="G9703">
        <v>2072730000</v>
      </c>
    </row>
    <row r="9704" spans="1:7" x14ac:dyDescent="0.3">
      <c r="A9704" s="1">
        <v>40011</v>
      </c>
      <c r="B9704">
        <v>1880.3100589999999</v>
      </c>
      <c r="C9704">
        <v>1887.339966</v>
      </c>
      <c r="D9704">
        <v>1873.8100589999999</v>
      </c>
      <c r="E9704">
        <v>1886.6099850000001</v>
      </c>
      <c r="F9704">
        <v>1886.6099850000001</v>
      </c>
      <c r="G9704">
        <v>1876760000</v>
      </c>
    </row>
    <row r="9705" spans="1:7" x14ac:dyDescent="0.3">
      <c r="A9705" s="1">
        <v>40014</v>
      </c>
      <c r="B9705">
        <v>1896.98999</v>
      </c>
      <c r="C9705">
        <v>1909.8900149999999</v>
      </c>
      <c r="D9705">
        <v>1890</v>
      </c>
      <c r="E9705">
        <v>1909.290039</v>
      </c>
      <c r="F9705">
        <v>1909.290039</v>
      </c>
      <c r="G9705">
        <v>2046350000</v>
      </c>
    </row>
    <row r="9706" spans="1:7" x14ac:dyDescent="0.3">
      <c r="A9706" s="1">
        <v>40015</v>
      </c>
      <c r="B9706">
        <v>1917.3900149999999</v>
      </c>
      <c r="C9706">
        <v>1917.459961</v>
      </c>
      <c r="D9706">
        <v>1892.170044</v>
      </c>
      <c r="E9706">
        <v>1916.1999510000001</v>
      </c>
      <c r="F9706">
        <v>1916.1999510000001</v>
      </c>
      <c r="G9706">
        <v>2205230000</v>
      </c>
    </row>
    <row r="9707" spans="1:7" x14ac:dyDescent="0.3">
      <c r="A9707" s="1">
        <v>40016</v>
      </c>
      <c r="B9707">
        <v>1908.829956</v>
      </c>
      <c r="C9707">
        <v>1934.6099850000001</v>
      </c>
      <c r="D9707">
        <v>1907.25</v>
      </c>
      <c r="E9707">
        <v>1926.380005</v>
      </c>
      <c r="F9707">
        <v>1926.380005</v>
      </c>
      <c r="G9707">
        <v>2306340000</v>
      </c>
    </row>
    <row r="9708" spans="1:7" x14ac:dyDescent="0.3">
      <c r="A9708" s="1">
        <v>40017</v>
      </c>
      <c r="B9708">
        <v>1924.959961</v>
      </c>
      <c r="C9708">
        <v>1979.339966</v>
      </c>
      <c r="D9708">
        <v>1924.7700199999999</v>
      </c>
      <c r="E9708">
        <v>1973.599976</v>
      </c>
      <c r="F9708">
        <v>1973.599976</v>
      </c>
      <c r="G9708">
        <v>3021430000</v>
      </c>
    </row>
    <row r="9709" spans="1:7" x14ac:dyDescent="0.3">
      <c r="A9709" s="1">
        <v>40018</v>
      </c>
      <c r="B9709">
        <v>1943.2299800000001</v>
      </c>
      <c r="C9709">
        <v>1966.26001</v>
      </c>
      <c r="D9709">
        <v>1937.6400149999999</v>
      </c>
      <c r="E9709">
        <v>1965.959961</v>
      </c>
      <c r="F9709">
        <v>1965.959961</v>
      </c>
      <c r="G9709">
        <v>2232920000</v>
      </c>
    </row>
    <row r="9710" spans="1:7" x14ac:dyDescent="0.3">
      <c r="A9710" s="1">
        <v>40021</v>
      </c>
      <c r="B9710">
        <v>1964.619995</v>
      </c>
      <c r="C9710">
        <v>1971.380005</v>
      </c>
      <c r="D9710">
        <v>1946.9499510000001</v>
      </c>
      <c r="E9710">
        <v>1967.8900149999999</v>
      </c>
      <c r="F9710">
        <v>1967.8900149999999</v>
      </c>
      <c r="G9710">
        <v>2141690000</v>
      </c>
    </row>
    <row r="9711" spans="1:7" x14ac:dyDescent="0.3">
      <c r="A9711" s="1">
        <v>40022</v>
      </c>
      <c r="B9711">
        <v>1957.26001</v>
      </c>
      <c r="C9711">
        <v>1978.4300539999999</v>
      </c>
      <c r="D9711">
        <v>1947.8900149999999</v>
      </c>
      <c r="E9711">
        <v>1975.51001</v>
      </c>
      <c r="F9711">
        <v>1975.51001</v>
      </c>
      <c r="G9711">
        <v>2206850000</v>
      </c>
    </row>
    <row r="9712" spans="1:7" x14ac:dyDescent="0.3">
      <c r="A9712" s="1">
        <v>40023</v>
      </c>
      <c r="B9712">
        <v>1965.3199460000001</v>
      </c>
      <c r="C9712">
        <v>1970.650024</v>
      </c>
      <c r="D9712">
        <v>1953.3599850000001</v>
      </c>
      <c r="E9712">
        <v>1967.76001</v>
      </c>
      <c r="F9712">
        <v>1967.76001</v>
      </c>
      <c r="G9712">
        <v>2072650000</v>
      </c>
    </row>
    <row r="9713" spans="1:7" x14ac:dyDescent="0.3">
      <c r="A9713" s="1">
        <v>40024</v>
      </c>
      <c r="B9713">
        <v>1986.209961</v>
      </c>
      <c r="C9713">
        <v>2009.8100589999999</v>
      </c>
      <c r="D9713">
        <v>1980.079956</v>
      </c>
      <c r="E9713">
        <v>1984.3000489999999</v>
      </c>
      <c r="F9713">
        <v>1984.3000489999999</v>
      </c>
      <c r="G9713">
        <v>2525670000</v>
      </c>
    </row>
    <row r="9714" spans="1:7" x14ac:dyDescent="0.3">
      <c r="A9714" s="1">
        <v>40025</v>
      </c>
      <c r="B9714">
        <v>1980.719971</v>
      </c>
      <c r="C9714">
        <v>1995.0500489999999</v>
      </c>
      <c r="D9714">
        <v>1977.650024</v>
      </c>
      <c r="E9714">
        <v>1978.5</v>
      </c>
      <c r="F9714">
        <v>1978.5</v>
      </c>
      <c r="G9714">
        <v>2190380000</v>
      </c>
    </row>
    <row r="9715" spans="1:7" x14ac:dyDescent="0.3">
      <c r="A9715" s="1">
        <v>40028</v>
      </c>
      <c r="B9715">
        <v>1998.349976</v>
      </c>
      <c r="C9715">
        <v>2008.6099850000001</v>
      </c>
      <c r="D9715">
        <v>1985.880005</v>
      </c>
      <c r="E9715">
        <v>2008.6099850000001</v>
      </c>
      <c r="F9715">
        <v>2008.6099850000001</v>
      </c>
      <c r="G9715">
        <v>2155720000</v>
      </c>
    </row>
    <row r="9716" spans="1:7" x14ac:dyDescent="0.3">
      <c r="A9716" s="1">
        <v>40029</v>
      </c>
      <c r="B9716">
        <v>1996.380005</v>
      </c>
      <c r="C9716">
        <v>2015.589966</v>
      </c>
      <c r="D9716">
        <v>1993.73999</v>
      </c>
      <c r="E9716">
        <v>2011.3100589999999</v>
      </c>
      <c r="F9716">
        <v>2011.3100589999999</v>
      </c>
      <c r="G9716">
        <v>2235010000</v>
      </c>
    </row>
    <row r="9717" spans="1:7" x14ac:dyDescent="0.3">
      <c r="A9717" s="1">
        <v>40030</v>
      </c>
      <c r="B9717">
        <v>2014.4499510000001</v>
      </c>
      <c r="C9717">
        <v>2014.4499510000001</v>
      </c>
      <c r="D9717">
        <v>1980.6800539999999</v>
      </c>
      <c r="E9717">
        <v>1993.0500489999999</v>
      </c>
      <c r="F9717">
        <v>1993.0500489999999</v>
      </c>
      <c r="G9717">
        <v>2353550000</v>
      </c>
    </row>
    <row r="9718" spans="1:7" x14ac:dyDescent="0.3">
      <c r="A9718" s="1">
        <v>40031</v>
      </c>
      <c r="B9718">
        <v>1999.209961</v>
      </c>
      <c r="C9718">
        <v>2004.369995</v>
      </c>
      <c r="D9718">
        <v>1967.6800539999999</v>
      </c>
      <c r="E9718">
        <v>1973.160034</v>
      </c>
      <c r="F9718">
        <v>1973.160034</v>
      </c>
      <c r="G9718">
        <v>2408400000</v>
      </c>
    </row>
    <row r="9719" spans="1:7" x14ac:dyDescent="0.3">
      <c r="A9719" s="1">
        <v>40032</v>
      </c>
      <c r="B9719">
        <v>1997</v>
      </c>
      <c r="C9719">
        <v>2012.329956</v>
      </c>
      <c r="D9719">
        <v>1984.5</v>
      </c>
      <c r="E9719">
        <v>2000.25</v>
      </c>
      <c r="F9719">
        <v>2000.25</v>
      </c>
      <c r="G9719">
        <v>2323980000</v>
      </c>
    </row>
    <row r="9720" spans="1:7" x14ac:dyDescent="0.3">
      <c r="A9720" s="1">
        <v>40035</v>
      </c>
      <c r="B9720">
        <v>1991.4399410000001</v>
      </c>
      <c r="C9720">
        <v>1999.5500489999999</v>
      </c>
      <c r="D9720">
        <v>1979.3900149999999</v>
      </c>
      <c r="E9720">
        <v>1992.23999</v>
      </c>
      <c r="F9720">
        <v>1992.23999</v>
      </c>
      <c r="G9720">
        <v>1844700000</v>
      </c>
    </row>
    <row r="9721" spans="1:7" x14ac:dyDescent="0.3">
      <c r="A9721" s="1">
        <v>40036</v>
      </c>
      <c r="B9721">
        <v>1985.0600589999999</v>
      </c>
      <c r="C9721">
        <v>1986.849976</v>
      </c>
      <c r="D9721">
        <v>1962.079956</v>
      </c>
      <c r="E9721">
        <v>1969.7299800000001</v>
      </c>
      <c r="F9721">
        <v>1969.7299800000001</v>
      </c>
      <c r="G9721">
        <v>1915530000</v>
      </c>
    </row>
    <row r="9722" spans="1:7" x14ac:dyDescent="0.3">
      <c r="A9722" s="1">
        <v>40037</v>
      </c>
      <c r="B9722">
        <v>1970.9499510000001</v>
      </c>
      <c r="C9722">
        <v>2015.26001</v>
      </c>
      <c r="D9722">
        <v>1970.25</v>
      </c>
      <c r="E9722">
        <v>1998.719971</v>
      </c>
      <c r="F9722">
        <v>1998.719971</v>
      </c>
      <c r="G9722">
        <v>2140190000</v>
      </c>
    </row>
    <row r="9723" spans="1:7" x14ac:dyDescent="0.3">
      <c r="A9723" s="1">
        <v>40038</v>
      </c>
      <c r="B9723">
        <v>2009.2700199999999</v>
      </c>
      <c r="C9723">
        <v>2013.4300539999999</v>
      </c>
      <c r="D9723">
        <v>1986.869995</v>
      </c>
      <c r="E9723">
        <v>2009.349976</v>
      </c>
      <c r="F9723">
        <v>2009.349976</v>
      </c>
      <c r="G9723">
        <v>2084370000</v>
      </c>
    </row>
    <row r="9724" spans="1:7" x14ac:dyDescent="0.3">
      <c r="A9724" s="1">
        <v>40039</v>
      </c>
      <c r="B9724">
        <v>2005.790039</v>
      </c>
      <c r="C9724">
        <v>2006.7299800000001</v>
      </c>
      <c r="D9724">
        <v>1969.6800539999999</v>
      </c>
      <c r="E9724">
        <v>1985.5200199999999</v>
      </c>
      <c r="F9724">
        <v>1985.5200199999999</v>
      </c>
      <c r="G9724">
        <v>1923410000</v>
      </c>
    </row>
    <row r="9725" spans="1:7" x14ac:dyDescent="0.3">
      <c r="A9725" s="1">
        <v>40042</v>
      </c>
      <c r="B9725">
        <v>1949.2299800000001</v>
      </c>
      <c r="C9725">
        <v>1949.2299800000001</v>
      </c>
      <c r="D9725">
        <v>1929.6400149999999</v>
      </c>
      <c r="E9725">
        <v>1930.839966</v>
      </c>
      <c r="F9725">
        <v>1930.839966</v>
      </c>
      <c r="G9725">
        <v>1924190000</v>
      </c>
    </row>
    <row r="9726" spans="1:7" x14ac:dyDescent="0.3">
      <c r="A9726" s="1">
        <v>40043</v>
      </c>
      <c r="B9726">
        <v>1940.5500489999999</v>
      </c>
      <c r="C9726">
        <v>1958.709961</v>
      </c>
      <c r="D9726">
        <v>1935.329956</v>
      </c>
      <c r="E9726">
        <v>1955.920044</v>
      </c>
      <c r="F9726">
        <v>1955.920044</v>
      </c>
      <c r="G9726">
        <v>1749420000</v>
      </c>
    </row>
    <row r="9727" spans="1:7" x14ac:dyDescent="0.3">
      <c r="A9727" s="1">
        <v>40044</v>
      </c>
      <c r="B9727">
        <v>1933.3900149999999</v>
      </c>
      <c r="C9727">
        <v>1972.3199460000001</v>
      </c>
      <c r="D9727">
        <v>1931.910034</v>
      </c>
      <c r="E9727">
        <v>1969.23999</v>
      </c>
      <c r="F9727">
        <v>1969.23999</v>
      </c>
      <c r="G9727">
        <v>1977750000</v>
      </c>
    </row>
    <row r="9728" spans="1:7" x14ac:dyDescent="0.3">
      <c r="A9728" s="1">
        <v>40045</v>
      </c>
      <c r="B9728">
        <v>1967.5699460000001</v>
      </c>
      <c r="C9728">
        <v>1992.219971</v>
      </c>
      <c r="D9728">
        <v>1965.6899410000001</v>
      </c>
      <c r="E9728">
        <v>1989.219971</v>
      </c>
      <c r="F9728">
        <v>1989.219971</v>
      </c>
      <c r="G9728">
        <v>1958470000</v>
      </c>
    </row>
    <row r="9729" spans="1:7" x14ac:dyDescent="0.3">
      <c r="A9729" s="1">
        <v>40046</v>
      </c>
      <c r="B9729">
        <v>2000.150024</v>
      </c>
      <c r="C9729">
        <v>2021.8599850000001</v>
      </c>
      <c r="D9729">
        <v>1994.329956</v>
      </c>
      <c r="E9729">
        <v>2020.900024</v>
      </c>
      <c r="F9729">
        <v>2020.900024</v>
      </c>
      <c r="G9729">
        <v>2259140000</v>
      </c>
    </row>
    <row r="9730" spans="1:7" x14ac:dyDescent="0.3">
      <c r="A9730" s="1">
        <v>40049</v>
      </c>
      <c r="B9730">
        <v>2026.1099850000001</v>
      </c>
      <c r="C9730">
        <v>2036.030029</v>
      </c>
      <c r="D9730">
        <v>2012</v>
      </c>
      <c r="E9730">
        <v>2017.9799800000001</v>
      </c>
      <c r="F9730">
        <v>2017.9799800000001</v>
      </c>
      <c r="G9730">
        <v>2046370000</v>
      </c>
    </row>
    <row r="9731" spans="1:7" x14ac:dyDescent="0.3">
      <c r="A9731" s="1">
        <v>40050</v>
      </c>
      <c r="B9731">
        <v>2025.589966</v>
      </c>
      <c r="C9731">
        <v>2040.589966</v>
      </c>
      <c r="D9731">
        <v>2019.170044</v>
      </c>
      <c r="E9731">
        <v>2024.2299800000001</v>
      </c>
      <c r="F9731">
        <v>2024.2299800000001</v>
      </c>
      <c r="G9731">
        <v>1936980000</v>
      </c>
    </row>
    <row r="9732" spans="1:7" x14ac:dyDescent="0.3">
      <c r="A9732" s="1">
        <v>40051</v>
      </c>
      <c r="B9732">
        <v>2021.3000489999999</v>
      </c>
      <c r="C9732">
        <v>2034.3100589999999</v>
      </c>
      <c r="D9732">
        <v>2013.5200199999999</v>
      </c>
      <c r="E9732">
        <v>2024.4300539999999</v>
      </c>
      <c r="F9732">
        <v>2024.4300539999999</v>
      </c>
      <c r="G9732">
        <v>2037560000</v>
      </c>
    </row>
    <row r="9733" spans="1:7" x14ac:dyDescent="0.3">
      <c r="A9733" s="1">
        <v>40052</v>
      </c>
      <c r="B9733">
        <v>2021.3100589999999</v>
      </c>
      <c r="C9733">
        <v>2029.2700199999999</v>
      </c>
      <c r="D9733">
        <v>1993.030029</v>
      </c>
      <c r="E9733">
        <v>2027.7299800000001</v>
      </c>
      <c r="F9733">
        <v>2027.7299800000001</v>
      </c>
      <c r="G9733">
        <v>2140540000</v>
      </c>
    </row>
    <row r="9734" spans="1:7" x14ac:dyDescent="0.3">
      <c r="A9734" s="1">
        <v>40053</v>
      </c>
      <c r="B9734">
        <v>2050.530029</v>
      </c>
      <c r="C9734">
        <v>2059.4799800000001</v>
      </c>
      <c r="D9734">
        <v>2017.420044</v>
      </c>
      <c r="E9734">
        <v>2028.7700199999999</v>
      </c>
      <c r="F9734">
        <v>2028.7700199999999</v>
      </c>
      <c r="G9734">
        <v>2340180000</v>
      </c>
    </row>
    <row r="9735" spans="1:7" x14ac:dyDescent="0.3">
      <c r="A9735" s="1">
        <v>40056</v>
      </c>
      <c r="B9735">
        <v>2011.1400149999999</v>
      </c>
      <c r="C9735">
        <v>2013.650024</v>
      </c>
      <c r="D9735">
        <v>1997.530029</v>
      </c>
      <c r="E9735">
        <v>2009.0600589999999</v>
      </c>
      <c r="F9735">
        <v>2009.0600589999999</v>
      </c>
      <c r="G9735">
        <v>2256210000</v>
      </c>
    </row>
    <row r="9736" spans="1:7" x14ac:dyDescent="0.3">
      <c r="A9736" s="1">
        <v>40057</v>
      </c>
      <c r="B9736">
        <v>2001.3000489999999</v>
      </c>
      <c r="C9736">
        <v>2034.780029</v>
      </c>
      <c r="D9736">
        <v>1965.4799800000001</v>
      </c>
      <c r="E9736">
        <v>1968.8900149999999</v>
      </c>
      <c r="F9736">
        <v>1968.8900149999999</v>
      </c>
      <c r="G9736">
        <v>2778570000</v>
      </c>
    </row>
    <row r="9737" spans="1:7" x14ac:dyDescent="0.3">
      <c r="A9737" s="1">
        <v>40058</v>
      </c>
      <c r="B9737">
        <v>1960.0699460000001</v>
      </c>
      <c r="C9737">
        <v>1976.349976</v>
      </c>
      <c r="D9737">
        <v>1958.51001</v>
      </c>
      <c r="E9737">
        <v>1967.0699460000001</v>
      </c>
      <c r="F9737">
        <v>1967.0699460000001</v>
      </c>
      <c r="G9737">
        <v>1974330000</v>
      </c>
    </row>
    <row r="9738" spans="1:7" x14ac:dyDescent="0.3">
      <c r="A9738" s="1">
        <v>40059</v>
      </c>
      <c r="B9738">
        <v>1975.849976</v>
      </c>
      <c r="C9738">
        <v>1983.369995</v>
      </c>
      <c r="D9738">
        <v>1958.040039</v>
      </c>
      <c r="E9738">
        <v>1983.1999510000001</v>
      </c>
      <c r="F9738">
        <v>1983.1999510000001</v>
      </c>
      <c r="G9738">
        <v>1853450000</v>
      </c>
    </row>
    <row r="9739" spans="1:7" x14ac:dyDescent="0.3">
      <c r="A9739" s="1">
        <v>40060</v>
      </c>
      <c r="B9739">
        <v>1986.9799800000001</v>
      </c>
      <c r="C9739">
        <v>2018.920044</v>
      </c>
      <c r="D9739">
        <v>1982.0500489999999</v>
      </c>
      <c r="E9739">
        <v>2018.780029</v>
      </c>
      <c r="F9739">
        <v>2018.780029</v>
      </c>
      <c r="G9739">
        <v>1722150000</v>
      </c>
    </row>
    <row r="9740" spans="1:7" x14ac:dyDescent="0.3">
      <c r="A9740" s="1">
        <v>40064</v>
      </c>
      <c r="B9740">
        <v>2034.73999</v>
      </c>
      <c r="C9740">
        <v>2038.630005</v>
      </c>
      <c r="D9740">
        <v>2023.030029</v>
      </c>
      <c r="E9740">
        <v>2037.7700199999999</v>
      </c>
      <c r="F9740">
        <v>2037.7700199999999</v>
      </c>
      <c r="G9740">
        <v>2037180000</v>
      </c>
    </row>
    <row r="9741" spans="1:7" x14ac:dyDescent="0.3">
      <c r="A9741" s="1">
        <v>40065</v>
      </c>
      <c r="B9741">
        <v>2038.920044</v>
      </c>
      <c r="C9741">
        <v>2066.3400879999999</v>
      </c>
      <c r="D9741">
        <v>2033.469971</v>
      </c>
      <c r="E9741">
        <v>2060.389893</v>
      </c>
      <c r="F9741">
        <v>2060.389893</v>
      </c>
      <c r="G9741">
        <v>2493930000</v>
      </c>
    </row>
    <row r="9742" spans="1:7" x14ac:dyDescent="0.3">
      <c r="A9742" s="1">
        <v>40066</v>
      </c>
      <c r="B9742">
        <v>2059.4799800000001</v>
      </c>
      <c r="C9742">
        <v>2084.0200199999999</v>
      </c>
      <c r="D9742">
        <v>2055.48999</v>
      </c>
      <c r="E9742">
        <v>2084.0200199999999</v>
      </c>
      <c r="F9742">
        <v>2084.0200199999999</v>
      </c>
      <c r="G9742">
        <v>2451330000</v>
      </c>
    </row>
    <row r="9743" spans="1:7" x14ac:dyDescent="0.3">
      <c r="A9743" s="1">
        <v>40067</v>
      </c>
      <c r="B9743">
        <v>2083.3400879999999</v>
      </c>
      <c r="C9743">
        <v>2088.929932</v>
      </c>
      <c r="D9743">
        <v>2070.0200199999999</v>
      </c>
      <c r="E9743">
        <v>2080.8999020000001</v>
      </c>
      <c r="F9743">
        <v>2080.8999020000001</v>
      </c>
      <c r="G9743">
        <v>2318050000</v>
      </c>
    </row>
    <row r="9744" spans="1:7" x14ac:dyDescent="0.3">
      <c r="A9744" s="1">
        <v>40070</v>
      </c>
      <c r="B9744">
        <v>2066.1499020000001</v>
      </c>
      <c r="C9744">
        <v>2091.780029</v>
      </c>
      <c r="D9744">
        <v>2065.8000489999999</v>
      </c>
      <c r="E9744">
        <v>2091.780029</v>
      </c>
      <c r="F9744">
        <v>2091.780029</v>
      </c>
      <c r="G9744">
        <v>2157600000</v>
      </c>
    </row>
    <row r="9745" spans="1:7" x14ac:dyDescent="0.3">
      <c r="A9745" s="1">
        <v>40071</v>
      </c>
      <c r="B9745">
        <v>2090.330078</v>
      </c>
      <c r="C9745">
        <v>2106.929932</v>
      </c>
      <c r="D9745">
        <v>2086.1599120000001</v>
      </c>
      <c r="E9745">
        <v>2102.639893</v>
      </c>
      <c r="F9745">
        <v>2102.639893</v>
      </c>
      <c r="G9745">
        <v>2372990000</v>
      </c>
    </row>
    <row r="9746" spans="1:7" x14ac:dyDescent="0.3">
      <c r="A9746" s="1">
        <v>40072</v>
      </c>
      <c r="B9746">
        <v>2110.0600589999999</v>
      </c>
      <c r="C9746">
        <v>2133.1499020000001</v>
      </c>
      <c r="D9746">
        <v>2102.860107</v>
      </c>
      <c r="E9746">
        <v>2133.1499020000001</v>
      </c>
      <c r="F9746">
        <v>2133.1499020000001</v>
      </c>
      <c r="G9746">
        <v>2707080000</v>
      </c>
    </row>
    <row r="9747" spans="1:7" x14ac:dyDescent="0.3">
      <c r="A9747" s="1">
        <v>40073</v>
      </c>
      <c r="B9747">
        <v>2129.419922</v>
      </c>
      <c r="C9747">
        <v>2140.6000979999999</v>
      </c>
      <c r="D9747">
        <v>2118.5</v>
      </c>
      <c r="E9747">
        <v>2126.75</v>
      </c>
      <c r="F9747">
        <v>2126.75</v>
      </c>
      <c r="G9747">
        <v>2615780000</v>
      </c>
    </row>
    <row r="9748" spans="1:7" x14ac:dyDescent="0.3">
      <c r="A9748" s="1">
        <v>40074</v>
      </c>
      <c r="B9748">
        <v>2134.8500979999999</v>
      </c>
      <c r="C9748">
        <v>2138.820068</v>
      </c>
      <c r="D9748">
        <v>2120.6999510000001</v>
      </c>
      <c r="E9748">
        <v>2132.860107</v>
      </c>
      <c r="F9748">
        <v>2132.860107</v>
      </c>
      <c r="G9748">
        <v>3023010000</v>
      </c>
    </row>
    <row r="9749" spans="1:7" x14ac:dyDescent="0.3">
      <c r="A9749" s="1">
        <v>40077</v>
      </c>
      <c r="B9749">
        <v>2121.3400879999999</v>
      </c>
      <c r="C9749">
        <v>2142.4099120000001</v>
      </c>
      <c r="D9749">
        <v>2118.4799800000001</v>
      </c>
      <c r="E9749">
        <v>2138.040039</v>
      </c>
      <c r="F9749">
        <v>2138.040039</v>
      </c>
      <c r="G9749">
        <v>2408860000</v>
      </c>
    </row>
    <row r="9750" spans="1:7" x14ac:dyDescent="0.3">
      <c r="A9750" s="1">
        <v>40078</v>
      </c>
      <c r="B9750">
        <v>2150.0200199999999</v>
      </c>
      <c r="C9750">
        <v>2150.679932</v>
      </c>
      <c r="D9750">
        <v>2137.389893</v>
      </c>
      <c r="E9750">
        <v>2146.3000489999999</v>
      </c>
      <c r="F9750">
        <v>2146.3000489999999</v>
      </c>
      <c r="G9750">
        <v>2490480000</v>
      </c>
    </row>
    <row r="9751" spans="1:7" x14ac:dyDescent="0.3">
      <c r="A9751" s="1">
        <v>40079</v>
      </c>
      <c r="B9751">
        <v>2152.429932</v>
      </c>
      <c r="C9751">
        <v>2167.6999510000001</v>
      </c>
      <c r="D9751">
        <v>2130.3400879999999</v>
      </c>
      <c r="E9751">
        <v>2131.419922</v>
      </c>
      <c r="F9751">
        <v>2131.419922</v>
      </c>
      <c r="G9751">
        <v>2683250000</v>
      </c>
    </row>
    <row r="9752" spans="1:7" x14ac:dyDescent="0.3">
      <c r="A9752" s="1">
        <v>40080</v>
      </c>
      <c r="B9752">
        <v>2140.0600589999999</v>
      </c>
      <c r="C9752">
        <v>2142.48999</v>
      </c>
      <c r="D9752">
        <v>2097.1000979999999</v>
      </c>
      <c r="E9752">
        <v>2107.610107</v>
      </c>
      <c r="F9752">
        <v>2107.610107</v>
      </c>
      <c r="G9752">
        <v>2607280000</v>
      </c>
    </row>
    <row r="9753" spans="1:7" x14ac:dyDescent="0.3">
      <c r="A9753" s="1">
        <v>40081</v>
      </c>
      <c r="B9753">
        <v>2095.8400879999999</v>
      </c>
      <c r="C9753">
        <v>2106.98999</v>
      </c>
      <c r="D9753">
        <v>2085.3500979999999</v>
      </c>
      <c r="E9753">
        <v>2090.919922</v>
      </c>
      <c r="F9753">
        <v>2090.919922</v>
      </c>
      <c r="G9753">
        <v>2363930000</v>
      </c>
    </row>
    <row r="9754" spans="1:7" x14ac:dyDescent="0.3">
      <c r="A9754" s="1">
        <v>40084</v>
      </c>
      <c r="B9754">
        <v>2101.919922</v>
      </c>
      <c r="C9754">
        <v>2140.040039</v>
      </c>
      <c r="D9754">
        <v>2101.429932</v>
      </c>
      <c r="E9754">
        <v>2130.73999</v>
      </c>
      <c r="F9754">
        <v>2130.73999</v>
      </c>
      <c r="G9754">
        <v>1890030000</v>
      </c>
    </row>
    <row r="9755" spans="1:7" x14ac:dyDescent="0.3">
      <c r="A9755" s="1">
        <v>40085</v>
      </c>
      <c r="B9755">
        <v>2131.669922</v>
      </c>
      <c r="C9755">
        <v>2141.3999020000001</v>
      </c>
      <c r="D9755">
        <v>2116.6298830000001</v>
      </c>
      <c r="E9755">
        <v>2124.040039</v>
      </c>
      <c r="F9755">
        <v>2124.040039</v>
      </c>
      <c r="G9755">
        <v>2062970000</v>
      </c>
    </row>
    <row r="9756" spans="1:7" x14ac:dyDescent="0.3">
      <c r="A9756" s="1">
        <v>40086</v>
      </c>
      <c r="B9756">
        <v>2131.3000489999999</v>
      </c>
      <c r="C9756">
        <v>2137.8701169999999</v>
      </c>
      <c r="D9756">
        <v>2092.3000489999999</v>
      </c>
      <c r="E9756">
        <v>2122.419922</v>
      </c>
      <c r="F9756">
        <v>2122.419922</v>
      </c>
      <c r="G9756">
        <v>2640660000</v>
      </c>
    </row>
    <row r="9757" spans="1:7" x14ac:dyDescent="0.3">
      <c r="A9757" s="1">
        <v>40087</v>
      </c>
      <c r="B9757">
        <v>2111.7700199999999</v>
      </c>
      <c r="C9757">
        <v>2112.8999020000001</v>
      </c>
      <c r="D9757">
        <v>2057.4799800000001</v>
      </c>
      <c r="E9757">
        <v>2057.4799800000001</v>
      </c>
      <c r="F9757">
        <v>2057.4799800000001</v>
      </c>
      <c r="G9757">
        <v>2708170000</v>
      </c>
    </row>
    <row r="9758" spans="1:7" x14ac:dyDescent="0.3">
      <c r="A9758" s="1">
        <v>40088</v>
      </c>
      <c r="B9758">
        <v>2040.839966</v>
      </c>
      <c r="C9758">
        <v>2064.1499020000001</v>
      </c>
      <c r="D9758">
        <v>2040.7299800000001</v>
      </c>
      <c r="E9758">
        <v>2048.110107</v>
      </c>
      <c r="F9758">
        <v>2048.110107</v>
      </c>
      <c r="G9758">
        <v>2448110000</v>
      </c>
    </row>
    <row r="9759" spans="1:7" x14ac:dyDescent="0.3">
      <c r="A9759" s="1">
        <v>40091</v>
      </c>
      <c r="B9759">
        <v>2056.5200199999999</v>
      </c>
      <c r="C9759">
        <v>2074.780029</v>
      </c>
      <c r="D9759">
        <v>2049.040039</v>
      </c>
      <c r="E9759">
        <v>2068.1499020000001</v>
      </c>
      <c r="F9759">
        <v>2068.1499020000001</v>
      </c>
      <c r="G9759">
        <v>2156250000</v>
      </c>
    </row>
    <row r="9760" spans="1:7" x14ac:dyDescent="0.3">
      <c r="A9760" s="1">
        <v>40092</v>
      </c>
      <c r="B9760">
        <v>2080.3999020000001</v>
      </c>
      <c r="C9760">
        <v>2111.1298830000001</v>
      </c>
      <c r="D9760">
        <v>2079.48999</v>
      </c>
      <c r="E9760">
        <v>2103.570068</v>
      </c>
      <c r="F9760">
        <v>2103.570068</v>
      </c>
      <c r="G9760">
        <v>2413450000</v>
      </c>
    </row>
    <row r="9761" spans="1:7" x14ac:dyDescent="0.3">
      <c r="A9761" s="1">
        <v>40093</v>
      </c>
      <c r="B9761">
        <v>2099.0600589999999</v>
      </c>
      <c r="C9761">
        <v>2110.330078</v>
      </c>
      <c r="D9761">
        <v>2095.9399410000001</v>
      </c>
      <c r="E9761">
        <v>2110.330078</v>
      </c>
      <c r="F9761">
        <v>2110.330078</v>
      </c>
      <c r="G9761">
        <v>2220910000</v>
      </c>
    </row>
    <row r="9762" spans="1:7" x14ac:dyDescent="0.3">
      <c r="A9762" s="1">
        <v>40094</v>
      </c>
      <c r="B9762">
        <v>2124.6899410000001</v>
      </c>
      <c r="C9762">
        <v>2139.6499020000001</v>
      </c>
      <c r="D9762">
        <v>2116.0600589999999</v>
      </c>
      <c r="E9762">
        <v>2123.929932</v>
      </c>
      <c r="F9762">
        <v>2123.929932</v>
      </c>
      <c r="G9762">
        <v>2366950000</v>
      </c>
    </row>
    <row r="9763" spans="1:7" x14ac:dyDescent="0.3">
      <c r="A9763" s="1">
        <v>40095</v>
      </c>
      <c r="B9763">
        <v>2120</v>
      </c>
      <c r="C9763">
        <v>2139.6201169999999</v>
      </c>
      <c r="D9763">
        <v>2118.040039</v>
      </c>
      <c r="E9763">
        <v>2139.280029</v>
      </c>
      <c r="F9763">
        <v>2139.280029</v>
      </c>
      <c r="G9763">
        <v>1936850000</v>
      </c>
    </row>
    <row r="9764" spans="1:7" x14ac:dyDescent="0.3">
      <c r="A9764" s="1">
        <v>40098</v>
      </c>
      <c r="B9764">
        <v>2145.6298830000001</v>
      </c>
      <c r="C9764">
        <v>2155.919922</v>
      </c>
      <c r="D9764">
        <v>2128.389893</v>
      </c>
      <c r="E9764">
        <v>2139.139893</v>
      </c>
      <c r="F9764">
        <v>2139.139893</v>
      </c>
      <c r="G9764">
        <v>1784280000</v>
      </c>
    </row>
    <row r="9765" spans="1:7" x14ac:dyDescent="0.3">
      <c r="A9765" s="1">
        <v>40099</v>
      </c>
      <c r="B9765">
        <v>2138.6999510000001</v>
      </c>
      <c r="C9765">
        <v>2146.3500979999999</v>
      </c>
      <c r="D9765">
        <v>2128.4399410000001</v>
      </c>
      <c r="E9765">
        <v>2139.889893</v>
      </c>
      <c r="F9765">
        <v>2139.889893</v>
      </c>
      <c r="G9765">
        <v>2020110000</v>
      </c>
    </row>
    <row r="9766" spans="1:7" x14ac:dyDescent="0.3">
      <c r="A9766" s="1">
        <v>40100</v>
      </c>
      <c r="B9766">
        <v>2165.830078</v>
      </c>
      <c r="C9766">
        <v>2173.9499510000001</v>
      </c>
      <c r="D9766">
        <v>2157.4799800000001</v>
      </c>
      <c r="E9766">
        <v>2172.2299800000001</v>
      </c>
      <c r="F9766">
        <v>2172.2299800000001</v>
      </c>
      <c r="G9766">
        <v>2348620000</v>
      </c>
    </row>
    <row r="9767" spans="1:7" x14ac:dyDescent="0.3">
      <c r="A9767" s="1">
        <v>40101</v>
      </c>
      <c r="B9767">
        <v>2164.330078</v>
      </c>
      <c r="C9767">
        <v>2173.290039</v>
      </c>
      <c r="D9767">
        <v>2158.290039</v>
      </c>
      <c r="E9767">
        <v>2173.290039</v>
      </c>
      <c r="F9767">
        <v>2173.290039</v>
      </c>
      <c r="G9767">
        <v>2140090000</v>
      </c>
    </row>
    <row r="9768" spans="1:7" x14ac:dyDescent="0.3">
      <c r="A9768" s="1">
        <v>40102</v>
      </c>
      <c r="B9768">
        <v>2164.7299800000001</v>
      </c>
      <c r="C9768">
        <v>2164.7299800000001</v>
      </c>
      <c r="D9768">
        <v>2142.8798830000001</v>
      </c>
      <c r="E9768">
        <v>2156.8000489999999</v>
      </c>
      <c r="F9768">
        <v>2156.8000489999999</v>
      </c>
      <c r="G9768">
        <v>2209950000</v>
      </c>
    </row>
    <row r="9769" spans="1:7" x14ac:dyDescent="0.3">
      <c r="A9769" s="1">
        <v>40105</v>
      </c>
      <c r="B9769">
        <v>2162.4099120000001</v>
      </c>
      <c r="C9769">
        <v>2180.110107</v>
      </c>
      <c r="D9769">
        <v>2150.419922</v>
      </c>
      <c r="E9769">
        <v>2176.320068</v>
      </c>
      <c r="F9769">
        <v>2176.320068</v>
      </c>
      <c r="G9769">
        <v>1970440000</v>
      </c>
    </row>
    <row r="9770" spans="1:7" x14ac:dyDescent="0.3">
      <c r="A9770" s="1">
        <v>40106</v>
      </c>
      <c r="B9770">
        <v>2180.429932</v>
      </c>
      <c r="C9770">
        <v>2181.1599120000001</v>
      </c>
      <c r="D9770">
        <v>2151.7700199999999</v>
      </c>
      <c r="E9770">
        <v>2163.469971</v>
      </c>
      <c r="F9770">
        <v>2163.469971</v>
      </c>
      <c r="G9770">
        <v>2110580000</v>
      </c>
    </row>
    <row r="9771" spans="1:7" x14ac:dyDescent="0.3">
      <c r="A9771" s="1">
        <v>40107</v>
      </c>
      <c r="B9771">
        <v>2160.780029</v>
      </c>
      <c r="C9771">
        <v>2190.639893</v>
      </c>
      <c r="D9771">
        <v>2148.4099120000001</v>
      </c>
      <c r="E9771">
        <v>2150.7299800000001</v>
      </c>
      <c r="F9771">
        <v>2150.7299800000001</v>
      </c>
      <c r="G9771">
        <v>2565680000</v>
      </c>
    </row>
    <row r="9772" spans="1:7" x14ac:dyDescent="0.3">
      <c r="A9772" s="1">
        <v>40108</v>
      </c>
      <c r="B9772">
        <v>2146.719971</v>
      </c>
      <c r="C9772">
        <v>2169.169922</v>
      </c>
      <c r="D9772">
        <v>2130.6999510000001</v>
      </c>
      <c r="E9772">
        <v>2165.290039</v>
      </c>
      <c r="F9772">
        <v>2165.290039</v>
      </c>
      <c r="G9772">
        <v>2265230000</v>
      </c>
    </row>
    <row r="9773" spans="1:7" x14ac:dyDescent="0.3">
      <c r="A9773" s="1">
        <v>40109</v>
      </c>
      <c r="B9773">
        <v>2186.639893</v>
      </c>
      <c r="C9773">
        <v>2190.4799800000001</v>
      </c>
      <c r="D9773">
        <v>2149.3500979999999</v>
      </c>
      <c r="E9773">
        <v>2154.469971</v>
      </c>
      <c r="F9773">
        <v>2154.469971</v>
      </c>
      <c r="G9773">
        <v>2441920000</v>
      </c>
    </row>
    <row r="9774" spans="1:7" x14ac:dyDescent="0.3">
      <c r="A9774" s="1">
        <v>40112</v>
      </c>
      <c r="B9774">
        <v>2158.8100589999999</v>
      </c>
      <c r="C9774">
        <v>2183.610107</v>
      </c>
      <c r="D9774">
        <v>2136.919922</v>
      </c>
      <c r="E9774">
        <v>2141.8500979999999</v>
      </c>
      <c r="F9774">
        <v>2141.8500979999999</v>
      </c>
      <c r="G9774">
        <v>2316210000</v>
      </c>
    </row>
    <row r="9775" spans="1:7" x14ac:dyDescent="0.3">
      <c r="A9775" s="1">
        <v>40113</v>
      </c>
      <c r="B9775">
        <v>2144.1499020000001</v>
      </c>
      <c r="C9775">
        <v>2148.8798830000001</v>
      </c>
      <c r="D9775">
        <v>2110.9099120000001</v>
      </c>
      <c r="E9775">
        <v>2116.0900879999999</v>
      </c>
      <c r="F9775">
        <v>2116.0900879999999</v>
      </c>
      <c r="G9775">
        <v>2384620000</v>
      </c>
    </row>
    <row r="9776" spans="1:7" x14ac:dyDescent="0.3">
      <c r="A9776" s="1">
        <v>40114</v>
      </c>
      <c r="B9776">
        <v>2103.360107</v>
      </c>
      <c r="C9776">
        <v>2111.8400879999999</v>
      </c>
      <c r="D9776">
        <v>2057.3999020000001</v>
      </c>
      <c r="E9776">
        <v>2059.610107</v>
      </c>
      <c r="F9776">
        <v>2059.610107</v>
      </c>
      <c r="G9776">
        <v>2769570000</v>
      </c>
    </row>
    <row r="9777" spans="1:7" x14ac:dyDescent="0.3">
      <c r="A9777" s="1">
        <v>40115</v>
      </c>
      <c r="B9777">
        <v>2077.040039</v>
      </c>
      <c r="C9777">
        <v>2101.330078</v>
      </c>
      <c r="D9777">
        <v>2071.3000489999999</v>
      </c>
      <c r="E9777">
        <v>2097.5500489999999</v>
      </c>
      <c r="F9777">
        <v>2097.5500489999999</v>
      </c>
      <c r="G9777">
        <v>2301370000</v>
      </c>
    </row>
    <row r="9778" spans="1:7" x14ac:dyDescent="0.3">
      <c r="A9778" s="1">
        <v>40116</v>
      </c>
      <c r="B9778">
        <v>2091.5600589999999</v>
      </c>
      <c r="C9778">
        <v>2095.0900879999999</v>
      </c>
      <c r="D9778">
        <v>2040.209961</v>
      </c>
      <c r="E9778">
        <v>2045.1099850000001</v>
      </c>
      <c r="F9778">
        <v>2045.1099850000001</v>
      </c>
      <c r="G9778">
        <v>2610280000</v>
      </c>
    </row>
    <row r="9779" spans="1:7" x14ac:dyDescent="0.3">
      <c r="A9779" s="1">
        <v>40119</v>
      </c>
      <c r="B9779">
        <v>2047.420044</v>
      </c>
      <c r="C9779">
        <v>2069.48999</v>
      </c>
      <c r="D9779">
        <v>2024.2700199999999</v>
      </c>
      <c r="E9779">
        <v>2049.1999510000001</v>
      </c>
      <c r="F9779">
        <v>2049.1999510000001</v>
      </c>
      <c r="G9779">
        <v>2408320000</v>
      </c>
    </row>
    <row r="9780" spans="1:7" x14ac:dyDescent="0.3">
      <c r="A9780" s="1">
        <v>40120</v>
      </c>
      <c r="B9780">
        <v>2034.089966</v>
      </c>
      <c r="C9780">
        <v>2057.320068</v>
      </c>
      <c r="D9780">
        <v>2031.25</v>
      </c>
      <c r="E9780">
        <v>2057.320068</v>
      </c>
      <c r="F9780">
        <v>2057.320068</v>
      </c>
      <c r="G9780">
        <v>2061050000</v>
      </c>
    </row>
    <row r="9781" spans="1:7" x14ac:dyDescent="0.3">
      <c r="A9781" s="1">
        <v>40121</v>
      </c>
      <c r="B9781">
        <v>2067.5600589999999</v>
      </c>
      <c r="C9781">
        <v>2081.1000979999999</v>
      </c>
      <c r="D9781">
        <v>2053</v>
      </c>
      <c r="E9781">
        <v>2055.5200199999999</v>
      </c>
      <c r="F9781">
        <v>2055.5200199999999</v>
      </c>
      <c r="G9781">
        <v>2217520000</v>
      </c>
    </row>
    <row r="9782" spans="1:7" x14ac:dyDescent="0.3">
      <c r="A9782" s="1">
        <v>40122</v>
      </c>
      <c r="B9782">
        <v>2078.830078</v>
      </c>
      <c r="C9782">
        <v>2105.320068</v>
      </c>
      <c r="D9782">
        <v>2075.610107</v>
      </c>
      <c r="E9782">
        <v>2105.320068</v>
      </c>
      <c r="F9782">
        <v>2105.320068</v>
      </c>
      <c r="G9782">
        <v>2209690000</v>
      </c>
    </row>
    <row r="9783" spans="1:7" x14ac:dyDescent="0.3">
      <c r="A9783" s="1">
        <v>40123</v>
      </c>
      <c r="B9783">
        <v>2089.48999</v>
      </c>
      <c r="C9783">
        <v>2117.6201169999999</v>
      </c>
      <c r="D9783">
        <v>2088.23999</v>
      </c>
      <c r="E9783">
        <v>2112.4399410000001</v>
      </c>
      <c r="F9783">
        <v>2112.4399410000001</v>
      </c>
      <c r="G9783">
        <v>1829150000</v>
      </c>
    </row>
    <row r="9784" spans="1:7" x14ac:dyDescent="0.3">
      <c r="A9784" s="1">
        <v>40126</v>
      </c>
      <c r="B9784">
        <v>2128.459961</v>
      </c>
      <c r="C9784">
        <v>2154.0600589999999</v>
      </c>
      <c r="D9784">
        <v>2128.1499020000001</v>
      </c>
      <c r="E9784">
        <v>2154.0600589999999</v>
      </c>
      <c r="F9784">
        <v>2154.0600589999999</v>
      </c>
      <c r="G9784">
        <v>2004700000</v>
      </c>
    </row>
    <row r="9785" spans="1:7" x14ac:dyDescent="0.3">
      <c r="A9785" s="1">
        <v>40127</v>
      </c>
      <c r="B9785">
        <v>2147.23999</v>
      </c>
      <c r="C9785">
        <v>2160.639893</v>
      </c>
      <c r="D9785">
        <v>2141.2700199999999</v>
      </c>
      <c r="E9785">
        <v>2151.080078</v>
      </c>
      <c r="F9785">
        <v>2151.080078</v>
      </c>
      <c r="G9785">
        <v>1997240000</v>
      </c>
    </row>
    <row r="9786" spans="1:7" x14ac:dyDescent="0.3">
      <c r="A9786" s="1">
        <v>40128</v>
      </c>
      <c r="B9786">
        <v>2166.530029</v>
      </c>
      <c r="C9786">
        <v>2177.9099120000001</v>
      </c>
      <c r="D9786">
        <v>2155.25</v>
      </c>
      <c r="E9786">
        <v>2166.8999020000001</v>
      </c>
      <c r="F9786">
        <v>2166.8999020000001</v>
      </c>
      <c r="G9786">
        <v>1851790000</v>
      </c>
    </row>
    <row r="9787" spans="1:7" x14ac:dyDescent="0.3">
      <c r="A9787" s="1">
        <v>40129</v>
      </c>
      <c r="B9787">
        <v>2166.9799800000001</v>
      </c>
      <c r="C9787">
        <v>2179.1899410000001</v>
      </c>
      <c r="D9787">
        <v>2145.830078</v>
      </c>
      <c r="E9787">
        <v>2149.0200199999999</v>
      </c>
      <c r="F9787">
        <v>2149.0200199999999</v>
      </c>
      <c r="G9787">
        <v>2212370000</v>
      </c>
    </row>
    <row r="9788" spans="1:7" x14ac:dyDescent="0.3">
      <c r="A9788" s="1">
        <v>40130</v>
      </c>
      <c r="B9788">
        <v>2156.679932</v>
      </c>
      <c r="C9788">
        <v>2172.0500489999999</v>
      </c>
      <c r="D9788">
        <v>2145.919922</v>
      </c>
      <c r="E9788">
        <v>2167.8798830000001</v>
      </c>
      <c r="F9788">
        <v>2167.8798830000001</v>
      </c>
      <c r="G9788">
        <v>1876220000</v>
      </c>
    </row>
    <row r="9789" spans="1:7" x14ac:dyDescent="0.3">
      <c r="A9789" s="1">
        <v>40133</v>
      </c>
      <c r="B9789">
        <v>2177.3100589999999</v>
      </c>
      <c r="C9789">
        <v>2205.320068</v>
      </c>
      <c r="D9789">
        <v>2177</v>
      </c>
      <c r="E9789">
        <v>2197.8500979999999</v>
      </c>
      <c r="F9789">
        <v>2197.8500979999999</v>
      </c>
      <c r="G9789">
        <v>2105020000</v>
      </c>
    </row>
    <row r="9790" spans="1:7" x14ac:dyDescent="0.3">
      <c r="A9790" s="1">
        <v>40134</v>
      </c>
      <c r="B9790">
        <v>2190.1201169999999</v>
      </c>
      <c r="C9790">
        <v>2203.780029</v>
      </c>
      <c r="D9790">
        <v>2185.5500489999999</v>
      </c>
      <c r="E9790">
        <v>2203.780029</v>
      </c>
      <c r="F9790">
        <v>2203.780029</v>
      </c>
      <c r="G9790">
        <v>1887240000</v>
      </c>
    </row>
    <row r="9791" spans="1:7" x14ac:dyDescent="0.3">
      <c r="A9791" s="1">
        <v>40135</v>
      </c>
      <c r="B9791">
        <v>2199.8701169999999</v>
      </c>
      <c r="C9791">
        <v>2200.1499020000001</v>
      </c>
      <c r="D9791">
        <v>2180.169922</v>
      </c>
      <c r="E9791">
        <v>2193.139893</v>
      </c>
      <c r="F9791">
        <v>2193.139893</v>
      </c>
      <c r="G9791">
        <v>1990220000</v>
      </c>
    </row>
    <row r="9792" spans="1:7" x14ac:dyDescent="0.3">
      <c r="A9792" s="1">
        <v>40136</v>
      </c>
      <c r="B9792">
        <v>2176.3701169999999</v>
      </c>
      <c r="C9792">
        <v>2176.51001</v>
      </c>
      <c r="D9792">
        <v>2141.5900879999999</v>
      </c>
      <c r="E9792">
        <v>2156.820068</v>
      </c>
      <c r="F9792">
        <v>2156.820068</v>
      </c>
      <c r="G9792">
        <v>2208700000</v>
      </c>
    </row>
    <row r="9793" spans="1:7" x14ac:dyDescent="0.3">
      <c r="A9793" s="1">
        <v>40137</v>
      </c>
      <c r="B9793">
        <v>2145.070068</v>
      </c>
      <c r="C9793">
        <v>2150.080078</v>
      </c>
      <c r="D9793">
        <v>2137.0600589999999</v>
      </c>
      <c r="E9793">
        <v>2146.040039</v>
      </c>
      <c r="F9793">
        <v>2146.040039</v>
      </c>
      <c r="G9793">
        <v>1962760000</v>
      </c>
    </row>
    <row r="9794" spans="1:7" x14ac:dyDescent="0.3">
      <c r="A9794" s="1">
        <v>40140</v>
      </c>
      <c r="B9794">
        <v>2168.9499510000001</v>
      </c>
      <c r="C9794">
        <v>2189.5</v>
      </c>
      <c r="D9794">
        <v>2168.7700199999999</v>
      </c>
      <c r="E9794">
        <v>2176.01001</v>
      </c>
      <c r="F9794">
        <v>2176.01001</v>
      </c>
      <c r="G9794">
        <v>1840170000</v>
      </c>
    </row>
    <row r="9795" spans="1:7" x14ac:dyDescent="0.3">
      <c r="A9795" s="1">
        <v>40141</v>
      </c>
      <c r="B9795">
        <v>2174.6899410000001</v>
      </c>
      <c r="C9795">
        <v>2175.1499020000001</v>
      </c>
      <c r="D9795">
        <v>2155.219971</v>
      </c>
      <c r="E9795">
        <v>2169.179932</v>
      </c>
      <c r="F9795">
        <v>2169.179932</v>
      </c>
      <c r="G9795">
        <v>1858490000</v>
      </c>
    </row>
    <row r="9796" spans="1:7" x14ac:dyDescent="0.3">
      <c r="A9796" s="1">
        <v>40142</v>
      </c>
      <c r="B9796">
        <v>2174</v>
      </c>
      <c r="C9796">
        <v>2178.6201169999999</v>
      </c>
      <c r="D9796">
        <v>2170.0600589999999</v>
      </c>
      <c r="E9796">
        <v>2176.0500489999999</v>
      </c>
      <c r="F9796">
        <v>2176.0500489999999</v>
      </c>
      <c r="G9796">
        <v>1398610000</v>
      </c>
    </row>
    <row r="9797" spans="1:7" x14ac:dyDescent="0.3">
      <c r="A9797" s="1">
        <v>40144</v>
      </c>
      <c r="B9797">
        <v>2115.959961</v>
      </c>
      <c r="C9797">
        <v>2155.4099120000001</v>
      </c>
      <c r="D9797">
        <v>2113.98999</v>
      </c>
      <c r="E9797">
        <v>2138.4399410000001</v>
      </c>
      <c r="F9797">
        <v>2138.4399410000001</v>
      </c>
      <c r="G9797">
        <v>971990000</v>
      </c>
    </row>
    <row r="9798" spans="1:7" x14ac:dyDescent="0.3">
      <c r="A9798" s="1">
        <v>40147</v>
      </c>
      <c r="B9798">
        <v>2135.929932</v>
      </c>
      <c r="C9798">
        <v>2146.929932</v>
      </c>
      <c r="D9798">
        <v>2120.6999510000001</v>
      </c>
      <c r="E9798">
        <v>2144.6000979999999</v>
      </c>
      <c r="F9798">
        <v>2144.6000979999999</v>
      </c>
      <c r="G9798">
        <v>1986050000</v>
      </c>
    </row>
    <row r="9799" spans="1:7" x14ac:dyDescent="0.3">
      <c r="A9799" s="1">
        <v>40148</v>
      </c>
      <c r="B9799">
        <v>2162.2299800000001</v>
      </c>
      <c r="C9799">
        <v>2182.23999</v>
      </c>
      <c r="D9799">
        <v>2162.2299800000001</v>
      </c>
      <c r="E9799">
        <v>2175.8100589999999</v>
      </c>
      <c r="F9799">
        <v>2175.8100589999999</v>
      </c>
      <c r="G9799">
        <v>2151300000</v>
      </c>
    </row>
    <row r="9800" spans="1:7" x14ac:dyDescent="0.3">
      <c r="A9800" s="1">
        <v>40149</v>
      </c>
      <c r="B9800">
        <v>2178.51001</v>
      </c>
      <c r="C9800">
        <v>2198.5500489999999</v>
      </c>
      <c r="D9800">
        <v>2177.820068</v>
      </c>
      <c r="E9800">
        <v>2185.030029</v>
      </c>
      <c r="F9800">
        <v>2185.030029</v>
      </c>
      <c r="G9800">
        <v>2068920000</v>
      </c>
    </row>
    <row r="9801" spans="1:7" x14ac:dyDescent="0.3">
      <c r="A9801" s="1">
        <v>40150</v>
      </c>
      <c r="B9801">
        <v>2190.419922</v>
      </c>
      <c r="C9801">
        <v>2203.75</v>
      </c>
      <c r="D9801">
        <v>2172.040039</v>
      </c>
      <c r="E9801">
        <v>2173.139893</v>
      </c>
      <c r="F9801">
        <v>2173.139893</v>
      </c>
      <c r="G9801">
        <v>2001660000</v>
      </c>
    </row>
    <row r="9802" spans="1:7" x14ac:dyDescent="0.3">
      <c r="A9802" s="1">
        <v>40151</v>
      </c>
      <c r="B9802">
        <v>2203.75</v>
      </c>
      <c r="C9802">
        <v>2214.389893</v>
      </c>
      <c r="D9802">
        <v>2169.6599120000001</v>
      </c>
      <c r="E9802">
        <v>2194.3500979999999</v>
      </c>
      <c r="F9802">
        <v>2194.3500979999999</v>
      </c>
      <c r="G9802">
        <v>2305950000</v>
      </c>
    </row>
    <row r="9803" spans="1:7" x14ac:dyDescent="0.3">
      <c r="A9803" s="1">
        <v>40154</v>
      </c>
      <c r="B9803">
        <v>2191.3500979999999</v>
      </c>
      <c r="C9803">
        <v>2201.419922</v>
      </c>
      <c r="D9803">
        <v>2183.1298830000001</v>
      </c>
      <c r="E9803">
        <v>2189.610107</v>
      </c>
      <c r="F9803">
        <v>2189.610107</v>
      </c>
      <c r="G9803">
        <v>1878980000</v>
      </c>
    </row>
    <row r="9804" spans="1:7" x14ac:dyDescent="0.3">
      <c r="A9804" s="1">
        <v>40155</v>
      </c>
      <c r="B9804">
        <v>2174.719971</v>
      </c>
      <c r="C9804">
        <v>2187.1899410000001</v>
      </c>
      <c r="D9804">
        <v>2160.429932</v>
      </c>
      <c r="E9804">
        <v>2172.98999</v>
      </c>
      <c r="F9804">
        <v>2172.98999</v>
      </c>
      <c r="G9804">
        <v>1981800000</v>
      </c>
    </row>
    <row r="9805" spans="1:7" x14ac:dyDescent="0.3">
      <c r="A9805" s="1">
        <v>40156</v>
      </c>
      <c r="B9805">
        <v>2170.0200199999999</v>
      </c>
      <c r="C9805">
        <v>2185.6999510000001</v>
      </c>
      <c r="D9805">
        <v>2155.959961</v>
      </c>
      <c r="E9805">
        <v>2183.7299800000001</v>
      </c>
      <c r="F9805">
        <v>2183.7299800000001</v>
      </c>
      <c r="G9805">
        <v>1906210000</v>
      </c>
    </row>
    <row r="9806" spans="1:7" x14ac:dyDescent="0.3">
      <c r="A9806" s="1">
        <v>40157</v>
      </c>
      <c r="B9806">
        <v>2194.8999020000001</v>
      </c>
      <c r="C9806">
        <v>2202.8400879999999</v>
      </c>
      <c r="D9806">
        <v>2187.080078</v>
      </c>
      <c r="E9806">
        <v>2190.860107</v>
      </c>
      <c r="F9806">
        <v>2190.860107</v>
      </c>
      <c r="G9806">
        <v>1946370000</v>
      </c>
    </row>
    <row r="9807" spans="1:7" x14ac:dyDescent="0.3">
      <c r="A9807" s="1">
        <v>40158</v>
      </c>
      <c r="B9807">
        <v>2200.959961</v>
      </c>
      <c r="C9807">
        <v>2202.3999020000001</v>
      </c>
      <c r="D9807">
        <v>2179.51001</v>
      </c>
      <c r="E9807">
        <v>2190.3100589999999</v>
      </c>
      <c r="F9807">
        <v>2190.3100589999999</v>
      </c>
      <c r="G9807">
        <v>1754430000</v>
      </c>
    </row>
    <row r="9808" spans="1:7" x14ac:dyDescent="0.3">
      <c r="A9808" s="1">
        <v>40161</v>
      </c>
      <c r="B9808">
        <v>2202.3100589999999</v>
      </c>
      <c r="C9808">
        <v>2212.5600589999999</v>
      </c>
      <c r="D9808">
        <v>2193.1999510000001</v>
      </c>
      <c r="E9808">
        <v>2212.1000979999999</v>
      </c>
      <c r="F9808">
        <v>2212.1000979999999</v>
      </c>
      <c r="G9808">
        <v>1841890000</v>
      </c>
    </row>
    <row r="9809" spans="1:7" x14ac:dyDescent="0.3">
      <c r="A9809" s="1">
        <v>40162</v>
      </c>
      <c r="B9809">
        <v>2203.540039</v>
      </c>
      <c r="C9809">
        <v>2217.6298830000001</v>
      </c>
      <c r="D9809">
        <v>2197.76001</v>
      </c>
      <c r="E9809">
        <v>2201.0500489999999</v>
      </c>
      <c r="F9809">
        <v>2201.0500489999999</v>
      </c>
      <c r="G9809">
        <v>1946960000</v>
      </c>
    </row>
    <row r="9810" spans="1:7" x14ac:dyDescent="0.3">
      <c r="A9810" s="1">
        <v>40163</v>
      </c>
      <c r="B9810">
        <v>2210.3500979999999</v>
      </c>
      <c r="C9810">
        <v>2220.459961</v>
      </c>
      <c r="D9810">
        <v>2203.330078</v>
      </c>
      <c r="E9810">
        <v>2206.9099120000001</v>
      </c>
      <c r="F9810">
        <v>2206.9099120000001</v>
      </c>
      <c r="G9810">
        <v>2022440000</v>
      </c>
    </row>
    <row r="9811" spans="1:7" x14ac:dyDescent="0.3">
      <c r="A9811" s="1">
        <v>40164</v>
      </c>
      <c r="B9811">
        <v>2193.5</v>
      </c>
      <c r="C9811">
        <v>2198.51001</v>
      </c>
      <c r="D9811">
        <v>2178.0500489999999</v>
      </c>
      <c r="E9811">
        <v>2180.0500489999999</v>
      </c>
      <c r="F9811">
        <v>2180.0500489999999</v>
      </c>
      <c r="G9811">
        <v>1904840000</v>
      </c>
    </row>
    <row r="9812" spans="1:7" x14ac:dyDescent="0.3">
      <c r="A9812" s="1">
        <v>40165</v>
      </c>
      <c r="B9812">
        <v>2197.570068</v>
      </c>
      <c r="C9812">
        <v>2213.179932</v>
      </c>
      <c r="D9812">
        <v>2190.6899410000001</v>
      </c>
      <c r="E9812">
        <v>2211.6899410000001</v>
      </c>
      <c r="F9812">
        <v>2211.6899410000001</v>
      </c>
      <c r="G9812">
        <v>2848410000</v>
      </c>
    </row>
    <row r="9813" spans="1:7" x14ac:dyDescent="0.3">
      <c r="A9813" s="1">
        <v>40168</v>
      </c>
      <c r="B9813">
        <v>2224.040039</v>
      </c>
      <c r="C9813">
        <v>2242.219971</v>
      </c>
      <c r="D9813">
        <v>2224.040039</v>
      </c>
      <c r="E9813">
        <v>2237.6599120000001</v>
      </c>
      <c r="F9813">
        <v>2237.6599120000001</v>
      </c>
      <c r="G9813">
        <v>1808830000</v>
      </c>
    </row>
    <row r="9814" spans="1:7" x14ac:dyDescent="0.3">
      <c r="A9814" s="1">
        <v>40169</v>
      </c>
      <c r="B9814">
        <v>2242.610107</v>
      </c>
      <c r="C9814">
        <v>2253.7299800000001</v>
      </c>
      <c r="D9814">
        <v>2241.330078</v>
      </c>
      <c r="E9814">
        <v>2252.669922</v>
      </c>
      <c r="F9814">
        <v>2252.669922</v>
      </c>
      <c r="G9814">
        <v>1724200000</v>
      </c>
    </row>
    <row r="9815" spans="1:7" x14ac:dyDescent="0.3">
      <c r="A9815" s="1">
        <v>40170</v>
      </c>
      <c r="B9815">
        <v>2257.209961</v>
      </c>
      <c r="C9815">
        <v>2271.330078</v>
      </c>
      <c r="D9815">
        <v>2253.669922</v>
      </c>
      <c r="E9815">
        <v>2269.639893</v>
      </c>
      <c r="F9815">
        <v>2269.639893</v>
      </c>
      <c r="G9815">
        <v>1582900000</v>
      </c>
    </row>
    <row r="9816" spans="1:7" x14ac:dyDescent="0.3">
      <c r="A9816" s="1">
        <v>40171</v>
      </c>
      <c r="B9816">
        <v>2273.9499510000001</v>
      </c>
      <c r="C9816">
        <v>2285.889893</v>
      </c>
      <c r="D9816">
        <v>2273.3999020000001</v>
      </c>
      <c r="E9816">
        <v>2285.6899410000001</v>
      </c>
      <c r="F9816">
        <v>2285.6899410000001</v>
      </c>
      <c r="G9816">
        <v>632650000</v>
      </c>
    </row>
    <row r="9817" spans="1:7" x14ac:dyDescent="0.3">
      <c r="A9817" s="1">
        <v>40175</v>
      </c>
      <c r="B9817">
        <v>2290.040039</v>
      </c>
      <c r="C9817">
        <v>2295.8000489999999</v>
      </c>
      <c r="D9817">
        <v>2280.5600589999999</v>
      </c>
      <c r="E9817">
        <v>2291.080078</v>
      </c>
      <c r="F9817">
        <v>2291.080078</v>
      </c>
      <c r="G9817">
        <v>1232130000</v>
      </c>
    </row>
    <row r="9818" spans="1:7" x14ac:dyDescent="0.3">
      <c r="A9818" s="1">
        <v>40176</v>
      </c>
      <c r="B9818">
        <v>2293.9399410000001</v>
      </c>
      <c r="C9818">
        <v>2294.75</v>
      </c>
      <c r="D9818">
        <v>2286.570068</v>
      </c>
      <c r="E9818">
        <v>2288.3999020000001</v>
      </c>
      <c r="F9818">
        <v>2288.3999020000001</v>
      </c>
      <c r="G9818">
        <v>1177710000</v>
      </c>
    </row>
    <row r="9819" spans="1:7" x14ac:dyDescent="0.3">
      <c r="A9819" s="1">
        <v>40177</v>
      </c>
      <c r="B9819">
        <v>2284.5600589999999</v>
      </c>
      <c r="C9819">
        <v>2293.0200199999999</v>
      </c>
      <c r="D9819">
        <v>2280.1599120000001</v>
      </c>
      <c r="E9819">
        <v>2291.280029</v>
      </c>
      <c r="F9819">
        <v>2291.280029</v>
      </c>
      <c r="G9819">
        <v>1312670000</v>
      </c>
    </row>
    <row r="9820" spans="1:7" x14ac:dyDescent="0.3">
      <c r="A9820" s="1">
        <v>40178</v>
      </c>
      <c r="B9820">
        <v>2292.919922</v>
      </c>
      <c r="C9820">
        <v>2293.5900879999999</v>
      </c>
      <c r="D9820">
        <v>2269.110107</v>
      </c>
      <c r="E9820">
        <v>2269.1499020000001</v>
      </c>
      <c r="F9820">
        <v>2269.1499020000001</v>
      </c>
      <c r="G9820">
        <v>1237820000</v>
      </c>
    </row>
    <row r="9821" spans="1:7" x14ac:dyDescent="0.3">
      <c r="A9821" s="1">
        <v>40182</v>
      </c>
      <c r="B9821">
        <v>2294.4099120000001</v>
      </c>
      <c r="C9821">
        <v>2311.1499020000001</v>
      </c>
      <c r="D9821">
        <v>2294.4099120000001</v>
      </c>
      <c r="E9821">
        <v>2308.419922</v>
      </c>
      <c r="F9821">
        <v>2308.419922</v>
      </c>
      <c r="G9821">
        <v>1931380000</v>
      </c>
    </row>
    <row r="9822" spans="1:7" x14ac:dyDescent="0.3">
      <c r="A9822" s="1">
        <v>40183</v>
      </c>
      <c r="B9822">
        <v>2307.2700199999999</v>
      </c>
      <c r="C9822">
        <v>2313.7299800000001</v>
      </c>
      <c r="D9822">
        <v>2295.6201169999999</v>
      </c>
      <c r="E9822">
        <v>2308.709961</v>
      </c>
      <c r="F9822">
        <v>2308.709961</v>
      </c>
      <c r="G9822">
        <v>2367860000</v>
      </c>
    </row>
    <row r="9823" spans="1:7" x14ac:dyDescent="0.3">
      <c r="A9823" s="1">
        <v>40184</v>
      </c>
      <c r="B9823">
        <v>2307.709961</v>
      </c>
      <c r="C9823">
        <v>2314.070068</v>
      </c>
      <c r="D9823">
        <v>2295.679932</v>
      </c>
      <c r="E9823">
        <v>2301.0900879999999</v>
      </c>
      <c r="F9823">
        <v>2301.0900879999999</v>
      </c>
      <c r="G9823">
        <v>2253340000</v>
      </c>
    </row>
    <row r="9824" spans="1:7" x14ac:dyDescent="0.3">
      <c r="A9824" s="1">
        <v>40185</v>
      </c>
      <c r="B9824">
        <v>2298.0900879999999</v>
      </c>
      <c r="C9824">
        <v>2301.3000489999999</v>
      </c>
      <c r="D9824">
        <v>2285.219971</v>
      </c>
      <c r="E9824">
        <v>2300.0500489999999</v>
      </c>
      <c r="F9824">
        <v>2300.0500489999999</v>
      </c>
      <c r="G9824">
        <v>2270050000</v>
      </c>
    </row>
    <row r="9825" spans="1:7" x14ac:dyDescent="0.3">
      <c r="A9825" s="1">
        <v>40186</v>
      </c>
      <c r="B9825">
        <v>2292.23999</v>
      </c>
      <c r="C9825">
        <v>2317.6000979999999</v>
      </c>
      <c r="D9825">
        <v>2290.610107</v>
      </c>
      <c r="E9825">
        <v>2317.169922</v>
      </c>
      <c r="F9825">
        <v>2317.169922</v>
      </c>
      <c r="G9825">
        <v>2145390000</v>
      </c>
    </row>
    <row r="9826" spans="1:7" x14ac:dyDescent="0.3">
      <c r="A9826" s="1">
        <v>40189</v>
      </c>
      <c r="B9826">
        <v>2324.780029</v>
      </c>
      <c r="C9826">
        <v>2326.280029</v>
      </c>
      <c r="D9826">
        <v>2302.209961</v>
      </c>
      <c r="E9826">
        <v>2312.4099120000001</v>
      </c>
      <c r="F9826">
        <v>2312.4099120000001</v>
      </c>
      <c r="G9826">
        <v>2077890000</v>
      </c>
    </row>
    <row r="9827" spans="1:7" x14ac:dyDescent="0.3">
      <c r="A9827" s="1">
        <v>40190</v>
      </c>
      <c r="B9827">
        <v>2297.280029</v>
      </c>
      <c r="C9827">
        <v>2298.8500979999999</v>
      </c>
      <c r="D9827">
        <v>2272.6999510000001</v>
      </c>
      <c r="E9827">
        <v>2282.3100589999999</v>
      </c>
      <c r="F9827">
        <v>2282.3100589999999</v>
      </c>
      <c r="G9827">
        <v>2368320000</v>
      </c>
    </row>
    <row r="9828" spans="1:7" x14ac:dyDescent="0.3">
      <c r="A9828" s="1">
        <v>40191</v>
      </c>
      <c r="B9828">
        <v>2289.459961</v>
      </c>
      <c r="C9828">
        <v>2313.030029</v>
      </c>
      <c r="D9828">
        <v>2274.1201169999999</v>
      </c>
      <c r="E9828">
        <v>2307.8999020000001</v>
      </c>
      <c r="F9828">
        <v>2307.8999020000001</v>
      </c>
      <c r="G9828">
        <v>2318350000</v>
      </c>
    </row>
    <row r="9829" spans="1:7" x14ac:dyDescent="0.3">
      <c r="A9829" s="1">
        <v>40192</v>
      </c>
      <c r="B9829">
        <v>2303.3100589999999</v>
      </c>
      <c r="C9829">
        <v>2322.5600589999999</v>
      </c>
      <c r="D9829">
        <v>2303.290039</v>
      </c>
      <c r="E9829">
        <v>2316.73999</v>
      </c>
      <c r="F9829">
        <v>2316.73999</v>
      </c>
      <c r="G9829">
        <v>2254170000</v>
      </c>
    </row>
    <row r="9830" spans="1:7" x14ac:dyDescent="0.3">
      <c r="A9830" s="1">
        <v>40193</v>
      </c>
      <c r="B9830">
        <v>2316.9799800000001</v>
      </c>
      <c r="C9830">
        <v>2322.540039</v>
      </c>
      <c r="D9830">
        <v>2279.1999510000001</v>
      </c>
      <c r="E9830">
        <v>2287.98999</v>
      </c>
      <c r="F9830">
        <v>2287.98999</v>
      </c>
      <c r="G9830">
        <v>2637770000</v>
      </c>
    </row>
    <row r="9831" spans="1:7" x14ac:dyDescent="0.3">
      <c r="A9831" s="1">
        <v>40197</v>
      </c>
      <c r="B9831">
        <v>2291.0200199999999</v>
      </c>
      <c r="C9831">
        <v>2320.3999020000001</v>
      </c>
      <c r="D9831">
        <v>2290.679932</v>
      </c>
      <c r="E9831">
        <v>2320.3999020000001</v>
      </c>
      <c r="F9831">
        <v>2320.3999020000001</v>
      </c>
      <c r="G9831">
        <v>2045290000</v>
      </c>
    </row>
    <row r="9832" spans="1:7" x14ac:dyDescent="0.3">
      <c r="A9832" s="1">
        <v>40198</v>
      </c>
      <c r="B9832">
        <v>2304.3100589999999</v>
      </c>
      <c r="C9832">
        <v>2304.469971</v>
      </c>
      <c r="D9832">
        <v>2268.679932</v>
      </c>
      <c r="E9832">
        <v>2291.25</v>
      </c>
      <c r="F9832">
        <v>2291.25</v>
      </c>
      <c r="G9832">
        <v>2351890000</v>
      </c>
    </row>
    <row r="9833" spans="1:7" x14ac:dyDescent="0.3">
      <c r="A9833" s="1">
        <v>40199</v>
      </c>
      <c r="B9833">
        <v>2298.2299800000001</v>
      </c>
      <c r="C9833">
        <v>2308.9799800000001</v>
      </c>
      <c r="D9833">
        <v>2259.820068</v>
      </c>
      <c r="E9833">
        <v>2265.6999510000001</v>
      </c>
      <c r="F9833">
        <v>2265.6999510000001</v>
      </c>
      <c r="G9833">
        <v>2877800000</v>
      </c>
    </row>
    <row r="9834" spans="1:7" x14ac:dyDescent="0.3">
      <c r="A9834" s="1">
        <v>40200</v>
      </c>
      <c r="B9834">
        <v>2255.76001</v>
      </c>
      <c r="C9834">
        <v>2262.2700199999999</v>
      </c>
      <c r="D9834">
        <v>2200.3701169999999</v>
      </c>
      <c r="E9834">
        <v>2205.290039</v>
      </c>
      <c r="F9834">
        <v>2205.290039</v>
      </c>
      <c r="G9834">
        <v>2817620000</v>
      </c>
    </row>
    <row r="9835" spans="1:7" x14ac:dyDescent="0.3">
      <c r="A9835" s="1">
        <v>40203</v>
      </c>
      <c r="B9835">
        <v>2220.290039</v>
      </c>
      <c r="C9835">
        <v>2223.219971</v>
      </c>
      <c r="D9835">
        <v>2201.169922</v>
      </c>
      <c r="E9835">
        <v>2210.8000489999999</v>
      </c>
      <c r="F9835">
        <v>2210.8000489999999</v>
      </c>
      <c r="G9835">
        <v>2134350000</v>
      </c>
    </row>
    <row r="9836" spans="1:7" x14ac:dyDescent="0.3">
      <c r="A9836" s="1">
        <v>40204</v>
      </c>
      <c r="B9836">
        <v>2203.4399410000001</v>
      </c>
      <c r="C9836">
        <v>2227.889893</v>
      </c>
      <c r="D9836">
        <v>2195.4399410000001</v>
      </c>
      <c r="E9836">
        <v>2203.7299800000001</v>
      </c>
      <c r="F9836">
        <v>2203.7299800000001</v>
      </c>
      <c r="G9836">
        <v>2361260000</v>
      </c>
    </row>
    <row r="9837" spans="1:7" x14ac:dyDescent="0.3">
      <c r="A9837" s="1">
        <v>40205</v>
      </c>
      <c r="B9837">
        <v>2200.3000489999999</v>
      </c>
      <c r="C9837">
        <v>2225.669922</v>
      </c>
      <c r="D9837">
        <v>2192.5900879999999</v>
      </c>
      <c r="E9837">
        <v>2221.4099120000001</v>
      </c>
      <c r="F9837">
        <v>2221.4099120000001</v>
      </c>
      <c r="G9837">
        <v>2492880000</v>
      </c>
    </row>
    <row r="9838" spans="1:7" x14ac:dyDescent="0.3">
      <c r="A9838" s="1">
        <v>40206</v>
      </c>
      <c r="B9838">
        <v>2220.3100589999999</v>
      </c>
      <c r="C9838">
        <v>2220.8701169999999</v>
      </c>
      <c r="D9838">
        <v>2166.8999020000001</v>
      </c>
      <c r="E9838">
        <v>2179</v>
      </c>
      <c r="F9838">
        <v>2179</v>
      </c>
      <c r="G9838">
        <v>2829640000</v>
      </c>
    </row>
    <row r="9839" spans="1:7" x14ac:dyDescent="0.3">
      <c r="A9839" s="1">
        <v>40207</v>
      </c>
      <c r="B9839">
        <v>2198.26001</v>
      </c>
      <c r="C9839">
        <v>2202.8400879999999</v>
      </c>
      <c r="D9839">
        <v>2140.3400879999999</v>
      </c>
      <c r="E9839">
        <v>2147.3500979999999</v>
      </c>
      <c r="F9839">
        <v>2147.3500979999999</v>
      </c>
      <c r="G9839">
        <v>3090580000</v>
      </c>
    </row>
    <row r="9840" spans="1:7" x14ac:dyDescent="0.3">
      <c r="A9840" s="1">
        <v>40210</v>
      </c>
      <c r="B9840">
        <v>2155.8100589999999</v>
      </c>
      <c r="C9840">
        <v>2171.1999510000001</v>
      </c>
      <c r="D9840">
        <v>2152.26001</v>
      </c>
      <c r="E9840">
        <v>2171.1999510000001</v>
      </c>
      <c r="F9840">
        <v>2171.1999510000001</v>
      </c>
      <c r="G9840">
        <v>2234140000</v>
      </c>
    </row>
    <row r="9841" spans="1:7" x14ac:dyDescent="0.3">
      <c r="A9841" s="1">
        <v>40211</v>
      </c>
      <c r="B9841">
        <v>2171.6599120000001</v>
      </c>
      <c r="C9841">
        <v>2193.6599120000001</v>
      </c>
      <c r="D9841">
        <v>2161.469971</v>
      </c>
      <c r="E9841">
        <v>2190.0600589999999</v>
      </c>
      <c r="F9841">
        <v>2190.0600589999999</v>
      </c>
      <c r="G9841">
        <v>2468470000</v>
      </c>
    </row>
    <row r="9842" spans="1:7" x14ac:dyDescent="0.3">
      <c r="A9842" s="1">
        <v>40212</v>
      </c>
      <c r="B9842">
        <v>2181.01001</v>
      </c>
      <c r="C9842">
        <v>2194.530029</v>
      </c>
      <c r="D9842">
        <v>2176.75</v>
      </c>
      <c r="E9842">
        <v>2190.9099120000001</v>
      </c>
      <c r="F9842">
        <v>2190.9099120000001</v>
      </c>
      <c r="G9842">
        <v>2303350000</v>
      </c>
    </row>
    <row r="9843" spans="1:7" x14ac:dyDescent="0.3">
      <c r="A9843" s="1">
        <v>40213</v>
      </c>
      <c r="B9843">
        <v>2176.389893</v>
      </c>
      <c r="C9843">
        <v>2178.25</v>
      </c>
      <c r="D9843">
        <v>2125.429932</v>
      </c>
      <c r="E9843">
        <v>2125.429932</v>
      </c>
      <c r="F9843">
        <v>2125.429932</v>
      </c>
      <c r="G9843">
        <v>2801390000</v>
      </c>
    </row>
    <row r="9844" spans="1:7" x14ac:dyDescent="0.3">
      <c r="A9844" s="1">
        <v>40214</v>
      </c>
      <c r="B9844">
        <v>2131.919922</v>
      </c>
      <c r="C9844">
        <v>2142.2700199999999</v>
      </c>
      <c r="D9844">
        <v>2100.169922</v>
      </c>
      <c r="E9844">
        <v>2141.1201169999999</v>
      </c>
      <c r="F9844">
        <v>2141.1201169999999</v>
      </c>
      <c r="G9844">
        <v>2811100000</v>
      </c>
    </row>
    <row r="9845" spans="1:7" x14ac:dyDescent="0.3">
      <c r="A9845" s="1">
        <v>40217</v>
      </c>
      <c r="B9845">
        <v>2140.1000979999999</v>
      </c>
      <c r="C9845">
        <v>2152.639893</v>
      </c>
      <c r="D9845">
        <v>2125.110107</v>
      </c>
      <c r="E9845">
        <v>2126.0500489999999</v>
      </c>
      <c r="F9845">
        <v>2126.0500489999999</v>
      </c>
      <c r="G9845">
        <v>2036280000</v>
      </c>
    </row>
    <row r="9846" spans="1:7" x14ac:dyDescent="0.3">
      <c r="A9846" s="1">
        <v>40218</v>
      </c>
      <c r="B9846">
        <v>2153.1000979999999</v>
      </c>
      <c r="C9846">
        <v>2166.1599120000001</v>
      </c>
      <c r="D9846">
        <v>2132.580078</v>
      </c>
      <c r="E9846">
        <v>2150.8701169999999</v>
      </c>
      <c r="F9846">
        <v>2150.8701169999999</v>
      </c>
      <c r="G9846">
        <v>2296420000</v>
      </c>
    </row>
    <row r="9847" spans="1:7" x14ac:dyDescent="0.3">
      <c r="A9847" s="1">
        <v>40219</v>
      </c>
      <c r="B9847">
        <v>2147.459961</v>
      </c>
      <c r="C9847">
        <v>2156.360107</v>
      </c>
      <c r="D9847">
        <v>2131.080078</v>
      </c>
      <c r="E9847">
        <v>2147.8701169999999</v>
      </c>
      <c r="F9847">
        <v>2147.8701169999999</v>
      </c>
      <c r="G9847">
        <v>2059940000</v>
      </c>
    </row>
    <row r="9848" spans="1:7" x14ac:dyDescent="0.3">
      <c r="A9848" s="1">
        <v>40220</v>
      </c>
      <c r="B9848">
        <v>2145.0900879999999</v>
      </c>
      <c r="C9848">
        <v>2179.540039</v>
      </c>
      <c r="D9848">
        <v>2134.139893</v>
      </c>
      <c r="E9848">
        <v>2177.4099120000001</v>
      </c>
      <c r="F9848">
        <v>2177.4099120000001</v>
      </c>
      <c r="G9848">
        <v>2141260000</v>
      </c>
    </row>
    <row r="9849" spans="1:7" x14ac:dyDescent="0.3">
      <c r="A9849" s="1">
        <v>40221</v>
      </c>
      <c r="B9849">
        <v>2157.6899410000001</v>
      </c>
      <c r="C9849">
        <v>2184.570068</v>
      </c>
      <c r="D9849">
        <v>2151.98999</v>
      </c>
      <c r="E9849">
        <v>2183.530029</v>
      </c>
      <c r="F9849">
        <v>2183.530029</v>
      </c>
      <c r="G9849">
        <v>2236180000</v>
      </c>
    </row>
    <row r="9850" spans="1:7" x14ac:dyDescent="0.3">
      <c r="A9850" s="1">
        <v>40225</v>
      </c>
      <c r="B9850">
        <v>2200.3798830000001</v>
      </c>
      <c r="C9850">
        <v>2214.1899410000001</v>
      </c>
      <c r="D9850">
        <v>2189.179932</v>
      </c>
      <c r="E9850">
        <v>2214.1899410000001</v>
      </c>
      <c r="F9850">
        <v>2214.1899410000001</v>
      </c>
      <c r="G9850">
        <v>2072850000</v>
      </c>
    </row>
    <row r="9851" spans="1:7" x14ac:dyDescent="0.3">
      <c r="A9851" s="1">
        <v>40226</v>
      </c>
      <c r="B9851">
        <v>2222.8701169999999</v>
      </c>
      <c r="C9851">
        <v>2226.320068</v>
      </c>
      <c r="D9851">
        <v>2212.780029</v>
      </c>
      <c r="E9851">
        <v>2226.290039</v>
      </c>
      <c r="F9851">
        <v>2226.290039</v>
      </c>
      <c r="G9851">
        <v>2103530000</v>
      </c>
    </row>
    <row r="9852" spans="1:7" x14ac:dyDescent="0.3">
      <c r="A9852" s="1">
        <v>40227</v>
      </c>
      <c r="B9852">
        <v>2223.219971</v>
      </c>
      <c r="C9852">
        <v>2243.5</v>
      </c>
      <c r="D9852">
        <v>2221.139893</v>
      </c>
      <c r="E9852">
        <v>2241.709961</v>
      </c>
      <c r="F9852">
        <v>2241.709961</v>
      </c>
      <c r="G9852">
        <v>2076820000</v>
      </c>
    </row>
    <row r="9853" spans="1:7" x14ac:dyDescent="0.3">
      <c r="A9853" s="1">
        <v>40228</v>
      </c>
      <c r="B9853">
        <v>2233.330078</v>
      </c>
      <c r="C9853">
        <v>2249.8000489999999</v>
      </c>
      <c r="D9853">
        <v>2228.929932</v>
      </c>
      <c r="E9853">
        <v>2243.8701169999999</v>
      </c>
      <c r="F9853">
        <v>2243.8701169999999</v>
      </c>
      <c r="G9853">
        <v>2166660000</v>
      </c>
    </row>
    <row r="9854" spans="1:7" x14ac:dyDescent="0.3">
      <c r="A9854" s="1">
        <v>40231</v>
      </c>
      <c r="B9854">
        <v>2250.919922</v>
      </c>
      <c r="C9854">
        <v>2251.679932</v>
      </c>
      <c r="D9854">
        <v>2235.6499020000001</v>
      </c>
      <c r="E9854">
        <v>2242.030029</v>
      </c>
      <c r="F9854">
        <v>2242.030029</v>
      </c>
      <c r="G9854">
        <v>1976290000</v>
      </c>
    </row>
    <row r="9855" spans="1:7" x14ac:dyDescent="0.3">
      <c r="A9855" s="1">
        <v>40232</v>
      </c>
      <c r="B9855">
        <v>2238.01001</v>
      </c>
      <c r="C9855">
        <v>2239.8000489999999</v>
      </c>
      <c r="D9855">
        <v>2205.6999510000001</v>
      </c>
      <c r="E9855">
        <v>2213.4399410000001</v>
      </c>
      <c r="F9855">
        <v>2213.4399410000001</v>
      </c>
      <c r="G9855">
        <v>2310910000</v>
      </c>
    </row>
    <row r="9856" spans="1:7" x14ac:dyDescent="0.3">
      <c r="A9856" s="1">
        <v>40233</v>
      </c>
      <c r="B9856">
        <v>2222.3999020000001</v>
      </c>
      <c r="C9856">
        <v>2241.6899410000001</v>
      </c>
      <c r="D9856">
        <v>2221.280029</v>
      </c>
      <c r="E9856">
        <v>2235.8999020000001</v>
      </c>
      <c r="F9856">
        <v>2235.8999020000001</v>
      </c>
      <c r="G9856">
        <v>2155810000</v>
      </c>
    </row>
    <row r="9857" spans="1:7" x14ac:dyDescent="0.3">
      <c r="A9857" s="1">
        <v>40234</v>
      </c>
      <c r="B9857">
        <v>2208.6201169999999</v>
      </c>
      <c r="C9857">
        <v>2236.209961</v>
      </c>
      <c r="D9857">
        <v>2198.7299800000001</v>
      </c>
      <c r="E9857">
        <v>2234.219971</v>
      </c>
      <c r="F9857">
        <v>2234.219971</v>
      </c>
      <c r="G9857">
        <v>2300530000</v>
      </c>
    </row>
    <row r="9858" spans="1:7" x14ac:dyDescent="0.3">
      <c r="A9858" s="1">
        <v>40235</v>
      </c>
      <c r="B9858">
        <v>2234.4399410000001</v>
      </c>
      <c r="C9858">
        <v>2242.830078</v>
      </c>
      <c r="D9858">
        <v>2222.2299800000001</v>
      </c>
      <c r="E9858">
        <v>2238.26001</v>
      </c>
      <c r="F9858">
        <v>2238.26001</v>
      </c>
      <c r="G9858">
        <v>2283430000</v>
      </c>
    </row>
    <row r="9859" spans="1:7" x14ac:dyDescent="0.3">
      <c r="A9859" s="1">
        <v>40238</v>
      </c>
      <c r="B9859">
        <v>2247.3999020000001</v>
      </c>
      <c r="C9859">
        <v>2274.0200199999999</v>
      </c>
      <c r="D9859">
        <v>2247.330078</v>
      </c>
      <c r="E9859">
        <v>2273.570068</v>
      </c>
      <c r="F9859">
        <v>2273.570068</v>
      </c>
      <c r="G9859">
        <v>2504940000</v>
      </c>
    </row>
    <row r="9860" spans="1:7" x14ac:dyDescent="0.3">
      <c r="A9860" s="1">
        <v>40239</v>
      </c>
      <c r="B9860">
        <v>2279.070068</v>
      </c>
      <c r="C9860">
        <v>2292.48999</v>
      </c>
      <c r="D9860">
        <v>2275.3500979999999</v>
      </c>
      <c r="E9860">
        <v>2280.790039</v>
      </c>
      <c r="F9860">
        <v>2280.790039</v>
      </c>
      <c r="G9860">
        <v>2831870000</v>
      </c>
    </row>
    <row r="9861" spans="1:7" x14ac:dyDescent="0.3">
      <c r="A9861" s="1">
        <v>40240</v>
      </c>
      <c r="B9861">
        <v>2284.820068</v>
      </c>
      <c r="C9861">
        <v>2293.320068</v>
      </c>
      <c r="D9861">
        <v>2275.25</v>
      </c>
      <c r="E9861">
        <v>2280.679932</v>
      </c>
      <c r="F9861">
        <v>2280.679932</v>
      </c>
      <c r="G9861">
        <v>2603510000</v>
      </c>
    </row>
    <row r="9862" spans="1:7" x14ac:dyDescent="0.3">
      <c r="A9862" s="1">
        <v>40241</v>
      </c>
      <c r="B9862">
        <v>2282.570068</v>
      </c>
      <c r="C9862">
        <v>2293.1599120000001</v>
      </c>
      <c r="D9862">
        <v>2273.6298830000001</v>
      </c>
      <c r="E9862">
        <v>2292.3100589999999</v>
      </c>
      <c r="F9862">
        <v>2292.3100589999999</v>
      </c>
      <c r="G9862">
        <v>2186020000</v>
      </c>
    </row>
    <row r="9863" spans="1:7" x14ac:dyDescent="0.3">
      <c r="A9863" s="1">
        <v>40242</v>
      </c>
      <c r="B9863">
        <v>2304.01001</v>
      </c>
      <c r="C9863">
        <v>2327.030029</v>
      </c>
      <c r="D9863">
        <v>2301.1000979999999</v>
      </c>
      <c r="E9863">
        <v>2326.3500979999999</v>
      </c>
      <c r="F9863">
        <v>2326.3500979999999</v>
      </c>
      <c r="G9863">
        <v>2411880000</v>
      </c>
    </row>
    <row r="9864" spans="1:7" x14ac:dyDescent="0.3">
      <c r="A9864" s="1">
        <v>40245</v>
      </c>
      <c r="B9864">
        <v>2326.25</v>
      </c>
      <c r="C9864">
        <v>2335.429932</v>
      </c>
      <c r="D9864">
        <v>2326.110107</v>
      </c>
      <c r="E9864">
        <v>2332.209961</v>
      </c>
      <c r="F9864">
        <v>2332.209961</v>
      </c>
      <c r="G9864">
        <v>2312310000</v>
      </c>
    </row>
    <row r="9865" spans="1:7" x14ac:dyDescent="0.3">
      <c r="A9865" s="1">
        <v>40246</v>
      </c>
      <c r="B9865">
        <v>2325.780029</v>
      </c>
      <c r="C9865">
        <v>2353.070068</v>
      </c>
      <c r="D9865">
        <v>2325.73999</v>
      </c>
      <c r="E9865">
        <v>2340.679932</v>
      </c>
      <c r="F9865">
        <v>2340.679932</v>
      </c>
      <c r="G9865">
        <v>2620360000</v>
      </c>
    </row>
    <row r="9866" spans="1:7" x14ac:dyDescent="0.3">
      <c r="A9866" s="1">
        <v>40247</v>
      </c>
      <c r="B9866">
        <v>2340.9499510000001</v>
      </c>
      <c r="C9866">
        <v>2361.6599120000001</v>
      </c>
      <c r="D9866">
        <v>2340.6899410000001</v>
      </c>
      <c r="E9866">
        <v>2358.9499510000001</v>
      </c>
      <c r="F9866">
        <v>2358.9499510000001</v>
      </c>
      <c r="G9866">
        <v>2554740000</v>
      </c>
    </row>
    <row r="9867" spans="1:7" x14ac:dyDescent="0.3">
      <c r="A9867" s="1">
        <v>40248</v>
      </c>
      <c r="B9867">
        <v>2351.110107</v>
      </c>
      <c r="C9867">
        <v>2368.459961</v>
      </c>
      <c r="D9867">
        <v>2347.530029</v>
      </c>
      <c r="E9867">
        <v>2368.459961</v>
      </c>
      <c r="F9867">
        <v>2368.459961</v>
      </c>
      <c r="G9867">
        <v>2256790000</v>
      </c>
    </row>
    <row r="9868" spans="1:7" x14ac:dyDescent="0.3">
      <c r="A9868" s="1">
        <v>40249</v>
      </c>
      <c r="B9868">
        <v>2376.070068</v>
      </c>
      <c r="C9868">
        <v>2376.280029</v>
      </c>
      <c r="D9868">
        <v>2358.080078</v>
      </c>
      <c r="E9868">
        <v>2367.6599120000001</v>
      </c>
      <c r="F9868">
        <v>2367.6599120000001</v>
      </c>
      <c r="G9868">
        <v>2098780000</v>
      </c>
    </row>
    <row r="9869" spans="1:7" x14ac:dyDescent="0.3">
      <c r="A9869" s="1">
        <v>40252</v>
      </c>
      <c r="B9869">
        <v>2361.919922</v>
      </c>
      <c r="C9869">
        <v>2367.3999020000001</v>
      </c>
      <c r="D9869">
        <v>2345.98999</v>
      </c>
      <c r="E9869">
        <v>2362.209961</v>
      </c>
      <c r="F9869">
        <v>2362.209961</v>
      </c>
      <c r="G9869">
        <v>1956170000</v>
      </c>
    </row>
    <row r="9870" spans="1:7" x14ac:dyDescent="0.3">
      <c r="A9870" s="1">
        <v>40253</v>
      </c>
      <c r="B9870">
        <v>2367.320068</v>
      </c>
      <c r="C9870">
        <v>2378.8400879999999</v>
      </c>
      <c r="D9870">
        <v>2360.669922</v>
      </c>
      <c r="E9870">
        <v>2378.01001</v>
      </c>
      <c r="F9870">
        <v>2378.01001</v>
      </c>
      <c r="G9870">
        <v>2201880000</v>
      </c>
    </row>
    <row r="9871" spans="1:7" x14ac:dyDescent="0.3">
      <c r="A9871" s="1">
        <v>40254</v>
      </c>
      <c r="B9871">
        <v>2381.6499020000001</v>
      </c>
      <c r="C9871">
        <v>2400.0900879999999</v>
      </c>
      <c r="D9871">
        <v>2381.469971</v>
      </c>
      <c r="E9871">
        <v>2389.0900879999999</v>
      </c>
      <c r="F9871">
        <v>2389.0900879999999</v>
      </c>
      <c r="G9871">
        <v>2281410000</v>
      </c>
    </row>
    <row r="9872" spans="1:7" x14ac:dyDescent="0.3">
      <c r="A9872" s="1">
        <v>40255</v>
      </c>
      <c r="B9872">
        <v>2387.540039</v>
      </c>
      <c r="C9872">
        <v>2393.8701169999999</v>
      </c>
      <c r="D9872">
        <v>2383.26001</v>
      </c>
      <c r="E9872">
        <v>2391.280029</v>
      </c>
      <c r="F9872">
        <v>2391.280029</v>
      </c>
      <c r="G9872">
        <v>2173060000</v>
      </c>
    </row>
    <row r="9873" spans="1:7" x14ac:dyDescent="0.3">
      <c r="A9873" s="1">
        <v>40256</v>
      </c>
      <c r="B9873">
        <v>2391.1999510000001</v>
      </c>
      <c r="C9873">
        <v>2396.919922</v>
      </c>
      <c r="D9873">
        <v>2364.530029</v>
      </c>
      <c r="E9873">
        <v>2374.4099120000001</v>
      </c>
      <c r="F9873">
        <v>2374.4099120000001</v>
      </c>
      <c r="G9873">
        <v>3055760000</v>
      </c>
    </row>
    <row r="9874" spans="1:7" x14ac:dyDescent="0.3">
      <c r="A9874" s="1">
        <v>40259</v>
      </c>
      <c r="B9874">
        <v>2360.3500979999999</v>
      </c>
      <c r="C9874">
        <v>2401.209961</v>
      </c>
      <c r="D9874">
        <v>2358</v>
      </c>
      <c r="E9874">
        <v>2395.3999020000001</v>
      </c>
      <c r="F9874">
        <v>2395.3999020000001</v>
      </c>
      <c r="G9874">
        <v>2448130000</v>
      </c>
    </row>
    <row r="9875" spans="1:7" x14ac:dyDescent="0.3">
      <c r="A9875" s="1">
        <v>40260</v>
      </c>
      <c r="B9875">
        <v>2397.8999020000001</v>
      </c>
      <c r="C9875">
        <v>2416.51001</v>
      </c>
      <c r="D9875">
        <v>2390.040039</v>
      </c>
      <c r="E9875">
        <v>2415.23999</v>
      </c>
      <c r="F9875">
        <v>2415.23999</v>
      </c>
      <c r="G9875">
        <v>2465230000</v>
      </c>
    </row>
    <row r="9876" spans="1:7" x14ac:dyDescent="0.3">
      <c r="A9876" s="1">
        <v>40261</v>
      </c>
      <c r="B9876">
        <v>2406.719971</v>
      </c>
      <c r="C9876">
        <v>2408.639893</v>
      </c>
      <c r="D9876">
        <v>2396.919922</v>
      </c>
      <c r="E9876">
        <v>2398.76001</v>
      </c>
      <c r="F9876">
        <v>2398.76001</v>
      </c>
      <c r="G9876">
        <v>2436100000</v>
      </c>
    </row>
    <row r="9877" spans="1:7" x14ac:dyDescent="0.3">
      <c r="A9877" s="1">
        <v>40262</v>
      </c>
      <c r="B9877">
        <v>2415.23999</v>
      </c>
      <c r="C9877">
        <v>2432.25</v>
      </c>
      <c r="D9877">
        <v>2397.360107</v>
      </c>
      <c r="E9877">
        <v>2397.4099120000001</v>
      </c>
      <c r="F9877">
        <v>2397.4099120000001</v>
      </c>
      <c r="G9877">
        <v>2704870000</v>
      </c>
    </row>
    <row r="9878" spans="1:7" x14ac:dyDescent="0.3">
      <c r="A9878" s="1">
        <v>40263</v>
      </c>
      <c r="B9878">
        <v>2406.7299800000001</v>
      </c>
      <c r="C9878">
        <v>2412.919922</v>
      </c>
      <c r="D9878">
        <v>2384.6899410000001</v>
      </c>
      <c r="E9878">
        <v>2395.1298830000001</v>
      </c>
      <c r="F9878">
        <v>2395.1298830000001</v>
      </c>
      <c r="G9878">
        <v>2367930000</v>
      </c>
    </row>
    <row r="9879" spans="1:7" x14ac:dyDescent="0.3">
      <c r="A9879" s="1">
        <v>40266</v>
      </c>
      <c r="B9879">
        <v>2403.7700199999999</v>
      </c>
      <c r="C9879">
        <v>2411.179932</v>
      </c>
      <c r="D9879">
        <v>2398.3999020000001</v>
      </c>
      <c r="E9879">
        <v>2404.360107</v>
      </c>
      <c r="F9879">
        <v>2404.360107</v>
      </c>
      <c r="G9879">
        <v>1967850000</v>
      </c>
    </row>
    <row r="9880" spans="1:7" x14ac:dyDescent="0.3">
      <c r="A9880" s="1">
        <v>40267</v>
      </c>
      <c r="B9880">
        <v>2406.6899410000001</v>
      </c>
      <c r="C9880">
        <v>2417.360107</v>
      </c>
      <c r="D9880">
        <v>2395.8000489999999</v>
      </c>
      <c r="E9880">
        <v>2410.6899410000001</v>
      </c>
      <c r="F9880">
        <v>2410.6899410000001</v>
      </c>
      <c r="G9880">
        <v>2147270000</v>
      </c>
    </row>
    <row r="9881" spans="1:7" x14ac:dyDescent="0.3">
      <c r="A9881" s="1">
        <v>40268</v>
      </c>
      <c r="B9881">
        <v>2402.9799800000001</v>
      </c>
      <c r="C9881">
        <v>2415.4399410000001</v>
      </c>
      <c r="D9881">
        <v>2395.3400879999999</v>
      </c>
      <c r="E9881">
        <v>2397.959961</v>
      </c>
      <c r="F9881">
        <v>2397.959961</v>
      </c>
      <c r="G9881">
        <v>2368690000</v>
      </c>
    </row>
    <row r="9882" spans="1:7" x14ac:dyDescent="0.3">
      <c r="A9882" s="1">
        <v>40269</v>
      </c>
      <c r="B9882">
        <v>2411.679932</v>
      </c>
      <c r="C9882">
        <v>2423.429932</v>
      </c>
      <c r="D9882">
        <v>2383.7700199999999</v>
      </c>
      <c r="E9882">
        <v>2402.580078</v>
      </c>
      <c r="F9882">
        <v>2402.580078</v>
      </c>
      <c r="G9882">
        <v>2340270000</v>
      </c>
    </row>
    <row r="9883" spans="1:7" x14ac:dyDescent="0.3">
      <c r="A9883" s="1">
        <v>40273</v>
      </c>
      <c r="B9883">
        <v>2409.4799800000001</v>
      </c>
      <c r="C9883">
        <v>2429.610107</v>
      </c>
      <c r="D9883">
        <v>2403.8798830000001</v>
      </c>
      <c r="E9883">
        <v>2429.530029</v>
      </c>
      <c r="F9883">
        <v>2429.530029</v>
      </c>
      <c r="G9883">
        <v>2130340000</v>
      </c>
    </row>
    <row r="9884" spans="1:7" x14ac:dyDescent="0.3">
      <c r="A9884" s="1">
        <v>40274</v>
      </c>
      <c r="B9884">
        <v>2420.330078</v>
      </c>
      <c r="C9884">
        <v>2443.5</v>
      </c>
      <c r="D9884">
        <v>2417.7700199999999</v>
      </c>
      <c r="E9884">
        <v>2436.8100589999999</v>
      </c>
      <c r="F9884">
        <v>2436.8100589999999</v>
      </c>
      <c r="G9884">
        <v>2220390000</v>
      </c>
    </row>
    <row r="9885" spans="1:7" x14ac:dyDescent="0.3">
      <c r="A9885" s="1">
        <v>40275</v>
      </c>
      <c r="B9885">
        <v>2433.1000979999999</v>
      </c>
      <c r="C9885">
        <v>2442.2700199999999</v>
      </c>
      <c r="D9885">
        <v>2418.7299800000001</v>
      </c>
      <c r="E9885">
        <v>2431.1599120000001</v>
      </c>
      <c r="F9885">
        <v>2431.1599120000001</v>
      </c>
      <c r="G9885">
        <v>2984850000</v>
      </c>
    </row>
    <row r="9886" spans="1:7" x14ac:dyDescent="0.3">
      <c r="A9886" s="1">
        <v>40276</v>
      </c>
      <c r="B9886">
        <v>2423.98999</v>
      </c>
      <c r="C9886">
        <v>2441.1201169999999</v>
      </c>
      <c r="D9886">
        <v>2413.73999</v>
      </c>
      <c r="E9886">
        <v>2436.8100589999999</v>
      </c>
      <c r="F9886">
        <v>2436.8100589999999</v>
      </c>
      <c r="G9886">
        <v>2428900000</v>
      </c>
    </row>
    <row r="9887" spans="1:7" x14ac:dyDescent="0.3">
      <c r="A9887" s="1">
        <v>40277</v>
      </c>
      <c r="B9887">
        <v>2441.3100589999999</v>
      </c>
      <c r="C9887">
        <v>2454.1201169999999</v>
      </c>
      <c r="D9887">
        <v>2432.929932</v>
      </c>
      <c r="E9887">
        <v>2454.0500489999999</v>
      </c>
      <c r="F9887">
        <v>2454.0500489999999</v>
      </c>
      <c r="G9887">
        <v>2215530000</v>
      </c>
    </row>
    <row r="9888" spans="1:7" x14ac:dyDescent="0.3">
      <c r="A9888" s="1">
        <v>40280</v>
      </c>
      <c r="B9888">
        <v>2455.3999020000001</v>
      </c>
      <c r="C9888">
        <v>2463.169922</v>
      </c>
      <c r="D9888">
        <v>2450.1499020000001</v>
      </c>
      <c r="E9888">
        <v>2457.8701169999999</v>
      </c>
      <c r="F9888">
        <v>2457.8701169999999</v>
      </c>
      <c r="G9888">
        <v>2161650000</v>
      </c>
    </row>
    <row r="9889" spans="1:7" x14ac:dyDescent="0.3">
      <c r="A9889" s="1">
        <v>40281</v>
      </c>
      <c r="B9889">
        <v>2454.9499510000001</v>
      </c>
      <c r="C9889">
        <v>2467.9399410000001</v>
      </c>
      <c r="D9889">
        <v>2445.26001</v>
      </c>
      <c r="E9889">
        <v>2465.98999</v>
      </c>
      <c r="F9889">
        <v>2465.98999</v>
      </c>
      <c r="G9889">
        <v>2665420000</v>
      </c>
    </row>
    <row r="9890" spans="1:7" x14ac:dyDescent="0.3">
      <c r="A9890" s="1">
        <v>40282</v>
      </c>
      <c r="B9890">
        <v>2481.8000489999999</v>
      </c>
      <c r="C9890">
        <v>2504.860107</v>
      </c>
      <c r="D9890">
        <v>2480.429932</v>
      </c>
      <c r="E9890">
        <v>2504.860107</v>
      </c>
      <c r="F9890">
        <v>2504.860107</v>
      </c>
      <c r="G9890">
        <v>3143270000</v>
      </c>
    </row>
    <row r="9891" spans="1:7" x14ac:dyDescent="0.3">
      <c r="A9891" s="1">
        <v>40283</v>
      </c>
      <c r="B9891">
        <v>2503.4099120000001</v>
      </c>
      <c r="C9891">
        <v>2517.820068</v>
      </c>
      <c r="D9891">
        <v>2502.51001</v>
      </c>
      <c r="E9891">
        <v>2515.6899410000001</v>
      </c>
      <c r="F9891">
        <v>2515.6899410000001</v>
      </c>
      <c r="G9891">
        <v>2840660000</v>
      </c>
    </row>
    <row r="9892" spans="1:7" x14ac:dyDescent="0.3">
      <c r="A9892" s="1">
        <v>40284</v>
      </c>
      <c r="B9892">
        <v>2505.3798830000001</v>
      </c>
      <c r="C9892">
        <v>2510.0600589999999</v>
      </c>
      <c r="D9892">
        <v>2467.679932</v>
      </c>
      <c r="E9892">
        <v>2481.26001</v>
      </c>
      <c r="F9892">
        <v>2481.26001</v>
      </c>
      <c r="G9892">
        <v>2960950000</v>
      </c>
    </row>
    <row r="9893" spans="1:7" x14ac:dyDescent="0.3">
      <c r="A9893" s="1">
        <v>40287</v>
      </c>
      <c r="B9893">
        <v>2477.8000489999999</v>
      </c>
      <c r="C9893">
        <v>2487.669922</v>
      </c>
      <c r="D9893">
        <v>2451.719971</v>
      </c>
      <c r="E9893">
        <v>2480.110107</v>
      </c>
      <c r="F9893">
        <v>2480.110107</v>
      </c>
      <c r="G9893">
        <v>2223650000</v>
      </c>
    </row>
    <row r="9894" spans="1:7" x14ac:dyDescent="0.3">
      <c r="A9894" s="1">
        <v>40288</v>
      </c>
      <c r="B9894">
        <v>2492.719971</v>
      </c>
      <c r="C9894">
        <v>2501.25</v>
      </c>
      <c r="D9894">
        <v>2480.6999510000001</v>
      </c>
      <c r="E9894">
        <v>2500.3100589999999</v>
      </c>
      <c r="F9894">
        <v>2500.3100589999999</v>
      </c>
      <c r="G9894">
        <v>2157100000</v>
      </c>
    </row>
    <row r="9895" spans="1:7" x14ac:dyDescent="0.3">
      <c r="A9895" s="1">
        <v>40289</v>
      </c>
      <c r="B9895">
        <v>2506.610107</v>
      </c>
      <c r="C9895">
        <v>2510.5</v>
      </c>
      <c r="D9895">
        <v>2490.1899410000001</v>
      </c>
      <c r="E9895">
        <v>2504.610107</v>
      </c>
      <c r="F9895">
        <v>2504.610107</v>
      </c>
      <c r="G9895">
        <v>2715900000</v>
      </c>
    </row>
    <row r="9896" spans="1:7" x14ac:dyDescent="0.3">
      <c r="A9896" s="1">
        <v>40290</v>
      </c>
      <c r="B9896">
        <v>2483.5200199999999</v>
      </c>
      <c r="C9896">
        <v>2521.0200199999999</v>
      </c>
      <c r="D9896">
        <v>2468.26001</v>
      </c>
      <c r="E9896">
        <v>2519.070068</v>
      </c>
      <c r="F9896">
        <v>2519.070068</v>
      </c>
      <c r="G9896">
        <v>2800840000</v>
      </c>
    </row>
    <row r="9897" spans="1:7" x14ac:dyDescent="0.3">
      <c r="A9897" s="1">
        <v>40291</v>
      </c>
      <c r="B9897">
        <v>2514.8500979999999</v>
      </c>
      <c r="C9897">
        <v>2530.1499020000001</v>
      </c>
      <c r="D9897">
        <v>2507.6000979999999</v>
      </c>
      <c r="E9897">
        <v>2530.1499020000001</v>
      </c>
      <c r="F9897">
        <v>2530.1499020000001</v>
      </c>
      <c r="G9897">
        <v>2517010000</v>
      </c>
    </row>
    <row r="9898" spans="1:7" x14ac:dyDescent="0.3">
      <c r="A9898" s="1">
        <v>40294</v>
      </c>
      <c r="B9898">
        <v>2529.8500979999999</v>
      </c>
      <c r="C9898">
        <v>2535.280029</v>
      </c>
      <c r="D9898">
        <v>2521.51001</v>
      </c>
      <c r="E9898">
        <v>2522.9499510000001</v>
      </c>
      <c r="F9898">
        <v>2522.9499510000001</v>
      </c>
      <c r="G9898">
        <v>2491040000</v>
      </c>
    </row>
    <row r="9899" spans="1:7" x14ac:dyDescent="0.3">
      <c r="A9899" s="1">
        <v>40295</v>
      </c>
      <c r="B9899">
        <v>2512.580078</v>
      </c>
      <c r="C9899">
        <v>2525.6999510000001</v>
      </c>
      <c r="D9899">
        <v>2466.530029</v>
      </c>
      <c r="E9899">
        <v>2471.469971</v>
      </c>
      <c r="F9899">
        <v>2471.469971</v>
      </c>
      <c r="G9899">
        <v>2864810000</v>
      </c>
    </row>
    <row r="9900" spans="1:7" x14ac:dyDescent="0.3">
      <c r="A9900" s="1">
        <v>40296</v>
      </c>
      <c r="B9900">
        <v>2483.030029</v>
      </c>
      <c r="C9900">
        <v>2484.1499020000001</v>
      </c>
      <c r="D9900">
        <v>2456.6298830000001</v>
      </c>
      <c r="E9900">
        <v>2471.7299800000001</v>
      </c>
      <c r="F9900">
        <v>2471.7299800000001</v>
      </c>
      <c r="G9900">
        <v>2755190000</v>
      </c>
    </row>
    <row r="9901" spans="1:7" x14ac:dyDescent="0.3">
      <c r="A9901" s="1">
        <v>40297</v>
      </c>
      <c r="B9901">
        <v>2487.330078</v>
      </c>
      <c r="C9901">
        <v>2513.6899410000001</v>
      </c>
      <c r="D9901">
        <v>2483.5</v>
      </c>
      <c r="E9901">
        <v>2511.919922</v>
      </c>
      <c r="F9901">
        <v>2511.919922</v>
      </c>
      <c r="G9901">
        <v>3069640000</v>
      </c>
    </row>
    <row r="9902" spans="1:7" x14ac:dyDescent="0.3">
      <c r="A9902" s="1">
        <v>40298</v>
      </c>
      <c r="B9902">
        <v>2509.98999</v>
      </c>
      <c r="C9902">
        <v>2514.3701169999999</v>
      </c>
      <c r="D9902">
        <v>2461.0900879999999</v>
      </c>
      <c r="E9902">
        <v>2461.1899410000001</v>
      </c>
      <c r="F9902">
        <v>2461.1899410000001</v>
      </c>
      <c r="G9902">
        <v>2841130000</v>
      </c>
    </row>
    <row r="9903" spans="1:7" x14ac:dyDescent="0.3">
      <c r="A9903" s="1">
        <v>40301</v>
      </c>
      <c r="B9903">
        <v>2472.320068</v>
      </c>
      <c r="C9903">
        <v>2503</v>
      </c>
      <c r="D9903">
        <v>2472.320068</v>
      </c>
      <c r="E9903">
        <v>2498.73999</v>
      </c>
      <c r="F9903">
        <v>2498.73999</v>
      </c>
      <c r="G9903">
        <v>2398370000</v>
      </c>
    </row>
    <row r="9904" spans="1:7" x14ac:dyDescent="0.3">
      <c r="A9904" s="1">
        <v>40302</v>
      </c>
      <c r="B9904">
        <v>2465.5500489999999</v>
      </c>
      <c r="C9904">
        <v>2465.5500489999999</v>
      </c>
      <c r="D9904">
        <v>2411.280029</v>
      </c>
      <c r="E9904">
        <v>2424.25</v>
      </c>
      <c r="F9904">
        <v>2424.25</v>
      </c>
      <c r="G9904">
        <v>3052590000</v>
      </c>
    </row>
    <row r="9905" spans="1:7" x14ac:dyDescent="0.3">
      <c r="A9905" s="1">
        <v>40303</v>
      </c>
      <c r="B9905">
        <v>2395.209961</v>
      </c>
      <c r="C9905">
        <v>2421.0500489999999</v>
      </c>
      <c r="D9905">
        <v>2382.070068</v>
      </c>
      <c r="E9905">
        <v>2402.290039</v>
      </c>
      <c r="F9905">
        <v>2402.290039</v>
      </c>
      <c r="G9905">
        <v>3041480000</v>
      </c>
    </row>
    <row r="9906" spans="1:7" x14ac:dyDescent="0.3">
      <c r="A9906" s="1">
        <v>40304</v>
      </c>
      <c r="B9906">
        <v>2391.209961</v>
      </c>
      <c r="C9906">
        <v>2407.790039</v>
      </c>
      <c r="D9906">
        <v>2185.75</v>
      </c>
      <c r="E9906">
        <v>2319.639893</v>
      </c>
      <c r="F9906">
        <v>2319.639893</v>
      </c>
      <c r="G9906">
        <v>4553600000</v>
      </c>
    </row>
    <row r="9907" spans="1:7" x14ac:dyDescent="0.3">
      <c r="A9907" s="1">
        <v>40305</v>
      </c>
      <c r="B9907">
        <v>2308.709961</v>
      </c>
      <c r="C9907">
        <v>2330.6499020000001</v>
      </c>
      <c r="D9907">
        <v>2228.0600589999999</v>
      </c>
      <c r="E9907">
        <v>2265.639893</v>
      </c>
      <c r="F9907">
        <v>2265.639893</v>
      </c>
      <c r="G9907">
        <v>4227720000</v>
      </c>
    </row>
    <row r="9908" spans="1:7" x14ac:dyDescent="0.3">
      <c r="A9908" s="1">
        <v>40308</v>
      </c>
      <c r="B9908">
        <v>2365.969971</v>
      </c>
      <c r="C9908">
        <v>2379.8701169999999</v>
      </c>
      <c r="D9908">
        <v>2349.3999020000001</v>
      </c>
      <c r="E9908">
        <v>2374.669922</v>
      </c>
      <c r="F9908">
        <v>2374.669922</v>
      </c>
      <c r="G9908">
        <v>2871800000</v>
      </c>
    </row>
    <row r="9909" spans="1:7" x14ac:dyDescent="0.3">
      <c r="A9909" s="1">
        <v>40309</v>
      </c>
      <c r="B9909">
        <v>2347.6999510000001</v>
      </c>
      <c r="C9909">
        <v>2405.26001</v>
      </c>
      <c r="D9909">
        <v>2345.5</v>
      </c>
      <c r="E9909">
        <v>2375.3100589999999</v>
      </c>
      <c r="F9909">
        <v>2375.3100589999999</v>
      </c>
      <c r="G9909">
        <v>2548840000</v>
      </c>
    </row>
    <row r="9910" spans="1:7" x14ac:dyDescent="0.3">
      <c r="A9910" s="1">
        <v>40310</v>
      </c>
      <c r="B9910">
        <v>2388.639893</v>
      </c>
      <c r="C9910">
        <v>2426.469971</v>
      </c>
      <c r="D9910">
        <v>2384.6899410000001</v>
      </c>
      <c r="E9910">
        <v>2425.0200199999999</v>
      </c>
      <c r="F9910">
        <v>2425.0200199999999</v>
      </c>
      <c r="G9910">
        <v>2351900000</v>
      </c>
    </row>
    <row r="9911" spans="1:7" x14ac:dyDescent="0.3">
      <c r="A9911" s="1">
        <v>40311</v>
      </c>
      <c r="B9911">
        <v>2416.360107</v>
      </c>
      <c r="C9911">
        <v>2434.290039</v>
      </c>
      <c r="D9911">
        <v>2387.5900879999999</v>
      </c>
      <c r="E9911">
        <v>2394.360107</v>
      </c>
      <c r="F9911">
        <v>2394.360107</v>
      </c>
      <c r="G9911">
        <v>2375250000</v>
      </c>
    </row>
    <row r="9912" spans="1:7" x14ac:dyDescent="0.3">
      <c r="A9912" s="1">
        <v>40312</v>
      </c>
      <c r="B9912">
        <v>2373.8798830000001</v>
      </c>
      <c r="C9912">
        <v>2374.530029</v>
      </c>
      <c r="D9912">
        <v>2323.6298830000001</v>
      </c>
      <c r="E9912">
        <v>2346.8500979999999</v>
      </c>
      <c r="F9912">
        <v>2346.8500979999999</v>
      </c>
      <c r="G9912">
        <v>2653020000</v>
      </c>
    </row>
    <row r="9913" spans="1:7" x14ac:dyDescent="0.3">
      <c r="A9913" s="1">
        <v>40315</v>
      </c>
      <c r="B9913">
        <v>2352.7700199999999</v>
      </c>
      <c r="C9913">
        <v>2364.6499020000001</v>
      </c>
      <c r="D9913">
        <v>2304.280029</v>
      </c>
      <c r="E9913">
        <v>2354.2299800000001</v>
      </c>
      <c r="F9913">
        <v>2354.2299800000001</v>
      </c>
      <c r="G9913">
        <v>2434480000</v>
      </c>
    </row>
    <row r="9914" spans="1:7" x14ac:dyDescent="0.3">
      <c r="A9914" s="1">
        <v>40316</v>
      </c>
      <c r="B9914">
        <v>2372.8400879999999</v>
      </c>
      <c r="C9914">
        <v>2374.9099120000001</v>
      </c>
      <c r="D9914">
        <v>2309.219971</v>
      </c>
      <c r="E9914">
        <v>2317.26001</v>
      </c>
      <c r="F9914">
        <v>2317.26001</v>
      </c>
      <c r="G9914">
        <v>2490310000</v>
      </c>
    </row>
    <row r="9915" spans="1:7" x14ac:dyDescent="0.3">
      <c r="A9915" s="1">
        <v>40317</v>
      </c>
      <c r="B9915">
        <v>2307.780029</v>
      </c>
      <c r="C9915">
        <v>2324.98999</v>
      </c>
      <c r="D9915">
        <v>2270.6201169999999</v>
      </c>
      <c r="E9915">
        <v>2298.3701169999999</v>
      </c>
      <c r="F9915">
        <v>2298.3701169999999</v>
      </c>
      <c r="G9915">
        <v>2646160000</v>
      </c>
    </row>
    <row r="9916" spans="1:7" x14ac:dyDescent="0.3">
      <c r="A9916" s="1">
        <v>40318</v>
      </c>
      <c r="B9916">
        <v>2245.5600589999999</v>
      </c>
      <c r="C9916">
        <v>2253.040039</v>
      </c>
      <c r="D9916">
        <v>2203.5</v>
      </c>
      <c r="E9916">
        <v>2204.01001</v>
      </c>
      <c r="F9916">
        <v>2204.01001</v>
      </c>
      <c r="G9916">
        <v>3420420000</v>
      </c>
    </row>
    <row r="9917" spans="1:7" x14ac:dyDescent="0.3">
      <c r="A9917" s="1">
        <v>40319</v>
      </c>
      <c r="B9917">
        <v>2169.580078</v>
      </c>
      <c r="C9917">
        <v>2243</v>
      </c>
      <c r="D9917">
        <v>2165.790039</v>
      </c>
      <c r="E9917">
        <v>2229.040039</v>
      </c>
      <c r="F9917">
        <v>2229.040039</v>
      </c>
      <c r="G9917">
        <v>3389670000</v>
      </c>
    </row>
    <row r="9918" spans="1:7" x14ac:dyDescent="0.3">
      <c r="A9918" s="1">
        <v>40322</v>
      </c>
      <c r="B9918">
        <v>2220.6000979999999</v>
      </c>
      <c r="C9918">
        <v>2244.669922</v>
      </c>
      <c r="D9918">
        <v>2212.3701169999999</v>
      </c>
      <c r="E9918">
        <v>2213.5500489999999</v>
      </c>
      <c r="F9918">
        <v>2213.5500489999999</v>
      </c>
      <c r="G9918">
        <v>2150020000</v>
      </c>
    </row>
    <row r="9919" spans="1:7" x14ac:dyDescent="0.3">
      <c r="A9919" s="1">
        <v>40323</v>
      </c>
      <c r="B9919">
        <v>2157.4499510000001</v>
      </c>
      <c r="C9919">
        <v>2211.9399410000001</v>
      </c>
      <c r="D9919">
        <v>2140.530029</v>
      </c>
      <c r="E9919">
        <v>2210.9499510000001</v>
      </c>
      <c r="F9919">
        <v>2210.9499510000001</v>
      </c>
      <c r="G9919">
        <v>2946380000</v>
      </c>
    </row>
    <row r="9920" spans="1:7" x14ac:dyDescent="0.3">
      <c r="A9920" s="1">
        <v>40324</v>
      </c>
      <c r="B9920">
        <v>2226.23999</v>
      </c>
      <c r="C9920">
        <v>2257.330078</v>
      </c>
      <c r="D9920">
        <v>2190.4399410000001</v>
      </c>
      <c r="E9920">
        <v>2195.8798830000001</v>
      </c>
      <c r="F9920">
        <v>2195.8798830000001</v>
      </c>
      <c r="G9920">
        <v>3077300000</v>
      </c>
    </row>
    <row r="9921" spans="1:7" x14ac:dyDescent="0.3">
      <c r="A9921" s="1">
        <v>40325</v>
      </c>
      <c r="B9921">
        <v>2244.820068</v>
      </c>
      <c r="C9921">
        <v>2278.3701169999999</v>
      </c>
      <c r="D9921">
        <v>2239.719971</v>
      </c>
      <c r="E9921">
        <v>2277.679932</v>
      </c>
      <c r="F9921">
        <v>2277.679932</v>
      </c>
      <c r="G9921">
        <v>2408220000</v>
      </c>
    </row>
    <row r="9922" spans="1:7" x14ac:dyDescent="0.3">
      <c r="A9922" s="1">
        <v>40326</v>
      </c>
      <c r="B9922">
        <v>2275.1899410000001</v>
      </c>
      <c r="C9922">
        <v>2277.1000979999999</v>
      </c>
      <c r="D9922">
        <v>2241.5200199999999</v>
      </c>
      <c r="E9922">
        <v>2257.040039</v>
      </c>
      <c r="F9922">
        <v>2257.040039</v>
      </c>
      <c r="G9922">
        <v>2165590000</v>
      </c>
    </row>
    <row r="9923" spans="1:7" x14ac:dyDescent="0.3">
      <c r="A9923" s="1">
        <v>40330</v>
      </c>
      <c r="B9923">
        <v>2244.790039</v>
      </c>
      <c r="C9923">
        <v>2277.389893</v>
      </c>
      <c r="D9923">
        <v>2220.889893</v>
      </c>
      <c r="E9923">
        <v>2222.330078</v>
      </c>
      <c r="F9923">
        <v>2222.330078</v>
      </c>
      <c r="G9923">
        <v>2167810000</v>
      </c>
    </row>
    <row r="9924" spans="1:7" x14ac:dyDescent="0.3">
      <c r="A9924" s="1">
        <v>40331</v>
      </c>
      <c r="B9924">
        <v>2234.5900879999999</v>
      </c>
      <c r="C9924">
        <v>2281.070068</v>
      </c>
      <c r="D9924">
        <v>2221.070068</v>
      </c>
      <c r="E9924">
        <v>2281.070068</v>
      </c>
      <c r="F9924">
        <v>2281.070068</v>
      </c>
      <c r="G9924">
        <v>2190140000</v>
      </c>
    </row>
    <row r="9925" spans="1:7" x14ac:dyDescent="0.3">
      <c r="A9925" s="1">
        <v>40332</v>
      </c>
      <c r="B9925">
        <v>2285.76001</v>
      </c>
      <c r="C9925">
        <v>2307.469971</v>
      </c>
      <c r="D9925">
        <v>2274.8798830000001</v>
      </c>
      <c r="E9925">
        <v>2303.030029</v>
      </c>
      <c r="F9925">
        <v>2303.030029</v>
      </c>
      <c r="G9925">
        <v>2249050000</v>
      </c>
    </row>
    <row r="9926" spans="1:7" x14ac:dyDescent="0.3">
      <c r="A9926" s="1">
        <v>40333</v>
      </c>
      <c r="B9926">
        <v>2257.0500489999999</v>
      </c>
      <c r="C9926">
        <v>2278.580078</v>
      </c>
      <c r="D9926">
        <v>2212.3000489999999</v>
      </c>
      <c r="E9926">
        <v>2219.169922</v>
      </c>
      <c r="F9926">
        <v>2219.169922</v>
      </c>
      <c r="G9926">
        <v>2342480000</v>
      </c>
    </row>
    <row r="9927" spans="1:7" x14ac:dyDescent="0.3">
      <c r="A9927" s="1">
        <v>40336</v>
      </c>
      <c r="B9927">
        <v>2226.6000979999999</v>
      </c>
      <c r="C9927">
        <v>2232.889893</v>
      </c>
      <c r="D9927">
        <v>2172.25</v>
      </c>
      <c r="E9927">
        <v>2173.8999020000001</v>
      </c>
      <c r="F9927">
        <v>2173.8999020000001</v>
      </c>
      <c r="G9927">
        <v>2256670000</v>
      </c>
    </row>
    <row r="9928" spans="1:7" x14ac:dyDescent="0.3">
      <c r="A9928" s="1">
        <v>40337</v>
      </c>
      <c r="B9928">
        <v>2176.070068</v>
      </c>
      <c r="C9928">
        <v>2183.1000979999999</v>
      </c>
      <c r="D9928">
        <v>2139.459961</v>
      </c>
      <c r="E9928">
        <v>2170.570068</v>
      </c>
      <c r="F9928">
        <v>2170.570068</v>
      </c>
      <c r="G9928">
        <v>2696580000</v>
      </c>
    </row>
    <row r="9929" spans="1:7" x14ac:dyDescent="0.3">
      <c r="A9929" s="1">
        <v>40338</v>
      </c>
      <c r="B9929">
        <v>2184.780029</v>
      </c>
      <c r="C9929">
        <v>2208.6499020000001</v>
      </c>
      <c r="D9929">
        <v>2152.669922</v>
      </c>
      <c r="E9929">
        <v>2158.8500979999999</v>
      </c>
      <c r="F9929">
        <v>2158.8500979999999</v>
      </c>
      <c r="G9929">
        <v>2325060000</v>
      </c>
    </row>
    <row r="9930" spans="1:7" x14ac:dyDescent="0.3">
      <c r="A9930" s="1">
        <v>40339</v>
      </c>
      <c r="B9930">
        <v>2188.709961</v>
      </c>
      <c r="C9930">
        <v>2219.6499020000001</v>
      </c>
      <c r="D9930">
        <v>2185.9799800000001</v>
      </c>
      <c r="E9930">
        <v>2218.709961</v>
      </c>
      <c r="F9930">
        <v>2218.709961</v>
      </c>
      <c r="G9930">
        <v>2187840000</v>
      </c>
    </row>
    <row r="9931" spans="1:7" x14ac:dyDescent="0.3">
      <c r="A9931" s="1">
        <v>40340</v>
      </c>
      <c r="B9931">
        <v>2199.3999020000001</v>
      </c>
      <c r="C9931">
        <v>2243.6000979999999</v>
      </c>
      <c r="D9931">
        <v>2196.9099120000001</v>
      </c>
      <c r="E9931">
        <v>2243.6000979999999</v>
      </c>
      <c r="F9931">
        <v>2243.6000979999999</v>
      </c>
      <c r="G9931">
        <v>1877120000</v>
      </c>
    </row>
    <row r="9932" spans="1:7" x14ac:dyDescent="0.3">
      <c r="A9932" s="1">
        <v>40343</v>
      </c>
      <c r="B9932">
        <v>2263.6599120000001</v>
      </c>
      <c r="C9932">
        <v>2278.959961</v>
      </c>
      <c r="D9932">
        <v>2242</v>
      </c>
      <c r="E9932">
        <v>2243.959961</v>
      </c>
      <c r="F9932">
        <v>2243.959961</v>
      </c>
      <c r="G9932">
        <v>1951910000</v>
      </c>
    </row>
    <row r="9933" spans="1:7" x14ac:dyDescent="0.3">
      <c r="A9933" s="1">
        <v>40344</v>
      </c>
      <c r="B9933">
        <v>2256.4799800000001</v>
      </c>
      <c r="C9933">
        <v>2307.9799800000001</v>
      </c>
      <c r="D9933">
        <v>2256.4399410000001</v>
      </c>
      <c r="E9933">
        <v>2305.8798830000001</v>
      </c>
      <c r="F9933">
        <v>2305.8798830000001</v>
      </c>
      <c r="G9933">
        <v>2289060000</v>
      </c>
    </row>
    <row r="9934" spans="1:7" x14ac:dyDescent="0.3">
      <c r="A9934" s="1">
        <v>40345</v>
      </c>
      <c r="B9934">
        <v>2293.5600589999999</v>
      </c>
      <c r="C9934">
        <v>2317.75</v>
      </c>
      <c r="D9934">
        <v>2290.26001</v>
      </c>
      <c r="E9934">
        <v>2305.929932</v>
      </c>
      <c r="F9934">
        <v>2305.929932</v>
      </c>
      <c r="G9934">
        <v>1936400000</v>
      </c>
    </row>
    <row r="9935" spans="1:7" x14ac:dyDescent="0.3">
      <c r="A9935" s="1">
        <v>40346</v>
      </c>
      <c r="B9935">
        <v>2316.5900879999999</v>
      </c>
      <c r="C9935">
        <v>2318.2700199999999</v>
      </c>
      <c r="D9935">
        <v>2288.5900879999999</v>
      </c>
      <c r="E9935">
        <v>2307.1599120000001</v>
      </c>
      <c r="F9935">
        <v>2307.1599120000001</v>
      </c>
      <c r="G9935">
        <v>1821680000</v>
      </c>
    </row>
    <row r="9936" spans="1:7" x14ac:dyDescent="0.3">
      <c r="A9936" s="1">
        <v>40347</v>
      </c>
      <c r="B9936">
        <v>2308.9399410000001</v>
      </c>
      <c r="C9936">
        <v>2321.98999</v>
      </c>
      <c r="D9936">
        <v>2301.4799800000001</v>
      </c>
      <c r="E9936">
        <v>2309.8000489999999</v>
      </c>
      <c r="F9936">
        <v>2309.8000489999999</v>
      </c>
      <c r="G9936">
        <v>2037230000</v>
      </c>
    </row>
    <row r="9937" spans="1:7" x14ac:dyDescent="0.3">
      <c r="A9937" s="1">
        <v>40350</v>
      </c>
      <c r="B9937">
        <v>2341.110107</v>
      </c>
      <c r="C9937">
        <v>2341.110107</v>
      </c>
      <c r="D9937">
        <v>2277.7299800000001</v>
      </c>
      <c r="E9937">
        <v>2289.0900879999999</v>
      </c>
      <c r="F9937">
        <v>2289.0900879999999</v>
      </c>
      <c r="G9937">
        <v>1910700000</v>
      </c>
    </row>
    <row r="9938" spans="1:7" x14ac:dyDescent="0.3">
      <c r="A9938" s="1">
        <v>40351</v>
      </c>
      <c r="B9938">
        <v>2296.830078</v>
      </c>
      <c r="C9938">
        <v>2313.719971</v>
      </c>
      <c r="D9938">
        <v>2259.5900879999999</v>
      </c>
      <c r="E9938">
        <v>2261.8000489999999</v>
      </c>
      <c r="F9938">
        <v>2261.8000489999999</v>
      </c>
      <c r="G9938">
        <v>1934450000</v>
      </c>
    </row>
    <row r="9939" spans="1:7" x14ac:dyDescent="0.3">
      <c r="A9939" s="1">
        <v>40352</v>
      </c>
      <c r="B9939">
        <v>2264.4099120000001</v>
      </c>
      <c r="C9939">
        <v>2271.73999</v>
      </c>
      <c r="D9939">
        <v>2236.98999</v>
      </c>
      <c r="E9939">
        <v>2254.2299800000001</v>
      </c>
      <c r="F9939">
        <v>2254.2299800000001</v>
      </c>
      <c r="G9939">
        <v>1929450000</v>
      </c>
    </row>
    <row r="9940" spans="1:7" x14ac:dyDescent="0.3">
      <c r="A9940" s="1">
        <v>40353</v>
      </c>
      <c r="B9940">
        <v>2246.1999510000001</v>
      </c>
      <c r="C9940">
        <v>2247.419922</v>
      </c>
      <c r="D9940">
        <v>2213.5</v>
      </c>
      <c r="E9940">
        <v>2217.419922</v>
      </c>
      <c r="F9940">
        <v>2217.419922</v>
      </c>
      <c r="G9940">
        <v>2064360000</v>
      </c>
    </row>
    <row r="9941" spans="1:7" x14ac:dyDescent="0.3">
      <c r="A9941" s="1">
        <v>40354</v>
      </c>
      <c r="B9941">
        <v>2224.7299800000001</v>
      </c>
      <c r="C9941">
        <v>2240.8798830000001</v>
      </c>
      <c r="D9941">
        <v>2205.919922</v>
      </c>
      <c r="E9941">
        <v>2223.4799800000001</v>
      </c>
      <c r="F9941">
        <v>2223.4799800000001</v>
      </c>
      <c r="G9941">
        <v>3540350000</v>
      </c>
    </row>
    <row r="9942" spans="1:7" x14ac:dyDescent="0.3">
      <c r="A9942" s="1">
        <v>40357</v>
      </c>
      <c r="B9942">
        <v>2227.429932</v>
      </c>
      <c r="C9942">
        <v>2241.639893</v>
      </c>
      <c r="D9942">
        <v>2208.3701169999999</v>
      </c>
      <c r="E9942">
        <v>2220.6499020000001</v>
      </c>
      <c r="F9942">
        <v>2220.6499020000001</v>
      </c>
      <c r="G9942">
        <v>1876740000</v>
      </c>
    </row>
    <row r="9943" spans="1:7" x14ac:dyDescent="0.3">
      <c r="A9943" s="1">
        <v>40358</v>
      </c>
      <c r="B9943">
        <v>2183.919922</v>
      </c>
      <c r="C9943">
        <v>2185.3000489999999</v>
      </c>
      <c r="D9943">
        <v>2122.669922</v>
      </c>
      <c r="E9943">
        <v>2135.179932</v>
      </c>
      <c r="F9943">
        <v>2135.179932</v>
      </c>
      <c r="G9943">
        <v>2827090000</v>
      </c>
    </row>
    <row r="9944" spans="1:7" x14ac:dyDescent="0.3">
      <c r="A9944" s="1">
        <v>40359</v>
      </c>
      <c r="B9944">
        <v>2134.030029</v>
      </c>
      <c r="C9944">
        <v>2153.360107</v>
      </c>
      <c r="D9944">
        <v>2105.26001</v>
      </c>
      <c r="E9944">
        <v>2109.23999</v>
      </c>
      <c r="F9944">
        <v>2109.23999</v>
      </c>
      <c r="G9944">
        <v>2221560000</v>
      </c>
    </row>
    <row r="9945" spans="1:7" x14ac:dyDescent="0.3">
      <c r="A9945" s="1">
        <v>40360</v>
      </c>
      <c r="B9945">
        <v>2110.75</v>
      </c>
      <c r="C9945">
        <v>2117.9399410000001</v>
      </c>
      <c r="D9945">
        <v>2061.139893</v>
      </c>
      <c r="E9945">
        <v>2101.360107</v>
      </c>
      <c r="F9945">
        <v>2101.360107</v>
      </c>
      <c r="G9945">
        <v>2717070000</v>
      </c>
    </row>
    <row r="9946" spans="1:7" x14ac:dyDescent="0.3">
      <c r="A9946" s="1">
        <v>40361</v>
      </c>
      <c r="B9946">
        <v>2105.5</v>
      </c>
      <c r="C9946">
        <v>2110.6599120000001</v>
      </c>
      <c r="D9946">
        <v>2077.709961</v>
      </c>
      <c r="E9946">
        <v>2091.790039</v>
      </c>
      <c r="F9946">
        <v>2091.790039</v>
      </c>
      <c r="G9946">
        <v>1672320000</v>
      </c>
    </row>
    <row r="9947" spans="1:7" x14ac:dyDescent="0.3">
      <c r="A9947" s="1">
        <v>40365</v>
      </c>
      <c r="B9947">
        <v>2122.280029</v>
      </c>
      <c r="C9947">
        <v>2136.3000489999999</v>
      </c>
      <c r="D9947">
        <v>2077.7700199999999</v>
      </c>
      <c r="E9947">
        <v>2093.8798830000001</v>
      </c>
      <c r="F9947">
        <v>2093.8798830000001</v>
      </c>
      <c r="G9947">
        <v>2173030000</v>
      </c>
    </row>
    <row r="9948" spans="1:7" x14ac:dyDescent="0.3">
      <c r="A9948" s="1">
        <v>40366</v>
      </c>
      <c r="B9948">
        <v>2099.6599120000001</v>
      </c>
      <c r="C9948">
        <v>2159.790039</v>
      </c>
      <c r="D9948">
        <v>2098.110107</v>
      </c>
      <c r="E9948">
        <v>2159.469971</v>
      </c>
      <c r="F9948">
        <v>2159.469971</v>
      </c>
      <c r="G9948">
        <v>2199500000</v>
      </c>
    </row>
    <row r="9949" spans="1:7" x14ac:dyDescent="0.3">
      <c r="A9949" s="1">
        <v>40367</v>
      </c>
      <c r="B9949">
        <v>2174.959961</v>
      </c>
      <c r="C9949">
        <v>2181.3000489999999</v>
      </c>
      <c r="D9949">
        <v>2150.1899410000001</v>
      </c>
      <c r="E9949">
        <v>2175.3999020000001</v>
      </c>
      <c r="F9949">
        <v>2175.3999020000001</v>
      </c>
      <c r="G9949">
        <v>2034030000</v>
      </c>
    </row>
    <row r="9950" spans="1:7" x14ac:dyDescent="0.3">
      <c r="A9950" s="1">
        <v>40368</v>
      </c>
      <c r="B9950">
        <v>2174.1999510000001</v>
      </c>
      <c r="C9950">
        <v>2196.9499510000001</v>
      </c>
      <c r="D9950">
        <v>2170.76001</v>
      </c>
      <c r="E9950">
        <v>2196.4499510000001</v>
      </c>
      <c r="F9950">
        <v>2196.4499510000001</v>
      </c>
      <c r="G9950">
        <v>1592610000</v>
      </c>
    </row>
    <row r="9951" spans="1:7" x14ac:dyDescent="0.3">
      <c r="A9951" s="1">
        <v>40371</v>
      </c>
      <c r="B9951">
        <v>2194.1201169999999</v>
      </c>
      <c r="C9951">
        <v>2213.389893</v>
      </c>
      <c r="D9951">
        <v>2183.5200199999999</v>
      </c>
      <c r="E9951">
        <v>2198.360107</v>
      </c>
      <c r="F9951">
        <v>2198.360107</v>
      </c>
      <c r="G9951">
        <v>1767970000</v>
      </c>
    </row>
    <row r="9952" spans="1:7" x14ac:dyDescent="0.3">
      <c r="A9952" s="1">
        <v>40372</v>
      </c>
      <c r="B9952">
        <v>2221.25</v>
      </c>
      <c r="C9952">
        <v>2248.1599120000001</v>
      </c>
      <c r="D9952">
        <v>2212.969971</v>
      </c>
      <c r="E9952">
        <v>2242.030029</v>
      </c>
      <c r="F9952">
        <v>2242.030029</v>
      </c>
      <c r="G9952">
        <v>2278480000</v>
      </c>
    </row>
    <row r="9953" spans="1:7" x14ac:dyDescent="0.3">
      <c r="A9953" s="1">
        <v>40373</v>
      </c>
      <c r="B9953">
        <v>2246.98999</v>
      </c>
      <c r="C9953">
        <v>2260.330078</v>
      </c>
      <c r="D9953">
        <v>2235.1499020000001</v>
      </c>
      <c r="E9953">
        <v>2249.8400879999999</v>
      </c>
      <c r="F9953">
        <v>2249.8400879999999</v>
      </c>
      <c r="G9953">
        <v>2213010000</v>
      </c>
    </row>
    <row r="9954" spans="1:7" x14ac:dyDescent="0.3">
      <c r="A9954" s="1">
        <v>40374</v>
      </c>
      <c r="B9954">
        <v>2247.76001</v>
      </c>
      <c r="C9954">
        <v>2253.330078</v>
      </c>
      <c r="D9954">
        <v>2218.919922</v>
      </c>
      <c r="E9954">
        <v>2249.080078</v>
      </c>
      <c r="F9954">
        <v>2249.080078</v>
      </c>
      <c r="G9954">
        <v>2011600000</v>
      </c>
    </row>
    <row r="9955" spans="1:7" x14ac:dyDescent="0.3">
      <c r="A9955" s="1">
        <v>40375</v>
      </c>
      <c r="B9955">
        <v>2231.709961</v>
      </c>
      <c r="C9955">
        <v>2236.6599120000001</v>
      </c>
      <c r="D9955">
        <v>2177.51001</v>
      </c>
      <c r="E9955">
        <v>2179.0500489999999</v>
      </c>
      <c r="F9955">
        <v>2179.0500489999999</v>
      </c>
      <c r="G9955">
        <v>2195150000</v>
      </c>
    </row>
    <row r="9956" spans="1:7" x14ac:dyDescent="0.3">
      <c r="A9956" s="1">
        <v>40378</v>
      </c>
      <c r="B9956">
        <v>2185.8100589999999</v>
      </c>
      <c r="C9956">
        <v>2201.290039</v>
      </c>
      <c r="D9956">
        <v>2171.1999510000001</v>
      </c>
      <c r="E9956">
        <v>2198.2299800000001</v>
      </c>
      <c r="F9956">
        <v>2198.2299800000001</v>
      </c>
      <c r="G9956">
        <v>1735090000</v>
      </c>
    </row>
    <row r="9957" spans="1:7" x14ac:dyDescent="0.3">
      <c r="A9957" s="1">
        <v>40379</v>
      </c>
      <c r="B9957">
        <v>2165.3500979999999</v>
      </c>
      <c r="C9957">
        <v>2222.610107</v>
      </c>
      <c r="D9957">
        <v>2159.9499510000001</v>
      </c>
      <c r="E9957">
        <v>2222.48999</v>
      </c>
      <c r="F9957">
        <v>2222.48999</v>
      </c>
      <c r="G9957">
        <v>1933270000</v>
      </c>
    </row>
    <row r="9958" spans="1:7" x14ac:dyDescent="0.3">
      <c r="A9958" s="1">
        <v>40380</v>
      </c>
      <c r="B9958">
        <v>2236.1298830000001</v>
      </c>
      <c r="C9958">
        <v>2236.3701169999999</v>
      </c>
      <c r="D9958">
        <v>2183.219971</v>
      </c>
      <c r="E9958">
        <v>2187.330078</v>
      </c>
      <c r="F9958">
        <v>2187.330078</v>
      </c>
      <c r="G9958">
        <v>2222030000</v>
      </c>
    </row>
    <row r="9959" spans="1:7" x14ac:dyDescent="0.3">
      <c r="A9959" s="1">
        <v>40381</v>
      </c>
      <c r="B9959">
        <v>2216.040039</v>
      </c>
      <c r="C9959">
        <v>2251.419922</v>
      </c>
      <c r="D9959">
        <v>2216.040039</v>
      </c>
      <c r="E9959">
        <v>2245.889893</v>
      </c>
      <c r="F9959">
        <v>2245.889893</v>
      </c>
      <c r="G9959">
        <v>2213220000</v>
      </c>
    </row>
    <row r="9960" spans="1:7" x14ac:dyDescent="0.3">
      <c r="A9960" s="1">
        <v>40382</v>
      </c>
      <c r="B9960">
        <v>2234.3400879999999</v>
      </c>
      <c r="C9960">
        <v>2269.469971</v>
      </c>
      <c r="D9960">
        <v>2227.5</v>
      </c>
      <c r="E9960">
        <v>2269.469971</v>
      </c>
      <c r="F9960">
        <v>2269.469971</v>
      </c>
      <c r="G9960">
        <v>2410600000</v>
      </c>
    </row>
    <row r="9961" spans="1:7" x14ac:dyDescent="0.3">
      <c r="A9961" s="1">
        <v>40385</v>
      </c>
      <c r="B9961">
        <v>2271.6201169999999</v>
      </c>
      <c r="C9961">
        <v>2296.429932</v>
      </c>
      <c r="D9961">
        <v>2262.959961</v>
      </c>
      <c r="E9961">
        <v>2296.429932</v>
      </c>
      <c r="F9961">
        <v>2296.429932</v>
      </c>
      <c r="G9961">
        <v>2164280000</v>
      </c>
    </row>
    <row r="9962" spans="1:7" x14ac:dyDescent="0.3">
      <c r="A9962" s="1">
        <v>40386</v>
      </c>
      <c r="B9962">
        <v>2306.6201169999999</v>
      </c>
      <c r="C9962">
        <v>2307.6000979999999</v>
      </c>
      <c r="D9962">
        <v>2280.719971</v>
      </c>
      <c r="E9962">
        <v>2288.25</v>
      </c>
      <c r="F9962">
        <v>2288.25</v>
      </c>
      <c r="G9962">
        <v>2065390000</v>
      </c>
    </row>
    <row r="9963" spans="1:7" x14ac:dyDescent="0.3">
      <c r="A9963" s="1">
        <v>40387</v>
      </c>
      <c r="B9963">
        <v>2284.6201169999999</v>
      </c>
      <c r="C9963">
        <v>2292.23999</v>
      </c>
      <c r="D9963">
        <v>2257.76001</v>
      </c>
      <c r="E9963">
        <v>2264.5600589999999</v>
      </c>
      <c r="F9963">
        <v>2264.5600589999999</v>
      </c>
      <c r="G9963">
        <v>1848520000</v>
      </c>
    </row>
    <row r="9964" spans="1:7" x14ac:dyDescent="0.3">
      <c r="A9964" s="1">
        <v>40388</v>
      </c>
      <c r="B9964">
        <v>2279.070068</v>
      </c>
      <c r="C9964">
        <v>2282.9399410000001</v>
      </c>
      <c r="D9964">
        <v>2228.5200199999999</v>
      </c>
      <c r="E9964">
        <v>2251.6899410000001</v>
      </c>
      <c r="F9964">
        <v>2251.6899410000001</v>
      </c>
      <c r="G9964">
        <v>2324590000</v>
      </c>
    </row>
    <row r="9965" spans="1:7" x14ac:dyDescent="0.3">
      <c r="A9965" s="1">
        <v>40389</v>
      </c>
      <c r="B9965">
        <v>2227.290039</v>
      </c>
      <c r="C9965">
        <v>2264.8100589999999</v>
      </c>
      <c r="D9965">
        <v>2218.610107</v>
      </c>
      <c r="E9965">
        <v>2254.6999510000001</v>
      </c>
      <c r="F9965">
        <v>2254.6999510000001</v>
      </c>
      <c r="G9965">
        <v>2138610000</v>
      </c>
    </row>
    <row r="9966" spans="1:7" x14ac:dyDescent="0.3">
      <c r="A9966" s="1">
        <v>40392</v>
      </c>
      <c r="B9966">
        <v>2283.320068</v>
      </c>
      <c r="C9966">
        <v>2299.23999</v>
      </c>
      <c r="D9966">
        <v>2274.2700199999999</v>
      </c>
      <c r="E9966">
        <v>2295.360107</v>
      </c>
      <c r="F9966">
        <v>2295.360107</v>
      </c>
      <c r="G9966">
        <v>1953200000</v>
      </c>
    </row>
    <row r="9967" spans="1:7" x14ac:dyDescent="0.3">
      <c r="A9967" s="1">
        <v>40393</v>
      </c>
      <c r="B9967">
        <v>2291.75</v>
      </c>
      <c r="C9967">
        <v>2295.030029</v>
      </c>
      <c r="D9967">
        <v>2272.330078</v>
      </c>
      <c r="E9967">
        <v>2283.5200199999999</v>
      </c>
      <c r="F9967">
        <v>2283.5200199999999</v>
      </c>
      <c r="G9967">
        <v>1997030000</v>
      </c>
    </row>
    <row r="9968" spans="1:7" x14ac:dyDescent="0.3">
      <c r="A9968" s="1">
        <v>40394</v>
      </c>
      <c r="B9968">
        <v>2291.0900879999999</v>
      </c>
      <c r="C9968">
        <v>2305.070068</v>
      </c>
      <c r="D9968">
        <v>2283.209961</v>
      </c>
      <c r="E9968">
        <v>2303.570068</v>
      </c>
      <c r="F9968">
        <v>2303.570068</v>
      </c>
      <c r="G9968">
        <v>2021980000</v>
      </c>
    </row>
    <row r="9969" spans="1:7" x14ac:dyDescent="0.3">
      <c r="A9969" s="1">
        <v>40395</v>
      </c>
      <c r="B9969">
        <v>2291.219971</v>
      </c>
      <c r="C9969">
        <v>2298.860107</v>
      </c>
      <c r="D9969">
        <v>2281.679932</v>
      </c>
      <c r="E9969">
        <v>2293.0600589999999</v>
      </c>
      <c r="F9969">
        <v>2293.0600589999999</v>
      </c>
      <c r="G9969">
        <v>1774300000</v>
      </c>
    </row>
    <row r="9970" spans="1:7" x14ac:dyDescent="0.3">
      <c r="A9970" s="1">
        <v>40396</v>
      </c>
      <c r="B9970">
        <v>2267.419922</v>
      </c>
      <c r="C9970">
        <v>2291.1499020000001</v>
      </c>
      <c r="D9970">
        <v>2253.919922</v>
      </c>
      <c r="E9970">
        <v>2288.469971</v>
      </c>
      <c r="F9970">
        <v>2288.469971</v>
      </c>
      <c r="G9970">
        <v>1876630000</v>
      </c>
    </row>
    <row r="9971" spans="1:7" x14ac:dyDescent="0.3">
      <c r="A9971" s="1">
        <v>40399</v>
      </c>
      <c r="B9971">
        <v>2298.8100589999999</v>
      </c>
      <c r="C9971">
        <v>2309.429932</v>
      </c>
      <c r="D9971">
        <v>2289.030029</v>
      </c>
      <c r="E9971">
        <v>2305.6899410000001</v>
      </c>
      <c r="F9971">
        <v>2305.6899410000001</v>
      </c>
      <c r="G9971">
        <v>1614580000</v>
      </c>
    </row>
    <row r="9972" spans="1:7" x14ac:dyDescent="0.3">
      <c r="A9972" s="1">
        <v>40400</v>
      </c>
      <c r="B9972">
        <v>2280.0600589999999</v>
      </c>
      <c r="C9972">
        <v>2290.51001</v>
      </c>
      <c r="D9972">
        <v>2261.5</v>
      </c>
      <c r="E9972">
        <v>2277.169922</v>
      </c>
      <c r="F9972">
        <v>2277.169922</v>
      </c>
      <c r="G9972">
        <v>2039590000</v>
      </c>
    </row>
    <row r="9973" spans="1:7" x14ac:dyDescent="0.3">
      <c r="A9973" s="1">
        <v>40401</v>
      </c>
      <c r="B9973">
        <v>2236.929932</v>
      </c>
      <c r="C9973">
        <v>2236.929932</v>
      </c>
      <c r="D9973">
        <v>2204.9399410000001</v>
      </c>
      <c r="E9973">
        <v>2208.6298830000001</v>
      </c>
      <c r="F9973">
        <v>2208.6298830000001</v>
      </c>
      <c r="G9973">
        <v>2274460000</v>
      </c>
    </row>
    <row r="9974" spans="1:7" x14ac:dyDescent="0.3">
      <c r="A9974" s="1">
        <v>40402</v>
      </c>
      <c r="B9974">
        <v>2164.639893</v>
      </c>
      <c r="C9974">
        <v>2197.969971</v>
      </c>
      <c r="D9974">
        <v>2163.070068</v>
      </c>
      <c r="E9974">
        <v>2190.2700199999999</v>
      </c>
      <c r="F9974">
        <v>2190.2700199999999</v>
      </c>
      <c r="G9974">
        <v>2189680000</v>
      </c>
    </row>
    <row r="9975" spans="1:7" x14ac:dyDescent="0.3">
      <c r="A9975" s="1">
        <v>40403</v>
      </c>
      <c r="B9975">
        <v>2183.0900879999999</v>
      </c>
      <c r="C9975">
        <v>2190.2700199999999</v>
      </c>
      <c r="D9975">
        <v>2173.4799800000001</v>
      </c>
      <c r="E9975">
        <v>2173.4799800000001</v>
      </c>
      <c r="F9975">
        <v>2173.4799800000001</v>
      </c>
      <c r="G9975">
        <v>1605040000</v>
      </c>
    </row>
    <row r="9976" spans="1:7" x14ac:dyDescent="0.3">
      <c r="A9976" s="1">
        <v>40406</v>
      </c>
      <c r="B9976">
        <v>2161.3100589999999</v>
      </c>
      <c r="C9976">
        <v>2193.8400879999999</v>
      </c>
      <c r="D9976">
        <v>2155.6599120000001</v>
      </c>
      <c r="E9976">
        <v>2181.8701169999999</v>
      </c>
      <c r="F9976">
        <v>2181.8701169999999</v>
      </c>
      <c r="G9976">
        <v>1627620000</v>
      </c>
    </row>
    <row r="9977" spans="1:7" x14ac:dyDescent="0.3">
      <c r="A9977" s="1">
        <v>40407</v>
      </c>
      <c r="B9977">
        <v>2197.0900879999999</v>
      </c>
      <c r="C9977">
        <v>2225.080078</v>
      </c>
      <c r="D9977">
        <v>2193.419922</v>
      </c>
      <c r="E9977">
        <v>2209.4399410000001</v>
      </c>
      <c r="F9977">
        <v>2209.4399410000001</v>
      </c>
      <c r="G9977">
        <v>1736870000</v>
      </c>
    </row>
    <row r="9978" spans="1:7" x14ac:dyDescent="0.3">
      <c r="A9978" s="1">
        <v>40408</v>
      </c>
      <c r="B9978">
        <v>2205.3000489999999</v>
      </c>
      <c r="C9978">
        <v>2228.8999020000001</v>
      </c>
      <c r="D9978">
        <v>2196.110107</v>
      </c>
      <c r="E9978">
        <v>2215.6999510000001</v>
      </c>
      <c r="F9978">
        <v>2215.6999510000001</v>
      </c>
      <c r="G9978">
        <v>1654560000</v>
      </c>
    </row>
    <row r="9979" spans="1:7" x14ac:dyDescent="0.3">
      <c r="A9979" s="1">
        <v>40409</v>
      </c>
      <c r="B9979">
        <v>2204.8000489999999</v>
      </c>
      <c r="C9979">
        <v>2211.7299800000001</v>
      </c>
      <c r="D9979">
        <v>2168.73999</v>
      </c>
      <c r="E9979">
        <v>2178.9499510000001</v>
      </c>
      <c r="F9979">
        <v>2178.9499510000001</v>
      </c>
      <c r="G9979">
        <v>2094800000</v>
      </c>
    </row>
    <row r="9980" spans="1:7" x14ac:dyDescent="0.3">
      <c r="A9980" s="1">
        <v>40410</v>
      </c>
      <c r="B9980">
        <v>2172.26001</v>
      </c>
      <c r="C9980">
        <v>2182.669922</v>
      </c>
      <c r="D9980">
        <v>2159.540039</v>
      </c>
      <c r="E9980">
        <v>2179.76001</v>
      </c>
      <c r="F9980">
        <v>2179.76001</v>
      </c>
      <c r="G9980">
        <v>1898500000</v>
      </c>
    </row>
    <row r="9981" spans="1:7" x14ac:dyDescent="0.3">
      <c r="A9981" s="1">
        <v>40413</v>
      </c>
      <c r="B9981">
        <v>2188.3400879999999</v>
      </c>
      <c r="C9981">
        <v>2200.5200199999999</v>
      </c>
      <c r="D9981">
        <v>2159.4399410000001</v>
      </c>
      <c r="E9981">
        <v>2159.6298830000001</v>
      </c>
      <c r="F9981">
        <v>2159.6298830000001</v>
      </c>
      <c r="G9981">
        <v>1665900000</v>
      </c>
    </row>
    <row r="9982" spans="1:7" x14ac:dyDescent="0.3">
      <c r="A9982" s="1">
        <v>40414</v>
      </c>
      <c r="B9982">
        <v>2131</v>
      </c>
      <c r="C9982">
        <v>2144.1999510000001</v>
      </c>
      <c r="D9982">
        <v>2113.709961</v>
      </c>
      <c r="E9982">
        <v>2123.76001</v>
      </c>
      <c r="F9982">
        <v>2123.76001</v>
      </c>
      <c r="G9982">
        <v>2141650000</v>
      </c>
    </row>
    <row r="9983" spans="1:7" x14ac:dyDescent="0.3">
      <c r="A9983" s="1">
        <v>40415</v>
      </c>
      <c r="B9983">
        <v>2109.1499020000001</v>
      </c>
      <c r="C9983">
        <v>2148.3500979999999</v>
      </c>
      <c r="D9983">
        <v>2102.26001</v>
      </c>
      <c r="E9983">
        <v>2141.540039</v>
      </c>
      <c r="F9983">
        <v>2141.540039</v>
      </c>
      <c r="G9983">
        <v>2019480000</v>
      </c>
    </row>
    <row r="9984" spans="1:7" x14ac:dyDescent="0.3">
      <c r="A9984" s="1">
        <v>40416</v>
      </c>
      <c r="B9984">
        <v>2148.48999</v>
      </c>
      <c r="C9984">
        <v>2154.320068</v>
      </c>
      <c r="D9984">
        <v>2116.820068</v>
      </c>
      <c r="E9984">
        <v>2118.6899410000001</v>
      </c>
      <c r="F9984">
        <v>2118.6899410000001</v>
      </c>
      <c r="G9984">
        <v>1804510000</v>
      </c>
    </row>
    <row r="9985" spans="1:7" x14ac:dyDescent="0.3">
      <c r="A9985" s="1">
        <v>40417</v>
      </c>
      <c r="B9985">
        <v>2134.1599120000001</v>
      </c>
      <c r="C9985">
        <v>2154.98999</v>
      </c>
      <c r="D9985">
        <v>2099.290039</v>
      </c>
      <c r="E9985">
        <v>2153.6298830000001</v>
      </c>
      <c r="F9985">
        <v>2153.6298830000001</v>
      </c>
      <c r="G9985">
        <v>2134550000</v>
      </c>
    </row>
    <row r="9986" spans="1:7" x14ac:dyDescent="0.3">
      <c r="A9986" s="1">
        <v>40420</v>
      </c>
      <c r="B9986">
        <v>2145.76001</v>
      </c>
      <c r="C9986">
        <v>2154.469971</v>
      </c>
      <c r="D9986">
        <v>2119.929932</v>
      </c>
      <c r="E9986">
        <v>2119.969971</v>
      </c>
      <c r="F9986">
        <v>2119.969971</v>
      </c>
      <c r="G9986">
        <v>1585200000</v>
      </c>
    </row>
    <row r="9987" spans="1:7" x14ac:dyDescent="0.3">
      <c r="A9987" s="1">
        <v>40421</v>
      </c>
      <c r="B9987">
        <v>2109.76001</v>
      </c>
      <c r="C9987">
        <v>2128.8999020000001</v>
      </c>
      <c r="D9987">
        <v>2101.5200199999999</v>
      </c>
      <c r="E9987">
        <v>2114.030029</v>
      </c>
      <c r="F9987">
        <v>2114.030029</v>
      </c>
      <c r="G9987">
        <v>2084110000</v>
      </c>
    </row>
    <row r="9988" spans="1:7" x14ac:dyDescent="0.3">
      <c r="A9988" s="1">
        <v>40422</v>
      </c>
      <c r="B9988">
        <v>2142.75</v>
      </c>
      <c r="C9988">
        <v>2177.5</v>
      </c>
      <c r="D9988">
        <v>2141.9499510000001</v>
      </c>
      <c r="E9988">
        <v>2176.8400879999999</v>
      </c>
      <c r="F9988">
        <v>2176.8400879999999</v>
      </c>
      <c r="G9988">
        <v>2133970000</v>
      </c>
    </row>
    <row r="9989" spans="1:7" x14ac:dyDescent="0.3">
      <c r="A9989" s="1">
        <v>40423</v>
      </c>
      <c r="B9989">
        <v>2178.98999</v>
      </c>
      <c r="C9989">
        <v>2200.01001</v>
      </c>
      <c r="D9989">
        <v>2173.709961</v>
      </c>
      <c r="E9989">
        <v>2200.01001</v>
      </c>
      <c r="F9989">
        <v>2200.01001</v>
      </c>
      <c r="G9989">
        <v>1680590000</v>
      </c>
    </row>
    <row r="9990" spans="1:7" x14ac:dyDescent="0.3">
      <c r="A9990" s="1">
        <v>40424</v>
      </c>
      <c r="B9990">
        <v>2227.959961</v>
      </c>
      <c r="C9990">
        <v>2235.570068</v>
      </c>
      <c r="D9990">
        <v>2213.5600589999999</v>
      </c>
      <c r="E9990">
        <v>2233.75</v>
      </c>
      <c r="F9990">
        <v>2233.75</v>
      </c>
      <c r="G9990">
        <v>1647790000</v>
      </c>
    </row>
    <row r="9991" spans="1:7" x14ac:dyDescent="0.3">
      <c r="A9991" s="1">
        <v>40428</v>
      </c>
      <c r="B9991">
        <v>2227.26001</v>
      </c>
      <c r="C9991">
        <v>2231.280029</v>
      </c>
      <c r="D9991">
        <v>2206.6201169999999</v>
      </c>
      <c r="E9991">
        <v>2208.889893</v>
      </c>
      <c r="F9991">
        <v>2208.889893</v>
      </c>
      <c r="G9991">
        <v>1685240000</v>
      </c>
    </row>
    <row r="9992" spans="1:7" x14ac:dyDescent="0.3">
      <c r="A9992" s="1">
        <v>40429</v>
      </c>
      <c r="B9992">
        <v>2216.070068</v>
      </c>
      <c r="C9992">
        <v>2237.419922</v>
      </c>
      <c r="D9992">
        <v>2215.8999020000001</v>
      </c>
      <c r="E9992">
        <v>2228.8701169999999</v>
      </c>
      <c r="F9992">
        <v>2228.8701169999999</v>
      </c>
      <c r="G9992">
        <v>2018210000</v>
      </c>
    </row>
    <row r="9993" spans="1:7" x14ac:dyDescent="0.3">
      <c r="A9993" s="1">
        <v>40430</v>
      </c>
      <c r="B9993">
        <v>2251.0900879999999</v>
      </c>
      <c r="C9993">
        <v>2251.9799800000001</v>
      </c>
      <c r="D9993">
        <v>2229.8000489999999</v>
      </c>
      <c r="E9993">
        <v>2236.1999510000001</v>
      </c>
      <c r="F9993">
        <v>2236.1999510000001</v>
      </c>
      <c r="G9993">
        <v>1706650000</v>
      </c>
    </row>
    <row r="9994" spans="1:7" x14ac:dyDescent="0.3">
      <c r="A9994" s="1">
        <v>40431</v>
      </c>
      <c r="B9994">
        <v>2239.080078</v>
      </c>
      <c r="C9994">
        <v>2246.6000979999999</v>
      </c>
      <c r="D9994">
        <v>2229.1201169999999</v>
      </c>
      <c r="E9994">
        <v>2242.4799800000001</v>
      </c>
      <c r="F9994">
        <v>2242.4799800000001</v>
      </c>
      <c r="G9994">
        <v>1692470000</v>
      </c>
    </row>
    <row r="9995" spans="1:7" x14ac:dyDescent="0.3">
      <c r="A9995" s="1">
        <v>40434</v>
      </c>
      <c r="B9995">
        <v>2263.8000489999999</v>
      </c>
      <c r="C9995">
        <v>2289.48999</v>
      </c>
      <c r="D9995">
        <v>2263.6899410000001</v>
      </c>
      <c r="E9995">
        <v>2285.709961</v>
      </c>
      <c r="F9995">
        <v>2285.709961</v>
      </c>
      <c r="G9995">
        <v>1937630000</v>
      </c>
    </row>
    <row r="9996" spans="1:7" x14ac:dyDescent="0.3">
      <c r="A9996" s="1">
        <v>40435</v>
      </c>
      <c r="B9996">
        <v>2281.3100589999999</v>
      </c>
      <c r="C9996">
        <v>2302.570068</v>
      </c>
      <c r="D9996">
        <v>2274.570068</v>
      </c>
      <c r="E9996">
        <v>2289.7700199999999</v>
      </c>
      <c r="F9996">
        <v>2289.7700199999999</v>
      </c>
      <c r="G9996">
        <v>2079030000</v>
      </c>
    </row>
    <row r="9997" spans="1:7" x14ac:dyDescent="0.3">
      <c r="A9997" s="1">
        <v>40436</v>
      </c>
      <c r="B9997">
        <v>2283.169922</v>
      </c>
      <c r="C9997">
        <v>2304.6000979999999</v>
      </c>
      <c r="D9997">
        <v>2276.320068</v>
      </c>
      <c r="E9997">
        <v>2301.320068</v>
      </c>
      <c r="F9997">
        <v>2301.320068</v>
      </c>
      <c r="G9997">
        <v>2067130000</v>
      </c>
    </row>
    <row r="9998" spans="1:7" x14ac:dyDescent="0.3">
      <c r="A9998" s="1">
        <v>40437</v>
      </c>
      <c r="B9998">
        <v>2297.51001</v>
      </c>
      <c r="C9998">
        <v>2304.9499510000001</v>
      </c>
      <c r="D9998">
        <v>2288.709961</v>
      </c>
      <c r="E9998">
        <v>2303.25</v>
      </c>
      <c r="F9998">
        <v>2303.25</v>
      </c>
      <c r="G9998">
        <v>1809280000</v>
      </c>
    </row>
    <row r="9999" spans="1:7" x14ac:dyDescent="0.3">
      <c r="A9999" s="1">
        <v>40438</v>
      </c>
      <c r="B9999">
        <v>2318.419922</v>
      </c>
      <c r="C9999">
        <v>2320.3701169999999</v>
      </c>
      <c r="D9999">
        <v>2301.820068</v>
      </c>
      <c r="E9999">
        <v>2315.610107</v>
      </c>
      <c r="F9999">
        <v>2315.610107</v>
      </c>
      <c r="G9999">
        <v>2432480000</v>
      </c>
    </row>
    <row r="10000" spans="1:7" x14ac:dyDescent="0.3">
      <c r="A10000" s="1">
        <v>40441</v>
      </c>
      <c r="B10000">
        <v>2322.8000489999999</v>
      </c>
      <c r="C10000">
        <v>2358.8999020000001</v>
      </c>
      <c r="D10000">
        <v>2317.889893</v>
      </c>
      <c r="E10000">
        <v>2355.830078</v>
      </c>
      <c r="F10000">
        <v>2355.830078</v>
      </c>
      <c r="G10000">
        <v>1989520000</v>
      </c>
    </row>
    <row r="10001" spans="1:7" x14ac:dyDescent="0.3">
      <c r="A10001" s="1">
        <v>40442</v>
      </c>
      <c r="B10001">
        <v>2355.2700199999999</v>
      </c>
      <c r="C10001">
        <v>2366.76001</v>
      </c>
      <c r="D10001">
        <v>2341.820068</v>
      </c>
      <c r="E10001">
        <v>2349.3500979999999</v>
      </c>
      <c r="F10001">
        <v>2349.3500979999999</v>
      </c>
      <c r="G10001">
        <v>2125100000</v>
      </c>
    </row>
    <row r="10002" spans="1:7" x14ac:dyDescent="0.3">
      <c r="A10002" s="1">
        <v>40443</v>
      </c>
      <c r="B10002">
        <v>2339.9099120000001</v>
      </c>
      <c r="C10002">
        <v>2355.9099120000001</v>
      </c>
      <c r="D10002">
        <v>2323.5500489999999</v>
      </c>
      <c r="E10002">
        <v>2334.5500489999999</v>
      </c>
      <c r="F10002">
        <v>2334.5500489999999</v>
      </c>
      <c r="G10002">
        <v>2170210000</v>
      </c>
    </row>
    <row r="10003" spans="1:7" x14ac:dyDescent="0.3">
      <c r="A10003" s="1">
        <v>40444</v>
      </c>
      <c r="B10003">
        <v>2316.709961</v>
      </c>
      <c r="C10003">
        <v>2353.790039</v>
      </c>
      <c r="D10003">
        <v>2316.110107</v>
      </c>
      <c r="E10003">
        <v>2327.080078</v>
      </c>
      <c r="F10003">
        <v>2327.080078</v>
      </c>
      <c r="G10003">
        <v>1923110000</v>
      </c>
    </row>
    <row r="10004" spans="1:7" x14ac:dyDescent="0.3">
      <c r="A10004" s="1">
        <v>40445</v>
      </c>
      <c r="B10004">
        <v>2356.26001</v>
      </c>
      <c r="C10004">
        <v>2381.219971</v>
      </c>
      <c r="D10004">
        <v>2353.5</v>
      </c>
      <c r="E10004">
        <v>2381.219971</v>
      </c>
      <c r="F10004">
        <v>2381.219971</v>
      </c>
      <c r="G10004">
        <v>1993380000</v>
      </c>
    </row>
    <row r="10005" spans="1:7" x14ac:dyDescent="0.3">
      <c r="A10005" s="1">
        <v>40448</v>
      </c>
      <c r="B10005">
        <v>2379.7299800000001</v>
      </c>
      <c r="C10005">
        <v>2386.01001</v>
      </c>
      <c r="D10005">
        <v>2368.6499020000001</v>
      </c>
      <c r="E10005">
        <v>2369.7700199999999</v>
      </c>
      <c r="F10005">
        <v>2369.7700199999999</v>
      </c>
      <c r="G10005">
        <v>1873120000</v>
      </c>
    </row>
    <row r="10006" spans="1:7" x14ac:dyDescent="0.3">
      <c r="A10006" s="1">
        <v>40449</v>
      </c>
      <c r="B10006">
        <v>2373.1298830000001</v>
      </c>
      <c r="C10006">
        <v>2383.669922</v>
      </c>
      <c r="D10006">
        <v>2339.5</v>
      </c>
      <c r="E10006">
        <v>2379.5900879999999</v>
      </c>
      <c r="F10006">
        <v>2379.5900879999999</v>
      </c>
      <c r="G10006">
        <v>2125730000</v>
      </c>
    </row>
    <row r="10007" spans="1:7" x14ac:dyDescent="0.3">
      <c r="A10007" s="1">
        <v>40450</v>
      </c>
      <c r="B10007">
        <v>2372.3701169999999</v>
      </c>
      <c r="C10007">
        <v>2382.1499020000001</v>
      </c>
      <c r="D10007">
        <v>2366.1899410000001</v>
      </c>
      <c r="E10007">
        <v>2376.5600589999999</v>
      </c>
      <c r="F10007">
        <v>2376.5600589999999</v>
      </c>
      <c r="G10007">
        <v>2077930000</v>
      </c>
    </row>
    <row r="10008" spans="1:7" x14ac:dyDescent="0.3">
      <c r="A10008" s="1">
        <v>40451</v>
      </c>
      <c r="B10008">
        <v>2390.959961</v>
      </c>
      <c r="C10008">
        <v>2400.0600589999999</v>
      </c>
      <c r="D10008">
        <v>2354.219971</v>
      </c>
      <c r="E10008">
        <v>2368.6201169999999</v>
      </c>
      <c r="F10008">
        <v>2368.6201169999999</v>
      </c>
      <c r="G10008">
        <v>2418300000</v>
      </c>
    </row>
    <row r="10009" spans="1:7" x14ac:dyDescent="0.3">
      <c r="A10009" s="1">
        <v>40452</v>
      </c>
      <c r="B10009">
        <v>2386.820068</v>
      </c>
      <c r="C10009">
        <v>2389.4499510000001</v>
      </c>
      <c r="D10009">
        <v>2359.320068</v>
      </c>
      <c r="E10009">
        <v>2370.75</v>
      </c>
      <c r="F10009">
        <v>2370.75</v>
      </c>
      <c r="G10009">
        <v>1932650000</v>
      </c>
    </row>
    <row r="10010" spans="1:7" x14ac:dyDescent="0.3">
      <c r="A10010" s="1">
        <v>40455</v>
      </c>
      <c r="B10010">
        <v>2362.25</v>
      </c>
      <c r="C10010">
        <v>2370.8701169999999</v>
      </c>
      <c r="D10010">
        <v>2332.459961</v>
      </c>
      <c r="E10010">
        <v>2344.5200199999999</v>
      </c>
      <c r="F10010">
        <v>2344.5200199999999</v>
      </c>
      <c r="G10010">
        <v>1901980000</v>
      </c>
    </row>
    <row r="10011" spans="1:7" x14ac:dyDescent="0.3">
      <c r="A10011" s="1">
        <v>40456</v>
      </c>
      <c r="B10011">
        <v>2368.5200199999999</v>
      </c>
      <c r="C10011">
        <v>2402.419922</v>
      </c>
      <c r="D10011">
        <v>2366.0600589999999</v>
      </c>
      <c r="E10011">
        <v>2399.830078</v>
      </c>
      <c r="F10011">
        <v>2399.830078</v>
      </c>
      <c r="G10011">
        <v>2203470000</v>
      </c>
    </row>
    <row r="10012" spans="1:7" x14ac:dyDescent="0.3">
      <c r="A10012" s="1">
        <v>40457</v>
      </c>
      <c r="B10012">
        <v>2395.1599120000001</v>
      </c>
      <c r="C10012">
        <v>2399.1298830000001</v>
      </c>
      <c r="D10012">
        <v>2368.429932</v>
      </c>
      <c r="E10012">
        <v>2380.6599120000001</v>
      </c>
      <c r="F10012">
        <v>2380.6599120000001</v>
      </c>
      <c r="G10012">
        <v>2103800000</v>
      </c>
    </row>
    <row r="10013" spans="1:7" x14ac:dyDescent="0.3">
      <c r="A10013" s="1">
        <v>40458</v>
      </c>
      <c r="B10013">
        <v>2391.6298830000001</v>
      </c>
      <c r="C10013">
        <v>2392.73999</v>
      </c>
      <c r="D10013">
        <v>2368.25</v>
      </c>
      <c r="E10013">
        <v>2383.669922</v>
      </c>
      <c r="F10013">
        <v>2383.669922</v>
      </c>
      <c r="G10013">
        <v>1846240000</v>
      </c>
    </row>
    <row r="10014" spans="1:7" x14ac:dyDescent="0.3">
      <c r="A10014" s="1">
        <v>40459</v>
      </c>
      <c r="B10014">
        <v>2384.76001</v>
      </c>
      <c r="C10014">
        <v>2406.669922</v>
      </c>
      <c r="D10014">
        <v>2370.530029</v>
      </c>
      <c r="E10014">
        <v>2401.9099120000001</v>
      </c>
      <c r="F10014">
        <v>2401.9099120000001</v>
      </c>
      <c r="G10014">
        <v>2000980000</v>
      </c>
    </row>
    <row r="10015" spans="1:7" x14ac:dyDescent="0.3">
      <c r="A10015" s="1">
        <v>40462</v>
      </c>
      <c r="B10015">
        <v>2403.459961</v>
      </c>
      <c r="C10015">
        <v>2413.030029</v>
      </c>
      <c r="D10015">
        <v>2397.570068</v>
      </c>
      <c r="E10015">
        <v>2402.330078</v>
      </c>
      <c r="F10015">
        <v>2402.330078</v>
      </c>
      <c r="G10015">
        <v>1539990000</v>
      </c>
    </row>
    <row r="10016" spans="1:7" x14ac:dyDescent="0.3">
      <c r="A10016" s="1">
        <v>40463</v>
      </c>
      <c r="B10016">
        <v>2397.6999510000001</v>
      </c>
      <c r="C10016">
        <v>2421.790039</v>
      </c>
      <c r="D10016">
        <v>2379.389893</v>
      </c>
      <c r="E10016">
        <v>2417.919922</v>
      </c>
      <c r="F10016">
        <v>2417.919922</v>
      </c>
      <c r="G10016">
        <v>1960920000</v>
      </c>
    </row>
    <row r="10017" spans="1:7" x14ac:dyDescent="0.3">
      <c r="A10017" s="1">
        <v>40464</v>
      </c>
      <c r="B10017">
        <v>2432.5500489999999</v>
      </c>
      <c r="C10017">
        <v>2452.540039</v>
      </c>
      <c r="D10017">
        <v>2426.5200199999999</v>
      </c>
      <c r="E10017">
        <v>2441.2299800000001</v>
      </c>
      <c r="F10017">
        <v>2441.2299800000001</v>
      </c>
      <c r="G10017">
        <v>2294450000</v>
      </c>
    </row>
    <row r="10018" spans="1:7" x14ac:dyDescent="0.3">
      <c r="A10018" s="1">
        <v>40465</v>
      </c>
      <c r="B10018">
        <v>2441.209961</v>
      </c>
      <c r="C10018">
        <v>2445.8500979999999</v>
      </c>
      <c r="D10018">
        <v>2422.070068</v>
      </c>
      <c r="E10018">
        <v>2435.3798830000001</v>
      </c>
      <c r="F10018">
        <v>2435.3798830000001</v>
      </c>
      <c r="G10018">
        <v>2014540000</v>
      </c>
    </row>
    <row r="10019" spans="1:7" x14ac:dyDescent="0.3">
      <c r="A10019" s="1">
        <v>40466</v>
      </c>
      <c r="B10019">
        <v>2461.6999510000001</v>
      </c>
      <c r="C10019">
        <v>2468.7700199999999</v>
      </c>
      <c r="D10019">
        <v>2438.030029</v>
      </c>
      <c r="E10019">
        <v>2468.7700199999999</v>
      </c>
      <c r="F10019">
        <v>2468.7700199999999</v>
      </c>
      <c r="G10019">
        <v>2232810000</v>
      </c>
    </row>
    <row r="10020" spans="1:7" x14ac:dyDescent="0.3">
      <c r="A10020" s="1">
        <v>40469</v>
      </c>
      <c r="B10020">
        <v>2470.1201169999999</v>
      </c>
      <c r="C10020">
        <v>2480.9499510000001</v>
      </c>
      <c r="D10020">
        <v>2462.5500489999999</v>
      </c>
      <c r="E10020">
        <v>2480.6599120000001</v>
      </c>
      <c r="F10020">
        <v>2480.6599120000001</v>
      </c>
      <c r="G10020">
        <v>1724710000</v>
      </c>
    </row>
    <row r="10021" spans="1:7" x14ac:dyDescent="0.3">
      <c r="A10021" s="1">
        <v>40470</v>
      </c>
      <c r="B10021">
        <v>2442.209961</v>
      </c>
      <c r="C10021">
        <v>2462.9399410000001</v>
      </c>
      <c r="D10021">
        <v>2422.139893</v>
      </c>
      <c r="E10021">
        <v>2436.9499510000001</v>
      </c>
      <c r="F10021">
        <v>2436.9499510000001</v>
      </c>
      <c r="G10021">
        <v>2241840000</v>
      </c>
    </row>
    <row r="10022" spans="1:7" x14ac:dyDescent="0.3">
      <c r="A10022" s="1">
        <v>40471</v>
      </c>
      <c r="B10022">
        <v>2443.1999510000001</v>
      </c>
      <c r="C10022">
        <v>2469.719971</v>
      </c>
      <c r="D10022">
        <v>2441.070068</v>
      </c>
      <c r="E10022">
        <v>2457.389893</v>
      </c>
      <c r="F10022">
        <v>2457.389893</v>
      </c>
      <c r="G10022">
        <v>2016770000</v>
      </c>
    </row>
    <row r="10023" spans="1:7" x14ac:dyDescent="0.3">
      <c r="A10023" s="1">
        <v>40472</v>
      </c>
      <c r="B10023">
        <v>2470.719971</v>
      </c>
      <c r="C10023">
        <v>2482.139893</v>
      </c>
      <c r="D10023">
        <v>2436.3400879999999</v>
      </c>
      <c r="E10023">
        <v>2459.669922</v>
      </c>
      <c r="F10023">
        <v>2459.669922</v>
      </c>
      <c r="G10023">
        <v>2135480000</v>
      </c>
    </row>
    <row r="10024" spans="1:7" x14ac:dyDescent="0.3">
      <c r="A10024" s="1">
        <v>40473</v>
      </c>
      <c r="B10024">
        <v>2461.6000979999999</v>
      </c>
      <c r="C10024">
        <v>2479.389893</v>
      </c>
      <c r="D10024">
        <v>2459.429932</v>
      </c>
      <c r="E10024">
        <v>2479.389893</v>
      </c>
      <c r="F10024">
        <v>2479.389893</v>
      </c>
      <c r="G10024">
        <v>1648180000</v>
      </c>
    </row>
    <row r="10025" spans="1:7" x14ac:dyDescent="0.3">
      <c r="A10025" s="1">
        <v>40476</v>
      </c>
      <c r="B10025">
        <v>2491.6201169999999</v>
      </c>
      <c r="C10025">
        <v>2507.030029</v>
      </c>
      <c r="D10025">
        <v>2490.110107</v>
      </c>
      <c r="E10025">
        <v>2490.8500979999999</v>
      </c>
      <c r="F10025">
        <v>2490.8500979999999</v>
      </c>
      <c r="G10025">
        <v>1746320000</v>
      </c>
    </row>
    <row r="10026" spans="1:7" x14ac:dyDescent="0.3">
      <c r="A10026" s="1">
        <v>40477</v>
      </c>
      <c r="B10026">
        <v>2476.51001</v>
      </c>
      <c r="C10026">
        <v>2503.030029</v>
      </c>
      <c r="D10026">
        <v>2470.1201169999999</v>
      </c>
      <c r="E10026">
        <v>2497.290039</v>
      </c>
      <c r="F10026">
        <v>2497.290039</v>
      </c>
      <c r="G10026">
        <v>1914350000</v>
      </c>
    </row>
    <row r="10027" spans="1:7" x14ac:dyDescent="0.3">
      <c r="A10027" s="1">
        <v>40478</v>
      </c>
      <c r="B10027">
        <v>2484.0900879999999</v>
      </c>
      <c r="C10027">
        <v>2505.3500979999999</v>
      </c>
      <c r="D10027">
        <v>2478.01001</v>
      </c>
      <c r="E10027">
        <v>2503.26001</v>
      </c>
      <c r="F10027">
        <v>2503.26001</v>
      </c>
      <c r="G10027">
        <v>2013240000</v>
      </c>
    </row>
    <row r="10028" spans="1:7" x14ac:dyDescent="0.3">
      <c r="A10028" s="1">
        <v>40479</v>
      </c>
      <c r="B10028">
        <v>2516.1599120000001</v>
      </c>
      <c r="C10028">
        <v>2516.1999510000001</v>
      </c>
      <c r="D10028">
        <v>2489.76001</v>
      </c>
      <c r="E10028">
        <v>2507.3701169999999</v>
      </c>
      <c r="F10028">
        <v>2507.3701169999999</v>
      </c>
      <c r="G10028">
        <v>1998340000</v>
      </c>
    </row>
    <row r="10029" spans="1:7" x14ac:dyDescent="0.3">
      <c r="A10029" s="1">
        <v>40480</v>
      </c>
      <c r="B10029">
        <v>2505.98999</v>
      </c>
      <c r="C10029">
        <v>2517.5</v>
      </c>
      <c r="D10029">
        <v>2505.860107</v>
      </c>
      <c r="E10029">
        <v>2507.4099120000001</v>
      </c>
      <c r="F10029">
        <v>2507.4099120000001</v>
      </c>
      <c r="G10029">
        <v>2068700000</v>
      </c>
    </row>
    <row r="10030" spans="1:7" x14ac:dyDescent="0.3">
      <c r="A10030" s="1">
        <v>40483</v>
      </c>
      <c r="B10030">
        <v>2520.4499510000001</v>
      </c>
      <c r="C10030">
        <v>2532.3701169999999</v>
      </c>
      <c r="D10030">
        <v>2491.459961</v>
      </c>
      <c r="E10030">
        <v>2504.8400879999999</v>
      </c>
      <c r="F10030">
        <v>2504.8400879999999</v>
      </c>
      <c r="G10030">
        <v>1904790000</v>
      </c>
    </row>
    <row r="10031" spans="1:7" x14ac:dyDescent="0.3">
      <c r="A10031" s="1">
        <v>40484</v>
      </c>
      <c r="B10031">
        <v>2525.9399410000001</v>
      </c>
      <c r="C10031">
        <v>2534.8798830000001</v>
      </c>
      <c r="D10031">
        <v>2518.290039</v>
      </c>
      <c r="E10031">
        <v>2533.5200199999999</v>
      </c>
      <c r="F10031">
        <v>2533.5200199999999</v>
      </c>
      <c r="G10031">
        <v>1914980000</v>
      </c>
    </row>
    <row r="10032" spans="1:7" x14ac:dyDescent="0.3">
      <c r="A10032" s="1">
        <v>40485</v>
      </c>
      <c r="B10032">
        <v>2532.830078</v>
      </c>
      <c r="C10032">
        <v>2541.419922</v>
      </c>
      <c r="D10032">
        <v>2511.3100589999999</v>
      </c>
      <c r="E10032">
        <v>2540.2700199999999</v>
      </c>
      <c r="F10032">
        <v>2540.2700199999999</v>
      </c>
      <c r="G10032">
        <v>1990410000</v>
      </c>
    </row>
    <row r="10033" spans="1:7" x14ac:dyDescent="0.3">
      <c r="A10033" s="1">
        <v>40486</v>
      </c>
      <c r="B10033">
        <v>2569.2700199999999</v>
      </c>
      <c r="C10033">
        <v>2579.6201169999999</v>
      </c>
      <c r="D10033">
        <v>2564.0500489999999</v>
      </c>
      <c r="E10033">
        <v>2577.3400879999999</v>
      </c>
      <c r="F10033">
        <v>2577.3400879999999</v>
      </c>
      <c r="G10033">
        <v>2492050000</v>
      </c>
    </row>
    <row r="10034" spans="1:7" x14ac:dyDescent="0.3">
      <c r="A10034" s="1">
        <v>40487</v>
      </c>
      <c r="B10034">
        <v>2577.6298830000001</v>
      </c>
      <c r="C10034">
        <v>2582.179932</v>
      </c>
      <c r="D10034">
        <v>2568.780029</v>
      </c>
      <c r="E10034">
        <v>2578.9799800000001</v>
      </c>
      <c r="F10034">
        <v>2578.9799800000001</v>
      </c>
      <c r="G10034">
        <v>2092850000</v>
      </c>
    </row>
    <row r="10035" spans="1:7" x14ac:dyDescent="0.3">
      <c r="A10035" s="1">
        <v>40490</v>
      </c>
      <c r="B10035">
        <v>2570.860107</v>
      </c>
      <c r="C10035">
        <v>2583.3000489999999</v>
      </c>
      <c r="D10035">
        <v>2566.780029</v>
      </c>
      <c r="E10035">
        <v>2580.0500489999999</v>
      </c>
      <c r="F10035">
        <v>2580.0500489999999</v>
      </c>
      <c r="G10035">
        <v>1799330000</v>
      </c>
    </row>
    <row r="10036" spans="1:7" x14ac:dyDescent="0.3">
      <c r="A10036" s="1">
        <v>40491</v>
      </c>
      <c r="B10036">
        <v>2587.080078</v>
      </c>
      <c r="C10036">
        <v>2592.9399410000001</v>
      </c>
      <c r="D10036">
        <v>2552.929932</v>
      </c>
      <c r="E10036">
        <v>2562.9799800000001</v>
      </c>
      <c r="F10036">
        <v>2562.9799800000001</v>
      </c>
      <c r="G10036">
        <v>2157370000</v>
      </c>
    </row>
    <row r="10037" spans="1:7" x14ac:dyDescent="0.3">
      <c r="A10037" s="1">
        <v>40492</v>
      </c>
      <c r="B10037">
        <v>2564.3100589999999</v>
      </c>
      <c r="C10037">
        <v>2578.780029</v>
      </c>
      <c r="D10037">
        <v>2545.459961</v>
      </c>
      <c r="E10037">
        <v>2578.780029</v>
      </c>
      <c r="F10037">
        <v>2578.780029</v>
      </c>
      <c r="G10037">
        <v>1998930000</v>
      </c>
    </row>
    <row r="10038" spans="1:7" x14ac:dyDescent="0.3">
      <c r="A10038" s="1">
        <v>40493</v>
      </c>
      <c r="B10038">
        <v>2534.23999</v>
      </c>
      <c r="C10038">
        <v>2559.98999</v>
      </c>
      <c r="D10038">
        <v>2524.1201169999999</v>
      </c>
      <c r="E10038">
        <v>2555.5200199999999</v>
      </c>
      <c r="F10038">
        <v>2555.5200199999999</v>
      </c>
      <c r="G10038">
        <v>2559980000</v>
      </c>
    </row>
    <row r="10039" spans="1:7" x14ac:dyDescent="0.3">
      <c r="A10039" s="1">
        <v>40494</v>
      </c>
      <c r="B10039">
        <v>2540.469971</v>
      </c>
      <c r="C10039">
        <v>2552.23999</v>
      </c>
      <c r="D10039">
        <v>2506.3999020000001</v>
      </c>
      <c r="E10039">
        <v>2518.209961</v>
      </c>
      <c r="F10039">
        <v>2518.209961</v>
      </c>
      <c r="G10039">
        <v>2191790000</v>
      </c>
    </row>
    <row r="10040" spans="1:7" x14ac:dyDescent="0.3">
      <c r="A10040" s="1">
        <v>40497</v>
      </c>
      <c r="B10040">
        <v>2529.0200199999999</v>
      </c>
      <c r="C10040">
        <v>2534.5600589999999</v>
      </c>
      <c r="D10040">
        <v>2512.290039</v>
      </c>
      <c r="E10040">
        <v>2513.820068</v>
      </c>
      <c r="F10040">
        <v>2513.820068</v>
      </c>
      <c r="G10040">
        <v>1852210000</v>
      </c>
    </row>
    <row r="10041" spans="1:7" x14ac:dyDescent="0.3">
      <c r="A10041" s="1">
        <v>40498</v>
      </c>
      <c r="B10041">
        <v>2494.209961</v>
      </c>
      <c r="C10041">
        <v>2503.290039</v>
      </c>
      <c r="D10041">
        <v>2459.790039</v>
      </c>
      <c r="E10041">
        <v>2469.8400879999999</v>
      </c>
      <c r="F10041">
        <v>2469.8400879999999</v>
      </c>
      <c r="G10041">
        <v>2234090000</v>
      </c>
    </row>
    <row r="10042" spans="1:7" x14ac:dyDescent="0.3">
      <c r="A10042" s="1">
        <v>40499</v>
      </c>
      <c r="B10042">
        <v>2471.2700199999999</v>
      </c>
      <c r="C10042">
        <v>2486.1599120000001</v>
      </c>
      <c r="D10042">
        <v>2467.1899410000001</v>
      </c>
      <c r="E10042">
        <v>2476.01001</v>
      </c>
      <c r="F10042">
        <v>2476.01001</v>
      </c>
      <c r="G10042">
        <v>1816260000</v>
      </c>
    </row>
    <row r="10043" spans="1:7" x14ac:dyDescent="0.3">
      <c r="A10043" s="1">
        <v>40500</v>
      </c>
      <c r="B10043">
        <v>2504.4099120000001</v>
      </c>
      <c r="C10043">
        <v>2526.830078</v>
      </c>
      <c r="D10043">
        <v>2502.5</v>
      </c>
      <c r="E10043">
        <v>2514.3999020000001</v>
      </c>
      <c r="F10043">
        <v>2514.3999020000001</v>
      </c>
      <c r="G10043">
        <v>2046660000</v>
      </c>
    </row>
    <row r="10044" spans="1:7" x14ac:dyDescent="0.3">
      <c r="A10044" s="1">
        <v>40501</v>
      </c>
      <c r="B10044">
        <v>2510.790039</v>
      </c>
      <c r="C10044">
        <v>2520.9399410000001</v>
      </c>
      <c r="D10044">
        <v>2499.919922</v>
      </c>
      <c r="E10044">
        <v>2518.1201169999999</v>
      </c>
      <c r="F10044">
        <v>2518.1201169999999</v>
      </c>
      <c r="G10044">
        <v>1839670000</v>
      </c>
    </row>
    <row r="10045" spans="1:7" x14ac:dyDescent="0.3">
      <c r="A10045" s="1">
        <v>40504</v>
      </c>
      <c r="B10045">
        <v>2509.389893</v>
      </c>
      <c r="C10045">
        <v>2532.0200199999999</v>
      </c>
      <c r="D10045">
        <v>2501.3000489999999</v>
      </c>
      <c r="E10045">
        <v>2532.0200199999999</v>
      </c>
      <c r="F10045">
        <v>2532.0200199999999</v>
      </c>
      <c r="G10045">
        <v>1850570000</v>
      </c>
    </row>
    <row r="10046" spans="1:7" x14ac:dyDescent="0.3">
      <c r="A10046" s="1">
        <v>40505</v>
      </c>
      <c r="B10046">
        <v>2504.209961</v>
      </c>
      <c r="C10046">
        <v>2510.0900879999999</v>
      </c>
      <c r="D10046">
        <v>2483.1599120000001</v>
      </c>
      <c r="E10046">
        <v>2494.9499510000001</v>
      </c>
      <c r="F10046">
        <v>2494.9499510000001</v>
      </c>
      <c r="G10046">
        <v>1892260000</v>
      </c>
    </row>
    <row r="10047" spans="1:7" x14ac:dyDescent="0.3">
      <c r="A10047" s="1">
        <v>40506</v>
      </c>
      <c r="B10047">
        <v>2519.889893</v>
      </c>
      <c r="C10047">
        <v>2545.4099120000001</v>
      </c>
      <c r="D10047">
        <v>2519.889893</v>
      </c>
      <c r="E10047">
        <v>2543.1201169999999</v>
      </c>
      <c r="F10047">
        <v>2543.1201169999999</v>
      </c>
      <c r="G10047">
        <v>1634640000</v>
      </c>
    </row>
    <row r="10048" spans="1:7" x14ac:dyDescent="0.3">
      <c r="A10048" s="1">
        <v>40508</v>
      </c>
      <c r="B10048">
        <v>2525.9099120000001</v>
      </c>
      <c r="C10048">
        <v>2541.48999</v>
      </c>
      <c r="D10048">
        <v>2522.3999020000001</v>
      </c>
      <c r="E10048">
        <v>2534.5600589999999</v>
      </c>
      <c r="F10048">
        <v>2534.5600589999999</v>
      </c>
      <c r="G10048">
        <v>623980000</v>
      </c>
    </row>
    <row r="10049" spans="1:7" x14ac:dyDescent="0.3">
      <c r="A10049" s="1">
        <v>40511</v>
      </c>
      <c r="B10049">
        <v>2522.23999</v>
      </c>
      <c r="C10049">
        <v>2531.030029</v>
      </c>
      <c r="D10049">
        <v>2496.830078</v>
      </c>
      <c r="E10049">
        <v>2525.219971</v>
      </c>
      <c r="F10049">
        <v>2525.219971</v>
      </c>
      <c r="G10049">
        <v>1683260000</v>
      </c>
    </row>
    <row r="10050" spans="1:7" x14ac:dyDescent="0.3">
      <c r="A10050" s="1">
        <v>40512</v>
      </c>
      <c r="B10050">
        <v>2497.1201169999999</v>
      </c>
      <c r="C10050">
        <v>2510.709961</v>
      </c>
      <c r="D10050">
        <v>2488.610107</v>
      </c>
      <c r="E10050">
        <v>2498.2299800000001</v>
      </c>
      <c r="F10050">
        <v>2498.2299800000001</v>
      </c>
      <c r="G10050">
        <v>2317480000</v>
      </c>
    </row>
    <row r="10051" spans="1:7" x14ac:dyDescent="0.3">
      <c r="A10051" s="1">
        <v>40513</v>
      </c>
      <c r="B10051">
        <v>2535.1899410000001</v>
      </c>
      <c r="C10051">
        <v>2558.290039</v>
      </c>
      <c r="D10051">
        <v>2535.1899410000001</v>
      </c>
      <c r="E10051">
        <v>2549.429932</v>
      </c>
      <c r="F10051">
        <v>2549.429932</v>
      </c>
      <c r="G10051">
        <v>2109940000</v>
      </c>
    </row>
    <row r="10052" spans="1:7" x14ac:dyDescent="0.3">
      <c r="A10052" s="1">
        <v>40514</v>
      </c>
      <c r="B10052">
        <v>2553.679932</v>
      </c>
      <c r="C10052">
        <v>2580.5900879999999</v>
      </c>
      <c r="D10052">
        <v>2551.820068</v>
      </c>
      <c r="E10052">
        <v>2579.3500979999999</v>
      </c>
      <c r="F10052">
        <v>2579.3500979999999</v>
      </c>
      <c r="G10052">
        <v>2038130000</v>
      </c>
    </row>
    <row r="10053" spans="1:7" x14ac:dyDescent="0.3">
      <c r="A10053" s="1">
        <v>40515</v>
      </c>
      <c r="B10053">
        <v>2569.0200199999999</v>
      </c>
      <c r="C10053">
        <v>2593.679932</v>
      </c>
      <c r="D10053">
        <v>2567.8798830000001</v>
      </c>
      <c r="E10053">
        <v>2591.459961</v>
      </c>
      <c r="F10053">
        <v>2591.459961</v>
      </c>
      <c r="G10053">
        <v>1810400000</v>
      </c>
    </row>
    <row r="10054" spans="1:7" x14ac:dyDescent="0.3">
      <c r="A10054" s="1">
        <v>40518</v>
      </c>
      <c r="B10054">
        <v>2591.280029</v>
      </c>
      <c r="C10054">
        <v>2599.1899410000001</v>
      </c>
      <c r="D10054">
        <v>2584.0900879999999</v>
      </c>
      <c r="E10054">
        <v>2594.919922</v>
      </c>
      <c r="F10054">
        <v>2594.919922</v>
      </c>
      <c r="G10054">
        <v>1617030000</v>
      </c>
    </row>
    <row r="10055" spans="1:7" x14ac:dyDescent="0.3">
      <c r="A10055" s="1">
        <v>40519</v>
      </c>
      <c r="B10055">
        <v>2623.1499020000001</v>
      </c>
      <c r="C10055">
        <v>2623.6000979999999</v>
      </c>
      <c r="D10055">
        <v>2597.4499510000001</v>
      </c>
      <c r="E10055">
        <v>2598.48999</v>
      </c>
      <c r="F10055">
        <v>2598.48999</v>
      </c>
      <c r="G10055">
        <v>1906290000</v>
      </c>
    </row>
    <row r="10056" spans="1:7" x14ac:dyDescent="0.3">
      <c r="A10056" s="1">
        <v>40520</v>
      </c>
      <c r="B10056">
        <v>2604.570068</v>
      </c>
      <c r="C10056">
        <v>2612.3701169999999</v>
      </c>
      <c r="D10056">
        <v>2592.889893</v>
      </c>
      <c r="E10056">
        <v>2609.1599120000001</v>
      </c>
      <c r="F10056">
        <v>2609.1599120000001</v>
      </c>
      <c r="G10056">
        <v>1763460000</v>
      </c>
    </row>
    <row r="10057" spans="1:7" x14ac:dyDescent="0.3">
      <c r="A10057" s="1">
        <v>40521</v>
      </c>
      <c r="B10057">
        <v>2623.1499020000001</v>
      </c>
      <c r="C10057">
        <v>2624.8400879999999</v>
      </c>
      <c r="D10057">
        <v>2606.23999</v>
      </c>
      <c r="E10057">
        <v>2616.669922</v>
      </c>
      <c r="F10057">
        <v>2616.669922</v>
      </c>
      <c r="G10057">
        <v>1924980000</v>
      </c>
    </row>
    <row r="10058" spans="1:7" x14ac:dyDescent="0.3">
      <c r="A10058" s="1">
        <v>40522</v>
      </c>
      <c r="B10058">
        <v>2623.280029</v>
      </c>
      <c r="C10058">
        <v>2639.4099120000001</v>
      </c>
      <c r="D10058">
        <v>2615.419922</v>
      </c>
      <c r="E10058">
        <v>2637.540039</v>
      </c>
      <c r="F10058">
        <v>2637.540039</v>
      </c>
      <c r="G10058">
        <v>1736730000</v>
      </c>
    </row>
    <row r="10059" spans="1:7" x14ac:dyDescent="0.3">
      <c r="A10059" s="1">
        <v>40525</v>
      </c>
      <c r="B10059">
        <v>2645.3500979999999</v>
      </c>
      <c r="C10059">
        <v>2645.790039</v>
      </c>
      <c r="D10059">
        <v>2624.5600589999999</v>
      </c>
      <c r="E10059">
        <v>2624.9099120000001</v>
      </c>
      <c r="F10059">
        <v>2624.9099120000001</v>
      </c>
      <c r="G10059">
        <v>1835330000</v>
      </c>
    </row>
    <row r="10060" spans="1:7" x14ac:dyDescent="0.3">
      <c r="A10060" s="1">
        <v>40526</v>
      </c>
      <c r="B10060">
        <v>2631.3400879999999</v>
      </c>
      <c r="C10060">
        <v>2636.8500979999999</v>
      </c>
      <c r="D10060">
        <v>2621.0500489999999</v>
      </c>
      <c r="E10060">
        <v>2627.719971</v>
      </c>
      <c r="F10060">
        <v>2627.719971</v>
      </c>
      <c r="G10060">
        <v>1853270000</v>
      </c>
    </row>
    <row r="10061" spans="1:7" x14ac:dyDescent="0.3">
      <c r="A10061" s="1">
        <v>40527</v>
      </c>
      <c r="B10061">
        <v>2625.8100589999999</v>
      </c>
      <c r="C10061">
        <v>2643.110107</v>
      </c>
      <c r="D10061">
        <v>2613.1499020000001</v>
      </c>
      <c r="E10061">
        <v>2617.219971</v>
      </c>
      <c r="F10061">
        <v>2617.219971</v>
      </c>
      <c r="G10061">
        <v>1863980000</v>
      </c>
    </row>
    <row r="10062" spans="1:7" x14ac:dyDescent="0.3">
      <c r="A10062" s="1">
        <v>40528</v>
      </c>
      <c r="B10062">
        <v>2620.5600589999999</v>
      </c>
      <c r="C10062">
        <v>2639.679932</v>
      </c>
      <c r="D10062">
        <v>2613.719971</v>
      </c>
      <c r="E10062">
        <v>2637.3100589999999</v>
      </c>
      <c r="F10062">
        <v>2637.3100589999999</v>
      </c>
      <c r="G10062">
        <v>1735290000</v>
      </c>
    </row>
    <row r="10063" spans="1:7" x14ac:dyDescent="0.3">
      <c r="A10063" s="1">
        <v>40529</v>
      </c>
      <c r="B10063">
        <v>2643.3500979999999</v>
      </c>
      <c r="C10063">
        <v>2651.3500979999999</v>
      </c>
      <c r="D10063">
        <v>2637.080078</v>
      </c>
      <c r="E10063">
        <v>2642.969971</v>
      </c>
      <c r="F10063">
        <v>2642.969971</v>
      </c>
      <c r="G10063">
        <v>2421830000</v>
      </c>
    </row>
    <row r="10064" spans="1:7" x14ac:dyDescent="0.3">
      <c r="A10064" s="1">
        <v>40532</v>
      </c>
      <c r="B10064">
        <v>2651.9799800000001</v>
      </c>
      <c r="C10064">
        <v>2658.8000489999999</v>
      </c>
      <c r="D10064">
        <v>2634.5600589999999</v>
      </c>
      <c r="E10064">
        <v>2649.5600589999999</v>
      </c>
      <c r="F10064">
        <v>2649.5600589999999</v>
      </c>
      <c r="G10064">
        <v>1707950000</v>
      </c>
    </row>
    <row r="10065" spans="1:7" x14ac:dyDescent="0.3">
      <c r="A10065" s="1">
        <v>40533</v>
      </c>
      <c r="B10065">
        <v>2658.9399410000001</v>
      </c>
      <c r="C10065">
        <v>2669.01001</v>
      </c>
      <c r="D10065">
        <v>2655.9499510000001</v>
      </c>
      <c r="E10065">
        <v>2667.610107</v>
      </c>
      <c r="F10065">
        <v>2667.610107</v>
      </c>
      <c r="G10065">
        <v>1647550000</v>
      </c>
    </row>
    <row r="10066" spans="1:7" x14ac:dyDescent="0.3">
      <c r="A10066" s="1">
        <v>40534</v>
      </c>
      <c r="B10066">
        <v>2669</v>
      </c>
      <c r="C10066">
        <v>2675.26001</v>
      </c>
      <c r="D10066">
        <v>2666.6298830000001</v>
      </c>
      <c r="E10066">
        <v>2671.4799800000001</v>
      </c>
      <c r="F10066">
        <v>2671.4799800000001</v>
      </c>
      <c r="G10066">
        <v>1614040000</v>
      </c>
    </row>
    <row r="10067" spans="1:7" x14ac:dyDescent="0.3">
      <c r="A10067" s="1">
        <v>40535</v>
      </c>
      <c r="B10067">
        <v>2667.419922</v>
      </c>
      <c r="C10067">
        <v>2671.6298830000001</v>
      </c>
      <c r="D10067">
        <v>2661.169922</v>
      </c>
      <c r="E10067">
        <v>2665.6000979999999</v>
      </c>
      <c r="F10067">
        <v>2665.6000979999999</v>
      </c>
      <c r="G10067">
        <v>1270290000</v>
      </c>
    </row>
    <row r="10068" spans="1:7" x14ac:dyDescent="0.3">
      <c r="A10068" s="1">
        <v>40539</v>
      </c>
      <c r="B10068">
        <v>2657.0900879999999</v>
      </c>
      <c r="C10068">
        <v>2670.570068</v>
      </c>
      <c r="D10068">
        <v>2645.3798830000001</v>
      </c>
      <c r="E10068">
        <v>2667.2700199999999</v>
      </c>
      <c r="F10068">
        <v>2667.2700199999999</v>
      </c>
      <c r="G10068">
        <v>1097100000</v>
      </c>
    </row>
    <row r="10069" spans="1:7" x14ac:dyDescent="0.3">
      <c r="A10069" s="1">
        <v>40540</v>
      </c>
      <c r="B10069">
        <v>2671.8500979999999</v>
      </c>
      <c r="C10069">
        <v>2673.0200199999999</v>
      </c>
      <c r="D10069">
        <v>2658.209961</v>
      </c>
      <c r="E10069">
        <v>2662.8798830000001</v>
      </c>
      <c r="F10069">
        <v>2662.8798830000001</v>
      </c>
      <c r="G10069">
        <v>1130200000</v>
      </c>
    </row>
    <row r="10070" spans="1:7" x14ac:dyDescent="0.3">
      <c r="A10070" s="1">
        <v>40541</v>
      </c>
      <c r="B10070">
        <v>2667.179932</v>
      </c>
      <c r="C10070">
        <v>2671.2299800000001</v>
      </c>
      <c r="D10070">
        <v>2664.51001</v>
      </c>
      <c r="E10070">
        <v>2666.929932</v>
      </c>
      <c r="F10070">
        <v>2666.929932</v>
      </c>
      <c r="G10070">
        <v>1122150000</v>
      </c>
    </row>
    <row r="10071" spans="1:7" x14ac:dyDescent="0.3">
      <c r="A10071" s="1">
        <v>40542</v>
      </c>
      <c r="B10071">
        <v>2665.679932</v>
      </c>
      <c r="C10071">
        <v>2671.110107</v>
      </c>
      <c r="D10071">
        <v>2661.830078</v>
      </c>
      <c r="E10071">
        <v>2662.9799800000001</v>
      </c>
      <c r="F10071">
        <v>2662.9799800000001</v>
      </c>
      <c r="G10071">
        <v>1074350000</v>
      </c>
    </row>
    <row r="10072" spans="1:7" x14ac:dyDescent="0.3">
      <c r="A10072" s="1">
        <v>40543</v>
      </c>
      <c r="B10072">
        <v>2660.580078</v>
      </c>
      <c r="C10072">
        <v>2662.389893</v>
      </c>
      <c r="D10072">
        <v>2649.040039</v>
      </c>
      <c r="E10072">
        <v>2652.8701169999999</v>
      </c>
      <c r="F10072">
        <v>2652.8701169999999</v>
      </c>
      <c r="G10072">
        <v>1026600000</v>
      </c>
    </row>
    <row r="10073" spans="1:7" x14ac:dyDescent="0.3">
      <c r="A10073" s="1">
        <v>40546</v>
      </c>
      <c r="B10073">
        <v>2676.6499020000001</v>
      </c>
      <c r="C10073">
        <v>2704.860107</v>
      </c>
      <c r="D10073">
        <v>2676.3400879999999</v>
      </c>
      <c r="E10073">
        <v>2691.5200199999999</v>
      </c>
      <c r="F10073">
        <v>2691.5200199999999</v>
      </c>
      <c r="G10073">
        <v>1919660000</v>
      </c>
    </row>
    <row r="10074" spans="1:7" x14ac:dyDescent="0.3">
      <c r="A10074" s="1">
        <v>40547</v>
      </c>
      <c r="B10074">
        <v>2699.860107</v>
      </c>
      <c r="C10074">
        <v>2700.8798830000001</v>
      </c>
      <c r="D10074">
        <v>2663.639893</v>
      </c>
      <c r="E10074">
        <v>2681.25</v>
      </c>
      <c r="F10074">
        <v>2681.25</v>
      </c>
      <c r="G10074">
        <v>2015440000</v>
      </c>
    </row>
    <row r="10075" spans="1:7" x14ac:dyDescent="0.3">
      <c r="A10075" s="1">
        <v>40548</v>
      </c>
      <c r="B10075">
        <v>2673.9099120000001</v>
      </c>
      <c r="C10075">
        <v>2702.1999510000001</v>
      </c>
      <c r="D10075">
        <v>2671.889893</v>
      </c>
      <c r="E10075">
        <v>2702.1999510000001</v>
      </c>
      <c r="F10075">
        <v>2702.1999510000001</v>
      </c>
      <c r="G10075">
        <v>2060750000</v>
      </c>
    </row>
    <row r="10076" spans="1:7" x14ac:dyDescent="0.3">
      <c r="A10076" s="1">
        <v>40549</v>
      </c>
      <c r="B10076">
        <v>2704.3798830000001</v>
      </c>
      <c r="C10076">
        <v>2712.3500979999999</v>
      </c>
      <c r="D10076">
        <v>2697.7299800000001</v>
      </c>
      <c r="E10076">
        <v>2709.889893</v>
      </c>
      <c r="F10076">
        <v>2709.889893</v>
      </c>
      <c r="G10076">
        <v>2095490000</v>
      </c>
    </row>
    <row r="10077" spans="1:7" x14ac:dyDescent="0.3">
      <c r="A10077" s="1">
        <v>40550</v>
      </c>
      <c r="B10077">
        <v>2712.75</v>
      </c>
      <c r="C10077">
        <v>2715.959961</v>
      </c>
      <c r="D10077">
        <v>2676.360107</v>
      </c>
      <c r="E10077">
        <v>2703.169922</v>
      </c>
      <c r="F10077">
        <v>2703.169922</v>
      </c>
      <c r="G10077">
        <v>1976220000</v>
      </c>
    </row>
    <row r="10078" spans="1:7" x14ac:dyDescent="0.3">
      <c r="A10078" s="1">
        <v>40553</v>
      </c>
      <c r="B10078">
        <v>2691.469971</v>
      </c>
      <c r="C10078">
        <v>2712.320068</v>
      </c>
      <c r="D10078">
        <v>2682.25</v>
      </c>
      <c r="E10078">
        <v>2707.8000489999999</v>
      </c>
      <c r="F10078">
        <v>2707.8000489999999</v>
      </c>
      <c r="G10078">
        <v>1868870000</v>
      </c>
    </row>
    <row r="10079" spans="1:7" x14ac:dyDescent="0.3">
      <c r="A10079" s="1">
        <v>40554</v>
      </c>
      <c r="B10079">
        <v>2719.6000979999999</v>
      </c>
      <c r="C10079">
        <v>2722.75</v>
      </c>
      <c r="D10079">
        <v>2706.580078</v>
      </c>
      <c r="E10079">
        <v>2716.830078</v>
      </c>
      <c r="F10079">
        <v>2716.830078</v>
      </c>
      <c r="G10079">
        <v>1893100000</v>
      </c>
    </row>
    <row r="10080" spans="1:7" x14ac:dyDescent="0.3">
      <c r="A10080" s="1">
        <v>40555</v>
      </c>
      <c r="B10080">
        <v>2731.4499510000001</v>
      </c>
      <c r="C10080">
        <v>2737.330078</v>
      </c>
      <c r="D10080">
        <v>2722.320068</v>
      </c>
      <c r="E10080">
        <v>2737.330078</v>
      </c>
      <c r="F10080">
        <v>2737.330078</v>
      </c>
      <c r="G10080">
        <v>1873960000</v>
      </c>
    </row>
    <row r="10081" spans="1:7" x14ac:dyDescent="0.3">
      <c r="A10081" s="1">
        <v>40556</v>
      </c>
      <c r="B10081">
        <v>2734.929932</v>
      </c>
      <c r="C10081">
        <v>2742.429932</v>
      </c>
      <c r="D10081">
        <v>2727.139893</v>
      </c>
      <c r="E10081">
        <v>2735.290039</v>
      </c>
      <c r="F10081">
        <v>2735.290039</v>
      </c>
      <c r="G10081">
        <v>1923900000</v>
      </c>
    </row>
    <row r="10082" spans="1:7" x14ac:dyDescent="0.3">
      <c r="A10082" s="1">
        <v>40557</v>
      </c>
      <c r="B10082">
        <v>2732.4799800000001</v>
      </c>
      <c r="C10082">
        <v>2755.3000489999999</v>
      </c>
      <c r="D10082">
        <v>2729.6201169999999</v>
      </c>
      <c r="E10082">
        <v>2755.3000489999999</v>
      </c>
      <c r="F10082">
        <v>2755.3000489999999</v>
      </c>
      <c r="G10082">
        <v>2020210000</v>
      </c>
    </row>
    <row r="10083" spans="1:7" x14ac:dyDescent="0.3">
      <c r="A10083" s="1">
        <v>40561</v>
      </c>
      <c r="B10083">
        <v>2744.8000489999999</v>
      </c>
      <c r="C10083">
        <v>2766.169922</v>
      </c>
      <c r="D10083">
        <v>2744.26001</v>
      </c>
      <c r="E10083">
        <v>2765.8500979999999</v>
      </c>
      <c r="F10083">
        <v>2765.8500979999999</v>
      </c>
      <c r="G10083">
        <v>2020190000</v>
      </c>
    </row>
    <row r="10084" spans="1:7" x14ac:dyDescent="0.3">
      <c r="A10084" s="1">
        <v>40562</v>
      </c>
      <c r="B10084">
        <v>2762.8100589999999</v>
      </c>
      <c r="C10084">
        <v>2764.3500979999999</v>
      </c>
      <c r="D10084">
        <v>2717.790039</v>
      </c>
      <c r="E10084">
        <v>2725.360107</v>
      </c>
      <c r="F10084">
        <v>2725.360107</v>
      </c>
      <c r="G10084">
        <v>2130930000</v>
      </c>
    </row>
    <row r="10085" spans="1:7" x14ac:dyDescent="0.3">
      <c r="A10085" s="1">
        <v>40563</v>
      </c>
      <c r="B10085">
        <v>2712.3999020000001</v>
      </c>
      <c r="C10085">
        <v>2714.1000979999999</v>
      </c>
      <c r="D10085">
        <v>2686.5900879999999</v>
      </c>
      <c r="E10085">
        <v>2704.290039</v>
      </c>
      <c r="F10085">
        <v>2704.290039</v>
      </c>
      <c r="G10085">
        <v>2323250000</v>
      </c>
    </row>
    <row r="10086" spans="1:7" x14ac:dyDescent="0.3">
      <c r="A10086" s="1">
        <v>40564</v>
      </c>
      <c r="B10086">
        <v>2716.919922</v>
      </c>
      <c r="C10086">
        <v>2722.73999</v>
      </c>
      <c r="D10086">
        <v>2688.530029</v>
      </c>
      <c r="E10086">
        <v>2689.540039</v>
      </c>
      <c r="F10086">
        <v>2689.540039</v>
      </c>
      <c r="G10086">
        <v>1916960000</v>
      </c>
    </row>
    <row r="10087" spans="1:7" x14ac:dyDescent="0.3">
      <c r="A10087" s="1">
        <v>40567</v>
      </c>
      <c r="B10087">
        <v>2693.030029</v>
      </c>
      <c r="C10087">
        <v>2719.7299800000001</v>
      </c>
      <c r="D10087">
        <v>2687.969971</v>
      </c>
      <c r="E10087">
        <v>2717.5500489999999</v>
      </c>
      <c r="F10087">
        <v>2717.5500489999999</v>
      </c>
      <c r="G10087">
        <v>1871300000</v>
      </c>
    </row>
    <row r="10088" spans="1:7" x14ac:dyDescent="0.3">
      <c r="A10088" s="1">
        <v>40568</v>
      </c>
      <c r="B10088">
        <v>2704.25</v>
      </c>
      <c r="C10088">
        <v>2719.3400879999999</v>
      </c>
      <c r="D10088">
        <v>2697.51001</v>
      </c>
      <c r="E10088">
        <v>2719.25</v>
      </c>
      <c r="F10088">
        <v>2719.25</v>
      </c>
      <c r="G10088">
        <v>1936120000</v>
      </c>
    </row>
    <row r="10089" spans="1:7" x14ac:dyDescent="0.3">
      <c r="A10089" s="1">
        <v>40569</v>
      </c>
      <c r="B10089">
        <v>2724.5200199999999</v>
      </c>
      <c r="C10089">
        <v>2746.030029</v>
      </c>
      <c r="D10089">
        <v>2717.6298830000001</v>
      </c>
      <c r="E10089">
        <v>2739.5</v>
      </c>
      <c r="F10089">
        <v>2739.5</v>
      </c>
      <c r="G10089">
        <v>2031410000</v>
      </c>
    </row>
    <row r="10090" spans="1:7" x14ac:dyDescent="0.3">
      <c r="A10090" s="1">
        <v>40570</v>
      </c>
      <c r="B10090">
        <v>2745.1599120000001</v>
      </c>
      <c r="C10090">
        <v>2763.639893</v>
      </c>
      <c r="D10090">
        <v>2740.3000489999999</v>
      </c>
      <c r="E10090">
        <v>2755.280029</v>
      </c>
      <c r="F10090">
        <v>2755.280029</v>
      </c>
      <c r="G10090">
        <v>2020550000</v>
      </c>
    </row>
    <row r="10091" spans="1:7" x14ac:dyDescent="0.3">
      <c r="A10091" s="1">
        <v>40571</v>
      </c>
      <c r="B10091">
        <v>2755.280029</v>
      </c>
      <c r="C10091">
        <v>2755.280029</v>
      </c>
      <c r="D10091">
        <v>2679.570068</v>
      </c>
      <c r="E10091">
        <v>2686.889893</v>
      </c>
      <c r="F10091">
        <v>2686.889893</v>
      </c>
      <c r="G10091">
        <v>2371140000</v>
      </c>
    </row>
    <row r="10092" spans="1:7" x14ac:dyDescent="0.3">
      <c r="A10092" s="1">
        <v>40574</v>
      </c>
      <c r="B10092">
        <v>2693.3000489999999</v>
      </c>
      <c r="C10092">
        <v>2706.3000489999999</v>
      </c>
      <c r="D10092">
        <v>2676.8701169999999</v>
      </c>
      <c r="E10092">
        <v>2700.080078</v>
      </c>
      <c r="F10092">
        <v>2700.080078</v>
      </c>
      <c r="G10092">
        <v>1952310000</v>
      </c>
    </row>
    <row r="10093" spans="1:7" x14ac:dyDescent="0.3">
      <c r="A10093" s="1">
        <v>40575</v>
      </c>
      <c r="B10093">
        <v>2717.610107</v>
      </c>
      <c r="C10093">
        <v>2755.969971</v>
      </c>
      <c r="D10093">
        <v>2716.639893</v>
      </c>
      <c r="E10093">
        <v>2751.1899410000001</v>
      </c>
      <c r="F10093">
        <v>2751.1899410000001</v>
      </c>
      <c r="G10093">
        <v>2255990000</v>
      </c>
    </row>
    <row r="10094" spans="1:7" x14ac:dyDescent="0.3">
      <c r="A10094" s="1">
        <v>40576</v>
      </c>
      <c r="B10094">
        <v>2744.679932</v>
      </c>
      <c r="C10094">
        <v>2758.51001</v>
      </c>
      <c r="D10094">
        <v>2743.76001</v>
      </c>
      <c r="E10094">
        <v>2749.5600589999999</v>
      </c>
      <c r="F10094">
        <v>2749.5600589999999</v>
      </c>
      <c r="G10094">
        <v>2024600000</v>
      </c>
    </row>
    <row r="10095" spans="1:7" x14ac:dyDescent="0.3">
      <c r="A10095" s="1">
        <v>40577</v>
      </c>
      <c r="B10095">
        <v>2746.73999</v>
      </c>
      <c r="C10095">
        <v>2757.540039</v>
      </c>
      <c r="D10095">
        <v>2725.780029</v>
      </c>
      <c r="E10095">
        <v>2753.8798830000001</v>
      </c>
      <c r="F10095">
        <v>2753.8798830000001</v>
      </c>
      <c r="G10095">
        <v>1941260000</v>
      </c>
    </row>
    <row r="10096" spans="1:7" x14ac:dyDescent="0.3">
      <c r="A10096" s="1">
        <v>40578</v>
      </c>
      <c r="B10096">
        <v>2755.8500979999999</v>
      </c>
      <c r="C10096">
        <v>2769.6999510000001</v>
      </c>
      <c r="D10096">
        <v>2747.860107</v>
      </c>
      <c r="E10096">
        <v>2769.3000489999999</v>
      </c>
      <c r="F10096">
        <v>2769.3000489999999</v>
      </c>
      <c r="G10096">
        <v>1956710000</v>
      </c>
    </row>
    <row r="10097" spans="1:7" x14ac:dyDescent="0.3">
      <c r="A10097" s="1">
        <v>40581</v>
      </c>
      <c r="B10097">
        <v>2773.26001</v>
      </c>
      <c r="C10097">
        <v>2796.5</v>
      </c>
      <c r="D10097">
        <v>2772.8100589999999</v>
      </c>
      <c r="E10097">
        <v>2783.98999</v>
      </c>
      <c r="F10097">
        <v>2783.98999</v>
      </c>
      <c r="G10097">
        <v>1768090000</v>
      </c>
    </row>
    <row r="10098" spans="1:7" x14ac:dyDescent="0.3">
      <c r="A10098" s="1">
        <v>40582</v>
      </c>
      <c r="B10098">
        <v>2782.4099120000001</v>
      </c>
      <c r="C10098">
        <v>2797.0500489999999</v>
      </c>
      <c r="D10098">
        <v>2776.3500979999999</v>
      </c>
      <c r="E10098">
        <v>2797.0500489999999</v>
      </c>
      <c r="F10098">
        <v>2797.0500489999999</v>
      </c>
      <c r="G10098">
        <v>1803010000</v>
      </c>
    </row>
    <row r="10099" spans="1:7" x14ac:dyDescent="0.3">
      <c r="A10099" s="1">
        <v>40583</v>
      </c>
      <c r="B10099">
        <v>2791.1298830000001</v>
      </c>
      <c r="C10099">
        <v>2798.9099120000001</v>
      </c>
      <c r="D10099">
        <v>2780.889893</v>
      </c>
      <c r="E10099">
        <v>2789.070068</v>
      </c>
      <c r="F10099">
        <v>2789.070068</v>
      </c>
      <c r="G10099">
        <v>1930820000</v>
      </c>
    </row>
    <row r="10100" spans="1:7" x14ac:dyDescent="0.3">
      <c r="A10100" s="1">
        <v>40584</v>
      </c>
      <c r="B10100">
        <v>2764.76001</v>
      </c>
      <c r="C10100">
        <v>2791.429932</v>
      </c>
      <c r="D10100">
        <v>2762.3400879999999</v>
      </c>
      <c r="E10100">
        <v>2790.4499510000001</v>
      </c>
      <c r="F10100">
        <v>2790.4499510000001</v>
      </c>
      <c r="G10100">
        <v>2497540000</v>
      </c>
    </row>
    <row r="10101" spans="1:7" x14ac:dyDescent="0.3">
      <c r="A10101" s="1">
        <v>40585</v>
      </c>
      <c r="B10101">
        <v>2783.1599120000001</v>
      </c>
      <c r="C10101">
        <v>2810.5600589999999</v>
      </c>
      <c r="D10101">
        <v>2778.209961</v>
      </c>
      <c r="E10101">
        <v>2809.4399410000001</v>
      </c>
      <c r="F10101">
        <v>2809.4399410000001</v>
      </c>
      <c r="G10101">
        <v>2066700000</v>
      </c>
    </row>
    <row r="10102" spans="1:7" x14ac:dyDescent="0.3">
      <c r="A10102" s="1">
        <v>40588</v>
      </c>
      <c r="B10102">
        <v>2810.1899410000001</v>
      </c>
      <c r="C10102">
        <v>2819.8701169999999</v>
      </c>
      <c r="D10102">
        <v>2808.2700199999999</v>
      </c>
      <c r="E10102">
        <v>2817.179932</v>
      </c>
      <c r="F10102">
        <v>2817.179932</v>
      </c>
      <c r="G10102">
        <v>1964780000</v>
      </c>
    </row>
    <row r="10103" spans="1:7" x14ac:dyDescent="0.3">
      <c r="A10103" s="1">
        <v>40589</v>
      </c>
      <c r="B10103">
        <v>2809.0200199999999</v>
      </c>
      <c r="C10103">
        <v>2813.1298830000001</v>
      </c>
      <c r="D10103">
        <v>2798.830078</v>
      </c>
      <c r="E10103">
        <v>2804.3500979999999</v>
      </c>
      <c r="F10103">
        <v>2804.3500979999999</v>
      </c>
      <c r="G10103">
        <v>2006220000</v>
      </c>
    </row>
    <row r="10104" spans="1:7" x14ac:dyDescent="0.3">
      <c r="A10104" s="1">
        <v>40590</v>
      </c>
      <c r="B10104">
        <v>2815.0900879999999</v>
      </c>
      <c r="C10104">
        <v>2828.1899410000001</v>
      </c>
      <c r="D10104">
        <v>2811.5200199999999</v>
      </c>
      <c r="E10104">
        <v>2825.5600589999999</v>
      </c>
      <c r="F10104">
        <v>2825.5600589999999</v>
      </c>
      <c r="G10104">
        <v>2276980000</v>
      </c>
    </row>
    <row r="10105" spans="1:7" x14ac:dyDescent="0.3">
      <c r="A10105" s="1">
        <v>40591</v>
      </c>
      <c r="B10105">
        <v>2816.1201169999999</v>
      </c>
      <c r="C10105">
        <v>2835.1999510000001</v>
      </c>
      <c r="D10105">
        <v>2815.080078</v>
      </c>
      <c r="E10105">
        <v>2831.580078</v>
      </c>
      <c r="F10105">
        <v>2831.580078</v>
      </c>
      <c r="G10105">
        <v>1939320000</v>
      </c>
    </row>
    <row r="10106" spans="1:7" x14ac:dyDescent="0.3">
      <c r="A10106" s="1">
        <v>40592</v>
      </c>
      <c r="B10106">
        <v>2833.3500979999999</v>
      </c>
      <c r="C10106">
        <v>2840.51001</v>
      </c>
      <c r="D10106">
        <v>2823.6499020000001</v>
      </c>
      <c r="E10106">
        <v>2833.9499510000001</v>
      </c>
      <c r="F10106">
        <v>2833.9499510000001</v>
      </c>
      <c r="G10106">
        <v>2109460000</v>
      </c>
    </row>
    <row r="10107" spans="1:7" x14ac:dyDescent="0.3">
      <c r="A10107" s="1">
        <v>40596</v>
      </c>
      <c r="B10107">
        <v>2795.4399410000001</v>
      </c>
      <c r="C10107">
        <v>2808.179932</v>
      </c>
      <c r="D10107">
        <v>2752.75</v>
      </c>
      <c r="E10107">
        <v>2756.419922</v>
      </c>
      <c r="F10107">
        <v>2756.419922</v>
      </c>
      <c r="G10107">
        <v>2262100000</v>
      </c>
    </row>
    <row r="10108" spans="1:7" x14ac:dyDescent="0.3">
      <c r="A10108" s="1">
        <v>40597</v>
      </c>
      <c r="B10108">
        <v>2755.1999510000001</v>
      </c>
      <c r="C10108">
        <v>2761.6999510000001</v>
      </c>
      <c r="D10108">
        <v>2705.540039</v>
      </c>
      <c r="E10108">
        <v>2722.98999</v>
      </c>
      <c r="F10108">
        <v>2722.98999</v>
      </c>
      <c r="G10108">
        <v>2479150000</v>
      </c>
    </row>
    <row r="10109" spans="1:7" x14ac:dyDescent="0.3">
      <c r="A10109" s="1">
        <v>40598</v>
      </c>
      <c r="B10109">
        <v>2726.5900879999999</v>
      </c>
      <c r="C10109">
        <v>2745.290039</v>
      </c>
      <c r="D10109">
        <v>2707.8000489999999</v>
      </c>
      <c r="E10109">
        <v>2737.8999020000001</v>
      </c>
      <c r="F10109">
        <v>2737.8999020000001</v>
      </c>
      <c r="G10109">
        <v>2065290000</v>
      </c>
    </row>
    <row r="10110" spans="1:7" x14ac:dyDescent="0.3">
      <c r="A10110" s="1">
        <v>40599</v>
      </c>
      <c r="B10110">
        <v>2752.1599120000001</v>
      </c>
      <c r="C10110">
        <v>2781.1201169999999</v>
      </c>
      <c r="D10110">
        <v>2751.8100589999999</v>
      </c>
      <c r="E10110">
        <v>2781.0500489999999</v>
      </c>
      <c r="F10110">
        <v>2781.0500489999999</v>
      </c>
      <c r="G10110">
        <v>1867820000</v>
      </c>
    </row>
    <row r="10111" spans="1:7" x14ac:dyDescent="0.3">
      <c r="A10111" s="1">
        <v>40602</v>
      </c>
      <c r="B10111">
        <v>2791.280029</v>
      </c>
      <c r="C10111">
        <v>2798.429932</v>
      </c>
      <c r="D10111">
        <v>2767.610107</v>
      </c>
      <c r="E10111">
        <v>2782.2700199999999</v>
      </c>
      <c r="F10111">
        <v>2782.2700199999999</v>
      </c>
      <c r="G10111">
        <v>2009500000</v>
      </c>
    </row>
    <row r="10112" spans="1:7" x14ac:dyDescent="0.3">
      <c r="A10112" s="1">
        <v>40603</v>
      </c>
      <c r="B10112">
        <v>2791.080078</v>
      </c>
      <c r="C10112">
        <v>2791.2299800000001</v>
      </c>
      <c r="D10112">
        <v>2730.719971</v>
      </c>
      <c r="E10112">
        <v>2737.4099120000001</v>
      </c>
      <c r="F10112">
        <v>2737.4099120000001</v>
      </c>
      <c r="G10112">
        <v>2212860000</v>
      </c>
    </row>
    <row r="10113" spans="1:7" x14ac:dyDescent="0.3">
      <c r="A10113" s="1">
        <v>40604</v>
      </c>
      <c r="B10113">
        <v>2735.0500489999999</v>
      </c>
      <c r="C10113">
        <v>2763.9499510000001</v>
      </c>
      <c r="D10113">
        <v>2734.080078</v>
      </c>
      <c r="E10113">
        <v>2748.070068</v>
      </c>
      <c r="F10113">
        <v>2748.070068</v>
      </c>
      <c r="G10113">
        <v>1986900000</v>
      </c>
    </row>
    <row r="10114" spans="1:7" x14ac:dyDescent="0.3">
      <c r="A10114" s="1">
        <v>40605</v>
      </c>
      <c r="B10114">
        <v>2774.4799800000001</v>
      </c>
      <c r="C10114">
        <v>2802.320068</v>
      </c>
      <c r="D10114">
        <v>2774.4799800000001</v>
      </c>
      <c r="E10114">
        <v>2798.73999</v>
      </c>
      <c r="F10114">
        <v>2798.73999</v>
      </c>
      <c r="G10114">
        <v>1990380000</v>
      </c>
    </row>
    <row r="10115" spans="1:7" x14ac:dyDescent="0.3">
      <c r="A10115" s="1">
        <v>40606</v>
      </c>
      <c r="B10115">
        <v>2797.639893</v>
      </c>
      <c r="C10115">
        <v>2798.070068</v>
      </c>
      <c r="D10115">
        <v>2768.1201169999999</v>
      </c>
      <c r="E10115">
        <v>2784.669922</v>
      </c>
      <c r="F10115">
        <v>2784.669922</v>
      </c>
      <c r="G10115">
        <v>1897900000</v>
      </c>
    </row>
    <row r="10116" spans="1:7" x14ac:dyDescent="0.3">
      <c r="A10116" s="1">
        <v>40609</v>
      </c>
      <c r="B10116">
        <v>2793.1899410000001</v>
      </c>
      <c r="C10116">
        <v>2794.820068</v>
      </c>
      <c r="D10116">
        <v>2724.51001</v>
      </c>
      <c r="E10116">
        <v>2745.6298830000001</v>
      </c>
      <c r="F10116">
        <v>2745.6298830000001</v>
      </c>
      <c r="G10116">
        <v>2189970000</v>
      </c>
    </row>
    <row r="10117" spans="1:7" x14ac:dyDescent="0.3">
      <c r="A10117" s="1">
        <v>40610</v>
      </c>
      <c r="B10117">
        <v>2745.2299800000001</v>
      </c>
      <c r="C10117">
        <v>2775.4099120000001</v>
      </c>
      <c r="D10117">
        <v>2729.8500979999999</v>
      </c>
      <c r="E10117">
        <v>2765.7700199999999</v>
      </c>
      <c r="F10117">
        <v>2765.7700199999999</v>
      </c>
      <c r="G10117">
        <v>1835540000</v>
      </c>
    </row>
    <row r="10118" spans="1:7" x14ac:dyDescent="0.3">
      <c r="A10118" s="1">
        <v>40611</v>
      </c>
      <c r="B10118">
        <v>2756.3400879999999</v>
      </c>
      <c r="C10118">
        <v>2761.7700199999999</v>
      </c>
      <c r="D10118">
        <v>2737.679932</v>
      </c>
      <c r="E10118">
        <v>2751.719971</v>
      </c>
      <c r="F10118">
        <v>2751.719971</v>
      </c>
      <c r="G10118">
        <v>1996700000</v>
      </c>
    </row>
    <row r="10119" spans="1:7" x14ac:dyDescent="0.3">
      <c r="A10119" s="1">
        <v>40612</v>
      </c>
      <c r="B10119">
        <v>2719.290039</v>
      </c>
      <c r="C10119">
        <v>2721.209961</v>
      </c>
      <c r="D10119">
        <v>2695.080078</v>
      </c>
      <c r="E10119">
        <v>2701.0200199999999</v>
      </c>
      <c r="F10119">
        <v>2701.0200199999999</v>
      </c>
      <c r="G10119">
        <v>2363330000</v>
      </c>
    </row>
    <row r="10120" spans="1:7" x14ac:dyDescent="0.3">
      <c r="A10120" s="1">
        <v>40613</v>
      </c>
      <c r="B10120">
        <v>2689.6499020000001</v>
      </c>
      <c r="C10120">
        <v>2724.610107</v>
      </c>
      <c r="D10120">
        <v>2689.4099120000001</v>
      </c>
      <c r="E10120">
        <v>2715.610107</v>
      </c>
      <c r="F10120">
        <v>2715.610107</v>
      </c>
      <c r="G10120">
        <v>1851810000</v>
      </c>
    </row>
    <row r="10121" spans="1:7" x14ac:dyDescent="0.3">
      <c r="A10121" s="1">
        <v>40616</v>
      </c>
      <c r="B10121">
        <v>2695.6599120000001</v>
      </c>
      <c r="C10121">
        <v>2715.219971</v>
      </c>
      <c r="D10121">
        <v>2682.0900879999999</v>
      </c>
      <c r="E10121">
        <v>2700.969971</v>
      </c>
      <c r="F10121">
        <v>2700.969971</v>
      </c>
      <c r="G10121">
        <v>1782070000</v>
      </c>
    </row>
    <row r="10122" spans="1:7" x14ac:dyDescent="0.3">
      <c r="A10122" s="1">
        <v>40617</v>
      </c>
      <c r="B10122">
        <v>2619.3999020000001</v>
      </c>
      <c r="C10122">
        <v>2680.570068</v>
      </c>
      <c r="D10122">
        <v>2618.5</v>
      </c>
      <c r="E10122">
        <v>2667.330078</v>
      </c>
      <c r="F10122">
        <v>2667.330078</v>
      </c>
      <c r="G10122">
        <v>2359830000</v>
      </c>
    </row>
    <row r="10123" spans="1:7" x14ac:dyDescent="0.3">
      <c r="A10123" s="1">
        <v>40618</v>
      </c>
      <c r="B10123">
        <v>2652.919922</v>
      </c>
      <c r="C10123">
        <v>2669.2700199999999</v>
      </c>
      <c r="D10123">
        <v>2603.5</v>
      </c>
      <c r="E10123">
        <v>2616.820068</v>
      </c>
      <c r="F10123">
        <v>2616.820068</v>
      </c>
      <c r="G10123">
        <v>2596000000</v>
      </c>
    </row>
    <row r="10124" spans="1:7" x14ac:dyDescent="0.3">
      <c r="A10124" s="1">
        <v>40619</v>
      </c>
      <c r="B10124">
        <v>2656.080078</v>
      </c>
      <c r="C10124">
        <v>2660.5</v>
      </c>
      <c r="D10124">
        <v>2634.169922</v>
      </c>
      <c r="E10124">
        <v>2636.0500489999999</v>
      </c>
      <c r="F10124">
        <v>2636.0500489999999</v>
      </c>
      <c r="G10124">
        <v>1994360000</v>
      </c>
    </row>
    <row r="10125" spans="1:7" x14ac:dyDescent="0.3">
      <c r="A10125" s="1">
        <v>40620</v>
      </c>
      <c r="B10125">
        <v>2665.540039</v>
      </c>
      <c r="C10125">
        <v>2665.5600589999999</v>
      </c>
      <c r="D10125">
        <v>2639.76001</v>
      </c>
      <c r="E10125">
        <v>2643.669922</v>
      </c>
      <c r="F10125">
        <v>2643.669922</v>
      </c>
      <c r="G10125">
        <v>1986900000</v>
      </c>
    </row>
    <row r="10126" spans="1:7" x14ac:dyDescent="0.3">
      <c r="A10126" s="1">
        <v>40623</v>
      </c>
      <c r="B10126">
        <v>2675.469971</v>
      </c>
      <c r="C10126">
        <v>2699.6999510000001</v>
      </c>
      <c r="D10126">
        <v>2674.98999</v>
      </c>
      <c r="E10126">
        <v>2692.0900879999999</v>
      </c>
      <c r="F10126">
        <v>2692.0900879999999</v>
      </c>
      <c r="G10126">
        <v>1751060000</v>
      </c>
    </row>
    <row r="10127" spans="1:7" x14ac:dyDescent="0.3">
      <c r="A10127" s="1">
        <v>40624</v>
      </c>
      <c r="B10127">
        <v>2692.1298830000001</v>
      </c>
      <c r="C10127">
        <v>2695.459961</v>
      </c>
      <c r="D10127">
        <v>2679.4099120000001</v>
      </c>
      <c r="E10127">
        <v>2683.8701169999999</v>
      </c>
      <c r="F10127">
        <v>2683.8701169999999</v>
      </c>
      <c r="G10127">
        <v>1657430000</v>
      </c>
    </row>
    <row r="10128" spans="1:7" x14ac:dyDescent="0.3">
      <c r="A10128" s="1">
        <v>40625</v>
      </c>
      <c r="B10128">
        <v>2677.5600589999999</v>
      </c>
      <c r="C10128">
        <v>2704.3000489999999</v>
      </c>
      <c r="D10128">
        <v>2660.169922</v>
      </c>
      <c r="E10128">
        <v>2698.3000489999999</v>
      </c>
      <c r="F10128">
        <v>2698.3000489999999</v>
      </c>
      <c r="G10128">
        <v>1769950000</v>
      </c>
    </row>
    <row r="10129" spans="1:7" x14ac:dyDescent="0.3">
      <c r="A10129" s="1">
        <v>40626</v>
      </c>
      <c r="B10129">
        <v>2715.8798830000001</v>
      </c>
      <c r="C10129">
        <v>2740.389893</v>
      </c>
      <c r="D10129">
        <v>2703.419922</v>
      </c>
      <c r="E10129">
        <v>2736.419922</v>
      </c>
      <c r="F10129">
        <v>2736.419922</v>
      </c>
      <c r="G10129">
        <v>1954180000</v>
      </c>
    </row>
    <row r="10130" spans="1:7" x14ac:dyDescent="0.3">
      <c r="A10130" s="1">
        <v>40627</v>
      </c>
      <c r="B10130">
        <v>2746.3400879999999</v>
      </c>
      <c r="C10130">
        <v>2762.5500489999999</v>
      </c>
      <c r="D10130">
        <v>2740.169922</v>
      </c>
      <c r="E10130">
        <v>2743.0600589999999</v>
      </c>
      <c r="F10130">
        <v>2743.0600589999999</v>
      </c>
      <c r="G10130">
        <v>1857570000</v>
      </c>
    </row>
    <row r="10131" spans="1:7" x14ac:dyDescent="0.3">
      <c r="A10131" s="1">
        <v>40630</v>
      </c>
      <c r="B10131">
        <v>2752.330078</v>
      </c>
      <c r="C10131">
        <v>2754.6298830000001</v>
      </c>
      <c r="D10131">
        <v>2730.679932</v>
      </c>
      <c r="E10131">
        <v>2730.679932</v>
      </c>
      <c r="F10131">
        <v>2730.679932</v>
      </c>
      <c r="G10131">
        <v>1669260000</v>
      </c>
    </row>
    <row r="10132" spans="1:7" x14ac:dyDescent="0.3">
      <c r="A10132" s="1">
        <v>40631</v>
      </c>
      <c r="B10132">
        <v>2727.830078</v>
      </c>
      <c r="C10132">
        <v>2756.889893</v>
      </c>
      <c r="D10132">
        <v>2720.1899410000001</v>
      </c>
      <c r="E10132">
        <v>2756.889893</v>
      </c>
      <c r="F10132">
        <v>2756.889893</v>
      </c>
      <c r="G10132">
        <v>1631160000</v>
      </c>
    </row>
    <row r="10133" spans="1:7" x14ac:dyDescent="0.3">
      <c r="A10133" s="1">
        <v>40632</v>
      </c>
      <c r="B10133">
        <v>2772.360107</v>
      </c>
      <c r="C10133">
        <v>2779.9499510000001</v>
      </c>
      <c r="D10133">
        <v>2763.7700199999999</v>
      </c>
      <c r="E10133">
        <v>2776.790039</v>
      </c>
      <c r="F10133">
        <v>2776.790039</v>
      </c>
      <c r="G10133">
        <v>1818410000</v>
      </c>
    </row>
    <row r="10134" spans="1:7" x14ac:dyDescent="0.3">
      <c r="A10134" s="1">
        <v>40633</v>
      </c>
      <c r="B10134">
        <v>2774.2299800000001</v>
      </c>
      <c r="C10134">
        <v>2783.9799800000001</v>
      </c>
      <c r="D10134">
        <v>2769.5200199999999</v>
      </c>
      <c r="E10134">
        <v>2781.070068</v>
      </c>
      <c r="F10134">
        <v>2781.070068</v>
      </c>
      <c r="G10134">
        <v>1896420000</v>
      </c>
    </row>
    <row r="10135" spans="1:7" x14ac:dyDescent="0.3">
      <c r="A10135" s="1">
        <v>40634</v>
      </c>
      <c r="B10135">
        <v>2796.669922</v>
      </c>
      <c r="C10135">
        <v>2802.6298830000001</v>
      </c>
      <c r="D10135">
        <v>2779.709961</v>
      </c>
      <c r="E10135">
        <v>2789.6000979999999</v>
      </c>
      <c r="F10135">
        <v>2789.6000979999999</v>
      </c>
      <c r="G10135">
        <v>2090120000</v>
      </c>
    </row>
    <row r="10136" spans="1:7" x14ac:dyDescent="0.3">
      <c r="A10136" s="1">
        <v>40637</v>
      </c>
      <c r="B10136">
        <v>2796.26001</v>
      </c>
      <c r="C10136">
        <v>2799.7299800000001</v>
      </c>
      <c r="D10136">
        <v>2778.8701169999999</v>
      </c>
      <c r="E10136">
        <v>2789.1899410000001</v>
      </c>
      <c r="F10136">
        <v>2789.1899410000001</v>
      </c>
      <c r="G10136">
        <v>1705920000</v>
      </c>
    </row>
    <row r="10137" spans="1:7" x14ac:dyDescent="0.3">
      <c r="A10137" s="1">
        <v>40638</v>
      </c>
      <c r="B10137">
        <v>2787.780029</v>
      </c>
      <c r="C10137">
        <v>2806.1999510000001</v>
      </c>
      <c r="D10137">
        <v>2785.2700199999999</v>
      </c>
      <c r="E10137">
        <v>2791.1899410000001</v>
      </c>
      <c r="F10137">
        <v>2791.1899410000001</v>
      </c>
      <c r="G10137">
        <v>1954520000</v>
      </c>
    </row>
    <row r="10138" spans="1:7" x14ac:dyDescent="0.3">
      <c r="A10138" s="1">
        <v>40639</v>
      </c>
      <c r="B10138">
        <v>2808.110107</v>
      </c>
      <c r="C10138">
        <v>2815.5500489999999</v>
      </c>
      <c r="D10138">
        <v>2786.8000489999999</v>
      </c>
      <c r="E10138">
        <v>2799.820068</v>
      </c>
      <c r="F10138">
        <v>2799.820068</v>
      </c>
      <c r="G10138">
        <v>1996750000</v>
      </c>
    </row>
    <row r="10139" spans="1:7" x14ac:dyDescent="0.3">
      <c r="A10139" s="1">
        <v>40640</v>
      </c>
      <c r="B10139">
        <v>2799.5900879999999</v>
      </c>
      <c r="C10139">
        <v>2813.219971</v>
      </c>
      <c r="D10139">
        <v>2781.1298830000001</v>
      </c>
      <c r="E10139">
        <v>2796.139893</v>
      </c>
      <c r="F10139">
        <v>2796.139893</v>
      </c>
      <c r="G10139">
        <v>1806900000</v>
      </c>
    </row>
    <row r="10140" spans="1:7" x14ac:dyDescent="0.3">
      <c r="A10140" s="1">
        <v>40641</v>
      </c>
      <c r="B10140">
        <v>2806.290039</v>
      </c>
      <c r="C10140">
        <v>2808.5600589999999</v>
      </c>
      <c r="D10140">
        <v>2771.419922</v>
      </c>
      <c r="E10140">
        <v>2780.419922</v>
      </c>
      <c r="F10140">
        <v>2780.419922</v>
      </c>
      <c r="G10140">
        <v>1650810000</v>
      </c>
    </row>
    <row r="10141" spans="1:7" x14ac:dyDescent="0.3">
      <c r="A10141" s="1">
        <v>40644</v>
      </c>
      <c r="B10141">
        <v>2789.48999</v>
      </c>
      <c r="C10141">
        <v>2792.9499510000001</v>
      </c>
      <c r="D10141">
        <v>2760.8400879999999</v>
      </c>
      <c r="E10141">
        <v>2771.51001</v>
      </c>
      <c r="F10141">
        <v>2771.51001</v>
      </c>
      <c r="G10141">
        <v>2053190000</v>
      </c>
    </row>
    <row r="10142" spans="1:7" x14ac:dyDescent="0.3">
      <c r="A10142" s="1">
        <v>40645</v>
      </c>
      <c r="B10142">
        <v>2755.889893</v>
      </c>
      <c r="C10142">
        <v>2760.6201169999999</v>
      </c>
      <c r="D10142">
        <v>2737.070068</v>
      </c>
      <c r="E10142">
        <v>2744.790039</v>
      </c>
      <c r="F10142">
        <v>2744.790039</v>
      </c>
      <c r="G10142">
        <v>1818610000</v>
      </c>
    </row>
    <row r="10143" spans="1:7" x14ac:dyDescent="0.3">
      <c r="A10143" s="1">
        <v>40646</v>
      </c>
      <c r="B10143">
        <v>2762.6899410000001</v>
      </c>
      <c r="C10143">
        <v>2772.0500489999999</v>
      </c>
      <c r="D10143">
        <v>2744.8500979999999</v>
      </c>
      <c r="E10143">
        <v>2761.5200199999999</v>
      </c>
      <c r="F10143">
        <v>2761.5200199999999</v>
      </c>
      <c r="G10143">
        <v>1744940000</v>
      </c>
    </row>
    <row r="10144" spans="1:7" x14ac:dyDescent="0.3">
      <c r="A10144" s="1">
        <v>40647</v>
      </c>
      <c r="B10144">
        <v>2743.1201169999999</v>
      </c>
      <c r="C10144">
        <v>2762.179932</v>
      </c>
      <c r="D10144">
        <v>2733.679932</v>
      </c>
      <c r="E10144">
        <v>2760.219971</v>
      </c>
      <c r="F10144">
        <v>2760.219971</v>
      </c>
      <c r="G10144">
        <v>1717650000</v>
      </c>
    </row>
    <row r="10145" spans="1:7" x14ac:dyDescent="0.3">
      <c r="A10145" s="1">
        <v>40648</v>
      </c>
      <c r="B10145">
        <v>2752.8701169999999</v>
      </c>
      <c r="C10145">
        <v>2769.290039</v>
      </c>
      <c r="D10145">
        <v>2743.75</v>
      </c>
      <c r="E10145">
        <v>2764.6499020000001</v>
      </c>
      <c r="F10145">
        <v>2764.6499020000001</v>
      </c>
      <c r="G10145">
        <v>1785050000</v>
      </c>
    </row>
    <row r="10146" spans="1:7" x14ac:dyDescent="0.3">
      <c r="A10146" s="1">
        <v>40651</v>
      </c>
      <c r="B10146">
        <v>2731.219971</v>
      </c>
      <c r="C10146">
        <v>2737.459961</v>
      </c>
      <c r="D10146">
        <v>2706.5</v>
      </c>
      <c r="E10146">
        <v>2735.3798830000001</v>
      </c>
      <c r="F10146">
        <v>2735.3798830000001</v>
      </c>
      <c r="G10146">
        <v>1786230000</v>
      </c>
    </row>
    <row r="10147" spans="1:7" x14ac:dyDescent="0.3">
      <c r="A10147" s="1">
        <v>40652</v>
      </c>
      <c r="B10147">
        <v>2741.3500979999999</v>
      </c>
      <c r="C10147">
        <v>2746.179932</v>
      </c>
      <c r="D10147">
        <v>2727.1201169999999</v>
      </c>
      <c r="E10147">
        <v>2744.969971</v>
      </c>
      <c r="F10147">
        <v>2744.969971</v>
      </c>
      <c r="G10147">
        <v>1675970000</v>
      </c>
    </row>
    <row r="10148" spans="1:7" x14ac:dyDescent="0.3">
      <c r="A10148" s="1">
        <v>40653</v>
      </c>
      <c r="B10148">
        <v>2788.8400879999999</v>
      </c>
      <c r="C10148">
        <v>2802.98999</v>
      </c>
      <c r="D10148">
        <v>2785.9799800000001</v>
      </c>
      <c r="E10148">
        <v>2802.51001</v>
      </c>
      <c r="F10148">
        <v>2802.51001</v>
      </c>
      <c r="G10148">
        <v>2094470000</v>
      </c>
    </row>
    <row r="10149" spans="1:7" x14ac:dyDescent="0.3">
      <c r="A10149" s="1">
        <v>40654</v>
      </c>
      <c r="B10149">
        <v>2820.7700199999999</v>
      </c>
      <c r="C10149">
        <v>2820.7700199999999</v>
      </c>
      <c r="D10149">
        <v>2808.5500489999999</v>
      </c>
      <c r="E10149">
        <v>2820.1599120000001</v>
      </c>
      <c r="F10149">
        <v>2820.1599120000001</v>
      </c>
      <c r="G10149">
        <v>2094470000</v>
      </c>
    </row>
    <row r="10150" spans="1:7" x14ac:dyDescent="0.3">
      <c r="A10150" s="1">
        <v>40658</v>
      </c>
      <c r="B10150">
        <v>2820.280029</v>
      </c>
      <c r="C10150">
        <v>2826.26001</v>
      </c>
      <c r="D10150">
        <v>2813.1999510000001</v>
      </c>
      <c r="E10150">
        <v>2825.8798830000001</v>
      </c>
      <c r="F10150">
        <v>2825.8798830000001</v>
      </c>
      <c r="G10150">
        <v>1480600000</v>
      </c>
    </row>
    <row r="10151" spans="1:7" x14ac:dyDescent="0.3">
      <c r="A10151" s="1">
        <v>40659</v>
      </c>
      <c r="B10151">
        <v>2832.4799800000001</v>
      </c>
      <c r="C10151">
        <v>2856.610107</v>
      </c>
      <c r="D10151">
        <v>2829</v>
      </c>
      <c r="E10151">
        <v>2847.540039</v>
      </c>
      <c r="F10151">
        <v>2847.540039</v>
      </c>
      <c r="G10151">
        <v>2057740000</v>
      </c>
    </row>
    <row r="10152" spans="1:7" x14ac:dyDescent="0.3">
      <c r="A10152" s="1">
        <v>40660</v>
      </c>
      <c r="B10152">
        <v>2853.8798830000001</v>
      </c>
      <c r="C10152">
        <v>2870.8000489999999</v>
      </c>
      <c r="D10152">
        <v>2842.610107</v>
      </c>
      <c r="E10152">
        <v>2869.8798830000001</v>
      </c>
      <c r="F10152">
        <v>2869.8798830000001</v>
      </c>
      <c r="G10152">
        <v>2071380000</v>
      </c>
    </row>
    <row r="10153" spans="1:7" x14ac:dyDescent="0.3">
      <c r="A10153" s="1">
        <v>40661</v>
      </c>
      <c r="B10153">
        <v>2862.820068</v>
      </c>
      <c r="C10153">
        <v>2874.5900879999999</v>
      </c>
      <c r="D10153">
        <v>2859.6201169999999</v>
      </c>
      <c r="E10153">
        <v>2872.530029</v>
      </c>
      <c r="F10153">
        <v>2872.530029</v>
      </c>
      <c r="G10153">
        <v>1983630000</v>
      </c>
    </row>
    <row r="10154" spans="1:7" x14ac:dyDescent="0.3">
      <c r="A10154" s="1">
        <v>40662</v>
      </c>
      <c r="B10154">
        <v>2869.73999</v>
      </c>
      <c r="C10154">
        <v>2876.830078</v>
      </c>
      <c r="D10154">
        <v>2863.040039</v>
      </c>
      <c r="E10154">
        <v>2873.540039</v>
      </c>
      <c r="F10154">
        <v>2873.540039</v>
      </c>
      <c r="G10154">
        <v>2455650000</v>
      </c>
    </row>
    <row r="10155" spans="1:7" x14ac:dyDescent="0.3">
      <c r="A10155" s="1">
        <v>40665</v>
      </c>
      <c r="B10155">
        <v>2881.280029</v>
      </c>
      <c r="C10155">
        <v>2887.75</v>
      </c>
      <c r="D10155">
        <v>2859.8400879999999</v>
      </c>
      <c r="E10155">
        <v>2864.080078</v>
      </c>
      <c r="F10155">
        <v>2864.080078</v>
      </c>
      <c r="G10155">
        <v>2062630000</v>
      </c>
    </row>
    <row r="10156" spans="1:7" x14ac:dyDescent="0.3">
      <c r="A10156" s="1">
        <v>40666</v>
      </c>
      <c r="B10156">
        <v>2859.3000489999999</v>
      </c>
      <c r="C10156">
        <v>2861.9499510000001</v>
      </c>
      <c r="D10156">
        <v>2825.5</v>
      </c>
      <c r="E10156">
        <v>2841.6201169999999</v>
      </c>
      <c r="F10156">
        <v>2841.6201169999999</v>
      </c>
      <c r="G10156">
        <v>2214380000</v>
      </c>
    </row>
    <row r="10157" spans="1:7" x14ac:dyDescent="0.3">
      <c r="A10157" s="1">
        <v>40667</v>
      </c>
      <c r="B10157">
        <v>2842.919922</v>
      </c>
      <c r="C10157">
        <v>2848.1599120000001</v>
      </c>
      <c r="D10157">
        <v>2808.790039</v>
      </c>
      <c r="E10157">
        <v>2828.2299800000001</v>
      </c>
      <c r="F10157">
        <v>2828.2299800000001</v>
      </c>
      <c r="G10157">
        <v>2209580000</v>
      </c>
    </row>
    <row r="10158" spans="1:7" x14ac:dyDescent="0.3">
      <c r="A10158" s="1">
        <v>40668</v>
      </c>
      <c r="B10158">
        <v>2812.8400879999999</v>
      </c>
      <c r="C10158">
        <v>2845.8500979999999</v>
      </c>
      <c r="D10158">
        <v>2804.820068</v>
      </c>
      <c r="E10158">
        <v>2814.719971</v>
      </c>
      <c r="F10158">
        <v>2814.719971</v>
      </c>
      <c r="G10158">
        <v>2227690000</v>
      </c>
    </row>
    <row r="10159" spans="1:7" x14ac:dyDescent="0.3">
      <c r="A10159" s="1">
        <v>40669</v>
      </c>
      <c r="B10159">
        <v>2840.709961</v>
      </c>
      <c r="C10159">
        <v>2859.25</v>
      </c>
      <c r="D10159">
        <v>2818.6499020000001</v>
      </c>
      <c r="E10159">
        <v>2827.5600589999999</v>
      </c>
      <c r="F10159">
        <v>2827.5600589999999</v>
      </c>
      <c r="G10159">
        <v>2043740000</v>
      </c>
    </row>
    <row r="10160" spans="1:7" x14ac:dyDescent="0.3">
      <c r="A10160" s="1">
        <v>40672</v>
      </c>
      <c r="B10160">
        <v>2828.23999</v>
      </c>
      <c r="C10160">
        <v>2850.389893</v>
      </c>
      <c r="D10160">
        <v>2823.669922</v>
      </c>
      <c r="E10160">
        <v>2843.25</v>
      </c>
      <c r="F10160">
        <v>2843.25</v>
      </c>
      <c r="G10160">
        <v>1649110000</v>
      </c>
    </row>
    <row r="10161" spans="1:7" x14ac:dyDescent="0.3">
      <c r="A10161" s="1">
        <v>40673</v>
      </c>
      <c r="B10161">
        <v>2851.9099120000001</v>
      </c>
      <c r="C10161">
        <v>2873.639893</v>
      </c>
      <c r="D10161">
        <v>2850.01001</v>
      </c>
      <c r="E10161">
        <v>2871.889893</v>
      </c>
      <c r="F10161">
        <v>2871.889893</v>
      </c>
      <c r="G10161">
        <v>2018000000</v>
      </c>
    </row>
    <row r="10162" spans="1:7" x14ac:dyDescent="0.3">
      <c r="A10162" s="1">
        <v>40674</v>
      </c>
      <c r="B10162">
        <v>2867.1599120000001</v>
      </c>
      <c r="C10162">
        <v>2874.610107</v>
      </c>
      <c r="D10162">
        <v>2829.679932</v>
      </c>
      <c r="E10162">
        <v>2845.0600589999999</v>
      </c>
      <c r="F10162">
        <v>2845.0600589999999</v>
      </c>
      <c r="G10162">
        <v>2258770000</v>
      </c>
    </row>
    <row r="10163" spans="1:7" x14ac:dyDescent="0.3">
      <c r="A10163" s="1">
        <v>40675</v>
      </c>
      <c r="B10163">
        <v>2833.669922</v>
      </c>
      <c r="C10163">
        <v>2865.860107</v>
      </c>
      <c r="D10163">
        <v>2819.3701169999999</v>
      </c>
      <c r="E10163">
        <v>2863.040039</v>
      </c>
      <c r="F10163">
        <v>2863.040039</v>
      </c>
      <c r="G10163">
        <v>2209650000</v>
      </c>
    </row>
    <row r="10164" spans="1:7" x14ac:dyDescent="0.3">
      <c r="A10164" s="1">
        <v>40676</v>
      </c>
      <c r="B10164">
        <v>2859.6999510000001</v>
      </c>
      <c r="C10164">
        <v>2861.51001</v>
      </c>
      <c r="D10164">
        <v>2827.51001</v>
      </c>
      <c r="E10164">
        <v>2828.469971</v>
      </c>
      <c r="F10164">
        <v>2828.469971</v>
      </c>
      <c r="G10164">
        <v>1917050000</v>
      </c>
    </row>
    <row r="10165" spans="1:7" x14ac:dyDescent="0.3">
      <c r="A10165" s="1">
        <v>40679</v>
      </c>
      <c r="B10165">
        <v>2815.8999020000001</v>
      </c>
      <c r="C10165">
        <v>2828.139893</v>
      </c>
      <c r="D10165">
        <v>2779.540039</v>
      </c>
      <c r="E10165">
        <v>2782.3100589999999</v>
      </c>
      <c r="F10165">
        <v>2782.3100589999999</v>
      </c>
      <c r="G10165">
        <v>2066020000</v>
      </c>
    </row>
    <row r="10166" spans="1:7" x14ac:dyDescent="0.3">
      <c r="A10166" s="1">
        <v>40680</v>
      </c>
      <c r="B10166">
        <v>2769.169922</v>
      </c>
      <c r="C10166">
        <v>2783.610107</v>
      </c>
      <c r="D10166">
        <v>2759.290039</v>
      </c>
      <c r="E10166">
        <v>2783.209961</v>
      </c>
      <c r="F10166">
        <v>2783.209961</v>
      </c>
      <c r="G10166">
        <v>2220440000</v>
      </c>
    </row>
    <row r="10167" spans="1:7" x14ac:dyDescent="0.3">
      <c r="A10167" s="1">
        <v>40681</v>
      </c>
      <c r="B10167">
        <v>2782.6499020000001</v>
      </c>
      <c r="C10167">
        <v>2817.1499020000001</v>
      </c>
      <c r="D10167">
        <v>2780.830078</v>
      </c>
      <c r="E10167">
        <v>2815</v>
      </c>
      <c r="F10167">
        <v>2815</v>
      </c>
      <c r="G10167">
        <v>1875150000</v>
      </c>
    </row>
    <row r="10168" spans="1:7" x14ac:dyDescent="0.3">
      <c r="A10168" s="1">
        <v>40682</v>
      </c>
      <c r="B10168">
        <v>2824.0500489999999</v>
      </c>
      <c r="C10168">
        <v>2828.4099120000001</v>
      </c>
      <c r="D10168">
        <v>2805.1201169999999</v>
      </c>
      <c r="E10168">
        <v>2823.3100589999999</v>
      </c>
      <c r="F10168">
        <v>2823.3100589999999</v>
      </c>
      <c r="G10168">
        <v>1753390000</v>
      </c>
    </row>
    <row r="10169" spans="1:7" x14ac:dyDescent="0.3">
      <c r="A10169" s="1">
        <v>40683</v>
      </c>
      <c r="B10169">
        <v>2815.959961</v>
      </c>
      <c r="C10169">
        <v>2821.4399410000001</v>
      </c>
      <c r="D10169">
        <v>2796.2700199999999</v>
      </c>
      <c r="E10169">
        <v>2803.320068</v>
      </c>
      <c r="F10169">
        <v>2803.320068</v>
      </c>
      <c r="G10169">
        <v>1780140000</v>
      </c>
    </row>
    <row r="10170" spans="1:7" x14ac:dyDescent="0.3">
      <c r="A10170" s="1">
        <v>40686</v>
      </c>
      <c r="B10170">
        <v>2761.959961</v>
      </c>
      <c r="C10170">
        <v>2770.51001</v>
      </c>
      <c r="D10170">
        <v>2750.639893</v>
      </c>
      <c r="E10170">
        <v>2758.8999020000001</v>
      </c>
      <c r="F10170">
        <v>2758.8999020000001</v>
      </c>
      <c r="G10170">
        <v>1795680000</v>
      </c>
    </row>
    <row r="10171" spans="1:7" x14ac:dyDescent="0.3">
      <c r="A10171" s="1">
        <v>40687</v>
      </c>
      <c r="B10171">
        <v>2766.6999510000001</v>
      </c>
      <c r="C10171">
        <v>2767.5</v>
      </c>
      <c r="D10171">
        <v>2744.01001</v>
      </c>
      <c r="E10171">
        <v>2746.1599120000001</v>
      </c>
      <c r="F10171">
        <v>2746.1599120000001</v>
      </c>
      <c r="G10171">
        <v>1875370000</v>
      </c>
    </row>
    <row r="10172" spans="1:7" x14ac:dyDescent="0.3">
      <c r="A10172" s="1">
        <v>40688</v>
      </c>
      <c r="B10172">
        <v>2739.98999</v>
      </c>
      <c r="C10172">
        <v>2771.3798830000001</v>
      </c>
      <c r="D10172">
        <v>2739.8500979999999</v>
      </c>
      <c r="E10172">
        <v>2761.3798830000001</v>
      </c>
      <c r="F10172">
        <v>2761.3798830000001</v>
      </c>
      <c r="G10172">
        <v>1894510000</v>
      </c>
    </row>
    <row r="10173" spans="1:7" x14ac:dyDescent="0.3">
      <c r="A10173" s="1">
        <v>40689</v>
      </c>
      <c r="B10173">
        <v>2756.3100589999999</v>
      </c>
      <c r="C10173">
        <v>2787.330078</v>
      </c>
      <c r="D10173">
        <v>2756.0600589999999</v>
      </c>
      <c r="E10173">
        <v>2782.919922</v>
      </c>
      <c r="F10173">
        <v>2782.919922</v>
      </c>
      <c r="G10173">
        <v>1904400000</v>
      </c>
    </row>
    <row r="10174" spans="1:7" x14ac:dyDescent="0.3">
      <c r="A10174" s="1">
        <v>40690</v>
      </c>
      <c r="B10174">
        <v>2789.0200199999999</v>
      </c>
      <c r="C10174">
        <v>2801.1499020000001</v>
      </c>
      <c r="D10174">
        <v>2788.290039</v>
      </c>
      <c r="E10174">
        <v>2796.860107</v>
      </c>
      <c r="F10174">
        <v>2796.860107</v>
      </c>
      <c r="G10174">
        <v>1641320000</v>
      </c>
    </row>
    <row r="10175" spans="1:7" x14ac:dyDescent="0.3">
      <c r="A10175" s="1">
        <v>40694</v>
      </c>
      <c r="B10175">
        <v>2824.25</v>
      </c>
      <c r="C10175">
        <v>2835.3400879999999</v>
      </c>
      <c r="D10175">
        <v>2808.6000979999999</v>
      </c>
      <c r="E10175">
        <v>2835.3000489999999</v>
      </c>
      <c r="F10175">
        <v>2835.3000489999999</v>
      </c>
      <c r="G10175">
        <v>2450090000</v>
      </c>
    </row>
    <row r="10176" spans="1:7" x14ac:dyDescent="0.3">
      <c r="A10176" s="1">
        <v>40695</v>
      </c>
      <c r="B10176">
        <v>2829.389893</v>
      </c>
      <c r="C10176">
        <v>2834.0500489999999</v>
      </c>
      <c r="D10176">
        <v>2767.6298830000001</v>
      </c>
      <c r="E10176">
        <v>2769.1899410000001</v>
      </c>
      <c r="F10176">
        <v>2769.1899410000001</v>
      </c>
      <c r="G10176">
        <v>2254850000</v>
      </c>
    </row>
    <row r="10177" spans="1:7" x14ac:dyDescent="0.3">
      <c r="A10177" s="1">
        <v>40696</v>
      </c>
      <c r="B10177">
        <v>2773.76001</v>
      </c>
      <c r="C10177">
        <v>2784.570068</v>
      </c>
      <c r="D10177">
        <v>2759.169922</v>
      </c>
      <c r="E10177">
        <v>2773.3100589999999</v>
      </c>
      <c r="F10177">
        <v>2773.3100589999999</v>
      </c>
      <c r="G10177">
        <v>1919030000</v>
      </c>
    </row>
    <row r="10178" spans="1:7" x14ac:dyDescent="0.3">
      <c r="A10178" s="1">
        <v>40697</v>
      </c>
      <c r="B10178">
        <v>2740.48999</v>
      </c>
      <c r="C10178">
        <v>2762.5600589999999</v>
      </c>
      <c r="D10178">
        <v>2730.6298830000001</v>
      </c>
      <c r="E10178">
        <v>2732.780029</v>
      </c>
      <c r="F10178">
        <v>2732.780029</v>
      </c>
      <c r="G10178">
        <v>1936400000</v>
      </c>
    </row>
    <row r="10179" spans="1:7" x14ac:dyDescent="0.3">
      <c r="A10179" s="1">
        <v>40700</v>
      </c>
      <c r="B10179">
        <v>2728.3100589999999</v>
      </c>
      <c r="C10179">
        <v>2736.6599120000001</v>
      </c>
      <c r="D10179">
        <v>2702.1999510000001</v>
      </c>
      <c r="E10179">
        <v>2702.5600589999999</v>
      </c>
      <c r="F10179">
        <v>2702.5600589999999</v>
      </c>
      <c r="G10179">
        <v>1878150000</v>
      </c>
    </row>
    <row r="10180" spans="1:7" x14ac:dyDescent="0.3">
      <c r="A10180" s="1">
        <v>40701</v>
      </c>
      <c r="B10180">
        <v>2712.790039</v>
      </c>
      <c r="C10180">
        <v>2723.320068</v>
      </c>
      <c r="D10180">
        <v>2701.169922</v>
      </c>
      <c r="E10180">
        <v>2701.5600589999999</v>
      </c>
      <c r="F10180">
        <v>2701.5600589999999</v>
      </c>
      <c r="G10180">
        <v>1847300000</v>
      </c>
    </row>
    <row r="10181" spans="1:7" x14ac:dyDescent="0.3">
      <c r="A10181" s="1">
        <v>40702</v>
      </c>
      <c r="B10181">
        <v>2693.6899410000001</v>
      </c>
      <c r="C10181">
        <v>2698.080078</v>
      </c>
      <c r="D10181">
        <v>2671.0900879999999</v>
      </c>
      <c r="E10181">
        <v>2675.3798830000001</v>
      </c>
      <c r="F10181">
        <v>2675.3798830000001</v>
      </c>
      <c r="G10181">
        <v>2089320000</v>
      </c>
    </row>
    <row r="10182" spans="1:7" x14ac:dyDescent="0.3">
      <c r="A10182" s="1">
        <v>40703</v>
      </c>
      <c r="B10182">
        <v>2678.5200199999999</v>
      </c>
      <c r="C10182">
        <v>2696.6899410000001</v>
      </c>
      <c r="D10182">
        <v>2670.0200199999999</v>
      </c>
      <c r="E10182">
        <v>2684.8701169999999</v>
      </c>
      <c r="F10182">
        <v>2684.8701169999999</v>
      </c>
      <c r="G10182">
        <v>1704960000</v>
      </c>
    </row>
    <row r="10183" spans="1:7" x14ac:dyDescent="0.3">
      <c r="A10183" s="1">
        <v>40704</v>
      </c>
      <c r="B10183">
        <v>2675.1000979999999</v>
      </c>
      <c r="C10183">
        <v>2676.719971</v>
      </c>
      <c r="D10183">
        <v>2641.639893</v>
      </c>
      <c r="E10183">
        <v>2643.7299800000001</v>
      </c>
      <c r="F10183">
        <v>2643.7299800000001</v>
      </c>
      <c r="G10183">
        <v>1972000000</v>
      </c>
    </row>
    <row r="10184" spans="1:7" x14ac:dyDescent="0.3">
      <c r="A10184" s="1">
        <v>40707</v>
      </c>
      <c r="B10184">
        <v>2649.3000489999999</v>
      </c>
      <c r="C10184">
        <v>2657.7700199999999</v>
      </c>
      <c r="D10184">
        <v>2629.610107</v>
      </c>
      <c r="E10184">
        <v>2639.6899410000001</v>
      </c>
      <c r="F10184">
        <v>2639.6899410000001</v>
      </c>
      <c r="G10184">
        <v>1847050000</v>
      </c>
    </row>
    <row r="10185" spans="1:7" x14ac:dyDescent="0.3">
      <c r="A10185" s="1">
        <v>40708</v>
      </c>
      <c r="B10185">
        <v>2662.7299800000001</v>
      </c>
      <c r="C10185">
        <v>2685.6499020000001</v>
      </c>
      <c r="D10185">
        <v>2662.7299800000001</v>
      </c>
      <c r="E10185">
        <v>2678.719971</v>
      </c>
      <c r="F10185">
        <v>2678.719971</v>
      </c>
      <c r="G10185">
        <v>1701300000</v>
      </c>
    </row>
    <row r="10186" spans="1:7" x14ac:dyDescent="0.3">
      <c r="A10186" s="1">
        <v>40709</v>
      </c>
      <c r="B10186">
        <v>2653.169922</v>
      </c>
      <c r="C10186">
        <v>2669.75</v>
      </c>
      <c r="D10186">
        <v>2625.860107</v>
      </c>
      <c r="E10186">
        <v>2631.459961</v>
      </c>
      <c r="F10186">
        <v>2631.459961</v>
      </c>
      <c r="G10186">
        <v>1982430000</v>
      </c>
    </row>
    <row r="10187" spans="1:7" x14ac:dyDescent="0.3">
      <c r="A10187" s="1">
        <v>40710</v>
      </c>
      <c r="B10187">
        <v>2631.9799800000001</v>
      </c>
      <c r="C10187">
        <v>2642.6499020000001</v>
      </c>
      <c r="D10187">
        <v>2599.860107</v>
      </c>
      <c r="E10187">
        <v>2623.6999510000001</v>
      </c>
      <c r="F10187">
        <v>2623.6999510000001</v>
      </c>
      <c r="G10187">
        <v>1958250000</v>
      </c>
    </row>
    <row r="10188" spans="1:7" x14ac:dyDescent="0.3">
      <c r="A10188" s="1">
        <v>40711</v>
      </c>
      <c r="B10188">
        <v>2646.290039</v>
      </c>
      <c r="C10188">
        <v>2648.540039</v>
      </c>
      <c r="D10188">
        <v>2608.98999</v>
      </c>
      <c r="E10188">
        <v>2616.4799800000001</v>
      </c>
      <c r="F10188">
        <v>2616.4799800000001</v>
      </c>
      <c r="G10188">
        <v>2393690000</v>
      </c>
    </row>
    <row r="10189" spans="1:7" x14ac:dyDescent="0.3">
      <c r="A10189" s="1">
        <v>40714</v>
      </c>
      <c r="B10189">
        <v>2608.0500489999999</v>
      </c>
      <c r="C10189">
        <v>2636.5500489999999</v>
      </c>
      <c r="D10189">
        <v>2607.73999</v>
      </c>
      <c r="E10189">
        <v>2629.6599120000001</v>
      </c>
      <c r="F10189">
        <v>2629.6599120000001</v>
      </c>
      <c r="G10189">
        <v>1625850000</v>
      </c>
    </row>
    <row r="10190" spans="1:7" x14ac:dyDescent="0.3">
      <c r="A10190" s="1">
        <v>40715</v>
      </c>
      <c r="B10190">
        <v>2640.330078</v>
      </c>
      <c r="C10190">
        <v>2688.5</v>
      </c>
      <c r="D10190">
        <v>2634.040039</v>
      </c>
      <c r="E10190">
        <v>2687.26001</v>
      </c>
      <c r="F10190">
        <v>2687.26001</v>
      </c>
      <c r="G10190">
        <v>1882490000</v>
      </c>
    </row>
    <row r="10191" spans="1:7" x14ac:dyDescent="0.3">
      <c r="A10191" s="1">
        <v>40716</v>
      </c>
      <c r="B10191">
        <v>2677.179932</v>
      </c>
      <c r="C10191">
        <v>2693.2299800000001</v>
      </c>
      <c r="D10191">
        <v>2668.3500979999999</v>
      </c>
      <c r="E10191">
        <v>2669.1899410000001</v>
      </c>
      <c r="F10191">
        <v>2669.1899410000001</v>
      </c>
      <c r="G10191">
        <v>1617370000</v>
      </c>
    </row>
    <row r="10192" spans="1:7" x14ac:dyDescent="0.3">
      <c r="A10192" s="1">
        <v>40717</v>
      </c>
      <c r="B10192">
        <v>2638.6000979999999</v>
      </c>
      <c r="C10192">
        <v>2688.070068</v>
      </c>
      <c r="D10192">
        <v>2627.469971</v>
      </c>
      <c r="E10192">
        <v>2686.75</v>
      </c>
      <c r="F10192">
        <v>2686.75</v>
      </c>
      <c r="G10192">
        <v>2060450000</v>
      </c>
    </row>
    <row r="10193" spans="1:7" x14ac:dyDescent="0.3">
      <c r="A10193" s="1">
        <v>40718</v>
      </c>
      <c r="B10193">
        <v>2681.1000979999999</v>
      </c>
      <c r="C10193">
        <v>2682.4099120000001</v>
      </c>
      <c r="D10193">
        <v>2647.459961</v>
      </c>
      <c r="E10193">
        <v>2652.889893</v>
      </c>
      <c r="F10193">
        <v>2652.889893</v>
      </c>
      <c r="G10193">
        <v>2842870000</v>
      </c>
    </row>
    <row r="10194" spans="1:7" x14ac:dyDescent="0.3">
      <c r="A10194" s="1">
        <v>40721</v>
      </c>
      <c r="B10194">
        <v>2653.070068</v>
      </c>
      <c r="C10194">
        <v>2697.3400879999999</v>
      </c>
      <c r="D10194">
        <v>2647.5500489999999</v>
      </c>
      <c r="E10194">
        <v>2688.280029</v>
      </c>
      <c r="F10194">
        <v>2688.280029</v>
      </c>
      <c r="G10194">
        <v>1710740000</v>
      </c>
    </row>
    <row r="10195" spans="1:7" x14ac:dyDescent="0.3">
      <c r="A10195" s="1">
        <v>40722</v>
      </c>
      <c r="B10195">
        <v>2694.26001</v>
      </c>
      <c r="C10195">
        <v>2729.9399410000001</v>
      </c>
      <c r="D10195">
        <v>2692.4499510000001</v>
      </c>
      <c r="E10195">
        <v>2729.3100589999999</v>
      </c>
      <c r="F10195">
        <v>2729.3100589999999</v>
      </c>
      <c r="G10195">
        <v>1682590000</v>
      </c>
    </row>
    <row r="10196" spans="1:7" x14ac:dyDescent="0.3">
      <c r="A10196" s="1">
        <v>40723</v>
      </c>
      <c r="B10196">
        <v>2736.76001</v>
      </c>
      <c r="C10196">
        <v>2746.6201169999999</v>
      </c>
      <c r="D10196">
        <v>2722.26001</v>
      </c>
      <c r="E10196">
        <v>2740.48999</v>
      </c>
      <c r="F10196">
        <v>2740.48999</v>
      </c>
      <c r="G10196">
        <v>1804490000</v>
      </c>
    </row>
    <row r="10197" spans="1:7" x14ac:dyDescent="0.3">
      <c r="A10197" s="1">
        <v>40724</v>
      </c>
      <c r="B10197">
        <v>2749.3701169999999</v>
      </c>
      <c r="C10197">
        <v>2776.5600589999999</v>
      </c>
      <c r="D10197">
        <v>2749.110107</v>
      </c>
      <c r="E10197">
        <v>2773.5200199999999</v>
      </c>
      <c r="F10197">
        <v>2773.5200199999999</v>
      </c>
      <c r="G10197">
        <v>1859130000</v>
      </c>
    </row>
    <row r="10198" spans="1:7" x14ac:dyDescent="0.3">
      <c r="A10198" s="1">
        <v>40725</v>
      </c>
      <c r="B10198">
        <v>2775.080078</v>
      </c>
      <c r="C10198">
        <v>2818.1899410000001</v>
      </c>
      <c r="D10198">
        <v>2769.0600589999999</v>
      </c>
      <c r="E10198">
        <v>2816.030029</v>
      </c>
      <c r="F10198">
        <v>2816.030029</v>
      </c>
      <c r="G10198">
        <v>1646380000</v>
      </c>
    </row>
    <row r="10199" spans="1:7" x14ac:dyDescent="0.3">
      <c r="A10199" s="1">
        <v>40729</v>
      </c>
      <c r="B10199">
        <v>2817.8701169999999</v>
      </c>
      <c r="C10199">
        <v>2828.530029</v>
      </c>
      <c r="D10199">
        <v>2810</v>
      </c>
      <c r="E10199">
        <v>2825.7700199999999</v>
      </c>
      <c r="F10199">
        <v>2825.7700199999999</v>
      </c>
      <c r="G10199">
        <v>1556620000</v>
      </c>
    </row>
    <row r="10200" spans="1:7" x14ac:dyDescent="0.3">
      <c r="A10200" s="1">
        <v>40730</v>
      </c>
      <c r="B10200">
        <v>2821.419922</v>
      </c>
      <c r="C10200">
        <v>2838.8500979999999</v>
      </c>
      <c r="D10200">
        <v>2812.8000489999999</v>
      </c>
      <c r="E10200">
        <v>2834.0200199999999</v>
      </c>
      <c r="F10200">
        <v>2834.0200199999999</v>
      </c>
      <c r="G10200">
        <v>1639490000</v>
      </c>
    </row>
    <row r="10201" spans="1:7" x14ac:dyDescent="0.3">
      <c r="A10201" s="1">
        <v>40731</v>
      </c>
      <c r="B10201">
        <v>2856.25</v>
      </c>
      <c r="C10201">
        <v>2878.9399410000001</v>
      </c>
      <c r="D10201">
        <v>2853.8999020000001</v>
      </c>
      <c r="E10201">
        <v>2872.6599120000001</v>
      </c>
      <c r="F10201">
        <v>2872.6599120000001</v>
      </c>
      <c r="G10201">
        <v>1873710000</v>
      </c>
    </row>
    <row r="10202" spans="1:7" x14ac:dyDescent="0.3">
      <c r="A10202" s="1">
        <v>40732</v>
      </c>
      <c r="B10202">
        <v>2841.290039</v>
      </c>
      <c r="C10202">
        <v>2860.0200199999999</v>
      </c>
      <c r="D10202">
        <v>2831.1599120000001</v>
      </c>
      <c r="E10202">
        <v>2859.8100589999999</v>
      </c>
      <c r="F10202">
        <v>2859.8100589999999</v>
      </c>
      <c r="G10202">
        <v>1612120000</v>
      </c>
    </row>
    <row r="10203" spans="1:7" x14ac:dyDescent="0.3">
      <c r="A10203" s="1">
        <v>40735</v>
      </c>
      <c r="B10203">
        <v>2828.1000979999999</v>
      </c>
      <c r="C10203">
        <v>2841.1201169999999</v>
      </c>
      <c r="D10203">
        <v>2795.540039</v>
      </c>
      <c r="E10203">
        <v>2802.6201169999999</v>
      </c>
      <c r="F10203">
        <v>2802.6201169999999</v>
      </c>
      <c r="G10203">
        <v>1765920000</v>
      </c>
    </row>
    <row r="10204" spans="1:7" x14ac:dyDescent="0.3">
      <c r="A10204" s="1">
        <v>40736</v>
      </c>
      <c r="B10204">
        <v>2798.75</v>
      </c>
      <c r="C10204">
        <v>2807.570068</v>
      </c>
      <c r="D10204">
        <v>2780.1599120000001</v>
      </c>
      <c r="E10204">
        <v>2781.9099120000001</v>
      </c>
      <c r="F10204">
        <v>2781.9099120000001</v>
      </c>
      <c r="G10204">
        <v>2015410000</v>
      </c>
    </row>
    <row r="10205" spans="1:7" x14ac:dyDescent="0.3">
      <c r="A10205" s="1">
        <v>40737</v>
      </c>
      <c r="B10205">
        <v>2800.8798830000001</v>
      </c>
      <c r="C10205">
        <v>2825.860107</v>
      </c>
      <c r="D10205">
        <v>2789.570068</v>
      </c>
      <c r="E10205">
        <v>2796.919922</v>
      </c>
      <c r="F10205">
        <v>2796.919922</v>
      </c>
      <c r="G10205">
        <v>1885510000</v>
      </c>
    </row>
    <row r="10206" spans="1:7" x14ac:dyDescent="0.3">
      <c r="A10206" s="1">
        <v>40738</v>
      </c>
      <c r="B10206">
        <v>2804.820068</v>
      </c>
      <c r="C10206">
        <v>2817.3798830000001</v>
      </c>
      <c r="D10206">
        <v>2755.8999020000001</v>
      </c>
      <c r="E10206">
        <v>2762.669922</v>
      </c>
      <c r="F10206">
        <v>2762.669922</v>
      </c>
      <c r="G10206">
        <v>1946500000</v>
      </c>
    </row>
    <row r="10207" spans="1:7" x14ac:dyDescent="0.3">
      <c r="A10207" s="1">
        <v>40739</v>
      </c>
      <c r="B10207">
        <v>2787.330078</v>
      </c>
      <c r="C10207">
        <v>2790.1599120000001</v>
      </c>
      <c r="D10207">
        <v>2768.280029</v>
      </c>
      <c r="E10207">
        <v>2789.8000489999999</v>
      </c>
      <c r="F10207">
        <v>2789.8000489999999</v>
      </c>
      <c r="G10207">
        <v>1804380000</v>
      </c>
    </row>
    <row r="10208" spans="1:7" x14ac:dyDescent="0.3">
      <c r="A10208" s="1">
        <v>40742</v>
      </c>
      <c r="B10208">
        <v>2777.610107</v>
      </c>
      <c r="C10208">
        <v>2783.76001</v>
      </c>
      <c r="D10208">
        <v>2743.790039</v>
      </c>
      <c r="E10208">
        <v>2765.110107</v>
      </c>
      <c r="F10208">
        <v>2765.110107</v>
      </c>
      <c r="G10208">
        <v>1752220000</v>
      </c>
    </row>
    <row r="10209" spans="1:7" x14ac:dyDescent="0.3">
      <c r="A10209" s="1">
        <v>40743</v>
      </c>
      <c r="B10209">
        <v>2790.9799800000001</v>
      </c>
      <c r="C10209">
        <v>2828.6499020000001</v>
      </c>
      <c r="D10209">
        <v>2790.9799800000001</v>
      </c>
      <c r="E10209">
        <v>2826.5200199999999</v>
      </c>
      <c r="F10209">
        <v>2826.5200199999999</v>
      </c>
      <c r="G10209">
        <v>1882760000</v>
      </c>
    </row>
    <row r="10210" spans="1:7" x14ac:dyDescent="0.3">
      <c r="A10210" s="1">
        <v>40744</v>
      </c>
      <c r="B10210">
        <v>2839.389893</v>
      </c>
      <c r="C10210">
        <v>2839.6499020000001</v>
      </c>
      <c r="D10210">
        <v>2808.179932</v>
      </c>
      <c r="E10210">
        <v>2814.2299800000001</v>
      </c>
      <c r="F10210">
        <v>2814.2299800000001</v>
      </c>
      <c r="G10210">
        <v>1863670000</v>
      </c>
    </row>
    <row r="10211" spans="1:7" x14ac:dyDescent="0.3">
      <c r="A10211" s="1">
        <v>40745</v>
      </c>
      <c r="B10211">
        <v>2818.790039</v>
      </c>
      <c r="C10211">
        <v>2847.4099120000001</v>
      </c>
      <c r="D10211">
        <v>2807.709961</v>
      </c>
      <c r="E10211">
        <v>2834.429932</v>
      </c>
      <c r="F10211">
        <v>2834.429932</v>
      </c>
      <c r="G10211">
        <v>2284150000</v>
      </c>
    </row>
    <row r="10212" spans="1:7" x14ac:dyDescent="0.3">
      <c r="A10212" s="1">
        <v>40746</v>
      </c>
      <c r="B10212">
        <v>2834.459961</v>
      </c>
      <c r="C10212">
        <v>2862.719971</v>
      </c>
      <c r="D10212">
        <v>2830.580078</v>
      </c>
      <c r="E10212">
        <v>2858.830078</v>
      </c>
      <c r="F10212">
        <v>2858.830078</v>
      </c>
      <c r="G10212">
        <v>1665220000</v>
      </c>
    </row>
    <row r="10213" spans="1:7" x14ac:dyDescent="0.3">
      <c r="A10213" s="1">
        <v>40749</v>
      </c>
      <c r="B10213">
        <v>2832.110107</v>
      </c>
      <c r="C10213">
        <v>2859.3999020000001</v>
      </c>
      <c r="D10213">
        <v>2828.9099120000001</v>
      </c>
      <c r="E10213">
        <v>2842.8000489999999</v>
      </c>
      <c r="F10213">
        <v>2842.8000489999999</v>
      </c>
      <c r="G10213">
        <v>1613240000</v>
      </c>
    </row>
    <row r="10214" spans="1:7" x14ac:dyDescent="0.3">
      <c r="A10214" s="1">
        <v>40750</v>
      </c>
      <c r="B10214">
        <v>2842.73999</v>
      </c>
      <c r="C10214">
        <v>2851.719971</v>
      </c>
      <c r="D10214">
        <v>2832.2700199999999</v>
      </c>
      <c r="E10214">
        <v>2839.959961</v>
      </c>
      <c r="F10214">
        <v>2839.959961</v>
      </c>
      <c r="G10214">
        <v>1739980000</v>
      </c>
    </row>
    <row r="10215" spans="1:7" x14ac:dyDescent="0.3">
      <c r="A10215" s="1">
        <v>40751</v>
      </c>
      <c r="B10215">
        <v>2823.6201169999999</v>
      </c>
      <c r="C10215">
        <v>2823.860107</v>
      </c>
      <c r="D10215">
        <v>2761</v>
      </c>
      <c r="E10215">
        <v>2764.790039</v>
      </c>
      <c r="F10215">
        <v>2764.790039</v>
      </c>
      <c r="G10215">
        <v>2367470000</v>
      </c>
    </row>
    <row r="10216" spans="1:7" x14ac:dyDescent="0.3">
      <c r="A10216" s="1">
        <v>40752</v>
      </c>
      <c r="B10216">
        <v>2765.610107</v>
      </c>
      <c r="C10216">
        <v>2800.110107</v>
      </c>
      <c r="D10216">
        <v>2757.8500979999999</v>
      </c>
      <c r="E10216">
        <v>2766.25</v>
      </c>
      <c r="F10216">
        <v>2766.25</v>
      </c>
      <c r="G10216">
        <v>2067020000</v>
      </c>
    </row>
    <row r="10217" spans="1:7" x14ac:dyDescent="0.3">
      <c r="A10217" s="1">
        <v>40753</v>
      </c>
      <c r="B10217">
        <v>2736.669922</v>
      </c>
      <c r="C10217">
        <v>2780.580078</v>
      </c>
      <c r="D10217">
        <v>2724.98999</v>
      </c>
      <c r="E10217">
        <v>2756.3798830000001</v>
      </c>
      <c r="F10217">
        <v>2756.3798830000001</v>
      </c>
      <c r="G10217">
        <v>2301210000</v>
      </c>
    </row>
    <row r="10218" spans="1:7" x14ac:dyDescent="0.3">
      <c r="A10218" s="1">
        <v>40756</v>
      </c>
      <c r="B10218">
        <v>2791.4499510000001</v>
      </c>
      <c r="C10218">
        <v>2796.23999</v>
      </c>
      <c r="D10218">
        <v>2716.3000489999999</v>
      </c>
      <c r="E10218">
        <v>2744.610107</v>
      </c>
      <c r="F10218">
        <v>2744.610107</v>
      </c>
      <c r="G10218">
        <v>2209790000</v>
      </c>
    </row>
    <row r="10219" spans="1:7" x14ac:dyDescent="0.3">
      <c r="A10219" s="1">
        <v>40757</v>
      </c>
      <c r="B10219">
        <v>2728.290039</v>
      </c>
      <c r="C10219">
        <v>2745.8701169999999</v>
      </c>
      <c r="D10219">
        <v>2668.679932</v>
      </c>
      <c r="E10219">
        <v>2669.23999</v>
      </c>
      <c r="F10219">
        <v>2669.23999</v>
      </c>
      <c r="G10219">
        <v>2377250000</v>
      </c>
    </row>
    <row r="10220" spans="1:7" x14ac:dyDescent="0.3">
      <c r="A10220" s="1">
        <v>40758</v>
      </c>
      <c r="B10220">
        <v>2673.969971</v>
      </c>
      <c r="C10220">
        <v>2695.3701169999999</v>
      </c>
      <c r="D10220">
        <v>2621.669922</v>
      </c>
      <c r="E10220">
        <v>2693.070068</v>
      </c>
      <c r="F10220">
        <v>2693.070068</v>
      </c>
      <c r="G10220">
        <v>2601310000</v>
      </c>
    </row>
    <row r="10221" spans="1:7" x14ac:dyDescent="0.3">
      <c r="A10221" s="1">
        <v>40759</v>
      </c>
      <c r="B10221">
        <v>2648.3798830000001</v>
      </c>
      <c r="C10221">
        <v>2653.790039</v>
      </c>
      <c r="D10221">
        <v>2556.3798830000001</v>
      </c>
      <c r="E10221">
        <v>2556.389893</v>
      </c>
      <c r="F10221">
        <v>2556.389893</v>
      </c>
      <c r="G10221">
        <v>3272990000</v>
      </c>
    </row>
    <row r="10222" spans="1:7" x14ac:dyDescent="0.3">
      <c r="A10222" s="1">
        <v>40760</v>
      </c>
      <c r="B10222">
        <v>2580.3000489999999</v>
      </c>
      <c r="C10222">
        <v>2592.040039</v>
      </c>
      <c r="D10222">
        <v>2464.8701169999999</v>
      </c>
      <c r="E10222">
        <v>2532.4099120000001</v>
      </c>
      <c r="F10222">
        <v>2532.4099120000001</v>
      </c>
      <c r="G10222">
        <v>3750150000</v>
      </c>
    </row>
    <row r="10223" spans="1:7" x14ac:dyDescent="0.3">
      <c r="A10223" s="1">
        <v>40763</v>
      </c>
      <c r="B10223">
        <v>2447.3000489999999</v>
      </c>
      <c r="C10223">
        <v>2489.389893</v>
      </c>
      <c r="D10223">
        <v>2357.6899410000001</v>
      </c>
      <c r="E10223">
        <v>2357.6899410000001</v>
      </c>
      <c r="F10223">
        <v>2357.6899410000001</v>
      </c>
      <c r="G10223">
        <v>3987990000</v>
      </c>
    </row>
    <row r="10224" spans="1:7" x14ac:dyDescent="0.3">
      <c r="A10224" s="1">
        <v>40764</v>
      </c>
      <c r="B10224">
        <v>2402.1298830000001</v>
      </c>
      <c r="C10224">
        <v>2483.6599120000001</v>
      </c>
      <c r="D10224">
        <v>2331.6499020000001</v>
      </c>
      <c r="E10224">
        <v>2482.5200199999999</v>
      </c>
      <c r="F10224">
        <v>2482.5200199999999</v>
      </c>
      <c r="G10224">
        <v>3803050000</v>
      </c>
    </row>
    <row r="10225" spans="1:7" x14ac:dyDescent="0.3">
      <c r="A10225" s="1">
        <v>40765</v>
      </c>
      <c r="B10225">
        <v>2425.5500489999999</v>
      </c>
      <c r="C10225">
        <v>2461.280029</v>
      </c>
      <c r="D10225">
        <v>2378.080078</v>
      </c>
      <c r="E10225">
        <v>2381.0500489999999</v>
      </c>
      <c r="F10225">
        <v>2381.0500489999999</v>
      </c>
      <c r="G10225">
        <v>3397010000</v>
      </c>
    </row>
    <row r="10226" spans="1:7" x14ac:dyDescent="0.3">
      <c r="A10226" s="1">
        <v>40766</v>
      </c>
      <c r="B10226">
        <v>2415.540039</v>
      </c>
      <c r="C10226">
        <v>2516.389893</v>
      </c>
      <c r="D10226">
        <v>2399.5600589999999</v>
      </c>
      <c r="E10226">
        <v>2492.679932</v>
      </c>
      <c r="F10226">
        <v>2492.679932</v>
      </c>
      <c r="G10226">
        <v>3134140000</v>
      </c>
    </row>
    <row r="10227" spans="1:7" x14ac:dyDescent="0.3">
      <c r="A10227" s="1">
        <v>40767</v>
      </c>
      <c r="B10227">
        <v>2507.01001</v>
      </c>
      <c r="C10227">
        <v>2524.0900879999999</v>
      </c>
      <c r="D10227">
        <v>2481.5</v>
      </c>
      <c r="E10227">
        <v>2507.9799800000001</v>
      </c>
      <c r="F10227">
        <v>2507.9799800000001</v>
      </c>
      <c r="G10227">
        <v>2232470000</v>
      </c>
    </row>
    <row r="10228" spans="1:7" x14ac:dyDescent="0.3">
      <c r="A10228" s="1">
        <v>40770</v>
      </c>
      <c r="B10228">
        <v>2522.040039</v>
      </c>
      <c r="C10228">
        <v>2555.1999510000001</v>
      </c>
      <c r="D10228">
        <v>2514.5200199999999</v>
      </c>
      <c r="E10228">
        <v>2555.1999510000001</v>
      </c>
      <c r="F10228">
        <v>2555.1999510000001</v>
      </c>
      <c r="G10228">
        <v>1945850000</v>
      </c>
    </row>
    <row r="10229" spans="1:7" x14ac:dyDescent="0.3">
      <c r="A10229" s="1">
        <v>40771</v>
      </c>
      <c r="B10229">
        <v>2526.4799800000001</v>
      </c>
      <c r="C10229">
        <v>2546.73999</v>
      </c>
      <c r="D10229">
        <v>2494.5500489999999</v>
      </c>
      <c r="E10229">
        <v>2523.4499510000001</v>
      </c>
      <c r="F10229">
        <v>2523.4499510000001</v>
      </c>
      <c r="G10229">
        <v>2074370000</v>
      </c>
    </row>
    <row r="10230" spans="1:7" x14ac:dyDescent="0.3">
      <c r="A10230" s="1">
        <v>40772</v>
      </c>
      <c r="B10230">
        <v>2527.790039</v>
      </c>
      <c r="C10230">
        <v>2549.110107</v>
      </c>
      <c r="D10230">
        <v>2488.0900879999999</v>
      </c>
      <c r="E10230">
        <v>2511.4799800000001</v>
      </c>
      <c r="F10230">
        <v>2511.4799800000001</v>
      </c>
      <c r="G10230">
        <v>1913320000</v>
      </c>
    </row>
    <row r="10231" spans="1:7" x14ac:dyDescent="0.3">
      <c r="A10231" s="1">
        <v>40773</v>
      </c>
      <c r="B10231">
        <v>2436.3798830000001</v>
      </c>
      <c r="C10231">
        <v>2437.01001</v>
      </c>
      <c r="D10231">
        <v>2362.969971</v>
      </c>
      <c r="E10231">
        <v>2380.429932</v>
      </c>
      <c r="F10231">
        <v>2380.429932</v>
      </c>
      <c r="G10231">
        <v>2775580000</v>
      </c>
    </row>
    <row r="10232" spans="1:7" x14ac:dyDescent="0.3">
      <c r="A10232" s="1">
        <v>40774</v>
      </c>
      <c r="B10232">
        <v>2353.320068</v>
      </c>
      <c r="C10232">
        <v>2415.179932</v>
      </c>
      <c r="D10232">
        <v>2338.6599120000001</v>
      </c>
      <c r="E10232">
        <v>2341.8400879999999</v>
      </c>
      <c r="F10232">
        <v>2341.8400879999999</v>
      </c>
      <c r="G10232">
        <v>2385300000</v>
      </c>
    </row>
    <row r="10233" spans="1:7" x14ac:dyDescent="0.3">
      <c r="A10233" s="1">
        <v>40777</v>
      </c>
      <c r="B10233">
        <v>2396.8798830000001</v>
      </c>
      <c r="C10233">
        <v>2397.3400879999999</v>
      </c>
      <c r="D10233">
        <v>2337.280029</v>
      </c>
      <c r="E10233">
        <v>2345.3798830000001</v>
      </c>
      <c r="F10233">
        <v>2345.3798830000001</v>
      </c>
      <c r="G10233">
        <v>1957230000</v>
      </c>
    </row>
    <row r="10234" spans="1:7" x14ac:dyDescent="0.3">
      <c r="A10234" s="1">
        <v>40778</v>
      </c>
      <c r="B10234">
        <v>2360.9499510000001</v>
      </c>
      <c r="C10234">
        <v>2446.0600589999999</v>
      </c>
      <c r="D10234">
        <v>2349.080078</v>
      </c>
      <c r="E10234">
        <v>2446.0600589999999</v>
      </c>
      <c r="F10234">
        <v>2446.0600589999999</v>
      </c>
      <c r="G10234">
        <v>2147270000</v>
      </c>
    </row>
    <row r="10235" spans="1:7" x14ac:dyDescent="0.3">
      <c r="A10235" s="1">
        <v>40779</v>
      </c>
      <c r="B10235">
        <v>2437.4799800000001</v>
      </c>
      <c r="C10235">
        <v>2470.8000489999999</v>
      </c>
      <c r="D10235">
        <v>2420.4799800000001</v>
      </c>
      <c r="E10235">
        <v>2467.6899410000001</v>
      </c>
      <c r="F10235">
        <v>2467.6899410000001</v>
      </c>
      <c r="G10235">
        <v>1888640000</v>
      </c>
    </row>
    <row r="10236" spans="1:7" x14ac:dyDescent="0.3">
      <c r="A10236" s="1">
        <v>40780</v>
      </c>
      <c r="B10236">
        <v>2470.959961</v>
      </c>
      <c r="C10236">
        <v>2482.8999020000001</v>
      </c>
      <c r="D10236">
        <v>2415.23999</v>
      </c>
      <c r="E10236">
        <v>2419.6298830000001</v>
      </c>
      <c r="F10236">
        <v>2419.6298830000001</v>
      </c>
      <c r="G10236">
        <v>1789230000</v>
      </c>
    </row>
    <row r="10237" spans="1:7" x14ac:dyDescent="0.3">
      <c r="A10237" s="1">
        <v>40781</v>
      </c>
      <c r="B10237">
        <v>2408.790039</v>
      </c>
      <c r="C10237">
        <v>2486.040039</v>
      </c>
      <c r="D10237">
        <v>2385.2700199999999</v>
      </c>
      <c r="E10237">
        <v>2479.8500979999999</v>
      </c>
      <c r="F10237">
        <v>2479.8500979999999</v>
      </c>
      <c r="G10237">
        <v>1852130000</v>
      </c>
    </row>
    <row r="10238" spans="1:7" x14ac:dyDescent="0.3">
      <c r="A10238" s="1">
        <v>40784</v>
      </c>
      <c r="B10238">
        <v>2510.98999</v>
      </c>
      <c r="C10238">
        <v>2562.580078</v>
      </c>
      <c r="D10238">
        <v>2510.1298830000001</v>
      </c>
      <c r="E10238">
        <v>2562.110107</v>
      </c>
      <c r="F10238">
        <v>2562.110107</v>
      </c>
      <c r="G10238">
        <v>1615510000</v>
      </c>
    </row>
    <row r="10239" spans="1:7" x14ac:dyDescent="0.3">
      <c r="A10239" s="1">
        <v>40785</v>
      </c>
      <c r="B10239">
        <v>2547.070068</v>
      </c>
      <c r="C10239">
        <v>2589.530029</v>
      </c>
      <c r="D10239">
        <v>2534.679932</v>
      </c>
      <c r="E10239">
        <v>2576.110107</v>
      </c>
      <c r="F10239">
        <v>2576.110107</v>
      </c>
      <c r="G10239">
        <v>1871800000</v>
      </c>
    </row>
    <row r="10240" spans="1:7" x14ac:dyDescent="0.3">
      <c r="A10240" s="1">
        <v>40786</v>
      </c>
      <c r="B10240">
        <v>2589.75</v>
      </c>
      <c r="C10240">
        <v>2611.580078</v>
      </c>
      <c r="D10240">
        <v>2557.73999</v>
      </c>
      <c r="E10240">
        <v>2579.459961</v>
      </c>
      <c r="F10240">
        <v>2579.459961</v>
      </c>
      <c r="G10240">
        <v>1995490000</v>
      </c>
    </row>
    <row r="10241" spans="1:7" x14ac:dyDescent="0.3">
      <c r="A10241" s="1">
        <v>40787</v>
      </c>
      <c r="B10241">
        <v>2583.3400879999999</v>
      </c>
      <c r="C10241">
        <v>2604.5</v>
      </c>
      <c r="D10241">
        <v>2543.5600589999999</v>
      </c>
      <c r="E10241">
        <v>2546.040039</v>
      </c>
      <c r="F10241">
        <v>2546.040039</v>
      </c>
      <c r="G10241">
        <v>1742440000</v>
      </c>
    </row>
    <row r="10242" spans="1:7" x14ac:dyDescent="0.3">
      <c r="A10242" s="1">
        <v>40788</v>
      </c>
      <c r="B10242">
        <v>2497.280029</v>
      </c>
      <c r="C10242">
        <v>2512.780029</v>
      </c>
      <c r="D10242">
        <v>2469.3500979999999</v>
      </c>
      <c r="E10242">
        <v>2480.330078</v>
      </c>
      <c r="F10242">
        <v>2480.330078</v>
      </c>
      <c r="G10242">
        <v>1571530000</v>
      </c>
    </row>
    <row r="10243" spans="1:7" x14ac:dyDescent="0.3">
      <c r="A10243" s="1">
        <v>40792</v>
      </c>
      <c r="B10243">
        <v>2417.610107</v>
      </c>
      <c r="C10243">
        <v>2477.7700199999999</v>
      </c>
      <c r="D10243">
        <v>2414.3100589999999</v>
      </c>
      <c r="E10243">
        <v>2473.830078</v>
      </c>
      <c r="F10243">
        <v>2473.830078</v>
      </c>
      <c r="G10243">
        <v>1737170000</v>
      </c>
    </row>
    <row r="10244" spans="1:7" x14ac:dyDescent="0.3">
      <c r="A10244" s="1">
        <v>40793</v>
      </c>
      <c r="B10244">
        <v>2511.5</v>
      </c>
      <c r="C10244">
        <v>2548.9399410000001</v>
      </c>
      <c r="D10244">
        <v>2507.5200199999999</v>
      </c>
      <c r="E10244">
        <v>2548.9399410000001</v>
      </c>
      <c r="F10244">
        <v>2548.9399410000001</v>
      </c>
      <c r="G10244">
        <v>1791480000</v>
      </c>
    </row>
    <row r="10245" spans="1:7" x14ac:dyDescent="0.3">
      <c r="A10245" s="1">
        <v>40794</v>
      </c>
      <c r="B10245">
        <v>2533.8100589999999</v>
      </c>
      <c r="C10245">
        <v>2568.4499510000001</v>
      </c>
      <c r="D10245">
        <v>2520.8000489999999</v>
      </c>
      <c r="E10245">
        <v>2529.139893</v>
      </c>
      <c r="F10245">
        <v>2529.139893</v>
      </c>
      <c r="G10245">
        <v>1979990000</v>
      </c>
    </row>
    <row r="10246" spans="1:7" x14ac:dyDescent="0.3">
      <c r="A10246" s="1">
        <v>40795</v>
      </c>
      <c r="B10246">
        <v>2508.1201169999999</v>
      </c>
      <c r="C10246">
        <v>2518.3999020000001</v>
      </c>
      <c r="D10246">
        <v>2452.929932</v>
      </c>
      <c r="E10246">
        <v>2467.98999</v>
      </c>
      <c r="F10246">
        <v>2467.98999</v>
      </c>
      <c r="G10246">
        <v>2054190000</v>
      </c>
    </row>
    <row r="10247" spans="1:7" x14ac:dyDescent="0.3">
      <c r="A10247" s="1">
        <v>40798</v>
      </c>
      <c r="B10247">
        <v>2442.860107</v>
      </c>
      <c r="C10247">
        <v>2495.360107</v>
      </c>
      <c r="D10247">
        <v>2438.3999020000001</v>
      </c>
      <c r="E10247">
        <v>2495.0900879999999</v>
      </c>
      <c r="F10247">
        <v>2495.0900879999999</v>
      </c>
      <c r="G10247">
        <v>1980350000</v>
      </c>
    </row>
    <row r="10248" spans="1:7" x14ac:dyDescent="0.3">
      <c r="A10248" s="1">
        <v>40799</v>
      </c>
      <c r="B10248">
        <v>2502.5900879999999</v>
      </c>
      <c r="C10248">
        <v>2537.3999020000001</v>
      </c>
      <c r="D10248">
        <v>2494.070068</v>
      </c>
      <c r="E10248">
        <v>2532.1499020000001</v>
      </c>
      <c r="F10248">
        <v>2532.1499020000001</v>
      </c>
      <c r="G10248">
        <v>1931390000</v>
      </c>
    </row>
    <row r="10249" spans="1:7" x14ac:dyDescent="0.3">
      <c r="A10249" s="1">
        <v>40800</v>
      </c>
      <c r="B10249">
        <v>2548.4499510000001</v>
      </c>
      <c r="C10249">
        <v>2600.780029</v>
      </c>
      <c r="D10249">
        <v>2519.8000489999999</v>
      </c>
      <c r="E10249">
        <v>2572.5500489999999</v>
      </c>
      <c r="F10249">
        <v>2572.5500489999999</v>
      </c>
      <c r="G10249">
        <v>2323770000</v>
      </c>
    </row>
    <row r="10250" spans="1:7" x14ac:dyDescent="0.3">
      <c r="A10250" s="1">
        <v>40801</v>
      </c>
      <c r="B10250">
        <v>2595.4499510000001</v>
      </c>
      <c r="C10250">
        <v>2608.9499510000001</v>
      </c>
      <c r="D10250">
        <v>2569.780029</v>
      </c>
      <c r="E10250">
        <v>2607.070068</v>
      </c>
      <c r="F10250">
        <v>2607.070068</v>
      </c>
      <c r="G10250">
        <v>1967730000</v>
      </c>
    </row>
    <row r="10251" spans="1:7" x14ac:dyDescent="0.3">
      <c r="A10251" s="1">
        <v>40802</v>
      </c>
      <c r="B10251">
        <v>2607.1201169999999</v>
      </c>
      <c r="C10251">
        <v>2627.280029</v>
      </c>
      <c r="D10251">
        <v>2600.959961</v>
      </c>
      <c r="E10251">
        <v>2622.3100589999999</v>
      </c>
      <c r="F10251">
        <v>2622.3100589999999</v>
      </c>
      <c r="G10251">
        <v>2703730000</v>
      </c>
    </row>
    <row r="10252" spans="1:7" x14ac:dyDescent="0.3">
      <c r="A10252" s="1">
        <v>40805</v>
      </c>
      <c r="B10252">
        <v>2584.3500979999999</v>
      </c>
      <c r="C10252">
        <v>2627.3400879999999</v>
      </c>
      <c r="D10252">
        <v>2564.459961</v>
      </c>
      <c r="E10252">
        <v>2612.830078</v>
      </c>
      <c r="F10252">
        <v>2612.830078</v>
      </c>
      <c r="G10252">
        <v>1891770000</v>
      </c>
    </row>
    <row r="10253" spans="1:7" x14ac:dyDescent="0.3">
      <c r="A10253" s="1">
        <v>40806</v>
      </c>
      <c r="B10253">
        <v>2623.889893</v>
      </c>
      <c r="C10253">
        <v>2643.3701169999999</v>
      </c>
      <c r="D10253">
        <v>2589.5200199999999</v>
      </c>
      <c r="E10253">
        <v>2590.23999</v>
      </c>
      <c r="F10253">
        <v>2590.23999</v>
      </c>
      <c r="G10253">
        <v>1914990000</v>
      </c>
    </row>
    <row r="10254" spans="1:7" x14ac:dyDescent="0.3">
      <c r="A10254" s="1">
        <v>40807</v>
      </c>
      <c r="B10254">
        <v>2601.0600589999999</v>
      </c>
      <c r="C10254">
        <v>2613.290039</v>
      </c>
      <c r="D10254">
        <v>2537.459961</v>
      </c>
      <c r="E10254">
        <v>2538.1899410000001</v>
      </c>
      <c r="F10254">
        <v>2538.1899410000001</v>
      </c>
      <c r="G10254">
        <v>2172030000</v>
      </c>
    </row>
    <row r="10255" spans="1:7" x14ac:dyDescent="0.3">
      <c r="A10255" s="1">
        <v>40808</v>
      </c>
      <c r="B10255">
        <v>2466.0600589999999</v>
      </c>
      <c r="C10255">
        <v>2494.3100589999999</v>
      </c>
      <c r="D10255">
        <v>2420.2299800000001</v>
      </c>
      <c r="E10255">
        <v>2455.669922</v>
      </c>
      <c r="F10255">
        <v>2455.669922</v>
      </c>
      <c r="G10255">
        <v>2919330000</v>
      </c>
    </row>
    <row r="10256" spans="1:7" x14ac:dyDescent="0.3">
      <c r="A10256" s="1">
        <v>40809</v>
      </c>
      <c r="B10256">
        <v>2438.6298830000001</v>
      </c>
      <c r="C10256">
        <v>2490.719971</v>
      </c>
      <c r="D10256">
        <v>2438.280029</v>
      </c>
      <c r="E10256">
        <v>2483.2299800000001</v>
      </c>
      <c r="F10256">
        <v>2483.2299800000001</v>
      </c>
      <c r="G10256">
        <v>1975200000</v>
      </c>
    </row>
    <row r="10257" spans="1:7" x14ac:dyDescent="0.3">
      <c r="A10257" s="1">
        <v>40812</v>
      </c>
      <c r="B10257">
        <v>2496.9799800000001</v>
      </c>
      <c r="C10257">
        <v>2518.9099120000001</v>
      </c>
      <c r="D10257">
        <v>2446.1201169999999</v>
      </c>
      <c r="E10257">
        <v>2516.6899410000001</v>
      </c>
      <c r="F10257">
        <v>2516.6899410000001</v>
      </c>
      <c r="G10257">
        <v>1982710000</v>
      </c>
    </row>
    <row r="10258" spans="1:7" x14ac:dyDescent="0.3">
      <c r="A10258" s="1">
        <v>40813</v>
      </c>
      <c r="B10258">
        <v>2560.780029</v>
      </c>
      <c r="C10258">
        <v>2590.9399410000001</v>
      </c>
      <c r="D10258">
        <v>2532.6499020000001</v>
      </c>
      <c r="E10258">
        <v>2546.830078</v>
      </c>
      <c r="F10258">
        <v>2546.830078</v>
      </c>
      <c r="G10258">
        <v>2095620000</v>
      </c>
    </row>
    <row r="10259" spans="1:7" x14ac:dyDescent="0.3">
      <c r="A10259" s="1">
        <v>40814</v>
      </c>
      <c r="B10259">
        <v>2557.860107</v>
      </c>
      <c r="C10259">
        <v>2569.790039</v>
      </c>
      <c r="D10259">
        <v>2491.070068</v>
      </c>
      <c r="E10259">
        <v>2491.580078</v>
      </c>
      <c r="F10259">
        <v>2491.580078</v>
      </c>
      <c r="G10259">
        <v>1929310000</v>
      </c>
    </row>
    <row r="10260" spans="1:7" x14ac:dyDescent="0.3">
      <c r="A10260" s="1">
        <v>40815</v>
      </c>
      <c r="B10260">
        <v>2535.5200199999999</v>
      </c>
      <c r="C10260">
        <v>2538.969971</v>
      </c>
      <c r="D10260">
        <v>2433.580078</v>
      </c>
      <c r="E10260">
        <v>2480.76001</v>
      </c>
      <c r="F10260">
        <v>2480.76001</v>
      </c>
      <c r="G10260">
        <v>2290370000</v>
      </c>
    </row>
    <row r="10261" spans="1:7" x14ac:dyDescent="0.3">
      <c r="A10261" s="1">
        <v>40816</v>
      </c>
      <c r="B10261">
        <v>2444.7700199999999</v>
      </c>
      <c r="C10261">
        <v>2468.9799800000001</v>
      </c>
      <c r="D10261">
        <v>2415.070068</v>
      </c>
      <c r="E10261">
        <v>2415.3999020000001</v>
      </c>
      <c r="F10261">
        <v>2415.3999020000001</v>
      </c>
      <c r="G10261">
        <v>2041370000</v>
      </c>
    </row>
    <row r="10262" spans="1:7" x14ac:dyDescent="0.3">
      <c r="A10262" s="1">
        <v>40819</v>
      </c>
      <c r="B10262">
        <v>2401.1899410000001</v>
      </c>
      <c r="C10262">
        <v>2430.8798830000001</v>
      </c>
      <c r="D10262">
        <v>2335.2299800000001</v>
      </c>
      <c r="E10262">
        <v>2335.830078</v>
      </c>
      <c r="F10262">
        <v>2335.830078</v>
      </c>
      <c r="G10262">
        <v>2547690000</v>
      </c>
    </row>
    <row r="10263" spans="1:7" x14ac:dyDescent="0.3">
      <c r="A10263" s="1">
        <v>40820</v>
      </c>
      <c r="B10263">
        <v>2312.679932</v>
      </c>
      <c r="C10263">
        <v>2406.669922</v>
      </c>
      <c r="D10263">
        <v>2298.889893</v>
      </c>
      <c r="E10263">
        <v>2404.820068</v>
      </c>
      <c r="F10263">
        <v>2404.820068</v>
      </c>
      <c r="G10263">
        <v>3040940000</v>
      </c>
    </row>
    <row r="10264" spans="1:7" x14ac:dyDescent="0.3">
      <c r="A10264" s="1">
        <v>40821</v>
      </c>
      <c r="B10264">
        <v>2398.3701169999999</v>
      </c>
      <c r="C10264">
        <v>2466.5</v>
      </c>
      <c r="D10264">
        <v>2380.959961</v>
      </c>
      <c r="E10264">
        <v>2460.51001</v>
      </c>
      <c r="F10264">
        <v>2460.51001</v>
      </c>
      <c r="G10264">
        <v>2472400000</v>
      </c>
    </row>
    <row r="10265" spans="1:7" x14ac:dyDescent="0.3">
      <c r="A10265" s="1">
        <v>40822</v>
      </c>
      <c r="B10265">
        <v>2459.0500489999999</v>
      </c>
      <c r="C10265">
        <v>2507.4399410000001</v>
      </c>
      <c r="D10265">
        <v>2446.719971</v>
      </c>
      <c r="E10265">
        <v>2506.820068</v>
      </c>
      <c r="F10265">
        <v>2506.820068</v>
      </c>
      <c r="G10265">
        <v>2249140000</v>
      </c>
    </row>
    <row r="10266" spans="1:7" x14ac:dyDescent="0.3">
      <c r="A10266" s="1">
        <v>40823</v>
      </c>
      <c r="B10266">
        <v>2509.610107</v>
      </c>
      <c r="C10266">
        <v>2512.139893</v>
      </c>
      <c r="D10266">
        <v>2468.6000979999999</v>
      </c>
      <c r="E10266">
        <v>2479.3500979999999</v>
      </c>
      <c r="F10266">
        <v>2479.3500979999999</v>
      </c>
      <c r="G10266">
        <v>2084900000</v>
      </c>
    </row>
    <row r="10267" spans="1:7" x14ac:dyDescent="0.3">
      <c r="A10267" s="1">
        <v>40826</v>
      </c>
      <c r="B10267">
        <v>2522.719971</v>
      </c>
      <c r="C10267">
        <v>2566.0500489999999</v>
      </c>
      <c r="D10267">
        <v>2519.780029</v>
      </c>
      <c r="E10267">
        <v>2566.0500489999999</v>
      </c>
      <c r="F10267">
        <v>2566.0500489999999</v>
      </c>
      <c r="G10267">
        <v>1574750000</v>
      </c>
    </row>
    <row r="10268" spans="1:7" x14ac:dyDescent="0.3">
      <c r="A10268" s="1">
        <v>40827</v>
      </c>
      <c r="B10268">
        <v>2554.6999510000001</v>
      </c>
      <c r="C10268">
        <v>2587.280029</v>
      </c>
      <c r="D10268">
        <v>2551.9399410000001</v>
      </c>
      <c r="E10268">
        <v>2583.030029</v>
      </c>
      <c r="F10268">
        <v>2583.030029</v>
      </c>
      <c r="G10268">
        <v>1661400000</v>
      </c>
    </row>
    <row r="10269" spans="1:7" x14ac:dyDescent="0.3">
      <c r="A10269" s="1">
        <v>40828</v>
      </c>
      <c r="B10269">
        <v>2606.610107</v>
      </c>
      <c r="C10269">
        <v>2629.48999</v>
      </c>
      <c r="D10269">
        <v>2602.3100589999999</v>
      </c>
      <c r="E10269">
        <v>2604.7299800000001</v>
      </c>
      <c r="F10269">
        <v>2604.7299800000001</v>
      </c>
      <c r="G10269">
        <v>1967190000</v>
      </c>
    </row>
    <row r="10270" spans="1:7" x14ac:dyDescent="0.3">
      <c r="A10270" s="1">
        <v>40829</v>
      </c>
      <c r="B10270">
        <v>2595.0500489999999</v>
      </c>
      <c r="C10270">
        <v>2625.219971</v>
      </c>
      <c r="D10270">
        <v>2588.709961</v>
      </c>
      <c r="E10270">
        <v>2620.23999</v>
      </c>
      <c r="F10270">
        <v>2620.23999</v>
      </c>
      <c r="G10270">
        <v>1675220000</v>
      </c>
    </row>
    <row r="10271" spans="1:7" x14ac:dyDescent="0.3">
      <c r="A10271" s="1">
        <v>40830</v>
      </c>
      <c r="B10271">
        <v>2655.2299800000001</v>
      </c>
      <c r="C10271">
        <v>2667.8500979999999</v>
      </c>
      <c r="D10271">
        <v>2636</v>
      </c>
      <c r="E10271">
        <v>2667.8500979999999</v>
      </c>
      <c r="F10271">
        <v>2667.8500979999999</v>
      </c>
      <c r="G10271">
        <v>1664350000</v>
      </c>
    </row>
    <row r="10272" spans="1:7" x14ac:dyDescent="0.3">
      <c r="A10272" s="1">
        <v>40833</v>
      </c>
      <c r="B10272">
        <v>2653.320068</v>
      </c>
      <c r="C10272">
        <v>2658.25</v>
      </c>
      <c r="D10272">
        <v>2606.9099120000001</v>
      </c>
      <c r="E10272">
        <v>2614.919922</v>
      </c>
      <c r="F10272">
        <v>2614.919922</v>
      </c>
      <c r="G10272">
        <v>1675210000</v>
      </c>
    </row>
    <row r="10273" spans="1:7" x14ac:dyDescent="0.3">
      <c r="A10273" s="1">
        <v>40834</v>
      </c>
      <c r="B10273">
        <v>2614.0500489999999</v>
      </c>
      <c r="C10273">
        <v>2667.570068</v>
      </c>
      <c r="D10273">
        <v>2586.3100589999999</v>
      </c>
      <c r="E10273">
        <v>2657.429932</v>
      </c>
      <c r="F10273">
        <v>2657.429932</v>
      </c>
      <c r="G10273">
        <v>1931690000</v>
      </c>
    </row>
    <row r="10274" spans="1:7" x14ac:dyDescent="0.3">
      <c r="A10274" s="1">
        <v>40835</v>
      </c>
      <c r="B10274">
        <v>2642.889893</v>
      </c>
      <c r="C10274">
        <v>2651.8798830000001</v>
      </c>
      <c r="D10274">
        <v>2597.7700199999999</v>
      </c>
      <c r="E10274">
        <v>2604.040039</v>
      </c>
      <c r="F10274">
        <v>2604.040039</v>
      </c>
      <c r="G10274">
        <v>1980180000</v>
      </c>
    </row>
    <row r="10275" spans="1:7" x14ac:dyDescent="0.3">
      <c r="A10275" s="1">
        <v>40836</v>
      </c>
      <c r="B10275">
        <v>2605.419922</v>
      </c>
      <c r="C10275">
        <v>2606.389893</v>
      </c>
      <c r="D10275">
        <v>2557.169922</v>
      </c>
      <c r="E10275">
        <v>2598.6201169999999</v>
      </c>
      <c r="F10275">
        <v>2598.6201169999999</v>
      </c>
      <c r="G10275">
        <v>2040180000</v>
      </c>
    </row>
    <row r="10276" spans="1:7" x14ac:dyDescent="0.3">
      <c r="A10276" s="1">
        <v>40837</v>
      </c>
      <c r="B10276">
        <v>2630.3000489999999</v>
      </c>
      <c r="C10276">
        <v>2646.919922</v>
      </c>
      <c r="D10276">
        <v>2611.110107</v>
      </c>
      <c r="E10276">
        <v>2637.459961</v>
      </c>
      <c r="F10276">
        <v>2637.459961</v>
      </c>
      <c r="G10276">
        <v>2019950000</v>
      </c>
    </row>
    <row r="10277" spans="1:7" x14ac:dyDescent="0.3">
      <c r="A10277" s="1">
        <v>40840</v>
      </c>
      <c r="B10277">
        <v>2644.830078</v>
      </c>
      <c r="C10277">
        <v>2703.070068</v>
      </c>
      <c r="D10277">
        <v>2643.9399410000001</v>
      </c>
      <c r="E10277">
        <v>2699.4399410000001</v>
      </c>
      <c r="F10277">
        <v>2699.4399410000001</v>
      </c>
      <c r="G10277">
        <v>1884450000</v>
      </c>
    </row>
    <row r="10278" spans="1:7" x14ac:dyDescent="0.3">
      <c r="A10278" s="1">
        <v>40841</v>
      </c>
      <c r="B10278">
        <v>2685.860107</v>
      </c>
      <c r="C10278">
        <v>2685.8798830000001</v>
      </c>
      <c r="D10278">
        <v>2633.9399410000001</v>
      </c>
      <c r="E10278">
        <v>2638.419922</v>
      </c>
      <c r="F10278">
        <v>2638.419922</v>
      </c>
      <c r="G10278">
        <v>1777770000</v>
      </c>
    </row>
    <row r="10279" spans="1:7" x14ac:dyDescent="0.3">
      <c r="A10279" s="1">
        <v>40842</v>
      </c>
      <c r="B10279">
        <v>2660.419922</v>
      </c>
      <c r="C10279">
        <v>2666.290039</v>
      </c>
      <c r="D10279">
        <v>2598.73999</v>
      </c>
      <c r="E10279">
        <v>2650.669922</v>
      </c>
      <c r="F10279">
        <v>2650.669922</v>
      </c>
      <c r="G10279">
        <v>2118650000</v>
      </c>
    </row>
    <row r="10280" spans="1:7" x14ac:dyDescent="0.3">
      <c r="A10280" s="1">
        <v>40843</v>
      </c>
      <c r="B10280">
        <v>2720.5900879999999</v>
      </c>
      <c r="C10280">
        <v>2753.3701169999999</v>
      </c>
      <c r="D10280">
        <v>2694.2700199999999</v>
      </c>
      <c r="E10280">
        <v>2738.6298830000001</v>
      </c>
      <c r="F10280">
        <v>2738.6298830000001</v>
      </c>
      <c r="G10280">
        <v>2810680000</v>
      </c>
    </row>
    <row r="10281" spans="1:7" x14ac:dyDescent="0.3">
      <c r="A10281" s="1">
        <v>40844</v>
      </c>
      <c r="B10281">
        <v>2724.030029</v>
      </c>
      <c r="C10281">
        <v>2742.2700199999999</v>
      </c>
      <c r="D10281">
        <v>2723.030029</v>
      </c>
      <c r="E10281">
        <v>2737.1499020000001</v>
      </c>
      <c r="F10281">
        <v>2737.1499020000001</v>
      </c>
      <c r="G10281">
        <v>1838530000</v>
      </c>
    </row>
    <row r="10282" spans="1:7" x14ac:dyDescent="0.3">
      <c r="A10282" s="1">
        <v>40847</v>
      </c>
      <c r="B10282">
        <v>2705.889893</v>
      </c>
      <c r="C10282">
        <v>2716.6999510000001</v>
      </c>
      <c r="D10282">
        <v>2684.1298830000001</v>
      </c>
      <c r="E10282">
        <v>2684.4099120000001</v>
      </c>
      <c r="F10282">
        <v>2684.4099120000001</v>
      </c>
      <c r="G10282">
        <v>1772560000</v>
      </c>
    </row>
    <row r="10283" spans="1:7" x14ac:dyDescent="0.3">
      <c r="A10283" s="1">
        <v>40848</v>
      </c>
      <c r="B10283">
        <v>2607.3100589999999</v>
      </c>
      <c r="C10283">
        <v>2638.6000979999999</v>
      </c>
      <c r="D10283">
        <v>2597.1599120000001</v>
      </c>
      <c r="E10283">
        <v>2606.959961</v>
      </c>
      <c r="F10283">
        <v>2606.959961</v>
      </c>
      <c r="G10283">
        <v>2294220000</v>
      </c>
    </row>
    <row r="10284" spans="1:7" x14ac:dyDescent="0.3">
      <c r="A10284" s="1">
        <v>40849</v>
      </c>
      <c r="B10284">
        <v>2637.5600589999999</v>
      </c>
      <c r="C10284">
        <v>2648.459961</v>
      </c>
      <c r="D10284">
        <v>2613.73999</v>
      </c>
      <c r="E10284">
        <v>2639.9799800000001</v>
      </c>
      <c r="F10284">
        <v>2639.9799800000001</v>
      </c>
      <c r="G10284">
        <v>1921790000</v>
      </c>
    </row>
    <row r="10285" spans="1:7" x14ac:dyDescent="0.3">
      <c r="A10285" s="1">
        <v>40850</v>
      </c>
      <c r="B10285">
        <v>2666.209961</v>
      </c>
      <c r="C10285">
        <v>2699.8400879999999</v>
      </c>
      <c r="D10285">
        <v>2628.219971</v>
      </c>
      <c r="E10285">
        <v>2697.969971</v>
      </c>
      <c r="F10285">
        <v>2697.969971</v>
      </c>
      <c r="G10285">
        <v>2106240000</v>
      </c>
    </row>
    <row r="10286" spans="1:7" x14ac:dyDescent="0.3">
      <c r="A10286" s="1">
        <v>40851</v>
      </c>
      <c r="B10286">
        <v>2678.1599120000001</v>
      </c>
      <c r="C10286">
        <v>2693.669922</v>
      </c>
      <c r="D10286">
        <v>2655.1201169999999</v>
      </c>
      <c r="E10286">
        <v>2686.1499020000001</v>
      </c>
      <c r="F10286">
        <v>2686.1499020000001</v>
      </c>
      <c r="G10286">
        <v>1930750000</v>
      </c>
    </row>
    <row r="10287" spans="1:7" x14ac:dyDescent="0.3">
      <c r="A10287" s="1">
        <v>40854</v>
      </c>
      <c r="B10287">
        <v>2683.3798830000001</v>
      </c>
      <c r="C10287">
        <v>2697.0200199999999</v>
      </c>
      <c r="D10287">
        <v>2649.0600589999999</v>
      </c>
      <c r="E10287">
        <v>2695.25</v>
      </c>
      <c r="F10287">
        <v>2695.25</v>
      </c>
      <c r="G10287">
        <v>1712700000</v>
      </c>
    </row>
    <row r="10288" spans="1:7" x14ac:dyDescent="0.3">
      <c r="A10288" s="1">
        <v>40855</v>
      </c>
      <c r="B10288">
        <v>2712.080078</v>
      </c>
      <c r="C10288">
        <v>2730.389893</v>
      </c>
      <c r="D10288">
        <v>2680.929932</v>
      </c>
      <c r="E10288">
        <v>2727.48999</v>
      </c>
      <c r="F10288">
        <v>2727.48999</v>
      </c>
      <c r="G10288">
        <v>1850270000</v>
      </c>
    </row>
    <row r="10289" spans="1:7" x14ac:dyDescent="0.3">
      <c r="A10289" s="1">
        <v>40856</v>
      </c>
      <c r="B10289">
        <v>2662.5600589999999</v>
      </c>
      <c r="C10289">
        <v>2672.3400879999999</v>
      </c>
      <c r="D10289">
        <v>2617.929932</v>
      </c>
      <c r="E10289">
        <v>2621.6499020000001</v>
      </c>
      <c r="F10289">
        <v>2621.6499020000001</v>
      </c>
      <c r="G10289">
        <v>2144160000</v>
      </c>
    </row>
    <row r="10290" spans="1:7" x14ac:dyDescent="0.3">
      <c r="A10290" s="1">
        <v>40857</v>
      </c>
      <c r="B10290">
        <v>2652.01001</v>
      </c>
      <c r="C10290">
        <v>2652.3999020000001</v>
      </c>
      <c r="D10290">
        <v>2601.790039</v>
      </c>
      <c r="E10290">
        <v>2625.1499020000001</v>
      </c>
      <c r="F10290">
        <v>2625.1499020000001</v>
      </c>
      <c r="G10290">
        <v>1892390000</v>
      </c>
    </row>
    <row r="10291" spans="1:7" x14ac:dyDescent="0.3">
      <c r="A10291" s="1">
        <v>40858</v>
      </c>
      <c r="B10291">
        <v>2653.530029</v>
      </c>
      <c r="C10291">
        <v>2684.669922</v>
      </c>
      <c r="D10291">
        <v>2649.8500979999999</v>
      </c>
      <c r="E10291">
        <v>2678.75</v>
      </c>
      <c r="F10291">
        <v>2678.75</v>
      </c>
      <c r="G10291">
        <v>1602640000</v>
      </c>
    </row>
    <row r="10292" spans="1:7" x14ac:dyDescent="0.3">
      <c r="A10292" s="1">
        <v>40861</v>
      </c>
      <c r="B10292">
        <v>2671.110107</v>
      </c>
      <c r="C10292">
        <v>2682.1298830000001</v>
      </c>
      <c r="D10292">
        <v>2647.4799800000001</v>
      </c>
      <c r="E10292">
        <v>2657.219971</v>
      </c>
      <c r="F10292">
        <v>2657.219971</v>
      </c>
      <c r="G10292">
        <v>1401710000</v>
      </c>
    </row>
    <row r="10293" spans="1:7" x14ac:dyDescent="0.3">
      <c r="A10293" s="1">
        <v>40862</v>
      </c>
      <c r="B10293">
        <v>2647.9099120000001</v>
      </c>
      <c r="C10293">
        <v>2695.8701169999999</v>
      </c>
      <c r="D10293">
        <v>2644</v>
      </c>
      <c r="E10293">
        <v>2686.1999510000001</v>
      </c>
      <c r="F10293">
        <v>2686.1999510000001</v>
      </c>
      <c r="G10293">
        <v>1706960000</v>
      </c>
    </row>
    <row r="10294" spans="1:7" x14ac:dyDescent="0.3">
      <c r="A10294" s="1">
        <v>40863</v>
      </c>
      <c r="B10294">
        <v>2661.0900879999999</v>
      </c>
      <c r="C10294">
        <v>2688.860107</v>
      </c>
      <c r="D10294">
        <v>2637.9099120000001</v>
      </c>
      <c r="E10294">
        <v>2639.610107</v>
      </c>
      <c r="F10294">
        <v>2639.610107</v>
      </c>
      <c r="G10294">
        <v>1950030000</v>
      </c>
    </row>
    <row r="10295" spans="1:7" x14ac:dyDescent="0.3">
      <c r="A10295" s="1">
        <v>40864</v>
      </c>
      <c r="B10295">
        <v>2637.3701169999999</v>
      </c>
      <c r="C10295">
        <v>2637.4799800000001</v>
      </c>
      <c r="D10295">
        <v>2576.219971</v>
      </c>
      <c r="E10295">
        <v>2587.98999</v>
      </c>
      <c r="F10295">
        <v>2587.98999</v>
      </c>
      <c r="G10295">
        <v>2197320000</v>
      </c>
    </row>
    <row r="10296" spans="1:7" x14ac:dyDescent="0.3">
      <c r="A10296" s="1">
        <v>40865</v>
      </c>
      <c r="B10296">
        <v>2595.0200199999999</v>
      </c>
      <c r="C10296">
        <v>2595.8400879999999</v>
      </c>
      <c r="D10296">
        <v>2567.1499020000001</v>
      </c>
      <c r="E10296">
        <v>2572.5</v>
      </c>
      <c r="F10296">
        <v>2572.5</v>
      </c>
      <c r="G10296">
        <v>1755360000</v>
      </c>
    </row>
    <row r="10297" spans="1:7" x14ac:dyDescent="0.3">
      <c r="A10297" s="1">
        <v>40868</v>
      </c>
      <c r="B10297">
        <v>2535.3400879999999</v>
      </c>
      <c r="C10297">
        <v>2539.8701169999999</v>
      </c>
      <c r="D10297">
        <v>2500.889893</v>
      </c>
      <c r="E10297">
        <v>2523.139893</v>
      </c>
      <c r="F10297">
        <v>2523.139893</v>
      </c>
      <c r="G10297">
        <v>2048520000</v>
      </c>
    </row>
    <row r="10298" spans="1:7" x14ac:dyDescent="0.3">
      <c r="A10298" s="1">
        <v>40869</v>
      </c>
      <c r="B10298">
        <v>2517.639893</v>
      </c>
      <c r="C10298">
        <v>2534.3999020000001</v>
      </c>
      <c r="D10298">
        <v>2499.1899410000001</v>
      </c>
      <c r="E10298">
        <v>2521.280029</v>
      </c>
      <c r="F10298">
        <v>2521.280029</v>
      </c>
      <c r="G10298">
        <v>1792060000</v>
      </c>
    </row>
    <row r="10299" spans="1:7" x14ac:dyDescent="0.3">
      <c r="A10299" s="1">
        <v>40870</v>
      </c>
      <c r="B10299">
        <v>2501.179932</v>
      </c>
      <c r="C10299">
        <v>2503.3798830000001</v>
      </c>
      <c r="D10299">
        <v>2460.080078</v>
      </c>
      <c r="E10299">
        <v>2460.080078</v>
      </c>
      <c r="F10299">
        <v>2460.080078</v>
      </c>
      <c r="G10299">
        <v>1707770000</v>
      </c>
    </row>
    <row r="10300" spans="1:7" x14ac:dyDescent="0.3">
      <c r="A10300" s="1">
        <v>40872</v>
      </c>
      <c r="B10300">
        <v>2453.030029</v>
      </c>
      <c r="C10300">
        <v>2477.030029</v>
      </c>
      <c r="D10300">
        <v>2441.4799800000001</v>
      </c>
      <c r="E10300">
        <v>2441.51001</v>
      </c>
      <c r="F10300">
        <v>2441.51001</v>
      </c>
      <c r="G10300">
        <v>691750000</v>
      </c>
    </row>
    <row r="10301" spans="1:7" x14ac:dyDescent="0.3">
      <c r="A10301" s="1">
        <v>40875</v>
      </c>
      <c r="B10301">
        <v>2509.6298830000001</v>
      </c>
      <c r="C10301">
        <v>2531.320068</v>
      </c>
      <c r="D10301">
        <v>2507.719971</v>
      </c>
      <c r="E10301">
        <v>2527.3400879999999</v>
      </c>
      <c r="F10301">
        <v>2527.3400879999999</v>
      </c>
      <c r="G10301">
        <v>1626060000</v>
      </c>
    </row>
    <row r="10302" spans="1:7" x14ac:dyDescent="0.3">
      <c r="A10302" s="1">
        <v>40876</v>
      </c>
      <c r="B10302">
        <v>2529.110107</v>
      </c>
      <c r="C10302">
        <v>2542.459961</v>
      </c>
      <c r="D10302">
        <v>2508.2700199999999</v>
      </c>
      <c r="E10302">
        <v>2515.51001</v>
      </c>
      <c r="F10302">
        <v>2515.51001</v>
      </c>
      <c r="G10302">
        <v>1623550000</v>
      </c>
    </row>
    <row r="10303" spans="1:7" x14ac:dyDescent="0.3">
      <c r="A10303" s="1">
        <v>40877</v>
      </c>
      <c r="B10303">
        <v>2586.389893</v>
      </c>
      <c r="C10303">
        <v>2620.3400879999999</v>
      </c>
      <c r="D10303">
        <v>2582.48999</v>
      </c>
      <c r="E10303">
        <v>2620.3400879999999</v>
      </c>
      <c r="F10303">
        <v>2620.3400879999999</v>
      </c>
      <c r="G10303">
        <v>2440960000</v>
      </c>
    </row>
    <row r="10304" spans="1:7" x14ac:dyDescent="0.3">
      <c r="A10304" s="1">
        <v>40878</v>
      </c>
      <c r="B10304">
        <v>2615.669922</v>
      </c>
      <c r="C10304">
        <v>2636.080078</v>
      </c>
      <c r="D10304">
        <v>2611.4799800000001</v>
      </c>
      <c r="E10304">
        <v>2626.1999510000001</v>
      </c>
      <c r="F10304">
        <v>2626.1999510000001</v>
      </c>
      <c r="G10304">
        <v>1826860000</v>
      </c>
    </row>
    <row r="10305" spans="1:7" x14ac:dyDescent="0.3">
      <c r="A10305" s="1">
        <v>40879</v>
      </c>
      <c r="B10305">
        <v>2650.8000489999999</v>
      </c>
      <c r="C10305">
        <v>2659.2299800000001</v>
      </c>
      <c r="D10305">
        <v>2625.070068</v>
      </c>
      <c r="E10305">
        <v>2626.929932</v>
      </c>
      <c r="F10305">
        <v>2626.929932</v>
      </c>
      <c r="G10305">
        <v>1662730000</v>
      </c>
    </row>
    <row r="10306" spans="1:7" x14ac:dyDescent="0.3">
      <c r="A10306" s="1">
        <v>40882</v>
      </c>
      <c r="B10306">
        <v>2666.469971</v>
      </c>
      <c r="C10306">
        <v>2674.530029</v>
      </c>
      <c r="D10306">
        <v>2641.5900879999999</v>
      </c>
      <c r="E10306">
        <v>2655.76001</v>
      </c>
      <c r="F10306">
        <v>2655.76001</v>
      </c>
      <c r="G10306">
        <v>1686660000</v>
      </c>
    </row>
    <row r="10307" spans="1:7" x14ac:dyDescent="0.3">
      <c r="A10307" s="1">
        <v>40883</v>
      </c>
      <c r="B10307">
        <v>2655.0200199999999</v>
      </c>
      <c r="C10307">
        <v>2663.6298830000001</v>
      </c>
      <c r="D10307">
        <v>2639.179932</v>
      </c>
      <c r="E10307">
        <v>2649.5600589999999</v>
      </c>
      <c r="F10307">
        <v>2649.5600589999999</v>
      </c>
      <c r="G10307">
        <v>1491130000</v>
      </c>
    </row>
    <row r="10308" spans="1:7" x14ac:dyDescent="0.3">
      <c r="A10308" s="1">
        <v>40884</v>
      </c>
      <c r="B10308">
        <v>2638.610107</v>
      </c>
      <c r="C10308">
        <v>2660.23999</v>
      </c>
      <c r="D10308">
        <v>2612.8000489999999</v>
      </c>
      <c r="E10308">
        <v>2649.209961</v>
      </c>
      <c r="F10308">
        <v>2649.209961</v>
      </c>
      <c r="G10308">
        <v>1658010000</v>
      </c>
    </row>
    <row r="10309" spans="1:7" x14ac:dyDescent="0.3">
      <c r="A10309" s="1">
        <v>40885</v>
      </c>
      <c r="B10309">
        <v>2633.3000489999999</v>
      </c>
      <c r="C10309">
        <v>2645.919922</v>
      </c>
      <c r="D10309">
        <v>2592.5500489999999</v>
      </c>
      <c r="E10309">
        <v>2596.3798830000001</v>
      </c>
      <c r="F10309">
        <v>2596.3798830000001</v>
      </c>
      <c r="G10309">
        <v>1845640000</v>
      </c>
    </row>
    <row r="10310" spans="1:7" x14ac:dyDescent="0.3">
      <c r="A10310" s="1">
        <v>40886</v>
      </c>
      <c r="B10310">
        <v>2603.179932</v>
      </c>
      <c r="C10310">
        <v>2653.459961</v>
      </c>
      <c r="D10310">
        <v>2603.179932</v>
      </c>
      <c r="E10310">
        <v>2646.8500979999999</v>
      </c>
      <c r="F10310">
        <v>2646.8500979999999</v>
      </c>
      <c r="G10310">
        <v>1664710000</v>
      </c>
    </row>
    <row r="10311" spans="1:7" x14ac:dyDescent="0.3">
      <c r="A10311" s="1">
        <v>40889</v>
      </c>
      <c r="B10311">
        <v>2617.320068</v>
      </c>
      <c r="C10311">
        <v>2617.320068</v>
      </c>
      <c r="D10311">
        <v>2591.419922</v>
      </c>
      <c r="E10311">
        <v>2612.26001</v>
      </c>
      <c r="F10311">
        <v>2612.26001</v>
      </c>
      <c r="G10311">
        <v>1572600000</v>
      </c>
    </row>
    <row r="10312" spans="1:7" x14ac:dyDescent="0.3">
      <c r="A10312" s="1">
        <v>40890</v>
      </c>
      <c r="B10312">
        <v>2629.669922</v>
      </c>
      <c r="C10312">
        <v>2639.73999</v>
      </c>
      <c r="D10312">
        <v>2568.4399410000001</v>
      </c>
      <c r="E10312">
        <v>2579.2700199999999</v>
      </c>
      <c r="F10312">
        <v>2579.2700199999999</v>
      </c>
      <c r="G10312">
        <v>1752320000</v>
      </c>
    </row>
    <row r="10313" spans="1:7" x14ac:dyDescent="0.3">
      <c r="A10313" s="1">
        <v>40891</v>
      </c>
      <c r="B10313">
        <v>2566.209961</v>
      </c>
      <c r="C10313">
        <v>2568.4399410000001</v>
      </c>
      <c r="D10313">
        <v>2525.8798830000001</v>
      </c>
      <c r="E10313">
        <v>2539.3100589999999</v>
      </c>
      <c r="F10313">
        <v>2539.3100589999999</v>
      </c>
      <c r="G10313">
        <v>1793960000</v>
      </c>
    </row>
    <row r="10314" spans="1:7" x14ac:dyDescent="0.3">
      <c r="A10314" s="1">
        <v>40892</v>
      </c>
      <c r="B10314">
        <v>2565.929932</v>
      </c>
      <c r="C10314">
        <v>2565.9399410000001</v>
      </c>
      <c r="D10314">
        <v>2536.580078</v>
      </c>
      <c r="E10314">
        <v>2541.01001</v>
      </c>
      <c r="F10314">
        <v>2541.01001</v>
      </c>
      <c r="G10314">
        <v>1748400000</v>
      </c>
    </row>
    <row r="10315" spans="1:7" x14ac:dyDescent="0.3">
      <c r="A10315" s="1">
        <v>40893</v>
      </c>
      <c r="B10315">
        <v>2554.6201169999999</v>
      </c>
      <c r="C10315">
        <v>2585.419922</v>
      </c>
      <c r="D10315">
        <v>2548</v>
      </c>
      <c r="E10315">
        <v>2555.330078</v>
      </c>
      <c r="F10315">
        <v>2555.330078</v>
      </c>
      <c r="G10315">
        <v>2664690000</v>
      </c>
    </row>
    <row r="10316" spans="1:7" x14ac:dyDescent="0.3">
      <c r="A10316" s="1">
        <v>40896</v>
      </c>
      <c r="B10316">
        <v>2564.070068</v>
      </c>
      <c r="C10316">
        <v>2570.6499020000001</v>
      </c>
      <c r="D10316">
        <v>2518.01001</v>
      </c>
      <c r="E10316">
        <v>2523.139893</v>
      </c>
      <c r="F10316">
        <v>2523.139893</v>
      </c>
      <c r="G10316">
        <v>1560110000</v>
      </c>
    </row>
    <row r="10317" spans="1:7" x14ac:dyDescent="0.3">
      <c r="A10317" s="1">
        <v>40897</v>
      </c>
      <c r="B10317">
        <v>2567.25</v>
      </c>
      <c r="C10317">
        <v>2604.5200199999999</v>
      </c>
      <c r="D10317">
        <v>2566.8701169999999</v>
      </c>
      <c r="E10317">
        <v>2603.7299800000001</v>
      </c>
      <c r="F10317">
        <v>2603.7299800000001</v>
      </c>
      <c r="G10317">
        <v>1835720000</v>
      </c>
    </row>
    <row r="10318" spans="1:7" x14ac:dyDescent="0.3">
      <c r="A10318" s="1">
        <v>40898</v>
      </c>
      <c r="B10318">
        <v>2589.7700199999999</v>
      </c>
      <c r="C10318">
        <v>2590.610107</v>
      </c>
      <c r="D10318">
        <v>2544.6599120000001</v>
      </c>
      <c r="E10318">
        <v>2577.969971</v>
      </c>
      <c r="F10318">
        <v>2577.969971</v>
      </c>
      <c r="G10318">
        <v>1853710000</v>
      </c>
    </row>
    <row r="10319" spans="1:7" x14ac:dyDescent="0.3">
      <c r="A10319" s="1">
        <v>40899</v>
      </c>
      <c r="B10319">
        <v>2584.330078</v>
      </c>
      <c r="C10319">
        <v>2601.98999</v>
      </c>
      <c r="D10319">
        <v>2581.919922</v>
      </c>
      <c r="E10319">
        <v>2599.4499510000001</v>
      </c>
      <c r="F10319">
        <v>2599.4499510000001</v>
      </c>
      <c r="G10319">
        <v>1515610000</v>
      </c>
    </row>
    <row r="10320" spans="1:7" x14ac:dyDescent="0.3">
      <c r="A10320" s="1">
        <v>40900</v>
      </c>
      <c r="B10320">
        <v>2607.429932</v>
      </c>
      <c r="C10320">
        <v>2618.8400879999999</v>
      </c>
      <c r="D10320">
        <v>2599.889893</v>
      </c>
      <c r="E10320">
        <v>2618.639893</v>
      </c>
      <c r="F10320">
        <v>2618.639893</v>
      </c>
      <c r="G10320">
        <v>960940000</v>
      </c>
    </row>
    <row r="10321" spans="1:7" x14ac:dyDescent="0.3">
      <c r="A10321" s="1">
        <v>40904</v>
      </c>
      <c r="B10321">
        <v>2613.51001</v>
      </c>
      <c r="C10321">
        <v>2633.3400879999999</v>
      </c>
      <c r="D10321">
        <v>2610.7700199999999</v>
      </c>
      <c r="E10321">
        <v>2625.1999510000001</v>
      </c>
      <c r="F10321">
        <v>2625.1999510000001</v>
      </c>
      <c r="G10321">
        <v>945590000</v>
      </c>
    </row>
    <row r="10322" spans="1:7" x14ac:dyDescent="0.3">
      <c r="A10322" s="1">
        <v>40905</v>
      </c>
      <c r="B10322">
        <v>2626.1899410000001</v>
      </c>
      <c r="C10322">
        <v>2626.3400879999999</v>
      </c>
      <c r="D10322">
        <v>2586.8500979999999</v>
      </c>
      <c r="E10322">
        <v>2589.9799800000001</v>
      </c>
      <c r="F10322">
        <v>2589.9799800000001</v>
      </c>
      <c r="G10322">
        <v>1069930000</v>
      </c>
    </row>
    <row r="10323" spans="1:7" x14ac:dyDescent="0.3">
      <c r="A10323" s="1">
        <v>40906</v>
      </c>
      <c r="B10323">
        <v>2596.330078</v>
      </c>
      <c r="C10323">
        <v>2614.8701169999999</v>
      </c>
      <c r="D10323">
        <v>2593.040039</v>
      </c>
      <c r="E10323">
        <v>2613.73999</v>
      </c>
      <c r="F10323">
        <v>2613.73999</v>
      </c>
      <c r="G10323">
        <v>1011380000</v>
      </c>
    </row>
    <row r="10324" spans="1:7" x14ac:dyDescent="0.3">
      <c r="A10324" s="1">
        <v>40907</v>
      </c>
      <c r="B10324">
        <v>2610.2299800000001</v>
      </c>
      <c r="C10324">
        <v>2616.459961</v>
      </c>
      <c r="D10324">
        <v>2604.6000979999999</v>
      </c>
      <c r="E10324">
        <v>2605.1499020000001</v>
      </c>
      <c r="F10324">
        <v>2605.1499020000001</v>
      </c>
      <c r="G10324">
        <v>1056790000</v>
      </c>
    </row>
    <row r="10325" spans="1:7" x14ac:dyDescent="0.3">
      <c r="A10325" s="1">
        <v>40911</v>
      </c>
      <c r="B10325">
        <v>2657.389893</v>
      </c>
      <c r="C10325">
        <v>2665.8999020000001</v>
      </c>
      <c r="D10325">
        <v>2641.9799800000001</v>
      </c>
      <c r="E10325">
        <v>2648.719971</v>
      </c>
      <c r="F10325">
        <v>2648.719971</v>
      </c>
      <c r="G10325">
        <v>1636850000</v>
      </c>
    </row>
    <row r="10326" spans="1:7" x14ac:dyDescent="0.3">
      <c r="A10326" s="1">
        <v>40912</v>
      </c>
      <c r="B10326">
        <v>2639.8999020000001</v>
      </c>
      <c r="C10326">
        <v>2653.179932</v>
      </c>
      <c r="D10326">
        <v>2627.2299800000001</v>
      </c>
      <c r="E10326">
        <v>2648.360107</v>
      </c>
      <c r="F10326">
        <v>2648.360107</v>
      </c>
      <c r="G10326">
        <v>1670530000</v>
      </c>
    </row>
    <row r="10327" spans="1:7" x14ac:dyDescent="0.3">
      <c r="A10327" s="1">
        <v>40913</v>
      </c>
      <c r="B10327">
        <v>2642.570068</v>
      </c>
      <c r="C10327">
        <v>2673.5600589999999</v>
      </c>
      <c r="D10327">
        <v>2631.2299800000001</v>
      </c>
      <c r="E10327">
        <v>2669.860107</v>
      </c>
      <c r="F10327">
        <v>2669.860107</v>
      </c>
      <c r="G10327">
        <v>1836410000</v>
      </c>
    </row>
    <row r="10328" spans="1:7" x14ac:dyDescent="0.3">
      <c r="A10328" s="1">
        <v>40914</v>
      </c>
      <c r="B10328">
        <v>2671.169922</v>
      </c>
      <c r="C10328">
        <v>2682.1201169999999</v>
      </c>
      <c r="D10328">
        <v>2658.830078</v>
      </c>
      <c r="E10328">
        <v>2674.219971</v>
      </c>
      <c r="F10328">
        <v>2674.219971</v>
      </c>
      <c r="G10328">
        <v>1683090000</v>
      </c>
    </row>
    <row r="10329" spans="1:7" x14ac:dyDescent="0.3">
      <c r="A10329" s="1">
        <v>40917</v>
      </c>
      <c r="B10329">
        <v>2682.9799800000001</v>
      </c>
      <c r="C10329">
        <v>2683.780029</v>
      </c>
      <c r="D10329">
        <v>2662.959961</v>
      </c>
      <c r="E10329">
        <v>2676.5600589999999</v>
      </c>
      <c r="F10329">
        <v>2676.5600589999999</v>
      </c>
      <c r="G10329">
        <v>1768080000</v>
      </c>
    </row>
    <row r="10330" spans="1:7" x14ac:dyDescent="0.3">
      <c r="A10330" s="1">
        <v>40918</v>
      </c>
      <c r="B10330">
        <v>2704.419922</v>
      </c>
      <c r="C10330">
        <v>2712.5</v>
      </c>
      <c r="D10330">
        <v>2694.330078</v>
      </c>
      <c r="E10330">
        <v>2702.5</v>
      </c>
      <c r="F10330">
        <v>2702.5</v>
      </c>
      <c r="G10330">
        <v>1809500000</v>
      </c>
    </row>
    <row r="10331" spans="1:7" x14ac:dyDescent="0.3">
      <c r="A10331" s="1">
        <v>40919</v>
      </c>
      <c r="B10331">
        <v>2695.7700199999999</v>
      </c>
      <c r="C10331">
        <v>2714.290039</v>
      </c>
      <c r="D10331">
        <v>2690.7299800000001</v>
      </c>
      <c r="E10331">
        <v>2710.76001</v>
      </c>
      <c r="F10331">
        <v>2710.76001</v>
      </c>
      <c r="G10331">
        <v>1699660000</v>
      </c>
    </row>
    <row r="10332" spans="1:7" x14ac:dyDescent="0.3">
      <c r="A10332" s="1">
        <v>40920</v>
      </c>
      <c r="B10332">
        <v>2716.8701169999999</v>
      </c>
      <c r="C10332">
        <v>2726.429932</v>
      </c>
      <c r="D10332">
        <v>2697.320068</v>
      </c>
      <c r="E10332">
        <v>2724.6999510000001</v>
      </c>
      <c r="F10332">
        <v>2724.6999510000001</v>
      </c>
      <c r="G10332">
        <v>1669550000</v>
      </c>
    </row>
    <row r="10333" spans="1:7" x14ac:dyDescent="0.3">
      <c r="A10333" s="1">
        <v>40921</v>
      </c>
      <c r="B10333">
        <v>2707.4099120000001</v>
      </c>
      <c r="C10333">
        <v>2712.929932</v>
      </c>
      <c r="D10333">
        <v>2689.580078</v>
      </c>
      <c r="E10333">
        <v>2710.669922</v>
      </c>
      <c r="F10333">
        <v>2710.669922</v>
      </c>
      <c r="G10333">
        <v>1655960000</v>
      </c>
    </row>
    <row r="10334" spans="1:7" x14ac:dyDescent="0.3">
      <c r="A10334" s="1">
        <v>40925</v>
      </c>
      <c r="B10334">
        <v>2736.3400879999999</v>
      </c>
      <c r="C10334">
        <v>2742.7299800000001</v>
      </c>
      <c r="D10334">
        <v>2721.030029</v>
      </c>
      <c r="E10334">
        <v>2728.080078</v>
      </c>
      <c r="F10334">
        <v>2728.080078</v>
      </c>
      <c r="G10334">
        <v>1664210000</v>
      </c>
    </row>
    <row r="10335" spans="1:7" x14ac:dyDescent="0.3">
      <c r="A10335" s="1">
        <v>40926</v>
      </c>
      <c r="B10335">
        <v>2731.1599120000001</v>
      </c>
      <c r="C10335">
        <v>2769.709961</v>
      </c>
      <c r="D10335">
        <v>2730.0500489999999</v>
      </c>
      <c r="E10335">
        <v>2769.709961</v>
      </c>
      <c r="F10335">
        <v>2769.709961</v>
      </c>
      <c r="G10335">
        <v>1968940000</v>
      </c>
    </row>
    <row r="10336" spans="1:7" x14ac:dyDescent="0.3">
      <c r="A10336" s="1">
        <v>40927</v>
      </c>
      <c r="B10336">
        <v>2779.73999</v>
      </c>
      <c r="C10336">
        <v>2793.3500979999999</v>
      </c>
      <c r="D10336">
        <v>2777.169922</v>
      </c>
      <c r="E10336">
        <v>2788.330078</v>
      </c>
      <c r="F10336">
        <v>2788.330078</v>
      </c>
      <c r="G10336">
        <v>1959950000</v>
      </c>
    </row>
    <row r="10337" spans="1:7" x14ac:dyDescent="0.3">
      <c r="A10337" s="1">
        <v>40928</v>
      </c>
      <c r="B10337">
        <v>2776.040039</v>
      </c>
      <c r="C10337">
        <v>2787.1999510000001</v>
      </c>
      <c r="D10337">
        <v>2775.8701169999999</v>
      </c>
      <c r="E10337">
        <v>2786.6999510000001</v>
      </c>
      <c r="F10337">
        <v>2786.6999510000001</v>
      </c>
      <c r="G10337">
        <v>1949660000</v>
      </c>
    </row>
    <row r="10338" spans="1:7" x14ac:dyDescent="0.3">
      <c r="A10338" s="1">
        <v>40931</v>
      </c>
      <c r="B10338">
        <v>2786.209961</v>
      </c>
      <c r="C10338">
        <v>2804.98999</v>
      </c>
      <c r="D10338">
        <v>2769.820068</v>
      </c>
      <c r="E10338">
        <v>2784.169922</v>
      </c>
      <c r="F10338">
        <v>2784.169922</v>
      </c>
      <c r="G10338">
        <v>1652940000</v>
      </c>
    </row>
    <row r="10339" spans="1:7" x14ac:dyDescent="0.3">
      <c r="A10339" s="1">
        <v>40932</v>
      </c>
      <c r="B10339">
        <v>2771.580078</v>
      </c>
      <c r="C10339">
        <v>2788.3798830000001</v>
      </c>
      <c r="D10339">
        <v>2766.3400879999999</v>
      </c>
      <c r="E10339">
        <v>2786.639893</v>
      </c>
      <c r="F10339">
        <v>2786.639893</v>
      </c>
      <c r="G10339">
        <v>1620690000</v>
      </c>
    </row>
    <row r="10340" spans="1:7" x14ac:dyDescent="0.3">
      <c r="A10340" s="1">
        <v>40933</v>
      </c>
      <c r="B10340">
        <v>2803.2299800000001</v>
      </c>
      <c r="C10340">
        <v>2822.790039</v>
      </c>
      <c r="D10340">
        <v>2788.9499510000001</v>
      </c>
      <c r="E10340">
        <v>2818.3100589999999</v>
      </c>
      <c r="F10340">
        <v>2818.3100589999999</v>
      </c>
      <c r="G10340">
        <v>1918040000</v>
      </c>
    </row>
    <row r="10341" spans="1:7" x14ac:dyDescent="0.3">
      <c r="A10341" s="1">
        <v>40934</v>
      </c>
      <c r="B10341">
        <v>2828.780029</v>
      </c>
      <c r="C10341">
        <v>2834.3000489999999</v>
      </c>
      <c r="D10341">
        <v>2794.780029</v>
      </c>
      <c r="E10341">
        <v>2805.280029</v>
      </c>
      <c r="F10341">
        <v>2805.280029</v>
      </c>
      <c r="G10341">
        <v>1998970000</v>
      </c>
    </row>
    <row r="10342" spans="1:7" x14ac:dyDescent="0.3">
      <c r="A10342" s="1">
        <v>40935</v>
      </c>
      <c r="B10342">
        <v>2797.6599120000001</v>
      </c>
      <c r="C10342">
        <v>2821.5500489999999</v>
      </c>
      <c r="D10342">
        <v>2797.23999</v>
      </c>
      <c r="E10342">
        <v>2816.5500489999999</v>
      </c>
      <c r="F10342">
        <v>2816.5500489999999</v>
      </c>
      <c r="G10342">
        <v>1707350000</v>
      </c>
    </row>
    <row r="10343" spans="1:7" x14ac:dyDescent="0.3">
      <c r="A10343" s="1">
        <v>40938</v>
      </c>
      <c r="B10343">
        <v>2790.3999020000001</v>
      </c>
      <c r="C10343">
        <v>2816.8500979999999</v>
      </c>
      <c r="D10343">
        <v>2782.4399410000001</v>
      </c>
      <c r="E10343">
        <v>2811.9399410000001</v>
      </c>
      <c r="F10343">
        <v>2811.9399410000001</v>
      </c>
      <c r="G10343">
        <v>1668970000</v>
      </c>
    </row>
    <row r="10344" spans="1:7" x14ac:dyDescent="0.3">
      <c r="A10344" s="1">
        <v>40939</v>
      </c>
      <c r="B10344">
        <v>2825.76001</v>
      </c>
      <c r="C10344">
        <v>2830.4499510000001</v>
      </c>
      <c r="D10344">
        <v>2798.7700199999999</v>
      </c>
      <c r="E10344">
        <v>2813.8400879999999</v>
      </c>
      <c r="F10344">
        <v>2813.8400879999999</v>
      </c>
      <c r="G10344">
        <v>1786550000</v>
      </c>
    </row>
    <row r="10345" spans="1:7" x14ac:dyDescent="0.3">
      <c r="A10345" s="1">
        <v>40940</v>
      </c>
      <c r="B10345">
        <v>2830.1000979999999</v>
      </c>
      <c r="C10345">
        <v>2855.7299800000001</v>
      </c>
      <c r="D10345">
        <v>2825.1899410000001</v>
      </c>
      <c r="E10345">
        <v>2848.2700199999999</v>
      </c>
      <c r="F10345">
        <v>2848.2700199999999</v>
      </c>
      <c r="G10345">
        <v>2125720000</v>
      </c>
    </row>
    <row r="10346" spans="1:7" x14ac:dyDescent="0.3">
      <c r="A10346" s="1">
        <v>40941</v>
      </c>
      <c r="B10346">
        <v>2854.1000979999999</v>
      </c>
      <c r="C10346">
        <v>2868.2299800000001</v>
      </c>
      <c r="D10346">
        <v>2849.3999020000001</v>
      </c>
      <c r="E10346">
        <v>2859.679932</v>
      </c>
      <c r="F10346">
        <v>2859.679932</v>
      </c>
      <c r="G10346">
        <v>1913430000</v>
      </c>
    </row>
    <row r="10347" spans="1:7" x14ac:dyDescent="0.3">
      <c r="A10347" s="1">
        <v>40942</v>
      </c>
      <c r="B10347">
        <v>2888.9499510000001</v>
      </c>
      <c r="C10347">
        <v>2908.1298830000001</v>
      </c>
      <c r="D10347">
        <v>2885.8400879999999</v>
      </c>
      <c r="E10347">
        <v>2905.6599120000001</v>
      </c>
      <c r="F10347">
        <v>2905.6599120000001</v>
      </c>
      <c r="G10347">
        <v>2152890000</v>
      </c>
    </row>
    <row r="10348" spans="1:7" x14ac:dyDescent="0.3">
      <c r="A10348" s="1">
        <v>40945</v>
      </c>
      <c r="B10348">
        <v>2892.5200199999999</v>
      </c>
      <c r="C10348">
        <v>2903.030029</v>
      </c>
      <c r="D10348">
        <v>2887.330078</v>
      </c>
      <c r="E10348">
        <v>2901.98999</v>
      </c>
      <c r="F10348">
        <v>2901.98999</v>
      </c>
      <c r="G10348">
        <v>1684490000</v>
      </c>
    </row>
    <row r="10349" spans="1:7" x14ac:dyDescent="0.3">
      <c r="A10349" s="1">
        <v>40946</v>
      </c>
      <c r="B10349">
        <v>2895.9099120000001</v>
      </c>
      <c r="C10349">
        <v>2910.2700199999999</v>
      </c>
      <c r="D10349">
        <v>2885.169922</v>
      </c>
      <c r="E10349">
        <v>2904.080078</v>
      </c>
      <c r="F10349">
        <v>2904.080078</v>
      </c>
      <c r="G10349">
        <v>1784580000</v>
      </c>
    </row>
    <row r="10350" spans="1:7" x14ac:dyDescent="0.3">
      <c r="A10350" s="1">
        <v>40947</v>
      </c>
      <c r="B10350">
        <v>2906.5900879999999</v>
      </c>
      <c r="C10350">
        <v>2918.26001</v>
      </c>
      <c r="D10350">
        <v>2892.709961</v>
      </c>
      <c r="E10350">
        <v>2915.860107</v>
      </c>
      <c r="F10350">
        <v>2915.860107</v>
      </c>
      <c r="G10350">
        <v>1981150000</v>
      </c>
    </row>
    <row r="10351" spans="1:7" x14ac:dyDescent="0.3">
      <c r="A10351" s="1">
        <v>40948</v>
      </c>
      <c r="B10351">
        <v>2922.459961</v>
      </c>
      <c r="C10351">
        <v>2930.679932</v>
      </c>
      <c r="D10351">
        <v>2904.51001</v>
      </c>
      <c r="E10351">
        <v>2927.2299800000001</v>
      </c>
      <c r="F10351">
        <v>2927.2299800000001</v>
      </c>
      <c r="G10351">
        <v>2153090000</v>
      </c>
    </row>
    <row r="10352" spans="1:7" x14ac:dyDescent="0.3">
      <c r="A10352" s="1">
        <v>40949</v>
      </c>
      <c r="B10352">
        <v>2902</v>
      </c>
      <c r="C10352">
        <v>2910.9799800000001</v>
      </c>
      <c r="D10352">
        <v>2895.1000979999999</v>
      </c>
      <c r="E10352">
        <v>2903.8798830000001</v>
      </c>
      <c r="F10352">
        <v>2903.8798830000001</v>
      </c>
      <c r="G10352">
        <v>1787640000</v>
      </c>
    </row>
    <row r="10353" spans="1:7" x14ac:dyDescent="0.3">
      <c r="A10353" s="1">
        <v>40952</v>
      </c>
      <c r="B10353">
        <v>2926.209961</v>
      </c>
      <c r="C10353">
        <v>2933.929932</v>
      </c>
      <c r="D10353">
        <v>2913.889893</v>
      </c>
      <c r="E10353">
        <v>2931.389893</v>
      </c>
      <c r="F10353">
        <v>2931.389893</v>
      </c>
      <c r="G10353">
        <v>1619980000</v>
      </c>
    </row>
    <row r="10354" spans="1:7" x14ac:dyDescent="0.3">
      <c r="A10354" s="1">
        <v>40953</v>
      </c>
      <c r="B10354">
        <v>2921.6999510000001</v>
      </c>
      <c r="C10354">
        <v>2932.080078</v>
      </c>
      <c r="D10354">
        <v>2911.6000979999999</v>
      </c>
      <c r="E10354">
        <v>2931.830078</v>
      </c>
      <c r="F10354">
        <v>2931.830078</v>
      </c>
      <c r="G10354">
        <v>1881630000</v>
      </c>
    </row>
    <row r="10355" spans="1:7" x14ac:dyDescent="0.3">
      <c r="A10355" s="1">
        <v>40954</v>
      </c>
      <c r="B10355">
        <v>2943.419922</v>
      </c>
      <c r="C10355">
        <v>2958.1899410000001</v>
      </c>
      <c r="D10355">
        <v>2911.330078</v>
      </c>
      <c r="E10355">
        <v>2915.830078</v>
      </c>
      <c r="F10355">
        <v>2915.830078</v>
      </c>
      <c r="G10355">
        <v>2038980000</v>
      </c>
    </row>
    <row r="10356" spans="1:7" x14ac:dyDescent="0.3">
      <c r="A10356" s="1">
        <v>40955</v>
      </c>
      <c r="B10356">
        <v>2915.669922</v>
      </c>
      <c r="C10356">
        <v>2961.3798830000001</v>
      </c>
      <c r="D10356">
        <v>2912.719971</v>
      </c>
      <c r="E10356">
        <v>2959.8500979999999</v>
      </c>
      <c r="F10356">
        <v>2959.8500979999999</v>
      </c>
      <c r="G10356">
        <v>1945230000</v>
      </c>
    </row>
    <row r="10357" spans="1:7" x14ac:dyDescent="0.3">
      <c r="A10357" s="1">
        <v>40956</v>
      </c>
      <c r="B10357">
        <v>2958.219971</v>
      </c>
      <c r="C10357">
        <v>2962.780029</v>
      </c>
      <c r="D10357">
        <v>2941.5500489999999</v>
      </c>
      <c r="E10357">
        <v>2951.780029</v>
      </c>
      <c r="F10357">
        <v>2951.780029</v>
      </c>
      <c r="G10357">
        <v>1973900000</v>
      </c>
    </row>
    <row r="10358" spans="1:7" x14ac:dyDescent="0.3">
      <c r="A10358" s="1">
        <v>40960</v>
      </c>
      <c r="B10358">
        <v>2957.3000489999999</v>
      </c>
      <c r="C10358">
        <v>2965.0500489999999</v>
      </c>
      <c r="D10358">
        <v>2934.070068</v>
      </c>
      <c r="E10358">
        <v>2948.570068</v>
      </c>
      <c r="F10358">
        <v>2948.570068</v>
      </c>
      <c r="G10358">
        <v>1821540000</v>
      </c>
    </row>
    <row r="10359" spans="1:7" x14ac:dyDescent="0.3">
      <c r="A10359" s="1">
        <v>40961</v>
      </c>
      <c r="B10359">
        <v>2942.7700199999999</v>
      </c>
      <c r="C10359">
        <v>2950.3701169999999</v>
      </c>
      <c r="D10359">
        <v>2929.679932</v>
      </c>
      <c r="E10359">
        <v>2933.169922</v>
      </c>
      <c r="F10359">
        <v>2933.169922</v>
      </c>
      <c r="G10359">
        <v>1706310000</v>
      </c>
    </row>
    <row r="10360" spans="1:7" x14ac:dyDescent="0.3">
      <c r="A10360" s="1">
        <v>40962</v>
      </c>
      <c r="B10360">
        <v>2933.1599120000001</v>
      </c>
      <c r="C10360">
        <v>2958.419922</v>
      </c>
      <c r="D10360">
        <v>2922.959961</v>
      </c>
      <c r="E10360">
        <v>2956.9799800000001</v>
      </c>
      <c r="F10360">
        <v>2956.9799800000001</v>
      </c>
      <c r="G10360">
        <v>1768390000</v>
      </c>
    </row>
    <row r="10361" spans="1:7" x14ac:dyDescent="0.3">
      <c r="A10361" s="1">
        <v>40963</v>
      </c>
      <c r="B10361">
        <v>2963.1298830000001</v>
      </c>
      <c r="C10361">
        <v>2970.8798830000001</v>
      </c>
      <c r="D10361">
        <v>2958.820068</v>
      </c>
      <c r="E10361">
        <v>2963.75</v>
      </c>
      <c r="F10361">
        <v>2963.75</v>
      </c>
      <c r="G10361">
        <v>1643180000</v>
      </c>
    </row>
    <row r="10362" spans="1:7" x14ac:dyDescent="0.3">
      <c r="A10362" s="1">
        <v>40966</v>
      </c>
      <c r="B10362">
        <v>2945.8701169999999</v>
      </c>
      <c r="C10362">
        <v>2976.080078</v>
      </c>
      <c r="D10362">
        <v>2933.3000489999999</v>
      </c>
      <c r="E10362">
        <v>2966.1599120000001</v>
      </c>
      <c r="F10362">
        <v>2966.1599120000001</v>
      </c>
      <c r="G10362">
        <v>1763650000</v>
      </c>
    </row>
    <row r="10363" spans="1:7" x14ac:dyDescent="0.3">
      <c r="A10363" s="1">
        <v>40967</v>
      </c>
      <c r="B10363">
        <v>2969.25</v>
      </c>
      <c r="C10363">
        <v>2988.5900879999999</v>
      </c>
      <c r="D10363">
        <v>2966.610107</v>
      </c>
      <c r="E10363">
        <v>2986.76001</v>
      </c>
      <c r="F10363">
        <v>2986.76001</v>
      </c>
      <c r="G10363">
        <v>1812490000</v>
      </c>
    </row>
    <row r="10364" spans="1:7" x14ac:dyDescent="0.3">
      <c r="A10364" s="1">
        <v>40968</v>
      </c>
      <c r="B10364">
        <v>2991.669922</v>
      </c>
      <c r="C10364">
        <v>3000.110107</v>
      </c>
      <c r="D10364">
        <v>2961.7700199999999</v>
      </c>
      <c r="E10364">
        <v>2966.889893</v>
      </c>
      <c r="F10364">
        <v>2966.889893</v>
      </c>
      <c r="G10364">
        <v>2170190000</v>
      </c>
    </row>
    <row r="10365" spans="1:7" x14ac:dyDescent="0.3">
      <c r="A10365" s="1">
        <v>40969</v>
      </c>
      <c r="B10365">
        <v>2979.110107</v>
      </c>
      <c r="C10365">
        <v>2996.3701169999999</v>
      </c>
      <c r="D10365">
        <v>2974.5900879999999</v>
      </c>
      <c r="E10365">
        <v>2988.969971</v>
      </c>
      <c r="F10365">
        <v>2988.969971</v>
      </c>
      <c r="G10365">
        <v>1903690000</v>
      </c>
    </row>
    <row r="10366" spans="1:7" x14ac:dyDescent="0.3">
      <c r="A10366" s="1">
        <v>40970</v>
      </c>
      <c r="B10366">
        <v>2986.080078</v>
      </c>
      <c r="C10366">
        <v>2995.969971</v>
      </c>
      <c r="D10366">
        <v>2968</v>
      </c>
      <c r="E10366">
        <v>2976.1899410000001</v>
      </c>
      <c r="F10366">
        <v>2976.1899410000001</v>
      </c>
      <c r="G10366">
        <v>1755130000</v>
      </c>
    </row>
    <row r="10367" spans="1:7" x14ac:dyDescent="0.3">
      <c r="A10367" s="1">
        <v>40973</v>
      </c>
      <c r="B10367">
        <v>2969.7299800000001</v>
      </c>
      <c r="C10367">
        <v>2973.929932</v>
      </c>
      <c r="D10367">
        <v>2940.5200199999999</v>
      </c>
      <c r="E10367">
        <v>2950.4799800000001</v>
      </c>
      <c r="F10367">
        <v>2950.4799800000001</v>
      </c>
      <c r="G10367">
        <v>1679030000</v>
      </c>
    </row>
    <row r="10368" spans="1:7" x14ac:dyDescent="0.3">
      <c r="A10368" s="1">
        <v>40974</v>
      </c>
      <c r="B10368">
        <v>2917.5200199999999</v>
      </c>
      <c r="C10368">
        <v>2921.7700199999999</v>
      </c>
      <c r="D10368">
        <v>2900.280029</v>
      </c>
      <c r="E10368">
        <v>2910.320068</v>
      </c>
      <c r="F10368">
        <v>2910.320068</v>
      </c>
      <c r="G10368">
        <v>1870720000</v>
      </c>
    </row>
    <row r="10369" spans="1:7" x14ac:dyDescent="0.3">
      <c r="A10369" s="1">
        <v>40975</v>
      </c>
      <c r="B10369">
        <v>2922.570068</v>
      </c>
      <c r="C10369">
        <v>2940.280029</v>
      </c>
      <c r="D10369">
        <v>2920.540039</v>
      </c>
      <c r="E10369">
        <v>2935.6899410000001</v>
      </c>
      <c r="F10369">
        <v>2935.6899410000001</v>
      </c>
      <c r="G10369">
        <v>1589360000</v>
      </c>
    </row>
    <row r="10370" spans="1:7" x14ac:dyDescent="0.3">
      <c r="A10370" s="1">
        <v>40976</v>
      </c>
      <c r="B10370">
        <v>2954.3999020000001</v>
      </c>
      <c r="C10370">
        <v>2976.0500489999999</v>
      </c>
      <c r="D10370">
        <v>2945.7299800000001</v>
      </c>
      <c r="E10370">
        <v>2970.419922</v>
      </c>
      <c r="F10370">
        <v>2970.419922</v>
      </c>
      <c r="G10370">
        <v>1619740000</v>
      </c>
    </row>
    <row r="10371" spans="1:7" x14ac:dyDescent="0.3">
      <c r="A10371" s="1">
        <v>40977</v>
      </c>
      <c r="B10371">
        <v>2975.0900879999999</v>
      </c>
      <c r="C10371">
        <v>2993.9799800000001</v>
      </c>
      <c r="D10371">
        <v>2973.959961</v>
      </c>
      <c r="E10371">
        <v>2988.3400879999999</v>
      </c>
      <c r="F10371">
        <v>2988.3400879999999</v>
      </c>
      <c r="G10371">
        <v>1580560000</v>
      </c>
    </row>
    <row r="10372" spans="1:7" x14ac:dyDescent="0.3">
      <c r="A10372" s="1">
        <v>40980</v>
      </c>
      <c r="B10372">
        <v>2989.0500489999999</v>
      </c>
      <c r="C10372">
        <v>2994.1000979999999</v>
      </c>
      <c r="D10372">
        <v>2973.6499020000001</v>
      </c>
      <c r="E10372">
        <v>2983.6599120000001</v>
      </c>
      <c r="F10372">
        <v>2983.6599120000001</v>
      </c>
      <c r="G10372">
        <v>1341660000</v>
      </c>
    </row>
    <row r="10373" spans="1:7" x14ac:dyDescent="0.3">
      <c r="A10373" s="1">
        <v>40981</v>
      </c>
      <c r="B10373">
        <v>3003.709961</v>
      </c>
      <c r="C10373">
        <v>3039.889893</v>
      </c>
      <c r="D10373">
        <v>2996.459961</v>
      </c>
      <c r="E10373">
        <v>3039.8798830000001</v>
      </c>
      <c r="F10373">
        <v>3039.8798830000001</v>
      </c>
      <c r="G10373">
        <v>1709900000</v>
      </c>
    </row>
    <row r="10374" spans="1:7" x14ac:dyDescent="0.3">
      <c r="A10374" s="1">
        <v>40982</v>
      </c>
      <c r="B10374">
        <v>3042.209961</v>
      </c>
      <c r="C10374">
        <v>3051.3701169999999</v>
      </c>
      <c r="D10374">
        <v>3024.7299800000001</v>
      </c>
      <c r="E10374">
        <v>3040.7299800000001</v>
      </c>
      <c r="F10374">
        <v>3040.7299800000001</v>
      </c>
      <c r="G10374">
        <v>1662300000</v>
      </c>
    </row>
    <row r="10375" spans="1:7" x14ac:dyDescent="0.3">
      <c r="A10375" s="1">
        <v>40983</v>
      </c>
      <c r="B10375">
        <v>3048.580078</v>
      </c>
      <c r="C10375">
        <v>3059.8100589999999</v>
      </c>
      <c r="D10375">
        <v>3037.820068</v>
      </c>
      <c r="E10375">
        <v>3056.3701169999999</v>
      </c>
      <c r="F10375">
        <v>3056.3701169999999</v>
      </c>
      <c r="G10375">
        <v>1677540000</v>
      </c>
    </row>
    <row r="10376" spans="1:7" x14ac:dyDescent="0.3">
      <c r="A10376" s="1">
        <v>40984</v>
      </c>
      <c r="B10376">
        <v>3058.48999</v>
      </c>
      <c r="C10376">
        <v>3060.820068</v>
      </c>
      <c r="D10376">
        <v>3047.6899410000001</v>
      </c>
      <c r="E10376">
        <v>3055.26001</v>
      </c>
      <c r="F10376">
        <v>3055.26001</v>
      </c>
      <c r="G10376">
        <v>2088610000</v>
      </c>
    </row>
    <row r="10377" spans="1:7" x14ac:dyDescent="0.3">
      <c r="A10377" s="1">
        <v>40987</v>
      </c>
      <c r="B10377">
        <v>3057.23999</v>
      </c>
      <c r="C10377">
        <v>3087.1000979999999</v>
      </c>
      <c r="D10377">
        <v>3050.889893</v>
      </c>
      <c r="E10377">
        <v>3078.320068</v>
      </c>
      <c r="F10377">
        <v>3078.320068</v>
      </c>
      <c r="G10377">
        <v>1548400000</v>
      </c>
    </row>
    <row r="10378" spans="1:7" x14ac:dyDescent="0.3">
      <c r="A10378" s="1">
        <v>40988</v>
      </c>
      <c r="B10378">
        <v>3060.929932</v>
      </c>
      <c r="C10378">
        <v>3078.719971</v>
      </c>
      <c r="D10378">
        <v>3050.820068</v>
      </c>
      <c r="E10378">
        <v>3074.1499020000001</v>
      </c>
      <c r="F10378">
        <v>3074.1499020000001</v>
      </c>
      <c r="G10378">
        <v>1508580000</v>
      </c>
    </row>
    <row r="10379" spans="1:7" x14ac:dyDescent="0.3">
      <c r="A10379" s="1">
        <v>40989</v>
      </c>
      <c r="B10379">
        <v>3077.4399410000001</v>
      </c>
      <c r="C10379">
        <v>3090.080078</v>
      </c>
      <c r="D10379">
        <v>3069.0900879999999</v>
      </c>
      <c r="E10379">
        <v>3075.320068</v>
      </c>
      <c r="F10379">
        <v>3075.320068</v>
      </c>
      <c r="G10379">
        <v>1552400000</v>
      </c>
    </row>
    <row r="10380" spans="1:7" x14ac:dyDescent="0.3">
      <c r="A10380" s="1">
        <v>40990</v>
      </c>
      <c r="B10380">
        <v>3055</v>
      </c>
      <c r="C10380">
        <v>3068.5</v>
      </c>
      <c r="D10380">
        <v>3050.6999510000001</v>
      </c>
      <c r="E10380">
        <v>3063.320068</v>
      </c>
      <c r="F10380">
        <v>3063.320068</v>
      </c>
      <c r="G10380">
        <v>1524800000</v>
      </c>
    </row>
    <row r="10381" spans="1:7" x14ac:dyDescent="0.3">
      <c r="A10381" s="1">
        <v>40991</v>
      </c>
      <c r="B10381">
        <v>3066.3701169999999</v>
      </c>
      <c r="C10381">
        <v>3070.929932</v>
      </c>
      <c r="D10381">
        <v>3044.669922</v>
      </c>
      <c r="E10381">
        <v>3067.919922</v>
      </c>
      <c r="F10381">
        <v>3067.919922</v>
      </c>
      <c r="G10381">
        <v>1428940000</v>
      </c>
    </row>
    <row r="10382" spans="1:7" x14ac:dyDescent="0.3">
      <c r="A10382" s="1">
        <v>40994</v>
      </c>
      <c r="B10382">
        <v>3090.5200199999999</v>
      </c>
      <c r="C10382">
        <v>3122.570068</v>
      </c>
      <c r="D10382">
        <v>3090.0500489999999</v>
      </c>
      <c r="E10382">
        <v>3122.570068</v>
      </c>
      <c r="F10382">
        <v>3122.570068</v>
      </c>
      <c r="G10382">
        <v>1627520000</v>
      </c>
    </row>
    <row r="10383" spans="1:7" x14ac:dyDescent="0.3">
      <c r="A10383" s="1">
        <v>40995</v>
      </c>
      <c r="B10383">
        <v>3124.0600589999999</v>
      </c>
      <c r="C10383">
        <v>3134.169922</v>
      </c>
      <c r="D10383">
        <v>3119.030029</v>
      </c>
      <c r="E10383">
        <v>3120.3500979999999</v>
      </c>
      <c r="F10383">
        <v>3120.3500979999999</v>
      </c>
      <c r="G10383">
        <v>1662460000</v>
      </c>
    </row>
    <row r="10384" spans="1:7" x14ac:dyDescent="0.3">
      <c r="A10384" s="1">
        <v>40996</v>
      </c>
      <c r="B10384">
        <v>3123.8400879999999</v>
      </c>
      <c r="C10384">
        <v>3130.5600589999999</v>
      </c>
      <c r="D10384">
        <v>3086.929932</v>
      </c>
      <c r="E10384">
        <v>3104.959961</v>
      </c>
      <c r="F10384">
        <v>3104.959961</v>
      </c>
      <c r="G10384">
        <v>1765680000</v>
      </c>
    </row>
    <row r="10385" spans="1:7" x14ac:dyDescent="0.3">
      <c r="A10385" s="1">
        <v>40997</v>
      </c>
      <c r="B10385">
        <v>3087.25</v>
      </c>
      <c r="C10385">
        <v>3099.8000489999999</v>
      </c>
      <c r="D10385">
        <v>3069.8100589999999</v>
      </c>
      <c r="E10385">
        <v>3095.360107</v>
      </c>
      <c r="F10385">
        <v>3095.360107</v>
      </c>
      <c r="G10385">
        <v>1756160000</v>
      </c>
    </row>
    <row r="10386" spans="1:7" x14ac:dyDescent="0.3">
      <c r="A10386" s="1">
        <v>40998</v>
      </c>
      <c r="B10386">
        <v>3110.969971</v>
      </c>
      <c r="C10386">
        <v>3111.5500489999999</v>
      </c>
      <c r="D10386">
        <v>3079.0500489999999</v>
      </c>
      <c r="E10386">
        <v>3091.570068</v>
      </c>
      <c r="F10386">
        <v>3091.570068</v>
      </c>
      <c r="G10386">
        <v>1833130000</v>
      </c>
    </row>
    <row r="10387" spans="1:7" x14ac:dyDescent="0.3">
      <c r="A10387" s="1">
        <v>41001</v>
      </c>
      <c r="B10387">
        <v>3085.9399410000001</v>
      </c>
      <c r="C10387">
        <v>3123.030029</v>
      </c>
      <c r="D10387">
        <v>3079.780029</v>
      </c>
      <c r="E10387">
        <v>3119.6999510000001</v>
      </c>
      <c r="F10387">
        <v>3119.6999510000001</v>
      </c>
      <c r="G10387">
        <v>1768210000</v>
      </c>
    </row>
    <row r="10388" spans="1:7" x14ac:dyDescent="0.3">
      <c r="A10388" s="1">
        <v>41002</v>
      </c>
      <c r="B10388">
        <v>3119.6499020000001</v>
      </c>
      <c r="C10388">
        <v>3128.25</v>
      </c>
      <c r="D10388">
        <v>3097.4099120000001</v>
      </c>
      <c r="E10388">
        <v>3113.570068</v>
      </c>
      <c r="F10388">
        <v>3113.570068</v>
      </c>
      <c r="G10388">
        <v>1804950000</v>
      </c>
    </row>
    <row r="10389" spans="1:7" x14ac:dyDescent="0.3">
      <c r="A10389" s="1">
        <v>41003</v>
      </c>
      <c r="B10389">
        <v>3085.459961</v>
      </c>
      <c r="C10389">
        <v>3086.3500979999999</v>
      </c>
      <c r="D10389">
        <v>3052.580078</v>
      </c>
      <c r="E10389">
        <v>3068.0900879999999</v>
      </c>
      <c r="F10389">
        <v>3068.0900879999999</v>
      </c>
      <c r="G10389">
        <v>1813150000</v>
      </c>
    </row>
    <row r="10390" spans="1:7" x14ac:dyDescent="0.3">
      <c r="A10390" s="1">
        <v>41004</v>
      </c>
      <c r="B10390">
        <v>3061.75</v>
      </c>
      <c r="C10390">
        <v>3083.3798830000001</v>
      </c>
      <c r="D10390">
        <v>3061.139893</v>
      </c>
      <c r="E10390">
        <v>3080.5</v>
      </c>
      <c r="F10390">
        <v>3080.5</v>
      </c>
      <c r="G10390">
        <v>1548040000</v>
      </c>
    </row>
    <row r="10391" spans="1:7" x14ac:dyDescent="0.3">
      <c r="A10391" s="1">
        <v>41008</v>
      </c>
      <c r="B10391">
        <v>3037.280029</v>
      </c>
      <c r="C10391">
        <v>3058.76001</v>
      </c>
      <c r="D10391">
        <v>3032.219971</v>
      </c>
      <c r="E10391">
        <v>3047.080078</v>
      </c>
      <c r="F10391">
        <v>3047.080078</v>
      </c>
      <c r="G10391">
        <v>1371140000</v>
      </c>
    </row>
    <row r="10392" spans="1:7" x14ac:dyDescent="0.3">
      <c r="A10392" s="1">
        <v>41009</v>
      </c>
      <c r="B10392">
        <v>3044.669922</v>
      </c>
      <c r="C10392">
        <v>3055.1999510000001</v>
      </c>
      <c r="D10392">
        <v>2987</v>
      </c>
      <c r="E10392">
        <v>2991.219971</v>
      </c>
      <c r="F10392">
        <v>2991.219971</v>
      </c>
      <c r="G10392">
        <v>1953600000</v>
      </c>
    </row>
    <row r="10393" spans="1:7" x14ac:dyDescent="0.3">
      <c r="A10393" s="1">
        <v>41010</v>
      </c>
      <c r="B10393">
        <v>3020.1499020000001</v>
      </c>
      <c r="C10393">
        <v>3030.51001</v>
      </c>
      <c r="D10393">
        <v>3008.75</v>
      </c>
      <c r="E10393">
        <v>3016.459961</v>
      </c>
      <c r="F10393">
        <v>3016.459961</v>
      </c>
      <c r="G10393">
        <v>1540890000</v>
      </c>
    </row>
    <row r="10394" spans="1:7" x14ac:dyDescent="0.3">
      <c r="A10394" s="1">
        <v>41011</v>
      </c>
      <c r="B10394">
        <v>3023.110107</v>
      </c>
      <c r="C10394">
        <v>3059.26001</v>
      </c>
      <c r="D10394">
        <v>3020.4399410000001</v>
      </c>
      <c r="E10394">
        <v>3055.5500489999999</v>
      </c>
      <c r="F10394">
        <v>3055.5500489999999</v>
      </c>
      <c r="G10394">
        <v>1480340000</v>
      </c>
    </row>
    <row r="10395" spans="1:7" x14ac:dyDescent="0.3">
      <c r="A10395" s="1">
        <v>41012</v>
      </c>
      <c r="B10395">
        <v>3045.080078</v>
      </c>
      <c r="C10395">
        <v>3045.419922</v>
      </c>
      <c r="D10395">
        <v>3010.7700199999999</v>
      </c>
      <c r="E10395">
        <v>3011.330078</v>
      </c>
      <c r="F10395">
        <v>3011.330078</v>
      </c>
      <c r="G10395">
        <v>1483850000</v>
      </c>
    </row>
    <row r="10396" spans="1:7" x14ac:dyDescent="0.3">
      <c r="A10396" s="1">
        <v>41015</v>
      </c>
      <c r="B10396">
        <v>3027.570068</v>
      </c>
      <c r="C10396">
        <v>3027.570068</v>
      </c>
      <c r="D10396">
        <v>2975.8701169999999</v>
      </c>
      <c r="E10396">
        <v>2988.3999020000001</v>
      </c>
      <c r="F10396">
        <v>2988.3999020000001</v>
      </c>
      <c r="G10396">
        <v>1594320000</v>
      </c>
    </row>
    <row r="10397" spans="1:7" x14ac:dyDescent="0.3">
      <c r="A10397" s="1">
        <v>41016</v>
      </c>
      <c r="B10397">
        <v>3002.0200199999999</v>
      </c>
      <c r="C10397">
        <v>3052.76001</v>
      </c>
      <c r="D10397">
        <v>2999.48999</v>
      </c>
      <c r="E10397">
        <v>3042.820068</v>
      </c>
      <c r="F10397">
        <v>3042.820068</v>
      </c>
      <c r="G10397">
        <v>1555070000</v>
      </c>
    </row>
    <row r="10398" spans="1:7" x14ac:dyDescent="0.3">
      <c r="A10398" s="1">
        <v>41017</v>
      </c>
      <c r="B10398">
        <v>3031.820068</v>
      </c>
      <c r="C10398">
        <v>3045.040039</v>
      </c>
      <c r="D10398">
        <v>3023.9099120000001</v>
      </c>
      <c r="E10398">
        <v>3031.4499510000001</v>
      </c>
      <c r="F10398">
        <v>3031.4499510000001</v>
      </c>
      <c r="G10398">
        <v>1599470000</v>
      </c>
    </row>
    <row r="10399" spans="1:7" x14ac:dyDescent="0.3">
      <c r="A10399" s="1">
        <v>41018</v>
      </c>
      <c r="B10399">
        <v>3028.1999510000001</v>
      </c>
      <c r="C10399">
        <v>3058.719971</v>
      </c>
      <c r="D10399">
        <v>2994.9399410000001</v>
      </c>
      <c r="E10399">
        <v>3007.5600589999999</v>
      </c>
      <c r="F10399">
        <v>3007.5600589999999</v>
      </c>
      <c r="G10399">
        <v>1991120000</v>
      </c>
    </row>
    <row r="10400" spans="1:7" x14ac:dyDescent="0.3">
      <c r="A10400" s="1">
        <v>41019</v>
      </c>
      <c r="B10400">
        <v>3023.7299800000001</v>
      </c>
      <c r="C10400">
        <v>3034.6899410000001</v>
      </c>
      <c r="D10400">
        <v>2999.01001</v>
      </c>
      <c r="E10400">
        <v>3000.4499510000001</v>
      </c>
      <c r="F10400">
        <v>3000.4499510000001</v>
      </c>
      <c r="G10400">
        <v>1935880000</v>
      </c>
    </row>
    <row r="10401" spans="1:7" x14ac:dyDescent="0.3">
      <c r="A10401" s="1">
        <v>41022</v>
      </c>
      <c r="B10401">
        <v>2969</v>
      </c>
      <c r="C10401">
        <v>2973.3798830000001</v>
      </c>
      <c r="D10401">
        <v>2946.040039</v>
      </c>
      <c r="E10401">
        <v>2970.4499510000001</v>
      </c>
      <c r="F10401">
        <v>2970.4499510000001</v>
      </c>
      <c r="G10401">
        <v>1767360000</v>
      </c>
    </row>
    <row r="10402" spans="1:7" x14ac:dyDescent="0.3">
      <c r="A10402" s="1">
        <v>41023</v>
      </c>
      <c r="B10402">
        <v>2967.3701169999999</v>
      </c>
      <c r="C10402">
        <v>2979.080078</v>
      </c>
      <c r="D10402">
        <v>2950.3798830000001</v>
      </c>
      <c r="E10402">
        <v>2961.6000979999999</v>
      </c>
      <c r="F10402">
        <v>2961.6000979999999</v>
      </c>
      <c r="G10402">
        <v>1690840000</v>
      </c>
    </row>
    <row r="10403" spans="1:7" x14ac:dyDescent="0.3">
      <c r="A10403" s="1">
        <v>41024</v>
      </c>
      <c r="B10403">
        <v>3013.6499020000001</v>
      </c>
      <c r="C10403">
        <v>3031.4099120000001</v>
      </c>
      <c r="D10403">
        <v>3010.570068</v>
      </c>
      <c r="E10403">
        <v>3029.6298830000001</v>
      </c>
      <c r="F10403">
        <v>3029.6298830000001</v>
      </c>
      <c r="G10403">
        <v>1721330000</v>
      </c>
    </row>
    <row r="10404" spans="1:7" x14ac:dyDescent="0.3">
      <c r="A10404" s="1">
        <v>41025</v>
      </c>
      <c r="B10404">
        <v>3029.6201169999999</v>
      </c>
      <c r="C10404">
        <v>3056.7700199999999</v>
      </c>
      <c r="D10404">
        <v>3027.790039</v>
      </c>
      <c r="E10404">
        <v>3050.610107</v>
      </c>
      <c r="F10404">
        <v>3050.610107</v>
      </c>
      <c r="G10404">
        <v>1763510000</v>
      </c>
    </row>
    <row r="10405" spans="1:7" x14ac:dyDescent="0.3">
      <c r="A10405" s="1">
        <v>41026</v>
      </c>
      <c r="B10405">
        <v>3060.3400879999999</v>
      </c>
      <c r="C10405">
        <v>3076.4399410000001</v>
      </c>
      <c r="D10405">
        <v>3043.3000489999999</v>
      </c>
      <c r="E10405">
        <v>3069.1999510000001</v>
      </c>
      <c r="F10405">
        <v>3069.1999510000001</v>
      </c>
      <c r="G10405">
        <v>1777750000</v>
      </c>
    </row>
    <row r="10406" spans="1:7" x14ac:dyDescent="0.3">
      <c r="A10406" s="1">
        <v>41029</v>
      </c>
      <c r="B10406">
        <v>3060.0600589999999</v>
      </c>
      <c r="C10406">
        <v>3063.6599120000001</v>
      </c>
      <c r="D10406">
        <v>3043.25</v>
      </c>
      <c r="E10406">
        <v>3046.360107</v>
      </c>
      <c r="F10406">
        <v>3046.360107</v>
      </c>
      <c r="G10406">
        <v>1633170000</v>
      </c>
    </row>
    <row r="10407" spans="1:7" x14ac:dyDescent="0.3">
      <c r="A10407" s="1">
        <v>41030</v>
      </c>
      <c r="B10407">
        <v>3044.790039</v>
      </c>
      <c r="C10407">
        <v>3085.3999020000001</v>
      </c>
      <c r="D10407">
        <v>3041.6201169999999</v>
      </c>
      <c r="E10407">
        <v>3050.4399410000001</v>
      </c>
      <c r="F10407">
        <v>3050.4399410000001</v>
      </c>
      <c r="G10407">
        <v>1854230000</v>
      </c>
    </row>
    <row r="10408" spans="1:7" x14ac:dyDescent="0.3">
      <c r="A10408" s="1">
        <v>41031</v>
      </c>
      <c r="B10408">
        <v>3035.070068</v>
      </c>
      <c r="C10408">
        <v>3061.469971</v>
      </c>
      <c r="D10408">
        <v>3028.9399410000001</v>
      </c>
      <c r="E10408">
        <v>3059.8500979999999</v>
      </c>
      <c r="F10408">
        <v>3059.8500979999999</v>
      </c>
      <c r="G10408">
        <v>1825190000</v>
      </c>
    </row>
    <row r="10409" spans="1:7" x14ac:dyDescent="0.3">
      <c r="A10409" s="1">
        <v>41032</v>
      </c>
      <c r="B10409">
        <v>3061.1298830000001</v>
      </c>
      <c r="C10409">
        <v>3061.3798830000001</v>
      </c>
      <c r="D10409">
        <v>3016.1999510000001</v>
      </c>
      <c r="E10409">
        <v>3024.3000489999999</v>
      </c>
      <c r="F10409">
        <v>3024.3000489999999</v>
      </c>
      <c r="G10409">
        <v>1869130000</v>
      </c>
    </row>
    <row r="10410" spans="1:7" x14ac:dyDescent="0.3">
      <c r="A10410" s="1">
        <v>41033</v>
      </c>
      <c r="B10410">
        <v>3001.1499020000001</v>
      </c>
      <c r="C10410">
        <v>3001.4799800000001</v>
      </c>
      <c r="D10410">
        <v>2956.3400879999999</v>
      </c>
      <c r="E10410">
        <v>2956.3400879999999</v>
      </c>
      <c r="F10410">
        <v>2956.3400879999999</v>
      </c>
      <c r="G10410">
        <v>1944010000</v>
      </c>
    </row>
    <row r="10411" spans="1:7" x14ac:dyDescent="0.3">
      <c r="A10411" s="1">
        <v>41036</v>
      </c>
      <c r="B10411">
        <v>2940.4099120000001</v>
      </c>
      <c r="C10411">
        <v>2970.1999510000001</v>
      </c>
      <c r="D10411">
        <v>2939.209961</v>
      </c>
      <c r="E10411">
        <v>2957.76001</v>
      </c>
      <c r="F10411">
        <v>2957.76001</v>
      </c>
      <c r="G10411">
        <v>1740430000</v>
      </c>
    </row>
    <row r="10412" spans="1:7" x14ac:dyDescent="0.3">
      <c r="A10412" s="1">
        <v>41037</v>
      </c>
      <c r="B10412">
        <v>2939.360107</v>
      </c>
      <c r="C10412">
        <v>2952.6499020000001</v>
      </c>
      <c r="D10412">
        <v>2900.0600589999999</v>
      </c>
      <c r="E10412">
        <v>2946.2700199999999</v>
      </c>
      <c r="F10412">
        <v>2946.2700199999999</v>
      </c>
      <c r="G10412">
        <v>2175840000</v>
      </c>
    </row>
    <row r="10413" spans="1:7" x14ac:dyDescent="0.3">
      <c r="A10413" s="1">
        <v>41038</v>
      </c>
      <c r="B10413">
        <v>2912.4099120000001</v>
      </c>
      <c r="C10413">
        <v>2948.7700199999999</v>
      </c>
      <c r="D10413">
        <v>2900.179932</v>
      </c>
      <c r="E10413">
        <v>2934.709961</v>
      </c>
      <c r="F10413">
        <v>2934.709961</v>
      </c>
      <c r="G10413">
        <v>2047090000</v>
      </c>
    </row>
    <row r="10414" spans="1:7" x14ac:dyDescent="0.3">
      <c r="A10414" s="1">
        <v>41039</v>
      </c>
      <c r="B10414">
        <v>2950.209961</v>
      </c>
      <c r="C10414">
        <v>2950.209961</v>
      </c>
      <c r="D10414">
        <v>2923.139893</v>
      </c>
      <c r="E10414">
        <v>2933.639893</v>
      </c>
      <c r="F10414">
        <v>2933.639893</v>
      </c>
      <c r="G10414">
        <v>2004150000</v>
      </c>
    </row>
    <row r="10415" spans="1:7" x14ac:dyDescent="0.3">
      <c r="A10415" s="1">
        <v>41040</v>
      </c>
      <c r="B10415">
        <v>2919.3500979999999</v>
      </c>
      <c r="C10415">
        <v>2960.3798830000001</v>
      </c>
      <c r="D10415">
        <v>2918.73999</v>
      </c>
      <c r="E10415">
        <v>2933.820068</v>
      </c>
      <c r="F10415">
        <v>2933.820068</v>
      </c>
      <c r="G10415">
        <v>1735380000</v>
      </c>
    </row>
    <row r="10416" spans="1:7" x14ac:dyDescent="0.3">
      <c r="A10416" s="1">
        <v>41043</v>
      </c>
      <c r="B10416">
        <v>2907.780029</v>
      </c>
      <c r="C10416">
        <v>2924.889893</v>
      </c>
      <c r="D10416">
        <v>2898.8999020000001</v>
      </c>
      <c r="E10416">
        <v>2902.580078</v>
      </c>
      <c r="F10416">
        <v>2902.580078</v>
      </c>
      <c r="G10416">
        <v>1683460000</v>
      </c>
    </row>
    <row r="10417" spans="1:7" x14ac:dyDescent="0.3">
      <c r="A10417" s="1">
        <v>41044</v>
      </c>
      <c r="B10417">
        <v>2902.3000489999999</v>
      </c>
      <c r="C10417">
        <v>2930.679932</v>
      </c>
      <c r="D10417">
        <v>2889.389893</v>
      </c>
      <c r="E10417">
        <v>2893.76001</v>
      </c>
      <c r="F10417">
        <v>2893.76001</v>
      </c>
      <c r="G10417">
        <v>1826210000</v>
      </c>
    </row>
    <row r="10418" spans="1:7" x14ac:dyDescent="0.3">
      <c r="A10418" s="1">
        <v>41045</v>
      </c>
      <c r="B10418">
        <v>2904.669922</v>
      </c>
      <c r="C10418">
        <v>2913.8999020000001</v>
      </c>
      <c r="D10418">
        <v>2872.25</v>
      </c>
      <c r="E10418">
        <v>2874.040039</v>
      </c>
      <c r="F10418">
        <v>2874.040039</v>
      </c>
      <c r="G10418">
        <v>1933900000</v>
      </c>
    </row>
    <row r="10419" spans="1:7" x14ac:dyDescent="0.3">
      <c r="A10419" s="1">
        <v>41046</v>
      </c>
      <c r="B10419">
        <v>2874.709961</v>
      </c>
      <c r="C10419">
        <v>2879.219971</v>
      </c>
      <c r="D10419">
        <v>2813.6899410000001</v>
      </c>
      <c r="E10419">
        <v>2813.6899410000001</v>
      </c>
      <c r="F10419">
        <v>2813.6899410000001</v>
      </c>
      <c r="G10419">
        <v>2016980000</v>
      </c>
    </row>
    <row r="10420" spans="1:7" x14ac:dyDescent="0.3">
      <c r="A10420" s="1">
        <v>41047</v>
      </c>
      <c r="B10420">
        <v>2814.429932</v>
      </c>
      <c r="C10420">
        <v>2827.280029</v>
      </c>
      <c r="D10420">
        <v>2774.4499510000001</v>
      </c>
      <c r="E10420">
        <v>2778.790039</v>
      </c>
      <c r="F10420">
        <v>2778.790039</v>
      </c>
      <c r="G10420">
        <v>2692450000</v>
      </c>
    </row>
    <row r="10421" spans="1:7" x14ac:dyDescent="0.3">
      <c r="A10421" s="1">
        <v>41050</v>
      </c>
      <c r="B10421">
        <v>2782.5500489999999</v>
      </c>
      <c r="C10421">
        <v>2848.830078</v>
      </c>
      <c r="D10421">
        <v>2774.76001</v>
      </c>
      <c r="E10421">
        <v>2847.209961</v>
      </c>
      <c r="F10421">
        <v>2847.209961</v>
      </c>
      <c r="G10421">
        <v>1870420000</v>
      </c>
    </row>
    <row r="10422" spans="1:7" x14ac:dyDescent="0.3">
      <c r="A10422" s="1">
        <v>41051</v>
      </c>
      <c r="B10422">
        <v>2853.8701169999999</v>
      </c>
      <c r="C10422">
        <v>2867.3400879999999</v>
      </c>
      <c r="D10422">
        <v>2823.219971</v>
      </c>
      <c r="E10422">
        <v>2839.080078</v>
      </c>
      <c r="F10422">
        <v>2839.080078</v>
      </c>
      <c r="G10422">
        <v>1861850000</v>
      </c>
    </row>
    <row r="10423" spans="1:7" x14ac:dyDescent="0.3">
      <c r="A10423" s="1">
        <v>41052</v>
      </c>
      <c r="B10423">
        <v>2832.169922</v>
      </c>
      <c r="C10423">
        <v>2855.3500979999999</v>
      </c>
      <c r="D10423">
        <v>2795.5</v>
      </c>
      <c r="E10423">
        <v>2850.1201169999999</v>
      </c>
      <c r="F10423">
        <v>2850.1201169999999</v>
      </c>
      <c r="G10423">
        <v>1929640000</v>
      </c>
    </row>
    <row r="10424" spans="1:7" x14ac:dyDescent="0.3">
      <c r="A10424" s="1">
        <v>41053</v>
      </c>
      <c r="B10424">
        <v>2856.5500489999999</v>
      </c>
      <c r="C10424">
        <v>2858.23999</v>
      </c>
      <c r="D10424">
        <v>2817.6201169999999</v>
      </c>
      <c r="E10424">
        <v>2839.3798830000001</v>
      </c>
      <c r="F10424">
        <v>2839.3798830000001</v>
      </c>
      <c r="G10424">
        <v>1750290000</v>
      </c>
    </row>
    <row r="10425" spans="1:7" x14ac:dyDescent="0.3">
      <c r="A10425" s="1">
        <v>41054</v>
      </c>
      <c r="B10425">
        <v>2839.73999</v>
      </c>
      <c r="C10425">
        <v>2846.3100589999999</v>
      </c>
      <c r="D10425">
        <v>2829.76001</v>
      </c>
      <c r="E10425">
        <v>2837.530029</v>
      </c>
      <c r="F10425">
        <v>2837.530029</v>
      </c>
      <c r="G10425">
        <v>1282680000</v>
      </c>
    </row>
    <row r="10426" spans="1:7" x14ac:dyDescent="0.3">
      <c r="A10426" s="1">
        <v>41058</v>
      </c>
      <c r="B10426">
        <v>2853.2700199999999</v>
      </c>
      <c r="C10426">
        <v>2882.830078</v>
      </c>
      <c r="D10426">
        <v>2846.679932</v>
      </c>
      <c r="E10426">
        <v>2870.98999</v>
      </c>
      <c r="F10426">
        <v>2870.98999</v>
      </c>
      <c r="G10426">
        <v>221430000</v>
      </c>
    </row>
    <row r="10427" spans="1:7" x14ac:dyDescent="0.3">
      <c r="A10427" s="1">
        <v>41059</v>
      </c>
      <c r="B10427">
        <v>2847.2700199999999</v>
      </c>
      <c r="C10427">
        <v>2847.2700199999999</v>
      </c>
      <c r="D10427">
        <v>2825.639893</v>
      </c>
      <c r="E10427">
        <v>2837.360107</v>
      </c>
      <c r="F10427">
        <v>2837.360107</v>
      </c>
      <c r="G10427">
        <v>1671040000</v>
      </c>
    </row>
    <row r="10428" spans="1:7" x14ac:dyDescent="0.3">
      <c r="A10428" s="1">
        <v>41060</v>
      </c>
      <c r="B10428">
        <v>2837.3701169999999</v>
      </c>
      <c r="C10428">
        <v>2842.429932</v>
      </c>
      <c r="D10428">
        <v>2801.959961</v>
      </c>
      <c r="E10428">
        <v>2827.3400879999999</v>
      </c>
      <c r="F10428">
        <v>2827.3400879999999</v>
      </c>
      <c r="G10428">
        <v>2180130000</v>
      </c>
    </row>
    <row r="10429" spans="1:7" x14ac:dyDescent="0.3">
      <c r="A10429" s="1">
        <v>41061</v>
      </c>
      <c r="B10429">
        <v>2810.1298830000001</v>
      </c>
      <c r="C10429">
        <v>2810.1298830000001</v>
      </c>
      <c r="D10429">
        <v>2747.23999</v>
      </c>
      <c r="E10429">
        <v>2747.4799800000001</v>
      </c>
      <c r="F10429">
        <v>2747.4799800000001</v>
      </c>
      <c r="G10429">
        <v>1966370000</v>
      </c>
    </row>
    <row r="10430" spans="1:7" x14ac:dyDescent="0.3">
      <c r="A10430" s="1">
        <v>41064</v>
      </c>
      <c r="B10430">
        <v>2747.610107</v>
      </c>
      <c r="C10430">
        <v>2769.929932</v>
      </c>
      <c r="D10430">
        <v>2726.679932</v>
      </c>
      <c r="E10430">
        <v>2760.01001</v>
      </c>
      <c r="F10430">
        <v>2760.01001</v>
      </c>
      <c r="G10430">
        <v>1755750000</v>
      </c>
    </row>
    <row r="10431" spans="1:7" x14ac:dyDescent="0.3">
      <c r="A10431" s="1">
        <v>41065</v>
      </c>
      <c r="B10431">
        <v>2749.3500979999999</v>
      </c>
      <c r="C10431">
        <v>2781.969971</v>
      </c>
      <c r="D10431">
        <v>2749.3400879999999</v>
      </c>
      <c r="E10431">
        <v>2778.110107</v>
      </c>
      <c r="F10431">
        <v>2778.110107</v>
      </c>
      <c r="G10431">
        <v>1625600000</v>
      </c>
    </row>
    <row r="10432" spans="1:7" x14ac:dyDescent="0.3">
      <c r="A10432" s="1">
        <v>41066</v>
      </c>
      <c r="B10432">
        <v>2796.2299800000001</v>
      </c>
      <c r="C10432">
        <v>2844.719971</v>
      </c>
      <c r="D10432">
        <v>2796.2299800000001</v>
      </c>
      <c r="E10432">
        <v>2844.719971</v>
      </c>
      <c r="F10432">
        <v>2844.719971</v>
      </c>
      <c r="G10432">
        <v>1761050000</v>
      </c>
    </row>
    <row r="10433" spans="1:7" x14ac:dyDescent="0.3">
      <c r="A10433" s="1">
        <v>41067</v>
      </c>
      <c r="B10433">
        <v>2872.0500489999999</v>
      </c>
      <c r="C10433">
        <v>2873.5900879999999</v>
      </c>
      <c r="D10433">
        <v>2827.820068</v>
      </c>
      <c r="E10433">
        <v>2831.0200199999999</v>
      </c>
      <c r="F10433">
        <v>2831.0200199999999</v>
      </c>
      <c r="G10433">
        <v>1655370000</v>
      </c>
    </row>
    <row r="10434" spans="1:7" x14ac:dyDescent="0.3">
      <c r="A10434" s="1">
        <v>41068</v>
      </c>
      <c r="B10434">
        <v>2823.820068</v>
      </c>
      <c r="C10434">
        <v>2860.9399410000001</v>
      </c>
      <c r="D10434">
        <v>2814.8000489999999</v>
      </c>
      <c r="E10434">
        <v>2858.419922</v>
      </c>
      <c r="F10434">
        <v>2858.419922</v>
      </c>
      <c r="G10434">
        <v>1390260000</v>
      </c>
    </row>
    <row r="10435" spans="1:7" x14ac:dyDescent="0.3">
      <c r="A10435" s="1">
        <v>41071</v>
      </c>
      <c r="B10435">
        <v>2882.48999</v>
      </c>
      <c r="C10435">
        <v>2882.959961</v>
      </c>
      <c r="D10435">
        <v>2806.8999020000001</v>
      </c>
      <c r="E10435">
        <v>2809.7299800000001</v>
      </c>
      <c r="F10435">
        <v>2809.7299800000001</v>
      </c>
      <c r="G10435">
        <v>1480220000</v>
      </c>
    </row>
    <row r="10436" spans="1:7" x14ac:dyDescent="0.3">
      <c r="A10436" s="1">
        <v>41072</v>
      </c>
      <c r="B10436">
        <v>2815.8400879999999</v>
      </c>
      <c r="C10436">
        <v>2843.669922</v>
      </c>
      <c r="D10436">
        <v>2802.3798830000001</v>
      </c>
      <c r="E10436">
        <v>2843.070068</v>
      </c>
      <c r="F10436">
        <v>2843.070068</v>
      </c>
      <c r="G10436">
        <v>1594310000</v>
      </c>
    </row>
    <row r="10437" spans="1:7" x14ac:dyDescent="0.3">
      <c r="A10437" s="1">
        <v>41073</v>
      </c>
      <c r="B10437">
        <v>2838.1201169999999</v>
      </c>
      <c r="C10437">
        <v>2853.169922</v>
      </c>
      <c r="D10437">
        <v>2810.5900879999999</v>
      </c>
      <c r="E10437">
        <v>2818.610107</v>
      </c>
      <c r="F10437">
        <v>2818.610107</v>
      </c>
      <c r="G10437">
        <v>1602080000</v>
      </c>
    </row>
    <row r="10438" spans="1:7" x14ac:dyDescent="0.3">
      <c r="A10438" s="1">
        <v>41074</v>
      </c>
      <c r="B10438">
        <v>2820.6298830000001</v>
      </c>
      <c r="C10438">
        <v>2842.3100589999999</v>
      </c>
      <c r="D10438">
        <v>2807.5500489999999</v>
      </c>
      <c r="E10438">
        <v>2836.330078</v>
      </c>
      <c r="F10438">
        <v>2836.330078</v>
      </c>
      <c r="G10438">
        <v>1633370000</v>
      </c>
    </row>
    <row r="10439" spans="1:7" x14ac:dyDescent="0.3">
      <c r="A10439" s="1">
        <v>41075</v>
      </c>
      <c r="B10439">
        <v>2839.3999020000001</v>
      </c>
      <c r="C10439">
        <v>2874.3798830000001</v>
      </c>
      <c r="D10439">
        <v>2837.9399410000001</v>
      </c>
      <c r="E10439">
        <v>2872.8000489999999</v>
      </c>
      <c r="F10439">
        <v>2872.8000489999999</v>
      </c>
      <c r="G10439">
        <v>2020100000</v>
      </c>
    </row>
    <row r="10440" spans="1:7" x14ac:dyDescent="0.3">
      <c r="A10440" s="1">
        <v>41078</v>
      </c>
      <c r="B10440">
        <v>2872.48999</v>
      </c>
      <c r="C10440">
        <v>2903.030029</v>
      </c>
      <c r="D10440">
        <v>2853.860107</v>
      </c>
      <c r="E10440">
        <v>2895.330078</v>
      </c>
      <c r="F10440">
        <v>2895.330078</v>
      </c>
      <c r="G10440">
        <v>1586190000</v>
      </c>
    </row>
    <row r="10441" spans="1:7" x14ac:dyDescent="0.3">
      <c r="A10441" s="1">
        <v>41079</v>
      </c>
      <c r="B10441">
        <v>2909.8701169999999</v>
      </c>
      <c r="C10441">
        <v>2940.2299800000001</v>
      </c>
      <c r="D10441">
        <v>2908.4499510000001</v>
      </c>
      <c r="E10441">
        <v>2929.76001</v>
      </c>
      <c r="F10441">
        <v>2929.76001</v>
      </c>
      <c r="G10441">
        <v>1835480000</v>
      </c>
    </row>
    <row r="10442" spans="1:7" x14ac:dyDescent="0.3">
      <c r="A10442" s="1">
        <v>41080</v>
      </c>
      <c r="B10442">
        <v>2932.959961</v>
      </c>
      <c r="C10442">
        <v>2942.280029</v>
      </c>
      <c r="D10442">
        <v>2910</v>
      </c>
      <c r="E10442">
        <v>2930.4499510000001</v>
      </c>
      <c r="F10442">
        <v>2930.4499510000001</v>
      </c>
      <c r="G10442">
        <v>1563080000</v>
      </c>
    </row>
    <row r="10443" spans="1:7" x14ac:dyDescent="0.3">
      <c r="A10443" s="1">
        <v>41081</v>
      </c>
      <c r="B10443">
        <v>2929.1499020000001</v>
      </c>
      <c r="C10443">
        <v>2930.929932</v>
      </c>
      <c r="D10443">
        <v>2857.1000979999999</v>
      </c>
      <c r="E10443">
        <v>2859.0900879999999</v>
      </c>
      <c r="F10443">
        <v>2859.0900879999999</v>
      </c>
      <c r="G10443">
        <v>1822200000</v>
      </c>
    </row>
    <row r="10444" spans="1:7" x14ac:dyDescent="0.3">
      <c r="A10444" s="1">
        <v>41082</v>
      </c>
      <c r="B10444">
        <v>2866.169922</v>
      </c>
      <c r="C10444">
        <v>2894.3500979999999</v>
      </c>
      <c r="D10444">
        <v>2863.929932</v>
      </c>
      <c r="E10444">
        <v>2892.419922</v>
      </c>
      <c r="F10444">
        <v>2892.419922</v>
      </c>
      <c r="G10444">
        <v>3544010000</v>
      </c>
    </row>
    <row r="10445" spans="1:7" x14ac:dyDescent="0.3">
      <c r="A10445" s="1">
        <v>41085</v>
      </c>
      <c r="B10445">
        <v>2863.889893</v>
      </c>
      <c r="C10445">
        <v>2863.889893</v>
      </c>
      <c r="D10445">
        <v>2829.2299800000001</v>
      </c>
      <c r="E10445">
        <v>2836.1599120000001</v>
      </c>
      <c r="F10445">
        <v>2836.1599120000001</v>
      </c>
      <c r="G10445">
        <v>1514430000</v>
      </c>
    </row>
    <row r="10446" spans="1:7" x14ac:dyDescent="0.3">
      <c r="A10446" s="1">
        <v>41086</v>
      </c>
      <c r="B10446">
        <v>2845.3999020000001</v>
      </c>
      <c r="C10446">
        <v>2862.1499020000001</v>
      </c>
      <c r="D10446">
        <v>2832.0200199999999</v>
      </c>
      <c r="E10446">
        <v>2854.0600589999999</v>
      </c>
      <c r="F10446">
        <v>2854.0600589999999</v>
      </c>
      <c r="G10446">
        <v>1623160000</v>
      </c>
    </row>
    <row r="10447" spans="1:7" x14ac:dyDescent="0.3">
      <c r="A10447" s="1">
        <v>41087</v>
      </c>
      <c r="B10447">
        <v>2862.1298830000001</v>
      </c>
      <c r="C10447">
        <v>2882.3999020000001</v>
      </c>
      <c r="D10447">
        <v>2860.1298830000001</v>
      </c>
      <c r="E10447">
        <v>2875.320068</v>
      </c>
      <c r="F10447">
        <v>2875.320068</v>
      </c>
      <c r="G10447">
        <v>1668580000</v>
      </c>
    </row>
    <row r="10448" spans="1:7" x14ac:dyDescent="0.3">
      <c r="A10448" s="1">
        <v>41088</v>
      </c>
      <c r="B10448">
        <v>2853.889893</v>
      </c>
      <c r="C10448">
        <v>2855.73999</v>
      </c>
      <c r="D10448">
        <v>2818.1899410000001</v>
      </c>
      <c r="E10448">
        <v>2849.48999</v>
      </c>
      <c r="F10448">
        <v>2849.48999</v>
      </c>
      <c r="G10448">
        <v>1795850000</v>
      </c>
    </row>
    <row r="10449" spans="1:7" x14ac:dyDescent="0.3">
      <c r="A10449" s="1">
        <v>41089</v>
      </c>
      <c r="B10449">
        <v>2902.4399410000001</v>
      </c>
      <c r="C10449">
        <v>2935.1298830000001</v>
      </c>
      <c r="D10449">
        <v>2895.6000979999999</v>
      </c>
      <c r="E10449">
        <v>2935.0500489999999</v>
      </c>
      <c r="F10449">
        <v>2935.0500489999999</v>
      </c>
      <c r="G10449">
        <v>2021190000</v>
      </c>
    </row>
    <row r="10450" spans="1:7" x14ac:dyDescent="0.3">
      <c r="A10450" s="1">
        <v>41092</v>
      </c>
      <c r="B10450">
        <v>2938.4099120000001</v>
      </c>
      <c r="C10450">
        <v>2951.2299800000001</v>
      </c>
      <c r="D10450">
        <v>2925.709961</v>
      </c>
      <c r="E10450">
        <v>2951.2299800000001</v>
      </c>
      <c r="F10450">
        <v>2951.2299800000001</v>
      </c>
      <c r="G10450">
        <v>1845240000</v>
      </c>
    </row>
    <row r="10451" spans="1:7" x14ac:dyDescent="0.3">
      <c r="A10451" s="1">
        <v>41093</v>
      </c>
      <c r="B10451">
        <v>2950.8100589999999</v>
      </c>
      <c r="C10451">
        <v>2976.080078</v>
      </c>
      <c r="D10451">
        <v>2948.3999020000001</v>
      </c>
      <c r="E10451">
        <v>2976.080078</v>
      </c>
      <c r="F10451">
        <v>2976.080078</v>
      </c>
      <c r="G10451">
        <v>1009330000</v>
      </c>
    </row>
    <row r="10452" spans="1:7" x14ac:dyDescent="0.3">
      <c r="A10452" s="1">
        <v>41095</v>
      </c>
      <c r="B10452">
        <v>2970.3701169999999</v>
      </c>
      <c r="C10452">
        <v>2987.9399410000001</v>
      </c>
      <c r="D10452">
        <v>2958.3000489999999</v>
      </c>
      <c r="E10452">
        <v>2976.1201169999999</v>
      </c>
      <c r="F10452">
        <v>2976.1201169999999</v>
      </c>
      <c r="G10452">
        <v>1423990000</v>
      </c>
    </row>
    <row r="10453" spans="1:7" x14ac:dyDescent="0.3">
      <c r="A10453" s="1">
        <v>41096</v>
      </c>
      <c r="B10453">
        <v>2955.1999510000001</v>
      </c>
      <c r="C10453">
        <v>2957.5</v>
      </c>
      <c r="D10453">
        <v>2921.3701169999999</v>
      </c>
      <c r="E10453">
        <v>2937.330078</v>
      </c>
      <c r="F10453">
        <v>2937.330078</v>
      </c>
      <c r="G10453">
        <v>1437420000</v>
      </c>
    </row>
    <row r="10454" spans="1:7" x14ac:dyDescent="0.3">
      <c r="A10454" s="1">
        <v>41099</v>
      </c>
      <c r="B10454">
        <v>2934.48999</v>
      </c>
      <c r="C10454">
        <v>2942.98999</v>
      </c>
      <c r="D10454">
        <v>2919.040039</v>
      </c>
      <c r="E10454">
        <v>2931.7700199999999</v>
      </c>
      <c r="F10454">
        <v>2931.7700199999999</v>
      </c>
      <c r="G10454">
        <v>1455500000</v>
      </c>
    </row>
    <row r="10455" spans="1:7" x14ac:dyDescent="0.3">
      <c r="A10455" s="1">
        <v>41100</v>
      </c>
      <c r="B10455">
        <v>2945.3500979999999</v>
      </c>
      <c r="C10455">
        <v>2953.469971</v>
      </c>
      <c r="D10455">
        <v>2891.419922</v>
      </c>
      <c r="E10455">
        <v>2902.330078</v>
      </c>
      <c r="F10455">
        <v>2902.330078</v>
      </c>
      <c r="G10455">
        <v>1725730000</v>
      </c>
    </row>
    <row r="10456" spans="1:7" x14ac:dyDescent="0.3">
      <c r="A10456" s="1">
        <v>41101</v>
      </c>
      <c r="B10456">
        <v>2898.7700199999999</v>
      </c>
      <c r="C10456">
        <v>2905.51001</v>
      </c>
      <c r="D10456">
        <v>2866.530029</v>
      </c>
      <c r="E10456">
        <v>2887.9799800000001</v>
      </c>
      <c r="F10456">
        <v>2887.9799800000001</v>
      </c>
      <c r="G10456">
        <v>1635120000</v>
      </c>
    </row>
    <row r="10457" spans="1:7" x14ac:dyDescent="0.3">
      <c r="A10457" s="1">
        <v>41102</v>
      </c>
      <c r="B10457">
        <v>2867.080078</v>
      </c>
      <c r="C10457">
        <v>2876.320068</v>
      </c>
      <c r="D10457">
        <v>2837.719971</v>
      </c>
      <c r="E10457">
        <v>2866.1899410000001</v>
      </c>
      <c r="F10457">
        <v>2866.1899410000001</v>
      </c>
      <c r="G10457">
        <v>1719460000</v>
      </c>
    </row>
    <row r="10458" spans="1:7" x14ac:dyDescent="0.3">
      <c r="A10458" s="1">
        <v>41103</v>
      </c>
      <c r="B10458">
        <v>2874.0600589999999</v>
      </c>
      <c r="C10458">
        <v>2913.280029</v>
      </c>
      <c r="D10458">
        <v>2873.389893</v>
      </c>
      <c r="E10458">
        <v>2908.469971</v>
      </c>
      <c r="F10458">
        <v>2908.469971</v>
      </c>
      <c r="G10458">
        <v>1373620000</v>
      </c>
    </row>
    <row r="10459" spans="1:7" x14ac:dyDescent="0.3">
      <c r="A10459" s="1">
        <v>41106</v>
      </c>
      <c r="B10459">
        <v>2903.030029</v>
      </c>
      <c r="C10459">
        <v>2910.1999510000001</v>
      </c>
      <c r="D10459">
        <v>2888.01001</v>
      </c>
      <c r="E10459">
        <v>2896.9399410000001</v>
      </c>
      <c r="F10459">
        <v>2896.9399410000001</v>
      </c>
      <c r="G10459">
        <v>1414470000</v>
      </c>
    </row>
    <row r="10460" spans="1:7" x14ac:dyDescent="0.3">
      <c r="A10460" s="1">
        <v>41107</v>
      </c>
      <c r="B10460">
        <v>2911.459961</v>
      </c>
      <c r="C10460">
        <v>2916.610107</v>
      </c>
      <c r="D10460">
        <v>2871.6499020000001</v>
      </c>
      <c r="E10460">
        <v>2910.040039</v>
      </c>
      <c r="F10460">
        <v>2910.040039</v>
      </c>
      <c r="G10460">
        <v>1774160000</v>
      </c>
    </row>
    <row r="10461" spans="1:7" x14ac:dyDescent="0.3">
      <c r="A10461" s="1">
        <v>41108</v>
      </c>
      <c r="B10461">
        <v>2904.23999</v>
      </c>
      <c r="C10461">
        <v>2951.3000489999999</v>
      </c>
      <c r="D10461">
        <v>2902.9499510000001</v>
      </c>
      <c r="E10461">
        <v>2942.6000979999999</v>
      </c>
      <c r="F10461">
        <v>2942.6000979999999</v>
      </c>
      <c r="G10461">
        <v>1817040000</v>
      </c>
    </row>
    <row r="10462" spans="1:7" x14ac:dyDescent="0.3">
      <c r="A10462" s="1">
        <v>41109</v>
      </c>
      <c r="B10462">
        <v>2961.709961</v>
      </c>
      <c r="C10462">
        <v>2976.219971</v>
      </c>
      <c r="D10462">
        <v>2952.419922</v>
      </c>
      <c r="E10462">
        <v>2965.8999020000001</v>
      </c>
      <c r="F10462">
        <v>2965.8999020000001</v>
      </c>
      <c r="G10462">
        <v>1735920000</v>
      </c>
    </row>
    <row r="10463" spans="1:7" x14ac:dyDescent="0.3">
      <c r="A10463" s="1">
        <v>41110</v>
      </c>
      <c r="B10463">
        <v>2957.0200199999999</v>
      </c>
      <c r="C10463">
        <v>2957.0200199999999</v>
      </c>
      <c r="D10463">
        <v>2925.3000489999999</v>
      </c>
      <c r="E10463">
        <v>2925.3000489999999</v>
      </c>
      <c r="F10463">
        <v>2925.3000489999999</v>
      </c>
      <c r="G10463">
        <v>1810420000</v>
      </c>
    </row>
    <row r="10464" spans="1:7" x14ac:dyDescent="0.3">
      <c r="A10464" s="1">
        <v>41113</v>
      </c>
      <c r="B10464">
        <v>2877.51001</v>
      </c>
      <c r="C10464">
        <v>2898.0500489999999</v>
      </c>
      <c r="D10464">
        <v>2852.8798830000001</v>
      </c>
      <c r="E10464">
        <v>2890.1499020000001</v>
      </c>
      <c r="F10464">
        <v>2890.1499020000001</v>
      </c>
      <c r="G10464">
        <v>1607140000</v>
      </c>
    </row>
    <row r="10465" spans="1:7" x14ac:dyDescent="0.3">
      <c r="A10465" s="1">
        <v>41114</v>
      </c>
      <c r="B10465">
        <v>2894.9499510000001</v>
      </c>
      <c r="C10465">
        <v>2896.5600589999999</v>
      </c>
      <c r="D10465">
        <v>2847.219971</v>
      </c>
      <c r="E10465">
        <v>2862.98999</v>
      </c>
      <c r="F10465">
        <v>2862.98999</v>
      </c>
      <c r="G10465">
        <v>1748410000</v>
      </c>
    </row>
    <row r="10466" spans="1:7" x14ac:dyDescent="0.3">
      <c r="A10466" s="1">
        <v>41115</v>
      </c>
      <c r="B10466">
        <v>2856.780029</v>
      </c>
      <c r="C10466">
        <v>2870.219971</v>
      </c>
      <c r="D10466">
        <v>2839.76001</v>
      </c>
      <c r="E10466">
        <v>2854.23999</v>
      </c>
      <c r="F10466">
        <v>2854.23999</v>
      </c>
      <c r="G10466">
        <v>1784150000</v>
      </c>
    </row>
    <row r="10467" spans="1:7" x14ac:dyDescent="0.3">
      <c r="A10467" s="1">
        <v>41116</v>
      </c>
      <c r="B10467">
        <v>2896.679932</v>
      </c>
      <c r="C10467">
        <v>2905.570068</v>
      </c>
      <c r="D10467">
        <v>2876.01001</v>
      </c>
      <c r="E10467">
        <v>2893.25</v>
      </c>
      <c r="F10467">
        <v>2893.25</v>
      </c>
      <c r="G10467">
        <v>1981520000</v>
      </c>
    </row>
    <row r="10468" spans="1:7" x14ac:dyDescent="0.3">
      <c r="A10468" s="1">
        <v>41117</v>
      </c>
      <c r="B10468">
        <v>2906.5</v>
      </c>
      <c r="C10468">
        <v>2961.8701169999999</v>
      </c>
      <c r="D10468">
        <v>2900.9799800000001</v>
      </c>
      <c r="E10468">
        <v>2958.0900879999999</v>
      </c>
      <c r="F10468">
        <v>2958.0900879999999</v>
      </c>
      <c r="G10468">
        <v>2102610000</v>
      </c>
    </row>
    <row r="10469" spans="1:7" x14ac:dyDescent="0.3">
      <c r="A10469" s="1">
        <v>41120</v>
      </c>
      <c r="B10469">
        <v>2959.070068</v>
      </c>
      <c r="C10469">
        <v>2970.3000489999999</v>
      </c>
      <c r="D10469">
        <v>2939.040039</v>
      </c>
      <c r="E10469">
        <v>2945.8400879999999</v>
      </c>
      <c r="F10469">
        <v>2945.8400879999999</v>
      </c>
      <c r="G10469">
        <v>1483990000</v>
      </c>
    </row>
    <row r="10470" spans="1:7" x14ac:dyDescent="0.3">
      <c r="A10470" s="1">
        <v>41121</v>
      </c>
      <c r="B10470">
        <v>2945.080078</v>
      </c>
      <c r="C10470">
        <v>2959.6201169999999</v>
      </c>
      <c r="D10470">
        <v>2938.4099120000001</v>
      </c>
      <c r="E10470">
        <v>2939.5200199999999</v>
      </c>
      <c r="F10470">
        <v>2939.5200199999999</v>
      </c>
      <c r="G10470">
        <v>1801440000</v>
      </c>
    </row>
    <row r="10471" spans="1:7" x14ac:dyDescent="0.3">
      <c r="A10471" s="1">
        <v>41122</v>
      </c>
      <c r="B10471">
        <v>2956.719971</v>
      </c>
      <c r="C10471">
        <v>2958.280029</v>
      </c>
      <c r="D10471">
        <v>2917.780029</v>
      </c>
      <c r="E10471">
        <v>2920.209961</v>
      </c>
      <c r="F10471">
        <v>2920.209961</v>
      </c>
      <c r="G10471">
        <v>1722530000</v>
      </c>
    </row>
    <row r="10472" spans="1:7" x14ac:dyDescent="0.3">
      <c r="A10472" s="1">
        <v>41123</v>
      </c>
      <c r="B10472">
        <v>2900.459961</v>
      </c>
      <c r="C10472">
        <v>2934.6499020000001</v>
      </c>
      <c r="D10472">
        <v>2890.8500979999999</v>
      </c>
      <c r="E10472">
        <v>2909.7700199999999</v>
      </c>
      <c r="F10472">
        <v>2909.7700199999999</v>
      </c>
      <c r="G10472">
        <v>1822620000</v>
      </c>
    </row>
    <row r="10473" spans="1:7" x14ac:dyDescent="0.3">
      <c r="A10473" s="1">
        <v>41124</v>
      </c>
      <c r="B10473">
        <v>2951.280029</v>
      </c>
      <c r="C10473">
        <v>2977.4099120000001</v>
      </c>
      <c r="D10473">
        <v>2945.8100589999999</v>
      </c>
      <c r="E10473">
        <v>2967.8999020000001</v>
      </c>
      <c r="F10473">
        <v>2967.8999020000001</v>
      </c>
      <c r="G10473">
        <v>1730210000</v>
      </c>
    </row>
    <row r="10474" spans="1:7" x14ac:dyDescent="0.3">
      <c r="A10474" s="1">
        <v>41127</v>
      </c>
      <c r="B10474">
        <v>2978.1599120000001</v>
      </c>
      <c r="C10474">
        <v>3000.23999</v>
      </c>
      <c r="D10474">
        <v>2974.2299800000001</v>
      </c>
      <c r="E10474">
        <v>2989.9099120000001</v>
      </c>
      <c r="F10474">
        <v>2989.9099120000001</v>
      </c>
      <c r="G10474">
        <v>1528260000</v>
      </c>
    </row>
    <row r="10475" spans="1:7" x14ac:dyDescent="0.3">
      <c r="A10475" s="1">
        <v>41128</v>
      </c>
      <c r="B10475">
        <v>3002.6599120000001</v>
      </c>
      <c r="C10475">
        <v>3028.610107</v>
      </c>
      <c r="D10475">
        <v>3002.0900879999999</v>
      </c>
      <c r="E10475">
        <v>3015.860107</v>
      </c>
      <c r="F10475">
        <v>3015.860107</v>
      </c>
      <c r="G10475">
        <v>1899240000</v>
      </c>
    </row>
    <row r="10476" spans="1:7" x14ac:dyDescent="0.3">
      <c r="A10476" s="1">
        <v>41129</v>
      </c>
      <c r="B10476">
        <v>3003.7700199999999</v>
      </c>
      <c r="C10476">
        <v>3018.8999020000001</v>
      </c>
      <c r="D10476">
        <v>3002.4099120000001</v>
      </c>
      <c r="E10476">
        <v>3011.25</v>
      </c>
      <c r="F10476">
        <v>3011.25</v>
      </c>
      <c r="G10476">
        <v>1874580000</v>
      </c>
    </row>
    <row r="10477" spans="1:7" x14ac:dyDescent="0.3">
      <c r="A10477" s="1">
        <v>41130</v>
      </c>
      <c r="B10477">
        <v>3009.860107</v>
      </c>
      <c r="C10477">
        <v>3022.6899410000001</v>
      </c>
      <c r="D10477">
        <v>3007.3000489999999</v>
      </c>
      <c r="E10477">
        <v>3018.639893</v>
      </c>
      <c r="F10477">
        <v>3018.639893</v>
      </c>
      <c r="G10477">
        <v>1677970000</v>
      </c>
    </row>
    <row r="10478" spans="1:7" x14ac:dyDescent="0.3">
      <c r="A10478" s="1">
        <v>41131</v>
      </c>
      <c r="B10478">
        <v>3008.830078</v>
      </c>
      <c r="C10478">
        <v>3020.860107</v>
      </c>
      <c r="D10478">
        <v>3003.3798830000001</v>
      </c>
      <c r="E10478">
        <v>3020.860107</v>
      </c>
      <c r="F10478">
        <v>3020.860107</v>
      </c>
      <c r="G10478">
        <v>1556460000</v>
      </c>
    </row>
    <row r="10479" spans="1:7" x14ac:dyDescent="0.3">
      <c r="A10479" s="1">
        <v>41134</v>
      </c>
      <c r="B10479">
        <v>3018.2700199999999</v>
      </c>
      <c r="C10479">
        <v>3023.030029</v>
      </c>
      <c r="D10479">
        <v>2999.1201169999999</v>
      </c>
      <c r="E10479">
        <v>3022.5200199999999</v>
      </c>
      <c r="F10479">
        <v>3022.5200199999999</v>
      </c>
      <c r="G10479">
        <v>1353380000</v>
      </c>
    </row>
    <row r="10480" spans="1:7" x14ac:dyDescent="0.3">
      <c r="A10480" s="1">
        <v>41135</v>
      </c>
      <c r="B10480">
        <v>3032.669922</v>
      </c>
      <c r="C10480">
        <v>3034.1599120000001</v>
      </c>
      <c r="D10480">
        <v>3009.929932</v>
      </c>
      <c r="E10480">
        <v>3016.9799800000001</v>
      </c>
      <c r="F10480">
        <v>3016.9799800000001</v>
      </c>
      <c r="G10480">
        <v>1567830000</v>
      </c>
    </row>
    <row r="10481" spans="1:7" x14ac:dyDescent="0.3">
      <c r="A10481" s="1">
        <v>41136</v>
      </c>
      <c r="B10481">
        <v>3013.330078</v>
      </c>
      <c r="C10481">
        <v>3032.0600589999999</v>
      </c>
      <c r="D10481">
        <v>3013.330078</v>
      </c>
      <c r="E10481">
        <v>3030.929932</v>
      </c>
      <c r="F10481">
        <v>3030.929932</v>
      </c>
      <c r="G10481">
        <v>1536730000</v>
      </c>
    </row>
    <row r="10482" spans="1:7" x14ac:dyDescent="0.3">
      <c r="A10482" s="1">
        <v>41137</v>
      </c>
      <c r="B10482">
        <v>3037.179932</v>
      </c>
      <c r="C10482">
        <v>3067.4399410000001</v>
      </c>
      <c r="D10482">
        <v>3033.280029</v>
      </c>
      <c r="E10482">
        <v>3062.389893</v>
      </c>
      <c r="F10482">
        <v>3062.389893</v>
      </c>
      <c r="G10482">
        <v>1937430000</v>
      </c>
    </row>
    <row r="10483" spans="1:7" x14ac:dyDescent="0.3">
      <c r="A10483" s="1">
        <v>41138</v>
      </c>
      <c r="B10483">
        <v>3067.110107</v>
      </c>
      <c r="C10483">
        <v>3076.719971</v>
      </c>
      <c r="D10483">
        <v>3060.1499020000001</v>
      </c>
      <c r="E10483">
        <v>3076.5900879999999</v>
      </c>
      <c r="F10483">
        <v>3076.5900879999999</v>
      </c>
      <c r="G10483">
        <v>1640640000</v>
      </c>
    </row>
    <row r="10484" spans="1:7" x14ac:dyDescent="0.3">
      <c r="A10484" s="1">
        <v>41141</v>
      </c>
      <c r="B10484">
        <v>3072.6599120000001</v>
      </c>
      <c r="C10484">
        <v>3076.209961</v>
      </c>
      <c r="D10484">
        <v>3059.8999020000001</v>
      </c>
      <c r="E10484">
        <v>3076.209961</v>
      </c>
      <c r="F10484">
        <v>3076.209961</v>
      </c>
      <c r="G10484">
        <v>1451550000</v>
      </c>
    </row>
    <row r="10485" spans="1:7" x14ac:dyDescent="0.3">
      <c r="A10485" s="1">
        <v>41142</v>
      </c>
      <c r="B10485">
        <v>3085.25</v>
      </c>
      <c r="C10485">
        <v>3100.540039</v>
      </c>
      <c r="D10485">
        <v>3058.73999</v>
      </c>
      <c r="E10485">
        <v>3067.26001</v>
      </c>
      <c r="F10485">
        <v>3067.26001</v>
      </c>
      <c r="G10485">
        <v>1574220000</v>
      </c>
    </row>
    <row r="10486" spans="1:7" x14ac:dyDescent="0.3">
      <c r="A10486" s="1">
        <v>41143</v>
      </c>
      <c r="B10486">
        <v>3059.9399410000001</v>
      </c>
      <c r="C10486">
        <v>3080.7299800000001</v>
      </c>
      <c r="D10486">
        <v>3053.429932</v>
      </c>
      <c r="E10486">
        <v>3073.669922</v>
      </c>
      <c r="F10486">
        <v>3073.669922</v>
      </c>
      <c r="G10486">
        <v>1459130000</v>
      </c>
    </row>
    <row r="10487" spans="1:7" x14ac:dyDescent="0.3">
      <c r="A10487" s="1">
        <v>41144</v>
      </c>
      <c r="B10487">
        <v>3065.820068</v>
      </c>
      <c r="C10487">
        <v>3070.3400879999999</v>
      </c>
      <c r="D10487">
        <v>3045.5200199999999</v>
      </c>
      <c r="E10487">
        <v>3053.3999020000001</v>
      </c>
      <c r="F10487">
        <v>3053.3999020000001</v>
      </c>
      <c r="G10487">
        <v>1383860000</v>
      </c>
    </row>
    <row r="10488" spans="1:7" x14ac:dyDescent="0.3">
      <c r="A10488" s="1">
        <v>41145</v>
      </c>
      <c r="B10488">
        <v>3045.219971</v>
      </c>
      <c r="C10488">
        <v>3076.8000489999999</v>
      </c>
      <c r="D10488">
        <v>3042.219971</v>
      </c>
      <c r="E10488">
        <v>3069.790039</v>
      </c>
      <c r="F10488">
        <v>3069.790039</v>
      </c>
      <c r="G10488">
        <v>1349740000</v>
      </c>
    </row>
    <row r="10489" spans="1:7" x14ac:dyDescent="0.3">
      <c r="A10489" s="1">
        <v>41148</v>
      </c>
      <c r="B10489">
        <v>3083.6201169999999</v>
      </c>
      <c r="C10489">
        <v>3085.8100589999999</v>
      </c>
      <c r="D10489">
        <v>3068.1298830000001</v>
      </c>
      <c r="E10489">
        <v>3073.1899410000001</v>
      </c>
      <c r="F10489">
        <v>3073.1899410000001</v>
      </c>
      <c r="G10489">
        <v>1383530000</v>
      </c>
    </row>
    <row r="10490" spans="1:7" x14ac:dyDescent="0.3">
      <c r="A10490" s="1">
        <v>41149</v>
      </c>
      <c r="B10490">
        <v>3069.3999020000001</v>
      </c>
      <c r="C10490">
        <v>3083.1899410000001</v>
      </c>
      <c r="D10490">
        <v>3063.6499020000001</v>
      </c>
      <c r="E10490">
        <v>3077.139893</v>
      </c>
      <c r="F10490">
        <v>3077.139893</v>
      </c>
      <c r="G10490">
        <v>1364740000</v>
      </c>
    </row>
    <row r="10491" spans="1:7" x14ac:dyDescent="0.3">
      <c r="A10491" s="1">
        <v>41150</v>
      </c>
      <c r="B10491">
        <v>3078.0500489999999</v>
      </c>
      <c r="C10491">
        <v>3087.23999</v>
      </c>
      <c r="D10491">
        <v>3067.6201169999999</v>
      </c>
      <c r="E10491">
        <v>3081.1899410000001</v>
      </c>
      <c r="F10491">
        <v>3081.1899410000001</v>
      </c>
      <c r="G10491">
        <v>1282900000</v>
      </c>
    </row>
    <row r="10492" spans="1:7" x14ac:dyDescent="0.3">
      <c r="A10492" s="1">
        <v>41151</v>
      </c>
      <c r="B10492">
        <v>3066.7299800000001</v>
      </c>
      <c r="C10492">
        <v>3067.540039</v>
      </c>
      <c r="D10492">
        <v>3045.919922</v>
      </c>
      <c r="E10492">
        <v>3048.709961</v>
      </c>
      <c r="F10492">
        <v>3048.709961</v>
      </c>
      <c r="G10492">
        <v>1216640000</v>
      </c>
    </row>
    <row r="10493" spans="1:7" x14ac:dyDescent="0.3">
      <c r="A10493" s="1">
        <v>41152</v>
      </c>
      <c r="B10493">
        <v>3069.639893</v>
      </c>
      <c r="C10493">
        <v>3078.5200199999999</v>
      </c>
      <c r="D10493">
        <v>3040.5900879999999</v>
      </c>
      <c r="E10493">
        <v>3066.959961</v>
      </c>
      <c r="F10493">
        <v>3066.959961</v>
      </c>
      <c r="G10493">
        <v>1394760000</v>
      </c>
    </row>
    <row r="10494" spans="1:7" x14ac:dyDescent="0.3">
      <c r="A10494" s="1">
        <v>41156</v>
      </c>
      <c r="B10494">
        <v>3063.25</v>
      </c>
      <c r="C10494">
        <v>3082.26001</v>
      </c>
      <c r="D10494">
        <v>3040.23999</v>
      </c>
      <c r="E10494">
        <v>3075.0600589999999</v>
      </c>
      <c r="F10494">
        <v>3075.0600589999999</v>
      </c>
      <c r="G10494">
        <v>1505960000</v>
      </c>
    </row>
    <row r="10495" spans="1:7" x14ac:dyDescent="0.3">
      <c r="A10495" s="1">
        <v>41157</v>
      </c>
      <c r="B10495">
        <v>3072.580078</v>
      </c>
      <c r="C10495">
        <v>3082.75</v>
      </c>
      <c r="D10495">
        <v>3062.540039</v>
      </c>
      <c r="E10495">
        <v>3069.2700199999999</v>
      </c>
      <c r="F10495">
        <v>3069.2700199999999</v>
      </c>
      <c r="G10495">
        <v>1495030000</v>
      </c>
    </row>
    <row r="10496" spans="1:7" x14ac:dyDescent="0.3">
      <c r="A10496" s="1">
        <v>41158</v>
      </c>
      <c r="B10496">
        <v>3087.9399410000001</v>
      </c>
      <c r="C10496">
        <v>3135.8100589999999</v>
      </c>
      <c r="D10496">
        <v>3087.669922</v>
      </c>
      <c r="E10496">
        <v>3135.8100589999999</v>
      </c>
      <c r="F10496">
        <v>3135.8100589999999</v>
      </c>
      <c r="G10496">
        <v>1918900000</v>
      </c>
    </row>
    <row r="10497" spans="1:7" x14ac:dyDescent="0.3">
      <c r="A10497" s="1">
        <v>41159</v>
      </c>
      <c r="B10497">
        <v>3133.219971</v>
      </c>
      <c r="C10497">
        <v>3139.610107</v>
      </c>
      <c r="D10497">
        <v>3128.169922</v>
      </c>
      <c r="E10497">
        <v>3136.419922</v>
      </c>
      <c r="F10497">
        <v>3136.419922</v>
      </c>
      <c r="G10497">
        <v>1740640000</v>
      </c>
    </row>
    <row r="10498" spans="1:7" x14ac:dyDescent="0.3">
      <c r="A10498" s="1">
        <v>41162</v>
      </c>
      <c r="B10498">
        <v>3131.3400879999999</v>
      </c>
      <c r="C10498">
        <v>3133.889893</v>
      </c>
      <c r="D10498">
        <v>3102.76001</v>
      </c>
      <c r="E10498">
        <v>3104.0200199999999</v>
      </c>
      <c r="F10498">
        <v>3104.0200199999999</v>
      </c>
      <c r="G10498">
        <v>1575370000</v>
      </c>
    </row>
    <row r="10499" spans="1:7" x14ac:dyDescent="0.3">
      <c r="A10499" s="1">
        <v>41163</v>
      </c>
      <c r="B10499">
        <v>3105.0200199999999</v>
      </c>
      <c r="C10499">
        <v>3117.860107</v>
      </c>
      <c r="D10499">
        <v>3099.1000979999999</v>
      </c>
      <c r="E10499">
        <v>3104.530029</v>
      </c>
      <c r="F10499">
        <v>3104.530029</v>
      </c>
      <c r="G10499">
        <v>1586250000</v>
      </c>
    </row>
    <row r="10500" spans="1:7" x14ac:dyDescent="0.3">
      <c r="A10500" s="1">
        <v>41164</v>
      </c>
      <c r="B10500">
        <v>3115.330078</v>
      </c>
      <c r="C10500">
        <v>3120.1201169999999</v>
      </c>
      <c r="D10500">
        <v>3098.820068</v>
      </c>
      <c r="E10500">
        <v>3114.3100589999999</v>
      </c>
      <c r="F10500">
        <v>3114.3100589999999</v>
      </c>
      <c r="G10500">
        <v>1689140000</v>
      </c>
    </row>
    <row r="10501" spans="1:7" x14ac:dyDescent="0.3">
      <c r="A10501" s="1">
        <v>41165</v>
      </c>
      <c r="B10501">
        <v>3117.6599120000001</v>
      </c>
      <c r="C10501">
        <v>3167.6298830000001</v>
      </c>
      <c r="D10501">
        <v>3112.6201169999999</v>
      </c>
      <c r="E10501">
        <v>3155.830078</v>
      </c>
      <c r="F10501">
        <v>3155.830078</v>
      </c>
      <c r="G10501">
        <v>1870050000</v>
      </c>
    </row>
    <row r="10502" spans="1:7" x14ac:dyDescent="0.3">
      <c r="A10502" s="1">
        <v>41166</v>
      </c>
      <c r="B10502">
        <v>3166.23999</v>
      </c>
      <c r="C10502">
        <v>3195.669922</v>
      </c>
      <c r="D10502">
        <v>3164.26001</v>
      </c>
      <c r="E10502">
        <v>3183.9499510000001</v>
      </c>
      <c r="F10502">
        <v>3183.9499510000001</v>
      </c>
      <c r="G10502">
        <v>1984720000</v>
      </c>
    </row>
    <row r="10503" spans="1:7" x14ac:dyDescent="0.3">
      <c r="A10503" s="1">
        <v>41169</v>
      </c>
      <c r="B10503">
        <v>3183.3999020000001</v>
      </c>
      <c r="C10503">
        <v>3183.3999020000001</v>
      </c>
      <c r="D10503">
        <v>3168.6298830000001</v>
      </c>
      <c r="E10503">
        <v>3178.669922</v>
      </c>
      <c r="F10503">
        <v>3178.669922</v>
      </c>
      <c r="G10503">
        <v>1485390000</v>
      </c>
    </row>
    <row r="10504" spans="1:7" x14ac:dyDescent="0.3">
      <c r="A10504" s="1">
        <v>41170</v>
      </c>
      <c r="B10504">
        <v>3173.6201169999999</v>
      </c>
      <c r="C10504">
        <v>3179.3701169999999</v>
      </c>
      <c r="D10504">
        <v>3169.4099120000001</v>
      </c>
      <c r="E10504">
        <v>3177.8000489999999</v>
      </c>
      <c r="F10504">
        <v>3177.8000489999999</v>
      </c>
      <c r="G10504">
        <v>1707200000</v>
      </c>
    </row>
    <row r="10505" spans="1:7" x14ac:dyDescent="0.3">
      <c r="A10505" s="1">
        <v>41171</v>
      </c>
      <c r="B10505">
        <v>3179.040039</v>
      </c>
      <c r="C10505">
        <v>3189.3500979999999</v>
      </c>
      <c r="D10505">
        <v>3170.290039</v>
      </c>
      <c r="E10505">
        <v>3182.6201169999999</v>
      </c>
      <c r="F10505">
        <v>3182.6201169999999</v>
      </c>
      <c r="G10505">
        <v>1850920000</v>
      </c>
    </row>
    <row r="10506" spans="1:7" x14ac:dyDescent="0.3">
      <c r="A10506" s="1">
        <v>41172</v>
      </c>
      <c r="B10506">
        <v>3166.8400879999999</v>
      </c>
      <c r="C10506">
        <v>3178.4499510000001</v>
      </c>
      <c r="D10506">
        <v>3156.459961</v>
      </c>
      <c r="E10506">
        <v>3175.959961</v>
      </c>
      <c r="F10506">
        <v>3175.959961</v>
      </c>
      <c r="G10506">
        <v>1809130000</v>
      </c>
    </row>
    <row r="10507" spans="1:7" x14ac:dyDescent="0.3">
      <c r="A10507" s="1">
        <v>41173</v>
      </c>
      <c r="B10507">
        <v>3194.860107</v>
      </c>
      <c r="C10507">
        <v>3196.929932</v>
      </c>
      <c r="D10507">
        <v>3178.0900879999999</v>
      </c>
      <c r="E10507">
        <v>3179.959961</v>
      </c>
      <c r="F10507">
        <v>3179.959961</v>
      </c>
      <c r="G10507">
        <v>2526250000</v>
      </c>
    </row>
    <row r="10508" spans="1:7" x14ac:dyDescent="0.3">
      <c r="A10508" s="1">
        <v>41176</v>
      </c>
      <c r="B10508">
        <v>3155.3500979999999</v>
      </c>
      <c r="C10508">
        <v>3167.73999</v>
      </c>
      <c r="D10508">
        <v>3150.709961</v>
      </c>
      <c r="E10508">
        <v>3160.780029</v>
      </c>
      <c r="F10508">
        <v>3160.780029</v>
      </c>
      <c r="G10508">
        <v>1704860000</v>
      </c>
    </row>
    <row r="10509" spans="1:7" x14ac:dyDescent="0.3">
      <c r="A10509" s="1">
        <v>41177</v>
      </c>
      <c r="B10509">
        <v>3170.3701169999999</v>
      </c>
      <c r="C10509">
        <v>3176.3000489999999</v>
      </c>
      <c r="D10509">
        <v>3117.7299800000001</v>
      </c>
      <c r="E10509">
        <v>3117.7299800000001</v>
      </c>
      <c r="F10509">
        <v>3117.7299800000001</v>
      </c>
      <c r="G10509">
        <v>1975470000</v>
      </c>
    </row>
    <row r="10510" spans="1:7" x14ac:dyDescent="0.3">
      <c r="A10510" s="1">
        <v>41178</v>
      </c>
      <c r="B10510">
        <v>3113.3999020000001</v>
      </c>
      <c r="C10510">
        <v>3114.540039</v>
      </c>
      <c r="D10510">
        <v>3080.280029</v>
      </c>
      <c r="E10510">
        <v>3093.6999510000001</v>
      </c>
      <c r="F10510">
        <v>3093.6999510000001</v>
      </c>
      <c r="G10510">
        <v>1738010000</v>
      </c>
    </row>
    <row r="10511" spans="1:7" x14ac:dyDescent="0.3">
      <c r="A10511" s="1">
        <v>41179</v>
      </c>
      <c r="B10511">
        <v>3105.8701169999999</v>
      </c>
      <c r="C10511">
        <v>3142.0200199999999</v>
      </c>
      <c r="D10511">
        <v>3098.459961</v>
      </c>
      <c r="E10511">
        <v>3136.6000979999999</v>
      </c>
      <c r="F10511">
        <v>3136.6000979999999</v>
      </c>
      <c r="G10511">
        <v>1691800000</v>
      </c>
    </row>
    <row r="10512" spans="1:7" x14ac:dyDescent="0.3">
      <c r="A10512" s="1">
        <v>41180</v>
      </c>
      <c r="B10512">
        <v>3125.3100589999999</v>
      </c>
      <c r="C10512">
        <v>3132.51001</v>
      </c>
      <c r="D10512">
        <v>3109.9099120000001</v>
      </c>
      <c r="E10512">
        <v>3116.2299800000001</v>
      </c>
      <c r="F10512">
        <v>3116.2299800000001</v>
      </c>
      <c r="G10512">
        <v>1864640000</v>
      </c>
    </row>
    <row r="10513" spans="1:7" x14ac:dyDescent="0.3">
      <c r="A10513" s="1">
        <v>41183</v>
      </c>
      <c r="B10513">
        <v>3130.3100589999999</v>
      </c>
      <c r="C10513">
        <v>3146.98999</v>
      </c>
      <c r="D10513">
        <v>3103.889893</v>
      </c>
      <c r="E10513">
        <v>3113.530029</v>
      </c>
      <c r="F10513">
        <v>3113.530029</v>
      </c>
      <c r="G10513">
        <v>1758170000</v>
      </c>
    </row>
    <row r="10514" spans="1:7" x14ac:dyDescent="0.3">
      <c r="A10514" s="1">
        <v>41184</v>
      </c>
      <c r="B10514">
        <v>3127.7299800000001</v>
      </c>
      <c r="C10514">
        <v>3131.639893</v>
      </c>
      <c r="D10514">
        <v>3101.639893</v>
      </c>
      <c r="E10514">
        <v>3120.040039</v>
      </c>
      <c r="F10514">
        <v>3120.040039</v>
      </c>
      <c r="G10514">
        <v>1609570000</v>
      </c>
    </row>
    <row r="10515" spans="1:7" x14ac:dyDescent="0.3">
      <c r="A10515" s="1">
        <v>41185</v>
      </c>
      <c r="B10515">
        <v>3130.8500979999999</v>
      </c>
      <c r="C10515">
        <v>3142.360107</v>
      </c>
      <c r="D10515">
        <v>3115.040039</v>
      </c>
      <c r="E10515">
        <v>3135.2299800000001</v>
      </c>
      <c r="F10515">
        <v>3135.2299800000001</v>
      </c>
      <c r="G10515">
        <v>1704050000</v>
      </c>
    </row>
    <row r="10516" spans="1:7" x14ac:dyDescent="0.3">
      <c r="A10516" s="1">
        <v>41186</v>
      </c>
      <c r="B10516">
        <v>3142.3798830000001</v>
      </c>
      <c r="C10516">
        <v>3153.4799800000001</v>
      </c>
      <c r="D10516">
        <v>3132.5600589999999</v>
      </c>
      <c r="E10516">
        <v>3149.459961</v>
      </c>
      <c r="F10516">
        <v>3149.459961</v>
      </c>
      <c r="G10516">
        <v>1585190000</v>
      </c>
    </row>
    <row r="10517" spans="1:7" x14ac:dyDescent="0.3">
      <c r="A10517" s="1">
        <v>41187</v>
      </c>
      <c r="B10517">
        <v>3161.209961</v>
      </c>
      <c r="C10517">
        <v>3171.459961</v>
      </c>
      <c r="D10517">
        <v>3130.76001</v>
      </c>
      <c r="E10517">
        <v>3136.1899410000001</v>
      </c>
      <c r="F10517">
        <v>3136.1899410000001</v>
      </c>
      <c r="G10517">
        <v>1607940000</v>
      </c>
    </row>
    <row r="10518" spans="1:7" x14ac:dyDescent="0.3">
      <c r="A10518" s="1">
        <v>41190</v>
      </c>
      <c r="B10518">
        <v>3121.330078</v>
      </c>
      <c r="C10518">
        <v>3125.48999</v>
      </c>
      <c r="D10518">
        <v>3107.570068</v>
      </c>
      <c r="E10518">
        <v>3112.3500979999999</v>
      </c>
      <c r="F10518">
        <v>3112.3500979999999</v>
      </c>
      <c r="G10518">
        <v>1186260000</v>
      </c>
    </row>
    <row r="10519" spans="1:7" x14ac:dyDescent="0.3">
      <c r="A10519" s="1">
        <v>41191</v>
      </c>
      <c r="B10519">
        <v>3108.01001</v>
      </c>
      <c r="C10519">
        <v>3108.01001</v>
      </c>
      <c r="D10519">
        <v>3062.5200199999999</v>
      </c>
      <c r="E10519">
        <v>3065.0200199999999</v>
      </c>
      <c r="F10519">
        <v>3065.0200199999999</v>
      </c>
      <c r="G10519">
        <v>1645740000</v>
      </c>
    </row>
    <row r="10520" spans="1:7" x14ac:dyDescent="0.3">
      <c r="A10520" s="1">
        <v>41192</v>
      </c>
      <c r="B10520">
        <v>3066.25</v>
      </c>
      <c r="C10520">
        <v>3071.570068</v>
      </c>
      <c r="D10520">
        <v>3046.780029</v>
      </c>
      <c r="E10520">
        <v>3051.780029</v>
      </c>
      <c r="F10520">
        <v>3051.780029</v>
      </c>
      <c r="G10520">
        <v>1788970000</v>
      </c>
    </row>
    <row r="10521" spans="1:7" x14ac:dyDescent="0.3">
      <c r="A10521" s="1">
        <v>41193</v>
      </c>
      <c r="B10521">
        <v>3075.889893</v>
      </c>
      <c r="C10521">
        <v>3078.080078</v>
      </c>
      <c r="D10521">
        <v>3047.139893</v>
      </c>
      <c r="E10521">
        <v>3049.4099120000001</v>
      </c>
      <c r="F10521">
        <v>3049.4099120000001</v>
      </c>
      <c r="G10521">
        <v>1595020000</v>
      </c>
    </row>
    <row r="10522" spans="1:7" x14ac:dyDescent="0.3">
      <c r="A10522" s="1">
        <v>41194</v>
      </c>
      <c r="B10522">
        <v>3049.080078</v>
      </c>
      <c r="C10522">
        <v>3061.7700199999999</v>
      </c>
      <c r="D10522">
        <v>3039.580078</v>
      </c>
      <c r="E10522">
        <v>3044.110107</v>
      </c>
      <c r="F10522">
        <v>3044.110107</v>
      </c>
      <c r="G10522">
        <v>1524840000</v>
      </c>
    </row>
    <row r="10523" spans="1:7" x14ac:dyDescent="0.3">
      <c r="A10523" s="1">
        <v>41197</v>
      </c>
      <c r="B10523">
        <v>3053.209961</v>
      </c>
      <c r="C10523">
        <v>3066.3100589999999</v>
      </c>
      <c r="D10523">
        <v>3037.2700199999999</v>
      </c>
      <c r="E10523">
        <v>3064.179932</v>
      </c>
      <c r="F10523">
        <v>3064.179932</v>
      </c>
      <c r="G10523">
        <v>1563440000</v>
      </c>
    </row>
    <row r="10524" spans="1:7" x14ac:dyDescent="0.3">
      <c r="A10524" s="1">
        <v>41198</v>
      </c>
      <c r="B10524">
        <v>3073.209961</v>
      </c>
      <c r="C10524">
        <v>3102.969971</v>
      </c>
      <c r="D10524">
        <v>3070.25</v>
      </c>
      <c r="E10524">
        <v>3101.169922</v>
      </c>
      <c r="F10524">
        <v>3101.169922</v>
      </c>
      <c r="G10524">
        <v>1736930000</v>
      </c>
    </row>
    <row r="10525" spans="1:7" x14ac:dyDescent="0.3">
      <c r="A10525" s="1">
        <v>41199</v>
      </c>
      <c r="B10525">
        <v>3091.3798830000001</v>
      </c>
      <c r="C10525">
        <v>3112.4499510000001</v>
      </c>
      <c r="D10525">
        <v>3088.0500489999999</v>
      </c>
      <c r="E10525">
        <v>3104.1201169999999</v>
      </c>
      <c r="F10525">
        <v>3104.1201169999999</v>
      </c>
      <c r="G10525">
        <v>1770920000</v>
      </c>
    </row>
    <row r="10526" spans="1:7" x14ac:dyDescent="0.3">
      <c r="A10526" s="1">
        <v>41200</v>
      </c>
      <c r="B10526">
        <v>3097.7700199999999</v>
      </c>
      <c r="C10526">
        <v>3102.5600589999999</v>
      </c>
      <c r="D10526">
        <v>3065.23999</v>
      </c>
      <c r="E10526">
        <v>3072.8701169999999</v>
      </c>
      <c r="F10526">
        <v>3072.8701169999999</v>
      </c>
      <c r="G10526">
        <v>2043290000</v>
      </c>
    </row>
    <row r="10527" spans="1:7" x14ac:dyDescent="0.3">
      <c r="A10527" s="1">
        <v>41201</v>
      </c>
      <c r="B10527">
        <v>3066.5600589999999</v>
      </c>
      <c r="C10527">
        <v>3066.5600589999999</v>
      </c>
      <c r="D10527">
        <v>3000.2700199999999</v>
      </c>
      <c r="E10527">
        <v>3005.6201169999999</v>
      </c>
      <c r="F10527">
        <v>3005.6201169999999</v>
      </c>
      <c r="G10527">
        <v>2225580000</v>
      </c>
    </row>
    <row r="10528" spans="1:7" x14ac:dyDescent="0.3">
      <c r="A10528" s="1">
        <v>41204</v>
      </c>
      <c r="B10528">
        <v>3005.919922</v>
      </c>
      <c r="C10528">
        <v>3020.610107</v>
      </c>
      <c r="D10528">
        <v>2995.780029</v>
      </c>
      <c r="E10528">
        <v>3016.959961</v>
      </c>
      <c r="F10528">
        <v>3016.959961</v>
      </c>
      <c r="G10528">
        <v>1654130000</v>
      </c>
    </row>
    <row r="10529" spans="1:7" x14ac:dyDescent="0.3">
      <c r="A10529" s="1">
        <v>41205</v>
      </c>
      <c r="B10529">
        <v>2989.4399410000001</v>
      </c>
      <c r="C10529">
        <v>3006.5900879999999</v>
      </c>
      <c r="D10529">
        <v>2974.070068</v>
      </c>
      <c r="E10529">
        <v>2990.459961</v>
      </c>
      <c r="F10529">
        <v>2990.459961</v>
      </c>
      <c r="G10529">
        <v>1830840000</v>
      </c>
    </row>
    <row r="10530" spans="1:7" x14ac:dyDescent="0.3">
      <c r="A10530" s="1">
        <v>41206</v>
      </c>
      <c r="B10530">
        <v>3011.820068</v>
      </c>
      <c r="C10530">
        <v>3012.9499510000001</v>
      </c>
      <c r="D10530">
        <v>2978.7299800000001</v>
      </c>
      <c r="E10530">
        <v>2981.6999510000001</v>
      </c>
      <c r="F10530">
        <v>2981.6999510000001</v>
      </c>
      <c r="G10530">
        <v>1967000000</v>
      </c>
    </row>
    <row r="10531" spans="1:7" x14ac:dyDescent="0.3">
      <c r="A10531" s="1">
        <v>41207</v>
      </c>
      <c r="B10531">
        <v>3005.040039</v>
      </c>
      <c r="C10531">
        <v>3007.709961</v>
      </c>
      <c r="D10531">
        <v>2975.9799800000001</v>
      </c>
      <c r="E10531">
        <v>2986.1201169999999</v>
      </c>
      <c r="F10531">
        <v>2986.1201169999999</v>
      </c>
      <c r="G10531">
        <v>1922660000</v>
      </c>
    </row>
    <row r="10532" spans="1:7" x14ac:dyDescent="0.3">
      <c r="A10532" s="1">
        <v>41208</v>
      </c>
      <c r="B10532">
        <v>2986.0500489999999</v>
      </c>
      <c r="C10532">
        <v>2999.139893</v>
      </c>
      <c r="D10532">
        <v>2961.1599120000001</v>
      </c>
      <c r="E10532">
        <v>2987.9499510000001</v>
      </c>
      <c r="F10532">
        <v>2987.9499510000001</v>
      </c>
      <c r="G10532">
        <v>1839700000</v>
      </c>
    </row>
    <row r="10533" spans="1:7" x14ac:dyDescent="0.3">
      <c r="A10533" s="1">
        <v>41213</v>
      </c>
      <c r="B10533">
        <v>2986.8500979999999</v>
      </c>
      <c r="C10533">
        <v>2989.6999510000001</v>
      </c>
      <c r="D10533">
        <v>2964.9399410000001</v>
      </c>
      <c r="E10533">
        <v>2977.2299800000001</v>
      </c>
      <c r="F10533">
        <v>2977.2299800000001</v>
      </c>
      <c r="G10533">
        <v>1806780000</v>
      </c>
    </row>
    <row r="10534" spans="1:7" x14ac:dyDescent="0.3">
      <c r="A10534" s="1">
        <v>41214</v>
      </c>
      <c r="B10534">
        <v>2987.540039</v>
      </c>
      <c r="C10534">
        <v>3021.9399410000001</v>
      </c>
      <c r="D10534">
        <v>2984.219971</v>
      </c>
      <c r="E10534">
        <v>3020.0600589999999</v>
      </c>
      <c r="F10534">
        <v>3020.0600589999999</v>
      </c>
      <c r="G10534">
        <v>1880140000</v>
      </c>
    </row>
    <row r="10535" spans="1:7" x14ac:dyDescent="0.3">
      <c r="A10535" s="1">
        <v>41215</v>
      </c>
      <c r="B10535">
        <v>3033.8500979999999</v>
      </c>
      <c r="C10535">
        <v>3033.8500979999999</v>
      </c>
      <c r="D10535">
        <v>2981.6899410000001</v>
      </c>
      <c r="E10535">
        <v>2982.1298830000001</v>
      </c>
      <c r="F10535">
        <v>2982.1298830000001</v>
      </c>
      <c r="G10535">
        <v>1834590000</v>
      </c>
    </row>
    <row r="10536" spans="1:7" x14ac:dyDescent="0.3">
      <c r="A10536" s="1">
        <v>41218</v>
      </c>
      <c r="B10536">
        <v>2983.030029</v>
      </c>
      <c r="C10536">
        <v>3004.8701169999999</v>
      </c>
      <c r="D10536">
        <v>2975.8500979999999</v>
      </c>
      <c r="E10536">
        <v>2999.6599120000001</v>
      </c>
      <c r="F10536">
        <v>2999.6599120000001</v>
      </c>
      <c r="G10536">
        <v>1496210000</v>
      </c>
    </row>
    <row r="10537" spans="1:7" x14ac:dyDescent="0.3">
      <c r="A10537" s="1">
        <v>41219</v>
      </c>
      <c r="B10537">
        <v>3003.709961</v>
      </c>
      <c r="C10537">
        <v>3024.4399410000001</v>
      </c>
      <c r="D10537">
        <v>2998.929932</v>
      </c>
      <c r="E10537">
        <v>3011.929932</v>
      </c>
      <c r="F10537">
        <v>3011.929932</v>
      </c>
      <c r="G10537">
        <v>1782430000</v>
      </c>
    </row>
    <row r="10538" spans="1:7" x14ac:dyDescent="0.3">
      <c r="A10538" s="1">
        <v>41220</v>
      </c>
      <c r="B10538">
        <v>2976.459961</v>
      </c>
      <c r="C10538">
        <v>2977.8100589999999</v>
      </c>
      <c r="D10538">
        <v>2926.790039</v>
      </c>
      <c r="E10538">
        <v>2937.290039</v>
      </c>
      <c r="F10538">
        <v>2937.290039</v>
      </c>
      <c r="G10538">
        <v>2059690000</v>
      </c>
    </row>
    <row r="10539" spans="1:7" x14ac:dyDescent="0.3">
      <c r="A10539" s="1">
        <v>41221</v>
      </c>
      <c r="B10539">
        <v>2942.0900879999999</v>
      </c>
      <c r="C10539">
        <v>2949.6999510000001</v>
      </c>
      <c r="D10539">
        <v>2895.580078</v>
      </c>
      <c r="E10539">
        <v>2895.580078</v>
      </c>
      <c r="F10539">
        <v>2895.580078</v>
      </c>
      <c r="G10539">
        <v>1876420000</v>
      </c>
    </row>
    <row r="10540" spans="1:7" x14ac:dyDescent="0.3">
      <c r="A10540" s="1">
        <v>41222</v>
      </c>
      <c r="B10540">
        <v>2892.570068</v>
      </c>
      <c r="C10540">
        <v>2931.110107</v>
      </c>
      <c r="D10540">
        <v>2889.8100589999999</v>
      </c>
      <c r="E10540">
        <v>2904.8701169999999</v>
      </c>
      <c r="F10540">
        <v>2904.8701169999999</v>
      </c>
      <c r="G10540">
        <v>1802580000</v>
      </c>
    </row>
    <row r="10541" spans="1:7" x14ac:dyDescent="0.3">
      <c r="A10541" s="1">
        <v>41225</v>
      </c>
      <c r="B10541">
        <v>2916.3798830000001</v>
      </c>
      <c r="C10541">
        <v>2920.01001</v>
      </c>
      <c r="D10541">
        <v>2896.5500489999999</v>
      </c>
      <c r="E10541">
        <v>2904.25</v>
      </c>
      <c r="F10541">
        <v>2904.25</v>
      </c>
      <c r="G10541">
        <v>1379240000</v>
      </c>
    </row>
    <row r="10542" spans="1:7" x14ac:dyDescent="0.3">
      <c r="A10542" s="1">
        <v>41226</v>
      </c>
      <c r="B10542">
        <v>2880.7700199999999</v>
      </c>
      <c r="C10542">
        <v>2909</v>
      </c>
      <c r="D10542">
        <v>2877.0600589999999</v>
      </c>
      <c r="E10542">
        <v>2883.889893</v>
      </c>
      <c r="F10542">
        <v>2883.889893</v>
      </c>
      <c r="G10542">
        <v>1816260000</v>
      </c>
    </row>
    <row r="10543" spans="1:7" x14ac:dyDescent="0.3">
      <c r="A10543" s="1">
        <v>41227</v>
      </c>
      <c r="B10543">
        <v>2896.8100589999999</v>
      </c>
      <c r="C10543">
        <v>2900.1000979999999</v>
      </c>
      <c r="D10543">
        <v>2842.860107</v>
      </c>
      <c r="E10543">
        <v>2846.8100589999999</v>
      </c>
      <c r="F10543">
        <v>2846.8100589999999</v>
      </c>
      <c r="G10543">
        <v>2106590000</v>
      </c>
    </row>
    <row r="10544" spans="1:7" x14ac:dyDescent="0.3">
      <c r="A10544" s="1">
        <v>41228</v>
      </c>
      <c r="B10544">
        <v>2847.8400879999999</v>
      </c>
      <c r="C10544">
        <v>2855.639893</v>
      </c>
      <c r="D10544">
        <v>2826.75</v>
      </c>
      <c r="E10544">
        <v>2836.9399410000001</v>
      </c>
      <c r="F10544">
        <v>2836.9399410000001</v>
      </c>
      <c r="G10544">
        <v>2010300000</v>
      </c>
    </row>
    <row r="10545" spans="1:7" x14ac:dyDescent="0.3">
      <c r="A10545" s="1">
        <v>41229</v>
      </c>
      <c r="B10545">
        <v>2838.8999020000001</v>
      </c>
      <c r="C10545">
        <v>2859.570068</v>
      </c>
      <c r="D10545">
        <v>2810.8000489999999</v>
      </c>
      <c r="E10545">
        <v>2853.1298830000001</v>
      </c>
      <c r="F10545">
        <v>2853.1298830000001</v>
      </c>
      <c r="G10545">
        <v>2187730000</v>
      </c>
    </row>
    <row r="10546" spans="1:7" x14ac:dyDescent="0.3">
      <c r="A10546" s="1">
        <v>41232</v>
      </c>
      <c r="B10546">
        <v>2886</v>
      </c>
      <c r="C10546">
        <v>2916.070068</v>
      </c>
      <c r="D10546">
        <v>2884.75</v>
      </c>
      <c r="E10546">
        <v>2916.070068</v>
      </c>
      <c r="F10546">
        <v>2916.070068</v>
      </c>
      <c r="G10546">
        <v>1767240000</v>
      </c>
    </row>
    <row r="10547" spans="1:7" x14ac:dyDescent="0.3">
      <c r="A10547" s="1">
        <v>41233</v>
      </c>
      <c r="B10547">
        <v>2910.7299800000001</v>
      </c>
      <c r="C10547">
        <v>2919.959961</v>
      </c>
      <c r="D10547">
        <v>2893.3798830000001</v>
      </c>
      <c r="E10547">
        <v>2916.679932</v>
      </c>
      <c r="F10547">
        <v>2916.679932</v>
      </c>
      <c r="G10547">
        <v>1588750000</v>
      </c>
    </row>
    <row r="10548" spans="1:7" x14ac:dyDescent="0.3">
      <c r="A10548" s="1">
        <v>41234</v>
      </c>
      <c r="B10548">
        <v>2919.139893</v>
      </c>
      <c r="C10548">
        <v>2928.169922</v>
      </c>
      <c r="D10548">
        <v>2912.419922</v>
      </c>
      <c r="E10548">
        <v>2926.5500489999999</v>
      </c>
      <c r="F10548">
        <v>2926.5500489999999</v>
      </c>
      <c r="G10548">
        <v>1430060000</v>
      </c>
    </row>
    <row r="10549" spans="1:7" x14ac:dyDescent="0.3">
      <c r="A10549" s="1">
        <v>41236</v>
      </c>
      <c r="B10549">
        <v>2943.6201169999999</v>
      </c>
      <c r="C10549">
        <v>2967.1899410000001</v>
      </c>
      <c r="D10549">
        <v>2940.679932</v>
      </c>
      <c r="E10549">
        <v>2966.8500979999999</v>
      </c>
      <c r="F10549">
        <v>2966.8500979999999</v>
      </c>
      <c r="G10549">
        <v>792750000</v>
      </c>
    </row>
    <row r="10550" spans="1:7" x14ac:dyDescent="0.3">
      <c r="A10550" s="1">
        <v>41239</v>
      </c>
      <c r="B10550">
        <v>2961.0200199999999</v>
      </c>
      <c r="C10550">
        <v>2976.929932</v>
      </c>
      <c r="D10550">
        <v>2951.7299800000001</v>
      </c>
      <c r="E10550">
        <v>2976.780029</v>
      </c>
      <c r="F10550">
        <v>2976.780029</v>
      </c>
      <c r="G10550">
        <v>1641710000</v>
      </c>
    </row>
    <row r="10551" spans="1:7" x14ac:dyDescent="0.3">
      <c r="A10551" s="1">
        <v>41240</v>
      </c>
      <c r="B10551">
        <v>2974.5600589999999</v>
      </c>
      <c r="C10551">
        <v>2985.320068</v>
      </c>
      <c r="D10551">
        <v>2965.1298830000001</v>
      </c>
      <c r="E10551">
        <v>2967.790039</v>
      </c>
      <c r="F10551">
        <v>2967.790039</v>
      </c>
      <c r="G10551">
        <v>1763320000</v>
      </c>
    </row>
    <row r="10552" spans="1:7" x14ac:dyDescent="0.3">
      <c r="A10552" s="1">
        <v>41241</v>
      </c>
      <c r="B10552">
        <v>2952.0200199999999</v>
      </c>
      <c r="C10552">
        <v>2992.169922</v>
      </c>
      <c r="D10552">
        <v>2935.8798830000001</v>
      </c>
      <c r="E10552">
        <v>2991.780029</v>
      </c>
      <c r="F10552">
        <v>2991.780029</v>
      </c>
      <c r="G10552">
        <v>1725550000</v>
      </c>
    </row>
    <row r="10553" spans="1:7" x14ac:dyDescent="0.3">
      <c r="A10553" s="1">
        <v>41242</v>
      </c>
      <c r="B10553">
        <v>3005.4099120000001</v>
      </c>
      <c r="C10553">
        <v>3017.179932</v>
      </c>
      <c r="D10553">
        <v>2996.3000489999999</v>
      </c>
      <c r="E10553">
        <v>3012.030029</v>
      </c>
      <c r="F10553">
        <v>3012.030029</v>
      </c>
      <c r="G10553">
        <v>1758440000</v>
      </c>
    </row>
    <row r="10554" spans="1:7" x14ac:dyDescent="0.3">
      <c r="A10554" s="1">
        <v>41243</v>
      </c>
      <c r="B10554">
        <v>3013.25</v>
      </c>
      <c r="C10554">
        <v>3014.25</v>
      </c>
      <c r="D10554">
        <v>2999.719971</v>
      </c>
      <c r="E10554">
        <v>3010.23999</v>
      </c>
      <c r="F10554">
        <v>3010.23999</v>
      </c>
      <c r="G10554">
        <v>2194240000</v>
      </c>
    </row>
    <row r="10555" spans="1:7" x14ac:dyDescent="0.3">
      <c r="A10555" s="1">
        <v>41246</v>
      </c>
      <c r="B10555">
        <v>3029.209961</v>
      </c>
      <c r="C10555">
        <v>3030.280029</v>
      </c>
      <c r="D10555">
        <v>2999.570068</v>
      </c>
      <c r="E10555">
        <v>3002.1999510000001</v>
      </c>
      <c r="F10555">
        <v>3002.1999510000001</v>
      </c>
      <c r="G10555">
        <v>1667330000</v>
      </c>
    </row>
    <row r="10556" spans="1:7" x14ac:dyDescent="0.3">
      <c r="A10556" s="1">
        <v>41247</v>
      </c>
      <c r="B10556">
        <v>3000.4399410000001</v>
      </c>
      <c r="C10556">
        <v>3002.8999020000001</v>
      </c>
      <c r="D10556">
        <v>2980.929932</v>
      </c>
      <c r="E10556">
        <v>2996.6899410000001</v>
      </c>
      <c r="F10556">
        <v>2996.6899410000001</v>
      </c>
      <c r="G10556">
        <v>1781760000</v>
      </c>
    </row>
    <row r="10557" spans="1:7" x14ac:dyDescent="0.3">
      <c r="A10557" s="1">
        <v>41248</v>
      </c>
      <c r="B10557">
        <v>2993.1999510000001</v>
      </c>
      <c r="C10557">
        <v>2994.7299800000001</v>
      </c>
      <c r="D10557">
        <v>2958.26001</v>
      </c>
      <c r="E10557">
        <v>2973.6999510000001</v>
      </c>
      <c r="F10557">
        <v>2973.6999510000001</v>
      </c>
      <c r="G10557">
        <v>1800820000</v>
      </c>
    </row>
    <row r="10558" spans="1:7" x14ac:dyDescent="0.3">
      <c r="A10558" s="1">
        <v>41249</v>
      </c>
      <c r="B10558">
        <v>2967.98999</v>
      </c>
      <c r="C10558">
        <v>2996.530029</v>
      </c>
      <c r="D10558">
        <v>2962.0200199999999</v>
      </c>
      <c r="E10558">
        <v>2989.2700199999999</v>
      </c>
      <c r="F10558">
        <v>2989.2700199999999</v>
      </c>
      <c r="G10558">
        <v>1713460000</v>
      </c>
    </row>
    <row r="10559" spans="1:7" x14ac:dyDescent="0.3">
      <c r="A10559" s="1">
        <v>41250</v>
      </c>
      <c r="B10559">
        <v>2999.6899410000001</v>
      </c>
      <c r="C10559">
        <v>3003.2700199999999</v>
      </c>
      <c r="D10559">
        <v>2968.820068</v>
      </c>
      <c r="E10559">
        <v>2978.040039</v>
      </c>
      <c r="F10559">
        <v>2978.040039</v>
      </c>
      <c r="G10559">
        <v>1613570000</v>
      </c>
    </row>
    <row r="10560" spans="1:7" x14ac:dyDescent="0.3">
      <c r="A10560" s="1">
        <v>41253</v>
      </c>
      <c r="B10560">
        <v>2973.1899410000001</v>
      </c>
      <c r="C10560">
        <v>2997.639893</v>
      </c>
      <c r="D10560">
        <v>2971.5600589999999</v>
      </c>
      <c r="E10560">
        <v>2986.959961</v>
      </c>
      <c r="F10560">
        <v>2986.959961</v>
      </c>
      <c r="G10560">
        <v>1528430000</v>
      </c>
    </row>
    <row r="10561" spans="1:7" x14ac:dyDescent="0.3">
      <c r="A10561" s="1">
        <v>41254</v>
      </c>
      <c r="B10561">
        <v>3005.429932</v>
      </c>
      <c r="C10561">
        <v>3033.139893</v>
      </c>
      <c r="D10561">
        <v>3003.820068</v>
      </c>
      <c r="E10561">
        <v>3022.3000489999999</v>
      </c>
      <c r="F10561">
        <v>3022.3000489999999</v>
      </c>
      <c r="G10561">
        <v>1921860000</v>
      </c>
    </row>
    <row r="10562" spans="1:7" x14ac:dyDescent="0.3">
      <c r="A10562" s="1">
        <v>41255</v>
      </c>
      <c r="B10562">
        <v>3033.929932</v>
      </c>
      <c r="C10562">
        <v>3035.1899410000001</v>
      </c>
      <c r="D10562">
        <v>3008.48999</v>
      </c>
      <c r="E10562">
        <v>3013.8100589999999</v>
      </c>
      <c r="F10562">
        <v>3013.8100589999999</v>
      </c>
      <c r="G10562">
        <v>1756220000</v>
      </c>
    </row>
    <row r="10563" spans="1:7" x14ac:dyDescent="0.3">
      <c r="A10563" s="1">
        <v>41256</v>
      </c>
      <c r="B10563">
        <v>3007.830078</v>
      </c>
      <c r="C10563">
        <v>3026.51001</v>
      </c>
      <c r="D10563">
        <v>2982.6298830000001</v>
      </c>
      <c r="E10563">
        <v>2992.1599120000001</v>
      </c>
      <c r="F10563">
        <v>2992.1599120000001</v>
      </c>
      <c r="G10563">
        <v>1833990000</v>
      </c>
    </row>
    <row r="10564" spans="1:7" x14ac:dyDescent="0.3">
      <c r="A10564" s="1">
        <v>41257</v>
      </c>
      <c r="B10564">
        <v>2976.9499510000001</v>
      </c>
      <c r="C10564">
        <v>2985.330078</v>
      </c>
      <c r="D10564">
        <v>2963.8000489999999</v>
      </c>
      <c r="E10564">
        <v>2971.330078</v>
      </c>
      <c r="F10564">
        <v>2971.330078</v>
      </c>
      <c r="G10564">
        <v>1786980000</v>
      </c>
    </row>
    <row r="10565" spans="1:7" x14ac:dyDescent="0.3">
      <c r="A10565" s="1">
        <v>41260</v>
      </c>
      <c r="B10565">
        <v>2975.5</v>
      </c>
      <c r="C10565">
        <v>3011.219971</v>
      </c>
      <c r="D10565">
        <v>2973.540039</v>
      </c>
      <c r="E10565">
        <v>3010.6000979999999</v>
      </c>
      <c r="F10565">
        <v>3010.6000979999999</v>
      </c>
      <c r="G10565">
        <v>1911420000</v>
      </c>
    </row>
    <row r="10566" spans="1:7" x14ac:dyDescent="0.3">
      <c r="A10566" s="1">
        <v>41261</v>
      </c>
      <c r="B10566">
        <v>3020.820068</v>
      </c>
      <c r="C10566">
        <v>3056.6499020000001</v>
      </c>
      <c r="D10566">
        <v>3016.3999020000001</v>
      </c>
      <c r="E10566">
        <v>3054.530029</v>
      </c>
      <c r="F10566">
        <v>3054.530029</v>
      </c>
      <c r="G10566">
        <v>2022130000</v>
      </c>
    </row>
    <row r="10567" spans="1:7" x14ac:dyDescent="0.3">
      <c r="A10567" s="1">
        <v>41262</v>
      </c>
      <c r="B10567">
        <v>3059.030029</v>
      </c>
      <c r="C10567">
        <v>3061.820068</v>
      </c>
      <c r="D10567">
        <v>3044.360107</v>
      </c>
      <c r="E10567">
        <v>3044.360107</v>
      </c>
      <c r="F10567">
        <v>3044.360107</v>
      </c>
      <c r="G10567">
        <v>1933270000</v>
      </c>
    </row>
    <row r="10568" spans="1:7" x14ac:dyDescent="0.3">
      <c r="A10568" s="1">
        <v>41263</v>
      </c>
      <c r="B10568">
        <v>3050.3000489999999</v>
      </c>
      <c r="C10568">
        <v>3053.530029</v>
      </c>
      <c r="D10568">
        <v>3034.1499020000001</v>
      </c>
      <c r="E10568">
        <v>3050.389893</v>
      </c>
      <c r="F10568">
        <v>3050.389893</v>
      </c>
      <c r="G10568">
        <v>1691190000</v>
      </c>
    </row>
    <row r="10569" spans="1:7" x14ac:dyDescent="0.3">
      <c r="A10569" s="1">
        <v>41264</v>
      </c>
      <c r="B10569">
        <v>2998.6000979999999</v>
      </c>
      <c r="C10569">
        <v>3022.1899410000001</v>
      </c>
      <c r="D10569">
        <v>2995.1298830000001</v>
      </c>
      <c r="E10569">
        <v>3021.01001</v>
      </c>
      <c r="F10569">
        <v>3021.01001</v>
      </c>
      <c r="G10569">
        <v>2843090000</v>
      </c>
    </row>
    <row r="10570" spans="1:7" x14ac:dyDescent="0.3">
      <c r="A10570" s="1">
        <v>41267</v>
      </c>
      <c r="B10570">
        <v>3013.889893</v>
      </c>
      <c r="C10570">
        <v>3016.179932</v>
      </c>
      <c r="D10570">
        <v>3008.530029</v>
      </c>
      <c r="E10570">
        <v>3012.6000979999999</v>
      </c>
      <c r="F10570">
        <v>3012.6000979999999</v>
      </c>
      <c r="G10570">
        <v>614230000</v>
      </c>
    </row>
    <row r="10571" spans="1:7" x14ac:dyDescent="0.3">
      <c r="A10571" s="1">
        <v>41269</v>
      </c>
      <c r="B10571">
        <v>3013.1298830000001</v>
      </c>
      <c r="C10571">
        <v>3018.6499020000001</v>
      </c>
      <c r="D10571">
        <v>2983.3500979999999</v>
      </c>
      <c r="E10571">
        <v>2990.1599120000001</v>
      </c>
      <c r="F10571">
        <v>2990.1599120000001</v>
      </c>
      <c r="G10571">
        <v>1059190000</v>
      </c>
    </row>
    <row r="10572" spans="1:7" x14ac:dyDescent="0.3">
      <c r="A10572" s="1">
        <v>41270</v>
      </c>
      <c r="B10572">
        <v>2989.8701169999999</v>
      </c>
      <c r="C10572">
        <v>2993.6599120000001</v>
      </c>
      <c r="D10572">
        <v>2951.040039</v>
      </c>
      <c r="E10572">
        <v>2985.9099120000001</v>
      </c>
      <c r="F10572">
        <v>2985.9099120000001</v>
      </c>
      <c r="G10572">
        <v>1342790000</v>
      </c>
    </row>
    <row r="10573" spans="1:7" x14ac:dyDescent="0.3">
      <c r="A10573" s="1">
        <v>41271</v>
      </c>
      <c r="B10573">
        <v>2965.1201169999999</v>
      </c>
      <c r="C10573">
        <v>2985.469971</v>
      </c>
      <c r="D10573">
        <v>2959.3701169999999</v>
      </c>
      <c r="E10573">
        <v>2960.3100589999999</v>
      </c>
      <c r="F10573">
        <v>2960.3100589999999</v>
      </c>
      <c r="G10573">
        <v>1143530000</v>
      </c>
    </row>
    <row r="10574" spans="1:7" x14ac:dyDescent="0.3">
      <c r="A10574" s="1">
        <v>41274</v>
      </c>
      <c r="B10574">
        <v>2955.4499510000001</v>
      </c>
      <c r="C10574">
        <v>3021.4099120000001</v>
      </c>
      <c r="D10574">
        <v>2953.5200199999999</v>
      </c>
      <c r="E10574">
        <v>3019.51001</v>
      </c>
      <c r="F10574">
        <v>3019.51001</v>
      </c>
      <c r="G10574">
        <v>1557230000</v>
      </c>
    </row>
    <row r="10575" spans="1:7" x14ac:dyDescent="0.3">
      <c r="A10575" s="1">
        <v>41276</v>
      </c>
      <c r="B10575">
        <v>3091.330078</v>
      </c>
      <c r="C10575">
        <v>3112.6499020000001</v>
      </c>
      <c r="D10575">
        <v>3083.48999</v>
      </c>
      <c r="E10575">
        <v>3112.26001</v>
      </c>
      <c r="F10575">
        <v>3112.26001</v>
      </c>
      <c r="G10575">
        <v>2111300000</v>
      </c>
    </row>
    <row r="10576" spans="1:7" x14ac:dyDescent="0.3">
      <c r="A10576" s="1">
        <v>41277</v>
      </c>
      <c r="B10576">
        <v>3108.48999</v>
      </c>
      <c r="C10576">
        <v>3118.179932</v>
      </c>
      <c r="D10576">
        <v>3092.280029</v>
      </c>
      <c r="E10576">
        <v>3100.570068</v>
      </c>
      <c r="F10576">
        <v>3100.570068</v>
      </c>
      <c r="G10576">
        <v>1769420000</v>
      </c>
    </row>
    <row r="10577" spans="1:7" x14ac:dyDescent="0.3">
      <c r="A10577" s="1">
        <v>41278</v>
      </c>
      <c r="B10577">
        <v>3100.8798830000001</v>
      </c>
      <c r="C10577">
        <v>3108.4399410000001</v>
      </c>
      <c r="D10577">
        <v>3090.8100589999999</v>
      </c>
      <c r="E10577">
        <v>3101.6599120000001</v>
      </c>
      <c r="F10577">
        <v>3101.6599120000001</v>
      </c>
      <c r="G10577">
        <v>1745140000</v>
      </c>
    </row>
    <row r="10578" spans="1:7" x14ac:dyDescent="0.3">
      <c r="A10578" s="1">
        <v>41281</v>
      </c>
      <c r="B10578">
        <v>3089.169922</v>
      </c>
      <c r="C10578">
        <v>3102.3500979999999</v>
      </c>
      <c r="D10578">
        <v>3083.8798830000001</v>
      </c>
      <c r="E10578">
        <v>3098.8100589999999</v>
      </c>
      <c r="F10578">
        <v>3098.8100589999999</v>
      </c>
      <c r="G10578">
        <v>1702540000</v>
      </c>
    </row>
    <row r="10579" spans="1:7" x14ac:dyDescent="0.3">
      <c r="A10579" s="1">
        <v>41282</v>
      </c>
      <c r="B10579">
        <v>3098.459961</v>
      </c>
      <c r="C10579">
        <v>3103.389893</v>
      </c>
      <c r="D10579">
        <v>3076.6000979999999</v>
      </c>
      <c r="E10579">
        <v>3091.8100589999999</v>
      </c>
      <c r="F10579">
        <v>3091.8100589999999</v>
      </c>
      <c r="G10579">
        <v>1744380000</v>
      </c>
    </row>
    <row r="10580" spans="1:7" x14ac:dyDescent="0.3">
      <c r="A10580" s="1">
        <v>41283</v>
      </c>
      <c r="B10580">
        <v>3099.6499020000001</v>
      </c>
      <c r="C10580">
        <v>3111.219971</v>
      </c>
      <c r="D10580">
        <v>3096.3400879999999</v>
      </c>
      <c r="E10580">
        <v>3105.8100589999999</v>
      </c>
      <c r="F10580">
        <v>3105.8100589999999</v>
      </c>
      <c r="G10580">
        <v>1732510000</v>
      </c>
    </row>
    <row r="10581" spans="1:7" x14ac:dyDescent="0.3">
      <c r="A10581" s="1">
        <v>41284</v>
      </c>
      <c r="B10581">
        <v>3125.639893</v>
      </c>
      <c r="C10581">
        <v>3127.719971</v>
      </c>
      <c r="D10581">
        <v>3098.469971</v>
      </c>
      <c r="E10581">
        <v>3121.76001</v>
      </c>
      <c r="F10581">
        <v>3121.76001</v>
      </c>
      <c r="G10581">
        <v>1754240000</v>
      </c>
    </row>
    <row r="10582" spans="1:7" x14ac:dyDescent="0.3">
      <c r="A10582" s="1">
        <v>41285</v>
      </c>
      <c r="B10582">
        <v>3122.1201169999999</v>
      </c>
      <c r="C10582">
        <v>3126.5900879999999</v>
      </c>
      <c r="D10582">
        <v>3114.1000979999999</v>
      </c>
      <c r="E10582">
        <v>3125.6298830000001</v>
      </c>
      <c r="F10582">
        <v>3125.6298830000001</v>
      </c>
      <c r="G10582">
        <v>1772600000</v>
      </c>
    </row>
    <row r="10583" spans="1:7" x14ac:dyDescent="0.3">
      <c r="A10583" s="1">
        <v>41288</v>
      </c>
      <c r="B10583">
        <v>3113.6499020000001</v>
      </c>
      <c r="C10583">
        <v>3123.4799800000001</v>
      </c>
      <c r="D10583">
        <v>3104.080078</v>
      </c>
      <c r="E10583">
        <v>3117.5</v>
      </c>
      <c r="F10583">
        <v>3117.5</v>
      </c>
      <c r="G10583">
        <v>1876050000</v>
      </c>
    </row>
    <row r="10584" spans="1:7" x14ac:dyDescent="0.3">
      <c r="A10584" s="1">
        <v>41289</v>
      </c>
      <c r="B10584">
        <v>3101.0600589999999</v>
      </c>
      <c r="C10584">
        <v>3112.290039</v>
      </c>
      <c r="D10584">
        <v>3093.320068</v>
      </c>
      <c r="E10584">
        <v>3110.780029</v>
      </c>
      <c r="F10584">
        <v>3110.780029</v>
      </c>
      <c r="G10584">
        <v>1852870000</v>
      </c>
    </row>
    <row r="10585" spans="1:7" x14ac:dyDescent="0.3">
      <c r="A10585" s="1">
        <v>41290</v>
      </c>
      <c r="B10585">
        <v>3110.719971</v>
      </c>
      <c r="C10585">
        <v>3124.6499020000001</v>
      </c>
      <c r="D10585">
        <v>3106.790039</v>
      </c>
      <c r="E10585">
        <v>3117.540039</v>
      </c>
      <c r="F10585">
        <v>3117.540039</v>
      </c>
      <c r="G10585">
        <v>1692380000</v>
      </c>
    </row>
    <row r="10586" spans="1:7" x14ac:dyDescent="0.3">
      <c r="A10586" s="1">
        <v>41291</v>
      </c>
      <c r="B10586">
        <v>3130.48999</v>
      </c>
      <c r="C10586">
        <v>3144.0500489999999</v>
      </c>
      <c r="D10586">
        <v>3125.790039</v>
      </c>
      <c r="E10586">
        <v>3136</v>
      </c>
      <c r="F10586">
        <v>3136</v>
      </c>
      <c r="G10586">
        <v>1766510000</v>
      </c>
    </row>
    <row r="10587" spans="1:7" x14ac:dyDescent="0.3">
      <c r="A10587" s="1">
        <v>41292</v>
      </c>
      <c r="B10587">
        <v>3127.9099120000001</v>
      </c>
      <c r="C10587">
        <v>3134.7299800000001</v>
      </c>
      <c r="D10587">
        <v>3119.1999510000001</v>
      </c>
      <c r="E10587">
        <v>3134.709961</v>
      </c>
      <c r="F10587">
        <v>3134.709961</v>
      </c>
      <c r="G10587">
        <v>1860070000</v>
      </c>
    </row>
    <row r="10588" spans="1:7" x14ac:dyDescent="0.3">
      <c r="A10588" s="1">
        <v>41296</v>
      </c>
      <c r="B10588">
        <v>3135.6298830000001</v>
      </c>
      <c r="C10588">
        <v>3143.179932</v>
      </c>
      <c r="D10588">
        <v>3121.540039</v>
      </c>
      <c r="E10588">
        <v>3143.179932</v>
      </c>
      <c r="F10588">
        <v>3143.179932</v>
      </c>
      <c r="G10588">
        <v>1790730000</v>
      </c>
    </row>
    <row r="10589" spans="1:7" x14ac:dyDescent="0.3">
      <c r="A10589" s="1">
        <v>41297</v>
      </c>
      <c r="B10589">
        <v>3155.820068</v>
      </c>
      <c r="C10589">
        <v>3161.0600589999999</v>
      </c>
      <c r="D10589">
        <v>3149.73999</v>
      </c>
      <c r="E10589">
        <v>3153.669922</v>
      </c>
      <c r="F10589">
        <v>3153.669922</v>
      </c>
      <c r="G10589">
        <v>1698190000</v>
      </c>
    </row>
    <row r="10590" spans="1:7" x14ac:dyDescent="0.3">
      <c r="A10590" s="1">
        <v>41298</v>
      </c>
      <c r="B10590">
        <v>3125.669922</v>
      </c>
      <c r="C10590">
        <v>3153.5600589999999</v>
      </c>
      <c r="D10590">
        <v>3124.4499510000001</v>
      </c>
      <c r="E10590">
        <v>3130.3798830000001</v>
      </c>
      <c r="F10590">
        <v>3130.3798830000001</v>
      </c>
      <c r="G10590">
        <v>2046990000</v>
      </c>
    </row>
    <row r="10591" spans="1:7" x14ac:dyDescent="0.3">
      <c r="A10591" s="1">
        <v>41299</v>
      </c>
      <c r="B10591">
        <v>3140.6499020000001</v>
      </c>
      <c r="C10591">
        <v>3156.1999510000001</v>
      </c>
      <c r="D10591">
        <v>3135.860107</v>
      </c>
      <c r="E10591">
        <v>3149.709961</v>
      </c>
      <c r="F10591">
        <v>3149.709961</v>
      </c>
      <c r="G10591">
        <v>1920250000</v>
      </c>
    </row>
    <row r="10592" spans="1:7" x14ac:dyDescent="0.3">
      <c r="A10592" s="1">
        <v>41302</v>
      </c>
      <c r="B10592">
        <v>3152.169922</v>
      </c>
      <c r="C10592">
        <v>3161.830078</v>
      </c>
      <c r="D10592">
        <v>3144.889893</v>
      </c>
      <c r="E10592">
        <v>3154.3000489999999</v>
      </c>
      <c r="F10592">
        <v>3154.3000489999999</v>
      </c>
      <c r="G10592">
        <v>1935590000</v>
      </c>
    </row>
    <row r="10593" spans="1:7" x14ac:dyDescent="0.3">
      <c r="A10593" s="1">
        <v>41303</v>
      </c>
      <c r="B10593">
        <v>3149.6201169999999</v>
      </c>
      <c r="C10593">
        <v>3156.9399410000001</v>
      </c>
      <c r="D10593">
        <v>3133.110107</v>
      </c>
      <c r="E10593">
        <v>3153.6599120000001</v>
      </c>
      <c r="F10593">
        <v>3153.6599120000001</v>
      </c>
      <c r="G10593">
        <v>2050670000</v>
      </c>
    </row>
    <row r="10594" spans="1:7" x14ac:dyDescent="0.3">
      <c r="A10594" s="1">
        <v>41304</v>
      </c>
      <c r="B10594">
        <v>3157.429932</v>
      </c>
      <c r="C10594">
        <v>3164.0600589999999</v>
      </c>
      <c r="D10594">
        <v>3135.830078</v>
      </c>
      <c r="E10594">
        <v>3142.3100589999999</v>
      </c>
      <c r="F10594">
        <v>3142.3100589999999</v>
      </c>
      <c r="G10594">
        <v>2014350000</v>
      </c>
    </row>
    <row r="10595" spans="1:7" x14ac:dyDescent="0.3">
      <c r="A10595" s="1">
        <v>41305</v>
      </c>
      <c r="B10595">
        <v>3140.669922</v>
      </c>
      <c r="C10595">
        <v>3154.179932</v>
      </c>
      <c r="D10595">
        <v>3136.820068</v>
      </c>
      <c r="E10595">
        <v>3142.1298830000001</v>
      </c>
      <c r="F10595">
        <v>3142.1298830000001</v>
      </c>
      <c r="G10595">
        <v>2190840000</v>
      </c>
    </row>
    <row r="10596" spans="1:7" x14ac:dyDescent="0.3">
      <c r="A10596" s="1">
        <v>41306</v>
      </c>
      <c r="B10596">
        <v>3162.9399410000001</v>
      </c>
      <c r="C10596">
        <v>3183.139893</v>
      </c>
      <c r="D10596">
        <v>3154.9099120000001</v>
      </c>
      <c r="E10596">
        <v>3179.1000979999999</v>
      </c>
      <c r="F10596">
        <v>3179.1000979999999</v>
      </c>
      <c r="G10596">
        <v>2012930000</v>
      </c>
    </row>
    <row r="10597" spans="1:7" x14ac:dyDescent="0.3">
      <c r="A10597" s="1">
        <v>41309</v>
      </c>
      <c r="B10597">
        <v>3161.719971</v>
      </c>
      <c r="C10597">
        <v>3169.6298830000001</v>
      </c>
      <c r="D10597">
        <v>3130.570068</v>
      </c>
      <c r="E10597">
        <v>3131.169922</v>
      </c>
      <c r="F10597">
        <v>3131.169922</v>
      </c>
      <c r="G10597">
        <v>1874750000</v>
      </c>
    </row>
    <row r="10598" spans="1:7" x14ac:dyDescent="0.3">
      <c r="A10598" s="1">
        <v>41310</v>
      </c>
      <c r="B10598">
        <v>3140.8999020000001</v>
      </c>
      <c r="C10598">
        <v>3178.5200199999999</v>
      </c>
      <c r="D10598">
        <v>3136.820068</v>
      </c>
      <c r="E10598">
        <v>3171.580078</v>
      </c>
      <c r="F10598">
        <v>3171.580078</v>
      </c>
      <c r="G10598">
        <v>2150080000</v>
      </c>
    </row>
    <row r="10599" spans="1:7" x14ac:dyDescent="0.3">
      <c r="A10599" s="1">
        <v>41311</v>
      </c>
      <c r="B10599">
        <v>3159.3798830000001</v>
      </c>
      <c r="C10599">
        <v>3174.820068</v>
      </c>
      <c r="D10599">
        <v>3157.3500979999999</v>
      </c>
      <c r="E10599">
        <v>3168.4799800000001</v>
      </c>
      <c r="F10599">
        <v>3168.4799800000001</v>
      </c>
      <c r="G10599">
        <v>2002740000</v>
      </c>
    </row>
    <row r="10600" spans="1:7" x14ac:dyDescent="0.3">
      <c r="A10600" s="1">
        <v>41312</v>
      </c>
      <c r="B10600">
        <v>3167.4399410000001</v>
      </c>
      <c r="C10600">
        <v>3170.419922</v>
      </c>
      <c r="D10600">
        <v>3135.9799800000001</v>
      </c>
      <c r="E10600">
        <v>3165.1298830000001</v>
      </c>
      <c r="F10600">
        <v>3165.1298830000001</v>
      </c>
      <c r="G10600">
        <v>1955960000</v>
      </c>
    </row>
    <row r="10601" spans="1:7" x14ac:dyDescent="0.3">
      <c r="A10601" s="1">
        <v>41313</v>
      </c>
      <c r="B10601">
        <v>3178.0600589999999</v>
      </c>
      <c r="C10601">
        <v>3196.889893</v>
      </c>
      <c r="D10601">
        <v>3177.179932</v>
      </c>
      <c r="E10601">
        <v>3193.8701169999999</v>
      </c>
      <c r="F10601">
        <v>3193.8701169999999</v>
      </c>
      <c r="G10601">
        <v>1816480000</v>
      </c>
    </row>
    <row r="10602" spans="1:7" x14ac:dyDescent="0.3">
      <c r="A10602" s="1">
        <v>41316</v>
      </c>
      <c r="B10602">
        <v>3192.530029</v>
      </c>
      <c r="C10602">
        <v>3194.01001</v>
      </c>
      <c r="D10602">
        <v>3182.1899410000001</v>
      </c>
      <c r="E10602">
        <v>3192</v>
      </c>
      <c r="F10602">
        <v>3192</v>
      </c>
      <c r="G10602">
        <v>1551370000</v>
      </c>
    </row>
    <row r="10603" spans="1:7" x14ac:dyDescent="0.3">
      <c r="A10603" s="1">
        <v>41317</v>
      </c>
      <c r="B10603">
        <v>3190.7299800000001</v>
      </c>
      <c r="C10603">
        <v>3196.919922</v>
      </c>
      <c r="D10603">
        <v>3184.8400879999999</v>
      </c>
      <c r="E10603">
        <v>3186.48999</v>
      </c>
      <c r="F10603">
        <v>3186.48999</v>
      </c>
      <c r="G10603">
        <v>1786800000</v>
      </c>
    </row>
    <row r="10604" spans="1:7" x14ac:dyDescent="0.3">
      <c r="A10604" s="1">
        <v>41318</v>
      </c>
      <c r="B10604">
        <v>3195.3400879999999</v>
      </c>
      <c r="C10604">
        <v>3205.5200199999999</v>
      </c>
      <c r="D10604">
        <v>3187.0600589999999</v>
      </c>
      <c r="E10604">
        <v>3196.8798830000001</v>
      </c>
      <c r="F10604">
        <v>3196.8798830000001</v>
      </c>
      <c r="G10604">
        <v>1822450000</v>
      </c>
    </row>
    <row r="10605" spans="1:7" x14ac:dyDescent="0.3">
      <c r="A10605" s="1">
        <v>41319</v>
      </c>
      <c r="B10605">
        <v>3182.73999</v>
      </c>
      <c r="C10605">
        <v>3202.330078</v>
      </c>
      <c r="D10605">
        <v>3182.389893</v>
      </c>
      <c r="E10605">
        <v>3198.6599120000001</v>
      </c>
      <c r="F10605">
        <v>3198.6599120000001</v>
      </c>
      <c r="G10605">
        <v>1924900000</v>
      </c>
    </row>
    <row r="10606" spans="1:7" x14ac:dyDescent="0.3">
      <c r="A10606" s="1">
        <v>41320</v>
      </c>
      <c r="B10606">
        <v>3202.8400879999999</v>
      </c>
      <c r="C10606">
        <v>3206.209961</v>
      </c>
      <c r="D10606">
        <v>3184.030029</v>
      </c>
      <c r="E10606">
        <v>3192.030029</v>
      </c>
      <c r="F10606">
        <v>3192.030029</v>
      </c>
      <c r="G10606">
        <v>1858670000</v>
      </c>
    </row>
    <row r="10607" spans="1:7" x14ac:dyDescent="0.3">
      <c r="A10607" s="1">
        <v>41324</v>
      </c>
      <c r="B10607">
        <v>3197.459961</v>
      </c>
      <c r="C10607">
        <v>3213.6000979999999</v>
      </c>
      <c r="D10607">
        <v>3194.919922</v>
      </c>
      <c r="E10607">
        <v>3213.5900879999999</v>
      </c>
      <c r="F10607">
        <v>3213.5900879999999</v>
      </c>
      <c r="G10607">
        <v>1843840000</v>
      </c>
    </row>
    <row r="10608" spans="1:7" x14ac:dyDescent="0.3">
      <c r="A10608" s="1">
        <v>41325</v>
      </c>
      <c r="B10608">
        <v>3211.98999</v>
      </c>
      <c r="C10608">
        <v>3213.25</v>
      </c>
      <c r="D10608">
        <v>3163.9499510000001</v>
      </c>
      <c r="E10608">
        <v>3164.4099120000001</v>
      </c>
      <c r="F10608">
        <v>3164.4099120000001</v>
      </c>
      <c r="G10608">
        <v>2001800000</v>
      </c>
    </row>
    <row r="10609" spans="1:7" x14ac:dyDescent="0.3">
      <c r="A10609" s="1">
        <v>41326</v>
      </c>
      <c r="B10609">
        <v>3154.8798830000001</v>
      </c>
      <c r="C10609">
        <v>3155.1899410000001</v>
      </c>
      <c r="D10609">
        <v>3118.6201169999999</v>
      </c>
      <c r="E10609">
        <v>3131.48999</v>
      </c>
      <c r="F10609">
        <v>3131.48999</v>
      </c>
      <c r="G10609">
        <v>2052630000</v>
      </c>
    </row>
    <row r="10610" spans="1:7" x14ac:dyDescent="0.3">
      <c r="A10610" s="1">
        <v>41327</v>
      </c>
      <c r="B10610">
        <v>3149.0900879999999</v>
      </c>
      <c r="C10610">
        <v>3161.820068</v>
      </c>
      <c r="D10610">
        <v>3139.5500489999999</v>
      </c>
      <c r="E10610">
        <v>3161.820068</v>
      </c>
      <c r="F10610">
        <v>3161.820068</v>
      </c>
      <c r="G10610">
        <v>1581500000</v>
      </c>
    </row>
    <row r="10611" spans="1:7" x14ac:dyDescent="0.3">
      <c r="A10611" s="1">
        <v>41330</v>
      </c>
      <c r="B10611">
        <v>3180.5900879999999</v>
      </c>
      <c r="C10611">
        <v>3186.25</v>
      </c>
      <c r="D10611">
        <v>3116.25</v>
      </c>
      <c r="E10611">
        <v>3116.25</v>
      </c>
      <c r="F10611">
        <v>3116.25</v>
      </c>
      <c r="G10611">
        <v>1930990000</v>
      </c>
    </row>
    <row r="10612" spans="1:7" x14ac:dyDescent="0.3">
      <c r="A10612" s="1">
        <v>41331</v>
      </c>
      <c r="B10612">
        <v>3126.2299800000001</v>
      </c>
      <c r="C10612">
        <v>3135.570068</v>
      </c>
      <c r="D10612">
        <v>3105.360107</v>
      </c>
      <c r="E10612">
        <v>3129.6499020000001</v>
      </c>
      <c r="F10612">
        <v>3129.6499020000001</v>
      </c>
      <c r="G10612">
        <v>1847750000</v>
      </c>
    </row>
    <row r="10613" spans="1:7" x14ac:dyDescent="0.3">
      <c r="A10613" s="1">
        <v>41332</v>
      </c>
      <c r="B10613">
        <v>3129.719971</v>
      </c>
      <c r="C10613">
        <v>3177.8000489999999</v>
      </c>
      <c r="D10613">
        <v>3127.2700199999999</v>
      </c>
      <c r="E10613">
        <v>3162.26001</v>
      </c>
      <c r="F10613">
        <v>3162.26001</v>
      </c>
      <c r="G10613">
        <v>1727260000</v>
      </c>
    </row>
    <row r="10614" spans="1:7" x14ac:dyDescent="0.3">
      <c r="A10614" s="1">
        <v>41333</v>
      </c>
      <c r="B10614">
        <v>3161.429932</v>
      </c>
      <c r="C10614">
        <v>3182.6000979999999</v>
      </c>
      <c r="D10614">
        <v>3159.719971</v>
      </c>
      <c r="E10614">
        <v>3160.1899410000001</v>
      </c>
      <c r="F10614">
        <v>3160.1899410000001</v>
      </c>
      <c r="G10614">
        <v>2022530000</v>
      </c>
    </row>
    <row r="10615" spans="1:7" x14ac:dyDescent="0.3">
      <c r="A10615" s="1">
        <v>41334</v>
      </c>
      <c r="B10615">
        <v>3143.540039</v>
      </c>
      <c r="C10615">
        <v>3171.5</v>
      </c>
      <c r="D10615">
        <v>3129.3999020000001</v>
      </c>
      <c r="E10615">
        <v>3169.73999</v>
      </c>
      <c r="F10615">
        <v>3169.73999</v>
      </c>
      <c r="G10615">
        <v>1870250000</v>
      </c>
    </row>
    <row r="10616" spans="1:7" x14ac:dyDescent="0.3">
      <c r="A10616" s="1">
        <v>41337</v>
      </c>
      <c r="B10616">
        <v>3159.459961</v>
      </c>
      <c r="C10616">
        <v>3182.2700199999999</v>
      </c>
      <c r="D10616">
        <v>3154.790039</v>
      </c>
      <c r="E10616">
        <v>3182.030029</v>
      </c>
      <c r="F10616">
        <v>3182.030029</v>
      </c>
      <c r="G10616">
        <v>1718290000</v>
      </c>
    </row>
    <row r="10617" spans="1:7" x14ac:dyDescent="0.3">
      <c r="A10617" s="1">
        <v>41338</v>
      </c>
      <c r="B10617">
        <v>3200.3798830000001</v>
      </c>
      <c r="C10617">
        <v>3227.3100589999999</v>
      </c>
      <c r="D10617">
        <v>3200.2700199999999</v>
      </c>
      <c r="E10617">
        <v>3224.1298830000001</v>
      </c>
      <c r="F10617">
        <v>3224.1298830000001</v>
      </c>
      <c r="G10617">
        <v>1891510000</v>
      </c>
    </row>
    <row r="10618" spans="1:7" x14ac:dyDescent="0.3">
      <c r="A10618" s="1">
        <v>41339</v>
      </c>
      <c r="B10618">
        <v>3233.3100589999999</v>
      </c>
      <c r="C10618">
        <v>3233.4399410000001</v>
      </c>
      <c r="D10618">
        <v>3217.669922</v>
      </c>
      <c r="E10618">
        <v>3222.3701169999999</v>
      </c>
      <c r="F10618">
        <v>3222.3701169999999</v>
      </c>
      <c r="G10618">
        <v>1764020000</v>
      </c>
    </row>
    <row r="10619" spans="1:7" x14ac:dyDescent="0.3">
      <c r="A10619" s="1">
        <v>41340</v>
      </c>
      <c r="B10619">
        <v>3224.5</v>
      </c>
      <c r="C10619">
        <v>3235.1000979999999</v>
      </c>
      <c r="D10619">
        <v>3221.469971</v>
      </c>
      <c r="E10619">
        <v>3232.0900879999999</v>
      </c>
      <c r="F10619">
        <v>3232.0900879999999</v>
      </c>
      <c r="G10619">
        <v>1675640000</v>
      </c>
    </row>
    <row r="10620" spans="1:7" x14ac:dyDescent="0.3">
      <c r="A10620" s="1">
        <v>41341</v>
      </c>
      <c r="B10620">
        <v>3245.8500979999999</v>
      </c>
      <c r="C10620">
        <v>3248.6999510000001</v>
      </c>
      <c r="D10620">
        <v>3227.889893</v>
      </c>
      <c r="E10620">
        <v>3244.3701169999999</v>
      </c>
      <c r="F10620">
        <v>3244.3701169999999</v>
      </c>
      <c r="G10620">
        <v>1611700000</v>
      </c>
    </row>
    <row r="10621" spans="1:7" x14ac:dyDescent="0.3">
      <c r="A10621" s="1">
        <v>41344</v>
      </c>
      <c r="B10621">
        <v>3237.73999</v>
      </c>
      <c r="C10621">
        <v>3252.8701169999999</v>
      </c>
      <c r="D10621">
        <v>3233.669922</v>
      </c>
      <c r="E10621">
        <v>3252.8701169999999</v>
      </c>
      <c r="F10621">
        <v>3252.8701169999999</v>
      </c>
      <c r="G10621">
        <v>1628500000</v>
      </c>
    </row>
    <row r="10622" spans="1:7" x14ac:dyDescent="0.3">
      <c r="A10622" s="1">
        <v>41345</v>
      </c>
      <c r="B10622">
        <v>3244.8500979999999</v>
      </c>
      <c r="C10622">
        <v>3249.780029</v>
      </c>
      <c r="D10622">
        <v>3229.919922</v>
      </c>
      <c r="E10622">
        <v>3242.320068</v>
      </c>
      <c r="F10622">
        <v>3242.320068</v>
      </c>
      <c r="G10622">
        <v>1673740000</v>
      </c>
    </row>
    <row r="10623" spans="1:7" x14ac:dyDescent="0.3">
      <c r="A10623" s="1">
        <v>41346</v>
      </c>
      <c r="B10623">
        <v>3243.040039</v>
      </c>
      <c r="C10623">
        <v>3251.4499510000001</v>
      </c>
      <c r="D10623">
        <v>3230.6201169999999</v>
      </c>
      <c r="E10623">
        <v>3245.1201169999999</v>
      </c>
      <c r="F10623">
        <v>3245.1201169999999</v>
      </c>
      <c r="G10623">
        <v>1577280000</v>
      </c>
    </row>
    <row r="10624" spans="1:7" x14ac:dyDescent="0.3">
      <c r="A10624" s="1">
        <v>41347</v>
      </c>
      <c r="B10624">
        <v>3253</v>
      </c>
      <c r="C10624">
        <v>3258.929932</v>
      </c>
      <c r="D10624">
        <v>3250.23999</v>
      </c>
      <c r="E10624">
        <v>3258.929932</v>
      </c>
      <c r="F10624">
        <v>3258.929932</v>
      </c>
      <c r="G10624">
        <v>1651650000</v>
      </c>
    </row>
    <row r="10625" spans="1:7" x14ac:dyDescent="0.3">
      <c r="A10625" s="1">
        <v>41348</v>
      </c>
      <c r="B10625">
        <v>3260.459961</v>
      </c>
      <c r="C10625">
        <v>3260.6201169999999</v>
      </c>
      <c r="D10625">
        <v>3242.6499020000001</v>
      </c>
      <c r="E10625">
        <v>3249.070068</v>
      </c>
      <c r="F10625">
        <v>3249.070068</v>
      </c>
      <c r="G10625">
        <v>2305230000</v>
      </c>
    </row>
    <row r="10626" spans="1:7" x14ac:dyDescent="0.3">
      <c r="A10626" s="1">
        <v>41351</v>
      </c>
      <c r="B10626">
        <v>3215.709961</v>
      </c>
      <c r="C10626">
        <v>3249.3701169999999</v>
      </c>
      <c r="D10626">
        <v>3211.1000979999999</v>
      </c>
      <c r="E10626">
        <v>3237.5900879999999</v>
      </c>
      <c r="F10626">
        <v>3237.5900879999999</v>
      </c>
      <c r="G10626">
        <v>1550510000</v>
      </c>
    </row>
    <row r="10627" spans="1:7" x14ac:dyDescent="0.3">
      <c r="A10627" s="1">
        <v>41352</v>
      </c>
      <c r="B10627">
        <v>3246.6999510000001</v>
      </c>
      <c r="C10627">
        <v>3252.6000979999999</v>
      </c>
      <c r="D10627">
        <v>3205.419922</v>
      </c>
      <c r="E10627">
        <v>3229.1000979999999</v>
      </c>
      <c r="F10627">
        <v>3229.1000979999999</v>
      </c>
      <c r="G10627">
        <v>1690680000</v>
      </c>
    </row>
    <row r="10628" spans="1:7" x14ac:dyDescent="0.3">
      <c r="A10628" s="1">
        <v>41353</v>
      </c>
      <c r="B10628">
        <v>3251.9099120000001</v>
      </c>
      <c r="C10628">
        <v>3257.98999</v>
      </c>
      <c r="D10628">
        <v>3240.8999020000001</v>
      </c>
      <c r="E10628">
        <v>3254.1899410000001</v>
      </c>
      <c r="F10628">
        <v>3254.1899410000001</v>
      </c>
      <c r="G10628">
        <v>1599120000</v>
      </c>
    </row>
    <row r="10629" spans="1:7" x14ac:dyDescent="0.3">
      <c r="A10629" s="1">
        <v>41354</v>
      </c>
      <c r="B10629">
        <v>3228.169922</v>
      </c>
      <c r="C10629">
        <v>3237.570068</v>
      </c>
      <c r="D10629">
        <v>3215.6899410000001</v>
      </c>
      <c r="E10629">
        <v>3222.6000979999999</v>
      </c>
      <c r="F10629">
        <v>3222.6000979999999</v>
      </c>
      <c r="G10629">
        <v>1692260000</v>
      </c>
    </row>
    <row r="10630" spans="1:7" x14ac:dyDescent="0.3">
      <c r="A10630" s="1">
        <v>41355</v>
      </c>
      <c r="B10630">
        <v>3235.3000489999999</v>
      </c>
      <c r="C10630">
        <v>3247.9399410000001</v>
      </c>
      <c r="D10630">
        <v>3230.860107</v>
      </c>
      <c r="E10630">
        <v>3245</v>
      </c>
      <c r="F10630">
        <v>3245</v>
      </c>
      <c r="G10630">
        <v>1681360000</v>
      </c>
    </row>
    <row r="10631" spans="1:7" x14ac:dyDescent="0.3">
      <c r="A10631" s="1">
        <v>41358</v>
      </c>
      <c r="B10631">
        <v>3255.8500979999999</v>
      </c>
      <c r="C10631">
        <v>3263.6298830000001</v>
      </c>
      <c r="D10631">
        <v>3222.4799800000001</v>
      </c>
      <c r="E10631">
        <v>3235.3000489999999</v>
      </c>
      <c r="F10631">
        <v>3235.3000489999999</v>
      </c>
      <c r="G10631">
        <v>1666010000</v>
      </c>
    </row>
    <row r="10632" spans="1:7" x14ac:dyDescent="0.3">
      <c r="A10632" s="1">
        <v>41359</v>
      </c>
      <c r="B10632">
        <v>3249.9499510000001</v>
      </c>
      <c r="C10632">
        <v>3252.929932</v>
      </c>
      <c r="D10632">
        <v>3239.919922</v>
      </c>
      <c r="E10632">
        <v>3252.4799800000001</v>
      </c>
      <c r="F10632">
        <v>3252.4799800000001</v>
      </c>
      <c r="G10632">
        <v>1444500000</v>
      </c>
    </row>
    <row r="10633" spans="1:7" x14ac:dyDescent="0.3">
      <c r="A10633" s="1">
        <v>41360</v>
      </c>
      <c r="B10633">
        <v>3230.76001</v>
      </c>
      <c r="C10633">
        <v>3258.26001</v>
      </c>
      <c r="D10633">
        <v>3227.0200199999999</v>
      </c>
      <c r="E10633">
        <v>3256.5200199999999</v>
      </c>
      <c r="F10633">
        <v>3256.5200199999999</v>
      </c>
      <c r="G10633">
        <v>1420130000</v>
      </c>
    </row>
    <row r="10634" spans="1:7" x14ac:dyDescent="0.3">
      <c r="A10634" s="1">
        <v>41361</v>
      </c>
      <c r="B10634">
        <v>3257.320068</v>
      </c>
      <c r="C10634">
        <v>3270.3000489999999</v>
      </c>
      <c r="D10634">
        <v>3253.209961</v>
      </c>
      <c r="E10634">
        <v>3267.5200199999999</v>
      </c>
      <c r="F10634">
        <v>3267.5200199999999</v>
      </c>
      <c r="G10634">
        <v>1636800000</v>
      </c>
    </row>
    <row r="10635" spans="1:7" x14ac:dyDescent="0.3">
      <c r="A10635" s="1">
        <v>41365</v>
      </c>
      <c r="B10635">
        <v>3268.6298830000001</v>
      </c>
      <c r="C10635">
        <v>3270.2299800000001</v>
      </c>
      <c r="D10635">
        <v>3230.570068</v>
      </c>
      <c r="E10635">
        <v>3239.169922</v>
      </c>
      <c r="F10635">
        <v>3239.169922</v>
      </c>
      <c r="G10635">
        <v>1481360000</v>
      </c>
    </row>
    <row r="10636" spans="1:7" x14ac:dyDescent="0.3">
      <c r="A10636" s="1">
        <v>41366</v>
      </c>
      <c r="B10636">
        <v>3252.5500489999999</v>
      </c>
      <c r="C10636">
        <v>3267.929932</v>
      </c>
      <c r="D10636">
        <v>3245.4099120000001</v>
      </c>
      <c r="E10636">
        <v>3254.860107</v>
      </c>
      <c r="F10636">
        <v>3254.860107</v>
      </c>
      <c r="G10636">
        <v>1580800000</v>
      </c>
    </row>
    <row r="10637" spans="1:7" x14ac:dyDescent="0.3">
      <c r="A10637" s="1">
        <v>41367</v>
      </c>
      <c r="B10637">
        <v>3257.3798830000001</v>
      </c>
      <c r="C10637">
        <v>3260.1499020000001</v>
      </c>
      <c r="D10637">
        <v>3210.389893</v>
      </c>
      <c r="E10637">
        <v>3218.6000979999999</v>
      </c>
      <c r="F10637">
        <v>3218.6000979999999</v>
      </c>
      <c r="G10637">
        <v>1813910000</v>
      </c>
    </row>
    <row r="10638" spans="1:7" x14ac:dyDescent="0.3">
      <c r="A10638" s="1">
        <v>41368</v>
      </c>
      <c r="B10638">
        <v>3219.110107</v>
      </c>
      <c r="C10638">
        <v>3226.23999</v>
      </c>
      <c r="D10638">
        <v>3206.0200199999999</v>
      </c>
      <c r="E10638">
        <v>3224.9799800000001</v>
      </c>
      <c r="F10638">
        <v>3224.9799800000001</v>
      </c>
      <c r="G10638">
        <v>1475720000</v>
      </c>
    </row>
    <row r="10639" spans="1:7" x14ac:dyDescent="0.3">
      <c r="A10639" s="1">
        <v>41369</v>
      </c>
      <c r="B10639">
        <v>3174</v>
      </c>
      <c r="C10639">
        <v>3206.209961</v>
      </c>
      <c r="D10639">
        <v>3168.8798830000001</v>
      </c>
      <c r="E10639">
        <v>3203.860107</v>
      </c>
      <c r="F10639">
        <v>3203.860107</v>
      </c>
      <c r="G10639">
        <v>1594090000</v>
      </c>
    </row>
    <row r="10640" spans="1:7" x14ac:dyDescent="0.3">
      <c r="A10640" s="1">
        <v>41372</v>
      </c>
      <c r="B10640">
        <v>3207.1499020000001</v>
      </c>
      <c r="C10640">
        <v>3222.26001</v>
      </c>
      <c r="D10640">
        <v>3195.570068</v>
      </c>
      <c r="E10640">
        <v>3222.25</v>
      </c>
      <c r="F10640">
        <v>3222.25</v>
      </c>
      <c r="G10640">
        <v>1323520000</v>
      </c>
    </row>
    <row r="10641" spans="1:7" x14ac:dyDescent="0.3">
      <c r="A10641" s="1">
        <v>41373</v>
      </c>
      <c r="B10641">
        <v>3229.8100589999999</v>
      </c>
      <c r="C10641">
        <v>3249.9499510000001</v>
      </c>
      <c r="D10641">
        <v>3215.0200199999999</v>
      </c>
      <c r="E10641">
        <v>3237.860107</v>
      </c>
      <c r="F10641">
        <v>3237.860107</v>
      </c>
      <c r="G10641">
        <v>1498130000</v>
      </c>
    </row>
    <row r="10642" spans="1:7" x14ac:dyDescent="0.3">
      <c r="A10642" s="1">
        <v>41374</v>
      </c>
      <c r="B10642">
        <v>3246.0600589999999</v>
      </c>
      <c r="C10642">
        <v>3299.1599120000001</v>
      </c>
      <c r="D10642">
        <v>3245.8000489999999</v>
      </c>
      <c r="E10642">
        <v>3297.25</v>
      </c>
      <c r="F10642">
        <v>3297.25</v>
      </c>
      <c r="G10642">
        <v>1769870000</v>
      </c>
    </row>
    <row r="10643" spans="1:7" x14ac:dyDescent="0.3">
      <c r="A10643" s="1">
        <v>41375</v>
      </c>
      <c r="B10643">
        <v>3289.5900879999999</v>
      </c>
      <c r="C10643">
        <v>3306.9499510000001</v>
      </c>
      <c r="D10643">
        <v>3287.73999</v>
      </c>
      <c r="E10643">
        <v>3300.1599120000001</v>
      </c>
      <c r="F10643">
        <v>3300.1599120000001</v>
      </c>
      <c r="G10643">
        <v>1829170000</v>
      </c>
    </row>
    <row r="10644" spans="1:7" x14ac:dyDescent="0.3">
      <c r="A10644" s="1">
        <v>41376</v>
      </c>
      <c r="B10644">
        <v>3292.389893</v>
      </c>
      <c r="C10644">
        <v>3296.5</v>
      </c>
      <c r="D10644">
        <v>3271.0200199999999</v>
      </c>
      <c r="E10644">
        <v>3294.9499510000001</v>
      </c>
      <c r="F10644">
        <v>3294.9499510000001</v>
      </c>
      <c r="G10644">
        <v>1471180000</v>
      </c>
    </row>
    <row r="10645" spans="1:7" x14ac:dyDescent="0.3">
      <c r="A10645" s="1">
        <v>41379</v>
      </c>
      <c r="B10645">
        <v>3277.580078</v>
      </c>
      <c r="C10645">
        <v>3283.3999020000001</v>
      </c>
      <c r="D10645">
        <v>3213.459961</v>
      </c>
      <c r="E10645">
        <v>3216.48999</v>
      </c>
      <c r="F10645">
        <v>3216.48999</v>
      </c>
      <c r="G10645">
        <v>1779320000</v>
      </c>
    </row>
    <row r="10646" spans="1:7" x14ac:dyDescent="0.3">
      <c r="A10646" s="1">
        <v>41380</v>
      </c>
      <c r="B10646">
        <v>3239.0500489999999</v>
      </c>
      <c r="C10646">
        <v>3265.8400879999999</v>
      </c>
      <c r="D10646">
        <v>3231.4499510000001</v>
      </c>
      <c r="E10646">
        <v>3264.6298830000001</v>
      </c>
      <c r="F10646">
        <v>3264.6298830000001</v>
      </c>
      <c r="G10646">
        <v>1515400000</v>
      </c>
    </row>
    <row r="10647" spans="1:7" x14ac:dyDescent="0.3">
      <c r="A10647" s="1">
        <v>41381</v>
      </c>
      <c r="B10647">
        <v>3236.25</v>
      </c>
      <c r="C10647">
        <v>3236.9799800000001</v>
      </c>
      <c r="D10647">
        <v>3186.080078</v>
      </c>
      <c r="E10647">
        <v>3204.669922</v>
      </c>
      <c r="F10647">
        <v>3204.669922</v>
      </c>
      <c r="G10647">
        <v>1902730000</v>
      </c>
    </row>
    <row r="10648" spans="1:7" x14ac:dyDescent="0.3">
      <c r="A10648" s="1">
        <v>41382</v>
      </c>
      <c r="B10648">
        <v>3212.23999</v>
      </c>
      <c r="C10648">
        <v>3212.969971</v>
      </c>
      <c r="D10648">
        <v>3154.959961</v>
      </c>
      <c r="E10648">
        <v>3166.360107</v>
      </c>
      <c r="F10648">
        <v>3166.360107</v>
      </c>
      <c r="G10648">
        <v>1766000000</v>
      </c>
    </row>
    <row r="10649" spans="1:7" x14ac:dyDescent="0.3">
      <c r="A10649" s="1">
        <v>41383</v>
      </c>
      <c r="B10649">
        <v>3169.320068</v>
      </c>
      <c r="C10649">
        <v>3210.030029</v>
      </c>
      <c r="D10649">
        <v>3168.330078</v>
      </c>
      <c r="E10649">
        <v>3206.0600589999999</v>
      </c>
      <c r="F10649">
        <v>3206.0600589999999</v>
      </c>
      <c r="G10649">
        <v>1738850000</v>
      </c>
    </row>
    <row r="10650" spans="1:7" x14ac:dyDescent="0.3">
      <c r="A10650" s="1">
        <v>41386</v>
      </c>
      <c r="B10650">
        <v>3217.3999020000001</v>
      </c>
      <c r="C10650">
        <v>3241.1599120000001</v>
      </c>
      <c r="D10650">
        <v>3198.73999</v>
      </c>
      <c r="E10650">
        <v>3233.5500489999999</v>
      </c>
      <c r="F10650">
        <v>3233.5500489999999</v>
      </c>
      <c r="G10650">
        <v>1628340000</v>
      </c>
    </row>
    <row r="10651" spans="1:7" x14ac:dyDescent="0.3">
      <c r="A10651" s="1">
        <v>41387</v>
      </c>
      <c r="B10651">
        <v>3252.8000489999999</v>
      </c>
      <c r="C10651">
        <v>3275.889893</v>
      </c>
      <c r="D10651">
        <v>3241.5200199999999</v>
      </c>
      <c r="E10651">
        <v>3269.330078</v>
      </c>
      <c r="F10651">
        <v>3269.330078</v>
      </c>
      <c r="G10651">
        <v>1684770000</v>
      </c>
    </row>
    <row r="10652" spans="1:7" x14ac:dyDescent="0.3">
      <c r="A10652" s="1">
        <v>41388</v>
      </c>
      <c r="B10652">
        <v>3262.209961</v>
      </c>
      <c r="C10652">
        <v>3277.1201169999999</v>
      </c>
      <c r="D10652">
        <v>3255.4399410000001</v>
      </c>
      <c r="E10652">
        <v>3269.6499020000001</v>
      </c>
      <c r="F10652">
        <v>3269.6499020000001</v>
      </c>
      <c r="G10652">
        <v>1738590000</v>
      </c>
    </row>
    <row r="10653" spans="1:7" x14ac:dyDescent="0.3">
      <c r="A10653" s="1">
        <v>41389</v>
      </c>
      <c r="B10653">
        <v>3279.820068</v>
      </c>
      <c r="C10653">
        <v>3301.280029</v>
      </c>
      <c r="D10653">
        <v>3279.290039</v>
      </c>
      <c r="E10653">
        <v>3289.98999</v>
      </c>
      <c r="F10653">
        <v>3289.98999</v>
      </c>
      <c r="G10653">
        <v>2012230000</v>
      </c>
    </row>
    <row r="10654" spans="1:7" x14ac:dyDescent="0.3">
      <c r="A10654" s="1">
        <v>41390</v>
      </c>
      <c r="B10654">
        <v>3284.070068</v>
      </c>
      <c r="C10654">
        <v>3287.4799800000001</v>
      </c>
      <c r="D10654">
        <v>3268.030029</v>
      </c>
      <c r="E10654">
        <v>3279.26001</v>
      </c>
      <c r="F10654">
        <v>3279.26001</v>
      </c>
      <c r="G10654">
        <v>1721970000</v>
      </c>
    </row>
    <row r="10655" spans="1:7" x14ac:dyDescent="0.3">
      <c r="A10655" s="1">
        <v>41393</v>
      </c>
      <c r="B10655">
        <v>3290.3100589999999</v>
      </c>
      <c r="C10655">
        <v>3315.330078</v>
      </c>
      <c r="D10655">
        <v>3289.419922</v>
      </c>
      <c r="E10655">
        <v>3307.0200199999999</v>
      </c>
      <c r="F10655">
        <v>3307.0200199999999</v>
      </c>
      <c r="G10655">
        <v>1594110000</v>
      </c>
    </row>
    <row r="10656" spans="1:7" x14ac:dyDescent="0.3">
      <c r="A10656" s="1">
        <v>41394</v>
      </c>
      <c r="B10656">
        <v>3308.0500489999999</v>
      </c>
      <c r="C10656">
        <v>3328.790039</v>
      </c>
      <c r="D10656">
        <v>3298.580078</v>
      </c>
      <c r="E10656">
        <v>3328.790039</v>
      </c>
      <c r="F10656">
        <v>3328.790039</v>
      </c>
      <c r="G10656">
        <v>1984270000</v>
      </c>
    </row>
    <row r="10657" spans="1:7" x14ac:dyDescent="0.3">
      <c r="A10657" s="1">
        <v>41395</v>
      </c>
      <c r="B10657">
        <v>3325.3500979999999</v>
      </c>
      <c r="C10657">
        <v>3330.0200199999999</v>
      </c>
      <c r="D10657">
        <v>3296.5</v>
      </c>
      <c r="E10657">
        <v>3299.1298830000001</v>
      </c>
      <c r="F10657">
        <v>3299.1298830000001</v>
      </c>
      <c r="G10657">
        <v>1884600000</v>
      </c>
    </row>
    <row r="10658" spans="1:7" x14ac:dyDescent="0.3">
      <c r="A10658" s="1">
        <v>41396</v>
      </c>
      <c r="B10658">
        <v>3306.1499020000001</v>
      </c>
      <c r="C10658">
        <v>3344.8999020000001</v>
      </c>
      <c r="D10658">
        <v>3305.8100589999999</v>
      </c>
      <c r="E10658">
        <v>3340.6201169999999</v>
      </c>
      <c r="F10658">
        <v>3340.6201169999999</v>
      </c>
      <c r="G10658">
        <v>1757480000</v>
      </c>
    </row>
    <row r="10659" spans="1:7" x14ac:dyDescent="0.3">
      <c r="A10659" s="1">
        <v>41397</v>
      </c>
      <c r="B10659">
        <v>3371.4099120000001</v>
      </c>
      <c r="C10659">
        <v>3388.1201169999999</v>
      </c>
      <c r="D10659">
        <v>3370.3000489999999</v>
      </c>
      <c r="E10659">
        <v>3378.6298830000001</v>
      </c>
      <c r="F10659">
        <v>3378.6298830000001</v>
      </c>
      <c r="G10659">
        <v>1745570000</v>
      </c>
    </row>
    <row r="10660" spans="1:7" x14ac:dyDescent="0.3">
      <c r="A10660" s="1">
        <v>41400</v>
      </c>
      <c r="B10660">
        <v>3382.330078</v>
      </c>
      <c r="C10660">
        <v>3396.209961</v>
      </c>
      <c r="D10660">
        <v>3381.4399410000001</v>
      </c>
      <c r="E10660">
        <v>3392.969971</v>
      </c>
      <c r="F10660">
        <v>3392.969971</v>
      </c>
      <c r="G10660">
        <v>1500410000</v>
      </c>
    </row>
    <row r="10661" spans="1:7" x14ac:dyDescent="0.3">
      <c r="A10661" s="1">
        <v>41401</v>
      </c>
      <c r="B10661">
        <v>3398.8400879999999</v>
      </c>
      <c r="C10661">
        <v>3402.23999</v>
      </c>
      <c r="D10661">
        <v>3381.040039</v>
      </c>
      <c r="E10661">
        <v>3396.6298830000001</v>
      </c>
      <c r="F10661">
        <v>3396.6298830000001</v>
      </c>
      <c r="G10661">
        <v>1709800000</v>
      </c>
    </row>
    <row r="10662" spans="1:7" x14ac:dyDescent="0.3">
      <c r="A10662" s="1">
        <v>41402</v>
      </c>
      <c r="B10662">
        <v>3394.889893</v>
      </c>
      <c r="C10662">
        <v>3413.2700199999999</v>
      </c>
      <c r="D10662">
        <v>3389.8000489999999</v>
      </c>
      <c r="E10662">
        <v>3413.2700199999999</v>
      </c>
      <c r="F10662">
        <v>3413.2700199999999</v>
      </c>
      <c r="G10662">
        <v>1756400000</v>
      </c>
    </row>
    <row r="10663" spans="1:7" x14ac:dyDescent="0.3">
      <c r="A10663" s="1">
        <v>41403</v>
      </c>
      <c r="B10663">
        <v>3408.9399410000001</v>
      </c>
      <c r="C10663">
        <v>3428.540039</v>
      </c>
      <c r="D10663">
        <v>3403.429932</v>
      </c>
      <c r="E10663">
        <v>3409.169922</v>
      </c>
      <c r="F10663">
        <v>3409.169922</v>
      </c>
      <c r="G10663">
        <v>1826220000</v>
      </c>
    </row>
    <row r="10664" spans="1:7" x14ac:dyDescent="0.3">
      <c r="A10664" s="1">
        <v>41404</v>
      </c>
      <c r="B10664">
        <v>3414.8400879999999</v>
      </c>
      <c r="C10664">
        <v>3436.6000979999999</v>
      </c>
      <c r="D10664">
        <v>3411.5900879999999</v>
      </c>
      <c r="E10664">
        <v>3436.580078</v>
      </c>
      <c r="F10664">
        <v>3436.580078</v>
      </c>
      <c r="G10664">
        <v>1689730000</v>
      </c>
    </row>
    <row r="10665" spans="1:7" x14ac:dyDescent="0.3">
      <c r="A10665" s="1">
        <v>41407</v>
      </c>
      <c r="B10665">
        <v>3429.530029</v>
      </c>
      <c r="C10665">
        <v>3447.1000979999999</v>
      </c>
      <c r="D10665">
        <v>3426.669922</v>
      </c>
      <c r="E10665">
        <v>3438.790039</v>
      </c>
      <c r="F10665">
        <v>3438.790039</v>
      </c>
      <c r="G10665">
        <v>1615510000</v>
      </c>
    </row>
    <row r="10666" spans="1:7" x14ac:dyDescent="0.3">
      <c r="A10666" s="1">
        <v>41408</v>
      </c>
      <c r="B10666">
        <v>3439.719971</v>
      </c>
      <c r="C10666">
        <v>3468.669922</v>
      </c>
      <c r="D10666">
        <v>3439.719971</v>
      </c>
      <c r="E10666">
        <v>3462.610107</v>
      </c>
      <c r="F10666">
        <v>3462.610107</v>
      </c>
      <c r="G10666">
        <v>1820520000</v>
      </c>
    </row>
    <row r="10667" spans="1:7" x14ac:dyDescent="0.3">
      <c r="A10667" s="1">
        <v>41409</v>
      </c>
      <c r="B10667">
        <v>3455.669922</v>
      </c>
      <c r="C10667">
        <v>3475.4799800000001</v>
      </c>
      <c r="D10667">
        <v>3452.3100589999999</v>
      </c>
      <c r="E10667">
        <v>3471.6201169999999</v>
      </c>
      <c r="F10667">
        <v>3471.6201169999999</v>
      </c>
      <c r="G10667">
        <v>1843910000</v>
      </c>
    </row>
    <row r="10668" spans="1:7" x14ac:dyDescent="0.3">
      <c r="A10668" s="1">
        <v>41410</v>
      </c>
      <c r="B10668">
        <v>3473.1599120000001</v>
      </c>
      <c r="C10668">
        <v>3485.9499510000001</v>
      </c>
      <c r="D10668">
        <v>3462.23999</v>
      </c>
      <c r="E10668">
        <v>3465.23999</v>
      </c>
      <c r="F10668">
        <v>3465.23999</v>
      </c>
      <c r="G10668">
        <v>1945760000</v>
      </c>
    </row>
    <row r="10669" spans="1:7" x14ac:dyDescent="0.3">
      <c r="A10669" s="1">
        <v>41411</v>
      </c>
      <c r="B10669">
        <v>3483.4099120000001</v>
      </c>
      <c r="C10669">
        <v>3499.1999510000001</v>
      </c>
      <c r="D10669">
        <v>3473.040039</v>
      </c>
      <c r="E10669">
        <v>3498.969971</v>
      </c>
      <c r="F10669">
        <v>3498.969971</v>
      </c>
      <c r="G10669">
        <v>1828610000</v>
      </c>
    </row>
    <row r="10670" spans="1:7" x14ac:dyDescent="0.3">
      <c r="A10670" s="1">
        <v>41414</v>
      </c>
      <c r="B10670">
        <v>3490.459961</v>
      </c>
      <c r="C10670">
        <v>3509.4099120000001</v>
      </c>
      <c r="D10670">
        <v>3488.1298830000001</v>
      </c>
      <c r="E10670">
        <v>3496.429932</v>
      </c>
      <c r="F10670">
        <v>3496.429932</v>
      </c>
      <c r="G10670">
        <v>1745260000</v>
      </c>
    </row>
    <row r="10671" spans="1:7" x14ac:dyDescent="0.3">
      <c r="A10671" s="1">
        <v>41415</v>
      </c>
      <c r="B10671">
        <v>3495.459961</v>
      </c>
      <c r="C10671">
        <v>3512.1499020000001</v>
      </c>
      <c r="D10671">
        <v>3486.8798830000001</v>
      </c>
      <c r="E10671">
        <v>3502.1201169999999</v>
      </c>
      <c r="F10671">
        <v>3502.1201169999999</v>
      </c>
      <c r="G10671">
        <v>1776780000</v>
      </c>
    </row>
    <row r="10672" spans="1:7" x14ac:dyDescent="0.3">
      <c r="A10672" s="1">
        <v>41416</v>
      </c>
      <c r="B10672">
        <v>3503.4799800000001</v>
      </c>
      <c r="C10672">
        <v>3532.040039</v>
      </c>
      <c r="D10672">
        <v>3446.959961</v>
      </c>
      <c r="E10672">
        <v>3463.3000489999999</v>
      </c>
      <c r="F10672">
        <v>3463.3000489999999</v>
      </c>
      <c r="G10672">
        <v>2179330000</v>
      </c>
    </row>
    <row r="10673" spans="1:7" x14ac:dyDescent="0.3">
      <c r="A10673" s="1">
        <v>41417</v>
      </c>
      <c r="B10673">
        <v>3426.070068</v>
      </c>
      <c r="C10673">
        <v>3467.1298830000001</v>
      </c>
      <c r="D10673">
        <v>3422.51001</v>
      </c>
      <c r="E10673">
        <v>3459.419922</v>
      </c>
      <c r="F10673">
        <v>3459.419922</v>
      </c>
      <c r="G10673">
        <v>1820670000</v>
      </c>
    </row>
    <row r="10674" spans="1:7" x14ac:dyDescent="0.3">
      <c r="A10674" s="1">
        <v>41418</v>
      </c>
      <c r="B10674">
        <v>3438.280029</v>
      </c>
      <c r="C10674">
        <v>3459.469971</v>
      </c>
      <c r="D10674">
        <v>3429.3100589999999</v>
      </c>
      <c r="E10674">
        <v>3459.139893</v>
      </c>
      <c r="F10674">
        <v>3459.139893</v>
      </c>
      <c r="G10674">
        <v>1449210000</v>
      </c>
    </row>
    <row r="10675" spans="1:7" x14ac:dyDescent="0.3">
      <c r="A10675" s="1">
        <v>41422</v>
      </c>
      <c r="B10675">
        <v>3497.8999020000001</v>
      </c>
      <c r="C10675">
        <v>3514.8000489999999</v>
      </c>
      <c r="D10675">
        <v>3475.389893</v>
      </c>
      <c r="E10675">
        <v>3488.889893</v>
      </c>
      <c r="F10675">
        <v>3488.889893</v>
      </c>
      <c r="G10675">
        <v>1748070000</v>
      </c>
    </row>
    <row r="10676" spans="1:7" x14ac:dyDescent="0.3">
      <c r="A10676" s="1">
        <v>41423</v>
      </c>
      <c r="B10676">
        <v>3471.669922</v>
      </c>
      <c r="C10676">
        <v>3479.530029</v>
      </c>
      <c r="D10676">
        <v>3450.3999020000001</v>
      </c>
      <c r="E10676">
        <v>3467.5200199999999</v>
      </c>
      <c r="F10676">
        <v>3467.5200199999999</v>
      </c>
      <c r="G10676">
        <v>1794650000</v>
      </c>
    </row>
    <row r="10677" spans="1:7" x14ac:dyDescent="0.3">
      <c r="A10677" s="1">
        <v>41424</v>
      </c>
      <c r="B10677">
        <v>3473.209961</v>
      </c>
      <c r="C10677">
        <v>3503.820068</v>
      </c>
      <c r="D10677">
        <v>3473.040039</v>
      </c>
      <c r="E10677">
        <v>3491.3000489999999</v>
      </c>
      <c r="F10677">
        <v>3491.3000489999999</v>
      </c>
      <c r="G10677">
        <v>1737320000</v>
      </c>
    </row>
    <row r="10678" spans="1:7" x14ac:dyDescent="0.3">
      <c r="A10678" s="1">
        <v>41425</v>
      </c>
      <c r="B10678">
        <v>3478.219971</v>
      </c>
      <c r="C10678">
        <v>3500.669922</v>
      </c>
      <c r="D10678">
        <v>3455.8400879999999</v>
      </c>
      <c r="E10678">
        <v>3455.9099120000001</v>
      </c>
      <c r="F10678">
        <v>3455.9099120000001</v>
      </c>
      <c r="G10678">
        <v>1968270000</v>
      </c>
    </row>
    <row r="10679" spans="1:7" x14ac:dyDescent="0.3">
      <c r="A10679" s="1">
        <v>41428</v>
      </c>
      <c r="B10679">
        <v>3460.76001</v>
      </c>
      <c r="C10679">
        <v>3465.8400879999999</v>
      </c>
      <c r="D10679">
        <v>3419.389893</v>
      </c>
      <c r="E10679">
        <v>3465.3701169999999</v>
      </c>
      <c r="F10679">
        <v>3465.3701169999999</v>
      </c>
      <c r="G10679">
        <v>2054100000</v>
      </c>
    </row>
    <row r="10680" spans="1:7" x14ac:dyDescent="0.3">
      <c r="A10680" s="1">
        <v>41429</v>
      </c>
      <c r="B10680">
        <v>3467.0200199999999</v>
      </c>
      <c r="C10680">
        <v>3482.75</v>
      </c>
      <c r="D10680">
        <v>3430.0200199999999</v>
      </c>
      <c r="E10680">
        <v>3445.26001</v>
      </c>
      <c r="F10680">
        <v>3445.26001</v>
      </c>
      <c r="G10680">
        <v>1871640000</v>
      </c>
    </row>
    <row r="10681" spans="1:7" x14ac:dyDescent="0.3">
      <c r="A10681" s="1">
        <v>41430</v>
      </c>
      <c r="B10681">
        <v>3432.8500979999999</v>
      </c>
      <c r="C10681">
        <v>3446.1499020000001</v>
      </c>
      <c r="D10681">
        <v>3397.9099120000001</v>
      </c>
      <c r="E10681">
        <v>3401.4799800000001</v>
      </c>
      <c r="F10681">
        <v>3401.4799800000001</v>
      </c>
      <c r="G10681">
        <v>1813890000</v>
      </c>
    </row>
    <row r="10682" spans="1:7" x14ac:dyDescent="0.3">
      <c r="A10682" s="1">
        <v>41431</v>
      </c>
      <c r="B10682">
        <v>3404.4099120000001</v>
      </c>
      <c r="C10682">
        <v>3424.0500489999999</v>
      </c>
      <c r="D10682">
        <v>3378.23999</v>
      </c>
      <c r="E10682">
        <v>3424.0500489999999</v>
      </c>
      <c r="F10682">
        <v>3424.0500489999999</v>
      </c>
      <c r="G10682">
        <v>1802700000</v>
      </c>
    </row>
    <row r="10683" spans="1:7" x14ac:dyDescent="0.3">
      <c r="A10683" s="1">
        <v>41432</v>
      </c>
      <c r="B10683">
        <v>3437.8400879999999</v>
      </c>
      <c r="C10683">
        <v>3471.7299800000001</v>
      </c>
      <c r="D10683">
        <v>3429.429932</v>
      </c>
      <c r="E10683">
        <v>3469.219971</v>
      </c>
      <c r="F10683">
        <v>3469.219971</v>
      </c>
      <c r="G10683">
        <v>1646810000</v>
      </c>
    </row>
    <row r="10684" spans="1:7" x14ac:dyDescent="0.3">
      <c r="A10684" s="1">
        <v>41435</v>
      </c>
      <c r="B10684">
        <v>3475.679932</v>
      </c>
      <c r="C10684">
        <v>3484.8100589999999</v>
      </c>
      <c r="D10684">
        <v>3465.540039</v>
      </c>
      <c r="E10684">
        <v>3473.7700199999999</v>
      </c>
      <c r="F10684">
        <v>3473.7700199999999</v>
      </c>
      <c r="G10684">
        <v>1556520000</v>
      </c>
    </row>
    <row r="10685" spans="1:7" x14ac:dyDescent="0.3">
      <c r="A10685" s="1">
        <v>41436</v>
      </c>
      <c r="B10685">
        <v>3436.6201169999999</v>
      </c>
      <c r="C10685">
        <v>3466.570068</v>
      </c>
      <c r="D10685">
        <v>3426.570068</v>
      </c>
      <c r="E10685">
        <v>3436.9499510000001</v>
      </c>
      <c r="F10685">
        <v>3436.9499510000001</v>
      </c>
      <c r="G10685">
        <v>1560370000</v>
      </c>
    </row>
    <row r="10686" spans="1:7" x14ac:dyDescent="0.3">
      <c r="A10686" s="1">
        <v>41437</v>
      </c>
      <c r="B10686">
        <v>3458.139893</v>
      </c>
      <c r="C10686">
        <v>3459.179932</v>
      </c>
      <c r="D10686">
        <v>3395.9099120000001</v>
      </c>
      <c r="E10686">
        <v>3400.429932</v>
      </c>
      <c r="F10686">
        <v>3400.429932</v>
      </c>
      <c r="G10686">
        <v>1630200000</v>
      </c>
    </row>
    <row r="10687" spans="1:7" x14ac:dyDescent="0.3">
      <c r="A10687" s="1">
        <v>41438</v>
      </c>
      <c r="B10687">
        <v>3398.540039</v>
      </c>
      <c r="C10687">
        <v>3451.030029</v>
      </c>
      <c r="D10687">
        <v>3387.610107</v>
      </c>
      <c r="E10687">
        <v>3445.360107</v>
      </c>
      <c r="F10687">
        <v>3445.360107</v>
      </c>
      <c r="G10687">
        <v>1584740000</v>
      </c>
    </row>
    <row r="10688" spans="1:7" x14ac:dyDescent="0.3">
      <c r="A10688" s="1">
        <v>41439</v>
      </c>
      <c r="B10688">
        <v>3442.3100589999999</v>
      </c>
      <c r="C10688">
        <v>3448.3999020000001</v>
      </c>
      <c r="D10688">
        <v>3419.320068</v>
      </c>
      <c r="E10688">
        <v>3423.5600589999999</v>
      </c>
      <c r="F10688">
        <v>3423.5600589999999</v>
      </c>
      <c r="G10688">
        <v>1458030000</v>
      </c>
    </row>
    <row r="10689" spans="1:7" x14ac:dyDescent="0.3">
      <c r="A10689" s="1">
        <v>41442</v>
      </c>
      <c r="B10689">
        <v>3449.969971</v>
      </c>
      <c r="C10689">
        <v>3468.5600589999999</v>
      </c>
      <c r="D10689">
        <v>3436.3400879999999</v>
      </c>
      <c r="E10689">
        <v>3452.1298830000001</v>
      </c>
      <c r="F10689">
        <v>3452.1298830000001</v>
      </c>
      <c r="G10689">
        <v>1581830000</v>
      </c>
    </row>
    <row r="10690" spans="1:7" x14ac:dyDescent="0.3">
      <c r="A10690" s="1">
        <v>41443</v>
      </c>
      <c r="B10690">
        <v>3456.290039</v>
      </c>
      <c r="C10690">
        <v>3488.3100589999999</v>
      </c>
      <c r="D10690">
        <v>3456.0900879999999</v>
      </c>
      <c r="E10690">
        <v>3482.179932</v>
      </c>
      <c r="F10690">
        <v>3482.179932</v>
      </c>
      <c r="G10690">
        <v>1675090000</v>
      </c>
    </row>
    <row r="10691" spans="1:7" x14ac:dyDescent="0.3">
      <c r="A10691" s="1">
        <v>41444</v>
      </c>
      <c r="B10691">
        <v>3483.5900879999999</v>
      </c>
      <c r="C10691">
        <v>3485.4499510000001</v>
      </c>
      <c r="D10691">
        <v>3443.1999510000001</v>
      </c>
      <c r="E10691">
        <v>3443.1999510000001</v>
      </c>
      <c r="F10691">
        <v>3443.1999510000001</v>
      </c>
      <c r="G10691">
        <v>1649200000</v>
      </c>
    </row>
    <row r="10692" spans="1:7" x14ac:dyDescent="0.3">
      <c r="A10692" s="1">
        <v>41445</v>
      </c>
      <c r="B10692">
        <v>3405.139893</v>
      </c>
      <c r="C10692">
        <v>3412.9399410000001</v>
      </c>
      <c r="D10692">
        <v>3355.929932</v>
      </c>
      <c r="E10692">
        <v>3364.639893</v>
      </c>
      <c r="F10692">
        <v>3364.639893</v>
      </c>
      <c r="G10692">
        <v>2041500000</v>
      </c>
    </row>
    <row r="10693" spans="1:7" x14ac:dyDescent="0.3">
      <c r="A10693" s="1">
        <v>41446</v>
      </c>
      <c r="B10693">
        <v>3367.8100589999999</v>
      </c>
      <c r="C10693">
        <v>3377.3000489999999</v>
      </c>
      <c r="D10693">
        <v>3326.860107</v>
      </c>
      <c r="E10693">
        <v>3357.25</v>
      </c>
      <c r="F10693">
        <v>3357.25</v>
      </c>
      <c r="G10693">
        <v>2921900000</v>
      </c>
    </row>
    <row r="10694" spans="1:7" x14ac:dyDescent="0.3">
      <c r="A10694" s="1">
        <v>41449</v>
      </c>
      <c r="B10694">
        <v>3326.3798830000001</v>
      </c>
      <c r="C10694">
        <v>3344.6599120000001</v>
      </c>
      <c r="D10694">
        <v>3294.9499510000001</v>
      </c>
      <c r="E10694">
        <v>3320.76001</v>
      </c>
      <c r="F10694">
        <v>3320.76001</v>
      </c>
      <c r="G10694">
        <v>2030960000</v>
      </c>
    </row>
    <row r="10695" spans="1:7" x14ac:dyDescent="0.3">
      <c r="A10695" s="1">
        <v>41450</v>
      </c>
      <c r="B10695">
        <v>3350.5900879999999</v>
      </c>
      <c r="C10695">
        <v>3358.3100589999999</v>
      </c>
      <c r="D10695">
        <v>3327.6899410000001</v>
      </c>
      <c r="E10695">
        <v>3347.889893</v>
      </c>
      <c r="F10695">
        <v>3347.889893</v>
      </c>
      <c r="G10695">
        <v>1657280000</v>
      </c>
    </row>
    <row r="10696" spans="1:7" x14ac:dyDescent="0.3">
      <c r="A10696" s="1">
        <v>41451</v>
      </c>
      <c r="B10696">
        <v>3375.6999510000001</v>
      </c>
      <c r="C10696">
        <v>3383.6999510000001</v>
      </c>
      <c r="D10696">
        <v>3365.4799800000001</v>
      </c>
      <c r="E10696">
        <v>3376.219971</v>
      </c>
      <c r="F10696">
        <v>3376.219971</v>
      </c>
      <c r="G10696">
        <v>1671280000</v>
      </c>
    </row>
    <row r="10697" spans="1:7" x14ac:dyDescent="0.3">
      <c r="A10697" s="1">
        <v>41452</v>
      </c>
      <c r="B10697">
        <v>3395.790039</v>
      </c>
      <c r="C10697">
        <v>3412.790039</v>
      </c>
      <c r="D10697">
        <v>3395.4099120000001</v>
      </c>
      <c r="E10697">
        <v>3401.860107</v>
      </c>
      <c r="F10697">
        <v>3401.860107</v>
      </c>
      <c r="G10697">
        <v>1689800000</v>
      </c>
    </row>
    <row r="10698" spans="1:7" x14ac:dyDescent="0.3">
      <c r="A10698" s="1">
        <v>41453</v>
      </c>
      <c r="B10698">
        <v>3389.3000489999999</v>
      </c>
      <c r="C10698">
        <v>3422.1999510000001</v>
      </c>
      <c r="D10698">
        <v>3382.75</v>
      </c>
      <c r="E10698">
        <v>3403.25</v>
      </c>
      <c r="F10698">
        <v>3403.25</v>
      </c>
      <c r="G10698">
        <v>3630410000</v>
      </c>
    </row>
    <row r="10699" spans="1:7" x14ac:dyDescent="0.3">
      <c r="A10699" s="1">
        <v>41456</v>
      </c>
      <c r="B10699">
        <v>3430.4799800000001</v>
      </c>
      <c r="C10699">
        <v>3454.429932</v>
      </c>
      <c r="D10699">
        <v>3430.3100589999999</v>
      </c>
      <c r="E10699">
        <v>3434.48999</v>
      </c>
      <c r="F10699">
        <v>3434.48999</v>
      </c>
      <c r="G10699">
        <v>1586750000</v>
      </c>
    </row>
    <row r="10700" spans="1:7" x14ac:dyDescent="0.3">
      <c r="A10700" s="1">
        <v>41457</v>
      </c>
      <c r="B10700">
        <v>3430.6899410000001</v>
      </c>
      <c r="C10700">
        <v>3453.290039</v>
      </c>
      <c r="D10700">
        <v>3415.2299800000001</v>
      </c>
      <c r="E10700">
        <v>3433.3999020000001</v>
      </c>
      <c r="F10700">
        <v>3433.3999020000001</v>
      </c>
      <c r="G10700">
        <v>1685190000</v>
      </c>
    </row>
    <row r="10701" spans="1:7" x14ac:dyDescent="0.3">
      <c r="A10701" s="1">
        <v>41458</v>
      </c>
      <c r="B10701">
        <v>3420.2700199999999</v>
      </c>
      <c r="C10701">
        <v>3455.419922</v>
      </c>
      <c r="D10701">
        <v>3417.8798830000001</v>
      </c>
      <c r="E10701">
        <v>3443.669922</v>
      </c>
      <c r="F10701">
        <v>3443.669922</v>
      </c>
      <c r="G10701">
        <v>935980000</v>
      </c>
    </row>
    <row r="10702" spans="1:7" x14ac:dyDescent="0.3">
      <c r="A10702" s="1">
        <v>41460</v>
      </c>
      <c r="B10702">
        <v>3468.4799800000001</v>
      </c>
      <c r="C10702">
        <v>3479.459961</v>
      </c>
      <c r="D10702">
        <v>3441.780029</v>
      </c>
      <c r="E10702">
        <v>3479.3798830000001</v>
      </c>
      <c r="F10702">
        <v>3479.3798830000001</v>
      </c>
      <c r="G10702">
        <v>1254400000</v>
      </c>
    </row>
    <row r="10703" spans="1:7" x14ac:dyDescent="0.3">
      <c r="A10703" s="1">
        <v>41463</v>
      </c>
      <c r="B10703">
        <v>3493.8100589999999</v>
      </c>
      <c r="C10703">
        <v>3495.51001</v>
      </c>
      <c r="D10703">
        <v>3475.389893</v>
      </c>
      <c r="E10703">
        <v>3484.830078</v>
      </c>
      <c r="F10703">
        <v>3484.830078</v>
      </c>
      <c r="G10703">
        <v>1521720000</v>
      </c>
    </row>
    <row r="10704" spans="1:7" x14ac:dyDescent="0.3">
      <c r="A10704" s="1">
        <v>41464</v>
      </c>
      <c r="B10704">
        <v>3501.25</v>
      </c>
      <c r="C10704">
        <v>3508.8100589999999</v>
      </c>
      <c r="D10704">
        <v>3484.790039</v>
      </c>
      <c r="E10704">
        <v>3504.26001</v>
      </c>
      <c r="F10704">
        <v>3504.26001</v>
      </c>
      <c r="G10704">
        <v>1633520000</v>
      </c>
    </row>
    <row r="10705" spans="1:7" x14ac:dyDescent="0.3">
      <c r="A10705" s="1">
        <v>41465</v>
      </c>
      <c r="B10705">
        <v>3502.110107</v>
      </c>
      <c r="C10705">
        <v>3522.98999</v>
      </c>
      <c r="D10705">
        <v>3502</v>
      </c>
      <c r="E10705">
        <v>3520.76001</v>
      </c>
      <c r="F10705">
        <v>3520.76001</v>
      </c>
      <c r="G10705">
        <v>1567340000</v>
      </c>
    </row>
    <row r="10706" spans="1:7" x14ac:dyDescent="0.3">
      <c r="A10706" s="1">
        <v>41466</v>
      </c>
      <c r="B10706">
        <v>3557.790039</v>
      </c>
      <c r="C10706">
        <v>3579.290039</v>
      </c>
      <c r="D10706">
        <v>3552.5200199999999</v>
      </c>
      <c r="E10706">
        <v>3578.3000489999999</v>
      </c>
      <c r="F10706">
        <v>3578.3000489999999</v>
      </c>
      <c r="G10706">
        <v>1744210000</v>
      </c>
    </row>
    <row r="10707" spans="1:7" x14ac:dyDescent="0.3">
      <c r="A10707" s="1">
        <v>41467</v>
      </c>
      <c r="B10707">
        <v>3579.580078</v>
      </c>
      <c r="C10707">
        <v>3600.080078</v>
      </c>
      <c r="D10707">
        <v>3576.570068</v>
      </c>
      <c r="E10707">
        <v>3600.080078</v>
      </c>
      <c r="F10707">
        <v>3600.080078</v>
      </c>
      <c r="G10707">
        <v>1615820000</v>
      </c>
    </row>
    <row r="10708" spans="1:7" x14ac:dyDescent="0.3">
      <c r="A10708" s="1">
        <v>41470</v>
      </c>
      <c r="B10708">
        <v>3601.0900879999999</v>
      </c>
      <c r="C10708">
        <v>3609.5900879999999</v>
      </c>
      <c r="D10708">
        <v>3591.540039</v>
      </c>
      <c r="E10708">
        <v>3607.48999</v>
      </c>
      <c r="F10708">
        <v>3607.48999</v>
      </c>
      <c r="G10708">
        <v>1449130000</v>
      </c>
    </row>
    <row r="10709" spans="1:7" x14ac:dyDescent="0.3">
      <c r="A10709" s="1">
        <v>41471</v>
      </c>
      <c r="B10709">
        <v>3611</v>
      </c>
      <c r="C10709">
        <v>3611.3500979999999</v>
      </c>
      <c r="D10709">
        <v>3589.6499020000001</v>
      </c>
      <c r="E10709">
        <v>3598.5</v>
      </c>
      <c r="F10709">
        <v>3598.5</v>
      </c>
      <c r="G10709">
        <v>1590540000</v>
      </c>
    </row>
    <row r="10710" spans="1:7" x14ac:dyDescent="0.3">
      <c r="A10710" s="1">
        <v>41472</v>
      </c>
      <c r="B10710">
        <v>3608.1298830000001</v>
      </c>
      <c r="C10710">
        <v>3615.790039</v>
      </c>
      <c r="D10710">
        <v>3600.6899410000001</v>
      </c>
      <c r="E10710">
        <v>3610</v>
      </c>
      <c r="F10710">
        <v>3610</v>
      </c>
      <c r="G10710">
        <v>1564340000</v>
      </c>
    </row>
    <row r="10711" spans="1:7" x14ac:dyDescent="0.3">
      <c r="A10711" s="1">
        <v>41473</v>
      </c>
      <c r="B10711">
        <v>3610.030029</v>
      </c>
      <c r="C10711">
        <v>3624.540039</v>
      </c>
      <c r="D10711">
        <v>3607.0900879999999</v>
      </c>
      <c r="E10711">
        <v>3611.280029</v>
      </c>
      <c r="F10711">
        <v>3611.280029</v>
      </c>
      <c r="G10711">
        <v>1719390000</v>
      </c>
    </row>
    <row r="10712" spans="1:7" x14ac:dyDescent="0.3">
      <c r="A10712" s="1">
        <v>41474</v>
      </c>
      <c r="B10712">
        <v>3581.8999020000001</v>
      </c>
      <c r="C10712">
        <v>3589.0500489999999</v>
      </c>
      <c r="D10712">
        <v>3578.570068</v>
      </c>
      <c r="E10712">
        <v>3587.610107</v>
      </c>
      <c r="F10712">
        <v>3587.610107</v>
      </c>
      <c r="G10712">
        <v>1785460000</v>
      </c>
    </row>
    <row r="10713" spans="1:7" x14ac:dyDescent="0.3">
      <c r="A10713" s="1">
        <v>41477</v>
      </c>
      <c r="B10713">
        <v>3599.8701169999999</v>
      </c>
      <c r="C10713">
        <v>3601.919922</v>
      </c>
      <c r="D10713">
        <v>3587.459961</v>
      </c>
      <c r="E10713">
        <v>3600.389893</v>
      </c>
      <c r="F10713">
        <v>3600.389893</v>
      </c>
      <c r="G10713">
        <v>1507010000</v>
      </c>
    </row>
    <row r="10714" spans="1:7" x14ac:dyDescent="0.3">
      <c r="A10714" s="1">
        <v>41478</v>
      </c>
      <c r="B10714">
        <v>3606.6999510000001</v>
      </c>
      <c r="C10714">
        <v>3606.6999510000001</v>
      </c>
      <c r="D10714">
        <v>3576.959961</v>
      </c>
      <c r="E10714">
        <v>3579.2700199999999</v>
      </c>
      <c r="F10714">
        <v>3579.2700199999999</v>
      </c>
      <c r="G10714">
        <v>1620350000</v>
      </c>
    </row>
    <row r="10715" spans="1:7" x14ac:dyDescent="0.3">
      <c r="A10715" s="1">
        <v>41479</v>
      </c>
      <c r="B10715">
        <v>3605.26001</v>
      </c>
      <c r="C10715">
        <v>3606.280029</v>
      </c>
      <c r="D10715">
        <v>3573.530029</v>
      </c>
      <c r="E10715">
        <v>3579.6000979999999</v>
      </c>
      <c r="F10715">
        <v>3579.6000979999999</v>
      </c>
      <c r="G10715">
        <v>1856660000</v>
      </c>
    </row>
    <row r="10716" spans="1:7" x14ac:dyDescent="0.3">
      <c r="A10716" s="1">
        <v>41480</v>
      </c>
      <c r="B10716">
        <v>3589.459961</v>
      </c>
      <c r="C10716">
        <v>3606.1899410000001</v>
      </c>
      <c r="D10716">
        <v>3579.1999510000001</v>
      </c>
      <c r="E10716">
        <v>3605.1899410000001</v>
      </c>
      <c r="F10716">
        <v>3605.1899410000001</v>
      </c>
      <c r="G10716">
        <v>2203970000</v>
      </c>
    </row>
    <row r="10717" spans="1:7" x14ac:dyDescent="0.3">
      <c r="A10717" s="1">
        <v>41481</v>
      </c>
      <c r="B10717">
        <v>3584.8500979999999</v>
      </c>
      <c r="C10717">
        <v>3613.330078</v>
      </c>
      <c r="D10717">
        <v>3581.26001</v>
      </c>
      <c r="E10717">
        <v>3613.1599120000001</v>
      </c>
      <c r="F10717">
        <v>3613.1599120000001</v>
      </c>
      <c r="G10717">
        <v>1796060000</v>
      </c>
    </row>
    <row r="10718" spans="1:7" x14ac:dyDescent="0.3">
      <c r="A10718" s="1">
        <v>41484</v>
      </c>
      <c r="B10718">
        <v>3604.290039</v>
      </c>
      <c r="C10718">
        <v>3618.860107</v>
      </c>
      <c r="D10718">
        <v>3592.8000489999999</v>
      </c>
      <c r="E10718">
        <v>3599.139893</v>
      </c>
      <c r="F10718">
        <v>3599.139893</v>
      </c>
      <c r="G10718">
        <v>1545720000</v>
      </c>
    </row>
    <row r="10719" spans="1:7" x14ac:dyDescent="0.3">
      <c r="A10719" s="1">
        <v>41485</v>
      </c>
      <c r="B10719">
        <v>3612.360107</v>
      </c>
      <c r="C10719">
        <v>3629.1201169999999</v>
      </c>
      <c r="D10719">
        <v>3606.330078</v>
      </c>
      <c r="E10719">
        <v>3616.469971</v>
      </c>
      <c r="F10719">
        <v>3616.469971</v>
      </c>
      <c r="G10719">
        <v>1763580000</v>
      </c>
    </row>
    <row r="10720" spans="1:7" x14ac:dyDescent="0.3">
      <c r="A10720" s="1">
        <v>41486</v>
      </c>
      <c r="B10720">
        <v>3627.6599120000001</v>
      </c>
      <c r="C10720">
        <v>3649.3500979999999</v>
      </c>
      <c r="D10720">
        <v>3624.7700199999999</v>
      </c>
      <c r="E10720">
        <v>3626.3701169999999</v>
      </c>
      <c r="F10720">
        <v>3626.3701169999999</v>
      </c>
      <c r="G10720">
        <v>1942380000</v>
      </c>
    </row>
    <row r="10721" spans="1:7" x14ac:dyDescent="0.3">
      <c r="A10721" s="1">
        <v>41487</v>
      </c>
      <c r="B10721">
        <v>3654.179932</v>
      </c>
      <c r="C10721">
        <v>3678.5</v>
      </c>
      <c r="D10721">
        <v>3653.73999</v>
      </c>
      <c r="E10721">
        <v>3675.73999</v>
      </c>
      <c r="F10721">
        <v>3675.73999</v>
      </c>
      <c r="G10721">
        <v>1863290000</v>
      </c>
    </row>
    <row r="10722" spans="1:7" x14ac:dyDescent="0.3">
      <c r="A10722" s="1">
        <v>41488</v>
      </c>
      <c r="B10722">
        <v>3671.110107</v>
      </c>
      <c r="C10722">
        <v>3689.5900879999999</v>
      </c>
      <c r="D10722">
        <v>3663.8798830000001</v>
      </c>
      <c r="E10722">
        <v>3689.5900879999999</v>
      </c>
      <c r="F10722">
        <v>3689.5900879999999</v>
      </c>
      <c r="G10722">
        <v>1683270000</v>
      </c>
    </row>
    <row r="10723" spans="1:7" x14ac:dyDescent="0.3">
      <c r="A10723" s="1">
        <v>41491</v>
      </c>
      <c r="B10723">
        <v>3682.669922</v>
      </c>
      <c r="C10723">
        <v>3694.1899410000001</v>
      </c>
      <c r="D10723">
        <v>3681.3400879999999</v>
      </c>
      <c r="E10723">
        <v>3692.9499510000001</v>
      </c>
      <c r="F10723">
        <v>3692.9499510000001</v>
      </c>
      <c r="G10723">
        <v>1471860000</v>
      </c>
    </row>
    <row r="10724" spans="1:7" x14ac:dyDescent="0.3">
      <c r="A10724" s="1">
        <v>41492</v>
      </c>
      <c r="B10724">
        <v>3685.389893</v>
      </c>
      <c r="C10724">
        <v>3690.320068</v>
      </c>
      <c r="D10724">
        <v>3654.669922</v>
      </c>
      <c r="E10724">
        <v>3665.7700199999999</v>
      </c>
      <c r="F10724">
        <v>3665.7700199999999</v>
      </c>
      <c r="G10724">
        <v>1444200000</v>
      </c>
    </row>
    <row r="10725" spans="1:7" x14ac:dyDescent="0.3">
      <c r="A10725" s="1">
        <v>41493</v>
      </c>
      <c r="B10725">
        <v>3658.530029</v>
      </c>
      <c r="C10725">
        <v>3663.1999510000001</v>
      </c>
      <c r="D10725">
        <v>3633.5900879999999</v>
      </c>
      <c r="E10725">
        <v>3654.01001</v>
      </c>
      <c r="F10725">
        <v>3654.01001</v>
      </c>
      <c r="G10725">
        <v>1659780000</v>
      </c>
    </row>
    <row r="10726" spans="1:7" x14ac:dyDescent="0.3">
      <c r="A10726" s="1">
        <v>41494</v>
      </c>
      <c r="B10726">
        <v>3672.209961</v>
      </c>
      <c r="C10726">
        <v>3675.709961</v>
      </c>
      <c r="D10726">
        <v>3649.639893</v>
      </c>
      <c r="E10726">
        <v>3669.1201169999999</v>
      </c>
      <c r="F10726">
        <v>3669.1201169999999</v>
      </c>
      <c r="G10726">
        <v>1702950000</v>
      </c>
    </row>
    <row r="10727" spans="1:7" x14ac:dyDescent="0.3">
      <c r="A10727" s="1">
        <v>41495</v>
      </c>
      <c r="B10727">
        <v>3664.2700199999999</v>
      </c>
      <c r="C10727">
        <v>3677.830078</v>
      </c>
      <c r="D10727">
        <v>3649.6899410000001</v>
      </c>
      <c r="E10727">
        <v>3660.110107</v>
      </c>
      <c r="F10727">
        <v>3660.110107</v>
      </c>
      <c r="G10727">
        <v>1546570000</v>
      </c>
    </row>
    <row r="10728" spans="1:7" x14ac:dyDescent="0.3">
      <c r="A10728" s="1">
        <v>41498</v>
      </c>
      <c r="B10728">
        <v>3645.780029</v>
      </c>
      <c r="C10728">
        <v>3673.51001</v>
      </c>
      <c r="D10728">
        <v>3645.389893</v>
      </c>
      <c r="E10728">
        <v>3669.9499510000001</v>
      </c>
      <c r="F10728">
        <v>3669.9499510000001</v>
      </c>
      <c r="G10728">
        <v>1422420000</v>
      </c>
    </row>
    <row r="10729" spans="1:7" x14ac:dyDescent="0.3">
      <c r="A10729" s="1">
        <v>41499</v>
      </c>
      <c r="B10729">
        <v>3675.3701169999999</v>
      </c>
      <c r="C10729">
        <v>3691.0600589999999</v>
      </c>
      <c r="D10729">
        <v>3648.820068</v>
      </c>
      <c r="E10729">
        <v>3684.4399410000001</v>
      </c>
      <c r="F10729">
        <v>3684.4399410000001</v>
      </c>
      <c r="G10729">
        <v>1644730000</v>
      </c>
    </row>
    <row r="10730" spans="1:7" x14ac:dyDescent="0.3">
      <c r="A10730" s="1">
        <v>41500</v>
      </c>
      <c r="B10730">
        <v>3683.969971</v>
      </c>
      <c r="C10730">
        <v>3686.5500489999999</v>
      </c>
      <c r="D10730">
        <v>3668.73999</v>
      </c>
      <c r="E10730">
        <v>3669.2700199999999</v>
      </c>
      <c r="F10730">
        <v>3669.2700199999999</v>
      </c>
      <c r="G10730">
        <v>1589370000</v>
      </c>
    </row>
    <row r="10731" spans="1:7" x14ac:dyDescent="0.3">
      <c r="A10731" s="1">
        <v>41501</v>
      </c>
      <c r="B10731">
        <v>3625.360107</v>
      </c>
      <c r="C10731">
        <v>3626.7700199999999</v>
      </c>
      <c r="D10731">
        <v>3600.959961</v>
      </c>
      <c r="E10731">
        <v>3606.1201169999999</v>
      </c>
      <c r="F10731">
        <v>3606.1201169999999</v>
      </c>
      <c r="G10731">
        <v>1742510000</v>
      </c>
    </row>
    <row r="10732" spans="1:7" x14ac:dyDescent="0.3">
      <c r="A10732" s="1">
        <v>41502</v>
      </c>
      <c r="B10732">
        <v>3603.780029</v>
      </c>
      <c r="C10732">
        <v>3621.459961</v>
      </c>
      <c r="D10732">
        <v>3598.6499020000001</v>
      </c>
      <c r="E10732">
        <v>3602.780029</v>
      </c>
      <c r="F10732">
        <v>3602.780029</v>
      </c>
      <c r="G10732">
        <v>1520430000</v>
      </c>
    </row>
    <row r="10733" spans="1:7" x14ac:dyDescent="0.3">
      <c r="A10733" s="1">
        <v>41505</v>
      </c>
      <c r="B10733">
        <v>3601.8798830000001</v>
      </c>
      <c r="C10733">
        <v>3623.4799800000001</v>
      </c>
      <c r="D10733">
        <v>3589.030029</v>
      </c>
      <c r="E10733">
        <v>3589.0900879999999</v>
      </c>
      <c r="F10733">
        <v>3589.0900879999999</v>
      </c>
      <c r="G10733">
        <v>1381050000</v>
      </c>
    </row>
    <row r="10734" spans="1:7" x14ac:dyDescent="0.3">
      <c r="A10734" s="1">
        <v>41506</v>
      </c>
      <c r="B10734">
        <v>3596.7700199999999</v>
      </c>
      <c r="C10734">
        <v>3625.26001</v>
      </c>
      <c r="D10734">
        <v>3593.139893</v>
      </c>
      <c r="E10734">
        <v>3613.5900879999999</v>
      </c>
      <c r="F10734">
        <v>3613.5900879999999</v>
      </c>
      <c r="G10734">
        <v>1308280000</v>
      </c>
    </row>
    <row r="10735" spans="1:7" x14ac:dyDescent="0.3">
      <c r="A10735" s="1">
        <v>41507</v>
      </c>
      <c r="B10735">
        <v>3603.679932</v>
      </c>
      <c r="C10735">
        <v>3630.2299800000001</v>
      </c>
      <c r="D10735">
        <v>3589.0200199999999</v>
      </c>
      <c r="E10735">
        <v>3599.790039</v>
      </c>
      <c r="F10735">
        <v>3599.790039</v>
      </c>
      <c r="G10735">
        <v>1438510000</v>
      </c>
    </row>
    <row r="10736" spans="1:7" x14ac:dyDescent="0.3">
      <c r="A10736" s="1">
        <v>41508</v>
      </c>
      <c r="B10736">
        <v>3614.139893</v>
      </c>
      <c r="C10736">
        <v>3639.209961</v>
      </c>
      <c r="D10736">
        <v>3613.929932</v>
      </c>
      <c r="E10736">
        <v>3638.709961</v>
      </c>
      <c r="F10736">
        <v>3638.709961</v>
      </c>
      <c r="G10736">
        <v>927400000</v>
      </c>
    </row>
    <row r="10737" spans="1:7" x14ac:dyDescent="0.3">
      <c r="A10737" s="1">
        <v>41509</v>
      </c>
      <c r="B10737">
        <v>3659.209961</v>
      </c>
      <c r="C10737">
        <v>3660.6599120000001</v>
      </c>
      <c r="D10737">
        <v>3643.860107</v>
      </c>
      <c r="E10737">
        <v>3657.790039</v>
      </c>
      <c r="F10737">
        <v>3657.790039</v>
      </c>
      <c r="G10737">
        <v>1499890000</v>
      </c>
    </row>
    <row r="10738" spans="1:7" x14ac:dyDescent="0.3">
      <c r="A10738" s="1">
        <v>41512</v>
      </c>
      <c r="B10738">
        <v>3661.8100589999999</v>
      </c>
      <c r="C10738">
        <v>3684.219971</v>
      </c>
      <c r="D10738">
        <v>3652.26001</v>
      </c>
      <c r="E10738">
        <v>3657.570068</v>
      </c>
      <c r="F10738">
        <v>3657.570068</v>
      </c>
      <c r="G10738">
        <v>1404230000</v>
      </c>
    </row>
    <row r="10739" spans="1:7" x14ac:dyDescent="0.3">
      <c r="A10739" s="1">
        <v>41513</v>
      </c>
      <c r="B10739">
        <v>3616.0600589999999</v>
      </c>
      <c r="C10739">
        <v>3629.9499510000001</v>
      </c>
      <c r="D10739">
        <v>3573.570068</v>
      </c>
      <c r="E10739">
        <v>3578.5200199999999</v>
      </c>
      <c r="F10739">
        <v>3578.5200199999999</v>
      </c>
      <c r="G10739">
        <v>1640040000</v>
      </c>
    </row>
    <row r="10740" spans="1:7" x14ac:dyDescent="0.3">
      <c r="A10740" s="1">
        <v>41514</v>
      </c>
      <c r="B10740">
        <v>3579.110107</v>
      </c>
      <c r="C10740">
        <v>3607.360107</v>
      </c>
      <c r="D10740">
        <v>3578.8000489999999</v>
      </c>
      <c r="E10740">
        <v>3593.3500979999999</v>
      </c>
      <c r="F10740">
        <v>3593.3500979999999</v>
      </c>
      <c r="G10740">
        <v>1370650000</v>
      </c>
    </row>
    <row r="10741" spans="1:7" x14ac:dyDescent="0.3">
      <c r="A10741" s="1">
        <v>41515</v>
      </c>
      <c r="B10741">
        <v>3587.070068</v>
      </c>
      <c r="C10741">
        <v>3635.8400879999999</v>
      </c>
      <c r="D10741">
        <v>3587.070068</v>
      </c>
      <c r="E10741">
        <v>3620.3000489999999</v>
      </c>
      <c r="F10741">
        <v>3620.3000489999999</v>
      </c>
      <c r="G10741">
        <v>1344900000</v>
      </c>
    </row>
    <row r="10742" spans="1:7" x14ac:dyDescent="0.3">
      <c r="A10742" s="1">
        <v>41516</v>
      </c>
      <c r="B10742">
        <v>3621.5900879999999</v>
      </c>
      <c r="C10742">
        <v>3621.780029</v>
      </c>
      <c r="D10742">
        <v>3581.0500489999999</v>
      </c>
      <c r="E10742">
        <v>3589.8701169999999</v>
      </c>
      <c r="F10742">
        <v>3589.8701169999999</v>
      </c>
      <c r="G10742">
        <v>1328320000</v>
      </c>
    </row>
    <row r="10743" spans="1:7" x14ac:dyDescent="0.3">
      <c r="A10743" s="1">
        <v>41520</v>
      </c>
      <c r="B10743">
        <v>3622.639893</v>
      </c>
      <c r="C10743">
        <v>3637.0600589999999</v>
      </c>
      <c r="D10743">
        <v>3593.6201169999999</v>
      </c>
      <c r="E10743">
        <v>3612.610107</v>
      </c>
      <c r="F10743">
        <v>3612.610107</v>
      </c>
      <c r="G10743">
        <v>1628810000</v>
      </c>
    </row>
    <row r="10744" spans="1:7" x14ac:dyDescent="0.3">
      <c r="A10744" s="1">
        <v>41521</v>
      </c>
      <c r="B10744">
        <v>3619.0500489999999</v>
      </c>
      <c r="C10744">
        <v>3651.780029</v>
      </c>
      <c r="D10744">
        <v>3612.219971</v>
      </c>
      <c r="E10744">
        <v>3649.040039</v>
      </c>
      <c r="F10744">
        <v>3649.040039</v>
      </c>
      <c r="G10744">
        <v>1855980000</v>
      </c>
    </row>
    <row r="10745" spans="1:7" x14ac:dyDescent="0.3">
      <c r="A10745" s="1">
        <v>41522</v>
      </c>
      <c r="B10745">
        <v>3652.4399410000001</v>
      </c>
      <c r="C10745">
        <v>3665.01001</v>
      </c>
      <c r="D10745">
        <v>3651.169922</v>
      </c>
      <c r="E10745">
        <v>3658.780029</v>
      </c>
      <c r="F10745">
        <v>3658.780029</v>
      </c>
      <c r="G10745">
        <v>1550180000</v>
      </c>
    </row>
    <row r="10746" spans="1:7" x14ac:dyDescent="0.3">
      <c r="A10746" s="1">
        <v>41523</v>
      </c>
      <c r="B10746">
        <v>3672.820068</v>
      </c>
      <c r="C10746">
        <v>3677.070068</v>
      </c>
      <c r="D10746">
        <v>3618.7700199999999</v>
      </c>
      <c r="E10746">
        <v>3660.01001</v>
      </c>
      <c r="F10746">
        <v>3660.01001</v>
      </c>
      <c r="G10746">
        <v>1647310000</v>
      </c>
    </row>
    <row r="10747" spans="1:7" x14ac:dyDescent="0.3">
      <c r="A10747" s="1">
        <v>41526</v>
      </c>
      <c r="B10747">
        <v>3675.1201169999999</v>
      </c>
      <c r="C10747">
        <v>3708.419922</v>
      </c>
      <c r="D10747">
        <v>3675.1201169999999</v>
      </c>
      <c r="E10747">
        <v>3706.179932</v>
      </c>
      <c r="F10747">
        <v>3706.179932</v>
      </c>
      <c r="G10747">
        <v>1664290000</v>
      </c>
    </row>
    <row r="10748" spans="1:7" x14ac:dyDescent="0.3">
      <c r="A10748" s="1">
        <v>41527</v>
      </c>
      <c r="B10748">
        <v>3724.669922</v>
      </c>
      <c r="C10748">
        <v>3729.3798830000001</v>
      </c>
      <c r="D10748">
        <v>3716.4399410000001</v>
      </c>
      <c r="E10748">
        <v>3729.0200199999999</v>
      </c>
      <c r="F10748">
        <v>3729.0200199999999</v>
      </c>
      <c r="G10748">
        <v>1842570000</v>
      </c>
    </row>
    <row r="10749" spans="1:7" x14ac:dyDescent="0.3">
      <c r="A10749" s="1">
        <v>41528</v>
      </c>
      <c r="B10749">
        <v>3710.790039</v>
      </c>
      <c r="C10749">
        <v>3726.5900879999999</v>
      </c>
      <c r="D10749">
        <v>3704.219971</v>
      </c>
      <c r="E10749">
        <v>3725.01001</v>
      </c>
      <c r="F10749">
        <v>3725.01001</v>
      </c>
      <c r="G10749">
        <v>1722380000</v>
      </c>
    </row>
    <row r="10750" spans="1:7" x14ac:dyDescent="0.3">
      <c r="A10750" s="1">
        <v>41529</v>
      </c>
      <c r="B10750">
        <v>3724.530029</v>
      </c>
      <c r="C10750">
        <v>3731.8400879999999</v>
      </c>
      <c r="D10750">
        <v>3713.080078</v>
      </c>
      <c r="E10750">
        <v>3715.969971</v>
      </c>
      <c r="F10750">
        <v>3715.969971</v>
      </c>
      <c r="G10750">
        <v>1653860000</v>
      </c>
    </row>
    <row r="10751" spans="1:7" x14ac:dyDescent="0.3">
      <c r="A10751" s="1">
        <v>41530</v>
      </c>
      <c r="B10751">
        <v>3723.2700199999999</v>
      </c>
      <c r="C10751">
        <v>3724.7299800000001</v>
      </c>
      <c r="D10751">
        <v>3701.8798830000001</v>
      </c>
      <c r="E10751">
        <v>3722.179932</v>
      </c>
      <c r="F10751">
        <v>3722.179932</v>
      </c>
      <c r="G10751">
        <v>1460190000</v>
      </c>
    </row>
    <row r="10752" spans="1:7" x14ac:dyDescent="0.3">
      <c r="A10752" s="1">
        <v>41533</v>
      </c>
      <c r="B10752">
        <v>3755</v>
      </c>
      <c r="C10752">
        <v>3756.23999</v>
      </c>
      <c r="D10752">
        <v>3712.469971</v>
      </c>
      <c r="E10752">
        <v>3717.8500979999999</v>
      </c>
      <c r="F10752">
        <v>3717.8500979999999</v>
      </c>
      <c r="G10752">
        <v>1542500000</v>
      </c>
    </row>
    <row r="10753" spans="1:7" x14ac:dyDescent="0.3">
      <c r="A10753" s="1">
        <v>41534</v>
      </c>
      <c r="B10753">
        <v>3725.3100589999999</v>
      </c>
      <c r="C10753">
        <v>3747.080078</v>
      </c>
      <c r="D10753">
        <v>3724.26001</v>
      </c>
      <c r="E10753">
        <v>3745.6999510000001</v>
      </c>
      <c r="F10753">
        <v>3745.6999510000001</v>
      </c>
      <c r="G10753">
        <v>1338800000</v>
      </c>
    </row>
    <row r="10754" spans="1:7" x14ac:dyDescent="0.3">
      <c r="A10754" s="1">
        <v>41535</v>
      </c>
      <c r="B10754">
        <v>3751.290039</v>
      </c>
      <c r="C10754">
        <v>3790.6999510000001</v>
      </c>
      <c r="D10754">
        <v>3737.6899410000001</v>
      </c>
      <c r="E10754">
        <v>3783.639893</v>
      </c>
      <c r="F10754">
        <v>3783.639893</v>
      </c>
      <c r="G10754">
        <v>1828820000</v>
      </c>
    </row>
    <row r="10755" spans="1:7" x14ac:dyDescent="0.3">
      <c r="A10755" s="1">
        <v>41536</v>
      </c>
      <c r="B10755">
        <v>3794.6999510000001</v>
      </c>
      <c r="C10755">
        <v>3798.1599120000001</v>
      </c>
      <c r="D10755">
        <v>3781.5900879999999</v>
      </c>
      <c r="E10755">
        <v>3789.3798830000001</v>
      </c>
      <c r="F10755">
        <v>3789.3798830000001</v>
      </c>
      <c r="G10755">
        <v>1775980000</v>
      </c>
    </row>
    <row r="10756" spans="1:7" x14ac:dyDescent="0.3">
      <c r="A10756" s="1">
        <v>41537</v>
      </c>
      <c r="B10756">
        <v>3796.280029</v>
      </c>
      <c r="C10756">
        <v>3798.76001</v>
      </c>
      <c r="D10756">
        <v>3774.110107</v>
      </c>
      <c r="E10756">
        <v>3774.7299800000001</v>
      </c>
      <c r="F10756">
        <v>3774.7299800000001</v>
      </c>
      <c r="G10756">
        <v>2711270000</v>
      </c>
    </row>
    <row r="10757" spans="1:7" x14ac:dyDescent="0.3">
      <c r="A10757" s="1">
        <v>41540</v>
      </c>
      <c r="B10757">
        <v>3786.8400879999999</v>
      </c>
      <c r="C10757">
        <v>3787.139893</v>
      </c>
      <c r="D10757">
        <v>3745.540039</v>
      </c>
      <c r="E10757">
        <v>3765.290039</v>
      </c>
      <c r="F10757">
        <v>3765.290039</v>
      </c>
      <c r="G10757">
        <v>1728620000</v>
      </c>
    </row>
    <row r="10758" spans="1:7" x14ac:dyDescent="0.3">
      <c r="A10758" s="1">
        <v>41541</v>
      </c>
      <c r="B10758">
        <v>3771.6000979999999</v>
      </c>
      <c r="C10758">
        <v>3789.8500979999999</v>
      </c>
      <c r="D10758">
        <v>3753.040039</v>
      </c>
      <c r="E10758">
        <v>3768.25</v>
      </c>
      <c r="F10758">
        <v>3768.25</v>
      </c>
      <c r="G10758">
        <v>1810950000</v>
      </c>
    </row>
    <row r="10759" spans="1:7" x14ac:dyDescent="0.3">
      <c r="A10759" s="1">
        <v>41542</v>
      </c>
      <c r="B10759">
        <v>3772.5900879999999</v>
      </c>
      <c r="C10759">
        <v>3782.919922</v>
      </c>
      <c r="D10759">
        <v>3754.9399410000001</v>
      </c>
      <c r="E10759">
        <v>3761.1000979999999</v>
      </c>
      <c r="F10759">
        <v>3761.1000979999999</v>
      </c>
      <c r="G10759">
        <v>1821790000</v>
      </c>
    </row>
    <row r="10760" spans="1:7" x14ac:dyDescent="0.3">
      <c r="A10760" s="1">
        <v>41543</v>
      </c>
      <c r="B10760">
        <v>3774.9499510000001</v>
      </c>
      <c r="C10760">
        <v>3795.719971</v>
      </c>
      <c r="D10760">
        <v>3772.8000489999999</v>
      </c>
      <c r="E10760">
        <v>3787.429932</v>
      </c>
      <c r="F10760">
        <v>3787.429932</v>
      </c>
      <c r="G10760">
        <v>1817960000</v>
      </c>
    </row>
    <row r="10761" spans="1:7" x14ac:dyDescent="0.3">
      <c r="A10761" s="1">
        <v>41544</v>
      </c>
      <c r="B10761">
        <v>3767.889893</v>
      </c>
      <c r="C10761">
        <v>3788.3500979999999</v>
      </c>
      <c r="D10761">
        <v>3762.669922</v>
      </c>
      <c r="E10761">
        <v>3781.5900879999999</v>
      </c>
      <c r="F10761">
        <v>3781.5900879999999</v>
      </c>
      <c r="G10761">
        <v>1699720000</v>
      </c>
    </row>
    <row r="10762" spans="1:7" x14ac:dyDescent="0.3">
      <c r="A10762" s="1">
        <v>41547</v>
      </c>
      <c r="B10762">
        <v>3737.6000979999999</v>
      </c>
      <c r="C10762">
        <v>3780.969971</v>
      </c>
      <c r="D10762">
        <v>3734.73999</v>
      </c>
      <c r="E10762">
        <v>3771.4799800000001</v>
      </c>
      <c r="F10762">
        <v>3771.4799800000001</v>
      </c>
      <c r="G10762">
        <v>1895760000</v>
      </c>
    </row>
    <row r="10763" spans="1:7" x14ac:dyDescent="0.3">
      <c r="A10763" s="1">
        <v>41548</v>
      </c>
      <c r="B10763">
        <v>3774.179932</v>
      </c>
      <c r="C10763">
        <v>3817.9799800000001</v>
      </c>
      <c r="D10763">
        <v>3774.179932</v>
      </c>
      <c r="E10763">
        <v>3817.9799800000001</v>
      </c>
      <c r="F10763">
        <v>3817.9799800000001</v>
      </c>
      <c r="G10763">
        <v>1843320000</v>
      </c>
    </row>
    <row r="10764" spans="1:7" x14ac:dyDescent="0.3">
      <c r="A10764" s="1">
        <v>41549</v>
      </c>
      <c r="B10764">
        <v>3793.110107</v>
      </c>
      <c r="C10764">
        <v>3819.280029</v>
      </c>
      <c r="D10764">
        <v>3788.4499510000001</v>
      </c>
      <c r="E10764">
        <v>3815.0200199999999</v>
      </c>
      <c r="F10764">
        <v>3815.0200199999999</v>
      </c>
      <c r="G10764">
        <v>1792980000</v>
      </c>
    </row>
    <row r="10765" spans="1:7" x14ac:dyDescent="0.3">
      <c r="A10765" s="1">
        <v>41550</v>
      </c>
      <c r="B10765">
        <v>3809.8999020000001</v>
      </c>
      <c r="C10765">
        <v>3816.959961</v>
      </c>
      <c r="D10765">
        <v>3753.169922</v>
      </c>
      <c r="E10765">
        <v>3774.3400879999999</v>
      </c>
      <c r="F10765">
        <v>3774.3400879999999</v>
      </c>
      <c r="G10765">
        <v>1884340000</v>
      </c>
    </row>
    <row r="10766" spans="1:7" x14ac:dyDescent="0.3">
      <c r="A10766" s="1">
        <v>41551</v>
      </c>
      <c r="B10766">
        <v>3774.719971</v>
      </c>
      <c r="C10766">
        <v>3812.860107</v>
      </c>
      <c r="D10766">
        <v>3773.3999020000001</v>
      </c>
      <c r="E10766">
        <v>3807.75</v>
      </c>
      <c r="F10766">
        <v>3807.75</v>
      </c>
      <c r="G10766">
        <v>1549600000</v>
      </c>
    </row>
    <row r="10767" spans="1:7" x14ac:dyDescent="0.3">
      <c r="A10767" s="1">
        <v>41554</v>
      </c>
      <c r="B10767">
        <v>3776.639893</v>
      </c>
      <c r="C10767">
        <v>3800.080078</v>
      </c>
      <c r="D10767">
        <v>3769.75</v>
      </c>
      <c r="E10767">
        <v>3770.3798830000001</v>
      </c>
      <c r="F10767">
        <v>3770.3798830000001</v>
      </c>
      <c r="G10767">
        <v>1475990000</v>
      </c>
    </row>
    <row r="10768" spans="1:7" x14ac:dyDescent="0.3">
      <c r="A10768" s="1">
        <v>41555</v>
      </c>
      <c r="B10768">
        <v>3772.219971</v>
      </c>
      <c r="C10768">
        <v>3772.48999</v>
      </c>
      <c r="D10768">
        <v>3694.1499020000001</v>
      </c>
      <c r="E10768">
        <v>3694.830078</v>
      </c>
      <c r="F10768">
        <v>3694.830078</v>
      </c>
      <c r="G10768">
        <v>2087580000</v>
      </c>
    </row>
    <row r="10769" spans="1:7" x14ac:dyDescent="0.3">
      <c r="A10769" s="1">
        <v>41556</v>
      </c>
      <c r="B10769">
        <v>3701.6201169999999</v>
      </c>
      <c r="C10769">
        <v>3702.1499020000001</v>
      </c>
      <c r="D10769">
        <v>3650.030029</v>
      </c>
      <c r="E10769">
        <v>3677.780029</v>
      </c>
      <c r="F10769">
        <v>3677.780029</v>
      </c>
      <c r="G10769">
        <v>2242700000</v>
      </c>
    </row>
    <row r="10770" spans="1:7" x14ac:dyDescent="0.3">
      <c r="A10770" s="1">
        <v>41557</v>
      </c>
      <c r="B10770">
        <v>3721.580078</v>
      </c>
      <c r="C10770">
        <v>3764.719971</v>
      </c>
      <c r="D10770">
        <v>3721.110107</v>
      </c>
      <c r="E10770">
        <v>3760.75</v>
      </c>
      <c r="F10770">
        <v>3760.75</v>
      </c>
      <c r="G10770">
        <v>1902410000</v>
      </c>
    </row>
    <row r="10771" spans="1:7" x14ac:dyDescent="0.3">
      <c r="A10771" s="1">
        <v>41558</v>
      </c>
      <c r="B10771">
        <v>3753.219971</v>
      </c>
      <c r="C10771">
        <v>3794.3701169999999</v>
      </c>
      <c r="D10771">
        <v>3751.3798830000001</v>
      </c>
      <c r="E10771">
        <v>3791.8701169999999</v>
      </c>
      <c r="F10771">
        <v>3791.8701169999999</v>
      </c>
      <c r="G10771">
        <v>1750350000</v>
      </c>
    </row>
    <row r="10772" spans="1:7" x14ac:dyDescent="0.3">
      <c r="A10772" s="1">
        <v>41561</v>
      </c>
      <c r="B10772">
        <v>3767.48999</v>
      </c>
      <c r="C10772">
        <v>3816.4099120000001</v>
      </c>
      <c r="D10772">
        <v>3766.280029</v>
      </c>
      <c r="E10772">
        <v>3815.280029</v>
      </c>
      <c r="F10772">
        <v>3815.280029</v>
      </c>
      <c r="G10772">
        <v>1455160000</v>
      </c>
    </row>
    <row r="10773" spans="1:7" x14ac:dyDescent="0.3">
      <c r="A10773" s="1">
        <v>41562</v>
      </c>
      <c r="B10773">
        <v>3810.719971</v>
      </c>
      <c r="C10773">
        <v>3824.4399410000001</v>
      </c>
      <c r="D10773">
        <v>3789.679932</v>
      </c>
      <c r="E10773">
        <v>3794.01001</v>
      </c>
      <c r="F10773">
        <v>3794.01001</v>
      </c>
      <c r="G10773">
        <v>1745560000</v>
      </c>
    </row>
    <row r="10774" spans="1:7" x14ac:dyDescent="0.3">
      <c r="A10774" s="1">
        <v>41563</v>
      </c>
      <c r="B10774">
        <v>3815</v>
      </c>
      <c r="C10774">
        <v>3840.4799800000001</v>
      </c>
      <c r="D10774">
        <v>3814.1499020000001</v>
      </c>
      <c r="E10774">
        <v>3839.429932</v>
      </c>
      <c r="F10774">
        <v>3839.429932</v>
      </c>
      <c r="G10774">
        <v>1744000000</v>
      </c>
    </row>
    <row r="10775" spans="1:7" x14ac:dyDescent="0.3">
      <c r="A10775" s="1">
        <v>41564</v>
      </c>
      <c r="B10775">
        <v>3822.8500979999999</v>
      </c>
      <c r="C10775">
        <v>3863.48999</v>
      </c>
      <c r="D10775">
        <v>3821.429932</v>
      </c>
      <c r="E10775">
        <v>3863.1499020000001</v>
      </c>
      <c r="F10775">
        <v>3863.1499020000001</v>
      </c>
      <c r="G10775">
        <v>1975140000</v>
      </c>
    </row>
    <row r="10776" spans="1:7" x14ac:dyDescent="0.3">
      <c r="A10776" s="1">
        <v>41565</v>
      </c>
      <c r="B10776">
        <v>3893.360107</v>
      </c>
      <c r="C10776">
        <v>3914.929932</v>
      </c>
      <c r="D10776">
        <v>3882.0600589999999</v>
      </c>
      <c r="E10776">
        <v>3914.280029</v>
      </c>
      <c r="F10776">
        <v>3914.280029</v>
      </c>
      <c r="G10776">
        <v>1943090000</v>
      </c>
    </row>
    <row r="10777" spans="1:7" x14ac:dyDescent="0.3">
      <c r="A10777" s="1">
        <v>41568</v>
      </c>
      <c r="B10777">
        <v>3922.6499020000001</v>
      </c>
      <c r="C10777">
        <v>3931.4499510000001</v>
      </c>
      <c r="D10777">
        <v>3909.9099120000001</v>
      </c>
      <c r="E10777">
        <v>3920.0500489999999</v>
      </c>
      <c r="F10777">
        <v>3920.0500489999999</v>
      </c>
      <c r="G10777">
        <v>1674470000</v>
      </c>
    </row>
    <row r="10778" spans="1:7" x14ac:dyDescent="0.3">
      <c r="A10778" s="1">
        <v>41569</v>
      </c>
      <c r="B10778">
        <v>3935.540039</v>
      </c>
      <c r="C10778">
        <v>3947.669922</v>
      </c>
      <c r="D10778">
        <v>3904.0600589999999</v>
      </c>
      <c r="E10778">
        <v>3929.570068</v>
      </c>
      <c r="F10778">
        <v>3929.570068</v>
      </c>
      <c r="G10778">
        <v>1890500000</v>
      </c>
    </row>
    <row r="10779" spans="1:7" x14ac:dyDescent="0.3">
      <c r="A10779" s="1">
        <v>41570</v>
      </c>
      <c r="B10779">
        <v>3907.3000489999999</v>
      </c>
      <c r="C10779">
        <v>3911.639893</v>
      </c>
      <c r="D10779">
        <v>3887.669922</v>
      </c>
      <c r="E10779">
        <v>3907.070068</v>
      </c>
      <c r="F10779">
        <v>3907.070068</v>
      </c>
      <c r="G10779">
        <v>1915030000</v>
      </c>
    </row>
    <row r="10780" spans="1:7" x14ac:dyDescent="0.3">
      <c r="A10780" s="1">
        <v>41571</v>
      </c>
      <c r="B10780">
        <v>3911.610107</v>
      </c>
      <c r="C10780">
        <v>3932.6000979999999</v>
      </c>
      <c r="D10780">
        <v>3907.540039</v>
      </c>
      <c r="E10780">
        <v>3928.959961</v>
      </c>
      <c r="F10780">
        <v>3928.959961</v>
      </c>
      <c r="G10780">
        <v>2054350000</v>
      </c>
    </row>
    <row r="10781" spans="1:7" x14ac:dyDescent="0.3">
      <c r="A10781" s="1">
        <v>41572</v>
      </c>
      <c r="B10781">
        <v>3955.9799800000001</v>
      </c>
      <c r="C10781">
        <v>3961.1000979999999</v>
      </c>
      <c r="D10781">
        <v>3927.5</v>
      </c>
      <c r="E10781">
        <v>3943.360107</v>
      </c>
      <c r="F10781">
        <v>3943.360107</v>
      </c>
      <c r="G10781">
        <v>2225780000</v>
      </c>
    </row>
    <row r="10782" spans="1:7" x14ac:dyDescent="0.3">
      <c r="A10782" s="1">
        <v>41575</v>
      </c>
      <c r="B10782">
        <v>3942.5600589999999</v>
      </c>
      <c r="C10782">
        <v>3947.580078</v>
      </c>
      <c r="D10782">
        <v>3927.0900879999999</v>
      </c>
      <c r="E10782">
        <v>3940.1298830000001</v>
      </c>
      <c r="F10782">
        <v>3940.1298830000001</v>
      </c>
      <c r="G10782">
        <v>1904810000</v>
      </c>
    </row>
    <row r="10783" spans="1:7" x14ac:dyDescent="0.3">
      <c r="A10783" s="1">
        <v>41576</v>
      </c>
      <c r="B10783">
        <v>3954.3400879999999</v>
      </c>
      <c r="C10783">
        <v>3957.1201169999999</v>
      </c>
      <c r="D10783">
        <v>3934.9399410000001</v>
      </c>
      <c r="E10783">
        <v>3952.3400879999999</v>
      </c>
      <c r="F10783">
        <v>3952.3400879999999</v>
      </c>
      <c r="G10783">
        <v>1897380000</v>
      </c>
    </row>
    <row r="10784" spans="1:7" x14ac:dyDescent="0.3">
      <c r="A10784" s="1">
        <v>41577</v>
      </c>
      <c r="B10784">
        <v>3962.3999020000001</v>
      </c>
      <c r="C10784">
        <v>3966.709961</v>
      </c>
      <c r="D10784">
        <v>3919.139893</v>
      </c>
      <c r="E10784">
        <v>3930.6201169999999</v>
      </c>
      <c r="F10784">
        <v>3930.6201169999999</v>
      </c>
      <c r="G10784">
        <v>1923000000</v>
      </c>
    </row>
    <row r="10785" spans="1:7" x14ac:dyDescent="0.3">
      <c r="A10785" s="1">
        <v>41578</v>
      </c>
      <c r="B10785">
        <v>3924.3400879999999</v>
      </c>
      <c r="C10785">
        <v>3945.040039</v>
      </c>
      <c r="D10785">
        <v>3909.26001</v>
      </c>
      <c r="E10785">
        <v>3919.709961</v>
      </c>
      <c r="F10785">
        <v>3919.709961</v>
      </c>
      <c r="G10785">
        <v>2139650000</v>
      </c>
    </row>
    <row r="10786" spans="1:7" x14ac:dyDescent="0.3">
      <c r="A10786" s="1">
        <v>41579</v>
      </c>
      <c r="B10786">
        <v>3932.4499510000001</v>
      </c>
      <c r="C10786">
        <v>3938.4799800000001</v>
      </c>
      <c r="D10786">
        <v>3904.1999510000001</v>
      </c>
      <c r="E10786">
        <v>3922.040039</v>
      </c>
      <c r="F10786">
        <v>3922.040039</v>
      </c>
      <c r="G10786">
        <v>1949460000</v>
      </c>
    </row>
    <row r="10787" spans="1:7" x14ac:dyDescent="0.3">
      <c r="A10787" s="1">
        <v>41582</v>
      </c>
      <c r="B10787">
        <v>3932.6000979999999</v>
      </c>
      <c r="C10787">
        <v>3937.5</v>
      </c>
      <c r="D10787">
        <v>3919.459961</v>
      </c>
      <c r="E10787">
        <v>3936.5900879999999</v>
      </c>
      <c r="F10787">
        <v>3936.5900879999999</v>
      </c>
      <c r="G10787">
        <v>1817880000</v>
      </c>
    </row>
    <row r="10788" spans="1:7" x14ac:dyDescent="0.3">
      <c r="A10788" s="1">
        <v>41583</v>
      </c>
      <c r="B10788">
        <v>3925.0600589999999</v>
      </c>
      <c r="C10788">
        <v>3947.2700199999999</v>
      </c>
      <c r="D10788">
        <v>3909.6298830000001</v>
      </c>
      <c r="E10788">
        <v>3939.860107</v>
      </c>
      <c r="F10788">
        <v>3939.860107</v>
      </c>
      <c r="G10788">
        <v>1934630000</v>
      </c>
    </row>
    <row r="10789" spans="1:7" x14ac:dyDescent="0.3">
      <c r="A10789" s="1">
        <v>41584</v>
      </c>
      <c r="B10789">
        <v>3952.179932</v>
      </c>
      <c r="C10789">
        <v>3955.969971</v>
      </c>
      <c r="D10789">
        <v>3920.9099120000001</v>
      </c>
      <c r="E10789">
        <v>3931.9499510000001</v>
      </c>
      <c r="F10789">
        <v>3931.9499510000001</v>
      </c>
      <c r="G10789">
        <v>2020160000</v>
      </c>
    </row>
    <row r="10790" spans="1:7" x14ac:dyDescent="0.3">
      <c r="A10790" s="1">
        <v>41585</v>
      </c>
      <c r="B10790">
        <v>3935.8100589999999</v>
      </c>
      <c r="C10790">
        <v>3938.330078</v>
      </c>
      <c r="D10790">
        <v>3855.070068</v>
      </c>
      <c r="E10790">
        <v>3857.330078</v>
      </c>
      <c r="F10790">
        <v>3857.330078</v>
      </c>
      <c r="G10790">
        <v>2303320000</v>
      </c>
    </row>
    <row r="10791" spans="1:7" x14ac:dyDescent="0.3">
      <c r="A10791" s="1">
        <v>41586</v>
      </c>
      <c r="B10791">
        <v>3871.23999</v>
      </c>
      <c r="C10791">
        <v>3919.2299800000001</v>
      </c>
      <c r="D10791">
        <v>3869.1201169999999</v>
      </c>
      <c r="E10791">
        <v>3919.2299800000001</v>
      </c>
      <c r="F10791">
        <v>3919.2299800000001</v>
      </c>
      <c r="G10791">
        <v>1981740000</v>
      </c>
    </row>
    <row r="10792" spans="1:7" x14ac:dyDescent="0.3">
      <c r="A10792" s="1">
        <v>41589</v>
      </c>
      <c r="B10792">
        <v>3913.639893</v>
      </c>
      <c r="C10792">
        <v>3925.3400879999999</v>
      </c>
      <c r="D10792">
        <v>3904.719971</v>
      </c>
      <c r="E10792">
        <v>3919.790039</v>
      </c>
      <c r="F10792">
        <v>3919.790039</v>
      </c>
      <c r="G10792">
        <v>1595340000</v>
      </c>
    </row>
    <row r="10793" spans="1:7" x14ac:dyDescent="0.3">
      <c r="A10793" s="1">
        <v>41590</v>
      </c>
      <c r="B10793">
        <v>3907.820068</v>
      </c>
      <c r="C10793">
        <v>3922.2700199999999</v>
      </c>
      <c r="D10793">
        <v>3902.669922</v>
      </c>
      <c r="E10793">
        <v>3919.919922</v>
      </c>
      <c r="F10793">
        <v>3919.919922</v>
      </c>
      <c r="G10793">
        <v>1776860000</v>
      </c>
    </row>
    <row r="10794" spans="1:7" x14ac:dyDescent="0.3">
      <c r="A10794" s="1">
        <v>41591</v>
      </c>
      <c r="B10794">
        <v>3899.3798830000001</v>
      </c>
      <c r="C10794">
        <v>3965.580078</v>
      </c>
      <c r="D10794">
        <v>3899.3100589999999</v>
      </c>
      <c r="E10794">
        <v>3965.580078</v>
      </c>
      <c r="F10794">
        <v>3965.580078</v>
      </c>
      <c r="G10794">
        <v>1827220000</v>
      </c>
    </row>
    <row r="10795" spans="1:7" x14ac:dyDescent="0.3">
      <c r="A10795" s="1">
        <v>41592</v>
      </c>
      <c r="B10795">
        <v>3956.469971</v>
      </c>
      <c r="C10795">
        <v>3975.889893</v>
      </c>
      <c r="D10795">
        <v>3949.01001</v>
      </c>
      <c r="E10795">
        <v>3972.73999</v>
      </c>
      <c r="F10795">
        <v>3972.73999</v>
      </c>
      <c r="G10795">
        <v>1965350000</v>
      </c>
    </row>
    <row r="10796" spans="1:7" x14ac:dyDescent="0.3">
      <c r="A10796" s="1">
        <v>41593</v>
      </c>
      <c r="B10796">
        <v>3978.2700199999999</v>
      </c>
      <c r="C10796">
        <v>3985.969971</v>
      </c>
      <c r="D10796">
        <v>3969.219971</v>
      </c>
      <c r="E10796">
        <v>3985.969971</v>
      </c>
      <c r="F10796">
        <v>3985.969971</v>
      </c>
      <c r="G10796">
        <v>1899150000</v>
      </c>
    </row>
    <row r="10797" spans="1:7" x14ac:dyDescent="0.3">
      <c r="A10797" s="1">
        <v>41596</v>
      </c>
      <c r="B10797">
        <v>3990.0600589999999</v>
      </c>
      <c r="C10797">
        <v>3994.969971</v>
      </c>
      <c r="D10797">
        <v>3942.8500979999999</v>
      </c>
      <c r="E10797">
        <v>3949.070068</v>
      </c>
      <c r="F10797">
        <v>3949.070068</v>
      </c>
      <c r="G10797">
        <v>1829870000</v>
      </c>
    </row>
    <row r="10798" spans="1:7" x14ac:dyDescent="0.3">
      <c r="A10798" s="1">
        <v>41597</v>
      </c>
      <c r="B10798">
        <v>3945.9799800000001</v>
      </c>
      <c r="C10798">
        <v>3960.4399410000001</v>
      </c>
      <c r="D10798">
        <v>3923.469971</v>
      </c>
      <c r="E10798">
        <v>3931.5500489999999</v>
      </c>
      <c r="F10798">
        <v>3931.5500489999999</v>
      </c>
      <c r="G10798">
        <v>1747840000</v>
      </c>
    </row>
    <row r="10799" spans="1:7" x14ac:dyDescent="0.3">
      <c r="A10799" s="1">
        <v>41598</v>
      </c>
      <c r="B10799">
        <v>3940.9799800000001</v>
      </c>
      <c r="C10799">
        <v>3952.080078</v>
      </c>
      <c r="D10799">
        <v>3911.610107</v>
      </c>
      <c r="E10799">
        <v>3921.2700199999999</v>
      </c>
      <c r="F10799">
        <v>3921.2700199999999</v>
      </c>
      <c r="G10799">
        <v>1721160000</v>
      </c>
    </row>
    <row r="10800" spans="1:7" x14ac:dyDescent="0.3">
      <c r="A10800" s="1">
        <v>41599</v>
      </c>
      <c r="B10800">
        <v>3938.110107</v>
      </c>
      <c r="C10800">
        <v>3970.9099120000001</v>
      </c>
      <c r="D10800">
        <v>3936.820068</v>
      </c>
      <c r="E10800">
        <v>3969.1599120000001</v>
      </c>
      <c r="F10800">
        <v>3969.1599120000001</v>
      </c>
      <c r="G10800">
        <v>1684250000</v>
      </c>
    </row>
    <row r="10801" spans="1:7" x14ac:dyDescent="0.3">
      <c r="A10801" s="1">
        <v>41600</v>
      </c>
      <c r="B10801">
        <v>3977.3100589999999</v>
      </c>
      <c r="C10801">
        <v>3991.6599120000001</v>
      </c>
      <c r="D10801">
        <v>3973</v>
      </c>
      <c r="E10801">
        <v>3991.6499020000001</v>
      </c>
      <c r="F10801">
        <v>3991.6499020000001</v>
      </c>
      <c r="G10801">
        <v>1730280000</v>
      </c>
    </row>
    <row r="10802" spans="1:7" x14ac:dyDescent="0.3">
      <c r="A10802" s="1">
        <v>41603</v>
      </c>
      <c r="B10802">
        <v>4004.3701169999999</v>
      </c>
      <c r="C10802">
        <v>4007.0900879999999</v>
      </c>
      <c r="D10802">
        <v>3987.1599120000001</v>
      </c>
      <c r="E10802">
        <v>3994.570068</v>
      </c>
      <c r="F10802">
        <v>3994.570068</v>
      </c>
      <c r="G10802">
        <v>1795760000</v>
      </c>
    </row>
    <row r="10803" spans="1:7" x14ac:dyDescent="0.3">
      <c r="A10803" s="1">
        <v>41604</v>
      </c>
      <c r="B10803">
        <v>3996.6999510000001</v>
      </c>
      <c r="C10803">
        <v>4026.98999</v>
      </c>
      <c r="D10803">
        <v>3989.48999</v>
      </c>
      <c r="E10803">
        <v>4017.75</v>
      </c>
      <c r="F10803">
        <v>4017.75</v>
      </c>
      <c r="G10803">
        <v>1907680000</v>
      </c>
    </row>
    <row r="10804" spans="1:7" x14ac:dyDescent="0.3">
      <c r="A10804" s="1">
        <v>41605</v>
      </c>
      <c r="B10804">
        <v>4026.919922</v>
      </c>
      <c r="C10804">
        <v>4045.8100589999999</v>
      </c>
      <c r="D10804">
        <v>4023.6499020000001</v>
      </c>
      <c r="E10804">
        <v>4044.75</v>
      </c>
      <c r="F10804">
        <v>4044.75</v>
      </c>
      <c r="G10804">
        <v>1477020000</v>
      </c>
    </row>
    <row r="10805" spans="1:7" x14ac:dyDescent="0.3">
      <c r="A10805" s="1">
        <v>41607</v>
      </c>
      <c r="B10805">
        <v>4057.1599120000001</v>
      </c>
      <c r="C10805">
        <v>4069.6999510000001</v>
      </c>
      <c r="D10805">
        <v>4055.4499510000001</v>
      </c>
      <c r="E10805">
        <v>4059.889893</v>
      </c>
      <c r="F10805">
        <v>4059.889893</v>
      </c>
      <c r="G10805">
        <v>853500000</v>
      </c>
    </row>
    <row r="10806" spans="1:7" x14ac:dyDescent="0.3">
      <c r="A10806" s="1">
        <v>41610</v>
      </c>
      <c r="B10806">
        <v>4065.6599120000001</v>
      </c>
      <c r="C10806">
        <v>4068.48999</v>
      </c>
      <c r="D10806">
        <v>4040.8798830000001</v>
      </c>
      <c r="E10806">
        <v>4045.26001</v>
      </c>
      <c r="F10806">
        <v>4045.26001</v>
      </c>
      <c r="G10806">
        <v>1680380000</v>
      </c>
    </row>
    <row r="10807" spans="1:7" x14ac:dyDescent="0.3">
      <c r="A10807" s="1">
        <v>41611</v>
      </c>
      <c r="B10807">
        <v>4038.98999</v>
      </c>
      <c r="C10807">
        <v>4050.080078</v>
      </c>
      <c r="D10807">
        <v>4022.1201169999999</v>
      </c>
      <c r="E10807">
        <v>4037.1999510000001</v>
      </c>
      <c r="F10807">
        <v>4037.1999510000001</v>
      </c>
      <c r="G10807">
        <v>1875010000</v>
      </c>
    </row>
    <row r="10808" spans="1:7" x14ac:dyDescent="0.3">
      <c r="A10808" s="1">
        <v>41612</v>
      </c>
      <c r="B10808">
        <v>4020.330078</v>
      </c>
      <c r="C10808">
        <v>4051.73999</v>
      </c>
      <c r="D10808">
        <v>4004.76001</v>
      </c>
      <c r="E10808">
        <v>4038</v>
      </c>
      <c r="F10808">
        <v>4038</v>
      </c>
      <c r="G10808">
        <v>1886970000</v>
      </c>
    </row>
    <row r="10809" spans="1:7" x14ac:dyDescent="0.3">
      <c r="A10809" s="1">
        <v>41613</v>
      </c>
      <c r="B10809">
        <v>4037.98999</v>
      </c>
      <c r="C10809">
        <v>4043.709961</v>
      </c>
      <c r="D10809">
        <v>4025.26001</v>
      </c>
      <c r="E10809">
        <v>4033.169922</v>
      </c>
      <c r="F10809">
        <v>4033.169922</v>
      </c>
      <c r="G10809">
        <v>1880950000</v>
      </c>
    </row>
    <row r="10810" spans="1:7" x14ac:dyDescent="0.3">
      <c r="A10810" s="1">
        <v>41614</v>
      </c>
      <c r="B10810">
        <v>4069.860107</v>
      </c>
      <c r="C10810">
        <v>4069.860107</v>
      </c>
      <c r="D10810">
        <v>4042.3500979999999</v>
      </c>
      <c r="E10810">
        <v>4062.5200199999999</v>
      </c>
      <c r="F10810">
        <v>4062.5200199999999</v>
      </c>
      <c r="G10810">
        <v>1727130000</v>
      </c>
    </row>
    <row r="10811" spans="1:7" x14ac:dyDescent="0.3">
      <c r="A10811" s="1">
        <v>41617</v>
      </c>
      <c r="B10811">
        <v>4073.75</v>
      </c>
      <c r="C10811">
        <v>4081.780029</v>
      </c>
      <c r="D10811">
        <v>4063.5</v>
      </c>
      <c r="E10811">
        <v>4068.75</v>
      </c>
      <c r="F10811">
        <v>4068.75</v>
      </c>
      <c r="G10811">
        <v>1717120000</v>
      </c>
    </row>
    <row r="10812" spans="1:7" x14ac:dyDescent="0.3">
      <c r="A10812" s="1">
        <v>41618</v>
      </c>
      <c r="B10812">
        <v>4061.169922</v>
      </c>
      <c r="C10812">
        <v>4074.01001</v>
      </c>
      <c r="D10812">
        <v>4056.48999</v>
      </c>
      <c r="E10812">
        <v>4060.48999</v>
      </c>
      <c r="F10812">
        <v>4060.48999</v>
      </c>
      <c r="G10812">
        <v>1864860000</v>
      </c>
    </row>
    <row r="10813" spans="1:7" x14ac:dyDescent="0.3">
      <c r="A10813" s="1">
        <v>41619</v>
      </c>
      <c r="B10813">
        <v>4061.669922</v>
      </c>
      <c r="C10813">
        <v>4065.080078</v>
      </c>
      <c r="D10813">
        <v>3998.919922</v>
      </c>
      <c r="E10813">
        <v>4003.8100589999999</v>
      </c>
      <c r="F10813">
        <v>4003.8100589999999</v>
      </c>
      <c r="G10813">
        <v>1923520000</v>
      </c>
    </row>
    <row r="10814" spans="1:7" x14ac:dyDescent="0.3">
      <c r="A10814" s="1">
        <v>41620</v>
      </c>
      <c r="B10814">
        <v>4004.75</v>
      </c>
      <c r="C10814">
        <v>4013.540039</v>
      </c>
      <c r="D10814">
        <v>3993.570068</v>
      </c>
      <c r="E10814">
        <v>3998.3999020000001</v>
      </c>
      <c r="F10814">
        <v>3998.3999020000001</v>
      </c>
      <c r="G10814">
        <v>1893270000</v>
      </c>
    </row>
    <row r="10815" spans="1:7" x14ac:dyDescent="0.3">
      <c r="A10815" s="1">
        <v>41621</v>
      </c>
      <c r="B10815">
        <v>4015.530029</v>
      </c>
      <c r="C10815">
        <v>4017.4499510000001</v>
      </c>
      <c r="D10815">
        <v>3992.290039</v>
      </c>
      <c r="E10815">
        <v>4000.9799800000001</v>
      </c>
      <c r="F10815">
        <v>4000.9799800000001</v>
      </c>
      <c r="G10815">
        <v>1615340000</v>
      </c>
    </row>
    <row r="10816" spans="1:7" x14ac:dyDescent="0.3">
      <c r="A10816" s="1">
        <v>41624</v>
      </c>
      <c r="B10816">
        <v>4019.3701169999999</v>
      </c>
      <c r="C10816">
        <v>4043</v>
      </c>
      <c r="D10816">
        <v>4019.139893</v>
      </c>
      <c r="E10816">
        <v>4029.5200199999999</v>
      </c>
      <c r="F10816">
        <v>4029.5200199999999</v>
      </c>
      <c r="G10816">
        <v>1943830000</v>
      </c>
    </row>
    <row r="10817" spans="1:7" x14ac:dyDescent="0.3">
      <c r="A10817" s="1">
        <v>41625</v>
      </c>
      <c r="B10817">
        <v>4028.8798830000001</v>
      </c>
      <c r="C10817">
        <v>4034.6899410000001</v>
      </c>
      <c r="D10817">
        <v>4011.580078</v>
      </c>
      <c r="E10817">
        <v>4023.679932</v>
      </c>
      <c r="F10817">
        <v>4023.679932</v>
      </c>
      <c r="G10817">
        <v>1861130000</v>
      </c>
    </row>
    <row r="10818" spans="1:7" x14ac:dyDescent="0.3">
      <c r="A10818" s="1">
        <v>41626</v>
      </c>
      <c r="B10818">
        <v>4024.669922</v>
      </c>
      <c r="C10818">
        <v>4070.3798830000001</v>
      </c>
      <c r="D10818">
        <v>3979.5900879999999</v>
      </c>
      <c r="E10818">
        <v>4070.0600589999999</v>
      </c>
      <c r="F10818">
        <v>4070.0600589999999</v>
      </c>
      <c r="G10818">
        <v>2178330000</v>
      </c>
    </row>
    <row r="10819" spans="1:7" x14ac:dyDescent="0.3">
      <c r="A10819" s="1">
        <v>41627</v>
      </c>
      <c r="B10819">
        <v>4059.3400879999999</v>
      </c>
      <c r="C10819">
        <v>4063.6999510000001</v>
      </c>
      <c r="D10819">
        <v>4045.4099120000001</v>
      </c>
      <c r="E10819">
        <v>4058.139893</v>
      </c>
      <c r="F10819">
        <v>4058.139893</v>
      </c>
      <c r="G10819">
        <v>1813050000</v>
      </c>
    </row>
    <row r="10820" spans="1:7" x14ac:dyDescent="0.3">
      <c r="A10820" s="1">
        <v>41628</v>
      </c>
      <c r="B10820">
        <v>4064.889893</v>
      </c>
      <c r="C10820">
        <v>4111.9301759999998</v>
      </c>
      <c r="D10820">
        <v>4064.7299800000001</v>
      </c>
      <c r="E10820">
        <v>4104.7402339999999</v>
      </c>
      <c r="F10820">
        <v>4104.7402339999999</v>
      </c>
      <c r="G10820">
        <v>3510420000</v>
      </c>
    </row>
    <row r="10821" spans="1:7" x14ac:dyDescent="0.3">
      <c r="A10821" s="1">
        <v>41631</v>
      </c>
      <c r="B10821">
        <v>4136.1499020000001</v>
      </c>
      <c r="C10821">
        <v>4149.3100590000004</v>
      </c>
      <c r="D10821">
        <v>4127.7202150000003</v>
      </c>
      <c r="E10821">
        <v>4148.8999020000001</v>
      </c>
      <c r="F10821">
        <v>4148.8999020000001</v>
      </c>
      <c r="G10821">
        <v>1779400000</v>
      </c>
    </row>
    <row r="10822" spans="1:7" x14ac:dyDescent="0.3">
      <c r="A10822" s="1">
        <v>41632</v>
      </c>
      <c r="B10822">
        <v>4150.6401370000003</v>
      </c>
      <c r="C10822">
        <v>4155.6201170000004</v>
      </c>
      <c r="D10822">
        <v>4147.1499020000001</v>
      </c>
      <c r="E10822">
        <v>4155.419922</v>
      </c>
      <c r="F10822">
        <v>4155.419922</v>
      </c>
      <c r="G10822">
        <v>802270000</v>
      </c>
    </row>
    <row r="10823" spans="1:7" x14ac:dyDescent="0.3">
      <c r="A10823" s="1">
        <v>41634</v>
      </c>
      <c r="B10823">
        <v>4164.2099609999996</v>
      </c>
      <c r="C10823">
        <v>4169.9702150000003</v>
      </c>
      <c r="D10823">
        <v>4158.5898440000001</v>
      </c>
      <c r="E10823">
        <v>4167.1801759999998</v>
      </c>
      <c r="F10823">
        <v>4167.1801759999998</v>
      </c>
      <c r="G10823">
        <v>1180670000</v>
      </c>
    </row>
    <row r="10824" spans="1:7" x14ac:dyDescent="0.3">
      <c r="A10824" s="1">
        <v>41635</v>
      </c>
      <c r="B10824">
        <v>4173.3598629999997</v>
      </c>
      <c r="C10824">
        <v>4175.3598629999997</v>
      </c>
      <c r="D10824">
        <v>4153.6401370000003</v>
      </c>
      <c r="E10824">
        <v>4156.5898440000001</v>
      </c>
      <c r="F10824">
        <v>4156.5898440000001</v>
      </c>
      <c r="G10824">
        <v>1255020000</v>
      </c>
    </row>
    <row r="10825" spans="1:7" x14ac:dyDescent="0.3">
      <c r="A10825" s="1">
        <v>41638</v>
      </c>
      <c r="B10825">
        <v>4153.580078</v>
      </c>
      <c r="C10825">
        <v>4158.7299800000001</v>
      </c>
      <c r="D10825">
        <v>4142.1801759999998</v>
      </c>
      <c r="E10825">
        <v>4154.2001950000003</v>
      </c>
      <c r="F10825">
        <v>4154.2001950000003</v>
      </c>
      <c r="G10825">
        <v>1349470000</v>
      </c>
    </row>
    <row r="10826" spans="1:7" x14ac:dyDescent="0.3">
      <c r="A10826" s="1">
        <v>41639</v>
      </c>
      <c r="B10826">
        <v>4161.5097660000001</v>
      </c>
      <c r="C10826">
        <v>4177.7299800000001</v>
      </c>
      <c r="D10826">
        <v>4160.7700199999999</v>
      </c>
      <c r="E10826">
        <v>4176.5898440000001</v>
      </c>
      <c r="F10826">
        <v>4176.5898440000001</v>
      </c>
      <c r="G10826">
        <v>1401140000</v>
      </c>
    </row>
    <row r="10827" spans="1:7" x14ac:dyDescent="0.3">
      <c r="A10827" s="1">
        <v>41641</v>
      </c>
      <c r="B10827">
        <v>4160.0297849999997</v>
      </c>
      <c r="C10827">
        <v>4160.9599609999996</v>
      </c>
      <c r="D10827">
        <v>4131.7900390000004</v>
      </c>
      <c r="E10827">
        <v>4143.0698240000002</v>
      </c>
      <c r="F10827">
        <v>4143.0698240000002</v>
      </c>
      <c r="G10827">
        <v>1738820000</v>
      </c>
    </row>
    <row r="10828" spans="1:7" x14ac:dyDescent="0.3">
      <c r="A10828" s="1">
        <v>41642</v>
      </c>
      <c r="B10828">
        <v>4148.5600590000004</v>
      </c>
      <c r="C10828">
        <v>4152.9599609999996</v>
      </c>
      <c r="D10828">
        <v>4124.9599609999996</v>
      </c>
      <c r="E10828">
        <v>4131.9101559999999</v>
      </c>
      <c r="F10828">
        <v>4131.9101559999999</v>
      </c>
      <c r="G10828">
        <v>1667480000</v>
      </c>
    </row>
    <row r="10829" spans="1:7" x14ac:dyDescent="0.3">
      <c r="A10829" s="1">
        <v>41645</v>
      </c>
      <c r="B10829">
        <v>4137.0297849999997</v>
      </c>
      <c r="C10829">
        <v>4139.7797849999997</v>
      </c>
      <c r="D10829">
        <v>4103.75</v>
      </c>
      <c r="E10829">
        <v>4113.6801759999998</v>
      </c>
      <c r="F10829">
        <v>4113.6801759999998</v>
      </c>
      <c r="G10829">
        <v>2292840000</v>
      </c>
    </row>
    <row r="10830" spans="1:7" x14ac:dyDescent="0.3">
      <c r="A10830" s="1">
        <v>41646</v>
      </c>
      <c r="B10830">
        <v>4128.5698240000002</v>
      </c>
      <c r="C10830">
        <v>4158.1801759999998</v>
      </c>
      <c r="D10830">
        <v>4126.4799800000001</v>
      </c>
      <c r="E10830">
        <v>4153.1801759999998</v>
      </c>
      <c r="F10830">
        <v>4153.1801759999998</v>
      </c>
      <c r="G10830">
        <v>2278220000</v>
      </c>
    </row>
    <row r="10831" spans="1:7" x14ac:dyDescent="0.3">
      <c r="A10831" s="1">
        <v>41647</v>
      </c>
      <c r="B10831">
        <v>4154.2797849999997</v>
      </c>
      <c r="C10831">
        <v>4171.75</v>
      </c>
      <c r="D10831">
        <v>4145</v>
      </c>
      <c r="E10831">
        <v>4165.6098629999997</v>
      </c>
      <c r="F10831">
        <v>4165.6098629999997</v>
      </c>
      <c r="G10831">
        <v>2345220000</v>
      </c>
    </row>
    <row r="10832" spans="1:7" x14ac:dyDescent="0.3">
      <c r="A10832" s="1">
        <v>41648</v>
      </c>
      <c r="B10832">
        <v>4179.0400390000004</v>
      </c>
      <c r="C10832">
        <v>4182.7402339999999</v>
      </c>
      <c r="D10832">
        <v>4142.7001950000003</v>
      </c>
      <c r="E10832">
        <v>4156.1899409999996</v>
      </c>
      <c r="F10832">
        <v>4156.1899409999996</v>
      </c>
      <c r="G10832">
        <v>2214770000</v>
      </c>
    </row>
    <row r="10833" spans="1:7" x14ac:dyDescent="0.3">
      <c r="A10833" s="1">
        <v>41649</v>
      </c>
      <c r="B10833">
        <v>4168.9399409999996</v>
      </c>
      <c r="C10833">
        <v>4174.6801759999998</v>
      </c>
      <c r="D10833">
        <v>4142.2099609999996</v>
      </c>
      <c r="E10833">
        <v>4174.669922</v>
      </c>
      <c r="F10833">
        <v>4174.669922</v>
      </c>
      <c r="G10833">
        <v>2143070000</v>
      </c>
    </row>
    <row r="10834" spans="1:7" x14ac:dyDescent="0.3">
      <c r="A10834" s="1">
        <v>41652</v>
      </c>
      <c r="B10834">
        <v>4167.4101559999999</v>
      </c>
      <c r="C10834">
        <v>4179.4702150000003</v>
      </c>
      <c r="D10834">
        <v>4097.9902339999999</v>
      </c>
      <c r="E10834">
        <v>4113.2998049999997</v>
      </c>
      <c r="F10834">
        <v>4113.2998049999997</v>
      </c>
      <c r="G10834">
        <v>2322240000</v>
      </c>
    </row>
    <row r="10835" spans="1:7" x14ac:dyDescent="0.3">
      <c r="A10835" s="1">
        <v>41653</v>
      </c>
      <c r="B10835">
        <v>4129.6000979999999</v>
      </c>
      <c r="C10835">
        <v>4183.8398440000001</v>
      </c>
      <c r="D10835">
        <v>4125.8100590000004</v>
      </c>
      <c r="E10835">
        <v>4183.0200199999999</v>
      </c>
      <c r="F10835">
        <v>4183.0200199999999</v>
      </c>
      <c r="G10835">
        <v>2034180000</v>
      </c>
    </row>
    <row r="10836" spans="1:7" x14ac:dyDescent="0.3">
      <c r="A10836" s="1">
        <v>41654</v>
      </c>
      <c r="B10836">
        <v>4196.5297849999997</v>
      </c>
      <c r="C10836">
        <v>4218.7900390000004</v>
      </c>
      <c r="D10836">
        <v>4195.9799800000001</v>
      </c>
      <c r="E10836">
        <v>4214.8798829999996</v>
      </c>
      <c r="F10836">
        <v>4214.8798829999996</v>
      </c>
      <c r="G10836">
        <v>2101870000</v>
      </c>
    </row>
    <row r="10837" spans="1:7" x14ac:dyDescent="0.3">
      <c r="A10837" s="1">
        <v>41655</v>
      </c>
      <c r="B10837">
        <v>4209.5898440000001</v>
      </c>
      <c r="C10837">
        <v>4219.2797849999997</v>
      </c>
      <c r="D10837">
        <v>4204.1601559999999</v>
      </c>
      <c r="E10837">
        <v>4218.6899409999996</v>
      </c>
      <c r="F10837">
        <v>4218.6899409999996</v>
      </c>
      <c r="G10837">
        <v>2005850000</v>
      </c>
    </row>
    <row r="10838" spans="1:7" x14ac:dyDescent="0.3">
      <c r="A10838" s="1">
        <v>41656</v>
      </c>
      <c r="B10838">
        <v>4207.8198240000002</v>
      </c>
      <c r="C10838">
        <v>4217.2402339999999</v>
      </c>
      <c r="D10838">
        <v>4187.3100590000004</v>
      </c>
      <c r="E10838">
        <v>4197.580078</v>
      </c>
      <c r="F10838">
        <v>4197.580078</v>
      </c>
      <c r="G10838">
        <v>2150370000</v>
      </c>
    </row>
    <row r="10839" spans="1:7" x14ac:dyDescent="0.3">
      <c r="A10839" s="1">
        <v>41660</v>
      </c>
      <c r="B10839">
        <v>4222.9799800000001</v>
      </c>
      <c r="C10839">
        <v>4227.9301759999998</v>
      </c>
      <c r="D10839">
        <v>4193.169922</v>
      </c>
      <c r="E10839">
        <v>4225.7597660000001</v>
      </c>
      <c r="F10839">
        <v>4225.7597660000001</v>
      </c>
      <c r="G10839">
        <v>2034030000</v>
      </c>
    </row>
    <row r="10840" spans="1:7" x14ac:dyDescent="0.3">
      <c r="A10840" s="1">
        <v>41661</v>
      </c>
      <c r="B10840">
        <v>4234.580078</v>
      </c>
      <c r="C10840">
        <v>4246.5498049999997</v>
      </c>
      <c r="D10840">
        <v>4225.5200199999999</v>
      </c>
      <c r="E10840">
        <v>4243</v>
      </c>
      <c r="F10840">
        <v>4243</v>
      </c>
      <c r="G10840">
        <v>2026910000</v>
      </c>
    </row>
    <row r="10841" spans="1:7" x14ac:dyDescent="0.3">
      <c r="A10841" s="1">
        <v>41662</v>
      </c>
      <c r="B10841">
        <v>4224.3598629999997</v>
      </c>
      <c r="C10841">
        <v>4224.4399409999996</v>
      </c>
      <c r="D10841">
        <v>4192.2797849999997</v>
      </c>
      <c r="E10841">
        <v>4218.8798829999996</v>
      </c>
      <c r="F10841">
        <v>4218.8798829999996</v>
      </c>
      <c r="G10841">
        <v>2191980000</v>
      </c>
    </row>
    <row r="10842" spans="1:7" x14ac:dyDescent="0.3">
      <c r="A10842" s="1">
        <v>41663</v>
      </c>
      <c r="B10842">
        <v>4194.9702150000003</v>
      </c>
      <c r="C10842">
        <v>4197.9301759999998</v>
      </c>
      <c r="D10842">
        <v>4128.169922</v>
      </c>
      <c r="E10842">
        <v>4128.169922</v>
      </c>
      <c r="F10842">
        <v>4128.169922</v>
      </c>
      <c r="G10842">
        <v>2489470000</v>
      </c>
    </row>
    <row r="10843" spans="1:7" x14ac:dyDescent="0.3">
      <c r="A10843" s="1">
        <v>41666</v>
      </c>
      <c r="B10843">
        <v>4132.2202150000003</v>
      </c>
      <c r="C10843">
        <v>4136.4599609999996</v>
      </c>
      <c r="D10843">
        <v>4052.6298830000001</v>
      </c>
      <c r="E10843">
        <v>4083.610107</v>
      </c>
      <c r="F10843">
        <v>4083.610107</v>
      </c>
      <c r="G10843">
        <v>2398280000</v>
      </c>
    </row>
    <row r="10844" spans="1:7" x14ac:dyDescent="0.3">
      <c r="A10844" s="1">
        <v>41667</v>
      </c>
      <c r="B10844">
        <v>4067.860107</v>
      </c>
      <c r="C10844">
        <v>4099.8100590000004</v>
      </c>
      <c r="D10844">
        <v>4067.6899410000001</v>
      </c>
      <c r="E10844">
        <v>4097.9599609999996</v>
      </c>
      <c r="F10844">
        <v>4097.9599609999996</v>
      </c>
      <c r="G10844">
        <v>2091180000</v>
      </c>
    </row>
    <row r="10845" spans="1:7" x14ac:dyDescent="0.3">
      <c r="A10845" s="1">
        <v>41668</v>
      </c>
      <c r="B10845">
        <v>4060.610107</v>
      </c>
      <c r="C10845">
        <v>4091.2700199999999</v>
      </c>
      <c r="D10845">
        <v>4044.76001</v>
      </c>
      <c r="E10845">
        <v>4051.429932</v>
      </c>
      <c r="F10845">
        <v>4051.429932</v>
      </c>
      <c r="G10845">
        <v>2231850000</v>
      </c>
    </row>
    <row r="10846" spans="1:7" x14ac:dyDescent="0.3">
      <c r="A10846" s="1">
        <v>41669</v>
      </c>
      <c r="B10846">
        <v>4098.8100590000004</v>
      </c>
      <c r="C10846">
        <v>4135.8398440000001</v>
      </c>
      <c r="D10846">
        <v>4094.169922</v>
      </c>
      <c r="E10846">
        <v>4123.1298829999996</v>
      </c>
      <c r="F10846">
        <v>4123.1298829999996</v>
      </c>
      <c r="G10846">
        <v>2168410000</v>
      </c>
    </row>
    <row r="10847" spans="1:7" x14ac:dyDescent="0.3">
      <c r="A10847" s="1">
        <v>41670</v>
      </c>
      <c r="B10847">
        <v>4068.6298830000001</v>
      </c>
      <c r="C10847">
        <v>4124.919922</v>
      </c>
      <c r="D10847">
        <v>4067.610107</v>
      </c>
      <c r="E10847">
        <v>4103.8798829999996</v>
      </c>
      <c r="F10847">
        <v>4103.8798829999996</v>
      </c>
      <c r="G10847">
        <v>2300570000</v>
      </c>
    </row>
    <row r="10848" spans="1:7" x14ac:dyDescent="0.3">
      <c r="A10848" s="1">
        <v>41673</v>
      </c>
      <c r="B10848">
        <v>4105.0600590000004</v>
      </c>
      <c r="C10848">
        <v>4113.5498049999997</v>
      </c>
      <c r="D10848">
        <v>3989.9499510000001</v>
      </c>
      <c r="E10848">
        <v>3996.959961</v>
      </c>
      <c r="F10848">
        <v>3996.959961</v>
      </c>
      <c r="G10848">
        <v>2617030000</v>
      </c>
    </row>
    <row r="10849" spans="1:7" x14ac:dyDescent="0.3">
      <c r="A10849" s="1">
        <v>41674</v>
      </c>
      <c r="B10849">
        <v>4019.4399410000001</v>
      </c>
      <c r="C10849">
        <v>4044.1999510000001</v>
      </c>
      <c r="D10849">
        <v>4004.580078</v>
      </c>
      <c r="E10849">
        <v>4031.5200199999999</v>
      </c>
      <c r="F10849">
        <v>4031.5200199999999</v>
      </c>
      <c r="G10849">
        <v>2173360000</v>
      </c>
    </row>
    <row r="10850" spans="1:7" x14ac:dyDescent="0.3">
      <c r="A10850" s="1">
        <v>41675</v>
      </c>
      <c r="B10850">
        <v>4015.5</v>
      </c>
      <c r="C10850">
        <v>4026.280029</v>
      </c>
      <c r="D10850">
        <v>3968.1899410000001</v>
      </c>
      <c r="E10850">
        <v>4011.5500489999999</v>
      </c>
      <c r="F10850">
        <v>4011.5500489999999</v>
      </c>
      <c r="G10850">
        <v>2168360000</v>
      </c>
    </row>
    <row r="10851" spans="1:7" x14ac:dyDescent="0.3">
      <c r="A10851" s="1">
        <v>41676</v>
      </c>
      <c r="B10851">
        <v>4022.6599120000001</v>
      </c>
      <c r="C10851">
        <v>4064.0600589999999</v>
      </c>
      <c r="D10851">
        <v>4022.169922</v>
      </c>
      <c r="E10851">
        <v>4057.1201169999999</v>
      </c>
      <c r="F10851">
        <v>4057.1201169999999</v>
      </c>
      <c r="G10851">
        <v>1942700000</v>
      </c>
    </row>
    <row r="10852" spans="1:7" x14ac:dyDescent="0.3">
      <c r="A10852" s="1">
        <v>41677</v>
      </c>
      <c r="B10852">
        <v>4081.820068</v>
      </c>
      <c r="C10852">
        <v>4126.5097660000001</v>
      </c>
      <c r="D10852">
        <v>4069.929932</v>
      </c>
      <c r="E10852">
        <v>4125.8598629999997</v>
      </c>
      <c r="F10852">
        <v>4125.8598629999997</v>
      </c>
      <c r="G10852">
        <v>2055850000</v>
      </c>
    </row>
    <row r="10853" spans="1:7" x14ac:dyDescent="0.3">
      <c r="A10853" s="1">
        <v>41680</v>
      </c>
      <c r="B10853">
        <v>4125.1201170000004</v>
      </c>
      <c r="C10853">
        <v>4148.2998049999997</v>
      </c>
      <c r="D10853">
        <v>4122.6098629999997</v>
      </c>
      <c r="E10853">
        <v>4148.169922</v>
      </c>
      <c r="F10853">
        <v>4148.169922</v>
      </c>
      <c r="G10853">
        <v>1811970000</v>
      </c>
    </row>
    <row r="10854" spans="1:7" x14ac:dyDescent="0.3">
      <c r="A10854" s="1">
        <v>41681</v>
      </c>
      <c r="B10854">
        <v>4154.6601559999999</v>
      </c>
      <c r="C10854">
        <v>4198.5097660000001</v>
      </c>
      <c r="D10854">
        <v>4153.1000979999999</v>
      </c>
      <c r="E10854">
        <v>4191.0498049999997</v>
      </c>
      <c r="F10854">
        <v>4191.0498049999997</v>
      </c>
      <c r="G10854">
        <v>1993950000</v>
      </c>
    </row>
    <row r="10855" spans="1:7" x14ac:dyDescent="0.3">
      <c r="A10855" s="1">
        <v>41682</v>
      </c>
      <c r="B10855">
        <v>4196.8500979999999</v>
      </c>
      <c r="C10855">
        <v>4212.6098629999997</v>
      </c>
      <c r="D10855">
        <v>4190.3901370000003</v>
      </c>
      <c r="E10855">
        <v>4201.2900390000004</v>
      </c>
      <c r="F10855">
        <v>4201.2900390000004</v>
      </c>
      <c r="G10855">
        <v>2035890000</v>
      </c>
    </row>
    <row r="10856" spans="1:7" x14ac:dyDescent="0.3">
      <c r="A10856" s="1">
        <v>41683</v>
      </c>
      <c r="B10856">
        <v>4171.580078</v>
      </c>
      <c r="C10856">
        <v>4240.669922</v>
      </c>
      <c r="D10856">
        <v>4170.4702150000003</v>
      </c>
      <c r="E10856">
        <v>4240.669922</v>
      </c>
      <c r="F10856">
        <v>4240.669922</v>
      </c>
      <c r="G10856">
        <v>2249990000</v>
      </c>
    </row>
    <row r="10857" spans="1:7" x14ac:dyDescent="0.3">
      <c r="A10857" s="1">
        <v>41684</v>
      </c>
      <c r="B10857">
        <v>4237</v>
      </c>
      <c r="C10857">
        <v>4250.9101559999999</v>
      </c>
      <c r="D10857">
        <v>4225.75</v>
      </c>
      <c r="E10857">
        <v>4244.0200199999999</v>
      </c>
      <c r="F10857">
        <v>4244.0200199999999</v>
      </c>
      <c r="G10857">
        <v>1881510000</v>
      </c>
    </row>
    <row r="10858" spans="1:7" x14ac:dyDescent="0.3">
      <c r="A10858" s="1">
        <v>41688</v>
      </c>
      <c r="B10858">
        <v>4253.7099609999996</v>
      </c>
      <c r="C10858">
        <v>4277.330078</v>
      </c>
      <c r="D10858">
        <v>4243.5600590000004</v>
      </c>
      <c r="E10858">
        <v>4272.7797849999997</v>
      </c>
      <c r="F10858">
        <v>4272.7797849999997</v>
      </c>
      <c r="G10858">
        <v>1886210000</v>
      </c>
    </row>
    <row r="10859" spans="1:7" x14ac:dyDescent="0.3">
      <c r="A10859" s="1">
        <v>41689</v>
      </c>
      <c r="B10859">
        <v>4260.7402339999999</v>
      </c>
      <c r="C10859">
        <v>4274.2900390000004</v>
      </c>
      <c r="D10859">
        <v>4232.3798829999996</v>
      </c>
      <c r="E10859">
        <v>4237.9501950000003</v>
      </c>
      <c r="F10859">
        <v>4237.9501950000003</v>
      </c>
      <c r="G10859">
        <v>1956720000</v>
      </c>
    </row>
    <row r="10860" spans="1:7" x14ac:dyDescent="0.3">
      <c r="A10860" s="1">
        <v>41690</v>
      </c>
      <c r="B10860">
        <v>4241.4599609999996</v>
      </c>
      <c r="C10860">
        <v>4272.3398440000001</v>
      </c>
      <c r="D10860">
        <v>4226.75</v>
      </c>
      <c r="E10860">
        <v>4267.5498049999997</v>
      </c>
      <c r="F10860">
        <v>4267.5498049999997</v>
      </c>
      <c r="G10860">
        <v>1992780000</v>
      </c>
    </row>
    <row r="10861" spans="1:7" x14ac:dyDescent="0.3">
      <c r="A10861" s="1">
        <v>41691</v>
      </c>
      <c r="B10861">
        <v>4282.169922</v>
      </c>
      <c r="C10861">
        <v>4284.8500979999999</v>
      </c>
      <c r="D10861">
        <v>4261.6298829999996</v>
      </c>
      <c r="E10861">
        <v>4263.4101559999999</v>
      </c>
      <c r="F10861">
        <v>4263.4101559999999</v>
      </c>
      <c r="G10861">
        <v>2138250000</v>
      </c>
    </row>
    <row r="10862" spans="1:7" x14ac:dyDescent="0.3">
      <c r="A10862" s="1">
        <v>41694</v>
      </c>
      <c r="B10862">
        <v>4273.3198240000002</v>
      </c>
      <c r="C10862">
        <v>4311.1298829999996</v>
      </c>
      <c r="D10862">
        <v>4272.1098629999997</v>
      </c>
      <c r="E10862">
        <v>4292.9702150000003</v>
      </c>
      <c r="F10862">
        <v>4292.9702150000003</v>
      </c>
      <c r="G10862">
        <v>2161300000</v>
      </c>
    </row>
    <row r="10863" spans="1:7" x14ac:dyDescent="0.3">
      <c r="A10863" s="1">
        <v>41695</v>
      </c>
      <c r="B10863">
        <v>4298.4799800000001</v>
      </c>
      <c r="C10863">
        <v>4307.5097660000001</v>
      </c>
      <c r="D10863">
        <v>4275.7998049999997</v>
      </c>
      <c r="E10863">
        <v>4287.5898440000001</v>
      </c>
      <c r="F10863">
        <v>4287.5898440000001</v>
      </c>
      <c r="G10863">
        <v>2137150000</v>
      </c>
    </row>
    <row r="10864" spans="1:7" x14ac:dyDescent="0.3">
      <c r="A10864" s="1">
        <v>41696</v>
      </c>
      <c r="B10864">
        <v>4300.4501950000003</v>
      </c>
      <c r="C10864">
        <v>4316.8198240000002</v>
      </c>
      <c r="D10864">
        <v>4278.5400390000004</v>
      </c>
      <c r="E10864">
        <v>4292.0600590000004</v>
      </c>
      <c r="F10864">
        <v>4292.0600590000004</v>
      </c>
      <c r="G10864">
        <v>2108270000</v>
      </c>
    </row>
    <row r="10865" spans="1:7" x14ac:dyDescent="0.3">
      <c r="A10865" s="1">
        <v>41697</v>
      </c>
      <c r="B10865">
        <v>4291.4702150000003</v>
      </c>
      <c r="C10865">
        <v>4322.4599609999996</v>
      </c>
      <c r="D10865">
        <v>4284.7797849999997</v>
      </c>
      <c r="E10865">
        <v>4318.9301759999998</v>
      </c>
      <c r="F10865">
        <v>4318.9301759999998</v>
      </c>
      <c r="G10865">
        <v>2049160000</v>
      </c>
    </row>
    <row r="10866" spans="1:7" x14ac:dyDescent="0.3">
      <c r="A10866" s="1">
        <v>41698</v>
      </c>
      <c r="B10866">
        <v>4323.5200199999999</v>
      </c>
      <c r="C10866">
        <v>4342.5898440000001</v>
      </c>
      <c r="D10866">
        <v>4275.6098629999997</v>
      </c>
      <c r="E10866">
        <v>4308.1201170000004</v>
      </c>
      <c r="F10866">
        <v>4308.1201170000004</v>
      </c>
      <c r="G10866">
        <v>2617730000</v>
      </c>
    </row>
    <row r="10867" spans="1:7" x14ac:dyDescent="0.3">
      <c r="A10867" s="1">
        <v>41701</v>
      </c>
      <c r="B10867">
        <v>4261.419922</v>
      </c>
      <c r="C10867">
        <v>4284.1499020000001</v>
      </c>
      <c r="D10867">
        <v>4239.6499020000001</v>
      </c>
      <c r="E10867">
        <v>4277.2998049999997</v>
      </c>
      <c r="F10867">
        <v>4277.2998049999997</v>
      </c>
      <c r="G10867">
        <v>2077500000</v>
      </c>
    </row>
    <row r="10868" spans="1:7" x14ac:dyDescent="0.3">
      <c r="A10868" s="1">
        <v>41702</v>
      </c>
      <c r="B10868">
        <v>4327.8500979999999</v>
      </c>
      <c r="C10868">
        <v>4357.2099609999996</v>
      </c>
      <c r="D10868">
        <v>4327.5400390000004</v>
      </c>
      <c r="E10868">
        <v>4351.9702150000003</v>
      </c>
      <c r="F10868">
        <v>4351.9702150000003</v>
      </c>
      <c r="G10868">
        <v>2477850000</v>
      </c>
    </row>
    <row r="10869" spans="1:7" x14ac:dyDescent="0.3">
      <c r="A10869" s="1">
        <v>41703</v>
      </c>
      <c r="B10869">
        <v>4352.7597660000001</v>
      </c>
      <c r="C10869">
        <v>4362.5</v>
      </c>
      <c r="D10869">
        <v>4344.1499020000001</v>
      </c>
      <c r="E10869">
        <v>4357.9702150000003</v>
      </c>
      <c r="F10869">
        <v>4357.9702150000003</v>
      </c>
      <c r="G10869">
        <v>2215980000</v>
      </c>
    </row>
    <row r="10870" spans="1:7" x14ac:dyDescent="0.3">
      <c r="A10870" s="1">
        <v>41704</v>
      </c>
      <c r="B10870">
        <v>4368.8100590000004</v>
      </c>
      <c r="C10870">
        <v>4371.7099609999996</v>
      </c>
      <c r="D10870">
        <v>4341</v>
      </c>
      <c r="E10870">
        <v>4352.1298829999996</v>
      </c>
      <c r="F10870">
        <v>4352.1298829999996</v>
      </c>
      <c r="G10870">
        <v>2136260000</v>
      </c>
    </row>
    <row r="10871" spans="1:7" x14ac:dyDescent="0.3">
      <c r="A10871" s="1">
        <v>41705</v>
      </c>
      <c r="B10871">
        <v>4370.9799800000001</v>
      </c>
      <c r="C10871">
        <v>4371.3901370000003</v>
      </c>
      <c r="D10871">
        <v>4319.1499020000001</v>
      </c>
      <c r="E10871">
        <v>4336.2202150000003</v>
      </c>
      <c r="F10871">
        <v>4336.2202150000003</v>
      </c>
      <c r="G10871">
        <v>2175560000</v>
      </c>
    </row>
    <row r="10872" spans="1:7" x14ac:dyDescent="0.3">
      <c r="A10872" s="1">
        <v>41708</v>
      </c>
      <c r="B10872">
        <v>4332.6201170000004</v>
      </c>
      <c r="C10872">
        <v>4339.9301759999998</v>
      </c>
      <c r="D10872">
        <v>4307.8398440000001</v>
      </c>
      <c r="E10872">
        <v>4334.4501950000003</v>
      </c>
      <c r="F10872">
        <v>4334.4501950000003</v>
      </c>
      <c r="G10872">
        <v>2111610000</v>
      </c>
    </row>
    <row r="10873" spans="1:7" x14ac:dyDescent="0.3">
      <c r="A10873" s="1">
        <v>41709</v>
      </c>
      <c r="B10873">
        <v>4342.9301759999998</v>
      </c>
      <c r="C10873">
        <v>4354.4301759999998</v>
      </c>
      <c r="D10873">
        <v>4295.4702150000003</v>
      </c>
      <c r="E10873">
        <v>4307.1899409999996</v>
      </c>
      <c r="F10873">
        <v>4307.1899409999996</v>
      </c>
      <c r="G10873">
        <v>2477780000</v>
      </c>
    </row>
    <row r="10874" spans="1:7" x14ac:dyDescent="0.3">
      <c r="A10874" s="1">
        <v>41710</v>
      </c>
      <c r="B10874">
        <v>4288.6000979999999</v>
      </c>
      <c r="C10874">
        <v>4323.330078</v>
      </c>
      <c r="D10874">
        <v>4270.2202150000003</v>
      </c>
      <c r="E10874">
        <v>4323.330078</v>
      </c>
      <c r="F10874">
        <v>4323.330078</v>
      </c>
      <c r="G10874">
        <v>2131880000</v>
      </c>
    </row>
    <row r="10875" spans="1:7" x14ac:dyDescent="0.3">
      <c r="A10875" s="1">
        <v>41711</v>
      </c>
      <c r="B10875">
        <v>4338.2597660000001</v>
      </c>
      <c r="C10875">
        <v>4339.8999020000001</v>
      </c>
      <c r="D10875">
        <v>4242.9501950000003</v>
      </c>
      <c r="E10875">
        <v>4260.419922</v>
      </c>
      <c r="F10875">
        <v>4260.419922</v>
      </c>
      <c r="G10875">
        <v>2383600000</v>
      </c>
    </row>
    <row r="10876" spans="1:7" x14ac:dyDescent="0.3">
      <c r="A10876" s="1">
        <v>41712</v>
      </c>
      <c r="B10876">
        <v>4250.4501950000003</v>
      </c>
      <c r="C10876">
        <v>4272.3398440000001</v>
      </c>
      <c r="D10876">
        <v>4241.9399409999996</v>
      </c>
      <c r="E10876">
        <v>4245.3999020000001</v>
      </c>
      <c r="F10876">
        <v>4245.3999020000001</v>
      </c>
      <c r="G10876">
        <v>2196890000</v>
      </c>
    </row>
    <row r="10877" spans="1:7" x14ac:dyDescent="0.3">
      <c r="A10877" s="1">
        <v>41715</v>
      </c>
      <c r="B10877">
        <v>4274.2202150000003</v>
      </c>
      <c r="C10877">
        <v>4301.2797849999997</v>
      </c>
      <c r="D10877">
        <v>4273.0097660000001</v>
      </c>
      <c r="E10877">
        <v>4279.9501950000003</v>
      </c>
      <c r="F10877">
        <v>4279.9501950000003</v>
      </c>
      <c r="G10877">
        <v>1810410000</v>
      </c>
    </row>
    <row r="10878" spans="1:7" x14ac:dyDescent="0.3">
      <c r="A10878" s="1">
        <v>41716</v>
      </c>
      <c r="B10878">
        <v>4286.2202150000003</v>
      </c>
      <c r="C10878">
        <v>4334.6601559999999</v>
      </c>
      <c r="D10878">
        <v>4284.1098629999997</v>
      </c>
      <c r="E10878">
        <v>4333.3100590000004</v>
      </c>
      <c r="F10878">
        <v>4333.3100590000004</v>
      </c>
      <c r="G10878">
        <v>1962890000</v>
      </c>
    </row>
    <row r="10879" spans="1:7" x14ac:dyDescent="0.3">
      <c r="A10879" s="1">
        <v>41717</v>
      </c>
      <c r="B10879">
        <v>4331.4599609999996</v>
      </c>
      <c r="C10879">
        <v>4334.2998049999997</v>
      </c>
      <c r="D10879">
        <v>4283.5400390000004</v>
      </c>
      <c r="E10879">
        <v>4307.6000979999999</v>
      </c>
      <c r="F10879">
        <v>4307.6000979999999</v>
      </c>
      <c r="G10879">
        <v>1992750000</v>
      </c>
    </row>
    <row r="10880" spans="1:7" x14ac:dyDescent="0.3">
      <c r="A10880" s="1">
        <v>41718</v>
      </c>
      <c r="B10880">
        <v>4297.9902339999999</v>
      </c>
      <c r="C10880">
        <v>4329.6098629999997</v>
      </c>
      <c r="D10880">
        <v>4287.4101559999999</v>
      </c>
      <c r="E10880">
        <v>4319.2900390000004</v>
      </c>
      <c r="F10880">
        <v>4319.2900390000004</v>
      </c>
      <c r="G10880">
        <v>1847270000</v>
      </c>
    </row>
    <row r="10881" spans="1:7" x14ac:dyDescent="0.3">
      <c r="A10881" s="1">
        <v>41719</v>
      </c>
      <c r="B10881">
        <v>4339.8999020000001</v>
      </c>
      <c r="C10881">
        <v>4344.3901370000003</v>
      </c>
      <c r="D10881">
        <v>4268.3398440000001</v>
      </c>
      <c r="E10881">
        <v>4276.7900390000004</v>
      </c>
      <c r="F10881">
        <v>4276.7900390000004</v>
      </c>
      <c r="G10881">
        <v>3245740000</v>
      </c>
    </row>
    <row r="10882" spans="1:7" x14ac:dyDescent="0.3">
      <c r="A10882" s="1">
        <v>41722</v>
      </c>
      <c r="B10882">
        <v>4289.4902339999999</v>
      </c>
      <c r="C10882">
        <v>4289.4902339999999</v>
      </c>
      <c r="D10882">
        <v>4190.6098629999997</v>
      </c>
      <c r="E10882">
        <v>4226.3901370000003</v>
      </c>
      <c r="F10882">
        <v>4226.3901370000003</v>
      </c>
      <c r="G10882">
        <v>2434650000</v>
      </c>
    </row>
    <row r="10883" spans="1:7" x14ac:dyDescent="0.3">
      <c r="A10883" s="1">
        <v>41723</v>
      </c>
      <c r="B10883">
        <v>4252.6499020000001</v>
      </c>
      <c r="C10883">
        <v>4274.3198240000002</v>
      </c>
      <c r="D10883">
        <v>4203.6401370000003</v>
      </c>
      <c r="E10883">
        <v>4234.2700199999999</v>
      </c>
      <c r="F10883">
        <v>4234.2700199999999</v>
      </c>
      <c r="G10883">
        <v>2270760000</v>
      </c>
    </row>
    <row r="10884" spans="1:7" x14ac:dyDescent="0.3">
      <c r="A10884" s="1">
        <v>41724</v>
      </c>
      <c r="B10884">
        <v>4254.9799800000001</v>
      </c>
      <c r="C10884">
        <v>4263.0698240000002</v>
      </c>
      <c r="D10884">
        <v>4173.580078</v>
      </c>
      <c r="E10884">
        <v>4173.580078</v>
      </c>
      <c r="F10884">
        <v>4173.580078</v>
      </c>
      <c r="G10884">
        <v>2455460000</v>
      </c>
    </row>
    <row r="10885" spans="1:7" x14ac:dyDescent="0.3">
      <c r="A10885" s="1">
        <v>41725</v>
      </c>
      <c r="B10885">
        <v>4169.3500979999999</v>
      </c>
      <c r="C10885">
        <v>4186.1298829999996</v>
      </c>
      <c r="D10885">
        <v>4131.8100590000004</v>
      </c>
      <c r="E10885">
        <v>4151.2299800000001</v>
      </c>
      <c r="F10885">
        <v>4151.2299800000001</v>
      </c>
      <c r="G10885">
        <v>2270650000</v>
      </c>
    </row>
    <row r="10886" spans="1:7" x14ac:dyDescent="0.3">
      <c r="A10886" s="1">
        <v>41726</v>
      </c>
      <c r="B10886">
        <v>4163.1801759999998</v>
      </c>
      <c r="C10886">
        <v>4203.4902339999999</v>
      </c>
      <c r="D10886">
        <v>4144.6899409999996</v>
      </c>
      <c r="E10886">
        <v>4155.7597660000001</v>
      </c>
      <c r="F10886">
        <v>4155.7597660000001</v>
      </c>
      <c r="G10886">
        <v>2029840000</v>
      </c>
    </row>
    <row r="10887" spans="1:7" x14ac:dyDescent="0.3">
      <c r="A10887" s="1">
        <v>41729</v>
      </c>
      <c r="B10887">
        <v>4185.6298829999996</v>
      </c>
      <c r="C10887">
        <v>4212.9702150000003</v>
      </c>
      <c r="D10887">
        <v>4180.5400390000004</v>
      </c>
      <c r="E10887">
        <v>4198.9902339999999</v>
      </c>
      <c r="F10887">
        <v>4198.9902339999999</v>
      </c>
      <c r="G10887">
        <v>2090850000</v>
      </c>
    </row>
    <row r="10888" spans="1:7" x14ac:dyDescent="0.3">
      <c r="A10888" s="1">
        <v>41730</v>
      </c>
      <c r="B10888">
        <v>4219.8701170000004</v>
      </c>
      <c r="C10888">
        <v>4268.2001950000003</v>
      </c>
      <c r="D10888">
        <v>4218.7700199999999</v>
      </c>
      <c r="E10888">
        <v>4268.0400390000004</v>
      </c>
      <c r="F10888">
        <v>4268.0400390000004</v>
      </c>
      <c r="G10888">
        <v>2153130000</v>
      </c>
    </row>
    <row r="10889" spans="1:7" x14ac:dyDescent="0.3">
      <c r="A10889" s="1">
        <v>41731</v>
      </c>
      <c r="B10889">
        <v>4281.6098629999997</v>
      </c>
      <c r="C10889">
        <v>4286.0898440000001</v>
      </c>
      <c r="D10889">
        <v>4258.8598629999997</v>
      </c>
      <c r="E10889">
        <v>4276.4599609999996</v>
      </c>
      <c r="F10889">
        <v>4276.4599609999996</v>
      </c>
      <c r="G10889">
        <v>2187100000</v>
      </c>
    </row>
    <row r="10890" spans="1:7" x14ac:dyDescent="0.3">
      <c r="A10890" s="1">
        <v>41732</v>
      </c>
      <c r="B10890">
        <v>4282.1801759999998</v>
      </c>
      <c r="C10890">
        <v>4284.6899409999996</v>
      </c>
      <c r="D10890">
        <v>4216.5698240000002</v>
      </c>
      <c r="E10890">
        <v>4237.7402339999999</v>
      </c>
      <c r="F10890">
        <v>4237.7402339999999</v>
      </c>
      <c r="G10890">
        <v>2067370000</v>
      </c>
    </row>
    <row r="10891" spans="1:7" x14ac:dyDescent="0.3">
      <c r="A10891" s="1">
        <v>41733</v>
      </c>
      <c r="B10891">
        <v>4263.9399409999996</v>
      </c>
      <c r="C10891">
        <v>4267.0600590000004</v>
      </c>
      <c r="D10891">
        <v>4118.7099609999996</v>
      </c>
      <c r="E10891">
        <v>4127.7299800000001</v>
      </c>
      <c r="F10891">
        <v>4127.7299800000001</v>
      </c>
      <c r="G10891">
        <v>2621270000</v>
      </c>
    </row>
    <row r="10892" spans="1:7" x14ac:dyDescent="0.3">
      <c r="A10892" s="1">
        <v>41736</v>
      </c>
      <c r="B10892">
        <v>4110.919922</v>
      </c>
      <c r="C10892">
        <v>4133.6801759999998</v>
      </c>
      <c r="D10892">
        <v>4052.139893</v>
      </c>
      <c r="E10892">
        <v>4079.75</v>
      </c>
      <c r="F10892">
        <v>4079.75</v>
      </c>
      <c r="G10892">
        <v>2554680000</v>
      </c>
    </row>
    <row r="10893" spans="1:7" x14ac:dyDescent="0.3">
      <c r="A10893" s="1">
        <v>41737</v>
      </c>
      <c r="B10893">
        <v>4085.179932</v>
      </c>
      <c r="C10893">
        <v>4120.2402339999999</v>
      </c>
      <c r="D10893">
        <v>4066.110107</v>
      </c>
      <c r="E10893">
        <v>4112.9902339999999</v>
      </c>
      <c r="F10893">
        <v>4112.9902339999999</v>
      </c>
      <c r="G10893">
        <v>2198900000</v>
      </c>
    </row>
    <row r="10894" spans="1:7" x14ac:dyDescent="0.3">
      <c r="A10894" s="1">
        <v>41738</v>
      </c>
      <c r="B10894">
        <v>4129.6298829999996</v>
      </c>
      <c r="C10894">
        <v>4185.1899409999996</v>
      </c>
      <c r="D10894">
        <v>4121.169922</v>
      </c>
      <c r="E10894">
        <v>4183.8999020000001</v>
      </c>
      <c r="F10894">
        <v>4183.8999020000001</v>
      </c>
      <c r="G10894">
        <v>1957560000</v>
      </c>
    </row>
    <row r="10895" spans="1:7" x14ac:dyDescent="0.3">
      <c r="A10895" s="1">
        <v>41739</v>
      </c>
      <c r="B10895">
        <v>4181.2099609999996</v>
      </c>
      <c r="C10895">
        <v>4182.6098629999997</v>
      </c>
      <c r="D10895">
        <v>4042.76001</v>
      </c>
      <c r="E10895">
        <v>4054.110107</v>
      </c>
      <c r="F10895">
        <v>4054.110107</v>
      </c>
      <c r="G10895">
        <v>2421210000</v>
      </c>
    </row>
    <row r="10896" spans="1:7" x14ac:dyDescent="0.3">
      <c r="A10896" s="1">
        <v>41740</v>
      </c>
      <c r="B10896">
        <v>4015.070068</v>
      </c>
      <c r="C10896">
        <v>4067.219971</v>
      </c>
      <c r="D10896">
        <v>3991.639893</v>
      </c>
      <c r="E10896">
        <v>3999.7299800000001</v>
      </c>
      <c r="F10896">
        <v>3999.7299800000001</v>
      </c>
      <c r="G10896">
        <v>2264480000</v>
      </c>
    </row>
    <row r="10897" spans="1:7" x14ac:dyDescent="0.3">
      <c r="A10897" s="1">
        <v>41743</v>
      </c>
      <c r="B10897">
        <v>4038.0600589999999</v>
      </c>
      <c r="C10897">
        <v>4050.790039</v>
      </c>
      <c r="D10897">
        <v>3986.5</v>
      </c>
      <c r="E10897">
        <v>4022.6899410000001</v>
      </c>
      <c r="F10897">
        <v>4022.6899410000001</v>
      </c>
      <c r="G10897">
        <v>1890480000</v>
      </c>
    </row>
    <row r="10898" spans="1:7" x14ac:dyDescent="0.3">
      <c r="A10898" s="1">
        <v>41744</v>
      </c>
      <c r="B10898">
        <v>4032.6298830000001</v>
      </c>
      <c r="C10898">
        <v>4054.8000489999999</v>
      </c>
      <c r="D10898">
        <v>3946.030029</v>
      </c>
      <c r="E10898">
        <v>4034.1599120000001</v>
      </c>
      <c r="F10898">
        <v>4034.1599120000001</v>
      </c>
      <c r="G10898">
        <v>2413110000</v>
      </c>
    </row>
    <row r="10899" spans="1:7" x14ac:dyDescent="0.3">
      <c r="A10899" s="1">
        <v>41745</v>
      </c>
      <c r="B10899">
        <v>4066.820068</v>
      </c>
      <c r="C10899">
        <v>4086.280029</v>
      </c>
      <c r="D10899">
        <v>4038.8100589999999</v>
      </c>
      <c r="E10899">
        <v>4086.2299800000001</v>
      </c>
      <c r="F10899">
        <v>4086.2299800000001</v>
      </c>
      <c r="G10899">
        <v>1863110000</v>
      </c>
    </row>
    <row r="10900" spans="1:7" x14ac:dyDescent="0.3">
      <c r="A10900" s="1">
        <v>41746</v>
      </c>
      <c r="B10900">
        <v>4080.3000489999999</v>
      </c>
      <c r="C10900">
        <v>4110.4599609999996</v>
      </c>
      <c r="D10900">
        <v>4064.6999510000001</v>
      </c>
      <c r="E10900">
        <v>4095.5200199999999</v>
      </c>
      <c r="F10900">
        <v>4095.5200199999999</v>
      </c>
      <c r="G10900">
        <v>1954720000</v>
      </c>
    </row>
    <row r="10901" spans="1:7" x14ac:dyDescent="0.3">
      <c r="A10901" s="1">
        <v>41750</v>
      </c>
      <c r="B10901">
        <v>4105.3701170000004</v>
      </c>
      <c r="C10901">
        <v>4121.5498049999997</v>
      </c>
      <c r="D10901">
        <v>4081.9099120000001</v>
      </c>
      <c r="E10901">
        <v>4121.5498049999997</v>
      </c>
      <c r="F10901">
        <v>4121.5498049999997</v>
      </c>
      <c r="G10901">
        <v>1544440000</v>
      </c>
    </row>
    <row r="10902" spans="1:7" x14ac:dyDescent="0.3">
      <c r="A10902" s="1">
        <v>41751</v>
      </c>
      <c r="B10902">
        <v>4132.0600590000004</v>
      </c>
      <c r="C10902">
        <v>4170.7202150000003</v>
      </c>
      <c r="D10902">
        <v>4131.6098629999997</v>
      </c>
      <c r="E10902">
        <v>4161.4599609999996</v>
      </c>
      <c r="F10902">
        <v>4161.4599609999996</v>
      </c>
      <c r="G10902">
        <v>1875930000</v>
      </c>
    </row>
    <row r="10903" spans="1:7" x14ac:dyDescent="0.3">
      <c r="A10903" s="1">
        <v>41752</v>
      </c>
      <c r="B10903">
        <v>4160.8999020000001</v>
      </c>
      <c r="C10903">
        <v>4161.4399409999996</v>
      </c>
      <c r="D10903">
        <v>4125.4101559999999</v>
      </c>
      <c r="E10903">
        <v>4126.9702150000003</v>
      </c>
      <c r="F10903">
        <v>4126.9702150000003</v>
      </c>
      <c r="G10903">
        <v>1794760000</v>
      </c>
    </row>
    <row r="10904" spans="1:7" x14ac:dyDescent="0.3">
      <c r="A10904" s="1">
        <v>41753</v>
      </c>
      <c r="B10904">
        <v>4174.6098629999997</v>
      </c>
      <c r="C10904">
        <v>4177.1601559999999</v>
      </c>
      <c r="D10904">
        <v>4107.5200199999999</v>
      </c>
      <c r="E10904">
        <v>4148.3398440000001</v>
      </c>
      <c r="F10904">
        <v>4148.3398440000001</v>
      </c>
      <c r="G10904">
        <v>2130870000</v>
      </c>
    </row>
    <row r="10905" spans="1:7" x14ac:dyDescent="0.3">
      <c r="A10905" s="1">
        <v>41754</v>
      </c>
      <c r="B10905">
        <v>4125.1601559999999</v>
      </c>
      <c r="C10905">
        <v>4126.9799800000001</v>
      </c>
      <c r="D10905">
        <v>4068.1000979999999</v>
      </c>
      <c r="E10905">
        <v>4075.5600589999999</v>
      </c>
      <c r="F10905">
        <v>4075.5600589999999</v>
      </c>
      <c r="G10905">
        <v>2087140000</v>
      </c>
    </row>
    <row r="10906" spans="1:7" x14ac:dyDescent="0.3">
      <c r="A10906" s="1">
        <v>41757</v>
      </c>
      <c r="B10906">
        <v>4091.8100589999999</v>
      </c>
      <c r="C10906">
        <v>4111.5898440000001</v>
      </c>
      <c r="D10906">
        <v>4014.169922</v>
      </c>
      <c r="E10906">
        <v>4074.3999020000001</v>
      </c>
      <c r="F10906">
        <v>4074.3999020000001</v>
      </c>
      <c r="G10906">
        <v>2348320000</v>
      </c>
    </row>
    <row r="10907" spans="1:7" x14ac:dyDescent="0.3">
      <c r="A10907" s="1">
        <v>41758</v>
      </c>
      <c r="B10907">
        <v>4089.51001</v>
      </c>
      <c r="C10907">
        <v>4111.4501950000003</v>
      </c>
      <c r="D10907">
        <v>4070.25</v>
      </c>
      <c r="E10907">
        <v>4103.5400390000004</v>
      </c>
      <c r="F10907">
        <v>4103.5400390000004</v>
      </c>
      <c r="G10907">
        <v>1911240000</v>
      </c>
    </row>
    <row r="10908" spans="1:7" x14ac:dyDescent="0.3">
      <c r="A10908" s="1">
        <v>41759</v>
      </c>
      <c r="B10908">
        <v>4085.1899410000001</v>
      </c>
      <c r="C10908">
        <v>4116.1401370000003</v>
      </c>
      <c r="D10908">
        <v>4070.6298830000001</v>
      </c>
      <c r="E10908">
        <v>4114.5600590000004</v>
      </c>
      <c r="F10908">
        <v>4114.5600590000004</v>
      </c>
      <c r="G10908">
        <v>2151400000</v>
      </c>
    </row>
    <row r="10909" spans="1:7" x14ac:dyDescent="0.3">
      <c r="A10909" s="1">
        <v>41760</v>
      </c>
      <c r="B10909">
        <v>4121.25</v>
      </c>
      <c r="C10909">
        <v>4149.5600590000004</v>
      </c>
      <c r="D10909">
        <v>4105.6098629999997</v>
      </c>
      <c r="E10909">
        <v>4127.4501950000003</v>
      </c>
      <c r="F10909">
        <v>4127.4501950000003</v>
      </c>
      <c r="G10909">
        <v>2077040000</v>
      </c>
    </row>
    <row r="10910" spans="1:7" x14ac:dyDescent="0.3">
      <c r="A10910" s="1">
        <v>41761</v>
      </c>
      <c r="B10910">
        <v>4138.6298829999996</v>
      </c>
      <c r="C10910">
        <v>4145.0600590000004</v>
      </c>
      <c r="D10910">
        <v>4115.8901370000003</v>
      </c>
      <c r="E10910">
        <v>4123.8999020000001</v>
      </c>
      <c r="F10910">
        <v>4123.8999020000001</v>
      </c>
      <c r="G10910">
        <v>1844790000</v>
      </c>
    </row>
    <row r="10911" spans="1:7" x14ac:dyDescent="0.3">
      <c r="A10911" s="1">
        <v>41764</v>
      </c>
      <c r="B10911">
        <v>4099.25</v>
      </c>
      <c r="C10911">
        <v>4138.3398440000001</v>
      </c>
      <c r="D10911">
        <v>4086.3500979999999</v>
      </c>
      <c r="E10911">
        <v>4138.0600590000004</v>
      </c>
      <c r="F10911">
        <v>4138.0600590000004</v>
      </c>
      <c r="G10911">
        <v>1561170000</v>
      </c>
    </row>
    <row r="10912" spans="1:7" x14ac:dyDescent="0.3">
      <c r="A10912" s="1">
        <v>41765</v>
      </c>
      <c r="B10912">
        <v>4128.2202150000003</v>
      </c>
      <c r="C10912">
        <v>4132.4599609999996</v>
      </c>
      <c r="D10912">
        <v>4080.76001</v>
      </c>
      <c r="E10912">
        <v>4080.76001</v>
      </c>
      <c r="F10912">
        <v>4080.76001</v>
      </c>
      <c r="G10912">
        <v>1850610000</v>
      </c>
    </row>
    <row r="10913" spans="1:7" x14ac:dyDescent="0.3">
      <c r="A10913" s="1">
        <v>41766</v>
      </c>
      <c r="B10913">
        <v>4085.48999</v>
      </c>
      <c r="C10913">
        <v>4091.030029</v>
      </c>
      <c r="D10913">
        <v>4021.0500489999999</v>
      </c>
      <c r="E10913">
        <v>4067.669922</v>
      </c>
      <c r="F10913">
        <v>4067.669922</v>
      </c>
      <c r="G10913">
        <v>2486030000</v>
      </c>
    </row>
    <row r="10914" spans="1:7" x14ac:dyDescent="0.3">
      <c r="A10914" s="1">
        <v>41767</v>
      </c>
      <c r="B10914">
        <v>4053.280029</v>
      </c>
      <c r="C10914">
        <v>4109.2001950000003</v>
      </c>
      <c r="D10914">
        <v>4039.9099120000001</v>
      </c>
      <c r="E10914">
        <v>4051.5</v>
      </c>
      <c r="F10914">
        <v>4051.5</v>
      </c>
      <c r="G10914">
        <v>2411940000</v>
      </c>
    </row>
    <row r="10915" spans="1:7" x14ac:dyDescent="0.3">
      <c r="A10915" s="1">
        <v>41768</v>
      </c>
      <c r="B10915">
        <v>4043.4399410000001</v>
      </c>
      <c r="C10915">
        <v>4071.8701169999999</v>
      </c>
      <c r="D10915">
        <v>4025.23999</v>
      </c>
      <c r="E10915">
        <v>4071.8701169999999</v>
      </c>
      <c r="F10915">
        <v>4071.8701169999999</v>
      </c>
      <c r="G10915">
        <v>1976160000</v>
      </c>
    </row>
    <row r="10916" spans="1:7" x14ac:dyDescent="0.3">
      <c r="A10916" s="1">
        <v>41771</v>
      </c>
      <c r="B10916">
        <v>4092.8400879999999</v>
      </c>
      <c r="C10916">
        <v>4146.5400390000004</v>
      </c>
      <c r="D10916">
        <v>4092.0900879999999</v>
      </c>
      <c r="E10916">
        <v>4143.8598629999997</v>
      </c>
      <c r="F10916">
        <v>4143.8598629999997</v>
      </c>
      <c r="G10916">
        <v>1880020000</v>
      </c>
    </row>
    <row r="10917" spans="1:7" x14ac:dyDescent="0.3">
      <c r="A10917" s="1">
        <v>41772</v>
      </c>
      <c r="B10917">
        <v>4144.8999020000001</v>
      </c>
      <c r="C10917">
        <v>4155.1298829999996</v>
      </c>
      <c r="D10917">
        <v>4128.0097660000001</v>
      </c>
      <c r="E10917">
        <v>4130.169922</v>
      </c>
      <c r="F10917">
        <v>4130.169922</v>
      </c>
      <c r="G10917">
        <v>1923480000</v>
      </c>
    </row>
    <row r="10918" spans="1:7" x14ac:dyDescent="0.3">
      <c r="A10918" s="1">
        <v>41773</v>
      </c>
      <c r="B10918">
        <v>4122.080078</v>
      </c>
      <c r="C10918">
        <v>4132.330078</v>
      </c>
      <c r="D10918">
        <v>4093.830078</v>
      </c>
      <c r="E10918">
        <v>4100.6298829999996</v>
      </c>
      <c r="F10918">
        <v>4100.6298829999996</v>
      </c>
      <c r="G10918">
        <v>1764430000</v>
      </c>
    </row>
    <row r="10919" spans="1:7" x14ac:dyDescent="0.3">
      <c r="A10919" s="1">
        <v>41774</v>
      </c>
      <c r="B10919">
        <v>4096.5297849999997</v>
      </c>
      <c r="C10919">
        <v>4098.25</v>
      </c>
      <c r="D10919">
        <v>4035.959961</v>
      </c>
      <c r="E10919">
        <v>4069.290039</v>
      </c>
      <c r="F10919">
        <v>4069.290039</v>
      </c>
      <c r="G10919">
        <v>2083030000</v>
      </c>
    </row>
    <row r="10920" spans="1:7" x14ac:dyDescent="0.3">
      <c r="A10920" s="1">
        <v>41775</v>
      </c>
      <c r="B10920">
        <v>4070.3500979999999</v>
      </c>
      <c r="C10920">
        <v>4091.1599120000001</v>
      </c>
      <c r="D10920">
        <v>4044.2700199999999</v>
      </c>
      <c r="E10920">
        <v>4090.5900879999999</v>
      </c>
      <c r="F10920">
        <v>4090.5900879999999</v>
      </c>
      <c r="G10920">
        <v>1741070000</v>
      </c>
    </row>
    <row r="10921" spans="1:7" x14ac:dyDescent="0.3">
      <c r="A10921" s="1">
        <v>41778</v>
      </c>
      <c r="B10921">
        <v>4080.330078</v>
      </c>
      <c r="C10921">
        <v>4128.4702150000003</v>
      </c>
      <c r="D10921">
        <v>4075.6999510000001</v>
      </c>
      <c r="E10921">
        <v>4125.8100590000004</v>
      </c>
      <c r="F10921">
        <v>4125.8100590000004</v>
      </c>
      <c r="G10921">
        <v>1601400000</v>
      </c>
    </row>
    <row r="10922" spans="1:7" x14ac:dyDescent="0.3">
      <c r="A10922" s="1">
        <v>41779</v>
      </c>
      <c r="B10922">
        <v>4121.1098629999997</v>
      </c>
      <c r="C10922">
        <v>4124.8598629999997</v>
      </c>
      <c r="D10922">
        <v>4080.610107</v>
      </c>
      <c r="E10922">
        <v>4096.8901370000003</v>
      </c>
      <c r="F10922">
        <v>4096.8901370000003</v>
      </c>
      <c r="G10922">
        <v>1797910000</v>
      </c>
    </row>
    <row r="10923" spans="1:7" x14ac:dyDescent="0.3">
      <c r="A10923" s="1">
        <v>41780</v>
      </c>
      <c r="B10923">
        <v>4105.9599609999996</v>
      </c>
      <c r="C10923">
        <v>4133.6098629999997</v>
      </c>
      <c r="D10923">
        <v>4103.6098629999997</v>
      </c>
      <c r="E10923">
        <v>4131.5400390000004</v>
      </c>
      <c r="F10923">
        <v>4131.5400390000004</v>
      </c>
      <c r="G10923">
        <v>1703500000</v>
      </c>
    </row>
    <row r="10924" spans="1:7" x14ac:dyDescent="0.3">
      <c r="A10924" s="1">
        <v>41781</v>
      </c>
      <c r="B10924">
        <v>4136.0898440000001</v>
      </c>
      <c r="C10924">
        <v>4164.8500979999999</v>
      </c>
      <c r="D10924">
        <v>4131.4702150000003</v>
      </c>
      <c r="E10924">
        <v>4154.3398440000001</v>
      </c>
      <c r="F10924">
        <v>4154.3398440000001</v>
      </c>
      <c r="G10924">
        <v>1835810000</v>
      </c>
    </row>
    <row r="10925" spans="1:7" x14ac:dyDescent="0.3">
      <c r="A10925" s="1">
        <v>41782</v>
      </c>
      <c r="B10925">
        <v>4159.7797849999997</v>
      </c>
      <c r="C10925">
        <v>4186.580078</v>
      </c>
      <c r="D10925">
        <v>4148.2998049999997</v>
      </c>
      <c r="E10925">
        <v>4185.8100590000004</v>
      </c>
      <c r="F10925">
        <v>4185.8100590000004</v>
      </c>
      <c r="G10925">
        <v>1536610000</v>
      </c>
    </row>
    <row r="10926" spans="1:7" x14ac:dyDescent="0.3">
      <c r="A10926" s="1">
        <v>41786</v>
      </c>
      <c r="B10926">
        <v>4206.4399409999996</v>
      </c>
      <c r="C10926">
        <v>4237.0698240000002</v>
      </c>
      <c r="D10926">
        <v>4204.7202150000003</v>
      </c>
      <c r="E10926">
        <v>4237.0698240000002</v>
      </c>
      <c r="F10926">
        <v>4237.0698240000002</v>
      </c>
      <c r="G10926">
        <v>1812330000</v>
      </c>
    </row>
    <row r="10927" spans="1:7" x14ac:dyDescent="0.3">
      <c r="A10927" s="1">
        <v>41787</v>
      </c>
      <c r="B10927">
        <v>4234.9599609999996</v>
      </c>
      <c r="C10927">
        <v>4238.169922</v>
      </c>
      <c r="D10927">
        <v>4216.8901370000003</v>
      </c>
      <c r="E10927">
        <v>4225.080078</v>
      </c>
      <c r="F10927">
        <v>4225.080078</v>
      </c>
      <c r="G10927">
        <v>1785140000</v>
      </c>
    </row>
    <row r="10928" spans="1:7" x14ac:dyDescent="0.3">
      <c r="A10928" s="1">
        <v>41788</v>
      </c>
      <c r="B10928">
        <v>4238.0400390000004</v>
      </c>
      <c r="C10928">
        <v>4247.9501950000003</v>
      </c>
      <c r="D10928">
        <v>4228.9599609999996</v>
      </c>
      <c r="E10928">
        <v>4247.9501950000003</v>
      </c>
      <c r="F10928">
        <v>4247.9501950000003</v>
      </c>
      <c r="G10928">
        <v>1714000000</v>
      </c>
    </row>
    <row r="10929" spans="1:7" x14ac:dyDescent="0.3">
      <c r="A10929" s="1">
        <v>41789</v>
      </c>
      <c r="B10929">
        <v>4251.4902339999999</v>
      </c>
      <c r="C10929">
        <v>4252.080078</v>
      </c>
      <c r="D10929">
        <v>4221.9501950000003</v>
      </c>
      <c r="E10929">
        <v>4242.6201170000004</v>
      </c>
      <c r="F10929">
        <v>4242.6201170000004</v>
      </c>
      <c r="G10929">
        <v>1903660000</v>
      </c>
    </row>
    <row r="10930" spans="1:7" x14ac:dyDescent="0.3">
      <c r="A10930" s="1">
        <v>41792</v>
      </c>
      <c r="B10930">
        <v>4247.9599609999996</v>
      </c>
      <c r="C10930">
        <v>4247.9599609999996</v>
      </c>
      <c r="D10930">
        <v>4207.6098629999997</v>
      </c>
      <c r="E10930">
        <v>4237.2001950000003</v>
      </c>
      <c r="F10930">
        <v>4237.2001950000003</v>
      </c>
      <c r="G10930">
        <v>1631310000</v>
      </c>
    </row>
    <row r="10931" spans="1:7" x14ac:dyDescent="0.3">
      <c r="A10931" s="1">
        <v>41793</v>
      </c>
      <c r="B10931">
        <v>4222.0400390000004</v>
      </c>
      <c r="C10931">
        <v>4240.3500979999999</v>
      </c>
      <c r="D10931">
        <v>4215.7998049999997</v>
      </c>
      <c r="E10931">
        <v>4234.080078</v>
      </c>
      <c r="F10931">
        <v>4234.080078</v>
      </c>
      <c r="G10931">
        <v>1718640000</v>
      </c>
    </row>
    <row r="10932" spans="1:7" x14ac:dyDescent="0.3">
      <c r="A10932" s="1">
        <v>41794</v>
      </c>
      <c r="B10932">
        <v>4222.2099609999996</v>
      </c>
      <c r="C10932">
        <v>4256.1899409999996</v>
      </c>
      <c r="D10932">
        <v>4216.2299800000001</v>
      </c>
      <c r="E10932">
        <v>4251.6401370000003</v>
      </c>
      <c r="F10932">
        <v>4251.6401370000003</v>
      </c>
      <c r="G10932">
        <v>1610090000</v>
      </c>
    </row>
    <row r="10933" spans="1:7" x14ac:dyDescent="0.3">
      <c r="A10933" s="1">
        <v>41795</v>
      </c>
      <c r="B10933">
        <v>4259.1201170000004</v>
      </c>
      <c r="C10933">
        <v>4299.5</v>
      </c>
      <c r="D10933">
        <v>4241.6801759999998</v>
      </c>
      <c r="E10933">
        <v>4296.2299800000001</v>
      </c>
      <c r="F10933">
        <v>4296.2299800000001</v>
      </c>
      <c r="G10933">
        <v>1926750000</v>
      </c>
    </row>
    <row r="10934" spans="1:7" x14ac:dyDescent="0.3">
      <c r="A10934" s="1">
        <v>41796</v>
      </c>
      <c r="B10934">
        <v>4312.7597660000001</v>
      </c>
      <c r="C10934">
        <v>4322.5097660000001</v>
      </c>
      <c r="D10934">
        <v>4305.7402339999999</v>
      </c>
      <c r="E10934">
        <v>4321.3999020000001</v>
      </c>
      <c r="F10934">
        <v>4321.3999020000001</v>
      </c>
      <c r="G10934">
        <v>1616650000</v>
      </c>
    </row>
    <row r="10935" spans="1:7" x14ac:dyDescent="0.3">
      <c r="A10935" s="1">
        <v>41799</v>
      </c>
      <c r="B10935">
        <v>4324.3500979999999</v>
      </c>
      <c r="C10935">
        <v>4346.7402339999999</v>
      </c>
      <c r="D10935">
        <v>4320.2797849999997</v>
      </c>
      <c r="E10935">
        <v>4336.2402339999999</v>
      </c>
      <c r="F10935">
        <v>4336.2402339999999</v>
      </c>
      <c r="G10935">
        <v>1783060000</v>
      </c>
    </row>
    <row r="10936" spans="1:7" x14ac:dyDescent="0.3">
      <c r="A10936" s="1">
        <v>41800</v>
      </c>
      <c r="B10936">
        <v>4329.2001950000003</v>
      </c>
      <c r="C10936">
        <v>4338.8701170000004</v>
      </c>
      <c r="D10936">
        <v>4319.9301759999998</v>
      </c>
      <c r="E10936">
        <v>4338</v>
      </c>
      <c r="F10936">
        <v>4338</v>
      </c>
      <c r="G10936">
        <v>1787120000</v>
      </c>
    </row>
    <row r="10937" spans="1:7" x14ac:dyDescent="0.3">
      <c r="A10937" s="1">
        <v>41801</v>
      </c>
      <c r="B10937">
        <v>4322.919922</v>
      </c>
      <c r="C10937">
        <v>4338.2099609999996</v>
      </c>
      <c r="D10937">
        <v>4315.4902339999999</v>
      </c>
      <c r="E10937">
        <v>4331.9301759999998</v>
      </c>
      <c r="F10937">
        <v>4331.9301759999998</v>
      </c>
      <c r="G10937">
        <v>1778460000</v>
      </c>
    </row>
    <row r="10938" spans="1:7" x14ac:dyDescent="0.3">
      <c r="A10938" s="1">
        <v>41802</v>
      </c>
      <c r="B10938">
        <v>4323.1098629999997</v>
      </c>
      <c r="C10938">
        <v>4328.3500979999999</v>
      </c>
      <c r="D10938">
        <v>4284.5297849999997</v>
      </c>
      <c r="E10938">
        <v>4297.6298829999996</v>
      </c>
      <c r="F10938">
        <v>4297.6298829999996</v>
      </c>
      <c r="G10938">
        <v>1908190000</v>
      </c>
    </row>
    <row r="10939" spans="1:7" x14ac:dyDescent="0.3">
      <c r="A10939" s="1">
        <v>41803</v>
      </c>
      <c r="B10939">
        <v>4315.3100590000004</v>
      </c>
      <c r="C10939">
        <v>4317.669922</v>
      </c>
      <c r="D10939">
        <v>4288.4101559999999</v>
      </c>
      <c r="E10939">
        <v>4310.6499020000001</v>
      </c>
      <c r="F10939">
        <v>4310.6499020000001</v>
      </c>
      <c r="G10939">
        <v>1754560000</v>
      </c>
    </row>
    <row r="10940" spans="1:7" x14ac:dyDescent="0.3">
      <c r="A10940" s="1">
        <v>41806</v>
      </c>
      <c r="B10940">
        <v>4303.9301759999998</v>
      </c>
      <c r="C10940">
        <v>4326.8901370000003</v>
      </c>
      <c r="D10940">
        <v>4296.2597660000001</v>
      </c>
      <c r="E10940">
        <v>4321.1000979999999</v>
      </c>
      <c r="F10940">
        <v>4321.1000979999999</v>
      </c>
      <c r="G10940">
        <v>1675120000</v>
      </c>
    </row>
    <row r="10941" spans="1:7" x14ac:dyDescent="0.3">
      <c r="A10941" s="1">
        <v>41807</v>
      </c>
      <c r="B10941">
        <v>4316.0097660000001</v>
      </c>
      <c r="C10941">
        <v>4346.1201170000004</v>
      </c>
      <c r="D10941">
        <v>4311.1499020000001</v>
      </c>
      <c r="E10941">
        <v>4337.2299800000001</v>
      </c>
      <c r="F10941">
        <v>4337.2299800000001</v>
      </c>
      <c r="G10941">
        <v>1814360000</v>
      </c>
    </row>
    <row r="10942" spans="1:7" x14ac:dyDescent="0.3">
      <c r="A10942" s="1">
        <v>41808</v>
      </c>
      <c r="B10942">
        <v>4341.1801759999998</v>
      </c>
      <c r="C10942">
        <v>4365.1000979999999</v>
      </c>
      <c r="D10942">
        <v>4320.5400390000004</v>
      </c>
      <c r="E10942">
        <v>4362.8398440000001</v>
      </c>
      <c r="F10942">
        <v>4362.8398440000001</v>
      </c>
      <c r="G10942">
        <v>1860660000</v>
      </c>
    </row>
    <row r="10943" spans="1:7" x14ac:dyDescent="0.3">
      <c r="A10943" s="1">
        <v>41809</v>
      </c>
      <c r="B10943">
        <v>4370.1401370000003</v>
      </c>
      <c r="C10943">
        <v>4372.1801759999998</v>
      </c>
      <c r="D10943">
        <v>4339.6098629999997</v>
      </c>
      <c r="E10943">
        <v>4359.330078</v>
      </c>
      <c r="F10943">
        <v>4359.330078</v>
      </c>
      <c r="G10943">
        <v>1845460000</v>
      </c>
    </row>
    <row r="10944" spans="1:7" x14ac:dyDescent="0.3">
      <c r="A10944" s="1">
        <v>41810</v>
      </c>
      <c r="B10944">
        <v>4365.3701170000004</v>
      </c>
      <c r="C10944">
        <v>4368.7998049999997</v>
      </c>
      <c r="D10944">
        <v>4354.0297849999997</v>
      </c>
      <c r="E10944">
        <v>4368.0400390000004</v>
      </c>
      <c r="F10944">
        <v>4368.0400390000004</v>
      </c>
      <c r="G10944">
        <v>2721380000</v>
      </c>
    </row>
    <row r="10945" spans="1:7" x14ac:dyDescent="0.3">
      <c r="A10945" s="1">
        <v>41813</v>
      </c>
      <c r="B10945">
        <v>4368.9599609999996</v>
      </c>
      <c r="C10945">
        <v>4371.8100590000004</v>
      </c>
      <c r="D10945">
        <v>4358.6801759999998</v>
      </c>
      <c r="E10945">
        <v>4368.6801759999998</v>
      </c>
      <c r="F10945">
        <v>4368.6801759999998</v>
      </c>
      <c r="G10945">
        <v>1712930000</v>
      </c>
    </row>
    <row r="10946" spans="1:7" x14ac:dyDescent="0.3">
      <c r="A10946" s="1">
        <v>41814</v>
      </c>
      <c r="B10946">
        <v>4367.8999020000001</v>
      </c>
      <c r="C10946">
        <v>4399.8701170000004</v>
      </c>
      <c r="D10946">
        <v>4342.8999020000001</v>
      </c>
      <c r="E10946">
        <v>4350.3500979999999</v>
      </c>
      <c r="F10946">
        <v>4350.3500979999999</v>
      </c>
      <c r="G10946">
        <v>2014700000</v>
      </c>
    </row>
    <row r="10947" spans="1:7" x14ac:dyDescent="0.3">
      <c r="A10947" s="1">
        <v>41815</v>
      </c>
      <c r="B10947">
        <v>4341.8198240000002</v>
      </c>
      <c r="C10947">
        <v>4383.5498049999997</v>
      </c>
      <c r="D10947">
        <v>4339.4101559999999</v>
      </c>
      <c r="E10947">
        <v>4379.7597660000001</v>
      </c>
      <c r="F10947">
        <v>4379.7597660000001</v>
      </c>
      <c r="G10947">
        <v>1722820000</v>
      </c>
    </row>
    <row r="10948" spans="1:7" x14ac:dyDescent="0.3">
      <c r="A10948" s="1">
        <v>41816</v>
      </c>
      <c r="B10948">
        <v>4379.4399409999996</v>
      </c>
      <c r="C10948">
        <v>4379.7998049999997</v>
      </c>
      <c r="D10948">
        <v>4347.4501950000003</v>
      </c>
      <c r="E10948">
        <v>4379.0498049999997</v>
      </c>
      <c r="F10948">
        <v>4379.0498049999997</v>
      </c>
      <c r="G10948">
        <v>1554070000</v>
      </c>
    </row>
    <row r="10949" spans="1:7" x14ac:dyDescent="0.3">
      <c r="A10949" s="1">
        <v>41817</v>
      </c>
      <c r="B10949">
        <v>4371.7998049999997</v>
      </c>
      <c r="C10949">
        <v>4398.8500979999999</v>
      </c>
      <c r="D10949">
        <v>4371.6000979999999</v>
      </c>
      <c r="E10949">
        <v>4397.9301759999998</v>
      </c>
      <c r="F10949">
        <v>4397.9301759999998</v>
      </c>
      <c r="G10949">
        <v>3964930000</v>
      </c>
    </row>
    <row r="10950" spans="1:7" x14ac:dyDescent="0.3">
      <c r="A10950" s="1">
        <v>41820</v>
      </c>
      <c r="B10950">
        <v>4398.3701170000004</v>
      </c>
      <c r="C10950">
        <v>4417.4599609999996</v>
      </c>
      <c r="D10950">
        <v>4396.5898440000001</v>
      </c>
      <c r="E10950">
        <v>4408.1801759999998</v>
      </c>
      <c r="F10950">
        <v>4408.1801759999998</v>
      </c>
      <c r="G10950">
        <v>1848110000</v>
      </c>
    </row>
    <row r="10951" spans="1:7" x14ac:dyDescent="0.3">
      <c r="A10951" s="1">
        <v>41821</v>
      </c>
      <c r="B10951">
        <v>4424.7099609999996</v>
      </c>
      <c r="C10951">
        <v>4471.6000979999999</v>
      </c>
      <c r="D10951">
        <v>4424.4301759999998</v>
      </c>
      <c r="E10951">
        <v>4458.6499020000001</v>
      </c>
      <c r="F10951">
        <v>4458.6499020000001</v>
      </c>
      <c r="G10951">
        <v>1942550000</v>
      </c>
    </row>
    <row r="10952" spans="1:7" x14ac:dyDescent="0.3">
      <c r="A10952" s="1">
        <v>41822</v>
      </c>
      <c r="B10952">
        <v>4457.8598629999997</v>
      </c>
      <c r="C10952">
        <v>4466.919922</v>
      </c>
      <c r="D10952">
        <v>4450.8701170000004</v>
      </c>
      <c r="E10952">
        <v>4457.7299800000001</v>
      </c>
      <c r="F10952">
        <v>4457.7299800000001</v>
      </c>
      <c r="G10952">
        <v>1599480000</v>
      </c>
    </row>
    <row r="10953" spans="1:7" x14ac:dyDescent="0.3">
      <c r="A10953" s="1">
        <v>41823</v>
      </c>
      <c r="B10953">
        <v>4472.8901370000003</v>
      </c>
      <c r="C10953">
        <v>4485.9301759999998</v>
      </c>
      <c r="D10953">
        <v>4463.8500979999999</v>
      </c>
      <c r="E10953">
        <v>4485.9301759999998</v>
      </c>
      <c r="F10953">
        <v>4485.9301759999998</v>
      </c>
      <c r="G10953">
        <v>1001730000</v>
      </c>
    </row>
    <row r="10954" spans="1:7" x14ac:dyDescent="0.3">
      <c r="A10954" s="1">
        <v>41827</v>
      </c>
      <c r="B10954">
        <v>4477.7402339999999</v>
      </c>
      <c r="C10954">
        <v>4478.0200199999999</v>
      </c>
      <c r="D10954">
        <v>4447.6000979999999</v>
      </c>
      <c r="E10954">
        <v>4451.5297849999997</v>
      </c>
      <c r="F10954">
        <v>4451.5297849999997</v>
      </c>
      <c r="G10954">
        <v>1691390000</v>
      </c>
    </row>
    <row r="10955" spans="1:7" x14ac:dyDescent="0.3">
      <c r="A10955" s="1">
        <v>41828</v>
      </c>
      <c r="B10955">
        <v>4442.8701170000004</v>
      </c>
      <c r="C10955">
        <v>4443.5600590000004</v>
      </c>
      <c r="D10955">
        <v>4372.0400390000004</v>
      </c>
      <c r="E10955">
        <v>4391.4599609999996</v>
      </c>
      <c r="F10955">
        <v>4391.4599609999996</v>
      </c>
      <c r="G10955">
        <v>2221820000</v>
      </c>
    </row>
    <row r="10956" spans="1:7" x14ac:dyDescent="0.3">
      <c r="A10956" s="1">
        <v>41829</v>
      </c>
      <c r="B10956">
        <v>4403.0297849999997</v>
      </c>
      <c r="C10956">
        <v>4421.9301759999998</v>
      </c>
      <c r="D10956">
        <v>4388.0097660000001</v>
      </c>
      <c r="E10956">
        <v>4419.0297849999997</v>
      </c>
      <c r="F10956">
        <v>4419.0297849999997</v>
      </c>
      <c r="G10956">
        <v>1736960000</v>
      </c>
    </row>
    <row r="10957" spans="1:7" x14ac:dyDescent="0.3">
      <c r="A10957" s="1">
        <v>41830</v>
      </c>
      <c r="B10957">
        <v>4352.0400390000004</v>
      </c>
      <c r="C10957">
        <v>4415.8500979999999</v>
      </c>
      <c r="D10957">
        <v>4351.0400390000004</v>
      </c>
      <c r="E10957">
        <v>4396.2001950000003</v>
      </c>
      <c r="F10957">
        <v>4396.2001950000003</v>
      </c>
      <c r="G10957">
        <v>1682920000</v>
      </c>
    </row>
    <row r="10958" spans="1:7" x14ac:dyDescent="0.3">
      <c r="A10958" s="1">
        <v>41831</v>
      </c>
      <c r="B10958">
        <v>4401.0498049999997</v>
      </c>
      <c r="C10958">
        <v>4417.1601559999999</v>
      </c>
      <c r="D10958">
        <v>4389.2900390000004</v>
      </c>
      <c r="E10958">
        <v>4415.4902339999999</v>
      </c>
      <c r="F10958">
        <v>4415.4902339999999</v>
      </c>
      <c r="G10958">
        <v>1511250000</v>
      </c>
    </row>
    <row r="10959" spans="1:7" x14ac:dyDescent="0.3">
      <c r="A10959" s="1">
        <v>41834</v>
      </c>
      <c r="B10959">
        <v>4441.3901370000003</v>
      </c>
      <c r="C10959">
        <v>4451.6000979999999</v>
      </c>
      <c r="D10959">
        <v>4432.9501950000003</v>
      </c>
      <c r="E10959">
        <v>4440.419922</v>
      </c>
      <c r="F10959">
        <v>4440.419922</v>
      </c>
      <c r="G10959">
        <v>1579660000</v>
      </c>
    </row>
    <row r="10960" spans="1:7" x14ac:dyDescent="0.3">
      <c r="A10960" s="1">
        <v>41835</v>
      </c>
      <c r="B10960">
        <v>4444.9101559999999</v>
      </c>
      <c r="C10960">
        <v>4451.9301759999998</v>
      </c>
      <c r="D10960">
        <v>4389.7001950000003</v>
      </c>
      <c r="E10960">
        <v>4416.3901370000003</v>
      </c>
      <c r="F10960">
        <v>4416.3901370000003</v>
      </c>
      <c r="G10960">
        <v>1772030000</v>
      </c>
    </row>
    <row r="10961" spans="1:7" x14ac:dyDescent="0.3">
      <c r="A10961" s="1">
        <v>41836</v>
      </c>
      <c r="B10961">
        <v>4446.169922</v>
      </c>
      <c r="C10961">
        <v>4448.8701170000004</v>
      </c>
      <c r="D10961">
        <v>4419.7099609999996</v>
      </c>
      <c r="E10961">
        <v>4425.9702150000003</v>
      </c>
      <c r="F10961">
        <v>4425.9702150000003</v>
      </c>
      <c r="G10961">
        <v>2059340000</v>
      </c>
    </row>
    <row r="10962" spans="1:7" x14ac:dyDescent="0.3">
      <c r="A10962" s="1">
        <v>41837</v>
      </c>
      <c r="B10962">
        <v>4411.5200199999999</v>
      </c>
      <c r="C10962">
        <v>4425.3798829999996</v>
      </c>
      <c r="D10962">
        <v>4352.2299800000001</v>
      </c>
      <c r="E10962">
        <v>4363.4501950000003</v>
      </c>
      <c r="F10962">
        <v>4363.4501950000003</v>
      </c>
      <c r="G10962">
        <v>2055240000</v>
      </c>
    </row>
    <row r="10963" spans="1:7" x14ac:dyDescent="0.3">
      <c r="A10963" s="1">
        <v>41838</v>
      </c>
      <c r="B10963">
        <v>4379.9399409999996</v>
      </c>
      <c r="C10963">
        <v>4434.4399409999996</v>
      </c>
      <c r="D10963">
        <v>4378.2202150000003</v>
      </c>
      <c r="E10963">
        <v>4432.1499020000001</v>
      </c>
      <c r="F10963">
        <v>4432.1499020000001</v>
      </c>
      <c r="G10963">
        <v>1823580000</v>
      </c>
    </row>
    <row r="10964" spans="1:7" x14ac:dyDescent="0.3">
      <c r="A10964" s="1">
        <v>41841</v>
      </c>
      <c r="B10964">
        <v>4421.2001950000003</v>
      </c>
      <c r="C10964">
        <v>4432.419922</v>
      </c>
      <c r="D10964">
        <v>4404.5097660000001</v>
      </c>
      <c r="E10964">
        <v>4424.7001950000003</v>
      </c>
      <c r="F10964">
        <v>4424.7001950000003</v>
      </c>
      <c r="G10964">
        <v>1557820000</v>
      </c>
    </row>
    <row r="10965" spans="1:7" x14ac:dyDescent="0.3">
      <c r="A10965" s="1">
        <v>41842</v>
      </c>
      <c r="B10965">
        <v>4444.9399409999996</v>
      </c>
      <c r="C10965">
        <v>4464.1298829999996</v>
      </c>
      <c r="D10965">
        <v>4443.3500979999999</v>
      </c>
      <c r="E10965">
        <v>4456.0200199999999</v>
      </c>
      <c r="F10965">
        <v>4456.0200199999999</v>
      </c>
      <c r="G10965">
        <v>1724440000</v>
      </c>
    </row>
    <row r="10966" spans="1:7" x14ac:dyDescent="0.3">
      <c r="A10966" s="1">
        <v>41843</v>
      </c>
      <c r="B10966">
        <v>4468.1601559999999</v>
      </c>
      <c r="C10966">
        <v>4480.7299800000001</v>
      </c>
      <c r="D10966">
        <v>4457.9501950000003</v>
      </c>
      <c r="E10966">
        <v>4473.7001950000003</v>
      </c>
      <c r="F10966">
        <v>4473.7001950000003</v>
      </c>
      <c r="G10966">
        <v>1909810000</v>
      </c>
    </row>
    <row r="10967" spans="1:7" x14ac:dyDescent="0.3">
      <c r="A10967" s="1">
        <v>41844</v>
      </c>
      <c r="B10967">
        <v>4481.6098629999997</v>
      </c>
      <c r="C10967">
        <v>4485.5</v>
      </c>
      <c r="D10967">
        <v>4465.9399409999996</v>
      </c>
      <c r="E10967">
        <v>4472.1098629999997</v>
      </c>
      <c r="F10967">
        <v>4472.1098629999997</v>
      </c>
      <c r="G10967">
        <v>1935090000</v>
      </c>
    </row>
    <row r="10968" spans="1:7" x14ac:dyDescent="0.3">
      <c r="A10968" s="1">
        <v>41845</v>
      </c>
      <c r="B10968">
        <v>4448.0600590000004</v>
      </c>
      <c r="C10968">
        <v>4457.9501950000003</v>
      </c>
      <c r="D10968">
        <v>4430.4301759999998</v>
      </c>
      <c r="E10968">
        <v>4449.5600590000004</v>
      </c>
      <c r="F10968">
        <v>4449.5600590000004</v>
      </c>
      <c r="G10968">
        <v>1711430000</v>
      </c>
    </row>
    <row r="10969" spans="1:7" x14ac:dyDescent="0.3">
      <c r="A10969" s="1">
        <v>41848</v>
      </c>
      <c r="B10969">
        <v>4451.1201170000004</v>
      </c>
      <c r="C10969">
        <v>4455.3901370000003</v>
      </c>
      <c r="D10969">
        <v>4413.919922</v>
      </c>
      <c r="E10969">
        <v>4444.9101559999999</v>
      </c>
      <c r="F10969">
        <v>4444.9101559999999</v>
      </c>
      <c r="G10969">
        <v>1783250000</v>
      </c>
    </row>
    <row r="10970" spans="1:7" x14ac:dyDescent="0.3">
      <c r="A10970" s="1">
        <v>41849</v>
      </c>
      <c r="B10970">
        <v>4456.0698240000002</v>
      </c>
      <c r="C10970">
        <v>4470.9702150000003</v>
      </c>
      <c r="D10970">
        <v>4441.0297849999997</v>
      </c>
      <c r="E10970">
        <v>4442.7001950000003</v>
      </c>
      <c r="F10970">
        <v>4442.7001950000003</v>
      </c>
      <c r="G10970">
        <v>2090810000</v>
      </c>
    </row>
    <row r="10971" spans="1:7" x14ac:dyDescent="0.3">
      <c r="A10971" s="1">
        <v>41850</v>
      </c>
      <c r="B10971">
        <v>4468.4399409999996</v>
      </c>
      <c r="C10971">
        <v>4476.0600590000004</v>
      </c>
      <c r="D10971">
        <v>4444.5097660000001</v>
      </c>
      <c r="E10971">
        <v>4462.8999020000001</v>
      </c>
      <c r="F10971">
        <v>4462.8999020000001</v>
      </c>
      <c r="G10971">
        <v>1872430000</v>
      </c>
    </row>
    <row r="10972" spans="1:7" x14ac:dyDescent="0.3">
      <c r="A10972" s="1">
        <v>41851</v>
      </c>
      <c r="B10972">
        <v>4421.2900390000004</v>
      </c>
      <c r="C10972">
        <v>4430.7998049999997</v>
      </c>
      <c r="D10972">
        <v>4367.1499020000001</v>
      </c>
      <c r="E10972">
        <v>4369.7700199999999</v>
      </c>
      <c r="F10972">
        <v>4369.7700199999999</v>
      </c>
      <c r="G10972">
        <v>2273380000</v>
      </c>
    </row>
    <row r="10973" spans="1:7" x14ac:dyDescent="0.3">
      <c r="A10973" s="1">
        <v>41852</v>
      </c>
      <c r="B10973">
        <v>4363.3901370000003</v>
      </c>
      <c r="C10973">
        <v>4385.0498049999997</v>
      </c>
      <c r="D10973">
        <v>4324.0200199999999</v>
      </c>
      <c r="E10973">
        <v>4352.6401370000003</v>
      </c>
      <c r="F10973">
        <v>4352.6401370000003</v>
      </c>
      <c r="G10973">
        <v>2050340000</v>
      </c>
    </row>
    <row r="10974" spans="1:7" x14ac:dyDescent="0.3">
      <c r="A10974" s="1">
        <v>41855</v>
      </c>
      <c r="B10974">
        <v>4365.6201170000004</v>
      </c>
      <c r="C10974">
        <v>4395.3798829999996</v>
      </c>
      <c r="D10974">
        <v>4343.0297849999997</v>
      </c>
      <c r="E10974">
        <v>4383.8901370000003</v>
      </c>
      <c r="F10974">
        <v>4383.8901370000003</v>
      </c>
      <c r="G10974">
        <v>1677400000</v>
      </c>
    </row>
    <row r="10975" spans="1:7" x14ac:dyDescent="0.3">
      <c r="A10975" s="1">
        <v>41856</v>
      </c>
      <c r="B10975">
        <v>4364.5898440000001</v>
      </c>
      <c r="C10975">
        <v>4383.0200199999999</v>
      </c>
      <c r="D10975">
        <v>4333.580078</v>
      </c>
      <c r="E10975">
        <v>4352.8398440000001</v>
      </c>
      <c r="F10975">
        <v>4352.8398440000001</v>
      </c>
      <c r="G10975">
        <v>1916180000</v>
      </c>
    </row>
    <row r="10976" spans="1:7" x14ac:dyDescent="0.3">
      <c r="A10976" s="1">
        <v>41857</v>
      </c>
      <c r="B10976">
        <v>4326.2797849999997</v>
      </c>
      <c r="C10976">
        <v>4378.9902339999999</v>
      </c>
      <c r="D10976">
        <v>4325.0400390000004</v>
      </c>
      <c r="E10976">
        <v>4355.0498049999997</v>
      </c>
      <c r="F10976">
        <v>4355.0498049999997</v>
      </c>
      <c r="G10976">
        <v>1819310000</v>
      </c>
    </row>
    <row r="10977" spans="1:7" x14ac:dyDescent="0.3">
      <c r="A10977" s="1">
        <v>41858</v>
      </c>
      <c r="B10977">
        <v>4373.25</v>
      </c>
      <c r="C10977">
        <v>4379.7001950000003</v>
      </c>
      <c r="D10977">
        <v>4321.8901370000003</v>
      </c>
      <c r="E10977">
        <v>4334.9702150000003</v>
      </c>
      <c r="F10977">
        <v>4334.9702150000003</v>
      </c>
      <c r="G10977">
        <v>1866330000</v>
      </c>
    </row>
    <row r="10978" spans="1:7" x14ac:dyDescent="0.3">
      <c r="A10978" s="1">
        <v>41859</v>
      </c>
      <c r="B10978">
        <v>4340.8798829999996</v>
      </c>
      <c r="C10978">
        <v>4373.1201170000004</v>
      </c>
      <c r="D10978">
        <v>4327.8701170000004</v>
      </c>
      <c r="E10978">
        <v>4370.8999020000001</v>
      </c>
      <c r="F10978">
        <v>4370.8999020000001</v>
      </c>
      <c r="G10978">
        <v>1759060000</v>
      </c>
    </row>
    <row r="10979" spans="1:7" x14ac:dyDescent="0.3">
      <c r="A10979" s="1">
        <v>41862</v>
      </c>
      <c r="B10979">
        <v>4387.3798829999996</v>
      </c>
      <c r="C10979">
        <v>4415.7797849999997</v>
      </c>
      <c r="D10979">
        <v>4384.1499020000001</v>
      </c>
      <c r="E10979">
        <v>4401.330078</v>
      </c>
      <c r="F10979">
        <v>4401.330078</v>
      </c>
      <c r="G10979">
        <v>1537880000</v>
      </c>
    </row>
    <row r="10980" spans="1:7" x14ac:dyDescent="0.3">
      <c r="A10980" s="1">
        <v>41863</v>
      </c>
      <c r="B10980">
        <v>4394.6899409999996</v>
      </c>
      <c r="C10980">
        <v>4407.080078</v>
      </c>
      <c r="D10980">
        <v>4371.8398440000001</v>
      </c>
      <c r="E10980">
        <v>4389.25</v>
      </c>
      <c r="F10980">
        <v>4389.25</v>
      </c>
      <c r="G10980">
        <v>1560220000</v>
      </c>
    </row>
    <row r="10981" spans="1:7" x14ac:dyDescent="0.3">
      <c r="A10981" s="1">
        <v>41864</v>
      </c>
      <c r="B10981">
        <v>4407.8701170000004</v>
      </c>
      <c r="C10981">
        <v>4434.3100590000004</v>
      </c>
      <c r="D10981">
        <v>4403.6401370000003</v>
      </c>
      <c r="E10981">
        <v>4434.1298829999996</v>
      </c>
      <c r="F10981">
        <v>4434.1298829999996</v>
      </c>
      <c r="G10981">
        <v>1611690000</v>
      </c>
    </row>
    <row r="10982" spans="1:7" x14ac:dyDescent="0.3">
      <c r="A10982" s="1">
        <v>41865</v>
      </c>
      <c r="B10982">
        <v>4438.1298829999996</v>
      </c>
      <c r="C10982">
        <v>4453</v>
      </c>
      <c r="D10982">
        <v>4433.9399409999996</v>
      </c>
      <c r="E10982">
        <v>4453</v>
      </c>
      <c r="F10982">
        <v>4453</v>
      </c>
      <c r="G10982">
        <v>1549820000</v>
      </c>
    </row>
    <row r="10983" spans="1:7" x14ac:dyDescent="0.3">
      <c r="A10983" s="1">
        <v>41866</v>
      </c>
      <c r="B10983">
        <v>4479.6401370000003</v>
      </c>
      <c r="C10983">
        <v>4482.4702150000003</v>
      </c>
      <c r="D10983">
        <v>4427.1298829999996</v>
      </c>
      <c r="E10983">
        <v>4464.9301759999998</v>
      </c>
      <c r="F10983">
        <v>4464.9301759999998</v>
      </c>
      <c r="G10983">
        <v>1799460000</v>
      </c>
    </row>
    <row r="10984" spans="1:7" x14ac:dyDescent="0.3">
      <c r="A10984" s="1">
        <v>41869</v>
      </c>
      <c r="B10984">
        <v>4490.5297849999997</v>
      </c>
      <c r="C10984">
        <v>4509.1601559999999</v>
      </c>
      <c r="D10984">
        <v>4486.4399409999996</v>
      </c>
      <c r="E10984">
        <v>4508.3100590000004</v>
      </c>
      <c r="F10984">
        <v>4508.3100590000004</v>
      </c>
      <c r="G10984">
        <v>1571100000</v>
      </c>
    </row>
    <row r="10985" spans="1:7" x14ac:dyDescent="0.3">
      <c r="A10985" s="1">
        <v>41870</v>
      </c>
      <c r="B10985">
        <v>4514.2597660000001</v>
      </c>
      <c r="C10985">
        <v>4528.9101559999999</v>
      </c>
      <c r="D10985">
        <v>4513.919922</v>
      </c>
      <c r="E10985">
        <v>4527.5097660000001</v>
      </c>
      <c r="F10985">
        <v>4527.5097660000001</v>
      </c>
      <c r="G10985">
        <v>1556560000</v>
      </c>
    </row>
    <row r="10986" spans="1:7" x14ac:dyDescent="0.3">
      <c r="A10986" s="1">
        <v>41871</v>
      </c>
      <c r="B10986">
        <v>4517.75</v>
      </c>
      <c r="C10986">
        <v>4533.0097660000001</v>
      </c>
      <c r="D10986">
        <v>4515.7299800000001</v>
      </c>
      <c r="E10986">
        <v>4526.4799800000001</v>
      </c>
      <c r="F10986">
        <v>4526.4799800000001</v>
      </c>
      <c r="G10986">
        <v>1502290000</v>
      </c>
    </row>
    <row r="10987" spans="1:7" x14ac:dyDescent="0.3">
      <c r="A10987" s="1">
        <v>41872</v>
      </c>
      <c r="B10987">
        <v>4526.7202150000003</v>
      </c>
      <c r="C10987">
        <v>4534</v>
      </c>
      <c r="D10987">
        <v>4513.8100590000004</v>
      </c>
      <c r="E10987">
        <v>4532.1000979999999</v>
      </c>
      <c r="F10987">
        <v>4532.1000979999999</v>
      </c>
      <c r="G10987">
        <v>1421730000</v>
      </c>
    </row>
    <row r="10988" spans="1:7" x14ac:dyDescent="0.3">
      <c r="A10988" s="1">
        <v>41873</v>
      </c>
      <c r="B10988">
        <v>4534.8701170000004</v>
      </c>
      <c r="C10988">
        <v>4547.2402339999999</v>
      </c>
      <c r="D10988">
        <v>4521.7700199999999</v>
      </c>
      <c r="E10988">
        <v>4538.5498049999997</v>
      </c>
      <c r="F10988">
        <v>4538.5498049999997</v>
      </c>
      <c r="G10988">
        <v>1311810000</v>
      </c>
    </row>
    <row r="10989" spans="1:7" x14ac:dyDescent="0.3">
      <c r="A10989" s="1">
        <v>41876</v>
      </c>
      <c r="B10989">
        <v>4563.7202150000003</v>
      </c>
      <c r="C10989">
        <v>4571.1401370000003</v>
      </c>
      <c r="D10989">
        <v>4547.7797849999997</v>
      </c>
      <c r="E10989">
        <v>4557.3500979999999</v>
      </c>
      <c r="F10989">
        <v>4557.3500979999999</v>
      </c>
      <c r="G10989">
        <v>1384620000</v>
      </c>
    </row>
    <row r="10990" spans="1:7" x14ac:dyDescent="0.3">
      <c r="A10990" s="1">
        <v>41877</v>
      </c>
      <c r="B10990">
        <v>4563.8100590000004</v>
      </c>
      <c r="C10990">
        <v>4575.5898440000001</v>
      </c>
      <c r="D10990">
        <v>4556.7797849999997</v>
      </c>
      <c r="E10990">
        <v>4570.6401370000003</v>
      </c>
      <c r="F10990">
        <v>4570.6401370000003</v>
      </c>
      <c r="G10990">
        <v>1469620000</v>
      </c>
    </row>
    <row r="10991" spans="1:7" x14ac:dyDescent="0.3">
      <c r="A10991" s="1">
        <v>41878</v>
      </c>
      <c r="B10991">
        <v>4574.3500979999999</v>
      </c>
      <c r="C10991">
        <v>4575.8100590000004</v>
      </c>
      <c r="D10991">
        <v>4561.8398440000001</v>
      </c>
      <c r="E10991">
        <v>4569.6201170000004</v>
      </c>
      <c r="F10991">
        <v>4569.6201170000004</v>
      </c>
      <c r="G10991">
        <v>1389470000</v>
      </c>
    </row>
    <row r="10992" spans="1:7" x14ac:dyDescent="0.3">
      <c r="A10992" s="1">
        <v>41879</v>
      </c>
      <c r="B10992">
        <v>4552.5498049999997</v>
      </c>
      <c r="C10992">
        <v>4565.9599609999996</v>
      </c>
      <c r="D10992">
        <v>4546.6201170000004</v>
      </c>
      <c r="E10992">
        <v>4557.7001950000003</v>
      </c>
      <c r="F10992">
        <v>4557.7001950000003</v>
      </c>
      <c r="G10992">
        <v>1309580000</v>
      </c>
    </row>
    <row r="10993" spans="1:7" x14ac:dyDescent="0.3">
      <c r="A10993" s="1">
        <v>41880</v>
      </c>
      <c r="B10993">
        <v>4571.7597660000001</v>
      </c>
      <c r="C10993">
        <v>4580.2700199999999</v>
      </c>
      <c r="D10993">
        <v>4553.7797849999997</v>
      </c>
      <c r="E10993">
        <v>4580.2700199999999</v>
      </c>
      <c r="F10993">
        <v>4580.2700199999999</v>
      </c>
      <c r="G10993">
        <v>1352830000</v>
      </c>
    </row>
    <row r="10994" spans="1:7" x14ac:dyDescent="0.3">
      <c r="A10994" s="1">
        <v>41884</v>
      </c>
      <c r="B10994">
        <v>4592.419922</v>
      </c>
      <c r="C10994">
        <v>4598.6401370000003</v>
      </c>
      <c r="D10994">
        <v>4576.8100590000004</v>
      </c>
      <c r="E10994">
        <v>4598.1899409999996</v>
      </c>
      <c r="F10994">
        <v>4598.1899409999996</v>
      </c>
      <c r="G10994">
        <v>1859080000</v>
      </c>
    </row>
    <row r="10995" spans="1:7" x14ac:dyDescent="0.3">
      <c r="A10995" s="1">
        <v>41885</v>
      </c>
      <c r="B10995">
        <v>4610.1401370000003</v>
      </c>
      <c r="C10995">
        <v>4610.1401370000003</v>
      </c>
      <c r="D10995">
        <v>4565.3798829999996</v>
      </c>
      <c r="E10995">
        <v>4572.5600590000004</v>
      </c>
      <c r="F10995">
        <v>4572.5600590000004</v>
      </c>
      <c r="G10995">
        <v>1897450000</v>
      </c>
    </row>
    <row r="10996" spans="1:7" x14ac:dyDescent="0.3">
      <c r="A10996" s="1">
        <v>41886</v>
      </c>
      <c r="B10996">
        <v>4581.5200199999999</v>
      </c>
      <c r="C10996">
        <v>4603.1499020000001</v>
      </c>
      <c r="D10996">
        <v>4553.3100590000004</v>
      </c>
      <c r="E10996">
        <v>4562.2900390000004</v>
      </c>
      <c r="F10996">
        <v>4562.2900390000004</v>
      </c>
      <c r="G10996">
        <v>1728700000</v>
      </c>
    </row>
    <row r="10997" spans="1:7" x14ac:dyDescent="0.3">
      <c r="A10997" s="1">
        <v>41887</v>
      </c>
      <c r="B10997">
        <v>4560.6298829999996</v>
      </c>
      <c r="C10997">
        <v>4583</v>
      </c>
      <c r="D10997">
        <v>4542.7402339999999</v>
      </c>
      <c r="E10997">
        <v>4582.8999020000001</v>
      </c>
      <c r="F10997">
        <v>4582.8999020000001</v>
      </c>
      <c r="G10997">
        <v>1641830000</v>
      </c>
    </row>
    <row r="10998" spans="1:7" x14ac:dyDescent="0.3">
      <c r="A10998" s="1">
        <v>41890</v>
      </c>
      <c r="B10998">
        <v>4579.0600590000004</v>
      </c>
      <c r="C10998">
        <v>4600.3999020000001</v>
      </c>
      <c r="D10998">
        <v>4570.2299800000001</v>
      </c>
      <c r="E10998">
        <v>4592.2900390000004</v>
      </c>
      <c r="F10998">
        <v>4592.2900390000004</v>
      </c>
      <c r="G10998">
        <v>1670210000</v>
      </c>
    </row>
    <row r="10999" spans="1:7" x14ac:dyDescent="0.3">
      <c r="A10999" s="1">
        <v>41891</v>
      </c>
      <c r="B10999">
        <v>4588.830078</v>
      </c>
      <c r="C10999">
        <v>4599.0297849999997</v>
      </c>
      <c r="D10999">
        <v>4544.4399409999996</v>
      </c>
      <c r="E10999">
        <v>4552.2900390000004</v>
      </c>
      <c r="F10999">
        <v>4552.2900390000004</v>
      </c>
      <c r="G10999">
        <v>1956550000</v>
      </c>
    </row>
    <row r="11000" spans="1:7" x14ac:dyDescent="0.3">
      <c r="A11000" s="1">
        <v>41892</v>
      </c>
      <c r="B11000">
        <v>4554.1499020000001</v>
      </c>
      <c r="C11000">
        <v>4587.1000979999999</v>
      </c>
      <c r="D11000">
        <v>4544.8398440000001</v>
      </c>
      <c r="E11000">
        <v>4586.5200199999999</v>
      </c>
      <c r="F11000">
        <v>4586.5200199999999</v>
      </c>
      <c r="G11000">
        <v>1808650000</v>
      </c>
    </row>
    <row r="11001" spans="1:7" x14ac:dyDescent="0.3">
      <c r="A11001" s="1">
        <v>41893</v>
      </c>
      <c r="B11001">
        <v>4567.6401370000003</v>
      </c>
      <c r="C11001">
        <v>4591.8100590000004</v>
      </c>
      <c r="D11001">
        <v>4559.75</v>
      </c>
      <c r="E11001">
        <v>4591.8100590000004</v>
      </c>
      <c r="F11001">
        <v>4591.8100590000004</v>
      </c>
      <c r="G11001">
        <v>1704850000</v>
      </c>
    </row>
    <row r="11002" spans="1:7" x14ac:dyDescent="0.3">
      <c r="A11002" s="1">
        <v>41894</v>
      </c>
      <c r="B11002">
        <v>4588.7700199999999</v>
      </c>
      <c r="C11002">
        <v>4590.080078</v>
      </c>
      <c r="D11002">
        <v>4555.6801759999998</v>
      </c>
      <c r="E11002">
        <v>4567.6000979999999</v>
      </c>
      <c r="F11002">
        <v>4567.6000979999999</v>
      </c>
      <c r="G11002">
        <v>1784170000</v>
      </c>
    </row>
    <row r="11003" spans="1:7" x14ac:dyDescent="0.3">
      <c r="A11003" s="1">
        <v>41897</v>
      </c>
      <c r="B11003">
        <v>4567.4501950000003</v>
      </c>
      <c r="C11003">
        <v>4567.4702150000003</v>
      </c>
      <c r="D11003">
        <v>4506.7299800000001</v>
      </c>
      <c r="E11003">
        <v>4518.8999020000001</v>
      </c>
      <c r="F11003">
        <v>4518.8999020000001</v>
      </c>
      <c r="G11003">
        <v>1940520000</v>
      </c>
    </row>
    <row r="11004" spans="1:7" x14ac:dyDescent="0.3">
      <c r="A11004" s="1">
        <v>41898</v>
      </c>
      <c r="B11004">
        <v>4502.1098629999997</v>
      </c>
      <c r="C11004">
        <v>4558.2402339999999</v>
      </c>
      <c r="D11004">
        <v>4499.8701170000004</v>
      </c>
      <c r="E11004">
        <v>4552.7597660000001</v>
      </c>
      <c r="F11004">
        <v>4552.7597660000001</v>
      </c>
      <c r="G11004">
        <v>1879350000</v>
      </c>
    </row>
    <row r="11005" spans="1:7" x14ac:dyDescent="0.3">
      <c r="A11005" s="1">
        <v>41899</v>
      </c>
      <c r="B11005">
        <v>4553.9599609999996</v>
      </c>
      <c r="C11005">
        <v>4582.3999020000001</v>
      </c>
      <c r="D11005">
        <v>4539.3598629999997</v>
      </c>
      <c r="E11005">
        <v>4562.1899409999996</v>
      </c>
      <c r="F11005">
        <v>4562.1899409999996</v>
      </c>
      <c r="G11005">
        <v>1796710000</v>
      </c>
    </row>
    <row r="11006" spans="1:7" x14ac:dyDescent="0.3">
      <c r="A11006" s="1">
        <v>41900</v>
      </c>
      <c r="B11006">
        <v>4575.7402339999999</v>
      </c>
      <c r="C11006">
        <v>4593.9799800000001</v>
      </c>
      <c r="D11006">
        <v>4572.6201170000004</v>
      </c>
      <c r="E11006">
        <v>4593.4301759999998</v>
      </c>
      <c r="F11006">
        <v>4593.4301759999998</v>
      </c>
      <c r="G11006">
        <v>1774840000</v>
      </c>
    </row>
    <row r="11007" spans="1:7" x14ac:dyDescent="0.3">
      <c r="A11007" s="1">
        <v>41901</v>
      </c>
      <c r="B11007">
        <v>4606.1298829999996</v>
      </c>
      <c r="C11007">
        <v>4610.5698240000002</v>
      </c>
      <c r="D11007">
        <v>4563.4399409999996</v>
      </c>
      <c r="E11007">
        <v>4579.7900390000004</v>
      </c>
      <c r="F11007">
        <v>4579.7900390000004</v>
      </c>
      <c r="G11007">
        <v>3178490000</v>
      </c>
    </row>
    <row r="11008" spans="1:7" x14ac:dyDescent="0.3">
      <c r="A11008" s="1">
        <v>41904</v>
      </c>
      <c r="B11008">
        <v>4568.4501950000003</v>
      </c>
      <c r="C11008">
        <v>4568.8701170000004</v>
      </c>
      <c r="D11008">
        <v>4513.1201170000004</v>
      </c>
      <c r="E11008">
        <v>4527.6899409999996</v>
      </c>
      <c r="F11008">
        <v>4527.6899409999996</v>
      </c>
      <c r="G11008">
        <v>1881520000</v>
      </c>
    </row>
    <row r="11009" spans="1:7" x14ac:dyDescent="0.3">
      <c r="A11009" s="1">
        <v>41905</v>
      </c>
      <c r="B11009">
        <v>4511.3198240000002</v>
      </c>
      <c r="C11009">
        <v>4536.0297849999997</v>
      </c>
      <c r="D11009">
        <v>4508.419922</v>
      </c>
      <c r="E11009">
        <v>4508.6899409999996</v>
      </c>
      <c r="F11009">
        <v>4508.6899409999996</v>
      </c>
      <c r="G11009">
        <v>1847730000</v>
      </c>
    </row>
    <row r="11010" spans="1:7" x14ac:dyDescent="0.3">
      <c r="A11010" s="1">
        <v>41906</v>
      </c>
      <c r="B11010">
        <v>4514.919922</v>
      </c>
      <c r="C11010">
        <v>4557.2700199999999</v>
      </c>
      <c r="D11010">
        <v>4500.1298829999996</v>
      </c>
      <c r="E11010">
        <v>4555.2202150000003</v>
      </c>
      <c r="F11010">
        <v>4555.2202150000003</v>
      </c>
      <c r="G11010">
        <v>1765260000</v>
      </c>
    </row>
    <row r="11011" spans="1:7" x14ac:dyDescent="0.3">
      <c r="A11011" s="1">
        <v>41907</v>
      </c>
      <c r="B11011">
        <v>4540.8198240000002</v>
      </c>
      <c r="C11011">
        <v>4546.9301759999998</v>
      </c>
      <c r="D11011">
        <v>4466.6401370000003</v>
      </c>
      <c r="E11011">
        <v>4466.75</v>
      </c>
      <c r="F11011">
        <v>4466.75</v>
      </c>
      <c r="G11011">
        <v>1939610000</v>
      </c>
    </row>
    <row r="11012" spans="1:7" x14ac:dyDescent="0.3">
      <c r="A11012" s="1">
        <v>41908</v>
      </c>
      <c r="B11012">
        <v>4476.4799800000001</v>
      </c>
      <c r="C11012">
        <v>4515.75</v>
      </c>
      <c r="D11012">
        <v>4475.4799800000001</v>
      </c>
      <c r="E11012">
        <v>4512.1899409999996</v>
      </c>
      <c r="F11012">
        <v>4512.1899409999996</v>
      </c>
      <c r="G11012">
        <v>1637480000</v>
      </c>
    </row>
    <row r="11013" spans="1:7" x14ac:dyDescent="0.3">
      <c r="A11013" s="1">
        <v>41911</v>
      </c>
      <c r="B11013">
        <v>4465.8398440000001</v>
      </c>
      <c r="C11013">
        <v>4515.2402339999999</v>
      </c>
      <c r="D11013">
        <v>4464.4399409999996</v>
      </c>
      <c r="E11013">
        <v>4505.8500979999999</v>
      </c>
      <c r="F11013">
        <v>4505.8500979999999</v>
      </c>
      <c r="G11013">
        <v>1737750000</v>
      </c>
    </row>
    <row r="11014" spans="1:7" x14ac:dyDescent="0.3">
      <c r="A11014" s="1">
        <v>41912</v>
      </c>
      <c r="B11014">
        <v>4512.6401370000003</v>
      </c>
      <c r="C11014">
        <v>4522.0600590000004</v>
      </c>
      <c r="D11014">
        <v>4483.9101559999999</v>
      </c>
      <c r="E11014">
        <v>4493.3901370000003</v>
      </c>
      <c r="F11014">
        <v>4493.3901370000003</v>
      </c>
      <c r="G11014">
        <v>2200380000</v>
      </c>
    </row>
    <row r="11015" spans="1:7" x14ac:dyDescent="0.3">
      <c r="A11015" s="1">
        <v>41913</v>
      </c>
      <c r="B11015">
        <v>4486.6499020000001</v>
      </c>
      <c r="C11015">
        <v>4486.7900390000004</v>
      </c>
      <c r="D11015">
        <v>4409.2998049999997</v>
      </c>
      <c r="E11015">
        <v>4422.0898440000001</v>
      </c>
      <c r="F11015">
        <v>4422.0898440000001</v>
      </c>
      <c r="G11015">
        <v>2312630000</v>
      </c>
    </row>
    <row r="11016" spans="1:7" x14ac:dyDescent="0.3">
      <c r="A11016" s="1">
        <v>41914</v>
      </c>
      <c r="B11016">
        <v>4421.25</v>
      </c>
      <c r="C11016">
        <v>4441.9501950000003</v>
      </c>
      <c r="D11016">
        <v>4367.7402339999999</v>
      </c>
      <c r="E11016">
        <v>4430.2001950000003</v>
      </c>
      <c r="F11016">
        <v>4430.2001950000003</v>
      </c>
      <c r="G11016">
        <v>2165500000</v>
      </c>
    </row>
    <row r="11017" spans="1:7" x14ac:dyDescent="0.3">
      <c r="A11017" s="1">
        <v>41915</v>
      </c>
      <c r="B11017">
        <v>4456.8100590000004</v>
      </c>
      <c r="C11017">
        <v>4488.0698240000002</v>
      </c>
      <c r="D11017">
        <v>4445.7202150000003</v>
      </c>
      <c r="E11017">
        <v>4475.6201170000004</v>
      </c>
      <c r="F11017">
        <v>4475.6201170000004</v>
      </c>
      <c r="G11017">
        <v>1777640000</v>
      </c>
    </row>
    <row r="11018" spans="1:7" x14ac:dyDescent="0.3">
      <c r="A11018" s="1">
        <v>41918</v>
      </c>
      <c r="B11018">
        <v>4492.3999020000001</v>
      </c>
      <c r="C11018">
        <v>4496.2597660000001</v>
      </c>
      <c r="D11018">
        <v>4444.1000979999999</v>
      </c>
      <c r="E11018">
        <v>4454.7998049999997</v>
      </c>
      <c r="F11018">
        <v>4454.7998049999997</v>
      </c>
      <c r="G11018">
        <v>1828240000</v>
      </c>
    </row>
    <row r="11019" spans="1:7" x14ac:dyDescent="0.3">
      <c r="A11019" s="1">
        <v>41919</v>
      </c>
      <c r="B11019">
        <v>4433.9101559999999</v>
      </c>
      <c r="C11019">
        <v>4441.7597660000001</v>
      </c>
      <c r="D11019">
        <v>4385.1499020000001</v>
      </c>
      <c r="E11019">
        <v>4385.2001950000003</v>
      </c>
      <c r="F11019">
        <v>4385.2001950000003</v>
      </c>
      <c r="G11019">
        <v>2111360000</v>
      </c>
    </row>
    <row r="11020" spans="1:7" x14ac:dyDescent="0.3">
      <c r="A11020" s="1">
        <v>41920</v>
      </c>
      <c r="B11020">
        <v>4385.7001950000003</v>
      </c>
      <c r="C11020">
        <v>4473.7299800000001</v>
      </c>
      <c r="D11020">
        <v>4355.3398440000001</v>
      </c>
      <c r="E11020">
        <v>4468.5898440000001</v>
      </c>
      <c r="F11020">
        <v>4468.5898440000001</v>
      </c>
      <c r="G11020">
        <v>2451630000</v>
      </c>
    </row>
    <row r="11021" spans="1:7" x14ac:dyDescent="0.3">
      <c r="A11021" s="1">
        <v>41921</v>
      </c>
      <c r="B11021">
        <v>4458.2900390000004</v>
      </c>
      <c r="C11021">
        <v>4464.1298829999996</v>
      </c>
      <c r="D11021">
        <v>4377.2797849999997</v>
      </c>
      <c r="E11021">
        <v>4378.3398440000001</v>
      </c>
      <c r="F11021">
        <v>4378.3398440000001</v>
      </c>
      <c r="G11021">
        <v>2264220000</v>
      </c>
    </row>
    <row r="11022" spans="1:7" x14ac:dyDescent="0.3">
      <c r="A11022" s="1">
        <v>41922</v>
      </c>
      <c r="B11022">
        <v>4354.6298829999996</v>
      </c>
      <c r="C11022">
        <v>4380.5097660000001</v>
      </c>
      <c r="D11022">
        <v>4276.2402339999999</v>
      </c>
      <c r="E11022">
        <v>4276.2402339999999</v>
      </c>
      <c r="F11022">
        <v>4276.2402339999999</v>
      </c>
      <c r="G11022">
        <v>2765750000</v>
      </c>
    </row>
    <row r="11023" spans="1:7" x14ac:dyDescent="0.3">
      <c r="A11023" s="1">
        <v>41925</v>
      </c>
      <c r="B11023">
        <v>4274.9101559999999</v>
      </c>
      <c r="C11023">
        <v>4303.8198240000002</v>
      </c>
      <c r="D11023">
        <v>4212.8701170000004</v>
      </c>
      <c r="E11023">
        <v>4213.6601559999999</v>
      </c>
      <c r="F11023">
        <v>4213.6601559999999</v>
      </c>
      <c r="G11023">
        <v>2467830000</v>
      </c>
    </row>
    <row r="11024" spans="1:7" x14ac:dyDescent="0.3">
      <c r="A11024" s="1">
        <v>41926</v>
      </c>
      <c r="B11024">
        <v>4246.2299800000001</v>
      </c>
      <c r="C11024">
        <v>4281.3398440000001</v>
      </c>
      <c r="D11024">
        <v>4212.8198240000002</v>
      </c>
      <c r="E11024">
        <v>4227.169922</v>
      </c>
      <c r="F11024">
        <v>4227.169922</v>
      </c>
      <c r="G11024">
        <v>2496120000</v>
      </c>
    </row>
    <row r="11025" spans="1:7" x14ac:dyDescent="0.3">
      <c r="A11025" s="1">
        <v>41927</v>
      </c>
      <c r="B11025">
        <v>4154.1000979999999</v>
      </c>
      <c r="C11025">
        <v>4231.5400390000004</v>
      </c>
      <c r="D11025">
        <v>4116.6000979999999</v>
      </c>
      <c r="E11025">
        <v>4215.3198240000002</v>
      </c>
      <c r="F11025">
        <v>4215.3198240000002</v>
      </c>
      <c r="G11025">
        <v>3058740000</v>
      </c>
    </row>
    <row r="11026" spans="1:7" x14ac:dyDescent="0.3">
      <c r="A11026" s="1">
        <v>41928</v>
      </c>
      <c r="B11026">
        <v>4133.25</v>
      </c>
      <c r="C11026">
        <v>4246.0097660000001</v>
      </c>
      <c r="D11026">
        <v>4131.6499020000001</v>
      </c>
      <c r="E11026">
        <v>4217.3901370000003</v>
      </c>
      <c r="F11026">
        <v>4217.3901370000003</v>
      </c>
      <c r="G11026">
        <v>2591940000</v>
      </c>
    </row>
    <row r="11027" spans="1:7" x14ac:dyDescent="0.3">
      <c r="A11027" s="1">
        <v>41929</v>
      </c>
      <c r="B11027">
        <v>4275.0898440000001</v>
      </c>
      <c r="C11027">
        <v>4296.1098629999997</v>
      </c>
      <c r="D11027">
        <v>4241.669922</v>
      </c>
      <c r="E11027">
        <v>4258.4399409999996</v>
      </c>
      <c r="F11027">
        <v>4258.4399409999996</v>
      </c>
      <c r="G11027">
        <v>2260070000</v>
      </c>
    </row>
    <row r="11028" spans="1:7" x14ac:dyDescent="0.3">
      <c r="A11028" s="1">
        <v>41932</v>
      </c>
      <c r="B11028">
        <v>4254.1601559999999</v>
      </c>
      <c r="C11028">
        <v>4316.8701170000004</v>
      </c>
      <c r="D11028">
        <v>4248.2202150000003</v>
      </c>
      <c r="E11028">
        <v>4316.0698240000002</v>
      </c>
      <c r="F11028">
        <v>4316.0698240000002</v>
      </c>
      <c r="G11028">
        <v>1717370000</v>
      </c>
    </row>
    <row r="11029" spans="1:7" x14ac:dyDescent="0.3">
      <c r="A11029" s="1">
        <v>41933</v>
      </c>
      <c r="B11029">
        <v>4359.169922</v>
      </c>
      <c r="C11029">
        <v>4419.4799800000001</v>
      </c>
      <c r="D11029">
        <v>4356.1000979999999</v>
      </c>
      <c r="E11029">
        <v>4419.4799800000001</v>
      </c>
      <c r="F11029">
        <v>4419.4799800000001</v>
      </c>
      <c r="G11029">
        <v>1997580000</v>
      </c>
    </row>
    <row r="11030" spans="1:7" x14ac:dyDescent="0.3">
      <c r="A11030" s="1">
        <v>41934</v>
      </c>
      <c r="B11030">
        <v>4429.1601559999999</v>
      </c>
      <c r="C11030">
        <v>4435.8598629999997</v>
      </c>
      <c r="D11030">
        <v>4381.2797849999997</v>
      </c>
      <c r="E11030">
        <v>4382.8500979999999</v>
      </c>
      <c r="F11030">
        <v>4382.8500979999999</v>
      </c>
      <c r="G11030">
        <v>1967020000</v>
      </c>
    </row>
    <row r="11031" spans="1:7" x14ac:dyDescent="0.3">
      <c r="A11031" s="1">
        <v>41935</v>
      </c>
      <c r="B11031">
        <v>4427.4399409999996</v>
      </c>
      <c r="C11031">
        <v>4475.5498049999997</v>
      </c>
      <c r="D11031">
        <v>4421.5600590000004</v>
      </c>
      <c r="E11031">
        <v>4452.7900390000004</v>
      </c>
      <c r="F11031">
        <v>4452.7900390000004</v>
      </c>
      <c r="G11031">
        <v>1952380000</v>
      </c>
    </row>
    <row r="11032" spans="1:7" x14ac:dyDescent="0.3">
      <c r="A11032" s="1">
        <v>41936</v>
      </c>
      <c r="B11032">
        <v>4459.4599609999996</v>
      </c>
      <c r="C11032">
        <v>4486.2597660000001</v>
      </c>
      <c r="D11032">
        <v>4445.8500979999999</v>
      </c>
      <c r="E11032">
        <v>4483.7202150000003</v>
      </c>
      <c r="F11032">
        <v>4483.7202150000003</v>
      </c>
      <c r="G11032">
        <v>1754300000</v>
      </c>
    </row>
    <row r="11033" spans="1:7" x14ac:dyDescent="0.3">
      <c r="A11033" s="1">
        <v>41939</v>
      </c>
      <c r="B11033">
        <v>4469.0200199999999</v>
      </c>
      <c r="C11033">
        <v>4489.6000979999999</v>
      </c>
      <c r="D11033">
        <v>4450.2900390000004</v>
      </c>
      <c r="E11033">
        <v>4485.9301759999998</v>
      </c>
      <c r="F11033">
        <v>4485.9301759999998</v>
      </c>
      <c r="G11033">
        <v>1585580000</v>
      </c>
    </row>
    <row r="11034" spans="1:7" x14ac:dyDescent="0.3">
      <c r="A11034" s="1">
        <v>41940</v>
      </c>
      <c r="B11034">
        <v>4505.7299800000001</v>
      </c>
      <c r="C11034">
        <v>4564.2900390000004</v>
      </c>
      <c r="D11034">
        <v>4505.1098629999997</v>
      </c>
      <c r="E11034">
        <v>4564.2900390000004</v>
      </c>
      <c r="F11034">
        <v>4564.2900390000004</v>
      </c>
      <c r="G11034">
        <v>1966920000</v>
      </c>
    </row>
    <row r="11035" spans="1:7" x14ac:dyDescent="0.3">
      <c r="A11035" s="1">
        <v>41941</v>
      </c>
      <c r="B11035">
        <v>4551.3701170000004</v>
      </c>
      <c r="C11035">
        <v>4564.4399409999996</v>
      </c>
      <c r="D11035">
        <v>4517.0200199999999</v>
      </c>
      <c r="E11035">
        <v>4549.2299800000001</v>
      </c>
      <c r="F11035">
        <v>4549.2299800000001</v>
      </c>
      <c r="G11035">
        <v>2184050000</v>
      </c>
    </row>
    <row r="11036" spans="1:7" x14ac:dyDescent="0.3">
      <c r="A11036" s="1">
        <v>41942</v>
      </c>
      <c r="B11036">
        <v>4532.1000979999999</v>
      </c>
      <c r="C11036">
        <v>4575.5</v>
      </c>
      <c r="D11036">
        <v>4521.7900390000004</v>
      </c>
      <c r="E11036">
        <v>4566.1401370000003</v>
      </c>
      <c r="F11036">
        <v>4566.1401370000003</v>
      </c>
      <c r="G11036">
        <v>2034960000</v>
      </c>
    </row>
    <row r="11037" spans="1:7" x14ac:dyDescent="0.3">
      <c r="A11037" s="1">
        <v>41943</v>
      </c>
      <c r="B11037">
        <v>4639.4501950000003</v>
      </c>
      <c r="C11037">
        <v>4641.5097660000001</v>
      </c>
      <c r="D11037">
        <v>4616.580078</v>
      </c>
      <c r="E11037">
        <v>4630.7402339999999</v>
      </c>
      <c r="F11037">
        <v>4630.7402339999999</v>
      </c>
      <c r="G11037">
        <v>2424360000</v>
      </c>
    </row>
    <row r="11038" spans="1:7" x14ac:dyDescent="0.3">
      <c r="A11038" s="1">
        <v>41946</v>
      </c>
      <c r="B11038">
        <v>4633.7099609999996</v>
      </c>
      <c r="C11038">
        <v>4654.1899409999996</v>
      </c>
      <c r="D11038">
        <v>4627.419922</v>
      </c>
      <c r="E11038">
        <v>4638.9101559999999</v>
      </c>
      <c r="F11038">
        <v>4638.9101559999999</v>
      </c>
      <c r="G11038">
        <v>2033000000</v>
      </c>
    </row>
    <row r="11039" spans="1:7" x14ac:dyDescent="0.3">
      <c r="A11039" s="1">
        <v>41947</v>
      </c>
      <c r="B11039">
        <v>4623.7700199999999</v>
      </c>
      <c r="C11039">
        <v>4635.9501950000003</v>
      </c>
      <c r="D11039">
        <v>4594.919922</v>
      </c>
      <c r="E11039">
        <v>4623.6401370000003</v>
      </c>
      <c r="F11039">
        <v>4623.6401370000003</v>
      </c>
      <c r="G11039">
        <v>1939320000</v>
      </c>
    </row>
    <row r="11040" spans="1:7" x14ac:dyDescent="0.3">
      <c r="A11040" s="1">
        <v>41948</v>
      </c>
      <c r="B11040">
        <v>4649.4702150000003</v>
      </c>
      <c r="C11040">
        <v>4650.3901370000003</v>
      </c>
      <c r="D11040">
        <v>4607.7299800000001</v>
      </c>
      <c r="E11040">
        <v>4620.7202150000003</v>
      </c>
      <c r="F11040">
        <v>4620.7202150000003</v>
      </c>
      <c r="G11040">
        <v>2001870000</v>
      </c>
    </row>
    <row r="11041" spans="1:7" x14ac:dyDescent="0.3">
      <c r="A11041" s="1">
        <v>41949</v>
      </c>
      <c r="B11041">
        <v>4616.7797849999997</v>
      </c>
      <c r="C11041">
        <v>4639.169922</v>
      </c>
      <c r="D11041">
        <v>4604.7597660000001</v>
      </c>
      <c r="E11041">
        <v>4638.4702150000003</v>
      </c>
      <c r="F11041">
        <v>4638.4702150000003</v>
      </c>
      <c r="G11041">
        <v>1986820000</v>
      </c>
    </row>
    <row r="11042" spans="1:7" x14ac:dyDescent="0.3">
      <c r="A11042" s="1">
        <v>41950</v>
      </c>
      <c r="B11042">
        <v>4636.8901370000003</v>
      </c>
      <c r="C11042">
        <v>4638.7998049999997</v>
      </c>
      <c r="D11042">
        <v>4606.8100590000004</v>
      </c>
      <c r="E11042">
        <v>4632.5297849999997</v>
      </c>
      <c r="F11042">
        <v>4632.5297849999997</v>
      </c>
      <c r="G11042">
        <v>1978830000</v>
      </c>
    </row>
    <row r="11043" spans="1:7" x14ac:dyDescent="0.3">
      <c r="A11043" s="1">
        <v>41953</v>
      </c>
      <c r="B11043">
        <v>4635.1000979999999</v>
      </c>
      <c r="C11043">
        <v>4653.3798829999996</v>
      </c>
      <c r="D11043">
        <v>4626.4902339999999</v>
      </c>
      <c r="E11043">
        <v>4651.6201170000004</v>
      </c>
      <c r="F11043">
        <v>4651.6201170000004</v>
      </c>
      <c r="G11043">
        <v>1830010000</v>
      </c>
    </row>
    <row r="11044" spans="1:7" x14ac:dyDescent="0.3">
      <c r="A11044" s="1">
        <v>41954</v>
      </c>
      <c r="B11044">
        <v>4649.1899409999996</v>
      </c>
      <c r="C11044">
        <v>4661.2299800000001</v>
      </c>
      <c r="D11044">
        <v>4640.2402339999999</v>
      </c>
      <c r="E11044">
        <v>4660.5600590000004</v>
      </c>
      <c r="F11044">
        <v>4660.5600590000004</v>
      </c>
      <c r="G11044">
        <v>1663690000</v>
      </c>
    </row>
    <row r="11045" spans="1:7" x14ac:dyDescent="0.3">
      <c r="A11045" s="1">
        <v>41955</v>
      </c>
      <c r="B11045">
        <v>4644.6298829999996</v>
      </c>
      <c r="C11045">
        <v>4678.580078</v>
      </c>
      <c r="D11045">
        <v>4643.7797849999997</v>
      </c>
      <c r="E11045">
        <v>4675.1401370000003</v>
      </c>
      <c r="F11045">
        <v>4675.1401370000003</v>
      </c>
      <c r="G11045">
        <v>1773060000</v>
      </c>
    </row>
    <row r="11046" spans="1:7" x14ac:dyDescent="0.3">
      <c r="A11046" s="1">
        <v>41956</v>
      </c>
      <c r="B11046">
        <v>4681.5600590000004</v>
      </c>
      <c r="C11046">
        <v>4703.1000979999999</v>
      </c>
      <c r="D11046">
        <v>4664.2700199999999</v>
      </c>
      <c r="E11046">
        <v>4680.1401370000003</v>
      </c>
      <c r="F11046">
        <v>4680.1401370000003</v>
      </c>
      <c r="G11046">
        <v>1857580000</v>
      </c>
    </row>
    <row r="11047" spans="1:7" x14ac:dyDescent="0.3">
      <c r="A11047" s="1">
        <v>41957</v>
      </c>
      <c r="B11047">
        <v>4679.8500979999999</v>
      </c>
      <c r="C11047">
        <v>4688.7402339999999</v>
      </c>
      <c r="D11047">
        <v>4664.3100590000004</v>
      </c>
      <c r="E11047">
        <v>4688.5400390000004</v>
      </c>
      <c r="F11047">
        <v>4688.5400390000004</v>
      </c>
      <c r="G11047">
        <v>1739950000</v>
      </c>
    </row>
    <row r="11048" spans="1:7" x14ac:dyDescent="0.3">
      <c r="A11048" s="1">
        <v>41960</v>
      </c>
      <c r="B11048">
        <v>4678.4399409999996</v>
      </c>
      <c r="C11048">
        <v>4689.5297849999997</v>
      </c>
      <c r="D11048">
        <v>4655.2001950000003</v>
      </c>
      <c r="E11048">
        <v>4671</v>
      </c>
      <c r="F11048">
        <v>4671</v>
      </c>
      <c r="G11048">
        <v>1695070000</v>
      </c>
    </row>
    <row r="11049" spans="1:7" x14ac:dyDescent="0.3">
      <c r="A11049" s="1">
        <v>41961</v>
      </c>
      <c r="B11049">
        <v>4674.8398440000001</v>
      </c>
      <c r="C11049">
        <v>4709.830078</v>
      </c>
      <c r="D11049">
        <v>4674.2998049999997</v>
      </c>
      <c r="E11049">
        <v>4702.4399409999996</v>
      </c>
      <c r="F11049">
        <v>4702.4399409999996</v>
      </c>
      <c r="G11049">
        <v>1655760000</v>
      </c>
    </row>
    <row r="11050" spans="1:7" x14ac:dyDescent="0.3">
      <c r="A11050" s="1">
        <v>41962</v>
      </c>
      <c r="B11050">
        <v>4694.7797849999997</v>
      </c>
      <c r="C11050">
        <v>4696.2001950000003</v>
      </c>
      <c r="D11050">
        <v>4655.7202150000003</v>
      </c>
      <c r="E11050">
        <v>4675.7099609999996</v>
      </c>
      <c r="F11050">
        <v>4675.7099609999996</v>
      </c>
      <c r="G11050">
        <v>1641560000</v>
      </c>
    </row>
    <row r="11051" spans="1:7" x14ac:dyDescent="0.3">
      <c r="A11051" s="1">
        <v>41963</v>
      </c>
      <c r="B11051">
        <v>4655.2001950000003</v>
      </c>
      <c r="C11051">
        <v>4702.9702150000003</v>
      </c>
      <c r="D11051">
        <v>4653.330078</v>
      </c>
      <c r="E11051">
        <v>4701.8701170000004</v>
      </c>
      <c r="F11051">
        <v>4701.8701170000004</v>
      </c>
      <c r="G11051">
        <v>1667330000</v>
      </c>
    </row>
    <row r="11052" spans="1:7" x14ac:dyDescent="0.3">
      <c r="A11052" s="1">
        <v>41964</v>
      </c>
      <c r="B11052">
        <v>4751.0097660000001</v>
      </c>
      <c r="C11052">
        <v>4751.6000979999999</v>
      </c>
      <c r="D11052">
        <v>4700.7299800000001</v>
      </c>
      <c r="E11052">
        <v>4712.9702150000003</v>
      </c>
      <c r="F11052">
        <v>4712.9702150000003</v>
      </c>
      <c r="G11052">
        <v>1854340000</v>
      </c>
    </row>
    <row r="11053" spans="1:7" x14ac:dyDescent="0.3">
      <c r="A11053" s="1">
        <v>41967</v>
      </c>
      <c r="B11053">
        <v>4725.169922</v>
      </c>
      <c r="C11053">
        <v>4755.0200199999999</v>
      </c>
      <c r="D11053">
        <v>4723.6201170000004</v>
      </c>
      <c r="E11053">
        <v>4754.8901370000003</v>
      </c>
      <c r="F11053">
        <v>4754.8901370000003</v>
      </c>
      <c r="G11053">
        <v>1568130000</v>
      </c>
    </row>
    <row r="11054" spans="1:7" x14ac:dyDescent="0.3">
      <c r="A11054" s="1">
        <v>41968</v>
      </c>
      <c r="B11054">
        <v>4762.3901370000003</v>
      </c>
      <c r="C11054">
        <v>4774.5200199999999</v>
      </c>
      <c r="D11054">
        <v>4749.919922</v>
      </c>
      <c r="E11054">
        <v>4758.25</v>
      </c>
      <c r="F11054">
        <v>4758.25</v>
      </c>
      <c r="G11054">
        <v>1720140000</v>
      </c>
    </row>
    <row r="11055" spans="1:7" x14ac:dyDescent="0.3">
      <c r="A11055" s="1">
        <v>41969</v>
      </c>
      <c r="B11055">
        <v>4760.2299800000001</v>
      </c>
      <c r="C11055">
        <v>4788</v>
      </c>
      <c r="D11055">
        <v>4757.4799800000001</v>
      </c>
      <c r="E11055">
        <v>4787.3198240000002</v>
      </c>
      <c r="F11055">
        <v>4787.3198240000002</v>
      </c>
      <c r="G11055">
        <v>1362930000</v>
      </c>
    </row>
    <row r="11056" spans="1:7" x14ac:dyDescent="0.3">
      <c r="A11056" s="1">
        <v>41971</v>
      </c>
      <c r="B11056">
        <v>4797.1000979999999</v>
      </c>
      <c r="C11056">
        <v>4810.8598629999997</v>
      </c>
      <c r="D11056">
        <v>4786.7202150000003</v>
      </c>
      <c r="E11056">
        <v>4791.6298829999996</v>
      </c>
      <c r="F11056">
        <v>4791.6298829999996</v>
      </c>
      <c r="G11056">
        <v>998600000</v>
      </c>
    </row>
    <row r="11057" spans="1:7" x14ac:dyDescent="0.3">
      <c r="A11057" s="1">
        <v>41974</v>
      </c>
      <c r="B11057">
        <v>4777.7299800000001</v>
      </c>
      <c r="C11057">
        <v>4782.0698240000002</v>
      </c>
      <c r="D11057">
        <v>4724.6201170000004</v>
      </c>
      <c r="E11057">
        <v>4727.3500979999999</v>
      </c>
      <c r="F11057">
        <v>4727.3500979999999</v>
      </c>
      <c r="G11057">
        <v>1893600000</v>
      </c>
    </row>
    <row r="11058" spans="1:7" x14ac:dyDescent="0.3">
      <c r="A11058" s="1">
        <v>41975</v>
      </c>
      <c r="B11058">
        <v>4732.9702150000003</v>
      </c>
      <c r="C11058">
        <v>4761.6298829999996</v>
      </c>
      <c r="D11058">
        <v>4729.7597660000001</v>
      </c>
      <c r="E11058">
        <v>4755.8100590000004</v>
      </c>
      <c r="F11058">
        <v>4755.8100590000004</v>
      </c>
      <c r="G11058">
        <v>1839170000</v>
      </c>
    </row>
    <row r="11059" spans="1:7" x14ac:dyDescent="0.3">
      <c r="A11059" s="1">
        <v>41976</v>
      </c>
      <c r="B11059">
        <v>4761.3100590000004</v>
      </c>
      <c r="C11059">
        <v>4781.3701170000004</v>
      </c>
      <c r="D11059">
        <v>4745.1401370000003</v>
      </c>
      <c r="E11059">
        <v>4774.4702150000003</v>
      </c>
      <c r="F11059">
        <v>4774.4702150000003</v>
      </c>
      <c r="G11059">
        <v>1734510000</v>
      </c>
    </row>
    <row r="11060" spans="1:7" x14ac:dyDescent="0.3">
      <c r="A11060" s="1">
        <v>41977</v>
      </c>
      <c r="B11060">
        <v>4772</v>
      </c>
      <c r="C11060">
        <v>4785.4101559999999</v>
      </c>
      <c r="D11060">
        <v>4753.7099609999996</v>
      </c>
      <c r="E11060">
        <v>4769.4399409999996</v>
      </c>
      <c r="F11060">
        <v>4769.4399409999996</v>
      </c>
      <c r="G11060">
        <v>1724090000</v>
      </c>
    </row>
    <row r="11061" spans="1:7" x14ac:dyDescent="0.3">
      <c r="A11061" s="1">
        <v>41978</v>
      </c>
      <c r="B11061">
        <v>4776.580078</v>
      </c>
      <c r="C11061">
        <v>4788.9799800000001</v>
      </c>
      <c r="D11061">
        <v>4769.6401370000003</v>
      </c>
      <c r="E11061">
        <v>4780.7597660000001</v>
      </c>
      <c r="F11061">
        <v>4780.7597660000001</v>
      </c>
      <c r="G11061">
        <v>1767100000</v>
      </c>
    </row>
    <row r="11062" spans="1:7" x14ac:dyDescent="0.3">
      <c r="A11062" s="1">
        <v>41981</v>
      </c>
      <c r="B11062">
        <v>4769.7597660000001</v>
      </c>
      <c r="C11062">
        <v>4793.2402339999999</v>
      </c>
      <c r="D11062">
        <v>4722.9101559999999</v>
      </c>
      <c r="E11062">
        <v>4740.6899409999996</v>
      </c>
      <c r="F11062">
        <v>4740.6899409999996</v>
      </c>
      <c r="G11062">
        <v>1966770000</v>
      </c>
    </row>
    <row r="11063" spans="1:7" x14ac:dyDescent="0.3">
      <c r="A11063" s="1">
        <v>41982</v>
      </c>
      <c r="B11063">
        <v>4685.2001950000003</v>
      </c>
      <c r="C11063">
        <v>4768.4101559999999</v>
      </c>
      <c r="D11063">
        <v>4674.3798829999996</v>
      </c>
      <c r="E11063">
        <v>4766.4702150000003</v>
      </c>
      <c r="F11063">
        <v>4766.4702150000003</v>
      </c>
      <c r="G11063">
        <v>1950330000</v>
      </c>
    </row>
    <row r="11064" spans="1:7" x14ac:dyDescent="0.3">
      <c r="A11064" s="1">
        <v>41983</v>
      </c>
      <c r="B11064">
        <v>4754.419922</v>
      </c>
      <c r="C11064">
        <v>4766.6401370000003</v>
      </c>
      <c r="D11064">
        <v>4679.25</v>
      </c>
      <c r="E11064">
        <v>4684.0200199999999</v>
      </c>
      <c r="F11064">
        <v>4684.0200199999999</v>
      </c>
      <c r="G11064">
        <v>1850810000</v>
      </c>
    </row>
    <row r="11065" spans="1:7" x14ac:dyDescent="0.3">
      <c r="A11065" s="1">
        <v>41984</v>
      </c>
      <c r="B11065">
        <v>4704.6499020000001</v>
      </c>
      <c r="C11065">
        <v>4759.8798829999996</v>
      </c>
      <c r="D11065">
        <v>4699.4301759999998</v>
      </c>
      <c r="E11065">
        <v>4708.1601559999999</v>
      </c>
      <c r="F11065">
        <v>4708.1601559999999</v>
      </c>
      <c r="G11065">
        <v>1873050000</v>
      </c>
    </row>
    <row r="11066" spans="1:7" x14ac:dyDescent="0.3">
      <c r="A11066" s="1">
        <v>41985</v>
      </c>
      <c r="B11066">
        <v>4665.3500979999999</v>
      </c>
      <c r="C11066">
        <v>4707.919922</v>
      </c>
      <c r="D11066">
        <v>4653.6000979999999</v>
      </c>
      <c r="E11066">
        <v>4653.6000979999999</v>
      </c>
      <c r="F11066">
        <v>4653.6000979999999</v>
      </c>
      <c r="G11066">
        <v>1888870000</v>
      </c>
    </row>
    <row r="11067" spans="1:7" x14ac:dyDescent="0.3">
      <c r="A11067" s="1">
        <v>41988</v>
      </c>
      <c r="B11067">
        <v>4679.669922</v>
      </c>
      <c r="C11067">
        <v>4690.580078</v>
      </c>
      <c r="D11067">
        <v>4592.4301759999998</v>
      </c>
      <c r="E11067">
        <v>4605.1601559999999</v>
      </c>
      <c r="F11067">
        <v>4605.1601559999999</v>
      </c>
      <c r="G11067">
        <v>2143610000</v>
      </c>
    </row>
    <row r="11068" spans="1:7" x14ac:dyDescent="0.3">
      <c r="A11068" s="1">
        <v>41989</v>
      </c>
      <c r="B11068">
        <v>4572.7900390000004</v>
      </c>
      <c r="C11068">
        <v>4645.1899409999996</v>
      </c>
      <c r="D11068">
        <v>4547.3100590000004</v>
      </c>
      <c r="E11068">
        <v>4547.830078</v>
      </c>
      <c r="F11068">
        <v>4547.830078</v>
      </c>
      <c r="G11068">
        <v>2231670000</v>
      </c>
    </row>
    <row r="11069" spans="1:7" x14ac:dyDescent="0.3">
      <c r="A11069" s="1">
        <v>41990</v>
      </c>
      <c r="B11069">
        <v>4556.8999020000001</v>
      </c>
      <c r="C11069">
        <v>4651.8999020000001</v>
      </c>
      <c r="D11069">
        <v>4550.7001950000003</v>
      </c>
      <c r="E11069">
        <v>4644.3100590000004</v>
      </c>
      <c r="F11069">
        <v>4644.3100590000004</v>
      </c>
      <c r="G11069">
        <v>2279930000</v>
      </c>
    </row>
    <row r="11070" spans="1:7" x14ac:dyDescent="0.3">
      <c r="A11070" s="1">
        <v>41991</v>
      </c>
      <c r="B11070">
        <v>4712.3901370000003</v>
      </c>
      <c r="C11070">
        <v>4748.3999020000001</v>
      </c>
      <c r="D11070">
        <v>4697.0898440000001</v>
      </c>
      <c r="E11070">
        <v>4748.3999020000001</v>
      </c>
      <c r="F11070">
        <v>4748.3999020000001</v>
      </c>
      <c r="G11070">
        <v>2172260000</v>
      </c>
    </row>
    <row r="11071" spans="1:7" x14ac:dyDescent="0.3">
      <c r="A11071" s="1">
        <v>41992</v>
      </c>
      <c r="B11071">
        <v>4752.6000979999999</v>
      </c>
      <c r="C11071">
        <v>4782.1298829999996</v>
      </c>
      <c r="D11071">
        <v>4738.2900390000004</v>
      </c>
      <c r="E11071">
        <v>4765.3798829999996</v>
      </c>
      <c r="F11071">
        <v>4765.3798829999996</v>
      </c>
      <c r="G11071">
        <v>3287920000</v>
      </c>
    </row>
    <row r="11072" spans="1:7" x14ac:dyDescent="0.3">
      <c r="A11072" s="1">
        <v>41995</v>
      </c>
      <c r="B11072">
        <v>4759.0400390000004</v>
      </c>
      <c r="C11072">
        <v>4781.9301759999998</v>
      </c>
      <c r="D11072">
        <v>4757.7998049999997</v>
      </c>
      <c r="E11072">
        <v>4781.419922</v>
      </c>
      <c r="F11072">
        <v>4781.419922</v>
      </c>
      <c r="G11072">
        <v>1720070000</v>
      </c>
    </row>
    <row r="11073" spans="1:7" x14ac:dyDescent="0.3">
      <c r="A11073" s="1">
        <v>41996</v>
      </c>
      <c r="B11073">
        <v>4798.0297849999997</v>
      </c>
      <c r="C11073">
        <v>4798.0600590000004</v>
      </c>
      <c r="D11073">
        <v>4761.3901370000003</v>
      </c>
      <c r="E11073">
        <v>4765.419922</v>
      </c>
      <c r="F11073">
        <v>4765.419922</v>
      </c>
      <c r="G11073">
        <v>1590820000</v>
      </c>
    </row>
    <row r="11074" spans="1:7" x14ac:dyDescent="0.3">
      <c r="A11074" s="1">
        <v>41997</v>
      </c>
      <c r="B11074">
        <v>4770.1201170000004</v>
      </c>
      <c r="C11074">
        <v>4787.5698240000002</v>
      </c>
      <c r="D11074">
        <v>4768.669922</v>
      </c>
      <c r="E11074">
        <v>4773.4702150000003</v>
      </c>
      <c r="F11074">
        <v>4773.4702150000003</v>
      </c>
      <c r="G11074">
        <v>729750000</v>
      </c>
    </row>
    <row r="11075" spans="1:7" x14ac:dyDescent="0.3">
      <c r="A11075" s="1">
        <v>41999</v>
      </c>
      <c r="B11075">
        <v>4788.0600590000004</v>
      </c>
      <c r="C11075">
        <v>4814.9501950000003</v>
      </c>
      <c r="D11075">
        <v>4787.8500979999999</v>
      </c>
      <c r="E11075">
        <v>4806.8598629999997</v>
      </c>
      <c r="F11075">
        <v>4806.8598629999997</v>
      </c>
      <c r="G11075">
        <v>930220000</v>
      </c>
    </row>
    <row r="11076" spans="1:7" x14ac:dyDescent="0.3">
      <c r="A11076" s="1">
        <v>42002</v>
      </c>
      <c r="B11076">
        <v>4801.2597660000001</v>
      </c>
      <c r="C11076">
        <v>4813.7202150000003</v>
      </c>
      <c r="D11076">
        <v>4798.8999020000001</v>
      </c>
      <c r="E11076">
        <v>4806.9101559999999</v>
      </c>
      <c r="F11076">
        <v>4806.9101559999999</v>
      </c>
      <c r="G11076">
        <v>1227740000</v>
      </c>
    </row>
    <row r="11077" spans="1:7" x14ac:dyDescent="0.3">
      <c r="A11077" s="1">
        <v>42003</v>
      </c>
      <c r="B11077">
        <v>4793.6098629999997</v>
      </c>
      <c r="C11077">
        <v>4803.8901370000003</v>
      </c>
      <c r="D11077">
        <v>4772.8798829999996</v>
      </c>
      <c r="E11077">
        <v>4777.4399409999996</v>
      </c>
      <c r="F11077">
        <v>4777.4399409999996</v>
      </c>
      <c r="G11077">
        <v>1269200000</v>
      </c>
    </row>
    <row r="11078" spans="1:7" x14ac:dyDescent="0.3">
      <c r="A11078" s="1">
        <v>42004</v>
      </c>
      <c r="B11078">
        <v>4790.5297849999997</v>
      </c>
      <c r="C11078">
        <v>4806.4301759999998</v>
      </c>
      <c r="D11078">
        <v>4734.1098629999997</v>
      </c>
      <c r="E11078">
        <v>4736.0498049999997</v>
      </c>
      <c r="F11078">
        <v>4736.0498049999997</v>
      </c>
      <c r="G11078">
        <v>1515600000</v>
      </c>
    </row>
    <row r="11079" spans="1:7" x14ac:dyDescent="0.3">
      <c r="A11079" s="1">
        <v>42006</v>
      </c>
      <c r="B11079">
        <v>4760.2402339999999</v>
      </c>
      <c r="C11079">
        <v>4777.0097660000001</v>
      </c>
      <c r="D11079">
        <v>4698.1098629999997</v>
      </c>
      <c r="E11079">
        <v>4726.8100590000004</v>
      </c>
      <c r="F11079">
        <v>4726.8100590000004</v>
      </c>
      <c r="G11079">
        <v>1435150000</v>
      </c>
    </row>
    <row r="11080" spans="1:7" x14ac:dyDescent="0.3">
      <c r="A11080" s="1">
        <v>42009</v>
      </c>
      <c r="B11080">
        <v>4700.3398440000001</v>
      </c>
      <c r="C11080">
        <v>4702.7700199999999</v>
      </c>
      <c r="D11080">
        <v>4641.4599609999996</v>
      </c>
      <c r="E11080">
        <v>4652.5698240000002</v>
      </c>
      <c r="F11080">
        <v>4652.5698240000002</v>
      </c>
      <c r="G11080">
        <v>1794470000</v>
      </c>
    </row>
    <row r="11081" spans="1:7" x14ac:dyDescent="0.3">
      <c r="A11081" s="1">
        <v>42010</v>
      </c>
      <c r="B11081">
        <v>4666.8500979999999</v>
      </c>
      <c r="C11081">
        <v>4667.330078</v>
      </c>
      <c r="D11081">
        <v>4567.5898440000001</v>
      </c>
      <c r="E11081">
        <v>4592.7402339999999</v>
      </c>
      <c r="F11081">
        <v>4592.7402339999999</v>
      </c>
      <c r="G11081">
        <v>2167320000</v>
      </c>
    </row>
    <row r="11082" spans="1:7" x14ac:dyDescent="0.3">
      <c r="A11082" s="1">
        <v>42011</v>
      </c>
      <c r="B11082">
        <v>4626.8398440000001</v>
      </c>
      <c r="C11082">
        <v>4652.7202150000003</v>
      </c>
      <c r="D11082">
        <v>4613.8999020000001</v>
      </c>
      <c r="E11082">
        <v>4650.4702150000003</v>
      </c>
      <c r="F11082">
        <v>4650.4702150000003</v>
      </c>
      <c r="G11082">
        <v>1957950000</v>
      </c>
    </row>
    <row r="11083" spans="1:7" x14ac:dyDescent="0.3">
      <c r="A11083" s="1">
        <v>42012</v>
      </c>
      <c r="B11083">
        <v>4689.5400390000004</v>
      </c>
      <c r="C11083">
        <v>4741.3798829999996</v>
      </c>
      <c r="D11083">
        <v>4688.0200199999999</v>
      </c>
      <c r="E11083">
        <v>4736.1899409999996</v>
      </c>
      <c r="F11083">
        <v>4736.1899409999996</v>
      </c>
      <c r="G11083">
        <v>2105450000</v>
      </c>
    </row>
    <row r="11084" spans="1:7" x14ac:dyDescent="0.3">
      <c r="A11084" s="1">
        <v>42013</v>
      </c>
      <c r="B11084">
        <v>4744.4702150000003</v>
      </c>
      <c r="C11084">
        <v>4744.7099609999996</v>
      </c>
      <c r="D11084">
        <v>4681.2402339999999</v>
      </c>
      <c r="E11084">
        <v>4704.0698240000002</v>
      </c>
      <c r="F11084">
        <v>4704.0698240000002</v>
      </c>
      <c r="G11084">
        <v>1715830000</v>
      </c>
    </row>
    <row r="11085" spans="1:7" x14ac:dyDescent="0.3">
      <c r="A11085" s="1">
        <v>42016</v>
      </c>
      <c r="B11085">
        <v>4714.0698240000002</v>
      </c>
      <c r="C11085">
        <v>4715.8100590000004</v>
      </c>
      <c r="D11085">
        <v>4650.6499020000001</v>
      </c>
      <c r="E11085">
        <v>4664.7099609999996</v>
      </c>
      <c r="F11085">
        <v>4664.7099609999996</v>
      </c>
      <c r="G11085">
        <v>1861960000</v>
      </c>
    </row>
    <row r="11086" spans="1:7" x14ac:dyDescent="0.3">
      <c r="A11086" s="1">
        <v>42017</v>
      </c>
      <c r="B11086">
        <v>4708.7402339999999</v>
      </c>
      <c r="C11086">
        <v>4751.3398440000001</v>
      </c>
      <c r="D11086">
        <v>4624.2797849999997</v>
      </c>
      <c r="E11086">
        <v>4661.5</v>
      </c>
      <c r="F11086">
        <v>4661.5</v>
      </c>
      <c r="G11086">
        <v>2162180000</v>
      </c>
    </row>
    <row r="11087" spans="1:7" x14ac:dyDescent="0.3">
      <c r="A11087" s="1">
        <v>42018</v>
      </c>
      <c r="B11087">
        <v>4610.7597660000001</v>
      </c>
      <c r="C11087">
        <v>4655.3701170000004</v>
      </c>
      <c r="D11087">
        <v>4595.9799800000001</v>
      </c>
      <c r="E11087">
        <v>4639.3198240000002</v>
      </c>
      <c r="F11087">
        <v>4639.3198240000002</v>
      </c>
      <c r="G11087">
        <v>2073810000</v>
      </c>
    </row>
    <row r="11088" spans="1:7" x14ac:dyDescent="0.3">
      <c r="A11088" s="1">
        <v>42019</v>
      </c>
      <c r="B11088">
        <v>4657.4599609999996</v>
      </c>
      <c r="C11088">
        <v>4663.9599609999996</v>
      </c>
      <c r="D11088">
        <v>4567.3901370000003</v>
      </c>
      <c r="E11088">
        <v>4570.8198240000002</v>
      </c>
      <c r="F11088">
        <v>4570.8198240000002</v>
      </c>
      <c r="G11088">
        <v>1976260000</v>
      </c>
    </row>
    <row r="11089" spans="1:7" x14ac:dyDescent="0.3">
      <c r="A11089" s="1">
        <v>42020</v>
      </c>
      <c r="B11089">
        <v>4566.3798829999996</v>
      </c>
      <c r="C11089">
        <v>4635.8198240000002</v>
      </c>
      <c r="D11089">
        <v>4563.1098629999997</v>
      </c>
      <c r="E11089">
        <v>4634.3798829999996</v>
      </c>
      <c r="F11089">
        <v>4634.3798829999996</v>
      </c>
      <c r="G11089">
        <v>1970520000</v>
      </c>
    </row>
    <row r="11090" spans="1:7" x14ac:dyDescent="0.3">
      <c r="A11090" s="1">
        <v>42024</v>
      </c>
      <c r="B11090">
        <v>4655.8398440000001</v>
      </c>
      <c r="C11090">
        <v>4665.6499020000001</v>
      </c>
      <c r="D11090">
        <v>4601.1000979999999</v>
      </c>
      <c r="E11090">
        <v>4654.8500979999999</v>
      </c>
      <c r="F11090">
        <v>4654.8500979999999</v>
      </c>
      <c r="G11090">
        <v>1835040000</v>
      </c>
    </row>
    <row r="11091" spans="1:7" x14ac:dyDescent="0.3">
      <c r="A11091" s="1">
        <v>42025</v>
      </c>
      <c r="B11091">
        <v>4641.9501950000003</v>
      </c>
      <c r="C11091">
        <v>4692.4599609999996</v>
      </c>
      <c r="D11091">
        <v>4629.5898440000001</v>
      </c>
      <c r="E11091">
        <v>4667.419922</v>
      </c>
      <c r="F11091">
        <v>4667.419922</v>
      </c>
      <c r="G11091">
        <v>1847420000</v>
      </c>
    </row>
    <row r="11092" spans="1:7" x14ac:dyDescent="0.3">
      <c r="A11092" s="1">
        <v>42026</v>
      </c>
      <c r="B11092">
        <v>4690.9301759999998</v>
      </c>
      <c r="C11092">
        <v>4752.6000979999999</v>
      </c>
      <c r="D11092">
        <v>4644.5698240000002</v>
      </c>
      <c r="E11092">
        <v>4750.3999020000001</v>
      </c>
      <c r="F11092">
        <v>4750.3999020000001</v>
      </c>
      <c r="G11092">
        <v>1996550000</v>
      </c>
    </row>
    <row r="11093" spans="1:7" x14ac:dyDescent="0.3">
      <c r="A11093" s="1">
        <v>42027</v>
      </c>
      <c r="B11093">
        <v>4748.1899409999996</v>
      </c>
      <c r="C11093">
        <v>4771.1801759999998</v>
      </c>
      <c r="D11093">
        <v>4737.9501950000003</v>
      </c>
      <c r="E11093">
        <v>4757.8798829999996</v>
      </c>
      <c r="F11093">
        <v>4757.8798829999996</v>
      </c>
      <c r="G11093">
        <v>1653830000</v>
      </c>
    </row>
    <row r="11094" spans="1:7" x14ac:dyDescent="0.3">
      <c r="A11094" s="1">
        <v>42030</v>
      </c>
      <c r="B11094">
        <v>4752.3598629999997</v>
      </c>
      <c r="C11094">
        <v>4774.1801759999998</v>
      </c>
      <c r="D11094">
        <v>4734.2001950000003</v>
      </c>
      <c r="E11094">
        <v>4771.7597660000001</v>
      </c>
      <c r="F11094">
        <v>4771.7597660000001</v>
      </c>
      <c r="G11094">
        <v>1717510000</v>
      </c>
    </row>
    <row r="11095" spans="1:7" x14ac:dyDescent="0.3">
      <c r="A11095" s="1">
        <v>42031</v>
      </c>
      <c r="B11095">
        <v>4698.2299800000001</v>
      </c>
      <c r="C11095">
        <v>4721.8701170000004</v>
      </c>
      <c r="D11095">
        <v>4659.830078</v>
      </c>
      <c r="E11095">
        <v>4681.5</v>
      </c>
      <c r="F11095">
        <v>4681.5</v>
      </c>
      <c r="G11095">
        <v>1954160000</v>
      </c>
    </row>
    <row r="11096" spans="1:7" x14ac:dyDescent="0.3">
      <c r="A11096" s="1">
        <v>42032</v>
      </c>
      <c r="B11096">
        <v>4740.6899409999996</v>
      </c>
      <c r="C11096">
        <v>4742.0600590000004</v>
      </c>
      <c r="D11096">
        <v>4637.4799800000001</v>
      </c>
      <c r="E11096">
        <v>4637.9902339999999</v>
      </c>
      <c r="F11096">
        <v>4637.9902339999999</v>
      </c>
      <c r="G11096">
        <v>2118680000</v>
      </c>
    </row>
    <row r="11097" spans="1:7" x14ac:dyDescent="0.3">
      <c r="A11097" s="1">
        <v>42033</v>
      </c>
      <c r="B11097">
        <v>4635.7299800000001</v>
      </c>
      <c r="C11097">
        <v>4688.4101559999999</v>
      </c>
      <c r="D11097">
        <v>4601.7597660000001</v>
      </c>
      <c r="E11097">
        <v>4683.4101559999999</v>
      </c>
      <c r="F11097">
        <v>4683.4101559999999</v>
      </c>
      <c r="G11097">
        <v>2110710000</v>
      </c>
    </row>
    <row r="11098" spans="1:7" x14ac:dyDescent="0.3">
      <c r="A11098" s="1">
        <v>42034</v>
      </c>
      <c r="B11098">
        <v>4671.2099609999996</v>
      </c>
      <c r="C11098">
        <v>4703.8100590000004</v>
      </c>
      <c r="D11098">
        <v>4631.1000979999999</v>
      </c>
      <c r="E11098">
        <v>4635.2402339999999</v>
      </c>
      <c r="F11098">
        <v>4635.2402339999999</v>
      </c>
      <c r="G11098">
        <v>2264230000</v>
      </c>
    </row>
    <row r="11099" spans="1:7" x14ac:dyDescent="0.3">
      <c r="A11099" s="1">
        <v>42037</v>
      </c>
      <c r="B11099">
        <v>4650.6000979999999</v>
      </c>
      <c r="C11099">
        <v>4676.6899409999996</v>
      </c>
      <c r="D11099">
        <v>4580.4599609999996</v>
      </c>
      <c r="E11099">
        <v>4676.6899409999996</v>
      </c>
      <c r="F11099">
        <v>4676.6899409999996</v>
      </c>
      <c r="G11099">
        <v>2006450000</v>
      </c>
    </row>
    <row r="11100" spans="1:7" x14ac:dyDescent="0.3">
      <c r="A11100" s="1">
        <v>42038</v>
      </c>
      <c r="B11100">
        <v>4693.25</v>
      </c>
      <c r="C11100">
        <v>4727.7402339999999</v>
      </c>
      <c r="D11100">
        <v>4670.8198240000002</v>
      </c>
      <c r="E11100">
        <v>4727.7402339999999</v>
      </c>
      <c r="F11100">
        <v>4727.7402339999999</v>
      </c>
      <c r="G11100">
        <v>2153520000</v>
      </c>
    </row>
    <row r="11101" spans="1:7" x14ac:dyDescent="0.3">
      <c r="A11101" s="1">
        <v>42039</v>
      </c>
      <c r="B11101">
        <v>4699.8100590000004</v>
      </c>
      <c r="C11101">
        <v>4744.330078</v>
      </c>
      <c r="D11101">
        <v>4697.7900390000004</v>
      </c>
      <c r="E11101">
        <v>4716.7001950000003</v>
      </c>
      <c r="F11101">
        <v>4716.7001950000003</v>
      </c>
      <c r="G11101">
        <v>2212960000</v>
      </c>
    </row>
    <row r="11102" spans="1:7" x14ac:dyDescent="0.3">
      <c r="A11102" s="1">
        <v>42040</v>
      </c>
      <c r="B11102">
        <v>4729.6499020000001</v>
      </c>
      <c r="C11102">
        <v>4767.3798829999996</v>
      </c>
      <c r="D11102">
        <v>4722.7998049999997</v>
      </c>
      <c r="E11102">
        <v>4765.1000979999999</v>
      </c>
      <c r="F11102">
        <v>4765.1000979999999</v>
      </c>
      <c r="G11102">
        <v>2036590000</v>
      </c>
    </row>
    <row r="11103" spans="1:7" x14ac:dyDescent="0.3">
      <c r="A11103" s="1">
        <v>42041</v>
      </c>
      <c r="B11103">
        <v>4768.8398440000001</v>
      </c>
      <c r="C11103">
        <v>4787.1801759999998</v>
      </c>
      <c r="D11103">
        <v>4731.2202150000003</v>
      </c>
      <c r="E11103">
        <v>4744.3999020000001</v>
      </c>
      <c r="F11103">
        <v>4744.3999020000001</v>
      </c>
      <c r="G11103">
        <v>2034060000</v>
      </c>
    </row>
    <row r="11104" spans="1:7" x14ac:dyDescent="0.3">
      <c r="A11104" s="1">
        <v>42044</v>
      </c>
      <c r="B11104">
        <v>4723.7299800000001</v>
      </c>
      <c r="C11104">
        <v>4749.4702150000003</v>
      </c>
      <c r="D11104">
        <v>4719.6098629999997</v>
      </c>
      <c r="E11104">
        <v>4726.0097660000001</v>
      </c>
      <c r="F11104">
        <v>4726.0097660000001</v>
      </c>
      <c r="G11104">
        <v>1654680000</v>
      </c>
    </row>
    <row r="11105" spans="1:7" x14ac:dyDescent="0.3">
      <c r="A11105" s="1">
        <v>42045</v>
      </c>
      <c r="B11105">
        <v>4754.6298829999996</v>
      </c>
      <c r="C11105">
        <v>4793.2700199999999</v>
      </c>
      <c r="D11105">
        <v>4737.1201170000004</v>
      </c>
      <c r="E11105">
        <v>4787.6401370000003</v>
      </c>
      <c r="F11105">
        <v>4787.6401370000003</v>
      </c>
      <c r="G11105">
        <v>1773730000</v>
      </c>
    </row>
    <row r="11106" spans="1:7" x14ac:dyDescent="0.3">
      <c r="A11106" s="1">
        <v>42046</v>
      </c>
      <c r="B11106">
        <v>4788.3701170000004</v>
      </c>
      <c r="C11106">
        <v>4810.3598629999997</v>
      </c>
      <c r="D11106">
        <v>4780.1298829999996</v>
      </c>
      <c r="E11106">
        <v>4801.1801759999998</v>
      </c>
      <c r="F11106">
        <v>4801.1801759999998</v>
      </c>
      <c r="G11106">
        <v>1793630000</v>
      </c>
    </row>
    <row r="11107" spans="1:7" x14ac:dyDescent="0.3">
      <c r="A11107" s="1">
        <v>42047</v>
      </c>
      <c r="B11107">
        <v>4828.080078</v>
      </c>
      <c r="C11107">
        <v>4857.6098629999997</v>
      </c>
      <c r="D11107">
        <v>4823.5698240000002</v>
      </c>
      <c r="E11107">
        <v>4857.6098629999997</v>
      </c>
      <c r="F11107">
        <v>4857.6098629999997</v>
      </c>
      <c r="G11107">
        <v>2075470000</v>
      </c>
    </row>
    <row r="11108" spans="1:7" x14ac:dyDescent="0.3">
      <c r="A11108" s="1">
        <v>42048</v>
      </c>
      <c r="B11108">
        <v>4869.7299800000001</v>
      </c>
      <c r="C11108">
        <v>4893.8398440000001</v>
      </c>
      <c r="D11108">
        <v>4860.1201170000004</v>
      </c>
      <c r="E11108">
        <v>4893.8398440000001</v>
      </c>
      <c r="F11108">
        <v>4893.8398440000001</v>
      </c>
      <c r="G11108">
        <v>1942240000</v>
      </c>
    </row>
    <row r="11109" spans="1:7" x14ac:dyDescent="0.3">
      <c r="A11109" s="1">
        <v>42052</v>
      </c>
      <c r="B11109">
        <v>4889.9902339999999</v>
      </c>
      <c r="C11109">
        <v>4901.8901370000003</v>
      </c>
      <c r="D11109">
        <v>4880.6401370000003</v>
      </c>
      <c r="E11109">
        <v>4899.2700199999999</v>
      </c>
      <c r="F11109">
        <v>4899.2700199999999</v>
      </c>
      <c r="G11109">
        <v>1751490000</v>
      </c>
    </row>
    <row r="11110" spans="1:7" x14ac:dyDescent="0.3">
      <c r="A11110" s="1">
        <v>42053</v>
      </c>
      <c r="B11110">
        <v>4890.8398440000001</v>
      </c>
      <c r="C11110">
        <v>4907.5</v>
      </c>
      <c r="D11110">
        <v>4885.6000979999999</v>
      </c>
      <c r="E11110">
        <v>4906.3598629999997</v>
      </c>
      <c r="F11110">
        <v>4906.3598629999997</v>
      </c>
      <c r="G11110">
        <v>1684800000</v>
      </c>
    </row>
    <row r="11111" spans="1:7" x14ac:dyDescent="0.3">
      <c r="A11111" s="1">
        <v>42054</v>
      </c>
      <c r="B11111">
        <v>4901.5097660000001</v>
      </c>
      <c r="C11111">
        <v>4929.5297849999997</v>
      </c>
      <c r="D11111">
        <v>4900.6298829999996</v>
      </c>
      <c r="E11111">
        <v>4924.7001950000003</v>
      </c>
      <c r="F11111">
        <v>4924.7001950000003</v>
      </c>
      <c r="G11111">
        <v>1592890000</v>
      </c>
    </row>
    <row r="11112" spans="1:7" x14ac:dyDescent="0.3">
      <c r="A11112" s="1">
        <v>42055</v>
      </c>
      <c r="B11112">
        <v>4919.7797849999997</v>
      </c>
      <c r="C11112">
        <v>4957.0200199999999</v>
      </c>
      <c r="D11112">
        <v>4905.5898440000001</v>
      </c>
      <c r="E11112">
        <v>4955.9702150000003</v>
      </c>
      <c r="F11112">
        <v>4955.9702150000003</v>
      </c>
      <c r="G11112">
        <v>1761140000</v>
      </c>
    </row>
    <row r="11113" spans="1:7" x14ac:dyDescent="0.3">
      <c r="A11113" s="1">
        <v>42058</v>
      </c>
      <c r="B11113">
        <v>4953.1000979999999</v>
      </c>
      <c r="C11113">
        <v>4960.9702150000003</v>
      </c>
      <c r="D11113">
        <v>4939.5600590000004</v>
      </c>
      <c r="E11113">
        <v>4960.9702150000003</v>
      </c>
      <c r="F11113">
        <v>4960.9702150000003</v>
      </c>
      <c r="G11113">
        <v>1754850000</v>
      </c>
    </row>
    <row r="11114" spans="1:7" x14ac:dyDescent="0.3">
      <c r="A11114" s="1">
        <v>42059</v>
      </c>
      <c r="B11114">
        <v>4956.2099609999996</v>
      </c>
      <c r="C11114">
        <v>4971.1801759999998</v>
      </c>
      <c r="D11114">
        <v>4945.1401370000003</v>
      </c>
      <c r="E11114">
        <v>4968.1201170000004</v>
      </c>
      <c r="F11114">
        <v>4968.1201170000004</v>
      </c>
      <c r="G11114">
        <v>1834890000</v>
      </c>
    </row>
    <row r="11115" spans="1:7" x14ac:dyDescent="0.3">
      <c r="A11115" s="1">
        <v>42060</v>
      </c>
      <c r="B11115">
        <v>4960.3598629999997</v>
      </c>
      <c r="C11115">
        <v>4984.2402339999999</v>
      </c>
      <c r="D11115">
        <v>4956</v>
      </c>
      <c r="E11115">
        <v>4967.1401370000003</v>
      </c>
      <c r="F11115">
        <v>4967.1401370000003</v>
      </c>
      <c r="G11115">
        <v>1848560000</v>
      </c>
    </row>
    <row r="11116" spans="1:7" x14ac:dyDescent="0.3">
      <c r="A11116" s="1">
        <v>42061</v>
      </c>
      <c r="B11116">
        <v>4969.2700199999999</v>
      </c>
      <c r="C11116">
        <v>4989.1098629999997</v>
      </c>
      <c r="D11116">
        <v>4955.5097660000001</v>
      </c>
      <c r="E11116">
        <v>4987.8901370000003</v>
      </c>
      <c r="F11116">
        <v>4987.8901370000003</v>
      </c>
      <c r="G11116">
        <v>1905550000</v>
      </c>
    </row>
    <row r="11117" spans="1:7" x14ac:dyDescent="0.3">
      <c r="A11117" s="1">
        <v>42062</v>
      </c>
      <c r="B11117">
        <v>4985.0297849999997</v>
      </c>
      <c r="C11117">
        <v>4989.25</v>
      </c>
      <c r="D11117">
        <v>4960.8701170000004</v>
      </c>
      <c r="E11117">
        <v>4963.5297849999997</v>
      </c>
      <c r="F11117">
        <v>4963.5297849999997</v>
      </c>
      <c r="G11117">
        <v>1955590000</v>
      </c>
    </row>
    <row r="11118" spans="1:7" x14ac:dyDescent="0.3">
      <c r="A11118" s="1">
        <v>42065</v>
      </c>
      <c r="B11118">
        <v>4973.4301759999998</v>
      </c>
      <c r="C11118">
        <v>5008.5698240000002</v>
      </c>
      <c r="D11118">
        <v>4972.0097660000001</v>
      </c>
      <c r="E11118">
        <v>5008.1000979999999</v>
      </c>
      <c r="F11118">
        <v>5008.1000979999999</v>
      </c>
      <c r="G11118">
        <v>1931110000</v>
      </c>
    </row>
    <row r="11119" spans="1:7" x14ac:dyDescent="0.3">
      <c r="A11119" s="1">
        <v>42066</v>
      </c>
      <c r="B11119">
        <v>4990.7001950000003</v>
      </c>
      <c r="C11119">
        <v>4996.6601559999999</v>
      </c>
      <c r="D11119">
        <v>4956.0698240000002</v>
      </c>
      <c r="E11119">
        <v>4979.8999020000001</v>
      </c>
      <c r="F11119">
        <v>4979.8999020000001</v>
      </c>
      <c r="G11119">
        <v>2018900000</v>
      </c>
    </row>
    <row r="11120" spans="1:7" x14ac:dyDescent="0.3">
      <c r="A11120" s="1">
        <v>42067</v>
      </c>
      <c r="B11120">
        <v>4961.2402339999999</v>
      </c>
      <c r="C11120">
        <v>4973.3198240000002</v>
      </c>
      <c r="D11120">
        <v>4938.8999020000001</v>
      </c>
      <c r="E11120">
        <v>4967.1401370000003</v>
      </c>
      <c r="F11120">
        <v>4967.1401370000003</v>
      </c>
      <c r="G11120">
        <v>1824830000</v>
      </c>
    </row>
    <row r="11121" spans="1:7" x14ac:dyDescent="0.3">
      <c r="A11121" s="1">
        <v>42068</v>
      </c>
      <c r="B11121">
        <v>4979.9501950000003</v>
      </c>
      <c r="C11121">
        <v>4993.5200199999999</v>
      </c>
      <c r="D11121">
        <v>4963.1000979999999</v>
      </c>
      <c r="E11121">
        <v>4982.8100590000004</v>
      </c>
      <c r="F11121">
        <v>4982.8100590000004</v>
      </c>
      <c r="G11121">
        <v>1724200000</v>
      </c>
    </row>
    <row r="11122" spans="1:7" x14ac:dyDescent="0.3">
      <c r="A11122" s="1">
        <v>42069</v>
      </c>
      <c r="B11122">
        <v>4967.2402339999999</v>
      </c>
      <c r="C11122">
        <v>4982.9301759999998</v>
      </c>
      <c r="D11122">
        <v>4918.6298829999996</v>
      </c>
      <c r="E11122">
        <v>4927.3701170000004</v>
      </c>
      <c r="F11122">
        <v>4927.3701170000004</v>
      </c>
      <c r="G11122">
        <v>1918220000</v>
      </c>
    </row>
    <row r="11123" spans="1:7" x14ac:dyDescent="0.3">
      <c r="A11123" s="1">
        <v>42072</v>
      </c>
      <c r="B11123">
        <v>4936.080078</v>
      </c>
      <c r="C11123">
        <v>4950.4702150000003</v>
      </c>
      <c r="D11123">
        <v>4920.8198240000002</v>
      </c>
      <c r="E11123">
        <v>4942.4399409999996</v>
      </c>
      <c r="F11123">
        <v>4942.4399409999996</v>
      </c>
      <c r="G11123">
        <v>1696510000</v>
      </c>
    </row>
    <row r="11124" spans="1:7" x14ac:dyDescent="0.3">
      <c r="A11124" s="1">
        <v>42073</v>
      </c>
      <c r="B11124">
        <v>4899.5097660000001</v>
      </c>
      <c r="C11124">
        <v>4903.4399409999996</v>
      </c>
      <c r="D11124">
        <v>4859.7900390000004</v>
      </c>
      <c r="E11124">
        <v>4859.7900390000004</v>
      </c>
      <c r="F11124">
        <v>4859.7900390000004</v>
      </c>
      <c r="G11124">
        <v>1876010000</v>
      </c>
    </row>
    <row r="11125" spans="1:7" x14ac:dyDescent="0.3">
      <c r="A11125" s="1">
        <v>42074</v>
      </c>
      <c r="B11125">
        <v>4866.9399409999996</v>
      </c>
      <c r="C11125">
        <v>4876.0898440000001</v>
      </c>
      <c r="D11125">
        <v>4846.7900390000004</v>
      </c>
      <c r="E11125">
        <v>4849.9399409999996</v>
      </c>
      <c r="F11125">
        <v>4849.9399409999996</v>
      </c>
      <c r="G11125">
        <v>1846020000</v>
      </c>
    </row>
    <row r="11126" spans="1:7" x14ac:dyDescent="0.3">
      <c r="A11126" s="1">
        <v>42075</v>
      </c>
      <c r="B11126">
        <v>4853.9799800000001</v>
      </c>
      <c r="C11126">
        <v>4895.7998049999997</v>
      </c>
      <c r="D11126">
        <v>4853.2001950000003</v>
      </c>
      <c r="E11126">
        <v>4893.2900390000004</v>
      </c>
      <c r="F11126">
        <v>4893.2900390000004</v>
      </c>
      <c r="G11126">
        <v>1855110000</v>
      </c>
    </row>
    <row r="11127" spans="1:7" x14ac:dyDescent="0.3">
      <c r="A11127" s="1">
        <v>42076</v>
      </c>
      <c r="B11127">
        <v>4885.5400390000004</v>
      </c>
      <c r="C11127">
        <v>4904.4702150000003</v>
      </c>
      <c r="D11127">
        <v>4842.7998049999997</v>
      </c>
      <c r="E11127">
        <v>4871.7597660000001</v>
      </c>
      <c r="F11127">
        <v>4871.7597660000001</v>
      </c>
      <c r="G11127">
        <v>1851410000</v>
      </c>
    </row>
    <row r="11128" spans="1:7" x14ac:dyDescent="0.3">
      <c r="A11128" s="1">
        <v>42079</v>
      </c>
      <c r="B11128">
        <v>4897.2700199999999</v>
      </c>
      <c r="C11128">
        <v>4929.9399409999996</v>
      </c>
      <c r="D11128">
        <v>4889.0898440000001</v>
      </c>
      <c r="E11128">
        <v>4929.5097660000001</v>
      </c>
      <c r="F11128">
        <v>4929.5097660000001</v>
      </c>
      <c r="G11128">
        <v>1713480000</v>
      </c>
    </row>
    <row r="11129" spans="1:7" x14ac:dyDescent="0.3">
      <c r="A11129" s="1">
        <v>42080</v>
      </c>
      <c r="B11129">
        <v>4912.6499020000001</v>
      </c>
      <c r="C11129">
        <v>4944.9101559999999</v>
      </c>
      <c r="D11129">
        <v>4907.0200199999999</v>
      </c>
      <c r="E11129">
        <v>4937.4301759999998</v>
      </c>
      <c r="F11129">
        <v>4937.4301759999998</v>
      </c>
      <c r="G11129">
        <v>1724370000</v>
      </c>
    </row>
    <row r="11130" spans="1:7" x14ac:dyDescent="0.3">
      <c r="A11130" s="1">
        <v>42081</v>
      </c>
      <c r="B11130">
        <v>4926.830078</v>
      </c>
      <c r="C11130">
        <v>5001.5698240000002</v>
      </c>
      <c r="D11130">
        <v>4907.7202150000003</v>
      </c>
      <c r="E11130">
        <v>4982.830078</v>
      </c>
      <c r="F11130">
        <v>4982.830078</v>
      </c>
      <c r="G11130">
        <v>1983570000</v>
      </c>
    </row>
    <row r="11131" spans="1:7" x14ac:dyDescent="0.3">
      <c r="A11131" s="1">
        <v>42082</v>
      </c>
      <c r="B11131">
        <v>4982.0200199999999</v>
      </c>
      <c r="C11131">
        <v>5000.0200199999999</v>
      </c>
      <c r="D11131">
        <v>4979.9399409999996</v>
      </c>
      <c r="E11131">
        <v>4992.3798829999996</v>
      </c>
      <c r="F11131">
        <v>4992.3798829999996</v>
      </c>
      <c r="G11131">
        <v>1674970000</v>
      </c>
    </row>
    <row r="11132" spans="1:7" x14ac:dyDescent="0.3">
      <c r="A11132" s="1">
        <v>42083</v>
      </c>
      <c r="B11132">
        <v>5033.4702150000003</v>
      </c>
      <c r="C11132">
        <v>5042.1401370000003</v>
      </c>
      <c r="D11132">
        <v>5020.0698240000002</v>
      </c>
      <c r="E11132">
        <v>5026.419922</v>
      </c>
      <c r="F11132">
        <v>5026.419922</v>
      </c>
      <c r="G11132">
        <v>2825670000</v>
      </c>
    </row>
    <row r="11133" spans="1:7" x14ac:dyDescent="0.3">
      <c r="A11133" s="1">
        <v>42086</v>
      </c>
      <c r="B11133">
        <v>5020.6000979999999</v>
      </c>
      <c r="C11133">
        <v>5031.3901370000003</v>
      </c>
      <c r="D11133">
        <v>5010.9702150000003</v>
      </c>
      <c r="E11133">
        <v>5010.9702150000003</v>
      </c>
      <c r="F11133">
        <v>5010.9702150000003</v>
      </c>
      <c r="G11133">
        <v>1608880000</v>
      </c>
    </row>
    <row r="11134" spans="1:7" x14ac:dyDescent="0.3">
      <c r="A11134" s="1">
        <v>42087</v>
      </c>
      <c r="B11134">
        <v>5010.1000979999999</v>
      </c>
      <c r="C11134">
        <v>5032.4799800000001</v>
      </c>
      <c r="D11134">
        <v>4994.5600590000004</v>
      </c>
      <c r="E11134">
        <v>4994.7299800000001</v>
      </c>
      <c r="F11134">
        <v>4994.7299800000001</v>
      </c>
      <c r="G11134">
        <v>1611670000</v>
      </c>
    </row>
    <row r="11135" spans="1:7" x14ac:dyDescent="0.3">
      <c r="A11135" s="1">
        <v>42088</v>
      </c>
      <c r="B11135">
        <v>5002.830078</v>
      </c>
      <c r="C11135">
        <v>5006.7597660000001</v>
      </c>
      <c r="D11135">
        <v>4876.5200199999999</v>
      </c>
      <c r="E11135">
        <v>4876.5200199999999</v>
      </c>
      <c r="F11135">
        <v>4876.5200199999999</v>
      </c>
      <c r="G11135">
        <v>2219520000</v>
      </c>
    </row>
    <row r="11136" spans="1:7" x14ac:dyDescent="0.3">
      <c r="A11136" s="1">
        <v>42089</v>
      </c>
      <c r="B11136">
        <v>4835.7099609999996</v>
      </c>
      <c r="C11136">
        <v>4889.2099609999996</v>
      </c>
      <c r="D11136">
        <v>4825.9301759999998</v>
      </c>
      <c r="E11136">
        <v>4863.3598629999997</v>
      </c>
      <c r="F11136">
        <v>4863.3598629999997</v>
      </c>
      <c r="G11136">
        <v>2004960000</v>
      </c>
    </row>
    <row r="11137" spans="1:7" x14ac:dyDescent="0.3">
      <c r="A11137" s="1">
        <v>42090</v>
      </c>
      <c r="B11137">
        <v>4863.7402339999999</v>
      </c>
      <c r="C11137">
        <v>4899.2597660000001</v>
      </c>
      <c r="D11137">
        <v>4859.6601559999999</v>
      </c>
      <c r="E11137">
        <v>4891.2202150000003</v>
      </c>
      <c r="F11137">
        <v>4891.2202150000003</v>
      </c>
      <c r="G11137">
        <v>1678650000</v>
      </c>
    </row>
    <row r="11138" spans="1:7" x14ac:dyDescent="0.3">
      <c r="A11138" s="1">
        <v>42093</v>
      </c>
      <c r="B11138">
        <v>4921.7797849999997</v>
      </c>
      <c r="C11138">
        <v>4948.4599609999996</v>
      </c>
      <c r="D11138">
        <v>4921.1201170000004</v>
      </c>
      <c r="E11138">
        <v>4947.4399409999996</v>
      </c>
      <c r="F11138">
        <v>4947.4399409999996</v>
      </c>
      <c r="G11138">
        <v>1778520000</v>
      </c>
    </row>
    <row r="11139" spans="1:7" x14ac:dyDescent="0.3">
      <c r="A11139" s="1">
        <v>42094</v>
      </c>
      <c r="B11139">
        <v>4925.9101559999999</v>
      </c>
      <c r="C11139">
        <v>4940.8701170000004</v>
      </c>
      <c r="D11139">
        <v>4899.3100590000004</v>
      </c>
      <c r="E11139">
        <v>4900.8798829999996</v>
      </c>
      <c r="F11139">
        <v>4900.8798829999996</v>
      </c>
      <c r="G11139">
        <v>1837660000</v>
      </c>
    </row>
    <row r="11140" spans="1:7" x14ac:dyDescent="0.3">
      <c r="A11140" s="1">
        <v>42095</v>
      </c>
      <c r="B11140">
        <v>4894.3598629999997</v>
      </c>
      <c r="C11140">
        <v>4899.3798829999996</v>
      </c>
      <c r="D11140">
        <v>4844.3901370000003</v>
      </c>
      <c r="E11140">
        <v>4880.2299800000001</v>
      </c>
      <c r="F11140">
        <v>4880.2299800000001</v>
      </c>
      <c r="G11140">
        <v>1874960000</v>
      </c>
    </row>
    <row r="11141" spans="1:7" x14ac:dyDescent="0.3">
      <c r="A11141" s="1">
        <v>42096</v>
      </c>
      <c r="B11141">
        <v>4885.4101559999999</v>
      </c>
      <c r="C11141">
        <v>4901.330078</v>
      </c>
      <c r="D11141">
        <v>4872.9599609999996</v>
      </c>
      <c r="E11141">
        <v>4886.9399409999996</v>
      </c>
      <c r="F11141">
        <v>4886.9399409999996</v>
      </c>
      <c r="G11141">
        <v>1563670000</v>
      </c>
    </row>
    <row r="11142" spans="1:7" x14ac:dyDescent="0.3">
      <c r="A11142" s="1">
        <v>42100</v>
      </c>
      <c r="B11142">
        <v>4855.9399409999996</v>
      </c>
      <c r="C11142">
        <v>4929.6201170000004</v>
      </c>
      <c r="D11142">
        <v>4852.9101559999999</v>
      </c>
      <c r="E11142">
        <v>4917.3198240000002</v>
      </c>
      <c r="F11142">
        <v>4917.3198240000002</v>
      </c>
      <c r="G11142">
        <v>1737560000</v>
      </c>
    </row>
    <row r="11143" spans="1:7" x14ac:dyDescent="0.3">
      <c r="A11143" s="1">
        <v>42101</v>
      </c>
      <c r="B11143">
        <v>4917.5</v>
      </c>
      <c r="C11143">
        <v>4948.8798829999996</v>
      </c>
      <c r="D11143">
        <v>4909.7700199999999</v>
      </c>
      <c r="E11143">
        <v>4910.2299800000001</v>
      </c>
      <c r="F11143">
        <v>4910.2299800000001</v>
      </c>
      <c r="G11143">
        <v>1572940000</v>
      </c>
    </row>
    <row r="11144" spans="1:7" x14ac:dyDescent="0.3">
      <c r="A11144" s="1">
        <v>42102</v>
      </c>
      <c r="B11144">
        <v>4914.1499020000001</v>
      </c>
      <c r="C11144">
        <v>4956.7202150000003</v>
      </c>
      <c r="D11144">
        <v>4914.1499020000001</v>
      </c>
      <c r="E11144">
        <v>4950.8198240000002</v>
      </c>
      <c r="F11144">
        <v>4950.8198240000002</v>
      </c>
      <c r="G11144">
        <v>1714210000</v>
      </c>
    </row>
    <row r="11145" spans="1:7" x14ac:dyDescent="0.3">
      <c r="A11145" s="1">
        <v>42103</v>
      </c>
      <c r="B11145">
        <v>4950.8398440000001</v>
      </c>
      <c r="C11145">
        <v>4975.9301759999998</v>
      </c>
      <c r="D11145">
        <v>4928.1098629999997</v>
      </c>
      <c r="E11145">
        <v>4974.5600590000004</v>
      </c>
      <c r="F11145">
        <v>4974.5600590000004</v>
      </c>
      <c r="G11145">
        <v>1729750000</v>
      </c>
    </row>
    <row r="11146" spans="1:7" x14ac:dyDescent="0.3">
      <c r="A11146" s="1">
        <v>42104</v>
      </c>
      <c r="B11146">
        <v>4977.0297849999997</v>
      </c>
      <c r="C11146">
        <v>4996.080078</v>
      </c>
      <c r="D11146">
        <v>4970.0200199999999</v>
      </c>
      <c r="E11146">
        <v>4995.9799800000001</v>
      </c>
      <c r="F11146">
        <v>4995.9799800000001</v>
      </c>
      <c r="G11146">
        <v>1494240000</v>
      </c>
    </row>
    <row r="11147" spans="1:7" x14ac:dyDescent="0.3">
      <c r="A11147" s="1">
        <v>42107</v>
      </c>
      <c r="B11147">
        <v>5001.5498049999997</v>
      </c>
      <c r="C11147">
        <v>5024.25</v>
      </c>
      <c r="D11147">
        <v>4985.9599609999996</v>
      </c>
      <c r="E11147">
        <v>4988.25</v>
      </c>
      <c r="F11147">
        <v>4988.25</v>
      </c>
      <c r="G11147">
        <v>1544190000</v>
      </c>
    </row>
    <row r="11148" spans="1:7" x14ac:dyDescent="0.3">
      <c r="A11148" s="1">
        <v>42108</v>
      </c>
      <c r="B11148">
        <v>4988.8198240000002</v>
      </c>
      <c r="C11148">
        <v>4996.8198240000002</v>
      </c>
      <c r="D11148">
        <v>4952.0097660000001</v>
      </c>
      <c r="E11148">
        <v>4977.2900390000004</v>
      </c>
      <c r="F11148">
        <v>4977.2900390000004</v>
      </c>
      <c r="G11148">
        <v>1571360000</v>
      </c>
    </row>
    <row r="11149" spans="1:7" x14ac:dyDescent="0.3">
      <c r="A11149" s="1">
        <v>42109</v>
      </c>
      <c r="B11149">
        <v>4992.6201170000004</v>
      </c>
      <c r="C11149">
        <v>5021.1899409999996</v>
      </c>
      <c r="D11149">
        <v>4989.2402339999999</v>
      </c>
      <c r="E11149">
        <v>5011.0200199999999</v>
      </c>
      <c r="F11149">
        <v>5011.0200199999999</v>
      </c>
      <c r="G11149">
        <v>1795530000</v>
      </c>
    </row>
    <row r="11150" spans="1:7" x14ac:dyDescent="0.3">
      <c r="A11150" s="1">
        <v>42110</v>
      </c>
      <c r="B11150">
        <v>4999.3598629999997</v>
      </c>
      <c r="C11150">
        <v>5016</v>
      </c>
      <c r="D11150">
        <v>4996</v>
      </c>
      <c r="E11150">
        <v>5007.7900390000004</v>
      </c>
      <c r="F11150">
        <v>5007.7900390000004</v>
      </c>
      <c r="G11150">
        <v>1662850000</v>
      </c>
    </row>
    <row r="11151" spans="1:7" x14ac:dyDescent="0.3">
      <c r="A11151" s="1">
        <v>42111</v>
      </c>
      <c r="B11151">
        <v>4966.1098629999997</v>
      </c>
      <c r="C11151">
        <v>4974.0898440000001</v>
      </c>
      <c r="D11151">
        <v>4912.330078</v>
      </c>
      <c r="E11151">
        <v>4931.8100590000004</v>
      </c>
      <c r="F11151">
        <v>4931.8100590000004</v>
      </c>
      <c r="G11151">
        <v>1985190000</v>
      </c>
    </row>
    <row r="11152" spans="1:7" x14ac:dyDescent="0.3">
      <c r="A11152" s="1">
        <v>42114</v>
      </c>
      <c r="B11152">
        <v>4958.0698240000002</v>
      </c>
      <c r="C11152">
        <v>5000.2001950000003</v>
      </c>
      <c r="D11152">
        <v>4952.6801759999998</v>
      </c>
      <c r="E11152">
        <v>4994.6000979999999</v>
      </c>
      <c r="F11152">
        <v>4994.6000979999999</v>
      </c>
      <c r="G11152">
        <v>1646340000</v>
      </c>
    </row>
    <row r="11153" spans="1:7" x14ac:dyDescent="0.3">
      <c r="A11153" s="1">
        <v>42115</v>
      </c>
      <c r="B11153">
        <v>5023.9599609999996</v>
      </c>
      <c r="C11153">
        <v>5028.2202150000003</v>
      </c>
      <c r="D11153">
        <v>5009.5097660000001</v>
      </c>
      <c r="E11153">
        <v>5014.1000979999999</v>
      </c>
      <c r="F11153">
        <v>5014.1000979999999</v>
      </c>
      <c r="G11153">
        <v>1721260000</v>
      </c>
    </row>
    <row r="11154" spans="1:7" x14ac:dyDescent="0.3">
      <c r="A11154" s="1">
        <v>42116</v>
      </c>
      <c r="B11154">
        <v>5026.5698240000002</v>
      </c>
      <c r="C11154">
        <v>5040.6499020000001</v>
      </c>
      <c r="D11154">
        <v>4992.6201170000004</v>
      </c>
      <c r="E11154">
        <v>5035.169922</v>
      </c>
      <c r="F11154">
        <v>5035.169922</v>
      </c>
      <c r="G11154">
        <v>1696380000</v>
      </c>
    </row>
    <row r="11155" spans="1:7" x14ac:dyDescent="0.3">
      <c r="A11155" s="1">
        <v>42117</v>
      </c>
      <c r="B11155">
        <v>5020.2202150000003</v>
      </c>
      <c r="C11155">
        <v>5073.0898440000001</v>
      </c>
      <c r="D11155">
        <v>5019.2900390000004</v>
      </c>
      <c r="E11155">
        <v>5056.0600590000004</v>
      </c>
      <c r="F11155">
        <v>5056.0600590000004</v>
      </c>
      <c r="G11155">
        <v>1858620000</v>
      </c>
    </row>
    <row r="11156" spans="1:7" x14ac:dyDescent="0.3">
      <c r="A11156" s="1">
        <v>42118</v>
      </c>
      <c r="B11156">
        <v>5096.3398440000001</v>
      </c>
      <c r="C11156">
        <v>5100.3701170000004</v>
      </c>
      <c r="D11156">
        <v>5081.2099609999996</v>
      </c>
      <c r="E11156">
        <v>5092.080078</v>
      </c>
      <c r="F11156">
        <v>5092.080078</v>
      </c>
      <c r="G11156">
        <v>1895150000</v>
      </c>
    </row>
    <row r="11157" spans="1:7" x14ac:dyDescent="0.3">
      <c r="A11157" s="1">
        <v>42121</v>
      </c>
      <c r="B11157">
        <v>5104.3598629999997</v>
      </c>
      <c r="C11157">
        <v>5119.830078</v>
      </c>
      <c r="D11157">
        <v>5053.5400390000004</v>
      </c>
      <c r="E11157">
        <v>5060.25</v>
      </c>
      <c r="F11157">
        <v>5060.25</v>
      </c>
      <c r="G11157">
        <v>2172470000</v>
      </c>
    </row>
    <row r="11158" spans="1:7" x14ac:dyDescent="0.3">
      <c r="A11158" s="1">
        <v>42122</v>
      </c>
      <c r="B11158">
        <v>5063.2597660000001</v>
      </c>
      <c r="C11158">
        <v>5075.2998049999997</v>
      </c>
      <c r="D11158">
        <v>5006.2797849999997</v>
      </c>
      <c r="E11158">
        <v>5055.419922</v>
      </c>
      <c r="F11158">
        <v>5055.419922</v>
      </c>
      <c r="G11158">
        <v>2032500000</v>
      </c>
    </row>
    <row r="11159" spans="1:7" x14ac:dyDescent="0.3">
      <c r="A11159" s="1">
        <v>42123</v>
      </c>
      <c r="B11159">
        <v>5028.4501950000003</v>
      </c>
      <c r="C11159">
        <v>5053.8398440000001</v>
      </c>
      <c r="D11159">
        <v>4999.830078</v>
      </c>
      <c r="E11159">
        <v>5023.6401370000003</v>
      </c>
      <c r="F11159">
        <v>5023.6401370000003</v>
      </c>
      <c r="G11159">
        <v>1871300000</v>
      </c>
    </row>
    <row r="11160" spans="1:7" x14ac:dyDescent="0.3">
      <c r="A11160" s="1">
        <v>42124</v>
      </c>
      <c r="B11160">
        <v>4996.9902339999999</v>
      </c>
      <c r="C11160">
        <v>5015.9599609999996</v>
      </c>
      <c r="D11160">
        <v>4921.5498049999997</v>
      </c>
      <c r="E11160">
        <v>4941.419922</v>
      </c>
      <c r="F11160">
        <v>4941.419922</v>
      </c>
      <c r="G11160">
        <v>2269290000</v>
      </c>
    </row>
    <row r="11161" spans="1:7" x14ac:dyDescent="0.3">
      <c r="A11161" s="1">
        <v>42125</v>
      </c>
      <c r="B11161">
        <v>4966.3198240000002</v>
      </c>
      <c r="C11161">
        <v>5005.3901370000003</v>
      </c>
      <c r="D11161">
        <v>4962.7402339999999</v>
      </c>
      <c r="E11161">
        <v>5005.3901370000003</v>
      </c>
      <c r="F11161">
        <v>5005.3901370000003</v>
      </c>
      <c r="G11161">
        <v>1854400000</v>
      </c>
    </row>
    <row r="11162" spans="1:7" x14ac:dyDescent="0.3">
      <c r="A11162" s="1">
        <v>42128</v>
      </c>
      <c r="B11162">
        <v>5018.3500979999999</v>
      </c>
      <c r="C11162">
        <v>5043.6201170000004</v>
      </c>
      <c r="D11162">
        <v>5013.0200199999999</v>
      </c>
      <c r="E11162">
        <v>5016.9301759999998</v>
      </c>
      <c r="F11162">
        <v>5016.9301759999998</v>
      </c>
      <c r="G11162">
        <v>1668200000</v>
      </c>
    </row>
    <row r="11163" spans="1:7" x14ac:dyDescent="0.3">
      <c r="A11163" s="1">
        <v>42129</v>
      </c>
      <c r="B11163">
        <v>5000.2001950000003</v>
      </c>
      <c r="C11163">
        <v>5008.2700199999999</v>
      </c>
      <c r="D11163">
        <v>4934.3398440000001</v>
      </c>
      <c r="E11163">
        <v>4939.330078</v>
      </c>
      <c r="F11163">
        <v>4939.330078</v>
      </c>
      <c r="G11163">
        <v>2069490000</v>
      </c>
    </row>
    <row r="11164" spans="1:7" x14ac:dyDescent="0.3">
      <c r="A11164" s="1">
        <v>42130</v>
      </c>
      <c r="B11164">
        <v>4956.7001950000003</v>
      </c>
      <c r="C11164">
        <v>4965.1000979999999</v>
      </c>
      <c r="D11164">
        <v>4888.169922</v>
      </c>
      <c r="E11164">
        <v>4919.6401370000003</v>
      </c>
      <c r="F11164">
        <v>4919.6401370000003</v>
      </c>
      <c r="G11164">
        <v>2144620000</v>
      </c>
    </row>
    <row r="11165" spans="1:7" x14ac:dyDescent="0.3">
      <c r="A11165" s="1">
        <v>42131</v>
      </c>
      <c r="B11165">
        <v>4917.75</v>
      </c>
      <c r="C11165">
        <v>4957.1201170000004</v>
      </c>
      <c r="D11165">
        <v>4914.5297849999997</v>
      </c>
      <c r="E11165">
        <v>4945.5400390000004</v>
      </c>
      <c r="F11165">
        <v>4945.5400390000004</v>
      </c>
      <c r="G11165">
        <v>2042960000</v>
      </c>
    </row>
    <row r="11166" spans="1:7" x14ac:dyDescent="0.3">
      <c r="A11166" s="1">
        <v>42132</v>
      </c>
      <c r="B11166">
        <v>4991.6298829999996</v>
      </c>
      <c r="C11166">
        <v>5014.330078</v>
      </c>
      <c r="D11166">
        <v>4989.2597660000001</v>
      </c>
      <c r="E11166">
        <v>5003.5498049999997</v>
      </c>
      <c r="F11166">
        <v>5003.5498049999997</v>
      </c>
      <c r="G11166">
        <v>1978760000</v>
      </c>
    </row>
    <row r="11167" spans="1:7" x14ac:dyDescent="0.3">
      <c r="A11167" s="1">
        <v>42135</v>
      </c>
      <c r="B11167">
        <v>5003.2597660000001</v>
      </c>
      <c r="C11167">
        <v>5017.3798829999996</v>
      </c>
      <c r="D11167">
        <v>4992.0200199999999</v>
      </c>
      <c r="E11167">
        <v>4993.5698240000002</v>
      </c>
      <c r="F11167">
        <v>4993.5698240000002</v>
      </c>
      <c r="G11167">
        <v>1731390000</v>
      </c>
    </row>
    <row r="11168" spans="1:7" x14ac:dyDescent="0.3">
      <c r="A11168" s="1">
        <v>42136</v>
      </c>
      <c r="B11168">
        <v>4966.4399409999996</v>
      </c>
      <c r="C11168">
        <v>4995.5</v>
      </c>
      <c r="D11168">
        <v>4931.6000979999999</v>
      </c>
      <c r="E11168">
        <v>4976.1899409999996</v>
      </c>
      <c r="F11168">
        <v>4976.1899409999996</v>
      </c>
      <c r="G11168">
        <v>1705870000</v>
      </c>
    </row>
    <row r="11169" spans="1:7" x14ac:dyDescent="0.3">
      <c r="A11169" s="1">
        <v>42137</v>
      </c>
      <c r="B11169">
        <v>4991.419922</v>
      </c>
      <c r="C11169">
        <v>5012.9702150000003</v>
      </c>
      <c r="D11169">
        <v>4977.4902339999999</v>
      </c>
      <c r="E11169">
        <v>4981.6899409999996</v>
      </c>
      <c r="F11169">
        <v>4981.6899409999996</v>
      </c>
      <c r="G11169">
        <v>1672260000</v>
      </c>
    </row>
    <row r="11170" spans="1:7" x14ac:dyDescent="0.3">
      <c r="A11170" s="1">
        <v>42138</v>
      </c>
      <c r="B11170">
        <v>5016.6801759999998</v>
      </c>
      <c r="C11170">
        <v>5051.7202150000003</v>
      </c>
      <c r="D11170">
        <v>4999.6499020000001</v>
      </c>
      <c r="E11170">
        <v>5050.7998049999997</v>
      </c>
      <c r="F11170">
        <v>5050.7998049999997</v>
      </c>
      <c r="G11170">
        <v>1741970000</v>
      </c>
    </row>
    <row r="11171" spans="1:7" x14ac:dyDescent="0.3">
      <c r="A11171" s="1">
        <v>42139</v>
      </c>
      <c r="B11171">
        <v>5059.1499020000001</v>
      </c>
      <c r="C11171">
        <v>5062.6499020000001</v>
      </c>
      <c r="D11171">
        <v>5034.8398440000001</v>
      </c>
      <c r="E11171">
        <v>5048.2900390000004</v>
      </c>
      <c r="F11171">
        <v>5048.2900390000004</v>
      </c>
      <c r="G11171">
        <v>1667260000</v>
      </c>
    </row>
    <row r="11172" spans="1:7" x14ac:dyDescent="0.3">
      <c r="A11172" s="1">
        <v>42142</v>
      </c>
      <c r="B11172">
        <v>5040.919922</v>
      </c>
      <c r="C11172">
        <v>5084.5</v>
      </c>
      <c r="D11172">
        <v>5037.5400390000004</v>
      </c>
      <c r="E11172">
        <v>5078.4399409999996</v>
      </c>
      <c r="F11172">
        <v>5078.4399409999996</v>
      </c>
      <c r="G11172">
        <v>1643870000</v>
      </c>
    </row>
    <row r="11173" spans="1:7" x14ac:dyDescent="0.3">
      <c r="A11173" s="1">
        <v>42143</v>
      </c>
      <c r="B11173">
        <v>5080.4399409999996</v>
      </c>
      <c r="C11173">
        <v>5087.3500979999999</v>
      </c>
      <c r="D11173">
        <v>5062.7998049999997</v>
      </c>
      <c r="E11173">
        <v>5070.0297849999997</v>
      </c>
      <c r="F11173">
        <v>5070.0297849999997</v>
      </c>
      <c r="G11173">
        <v>1750980000</v>
      </c>
    </row>
    <row r="11174" spans="1:7" x14ac:dyDescent="0.3">
      <c r="A11174" s="1">
        <v>42144</v>
      </c>
      <c r="B11174">
        <v>5072.4399409999996</v>
      </c>
      <c r="C11174">
        <v>5097.5200199999999</v>
      </c>
      <c r="D11174">
        <v>5050.2099609999996</v>
      </c>
      <c r="E11174">
        <v>5071.7402339999999</v>
      </c>
      <c r="F11174">
        <v>5071.7402339999999</v>
      </c>
      <c r="G11174">
        <v>1786830000</v>
      </c>
    </row>
    <row r="11175" spans="1:7" x14ac:dyDescent="0.3">
      <c r="A11175" s="1">
        <v>42145</v>
      </c>
      <c r="B11175">
        <v>5065.9399409999996</v>
      </c>
      <c r="C11175">
        <v>5098.2299800000001</v>
      </c>
      <c r="D11175">
        <v>5062.5097660000001</v>
      </c>
      <c r="E11175">
        <v>5090.7900390000004</v>
      </c>
      <c r="F11175">
        <v>5090.7900390000004</v>
      </c>
      <c r="G11175">
        <v>1683670000</v>
      </c>
    </row>
    <row r="11176" spans="1:7" x14ac:dyDescent="0.3">
      <c r="A11176" s="1">
        <v>42146</v>
      </c>
      <c r="B11176">
        <v>5085.3901370000003</v>
      </c>
      <c r="C11176">
        <v>5103.8398440000001</v>
      </c>
      <c r="D11176">
        <v>5085.1899409999996</v>
      </c>
      <c r="E11176">
        <v>5089.3598629999997</v>
      </c>
      <c r="F11176">
        <v>5089.3598629999997</v>
      </c>
      <c r="G11176">
        <v>1544920000</v>
      </c>
    </row>
    <row r="11177" spans="1:7" x14ac:dyDescent="0.3">
      <c r="A11177" s="1">
        <v>42150</v>
      </c>
      <c r="B11177">
        <v>5076.9101559999999</v>
      </c>
      <c r="C11177">
        <v>5081.169922</v>
      </c>
      <c r="D11177">
        <v>5016.7402339999999</v>
      </c>
      <c r="E11177">
        <v>5032.75</v>
      </c>
      <c r="F11177">
        <v>5032.75</v>
      </c>
      <c r="G11177">
        <v>1731950000</v>
      </c>
    </row>
    <row r="11178" spans="1:7" x14ac:dyDescent="0.3">
      <c r="A11178" s="1">
        <v>42151</v>
      </c>
      <c r="B11178">
        <v>5047.8598629999997</v>
      </c>
      <c r="C11178">
        <v>5111.5400390000004</v>
      </c>
      <c r="D11178">
        <v>5039.3701170000004</v>
      </c>
      <c r="E11178">
        <v>5106.5898440000001</v>
      </c>
      <c r="F11178">
        <v>5106.5898440000001</v>
      </c>
      <c r="G11178">
        <v>1809550000</v>
      </c>
    </row>
    <row r="11179" spans="1:7" x14ac:dyDescent="0.3">
      <c r="A11179" s="1">
        <v>42152</v>
      </c>
      <c r="B11179">
        <v>5096.3398440000001</v>
      </c>
      <c r="C11179">
        <v>5106.6499020000001</v>
      </c>
      <c r="D11179">
        <v>5080.25</v>
      </c>
      <c r="E11179">
        <v>5097.9799800000001</v>
      </c>
      <c r="F11179">
        <v>5097.9799800000001</v>
      </c>
      <c r="G11179">
        <v>1741420000</v>
      </c>
    </row>
    <row r="11180" spans="1:7" x14ac:dyDescent="0.3">
      <c r="A11180" s="1">
        <v>42153</v>
      </c>
      <c r="B11180">
        <v>5093.1000979999999</v>
      </c>
      <c r="C11180">
        <v>5099.3999020000001</v>
      </c>
      <c r="D11180">
        <v>5057.5898440000001</v>
      </c>
      <c r="E11180">
        <v>5070.0297849999997</v>
      </c>
      <c r="F11180">
        <v>5070.0297849999997</v>
      </c>
      <c r="G11180">
        <v>2024170000</v>
      </c>
    </row>
    <row r="11181" spans="1:7" x14ac:dyDescent="0.3">
      <c r="A11181" s="1">
        <v>42156</v>
      </c>
      <c r="B11181">
        <v>5094.9399409999996</v>
      </c>
      <c r="C11181">
        <v>5099.0097660000001</v>
      </c>
      <c r="D11181">
        <v>5045.669922</v>
      </c>
      <c r="E11181">
        <v>5082.9301759999998</v>
      </c>
      <c r="F11181">
        <v>5082.9301759999998</v>
      </c>
      <c r="G11181">
        <v>1902120000</v>
      </c>
    </row>
    <row r="11182" spans="1:7" x14ac:dyDescent="0.3">
      <c r="A11182" s="1">
        <v>42157</v>
      </c>
      <c r="B11182">
        <v>5063.4702150000003</v>
      </c>
      <c r="C11182">
        <v>5100.0200199999999</v>
      </c>
      <c r="D11182">
        <v>5047.3500979999999</v>
      </c>
      <c r="E11182">
        <v>5076.5200199999999</v>
      </c>
      <c r="F11182">
        <v>5076.5200199999999</v>
      </c>
      <c r="G11182">
        <v>1729750000</v>
      </c>
    </row>
    <row r="11183" spans="1:7" x14ac:dyDescent="0.3">
      <c r="A11183" s="1">
        <v>42158</v>
      </c>
      <c r="B11183">
        <v>5098.4799800000001</v>
      </c>
      <c r="C11183">
        <v>5114.6000979999999</v>
      </c>
      <c r="D11183">
        <v>5084.9902339999999</v>
      </c>
      <c r="E11183">
        <v>5099.2299800000001</v>
      </c>
      <c r="F11183">
        <v>5099.2299800000001</v>
      </c>
      <c r="G11183">
        <v>1852680000</v>
      </c>
    </row>
    <row r="11184" spans="1:7" x14ac:dyDescent="0.3">
      <c r="A11184" s="1">
        <v>42159</v>
      </c>
      <c r="B11184">
        <v>5078.2202150000003</v>
      </c>
      <c r="C11184">
        <v>5101.1098629999997</v>
      </c>
      <c r="D11184">
        <v>5046.2900390000004</v>
      </c>
      <c r="E11184">
        <v>5059.1201170000004</v>
      </c>
      <c r="F11184">
        <v>5059.1201170000004</v>
      </c>
      <c r="G11184">
        <v>1813960000</v>
      </c>
    </row>
    <row r="11185" spans="1:7" x14ac:dyDescent="0.3">
      <c r="A11185" s="1">
        <v>42160</v>
      </c>
      <c r="B11185">
        <v>5057.0400390000004</v>
      </c>
      <c r="C11185">
        <v>5074.9799800000001</v>
      </c>
      <c r="D11185">
        <v>5025.5200199999999</v>
      </c>
      <c r="E11185">
        <v>5068.4599609999996</v>
      </c>
      <c r="F11185">
        <v>5068.4599609999996</v>
      </c>
      <c r="G11185">
        <v>1842890000</v>
      </c>
    </row>
    <row r="11186" spans="1:7" x14ac:dyDescent="0.3">
      <c r="A11186" s="1">
        <v>42163</v>
      </c>
      <c r="B11186">
        <v>5066.6499020000001</v>
      </c>
      <c r="C11186">
        <v>5069</v>
      </c>
      <c r="D11186">
        <v>5014.0600590000004</v>
      </c>
      <c r="E11186">
        <v>5021.6298829999996</v>
      </c>
      <c r="F11186">
        <v>5021.6298829999996</v>
      </c>
      <c r="G11186">
        <v>1712210000</v>
      </c>
    </row>
    <row r="11187" spans="1:7" x14ac:dyDescent="0.3">
      <c r="A11187" s="1">
        <v>42164</v>
      </c>
      <c r="B11187">
        <v>5013.1298829999996</v>
      </c>
      <c r="C11187">
        <v>5027.0200199999999</v>
      </c>
      <c r="D11187">
        <v>4974.6201170000004</v>
      </c>
      <c r="E11187">
        <v>5013.8701170000004</v>
      </c>
      <c r="F11187">
        <v>5013.8701170000004</v>
      </c>
      <c r="G11187">
        <v>1754340000</v>
      </c>
    </row>
    <row r="11188" spans="1:7" x14ac:dyDescent="0.3">
      <c r="A11188" s="1">
        <v>42165</v>
      </c>
      <c r="B11188">
        <v>5029.4101559999999</v>
      </c>
      <c r="C11188">
        <v>5086.6601559999999</v>
      </c>
      <c r="D11188">
        <v>5024.169922</v>
      </c>
      <c r="E11188">
        <v>5076.6899409999996</v>
      </c>
      <c r="F11188">
        <v>5076.6899409999996</v>
      </c>
      <c r="G11188">
        <v>1792980000</v>
      </c>
    </row>
    <row r="11189" spans="1:7" x14ac:dyDescent="0.3">
      <c r="A11189" s="1">
        <v>42166</v>
      </c>
      <c r="B11189">
        <v>5088.2597660000001</v>
      </c>
      <c r="C11189">
        <v>5101.3901370000003</v>
      </c>
      <c r="D11189">
        <v>5075.0498049999997</v>
      </c>
      <c r="E11189">
        <v>5082.5097660000001</v>
      </c>
      <c r="F11189">
        <v>5082.5097660000001</v>
      </c>
      <c r="G11189">
        <v>1623950000</v>
      </c>
    </row>
    <row r="11190" spans="1:7" x14ac:dyDescent="0.3">
      <c r="A11190" s="1">
        <v>42167</v>
      </c>
      <c r="B11190">
        <v>5060.2402339999999</v>
      </c>
      <c r="C11190">
        <v>5067.9599609999996</v>
      </c>
      <c r="D11190">
        <v>5043.2402339999999</v>
      </c>
      <c r="E11190">
        <v>5051.1000979999999</v>
      </c>
      <c r="F11190">
        <v>5051.1000979999999</v>
      </c>
      <c r="G11190">
        <v>1428900000</v>
      </c>
    </row>
    <row r="11191" spans="1:7" x14ac:dyDescent="0.3">
      <c r="A11191" s="1">
        <v>42170</v>
      </c>
      <c r="B11191">
        <v>5011.7900390000004</v>
      </c>
      <c r="C11191">
        <v>5035.3701170000004</v>
      </c>
      <c r="D11191">
        <v>4985.9399409999996</v>
      </c>
      <c r="E11191">
        <v>5029.9702150000003</v>
      </c>
      <c r="F11191">
        <v>5029.9702150000003</v>
      </c>
      <c r="G11191">
        <v>1790280000</v>
      </c>
    </row>
    <row r="11192" spans="1:7" x14ac:dyDescent="0.3">
      <c r="A11192" s="1">
        <v>42171</v>
      </c>
      <c r="B11192">
        <v>5023.580078</v>
      </c>
      <c r="C11192">
        <v>5063.0600590000004</v>
      </c>
      <c r="D11192">
        <v>5022.5600590000004</v>
      </c>
      <c r="E11192">
        <v>5055.5498049999997</v>
      </c>
      <c r="F11192">
        <v>5055.5498049999997</v>
      </c>
      <c r="G11192">
        <v>1654820000</v>
      </c>
    </row>
    <row r="11193" spans="1:7" x14ac:dyDescent="0.3">
      <c r="A11193" s="1">
        <v>42172</v>
      </c>
      <c r="B11193">
        <v>5067.6801759999998</v>
      </c>
      <c r="C11193">
        <v>5080.1098629999997</v>
      </c>
      <c r="D11193">
        <v>5042.25</v>
      </c>
      <c r="E11193">
        <v>5064.8798829999996</v>
      </c>
      <c r="F11193">
        <v>5064.8798829999996</v>
      </c>
      <c r="G11193">
        <v>1712820000</v>
      </c>
    </row>
    <row r="11194" spans="1:7" x14ac:dyDescent="0.3">
      <c r="A11194" s="1">
        <v>42173</v>
      </c>
      <c r="B11194">
        <v>5082.0600590000004</v>
      </c>
      <c r="C11194">
        <v>5143.3198240000002</v>
      </c>
      <c r="D11194">
        <v>5082.0297849999997</v>
      </c>
      <c r="E11194">
        <v>5132.9501950000003</v>
      </c>
      <c r="F11194">
        <v>5132.9501950000003</v>
      </c>
      <c r="G11194">
        <v>1877920000</v>
      </c>
    </row>
    <row r="11195" spans="1:7" x14ac:dyDescent="0.3">
      <c r="A11195" s="1">
        <v>42174</v>
      </c>
      <c r="B11195">
        <v>5139.7700199999999</v>
      </c>
      <c r="C11195">
        <v>5140.169922</v>
      </c>
      <c r="D11195">
        <v>5113.9399409999996</v>
      </c>
      <c r="E11195">
        <v>5117</v>
      </c>
      <c r="F11195">
        <v>5117</v>
      </c>
      <c r="G11195">
        <v>2468310000</v>
      </c>
    </row>
    <row r="11196" spans="1:7" x14ac:dyDescent="0.3">
      <c r="A11196" s="1">
        <v>42177</v>
      </c>
      <c r="B11196">
        <v>5147.8701170000004</v>
      </c>
      <c r="C11196">
        <v>5162.1298829999996</v>
      </c>
      <c r="D11196">
        <v>5142.7797849999997</v>
      </c>
      <c r="E11196">
        <v>5153.9702150000003</v>
      </c>
      <c r="F11196">
        <v>5153.9702150000003</v>
      </c>
      <c r="G11196">
        <v>1619970000</v>
      </c>
    </row>
    <row r="11197" spans="1:7" x14ac:dyDescent="0.3">
      <c r="A11197" s="1">
        <v>42178</v>
      </c>
      <c r="B11197">
        <v>5161.6801759999998</v>
      </c>
      <c r="C11197">
        <v>5163.4101559999999</v>
      </c>
      <c r="D11197">
        <v>5139.330078</v>
      </c>
      <c r="E11197">
        <v>5160.0898440000001</v>
      </c>
      <c r="F11197">
        <v>5160.0898440000001</v>
      </c>
      <c r="G11197">
        <v>1613540000</v>
      </c>
    </row>
    <row r="11198" spans="1:7" x14ac:dyDescent="0.3">
      <c r="A11198" s="1">
        <v>42179</v>
      </c>
      <c r="B11198">
        <v>5151.3798829999996</v>
      </c>
      <c r="C11198">
        <v>5164.3598629999997</v>
      </c>
      <c r="D11198">
        <v>5121.6401370000003</v>
      </c>
      <c r="E11198">
        <v>5122.4101559999999</v>
      </c>
      <c r="F11198">
        <v>5122.4101559999999</v>
      </c>
      <c r="G11198">
        <v>1628800000</v>
      </c>
    </row>
    <row r="11199" spans="1:7" x14ac:dyDescent="0.3">
      <c r="A11199" s="1">
        <v>42180</v>
      </c>
      <c r="B11199">
        <v>5139.4799800000001</v>
      </c>
      <c r="C11199">
        <v>5141.7099609999996</v>
      </c>
      <c r="D11199">
        <v>5102.1601559999999</v>
      </c>
      <c r="E11199">
        <v>5112.1899409999996</v>
      </c>
      <c r="F11199">
        <v>5112.1899409999996</v>
      </c>
      <c r="G11199">
        <v>1614760000</v>
      </c>
    </row>
    <row r="11200" spans="1:7" x14ac:dyDescent="0.3">
      <c r="A11200" s="1">
        <v>42181</v>
      </c>
      <c r="B11200">
        <v>5113.2597660000001</v>
      </c>
      <c r="C11200">
        <v>5121.4702150000003</v>
      </c>
      <c r="D11200">
        <v>5060.8198240000002</v>
      </c>
      <c r="E11200">
        <v>5080.5097660000001</v>
      </c>
      <c r="F11200">
        <v>5080.5097660000001</v>
      </c>
      <c r="G11200">
        <v>3843810000</v>
      </c>
    </row>
    <row r="11201" spans="1:7" x14ac:dyDescent="0.3">
      <c r="A11201" s="1">
        <v>42184</v>
      </c>
      <c r="B11201">
        <v>5021.2099609999996</v>
      </c>
      <c r="C11201">
        <v>5051.0097660000001</v>
      </c>
      <c r="D11201">
        <v>4956.2299800000001</v>
      </c>
      <c r="E11201">
        <v>4958.4702150000003</v>
      </c>
      <c r="F11201">
        <v>4958.4702150000003</v>
      </c>
      <c r="G11201">
        <v>2025580000</v>
      </c>
    </row>
    <row r="11202" spans="1:7" x14ac:dyDescent="0.3">
      <c r="A11202" s="1">
        <v>42185</v>
      </c>
      <c r="B11202">
        <v>5000.1499020000001</v>
      </c>
      <c r="C11202">
        <v>5008.7597660000001</v>
      </c>
      <c r="D11202">
        <v>4968.2597660000001</v>
      </c>
      <c r="E11202">
        <v>4986.8701170000004</v>
      </c>
      <c r="F11202">
        <v>4986.8701170000004</v>
      </c>
      <c r="G11202">
        <v>2034430000</v>
      </c>
    </row>
    <row r="11203" spans="1:7" x14ac:dyDescent="0.3">
      <c r="A11203" s="1">
        <v>42186</v>
      </c>
      <c r="B11203">
        <v>5029.0498049999997</v>
      </c>
      <c r="C11203">
        <v>5038.5498049999997</v>
      </c>
      <c r="D11203">
        <v>4994.4599609999996</v>
      </c>
      <c r="E11203">
        <v>5013.1201170000004</v>
      </c>
      <c r="F11203">
        <v>5013.1201170000004</v>
      </c>
      <c r="G11203">
        <v>1814560000</v>
      </c>
    </row>
    <row r="11204" spans="1:7" x14ac:dyDescent="0.3">
      <c r="A11204" s="1">
        <v>42187</v>
      </c>
      <c r="B11204">
        <v>5024.2998049999997</v>
      </c>
      <c r="C11204">
        <v>5027.4702150000003</v>
      </c>
      <c r="D11204">
        <v>4990.7402339999999</v>
      </c>
      <c r="E11204">
        <v>5009.2099609999996</v>
      </c>
      <c r="F11204">
        <v>5009.2099609999996</v>
      </c>
      <c r="G11204">
        <v>1490810000</v>
      </c>
    </row>
    <row r="11205" spans="1:7" x14ac:dyDescent="0.3">
      <c r="A11205" s="1">
        <v>42191</v>
      </c>
      <c r="B11205">
        <v>4963.7998049999997</v>
      </c>
      <c r="C11205">
        <v>5020.7099609999996</v>
      </c>
      <c r="D11205">
        <v>4960.9301759999998</v>
      </c>
      <c r="E11205">
        <v>4991.9399409999996</v>
      </c>
      <c r="F11205">
        <v>4991.9399409999996</v>
      </c>
      <c r="G11205">
        <v>1741500000</v>
      </c>
    </row>
    <row r="11206" spans="1:7" x14ac:dyDescent="0.3">
      <c r="A11206" s="1">
        <v>42192</v>
      </c>
      <c r="B11206">
        <v>4993.7597660000001</v>
      </c>
      <c r="C11206">
        <v>5001.9902339999999</v>
      </c>
      <c r="D11206">
        <v>4902.2099609999996</v>
      </c>
      <c r="E11206">
        <v>4997.4599609999996</v>
      </c>
      <c r="F11206">
        <v>4997.4599609999996</v>
      </c>
      <c r="G11206">
        <v>2132080000</v>
      </c>
    </row>
    <row r="11207" spans="1:7" x14ac:dyDescent="0.3">
      <c r="A11207" s="1">
        <v>42193</v>
      </c>
      <c r="B11207">
        <v>4953.9799800000001</v>
      </c>
      <c r="C11207">
        <v>4965.4501950000003</v>
      </c>
      <c r="D11207">
        <v>4901.5097660000001</v>
      </c>
      <c r="E11207">
        <v>4909.7597660000001</v>
      </c>
      <c r="F11207">
        <v>4909.7597660000001</v>
      </c>
      <c r="G11207">
        <v>1931520000</v>
      </c>
    </row>
    <row r="11208" spans="1:7" x14ac:dyDescent="0.3">
      <c r="A11208" s="1">
        <v>42194</v>
      </c>
      <c r="B11208">
        <v>4976.1499020000001</v>
      </c>
      <c r="C11208">
        <v>4982.1899409999996</v>
      </c>
      <c r="D11208">
        <v>4920.3999020000001</v>
      </c>
      <c r="E11208">
        <v>4922.3999020000001</v>
      </c>
      <c r="F11208">
        <v>4922.3999020000001</v>
      </c>
      <c r="G11208">
        <v>1861600000</v>
      </c>
    </row>
    <row r="11209" spans="1:7" x14ac:dyDescent="0.3">
      <c r="A11209" s="1">
        <v>42195</v>
      </c>
      <c r="B11209">
        <v>4981.2402339999999</v>
      </c>
      <c r="C11209">
        <v>5008.0498049999997</v>
      </c>
      <c r="D11209">
        <v>4966.5097660000001</v>
      </c>
      <c r="E11209">
        <v>4997.7001950000003</v>
      </c>
      <c r="F11209">
        <v>4997.7001950000003</v>
      </c>
      <c r="G11209">
        <v>1590230000</v>
      </c>
    </row>
    <row r="11210" spans="1:7" x14ac:dyDescent="0.3">
      <c r="A11210" s="1">
        <v>42198</v>
      </c>
      <c r="B11210">
        <v>5037.2700199999999</v>
      </c>
      <c r="C11210">
        <v>5074.8100590000004</v>
      </c>
      <c r="D11210">
        <v>5036.6801759999998</v>
      </c>
      <c r="E11210">
        <v>5071.5097660000001</v>
      </c>
      <c r="F11210">
        <v>5071.5097660000001</v>
      </c>
      <c r="G11210">
        <v>1694140000</v>
      </c>
    </row>
    <row r="11211" spans="1:7" x14ac:dyDescent="0.3">
      <c r="A11211" s="1">
        <v>42199</v>
      </c>
      <c r="B11211">
        <v>5077.1201170000004</v>
      </c>
      <c r="C11211">
        <v>5116.5200199999999</v>
      </c>
      <c r="D11211">
        <v>5075.1201170000004</v>
      </c>
      <c r="E11211">
        <v>5104.8901370000003</v>
      </c>
      <c r="F11211">
        <v>5104.8901370000003</v>
      </c>
      <c r="G11211">
        <v>1682660000</v>
      </c>
    </row>
    <row r="11212" spans="1:7" x14ac:dyDescent="0.3">
      <c r="A11212" s="1">
        <v>42200</v>
      </c>
      <c r="B11212">
        <v>5111.1098629999997</v>
      </c>
      <c r="C11212">
        <v>5125.3198240000002</v>
      </c>
      <c r="D11212">
        <v>5088.1201170000004</v>
      </c>
      <c r="E11212">
        <v>5098.9399409999996</v>
      </c>
      <c r="F11212">
        <v>5098.9399409999996</v>
      </c>
      <c r="G11212">
        <v>1691350000</v>
      </c>
    </row>
    <row r="11213" spans="1:7" x14ac:dyDescent="0.3">
      <c r="A11213" s="1">
        <v>42201</v>
      </c>
      <c r="B11213">
        <v>5138.1801759999998</v>
      </c>
      <c r="C11213">
        <v>5163.1801759999998</v>
      </c>
      <c r="D11213">
        <v>5128.5600590000004</v>
      </c>
      <c r="E11213">
        <v>5163.1801759999998</v>
      </c>
      <c r="F11213">
        <v>5163.1801759999998</v>
      </c>
      <c r="G11213">
        <v>1823530000</v>
      </c>
    </row>
    <row r="11214" spans="1:7" x14ac:dyDescent="0.3">
      <c r="A11214" s="1">
        <v>42202</v>
      </c>
      <c r="B11214">
        <v>5196.1098629999997</v>
      </c>
      <c r="C11214">
        <v>5210.1601559999999</v>
      </c>
      <c r="D11214">
        <v>5183.2299800000001</v>
      </c>
      <c r="E11214">
        <v>5210.1401370000003</v>
      </c>
      <c r="F11214">
        <v>5210.1401370000003</v>
      </c>
      <c r="G11214">
        <v>1854450000</v>
      </c>
    </row>
    <row r="11215" spans="1:7" x14ac:dyDescent="0.3">
      <c r="A11215" s="1">
        <v>42205</v>
      </c>
      <c r="B11215">
        <v>5223.1801759999998</v>
      </c>
      <c r="C11215">
        <v>5231.9399409999996</v>
      </c>
      <c r="D11215">
        <v>5201.4902339999999</v>
      </c>
      <c r="E11215">
        <v>5218.8598629999997</v>
      </c>
      <c r="F11215">
        <v>5218.8598629999997</v>
      </c>
      <c r="G11215">
        <v>1814180000</v>
      </c>
    </row>
    <row r="11216" spans="1:7" x14ac:dyDescent="0.3">
      <c r="A11216" s="1">
        <v>42206</v>
      </c>
      <c r="B11216">
        <v>5219.2001950000003</v>
      </c>
      <c r="C11216">
        <v>5229</v>
      </c>
      <c r="D11216">
        <v>5196.2998049999997</v>
      </c>
      <c r="E11216">
        <v>5208.1201170000004</v>
      </c>
      <c r="F11216">
        <v>5208.1201170000004</v>
      </c>
      <c r="G11216">
        <v>1774570000</v>
      </c>
    </row>
    <row r="11217" spans="1:7" x14ac:dyDescent="0.3">
      <c r="A11217" s="1">
        <v>42207</v>
      </c>
      <c r="B11217">
        <v>5146.0297849999997</v>
      </c>
      <c r="C11217">
        <v>5184.7402339999999</v>
      </c>
      <c r="D11217">
        <v>5145.7797849999997</v>
      </c>
      <c r="E11217">
        <v>5171.7700199999999</v>
      </c>
      <c r="F11217">
        <v>5171.7700199999999</v>
      </c>
      <c r="G11217">
        <v>2035730000</v>
      </c>
    </row>
    <row r="11218" spans="1:7" x14ac:dyDescent="0.3">
      <c r="A11218" s="1">
        <v>42208</v>
      </c>
      <c r="B11218">
        <v>5180.330078</v>
      </c>
      <c r="C11218">
        <v>5197</v>
      </c>
      <c r="D11218">
        <v>5137.6401370000003</v>
      </c>
      <c r="E11218">
        <v>5146.4101559999999</v>
      </c>
      <c r="F11218">
        <v>5146.4101559999999</v>
      </c>
      <c r="G11218">
        <v>2003310000</v>
      </c>
    </row>
    <row r="11219" spans="1:7" x14ac:dyDescent="0.3">
      <c r="A11219" s="1">
        <v>42209</v>
      </c>
      <c r="B11219">
        <v>5166.9101559999999</v>
      </c>
      <c r="C11219">
        <v>5167.5400390000004</v>
      </c>
      <c r="D11219">
        <v>5084.5097660000001</v>
      </c>
      <c r="E11219">
        <v>5088.6298829999996</v>
      </c>
      <c r="F11219">
        <v>5088.6298829999996</v>
      </c>
      <c r="G11219">
        <v>2004380000</v>
      </c>
    </row>
    <row r="11220" spans="1:7" x14ac:dyDescent="0.3">
      <c r="A11220" s="1">
        <v>42212</v>
      </c>
      <c r="B11220">
        <v>5055.919922</v>
      </c>
      <c r="C11220">
        <v>5072.8798829999996</v>
      </c>
      <c r="D11220">
        <v>5032.6899409999996</v>
      </c>
      <c r="E11220">
        <v>5039.7797849999997</v>
      </c>
      <c r="F11220">
        <v>5039.7797849999997</v>
      </c>
      <c r="G11220">
        <v>1942520000</v>
      </c>
    </row>
    <row r="11221" spans="1:7" x14ac:dyDescent="0.3">
      <c r="A11221" s="1">
        <v>42213</v>
      </c>
      <c r="B11221">
        <v>5063.4399409999996</v>
      </c>
      <c r="C11221">
        <v>5097.6899409999996</v>
      </c>
      <c r="D11221">
        <v>5025.6098629999997</v>
      </c>
      <c r="E11221">
        <v>5089.2099609999996</v>
      </c>
      <c r="F11221">
        <v>5089.2099609999996</v>
      </c>
      <c r="G11221">
        <v>2025110000</v>
      </c>
    </row>
    <row r="11222" spans="1:7" x14ac:dyDescent="0.3">
      <c r="A11222" s="1">
        <v>42214</v>
      </c>
      <c r="B11222">
        <v>5097.8598629999997</v>
      </c>
      <c r="C11222">
        <v>5117.8398440000001</v>
      </c>
      <c r="D11222">
        <v>5080.0400390000004</v>
      </c>
      <c r="E11222">
        <v>5111.7299800000001</v>
      </c>
      <c r="F11222">
        <v>5111.7299800000001</v>
      </c>
      <c r="G11222">
        <v>1890350000</v>
      </c>
    </row>
    <row r="11223" spans="1:7" x14ac:dyDescent="0.3">
      <c r="A11223" s="1">
        <v>42215</v>
      </c>
      <c r="B11223">
        <v>5100.2998049999997</v>
      </c>
      <c r="C11223">
        <v>5135.6499020000001</v>
      </c>
      <c r="D11223">
        <v>5070.6201170000004</v>
      </c>
      <c r="E11223">
        <v>5128.7797849999997</v>
      </c>
      <c r="F11223">
        <v>5128.7797849999997</v>
      </c>
      <c r="G11223">
        <v>1908480000</v>
      </c>
    </row>
    <row r="11224" spans="1:7" x14ac:dyDescent="0.3">
      <c r="A11224" s="1">
        <v>42216</v>
      </c>
      <c r="B11224">
        <v>5148.1801759999998</v>
      </c>
      <c r="C11224">
        <v>5155.0200199999999</v>
      </c>
      <c r="D11224">
        <v>5122.3701170000004</v>
      </c>
      <c r="E11224">
        <v>5128.2797849999997</v>
      </c>
      <c r="F11224">
        <v>5128.2797849999997</v>
      </c>
      <c r="G11224">
        <v>1926360000</v>
      </c>
    </row>
    <row r="11225" spans="1:7" x14ac:dyDescent="0.3">
      <c r="A11225" s="1">
        <v>42219</v>
      </c>
      <c r="B11225">
        <v>5134.3398440000001</v>
      </c>
      <c r="C11225">
        <v>5143.080078</v>
      </c>
      <c r="D11225">
        <v>5082.3198240000002</v>
      </c>
      <c r="E11225">
        <v>5115.3798829999996</v>
      </c>
      <c r="F11225">
        <v>5115.3798829999996</v>
      </c>
      <c r="G11225">
        <v>1790080000</v>
      </c>
    </row>
    <row r="11226" spans="1:7" x14ac:dyDescent="0.3">
      <c r="A11226" s="1">
        <v>42220</v>
      </c>
      <c r="B11226">
        <v>5110.9599609999996</v>
      </c>
      <c r="C11226">
        <v>5125.8999020000001</v>
      </c>
      <c r="D11226">
        <v>5092.4599609999996</v>
      </c>
      <c r="E11226">
        <v>5105.5498049999997</v>
      </c>
      <c r="F11226">
        <v>5105.5498049999997</v>
      </c>
      <c r="G11226">
        <v>1819700000</v>
      </c>
    </row>
    <row r="11227" spans="1:7" x14ac:dyDescent="0.3">
      <c r="A11227" s="1">
        <v>42221</v>
      </c>
      <c r="B11227">
        <v>5132.7700199999999</v>
      </c>
      <c r="C11227">
        <v>5175.2597660000001</v>
      </c>
      <c r="D11227">
        <v>5131.8598629999997</v>
      </c>
      <c r="E11227">
        <v>5139.9399409999996</v>
      </c>
      <c r="F11227">
        <v>5139.9399409999996</v>
      </c>
      <c r="G11227">
        <v>2041490000</v>
      </c>
    </row>
    <row r="11228" spans="1:7" x14ac:dyDescent="0.3">
      <c r="A11228" s="1">
        <v>42222</v>
      </c>
      <c r="B11228">
        <v>5146.6298829999996</v>
      </c>
      <c r="C11228">
        <v>5149.9301759999998</v>
      </c>
      <c r="D11228">
        <v>5035.4101559999999</v>
      </c>
      <c r="E11228">
        <v>5056.4399409999996</v>
      </c>
      <c r="F11228">
        <v>5056.4399409999996</v>
      </c>
      <c r="G11228">
        <v>2290950000</v>
      </c>
    </row>
    <row r="11229" spans="1:7" x14ac:dyDescent="0.3">
      <c r="A11229" s="1">
        <v>42223</v>
      </c>
      <c r="B11229">
        <v>5043.9702150000003</v>
      </c>
      <c r="C11229">
        <v>5055.5600590000004</v>
      </c>
      <c r="D11229">
        <v>5006.1499020000001</v>
      </c>
      <c r="E11229">
        <v>5043.5400390000004</v>
      </c>
      <c r="F11229">
        <v>5043.5400390000004</v>
      </c>
      <c r="G11229">
        <v>2008360000</v>
      </c>
    </row>
    <row r="11230" spans="1:7" x14ac:dyDescent="0.3">
      <c r="A11230" s="1">
        <v>42226</v>
      </c>
      <c r="B11230">
        <v>5081.7202150000003</v>
      </c>
      <c r="C11230">
        <v>5112.4702150000003</v>
      </c>
      <c r="D11230">
        <v>5081.1098629999997</v>
      </c>
      <c r="E11230">
        <v>5101.7998049999997</v>
      </c>
      <c r="F11230">
        <v>5101.7998049999997</v>
      </c>
      <c r="G11230">
        <v>1784930000</v>
      </c>
    </row>
    <row r="11231" spans="1:7" x14ac:dyDescent="0.3">
      <c r="A11231" s="1">
        <v>42227</v>
      </c>
      <c r="B11231">
        <v>5069.1601559999999</v>
      </c>
      <c r="C11231">
        <v>5089.330078</v>
      </c>
      <c r="D11231">
        <v>5013.4501950000003</v>
      </c>
      <c r="E11231">
        <v>5036.7900390000004</v>
      </c>
      <c r="F11231">
        <v>5036.7900390000004</v>
      </c>
      <c r="G11231">
        <v>1912340000</v>
      </c>
    </row>
    <row r="11232" spans="1:7" x14ac:dyDescent="0.3">
      <c r="A11232" s="1">
        <v>42228</v>
      </c>
      <c r="B11232">
        <v>4994.5200199999999</v>
      </c>
      <c r="C11232">
        <v>5055.75</v>
      </c>
      <c r="D11232">
        <v>4945.7900390000004</v>
      </c>
      <c r="E11232">
        <v>5044.3901370000003</v>
      </c>
      <c r="F11232">
        <v>5044.3901370000003</v>
      </c>
      <c r="G11232">
        <v>2089460000</v>
      </c>
    </row>
    <row r="11233" spans="1:7" x14ac:dyDescent="0.3">
      <c r="A11233" s="1">
        <v>42229</v>
      </c>
      <c r="B11233">
        <v>5050.9399409999996</v>
      </c>
      <c r="C11233">
        <v>5071.4599609999996</v>
      </c>
      <c r="D11233">
        <v>5029.6098629999997</v>
      </c>
      <c r="E11233">
        <v>5033.5600590000004</v>
      </c>
      <c r="F11233">
        <v>5033.5600590000004</v>
      </c>
      <c r="G11233">
        <v>1632340000</v>
      </c>
    </row>
    <row r="11234" spans="1:7" x14ac:dyDescent="0.3">
      <c r="A11234" s="1">
        <v>42230</v>
      </c>
      <c r="B11234">
        <v>5025.919922</v>
      </c>
      <c r="C11234">
        <v>5051.8901370000003</v>
      </c>
      <c r="D11234">
        <v>5012.6098629999997</v>
      </c>
      <c r="E11234">
        <v>5048.2402339999999</v>
      </c>
      <c r="F11234">
        <v>5048.2402339999999</v>
      </c>
      <c r="G11234">
        <v>1487630000</v>
      </c>
    </row>
    <row r="11235" spans="1:7" x14ac:dyDescent="0.3">
      <c r="A11235" s="1">
        <v>42233</v>
      </c>
      <c r="B11235">
        <v>5032.3398440000001</v>
      </c>
      <c r="C11235">
        <v>5092.6899409999996</v>
      </c>
      <c r="D11235">
        <v>5022.419922</v>
      </c>
      <c r="E11235">
        <v>5091.7001950000003</v>
      </c>
      <c r="F11235">
        <v>5091.7001950000003</v>
      </c>
      <c r="G11235">
        <v>1510790000</v>
      </c>
    </row>
    <row r="11236" spans="1:7" x14ac:dyDescent="0.3">
      <c r="A11236" s="1">
        <v>42234</v>
      </c>
      <c r="B11236">
        <v>5082.169922</v>
      </c>
      <c r="C11236">
        <v>5085.1401370000003</v>
      </c>
      <c r="D11236">
        <v>5054.9702150000003</v>
      </c>
      <c r="E11236">
        <v>5059.3500979999999</v>
      </c>
      <c r="F11236">
        <v>5059.3500979999999</v>
      </c>
      <c r="G11236">
        <v>1501540000</v>
      </c>
    </row>
    <row r="11237" spans="1:7" x14ac:dyDescent="0.3">
      <c r="A11237" s="1">
        <v>42235</v>
      </c>
      <c r="B11237">
        <v>5039.0297849999997</v>
      </c>
      <c r="C11237">
        <v>5060.9301759999998</v>
      </c>
      <c r="D11237">
        <v>4992.8500979999999</v>
      </c>
      <c r="E11237">
        <v>5019.0498049999997</v>
      </c>
      <c r="F11237">
        <v>5019.0498049999997</v>
      </c>
      <c r="G11237">
        <v>1785420000</v>
      </c>
    </row>
    <row r="11238" spans="1:7" x14ac:dyDescent="0.3">
      <c r="A11238" s="1">
        <v>42236</v>
      </c>
      <c r="B11238">
        <v>4973.4902339999999</v>
      </c>
      <c r="C11238">
        <v>4986.5097660000001</v>
      </c>
      <c r="D11238">
        <v>4877.4902339999999</v>
      </c>
      <c r="E11238">
        <v>4877.4902339999999</v>
      </c>
      <c r="F11238">
        <v>4877.4902339999999</v>
      </c>
      <c r="G11238">
        <v>2087000000</v>
      </c>
    </row>
    <row r="11239" spans="1:7" x14ac:dyDescent="0.3">
      <c r="A11239" s="1">
        <v>42237</v>
      </c>
      <c r="B11239">
        <v>4801.0400390000004</v>
      </c>
      <c r="C11239">
        <v>4856.75</v>
      </c>
      <c r="D11239">
        <v>4706.0400390000004</v>
      </c>
      <c r="E11239">
        <v>4706.0400390000004</v>
      </c>
      <c r="F11239">
        <v>4706.0400390000004</v>
      </c>
      <c r="G11239">
        <v>2768540000</v>
      </c>
    </row>
    <row r="11240" spans="1:7" x14ac:dyDescent="0.3">
      <c r="A11240" s="1">
        <v>42240</v>
      </c>
      <c r="B11240">
        <v>4351.6098629999997</v>
      </c>
      <c r="C11240">
        <v>4694.8999020000001</v>
      </c>
      <c r="D11240">
        <v>4292.1401370000003</v>
      </c>
      <c r="E11240">
        <v>4526.25</v>
      </c>
      <c r="F11240">
        <v>4526.25</v>
      </c>
      <c r="G11240">
        <v>3508840000</v>
      </c>
    </row>
    <row r="11241" spans="1:7" x14ac:dyDescent="0.3">
      <c r="A11241" s="1">
        <v>42241</v>
      </c>
      <c r="B11241">
        <v>4687.2700199999999</v>
      </c>
      <c r="C11241">
        <v>4689.5400390000004</v>
      </c>
      <c r="D11241">
        <v>4506.1000979999999</v>
      </c>
      <c r="E11241">
        <v>4506.4902339999999</v>
      </c>
      <c r="F11241">
        <v>4506.4902339999999</v>
      </c>
      <c r="G11241">
        <v>2612800000</v>
      </c>
    </row>
    <row r="11242" spans="1:7" x14ac:dyDescent="0.3">
      <c r="A11242" s="1">
        <v>42242</v>
      </c>
      <c r="B11242">
        <v>4633.5097660000001</v>
      </c>
      <c r="C11242">
        <v>4703.9702150000003</v>
      </c>
      <c r="D11242">
        <v>4530.0297849999997</v>
      </c>
      <c r="E11242">
        <v>4697.5400390000004</v>
      </c>
      <c r="F11242">
        <v>4697.5400390000004</v>
      </c>
      <c r="G11242">
        <v>2631660000</v>
      </c>
    </row>
    <row r="11243" spans="1:7" x14ac:dyDescent="0.3">
      <c r="A11243" s="1">
        <v>42243</v>
      </c>
      <c r="B11243">
        <v>4761.0498049999997</v>
      </c>
      <c r="C11243">
        <v>4818.7099609999996</v>
      </c>
      <c r="D11243">
        <v>4721.7900390000004</v>
      </c>
      <c r="E11243">
        <v>4812.7099609999996</v>
      </c>
      <c r="F11243">
        <v>4812.7099609999996</v>
      </c>
      <c r="G11243">
        <v>2368880000</v>
      </c>
    </row>
    <row r="11244" spans="1:7" x14ac:dyDescent="0.3">
      <c r="A11244" s="1">
        <v>42244</v>
      </c>
      <c r="B11244">
        <v>4792.1098629999997</v>
      </c>
      <c r="C11244">
        <v>4836.7797849999997</v>
      </c>
      <c r="D11244">
        <v>4788.3798829999996</v>
      </c>
      <c r="E11244">
        <v>4828.3198240000002</v>
      </c>
      <c r="F11244">
        <v>4828.3198240000002</v>
      </c>
      <c r="G11244">
        <v>1936540000</v>
      </c>
    </row>
    <row r="11245" spans="1:7" x14ac:dyDescent="0.3">
      <c r="A11245" s="1">
        <v>42247</v>
      </c>
      <c r="B11245">
        <v>4798.6801759999998</v>
      </c>
      <c r="C11245">
        <v>4824.6098629999997</v>
      </c>
      <c r="D11245">
        <v>4763.419922</v>
      </c>
      <c r="E11245">
        <v>4776.5097660000001</v>
      </c>
      <c r="F11245">
        <v>4776.5097660000001</v>
      </c>
      <c r="G11245">
        <v>1839010000</v>
      </c>
    </row>
    <row r="11246" spans="1:7" x14ac:dyDescent="0.3">
      <c r="A11246" s="1">
        <v>42248</v>
      </c>
      <c r="B11246">
        <v>4673.6098629999997</v>
      </c>
      <c r="C11246">
        <v>4722.1298829999996</v>
      </c>
      <c r="D11246">
        <v>4614.9101559999999</v>
      </c>
      <c r="E11246">
        <v>4636.1000979999999</v>
      </c>
      <c r="F11246">
        <v>4636.1000979999999</v>
      </c>
      <c r="G11246">
        <v>2253750000</v>
      </c>
    </row>
    <row r="11247" spans="1:7" x14ac:dyDescent="0.3">
      <c r="A11247" s="1">
        <v>42249</v>
      </c>
      <c r="B11247">
        <v>4704.419922</v>
      </c>
      <c r="C11247">
        <v>4749.9799800000001</v>
      </c>
      <c r="D11247">
        <v>4659.4101559999999</v>
      </c>
      <c r="E11247">
        <v>4749.9799800000001</v>
      </c>
      <c r="F11247">
        <v>4749.9799800000001</v>
      </c>
      <c r="G11247">
        <v>1929080000</v>
      </c>
    </row>
    <row r="11248" spans="1:7" x14ac:dyDescent="0.3">
      <c r="A11248" s="1">
        <v>42250</v>
      </c>
      <c r="B11248">
        <v>4763.1000979999999</v>
      </c>
      <c r="C11248">
        <v>4800.1801759999998</v>
      </c>
      <c r="D11248">
        <v>4721.9101559999999</v>
      </c>
      <c r="E11248">
        <v>4733.5</v>
      </c>
      <c r="F11248">
        <v>4733.5</v>
      </c>
      <c r="G11248">
        <v>1803320000</v>
      </c>
    </row>
    <row r="11249" spans="1:7" x14ac:dyDescent="0.3">
      <c r="A11249" s="1">
        <v>42251</v>
      </c>
      <c r="B11249">
        <v>4670.3500979999999</v>
      </c>
      <c r="C11249">
        <v>4712.669922</v>
      </c>
      <c r="D11249">
        <v>4657.8198240000002</v>
      </c>
      <c r="E11249">
        <v>4683.919922</v>
      </c>
      <c r="F11249">
        <v>4683.919922</v>
      </c>
      <c r="G11249">
        <v>1574720000</v>
      </c>
    </row>
    <row r="11250" spans="1:7" x14ac:dyDescent="0.3">
      <c r="A11250" s="1">
        <v>42255</v>
      </c>
      <c r="B11250">
        <v>4769.7202150000003</v>
      </c>
      <c r="C11250">
        <v>4815.0400390000004</v>
      </c>
      <c r="D11250">
        <v>4754.8901370000003</v>
      </c>
      <c r="E11250">
        <v>4811.9301759999998</v>
      </c>
      <c r="F11250">
        <v>4811.9301759999998</v>
      </c>
      <c r="G11250">
        <v>1765600000</v>
      </c>
    </row>
    <row r="11251" spans="1:7" x14ac:dyDescent="0.3">
      <c r="A11251" s="1">
        <v>42256</v>
      </c>
      <c r="B11251">
        <v>4856.2700199999999</v>
      </c>
      <c r="C11251">
        <v>4862.8798829999996</v>
      </c>
      <c r="D11251">
        <v>4746.7299800000001</v>
      </c>
      <c r="E11251">
        <v>4756.5297849999997</v>
      </c>
      <c r="F11251">
        <v>4756.5297849999997</v>
      </c>
      <c r="G11251">
        <v>1963750000</v>
      </c>
    </row>
    <row r="11252" spans="1:7" x14ac:dyDescent="0.3">
      <c r="A11252" s="1">
        <v>42257</v>
      </c>
      <c r="B11252">
        <v>4749.9599609999996</v>
      </c>
      <c r="C11252">
        <v>4826.330078</v>
      </c>
      <c r="D11252">
        <v>4746.5200199999999</v>
      </c>
      <c r="E11252">
        <v>4796.25</v>
      </c>
      <c r="F11252">
        <v>4796.25</v>
      </c>
      <c r="G11252">
        <v>1845770000</v>
      </c>
    </row>
    <row r="11253" spans="1:7" x14ac:dyDescent="0.3">
      <c r="A11253" s="1">
        <v>42258</v>
      </c>
      <c r="B11253">
        <v>4770.7299800000001</v>
      </c>
      <c r="C11253">
        <v>4822.3398440000001</v>
      </c>
      <c r="D11253">
        <v>4763.1499020000001</v>
      </c>
      <c r="E11253">
        <v>4822.3398440000001</v>
      </c>
      <c r="F11253">
        <v>4822.3398440000001</v>
      </c>
      <c r="G11253">
        <v>1686190000</v>
      </c>
    </row>
    <row r="11254" spans="1:7" x14ac:dyDescent="0.3">
      <c r="A11254" s="1">
        <v>42261</v>
      </c>
      <c r="B11254">
        <v>4831.9799800000001</v>
      </c>
      <c r="C11254">
        <v>4832</v>
      </c>
      <c r="D11254">
        <v>4791.080078</v>
      </c>
      <c r="E11254">
        <v>4805.7597660000001</v>
      </c>
      <c r="F11254">
        <v>4805.7597660000001</v>
      </c>
      <c r="G11254">
        <v>1467740000</v>
      </c>
    </row>
    <row r="11255" spans="1:7" x14ac:dyDescent="0.3">
      <c r="A11255" s="1">
        <v>42262</v>
      </c>
      <c r="B11255">
        <v>4819.3198240000002</v>
      </c>
      <c r="C11255">
        <v>4872.3500979999999</v>
      </c>
      <c r="D11255">
        <v>4802.0898440000001</v>
      </c>
      <c r="E11255">
        <v>4860.5200199999999</v>
      </c>
      <c r="F11255">
        <v>4860.5200199999999</v>
      </c>
      <c r="G11255">
        <v>1587460000</v>
      </c>
    </row>
    <row r="11256" spans="1:7" x14ac:dyDescent="0.3">
      <c r="A11256" s="1">
        <v>42263</v>
      </c>
      <c r="B11256">
        <v>4860.4301759999998</v>
      </c>
      <c r="C11256">
        <v>4893.4399409999996</v>
      </c>
      <c r="D11256">
        <v>4848.1499020000001</v>
      </c>
      <c r="E11256">
        <v>4889.2402339999999</v>
      </c>
      <c r="F11256">
        <v>4889.2402339999999</v>
      </c>
      <c r="G11256">
        <v>1666380000</v>
      </c>
    </row>
    <row r="11257" spans="1:7" x14ac:dyDescent="0.3">
      <c r="A11257" s="1">
        <v>42264</v>
      </c>
      <c r="B11257">
        <v>4884.1098629999997</v>
      </c>
      <c r="C11257">
        <v>4960.8701170000004</v>
      </c>
      <c r="D11257">
        <v>4880.5</v>
      </c>
      <c r="E11257">
        <v>4893.9501950000003</v>
      </c>
      <c r="F11257">
        <v>4893.9501950000003</v>
      </c>
      <c r="G11257">
        <v>1891510000</v>
      </c>
    </row>
    <row r="11258" spans="1:7" x14ac:dyDescent="0.3">
      <c r="A11258" s="1">
        <v>42265</v>
      </c>
      <c r="B11258">
        <v>4828.7099609999996</v>
      </c>
      <c r="C11258">
        <v>4878.7099609999996</v>
      </c>
      <c r="D11258">
        <v>4819.0898440000001</v>
      </c>
      <c r="E11258">
        <v>4827.2299800000001</v>
      </c>
      <c r="F11258">
        <v>4827.2299800000001</v>
      </c>
      <c r="G11258">
        <v>3272150000</v>
      </c>
    </row>
    <row r="11259" spans="1:7" x14ac:dyDescent="0.3">
      <c r="A11259" s="1">
        <v>42268</v>
      </c>
      <c r="B11259">
        <v>4851.9799800000001</v>
      </c>
      <c r="C11259">
        <v>4881.4599609999996</v>
      </c>
      <c r="D11259">
        <v>4795.9101559999999</v>
      </c>
      <c r="E11259">
        <v>4828.9501950000003</v>
      </c>
      <c r="F11259">
        <v>4828.9501950000003</v>
      </c>
      <c r="G11259">
        <v>2021530000</v>
      </c>
    </row>
    <row r="11260" spans="1:7" x14ac:dyDescent="0.3">
      <c r="A11260" s="1">
        <v>42269</v>
      </c>
      <c r="B11260">
        <v>4762.2900390000004</v>
      </c>
      <c r="C11260">
        <v>4776.2797849999997</v>
      </c>
      <c r="D11260">
        <v>4716.9101559999999</v>
      </c>
      <c r="E11260">
        <v>4756.7202150000003</v>
      </c>
      <c r="F11260">
        <v>4756.7202150000003</v>
      </c>
      <c r="G11260">
        <v>2042880000</v>
      </c>
    </row>
    <row r="11261" spans="1:7" x14ac:dyDescent="0.3">
      <c r="A11261" s="1">
        <v>42270</v>
      </c>
      <c r="B11261">
        <v>4764.6899409999996</v>
      </c>
      <c r="C11261">
        <v>4780.6401370000003</v>
      </c>
      <c r="D11261">
        <v>4735.1298829999996</v>
      </c>
      <c r="E11261">
        <v>4752.7402339999999</v>
      </c>
      <c r="F11261">
        <v>4752.7402339999999</v>
      </c>
      <c r="G11261">
        <v>1606330000</v>
      </c>
    </row>
    <row r="11262" spans="1:7" x14ac:dyDescent="0.3">
      <c r="A11262" s="1">
        <v>42271</v>
      </c>
      <c r="B11262">
        <v>4717.8901370000003</v>
      </c>
      <c r="C11262">
        <v>4746.2099609999996</v>
      </c>
      <c r="D11262">
        <v>4670.1201170000004</v>
      </c>
      <c r="E11262">
        <v>4734.4799800000001</v>
      </c>
      <c r="F11262">
        <v>4734.4799800000001</v>
      </c>
      <c r="G11262">
        <v>1995820000</v>
      </c>
    </row>
    <row r="11263" spans="1:7" x14ac:dyDescent="0.3">
      <c r="A11263" s="1">
        <v>42272</v>
      </c>
      <c r="B11263">
        <v>4782.4101559999999</v>
      </c>
      <c r="C11263">
        <v>4785.2202150000003</v>
      </c>
      <c r="D11263">
        <v>4659.4799800000001</v>
      </c>
      <c r="E11263">
        <v>4686.5</v>
      </c>
      <c r="F11263">
        <v>4686.5</v>
      </c>
      <c r="G11263">
        <v>2050530000</v>
      </c>
    </row>
    <row r="11264" spans="1:7" x14ac:dyDescent="0.3">
      <c r="A11264" s="1">
        <v>42275</v>
      </c>
      <c r="B11264">
        <v>4665.0600590000004</v>
      </c>
      <c r="C11264">
        <v>4665.2099609999996</v>
      </c>
      <c r="D11264">
        <v>4529.4101559999999</v>
      </c>
      <c r="E11264">
        <v>4543.9702150000003</v>
      </c>
      <c r="F11264">
        <v>4543.9702150000003</v>
      </c>
      <c r="G11264">
        <v>2387610000</v>
      </c>
    </row>
    <row r="11265" spans="1:7" x14ac:dyDescent="0.3">
      <c r="A11265" s="1">
        <v>42276</v>
      </c>
      <c r="B11265">
        <v>4551.0400390000004</v>
      </c>
      <c r="C11265">
        <v>4596.0600590000004</v>
      </c>
      <c r="D11265">
        <v>4487.0600590000004</v>
      </c>
      <c r="E11265">
        <v>4517.3198240000002</v>
      </c>
      <c r="F11265">
        <v>4517.3198240000002</v>
      </c>
      <c r="G11265">
        <v>2293450000</v>
      </c>
    </row>
    <row r="11266" spans="1:7" x14ac:dyDescent="0.3">
      <c r="A11266" s="1">
        <v>42277</v>
      </c>
      <c r="B11266">
        <v>4574.3798829999996</v>
      </c>
      <c r="C11266">
        <v>4620.1601559999999</v>
      </c>
      <c r="D11266">
        <v>4559.1801759999998</v>
      </c>
      <c r="E11266">
        <v>4620.1601559999999</v>
      </c>
      <c r="F11266">
        <v>4620.1601559999999</v>
      </c>
      <c r="G11266">
        <v>2398350000</v>
      </c>
    </row>
    <row r="11267" spans="1:7" x14ac:dyDescent="0.3">
      <c r="A11267" s="1">
        <v>42278</v>
      </c>
      <c r="B11267">
        <v>4624.4599609999996</v>
      </c>
      <c r="C11267">
        <v>4628.2299800000001</v>
      </c>
      <c r="D11267">
        <v>4559.2099609999996</v>
      </c>
      <c r="E11267">
        <v>4627.080078</v>
      </c>
      <c r="F11267">
        <v>4627.080078</v>
      </c>
      <c r="G11267">
        <v>2133990000</v>
      </c>
    </row>
    <row r="11268" spans="1:7" x14ac:dyDescent="0.3">
      <c r="A11268" s="1">
        <v>42279</v>
      </c>
      <c r="B11268">
        <v>4566.1298829999996</v>
      </c>
      <c r="C11268">
        <v>4707.7797849999997</v>
      </c>
      <c r="D11268">
        <v>4552.3398440000001</v>
      </c>
      <c r="E11268">
        <v>4707.7797849999997</v>
      </c>
      <c r="F11268">
        <v>4707.7797849999997</v>
      </c>
      <c r="G11268">
        <v>2183320000</v>
      </c>
    </row>
    <row r="11269" spans="1:7" x14ac:dyDescent="0.3">
      <c r="A11269" s="1">
        <v>42282</v>
      </c>
      <c r="B11269">
        <v>4742.1298829999996</v>
      </c>
      <c r="C11269">
        <v>4785.9101559999999</v>
      </c>
      <c r="D11269">
        <v>4740.2402339999999</v>
      </c>
      <c r="E11269">
        <v>4781.2597660000001</v>
      </c>
      <c r="F11269">
        <v>4781.2597660000001</v>
      </c>
      <c r="G11269">
        <v>2005320000</v>
      </c>
    </row>
    <row r="11270" spans="1:7" x14ac:dyDescent="0.3">
      <c r="A11270" s="1">
        <v>42283</v>
      </c>
      <c r="B11270">
        <v>4767.6298829999996</v>
      </c>
      <c r="C11270">
        <v>4783.3701170000004</v>
      </c>
      <c r="D11270">
        <v>4711.7900390000004</v>
      </c>
      <c r="E11270">
        <v>4748.3598629999997</v>
      </c>
      <c r="F11270">
        <v>4748.3598629999997</v>
      </c>
      <c r="G11270">
        <v>2085020000</v>
      </c>
    </row>
    <row r="11271" spans="1:7" x14ac:dyDescent="0.3">
      <c r="A11271" s="1">
        <v>42284</v>
      </c>
      <c r="B11271">
        <v>4775.0498049999997</v>
      </c>
      <c r="C11271">
        <v>4791.1499020000001</v>
      </c>
      <c r="D11271">
        <v>4728.7099609999996</v>
      </c>
      <c r="E11271">
        <v>4791.1499020000001</v>
      </c>
      <c r="F11271">
        <v>4791.1499020000001</v>
      </c>
      <c r="G11271">
        <v>2149890000</v>
      </c>
    </row>
    <row r="11272" spans="1:7" x14ac:dyDescent="0.3">
      <c r="A11272" s="1">
        <v>42285</v>
      </c>
      <c r="B11272">
        <v>4775.0600590000004</v>
      </c>
      <c r="C11272">
        <v>4819.0698240000002</v>
      </c>
      <c r="D11272">
        <v>4737.9301759999998</v>
      </c>
      <c r="E11272">
        <v>4810.7900390000004</v>
      </c>
      <c r="F11272">
        <v>4810.7900390000004</v>
      </c>
      <c r="G11272">
        <v>1984230000</v>
      </c>
    </row>
    <row r="11273" spans="1:7" x14ac:dyDescent="0.3">
      <c r="A11273" s="1">
        <v>42286</v>
      </c>
      <c r="B11273">
        <v>4817.2797849999997</v>
      </c>
      <c r="C11273">
        <v>4841.3798829999996</v>
      </c>
      <c r="D11273">
        <v>4804.5898440000001</v>
      </c>
      <c r="E11273">
        <v>4830.4702150000003</v>
      </c>
      <c r="F11273">
        <v>4830.4702150000003</v>
      </c>
      <c r="G11273">
        <v>1804260000</v>
      </c>
    </row>
    <row r="11274" spans="1:7" x14ac:dyDescent="0.3">
      <c r="A11274" s="1">
        <v>42289</v>
      </c>
      <c r="B11274">
        <v>4839.7900390000004</v>
      </c>
      <c r="C11274">
        <v>4846.7402339999999</v>
      </c>
      <c r="D11274">
        <v>4818.169922</v>
      </c>
      <c r="E11274">
        <v>4838.6401370000003</v>
      </c>
      <c r="F11274">
        <v>4838.6401370000003</v>
      </c>
      <c r="G11274">
        <v>1343820000</v>
      </c>
    </row>
    <row r="11275" spans="1:7" x14ac:dyDescent="0.3">
      <c r="A11275" s="1">
        <v>42290</v>
      </c>
      <c r="B11275">
        <v>4809.2402339999999</v>
      </c>
      <c r="C11275">
        <v>4858.2797849999997</v>
      </c>
      <c r="D11275">
        <v>4793.919922</v>
      </c>
      <c r="E11275">
        <v>4796.6098629999997</v>
      </c>
      <c r="F11275">
        <v>4796.6098629999997</v>
      </c>
      <c r="G11275">
        <v>1565060000</v>
      </c>
    </row>
    <row r="11276" spans="1:7" x14ac:dyDescent="0.3">
      <c r="A11276" s="1">
        <v>42291</v>
      </c>
      <c r="B11276">
        <v>4801.3500979999999</v>
      </c>
      <c r="C11276">
        <v>4820.0898440000001</v>
      </c>
      <c r="D11276">
        <v>4771.6201170000004</v>
      </c>
      <c r="E11276">
        <v>4782.8500979999999</v>
      </c>
      <c r="F11276">
        <v>4782.8500979999999</v>
      </c>
      <c r="G11276">
        <v>1902460000</v>
      </c>
    </row>
    <row r="11277" spans="1:7" x14ac:dyDescent="0.3">
      <c r="A11277" s="1">
        <v>42292</v>
      </c>
      <c r="B11277">
        <v>4799.4301759999998</v>
      </c>
      <c r="C11277">
        <v>4870.1000979999999</v>
      </c>
      <c r="D11277">
        <v>4795.2900390000004</v>
      </c>
      <c r="E11277">
        <v>4870.1000979999999</v>
      </c>
      <c r="F11277">
        <v>4870.1000979999999</v>
      </c>
      <c r="G11277">
        <v>1942900000</v>
      </c>
    </row>
    <row r="11278" spans="1:7" x14ac:dyDescent="0.3">
      <c r="A11278" s="1">
        <v>42293</v>
      </c>
      <c r="B11278">
        <v>4872.3598629999997</v>
      </c>
      <c r="C11278">
        <v>4886.9501950000003</v>
      </c>
      <c r="D11278">
        <v>4851.2797849999997</v>
      </c>
      <c r="E11278">
        <v>4886.6899409999996</v>
      </c>
      <c r="F11278">
        <v>4886.6899409999996</v>
      </c>
      <c r="G11278">
        <v>1855290000</v>
      </c>
    </row>
    <row r="11279" spans="1:7" x14ac:dyDescent="0.3">
      <c r="A11279" s="1">
        <v>42296</v>
      </c>
      <c r="B11279">
        <v>4873.5400390000004</v>
      </c>
      <c r="C11279">
        <v>4915.4902339999999</v>
      </c>
      <c r="D11279">
        <v>4865.830078</v>
      </c>
      <c r="E11279">
        <v>4905.4702150000003</v>
      </c>
      <c r="F11279">
        <v>4905.4702150000003</v>
      </c>
      <c r="G11279">
        <v>1619920000</v>
      </c>
    </row>
    <row r="11280" spans="1:7" x14ac:dyDescent="0.3">
      <c r="A11280" s="1">
        <v>42297</v>
      </c>
      <c r="B11280">
        <v>4900.0200199999999</v>
      </c>
      <c r="C11280">
        <v>4909.3701170000004</v>
      </c>
      <c r="D11280">
        <v>4866.6000979999999</v>
      </c>
      <c r="E11280">
        <v>4880.9702150000003</v>
      </c>
      <c r="F11280">
        <v>4880.9702150000003</v>
      </c>
      <c r="G11280">
        <v>1711700000</v>
      </c>
    </row>
    <row r="11281" spans="1:7" x14ac:dyDescent="0.3">
      <c r="A11281" s="1">
        <v>42298</v>
      </c>
      <c r="B11281">
        <v>4903.9799800000001</v>
      </c>
      <c r="C11281">
        <v>4904.8500979999999</v>
      </c>
      <c r="D11281">
        <v>4836.4599609999996</v>
      </c>
      <c r="E11281">
        <v>4840.1201170000004</v>
      </c>
      <c r="F11281">
        <v>4840.1201170000004</v>
      </c>
      <c r="G11281">
        <v>1895390000</v>
      </c>
    </row>
    <row r="11282" spans="1:7" x14ac:dyDescent="0.3">
      <c r="A11282" s="1">
        <v>42299</v>
      </c>
      <c r="B11282">
        <v>4875.9599609999996</v>
      </c>
      <c r="C11282">
        <v>4926.9902339999999</v>
      </c>
      <c r="D11282">
        <v>4861.7998049999997</v>
      </c>
      <c r="E11282">
        <v>4920.0498049999997</v>
      </c>
      <c r="F11282">
        <v>4920.0498049999997</v>
      </c>
      <c r="G11282">
        <v>2156040000</v>
      </c>
    </row>
    <row r="11283" spans="1:7" x14ac:dyDescent="0.3">
      <c r="A11283" s="1">
        <v>42300</v>
      </c>
      <c r="B11283">
        <v>5024.3798829999996</v>
      </c>
      <c r="C11283">
        <v>5048.5498049999997</v>
      </c>
      <c r="D11283">
        <v>4999.5400390000004</v>
      </c>
      <c r="E11283">
        <v>5031.8598629999997</v>
      </c>
      <c r="F11283">
        <v>5031.8598629999997</v>
      </c>
      <c r="G11283">
        <v>2178270000</v>
      </c>
    </row>
    <row r="11284" spans="1:7" x14ac:dyDescent="0.3">
      <c r="A11284" s="1">
        <v>42303</v>
      </c>
      <c r="B11284">
        <v>5030.7998049999997</v>
      </c>
      <c r="C11284">
        <v>5045.1601559999999</v>
      </c>
      <c r="D11284">
        <v>5012.7402339999999</v>
      </c>
      <c r="E11284">
        <v>5034.7001950000003</v>
      </c>
      <c r="F11284">
        <v>5034.7001950000003</v>
      </c>
      <c r="G11284">
        <v>1758690000</v>
      </c>
    </row>
    <row r="11285" spans="1:7" x14ac:dyDescent="0.3">
      <c r="A11285" s="1">
        <v>42304</v>
      </c>
      <c r="B11285">
        <v>5018.9902339999999</v>
      </c>
      <c r="C11285">
        <v>5040.080078</v>
      </c>
      <c r="D11285">
        <v>5009.0698240000002</v>
      </c>
      <c r="E11285">
        <v>5030.1499020000001</v>
      </c>
      <c r="F11285">
        <v>5030.1499020000001</v>
      </c>
      <c r="G11285">
        <v>1986840000</v>
      </c>
    </row>
    <row r="11286" spans="1:7" x14ac:dyDescent="0.3">
      <c r="A11286" s="1">
        <v>42305</v>
      </c>
      <c r="B11286">
        <v>5040.3798829999996</v>
      </c>
      <c r="C11286">
        <v>5095.6899409999996</v>
      </c>
      <c r="D11286">
        <v>5019.6000979999999</v>
      </c>
      <c r="E11286">
        <v>5095.6899409999996</v>
      </c>
      <c r="F11286">
        <v>5095.6899409999996</v>
      </c>
      <c r="G11286">
        <v>2141130000</v>
      </c>
    </row>
    <row r="11287" spans="1:7" x14ac:dyDescent="0.3">
      <c r="A11287" s="1">
        <v>42306</v>
      </c>
      <c r="B11287">
        <v>5071.0400390000004</v>
      </c>
      <c r="C11287">
        <v>5084.6298829999996</v>
      </c>
      <c r="D11287">
        <v>5066.8901370000003</v>
      </c>
      <c r="E11287">
        <v>5074.2700199999999</v>
      </c>
      <c r="F11287">
        <v>5074.2700199999999</v>
      </c>
      <c r="G11287">
        <v>1928310000</v>
      </c>
    </row>
    <row r="11288" spans="1:7" x14ac:dyDescent="0.3">
      <c r="A11288" s="1">
        <v>42307</v>
      </c>
      <c r="B11288">
        <v>5079.7597660000001</v>
      </c>
      <c r="C11288">
        <v>5085.2202150000003</v>
      </c>
      <c r="D11288">
        <v>5053.75</v>
      </c>
      <c r="E11288">
        <v>5053.75</v>
      </c>
      <c r="F11288">
        <v>5053.75</v>
      </c>
      <c r="G11288">
        <v>2016390000</v>
      </c>
    </row>
    <row r="11289" spans="1:7" x14ac:dyDescent="0.3">
      <c r="A11289" s="1">
        <v>42310</v>
      </c>
      <c r="B11289">
        <v>5065.6401370000003</v>
      </c>
      <c r="C11289">
        <v>5130.5097660000001</v>
      </c>
      <c r="D11289">
        <v>5061.4702150000003</v>
      </c>
      <c r="E11289">
        <v>5127.1499020000001</v>
      </c>
      <c r="F11289">
        <v>5127.1499020000001</v>
      </c>
      <c r="G11289">
        <v>1888180000</v>
      </c>
    </row>
    <row r="11290" spans="1:7" x14ac:dyDescent="0.3">
      <c r="A11290" s="1">
        <v>42311</v>
      </c>
      <c r="B11290">
        <v>5114.3100590000004</v>
      </c>
      <c r="C11290">
        <v>5163.4702150000003</v>
      </c>
      <c r="D11290">
        <v>5109.6801759999998</v>
      </c>
      <c r="E11290">
        <v>5145.1298829999996</v>
      </c>
      <c r="F11290">
        <v>5145.1298829999996</v>
      </c>
      <c r="G11290">
        <v>2028630000</v>
      </c>
    </row>
    <row r="11291" spans="1:7" x14ac:dyDescent="0.3">
      <c r="A11291" s="1">
        <v>42312</v>
      </c>
      <c r="B11291">
        <v>5155.6201170000004</v>
      </c>
      <c r="C11291">
        <v>5162.5698240000002</v>
      </c>
      <c r="D11291">
        <v>5122.7797849999997</v>
      </c>
      <c r="E11291">
        <v>5142.4799800000001</v>
      </c>
      <c r="F11291">
        <v>5142.4799800000001</v>
      </c>
      <c r="G11291">
        <v>2096110000</v>
      </c>
    </row>
    <row r="11292" spans="1:7" x14ac:dyDescent="0.3">
      <c r="A11292" s="1">
        <v>42313</v>
      </c>
      <c r="B11292">
        <v>5144.1499020000001</v>
      </c>
      <c r="C11292">
        <v>5154.8598629999997</v>
      </c>
      <c r="D11292">
        <v>5098.4902339999999</v>
      </c>
      <c r="E11292">
        <v>5127.7402339999999</v>
      </c>
      <c r="F11292">
        <v>5127.7402339999999</v>
      </c>
      <c r="G11292">
        <v>2054490000</v>
      </c>
    </row>
    <row r="11293" spans="1:7" x14ac:dyDescent="0.3">
      <c r="A11293" s="1">
        <v>42314</v>
      </c>
      <c r="B11293">
        <v>5124.0400390000004</v>
      </c>
      <c r="C11293">
        <v>5147.1201170000004</v>
      </c>
      <c r="D11293">
        <v>5092.8701170000004</v>
      </c>
      <c r="E11293">
        <v>5147.1201170000004</v>
      </c>
      <c r="F11293">
        <v>5147.1201170000004</v>
      </c>
      <c r="G11293">
        <v>2066430000</v>
      </c>
    </row>
    <row r="11294" spans="1:7" x14ac:dyDescent="0.3">
      <c r="A11294" s="1">
        <v>42317</v>
      </c>
      <c r="B11294">
        <v>5128.9399409999996</v>
      </c>
      <c r="C11294">
        <v>5133.4399409999996</v>
      </c>
      <c r="D11294">
        <v>5066.1000979999999</v>
      </c>
      <c r="E11294">
        <v>5095.2998049999997</v>
      </c>
      <c r="F11294">
        <v>5095.2998049999997</v>
      </c>
      <c r="G11294">
        <v>1850770000</v>
      </c>
    </row>
    <row r="11295" spans="1:7" x14ac:dyDescent="0.3">
      <c r="A11295" s="1">
        <v>42318</v>
      </c>
      <c r="B11295">
        <v>5068.5498049999997</v>
      </c>
      <c r="C11295">
        <v>5086.8798829999996</v>
      </c>
      <c r="D11295">
        <v>5051.2202150000003</v>
      </c>
      <c r="E11295">
        <v>5083.2402339999999</v>
      </c>
      <c r="F11295">
        <v>5083.2402339999999</v>
      </c>
      <c r="G11295">
        <v>1906120000</v>
      </c>
    </row>
    <row r="11296" spans="1:7" x14ac:dyDescent="0.3">
      <c r="A11296" s="1">
        <v>42319</v>
      </c>
      <c r="B11296">
        <v>5098.1298829999996</v>
      </c>
      <c r="C11296">
        <v>5111.1899409999996</v>
      </c>
      <c r="D11296">
        <v>5066.6801759999998</v>
      </c>
      <c r="E11296">
        <v>5067.0200199999999</v>
      </c>
      <c r="F11296">
        <v>5067.0200199999999</v>
      </c>
      <c r="G11296">
        <v>1672340000</v>
      </c>
    </row>
    <row r="11297" spans="1:7" x14ac:dyDescent="0.3">
      <c r="A11297" s="1">
        <v>42320</v>
      </c>
      <c r="B11297">
        <v>5043.1000979999999</v>
      </c>
      <c r="C11297">
        <v>5062.4902339999999</v>
      </c>
      <c r="D11297">
        <v>5004.4599609999996</v>
      </c>
      <c r="E11297">
        <v>5005.080078</v>
      </c>
      <c r="F11297">
        <v>5005.080078</v>
      </c>
      <c r="G11297">
        <v>1820930000</v>
      </c>
    </row>
    <row r="11298" spans="1:7" x14ac:dyDescent="0.3">
      <c r="A11298" s="1">
        <v>42321</v>
      </c>
      <c r="B11298">
        <v>4980.8598629999997</v>
      </c>
      <c r="C11298">
        <v>4989.0600590000004</v>
      </c>
      <c r="D11298">
        <v>4925.3500979999999</v>
      </c>
      <c r="E11298">
        <v>4927.8798829999996</v>
      </c>
      <c r="F11298">
        <v>4927.8798829999996</v>
      </c>
      <c r="G11298">
        <v>2001050000</v>
      </c>
    </row>
    <row r="11299" spans="1:7" x14ac:dyDescent="0.3">
      <c r="A11299" s="1">
        <v>42324</v>
      </c>
      <c r="B11299">
        <v>4916.1401370000003</v>
      </c>
      <c r="C11299">
        <v>4984.9101559999999</v>
      </c>
      <c r="D11299">
        <v>4908.6601559999999</v>
      </c>
      <c r="E11299">
        <v>4984.6201170000004</v>
      </c>
      <c r="F11299">
        <v>4984.6201170000004</v>
      </c>
      <c r="G11299">
        <v>1819190000</v>
      </c>
    </row>
    <row r="11300" spans="1:7" x14ac:dyDescent="0.3">
      <c r="A11300" s="1">
        <v>42325</v>
      </c>
      <c r="B11300">
        <v>4991.7099609999996</v>
      </c>
      <c r="C11300">
        <v>5023.4501950000003</v>
      </c>
      <c r="D11300">
        <v>4975.7402339999999</v>
      </c>
      <c r="E11300">
        <v>4986.0200199999999</v>
      </c>
      <c r="F11300">
        <v>4986.0200199999999</v>
      </c>
      <c r="G11300">
        <v>1861710000</v>
      </c>
    </row>
    <row r="11301" spans="1:7" x14ac:dyDescent="0.3">
      <c r="A11301" s="1">
        <v>42326</v>
      </c>
      <c r="B11301">
        <v>5004.6000979999999</v>
      </c>
      <c r="C11301">
        <v>5078.7998049999997</v>
      </c>
      <c r="D11301">
        <v>5001.669922</v>
      </c>
      <c r="E11301">
        <v>5075.2001950000003</v>
      </c>
      <c r="F11301">
        <v>5075.2001950000003</v>
      </c>
      <c r="G11301">
        <v>2017390000</v>
      </c>
    </row>
    <row r="11302" spans="1:7" x14ac:dyDescent="0.3">
      <c r="A11302" s="1">
        <v>42327</v>
      </c>
      <c r="B11302">
        <v>5078.669922</v>
      </c>
      <c r="C11302">
        <v>5092.4599609999996</v>
      </c>
      <c r="D11302">
        <v>5067.2700199999999</v>
      </c>
      <c r="E11302">
        <v>5073.6401370000003</v>
      </c>
      <c r="F11302">
        <v>5073.6401370000003</v>
      </c>
      <c r="G11302">
        <v>1794110000</v>
      </c>
    </row>
    <row r="11303" spans="1:7" x14ac:dyDescent="0.3">
      <c r="A11303" s="1">
        <v>42328</v>
      </c>
      <c r="B11303">
        <v>5096.9599609999996</v>
      </c>
      <c r="C11303">
        <v>5112.4599609999996</v>
      </c>
      <c r="D11303">
        <v>5094.3198240000002</v>
      </c>
      <c r="E11303">
        <v>5104.919922</v>
      </c>
      <c r="F11303">
        <v>5104.919922</v>
      </c>
      <c r="G11303">
        <v>1766630000</v>
      </c>
    </row>
    <row r="11304" spans="1:7" x14ac:dyDescent="0.3">
      <c r="A11304" s="1">
        <v>42331</v>
      </c>
      <c r="B11304">
        <v>5106.7202150000003</v>
      </c>
      <c r="C11304">
        <v>5128.080078</v>
      </c>
      <c r="D11304">
        <v>5084.8500979999999</v>
      </c>
      <c r="E11304">
        <v>5102.4799800000001</v>
      </c>
      <c r="F11304">
        <v>5102.4799800000001</v>
      </c>
      <c r="G11304">
        <v>1668280000</v>
      </c>
    </row>
    <row r="11305" spans="1:7" x14ac:dyDescent="0.3">
      <c r="A11305" s="1">
        <v>42332</v>
      </c>
      <c r="B11305">
        <v>5070.6601559999999</v>
      </c>
      <c r="C11305">
        <v>5110.75</v>
      </c>
      <c r="D11305">
        <v>5050.1401370000003</v>
      </c>
      <c r="E11305">
        <v>5102.8100590000004</v>
      </c>
      <c r="F11305">
        <v>5102.8100590000004</v>
      </c>
      <c r="G11305">
        <v>1956920000</v>
      </c>
    </row>
    <row r="11306" spans="1:7" x14ac:dyDescent="0.3">
      <c r="A11306" s="1">
        <v>42333</v>
      </c>
      <c r="B11306">
        <v>5106.8701170000004</v>
      </c>
      <c r="C11306">
        <v>5124.0898440000001</v>
      </c>
      <c r="D11306">
        <v>5101.1801759999998</v>
      </c>
      <c r="E11306">
        <v>5116.1401370000003</v>
      </c>
      <c r="F11306">
        <v>5116.1401370000003</v>
      </c>
      <c r="G11306">
        <v>1539300000</v>
      </c>
    </row>
    <row r="11307" spans="1:7" x14ac:dyDescent="0.3">
      <c r="A11307" s="1">
        <v>42335</v>
      </c>
      <c r="B11307">
        <v>5121.9301759999998</v>
      </c>
      <c r="C11307">
        <v>5134.3500979999999</v>
      </c>
      <c r="D11307">
        <v>5108.5097660000001</v>
      </c>
      <c r="E11307">
        <v>5127.5200199999999</v>
      </c>
      <c r="F11307">
        <v>5127.5200199999999</v>
      </c>
      <c r="G11307">
        <v>781730000</v>
      </c>
    </row>
    <row r="11308" spans="1:7" x14ac:dyDescent="0.3">
      <c r="A11308" s="1">
        <v>42338</v>
      </c>
      <c r="B11308">
        <v>5139.580078</v>
      </c>
      <c r="C11308">
        <v>5141.3598629999997</v>
      </c>
      <c r="D11308">
        <v>5098.7001950000003</v>
      </c>
      <c r="E11308">
        <v>5108.669922</v>
      </c>
      <c r="F11308">
        <v>5108.669922</v>
      </c>
      <c r="G11308">
        <v>2244550000</v>
      </c>
    </row>
    <row r="11309" spans="1:7" x14ac:dyDescent="0.3">
      <c r="A11309" s="1">
        <v>42339</v>
      </c>
      <c r="B11309">
        <v>5129.6401370000003</v>
      </c>
      <c r="C11309">
        <v>5156.3100590000004</v>
      </c>
      <c r="D11309">
        <v>5120.169922</v>
      </c>
      <c r="E11309">
        <v>5156.3100590000004</v>
      </c>
      <c r="F11309">
        <v>5156.3100590000004</v>
      </c>
      <c r="G11309">
        <v>2035570000</v>
      </c>
    </row>
    <row r="11310" spans="1:7" x14ac:dyDescent="0.3">
      <c r="A11310" s="1">
        <v>42340</v>
      </c>
      <c r="B11310">
        <v>5158.8198240000002</v>
      </c>
      <c r="C11310">
        <v>5176.7700199999999</v>
      </c>
      <c r="D11310">
        <v>5117.1499020000001</v>
      </c>
      <c r="E11310">
        <v>5123.2202150000003</v>
      </c>
      <c r="F11310">
        <v>5123.2202150000003</v>
      </c>
      <c r="G11310">
        <v>2060340000</v>
      </c>
    </row>
    <row r="11311" spans="1:7" x14ac:dyDescent="0.3">
      <c r="A11311" s="1">
        <v>42341</v>
      </c>
      <c r="B11311">
        <v>5143.1601559999999</v>
      </c>
      <c r="C11311">
        <v>5144.6000979999999</v>
      </c>
      <c r="D11311">
        <v>5011.7202150000003</v>
      </c>
      <c r="E11311">
        <v>5037.5297849999997</v>
      </c>
      <c r="F11311">
        <v>5037.5297849999997</v>
      </c>
      <c r="G11311">
        <v>2088100000</v>
      </c>
    </row>
    <row r="11312" spans="1:7" x14ac:dyDescent="0.3">
      <c r="A11312" s="1">
        <v>42342</v>
      </c>
      <c r="B11312">
        <v>5050.9301759999998</v>
      </c>
      <c r="C11312">
        <v>5147</v>
      </c>
      <c r="D11312">
        <v>5043.4902339999999</v>
      </c>
      <c r="E11312">
        <v>5142.2700199999999</v>
      </c>
      <c r="F11312">
        <v>5142.2700199999999</v>
      </c>
      <c r="G11312">
        <v>1897490000</v>
      </c>
    </row>
    <row r="11313" spans="1:7" x14ac:dyDescent="0.3">
      <c r="A11313" s="1">
        <v>42345</v>
      </c>
      <c r="B11313">
        <v>5139.4599609999996</v>
      </c>
      <c r="C11313">
        <v>5139.7797849999997</v>
      </c>
      <c r="D11313">
        <v>5082.2299800000001</v>
      </c>
      <c r="E11313">
        <v>5101.8100590000004</v>
      </c>
      <c r="F11313">
        <v>5101.8100590000004</v>
      </c>
      <c r="G11313">
        <v>1952690000</v>
      </c>
    </row>
    <row r="11314" spans="1:7" x14ac:dyDescent="0.3">
      <c r="A11314" s="1">
        <v>42346</v>
      </c>
      <c r="B11314">
        <v>5050.5200199999999</v>
      </c>
      <c r="C11314">
        <v>5111.7299800000001</v>
      </c>
      <c r="D11314">
        <v>5045.7299800000001</v>
      </c>
      <c r="E11314">
        <v>5098.2402339999999</v>
      </c>
      <c r="F11314">
        <v>5098.2402339999999</v>
      </c>
      <c r="G11314">
        <v>1871450000</v>
      </c>
    </row>
    <row r="11315" spans="1:7" x14ac:dyDescent="0.3">
      <c r="A11315" s="1">
        <v>42347</v>
      </c>
      <c r="B11315">
        <v>5077.2099609999996</v>
      </c>
      <c r="C11315">
        <v>5106.3701170000004</v>
      </c>
      <c r="D11315">
        <v>5000.1201170000004</v>
      </c>
      <c r="E11315">
        <v>5022.8701170000004</v>
      </c>
      <c r="F11315">
        <v>5022.8701170000004</v>
      </c>
      <c r="G11315">
        <v>2003450000</v>
      </c>
    </row>
    <row r="11316" spans="1:7" x14ac:dyDescent="0.3">
      <c r="A11316" s="1">
        <v>42348</v>
      </c>
      <c r="B11316">
        <v>5026.2998049999997</v>
      </c>
      <c r="C11316">
        <v>5075.6499020000001</v>
      </c>
      <c r="D11316">
        <v>5019.3100590000004</v>
      </c>
      <c r="E11316">
        <v>5045.169922</v>
      </c>
      <c r="F11316">
        <v>5045.169922</v>
      </c>
      <c r="G11316">
        <v>1746520000</v>
      </c>
    </row>
    <row r="11317" spans="1:7" x14ac:dyDescent="0.3">
      <c r="A11317" s="1">
        <v>42349</v>
      </c>
      <c r="B11317">
        <v>4979.7700199999999</v>
      </c>
      <c r="C11317">
        <v>4996.1899409999996</v>
      </c>
      <c r="D11317">
        <v>4928.669922</v>
      </c>
      <c r="E11317">
        <v>4933.4702150000003</v>
      </c>
      <c r="F11317">
        <v>4933.4702150000003</v>
      </c>
      <c r="G11317">
        <v>2084950000</v>
      </c>
    </row>
    <row r="11318" spans="1:7" x14ac:dyDescent="0.3">
      <c r="A11318" s="1">
        <v>42352</v>
      </c>
      <c r="B11318">
        <v>4932.6098629999997</v>
      </c>
      <c r="C11318">
        <v>4953.6000979999999</v>
      </c>
      <c r="D11318">
        <v>4871.5898440000001</v>
      </c>
      <c r="E11318">
        <v>4952.2299800000001</v>
      </c>
      <c r="F11318">
        <v>4952.2299800000001</v>
      </c>
      <c r="G11318">
        <v>2216060000</v>
      </c>
    </row>
    <row r="11319" spans="1:7" x14ac:dyDescent="0.3">
      <c r="A11319" s="1">
        <v>42353</v>
      </c>
      <c r="B11319">
        <v>4991.2099609999996</v>
      </c>
      <c r="C11319">
        <v>5026.5400390000004</v>
      </c>
      <c r="D11319">
        <v>4986.9902339999999</v>
      </c>
      <c r="E11319">
        <v>4995.3598629999997</v>
      </c>
      <c r="F11319">
        <v>4995.3598629999997</v>
      </c>
      <c r="G11319">
        <v>2054710000</v>
      </c>
    </row>
    <row r="11320" spans="1:7" x14ac:dyDescent="0.3">
      <c r="A11320" s="1">
        <v>42354</v>
      </c>
      <c r="B11320">
        <v>5033.4799800000001</v>
      </c>
      <c r="C11320">
        <v>5078.9902339999999</v>
      </c>
      <c r="D11320">
        <v>4992.6298829999996</v>
      </c>
      <c r="E11320">
        <v>5071.1298829999996</v>
      </c>
      <c r="F11320">
        <v>5071.1298829999996</v>
      </c>
      <c r="G11320">
        <v>2036610000</v>
      </c>
    </row>
    <row r="11321" spans="1:7" x14ac:dyDescent="0.3">
      <c r="A11321" s="1">
        <v>42355</v>
      </c>
      <c r="B11321">
        <v>5087.169922</v>
      </c>
      <c r="C11321">
        <v>5088.580078</v>
      </c>
      <c r="D11321">
        <v>5002.5498049999997</v>
      </c>
      <c r="E11321">
        <v>5002.5498049999997</v>
      </c>
      <c r="F11321">
        <v>5002.5498049999997</v>
      </c>
      <c r="G11321">
        <v>1897220000</v>
      </c>
    </row>
    <row r="11322" spans="1:7" x14ac:dyDescent="0.3">
      <c r="A11322" s="1">
        <v>42356</v>
      </c>
      <c r="B11322">
        <v>4982.580078</v>
      </c>
      <c r="C11322">
        <v>4996.4902339999999</v>
      </c>
      <c r="D11322">
        <v>4921.330078</v>
      </c>
      <c r="E11322">
        <v>4923.080078</v>
      </c>
      <c r="F11322">
        <v>4923.080078</v>
      </c>
      <c r="G11322">
        <v>3765210000</v>
      </c>
    </row>
    <row r="11323" spans="1:7" x14ac:dyDescent="0.3">
      <c r="A11323" s="1">
        <v>42359</v>
      </c>
      <c r="B11323">
        <v>4957.5297849999997</v>
      </c>
      <c r="C11323">
        <v>4968.919922</v>
      </c>
      <c r="D11323">
        <v>4928.9301759999998</v>
      </c>
      <c r="E11323">
        <v>4968.919922</v>
      </c>
      <c r="F11323">
        <v>4968.919922</v>
      </c>
      <c r="G11323">
        <v>1673400000</v>
      </c>
    </row>
    <row r="11324" spans="1:7" x14ac:dyDescent="0.3">
      <c r="A11324" s="1">
        <v>42360</v>
      </c>
      <c r="B11324">
        <v>4988.6801759999998</v>
      </c>
      <c r="C11324">
        <v>5007.7700199999999</v>
      </c>
      <c r="D11324">
        <v>4964.080078</v>
      </c>
      <c r="E11324">
        <v>5001.1098629999997</v>
      </c>
      <c r="F11324">
        <v>5001.1098629999997</v>
      </c>
      <c r="G11324">
        <v>1556670000</v>
      </c>
    </row>
    <row r="11325" spans="1:7" x14ac:dyDescent="0.3">
      <c r="A11325" s="1">
        <v>42361</v>
      </c>
      <c r="B11325">
        <v>5025.5498049999997</v>
      </c>
      <c r="C11325">
        <v>5046.0898440000001</v>
      </c>
      <c r="D11325">
        <v>5020.4399409999996</v>
      </c>
      <c r="E11325">
        <v>5045.9301759999998</v>
      </c>
      <c r="F11325">
        <v>5045.9301759999998</v>
      </c>
      <c r="G11325">
        <v>1591490000</v>
      </c>
    </row>
    <row r="11326" spans="1:7" x14ac:dyDescent="0.3">
      <c r="A11326" s="1">
        <v>42362</v>
      </c>
      <c r="B11326">
        <v>5046.1899409999996</v>
      </c>
      <c r="C11326">
        <v>5063.2797849999997</v>
      </c>
      <c r="D11326">
        <v>5043.6499020000001</v>
      </c>
      <c r="E11326">
        <v>5048.4902339999999</v>
      </c>
      <c r="F11326">
        <v>5048.4902339999999</v>
      </c>
      <c r="G11326">
        <v>706880000</v>
      </c>
    </row>
    <row r="11327" spans="1:7" x14ac:dyDescent="0.3">
      <c r="A11327" s="1">
        <v>42366</v>
      </c>
      <c r="B11327">
        <v>5032.2900390000004</v>
      </c>
      <c r="C11327">
        <v>5041.2700199999999</v>
      </c>
      <c r="D11327">
        <v>4999.0698240000002</v>
      </c>
      <c r="E11327">
        <v>5040.9902339999999</v>
      </c>
      <c r="F11327">
        <v>5040.9902339999999</v>
      </c>
      <c r="G11327">
        <v>1310650000</v>
      </c>
    </row>
    <row r="11328" spans="1:7" x14ac:dyDescent="0.3">
      <c r="A11328" s="1">
        <v>42367</v>
      </c>
      <c r="B11328">
        <v>5066.5200199999999</v>
      </c>
      <c r="C11328">
        <v>5116.9902339999999</v>
      </c>
      <c r="D11328">
        <v>5065.8901370000003</v>
      </c>
      <c r="E11328">
        <v>5107.9399409999996</v>
      </c>
      <c r="F11328">
        <v>5107.9399409999996</v>
      </c>
      <c r="G11328">
        <v>1383470000</v>
      </c>
    </row>
    <row r="11329" spans="1:7" x14ac:dyDescent="0.3">
      <c r="A11329" s="1">
        <v>42368</v>
      </c>
      <c r="B11329">
        <v>5101.1801759999998</v>
      </c>
      <c r="C11329">
        <v>5102.3500979999999</v>
      </c>
      <c r="D11329">
        <v>5065.6801759999998</v>
      </c>
      <c r="E11329">
        <v>5065.8500979999999</v>
      </c>
      <c r="F11329">
        <v>5065.8500979999999</v>
      </c>
      <c r="G11329">
        <v>1247530000</v>
      </c>
    </row>
    <row r="11330" spans="1:7" x14ac:dyDescent="0.3">
      <c r="A11330" s="1">
        <v>42369</v>
      </c>
      <c r="B11330">
        <v>5047.0400390000004</v>
      </c>
      <c r="C11330">
        <v>5058.0600590000004</v>
      </c>
      <c r="D11330">
        <v>5007.0097660000001</v>
      </c>
      <c r="E11330">
        <v>5007.4101559999999</v>
      </c>
      <c r="F11330">
        <v>5007.4101559999999</v>
      </c>
      <c r="G11330">
        <v>1437480000</v>
      </c>
    </row>
    <row r="11331" spans="1:7" x14ac:dyDescent="0.3">
      <c r="A11331" s="1">
        <v>42373</v>
      </c>
      <c r="B11331">
        <v>4897.6499020000001</v>
      </c>
      <c r="C11331">
        <v>4903.0898440000001</v>
      </c>
      <c r="D11331">
        <v>4846.9799800000001</v>
      </c>
      <c r="E11331">
        <v>4903.0898440000001</v>
      </c>
      <c r="F11331">
        <v>4903.0898440000001</v>
      </c>
      <c r="G11331">
        <v>2218420000</v>
      </c>
    </row>
    <row r="11332" spans="1:7" x14ac:dyDescent="0.3">
      <c r="A11332" s="1">
        <v>42374</v>
      </c>
      <c r="B11332">
        <v>4917.8398440000001</v>
      </c>
      <c r="C11332">
        <v>4926.7299800000001</v>
      </c>
      <c r="D11332">
        <v>4872.7402339999999</v>
      </c>
      <c r="E11332">
        <v>4891.4301759999998</v>
      </c>
      <c r="F11332">
        <v>4891.4301759999998</v>
      </c>
      <c r="G11332">
        <v>1927380000</v>
      </c>
    </row>
    <row r="11333" spans="1:7" x14ac:dyDescent="0.3">
      <c r="A11333" s="1">
        <v>42375</v>
      </c>
      <c r="B11333">
        <v>4813.7597660000001</v>
      </c>
      <c r="C11333">
        <v>4866.0400390000004</v>
      </c>
      <c r="D11333">
        <v>4804.6899409999996</v>
      </c>
      <c r="E11333">
        <v>4835.7597660000001</v>
      </c>
      <c r="F11333">
        <v>4835.7597660000001</v>
      </c>
      <c r="G11333">
        <v>2168620000</v>
      </c>
    </row>
    <row r="11334" spans="1:7" x14ac:dyDescent="0.3">
      <c r="A11334" s="1">
        <v>42376</v>
      </c>
      <c r="B11334">
        <v>4736.3999020000001</v>
      </c>
      <c r="C11334">
        <v>4788.0200199999999</v>
      </c>
      <c r="D11334">
        <v>4688.169922</v>
      </c>
      <c r="E11334">
        <v>4689.4301759999998</v>
      </c>
      <c r="F11334">
        <v>4689.4301759999998</v>
      </c>
      <c r="G11334">
        <v>2552590000</v>
      </c>
    </row>
    <row r="11335" spans="1:7" x14ac:dyDescent="0.3">
      <c r="A11335" s="1">
        <v>42377</v>
      </c>
      <c r="B11335">
        <v>4722.0200199999999</v>
      </c>
      <c r="C11335">
        <v>4742.5698240000002</v>
      </c>
      <c r="D11335">
        <v>4637.8500979999999</v>
      </c>
      <c r="E11335">
        <v>4643.6298829999996</v>
      </c>
      <c r="F11335">
        <v>4643.6298829999996</v>
      </c>
      <c r="G11335">
        <v>2288750000</v>
      </c>
    </row>
    <row r="11336" spans="1:7" x14ac:dyDescent="0.3">
      <c r="A11336" s="1">
        <v>42380</v>
      </c>
      <c r="B11336">
        <v>4673.4399409999996</v>
      </c>
      <c r="C11336">
        <v>4683.0200199999999</v>
      </c>
      <c r="D11336">
        <v>4573.7797849999997</v>
      </c>
      <c r="E11336">
        <v>4637.9902339999999</v>
      </c>
      <c r="F11336">
        <v>4637.9902339999999</v>
      </c>
      <c r="G11336">
        <v>2391110000</v>
      </c>
    </row>
    <row r="11337" spans="1:7" x14ac:dyDescent="0.3">
      <c r="A11337" s="1">
        <v>42381</v>
      </c>
      <c r="B11337">
        <v>4681.5400390000004</v>
      </c>
      <c r="C11337">
        <v>4714.7998049999997</v>
      </c>
      <c r="D11337">
        <v>4618.0297849999997</v>
      </c>
      <c r="E11337">
        <v>4685.919922</v>
      </c>
      <c r="F11337">
        <v>4685.919922</v>
      </c>
      <c r="G11337">
        <v>2147470000</v>
      </c>
    </row>
    <row r="11338" spans="1:7" x14ac:dyDescent="0.3">
      <c r="A11338" s="1">
        <v>42382</v>
      </c>
      <c r="B11338">
        <v>4706.0200199999999</v>
      </c>
      <c r="C11338">
        <v>4713.9799800000001</v>
      </c>
      <c r="D11338">
        <v>4517.5600590000004</v>
      </c>
      <c r="E11338">
        <v>4526.0600590000004</v>
      </c>
      <c r="F11338">
        <v>4526.0600590000004</v>
      </c>
      <c r="G11338">
        <v>2533200000</v>
      </c>
    </row>
    <row r="11339" spans="1:7" x14ac:dyDescent="0.3">
      <c r="A11339" s="1">
        <v>42383</v>
      </c>
      <c r="B11339">
        <v>4545.3701170000004</v>
      </c>
      <c r="C11339">
        <v>4650.5498049999997</v>
      </c>
      <c r="D11339">
        <v>4470.5898440000001</v>
      </c>
      <c r="E11339">
        <v>4615</v>
      </c>
      <c r="F11339">
        <v>4615</v>
      </c>
      <c r="G11339">
        <v>2565560000</v>
      </c>
    </row>
    <row r="11340" spans="1:7" x14ac:dyDescent="0.3">
      <c r="A11340" s="1">
        <v>42384</v>
      </c>
      <c r="B11340">
        <v>4464.3701170000004</v>
      </c>
      <c r="C11340">
        <v>4520.4501950000003</v>
      </c>
      <c r="D11340">
        <v>4419.4101559999999</v>
      </c>
      <c r="E11340">
        <v>4488.419922</v>
      </c>
      <c r="F11340">
        <v>4488.419922</v>
      </c>
      <c r="G11340">
        <v>2818630000</v>
      </c>
    </row>
    <row r="11341" spans="1:7" x14ac:dyDescent="0.3">
      <c r="A11341" s="1">
        <v>42388</v>
      </c>
      <c r="B11341">
        <v>4548.0498049999997</v>
      </c>
      <c r="C11341">
        <v>4550.5698240000002</v>
      </c>
      <c r="D11341">
        <v>4430.7700199999999</v>
      </c>
      <c r="E11341">
        <v>4476.9501950000003</v>
      </c>
      <c r="F11341">
        <v>4476.9501950000003</v>
      </c>
      <c r="G11341">
        <v>2394550000</v>
      </c>
    </row>
    <row r="11342" spans="1:7" x14ac:dyDescent="0.3">
      <c r="A11342" s="1">
        <v>42389</v>
      </c>
      <c r="B11342">
        <v>4405.2202150000003</v>
      </c>
      <c r="C11342">
        <v>4514.919922</v>
      </c>
      <c r="D11342">
        <v>4313.3901370000003</v>
      </c>
      <c r="E11342">
        <v>4471.6899409999996</v>
      </c>
      <c r="F11342">
        <v>4471.6899409999996</v>
      </c>
      <c r="G11342">
        <v>3204130000</v>
      </c>
    </row>
    <row r="11343" spans="1:7" x14ac:dyDescent="0.3">
      <c r="A11343" s="1">
        <v>42390</v>
      </c>
      <c r="B11343">
        <v>4480.7001950000003</v>
      </c>
      <c r="C11343">
        <v>4537.1499020000001</v>
      </c>
      <c r="D11343">
        <v>4432.0200199999999</v>
      </c>
      <c r="E11343">
        <v>4472.0600590000004</v>
      </c>
      <c r="F11343">
        <v>4472.0600590000004</v>
      </c>
      <c r="G11343">
        <v>2447750000</v>
      </c>
    </row>
    <row r="11344" spans="1:7" x14ac:dyDescent="0.3">
      <c r="A11344" s="1">
        <v>42391</v>
      </c>
      <c r="B11344">
        <v>4557.3901370000003</v>
      </c>
      <c r="C11344">
        <v>4591.1801759999998</v>
      </c>
      <c r="D11344">
        <v>4540.2700199999999</v>
      </c>
      <c r="E11344">
        <v>4591.1801759999998</v>
      </c>
      <c r="F11344">
        <v>4591.1801759999998</v>
      </c>
      <c r="G11344">
        <v>2153340000</v>
      </c>
    </row>
    <row r="11345" spans="1:7" x14ac:dyDescent="0.3">
      <c r="A11345" s="1">
        <v>42394</v>
      </c>
      <c r="B11345">
        <v>4574.5898440000001</v>
      </c>
      <c r="C11345">
        <v>4590.4399409999996</v>
      </c>
      <c r="D11345">
        <v>4514.7797849999997</v>
      </c>
      <c r="E11345">
        <v>4518.4902339999999</v>
      </c>
      <c r="F11345">
        <v>4518.4902339999999</v>
      </c>
      <c r="G11345">
        <v>2028880000</v>
      </c>
    </row>
    <row r="11346" spans="1:7" x14ac:dyDescent="0.3">
      <c r="A11346" s="1">
        <v>42395</v>
      </c>
      <c r="B11346">
        <v>4537.0400390000004</v>
      </c>
      <c r="C11346">
        <v>4583.2099609999996</v>
      </c>
      <c r="D11346">
        <v>4503.5297849999997</v>
      </c>
      <c r="E11346">
        <v>4567.669922</v>
      </c>
      <c r="F11346">
        <v>4567.669922</v>
      </c>
      <c r="G11346">
        <v>1981180000</v>
      </c>
    </row>
    <row r="11347" spans="1:7" x14ac:dyDescent="0.3">
      <c r="A11347" s="1">
        <v>42396</v>
      </c>
      <c r="B11347">
        <v>4548.8701170000004</v>
      </c>
      <c r="C11347">
        <v>4568.8500979999999</v>
      </c>
      <c r="D11347">
        <v>4450.830078</v>
      </c>
      <c r="E11347">
        <v>4468.169922</v>
      </c>
      <c r="F11347">
        <v>4468.169922</v>
      </c>
      <c r="G11347">
        <v>2115710000</v>
      </c>
    </row>
    <row r="11348" spans="1:7" x14ac:dyDescent="0.3">
      <c r="A11348" s="1">
        <v>42397</v>
      </c>
      <c r="B11348">
        <v>4533.8100590000004</v>
      </c>
      <c r="C11348">
        <v>4533.8100590000004</v>
      </c>
      <c r="D11348">
        <v>4447.5</v>
      </c>
      <c r="E11348">
        <v>4506.6801759999998</v>
      </c>
      <c r="F11348">
        <v>4506.6801759999998</v>
      </c>
      <c r="G11348">
        <v>2322310000</v>
      </c>
    </row>
    <row r="11349" spans="1:7" x14ac:dyDescent="0.3">
      <c r="A11349" s="1">
        <v>42398</v>
      </c>
      <c r="B11349">
        <v>4512.0898440000001</v>
      </c>
      <c r="C11349">
        <v>4613.9501950000003</v>
      </c>
      <c r="D11349">
        <v>4511.2998049999997</v>
      </c>
      <c r="E11349">
        <v>4613.9501950000003</v>
      </c>
      <c r="F11349">
        <v>4613.9501950000003</v>
      </c>
      <c r="G11349">
        <v>2617550000</v>
      </c>
    </row>
    <row r="11350" spans="1:7" x14ac:dyDescent="0.3">
      <c r="A11350" s="1">
        <v>42401</v>
      </c>
      <c r="B11350">
        <v>4587.5898440000001</v>
      </c>
      <c r="C11350">
        <v>4636.9301759999998</v>
      </c>
      <c r="D11350">
        <v>4565.3701170000004</v>
      </c>
      <c r="E11350">
        <v>4620.3701170000004</v>
      </c>
      <c r="F11350">
        <v>4620.3701170000004</v>
      </c>
      <c r="G11350">
        <v>1983340000</v>
      </c>
    </row>
    <row r="11351" spans="1:7" x14ac:dyDescent="0.3">
      <c r="A11351" s="1">
        <v>42402</v>
      </c>
      <c r="B11351">
        <v>4588.6899409999996</v>
      </c>
      <c r="C11351">
        <v>4589.8999020000001</v>
      </c>
      <c r="D11351">
        <v>4503.1201170000004</v>
      </c>
      <c r="E11351">
        <v>4516.9501950000003</v>
      </c>
      <c r="F11351">
        <v>4516.9501950000003</v>
      </c>
      <c r="G11351">
        <v>2185180000</v>
      </c>
    </row>
    <row r="11352" spans="1:7" x14ac:dyDescent="0.3">
      <c r="A11352" s="1">
        <v>42403</v>
      </c>
      <c r="B11352">
        <v>4543.8198240000002</v>
      </c>
      <c r="C11352">
        <v>4547.3198240000002</v>
      </c>
      <c r="D11352">
        <v>4424.4702150000003</v>
      </c>
      <c r="E11352">
        <v>4504.2402339999999</v>
      </c>
      <c r="F11352">
        <v>4504.2402339999999</v>
      </c>
      <c r="G11352">
        <v>2466190000</v>
      </c>
    </row>
    <row r="11353" spans="1:7" x14ac:dyDescent="0.3">
      <c r="A11353" s="1">
        <v>42404</v>
      </c>
      <c r="B11353">
        <v>4492.4799800000001</v>
      </c>
      <c r="C11353">
        <v>4545.5200199999999</v>
      </c>
      <c r="D11353">
        <v>4463.9902339999999</v>
      </c>
      <c r="E11353">
        <v>4509.5600590000004</v>
      </c>
      <c r="F11353">
        <v>4509.5600590000004</v>
      </c>
      <c r="G11353">
        <v>2200930000</v>
      </c>
    </row>
    <row r="11354" spans="1:7" x14ac:dyDescent="0.3">
      <c r="A11354" s="1">
        <v>42405</v>
      </c>
      <c r="B11354">
        <v>4491.4799800000001</v>
      </c>
      <c r="C11354">
        <v>4493.1899409999996</v>
      </c>
      <c r="D11354">
        <v>4350.3701170000004</v>
      </c>
      <c r="E11354">
        <v>4363.1401370000003</v>
      </c>
      <c r="F11354">
        <v>4363.1401370000003</v>
      </c>
      <c r="G11354">
        <v>2489280000</v>
      </c>
    </row>
    <row r="11355" spans="1:7" x14ac:dyDescent="0.3">
      <c r="A11355" s="1">
        <v>42408</v>
      </c>
      <c r="B11355">
        <v>4288.0200199999999</v>
      </c>
      <c r="C11355">
        <v>4301.5297849999997</v>
      </c>
      <c r="D11355">
        <v>4212.8100590000004</v>
      </c>
      <c r="E11355">
        <v>4283.75</v>
      </c>
      <c r="F11355">
        <v>4283.75</v>
      </c>
      <c r="G11355">
        <v>2702070000</v>
      </c>
    </row>
    <row r="11356" spans="1:7" x14ac:dyDescent="0.3">
      <c r="A11356" s="1">
        <v>42409</v>
      </c>
      <c r="B11356">
        <v>4224.8701170000004</v>
      </c>
      <c r="C11356">
        <v>4329.6098629999997</v>
      </c>
      <c r="D11356">
        <v>4222.4799800000001</v>
      </c>
      <c r="E11356">
        <v>4268.7597660000001</v>
      </c>
      <c r="F11356">
        <v>4268.7597660000001</v>
      </c>
      <c r="G11356">
        <v>2465790000</v>
      </c>
    </row>
    <row r="11357" spans="1:7" x14ac:dyDescent="0.3">
      <c r="A11357" s="1">
        <v>42410</v>
      </c>
      <c r="B11357">
        <v>4318.2797849999997</v>
      </c>
      <c r="C11357">
        <v>4369.6201170000004</v>
      </c>
      <c r="D11357">
        <v>4280.7299800000001</v>
      </c>
      <c r="E11357">
        <v>4283.5898440000001</v>
      </c>
      <c r="F11357">
        <v>4283.5898440000001</v>
      </c>
      <c r="G11357">
        <v>2448380000</v>
      </c>
    </row>
    <row r="11358" spans="1:7" x14ac:dyDescent="0.3">
      <c r="A11358" s="1">
        <v>42411</v>
      </c>
      <c r="B11358">
        <v>4218.8100590000004</v>
      </c>
      <c r="C11358">
        <v>4293.2202150000003</v>
      </c>
      <c r="D11358">
        <v>4209.7597660000001</v>
      </c>
      <c r="E11358">
        <v>4266.8398440000001</v>
      </c>
      <c r="F11358">
        <v>4266.8398440000001</v>
      </c>
      <c r="G11358">
        <v>2812330000</v>
      </c>
    </row>
    <row r="11359" spans="1:7" x14ac:dyDescent="0.3">
      <c r="A11359" s="1">
        <v>42412</v>
      </c>
      <c r="B11359">
        <v>4307.2900390000004</v>
      </c>
      <c r="C11359">
        <v>4340.1298829999996</v>
      </c>
      <c r="D11359">
        <v>4274.1499020000001</v>
      </c>
      <c r="E11359">
        <v>4337.5097660000001</v>
      </c>
      <c r="F11359">
        <v>4337.5097660000001</v>
      </c>
      <c r="G11359">
        <v>1983190000</v>
      </c>
    </row>
    <row r="11360" spans="1:7" x14ac:dyDescent="0.3">
      <c r="A11360" s="1">
        <v>42416</v>
      </c>
      <c r="B11360">
        <v>4397.9501950000003</v>
      </c>
      <c r="C11360">
        <v>4435.9599609999996</v>
      </c>
      <c r="D11360">
        <v>4376.5200199999999</v>
      </c>
      <c r="E11360">
        <v>4435.9599609999996</v>
      </c>
      <c r="F11360">
        <v>4435.9599609999996</v>
      </c>
      <c r="G11360">
        <v>2117920000</v>
      </c>
    </row>
    <row r="11361" spans="1:7" x14ac:dyDescent="0.3">
      <c r="A11361" s="1">
        <v>42417</v>
      </c>
      <c r="B11361">
        <v>4471.6601559999999</v>
      </c>
      <c r="C11361">
        <v>4540.7797849999997</v>
      </c>
      <c r="D11361">
        <v>4463.5097660000001</v>
      </c>
      <c r="E11361">
        <v>4534.0600590000004</v>
      </c>
      <c r="F11361">
        <v>4534.0600590000004</v>
      </c>
      <c r="G11361">
        <v>2296440000</v>
      </c>
    </row>
    <row r="11362" spans="1:7" x14ac:dyDescent="0.3">
      <c r="A11362" s="1">
        <v>42418</v>
      </c>
      <c r="B11362">
        <v>4548.1000979999999</v>
      </c>
      <c r="C11362">
        <v>4548.4702150000003</v>
      </c>
      <c r="D11362">
        <v>4482.7700199999999</v>
      </c>
      <c r="E11362">
        <v>4487.5400390000004</v>
      </c>
      <c r="F11362">
        <v>4487.5400390000004</v>
      </c>
      <c r="G11362">
        <v>1955870000</v>
      </c>
    </row>
    <row r="11363" spans="1:7" x14ac:dyDescent="0.3">
      <c r="A11363" s="1">
        <v>42419</v>
      </c>
      <c r="B11363">
        <v>4464.669922</v>
      </c>
      <c r="C11363">
        <v>4513.1499020000001</v>
      </c>
      <c r="D11363">
        <v>4455.1000979999999</v>
      </c>
      <c r="E11363">
        <v>4504.4301759999998</v>
      </c>
      <c r="F11363">
        <v>4504.4301759999998</v>
      </c>
      <c r="G11363">
        <v>1903770000</v>
      </c>
    </row>
    <row r="11364" spans="1:7" x14ac:dyDescent="0.3">
      <c r="A11364" s="1">
        <v>42422</v>
      </c>
      <c r="B11364">
        <v>4548.3100590000004</v>
      </c>
      <c r="C11364">
        <v>4576.4702150000003</v>
      </c>
      <c r="D11364">
        <v>4546.5498049999997</v>
      </c>
      <c r="E11364">
        <v>4570.6098629999997</v>
      </c>
      <c r="F11364">
        <v>4570.6098629999997</v>
      </c>
      <c r="G11364">
        <v>1794020000</v>
      </c>
    </row>
    <row r="11365" spans="1:7" x14ac:dyDescent="0.3">
      <c r="A11365" s="1">
        <v>42423</v>
      </c>
      <c r="B11365">
        <v>4550.0498049999997</v>
      </c>
      <c r="C11365">
        <v>4558.0600590000004</v>
      </c>
      <c r="D11365">
        <v>4500.9399409999996</v>
      </c>
      <c r="E11365">
        <v>4503.580078</v>
      </c>
      <c r="F11365">
        <v>4503.580078</v>
      </c>
      <c r="G11365">
        <v>1777750000</v>
      </c>
    </row>
    <row r="11366" spans="1:7" x14ac:dyDescent="0.3">
      <c r="A11366" s="1">
        <v>42424</v>
      </c>
      <c r="B11366">
        <v>4453.9301759999998</v>
      </c>
      <c r="C11366">
        <v>4547.6401370000003</v>
      </c>
      <c r="D11366">
        <v>4425.7202150000003</v>
      </c>
      <c r="E11366">
        <v>4542.6098629999997</v>
      </c>
      <c r="F11366">
        <v>4542.6098629999997</v>
      </c>
      <c r="G11366">
        <v>1978180000</v>
      </c>
    </row>
    <row r="11367" spans="1:7" x14ac:dyDescent="0.3">
      <c r="A11367" s="1">
        <v>42425</v>
      </c>
      <c r="B11367">
        <v>4554.7299800000001</v>
      </c>
      <c r="C11367">
        <v>4582.2001950000003</v>
      </c>
      <c r="D11367">
        <v>4516.8901370000003</v>
      </c>
      <c r="E11367">
        <v>4582.2001950000003</v>
      </c>
      <c r="F11367">
        <v>4582.2001950000003</v>
      </c>
      <c r="G11367">
        <v>1667840000</v>
      </c>
    </row>
    <row r="11368" spans="1:7" x14ac:dyDescent="0.3">
      <c r="A11368" s="1">
        <v>42426</v>
      </c>
      <c r="B11368">
        <v>4615.1401370000003</v>
      </c>
      <c r="C11368">
        <v>4618.8500979999999</v>
      </c>
      <c r="D11368">
        <v>4580.7797849999997</v>
      </c>
      <c r="E11368">
        <v>4590.4702150000003</v>
      </c>
      <c r="F11368">
        <v>4590.4702150000003</v>
      </c>
      <c r="G11368">
        <v>1814920000</v>
      </c>
    </row>
    <row r="11369" spans="1:7" x14ac:dyDescent="0.3">
      <c r="A11369" s="1">
        <v>42429</v>
      </c>
      <c r="B11369">
        <v>4585.2998049999997</v>
      </c>
      <c r="C11369">
        <v>4619.8999020000001</v>
      </c>
      <c r="D11369">
        <v>4557.4599609999996</v>
      </c>
      <c r="E11369">
        <v>4557.9501950000003</v>
      </c>
      <c r="F11369">
        <v>4557.9501950000003</v>
      </c>
      <c r="G11369">
        <v>2065260000</v>
      </c>
    </row>
    <row r="11370" spans="1:7" x14ac:dyDescent="0.3">
      <c r="A11370" s="1">
        <v>42430</v>
      </c>
      <c r="B11370">
        <v>4596.0097660000001</v>
      </c>
      <c r="C11370">
        <v>4689.6000979999999</v>
      </c>
      <c r="D11370">
        <v>4581.75</v>
      </c>
      <c r="E11370">
        <v>4689.6000979999999</v>
      </c>
      <c r="F11370">
        <v>4689.6000979999999</v>
      </c>
      <c r="G11370">
        <v>2080150000</v>
      </c>
    </row>
    <row r="11371" spans="1:7" x14ac:dyDescent="0.3">
      <c r="A11371" s="1">
        <v>42431</v>
      </c>
      <c r="B11371">
        <v>4683.7998049999997</v>
      </c>
      <c r="C11371">
        <v>4703.580078</v>
      </c>
      <c r="D11371">
        <v>4665.9301759999998</v>
      </c>
      <c r="E11371">
        <v>4703.419922</v>
      </c>
      <c r="F11371">
        <v>4703.419922</v>
      </c>
      <c r="G11371">
        <v>1912510000</v>
      </c>
    </row>
    <row r="11372" spans="1:7" x14ac:dyDescent="0.3">
      <c r="A11372" s="1">
        <v>42432</v>
      </c>
      <c r="B11372">
        <v>4698.3798829999996</v>
      </c>
      <c r="C11372">
        <v>4707.7202150000003</v>
      </c>
      <c r="D11372">
        <v>4674.4599609999996</v>
      </c>
      <c r="E11372">
        <v>4707.419922</v>
      </c>
      <c r="F11372">
        <v>4707.419922</v>
      </c>
      <c r="G11372">
        <v>1936290000</v>
      </c>
    </row>
    <row r="11373" spans="1:7" x14ac:dyDescent="0.3">
      <c r="A11373" s="1">
        <v>42433</v>
      </c>
      <c r="B11373">
        <v>4715.7597660000001</v>
      </c>
      <c r="C11373">
        <v>4746.6499020000001</v>
      </c>
      <c r="D11373">
        <v>4687.9399409999996</v>
      </c>
      <c r="E11373">
        <v>4717.0200199999999</v>
      </c>
      <c r="F11373">
        <v>4717.0200199999999</v>
      </c>
      <c r="G11373">
        <v>2171230000</v>
      </c>
    </row>
    <row r="11374" spans="1:7" x14ac:dyDescent="0.3">
      <c r="A11374" s="1">
        <v>42436</v>
      </c>
      <c r="B11374">
        <v>4690.8798829999996</v>
      </c>
      <c r="C11374">
        <v>4731.1899409999996</v>
      </c>
      <c r="D11374">
        <v>4674.8198240000002</v>
      </c>
      <c r="E11374">
        <v>4708.25</v>
      </c>
      <c r="F11374">
        <v>4708.25</v>
      </c>
      <c r="G11374">
        <v>2084390000</v>
      </c>
    </row>
    <row r="11375" spans="1:7" x14ac:dyDescent="0.3">
      <c r="A11375" s="1">
        <v>42437</v>
      </c>
      <c r="B11375">
        <v>4676.2202150000003</v>
      </c>
      <c r="C11375">
        <v>4695.0400390000004</v>
      </c>
      <c r="D11375">
        <v>4642.8598629999997</v>
      </c>
      <c r="E11375">
        <v>4648.8198240000002</v>
      </c>
      <c r="F11375">
        <v>4648.8198240000002</v>
      </c>
      <c r="G11375">
        <v>1993060000</v>
      </c>
    </row>
    <row r="11376" spans="1:7" x14ac:dyDescent="0.3">
      <c r="A11376" s="1">
        <v>42438</v>
      </c>
      <c r="B11376">
        <v>4666.419922</v>
      </c>
      <c r="C11376">
        <v>4676.4702150000003</v>
      </c>
      <c r="D11376">
        <v>4642.419922</v>
      </c>
      <c r="E11376">
        <v>4674.3798829999996</v>
      </c>
      <c r="F11376">
        <v>4674.3798829999996</v>
      </c>
      <c r="G11376">
        <v>1789550000</v>
      </c>
    </row>
    <row r="11377" spans="1:7" x14ac:dyDescent="0.3">
      <c r="A11377" s="1">
        <v>42439</v>
      </c>
      <c r="B11377">
        <v>4691.2001950000003</v>
      </c>
      <c r="C11377">
        <v>4716.1401370000003</v>
      </c>
      <c r="D11377">
        <v>4607.9902339999999</v>
      </c>
      <c r="E11377">
        <v>4662.1601559999999</v>
      </c>
      <c r="F11377">
        <v>4662.1601559999999</v>
      </c>
      <c r="G11377">
        <v>1936470000</v>
      </c>
    </row>
    <row r="11378" spans="1:7" x14ac:dyDescent="0.3">
      <c r="A11378" s="1">
        <v>42440</v>
      </c>
      <c r="B11378">
        <v>4712.3798829999996</v>
      </c>
      <c r="C11378">
        <v>4748.7900390000004</v>
      </c>
      <c r="D11378">
        <v>4700.9101559999999</v>
      </c>
      <c r="E11378">
        <v>4748.4702150000003</v>
      </c>
      <c r="F11378">
        <v>4748.4702150000003</v>
      </c>
      <c r="G11378">
        <v>1801790000</v>
      </c>
    </row>
    <row r="11379" spans="1:7" x14ac:dyDescent="0.3">
      <c r="A11379" s="1">
        <v>42443</v>
      </c>
      <c r="B11379">
        <v>4733.3901370000003</v>
      </c>
      <c r="C11379">
        <v>4762.2700199999999</v>
      </c>
      <c r="D11379">
        <v>4731.5097660000001</v>
      </c>
      <c r="E11379">
        <v>4750.2797849999997</v>
      </c>
      <c r="F11379">
        <v>4750.2797849999997</v>
      </c>
      <c r="G11379">
        <v>1615100000</v>
      </c>
    </row>
    <row r="11380" spans="1:7" x14ac:dyDescent="0.3">
      <c r="A11380" s="1">
        <v>42444</v>
      </c>
      <c r="B11380">
        <v>4731.1401370000003</v>
      </c>
      <c r="C11380">
        <v>4735.2700199999999</v>
      </c>
      <c r="D11380">
        <v>4712.0698240000002</v>
      </c>
      <c r="E11380">
        <v>4728.669922</v>
      </c>
      <c r="F11380">
        <v>4728.669922</v>
      </c>
      <c r="G11380">
        <v>1692420000</v>
      </c>
    </row>
    <row r="11381" spans="1:7" x14ac:dyDescent="0.3">
      <c r="A11381" s="1">
        <v>42445</v>
      </c>
      <c r="B11381">
        <v>4717.8798829999996</v>
      </c>
      <c r="C11381">
        <v>4774.7797849999997</v>
      </c>
      <c r="D11381">
        <v>4716.4501950000003</v>
      </c>
      <c r="E11381">
        <v>4763.9702150000003</v>
      </c>
      <c r="F11381">
        <v>4763.9702150000003</v>
      </c>
      <c r="G11381">
        <v>1781060000</v>
      </c>
    </row>
    <row r="11382" spans="1:7" x14ac:dyDescent="0.3">
      <c r="A11382" s="1">
        <v>42446</v>
      </c>
      <c r="B11382">
        <v>4752.6201170000004</v>
      </c>
      <c r="C11382">
        <v>4788.0898440000001</v>
      </c>
      <c r="D11382">
        <v>4737.9702150000003</v>
      </c>
      <c r="E11382">
        <v>4774.9902339999999</v>
      </c>
      <c r="F11382">
        <v>4774.9902339999999</v>
      </c>
      <c r="G11382">
        <v>1907190000</v>
      </c>
    </row>
    <row r="11383" spans="1:7" x14ac:dyDescent="0.3">
      <c r="A11383" s="1">
        <v>42447</v>
      </c>
      <c r="B11383">
        <v>4784.6298829999996</v>
      </c>
      <c r="C11383">
        <v>4804.580078</v>
      </c>
      <c r="D11383">
        <v>4772.4101559999999</v>
      </c>
      <c r="E11383">
        <v>4795.6499020000001</v>
      </c>
      <c r="F11383">
        <v>4795.6499020000001</v>
      </c>
      <c r="G11383">
        <v>2829040000</v>
      </c>
    </row>
    <row r="11384" spans="1:7" x14ac:dyDescent="0.3">
      <c r="A11384" s="1">
        <v>42450</v>
      </c>
      <c r="B11384">
        <v>4787.3100590000004</v>
      </c>
      <c r="C11384">
        <v>4814.8500979999999</v>
      </c>
      <c r="D11384">
        <v>4785.3798829999996</v>
      </c>
      <c r="E11384">
        <v>4808.8701170000004</v>
      </c>
      <c r="F11384">
        <v>4808.8701170000004</v>
      </c>
      <c r="G11384">
        <v>1609230000</v>
      </c>
    </row>
    <row r="11385" spans="1:7" x14ac:dyDescent="0.3">
      <c r="A11385" s="1">
        <v>42451</v>
      </c>
      <c r="B11385">
        <v>4783.6000979999999</v>
      </c>
      <c r="C11385">
        <v>4835.6000979999999</v>
      </c>
      <c r="D11385">
        <v>4781.7099609999996</v>
      </c>
      <c r="E11385">
        <v>4821.6601559999999</v>
      </c>
      <c r="F11385">
        <v>4821.6601559999999</v>
      </c>
      <c r="G11385">
        <v>1596200000</v>
      </c>
    </row>
    <row r="11386" spans="1:7" x14ac:dyDescent="0.3">
      <c r="A11386" s="1">
        <v>42452</v>
      </c>
      <c r="B11386">
        <v>4813.8701170000004</v>
      </c>
      <c r="C11386">
        <v>4816.669922</v>
      </c>
      <c r="D11386">
        <v>4765.3701170000004</v>
      </c>
      <c r="E11386">
        <v>4768.8598629999997</v>
      </c>
      <c r="F11386">
        <v>4768.8598629999997</v>
      </c>
      <c r="G11386">
        <v>1732630000</v>
      </c>
    </row>
    <row r="11387" spans="1:7" x14ac:dyDescent="0.3">
      <c r="A11387" s="1">
        <v>42453</v>
      </c>
      <c r="B11387">
        <v>4743.3598629999997</v>
      </c>
      <c r="C11387">
        <v>4773.5</v>
      </c>
      <c r="D11387">
        <v>4734.7700199999999</v>
      </c>
      <c r="E11387">
        <v>4773.5</v>
      </c>
      <c r="F11387">
        <v>4773.5</v>
      </c>
      <c r="G11387">
        <v>1590990000</v>
      </c>
    </row>
    <row r="11388" spans="1:7" x14ac:dyDescent="0.3">
      <c r="A11388" s="1">
        <v>42457</v>
      </c>
      <c r="B11388">
        <v>4785.25</v>
      </c>
      <c r="C11388">
        <v>4787.3901370000003</v>
      </c>
      <c r="D11388">
        <v>4760.0097660000001</v>
      </c>
      <c r="E11388">
        <v>4766.7900390000004</v>
      </c>
      <c r="F11388">
        <v>4766.7900390000004</v>
      </c>
      <c r="G11388">
        <v>1381000000</v>
      </c>
    </row>
    <row r="11389" spans="1:7" x14ac:dyDescent="0.3">
      <c r="A11389" s="1">
        <v>42458</v>
      </c>
      <c r="B11389">
        <v>4756.5498049999997</v>
      </c>
      <c r="C11389">
        <v>4849.3100590000004</v>
      </c>
      <c r="D11389">
        <v>4749.7797849999997</v>
      </c>
      <c r="E11389">
        <v>4846.6201170000004</v>
      </c>
      <c r="F11389">
        <v>4846.6201170000004</v>
      </c>
      <c r="G11389">
        <v>1806490000</v>
      </c>
    </row>
    <row r="11390" spans="1:7" x14ac:dyDescent="0.3">
      <c r="A11390" s="1">
        <v>42459</v>
      </c>
      <c r="B11390">
        <v>4875.4599609999996</v>
      </c>
      <c r="C11390">
        <v>4899.1401370000003</v>
      </c>
      <c r="D11390">
        <v>4859.3500979999999</v>
      </c>
      <c r="E11390">
        <v>4869.2900390000004</v>
      </c>
      <c r="F11390">
        <v>4869.2900390000004</v>
      </c>
      <c r="G11390">
        <v>1717820000</v>
      </c>
    </row>
    <row r="11391" spans="1:7" x14ac:dyDescent="0.3">
      <c r="A11391" s="1">
        <v>42460</v>
      </c>
      <c r="B11391">
        <v>4869.5698240000002</v>
      </c>
      <c r="C11391">
        <v>4891.2998049999997</v>
      </c>
      <c r="D11391">
        <v>4864.4101559999999</v>
      </c>
      <c r="E11391">
        <v>4869.8500979999999</v>
      </c>
      <c r="F11391">
        <v>4869.8500979999999</v>
      </c>
      <c r="G11391">
        <v>1774270000</v>
      </c>
    </row>
    <row r="11392" spans="1:7" x14ac:dyDescent="0.3">
      <c r="A11392" s="1">
        <v>42461</v>
      </c>
      <c r="B11392">
        <v>4842.5498049999997</v>
      </c>
      <c r="C11392">
        <v>4917.0898440000001</v>
      </c>
      <c r="D11392">
        <v>4832.0600590000004</v>
      </c>
      <c r="E11392">
        <v>4914.5400390000004</v>
      </c>
      <c r="F11392">
        <v>4914.5400390000004</v>
      </c>
      <c r="G11392">
        <v>1812250000</v>
      </c>
    </row>
    <row r="11393" spans="1:7" x14ac:dyDescent="0.3">
      <c r="A11393" s="1">
        <v>42464</v>
      </c>
      <c r="B11393">
        <v>4911.2099609999996</v>
      </c>
      <c r="C11393">
        <v>4917.75</v>
      </c>
      <c r="D11393">
        <v>4885.169922</v>
      </c>
      <c r="E11393">
        <v>4891.7998049999997</v>
      </c>
      <c r="F11393">
        <v>4891.7998049999997</v>
      </c>
      <c r="G11393">
        <v>1705730000</v>
      </c>
    </row>
    <row r="11394" spans="1:7" x14ac:dyDescent="0.3">
      <c r="A11394" s="1">
        <v>42465</v>
      </c>
      <c r="B11394">
        <v>4855.8999020000001</v>
      </c>
      <c r="C11394">
        <v>4872.7001950000003</v>
      </c>
      <c r="D11394">
        <v>4838.6201170000004</v>
      </c>
      <c r="E11394">
        <v>4843.9301759999998</v>
      </c>
      <c r="F11394">
        <v>4843.9301759999998</v>
      </c>
      <c r="G11394">
        <v>1726010000</v>
      </c>
    </row>
    <row r="11395" spans="1:7" x14ac:dyDescent="0.3">
      <c r="A11395" s="1">
        <v>42466</v>
      </c>
      <c r="B11395">
        <v>4849.580078</v>
      </c>
      <c r="C11395">
        <v>4921.5097660000001</v>
      </c>
      <c r="D11395">
        <v>4849.2797849999997</v>
      </c>
      <c r="E11395">
        <v>4920.7202150000003</v>
      </c>
      <c r="F11395">
        <v>4920.7202150000003</v>
      </c>
      <c r="G11395">
        <v>1761770000</v>
      </c>
    </row>
    <row r="11396" spans="1:7" x14ac:dyDescent="0.3">
      <c r="A11396" s="1">
        <v>42467</v>
      </c>
      <c r="B11396">
        <v>4893.5698240000002</v>
      </c>
      <c r="C11396">
        <v>4901.4902339999999</v>
      </c>
      <c r="D11396">
        <v>4831.4902339999999</v>
      </c>
      <c r="E11396">
        <v>4848.3701170000004</v>
      </c>
      <c r="F11396">
        <v>4848.3701170000004</v>
      </c>
      <c r="G11396">
        <v>1908940000</v>
      </c>
    </row>
    <row r="11397" spans="1:7" x14ac:dyDescent="0.3">
      <c r="A11397" s="1">
        <v>42468</v>
      </c>
      <c r="B11397">
        <v>4883.9902339999999</v>
      </c>
      <c r="C11397">
        <v>4892.6000979999999</v>
      </c>
      <c r="D11397">
        <v>4835.3598629999997</v>
      </c>
      <c r="E11397">
        <v>4850.6899409999996</v>
      </c>
      <c r="F11397">
        <v>4850.6899409999996</v>
      </c>
      <c r="G11397">
        <v>1588830000</v>
      </c>
    </row>
    <row r="11398" spans="1:7" x14ac:dyDescent="0.3">
      <c r="A11398" s="1">
        <v>42471</v>
      </c>
      <c r="B11398">
        <v>4873.3901370000003</v>
      </c>
      <c r="C11398">
        <v>4897.5498049999997</v>
      </c>
      <c r="D11398">
        <v>4833.3999020000001</v>
      </c>
      <c r="E11398">
        <v>4833.3999020000001</v>
      </c>
      <c r="F11398">
        <v>4833.3999020000001</v>
      </c>
      <c r="G11398">
        <v>1545540000</v>
      </c>
    </row>
    <row r="11399" spans="1:7" x14ac:dyDescent="0.3">
      <c r="A11399" s="1">
        <v>42472</v>
      </c>
      <c r="B11399">
        <v>4838.8198240000002</v>
      </c>
      <c r="C11399">
        <v>4879.6000979999999</v>
      </c>
      <c r="D11399">
        <v>4808.9101559999999</v>
      </c>
      <c r="E11399">
        <v>4872.0898440000001</v>
      </c>
      <c r="F11399">
        <v>4872.0898440000001</v>
      </c>
      <c r="G11399">
        <v>1759280000</v>
      </c>
    </row>
    <row r="11400" spans="1:7" x14ac:dyDescent="0.3">
      <c r="A11400" s="1">
        <v>42473</v>
      </c>
      <c r="B11400">
        <v>4904.7900390000004</v>
      </c>
      <c r="C11400">
        <v>4951.9101559999999</v>
      </c>
      <c r="D11400">
        <v>4903.6000979999999</v>
      </c>
      <c r="E11400">
        <v>4947.419922</v>
      </c>
      <c r="F11400">
        <v>4947.419922</v>
      </c>
      <c r="G11400">
        <v>1936450000</v>
      </c>
    </row>
    <row r="11401" spans="1:7" x14ac:dyDescent="0.3">
      <c r="A11401" s="1">
        <v>42474</v>
      </c>
      <c r="B11401">
        <v>4947.6201170000004</v>
      </c>
      <c r="C11401">
        <v>4961.2998049999997</v>
      </c>
      <c r="D11401">
        <v>4931.8100590000004</v>
      </c>
      <c r="E11401">
        <v>4945.8901370000003</v>
      </c>
      <c r="F11401">
        <v>4945.8901370000003</v>
      </c>
      <c r="G11401">
        <v>1645810000</v>
      </c>
    </row>
    <row r="11402" spans="1:7" x14ac:dyDescent="0.3">
      <c r="A11402" s="1">
        <v>42475</v>
      </c>
      <c r="B11402">
        <v>4938.830078</v>
      </c>
      <c r="C11402">
        <v>4950.4301759999998</v>
      </c>
      <c r="D11402">
        <v>4925.4599609999996</v>
      </c>
      <c r="E11402">
        <v>4938.2202150000003</v>
      </c>
      <c r="F11402">
        <v>4938.2202150000003</v>
      </c>
      <c r="G11402">
        <v>1684790000</v>
      </c>
    </row>
    <row r="11403" spans="1:7" x14ac:dyDescent="0.3">
      <c r="A11403" s="1">
        <v>42478</v>
      </c>
      <c r="B11403">
        <v>4919.3598629999997</v>
      </c>
      <c r="C11403">
        <v>4960.7900390000004</v>
      </c>
      <c r="D11403">
        <v>4915.6298829999996</v>
      </c>
      <c r="E11403">
        <v>4960.0200199999999</v>
      </c>
      <c r="F11403">
        <v>4960.0200199999999</v>
      </c>
      <c r="G11403">
        <v>1672260000</v>
      </c>
    </row>
    <row r="11404" spans="1:7" x14ac:dyDescent="0.3">
      <c r="A11404" s="1">
        <v>42479</v>
      </c>
      <c r="B11404">
        <v>4968.2998049999997</v>
      </c>
      <c r="C11404">
        <v>4968.669922</v>
      </c>
      <c r="D11404">
        <v>4915.5200199999999</v>
      </c>
      <c r="E11404">
        <v>4940.330078</v>
      </c>
      <c r="F11404">
        <v>4940.330078</v>
      </c>
      <c r="G11404">
        <v>1824250000</v>
      </c>
    </row>
    <row r="11405" spans="1:7" x14ac:dyDescent="0.3">
      <c r="A11405" s="1">
        <v>42480</v>
      </c>
      <c r="B11405">
        <v>4941.9902339999999</v>
      </c>
      <c r="C11405">
        <v>4969.3198240000002</v>
      </c>
      <c r="D11405">
        <v>4928.2900390000004</v>
      </c>
      <c r="E11405">
        <v>4948.1298829999996</v>
      </c>
      <c r="F11405">
        <v>4948.1298829999996</v>
      </c>
      <c r="G11405">
        <v>1781340000</v>
      </c>
    </row>
    <row r="11406" spans="1:7" x14ac:dyDescent="0.3">
      <c r="A11406" s="1">
        <v>42481</v>
      </c>
      <c r="B11406">
        <v>4949.1201170000004</v>
      </c>
      <c r="C11406">
        <v>4966.6098629999997</v>
      </c>
      <c r="D11406">
        <v>4932.6401370000003</v>
      </c>
      <c r="E11406">
        <v>4945.8901370000003</v>
      </c>
      <c r="F11406">
        <v>4945.8901370000003</v>
      </c>
      <c r="G11406">
        <v>1758190000</v>
      </c>
    </row>
    <row r="11407" spans="1:7" x14ac:dyDescent="0.3">
      <c r="A11407" s="1">
        <v>42482</v>
      </c>
      <c r="B11407">
        <v>4898.2402339999999</v>
      </c>
      <c r="C11407">
        <v>4921.6601559999999</v>
      </c>
      <c r="D11407">
        <v>4872.0200199999999</v>
      </c>
      <c r="E11407">
        <v>4906.2299800000001</v>
      </c>
      <c r="F11407">
        <v>4906.2299800000001</v>
      </c>
      <c r="G11407">
        <v>2018930000</v>
      </c>
    </row>
    <row r="11408" spans="1:7" x14ac:dyDescent="0.3">
      <c r="A11408" s="1">
        <v>42485</v>
      </c>
      <c r="B11408">
        <v>4891.4799800000001</v>
      </c>
      <c r="C11408">
        <v>4904.8701170000004</v>
      </c>
      <c r="D11408">
        <v>4878.3701170000004</v>
      </c>
      <c r="E11408">
        <v>4895.7900390000004</v>
      </c>
      <c r="F11408">
        <v>4895.7900390000004</v>
      </c>
      <c r="G11408">
        <v>1582270000</v>
      </c>
    </row>
    <row r="11409" spans="1:7" x14ac:dyDescent="0.3">
      <c r="A11409" s="1">
        <v>42486</v>
      </c>
      <c r="B11409">
        <v>4903.8100590000004</v>
      </c>
      <c r="C11409">
        <v>4915</v>
      </c>
      <c r="D11409">
        <v>4875.419922</v>
      </c>
      <c r="E11409">
        <v>4888.2797849999997</v>
      </c>
      <c r="F11409">
        <v>4888.2797849999997</v>
      </c>
      <c r="G11409">
        <v>1825020000</v>
      </c>
    </row>
    <row r="11410" spans="1:7" x14ac:dyDescent="0.3">
      <c r="A11410" s="1">
        <v>42487</v>
      </c>
      <c r="B11410">
        <v>4855.3798829999996</v>
      </c>
      <c r="C11410">
        <v>4872.9101559999999</v>
      </c>
      <c r="D11410">
        <v>4826.3798829999996</v>
      </c>
      <c r="E11410">
        <v>4863.1401370000003</v>
      </c>
      <c r="F11410">
        <v>4863.1401370000003</v>
      </c>
      <c r="G11410">
        <v>1938780000</v>
      </c>
    </row>
    <row r="11411" spans="1:7" x14ac:dyDescent="0.3">
      <c r="A11411" s="1">
        <v>42488</v>
      </c>
      <c r="B11411">
        <v>4857.6000979999999</v>
      </c>
      <c r="C11411">
        <v>4889.1601559999999</v>
      </c>
      <c r="D11411">
        <v>4796.3198240000002</v>
      </c>
      <c r="E11411">
        <v>4805.2900390000004</v>
      </c>
      <c r="F11411">
        <v>4805.2900390000004</v>
      </c>
      <c r="G11411">
        <v>2161400000</v>
      </c>
    </row>
    <row r="11412" spans="1:7" x14ac:dyDescent="0.3">
      <c r="A11412" s="1">
        <v>42489</v>
      </c>
      <c r="B11412">
        <v>4805.7900390000004</v>
      </c>
      <c r="C11412">
        <v>4807.8901370000003</v>
      </c>
      <c r="D11412">
        <v>4740.8398440000001</v>
      </c>
      <c r="E11412">
        <v>4775.3598629999997</v>
      </c>
      <c r="F11412">
        <v>4775.3598629999997</v>
      </c>
      <c r="G11412">
        <v>2376460000</v>
      </c>
    </row>
    <row r="11413" spans="1:7" x14ac:dyDescent="0.3">
      <c r="A11413" s="1">
        <v>42492</v>
      </c>
      <c r="B11413">
        <v>4786.5498049999997</v>
      </c>
      <c r="C11413">
        <v>4821.5698240000002</v>
      </c>
      <c r="D11413">
        <v>4768.2797849999997</v>
      </c>
      <c r="E11413">
        <v>4817.5898440000001</v>
      </c>
      <c r="F11413">
        <v>4817.5898440000001</v>
      </c>
      <c r="G11413">
        <v>1880460000</v>
      </c>
    </row>
    <row r="11414" spans="1:7" x14ac:dyDescent="0.3">
      <c r="A11414" s="1">
        <v>42493</v>
      </c>
      <c r="B11414">
        <v>4780.8798829999996</v>
      </c>
      <c r="C11414">
        <v>4791.4301759999998</v>
      </c>
      <c r="D11414">
        <v>4749.7099609999996</v>
      </c>
      <c r="E11414">
        <v>4763.2202150000003</v>
      </c>
      <c r="F11414">
        <v>4763.2202150000003</v>
      </c>
      <c r="G11414">
        <v>1984340000</v>
      </c>
    </row>
    <row r="11415" spans="1:7" x14ac:dyDescent="0.3">
      <c r="A11415" s="1">
        <v>42494</v>
      </c>
      <c r="B11415">
        <v>4735.2797849999997</v>
      </c>
      <c r="C11415">
        <v>4751.6401370000003</v>
      </c>
      <c r="D11415">
        <v>4713.9101559999999</v>
      </c>
      <c r="E11415">
        <v>4725.6401370000003</v>
      </c>
      <c r="F11415">
        <v>4725.6401370000003</v>
      </c>
      <c r="G11415">
        <v>1950800000</v>
      </c>
    </row>
    <row r="11416" spans="1:7" x14ac:dyDescent="0.3">
      <c r="A11416" s="1">
        <v>42495</v>
      </c>
      <c r="B11416">
        <v>4742.419922</v>
      </c>
      <c r="C11416">
        <v>4744.5498049999997</v>
      </c>
      <c r="D11416">
        <v>4709.75</v>
      </c>
      <c r="E11416">
        <v>4717.0898440000001</v>
      </c>
      <c r="F11416">
        <v>4717.0898440000001</v>
      </c>
      <c r="G11416">
        <v>1888350000</v>
      </c>
    </row>
    <row r="11417" spans="1:7" x14ac:dyDescent="0.3">
      <c r="A11417" s="1">
        <v>42496</v>
      </c>
      <c r="B11417">
        <v>4695.8999020000001</v>
      </c>
      <c r="C11417">
        <v>4736.1601559999999</v>
      </c>
      <c r="D11417">
        <v>4684.2797849999997</v>
      </c>
      <c r="E11417">
        <v>4736.1601559999999</v>
      </c>
      <c r="F11417">
        <v>4736.1601559999999</v>
      </c>
      <c r="G11417">
        <v>1860800000</v>
      </c>
    </row>
    <row r="11418" spans="1:7" x14ac:dyDescent="0.3">
      <c r="A11418" s="1">
        <v>42499</v>
      </c>
      <c r="B11418">
        <v>4736.3500979999999</v>
      </c>
      <c r="C11418">
        <v>4771.9399409999996</v>
      </c>
      <c r="D11418">
        <v>4735.0600590000004</v>
      </c>
      <c r="E11418">
        <v>4750.2099609999996</v>
      </c>
      <c r="F11418">
        <v>4750.2099609999996</v>
      </c>
      <c r="G11418">
        <v>1625100000</v>
      </c>
    </row>
    <row r="11419" spans="1:7" x14ac:dyDescent="0.3">
      <c r="A11419" s="1">
        <v>42500</v>
      </c>
      <c r="B11419">
        <v>4768.9101559999999</v>
      </c>
      <c r="C11419">
        <v>4811.2998049999997</v>
      </c>
      <c r="D11419">
        <v>4758.2001950000003</v>
      </c>
      <c r="E11419">
        <v>4809.8798829999996</v>
      </c>
      <c r="F11419">
        <v>4809.8798829999996</v>
      </c>
      <c r="G11419">
        <v>1760120000</v>
      </c>
    </row>
    <row r="11420" spans="1:7" x14ac:dyDescent="0.3">
      <c r="A11420" s="1">
        <v>42501</v>
      </c>
      <c r="B11420">
        <v>4799.2998049999997</v>
      </c>
      <c r="C11420">
        <v>4812.1899409999996</v>
      </c>
      <c r="D11420">
        <v>4760.3598629999997</v>
      </c>
      <c r="E11420">
        <v>4760.6899409999996</v>
      </c>
      <c r="F11420">
        <v>4760.6899409999996</v>
      </c>
      <c r="G11420">
        <v>1859110000</v>
      </c>
    </row>
    <row r="11421" spans="1:7" x14ac:dyDescent="0.3">
      <c r="A11421" s="1">
        <v>42502</v>
      </c>
      <c r="B11421">
        <v>4778.1899409999996</v>
      </c>
      <c r="C11421">
        <v>4779.4599609999996</v>
      </c>
      <c r="D11421">
        <v>4710.169922</v>
      </c>
      <c r="E11421">
        <v>4737.330078</v>
      </c>
      <c r="F11421">
        <v>4737.330078</v>
      </c>
      <c r="G11421">
        <v>1930450000</v>
      </c>
    </row>
    <row r="11422" spans="1:7" x14ac:dyDescent="0.3">
      <c r="A11422" s="1">
        <v>42503</v>
      </c>
      <c r="B11422">
        <v>4731.0698240000002</v>
      </c>
      <c r="C11422">
        <v>4759.2900390000004</v>
      </c>
      <c r="D11422">
        <v>4708.2597660000001</v>
      </c>
      <c r="E11422">
        <v>4717.6801759999998</v>
      </c>
      <c r="F11422">
        <v>4717.6801759999998</v>
      </c>
      <c r="G11422">
        <v>1698030000</v>
      </c>
    </row>
    <row r="11423" spans="1:7" x14ac:dyDescent="0.3">
      <c r="A11423" s="1">
        <v>42506</v>
      </c>
      <c r="B11423">
        <v>4728.8598629999997</v>
      </c>
      <c r="C11423">
        <v>4791.25</v>
      </c>
      <c r="D11423">
        <v>4724.7299800000001</v>
      </c>
      <c r="E11423">
        <v>4775.4599609999996</v>
      </c>
      <c r="F11423">
        <v>4775.4599609999996</v>
      </c>
      <c r="G11423">
        <v>1741510000</v>
      </c>
    </row>
    <row r="11424" spans="1:7" x14ac:dyDescent="0.3">
      <c r="A11424" s="1">
        <v>42507</v>
      </c>
      <c r="B11424">
        <v>4768.8500979999999</v>
      </c>
      <c r="C11424">
        <v>4776.1499020000001</v>
      </c>
      <c r="D11424">
        <v>4703.3901370000003</v>
      </c>
      <c r="E11424">
        <v>4715.7299800000001</v>
      </c>
      <c r="F11424">
        <v>4715.7299800000001</v>
      </c>
      <c r="G11424">
        <v>1925230000</v>
      </c>
    </row>
    <row r="11425" spans="1:7" x14ac:dyDescent="0.3">
      <c r="A11425" s="1">
        <v>42508</v>
      </c>
      <c r="B11425">
        <v>4705.7797849999997</v>
      </c>
      <c r="C11425">
        <v>4762.2797849999997</v>
      </c>
      <c r="D11425">
        <v>4704.4902339999999</v>
      </c>
      <c r="E11425">
        <v>4739.1201170000004</v>
      </c>
      <c r="F11425">
        <v>4739.1201170000004</v>
      </c>
      <c r="G11425">
        <v>1934100000</v>
      </c>
    </row>
    <row r="11426" spans="1:7" x14ac:dyDescent="0.3">
      <c r="A11426" s="1">
        <v>42509</v>
      </c>
      <c r="B11426">
        <v>4717.3598629999997</v>
      </c>
      <c r="C11426">
        <v>4735.2700199999999</v>
      </c>
      <c r="D11426">
        <v>4678.3798829999996</v>
      </c>
      <c r="E11426">
        <v>4712.5297849999997</v>
      </c>
      <c r="F11426">
        <v>4712.5297849999997</v>
      </c>
      <c r="G11426">
        <v>1805890000</v>
      </c>
    </row>
    <row r="11427" spans="1:7" x14ac:dyDescent="0.3">
      <c r="A11427" s="1">
        <v>42510</v>
      </c>
      <c r="B11427">
        <v>4729.4399409999996</v>
      </c>
      <c r="C11427">
        <v>4781.7001950000003</v>
      </c>
      <c r="D11427">
        <v>4729</v>
      </c>
      <c r="E11427">
        <v>4769.5600590000004</v>
      </c>
      <c r="F11427">
        <v>4769.5600590000004</v>
      </c>
      <c r="G11427">
        <v>1970520000</v>
      </c>
    </row>
    <row r="11428" spans="1:7" x14ac:dyDescent="0.3">
      <c r="A11428" s="1">
        <v>42513</v>
      </c>
      <c r="B11428">
        <v>4771.5698240000002</v>
      </c>
      <c r="C11428">
        <v>4792.6401370000003</v>
      </c>
      <c r="D11428">
        <v>4763.9101559999999</v>
      </c>
      <c r="E11428">
        <v>4765.7797849999997</v>
      </c>
      <c r="F11428">
        <v>4765.7797849999997</v>
      </c>
      <c r="G11428">
        <v>1865110000</v>
      </c>
    </row>
    <row r="11429" spans="1:7" x14ac:dyDescent="0.3">
      <c r="A11429" s="1">
        <v>42514</v>
      </c>
      <c r="B11429">
        <v>4792.8500979999999</v>
      </c>
      <c r="C11429">
        <v>4865.9902339999999</v>
      </c>
      <c r="D11429">
        <v>4792.6298829999996</v>
      </c>
      <c r="E11429">
        <v>4861.0600590000004</v>
      </c>
      <c r="F11429">
        <v>4861.0600590000004</v>
      </c>
      <c r="G11429">
        <v>1942280000</v>
      </c>
    </row>
    <row r="11430" spans="1:7" x14ac:dyDescent="0.3">
      <c r="A11430" s="1">
        <v>42515</v>
      </c>
      <c r="B11430">
        <v>4877.1801759999998</v>
      </c>
      <c r="C11430">
        <v>4905.4501950000003</v>
      </c>
      <c r="D11430">
        <v>4872.419922</v>
      </c>
      <c r="E11430">
        <v>4894.8901370000003</v>
      </c>
      <c r="F11430">
        <v>4894.8901370000003</v>
      </c>
      <c r="G11430">
        <v>1784420000</v>
      </c>
    </row>
    <row r="11431" spans="1:7" x14ac:dyDescent="0.3">
      <c r="A11431" s="1">
        <v>42516</v>
      </c>
      <c r="B11431">
        <v>4897.7797849999997</v>
      </c>
      <c r="C11431">
        <v>4909.3798829999996</v>
      </c>
      <c r="D11431">
        <v>4887.2700199999999</v>
      </c>
      <c r="E11431">
        <v>4901.7700199999999</v>
      </c>
      <c r="F11431">
        <v>4901.7700199999999</v>
      </c>
      <c r="G11431">
        <v>1606250000</v>
      </c>
    </row>
    <row r="11432" spans="1:7" x14ac:dyDescent="0.3">
      <c r="A11432" s="1">
        <v>42517</v>
      </c>
      <c r="B11432">
        <v>4904.0498049999997</v>
      </c>
      <c r="C11432">
        <v>4933.5</v>
      </c>
      <c r="D11432">
        <v>4902.5</v>
      </c>
      <c r="E11432">
        <v>4933.5</v>
      </c>
      <c r="F11432">
        <v>4933.5</v>
      </c>
      <c r="G11432">
        <v>1505020000</v>
      </c>
    </row>
    <row r="11433" spans="1:7" x14ac:dyDescent="0.3">
      <c r="A11433" s="1">
        <v>42521</v>
      </c>
      <c r="B11433">
        <v>4938.4799800000001</v>
      </c>
      <c r="C11433">
        <v>4951.4501950000003</v>
      </c>
      <c r="D11433">
        <v>4923.0297849999997</v>
      </c>
      <c r="E11433">
        <v>4948.0498049999997</v>
      </c>
      <c r="F11433">
        <v>4948.0498049999997</v>
      </c>
      <c r="G11433">
        <v>2285350000</v>
      </c>
    </row>
    <row r="11434" spans="1:7" x14ac:dyDescent="0.3">
      <c r="A11434" s="1">
        <v>42522</v>
      </c>
      <c r="B11434">
        <v>4928.9702150000003</v>
      </c>
      <c r="C11434">
        <v>4958.9799800000001</v>
      </c>
      <c r="D11434">
        <v>4923.2001950000003</v>
      </c>
      <c r="E11434">
        <v>4952.25</v>
      </c>
      <c r="F11434">
        <v>4952.25</v>
      </c>
      <c r="G11434">
        <v>1797090000</v>
      </c>
    </row>
    <row r="11435" spans="1:7" x14ac:dyDescent="0.3">
      <c r="A11435" s="1">
        <v>42523</v>
      </c>
      <c r="B11435">
        <v>4941.25</v>
      </c>
      <c r="C11435">
        <v>4971.3598629999997</v>
      </c>
      <c r="D11435">
        <v>4924.2299800000001</v>
      </c>
      <c r="E11435">
        <v>4971.3598629999997</v>
      </c>
      <c r="F11435">
        <v>4971.3598629999997</v>
      </c>
      <c r="G11435">
        <v>1729050000</v>
      </c>
    </row>
    <row r="11436" spans="1:7" x14ac:dyDescent="0.3">
      <c r="A11436" s="1">
        <v>42524</v>
      </c>
      <c r="B11436">
        <v>4958.1000979999999</v>
      </c>
      <c r="C11436">
        <v>4958.6499020000001</v>
      </c>
      <c r="D11436">
        <v>4909.2099609999996</v>
      </c>
      <c r="E11436">
        <v>4942.5200199999999</v>
      </c>
      <c r="F11436">
        <v>4942.5200199999999</v>
      </c>
      <c r="G11436">
        <v>1697840000</v>
      </c>
    </row>
    <row r="11437" spans="1:7" x14ac:dyDescent="0.3">
      <c r="A11437" s="1">
        <v>42527</v>
      </c>
      <c r="B11437">
        <v>4950.4599609999996</v>
      </c>
      <c r="C11437">
        <v>4980.1401370000003</v>
      </c>
      <c r="D11437">
        <v>4944.8701170000004</v>
      </c>
      <c r="E11437">
        <v>4968.7099609999996</v>
      </c>
      <c r="F11437">
        <v>4968.7099609999996</v>
      </c>
      <c r="G11437">
        <v>1663840000</v>
      </c>
    </row>
    <row r="11438" spans="1:7" x14ac:dyDescent="0.3">
      <c r="A11438" s="1">
        <v>42528</v>
      </c>
      <c r="B11438">
        <v>4972.1298829999996</v>
      </c>
      <c r="C11438">
        <v>4979.3798829999996</v>
      </c>
      <c r="D11438">
        <v>4960.2797849999997</v>
      </c>
      <c r="E11438">
        <v>4961.75</v>
      </c>
      <c r="F11438">
        <v>4961.75</v>
      </c>
      <c r="G11438">
        <v>1747760000</v>
      </c>
    </row>
    <row r="11439" spans="1:7" x14ac:dyDescent="0.3">
      <c r="A11439" s="1">
        <v>42529</v>
      </c>
      <c r="B11439">
        <v>4970.0097660000001</v>
      </c>
      <c r="C11439">
        <v>4979.6601559999999</v>
      </c>
      <c r="D11439">
        <v>4956.7900390000004</v>
      </c>
      <c r="E11439">
        <v>4974.6401370000003</v>
      </c>
      <c r="F11439">
        <v>4974.6401370000003</v>
      </c>
      <c r="G11439">
        <v>1692640000</v>
      </c>
    </row>
    <row r="11440" spans="1:7" x14ac:dyDescent="0.3">
      <c r="A11440" s="1">
        <v>42530</v>
      </c>
      <c r="B11440">
        <v>4954.1499020000001</v>
      </c>
      <c r="C11440">
        <v>4965.4902339999999</v>
      </c>
      <c r="D11440">
        <v>4940.5498049999997</v>
      </c>
      <c r="E11440">
        <v>4958.6201170000004</v>
      </c>
      <c r="F11440">
        <v>4958.6201170000004</v>
      </c>
      <c r="G11440">
        <v>1632340000</v>
      </c>
    </row>
    <row r="11441" spans="1:7" x14ac:dyDescent="0.3">
      <c r="A11441" s="1">
        <v>42531</v>
      </c>
      <c r="B11441">
        <v>4915.1499020000001</v>
      </c>
      <c r="C11441">
        <v>4917.919922</v>
      </c>
      <c r="D11441">
        <v>4880.6098629999997</v>
      </c>
      <c r="E11441">
        <v>4894.5498049999997</v>
      </c>
      <c r="F11441">
        <v>4894.5498049999997</v>
      </c>
      <c r="G11441">
        <v>1822200000</v>
      </c>
    </row>
    <row r="11442" spans="1:7" x14ac:dyDescent="0.3">
      <c r="A11442" s="1">
        <v>42534</v>
      </c>
      <c r="B11442">
        <v>4868.5097660000001</v>
      </c>
      <c r="C11442">
        <v>4894.8500979999999</v>
      </c>
      <c r="D11442">
        <v>4844.9399409999996</v>
      </c>
      <c r="E11442">
        <v>4848.4399409999996</v>
      </c>
      <c r="F11442">
        <v>4848.4399409999996</v>
      </c>
      <c r="G11442">
        <v>1888300000</v>
      </c>
    </row>
    <row r="11443" spans="1:7" x14ac:dyDescent="0.3">
      <c r="A11443" s="1">
        <v>42535</v>
      </c>
      <c r="B11443">
        <v>4836.669922</v>
      </c>
      <c r="C11443">
        <v>4863.0097660000001</v>
      </c>
      <c r="D11443">
        <v>4811.9301759999998</v>
      </c>
      <c r="E11443">
        <v>4843.5498049999997</v>
      </c>
      <c r="F11443">
        <v>4843.5498049999997</v>
      </c>
      <c r="G11443">
        <v>1919710000</v>
      </c>
    </row>
    <row r="11444" spans="1:7" x14ac:dyDescent="0.3">
      <c r="A11444" s="1">
        <v>42536</v>
      </c>
      <c r="B11444">
        <v>4855.080078</v>
      </c>
      <c r="C11444">
        <v>4868.1601559999999</v>
      </c>
      <c r="D11444">
        <v>4830.330078</v>
      </c>
      <c r="E11444">
        <v>4834.9301759999998</v>
      </c>
      <c r="F11444">
        <v>4834.9301759999998</v>
      </c>
      <c r="G11444">
        <v>1802200000</v>
      </c>
    </row>
    <row r="11445" spans="1:7" x14ac:dyDescent="0.3">
      <c r="A11445" s="1">
        <v>42537</v>
      </c>
      <c r="B11445">
        <v>4809.6899409999996</v>
      </c>
      <c r="C11445">
        <v>4847.8598629999997</v>
      </c>
      <c r="D11445">
        <v>4778.7797849999997</v>
      </c>
      <c r="E11445">
        <v>4844.919922</v>
      </c>
      <c r="F11445">
        <v>4844.919922</v>
      </c>
      <c r="G11445">
        <v>1851770000</v>
      </c>
    </row>
    <row r="11446" spans="1:7" x14ac:dyDescent="0.3">
      <c r="A11446" s="1">
        <v>42538</v>
      </c>
      <c r="B11446">
        <v>4835.0200199999999</v>
      </c>
      <c r="C11446">
        <v>4835.0200199999999</v>
      </c>
      <c r="D11446">
        <v>4792.3398440000001</v>
      </c>
      <c r="E11446">
        <v>4800.3398440000001</v>
      </c>
      <c r="F11446">
        <v>4800.3398440000001</v>
      </c>
      <c r="G11446">
        <v>2638220000</v>
      </c>
    </row>
    <row r="11447" spans="1:7" x14ac:dyDescent="0.3">
      <c r="A11447" s="1">
        <v>42541</v>
      </c>
      <c r="B11447">
        <v>4856.6899409999996</v>
      </c>
      <c r="C11447">
        <v>4882.1499020000001</v>
      </c>
      <c r="D11447">
        <v>4834.5097660000001</v>
      </c>
      <c r="E11447">
        <v>4837.2099609999996</v>
      </c>
      <c r="F11447">
        <v>4837.2099609999996</v>
      </c>
      <c r="G11447">
        <v>1779560000</v>
      </c>
    </row>
    <row r="11448" spans="1:7" x14ac:dyDescent="0.3">
      <c r="A11448" s="1">
        <v>42542</v>
      </c>
      <c r="B11448">
        <v>4845.080078</v>
      </c>
      <c r="C11448">
        <v>4852.1899409999996</v>
      </c>
      <c r="D11448">
        <v>4826.5898440000001</v>
      </c>
      <c r="E11448">
        <v>4843.7597660000001</v>
      </c>
      <c r="F11448">
        <v>4843.7597660000001</v>
      </c>
      <c r="G11448">
        <v>1698080000</v>
      </c>
    </row>
    <row r="11449" spans="1:7" x14ac:dyDescent="0.3">
      <c r="A11449" s="1">
        <v>42543</v>
      </c>
      <c r="B11449">
        <v>4846.6801759999998</v>
      </c>
      <c r="C11449">
        <v>4875.9301759999998</v>
      </c>
      <c r="D11449">
        <v>4830</v>
      </c>
      <c r="E11449">
        <v>4833.3198240000002</v>
      </c>
      <c r="F11449">
        <v>4833.3198240000002</v>
      </c>
      <c r="G11449">
        <v>1682220000</v>
      </c>
    </row>
    <row r="11450" spans="1:7" x14ac:dyDescent="0.3">
      <c r="A11450" s="1">
        <v>42544</v>
      </c>
      <c r="B11450">
        <v>4872.1899409999996</v>
      </c>
      <c r="C11450">
        <v>4910.0400390000004</v>
      </c>
      <c r="D11450">
        <v>4859.3999020000001</v>
      </c>
      <c r="E11450">
        <v>4910.0400390000004</v>
      </c>
      <c r="F11450">
        <v>4910.0400390000004</v>
      </c>
      <c r="G11450">
        <v>1738570000</v>
      </c>
    </row>
    <row r="11451" spans="1:7" x14ac:dyDescent="0.3">
      <c r="A11451" s="1">
        <v>42545</v>
      </c>
      <c r="B11451">
        <v>4715.7900390000004</v>
      </c>
      <c r="C11451">
        <v>4798.2202150000003</v>
      </c>
      <c r="D11451">
        <v>4698.419922</v>
      </c>
      <c r="E11451">
        <v>4707.9799800000001</v>
      </c>
      <c r="F11451">
        <v>4707.9799800000001</v>
      </c>
      <c r="G11451">
        <v>4411040000</v>
      </c>
    </row>
    <row r="11452" spans="1:7" x14ac:dyDescent="0.3">
      <c r="A11452" s="1">
        <v>42548</v>
      </c>
      <c r="B11452">
        <v>4664.4301759999998</v>
      </c>
      <c r="C11452">
        <v>4665.0400390000004</v>
      </c>
      <c r="D11452">
        <v>4574.25</v>
      </c>
      <c r="E11452">
        <v>4594.4399409999996</v>
      </c>
      <c r="F11452">
        <v>4594.4399409999996</v>
      </c>
      <c r="G11452">
        <v>2659650000</v>
      </c>
    </row>
    <row r="11453" spans="1:7" x14ac:dyDescent="0.3">
      <c r="A11453" s="1">
        <v>42549</v>
      </c>
      <c r="B11453">
        <v>4643.9301759999998</v>
      </c>
      <c r="C11453">
        <v>4692.9799800000001</v>
      </c>
      <c r="D11453">
        <v>4643.9301759999998</v>
      </c>
      <c r="E11453">
        <v>4691.8701170000004</v>
      </c>
      <c r="F11453">
        <v>4691.8701170000004</v>
      </c>
      <c r="G11453">
        <v>2074090000</v>
      </c>
    </row>
    <row r="11454" spans="1:7" x14ac:dyDescent="0.3">
      <c r="A11454" s="1">
        <v>42550</v>
      </c>
      <c r="B11454">
        <v>4732.9301759999998</v>
      </c>
      <c r="C11454">
        <v>4787.5898440000001</v>
      </c>
      <c r="D11454">
        <v>4732.3398440000001</v>
      </c>
      <c r="E11454">
        <v>4779.25</v>
      </c>
      <c r="F11454">
        <v>4779.25</v>
      </c>
      <c r="G11454">
        <v>2116550000</v>
      </c>
    </row>
    <row r="11455" spans="1:7" x14ac:dyDescent="0.3">
      <c r="A11455" s="1">
        <v>42551</v>
      </c>
      <c r="B11455">
        <v>4793.75</v>
      </c>
      <c r="C11455">
        <v>4843.1098629999997</v>
      </c>
      <c r="D11455">
        <v>4774.5200199999999</v>
      </c>
      <c r="E11455">
        <v>4842.669922</v>
      </c>
      <c r="F11455">
        <v>4842.669922</v>
      </c>
      <c r="G11455">
        <v>2171180000</v>
      </c>
    </row>
    <row r="11456" spans="1:7" x14ac:dyDescent="0.3">
      <c r="A11456" s="1">
        <v>42552</v>
      </c>
      <c r="B11456">
        <v>4837.1801759999998</v>
      </c>
      <c r="C11456">
        <v>4880.169922</v>
      </c>
      <c r="D11456">
        <v>4837.169922</v>
      </c>
      <c r="E11456">
        <v>4862.5698240000002</v>
      </c>
      <c r="F11456">
        <v>4862.5698240000002</v>
      </c>
      <c r="G11456">
        <v>1745130000</v>
      </c>
    </row>
    <row r="11457" spans="1:7" x14ac:dyDescent="0.3">
      <c r="A11457" s="1">
        <v>42556</v>
      </c>
      <c r="B11457">
        <v>4837.0600590000004</v>
      </c>
      <c r="C11457">
        <v>4839.1298829999996</v>
      </c>
      <c r="D11457">
        <v>4797.2900390000004</v>
      </c>
      <c r="E11457">
        <v>4822.8999020000001</v>
      </c>
      <c r="F11457">
        <v>4822.8999020000001</v>
      </c>
      <c r="G11457">
        <v>1690340000</v>
      </c>
    </row>
    <row r="11458" spans="1:7" x14ac:dyDescent="0.3">
      <c r="A11458" s="1">
        <v>42557</v>
      </c>
      <c r="B11458">
        <v>4799.3198240000002</v>
      </c>
      <c r="C11458">
        <v>4861.0498049999997</v>
      </c>
      <c r="D11458">
        <v>4786.0097660000001</v>
      </c>
      <c r="E11458">
        <v>4859.1601559999999</v>
      </c>
      <c r="F11458">
        <v>4859.1601559999999</v>
      </c>
      <c r="G11458">
        <v>1876090000</v>
      </c>
    </row>
    <row r="11459" spans="1:7" x14ac:dyDescent="0.3">
      <c r="A11459" s="1">
        <v>42558</v>
      </c>
      <c r="B11459">
        <v>4867.4702150000003</v>
      </c>
      <c r="C11459">
        <v>4889.0097660000001</v>
      </c>
      <c r="D11459">
        <v>4853.6801759999998</v>
      </c>
      <c r="E11459">
        <v>4876.8100590000004</v>
      </c>
      <c r="F11459">
        <v>4876.8100590000004</v>
      </c>
      <c r="G11459">
        <v>1672770000</v>
      </c>
    </row>
    <row r="11460" spans="1:7" x14ac:dyDescent="0.3">
      <c r="A11460" s="1">
        <v>42559</v>
      </c>
      <c r="B11460">
        <v>4906.6601559999999</v>
      </c>
      <c r="C11460">
        <v>4959</v>
      </c>
      <c r="D11460">
        <v>4901.2700199999999</v>
      </c>
      <c r="E11460">
        <v>4956.7597660000001</v>
      </c>
      <c r="F11460">
        <v>4956.7597660000001</v>
      </c>
      <c r="G11460">
        <v>1947260000</v>
      </c>
    </row>
    <row r="11461" spans="1:7" x14ac:dyDescent="0.3">
      <c r="A11461" s="1">
        <v>42562</v>
      </c>
      <c r="B11461">
        <v>4976.5400390000004</v>
      </c>
      <c r="C11461">
        <v>5002.5</v>
      </c>
      <c r="D11461">
        <v>4976.5400390000004</v>
      </c>
      <c r="E11461">
        <v>4988.6401370000003</v>
      </c>
      <c r="F11461">
        <v>4988.6401370000003</v>
      </c>
      <c r="G11461">
        <v>1718450000</v>
      </c>
    </row>
    <row r="11462" spans="1:7" x14ac:dyDescent="0.3">
      <c r="A11462" s="1">
        <v>42563</v>
      </c>
      <c r="B11462">
        <v>5017.9902339999999</v>
      </c>
      <c r="C11462">
        <v>5032.1000979999999</v>
      </c>
      <c r="D11462">
        <v>5009.6801759999998</v>
      </c>
      <c r="E11462">
        <v>5022.8198240000002</v>
      </c>
      <c r="F11462">
        <v>5022.8198240000002</v>
      </c>
      <c r="G11462">
        <v>1866280000</v>
      </c>
    </row>
    <row r="11463" spans="1:7" x14ac:dyDescent="0.3">
      <c r="A11463" s="1">
        <v>42564</v>
      </c>
      <c r="B11463">
        <v>5036.3198240000002</v>
      </c>
      <c r="C11463">
        <v>5036.3798829999996</v>
      </c>
      <c r="D11463">
        <v>5002.8198240000002</v>
      </c>
      <c r="E11463">
        <v>5005.7299800000001</v>
      </c>
      <c r="F11463">
        <v>5005.7299800000001</v>
      </c>
      <c r="G11463">
        <v>1650820000</v>
      </c>
    </row>
    <row r="11464" spans="1:7" x14ac:dyDescent="0.3">
      <c r="A11464" s="1">
        <v>42565</v>
      </c>
      <c r="B11464">
        <v>5041.9501950000003</v>
      </c>
      <c r="C11464">
        <v>5045.1801759999998</v>
      </c>
      <c r="D11464">
        <v>5025.1499020000001</v>
      </c>
      <c r="E11464">
        <v>5034.0600590000004</v>
      </c>
      <c r="F11464">
        <v>5034.0600590000004</v>
      </c>
      <c r="G11464">
        <v>1641170000</v>
      </c>
    </row>
    <row r="11465" spans="1:7" x14ac:dyDescent="0.3">
      <c r="A11465" s="1">
        <v>42566</v>
      </c>
      <c r="B11465">
        <v>5041.1899409999996</v>
      </c>
      <c r="C11465">
        <v>5044.8100590000004</v>
      </c>
      <c r="D11465">
        <v>5018.5200199999999</v>
      </c>
      <c r="E11465">
        <v>5029.5898440000001</v>
      </c>
      <c r="F11465">
        <v>5029.5898440000001</v>
      </c>
      <c r="G11465">
        <v>1610300000</v>
      </c>
    </row>
    <row r="11466" spans="1:7" x14ac:dyDescent="0.3">
      <c r="A11466" s="1">
        <v>42569</v>
      </c>
      <c r="B11466">
        <v>5034.9902339999999</v>
      </c>
      <c r="C11466">
        <v>5063.5297849999997</v>
      </c>
      <c r="D11466">
        <v>5030.1298829999996</v>
      </c>
      <c r="E11466">
        <v>5055.7797849999997</v>
      </c>
      <c r="F11466">
        <v>5055.7797849999997</v>
      </c>
      <c r="G11466">
        <v>1585570000</v>
      </c>
    </row>
    <row r="11467" spans="1:7" x14ac:dyDescent="0.3">
      <c r="A11467" s="1">
        <v>42570</v>
      </c>
      <c r="B11467">
        <v>5038.2202150000003</v>
      </c>
      <c r="C11467">
        <v>5052.2402339999999</v>
      </c>
      <c r="D11467">
        <v>5028.2402339999999</v>
      </c>
      <c r="E11467">
        <v>5036.3701170000004</v>
      </c>
      <c r="F11467">
        <v>5036.3701170000004</v>
      </c>
      <c r="G11467">
        <v>1694740000</v>
      </c>
    </row>
    <row r="11468" spans="1:7" x14ac:dyDescent="0.3">
      <c r="A11468" s="1">
        <v>42571</v>
      </c>
      <c r="B11468">
        <v>5061.6000979999999</v>
      </c>
      <c r="C11468">
        <v>5098.25</v>
      </c>
      <c r="D11468">
        <v>5053.919922</v>
      </c>
      <c r="E11468">
        <v>5089.9301759999998</v>
      </c>
      <c r="F11468">
        <v>5089.9301759999998</v>
      </c>
      <c r="G11468">
        <v>1877330000</v>
      </c>
    </row>
    <row r="11469" spans="1:7" x14ac:dyDescent="0.3">
      <c r="A11469" s="1">
        <v>42572</v>
      </c>
      <c r="B11469">
        <v>5093.9702150000003</v>
      </c>
      <c r="C11469">
        <v>5102.7797849999997</v>
      </c>
      <c r="D11469">
        <v>5061.1098629999997</v>
      </c>
      <c r="E11469">
        <v>5073.8999020000001</v>
      </c>
      <c r="F11469">
        <v>5073.8999020000001</v>
      </c>
      <c r="G11469">
        <v>1880310000</v>
      </c>
    </row>
    <row r="11470" spans="1:7" x14ac:dyDescent="0.3">
      <c r="A11470" s="1">
        <v>42573</v>
      </c>
      <c r="B11470">
        <v>5078.1201170000004</v>
      </c>
      <c r="C11470">
        <v>5103.5200199999999</v>
      </c>
      <c r="D11470">
        <v>5064.1098629999997</v>
      </c>
      <c r="E11470">
        <v>5100.1601559999999</v>
      </c>
      <c r="F11470">
        <v>5100.1601559999999</v>
      </c>
      <c r="G11470">
        <v>1639000000</v>
      </c>
    </row>
    <row r="11471" spans="1:7" x14ac:dyDescent="0.3">
      <c r="A11471" s="1">
        <v>42576</v>
      </c>
      <c r="B11471">
        <v>5096.9902339999999</v>
      </c>
      <c r="C11471">
        <v>5100.7202150000003</v>
      </c>
      <c r="D11471">
        <v>5082.6601559999999</v>
      </c>
      <c r="E11471">
        <v>5097.6298829999996</v>
      </c>
      <c r="F11471">
        <v>5097.6298829999996</v>
      </c>
      <c r="G11471">
        <v>1770620000</v>
      </c>
    </row>
    <row r="11472" spans="1:7" x14ac:dyDescent="0.3">
      <c r="A11472" s="1">
        <v>42577</v>
      </c>
      <c r="B11472">
        <v>5095.6098629999997</v>
      </c>
      <c r="C11472">
        <v>5122.2998049999997</v>
      </c>
      <c r="D11472">
        <v>5084.1801759999998</v>
      </c>
      <c r="E11472">
        <v>5110.0498049999997</v>
      </c>
      <c r="F11472">
        <v>5110.0498049999997</v>
      </c>
      <c r="G11472">
        <v>2038060000</v>
      </c>
    </row>
    <row r="11473" spans="1:7" x14ac:dyDescent="0.3">
      <c r="A11473" s="1">
        <v>42578</v>
      </c>
      <c r="B11473">
        <v>5143.8398440000001</v>
      </c>
      <c r="C11473">
        <v>5151.0600590000004</v>
      </c>
      <c r="D11473">
        <v>5120.6601559999999</v>
      </c>
      <c r="E11473">
        <v>5139.8100590000004</v>
      </c>
      <c r="F11473">
        <v>5139.8100590000004</v>
      </c>
      <c r="G11473">
        <v>2122250000</v>
      </c>
    </row>
    <row r="11474" spans="1:7" x14ac:dyDescent="0.3">
      <c r="A11474" s="1">
        <v>42579</v>
      </c>
      <c r="B11474">
        <v>5144.8198240000002</v>
      </c>
      <c r="C11474">
        <v>5160.1601559999999</v>
      </c>
      <c r="D11474">
        <v>5130.75</v>
      </c>
      <c r="E11474">
        <v>5154.9799800000001</v>
      </c>
      <c r="F11474">
        <v>5154.9799800000001</v>
      </c>
      <c r="G11474">
        <v>1950910000</v>
      </c>
    </row>
    <row r="11475" spans="1:7" x14ac:dyDescent="0.3">
      <c r="A11475" s="1">
        <v>42580</v>
      </c>
      <c r="B11475">
        <v>5162.1499020000001</v>
      </c>
      <c r="C11475">
        <v>5175.8100590000004</v>
      </c>
      <c r="D11475">
        <v>5140.0498049999997</v>
      </c>
      <c r="E11475">
        <v>5162.1298829999996</v>
      </c>
      <c r="F11475">
        <v>5162.1298829999996</v>
      </c>
      <c r="G11475">
        <v>2072640000</v>
      </c>
    </row>
    <row r="11476" spans="1:7" x14ac:dyDescent="0.3">
      <c r="A11476" s="1">
        <v>42583</v>
      </c>
      <c r="B11476">
        <v>5167.419922</v>
      </c>
      <c r="C11476">
        <v>5199.1298829999996</v>
      </c>
      <c r="D11476">
        <v>5158.9301759999998</v>
      </c>
      <c r="E11476">
        <v>5184.2001950000003</v>
      </c>
      <c r="F11476">
        <v>5184.2001950000003</v>
      </c>
      <c r="G11476">
        <v>1866590000</v>
      </c>
    </row>
    <row r="11477" spans="1:7" x14ac:dyDescent="0.3">
      <c r="A11477" s="1">
        <v>42584</v>
      </c>
      <c r="B11477">
        <v>5177.5297849999997</v>
      </c>
      <c r="C11477">
        <v>5181.0200199999999</v>
      </c>
      <c r="D11477">
        <v>5109.7998049999997</v>
      </c>
      <c r="E11477">
        <v>5137.7299800000001</v>
      </c>
      <c r="F11477">
        <v>5137.7299800000001</v>
      </c>
      <c r="G11477">
        <v>2142010000</v>
      </c>
    </row>
    <row r="11478" spans="1:7" x14ac:dyDescent="0.3">
      <c r="A11478" s="1">
        <v>42585</v>
      </c>
      <c r="B11478">
        <v>5133.2402339999999</v>
      </c>
      <c r="C11478">
        <v>5159.7402339999999</v>
      </c>
      <c r="D11478">
        <v>5128.4399409999996</v>
      </c>
      <c r="E11478">
        <v>5159.7402339999999</v>
      </c>
      <c r="F11478">
        <v>5159.7402339999999</v>
      </c>
      <c r="G11478">
        <v>1909470000</v>
      </c>
    </row>
    <row r="11479" spans="1:7" x14ac:dyDescent="0.3">
      <c r="A11479" s="1">
        <v>42586</v>
      </c>
      <c r="B11479">
        <v>5158.0200199999999</v>
      </c>
      <c r="C11479">
        <v>5174</v>
      </c>
      <c r="D11479">
        <v>5145.3901370000003</v>
      </c>
      <c r="E11479">
        <v>5166.25</v>
      </c>
      <c r="F11479">
        <v>5166.25</v>
      </c>
      <c r="G11479">
        <v>1930000000</v>
      </c>
    </row>
    <row r="11480" spans="1:7" x14ac:dyDescent="0.3">
      <c r="A11480" s="1">
        <v>42587</v>
      </c>
      <c r="B11480">
        <v>5190.7099609999996</v>
      </c>
      <c r="C11480">
        <v>5227.2299800000001</v>
      </c>
      <c r="D11480">
        <v>5186.25</v>
      </c>
      <c r="E11480">
        <v>5221.1201170000004</v>
      </c>
      <c r="F11480">
        <v>5221.1201170000004</v>
      </c>
      <c r="G11480">
        <v>2017720000</v>
      </c>
    </row>
    <row r="11481" spans="1:7" x14ac:dyDescent="0.3">
      <c r="A11481" s="1">
        <v>42590</v>
      </c>
      <c r="B11481">
        <v>5223.5400390000004</v>
      </c>
      <c r="C11481">
        <v>5228.3999020000001</v>
      </c>
      <c r="D11481">
        <v>5202.1801759999998</v>
      </c>
      <c r="E11481">
        <v>5213.1401370000003</v>
      </c>
      <c r="F11481">
        <v>5213.1401370000003</v>
      </c>
      <c r="G11481">
        <v>1624450000</v>
      </c>
    </row>
    <row r="11482" spans="1:7" x14ac:dyDescent="0.3">
      <c r="A11482" s="1">
        <v>42591</v>
      </c>
      <c r="B11482">
        <v>5216.2099609999996</v>
      </c>
      <c r="C11482">
        <v>5238.5400390000004</v>
      </c>
      <c r="D11482">
        <v>5214.9501950000003</v>
      </c>
      <c r="E11482">
        <v>5225.4799800000001</v>
      </c>
      <c r="F11482">
        <v>5225.4799800000001</v>
      </c>
      <c r="G11482">
        <v>1664320000</v>
      </c>
    </row>
    <row r="11483" spans="1:7" x14ac:dyDescent="0.3">
      <c r="A11483" s="1">
        <v>42592</v>
      </c>
      <c r="B11483">
        <v>5227.9501950000003</v>
      </c>
      <c r="C11483">
        <v>5227.9599609999996</v>
      </c>
      <c r="D11483">
        <v>5193.7998049999997</v>
      </c>
      <c r="E11483">
        <v>5204.580078</v>
      </c>
      <c r="F11483">
        <v>5204.580078</v>
      </c>
      <c r="G11483">
        <v>1651240000</v>
      </c>
    </row>
    <row r="11484" spans="1:7" x14ac:dyDescent="0.3">
      <c r="A11484" s="1">
        <v>42593</v>
      </c>
      <c r="B11484">
        <v>5222.1499020000001</v>
      </c>
      <c r="C11484">
        <v>5235.2900390000004</v>
      </c>
      <c r="D11484">
        <v>5211.25</v>
      </c>
      <c r="E11484">
        <v>5228.3999020000001</v>
      </c>
      <c r="F11484">
        <v>5228.3999020000001</v>
      </c>
      <c r="G11484">
        <v>1511670000</v>
      </c>
    </row>
    <row r="11485" spans="1:7" x14ac:dyDescent="0.3">
      <c r="A11485" s="1">
        <v>42594</v>
      </c>
      <c r="B11485">
        <v>5219.6601559999999</v>
      </c>
      <c r="C11485">
        <v>5233.3398440000001</v>
      </c>
      <c r="D11485">
        <v>5215.5498049999997</v>
      </c>
      <c r="E11485">
        <v>5232.8901370000003</v>
      </c>
      <c r="F11485">
        <v>5232.8901370000003</v>
      </c>
      <c r="G11485">
        <v>1501620000</v>
      </c>
    </row>
    <row r="11486" spans="1:7" x14ac:dyDescent="0.3">
      <c r="A11486" s="1">
        <v>42597</v>
      </c>
      <c r="B11486">
        <v>5242.1801759999998</v>
      </c>
      <c r="C11486">
        <v>5271.3598629999997</v>
      </c>
      <c r="D11486">
        <v>5241.1401370000003</v>
      </c>
      <c r="E11486">
        <v>5262.0200199999999</v>
      </c>
      <c r="F11486">
        <v>5262.0200199999999</v>
      </c>
      <c r="G11486">
        <v>1533170000</v>
      </c>
    </row>
    <row r="11487" spans="1:7" x14ac:dyDescent="0.3">
      <c r="A11487" s="1">
        <v>42598</v>
      </c>
      <c r="B11487">
        <v>5247.9599609999996</v>
      </c>
      <c r="C11487">
        <v>5248.2597660000001</v>
      </c>
      <c r="D11487">
        <v>5226.7797849999997</v>
      </c>
      <c r="E11487">
        <v>5227.1098629999997</v>
      </c>
      <c r="F11487">
        <v>5227.1098629999997</v>
      </c>
      <c r="G11487">
        <v>1698390000</v>
      </c>
    </row>
    <row r="11488" spans="1:7" x14ac:dyDescent="0.3">
      <c r="A11488" s="1">
        <v>42599</v>
      </c>
      <c r="B11488">
        <v>5228.4399409999996</v>
      </c>
      <c r="C11488">
        <v>5230.0898440000001</v>
      </c>
      <c r="D11488">
        <v>5197.2299800000001</v>
      </c>
      <c r="E11488">
        <v>5228.6601559999999</v>
      </c>
      <c r="F11488">
        <v>5228.6601559999999</v>
      </c>
      <c r="G11488">
        <v>1747890000</v>
      </c>
    </row>
    <row r="11489" spans="1:7" x14ac:dyDescent="0.3">
      <c r="A11489" s="1">
        <v>42600</v>
      </c>
      <c r="B11489">
        <v>5226.4501950000003</v>
      </c>
      <c r="C11489">
        <v>5243.169922</v>
      </c>
      <c r="D11489">
        <v>5221.8398440000001</v>
      </c>
      <c r="E11489">
        <v>5240.1499020000001</v>
      </c>
      <c r="F11489">
        <v>5240.1499020000001</v>
      </c>
      <c r="G11489">
        <v>1659080000</v>
      </c>
    </row>
    <row r="11490" spans="1:7" x14ac:dyDescent="0.3">
      <c r="A11490" s="1">
        <v>42601</v>
      </c>
      <c r="B11490">
        <v>5229.8701170000004</v>
      </c>
      <c r="C11490">
        <v>5245.8100590000004</v>
      </c>
      <c r="D11490">
        <v>5217.6499020000001</v>
      </c>
      <c r="E11490">
        <v>5238.3798829999996</v>
      </c>
      <c r="F11490">
        <v>5238.3798829999996</v>
      </c>
      <c r="G11490">
        <v>1632740000</v>
      </c>
    </row>
    <row r="11491" spans="1:7" x14ac:dyDescent="0.3">
      <c r="A11491" s="1">
        <v>42604</v>
      </c>
      <c r="B11491">
        <v>5231.4599609999996</v>
      </c>
      <c r="C11491">
        <v>5252.1298829999996</v>
      </c>
      <c r="D11491">
        <v>5224.6298829999996</v>
      </c>
      <c r="E11491">
        <v>5244.6000979999999</v>
      </c>
      <c r="F11491">
        <v>5244.6000979999999</v>
      </c>
      <c r="G11491">
        <v>1560210000</v>
      </c>
    </row>
    <row r="11492" spans="1:7" x14ac:dyDescent="0.3">
      <c r="A11492" s="1">
        <v>42605</v>
      </c>
      <c r="B11492">
        <v>5265.7797849999997</v>
      </c>
      <c r="C11492">
        <v>5275.7402339999999</v>
      </c>
      <c r="D11492">
        <v>5257.8999020000001</v>
      </c>
      <c r="E11492">
        <v>5260.080078</v>
      </c>
      <c r="F11492">
        <v>5260.080078</v>
      </c>
      <c r="G11492">
        <v>1547050000</v>
      </c>
    </row>
    <row r="11493" spans="1:7" x14ac:dyDescent="0.3">
      <c r="A11493" s="1">
        <v>42606</v>
      </c>
      <c r="B11493">
        <v>5254.419922</v>
      </c>
      <c r="C11493">
        <v>5262.9902339999999</v>
      </c>
      <c r="D11493">
        <v>5205.6401370000003</v>
      </c>
      <c r="E11493">
        <v>5217.6899409999996</v>
      </c>
      <c r="F11493">
        <v>5217.6899409999996</v>
      </c>
      <c r="G11493">
        <v>1714780000</v>
      </c>
    </row>
    <row r="11494" spans="1:7" x14ac:dyDescent="0.3">
      <c r="A11494" s="1">
        <v>42607</v>
      </c>
      <c r="B11494">
        <v>5207.6098629999997</v>
      </c>
      <c r="C11494">
        <v>5230.5898440000001</v>
      </c>
      <c r="D11494">
        <v>5201.6401370000003</v>
      </c>
      <c r="E11494">
        <v>5212.2001950000003</v>
      </c>
      <c r="F11494">
        <v>5212.2001950000003</v>
      </c>
      <c r="G11494">
        <v>1511890000</v>
      </c>
    </row>
    <row r="11495" spans="1:7" x14ac:dyDescent="0.3">
      <c r="A11495" s="1">
        <v>42608</v>
      </c>
      <c r="B11495">
        <v>5219.0498049999997</v>
      </c>
      <c r="C11495">
        <v>5253.3901370000003</v>
      </c>
      <c r="D11495">
        <v>5191.8598629999997</v>
      </c>
      <c r="E11495">
        <v>5218.919922</v>
      </c>
      <c r="F11495">
        <v>5218.919922</v>
      </c>
      <c r="G11495">
        <v>1591060000</v>
      </c>
    </row>
    <row r="11496" spans="1:7" x14ac:dyDescent="0.3">
      <c r="A11496" s="1">
        <v>42611</v>
      </c>
      <c r="B11496">
        <v>5223.7998049999997</v>
      </c>
      <c r="C11496">
        <v>5245.1201170000004</v>
      </c>
      <c r="D11496">
        <v>5222.3398440000001</v>
      </c>
      <c r="E11496">
        <v>5232.330078</v>
      </c>
      <c r="F11496">
        <v>5232.330078</v>
      </c>
      <c r="G11496">
        <v>1416640000</v>
      </c>
    </row>
    <row r="11497" spans="1:7" x14ac:dyDescent="0.3">
      <c r="A11497" s="1">
        <v>42612</v>
      </c>
      <c r="B11497">
        <v>5229.8798829999996</v>
      </c>
      <c r="C11497">
        <v>5241.6201170000004</v>
      </c>
      <c r="D11497">
        <v>5205.6098629999997</v>
      </c>
      <c r="E11497">
        <v>5222.9902339999999</v>
      </c>
      <c r="F11497">
        <v>5222.9902339999999</v>
      </c>
      <c r="G11497">
        <v>1561020000</v>
      </c>
    </row>
    <row r="11498" spans="1:7" x14ac:dyDescent="0.3">
      <c r="A11498" s="1">
        <v>42613</v>
      </c>
      <c r="B11498">
        <v>5216.419922</v>
      </c>
      <c r="C11498">
        <v>5219.8901370000003</v>
      </c>
      <c r="D11498">
        <v>5191.1801759999998</v>
      </c>
      <c r="E11498">
        <v>5213.2202150000003</v>
      </c>
      <c r="F11498">
        <v>5213.2202150000003</v>
      </c>
      <c r="G11498">
        <v>1761770000</v>
      </c>
    </row>
    <row r="11499" spans="1:7" x14ac:dyDescent="0.3">
      <c r="A11499" s="1">
        <v>42614</v>
      </c>
      <c r="B11499">
        <v>5218.2797849999997</v>
      </c>
      <c r="C11499">
        <v>5229.9399409999996</v>
      </c>
      <c r="D11499">
        <v>5189.3598629999997</v>
      </c>
      <c r="E11499">
        <v>5227.2099609999996</v>
      </c>
      <c r="F11499">
        <v>5227.2099609999996</v>
      </c>
      <c r="G11499">
        <v>1592520000</v>
      </c>
    </row>
    <row r="11500" spans="1:7" x14ac:dyDescent="0.3">
      <c r="A11500" s="1">
        <v>42615</v>
      </c>
      <c r="B11500">
        <v>5249.6601559999999</v>
      </c>
      <c r="C11500">
        <v>5263.3901370000003</v>
      </c>
      <c r="D11500">
        <v>5231.0200199999999</v>
      </c>
      <c r="E11500">
        <v>5249.8999020000001</v>
      </c>
      <c r="F11500">
        <v>5249.8999020000001</v>
      </c>
      <c r="G11500">
        <v>1474200000</v>
      </c>
    </row>
    <row r="11501" spans="1:7" x14ac:dyDescent="0.3">
      <c r="A11501" s="1">
        <v>42619</v>
      </c>
      <c r="B11501">
        <v>5260</v>
      </c>
      <c r="C11501">
        <v>5275.9101559999999</v>
      </c>
      <c r="D11501">
        <v>5244</v>
      </c>
      <c r="E11501">
        <v>5275.9101559999999</v>
      </c>
      <c r="F11501">
        <v>5275.9101559999999</v>
      </c>
      <c r="G11501">
        <v>1777940000</v>
      </c>
    </row>
    <row r="11502" spans="1:7" x14ac:dyDescent="0.3">
      <c r="A11502" s="1">
        <v>42620</v>
      </c>
      <c r="B11502">
        <v>5274.2299800000001</v>
      </c>
      <c r="C11502">
        <v>5287.6098629999997</v>
      </c>
      <c r="D11502">
        <v>5261.919922</v>
      </c>
      <c r="E11502">
        <v>5283.9301759999998</v>
      </c>
      <c r="F11502">
        <v>5283.9301759999998</v>
      </c>
      <c r="G11502">
        <v>1878460000</v>
      </c>
    </row>
    <row r="11503" spans="1:7" x14ac:dyDescent="0.3">
      <c r="A11503" s="1">
        <v>42621</v>
      </c>
      <c r="B11503">
        <v>5269.9599609999996</v>
      </c>
      <c r="C11503">
        <v>5271.0097660000001</v>
      </c>
      <c r="D11503">
        <v>5248.4101559999999</v>
      </c>
      <c r="E11503">
        <v>5259.4799800000001</v>
      </c>
      <c r="F11503">
        <v>5259.4799800000001</v>
      </c>
      <c r="G11503">
        <v>1839790000</v>
      </c>
    </row>
    <row r="11504" spans="1:7" x14ac:dyDescent="0.3">
      <c r="A11504" s="1">
        <v>42622</v>
      </c>
      <c r="B11504">
        <v>5217.9501950000003</v>
      </c>
      <c r="C11504">
        <v>5225.9301759999998</v>
      </c>
      <c r="D11504">
        <v>5125.9101559999999</v>
      </c>
      <c r="E11504">
        <v>5125.9101559999999</v>
      </c>
      <c r="F11504">
        <v>5125.9101559999999</v>
      </c>
      <c r="G11504">
        <v>2208690000</v>
      </c>
    </row>
    <row r="11505" spans="1:7" x14ac:dyDescent="0.3">
      <c r="A11505" s="1">
        <v>42625</v>
      </c>
      <c r="B11505">
        <v>5098.0297849999997</v>
      </c>
      <c r="C11505">
        <v>5217.8798829999996</v>
      </c>
      <c r="D11505">
        <v>5097.7998049999997</v>
      </c>
      <c r="E11505">
        <v>5211.8901370000003</v>
      </c>
      <c r="F11505">
        <v>5211.8901370000003</v>
      </c>
      <c r="G11505">
        <v>2007610000</v>
      </c>
    </row>
    <row r="11506" spans="1:7" x14ac:dyDescent="0.3">
      <c r="A11506" s="1">
        <v>42626</v>
      </c>
      <c r="B11506">
        <v>5181.1401370000003</v>
      </c>
      <c r="C11506">
        <v>5195.0297849999997</v>
      </c>
      <c r="D11506">
        <v>5131.2700199999999</v>
      </c>
      <c r="E11506">
        <v>5155.25</v>
      </c>
      <c r="F11506">
        <v>5155.25</v>
      </c>
      <c r="G11506">
        <v>2071460000</v>
      </c>
    </row>
    <row r="11507" spans="1:7" x14ac:dyDescent="0.3">
      <c r="A11507" s="1">
        <v>42627</v>
      </c>
      <c r="B11507">
        <v>5160.2099609999996</v>
      </c>
      <c r="C11507">
        <v>5201.3398440000001</v>
      </c>
      <c r="D11507">
        <v>5159.5498049999997</v>
      </c>
      <c r="E11507">
        <v>5173.7700199999999</v>
      </c>
      <c r="F11507">
        <v>5173.7700199999999</v>
      </c>
      <c r="G11507">
        <v>1902680000</v>
      </c>
    </row>
    <row r="11508" spans="1:7" x14ac:dyDescent="0.3">
      <c r="A11508" s="1">
        <v>42628</v>
      </c>
      <c r="B11508">
        <v>5178.1000979999999</v>
      </c>
      <c r="C11508">
        <v>5254.7797849999997</v>
      </c>
      <c r="D11508">
        <v>5176.25</v>
      </c>
      <c r="E11508">
        <v>5249.6899409999996</v>
      </c>
      <c r="F11508">
        <v>5249.6899409999996</v>
      </c>
      <c r="G11508">
        <v>1950940000</v>
      </c>
    </row>
    <row r="11509" spans="1:7" x14ac:dyDescent="0.3">
      <c r="A11509" s="1">
        <v>42629</v>
      </c>
      <c r="B11509">
        <v>5238.7099609999996</v>
      </c>
      <c r="C11509">
        <v>5248.6000979999999</v>
      </c>
      <c r="D11509">
        <v>5218.9702150000003</v>
      </c>
      <c r="E11509">
        <v>5244.5698240000002</v>
      </c>
      <c r="F11509">
        <v>5244.5698240000002</v>
      </c>
      <c r="G11509">
        <v>3013860000</v>
      </c>
    </row>
    <row r="11510" spans="1:7" x14ac:dyDescent="0.3">
      <c r="A11510" s="1">
        <v>42632</v>
      </c>
      <c r="B11510">
        <v>5263.5498049999997</v>
      </c>
      <c r="C11510">
        <v>5281.0698240000002</v>
      </c>
      <c r="D11510">
        <v>5222.9101559999999</v>
      </c>
      <c r="E11510">
        <v>5235.0297849999997</v>
      </c>
      <c r="F11510">
        <v>5235.0297849999997</v>
      </c>
      <c r="G11510">
        <v>1791120000</v>
      </c>
    </row>
    <row r="11511" spans="1:7" x14ac:dyDescent="0.3">
      <c r="A11511" s="1">
        <v>42633</v>
      </c>
      <c r="B11511">
        <v>5256.1899409999996</v>
      </c>
      <c r="C11511">
        <v>5265.1801759999998</v>
      </c>
      <c r="D11511">
        <v>5235.419922</v>
      </c>
      <c r="E11511">
        <v>5241.3500979999999</v>
      </c>
      <c r="F11511">
        <v>5241.3500979999999</v>
      </c>
      <c r="G11511">
        <v>1695190000</v>
      </c>
    </row>
    <row r="11512" spans="1:7" x14ac:dyDescent="0.3">
      <c r="A11512" s="1">
        <v>42634</v>
      </c>
      <c r="B11512">
        <v>5263.6499020000001</v>
      </c>
      <c r="C11512">
        <v>5299.3999020000001</v>
      </c>
      <c r="D11512">
        <v>5233.9399409999996</v>
      </c>
      <c r="E11512">
        <v>5295.1801759999998</v>
      </c>
      <c r="F11512">
        <v>5295.1801759999998</v>
      </c>
      <c r="G11512">
        <v>1999690000</v>
      </c>
    </row>
    <row r="11513" spans="1:7" x14ac:dyDescent="0.3">
      <c r="A11513" s="1">
        <v>42635</v>
      </c>
      <c r="B11513">
        <v>5323.2597660000001</v>
      </c>
      <c r="C11513">
        <v>5342.8798829999996</v>
      </c>
      <c r="D11513">
        <v>5320.9301759999998</v>
      </c>
      <c r="E11513">
        <v>5339.5200199999999</v>
      </c>
      <c r="F11513">
        <v>5339.5200199999999</v>
      </c>
      <c r="G11513">
        <v>1882100000</v>
      </c>
    </row>
    <row r="11514" spans="1:7" x14ac:dyDescent="0.3">
      <c r="A11514" s="1">
        <v>42636</v>
      </c>
      <c r="B11514">
        <v>5327.4301759999998</v>
      </c>
      <c r="C11514">
        <v>5329.7099609999996</v>
      </c>
      <c r="D11514">
        <v>5301.6298829999996</v>
      </c>
      <c r="E11514">
        <v>5305.75</v>
      </c>
      <c r="F11514">
        <v>5305.75</v>
      </c>
      <c r="G11514">
        <v>1761330000</v>
      </c>
    </row>
    <row r="11515" spans="1:7" x14ac:dyDescent="0.3">
      <c r="A11515" s="1">
        <v>42639</v>
      </c>
      <c r="B11515">
        <v>5275.7299800000001</v>
      </c>
      <c r="C11515">
        <v>5282.2700199999999</v>
      </c>
      <c r="D11515">
        <v>5254.9599609999996</v>
      </c>
      <c r="E11515">
        <v>5257.4902339999999</v>
      </c>
      <c r="F11515">
        <v>5257.4902339999999</v>
      </c>
      <c r="G11515">
        <v>1669520000</v>
      </c>
    </row>
    <row r="11516" spans="1:7" x14ac:dyDescent="0.3">
      <c r="A11516" s="1">
        <v>42640</v>
      </c>
      <c r="B11516">
        <v>5254.1801759999998</v>
      </c>
      <c r="C11516">
        <v>5306.8100590000004</v>
      </c>
      <c r="D11516">
        <v>5251.3198240000002</v>
      </c>
      <c r="E11516">
        <v>5305.7099609999996</v>
      </c>
      <c r="F11516">
        <v>5305.7099609999996</v>
      </c>
      <c r="G11516">
        <v>1751060000</v>
      </c>
    </row>
    <row r="11517" spans="1:7" x14ac:dyDescent="0.3">
      <c r="A11517" s="1">
        <v>42641</v>
      </c>
      <c r="B11517">
        <v>5312.7299800000001</v>
      </c>
      <c r="C11517">
        <v>5320.6201170000004</v>
      </c>
      <c r="D11517">
        <v>5284.8398440000001</v>
      </c>
      <c r="E11517">
        <v>5318.5498049999997</v>
      </c>
      <c r="F11517">
        <v>5318.5498049999997</v>
      </c>
      <c r="G11517">
        <v>1785470000</v>
      </c>
    </row>
    <row r="11518" spans="1:7" x14ac:dyDescent="0.3">
      <c r="A11518" s="1">
        <v>42642</v>
      </c>
      <c r="B11518">
        <v>5311.3100590000004</v>
      </c>
      <c r="C11518">
        <v>5317</v>
      </c>
      <c r="D11518">
        <v>5254.5200199999999</v>
      </c>
      <c r="E11518">
        <v>5269.1499020000001</v>
      </c>
      <c r="F11518">
        <v>5269.1499020000001</v>
      </c>
      <c r="G11518">
        <v>1941170000</v>
      </c>
    </row>
    <row r="11519" spans="1:7" x14ac:dyDescent="0.3">
      <c r="A11519" s="1">
        <v>42643</v>
      </c>
      <c r="B11519">
        <v>5288.8701170000004</v>
      </c>
      <c r="C11519">
        <v>5325.8798829999996</v>
      </c>
      <c r="D11519">
        <v>5277.8798829999996</v>
      </c>
      <c r="E11519">
        <v>5312</v>
      </c>
      <c r="F11519">
        <v>5312</v>
      </c>
      <c r="G11519">
        <v>2059800000</v>
      </c>
    </row>
    <row r="11520" spans="1:7" x14ac:dyDescent="0.3">
      <c r="A11520" s="1">
        <v>42646</v>
      </c>
      <c r="B11520">
        <v>5300.2900390000004</v>
      </c>
      <c r="C11520">
        <v>5308.6000979999999</v>
      </c>
      <c r="D11520">
        <v>5281.9501950000003</v>
      </c>
      <c r="E11520">
        <v>5300.8701170000004</v>
      </c>
      <c r="F11520">
        <v>5300.8701170000004</v>
      </c>
      <c r="G11520">
        <v>1604060000</v>
      </c>
    </row>
    <row r="11521" spans="1:7" x14ac:dyDescent="0.3">
      <c r="A11521" s="1">
        <v>42647</v>
      </c>
      <c r="B11521">
        <v>5313.4902339999999</v>
      </c>
      <c r="C11521">
        <v>5323.6000979999999</v>
      </c>
      <c r="D11521">
        <v>5271.7001950000003</v>
      </c>
      <c r="E11521">
        <v>5289.6601559999999</v>
      </c>
      <c r="F11521">
        <v>5289.6601559999999</v>
      </c>
      <c r="G11521">
        <v>1708990000</v>
      </c>
    </row>
    <row r="11522" spans="1:7" x14ac:dyDescent="0.3">
      <c r="A11522" s="1">
        <v>42648</v>
      </c>
      <c r="B11522">
        <v>5305.2797849999997</v>
      </c>
      <c r="C11522">
        <v>5330.8100590000004</v>
      </c>
      <c r="D11522">
        <v>5304.0600590000004</v>
      </c>
      <c r="E11522">
        <v>5316.0200199999999</v>
      </c>
      <c r="F11522">
        <v>5316.0200199999999</v>
      </c>
      <c r="G11522">
        <v>1753340000</v>
      </c>
    </row>
    <row r="11523" spans="1:7" x14ac:dyDescent="0.3">
      <c r="A11523" s="1">
        <v>42649</v>
      </c>
      <c r="B11523">
        <v>5306.5898440000001</v>
      </c>
      <c r="C11523">
        <v>5315.7299800000001</v>
      </c>
      <c r="D11523">
        <v>5281.4702150000003</v>
      </c>
      <c r="E11523">
        <v>5306.8500979999999</v>
      </c>
      <c r="F11523">
        <v>5306.8500979999999</v>
      </c>
      <c r="G11523">
        <v>1654020000</v>
      </c>
    </row>
    <row r="11524" spans="1:7" x14ac:dyDescent="0.3">
      <c r="A11524" s="1">
        <v>42650</v>
      </c>
      <c r="B11524">
        <v>5314.919922</v>
      </c>
      <c r="C11524">
        <v>5315.6499020000001</v>
      </c>
      <c r="D11524">
        <v>5266.7998049999997</v>
      </c>
      <c r="E11524">
        <v>5292.3999020000001</v>
      </c>
      <c r="F11524">
        <v>5292.3999020000001</v>
      </c>
      <c r="G11524">
        <v>1646650000</v>
      </c>
    </row>
    <row r="11525" spans="1:7" x14ac:dyDescent="0.3">
      <c r="A11525" s="1">
        <v>42653</v>
      </c>
      <c r="B11525">
        <v>5318.4599609999996</v>
      </c>
      <c r="C11525">
        <v>5340.5200199999999</v>
      </c>
      <c r="D11525">
        <v>5317.7299800000001</v>
      </c>
      <c r="E11525">
        <v>5328.669922</v>
      </c>
      <c r="F11525">
        <v>5328.669922</v>
      </c>
      <c r="G11525">
        <v>1364150000</v>
      </c>
    </row>
    <row r="11526" spans="1:7" x14ac:dyDescent="0.3">
      <c r="A11526" s="1">
        <v>42654</v>
      </c>
      <c r="B11526">
        <v>5321.8198240000002</v>
      </c>
      <c r="C11526">
        <v>5321.8198240000002</v>
      </c>
      <c r="D11526">
        <v>5227.4301759999998</v>
      </c>
      <c r="E11526">
        <v>5246.7900390000004</v>
      </c>
      <c r="F11526">
        <v>5246.7900390000004</v>
      </c>
      <c r="G11526">
        <v>1821680000</v>
      </c>
    </row>
    <row r="11527" spans="1:7" x14ac:dyDescent="0.3">
      <c r="A11527" s="1">
        <v>42655</v>
      </c>
      <c r="B11527">
        <v>5247.9101559999999</v>
      </c>
      <c r="C11527">
        <v>5257.1801759999998</v>
      </c>
      <c r="D11527">
        <v>5228.7700199999999</v>
      </c>
      <c r="E11527">
        <v>5239.0200199999999</v>
      </c>
      <c r="F11527">
        <v>5239.0200199999999</v>
      </c>
      <c r="G11527">
        <v>1565940000</v>
      </c>
    </row>
    <row r="11528" spans="1:7" x14ac:dyDescent="0.3">
      <c r="A11528" s="1">
        <v>42656</v>
      </c>
      <c r="B11528">
        <v>5200.2998049999997</v>
      </c>
      <c r="C11528">
        <v>5228.2597660000001</v>
      </c>
      <c r="D11528">
        <v>5169.7597660000001</v>
      </c>
      <c r="E11528">
        <v>5213.330078</v>
      </c>
      <c r="F11528">
        <v>5213.330078</v>
      </c>
      <c r="G11528">
        <v>1735310000</v>
      </c>
    </row>
    <row r="11529" spans="1:7" x14ac:dyDescent="0.3">
      <c r="A11529" s="1">
        <v>42657</v>
      </c>
      <c r="B11529">
        <v>5241.2597660000001</v>
      </c>
      <c r="C11529">
        <v>5258.8798829999996</v>
      </c>
      <c r="D11529">
        <v>5213.3701170000004</v>
      </c>
      <c r="E11529">
        <v>5214.1601559999999</v>
      </c>
      <c r="F11529">
        <v>5214.1601559999999</v>
      </c>
      <c r="G11529">
        <v>1594480000</v>
      </c>
    </row>
    <row r="11530" spans="1:7" x14ac:dyDescent="0.3">
      <c r="A11530" s="1">
        <v>42660</v>
      </c>
      <c r="B11530">
        <v>5213.6899409999996</v>
      </c>
      <c r="C11530">
        <v>5219.9799800000001</v>
      </c>
      <c r="D11530">
        <v>5196.0297849999997</v>
      </c>
      <c r="E11530">
        <v>5199.8198240000002</v>
      </c>
      <c r="F11530">
        <v>5199.8198240000002</v>
      </c>
      <c r="G11530">
        <v>1424270000</v>
      </c>
    </row>
    <row r="11531" spans="1:7" x14ac:dyDescent="0.3">
      <c r="A11531" s="1">
        <v>42661</v>
      </c>
      <c r="B11531">
        <v>5255.3198240000002</v>
      </c>
      <c r="C11531">
        <v>5264.2700199999999</v>
      </c>
      <c r="D11531">
        <v>5239.4399409999996</v>
      </c>
      <c r="E11531">
        <v>5243.8398440000001</v>
      </c>
      <c r="F11531">
        <v>5243.8398440000001</v>
      </c>
      <c r="G11531">
        <v>1474430000</v>
      </c>
    </row>
    <row r="11532" spans="1:7" x14ac:dyDescent="0.3">
      <c r="A11532" s="1">
        <v>42662</v>
      </c>
      <c r="B11532">
        <v>5240.330078</v>
      </c>
      <c r="C11532">
        <v>5253.830078</v>
      </c>
      <c r="D11532">
        <v>5234.25</v>
      </c>
      <c r="E11532">
        <v>5246.4101559999999</v>
      </c>
      <c r="F11532">
        <v>5246.4101559999999</v>
      </c>
      <c r="G11532">
        <v>1546960000</v>
      </c>
    </row>
    <row r="11533" spans="1:7" x14ac:dyDescent="0.3">
      <c r="A11533" s="1">
        <v>42663</v>
      </c>
      <c r="B11533">
        <v>5238.2001950000003</v>
      </c>
      <c r="C11533">
        <v>5252.1000979999999</v>
      </c>
      <c r="D11533">
        <v>5216.0498049999997</v>
      </c>
      <c r="E11533">
        <v>5241.830078</v>
      </c>
      <c r="F11533">
        <v>5241.830078</v>
      </c>
      <c r="G11533">
        <v>1741820000</v>
      </c>
    </row>
    <row r="11534" spans="1:7" x14ac:dyDescent="0.3">
      <c r="A11534" s="1">
        <v>42664</v>
      </c>
      <c r="B11534">
        <v>5238.6499020000001</v>
      </c>
      <c r="C11534">
        <v>5259.1298829999996</v>
      </c>
      <c r="D11534">
        <v>5225.7597660000001</v>
      </c>
      <c r="E11534">
        <v>5257.3999020000001</v>
      </c>
      <c r="F11534">
        <v>5257.3999020000001</v>
      </c>
      <c r="G11534">
        <v>1649470000</v>
      </c>
    </row>
    <row r="11535" spans="1:7" x14ac:dyDescent="0.3">
      <c r="A11535" s="1">
        <v>42667</v>
      </c>
      <c r="B11535">
        <v>5290.3100590000004</v>
      </c>
      <c r="C11535">
        <v>5311.5</v>
      </c>
      <c r="D11535">
        <v>5289.2299800000001</v>
      </c>
      <c r="E11535">
        <v>5309.830078</v>
      </c>
      <c r="F11535">
        <v>5309.830078</v>
      </c>
      <c r="G11535">
        <v>1531970000</v>
      </c>
    </row>
    <row r="11536" spans="1:7" x14ac:dyDescent="0.3">
      <c r="A11536" s="1">
        <v>42668</v>
      </c>
      <c r="B11536">
        <v>5306.4702150000003</v>
      </c>
      <c r="C11536">
        <v>5310.2700199999999</v>
      </c>
      <c r="D11536">
        <v>5278.5698240000002</v>
      </c>
      <c r="E11536">
        <v>5283.3999020000001</v>
      </c>
      <c r="F11536">
        <v>5283.3999020000001</v>
      </c>
      <c r="G11536">
        <v>1579490000</v>
      </c>
    </row>
    <row r="11537" spans="1:7" x14ac:dyDescent="0.3">
      <c r="A11537" s="1">
        <v>42669</v>
      </c>
      <c r="B11537">
        <v>5256.3999020000001</v>
      </c>
      <c r="C11537">
        <v>5280.8500979999999</v>
      </c>
      <c r="D11537">
        <v>5237.0498049999997</v>
      </c>
      <c r="E11537">
        <v>5250.2700199999999</v>
      </c>
      <c r="F11537">
        <v>5250.2700199999999</v>
      </c>
      <c r="G11537">
        <v>1725900000</v>
      </c>
    </row>
    <row r="11538" spans="1:7" x14ac:dyDescent="0.3">
      <c r="A11538" s="1">
        <v>42670</v>
      </c>
      <c r="B11538">
        <v>5272.1899409999996</v>
      </c>
      <c r="C11538">
        <v>5274.1201170000004</v>
      </c>
      <c r="D11538">
        <v>5211.75</v>
      </c>
      <c r="E11538">
        <v>5215.9702150000003</v>
      </c>
      <c r="F11538">
        <v>5215.9702150000003</v>
      </c>
      <c r="G11538">
        <v>1918690000</v>
      </c>
    </row>
    <row r="11539" spans="1:7" x14ac:dyDescent="0.3">
      <c r="A11539" s="1">
        <v>42671</v>
      </c>
      <c r="B11539">
        <v>5203.7001950000003</v>
      </c>
      <c r="C11539">
        <v>5232.3500979999999</v>
      </c>
      <c r="D11539">
        <v>5178.7597660000001</v>
      </c>
      <c r="E11539">
        <v>5190.1000979999999</v>
      </c>
      <c r="F11539">
        <v>5190.1000979999999</v>
      </c>
      <c r="G11539">
        <v>1895970000</v>
      </c>
    </row>
    <row r="11540" spans="1:7" x14ac:dyDescent="0.3">
      <c r="A11540" s="1">
        <v>42674</v>
      </c>
      <c r="B11540">
        <v>5205.0898440000001</v>
      </c>
      <c r="C11540">
        <v>5206.7099609999996</v>
      </c>
      <c r="D11540">
        <v>5186.5600590000004</v>
      </c>
      <c r="E11540">
        <v>5189.1401370000003</v>
      </c>
      <c r="F11540">
        <v>5189.1401370000003</v>
      </c>
      <c r="G11540">
        <v>1707260000</v>
      </c>
    </row>
    <row r="11541" spans="1:7" x14ac:dyDescent="0.3">
      <c r="A11541" s="1">
        <v>42675</v>
      </c>
      <c r="B11541">
        <v>5199.7700199999999</v>
      </c>
      <c r="C11541">
        <v>5201.1298829999996</v>
      </c>
      <c r="D11541">
        <v>5112.3198240000002</v>
      </c>
      <c r="E11541">
        <v>5153.580078</v>
      </c>
      <c r="F11541">
        <v>5153.580078</v>
      </c>
      <c r="G11541">
        <v>1878650000</v>
      </c>
    </row>
    <row r="11542" spans="1:7" x14ac:dyDescent="0.3">
      <c r="A11542" s="1">
        <v>42676</v>
      </c>
      <c r="B11542">
        <v>5147.2797849999997</v>
      </c>
      <c r="C11542">
        <v>5156.7001950000003</v>
      </c>
      <c r="D11542">
        <v>5097.5600590000004</v>
      </c>
      <c r="E11542">
        <v>5105.5698240000002</v>
      </c>
      <c r="F11542">
        <v>5105.5698240000002</v>
      </c>
      <c r="G11542">
        <v>2105870000</v>
      </c>
    </row>
    <row r="11543" spans="1:7" x14ac:dyDescent="0.3">
      <c r="A11543" s="1">
        <v>42677</v>
      </c>
      <c r="B11543">
        <v>5104.7001950000003</v>
      </c>
      <c r="C11543">
        <v>5115.0600590000004</v>
      </c>
      <c r="D11543">
        <v>5053.5200199999999</v>
      </c>
      <c r="E11543">
        <v>5058.4101559999999</v>
      </c>
      <c r="F11543">
        <v>5058.4101559999999</v>
      </c>
      <c r="G11543">
        <v>2107720000</v>
      </c>
    </row>
    <row r="11544" spans="1:7" x14ac:dyDescent="0.3">
      <c r="A11544" s="1">
        <v>42678</v>
      </c>
      <c r="B11544">
        <v>5034.4101559999999</v>
      </c>
      <c r="C11544">
        <v>5087.5097660000001</v>
      </c>
      <c r="D11544">
        <v>5034.4101559999999</v>
      </c>
      <c r="E11544">
        <v>5046.3701170000004</v>
      </c>
      <c r="F11544">
        <v>5046.3701170000004</v>
      </c>
      <c r="G11544">
        <v>2015130000</v>
      </c>
    </row>
    <row r="11545" spans="1:7" x14ac:dyDescent="0.3">
      <c r="A11545" s="1">
        <v>42681</v>
      </c>
      <c r="B11545">
        <v>5128.9902339999999</v>
      </c>
      <c r="C11545">
        <v>5169.4101559999999</v>
      </c>
      <c r="D11545">
        <v>5122.7700199999999</v>
      </c>
      <c r="E11545">
        <v>5166.169922</v>
      </c>
      <c r="F11545">
        <v>5166.169922</v>
      </c>
      <c r="G11545">
        <v>1914310000</v>
      </c>
    </row>
    <row r="11546" spans="1:7" x14ac:dyDescent="0.3">
      <c r="A11546" s="1">
        <v>42682</v>
      </c>
      <c r="B11546">
        <v>5154.9902339999999</v>
      </c>
      <c r="C11546">
        <v>5214.169922</v>
      </c>
      <c r="D11546">
        <v>5145.2998049999997</v>
      </c>
      <c r="E11546">
        <v>5193.4902339999999</v>
      </c>
      <c r="F11546">
        <v>5193.4902339999999</v>
      </c>
      <c r="G11546">
        <v>1736100000</v>
      </c>
    </row>
    <row r="11547" spans="1:7" x14ac:dyDescent="0.3">
      <c r="A11547" s="1">
        <v>42683</v>
      </c>
      <c r="B11547">
        <v>5143.8598629999997</v>
      </c>
      <c r="C11547">
        <v>5258.9902339999999</v>
      </c>
      <c r="D11547">
        <v>5143.8598629999997</v>
      </c>
      <c r="E11547">
        <v>5251.0698240000002</v>
      </c>
      <c r="F11547">
        <v>5251.0698240000002</v>
      </c>
      <c r="G11547">
        <v>2824560000</v>
      </c>
    </row>
    <row r="11548" spans="1:7" x14ac:dyDescent="0.3">
      <c r="A11548" s="1">
        <v>42684</v>
      </c>
      <c r="B11548">
        <v>5283.4799800000001</v>
      </c>
      <c r="C11548">
        <v>5302.6801759999998</v>
      </c>
      <c r="D11548">
        <v>5145.3198240000002</v>
      </c>
      <c r="E11548">
        <v>5208.7998049999997</v>
      </c>
      <c r="F11548">
        <v>5208.7998049999997</v>
      </c>
      <c r="G11548">
        <v>2984360000</v>
      </c>
    </row>
    <row r="11549" spans="1:7" x14ac:dyDescent="0.3">
      <c r="A11549" s="1">
        <v>42685</v>
      </c>
      <c r="B11549">
        <v>5191.8198240000002</v>
      </c>
      <c r="C11549">
        <v>5241.080078</v>
      </c>
      <c r="D11549">
        <v>5179.6401370000003</v>
      </c>
      <c r="E11549">
        <v>5237.1098629999997</v>
      </c>
      <c r="F11549">
        <v>5237.1098629999997</v>
      </c>
      <c r="G11549">
        <v>2285050000</v>
      </c>
    </row>
    <row r="11550" spans="1:7" x14ac:dyDescent="0.3">
      <c r="A11550" s="1">
        <v>42688</v>
      </c>
      <c r="B11550">
        <v>5246.330078</v>
      </c>
      <c r="C11550">
        <v>5247.169922</v>
      </c>
      <c r="D11550">
        <v>5192.0498049999997</v>
      </c>
      <c r="E11550">
        <v>5218.3999020000001</v>
      </c>
      <c r="F11550">
        <v>5218.3999020000001</v>
      </c>
      <c r="G11550">
        <v>2369190000</v>
      </c>
    </row>
    <row r="11551" spans="1:7" x14ac:dyDescent="0.3">
      <c r="A11551" s="1">
        <v>42689</v>
      </c>
      <c r="B11551">
        <v>5241.3500979999999</v>
      </c>
      <c r="C11551">
        <v>5287.0600590000004</v>
      </c>
      <c r="D11551">
        <v>5236.25</v>
      </c>
      <c r="E11551">
        <v>5275.6201170000004</v>
      </c>
      <c r="F11551">
        <v>5275.6201170000004</v>
      </c>
      <c r="G11551">
        <v>2156500000</v>
      </c>
    </row>
    <row r="11552" spans="1:7" x14ac:dyDescent="0.3">
      <c r="A11552" s="1">
        <v>42690</v>
      </c>
      <c r="B11552">
        <v>5253.7402339999999</v>
      </c>
      <c r="C11552">
        <v>5299.6298829999996</v>
      </c>
      <c r="D11552">
        <v>5251.8798829999996</v>
      </c>
      <c r="E11552">
        <v>5294.580078</v>
      </c>
      <c r="F11552">
        <v>5294.580078</v>
      </c>
      <c r="G11552">
        <v>2057140000</v>
      </c>
    </row>
    <row r="11553" spans="1:7" x14ac:dyDescent="0.3">
      <c r="A11553" s="1">
        <v>42691</v>
      </c>
      <c r="B11553">
        <v>5295.0698240000002</v>
      </c>
      <c r="C11553">
        <v>5334.0498049999997</v>
      </c>
      <c r="D11553">
        <v>5288.1601559999999</v>
      </c>
      <c r="E11553">
        <v>5333.9702150000003</v>
      </c>
      <c r="F11553">
        <v>5333.9702150000003</v>
      </c>
      <c r="G11553">
        <v>2081760000</v>
      </c>
    </row>
    <row r="11554" spans="1:7" x14ac:dyDescent="0.3">
      <c r="A11554" s="1">
        <v>42692</v>
      </c>
      <c r="B11554">
        <v>5340.9702150000003</v>
      </c>
      <c r="C11554">
        <v>5346.7998049999997</v>
      </c>
      <c r="D11554">
        <v>5315.5297849999997</v>
      </c>
      <c r="E11554">
        <v>5321.5097660000001</v>
      </c>
      <c r="F11554">
        <v>5321.5097660000001</v>
      </c>
      <c r="G11554">
        <v>1858610000</v>
      </c>
    </row>
    <row r="11555" spans="1:7" x14ac:dyDescent="0.3">
      <c r="A11555" s="1">
        <v>42695</v>
      </c>
      <c r="B11555">
        <v>5336.7797849999997</v>
      </c>
      <c r="C11555">
        <v>5369.830078</v>
      </c>
      <c r="D11555">
        <v>5334.1601559999999</v>
      </c>
      <c r="E11555">
        <v>5368.8598629999997</v>
      </c>
      <c r="F11555">
        <v>5368.8598629999997</v>
      </c>
      <c r="G11555">
        <v>1745320000</v>
      </c>
    </row>
    <row r="11556" spans="1:7" x14ac:dyDescent="0.3">
      <c r="A11556" s="1">
        <v>42696</v>
      </c>
      <c r="B11556">
        <v>5384.75</v>
      </c>
      <c r="C11556">
        <v>5392.2597660000001</v>
      </c>
      <c r="D11556">
        <v>5365.6000979999999</v>
      </c>
      <c r="E11556">
        <v>5386.3500979999999</v>
      </c>
      <c r="F11556">
        <v>5386.3500979999999</v>
      </c>
      <c r="G11556">
        <v>1886800000</v>
      </c>
    </row>
    <row r="11557" spans="1:7" x14ac:dyDescent="0.3">
      <c r="A11557" s="1">
        <v>42697</v>
      </c>
      <c r="B11557">
        <v>5366.5498049999997</v>
      </c>
      <c r="C11557">
        <v>5380.6801759999998</v>
      </c>
      <c r="D11557">
        <v>5350.6801759999998</v>
      </c>
      <c r="E11557">
        <v>5380.6801759999998</v>
      </c>
      <c r="F11557">
        <v>5380.6801759999998</v>
      </c>
      <c r="G11557">
        <v>1616740000</v>
      </c>
    </row>
    <row r="11558" spans="1:7" x14ac:dyDescent="0.3">
      <c r="A11558" s="1">
        <v>42699</v>
      </c>
      <c r="B11558">
        <v>5388.4902339999999</v>
      </c>
      <c r="C11558">
        <v>5398.919922</v>
      </c>
      <c r="D11558">
        <v>5379.2797849999997</v>
      </c>
      <c r="E11558">
        <v>5398.919922</v>
      </c>
      <c r="F11558">
        <v>5398.919922</v>
      </c>
      <c r="G11558">
        <v>768070000</v>
      </c>
    </row>
    <row r="11559" spans="1:7" x14ac:dyDescent="0.3">
      <c r="A11559" s="1">
        <v>42702</v>
      </c>
      <c r="B11559">
        <v>5387.919922</v>
      </c>
      <c r="C11559">
        <v>5396.2700199999999</v>
      </c>
      <c r="D11559">
        <v>5364.9101559999999</v>
      </c>
      <c r="E11559">
        <v>5368.8100590000004</v>
      </c>
      <c r="F11559">
        <v>5368.8100590000004</v>
      </c>
      <c r="G11559">
        <v>1625620000</v>
      </c>
    </row>
    <row r="11560" spans="1:7" x14ac:dyDescent="0.3">
      <c r="A11560" s="1">
        <v>42703</v>
      </c>
      <c r="B11560">
        <v>5370.9799800000001</v>
      </c>
      <c r="C11560">
        <v>5403.8598629999997</v>
      </c>
      <c r="D11560">
        <v>5360.5600590000004</v>
      </c>
      <c r="E11560">
        <v>5379.919922</v>
      </c>
      <c r="F11560">
        <v>5379.919922</v>
      </c>
      <c r="G11560">
        <v>1788790000</v>
      </c>
    </row>
    <row r="11561" spans="1:7" x14ac:dyDescent="0.3">
      <c r="A11561" s="1">
        <v>42704</v>
      </c>
      <c r="B11561">
        <v>5391.3500979999999</v>
      </c>
      <c r="C11561">
        <v>5393.1499020000001</v>
      </c>
      <c r="D11561">
        <v>5323.6801759999998</v>
      </c>
      <c r="E11561">
        <v>5323.6801759999998</v>
      </c>
      <c r="F11561">
        <v>5323.6801759999998</v>
      </c>
      <c r="G11561">
        <v>2064430000</v>
      </c>
    </row>
    <row r="11562" spans="1:7" x14ac:dyDescent="0.3">
      <c r="A11562" s="1">
        <v>42705</v>
      </c>
      <c r="B11562">
        <v>5323.8798829999996</v>
      </c>
      <c r="C11562">
        <v>5326.3398440000001</v>
      </c>
      <c r="D11562">
        <v>5238.2099609999996</v>
      </c>
      <c r="E11562">
        <v>5251.1098629999997</v>
      </c>
      <c r="F11562">
        <v>5251.1098629999997</v>
      </c>
      <c r="G11562">
        <v>2264960000</v>
      </c>
    </row>
    <row r="11563" spans="1:7" x14ac:dyDescent="0.3">
      <c r="A11563" s="1">
        <v>42706</v>
      </c>
      <c r="B11563">
        <v>5249.0200199999999</v>
      </c>
      <c r="C11563">
        <v>5274.5400390000004</v>
      </c>
      <c r="D11563">
        <v>5239.2700199999999</v>
      </c>
      <c r="E11563">
        <v>5255.6499020000001</v>
      </c>
      <c r="F11563">
        <v>5255.6499020000001</v>
      </c>
      <c r="G11563">
        <v>1848930000</v>
      </c>
    </row>
    <row r="11564" spans="1:7" x14ac:dyDescent="0.3">
      <c r="A11564" s="1">
        <v>42709</v>
      </c>
      <c r="B11564">
        <v>5283.580078</v>
      </c>
      <c r="C11564">
        <v>5321.0898440000001</v>
      </c>
      <c r="D11564">
        <v>5269.5698240000002</v>
      </c>
      <c r="E11564">
        <v>5308.8901370000003</v>
      </c>
      <c r="F11564">
        <v>5308.8901370000003</v>
      </c>
      <c r="G11564">
        <v>1798160000</v>
      </c>
    </row>
    <row r="11565" spans="1:7" x14ac:dyDescent="0.3">
      <c r="A11565" s="1">
        <v>42710</v>
      </c>
      <c r="B11565">
        <v>5317.7402339999999</v>
      </c>
      <c r="C11565">
        <v>5333.9902339999999</v>
      </c>
      <c r="D11565">
        <v>5299.9399409999996</v>
      </c>
      <c r="E11565">
        <v>5333</v>
      </c>
      <c r="F11565">
        <v>5333</v>
      </c>
      <c r="G11565">
        <v>1974850000</v>
      </c>
    </row>
    <row r="11566" spans="1:7" x14ac:dyDescent="0.3">
      <c r="A11566" s="1">
        <v>42711</v>
      </c>
      <c r="B11566">
        <v>5322.669922</v>
      </c>
      <c r="C11566">
        <v>5397.9301759999998</v>
      </c>
      <c r="D11566">
        <v>5307.3100590000004</v>
      </c>
      <c r="E11566">
        <v>5393.7597660000001</v>
      </c>
      <c r="F11566">
        <v>5393.7597660000001</v>
      </c>
      <c r="G11566">
        <v>2122590000</v>
      </c>
    </row>
    <row r="11567" spans="1:7" x14ac:dyDescent="0.3">
      <c r="A11567" s="1">
        <v>42712</v>
      </c>
      <c r="B11567">
        <v>5394.1499020000001</v>
      </c>
      <c r="C11567">
        <v>5425.5200199999999</v>
      </c>
      <c r="D11567">
        <v>5389.1000979999999</v>
      </c>
      <c r="E11567">
        <v>5417.3598629999997</v>
      </c>
      <c r="F11567">
        <v>5417.3598629999997</v>
      </c>
      <c r="G11567">
        <v>2231070000</v>
      </c>
    </row>
    <row r="11568" spans="1:7" x14ac:dyDescent="0.3">
      <c r="A11568" s="1">
        <v>42713</v>
      </c>
      <c r="B11568">
        <v>5436.1098629999997</v>
      </c>
      <c r="C11568">
        <v>5450.1601559999999</v>
      </c>
      <c r="D11568">
        <v>5427.1201170000004</v>
      </c>
      <c r="E11568">
        <v>5444.5</v>
      </c>
      <c r="F11568">
        <v>5444.5</v>
      </c>
      <c r="G11568">
        <v>2038700000</v>
      </c>
    </row>
    <row r="11569" spans="1:7" x14ac:dyDescent="0.3">
      <c r="A11569" s="1">
        <v>42716</v>
      </c>
      <c r="B11569">
        <v>5428.2202150000003</v>
      </c>
      <c r="C11569">
        <v>5434.8999020000001</v>
      </c>
      <c r="D11569">
        <v>5394.419922</v>
      </c>
      <c r="E11569">
        <v>5412.5400390000004</v>
      </c>
      <c r="F11569">
        <v>5412.5400390000004</v>
      </c>
      <c r="G11569">
        <v>1927560000</v>
      </c>
    </row>
    <row r="11570" spans="1:7" x14ac:dyDescent="0.3">
      <c r="A11570" s="1">
        <v>42717</v>
      </c>
      <c r="B11570">
        <v>5433.5698240000002</v>
      </c>
      <c r="C11570">
        <v>5486.75</v>
      </c>
      <c r="D11570">
        <v>5430.7202150000003</v>
      </c>
      <c r="E11570">
        <v>5463.830078</v>
      </c>
      <c r="F11570">
        <v>5463.830078</v>
      </c>
      <c r="G11570">
        <v>2085710000</v>
      </c>
    </row>
    <row r="11571" spans="1:7" x14ac:dyDescent="0.3">
      <c r="A11571" s="1">
        <v>42718</v>
      </c>
      <c r="B11571">
        <v>5465.6899409999996</v>
      </c>
      <c r="C11571">
        <v>5476.25</v>
      </c>
      <c r="D11571">
        <v>5425.7299800000001</v>
      </c>
      <c r="E11571">
        <v>5436.669922</v>
      </c>
      <c r="F11571">
        <v>5436.669922</v>
      </c>
      <c r="G11571">
        <v>1974150000</v>
      </c>
    </row>
    <row r="11572" spans="1:7" x14ac:dyDescent="0.3">
      <c r="A11572" s="1">
        <v>42719</v>
      </c>
      <c r="B11572">
        <v>5443.5097660000001</v>
      </c>
      <c r="C11572">
        <v>5485.1201170000004</v>
      </c>
      <c r="D11572">
        <v>5439.3901370000003</v>
      </c>
      <c r="E11572">
        <v>5456.8500979999999</v>
      </c>
      <c r="F11572">
        <v>5456.8500979999999</v>
      </c>
      <c r="G11572">
        <v>2095910000</v>
      </c>
    </row>
    <row r="11573" spans="1:7" x14ac:dyDescent="0.3">
      <c r="A11573" s="1">
        <v>42720</v>
      </c>
      <c r="B11573">
        <v>5467.8198240000002</v>
      </c>
      <c r="C11573">
        <v>5474.580078</v>
      </c>
      <c r="D11573">
        <v>5426.0097660000001</v>
      </c>
      <c r="E11573">
        <v>5437.1601559999999</v>
      </c>
      <c r="F11573">
        <v>5437.1601559999999</v>
      </c>
      <c r="G11573">
        <v>3257750000</v>
      </c>
    </row>
    <row r="11574" spans="1:7" x14ac:dyDescent="0.3">
      <c r="A11574" s="1">
        <v>42723</v>
      </c>
      <c r="B11574">
        <v>5441.2001950000003</v>
      </c>
      <c r="C11574">
        <v>5483.419922</v>
      </c>
      <c r="D11574">
        <v>5436.5400390000004</v>
      </c>
      <c r="E11574">
        <v>5457.4399409999996</v>
      </c>
      <c r="F11574">
        <v>5457.4399409999996</v>
      </c>
      <c r="G11574">
        <v>1685800000</v>
      </c>
    </row>
    <row r="11575" spans="1:7" x14ac:dyDescent="0.3">
      <c r="A11575" s="1">
        <v>42724</v>
      </c>
      <c r="B11575">
        <v>5473.5297849999997</v>
      </c>
      <c r="C11575">
        <v>5489.4702150000003</v>
      </c>
      <c r="D11575">
        <v>5471.7099609999996</v>
      </c>
      <c r="E11575">
        <v>5483.9399409999996</v>
      </c>
      <c r="F11575">
        <v>5483.9399409999996</v>
      </c>
      <c r="G11575">
        <v>1678040000</v>
      </c>
    </row>
    <row r="11576" spans="1:7" x14ac:dyDescent="0.3">
      <c r="A11576" s="1">
        <v>42725</v>
      </c>
      <c r="B11576">
        <v>5482.6298829999996</v>
      </c>
      <c r="C11576">
        <v>5486.2597660000001</v>
      </c>
      <c r="D11576">
        <v>5465.3100590000004</v>
      </c>
      <c r="E11576">
        <v>5471.4301759999998</v>
      </c>
      <c r="F11576">
        <v>5471.4301759999998</v>
      </c>
      <c r="G11576">
        <v>1493900000</v>
      </c>
    </row>
    <row r="11577" spans="1:7" x14ac:dyDescent="0.3">
      <c r="A11577" s="1">
        <v>42726</v>
      </c>
      <c r="B11577">
        <v>5472.0097660000001</v>
      </c>
      <c r="C11577">
        <v>5472.0097660000001</v>
      </c>
      <c r="D11577">
        <v>5432.7700199999999</v>
      </c>
      <c r="E11577">
        <v>5447.419922</v>
      </c>
      <c r="F11577">
        <v>5447.419922</v>
      </c>
      <c r="G11577">
        <v>1582600000</v>
      </c>
    </row>
    <row r="11578" spans="1:7" x14ac:dyDescent="0.3">
      <c r="A11578" s="1">
        <v>42727</v>
      </c>
      <c r="B11578">
        <v>5441.7597660000001</v>
      </c>
      <c r="C11578">
        <v>5462.6899409999996</v>
      </c>
      <c r="D11578">
        <v>5441.7597660000001</v>
      </c>
      <c r="E11578">
        <v>5462.6899409999996</v>
      </c>
      <c r="F11578">
        <v>5462.6899409999996</v>
      </c>
      <c r="G11578">
        <v>1144280000</v>
      </c>
    </row>
    <row r="11579" spans="1:7" x14ac:dyDescent="0.3">
      <c r="A11579" s="1">
        <v>42731</v>
      </c>
      <c r="B11579">
        <v>5470.7597660000001</v>
      </c>
      <c r="C11579">
        <v>5512.3701170000004</v>
      </c>
      <c r="D11579">
        <v>5469.6098629999997</v>
      </c>
      <c r="E11579">
        <v>5487.4399409999996</v>
      </c>
      <c r="F11579">
        <v>5487.4399409999996</v>
      </c>
      <c r="G11579">
        <v>1216870000</v>
      </c>
    </row>
    <row r="11580" spans="1:7" x14ac:dyDescent="0.3">
      <c r="A11580" s="1">
        <v>42732</v>
      </c>
      <c r="B11580">
        <v>5497.4399409999996</v>
      </c>
      <c r="C11580">
        <v>5498.9101559999999</v>
      </c>
      <c r="D11580">
        <v>5434.7001950000003</v>
      </c>
      <c r="E11580">
        <v>5438.5600590000004</v>
      </c>
      <c r="F11580">
        <v>5438.5600590000004</v>
      </c>
      <c r="G11580">
        <v>1322130000</v>
      </c>
    </row>
    <row r="11581" spans="1:7" x14ac:dyDescent="0.3">
      <c r="A11581" s="1">
        <v>42733</v>
      </c>
      <c r="B11581">
        <v>5437.5097660000001</v>
      </c>
      <c r="C11581">
        <v>5450.6298829999996</v>
      </c>
      <c r="D11581">
        <v>5415.1801759999998</v>
      </c>
      <c r="E11581">
        <v>5432.0898440000001</v>
      </c>
      <c r="F11581">
        <v>5432.0898440000001</v>
      </c>
      <c r="G11581">
        <v>1264480000</v>
      </c>
    </row>
    <row r="11582" spans="1:7" x14ac:dyDescent="0.3">
      <c r="A11582" s="1">
        <v>42734</v>
      </c>
      <c r="B11582">
        <v>5440.169922</v>
      </c>
      <c r="C11582">
        <v>5441.8999020000001</v>
      </c>
      <c r="D11582">
        <v>5371.8901370000003</v>
      </c>
      <c r="E11582">
        <v>5383.1201170000004</v>
      </c>
      <c r="F11582">
        <v>5383.1201170000004</v>
      </c>
      <c r="G11582">
        <v>1550820000</v>
      </c>
    </row>
    <row r="11583" spans="1:7" x14ac:dyDescent="0.3">
      <c r="A11583" s="1">
        <v>42738</v>
      </c>
      <c r="B11583">
        <v>5425.6201170000004</v>
      </c>
      <c r="C11583">
        <v>5452.5698240000002</v>
      </c>
      <c r="D11583">
        <v>5397.9902339999999</v>
      </c>
      <c r="E11583">
        <v>5429.080078</v>
      </c>
      <c r="F11583">
        <v>5429.080078</v>
      </c>
      <c r="G11583">
        <v>1886200000</v>
      </c>
    </row>
    <row r="11584" spans="1:7" x14ac:dyDescent="0.3">
      <c r="A11584" s="1">
        <v>42739</v>
      </c>
      <c r="B11584">
        <v>5440.9101559999999</v>
      </c>
      <c r="C11584">
        <v>5482.3500979999999</v>
      </c>
      <c r="D11584">
        <v>5440.2402339999999</v>
      </c>
      <c r="E11584">
        <v>5477</v>
      </c>
      <c r="F11584">
        <v>5477</v>
      </c>
      <c r="G11584">
        <v>1883360000</v>
      </c>
    </row>
    <row r="11585" spans="1:7" x14ac:dyDescent="0.3">
      <c r="A11585" s="1">
        <v>42740</v>
      </c>
      <c r="B11585">
        <v>5474.3901370000003</v>
      </c>
      <c r="C11585">
        <v>5495.8500979999999</v>
      </c>
      <c r="D11585">
        <v>5464.3598629999997</v>
      </c>
      <c r="E11585">
        <v>5487.9399409999996</v>
      </c>
      <c r="F11585">
        <v>5487.9399409999996</v>
      </c>
      <c r="G11585">
        <v>1792610000</v>
      </c>
    </row>
    <row r="11586" spans="1:7" x14ac:dyDescent="0.3">
      <c r="A11586" s="1">
        <v>42741</v>
      </c>
      <c r="B11586">
        <v>5499.080078</v>
      </c>
      <c r="C11586">
        <v>5536.5200199999999</v>
      </c>
      <c r="D11586">
        <v>5482.8100590000004</v>
      </c>
      <c r="E11586">
        <v>5521.0600590000004</v>
      </c>
      <c r="F11586">
        <v>5521.0600590000004</v>
      </c>
      <c r="G11586">
        <v>1710770000</v>
      </c>
    </row>
    <row r="11587" spans="1:7" x14ac:dyDescent="0.3">
      <c r="A11587" s="1">
        <v>42744</v>
      </c>
      <c r="B11587">
        <v>5527.580078</v>
      </c>
      <c r="C11587">
        <v>5541.080078</v>
      </c>
      <c r="D11587">
        <v>5517.1401370000003</v>
      </c>
      <c r="E11587">
        <v>5531.8198240000002</v>
      </c>
      <c r="F11587">
        <v>5531.8198240000002</v>
      </c>
      <c r="G11587">
        <v>1885500000</v>
      </c>
    </row>
    <row r="11588" spans="1:7" x14ac:dyDescent="0.3">
      <c r="A11588" s="1">
        <v>42745</v>
      </c>
      <c r="B11588">
        <v>5536.5400390000004</v>
      </c>
      <c r="C11588">
        <v>5564.25</v>
      </c>
      <c r="D11588">
        <v>5528.1098629999997</v>
      </c>
      <c r="E11588">
        <v>5551.8198240000002</v>
      </c>
      <c r="F11588">
        <v>5551.8198240000002</v>
      </c>
      <c r="G11588">
        <v>1796500000</v>
      </c>
    </row>
    <row r="11589" spans="1:7" x14ac:dyDescent="0.3">
      <c r="A11589" s="1">
        <v>42746</v>
      </c>
      <c r="B11589">
        <v>5550.7202150000003</v>
      </c>
      <c r="C11589">
        <v>5564.080078</v>
      </c>
      <c r="D11589">
        <v>5524.0297849999997</v>
      </c>
      <c r="E11589">
        <v>5563.6499020000001</v>
      </c>
      <c r="F11589">
        <v>5563.6499020000001</v>
      </c>
      <c r="G11589">
        <v>1954720000</v>
      </c>
    </row>
    <row r="11590" spans="1:7" x14ac:dyDescent="0.3">
      <c r="A11590" s="1">
        <v>42747</v>
      </c>
      <c r="B11590">
        <v>5542.5600590000004</v>
      </c>
      <c r="C11590">
        <v>5550.669922</v>
      </c>
      <c r="D11590">
        <v>5496.8198240000002</v>
      </c>
      <c r="E11590">
        <v>5547.4902339999999</v>
      </c>
      <c r="F11590">
        <v>5547.4902339999999</v>
      </c>
      <c r="G11590">
        <v>1801750000</v>
      </c>
    </row>
    <row r="11591" spans="1:7" x14ac:dyDescent="0.3">
      <c r="A11591" s="1">
        <v>42748</v>
      </c>
      <c r="B11591">
        <v>5557.5698240000002</v>
      </c>
      <c r="C11591">
        <v>5584.2597660000001</v>
      </c>
      <c r="D11591">
        <v>5557.2001950000003</v>
      </c>
      <c r="E11591">
        <v>5574.1201170000004</v>
      </c>
      <c r="F11591">
        <v>5574.1201170000004</v>
      </c>
      <c r="G11591">
        <v>1605110000</v>
      </c>
    </row>
    <row r="11592" spans="1:7" x14ac:dyDescent="0.3">
      <c r="A11592" s="1">
        <v>42752</v>
      </c>
      <c r="B11592">
        <v>5555.1601559999999</v>
      </c>
      <c r="C11592">
        <v>5557.0498049999997</v>
      </c>
      <c r="D11592">
        <v>5527.2202150000003</v>
      </c>
      <c r="E11592">
        <v>5538.7299800000001</v>
      </c>
      <c r="F11592">
        <v>5538.7299800000001</v>
      </c>
      <c r="G11592">
        <v>1757030000</v>
      </c>
    </row>
    <row r="11593" spans="1:7" x14ac:dyDescent="0.3">
      <c r="A11593" s="1">
        <v>42753</v>
      </c>
      <c r="B11593">
        <v>5546.9399409999996</v>
      </c>
      <c r="C11593">
        <v>5555.9799800000001</v>
      </c>
      <c r="D11593">
        <v>5534.7700199999999</v>
      </c>
      <c r="E11593">
        <v>5555.6499020000001</v>
      </c>
      <c r="F11593">
        <v>5555.6499020000001</v>
      </c>
      <c r="G11593">
        <v>1683320000</v>
      </c>
    </row>
    <row r="11594" spans="1:7" x14ac:dyDescent="0.3">
      <c r="A11594" s="1">
        <v>42754</v>
      </c>
      <c r="B11594">
        <v>5560.6098629999997</v>
      </c>
      <c r="C11594">
        <v>5571.5297849999997</v>
      </c>
      <c r="D11594">
        <v>5528.3701170000004</v>
      </c>
      <c r="E11594">
        <v>5540.080078</v>
      </c>
      <c r="F11594">
        <v>5540.080078</v>
      </c>
      <c r="G11594">
        <v>1805710000</v>
      </c>
    </row>
    <row r="11595" spans="1:7" x14ac:dyDescent="0.3">
      <c r="A11595" s="1">
        <v>42755</v>
      </c>
      <c r="B11595">
        <v>5556.8701170000004</v>
      </c>
      <c r="C11595">
        <v>5574.3500979999999</v>
      </c>
      <c r="D11595">
        <v>5542.2299800000001</v>
      </c>
      <c r="E11595">
        <v>5555.330078</v>
      </c>
      <c r="F11595">
        <v>5555.330078</v>
      </c>
      <c r="G11595">
        <v>1740320000</v>
      </c>
    </row>
    <row r="11596" spans="1:7" x14ac:dyDescent="0.3">
      <c r="A11596" s="1">
        <v>42758</v>
      </c>
      <c r="B11596">
        <v>5546.6401370000003</v>
      </c>
      <c r="C11596">
        <v>5564.1401370000003</v>
      </c>
      <c r="D11596">
        <v>5522.6899409999996</v>
      </c>
      <c r="E11596">
        <v>5552.9399409999996</v>
      </c>
      <c r="F11596">
        <v>5552.9399409999996</v>
      </c>
      <c r="G11596">
        <v>1650290000</v>
      </c>
    </row>
    <row r="11597" spans="1:7" x14ac:dyDescent="0.3">
      <c r="A11597" s="1">
        <v>42759</v>
      </c>
      <c r="B11597">
        <v>5568.2700199999999</v>
      </c>
      <c r="C11597">
        <v>5606.5297849999997</v>
      </c>
      <c r="D11597">
        <v>5558.4902339999999</v>
      </c>
      <c r="E11597">
        <v>5600.9599609999996</v>
      </c>
      <c r="F11597">
        <v>5600.9599609999996</v>
      </c>
      <c r="G11597">
        <v>1805370000</v>
      </c>
    </row>
    <row r="11598" spans="1:7" x14ac:dyDescent="0.3">
      <c r="A11598" s="1">
        <v>42760</v>
      </c>
      <c r="B11598">
        <v>5635.8598629999997</v>
      </c>
      <c r="C11598">
        <v>5658.5898440000001</v>
      </c>
      <c r="D11598">
        <v>5634.330078</v>
      </c>
      <c r="E11598">
        <v>5656.3398440000001</v>
      </c>
      <c r="F11598">
        <v>5656.3398440000001</v>
      </c>
      <c r="G11598">
        <v>1959950000</v>
      </c>
    </row>
    <row r="11599" spans="1:7" x14ac:dyDescent="0.3">
      <c r="A11599" s="1">
        <v>42761</v>
      </c>
      <c r="B11599">
        <v>5666.2797849999997</v>
      </c>
      <c r="C11599">
        <v>5669.6098629999997</v>
      </c>
      <c r="D11599">
        <v>5647.6499020000001</v>
      </c>
      <c r="E11599">
        <v>5655.1801759999998</v>
      </c>
      <c r="F11599">
        <v>5655.1801759999998</v>
      </c>
      <c r="G11599">
        <v>1827490000</v>
      </c>
    </row>
    <row r="11600" spans="1:7" x14ac:dyDescent="0.3">
      <c r="A11600" s="1">
        <v>42762</v>
      </c>
      <c r="B11600">
        <v>5664.8798829999996</v>
      </c>
      <c r="C11600">
        <v>5667.4501950000003</v>
      </c>
      <c r="D11600">
        <v>5643.8999020000001</v>
      </c>
      <c r="E11600">
        <v>5660.7797849999997</v>
      </c>
      <c r="F11600">
        <v>5660.7797849999997</v>
      </c>
      <c r="G11600">
        <v>1663400000</v>
      </c>
    </row>
    <row r="11601" spans="1:7" x14ac:dyDescent="0.3">
      <c r="A11601" s="1">
        <v>42765</v>
      </c>
      <c r="B11601">
        <v>5635.8598629999997</v>
      </c>
      <c r="C11601">
        <v>5636.0898440000001</v>
      </c>
      <c r="D11601">
        <v>5578.7597660000001</v>
      </c>
      <c r="E11601">
        <v>5613.7099609999996</v>
      </c>
      <c r="F11601">
        <v>5613.7099609999996</v>
      </c>
      <c r="G11601">
        <v>1777090000</v>
      </c>
    </row>
    <row r="11602" spans="1:7" x14ac:dyDescent="0.3">
      <c r="A11602" s="1">
        <v>42766</v>
      </c>
      <c r="B11602">
        <v>5592.8701170000004</v>
      </c>
      <c r="C11602">
        <v>5615.1499020000001</v>
      </c>
      <c r="D11602">
        <v>5576.0898440000001</v>
      </c>
      <c r="E11602">
        <v>5614.7900390000004</v>
      </c>
      <c r="F11602">
        <v>5614.7900390000004</v>
      </c>
      <c r="G11602">
        <v>2041480000</v>
      </c>
    </row>
    <row r="11603" spans="1:7" x14ac:dyDescent="0.3">
      <c r="A11603" s="1">
        <v>42767</v>
      </c>
      <c r="B11603">
        <v>5654.5097660000001</v>
      </c>
      <c r="C11603">
        <v>5662.1098629999997</v>
      </c>
      <c r="D11603">
        <v>5621.0297849999997</v>
      </c>
      <c r="E11603">
        <v>5642.6499020000001</v>
      </c>
      <c r="F11603">
        <v>5642.6499020000001</v>
      </c>
      <c r="G11603">
        <v>2223560000</v>
      </c>
    </row>
    <row r="11604" spans="1:7" x14ac:dyDescent="0.3">
      <c r="A11604" s="1">
        <v>42768</v>
      </c>
      <c r="B11604">
        <v>5627.1499020000001</v>
      </c>
      <c r="C11604">
        <v>5656.0097660000001</v>
      </c>
      <c r="D11604">
        <v>5616.3999020000001</v>
      </c>
      <c r="E11604">
        <v>5636.2001950000003</v>
      </c>
      <c r="F11604">
        <v>5636.2001950000003</v>
      </c>
      <c r="G11604">
        <v>2073980000</v>
      </c>
    </row>
    <row r="11605" spans="1:7" x14ac:dyDescent="0.3">
      <c r="A11605" s="1">
        <v>42769</v>
      </c>
      <c r="B11605">
        <v>5650.7299800000001</v>
      </c>
      <c r="C11605">
        <v>5666.8398440000001</v>
      </c>
      <c r="D11605">
        <v>5647.580078</v>
      </c>
      <c r="E11605">
        <v>5666.7700199999999</v>
      </c>
      <c r="F11605">
        <v>5666.7700199999999</v>
      </c>
      <c r="G11605">
        <v>1786860000</v>
      </c>
    </row>
    <row r="11606" spans="1:7" x14ac:dyDescent="0.3">
      <c r="A11606" s="1">
        <v>42772</v>
      </c>
      <c r="B11606">
        <v>5656.9501950000003</v>
      </c>
      <c r="C11606">
        <v>5668.2001950000003</v>
      </c>
      <c r="D11606">
        <v>5650.2597660000001</v>
      </c>
      <c r="E11606">
        <v>5663.5498049999997</v>
      </c>
      <c r="F11606">
        <v>5663.5498049999997</v>
      </c>
      <c r="G11606">
        <v>1732280000</v>
      </c>
    </row>
    <row r="11607" spans="1:7" x14ac:dyDescent="0.3">
      <c r="A11607" s="1">
        <v>42773</v>
      </c>
      <c r="B11607">
        <v>5674.8598629999997</v>
      </c>
      <c r="C11607">
        <v>5689.6000979999999</v>
      </c>
      <c r="D11607">
        <v>5664.8198240000002</v>
      </c>
      <c r="E11607">
        <v>5674.2202150000003</v>
      </c>
      <c r="F11607">
        <v>5674.2202150000003</v>
      </c>
      <c r="G11607">
        <v>1919100000</v>
      </c>
    </row>
    <row r="11608" spans="1:7" x14ac:dyDescent="0.3">
      <c r="A11608" s="1">
        <v>42774</v>
      </c>
      <c r="B11608">
        <v>5662.9501950000003</v>
      </c>
      <c r="C11608">
        <v>5686.9599609999996</v>
      </c>
      <c r="D11608">
        <v>5649.3901370000003</v>
      </c>
      <c r="E11608">
        <v>5682.4501950000003</v>
      </c>
      <c r="F11608">
        <v>5682.4501950000003</v>
      </c>
      <c r="G11608">
        <v>1945060000</v>
      </c>
    </row>
    <row r="11609" spans="1:7" x14ac:dyDescent="0.3">
      <c r="A11609" s="1">
        <v>42775</v>
      </c>
      <c r="B11609">
        <v>5688.0200199999999</v>
      </c>
      <c r="C11609">
        <v>5722.7099609999996</v>
      </c>
      <c r="D11609">
        <v>5685.1499020000001</v>
      </c>
      <c r="E11609">
        <v>5715.1801759999998</v>
      </c>
      <c r="F11609">
        <v>5715.1801759999998</v>
      </c>
      <c r="G11609">
        <v>1943840000</v>
      </c>
    </row>
    <row r="11610" spans="1:7" x14ac:dyDescent="0.3">
      <c r="A11610" s="1">
        <v>42776</v>
      </c>
      <c r="B11610">
        <v>5726.169922</v>
      </c>
      <c r="C11610">
        <v>5743.4301759999998</v>
      </c>
      <c r="D11610">
        <v>5717.419922</v>
      </c>
      <c r="E11610">
        <v>5734.1298829999996</v>
      </c>
      <c r="F11610">
        <v>5734.1298829999996</v>
      </c>
      <c r="G11610">
        <v>1852010000</v>
      </c>
    </row>
    <row r="11611" spans="1:7" x14ac:dyDescent="0.3">
      <c r="A11611" s="1">
        <v>42779</v>
      </c>
      <c r="B11611">
        <v>5753.1899409999996</v>
      </c>
      <c r="C11611">
        <v>5770.9902339999999</v>
      </c>
      <c r="D11611">
        <v>5751.919922</v>
      </c>
      <c r="E11611">
        <v>5763.9599609999996</v>
      </c>
      <c r="F11611">
        <v>5763.9599609999996</v>
      </c>
      <c r="G11611">
        <v>1840010000</v>
      </c>
    </row>
    <row r="11612" spans="1:7" x14ac:dyDescent="0.3">
      <c r="A11612" s="1">
        <v>42780</v>
      </c>
      <c r="B11612">
        <v>5756.5097660000001</v>
      </c>
      <c r="C11612">
        <v>5783.0898440000001</v>
      </c>
      <c r="D11612">
        <v>5748.7402339999999</v>
      </c>
      <c r="E11612">
        <v>5782.5698240000002</v>
      </c>
      <c r="F11612">
        <v>5782.5698240000002</v>
      </c>
      <c r="G11612">
        <v>1945160000</v>
      </c>
    </row>
    <row r="11613" spans="1:7" x14ac:dyDescent="0.3">
      <c r="A11613" s="1">
        <v>42781</v>
      </c>
      <c r="B11613">
        <v>5777.8999020000001</v>
      </c>
      <c r="C11613">
        <v>5821.9501950000003</v>
      </c>
      <c r="D11613">
        <v>5776.7001950000003</v>
      </c>
      <c r="E11613">
        <v>5819.4399409999996</v>
      </c>
      <c r="F11613">
        <v>5819.4399409999996</v>
      </c>
      <c r="G11613">
        <v>2083660000</v>
      </c>
    </row>
    <row r="11614" spans="1:7" x14ac:dyDescent="0.3">
      <c r="A11614" s="1">
        <v>42782</v>
      </c>
      <c r="B11614">
        <v>5823.0097660000001</v>
      </c>
      <c r="C11614">
        <v>5835.1499020000001</v>
      </c>
      <c r="D11614">
        <v>5796.7099609999996</v>
      </c>
      <c r="E11614">
        <v>5814.8999020000001</v>
      </c>
      <c r="F11614">
        <v>5814.8999020000001</v>
      </c>
      <c r="G11614">
        <v>1943600000</v>
      </c>
    </row>
    <row r="11615" spans="1:7" x14ac:dyDescent="0.3">
      <c r="A11615" s="1">
        <v>42783</v>
      </c>
      <c r="B11615">
        <v>5807.3100590000004</v>
      </c>
      <c r="C11615">
        <v>5838.580078</v>
      </c>
      <c r="D11615">
        <v>5800.7998049999997</v>
      </c>
      <c r="E11615">
        <v>5838.580078</v>
      </c>
      <c r="F11615">
        <v>5838.580078</v>
      </c>
      <c r="G11615">
        <v>1875580000</v>
      </c>
    </row>
    <row r="11616" spans="1:7" x14ac:dyDescent="0.3">
      <c r="A11616" s="1">
        <v>42787</v>
      </c>
      <c r="B11616">
        <v>5850.2001950000003</v>
      </c>
      <c r="C11616">
        <v>5867.8901370000003</v>
      </c>
      <c r="D11616">
        <v>5847.5</v>
      </c>
      <c r="E11616">
        <v>5865.9501950000003</v>
      </c>
      <c r="F11616">
        <v>5865.9501950000003</v>
      </c>
      <c r="G11616">
        <v>1935110000</v>
      </c>
    </row>
    <row r="11617" spans="1:7" x14ac:dyDescent="0.3">
      <c r="A11617" s="1">
        <v>42788</v>
      </c>
      <c r="B11617">
        <v>5857.5600590000004</v>
      </c>
      <c r="C11617">
        <v>5864.419922</v>
      </c>
      <c r="D11617">
        <v>5848.2797849999997</v>
      </c>
      <c r="E11617">
        <v>5860.6298829999996</v>
      </c>
      <c r="F11617">
        <v>5860.6298829999996</v>
      </c>
      <c r="G11617">
        <v>1872330000</v>
      </c>
    </row>
    <row r="11618" spans="1:7" x14ac:dyDescent="0.3">
      <c r="A11618" s="1">
        <v>42789</v>
      </c>
      <c r="B11618">
        <v>5866.8198240000002</v>
      </c>
      <c r="C11618">
        <v>5866.9599609999996</v>
      </c>
      <c r="D11618">
        <v>5809.5498049999997</v>
      </c>
      <c r="E11618">
        <v>5835.5097660000001</v>
      </c>
      <c r="F11618">
        <v>5835.5097660000001</v>
      </c>
      <c r="G11618">
        <v>1879670000</v>
      </c>
    </row>
    <row r="11619" spans="1:7" x14ac:dyDescent="0.3">
      <c r="A11619" s="1">
        <v>42790</v>
      </c>
      <c r="B11619">
        <v>5802.330078</v>
      </c>
      <c r="C11619">
        <v>5845.3100590000004</v>
      </c>
      <c r="D11619">
        <v>5800.5498049999997</v>
      </c>
      <c r="E11619">
        <v>5845.3100590000004</v>
      </c>
      <c r="F11619">
        <v>5845.3100590000004</v>
      </c>
      <c r="G11619">
        <v>1683280000</v>
      </c>
    </row>
    <row r="11620" spans="1:7" x14ac:dyDescent="0.3">
      <c r="A11620" s="1">
        <v>42793</v>
      </c>
      <c r="B11620">
        <v>5835.0400390000004</v>
      </c>
      <c r="C11620">
        <v>5861.8999020000001</v>
      </c>
      <c r="D11620">
        <v>5827</v>
      </c>
      <c r="E11620">
        <v>5861.8999020000001</v>
      </c>
      <c r="F11620">
        <v>5861.8999020000001</v>
      </c>
      <c r="G11620">
        <v>1876090000</v>
      </c>
    </row>
    <row r="11621" spans="1:7" x14ac:dyDescent="0.3">
      <c r="A11621" s="1">
        <v>42794</v>
      </c>
      <c r="B11621">
        <v>5852.7900390000004</v>
      </c>
      <c r="C11621">
        <v>5855.0698240000002</v>
      </c>
      <c r="D11621">
        <v>5817.2202150000003</v>
      </c>
      <c r="E11621">
        <v>5825.4399409999996</v>
      </c>
      <c r="F11621">
        <v>5825.4399409999996</v>
      </c>
      <c r="G11621">
        <v>2298380000</v>
      </c>
    </row>
    <row r="11622" spans="1:7" x14ac:dyDescent="0.3">
      <c r="A11622" s="1">
        <v>42795</v>
      </c>
      <c r="B11622">
        <v>5874.8598629999997</v>
      </c>
      <c r="C11622">
        <v>5911.7900390000004</v>
      </c>
      <c r="D11622">
        <v>5865.7900390000004</v>
      </c>
      <c r="E11622">
        <v>5904.0297849999997</v>
      </c>
      <c r="F11622">
        <v>5904.0297849999997</v>
      </c>
      <c r="G11622">
        <v>2210360000</v>
      </c>
    </row>
    <row r="11623" spans="1:7" x14ac:dyDescent="0.3">
      <c r="A11623" s="1">
        <v>42796</v>
      </c>
      <c r="B11623">
        <v>5897.0097660000001</v>
      </c>
      <c r="C11623">
        <v>5897.0097660000001</v>
      </c>
      <c r="D11623">
        <v>5856.2998049999997</v>
      </c>
      <c r="E11623">
        <v>5861.2202150000003</v>
      </c>
      <c r="F11623">
        <v>5861.2202150000003</v>
      </c>
      <c r="G11623">
        <v>2040770000</v>
      </c>
    </row>
    <row r="11624" spans="1:7" x14ac:dyDescent="0.3">
      <c r="A11624" s="1">
        <v>42797</v>
      </c>
      <c r="B11624">
        <v>5854.2700199999999</v>
      </c>
      <c r="C11624">
        <v>5870.75</v>
      </c>
      <c r="D11624">
        <v>5841.4702150000003</v>
      </c>
      <c r="E11624">
        <v>5870.75</v>
      </c>
      <c r="F11624">
        <v>5870.75</v>
      </c>
      <c r="G11624">
        <v>1852130000</v>
      </c>
    </row>
    <row r="11625" spans="1:7" x14ac:dyDescent="0.3">
      <c r="A11625" s="1">
        <v>42800</v>
      </c>
      <c r="B11625">
        <v>5846.419922</v>
      </c>
      <c r="C11625">
        <v>5857.7402339999999</v>
      </c>
      <c r="D11625">
        <v>5827.4599609999996</v>
      </c>
      <c r="E11625">
        <v>5849.1801759999998</v>
      </c>
      <c r="F11625">
        <v>5849.1801759999998</v>
      </c>
      <c r="G11625">
        <v>1767840000</v>
      </c>
    </row>
    <row r="11626" spans="1:7" x14ac:dyDescent="0.3">
      <c r="A11626" s="1">
        <v>42801</v>
      </c>
      <c r="B11626">
        <v>5836.1201170000004</v>
      </c>
      <c r="C11626">
        <v>5859.7700199999999</v>
      </c>
      <c r="D11626">
        <v>5826.3198240000002</v>
      </c>
      <c r="E11626">
        <v>5833.9301759999998</v>
      </c>
      <c r="F11626">
        <v>5833.9301759999998</v>
      </c>
      <c r="G11626">
        <v>1822000000</v>
      </c>
    </row>
    <row r="11627" spans="1:7" x14ac:dyDescent="0.3">
      <c r="A11627" s="1">
        <v>42802</v>
      </c>
      <c r="B11627">
        <v>5838.4399409999996</v>
      </c>
      <c r="C11627">
        <v>5860.6298829999996</v>
      </c>
      <c r="D11627">
        <v>5832.6298829999996</v>
      </c>
      <c r="E11627">
        <v>5837.5498049999997</v>
      </c>
      <c r="F11627">
        <v>5837.5498049999997</v>
      </c>
      <c r="G11627">
        <v>1810480000</v>
      </c>
    </row>
    <row r="11628" spans="1:7" x14ac:dyDescent="0.3">
      <c r="A11628" s="1">
        <v>42803</v>
      </c>
      <c r="B11628">
        <v>5834.669922</v>
      </c>
      <c r="C11628">
        <v>5852.5400390000004</v>
      </c>
      <c r="D11628">
        <v>5812.080078</v>
      </c>
      <c r="E11628">
        <v>5838.8100590000004</v>
      </c>
      <c r="F11628">
        <v>5838.8100590000004</v>
      </c>
      <c r="G11628">
        <v>1883930000</v>
      </c>
    </row>
    <row r="11629" spans="1:7" x14ac:dyDescent="0.3">
      <c r="A11629" s="1">
        <v>42804</v>
      </c>
      <c r="B11629">
        <v>5867.1601559999999</v>
      </c>
      <c r="C11629">
        <v>5872.6000979999999</v>
      </c>
      <c r="D11629">
        <v>5835.4399409999996</v>
      </c>
      <c r="E11629">
        <v>5861.7299800000001</v>
      </c>
      <c r="F11629">
        <v>5861.7299800000001</v>
      </c>
      <c r="G11629">
        <v>1982150000</v>
      </c>
    </row>
    <row r="11630" spans="1:7" x14ac:dyDescent="0.3">
      <c r="A11630" s="1">
        <v>42807</v>
      </c>
      <c r="B11630">
        <v>5863.4799800000001</v>
      </c>
      <c r="C11630">
        <v>5877.4301759999998</v>
      </c>
      <c r="D11630">
        <v>5860.830078</v>
      </c>
      <c r="E11630">
        <v>5875.7797849999997</v>
      </c>
      <c r="F11630">
        <v>5875.7797849999997</v>
      </c>
      <c r="G11630">
        <v>1799340000</v>
      </c>
    </row>
    <row r="11631" spans="1:7" x14ac:dyDescent="0.3">
      <c r="A11631" s="1">
        <v>42808</v>
      </c>
      <c r="B11631">
        <v>5860.0698240000002</v>
      </c>
      <c r="C11631">
        <v>5860.5</v>
      </c>
      <c r="D11631">
        <v>5831.8798829999996</v>
      </c>
      <c r="E11631">
        <v>5856.8198240000002</v>
      </c>
      <c r="F11631">
        <v>5856.8198240000002</v>
      </c>
      <c r="G11631">
        <v>1663170000</v>
      </c>
    </row>
    <row r="11632" spans="1:7" x14ac:dyDescent="0.3">
      <c r="A11632" s="1">
        <v>42809</v>
      </c>
      <c r="B11632">
        <v>5869.9799800000001</v>
      </c>
      <c r="C11632">
        <v>5911.2001950000003</v>
      </c>
      <c r="D11632">
        <v>5858.1601559999999</v>
      </c>
      <c r="E11632">
        <v>5900.0498049999997</v>
      </c>
      <c r="F11632">
        <v>5900.0498049999997</v>
      </c>
      <c r="G11632">
        <v>1952690000</v>
      </c>
    </row>
    <row r="11633" spans="1:7" x14ac:dyDescent="0.3">
      <c r="A11633" s="1">
        <v>42810</v>
      </c>
      <c r="B11633">
        <v>5907.8598629999997</v>
      </c>
      <c r="C11633">
        <v>5911.4799800000001</v>
      </c>
      <c r="D11633">
        <v>5887.2402339999999</v>
      </c>
      <c r="E11633">
        <v>5900.7597660000001</v>
      </c>
      <c r="F11633">
        <v>5900.7597660000001</v>
      </c>
      <c r="G11633">
        <v>1766980000</v>
      </c>
    </row>
    <row r="11634" spans="1:7" x14ac:dyDescent="0.3">
      <c r="A11634" s="1">
        <v>42811</v>
      </c>
      <c r="B11634">
        <v>5898.580078</v>
      </c>
      <c r="C11634">
        <v>5912.6098629999997</v>
      </c>
      <c r="D11634">
        <v>5890.419922</v>
      </c>
      <c r="E11634">
        <v>5901</v>
      </c>
      <c r="F11634">
        <v>5901</v>
      </c>
      <c r="G11634">
        <v>3184130000</v>
      </c>
    </row>
    <row r="11635" spans="1:7" x14ac:dyDescent="0.3">
      <c r="A11635" s="1">
        <v>42814</v>
      </c>
      <c r="B11635">
        <v>5898.8100590000004</v>
      </c>
      <c r="C11635">
        <v>5915.1201170000004</v>
      </c>
      <c r="D11635">
        <v>5888.1201170000004</v>
      </c>
      <c r="E11635">
        <v>5901.5297849999997</v>
      </c>
      <c r="F11635">
        <v>5901.5297849999997</v>
      </c>
      <c r="G11635">
        <v>1730550000</v>
      </c>
    </row>
    <row r="11636" spans="1:7" x14ac:dyDescent="0.3">
      <c r="A11636" s="1">
        <v>42815</v>
      </c>
      <c r="B11636">
        <v>5923.419922</v>
      </c>
      <c r="C11636">
        <v>5928.0600590000004</v>
      </c>
      <c r="D11636">
        <v>5790.7299800000001</v>
      </c>
      <c r="E11636">
        <v>5793.830078</v>
      </c>
      <c r="F11636">
        <v>5793.830078</v>
      </c>
      <c r="G11636">
        <v>2192090000</v>
      </c>
    </row>
    <row r="11637" spans="1:7" x14ac:dyDescent="0.3">
      <c r="A11637" s="1">
        <v>42816</v>
      </c>
      <c r="B11637">
        <v>5790.5898440000001</v>
      </c>
      <c r="C11637">
        <v>5825.669922</v>
      </c>
      <c r="D11637">
        <v>5781.7998049999997</v>
      </c>
      <c r="E11637">
        <v>5821.6401370000003</v>
      </c>
      <c r="F11637">
        <v>5821.6401370000003</v>
      </c>
      <c r="G11637">
        <v>1857680000</v>
      </c>
    </row>
    <row r="11638" spans="1:7" x14ac:dyDescent="0.3">
      <c r="A11638" s="1">
        <v>42817</v>
      </c>
      <c r="B11638">
        <v>5812.3100590000004</v>
      </c>
      <c r="C11638">
        <v>5842.8198240000002</v>
      </c>
      <c r="D11638">
        <v>5806.9799800000001</v>
      </c>
      <c r="E11638">
        <v>5817.6899409999996</v>
      </c>
      <c r="F11638">
        <v>5817.6899409999996</v>
      </c>
      <c r="G11638">
        <v>1742640000</v>
      </c>
    </row>
    <row r="11639" spans="1:7" x14ac:dyDescent="0.3">
      <c r="A11639" s="1">
        <v>42818</v>
      </c>
      <c r="B11639">
        <v>5839.330078</v>
      </c>
      <c r="C11639">
        <v>5858.9501950000003</v>
      </c>
      <c r="D11639">
        <v>5807.830078</v>
      </c>
      <c r="E11639">
        <v>5828.7402339999999</v>
      </c>
      <c r="F11639">
        <v>5828.7402339999999</v>
      </c>
      <c r="G11639">
        <v>1841920000</v>
      </c>
    </row>
    <row r="11640" spans="1:7" x14ac:dyDescent="0.3">
      <c r="A11640" s="1">
        <v>42821</v>
      </c>
      <c r="B11640">
        <v>5776.330078</v>
      </c>
      <c r="C11640">
        <v>5849.2001950000003</v>
      </c>
      <c r="D11640">
        <v>5769.3901370000003</v>
      </c>
      <c r="E11640">
        <v>5840.3701170000004</v>
      </c>
      <c r="F11640">
        <v>5840.3701170000004</v>
      </c>
      <c r="G11640">
        <v>1670760000</v>
      </c>
    </row>
    <row r="11641" spans="1:7" x14ac:dyDescent="0.3">
      <c r="A11641" s="1">
        <v>42822</v>
      </c>
      <c r="B11641">
        <v>5836.5</v>
      </c>
      <c r="C11641">
        <v>5888.7001950000003</v>
      </c>
      <c r="D11641">
        <v>5828.8598629999997</v>
      </c>
      <c r="E11641">
        <v>5875.1401370000003</v>
      </c>
      <c r="F11641">
        <v>5875.1401370000003</v>
      </c>
      <c r="G11641">
        <v>1820860000</v>
      </c>
    </row>
    <row r="11642" spans="1:7" x14ac:dyDescent="0.3">
      <c r="A11642" s="1">
        <v>42823</v>
      </c>
      <c r="B11642">
        <v>5875.3500979999999</v>
      </c>
      <c r="C11642">
        <v>5900.8701170000004</v>
      </c>
      <c r="D11642">
        <v>5870.9301759999998</v>
      </c>
      <c r="E11642">
        <v>5897.5498049999997</v>
      </c>
      <c r="F11642">
        <v>5897.5498049999997</v>
      </c>
      <c r="G11642">
        <v>1718680000</v>
      </c>
    </row>
    <row r="11643" spans="1:7" x14ac:dyDescent="0.3">
      <c r="A11643" s="1">
        <v>42824</v>
      </c>
      <c r="B11643">
        <v>5896.1499020000001</v>
      </c>
      <c r="C11643">
        <v>5916.7700199999999</v>
      </c>
      <c r="D11643">
        <v>5894</v>
      </c>
      <c r="E11643">
        <v>5914.3398440000001</v>
      </c>
      <c r="F11643">
        <v>5914.3398440000001</v>
      </c>
      <c r="G11643">
        <v>1723770000</v>
      </c>
    </row>
    <row r="11644" spans="1:7" x14ac:dyDescent="0.3">
      <c r="A11644" s="1">
        <v>42825</v>
      </c>
      <c r="B11644">
        <v>5905.6298829999996</v>
      </c>
      <c r="C11644">
        <v>5927.8100590000004</v>
      </c>
      <c r="D11644">
        <v>5901.7700199999999</v>
      </c>
      <c r="E11644">
        <v>5911.7402339999999</v>
      </c>
      <c r="F11644">
        <v>5911.7402339999999</v>
      </c>
      <c r="G11644">
        <v>1902800000</v>
      </c>
    </row>
    <row r="11645" spans="1:7" x14ac:dyDescent="0.3">
      <c r="A11645" s="1">
        <v>42828</v>
      </c>
      <c r="B11645">
        <v>5917.3198240000002</v>
      </c>
      <c r="C11645">
        <v>5928.9301759999998</v>
      </c>
      <c r="D11645">
        <v>5867.7299800000001</v>
      </c>
      <c r="E11645">
        <v>5894.6801759999998</v>
      </c>
      <c r="F11645">
        <v>5894.6801759999998</v>
      </c>
      <c r="G11645">
        <v>1854200000</v>
      </c>
    </row>
    <row r="11646" spans="1:7" x14ac:dyDescent="0.3">
      <c r="A11646" s="1">
        <v>42829</v>
      </c>
      <c r="B11646">
        <v>5878.7597660000001</v>
      </c>
      <c r="C11646">
        <v>5901.3901370000003</v>
      </c>
      <c r="D11646">
        <v>5878.7597660000001</v>
      </c>
      <c r="E11646">
        <v>5898.6098629999997</v>
      </c>
      <c r="F11646">
        <v>5898.6098629999997</v>
      </c>
      <c r="G11646">
        <v>1790840000</v>
      </c>
    </row>
    <row r="11647" spans="1:7" x14ac:dyDescent="0.3">
      <c r="A11647" s="1">
        <v>42830</v>
      </c>
      <c r="B11647">
        <v>5911.919922</v>
      </c>
      <c r="C11647">
        <v>5936.3901370000003</v>
      </c>
      <c r="D11647">
        <v>5856.2597660000001</v>
      </c>
      <c r="E11647">
        <v>5864.4799800000001</v>
      </c>
      <c r="F11647">
        <v>5864.4799800000001</v>
      </c>
      <c r="G11647">
        <v>2204490000</v>
      </c>
    </row>
    <row r="11648" spans="1:7" x14ac:dyDescent="0.3">
      <c r="A11648" s="1">
        <v>42831</v>
      </c>
      <c r="B11648">
        <v>5870.5200199999999</v>
      </c>
      <c r="C11648">
        <v>5889.580078</v>
      </c>
      <c r="D11648">
        <v>5856.2202150000003</v>
      </c>
      <c r="E11648">
        <v>5878.9501950000003</v>
      </c>
      <c r="F11648">
        <v>5878.9501950000003</v>
      </c>
      <c r="G11648">
        <v>1845800000</v>
      </c>
    </row>
    <row r="11649" spans="1:7" x14ac:dyDescent="0.3">
      <c r="A11649" s="1">
        <v>42832</v>
      </c>
      <c r="B11649">
        <v>5873.9399409999996</v>
      </c>
      <c r="C11649">
        <v>5892.0698240000002</v>
      </c>
      <c r="D11649">
        <v>5855.5097660000001</v>
      </c>
      <c r="E11649">
        <v>5877.8100590000004</v>
      </c>
      <c r="F11649">
        <v>5877.8100590000004</v>
      </c>
      <c r="G11649">
        <v>1692150000</v>
      </c>
    </row>
    <row r="11650" spans="1:7" x14ac:dyDescent="0.3">
      <c r="A11650" s="1">
        <v>42835</v>
      </c>
      <c r="B11650">
        <v>5883.4301759999998</v>
      </c>
      <c r="C11650">
        <v>5907.8500979999999</v>
      </c>
      <c r="D11650">
        <v>5865.5600590000004</v>
      </c>
      <c r="E11650">
        <v>5880.9301759999998</v>
      </c>
      <c r="F11650">
        <v>5880.9301759999998</v>
      </c>
      <c r="G11650">
        <v>1630070000</v>
      </c>
    </row>
    <row r="11651" spans="1:7" x14ac:dyDescent="0.3">
      <c r="A11651" s="1">
        <v>42836</v>
      </c>
      <c r="B11651">
        <v>5871.1601559999999</v>
      </c>
      <c r="C11651">
        <v>5878.9399409999996</v>
      </c>
      <c r="D11651">
        <v>5819.2900390000004</v>
      </c>
      <c r="E11651">
        <v>5866.7700199999999</v>
      </c>
      <c r="F11651">
        <v>5866.7700199999999</v>
      </c>
      <c r="G11651">
        <v>1821650000</v>
      </c>
    </row>
    <row r="11652" spans="1:7" x14ac:dyDescent="0.3">
      <c r="A11652" s="1">
        <v>42837</v>
      </c>
      <c r="B11652">
        <v>5863.5898440000001</v>
      </c>
      <c r="C11652">
        <v>5868.0898440000001</v>
      </c>
      <c r="D11652">
        <v>5830.4399409999996</v>
      </c>
      <c r="E11652">
        <v>5836.1601559999999</v>
      </c>
      <c r="F11652">
        <v>5836.1601559999999</v>
      </c>
      <c r="G11652">
        <v>1658960000</v>
      </c>
    </row>
    <row r="11653" spans="1:7" x14ac:dyDescent="0.3">
      <c r="A11653" s="1">
        <v>42838</v>
      </c>
      <c r="B11653">
        <v>5828.3701170000004</v>
      </c>
      <c r="C11653">
        <v>5856.5400390000004</v>
      </c>
      <c r="D11653">
        <v>5805.1499020000001</v>
      </c>
      <c r="E11653">
        <v>5805.1499020000001</v>
      </c>
      <c r="F11653">
        <v>5805.1499020000001</v>
      </c>
      <c r="G11653">
        <v>1581870000</v>
      </c>
    </row>
    <row r="11654" spans="1:7" x14ac:dyDescent="0.3">
      <c r="A11654" s="1">
        <v>42842</v>
      </c>
      <c r="B11654">
        <v>5821.5498049999997</v>
      </c>
      <c r="C11654">
        <v>5856.7900390000004</v>
      </c>
      <c r="D11654">
        <v>5818.2001950000003</v>
      </c>
      <c r="E11654">
        <v>5856.7900390000004</v>
      </c>
      <c r="F11654">
        <v>5856.7900390000004</v>
      </c>
      <c r="G11654">
        <v>1381290000</v>
      </c>
    </row>
    <row r="11655" spans="1:7" x14ac:dyDescent="0.3">
      <c r="A11655" s="1">
        <v>42843</v>
      </c>
      <c r="B11655">
        <v>5838.5898440000001</v>
      </c>
      <c r="C11655">
        <v>5860.0400390000004</v>
      </c>
      <c r="D11655">
        <v>5828.5698240000002</v>
      </c>
      <c r="E11655">
        <v>5849.4702150000003</v>
      </c>
      <c r="F11655">
        <v>5849.4702150000003</v>
      </c>
      <c r="G11655">
        <v>1608870000</v>
      </c>
    </row>
    <row r="11656" spans="1:7" x14ac:dyDescent="0.3">
      <c r="A11656" s="1">
        <v>42844</v>
      </c>
      <c r="B11656">
        <v>5874.4301759999998</v>
      </c>
      <c r="C11656">
        <v>5894.6801759999998</v>
      </c>
      <c r="D11656">
        <v>5856.3398440000001</v>
      </c>
      <c r="E11656">
        <v>5863.0297849999997</v>
      </c>
      <c r="F11656">
        <v>5863.0297849999997</v>
      </c>
      <c r="G11656">
        <v>1752620000</v>
      </c>
    </row>
    <row r="11657" spans="1:7" x14ac:dyDescent="0.3">
      <c r="A11657" s="1">
        <v>42845</v>
      </c>
      <c r="B11657">
        <v>5887.8701170000004</v>
      </c>
      <c r="C11657">
        <v>5926.2299800000001</v>
      </c>
      <c r="D11657">
        <v>5880.2001950000003</v>
      </c>
      <c r="E11657">
        <v>5916.7797849999997</v>
      </c>
      <c r="F11657">
        <v>5916.7797849999997</v>
      </c>
      <c r="G11657">
        <v>1749110000</v>
      </c>
    </row>
    <row r="11658" spans="1:7" x14ac:dyDescent="0.3">
      <c r="A11658" s="1">
        <v>42846</v>
      </c>
      <c r="B11658">
        <v>5919.0200199999999</v>
      </c>
      <c r="C11658">
        <v>5919.2299800000001</v>
      </c>
      <c r="D11658">
        <v>5899.4301759999998</v>
      </c>
      <c r="E11658">
        <v>5910.5200199999999</v>
      </c>
      <c r="F11658">
        <v>5910.5200199999999</v>
      </c>
      <c r="G11658">
        <v>1723210000</v>
      </c>
    </row>
    <row r="11659" spans="1:7" x14ac:dyDescent="0.3">
      <c r="A11659" s="1">
        <v>42849</v>
      </c>
      <c r="B11659">
        <v>5979.9599609999996</v>
      </c>
      <c r="C11659">
        <v>5989.919922</v>
      </c>
      <c r="D11659">
        <v>5970.25</v>
      </c>
      <c r="E11659">
        <v>5983.8198240000002</v>
      </c>
      <c r="F11659">
        <v>5983.8198240000002</v>
      </c>
      <c r="G11659">
        <v>1836570000</v>
      </c>
    </row>
    <row r="11660" spans="1:7" x14ac:dyDescent="0.3">
      <c r="A11660" s="1">
        <v>42850</v>
      </c>
      <c r="B11660">
        <v>6004.1601559999999</v>
      </c>
      <c r="C11660">
        <v>6036.0200199999999</v>
      </c>
      <c r="D11660">
        <v>6002.6499020000001</v>
      </c>
      <c r="E11660">
        <v>6025.4902339999999</v>
      </c>
      <c r="F11660">
        <v>6025.4902339999999</v>
      </c>
      <c r="G11660">
        <v>1895430000</v>
      </c>
    </row>
    <row r="11661" spans="1:7" x14ac:dyDescent="0.3">
      <c r="A11661" s="1">
        <v>42851</v>
      </c>
      <c r="B11661">
        <v>6028.1201170000004</v>
      </c>
      <c r="C11661">
        <v>6040.8901370000003</v>
      </c>
      <c r="D11661">
        <v>6021.7202150000003</v>
      </c>
      <c r="E11661">
        <v>6025.2299800000001</v>
      </c>
      <c r="F11661">
        <v>6025.2299800000001</v>
      </c>
      <c r="G11661">
        <v>1894210000</v>
      </c>
    </row>
    <row r="11662" spans="1:7" x14ac:dyDescent="0.3">
      <c r="A11662" s="1">
        <v>42852</v>
      </c>
      <c r="B11662">
        <v>6038.4702150000003</v>
      </c>
      <c r="C11662">
        <v>6050.7001950000003</v>
      </c>
      <c r="D11662">
        <v>6031.5898440000001</v>
      </c>
      <c r="E11662">
        <v>6048.9399409999996</v>
      </c>
      <c r="F11662">
        <v>6048.9399409999996</v>
      </c>
      <c r="G11662">
        <v>1876700000</v>
      </c>
    </row>
    <row r="11663" spans="1:7" x14ac:dyDescent="0.3">
      <c r="A11663" s="1">
        <v>42853</v>
      </c>
      <c r="B11663">
        <v>6072.8701170000004</v>
      </c>
      <c r="C11663">
        <v>6074.0400390000004</v>
      </c>
      <c r="D11663">
        <v>6040.7099609999996</v>
      </c>
      <c r="E11663">
        <v>6047.6098629999997</v>
      </c>
      <c r="F11663">
        <v>6047.6098629999997</v>
      </c>
      <c r="G11663">
        <v>1995160000</v>
      </c>
    </row>
    <row r="11664" spans="1:7" x14ac:dyDescent="0.3">
      <c r="A11664" s="1">
        <v>42856</v>
      </c>
      <c r="B11664">
        <v>6067.5600590000004</v>
      </c>
      <c r="C11664">
        <v>6100.7299800000001</v>
      </c>
      <c r="D11664">
        <v>6061.3500979999999</v>
      </c>
      <c r="E11664">
        <v>6091.6000979999999</v>
      </c>
      <c r="F11664">
        <v>6091.6000979999999</v>
      </c>
      <c r="G11664">
        <v>1757000000</v>
      </c>
    </row>
    <row r="11665" spans="1:7" x14ac:dyDescent="0.3">
      <c r="A11665" s="1">
        <v>42857</v>
      </c>
      <c r="B11665">
        <v>6102.5097660000001</v>
      </c>
      <c r="C11665">
        <v>6102.7202150000003</v>
      </c>
      <c r="D11665">
        <v>6081.5600590000004</v>
      </c>
      <c r="E11665">
        <v>6095.3701170000004</v>
      </c>
      <c r="F11665">
        <v>6095.3701170000004</v>
      </c>
      <c r="G11665">
        <v>2146730000</v>
      </c>
    </row>
    <row r="11666" spans="1:7" x14ac:dyDescent="0.3">
      <c r="A11666" s="1">
        <v>42858</v>
      </c>
      <c r="B11666">
        <v>6075.0400390000004</v>
      </c>
      <c r="C11666">
        <v>6076.9599609999996</v>
      </c>
      <c r="D11666">
        <v>6053.2797849999997</v>
      </c>
      <c r="E11666">
        <v>6072.5498049999997</v>
      </c>
      <c r="F11666">
        <v>6072.5498049999997</v>
      </c>
      <c r="G11666">
        <v>2149360000</v>
      </c>
    </row>
    <row r="11667" spans="1:7" x14ac:dyDescent="0.3">
      <c r="A11667" s="1">
        <v>42859</v>
      </c>
      <c r="B11667">
        <v>6075.0600590000004</v>
      </c>
      <c r="C11667">
        <v>6080.8198240000002</v>
      </c>
      <c r="D11667">
        <v>6054.330078</v>
      </c>
      <c r="E11667">
        <v>6075.3398440000001</v>
      </c>
      <c r="F11667">
        <v>6075.3398440000001</v>
      </c>
      <c r="G11667">
        <v>2056270000</v>
      </c>
    </row>
    <row r="11668" spans="1:7" x14ac:dyDescent="0.3">
      <c r="A11668" s="1">
        <v>42860</v>
      </c>
      <c r="B11668">
        <v>6091.6899409999996</v>
      </c>
      <c r="C11668">
        <v>6100.7597660000001</v>
      </c>
      <c r="D11668">
        <v>6067.1601559999999</v>
      </c>
      <c r="E11668">
        <v>6100.7597660000001</v>
      </c>
      <c r="F11668">
        <v>6100.7597660000001</v>
      </c>
      <c r="G11668">
        <v>1899570000</v>
      </c>
    </row>
    <row r="11669" spans="1:7" x14ac:dyDescent="0.3">
      <c r="A11669" s="1">
        <v>42863</v>
      </c>
      <c r="B11669">
        <v>6100.6601559999999</v>
      </c>
      <c r="C11669">
        <v>6106.1201170000004</v>
      </c>
      <c r="D11669">
        <v>6083.0600590000004</v>
      </c>
      <c r="E11669">
        <v>6102.6601559999999</v>
      </c>
      <c r="F11669">
        <v>6102.6601559999999</v>
      </c>
      <c r="G11669">
        <v>1909710000</v>
      </c>
    </row>
    <row r="11670" spans="1:7" x14ac:dyDescent="0.3">
      <c r="A11670" s="1">
        <v>42864</v>
      </c>
      <c r="B11670">
        <v>6111.8198240000002</v>
      </c>
      <c r="C11670">
        <v>6133</v>
      </c>
      <c r="D11670">
        <v>6107.5898440000001</v>
      </c>
      <c r="E11670">
        <v>6120.5898440000001</v>
      </c>
      <c r="F11670">
        <v>6120.5898440000001</v>
      </c>
      <c r="G11670">
        <v>1997490000</v>
      </c>
    </row>
    <row r="11671" spans="1:7" x14ac:dyDescent="0.3">
      <c r="A11671" s="1">
        <v>42865</v>
      </c>
      <c r="B11671">
        <v>6121.6401370000003</v>
      </c>
      <c r="C11671">
        <v>6131.6401370000003</v>
      </c>
      <c r="D11671">
        <v>6103.8701170000004</v>
      </c>
      <c r="E11671">
        <v>6129.1401370000003</v>
      </c>
      <c r="F11671">
        <v>6129.1401370000003</v>
      </c>
      <c r="G11671">
        <v>2108000000</v>
      </c>
    </row>
    <row r="11672" spans="1:7" x14ac:dyDescent="0.3">
      <c r="A11672" s="1">
        <v>42866</v>
      </c>
      <c r="B11672">
        <v>6110.0498049999997</v>
      </c>
      <c r="C11672">
        <v>6120.2001950000003</v>
      </c>
      <c r="D11672">
        <v>6075.6801759999998</v>
      </c>
      <c r="E11672">
        <v>6115.9599609999996</v>
      </c>
      <c r="F11672">
        <v>6115.9599609999996</v>
      </c>
      <c r="G11672">
        <v>1950910000</v>
      </c>
    </row>
    <row r="11673" spans="1:7" x14ac:dyDescent="0.3">
      <c r="A11673" s="1">
        <v>42867</v>
      </c>
      <c r="B11673">
        <v>6119.2700199999999</v>
      </c>
      <c r="C11673">
        <v>6122.8398440000001</v>
      </c>
      <c r="D11673">
        <v>6105.419922</v>
      </c>
      <c r="E11673">
        <v>6121.2299800000001</v>
      </c>
      <c r="F11673">
        <v>6121.2299800000001</v>
      </c>
      <c r="G11673">
        <v>1740960000</v>
      </c>
    </row>
    <row r="11674" spans="1:7" x14ac:dyDescent="0.3">
      <c r="A11674" s="1">
        <v>42870</v>
      </c>
      <c r="B11674">
        <v>6128.1098629999997</v>
      </c>
      <c r="C11674">
        <v>6153.0400390000004</v>
      </c>
      <c r="D11674">
        <v>6124.7900390000004</v>
      </c>
      <c r="E11674">
        <v>6149.669922</v>
      </c>
      <c r="F11674">
        <v>6149.669922</v>
      </c>
      <c r="G11674">
        <v>1850790000</v>
      </c>
    </row>
    <row r="11675" spans="1:7" x14ac:dyDescent="0.3">
      <c r="A11675" s="1">
        <v>42871</v>
      </c>
      <c r="B11675">
        <v>6160.5200199999999</v>
      </c>
      <c r="C11675">
        <v>6170.1601559999999</v>
      </c>
      <c r="D11675">
        <v>6139.1000979999999</v>
      </c>
      <c r="E11675">
        <v>6169.8701170000004</v>
      </c>
      <c r="F11675">
        <v>6169.8701170000004</v>
      </c>
      <c r="G11675">
        <v>1999330000</v>
      </c>
    </row>
    <row r="11676" spans="1:7" x14ac:dyDescent="0.3">
      <c r="A11676" s="1">
        <v>42872</v>
      </c>
      <c r="B11676">
        <v>6108.6201170000004</v>
      </c>
      <c r="C11676">
        <v>6122.8701170000004</v>
      </c>
      <c r="D11676">
        <v>6009.4799800000001</v>
      </c>
      <c r="E11676">
        <v>6011.2402339999999</v>
      </c>
      <c r="F11676">
        <v>6011.2402339999999</v>
      </c>
      <c r="G11676">
        <v>2347480000</v>
      </c>
    </row>
    <row r="11677" spans="1:7" x14ac:dyDescent="0.3">
      <c r="A11677" s="1">
        <v>42873</v>
      </c>
      <c r="B11677">
        <v>5998.4599609999996</v>
      </c>
      <c r="C11677">
        <v>6073.4501950000003</v>
      </c>
      <c r="D11677">
        <v>5996.8100590000004</v>
      </c>
      <c r="E11677">
        <v>6055.1298829999996</v>
      </c>
      <c r="F11677">
        <v>6055.1298829999996</v>
      </c>
      <c r="G11677">
        <v>2131520000</v>
      </c>
    </row>
    <row r="11678" spans="1:7" x14ac:dyDescent="0.3">
      <c r="A11678" s="1">
        <v>42874</v>
      </c>
      <c r="B11678">
        <v>6070.2299800000001</v>
      </c>
      <c r="C11678">
        <v>6106.5498049999997</v>
      </c>
      <c r="D11678">
        <v>6070.2299800000001</v>
      </c>
      <c r="E11678">
        <v>6083.7001950000003</v>
      </c>
      <c r="F11678">
        <v>6083.7001950000003</v>
      </c>
      <c r="G11678">
        <v>1905520000</v>
      </c>
    </row>
    <row r="11679" spans="1:7" x14ac:dyDescent="0.3">
      <c r="A11679" s="1">
        <v>42877</v>
      </c>
      <c r="B11679">
        <v>6098.25</v>
      </c>
      <c r="C11679">
        <v>6135.919922</v>
      </c>
      <c r="D11679">
        <v>6097.2402339999999</v>
      </c>
      <c r="E11679">
        <v>6133.6201170000004</v>
      </c>
      <c r="F11679">
        <v>6133.6201170000004</v>
      </c>
      <c r="G11679">
        <v>1726230000</v>
      </c>
    </row>
    <row r="11680" spans="1:7" x14ac:dyDescent="0.3">
      <c r="A11680" s="1">
        <v>42878</v>
      </c>
      <c r="B11680">
        <v>6149.5498049999997</v>
      </c>
      <c r="C11680">
        <v>6150.9101559999999</v>
      </c>
      <c r="D11680">
        <v>6121.7900390000004</v>
      </c>
      <c r="E11680">
        <v>6138.7099609999996</v>
      </c>
      <c r="F11680">
        <v>6138.7099609999996</v>
      </c>
      <c r="G11680">
        <v>1705860000</v>
      </c>
    </row>
    <row r="11681" spans="1:7" x14ac:dyDescent="0.3">
      <c r="A11681" s="1">
        <v>42879</v>
      </c>
      <c r="B11681">
        <v>6154.1801759999998</v>
      </c>
      <c r="C11681">
        <v>6166.0898440000001</v>
      </c>
      <c r="D11681">
        <v>6139.330078</v>
      </c>
      <c r="E11681">
        <v>6163.0200199999999</v>
      </c>
      <c r="F11681">
        <v>6163.0200199999999</v>
      </c>
      <c r="G11681">
        <v>1666050000</v>
      </c>
    </row>
    <row r="11682" spans="1:7" x14ac:dyDescent="0.3">
      <c r="A11682" s="1">
        <v>42880</v>
      </c>
      <c r="B11682">
        <v>6183.0200199999999</v>
      </c>
      <c r="C11682">
        <v>6217.3398440000001</v>
      </c>
      <c r="D11682">
        <v>6174.5200199999999</v>
      </c>
      <c r="E11682">
        <v>6205.2597660000001</v>
      </c>
      <c r="F11682">
        <v>6205.2597660000001</v>
      </c>
      <c r="G11682">
        <v>1767690000</v>
      </c>
    </row>
    <row r="11683" spans="1:7" x14ac:dyDescent="0.3">
      <c r="A11683" s="1">
        <v>42881</v>
      </c>
      <c r="B11683">
        <v>6207.0400390000004</v>
      </c>
      <c r="C11683">
        <v>6211.5200199999999</v>
      </c>
      <c r="D11683">
        <v>6196.6601559999999</v>
      </c>
      <c r="E11683">
        <v>6210.1899409999996</v>
      </c>
      <c r="F11683">
        <v>6210.1899409999996</v>
      </c>
      <c r="G11683">
        <v>1571040000</v>
      </c>
    </row>
    <row r="11684" spans="1:7" x14ac:dyDescent="0.3">
      <c r="A11684" s="1">
        <v>42885</v>
      </c>
      <c r="B11684">
        <v>6204.1801759999998</v>
      </c>
      <c r="C11684">
        <v>6217.1298829999996</v>
      </c>
      <c r="D11684">
        <v>6200.4101559999999</v>
      </c>
      <c r="E11684">
        <v>6203.1899409999996</v>
      </c>
      <c r="F11684">
        <v>6203.1899409999996</v>
      </c>
      <c r="G11684">
        <v>1688480000</v>
      </c>
    </row>
    <row r="11685" spans="1:7" x14ac:dyDescent="0.3">
      <c r="A11685" s="1">
        <v>42886</v>
      </c>
      <c r="B11685">
        <v>6221.6298829999996</v>
      </c>
      <c r="C11685">
        <v>6221.9902339999999</v>
      </c>
      <c r="D11685">
        <v>6164.0698240000002</v>
      </c>
      <c r="E11685">
        <v>6198.5200199999999</v>
      </c>
      <c r="F11685">
        <v>6198.5200199999999</v>
      </c>
      <c r="G11685">
        <v>2209400000</v>
      </c>
    </row>
    <row r="11686" spans="1:7" x14ac:dyDescent="0.3">
      <c r="A11686" s="1">
        <v>42887</v>
      </c>
      <c r="B11686">
        <v>6215.9101559999999</v>
      </c>
      <c r="C11686">
        <v>6247.0698240000002</v>
      </c>
      <c r="D11686">
        <v>6200.4501950000003</v>
      </c>
      <c r="E11686">
        <v>6246.830078</v>
      </c>
      <c r="F11686">
        <v>6246.830078</v>
      </c>
      <c r="G11686">
        <v>1943610000</v>
      </c>
    </row>
    <row r="11687" spans="1:7" x14ac:dyDescent="0.3">
      <c r="A11687" s="1">
        <v>42888</v>
      </c>
      <c r="B11687">
        <v>6261.5898440000001</v>
      </c>
      <c r="C11687">
        <v>6308.7597660000001</v>
      </c>
      <c r="D11687">
        <v>6253.7700199999999</v>
      </c>
      <c r="E11687">
        <v>6305.7998049999997</v>
      </c>
      <c r="F11687">
        <v>6305.7998049999997</v>
      </c>
      <c r="G11687">
        <v>1820000000</v>
      </c>
    </row>
    <row r="11688" spans="1:7" x14ac:dyDescent="0.3">
      <c r="A11688" s="1">
        <v>42891</v>
      </c>
      <c r="B11688">
        <v>6305.4702150000003</v>
      </c>
      <c r="C11688">
        <v>6310.6201170000004</v>
      </c>
      <c r="D11688">
        <v>6292.1499020000001</v>
      </c>
      <c r="E11688">
        <v>6295.6801759999998</v>
      </c>
      <c r="F11688">
        <v>6295.6801759999998</v>
      </c>
      <c r="G11688">
        <v>1739820000</v>
      </c>
    </row>
    <row r="11689" spans="1:7" x14ac:dyDescent="0.3">
      <c r="A11689" s="1">
        <v>42892</v>
      </c>
      <c r="B11689">
        <v>6281.8798829999996</v>
      </c>
      <c r="C11689">
        <v>6304.2099609999996</v>
      </c>
      <c r="D11689">
        <v>6269.8701170000004</v>
      </c>
      <c r="E11689">
        <v>6275.0600590000004</v>
      </c>
      <c r="F11689">
        <v>6275.0600590000004</v>
      </c>
      <c r="G11689">
        <v>1889690000</v>
      </c>
    </row>
    <row r="11690" spans="1:7" x14ac:dyDescent="0.3">
      <c r="A11690" s="1">
        <v>42893</v>
      </c>
      <c r="B11690">
        <v>6290.4399409999996</v>
      </c>
      <c r="C11690">
        <v>6302.7797849999997</v>
      </c>
      <c r="D11690">
        <v>6267.1801759999998</v>
      </c>
      <c r="E11690">
        <v>6297.3798829999996</v>
      </c>
      <c r="F11690">
        <v>6297.3798829999996</v>
      </c>
      <c r="G11690">
        <v>1822270000</v>
      </c>
    </row>
    <row r="11691" spans="1:7" x14ac:dyDescent="0.3">
      <c r="A11691" s="1">
        <v>42894</v>
      </c>
      <c r="B11691">
        <v>6311.7299800000001</v>
      </c>
      <c r="C11691">
        <v>6324.0600590000004</v>
      </c>
      <c r="D11691">
        <v>6282.9301759999998</v>
      </c>
      <c r="E11691">
        <v>6321.7597660000001</v>
      </c>
      <c r="F11691">
        <v>6321.7597660000001</v>
      </c>
      <c r="G11691">
        <v>2128780000</v>
      </c>
    </row>
    <row r="11692" spans="1:7" x14ac:dyDescent="0.3">
      <c r="A11692" s="1">
        <v>42895</v>
      </c>
      <c r="B11692">
        <v>6330.25</v>
      </c>
      <c r="C11692">
        <v>6341.7001950000003</v>
      </c>
      <c r="D11692">
        <v>6137.6801759999998</v>
      </c>
      <c r="E11692">
        <v>6207.919922</v>
      </c>
      <c r="F11692">
        <v>6207.919922</v>
      </c>
      <c r="G11692">
        <v>3152050000</v>
      </c>
    </row>
    <row r="11693" spans="1:7" x14ac:dyDescent="0.3">
      <c r="A11693" s="1">
        <v>42898</v>
      </c>
      <c r="B11693">
        <v>6153.5600590000004</v>
      </c>
      <c r="C11693">
        <v>6183.8100590000004</v>
      </c>
      <c r="D11693">
        <v>6110.669922</v>
      </c>
      <c r="E11693">
        <v>6175.4599609999996</v>
      </c>
      <c r="F11693">
        <v>6175.4599609999996</v>
      </c>
      <c r="G11693">
        <v>2586540000</v>
      </c>
    </row>
    <row r="11694" spans="1:7" x14ac:dyDescent="0.3">
      <c r="A11694" s="1">
        <v>42899</v>
      </c>
      <c r="B11694">
        <v>6206.1201170000004</v>
      </c>
      <c r="C11694">
        <v>6226.4101559999999</v>
      </c>
      <c r="D11694">
        <v>6180.0400390000004</v>
      </c>
      <c r="E11694">
        <v>6220.3701170000004</v>
      </c>
      <c r="F11694">
        <v>6220.3701170000004</v>
      </c>
      <c r="G11694">
        <v>2062110000</v>
      </c>
    </row>
    <row r="11695" spans="1:7" x14ac:dyDescent="0.3">
      <c r="A11695" s="1">
        <v>42900</v>
      </c>
      <c r="B11695">
        <v>6237.4599609999996</v>
      </c>
      <c r="C11695">
        <v>6237.5297849999997</v>
      </c>
      <c r="D11695">
        <v>6153.5498049999997</v>
      </c>
      <c r="E11695">
        <v>6194.8901370000003</v>
      </c>
      <c r="F11695">
        <v>6194.8901370000003</v>
      </c>
      <c r="G11695">
        <v>1940440000</v>
      </c>
    </row>
    <row r="11696" spans="1:7" x14ac:dyDescent="0.3">
      <c r="A11696" s="1">
        <v>42901</v>
      </c>
      <c r="B11696">
        <v>6127.0498049999997</v>
      </c>
      <c r="C11696">
        <v>6170.1499020000001</v>
      </c>
      <c r="D11696">
        <v>6107.8500979999999</v>
      </c>
      <c r="E11696">
        <v>6165.5</v>
      </c>
      <c r="F11696">
        <v>6165.5</v>
      </c>
      <c r="G11696">
        <v>1858130000</v>
      </c>
    </row>
    <row r="11697" spans="1:7" x14ac:dyDescent="0.3">
      <c r="A11697" s="1">
        <v>42902</v>
      </c>
      <c r="B11697">
        <v>6154.2797849999997</v>
      </c>
      <c r="C11697">
        <v>6161.5600590000004</v>
      </c>
      <c r="D11697">
        <v>6125.5</v>
      </c>
      <c r="E11697">
        <v>6151.7597660000001</v>
      </c>
      <c r="F11697">
        <v>6151.7597660000001</v>
      </c>
      <c r="G11697">
        <v>3120640000</v>
      </c>
    </row>
    <row r="11698" spans="1:7" x14ac:dyDescent="0.3">
      <c r="A11698" s="1">
        <v>42905</v>
      </c>
      <c r="B11698">
        <v>6196.8500979999999</v>
      </c>
      <c r="C11698">
        <v>6243.3100590000004</v>
      </c>
      <c r="D11698">
        <v>6194</v>
      </c>
      <c r="E11698">
        <v>6239.0097660000001</v>
      </c>
      <c r="F11698">
        <v>6239.0097660000001</v>
      </c>
      <c r="G11698">
        <v>1976970000</v>
      </c>
    </row>
    <row r="11699" spans="1:7" x14ac:dyDescent="0.3">
      <c r="A11699" s="1">
        <v>42906</v>
      </c>
      <c r="B11699">
        <v>6229.6201170000004</v>
      </c>
      <c r="C11699">
        <v>6234.0097660000001</v>
      </c>
      <c r="D11699">
        <v>6186.9399409999996</v>
      </c>
      <c r="E11699">
        <v>6188.0297849999997</v>
      </c>
      <c r="F11699">
        <v>6188.0297849999997</v>
      </c>
      <c r="G11699">
        <v>2570130000</v>
      </c>
    </row>
    <row r="11700" spans="1:7" x14ac:dyDescent="0.3">
      <c r="A11700" s="1">
        <v>42907</v>
      </c>
      <c r="B11700">
        <v>6202.75</v>
      </c>
      <c r="C11700">
        <v>6236.6601559999999</v>
      </c>
      <c r="D11700">
        <v>6200.8598629999997</v>
      </c>
      <c r="E11700">
        <v>6233.9501950000003</v>
      </c>
      <c r="F11700">
        <v>6233.9501950000003</v>
      </c>
      <c r="G11700">
        <v>2401440000</v>
      </c>
    </row>
    <row r="11701" spans="1:7" x14ac:dyDescent="0.3">
      <c r="A11701" s="1">
        <v>42908</v>
      </c>
      <c r="B11701">
        <v>6239.1499020000001</v>
      </c>
      <c r="C11701">
        <v>6257.6801759999998</v>
      </c>
      <c r="D11701">
        <v>6221.9599609999996</v>
      </c>
      <c r="E11701">
        <v>6236.6899409999996</v>
      </c>
      <c r="F11701">
        <v>6236.6899409999996</v>
      </c>
      <c r="G11701">
        <v>2170250000</v>
      </c>
    </row>
    <row r="11702" spans="1:7" x14ac:dyDescent="0.3">
      <c r="A11702" s="1">
        <v>42909</v>
      </c>
      <c r="B11702">
        <v>6234.3500979999999</v>
      </c>
      <c r="C11702">
        <v>6269.3701170000004</v>
      </c>
      <c r="D11702">
        <v>6218.7797849999997</v>
      </c>
      <c r="E11702">
        <v>6265.25</v>
      </c>
      <c r="F11702">
        <v>6265.25</v>
      </c>
      <c r="G11702">
        <v>2704600000</v>
      </c>
    </row>
    <row r="11703" spans="1:7" x14ac:dyDescent="0.3">
      <c r="A11703" s="1">
        <v>42912</v>
      </c>
      <c r="B11703">
        <v>6292.7299800000001</v>
      </c>
      <c r="C11703">
        <v>6303.4501950000003</v>
      </c>
      <c r="D11703">
        <v>6233.4301759999998</v>
      </c>
      <c r="E11703">
        <v>6247.1499020000001</v>
      </c>
      <c r="F11703">
        <v>6247.1499020000001</v>
      </c>
      <c r="G11703">
        <v>2150630000</v>
      </c>
    </row>
    <row r="11704" spans="1:7" x14ac:dyDescent="0.3">
      <c r="A11704" s="1">
        <v>42913</v>
      </c>
      <c r="B11704">
        <v>6227.8999020000001</v>
      </c>
      <c r="C11704">
        <v>6234.3198240000002</v>
      </c>
      <c r="D11704">
        <v>6146.6201170000004</v>
      </c>
      <c r="E11704">
        <v>6146.6201170000004</v>
      </c>
      <c r="F11704">
        <v>6146.6201170000004</v>
      </c>
      <c r="G11704">
        <v>2181830000</v>
      </c>
    </row>
    <row r="11705" spans="1:7" x14ac:dyDescent="0.3">
      <c r="A11705" s="1">
        <v>42914</v>
      </c>
      <c r="B11705">
        <v>6173.1000979999999</v>
      </c>
      <c r="C11705">
        <v>6238.2900390000004</v>
      </c>
      <c r="D11705">
        <v>6144.7998049999997</v>
      </c>
      <c r="E11705">
        <v>6234.4101559999999</v>
      </c>
      <c r="F11705">
        <v>6234.4101559999999</v>
      </c>
      <c r="G11705">
        <v>2069400000</v>
      </c>
    </row>
    <row r="11706" spans="1:7" x14ac:dyDescent="0.3">
      <c r="A11706" s="1">
        <v>42915</v>
      </c>
      <c r="B11706">
        <v>6215.4902339999999</v>
      </c>
      <c r="C11706">
        <v>6216.6000979999999</v>
      </c>
      <c r="D11706">
        <v>6087.8100590000004</v>
      </c>
      <c r="E11706">
        <v>6144.3500979999999</v>
      </c>
      <c r="F11706">
        <v>6144.3500979999999</v>
      </c>
      <c r="G11706">
        <v>2402250000</v>
      </c>
    </row>
    <row r="11707" spans="1:7" x14ac:dyDescent="0.3">
      <c r="A11707" s="1">
        <v>42916</v>
      </c>
      <c r="B11707">
        <v>6166.8398440000001</v>
      </c>
      <c r="C11707">
        <v>6170.6298829999996</v>
      </c>
      <c r="D11707">
        <v>6129.0400390000004</v>
      </c>
      <c r="E11707">
        <v>6140.419922</v>
      </c>
      <c r="F11707">
        <v>6140.419922</v>
      </c>
      <c r="G11707">
        <v>1998330000</v>
      </c>
    </row>
    <row r="11708" spans="1:7" x14ac:dyDescent="0.3">
      <c r="A11708" s="1">
        <v>42919</v>
      </c>
      <c r="B11708">
        <v>6173.2900390000004</v>
      </c>
      <c r="C11708">
        <v>6177.3598629999997</v>
      </c>
      <c r="D11708">
        <v>6106.1201170000004</v>
      </c>
      <c r="E11708">
        <v>6110.0600590000004</v>
      </c>
      <c r="F11708">
        <v>6110.0600590000004</v>
      </c>
      <c r="G11708">
        <v>1099560000</v>
      </c>
    </row>
    <row r="11709" spans="1:7" x14ac:dyDescent="0.3">
      <c r="A11709" s="1">
        <v>42921</v>
      </c>
      <c r="B11709">
        <v>6122.0600590000004</v>
      </c>
      <c r="C11709">
        <v>6163.6201170000004</v>
      </c>
      <c r="D11709">
        <v>6100.419922</v>
      </c>
      <c r="E11709">
        <v>6150.8598629999997</v>
      </c>
      <c r="F11709">
        <v>6150.8598629999997</v>
      </c>
      <c r="G11709">
        <v>1872130000</v>
      </c>
    </row>
    <row r="11710" spans="1:7" x14ac:dyDescent="0.3">
      <c r="A11710" s="1">
        <v>42922</v>
      </c>
      <c r="B11710">
        <v>6109.6000979999999</v>
      </c>
      <c r="C11710">
        <v>6127.9799800000001</v>
      </c>
      <c r="D11710">
        <v>6081.9599609999996</v>
      </c>
      <c r="E11710">
        <v>6089.4599609999996</v>
      </c>
      <c r="F11710">
        <v>6089.4599609999996</v>
      </c>
      <c r="G11710">
        <v>1990590000</v>
      </c>
    </row>
    <row r="11711" spans="1:7" x14ac:dyDescent="0.3">
      <c r="A11711" s="1">
        <v>42923</v>
      </c>
      <c r="B11711">
        <v>6111.2099609999996</v>
      </c>
      <c r="C11711">
        <v>6164.9399409999996</v>
      </c>
      <c r="D11711">
        <v>6111.2099609999996</v>
      </c>
      <c r="E11711">
        <v>6153.080078</v>
      </c>
      <c r="F11711">
        <v>6153.080078</v>
      </c>
      <c r="G11711">
        <v>1700630000</v>
      </c>
    </row>
    <row r="11712" spans="1:7" x14ac:dyDescent="0.3">
      <c r="A11712" s="1">
        <v>42926</v>
      </c>
      <c r="B11712">
        <v>6156.0297849999997</v>
      </c>
      <c r="C11712">
        <v>6191.2700199999999</v>
      </c>
      <c r="D11712">
        <v>6141.830078</v>
      </c>
      <c r="E11712">
        <v>6176.3901370000003</v>
      </c>
      <c r="F11712">
        <v>6176.3901370000003</v>
      </c>
      <c r="G11712">
        <v>1675470000</v>
      </c>
    </row>
    <row r="11713" spans="1:7" x14ac:dyDescent="0.3">
      <c r="A11713" s="1">
        <v>42927</v>
      </c>
      <c r="B11713">
        <v>6171.25</v>
      </c>
      <c r="C11713">
        <v>6200.580078</v>
      </c>
      <c r="D11713">
        <v>6149.8701170000004</v>
      </c>
      <c r="E11713">
        <v>6193.2998049999997</v>
      </c>
      <c r="F11713">
        <v>6193.2998049999997</v>
      </c>
      <c r="G11713">
        <v>1808110000</v>
      </c>
    </row>
    <row r="11714" spans="1:7" x14ac:dyDescent="0.3">
      <c r="A11714" s="1">
        <v>42928</v>
      </c>
      <c r="B11714">
        <v>6238.8999020000001</v>
      </c>
      <c r="C11714">
        <v>6265.6401370000003</v>
      </c>
      <c r="D11714">
        <v>6236.8198240000002</v>
      </c>
      <c r="E11714">
        <v>6261.169922</v>
      </c>
      <c r="F11714">
        <v>6261.169922</v>
      </c>
      <c r="G11714">
        <v>1820550000</v>
      </c>
    </row>
    <row r="11715" spans="1:7" x14ac:dyDescent="0.3">
      <c r="A11715" s="1">
        <v>42929</v>
      </c>
      <c r="B11715">
        <v>6269.1000979999999</v>
      </c>
      <c r="C11715">
        <v>6281.4501950000003</v>
      </c>
      <c r="D11715">
        <v>6251.2597660000001</v>
      </c>
      <c r="E11715">
        <v>6274.4399409999996</v>
      </c>
      <c r="F11715">
        <v>6274.4399409999996</v>
      </c>
      <c r="G11715">
        <v>1803810000</v>
      </c>
    </row>
    <row r="11716" spans="1:7" x14ac:dyDescent="0.3">
      <c r="A11716" s="1">
        <v>42930</v>
      </c>
      <c r="B11716">
        <v>6289.080078</v>
      </c>
      <c r="C11716">
        <v>6321.7597660000001</v>
      </c>
      <c r="D11716">
        <v>6278.7001950000003</v>
      </c>
      <c r="E11716">
        <v>6312.4702150000003</v>
      </c>
      <c r="F11716">
        <v>6312.4702150000003</v>
      </c>
      <c r="G11716">
        <v>1608120000</v>
      </c>
    </row>
    <row r="11717" spans="1:7" x14ac:dyDescent="0.3">
      <c r="A11717" s="1">
        <v>42933</v>
      </c>
      <c r="B11717">
        <v>6320.3500979999999</v>
      </c>
      <c r="C11717">
        <v>6330.9702150000003</v>
      </c>
      <c r="D11717">
        <v>6307.3398440000001</v>
      </c>
      <c r="E11717">
        <v>6314.4301759999998</v>
      </c>
      <c r="F11717">
        <v>6314.4301759999998</v>
      </c>
      <c r="G11717">
        <v>1558030000</v>
      </c>
    </row>
    <row r="11718" spans="1:7" x14ac:dyDescent="0.3">
      <c r="A11718" s="1">
        <v>42934</v>
      </c>
      <c r="B11718">
        <v>6304.8198240000002</v>
      </c>
      <c r="C11718">
        <v>6344.5498049999997</v>
      </c>
      <c r="D11718">
        <v>6291.0698240000002</v>
      </c>
      <c r="E11718">
        <v>6344.3100590000004</v>
      </c>
      <c r="F11718">
        <v>6344.3100590000004</v>
      </c>
      <c r="G11718">
        <v>1762400000</v>
      </c>
    </row>
    <row r="11719" spans="1:7" x14ac:dyDescent="0.3">
      <c r="A11719" s="1">
        <v>42935</v>
      </c>
      <c r="B11719">
        <v>6363.2402339999999</v>
      </c>
      <c r="C11719">
        <v>6387.7299800000001</v>
      </c>
      <c r="D11719">
        <v>6362.1899409999996</v>
      </c>
      <c r="E11719">
        <v>6385.0400390000004</v>
      </c>
      <c r="F11719">
        <v>6385.0400390000004</v>
      </c>
      <c r="G11719">
        <v>1862910000</v>
      </c>
    </row>
    <row r="11720" spans="1:7" x14ac:dyDescent="0.3">
      <c r="A11720" s="1">
        <v>42936</v>
      </c>
      <c r="B11720">
        <v>6396.4599609999996</v>
      </c>
      <c r="C11720">
        <v>6398.2597660000001</v>
      </c>
      <c r="D11720">
        <v>6365.6801759999998</v>
      </c>
      <c r="E11720">
        <v>6390</v>
      </c>
      <c r="F11720">
        <v>6390</v>
      </c>
      <c r="G11720">
        <v>1818880000</v>
      </c>
    </row>
    <row r="11721" spans="1:7" x14ac:dyDescent="0.3">
      <c r="A11721" s="1">
        <v>42937</v>
      </c>
      <c r="B11721">
        <v>6383.0498049999997</v>
      </c>
      <c r="C11721">
        <v>6388.7797849999997</v>
      </c>
      <c r="D11721">
        <v>6365.1201170000004</v>
      </c>
      <c r="E11721">
        <v>6387.75</v>
      </c>
      <c r="F11721">
        <v>6387.75</v>
      </c>
      <c r="G11721">
        <v>1797100000</v>
      </c>
    </row>
    <row r="11722" spans="1:7" x14ac:dyDescent="0.3">
      <c r="A11722" s="1">
        <v>42940</v>
      </c>
      <c r="B11722">
        <v>6387.8198240000002</v>
      </c>
      <c r="C11722">
        <v>6417.7001950000003</v>
      </c>
      <c r="D11722">
        <v>6380.6098629999997</v>
      </c>
      <c r="E11722">
        <v>6410.8100590000004</v>
      </c>
      <c r="F11722">
        <v>6410.8100590000004</v>
      </c>
      <c r="G11722">
        <v>1735520000</v>
      </c>
    </row>
    <row r="11723" spans="1:7" x14ac:dyDescent="0.3">
      <c r="A11723" s="1">
        <v>42941</v>
      </c>
      <c r="B11723">
        <v>6407.5898440000001</v>
      </c>
      <c r="C11723">
        <v>6425.4501950000003</v>
      </c>
      <c r="D11723">
        <v>6396.8701170000004</v>
      </c>
      <c r="E11723">
        <v>6412.169922</v>
      </c>
      <c r="F11723">
        <v>6412.169922</v>
      </c>
      <c r="G11723">
        <v>1925230000</v>
      </c>
    </row>
    <row r="11724" spans="1:7" x14ac:dyDescent="0.3">
      <c r="A11724" s="1">
        <v>42942</v>
      </c>
      <c r="B11724">
        <v>6425.9301759999998</v>
      </c>
      <c r="C11724">
        <v>6432.3798829999996</v>
      </c>
      <c r="D11724">
        <v>6416.2998049999997</v>
      </c>
      <c r="E11724">
        <v>6422.75</v>
      </c>
      <c r="F11724">
        <v>6422.75</v>
      </c>
      <c r="G11724">
        <v>1988040000</v>
      </c>
    </row>
    <row r="11725" spans="1:7" x14ac:dyDescent="0.3">
      <c r="A11725" s="1">
        <v>42943</v>
      </c>
      <c r="B11725">
        <v>6459.7597660000001</v>
      </c>
      <c r="C11725">
        <v>6460.8398440000001</v>
      </c>
      <c r="D11725">
        <v>6318.6201170000004</v>
      </c>
      <c r="E11725">
        <v>6382.1899409999996</v>
      </c>
      <c r="F11725">
        <v>6382.1899409999996</v>
      </c>
      <c r="G11725">
        <v>2483560000</v>
      </c>
    </row>
    <row r="11726" spans="1:7" x14ac:dyDescent="0.3">
      <c r="A11726" s="1">
        <v>42944</v>
      </c>
      <c r="B11726">
        <v>6350.2700199999999</v>
      </c>
      <c r="C11726">
        <v>6379.7001950000003</v>
      </c>
      <c r="D11726">
        <v>6337.2202150000003</v>
      </c>
      <c r="E11726">
        <v>6374.6801759999998</v>
      </c>
      <c r="F11726">
        <v>6374.6801759999998</v>
      </c>
      <c r="G11726">
        <v>1860770000</v>
      </c>
    </row>
    <row r="11727" spans="1:7" x14ac:dyDescent="0.3">
      <c r="A11727" s="1">
        <v>42947</v>
      </c>
      <c r="B11727">
        <v>6394.6899409999996</v>
      </c>
      <c r="C11727">
        <v>6396.5898440000001</v>
      </c>
      <c r="D11727">
        <v>6338.7900390000004</v>
      </c>
      <c r="E11727">
        <v>6348.1201170000004</v>
      </c>
      <c r="F11727">
        <v>6348.1201170000004</v>
      </c>
      <c r="G11727">
        <v>1891710000</v>
      </c>
    </row>
    <row r="11728" spans="1:7" x14ac:dyDescent="0.3">
      <c r="A11728" s="1">
        <v>42948</v>
      </c>
      <c r="B11728">
        <v>6372.1601559999999</v>
      </c>
      <c r="C11728">
        <v>6375.75</v>
      </c>
      <c r="D11728">
        <v>6345.75</v>
      </c>
      <c r="E11728">
        <v>6362.9399409999996</v>
      </c>
      <c r="F11728">
        <v>6362.9399409999996</v>
      </c>
      <c r="G11728">
        <v>1812590000</v>
      </c>
    </row>
    <row r="11729" spans="1:7" x14ac:dyDescent="0.3">
      <c r="A11729" s="1">
        <v>42949</v>
      </c>
      <c r="B11729">
        <v>6393.1000979999999</v>
      </c>
      <c r="C11729">
        <v>6394.2099609999996</v>
      </c>
      <c r="D11729">
        <v>6313.4301759999998</v>
      </c>
      <c r="E11729">
        <v>6362.6499020000001</v>
      </c>
      <c r="F11729">
        <v>6362.6499020000001</v>
      </c>
      <c r="G11729">
        <v>2104130000</v>
      </c>
    </row>
    <row r="11730" spans="1:7" x14ac:dyDescent="0.3">
      <c r="A11730" s="1">
        <v>42950</v>
      </c>
      <c r="B11730">
        <v>6366.2402339999999</v>
      </c>
      <c r="C11730">
        <v>6368.5297849999997</v>
      </c>
      <c r="D11730">
        <v>6331.1401370000003</v>
      </c>
      <c r="E11730">
        <v>6340.3398440000001</v>
      </c>
      <c r="F11730">
        <v>6340.3398440000001</v>
      </c>
      <c r="G11730">
        <v>2113440000</v>
      </c>
    </row>
    <row r="11731" spans="1:7" x14ac:dyDescent="0.3">
      <c r="A11731" s="1">
        <v>42951</v>
      </c>
      <c r="B11731">
        <v>6350.7900390000004</v>
      </c>
      <c r="C11731">
        <v>6361.4902339999999</v>
      </c>
      <c r="D11731">
        <v>6329.7299800000001</v>
      </c>
      <c r="E11731">
        <v>6351.5600590000004</v>
      </c>
      <c r="F11731">
        <v>6351.5600590000004</v>
      </c>
      <c r="G11731">
        <v>1907170000</v>
      </c>
    </row>
    <row r="11732" spans="1:7" x14ac:dyDescent="0.3">
      <c r="A11732" s="1">
        <v>42954</v>
      </c>
      <c r="B11732">
        <v>6361.0600590000004</v>
      </c>
      <c r="C11732">
        <v>6386.0297849999997</v>
      </c>
      <c r="D11732">
        <v>6356.2299800000001</v>
      </c>
      <c r="E11732">
        <v>6383.7700199999999</v>
      </c>
      <c r="F11732">
        <v>6383.7700199999999</v>
      </c>
      <c r="G11732">
        <v>1701550000</v>
      </c>
    </row>
    <row r="11733" spans="1:7" x14ac:dyDescent="0.3">
      <c r="A11733" s="1">
        <v>42955</v>
      </c>
      <c r="B11733">
        <v>6373.330078</v>
      </c>
      <c r="C11733">
        <v>6423.3500979999999</v>
      </c>
      <c r="D11733">
        <v>6355.8798829999996</v>
      </c>
      <c r="E11733">
        <v>6370.4599609999996</v>
      </c>
      <c r="F11733">
        <v>6370.4599609999996</v>
      </c>
      <c r="G11733">
        <v>1914670000</v>
      </c>
    </row>
    <row r="11734" spans="1:7" x14ac:dyDescent="0.3">
      <c r="A11734" s="1">
        <v>42956</v>
      </c>
      <c r="B11734">
        <v>6322.919922</v>
      </c>
      <c r="C11734">
        <v>6355.0400390000004</v>
      </c>
      <c r="D11734">
        <v>6309.4399409999996</v>
      </c>
      <c r="E11734">
        <v>6352.330078</v>
      </c>
      <c r="F11734">
        <v>6352.330078</v>
      </c>
      <c r="G11734">
        <v>2033760000</v>
      </c>
    </row>
    <row r="11735" spans="1:7" x14ac:dyDescent="0.3">
      <c r="A11735" s="1">
        <v>42957</v>
      </c>
      <c r="B11735">
        <v>6312.6499020000001</v>
      </c>
      <c r="C11735">
        <v>6318.2797849999997</v>
      </c>
      <c r="D11735">
        <v>6214.4101559999999</v>
      </c>
      <c r="E11735">
        <v>6216.8701170000004</v>
      </c>
      <c r="F11735">
        <v>6216.8701170000004</v>
      </c>
      <c r="G11735">
        <v>2204700000</v>
      </c>
    </row>
    <row r="11736" spans="1:7" x14ac:dyDescent="0.3">
      <c r="A11736" s="1">
        <v>42958</v>
      </c>
      <c r="B11736">
        <v>6222.1801759999998</v>
      </c>
      <c r="C11736">
        <v>6266.8901370000003</v>
      </c>
      <c r="D11736">
        <v>6216.1899409999996</v>
      </c>
      <c r="E11736">
        <v>6256.5600590000004</v>
      </c>
      <c r="F11736">
        <v>6256.5600590000004</v>
      </c>
      <c r="G11736">
        <v>1794850000</v>
      </c>
    </row>
    <row r="11737" spans="1:7" x14ac:dyDescent="0.3">
      <c r="A11737" s="1">
        <v>42961</v>
      </c>
      <c r="B11737">
        <v>6306.1098629999997</v>
      </c>
      <c r="C11737">
        <v>6346.830078</v>
      </c>
      <c r="D11737">
        <v>6305.5498049999997</v>
      </c>
      <c r="E11737">
        <v>6340.2299800000001</v>
      </c>
      <c r="F11737">
        <v>6340.2299800000001</v>
      </c>
      <c r="G11737">
        <v>1698560000</v>
      </c>
    </row>
    <row r="11738" spans="1:7" x14ac:dyDescent="0.3">
      <c r="A11738" s="1">
        <v>42962</v>
      </c>
      <c r="B11738">
        <v>6350.5097660000001</v>
      </c>
      <c r="C11738">
        <v>6350.7402339999999</v>
      </c>
      <c r="D11738">
        <v>6324.75</v>
      </c>
      <c r="E11738">
        <v>6333.0097660000001</v>
      </c>
      <c r="F11738">
        <v>6333.0097660000001</v>
      </c>
      <c r="G11738">
        <v>1580060000</v>
      </c>
    </row>
    <row r="11739" spans="1:7" x14ac:dyDescent="0.3">
      <c r="A11739" s="1">
        <v>42963</v>
      </c>
      <c r="B11739">
        <v>6348.1098629999997</v>
      </c>
      <c r="C11739">
        <v>6374.5600590000004</v>
      </c>
      <c r="D11739">
        <v>6330.2700199999999</v>
      </c>
      <c r="E11739">
        <v>6345.1098629999997</v>
      </c>
      <c r="F11739">
        <v>6345.1098629999997</v>
      </c>
      <c r="G11739">
        <v>1804730000</v>
      </c>
    </row>
    <row r="11740" spans="1:7" x14ac:dyDescent="0.3">
      <c r="A11740" s="1">
        <v>42964</v>
      </c>
      <c r="B11740">
        <v>6322.7202150000003</v>
      </c>
      <c r="C11740">
        <v>6334.2299800000001</v>
      </c>
      <c r="D11740">
        <v>6221.9101559999999</v>
      </c>
      <c r="E11740">
        <v>6221.9101559999999</v>
      </c>
      <c r="F11740">
        <v>6221.9101559999999</v>
      </c>
      <c r="G11740">
        <v>2041220000</v>
      </c>
    </row>
    <row r="11741" spans="1:7" x14ac:dyDescent="0.3">
      <c r="A11741" s="1">
        <v>42965</v>
      </c>
      <c r="B11741">
        <v>6222.4599609999996</v>
      </c>
      <c r="C11741">
        <v>6254.2202150000003</v>
      </c>
      <c r="D11741">
        <v>6193.3798829999996</v>
      </c>
      <c r="E11741">
        <v>6216.5297849999997</v>
      </c>
      <c r="F11741">
        <v>6216.5297849999997</v>
      </c>
      <c r="G11741">
        <v>1964590000</v>
      </c>
    </row>
    <row r="11742" spans="1:7" x14ac:dyDescent="0.3">
      <c r="A11742" s="1">
        <v>42968</v>
      </c>
      <c r="B11742">
        <v>6216.3198240000002</v>
      </c>
      <c r="C11742">
        <v>6226.9301759999998</v>
      </c>
      <c r="D11742">
        <v>6177.1899409999996</v>
      </c>
      <c r="E11742">
        <v>6213.1298829999996</v>
      </c>
      <c r="F11742">
        <v>6213.1298829999996</v>
      </c>
      <c r="G11742">
        <v>1576070000</v>
      </c>
    </row>
    <row r="11743" spans="1:7" x14ac:dyDescent="0.3">
      <c r="A11743" s="1">
        <v>42969</v>
      </c>
      <c r="B11743">
        <v>6241.2099609999996</v>
      </c>
      <c r="C11743">
        <v>6302.8398440000001</v>
      </c>
      <c r="D11743">
        <v>6241.2099609999996</v>
      </c>
      <c r="E11743">
        <v>6297.4799800000001</v>
      </c>
      <c r="F11743">
        <v>6297.4799800000001</v>
      </c>
      <c r="G11743">
        <v>1597700000</v>
      </c>
    </row>
    <row r="11744" spans="1:7" x14ac:dyDescent="0.3">
      <c r="A11744" s="1">
        <v>42970</v>
      </c>
      <c r="B11744">
        <v>6263.4702150000003</v>
      </c>
      <c r="C11744">
        <v>6291.2998049999997</v>
      </c>
      <c r="D11744">
        <v>6263.2900390000004</v>
      </c>
      <c r="E11744">
        <v>6278.4101559999999</v>
      </c>
      <c r="F11744">
        <v>6278.4101559999999</v>
      </c>
      <c r="G11744">
        <v>1533220000</v>
      </c>
    </row>
    <row r="11745" spans="1:7" x14ac:dyDescent="0.3">
      <c r="A11745" s="1">
        <v>42971</v>
      </c>
      <c r="B11745">
        <v>6294.8198240000002</v>
      </c>
      <c r="C11745">
        <v>6302.8500979999999</v>
      </c>
      <c r="D11745">
        <v>6244.5698240000002</v>
      </c>
      <c r="E11745">
        <v>6271.330078</v>
      </c>
      <c r="F11745">
        <v>6271.330078</v>
      </c>
      <c r="G11745">
        <v>1616780000</v>
      </c>
    </row>
    <row r="11746" spans="1:7" x14ac:dyDescent="0.3">
      <c r="A11746" s="1">
        <v>42972</v>
      </c>
      <c r="B11746">
        <v>6293.8100590000004</v>
      </c>
      <c r="C11746">
        <v>6308.7202150000003</v>
      </c>
      <c r="D11746">
        <v>6257.1000979999999</v>
      </c>
      <c r="E11746">
        <v>6265.6401370000003</v>
      </c>
      <c r="F11746">
        <v>6265.6401370000003</v>
      </c>
      <c r="G11746">
        <v>1442900000</v>
      </c>
    </row>
    <row r="11747" spans="1:7" x14ac:dyDescent="0.3">
      <c r="A11747" s="1">
        <v>42975</v>
      </c>
      <c r="B11747">
        <v>6286.0097660000001</v>
      </c>
      <c r="C11747">
        <v>6292.2597660000001</v>
      </c>
      <c r="D11747">
        <v>6267.8500979999999</v>
      </c>
      <c r="E11747">
        <v>6283.0200199999999</v>
      </c>
      <c r="F11747">
        <v>6283.0200199999999</v>
      </c>
      <c r="G11747">
        <v>1558690000</v>
      </c>
    </row>
    <row r="11748" spans="1:7" x14ac:dyDescent="0.3">
      <c r="A11748" s="1">
        <v>42976</v>
      </c>
      <c r="B11748">
        <v>6228.8999020000001</v>
      </c>
      <c r="C11748">
        <v>6311.2597660000001</v>
      </c>
      <c r="D11748">
        <v>6228.7299800000001</v>
      </c>
      <c r="E11748">
        <v>6301.8901370000003</v>
      </c>
      <c r="F11748">
        <v>6301.8901370000003</v>
      </c>
      <c r="G11748">
        <v>1637640000</v>
      </c>
    </row>
    <row r="11749" spans="1:7" x14ac:dyDescent="0.3">
      <c r="A11749" s="1">
        <v>42977</v>
      </c>
      <c r="B11749">
        <v>6308.6801759999998</v>
      </c>
      <c r="C11749">
        <v>6374.4702150000003</v>
      </c>
      <c r="D11749">
        <v>6303.5698240000002</v>
      </c>
      <c r="E11749">
        <v>6368.3100590000004</v>
      </c>
      <c r="F11749">
        <v>6368.3100590000004</v>
      </c>
      <c r="G11749">
        <v>1712070000</v>
      </c>
    </row>
    <row r="11750" spans="1:7" x14ac:dyDescent="0.3">
      <c r="A11750" s="1">
        <v>42978</v>
      </c>
      <c r="B11750">
        <v>6385.7998049999997</v>
      </c>
      <c r="C11750">
        <v>6435.2700199999999</v>
      </c>
      <c r="D11750">
        <v>6383.580078</v>
      </c>
      <c r="E11750">
        <v>6428.6601559999999</v>
      </c>
      <c r="F11750">
        <v>6428.6601559999999</v>
      </c>
      <c r="G11750">
        <v>1885710000</v>
      </c>
    </row>
    <row r="11751" spans="1:7" x14ac:dyDescent="0.3">
      <c r="A11751" s="1">
        <v>42979</v>
      </c>
      <c r="B11751">
        <v>6442.169922</v>
      </c>
      <c r="C11751">
        <v>6449.6499020000001</v>
      </c>
      <c r="D11751">
        <v>6417.8701170000004</v>
      </c>
      <c r="E11751">
        <v>6435.330078</v>
      </c>
      <c r="F11751">
        <v>6435.330078</v>
      </c>
      <c r="G11751">
        <v>1488040000</v>
      </c>
    </row>
    <row r="11752" spans="1:7" x14ac:dyDescent="0.3">
      <c r="A11752" s="1">
        <v>42983</v>
      </c>
      <c r="B11752">
        <v>6414.8198240000002</v>
      </c>
      <c r="C11752">
        <v>6426.5097660000001</v>
      </c>
      <c r="D11752">
        <v>6334.5898440000001</v>
      </c>
      <c r="E11752">
        <v>6375.5698240000002</v>
      </c>
      <c r="F11752">
        <v>6375.5698240000002</v>
      </c>
      <c r="G11752">
        <v>1886950000</v>
      </c>
    </row>
    <row r="11753" spans="1:7" x14ac:dyDescent="0.3">
      <c r="A11753" s="1">
        <v>42984</v>
      </c>
      <c r="B11753">
        <v>6394.3500979999999</v>
      </c>
      <c r="C11753">
        <v>6407.3999020000001</v>
      </c>
      <c r="D11753">
        <v>6356.2001950000003</v>
      </c>
      <c r="E11753">
        <v>6393.3100590000004</v>
      </c>
      <c r="F11753">
        <v>6393.3100590000004</v>
      </c>
      <c r="G11753">
        <v>1906030000</v>
      </c>
    </row>
    <row r="11754" spans="1:7" x14ac:dyDescent="0.3">
      <c r="A11754" s="1">
        <v>42985</v>
      </c>
      <c r="B11754">
        <v>6402.9399409999996</v>
      </c>
      <c r="C11754">
        <v>6413.0698240000002</v>
      </c>
      <c r="D11754">
        <v>6379.8100590000004</v>
      </c>
      <c r="E11754">
        <v>6397.8701170000004</v>
      </c>
      <c r="F11754">
        <v>6397.8701170000004</v>
      </c>
      <c r="G11754">
        <v>1998380000</v>
      </c>
    </row>
    <row r="11755" spans="1:7" x14ac:dyDescent="0.3">
      <c r="A11755" s="1">
        <v>42986</v>
      </c>
      <c r="B11755">
        <v>6389.6499020000001</v>
      </c>
      <c r="C11755">
        <v>6391.4101559999999</v>
      </c>
      <c r="D11755">
        <v>6354.9599609999996</v>
      </c>
      <c r="E11755">
        <v>6360.1899409999996</v>
      </c>
      <c r="F11755">
        <v>6360.1899409999996</v>
      </c>
      <c r="G11755">
        <v>1785560000</v>
      </c>
    </row>
    <row r="11756" spans="1:7" x14ac:dyDescent="0.3">
      <c r="A11756" s="1">
        <v>42989</v>
      </c>
      <c r="B11756">
        <v>6411.1801759999998</v>
      </c>
      <c r="C11756">
        <v>6439.1098629999997</v>
      </c>
      <c r="D11756">
        <v>6410.7099609999996</v>
      </c>
      <c r="E11756">
        <v>6432.2597660000001</v>
      </c>
      <c r="F11756">
        <v>6432.2597660000001</v>
      </c>
      <c r="G11756">
        <v>1819300000</v>
      </c>
    </row>
    <row r="11757" spans="1:7" x14ac:dyDescent="0.3">
      <c r="A11757" s="1">
        <v>42990</v>
      </c>
      <c r="B11757">
        <v>6448.8100590000004</v>
      </c>
      <c r="C11757">
        <v>6455.0297849999997</v>
      </c>
      <c r="D11757">
        <v>6429.5400390000004</v>
      </c>
      <c r="E11757">
        <v>6454.2797849999997</v>
      </c>
      <c r="F11757">
        <v>6454.2797849999997</v>
      </c>
      <c r="G11757">
        <v>1745090000</v>
      </c>
    </row>
    <row r="11758" spans="1:7" x14ac:dyDescent="0.3">
      <c r="A11758" s="1">
        <v>42991</v>
      </c>
      <c r="B11758">
        <v>6440.7202150000003</v>
      </c>
      <c r="C11758">
        <v>6460.419922</v>
      </c>
      <c r="D11758">
        <v>6433.2001950000003</v>
      </c>
      <c r="E11758">
        <v>6460.1899409999996</v>
      </c>
      <c r="F11758">
        <v>6460.1899409999996</v>
      </c>
      <c r="G11758">
        <v>1942090000</v>
      </c>
    </row>
    <row r="11759" spans="1:7" x14ac:dyDescent="0.3">
      <c r="A11759" s="1">
        <v>42992</v>
      </c>
      <c r="B11759">
        <v>6439.4599609999996</v>
      </c>
      <c r="C11759">
        <v>6455.3198240000002</v>
      </c>
      <c r="D11759">
        <v>6424.0400390000004</v>
      </c>
      <c r="E11759">
        <v>6429.080078</v>
      </c>
      <c r="F11759">
        <v>6429.080078</v>
      </c>
      <c r="G11759">
        <v>1809170000</v>
      </c>
    </row>
    <row r="11760" spans="1:7" x14ac:dyDescent="0.3">
      <c r="A11760" s="1">
        <v>42993</v>
      </c>
      <c r="B11760">
        <v>6426.1601559999999</v>
      </c>
      <c r="C11760">
        <v>6464.2700199999999</v>
      </c>
      <c r="D11760">
        <v>6419.6499020000001</v>
      </c>
      <c r="E11760">
        <v>6448.4702150000003</v>
      </c>
      <c r="F11760">
        <v>6448.4702150000003</v>
      </c>
      <c r="G11760">
        <v>2821110000</v>
      </c>
    </row>
    <row r="11761" spans="1:7" x14ac:dyDescent="0.3">
      <c r="A11761" s="1">
        <v>42996</v>
      </c>
      <c r="B11761">
        <v>6460.1000979999999</v>
      </c>
      <c r="C11761">
        <v>6477.7700199999999</v>
      </c>
      <c r="D11761">
        <v>6438.4101559999999</v>
      </c>
      <c r="E11761">
        <v>6454.6401370000003</v>
      </c>
      <c r="F11761">
        <v>6454.6401370000003</v>
      </c>
      <c r="G11761">
        <v>1874440000</v>
      </c>
    </row>
    <row r="11762" spans="1:7" x14ac:dyDescent="0.3">
      <c r="A11762" s="1">
        <v>42997</v>
      </c>
      <c r="B11762">
        <v>6465.5698240000002</v>
      </c>
      <c r="C11762">
        <v>6467.7900390000004</v>
      </c>
      <c r="D11762">
        <v>6446.75</v>
      </c>
      <c r="E11762">
        <v>6461.3198240000002</v>
      </c>
      <c r="F11762">
        <v>6461.3198240000002</v>
      </c>
      <c r="G11762">
        <v>1809710000</v>
      </c>
    </row>
    <row r="11763" spans="1:7" x14ac:dyDescent="0.3">
      <c r="A11763" s="1">
        <v>42998</v>
      </c>
      <c r="B11763">
        <v>6459.7402339999999</v>
      </c>
      <c r="C11763">
        <v>6466.0498049999997</v>
      </c>
      <c r="D11763">
        <v>6414.2299800000001</v>
      </c>
      <c r="E11763">
        <v>6456.0400390000004</v>
      </c>
      <c r="F11763">
        <v>6456.0400390000004</v>
      </c>
      <c r="G11763">
        <v>2052520000</v>
      </c>
    </row>
    <row r="11764" spans="1:7" x14ac:dyDescent="0.3">
      <c r="A11764" s="1">
        <v>42999</v>
      </c>
      <c r="B11764">
        <v>6448.5698240000002</v>
      </c>
      <c r="C11764">
        <v>6448.5698240000002</v>
      </c>
      <c r="D11764">
        <v>6405.2998049999997</v>
      </c>
      <c r="E11764">
        <v>6422.6899409999996</v>
      </c>
      <c r="F11764">
        <v>6422.6899409999996</v>
      </c>
      <c r="G11764">
        <v>1772790000</v>
      </c>
    </row>
    <row r="11765" spans="1:7" x14ac:dyDescent="0.3">
      <c r="A11765" s="1">
        <v>43000</v>
      </c>
      <c r="B11765">
        <v>6401.4399409999996</v>
      </c>
      <c r="C11765">
        <v>6429.5400390000004</v>
      </c>
      <c r="D11765">
        <v>6400.8100590000004</v>
      </c>
      <c r="E11765">
        <v>6426.919922</v>
      </c>
      <c r="F11765">
        <v>6426.919922</v>
      </c>
      <c r="G11765">
        <v>1639100000</v>
      </c>
    </row>
    <row r="11766" spans="1:7" x14ac:dyDescent="0.3">
      <c r="A11766" s="1">
        <v>43003</v>
      </c>
      <c r="B11766">
        <v>6403.1098629999997</v>
      </c>
      <c r="C11766">
        <v>6408.0498049999997</v>
      </c>
      <c r="D11766">
        <v>6343.9599609999996</v>
      </c>
      <c r="E11766">
        <v>6370.5898440000001</v>
      </c>
      <c r="F11766">
        <v>6370.5898440000001</v>
      </c>
      <c r="G11766">
        <v>2050410000</v>
      </c>
    </row>
    <row r="11767" spans="1:7" x14ac:dyDescent="0.3">
      <c r="A11767" s="1">
        <v>43004</v>
      </c>
      <c r="B11767">
        <v>6391.8500979999999</v>
      </c>
      <c r="C11767">
        <v>6405</v>
      </c>
      <c r="D11767">
        <v>6364.5698240000002</v>
      </c>
      <c r="E11767">
        <v>6380.1601559999999</v>
      </c>
      <c r="F11767">
        <v>6380.1601559999999</v>
      </c>
      <c r="G11767">
        <v>1926420000</v>
      </c>
    </row>
    <row r="11768" spans="1:7" x14ac:dyDescent="0.3">
      <c r="A11768" s="1">
        <v>43005</v>
      </c>
      <c r="B11768">
        <v>6414.3701170000004</v>
      </c>
      <c r="C11768">
        <v>6472.6499020000001</v>
      </c>
      <c r="D11768">
        <v>6405.3598629999997</v>
      </c>
      <c r="E11768">
        <v>6453.2597660000001</v>
      </c>
      <c r="F11768">
        <v>6453.2597660000001</v>
      </c>
      <c r="G11768">
        <v>2053720000</v>
      </c>
    </row>
    <row r="11769" spans="1:7" x14ac:dyDescent="0.3">
      <c r="A11769" s="1">
        <v>43006</v>
      </c>
      <c r="B11769">
        <v>6437.9599609999996</v>
      </c>
      <c r="C11769">
        <v>6456.2299800000001</v>
      </c>
      <c r="D11769">
        <v>6427.6601559999999</v>
      </c>
      <c r="E11769">
        <v>6453.4501950000003</v>
      </c>
      <c r="F11769">
        <v>6453.4501950000003</v>
      </c>
      <c r="G11769">
        <v>1828570000</v>
      </c>
    </row>
    <row r="11770" spans="1:7" x14ac:dyDescent="0.3">
      <c r="A11770" s="1">
        <v>43007</v>
      </c>
      <c r="B11770">
        <v>6461.2797849999997</v>
      </c>
      <c r="C11770">
        <v>6497.9799800000001</v>
      </c>
      <c r="D11770">
        <v>6454.8598629999997</v>
      </c>
      <c r="E11770">
        <v>6495.9599609999996</v>
      </c>
      <c r="F11770">
        <v>6495.9599609999996</v>
      </c>
      <c r="G11770">
        <v>1967720000</v>
      </c>
    </row>
    <row r="11771" spans="1:7" x14ac:dyDescent="0.3">
      <c r="A11771" s="1">
        <v>43010</v>
      </c>
      <c r="B11771">
        <v>6506.080078</v>
      </c>
      <c r="C11771">
        <v>6527.2202150000003</v>
      </c>
      <c r="D11771">
        <v>6484.1401370000003</v>
      </c>
      <c r="E11771">
        <v>6516.7202150000003</v>
      </c>
      <c r="F11771">
        <v>6516.7202150000003</v>
      </c>
      <c r="G11771">
        <v>1977030000</v>
      </c>
    </row>
    <row r="11772" spans="1:7" x14ac:dyDescent="0.3">
      <c r="A11772" s="1">
        <v>43011</v>
      </c>
      <c r="B11772">
        <v>6523.7402339999999</v>
      </c>
      <c r="C11772">
        <v>6532.1801759999998</v>
      </c>
      <c r="D11772">
        <v>6509.7099609999996</v>
      </c>
      <c r="E11772">
        <v>6531.7099609999996</v>
      </c>
      <c r="F11772">
        <v>6531.7099609999996</v>
      </c>
      <c r="G11772">
        <v>1969320000</v>
      </c>
    </row>
    <row r="11773" spans="1:7" x14ac:dyDescent="0.3">
      <c r="A11773" s="1">
        <v>43012</v>
      </c>
      <c r="B11773">
        <v>6521.9599609999996</v>
      </c>
      <c r="C11773">
        <v>6546.4599609999996</v>
      </c>
      <c r="D11773">
        <v>6513.1201170000004</v>
      </c>
      <c r="E11773">
        <v>6534.6298829999996</v>
      </c>
      <c r="F11773">
        <v>6534.6298829999996</v>
      </c>
      <c r="G11773">
        <v>1938440000</v>
      </c>
    </row>
    <row r="11774" spans="1:7" x14ac:dyDescent="0.3">
      <c r="A11774" s="1">
        <v>43013</v>
      </c>
      <c r="B11774">
        <v>6552.8701170000004</v>
      </c>
      <c r="C11774">
        <v>6587.2099609999996</v>
      </c>
      <c r="D11774">
        <v>6547.6499020000001</v>
      </c>
      <c r="E11774">
        <v>6585.3598629999997</v>
      </c>
      <c r="F11774">
        <v>6585.3598629999997</v>
      </c>
      <c r="G11774">
        <v>1875670000</v>
      </c>
    </row>
    <row r="11775" spans="1:7" x14ac:dyDescent="0.3">
      <c r="A11775" s="1">
        <v>43014</v>
      </c>
      <c r="B11775">
        <v>6566.9501950000003</v>
      </c>
      <c r="C11775">
        <v>6590.1801759999998</v>
      </c>
      <c r="D11775">
        <v>6566.8398440000001</v>
      </c>
      <c r="E11775">
        <v>6590.1801759999998</v>
      </c>
      <c r="F11775">
        <v>6590.1801759999998</v>
      </c>
      <c r="G11775">
        <v>1742470000</v>
      </c>
    </row>
    <row r="11776" spans="1:7" x14ac:dyDescent="0.3">
      <c r="A11776" s="1">
        <v>43017</v>
      </c>
      <c r="B11776">
        <v>6597.3701170000004</v>
      </c>
      <c r="C11776">
        <v>6599.3398440000001</v>
      </c>
      <c r="D11776">
        <v>6572.4399409999996</v>
      </c>
      <c r="E11776">
        <v>6579.7299800000001</v>
      </c>
      <c r="F11776">
        <v>6579.7299800000001</v>
      </c>
      <c r="G11776">
        <v>1490620000</v>
      </c>
    </row>
    <row r="11777" spans="1:7" x14ac:dyDescent="0.3">
      <c r="A11777" s="1">
        <v>43018</v>
      </c>
      <c r="B11777">
        <v>6602.4902339999999</v>
      </c>
      <c r="C11777">
        <v>6608.2998049999997</v>
      </c>
      <c r="D11777">
        <v>6561.7797849999997</v>
      </c>
      <c r="E11777">
        <v>6587.25</v>
      </c>
      <c r="F11777">
        <v>6587.25</v>
      </c>
      <c r="G11777">
        <v>1799400000</v>
      </c>
    </row>
    <row r="11778" spans="1:7" x14ac:dyDescent="0.3">
      <c r="A11778" s="1">
        <v>43019</v>
      </c>
      <c r="B11778">
        <v>6586.7299800000001</v>
      </c>
      <c r="C11778">
        <v>6604.2099609999996</v>
      </c>
      <c r="D11778">
        <v>6577.9902339999999</v>
      </c>
      <c r="E11778">
        <v>6603.5498049999997</v>
      </c>
      <c r="F11778">
        <v>6603.5498049999997</v>
      </c>
      <c r="G11778">
        <v>1830360000</v>
      </c>
    </row>
    <row r="11779" spans="1:7" x14ac:dyDescent="0.3">
      <c r="A11779" s="1">
        <v>43020</v>
      </c>
      <c r="B11779">
        <v>6594.7597660000001</v>
      </c>
      <c r="C11779">
        <v>6613.5</v>
      </c>
      <c r="D11779">
        <v>6586.3198240000002</v>
      </c>
      <c r="E11779">
        <v>6591.5097660000001</v>
      </c>
      <c r="F11779">
        <v>6591.5097660000001</v>
      </c>
      <c r="G11779">
        <v>2000470000</v>
      </c>
    </row>
    <row r="11780" spans="1:7" x14ac:dyDescent="0.3">
      <c r="A11780" s="1">
        <v>43021</v>
      </c>
      <c r="B11780">
        <v>6613.2099609999996</v>
      </c>
      <c r="C11780">
        <v>6616.580078</v>
      </c>
      <c r="D11780">
        <v>6602.2001950000003</v>
      </c>
      <c r="E11780">
        <v>6605.7998049999997</v>
      </c>
      <c r="F11780">
        <v>6605.7998049999997</v>
      </c>
      <c r="G11780">
        <v>1756150000</v>
      </c>
    </row>
    <row r="11781" spans="1:7" x14ac:dyDescent="0.3">
      <c r="A11781" s="1">
        <v>43024</v>
      </c>
      <c r="B11781">
        <v>6622.5498049999997</v>
      </c>
      <c r="C11781">
        <v>6632.5</v>
      </c>
      <c r="D11781">
        <v>6607.0297849999997</v>
      </c>
      <c r="E11781">
        <v>6624</v>
      </c>
      <c r="F11781">
        <v>6624</v>
      </c>
      <c r="G11781">
        <v>1629480000</v>
      </c>
    </row>
    <row r="11782" spans="1:7" x14ac:dyDescent="0.3">
      <c r="A11782" s="1">
        <v>43025</v>
      </c>
      <c r="B11782">
        <v>6621.419922</v>
      </c>
      <c r="C11782">
        <v>6628.6000979999999</v>
      </c>
      <c r="D11782">
        <v>6613.2099609999996</v>
      </c>
      <c r="E11782">
        <v>6623.6601559999999</v>
      </c>
      <c r="F11782">
        <v>6623.6601559999999</v>
      </c>
      <c r="G11782">
        <v>1647240000</v>
      </c>
    </row>
    <row r="11783" spans="1:7" x14ac:dyDescent="0.3">
      <c r="A11783" s="1">
        <v>43026</v>
      </c>
      <c r="B11783">
        <v>6634.2597660000001</v>
      </c>
      <c r="C11783">
        <v>6635.5200199999999</v>
      </c>
      <c r="D11783">
        <v>6613.5498049999997</v>
      </c>
      <c r="E11783">
        <v>6624.2202150000003</v>
      </c>
      <c r="F11783">
        <v>6624.2202150000003</v>
      </c>
      <c r="G11783">
        <v>1734030000</v>
      </c>
    </row>
    <row r="11784" spans="1:7" x14ac:dyDescent="0.3">
      <c r="A11784" s="1">
        <v>43027</v>
      </c>
      <c r="B11784">
        <v>6583.7001950000003</v>
      </c>
      <c r="C11784">
        <v>6605.2900390000004</v>
      </c>
      <c r="D11784">
        <v>6558.5297849999997</v>
      </c>
      <c r="E11784">
        <v>6605.0698240000002</v>
      </c>
      <c r="F11784">
        <v>6605.0698240000002</v>
      </c>
      <c r="G11784">
        <v>1823860000</v>
      </c>
    </row>
    <row r="11785" spans="1:7" x14ac:dyDescent="0.3">
      <c r="A11785" s="1">
        <v>43028</v>
      </c>
      <c r="B11785">
        <v>6633.3701170000004</v>
      </c>
      <c r="C11785">
        <v>6640.0297849999997</v>
      </c>
      <c r="D11785">
        <v>6622.919922</v>
      </c>
      <c r="E11785">
        <v>6629.0498049999997</v>
      </c>
      <c r="F11785">
        <v>6629.0498049999997</v>
      </c>
      <c r="G11785">
        <v>1794810000</v>
      </c>
    </row>
    <row r="11786" spans="1:7" x14ac:dyDescent="0.3">
      <c r="A11786" s="1">
        <v>43031</v>
      </c>
      <c r="B11786">
        <v>6641.5698240000002</v>
      </c>
      <c r="C11786">
        <v>6641.5698240000002</v>
      </c>
      <c r="D11786">
        <v>6581.1499020000001</v>
      </c>
      <c r="E11786">
        <v>6586.830078</v>
      </c>
      <c r="F11786">
        <v>6586.830078</v>
      </c>
      <c r="G11786">
        <v>1809320000</v>
      </c>
    </row>
    <row r="11787" spans="1:7" x14ac:dyDescent="0.3">
      <c r="A11787" s="1">
        <v>43032</v>
      </c>
      <c r="B11787">
        <v>6598.6098629999997</v>
      </c>
      <c r="C11787">
        <v>6611.8999020000001</v>
      </c>
      <c r="D11787">
        <v>6582.0600590000004</v>
      </c>
      <c r="E11787">
        <v>6598.4301759999998</v>
      </c>
      <c r="F11787">
        <v>6598.4301759999998</v>
      </c>
      <c r="G11787">
        <v>1842640000</v>
      </c>
    </row>
    <row r="11788" spans="1:7" x14ac:dyDescent="0.3">
      <c r="A11788" s="1">
        <v>43033</v>
      </c>
      <c r="B11788">
        <v>6587.2202150000003</v>
      </c>
      <c r="C11788">
        <v>6600.6401370000003</v>
      </c>
      <c r="D11788">
        <v>6517.9301759999998</v>
      </c>
      <c r="E11788">
        <v>6563.8901370000003</v>
      </c>
      <c r="F11788">
        <v>6563.8901370000003</v>
      </c>
      <c r="G11788">
        <v>2190720000</v>
      </c>
    </row>
    <row r="11789" spans="1:7" x14ac:dyDescent="0.3">
      <c r="A11789" s="1">
        <v>43034</v>
      </c>
      <c r="B11789">
        <v>6567.5898440000001</v>
      </c>
      <c r="C11789">
        <v>6582.7597660000001</v>
      </c>
      <c r="D11789">
        <v>6550.0297849999997</v>
      </c>
      <c r="E11789">
        <v>6556.7700199999999</v>
      </c>
      <c r="F11789">
        <v>6556.7700199999999</v>
      </c>
      <c r="G11789">
        <v>2108210000</v>
      </c>
    </row>
    <row r="11790" spans="1:7" x14ac:dyDescent="0.3">
      <c r="A11790" s="1">
        <v>43035</v>
      </c>
      <c r="B11790">
        <v>6635.0297849999997</v>
      </c>
      <c r="C11790">
        <v>6708.1298829999996</v>
      </c>
      <c r="D11790">
        <v>6625.7797849999997</v>
      </c>
      <c r="E11790">
        <v>6701.2597660000001</v>
      </c>
      <c r="F11790">
        <v>6701.2597660000001</v>
      </c>
      <c r="G11790">
        <v>2403600000</v>
      </c>
    </row>
    <row r="11791" spans="1:7" x14ac:dyDescent="0.3">
      <c r="A11791" s="1">
        <v>43038</v>
      </c>
      <c r="B11791">
        <v>6693.7700199999999</v>
      </c>
      <c r="C11791">
        <v>6727.3901370000003</v>
      </c>
      <c r="D11791">
        <v>6677.1499020000001</v>
      </c>
      <c r="E11791">
        <v>6698.9599609999996</v>
      </c>
      <c r="F11791">
        <v>6698.9599609999996</v>
      </c>
      <c r="G11791">
        <v>2013640000</v>
      </c>
    </row>
    <row r="11792" spans="1:7" x14ac:dyDescent="0.3">
      <c r="A11792" s="1">
        <v>43039</v>
      </c>
      <c r="B11792">
        <v>6713.7099609999996</v>
      </c>
      <c r="C11792">
        <v>6737.75</v>
      </c>
      <c r="D11792">
        <v>6705.7900390000004</v>
      </c>
      <c r="E11792">
        <v>6727.669922</v>
      </c>
      <c r="F11792">
        <v>6727.669922</v>
      </c>
      <c r="G11792">
        <v>2043890000</v>
      </c>
    </row>
    <row r="11793" spans="1:7" x14ac:dyDescent="0.3">
      <c r="A11793" s="1">
        <v>43040</v>
      </c>
      <c r="B11793">
        <v>6758.6401370000003</v>
      </c>
      <c r="C11793">
        <v>6759.6601559999999</v>
      </c>
      <c r="D11793">
        <v>6691.4799800000001</v>
      </c>
      <c r="E11793">
        <v>6716.5297849999997</v>
      </c>
      <c r="F11793">
        <v>6716.5297849999997</v>
      </c>
      <c r="G11793">
        <v>2056860000</v>
      </c>
    </row>
    <row r="11794" spans="1:7" x14ac:dyDescent="0.3">
      <c r="A11794" s="1">
        <v>43041</v>
      </c>
      <c r="B11794">
        <v>6709.3901370000003</v>
      </c>
      <c r="C11794">
        <v>6719.9702150000003</v>
      </c>
      <c r="D11794">
        <v>6677.5498049999997</v>
      </c>
      <c r="E11794">
        <v>6714.9399409999996</v>
      </c>
      <c r="F11794">
        <v>6714.9399409999996</v>
      </c>
      <c r="G11794">
        <v>2262940000</v>
      </c>
    </row>
    <row r="11795" spans="1:7" x14ac:dyDescent="0.3">
      <c r="A11795" s="1">
        <v>43042</v>
      </c>
      <c r="B11795">
        <v>6737.0898440000001</v>
      </c>
      <c r="C11795">
        <v>6765.1401370000003</v>
      </c>
      <c r="D11795">
        <v>6712.9301759999998</v>
      </c>
      <c r="E11795">
        <v>6764.4399409999996</v>
      </c>
      <c r="F11795">
        <v>6764.4399409999996</v>
      </c>
      <c r="G11795">
        <v>2195010000</v>
      </c>
    </row>
    <row r="11796" spans="1:7" x14ac:dyDescent="0.3">
      <c r="A11796" s="1">
        <v>43045</v>
      </c>
      <c r="B11796">
        <v>6763.2998049999997</v>
      </c>
      <c r="C11796">
        <v>6790.669922</v>
      </c>
      <c r="D11796">
        <v>6763.169922</v>
      </c>
      <c r="E11796">
        <v>6786.4399409999996</v>
      </c>
      <c r="F11796">
        <v>6786.4399409999996</v>
      </c>
      <c r="G11796">
        <v>2166470000</v>
      </c>
    </row>
    <row r="11797" spans="1:7" x14ac:dyDescent="0.3">
      <c r="A11797" s="1">
        <v>43046</v>
      </c>
      <c r="B11797">
        <v>6785.4399409999996</v>
      </c>
      <c r="C11797">
        <v>6795.5200199999999</v>
      </c>
      <c r="D11797">
        <v>6750.3500979999999</v>
      </c>
      <c r="E11797">
        <v>6767.7797849999997</v>
      </c>
      <c r="F11797">
        <v>6767.7797849999997</v>
      </c>
      <c r="G11797">
        <v>2205270000</v>
      </c>
    </row>
    <row r="11798" spans="1:7" x14ac:dyDescent="0.3">
      <c r="A11798" s="1">
        <v>43047</v>
      </c>
      <c r="B11798">
        <v>6764.8500979999999</v>
      </c>
      <c r="C11798">
        <v>6791.6499020000001</v>
      </c>
      <c r="D11798">
        <v>6753.3398440000001</v>
      </c>
      <c r="E11798">
        <v>6789.1201170000004</v>
      </c>
      <c r="F11798">
        <v>6789.1201170000004</v>
      </c>
      <c r="G11798">
        <v>2110990000</v>
      </c>
    </row>
    <row r="11799" spans="1:7" x14ac:dyDescent="0.3">
      <c r="A11799" s="1">
        <v>43048</v>
      </c>
      <c r="B11799">
        <v>6737.4501950000003</v>
      </c>
      <c r="C11799">
        <v>6758.9301759999998</v>
      </c>
      <c r="D11799">
        <v>6687.2797849999997</v>
      </c>
      <c r="E11799">
        <v>6750.0498049999997</v>
      </c>
      <c r="F11799">
        <v>6750.0498049999997</v>
      </c>
      <c r="G11799">
        <v>2235180000</v>
      </c>
    </row>
    <row r="11800" spans="1:7" x14ac:dyDescent="0.3">
      <c r="A11800" s="1">
        <v>43049</v>
      </c>
      <c r="B11800">
        <v>6736.3901370000003</v>
      </c>
      <c r="C11800">
        <v>6757.3398440000001</v>
      </c>
      <c r="D11800">
        <v>6727.3500979999999</v>
      </c>
      <c r="E11800">
        <v>6750.9399409999996</v>
      </c>
      <c r="F11800">
        <v>6750.9399409999996</v>
      </c>
      <c r="G11800">
        <v>1973970000</v>
      </c>
    </row>
    <row r="11801" spans="1:7" x14ac:dyDescent="0.3">
      <c r="A11801" s="1">
        <v>43052</v>
      </c>
      <c r="B11801">
        <v>6727.3901370000003</v>
      </c>
      <c r="C11801">
        <v>6766.2998049999997</v>
      </c>
      <c r="D11801">
        <v>6723.4301759999998</v>
      </c>
      <c r="E11801">
        <v>6757.6000979999999</v>
      </c>
      <c r="F11801">
        <v>6757.6000979999999</v>
      </c>
      <c r="G11801">
        <v>1973790000</v>
      </c>
    </row>
    <row r="11802" spans="1:7" x14ac:dyDescent="0.3">
      <c r="A11802" s="1">
        <v>43053</v>
      </c>
      <c r="B11802">
        <v>6733.8701170000004</v>
      </c>
      <c r="C11802">
        <v>6743.6298829999996</v>
      </c>
      <c r="D11802">
        <v>6709.2700199999999</v>
      </c>
      <c r="E11802">
        <v>6737.8701170000004</v>
      </c>
      <c r="F11802">
        <v>6737.8701170000004</v>
      </c>
      <c r="G11802">
        <v>1983830000</v>
      </c>
    </row>
    <row r="11803" spans="1:7" x14ac:dyDescent="0.3">
      <c r="A11803" s="1">
        <v>43054</v>
      </c>
      <c r="B11803">
        <v>6700.6801759999998</v>
      </c>
      <c r="C11803">
        <v>6725.3198240000002</v>
      </c>
      <c r="D11803">
        <v>6667.3100590000004</v>
      </c>
      <c r="E11803">
        <v>6706.2099609999996</v>
      </c>
      <c r="F11803">
        <v>6706.2099609999996</v>
      </c>
      <c r="G11803">
        <v>1908660000</v>
      </c>
    </row>
    <row r="11804" spans="1:7" x14ac:dyDescent="0.3">
      <c r="A11804" s="1">
        <v>43055</v>
      </c>
      <c r="B11804">
        <v>6742.3398440000001</v>
      </c>
      <c r="C11804">
        <v>6806.669922</v>
      </c>
      <c r="D11804">
        <v>6742.3398440000001</v>
      </c>
      <c r="E11804">
        <v>6793.2900390000004</v>
      </c>
      <c r="F11804">
        <v>6793.2900390000004</v>
      </c>
      <c r="G11804">
        <v>2002920000</v>
      </c>
    </row>
    <row r="11805" spans="1:7" x14ac:dyDescent="0.3">
      <c r="A11805" s="1">
        <v>43056</v>
      </c>
      <c r="B11805">
        <v>6794.4501950000003</v>
      </c>
      <c r="C11805">
        <v>6797.75</v>
      </c>
      <c r="D11805">
        <v>6777.4301759999998</v>
      </c>
      <c r="E11805">
        <v>6782.7900390000004</v>
      </c>
      <c r="F11805">
        <v>6782.7900390000004</v>
      </c>
      <c r="G11805">
        <v>1988090000</v>
      </c>
    </row>
    <row r="11806" spans="1:7" x14ac:dyDescent="0.3">
      <c r="A11806" s="1">
        <v>43059</v>
      </c>
      <c r="B11806">
        <v>6789.2797849999997</v>
      </c>
      <c r="C11806">
        <v>6795.830078</v>
      </c>
      <c r="D11806">
        <v>6779.4902339999999</v>
      </c>
      <c r="E11806">
        <v>6790.7099609999996</v>
      </c>
      <c r="F11806">
        <v>6790.7099609999996</v>
      </c>
      <c r="G11806">
        <v>1800880000</v>
      </c>
    </row>
    <row r="11807" spans="1:7" x14ac:dyDescent="0.3">
      <c r="A11807" s="1">
        <v>43060</v>
      </c>
      <c r="B11807">
        <v>6820.5498049999997</v>
      </c>
      <c r="C11807">
        <v>6862.6601559999999</v>
      </c>
      <c r="D11807">
        <v>6820.0200199999999</v>
      </c>
      <c r="E11807">
        <v>6862.4799800000001</v>
      </c>
      <c r="F11807">
        <v>6862.4799800000001</v>
      </c>
      <c r="G11807">
        <v>1883550000</v>
      </c>
    </row>
    <row r="11808" spans="1:7" x14ac:dyDescent="0.3">
      <c r="A11808" s="1">
        <v>43061</v>
      </c>
      <c r="B11808">
        <v>6869.5297849999997</v>
      </c>
      <c r="C11808">
        <v>6874.5200199999999</v>
      </c>
      <c r="D11808">
        <v>6859.2797849999997</v>
      </c>
      <c r="E11808">
        <v>6867.3598629999997</v>
      </c>
      <c r="F11808">
        <v>6867.3598629999997</v>
      </c>
      <c r="G11808">
        <v>1588200000</v>
      </c>
    </row>
    <row r="11809" spans="1:7" x14ac:dyDescent="0.3">
      <c r="A11809" s="1">
        <v>43063</v>
      </c>
      <c r="B11809">
        <v>6878.1098629999997</v>
      </c>
      <c r="C11809">
        <v>6890.0200199999999</v>
      </c>
      <c r="D11809">
        <v>6873.7402339999999</v>
      </c>
      <c r="E11809">
        <v>6889.1601559999999</v>
      </c>
      <c r="F11809">
        <v>6889.1601559999999</v>
      </c>
      <c r="G11809">
        <v>848520000</v>
      </c>
    </row>
    <row r="11810" spans="1:7" x14ac:dyDescent="0.3">
      <c r="A11810" s="1">
        <v>43066</v>
      </c>
      <c r="B11810">
        <v>6889.9101559999999</v>
      </c>
      <c r="C11810">
        <v>6897.4301759999998</v>
      </c>
      <c r="D11810">
        <v>6867.8901370000003</v>
      </c>
      <c r="E11810">
        <v>6878.5200199999999</v>
      </c>
      <c r="F11810">
        <v>6878.5200199999999</v>
      </c>
      <c r="G11810">
        <v>1773400000</v>
      </c>
    </row>
    <row r="11811" spans="1:7" x14ac:dyDescent="0.3">
      <c r="A11811" s="1">
        <v>43067</v>
      </c>
      <c r="B11811">
        <v>6893.7202150000003</v>
      </c>
      <c r="C11811">
        <v>6914.1899409999996</v>
      </c>
      <c r="D11811">
        <v>6866.2099609999996</v>
      </c>
      <c r="E11811">
        <v>6912.3598629999997</v>
      </c>
      <c r="F11811">
        <v>6912.3598629999997</v>
      </c>
      <c r="G11811">
        <v>2000410000</v>
      </c>
    </row>
    <row r="11812" spans="1:7" x14ac:dyDescent="0.3">
      <c r="A11812" s="1">
        <v>43068</v>
      </c>
      <c r="B11812">
        <v>6907.2797849999997</v>
      </c>
      <c r="C11812">
        <v>6908.330078</v>
      </c>
      <c r="D11812">
        <v>6793.9501950000003</v>
      </c>
      <c r="E11812">
        <v>6824.3901370000003</v>
      </c>
      <c r="F11812">
        <v>6824.3901370000003</v>
      </c>
      <c r="G11812">
        <v>2452860000</v>
      </c>
    </row>
    <row r="11813" spans="1:7" x14ac:dyDescent="0.3">
      <c r="A11813" s="1">
        <v>43069</v>
      </c>
      <c r="B11813">
        <v>6852.7998049999997</v>
      </c>
      <c r="C11813">
        <v>6888.6499020000001</v>
      </c>
      <c r="D11813">
        <v>6838.4799800000001</v>
      </c>
      <c r="E11813">
        <v>6873.9702150000003</v>
      </c>
      <c r="F11813">
        <v>6873.9702150000003</v>
      </c>
      <c r="G11813">
        <v>2458580000</v>
      </c>
    </row>
    <row r="11814" spans="1:7" x14ac:dyDescent="0.3">
      <c r="A11814" s="1">
        <v>43070</v>
      </c>
      <c r="B11814">
        <v>6844.0400390000004</v>
      </c>
      <c r="C11814">
        <v>6872.169922</v>
      </c>
      <c r="D11814">
        <v>6737.1601559999999</v>
      </c>
      <c r="E11814">
        <v>6847.5898440000001</v>
      </c>
      <c r="F11814">
        <v>6847.5898440000001</v>
      </c>
      <c r="G11814">
        <v>2293570000</v>
      </c>
    </row>
    <row r="11815" spans="1:7" x14ac:dyDescent="0.3">
      <c r="A11815" s="1">
        <v>43073</v>
      </c>
      <c r="B11815">
        <v>6897.1298829999996</v>
      </c>
      <c r="C11815">
        <v>6899.2299800000001</v>
      </c>
      <c r="D11815">
        <v>6770.6899409999996</v>
      </c>
      <c r="E11815">
        <v>6775.3701170000004</v>
      </c>
      <c r="F11815">
        <v>6775.3701170000004</v>
      </c>
      <c r="G11815">
        <v>2426570000</v>
      </c>
    </row>
    <row r="11816" spans="1:7" x14ac:dyDescent="0.3">
      <c r="A11816" s="1">
        <v>43074</v>
      </c>
      <c r="B11816">
        <v>6759.1401370000003</v>
      </c>
      <c r="C11816">
        <v>6836.4501950000003</v>
      </c>
      <c r="D11816">
        <v>6752.3198240000002</v>
      </c>
      <c r="E11816">
        <v>6762.2099609999996</v>
      </c>
      <c r="F11816">
        <v>6762.2099609999996</v>
      </c>
      <c r="G11816">
        <v>2083540000</v>
      </c>
    </row>
    <row r="11817" spans="1:7" x14ac:dyDescent="0.3">
      <c r="A11817" s="1">
        <v>43075</v>
      </c>
      <c r="B11817">
        <v>6742.0698240000002</v>
      </c>
      <c r="C11817">
        <v>6787.419922</v>
      </c>
      <c r="D11817">
        <v>6734.1298829999996</v>
      </c>
      <c r="E11817">
        <v>6776.3798829999996</v>
      </c>
      <c r="F11817">
        <v>6776.3798829999996</v>
      </c>
      <c r="G11817">
        <v>1891850000</v>
      </c>
    </row>
    <row r="11818" spans="1:7" x14ac:dyDescent="0.3">
      <c r="A11818" s="1">
        <v>43076</v>
      </c>
      <c r="B11818">
        <v>6785.7402339999999</v>
      </c>
      <c r="C11818">
        <v>6829.2900390000004</v>
      </c>
      <c r="D11818">
        <v>6778.2001950000003</v>
      </c>
      <c r="E11818">
        <v>6812.8398440000001</v>
      </c>
      <c r="F11818">
        <v>6812.8398440000001</v>
      </c>
      <c r="G11818">
        <v>1934120000</v>
      </c>
    </row>
    <row r="11819" spans="1:7" x14ac:dyDescent="0.3">
      <c r="A11819" s="1">
        <v>43077</v>
      </c>
      <c r="B11819">
        <v>6859.9501950000003</v>
      </c>
      <c r="C11819">
        <v>6870.4799800000001</v>
      </c>
      <c r="D11819">
        <v>6831.6098629999997</v>
      </c>
      <c r="E11819">
        <v>6840.080078</v>
      </c>
      <c r="F11819">
        <v>6840.080078</v>
      </c>
      <c r="G11819">
        <v>1806040000</v>
      </c>
    </row>
    <row r="11820" spans="1:7" x14ac:dyDescent="0.3">
      <c r="A11820" s="1">
        <v>43080</v>
      </c>
      <c r="B11820">
        <v>6847.6401370000003</v>
      </c>
      <c r="C11820">
        <v>6879.7998049999997</v>
      </c>
      <c r="D11820">
        <v>6844.8798829999996</v>
      </c>
      <c r="E11820">
        <v>6875.080078</v>
      </c>
      <c r="F11820">
        <v>6875.080078</v>
      </c>
      <c r="G11820">
        <v>1818970000</v>
      </c>
    </row>
    <row r="11821" spans="1:7" x14ac:dyDescent="0.3">
      <c r="A11821" s="1">
        <v>43081</v>
      </c>
      <c r="B11821">
        <v>6872.7099609999996</v>
      </c>
      <c r="C11821">
        <v>6884.7998049999997</v>
      </c>
      <c r="D11821">
        <v>6856.2998049999997</v>
      </c>
      <c r="E11821">
        <v>6862.3198240000002</v>
      </c>
      <c r="F11821">
        <v>6862.3198240000002</v>
      </c>
      <c r="G11821">
        <v>1861560000</v>
      </c>
    </row>
    <row r="11822" spans="1:7" x14ac:dyDescent="0.3">
      <c r="A11822" s="1">
        <v>43082</v>
      </c>
      <c r="B11822">
        <v>6880.4101559999999</v>
      </c>
      <c r="C11822">
        <v>6897.6201170000004</v>
      </c>
      <c r="D11822">
        <v>6871.8701170000004</v>
      </c>
      <c r="E11822">
        <v>6875.7998049999997</v>
      </c>
      <c r="F11822">
        <v>6875.7998049999997</v>
      </c>
      <c r="G11822">
        <v>1919560000</v>
      </c>
    </row>
    <row r="11823" spans="1:7" x14ac:dyDescent="0.3">
      <c r="A11823" s="1">
        <v>43083</v>
      </c>
      <c r="B11823">
        <v>6887.3798829999996</v>
      </c>
      <c r="C11823">
        <v>6901.1298829999996</v>
      </c>
      <c r="D11823">
        <v>6851.6298829999996</v>
      </c>
      <c r="E11823">
        <v>6856.5297849999997</v>
      </c>
      <c r="F11823">
        <v>6856.5297849999997</v>
      </c>
      <c r="G11823">
        <v>1985200000</v>
      </c>
    </row>
    <row r="11824" spans="1:7" x14ac:dyDescent="0.3">
      <c r="A11824" s="1">
        <v>43084</v>
      </c>
      <c r="B11824">
        <v>6871.5498049999997</v>
      </c>
      <c r="C11824">
        <v>6945.8198240000002</v>
      </c>
      <c r="D11824">
        <v>6871.4501950000003</v>
      </c>
      <c r="E11824">
        <v>6936.580078</v>
      </c>
      <c r="F11824">
        <v>6936.580078</v>
      </c>
      <c r="G11824">
        <v>3510420000</v>
      </c>
    </row>
    <row r="11825" spans="1:7" x14ac:dyDescent="0.3">
      <c r="A11825" s="1">
        <v>43087</v>
      </c>
      <c r="B11825">
        <v>6980.3999020000001</v>
      </c>
      <c r="C11825">
        <v>7003.8901370000003</v>
      </c>
      <c r="D11825">
        <v>6975.5400390000004</v>
      </c>
      <c r="E11825">
        <v>6994.7597660000001</v>
      </c>
      <c r="F11825">
        <v>6994.7597660000001</v>
      </c>
      <c r="G11825">
        <v>2144360000</v>
      </c>
    </row>
    <row r="11826" spans="1:7" x14ac:dyDescent="0.3">
      <c r="A11826" s="1">
        <v>43088</v>
      </c>
      <c r="B11826">
        <v>6991.25</v>
      </c>
      <c r="C11826">
        <v>6995.8798829999996</v>
      </c>
      <c r="D11826">
        <v>6951.4902339999999</v>
      </c>
      <c r="E11826">
        <v>6963.8500979999999</v>
      </c>
      <c r="F11826">
        <v>6963.8500979999999</v>
      </c>
      <c r="G11826">
        <v>2071060000</v>
      </c>
    </row>
    <row r="11827" spans="1:7" x14ac:dyDescent="0.3">
      <c r="A11827" s="1">
        <v>43089</v>
      </c>
      <c r="B11827">
        <v>6991.25</v>
      </c>
      <c r="C11827">
        <v>6991.25</v>
      </c>
      <c r="D11827">
        <v>6935.419922</v>
      </c>
      <c r="E11827">
        <v>6960.9599609999996</v>
      </c>
      <c r="F11827">
        <v>6960.9599609999996</v>
      </c>
      <c r="G11827">
        <v>1874550000</v>
      </c>
    </row>
    <row r="11828" spans="1:7" x14ac:dyDescent="0.3">
      <c r="A11828" s="1">
        <v>43090</v>
      </c>
      <c r="B11828">
        <v>6972.8798829999996</v>
      </c>
      <c r="C11828">
        <v>6992.6298829999996</v>
      </c>
      <c r="D11828">
        <v>6961.2099609999996</v>
      </c>
      <c r="E11828">
        <v>6965.3598629999997</v>
      </c>
      <c r="F11828">
        <v>6965.3598629999997</v>
      </c>
      <c r="G11828">
        <v>1815620000</v>
      </c>
    </row>
    <row r="11829" spans="1:7" x14ac:dyDescent="0.3">
      <c r="A11829" s="1">
        <v>43091</v>
      </c>
      <c r="B11829">
        <v>6958.0200199999999</v>
      </c>
      <c r="C11829">
        <v>6962.2597660000001</v>
      </c>
      <c r="D11829">
        <v>6944.4501950000003</v>
      </c>
      <c r="E11829">
        <v>6959.9599609999996</v>
      </c>
      <c r="F11829">
        <v>6959.9599609999996</v>
      </c>
      <c r="G11829">
        <v>1539250000</v>
      </c>
    </row>
    <row r="11830" spans="1:7" x14ac:dyDescent="0.3">
      <c r="A11830" s="1">
        <v>43095</v>
      </c>
      <c r="B11830">
        <v>6928.919922</v>
      </c>
      <c r="C11830">
        <v>6942.1401370000003</v>
      </c>
      <c r="D11830">
        <v>6915.5600590000004</v>
      </c>
      <c r="E11830">
        <v>6936.25</v>
      </c>
      <c r="F11830">
        <v>6936.25</v>
      </c>
      <c r="G11830">
        <v>1304340000</v>
      </c>
    </row>
    <row r="11831" spans="1:7" x14ac:dyDescent="0.3">
      <c r="A11831" s="1">
        <v>43096</v>
      </c>
      <c r="B11831">
        <v>6941.4501950000003</v>
      </c>
      <c r="C11831">
        <v>6955.3798829999996</v>
      </c>
      <c r="D11831">
        <v>6931.3398440000001</v>
      </c>
      <c r="E11831">
        <v>6939.3398440000001</v>
      </c>
      <c r="F11831">
        <v>6939.3398440000001</v>
      </c>
      <c r="G11831">
        <v>1409540000</v>
      </c>
    </row>
    <row r="11832" spans="1:7" x14ac:dyDescent="0.3">
      <c r="A11832" s="1">
        <v>43097</v>
      </c>
      <c r="B11832">
        <v>6953.3798829999996</v>
      </c>
      <c r="C11832">
        <v>6954.7998049999997</v>
      </c>
      <c r="D11832">
        <v>6936.75</v>
      </c>
      <c r="E11832">
        <v>6950.1601559999999</v>
      </c>
      <c r="F11832">
        <v>6950.1601559999999</v>
      </c>
      <c r="G11832">
        <v>1311320000</v>
      </c>
    </row>
    <row r="11833" spans="1:7" x14ac:dyDescent="0.3">
      <c r="A11833" s="1">
        <v>43098</v>
      </c>
      <c r="B11833">
        <v>6952.6098629999997</v>
      </c>
      <c r="C11833">
        <v>6954.9799800000001</v>
      </c>
      <c r="D11833">
        <v>6903.3901370000003</v>
      </c>
      <c r="E11833">
        <v>6903.3901370000003</v>
      </c>
      <c r="F11833">
        <v>6903.3901370000003</v>
      </c>
      <c r="G11833">
        <v>1571730000</v>
      </c>
    </row>
    <row r="11834" spans="1:7" x14ac:dyDescent="0.3">
      <c r="A11834" s="1">
        <v>43102</v>
      </c>
      <c r="B11834">
        <v>6937.6499020000001</v>
      </c>
      <c r="C11834">
        <v>7006.9101559999999</v>
      </c>
      <c r="D11834">
        <v>6924.080078</v>
      </c>
      <c r="E11834">
        <v>7006.8999020000001</v>
      </c>
      <c r="F11834">
        <v>7006.8999020000001</v>
      </c>
      <c r="G11834">
        <v>1914930000</v>
      </c>
    </row>
    <row r="11835" spans="1:7" x14ac:dyDescent="0.3">
      <c r="A11835" s="1">
        <v>43103</v>
      </c>
      <c r="B11835">
        <v>7017.0698240000002</v>
      </c>
      <c r="C11835">
        <v>7069.1499020000001</v>
      </c>
      <c r="D11835">
        <v>7016.7001950000003</v>
      </c>
      <c r="E11835">
        <v>7065.5297849999997</v>
      </c>
      <c r="F11835">
        <v>7065.5297849999997</v>
      </c>
      <c r="G11835">
        <v>2166780000</v>
      </c>
    </row>
    <row r="11836" spans="1:7" x14ac:dyDescent="0.3">
      <c r="A11836" s="1">
        <v>43104</v>
      </c>
      <c r="B11836">
        <v>7089.5</v>
      </c>
      <c r="C11836">
        <v>7098.0498049999997</v>
      </c>
      <c r="D11836">
        <v>7072.3798829999996</v>
      </c>
      <c r="E11836">
        <v>7077.9101559999999</v>
      </c>
      <c r="F11836">
        <v>7077.9101559999999</v>
      </c>
      <c r="G11836">
        <v>2098890000</v>
      </c>
    </row>
    <row r="11837" spans="1:7" x14ac:dyDescent="0.3">
      <c r="A11837" s="1">
        <v>43105</v>
      </c>
      <c r="B11837">
        <v>7105.7402339999999</v>
      </c>
      <c r="C11837">
        <v>7137.0400390000004</v>
      </c>
      <c r="D11837">
        <v>7097.080078</v>
      </c>
      <c r="E11837">
        <v>7136.5600590000004</v>
      </c>
      <c r="F11837">
        <v>7136.5600590000004</v>
      </c>
      <c r="G11837">
        <v>2020900000</v>
      </c>
    </row>
    <row r="11838" spans="1:7" x14ac:dyDescent="0.3">
      <c r="A11838" s="1">
        <v>43108</v>
      </c>
      <c r="B11838">
        <v>7135.3798829999996</v>
      </c>
      <c r="C11838">
        <v>7161.3500979999999</v>
      </c>
      <c r="D11838">
        <v>7124.0898440000001</v>
      </c>
      <c r="E11838">
        <v>7157.3901370000003</v>
      </c>
      <c r="F11838">
        <v>7157.3901370000003</v>
      </c>
      <c r="G11838">
        <v>2051430000</v>
      </c>
    </row>
    <row r="11839" spans="1:7" x14ac:dyDescent="0.3">
      <c r="A11839" s="1">
        <v>43109</v>
      </c>
      <c r="B11839">
        <v>7174.1899409999996</v>
      </c>
      <c r="C11839">
        <v>7181.1401370000003</v>
      </c>
      <c r="D11839">
        <v>7148.2998049999997</v>
      </c>
      <c r="E11839">
        <v>7163.580078</v>
      </c>
      <c r="F11839">
        <v>7163.580078</v>
      </c>
      <c r="G11839">
        <v>2107300000</v>
      </c>
    </row>
    <row r="11840" spans="1:7" x14ac:dyDescent="0.3">
      <c r="A11840" s="1">
        <v>43110</v>
      </c>
      <c r="B11840">
        <v>7129.830078</v>
      </c>
      <c r="C11840">
        <v>7154.2402339999999</v>
      </c>
      <c r="D11840">
        <v>7111.5200199999999</v>
      </c>
      <c r="E11840">
        <v>7153.5698240000002</v>
      </c>
      <c r="F11840">
        <v>7153.5698240000002</v>
      </c>
      <c r="G11840">
        <v>2122740000</v>
      </c>
    </row>
    <row r="11841" spans="1:7" x14ac:dyDescent="0.3">
      <c r="A11841" s="1">
        <v>43111</v>
      </c>
      <c r="B11841">
        <v>7168.7299800000001</v>
      </c>
      <c r="C11841">
        <v>7211.7797849999997</v>
      </c>
      <c r="D11841">
        <v>7163.2299800000001</v>
      </c>
      <c r="E11841">
        <v>7211.7797849999997</v>
      </c>
      <c r="F11841">
        <v>7211.7797849999997</v>
      </c>
      <c r="G11841">
        <v>2009740000</v>
      </c>
    </row>
    <row r="11842" spans="1:7" x14ac:dyDescent="0.3">
      <c r="A11842" s="1">
        <v>43112</v>
      </c>
      <c r="B11842">
        <v>7208.169922</v>
      </c>
      <c r="C11842">
        <v>7265.2597660000001</v>
      </c>
      <c r="D11842">
        <v>7205.1801759999998</v>
      </c>
      <c r="E11842">
        <v>7261.0600590000004</v>
      </c>
      <c r="F11842">
        <v>7261.0600590000004</v>
      </c>
      <c r="G11842">
        <v>1976200000</v>
      </c>
    </row>
    <row r="11843" spans="1:7" x14ac:dyDescent="0.3">
      <c r="A11843" s="1">
        <v>43116</v>
      </c>
      <c r="B11843">
        <v>7307.1899409999996</v>
      </c>
      <c r="C11843">
        <v>7330.330078</v>
      </c>
      <c r="D11843">
        <v>7205.9301759999998</v>
      </c>
      <c r="E11843">
        <v>7223.6899409999996</v>
      </c>
      <c r="F11843">
        <v>7223.6899409999996</v>
      </c>
      <c r="G11843">
        <v>2377140000</v>
      </c>
    </row>
    <row r="11844" spans="1:7" x14ac:dyDescent="0.3">
      <c r="A11844" s="1">
        <v>43117</v>
      </c>
      <c r="B11844">
        <v>7257.7700199999999</v>
      </c>
      <c r="C11844">
        <v>7309.3598629999997</v>
      </c>
      <c r="D11844">
        <v>7229.3198240000002</v>
      </c>
      <c r="E11844">
        <v>7298.2797849999997</v>
      </c>
      <c r="F11844">
        <v>7298.2797849999997</v>
      </c>
      <c r="G11844">
        <v>2238070000</v>
      </c>
    </row>
    <row r="11845" spans="1:7" x14ac:dyDescent="0.3">
      <c r="A11845" s="1">
        <v>43118</v>
      </c>
      <c r="B11845">
        <v>7293.6499020000001</v>
      </c>
      <c r="C11845">
        <v>7313.8901370000003</v>
      </c>
      <c r="D11845">
        <v>7276.1098629999997</v>
      </c>
      <c r="E11845">
        <v>7296.0498049999997</v>
      </c>
      <c r="F11845">
        <v>7296.0498049999997</v>
      </c>
      <c r="G11845">
        <v>2026220000</v>
      </c>
    </row>
    <row r="11846" spans="1:7" x14ac:dyDescent="0.3">
      <c r="A11846" s="1">
        <v>43119</v>
      </c>
      <c r="B11846">
        <v>7312</v>
      </c>
      <c r="C11846">
        <v>7336.3798829999996</v>
      </c>
      <c r="D11846">
        <v>7297.2797849999997</v>
      </c>
      <c r="E11846">
        <v>7336.3798829999996</v>
      </c>
      <c r="F11846">
        <v>7336.3798829999996</v>
      </c>
      <c r="G11846">
        <v>1997270000</v>
      </c>
    </row>
    <row r="11847" spans="1:7" x14ac:dyDescent="0.3">
      <c r="A11847" s="1">
        <v>43122</v>
      </c>
      <c r="B11847">
        <v>7338.0400390000004</v>
      </c>
      <c r="C11847">
        <v>7408.0297849999997</v>
      </c>
      <c r="D11847">
        <v>7332.8100590000004</v>
      </c>
      <c r="E11847">
        <v>7408.0297849999997</v>
      </c>
      <c r="F11847">
        <v>7408.0297849999997</v>
      </c>
      <c r="G11847">
        <v>2106070000</v>
      </c>
    </row>
    <row r="11848" spans="1:7" x14ac:dyDescent="0.3">
      <c r="A11848" s="1">
        <v>43123</v>
      </c>
      <c r="B11848">
        <v>7424.9501950000003</v>
      </c>
      <c r="C11848">
        <v>7465.3901370000003</v>
      </c>
      <c r="D11848">
        <v>7423.1801759999998</v>
      </c>
      <c r="E11848">
        <v>7460.2900390000004</v>
      </c>
      <c r="F11848">
        <v>7460.2900390000004</v>
      </c>
      <c r="G11848">
        <v>2119840000</v>
      </c>
    </row>
    <row r="11849" spans="1:7" x14ac:dyDescent="0.3">
      <c r="A11849" s="1">
        <v>43124</v>
      </c>
      <c r="B11849">
        <v>7474.1601559999999</v>
      </c>
      <c r="C11849">
        <v>7486.3198240000002</v>
      </c>
      <c r="D11849">
        <v>7376.75</v>
      </c>
      <c r="E11849">
        <v>7415.0600590000004</v>
      </c>
      <c r="F11849">
        <v>7415.0600590000004</v>
      </c>
      <c r="G11849">
        <v>2277010000</v>
      </c>
    </row>
    <row r="11850" spans="1:7" x14ac:dyDescent="0.3">
      <c r="A11850" s="1">
        <v>43125</v>
      </c>
      <c r="B11850">
        <v>7457.9501950000003</v>
      </c>
      <c r="C11850">
        <v>7458.5297849999997</v>
      </c>
      <c r="D11850">
        <v>7388.580078</v>
      </c>
      <c r="E11850">
        <v>7411.1601559999999</v>
      </c>
      <c r="F11850">
        <v>7411.1601559999999</v>
      </c>
      <c r="G11850">
        <v>2061450000</v>
      </c>
    </row>
    <row r="11851" spans="1:7" x14ac:dyDescent="0.3">
      <c r="A11851" s="1">
        <v>43126</v>
      </c>
      <c r="B11851">
        <v>7448.330078</v>
      </c>
      <c r="C11851">
        <v>7505.7700199999999</v>
      </c>
      <c r="D11851">
        <v>7431.2202150000003</v>
      </c>
      <c r="E11851">
        <v>7505.7700199999999</v>
      </c>
      <c r="F11851">
        <v>7505.7700199999999</v>
      </c>
      <c r="G11851">
        <v>2059010000</v>
      </c>
    </row>
    <row r="11852" spans="1:7" x14ac:dyDescent="0.3">
      <c r="A11852" s="1">
        <v>43129</v>
      </c>
      <c r="B11852">
        <v>7484.4702150000003</v>
      </c>
      <c r="C11852">
        <v>7500.6098629999997</v>
      </c>
      <c r="D11852">
        <v>7455.5498049999997</v>
      </c>
      <c r="E11852">
        <v>7466.5097660000001</v>
      </c>
      <c r="F11852">
        <v>7466.5097660000001</v>
      </c>
      <c r="G11852">
        <v>2103380000</v>
      </c>
    </row>
    <row r="11853" spans="1:7" x14ac:dyDescent="0.3">
      <c r="A11853" s="1">
        <v>43130</v>
      </c>
      <c r="B11853">
        <v>7388.8901370000003</v>
      </c>
      <c r="C11853">
        <v>7433.6499020000001</v>
      </c>
      <c r="D11853">
        <v>7373.9902339999999</v>
      </c>
      <c r="E11853">
        <v>7402.4799800000001</v>
      </c>
      <c r="F11853">
        <v>7402.4799800000001</v>
      </c>
      <c r="G11853">
        <v>2163980000</v>
      </c>
    </row>
    <row r="11854" spans="1:7" x14ac:dyDescent="0.3">
      <c r="A11854" s="1">
        <v>43131</v>
      </c>
      <c r="B11854">
        <v>7443.25</v>
      </c>
      <c r="C11854">
        <v>7453.9902339999999</v>
      </c>
      <c r="D11854">
        <v>7381.1201170000004</v>
      </c>
      <c r="E11854">
        <v>7411.4799800000001</v>
      </c>
      <c r="F11854">
        <v>7411.4799800000001</v>
      </c>
      <c r="G11854">
        <v>2407540000</v>
      </c>
    </row>
    <row r="11855" spans="1:7" x14ac:dyDescent="0.3">
      <c r="A11855" s="1">
        <v>43132</v>
      </c>
      <c r="B11855">
        <v>7377.169922</v>
      </c>
      <c r="C11855">
        <v>7441.0898440000001</v>
      </c>
      <c r="D11855">
        <v>7362.2797849999997</v>
      </c>
      <c r="E11855">
        <v>7385.8598629999997</v>
      </c>
      <c r="F11855">
        <v>7385.8598629999997</v>
      </c>
      <c r="G11855">
        <v>2291680000</v>
      </c>
    </row>
    <row r="11856" spans="1:7" x14ac:dyDescent="0.3">
      <c r="A11856" s="1">
        <v>43133</v>
      </c>
      <c r="B11856">
        <v>7347.5898440000001</v>
      </c>
      <c r="C11856">
        <v>7364.4301759999998</v>
      </c>
      <c r="D11856">
        <v>7238.1801759999998</v>
      </c>
      <c r="E11856">
        <v>7240.9501950000003</v>
      </c>
      <c r="F11856">
        <v>7240.9501950000003</v>
      </c>
      <c r="G11856">
        <v>2587770000</v>
      </c>
    </row>
    <row r="11857" spans="1:7" x14ac:dyDescent="0.3">
      <c r="A11857" s="1">
        <v>43136</v>
      </c>
      <c r="B11857">
        <v>7165.9599609999996</v>
      </c>
      <c r="C11857">
        <v>7277.3598629999997</v>
      </c>
      <c r="D11857">
        <v>6967.5297849999997</v>
      </c>
      <c r="E11857">
        <v>6967.5297849999997</v>
      </c>
      <c r="F11857">
        <v>6967.5297849999997</v>
      </c>
      <c r="G11857">
        <v>3106870000</v>
      </c>
    </row>
    <row r="11858" spans="1:7" x14ac:dyDescent="0.3">
      <c r="A11858" s="1">
        <v>43137</v>
      </c>
      <c r="B11858">
        <v>6837.5600590000004</v>
      </c>
      <c r="C11858">
        <v>7126.5498049999997</v>
      </c>
      <c r="D11858">
        <v>6824.8198240000002</v>
      </c>
      <c r="E11858">
        <v>7115.8798829999996</v>
      </c>
      <c r="F11858">
        <v>7115.8798829999996</v>
      </c>
      <c r="G11858">
        <v>3131030000</v>
      </c>
    </row>
    <row r="11859" spans="1:7" x14ac:dyDescent="0.3">
      <c r="A11859" s="1">
        <v>43138</v>
      </c>
      <c r="B11859">
        <v>7086.2001950000003</v>
      </c>
      <c r="C11859">
        <v>7170.3398440000001</v>
      </c>
      <c r="D11859">
        <v>7051.5297849999997</v>
      </c>
      <c r="E11859">
        <v>7051.9799800000001</v>
      </c>
      <c r="F11859">
        <v>7051.9799800000001</v>
      </c>
      <c r="G11859">
        <v>2366970000</v>
      </c>
    </row>
    <row r="11860" spans="1:7" x14ac:dyDescent="0.3">
      <c r="A11860" s="1">
        <v>43139</v>
      </c>
      <c r="B11860">
        <v>7067.2998049999997</v>
      </c>
      <c r="C11860">
        <v>7073.9902339999999</v>
      </c>
      <c r="D11860">
        <v>6776.7700199999999</v>
      </c>
      <c r="E11860">
        <v>6777.1601559999999</v>
      </c>
      <c r="F11860">
        <v>6777.1601559999999</v>
      </c>
      <c r="G11860">
        <v>2707700000</v>
      </c>
    </row>
    <row r="11861" spans="1:7" x14ac:dyDescent="0.3">
      <c r="A11861" s="1">
        <v>43140</v>
      </c>
      <c r="B11861">
        <v>6863.3398440000001</v>
      </c>
      <c r="C11861">
        <v>6917.0097660000001</v>
      </c>
      <c r="D11861">
        <v>6630.669922</v>
      </c>
      <c r="E11861">
        <v>6874.4902339999999</v>
      </c>
      <c r="F11861">
        <v>6874.4902339999999</v>
      </c>
      <c r="G11861">
        <v>3155990000</v>
      </c>
    </row>
    <row r="11862" spans="1:7" x14ac:dyDescent="0.3">
      <c r="A11862" s="1">
        <v>43143</v>
      </c>
      <c r="B11862">
        <v>6936.6801759999998</v>
      </c>
      <c r="C11862">
        <v>7023.6201170000004</v>
      </c>
      <c r="D11862">
        <v>6879.6899409999996</v>
      </c>
      <c r="E11862">
        <v>6981.9599609999996</v>
      </c>
      <c r="F11862">
        <v>6981.9599609999996</v>
      </c>
      <c r="G11862">
        <v>2240420000</v>
      </c>
    </row>
    <row r="11863" spans="1:7" x14ac:dyDescent="0.3">
      <c r="A11863" s="1">
        <v>43144</v>
      </c>
      <c r="B11863">
        <v>6942.1601559999999</v>
      </c>
      <c r="C11863">
        <v>7025.6801759999998</v>
      </c>
      <c r="D11863">
        <v>6938.1601559999999</v>
      </c>
      <c r="E11863">
        <v>7013.5097660000001</v>
      </c>
      <c r="F11863">
        <v>7013.5097660000001</v>
      </c>
      <c r="G11863">
        <v>1816670000</v>
      </c>
    </row>
    <row r="11864" spans="1:7" x14ac:dyDescent="0.3">
      <c r="A11864" s="1">
        <v>43145</v>
      </c>
      <c r="B11864">
        <v>6979.2402339999999</v>
      </c>
      <c r="C11864">
        <v>7152.0498049999997</v>
      </c>
      <c r="D11864">
        <v>6977.0698240000002</v>
      </c>
      <c r="E11864">
        <v>7143.6201170000004</v>
      </c>
      <c r="F11864">
        <v>7143.6201170000004</v>
      </c>
      <c r="G11864">
        <v>2211460000</v>
      </c>
    </row>
    <row r="11865" spans="1:7" x14ac:dyDescent="0.3">
      <c r="A11865" s="1">
        <v>43146</v>
      </c>
      <c r="B11865">
        <v>7200.75</v>
      </c>
      <c r="C11865">
        <v>7256.9301759999998</v>
      </c>
      <c r="D11865">
        <v>7130.3901370000003</v>
      </c>
      <c r="E11865">
        <v>7256.4301759999998</v>
      </c>
      <c r="F11865">
        <v>7256.4301759999998</v>
      </c>
      <c r="G11865">
        <v>2110700000</v>
      </c>
    </row>
    <row r="11866" spans="1:7" x14ac:dyDescent="0.3">
      <c r="A11866" s="1">
        <v>43147</v>
      </c>
      <c r="B11866">
        <v>7236.5097660000001</v>
      </c>
      <c r="C11866">
        <v>7303.2597660000001</v>
      </c>
      <c r="D11866">
        <v>7226.3798829999996</v>
      </c>
      <c r="E11866">
        <v>7239.4702150000003</v>
      </c>
      <c r="F11866">
        <v>7239.4702150000003</v>
      </c>
      <c r="G11866">
        <v>2019830000</v>
      </c>
    </row>
    <row r="11867" spans="1:7" x14ac:dyDescent="0.3">
      <c r="A11867" s="1">
        <v>43151</v>
      </c>
      <c r="B11867">
        <v>7209.0297849999997</v>
      </c>
      <c r="C11867">
        <v>7295.9501950000003</v>
      </c>
      <c r="D11867">
        <v>7206</v>
      </c>
      <c r="E11867">
        <v>7234.3100590000004</v>
      </c>
      <c r="F11867">
        <v>7234.3100590000004</v>
      </c>
      <c r="G11867">
        <v>1911170000</v>
      </c>
    </row>
    <row r="11868" spans="1:7" x14ac:dyDescent="0.3">
      <c r="A11868" s="1">
        <v>43152</v>
      </c>
      <c r="B11868">
        <v>7258.4799800000001</v>
      </c>
      <c r="C11868">
        <v>7338.6401370000003</v>
      </c>
      <c r="D11868">
        <v>7218.1098629999997</v>
      </c>
      <c r="E11868">
        <v>7218.2299800000001</v>
      </c>
      <c r="F11868">
        <v>7218.2299800000001</v>
      </c>
      <c r="G11868">
        <v>1946010000</v>
      </c>
    </row>
    <row r="11869" spans="1:7" x14ac:dyDescent="0.3">
      <c r="A11869" s="1">
        <v>43153</v>
      </c>
      <c r="B11869">
        <v>7252.4599609999996</v>
      </c>
      <c r="C11869">
        <v>7280.9301759999998</v>
      </c>
      <c r="D11869">
        <v>7194.8398440000001</v>
      </c>
      <c r="E11869">
        <v>7210.0898440000001</v>
      </c>
      <c r="F11869">
        <v>7210.0898440000001</v>
      </c>
      <c r="G11869">
        <v>1911900000</v>
      </c>
    </row>
    <row r="11870" spans="1:7" x14ac:dyDescent="0.3">
      <c r="A11870" s="1">
        <v>43154</v>
      </c>
      <c r="B11870">
        <v>7261.3500979999999</v>
      </c>
      <c r="C11870">
        <v>7337.830078</v>
      </c>
      <c r="D11870">
        <v>7232.5</v>
      </c>
      <c r="E11870">
        <v>7337.3901370000003</v>
      </c>
      <c r="F11870">
        <v>7337.3901370000003</v>
      </c>
      <c r="G11870">
        <v>1879460000</v>
      </c>
    </row>
    <row r="11871" spans="1:7" x14ac:dyDescent="0.3">
      <c r="A11871" s="1">
        <v>43157</v>
      </c>
      <c r="B11871">
        <v>7373.2998049999997</v>
      </c>
      <c r="C11871">
        <v>7421.8500979999999</v>
      </c>
      <c r="D11871">
        <v>7360.25</v>
      </c>
      <c r="E11871">
        <v>7421.4599609999996</v>
      </c>
      <c r="F11871">
        <v>7421.4599609999996</v>
      </c>
      <c r="G11871">
        <v>1866610000</v>
      </c>
    </row>
    <row r="11872" spans="1:7" x14ac:dyDescent="0.3">
      <c r="A11872" s="1">
        <v>43158</v>
      </c>
      <c r="B11872">
        <v>7416.169922</v>
      </c>
      <c r="C11872">
        <v>7438.0898440000001</v>
      </c>
      <c r="D11872">
        <v>7330.3500979999999</v>
      </c>
      <c r="E11872">
        <v>7330.3500979999999</v>
      </c>
      <c r="F11872">
        <v>7330.3500979999999</v>
      </c>
      <c r="G11872">
        <v>2155850000</v>
      </c>
    </row>
    <row r="11873" spans="1:7" x14ac:dyDescent="0.3">
      <c r="A11873" s="1">
        <v>43159</v>
      </c>
      <c r="B11873">
        <v>7371.4101559999999</v>
      </c>
      <c r="C11873">
        <v>7386.7998049999997</v>
      </c>
      <c r="D11873">
        <v>7273.0097660000001</v>
      </c>
      <c r="E11873">
        <v>7273.0097660000001</v>
      </c>
      <c r="F11873">
        <v>7273.0097660000001</v>
      </c>
      <c r="G11873">
        <v>2373880000</v>
      </c>
    </row>
    <row r="11874" spans="1:7" x14ac:dyDescent="0.3">
      <c r="A11874" s="1">
        <v>43160</v>
      </c>
      <c r="B11874">
        <v>7274.75</v>
      </c>
      <c r="C11874">
        <v>7307.8500979999999</v>
      </c>
      <c r="D11874">
        <v>7117.6601559999999</v>
      </c>
      <c r="E11874">
        <v>7180.5600590000004</v>
      </c>
      <c r="F11874">
        <v>7180.5600590000004</v>
      </c>
      <c r="G11874">
        <v>2489040000</v>
      </c>
    </row>
    <row r="11875" spans="1:7" x14ac:dyDescent="0.3">
      <c r="A11875" s="1">
        <v>43161</v>
      </c>
      <c r="B11875">
        <v>7099.5400390000004</v>
      </c>
      <c r="C11875">
        <v>7267.1899409999996</v>
      </c>
      <c r="D11875">
        <v>7084.830078</v>
      </c>
      <c r="E11875">
        <v>7257.8701170000004</v>
      </c>
      <c r="F11875">
        <v>7257.8701170000004</v>
      </c>
      <c r="G11875">
        <v>2287320000</v>
      </c>
    </row>
    <row r="11876" spans="1:7" x14ac:dyDescent="0.3">
      <c r="A11876" s="1">
        <v>43164</v>
      </c>
      <c r="B11876">
        <v>7222.8901370000003</v>
      </c>
      <c r="C11876">
        <v>7350.0698240000002</v>
      </c>
      <c r="D11876">
        <v>7205.3100590000004</v>
      </c>
      <c r="E11876">
        <v>7330.7099609999996</v>
      </c>
      <c r="F11876">
        <v>7330.7099609999996</v>
      </c>
      <c r="G11876">
        <v>2066350000</v>
      </c>
    </row>
    <row r="11877" spans="1:7" x14ac:dyDescent="0.3">
      <c r="A11877" s="1">
        <v>43165</v>
      </c>
      <c r="B11877">
        <v>7366.6098629999997</v>
      </c>
      <c r="C11877">
        <v>7378.0297849999997</v>
      </c>
      <c r="D11877">
        <v>7319.6801759999998</v>
      </c>
      <c r="E11877">
        <v>7372.0097660000001</v>
      </c>
      <c r="F11877">
        <v>7372.0097660000001</v>
      </c>
      <c r="G11877">
        <v>2112570000</v>
      </c>
    </row>
    <row r="11878" spans="1:7" x14ac:dyDescent="0.3">
      <c r="A11878" s="1">
        <v>43166</v>
      </c>
      <c r="B11878">
        <v>7311.7402339999999</v>
      </c>
      <c r="C11878">
        <v>7403.7900390000004</v>
      </c>
      <c r="D11878">
        <v>7311.7402339999999</v>
      </c>
      <c r="E11878">
        <v>7396.6499020000001</v>
      </c>
      <c r="F11878">
        <v>7396.6499020000001</v>
      </c>
      <c r="G11878">
        <v>2192230000</v>
      </c>
    </row>
    <row r="11879" spans="1:7" x14ac:dyDescent="0.3">
      <c r="A11879" s="1">
        <v>43167</v>
      </c>
      <c r="B11879">
        <v>7422.7700199999999</v>
      </c>
      <c r="C11879">
        <v>7435.0097660000001</v>
      </c>
      <c r="D11879">
        <v>7391.5</v>
      </c>
      <c r="E11879">
        <v>7427.9501950000003</v>
      </c>
      <c r="F11879">
        <v>7427.9501950000003</v>
      </c>
      <c r="G11879">
        <v>2272110000</v>
      </c>
    </row>
    <row r="11880" spans="1:7" x14ac:dyDescent="0.3">
      <c r="A11880" s="1">
        <v>43168</v>
      </c>
      <c r="B11880">
        <v>7475.9799800000001</v>
      </c>
      <c r="C11880">
        <v>7560.8100590000004</v>
      </c>
      <c r="D11880">
        <v>7469.0297849999997</v>
      </c>
      <c r="E11880">
        <v>7560.8100590000004</v>
      </c>
      <c r="F11880">
        <v>7560.8100590000004</v>
      </c>
      <c r="G11880">
        <v>2302930000</v>
      </c>
    </row>
    <row r="11881" spans="1:7" x14ac:dyDescent="0.3">
      <c r="A11881" s="1">
        <v>43171</v>
      </c>
      <c r="B11881">
        <v>7581.0400390000004</v>
      </c>
      <c r="C11881">
        <v>7609.1000979999999</v>
      </c>
      <c r="D11881">
        <v>7563.4399409999996</v>
      </c>
      <c r="E11881">
        <v>7588.3198240000002</v>
      </c>
      <c r="F11881">
        <v>7588.3198240000002</v>
      </c>
      <c r="G11881">
        <v>2294440000</v>
      </c>
    </row>
    <row r="11882" spans="1:7" x14ac:dyDescent="0.3">
      <c r="A11882" s="1">
        <v>43172</v>
      </c>
      <c r="B11882">
        <v>7627.5200199999999</v>
      </c>
      <c r="C11882">
        <v>7637.2700199999999</v>
      </c>
      <c r="D11882">
        <v>7492.9799800000001</v>
      </c>
      <c r="E11882">
        <v>7511.0097660000001</v>
      </c>
      <c r="F11882">
        <v>7511.0097660000001</v>
      </c>
      <c r="G11882">
        <v>2448830000</v>
      </c>
    </row>
    <row r="11883" spans="1:7" x14ac:dyDescent="0.3">
      <c r="A11883" s="1">
        <v>43173</v>
      </c>
      <c r="B11883">
        <v>7539.7797849999997</v>
      </c>
      <c r="C11883">
        <v>7544.8901370000003</v>
      </c>
      <c r="D11883">
        <v>7473.8999020000001</v>
      </c>
      <c r="E11883">
        <v>7496.8100590000004</v>
      </c>
      <c r="F11883">
        <v>7496.8100590000004</v>
      </c>
      <c r="G11883">
        <v>2104450000</v>
      </c>
    </row>
    <row r="11884" spans="1:7" x14ac:dyDescent="0.3">
      <c r="A11884" s="1">
        <v>43174</v>
      </c>
      <c r="B11884">
        <v>7509.2402339999999</v>
      </c>
      <c r="C11884">
        <v>7525.4399409999996</v>
      </c>
      <c r="D11884">
        <v>7463.1899409999996</v>
      </c>
      <c r="E11884">
        <v>7481.7402339999999</v>
      </c>
      <c r="F11884">
        <v>7481.7402339999999</v>
      </c>
      <c r="G11884">
        <v>1991570000</v>
      </c>
    </row>
    <row r="11885" spans="1:7" x14ac:dyDescent="0.3">
      <c r="A11885" s="1">
        <v>43175</v>
      </c>
      <c r="B11885">
        <v>7504.3701170000004</v>
      </c>
      <c r="C11885">
        <v>7514.2099609999996</v>
      </c>
      <c r="D11885">
        <v>7473.6801759999998</v>
      </c>
      <c r="E11885">
        <v>7481.9902339999999</v>
      </c>
      <c r="F11885">
        <v>7481.9902339999999</v>
      </c>
      <c r="G11885">
        <v>3046990000</v>
      </c>
    </row>
    <row r="11886" spans="1:7" x14ac:dyDescent="0.3">
      <c r="A11886" s="1">
        <v>43178</v>
      </c>
      <c r="B11886">
        <v>7419.2001950000003</v>
      </c>
      <c r="C11886">
        <v>7421.2299800000001</v>
      </c>
      <c r="D11886">
        <v>7285.2700199999999</v>
      </c>
      <c r="E11886">
        <v>7344.2402339999999</v>
      </c>
      <c r="F11886">
        <v>7344.2402339999999</v>
      </c>
      <c r="G11886">
        <v>2327430000</v>
      </c>
    </row>
    <row r="11887" spans="1:7" x14ac:dyDescent="0.3">
      <c r="A11887" s="1">
        <v>43179</v>
      </c>
      <c r="B11887">
        <v>7353.25</v>
      </c>
      <c r="C11887">
        <v>7380.7402339999999</v>
      </c>
      <c r="D11887">
        <v>7331.2402339999999</v>
      </c>
      <c r="E11887">
        <v>7364.2998049999997</v>
      </c>
      <c r="F11887">
        <v>7364.2998049999997</v>
      </c>
      <c r="G11887">
        <v>1967690000</v>
      </c>
    </row>
    <row r="11888" spans="1:7" x14ac:dyDescent="0.3">
      <c r="A11888" s="1">
        <v>43180</v>
      </c>
      <c r="B11888">
        <v>7347.5</v>
      </c>
      <c r="C11888">
        <v>7415.6601559999999</v>
      </c>
      <c r="D11888">
        <v>7325.3500979999999</v>
      </c>
      <c r="E11888">
        <v>7345.2900390000004</v>
      </c>
      <c r="F11888">
        <v>7345.2900390000004</v>
      </c>
      <c r="G11888">
        <v>1988390000</v>
      </c>
    </row>
    <row r="11889" spans="1:7" x14ac:dyDescent="0.3">
      <c r="A11889" s="1">
        <v>43181</v>
      </c>
      <c r="B11889">
        <v>7257.5498049999997</v>
      </c>
      <c r="C11889">
        <v>7303.1899409999996</v>
      </c>
      <c r="D11889">
        <v>7164.3798829999996</v>
      </c>
      <c r="E11889">
        <v>7166.6801759999998</v>
      </c>
      <c r="F11889">
        <v>7166.6801759999998</v>
      </c>
      <c r="G11889">
        <v>2347160000</v>
      </c>
    </row>
    <row r="11890" spans="1:7" x14ac:dyDescent="0.3">
      <c r="A11890" s="1">
        <v>43182</v>
      </c>
      <c r="B11890">
        <v>7170.6801759999998</v>
      </c>
      <c r="C11890">
        <v>7194.3100590000004</v>
      </c>
      <c r="D11890">
        <v>6992.669922</v>
      </c>
      <c r="E11890">
        <v>6992.669922</v>
      </c>
      <c r="F11890">
        <v>6992.669922</v>
      </c>
      <c r="G11890">
        <v>2390410000</v>
      </c>
    </row>
    <row r="11891" spans="1:7" x14ac:dyDescent="0.3">
      <c r="A11891" s="1">
        <v>43185</v>
      </c>
      <c r="B11891">
        <v>7125.2001950000003</v>
      </c>
      <c r="C11891">
        <v>7225.830078</v>
      </c>
      <c r="D11891">
        <v>7022.3398440000001</v>
      </c>
      <c r="E11891">
        <v>7220.5400390000004</v>
      </c>
      <c r="F11891">
        <v>7220.5400390000004</v>
      </c>
      <c r="G11891">
        <v>2326060000</v>
      </c>
    </row>
    <row r="11892" spans="1:7" x14ac:dyDescent="0.3">
      <c r="A11892" s="1">
        <v>43186</v>
      </c>
      <c r="B11892">
        <v>7255.4702150000003</v>
      </c>
      <c r="C11892">
        <v>7255.5400390000004</v>
      </c>
      <c r="D11892">
        <v>6963.6801759999998</v>
      </c>
      <c r="E11892">
        <v>7008.8100590000004</v>
      </c>
      <c r="F11892">
        <v>7008.8100590000004</v>
      </c>
      <c r="G11892">
        <v>2325990000</v>
      </c>
    </row>
    <row r="11893" spans="1:7" x14ac:dyDescent="0.3">
      <c r="A11893" s="1">
        <v>43187</v>
      </c>
      <c r="B11893">
        <v>6978.2998049999997</v>
      </c>
      <c r="C11893">
        <v>7036.0898440000001</v>
      </c>
      <c r="D11893">
        <v>6901.0698240000002</v>
      </c>
      <c r="E11893">
        <v>6949.2299800000001</v>
      </c>
      <c r="F11893">
        <v>6949.2299800000001</v>
      </c>
      <c r="G11893">
        <v>2518670000</v>
      </c>
    </row>
    <row r="11894" spans="1:7" x14ac:dyDescent="0.3">
      <c r="A11894" s="1">
        <v>43188</v>
      </c>
      <c r="B11894">
        <v>6984.6601559999999</v>
      </c>
      <c r="C11894">
        <v>7120.4599609999996</v>
      </c>
      <c r="D11894">
        <v>6935.7797849999997</v>
      </c>
      <c r="E11894">
        <v>7063.4501950000003</v>
      </c>
      <c r="F11894">
        <v>7063.4501950000003</v>
      </c>
      <c r="G11894">
        <v>2554500000</v>
      </c>
    </row>
    <row r="11895" spans="1:7" x14ac:dyDescent="0.3">
      <c r="A11895" s="1">
        <v>43192</v>
      </c>
      <c r="B11895">
        <v>7016.169922</v>
      </c>
      <c r="C11895">
        <v>7044.7099609999996</v>
      </c>
      <c r="D11895">
        <v>6805.9599609999996</v>
      </c>
      <c r="E11895">
        <v>6870.1201170000004</v>
      </c>
      <c r="F11895">
        <v>6870.1201170000004</v>
      </c>
      <c r="G11895">
        <v>2394730000</v>
      </c>
    </row>
    <row r="11896" spans="1:7" x14ac:dyDescent="0.3">
      <c r="A11896" s="1">
        <v>43193</v>
      </c>
      <c r="B11896">
        <v>6924.3500979999999</v>
      </c>
      <c r="C11896">
        <v>6963.7099609999996</v>
      </c>
      <c r="D11896">
        <v>6835.2299800000001</v>
      </c>
      <c r="E11896">
        <v>6941.2797849999997</v>
      </c>
      <c r="F11896">
        <v>6941.2797849999997</v>
      </c>
      <c r="G11896">
        <v>2328510000</v>
      </c>
    </row>
    <row r="11897" spans="1:7" x14ac:dyDescent="0.3">
      <c r="A11897" s="1">
        <v>43194</v>
      </c>
      <c r="B11897">
        <v>6811.7700199999999</v>
      </c>
      <c r="C11897">
        <v>7059.2900390000004</v>
      </c>
      <c r="D11897">
        <v>6811.7700199999999</v>
      </c>
      <c r="E11897">
        <v>7042.1098629999997</v>
      </c>
      <c r="F11897">
        <v>7042.1098629999997</v>
      </c>
      <c r="G11897">
        <v>2254070000</v>
      </c>
    </row>
    <row r="11898" spans="1:7" x14ac:dyDescent="0.3">
      <c r="A11898" s="1">
        <v>43195</v>
      </c>
      <c r="B11898">
        <v>7099.25</v>
      </c>
      <c r="C11898">
        <v>7112.3798829999996</v>
      </c>
      <c r="D11898">
        <v>7036.6201170000004</v>
      </c>
      <c r="E11898">
        <v>7076.5498049999997</v>
      </c>
      <c r="F11898">
        <v>7076.5498049999997</v>
      </c>
      <c r="G11898">
        <v>2124660000</v>
      </c>
    </row>
    <row r="11899" spans="1:7" x14ac:dyDescent="0.3">
      <c r="A11899" s="1">
        <v>43196</v>
      </c>
      <c r="B11899">
        <v>6999.5698240000002</v>
      </c>
      <c r="C11899">
        <v>7066.6401370000003</v>
      </c>
      <c r="D11899">
        <v>6877.7597660000001</v>
      </c>
      <c r="E11899">
        <v>6915.1098629999997</v>
      </c>
      <c r="F11899">
        <v>6915.1098629999997</v>
      </c>
      <c r="G11899">
        <v>2350540000</v>
      </c>
    </row>
    <row r="11900" spans="1:7" x14ac:dyDescent="0.3">
      <c r="A11900" s="1">
        <v>43199</v>
      </c>
      <c r="B11900">
        <v>6971.4501950000003</v>
      </c>
      <c r="C11900">
        <v>7074.9501950000003</v>
      </c>
      <c r="D11900">
        <v>6944.9599609999996</v>
      </c>
      <c r="E11900">
        <v>6950.3398440000001</v>
      </c>
      <c r="F11900">
        <v>6950.3398440000001</v>
      </c>
      <c r="G11900">
        <v>2080900000</v>
      </c>
    </row>
    <row r="11901" spans="1:7" x14ac:dyDescent="0.3">
      <c r="A11901" s="1">
        <v>43200</v>
      </c>
      <c r="B11901">
        <v>7060.9902339999999</v>
      </c>
      <c r="C11901">
        <v>7117.9799800000001</v>
      </c>
      <c r="D11901">
        <v>7014.8798829999996</v>
      </c>
      <c r="E11901">
        <v>7094.2998049999997</v>
      </c>
      <c r="F11901">
        <v>7094.2998049999997</v>
      </c>
      <c r="G11901">
        <v>2238770000</v>
      </c>
    </row>
    <row r="11902" spans="1:7" x14ac:dyDescent="0.3">
      <c r="A11902" s="1">
        <v>43201</v>
      </c>
      <c r="B11902">
        <v>7055</v>
      </c>
      <c r="C11902">
        <v>7128.5400390000004</v>
      </c>
      <c r="D11902">
        <v>7055</v>
      </c>
      <c r="E11902">
        <v>7069.0297849999997</v>
      </c>
      <c r="F11902">
        <v>7069.0297849999997</v>
      </c>
      <c r="G11902">
        <v>1852120000</v>
      </c>
    </row>
    <row r="11903" spans="1:7" x14ac:dyDescent="0.3">
      <c r="A11903" s="1">
        <v>43202</v>
      </c>
      <c r="B11903">
        <v>7112.0200199999999</v>
      </c>
      <c r="C11903">
        <v>7166</v>
      </c>
      <c r="D11903">
        <v>7105.0898440000001</v>
      </c>
      <c r="E11903">
        <v>7140.25</v>
      </c>
      <c r="F11903">
        <v>7140.25</v>
      </c>
      <c r="G11903">
        <v>2021110000</v>
      </c>
    </row>
    <row r="11904" spans="1:7" x14ac:dyDescent="0.3">
      <c r="A11904" s="1">
        <v>43203</v>
      </c>
      <c r="B11904">
        <v>7179.6201170000004</v>
      </c>
      <c r="C11904">
        <v>7183.6201170000004</v>
      </c>
      <c r="D11904">
        <v>7078.1401370000003</v>
      </c>
      <c r="E11904">
        <v>7106.6499020000001</v>
      </c>
      <c r="F11904">
        <v>7106.6499020000001</v>
      </c>
      <c r="G11904">
        <v>1743640000</v>
      </c>
    </row>
    <row r="11905" spans="1:7" x14ac:dyDescent="0.3">
      <c r="A11905" s="1">
        <v>43206</v>
      </c>
      <c r="B11905">
        <v>7153.8701170000004</v>
      </c>
      <c r="C11905">
        <v>7178.5097660000001</v>
      </c>
      <c r="D11905">
        <v>7115.8500979999999</v>
      </c>
      <c r="E11905">
        <v>7156.2797849999997</v>
      </c>
      <c r="F11905">
        <v>7156.2797849999997</v>
      </c>
      <c r="G11905">
        <v>1795950000</v>
      </c>
    </row>
    <row r="11906" spans="1:7" x14ac:dyDescent="0.3">
      <c r="A11906" s="1">
        <v>43207</v>
      </c>
      <c r="B11906">
        <v>7215.1201170000004</v>
      </c>
      <c r="C11906">
        <v>7298.5898440000001</v>
      </c>
      <c r="D11906">
        <v>7206.5498049999997</v>
      </c>
      <c r="E11906">
        <v>7281.1000979999999</v>
      </c>
      <c r="F11906">
        <v>7281.1000979999999</v>
      </c>
      <c r="G11906">
        <v>1913230000</v>
      </c>
    </row>
    <row r="11907" spans="1:7" x14ac:dyDescent="0.3">
      <c r="A11907" s="1">
        <v>43208</v>
      </c>
      <c r="B11907">
        <v>7292.3798829999996</v>
      </c>
      <c r="C11907">
        <v>7319.580078</v>
      </c>
      <c r="D11907">
        <v>7259.8999020000001</v>
      </c>
      <c r="E11907">
        <v>7295.2402339999999</v>
      </c>
      <c r="F11907">
        <v>7295.2402339999999</v>
      </c>
      <c r="G11907">
        <v>1893220000</v>
      </c>
    </row>
    <row r="11908" spans="1:7" x14ac:dyDescent="0.3">
      <c r="A11908" s="1">
        <v>43209</v>
      </c>
      <c r="B11908">
        <v>7258.6098629999997</v>
      </c>
      <c r="C11908">
        <v>7277.4501950000003</v>
      </c>
      <c r="D11908">
        <v>7215.169922</v>
      </c>
      <c r="E11908">
        <v>7238.0600590000004</v>
      </c>
      <c r="F11908">
        <v>7238.0600590000004</v>
      </c>
      <c r="G11908">
        <v>1963950000</v>
      </c>
    </row>
    <row r="11909" spans="1:7" x14ac:dyDescent="0.3">
      <c r="A11909" s="1">
        <v>43210</v>
      </c>
      <c r="B11909">
        <v>7220.6401370000003</v>
      </c>
      <c r="C11909">
        <v>7222.9902339999999</v>
      </c>
      <c r="D11909">
        <v>7123.4902339999999</v>
      </c>
      <c r="E11909">
        <v>7146.1298829999996</v>
      </c>
      <c r="F11909">
        <v>7146.1298829999996</v>
      </c>
      <c r="G11909">
        <v>1921790000</v>
      </c>
    </row>
    <row r="11910" spans="1:7" x14ac:dyDescent="0.3">
      <c r="A11910" s="1">
        <v>43213</v>
      </c>
      <c r="B11910">
        <v>7173.9902339999999</v>
      </c>
      <c r="C11910">
        <v>7195.7202150000003</v>
      </c>
      <c r="D11910">
        <v>7094.4301759999998</v>
      </c>
      <c r="E11910">
        <v>7128.6000979999999</v>
      </c>
      <c r="F11910">
        <v>7128.6000979999999</v>
      </c>
      <c r="G11910">
        <v>1737370000</v>
      </c>
    </row>
    <row r="11911" spans="1:7" x14ac:dyDescent="0.3">
      <c r="A11911" s="1">
        <v>43214</v>
      </c>
      <c r="B11911">
        <v>7160.7700199999999</v>
      </c>
      <c r="C11911">
        <v>7171.669922</v>
      </c>
      <c r="D11911">
        <v>6961.5200199999999</v>
      </c>
      <c r="E11911">
        <v>7007.3500979999999</v>
      </c>
      <c r="F11911">
        <v>7007.3500979999999</v>
      </c>
      <c r="G11911">
        <v>2149250000</v>
      </c>
    </row>
    <row r="11912" spans="1:7" x14ac:dyDescent="0.3">
      <c r="A11912" s="1">
        <v>43215</v>
      </c>
      <c r="B11912">
        <v>7009.9902339999999</v>
      </c>
      <c r="C11912">
        <v>7030.7402339999999</v>
      </c>
      <c r="D11912">
        <v>6926.9702150000003</v>
      </c>
      <c r="E11912">
        <v>7003.7402339999999</v>
      </c>
      <c r="F11912">
        <v>7003.7402339999999</v>
      </c>
      <c r="G11912">
        <v>2026690000</v>
      </c>
    </row>
    <row r="11913" spans="1:7" x14ac:dyDescent="0.3">
      <c r="A11913" s="1">
        <v>43216</v>
      </c>
      <c r="B11913">
        <v>7080.4902339999999</v>
      </c>
      <c r="C11913">
        <v>7143.9399409999996</v>
      </c>
      <c r="D11913">
        <v>7055.6601559999999</v>
      </c>
      <c r="E11913">
        <v>7118.6801759999998</v>
      </c>
      <c r="F11913">
        <v>7118.6801759999998</v>
      </c>
      <c r="G11913">
        <v>2127140000</v>
      </c>
    </row>
    <row r="11914" spans="1:7" x14ac:dyDescent="0.3">
      <c r="A11914" s="1">
        <v>43217</v>
      </c>
      <c r="B11914">
        <v>7195.5200199999999</v>
      </c>
      <c r="C11914">
        <v>7197.1499020000001</v>
      </c>
      <c r="D11914">
        <v>7083.9501950000003</v>
      </c>
      <c r="E11914">
        <v>7119.7998049999997</v>
      </c>
      <c r="F11914">
        <v>7119.7998049999997</v>
      </c>
      <c r="G11914">
        <v>2027530000</v>
      </c>
    </row>
    <row r="11915" spans="1:7" x14ac:dyDescent="0.3">
      <c r="A11915" s="1">
        <v>43220</v>
      </c>
      <c r="B11915">
        <v>7133.9501950000003</v>
      </c>
      <c r="C11915">
        <v>7169.7998049999997</v>
      </c>
      <c r="D11915">
        <v>7065.4101559999999</v>
      </c>
      <c r="E11915">
        <v>7066.2700199999999</v>
      </c>
      <c r="F11915">
        <v>7066.2700199999999</v>
      </c>
      <c r="G11915">
        <v>1987020000</v>
      </c>
    </row>
    <row r="11916" spans="1:7" x14ac:dyDescent="0.3">
      <c r="A11916" s="1">
        <v>43221</v>
      </c>
      <c r="B11916">
        <v>7053.6499020000001</v>
      </c>
      <c r="C11916">
        <v>7133.2700199999999</v>
      </c>
      <c r="D11916">
        <v>7036.1801759999998</v>
      </c>
      <c r="E11916">
        <v>7130.7001950000003</v>
      </c>
      <c r="F11916">
        <v>7130.7001950000003</v>
      </c>
      <c r="G11916">
        <v>1929110000</v>
      </c>
    </row>
    <row r="11917" spans="1:7" x14ac:dyDescent="0.3">
      <c r="A11917" s="1">
        <v>43222</v>
      </c>
      <c r="B11917">
        <v>7138.4501950000003</v>
      </c>
      <c r="C11917">
        <v>7169.4599609999996</v>
      </c>
      <c r="D11917">
        <v>7094.7202150000003</v>
      </c>
      <c r="E11917">
        <v>7100.8999020000001</v>
      </c>
      <c r="F11917">
        <v>7100.8999020000001</v>
      </c>
      <c r="G11917">
        <v>2144200000</v>
      </c>
    </row>
    <row r="11918" spans="1:7" x14ac:dyDescent="0.3">
      <c r="A11918" s="1">
        <v>43223</v>
      </c>
      <c r="B11918">
        <v>7065.0297849999997</v>
      </c>
      <c r="C11918">
        <v>7112.5898440000001</v>
      </c>
      <c r="D11918">
        <v>6991.1401370000003</v>
      </c>
      <c r="E11918">
        <v>7088.1499020000001</v>
      </c>
      <c r="F11918">
        <v>7088.1499020000001</v>
      </c>
      <c r="G11918">
        <v>2345740000</v>
      </c>
    </row>
    <row r="11919" spans="1:7" x14ac:dyDescent="0.3">
      <c r="A11919" s="1">
        <v>43224</v>
      </c>
      <c r="B11919">
        <v>7065.669922</v>
      </c>
      <c r="C11919">
        <v>7228.2597660000001</v>
      </c>
      <c r="D11919">
        <v>7057.8901370000003</v>
      </c>
      <c r="E11919">
        <v>7209.6201170000004</v>
      </c>
      <c r="F11919">
        <v>7209.6201170000004</v>
      </c>
      <c r="G11919">
        <v>2022230000</v>
      </c>
    </row>
    <row r="11920" spans="1:7" x14ac:dyDescent="0.3">
      <c r="A11920" s="1">
        <v>43227</v>
      </c>
      <c r="B11920">
        <v>7241.8198240000002</v>
      </c>
      <c r="C11920">
        <v>7291.7402339999999</v>
      </c>
      <c r="D11920">
        <v>7235.7597660000001</v>
      </c>
      <c r="E11920">
        <v>7265.2099609999996</v>
      </c>
      <c r="F11920">
        <v>7265.2099609999996</v>
      </c>
      <c r="G11920">
        <v>1939980000</v>
      </c>
    </row>
    <row r="11921" spans="1:7" x14ac:dyDescent="0.3">
      <c r="A11921" s="1">
        <v>43228</v>
      </c>
      <c r="B11921">
        <v>7255.3398440000001</v>
      </c>
      <c r="C11921">
        <v>7278.8100590000004</v>
      </c>
      <c r="D11921">
        <v>7224.7001950000003</v>
      </c>
      <c r="E11921">
        <v>7266.8999020000001</v>
      </c>
      <c r="F11921">
        <v>7266.8999020000001</v>
      </c>
      <c r="G11921">
        <v>2054830000</v>
      </c>
    </row>
    <row r="11922" spans="1:7" x14ac:dyDescent="0.3">
      <c r="A11922" s="1">
        <v>43229</v>
      </c>
      <c r="B11922">
        <v>7281.5297849999997</v>
      </c>
      <c r="C11922">
        <v>7344.7998049999997</v>
      </c>
      <c r="D11922">
        <v>7259.0498049999997</v>
      </c>
      <c r="E11922">
        <v>7339.9101559999999</v>
      </c>
      <c r="F11922">
        <v>7339.9101559999999</v>
      </c>
      <c r="G11922">
        <v>2241480000</v>
      </c>
    </row>
    <row r="11923" spans="1:7" x14ac:dyDescent="0.3">
      <c r="A11923" s="1">
        <v>43230</v>
      </c>
      <c r="B11923">
        <v>7355.8999020000001</v>
      </c>
      <c r="C11923">
        <v>7414.1499020000001</v>
      </c>
      <c r="D11923">
        <v>7353.6298829999996</v>
      </c>
      <c r="E11923">
        <v>7404.9702150000003</v>
      </c>
      <c r="F11923">
        <v>7404.9702150000003</v>
      </c>
      <c r="G11923">
        <v>2233460000</v>
      </c>
    </row>
    <row r="11924" spans="1:7" x14ac:dyDescent="0.3">
      <c r="A11924" s="1">
        <v>43231</v>
      </c>
      <c r="B11924">
        <v>7393.9702150000003</v>
      </c>
      <c r="C11924">
        <v>7417.669922</v>
      </c>
      <c r="D11924">
        <v>7372.2597660000001</v>
      </c>
      <c r="E11924">
        <v>7402.8798829999996</v>
      </c>
      <c r="F11924">
        <v>7402.8798829999996</v>
      </c>
      <c r="G11924">
        <v>2083030000</v>
      </c>
    </row>
    <row r="11925" spans="1:7" x14ac:dyDescent="0.3">
      <c r="A11925" s="1">
        <v>43234</v>
      </c>
      <c r="B11925">
        <v>7429.4501950000003</v>
      </c>
      <c r="C11925">
        <v>7458.419922</v>
      </c>
      <c r="D11925">
        <v>7401.8901370000003</v>
      </c>
      <c r="E11925">
        <v>7411.3198240000002</v>
      </c>
      <c r="F11925">
        <v>7411.3198240000002</v>
      </c>
      <c r="G11925">
        <v>2075670000</v>
      </c>
    </row>
    <row r="11926" spans="1:7" x14ac:dyDescent="0.3">
      <c r="A11926" s="1">
        <v>43235</v>
      </c>
      <c r="B11926">
        <v>7361.2998049999997</v>
      </c>
      <c r="C11926">
        <v>7363.5200199999999</v>
      </c>
      <c r="D11926">
        <v>7320.9702150000003</v>
      </c>
      <c r="E11926">
        <v>7351.6298829999996</v>
      </c>
      <c r="F11926">
        <v>7351.6298829999996</v>
      </c>
      <c r="G11926">
        <v>2114040000</v>
      </c>
    </row>
    <row r="11927" spans="1:7" x14ac:dyDescent="0.3">
      <c r="A11927" s="1">
        <v>43236</v>
      </c>
      <c r="B11927">
        <v>7356.2202150000003</v>
      </c>
      <c r="C11927">
        <v>7413.3198240000002</v>
      </c>
      <c r="D11927">
        <v>7356.1601559999999</v>
      </c>
      <c r="E11927">
        <v>7398.2998049999997</v>
      </c>
      <c r="F11927">
        <v>7398.2998049999997</v>
      </c>
      <c r="G11927">
        <v>2083660000</v>
      </c>
    </row>
    <row r="11928" spans="1:7" x14ac:dyDescent="0.3">
      <c r="A11928" s="1">
        <v>43237</v>
      </c>
      <c r="B11928">
        <v>7379.580078</v>
      </c>
      <c r="C11928">
        <v>7425.3901370000003</v>
      </c>
      <c r="D11928">
        <v>7350.4599609999996</v>
      </c>
      <c r="E11928">
        <v>7382.4702150000003</v>
      </c>
      <c r="F11928">
        <v>7382.4702150000003</v>
      </c>
      <c r="G11928">
        <v>1931700000</v>
      </c>
    </row>
    <row r="11929" spans="1:7" x14ac:dyDescent="0.3">
      <c r="A11929" s="1">
        <v>43238</v>
      </c>
      <c r="B11929">
        <v>7364.3398440000001</v>
      </c>
      <c r="C11929">
        <v>7381.1601559999999</v>
      </c>
      <c r="D11929">
        <v>7343.9702150000003</v>
      </c>
      <c r="E11929">
        <v>7354.3398440000001</v>
      </c>
      <c r="F11929">
        <v>7354.3398440000001</v>
      </c>
      <c r="G11929">
        <v>1966710000</v>
      </c>
    </row>
    <row r="11930" spans="1:7" x14ac:dyDescent="0.3">
      <c r="A11930" s="1">
        <v>43241</v>
      </c>
      <c r="B11930">
        <v>7406.3398440000001</v>
      </c>
      <c r="C11930">
        <v>7431.830078</v>
      </c>
      <c r="D11930">
        <v>7368.2099609999996</v>
      </c>
      <c r="E11930">
        <v>7394.0400390000004</v>
      </c>
      <c r="F11930">
        <v>7394.0400390000004</v>
      </c>
      <c r="G11930">
        <v>1949100000</v>
      </c>
    </row>
    <row r="11931" spans="1:7" x14ac:dyDescent="0.3">
      <c r="A11931" s="1">
        <v>43242</v>
      </c>
      <c r="B11931">
        <v>7420.8500979999999</v>
      </c>
      <c r="C11931">
        <v>7432.5297849999997</v>
      </c>
      <c r="D11931">
        <v>7370.330078</v>
      </c>
      <c r="E11931">
        <v>7378.4599609999996</v>
      </c>
      <c r="F11931">
        <v>7378.4599609999996</v>
      </c>
      <c r="G11931">
        <v>1908280000</v>
      </c>
    </row>
    <row r="11932" spans="1:7" x14ac:dyDescent="0.3">
      <c r="A11932" s="1">
        <v>43243</v>
      </c>
      <c r="B11932">
        <v>7335.0297849999997</v>
      </c>
      <c r="C11932">
        <v>7426.7797849999997</v>
      </c>
      <c r="D11932">
        <v>7334.6201170000004</v>
      </c>
      <c r="E11932">
        <v>7425.9599609999996</v>
      </c>
      <c r="F11932">
        <v>7425.9599609999996</v>
      </c>
      <c r="G11932">
        <v>1980450000</v>
      </c>
    </row>
    <row r="11933" spans="1:7" x14ac:dyDescent="0.3">
      <c r="A11933" s="1">
        <v>43244</v>
      </c>
      <c r="B11933">
        <v>7421.9902339999999</v>
      </c>
      <c r="C11933">
        <v>7435.3798829999996</v>
      </c>
      <c r="D11933">
        <v>7357.5</v>
      </c>
      <c r="E11933">
        <v>7424.4301759999998</v>
      </c>
      <c r="F11933">
        <v>7424.4301759999998</v>
      </c>
      <c r="G11933">
        <v>1992460000</v>
      </c>
    </row>
    <row r="11934" spans="1:7" x14ac:dyDescent="0.3">
      <c r="A11934" s="1">
        <v>43245</v>
      </c>
      <c r="B11934">
        <v>7422.2001950000003</v>
      </c>
      <c r="C11934">
        <v>7452.8500979999999</v>
      </c>
      <c r="D11934">
        <v>7415.580078</v>
      </c>
      <c r="E11934">
        <v>7433.8500979999999</v>
      </c>
      <c r="F11934">
        <v>7433.8500979999999</v>
      </c>
      <c r="G11934">
        <v>1757660000</v>
      </c>
    </row>
    <row r="11935" spans="1:7" x14ac:dyDescent="0.3">
      <c r="A11935" s="1">
        <v>43249</v>
      </c>
      <c r="B11935">
        <v>7398.5097660000001</v>
      </c>
      <c r="C11935">
        <v>7435.1298829999996</v>
      </c>
      <c r="D11935">
        <v>7354.2900390000004</v>
      </c>
      <c r="E11935">
        <v>7396.5898440000001</v>
      </c>
      <c r="F11935">
        <v>7396.5898440000001</v>
      </c>
      <c r="G11935">
        <v>2087370000</v>
      </c>
    </row>
    <row r="11936" spans="1:7" x14ac:dyDescent="0.3">
      <c r="A11936" s="1">
        <v>43250</v>
      </c>
      <c r="B11936">
        <v>7428.4101559999999</v>
      </c>
      <c r="C11936">
        <v>7473.8100590000004</v>
      </c>
      <c r="D11936">
        <v>7423.669922</v>
      </c>
      <c r="E11936">
        <v>7462.4501950000003</v>
      </c>
      <c r="F11936">
        <v>7462.4501950000003</v>
      </c>
      <c r="G11936">
        <v>2049450000</v>
      </c>
    </row>
    <row r="11937" spans="1:7" x14ac:dyDescent="0.3">
      <c r="A11937" s="1">
        <v>43251</v>
      </c>
      <c r="B11937">
        <v>7455.580078</v>
      </c>
      <c r="C11937">
        <v>7492.419922</v>
      </c>
      <c r="D11937">
        <v>7431.4101559999999</v>
      </c>
      <c r="E11937">
        <v>7442.1201170000004</v>
      </c>
      <c r="F11937">
        <v>7442.1201170000004</v>
      </c>
      <c r="G11937">
        <v>2514610000</v>
      </c>
    </row>
    <row r="11938" spans="1:7" x14ac:dyDescent="0.3">
      <c r="A11938" s="1">
        <v>43252</v>
      </c>
      <c r="B11938">
        <v>7487.6601559999999</v>
      </c>
      <c r="C11938">
        <v>7557.3798829999996</v>
      </c>
      <c r="D11938">
        <v>7487.2299800000001</v>
      </c>
      <c r="E11938">
        <v>7554.330078</v>
      </c>
      <c r="F11938">
        <v>7554.330078</v>
      </c>
      <c r="G11938">
        <v>2208600000</v>
      </c>
    </row>
    <row r="11939" spans="1:7" x14ac:dyDescent="0.3">
      <c r="A11939" s="1">
        <v>43255</v>
      </c>
      <c r="B11939">
        <v>7570.080078</v>
      </c>
      <c r="C11939">
        <v>7607.169922</v>
      </c>
      <c r="D11939">
        <v>7561.2001950000003</v>
      </c>
      <c r="E11939">
        <v>7606.4599609999996</v>
      </c>
      <c r="F11939">
        <v>7606.4599609999996</v>
      </c>
      <c r="G11939">
        <v>2142790000</v>
      </c>
    </row>
    <row r="11940" spans="1:7" x14ac:dyDescent="0.3">
      <c r="A11940" s="1">
        <v>43256</v>
      </c>
      <c r="B11940">
        <v>7621.3598629999997</v>
      </c>
      <c r="C11940">
        <v>7644.4799800000001</v>
      </c>
      <c r="D11940">
        <v>7602.3798829999996</v>
      </c>
      <c r="E11940">
        <v>7637.8598629999997</v>
      </c>
      <c r="F11940">
        <v>7637.8598629999997</v>
      </c>
      <c r="G11940">
        <v>2058630000</v>
      </c>
    </row>
    <row r="11941" spans="1:7" x14ac:dyDescent="0.3">
      <c r="A11941" s="1">
        <v>43257</v>
      </c>
      <c r="B11941">
        <v>7652.7998049999997</v>
      </c>
      <c r="C11941">
        <v>7691.6499020000001</v>
      </c>
      <c r="D11941">
        <v>7622.3100590000004</v>
      </c>
      <c r="E11941">
        <v>7689.2402339999999</v>
      </c>
      <c r="F11941">
        <v>7689.2402339999999</v>
      </c>
      <c r="G11941">
        <v>2191750000</v>
      </c>
    </row>
    <row r="11942" spans="1:7" x14ac:dyDescent="0.3">
      <c r="A11942" s="1">
        <v>43258</v>
      </c>
      <c r="B11942">
        <v>7697.4101559999999</v>
      </c>
      <c r="C11942">
        <v>7697.4101559999999</v>
      </c>
      <c r="D11942">
        <v>7597.6601559999999</v>
      </c>
      <c r="E11942">
        <v>7635.0698240000002</v>
      </c>
      <c r="F11942">
        <v>7635.0698240000002</v>
      </c>
      <c r="G11942">
        <v>2328280000</v>
      </c>
    </row>
    <row r="11943" spans="1:7" x14ac:dyDescent="0.3">
      <c r="A11943" s="1">
        <v>43259</v>
      </c>
      <c r="B11943">
        <v>7607.7402339999999</v>
      </c>
      <c r="C11943">
        <v>7653.580078</v>
      </c>
      <c r="D11943">
        <v>7595.1401370000003</v>
      </c>
      <c r="E11943">
        <v>7645.5097660000001</v>
      </c>
      <c r="F11943">
        <v>7645.5097660000001</v>
      </c>
      <c r="G11943">
        <v>1941580000</v>
      </c>
    </row>
    <row r="11944" spans="1:7" x14ac:dyDescent="0.3">
      <c r="A11944" s="1">
        <v>43262</v>
      </c>
      <c r="B11944">
        <v>7647.2402339999999</v>
      </c>
      <c r="C11944">
        <v>7677.2900390000004</v>
      </c>
      <c r="D11944">
        <v>7642.8701170000004</v>
      </c>
      <c r="E11944">
        <v>7659.9301759999998</v>
      </c>
      <c r="F11944">
        <v>7659.9301759999998</v>
      </c>
      <c r="G11944">
        <v>1942940000</v>
      </c>
    </row>
    <row r="11945" spans="1:7" x14ac:dyDescent="0.3">
      <c r="A11945" s="1">
        <v>43263</v>
      </c>
      <c r="B11945">
        <v>7673.8701170000004</v>
      </c>
      <c r="C11945">
        <v>7708.25</v>
      </c>
      <c r="D11945">
        <v>7669.5297849999997</v>
      </c>
      <c r="E11945">
        <v>7703.7900390000004</v>
      </c>
      <c r="F11945">
        <v>7703.7900390000004</v>
      </c>
      <c r="G11945">
        <v>2006760000</v>
      </c>
    </row>
    <row r="11946" spans="1:7" x14ac:dyDescent="0.3">
      <c r="A11946" s="1">
        <v>43264</v>
      </c>
      <c r="B11946">
        <v>7713.8999020000001</v>
      </c>
      <c r="C11946">
        <v>7748.9599609999996</v>
      </c>
      <c r="D11946">
        <v>7686.6499020000001</v>
      </c>
      <c r="E11946">
        <v>7695.7001950000003</v>
      </c>
      <c r="F11946">
        <v>7695.7001950000003</v>
      </c>
      <c r="G11946">
        <v>2172770000</v>
      </c>
    </row>
    <row r="11947" spans="1:7" x14ac:dyDescent="0.3">
      <c r="A11947" s="1">
        <v>43265</v>
      </c>
      <c r="B11947">
        <v>7723.5297849999997</v>
      </c>
      <c r="C11947">
        <v>7768.6000979999999</v>
      </c>
      <c r="D11947">
        <v>7723.5297849999997</v>
      </c>
      <c r="E11947">
        <v>7761.0400390000004</v>
      </c>
      <c r="F11947">
        <v>7761.0400390000004</v>
      </c>
      <c r="G11947">
        <v>2188230000</v>
      </c>
    </row>
    <row r="11948" spans="1:7" x14ac:dyDescent="0.3">
      <c r="A11948" s="1">
        <v>43266</v>
      </c>
      <c r="B11948">
        <v>7725.0297849999997</v>
      </c>
      <c r="C11948">
        <v>7755.7202150000003</v>
      </c>
      <c r="D11948">
        <v>7704.3398440000001</v>
      </c>
      <c r="E11948">
        <v>7746.3798829999996</v>
      </c>
      <c r="F11948">
        <v>7746.3798829999996</v>
      </c>
      <c r="G11948">
        <v>3043790000</v>
      </c>
    </row>
    <row r="11949" spans="1:7" x14ac:dyDescent="0.3">
      <c r="A11949" s="1">
        <v>43269</v>
      </c>
      <c r="B11949">
        <v>7692.9599609999996</v>
      </c>
      <c r="C11949">
        <v>7749.3598629999997</v>
      </c>
      <c r="D11949">
        <v>7676.830078</v>
      </c>
      <c r="E11949">
        <v>7747.0297849999997</v>
      </c>
      <c r="F11949">
        <v>7747.0297849999997</v>
      </c>
      <c r="G11949">
        <v>2093950000</v>
      </c>
    </row>
    <row r="11950" spans="1:7" x14ac:dyDescent="0.3">
      <c r="A11950" s="1">
        <v>43270</v>
      </c>
      <c r="B11950">
        <v>7658.4702150000003</v>
      </c>
      <c r="C11950">
        <v>7727.4101559999999</v>
      </c>
      <c r="D11950">
        <v>7635.7299800000001</v>
      </c>
      <c r="E11950">
        <v>7725.5898440000001</v>
      </c>
      <c r="F11950">
        <v>7725.5898440000001</v>
      </c>
      <c r="G11950">
        <v>2269000000</v>
      </c>
    </row>
    <row r="11951" spans="1:7" x14ac:dyDescent="0.3">
      <c r="A11951" s="1">
        <v>43271</v>
      </c>
      <c r="B11951">
        <v>7764.1499020000001</v>
      </c>
      <c r="C11951">
        <v>7806.6000979999999</v>
      </c>
      <c r="D11951">
        <v>7755.4799800000001</v>
      </c>
      <c r="E11951">
        <v>7781.5097660000001</v>
      </c>
      <c r="F11951">
        <v>7781.5097660000001</v>
      </c>
      <c r="G11951">
        <v>2305100000</v>
      </c>
    </row>
    <row r="11952" spans="1:7" x14ac:dyDescent="0.3">
      <c r="A11952" s="1">
        <v>43272</v>
      </c>
      <c r="B11952">
        <v>7800.2998049999997</v>
      </c>
      <c r="C11952">
        <v>7803.4501950000003</v>
      </c>
      <c r="D11952">
        <v>7699.2001950000003</v>
      </c>
      <c r="E11952">
        <v>7712.9501950000003</v>
      </c>
      <c r="F11952">
        <v>7712.9501950000003</v>
      </c>
      <c r="G11952">
        <v>2315880000</v>
      </c>
    </row>
    <row r="11953" spans="1:7" x14ac:dyDescent="0.3">
      <c r="A11953" s="1">
        <v>43273</v>
      </c>
      <c r="B11953">
        <v>7739.6899409999996</v>
      </c>
      <c r="C11953">
        <v>7739.7099609999996</v>
      </c>
      <c r="D11953">
        <v>7679.1201170000004</v>
      </c>
      <c r="E11953">
        <v>7692.8198240000002</v>
      </c>
      <c r="F11953">
        <v>7692.8198240000002</v>
      </c>
      <c r="G11953">
        <v>3928340000</v>
      </c>
    </row>
    <row r="11954" spans="1:7" x14ac:dyDescent="0.3">
      <c r="A11954" s="1">
        <v>43276</v>
      </c>
      <c r="B11954">
        <v>7631.1201170000004</v>
      </c>
      <c r="C11954">
        <v>7639.7299800000001</v>
      </c>
      <c r="D11954">
        <v>7477.7299800000001</v>
      </c>
      <c r="E11954">
        <v>7532.0097660000001</v>
      </c>
      <c r="F11954">
        <v>7532.0097660000001</v>
      </c>
      <c r="G11954">
        <v>2415090000</v>
      </c>
    </row>
    <row r="11955" spans="1:7" x14ac:dyDescent="0.3">
      <c r="A11955" s="1">
        <v>43277</v>
      </c>
      <c r="B11955">
        <v>7553.7402339999999</v>
      </c>
      <c r="C11955">
        <v>7597.4902339999999</v>
      </c>
      <c r="D11955">
        <v>7527</v>
      </c>
      <c r="E11955">
        <v>7561.6298829999996</v>
      </c>
      <c r="F11955">
        <v>7561.6298829999996</v>
      </c>
      <c r="G11955">
        <v>2058640000</v>
      </c>
    </row>
    <row r="11956" spans="1:7" x14ac:dyDescent="0.3">
      <c r="A11956" s="1">
        <v>43278</v>
      </c>
      <c r="B11956">
        <v>7586.330078</v>
      </c>
      <c r="C11956">
        <v>7610.669922</v>
      </c>
      <c r="D11956">
        <v>7444.169922</v>
      </c>
      <c r="E11956">
        <v>7445.080078</v>
      </c>
      <c r="F11956">
        <v>7445.080078</v>
      </c>
      <c r="G11956">
        <v>2306430000</v>
      </c>
    </row>
    <row r="11957" spans="1:7" x14ac:dyDescent="0.3">
      <c r="A11957" s="1">
        <v>43279</v>
      </c>
      <c r="B11957">
        <v>7438.1098629999997</v>
      </c>
      <c r="C11957">
        <v>7526.0698240000002</v>
      </c>
      <c r="D11957">
        <v>7419.5600590000004</v>
      </c>
      <c r="E11957">
        <v>7503.6801759999998</v>
      </c>
      <c r="F11957">
        <v>7503.6801759999998</v>
      </c>
      <c r="G11957">
        <v>2195400000</v>
      </c>
    </row>
    <row r="11958" spans="1:7" x14ac:dyDescent="0.3">
      <c r="A11958" s="1">
        <v>43280</v>
      </c>
      <c r="B11958">
        <v>7544.1298829999996</v>
      </c>
      <c r="C11958">
        <v>7573.5898440000001</v>
      </c>
      <c r="D11958">
        <v>7502.9501950000003</v>
      </c>
      <c r="E11958">
        <v>7510.2998049999997</v>
      </c>
      <c r="F11958">
        <v>7510.2998049999997</v>
      </c>
      <c r="G11958">
        <v>2192010000</v>
      </c>
    </row>
    <row r="11959" spans="1:7" x14ac:dyDescent="0.3">
      <c r="A11959" s="1">
        <v>43283</v>
      </c>
      <c r="B11959">
        <v>7451.8999020000001</v>
      </c>
      <c r="C11959">
        <v>7568.1000979999999</v>
      </c>
      <c r="D11959">
        <v>7443.1000979999999</v>
      </c>
      <c r="E11959">
        <v>7567.6899409999996</v>
      </c>
      <c r="F11959">
        <v>7567.6899409999996</v>
      </c>
      <c r="G11959">
        <v>1767910000</v>
      </c>
    </row>
    <row r="11960" spans="1:7" x14ac:dyDescent="0.3">
      <c r="A11960" s="1">
        <v>43284</v>
      </c>
      <c r="B11960">
        <v>7593.6298829999996</v>
      </c>
      <c r="C11960">
        <v>7594.330078</v>
      </c>
      <c r="D11960">
        <v>7498.5</v>
      </c>
      <c r="E11960">
        <v>7502.669922</v>
      </c>
      <c r="F11960">
        <v>7502.669922</v>
      </c>
      <c r="G11960">
        <v>1179310000</v>
      </c>
    </row>
    <row r="11961" spans="1:7" x14ac:dyDescent="0.3">
      <c r="A11961" s="1">
        <v>43286</v>
      </c>
      <c r="B11961">
        <v>7550.6601559999999</v>
      </c>
      <c r="C11961">
        <v>7589.1899409999996</v>
      </c>
      <c r="D11961">
        <v>7511.4301759999998</v>
      </c>
      <c r="E11961">
        <v>7586.4301759999998</v>
      </c>
      <c r="F11961">
        <v>7586.4301759999998</v>
      </c>
      <c r="G11961">
        <v>1745030000</v>
      </c>
    </row>
    <row r="11962" spans="1:7" x14ac:dyDescent="0.3">
      <c r="A11962" s="1">
        <v>43287</v>
      </c>
      <c r="B11962">
        <v>7595.9301759999998</v>
      </c>
      <c r="C11962">
        <v>7695.8100590000004</v>
      </c>
      <c r="D11962">
        <v>7588.6499020000001</v>
      </c>
      <c r="E11962">
        <v>7688.3901370000003</v>
      </c>
      <c r="F11962">
        <v>7688.3901370000003</v>
      </c>
      <c r="G11962">
        <v>1704580000</v>
      </c>
    </row>
    <row r="11963" spans="1:7" x14ac:dyDescent="0.3">
      <c r="A11963" s="1">
        <v>43290</v>
      </c>
      <c r="B11963">
        <v>7731.7402339999999</v>
      </c>
      <c r="C11963">
        <v>7757.2797849999997</v>
      </c>
      <c r="D11963">
        <v>7702.0600590000004</v>
      </c>
      <c r="E11963">
        <v>7756.2001950000003</v>
      </c>
      <c r="F11963">
        <v>7756.2001950000003</v>
      </c>
      <c r="G11963">
        <v>1837330000</v>
      </c>
    </row>
    <row r="11964" spans="1:7" x14ac:dyDescent="0.3">
      <c r="A11964" s="1">
        <v>43291</v>
      </c>
      <c r="B11964">
        <v>7770.6298829999996</v>
      </c>
      <c r="C11964">
        <v>7777.4799800000001</v>
      </c>
      <c r="D11964">
        <v>7731.9799800000001</v>
      </c>
      <c r="E11964">
        <v>7759.2001950000003</v>
      </c>
      <c r="F11964">
        <v>7759.2001950000003</v>
      </c>
      <c r="G11964">
        <v>1725210000</v>
      </c>
    </row>
    <row r="11965" spans="1:7" x14ac:dyDescent="0.3">
      <c r="A11965" s="1">
        <v>43292</v>
      </c>
      <c r="B11965">
        <v>7698.5097660000001</v>
      </c>
      <c r="C11965">
        <v>7748.1601559999999</v>
      </c>
      <c r="D11965">
        <v>7696.580078</v>
      </c>
      <c r="E11965">
        <v>7716.6098629999997</v>
      </c>
      <c r="F11965">
        <v>7716.6098629999997</v>
      </c>
      <c r="G11965">
        <v>1761420000</v>
      </c>
    </row>
    <row r="11966" spans="1:7" x14ac:dyDescent="0.3">
      <c r="A11966" s="1">
        <v>43293</v>
      </c>
      <c r="B11966">
        <v>7752.7099609999996</v>
      </c>
      <c r="C11966">
        <v>7825.669922</v>
      </c>
      <c r="D11966">
        <v>7746.7597660000001</v>
      </c>
      <c r="E11966">
        <v>7823.919922</v>
      </c>
      <c r="F11966">
        <v>7823.919922</v>
      </c>
      <c r="G11966">
        <v>1926110000</v>
      </c>
    </row>
    <row r="11967" spans="1:7" x14ac:dyDescent="0.3">
      <c r="A11967" s="1">
        <v>43294</v>
      </c>
      <c r="B11967">
        <v>7827.6201170000004</v>
      </c>
      <c r="C11967">
        <v>7843.5200199999999</v>
      </c>
      <c r="D11967">
        <v>7803.3398440000001</v>
      </c>
      <c r="E11967">
        <v>7825.9799800000001</v>
      </c>
      <c r="F11967">
        <v>7825.9799800000001</v>
      </c>
      <c r="G11967">
        <v>1714140000</v>
      </c>
    </row>
    <row r="11968" spans="1:7" x14ac:dyDescent="0.3">
      <c r="A11968" s="1">
        <v>43297</v>
      </c>
      <c r="B11968">
        <v>7831.7402339999999</v>
      </c>
      <c r="C11968">
        <v>7838.8198240000002</v>
      </c>
      <c r="D11968">
        <v>7791.9799800000001</v>
      </c>
      <c r="E11968">
        <v>7805.7202150000003</v>
      </c>
      <c r="F11968">
        <v>7805.7202150000003</v>
      </c>
      <c r="G11968">
        <v>1730190000</v>
      </c>
    </row>
    <row r="11969" spans="1:7" x14ac:dyDescent="0.3">
      <c r="A11969" s="1">
        <v>43298</v>
      </c>
      <c r="B11969">
        <v>7751.9702150000003</v>
      </c>
      <c r="C11969">
        <v>7867.1499020000001</v>
      </c>
      <c r="D11969">
        <v>7749.6098629999997</v>
      </c>
      <c r="E11969">
        <v>7855.1201170000004</v>
      </c>
      <c r="F11969">
        <v>7855.1201170000004</v>
      </c>
      <c r="G11969">
        <v>1740680000</v>
      </c>
    </row>
    <row r="11970" spans="1:7" x14ac:dyDescent="0.3">
      <c r="A11970" s="1">
        <v>43299</v>
      </c>
      <c r="B11970">
        <v>7859.4301759999998</v>
      </c>
      <c r="C11970">
        <v>7863.7700199999999</v>
      </c>
      <c r="D11970">
        <v>7822.830078</v>
      </c>
      <c r="E11970">
        <v>7854.4399409999996</v>
      </c>
      <c r="F11970">
        <v>7854.4399409999996</v>
      </c>
      <c r="G11970">
        <v>1857670000</v>
      </c>
    </row>
    <row r="11971" spans="1:7" x14ac:dyDescent="0.3">
      <c r="A11971" s="1">
        <v>43300</v>
      </c>
      <c r="B11971">
        <v>7829.7998049999997</v>
      </c>
      <c r="C11971">
        <v>7849.8500979999999</v>
      </c>
      <c r="D11971">
        <v>7811.1499020000001</v>
      </c>
      <c r="E11971">
        <v>7825.2998049999997</v>
      </c>
      <c r="F11971">
        <v>7825.2998049999997</v>
      </c>
      <c r="G11971">
        <v>1853030000</v>
      </c>
    </row>
    <row r="11972" spans="1:7" x14ac:dyDescent="0.3">
      <c r="A11972" s="1">
        <v>43301</v>
      </c>
      <c r="B11972">
        <v>7843.080078</v>
      </c>
      <c r="C11972">
        <v>7860.25</v>
      </c>
      <c r="D11972">
        <v>7815.8598629999997</v>
      </c>
      <c r="E11972">
        <v>7820.2001950000003</v>
      </c>
      <c r="F11972">
        <v>7820.2001950000003</v>
      </c>
      <c r="G11972">
        <v>1786250000</v>
      </c>
    </row>
    <row r="11973" spans="1:7" x14ac:dyDescent="0.3">
      <c r="A11973" s="1">
        <v>43304</v>
      </c>
      <c r="B11973">
        <v>7806.9301759999998</v>
      </c>
      <c r="C11973">
        <v>7846.7597660000001</v>
      </c>
      <c r="D11973">
        <v>7776.5498049999997</v>
      </c>
      <c r="E11973">
        <v>7841.8701170000004</v>
      </c>
      <c r="F11973">
        <v>7841.8701170000004</v>
      </c>
      <c r="G11973">
        <v>1654290000</v>
      </c>
    </row>
    <row r="11974" spans="1:7" x14ac:dyDescent="0.3">
      <c r="A11974" s="1">
        <v>43305</v>
      </c>
      <c r="B11974">
        <v>7914.3500979999999</v>
      </c>
      <c r="C11974">
        <v>7928.7900390000004</v>
      </c>
      <c r="D11974">
        <v>7814.330078</v>
      </c>
      <c r="E11974">
        <v>7840.7700199999999</v>
      </c>
      <c r="F11974">
        <v>7840.7700199999999</v>
      </c>
      <c r="G11974">
        <v>2014850000</v>
      </c>
    </row>
    <row r="11975" spans="1:7" x14ac:dyDescent="0.3">
      <c r="A11975" s="1">
        <v>43306</v>
      </c>
      <c r="B11975">
        <v>7839.0898440000001</v>
      </c>
      <c r="C11975">
        <v>7933.3100590000004</v>
      </c>
      <c r="D11975">
        <v>7838.7597660000001</v>
      </c>
      <c r="E11975">
        <v>7932.2402339999999</v>
      </c>
      <c r="F11975">
        <v>7932.2402339999999</v>
      </c>
      <c r="G11975">
        <v>1902790000</v>
      </c>
    </row>
    <row r="11976" spans="1:7" x14ac:dyDescent="0.3">
      <c r="A11976" s="1">
        <v>43307</v>
      </c>
      <c r="B11976">
        <v>7848.0400390000004</v>
      </c>
      <c r="C11976">
        <v>7881.2998049999997</v>
      </c>
      <c r="D11976">
        <v>7834.080078</v>
      </c>
      <c r="E11976">
        <v>7852.1801759999998</v>
      </c>
      <c r="F11976">
        <v>7852.1801759999998</v>
      </c>
      <c r="G11976">
        <v>2263070000</v>
      </c>
    </row>
    <row r="11977" spans="1:7" x14ac:dyDescent="0.3">
      <c r="A11977" s="1">
        <v>43308</v>
      </c>
      <c r="B11977">
        <v>7889.75</v>
      </c>
      <c r="C11977">
        <v>7889.75</v>
      </c>
      <c r="D11977">
        <v>7698.9599609999996</v>
      </c>
      <c r="E11977">
        <v>7737.419922</v>
      </c>
      <c r="F11977">
        <v>7737.419922</v>
      </c>
      <c r="G11977">
        <v>2176170000</v>
      </c>
    </row>
    <row r="11978" spans="1:7" x14ac:dyDescent="0.3">
      <c r="A11978" s="1">
        <v>43311</v>
      </c>
      <c r="B11978">
        <v>7735.2700199999999</v>
      </c>
      <c r="C11978">
        <v>7740.2597660000001</v>
      </c>
      <c r="D11978">
        <v>7604.2402339999999</v>
      </c>
      <c r="E11978">
        <v>7630</v>
      </c>
      <c r="F11978">
        <v>7630</v>
      </c>
      <c r="G11978">
        <v>2143410000</v>
      </c>
    </row>
    <row r="11979" spans="1:7" x14ac:dyDescent="0.3">
      <c r="A11979" s="1">
        <v>43312</v>
      </c>
      <c r="B11979">
        <v>7654.5898440000001</v>
      </c>
      <c r="C11979">
        <v>7709.4902339999999</v>
      </c>
      <c r="D11979">
        <v>7614.8398440000001</v>
      </c>
      <c r="E11979">
        <v>7671.7900390000004</v>
      </c>
      <c r="F11979">
        <v>7671.7900390000004</v>
      </c>
      <c r="G11979">
        <v>2195050000</v>
      </c>
    </row>
    <row r="11980" spans="1:7" x14ac:dyDescent="0.3">
      <c r="A11980" s="1">
        <v>43313</v>
      </c>
      <c r="B11980">
        <v>7701.8198240000002</v>
      </c>
      <c r="C11980">
        <v>7732.6801759999998</v>
      </c>
      <c r="D11980">
        <v>7670.7099609999996</v>
      </c>
      <c r="E11980">
        <v>7707.2900390000004</v>
      </c>
      <c r="F11980">
        <v>7707.2900390000004</v>
      </c>
      <c r="G11980">
        <v>2223550000</v>
      </c>
    </row>
    <row r="11981" spans="1:7" x14ac:dyDescent="0.3">
      <c r="A11981" s="1">
        <v>43314</v>
      </c>
      <c r="B11981">
        <v>7659.5200199999999</v>
      </c>
      <c r="C11981">
        <v>7808.8500979999999</v>
      </c>
      <c r="D11981">
        <v>7659.5200199999999</v>
      </c>
      <c r="E11981">
        <v>7802.6899409999996</v>
      </c>
      <c r="F11981">
        <v>7802.6899409999996</v>
      </c>
      <c r="G11981">
        <v>2081300000</v>
      </c>
    </row>
    <row r="11982" spans="1:7" x14ac:dyDescent="0.3">
      <c r="A11982" s="1">
        <v>43315</v>
      </c>
      <c r="B11982">
        <v>7819.2299800000001</v>
      </c>
      <c r="C11982">
        <v>7824.0600590000004</v>
      </c>
      <c r="D11982">
        <v>7783.2998049999997</v>
      </c>
      <c r="E11982">
        <v>7812.0097660000001</v>
      </c>
      <c r="F11982">
        <v>7812.0097660000001</v>
      </c>
      <c r="G11982">
        <v>2018700000</v>
      </c>
    </row>
    <row r="11983" spans="1:7" x14ac:dyDescent="0.3">
      <c r="A11983" s="1">
        <v>43318</v>
      </c>
      <c r="B11983">
        <v>7809.5400390000004</v>
      </c>
      <c r="C11983">
        <v>7859.6801759999998</v>
      </c>
      <c r="D11983">
        <v>7801.8798829999996</v>
      </c>
      <c r="E11983">
        <v>7859.6801759999998</v>
      </c>
      <c r="F11983">
        <v>7859.6801759999998</v>
      </c>
      <c r="G11983">
        <v>2238170000</v>
      </c>
    </row>
    <row r="11984" spans="1:7" x14ac:dyDescent="0.3">
      <c r="A11984" s="1">
        <v>43319</v>
      </c>
      <c r="B11984">
        <v>7878.6201170000004</v>
      </c>
      <c r="C11984">
        <v>7898.2001950000003</v>
      </c>
      <c r="D11984">
        <v>7868.6499020000001</v>
      </c>
      <c r="E11984">
        <v>7883.6601559999999</v>
      </c>
      <c r="F11984">
        <v>7883.6601559999999</v>
      </c>
      <c r="G11984">
        <v>2197590000</v>
      </c>
    </row>
    <row r="11985" spans="1:7" x14ac:dyDescent="0.3">
      <c r="A11985" s="1">
        <v>43320</v>
      </c>
      <c r="B11985">
        <v>7880</v>
      </c>
      <c r="C11985">
        <v>7901.6899409999996</v>
      </c>
      <c r="D11985">
        <v>7864.4599609999996</v>
      </c>
      <c r="E11985">
        <v>7888.330078</v>
      </c>
      <c r="F11985">
        <v>7888.330078</v>
      </c>
      <c r="G11985">
        <v>2087850000</v>
      </c>
    </row>
    <row r="11986" spans="1:7" x14ac:dyDescent="0.3">
      <c r="A11986" s="1">
        <v>43321</v>
      </c>
      <c r="B11986">
        <v>7886.5200199999999</v>
      </c>
      <c r="C11986">
        <v>7923.3500979999999</v>
      </c>
      <c r="D11986">
        <v>7881.0600590000004</v>
      </c>
      <c r="E11986">
        <v>7891.7797849999997</v>
      </c>
      <c r="F11986">
        <v>7891.7797849999997</v>
      </c>
      <c r="G11986">
        <v>2032950000</v>
      </c>
    </row>
    <row r="11987" spans="1:7" x14ac:dyDescent="0.3">
      <c r="A11987" s="1">
        <v>43322</v>
      </c>
      <c r="B11987">
        <v>7834.7099609999996</v>
      </c>
      <c r="C11987">
        <v>7866.1899409999996</v>
      </c>
      <c r="D11987">
        <v>7818.3701170000004</v>
      </c>
      <c r="E11987">
        <v>7839.1098629999997</v>
      </c>
      <c r="F11987">
        <v>7839.1098629999997</v>
      </c>
      <c r="G11987">
        <v>2095180000</v>
      </c>
    </row>
    <row r="11988" spans="1:7" x14ac:dyDescent="0.3">
      <c r="A11988" s="1">
        <v>43325</v>
      </c>
      <c r="B11988">
        <v>7848</v>
      </c>
      <c r="C11988">
        <v>7888.6601559999999</v>
      </c>
      <c r="D11988">
        <v>7814.2700199999999</v>
      </c>
      <c r="E11988">
        <v>7819.7099609999996</v>
      </c>
      <c r="F11988">
        <v>7819.7099609999996</v>
      </c>
      <c r="G11988">
        <v>1914240000</v>
      </c>
    </row>
    <row r="11989" spans="1:7" x14ac:dyDescent="0.3">
      <c r="A11989" s="1">
        <v>43326</v>
      </c>
      <c r="B11989">
        <v>7847.8798829999996</v>
      </c>
      <c r="C11989">
        <v>7878.2299800000001</v>
      </c>
      <c r="D11989">
        <v>7815.5</v>
      </c>
      <c r="E11989">
        <v>7870.8901370000003</v>
      </c>
      <c r="F11989">
        <v>7870.8901370000003</v>
      </c>
      <c r="G11989">
        <v>1917360000</v>
      </c>
    </row>
    <row r="11990" spans="1:7" x14ac:dyDescent="0.3">
      <c r="A11990" s="1">
        <v>43327</v>
      </c>
      <c r="B11990">
        <v>7810.0200199999999</v>
      </c>
      <c r="C11990">
        <v>7832.6601559999999</v>
      </c>
      <c r="D11990">
        <v>7732.6899409999996</v>
      </c>
      <c r="E11990">
        <v>7774.1201170000004</v>
      </c>
      <c r="F11990">
        <v>7774.1201170000004</v>
      </c>
      <c r="G11990">
        <v>2286960000</v>
      </c>
    </row>
    <row r="11991" spans="1:7" x14ac:dyDescent="0.3">
      <c r="A11991" s="1">
        <v>43328</v>
      </c>
      <c r="B11991">
        <v>7826.9501950000003</v>
      </c>
      <c r="C11991">
        <v>7849.669922</v>
      </c>
      <c r="D11991">
        <v>7795.7402339999999</v>
      </c>
      <c r="E11991">
        <v>7806.5200199999999</v>
      </c>
      <c r="F11991">
        <v>7806.5200199999999</v>
      </c>
      <c r="G11991">
        <v>1979540000</v>
      </c>
    </row>
    <row r="11992" spans="1:7" x14ac:dyDescent="0.3">
      <c r="A11992" s="1">
        <v>43329</v>
      </c>
      <c r="B11992">
        <v>7786.6401370000003</v>
      </c>
      <c r="C11992">
        <v>7830.7797849999997</v>
      </c>
      <c r="D11992">
        <v>7752.6801759999998</v>
      </c>
      <c r="E11992">
        <v>7816.330078</v>
      </c>
      <c r="F11992">
        <v>7816.330078</v>
      </c>
      <c r="G11992">
        <v>1843150000</v>
      </c>
    </row>
    <row r="11993" spans="1:7" x14ac:dyDescent="0.3">
      <c r="A11993" s="1">
        <v>43332</v>
      </c>
      <c r="B11993">
        <v>7834.3701170000004</v>
      </c>
      <c r="C11993">
        <v>7837.1401370000003</v>
      </c>
      <c r="D11993">
        <v>7787.8999020000001</v>
      </c>
      <c r="E11993">
        <v>7821.0097660000001</v>
      </c>
      <c r="F11993">
        <v>7821.0097660000001</v>
      </c>
      <c r="G11993">
        <v>1698970000</v>
      </c>
    </row>
    <row r="11994" spans="1:7" x14ac:dyDescent="0.3">
      <c r="A11994" s="1">
        <v>43333</v>
      </c>
      <c r="B11994">
        <v>7840.0898440000001</v>
      </c>
      <c r="C11994">
        <v>7897.6801759999998</v>
      </c>
      <c r="D11994">
        <v>7836.7900390000004</v>
      </c>
      <c r="E11994">
        <v>7859.169922</v>
      </c>
      <c r="F11994">
        <v>7859.169922</v>
      </c>
      <c r="G11994">
        <v>1766630000</v>
      </c>
    </row>
    <row r="11995" spans="1:7" x14ac:dyDescent="0.3">
      <c r="A11995" s="1">
        <v>43334</v>
      </c>
      <c r="B11995">
        <v>7844.0400390000004</v>
      </c>
      <c r="C11995">
        <v>7897.6298829999996</v>
      </c>
      <c r="D11995">
        <v>7840.8398440000001</v>
      </c>
      <c r="E11995">
        <v>7889.1000979999999</v>
      </c>
      <c r="F11995">
        <v>7889.1000979999999</v>
      </c>
      <c r="G11995">
        <v>1660460000</v>
      </c>
    </row>
    <row r="11996" spans="1:7" x14ac:dyDescent="0.3">
      <c r="A11996" s="1">
        <v>43335</v>
      </c>
      <c r="B11996">
        <v>7886.4702150000003</v>
      </c>
      <c r="C11996">
        <v>7926.3198240000002</v>
      </c>
      <c r="D11996">
        <v>7866.5297849999997</v>
      </c>
      <c r="E11996">
        <v>7878.4599609999996</v>
      </c>
      <c r="F11996">
        <v>7878.4599609999996</v>
      </c>
      <c r="G11996">
        <v>1879890000</v>
      </c>
    </row>
    <row r="11997" spans="1:7" x14ac:dyDescent="0.3">
      <c r="A11997" s="1">
        <v>43336</v>
      </c>
      <c r="B11997">
        <v>7907.8100590000004</v>
      </c>
      <c r="C11997">
        <v>7949.7099609999996</v>
      </c>
      <c r="D11997">
        <v>7907.1000979999999</v>
      </c>
      <c r="E11997">
        <v>7945.9799800000001</v>
      </c>
      <c r="F11997">
        <v>7945.9799800000001</v>
      </c>
      <c r="G11997">
        <v>1886600000</v>
      </c>
    </row>
    <row r="11998" spans="1:7" x14ac:dyDescent="0.3">
      <c r="A11998" s="1">
        <v>43339</v>
      </c>
      <c r="B11998">
        <v>7989.6401370000003</v>
      </c>
      <c r="C11998">
        <v>8024.9399409999996</v>
      </c>
      <c r="D11998">
        <v>7976.6000979999999</v>
      </c>
      <c r="E11998">
        <v>8017.8999020000001</v>
      </c>
      <c r="F11998">
        <v>8017.8999020000001</v>
      </c>
      <c r="G11998">
        <v>2319130000</v>
      </c>
    </row>
    <row r="11999" spans="1:7" x14ac:dyDescent="0.3">
      <c r="A11999" s="1">
        <v>43340</v>
      </c>
      <c r="B11999">
        <v>8039.0097660000001</v>
      </c>
      <c r="C11999">
        <v>8046.3100590000004</v>
      </c>
      <c r="D11999">
        <v>8009.5898440000001</v>
      </c>
      <c r="E11999">
        <v>8030.0400390000004</v>
      </c>
      <c r="F11999">
        <v>8030.0400390000004</v>
      </c>
      <c r="G11999">
        <v>1961300000</v>
      </c>
    </row>
    <row r="12000" spans="1:7" x14ac:dyDescent="0.3">
      <c r="A12000" s="1">
        <v>43341</v>
      </c>
      <c r="B12000">
        <v>8044.3398440000001</v>
      </c>
      <c r="C12000">
        <v>8113.5600590000004</v>
      </c>
      <c r="D12000">
        <v>8042.1000979999999</v>
      </c>
      <c r="E12000">
        <v>8109.6899409999996</v>
      </c>
      <c r="F12000">
        <v>8109.6899409999996</v>
      </c>
      <c r="G12000">
        <v>1897000000</v>
      </c>
    </row>
    <row r="12001" spans="1:7" x14ac:dyDescent="0.3">
      <c r="A12001" s="1">
        <v>43342</v>
      </c>
      <c r="B12001">
        <v>8094.2001950000003</v>
      </c>
      <c r="C12001">
        <v>8133.2998049999997</v>
      </c>
      <c r="D12001">
        <v>8069.5698240000002</v>
      </c>
      <c r="E12001">
        <v>8088.3598629999997</v>
      </c>
      <c r="F12001">
        <v>8088.3598629999997</v>
      </c>
      <c r="G12001">
        <v>2014450000</v>
      </c>
    </row>
    <row r="12002" spans="1:7" x14ac:dyDescent="0.3">
      <c r="A12002" s="1">
        <v>43343</v>
      </c>
      <c r="B12002">
        <v>8079.3100590000004</v>
      </c>
      <c r="C12002">
        <v>8119.8198240000002</v>
      </c>
      <c r="D12002">
        <v>8079.3100590000004</v>
      </c>
      <c r="E12002">
        <v>8109.5400390000004</v>
      </c>
      <c r="F12002">
        <v>8109.5400390000004</v>
      </c>
      <c r="G12002">
        <v>1899910000</v>
      </c>
    </row>
    <row r="12003" spans="1:7" x14ac:dyDescent="0.3">
      <c r="A12003" s="1">
        <v>43347</v>
      </c>
      <c r="B12003">
        <v>8087.9501950000003</v>
      </c>
      <c r="C12003">
        <v>8104.0698240000002</v>
      </c>
      <c r="D12003">
        <v>8042.1401370000003</v>
      </c>
      <c r="E12003">
        <v>8091.25</v>
      </c>
      <c r="F12003">
        <v>8091.25</v>
      </c>
      <c r="G12003">
        <v>2229520000</v>
      </c>
    </row>
    <row r="12004" spans="1:7" x14ac:dyDescent="0.3">
      <c r="A12004" s="1">
        <v>43348</v>
      </c>
      <c r="B12004">
        <v>8073.5297849999997</v>
      </c>
      <c r="C12004">
        <v>8077.8398440000001</v>
      </c>
      <c r="D12004">
        <v>7962.3500979999999</v>
      </c>
      <c r="E12004">
        <v>7995.169922</v>
      </c>
      <c r="F12004">
        <v>7995.169922</v>
      </c>
      <c r="G12004">
        <v>2596780000</v>
      </c>
    </row>
    <row r="12005" spans="1:7" x14ac:dyDescent="0.3">
      <c r="A12005" s="1">
        <v>43349</v>
      </c>
      <c r="B12005">
        <v>7998.2700199999999</v>
      </c>
      <c r="C12005">
        <v>8001.9702150000003</v>
      </c>
      <c r="D12005">
        <v>7885.4902339999999</v>
      </c>
      <c r="E12005">
        <v>7922.7299800000001</v>
      </c>
      <c r="F12005">
        <v>7922.7299800000001</v>
      </c>
      <c r="G12005">
        <v>2368680000</v>
      </c>
    </row>
    <row r="12006" spans="1:7" x14ac:dyDescent="0.3">
      <c r="A12006" s="1">
        <v>43350</v>
      </c>
      <c r="B12006">
        <v>7878.7900390000004</v>
      </c>
      <c r="C12006">
        <v>7962.5297849999997</v>
      </c>
      <c r="D12006">
        <v>7873.9301759999998</v>
      </c>
      <c r="E12006">
        <v>7902.5400390000004</v>
      </c>
      <c r="F12006">
        <v>7902.5400390000004</v>
      </c>
      <c r="G12006">
        <v>2146380000</v>
      </c>
    </row>
    <row r="12007" spans="1:7" x14ac:dyDescent="0.3">
      <c r="A12007" s="1">
        <v>43353</v>
      </c>
      <c r="B12007">
        <v>7939.5698240000002</v>
      </c>
      <c r="C12007">
        <v>7945.0297849999997</v>
      </c>
      <c r="D12007">
        <v>7890.3901370000003</v>
      </c>
      <c r="E12007">
        <v>7924.1601559999999</v>
      </c>
      <c r="F12007">
        <v>7924.1601559999999</v>
      </c>
      <c r="G12007">
        <v>2041450000</v>
      </c>
    </row>
    <row r="12008" spans="1:7" x14ac:dyDescent="0.3">
      <c r="A12008" s="1">
        <v>43354</v>
      </c>
      <c r="B12008">
        <v>7894.8701170000004</v>
      </c>
      <c r="C12008">
        <v>7986.3198240000002</v>
      </c>
      <c r="D12008">
        <v>7880.919922</v>
      </c>
      <c r="E12008">
        <v>7972.4702150000003</v>
      </c>
      <c r="F12008">
        <v>7972.4702150000003</v>
      </c>
      <c r="G12008">
        <v>2336600000</v>
      </c>
    </row>
    <row r="12009" spans="1:7" x14ac:dyDescent="0.3">
      <c r="A12009" s="1">
        <v>43355</v>
      </c>
      <c r="B12009">
        <v>7958.8701170000004</v>
      </c>
      <c r="C12009">
        <v>7965.3901370000003</v>
      </c>
      <c r="D12009">
        <v>7884.0498049999997</v>
      </c>
      <c r="E12009">
        <v>7954.2299800000001</v>
      </c>
      <c r="F12009">
        <v>7954.2299800000001</v>
      </c>
      <c r="G12009">
        <v>2341850000</v>
      </c>
    </row>
    <row r="12010" spans="1:7" x14ac:dyDescent="0.3">
      <c r="A12010" s="1">
        <v>43356</v>
      </c>
      <c r="B12010">
        <v>7999.9301759999998</v>
      </c>
      <c r="C12010">
        <v>8037.5097660000001</v>
      </c>
      <c r="D12010">
        <v>7989.8500979999999</v>
      </c>
      <c r="E12010">
        <v>8013.7099609999996</v>
      </c>
      <c r="F12010">
        <v>8013.7099609999996</v>
      </c>
      <c r="G12010">
        <v>2318720000</v>
      </c>
    </row>
    <row r="12011" spans="1:7" x14ac:dyDescent="0.3">
      <c r="A12011" s="1">
        <v>43357</v>
      </c>
      <c r="B12011">
        <v>8026.1601559999999</v>
      </c>
      <c r="C12011">
        <v>8040.830078</v>
      </c>
      <c r="D12011">
        <v>7979.7797849999997</v>
      </c>
      <c r="E12011">
        <v>8010.0400390000004</v>
      </c>
      <c r="F12011">
        <v>8010.0400390000004</v>
      </c>
      <c r="G12011">
        <v>2033720000</v>
      </c>
    </row>
    <row r="12012" spans="1:7" x14ac:dyDescent="0.3">
      <c r="A12012" s="1">
        <v>43360</v>
      </c>
      <c r="B12012">
        <v>7992.2099609999996</v>
      </c>
      <c r="C12012">
        <v>8002.7797849999997</v>
      </c>
      <c r="D12012">
        <v>7890.0698240000002</v>
      </c>
      <c r="E12012">
        <v>7895.7900390000004</v>
      </c>
      <c r="F12012">
        <v>7895.7900390000004</v>
      </c>
      <c r="G12012">
        <v>2284140000</v>
      </c>
    </row>
    <row r="12013" spans="1:7" x14ac:dyDescent="0.3">
      <c r="A12013" s="1">
        <v>43361</v>
      </c>
      <c r="B12013">
        <v>7903.5698240000002</v>
      </c>
      <c r="C12013">
        <v>7986.1000979999999</v>
      </c>
      <c r="D12013">
        <v>7901.0097660000001</v>
      </c>
      <c r="E12013">
        <v>7956.1098629999997</v>
      </c>
      <c r="F12013">
        <v>7956.1098629999997</v>
      </c>
      <c r="G12013">
        <v>2317990000</v>
      </c>
    </row>
    <row r="12014" spans="1:7" x14ac:dyDescent="0.3">
      <c r="A12014" s="1">
        <v>43362</v>
      </c>
      <c r="B12014">
        <v>7962.5498049999997</v>
      </c>
      <c r="C12014">
        <v>7976.1201170000004</v>
      </c>
      <c r="D12014">
        <v>7917.7299800000001</v>
      </c>
      <c r="E12014">
        <v>7950.0400390000004</v>
      </c>
      <c r="F12014">
        <v>7950.0400390000004</v>
      </c>
      <c r="G12014">
        <v>2156730000</v>
      </c>
    </row>
    <row r="12015" spans="1:7" x14ac:dyDescent="0.3">
      <c r="A12015" s="1">
        <v>43363</v>
      </c>
      <c r="B12015">
        <v>7993.5297849999997</v>
      </c>
      <c r="C12015">
        <v>8039.0600590000004</v>
      </c>
      <c r="D12015">
        <v>7986.4101559999999</v>
      </c>
      <c r="E12015">
        <v>8028.2299800000001</v>
      </c>
      <c r="F12015">
        <v>8028.2299800000001</v>
      </c>
      <c r="G12015">
        <v>2287150000</v>
      </c>
    </row>
    <row r="12016" spans="1:7" x14ac:dyDescent="0.3">
      <c r="A12016" s="1">
        <v>43364</v>
      </c>
      <c r="B12016">
        <v>8041.6899409999996</v>
      </c>
      <c r="C12016">
        <v>8057.2597660000001</v>
      </c>
      <c r="D12016">
        <v>7979.669922</v>
      </c>
      <c r="E12016">
        <v>7986.9599609999996</v>
      </c>
      <c r="F12016">
        <v>7986.9599609999996</v>
      </c>
      <c r="G12016">
        <v>3706820000</v>
      </c>
    </row>
    <row r="12017" spans="1:7" x14ac:dyDescent="0.3">
      <c r="A12017" s="1">
        <v>43367</v>
      </c>
      <c r="B12017">
        <v>7939.3798829999996</v>
      </c>
      <c r="C12017">
        <v>7997.8999020000001</v>
      </c>
      <c r="D12017">
        <v>7912.4702150000003</v>
      </c>
      <c r="E12017">
        <v>7993.25</v>
      </c>
      <c r="F12017">
        <v>7993.25</v>
      </c>
      <c r="G12017">
        <v>2416380000</v>
      </c>
    </row>
    <row r="12018" spans="1:7" x14ac:dyDescent="0.3">
      <c r="A12018" s="1">
        <v>43368</v>
      </c>
      <c r="B12018">
        <v>8001.5898440000001</v>
      </c>
      <c r="C12018">
        <v>8014.1201170000004</v>
      </c>
      <c r="D12018">
        <v>7979.2900390000004</v>
      </c>
      <c r="E12018">
        <v>8007.4702150000003</v>
      </c>
      <c r="F12018">
        <v>8007.4702150000003</v>
      </c>
      <c r="G12018">
        <v>2288140000</v>
      </c>
    </row>
    <row r="12019" spans="1:7" x14ac:dyDescent="0.3">
      <c r="A12019" s="1">
        <v>43369</v>
      </c>
      <c r="B12019">
        <v>8011.6801759999998</v>
      </c>
      <c r="C12019">
        <v>8067.0297849999997</v>
      </c>
      <c r="D12019">
        <v>7982.7597660000001</v>
      </c>
      <c r="E12019">
        <v>7990.3701170000004</v>
      </c>
      <c r="F12019">
        <v>7990.3701170000004</v>
      </c>
      <c r="G12019">
        <v>2297030000</v>
      </c>
    </row>
    <row r="12020" spans="1:7" x14ac:dyDescent="0.3">
      <c r="A12020" s="1">
        <v>43370</v>
      </c>
      <c r="B12020">
        <v>8021.2202150000003</v>
      </c>
      <c r="C12020">
        <v>8071.5600590000004</v>
      </c>
      <c r="D12020">
        <v>8017.9101559999999</v>
      </c>
      <c r="E12020">
        <v>8041.9702150000003</v>
      </c>
      <c r="F12020">
        <v>8041.9702150000003</v>
      </c>
      <c r="G12020">
        <v>2053770000</v>
      </c>
    </row>
    <row r="12021" spans="1:7" x14ac:dyDescent="0.3">
      <c r="A12021" s="1">
        <v>43371</v>
      </c>
      <c r="B12021">
        <v>8024.5</v>
      </c>
      <c r="C12021">
        <v>8065.0600590000004</v>
      </c>
      <c r="D12021">
        <v>8015.8701170000004</v>
      </c>
      <c r="E12021">
        <v>8046.3500979999999</v>
      </c>
      <c r="F12021">
        <v>8046.3500979999999</v>
      </c>
      <c r="G12021">
        <v>2323940000</v>
      </c>
    </row>
    <row r="12022" spans="1:7" x14ac:dyDescent="0.3">
      <c r="A12022" s="1">
        <v>43374</v>
      </c>
      <c r="B12022">
        <v>8091.5</v>
      </c>
      <c r="C12022">
        <v>8107.3798829999996</v>
      </c>
      <c r="D12022">
        <v>8019.7700199999999</v>
      </c>
      <c r="E12022">
        <v>8037.2998049999997</v>
      </c>
      <c r="F12022">
        <v>8037.2998049999997</v>
      </c>
      <c r="G12022">
        <v>2283230000</v>
      </c>
    </row>
    <row r="12023" spans="1:7" x14ac:dyDescent="0.3">
      <c r="A12023" s="1">
        <v>43375</v>
      </c>
      <c r="B12023">
        <v>8024.4702150000003</v>
      </c>
      <c r="C12023">
        <v>8054.1499020000001</v>
      </c>
      <c r="D12023">
        <v>7983.9902339999999</v>
      </c>
      <c r="E12023">
        <v>7999.5498049999997</v>
      </c>
      <c r="F12023">
        <v>7999.5498049999997</v>
      </c>
      <c r="G12023">
        <v>2391370000</v>
      </c>
    </row>
    <row r="12024" spans="1:7" x14ac:dyDescent="0.3">
      <c r="A12024" s="1">
        <v>43376</v>
      </c>
      <c r="B12024">
        <v>8034.6499020000001</v>
      </c>
      <c r="C12024">
        <v>8053.9301759999998</v>
      </c>
      <c r="D12024">
        <v>8012.0297849999997</v>
      </c>
      <c r="E12024">
        <v>8025.0898440000001</v>
      </c>
      <c r="F12024">
        <v>8025.0898440000001</v>
      </c>
      <c r="G12024">
        <v>3057330000</v>
      </c>
    </row>
    <row r="12025" spans="1:7" x14ac:dyDescent="0.3">
      <c r="A12025" s="1">
        <v>43377</v>
      </c>
      <c r="B12025">
        <v>7993.330078</v>
      </c>
      <c r="C12025">
        <v>7997.169922</v>
      </c>
      <c r="D12025">
        <v>7833.1601559999999</v>
      </c>
      <c r="E12025">
        <v>7879.5097660000001</v>
      </c>
      <c r="F12025">
        <v>7879.5097660000001</v>
      </c>
      <c r="G12025">
        <v>3284550000</v>
      </c>
    </row>
    <row r="12026" spans="1:7" x14ac:dyDescent="0.3">
      <c r="A12026" s="1">
        <v>43378</v>
      </c>
      <c r="B12026">
        <v>7874.7597660000001</v>
      </c>
      <c r="C12026">
        <v>7902.669922</v>
      </c>
      <c r="D12026">
        <v>7715.9702150000003</v>
      </c>
      <c r="E12026">
        <v>7788.4501950000003</v>
      </c>
      <c r="F12026">
        <v>7788.4501950000003</v>
      </c>
      <c r="G12026">
        <v>2672900000</v>
      </c>
    </row>
    <row r="12027" spans="1:7" x14ac:dyDescent="0.3">
      <c r="A12027" s="1">
        <v>43381</v>
      </c>
      <c r="B12027">
        <v>7747.1000979999999</v>
      </c>
      <c r="C12027">
        <v>7797.3198240000002</v>
      </c>
      <c r="D12027">
        <v>7654.8398440000001</v>
      </c>
      <c r="E12027">
        <v>7735.9501950000003</v>
      </c>
      <c r="F12027">
        <v>7735.9501950000003</v>
      </c>
      <c r="G12027">
        <v>2239640000</v>
      </c>
    </row>
    <row r="12028" spans="1:7" x14ac:dyDescent="0.3">
      <c r="A12028" s="1">
        <v>43382</v>
      </c>
      <c r="B12028">
        <v>7728.5097660000001</v>
      </c>
      <c r="C12028">
        <v>7799.75</v>
      </c>
      <c r="D12028">
        <v>7718.9501950000003</v>
      </c>
      <c r="E12028">
        <v>7738.0200199999999</v>
      </c>
      <c r="F12028">
        <v>7738.0200199999999</v>
      </c>
      <c r="G12028">
        <v>2459040000</v>
      </c>
    </row>
    <row r="12029" spans="1:7" x14ac:dyDescent="0.3">
      <c r="A12029" s="1">
        <v>43383</v>
      </c>
      <c r="B12029">
        <v>7694.080078</v>
      </c>
      <c r="C12029">
        <v>7701.2001950000003</v>
      </c>
      <c r="D12029">
        <v>7420.5600590000004</v>
      </c>
      <c r="E12029">
        <v>7422.0498049999997</v>
      </c>
      <c r="F12029">
        <v>7422.0498049999997</v>
      </c>
      <c r="G12029">
        <v>3077330000</v>
      </c>
    </row>
    <row r="12030" spans="1:7" x14ac:dyDescent="0.3">
      <c r="A12030" s="1">
        <v>43384</v>
      </c>
      <c r="B12030">
        <v>7388.0698240000002</v>
      </c>
      <c r="C12030">
        <v>7493.2099609999996</v>
      </c>
      <c r="D12030">
        <v>7274.0400390000004</v>
      </c>
      <c r="E12030">
        <v>7329.0600590000004</v>
      </c>
      <c r="F12030">
        <v>7329.0600590000004</v>
      </c>
      <c r="G12030">
        <v>3139290000</v>
      </c>
    </row>
    <row r="12031" spans="1:7" x14ac:dyDescent="0.3">
      <c r="A12031" s="1">
        <v>43385</v>
      </c>
      <c r="B12031">
        <v>7507.8398440000001</v>
      </c>
      <c r="C12031">
        <v>7516.6899409999996</v>
      </c>
      <c r="D12031">
        <v>7368.330078</v>
      </c>
      <c r="E12031">
        <v>7496.8901370000003</v>
      </c>
      <c r="F12031">
        <v>7496.8901370000003</v>
      </c>
      <c r="G12031">
        <v>2650290000</v>
      </c>
    </row>
    <row r="12032" spans="1:7" x14ac:dyDescent="0.3">
      <c r="A12032" s="1">
        <v>43388</v>
      </c>
      <c r="B12032">
        <v>7473.330078</v>
      </c>
      <c r="C12032">
        <v>7500.9301759999998</v>
      </c>
      <c r="D12032">
        <v>7400.0698240000002</v>
      </c>
      <c r="E12032">
        <v>7430.7402339999999</v>
      </c>
      <c r="F12032">
        <v>7430.7402339999999</v>
      </c>
      <c r="G12032">
        <v>2148850000</v>
      </c>
    </row>
    <row r="12033" spans="1:7" x14ac:dyDescent="0.3">
      <c r="A12033" s="1">
        <v>43389</v>
      </c>
      <c r="B12033">
        <v>7501.7797849999997</v>
      </c>
      <c r="C12033">
        <v>7658.1401370000003</v>
      </c>
      <c r="D12033">
        <v>7493.4399409999996</v>
      </c>
      <c r="E12033">
        <v>7645.4902339999999</v>
      </c>
      <c r="F12033">
        <v>7645.4902339999999</v>
      </c>
      <c r="G12033">
        <v>2623300000</v>
      </c>
    </row>
    <row r="12034" spans="1:7" x14ac:dyDescent="0.3">
      <c r="A12034" s="1">
        <v>43390</v>
      </c>
      <c r="B12034">
        <v>7669.2597660000001</v>
      </c>
      <c r="C12034">
        <v>7670.4902339999999</v>
      </c>
      <c r="D12034">
        <v>7563.0898440000001</v>
      </c>
      <c r="E12034">
        <v>7642.7001950000003</v>
      </c>
      <c r="F12034">
        <v>7642.7001950000003</v>
      </c>
      <c r="G12034">
        <v>2364720000</v>
      </c>
    </row>
    <row r="12035" spans="1:7" x14ac:dyDescent="0.3">
      <c r="A12035" s="1">
        <v>43391</v>
      </c>
      <c r="B12035">
        <v>7616.4702150000003</v>
      </c>
      <c r="C12035">
        <v>7616.8598629999997</v>
      </c>
      <c r="D12035">
        <v>7452.4599609999996</v>
      </c>
      <c r="E12035">
        <v>7485.1401370000003</v>
      </c>
      <c r="F12035">
        <v>7485.1401370000003</v>
      </c>
      <c r="G12035">
        <v>2545950000</v>
      </c>
    </row>
    <row r="12036" spans="1:7" x14ac:dyDescent="0.3">
      <c r="A12036" s="1">
        <v>43392</v>
      </c>
      <c r="B12036">
        <v>7530.1601559999999</v>
      </c>
      <c r="C12036">
        <v>7582.8901370000003</v>
      </c>
      <c r="D12036">
        <v>7428.2998049999997</v>
      </c>
      <c r="E12036">
        <v>7449.0297849999997</v>
      </c>
      <c r="F12036">
        <v>7449.0297849999997</v>
      </c>
      <c r="G12036">
        <v>2532220000</v>
      </c>
    </row>
    <row r="12037" spans="1:7" x14ac:dyDescent="0.3">
      <c r="A12037" s="1">
        <v>43395</v>
      </c>
      <c r="B12037">
        <v>7486.7402339999999</v>
      </c>
      <c r="C12037">
        <v>7520.5400390000004</v>
      </c>
      <c r="D12037">
        <v>7424.7402339999999</v>
      </c>
      <c r="E12037">
        <v>7468.6298829999996</v>
      </c>
      <c r="F12037">
        <v>7468.6298829999996</v>
      </c>
      <c r="G12037">
        <v>2282400000</v>
      </c>
    </row>
    <row r="12038" spans="1:7" x14ac:dyDescent="0.3">
      <c r="A12038" s="1">
        <v>43396</v>
      </c>
      <c r="B12038">
        <v>7328.5498049999997</v>
      </c>
      <c r="C12038">
        <v>7472.580078</v>
      </c>
      <c r="D12038">
        <v>7260.1298829999996</v>
      </c>
      <c r="E12038">
        <v>7437.5400390000004</v>
      </c>
      <c r="F12038">
        <v>7437.5400390000004</v>
      </c>
      <c r="G12038">
        <v>2735820000</v>
      </c>
    </row>
    <row r="12039" spans="1:7" x14ac:dyDescent="0.3">
      <c r="A12039" s="1">
        <v>43397</v>
      </c>
      <c r="B12039">
        <v>7423.2099609999996</v>
      </c>
      <c r="C12039">
        <v>7435.6899409999996</v>
      </c>
      <c r="D12039">
        <v>7099</v>
      </c>
      <c r="E12039">
        <v>7108.3999020000001</v>
      </c>
      <c r="F12039">
        <v>7108.3999020000001</v>
      </c>
      <c r="G12039">
        <v>2935550000</v>
      </c>
    </row>
    <row r="12040" spans="1:7" x14ac:dyDescent="0.3">
      <c r="A12040" s="1">
        <v>43398</v>
      </c>
      <c r="B12040">
        <v>7197.4902339999999</v>
      </c>
      <c r="C12040">
        <v>7364.8198240000002</v>
      </c>
      <c r="D12040">
        <v>7178.5400390000004</v>
      </c>
      <c r="E12040">
        <v>7318.3398440000001</v>
      </c>
      <c r="F12040">
        <v>7318.3398440000001</v>
      </c>
      <c r="G12040">
        <v>2741810000</v>
      </c>
    </row>
    <row r="12041" spans="1:7" x14ac:dyDescent="0.3">
      <c r="A12041" s="1">
        <v>43399</v>
      </c>
      <c r="B12041">
        <v>7125.1801759999998</v>
      </c>
      <c r="C12041">
        <v>7283.3198240000002</v>
      </c>
      <c r="D12041">
        <v>7057</v>
      </c>
      <c r="E12041">
        <v>7167.2099609999996</v>
      </c>
      <c r="F12041">
        <v>7167.2099609999996</v>
      </c>
      <c r="G12041">
        <v>2964780000</v>
      </c>
    </row>
    <row r="12042" spans="1:7" x14ac:dyDescent="0.3">
      <c r="A12042" s="1">
        <v>43402</v>
      </c>
      <c r="B12042">
        <v>7272.419922</v>
      </c>
      <c r="C12042">
        <v>7295.6098629999997</v>
      </c>
      <c r="D12042">
        <v>6922.830078</v>
      </c>
      <c r="E12042">
        <v>7050.2900390000004</v>
      </c>
      <c r="F12042">
        <v>7050.2900390000004</v>
      </c>
      <c r="G12042">
        <v>2689550000</v>
      </c>
    </row>
    <row r="12043" spans="1:7" x14ac:dyDescent="0.3">
      <c r="A12043" s="1">
        <v>43403</v>
      </c>
      <c r="B12043">
        <v>7017.8701170000004</v>
      </c>
      <c r="C12043">
        <v>7166.8398440000001</v>
      </c>
      <c r="D12043">
        <v>7001.4799800000001</v>
      </c>
      <c r="E12043">
        <v>7161.6499020000001</v>
      </c>
      <c r="F12043">
        <v>7161.6499020000001</v>
      </c>
      <c r="G12043">
        <v>2681310000</v>
      </c>
    </row>
    <row r="12044" spans="1:7" x14ac:dyDescent="0.3">
      <c r="A12044" s="1">
        <v>43404</v>
      </c>
      <c r="B12044">
        <v>7276.6201170000004</v>
      </c>
      <c r="C12044">
        <v>7368.4902339999999</v>
      </c>
      <c r="D12044">
        <v>7270.6298829999996</v>
      </c>
      <c r="E12044">
        <v>7305.8999020000001</v>
      </c>
      <c r="F12044">
        <v>7305.8999020000001</v>
      </c>
      <c r="G12044">
        <v>2899730000</v>
      </c>
    </row>
    <row r="12045" spans="1:7" x14ac:dyDescent="0.3">
      <c r="A12045" s="1">
        <v>43405</v>
      </c>
      <c r="B12045">
        <v>7327.8198240000002</v>
      </c>
      <c r="C12045">
        <v>7435.8798829999996</v>
      </c>
      <c r="D12045">
        <v>7286.5</v>
      </c>
      <c r="E12045">
        <v>7434.0600590000004</v>
      </c>
      <c r="F12045">
        <v>7434.0600590000004</v>
      </c>
      <c r="G12045">
        <v>2708880000</v>
      </c>
    </row>
    <row r="12046" spans="1:7" x14ac:dyDescent="0.3">
      <c r="A12046" s="1">
        <v>43406</v>
      </c>
      <c r="B12046">
        <v>7424.0200199999999</v>
      </c>
      <c r="C12046">
        <v>7466.5297849999997</v>
      </c>
      <c r="D12046">
        <v>7298.6801759999998</v>
      </c>
      <c r="E12046">
        <v>7356.9902339999999</v>
      </c>
      <c r="F12046">
        <v>7356.9902339999999</v>
      </c>
      <c r="G12046">
        <v>2889910000</v>
      </c>
    </row>
    <row r="12047" spans="1:7" x14ac:dyDescent="0.3">
      <c r="A12047" s="1">
        <v>43409</v>
      </c>
      <c r="B12047">
        <v>7344.080078</v>
      </c>
      <c r="C12047">
        <v>7349.2299800000001</v>
      </c>
      <c r="D12047">
        <v>7255.8798829999996</v>
      </c>
      <c r="E12047">
        <v>7328.8500979999999</v>
      </c>
      <c r="F12047">
        <v>7328.8500979999999</v>
      </c>
      <c r="G12047">
        <v>2166470000</v>
      </c>
    </row>
    <row r="12048" spans="1:7" x14ac:dyDescent="0.3">
      <c r="A12048" s="1">
        <v>43410</v>
      </c>
      <c r="B12048">
        <v>7326.0698240000002</v>
      </c>
      <c r="C12048">
        <v>7400.6401370000003</v>
      </c>
      <c r="D12048">
        <v>7320.8901370000003</v>
      </c>
      <c r="E12048">
        <v>7375.9599609999996</v>
      </c>
      <c r="F12048">
        <v>7375.9599609999996</v>
      </c>
      <c r="G12048">
        <v>2285680000</v>
      </c>
    </row>
    <row r="12049" spans="1:7" x14ac:dyDescent="0.3">
      <c r="A12049" s="1">
        <v>43411</v>
      </c>
      <c r="B12049">
        <v>7446.0898440000001</v>
      </c>
      <c r="C12049">
        <v>7572.9301759999998</v>
      </c>
      <c r="D12049">
        <v>7435.8701170000004</v>
      </c>
      <c r="E12049">
        <v>7570.75</v>
      </c>
      <c r="F12049">
        <v>7570.75</v>
      </c>
      <c r="G12049">
        <v>2677530000</v>
      </c>
    </row>
    <row r="12050" spans="1:7" x14ac:dyDescent="0.3">
      <c r="A12050" s="1">
        <v>43412</v>
      </c>
      <c r="B12050">
        <v>7544.169922</v>
      </c>
      <c r="C12050">
        <v>7566.9301759999998</v>
      </c>
      <c r="D12050">
        <v>7499.7099609999996</v>
      </c>
      <c r="E12050">
        <v>7530.8798829999996</v>
      </c>
      <c r="F12050">
        <v>7530.8798829999996</v>
      </c>
      <c r="G12050">
        <v>2462430000</v>
      </c>
    </row>
    <row r="12051" spans="1:7" x14ac:dyDescent="0.3">
      <c r="A12051" s="1">
        <v>43413</v>
      </c>
      <c r="B12051">
        <v>7468.5097660000001</v>
      </c>
      <c r="C12051">
        <v>7474.3398440000001</v>
      </c>
      <c r="D12051">
        <v>7349.4799800000001</v>
      </c>
      <c r="E12051">
        <v>7406.8999020000001</v>
      </c>
      <c r="F12051">
        <v>7406.8999020000001</v>
      </c>
      <c r="G12051">
        <v>2418490000</v>
      </c>
    </row>
    <row r="12052" spans="1:7" x14ac:dyDescent="0.3">
      <c r="A12052" s="1">
        <v>43416</v>
      </c>
      <c r="B12052">
        <v>7364.0498049999997</v>
      </c>
      <c r="C12052">
        <v>7371.0898440000001</v>
      </c>
      <c r="D12052">
        <v>7193.7700199999999</v>
      </c>
      <c r="E12052">
        <v>7200.8701170000004</v>
      </c>
      <c r="F12052">
        <v>7200.8701170000004</v>
      </c>
      <c r="G12052">
        <v>2289070000</v>
      </c>
    </row>
    <row r="12053" spans="1:7" x14ac:dyDescent="0.3">
      <c r="A12053" s="1">
        <v>43417</v>
      </c>
      <c r="B12053">
        <v>7230.6899409999996</v>
      </c>
      <c r="C12053">
        <v>7319.1201170000004</v>
      </c>
      <c r="D12053">
        <v>7182.8598629999997</v>
      </c>
      <c r="E12053">
        <v>7200.8701170000004</v>
      </c>
      <c r="F12053">
        <v>7200.8701170000004</v>
      </c>
      <c r="G12053">
        <v>2343940000</v>
      </c>
    </row>
    <row r="12054" spans="1:7" x14ac:dyDescent="0.3">
      <c r="A12054" s="1">
        <v>43418</v>
      </c>
      <c r="B12054">
        <v>7265.3901370000003</v>
      </c>
      <c r="C12054">
        <v>7285.5698240000002</v>
      </c>
      <c r="D12054">
        <v>7101.169922</v>
      </c>
      <c r="E12054">
        <v>7136.3901370000003</v>
      </c>
      <c r="F12054">
        <v>7136.3901370000003</v>
      </c>
      <c r="G12054">
        <v>2540220000</v>
      </c>
    </row>
    <row r="12055" spans="1:7" x14ac:dyDescent="0.3">
      <c r="A12055" s="1">
        <v>43419</v>
      </c>
      <c r="B12055">
        <v>7112.830078</v>
      </c>
      <c r="C12055">
        <v>7274.2597660000001</v>
      </c>
      <c r="D12055">
        <v>7072.3598629999997</v>
      </c>
      <c r="E12055">
        <v>7259.0297849999997</v>
      </c>
      <c r="F12055">
        <v>7259.0297849999997</v>
      </c>
      <c r="G12055">
        <v>2508720000</v>
      </c>
    </row>
    <row r="12056" spans="1:7" x14ac:dyDescent="0.3">
      <c r="A12056" s="1">
        <v>43420</v>
      </c>
      <c r="B12056">
        <v>7193.6000979999999</v>
      </c>
      <c r="C12056">
        <v>7274.8598629999997</v>
      </c>
      <c r="D12056">
        <v>7171.7001950000003</v>
      </c>
      <c r="E12056">
        <v>7247.8701170000004</v>
      </c>
      <c r="F12056">
        <v>7247.8701170000004</v>
      </c>
      <c r="G12056">
        <v>2438260000</v>
      </c>
    </row>
    <row r="12057" spans="1:7" x14ac:dyDescent="0.3">
      <c r="A12057" s="1">
        <v>43423</v>
      </c>
      <c r="B12057">
        <v>7217.2402339999999</v>
      </c>
      <c r="C12057">
        <v>7224.1201170000004</v>
      </c>
      <c r="D12057">
        <v>7011.3999020000001</v>
      </c>
      <c r="E12057">
        <v>7028.4799800000001</v>
      </c>
      <c r="F12057">
        <v>7028.4799800000001</v>
      </c>
      <c r="G12057">
        <v>2354020000</v>
      </c>
    </row>
    <row r="12058" spans="1:7" x14ac:dyDescent="0.3">
      <c r="A12058" s="1">
        <v>43424</v>
      </c>
      <c r="B12058">
        <v>6867.4301759999998</v>
      </c>
      <c r="C12058">
        <v>6994.75</v>
      </c>
      <c r="D12058">
        <v>6830.7597660000001</v>
      </c>
      <c r="E12058">
        <v>6908.8198240000002</v>
      </c>
      <c r="F12058">
        <v>6908.8198240000002</v>
      </c>
      <c r="G12058">
        <v>2664950000</v>
      </c>
    </row>
    <row r="12059" spans="1:7" x14ac:dyDescent="0.3">
      <c r="A12059" s="1">
        <v>43425</v>
      </c>
      <c r="B12059">
        <v>6985.5097660000001</v>
      </c>
      <c r="C12059">
        <v>7029.9301759999998</v>
      </c>
      <c r="D12059">
        <v>6951.6201170000004</v>
      </c>
      <c r="E12059">
        <v>6972.25</v>
      </c>
      <c r="F12059">
        <v>6972.25</v>
      </c>
      <c r="G12059">
        <v>1858050000</v>
      </c>
    </row>
    <row r="12060" spans="1:7" x14ac:dyDescent="0.3">
      <c r="A12060" s="1">
        <v>43427</v>
      </c>
      <c r="B12060">
        <v>6919.5200199999999</v>
      </c>
      <c r="C12060">
        <v>6987.8901370000003</v>
      </c>
      <c r="D12060">
        <v>6919.1601559999999</v>
      </c>
      <c r="E12060">
        <v>6938.9799800000001</v>
      </c>
      <c r="F12060">
        <v>6938.9799800000001</v>
      </c>
      <c r="G12060">
        <v>958950000</v>
      </c>
    </row>
    <row r="12061" spans="1:7" x14ac:dyDescent="0.3">
      <c r="A12061" s="1">
        <v>43430</v>
      </c>
      <c r="B12061">
        <v>7026.5</v>
      </c>
      <c r="C12061">
        <v>7083.9301759999998</v>
      </c>
      <c r="D12061">
        <v>7003.1201170000004</v>
      </c>
      <c r="E12061">
        <v>7081.8500979999999</v>
      </c>
      <c r="F12061">
        <v>7081.8500979999999</v>
      </c>
      <c r="G12061">
        <v>2011180000</v>
      </c>
    </row>
    <row r="12062" spans="1:7" x14ac:dyDescent="0.3">
      <c r="A12062" s="1">
        <v>43431</v>
      </c>
      <c r="B12062">
        <v>7041.2299800000001</v>
      </c>
      <c r="C12062">
        <v>7105.1401370000003</v>
      </c>
      <c r="D12062">
        <v>7014.3598629999997</v>
      </c>
      <c r="E12062">
        <v>7082.7001950000003</v>
      </c>
      <c r="F12062">
        <v>7082.7001950000003</v>
      </c>
      <c r="G12062">
        <v>2067360000</v>
      </c>
    </row>
    <row r="12063" spans="1:7" x14ac:dyDescent="0.3">
      <c r="A12063" s="1">
        <v>43432</v>
      </c>
      <c r="B12063">
        <v>7135.080078</v>
      </c>
      <c r="C12063">
        <v>7292.7099609999996</v>
      </c>
      <c r="D12063">
        <v>7090.9799800000001</v>
      </c>
      <c r="E12063">
        <v>7291.5898440000001</v>
      </c>
      <c r="F12063">
        <v>7291.5898440000001</v>
      </c>
      <c r="G12063">
        <v>2390260000</v>
      </c>
    </row>
    <row r="12064" spans="1:7" x14ac:dyDescent="0.3">
      <c r="A12064" s="1">
        <v>43433</v>
      </c>
      <c r="B12064">
        <v>7267.3701170000004</v>
      </c>
      <c r="C12064">
        <v>7319.9599609999996</v>
      </c>
      <c r="D12064">
        <v>7217.6899409999996</v>
      </c>
      <c r="E12064">
        <v>7273.080078</v>
      </c>
      <c r="F12064">
        <v>7273.080078</v>
      </c>
      <c r="G12064">
        <v>1983460000</v>
      </c>
    </row>
    <row r="12065" spans="1:7" x14ac:dyDescent="0.3">
      <c r="A12065" s="1">
        <v>43434</v>
      </c>
      <c r="B12065">
        <v>7279.2998049999997</v>
      </c>
      <c r="C12065">
        <v>7332.7900390000004</v>
      </c>
      <c r="D12065">
        <v>7255.6801759999998</v>
      </c>
      <c r="E12065">
        <v>7330.5400390000004</v>
      </c>
      <c r="F12065">
        <v>7330.5400390000004</v>
      </c>
      <c r="G12065">
        <v>2542820000</v>
      </c>
    </row>
    <row r="12066" spans="1:7" x14ac:dyDescent="0.3">
      <c r="A12066" s="1">
        <v>43437</v>
      </c>
      <c r="B12066">
        <v>7486.1298829999996</v>
      </c>
      <c r="C12066">
        <v>7486.5097660000001</v>
      </c>
      <c r="D12066">
        <v>7392.2202150000003</v>
      </c>
      <c r="E12066">
        <v>7441.5097660000001</v>
      </c>
      <c r="F12066">
        <v>7441.5097660000001</v>
      </c>
      <c r="G12066">
        <v>2621020000</v>
      </c>
    </row>
    <row r="12067" spans="1:7" x14ac:dyDescent="0.3">
      <c r="A12067" s="1">
        <v>43438</v>
      </c>
      <c r="B12067">
        <v>7407.9501950000003</v>
      </c>
      <c r="C12067">
        <v>7421.1098629999997</v>
      </c>
      <c r="D12067">
        <v>7150.1098629999997</v>
      </c>
      <c r="E12067">
        <v>7158.4301759999998</v>
      </c>
      <c r="F12067">
        <v>7158.4301759999998</v>
      </c>
      <c r="G12067">
        <v>2635810000</v>
      </c>
    </row>
    <row r="12068" spans="1:7" x14ac:dyDescent="0.3">
      <c r="A12068" s="1">
        <v>43440</v>
      </c>
      <c r="B12068">
        <v>7017.0498049999997</v>
      </c>
      <c r="C12068">
        <v>7189.5200199999999</v>
      </c>
      <c r="D12068">
        <v>6984.3398440000001</v>
      </c>
      <c r="E12068">
        <v>7188.2597660000001</v>
      </c>
      <c r="F12068">
        <v>7188.2597660000001</v>
      </c>
      <c r="G12068">
        <v>2833870000</v>
      </c>
    </row>
    <row r="12069" spans="1:7" x14ac:dyDescent="0.3">
      <c r="A12069" s="1">
        <v>43441</v>
      </c>
      <c r="B12069">
        <v>7163.4902339999999</v>
      </c>
      <c r="C12069">
        <v>7205.3701170000004</v>
      </c>
      <c r="D12069">
        <v>6945.2700199999999</v>
      </c>
      <c r="E12069">
        <v>6969.25</v>
      </c>
      <c r="F12069">
        <v>6969.25</v>
      </c>
      <c r="G12069">
        <v>2475160000</v>
      </c>
    </row>
    <row r="12070" spans="1:7" x14ac:dyDescent="0.3">
      <c r="A12070" s="1">
        <v>43444</v>
      </c>
      <c r="B12070">
        <v>6959.6298829999996</v>
      </c>
      <c r="C12070">
        <v>7047.6201170000004</v>
      </c>
      <c r="D12070">
        <v>6878.9902339999999</v>
      </c>
      <c r="E12070">
        <v>7020.5200199999999</v>
      </c>
      <c r="F12070">
        <v>7020.5200199999999</v>
      </c>
      <c r="G12070">
        <v>2367560000</v>
      </c>
    </row>
    <row r="12071" spans="1:7" x14ac:dyDescent="0.3">
      <c r="A12071" s="1">
        <v>43445</v>
      </c>
      <c r="B12071">
        <v>7121.6601559999999</v>
      </c>
      <c r="C12071">
        <v>7129.830078</v>
      </c>
      <c r="D12071">
        <v>6983.0097660000001</v>
      </c>
      <c r="E12071">
        <v>7031.830078</v>
      </c>
      <c r="F12071">
        <v>7031.830078</v>
      </c>
      <c r="G12071">
        <v>2246060000</v>
      </c>
    </row>
    <row r="12072" spans="1:7" x14ac:dyDescent="0.3">
      <c r="A12072" s="1">
        <v>43446</v>
      </c>
      <c r="B12072">
        <v>7127</v>
      </c>
      <c r="C12072">
        <v>7197.2900390000004</v>
      </c>
      <c r="D12072">
        <v>7096.5600590000004</v>
      </c>
      <c r="E12072">
        <v>7098.3100590000004</v>
      </c>
      <c r="F12072">
        <v>7098.3100590000004</v>
      </c>
      <c r="G12072">
        <v>2412300000</v>
      </c>
    </row>
    <row r="12073" spans="1:7" x14ac:dyDescent="0.3">
      <c r="A12073" s="1">
        <v>43447</v>
      </c>
      <c r="B12073">
        <v>7135.2797849999997</v>
      </c>
      <c r="C12073">
        <v>7154.6401370000003</v>
      </c>
      <c r="D12073">
        <v>7034.8198240000002</v>
      </c>
      <c r="E12073">
        <v>7070.330078</v>
      </c>
      <c r="F12073">
        <v>7070.330078</v>
      </c>
      <c r="G12073">
        <v>2143520000</v>
      </c>
    </row>
    <row r="12074" spans="1:7" x14ac:dyDescent="0.3">
      <c r="A12074" s="1">
        <v>43448</v>
      </c>
      <c r="B12074">
        <v>6986.3701170000004</v>
      </c>
      <c r="C12074">
        <v>7027.169922</v>
      </c>
      <c r="D12074">
        <v>6898.9902339999999</v>
      </c>
      <c r="E12074">
        <v>6910.6601559999999</v>
      </c>
      <c r="F12074">
        <v>6910.6601559999999</v>
      </c>
      <c r="G12074">
        <v>2200510000</v>
      </c>
    </row>
    <row r="12075" spans="1:7" x14ac:dyDescent="0.3">
      <c r="A12075" s="1">
        <v>43451</v>
      </c>
      <c r="B12075">
        <v>6886.4599609999996</v>
      </c>
      <c r="C12075">
        <v>6931.8100590000004</v>
      </c>
      <c r="D12075">
        <v>6710.0097660000001</v>
      </c>
      <c r="E12075">
        <v>6753.7299800000001</v>
      </c>
      <c r="F12075">
        <v>6753.7299800000001</v>
      </c>
      <c r="G12075">
        <v>2665240000</v>
      </c>
    </row>
    <row r="12076" spans="1:7" x14ac:dyDescent="0.3">
      <c r="A12076" s="1">
        <v>43452</v>
      </c>
      <c r="B12076">
        <v>6809.8198240000002</v>
      </c>
      <c r="C12076">
        <v>6847.2700199999999</v>
      </c>
      <c r="D12076">
        <v>6733.7099609999996</v>
      </c>
      <c r="E12076">
        <v>6783.9101559999999</v>
      </c>
      <c r="F12076">
        <v>6783.9101559999999</v>
      </c>
      <c r="G12076">
        <v>2595400000</v>
      </c>
    </row>
    <row r="12077" spans="1:7" x14ac:dyDescent="0.3">
      <c r="A12077" s="1">
        <v>43453</v>
      </c>
      <c r="B12077">
        <v>6777.5898440000001</v>
      </c>
      <c r="C12077">
        <v>6868.8598629999997</v>
      </c>
      <c r="D12077">
        <v>6586.5</v>
      </c>
      <c r="E12077">
        <v>6636.830078</v>
      </c>
      <c r="F12077">
        <v>6636.830078</v>
      </c>
      <c r="G12077">
        <v>2899950000</v>
      </c>
    </row>
    <row r="12078" spans="1:7" x14ac:dyDescent="0.3">
      <c r="A12078" s="1">
        <v>43454</v>
      </c>
      <c r="B12078">
        <v>6607.7597660000001</v>
      </c>
      <c r="C12078">
        <v>6666.2001950000003</v>
      </c>
      <c r="D12078">
        <v>6447.9101559999999</v>
      </c>
      <c r="E12078">
        <v>6528.4101559999999</v>
      </c>
      <c r="F12078">
        <v>6528.4101559999999</v>
      </c>
      <c r="G12078">
        <v>3258090000</v>
      </c>
    </row>
    <row r="12079" spans="1:7" x14ac:dyDescent="0.3">
      <c r="A12079" s="1">
        <v>43455</v>
      </c>
      <c r="B12079">
        <v>6573.4902339999999</v>
      </c>
      <c r="C12079">
        <v>6586.6801759999998</v>
      </c>
      <c r="D12079">
        <v>6304.6298829999996</v>
      </c>
      <c r="E12079">
        <v>6332.9902339999999</v>
      </c>
      <c r="F12079">
        <v>6332.9902339999999</v>
      </c>
      <c r="G12079">
        <v>4534120000</v>
      </c>
    </row>
    <row r="12080" spans="1:7" x14ac:dyDescent="0.3">
      <c r="A12080" s="1">
        <v>43458</v>
      </c>
      <c r="B12080">
        <v>6278.4902339999999</v>
      </c>
      <c r="C12080">
        <v>6355.1801759999998</v>
      </c>
      <c r="D12080">
        <v>6190.169922</v>
      </c>
      <c r="E12080">
        <v>6192.919922</v>
      </c>
      <c r="F12080">
        <v>6192.919922</v>
      </c>
      <c r="G12080">
        <v>1647270000</v>
      </c>
    </row>
    <row r="12081" spans="1:7" x14ac:dyDescent="0.3">
      <c r="A12081" s="1">
        <v>43460</v>
      </c>
      <c r="B12081">
        <v>6257.8598629999997</v>
      </c>
      <c r="C12081">
        <v>6555.5297849999997</v>
      </c>
      <c r="D12081">
        <v>6214.3398440000001</v>
      </c>
      <c r="E12081">
        <v>6554.3598629999997</v>
      </c>
      <c r="F12081">
        <v>6554.3598629999997</v>
      </c>
      <c r="G12081">
        <v>2558940000</v>
      </c>
    </row>
    <row r="12082" spans="1:7" x14ac:dyDescent="0.3">
      <c r="A12082" s="1">
        <v>43461</v>
      </c>
      <c r="B12082">
        <v>6457.1899409999996</v>
      </c>
      <c r="C12082">
        <v>6583.0097660000001</v>
      </c>
      <c r="D12082">
        <v>6336.9702150000003</v>
      </c>
      <c r="E12082">
        <v>6579.4902339999999</v>
      </c>
      <c r="F12082">
        <v>6579.4902339999999</v>
      </c>
      <c r="G12082">
        <v>2415870000</v>
      </c>
    </row>
    <row r="12083" spans="1:7" x14ac:dyDescent="0.3">
      <c r="A12083" s="1">
        <v>43462</v>
      </c>
      <c r="B12083">
        <v>6616.7900390000004</v>
      </c>
      <c r="C12083">
        <v>6684.1801759999998</v>
      </c>
      <c r="D12083">
        <v>6529.2202150000003</v>
      </c>
      <c r="E12083">
        <v>6584.5200199999999</v>
      </c>
      <c r="F12083">
        <v>6584.5200199999999</v>
      </c>
      <c r="G12083">
        <v>2199090000</v>
      </c>
    </row>
    <row r="12084" spans="1:7" x14ac:dyDescent="0.3">
      <c r="A12084" s="1">
        <v>43465</v>
      </c>
      <c r="B12084">
        <v>6649.5200199999999</v>
      </c>
      <c r="C12084">
        <v>6659.9599609999996</v>
      </c>
      <c r="D12084">
        <v>6570.0600590000004</v>
      </c>
      <c r="E12084">
        <v>6635.2797849999997</v>
      </c>
      <c r="F12084">
        <v>6635.2797849999997</v>
      </c>
      <c r="G12084">
        <v>2098560000</v>
      </c>
    </row>
    <row r="12085" spans="1:7" x14ac:dyDescent="0.3">
      <c r="A12085" s="1">
        <v>43467</v>
      </c>
      <c r="B12085">
        <v>6506.9101559999999</v>
      </c>
      <c r="C12085">
        <v>6693.7099609999996</v>
      </c>
      <c r="D12085">
        <v>6506.8798829999996</v>
      </c>
      <c r="E12085">
        <v>6665.9399409999996</v>
      </c>
      <c r="F12085">
        <v>6665.9399409999996</v>
      </c>
      <c r="G12085">
        <v>2261800000</v>
      </c>
    </row>
    <row r="12086" spans="1:7" x14ac:dyDescent="0.3">
      <c r="A12086" s="1">
        <v>43468</v>
      </c>
      <c r="B12086">
        <v>6584.7700199999999</v>
      </c>
      <c r="C12086">
        <v>6600.2099609999996</v>
      </c>
      <c r="D12086">
        <v>6457.1298829999996</v>
      </c>
      <c r="E12086">
        <v>6463.5</v>
      </c>
      <c r="F12086">
        <v>6463.5</v>
      </c>
      <c r="G12086">
        <v>2607290000</v>
      </c>
    </row>
    <row r="12087" spans="1:7" x14ac:dyDescent="0.3">
      <c r="A12087" s="1">
        <v>43469</v>
      </c>
      <c r="B12087">
        <v>6567.1401370000003</v>
      </c>
      <c r="C12087">
        <v>6760.6899409999996</v>
      </c>
      <c r="D12087">
        <v>6554.2402339999999</v>
      </c>
      <c r="E12087">
        <v>6738.8598629999997</v>
      </c>
      <c r="F12087">
        <v>6738.8598629999997</v>
      </c>
      <c r="G12087">
        <v>2579550000</v>
      </c>
    </row>
    <row r="12088" spans="1:7" x14ac:dyDescent="0.3">
      <c r="A12088" s="1">
        <v>43472</v>
      </c>
      <c r="B12088">
        <v>6757.5297849999997</v>
      </c>
      <c r="C12088">
        <v>6855.6000979999999</v>
      </c>
      <c r="D12088">
        <v>6741.3999020000001</v>
      </c>
      <c r="E12088">
        <v>6823.4702150000003</v>
      </c>
      <c r="F12088">
        <v>6823.4702150000003</v>
      </c>
      <c r="G12088">
        <v>2507550000</v>
      </c>
    </row>
    <row r="12089" spans="1:7" x14ac:dyDescent="0.3">
      <c r="A12089" s="1">
        <v>43473</v>
      </c>
      <c r="B12089">
        <v>6893.4399409999996</v>
      </c>
      <c r="C12089">
        <v>6909.580078</v>
      </c>
      <c r="D12089">
        <v>6795.8598629999997</v>
      </c>
      <c r="E12089">
        <v>6897</v>
      </c>
      <c r="F12089">
        <v>6897</v>
      </c>
      <c r="G12089">
        <v>2380290000</v>
      </c>
    </row>
    <row r="12090" spans="1:7" x14ac:dyDescent="0.3">
      <c r="A12090" s="1">
        <v>43474</v>
      </c>
      <c r="B12090">
        <v>6923.0600590000004</v>
      </c>
      <c r="C12090">
        <v>6985.2202150000003</v>
      </c>
      <c r="D12090">
        <v>6899.5600590000004</v>
      </c>
      <c r="E12090">
        <v>6957.080078</v>
      </c>
      <c r="F12090">
        <v>6957.080078</v>
      </c>
      <c r="G12090">
        <v>2422590000</v>
      </c>
    </row>
    <row r="12091" spans="1:7" x14ac:dyDescent="0.3">
      <c r="A12091" s="1">
        <v>43475</v>
      </c>
      <c r="B12091">
        <v>6908.6499020000001</v>
      </c>
      <c r="C12091">
        <v>6991.3701170000004</v>
      </c>
      <c r="D12091">
        <v>6877.080078</v>
      </c>
      <c r="E12091">
        <v>6986.0698240000002</v>
      </c>
      <c r="F12091">
        <v>6986.0698240000002</v>
      </c>
      <c r="G12091">
        <v>2179080000</v>
      </c>
    </row>
    <row r="12092" spans="1:7" x14ac:dyDescent="0.3">
      <c r="A12092" s="1">
        <v>43476</v>
      </c>
      <c r="B12092">
        <v>6947.4599609999996</v>
      </c>
      <c r="C12092">
        <v>6975.6499020000001</v>
      </c>
      <c r="D12092">
        <v>6933.6000979999999</v>
      </c>
      <c r="E12092">
        <v>6971.4799800000001</v>
      </c>
      <c r="F12092">
        <v>6971.4799800000001</v>
      </c>
      <c r="G12092">
        <v>2066500000</v>
      </c>
    </row>
    <row r="12093" spans="1:7" x14ac:dyDescent="0.3">
      <c r="A12093" s="1">
        <v>43479</v>
      </c>
      <c r="B12093">
        <v>6908.0297849999997</v>
      </c>
      <c r="C12093">
        <v>6936.2202150000003</v>
      </c>
      <c r="D12093">
        <v>6887.4799800000001</v>
      </c>
      <c r="E12093">
        <v>6905.919922</v>
      </c>
      <c r="F12093">
        <v>6905.919922</v>
      </c>
      <c r="G12093">
        <v>1942210000</v>
      </c>
    </row>
    <row r="12094" spans="1:7" x14ac:dyDescent="0.3">
      <c r="A12094" s="1">
        <v>43480</v>
      </c>
      <c r="B12094">
        <v>6931.3901370000003</v>
      </c>
      <c r="C12094">
        <v>7025.8500979999999</v>
      </c>
      <c r="D12094">
        <v>6928.1201170000004</v>
      </c>
      <c r="E12094">
        <v>7023.830078</v>
      </c>
      <c r="F12094">
        <v>7023.830078</v>
      </c>
      <c r="G12094">
        <v>2038090000</v>
      </c>
    </row>
    <row r="12095" spans="1:7" x14ac:dyDescent="0.3">
      <c r="A12095" s="1">
        <v>43481</v>
      </c>
      <c r="B12095">
        <v>7033.75</v>
      </c>
      <c r="C12095">
        <v>7079.6298829999996</v>
      </c>
      <c r="D12095">
        <v>7028.1201170000004</v>
      </c>
      <c r="E12095">
        <v>7034.6899409999996</v>
      </c>
      <c r="F12095">
        <v>7034.6899409999996</v>
      </c>
      <c r="G12095">
        <v>2149580000</v>
      </c>
    </row>
    <row r="12096" spans="1:7" x14ac:dyDescent="0.3">
      <c r="A12096" s="1">
        <v>43482</v>
      </c>
      <c r="B12096">
        <v>7010.1298829999996</v>
      </c>
      <c r="C12096">
        <v>7113.9501950000003</v>
      </c>
      <c r="D12096">
        <v>7003.6201170000004</v>
      </c>
      <c r="E12096">
        <v>7084.4599609999996</v>
      </c>
      <c r="F12096">
        <v>7084.4599609999996</v>
      </c>
      <c r="G12096">
        <v>2128840000</v>
      </c>
    </row>
    <row r="12097" spans="1:7" x14ac:dyDescent="0.3">
      <c r="A12097" s="1">
        <v>43483</v>
      </c>
      <c r="B12097">
        <v>7134.1000979999999</v>
      </c>
      <c r="C12097">
        <v>7185.3798829999996</v>
      </c>
      <c r="D12097">
        <v>7096.6201170000004</v>
      </c>
      <c r="E12097">
        <v>7157.2299800000001</v>
      </c>
      <c r="F12097">
        <v>7157.2299800000001</v>
      </c>
      <c r="G12097">
        <v>2451240000</v>
      </c>
    </row>
    <row r="12098" spans="1:7" x14ac:dyDescent="0.3">
      <c r="A12098" s="1">
        <v>43487</v>
      </c>
      <c r="B12098">
        <v>7109.5698240000002</v>
      </c>
      <c r="C12098">
        <v>7110.1601559999999</v>
      </c>
      <c r="D12098">
        <v>6979.8100590000004</v>
      </c>
      <c r="E12098">
        <v>7020.3598629999997</v>
      </c>
      <c r="F12098">
        <v>7020.3598629999997</v>
      </c>
      <c r="G12098">
        <v>2380950000</v>
      </c>
    </row>
    <row r="12099" spans="1:7" x14ac:dyDescent="0.3">
      <c r="A12099" s="1">
        <v>43488</v>
      </c>
      <c r="B12099">
        <v>7061.6499020000001</v>
      </c>
      <c r="C12099">
        <v>7084.8500979999999</v>
      </c>
      <c r="D12099">
        <v>6953.2299800000001</v>
      </c>
      <c r="E12099">
        <v>7025.7700199999999</v>
      </c>
      <c r="F12099">
        <v>7025.7700199999999</v>
      </c>
      <c r="G12099">
        <v>2274420000</v>
      </c>
    </row>
    <row r="12100" spans="1:7" x14ac:dyDescent="0.3">
      <c r="A12100" s="1">
        <v>43489</v>
      </c>
      <c r="B12100">
        <v>7042.25</v>
      </c>
      <c r="C12100">
        <v>7078.9599609999996</v>
      </c>
      <c r="D12100">
        <v>7029.9501950000003</v>
      </c>
      <c r="E12100">
        <v>7073.4599609999996</v>
      </c>
      <c r="F12100">
        <v>7073.4599609999996</v>
      </c>
      <c r="G12100">
        <v>2400290000</v>
      </c>
    </row>
    <row r="12101" spans="1:7" x14ac:dyDescent="0.3">
      <c r="A12101" s="1">
        <v>43490</v>
      </c>
      <c r="B12101">
        <v>7128.1801759999998</v>
      </c>
      <c r="C12101">
        <v>7174.5600590000004</v>
      </c>
      <c r="D12101">
        <v>7111.0898440000001</v>
      </c>
      <c r="E12101">
        <v>7164.8598629999997</v>
      </c>
      <c r="F12101">
        <v>7164.8598629999997</v>
      </c>
      <c r="G12101">
        <v>2440840000</v>
      </c>
    </row>
    <row r="12102" spans="1:7" x14ac:dyDescent="0.3">
      <c r="A12102" s="1">
        <v>43493</v>
      </c>
      <c r="B12102">
        <v>7075.0097660000001</v>
      </c>
      <c r="C12102">
        <v>7086.2998049999997</v>
      </c>
      <c r="D12102">
        <v>7034.25</v>
      </c>
      <c r="E12102">
        <v>7085.6801759999998</v>
      </c>
      <c r="F12102">
        <v>7085.6801759999998</v>
      </c>
      <c r="G12102">
        <v>2435480000</v>
      </c>
    </row>
    <row r="12103" spans="1:7" x14ac:dyDescent="0.3">
      <c r="A12103" s="1">
        <v>43494</v>
      </c>
      <c r="B12103">
        <v>7087.4902339999999</v>
      </c>
      <c r="C12103">
        <v>7092.2900390000004</v>
      </c>
      <c r="D12103">
        <v>7011.4702150000003</v>
      </c>
      <c r="E12103">
        <v>7028.2900390000004</v>
      </c>
      <c r="F12103">
        <v>7028.2900390000004</v>
      </c>
      <c r="G12103">
        <v>2089690000</v>
      </c>
    </row>
    <row r="12104" spans="1:7" x14ac:dyDescent="0.3">
      <c r="A12104" s="1">
        <v>43495</v>
      </c>
      <c r="B12104">
        <v>7094.7900390000004</v>
      </c>
      <c r="C12104">
        <v>7201.3100590000004</v>
      </c>
      <c r="D12104">
        <v>7065.5698240000002</v>
      </c>
      <c r="E12104">
        <v>7183.080078</v>
      </c>
      <c r="F12104">
        <v>7183.080078</v>
      </c>
      <c r="G12104">
        <v>2544050000</v>
      </c>
    </row>
    <row r="12105" spans="1:7" x14ac:dyDescent="0.3">
      <c r="A12105" s="1">
        <v>43496</v>
      </c>
      <c r="B12105">
        <v>7208.169922</v>
      </c>
      <c r="C12105">
        <v>7303.1201170000004</v>
      </c>
      <c r="D12105">
        <v>7205.9501950000003</v>
      </c>
      <c r="E12105">
        <v>7281.7402339999999</v>
      </c>
      <c r="F12105">
        <v>7281.7402339999999</v>
      </c>
      <c r="G12105">
        <v>2918710000</v>
      </c>
    </row>
    <row r="12106" spans="1:7" x14ac:dyDescent="0.3">
      <c r="A12106" s="1">
        <v>43497</v>
      </c>
      <c r="B12106">
        <v>7256.3701170000004</v>
      </c>
      <c r="C12106">
        <v>7299.9399409999996</v>
      </c>
      <c r="D12106">
        <v>7243.4101559999999</v>
      </c>
      <c r="E12106">
        <v>7263.8701170000004</v>
      </c>
      <c r="F12106">
        <v>7263.8701170000004</v>
      </c>
      <c r="G12106">
        <v>2383430000</v>
      </c>
    </row>
    <row r="12107" spans="1:7" x14ac:dyDescent="0.3">
      <c r="A12107" s="1">
        <v>43500</v>
      </c>
      <c r="B12107">
        <v>7266.2797849999997</v>
      </c>
      <c r="C12107">
        <v>7348.2299800000001</v>
      </c>
      <c r="D12107">
        <v>7261.0698240000002</v>
      </c>
      <c r="E12107">
        <v>7347.5400390000004</v>
      </c>
      <c r="F12107">
        <v>7347.5400390000004</v>
      </c>
      <c r="G12107">
        <v>2099470000</v>
      </c>
    </row>
    <row r="12108" spans="1:7" x14ac:dyDescent="0.3">
      <c r="A12108" s="1">
        <v>43501</v>
      </c>
      <c r="B12108">
        <v>7356.3398440000001</v>
      </c>
      <c r="C12108">
        <v>7408.6801759999998</v>
      </c>
      <c r="D12108">
        <v>7355.3598629999997</v>
      </c>
      <c r="E12108">
        <v>7402.080078</v>
      </c>
      <c r="F12108">
        <v>7402.080078</v>
      </c>
      <c r="G12108">
        <v>2265520000</v>
      </c>
    </row>
    <row r="12109" spans="1:7" x14ac:dyDescent="0.3">
      <c r="A12109" s="1">
        <v>43502</v>
      </c>
      <c r="B12109">
        <v>7400.4399409999996</v>
      </c>
      <c r="C12109">
        <v>7410.7700199999999</v>
      </c>
      <c r="D12109">
        <v>7346.7202150000003</v>
      </c>
      <c r="E12109">
        <v>7375.2797849999997</v>
      </c>
      <c r="F12109">
        <v>7375.2797849999997</v>
      </c>
      <c r="G12109">
        <v>2167130000</v>
      </c>
    </row>
    <row r="12110" spans="1:7" x14ac:dyDescent="0.3">
      <c r="A12110" s="1">
        <v>43503</v>
      </c>
      <c r="B12110">
        <v>7316.5</v>
      </c>
      <c r="C12110">
        <v>7336.7402339999999</v>
      </c>
      <c r="D12110">
        <v>7235.0498049999997</v>
      </c>
      <c r="E12110">
        <v>7288.3500979999999</v>
      </c>
      <c r="F12110">
        <v>7288.3500979999999</v>
      </c>
      <c r="G12110">
        <v>2295080000</v>
      </c>
    </row>
    <row r="12111" spans="1:7" x14ac:dyDescent="0.3">
      <c r="A12111" s="1">
        <v>43504</v>
      </c>
      <c r="B12111">
        <v>7232.2998049999997</v>
      </c>
      <c r="C12111">
        <v>7299.4399409999996</v>
      </c>
      <c r="D12111">
        <v>7225.1401370000003</v>
      </c>
      <c r="E12111">
        <v>7298.2001950000003</v>
      </c>
      <c r="F12111">
        <v>7298.2001950000003</v>
      </c>
      <c r="G12111">
        <v>2086260000</v>
      </c>
    </row>
    <row r="12112" spans="1:7" x14ac:dyDescent="0.3">
      <c r="A12112" s="1">
        <v>43507</v>
      </c>
      <c r="B12112">
        <v>7327.3701170000004</v>
      </c>
      <c r="C12112">
        <v>7343.5600590000004</v>
      </c>
      <c r="D12112">
        <v>7290.0297849999997</v>
      </c>
      <c r="E12112">
        <v>7307.8999020000001</v>
      </c>
      <c r="F12112">
        <v>7307.8999020000001</v>
      </c>
      <c r="G12112">
        <v>1897800000</v>
      </c>
    </row>
    <row r="12113" spans="1:7" x14ac:dyDescent="0.3">
      <c r="A12113" s="1">
        <v>43508</v>
      </c>
      <c r="B12113">
        <v>7358.8500979999999</v>
      </c>
      <c r="C12113">
        <v>7419.4301759999998</v>
      </c>
      <c r="D12113">
        <v>7349.7998049999997</v>
      </c>
      <c r="E12113">
        <v>7414.6201170000004</v>
      </c>
      <c r="F12113">
        <v>7414.6201170000004</v>
      </c>
      <c r="G12113">
        <v>2124330000</v>
      </c>
    </row>
    <row r="12114" spans="1:7" x14ac:dyDescent="0.3">
      <c r="A12114" s="1">
        <v>43509</v>
      </c>
      <c r="B12114">
        <v>7437.4599609999996</v>
      </c>
      <c r="C12114">
        <v>7461.6601559999999</v>
      </c>
      <c r="D12114">
        <v>7413.8398440000001</v>
      </c>
      <c r="E12114">
        <v>7420.3798829999996</v>
      </c>
      <c r="F12114">
        <v>7420.3798829999996</v>
      </c>
      <c r="G12114">
        <v>2093800000</v>
      </c>
    </row>
    <row r="12115" spans="1:7" x14ac:dyDescent="0.3">
      <c r="A12115" s="1">
        <v>43510</v>
      </c>
      <c r="B12115">
        <v>7390.25</v>
      </c>
      <c r="C12115">
        <v>7454.419922</v>
      </c>
      <c r="D12115">
        <v>7375.7099609999996</v>
      </c>
      <c r="E12115">
        <v>7426.9501950000003</v>
      </c>
      <c r="F12115">
        <v>7426.9501950000003</v>
      </c>
      <c r="G12115">
        <v>2103370000</v>
      </c>
    </row>
    <row r="12116" spans="1:7" x14ac:dyDescent="0.3">
      <c r="A12116" s="1">
        <v>43511</v>
      </c>
      <c r="B12116">
        <v>7468.5698240000002</v>
      </c>
      <c r="C12116">
        <v>7477.2797849999997</v>
      </c>
      <c r="D12116">
        <v>7440.2597660000001</v>
      </c>
      <c r="E12116">
        <v>7472.4101559999999</v>
      </c>
      <c r="F12116">
        <v>7472.4101559999999</v>
      </c>
      <c r="G12116">
        <v>2257750000</v>
      </c>
    </row>
    <row r="12117" spans="1:7" x14ac:dyDescent="0.3">
      <c r="A12117" s="1">
        <v>43515</v>
      </c>
      <c r="B12117">
        <v>7450.75</v>
      </c>
      <c r="C12117">
        <v>7507.7900390000004</v>
      </c>
      <c r="D12117">
        <v>7450.2700199999999</v>
      </c>
      <c r="E12117">
        <v>7486.7700199999999</v>
      </c>
      <c r="F12117">
        <v>7486.7700199999999</v>
      </c>
      <c r="G12117">
        <v>2120790000</v>
      </c>
    </row>
    <row r="12118" spans="1:7" x14ac:dyDescent="0.3">
      <c r="A12118" s="1">
        <v>43516</v>
      </c>
      <c r="B12118">
        <v>7490.3100590000004</v>
      </c>
      <c r="C12118">
        <v>7513.7001950000003</v>
      </c>
      <c r="D12118">
        <v>7455.25</v>
      </c>
      <c r="E12118">
        <v>7489.0698240000002</v>
      </c>
      <c r="F12118">
        <v>7489.0698240000002</v>
      </c>
      <c r="G12118">
        <v>2181760000</v>
      </c>
    </row>
    <row r="12119" spans="1:7" x14ac:dyDescent="0.3">
      <c r="A12119" s="1">
        <v>43517</v>
      </c>
      <c r="B12119">
        <v>7475.4101559999999</v>
      </c>
      <c r="C12119">
        <v>7485.75</v>
      </c>
      <c r="D12119">
        <v>7430.8901370000003</v>
      </c>
      <c r="E12119">
        <v>7459.7099609999996</v>
      </c>
      <c r="F12119">
        <v>7459.7099609999996</v>
      </c>
      <c r="G12119">
        <v>2119080000</v>
      </c>
    </row>
    <row r="12120" spans="1:7" x14ac:dyDescent="0.3">
      <c r="A12120" s="1">
        <v>43518</v>
      </c>
      <c r="B12120">
        <v>7481.6298829999996</v>
      </c>
      <c r="C12120">
        <v>7527.5400390000004</v>
      </c>
      <c r="D12120">
        <v>7479.0097660000001</v>
      </c>
      <c r="E12120">
        <v>7527.5400390000004</v>
      </c>
      <c r="F12120">
        <v>7527.5400390000004</v>
      </c>
      <c r="G12120">
        <v>2417680000</v>
      </c>
    </row>
    <row r="12121" spans="1:7" x14ac:dyDescent="0.3">
      <c r="A12121" s="1">
        <v>43521</v>
      </c>
      <c r="B12121">
        <v>7585.2998049999997</v>
      </c>
      <c r="C12121">
        <v>7602.6899409999996</v>
      </c>
      <c r="D12121">
        <v>7551.6098629999997</v>
      </c>
      <c r="E12121">
        <v>7554.4599609999996</v>
      </c>
      <c r="F12121">
        <v>7554.4599609999996</v>
      </c>
      <c r="G12121">
        <v>2363140000</v>
      </c>
    </row>
    <row r="12122" spans="1:7" x14ac:dyDescent="0.3">
      <c r="A12122" s="1">
        <v>43522</v>
      </c>
      <c r="B12122">
        <v>7535.2900390000004</v>
      </c>
      <c r="C12122">
        <v>7573.2202150000003</v>
      </c>
      <c r="D12122">
        <v>7524.3100590000004</v>
      </c>
      <c r="E12122">
        <v>7549.2998049999997</v>
      </c>
      <c r="F12122">
        <v>7549.2998049999997</v>
      </c>
      <c r="G12122">
        <v>2257710000</v>
      </c>
    </row>
    <row r="12123" spans="1:7" x14ac:dyDescent="0.3">
      <c r="A12123" s="1">
        <v>43523</v>
      </c>
      <c r="B12123">
        <v>7526.419922</v>
      </c>
      <c r="C12123">
        <v>7562.2900390000004</v>
      </c>
      <c r="D12123">
        <v>7485.3901370000003</v>
      </c>
      <c r="E12123">
        <v>7554.5097660000001</v>
      </c>
      <c r="F12123">
        <v>7554.5097660000001</v>
      </c>
      <c r="G12123">
        <v>2423360000</v>
      </c>
    </row>
    <row r="12124" spans="1:7" x14ac:dyDescent="0.3">
      <c r="A12124" s="1">
        <v>43524</v>
      </c>
      <c r="B12124">
        <v>7533.3100590000004</v>
      </c>
      <c r="C12124">
        <v>7561.8999020000001</v>
      </c>
      <c r="D12124">
        <v>7516.4799800000001</v>
      </c>
      <c r="E12124">
        <v>7532.5297849999997</v>
      </c>
      <c r="F12124">
        <v>7532.5297849999997</v>
      </c>
      <c r="G12124">
        <v>2647080000</v>
      </c>
    </row>
    <row r="12125" spans="1:7" x14ac:dyDescent="0.3">
      <c r="A12125" s="1">
        <v>43525</v>
      </c>
      <c r="B12125">
        <v>7587.4501950000003</v>
      </c>
      <c r="C12125">
        <v>7603.0400390000004</v>
      </c>
      <c r="D12125">
        <v>7540.75</v>
      </c>
      <c r="E12125">
        <v>7595.3500979999999</v>
      </c>
      <c r="F12125">
        <v>7595.3500979999999</v>
      </c>
      <c r="G12125">
        <v>2463190000</v>
      </c>
    </row>
    <row r="12126" spans="1:7" x14ac:dyDescent="0.3">
      <c r="A12126" s="1">
        <v>43528</v>
      </c>
      <c r="B12126">
        <v>7636.6201170000004</v>
      </c>
      <c r="C12126">
        <v>7643.6601559999999</v>
      </c>
      <c r="D12126">
        <v>7501.5600590000004</v>
      </c>
      <c r="E12126">
        <v>7577.5698240000002</v>
      </c>
      <c r="F12126">
        <v>7577.5698240000002</v>
      </c>
      <c r="G12126">
        <v>2569590000</v>
      </c>
    </row>
    <row r="12127" spans="1:7" x14ac:dyDescent="0.3">
      <c r="A12127" s="1">
        <v>43529</v>
      </c>
      <c r="B12127">
        <v>7582.2900390000004</v>
      </c>
      <c r="C12127">
        <v>7598.6601559999999</v>
      </c>
      <c r="D12127">
        <v>7543.5400390000004</v>
      </c>
      <c r="E12127">
        <v>7576.3598629999997</v>
      </c>
      <c r="F12127">
        <v>7576.3598629999997</v>
      </c>
      <c r="G12127">
        <v>2142610000</v>
      </c>
    </row>
    <row r="12128" spans="1:7" x14ac:dyDescent="0.3">
      <c r="A12128" s="1">
        <v>43530</v>
      </c>
      <c r="B12128">
        <v>7575.3798829999996</v>
      </c>
      <c r="C12128">
        <v>7579.0200199999999</v>
      </c>
      <c r="D12128">
        <v>7499.8701170000004</v>
      </c>
      <c r="E12128">
        <v>7505.919922</v>
      </c>
      <c r="F12128">
        <v>7505.919922</v>
      </c>
      <c r="G12128">
        <v>2242810000</v>
      </c>
    </row>
    <row r="12129" spans="1:7" x14ac:dyDescent="0.3">
      <c r="A12129" s="1">
        <v>43531</v>
      </c>
      <c r="B12129">
        <v>7483.7900390000004</v>
      </c>
      <c r="C12129">
        <v>7489.080078</v>
      </c>
      <c r="D12129">
        <v>7397.1899409999996</v>
      </c>
      <c r="E12129">
        <v>7421.4599609999996</v>
      </c>
      <c r="F12129">
        <v>7421.4599609999996</v>
      </c>
      <c r="G12129">
        <v>2440840000</v>
      </c>
    </row>
    <row r="12130" spans="1:7" x14ac:dyDescent="0.3">
      <c r="A12130" s="1">
        <v>43532</v>
      </c>
      <c r="B12130">
        <v>7334.3500979999999</v>
      </c>
      <c r="C12130">
        <v>7411.5200199999999</v>
      </c>
      <c r="D12130">
        <v>7332.919922</v>
      </c>
      <c r="E12130">
        <v>7408.1401370000003</v>
      </c>
      <c r="F12130">
        <v>7408.1401370000003</v>
      </c>
      <c r="G12130">
        <v>2245430000</v>
      </c>
    </row>
    <row r="12131" spans="1:7" x14ac:dyDescent="0.3">
      <c r="A12131" s="1">
        <v>43535</v>
      </c>
      <c r="B12131">
        <v>7442.5600590000004</v>
      </c>
      <c r="C12131">
        <v>7558.2299800000001</v>
      </c>
      <c r="D12131">
        <v>7442.3999020000001</v>
      </c>
      <c r="E12131">
        <v>7558.0600590000004</v>
      </c>
      <c r="F12131">
        <v>7558.0600590000004</v>
      </c>
      <c r="G12131">
        <v>2226950000</v>
      </c>
    </row>
    <row r="12132" spans="1:7" x14ac:dyDescent="0.3">
      <c r="A12132" s="1">
        <v>43536</v>
      </c>
      <c r="B12132">
        <v>7571.8500979999999</v>
      </c>
      <c r="C12132">
        <v>7611.1298829999996</v>
      </c>
      <c r="D12132">
        <v>7560.4599609999996</v>
      </c>
      <c r="E12132">
        <v>7591.0297849999997</v>
      </c>
      <c r="F12132">
        <v>7591.0297849999997</v>
      </c>
      <c r="G12132">
        <v>2161400000</v>
      </c>
    </row>
    <row r="12133" spans="1:7" x14ac:dyDescent="0.3">
      <c r="A12133" s="1">
        <v>43537</v>
      </c>
      <c r="B12133">
        <v>7621.3798829999996</v>
      </c>
      <c r="C12133">
        <v>7677.0698240000002</v>
      </c>
      <c r="D12133">
        <v>7619.4599609999996</v>
      </c>
      <c r="E12133">
        <v>7643.4101559999999</v>
      </c>
      <c r="F12133">
        <v>7643.4101559999999</v>
      </c>
      <c r="G12133">
        <v>2366350000</v>
      </c>
    </row>
    <row r="12134" spans="1:7" x14ac:dyDescent="0.3">
      <c r="A12134" s="1">
        <v>43538</v>
      </c>
      <c r="B12134">
        <v>7644.7900390000004</v>
      </c>
      <c r="C12134">
        <v>7653.1000979999999</v>
      </c>
      <c r="D12134">
        <v>7627.0200199999999</v>
      </c>
      <c r="E12134">
        <v>7630.9101559999999</v>
      </c>
      <c r="F12134">
        <v>7630.9101559999999</v>
      </c>
      <c r="G12134">
        <v>2176510000</v>
      </c>
    </row>
    <row r="12135" spans="1:7" x14ac:dyDescent="0.3">
      <c r="A12135" s="1">
        <v>43539</v>
      </c>
      <c r="B12135">
        <v>7658.4101559999999</v>
      </c>
      <c r="C12135">
        <v>7714.9599609999996</v>
      </c>
      <c r="D12135">
        <v>7652.0400390000004</v>
      </c>
      <c r="E12135">
        <v>7688.5297849999997</v>
      </c>
      <c r="F12135">
        <v>7688.5297849999997</v>
      </c>
      <c r="G12135">
        <v>3447190000</v>
      </c>
    </row>
    <row r="12136" spans="1:7" x14ac:dyDescent="0.3">
      <c r="A12136" s="1">
        <v>43542</v>
      </c>
      <c r="B12136">
        <v>7696.3798829999996</v>
      </c>
      <c r="C12136">
        <v>7737.669922</v>
      </c>
      <c r="D12136">
        <v>7677.7402339999999</v>
      </c>
      <c r="E12136">
        <v>7714.4799800000001</v>
      </c>
      <c r="F12136">
        <v>7714.4799800000001</v>
      </c>
      <c r="G12136">
        <v>2274490000</v>
      </c>
    </row>
    <row r="12137" spans="1:7" x14ac:dyDescent="0.3">
      <c r="A12137" s="1">
        <v>43543</v>
      </c>
      <c r="B12137">
        <v>7747.3999020000001</v>
      </c>
      <c r="C12137">
        <v>7767.8901370000003</v>
      </c>
      <c r="D12137">
        <v>7699.1499020000001</v>
      </c>
      <c r="E12137">
        <v>7723.9501950000003</v>
      </c>
      <c r="F12137">
        <v>7723.9501950000003</v>
      </c>
      <c r="G12137">
        <v>2433160000</v>
      </c>
    </row>
    <row r="12138" spans="1:7" x14ac:dyDescent="0.3">
      <c r="A12138" s="1">
        <v>43544</v>
      </c>
      <c r="B12138">
        <v>7721.9501950000003</v>
      </c>
      <c r="C12138">
        <v>7779.2402339999999</v>
      </c>
      <c r="D12138">
        <v>7674.0400390000004</v>
      </c>
      <c r="E12138">
        <v>7728.9702150000003</v>
      </c>
      <c r="F12138">
        <v>7728.9702150000003</v>
      </c>
      <c r="G12138">
        <v>2424400000</v>
      </c>
    </row>
    <row r="12139" spans="1:7" x14ac:dyDescent="0.3">
      <c r="A12139" s="1">
        <v>43545</v>
      </c>
      <c r="B12139">
        <v>7705.4301759999998</v>
      </c>
      <c r="C12139">
        <v>7850.1098629999997</v>
      </c>
      <c r="D12139">
        <v>7705.4301759999998</v>
      </c>
      <c r="E12139">
        <v>7838.9599609999996</v>
      </c>
      <c r="F12139">
        <v>7838.9599609999996</v>
      </c>
      <c r="G12139">
        <v>2483580000</v>
      </c>
    </row>
    <row r="12140" spans="1:7" x14ac:dyDescent="0.3">
      <c r="A12140" s="1">
        <v>43546</v>
      </c>
      <c r="B12140">
        <v>7800.25</v>
      </c>
      <c r="C12140">
        <v>7817.830078</v>
      </c>
      <c r="D12140">
        <v>7642.5698240000002</v>
      </c>
      <c r="E12140">
        <v>7642.669922</v>
      </c>
      <c r="F12140">
        <v>7642.669922</v>
      </c>
      <c r="G12140">
        <v>2490730000</v>
      </c>
    </row>
    <row r="12141" spans="1:7" x14ac:dyDescent="0.3">
      <c r="A12141" s="1">
        <v>43549</v>
      </c>
      <c r="B12141">
        <v>7618.9799800000001</v>
      </c>
      <c r="C12141">
        <v>7662.3798829999996</v>
      </c>
      <c r="D12141">
        <v>7579.2900390000004</v>
      </c>
      <c r="E12141">
        <v>7637.5400390000004</v>
      </c>
      <c r="F12141">
        <v>7637.5400390000004</v>
      </c>
      <c r="G12141">
        <v>2130230000</v>
      </c>
    </row>
    <row r="12142" spans="1:7" x14ac:dyDescent="0.3">
      <c r="A12142" s="1">
        <v>43550</v>
      </c>
      <c r="B12142">
        <v>7700</v>
      </c>
      <c r="C12142">
        <v>7738.169922</v>
      </c>
      <c r="D12142">
        <v>7649.2099609999996</v>
      </c>
      <c r="E12142">
        <v>7691.5200199999999</v>
      </c>
      <c r="F12142">
        <v>7691.5200199999999</v>
      </c>
      <c r="G12142">
        <v>2068900000</v>
      </c>
    </row>
    <row r="12143" spans="1:7" x14ac:dyDescent="0.3">
      <c r="A12143" s="1">
        <v>43551</v>
      </c>
      <c r="B12143">
        <v>7702.0498049999997</v>
      </c>
      <c r="C12143">
        <v>7712.8398440000001</v>
      </c>
      <c r="D12143">
        <v>7582.0898440000001</v>
      </c>
      <c r="E12143">
        <v>7643.3798829999996</v>
      </c>
      <c r="F12143">
        <v>7643.3798829999996</v>
      </c>
      <c r="G12143">
        <v>2221650000</v>
      </c>
    </row>
    <row r="12144" spans="1:7" x14ac:dyDescent="0.3">
      <c r="A12144" s="1">
        <v>43552</v>
      </c>
      <c r="B12144">
        <v>7660.0698240000002</v>
      </c>
      <c r="C12144">
        <v>7689.1601559999999</v>
      </c>
      <c r="D12144">
        <v>7619.8198240000002</v>
      </c>
      <c r="E12144">
        <v>7669.169922</v>
      </c>
      <c r="F12144">
        <v>7669.169922</v>
      </c>
      <c r="G12144">
        <v>1902060000</v>
      </c>
    </row>
    <row r="12145" spans="1:7" x14ac:dyDescent="0.3">
      <c r="A12145" s="1">
        <v>43553</v>
      </c>
      <c r="B12145">
        <v>7726.7099609999996</v>
      </c>
      <c r="C12145">
        <v>7733.6201170000004</v>
      </c>
      <c r="D12145">
        <v>7688.5097660000001</v>
      </c>
      <c r="E12145">
        <v>7729.3198240000002</v>
      </c>
      <c r="F12145">
        <v>7729.3198240000002</v>
      </c>
      <c r="G12145">
        <v>2233470000</v>
      </c>
    </row>
    <row r="12146" spans="1:7" x14ac:dyDescent="0.3">
      <c r="A12146" s="1">
        <v>43556</v>
      </c>
      <c r="B12146">
        <v>7800.2402339999999</v>
      </c>
      <c r="C12146">
        <v>7831.4501950000003</v>
      </c>
      <c r="D12146">
        <v>7777.0898440000001</v>
      </c>
      <c r="E12146">
        <v>7828.9101559999999</v>
      </c>
      <c r="F12146">
        <v>7828.9101559999999</v>
      </c>
      <c r="G12146">
        <v>2198050000</v>
      </c>
    </row>
    <row r="12147" spans="1:7" x14ac:dyDescent="0.3">
      <c r="A12147" s="1">
        <v>43557</v>
      </c>
      <c r="B12147">
        <v>7824.6098629999997</v>
      </c>
      <c r="C12147">
        <v>7854.919922</v>
      </c>
      <c r="D12147">
        <v>7811.2797849999997</v>
      </c>
      <c r="E12147">
        <v>7848.6899409999996</v>
      </c>
      <c r="F12147">
        <v>7848.6899409999996</v>
      </c>
      <c r="G12147">
        <v>2110100000</v>
      </c>
    </row>
    <row r="12148" spans="1:7" x14ac:dyDescent="0.3">
      <c r="A12148" s="1">
        <v>43558</v>
      </c>
      <c r="B12148">
        <v>7891.1801759999998</v>
      </c>
      <c r="C12148">
        <v>7938.2597660000001</v>
      </c>
      <c r="D12148">
        <v>7870.8999020000001</v>
      </c>
      <c r="E12148">
        <v>7895.5498049999997</v>
      </c>
      <c r="F12148">
        <v>7895.5498049999997</v>
      </c>
      <c r="G12148">
        <v>2487210000</v>
      </c>
    </row>
    <row r="12149" spans="1:7" x14ac:dyDescent="0.3">
      <c r="A12149" s="1">
        <v>43559</v>
      </c>
      <c r="B12149">
        <v>7894.2597660000001</v>
      </c>
      <c r="C12149">
        <v>7917.6499020000001</v>
      </c>
      <c r="D12149">
        <v>7844.9599609999996</v>
      </c>
      <c r="E12149">
        <v>7891.7797849999997</v>
      </c>
      <c r="F12149">
        <v>7891.7797849999997</v>
      </c>
      <c r="G12149">
        <v>2094200000</v>
      </c>
    </row>
    <row r="12150" spans="1:7" x14ac:dyDescent="0.3">
      <c r="A12150" s="1">
        <v>43560</v>
      </c>
      <c r="B12150">
        <v>7914.5097660000001</v>
      </c>
      <c r="C12150">
        <v>7940.4501950000003</v>
      </c>
      <c r="D12150">
        <v>7909.1401370000003</v>
      </c>
      <c r="E12150">
        <v>7938.6899409999996</v>
      </c>
      <c r="F12150">
        <v>7938.6899409999996</v>
      </c>
      <c r="G12150">
        <v>2148730000</v>
      </c>
    </row>
    <row r="12151" spans="1:7" x14ac:dyDescent="0.3">
      <c r="A12151" s="1">
        <v>43563</v>
      </c>
      <c r="B12151">
        <v>7924.8901370000003</v>
      </c>
      <c r="C12151">
        <v>7955.8999020000001</v>
      </c>
      <c r="D12151">
        <v>7891.8500979999999</v>
      </c>
      <c r="E12151">
        <v>7953.8798829999996</v>
      </c>
      <c r="F12151">
        <v>7953.8798829999996</v>
      </c>
      <c r="G12151">
        <v>2069190000</v>
      </c>
    </row>
    <row r="12152" spans="1:7" x14ac:dyDescent="0.3">
      <c r="A12152" s="1">
        <v>43564</v>
      </c>
      <c r="B12152">
        <v>7924.7700199999999</v>
      </c>
      <c r="C12152">
        <v>7945.5498049999997</v>
      </c>
      <c r="D12152">
        <v>7897.6098629999997</v>
      </c>
      <c r="E12152">
        <v>7909.2797849999997</v>
      </c>
      <c r="F12152">
        <v>7909.2797849999997</v>
      </c>
      <c r="G12152">
        <v>2067570000</v>
      </c>
    </row>
    <row r="12153" spans="1:7" x14ac:dyDescent="0.3">
      <c r="A12153" s="1">
        <v>43565</v>
      </c>
      <c r="B12153">
        <v>7922.7299800000001</v>
      </c>
      <c r="C12153">
        <v>7965.330078</v>
      </c>
      <c r="D12153">
        <v>7916.8999020000001</v>
      </c>
      <c r="E12153">
        <v>7964.2402339999999</v>
      </c>
      <c r="F12153">
        <v>7964.2402339999999</v>
      </c>
      <c r="G12153">
        <v>1998280000</v>
      </c>
    </row>
    <row r="12154" spans="1:7" x14ac:dyDescent="0.3">
      <c r="A12154" s="1">
        <v>43566</v>
      </c>
      <c r="B12154">
        <v>7975.2001950000003</v>
      </c>
      <c r="C12154">
        <v>7975.2001950000003</v>
      </c>
      <c r="D12154">
        <v>7933.4101559999999</v>
      </c>
      <c r="E12154">
        <v>7947.3598629999997</v>
      </c>
      <c r="F12154">
        <v>7947.3598629999997</v>
      </c>
      <c r="G12154">
        <v>1956840000</v>
      </c>
    </row>
    <row r="12155" spans="1:7" x14ac:dyDescent="0.3">
      <c r="A12155" s="1">
        <v>43567</v>
      </c>
      <c r="B12155">
        <v>7984.1499020000001</v>
      </c>
      <c r="C12155">
        <v>7992.0898440000001</v>
      </c>
      <c r="D12155">
        <v>7952.6098629999997</v>
      </c>
      <c r="E12155">
        <v>7984.1601559999999</v>
      </c>
      <c r="F12155">
        <v>7984.1601559999999</v>
      </c>
      <c r="G12155">
        <v>1955290000</v>
      </c>
    </row>
    <row r="12156" spans="1:7" x14ac:dyDescent="0.3">
      <c r="A12156" s="1">
        <v>43570</v>
      </c>
      <c r="B12156">
        <v>7987.1601559999999</v>
      </c>
      <c r="C12156">
        <v>7993.330078</v>
      </c>
      <c r="D12156">
        <v>7933.5698240000002</v>
      </c>
      <c r="E12156">
        <v>7976.0097660000001</v>
      </c>
      <c r="F12156">
        <v>7976.0097660000001</v>
      </c>
      <c r="G12156">
        <v>1816920000</v>
      </c>
    </row>
    <row r="12157" spans="1:7" x14ac:dyDescent="0.3">
      <c r="A12157" s="1">
        <v>43571</v>
      </c>
      <c r="B12157">
        <v>8000.5698240000002</v>
      </c>
      <c r="C12157">
        <v>8017.5600590000004</v>
      </c>
      <c r="D12157">
        <v>7978.8100590000004</v>
      </c>
      <c r="E12157">
        <v>8000.2299800000001</v>
      </c>
      <c r="F12157">
        <v>8000.2299800000001</v>
      </c>
      <c r="G12157">
        <v>2095330000</v>
      </c>
    </row>
    <row r="12158" spans="1:7" x14ac:dyDescent="0.3">
      <c r="A12158" s="1">
        <v>43572</v>
      </c>
      <c r="B12158">
        <v>8044.9702150000003</v>
      </c>
      <c r="C12158">
        <v>8052.3999020000001</v>
      </c>
      <c r="D12158">
        <v>7973.3798829999996</v>
      </c>
      <c r="E12158">
        <v>7996.080078</v>
      </c>
      <c r="F12158">
        <v>7996.080078</v>
      </c>
      <c r="G12158">
        <v>2290690000</v>
      </c>
    </row>
    <row r="12159" spans="1:7" x14ac:dyDescent="0.3">
      <c r="A12159" s="1">
        <v>43573</v>
      </c>
      <c r="B12159">
        <v>7998.4501950000003</v>
      </c>
      <c r="C12159">
        <v>8002.3100590000004</v>
      </c>
      <c r="D12159">
        <v>7950.9702150000003</v>
      </c>
      <c r="E12159">
        <v>7998.0600590000004</v>
      </c>
      <c r="F12159">
        <v>7998.0600590000004</v>
      </c>
      <c r="G12159">
        <v>2089360000</v>
      </c>
    </row>
    <row r="12160" spans="1:7" x14ac:dyDescent="0.3">
      <c r="A12160" s="1">
        <v>43577</v>
      </c>
      <c r="B12160">
        <v>7969.3701170000004</v>
      </c>
      <c r="C12160">
        <v>8017.1499020000001</v>
      </c>
      <c r="D12160">
        <v>7965.8999020000001</v>
      </c>
      <c r="E12160">
        <v>8015.2700199999999</v>
      </c>
      <c r="F12160">
        <v>8015.2700199999999</v>
      </c>
      <c r="G12160">
        <v>1776060000</v>
      </c>
    </row>
    <row r="12161" spans="1:7" x14ac:dyDescent="0.3">
      <c r="A12161" s="1">
        <v>43578</v>
      </c>
      <c r="B12161">
        <v>8026.75</v>
      </c>
      <c r="C12161">
        <v>8128.8701170000004</v>
      </c>
      <c r="D12161">
        <v>8023.8100590000004</v>
      </c>
      <c r="E12161">
        <v>8120.8198240000002</v>
      </c>
      <c r="F12161">
        <v>8120.8198240000002</v>
      </c>
      <c r="G12161">
        <v>2075070000</v>
      </c>
    </row>
    <row r="12162" spans="1:7" x14ac:dyDescent="0.3">
      <c r="A12162" s="1">
        <v>43579</v>
      </c>
      <c r="B12162">
        <v>8122.8798829999996</v>
      </c>
      <c r="C12162">
        <v>8139.5498049999997</v>
      </c>
      <c r="D12162">
        <v>8101.7001950000003</v>
      </c>
      <c r="E12162">
        <v>8102.0097660000001</v>
      </c>
      <c r="F12162">
        <v>8102.0097660000001</v>
      </c>
      <c r="G12162">
        <v>2022490000</v>
      </c>
    </row>
    <row r="12163" spans="1:7" x14ac:dyDescent="0.3">
      <c r="A12163" s="1">
        <v>43580</v>
      </c>
      <c r="B12163">
        <v>8150.8500979999999</v>
      </c>
      <c r="C12163">
        <v>8151.8398440000001</v>
      </c>
      <c r="D12163">
        <v>8075.4101559999999</v>
      </c>
      <c r="E12163">
        <v>8118.6801759999998</v>
      </c>
      <c r="F12163">
        <v>8118.6801759999998</v>
      </c>
      <c r="G12163">
        <v>2063270000</v>
      </c>
    </row>
    <row r="12164" spans="1:7" x14ac:dyDescent="0.3">
      <c r="A12164" s="1">
        <v>43581</v>
      </c>
      <c r="B12164">
        <v>8100.2797849999997</v>
      </c>
      <c r="C12164">
        <v>8146.419922</v>
      </c>
      <c r="D12164">
        <v>8060.8901370000003</v>
      </c>
      <c r="E12164">
        <v>8146.3999020000001</v>
      </c>
      <c r="F12164">
        <v>8146.3999020000001</v>
      </c>
      <c r="G12164">
        <v>1971270000</v>
      </c>
    </row>
    <row r="12165" spans="1:7" x14ac:dyDescent="0.3">
      <c r="A12165" s="1">
        <v>43584</v>
      </c>
      <c r="B12165">
        <v>8147.6499020000001</v>
      </c>
      <c r="C12165">
        <v>8176.080078</v>
      </c>
      <c r="D12165">
        <v>8136.4101559999999</v>
      </c>
      <c r="E12165">
        <v>8161.8500979999999</v>
      </c>
      <c r="F12165">
        <v>8161.8500979999999</v>
      </c>
      <c r="G12165">
        <v>1761110000</v>
      </c>
    </row>
    <row r="12166" spans="1:7" x14ac:dyDescent="0.3">
      <c r="A12166" s="1">
        <v>43585</v>
      </c>
      <c r="B12166">
        <v>8104.9101559999999</v>
      </c>
      <c r="C12166">
        <v>8124.6098629999997</v>
      </c>
      <c r="D12166">
        <v>8050.5498049999997</v>
      </c>
      <c r="E12166">
        <v>8095.3901370000003</v>
      </c>
      <c r="F12166">
        <v>8095.3901370000003</v>
      </c>
      <c r="G12166">
        <v>2115770000</v>
      </c>
    </row>
    <row r="12167" spans="1:7" x14ac:dyDescent="0.3">
      <c r="A12167" s="1">
        <v>43586</v>
      </c>
      <c r="B12167">
        <v>8132.9301759999998</v>
      </c>
      <c r="C12167">
        <v>8146</v>
      </c>
      <c r="D12167">
        <v>8048.2299800000001</v>
      </c>
      <c r="E12167">
        <v>8049.6401370000003</v>
      </c>
      <c r="F12167">
        <v>8049.6401370000003</v>
      </c>
      <c r="G12167">
        <v>2247420000</v>
      </c>
    </row>
    <row r="12168" spans="1:7" x14ac:dyDescent="0.3">
      <c r="A12168" s="1">
        <v>43587</v>
      </c>
      <c r="B12168">
        <v>8046.4799800000001</v>
      </c>
      <c r="C12168">
        <v>8094.0600590000004</v>
      </c>
      <c r="D12168">
        <v>7976.7700199999999</v>
      </c>
      <c r="E12168">
        <v>8036.7700199999999</v>
      </c>
      <c r="F12168">
        <v>8036.7700199999999</v>
      </c>
      <c r="G12168">
        <v>2158600000</v>
      </c>
    </row>
    <row r="12169" spans="1:7" x14ac:dyDescent="0.3">
      <c r="A12169" s="1">
        <v>43588</v>
      </c>
      <c r="B12169">
        <v>8092.8798829999996</v>
      </c>
      <c r="C12169">
        <v>8164.7099609999996</v>
      </c>
      <c r="D12169">
        <v>8084.7998049999997</v>
      </c>
      <c r="E12169">
        <v>8164</v>
      </c>
      <c r="F12169">
        <v>8164</v>
      </c>
      <c r="G12169">
        <v>2046040000</v>
      </c>
    </row>
    <row r="12170" spans="1:7" x14ac:dyDescent="0.3">
      <c r="A12170" s="1">
        <v>43591</v>
      </c>
      <c r="B12170">
        <v>7981.8500979999999</v>
      </c>
      <c r="C12170">
        <v>8135.5400390000004</v>
      </c>
      <c r="D12170">
        <v>7981.8500979999999</v>
      </c>
      <c r="E12170">
        <v>8123.2900390000004</v>
      </c>
      <c r="F12170">
        <v>8123.2900390000004</v>
      </c>
      <c r="G12170">
        <v>1966120000</v>
      </c>
    </row>
    <row r="12171" spans="1:7" x14ac:dyDescent="0.3">
      <c r="A12171" s="1">
        <v>43592</v>
      </c>
      <c r="B12171">
        <v>8043.5200199999999</v>
      </c>
      <c r="C12171">
        <v>8070.9702150000003</v>
      </c>
      <c r="D12171">
        <v>7899.0200199999999</v>
      </c>
      <c r="E12171">
        <v>7963.7597660000001</v>
      </c>
      <c r="F12171">
        <v>7963.7597660000001</v>
      </c>
      <c r="G12171">
        <v>2376660000</v>
      </c>
    </row>
    <row r="12172" spans="1:7" x14ac:dyDescent="0.3">
      <c r="A12172" s="1">
        <v>43593</v>
      </c>
      <c r="B12172">
        <v>7946.2402339999999</v>
      </c>
      <c r="C12172">
        <v>8004.4902339999999</v>
      </c>
      <c r="D12172">
        <v>7923.3500979999999</v>
      </c>
      <c r="E12172">
        <v>7943.3198240000002</v>
      </c>
      <c r="F12172">
        <v>7943.3198240000002</v>
      </c>
      <c r="G12172">
        <v>2175100000</v>
      </c>
    </row>
    <row r="12173" spans="1:7" x14ac:dyDescent="0.3">
      <c r="A12173" s="1">
        <v>43594</v>
      </c>
      <c r="B12173">
        <v>7853.2099609999996</v>
      </c>
      <c r="C12173">
        <v>7929.7797849999997</v>
      </c>
      <c r="D12173">
        <v>7796.1601559999999</v>
      </c>
      <c r="E12173">
        <v>7910.5898440000001</v>
      </c>
      <c r="F12173">
        <v>7910.5898440000001</v>
      </c>
      <c r="G12173">
        <v>2520770000</v>
      </c>
    </row>
    <row r="12174" spans="1:7" x14ac:dyDescent="0.3">
      <c r="A12174" s="1">
        <v>43595</v>
      </c>
      <c r="B12174">
        <v>7881.3100590000004</v>
      </c>
      <c r="C12174">
        <v>7949.3398440000001</v>
      </c>
      <c r="D12174">
        <v>7759.3398440000001</v>
      </c>
      <c r="E12174">
        <v>7916.9399409999996</v>
      </c>
      <c r="F12174">
        <v>7916.9399409999996</v>
      </c>
      <c r="G12174">
        <v>2387720000</v>
      </c>
    </row>
    <row r="12175" spans="1:7" x14ac:dyDescent="0.3">
      <c r="A12175" s="1">
        <v>43598</v>
      </c>
      <c r="B12175">
        <v>7720.0698240000002</v>
      </c>
      <c r="C12175">
        <v>7760.830078</v>
      </c>
      <c r="D12175">
        <v>7627.2202150000003</v>
      </c>
      <c r="E12175">
        <v>7647.0200199999999</v>
      </c>
      <c r="F12175">
        <v>7647.0200199999999</v>
      </c>
      <c r="G12175">
        <v>2478860000</v>
      </c>
    </row>
    <row r="12176" spans="1:7" x14ac:dyDescent="0.3">
      <c r="A12176" s="1">
        <v>43599</v>
      </c>
      <c r="B12176">
        <v>7689.6601559999999</v>
      </c>
      <c r="C12176">
        <v>7776.2001950000003</v>
      </c>
      <c r="D12176">
        <v>7665.2998049999997</v>
      </c>
      <c r="E12176">
        <v>7734.4902339999999</v>
      </c>
      <c r="F12176">
        <v>7734.4902339999999</v>
      </c>
      <c r="G12176">
        <v>2084850000</v>
      </c>
    </row>
    <row r="12177" spans="1:7" x14ac:dyDescent="0.3">
      <c r="A12177" s="1">
        <v>43600</v>
      </c>
      <c r="B12177">
        <v>7682.7998049999997</v>
      </c>
      <c r="C12177">
        <v>7838.7202150000003</v>
      </c>
      <c r="D12177">
        <v>7682.2402339999999</v>
      </c>
      <c r="E12177">
        <v>7822.1499020000001</v>
      </c>
      <c r="F12177">
        <v>7822.1499020000001</v>
      </c>
      <c r="G12177">
        <v>2001530000</v>
      </c>
    </row>
    <row r="12178" spans="1:7" x14ac:dyDescent="0.3">
      <c r="A12178" s="1">
        <v>43601</v>
      </c>
      <c r="B12178">
        <v>7832.580078</v>
      </c>
      <c r="C12178">
        <v>7946.2299800000001</v>
      </c>
      <c r="D12178">
        <v>7826.669922</v>
      </c>
      <c r="E12178">
        <v>7898.0498049999997</v>
      </c>
      <c r="F12178">
        <v>7898.0498049999997</v>
      </c>
      <c r="G12178">
        <v>2163120000</v>
      </c>
    </row>
    <row r="12179" spans="1:7" x14ac:dyDescent="0.3">
      <c r="A12179" s="1">
        <v>43602</v>
      </c>
      <c r="B12179">
        <v>7829.0297849999997</v>
      </c>
      <c r="C12179">
        <v>7918.7099609999996</v>
      </c>
      <c r="D12179">
        <v>7810.3500979999999</v>
      </c>
      <c r="E12179">
        <v>7816.2797849999997</v>
      </c>
      <c r="F12179">
        <v>7816.2797849999997</v>
      </c>
      <c r="G12179">
        <v>2134120000</v>
      </c>
    </row>
    <row r="12180" spans="1:7" x14ac:dyDescent="0.3">
      <c r="A12180" s="1">
        <v>43605</v>
      </c>
      <c r="B12180">
        <v>7714.0600590000004</v>
      </c>
      <c r="C12180">
        <v>7747.2700199999999</v>
      </c>
      <c r="D12180">
        <v>7678.3500979999999</v>
      </c>
      <c r="E12180">
        <v>7702.3798829999996</v>
      </c>
      <c r="F12180">
        <v>7702.3798829999996</v>
      </c>
      <c r="G12180">
        <v>2122410000</v>
      </c>
    </row>
    <row r="12181" spans="1:7" x14ac:dyDescent="0.3">
      <c r="A12181" s="1">
        <v>43606</v>
      </c>
      <c r="B12181">
        <v>7765.5698240000002</v>
      </c>
      <c r="C12181">
        <v>7804.4399409999996</v>
      </c>
      <c r="D12181">
        <v>7752.919922</v>
      </c>
      <c r="E12181">
        <v>7785.7202150000003</v>
      </c>
      <c r="F12181">
        <v>7785.7202150000003</v>
      </c>
      <c r="G12181">
        <v>1993210000</v>
      </c>
    </row>
    <row r="12182" spans="1:7" x14ac:dyDescent="0.3">
      <c r="A12182" s="1">
        <v>43607</v>
      </c>
      <c r="B12182">
        <v>7749.7998049999997</v>
      </c>
      <c r="C12182">
        <v>7786.330078</v>
      </c>
      <c r="D12182">
        <v>7738.3500979999999</v>
      </c>
      <c r="E12182">
        <v>7750.8398440000001</v>
      </c>
      <c r="F12182">
        <v>7750.8398440000001</v>
      </c>
      <c r="G12182">
        <v>1881830000</v>
      </c>
    </row>
    <row r="12183" spans="1:7" x14ac:dyDescent="0.3">
      <c r="A12183" s="1">
        <v>43608</v>
      </c>
      <c r="B12183">
        <v>7660.7202150000003</v>
      </c>
      <c r="C12183">
        <v>7665.1499020000001</v>
      </c>
      <c r="D12183">
        <v>7585.3198240000002</v>
      </c>
      <c r="E12183">
        <v>7628.2797849999997</v>
      </c>
      <c r="F12183">
        <v>7628.2797849999997</v>
      </c>
      <c r="G12183">
        <v>2243420000</v>
      </c>
    </row>
    <row r="12184" spans="1:7" x14ac:dyDescent="0.3">
      <c r="A12184" s="1">
        <v>43609</v>
      </c>
      <c r="B12184">
        <v>7675.5698240000002</v>
      </c>
      <c r="C12184">
        <v>7694.1499020000001</v>
      </c>
      <c r="D12184">
        <v>7631.25</v>
      </c>
      <c r="E12184">
        <v>7637.0097660000001</v>
      </c>
      <c r="F12184">
        <v>7637.0097660000001</v>
      </c>
      <c r="G12184">
        <v>1682920000</v>
      </c>
    </row>
    <row r="12185" spans="1:7" x14ac:dyDescent="0.3">
      <c r="A12185" s="1">
        <v>43613</v>
      </c>
      <c r="B12185">
        <v>7655.6601559999999</v>
      </c>
      <c r="C12185">
        <v>7693.7402339999999</v>
      </c>
      <c r="D12185">
        <v>7603.7597660000001</v>
      </c>
      <c r="E12185">
        <v>7607.3500979999999</v>
      </c>
      <c r="F12185">
        <v>7607.3500979999999</v>
      </c>
      <c r="G12185">
        <v>2352670000</v>
      </c>
    </row>
    <row r="12186" spans="1:7" x14ac:dyDescent="0.3">
      <c r="A12186" s="1">
        <v>43614</v>
      </c>
      <c r="B12186">
        <v>7553.0200199999999</v>
      </c>
      <c r="C12186">
        <v>7581.1098629999997</v>
      </c>
      <c r="D12186">
        <v>7503.9399409999996</v>
      </c>
      <c r="E12186">
        <v>7547.3100590000004</v>
      </c>
      <c r="F12186">
        <v>7547.3100590000004</v>
      </c>
      <c r="G12186">
        <v>2278790000</v>
      </c>
    </row>
    <row r="12187" spans="1:7" x14ac:dyDescent="0.3">
      <c r="A12187" s="1">
        <v>43615</v>
      </c>
      <c r="B12187">
        <v>7565.4599609999996</v>
      </c>
      <c r="C12187">
        <v>7595.8999020000001</v>
      </c>
      <c r="D12187">
        <v>7527.6601559999999</v>
      </c>
      <c r="E12187">
        <v>7567.7202150000003</v>
      </c>
      <c r="F12187">
        <v>7567.7202150000003</v>
      </c>
      <c r="G12187">
        <v>1872000000</v>
      </c>
    </row>
    <row r="12188" spans="1:7" x14ac:dyDescent="0.3">
      <c r="A12188" s="1">
        <v>43616</v>
      </c>
      <c r="B12188">
        <v>7470.9501950000003</v>
      </c>
      <c r="C12188">
        <v>7506.8598629999997</v>
      </c>
      <c r="D12188">
        <v>7448.2299800000001</v>
      </c>
      <c r="E12188">
        <v>7453.1499020000001</v>
      </c>
      <c r="F12188">
        <v>7453.1499020000001</v>
      </c>
      <c r="G12188">
        <v>2236940000</v>
      </c>
    </row>
    <row r="12189" spans="1:7" x14ac:dyDescent="0.3">
      <c r="A12189" s="1">
        <v>43619</v>
      </c>
      <c r="B12189">
        <v>7441.2099609999996</v>
      </c>
      <c r="C12189">
        <v>7457.6601559999999</v>
      </c>
      <c r="D12189">
        <v>7292.2202150000003</v>
      </c>
      <c r="E12189">
        <v>7333.0200199999999</v>
      </c>
      <c r="F12189">
        <v>7333.0200199999999</v>
      </c>
      <c r="G12189">
        <v>2576920000</v>
      </c>
    </row>
    <row r="12190" spans="1:7" x14ac:dyDescent="0.3">
      <c r="A12190" s="1">
        <v>43620</v>
      </c>
      <c r="B12190">
        <v>7413.9399409999996</v>
      </c>
      <c r="C12190">
        <v>7529.5</v>
      </c>
      <c r="D12190">
        <v>7385.0200199999999</v>
      </c>
      <c r="E12190">
        <v>7527.1201170000004</v>
      </c>
      <c r="F12190">
        <v>7527.1201170000004</v>
      </c>
      <c r="G12190">
        <v>2369150000</v>
      </c>
    </row>
    <row r="12191" spans="1:7" x14ac:dyDescent="0.3">
      <c r="A12191" s="1">
        <v>43621</v>
      </c>
      <c r="B12191">
        <v>7585.6801759999998</v>
      </c>
      <c r="C12191">
        <v>7589.4702150000003</v>
      </c>
      <c r="D12191">
        <v>7498.169922</v>
      </c>
      <c r="E12191">
        <v>7575.4799800000001</v>
      </c>
      <c r="F12191">
        <v>7575.4799800000001</v>
      </c>
      <c r="G12191">
        <v>2115570000</v>
      </c>
    </row>
    <row r="12192" spans="1:7" x14ac:dyDescent="0.3">
      <c r="A12192" s="1">
        <v>43622</v>
      </c>
      <c r="B12192">
        <v>7582.2402339999999</v>
      </c>
      <c r="C12192">
        <v>7634.1201170000004</v>
      </c>
      <c r="D12192">
        <v>7546.2202150000003</v>
      </c>
      <c r="E12192">
        <v>7615.5498049999997</v>
      </c>
      <c r="F12192">
        <v>7615.5498049999997</v>
      </c>
      <c r="G12192">
        <v>2070940000</v>
      </c>
    </row>
    <row r="12193" spans="1:7" x14ac:dyDescent="0.3">
      <c r="A12193" s="1">
        <v>43623</v>
      </c>
      <c r="B12193">
        <v>7652.9702150000003</v>
      </c>
      <c r="C12193">
        <v>7767.0200199999999</v>
      </c>
      <c r="D12193">
        <v>7647.9101559999999</v>
      </c>
      <c r="E12193">
        <v>7742.1000979999999</v>
      </c>
      <c r="F12193">
        <v>7742.1000979999999</v>
      </c>
      <c r="G12193">
        <v>2066020000</v>
      </c>
    </row>
    <row r="12194" spans="1:7" x14ac:dyDescent="0.3">
      <c r="A12194" s="1">
        <v>43626</v>
      </c>
      <c r="B12194">
        <v>7798.8701170000004</v>
      </c>
      <c r="C12194">
        <v>7895.4399409999996</v>
      </c>
      <c r="D12194">
        <v>7795.7597660000001</v>
      </c>
      <c r="E12194">
        <v>7823.169922</v>
      </c>
      <c r="F12194">
        <v>7823.169922</v>
      </c>
      <c r="G12194">
        <v>2049370000</v>
      </c>
    </row>
    <row r="12195" spans="1:7" x14ac:dyDescent="0.3">
      <c r="A12195" s="1">
        <v>43627</v>
      </c>
      <c r="B12195">
        <v>7901.0400390000004</v>
      </c>
      <c r="C12195">
        <v>7909.9902339999999</v>
      </c>
      <c r="D12195">
        <v>7798.6298829999996</v>
      </c>
      <c r="E12195">
        <v>7822.5698240000002</v>
      </c>
      <c r="F12195">
        <v>7822.5698240000002</v>
      </c>
      <c r="G12195">
        <v>2114680000</v>
      </c>
    </row>
    <row r="12196" spans="1:7" x14ac:dyDescent="0.3">
      <c r="A12196" s="1">
        <v>43628</v>
      </c>
      <c r="B12196">
        <v>7803.1298829999996</v>
      </c>
      <c r="C12196">
        <v>7819.1601559999999</v>
      </c>
      <c r="D12196">
        <v>7773.9702150000003</v>
      </c>
      <c r="E12196">
        <v>7792.7202150000003</v>
      </c>
      <c r="F12196">
        <v>7792.7202150000003</v>
      </c>
      <c r="G12196">
        <v>1952790000</v>
      </c>
    </row>
    <row r="12197" spans="1:7" x14ac:dyDescent="0.3">
      <c r="A12197" s="1">
        <v>43629</v>
      </c>
      <c r="B12197">
        <v>7822.5600590000004</v>
      </c>
      <c r="C12197">
        <v>7848.3598629999997</v>
      </c>
      <c r="D12197">
        <v>7813.6000979999999</v>
      </c>
      <c r="E12197">
        <v>7837.1298829999996</v>
      </c>
      <c r="F12197">
        <v>7837.1298829999996</v>
      </c>
      <c r="G12197">
        <v>1838930000</v>
      </c>
    </row>
    <row r="12198" spans="1:7" x14ac:dyDescent="0.3">
      <c r="A12198" s="1">
        <v>43630</v>
      </c>
      <c r="B12198">
        <v>7807.1899409999996</v>
      </c>
      <c r="C12198">
        <v>7819.2099609999996</v>
      </c>
      <c r="D12198">
        <v>7778.1201170000004</v>
      </c>
      <c r="E12198">
        <v>7796.6601559999999</v>
      </c>
      <c r="F12198">
        <v>7796.6601559999999</v>
      </c>
      <c r="G12198">
        <v>1804340000</v>
      </c>
    </row>
    <row r="12199" spans="1:7" x14ac:dyDescent="0.3">
      <c r="A12199" s="1">
        <v>43633</v>
      </c>
      <c r="B12199">
        <v>7819.4301759999998</v>
      </c>
      <c r="C12199">
        <v>7865.9799800000001</v>
      </c>
      <c r="D12199">
        <v>7812.6098629999997</v>
      </c>
      <c r="E12199">
        <v>7845.0200199999999</v>
      </c>
      <c r="F12199">
        <v>7845.0200199999999</v>
      </c>
      <c r="G12199">
        <v>1935290000</v>
      </c>
    </row>
    <row r="12200" spans="1:7" x14ac:dyDescent="0.3">
      <c r="A12200" s="1">
        <v>43634</v>
      </c>
      <c r="B12200">
        <v>7920.9799800000001</v>
      </c>
      <c r="C12200">
        <v>8005.2099609999996</v>
      </c>
      <c r="D12200">
        <v>7911.669922</v>
      </c>
      <c r="E12200">
        <v>7953.8798829999996</v>
      </c>
      <c r="F12200">
        <v>7953.8798829999996</v>
      </c>
      <c r="G12200">
        <v>2244920000</v>
      </c>
    </row>
    <row r="12201" spans="1:7" x14ac:dyDescent="0.3">
      <c r="A12201" s="1">
        <v>43635</v>
      </c>
      <c r="B12201">
        <v>7970.2597660000001</v>
      </c>
      <c r="C12201">
        <v>7998.5898440000001</v>
      </c>
      <c r="D12201">
        <v>7930.3798829999996</v>
      </c>
      <c r="E12201">
        <v>7987.3198240000002</v>
      </c>
      <c r="F12201">
        <v>7987.3198240000002</v>
      </c>
      <c r="G12201">
        <v>2014080000</v>
      </c>
    </row>
    <row r="12202" spans="1:7" x14ac:dyDescent="0.3">
      <c r="A12202" s="1">
        <v>43636</v>
      </c>
      <c r="B12202">
        <v>8087.4501950000003</v>
      </c>
      <c r="C12202">
        <v>8088.8798829999996</v>
      </c>
      <c r="D12202">
        <v>7996.8701170000004</v>
      </c>
      <c r="E12202">
        <v>8051.3398440000001</v>
      </c>
      <c r="F12202">
        <v>8051.3398440000001</v>
      </c>
      <c r="G12202">
        <v>2053530000</v>
      </c>
    </row>
    <row r="12203" spans="1:7" x14ac:dyDescent="0.3">
      <c r="A12203" s="1">
        <v>43637</v>
      </c>
      <c r="B12203">
        <v>8028.6899409999996</v>
      </c>
      <c r="C12203">
        <v>8073.0200199999999</v>
      </c>
      <c r="D12203">
        <v>8011.2001950000003</v>
      </c>
      <c r="E12203">
        <v>8031.7099609999996</v>
      </c>
      <c r="F12203">
        <v>8031.7099609999996</v>
      </c>
      <c r="G12203">
        <v>2894340000</v>
      </c>
    </row>
    <row r="12204" spans="1:7" x14ac:dyDescent="0.3">
      <c r="A12204" s="1">
        <v>43640</v>
      </c>
      <c r="B12204">
        <v>8040.580078</v>
      </c>
      <c r="C12204">
        <v>8047.5600590000004</v>
      </c>
      <c r="D12204">
        <v>8004.6298829999996</v>
      </c>
      <c r="E12204">
        <v>8005.7001950000003</v>
      </c>
      <c r="F12204">
        <v>8005.7001950000003</v>
      </c>
      <c r="G12204">
        <v>2070370000</v>
      </c>
    </row>
    <row r="12205" spans="1:7" x14ac:dyDescent="0.3">
      <c r="A12205" s="1">
        <v>43641</v>
      </c>
      <c r="B12205">
        <v>8005.2700199999999</v>
      </c>
      <c r="C12205">
        <v>8007.3100590000004</v>
      </c>
      <c r="D12205">
        <v>7879.1499020000001</v>
      </c>
      <c r="E12205">
        <v>7884.7202150000003</v>
      </c>
      <c r="F12205">
        <v>7884.7202150000003</v>
      </c>
      <c r="G12205">
        <v>2127310000</v>
      </c>
    </row>
    <row r="12206" spans="1:7" x14ac:dyDescent="0.3">
      <c r="A12206" s="1">
        <v>43642</v>
      </c>
      <c r="B12206">
        <v>7933.919922</v>
      </c>
      <c r="C12206">
        <v>7974.2797849999997</v>
      </c>
      <c r="D12206">
        <v>7903.0698240000002</v>
      </c>
      <c r="E12206">
        <v>7909.9702150000003</v>
      </c>
      <c r="F12206">
        <v>7909.9702150000003</v>
      </c>
      <c r="G12206">
        <v>2104750000</v>
      </c>
    </row>
    <row r="12207" spans="1:7" x14ac:dyDescent="0.3">
      <c r="A12207" s="1">
        <v>43643</v>
      </c>
      <c r="B12207">
        <v>7939.3598629999997</v>
      </c>
      <c r="C12207">
        <v>7976.580078</v>
      </c>
      <c r="D12207">
        <v>7935.4702150000003</v>
      </c>
      <c r="E12207">
        <v>7967.7597660000001</v>
      </c>
      <c r="F12207">
        <v>7967.7597660000001</v>
      </c>
      <c r="G12207">
        <v>2023120000</v>
      </c>
    </row>
    <row r="12208" spans="1:7" x14ac:dyDescent="0.3">
      <c r="A12208" s="1">
        <v>43644</v>
      </c>
      <c r="B12208">
        <v>7988.7597660000001</v>
      </c>
      <c r="C12208">
        <v>8010.1499020000001</v>
      </c>
      <c r="D12208">
        <v>7961.4599609999996</v>
      </c>
      <c r="E12208">
        <v>8006.2402339999999</v>
      </c>
      <c r="F12208">
        <v>8006.2402339999999</v>
      </c>
      <c r="G12208">
        <v>4078990000</v>
      </c>
    </row>
    <row r="12209" spans="1:7" x14ac:dyDescent="0.3">
      <c r="A12209" s="1">
        <v>43647</v>
      </c>
      <c r="B12209">
        <v>8145.8500979999999</v>
      </c>
      <c r="C12209">
        <v>8150.4501950000003</v>
      </c>
      <c r="D12209">
        <v>8059.2900390000004</v>
      </c>
      <c r="E12209">
        <v>8091.1601559999999</v>
      </c>
      <c r="F12209">
        <v>8091.1601559999999</v>
      </c>
      <c r="G12209">
        <v>2208900000</v>
      </c>
    </row>
    <row r="12210" spans="1:7" x14ac:dyDescent="0.3">
      <c r="A12210" s="1">
        <v>43648</v>
      </c>
      <c r="B12210">
        <v>8086.6499020000001</v>
      </c>
      <c r="C12210">
        <v>8109.3701170000004</v>
      </c>
      <c r="D12210">
        <v>8063.1098629999997</v>
      </c>
      <c r="E12210">
        <v>8109.0898440000001</v>
      </c>
      <c r="F12210">
        <v>8109.0898440000001</v>
      </c>
      <c r="G12210">
        <v>1946320000</v>
      </c>
    </row>
    <row r="12211" spans="1:7" x14ac:dyDescent="0.3">
      <c r="A12211" s="1">
        <v>43649</v>
      </c>
      <c r="B12211">
        <v>8129.5698240000002</v>
      </c>
      <c r="C12211">
        <v>8170.2299800000001</v>
      </c>
      <c r="D12211">
        <v>8122.3398440000001</v>
      </c>
      <c r="E12211">
        <v>8170.2299800000001</v>
      </c>
      <c r="F12211">
        <v>8170.2299800000001</v>
      </c>
      <c r="G12211">
        <v>1548190000</v>
      </c>
    </row>
    <row r="12212" spans="1:7" x14ac:dyDescent="0.3">
      <c r="A12212" s="1">
        <v>43651</v>
      </c>
      <c r="B12212">
        <v>8123.2797849999997</v>
      </c>
      <c r="C12212">
        <v>8171.9702150000003</v>
      </c>
      <c r="D12212">
        <v>8093.6601559999999</v>
      </c>
      <c r="E12212">
        <v>8161.7900390000004</v>
      </c>
      <c r="F12212">
        <v>8161.7900390000004</v>
      </c>
      <c r="G12212">
        <v>149410000</v>
      </c>
    </row>
    <row r="12213" spans="1:7" x14ac:dyDescent="0.3">
      <c r="A12213" s="1">
        <v>43654</v>
      </c>
      <c r="B12213">
        <v>8112.9101559999999</v>
      </c>
      <c r="C12213">
        <v>8161.7900390000004</v>
      </c>
      <c r="D12213">
        <v>8078.3901370000003</v>
      </c>
      <c r="E12213">
        <v>8098.3798829999996</v>
      </c>
      <c r="F12213">
        <v>8098.3798829999996</v>
      </c>
      <c r="G12213">
        <v>177320000</v>
      </c>
    </row>
    <row r="12214" spans="1:7" x14ac:dyDescent="0.3">
      <c r="A12214" s="1">
        <v>43655</v>
      </c>
      <c r="B12214">
        <v>8061.4101559999999</v>
      </c>
      <c r="C12214">
        <v>8146.9799800000001</v>
      </c>
      <c r="D12214">
        <v>8061.3198240000002</v>
      </c>
      <c r="E12214">
        <v>8141.7299800000001</v>
      </c>
      <c r="F12214">
        <v>8141.7299800000001</v>
      </c>
      <c r="G12214">
        <v>1866770000</v>
      </c>
    </row>
    <row r="12215" spans="1:7" x14ac:dyDescent="0.3">
      <c r="A12215" s="1">
        <v>43656</v>
      </c>
      <c r="B12215">
        <v>8183.1899409999996</v>
      </c>
      <c r="C12215">
        <v>8228.5996090000008</v>
      </c>
      <c r="D12215">
        <v>8160.5600590000004</v>
      </c>
      <c r="E12215">
        <v>8202.5302730000003</v>
      </c>
      <c r="F12215">
        <v>8202.5302730000003</v>
      </c>
      <c r="G12215">
        <v>2060510000</v>
      </c>
    </row>
    <row r="12216" spans="1:7" x14ac:dyDescent="0.3">
      <c r="A12216" s="1">
        <v>43657</v>
      </c>
      <c r="B12216">
        <v>8219.2802730000003</v>
      </c>
      <c r="C12216">
        <v>8226.1796880000002</v>
      </c>
      <c r="D12216">
        <v>8171.6298829999996</v>
      </c>
      <c r="E12216">
        <v>8196.0400389999995</v>
      </c>
      <c r="F12216">
        <v>8196.0400389999995</v>
      </c>
      <c r="G12216">
        <v>1966970000</v>
      </c>
    </row>
    <row r="12217" spans="1:7" x14ac:dyDescent="0.3">
      <c r="A12217" s="1">
        <v>43658</v>
      </c>
      <c r="B12217">
        <v>8209.2001949999994</v>
      </c>
      <c r="C12217">
        <v>8245.6601559999999</v>
      </c>
      <c r="D12217">
        <v>8201.5195309999999</v>
      </c>
      <c r="E12217">
        <v>8244.1396480000003</v>
      </c>
      <c r="F12217">
        <v>8244.1396480000003</v>
      </c>
      <c r="G12217">
        <v>1824870000</v>
      </c>
    </row>
    <row r="12218" spans="1:7" x14ac:dyDescent="0.3">
      <c r="A12218" s="1">
        <v>43661</v>
      </c>
      <c r="B12218">
        <v>8263.1796880000002</v>
      </c>
      <c r="C12218">
        <v>8264.7802730000003</v>
      </c>
      <c r="D12218">
        <v>8236.2695309999999</v>
      </c>
      <c r="E12218">
        <v>8258.1904300000006</v>
      </c>
      <c r="F12218">
        <v>8258.1904300000006</v>
      </c>
      <c r="G12218">
        <v>1783980000</v>
      </c>
    </row>
    <row r="12219" spans="1:7" x14ac:dyDescent="0.3">
      <c r="A12219" s="1">
        <v>43662</v>
      </c>
      <c r="B12219">
        <v>8251.6601559999999</v>
      </c>
      <c r="C12219">
        <v>8259.75</v>
      </c>
      <c r="D12219">
        <v>8204.2304690000001</v>
      </c>
      <c r="E12219">
        <v>8222.7998050000006</v>
      </c>
      <c r="F12219">
        <v>8222.7998050000006</v>
      </c>
      <c r="G12219">
        <v>1933960000</v>
      </c>
    </row>
    <row r="12220" spans="1:7" x14ac:dyDescent="0.3">
      <c r="A12220" s="1">
        <v>43663</v>
      </c>
      <c r="B12220">
        <v>8224</v>
      </c>
      <c r="C12220">
        <v>8230.6699219999991</v>
      </c>
      <c r="D12220">
        <v>8184.6601559999999</v>
      </c>
      <c r="E12220">
        <v>8185.2099609999996</v>
      </c>
      <c r="F12220">
        <v>8185.2099609999996</v>
      </c>
      <c r="G12220">
        <v>1846960000</v>
      </c>
    </row>
    <row r="12221" spans="1:7" x14ac:dyDescent="0.3">
      <c r="A12221" s="1">
        <v>43664</v>
      </c>
      <c r="B12221">
        <v>8151.7597660000001</v>
      </c>
      <c r="C12221">
        <v>8215.5800780000009</v>
      </c>
      <c r="D12221">
        <v>8135.1201170000004</v>
      </c>
      <c r="E12221">
        <v>8207.2402340000008</v>
      </c>
      <c r="F12221">
        <v>8207.2402340000008</v>
      </c>
      <c r="G12221">
        <v>2016310000</v>
      </c>
    </row>
    <row r="12222" spans="1:7" x14ac:dyDescent="0.3">
      <c r="A12222" s="1">
        <v>43665</v>
      </c>
      <c r="B12222">
        <v>8241.3398440000001</v>
      </c>
      <c r="C12222">
        <v>8245.7802730000003</v>
      </c>
      <c r="D12222">
        <v>8144.6298829999996</v>
      </c>
      <c r="E12222">
        <v>8146.4902339999999</v>
      </c>
      <c r="F12222">
        <v>8146.4902339999999</v>
      </c>
      <c r="G12222">
        <v>1878730000</v>
      </c>
    </row>
    <row r="12223" spans="1:7" x14ac:dyDescent="0.3">
      <c r="A12223" s="1">
        <v>43668</v>
      </c>
      <c r="B12223">
        <v>8171.9902339999999</v>
      </c>
      <c r="C12223">
        <v>8218.4199219999991</v>
      </c>
      <c r="D12223">
        <v>8171.5400390000004</v>
      </c>
      <c r="E12223">
        <v>8204.1396480000003</v>
      </c>
      <c r="F12223">
        <v>8204.1396480000003</v>
      </c>
      <c r="G12223">
        <v>1845770000</v>
      </c>
    </row>
    <row r="12224" spans="1:7" x14ac:dyDescent="0.3">
      <c r="A12224" s="1">
        <v>43669</v>
      </c>
      <c r="B12224">
        <v>8242.5</v>
      </c>
      <c r="C12224">
        <v>8251.8300780000009</v>
      </c>
      <c r="D12224">
        <v>8193.8896480000003</v>
      </c>
      <c r="E12224">
        <v>8251.4003909999992</v>
      </c>
      <c r="F12224">
        <v>8251.4003909999992</v>
      </c>
      <c r="G12224">
        <v>1832220000</v>
      </c>
    </row>
    <row r="12225" spans="1:7" x14ac:dyDescent="0.3">
      <c r="A12225" s="1">
        <v>43670</v>
      </c>
      <c r="B12225">
        <v>8227.3603519999997</v>
      </c>
      <c r="C12225">
        <v>8321.8095699999994</v>
      </c>
      <c r="D12225">
        <v>8226.5</v>
      </c>
      <c r="E12225">
        <v>8321.5</v>
      </c>
      <c r="F12225">
        <v>8321.5</v>
      </c>
      <c r="G12225">
        <v>1947550000</v>
      </c>
    </row>
    <row r="12226" spans="1:7" x14ac:dyDescent="0.3">
      <c r="A12226" s="1">
        <v>43671</v>
      </c>
      <c r="B12226">
        <v>8294.6796880000002</v>
      </c>
      <c r="C12226">
        <v>8295.9501949999994</v>
      </c>
      <c r="D12226">
        <v>8233.4003909999992</v>
      </c>
      <c r="E12226">
        <v>8238.5400389999995</v>
      </c>
      <c r="F12226">
        <v>8238.5400389999995</v>
      </c>
      <c r="G12226">
        <v>2023130000</v>
      </c>
    </row>
    <row r="12227" spans="1:7" x14ac:dyDescent="0.3">
      <c r="A12227" s="1">
        <v>43672</v>
      </c>
      <c r="B12227">
        <v>8294.2998050000006</v>
      </c>
      <c r="C12227">
        <v>8339.6396480000003</v>
      </c>
      <c r="D12227">
        <v>8291.1201170000004</v>
      </c>
      <c r="E12227">
        <v>8330.2099610000005</v>
      </c>
      <c r="F12227">
        <v>8330.2099610000005</v>
      </c>
      <c r="G12227">
        <v>1954350000</v>
      </c>
    </row>
    <row r="12228" spans="1:7" x14ac:dyDescent="0.3">
      <c r="A12228" s="1">
        <v>43675</v>
      </c>
      <c r="B12228">
        <v>8325.0996090000008</v>
      </c>
      <c r="C12228">
        <v>8325.2802730000003</v>
      </c>
      <c r="D12228">
        <v>8247.3701170000004</v>
      </c>
      <c r="E12228">
        <v>8293.3300780000009</v>
      </c>
      <c r="F12228">
        <v>8293.3300780000009</v>
      </c>
      <c r="G12228">
        <v>1874780000</v>
      </c>
    </row>
    <row r="12229" spans="1:7" x14ac:dyDescent="0.3">
      <c r="A12229" s="1">
        <v>43676</v>
      </c>
      <c r="B12229">
        <v>8231.7695309999999</v>
      </c>
      <c r="C12229">
        <v>8295.4599610000005</v>
      </c>
      <c r="D12229">
        <v>8228.0195309999999</v>
      </c>
      <c r="E12229">
        <v>8273.6103519999997</v>
      </c>
      <c r="F12229">
        <v>8273.6103519999997</v>
      </c>
      <c r="G12229">
        <v>1884300000</v>
      </c>
    </row>
    <row r="12230" spans="1:7" x14ac:dyDescent="0.3">
      <c r="A12230" s="1">
        <v>43677</v>
      </c>
      <c r="B12230">
        <v>8290.7998050000006</v>
      </c>
      <c r="C12230">
        <v>8299.8300780000009</v>
      </c>
      <c r="D12230">
        <v>8110.0200199999999</v>
      </c>
      <c r="E12230">
        <v>8175.419922</v>
      </c>
      <c r="F12230">
        <v>8175.419922</v>
      </c>
      <c r="G12230">
        <v>2667060000</v>
      </c>
    </row>
    <row r="12231" spans="1:7" x14ac:dyDescent="0.3">
      <c r="A12231" s="1">
        <v>43678</v>
      </c>
      <c r="B12231">
        <v>8190.5600590000004</v>
      </c>
      <c r="C12231">
        <v>8311.0400389999995</v>
      </c>
      <c r="D12231">
        <v>8080.5200199999999</v>
      </c>
      <c r="E12231">
        <v>8111.1201170000004</v>
      </c>
      <c r="F12231">
        <v>8111.1201170000004</v>
      </c>
      <c r="G12231">
        <v>2792650000</v>
      </c>
    </row>
    <row r="12232" spans="1:7" x14ac:dyDescent="0.3">
      <c r="A12232" s="1">
        <v>43679</v>
      </c>
      <c r="B12232">
        <v>8056.419922</v>
      </c>
      <c r="C12232">
        <v>8068.7998049999997</v>
      </c>
      <c r="D12232">
        <v>7953.669922</v>
      </c>
      <c r="E12232">
        <v>8004.0698240000002</v>
      </c>
      <c r="F12232">
        <v>8004.0698240000002</v>
      </c>
      <c r="G12232">
        <v>2252550000</v>
      </c>
    </row>
    <row r="12233" spans="1:7" x14ac:dyDescent="0.3">
      <c r="A12233" s="1">
        <v>43682</v>
      </c>
      <c r="B12233">
        <v>7823.330078</v>
      </c>
      <c r="C12233">
        <v>7836.4501950000003</v>
      </c>
      <c r="D12233">
        <v>7662.8999020000001</v>
      </c>
      <c r="E12233">
        <v>7726.0400390000004</v>
      </c>
      <c r="F12233">
        <v>7726.0400390000004</v>
      </c>
      <c r="G12233">
        <v>2636740000</v>
      </c>
    </row>
    <row r="12234" spans="1:7" x14ac:dyDescent="0.3">
      <c r="A12234" s="1">
        <v>43683</v>
      </c>
      <c r="B12234">
        <v>7804.5097660000001</v>
      </c>
      <c r="C12234">
        <v>7845.0097660000001</v>
      </c>
      <c r="D12234">
        <v>7739.5698240000002</v>
      </c>
      <c r="E12234">
        <v>7833.2700199999999</v>
      </c>
      <c r="F12234">
        <v>7833.2700199999999</v>
      </c>
      <c r="G12234">
        <v>2201610000</v>
      </c>
    </row>
    <row r="12235" spans="1:7" x14ac:dyDescent="0.3">
      <c r="A12235" s="1">
        <v>43684</v>
      </c>
      <c r="B12235">
        <v>7747.2700199999999</v>
      </c>
      <c r="C12235">
        <v>7881.3798829999996</v>
      </c>
      <c r="D12235">
        <v>7702.419922</v>
      </c>
      <c r="E12235">
        <v>7862.830078</v>
      </c>
      <c r="F12235">
        <v>7862.830078</v>
      </c>
      <c r="G12235">
        <v>2453230000</v>
      </c>
    </row>
    <row r="12236" spans="1:7" x14ac:dyDescent="0.3">
      <c r="A12236" s="1">
        <v>43685</v>
      </c>
      <c r="B12236">
        <v>7921.5898440000001</v>
      </c>
      <c r="C12236">
        <v>8041.1201170000004</v>
      </c>
      <c r="D12236">
        <v>7896.1499020000001</v>
      </c>
      <c r="E12236">
        <v>8039.1601559999999</v>
      </c>
      <c r="F12236">
        <v>8039.1601559999999</v>
      </c>
      <c r="G12236">
        <v>2415670000</v>
      </c>
    </row>
    <row r="12237" spans="1:7" x14ac:dyDescent="0.3">
      <c r="A12237" s="1">
        <v>43686</v>
      </c>
      <c r="B12237">
        <v>7997.1899409999996</v>
      </c>
      <c r="C12237">
        <v>8020.5600590000004</v>
      </c>
      <c r="D12237">
        <v>7910.3500979999999</v>
      </c>
      <c r="E12237">
        <v>7959.1401370000003</v>
      </c>
      <c r="F12237">
        <v>7959.1401370000003</v>
      </c>
      <c r="G12237">
        <v>2224330000</v>
      </c>
    </row>
    <row r="12238" spans="1:7" x14ac:dyDescent="0.3">
      <c r="A12238" s="1">
        <v>43689</v>
      </c>
      <c r="B12238">
        <v>7907.4902339999999</v>
      </c>
      <c r="C12238">
        <v>7924.9902339999999</v>
      </c>
      <c r="D12238">
        <v>7833.7900390000004</v>
      </c>
      <c r="E12238">
        <v>7863.4101559999999</v>
      </c>
      <c r="F12238">
        <v>7863.4101559999999</v>
      </c>
      <c r="G12238">
        <v>2056360000</v>
      </c>
    </row>
    <row r="12239" spans="1:7" x14ac:dyDescent="0.3">
      <c r="A12239" s="1">
        <v>43690</v>
      </c>
      <c r="B12239">
        <v>7852.3701170000004</v>
      </c>
      <c r="C12239">
        <v>8065.2402339999999</v>
      </c>
      <c r="D12239">
        <v>7851.580078</v>
      </c>
      <c r="E12239">
        <v>8016.3598629999997</v>
      </c>
      <c r="F12239">
        <v>8016.3598629999997</v>
      </c>
      <c r="G12239">
        <v>2346980000</v>
      </c>
    </row>
    <row r="12240" spans="1:7" x14ac:dyDescent="0.3">
      <c r="A12240" s="1">
        <v>43691</v>
      </c>
      <c r="B12240">
        <v>7877.330078</v>
      </c>
      <c r="C12240">
        <v>7900.2797849999997</v>
      </c>
      <c r="D12240">
        <v>7762.8701170000004</v>
      </c>
      <c r="E12240">
        <v>7773.9399409999996</v>
      </c>
      <c r="F12240">
        <v>7773.9399409999996</v>
      </c>
      <c r="G12240">
        <v>2522870000</v>
      </c>
    </row>
    <row r="12241" spans="1:7" x14ac:dyDescent="0.3">
      <c r="A12241" s="1">
        <v>43692</v>
      </c>
      <c r="B12241">
        <v>7790.2001950000003</v>
      </c>
      <c r="C12241">
        <v>7805.9301759999998</v>
      </c>
      <c r="D12241">
        <v>7716.5498049999997</v>
      </c>
      <c r="E12241">
        <v>7766.6201170000004</v>
      </c>
      <c r="F12241">
        <v>7766.6201170000004</v>
      </c>
      <c r="G12241">
        <v>2182590000</v>
      </c>
    </row>
    <row r="12242" spans="1:7" x14ac:dyDescent="0.3">
      <c r="A12242" s="1">
        <v>43693</v>
      </c>
      <c r="B12242">
        <v>7828.3500979999999</v>
      </c>
      <c r="C12242">
        <v>7907.5200199999999</v>
      </c>
      <c r="D12242">
        <v>7828.3500979999999</v>
      </c>
      <c r="E12242">
        <v>7895.9902339999999</v>
      </c>
      <c r="F12242">
        <v>7895.9902339999999</v>
      </c>
      <c r="G12242">
        <v>1995130000</v>
      </c>
    </row>
    <row r="12243" spans="1:7" x14ac:dyDescent="0.3">
      <c r="A12243" s="1">
        <v>43696</v>
      </c>
      <c r="B12243">
        <v>8006.1801759999998</v>
      </c>
      <c r="C12243">
        <v>8026.75</v>
      </c>
      <c r="D12243">
        <v>7895.9902339999999</v>
      </c>
      <c r="E12243">
        <v>8002.8100590000004</v>
      </c>
      <c r="F12243">
        <v>8002.8100590000004</v>
      </c>
      <c r="G12243">
        <v>1934980000</v>
      </c>
    </row>
    <row r="12244" spans="1:7" x14ac:dyDescent="0.3">
      <c r="A12244" s="1">
        <v>43697</v>
      </c>
      <c r="B12244">
        <v>7989.3598629999997</v>
      </c>
      <c r="C12244">
        <v>8010.580078</v>
      </c>
      <c r="D12244">
        <v>7948.0898440000001</v>
      </c>
      <c r="E12244">
        <v>7948.5600590000004</v>
      </c>
      <c r="F12244">
        <v>7948.5600590000004</v>
      </c>
      <c r="G12244">
        <v>1747580000</v>
      </c>
    </row>
    <row r="12245" spans="1:7" x14ac:dyDescent="0.3">
      <c r="A12245" s="1">
        <v>43698</v>
      </c>
      <c r="B12245">
        <v>8017.0698240000002</v>
      </c>
      <c r="C12245">
        <v>8036.9399409999996</v>
      </c>
      <c r="D12245">
        <v>7998.5</v>
      </c>
      <c r="E12245">
        <v>8020.2099609999996</v>
      </c>
      <c r="F12245">
        <v>8020.2099609999996</v>
      </c>
      <c r="G12245">
        <v>1716370000</v>
      </c>
    </row>
    <row r="12246" spans="1:7" x14ac:dyDescent="0.3">
      <c r="A12246" s="1">
        <v>43699</v>
      </c>
      <c r="B12246">
        <v>8038.7900390000004</v>
      </c>
      <c r="C12246">
        <v>8048.580078</v>
      </c>
      <c r="D12246">
        <v>7937.1201170000004</v>
      </c>
      <c r="E12246">
        <v>7991.3901370000003</v>
      </c>
      <c r="F12246">
        <v>7991.3901370000003</v>
      </c>
      <c r="G12246">
        <v>1777630000</v>
      </c>
    </row>
    <row r="12247" spans="1:7" x14ac:dyDescent="0.3">
      <c r="A12247" s="1">
        <v>43700</v>
      </c>
      <c r="B12247">
        <v>7943.6499020000001</v>
      </c>
      <c r="C12247">
        <v>8005.3398440000001</v>
      </c>
      <c r="D12247">
        <v>7730.7700199999999</v>
      </c>
      <c r="E12247">
        <v>7751.7700199999999</v>
      </c>
      <c r="F12247">
        <v>7751.7700199999999</v>
      </c>
      <c r="G12247">
        <v>2207070000</v>
      </c>
    </row>
    <row r="12248" spans="1:7" x14ac:dyDescent="0.3">
      <c r="A12248" s="1">
        <v>43703</v>
      </c>
      <c r="B12248">
        <v>7829.580078</v>
      </c>
      <c r="C12248">
        <v>7856.0400390000004</v>
      </c>
      <c r="D12248">
        <v>7789.0498049999997</v>
      </c>
      <c r="E12248">
        <v>7853.7402339999999</v>
      </c>
      <c r="F12248">
        <v>7853.7402339999999</v>
      </c>
      <c r="G12248">
        <v>1688860000</v>
      </c>
    </row>
    <row r="12249" spans="1:7" x14ac:dyDescent="0.3">
      <c r="A12249" s="1">
        <v>43704</v>
      </c>
      <c r="B12249">
        <v>7908.7797849999997</v>
      </c>
      <c r="C12249">
        <v>7916.830078</v>
      </c>
      <c r="D12249">
        <v>7795.1801759999998</v>
      </c>
      <c r="E12249">
        <v>7826.9501950000003</v>
      </c>
      <c r="F12249">
        <v>7826.9501950000003</v>
      </c>
      <c r="G12249">
        <v>1913760000</v>
      </c>
    </row>
    <row r="12250" spans="1:7" x14ac:dyDescent="0.3">
      <c r="A12250" s="1">
        <v>43705</v>
      </c>
      <c r="B12250">
        <v>7798.3500979999999</v>
      </c>
      <c r="C12250">
        <v>7866.8701170000004</v>
      </c>
      <c r="D12250">
        <v>7766.669922</v>
      </c>
      <c r="E12250">
        <v>7856.8798829999996</v>
      </c>
      <c r="F12250">
        <v>7856.8798829999996</v>
      </c>
      <c r="G12250">
        <v>1656930000</v>
      </c>
    </row>
    <row r="12251" spans="1:7" x14ac:dyDescent="0.3">
      <c r="A12251" s="1">
        <v>43706</v>
      </c>
      <c r="B12251">
        <v>7945.7797849999997</v>
      </c>
      <c r="C12251">
        <v>7992.2900390000004</v>
      </c>
      <c r="D12251">
        <v>7925.830078</v>
      </c>
      <c r="E12251">
        <v>7973.3901370000003</v>
      </c>
      <c r="F12251">
        <v>7973.3901370000003</v>
      </c>
      <c r="G12251">
        <v>1700840000</v>
      </c>
    </row>
    <row r="12252" spans="1:7" x14ac:dyDescent="0.3">
      <c r="A12252" s="1">
        <v>43707</v>
      </c>
      <c r="B12252">
        <v>8015.1601559999999</v>
      </c>
      <c r="C12252">
        <v>8017.9101559999999</v>
      </c>
      <c r="D12252">
        <v>7914.7402339999999</v>
      </c>
      <c r="E12252">
        <v>7962.8798829999996</v>
      </c>
      <c r="F12252">
        <v>7962.8798829999996</v>
      </c>
      <c r="G12252">
        <v>1665840000</v>
      </c>
    </row>
    <row r="12253" spans="1:7" x14ac:dyDescent="0.3">
      <c r="A12253" s="1">
        <v>43711</v>
      </c>
      <c r="B12253">
        <v>7906.4399409999996</v>
      </c>
      <c r="C12253">
        <v>7940.3701170000004</v>
      </c>
      <c r="D12253">
        <v>7847.3198240000002</v>
      </c>
      <c r="E12253">
        <v>7874.1601559999999</v>
      </c>
      <c r="F12253">
        <v>7874.1601559999999</v>
      </c>
      <c r="G12253">
        <v>1936210000</v>
      </c>
    </row>
    <row r="12254" spans="1:7" x14ac:dyDescent="0.3">
      <c r="A12254" s="1">
        <v>43712</v>
      </c>
      <c r="B12254">
        <v>7949.8100590000004</v>
      </c>
      <c r="C12254">
        <v>7981.4101559999999</v>
      </c>
      <c r="D12254">
        <v>7928.9399409999996</v>
      </c>
      <c r="E12254">
        <v>7976.8798829999996</v>
      </c>
      <c r="F12254">
        <v>7976.8798829999996</v>
      </c>
      <c r="G12254">
        <v>1891300000</v>
      </c>
    </row>
    <row r="12255" spans="1:7" x14ac:dyDescent="0.3">
      <c r="A12255" s="1">
        <v>43713</v>
      </c>
      <c r="B12255">
        <v>8061.2900390000004</v>
      </c>
      <c r="C12255">
        <v>8134.419922</v>
      </c>
      <c r="D12255">
        <v>8061.2900390000004</v>
      </c>
      <c r="E12255">
        <v>8116.830078</v>
      </c>
      <c r="F12255">
        <v>8116.830078</v>
      </c>
      <c r="G12255">
        <v>2096300000</v>
      </c>
    </row>
    <row r="12256" spans="1:7" x14ac:dyDescent="0.3">
      <c r="A12256" s="1">
        <v>43714</v>
      </c>
      <c r="B12256">
        <v>8125.580078</v>
      </c>
      <c r="C12256">
        <v>8134.3901370000003</v>
      </c>
      <c r="D12256">
        <v>8098.5200199999999</v>
      </c>
      <c r="E12256">
        <v>8103.0698240000002</v>
      </c>
      <c r="F12256">
        <v>8103.0698240000002</v>
      </c>
      <c r="G12256">
        <v>1876380000</v>
      </c>
    </row>
    <row r="12257" spans="1:7" x14ac:dyDescent="0.3">
      <c r="A12257" s="1">
        <v>43717</v>
      </c>
      <c r="B12257">
        <v>8130.9101559999999</v>
      </c>
      <c r="C12257">
        <v>8131.6601559999999</v>
      </c>
      <c r="D12257">
        <v>8052.3398440000001</v>
      </c>
      <c r="E12257">
        <v>8087.4399409999996</v>
      </c>
      <c r="F12257">
        <v>8087.4399409999996</v>
      </c>
      <c r="G12257">
        <v>2172240000</v>
      </c>
    </row>
    <row r="12258" spans="1:7" x14ac:dyDescent="0.3">
      <c r="A12258" s="1">
        <v>43718</v>
      </c>
      <c r="B12258">
        <v>8049.9799800000001</v>
      </c>
      <c r="C12258">
        <v>8086.5297849999997</v>
      </c>
      <c r="D12258">
        <v>8001.6801759999998</v>
      </c>
      <c r="E12258">
        <v>8084.1601559999999</v>
      </c>
      <c r="F12258">
        <v>8084.1601559999999</v>
      </c>
      <c r="G12258">
        <v>2362860000</v>
      </c>
    </row>
    <row r="12259" spans="1:7" x14ac:dyDescent="0.3">
      <c r="A12259" s="1">
        <v>43719</v>
      </c>
      <c r="B12259">
        <v>8091.6801759999998</v>
      </c>
      <c r="C12259">
        <v>8169.6801759999998</v>
      </c>
      <c r="D12259">
        <v>8081.5600590000004</v>
      </c>
      <c r="E12259">
        <v>8169.6801759999998</v>
      </c>
      <c r="F12259">
        <v>8169.6801759999998</v>
      </c>
      <c r="G12259">
        <v>2310440000</v>
      </c>
    </row>
    <row r="12260" spans="1:7" x14ac:dyDescent="0.3">
      <c r="A12260" s="1">
        <v>43720</v>
      </c>
      <c r="B12260">
        <v>8206.5800780000009</v>
      </c>
      <c r="C12260">
        <v>8243.7998050000006</v>
      </c>
      <c r="D12260">
        <v>8176.7299800000001</v>
      </c>
      <c r="E12260">
        <v>8194.4697269999997</v>
      </c>
      <c r="F12260">
        <v>8194.4697269999997</v>
      </c>
      <c r="G12260">
        <v>2159260000</v>
      </c>
    </row>
    <row r="12261" spans="1:7" x14ac:dyDescent="0.3">
      <c r="A12261" s="1">
        <v>43721</v>
      </c>
      <c r="B12261">
        <v>8190.5698240000002</v>
      </c>
      <c r="C12261">
        <v>8210.2001949999994</v>
      </c>
      <c r="D12261">
        <v>8165.4702150000003</v>
      </c>
      <c r="E12261">
        <v>8176.7099609999996</v>
      </c>
      <c r="F12261">
        <v>8176.7099609999996</v>
      </c>
      <c r="G12261">
        <v>1976770000</v>
      </c>
    </row>
    <row r="12262" spans="1:7" x14ac:dyDescent="0.3">
      <c r="A12262" s="1">
        <v>43724</v>
      </c>
      <c r="B12262">
        <v>8121.6401370000003</v>
      </c>
      <c r="C12262">
        <v>8165.330078</v>
      </c>
      <c r="D12262">
        <v>8121.25</v>
      </c>
      <c r="E12262">
        <v>8153.5400390000004</v>
      </c>
      <c r="F12262">
        <v>8153.5400390000004</v>
      </c>
      <c r="G12262">
        <v>1869220000</v>
      </c>
    </row>
    <row r="12263" spans="1:7" x14ac:dyDescent="0.3">
      <c r="A12263" s="1">
        <v>43725</v>
      </c>
      <c r="B12263">
        <v>8148.6499020000001</v>
      </c>
      <c r="C12263">
        <v>8188.2299800000001</v>
      </c>
      <c r="D12263">
        <v>8139.8198240000002</v>
      </c>
      <c r="E12263">
        <v>8186.0200199999999</v>
      </c>
      <c r="F12263">
        <v>8186.0200199999999</v>
      </c>
      <c r="G12263">
        <v>1850340000</v>
      </c>
    </row>
    <row r="12264" spans="1:7" x14ac:dyDescent="0.3">
      <c r="A12264" s="1">
        <v>43726</v>
      </c>
      <c r="B12264">
        <v>8174.6201170000004</v>
      </c>
      <c r="C12264">
        <v>8179.8701170000004</v>
      </c>
      <c r="D12264">
        <v>8086.2202150000003</v>
      </c>
      <c r="E12264">
        <v>8177.3901370000003</v>
      </c>
      <c r="F12264">
        <v>8177.3901370000003</v>
      </c>
      <c r="G12264">
        <v>2034880000</v>
      </c>
    </row>
    <row r="12265" spans="1:7" x14ac:dyDescent="0.3">
      <c r="A12265" s="1">
        <v>43727</v>
      </c>
      <c r="B12265">
        <v>8193.5898440000001</v>
      </c>
      <c r="C12265">
        <v>8237.4296880000002</v>
      </c>
      <c r="D12265">
        <v>8174.3198240000002</v>
      </c>
      <c r="E12265">
        <v>8182.8798829999996</v>
      </c>
      <c r="F12265">
        <v>8182.8798829999996</v>
      </c>
      <c r="G12265">
        <v>1792700000</v>
      </c>
    </row>
    <row r="12266" spans="1:7" x14ac:dyDescent="0.3">
      <c r="A12266" s="1">
        <v>43728</v>
      </c>
      <c r="B12266">
        <v>8184.8798829999996</v>
      </c>
      <c r="C12266">
        <v>8202.8203130000002</v>
      </c>
      <c r="D12266">
        <v>8086.1601559999999</v>
      </c>
      <c r="E12266">
        <v>8117.669922</v>
      </c>
      <c r="F12266">
        <v>8117.669922</v>
      </c>
      <c r="G12266">
        <v>3359380000</v>
      </c>
    </row>
    <row r="12267" spans="1:7" x14ac:dyDescent="0.3">
      <c r="A12267" s="1">
        <v>43731</v>
      </c>
      <c r="B12267">
        <v>8106.4902339999999</v>
      </c>
      <c r="C12267">
        <v>8135.8100590000004</v>
      </c>
      <c r="D12267">
        <v>8085.3398440000001</v>
      </c>
      <c r="E12267">
        <v>8112.4599609999996</v>
      </c>
      <c r="F12267">
        <v>8112.4599609999996</v>
      </c>
      <c r="G12267">
        <v>1780160000</v>
      </c>
    </row>
    <row r="12268" spans="1:7" x14ac:dyDescent="0.3">
      <c r="A12268" s="1">
        <v>43732</v>
      </c>
      <c r="B12268">
        <v>8147.2299800000001</v>
      </c>
      <c r="C12268">
        <v>8158.830078</v>
      </c>
      <c r="D12268">
        <v>7969.6499020000001</v>
      </c>
      <c r="E12268">
        <v>7993.6298829999996</v>
      </c>
      <c r="F12268">
        <v>7993.6298829999996</v>
      </c>
      <c r="G12268">
        <v>2302600000</v>
      </c>
    </row>
    <row r="12269" spans="1:7" x14ac:dyDescent="0.3">
      <c r="A12269" s="1">
        <v>43733</v>
      </c>
      <c r="B12269">
        <v>7990.6601559999999</v>
      </c>
      <c r="C12269">
        <v>8095</v>
      </c>
      <c r="D12269">
        <v>7935.5698240000002</v>
      </c>
      <c r="E12269">
        <v>8077.3798829999996</v>
      </c>
      <c r="F12269">
        <v>8077.3798829999996</v>
      </c>
      <c r="G12269">
        <v>2015270000</v>
      </c>
    </row>
    <row r="12270" spans="1:7" x14ac:dyDescent="0.3">
      <c r="A12270" s="1">
        <v>43734</v>
      </c>
      <c r="B12270">
        <v>8070.1201170000004</v>
      </c>
      <c r="C12270">
        <v>8072.1098629999997</v>
      </c>
      <c r="D12270">
        <v>7991.0200199999999</v>
      </c>
      <c r="E12270">
        <v>8030.6601559999999</v>
      </c>
      <c r="F12270">
        <v>8030.6601559999999</v>
      </c>
      <c r="G12270">
        <v>1832800000</v>
      </c>
    </row>
    <row r="12271" spans="1:7" x14ac:dyDescent="0.3">
      <c r="A12271" s="1">
        <v>43735</v>
      </c>
      <c r="B12271">
        <v>8047.1098629999997</v>
      </c>
      <c r="C12271">
        <v>8051.830078</v>
      </c>
      <c r="D12271">
        <v>7890.2797849999997</v>
      </c>
      <c r="E12271">
        <v>7939.6298829999996</v>
      </c>
      <c r="F12271">
        <v>7939.6298829999996</v>
      </c>
      <c r="G12271">
        <v>2037720000</v>
      </c>
    </row>
    <row r="12272" spans="1:7" x14ac:dyDescent="0.3">
      <c r="A12272" s="1">
        <v>43738</v>
      </c>
      <c r="B12272">
        <v>7964.0898440000001</v>
      </c>
      <c r="C12272">
        <v>8012.1601559999999</v>
      </c>
      <c r="D12272">
        <v>7949.6298829999996</v>
      </c>
      <c r="E12272">
        <v>7999.3398440000001</v>
      </c>
      <c r="F12272">
        <v>7999.3398440000001</v>
      </c>
      <c r="G12272">
        <v>1805820000</v>
      </c>
    </row>
    <row r="12273" spans="1:7" x14ac:dyDescent="0.3">
      <c r="A12273" s="1">
        <v>43739</v>
      </c>
      <c r="B12273">
        <v>8026.830078</v>
      </c>
      <c r="C12273">
        <v>8062.5</v>
      </c>
      <c r="D12273">
        <v>7906.2900390000004</v>
      </c>
      <c r="E12273">
        <v>7908.6801759999998</v>
      </c>
      <c r="F12273">
        <v>7908.6801759999998</v>
      </c>
      <c r="G12273">
        <v>2243650000</v>
      </c>
    </row>
    <row r="12274" spans="1:7" x14ac:dyDescent="0.3">
      <c r="A12274" s="1">
        <v>43740</v>
      </c>
      <c r="B12274">
        <v>7851.1298829999996</v>
      </c>
      <c r="C12274">
        <v>7852.7001950000003</v>
      </c>
      <c r="D12274">
        <v>7744.9599609999996</v>
      </c>
      <c r="E12274">
        <v>7785.25</v>
      </c>
      <c r="F12274">
        <v>7785.25</v>
      </c>
      <c r="G12274">
        <v>2495160000</v>
      </c>
    </row>
    <row r="12275" spans="1:7" x14ac:dyDescent="0.3">
      <c r="A12275" s="1">
        <v>43741</v>
      </c>
      <c r="B12275">
        <v>7787.0200199999999</v>
      </c>
      <c r="C12275">
        <v>7872.2597660000001</v>
      </c>
      <c r="D12275">
        <v>7700</v>
      </c>
      <c r="E12275">
        <v>7872.2597660000001</v>
      </c>
      <c r="F12275">
        <v>7872.2597660000001</v>
      </c>
      <c r="G12275">
        <v>2141490000</v>
      </c>
    </row>
    <row r="12276" spans="1:7" x14ac:dyDescent="0.3">
      <c r="A12276" s="1">
        <v>43742</v>
      </c>
      <c r="B12276">
        <v>7908.4399409999996</v>
      </c>
      <c r="C12276">
        <v>7986.6201170000004</v>
      </c>
      <c r="D12276">
        <v>7899.3901370000003</v>
      </c>
      <c r="E12276">
        <v>7982.4702150000003</v>
      </c>
      <c r="F12276">
        <v>7982.4702150000003</v>
      </c>
      <c r="G12276">
        <v>1736890000</v>
      </c>
    </row>
    <row r="12277" spans="1:7" x14ac:dyDescent="0.3">
      <c r="A12277" s="1">
        <v>43745</v>
      </c>
      <c r="B12277">
        <v>7956.4101559999999</v>
      </c>
      <c r="C12277">
        <v>8013.3100590000004</v>
      </c>
      <c r="D12277">
        <v>7942.080078</v>
      </c>
      <c r="E12277">
        <v>7956.2900390000004</v>
      </c>
      <c r="F12277">
        <v>7956.2900390000004</v>
      </c>
      <c r="G12277">
        <v>1739450000</v>
      </c>
    </row>
    <row r="12278" spans="1:7" x14ac:dyDescent="0.3">
      <c r="A12278" s="1">
        <v>43746</v>
      </c>
      <c r="B12278">
        <v>7898.2700199999999</v>
      </c>
      <c r="C12278">
        <v>7921.8798829999996</v>
      </c>
      <c r="D12278">
        <v>7823.7299800000001</v>
      </c>
      <c r="E12278">
        <v>7823.7797849999997</v>
      </c>
      <c r="F12278">
        <v>7823.7797849999997</v>
      </c>
      <c r="G12278">
        <v>1933580000</v>
      </c>
    </row>
    <row r="12279" spans="1:7" x14ac:dyDescent="0.3">
      <c r="A12279" s="1">
        <v>43747</v>
      </c>
      <c r="B12279">
        <v>7895.9599609999996</v>
      </c>
      <c r="C12279">
        <v>7930.919922</v>
      </c>
      <c r="D12279">
        <v>7873.5200199999999</v>
      </c>
      <c r="E12279">
        <v>7903.7402339999999</v>
      </c>
      <c r="F12279">
        <v>7903.7402339999999</v>
      </c>
      <c r="G12279">
        <v>1553900000</v>
      </c>
    </row>
    <row r="12280" spans="1:7" x14ac:dyDescent="0.3">
      <c r="A12280" s="1">
        <v>43748</v>
      </c>
      <c r="B12280">
        <v>7904.5600590000004</v>
      </c>
      <c r="C12280">
        <v>7982.8398440000001</v>
      </c>
      <c r="D12280">
        <v>7899.8100590000004</v>
      </c>
      <c r="E12280">
        <v>7950.7797849999997</v>
      </c>
      <c r="F12280">
        <v>7950.7797849999997</v>
      </c>
      <c r="G12280">
        <v>1778740000</v>
      </c>
    </row>
    <row r="12281" spans="1:7" x14ac:dyDescent="0.3">
      <c r="A12281" s="1">
        <v>43749</v>
      </c>
      <c r="B12281">
        <v>8047.3398440000001</v>
      </c>
      <c r="C12281">
        <v>8115.7998049999997</v>
      </c>
      <c r="D12281">
        <v>8046.7998049999997</v>
      </c>
      <c r="E12281">
        <v>8057.0400390000004</v>
      </c>
      <c r="F12281">
        <v>8057.0400390000004</v>
      </c>
      <c r="G12281">
        <v>2176080000</v>
      </c>
    </row>
    <row r="12282" spans="1:7" x14ac:dyDescent="0.3">
      <c r="A12282" s="1">
        <v>43752</v>
      </c>
      <c r="B12282">
        <v>8044.3500979999999</v>
      </c>
      <c r="C12282">
        <v>8069.8500979999999</v>
      </c>
      <c r="D12282">
        <v>8036.4101559999999</v>
      </c>
      <c r="E12282">
        <v>8048.6499020000001</v>
      </c>
      <c r="F12282">
        <v>8048.6499020000001</v>
      </c>
      <c r="G12282">
        <v>1419730000</v>
      </c>
    </row>
    <row r="12283" spans="1:7" x14ac:dyDescent="0.3">
      <c r="A12283" s="1">
        <v>43753</v>
      </c>
      <c r="B12283">
        <v>8074.8500979999999</v>
      </c>
      <c r="C12283">
        <v>8166.1801759999998</v>
      </c>
      <c r="D12283">
        <v>8071.8100590000004</v>
      </c>
      <c r="E12283">
        <v>8148.7099609999996</v>
      </c>
      <c r="F12283">
        <v>8148.7099609999996</v>
      </c>
      <c r="G12283">
        <v>1836650000</v>
      </c>
    </row>
    <row r="12284" spans="1:7" x14ac:dyDescent="0.3">
      <c r="A12284" s="1">
        <v>43754</v>
      </c>
      <c r="B12284">
        <v>8119.8100590000004</v>
      </c>
      <c r="C12284">
        <v>8146.1499020000001</v>
      </c>
      <c r="D12284">
        <v>8103.3798829999996</v>
      </c>
      <c r="E12284">
        <v>8124.1801759999998</v>
      </c>
      <c r="F12284">
        <v>8124.1801759999998</v>
      </c>
      <c r="G12284">
        <v>1886720000</v>
      </c>
    </row>
    <row r="12285" spans="1:7" x14ac:dyDescent="0.3">
      <c r="A12285" s="1">
        <v>43755</v>
      </c>
      <c r="B12285">
        <v>8176.9101559999999</v>
      </c>
      <c r="C12285">
        <v>8183.6401370000003</v>
      </c>
      <c r="D12285">
        <v>8131.25</v>
      </c>
      <c r="E12285">
        <v>8156.8500979999999</v>
      </c>
      <c r="F12285">
        <v>8156.8500979999999</v>
      </c>
      <c r="G12285">
        <v>1861570000</v>
      </c>
    </row>
    <row r="12286" spans="1:7" x14ac:dyDescent="0.3">
      <c r="A12286" s="1">
        <v>43756</v>
      </c>
      <c r="B12286">
        <v>8149.8500979999999</v>
      </c>
      <c r="C12286">
        <v>8157.3598629999997</v>
      </c>
      <c r="D12286">
        <v>8045.3701170000004</v>
      </c>
      <c r="E12286">
        <v>8089.5400390000004</v>
      </c>
      <c r="F12286">
        <v>8089.5400390000004</v>
      </c>
      <c r="G12286">
        <v>2012930000</v>
      </c>
    </row>
    <row r="12287" spans="1:7" x14ac:dyDescent="0.3">
      <c r="A12287" s="1">
        <v>43759</v>
      </c>
      <c r="B12287">
        <v>8137.419922</v>
      </c>
      <c r="C12287">
        <v>8164.1401370000003</v>
      </c>
      <c r="D12287">
        <v>8117.2597660000001</v>
      </c>
      <c r="E12287">
        <v>8162.9902339999999</v>
      </c>
      <c r="F12287">
        <v>8162.9902339999999</v>
      </c>
      <c r="G12287">
        <v>1752860000</v>
      </c>
    </row>
    <row r="12288" spans="1:7" x14ac:dyDescent="0.3">
      <c r="A12288" s="1">
        <v>43760</v>
      </c>
      <c r="B12288">
        <v>8188.1201170000004</v>
      </c>
      <c r="C12288">
        <v>8194.6201170000004</v>
      </c>
      <c r="D12288">
        <v>8101.9799800000001</v>
      </c>
      <c r="E12288">
        <v>8104.2998049999997</v>
      </c>
      <c r="F12288">
        <v>8104.2998049999997</v>
      </c>
      <c r="G12288">
        <v>1847200000</v>
      </c>
    </row>
    <row r="12289" spans="1:7" x14ac:dyDescent="0.3">
      <c r="A12289" s="1">
        <v>43761</v>
      </c>
      <c r="B12289">
        <v>8090.2402339999999</v>
      </c>
      <c r="C12289">
        <v>8122.8798829999996</v>
      </c>
      <c r="D12289">
        <v>8078.3500979999999</v>
      </c>
      <c r="E12289">
        <v>8119.7900390000004</v>
      </c>
      <c r="F12289">
        <v>8119.7900390000004</v>
      </c>
      <c r="G12289">
        <v>1805030000</v>
      </c>
    </row>
    <row r="12290" spans="1:7" x14ac:dyDescent="0.3">
      <c r="A12290" s="1">
        <v>43762</v>
      </c>
      <c r="B12290">
        <v>8180.0400390000004</v>
      </c>
      <c r="C12290">
        <v>8187.8398440000001</v>
      </c>
      <c r="D12290">
        <v>8137.6601559999999</v>
      </c>
      <c r="E12290">
        <v>8185.7998049999997</v>
      </c>
      <c r="F12290">
        <v>8185.7998049999997</v>
      </c>
      <c r="G12290">
        <v>1882490000</v>
      </c>
    </row>
    <row r="12291" spans="1:7" x14ac:dyDescent="0.3">
      <c r="A12291" s="1">
        <v>43763</v>
      </c>
      <c r="B12291">
        <v>8150.5898440000001</v>
      </c>
      <c r="C12291">
        <v>8249.9697269999997</v>
      </c>
      <c r="D12291">
        <v>8150.5898440000001</v>
      </c>
      <c r="E12291">
        <v>8243.1201170000004</v>
      </c>
      <c r="F12291">
        <v>8243.1201170000004</v>
      </c>
      <c r="G12291">
        <v>1894740000</v>
      </c>
    </row>
    <row r="12292" spans="1:7" x14ac:dyDescent="0.3">
      <c r="A12292" s="1">
        <v>43766</v>
      </c>
      <c r="B12292">
        <v>8285.7695309999999</v>
      </c>
      <c r="C12292">
        <v>8335.5595699999994</v>
      </c>
      <c r="D12292">
        <v>8285.2695309999999</v>
      </c>
      <c r="E12292">
        <v>8325.9902340000008</v>
      </c>
      <c r="F12292">
        <v>8325.9902340000008</v>
      </c>
      <c r="G12292">
        <v>1956280000</v>
      </c>
    </row>
    <row r="12293" spans="1:7" x14ac:dyDescent="0.3">
      <c r="A12293" s="1">
        <v>43767</v>
      </c>
      <c r="B12293">
        <v>8313.3496090000008</v>
      </c>
      <c r="C12293">
        <v>8319.2900389999995</v>
      </c>
      <c r="D12293">
        <v>8275.1396480000003</v>
      </c>
      <c r="E12293">
        <v>8276.8496090000008</v>
      </c>
      <c r="F12293">
        <v>8276.8496090000008</v>
      </c>
      <c r="G12293">
        <v>1834530000</v>
      </c>
    </row>
    <row r="12294" spans="1:7" x14ac:dyDescent="0.3">
      <c r="A12294" s="1">
        <v>43768</v>
      </c>
      <c r="B12294">
        <v>8284.2802730000003</v>
      </c>
      <c r="C12294">
        <v>8315.5</v>
      </c>
      <c r="D12294">
        <v>8241.7001949999994</v>
      </c>
      <c r="E12294">
        <v>8303.9804690000001</v>
      </c>
      <c r="F12294">
        <v>8303.9804690000001</v>
      </c>
      <c r="G12294">
        <v>1928420000</v>
      </c>
    </row>
    <row r="12295" spans="1:7" x14ac:dyDescent="0.3">
      <c r="A12295" s="1">
        <v>43769</v>
      </c>
      <c r="B12295">
        <v>8314.3798829999996</v>
      </c>
      <c r="C12295">
        <v>8321.7998050000006</v>
      </c>
      <c r="D12295">
        <v>8248.8095699999994</v>
      </c>
      <c r="E12295">
        <v>8292.3603519999997</v>
      </c>
      <c r="F12295">
        <v>8292.3603519999997</v>
      </c>
      <c r="G12295">
        <v>2258270000</v>
      </c>
    </row>
    <row r="12296" spans="1:7" x14ac:dyDescent="0.3">
      <c r="A12296" s="1">
        <v>43770</v>
      </c>
      <c r="B12296">
        <v>8335.0498050000006</v>
      </c>
      <c r="C12296">
        <v>8386.75</v>
      </c>
      <c r="D12296">
        <v>8326.5595699999994</v>
      </c>
      <c r="E12296">
        <v>8386.4003909999992</v>
      </c>
      <c r="F12296">
        <v>8386.4003909999992</v>
      </c>
      <c r="G12296">
        <v>2057310000</v>
      </c>
    </row>
    <row r="12297" spans="1:7" x14ac:dyDescent="0.3">
      <c r="A12297" s="1">
        <v>43773</v>
      </c>
      <c r="B12297">
        <v>8445.5</v>
      </c>
      <c r="C12297">
        <v>8451.3701170000004</v>
      </c>
      <c r="D12297">
        <v>8421.2998050000006</v>
      </c>
      <c r="E12297">
        <v>8433.2001949999994</v>
      </c>
      <c r="F12297">
        <v>8433.2001949999994</v>
      </c>
      <c r="G12297">
        <v>2149910000</v>
      </c>
    </row>
    <row r="12298" spans="1:7" x14ac:dyDescent="0.3">
      <c r="A12298" s="1">
        <v>43774</v>
      </c>
      <c r="B12298">
        <v>8446.6201170000004</v>
      </c>
      <c r="C12298">
        <v>8457.3896480000003</v>
      </c>
      <c r="D12298">
        <v>8421.0498050000006</v>
      </c>
      <c r="E12298">
        <v>8434.6796880000002</v>
      </c>
      <c r="F12298">
        <v>8434.6796880000002</v>
      </c>
      <c r="G12298">
        <v>2316710000</v>
      </c>
    </row>
    <row r="12299" spans="1:7" x14ac:dyDescent="0.3">
      <c r="A12299" s="1">
        <v>43775</v>
      </c>
      <c r="B12299">
        <v>8426.5703130000002</v>
      </c>
      <c r="C12299">
        <v>8426.5703130000002</v>
      </c>
      <c r="D12299">
        <v>8379.3300780000009</v>
      </c>
      <c r="E12299">
        <v>8410.6298829999996</v>
      </c>
      <c r="F12299">
        <v>8410.6298829999996</v>
      </c>
      <c r="G12299">
        <v>2332650000</v>
      </c>
    </row>
    <row r="12300" spans="1:7" x14ac:dyDescent="0.3">
      <c r="A12300" s="1">
        <v>43776</v>
      </c>
      <c r="B12300">
        <v>8455.1103519999997</v>
      </c>
      <c r="C12300">
        <v>8483.1601559999999</v>
      </c>
      <c r="D12300">
        <v>8415.8701170000004</v>
      </c>
      <c r="E12300">
        <v>8434.5195309999999</v>
      </c>
      <c r="F12300">
        <v>8434.5195309999999</v>
      </c>
      <c r="G12300">
        <v>2393950000</v>
      </c>
    </row>
    <row r="12301" spans="1:7" x14ac:dyDescent="0.3">
      <c r="A12301" s="1">
        <v>43777</v>
      </c>
      <c r="B12301">
        <v>8422.6699219999991</v>
      </c>
      <c r="C12301">
        <v>8475.5703130000002</v>
      </c>
      <c r="D12301">
        <v>8405.8896480000003</v>
      </c>
      <c r="E12301">
        <v>8475.3095699999994</v>
      </c>
      <c r="F12301">
        <v>8475.3095699999994</v>
      </c>
      <c r="G12301">
        <v>1974190000</v>
      </c>
    </row>
    <row r="12302" spans="1:7" x14ac:dyDescent="0.3">
      <c r="A12302" s="1">
        <v>43780</v>
      </c>
      <c r="B12302">
        <v>8431.2597659999992</v>
      </c>
      <c r="C12302">
        <v>8467.2900389999995</v>
      </c>
      <c r="D12302">
        <v>8425.4804690000001</v>
      </c>
      <c r="E12302">
        <v>8464.2802730000003</v>
      </c>
      <c r="F12302">
        <v>8464.2802730000003</v>
      </c>
      <c r="G12302">
        <v>1715470000</v>
      </c>
    </row>
    <row r="12303" spans="1:7" x14ac:dyDescent="0.3">
      <c r="A12303" s="1">
        <v>43781</v>
      </c>
      <c r="B12303">
        <v>8471.0703130000002</v>
      </c>
      <c r="C12303">
        <v>8514.8398440000001</v>
      </c>
      <c r="D12303">
        <v>8462.9902340000008</v>
      </c>
      <c r="E12303">
        <v>8486.0898440000001</v>
      </c>
      <c r="F12303">
        <v>8486.0898440000001</v>
      </c>
      <c r="G12303">
        <v>1987820000</v>
      </c>
    </row>
    <row r="12304" spans="1:7" x14ac:dyDescent="0.3">
      <c r="A12304" s="1">
        <v>43782</v>
      </c>
      <c r="B12304">
        <v>8455.0195309999999</v>
      </c>
      <c r="C12304">
        <v>8496.9003909999992</v>
      </c>
      <c r="D12304">
        <v>8451.3398440000001</v>
      </c>
      <c r="E12304">
        <v>8482.0996090000008</v>
      </c>
      <c r="F12304">
        <v>8482.0996090000008</v>
      </c>
      <c r="G12304">
        <v>2173320000</v>
      </c>
    </row>
    <row r="12305" spans="1:7" x14ac:dyDescent="0.3">
      <c r="A12305" s="1">
        <v>43783</v>
      </c>
      <c r="B12305">
        <v>8461.0595699999994</v>
      </c>
      <c r="C12305">
        <v>8485.3603519999997</v>
      </c>
      <c r="D12305">
        <v>8441.5800780000009</v>
      </c>
      <c r="E12305">
        <v>8479.0195309999999</v>
      </c>
      <c r="F12305">
        <v>8479.0195309999999</v>
      </c>
      <c r="G12305">
        <v>2106550000</v>
      </c>
    </row>
    <row r="12306" spans="1:7" x14ac:dyDescent="0.3">
      <c r="A12306" s="1">
        <v>43784</v>
      </c>
      <c r="B12306">
        <v>8524.4804690000001</v>
      </c>
      <c r="C12306">
        <v>8540.8300780000009</v>
      </c>
      <c r="D12306">
        <v>8506.7998050000006</v>
      </c>
      <c r="E12306">
        <v>8540.8300780000009</v>
      </c>
      <c r="F12306">
        <v>8540.8300780000009</v>
      </c>
      <c r="G12306">
        <v>2188210000</v>
      </c>
    </row>
    <row r="12307" spans="1:7" x14ac:dyDescent="0.3">
      <c r="A12307" s="1">
        <v>43787</v>
      </c>
      <c r="B12307">
        <v>8529.1601559999999</v>
      </c>
      <c r="C12307">
        <v>8559.7802730000003</v>
      </c>
      <c r="D12307">
        <v>8503.6201170000004</v>
      </c>
      <c r="E12307">
        <v>8549.9404300000006</v>
      </c>
      <c r="F12307">
        <v>8549.9404300000006</v>
      </c>
      <c r="G12307">
        <v>2047240000</v>
      </c>
    </row>
    <row r="12308" spans="1:7" x14ac:dyDescent="0.3">
      <c r="A12308" s="1">
        <v>43788</v>
      </c>
      <c r="B12308">
        <v>8578.0195309999999</v>
      </c>
      <c r="C12308">
        <v>8589.7597659999992</v>
      </c>
      <c r="D12308">
        <v>8536.7304690000001</v>
      </c>
      <c r="E12308">
        <v>8570.6601559999999</v>
      </c>
      <c r="F12308">
        <v>8570.6601559999999</v>
      </c>
      <c r="G12308">
        <v>2075000000</v>
      </c>
    </row>
    <row r="12309" spans="1:7" x14ac:dyDescent="0.3">
      <c r="A12309" s="1">
        <v>43789</v>
      </c>
      <c r="B12309">
        <v>8543.5703130000002</v>
      </c>
      <c r="C12309">
        <v>8578.2695309999999</v>
      </c>
      <c r="D12309">
        <v>8468.6298829999996</v>
      </c>
      <c r="E12309">
        <v>8526.7304690000001</v>
      </c>
      <c r="F12309">
        <v>8526.7304690000001</v>
      </c>
      <c r="G12309">
        <v>2596030000</v>
      </c>
    </row>
    <row r="12310" spans="1:7" x14ac:dyDescent="0.3">
      <c r="A12310" s="1">
        <v>43790</v>
      </c>
      <c r="B12310">
        <v>8527.8701170000004</v>
      </c>
      <c r="C12310">
        <v>8530.7304690000001</v>
      </c>
      <c r="D12310">
        <v>8487.2900389999995</v>
      </c>
      <c r="E12310">
        <v>8506.2099610000005</v>
      </c>
      <c r="F12310">
        <v>8506.2099610000005</v>
      </c>
      <c r="G12310">
        <v>2056230000</v>
      </c>
    </row>
    <row r="12311" spans="1:7" x14ac:dyDescent="0.3">
      <c r="A12311" s="1">
        <v>43791</v>
      </c>
      <c r="B12311">
        <v>8530.5400389999995</v>
      </c>
      <c r="C12311">
        <v>8535.4599610000005</v>
      </c>
      <c r="D12311">
        <v>8477.4902340000008</v>
      </c>
      <c r="E12311">
        <v>8519.8798829999996</v>
      </c>
      <c r="F12311">
        <v>8519.8798829999996</v>
      </c>
      <c r="G12311">
        <v>1877090000</v>
      </c>
    </row>
    <row r="12312" spans="1:7" x14ac:dyDescent="0.3">
      <c r="A12312" s="1">
        <v>43794</v>
      </c>
      <c r="B12312">
        <v>8559.6503909999992</v>
      </c>
      <c r="C12312">
        <v>8633.1503909999992</v>
      </c>
      <c r="D12312">
        <v>8559.6503909999992</v>
      </c>
      <c r="E12312">
        <v>8632.4902340000008</v>
      </c>
      <c r="F12312">
        <v>8632.4902340000008</v>
      </c>
      <c r="G12312">
        <v>2256070000</v>
      </c>
    </row>
    <row r="12313" spans="1:7" x14ac:dyDescent="0.3">
      <c r="A12313" s="1">
        <v>43795</v>
      </c>
      <c r="B12313">
        <v>8635.4003909999992</v>
      </c>
      <c r="C12313">
        <v>8659.7304690000001</v>
      </c>
      <c r="D12313">
        <v>8625.6201170000004</v>
      </c>
      <c r="E12313">
        <v>8647.9296880000002</v>
      </c>
      <c r="F12313">
        <v>8647.9296880000002</v>
      </c>
      <c r="G12313">
        <v>2434570000</v>
      </c>
    </row>
    <row r="12314" spans="1:7" x14ac:dyDescent="0.3">
      <c r="A12314" s="1">
        <v>43796</v>
      </c>
      <c r="B12314">
        <v>8669.5898440000001</v>
      </c>
      <c r="C12314">
        <v>8705.9101559999999</v>
      </c>
      <c r="D12314">
        <v>8662.5800780000009</v>
      </c>
      <c r="E12314">
        <v>8705.1796880000002</v>
      </c>
      <c r="F12314">
        <v>8705.1796880000002</v>
      </c>
      <c r="G12314">
        <v>1744580000</v>
      </c>
    </row>
    <row r="12315" spans="1:7" x14ac:dyDescent="0.3">
      <c r="A12315" s="1">
        <v>43798</v>
      </c>
      <c r="B12315">
        <v>8682.0097659999992</v>
      </c>
      <c r="C12315">
        <v>8697.3203130000002</v>
      </c>
      <c r="D12315">
        <v>8664.0400389999995</v>
      </c>
      <c r="E12315">
        <v>8665.4697269999997</v>
      </c>
      <c r="F12315">
        <v>8665.4697269999997</v>
      </c>
      <c r="G12315">
        <v>1099090000</v>
      </c>
    </row>
    <row r="12316" spans="1:7" x14ac:dyDescent="0.3">
      <c r="A12316" s="1">
        <v>43801</v>
      </c>
      <c r="B12316">
        <v>8672.8398440000001</v>
      </c>
      <c r="C12316">
        <v>8672.8398440000001</v>
      </c>
      <c r="D12316">
        <v>8540.1601559999999</v>
      </c>
      <c r="E12316">
        <v>8567.9902340000008</v>
      </c>
      <c r="F12316">
        <v>8567.9902340000008</v>
      </c>
      <c r="G12316">
        <v>2225940000</v>
      </c>
    </row>
    <row r="12317" spans="1:7" x14ac:dyDescent="0.3">
      <c r="A12317" s="1">
        <v>43802</v>
      </c>
      <c r="B12317">
        <v>8460.7197269999997</v>
      </c>
      <c r="C12317">
        <v>8523.9804690000001</v>
      </c>
      <c r="D12317">
        <v>8435.4003909999992</v>
      </c>
      <c r="E12317">
        <v>8520.6396480000003</v>
      </c>
      <c r="F12317">
        <v>8520.6396480000003</v>
      </c>
      <c r="G12317">
        <v>2308600000</v>
      </c>
    </row>
    <row r="12318" spans="1:7" x14ac:dyDescent="0.3">
      <c r="A12318" s="1">
        <v>43803</v>
      </c>
      <c r="B12318">
        <v>8557.4501949999994</v>
      </c>
      <c r="C12318">
        <v>8584.8798829999996</v>
      </c>
      <c r="D12318">
        <v>8552.3798829999996</v>
      </c>
      <c r="E12318">
        <v>8566.6699219999991</v>
      </c>
      <c r="F12318">
        <v>8566.6699219999991</v>
      </c>
      <c r="G12318">
        <v>2150680000</v>
      </c>
    </row>
    <row r="12319" spans="1:7" x14ac:dyDescent="0.3">
      <c r="A12319" s="1">
        <v>43804</v>
      </c>
      <c r="B12319">
        <v>8587.9296880000002</v>
      </c>
      <c r="C12319">
        <v>8588.8896480000003</v>
      </c>
      <c r="D12319">
        <v>8541.9199219999991</v>
      </c>
      <c r="E12319">
        <v>8570.7001949999994</v>
      </c>
      <c r="F12319">
        <v>8570.7001949999994</v>
      </c>
      <c r="G12319">
        <v>2123380000</v>
      </c>
    </row>
    <row r="12320" spans="1:7" x14ac:dyDescent="0.3">
      <c r="A12320" s="1">
        <v>43805</v>
      </c>
      <c r="B12320">
        <v>8634.25</v>
      </c>
      <c r="C12320">
        <v>8665.4404300000006</v>
      </c>
      <c r="D12320">
        <v>8630.5800780000009</v>
      </c>
      <c r="E12320">
        <v>8656.5302730000003</v>
      </c>
      <c r="F12320">
        <v>8656.5302730000003</v>
      </c>
      <c r="G12320">
        <v>2053530000</v>
      </c>
    </row>
    <row r="12321" spans="1:7" x14ac:dyDescent="0.3">
      <c r="A12321" s="1">
        <v>43808</v>
      </c>
      <c r="B12321">
        <v>8650.8603519999997</v>
      </c>
      <c r="C12321">
        <v>8678.8496090000008</v>
      </c>
      <c r="D12321">
        <v>8619.7695309999999</v>
      </c>
      <c r="E12321">
        <v>8621.8300780000009</v>
      </c>
      <c r="F12321">
        <v>8621.8300780000009</v>
      </c>
      <c r="G12321">
        <v>2088520000</v>
      </c>
    </row>
    <row r="12322" spans="1:7" x14ac:dyDescent="0.3">
      <c r="A12322" s="1">
        <v>43809</v>
      </c>
      <c r="B12322">
        <v>8623.5595699999994</v>
      </c>
      <c r="C12322">
        <v>8650.7597659999992</v>
      </c>
      <c r="D12322">
        <v>8600.8203130000002</v>
      </c>
      <c r="E12322">
        <v>8616.1796880000002</v>
      </c>
      <c r="F12322">
        <v>8616.1796880000002</v>
      </c>
      <c r="G12322">
        <v>2053390000</v>
      </c>
    </row>
    <row r="12323" spans="1:7" x14ac:dyDescent="0.3">
      <c r="A12323" s="1">
        <v>43810</v>
      </c>
      <c r="B12323">
        <v>8631.1201170000004</v>
      </c>
      <c r="C12323">
        <v>8658.4804690000001</v>
      </c>
      <c r="D12323">
        <v>8622.3603519999997</v>
      </c>
      <c r="E12323">
        <v>8654.0498050000006</v>
      </c>
      <c r="F12323">
        <v>8654.0498050000006</v>
      </c>
      <c r="G12323">
        <v>1937850000</v>
      </c>
    </row>
    <row r="12324" spans="1:7" x14ac:dyDescent="0.3">
      <c r="A12324" s="1">
        <v>43811</v>
      </c>
      <c r="B12324">
        <v>8645.3603519999997</v>
      </c>
      <c r="C12324">
        <v>8745.8203130000002</v>
      </c>
      <c r="D12324">
        <v>8633.5996090000008</v>
      </c>
      <c r="E12324">
        <v>8717.3203130000002</v>
      </c>
      <c r="F12324">
        <v>8717.3203130000002</v>
      </c>
      <c r="G12324">
        <v>2388270000</v>
      </c>
    </row>
    <row r="12325" spans="1:7" x14ac:dyDescent="0.3">
      <c r="A12325" s="1">
        <v>43812</v>
      </c>
      <c r="B12325">
        <v>8713.9101559999999</v>
      </c>
      <c r="C12325">
        <v>8768.8701170000004</v>
      </c>
      <c r="D12325">
        <v>8697.5800780000009</v>
      </c>
      <c r="E12325">
        <v>8734.8798829999996</v>
      </c>
      <c r="F12325">
        <v>8734.8798829999996</v>
      </c>
      <c r="G12325">
        <v>2188720000</v>
      </c>
    </row>
    <row r="12326" spans="1:7" x14ac:dyDescent="0.3">
      <c r="A12326" s="1">
        <v>43815</v>
      </c>
      <c r="B12326">
        <v>8791.3095699999994</v>
      </c>
      <c r="C12326">
        <v>8833.4501949999994</v>
      </c>
      <c r="D12326">
        <v>8789.7695309999999</v>
      </c>
      <c r="E12326">
        <v>8814.2304690000001</v>
      </c>
      <c r="F12326">
        <v>8814.2304690000001</v>
      </c>
      <c r="G12326">
        <v>2346290000</v>
      </c>
    </row>
    <row r="12327" spans="1:7" x14ac:dyDescent="0.3">
      <c r="A12327" s="1">
        <v>43816</v>
      </c>
      <c r="B12327">
        <v>8829.4697269999997</v>
      </c>
      <c r="C12327">
        <v>8831.9902340000008</v>
      </c>
      <c r="D12327">
        <v>8804.5996090000008</v>
      </c>
      <c r="E12327">
        <v>8823.3603519999997</v>
      </c>
      <c r="F12327">
        <v>8823.3603519999997</v>
      </c>
      <c r="G12327">
        <v>2374120000</v>
      </c>
    </row>
    <row r="12328" spans="1:7" x14ac:dyDescent="0.3">
      <c r="A12328" s="1">
        <v>43817</v>
      </c>
      <c r="B12328">
        <v>8834.6503909999992</v>
      </c>
      <c r="C12328">
        <v>8848.7597659999992</v>
      </c>
      <c r="D12328">
        <v>8820.4199219999991</v>
      </c>
      <c r="E12328">
        <v>8827.7402340000008</v>
      </c>
      <c r="F12328">
        <v>8827.7402340000008</v>
      </c>
      <c r="G12328">
        <v>2727870000</v>
      </c>
    </row>
    <row r="12329" spans="1:7" x14ac:dyDescent="0.3">
      <c r="A12329" s="1">
        <v>43818</v>
      </c>
      <c r="B12329">
        <v>8838.9697269999997</v>
      </c>
      <c r="C12329">
        <v>8888.1298829999996</v>
      </c>
      <c r="D12329">
        <v>8838.9697269999997</v>
      </c>
      <c r="E12329">
        <v>8887.2197269999997</v>
      </c>
      <c r="F12329">
        <v>8887.2197269999997</v>
      </c>
      <c r="G12329">
        <v>2415950000</v>
      </c>
    </row>
    <row r="12330" spans="1:7" x14ac:dyDescent="0.3">
      <c r="A12330" s="1">
        <v>43819</v>
      </c>
      <c r="B12330">
        <v>8911.8398440000001</v>
      </c>
      <c r="C12330">
        <v>8931.9101559999999</v>
      </c>
      <c r="D12330">
        <v>8901.8701170000004</v>
      </c>
      <c r="E12330">
        <v>8924.9599610000005</v>
      </c>
      <c r="F12330">
        <v>8924.9599610000005</v>
      </c>
      <c r="G12330">
        <v>3825460000</v>
      </c>
    </row>
    <row r="12331" spans="1:7" x14ac:dyDescent="0.3">
      <c r="A12331" s="1">
        <v>43822</v>
      </c>
      <c r="B12331">
        <v>8950.2001949999994</v>
      </c>
      <c r="C12331">
        <v>8956.6396480000003</v>
      </c>
      <c r="D12331">
        <v>8934.5498050000006</v>
      </c>
      <c r="E12331">
        <v>8945.6503909999992</v>
      </c>
      <c r="F12331">
        <v>8945.6503909999992</v>
      </c>
      <c r="G12331">
        <v>2025450000</v>
      </c>
    </row>
    <row r="12332" spans="1:7" x14ac:dyDescent="0.3">
      <c r="A12332" s="1">
        <v>43823</v>
      </c>
      <c r="B12332">
        <v>8955.0097659999992</v>
      </c>
      <c r="C12332">
        <v>8957.1201170000004</v>
      </c>
      <c r="D12332">
        <v>8934.3603519999997</v>
      </c>
      <c r="E12332">
        <v>8952.8798829999996</v>
      </c>
      <c r="F12332">
        <v>8952.8798829999996</v>
      </c>
      <c r="G12332">
        <v>1014520000</v>
      </c>
    </row>
    <row r="12333" spans="1:7" x14ac:dyDescent="0.3">
      <c r="A12333" s="1">
        <v>43825</v>
      </c>
      <c r="B12333">
        <v>8970.2099610000005</v>
      </c>
      <c r="C12333">
        <v>9022.4599610000005</v>
      </c>
      <c r="D12333">
        <v>8968.4599610000005</v>
      </c>
      <c r="E12333">
        <v>9022.3896480000003</v>
      </c>
      <c r="F12333">
        <v>9022.3896480000003</v>
      </c>
      <c r="G12333">
        <v>1634920000</v>
      </c>
    </row>
    <row r="12334" spans="1:7" x14ac:dyDescent="0.3">
      <c r="A12334" s="1">
        <v>43826</v>
      </c>
      <c r="B12334">
        <v>9049.4697269999997</v>
      </c>
      <c r="C12334">
        <v>9052</v>
      </c>
      <c r="D12334">
        <v>8987.3203130000002</v>
      </c>
      <c r="E12334">
        <v>9006.6201170000004</v>
      </c>
      <c r="F12334">
        <v>9006.6201170000004</v>
      </c>
      <c r="G12334">
        <v>1832200000</v>
      </c>
    </row>
    <row r="12335" spans="1:7" x14ac:dyDescent="0.3">
      <c r="A12335" s="1">
        <v>43829</v>
      </c>
      <c r="B12335">
        <v>9004.4501949999994</v>
      </c>
      <c r="C12335">
        <v>9006.3603519999997</v>
      </c>
      <c r="D12335">
        <v>8909.1904300000006</v>
      </c>
      <c r="E12335">
        <v>8945.9902340000008</v>
      </c>
      <c r="F12335">
        <v>8945.9902340000008</v>
      </c>
      <c r="G12335">
        <v>2042420000</v>
      </c>
    </row>
    <row r="12336" spans="1:7" x14ac:dyDescent="0.3">
      <c r="A12336" s="1">
        <v>43830</v>
      </c>
      <c r="B12336">
        <v>8918.7402340000008</v>
      </c>
      <c r="C12336">
        <v>8975.3603519999997</v>
      </c>
      <c r="D12336">
        <v>8912.7695309999999</v>
      </c>
      <c r="E12336">
        <v>8972.5996090000008</v>
      </c>
      <c r="F12336">
        <v>8972.5996090000008</v>
      </c>
      <c r="G12336">
        <v>2182800000</v>
      </c>
    </row>
    <row r="12337" spans="1:7" x14ac:dyDescent="0.3">
      <c r="A12337" s="1">
        <v>43832</v>
      </c>
      <c r="B12337">
        <v>9039.4599610000005</v>
      </c>
      <c r="C12337">
        <v>9093.4296880000002</v>
      </c>
      <c r="D12337">
        <v>9010.8896480000003</v>
      </c>
      <c r="E12337">
        <v>9092.1904300000006</v>
      </c>
      <c r="F12337">
        <v>9092.1904300000006</v>
      </c>
      <c r="G12337">
        <v>2848370000</v>
      </c>
    </row>
    <row r="12338" spans="1:7" x14ac:dyDescent="0.3">
      <c r="A12338" s="1">
        <v>43833</v>
      </c>
      <c r="B12338">
        <v>8976.4296880000002</v>
      </c>
      <c r="C12338">
        <v>9065.7597659999992</v>
      </c>
      <c r="D12338">
        <v>8976.4296880000002</v>
      </c>
      <c r="E12338">
        <v>9020.7695309999999</v>
      </c>
      <c r="F12338">
        <v>9020.7695309999999</v>
      </c>
      <c r="G12338">
        <v>2567400000</v>
      </c>
    </row>
    <row r="12339" spans="1:7" x14ac:dyDescent="0.3">
      <c r="A12339" s="1">
        <v>43836</v>
      </c>
      <c r="B12339">
        <v>8943.5</v>
      </c>
      <c r="C12339">
        <v>9072.4101559999999</v>
      </c>
      <c r="D12339">
        <v>8943.5</v>
      </c>
      <c r="E12339">
        <v>9071.4697269999997</v>
      </c>
      <c r="F12339">
        <v>9071.4697269999997</v>
      </c>
      <c r="G12339">
        <v>2788120000</v>
      </c>
    </row>
    <row r="12340" spans="1:7" x14ac:dyDescent="0.3">
      <c r="A12340" s="1">
        <v>43837</v>
      </c>
      <c r="B12340">
        <v>9076.6396480000003</v>
      </c>
      <c r="C12340">
        <v>9091.9296880000002</v>
      </c>
      <c r="D12340">
        <v>9042.5498050000006</v>
      </c>
      <c r="E12340">
        <v>9068.5800780000009</v>
      </c>
      <c r="F12340">
        <v>9068.5800780000009</v>
      </c>
      <c r="G12340">
        <v>2352850000</v>
      </c>
    </row>
    <row r="12341" spans="1:7" x14ac:dyDescent="0.3">
      <c r="A12341" s="1">
        <v>43838</v>
      </c>
      <c r="B12341">
        <v>9068.0302730000003</v>
      </c>
      <c r="C12341">
        <v>9168.8896480000003</v>
      </c>
      <c r="D12341">
        <v>9059.3798829999996</v>
      </c>
      <c r="E12341">
        <v>9129.2402340000008</v>
      </c>
      <c r="F12341">
        <v>9129.2402340000008</v>
      </c>
      <c r="G12341">
        <v>2464090000</v>
      </c>
    </row>
    <row r="12342" spans="1:7" x14ac:dyDescent="0.3">
      <c r="A12342" s="1">
        <v>43839</v>
      </c>
      <c r="B12342">
        <v>9202.2695309999999</v>
      </c>
      <c r="C12342">
        <v>9215.9501949999994</v>
      </c>
      <c r="D12342">
        <v>9158.5</v>
      </c>
      <c r="E12342">
        <v>9203.4296880000002</v>
      </c>
      <c r="F12342">
        <v>9203.4296880000002</v>
      </c>
      <c r="G12342">
        <v>2534700000</v>
      </c>
    </row>
    <row r="12343" spans="1:7" x14ac:dyDescent="0.3">
      <c r="A12343" s="1">
        <v>43840</v>
      </c>
      <c r="B12343">
        <v>9232.9501949999994</v>
      </c>
      <c r="C12343">
        <v>9235.2001949999994</v>
      </c>
      <c r="D12343">
        <v>9164.6601559999999</v>
      </c>
      <c r="E12343">
        <v>9178.8603519999997</v>
      </c>
      <c r="F12343">
        <v>9178.8603519999997</v>
      </c>
      <c r="G12343">
        <v>2378990000</v>
      </c>
    </row>
    <row r="12344" spans="1:7" x14ac:dyDescent="0.3">
      <c r="A12344" s="1">
        <v>43843</v>
      </c>
      <c r="B12344">
        <v>9213.7197269999997</v>
      </c>
      <c r="C12344">
        <v>9274.4902340000008</v>
      </c>
      <c r="D12344">
        <v>9193.0595699999994</v>
      </c>
      <c r="E12344">
        <v>9273.9296880000002</v>
      </c>
      <c r="F12344">
        <v>9273.9296880000002</v>
      </c>
      <c r="G12344">
        <v>2530270000</v>
      </c>
    </row>
    <row r="12345" spans="1:7" x14ac:dyDescent="0.3">
      <c r="A12345" s="1">
        <v>43844</v>
      </c>
      <c r="B12345">
        <v>9270.6103519999997</v>
      </c>
      <c r="C12345">
        <v>9298.3300780000009</v>
      </c>
      <c r="D12345">
        <v>9226.4902340000008</v>
      </c>
      <c r="E12345">
        <v>9251.3300780000009</v>
      </c>
      <c r="F12345">
        <v>9251.3300780000009</v>
      </c>
      <c r="G12345">
        <v>2542170000</v>
      </c>
    </row>
    <row r="12346" spans="1:7" x14ac:dyDescent="0.3">
      <c r="A12346" s="1">
        <v>43845</v>
      </c>
      <c r="B12346">
        <v>9253.7597659999992</v>
      </c>
      <c r="C12346">
        <v>9298.8203130000002</v>
      </c>
      <c r="D12346">
        <v>9231.1396480000003</v>
      </c>
      <c r="E12346">
        <v>9258.7001949999994</v>
      </c>
      <c r="F12346">
        <v>9258.7001949999994</v>
      </c>
      <c r="G12346">
        <v>2435650000</v>
      </c>
    </row>
    <row r="12347" spans="1:7" x14ac:dyDescent="0.3">
      <c r="A12347" s="1">
        <v>43846</v>
      </c>
      <c r="B12347">
        <v>9313.4501949999994</v>
      </c>
      <c r="C12347">
        <v>9357.9199219999991</v>
      </c>
      <c r="D12347">
        <v>9301.3203130000002</v>
      </c>
      <c r="E12347">
        <v>9357.1298829999996</v>
      </c>
      <c r="F12347">
        <v>9357.1298829999996</v>
      </c>
      <c r="G12347">
        <v>2301400000</v>
      </c>
    </row>
    <row r="12348" spans="1:7" x14ac:dyDescent="0.3">
      <c r="A12348" s="1">
        <v>43847</v>
      </c>
      <c r="B12348">
        <v>9392.3701170000004</v>
      </c>
      <c r="C12348">
        <v>9393.4804690000001</v>
      </c>
      <c r="D12348">
        <v>9346.8095699999994</v>
      </c>
      <c r="E12348">
        <v>9388.9404300000006</v>
      </c>
      <c r="F12348">
        <v>9388.9404300000006</v>
      </c>
      <c r="G12348">
        <v>2522670000</v>
      </c>
    </row>
    <row r="12349" spans="1:7" x14ac:dyDescent="0.3">
      <c r="A12349" s="1">
        <v>43851</v>
      </c>
      <c r="B12349">
        <v>9361.0703130000002</v>
      </c>
      <c r="C12349">
        <v>9397.5800780000009</v>
      </c>
      <c r="D12349">
        <v>9350.2001949999994</v>
      </c>
      <c r="E12349">
        <v>9370.8095699999994</v>
      </c>
      <c r="F12349">
        <v>9370.8095699999994</v>
      </c>
      <c r="G12349">
        <v>2684540000</v>
      </c>
    </row>
    <row r="12350" spans="1:7" x14ac:dyDescent="0.3">
      <c r="A12350" s="1">
        <v>43852</v>
      </c>
      <c r="B12350">
        <v>9413.6103519999997</v>
      </c>
      <c r="C12350">
        <v>9439.2900389999995</v>
      </c>
      <c r="D12350">
        <v>9375.1298829999996</v>
      </c>
      <c r="E12350">
        <v>9383.7695309999999</v>
      </c>
      <c r="F12350">
        <v>9383.7695309999999</v>
      </c>
      <c r="G12350">
        <v>2449390000</v>
      </c>
    </row>
    <row r="12351" spans="1:7" x14ac:dyDescent="0.3">
      <c r="A12351" s="1">
        <v>43853</v>
      </c>
      <c r="B12351">
        <v>9377.7197269999997</v>
      </c>
      <c r="C12351">
        <v>9409.2001949999994</v>
      </c>
      <c r="D12351">
        <v>9334.1298829999996</v>
      </c>
      <c r="E12351">
        <v>9402.4804690000001</v>
      </c>
      <c r="F12351">
        <v>9402.4804690000001</v>
      </c>
      <c r="G12351">
        <v>2460050000</v>
      </c>
    </row>
    <row r="12352" spans="1:7" x14ac:dyDescent="0.3">
      <c r="A12352" s="1">
        <v>43854</v>
      </c>
      <c r="B12352">
        <v>9446.2099610000005</v>
      </c>
      <c r="C12352">
        <v>9451.4296880000002</v>
      </c>
      <c r="D12352">
        <v>9273.2304690000001</v>
      </c>
      <c r="E12352">
        <v>9314.9101559999999</v>
      </c>
      <c r="F12352">
        <v>9314.9101559999999</v>
      </c>
      <c r="G12352">
        <v>2611710000</v>
      </c>
    </row>
    <row r="12353" spans="1:7" x14ac:dyDescent="0.3">
      <c r="A12353" s="1">
        <v>43857</v>
      </c>
      <c r="B12353">
        <v>9092.4599610000005</v>
      </c>
      <c r="C12353">
        <v>9185.4501949999994</v>
      </c>
      <c r="D12353">
        <v>9088.0400389999995</v>
      </c>
      <c r="E12353">
        <v>9139.3095699999994</v>
      </c>
      <c r="F12353">
        <v>9139.3095699999994</v>
      </c>
      <c r="G12353">
        <v>2583330000</v>
      </c>
    </row>
    <row r="12354" spans="1:7" x14ac:dyDescent="0.3">
      <c r="A12354" s="1">
        <v>43858</v>
      </c>
      <c r="B12354">
        <v>9201.8203130000002</v>
      </c>
      <c r="C12354">
        <v>9288.8701170000004</v>
      </c>
      <c r="D12354">
        <v>9182.3300780000009</v>
      </c>
      <c r="E12354">
        <v>9269.6796880000002</v>
      </c>
      <c r="F12354">
        <v>9269.6796880000002</v>
      </c>
      <c r="G12354">
        <v>2157830000</v>
      </c>
    </row>
    <row r="12355" spans="1:7" x14ac:dyDescent="0.3">
      <c r="A12355" s="1">
        <v>43859</v>
      </c>
      <c r="B12355">
        <v>9318.2597659999992</v>
      </c>
      <c r="C12355">
        <v>9329.1201170000004</v>
      </c>
      <c r="D12355">
        <v>9249.0400389999995</v>
      </c>
      <c r="E12355">
        <v>9275.1601559999999</v>
      </c>
      <c r="F12355">
        <v>9275.1601559999999</v>
      </c>
      <c r="G12355">
        <v>2223480000</v>
      </c>
    </row>
    <row r="12356" spans="1:7" x14ac:dyDescent="0.3">
      <c r="A12356" s="1">
        <v>43860</v>
      </c>
      <c r="B12356">
        <v>9211.1503909999992</v>
      </c>
      <c r="C12356">
        <v>9303</v>
      </c>
      <c r="D12356">
        <v>9185.1796880000002</v>
      </c>
      <c r="E12356">
        <v>9298.9296880000002</v>
      </c>
      <c r="F12356">
        <v>9298.9296880000002</v>
      </c>
      <c r="G12356">
        <v>2333500000</v>
      </c>
    </row>
    <row r="12357" spans="1:7" x14ac:dyDescent="0.3">
      <c r="A12357" s="1">
        <v>43861</v>
      </c>
      <c r="B12357">
        <v>9324.3300780000009</v>
      </c>
      <c r="C12357">
        <v>9324.7998050000006</v>
      </c>
      <c r="D12357">
        <v>9123.2197269999997</v>
      </c>
      <c r="E12357">
        <v>9150.9404300000006</v>
      </c>
      <c r="F12357">
        <v>9150.9404300000006</v>
      </c>
      <c r="G12357">
        <v>2685840000</v>
      </c>
    </row>
    <row r="12358" spans="1:7" x14ac:dyDescent="0.3">
      <c r="A12358" s="1">
        <v>43864</v>
      </c>
      <c r="B12358">
        <v>9190.7197269999997</v>
      </c>
      <c r="C12358">
        <v>9299.8496090000008</v>
      </c>
      <c r="D12358">
        <v>9188.5498050000006</v>
      </c>
      <c r="E12358">
        <v>9273.4003909999992</v>
      </c>
      <c r="F12358">
        <v>9273.4003909999992</v>
      </c>
      <c r="G12358">
        <v>2420510000</v>
      </c>
    </row>
    <row r="12359" spans="1:7" x14ac:dyDescent="0.3">
      <c r="A12359" s="1">
        <v>43865</v>
      </c>
      <c r="B12359">
        <v>9398.3896480000003</v>
      </c>
      <c r="C12359">
        <v>9485.3798829999996</v>
      </c>
      <c r="D12359">
        <v>9374.0498050000006</v>
      </c>
      <c r="E12359">
        <v>9467.9697269999997</v>
      </c>
      <c r="F12359">
        <v>9467.9697269999997</v>
      </c>
      <c r="G12359">
        <v>2445420000</v>
      </c>
    </row>
    <row r="12360" spans="1:7" x14ac:dyDescent="0.3">
      <c r="A12360" s="1">
        <v>43866</v>
      </c>
      <c r="B12360">
        <v>9574.0996090000008</v>
      </c>
      <c r="C12360">
        <v>9574.9404300000006</v>
      </c>
      <c r="D12360">
        <v>9454.9296880000002</v>
      </c>
      <c r="E12360">
        <v>9508.6796880000002</v>
      </c>
      <c r="F12360">
        <v>9508.6796880000002</v>
      </c>
      <c r="G12360">
        <v>2462470000</v>
      </c>
    </row>
    <row r="12361" spans="1:7" x14ac:dyDescent="0.3">
      <c r="A12361" s="1">
        <v>43867</v>
      </c>
      <c r="B12361">
        <v>9540.9804690000001</v>
      </c>
      <c r="C12361">
        <v>9575.6601559999999</v>
      </c>
      <c r="D12361">
        <v>9505.6796880000002</v>
      </c>
      <c r="E12361">
        <v>9572.1503909999992</v>
      </c>
      <c r="F12361">
        <v>9572.1503909999992</v>
      </c>
      <c r="G12361">
        <v>2267300000</v>
      </c>
    </row>
    <row r="12362" spans="1:7" x14ac:dyDescent="0.3">
      <c r="A12362" s="1">
        <v>43868</v>
      </c>
      <c r="B12362">
        <v>9526.6396480000003</v>
      </c>
      <c r="C12362">
        <v>9570.0898440000001</v>
      </c>
      <c r="D12362">
        <v>9496.5302730000003</v>
      </c>
      <c r="E12362">
        <v>9520.5097659999992</v>
      </c>
      <c r="F12362">
        <v>9520.5097659999992</v>
      </c>
      <c r="G12362">
        <v>2238670000</v>
      </c>
    </row>
    <row r="12363" spans="1:7" x14ac:dyDescent="0.3">
      <c r="A12363" s="1">
        <v>43871</v>
      </c>
      <c r="B12363">
        <v>9493.6298829999996</v>
      </c>
      <c r="C12363">
        <v>9628.6601559999999</v>
      </c>
      <c r="D12363">
        <v>9493.6298829999996</v>
      </c>
      <c r="E12363">
        <v>9628.3896480000003</v>
      </c>
      <c r="F12363">
        <v>9628.3896480000003</v>
      </c>
      <c r="G12363">
        <v>2179310000</v>
      </c>
    </row>
    <row r="12364" spans="1:7" x14ac:dyDescent="0.3">
      <c r="A12364" s="1">
        <v>43872</v>
      </c>
      <c r="B12364">
        <v>9680.8896480000003</v>
      </c>
      <c r="C12364">
        <v>9714.7402340000008</v>
      </c>
      <c r="D12364">
        <v>9617.2099610000005</v>
      </c>
      <c r="E12364">
        <v>9638.9404300000006</v>
      </c>
      <c r="F12364">
        <v>9638.9404300000006</v>
      </c>
      <c r="G12364">
        <v>2423670000</v>
      </c>
    </row>
    <row r="12365" spans="1:7" x14ac:dyDescent="0.3">
      <c r="A12365" s="1">
        <v>43873</v>
      </c>
      <c r="B12365">
        <v>9688.5996090000008</v>
      </c>
      <c r="C12365">
        <v>9728.7695309999999</v>
      </c>
      <c r="D12365">
        <v>9666.6904300000006</v>
      </c>
      <c r="E12365">
        <v>9725.9599610000005</v>
      </c>
      <c r="F12365">
        <v>9725.9599610000005</v>
      </c>
      <c r="G12365">
        <v>2355000000</v>
      </c>
    </row>
    <row r="12366" spans="1:7" x14ac:dyDescent="0.3">
      <c r="A12366" s="1">
        <v>43874</v>
      </c>
      <c r="B12366">
        <v>9657.0400389999995</v>
      </c>
      <c r="C12366">
        <v>9748.3203130000002</v>
      </c>
      <c r="D12366">
        <v>9650.0195309999999</v>
      </c>
      <c r="E12366">
        <v>9711.9697269999997</v>
      </c>
      <c r="F12366">
        <v>9711.9697269999997</v>
      </c>
      <c r="G12366">
        <v>2239270000</v>
      </c>
    </row>
    <row r="12367" spans="1:7" x14ac:dyDescent="0.3">
      <c r="A12367" s="1">
        <v>43875</v>
      </c>
      <c r="B12367">
        <v>9728.9003909999992</v>
      </c>
      <c r="C12367">
        <v>9746.3603519999997</v>
      </c>
      <c r="D12367">
        <v>9693.0498050000006</v>
      </c>
      <c r="E12367">
        <v>9731.1796880000002</v>
      </c>
      <c r="F12367">
        <v>9731.1796880000002</v>
      </c>
      <c r="G12367">
        <v>2222240000</v>
      </c>
    </row>
    <row r="12368" spans="1:7" x14ac:dyDescent="0.3">
      <c r="A12368" s="1">
        <v>43879</v>
      </c>
      <c r="B12368">
        <v>9679.0400389999995</v>
      </c>
      <c r="C12368">
        <v>9747.6796880000002</v>
      </c>
      <c r="D12368">
        <v>9675.7998050000006</v>
      </c>
      <c r="E12368">
        <v>9732.7402340000008</v>
      </c>
      <c r="F12368">
        <v>9732.7402340000008</v>
      </c>
      <c r="G12368">
        <v>2273460000</v>
      </c>
    </row>
    <row r="12369" spans="1:7" x14ac:dyDescent="0.3">
      <c r="A12369" s="1">
        <v>43880</v>
      </c>
      <c r="B12369">
        <v>9782.8095699999994</v>
      </c>
      <c r="C12369">
        <v>9838.3701170000004</v>
      </c>
      <c r="D12369">
        <v>9777.0996090000008</v>
      </c>
      <c r="E12369">
        <v>9817.1796880000002</v>
      </c>
      <c r="F12369">
        <v>9817.1796880000002</v>
      </c>
      <c r="G12369">
        <v>2462530000</v>
      </c>
    </row>
    <row r="12370" spans="1:7" x14ac:dyDescent="0.3">
      <c r="A12370" s="1">
        <v>43881</v>
      </c>
      <c r="B12370">
        <v>9799.2001949999994</v>
      </c>
      <c r="C12370">
        <v>9820.8603519999997</v>
      </c>
      <c r="D12370">
        <v>9636.9404300000006</v>
      </c>
      <c r="E12370">
        <v>9750.9697269999997</v>
      </c>
      <c r="F12370">
        <v>9750.9697269999997</v>
      </c>
      <c r="G12370">
        <v>2735610000</v>
      </c>
    </row>
    <row r="12371" spans="1:7" x14ac:dyDescent="0.3">
      <c r="A12371" s="1">
        <v>43882</v>
      </c>
      <c r="B12371">
        <v>9708.0097659999992</v>
      </c>
      <c r="C12371">
        <v>9715.9501949999994</v>
      </c>
      <c r="D12371">
        <v>9542.3300780000009</v>
      </c>
      <c r="E12371">
        <v>9576.5898440000001</v>
      </c>
      <c r="F12371">
        <v>9576.5898440000001</v>
      </c>
      <c r="G12371">
        <v>2743010000</v>
      </c>
    </row>
    <row r="12372" spans="1:7" x14ac:dyDescent="0.3">
      <c r="A12372" s="1">
        <v>43885</v>
      </c>
      <c r="B12372">
        <v>9188.4404300000006</v>
      </c>
      <c r="C12372">
        <v>9322.8798829999996</v>
      </c>
      <c r="D12372">
        <v>9166.0097659999992</v>
      </c>
      <c r="E12372">
        <v>9221.2802730000003</v>
      </c>
      <c r="F12372">
        <v>9221.2802730000003</v>
      </c>
      <c r="G12372">
        <v>3177000000</v>
      </c>
    </row>
    <row r="12373" spans="1:7" x14ac:dyDescent="0.3">
      <c r="A12373" s="1">
        <v>43886</v>
      </c>
      <c r="B12373">
        <v>9301.2001949999994</v>
      </c>
      <c r="C12373">
        <v>9315.2597659999992</v>
      </c>
      <c r="D12373">
        <v>8940.4902340000008</v>
      </c>
      <c r="E12373">
        <v>8965.6103519999997</v>
      </c>
      <c r="F12373">
        <v>8965.6103519999997</v>
      </c>
      <c r="G12373">
        <v>3583400000</v>
      </c>
    </row>
    <row r="12374" spans="1:7" x14ac:dyDescent="0.3">
      <c r="A12374" s="1">
        <v>43887</v>
      </c>
      <c r="B12374">
        <v>9011.5498050000006</v>
      </c>
      <c r="C12374">
        <v>9148.3203130000002</v>
      </c>
      <c r="D12374">
        <v>8927.7998050000006</v>
      </c>
      <c r="E12374">
        <v>8980.7802730000003</v>
      </c>
      <c r="F12374">
        <v>8980.7802730000003</v>
      </c>
      <c r="G12374">
        <v>3567830000</v>
      </c>
    </row>
    <row r="12375" spans="1:7" x14ac:dyDescent="0.3">
      <c r="A12375" s="1">
        <v>43888</v>
      </c>
      <c r="B12375">
        <v>8744.0302730000003</v>
      </c>
      <c r="C12375">
        <v>8904.1103519999997</v>
      </c>
      <c r="D12375">
        <v>8562.0498050000006</v>
      </c>
      <c r="E12375">
        <v>8566.4804690000001</v>
      </c>
      <c r="F12375">
        <v>8566.4804690000001</v>
      </c>
      <c r="G12375">
        <v>4536080000</v>
      </c>
    </row>
    <row r="12376" spans="1:7" x14ac:dyDescent="0.3">
      <c r="A12376" s="1">
        <v>43889</v>
      </c>
      <c r="B12376">
        <v>8269.7402340000008</v>
      </c>
      <c r="C12376">
        <v>8591.8203130000002</v>
      </c>
      <c r="D12376">
        <v>8264.1601559999999</v>
      </c>
      <c r="E12376">
        <v>8567.3701170000004</v>
      </c>
      <c r="F12376">
        <v>8567.3701170000004</v>
      </c>
      <c r="G12376">
        <v>5301170000</v>
      </c>
    </row>
    <row r="12377" spans="1:7" x14ac:dyDescent="0.3">
      <c r="A12377" s="1">
        <v>43892</v>
      </c>
      <c r="B12377">
        <v>8667.1396480000003</v>
      </c>
      <c r="C12377">
        <v>8952.8095699999994</v>
      </c>
      <c r="D12377">
        <v>8543.3496090000008</v>
      </c>
      <c r="E12377">
        <v>8952.1699219999991</v>
      </c>
      <c r="F12377">
        <v>8952.1699219999991</v>
      </c>
      <c r="G12377">
        <v>4232760000</v>
      </c>
    </row>
    <row r="12378" spans="1:7" x14ac:dyDescent="0.3">
      <c r="A12378" s="1">
        <v>43893</v>
      </c>
      <c r="B12378">
        <v>8965.0996090000008</v>
      </c>
      <c r="C12378">
        <v>9070.3203130000002</v>
      </c>
      <c r="D12378">
        <v>8602.8896480000003</v>
      </c>
      <c r="E12378">
        <v>8684.0898440000001</v>
      </c>
      <c r="F12378">
        <v>8684.0898440000001</v>
      </c>
      <c r="G12378">
        <v>4336700000</v>
      </c>
    </row>
    <row r="12379" spans="1:7" x14ac:dyDescent="0.3">
      <c r="A12379" s="1">
        <v>43894</v>
      </c>
      <c r="B12379">
        <v>8834.0996090000008</v>
      </c>
      <c r="C12379">
        <v>9019.9599610000005</v>
      </c>
      <c r="D12379">
        <v>8757.6601559999999</v>
      </c>
      <c r="E12379">
        <v>9018.0898440000001</v>
      </c>
      <c r="F12379">
        <v>9018.0898440000001</v>
      </c>
      <c r="G12379">
        <v>3602870000</v>
      </c>
    </row>
    <row r="12380" spans="1:7" x14ac:dyDescent="0.3">
      <c r="A12380" s="1">
        <v>43895</v>
      </c>
      <c r="B12380">
        <v>8790.0898440000001</v>
      </c>
      <c r="C12380">
        <v>8921.0800780000009</v>
      </c>
      <c r="D12380">
        <v>8677.3896480000003</v>
      </c>
      <c r="E12380">
        <v>8738.5898440000001</v>
      </c>
      <c r="F12380">
        <v>8738.5898440000001</v>
      </c>
      <c r="G12380">
        <v>3748090000</v>
      </c>
    </row>
    <row r="12381" spans="1:7" x14ac:dyDescent="0.3">
      <c r="A12381" s="1">
        <v>43896</v>
      </c>
      <c r="B12381">
        <v>8469.0195309999999</v>
      </c>
      <c r="C12381">
        <v>8612.3603519999997</v>
      </c>
      <c r="D12381">
        <v>8375.1298829999996</v>
      </c>
      <c r="E12381">
        <v>8575.6201170000004</v>
      </c>
      <c r="F12381">
        <v>8575.6201170000004</v>
      </c>
      <c r="G12381">
        <v>4279850000</v>
      </c>
    </row>
    <row r="12382" spans="1:7" x14ac:dyDescent="0.3">
      <c r="A12382" s="1">
        <v>43899</v>
      </c>
      <c r="B12382">
        <v>7957.9301759999998</v>
      </c>
      <c r="C12382">
        <v>8243.3095699999994</v>
      </c>
      <c r="D12382">
        <v>7943.1601559999999</v>
      </c>
      <c r="E12382">
        <v>7950.6801759999998</v>
      </c>
      <c r="F12382">
        <v>7950.6801759999998</v>
      </c>
      <c r="G12382">
        <v>4530350000</v>
      </c>
    </row>
    <row r="12383" spans="1:7" x14ac:dyDescent="0.3">
      <c r="A12383" s="1">
        <v>43900</v>
      </c>
      <c r="B12383">
        <v>8219.7597659999992</v>
      </c>
      <c r="C12383">
        <v>8347.4003909999992</v>
      </c>
      <c r="D12383">
        <v>7930.4301759999998</v>
      </c>
      <c r="E12383">
        <v>8344.25</v>
      </c>
      <c r="F12383">
        <v>8344.25</v>
      </c>
      <c r="G12383">
        <v>4431930000</v>
      </c>
    </row>
    <row r="12384" spans="1:7" x14ac:dyDescent="0.3">
      <c r="A12384" s="1">
        <v>43901</v>
      </c>
      <c r="B12384">
        <v>8136.25</v>
      </c>
      <c r="C12384">
        <v>8181.3598629999997</v>
      </c>
      <c r="D12384">
        <v>7850.9501950000003</v>
      </c>
      <c r="E12384">
        <v>7952.0498049999997</v>
      </c>
      <c r="F12384">
        <v>7952.0498049999997</v>
      </c>
      <c r="G12384">
        <v>4273890000</v>
      </c>
    </row>
    <row r="12385" spans="1:7" x14ac:dyDescent="0.3">
      <c r="A12385" s="1">
        <v>43902</v>
      </c>
      <c r="B12385">
        <v>7398.580078</v>
      </c>
      <c r="C12385">
        <v>7712.330078</v>
      </c>
      <c r="D12385">
        <v>7194.669922</v>
      </c>
      <c r="E12385">
        <v>7201.7998049999997</v>
      </c>
      <c r="F12385">
        <v>7201.7998049999997</v>
      </c>
      <c r="G12385">
        <v>5066530000</v>
      </c>
    </row>
    <row r="12386" spans="1:7" x14ac:dyDescent="0.3">
      <c r="A12386" s="1">
        <v>43903</v>
      </c>
      <c r="B12386">
        <v>7610.3901370000003</v>
      </c>
      <c r="C12386">
        <v>7875.9301759999998</v>
      </c>
      <c r="D12386">
        <v>7219.0898440000001</v>
      </c>
      <c r="E12386">
        <v>7874.8798829999996</v>
      </c>
      <c r="F12386">
        <v>7874.8798829999996</v>
      </c>
      <c r="G12386">
        <v>4685890000</v>
      </c>
    </row>
    <row r="12387" spans="1:7" x14ac:dyDescent="0.3">
      <c r="A12387" s="1">
        <v>43906</v>
      </c>
      <c r="B12387">
        <v>7392.7299800000001</v>
      </c>
      <c r="C12387">
        <v>7422.2001950000003</v>
      </c>
      <c r="D12387">
        <v>6882.8598629999997</v>
      </c>
      <c r="E12387">
        <v>6904.5898440000001</v>
      </c>
      <c r="F12387">
        <v>6904.5898440000001</v>
      </c>
      <c r="G12387">
        <v>4594360000</v>
      </c>
    </row>
    <row r="12388" spans="1:7" x14ac:dyDescent="0.3">
      <c r="A12388" s="1">
        <v>43907</v>
      </c>
      <c r="B12388">
        <v>7072</v>
      </c>
      <c r="C12388">
        <v>7406.2299800000001</v>
      </c>
      <c r="D12388">
        <v>6828.9101559999999</v>
      </c>
      <c r="E12388">
        <v>7334.7797849999997</v>
      </c>
      <c r="F12388">
        <v>7334.7797849999997</v>
      </c>
      <c r="G12388">
        <v>4900000000</v>
      </c>
    </row>
    <row r="12389" spans="1:7" x14ac:dyDescent="0.3">
      <c r="A12389" s="1">
        <v>43908</v>
      </c>
      <c r="B12389">
        <v>6902.3198240000002</v>
      </c>
      <c r="C12389">
        <v>7182.830078</v>
      </c>
      <c r="D12389">
        <v>6686.3598629999997</v>
      </c>
      <c r="E12389">
        <v>6989.8398440000001</v>
      </c>
      <c r="F12389">
        <v>6989.8398440000001</v>
      </c>
      <c r="G12389">
        <v>4890820000</v>
      </c>
    </row>
    <row r="12390" spans="1:7" x14ac:dyDescent="0.3">
      <c r="A12390" s="1">
        <v>43909</v>
      </c>
      <c r="B12390">
        <v>6996.4501950000003</v>
      </c>
      <c r="C12390">
        <v>7341.3798829999996</v>
      </c>
      <c r="D12390">
        <v>6858.3798829999996</v>
      </c>
      <c r="E12390">
        <v>7150.580078</v>
      </c>
      <c r="F12390">
        <v>7150.580078</v>
      </c>
      <c r="G12390">
        <v>4762170000</v>
      </c>
    </row>
    <row r="12391" spans="1:7" x14ac:dyDescent="0.3">
      <c r="A12391" s="1">
        <v>43910</v>
      </c>
      <c r="B12391">
        <v>7248.0698240000002</v>
      </c>
      <c r="C12391">
        <v>7354.4399409999996</v>
      </c>
      <c r="D12391">
        <v>6854.669922</v>
      </c>
      <c r="E12391">
        <v>6879.5200199999999</v>
      </c>
      <c r="F12391">
        <v>6879.5200199999999</v>
      </c>
      <c r="G12391">
        <v>5239940000</v>
      </c>
    </row>
    <row r="12392" spans="1:7" x14ac:dyDescent="0.3">
      <c r="A12392" s="1">
        <v>43913</v>
      </c>
      <c r="B12392">
        <v>6847.2797849999997</v>
      </c>
      <c r="C12392">
        <v>6984.9399409999996</v>
      </c>
      <c r="D12392">
        <v>6631.419922</v>
      </c>
      <c r="E12392">
        <v>6860.669922</v>
      </c>
      <c r="F12392">
        <v>6860.669922</v>
      </c>
      <c r="G12392">
        <v>4330610000</v>
      </c>
    </row>
    <row r="12393" spans="1:7" x14ac:dyDescent="0.3">
      <c r="A12393" s="1">
        <v>43914</v>
      </c>
      <c r="B12393">
        <v>7196.1499020000001</v>
      </c>
      <c r="C12393">
        <v>7418.3701170000004</v>
      </c>
      <c r="D12393">
        <v>7169.8598629999997</v>
      </c>
      <c r="E12393">
        <v>7417.8598629999997</v>
      </c>
      <c r="F12393">
        <v>7417.8598629999997</v>
      </c>
      <c r="G12393">
        <v>4417380000</v>
      </c>
    </row>
    <row r="12394" spans="1:7" x14ac:dyDescent="0.3">
      <c r="A12394" s="1">
        <v>43915</v>
      </c>
      <c r="B12394">
        <v>7421.3598629999997</v>
      </c>
      <c r="C12394">
        <v>7671.2099609999996</v>
      </c>
      <c r="D12394">
        <v>7276.3999020000001</v>
      </c>
      <c r="E12394">
        <v>7384.2998049999997</v>
      </c>
      <c r="F12394">
        <v>7384.2998049999997</v>
      </c>
      <c r="G12394">
        <v>4666440000</v>
      </c>
    </row>
    <row r="12395" spans="1:7" x14ac:dyDescent="0.3">
      <c r="A12395" s="1">
        <v>43916</v>
      </c>
      <c r="B12395">
        <v>7462.2099609999996</v>
      </c>
      <c r="C12395">
        <v>7809.830078</v>
      </c>
      <c r="D12395">
        <v>7462.2099609999996</v>
      </c>
      <c r="E12395">
        <v>7797.5400390000004</v>
      </c>
      <c r="F12395">
        <v>7797.5400390000004</v>
      </c>
      <c r="G12395">
        <v>3999850000</v>
      </c>
    </row>
    <row r="12396" spans="1:7" x14ac:dyDescent="0.3">
      <c r="A12396" s="1">
        <v>43917</v>
      </c>
      <c r="B12396">
        <v>7554.25</v>
      </c>
      <c r="C12396">
        <v>7716.2402339999999</v>
      </c>
      <c r="D12396">
        <v>7491.1401370000003</v>
      </c>
      <c r="E12396">
        <v>7502.3798829999996</v>
      </c>
      <c r="F12396">
        <v>7502.3798829999996</v>
      </c>
      <c r="G12396">
        <v>3977010000</v>
      </c>
    </row>
    <row r="12397" spans="1:7" x14ac:dyDescent="0.3">
      <c r="A12397" s="1">
        <v>43920</v>
      </c>
      <c r="B12397">
        <v>7583.4599609999996</v>
      </c>
      <c r="C12397">
        <v>7784.3500979999999</v>
      </c>
      <c r="D12397">
        <v>7539.9702150000003</v>
      </c>
      <c r="E12397">
        <v>7774.1499020000001</v>
      </c>
      <c r="F12397">
        <v>7774.1499020000001</v>
      </c>
      <c r="G12397">
        <v>3846900000</v>
      </c>
    </row>
    <row r="12398" spans="1:7" x14ac:dyDescent="0.3">
      <c r="A12398" s="1">
        <v>43921</v>
      </c>
      <c r="B12398">
        <v>7740.0600590000004</v>
      </c>
      <c r="C12398">
        <v>7880.3100590000004</v>
      </c>
      <c r="D12398">
        <v>7642.8598629999997</v>
      </c>
      <c r="E12398">
        <v>7700.1000979999999</v>
      </c>
      <c r="F12398">
        <v>7700.1000979999999</v>
      </c>
      <c r="G12398">
        <v>4059700000</v>
      </c>
    </row>
    <row r="12399" spans="1:7" x14ac:dyDescent="0.3">
      <c r="A12399" s="1">
        <v>43922</v>
      </c>
      <c r="B12399">
        <v>7459.5</v>
      </c>
      <c r="C12399">
        <v>7566.3701170000004</v>
      </c>
      <c r="D12399">
        <v>7301.9799800000001</v>
      </c>
      <c r="E12399">
        <v>7360.580078</v>
      </c>
      <c r="F12399">
        <v>7360.580078</v>
      </c>
      <c r="G12399">
        <v>3685510000</v>
      </c>
    </row>
    <row r="12400" spans="1:7" x14ac:dyDescent="0.3">
      <c r="A12400" s="1">
        <v>43923</v>
      </c>
      <c r="B12400">
        <v>7317.4501950000003</v>
      </c>
      <c r="C12400">
        <v>7501.7001950000003</v>
      </c>
      <c r="D12400">
        <v>7307.9501950000003</v>
      </c>
      <c r="E12400">
        <v>7487.3100590000004</v>
      </c>
      <c r="F12400">
        <v>7487.3100590000004</v>
      </c>
      <c r="G12400">
        <v>3608190000</v>
      </c>
    </row>
    <row r="12401" spans="1:7" x14ac:dyDescent="0.3">
      <c r="A12401" s="1">
        <v>43924</v>
      </c>
      <c r="B12401">
        <v>7477.2700199999999</v>
      </c>
      <c r="C12401">
        <v>7518.7202150000003</v>
      </c>
      <c r="D12401">
        <v>7288.1098629999997</v>
      </c>
      <c r="E12401">
        <v>7373.080078</v>
      </c>
      <c r="F12401">
        <v>7373.080078</v>
      </c>
      <c r="G12401">
        <v>3279100000</v>
      </c>
    </row>
    <row r="12402" spans="1:7" x14ac:dyDescent="0.3">
      <c r="A12402" s="1">
        <v>43927</v>
      </c>
      <c r="B12402">
        <v>7660.169922</v>
      </c>
      <c r="C12402">
        <v>7938.330078</v>
      </c>
      <c r="D12402">
        <v>7617.7900390000004</v>
      </c>
      <c r="E12402">
        <v>7913.2402339999999</v>
      </c>
      <c r="F12402">
        <v>7913.2402339999999</v>
      </c>
      <c r="G12402">
        <v>3849100000</v>
      </c>
    </row>
    <row r="12403" spans="1:7" x14ac:dyDescent="0.3">
      <c r="A12403" s="1">
        <v>43928</v>
      </c>
      <c r="B12403">
        <v>8129.9902339999999</v>
      </c>
      <c r="C12403">
        <v>8146.4301759999998</v>
      </c>
      <c r="D12403">
        <v>7881.2202150000003</v>
      </c>
      <c r="E12403">
        <v>7887.2597660000001</v>
      </c>
      <c r="F12403">
        <v>7887.2597660000001</v>
      </c>
      <c r="G12403">
        <v>4069410000</v>
      </c>
    </row>
    <row r="12404" spans="1:7" x14ac:dyDescent="0.3">
      <c r="A12404" s="1">
        <v>43929</v>
      </c>
      <c r="B12404">
        <v>7975.7202150000003</v>
      </c>
      <c r="C12404">
        <v>8114.4301759999998</v>
      </c>
      <c r="D12404">
        <v>7901.9399409999996</v>
      </c>
      <c r="E12404">
        <v>8090.8999020000001</v>
      </c>
      <c r="F12404">
        <v>8090.8999020000001</v>
      </c>
      <c r="G12404">
        <v>3470730000</v>
      </c>
    </row>
    <row r="12405" spans="1:7" x14ac:dyDescent="0.3">
      <c r="A12405" s="1">
        <v>43930</v>
      </c>
      <c r="B12405">
        <v>8169.0097660000001</v>
      </c>
      <c r="C12405">
        <v>8227.9101559999999</v>
      </c>
      <c r="D12405">
        <v>8072.3198240000002</v>
      </c>
      <c r="E12405">
        <v>8153.580078</v>
      </c>
      <c r="F12405">
        <v>8153.580078</v>
      </c>
      <c r="G12405">
        <v>4123670000</v>
      </c>
    </row>
    <row r="12406" spans="1:7" x14ac:dyDescent="0.3">
      <c r="A12406" s="1">
        <v>43934</v>
      </c>
      <c r="B12406">
        <v>8127.6899409999996</v>
      </c>
      <c r="C12406">
        <v>8200.4404300000006</v>
      </c>
      <c r="D12406">
        <v>8035.9501950000003</v>
      </c>
      <c r="E12406">
        <v>8192.4199219999991</v>
      </c>
      <c r="F12406">
        <v>8192.4199219999991</v>
      </c>
      <c r="G12406">
        <v>3146860000</v>
      </c>
    </row>
    <row r="12407" spans="1:7" x14ac:dyDescent="0.3">
      <c r="A12407" s="1">
        <v>43935</v>
      </c>
      <c r="B12407">
        <v>8353.2099610000005</v>
      </c>
      <c r="C12407">
        <v>8531.1103519999997</v>
      </c>
      <c r="D12407">
        <v>8338.0800780000009</v>
      </c>
      <c r="E12407">
        <v>8515.7402340000008</v>
      </c>
      <c r="F12407">
        <v>8515.7402340000008</v>
      </c>
      <c r="G12407">
        <v>3732820000</v>
      </c>
    </row>
    <row r="12408" spans="1:7" x14ac:dyDescent="0.3">
      <c r="A12408" s="1">
        <v>43936</v>
      </c>
      <c r="B12408">
        <v>8355.9599610000005</v>
      </c>
      <c r="C12408">
        <v>8464.6601559999999</v>
      </c>
      <c r="D12408">
        <v>8308.7900389999995</v>
      </c>
      <c r="E12408">
        <v>8393.1796880000002</v>
      </c>
      <c r="F12408">
        <v>8393.1796880000002</v>
      </c>
      <c r="G12408">
        <v>3333750000</v>
      </c>
    </row>
    <row r="12409" spans="1:7" x14ac:dyDescent="0.3">
      <c r="A12409" s="1">
        <v>43937</v>
      </c>
      <c r="B12409">
        <v>8479.1103519999997</v>
      </c>
      <c r="C12409">
        <v>8560.1601559999999</v>
      </c>
      <c r="D12409">
        <v>8393.2695309999999</v>
      </c>
      <c r="E12409">
        <v>8532.3603519999997</v>
      </c>
      <c r="F12409">
        <v>8532.3603519999997</v>
      </c>
      <c r="G12409">
        <v>3995870000</v>
      </c>
    </row>
    <row r="12410" spans="1:7" x14ac:dyDescent="0.3">
      <c r="A12410" s="1">
        <v>43938</v>
      </c>
      <c r="B12410">
        <v>8667.4804690000001</v>
      </c>
      <c r="C12410">
        <v>8670.2998050000006</v>
      </c>
      <c r="D12410">
        <v>8531.6904300000006</v>
      </c>
      <c r="E12410">
        <v>8650.1396480000003</v>
      </c>
      <c r="F12410">
        <v>8650.1396480000003</v>
      </c>
      <c r="G12410">
        <v>4335020000</v>
      </c>
    </row>
    <row r="12411" spans="1:7" x14ac:dyDescent="0.3">
      <c r="A12411" s="1">
        <v>43941</v>
      </c>
      <c r="B12411">
        <v>8553.3798829999996</v>
      </c>
      <c r="C12411">
        <v>8684.9101559999999</v>
      </c>
      <c r="D12411">
        <v>8553.3798829999996</v>
      </c>
      <c r="E12411">
        <v>8560.7304690000001</v>
      </c>
      <c r="F12411">
        <v>8560.7304690000001</v>
      </c>
      <c r="G12411">
        <v>3796950000</v>
      </c>
    </row>
    <row r="12412" spans="1:7" x14ac:dyDescent="0.3">
      <c r="A12412" s="1">
        <v>43942</v>
      </c>
      <c r="B12412">
        <v>8460.6904300000006</v>
      </c>
      <c r="C12412">
        <v>8480.2900389999995</v>
      </c>
      <c r="D12412">
        <v>8215.6904300000006</v>
      </c>
      <c r="E12412">
        <v>8263.2304690000001</v>
      </c>
      <c r="F12412">
        <v>8263.2304690000001</v>
      </c>
      <c r="G12412">
        <v>3756290000</v>
      </c>
    </row>
    <row r="12413" spans="1:7" x14ac:dyDescent="0.3">
      <c r="A12413" s="1">
        <v>43943</v>
      </c>
      <c r="B12413">
        <v>8434.5498050000006</v>
      </c>
      <c r="C12413">
        <v>8537.3095699999994</v>
      </c>
      <c r="D12413">
        <v>8404.5400389999995</v>
      </c>
      <c r="E12413">
        <v>8495.3798829999996</v>
      </c>
      <c r="F12413">
        <v>8495.3798829999996</v>
      </c>
      <c r="G12413">
        <v>3025060000</v>
      </c>
    </row>
    <row r="12414" spans="1:7" x14ac:dyDescent="0.3">
      <c r="A12414" s="1">
        <v>43944</v>
      </c>
      <c r="B12414">
        <v>8528.8398440000001</v>
      </c>
      <c r="C12414">
        <v>8635.2304690000001</v>
      </c>
      <c r="D12414">
        <v>8475.2001949999994</v>
      </c>
      <c r="E12414">
        <v>8494.75</v>
      </c>
      <c r="F12414">
        <v>8494.75</v>
      </c>
      <c r="G12414">
        <v>3734720000</v>
      </c>
    </row>
    <row r="12415" spans="1:7" x14ac:dyDescent="0.3">
      <c r="A12415" s="1">
        <v>43945</v>
      </c>
      <c r="B12415">
        <v>8530.0800780000009</v>
      </c>
      <c r="C12415">
        <v>8642.9296880000002</v>
      </c>
      <c r="D12415">
        <v>8464.4199219999991</v>
      </c>
      <c r="E12415">
        <v>8634.5195309999999</v>
      </c>
      <c r="F12415">
        <v>8634.5195309999999</v>
      </c>
      <c r="G12415">
        <v>3673170000</v>
      </c>
    </row>
    <row r="12416" spans="1:7" x14ac:dyDescent="0.3">
      <c r="A12416" s="1">
        <v>43948</v>
      </c>
      <c r="B12416">
        <v>8717.9804690000001</v>
      </c>
      <c r="C12416">
        <v>8754.5703130000002</v>
      </c>
      <c r="D12416">
        <v>8697.3701170000004</v>
      </c>
      <c r="E12416">
        <v>8730.1601559999999</v>
      </c>
      <c r="F12416">
        <v>8730.1601559999999</v>
      </c>
      <c r="G12416">
        <v>3678460000</v>
      </c>
    </row>
    <row r="12417" spans="1:7" x14ac:dyDescent="0.3">
      <c r="A12417" s="1">
        <v>43949</v>
      </c>
      <c r="B12417">
        <v>8825.6904300000006</v>
      </c>
      <c r="C12417">
        <v>8830.5703130000002</v>
      </c>
      <c r="D12417">
        <v>8600.7001949999994</v>
      </c>
      <c r="E12417">
        <v>8607.7304690000001</v>
      </c>
      <c r="F12417">
        <v>8607.7304690000001</v>
      </c>
      <c r="G12417">
        <v>3707540000</v>
      </c>
    </row>
    <row r="12418" spans="1:7" x14ac:dyDescent="0.3">
      <c r="A12418" s="1">
        <v>43950</v>
      </c>
      <c r="B12418">
        <v>8802.7001949999994</v>
      </c>
      <c r="C12418">
        <v>8957.2695309999999</v>
      </c>
      <c r="D12418">
        <v>8765.0097659999992</v>
      </c>
      <c r="E12418">
        <v>8914.7099610000005</v>
      </c>
      <c r="F12418">
        <v>8914.7099610000005</v>
      </c>
      <c r="G12418">
        <v>4378540000</v>
      </c>
    </row>
    <row r="12419" spans="1:7" x14ac:dyDescent="0.3">
      <c r="A12419" s="1">
        <v>43951</v>
      </c>
      <c r="B12419">
        <v>8911.0195309999999</v>
      </c>
      <c r="C12419">
        <v>8926.1103519999997</v>
      </c>
      <c r="D12419">
        <v>8825.8300780000009</v>
      </c>
      <c r="E12419">
        <v>8889.5498050000006</v>
      </c>
      <c r="F12419">
        <v>8889.5498050000006</v>
      </c>
      <c r="G12419">
        <v>4316380000</v>
      </c>
    </row>
    <row r="12420" spans="1:7" x14ac:dyDescent="0.3">
      <c r="A12420" s="1">
        <v>43952</v>
      </c>
      <c r="B12420">
        <v>8681.2900389999995</v>
      </c>
      <c r="C12420">
        <v>8754.4599610000005</v>
      </c>
      <c r="D12420">
        <v>8566.8398440000001</v>
      </c>
      <c r="E12420">
        <v>8604.9501949999994</v>
      </c>
      <c r="F12420">
        <v>8604.9501949999994</v>
      </c>
      <c r="G12420">
        <v>3722520000</v>
      </c>
    </row>
    <row r="12421" spans="1:7" x14ac:dyDescent="0.3">
      <c r="A12421" s="1">
        <v>43955</v>
      </c>
      <c r="B12421">
        <v>8555.3203130000002</v>
      </c>
      <c r="C12421">
        <v>8715.8203130000002</v>
      </c>
      <c r="D12421">
        <v>8537.8300780000009</v>
      </c>
      <c r="E12421">
        <v>8710.7099610000005</v>
      </c>
      <c r="F12421">
        <v>8710.7099610000005</v>
      </c>
      <c r="G12421">
        <v>3422150000</v>
      </c>
    </row>
    <row r="12422" spans="1:7" x14ac:dyDescent="0.3">
      <c r="A12422" s="1">
        <v>43956</v>
      </c>
      <c r="B12422">
        <v>8809.6601559999999</v>
      </c>
      <c r="C12422">
        <v>8909.9599610000005</v>
      </c>
      <c r="D12422">
        <v>8781.3095699999994</v>
      </c>
      <c r="E12422">
        <v>8809.1201170000004</v>
      </c>
      <c r="F12422">
        <v>8809.1201170000004</v>
      </c>
      <c r="G12422">
        <v>3913360000</v>
      </c>
    </row>
    <row r="12423" spans="1:7" x14ac:dyDescent="0.3">
      <c r="A12423" s="1">
        <v>43957</v>
      </c>
      <c r="B12423">
        <v>8874.7001949999994</v>
      </c>
      <c r="C12423">
        <v>8933.25</v>
      </c>
      <c r="D12423">
        <v>8819.3701170000004</v>
      </c>
      <c r="E12423">
        <v>8854.3896480000003</v>
      </c>
      <c r="F12423">
        <v>8854.3896480000003</v>
      </c>
      <c r="G12423">
        <v>3620030000</v>
      </c>
    </row>
    <row r="12424" spans="1:7" x14ac:dyDescent="0.3">
      <c r="A12424" s="1">
        <v>43958</v>
      </c>
      <c r="B12424">
        <v>8973.7802730000003</v>
      </c>
      <c r="C12424">
        <v>9015.9902340000008</v>
      </c>
      <c r="D12424">
        <v>8932.8603519999997</v>
      </c>
      <c r="E12424">
        <v>8979.6601559999999</v>
      </c>
      <c r="F12424">
        <v>8979.6601559999999</v>
      </c>
      <c r="G12424">
        <v>3762070000</v>
      </c>
    </row>
    <row r="12425" spans="1:7" x14ac:dyDescent="0.3">
      <c r="A12425" s="1">
        <v>43959</v>
      </c>
      <c r="B12425">
        <v>9056.8896480000003</v>
      </c>
      <c r="C12425">
        <v>9125.9804690000001</v>
      </c>
      <c r="D12425">
        <v>9018.2099610000005</v>
      </c>
      <c r="E12425">
        <v>9121.3203130000002</v>
      </c>
      <c r="F12425">
        <v>9121.3203130000002</v>
      </c>
      <c r="G12425">
        <v>3777340000</v>
      </c>
    </row>
    <row r="12426" spans="1:7" x14ac:dyDescent="0.3">
      <c r="A12426" s="1">
        <v>43962</v>
      </c>
      <c r="B12426">
        <v>9054.9101559999999</v>
      </c>
      <c r="C12426">
        <v>9241.9199219999991</v>
      </c>
      <c r="D12426">
        <v>9053.1699219999991</v>
      </c>
      <c r="E12426">
        <v>9192.3398440000001</v>
      </c>
      <c r="F12426">
        <v>9192.3398440000001</v>
      </c>
      <c r="G12426">
        <v>3898690000</v>
      </c>
    </row>
    <row r="12427" spans="1:7" x14ac:dyDescent="0.3">
      <c r="A12427" s="1">
        <v>43963</v>
      </c>
      <c r="B12427">
        <v>9225.1503909999992</v>
      </c>
      <c r="C12427">
        <v>9250.9599610000005</v>
      </c>
      <c r="D12427">
        <v>9000.0703130000002</v>
      </c>
      <c r="E12427">
        <v>9002.5498050000006</v>
      </c>
      <c r="F12427">
        <v>9002.5498050000006</v>
      </c>
      <c r="G12427">
        <v>4315070000</v>
      </c>
    </row>
    <row r="12428" spans="1:7" x14ac:dyDescent="0.3">
      <c r="A12428" s="1">
        <v>43964</v>
      </c>
      <c r="B12428">
        <v>9006.0498050000006</v>
      </c>
      <c r="C12428">
        <v>9074.1601559999999</v>
      </c>
      <c r="D12428">
        <v>8752.6796880000002</v>
      </c>
      <c r="E12428">
        <v>8863.1699219999991</v>
      </c>
      <c r="F12428">
        <v>8863.1699219999991</v>
      </c>
      <c r="G12428">
        <v>4244110000</v>
      </c>
    </row>
    <row r="12429" spans="1:7" x14ac:dyDescent="0.3">
      <c r="A12429" s="1">
        <v>43965</v>
      </c>
      <c r="B12429">
        <v>8788.0400389999995</v>
      </c>
      <c r="C12429">
        <v>8945.7099610000005</v>
      </c>
      <c r="D12429">
        <v>8705.25</v>
      </c>
      <c r="E12429">
        <v>8943.7197269999997</v>
      </c>
      <c r="F12429">
        <v>8943.7197269999997</v>
      </c>
      <c r="G12429">
        <v>3945080000</v>
      </c>
    </row>
    <row r="12430" spans="1:7" x14ac:dyDescent="0.3">
      <c r="A12430" s="1">
        <v>43966</v>
      </c>
      <c r="B12430">
        <v>8839.9902340000008</v>
      </c>
      <c r="C12430">
        <v>9018.4003909999992</v>
      </c>
      <c r="D12430">
        <v>8821.3798829999996</v>
      </c>
      <c r="E12430">
        <v>9014.5595699999994</v>
      </c>
      <c r="F12430">
        <v>9014.5595699999994</v>
      </c>
      <c r="G12430">
        <v>4221500000</v>
      </c>
    </row>
    <row r="12431" spans="1:7" x14ac:dyDescent="0.3">
      <c r="A12431" s="1">
        <v>43969</v>
      </c>
      <c r="B12431">
        <v>9177.1503909999992</v>
      </c>
      <c r="C12431">
        <v>9267.2197269999997</v>
      </c>
      <c r="D12431">
        <v>9154.3496090000008</v>
      </c>
      <c r="E12431">
        <v>9234.8300780000009</v>
      </c>
      <c r="F12431">
        <v>9234.8300780000009</v>
      </c>
      <c r="G12431">
        <v>4318310000</v>
      </c>
    </row>
    <row r="12432" spans="1:7" x14ac:dyDescent="0.3">
      <c r="A12432" s="1">
        <v>43970</v>
      </c>
      <c r="B12432">
        <v>9227.4599610000005</v>
      </c>
      <c r="C12432">
        <v>9317.25</v>
      </c>
      <c r="D12432">
        <v>9183.25</v>
      </c>
      <c r="E12432">
        <v>9185.0996090000008</v>
      </c>
      <c r="F12432">
        <v>9185.0996090000008</v>
      </c>
      <c r="G12432">
        <v>4144770000</v>
      </c>
    </row>
    <row r="12433" spans="1:7" x14ac:dyDescent="0.3">
      <c r="A12433" s="1">
        <v>43971</v>
      </c>
      <c r="B12433">
        <v>9305.6201170000004</v>
      </c>
      <c r="C12433">
        <v>9392.8203130000002</v>
      </c>
      <c r="D12433">
        <v>9304.2001949999994</v>
      </c>
      <c r="E12433">
        <v>9375.7802730000003</v>
      </c>
      <c r="F12433">
        <v>9375.7802730000003</v>
      </c>
      <c r="G12433">
        <v>4292470000</v>
      </c>
    </row>
    <row r="12434" spans="1:7" x14ac:dyDescent="0.3">
      <c r="A12434" s="1">
        <v>43972</v>
      </c>
      <c r="B12434">
        <v>9375.1904300000006</v>
      </c>
      <c r="C12434">
        <v>9405.25</v>
      </c>
      <c r="D12434">
        <v>9254.8496090000008</v>
      </c>
      <c r="E12434">
        <v>9284.8798829999996</v>
      </c>
      <c r="F12434">
        <v>9284.8798829999996</v>
      </c>
      <c r="G12434">
        <v>3725950000</v>
      </c>
    </row>
    <row r="12435" spans="1:7" x14ac:dyDescent="0.3">
      <c r="A12435" s="1">
        <v>43973</v>
      </c>
      <c r="B12435">
        <v>9278.5498050000006</v>
      </c>
      <c r="C12435">
        <v>9328.2802730000003</v>
      </c>
      <c r="D12435">
        <v>9239.4101559999999</v>
      </c>
      <c r="E12435">
        <v>9324.5898440000001</v>
      </c>
      <c r="F12435">
        <v>9324.5898440000001</v>
      </c>
      <c r="G12435">
        <v>3641830000</v>
      </c>
    </row>
    <row r="12436" spans="1:7" x14ac:dyDescent="0.3">
      <c r="A12436" s="1">
        <v>43977</v>
      </c>
      <c r="B12436">
        <v>9501.2099610000005</v>
      </c>
      <c r="C12436">
        <v>9501.2099610000005</v>
      </c>
      <c r="D12436">
        <v>9333.1601559999999</v>
      </c>
      <c r="E12436">
        <v>9340.2197269999997</v>
      </c>
      <c r="F12436">
        <v>9340.2197269999997</v>
      </c>
      <c r="G12436">
        <v>4432310000</v>
      </c>
    </row>
    <row r="12437" spans="1:7" x14ac:dyDescent="0.3">
      <c r="A12437" s="1">
        <v>43978</v>
      </c>
      <c r="B12437">
        <v>9346.1201170000004</v>
      </c>
      <c r="C12437">
        <v>9414.6201170000004</v>
      </c>
      <c r="D12437">
        <v>9144.2802730000003</v>
      </c>
      <c r="E12437">
        <v>9412.3603519999997</v>
      </c>
      <c r="F12437">
        <v>9412.3603519999997</v>
      </c>
      <c r="G12437">
        <v>4462450000</v>
      </c>
    </row>
    <row r="12438" spans="1:7" x14ac:dyDescent="0.3">
      <c r="A12438" s="1">
        <v>43979</v>
      </c>
      <c r="B12438">
        <v>9392.9902340000008</v>
      </c>
      <c r="C12438">
        <v>9523.6396480000003</v>
      </c>
      <c r="D12438">
        <v>9345.2802730000003</v>
      </c>
      <c r="E12438">
        <v>9368.9902340000008</v>
      </c>
      <c r="F12438">
        <v>9368.9902340000008</v>
      </c>
      <c r="G12438">
        <v>4064220000</v>
      </c>
    </row>
    <row r="12439" spans="1:7" x14ac:dyDescent="0.3">
      <c r="A12439" s="1">
        <v>43980</v>
      </c>
      <c r="B12439">
        <v>9382.3496090000008</v>
      </c>
      <c r="C12439">
        <v>9505.5498050000006</v>
      </c>
      <c r="D12439">
        <v>9324.7304690000001</v>
      </c>
      <c r="E12439">
        <v>9489.8701170000004</v>
      </c>
      <c r="F12439">
        <v>9489.8701170000004</v>
      </c>
      <c r="G12439">
        <v>4710060000</v>
      </c>
    </row>
    <row r="12440" spans="1:7" x14ac:dyDescent="0.3">
      <c r="A12440" s="1">
        <v>43983</v>
      </c>
      <c r="B12440">
        <v>9471.4199219999991</v>
      </c>
      <c r="C12440">
        <v>9571.2802730000003</v>
      </c>
      <c r="D12440">
        <v>9462.3203130000002</v>
      </c>
      <c r="E12440">
        <v>9552.0498050000006</v>
      </c>
      <c r="F12440">
        <v>9552.0498050000006</v>
      </c>
      <c r="G12440">
        <v>3824770000</v>
      </c>
    </row>
    <row r="12441" spans="1:7" x14ac:dyDescent="0.3">
      <c r="A12441" s="1">
        <v>43984</v>
      </c>
      <c r="B12441">
        <v>9566.5302730000003</v>
      </c>
      <c r="C12441">
        <v>9611.2197269999997</v>
      </c>
      <c r="D12441">
        <v>9472.0800780000009</v>
      </c>
      <c r="E12441">
        <v>9608.3798829999996</v>
      </c>
      <c r="F12441">
        <v>9608.3798829999996</v>
      </c>
      <c r="G12441">
        <v>3962460000</v>
      </c>
    </row>
    <row r="12442" spans="1:7" x14ac:dyDescent="0.3">
      <c r="A12442" s="1">
        <v>43985</v>
      </c>
      <c r="B12442">
        <v>9651.8603519999997</v>
      </c>
      <c r="C12442">
        <v>9707.7802730000003</v>
      </c>
      <c r="D12442">
        <v>9627.1699219999991</v>
      </c>
      <c r="E12442">
        <v>9682.9101559999999</v>
      </c>
      <c r="F12442">
        <v>9682.9101559999999</v>
      </c>
      <c r="G12442">
        <v>4638380000</v>
      </c>
    </row>
    <row r="12443" spans="1:7" x14ac:dyDescent="0.3">
      <c r="A12443" s="1">
        <v>43986</v>
      </c>
      <c r="B12443">
        <v>9649.6503909999992</v>
      </c>
      <c r="C12443">
        <v>9716.1396480000003</v>
      </c>
      <c r="D12443">
        <v>9560.4101559999999</v>
      </c>
      <c r="E12443">
        <v>9615.8095699999994</v>
      </c>
      <c r="F12443">
        <v>9615.8095699999994</v>
      </c>
      <c r="G12443">
        <v>6074320000</v>
      </c>
    </row>
    <row r="12444" spans="1:7" x14ac:dyDescent="0.3">
      <c r="A12444" s="1">
        <v>43987</v>
      </c>
      <c r="B12444">
        <v>9703.5400389999995</v>
      </c>
      <c r="C12444">
        <v>9845.6904300000006</v>
      </c>
      <c r="D12444">
        <v>9685.3496090000008</v>
      </c>
      <c r="E12444">
        <v>9814.0800780000009</v>
      </c>
      <c r="F12444">
        <v>9814.0800780000009</v>
      </c>
      <c r="G12444">
        <v>6572850000</v>
      </c>
    </row>
    <row r="12445" spans="1:7" x14ac:dyDescent="0.3">
      <c r="A12445" s="1">
        <v>43990</v>
      </c>
      <c r="B12445">
        <v>9823.4404300000006</v>
      </c>
      <c r="C12445">
        <v>9927.1298829999996</v>
      </c>
      <c r="D12445">
        <v>9780.6103519999997</v>
      </c>
      <c r="E12445">
        <v>9924.75</v>
      </c>
      <c r="F12445">
        <v>9924.75</v>
      </c>
      <c r="G12445">
        <v>6143120000</v>
      </c>
    </row>
    <row r="12446" spans="1:7" x14ac:dyDescent="0.3">
      <c r="A12446" s="1">
        <v>43991</v>
      </c>
      <c r="B12446">
        <v>9867.1904300000006</v>
      </c>
      <c r="C12446">
        <v>10002.5</v>
      </c>
      <c r="D12446">
        <v>9863.2695309999999</v>
      </c>
      <c r="E12446">
        <v>9953.75</v>
      </c>
      <c r="F12446">
        <v>9953.75</v>
      </c>
      <c r="G12446">
        <v>5281860000</v>
      </c>
    </row>
    <row r="12447" spans="1:7" x14ac:dyDescent="0.3">
      <c r="A12447" s="1">
        <v>43992</v>
      </c>
      <c r="B12447">
        <v>10012.320313</v>
      </c>
      <c r="C12447">
        <v>10086.889648</v>
      </c>
      <c r="D12447">
        <v>9962.5800780000009</v>
      </c>
      <c r="E12447">
        <v>10020.349609000001</v>
      </c>
      <c r="F12447">
        <v>10020.349609000001</v>
      </c>
      <c r="G12447">
        <v>5128400000</v>
      </c>
    </row>
    <row r="12448" spans="1:7" x14ac:dyDescent="0.3">
      <c r="A12448" s="1">
        <v>43993</v>
      </c>
      <c r="B12448">
        <v>9791.2402340000008</v>
      </c>
      <c r="C12448">
        <v>9868.0800780000009</v>
      </c>
      <c r="D12448">
        <v>9491.3095699999994</v>
      </c>
      <c r="E12448">
        <v>9492.7304690000001</v>
      </c>
      <c r="F12448">
        <v>9492.7304690000001</v>
      </c>
      <c r="G12448">
        <v>5271000000</v>
      </c>
    </row>
    <row r="12449" spans="1:7" x14ac:dyDescent="0.3">
      <c r="A12449" s="1">
        <v>43994</v>
      </c>
      <c r="B12449">
        <v>9715.8701170000004</v>
      </c>
      <c r="C12449">
        <v>9768.6396480000003</v>
      </c>
      <c r="D12449">
        <v>9413.6201170000004</v>
      </c>
      <c r="E12449">
        <v>9588.8095699999994</v>
      </c>
      <c r="F12449">
        <v>9588.8095699999994</v>
      </c>
      <c r="G12449">
        <v>4366190000</v>
      </c>
    </row>
    <row r="12450" spans="1:7" x14ac:dyDescent="0.3">
      <c r="A12450" s="1">
        <v>43997</v>
      </c>
      <c r="B12450">
        <v>9426.9003909999992</v>
      </c>
      <c r="C12450">
        <v>9756.0703130000002</v>
      </c>
      <c r="D12450">
        <v>9403</v>
      </c>
      <c r="E12450">
        <v>9726.0195309999999</v>
      </c>
      <c r="F12450">
        <v>9726.0195309999999</v>
      </c>
      <c r="G12450">
        <v>4440650000</v>
      </c>
    </row>
    <row r="12451" spans="1:7" x14ac:dyDescent="0.3">
      <c r="A12451" s="1">
        <v>43998</v>
      </c>
      <c r="B12451">
        <v>9949.7802730000003</v>
      </c>
      <c r="C12451">
        <v>9963.6298829999996</v>
      </c>
      <c r="D12451">
        <v>9748.3798829999996</v>
      </c>
      <c r="E12451">
        <v>9895.8701170000004</v>
      </c>
      <c r="F12451">
        <v>9895.8701170000004</v>
      </c>
      <c r="G12451">
        <v>4639860000</v>
      </c>
    </row>
    <row r="12452" spans="1:7" x14ac:dyDescent="0.3">
      <c r="A12452" s="1">
        <v>43999</v>
      </c>
      <c r="B12452">
        <v>9943.3095699999994</v>
      </c>
      <c r="C12452">
        <v>9991.2099610000005</v>
      </c>
      <c r="D12452">
        <v>9891.8095699999994</v>
      </c>
      <c r="E12452">
        <v>9910.5302730000003</v>
      </c>
      <c r="F12452">
        <v>9910.5302730000003</v>
      </c>
      <c r="G12452">
        <v>4249680000</v>
      </c>
    </row>
    <row r="12453" spans="1:7" x14ac:dyDescent="0.3">
      <c r="A12453" s="1">
        <v>44000</v>
      </c>
      <c r="B12453">
        <v>9892.4804690000001</v>
      </c>
      <c r="C12453">
        <v>9959.2001949999994</v>
      </c>
      <c r="D12453">
        <v>9885.6601559999999</v>
      </c>
      <c r="E12453">
        <v>9943.0498050000006</v>
      </c>
      <c r="F12453">
        <v>9943.0498050000006</v>
      </c>
      <c r="G12453">
        <v>4294740000</v>
      </c>
    </row>
    <row r="12454" spans="1:7" x14ac:dyDescent="0.3">
      <c r="A12454" s="1">
        <v>44001</v>
      </c>
      <c r="B12454">
        <v>10042.129883</v>
      </c>
      <c r="C12454">
        <v>10053.910156</v>
      </c>
      <c r="D12454">
        <v>9872.9404300000006</v>
      </c>
      <c r="E12454">
        <v>9946.1201170000004</v>
      </c>
      <c r="F12454">
        <v>9946.1201170000004</v>
      </c>
      <c r="G12454">
        <v>6068130000</v>
      </c>
    </row>
    <row r="12455" spans="1:7" x14ac:dyDescent="0.3">
      <c r="A12455" s="1">
        <v>44004</v>
      </c>
      <c r="B12455">
        <v>9945.4902340000008</v>
      </c>
      <c r="C12455">
        <v>10059.610352</v>
      </c>
      <c r="D12455">
        <v>9916.5996090000008</v>
      </c>
      <c r="E12455">
        <v>10056.480469</v>
      </c>
      <c r="F12455">
        <v>10056.480469</v>
      </c>
      <c r="G12455">
        <v>4468000000</v>
      </c>
    </row>
    <row r="12456" spans="1:7" x14ac:dyDescent="0.3">
      <c r="A12456" s="1">
        <v>44005</v>
      </c>
      <c r="B12456">
        <v>10130.830078000001</v>
      </c>
      <c r="C12456">
        <v>10221.849609000001</v>
      </c>
      <c r="D12456">
        <v>10112.440430000001</v>
      </c>
      <c r="E12456">
        <v>10131.370117</v>
      </c>
      <c r="F12456">
        <v>10131.370117</v>
      </c>
      <c r="G12456">
        <v>5712450000</v>
      </c>
    </row>
    <row r="12457" spans="1:7" x14ac:dyDescent="0.3">
      <c r="A12457" s="1">
        <v>44006</v>
      </c>
      <c r="B12457">
        <v>10092.919921999999</v>
      </c>
      <c r="C12457">
        <v>10137.5</v>
      </c>
      <c r="D12457">
        <v>9842.2197269999997</v>
      </c>
      <c r="E12457">
        <v>9909.1699219999991</v>
      </c>
      <c r="F12457">
        <v>9909.1699219999991</v>
      </c>
      <c r="G12457">
        <v>5549440000</v>
      </c>
    </row>
    <row r="12458" spans="1:7" x14ac:dyDescent="0.3">
      <c r="A12458" s="1">
        <v>44007</v>
      </c>
      <c r="B12458">
        <v>9899.3603519999997</v>
      </c>
      <c r="C12458">
        <v>10023.280273</v>
      </c>
      <c r="D12458">
        <v>9810.4697269999997</v>
      </c>
      <c r="E12458">
        <v>10017</v>
      </c>
      <c r="F12458">
        <v>10017</v>
      </c>
      <c r="G12458">
        <v>4709620000</v>
      </c>
    </row>
    <row r="12459" spans="1:7" x14ac:dyDescent="0.3">
      <c r="A12459" s="1">
        <v>44008</v>
      </c>
      <c r="B12459">
        <v>9995.1201170000004</v>
      </c>
      <c r="C12459">
        <v>10000.669921999999</v>
      </c>
      <c r="D12459">
        <v>9749.0703130000002</v>
      </c>
      <c r="E12459">
        <v>9757.2197269999997</v>
      </c>
      <c r="F12459">
        <v>9757.2197269999997</v>
      </c>
      <c r="G12459">
        <v>7279230000</v>
      </c>
    </row>
    <row r="12460" spans="1:7" x14ac:dyDescent="0.3">
      <c r="A12460" s="1">
        <v>44011</v>
      </c>
      <c r="B12460">
        <v>9771.7197269999997</v>
      </c>
      <c r="C12460">
        <v>9877.3398440000001</v>
      </c>
      <c r="D12460">
        <v>9663.6103519999997</v>
      </c>
      <c r="E12460">
        <v>9874.1503909999992</v>
      </c>
      <c r="F12460">
        <v>9874.1503909999992</v>
      </c>
      <c r="G12460">
        <v>4306120000</v>
      </c>
    </row>
    <row r="12461" spans="1:7" x14ac:dyDescent="0.3">
      <c r="A12461" s="1">
        <v>44012</v>
      </c>
      <c r="B12461">
        <v>9875.2900389999995</v>
      </c>
      <c r="C12461">
        <v>10085.589844</v>
      </c>
      <c r="D12461">
        <v>9863.6699219999991</v>
      </c>
      <c r="E12461">
        <v>10058.769531</v>
      </c>
      <c r="F12461">
        <v>10058.769531</v>
      </c>
      <c r="G12461">
        <v>4474000000</v>
      </c>
    </row>
    <row r="12462" spans="1:7" x14ac:dyDescent="0.3">
      <c r="A12462" s="1">
        <v>44013</v>
      </c>
      <c r="B12462">
        <v>10063.669921999999</v>
      </c>
      <c r="C12462">
        <v>10197.190430000001</v>
      </c>
      <c r="D12462">
        <v>10048.040039</v>
      </c>
      <c r="E12462">
        <v>10154.629883</v>
      </c>
      <c r="F12462">
        <v>10154.629883</v>
      </c>
      <c r="G12462">
        <v>4595970000</v>
      </c>
    </row>
    <row r="12463" spans="1:7" x14ac:dyDescent="0.3">
      <c r="A12463" s="1">
        <v>44014</v>
      </c>
      <c r="B12463">
        <v>10268.669921999999</v>
      </c>
      <c r="C12463">
        <v>10310.360352</v>
      </c>
      <c r="D12463">
        <v>10194.059569999999</v>
      </c>
      <c r="E12463">
        <v>10207.629883</v>
      </c>
      <c r="F12463">
        <v>10207.629883</v>
      </c>
      <c r="G12463">
        <v>4017530000</v>
      </c>
    </row>
    <row r="12464" spans="1:7" x14ac:dyDescent="0.3">
      <c r="A12464" s="1">
        <v>44018</v>
      </c>
      <c r="B12464">
        <v>10360.379883</v>
      </c>
      <c r="C12464">
        <v>10462.049805000001</v>
      </c>
      <c r="D12464">
        <v>10354.980469</v>
      </c>
      <c r="E12464">
        <v>10433.650390999999</v>
      </c>
      <c r="F12464">
        <v>10433.650390999999</v>
      </c>
      <c r="G12464">
        <v>4529480000</v>
      </c>
    </row>
    <row r="12465" spans="1:7" x14ac:dyDescent="0.3">
      <c r="A12465" s="1">
        <v>44019</v>
      </c>
      <c r="B12465">
        <v>10412.459961</v>
      </c>
      <c r="C12465">
        <v>10518.980469</v>
      </c>
      <c r="D12465">
        <v>10337.980469</v>
      </c>
      <c r="E12465">
        <v>10343.889648</v>
      </c>
      <c r="F12465">
        <v>10343.889648</v>
      </c>
      <c r="G12465">
        <v>4314110000</v>
      </c>
    </row>
    <row r="12466" spans="1:7" x14ac:dyDescent="0.3">
      <c r="A12466" s="1">
        <v>44020</v>
      </c>
      <c r="B12466">
        <v>10409.349609000001</v>
      </c>
      <c r="C12466">
        <v>10494.629883</v>
      </c>
      <c r="D12466">
        <v>10350.959961</v>
      </c>
      <c r="E12466">
        <v>10492.5</v>
      </c>
      <c r="F12466">
        <v>10492.5</v>
      </c>
      <c r="G12466">
        <v>3999180000</v>
      </c>
    </row>
    <row r="12467" spans="1:7" x14ac:dyDescent="0.3">
      <c r="A12467" s="1">
        <v>44021</v>
      </c>
      <c r="B12467">
        <v>10563.719727</v>
      </c>
      <c r="C12467">
        <v>10578.099609000001</v>
      </c>
      <c r="D12467">
        <v>10379.910156</v>
      </c>
      <c r="E12467">
        <v>10547.75</v>
      </c>
      <c r="F12467">
        <v>10547.75</v>
      </c>
      <c r="G12467">
        <v>3992920000</v>
      </c>
    </row>
    <row r="12468" spans="1:7" x14ac:dyDescent="0.3">
      <c r="A12468" s="1">
        <v>44022</v>
      </c>
      <c r="B12468">
        <v>10545.910156</v>
      </c>
      <c r="C12468">
        <v>10622.349609000001</v>
      </c>
      <c r="D12468">
        <v>10447.009765999999</v>
      </c>
      <c r="E12468">
        <v>10617.440430000001</v>
      </c>
      <c r="F12468">
        <v>10617.440430000001</v>
      </c>
      <c r="G12468">
        <v>3509810000</v>
      </c>
    </row>
    <row r="12469" spans="1:7" x14ac:dyDescent="0.3">
      <c r="A12469" s="1">
        <v>44025</v>
      </c>
      <c r="B12469">
        <v>10729.919921999999</v>
      </c>
      <c r="C12469">
        <v>10824.780273</v>
      </c>
      <c r="D12469">
        <v>10368.040039</v>
      </c>
      <c r="E12469">
        <v>10390.839844</v>
      </c>
      <c r="F12469">
        <v>10390.839844</v>
      </c>
      <c r="G12469">
        <v>4822050000</v>
      </c>
    </row>
    <row r="12470" spans="1:7" x14ac:dyDescent="0.3">
      <c r="A12470" s="1">
        <v>44026</v>
      </c>
      <c r="B12470">
        <v>10310.25</v>
      </c>
      <c r="C12470">
        <v>10497.830078000001</v>
      </c>
      <c r="D12470">
        <v>10182.459961</v>
      </c>
      <c r="E12470">
        <v>10488.580078000001</v>
      </c>
      <c r="F12470">
        <v>10488.580078000001</v>
      </c>
      <c r="G12470">
        <v>4419480000</v>
      </c>
    </row>
    <row r="12471" spans="1:7" x14ac:dyDescent="0.3">
      <c r="A12471" s="1">
        <v>44027</v>
      </c>
      <c r="B12471">
        <v>10576.719727</v>
      </c>
      <c r="C12471">
        <v>10604.669921999999</v>
      </c>
      <c r="D12471">
        <v>10420.540039</v>
      </c>
      <c r="E12471">
        <v>10550.490234000001</v>
      </c>
      <c r="F12471">
        <v>10550.490234000001</v>
      </c>
      <c r="G12471">
        <v>4610540000</v>
      </c>
    </row>
    <row r="12472" spans="1:7" x14ac:dyDescent="0.3">
      <c r="A12472" s="1">
        <v>44028</v>
      </c>
      <c r="B12472">
        <v>10443.870117</v>
      </c>
      <c r="C12472">
        <v>10499.790039</v>
      </c>
      <c r="D12472">
        <v>10364.389648</v>
      </c>
      <c r="E12472">
        <v>10473.830078000001</v>
      </c>
      <c r="F12472">
        <v>10473.830078000001</v>
      </c>
      <c r="G12472">
        <v>4237290000</v>
      </c>
    </row>
    <row r="12473" spans="1:7" x14ac:dyDescent="0.3">
      <c r="A12473" s="1">
        <v>44029</v>
      </c>
      <c r="B12473">
        <v>10500.519531</v>
      </c>
      <c r="C12473">
        <v>10532.620117</v>
      </c>
      <c r="D12473">
        <v>10421.209961</v>
      </c>
      <c r="E12473">
        <v>10503.190430000001</v>
      </c>
      <c r="F12473">
        <v>10503.190430000001</v>
      </c>
      <c r="G12473">
        <v>4334280000</v>
      </c>
    </row>
    <row r="12474" spans="1:7" x14ac:dyDescent="0.3">
      <c r="A12474" s="1">
        <v>44032</v>
      </c>
      <c r="B12474">
        <v>10526.019531</v>
      </c>
      <c r="C12474">
        <v>10783.799805000001</v>
      </c>
      <c r="D12474">
        <v>10488.040039</v>
      </c>
      <c r="E12474">
        <v>10767.089844</v>
      </c>
      <c r="F12474">
        <v>10767.089844</v>
      </c>
      <c r="G12474">
        <v>4274340000</v>
      </c>
    </row>
    <row r="12475" spans="1:7" x14ac:dyDescent="0.3">
      <c r="A12475" s="1">
        <v>44033</v>
      </c>
      <c r="B12475">
        <v>10837.879883</v>
      </c>
      <c r="C12475">
        <v>10839.929688</v>
      </c>
      <c r="D12475">
        <v>10650.459961</v>
      </c>
      <c r="E12475">
        <v>10680.360352</v>
      </c>
      <c r="F12475">
        <v>10680.360352</v>
      </c>
      <c r="G12475">
        <v>5311750000</v>
      </c>
    </row>
    <row r="12476" spans="1:7" x14ac:dyDescent="0.3">
      <c r="A12476" s="1">
        <v>44034</v>
      </c>
      <c r="B12476">
        <v>10687.580078000001</v>
      </c>
      <c r="C12476">
        <v>10745.320313</v>
      </c>
      <c r="D12476">
        <v>10627.450194999999</v>
      </c>
      <c r="E12476">
        <v>10706.129883</v>
      </c>
      <c r="F12476">
        <v>10706.129883</v>
      </c>
      <c r="G12476">
        <v>4074020000</v>
      </c>
    </row>
    <row r="12477" spans="1:7" x14ac:dyDescent="0.3">
      <c r="A12477" s="1">
        <v>44035</v>
      </c>
      <c r="B12477">
        <v>10689.5</v>
      </c>
      <c r="C12477">
        <v>10728.120117</v>
      </c>
      <c r="D12477">
        <v>10407.870117</v>
      </c>
      <c r="E12477">
        <v>10461.419921999999</v>
      </c>
      <c r="F12477">
        <v>10461.419921999999</v>
      </c>
      <c r="G12477">
        <v>4469470000</v>
      </c>
    </row>
    <row r="12478" spans="1:7" x14ac:dyDescent="0.3">
      <c r="A12478" s="1">
        <v>44036</v>
      </c>
      <c r="B12478">
        <v>10294.410156</v>
      </c>
      <c r="C12478">
        <v>10418.75</v>
      </c>
      <c r="D12478">
        <v>10217.309569999999</v>
      </c>
      <c r="E12478">
        <v>10363.179688</v>
      </c>
      <c r="F12478">
        <v>10363.179688</v>
      </c>
      <c r="G12478">
        <v>4205330000</v>
      </c>
    </row>
    <row r="12479" spans="1:7" x14ac:dyDescent="0.3">
      <c r="A12479" s="1">
        <v>44039</v>
      </c>
      <c r="B12479">
        <v>10421.700194999999</v>
      </c>
      <c r="C12479">
        <v>10546.440430000001</v>
      </c>
      <c r="D12479">
        <v>10399.860352</v>
      </c>
      <c r="E12479">
        <v>10536.269531</v>
      </c>
      <c r="F12479">
        <v>10536.269531</v>
      </c>
      <c r="G12479">
        <v>4209900000</v>
      </c>
    </row>
    <row r="12480" spans="1:7" x14ac:dyDescent="0.3">
      <c r="A12480" s="1">
        <v>44040</v>
      </c>
      <c r="B12480">
        <v>10509.200194999999</v>
      </c>
      <c r="C12480">
        <v>10523.639648</v>
      </c>
      <c r="D12480">
        <v>10397.870117</v>
      </c>
      <c r="E12480">
        <v>10402.089844</v>
      </c>
      <c r="F12480">
        <v>10402.089844</v>
      </c>
      <c r="G12480">
        <v>3869230000</v>
      </c>
    </row>
    <row r="12481" spans="1:7" x14ac:dyDescent="0.3">
      <c r="A12481" s="1">
        <v>44041</v>
      </c>
      <c r="B12481">
        <v>10474.700194999999</v>
      </c>
      <c r="C12481">
        <v>10567.910156</v>
      </c>
      <c r="D12481">
        <v>10464</v>
      </c>
      <c r="E12481">
        <v>10542.940430000001</v>
      </c>
      <c r="F12481">
        <v>10542.940430000001</v>
      </c>
      <c r="G12481">
        <v>3970900000</v>
      </c>
    </row>
    <row r="12482" spans="1:7" x14ac:dyDescent="0.3">
      <c r="A12482" s="1">
        <v>44042</v>
      </c>
      <c r="B12482">
        <v>10450.120117</v>
      </c>
      <c r="C12482">
        <v>10609.589844</v>
      </c>
      <c r="D12482">
        <v>10412.089844</v>
      </c>
      <c r="E12482">
        <v>10587.809569999999</v>
      </c>
      <c r="F12482">
        <v>10587.809569999999</v>
      </c>
      <c r="G12482">
        <v>4135200000</v>
      </c>
    </row>
    <row r="12483" spans="1:7" x14ac:dyDescent="0.3">
      <c r="A12483" s="1">
        <v>44043</v>
      </c>
      <c r="B12483">
        <v>10741.469727</v>
      </c>
      <c r="C12483">
        <v>10747.799805000001</v>
      </c>
      <c r="D12483">
        <v>10557.700194999999</v>
      </c>
      <c r="E12483">
        <v>10745.269531</v>
      </c>
      <c r="F12483">
        <v>10745.269531</v>
      </c>
      <c r="G12483">
        <v>4418390000</v>
      </c>
    </row>
    <row r="12484" spans="1:7" x14ac:dyDescent="0.3">
      <c r="A12484" s="1">
        <v>44046</v>
      </c>
      <c r="B12484">
        <v>10848.639648</v>
      </c>
      <c r="C12484">
        <v>10927.559569999999</v>
      </c>
      <c r="D12484">
        <v>10831.150390999999</v>
      </c>
      <c r="E12484">
        <v>10902.799805000001</v>
      </c>
      <c r="F12484">
        <v>10902.799805000001</v>
      </c>
      <c r="G12484">
        <v>4173600000</v>
      </c>
    </row>
    <row r="12485" spans="1:7" x14ac:dyDescent="0.3">
      <c r="A12485" s="1">
        <v>44047</v>
      </c>
      <c r="B12485">
        <v>10897.889648</v>
      </c>
      <c r="C12485">
        <v>10941.910156</v>
      </c>
      <c r="D12485">
        <v>10852.900390999999</v>
      </c>
      <c r="E12485">
        <v>10941.169921999999</v>
      </c>
      <c r="F12485">
        <v>10941.169921999999</v>
      </c>
      <c r="G12485">
        <v>3973570000</v>
      </c>
    </row>
    <row r="12486" spans="1:7" x14ac:dyDescent="0.3">
      <c r="A12486" s="1">
        <v>44048</v>
      </c>
      <c r="B12486">
        <v>10967.870117</v>
      </c>
      <c r="C12486">
        <v>11002.110352</v>
      </c>
      <c r="D12486">
        <v>10943.719727</v>
      </c>
      <c r="E12486">
        <v>10998.400390999999</v>
      </c>
      <c r="F12486">
        <v>10998.400390999999</v>
      </c>
      <c r="G12486">
        <v>4119550000</v>
      </c>
    </row>
    <row r="12487" spans="1:7" x14ac:dyDescent="0.3">
      <c r="A12487" s="1">
        <v>44049</v>
      </c>
      <c r="B12487">
        <v>10989.980469</v>
      </c>
      <c r="C12487">
        <v>11121.190430000001</v>
      </c>
      <c r="D12487">
        <v>10963.410156</v>
      </c>
      <c r="E12487">
        <v>11108.070313</v>
      </c>
      <c r="F12487">
        <v>11108.070313</v>
      </c>
      <c r="G12487">
        <v>4086290000</v>
      </c>
    </row>
    <row r="12488" spans="1:7" x14ac:dyDescent="0.3">
      <c r="A12488" s="1">
        <v>44050</v>
      </c>
      <c r="B12488">
        <v>11072.530273</v>
      </c>
      <c r="C12488">
        <v>11126.040039</v>
      </c>
      <c r="D12488">
        <v>10920.370117</v>
      </c>
      <c r="E12488">
        <v>11010.980469</v>
      </c>
      <c r="F12488">
        <v>11010.980469</v>
      </c>
      <c r="G12488">
        <v>4230720000</v>
      </c>
    </row>
    <row r="12489" spans="1:7" x14ac:dyDescent="0.3">
      <c r="A12489" s="1">
        <v>44053</v>
      </c>
      <c r="B12489">
        <v>11033.730469</v>
      </c>
      <c r="C12489">
        <v>11040.240234000001</v>
      </c>
      <c r="D12489">
        <v>10849.459961</v>
      </c>
      <c r="E12489">
        <v>10968.360352</v>
      </c>
      <c r="F12489">
        <v>10968.360352</v>
      </c>
      <c r="G12489">
        <v>4018530000</v>
      </c>
    </row>
    <row r="12490" spans="1:7" x14ac:dyDescent="0.3">
      <c r="A12490" s="1">
        <v>44054</v>
      </c>
      <c r="B12490">
        <v>10942.660156</v>
      </c>
      <c r="C12490">
        <v>10989.419921999999</v>
      </c>
      <c r="D12490">
        <v>10762.709961</v>
      </c>
      <c r="E12490">
        <v>10782.820313</v>
      </c>
      <c r="F12490">
        <v>10782.820313</v>
      </c>
      <c r="G12490">
        <v>4303980000</v>
      </c>
    </row>
    <row r="12491" spans="1:7" x14ac:dyDescent="0.3">
      <c r="A12491" s="1">
        <v>44055</v>
      </c>
      <c r="B12491">
        <v>10878.120117</v>
      </c>
      <c r="C12491">
        <v>11036.719727</v>
      </c>
      <c r="D12491">
        <v>10877.160156</v>
      </c>
      <c r="E12491">
        <v>11012.240234000001</v>
      </c>
      <c r="F12491">
        <v>11012.240234000001</v>
      </c>
      <c r="G12491">
        <v>3716840000</v>
      </c>
    </row>
    <row r="12492" spans="1:7" x14ac:dyDescent="0.3">
      <c r="A12492" s="1">
        <v>44056</v>
      </c>
      <c r="B12492">
        <v>11026.860352</v>
      </c>
      <c r="C12492">
        <v>11124.849609000001</v>
      </c>
      <c r="D12492">
        <v>11007.5</v>
      </c>
      <c r="E12492">
        <v>11042.5</v>
      </c>
      <c r="F12492">
        <v>11042.5</v>
      </c>
      <c r="G12492">
        <v>3444140000</v>
      </c>
    </row>
    <row r="12493" spans="1:7" x14ac:dyDescent="0.3">
      <c r="A12493" s="1">
        <v>44057</v>
      </c>
      <c r="B12493">
        <v>11042.240234000001</v>
      </c>
      <c r="C12493">
        <v>11058.440430000001</v>
      </c>
      <c r="D12493">
        <v>10972.059569999999</v>
      </c>
      <c r="E12493">
        <v>11019.299805000001</v>
      </c>
      <c r="F12493">
        <v>11019.299805000001</v>
      </c>
      <c r="G12493">
        <v>3491320000</v>
      </c>
    </row>
    <row r="12494" spans="1:7" x14ac:dyDescent="0.3">
      <c r="A12494" s="1">
        <v>44060</v>
      </c>
      <c r="B12494">
        <v>11083.25</v>
      </c>
      <c r="C12494">
        <v>11144.530273</v>
      </c>
      <c r="D12494">
        <v>11080.299805000001</v>
      </c>
      <c r="E12494">
        <v>11129.730469</v>
      </c>
      <c r="F12494">
        <v>11129.730469</v>
      </c>
      <c r="G12494">
        <v>3193160000</v>
      </c>
    </row>
    <row r="12495" spans="1:7" x14ac:dyDescent="0.3">
      <c r="A12495" s="1">
        <v>44061</v>
      </c>
      <c r="B12495">
        <v>11170.75</v>
      </c>
      <c r="C12495">
        <v>11230.620117</v>
      </c>
      <c r="D12495">
        <v>11103.830078000001</v>
      </c>
      <c r="E12495">
        <v>11210.839844</v>
      </c>
      <c r="F12495">
        <v>11210.839844</v>
      </c>
      <c r="G12495">
        <v>3199470000</v>
      </c>
    </row>
    <row r="12496" spans="1:7" x14ac:dyDescent="0.3">
      <c r="A12496" s="1">
        <v>44062</v>
      </c>
      <c r="B12496">
        <v>11214.799805000001</v>
      </c>
      <c r="C12496">
        <v>11257.419921999999</v>
      </c>
      <c r="D12496">
        <v>11132.099609000001</v>
      </c>
      <c r="E12496">
        <v>11146.459961</v>
      </c>
      <c r="F12496">
        <v>11146.459961</v>
      </c>
      <c r="G12496">
        <v>3467890000</v>
      </c>
    </row>
    <row r="12497" spans="1:7" x14ac:dyDescent="0.3">
      <c r="A12497" s="1">
        <v>44063</v>
      </c>
      <c r="B12497">
        <v>11096.400390999999</v>
      </c>
      <c r="C12497">
        <v>11283.620117</v>
      </c>
      <c r="D12497">
        <v>11090.030273</v>
      </c>
      <c r="E12497">
        <v>11264.950194999999</v>
      </c>
      <c r="F12497">
        <v>11264.950194999999</v>
      </c>
      <c r="G12497">
        <v>4170980000</v>
      </c>
    </row>
    <row r="12498" spans="1:7" x14ac:dyDescent="0.3">
      <c r="A12498" s="1">
        <v>44064</v>
      </c>
      <c r="B12498">
        <v>11258.440430000001</v>
      </c>
      <c r="C12498">
        <v>11326.209961</v>
      </c>
      <c r="D12498">
        <v>11245.440430000001</v>
      </c>
      <c r="E12498">
        <v>11311.799805000001</v>
      </c>
      <c r="F12498">
        <v>11311.799805000001</v>
      </c>
      <c r="G12498">
        <v>3905670000</v>
      </c>
    </row>
    <row r="12499" spans="1:7" x14ac:dyDescent="0.3">
      <c r="A12499" s="1">
        <v>44067</v>
      </c>
      <c r="B12499">
        <v>11449.25</v>
      </c>
      <c r="C12499">
        <v>11462.049805000001</v>
      </c>
      <c r="D12499">
        <v>11297.530273</v>
      </c>
      <c r="E12499">
        <v>11379.719727</v>
      </c>
      <c r="F12499">
        <v>11379.719727</v>
      </c>
      <c r="G12499">
        <v>3885880000</v>
      </c>
    </row>
    <row r="12500" spans="1:7" x14ac:dyDescent="0.3">
      <c r="A12500" s="1">
        <v>44068</v>
      </c>
      <c r="B12500">
        <v>11370.230469</v>
      </c>
      <c r="C12500">
        <v>11468.259765999999</v>
      </c>
      <c r="D12500">
        <v>11343.040039</v>
      </c>
      <c r="E12500">
        <v>11466.469727</v>
      </c>
      <c r="F12500">
        <v>11466.469727</v>
      </c>
      <c r="G12500">
        <v>3454500000</v>
      </c>
    </row>
    <row r="12501" spans="1:7" x14ac:dyDescent="0.3">
      <c r="A12501" s="1">
        <v>44069</v>
      </c>
      <c r="B12501">
        <v>11516.620117</v>
      </c>
      <c r="C12501">
        <v>11672.049805000001</v>
      </c>
      <c r="D12501">
        <v>11507.459961</v>
      </c>
      <c r="E12501">
        <v>11665.059569999999</v>
      </c>
      <c r="F12501">
        <v>11665.059569999999</v>
      </c>
      <c r="G12501">
        <v>3441550000</v>
      </c>
    </row>
    <row r="12502" spans="1:7" x14ac:dyDescent="0.3">
      <c r="A12502" s="1">
        <v>44070</v>
      </c>
      <c r="B12502">
        <v>11688.190430000001</v>
      </c>
      <c r="C12502">
        <v>11730.009765999999</v>
      </c>
      <c r="D12502">
        <v>11551.009765999999</v>
      </c>
      <c r="E12502">
        <v>11625.339844</v>
      </c>
      <c r="F12502">
        <v>11625.339844</v>
      </c>
      <c r="G12502">
        <v>3535800000</v>
      </c>
    </row>
    <row r="12503" spans="1:7" x14ac:dyDescent="0.3">
      <c r="A12503" s="1">
        <v>44071</v>
      </c>
      <c r="B12503">
        <v>11689.280273</v>
      </c>
      <c r="C12503">
        <v>11708.769531</v>
      </c>
      <c r="D12503">
        <v>11634.769531</v>
      </c>
      <c r="E12503">
        <v>11695.629883</v>
      </c>
      <c r="F12503">
        <v>11695.629883</v>
      </c>
      <c r="G12503">
        <v>2997810000</v>
      </c>
    </row>
    <row r="12504" spans="1:7" x14ac:dyDescent="0.3">
      <c r="A12504" s="1">
        <v>44074</v>
      </c>
      <c r="B12504">
        <v>11718.809569999999</v>
      </c>
      <c r="C12504">
        <v>11829.839844</v>
      </c>
      <c r="D12504">
        <v>11697.419921999999</v>
      </c>
      <c r="E12504">
        <v>11775.459961</v>
      </c>
      <c r="F12504">
        <v>11775.459961</v>
      </c>
      <c r="G12504">
        <v>3596980000</v>
      </c>
    </row>
    <row r="12505" spans="1:7" x14ac:dyDescent="0.3">
      <c r="A12505" s="1">
        <v>44075</v>
      </c>
      <c r="B12505">
        <v>11850.959961</v>
      </c>
      <c r="C12505">
        <v>11945.719727</v>
      </c>
      <c r="D12505">
        <v>11794.780273</v>
      </c>
      <c r="E12505">
        <v>11939.669921999999</v>
      </c>
      <c r="F12505">
        <v>11939.669921999999</v>
      </c>
      <c r="G12505">
        <v>3480780000</v>
      </c>
    </row>
    <row r="12506" spans="1:7" x14ac:dyDescent="0.3">
      <c r="A12506" s="1">
        <v>44076</v>
      </c>
      <c r="B12506">
        <v>12047.259765999999</v>
      </c>
      <c r="C12506">
        <v>12074.059569999999</v>
      </c>
      <c r="D12506">
        <v>11836.179688</v>
      </c>
      <c r="E12506">
        <v>12056.440430000001</v>
      </c>
      <c r="F12506">
        <v>12056.440430000001</v>
      </c>
      <c r="G12506">
        <v>3966140000</v>
      </c>
    </row>
    <row r="12507" spans="1:7" x14ac:dyDescent="0.3">
      <c r="A12507" s="1">
        <v>44077</v>
      </c>
      <c r="B12507">
        <v>11861.900390999999</v>
      </c>
      <c r="C12507">
        <v>11894.400390999999</v>
      </c>
      <c r="D12507">
        <v>11361.360352</v>
      </c>
      <c r="E12507">
        <v>11458.099609000001</v>
      </c>
      <c r="F12507">
        <v>11458.099609000001</v>
      </c>
      <c r="G12507">
        <v>4437500000</v>
      </c>
    </row>
    <row r="12508" spans="1:7" x14ac:dyDescent="0.3">
      <c r="A12508" s="1">
        <v>44078</v>
      </c>
      <c r="B12508">
        <v>11396.240234000001</v>
      </c>
      <c r="C12508">
        <v>11531.179688</v>
      </c>
      <c r="D12508">
        <v>10875.870117</v>
      </c>
      <c r="E12508">
        <v>11313.129883</v>
      </c>
      <c r="F12508">
        <v>11313.129883</v>
      </c>
      <c r="G12508">
        <v>4269190000</v>
      </c>
    </row>
    <row r="12509" spans="1:7" x14ac:dyDescent="0.3">
      <c r="A12509" s="1">
        <v>44082</v>
      </c>
      <c r="B12509">
        <v>10900.700194999999</v>
      </c>
      <c r="C12509">
        <v>11131.5</v>
      </c>
      <c r="D12509">
        <v>10837.200194999999</v>
      </c>
      <c r="E12509">
        <v>10847.690430000001</v>
      </c>
      <c r="F12509">
        <v>10847.690430000001</v>
      </c>
      <c r="G12509">
        <v>3872230000</v>
      </c>
    </row>
    <row r="12510" spans="1:7" x14ac:dyDescent="0.3">
      <c r="A12510" s="1">
        <v>44083</v>
      </c>
      <c r="B12510">
        <v>11064.759765999999</v>
      </c>
      <c r="C12510">
        <v>11217.690430000001</v>
      </c>
      <c r="D12510">
        <v>10970.450194999999</v>
      </c>
      <c r="E12510">
        <v>11141.559569999999</v>
      </c>
      <c r="F12510">
        <v>11141.559569999999</v>
      </c>
      <c r="G12510">
        <v>3531780000</v>
      </c>
    </row>
    <row r="12511" spans="1:7" x14ac:dyDescent="0.3">
      <c r="A12511" s="1">
        <v>44084</v>
      </c>
      <c r="B12511">
        <v>11235.530273</v>
      </c>
      <c r="C12511">
        <v>11299.530273</v>
      </c>
      <c r="D12511">
        <v>10875.019531</v>
      </c>
      <c r="E12511">
        <v>10919.589844</v>
      </c>
      <c r="F12511">
        <v>10919.589844</v>
      </c>
      <c r="G12511">
        <v>3814100000</v>
      </c>
    </row>
    <row r="12512" spans="1:7" x14ac:dyDescent="0.3">
      <c r="A12512" s="1">
        <v>44085</v>
      </c>
      <c r="B12512">
        <v>11010.070313</v>
      </c>
      <c r="C12512">
        <v>11033.040039</v>
      </c>
      <c r="D12512">
        <v>10728.030273</v>
      </c>
      <c r="E12512">
        <v>10853.549805000001</v>
      </c>
      <c r="F12512">
        <v>10853.549805000001</v>
      </c>
      <c r="G12512">
        <v>3609190000</v>
      </c>
    </row>
    <row r="12513" spans="1:7" x14ac:dyDescent="0.3">
      <c r="A12513" s="1">
        <v>44088</v>
      </c>
      <c r="B12513">
        <v>11010.139648</v>
      </c>
      <c r="C12513">
        <v>11118.290039</v>
      </c>
      <c r="D12513">
        <v>10982.259765999999</v>
      </c>
      <c r="E12513">
        <v>11056.650390999999</v>
      </c>
      <c r="F12513">
        <v>11056.650390999999</v>
      </c>
      <c r="G12513">
        <v>3716820000</v>
      </c>
    </row>
    <row r="12514" spans="1:7" x14ac:dyDescent="0.3">
      <c r="A12514" s="1">
        <v>44089</v>
      </c>
      <c r="B12514">
        <v>11193.959961</v>
      </c>
      <c r="C12514">
        <v>11244.459961</v>
      </c>
      <c r="D12514">
        <v>11127.980469</v>
      </c>
      <c r="E12514">
        <v>11190.320313</v>
      </c>
      <c r="F12514">
        <v>11190.320313</v>
      </c>
      <c r="G12514">
        <v>3772820000</v>
      </c>
    </row>
    <row r="12515" spans="1:7" x14ac:dyDescent="0.3">
      <c r="A12515" s="1">
        <v>44090</v>
      </c>
      <c r="B12515">
        <v>11222.080078000001</v>
      </c>
      <c r="C12515">
        <v>11245.419921999999</v>
      </c>
      <c r="D12515">
        <v>11046.429688</v>
      </c>
      <c r="E12515">
        <v>11050.469727</v>
      </c>
      <c r="F12515">
        <v>11050.469727</v>
      </c>
      <c r="G12515">
        <v>3661710000</v>
      </c>
    </row>
    <row r="12516" spans="1:7" x14ac:dyDescent="0.3">
      <c r="A12516" s="1">
        <v>44091</v>
      </c>
      <c r="B12516">
        <v>10796.049805000001</v>
      </c>
      <c r="C12516">
        <v>10974.450194999999</v>
      </c>
      <c r="D12516">
        <v>10783.809569999999</v>
      </c>
      <c r="E12516">
        <v>10910.280273</v>
      </c>
      <c r="F12516">
        <v>10910.280273</v>
      </c>
      <c r="G12516">
        <v>3726750000</v>
      </c>
    </row>
    <row r="12517" spans="1:7" x14ac:dyDescent="0.3">
      <c r="A12517" s="1">
        <v>44092</v>
      </c>
      <c r="B12517">
        <v>10973.450194999999</v>
      </c>
      <c r="C12517">
        <v>10977.679688</v>
      </c>
      <c r="D12517">
        <v>10639.950194999999</v>
      </c>
      <c r="E12517">
        <v>10793.280273</v>
      </c>
      <c r="F12517">
        <v>10793.280273</v>
      </c>
      <c r="G12517">
        <v>5745690000</v>
      </c>
    </row>
    <row r="12518" spans="1:7" x14ac:dyDescent="0.3">
      <c r="A12518" s="1">
        <v>44095</v>
      </c>
      <c r="B12518">
        <v>10610.139648</v>
      </c>
      <c r="C12518">
        <v>10782.740234000001</v>
      </c>
      <c r="D12518">
        <v>10519.490234000001</v>
      </c>
      <c r="E12518">
        <v>10778.799805000001</v>
      </c>
      <c r="F12518">
        <v>10778.799805000001</v>
      </c>
      <c r="G12518">
        <v>3885200000</v>
      </c>
    </row>
    <row r="12519" spans="1:7" x14ac:dyDescent="0.3">
      <c r="A12519" s="1">
        <v>44096</v>
      </c>
      <c r="B12519">
        <v>10873.299805000001</v>
      </c>
      <c r="C12519">
        <v>10979.650390999999</v>
      </c>
      <c r="D12519">
        <v>10737.519531</v>
      </c>
      <c r="E12519">
        <v>10963.639648</v>
      </c>
      <c r="F12519">
        <v>10963.639648</v>
      </c>
      <c r="G12519">
        <v>3492020000</v>
      </c>
    </row>
    <row r="12520" spans="1:7" x14ac:dyDescent="0.3">
      <c r="A12520" s="1">
        <v>44097</v>
      </c>
      <c r="B12520">
        <v>10950.820313</v>
      </c>
      <c r="C12520">
        <v>10962.030273</v>
      </c>
      <c r="D12520">
        <v>10612.910156</v>
      </c>
      <c r="E12520">
        <v>10632.990234000001</v>
      </c>
      <c r="F12520">
        <v>10632.990234000001</v>
      </c>
      <c r="G12520">
        <v>4074600000</v>
      </c>
    </row>
    <row r="12521" spans="1:7" x14ac:dyDescent="0.3">
      <c r="A12521" s="1">
        <v>44098</v>
      </c>
      <c r="B12521">
        <v>10551.019531</v>
      </c>
      <c r="C12521">
        <v>10799.549805000001</v>
      </c>
      <c r="D12521">
        <v>10520.219727</v>
      </c>
      <c r="E12521">
        <v>10672.269531</v>
      </c>
      <c r="F12521">
        <v>10672.269531</v>
      </c>
      <c r="G12521">
        <v>4080730000</v>
      </c>
    </row>
    <row r="12522" spans="1:7" x14ac:dyDescent="0.3">
      <c r="A12522" s="1">
        <v>44099</v>
      </c>
      <c r="B12522">
        <v>10680.459961</v>
      </c>
      <c r="C12522">
        <v>10939.549805000001</v>
      </c>
      <c r="D12522">
        <v>10639.980469</v>
      </c>
      <c r="E12522">
        <v>10913.559569999999</v>
      </c>
      <c r="F12522">
        <v>10913.559569999999</v>
      </c>
      <c r="G12522">
        <v>3767230000</v>
      </c>
    </row>
    <row r="12523" spans="1:7" x14ac:dyDescent="0.3">
      <c r="A12523" s="1">
        <v>44102</v>
      </c>
      <c r="B12523">
        <v>11084.379883</v>
      </c>
      <c r="C12523">
        <v>11120.790039</v>
      </c>
      <c r="D12523">
        <v>11019.139648</v>
      </c>
      <c r="E12523">
        <v>11117.530273</v>
      </c>
      <c r="F12523">
        <v>11117.530273</v>
      </c>
      <c r="G12523">
        <v>3562900000</v>
      </c>
    </row>
    <row r="12524" spans="1:7" x14ac:dyDescent="0.3">
      <c r="A12524" s="1">
        <v>44103</v>
      </c>
      <c r="B12524">
        <v>11109</v>
      </c>
      <c r="C12524">
        <v>11153.230469</v>
      </c>
      <c r="D12524">
        <v>11065.629883</v>
      </c>
      <c r="E12524">
        <v>11085.25</v>
      </c>
      <c r="F12524">
        <v>11085.25</v>
      </c>
      <c r="G12524">
        <v>3363870000</v>
      </c>
    </row>
    <row r="12525" spans="1:7" x14ac:dyDescent="0.3">
      <c r="A12525" s="1">
        <v>44104</v>
      </c>
      <c r="B12525">
        <v>11092.900390999999</v>
      </c>
      <c r="C12525">
        <v>11277.959961</v>
      </c>
      <c r="D12525">
        <v>11092.900390999999</v>
      </c>
      <c r="E12525">
        <v>11167.509765999999</v>
      </c>
      <c r="F12525">
        <v>11167.509765999999</v>
      </c>
      <c r="G12525">
        <v>4228200000</v>
      </c>
    </row>
    <row r="12526" spans="1:7" x14ac:dyDescent="0.3">
      <c r="A12526" s="1">
        <v>44105</v>
      </c>
      <c r="B12526">
        <v>11291.990234000001</v>
      </c>
      <c r="C12526">
        <v>11344.129883</v>
      </c>
      <c r="D12526">
        <v>11240.530273</v>
      </c>
      <c r="E12526">
        <v>11326.509765999999</v>
      </c>
      <c r="F12526">
        <v>11326.509765999999</v>
      </c>
      <c r="G12526">
        <v>3978100000</v>
      </c>
    </row>
    <row r="12527" spans="1:7" x14ac:dyDescent="0.3">
      <c r="A12527" s="1">
        <v>44106</v>
      </c>
      <c r="B12527">
        <v>11082.530273</v>
      </c>
      <c r="C12527">
        <v>11244.870117</v>
      </c>
      <c r="D12527">
        <v>11033.690430000001</v>
      </c>
      <c r="E12527">
        <v>11075.019531</v>
      </c>
      <c r="F12527">
        <v>11075.019531</v>
      </c>
      <c r="G12527">
        <v>3715090000</v>
      </c>
    </row>
    <row r="12528" spans="1:7" x14ac:dyDescent="0.3">
      <c r="A12528" s="1">
        <v>44109</v>
      </c>
      <c r="B12528">
        <v>11169.110352</v>
      </c>
      <c r="C12528">
        <v>11335.209961</v>
      </c>
      <c r="D12528">
        <v>11162.519531</v>
      </c>
      <c r="E12528">
        <v>11332.490234000001</v>
      </c>
      <c r="F12528">
        <v>11332.490234000001</v>
      </c>
      <c r="G12528">
        <v>3597940000</v>
      </c>
    </row>
    <row r="12529" spans="1:7" x14ac:dyDescent="0.3">
      <c r="A12529" s="1">
        <v>44110</v>
      </c>
      <c r="B12529">
        <v>11314.530273</v>
      </c>
      <c r="C12529">
        <v>11392.410156</v>
      </c>
      <c r="D12529">
        <v>11124.450194999999</v>
      </c>
      <c r="E12529">
        <v>11154.599609000001</v>
      </c>
      <c r="F12529">
        <v>11154.599609000001</v>
      </c>
      <c r="G12529">
        <v>4360550000</v>
      </c>
    </row>
    <row r="12530" spans="1:7" x14ac:dyDescent="0.3">
      <c r="A12530" s="1">
        <v>44111</v>
      </c>
      <c r="B12530">
        <v>11271.679688</v>
      </c>
      <c r="C12530">
        <v>11380.559569999999</v>
      </c>
      <c r="D12530">
        <v>11258.349609000001</v>
      </c>
      <c r="E12530">
        <v>11364.599609000001</v>
      </c>
      <c r="F12530">
        <v>11364.599609000001</v>
      </c>
      <c r="G12530">
        <v>3891460000</v>
      </c>
    </row>
    <row r="12531" spans="1:7" x14ac:dyDescent="0.3">
      <c r="A12531" s="1">
        <v>44112</v>
      </c>
      <c r="B12531">
        <v>11443.349609000001</v>
      </c>
      <c r="C12531">
        <v>11448.230469</v>
      </c>
      <c r="D12531">
        <v>11384.330078000001</v>
      </c>
      <c r="E12531">
        <v>11420.980469</v>
      </c>
      <c r="F12531">
        <v>11420.980469</v>
      </c>
      <c r="G12531">
        <v>3486530000</v>
      </c>
    </row>
    <row r="12532" spans="1:7" x14ac:dyDescent="0.3">
      <c r="A12532" s="1">
        <v>44113</v>
      </c>
      <c r="B12532">
        <v>11487.599609000001</v>
      </c>
      <c r="C12532">
        <v>11581.230469</v>
      </c>
      <c r="D12532">
        <v>11476.660156</v>
      </c>
      <c r="E12532">
        <v>11579.940430000001</v>
      </c>
      <c r="F12532">
        <v>11579.940430000001</v>
      </c>
      <c r="G12532">
        <v>3475620000</v>
      </c>
    </row>
    <row r="12533" spans="1:7" x14ac:dyDescent="0.3">
      <c r="A12533" s="1">
        <v>44116</v>
      </c>
      <c r="B12533">
        <v>11732.330078000001</v>
      </c>
      <c r="C12533">
        <v>11965.540039</v>
      </c>
      <c r="D12533">
        <v>11704.129883</v>
      </c>
      <c r="E12533">
        <v>11876.259765999999</v>
      </c>
      <c r="F12533">
        <v>11876.259765999999</v>
      </c>
      <c r="G12533">
        <v>3862990000</v>
      </c>
    </row>
    <row r="12534" spans="1:7" x14ac:dyDescent="0.3">
      <c r="A12534" s="1">
        <v>44117</v>
      </c>
      <c r="B12534">
        <v>11901.759765999999</v>
      </c>
      <c r="C12534">
        <v>11946.980469</v>
      </c>
      <c r="D12534">
        <v>11821.830078000001</v>
      </c>
      <c r="E12534">
        <v>11863.900390999999</v>
      </c>
      <c r="F12534">
        <v>11863.900390999999</v>
      </c>
      <c r="G12534">
        <v>3607730000</v>
      </c>
    </row>
    <row r="12535" spans="1:7" x14ac:dyDescent="0.3">
      <c r="A12535" s="1">
        <v>44118</v>
      </c>
      <c r="B12535">
        <v>11889.070313</v>
      </c>
      <c r="C12535">
        <v>11939.919921999999</v>
      </c>
      <c r="D12535">
        <v>11714.349609000001</v>
      </c>
      <c r="E12535">
        <v>11768.730469</v>
      </c>
      <c r="F12535">
        <v>11768.730469</v>
      </c>
      <c r="G12535">
        <v>3393010000</v>
      </c>
    </row>
    <row r="12536" spans="1:7" x14ac:dyDescent="0.3">
      <c r="A12536" s="1">
        <v>44119</v>
      </c>
      <c r="B12536">
        <v>11559.879883</v>
      </c>
      <c r="C12536">
        <v>11740.679688</v>
      </c>
      <c r="D12536">
        <v>11559.099609000001</v>
      </c>
      <c r="E12536">
        <v>11713.870117</v>
      </c>
      <c r="F12536">
        <v>11713.870117</v>
      </c>
      <c r="G12536">
        <v>3304490000</v>
      </c>
    </row>
    <row r="12537" spans="1:7" x14ac:dyDescent="0.3">
      <c r="A12537" s="1">
        <v>44120</v>
      </c>
      <c r="B12537">
        <v>11761.830078000001</v>
      </c>
      <c r="C12537">
        <v>11827.419921999999</v>
      </c>
      <c r="D12537">
        <v>11648.530273</v>
      </c>
      <c r="E12537">
        <v>11671.559569999999</v>
      </c>
      <c r="F12537">
        <v>11671.559569999999</v>
      </c>
      <c r="G12537">
        <v>3156270000</v>
      </c>
    </row>
    <row r="12538" spans="1:7" x14ac:dyDescent="0.3">
      <c r="A12538" s="1">
        <v>44123</v>
      </c>
      <c r="B12538">
        <v>11732.339844</v>
      </c>
      <c r="C12538">
        <v>11778.110352</v>
      </c>
      <c r="D12538">
        <v>11454.570313</v>
      </c>
      <c r="E12538">
        <v>11478.879883</v>
      </c>
      <c r="F12538">
        <v>11478.879883</v>
      </c>
      <c r="G12538">
        <v>3455430000</v>
      </c>
    </row>
    <row r="12539" spans="1:7" x14ac:dyDescent="0.3">
      <c r="A12539" s="1">
        <v>44124</v>
      </c>
      <c r="B12539">
        <v>11531.830078000001</v>
      </c>
      <c r="C12539">
        <v>11632.889648</v>
      </c>
      <c r="D12539">
        <v>11471.230469</v>
      </c>
      <c r="E12539">
        <v>11516.490234000001</v>
      </c>
      <c r="F12539">
        <v>11516.490234000001</v>
      </c>
      <c r="G12539">
        <v>3483200000</v>
      </c>
    </row>
    <row r="12540" spans="1:7" x14ac:dyDescent="0.3">
      <c r="A12540" s="1">
        <v>44125</v>
      </c>
      <c r="B12540">
        <v>11530.389648</v>
      </c>
      <c r="C12540">
        <v>11613.790039</v>
      </c>
      <c r="D12540">
        <v>11476.080078000001</v>
      </c>
      <c r="E12540">
        <v>11484.690430000001</v>
      </c>
      <c r="F12540">
        <v>11484.690430000001</v>
      </c>
      <c r="G12540">
        <v>3445520000</v>
      </c>
    </row>
    <row r="12541" spans="1:7" x14ac:dyDescent="0.3">
      <c r="A12541" s="1">
        <v>44126</v>
      </c>
      <c r="B12541">
        <v>11526.969727</v>
      </c>
      <c r="C12541">
        <v>11548.769531</v>
      </c>
      <c r="D12541">
        <v>11369.290039</v>
      </c>
      <c r="E12541">
        <v>11506.009765999999</v>
      </c>
      <c r="F12541">
        <v>11506.009765999999</v>
      </c>
      <c r="G12541">
        <v>3414590000</v>
      </c>
    </row>
    <row r="12542" spans="1:7" x14ac:dyDescent="0.3">
      <c r="A12542" s="1">
        <v>44127</v>
      </c>
      <c r="B12542">
        <v>11536.009765999999</v>
      </c>
      <c r="C12542">
        <v>11548.849609000001</v>
      </c>
      <c r="D12542">
        <v>11434.860352</v>
      </c>
      <c r="E12542">
        <v>11548.280273</v>
      </c>
      <c r="F12542">
        <v>11548.280273</v>
      </c>
      <c r="G12542">
        <v>3134240000</v>
      </c>
    </row>
    <row r="12543" spans="1:7" x14ac:dyDescent="0.3">
      <c r="A12543" s="1">
        <v>44130</v>
      </c>
      <c r="B12543">
        <v>11440.639648</v>
      </c>
      <c r="C12543">
        <v>11545.629883</v>
      </c>
      <c r="D12543">
        <v>11221.059569999999</v>
      </c>
      <c r="E12543">
        <v>11358.940430000001</v>
      </c>
      <c r="F12543">
        <v>11358.940430000001</v>
      </c>
      <c r="G12543">
        <v>3186950000</v>
      </c>
    </row>
    <row r="12544" spans="1:7" x14ac:dyDescent="0.3">
      <c r="A12544" s="1">
        <v>44131</v>
      </c>
      <c r="B12544">
        <v>11409.339844</v>
      </c>
      <c r="C12544">
        <v>11465.059569999999</v>
      </c>
      <c r="D12544">
        <v>11361.860352</v>
      </c>
      <c r="E12544">
        <v>11431.349609000001</v>
      </c>
      <c r="F12544">
        <v>11431.349609000001</v>
      </c>
      <c r="G12544">
        <v>3079530000</v>
      </c>
    </row>
    <row r="12545" spans="1:7" x14ac:dyDescent="0.3">
      <c r="A12545" s="1">
        <v>44132</v>
      </c>
      <c r="B12545">
        <v>11230.900390999999</v>
      </c>
      <c r="C12545">
        <v>11249.950194999999</v>
      </c>
      <c r="D12545">
        <v>10999.070313</v>
      </c>
      <c r="E12545">
        <v>11004.870117</v>
      </c>
      <c r="F12545">
        <v>11004.870117</v>
      </c>
      <c r="G12545">
        <v>3912580000</v>
      </c>
    </row>
    <row r="12546" spans="1:7" x14ac:dyDescent="0.3">
      <c r="A12546" s="1">
        <v>44133</v>
      </c>
      <c r="B12546">
        <v>11064.469727</v>
      </c>
      <c r="C12546">
        <v>11287.629883</v>
      </c>
      <c r="D12546">
        <v>11030.190430000001</v>
      </c>
      <c r="E12546">
        <v>11185.589844</v>
      </c>
      <c r="F12546">
        <v>11185.589844</v>
      </c>
      <c r="G12546">
        <v>3222460000</v>
      </c>
    </row>
    <row r="12547" spans="1:7" x14ac:dyDescent="0.3">
      <c r="A12547" s="1">
        <v>44134</v>
      </c>
      <c r="B12547">
        <v>11103.469727</v>
      </c>
      <c r="C12547">
        <v>11129.809569999999</v>
      </c>
      <c r="D12547">
        <v>10822.570313</v>
      </c>
      <c r="E12547">
        <v>10911.589844</v>
      </c>
      <c r="F12547">
        <v>10911.589844</v>
      </c>
      <c r="G12547">
        <v>3662840000</v>
      </c>
    </row>
    <row r="12548" spans="1:7" x14ac:dyDescent="0.3">
      <c r="A12548" s="1">
        <v>44137</v>
      </c>
      <c r="B12548">
        <v>11010.450194999999</v>
      </c>
      <c r="C12548">
        <v>11071.080078000001</v>
      </c>
      <c r="D12548">
        <v>10830.950194999999</v>
      </c>
      <c r="E12548">
        <v>10957.610352</v>
      </c>
      <c r="F12548">
        <v>10957.610352</v>
      </c>
      <c r="G12548">
        <v>3196720000</v>
      </c>
    </row>
    <row r="12549" spans="1:7" x14ac:dyDescent="0.3">
      <c r="A12549" s="1">
        <v>44138</v>
      </c>
      <c r="B12549">
        <v>11038.660156</v>
      </c>
      <c r="C12549">
        <v>11213.919921999999</v>
      </c>
      <c r="D12549">
        <v>11004.839844</v>
      </c>
      <c r="E12549">
        <v>11160.570313</v>
      </c>
      <c r="F12549">
        <v>11160.570313</v>
      </c>
      <c r="G12549">
        <v>3190710000</v>
      </c>
    </row>
    <row r="12550" spans="1:7" x14ac:dyDescent="0.3">
      <c r="A12550" s="1">
        <v>44139</v>
      </c>
      <c r="B12550">
        <v>11443.769531</v>
      </c>
      <c r="C12550">
        <v>11663.309569999999</v>
      </c>
      <c r="D12550">
        <v>11394.209961</v>
      </c>
      <c r="E12550">
        <v>11590.780273</v>
      </c>
      <c r="F12550">
        <v>11590.780273</v>
      </c>
      <c r="G12550">
        <v>3606820000</v>
      </c>
    </row>
    <row r="12551" spans="1:7" x14ac:dyDescent="0.3">
      <c r="A12551" s="1">
        <v>44140</v>
      </c>
      <c r="B12551">
        <v>11816.330078000001</v>
      </c>
      <c r="C12551">
        <v>11924.280273</v>
      </c>
      <c r="D12551">
        <v>11784.150390999999</v>
      </c>
      <c r="E12551">
        <v>11890.929688</v>
      </c>
      <c r="F12551">
        <v>11890.929688</v>
      </c>
      <c r="G12551">
        <v>3823380000</v>
      </c>
    </row>
    <row r="12552" spans="1:7" x14ac:dyDescent="0.3">
      <c r="A12552" s="1">
        <v>44141</v>
      </c>
      <c r="B12552">
        <v>11869.900390999999</v>
      </c>
      <c r="C12552">
        <v>11920.540039</v>
      </c>
      <c r="D12552">
        <v>11737.129883</v>
      </c>
      <c r="E12552">
        <v>11895.230469</v>
      </c>
      <c r="F12552">
        <v>11895.230469</v>
      </c>
      <c r="G12552">
        <v>4156030000</v>
      </c>
    </row>
    <row r="12553" spans="1:7" x14ac:dyDescent="0.3">
      <c r="A12553" s="1">
        <v>44144</v>
      </c>
      <c r="B12553">
        <v>12046.660156</v>
      </c>
      <c r="C12553">
        <v>12108.070313</v>
      </c>
      <c r="D12553">
        <v>11703.490234000001</v>
      </c>
      <c r="E12553">
        <v>11713.780273</v>
      </c>
      <c r="F12553">
        <v>11713.780273</v>
      </c>
      <c r="G12553">
        <v>5823620000</v>
      </c>
    </row>
    <row r="12554" spans="1:7" x14ac:dyDescent="0.3">
      <c r="A12554" s="1">
        <v>44145</v>
      </c>
      <c r="B12554">
        <v>11622.440430000001</v>
      </c>
      <c r="C12554">
        <v>11665.870117</v>
      </c>
      <c r="D12554">
        <v>11424.610352</v>
      </c>
      <c r="E12554">
        <v>11553.860352</v>
      </c>
      <c r="F12554">
        <v>11553.860352</v>
      </c>
      <c r="G12554">
        <v>4712950000</v>
      </c>
    </row>
    <row r="12555" spans="1:7" x14ac:dyDescent="0.3">
      <c r="A12555" s="1">
        <v>44146</v>
      </c>
      <c r="B12555">
        <v>11656.650390999999</v>
      </c>
      <c r="C12555">
        <v>11793.570313</v>
      </c>
      <c r="D12555">
        <v>11638.900390999999</v>
      </c>
      <c r="E12555">
        <v>11786.429688</v>
      </c>
      <c r="F12555">
        <v>11786.429688</v>
      </c>
      <c r="G12555">
        <v>3823270000</v>
      </c>
    </row>
    <row r="12556" spans="1:7" x14ac:dyDescent="0.3">
      <c r="A12556" s="1">
        <v>44147</v>
      </c>
      <c r="B12556">
        <v>11802.5</v>
      </c>
      <c r="C12556">
        <v>11847.839844</v>
      </c>
      <c r="D12556">
        <v>11666.370117</v>
      </c>
      <c r="E12556">
        <v>11709.589844</v>
      </c>
      <c r="F12556">
        <v>11709.589844</v>
      </c>
      <c r="G12556">
        <v>3862690000</v>
      </c>
    </row>
    <row r="12557" spans="1:7" x14ac:dyDescent="0.3">
      <c r="A12557" s="1">
        <v>44148</v>
      </c>
      <c r="B12557">
        <v>11794.940430000001</v>
      </c>
      <c r="C12557">
        <v>11849.790039</v>
      </c>
      <c r="D12557">
        <v>11715.519531</v>
      </c>
      <c r="E12557">
        <v>11829.290039</v>
      </c>
      <c r="F12557">
        <v>11829.290039</v>
      </c>
      <c r="G12557">
        <v>3640680000</v>
      </c>
    </row>
    <row r="12558" spans="1:7" x14ac:dyDescent="0.3">
      <c r="A12558" s="1">
        <v>44151</v>
      </c>
      <c r="B12558">
        <v>11847.110352</v>
      </c>
      <c r="C12558">
        <v>11937.719727</v>
      </c>
      <c r="D12558">
        <v>11814.889648</v>
      </c>
      <c r="E12558">
        <v>11924.129883</v>
      </c>
      <c r="F12558">
        <v>11924.129883</v>
      </c>
      <c r="G12558">
        <v>4138920000</v>
      </c>
    </row>
    <row r="12559" spans="1:7" x14ac:dyDescent="0.3">
      <c r="A12559" s="1">
        <v>44152</v>
      </c>
      <c r="B12559">
        <v>11913.349609000001</v>
      </c>
      <c r="C12559">
        <v>11950.179688</v>
      </c>
      <c r="D12559">
        <v>11852.410156</v>
      </c>
      <c r="E12559">
        <v>11899.339844</v>
      </c>
      <c r="F12559">
        <v>11899.339844</v>
      </c>
      <c r="G12559">
        <v>4122770000</v>
      </c>
    </row>
    <row r="12560" spans="1:7" x14ac:dyDescent="0.3">
      <c r="A12560" s="1">
        <v>44153</v>
      </c>
      <c r="B12560">
        <v>11896.059569999999</v>
      </c>
      <c r="C12560">
        <v>11942.490234000001</v>
      </c>
      <c r="D12560">
        <v>11799.959961</v>
      </c>
      <c r="E12560">
        <v>11801.599609000001</v>
      </c>
      <c r="F12560">
        <v>11801.599609000001</v>
      </c>
      <c r="G12560">
        <v>4699160000</v>
      </c>
    </row>
    <row r="12561" spans="1:7" x14ac:dyDescent="0.3">
      <c r="A12561" s="1">
        <v>44154</v>
      </c>
      <c r="B12561">
        <v>11779.040039</v>
      </c>
      <c r="C12561">
        <v>11912.629883</v>
      </c>
      <c r="D12561">
        <v>11760.980469</v>
      </c>
      <c r="E12561">
        <v>11904.709961</v>
      </c>
      <c r="F12561">
        <v>11904.709961</v>
      </c>
      <c r="G12561">
        <v>5322580000</v>
      </c>
    </row>
    <row r="12562" spans="1:7" x14ac:dyDescent="0.3">
      <c r="A12562" s="1">
        <v>44155</v>
      </c>
      <c r="B12562">
        <v>11892.700194999999</v>
      </c>
      <c r="C12562">
        <v>11935.469727</v>
      </c>
      <c r="D12562">
        <v>11852.509765999999</v>
      </c>
      <c r="E12562">
        <v>11854.969727</v>
      </c>
      <c r="F12562">
        <v>11854.969727</v>
      </c>
      <c r="G12562">
        <v>5319340000</v>
      </c>
    </row>
    <row r="12563" spans="1:7" x14ac:dyDescent="0.3">
      <c r="A12563" s="1">
        <v>44158</v>
      </c>
      <c r="B12563">
        <v>11916.759765999999</v>
      </c>
      <c r="C12563">
        <v>11949.330078000001</v>
      </c>
      <c r="D12563">
        <v>11796.530273</v>
      </c>
      <c r="E12563">
        <v>11880.629883</v>
      </c>
      <c r="F12563">
        <v>11880.629883</v>
      </c>
      <c r="G12563">
        <v>5360830000</v>
      </c>
    </row>
    <row r="12564" spans="1:7" x14ac:dyDescent="0.3">
      <c r="A12564" s="1">
        <v>44159</v>
      </c>
      <c r="B12564">
        <v>11939.330078000001</v>
      </c>
      <c r="C12564">
        <v>12049.879883</v>
      </c>
      <c r="D12564">
        <v>11863.450194999999</v>
      </c>
      <c r="E12564">
        <v>12036.790039</v>
      </c>
      <c r="F12564">
        <v>12036.790039</v>
      </c>
      <c r="G12564">
        <v>6277790000</v>
      </c>
    </row>
    <row r="12565" spans="1:7" x14ac:dyDescent="0.3">
      <c r="A12565" s="1">
        <v>44160</v>
      </c>
      <c r="B12565">
        <v>12053.889648</v>
      </c>
      <c r="C12565">
        <v>12114.769531</v>
      </c>
      <c r="D12565">
        <v>12020.950194999999</v>
      </c>
      <c r="E12565">
        <v>12094.400390999999</v>
      </c>
      <c r="F12565">
        <v>12094.400390999999</v>
      </c>
      <c r="G12565">
        <v>4425030000</v>
      </c>
    </row>
    <row r="12566" spans="1:7" x14ac:dyDescent="0.3">
      <c r="A12566" s="1">
        <v>44162</v>
      </c>
      <c r="B12566">
        <v>12159.179688</v>
      </c>
      <c r="C12566">
        <v>12236.230469</v>
      </c>
      <c r="D12566">
        <v>12154.570313</v>
      </c>
      <c r="E12566">
        <v>12205.849609000001</v>
      </c>
      <c r="F12566">
        <v>12205.849609000001</v>
      </c>
      <c r="G12566">
        <v>3401890000</v>
      </c>
    </row>
    <row r="12567" spans="1:7" x14ac:dyDescent="0.3">
      <c r="A12567" s="1">
        <v>44165</v>
      </c>
      <c r="B12567">
        <v>12224.25</v>
      </c>
      <c r="C12567">
        <v>12244.650390999999</v>
      </c>
      <c r="D12567">
        <v>12027.160156</v>
      </c>
      <c r="E12567">
        <v>12198.740234000001</v>
      </c>
      <c r="F12567">
        <v>12198.740234000001</v>
      </c>
      <c r="G12567">
        <v>7693430000</v>
      </c>
    </row>
    <row r="12568" spans="1:7" x14ac:dyDescent="0.3">
      <c r="A12568" s="1">
        <v>44166</v>
      </c>
      <c r="B12568">
        <v>12313.360352</v>
      </c>
      <c r="C12568">
        <v>12405.790039</v>
      </c>
      <c r="D12568">
        <v>12263.929688</v>
      </c>
      <c r="E12568">
        <v>12355.110352</v>
      </c>
      <c r="F12568">
        <v>12355.110352</v>
      </c>
      <c r="G12568">
        <v>6467180000</v>
      </c>
    </row>
    <row r="12569" spans="1:7" x14ac:dyDescent="0.3">
      <c r="A12569" s="1">
        <v>44167</v>
      </c>
      <c r="B12569">
        <v>12285.75</v>
      </c>
      <c r="C12569">
        <v>12360.059569999999</v>
      </c>
      <c r="D12569">
        <v>12217.349609000001</v>
      </c>
      <c r="E12569">
        <v>12349.370117</v>
      </c>
      <c r="F12569">
        <v>12349.370117</v>
      </c>
      <c r="G12569">
        <v>5150820000</v>
      </c>
    </row>
    <row r="12570" spans="1:7" x14ac:dyDescent="0.3">
      <c r="A12570" s="1">
        <v>44168</v>
      </c>
      <c r="B12570">
        <v>12369.259765999999</v>
      </c>
      <c r="C12570">
        <v>12439.019531</v>
      </c>
      <c r="D12570">
        <v>12356.990234000001</v>
      </c>
      <c r="E12570">
        <v>12377.179688</v>
      </c>
      <c r="F12570">
        <v>12377.179688</v>
      </c>
      <c r="G12570">
        <v>5182100000</v>
      </c>
    </row>
    <row r="12571" spans="1:7" x14ac:dyDescent="0.3">
      <c r="A12571" s="1">
        <v>44169</v>
      </c>
      <c r="B12571">
        <v>12399.320313</v>
      </c>
      <c r="C12571">
        <v>12464.230469</v>
      </c>
      <c r="D12571">
        <v>12376.440430000001</v>
      </c>
      <c r="E12571">
        <v>12464.230469</v>
      </c>
      <c r="F12571">
        <v>12464.230469</v>
      </c>
      <c r="G12571">
        <v>5044210000</v>
      </c>
    </row>
    <row r="12572" spans="1:7" x14ac:dyDescent="0.3">
      <c r="A12572" s="1">
        <v>44172</v>
      </c>
      <c r="B12572">
        <v>12461</v>
      </c>
      <c r="C12572">
        <v>12536.230469</v>
      </c>
      <c r="D12572">
        <v>12460.549805000001</v>
      </c>
      <c r="E12572">
        <v>12519.950194999999</v>
      </c>
      <c r="F12572">
        <v>12519.950194999999</v>
      </c>
      <c r="G12572">
        <v>4741690000</v>
      </c>
    </row>
    <row r="12573" spans="1:7" x14ac:dyDescent="0.3">
      <c r="A12573" s="1">
        <v>44173</v>
      </c>
      <c r="B12573">
        <v>12503.169921999999</v>
      </c>
      <c r="C12573">
        <v>12594.540039</v>
      </c>
      <c r="D12573">
        <v>12453.209961</v>
      </c>
      <c r="E12573">
        <v>12582.769531</v>
      </c>
      <c r="F12573">
        <v>12582.769531</v>
      </c>
      <c r="G12573">
        <v>4758170000</v>
      </c>
    </row>
    <row r="12574" spans="1:7" x14ac:dyDescent="0.3">
      <c r="A12574" s="1">
        <v>44174</v>
      </c>
      <c r="B12574">
        <v>12591.690430000001</v>
      </c>
      <c r="C12574">
        <v>12607.139648</v>
      </c>
      <c r="D12574">
        <v>12290.780273</v>
      </c>
      <c r="E12574">
        <v>12338.950194999999</v>
      </c>
      <c r="F12574">
        <v>12338.950194999999</v>
      </c>
      <c r="G12574">
        <v>5131720000</v>
      </c>
    </row>
    <row r="12575" spans="1:7" x14ac:dyDescent="0.3">
      <c r="A12575" s="1">
        <v>44175</v>
      </c>
      <c r="B12575">
        <v>12247.549805000001</v>
      </c>
      <c r="C12575">
        <v>12431.559569999999</v>
      </c>
      <c r="D12575">
        <v>12214.740234000001</v>
      </c>
      <c r="E12575">
        <v>12405.809569999999</v>
      </c>
      <c r="F12575">
        <v>12405.809569999999</v>
      </c>
      <c r="G12575">
        <v>4470060000</v>
      </c>
    </row>
    <row r="12576" spans="1:7" x14ac:dyDescent="0.3">
      <c r="A12576" s="1">
        <v>44176</v>
      </c>
      <c r="B12576">
        <v>12336.790039</v>
      </c>
      <c r="C12576">
        <v>12383.5</v>
      </c>
      <c r="D12576">
        <v>12246.769531</v>
      </c>
      <c r="E12576">
        <v>12377.870117</v>
      </c>
      <c r="F12576">
        <v>12377.870117</v>
      </c>
      <c r="G12576">
        <v>4268140000</v>
      </c>
    </row>
    <row r="12577" spans="1:7" x14ac:dyDescent="0.3">
      <c r="A12577" s="1">
        <v>44179</v>
      </c>
      <c r="B12577">
        <v>12447.440430000001</v>
      </c>
      <c r="C12577">
        <v>12543</v>
      </c>
      <c r="D12577">
        <v>12432.709961</v>
      </c>
      <c r="E12577">
        <v>12440.040039</v>
      </c>
      <c r="F12577">
        <v>12440.040039</v>
      </c>
      <c r="G12577">
        <v>4458140000</v>
      </c>
    </row>
    <row r="12578" spans="1:7" x14ac:dyDescent="0.3">
      <c r="A12578" s="1">
        <v>44180</v>
      </c>
      <c r="B12578">
        <v>12543.259765999999</v>
      </c>
      <c r="C12578">
        <v>12596.129883</v>
      </c>
      <c r="D12578">
        <v>12465.419921999999</v>
      </c>
      <c r="E12578">
        <v>12595.059569999999</v>
      </c>
      <c r="F12578">
        <v>12595.059569999999</v>
      </c>
      <c r="G12578">
        <v>4377950000</v>
      </c>
    </row>
    <row r="12579" spans="1:7" x14ac:dyDescent="0.3">
      <c r="A12579" s="1">
        <v>44181</v>
      </c>
      <c r="B12579">
        <v>12611.040039</v>
      </c>
      <c r="C12579">
        <v>12687.320313</v>
      </c>
      <c r="D12579">
        <v>12566.379883</v>
      </c>
      <c r="E12579">
        <v>12658.190430000001</v>
      </c>
      <c r="F12579">
        <v>12658.190430000001</v>
      </c>
      <c r="G12579">
        <v>4561600000</v>
      </c>
    </row>
    <row r="12580" spans="1:7" x14ac:dyDescent="0.3">
      <c r="A12580" s="1">
        <v>44182</v>
      </c>
      <c r="B12580">
        <v>12730.780273</v>
      </c>
      <c r="C12580">
        <v>12765.25</v>
      </c>
      <c r="D12580">
        <v>12696.349609000001</v>
      </c>
      <c r="E12580">
        <v>12764.75</v>
      </c>
      <c r="F12580">
        <v>12764.75</v>
      </c>
      <c r="G12580">
        <v>4994090000</v>
      </c>
    </row>
    <row r="12581" spans="1:7" x14ac:dyDescent="0.3">
      <c r="A12581" s="1">
        <v>44183</v>
      </c>
      <c r="B12581">
        <v>12804.929688</v>
      </c>
      <c r="C12581">
        <v>12809.599609000001</v>
      </c>
      <c r="D12581">
        <v>12654.599609000001</v>
      </c>
      <c r="E12581">
        <v>12755.639648</v>
      </c>
      <c r="F12581">
        <v>12755.639648</v>
      </c>
      <c r="G12581">
        <v>7088670000</v>
      </c>
    </row>
    <row r="12582" spans="1:7" x14ac:dyDescent="0.3">
      <c r="A12582" s="1">
        <v>44186</v>
      </c>
      <c r="B12582">
        <v>12596.139648</v>
      </c>
      <c r="C12582">
        <v>12751.269531</v>
      </c>
      <c r="D12582">
        <v>12525.219727</v>
      </c>
      <c r="E12582">
        <v>12742.519531</v>
      </c>
      <c r="F12582">
        <v>12742.519531</v>
      </c>
      <c r="G12582">
        <v>5156470000</v>
      </c>
    </row>
    <row r="12583" spans="1:7" x14ac:dyDescent="0.3">
      <c r="A12583" s="1">
        <v>44187</v>
      </c>
      <c r="B12583">
        <v>12785.219727</v>
      </c>
      <c r="C12583">
        <v>12840.570313</v>
      </c>
      <c r="D12583">
        <v>12695.309569999999</v>
      </c>
      <c r="E12583">
        <v>12807.919921999999</v>
      </c>
      <c r="F12583">
        <v>12807.919921999999</v>
      </c>
      <c r="G12583">
        <v>5700760000</v>
      </c>
    </row>
    <row r="12584" spans="1:7" x14ac:dyDescent="0.3">
      <c r="A12584" s="1">
        <v>44188</v>
      </c>
      <c r="B12584">
        <v>12834.940430000001</v>
      </c>
      <c r="C12584">
        <v>12841.919921999999</v>
      </c>
      <c r="D12584">
        <v>12758.669921999999</v>
      </c>
      <c r="E12584">
        <v>12771.110352</v>
      </c>
      <c r="F12584">
        <v>12771.110352</v>
      </c>
      <c r="G12584">
        <v>7028650000</v>
      </c>
    </row>
    <row r="12585" spans="1:7" x14ac:dyDescent="0.3">
      <c r="A12585" s="1">
        <v>44189</v>
      </c>
      <c r="B12585">
        <v>12791.540039</v>
      </c>
      <c r="C12585">
        <v>12833.549805000001</v>
      </c>
      <c r="D12585">
        <v>12767.639648</v>
      </c>
      <c r="E12585">
        <v>12804.730469</v>
      </c>
      <c r="F12585">
        <v>12804.730469</v>
      </c>
      <c r="G12585">
        <v>3305950000</v>
      </c>
    </row>
    <row r="12586" spans="1:7" x14ac:dyDescent="0.3">
      <c r="A12586" s="1">
        <v>44193</v>
      </c>
      <c r="B12586">
        <v>12914.639648</v>
      </c>
      <c r="C12586">
        <v>12930.889648</v>
      </c>
      <c r="D12586">
        <v>12827.450194999999</v>
      </c>
      <c r="E12586">
        <v>12899.419921999999</v>
      </c>
      <c r="F12586">
        <v>12899.419921999999</v>
      </c>
      <c r="G12586">
        <v>5076340000</v>
      </c>
    </row>
    <row r="12587" spans="1:7" x14ac:dyDescent="0.3">
      <c r="A12587" s="1">
        <v>44194</v>
      </c>
      <c r="B12587">
        <v>12965.389648</v>
      </c>
      <c r="C12587">
        <v>12973.330078000001</v>
      </c>
      <c r="D12587">
        <v>12821.959961</v>
      </c>
      <c r="E12587">
        <v>12850.219727</v>
      </c>
      <c r="F12587">
        <v>12850.219727</v>
      </c>
      <c r="G12587">
        <v>4680780000</v>
      </c>
    </row>
    <row r="12588" spans="1:7" x14ac:dyDescent="0.3">
      <c r="A12588" s="1">
        <v>44195</v>
      </c>
      <c r="B12588">
        <v>12906.509765999999</v>
      </c>
      <c r="C12588">
        <v>12924.929688</v>
      </c>
      <c r="D12588">
        <v>12857.759765999999</v>
      </c>
      <c r="E12588">
        <v>12870</v>
      </c>
      <c r="F12588">
        <v>12870</v>
      </c>
      <c r="G12588">
        <v>5292210000</v>
      </c>
    </row>
    <row r="12589" spans="1:7" x14ac:dyDescent="0.3">
      <c r="A12589" s="1">
        <v>44196</v>
      </c>
      <c r="B12589">
        <v>12877.089844</v>
      </c>
      <c r="C12589">
        <v>12902.070313</v>
      </c>
      <c r="D12589">
        <v>12821.230469</v>
      </c>
      <c r="E12589">
        <v>12888.280273</v>
      </c>
      <c r="F12589">
        <v>12888.280273</v>
      </c>
      <c r="G12589">
        <v>4771390000</v>
      </c>
    </row>
    <row r="12590" spans="1:7" x14ac:dyDescent="0.3">
      <c r="A12590" s="1">
        <v>44200</v>
      </c>
      <c r="B12590">
        <v>12958.519531</v>
      </c>
      <c r="C12590">
        <v>12958.719727</v>
      </c>
      <c r="D12590">
        <v>12543.240234000001</v>
      </c>
      <c r="E12590">
        <v>12698.450194999999</v>
      </c>
      <c r="F12590">
        <v>12698.450194999999</v>
      </c>
      <c r="G12590">
        <v>6546740000</v>
      </c>
    </row>
    <row r="12591" spans="1:7" x14ac:dyDescent="0.3">
      <c r="A12591" s="1">
        <v>44201</v>
      </c>
      <c r="B12591">
        <v>12665.650390999999</v>
      </c>
      <c r="C12591">
        <v>12828.269531</v>
      </c>
      <c r="D12591">
        <v>12665.650390999999</v>
      </c>
      <c r="E12591">
        <v>12818.959961</v>
      </c>
      <c r="F12591">
        <v>12818.959961</v>
      </c>
      <c r="G12591">
        <v>6904420000</v>
      </c>
    </row>
    <row r="12592" spans="1:7" x14ac:dyDescent="0.3">
      <c r="A12592" s="1">
        <v>44202</v>
      </c>
      <c r="B12592">
        <v>12666.150390999999</v>
      </c>
      <c r="C12592">
        <v>12909.629883</v>
      </c>
      <c r="D12592">
        <v>12649.990234000001</v>
      </c>
      <c r="E12592">
        <v>12740.790039</v>
      </c>
      <c r="F12592">
        <v>12740.790039</v>
      </c>
      <c r="G12592">
        <v>7648340000</v>
      </c>
    </row>
    <row r="12593" spans="1:7" x14ac:dyDescent="0.3">
      <c r="A12593" s="1">
        <v>44203</v>
      </c>
      <c r="B12593">
        <v>12867.339844</v>
      </c>
      <c r="C12593">
        <v>13090.910156</v>
      </c>
      <c r="D12593">
        <v>12867.339844</v>
      </c>
      <c r="E12593">
        <v>13067.480469</v>
      </c>
      <c r="F12593">
        <v>13067.480469</v>
      </c>
      <c r="G12593">
        <v>6777010000</v>
      </c>
    </row>
    <row r="12594" spans="1:7" x14ac:dyDescent="0.3">
      <c r="A12594" s="1">
        <v>44204</v>
      </c>
      <c r="B12594">
        <v>13160.219727</v>
      </c>
      <c r="C12594">
        <v>13208.089844</v>
      </c>
      <c r="D12594">
        <v>13036.549805000001</v>
      </c>
      <c r="E12594">
        <v>13201.980469</v>
      </c>
      <c r="F12594">
        <v>13201.980469</v>
      </c>
      <c r="G12594">
        <v>7223660000</v>
      </c>
    </row>
    <row r="12595" spans="1:7" x14ac:dyDescent="0.3">
      <c r="A12595" s="1">
        <v>44207</v>
      </c>
      <c r="B12595">
        <v>13048.780273</v>
      </c>
      <c r="C12595">
        <v>13138.269531</v>
      </c>
      <c r="D12595">
        <v>12999.509765999999</v>
      </c>
      <c r="E12595">
        <v>13036.429688</v>
      </c>
      <c r="F12595">
        <v>13036.429688</v>
      </c>
      <c r="G12595">
        <v>6876420000</v>
      </c>
    </row>
    <row r="12596" spans="1:7" x14ac:dyDescent="0.3">
      <c r="A12596" s="1">
        <v>44208</v>
      </c>
      <c r="B12596">
        <v>13062.059569999999</v>
      </c>
      <c r="C12596">
        <v>13105.040039</v>
      </c>
      <c r="D12596">
        <v>12963.919921999999</v>
      </c>
      <c r="E12596">
        <v>13072.429688</v>
      </c>
      <c r="F12596">
        <v>13072.429688</v>
      </c>
      <c r="G12596">
        <v>7181380000</v>
      </c>
    </row>
    <row r="12597" spans="1:7" x14ac:dyDescent="0.3">
      <c r="A12597" s="1">
        <v>44209</v>
      </c>
      <c r="B12597">
        <v>13088.009765999999</v>
      </c>
      <c r="C12597">
        <v>13171.150390999999</v>
      </c>
      <c r="D12597">
        <v>13051.059569999999</v>
      </c>
      <c r="E12597">
        <v>13128.950194999999</v>
      </c>
      <c r="F12597">
        <v>13128.950194999999</v>
      </c>
      <c r="G12597">
        <v>7072920000</v>
      </c>
    </row>
    <row r="12598" spans="1:7" x14ac:dyDescent="0.3">
      <c r="A12598" s="1">
        <v>44210</v>
      </c>
      <c r="B12598">
        <v>13174.75</v>
      </c>
      <c r="C12598">
        <v>13220.160156</v>
      </c>
      <c r="D12598">
        <v>13098.410156</v>
      </c>
      <c r="E12598">
        <v>13112.639648</v>
      </c>
      <c r="F12598">
        <v>13112.639648</v>
      </c>
      <c r="G12598">
        <v>6671090000</v>
      </c>
    </row>
    <row r="12599" spans="1:7" x14ac:dyDescent="0.3">
      <c r="A12599" s="1">
        <v>44211</v>
      </c>
      <c r="B12599">
        <v>13099.900390999999</v>
      </c>
      <c r="C12599">
        <v>13139.830078000001</v>
      </c>
      <c r="D12599">
        <v>12949.759765999999</v>
      </c>
      <c r="E12599">
        <v>12998.5</v>
      </c>
      <c r="F12599">
        <v>12998.5</v>
      </c>
      <c r="G12599">
        <v>6402970000</v>
      </c>
    </row>
    <row r="12600" spans="1:7" x14ac:dyDescent="0.3">
      <c r="A12600" s="1">
        <v>44215</v>
      </c>
      <c r="B12600">
        <v>13132.730469</v>
      </c>
      <c r="C12600">
        <v>13206.860352</v>
      </c>
      <c r="D12600">
        <v>13078.700194999999</v>
      </c>
      <c r="E12600">
        <v>13197.179688</v>
      </c>
      <c r="F12600">
        <v>13197.179688</v>
      </c>
      <c r="G12600">
        <v>6229100000</v>
      </c>
    </row>
    <row r="12601" spans="1:7" x14ac:dyDescent="0.3">
      <c r="A12601" s="1">
        <v>44216</v>
      </c>
      <c r="B12601">
        <v>13342.549805000001</v>
      </c>
      <c r="C12601">
        <v>13486.129883</v>
      </c>
      <c r="D12601">
        <v>13329.769531</v>
      </c>
      <c r="E12601">
        <v>13457.25</v>
      </c>
      <c r="F12601">
        <v>13457.25</v>
      </c>
      <c r="G12601">
        <v>6771630000</v>
      </c>
    </row>
    <row r="12602" spans="1:7" x14ac:dyDescent="0.3">
      <c r="A12602" s="1">
        <v>44217</v>
      </c>
      <c r="B12602">
        <v>13521.480469</v>
      </c>
      <c r="C12602">
        <v>13560.349609000001</v>
      </c>
      <c r="D12602">
        <v>13454.070313</v>
      </c>
      <c r="E12602">
        <v>13530.910156</v>
      </c>
      <c r="F12602">
        <v>13530.910156</v>
      </c>
      <c r="G12602">
        <v>7183390000</v>
      </c>
    </row>
    <row r="12603" spans="1:7" x14ac:dyDescent="0.3">
      <c r="A12603" s="1">
        <v>44218</v>
      </c>
      <c r="B12603">
        <v>13474.809569999999</v>
      </c>
      <c r="C12603">
        <v>13567.139648</v>
      </c>
      <c r="D12603">
        <v>13463.660156</v>
      </c>
      <c r="E12603">
        <v>13543.059569999999</v>
      </c>
      <c r="F12603">
        <v>13543.059569999999</v>
      </c>
      <c r="G12603">
        <v>5931240000</v>
      </c>
    </row>
    <row r="12604" spans="1:7" x14ac:dyDescent="0.3">
      <c r="A12604" s="1">
        <v>44221</v>
      </c>
      <c r="B12604">
        <v>13681.209961</v>
      </c>
      <c r="C12604">
        <v>13728.980469</v>
      </c>
      <c r="D12604">
        <v>13368.679688</v>
      </c>
      <c r="E12604">
        <v>13635.990234000001</v>
      </c>
      <c r="F12604">
        <v>13635.990234000001</v>
      </c>
      <c r="G12604">
        <v>7139410000</v>
      </c>
    </row>
    <row r="12605" spans="1:7" x14ac:dyDescent="0.3">
      <c r="A12605" s="1">
        <v>44222</v>
      </c>
      <c r="B12605">
        <v>13681.719727</v>
      </c>
      <c r="C12605">
        <v>13702.690430000001</v>
      </c>
      <c r="D12605">
        <v>13603.190430000001</v>
      </c>
      <c r="E12605">
        <v>13626.059569999999</v>
      </c>
      <c r="F12605">
        <v>13626.059569999999</v>
      </c>
      <c r="G12605">
        <v>6781460000</v>
      </c>
    </row>
    <row r="12606" spans="1:7" x14ac:dyDescent="0.3">
      <c r="A12606" s="1">
        <v>44223</v>
      </c>
      <c r="B12606">
        <v>13486.580078000001</v>
      </c>
      <c r="C12606">
        <v>13538.419921999999</v>
      </c>
      <c r="D12606">
        <v>13192.910156</v>
      </c>
      <c r="E12606">
        <v>13270.599609000001</v>
      </c>
      <c r="F12606">
        <v>13270.599609000001</v>
      </c>
      <c r="G12606">
        <v>11102160000</v>
      </c>
    </row>
    <row r="12607" spans="1:7" x14ac:dyDescent="0.3">
      <c r="A12607" s="1">
        <v>44224</v>
      </c>
      <c r="B12607">
        <v>13323.290039</v>
      </c>
      <c r="C12607">
        <v>13507.639648</v>
      </c>
      <c r="D12607">
        <v>13316.519531</v>
      </c>
      <c r="E12607">
        <v>13337.160156</v>
      </c>
      <c r="F12607">
        <v>13337.160156</v>
      </c>
      <c r="G12607">
        <v>9823150000</v>
      </c>
    </row>
    <row r="12608" spans="1:7" x14ac:dyDescent="0.3">
      <c r="A12608" s="1">
        <v>44225</v>
      </c>
      <c r="B12608">
        <v>13284.719727</v>
      </c>
      <c r="C12608">
        <v>13322</v>
      </c>
      <c r="D12608">
        <v>12985.049805000001</v>
      </c>
      <c r="E12608">
        <v>13070.690430000001</v>
      </c>
      <c r="F12608">
        <v>13070.690430000001</v>
      </c>
      <c r="G12608">
        <v>7809670000</v>
      </c>
    </row>
    <row r="12609" spans="1:7" x14ac:dyDescent="0.3">
      <c r="A12609" s="1">
        <v>44228</v>
      </c>
      <c r="B12609">
        <v>13226.179688</v>
      </c>
      <c r="C12609">
        <v>13431.459961</v>
      </c>
      <c r="D12609">
        <v>13132.469727</v>
      </c>
      <c r="E12609">
        <v>13403.389648</v>
      </c>
      <c r="F12609">
        <v>13403.389648</v>
      </c>
      <c r="G12609">
        <v>7014220000</v>
      </c>
    </row>
    <row r="12610" spans="1:7" x14ac:dyDescent="0.3">
      <c r="A12610" s="1">
        <v>44229</v>
      </c>
      <c r="B12610">
        <v>13543.099609000001</v>
      </c>
      <c r="C12610">
        <v>13652.700194999999</v>
      </c>
      <c r="D12610">
        <v>13535.860352</v>
      </c>
      <c r="E12610">
        <v>13612.780273</v>
      </c>
      <c r="F12610">
        <v>13612.780273</v>
      </c>
      <c r="G12610">
        <v>7240220000</v>
      </c>
    </row>
    <row r="12611" spans="1:7" x14ac:dyDescent="0.3">
      <c r="A12611" s="1">
        <v>44230</v>
      </c>
      <c r="B12611">
        <v>13718.309569999999</v>
      </c>
      <c r="C12611">
        <v>13723.830078000001</v>
      </c>
      <c r="D12611">
        <v>13585.339844</v>
      </c>
      <c r="E12611">
        <v>13610.540039</v>
      </c>
      <c r="F12611">
        <v>13610.540039</v>
      </c>
      <c r="G12611">
        <v>7465240000</v>
      </c>
    </row>
    <row r="12612" spans="1:7" x14ac:dyDescent="0.3">
      <c r="A12612" s="1">
        <v>44231</v>
      </c>
      <c r="B12612">
        <v>13674.059569999999</v>
      </c>
      <c r="C12612">
        <v>13778.419921999999</v>
      </c>
      <c r="D12612">
        <v>13631.620117</v>
      </c>
      <c r="E12612">
        <v>13777.740234000001</v>
      </c>
      <c r="F12612">
        <v>13777.740234000001</v>
      </c>
      <c r="G12612">
        <v>7218680000</v>
      </c>
    </row>
    <row r="12613" spans="1:7" x14ac:dyDescent="0.3">
      <c r="A12613" s="1">
        <v>44232</v>
      </c>
      <c r="B12613">
        <v>13824.879883</v>
      </c>
      <c r="C12613">
        <v>13878.160156</v>
      </c>
      <c r="D12613">
        <v>13761.660156</v>
      </c>
      <c r="E12613">
        <v>13856.299805000001</v>
      </c>
      <c r="F12613">
        <v>13856.299805000001</v>
      </c>
      <c r="G12613">
        <v>6697720000</v>
      </c>
    </row>
    <row r="12614" spans="1:7" x14ac:dyDescent="0.3">
      <c r="A12614" s="1">
        <v>44235</v>
      </c>
      <c r="B12614">
        <v>13937.059569999999</v>
      </c>
      <c r="C12614">
        <v>13987.740234000001</v>
      </c>
      <c r="D12614">
        <v>13894.150390999999</v>
      </c>
      <c r="E12614">
        <v>13987.639648</v>
      </c>
      <c r="F12614">
        <v>13987.639648</v>
      </c>
      <c r="G12614">
        <v>8439940000</v>
      </c>
    </row>
    <row r="12615" spans="1:7" x14ac:dyDescent="0.3">
      <c r="A12615" s="1">
        <v>44236</v>
      </c>
      <c r="B12615">
        <v>13966.820313</v>
      </c>
      <c r="C12615">
        <v>14044.950194999999</v>
      </c>
      <c r="D12615">
        <v>13966.549805000001</v>
      </c>
      <c r="E12615">
        <v>14007.700194999999</v>
      </c>
      <c r="F12615">
        <v>14007.700194999999</v>
      </c>
      <c r="G12615">
        <v>8658980000</v>
      </c>
    </row>
    <row r="12616" spans="1:7" x14ac:dyDescent="0.3">
      <c r="A12616" s="1">
        <v>44237</v>
      </c>
      <c r="B12616">
        <v>14093.349609000001</v>
      </c>
      <c r="C12616">
        <v>14109.120117</v>
      </c>
      <c r="D12616">
        <v>13845.469727</v>
      </c>
      <c r="E12616">
        <v>13972.530273</v>
      </c>
      <c r="F12616">
        <v>13972.530273</v>
      </c>
      <c r="G12616">
        <v>10165550000</v>
      </c>
    </row>
    <row r="12617" spans="1:7" x14ac:dyDescent="0.3">
      <c r="A12617" s="1">
        <v>44238</v>
      </c>
      <c r="B12617">
        <v>14045.209961</v>
      </c>
      <c r="C12617">
        <v>14058.910156</v>
      </c>
      <c r="D12617">
        <v>13916.849609000001</v>
      </c>
      <c r="E12617">
        <v>14025.769531</v>
      </c>
      <c r="F12617">
        <v>14025.769531</v>
      </c>
      <c r="G12617">
        <v>10000200000</v>
      </c>
    </row>
    <row r="12618" spans="1:7" x14ac:dyDescent="0.3">
      <c r="A12618" s="1">
        <v>44239</v>
      </c>
      <c r="B12618">
        <v>13979.209961</v>
      </c>
      <c r="C12618">
        <v>14102.040039</v>
      </c>
      <c r="D12618">
        <v>13937.709961</v>
      </c>
      <c r="E12618">
        <v>14095.469727</v>
      </c>
      <c r="F12618">
        <v>14095.469727</v>
      </c>
      <c r="G12618">
        <v>7352960000</v>
      </c>
    </row>
    <row r="12619" spans="1:7" x14ac:dyDescent="0.3">
      <c r="A12619" s="1">
        <v>44243</v>
      </c>
      <c r="B12619">
        <v>14152.209961</v>
      </c>
      <c r="C12619">
        <v>14175.120117</v>
      </c>
      <c r="D12619">
        <v>13995.450194999999</v>
      </c>
      <c r="E12619">
        <v>14047.5</v>
      </c>
      <c r="F12619">
        <v>14047.5</v>
      </c>
      <c r="G12619">
        <v>7646300000</v>
      </c>
    </row>
    <row r="12620" spans="1:7" x14ac:dyDescent="0.3">
      <c r="A12620" s="1">
        <v>44244</v>
      </c>
      <c r="B12620">
        <v>13911.650390999999</v>
      </c>
      <c r="C12620">
        <v>13976.429688</v>
      </c>
      <c r="D12620">
        <v>13804.259765999999</v>
      </c>
      <c r="E12620">
        <v>13965.490234000001</v>
      </c>
      <c r="F12620">
        <v>13965.490234000001</v>
      </c>
      <c r="G12620">
        <v>7227140000</v>
      </c>
    </row>
    <row r="12621" spans="1:7" x14ac:dyDescent="0.3">
      <c r="A12621" s="1">
        <v>44245</v>
      </c>
      <c r="B12621">
        <v>13814.669921999999</v>
      </c>
      <c r="C12621">
        <v>13905.959961</v>
      </c>
      <c r="D12621">
        <v>13714.349609000001</v>
      </c>
      <c r="E12621">
        <v>13865.360352</v>
      </c>
      <c r="F12621">
        <v>13865.360352</v>
      </c>
      <c r="G12621">
        <v>6454280000</v>
      </c>
    </row>
    <row r="12622" spans="1:7" x14ac:dyDescent="0.3">
      <c r="A12622" s="1">
        <v>44246</v>
      </c>
      <c r="B12622">
        <v>13929.200194999999</v>
      </c>
      <c r="C12622">
        <v>13985.580078000001</v>
      </c>
      <c r="D12622">
        <v>13842.599609000001</v>
      </c>
      <c r="E12622">
        <v>13874.459961</v>
      </c>
      <c r="F12622">
        <v>13874.459961</v>
      </c>
      <c r="G12622">
        <v>6686060000</v>
      </c>
    </row>
    <row r="12623" spans="1:7" x14ac:dyDescent="0.3">
      <c r="A12623" s="1">
        <v>44249</v>
      </c>
      <c r="B12623">
        <v>13714.200194999999</v>
      </c>
      <c r="C12623">
        <v>13757.059569999999</v>
      </c>
      <c r="D12623">
        <v>13530.959961</v>
      </c>
      <c r="E12623">
        <v>13533.049805000001</v>
      </c>
      <c r="F12623">
        <v>13533.049805000001</v>
      </c>
      <c r="G12623">
        <v>6435100000</v>
      </c>
    </row>
    <row r="12624" spans="1:7" x14ac:dyDescent="0.3">
      <c r="A12624" s="1">
        <v>44250</v>
      </c>
      <c r="B12624">
        <v>13262.610352</v>
      </c>
      <c r="C12624">
        <v>13526.089844</v>
      </c>
      <c r="D12624">
        <v>13003.980469</v>
      </c>
      <c r="E12624">
        <v>13465.200194999999</v>
      </c>
      <c r="F12624">
        <v>13465.200194999999</v>
      </c>
      <c r="G12624">
        <v>7482840000</v>
      </c>
    </row>
    <row r="12625" spans="1:7" x14ac:dyDescent="0.3">
      <c r="A12625" s="1">
        <v>44251</v>
      </c>
      <c r="B12625">
        <v>13400.25</v>
      </c>
      <c r="C12625">
        <v>13607.360352</v>
      </c>
      <c r="D12625">
        <v>13286.589844</v>
      </c>
      <c r="E12625">
        <v>13597.969727</v>
      </c>
      <c r="F12625">
        <v>13597.969727</v>
      </c>
      <c r="G12625">
        <v>5793430000</v>
      </c>
    </row>
    <row r="12626" spans="1:7" x14ac:dyDescent="0.3">
      <c r="A12626" s="1">
        <v>44252</v>
      </c>
      <c r="B12626">
        <v>13512.639648</v>
      </c>
      <c r="C12626">
        <v>13602.860352</v>
      </c>
      <c r="D12626">
        <v>13066.379883</v>
      </c>
      <c r="E12626">
        <v>13119.429688</v>
      </c>
      <c r="F12626">
        <v>13119.429688</v>
      </c>
      <c r="G12626">
        <v>6335240000</v>
      </c>
    </row>
    <row r="12627" spans="1:7" x14ac:dyDescent="0.3">
      <c r="A12627" s="1">
        <v>44253</v>
      </c>
      <c r="B12627">
        <v>13232.900390999999</v>
      </c>
      <c r="C12627">
        <v>13368.059569999999</v>
      </c>
      <c r="D12627">
        <v>13024.530273</v>
      </c>
      <c r="E12627">
        <v>13192.349609000001</v>
      </c>
      <c r="F12627">
        <v>13192.349609000001</v>
      </c>
      <c r="G12627">
        <v>5883880000</v>
      </c>
    </row>
    <row r="12628" spans="1:7" x14ac:dyDescent="0.3">
      <c r="A12628" s="1">
        <v>44256</v>
      </c>
      <c r="B12628">
        <v>13406.160156</v>
      </c>
      <c r="C12628">
        <v>13596.589844</v>
      </c>
      <c r="D12628">
        <v>13362.660156</v>
      </c>
      <c r="E12628">
        <v>13588.830078000001</v>
      </c>
      <c r="F12628">
        <v>13588.830078000001</v>
      </c>
      <c r="G12628">
        <v>5047710000</v>
      </c>
    </row>
    <row r="12629" spans="1:7" x14ac:dyDescent="0.3">
      <c r="A12629" s="1">
        <v>44257</v>
      </c>
      <c r="B12629">
        <v>13599.450194999999</v>
      </c>
      <c r="C12629">
        <v>13601.330078000001</v>
      </c>
      <c r="D12629">
        <v>13352</v>
      </c>
      <c r="E12629">
        <v>13358.790039</v>
      </c>
      <c r="F12629">
        <v>13358.790039</v>
      </c>
      <c r="G12629">
        <v>4920320000</v>
      </c>
    </row>
    <row r="12630" spans="1:7" x14ac:dyDescent="0.3">
      <c r="A12630" s="1">
        <v>44258</v>
      </c>
      <c r="B12630">
        <v>13336.25</v>
      </c>
      <c r="C12630">
        <v>13372.519531</v>
      </c>
      <c r="D12630">
        <v>12995.070313</v>
      </c>
      <c r="E12630">
        <v>12997.75</v>
      </c>
      <c r="F12630">
        <v>12997.75</v>
      </c>
      <c r="G12630">
        <v>5493960000</v>
      </c>
    </row>
    <row r="12631" spans="1:7" x14ac:dyDescent="0.3">
      <c r="A12631" s="1">
        <v>44259</v>
      </c>
      <c r="B12631">
        <v>12953.990234000001</v>
      </c>
      <c r="C12631">
        <v>13068.709961</v>
      </c>
      <c r="D12631">
        <v>12553.959961</v>
      </c>
      <c r="E12631">
        <v>12723.469727</v>
      </c>
      <c r="F12631">
        <v>12723.469727</v>
      </c>
      <c r="G12631">
        <v>7799710000</v>
      </c>
    </row>
    <row r="12632" spans="1:7" x14ac:dyDescent="0.3">
      <c r="A12632" s="1">
        <v>44260</v>
      </c>
      <c r="B12632">
        <v>12860.040039</v>
      </c>
      <c r="C12632">
        <v>12941.209961</v>
      </c>
      <c r="D12632">
        <v>12397.049805000001</v>
      </c>
      <c r="E12632">
        <v>12920.150390999999</v>
      </c>
      <c r="F12632">
        <v>12920.150390999999</v>
      </c>
      <c r="G12632">
        <v>7696900000</v>
      </c>
    </row>
    <row r="12633" spans="1:7" x14ac:dyDescent="0.3">
      <c r="A12633" s="1">
        <v>44263</v>
      </c>
      <c r="B12633">
        <v>12904.259765999999</v>
      </c>
      <c r="C12633">
        <v>13001</v>
      </c>
      <c r="D12633">
        <v>12599.230469</v>
      </c>
      <c r="E12633">
        <v>12609.160156</v>
      </c>
      <c r="F12633">
        <v>12609.160156</v>
      </c>
      <c r="G12633">
        <v>5971260000</v>
      </c>
    </row>
    <row r="12634" spans="1:7" x14ac:dyDescent="0.3">
      <c r="A12634" s="1">
        <v>44264</v>
      </c>
      <c r="B12634">
        <v>12923.070313</v>
      </c>
      <c r="C12634">
        <v>13151.540039</v>
      </c>
      <c r="D12634">
        <v>12882.490234000001</v>
      </c>
      <c r="E12634">
        <v>13073.820313</v>
      </c>
      <c r="F12634">
        <v>13073.820313</v>
      </c>
      <c r="G12634">
        <v>6294910000</v>
      </c>
    </row>
    <row r="12635" spans="1:7" x14ac:dyDescent="0.3">
      <c r="A12635" s="1">
        <v>44265</v>
      </c>
      <c r="B12635">
        <v>13234.730469</v>
      </c>
      <c r="C12635">
        <v>13277.110352</v>
      </c>
      <c r="D12635">
        <v>13035.440430000001</v>
      </c>
      <c r="E12635">
        <v>13068.830078000001</v>
      </c>
      <c r="F12635">
        <v>13068.830078000001</v>
      </c>
      <c r="G12635">
        <v>5991730000</v>
      </c>
    </row>
    <row r="12636" spans="1:7" x14ac:dyDescent="0.3">
      <c r="A12636" s="1">
        <v>44266</v>
      </c>
      <c r="B12636">
        <v>13273.309569999999</v>
      </c>
      <c r="C12636">
        <v>13433.620117</v>
      </c>
      <c r="D12636">
        <v>13246.330078000001</v>
      </c>
      <c r="E12636">
        <v>13398.669921999999</v>
      </c>
      <c r="F12636">
        <v>13398.669921999999</v>
      </c>
      <c r="G12636">
        <v>5956260000</v>
      </c>
    </row>
    <row r="12637" spans="1:7" x14ac:dyDescent="0.3">
      <c r="A12637" s="1">
        <v>44267</v>
      </c>
      <c r="B12637">
        <v>13222.809569999999</v>
      </c>
      <c r="C12637">
        <v>13324.690430000001</v>
      </c>
      <c r="D12637">
        <v>13158.719727</v>
      </c>
      <c r="E12637">
        <v>13319.860352</v>
      </c>
      <c r="F12637">
        <v>13319.860352</v>
      </c>
      <c r="G12637">
        <v>5472340000</v>
      </c>
    </row>
    <row r="12638" spans="1:7" x14ac:dyDescent="0.3">
      <c r="A12638" s="1">
        <v>44270</v>
      </c>
      <c r="B12638">
        <v>13323.469727</v>
      </c>
      <c r="C12638">
        <v>13460.349609000001</v>
      </c>
      <c r="D12638">
        <v>13272.5</v>
      </c>
      <c r="E12638">
        <v>13459.709961</v>
      </c>
      <c r="F12638">
        <v>13459.709961</v>
      </c>
      <c r="G12638">
        <v>5933440000</v>
      </c>
    </row>
    <row r="12639" spans="1:7" x14ac:dyDescent="0.3">
      <c r="A12639" s="1">
        <v>44271</v>
      </c>
      <c r="B12639">
        <v>13523.169921999999</v>
      </c>
      <c r="C12639">
        <v>13620.709961</v>
      </c>
      <c r="D12639">
        <v>13397.080078000001</v>
      </c>
      <c r="E12639">
        <v>13471.570313</v>
      </c>
      <c r="F12639">
        <v>13471.570313</v>
      </c>
      <c r="G12639">
        <v>5463770000</v>
      </c>
    </row>
    <row r="12640" spans="1:7" x14ac:dyDescent="0.3">
      <c r="A12640" s="1">
        <v>44272</v>
      </c>
      <c r="B12640">
        <v>13336.910156</v>
      </c>
      <c r="C12640">
        <v>13595</v>
      </c>
      <c r="D12640">
        <v>13272.690430000001</v>
      </c>
      <c r="E12640">
        <v>13525.200194999999</v>
      </c>
      <c r="F12640">
        <v>13525.200194999999</v>
      </c>
      <c r="G12640">
        <v>5465500000</v>
      </c>
    </row>
    <row r="12641" spans="1:7" x14ac:dyDescent="0.3">
      <c r="A12641" s="1">
        <v>44273</v>
      </c>
      <c r="B12641">
        <v>13349.200194999999</v>
      </c>
      <c r="C12641">
        <v>13384.459961</v>
      </c>
      <c r="D12641">
        <v>13101.919921999999</v>
      </c>
      <c r="E12641">
        <v>13116.169921999999</v>
      </c>
      <c r="F12641">
        <v>13116.169921999999</v>
      </c>
      <c r="G12641">
        <v>5699900000</v>
      </c>
    </row>
    <row r="12642" spans="1:7" x14ac:dyDescent="0.3">
      <c r="A12642" s="1">
        <v>44274</v>
      </c>
      <c r="B12642">
        <v>13119.900390999999</v>
      </c>
      <c r="C12642">
        <v>13252.370117</v>
      </c>
      <c r="D12642">
        <v>13039.450194999999</v>
      </c>
      <c r="E12642">
        <v>13215.240234000001</v>
      </c>
      <c r="F12642">
        <v>13215.240234000001</v>
      </c>
      <c r="G12642">
        <v>7591530000</v>
      </c>
    </row>
    <row r="12643" spans="1:7" x14ac:dyDescent="0.3">
      <c r="A12643" s="1">
        <v>44277</v>
      </c>
      <c r="B12643">
        <v>13278.780273</v>
      </c>
      <c r="C12643">
        <v>13455.639648</v>
      </c>
      <c r="D12643">
        <v>13278.780273</v>
      </c>
      <c r="E12643">
        <v>13377.540039</v>
      </c>
      <c r="F12643">
        <v>13377.540039</v>
      </c>
      <c r="G12643">
        <v>5302770000</v>
      </c>
    </row>
    <row r="12644" spans="1:7" x14ac:dyDescent="0.3">
      <c r="A12644" s="1">
        <v>44278</v>
      </c>
      <c r="B12644">
        <v>13381.429688</v>
      </c>
      <c r="C12644">
        <v>13405.150390999999</v>
      </c>
      <c r="D12644">
        <v>13202.429688</v>
      </c>
      <c r="E12644">
        <v>13227.700194999999</v>
      </c>
      <c r="F12644">
        <v>13227.700194999999</v>
      </c>
      <c r="G12644">
        <v>5607860000</v>
      </c>
    </row>
    <row r="12645" spans="1:7" x14ac:dyDescent="0.3">
      <c r="A12645" s="1">
        <v>44279</v>
      </c>
      <c r="B12645">
        <v>13289.240234000001</v>
      </c>
      <c r="C12645">
        <v>13292.919921999999</v>
      </c>
      <c r="D12645">
        <v>12961.349609000001</v>
      </c>
      <c r="E12645">
        <v>12961.889648</v>
      </c>
      <c r="F12645">
        <v>12961.889648</v>
      </c>
      <c r="G12645">
        <v>6184470000</v>
      </c>
    </row>
    <row r="12646" spans="1:7" x14ac:dyDescent="0.3">
      <c r="A12646" s="1">
        <v>44280</v>
      </c>
      <c r="B12646">
        <v>12844.580078000001</v>
      </c>
      <c r="C12646">
        <v>13021.860352</v>
      </c>
      <c r="D12646">
        <v>12786.809569999999</v>
      </c>
      <c r="E12646">
        <v>12977.679688</v>
      </c>
      <c r="F12646">
        <v>12977.679688</v>
      </c>
      <c r="G12646">
        <v>5608640000</v>
      </c>
    </row>
    <row r="12647" spans="1:7" x14ac:dyDescent="0.3">
      <c r="A12647" s="1">
        <v>44281</v>
      </c>
      <c r="B12647">
        <v>12996.030273</v>
      </c>
      <c r="C12647">
        <v>13149.549805000001</v>
      </c>
      <c r="D12647">
        <v>12878.719727</v>
      </c>
      <c r="E12647">
        <v>13138.730469</v>
      </c>
      <c r="F12647">
        <v>13138.730469</v>
      </c>
      <c r="G12647">
        <v>5195330000</v>
      </c>
    </row>
    <row r="12648" spans="1:7" x14ac:dyDescent="0.3">
      <c r="A12648" s="1">
        <v>44284</v>
      </c>
      <c r="B12648">
        <v>13103.969727</v>
      </c>
      <c r="C12648">
        <v>13143.410156</v>
      </c>
      <c r="D12648">
        <v>12968.160156</v>
      </c>
      <c r="E12648">
        <v>13059.650390999999</v>
      </c>
      <c r="F12648">
        <v>13059.650390999999</v>
      </c>
      <c r="G12648">
        <v>4934000000</v>
      </c>
    </row>
    <row r="12649" spans="1:7" x14ac:dyDescent="0.3">
      <c r="A12649" s="1">
        <v>44285</v>
      </c>
      <c r="B12649">
        <v>13008.799805000001</v>
      </c>
      <c r="C12649">
        <v>13075.75</v>
      </c>
      <c r="D12649">
        <v>12922.570313</v>
      </c>
      <c r="E12649">
        <v>13045.389648</v>
      </c>
      <c r="F12649">
        <v>13045.389648</v>
      </c>
      <c r="G12649">
        <v>4685320000</v>
      </c>
    </row>
    <row r="12650" spans="1:7" x14ac:dyDescent="0.3">
      <c r="A12650" s="1">
        <v>44286</v>
      </c>
      <c r="B12650">
        <v>13122.570313</v>
      </c>
      <c r="C12650">
        <v>13325.540039</v>
      </c>
      <c r="D12650">
        <v>13118.379883</v>
      </c>
      <c r="E12650">
        <v>13246.870117</v>
      </c>
      <c r="F12650">
        <v>13246.870117</v>
      </c>
      <c r="G12650">
        <v>4980670000</v>
      </c>
    </row>
    <row r="12651" spans="1:7" x14ac:dyDescent="0.3">
      <c r="A12651" s="1">
        <v>44287</v>
      </c>
      <c r="B12651">
        <v>13414.320313</v>
      </c>
      <c r="C12651">
        <v>13487.080078000001</v>
      </c>
      <c r="D12651">
        <v>13404.179688</v>
      </c>
      <c r="E12651">
        <v>13480.110352</v>
      </c>
      <c r="F12651">
        <v>13480.110352</v>
      </c>
      <c r="G12651">
        <v>4553470000</v>
      </c>
    </row>
    <row r="12652" spans="1:7" x14ac:dyDescent="0.3">
      <c r="A12652" s="1">
        <v>44291</v>
      </c>
      <c r="B12652">
        <v>13594.900390999999</v>
      </c>
      <c r="C12652">
        <v>13720.580078000001</v>
      </c>
      <c r="D12652">
        <v>13582.759765999999</v>
      </c>
      <c r="E12652">
        <v>13705.589844</v>
      </c>
      <c r="F12652">
        <v>13705.589844</v>
      </c>
      <c r="G12652">
        <v>4439970000</v>
      </c>
    </row>
    <row r="12653" spans="1:7" x14ac:dyDescent="0.3">
      <c r="A12653" s="1">
        <v>44292</v>
      </c>
      <c r="B12653">
        <v>13681.669921999999</v>
      </c>
      <c r="C12653">
        <v>13776.709961</v>
      </c>
      <c r="D12653">
        <v>13674.280273</v>
      </c>
      <c r="E12653">
        <v>13698.379883</v>
      </c>
      <c r="F12653">
        <v>13698.379883</v>
      </c>
      <c r="G12653">
        <v>4038510000</v>
      </c>
    </row>
    <row r="12654" spans="1:7" x14ac:dyDescent="0.3">
      <c r="A12654" s="1">
        <v>44293</v>
      </c>
      <c r="B12654">
        <v>13675.299805000001</v>
      </c>
      <c r="C12654">
        <v>13733.030273</v>
      </c>
      <c r="D12654">
        <v>13653.589844</v>
      </c>
      <c r="E12654">
        <v>13688.839844</v>
      </c>
      <c r="F12654">
        <v>13688.839844</v>
      </c>
      <c r="G12654">
        <v>4078990000</v>
      </c>
    </row>
    <row r="12655" spans="1:7" x14ac:dyDescent="0.3">
      <c r="A12655" s="1">
        <v>44294</v>
      </c>
      <c r="B12655">
        <v>13796.889648</v>
      </c>
      <c r="C12655">
        <v>13830.139648</v>
      </c>
      <c r="D12655">
        <v>13758.709961</v>
      </c>
      <c r="E12655">
        <v>13829.309569999999</v>
      </c>
      <c r="F12655">
        <v>13829.309569999999</v>
      </c>
      <c r="G12655">
        <v>4133640000</v>
      </c>
    </row>
    <row r="12656" spans="1:7" x14ac:dyDescent="0.3">
      <c r="A12656" s="1">
        <v>44295</v>
      </c>
      <c r="B12656">
        <v>13787.019531</v>
      </c>
      <c r="C12656">
        <v>13905.410156</v>
      </c>
      <c r="D12656">
        <v>13748.349609000001</v>
      </c>
      <c r="E12656">
        <v>13900.190430000001</v>
      </c>
      <c r="F12656">
        <v>13900.190430000001</v>
      </c>
      <c r="G12656">
        <v>3906460000</v>
      </c>
    </row>
    <row r="12657" spans="1:7" x14ac:dyDescent="0.3">
      <c r="A12657" s="1">
        <v>44298</v>
      </c>
      <c r="B12657">
        <v>13854.440430000001</v>
      </c>
      <c r="C12657">
        <v>13877</v>
      </c>
      <c r="D12657">
        <v>13783.950194999999</v>
      </c>
      <c r="E12657">
        <v>13850</v>
      </c>
      <c r="F12657">
        <v>13850</v>
      </c>
      <c r="G12657">
        <v>4230160000</v>
      </c>
    </row>
    <row r="12658" spans="1:7" x14ac:dyDescent="0.3">
      <c r="A12658" s="1">
        <v>44299</v>
      </c>
      <c r="B12658">
        <v>13902.450194999999</v>
      </c>
      <c r="C12658">
        <v>14011.509765999999</v>
      </c>
      <c r="D12658">
        <v>13902.450194999999</v>
      </c>
      <c r="E12658">
        <v>13996.099609000001</v>
      </c>
      <c r="F12658">
        <v>13996.099609000001</v>
      </c>
      <c r="G12658">
        <v>4200290000</v>
      </c>
    </row>
    <row r="12659" spans="1:7" x14ac:dyDescent="0.3">
      <c r="A12659" s="1">
        <v>44300</v>
      </c>
      <c r="B12659">
        <v>14004.080078000001</v>
      </c>
      <c r="C12659">
        <v>14033.629883</v>
      </c>
      <c r="D12659">
        <v>13839.040039</v>
      </c>
      <c r="E12659">
        <v>13857.839844</v>
      </c>
      <c r="F12659">
        <v>13857.839844</v>
      </c>
      <c r="G12659">
        <v>4102380000</v>
      </c>
    </row>
    <row r="12660" spans="1:7" x14ac:dyDescent="0.3">
      <c r="A12660" s="1">
        <v>44301</v>
      </c>
      <c r="B12660">
        <v>13983.230469</v>
      </c>
      <c r="C12660">
        <v>14049.129883</v>
      </c>
      <c r="D12660">
        <v>13970.419921999999</v>
      </c>
      <c r="E12660">
        <v>14038.759765999999</v>
      </c>
      <c r="F12660">
        <v>14038.759765999999</v>
      </c>
      <c r="G12660">
        <v>4382620000</v>
      </c>
    </row>
    <row r="12661" spans="1:7" x14ac:dyDescent="0.3">
      <c r="A12661" s="1">
        <v>44302</v>
      </c>
      <c r="B12661">
        <v>14059.110352</v>
      </c>
      <c r="C12661">
        <v>14062.5</v>
      </c>
      <c r="D12661">
        <v>13977.049805000001</v>
      </c>
      <c r="E12661">
        <v>14052.339844</v>
      </c>
      <c r="F12661">
        <v>14052.339844</v>
      </c>
      <c r="G12661">
        <v>4414640000</v>
      </c>
    </row>
    <row r="12662" spans="1:7" x14ac:dyDescent="0.3">
      <c r="A12662" s="1">
        <v>44305</v>
      </c>
      <c r="B12662">
        <v>13984.580078000001</v>
      </c>
      <c r="C12662">
        <v>14041.790039</v>
      </c>
      <c r="D12662">
        <v>13842.570313</v>
      </c>
      <c r="E12662">
        <v>13914.769531</v>
      </c>
      <c r="F12662">
        <v>13914.769531</v>
      </c>
      <c r="G12662">
        <v>4349340000</v>
      </c>
    </row>
    <row r="12663" spans="1:7" x14ac:dyDescent="0.3">
      <c r="A12663" s="1">
        <v>44306</v>
      </c>
      <c r="B12663">
        <v>13894.459961</v>
      </c>
      <c r="C12663">
        <v>13927.669921999999</v>
      </c>
      <c r="D12663">
        <v>13698.669921999999</v>
      </c>
      <c r="E12663">
        <v>13786.269531</v>
      </c>
      <c r="F12663">
        <v>13786.269531</v>
      </c>
      <c r="G12663">
        <v>4229410000</v>
      </c>
    </row>
    <row r="12664" spans="1:7" x14ac:dyDescent="0.3">
      <c r="A12664" s="1">
        <v>44307</v>
      </c>
      <c r="B12664">
        <v>13745.769531</v>
      </c>
      <c r="C12664">
        <v>13951.349609000001</v>
      </c>
      <c r="D12664">
        <v>13706.860352</v>
      </c>
      <c r="E12664">
        <v>13950.219727</v>
      </c>
      <c r="F12664">
        <v>13950.219727</v>
      </c>
      <c r="G12664">
        <v>3967090000</v>
      </c>
    </row>
    <row r="12665" spans="1:7" x14ac:dyDescent="0.3">
      <c r="A12665" s="1">
        <v>44308</v>
      </c>
      <c r="B12665">
        <v>13952.570313</v>
      </c>
      <c r="C12665">
        <v>14015.870117</v>
      </c>
      <c r="D12665">
        <v>13771.040039</v>
      </c>
      <c r="E12665">
        <v>13818.410156</v>
      </c>
      <c r="F12665">
        <v>13818.410156</v>
      </c>
      <c r="G12665">
        <v>4397030000</v>
      </c>
    </row>
    <row r="12666" spans="1:7" x14ac:dyDescent="0.3">
      <c r="A12666" s="1">
        <v>44309</v>
      </c>
      <c r="B12666">
        <v>13861.370117</v>
      </c>
      <c r="C12666">
        <v>14062.740234000001</v>
      </c>
      <c r="D12666">
        <v>13856.830078000001</v>
      </c>
      <c r="E12666">
        <v>14016.809569999999</v>
      </c>
      <c r="F12666">
        <v>14016.809569999999</v>
      </c>
      <c r="G12666">
        <v>4332500000</v>
      </c>
    </row>
    <row r="12667" spans="1:7" x14ac:dyDescent="0.3">
      <c r="A12667" s="1">
        <v>44312</v>
      </c>
      <c r="B12667">
        <v>14052.379883</v>
      </c>
      <c r="C12667">
        <v>14154.030273</v>
      </c>
      <c r="D12667">
        <v>14019.5</v>
      </c>
      <c r="E12667">
        <v>14138.780273</v>
      </c>
      <c r="F12667">
        <v>14138.780273</v>
      </c>
      <c r="G12667">
        <v>4479480000</v>
      </c>
    </row>
    <row r="12668" spans="1:7" x14ac:dyDescent="0.3">
      <c r="A12668" s="1">
        <v>44313</v>
      </c>
      <c r="B12668">
        <v>14170.910156</v>
      </c>
      <c r="C12668">
        <v>14171.240234000001</v>
      </c>
      <c r="D12668">
        <v>14064.280273</v>
      </c>
      <c r="E12668">
        <v>14090.219727</v>
      </c>
      <c r="F12668">
        <v>14090.219727</v>
      </c>
      <c r="G12668">
        <v>4665430000</v>
      </c>
    </row>
    <row r="12669" spans="1:7" x14ac:dyDescent="0.3">
      <c r="A12669" s="1">
        <v>44314</v>
      </c>
      <c r="B12669">
        <v>14082.780273</v>
      </c>
      <c r="C12669">
        <v>14133.650390999999</v>
      </c>
      <c r="D12669">
        <v>14034.700194999999</v>
      </c>
      <c r="E12669">
        <v>14051.030273</v>
      </c>
      <c r="F12669">
        <v>14051.030273</v>
      </c>
      <c r="G12669">
        <v>4532050000</v>
      </c>
    </row>
    <row r="12670" spans="1:7" x14ac:dyDescent="0.3">
      <c r="A12670" s="1">
        <v>44315</v>
      </c>
      <c r="B12670">
        <v>14204.509765999999</v>
      </c>
      <c r="C12670">
        <v>14211.570313</v>
      </c>
      <c r="D12670">
        <v>13952.799805000001</v>
      </c>
      <c r="E12670">
        <v>14082.549805000001</v>
      </c>
      <c r="F12670">
        <v>14082.549805000001</v>
      </c>
      <c r="G12670">
        <v>4854340000</v>
      </c>
    </row>
    <row r="12671" spans="1:7" x14ac:dyDescent="0.3">
      <c r="A12671" s="1">
        <v>44316</v>
      </c>
      <c r="B12671">
        <v>13970.730469</v>
      </c>
      <c r="C12671">
        <v>14084.759765999999</v>
      </c>
      <c r="D12671">
        <v>13941.629883</v>
      </c>
      <c r="E12671">
        <v>13962.679688</v>
      </c>
      <c r="F12671">
        <v>13962.679688</v>
      </c>
      <c r="G12671">
        <v>4762770000</v>
      </c>
    </row>
    <row r="12672" spans="1:7" x14ac:dyDescent="0.3">
      <c r="A12672" s="1">
        <v>44319</v>
      </c>
      <c r="B12672">
        <v>14031.769531</v>
      </c>
      <c r="C12672">
        <v>14042.120117</v>
      </c>
      <c r="D12672">
        <v>13881.509765999999</v>
      </c>
      <c r="E12672">
        <v>13895.120117</v>
      </c>
      <c r="F12672">
        <v>13895.120117</v>
      </c>
      <c r="G12672">
        <v>4718850000</v>
      </c>
    </row>
    <row r="12673" spans="1:7" x14ac:dyDescent="0.3">
      <c r="A12673" s="1">
        <v>44320</v>
      </c>
      <c r="B12673">
        <v>13774.509765999999</v>
      </c>
      <c r="C12673">
        <v>13795.570313</v>
      </c>
      <c r="D12673">
        <v>13485.589844</v>
      </c>
      <c r="E12673">
        <v>13633.5</v>
      </c>
      <c r="F12673">
        <v>13633.5</v>
      </c>
      <c r="G12673">
        <v>5852850000</v>
      </c>
    </row>
    <row r="12674" spans="1:7" x14ac:dyDescent="0.3">
      <c r="A12674" s="1">
        <v>44321</v>
      </c>
      <c r="B12674">
        <v>13731.129883</v>
      </c>
      <c r="C12674">
        <v>13753.049805000001</v>
      </c>
      <c r="D12674">
        <v>13553.929688</v>
      </c>
      <c r="E12674">
        <v>13582.419921999999</v>
      </c>
      <c r="F12674">
        <v>13582.419921999999</v>
      </c>
      <c r="G12674">
        <v>4517100000</v>
      </c>
    </row>
    <row r="12675" spans="1:7" x14ac:dyDescent="0.3">
      <c r="A12675" s="1">
        <v>44322</v>
      </c>
      <c r="B12675">
        <v>13557.830078000001</v>
      </c>
      <c r="C12675">
        <v>13635.730469</v>
      </c>
      <c r="D12675">
        <v>13439.389648</v>
      </c>
      <c r="E12675">
        <v>13632.839844</v>
      </c>
      <c r="F12675">
        <v>13632.839844</v>
      </c>
      <c r="G12675">
        <v>5000710000</v>
      </c>
    </row>
    <row r="12676" spans="1:7" x14ac:dyDescent="0.3">
      <c r="A12676" s="1">
        <v>44323</v>
      </c>
      <c r="B12676">
        <v>13723.089844</v>
      </c>
      <c r="C12676">
        <v>13828.620117</v>
      </c>
      <c r="D12676">
        <v>13690.75</v>
      </c>
      <c r="E12676">
        <v>13752.240234000001</v>
      </c>
      <c r="F12676">
        <v>13752.240234000001</v>
      </c>
      <c r="G12676">
        <v>4376800000</v>
      </c>
    </row>
    <row r="12677" spans="1:7" x14ac:dyDescent="0.3">
      <c r="A12677" s="1">
        <v>44326</v>
      </c>
      <c r="B12677">
        <v>13687.589844</v>
      </c>
      <c r="C12677">
        <v>13687.929688</v>
      </c>
      <c r="D12677">
        <v>13401.740234000001</v>
      </c>
      <c r="E12677">
        <v>13401.860352</v>
      </c>
      <c r="F12677">
        <v>13401.860352</v>
      </c>
      <c r="G12677">
        <v>4795690000</v>
      </c>
    </row>
    <row r="12678" spans="1:7" x14ac:dyDescent="0.3">
      <c r="A12678" s="1">
        <v>44327</v>
      </c>
      <c r="B12678">
        <v>13115.849609000001</v>
      </c>
      <c r="C12678">
        <v>13423.309569999999</v>
      </c>
      <c r="D12678">
        <v>13107.669921999999</v>
      </c>
      <c r="E12678">
        <v>13389.429688</v>
      </c>
      <c r="F12678">
        <v>13389.429688</v>
      </c>
      <c r="G12678">
        <v>4719720000</v>
      </c>
    </row>
    <row r="12679" spans="1:7" x14ac:dyDescent="0.3">
      <c r="A12679" s="1">
        <v>44328</v>
      </c>
      <c r="B12679">
        <v>13215.490234000001</v>
      </c>
      <c r="C12679">
        <v>13288.610352</v>
      </c>
      <c r="D12679">
        <v>13002.540039</v>
      </c>
      <c r="E12679">
        <v>13031.679688</v>
      </c>
      <c r="F12679">
        <v>13031.679688</v>
      </c>
      <c r="G12679">
        <v>4730740000</v>
      </c>
    </row>
    <row r="12680" spans="1:7" x14ac:dyDescent="0.3">
      <c r="A12680" s="1">
        <v>44329</v>
      </c>
      <c r="B12680">
        <v>13150.940430000001</v>
      </c>
      <c r="C12680">
        <v>13247.870117</v>
      </c>
      <c r="D12680">
        <v>13007.240234000001</v>
      </c>
      <c r="E12680">
        <v>13124.990234000001</v>
      </c>
      <c r="F12680">
        <v>13124.990234000001</v>
      </c>
      <c r="G12680">
        <v>4681530000</v>
      </c>
    </row>
    <row r="12681" spans="1:7" x14ac:dyDescent="0.3">
      <c r="A12681" s="1">
        <v>44330</v>
      </c>
      <c r="B12681">
        <v>13255.650390999999</v>
      </c>
      <c r="C12681">
        <v>13460.879883</v>
      </c>
      <c r="D12681">
        <v>13242.969727</v>
      </c>
      <c r="E12681">
        <v>13429.980469</v>
      </c>
      <c r="F12681">
        <v>13429.980469</v>
      </c>
      <c r="G12681">
        <v>4008110000</v>
      </c>
    </row>
    <row r="12682" spans="1:7" x14ac:dyDescent="0.3">
      <c r="A12682" s="1">
        <v>44333</v>
      </c>
      <c r="B12682">
        <v>13368.799805000001</v>
      </c>
      <c r="C12682">
        <v>13399.169921999999</v>
      </c>
      <c r="D12682">
        <v>13265.400390999999</v>
      </c>
      <c r="E12682">
        <v>13379.049805000001</v>
      </c>
      <c r="F12682">
        <v>13379.049805000001</v>
      </c>
      <c r="G12682">
        <v>3980630000</v>
      </c>
    </row>
    <row r="12683" spans="1:7" x14ac:dyDescent="0.3">
      <c r="A12683" s="1">
        <v>44334</v>
      </c>
      <c r="B12683">
        <v>13416.900390999999</v>
      </c>
      <c r="C12683">
        <v>13485.339844</v>
      </c>
      <c r="D12683">
        <v>13299.929688</v>
      </c>
      <c r="E12683">
        <v>13303.639648</v>
      </c>
      <c r="F12683">
        <v>13303.639648</v>
      </c>
      <c r="G12683">
        <v>4283680000</v>
      </c>
    </row>
    <row r="12684" spans="1:7" x14ac:dyDescent="0.3">
      <c r="A12684" s="1">
        <v>44335</v>
      </c>
      <c r="B12684">
        <v>13078.190430000001</v>
      </c>
      <c r="C12684">
        <v>13304.610352</v>
      </c>
      <c r="D12684">
        <v>13072.230469</v>
      </c>
      <c r="E12684">
        <v>13299.740234000001</v>
      </c>
      <c r="F12684">
        <v>13299.740234000001</v>
      </c>
      <c r="G12684">
        <v>4314980000</v>
      </c>
    </row>
    <row r="12685" spans="1:7" x14ac:dyDescent="0.3">
      <c r="A12685" s="1">
        <v>44336</v>
      </c>
      <c r="B12685">
        <v>13356.629883</v>
      </c>
      <c r="C12685">
        <v>13563.519531</v>
      </c>
      <c r="D12685">
        <v>13355.709961</v>
      </c>
      <c r="E12685">
        <v>13535.740234000001</v>
      </c>
      <c r="F12685">
        <v>13535.740234000001</v>
      </c>
      <c r="G12685">
        <v>3972730000</v>
      </c>
    </row>
    <row r="12686" spans="1:7" x14ac:dyDescent="0.3">
      <c r="A12686" s="1">
        <v>44337</v>
      </c>
      <c r="B12686">
        <v>13616.190430000001</v>
      </c>
      <c r="C12686">
        <v>13616.580078000001</v>
      </c>
      <c r="D12686">
        <v>13463.259765999999</v>
      </c>
      <c r="E12686">
        <v>13470.990234000001</v>
      </c>
      <c r="F12686">
        <v>13470.990234000001</v>
      </c>
      <c r="G12686">
        <v>3704590000</v>
      </c>
    </row>
    <row r="12687" spans="1:7" x14ac:dyDescent="0.3">
      <c r="A12687" s="1">
        <v>44340</v>
      </c>
      <c r="B12687">
        <v>13557.209961</v>
      </c>
      <c r="C12687">
        <v>13708.849609000001</v>
      </c>
      <c r="D12687">
        <v>13551.009765999999</v>
      </c>
      <c r="E12687">
        <v>13661.169921999999</v>
      </c>
      <c r="F12687">
        <v>13661.169921999999</v>
      </c>
      <c r="G12687">
        <v>3490650000</v>
      </c>
    </row>
    <row r="12688" spans="1:7" x14ac:dyDescent="0.3">
      <c r="A12688" s="1">
        <v>44341</v>
      </c>
      <c r="B12688">
        <v>13721.540039</v>
      </c>
      <c r="C12688">
        <v>13751.139648</v>
      </c>
      <c r="D12688">
        <v>13631.799805000001</v>
      </c>
      <c r="E12688">
        <v>13657.169921999999</v>
      </c>
      <c r="F12688">
        <v>13657.169921999999</v>
      </c>
      <c r="G12688">
        <v>4084480000</v>
      </c>
    </row>
    <row r="12689" spans="1:7" x14ac:dyDescent="0.3">
      <c r="A12689" s="1">
        <v>44342</v>
      </c>
      <c r="B12689">
        <v>13693.940430000001</v>
      </c>
      <c r="C12689">
        <v>13750.160156</v>
      </c>
      <c r="D12689">
        <v>13679.589844</v>
      </c>
      <c r="E12689">
        <v>13738</v>
      </c>
      <c r="F12689">
        <v>13738</v>
      </c>
      <c r="G12689">
        <v>4231140000</v>
      </c>
    </row>
    <row r="12690" spans="1:7" x14ac:dyDescent="0.3">
      <c r="A12690" s="1">
        <v>44343</v>
      </c>
      <c r="B12690">
        <v>13742.589844</v>
      </c>
      <c r="C12690">
        <v>13776.519531</v>
      </c>
      <c r="D12690">
        <v>13701.629883</v>
      </c>
      <c r="E12690">
        <v>13736.280273</v>
      </c>
      <c r="F12690">
        <v>13736.280273</v>
      </c>
      <c r="G12690">
        <v>5057550000</v>
      </c>
    </row>
    <row r="12691" spans="1:7" x14ac:dyDescent="0.3">
      <c r="A12691" s="1">
        <v>44344</v>
      </c>
      <c r="B12691">
        <v>13792.049805000001</v>
      </c>
      <c r="C12691">
        <v>13820.870117</v>
      </c>
      <c r="D12691">
        <v>13747.610352</v>
      </c>
      <c r="E12691">
        <v>13748.740234000001</v>
      </c>
      <c r="F12691">
        <v>13748.740234000001</v>
      </c>
      <c r="G12691">
        <v>4435220000</v>
      </c>
    </row>
    <row r="12692" spans="1:7" x14ac:dyDescent="0.3">
      <c r="A12692" s="1">
        <v>44348</v>
      </c>
      <c r="B12692">
        <v>13829.059569999999</v>
      </c>
      <c r="C12692">
        <v>13836.169921999999</v>
      </c>
      <c r="D12692">
        <v>13678.769531</v>
      </c>
      <c r="E12692">
        <v>13736.480469</v>
      </c>
      <c r="F12692">
        <v>13736.480469</v>
      </c>
      <c r="G12692">
        <v>4155670000</v>
      </c>
    </row>
    <row r="12693" spans="1:7" x14ac:dyDescent="0.3">
      <c r="A12693" s="1">
        <v>44349</v>
      </c>
      <c r="B12693">
        <v>13743.240234000001</v>
      </c>
      <c r="C12693">
        <v>13775.889648</v>
      </c>
      <c r="D12693">
        <v>13689.740234000001</v>
      </c>
      <c r="E12693">
        <v>13756.330078000001</v>
      </c>
      <c r="F12693">
        <v>13756.330078000001</v>
      </c>
      <c r="G12693">
        <v>5059810000</v>
      </c>
    </row>
    <row r="12694" spans="1:7" x14ac:dyDescent="0.3">
      <c r="A12694" s="1">
        <v>44350</v>
      </c>
      <c r="B12694">
        <v>13655.75</v>
      </c>
      <c r="C12694">
        <v>13684.129883</v>
      </c>
      <c r="D12694">
        <v>13548.929688</v>
      </c>
      <c r="E12694">
        <v>13614.509765999999</v>
      </c>
      <c r="F12694">
        <v>13614.509765999999</v>
      </c>
      <c r="G12694">
        <v>5367460000</v>
      </c>
    </row>
    <row r="12695" spans="1:7" x14ac:dyDescent="0.3">
      <c r="A12695" s="1">
        <v>44351</v>
      </c>
      <c r="B12695">
        <v>13697.25</v>
      </c>
      <c r="C12695">
        <v>13826.820313</v>
      </c>
      <c r="D12695">
        <v>13692.009765999999</v>
      </c>
      <c r="E12695">
        <v>13814.490234000001</v>
      </c>
      <c r="F12695">
        <v>13814.490234000001</v>
      </c>
      <c r="G12695">
        <v>4341800000</v>
      </c>
    </row>
    <row r="12696" spans="1:7" x14ac:dyDescent="0.3">
      <c r="A12696" s="1">
        <v>44354</v>
      </c>
      <c r="B12696">
        <v>13802.820313</v>
      </c>
      <c r="C12696">
        <v>13889.110352</v>
      </c>
      <c r="D12696">
        <v>13784.889648</v>
      </c>
      <c r="E12696">
        <v>13881.719727</v>
      </c>
      <c r="F12696">
        <v>13881.719727</v>
      </c>
      <c r="G12696">
        <v>4602940000</v>
      </c>
    </row>
    <row r="12697" spans="1:7" x14ac:dyDescent="0.3">
      <c r="A12697" s="1">
        <v>44355</v>
      </c>
      <c r="B12697">
        <v>13946.320313</v>
      </c>
      <c r="C12697">
        <v>13981.719727</v>
      </c>
      <c r="D12697">
        <v>13831.980469</v>
      </c>
      <c r="E12697">
        <v>13924.910156</v>
      </c>
      <c r="F12697">
        <v>13924.910156</v>
      </c>
      <c r="G12697">
        <v>5894140000</v>
      </c>
    </row>
    <row r="12698" spans="1:7" x14ac:dyDescent="0.3">
      <c r="A12698" s="1">
        <v>44356</v>
      </c>
      <c r="B12698">
        <v>13980.230469</v>
      </c>
      <c r="C12698">
        <v>14003.5</v>
      </c>
      <c r="D12698">
        <v>13906.450194999999</v>
      </c>
      <c r="E12698">
        <v>13911.75</v>
      </c>
      <c r="F12698">
        <v>13911.75</v>
      </c>
      <c r="G12698">
        <v>5607720000</v>
      </c>
    </row>
    <row r="12699" spans="1:7" x14ac:dyDescent="0.3">
      <c r="A12699" s="1">
        <v>44357</v>
      </c>
      <c r="B12699">
        <v>13933.879883</v>
      </c>
      <c r="C12699">
        <v>14031.190430000001</v>
      </c>
      <c r="D12699">
        <v>13904.400390999999</v>
      </c>
      <c r="E12699">
        <v>14020.330078000001</v>
      </c>
      <c r="F12699">
        <v>14020.330078000001</v>
      </c>
      <c r="G12699">
        <v>4889500000</v>
      </c>
    </row>
    <row r="12700" spans="1:7" x14ac:dyDescent="0.3">
      <c r="A12700" s="1">
        <v>44358</v>
      </c>
      <c r="B12700">
        <v>14030.849609000001</v>
      </c>
      <c r="C12700">
        <v>14069.419921999999</v>
      </c>
      <c r="D12700">
        <v>14006.589844</v>
      </c>
      <c r="E12700">
        <v>14069.419921999999</v>
      </c>
      <c r="F12700">
        <v>14069.419921999999</v>
      </c>
      <c r="G12700">
        <v>4140190000</v>
      </c>
    </row>
    <row r="12701" spans="1:7" x14ac:dyDescent="0.3">
      <c r="A12701" s="1">
        <v>44361</v>
      </c>
      <c r="B12701">
        <v>14083.469727</v>
      </c>
      <c r="C12701">
        <v>14175.450194999999</v>
      </c>
      <c r="D12701">
        <v>14056.669921999999</v>
      </c>
      <c r="E12701">
        <v>14174.139648</v>
      </c>
      <c r="F12701">
        <v>14174.139648</v>
      </c>
      <c r="G12701">
        <v>4394380000</v>
      </c>
    </row>
    <row r="12702" spans="1:7" x14ac:dyDescent="0.3">
      <c r="A12702" s="1">
        <v>44362</v>
      </c>
      <c r="B12702">
        <v>14166.639648</v>
      </c>
      <c r="C12702">
        <v>14171.019531</v>
      </c>
      <c r="D12702">
        <v>14052.160156</v>
      </c>
      <c r="E12702">
        <v>14072.860352</v>
      </c>
      <c r="F12702">
        <v>14072.860352</v>
      </c>
      <c r="G12702">
        <v>4517770000</v>
      </c>
    </row>
    <row r="12703" spans="1:7" x14ac:dyDescent="0.3">
      <c r="A12703" s="1">
        <v>44363</v>
      </c>
      <c r="B12703">
        <v>14085.549805000001</v>
      </c>
      <c r="C12703">
        <v>14129.690430000001</v>
      </c>
      <c r="D12703">
        <v>13903.730469</v>
      </c>
      <c r="E12703">
        <v>14039.679688</v>
      </c>
      <c r="F12703">
        <v>14039.679688</v>
      </c>
      <c r="G12703">
        <v>4632480000</v>
      </c>
    </row>
    <row r="12704" spans="1:7" x14ac:dyDescent="0.3">
      <c r="A12704" s="1">
        <v>44364</v>
      </c>
      <c r="B12704">
        <v>13999.129883</v>
      </c>
      <c r="C12704">
        <v>14196.209961</v>
      </c>
      <c r="D12704">
        <v>13998.929688</v>
      </c>
      <c r="E12704">
        <v>14161.349609000001</v>
      </c>
      <c r="F12704">
        <v>14161.349609000001</v>
      </c>
      <c r="G12704">
        <v>4526780000</v>
      </c>
    </row>
    <row r="12705" spans="1:7" x14ac:dyDescent="0.3">
      <c r="A12705" s="1">
        <v>44365</v>
      </c>
      <c r="B12705">
        <v>14096.929688</v>
      </c>
      <c r="C12705">
        <v>14129.219727</v>
      </c>
      <c r="D12705">
        <v>14009.040039</v>
      </c>
      <c r="E12705">
        <v>14030.379883</v>
      </c>
      <c r="F12705">
        <v>14030.379883</v>
      </c>
      <c r="G12705">
        <v>6105960000</v>
      </c>
    </row>
    <row r="12706" spans="1:7" x14ac:dyDescent="0.3">
      <c r="A12706" s="1">
        <v>44368</v>
      </c>
      <c r="B12706">
        <v>14047.419921999999</v>
      </c>
      <c r="C12706">
        <v>14150.780273</v>
      </c>
      <c r="D12706">
        <v>13960.040039</v>
      </c>
      <c r="E12706">
        <v>14141.480469</v>
      </c>
      <c r="F12706">
        <v>14141.480469</v>
      </c>
      <c r="G12706">
        <v>4523120000</v>
      </c>
    </row>
    <row r="12707" spans="1:7" x14ac:dyDescent="0.3">
      <c r="A12707" s="1">
        <v>44369</v>
      </c>
      <c r="B12707">
        <v>14138.290039</v>
      </c>
      <c r="C12707">
        <v>14269.769531</v>
      </c>
      <c r="D12707">
        <v>14121</v>
      </c>
      <c r="E12707">
        <v>14253.269531</v>
      </c>
      <c r="F12707">
        <v>14253.269531</v>
      </c>
      <c r="G12707">
        <v>4405260000</v>
      </c>
    </row>
    <row r="12708" spans="1:7" x14ac:dyDescent="0.3">
      <c r="A12708" s="1">
        <v>44370</v>
      </c>
      <c r="B12708">
        <v>14263.379883</v>
      </c>
      <c r="C12708">
        <v>14317.660156</v>
      </c>
      <c r="D12708">
        <v>14246.299805000001</v>
      </c>
      <c r="E12708">
        <v>14271.730469</v>
      </c>
      <c r="F12708">
        <v>14271.730469</v>
      </c>
      <c r="G12708">
        <v>4394600000</v>
      </c>
    </row>
    <row r="12709" spans="1:7" x14ac:dyDescent="0.3">
      <c r="A12709" s="1">
        <v>44371</v>
      </c>
      <c r="B12709">
        <v>14357.269531</v>
      </c>
      <c r="C12709">
        <v>14414.459961</v>
      </c>
      <c r="D12709">
        <v>14333.700194999999</v>
      </c>
      <c r="E12709">
        <v>14369.709961</v>
      </c>
      <c r="F12709">
        <v>14369.709961</v>
      </c>
      <c r="G12709">
        <v>4297280000</v>
      </c>
    </row>
    <row r="12710" spans="1:7" x14ac:dyDescent="0.3">
      <c r="A12710" s="1">
        <v>44372</v>
      </c>
      <c r="B12710">
        <v>14400.809569999999</v>
      </c>
      <c r="C12710">
        <v>14409.080078000001</v>
      </c>
      <c r="D12710">
        <v>14337.650390999999</v>
      </c>
      <c r="E12710">
        <v>14360.389648</v>
      </c>
      <c r="F12710">
        <v>14360.389648</v>
      </c>
      <c r="G12710">
        <v>7436800000</v>
      </c>
    </row>
    <row r="12711" spans="1:7" x14ac:dyDescent="0.3">
      <c r="A12711" s="1">
        <v>44375</v>
      </c>
      <c r="B12711">
        <v>14417.809569999999</v>
      </c>
      <c r="C12711">
        <v>14505.190430000001</v>
      </c>
      <c r="D12711">
        <v>14417.200194999999</v>
      </c>
      <c r="E12711">
        <v>14500.509765999999</v>
      </c>
      <c r="F12711">
        <v>14500.509765999999</v>
      </c>
      <c r="G12711">
        <v>4235620000</v>
      </c>
    </row>
    <row r="12712" spans="1:7" x14ac:dyDescent="0.3">
      <c r="A12712" s="1">
        <v>44376</v>
      </c>
      <c r="B12712">
        <v>14509.190430000001</v>
      </c>
      <c r="C12712">
        <v>14535.969727</v>
      </c>
      <c r="D12712">
        <v>14471.379883</v>
      </c>
      <c r="E12712">
        <v>14528.330078000001</v>
      </c>
      <c r="F12712">
        <v>14528.330078000001</v>
      </c>
      <c r="G12712">
        <v>4842860000</v>
      </c>
    </row>
    <row r="12713" spans="1:7" x14ac:dyDescent="0.3">
      <c r="A12713" s="1">
        <v>44377</v>
      </c>
      <c r="B12713">
        <v>14509.849609000001</v>
      </c>
      <c r="C12713">
        <v>14526.809569999999</v>
      </c>
      <c r="D12713">
        <v>14478.059569999999</v>
      </c>
      <c r="E12713">
        <v>14503.950194999999</v>
      </c>
      <c r="F12713">
        <v>14503.950194999999</v>
      </c>
      <c r="G12713">
        <v>5264790000</v>
      </c>
    </row>
    <row r="12714" spans="1:7" x14ac:dyDescent="0.3">
      <c r="A12714" s="1">
        <v>44378</v>
      </c>
      <c r="B12714">
        <v>14493.690430000001</v>
      </c>
      <c r="C12714">
        <v>14533.549805000001</v>
      </c>
      <c r="D12714">
        <v>14439.400390999999</v>
      </c>
      <c r="E12714">
        <v>14522.379883</v>
      </c>
      <c r="F12714">
        <v>14522.379883</v>
      </c>
      <c r="G12714">
        <v>4371620000</v>
      </c>
    </row>
    <row r="12715" spans="1:7" x14ac:dyDescent="0.3">
      <c r="A12715" s="1">
        <v>44379</v>
      </c>
      <c r="B12715">
        <v>14582.980469</v>
      </c>
      <c r="C12715">
        <v>14649.110352</v>
      </c>
      <c r="D12715">
        <v>14555.339844</v>
      </c>
      <c r="E12715">
        <v>14639.330078000001</v>
      </c>
      <c r="F12715">
        <v>14639.330078000001</v>
      </c>
      <c r="G12715">
        <v>3731730000</v>
      </c>
    </row>
    <row r="12716" spans="1:7" x14ac:dyDescent="0.3">
      <c r="A12716" s="1">
        <v>44383</v>
      </c>
      <c r="B12716">
        <v>14661.549805000001</v>
      </c>
      <c r="C12716">
        <v>14687</v>
      </c>
      <c r="D12716">
        <v>14529.799805000001</v>
      </c>
      <c r="E12716">
        <v>14663.639648</v>
      </c>
      <c r="F12716">
        <v>14663.639648</v>
      </c>
      <c r="G12716">
        <v>4464780000</v>
      </c>
    </row>
    <row r="12717" spans="1:7" x14ac:dyDescent="0.3">
      <c r="A12717" s="1">
        <v>44384</v>
      </c>
      <c r="B12717">
        <v>14753.410156</v>
      </c>
      <c r="C12717">
        <v>14755.330078000001</v>
      </c>
      <c r="D12717">
        <v>14580.790039</v>
      </c>
      <c r="E12717">
        <v>14665.059569999999</v>
      </c>
      <c r="F12717">
        <v>14665.059569999999</v>
      </c>
      <c r="G12717">
        <v>4582030000</v>
      </c>
    </row>
    <row r="12718" spans="1:7" x14ac:dyDescent="0.3">
      <c r="A12718" s="1">
        <v>44385</v>
      </c>
      <c r="B12718">
        <v>14409.200194999999</v>
      </c>
      <c r="C12718">
        <v>14610.059569999999</v>
      </c>
      <c r="D12718">
        <v>14371.589844</v>
      </c>
      <c r="E12718">
        <v>14559.780273</v>
      </c>
      <c r="F12718">
        <v>14559.780273</v>
      </c>
      <c r="G12718">
        <v>4550600000</v>
      </c>
    </row>
    <row r="12719" spans="1:7" x14ac:dyDescent="0.3">
      <c r="A12719" s="1">
        <v>44386</v>
      </c>
      <c r="B12719">
        <v>14578.429688</v>
      </c>
      <c r="C12719">
        <v>14710.200194999999</v>
      </c>
      <c r="D12719">
        <v>14552.259765999999</v>
      </c>
      <c r="E12719">
        <v>14701.919921999999</v>
      </c>
      <c r="F12719">
        <v>14701.919921999999</v>
      </c>
      <c r="G12719">
        <v>3809040000</v>
      </c>
    </row>
    <row r="12720" spans="1:7" x14ac:dyDescent="0.3">
      <c r="A12720" s="1">
        <v>44389</v>
      </c>
      <c r="B12720">
        <v>14743.860352</v>
      </c>
      <c r="C12720">
        <v>14761.080078000001</v>
      </c>
      <c r="D12720">
        <v>14672.629883</v>
      </c>
      <c r="E12720">
        <v>14733.240234000001</v>
      </c>
      <c r="F12720">
        <v>14733.240234000001</v>
      </c>
      <c r="G12720">
        <v>3864500000</v>
      </c>
    </row>
    <row r="12721" spans="1:7" x14ac:dyDescent="0.3">
      <c r="A12721" s="1">
        <v>44390</v>
      </c>
      <c r="B12721">
        <v>14715.129883</v>
      </c>
      <c r="C12721">
        <v>14803.679688</v>
      </c>
      <c r="D12721">
        <v>14660.190430000001</v>
      </c>
      <c r="E12721">
        <v>14677.650390999999</v>
      </c>
      <c r="F12721">
        <v>14677.650390999999</v>
      </c>
      <c r="G12721">
        <v>4553380000</v>
      </c>
    </row>
    <row r="12722" spans="1:7" x14ac:dyDescent="0.3">
      <c r="A12722" s="1">
        <v>44391</v>
      </c>
      <c r="B12722">
        <v>14780.900390999999</v>
      </c>
      <c r="C12722">
        <v>14790.549805000001</v>
      </c>
      <c r="D12722">
        <v>14632.950194999999</v>
      </c>
      <c r="E12722">
        <v>14644.950194999999</v>
      </c>
      <c r="F12722">
        <v>14644.950194999999</v>
      </c>
      <c r="G12722">
        <v>4461730000</v>
      </c>
    </row>
    <row r="12723" spans="1:7" x14ac:dyDescent="0.3">
      <c r="A12723" s="1">
        <v>44392</v>
      </c>
      <c r="B12723">
        <v>14635.780273</v>
      </c>
      <c r="C12723">
        <v>14650.370117</v>
      </c>
      <c r="D12723">
        <v>14451.799805000001</v>
      </c>
      <c r="E12723">
        <v>14543.129883</v>
      </c>
      <c r="F12723">
        <v>14543.129883</v>
      </c>
      <c r="G12723">
        <v>4493540000</v>
      </c>
    </row>
    <row r="12724" spans="1:7" x14ac:dyDescent="0.3">
      <c r="A12724" s="1">
        <v>44393</v>
      </c>
      <c r="B12724">
        <v>14597.509765999999</v>
      </c>
      <c r="C12724">
        <v>14623.019531</v>
      </c>
      <c r="D12724">
        <v>14413.320313</v>
      </c>
      <c r="E12724">
        <v>14427.240234000001</v>
      </c>
      <c r="F12724">
        <v>14427.240234000001</v>
      </c>
      <c r="G12724">
        <v>4048940000</v>
      </c>
    </row>
    <row r="12725" spans="1:7" x14ac:dyDescent="0.3">
      <c r="A12725" s="1">
        <v>44396</v>
      </c>
      <c r="B12725">
        <v>14235.980469</v>
      </c>
      <c r="C12725">
        <v>14313.599609000001</v>
      </c>
      <c r="D12725">
        <v>14178.660156</v>
      </c>
      <c r="E12725">
        <v>14274.980469</v>
      </c>
      <c r="F12725">
        <v>14274.980469</v>
      </c>
      <c r="G12725">
        <v>4507040000</v>
      </c>
    </row>
    <row r="12726" spans="1:7" x14ac:dyDescent="0.3">
      <c r="A12726" s="1">
        <v>44397</v>
      </c>
      <c r="B12726">
        <v>14330.459961</v>
      </c>
      <c r="C12726">
        <v>14555.75</v>
      </c>
      <c r="D12726">
        <v>14271.230469</v>
      </c>
      <c r="E12726">
        <v>14498.879883</v>
      </c>
      <c r="F12726">
        <v>14498.879883</v>
      </c>
      <c r="G12726">
        <v>4618980000</v>
      </c>
    </row>
    <row r="12727" spans="1:7" x14ac:dyDescent="0.3">
      <c r="A12727" s="1">
        <v>44398</v>
      </c>
      <c r="B12727">
        <v>14508.75</v>
      </c>
      <c r="C12727">
        <v>14633.139648</v>
      </c>
      <c r="D12727">
        <v>14498.650390999999</v>
      </c>
      <c r="E12727">
        <v>14631.950194999999</v>
      </c>
      <c r="F12727">
        <v>14631.950194999999</v>
      </c>
      <c r="G12727">
        <v>4075150000</v>
      </c>
    </row>
    <row r="12728" spans="1:7" x14ac:dyDescent="0.3">
      <c r="A12728" s="1">
        <v>44399</v>
      </c>
      <c r="B12728">
        <v>14652.719727</v>
      </c>
      <c r="C12728">
        <v>14694.190430000001</v>
      </c>
      <c r="D12728">
        <v>14617.870117</v>
      </c>
      <c r="E12728">
        <v>14684.599609000001</v>
      </c>
      <c r="F12728">
        <v>14684.599609000001</v>
      </c>
      <c r="G12728">
        <v>3574560000</v>
      </c>
    </row>
    <row r="12729" spans="1:7" x14ac:dyDescent="0.3">
      <c r="A12729" s="1">
        <v>44400</v>
      </c>
      <c r="B12729">
        <v>14753.059569999999</v>
      </c>
      <c r="C12729">
        <v>14846.059569999999</v>
      </c>
      <c r="D12729">
        <v>14698.769531</v>
      </c>
      <c r="E12729">
        <v>14836.990234000001</v>
      </c>
      <c r="F12729">
        <v>14836.990234000001</v>
      </c>
      <c r="G12729">
        <v>3959410000</v>
      </c>
    </row>
    <row r="12730" spans="1:7" x14ac:dyDescent="0.3">
      <c r="A12730" s="1">
        <v>44403</v>
      </c>
      <c r="B12730">
        <v>14821.030273</v>
      </c>
      <c r="C12730">
        <v>14863.650390999999</v>
      </c>
      <c r="D12730">
        <v>14790.490234000001</v>
      </c>
      <c r="E12730">
        <v>14840.709961</v>
      </c>
      <c r="F12730">
        <v>14840.709961</v>
      </c>
      <c r="G12730">
        <v>4409960000</v>
      </c>
    </row>
    <row r="12731" spans="1:7" x14ac:dyDescent="0.3">
      <c r="A12731" s="1">
        <v>44404</v>
      </c>
      <c r="B12731">
        <v>14807.950194999999</v>
      </c>
      <c r="C12731">
        <v>14811.080078000001</v>
      </c>
      <c r="D12731">
        <v>14503.759765999999</v>
      </c>
      <c r="E12731">
        <v>14660.580078000001</v>
      </c>
      <c r="F12731">
        <v>14660.580078000001</v>
      </c>
      <c r="G12731">
        <v>4300000000</v>
      </c>
    </row>
    <row r="12732" spans="1:7" x14ac:dyDescent="0.3">
      <c r="A12732" s="1">
        <v>44405</v>
      </c>
      <c r="B12732">
        <v>14715.660156</v>
      </c>
      <c r="C12732">
        <v>14798.879883</v>
      </c>
      <c r="D12732">
        <v>14645.629883</v>
      </c>
      <c r="E12732">
        <v>14762.580078000001</v>
      </c>
      <c r="F12732">
        <v>14762.580078000001</v>
      </c>
      <c r="G12732">
        <v>4235390000</v>
      </c>
    </row>
    <row r="12733" spans="1:7" x14ac:dyDescent="0.3">
      <c r="A12733" s="1">
        <v>44406</v>
      </c>
      <c r="B12733">
        <v>14771.169921999999</v>
      </c>
      <c r="C12733">
        <v>14833.740234000001</v>
      </c>
      <c r="D12733">
        <v>14761.379883</v>
      </c>
      <c r="E12733">
        <v>14778.259765999999</v>
      </c>
      <c r="F12733">
        <v>14778.259765999999</v>
      </c>
      <c r="G12733">
        <v>3904590000</v>
      </c>
    </row>
    <row r="12734" spans="1:7" x14ac:dyDescent="0.3">
      <c r="A12734" s="1">
        <v>44407</v>
      </c>
      <c r="B12734">
        <v>14615.849609000001</v>
      </c>
      <c r="C12734">
        <v>14728.780273</v>
      </c>
      <c r="D12734">
        <v>14615.849609000001</v>
      </c>
      <c r="E12734">
        <v>14672.679688</v>
      </c>
      <c r="F12734">
        <v>14672.679688</v>
      </c>
      <c r="G12734">
        <v>3628750000</v>
      </c>
    </row>
    <row r="12735" spans="1:7" x14ac:dyDescent="0.3">
      <c r="A12735" s="1">
        <v>44410</v>
      </c>
      <c r="B12735">
        <v>14758.599609000001</v>
      </c>
      <c r="C12735">
        <v>14770.410156</v>
      </c>
      <c r="D12735">
        <v>14665.669921999999</v>
      </c>
      <c r="E12735">
        <v>14681.070313</v>
      </c>
      <c r="F12735">
        <v>14681.070313</v>
      </c>
      <c r="G12735">
        <v>3738200000</v>
      </c>
    </row>
    <row r="12736" spans="1:7" x14ac:dyDescent="0.3">
      <c r="A12736" s="1">
        <v>44411</v>
      </c>
      <c r="B12736">
        <v>14713.990234000001</v>
      </c>
      <c r="C12736">
        <v>14762.599609000001</v>
      </c>
      <c r="D12736">
        <v>14584.089844</v>
      </c>
      <c r="E12736">
        <v>14761.290039</v>
      </c>
      <c r="F12736">
        <v>14761.290039</v>
      </c>
      <c r="G12736">
        <v>4117520000</v>
      </c>
    </row>
    <row r="12737" spans="1:7" x14ac:dyDescent="0.3">
      <c r="A12737" s="1">
        <v>44412</v>
      </c>
      <c r="B12737">
        <v>14747.209961</v>
      </c>
      <c r="C12737">
        <v>14812.370117</v>
      </c>
      <c r="D12737">
        <v>14734.120117</v>
      </c>
      <c r="E12737">
        <v>14780.530273</v>
      </c>
      <c r="F12737">
        <v>14780.530273</v>
      </c>
      <c r="G12737">
        <v>4319400000</v>
      </c>
    </row>
    <row r="12738" spans="1:7" x14ac:dyDescent="0.3">
      <c r="A12738" s="1">
        <v>44413</v>
      </c>
      <c r="B12738">
        <v>14794.080078000001</v>
      </c>
      <c r="C12738">
        <v>14896.469727</v>
      </c>
      <c r="D12738">
        <v>14776.030273</v>
      </c>
      <c r="E12738">
        <v>14895.120117</v>
      </c>
      <c r="F12738">
        <v>14895.120117</v>
      </c>
      <c r="G12738">
        <v>4087320000</v>
      </c>
    </row>
    <row r="12739" spans="1:7" x14ac:dyDescent="0.3">
      <c r="A12739" s="1">
        <v>44414</v>
      </c>
      <c r="B12739">
        <v>14864.219727</v>
      </c>
      <c r="C12739">
        <v>14890.179688</v>
      </c>
      <c r="D12739">
        <v>14788.589844</v>
      </c>
      <c r="E12739">
        <v>14835.759765999999</v>
      </c>
      <c r="F12739">
        <v>14835.759765999999</v>
      </c>
      <c r="G12739">
        <v>4159050000</v>
      </c>
    </row>
    <row r="12740" spans="1:7" x14ac:dyDescent="0.3">
      <c r="A12740" s="1">
        <v>44417</v>
      </c>
      <c r="B12740">
        <v>14855.759765999999</v>
      </c>
      <c r="C12740">
        <v>14883.809569999999</v>
      </c>
      <c r="D12740">
        <v>14802.690430000001</v>
      </c>
      <c r="E12740">
        <v>14860.179688</v>
      </c>
      <c r="F12740">
        <v>14860.179688</v>
      </c>
      <c r="G12740">
        <v>4095760000</v>
      </c>
    </row>
    <row r="12741" spans="1:7" x14ac:dyDescent="0.3">
      <c r="A12741" s="1">
        <v>44418</v>
      </c>
      <c r="B12741">
        <v>14887.75</v>
      </c>
      <c r="C12741">
        <v>14894.610352</v>
      </c>
      <c r="D12741">
        <v>14754.480469</v>
      </c>
      <c r="E12741">
        <v>14788.089844</v>
      </c>
      <c r="F12741">
        <v>14788.089844</v>
      </c>
      <c r="G12741">
        <v>3978790000</v>
      </c>
    </row>
    <row r="12742" spans="1:7" x14ac:dyDescent="0.3">
      <c r="A12742" s="1">
        <v>44419</v>
      </c>
      <c r="B12742">
        <v>14834.379883</v>
      </c>
      <c r="C12742">
        <v>14842.5</v>
      </c>
      <c r="D12742">
        <v>14692.410156</v>
      </c>
      <c r="E12742">
        <v>14765.139648</v>
      </c>
      <c r="F12742">
        <v>14765.139648</v>
      </c>
      <c r="G12742">
        <v>3980530000</v>
      </c>
    </row>
    <row r="12743" spans="1:7" x14ac:dyDescent="0.3">
      <c r="A12743" s="1">
        <v>44420</v>
      </c>
      <c r="B12743">
        <v>14751.360352</v>
      </c>
      <c r="C12743">
        <v>14824.309569999999</v>
      </c>
      <c r="D12743">
        <v>14698.940430000001</v>
      </c>
      <c r="E12743">
        <v>14816.259765999999</v>
      </c>
      <c r="F12743">
        <v>14816.259765999999</v>
      </c>
      <c r="G12743">
        <v>4020260000</v>
      </c>
    </row>
    <row r="12744" spans="1:7" x14ac:dyDescent="0.3">
      <c r="A12744" s="1">
        <v>44421</v>
      </c>
      <c r="B12744">
        <v>14825.070313</v>
      </c>
      <c r="C12744">
        <v>14850.610352</v>
      </c>
      <c r="D12744">
        <v>14797.219727</v>
      </c>
      <c r="E12744">
        <v>14822.900390999999</v>
      </c>
      <c r="F12744">
        <v>14822.900390999999</v>
      </c>
      <c r="G12744">
        <v>4038130000</v>
      </c>
    </row>
    <row r="12745" spans="1:7" x14ac:dyDescent="0.3">
      <c r="A12745" s="1">
        <v>44424</v>
      </c>
      <c r="B12745">
        <v>14771.530273</v>
      </c>
      <c r="C12745">
        <v>14794.679688</v>
      </c>
      <c r="D12745">
        <v>14610.019531</v>
      </c>
      <c r="E12745">
        <v>14793.759765999999</v>
      </c>
      <c r="F12745">
        <v>14793.759765999999</v>
      </c>
      <c r="G12745">
        <v>3953840000</v>
      </c>
    </row>
    <row r="12746" spans="1:7" x14ac:dyDescent="0.3">
      <c r="A12746" s="1">
        <v>44425</v>
      </c>
      <c r="B12746">
        <v>14670.559569999999</v>
      </c>
      <c r="C12746">
        <v>14716.950194999999</v>
      </c>
      <c r="D12746">
        <v>14550.879883</v>
      </c>
      <c r="E12746">
        <v>14656.179688</v>
      </c>
      <c r="F12746">
        <v>14656.179688</v>
      </c>
      <c r="G12746">
        <v>4151190000</v>
      </c>
    </row>
    <row r="12747" spans="1:7" x14ac:dyDescent="0.3">
      <c r="A12747" s="1">
        <v>44426</v>
      </c>
      <c r="B12747">
        <v>14636.240234000001</v>
      </c>
      <c r="C12747">
        <v>14697.25</v>
      </c>
      <c r="D12747">
        <v>14516.299805000001</v>
      </c>
      <c r="E12747">
        <v>14525.910156</v>
      </c>
      <c r="F12747">
        <v>14525.910156</v>
      </c>
      <c r="G12747">
        <v>3814120000</v>
      </c>
    </row>
    <row r="12748" spans="1:7" x14ac:dyDescent="0.3">
      <c r="A12748" s="1">
        <v>44427</v>
      </c>
      <c r="B12748">
        <v>14423.160156</v>
      </c>
      <c r="C12748">
        <v>14610.759765999999</v>
      </c>
      <c r="D12748">
        <v>14423.160156</v>
      </c>
      <c r="E12748">
        <v>14541.790039</v>
      </c>
      <c r="F12748">
        <v>14541.790039</v>
      </c>
      <c r="G12748">
        <v>4172870000</v>
      </c>
    </row>
    <row r="12749" spans="1:7" x14ac:dyDescent="0.3">
      <c r="A12749" s="1">
        <v>44428</v>
      </c>
      <c r="B12749">
        <v>14571.530273</v>
      </c>
      <c r="C12749">
        <v>14722.160156</v>
      </c>
      <c r="D12749">
        <v>14571.530273</v>
      </c>
      <c r="E12749">
        <v>14714.660156</v>
      </c>
      <c r="F12749">
        <v>14714.660156</v>
      </c>
      <c r="G12749">
        <v>3864780000</v>
      </c>
    </row>
    <row r="12750" spans="1:7" x14ac:dyDescent="0.3">
      <c r="A12750" s="1">
        <v>44431</v>
      </c>
      <c r="B12750">
        <v>14776.980469</v>
      </c>
      <c r="C12750">
        <v>14963.469727</v>
      </c>
      <c r="D12750">
        <v>14776.980469</v>
      </c>
      <c r="E12750">
        <v>14942.650390999999</v>
      </c>
      <c r="F12750">
        <v>14942.650390999999</v>
      </c>
      <c r="G12750">
        <v>3893990000</v>
      </c>
    </row>
    <row r="12751" spans="1:7" x14ac:dyDescent="0.3">
      <c r="A12751" s="1">
        <v>44432</v>
      </c>
      <c r="B12751">
        <v>14978.139648</v>
      </c>
      <c r="C12751">
        <v>15034.889648</v>
      </c>
      <c r="D12751">
        <v>14965.540039</v>
      </c>
      <c r="E12751">
        <v>15019.799805000001</v>
      </c>
      <c r="F12751">
        <v>15019.799805000001</v>
      </c>
      <c r="G12751">
        <v>3792870000</v>
      </c>
    </row>
    <row r="12752" spans="1:7" x14ac:dyDescent="0.3">
      <c r="A12752" s="1">
        <v>44433</v>
      </c>
      <c r="B12752">
        <v>15039.030273</v>
      </c>
      <c r="C12752">
        <v>15059.429688</v>
      </c>
      <c r="D12752">
        <v>15011.580078000001</v>
      </c>
      <c r="E12752">
        <v>15041.860352</v>
      </c>
      <c r="F12752">
        <v>15041.860352</v>
      </c>
      <c r="G12752">
        <v>3629990000</v>
      </c>
    </row>
    <row r="12753" spans="1:7" x14ac:dyDescent="0.3">
      <c r="A12753" s="1">
        <v>44434</v>
      </c>
      <c r="B12753">
        <v>15025.169921999999</v>
      </c>
      <c r="C12753">
        <v>15059.629883</v>
      </c>
      <c r="D12753">
        <v>14939.559569999999</v>
      </c>
      <c r="E12753">
        <v>14945.809569999999</v>
      </c>
      <c r="F12753">
        <v>14945.809569999999</v>
      </c>
      <c r="G12753">
        <v>3610970000</v>
      </c>
    </row>
    <row r="12754" spans="1:7" x14ac:dyDescent="0.3">
      <c r="A12754" s="1">
        <v>44435</v>
      </c>
      <c r="B12754">
        <v>14969.769531</v>
      </c>
      <c r="C12754">
        <v>15144.480469</v>
      </c>
      <c r="D12754">
        <v>14966.519531</v>
      </c>
      <c r="E12754">
        <v>15129.5</v>
      </c>
      <c r="F12754">
        <v>15129.5</v>
      </c>
      <c r="G12754">
        <v>4006310000</v>
      </c>
    </row>
    <row r="12755" spans="1:7" x14ac:dyDescent="0.3">
      <c r="A12755" s="1">
        <v>44438</v>
      </c>
      <c r="B12755">
        <v>15165.940430000001</v>
      </c>
      <c r="C12755">
        <v>15288.080078000001</v>
      </c>
      <c r="D12755">
        <v>15165.120117</v>
      </c>
      <c r="E12755">
        <v>15265.889648</v>
      </c>
      <c r="F12755">
        <v>15265.889648</v>
      </c>
      <c r="G12755">
        <v>4034110000</v>
      </c>
    </row>
    <row r="12756" spans="1:7" x14ac:dyDescent="0.3">
      <c r="A12756" s="1">
        <v>44439</v>
      </c>
      <c r="B12756">
        <v>15262.879883</v>
      </c>
      <c r="C12756">
        <v>15278.959961</v>
      </c>
      <c r="D12756">
        <v>15202.669921999999</v>
      </c>
      <c r="E12756">
        <v>15259.240234000001</v>
      </c>
      <c r="F12756">
        <v>15259.240234000001</v>
      </c>
      <c r="G12756">
        <v>4170170000</v>
      </c>
    </row>
    <row r="12757" spans="1:7" x14ac:dyDescent="0.3">
      <c r="A12757" s="1">
        <v>44440</v>
      </c>
      <c r="B12757">
        <v>15308.980469</v>
      </c>
      <c r="C12757">
        <v>15379.5</v>
      </c>
      <c r="D12757">
        <v>15302.110352</v>
      </c>
      <c r="E12757">
        <v>15309.379883</v>
      </c>
      <c r="F12757">
        <v>15309.379883</v>
      </c>
      <c r="G12757">
        <v>4248030000</v>
      </c>
    </row>
    <row r="12758" spans="1:7" x14ac:dyDescent="0.3">
      <c r="A12758" s="1">
        <v>44441</v>
      </c>
      <c r="B12758">
        <v>15358.469727</v>
      </c>
      <c r="C12758">
        <v>15380.070313</v>
      </c>
      <c r="D12758">
        <v>15285.349609000001</v>
      </c>
      <c r="E12758">
        <v>15331.179688</v>
      </c>
      <c r="F12758">
        <v>15331.179688</v>
      </c>
      <c r="G12758">
        <v>4018120000</v>
      </c>
    </row>
    <row r="12759" spans="1:7" x14ac:dyDescent="0.3">
      <c r="A12759" s="1">
        <v>44442</v>
      </c>
      <c r="B12759">
        <v>15313.410156</v>
      </c>
      <c r="C12759">
        <v>15375.559569999999</v>
      </c>
      <c r="D12759">
        <v>15283.669921999999</v>
      </c>
      <c r="E12759">
        <v>15363.519531</v>
      </c>
      <c r="F12759">
        <v>15363.519531</v>
      </c>
      <c r="G12759">
        <v>3692170000</v>
      </c>
    </row>
    <row r="12760" spans="1:7" x14ac:dyDescent="0.3">
      <c r="A12760" s="1">
        <v>44446</v>
      </c>
      <c r="B12760">
        <v>15375.980469</v>
      </c>
      <c r="C12760">
        <v>15403.440430000001</v>
      </c>
      <c r="D12760">
        <v>15343.280273</v>
      </c>
      <c r="E12760">
        <v>15374.330078000001</v>
      </c>
      <c r="F12760">
        <v>15374.330078000001</v>
      </c>
      <c r="G12760">
        <v>3967040000</v>
      </c>
    </row>
    <row r="12761" spans="1:7" x14ac:dyDescent="0.3">
      <c r="A12761" s="1">
        <v>44447</v>
      </c>
      <c r="B12761">
        <v>15360.349609000001</v>
      </c>
      <c r="C12761">
        <v>15360.349609000001</v>
      </c>
      <c r="D12761">
        <v>15206.610352</v>
      </c>
      <c r="E12761">
        <v>15286.639648</v>
      </c>
      <c r="F12761">
        <v>15286.639648</v>
      </c>
      <c r="G12761">
        <v>4113530000</v>
      </c>
    </row>
    <row r="12762" spans="1:7" x14ac:dyDescent="0.3">
      <c r="A12762" s="1">
        <v>44448</v>
      </c>
      <c r="B12762">
        <v>15296.059569999999</v>
      </c>
      <c r="C12762">
        <v>15352.379883</v>
      </c>
      <c r="D12762">
        <v>15245.169921999999</v>
      </c>
      <c r="E12762">
        <v>15248.25</v>
      </c>
      <c r="F12762">
        <v>15248.25</v>
      </c>
      <c r="G12762">
        <v>3997250000</v>
      </c>
    </row>
    <row r="12763" spans="1:7" x14ac:dyDescent="0.3">
      <c r="A12763" s="1">
        <v>44449</v>
      </c>
      <c r="B12763">
        <v>15332.919921999999</v>
      </c>
      <c r="C12763">
        <v>15349.469727</v>
      </c>
      <c r="D12763">
        <v>15111.309569999999</v>
      </c>
      <c r="E12763">
        <v>15115.490234000001</v>
      </c>
      <c r="F12763">
        <v>15115.490234000001</v>
      </c>
      <c r="G12763">
        <v>4567980000</v>
      </c>
    </row>
    <row r="12764" spans="1:7" x14ac:dyDescent="0.3">
      <c r="A12764" s="1">
        <v>44452</v>
      </c>
      <c r="B12764">
        <v>15211.429688</v>
      </c>
      <c r="C12764">
        <v>15215.440430000001</v>
      </c>
      <c r="D12764">
        <v>15030.849609000001</v>
      </c>
      <c r="E12764">
        <v>15105.580078000001</v>
      </c>
      <c r="F12764">
        <v>15105.580078000001</v>
      </c>
      <c r="G12764">
        <v>4701190000</v>
      </c>
    </row>
    <row r="12765" spans="1:7" x14ac:dyDescent="0.3">
      <c r="A12765" s="1">
        <v>44453</v>
      </c>
      <c r="B12765">
        <v>15168.450194999999</v>
      </c>
      <c r="C12765">
        <v>15181.190430000001</v>
      </c>
      <c r="D12765">
        <v>15008.299805000001</v>
      </c>
      <c r="E12765">
        <v>15037.759765999999</v>
      </c>
      <c r="F12765">
        <v>15037.759765999999</v>
      </c>
      <c r="G12765">
        <v>4571950000</v>
      </c>
    </row>
    <row r="12766" spans="1:7" x14ac:dyDescent="0.3">
      <c r="A12766" s="1">
        <v>44454</v>
      </c>
      <c r="B12766">
        <v>15071.339844</v>
      </c>
      <c r="C12766">
        <v>15174.379883</v>
      </c>
      <c r="D12766">
        <v>14984.679688</v>
      </c>
      <c r="E12766">
        <v>15161.530273</v>
      </c>
      <c r="F12766">
        <v>15161.530273</v>
      </c>
      <c r="G12766">
        <v>4446270000</v>
      </c>
    </row>
    <row r="12767" spans="1:7" x14ac:dyDescent="0.3">
      <c r="A12767" s="1">
        <v>44455</v>
      </c>
      <c r="B12767">
        <v>15120.089844</v>
      </c>
      <c r="C12767">
        <v>15205.5</v>
      </c>
      <c r="D12767">
        <v>15047.139648</v>
      </c>
      <c r="E12767">
        <v>15181.919921999999</v>
      </c>
      <c r="F12767">
        <v>15181.919921999999</v>
      </c>
      <c r="G12767">
        <v>3681700000</v>
      </c>
    </row>
    <row r="12768" spans="1:7" x14ac:dyDescent="0.3">
      <c r="A12768" s="1">
        <v>44456</v>
      </c>
      <c r="B12768">
        <v>15163.360352</v>
      </c>
      <c r="C12768">
        <v>15166.559569999999</v>
      </c>
      <c r="D12768">
        <v>14998.730469</v>
      </c>
      <c r="E12768">
        <v>15043.969727</v>
      </c>
      <c r="F12768">
        <v>15043.969727</v>
      </c>
      <c r="G12768">
        <v>6682650000</v>
      </c>
    </row>
    <row r="12769" spans="1:7" x14ac:dyDescent="0.3">
      <c r="A12769" s="1">
        <v>44459</v>
      </c>
      <c r="B12769">
        <v>14758.139648</v>
      </c>
      <c r="C12769">
        <v>14841.820313</v>
      </c>
      <c r="D12769">
        <v>14530.070313</v>
      </c>
      <c r="E12769">
        <v>14713.900390999999</v>
      </c>
      <c r="F12769">
        <v>14713.900390999999</v>
      </c>
      <c r="G12769">
        <v>4860630000</v>
      </c>
    </row>
    <row r="12770" spans="1:7" x14ac:dyDescent="0.3">
      <c r="A12770" s="1">
        <v>44460</v>
      </c>
      <c r="B12770">
        <v>14803.360352</v>
      </c>
      <c r="C12770">
        <v>14847.030273</v>
      </c>
      <c r="D12770">
        <v>14696.469727</v>
      </c>
      <c r="E12770">
        <v>14746.400390999999</v>
      </c>
      <c r="F12770">
        <v>14746.400390999999</v>
      </c>
      <c r="G12770">
        <v>4056340000</v>
      </c>
    </row>
    <row r="12771" spans="1:7" x14ac:dyDescent="0.3">
      <c r="A12771" s="1">
        <v>44461</v>
      </c>
      <c r="B12771">
        <v>14800.589844</v>
      </c>
      <c r="C12771">
        <v>14950.120117</v>
      </c>
      <c r="D12771">
        <v>14767.009765999999</v>
      </c>
      <c r="E12771">
        <v>14896.849609000001</v>
      </c>
      <c r="F12771">
        <v>14896.849609000001</v>
      </c>
      <c r="G12771">
        <v>4229870000</v>
      </c>
    </row>
    <row r="12772" spans="1:7" x14ac:dyDescent="0.3">
      <c r="A12772" s="1">
        <v>44462</v>
      </c>
      <c r="B12772">
        <v>14960</v>
      </c>
      <c r="C12772">
        <v>15085.440430000001</v>
      </c>
      <c r="D12772">
        <v>14932.509765999999</v>
      </c>
      <c r="E12772">
        <v>15052.240234000001</v>
      </c>
      <c r="F12772">
        <v>15052.240234000001</v>
      </c>
      <c r="G12772">
        <v>4176520000</v>
      </c>
    </row>
    <row r="12773" spans="1:7" x14ac:dyDescent="0.3">
      <c r="A12773" s="1">
        <v>44463</v>
      </c>
      <c r="B12773">
        <v>14961.610352</v>
      </c>
      <c r="C12773">
        <v>15067.559569999999</v>
      </c>
      <c r="D12773">
        <v>14946.570313</v>
      </c>
      <c r="E12773">
        <v>15047.700194999999</v>
      </c>
      <c r="F12773">
        <v>15047.700194999999</v>
      </c>
      <c r="G12773">
        <v>3972140000</v>
      </c>
    </row>
    <row r="12774" spans="1:7" x14ac:dyDescent="0.3">
      <c r="A12774" s="1">
        <v>44466</v>
      </c>
      <c r="B12774">
        <v>14954.179688</v>
      </c>
      <c r="C12774">
        <v>15003.160156</v>
      </c>
      <c r="D12774">
        <v>14864.959961</v>
      </c>
      <c r="E12774">
        <v>14969.969727</v>
      </c>
      <c r="F12774">
        <v>14969.969727</v>
      </c>
      <c r="G12774">
        <v>4619450000</v>
      </c>
    </row>
    <row r="12775" spans="1:7" x14ac:dyDescent="0.3">
      <c r="A12775" s="1">
        <v>44467</v>
      </c>
      <c r="B12775">
        <v>14787.209961</v>
      </c>
      <c r="C12775">
        <v>14817.740234000001</v>
      </c>
      <c r="D12775">
        <v>14539.879883</v>
      </c>
      <c r="E12775">
        <v>14546.679688</v>
      </c>
      <c r="F12775">
        <v>14546.679688</v>
      </c>
      <c r="G12775">
        <v>4954270000</v>
      </c>
    </row>
    <row r="12776" spans="1:7" x14ac:dyDescent="0.3">
      <c r="A12776" s="1">
        <v>44468</v>
      </c>
      <c r="B12776">
        <v>14614.879883</v>
      </c>
      <c r="C12776">
        <v>14676.620117</v>
      </c>
      <c r="D12776">
        <v>14493.669921999999</v>
      </c>
      <c r="E12776">
        <v>14512.440430000001</v>
      </c>
      <c r="F12776">
        <v>14512.440430000001</v>
      </c>
      <c r="G12776">
        <v>5246170000</v>
      </c>
    </row>
    <row r="12777" spans="1:7" x14ac:dyDescent="0.3">
      <c r="A12777" s="1">
        <v>44469</v>
      </c>
      <c r="B12777">
        <v>14582.599609000001</v>
      </c>
      <c r="C12777">
        <v>14632.360352</v>
      </c>
      <c r="D12777">
        <v>14444.299805000001</v>
      </c>
      <c r="E12777">
        <v>14448.580078000001</v>
      </c>
      <c r="F12777">
        <v>14448.580078000001</v>
      </c>
      <c r="G12777">
        <v>5910550000</v>
      </c>
    </row>
    <row r="12778" spans="1:7" x14ac:dyDescent="0.3">
      <c r="A12778" s="1">
        <v>44470</v>
      </c>
      <c r="B12778">
        <v>14494.929688</v>
      </c>
      <c r="C12778">
        <v>14606.820313</v>
      </c>
      <c r="D12778">
        <v>14324.009765999999</v>
      </c>
      <c r="E12778">
        <v>14566.700194999999</v>
      </c>
      <c r="F12778">
        <v>14566.700194999999</v>
      </c>
      <c r="G12778">
        <v>4688550000</v>
      </c>
    </row>
    <row r="12779" spans="1:7" x14ac:dyDescent="0.3">
      <c r="A12779" s="1">
        <v>44473</v>
      </c>
      <c r="B12779">
        <v>14493.120117</v>
      </c>
      <c r="C12779">
        <v>14499.740234000001</v>
      </c>
      <c r="D12779">
        <v>14181.690430000001</v>
      </c>
      <c r="E12779">
        <v>14255.480469</v>
      </c>
      <c r="F12779">
        <v>14255.480469</v>
      </c>
      <c r="G12779">
        <v>4539650000</v>
      </c>
    </row>
    <row r="12780" spans="1:7" x14ac:dyDescent="0.3">
      <c r="A12780" s="1">
        <v>44474</v>
      </c>
      <c r="B12780">
        <v>14312.860352</v>
      </c>
      <c r="C12780">
        <v>14508.650390999999</v>
      </c>
      <c r="D12780">
        <v>14299.780273</v>
      </c>
      <c r="E12780">
        <v>14433.830078000001</v>
      </c>
      <c r="F12780">
        <v>14433.830078000001</v>
      </c>
      <c r="G12780">
        <v>4143190000</v>
      </c>
    </row>
    <row r="12781" spans="1:7" x14ac:dyDescent="0.3">
      <c r="A12781" s="1">
        <v>44475</v>
      </c>
      <c r="B12781">
        <v>14289.450194999999</v>
      </c>
      <c r="C12781">
        <v>14509.549805000001</v>
      </c>
      <c r="D12781">
        <v>14259.070313</v>
      </c>
      <c r="E12781">
        <v>14501.910156</v>
      </c>
      <c r="F12781">
        <v>14501.910156</v>
      </c>
      <c r="G12781">
        <v>4443760000</v>
      </c>
    </row>
    <row r="12782" spans="1:7" x14ac:dyDescent="0.3">
      <c r="A12782" s="1">
        <v>44476</v>
      </c>
      <c r="B12782">
        <v>14631.799805000001</v>
      </c>
      <c r="C12782">
        <v>14755.719727</v>
      </c>
      <c r="D12782">
        <v>14615.139648</v>
      </c>
      <c r="E12782">
        <v>14654.019531</v>
      </c>
      <c r="F12782">
        <v>14654.019531</v>
      </c>
      <c r="G12782">
        <v>3936210000</v>
      </c>
    </row>
    <row r="12783" spans="1:7" x14ac:dyDescent="0.3">
      <c r="A12783" s="1">
        <v>44477</v>
      </c>
      <c r="B12783">
        <v>14694.719727</v>
      </c>
      <c r="C12783">
        <v>14699.910156</v>
      </c>
      <c r="D12783">
        <v>14569.679688</v>
      </c>
      <c r="E12783">
        <v>14579.540039</v>
      </c>
      <c r="F12783">
        <v>14579.540039</v>
      </c>
      <c r="G12783">
        <v>3557630000</v>
      </c>
    </row>
    <row r="12784" spans="1:7" x14ac:dyDescent="0.3">
      <c r="A12784" s="1">
        <v>44480</v>
      </c>
      <c r="B12784">
        <v>14540.080078000001</v>
      </c>
      <c r="C12784">
        <v>14665.990234000001</v>
      </c>
      <c r="D12784">
        <v>14482.620117</v>
      </c>
      <c r="E12784">
        <v>14486.200194999999</v>
      </c>
      <c r="F12784">
        <v>14486.200194999999</v>
      </c>
      <c r="G12784">
        <v>3522230000</v>
      </c>
    </row>
    <row r="12785" spans="1:7" x14ac:dyDescent="0.3">
      <c r="A12785" s="1">
        <v>44481</v>
      </c>
      <c r="B12785">
        <v>14539.089844</v>
      </c>
      <c r="C12785">
        <v>14552.709961</v>
      </c>
      <c r="D12785">
        <v>14441.599609000001</v>
      </c>
      <c r="E12785">
        <v>14465.919921999999</v>
      </c>
      <c r="F12785">
        <v>14465.919921999999</v>
      </c>
      <c r="G12785">
        <v>4037030000</v>
      </c>
    </row>
    <row r="12786" spans="1:7" x14ac:dyDescent="0.3">
      <c r="A12786" s="1">
        <v>44482</v>
      </c>
      <c r="B12786">
        <v>14537.169921999999</v>
      </c>
      <c r="C12786">
        <v>14589.280273</v>
      </c>
      <c r="D12786">
        <v>14471.879883</v>
      </c>
      <c r="E12786">
        <v>14571.639648</v>
      </c>
      <c r="F12786">
        <v>14571.639648</v>
      </c>
      <c r="G12786">
        <v>4032440000</v>
      </c>
    </row>
    <row r="12787" spans="1:7" x14ac:dyDescent="0.3">
      <c r="A12787" s="1">
        <v>44483</v>
      </c>
      <c r="B12787">
        <v>14717.5</v>
      </c>
      <c r="C12787">
        <v>14827.559569999999</v>
      </c>
      <c r="D12787">
        <v>14699.519531</v>
      </c>
      <c r="E12787">
        <v>14823.429688</v>
      </c>
      <c r="F12787">
        <v>14823.429688</v>
      </c>
      <c r="G12787">
        <v>4240520000</v>
      </c>
    </row>
    <row r="12788" spans="1:7" x14ac:dyDescent="0.3">
      <c r="A12788" s="1">
        <v>44484</v>
      </c>
      <c r="B12788">
        <v>14891.240234000001</v>
      </c>
      <c r="C12788">
        <v>14904.980469</v>
      </c>
      <c r="D12788">
        <v>14847.959961</v>
      </c>
      <c r="E12788">
        <v>14897.339844</v>
      </c>
      <c r="F12788">
        <v>14897.339844</v>
      </c>
      <c r="G12788">
        <v>4473930000</v>
      </c>
    </row>
    <row r="12789" spans="1:7" x14ac:dyDescent="0.3">
      <c r="A12789" s="1">
        <v>44487</v>
      </c>
      <c r="B12789">
        <v>14839.740234000001</v>
      </c>
      <c r="C12789">
        <v>15026.679688</v>
      </c>
      <c r="D12789">
        <v>14833.280273</v>
      </c>
      <c r="E12789">
        <v>15021.809569999999</v>
      </c>
      <c r="F12789">
        <v>15021.809569999999</v>
      </c>
      <c r="G12789">
        <v>4142540000</v>
      </c>
    </row>
    <row r="12790" spans="1:7" x14ac:dyDescent="0.3">
      <c r="A12790" s="1">
        <v>44488</v>
      </c>
      <c r="B12790">
        <v>15073.129883</v>
      </c>
      <c r="C12790">
        <v>15137.849609000001</v>
      </c>
      <c r="D12790">
        <v>15049.730469</v>
      </c>
      <c r="E12790">
        <v>15129.089844</v>
      </c>
      <c r="F12790">
        <v>15129.089844</v>
      </c>
      <c r="G12790">
        <v>4443000000</v>
      </c>
    </row>
    <row r="12791" spans="1:7" x14ac:dyDescent="0.3">
      <c r="A12791" s="1">
        <v>44489</v>
      </c>
      <c r="B12791">
        <v>15160</v>
      </c>
      <c r="C12791">
        <v>15178.389648</v>
      </c>
      <c r="D12791">
        <v>15071.150390999999</v>
      </c>
      <c r="E12791">
        <v>15121.679688</v>
      </c>
      <c r="F12791">
        <v>15121.679688</v>
      </c>
      <c r="G12791">
        <v>4086590000</v>
      </c>
    </row>
    <row r="12792" spans="1:7" x14ac:dyDescent="0.3">
      <c r="A12792" s="1">
        <v>44490</v>
      </c>
      <c r="B12792">
        <v>15104.799805000001</v>
      </c>
      <c r="C12792">
        <v>15222.25</v>
      </c>
      <c r="D12792">
        <v>15094.139648</v>
      </c>
      <c r="E12792">
        <v>15215.700194999999</v>
      </c>
      <c r="F12792">
        <v>15215.700194999999</v>
      </c>
      <c r="G12792">
        <v>4880390000</v>
      </c>
    </row>
    <row r="12793" spans="1:7" x14ac:dyDescent="0.3">
      <c r="A12793" s="1">
        <v>44491</v>
      </c>
      <c r="B12793">
        <v>15158.070313</v>
      </c>
      <c r="C12793">
        <v>15193.009765999999</v>
      </c>
      <c r="D12793">
        <v>15021.019531</v>
      </c>
      <c r="E12793">
        <v>15090.200194999999</v>
      </c>
      <c r="F12793">
        <v>15090.200194999999</v>
      </c>
      <c r="G12793">
        <v>5719760000</v>
      </c>
    </row>
    <row r="12794" spans="1:7" x14ac:dyDescent="0.3">
      <c r="A12794" s="1">
        <v>44494</v>
      </c>
      <c r="B12794">
        <v>15142.919921999999</v>
      </c>
      <c r="C12794">
        <v>15259.629883</v>
      </c>
      <c r="D12794">
        <v>15070.75</v>
      </c>
      <c r="E12794">
        <v>15226.709961</v>
      </c>
      <c r="F12794">
        <v>15226.709961</v>
      </c>
      <c r="G12794">
        <v>5677320000</v>
      </c>
    </row>
    <row r="12795" spans="1:7" x14ac:dyDescent="0.3">
      <c r="A12795" s="1">
        <v>44495</v>
      </c>
      <c r="B12795">
        <v>15317.5</v>
      </c>
      <c r="C12795">
        <v>15384</v>
      </c>
      <c r="D12795">
        <v>15198.230469</v>
      </c>
      <c r="E12795">
        <v>15235.709961</v>
      </c>
      <c r="F12795">
        <v>15235.709961</v>
      </c>
      <c r="G12795">
        <v>7035470000</v>
      </c>
    </row>
    <row r="12796" spans="1:7" x14ac:dyDescent="0.3">
      <c r="A12796" s="1">
        <v>44496</v>
      </c>
      <c r="B12796">
        <v>15276</v>
      </c>
      <c r="C12796">
        <v>15364.540039</v>
      </c>
      <c r="D12796">
        <v>15235.839844</v>
      </c>
      <c r="E12796">
        <v>15235.839844</v>
      </c>
      <c r="F12796">
        <v>15235.839844</v>
      </c>
      <c r="G12796">
        <v>6083210000</v>
      </c>
    </row>
    <row r="12797" spans="1:7" x14ac:dyDescent="0.3">
      <c r="A12797" s="1">
        <v>44497</v>
      </c>
      <c r="B12797">
        <v>15304.740234000001</v>
      </c>
      <c r="C12797">
        <v>15452.299805000001</v>
      </c>
      <c r="D12797">
        <v>15290.309569999999</v>
      </c>
      <c r="E12797">
        <v>15448.120117</v>
      </c>
      <c r="F12797">
        <v>15448.120117</v>
      </c>
      <c r="G12797">
        <v>5660240000</v>
      </c>
    </row>
    <row r="12798" spans="1:7" x14ac:dyDescent="0.3">
      <c r="A12798" s="1">
        <v>44498</v>
      </c>
      <c r="B12798">
        <v>15323.290039</v>
      </c>
      <c r="C12798">
        <v>15504.120117</v>
      </c>
      <c r="D12798">
        <v>15323.290039</v>
      </c>
      <c r="E12798">
        <v>15498.389648</v>
      </c>
      <c r="F12798">
        <v>15498.389648</v>
      </c>
      <c r="G12798">
        <v>5310370000</v>
      </c>
    </row>
    <row r="12799" spans="1:7" x14ac:dyDescent="0.3">
      <c r="A12799" s="1">
        <v>44501</v>
      </c>
      <c r="B12799">
        <v>15541.259765999999</v>
      </c>
      <c r="C12799">
        <v>15598.950194999999</v>
      </c>
      <c r="D12799">
        <v>15470.820313</v>
      </c>
      <c r="E12799">
        <v>15595.919921999999</v>
      </c>
      <c r="F12799">
        <v>15595.919921999999</v>
      </c>
      <c r="G12799">
        <v>5239250000</v>
      </c>
    </row>
    <row r="12800" spans="1:7" x14ac:dyDescent="0.3">
      <c r="A12800" s="1">
        <v>44502</v>
      </c>
      <c r="B12800">
        <v>15583.980469</v>
      </c>
      <c r="C12800">
        <v>15656.599609000001</v>
      </c>
      <c r="D12800">
        <v>15569.269531</v>
      </c>
      <c r="E12800">
        <v>15649.599609000001</v>
      </c>
      <c r="F12800">
        <v>15649.599609000001</v>
      </c>
      <c r="G12800">
        <v>5118540000</v>
      </c>
    </row>
    <row r="12801" spans="1:7" x14ac:dyDescent="0.3">
      <c r="A12801" s="1">
        <v>44503</v>
      </c>
      <c r="B12801">
        <v>15658.519531</v>
      </c>
      <c r="C12801">
        <v>15821.570313</v>
      </c>
      <c r="D12801">
        <v>15616.440430000001</v>
      </c>
      <c r="E12801">
        <v>15811.580078000001</v>
      </c>
      <c r="F12801">
        <v>15811.580078000001</v>
      </c>
      <c r="G12801">
        <v>5274520000</v>
      </c>
    </row>
    <row r="12802" spans="1:7" x14ac:dyDescent="0.3">
      <c r="A12802" s="1">
        <v>44504</v>
      </c>
      <c r="B12802">
        <v>15849.740234000001</v>
      </c>
      <c r="C12802">
        <v>15966.089844</v>
      </c>
      <c r="D12802">
        <v>15827.660156</v>
      </c>
      <c r="E12802">
        <v>15940.309569999999</v>
      </c>
      <c r="F12802">
        <v>15940.309569999999</v>
      </c>
      <c r="G12802">
        <v>5252570000</v>
      </c>
    </row>
    <row r="12803" spans="1:7" x14ac:dyDescent="0.3">
      <c r="A12803" s="1">
        <v>44505</v>
      </c>
      <c r="B12803">
        <v>16003.559569999999</v>
      </c>
      <c r="C12803">
        <v>16053.389648</v>
      </c>
      <c r="D12803">
        <v>15900.780273</v>
      </c>
      <c r="E12803">
        <v>15971.589844</v>
      </c>
      <c r="F12803">
        <v>15971.589844</v>
      </c>
      <c r="G12803">
        <v>5534130000</v>
      </c>
    </row>
    <row r="12804" spans="1:7" x14ac:dyDescent="0.3">
      <c r="A12804" s="1">
        <v>44508</v>
      </c>
      <c r="B12804">
        <v>15995.719727</v>
      </c>
      <c r="C12804">
        <v>16038.230469</v>
      </c>
      <c r="D12804">
        <v>15961.809569999999</v>
      </c>
      <c r="E12804">
        <v>15982.360352</v>
      </c>
      <c r="F12804">
        <v>15982.360352</v>
      </c>
      <c r="G12804">
        <v>5620280000</v>
      </c>
    </row>
    <row r="12805" spans="1:7" x14ac:dyDescent="0.3">
      <c r="A12805" s="1">
        <v>44509</v>
      </c>
      <c r="B12805">
        <v>16024.129883</v>
      </c>
      <c r="C12805">
        <v>16035.209961</v>
      </c>
      <c r="D12805">
        <v>15836.679688</v>
      </c>
      <c r="E12805">
        <v>15886.540039</v>
      </c>
      <c r="F12805">
        <v>15886.540039</v>
      </c>
      <c r="G12805">
        <v>5531330000</v>
      </c>
    </row>
    <row r="12806" spans="1:7" x14ac:dyDescent="0.3">
      <c r="A12806" s="1">
        <v>44510</v>
      </c>
      <c r="B12806">
        <v>15753.839844</v>
      </c>
      <c r="C12806">
        <v>15867.240234000001</v>
      </c>
      <c r="D12806">
        <v>15543.679688</v>
      </c>
      <c r="E12806">
        <v>15622.709961</v>
      </c>
      <c r="F12806">
        <v>15622.709961</v>
      </c>
      <c r="G12806">
        <v>5336480000</v>
      </c>
    </row>
    <row r="12807" spans="1:7" x14ac:dyDescent="0.3">
      <c r="A12807" s="1">
        <v>44511</v>
      </c>
      <c r="B12807">
        <v>15752.080078000001</v>
      </c>
      <c r="C12807">
        <v>15768.030273</v>
      </c>
      <c r="D12807">
        <v>15695.769531</v>
      </c>
      <c r="E12807">
        <v>15704.280273</v>
      </c>
      <c r="F12807">
        <v>15704.280273</v>
      </c>
      <c r="G12807">
        <v>4520600000</v>
      </c>
    </row>
    <row r="12808" spans="1:7" x14ac:dyDescent="0.3">
      <c r="A12808" s="1">
        <v>44512</v>
      </c>
      <c r="B12808">
        <v>15752.620117</v>
      </c>
      <c r="C12808">
        <v>15874.570313</v>
      </c>
      <c r="D12808">
        <v>15705.379883</v>
      </c>
      <c r="E12808">
        <v>15860.959961</v>
      </c>
      <c r="F12808">
        <v>15860.959961</v>
      </c>
      <c r="G12808">
        <v>5412870000</v>
      </c>
    </row>
    <row r="12809" spans="1:7" x14ac:dyDescent="0.3">
      <c r="A12809" s="1">
        <v>44515</v>
      </c>
      <c r="B12809">
        <v>15894.820313</v>
      </c>
      <c r="C12809">
        <v>15918.450194999999</v>
      </c>
      <c r="D12809">
        <v>15778.309569999999</v>
      </c>
      <c r="E12809">
        <v>15853.849609000001</v>
      </c>
      <c r="F12809">
        <v>15853.849609000001</v>
      </c>
      <c r="G12809">
        <v>4978040000</v>
      </c>
    </row>
    <row r="12810" spans="1:7" x14ac:dyDescent="0.3">
      <c r="A12810" s="1">
        <v>44516</v>
      </c>
      <c r="B12810">
        <v>15840.320313</v>
      </c>
      <c r="C12810">
        <v>15989.610352</v>
      </c>
      <c r="D12810">
        <v>15825</v>
      </c>
      <c r="E12810">
        <v>15973.860352</v>
      </c>
      <c r="F12810">
        <v>15973.860352</v>
      </c>
      <c r="G12810">
        <v>5441150000</v>
      </c>
    </row>
    <row r="12811" spans="1:7" x14ac:dyDescent="0.3">
      <c r="A12811" s="1">
        <v>44517</v>
      </c>
      <c r="B12811">
        <v>15973.620117</v>
      </c>
      <c r="C12811">
        <v>15998.570313</v>
      </c>
      <c r="D12811">
        <v>15909.389648</v>
      </c>
      <c r="E12811">
        <v>15921.570313</v>
      </c>
      <c r="F12811">
        <v>15921.570313</v>
      </c>
      <c r="G12811">
        <v>5024540000</v>
      </c>
    </row>
    <row r="12812" spans="1:7" x14ac:dyDescent="0.3">
      <c r="A12812" s="1">
        <v>44518</v>
      </c>
      <c r="B12812">
        <v>15973.389648</v>
      </c>
      <c r="C12812">
        <v>16010.879883</v>
      </c>
      <c r="D12812">
        <v>15848.830078000001</v>
      </c>
      <c r="E12812">
        <v>15993.709961</v>
      </c>
      <c r="F12812">
        <v>15993.709961</v>
      </c>
      <c r="G12812">
        <v>5361690000</v>
      </c>
    </row>
    <row r="12813" spans="1:7" x14ac:dyDescent="0.3">
      <c r="A12813" s="1">
        <v>44519</v>
      </c>
      <c r="B12813">
        <v>16042.160156</v>
      </c>
      <c r="C12813">
        <v>16121.120117</v>
      </c>
      <c r="D12813">
        <v>16017.230469</v>
      </c>
      <c r="E12813">
        <v>16057.440430000001</v>
      </c>
      <c r="F12813">
        <v>16057.440430000001</v>
      </c>
      <c r="G12813">
        <v>4849160000</v>
      </c>
    </row>
    <row r="12814" spans="1:7" x14ac:dyDescent="0.3">
      <c r="A12814" s="1">
        <v>44522</v>
      </c>
      <c r="B12814">
        <v>16120.919921999999</v>
      </c>
      <c r="C12814">
        <v>16212.230469</v>
      </c>
      <c r="D12814">
        <v>15851.040039</v>
      </c>
      <c r="E12814">
        <v>15854.759765999999</v>
      </c>
      <c r="F12814">
        <v>15854.759765999999</v>
      </c>
      <c r="G12814">
        <v>5531070000</v>
      </c>
    </row>
    <row r="12815" spans="1:7" x14ac:dyDescent="0.3">
      <c r="A12815" s="1">
        <v>44523</v>
      </c>
      <c r="B12815">
        <v>15809.5</v>
      </c>
      <c r="C12815">
        <v>15895.860352</v>
      </c>
      <c r="D12815">
        <v>15601.459961</v>
      </c>
      <c r="E12815">
        <v>15775.139648</v>
      </c>
      <c r="F12815">
        <v>15775.139648</v>
      </c>
      <c r="G12815">
        <v>5412610000</v>
      </c>
    </row>
    <row r="12816" spans="1:7" x14ac:dyDescent="0.3">
      <c r="A12816" s="1">
        <v>44524</v>
      </c>
      <c r="B12816">
        <v>15677.879883</v>
      </c>
      <c r="C12816">
        <v>15848.559569999999</v>
      </c>
      <c r="D12816">
        <v>15591.360352</v>
      </c>
      <c r="E12816">
        <v>15845.230469</v>
      </c>
      <c r="F12816">
        <v>15845.230469</v>
      </c>
      <c r="G12816">
        <v>4178630000</v>
      </c>
    </row>
    <row r="12817" spans="1:7" x14ac:dyDescent="0.3">
      <c r="A12817" s="1">
        <v>44526</v>
      </c>
      <c r="B12817">
        <v>15664.379883</v>
      </c>
      <c r="C12817">
        <v>15731.540039</v>
      </c>
      <c r="D12817">
        <v>15456.089844</v>
      </c>
      <c r="E12817">
        <v>15491.660156</v>
      </c>
      <c r="F12817">
        <v>15491.660156</v>
      </c>
      <c r="G12817">
        <v>3502030000</v>
      </c>
    </row>
    <row r="12818" spans="1:7" x14ac:dyDescent="0.3">
      <c r="A12818" s="1">
        <v>44529</v>
      </c>
      <c r="B12818">
        <v>15719.419921999999</v>
      </c>
      <c r="C12818">
        <v>15833.110352</v>
      </c>
      <c r="D12818">
        <v>15644.610352</v>
      </c>
      <c r="E12818">
        <v>15782.830078000001</v>
      </c>
      <c r="F12818">
        <v>15782.830078000001</v>
      </c>
      <c r="G12818">
        <v>4800570000</v>
      </c>
    </row>
    <row r="12819" spans="1:7" x14ac:dyDescent="0.3">
      <c r="A12819" s="1">
        <v>44530</v>
      </c>
      <c r="B12819">
        <v>15716.5</v>
      </c>
      <c r="C12819">
        <v>15828.200194999999</v>
      </c>
      <c r="D12819">
        <v>15451.389648</v>
      </c>
      <c r="E12819">
        <v>15537.690430000001</v>
      </c>
      <c r="F12819">
        <v>15537.690430000001</v>
      </c>
      <c r="G12819">
        <v>6609380000</v>
      </c>
    </row>
    <row r="12820" spans="1:7" x14ac:dyDescent="0.3">
      <c r="A12820" s="1">
        <v>44531</v>
      </c>
      <c r="B12820">
        <v>15752.269531</v>
      </c>
      <c r="C12820">
        <v>15816.820313</v>
      </c>
      <c r="D12820">
        <v>15243.929688</v>
      </c>
      <c r="E12820">
        <v>15254.049805000001</v>
      </c>
      <c r="F12820">
        <v>15254.049805000001</v>
      </c>
      <c r="G12820">
        <v>6266020000</v>
      </c>
    </row>
    <row r="12821" spans="1:7" x14ac:dyDescent="0.3">
      <c r="A12821" s="1">
        <v>44532</v>
      </c>
      <c r="B12821">
        <v>15181.820313</v>
      </c>
      <c r="C12821">
        <v>15444.540039</v>
      </c>
      <c r="D12821">
        <v>15150.120117</v>
      </c>
      <c r="E12821">
        <v>15381.320313</v>
      </c>
      <c r="F12821">
        <v>15381.320313</v>
      </c>
      <c r="G12821">
        <v>5390100000</v>
      </c>
    </row>
    <row r="12822" spans="1:7" x14ac:dyDescent="0.3">
      <c r="A12822" s="1">
        <v>44533</v>
      </c>
      <c r="B12822">
        <v>15428.709961</v>
      </c>
      <c r="C12822">
        <v>15470.360352</v>
      </c>
      <c r="D12822">
        <v>14931.059569999999</v>
      </c>
      <c r="E12822">
        <v>15085.469727</v>
      </c>
      <c r="F12822">
        <v>15085.469727</v>
      </c>
      <c r="G12822">
        <v>5859520000</v>
      </c>
    </row>
    <row r="12823" spans="1:7" x14ac:dyDescent="0.3">
      <c r="A12823" s="1">
        <v>44536</v>
      </c>
      <c r="B12823">
        <v>15117.629883</v>
      </c>
      <c r="C12823">
        <v>15281.990234000001</v>
      </c>
      <c r="D12823">
        <v>14931.610352</v>
      </c>
      <c r="E12823">
        <v>15225.150390999999</v>
      </c>
      <c r="F12823">
        <v>15225.150390999999</v>
      </c>
      <c r="G12823">
        <v>5095960000</v>
      </c>
    </row>
    <row r="12824" spans="1:7" x14ac:dyDescent="0.3">
      <c r="A12824" s="1">
        <v>44537</v>
      </c>
      <c r="B12824">
        <v>15510.910156</v>
      </c>
      <c r="C12824">
        <v>15720.089844</v>
      </c>
      <c r="D12824">
        <v>15507.660156</v>
      </c>
      <c r="E12824">
        <v>15686.919921999999</v>
      </c>
      <c r="F12824">
        <v>15686.919921999999</v>
      </c>
      <c r="G12824">
        <v>5091220000</v>
      </c>
    </row>
    <row r="12825" spans="1:7" x14ac:dyDescent="0.3">
      <c r="A12825" s="1">
        <v>44538</v>
      </c>
      <c r="B12825">
        <v>15690.650390999999</v>
      </c>
      <c r="C12825">
        <v>15792.639648</v>
      </c>
      <c r="D12825">
        <v>15618.879883</v>
      </c>
      <c r="E12825">
        <v>15786.990234000001</v>
      </c>
      <c r="F12825">
        <v>15786.990234000001</v>
      </c>
      <c r="G12825">
        <v>4600800000</v>
      </c>
    </row>
    <row r="12826" spans="1:7" x14ac:dyDescent="0.3">
      <c r="A12826" s="1">
        <v>44539</v>
      </c>
      <c r="B12826">
        <v>15720.540039</v>
      </c>
      <c r="C12826">
        <v>15796.049805000001</v>
      </c>
      <c r="D12826">
        <v>15511.120117</v>
      </c>
      <c r="E12826">
        <v>15517.370117</v>
      </c>
      <c r="F12826">
        <v>15517.370117</v>
      </c>
      <c r="G12826">
        <v>4484230000</v>
      </c>
    </row>
    <row r="12827" spans="1:7" x14ac:dyDescent="0.3">
      <c r="A12827" s="1">
        <v>44540</v>
      </c>
      <c r="B12827">
        <v>15629.589844</v>
      </c>
      <c r="C12827">
        <v>15677.599609000001</v>
      </c>
      <c r="D12827">
        <v>15477.849609000001</v>
      </c>
      <c r="E12827">
        <v>15630.599609000001</v>
      </c>
      <c r="F12827">
        <v>15630.599609000001</v>
      </c>
      <c r="G12827">
        <v>4395460000</v>
      </c>
    </row>
    <row r="12828" spans="1:7" x14ac:dyDescent="0.3">
      <c r="A12828" s="1">
        <v>44543</v>
      </c>
      <c r="B12828">
        <v>15621.269531</v>
      </c>
      <c r="C12828">
        <v>15637.059569999999</v>
      </c>
      <c r="D12828">
        <v>15408.25</v>
      </c>
      <c r="E12828">
        <v>15413.280273</v>
      </c>
      <c r="F12828">
        <v>15413.280273</v>
      </c>
      <c r="G12828">
        <v>4549170000</v>
      </c>
    </row>
    <row r="12829" spans="1:7" x14ac:dyDescent="0.3">
      <c r="A12829" s="1">
        <v>44544</v>
      </c>
      <c r="B12829">
        <v>15215.959961</v>
      </c>
      <c r="C12829">
        <v>15317.549805000001</v>
      </c>
      <c r="D12829">
        <v>15097.349609000001</v>
      </c>
      <c r="E12829">
        <v>15237.639648</v>
      </c>
      <c r="F12829">
        <v>15237.639648</v>
      </c>
      <c r="G12829">
        <v>4802460000</v>
      </c>
    </row>
    <row r="12830" spans="1:7" x14ac:dyDescent="0.3">
      <c r="A12830" s="1">
        <v>44545</v>
      </c>
      <c r="B12830">
        <v>15230.709961</v>
      </c>
      <c r="C12830">
        <v>15575.759765999999</v>
      </c>
      <c r="D12830">
        <v>15055.230469</v>
      </c>
      <c r="E12830">
        <v>15565.580078000001</v>
      </c>
      <c r="F12830">
        <v>15565.580078000001</v>
      </c>
      <c r="G12830">
        <v>5318850000</v>
      </c>
    </row>
    <row r="12831" spans="1:7" x14ac:dyDescent="0.3">
      <c r="A12831" s="1">
        <v>44546</v>
      </c>
      <c r="B12831">
        <v>15629.080078000001</v>
      </c>
      <c r="C12831">
        <v>15633.190430000001</v>
      </c>
      <c r="D12831">
        <v>15119.490234000001</v>
      </c>
      <c r="E12831">
        <v>15180.429688</v>
      </c>
      <c r="F12831">
        <v>15180.429688</v>
      </c>
      <c r="G12831">
        <v>4890470000</v>
      </c>
    </row>
    <row r="12832" spans="1:7" x14ac:dyDescent="0.3">
      <c r="A12832" s="1">
        <v>44547</v>
      </c>
      <c r="B12832">
        <v>15036.769531</v>
      </c>
      <c r="C12832">
        <v>15288.780273</v>
      </c>
      <c r="D12832">
        <v>14960.370117</v>
      </c>
      <c r="E12832">
        <v>15169.679688</v>
      </c>
      <c r="F12832">
        <v>15169.679688</v>
      </c>
      <c r="G12832">
        <v>7616320000</v>
      </c>
    </row>
    <row r="12833" spans="1:7" x14ac:dyDescent="0.3">
      <c r="A12833" s="1">
        <v>44550</v>
      </c>
      <c r="B12833">
        <v>14933</v>
      </c>
      <c r="C12833">
        <v>15007.299805000001</v>
      </c>
      <c r="D12833">
        <v>14860.040039</v>
      </c>
      <c r="E12833">
        <v>14980.940430000001</v>
      </c>
      <c r="F12833">
        <v>14980.940430000001</v>
      </c>
      <c r="G12833">
        <v>4576750000</v>
      </c>
    </row>
    <row r="12834" spans="1:7" x14ac:dyDescent="0.3">
      <c r="A12834" s="1">
        <v>44551</v>
      </c>
      <c r="B12834">
        <v>15140.429688</v>
      </c>
      <c r="C12834">
        <v>15349.059569999999</v>
      </c>
      <c r="D12834">
        <v>15015.030273</v>
      </c>
      <c r="E12834">
        <v>15341.089844</v>
      </c>
      <c r="F12834">
        <v>15341.089844</v>
      </c>
      <c r="G12834">
        <v>4546230000</v>
      </c>
    </row>
    <row r="12835" spans="1:7" x14ac:dyDescent="0.3">
      <c r="A12835" s="1">
        <v>44552</v>
      </c>
      <c r="B12835">
        <v>15319.160156</v>
      </c>
      <c r="C12835">
        <v>15525.969727</v>
      </c>
      <c r="D12835">
        <v>15303.059569999999</v>
      </c>
      <c r="E12835">
        <v>15521.889648</v>
      </c>
      <c r="F12835">
        <v>15521.889648</v>
      </c>
      <c r="G12835">
        <v>4080900000</v>
      </c>
    </row>
    <row r="12836" spans="1:7" x14ac:dyDescent="0.3">
      <c r="A12836" s="1">
        <v>44553</v>
      </c>
      <c r="B12836">
        <v>15544.790039</v>
      </c>
      <c r="C12836">
        <v>15697.980469</v>
      </c>
      <c r="D12836">
        <v>15528.910156</v>
      </c>
      <c r="E12836">
        <v>15653.370117</v>
      </c>
      <c r="F12836">
        <v>15653.370117</v>
      </c>
      <c r="G12836">
        <v>3918200000</v>
      </c>
    </row>
    <row r="12837" spans="1:7" x14ac:dyDescent="0.3">
      <c r="A12837" s="1">
        <v>44557</v>
      </c>
      <c r="B12837">
        <v>15696.830078000001</v>
      </c>
      <c r="C12837">
        <v>15871.400390999999</v>
      </c>
      <c r="D12837">
        <v>15696.830078000001</v>
      </c>
      <c r="E12837">
        <v>15871.259765999999</v>
      </c>
      <c r="F12837">
        <v>15871.259765999999</v>
      </c>
      <c r="G12837">
        <v>3730120000</v>
      </c>
    </row>
    <row r="12838" spans="1:7" x14ac:dyDescent="0.3">
      <c r="A12838" s="1">
        <v>44558</v>
      </c>
      <c r="B12838">
        <v>15895.200194999999</v>
      </c>
      <c r="C12838">
        <v>15901.469727</v>
      </c>
      <c r="D12838">
        <v>15757.070313</v>
      </c>
      <c r="E12838">
        <v>15781.719727</v>
      </c>
      <c r="F12838">
        <v>15781.719727</v>
      </c>
      <c r="G12838">
        <v>3623600000</v>
      </c>
    </row>
    <row r="12839" spans="1:7" x14ac:dyDescent="0.3">
      <c r="A12839" s="1">
        <v>44559</v>
      </c>
      <c r="B12839">
        <v>15794.919921999999</v>
      </c>
      <c r="C12839">
        <v>15821.809569999999</v>
      </c>
      <c r="D12839">
        <v>15679.849609000001</v>
      </c>
      <c r="E12839">
        <v>15766.219727</v>
      </c>
      <c r="F12839">
        <v>15766.219727</v>
      </c>
      <c r="G12839">
        <v>3694500000</v>
      </c>
    </row>
    <row r="12840" spans="1:7" x14ac:dyDescent="0.3">
      <c r="A12840" s="1">
        <v>44560</v>
      </c>
      <c r="B12840">
        <v>15758.980469</v>
      </c>
      <c r="C12840">
        <v>15868.089844</v>
      </c>
      <c r="D12840">
        <v>15729.160156</v>
      </c>
      <c r="E12840">
        <v>15741.559569999999</v>
      </c>
      <c r="F12840">
        <v>15741.559569999999</v>
      </c>
      <c r="G12840">
        <v>3732730000</v>
      </c>
    </row>
    <row r="12841" spans="1:7" x14ac:dyDescent="0.3">
      <c r="A12841" s="1">
        <v>44561</v>
      </c>
      <c r="B12841">
        <v>15722.910156</v>
      </c>
      <c r="C12841">
        <v>15777.429688</v>
      </c>
      <c r="D12841">
        <v>15643.940430000001</v>
      </c>
      <c r="E12841">
        <v>15644.969727</v>
      </c>
      <c r="F12841">
        <v>15644.969727</v>
      </c>
      <c r="G12841">
        <v>3379850000</v>
      </c>
    </row>
    <row r="12842" spans="1:7" x14ac:dyDescent="0.3">
      <c r="A12842" s="1">
        <v>44564</v>
      </c>
      <c r="B12842">
        <v>15732.5</v>
      </c>
      <c r="C12842">
        <v>15832.799805000001</v>
      </c>
      <c r="D12842">
        <v>15644.089844</v>
      </c>
      <c r="E12842">
        <v>15832.799805000001</v>
      </c>
      <c r="F12842">
        <v>15832.799805000001</v>
      </c>
      <c r="G12842">
        <v>4412130000</v>
      </c>
    </row>
    <row r="12843" spans="1:7" x14ac:dyDescent="0.3">
      <c r="A12843" s="1">
        <v>44565</v>
      </c>
      <c r="B12843">
        <v>15852.139648</v>
      </c>
      <c r="C12843">
        <v>15852.139648</v>
      </c>
      <c r="D12843">
        <v>15512.410156</v>
      </c>
      <c r="E12843">
        <v>15622.719727</v>
      </c>
      <c r="F12843">
        <v>15622.719727</v>
      </c>
      <c r="G12843">
        <v>5109270000</v>
      </c>
    </row>
    <row r="12844" spans="1:7" x14ac:dyDescent="0.3">
      <c r="A12844" s="1">
        <v>44566</v>
      </c>
      <c r="B12844">
        <v>15547.160156</v>
      </c>
      <c r="C12844">
        <v>15586.299805000001</v>
      </c>
      <c r="D12844">
        <v>15095.179688</v>
      </c>
      <c r="E12844">
        <v>15100.169921999999</v>
      </c>
      <c r="F12844">
        <v>15100.169921999999</v>
      </c>
      <c r="G12844">
        <v>5011990000</v>
      </c>
    </row>
    <row r="12845" spans="1:7" x14ac:dyDescent="0.3">
      <c r="A12845" s="1">
        <v>44567</v>
      </c>
      <c r="B12845">
        <v>15024.150390999999</v>
      </c>
      <c r="C12845">
        <v>15198.450194999999</v>
      </c>
      <c r="D12845">
        <v>14914.870117</v>
      </c>
      <c r="E12845">
        <v>15080.860352</v>
      </c>
      <c r="F12845">
        <v>15080.860352</v>
      </c>
      <c r="G12845">
        <v>4774740000</v>
      </c>
    </row>
    <row r="12846" spans="1:7" x14ac:dyDescent="0.3">
      <c r="A12846" s="1">
        <v>44568</v>
      </c>
      <c r="B12846">
        <v>15095.719727</v>
      </c>
      <c r="C12846">
        <v>15171.019531</v>
      </c>
      <c r="D12846">
        <v>14877.629883</v>
      </c>
      <c r="E12846">
        <v>14935.900390999999</v>
      </c>
      <c r="F12846">
        <v>14935.900390999999</v>
      </c>
      <c r="G12846">
        <v>4229270000</v>
      </c>
    </row>
    <row r="12847" spans="1:7" x14ac:dyDescent="0.3">
      <c r="A12847" s="1">
        <v>44571</v>
      </c>
      <c r="B12847">
        <v>14751.780273</v>
      </c>
      <c r="C12847">
        <v>14953.849609000001</v>
      </c>
      <c r="D12847">
        <v>14530.230469</v>
      </c>
      <c r="E12847">
        <v>14942.830078000001</v>
      </c>
      <c r="F12847">
        <v>14942.830078000001</v>
      </c>
      <c r="G12847">
        <v>5303230000</v>
      </c>
    </row>
    <row r="12848" spans="1:7" x14ac:dyDescent="0.3">
      <c r="A12848" s="1">
        <v>44572</v>
      </c>
      <c r="B12848">
        <v>14919.259765999999</v>
      </c>
      <c r="C12848">
        <v>15158.709961</v>
      </c>
      <c r="D12848">
        <v>14837.629883</v>
      </c>
      <c r="E12848">
        <v>15153.450194999999</v>
      </c>
      <c r="F12848">
        <v>15153.450194999999</v>
      </c>
      <c r="G12848">
        <v>4378660000</v>
      </c>
    </row>
    <row r="12849" spans="1:7" x14ac:dyDescent="0.3">
      <c r="A12849" s="1">
        <v>44573</v>
      </c>
      <c r="B12849">
        <v>15263.099609000001</v>
      </c>
      <c r="C12849">
        <v>15319.030273</v>
      </c>
      <c r="D12849">
        <v>15117.290039</v>
      </c>
      <c r="E12849">
        <v>15188.389648</v>
      </c>
      <c r="F12849">
        <v>15188.389648</v>
      </c>
      <c r="G12849">
        <v>4321180000</v>
      </c>
    </row>
    <row r="12850" spans="1:7" x14ac:dyDescent="0.3">
      <c r="A12850" s="1">
        <v>44574</v>
      </c>
      <c r="B12850">
        <v>15245.040039</v>
      </c>
      <c r="C12850">
        <v>15259.709961</v>
      </c>
      <c r="D12850">
        <v>14782.240234000001</v>
      </c>
      <c r="E12850">
        <v>14806.809569999999</v>
      </c>
      <c r="F12850">
        <v>14806.809569999999</v>
      </c>
      <c r="G12850">
        <v>4283070000</v>
      </c>
    </row>
    <row r="12851" spans="1:7" x14ac:dyDescent="0.3">
      <c r="A12851" s="1">
        <v>44575</v>
      </c>
      <c r="B12851">
        <v>14708.019531</v>
      </c>
      <c r="C12851">
        <v>14897.679688</v>
      </c>
      <c r="D12851">
        <v>14689.429688</v>
      </c>
      <c r="E12851">
        <v>14893.75</v>
      </c>
      <c r="F12851">
        <v>14893.75</v>
      </c>
      <c r="G12851">
        <v>4345780000</v>
      </c>
    </row>
    <row r="12852" spans="1:7" x14ac:dyDescent="0.3">
      <c r="A12852" s="1">
        <v>44579</v>
      </c>
      <c r="B12852">
        <v>14681.830078000001</v>
      </c>
      <c r="C12852">
        <v>14740.540039</v>
      </c>
      <c r="D12852">
        <v>14482.940430000001</v>
      </c>
      <c r="E12852">
        <v>14506.900390999999</v>
      </c>
      <c r="F12852">
        <v>14506.900390999999</v>
      </c>
      <c r="G12852">
        <v>5027990000</v>
      </c>
    </row>
    <row r="12853" spans="1:7" x14ac:dyDescent="0.3">
      <c r="A12853" s="1">
        <v>44580</v>
      </c>
      <c r="B12853">
        <v>14582.219727</v>
      </c>
      <c r="C12853">
        <v>14658.889648</v>
      </c>
      <c r="D12853">
        <v>14331.650390999999</v>
      </c>
      <c r="E12853">
        <v>14340.259765999999</v>
      </c>
      <c r="F12853">
        <v>14340.259765999999</v>
      </c>
      <c r="G12853">
        <v>4639990000</v>
      </c>
    </row>
    <row r="12854" spans="1:7" x14ac:dyDescent="0.3">
      <c r="A12854" s="1">
        <v>44581</v>
      </c>
      <c r="B12854">
        <v>14462.849609000001</v>
      </c>
      <c r="C12854">
        <v>14642.030273</v>
      </c>
      <c r="D12854">
        <v>14140.780273</v>
      </c>
      <c r="E12854">
        <v>14154.019531</v>
      </c>
      <c r="F12854">
        <v>14154.019531</v>
      </c>
      <c r="G12854">
        <v>5078450000</v>
      </c>
    </row>
    <row r="12855" spans="1:7" x14ac:dyDescent="0.3">
      <c r="A12855" s="1">
        <v>44582</v>
      </c>
      <c r="B12855">
        <v>14046.219727</v>
      </c>
      <c r="C12855">
        <v>14171.719727</v>
      </c>
      <c r="D12855">
        <v>13764.240234000001</v>
      </c>
      <c r="E12855">
        <v>13768.919921999999</v>
      </c>
      <c r="F12855">
        <v>13768.919921999999</v>
      </c>
      <c r="G12855">
        <v>5845830000</v>
      </c>
    </row>
    <row r="12856" spans="1:7" x14ac:dyDescent="0.3">
      <c r="A12856" s="1">
        <v>44585</v>
      </c>
      <c r="B12856">
        <v>13481.5</v>
      </c>
      <c r="C12856">
        <v>13876.610352</v>
      </c>
      <c r="D12856">
        <v>13094.650390999999</v>
      </c>
      <c r="E12856">
        <v>13855.129883</v>
      </c>
      <c r="F12856">
        <v>13855.129883</v>
      </c>
      <c r="G12856">
        <v>6982960000</v>
      </c>
    </row>
    <row r="12857" spans="1:7" x14ac:dyDescent="0.3">
      <c r="A12857" s="1">
        <v>44586</v>
      </c>
      <c r="B12857">
        <v>13610.870117</v>
      </c>
      <c r="C12857">
        <v>13781.620117</v>
      </c>
      <c r="D12857">
        <v>13414.139648</v>
      </c>
      <c r="E12857">
        <v>13539.290039</v>
      </c>
      <c r="F12857">
        <v>13539.290039</v>
      </c>
      <c r="G12857">
        <v>4981070000</v>
      </c>
    </row>
    <row r="12858" spans="1:7" x14ac:dyDescent="0.3">
      <c r="A12858" s="1">
        <v>44587</v>
      </c>
      <c r="B12858">
        <v>13871.769531</v>
      </c>
      <c r="C12858">
        <v>14002.650390999999</v>
      </c>
      <c r="D12858">
        <v>13392.190430000001</v>
      </c>
      <c r="E12858">
        <v>13542.120117</v>
      </c>
      <c r="F12858">
        <v>13542.120117</v>
      </c>
      <c r="G12858">
        <v>5734390000</v>
      </c>
    </row>
    <row r="12859" spans="1:7" x14ac:dyDescent="0.3">
      <c r="A12859" s="1">
        <v>44588</v>
      </c>
      <c r="B12859">
        <v>13710.990234000001</v>
      </c>
      <c r="C12859">
        <v>13765.910156</v>
      </c>
      <c r="D12859">
        <v>13322.660156</v>
      </c>
      <c r="E12859">
        <v>13352.780273</v>
      </c>
      <c r="F12859">
        <v>13352.780273</v>
      </c>
      <c r="G12859">
        <v>5155970000</v>
      </c>
    </row>
    <row r="12860" spans="1:7" x14ac:dyDescent="0.3">
      <c r="A12860" s="1">
        <v>44589</v>
      </c>
      <c r="B12860">
        <v>13436.709961</v>
      </c>
      <c r="C12860">
        <v>13771.910156</v>
      </c>
      <c r="D12860">
        <v>13236.559569999999</v>
      </c>
      <c r="E12860">
        <v>13770.570313</v>
      </c>
      <c r="F12860">
        <v>13770.570313</v>
      </c>
      <c r="G12860">
        <v>4955960000</v>
      </c>
    </row>
    <row r="12861" spans="1:7" x14ac:dyDescent="0.3">
      <c r="A12861" s="1">
        <v>44592</v>
      </c>
      <c r="B12861">
        <v>13812.190430000001</v>
      </c>
      <c r="C12861">
        <v>14242.900390999999</v>
      </c>
      <c r="D12861">
        <v>13767.709961</v>
      </c>
      <c r="E12861">
        <v>14239.879883</v>
      </c>
      <c r="F12861">
        <v>14239.879883</v>
      </c>
      <c r="G12861">
        <v>5111460000</v>
      </c>
    </row>
    <row r="12862" spans="1:7" x14ac:dyDescent="0.3">
      <c r="A12862" s="1">
        <v>44593</v>
      </c>
      <c r="B12862">
        <v>14277.429688</v>
      </c>
      <c r="C12862">
        <v>14358.690430000001</v>
      </c>
      <c r="D12862">
        <v>14070.769531</v>
      </c>
      <c r="E12862">
        <v>14346</v>
      </c>
      <c r="F12862">
        <v>14346</v>
      </c>
      <c r="G12862">
        <v>4650460000</v>
      </c>
    </row>
    <row r="12863" spans="1:7" x14ac:dyDescent="0.3">
      <c r="A12863" s="1">
        <v>44594</v>
      </c>
      <c r="B12863">
        <v>14494.469727</v>
      </c>
      <c r="C12863">
        <v>14504.820313</v>
      </c>
      <c r="D12863">
        <v>14264.650390999999</v>
      </c>
      <c r="E12863">
        <v>14417.549805000001</v>
      </c>
      <c r="F12863">
        <v>14417.549805000001</v>
      </c>
      <c r="G12863">
        <v>4647630000</v>
      </c>
    </row>
    <row r="12864" spans="1:7" x14ac:dyDescent="0.3">
      <c r="A12864" s="1">
        <v>44595</v>
      </c>
      <c r="B12864">
        <v>14045.830078000001</v>
      </c>
      <c r="C12864">
        <v>14207.889648</v>
      </c>
      <c r="D12864">
        <v>13851.740234000001</v>
      </c>
      <c r="E12864">
        <v>13878.820313</v>
      </c>
      <c r="F12864">
        <v>13878.820313</v>
      </c>
      <c r="G12864">
        <v>4306490000</v>
      </c>
    </row>
    <row r="12865" spans="1:7" x14ac:dyDescent="0.3">
      <c r="A12865" s="1">
        <v>44596</v>
      </c>
      <c r="B12865">
        <v>13958.480469</v>
      </c>
      <c r="C12865">
        <v>14222.759765999999</v>
      </c>
      <c r="D12865">
        <v>13850.389648</v>
      </c>
      <c r="E12865">
        <v>14098.009765999999</v>
      </c>
      <c r="F12865">
        <v>14098.009765999999</v>
      </c>
      <c r="G12865">
        <v>4104120000</v>
      </c>
    </row>
    <row r="12866" spans="1:7" x14ac:dyDescent="0.3">
      <c r="A12866" s="1">
        <v>44599</v>
      </c>
      <c r="B12866">
        <v>14118.790039</v>
      </c>
      <c r="C12866">
        <v>14236.309569999999</v>
      </c>
      <c r="D12866">
        <v>13974.099609000001</v>
      </c>
      <c r="E12866">
        <v>14015.669921999999</v>
      </c>
      <c r="F12866">
        <v>14015.669921999999</v>
      </c>
      <c r="G12866">
        <v>4253020000</v>
      </c>
    </row>
    <row r="12867" spans="1:7" x14ac:dyDescent="0.3">
      <c r="A12867" s="1">
        <v>44600</v>
      </c>
      <c r="B12867">
        <v>13984.429688</v>
      </c>
      <c r="C12867">
        <v>14226.480469</v>
      </c>
      <c r="D12867">
        <v>13934.780273</v>
      </c>
      <c r="E12867">
        <v>14194.450194999999</v>
      </c>
      <c r="F12867">
        <v>14194.450194999999</v>
      </c>
      <c r="G12867">
        <v>4277150000</v>
      </c>
    </row>
    <row r="12868" spans="1:7" x14ac:dyDescent="0.3">
      <c r="A12868" s="1">
        <v>44601</v>
      </c>
      <c r="B12868">
        <v>14368.160156</v>
      </c>
      <c r="C12868">
        <v>14490.719727</v>
      </c>
      <c r="D12868">
        <v>14330.870117</v>
      </c>
      <c r="E12868">
        <v>14490.370117</v>
      </c>
      <c r="F12868">
        <v>14490.370117</v>
      </c>
      <c r="G12868">
        <v>4713210000</v>
      </c>
    </row>
    <row r="12869" spans="1:7" x14ac:dyDescent="0.3">
      <c r="A12869" s="1">
        <v>44602</v>
      </c>
      <c r="B12869">
        <v>14228.679688</v>
      </c>
      <c r="C12869">
        <v>14509.559569999999</v>
      </c>
      <c r="D12869">
        <v>14118.200194999999</v>
      </c>
      <c r="E12869">
        <v>14185.639648</v>
      </c>
      <c r="F12869">
        <v>14185.639648</v>
      </c>
      <c r="G12869">
        <v>5191050000</v>
      </c>
    </row>
    <row r="12870" spans="1:7" x14ac:dyDescent="0.3">
      <c r="A12870" s="1">
        <v>44603</v>
      </c>
      <c r="B12870">
        <v>14213.620117</v>
      </c>
      <c r="C12870">
        <v>14246.700194999999</v>
      </c>
      <c r="D12870">
        <v>13733.160156</v>
      </c>
      <c r="E12870">
        <v>13791.150390999999</v>
      </c>
      <c r="F12870">
        <v>13791.150390999999</v>
      </c>
      <c r="G12870">
        <v>5222590000</v>
      </c>
    </row>
    <row r="12871" spans="1:7" x14ac:dyDescent="0.3">
      <c r="A12871" s="1">
        <v>44606</v>
      </c>
      <c r="B12871">
        <v>13768.969727</v>
      </c>
      <c r="C12871">
        <v>13921.709961</v>
      </c>
      <c r="D12871">
        <v>13664.759765999999</v>
      </c>
      <c r="E12871">
        <v>13790.919921999999</v>
      </c>
      <c r="F12871">
        <v>13790.919921999999</v>
      </c>
      <c r="G12871">
        <v>4301470000</v>
      </c>
    </row>
    <row r="12872" spans="1:7" x14ac:dyDescent="0.3">
      <c r="A12872" s="1">
        <v>44607</v>
      </c>
      <c r="B12872">
        <v>13997.179688</v>
      </c>
      <c r="C12872">
        <v>14142.490234000001</v>
      </c>
      <c r="D12872">
        <v>13976.290039</v>
      </c>
      <c r="E12872">
        <v>14139.759765999999</v>
      </c>
      <c r="F12872">
        <v>14139.759765999999</v>
      </c>
      <c r="G12872">
        <v>4393050000</v>
      </c>
    </row>
    <row r="12873" spans="1:7" x14ac:dyDescent="0.3">
      <c r="A12873" s="1">
        <v>44608</v>
      </c>
      <c r="B12873">
        <v>14038.919921999999</v>
      </c>
      <c r="C12873">
        <v>14163.730469</v>
      </c>
      <c r="D12873">
        <v>13931.990234000001</v>
      </c>
      <c r="E12873">
        <v>14124.089844</v>
      </c>
      <c r="F12873">
        <v>14124.089844</v>
      </c>
      <c r="G12873">
        <v>4224060000</v>
      </c>
    </row>
    <row r="12874" spans="1:7" x14ac:dyDescent="0.3">
      <c r="A12874" s="1">
        <v>44609</v>
      </c>
      <c r="B12874">
        <v>14004.190430000001</v>
      </c>
      <c r="C12874">
        <v>14020.820313</v>
      </c>
      <c r="D12874">
        <v>13704.700194999999</v>
      </c>
      <c r="E12874">
        <v>13716.719727</v>
      </c>
      <c r="F12874">
        <v>13716.719727</v>
      </c>
      <c r="G12874">
        <v>4259890000</v>
      </c>
    </row>
    <row r="12875" spans="1:7" x14ac:dyDescent="0.3">
      <c r="A12875" s="1">
        <v>44610</v>
      </c>
      <c r="B12875">
        <v>13735.400390999999</v>
      </c>
      <c r="C12875">
        <v>13762.400390999999</v>
      </c>
      <c r="D12875">
        <v>13465.559569999999</v>
      </c>
      <c r="E12875">
        <v>13548.070313</v>
      </c>
      <c r="F12875">
        <v>13548.070313</v>
      </c>
      <c r="G12875">
        <v>4475010000</v>
      </c>
    </row>
    <row r="12876" spans="1:7" x14ac:dyDescent="0.3">
      <c r="A12876" s="1">
        <v>44614</v>
      </c>
      <c r="B12876">
        <v>13424.360352</v>
      </c>
      <c r="C12876">
        <v>13618.719727</v>
      </c>
      <c r="D12876">
        <v>13249.650390999999</v>
      </c>
      <c r="E12876">
        <v>13381.519531</v>
      </c>
      <c r="F12876">
        <v>13381.519531</v>
      </c>
      <c r="G12876">
        <v>4830920000</v>
      </c>
    </row>
    <row r="12877" spans="1:7" x14ac:dyDescent="0.3">
      <c r="A12877" s="1">
        <v>44615</v>
      </c>
      <c r="B12877">
        <v>13511.75</v>
      </c>
      <c r="C12877">
        <v>13533.780273</v>
      </c>
      <c r="D12877">
        <v>13032.169921999999</v>
      </c>
      <c r="E12877">
        <v>13037.490234000001</v>
      </c>
      <c r="F12877">
        <v>13037.490234000001</v>
      </c>
      <c r="G12877">
        <v>4614090000</v>
      </c>
    </row>
    <row r="12878" spans="1:7" x14ac:dyDescent="0.3">
      <c r="A12878" s="1">
        <v>44616</v>
      </c>
      <c r="B12878">
        <v>12587.879883</v>
      </c>
      <c r="C12878">
        <v>13486.110352</v>
      </c>
      <c r="D12878">
        <v>12587.879883</v>
      </c>
      <c r="E12878">
        <v>13473.589844</v>
      </c>
      <c r="F12878">
        <v>13473.589844</v>
      </c>
      <c r="G12878">
        <v>6131410000</v>
      </c>
    </row>
    <row r="12879" spans="1:7" x14ac:dyDescent="0.3">
      <c r="A12879" s="1">
        <v>44617</v>
      </c>
      <c r="B12879">
        <v>13485.259765999999</v>
      </c>
      <c r="C12879">
        <v>13696.860352</v>
      </c>
      <c r="D12879">
        <v>13358.290039</v>
      </c>
      <c r="E12879">
        <v>13694.620117</v>
      </c>
      <c r="F12879">
        <v>13694.620117</v>
      </c>
      <c r="G12879">
        <v>4614110000</v>
      </c>
    </row>
    <row r="12880" spans="1:7" x14ac:dyDescent="0.3">
      <c r="A12880" s="1">
        <v>44620</v>
      </c>
      <c r="B12880">
        <v>13570.830078000001</v>
      </c>
      <c r="C12880">
        <v>13810.639648</v>
      </c>
      <c r="D12880">
        <v>13549.900390999999</v>
      </c>
      <c r="E12880">
        <v>13751.400390999999</v>
      </c>
      <c r="F12880">
        <v>13751.400390999999</v>
      </c>
      <c r="G12880">
        <v>5894130000</v>
      </c>
    </row>
    <row r="12881" spans="1:7" x14ac:dyDescent="0.3">
      <c r="A12881" s="1">
        <v>44621</v>
      </c>
      <c r="B12881">
        <v>13716.700194999999</v>
      </c>
      <c r="C12881">
        <v>13777.040039</v>
      </c>
      <c r="D12881">
        <v>13441.320313</v>
      </c>
      <c r="E12881">
        <v>13532.459961</v>
      </c>
      <c r="F12881">
        <v>13532.459961</v>
      </c>
      <c r="G12881">
        <v>6094490000</v>
      </c>
    </row>
    <row r="12882" spans="1:7" x14ac:dyDescent="0.3">
      <c r="A12882" s="1">
        <v>44622</v>
      </c>
      <c r="B12882">
        <v>13597.530273</v>
      </c>
      <c r="C12882">
        <v>13796.549805000001</v>
      </c>
      <c r="D12882">
        <v>13493.910156</v>
      </c>
      <c r="E12882">
        <v>13752.019531</v>
      </c>
      <c r="F12882">
        <v>13752.019531</v>
      </c>
      <c r="G12882">
        <v>5229480000</v>
      </c>
    </row>
    <row r="12883" spans="1:7" x14ac:dyDescent="0.3">
      <c r="A12883" s="1">
        <v>44623</v>
      </c>
      <c r="B12883">
        <v>13837.589844</v>
      </c>
      <c r="C12883">
        <v>13837.589844</v>
      </c>
      <c r="D12883">
        <v>13472.639648</v>
      </c>
      <c r="E12883">
        <v>13537.940430000001</v>
      </c>
      <c r="F12883">
        <v>13537.940430000001</v>
      </c>
      <c r="G12883">
        <v>5058590000</v>
      </c>
    </row>
    <row r="12884" spans="1:7" x14ac:dyDescent="0.3">
      <c r="A12884" s="1">
        <v>44624</v>
      </c>
      <c r="B12884">
        <v>13455.230469</v>
      </c>
      <c r="C12884">
        <v>13486.709961</v>
      </c>
      <c r="D12884">
        <v>13224.980469</v>
      </c>
      <c r="E12884">
        <v>13313.440430000001</v>
      </c>
      <c r="F12884">
        <v>13313.440430000001</v>
      </c>
      <c r="G12884">
        <v>5319630000</v>
      </c>
    </row>
    <row r="12885" spans="1:7" x14ac:dyDescent="0.3">
      <c r="A12885" s="1">
        <v>44627</v>
      </c>
      <c r="B12885">
        <v>13328.360352</v>
      </c>
      <c r="C12885">
        <v>13353.280273</v>
      </c>
      <c r="D12885">
        <v>12828.019531</v>
      </c>
      <c r="E12885">
        <v>12830.959961</v>
      </c>
      <c r="F12885">
        <v>12830.959961</v>
      </c>
      <c r="G12885">
        <v>6163580000</v>
      </c>
    </row>
    <row r="12886" spans="1:7" x14ac:dyDescent="0.3">
      <c r="A12886" s="1">
        <v>44628</v>
      </c>
      <c r="B12886">
        <v>12800.040039</v>
      </c>
      <c r="C12886">
        <v>13159.440430000001</v>
      </c>
      <c r="D12886">
        <v>12670.080078000001</v>
      </c>
      <c r="E12886">
        <v>12795.549805000001</v>
      </c>
      <c r="F12886">
        <v>12795.549805000001</v>
      </c>
      <c r="G12886">
        <v>6631820000</v>
      </c>
    </row>
    <row r="12887" spans="1:7" x14ac:dyDescent="0.3">
      <c r="A12887" s="1">
        <v>44629</v>
      </c>
      <c r="B12887">
        <v>13113.700194999999</v>
      </c>
      <c r="C12887">
        <v>13301.160156</v>
      </c>
      <c r="D12887">
        <v>13039.790039</v>
      </c>
      <c r="E12887">
        <v>13255.549805000001</v>
      </c>
      <c r="F12887">
        <v>13255.549805000001</v>
      </c>
      <c r="G12887">
        <v>5377120000</v>
      </c>
    </row>
    <row r="12888" spans="1:7" x14ac:dyDescent="0.3">
      <c r="A12888" s="1">
        <v>44630</v>
      </c>
      <c r="B12888">
        <v>13098.349609000001</v>
      </c>
      <c r="C12888">
        <v>13163.5</v>
      </c>
      <c r="D12888">
        <v>12946.280273</v>
      </c>
      <c r="E12888">
        <v>13129.959961</v>
      </c>
      <c r="F12888">
        <v>13129.959961</v>
      </c>
      <c r="G12888">
        <v>5034030000</v>
      </c>
    </row>
    <row r="12889" spans="1:7" x14ac:dyDescent="0.3">
      <c r="A12889" s="1">
        <v>44631</v>
      </c>
      <c r="B12889">
        <v>13229.769531</v>
      </c>
      <c r="C12889">
        <v>13239.349609000001</v>
      </c>
      <c r="D12889">
        <v>12830.370117</v>
      </c>
      <c r="E12889">
        <v>12843.809569999999</v>
      </c>
      <c r="F12889">
        <v>12843.809569999999</v>
      </c>
      <c r="G12889">
        <v>5250230000</v>
      </c>
    </row>
    <row r="12890" spans="1:7" x14ac:dyDescent="0.3">
      <c r="A12890" s="1">
        <v>44634</v>
      </c>
      <c r="B12890">
        <v>12795.120117</v>
      </c>
      <c r="C12890">
        <v>12918.009765999999</v>
      </c>
      <c r="D12890">
        <v>12555.349609000001</v>
      </c>
      <c r="E12890">
        <v>12581.219727</v>
      </c>
      <c r="F12890">
        <v>12581.219727</v>
      </c>
      <c r="G12890">
        <v>5853360000</v>
      </c>
    </row>
    <row r="12891" spans="1:7" x14ac:dyDescent="0.3">
      <c r="A12891" s="1">
        <v>44635</v>
      </c>
      <c r="B12891">
        <v>12685.230469</v>
      </c>
      <c r="C12891">
        <v>12973.879883</v>
      </c>
      <c r="D12891">
        <v>12616.589844</v>
      </c>
      <c r="E12891">
        <v>12948.620117</v>
      </c>
      <c r="F12891">
        <v>12948.620117</v>
      </c>
      <c r="G12891">
        <v>5414590000</v>
      </c>
    </row>
    <row r="12892" spans="1:7" x14ac:dyDescent="0.3">
      <c r="A12892" s="1">
        <v>44636</v>
      </c>
      <c r="B12892">
        <v>13119.370117</v>
      </c>
      <c r="C12892">
        <v>13440.120117</v>
      </c>
      <c r="D12892">
        <v>12992.200194999999</v>
      </c>
      <c r="E12892">
        <v>13436.549805000001</v>
      </c>
      <c r="F12892">
        <v>13436.549805000001</v>
      </c>
      <c r="G12892">
        <v>6498110000</v>
      </c>
    </row>
    <row r="12893" spans="1:7" x14ac:dyDescent="0.3">
      <c r="A12893" s="1">
        <v>44637</v>
      </c>
      <c r="B12893">
        <v>13360.719727</v>
      </c>
      <c r="C12893">
        <v>13620.799805000001</v>
      </c>
      <c r="D12893">
        <v>13317.139648</v>
      </c>
      <c r="E12893">
        <v>13614.780273</v>
      </c>
      <c r="F12893">
        <v>13614.780273</v>
      </c>
      <c r="G12893">
        <v>5575030000</v>
      </c>
    </row>
    <row r="12894" spans="1:7" x14ac:dyDescent="0.3">
      <c r="A12894" s="1">
        <v>44638</v>
      </c>
      <c r="B12894">
        <v>13564.629883</v>
      </c>
      <c r="C12894">
        <v>13899.280273</v>
      </c>
      <c r="D12894">
        <v>13528.059569999999</v>
      </c>
      <c r="E12894">
        <v>13893.839844</v>
      </c>
      <c r="F12894">
        <v>13893.839844</v>
      </c>
      <c r="G12894">
        <v>8109950000</v>
      </c>
    </row>
    <row r="12895" spans="1:7" x14ac:dyDescent="0.3">
      <c r="A12895" s="1">
        <v>44641</v>
      </c>
      <c r="B12895">
        <v>13860.389648</v>
      </c>
      <c r="C12895">
        <v>13945.809569999999</v>
      </c>
      <c r="D12895">
        <v>13682.549805000001</v>
      </c>
      <c r="E12895">
        <v>13838.459961</v>
      </c>
      <c r="F12895">
        <v>13838.459961</v>
      </c>
      <c r="G12895">
        <v>5636000000</v>
      </c>
    </row>
    <row r="12896" spans="1:7" x14ac:dyDescent="0.3">
      <c r="A12896" s="1">
        <v>44642</v>
      </c>
      <c r="B12896">
        <v>13866.429688</v>
      </c>
      <c r="C12896">
        <v>14141.070313</v>
      </c>
      <c r="D12896">
        <v>13857.290039</v>
      </c>
      <c r="E12896">
        <v>14108.820313</v>
      </c>
      <c r="F12896">
        <v>14108.820313</v>
      </c>
      <c r="G12896">
        <v>5400360000</v>
      </c>
    </row>
    <row r="12897" spans="1:7" x14ac:dyDescent="0.3">
      <c r="A12897" s="1">
        <v>44643</v>
      </c>
      <c r="B12897">
        <v>13990.349609000001</v>
      </c>
      <c r="C12897">
        <v>14152.139648</v>
      </c>
      <c r="D12897">
        <v>13921.650390999999</v>
      </c>
      <c r="E12897">
        <v>13922.599609000001</v>
      </c>
      <c r="F12897">
        <v>13922.599609000001</v>
      </c>
      <c r="G12897">
        <v>4995470000</v>
      </c>
    </row>
    <row r="12898" spans="1:7" x14ac:dyDescent="0.3">
      <c r="A12898" s="1">
        <v>44644</v>
      </c>
      <c r="B12898">
        <v>14001.320313</v>
      </c>
      <c r="C12898">
        <v>14193.549805000001</v>
      </c>
      <c r="D12898">
        <v>13897.200194999999</v>
      </c>
      <c r="E12898">
        <v>14191.839844</v>
      </c>
      <c r="F12898">
        <v>14191.839844</v>
      </c>
      <c r="G12898">
        <v>5046250000</v>
      </c>
    </row>
    <row r="12899" spans="1:7" x14ac:dyDescent="0.3">
      <c r="A12899" s="1">
        <v>44645</v>
      </c>
      <c r="B12899">
        <v>14194.719727</v>
      </c>
      <c r="C12899">
        <v>14218.759765999999</v>
      </c>
      <c r="D12899">
        <v>14010.790039</v>
      </c>
      <c r="E12899">
        <v>14169.299805000001</v>
      </c>
      <c r="F12899">
        <v>14169.299805000001</v>
      </c>
      <c r="G12899">
        <v>5553860000</v>
      </c>
    </row>
    <row r="12900" spans="1:7" x14ac:dyDescent="0.3">
      <c r="A12900" s="1">
        <v>44648</v>
      </c>
      <c r="B12900">
        <v>14177.209961</v>
      </c>
      <c r="C12900">
        <v>14356</v>
      </c>
      <c r="D12900">
        <v>14101.339844</v>
      </c>
      <c r="E12900">
        <v>14354.900390999999</v>
      </c>
      <c r="F12900">
        <v>14354.900390999999</v>
      </c>
      <c r="G12900">
        <v>5086120000</v>
      </c>
    </row>
    <row r="12901" spans="1:7" x14ac:dyDescent="0.3">
      <c r="A12901" s="1">
        <v>44649</v>
      </c>
      <c r="B12901">
        <v>14500.389648</v>
      </c>
      <c r="C12901">
        <v>14646.900390999999</v>
      </c>
      <c r="D12901">
        <v>14419.400390999999</v>
      </c>
      <c r="E12901">
        <v>14619.639648</v>
      </c>
      <c r="F12901">
        <v>14619.639648</v>
      </c>
      <c r="G12901">
        <v>6031870000</v>
      </c>
    </row>
    <row r="12902" spans="1:7" x14ac:dyDescent="0.3">
      <c r="A12902" s="1">
        <v>44650</v>
      </c>
      <c r="B12902">
        <v>14558.589844</v>
      </c>
      <c r="C12902">
        <v>14609.25</v>
      </c>
      <c r="D12902">
        <v>14383.450194999999</v>
      </c>
      <c r="E12902">
        <v>14442.269531</v>
      </c>
      <c r="F12902">
        <v>14442.269531</v>
      </c>
      <c r="G12902">
        <v>5439980000</v>
      </c>
    </row>
    <row r="12903" spans="1:7" x14ac:dyDescent="0.3">
      <c r="A12903" s="1">
        <v>44651</v>
      </c>
      <c r="B12903">
        <v>14444.780273</v>
      </c>
      <c r="C12903">
        <v>14456.740234000001</v>
      </c>
      <c r="D12903">
        <v>14217.719727</v>
      </c>
      <c r="E12903">
        <v>14220.519531</v>
      </c>
      <c r="F12903">
        <v>14220.519531</v>
      </c>
      <c r="G12903">
        <v>5427030000</v>
      </c>
    </row>
    <row r="12904" spans="1:7" x14ac:dyDescent="0.3">
      <c r="A12904" s="1">
        <v>44652</v>
      </c>
      <c r="B12904">
        <v>14269.530273</v>
      </c>
      <c r="C12904">
        <v>14306.940430000001</v>
      </c>
      <c r="D12904">
        <v>14131.809569999999</v>
      </c>
      <c r="E12904">
        <v>14261.5</v>
      </c>
      <c r="F12904">
        <v>14261.5</v>
      </c>
      <c r="G12904">
        <v>4984050000</v>
      </c>
    </row>
    <row r="12905" spans="1:7" x14ac:dyDescent="0.3">
      <c r="A12905" s="1">
        <v>44655</v>
      </c>
      <c r="B12905">
        <v>14304.349609000001</v>
      </c>
      <c r="C12905">
        <v>14534.379883</v>
      </c>
      <c r="D12905">
        <v>14286.450194999999</v>
      </c>
      <c r="E12905">
        <v>14532.549805000001</v>
      </c>
      <c r="F12905">
        <v>14532.549805000001</v>
      </c>
      <c r="G12905">
        <v>4598480000</v>
      </c>
    </row>
    <row r="12906" spans="1:7" x14ac:dyDescent="0.3">
      <c r="A12906" s="1">
        <v>44656</v>
      </c>
      <c r="B12906">
        <v>14490.259765999999</v>
      </c>
      <c r="C12906">
        <v>14500.290039</v>
      </c>
      <c r="D12906">
        <v>14169.120117</v>
      </c>
      <c r="E12906">
        <v>14204.169921999999</v>
      </c>
      <c r="F12906">
        <v>14204.169921999999</v>
      </c>
      <c r="G12906">
        <v>4707090000</v>
      </c>
    </row>
    <row r="12907" spans="1:7" x14ac:dyDescent="0.3">
      <c r="A12907" s="1">
        <v>44657</v>
      </c>
      <c r="B12907">
        <v>14002.580078000001</v>
      </c>
      <c r="C12907">
        <v>14032.839844</v>
      </c>
      <c r="D12907">
        <v>13788.900390999999</v>
      </c>
      <c r="E12907">
        <v>13888.820313</v>
      </c>
      <c r="F12907">
        <v>13888.820313</v>
      </c>
      <c r="G12907">
        <v>5265740000</v>
      </c>
    </row>
    <row r="12908" spans="1:7" x14ac:dyDescent="0.3">
      <c r="A12908" s="1">
        <v>44658</v>
      </c>
      <c r="B12908">
        <v>13861.490234000001</v>
      </c>
      <c r="C12908">
        <v>13978.25</v>
      </c>
      <c r="D12908">
        <v>13689.230469</v>
      </c>
      <c r="E12908">
        <v>13897.299805000001</v>
      </c>
      <c r="F12908">
        <v>13897.299805000001</v>
      </c>
      <c r="G12908">
        <v>4822420000</v>
      </c>
    </row>
    <row r="12909" spans="1:7" x14ac:dyDescent="0.3">
      <c r="A12909" s="1">
        <v>44659</v>
      </c>
      <c r="B12909">
        <v>13830.469727</v>
      </c>
      <c r="C12909">
        <v>13866.059569999999</v>
      </c>
      <c r="D12909">
        <v>13693.690430000001</v>
      </c>
      <c r="E12909">
        <v>13711</v>
      </c>
      <c r="F12909">
        <v>13711</v>
      </c>
      <c r="G12909">
        <v>4554890000</v>
      </c>
    </row>
    <row r="12910" spans="1:7" x14ac:dyDescent="0.3">
      <c r="A12910" s="1">
        <v>44662</v>
      </c>
      <c r="B12910">
        <v>13547.290039</v>
      </c>
      <c r="C12910">
        <v>13585.080078000001</v>
      </c>
      <c r="D12910">
        <v>13401.389648</v>
      </c>
      <c r="E12910">
        <v>13411.959961</v>
      </c>
      <c r="F12910">
        <v>13411.959961</v>
      </c>
      <c r="G12910">
        <v>4916860000</v>
      </c>
    </row>
    <row r="12911" spans="1:7" x14ac:dyDescent="0.3">
      <c r="A12911" s="1">
        <v>44663</v>
      </c>
      <c r="B12911">
        <v>13584.690430000001</v>
      </c>
      <c r="C12911">
        <v>13685.950194999999</v>
      </c>
      <c r="D12911">
        <v>13317.740234000001</v>
      </c>
      <c r="E12911">
        <v>13371.570313</v>
      </c>
      <c r="F12911">
        <v>13371.570313</v>
      </c>
      <c r="G12911">
        <v>4965220000</v>
      </c>
    </row>
    <row r="12912" spans="1:7" x14ac:dyDescent="0.3">
      <c r="A12912" s="1">
        <v>44664</v>
      </c>
      <c r="B12912">
        <v>13373.120117</v>
      </c>
      <c r="C12912">
        <v>13679.429688</v>
      </c>
      <c r="D12912">
        <v>13353.660156</v>
      </c>
      <c r="E12912">
        <v>13643.589844</v>
      </c>
      <c r="F12912">
        <v>13643.589844</v>
      </c>
      <c r="G12912">
        <v>4887660000</v>
      </c>
    </row>
    <row r="12913" spans="1:7" x14ac:dyDescent="0.3">
      <c r="A12913" s="1">
        <v>44665</v>
      </c>
      <c r="B12913">
        <v>13647.429688</v>
      </c>
      <c r="C12913">
        <v>13662.929688</v>
      </c>
      <c r="D12913">
        <v>13345.219727</v>
      </c>
      <c r="E12913">
        <v>13351.080078000001</v>
      </c>
      <c r="F12913">
        <v>13351.080078000001</v>
      </c>
      <c r="G12913">
        <v>4623410000</v>
      </c>
    </row>
    <row r="12914" spans="1:7" x14ac:dyDescent="0.3">
      <c r="A12914" s="1">
        <v>44669</v>
      </c>
      <c r="B12914">
        <v>13319.389648</v>
      </c>
      <c r="C12914">
        <v>13414.269531</v>
      </c>
      <c r="D12914">
        <v>13222.030273</v>
      </c>
      <c r="E12914">
        <v>13332.360352</v>
      </c>
      <c r="F12914">
        <v>13332.360352</v>
      </c>
      <c r="G12914">
        <v>4350150000</v>
      </c>
    </row>
    <row r="12915" spans="1:7" x14ac:dyDescent="0.3">
      <c r="A12915" s="1">
        <v>44670</v>
      </c>
      <c r="B12915">
        <v>13312.440430000001</v>
      </c>
      <c r="C12915">
        <v>13643.969727</v>
      </c>
      <c r="D12915">
        <v>13281.219727</v>
      </c>
      <c r="E12915">
        <v>13619.660156</v>
      </c>
      <c r="F12915">
        <v>13619.660156</v>
      </c>
      <c r="G12915">
        <v>4527480000</v>
      </c>
    </row>
    <row r="12916" spans="1:7" x14ac:dyDescent="0.3">
      <c r="A12916" s="1">
        <v>44671</v>
      </c>
      <c r="B12916">
        <v>13665.379883</v>
      </c>
      <c r="C12916">
        <v>13678.549805000001</v>
      </c>
      <c r="D12916">
        <v>13426.129883</v>
      </c>
      <c r="E12916">
        <v>13453.070313</v>
      </c>
      <c r="F12916">
        <v>13453.070313</v>
      </c>
      <c r="G12916">
        <v>4639440000</v>
      </c>
    </row>
    <row r="12917" spans="1:7" x14ac:dyDescent="0.3">
      <c r="A12917" s="1">
        <v>44672</v>
      </c>
      <c r="B12917">
        <v>13623.700194999999</v>
      </c>
      <c r="C12917">
        <v>13710.700194999999</v>
      </c>
      <c r="D12917">
        <v>13140.830078000001</v>
      </c>
      <c r="E12917">
        <v>13174.650390999999</v>
      </c>
      <c r="F12917">
        <v>13174.650390999999</v>
      </c>
      <c r="G12917">
        <v>5206320000</v>
      </c>
    </row>
    <row r="12918" spans="1:7" x14ac:dyDescent="0.3">
      <c r="A12918" s="1">
        <v>44673</v>
      </c>
      <c r="B12918">
        <v>13168.799805000001</v>
      </c>
      <c r="C12918">
        <v>13212.599609000001</v>
      </c>
      <c r="D12918">
        <v>12828.019531</v>
      </c>
      <c r="E12918">
        <v>12839.290039</v>
      </c>
      <c r="F12918">
        <v>12839.290039</v>
      </c>
      <c r="G12918">
        <v>4457380000</v>
      </c>
    </row>
    <row r="12919" spans="1:7" x14ac:dyDescent="0.3">
      <c r="A12919" s="1">
        <v>44676</v>
      </c>
      <c r="B12919">
        <v>12749.169921999999</v>
      </c>
      <c r="C12919">
        <v>13011.450194999999</v>
      </c>
      <c r="D12919">
        <v>12722.589844</v>
      </c>
      <c r="E12919">
        <v>13004.849609000001</v>
      </c>
      <c r="F12919">
        <v>13004.849609000001</v>
      </c>
      <c r="G12919">
        <v>4827790000</v>
      </c>
    </row>
    <row r="12920" spans="1:7" x14ac:dyDescent="0.3">
      <c r="A12920" s="1">
        <v>44677</v>
      </c>
      <c r="B12920">
        <v>12918.040039</v>
      </c>
      <c r="C12920">
        <v>12918.040039</v>
      </c>
      <c r="D12920">
        <v>12490.740234000001</v>
      </c>
      <c r="E12920">
        <v>12490.740234000001</v>
      </c>
      <c r="F12920">
        <v>12490.740234000001</v>
      </c>
      <c r="G12920">
        <v>5136770000</v>
      </c>
    </row>
    <row r="12921" spans="1:7" x14ac:dyDescent="0.3">
      <c r="A12921" s="1">
        <v>44678</v>
      </c>
      <c r="B12921">
        <v>12500.879883</v>
      </c>
      <c r="C12921">
        <v>12703.790039</v>
      </c>
      <c r="D12921">
        <v>12430.900390999999</v>
      </c>
      <c r="E12921">
        <v>12488.929688</v>
      </c>
      <c r="F12921">
        <v>12488.929688</v>
      </c>
      <c r="G12921">
        <v>4773290000</v>
      </c>
    </row>
    <row r="12922" spans="1:7" x14ac:dyDescent="0.3">
      <c r="A12922" s="1">
        <v>44679</v>
      </c>
      <c r="B12922">
        <v>12712.860352</v>
      </c>
      <c r="C12922">
        <v>12948.519531</v>
      </c>
      <c r="D12922">
        <v>12487.860352</v>
      </c>
      <c r="E12922">
        <v>12871.530273</v>
      </c>
      <c r="F12922">
        <v>12871.530273</v>
      </c>
      <c r="G12922">
        <v>5030570000</v>
      </c>
    </row>
    <row r="12923" spans="1:7" x14ac:dyDescent="0.3">
      <c r="A12923" s="1">
        <v>44680</v>
      </c>
      <c r="B12923">
        <v>12710.419921999999</v>
      </c>
      <c r="C12923">
        <v>12861.830078000001</v>
      </c>
      <c r="D12923">
        <v>12315.740234000001</v>
      </c>
      <c r="E12923">
        <v>12334.639648</v>
      </c>
      <c r="F12923">
        <v>12334.639648</v>
      </c>
      <c r="G12923">
        <v>4719290000</v>
      </c>
    </row>
    <row r="12924" spans="1:7" x14ac:dyDescent="0.3">
      <c r="A12924" s="1">
        <v>44683</v>
      </c>
      <c r="B12924">
        <v>12331.690430000001</v>
      </c>
      <c r="C12924">
        <v>12542.540039</v>
      </c>
      <c r="D12924">
        <v>12202.410156</v>
      </c>
      <c r="E12924">
        <v>12536.019531</v>
      </c>
      <c r="F12924">
        <v>12536.019531</v>
      </c>
      <c r="G12924">
        <v>4896740000</v>
      </c>
    </row>
    <row r="12925" spans="1:7" x14ac:dyDescent="0.3">
      <c r="A12925" s="1">
        <v>44684</v>
      </c>
      <c r="B12925">
        <v>12511.459961</v>
      </c>
      <c r="C12925">
        <v>12645.830078000001</v>
      </c>
      <c r="D12925">
        <v>12460.990234000001</v>
      </c>
      <c r="E12925">
        <v>12563.759765999999</v>
      </c>
      <c r="F12925">
        <v>12563.759765999999</v>
      </c>
      <c r="G12925">
        <v>4522940000</v>
      </c>
    </row>
    <row r="12926" spans="1:7" x14ac:dyDescent="0.3">
      <c r="A12926" s="1">
        <v>44685</v>
      </c>
      <c r="B12926">
        <v>12574.730469</v>
      </c>
      <c r="C12926">
        <v>12985.009765999999</v>
      </c>
      <c r="D12926">
        <v>12367.019531</v>
      </c>
      <c r="E12926">
        <v>12964.860352</v>
      </c>
      <c r="F12926">
        <v>12964.860352</v>
      </c>
      <c r="G12926">
        <v>5467750000</v>
      </c>
    </row>
    <row r="12927" spans="1:7" x14ac:dyDescent="0.3">
      <c r="A12927" s="1">
        <v>44686</v>
      </c>
      <c r="B12927">
        <v>12787.519531</v>
      </c>
      <c r="C12927">
        <v>12787.519531</v>
      </c>
      <c r="D12927">
        <v>12183.559569999999</v>
      </c>
      <c r="E12927">
        <v>12317.690430000001</v>
      </c>
      <c r="F12927">
        <v>12317.690430000001</v>
      </c>
      <c r="G12927">
        <v>5269260000</v>
      </c>
    </row>
    <row r="12928" spans="1:7" x14ac:dyDescent="0.3">
      <c r="A12928" s="1">
        <v>44687</v>
      </c>
      <c r="B12928">
        <v>12246.830078000001</v>
      </c>
      <c r="C12928">
        <v>12358.419921999999</v>
      </c>
      <c r="D12928">
        <v>11990.150390999999</v>
      </c>
      <c r="E12928">
        <v>12144.660156</v>
      </c>
      <c r="F12928">
        <v>12144.660156</v>
      </c>
      <c r="G12928">
        <v>5311020000</v>
      </c>
    </row>
    <row r="12929" spans="1:7" x14ac:dyDescent="0.3">
      <c r="A12929" s="1">
        <v>44690</v>
      </c>
      <c r="B12929">
        <v>11923.030273</v>
      </c>
      <c r="C12929">
        <v>11990.610352</v>
      </c>
      <c r="D12929">
        <v>11574.940430000001</v>
      </c>
      <c r="E12929">
        <v>11623.25</v>
      </c>
      <c r="F12929">
        <v>11623.25</v>
      </c>
      <c r="G12929">
        <v>5911380000</v>
      </c>
    </row>
    <row r="12930" spans="1:7" x14ac:dyDescent="0.3">
      <c r="A12930" s="1">
        <v>44691</v>
      </c>
      <c r="B12930">
        <v>11900.339844</v>
      </c>
      <c r="C12930">
        <v>11944.940430000001</v>
      </c>
      <c r="D12930">
        <v>11566.280273</v>
      </c>
      <c r="E12930">
        <v>11737.669921999999</v>
      </c>
      <c r="F12930">
        <v>11737.669921999999</v>
      </c>
      <c r="G12930">
        <v>6199090000</v>
      </c>
    </row>
    <row r="12931" spans="1:7" x14ac:dyDescent="0.3">
      <c r="A12931" s="1">
        <v>44692</v>
      </c>
      <c r="B12931">
        <v>11645.570313</v>
      </c>
      <c r="C12931">
        <v>11844.509765999999</v>
      </c>
      <c r="D12931">
        <v>11339.179688</v>
      </c>
      <c r="E12931">
        <v>11364.240234000001</v>
      </c>
      <c r="F12931">
        <v>11364.240234000001</v>
      </c>
      <c r="G12931">
        <v>6120860000</v>
      </c>
    </row>
    <row r="12932" spans="1:7" x14ac:dyDescent="0.3">
      <c r="A12932" s="1">
        <v>44693</v>
      </c>
      <c r="B12932">
        <v>11199.25</v>
      </c>
      <c r="C12932">
        <v>11547.330078000001</v>
      </c>
      <c r="D12932">
        <v>11108.759765999999</v>
      </c>
      <c r="E12932">
        <v>11370.959961</v>
      </c>
      <c r="F12932">
        <v>11370.959961</v>
      </c>
      <c r="G12932">
        <v>6647400000</v>
      </c>
    </row>
    <row r="12933" spans="1:7" x14ac:dyDescent="0.3">
      <c r="A12933" s="1">
        <v>44694</v>
      </c>
      <c r="B12933">
        <v>11555.969727</v>
      </c>
      <c r="C12933">
        <v>11856.709961</v>
      </c>
      <c r="D12933">
        <v>11510.259765999999</v>
      </c>
      <c r="E12933">
        <v>11805</v>
      </c>
      <c r="F12933">
        <v>11805</v>
      </c>
      <c r="G12933">
        <v>5868610000</v>
      </c>
    </row>
    <row r="12934" spans="1:7" x14ac:dyDescent="0.3">
      <c r="A12934" s="1">
        <v>44697</v>
      </c>
      <c r="B12934">
        <v>11727.139648</v>
      </c>
      <c r="C12934">
        <v>11804.589844</v>
      </c>
      <c r="D12934">
        <v>11627.530273</v>
      </c>
      <c r="E12934">
        <v>11662.790039</v>
      </c>
      <c r="F12934">
        <v>11662.790039</v>
      </c>
      <c r="G12934">
        <v>4898850000</v>
      </c>
    </row>
    <row r="12935" spans="1:7" x14ac:dyDescent="0.3">
      <c r="A12935" s="1">
        <v>44698</v>
      </c>
      <c r="B12935">
        <v>11905.570313</v>
      </c>
      <c r="C12935">
        <v>11988.429688</v>
      </c>
      <c r="D12935">
        <v>11754.280273</v>
      </c>
      <c r="E12935">
        <v>11984.519531</v>
      </c>
      <c r="F12935">
        <v>11984.519531</v>
      </c>
      <c r="G12935">
        <v>5068930000</v>
      </c>
    </row>
    <row r="12936" spans="1:7" x14ac:dyDescent="0.3">
      <c r="A12936" s="1">
        <v>44699</v>
      </c>
      <c r="B12936">
        <v>11790.679688</v>
      </c>
      <c r="C12936">
        <v>11826.219727</v>
      </c>
      <c r="D12936">
        <v>11381.690430000001</v>
      </c>
      <c r="E12936">
        <v>11418.150390999999</v>
      </c>
      <c r="F12936">
        <v>11418.150390999999</v>
      </c>
      <c r="G12936">
        <v>5043020000</v>
      </c>
    </row>
    <row r="12937" spans="1:7" x14ac:dyDescent="0.3">
      <c r="A12937" s="1">
        <v>44700</v>
      </c>
      <c r="B12937">
        <v>11364.400390999999</v>
      </c>
      <c r="C12937">
        <v>11562.820313</v>
      </c>
      <c r="D12937">
        <v>11313.309569999999</v>
      </c>
      <c r="E12937">
        <v>11388.5</v>
      </c>
      <c r="F12937">
        <v>11388.5</v>
      </c>
      <c r="G12937">
        <v>5136920000</v>
      </c>
    </row>
    <row r="12938" spans="1:7" x14ac:dyDescent="0.3">
      <c r="A12938" s="1">
        <v>44701</v>
      </c>
      <c r="B12938">
        <v>11542.669921999999</v>
      </c>
      <c r="C12938">
        <v>11552.209961</v>
      </c>
      <c r="D12938">
        <v>11035.690430000001</v>
      </c>
      <c r="E12938">
        <v>11354.620117</v>
      </c>
      <c r="F12938">
        <v>11354.620117</v>
      </c>
      <c r="G12938">
        <v>5413140000</v>
      </c>
    </row>
    <row r="12939" spans="1:7" x14ac:dyDescent="0.3">
      <c r="A12939" s="1">
        <v>44704</v>
      </c>
      <c r="B12939">
        <v>11396.280273</v>
      </c>
      <c r="C12939">
        <v>11552.070313</v>
      </c>
      <c r="D12939">
        <v>11304.559569999999</v>
      </c>
      <c r="E12939">
        <v>11535.269531</v>
      </c>
      <c r="F12939">
        <v>11535.269531</v>
      </c>
      <c r="G12939">
        <v>4509640000</v>
      </c>
    </row>
    <row r="12940" spans="1:7" x14ac:dyDescent="0.3">
      <c r="A12940" s="1">
        <v>44705</v>
      </c>
      <c r="B12940">
        <v>11326.440430000001</v>
      </c>
      <c r="C12940">
        <v>11351.610352</v>
      </c>
      <c r="D12940">
        <v>11092.480469</v>
      </c>
      <c r="E12940">
        <v>11264.450194999999</v>
      </c>
      <c r="F12940">
        <v>11264.450194999999</v>
      </c>
      <c r="G12940">
        <v>4706300000</v>
      </c>
    </row>
    <row r="12941" spans="1:7" x14ac:dyDescent="0.3">
      <c r="A12941" s="1">
        <v>44706</v>
      </c>
      <c r="B12941">
        <v>11225.030273</v>
      </c>
      <c r="C12941">
        <v>11511.900390999999</v>
      </c>
      <c r="D12941">
        <v>11211.849609000001</v>
      </c>
      <c r="E12941">
        <v>11434.740234000001</v>
      </c>
      <c r="F12941">
        <v>11434.740234000001</v>
      </c>
      <c r="G12941">
        <v>4500920000</v>
      </c>
    </row>
    <row r="12942" spans="1:7" x14ac:dyDescent="0.3">
      <c r="A12942" s="1">
        <v>44707</v>
      </c>
      <c r="B12942">
        <v>11409.839844</v>
      </c>
      <c r="C12942">
        <v>11796.969727</v>
      </c>
      <c r="D12942">
        <v>11406.160156</v>
      </c>
      <c r="E12942">
        <v>11740.650390999999</v>
      </c>
      <c r="F12942">
        <v>11740.650390999999</v>
      </c>
      <c r="G12942">
        <v>4651470000</v>
      </c>
    </row>
    <row r="12943" spans="1:7" x14ac:dyDescent="0.3">
      <c r="A12943" s="1">
        <v>44708</v>
      </c>
      <c r="B12943">
        <v>11869.690430000001</v>
      </c>
      <c r="C12943">
        <v>12131.660156</v>
      </c>
      <c r="D12943">
        <v>11856.820313</v>
      </c>
      <c r="E12943">
        <v>12131.129883</v>
      </c>
      <c r="F12943">
        <v>12131.129883</v>
      </c>
      <c r="G12943">
        <v>4774530000</v>
      </c>
    </row>
    <row r="12944" spans="1:7" x14ac:dyDescent="0.3">
      <c r="A12944" s="1">
        <v>44712</v>
      </c>
      <c r="B12944">
        <v>12137.540039</v>
      </c>
      <c r="C12944">
        <v>12190.080078000001</v>
      </c>
      <c r="D12944">
        <v>11942.5</v>
      </c>
      <c r="E12944">
        <v>12081.389648</v>
      </c>
      <c r="F12944">
        <v>12081.389648</v>
      </c>
      <c r="G12944">
        <v>6028940000</v>
      </c>
    </row>
    <row r="12945" spans="1:7" x14ac:dyDescent="0.3">
      <c r="A12945" s="1">
        <v>44713</v>
      </c>
      <c r="B12945">
        <v>12176.889648</v>
      </c>
      <c r="C12945">
        <v>12237.940430000001</v>
      </c>
      <c r="D12945">
        <v>11901.429688</v>
      </c>
      <c r="E12945">
        <v>11994.459961</v>
      </c>
      <c r="F12945">
        <v>11994.459961</v>
      </c>
      <c r="G12945">
        <v>4697810000</v>
      </c>
    </row>
    <row r="12946" spans="1:7" x14ac:dyDescent="0.3">
      <c r="A12946" s="1">
        <v>44714</v>
      </c>
      <c r="B12946">
        <v>11945.570313</v>
      </c>
      <c r="C12946">
        <v>12320.120117</v>
      </c>
      <c r="D12946">
        <v>11901.450194999999</v>
      </c>
      <c r="E12946">
        <v>12316.900390999999</v>
      </c>
      <c r="F12946">
        <v>12316.900390999999</v>
      </c>
      <c r="G12946">
        <v>4422830000</v>
      </c>
    </row>
    <row r="12947" spans="1:7" x14ac:dyDescent="0.3">
      <c r="A12947" s="1">
        <v>44715</v>
      </c>
      <c r="B12947">
        <v>12097.120117</v>
      </c>
      <c r="C12947">
        <v>12167.440430000001</v>
      </c>
      <c r="D12947">
        <v>11966.620117</v>
      </c>
      <c r="E12947">
        <v>12012.730469</v>
      </c>
      <c r="F12947">
        <v>12012.730469</v>
      </c>
      <c r="G12947">
        <v>4117290000</v>
      </c>
    </row>
    <row r="12948" spans="1:7" x14ac:dyDescent="0.3">
      <c r="A12948" s="1">
        <v>44718</v>
      </c>
      <c r="B12948">
        <v>12200.330078000001</v>
      </c>
      <c r="C12948">
        <v>12245.400390999999</v>
      </c>
      <c r="D12948">
        <v>12004.200194999999</v>
      </c>
      <c r="E12948">
        <v>12061.370117</v>
      </c>
      <c r="F12948">
        <v>12061.370117</v>
      </c>
      <c r="G12948">
        <v>4633950000</v>
      </c>
    </row>
    <row r="12949" spans="1:7" x14ac:dyDescent="0.3">
      <c r="A12949" s="1">
        <v>44719</v>
      </c>
      <c r="B12949">
        <v>11925.809569999999</v>
      </c>
      <c r="C12949">
        <v>12194.860352</v>
      </c>
      <c r="D12949">
        <v>11888.610352</v>
      </c>
      <c r="E12949">
        <v>12175.230469</v>
      </c>
      <c r="F12949">
        <v>12175.230469</v>
      </c>
      <c r="G12949">
        <v>4383960000</v>
      </c>
    </row>
    <row r="12950" spans="1:7" x14ac:dyDescent="0.3">
      <c r="A12950" s="1">
        <v>44720</v>
      </c>
      <c r="B12950">
        <v>12147.280273</v>
      </c>
      <c r="C12950">
        <v>12235.780273</v>
      </c>
      <c r="D12950">
        <v>12052.700194999999</v>
      </c>
      <c r="E12950">
        <v>12086.269531</v>
      </c>
      <c r="F12950">
        <v>12086.269531</v>
      </c>
      <c r="G12950">
        <v>4689310000</v>
      </c>
    </row>
    <row r="12951" spans="1:7" x14ac:dyDescent="0.3">
      <c r="A12951" s="1">
        <v>44721</v>
      </c>
      <c r="B12951">
        <v>12016.469727</v>
      </c>
      <c r="C12951">
        <v>12115.059569999999</v>
      </c>
      <c r="D12951">
        <v>11751.980469</v>
      </c>
      <c r="E12951">
        <v>11754.230469</v>
      </c>
      <c r="F12951">
        <v>11754.230469</v>
      </c>
      <c r="G12951">
        <v>5382110000</v>
      </c>
    </row>
    <row r="12952" spans="1:7" x14ac:dyDescent="0.3">
      <c r="A12952" s="1">
        <v>44722</v>
      </c>
      <c r="B12952">
        <v>11543.879883</v>
      </c>
      <c r="C12952">
        <v>11569.150390999999</v>
      </c>
      <c r="D12952">
        <v>11328.269531</v>
      </c>
      <c r="E12952">
        <v>11340.019531</v>
      </c>
      <c r="F12952">
        <v>11340.019531</v>
      </c>
      <c r="G12952">
        <v>5125980000</v>
      </c>
    </row>
    <row r="12953" spans="1:7" x14ac:dyDescent="0.3">
      <c r="A12953" s="1">
        <v>44725</v>
      </c>
      <c r="B12953">
        <v>10986.849609000001</v>
      </c>
      <c r="C12953">
        <v>11071.480469</v>
      </c>
      <c r="D12953">
        <v>10775.139648</v>
      </c>
      <c r="E12953">
        <v>10809.230469</v>
      </c>
      <c r="F12953">
        <v>10809.230469</v>
      </c>
      <c r="G12953">
        <v>5912360000</v>
      </c>
    </row>
    <row r="12954" spans="1:7" x14ac:dyDescent="0.3">
      <c r="A12954" s="1">
        <v>44726</v>
      </c>
      <c r="B12954">
        <v>10897.429688</v>
      </c>
      <c r="C12954">
        <v>10926.809569999999</v>
      </c>
      <c r="D12954">
        <v>10733.040039</v>
      </c>
      <c r="E12954">
        <v>10828.349609000001</v>
      </c>
      <c r="F12954">
        <v>10828.349609000001</v>
      </c>
      <c r="G12954">
        <v>4802090000</v>
      </c>
    </row>
    <row r="12955" spans="1:7" x14ac:dyDescent="0.3">
      <c r="A12955" s="1">
        <v>44727</v>
      </c>
      <c r="B12955">
        <v>10968.400390999999</v>
      </c>
      <c r="C12955">
        <v>11244.259765999999</v>
      </c>
      <c r="D12955">
        <v>10866.389648</v>
      </c>
      <c r="E12955">
        <v>11099.150390999999</v>
      </c>
      <c r="F12955">
        <v>11099.150390999999</v>
      </c>
      <c r="G12955">
        <v>5346110000</v>
      </c>
    </row>
    <row r="12956" spans="1:7" x14ac:dyDescent="0.3">
      <c r="A12956" s="1">
        <v>44728</v>
      </c>
      <c r="B12956">
        <v>10806.019531</v>
      </c>
      <c r="C12956">
        <v>10831.070313</v>
      </c>
      <c r="D12956">
        <v>10565.139648</v>
      </c>
      <c r="E12956">
        <v>10646.099609000001</v>
      </c>
      <c r="F12956">
        <v>10646.099609000001</v>
      </c>
      <c r="G12956">
        <v>5667810000</v>
      </c>
    </row>
    <row r="12957" spans="1:7" x14ac:dyDescent="0.3">
      <c r="A12957" s="1">
        <v>44729</v>
      </c>
      <c r="B12957">
        <v>10697.549805000001</v>
      </c>
      <c r="C12957">
        <v>10884.709961</v>
      </c>
      <c r="D12957">
        <v>10638.719727</v>
      </c>
      <c r="E12957">
        <v>10798.349609000001</v>
      </c>
      <c r="F12957">
        <v>10798.349609000001</v>
      </c>
      <c r="G12957">
        <v>7423600000</v>
      </c>
    </row>
    <row r="12958" spans="1:7" x14ac:dyDescent="0.3">
      <c r="A12958" s="1">
        <v>44733</v>
      </c>
      <c r="B12958">
        <v>10974.049805000001</v>
      </c>
      <c r="C12958">
        <v>11164.990234000001</v>
      </c>
      <c r="D12958">
        <v>10974.049805000001</v>
      </c>
      <c r="E12958">
        <v>11069.299805000001</v>
      </c>
      <c r="F12958">
        <v>11069.299805000001</v>
      </c>
      <c r="G12958">
        <v>5201450000</v>
      </c>
    </row>
    <row r="12959" spans="1:7" x14ac:dyDescent="0.3">
      <c r="A12959" s="1">
        <v>44734</v>
      </c>
      <c r="B12959">
        <v>10941.950194999999</v>
      </c>
      <c r="C12959">
        <v>11216.769531</v>
      </c>
      <c r="D12959">
        <v>10938.059569999999</v>
      </c>
      <c r="E12959">
        <v>11053.080078000001</v>
      </c>
      <c r="F12959">
        <v>11053.080078000001</v>
      </c>
      <c r="G12959">
        <v>5215100000</v>
      </c>
    </row>
    <row r="12960" spans="1:7" x14ac:dyDescent="0.3">
      <c r="A12960" s="1">
        <v>44735</v>
      </c>
      <c r="B12960">
        <v>11137.679688</v>
      </c>
      <c r="C12960">
        <v>11260.269531</v>
      </c>
      <c r="D12960">
        <v>11046.280273</v>
      </c>
      <c r="E12960">
        <v>11232.190430000001</v>
      </c>
      <c r="F12960">
        <v>11232.190430000001</v>
      </c>
      <c r="G12960">
        <v>5238210000</v>
      </c>
    </row>
    <row r="12961" spans="1:7" x14ac:dyDescent="0.3">
      <c r="A12961" s="1">
        <v>44736</v>
      </c>
      <c r="B12961">
        <v>11351.309569999999</v>
      </c>
      <c r="C12961">
        <v>11613.230469</v>
      </c>
      <c r="D12961">
        <v>11337.780273</v>
      </c>
      <c r="E12961">
        <v>11607.620117</v>
      </c>
      <c r="F12961">
        <v>11607.620117</v>
      </c>
      <c r="G12961">
        <v>9438810000</v>
      </c>
    </row>
    <row r="12962" spans="1:7" x14ac:dyDescent="0.3">
      <c r="A12962" s="1">
        <v>44739</v>
      </c>
      <c r="B12962">
        <v>11661.019531</v>
      </c>
      <c r="C12962">
        <v>11677.490234000001</v>
      </c>
      <c r="D12962">
        <v>11487.070313</v>
      </c>
      <c r="E12962">
        <v>11524.549805000001</v>
      </c>
      <c r="F12962">
        <v>11524.549805000001</v>
      </c>
      <c r="G12962">
        <v>5017930000</v>
      </c>
    </row>
    <row r="12963" spans="1:7" x14ac:dyDescent="0.3">
      <c r="A12963" s="1">
        <v>44740</v>
      </c>
      <c r="B12963">
        <v>11542.240234000001</v>
      </c>
      <c r="C12963">
        <v>11635.849609000001</v>
      </c>
      <c r="D12963">
        <v>11177.679688</v>
      </c>
      <c r="E12963">
        <v>11181.540039</v>
      </c>
      <c r="F12963">
        <v>11181.540039</v>
      </c>
      <c r="G12963">
        <v>5397910000</v>
      </c>
    </row>
    <row r="12964" spans="1:7" x14ac:dyDescent="0.3">
      <c r="A12964" s="1">
        <v>44741</v>
      </c>
      <c r="B12964">
        <v>11160.219727</v>
      </c>
      <c r="C12964">
        <v>11226.330078000001</v>
      </c>
      <c r="D12964">
        <v>11072.190430000001</v>
      </c>
      <c r="E12964">
        <v>11177.889648</v>
      </c>
      <c r="F12964">
        <v>11177.889648</v>
      </c>
      <c r="G12964">
        <v>5609230000</v>
      </c>
    </row>
    <row r="12965" spans="1:7" x14ac:dyDescent="0.3">
      <c r="A12965" s="1">
        <v>44742</v>
      </c>
      <c r="B12965">
        <v>11048.25</v>
      </c>
      <c r="C12965">
        <v>11160.919921999999</v>
      </c>
      <c r="D12965">
        <v>10850.009765999999</v>
      </c>
      <c r="E12965">
        <v>11028.740234000001</v>
      </c>
      <c r="F12965">
        <v>11028.740234000001</v>
      </c>
      <c r="G12965">
        <v>5620800000</v>
      </c>
    </row>
    <row r="12966" spans="1:7" x14ac:dyDescent="0.3">
      <c r="A12966" s="1">
        <v>44743</v>
      </c>
      <c r="B12966">
        <v>11006.830078000001</v>
      </c>
      <c r="C12966">
        <v>11132.549805000001</v>
      </c>
      <c r="D12966">
        <v>10922.709961</v>
      </c>
      <c r="E12966">
        <v>11127.849609000001</v>
      </c>
      <c r="F12966">
        <v>11127.849609000001</v>
      </c>
      <c r="G12966">
        <v>4844560000</v>
      </c>
    </row>
    <row r="12967" spans="1:7" x14ac:dyDescent="0.3">
      <c r="A12967" s="1">
        <v>44747</v>
      </c>
      <c r="B12967">
        <v>10964.179688</v>
      </c>
      <c r="C12967">
        <v>11323.889648</v>
      </c>
      <c r="D12967">
        <v>10911.450194999999</v>
      </c>
      <c r="E12967">
        <v>11322.240234000001</v>
      </c>
      <c r="F12967">
        <v>11322.240234000001</v>
      </c>
      <c r="G12967">
        <v>5028520000</v>
      </c>
    </row>
    <row r="12968" spans="1:7" x14ac:dyDescent="0.3">
      <c r="A12968" s="1">
        <v>44748</v>
      </c>
      <c r="B12968">
        <v>11337.900390999999</v>
      </c>
      <c r="C12968">
        <v>11443.150390999999</v>
      </c>
      <c r="D12968">
        <v>11250.320313</v>
      </c>
      <c r="E12968">
        <v>11361.849609000001</v>
      </c>
      <c r="F12968">
        <v>11361.849609000001</v>
      </c>
      <c r="G12968">
        <v>4824620000</v>
      </c>
    </row>
    <row r="12969" spans="1:7" x14ac:dyDescent="0.3">
      <c r="A12969" s="1">
        <v>44749</v>
      </c>
      <c r="B12969">
        <v>11422.599609000001</v>
      </c>
      <c r="C12969">
        <v>11644.469727</v>
      </c>
      <c r="D12969">
        <v>11412.879883</v>
      </c>
      <c r="E12969">
        <v>11621.349609000001</v>
      </c>
      <c r="F12969">
        <v>11621.349609000001</v>
      </c>
      <c r="G12969">
        <v>4662320000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54618-851A-4850-9C6F-902999185A93}">
  <dimension ref="A1:I3372"/>
  <sheetViews>
    <sheetView workbookViewId="0">
      <pane xSplit="2" ySplit="1" topLeftCell="C2804" activePane="bottomRight" state="frozenSplit"/>
      <selection pane="topRight" activeCell="C1" sqref="C1"/>
      <selection pane="bottomLeft" activeCell="A2" sqref="A2"/>
      <selection pane="bottomRight" activeCell="C2823" sqref="C2823"/>
    </sheetView>
  </sheetViews>
  <sheetFormatPr defaultColWidth="9.109375" defaultRowHeight="15.6" x14ac:dyDescent="0.3"/>
  <cols>
    <col min="1" max="1" width="9.109375" style="6"/>
    <col min="2" max="2" width="11.88671875" style="6" bestFit="1" customWidth="1"/>
    <col min="3" max="3" width="26.109375" style="6" bestFit="1" customWidth="1"/>
    <col min="4" max="4" width="19.33203125" style="6" bestFit="1" customWidth="1"/>
    <col min="5" max="5" width="23.5546875" style="6" bestFit="1" customWidth="1"/>
    <col min="6" max="6" width="16.6640625" style="6" bestFit="1" customWidth="1"/>
    <col min="7" max="8" width="9.109375" style="6"/>
    <col min="9" max="9" width="11.44140625" style="6" bestFit="1" customWidth="1"/>
    <col min="10" max="16384" width="9.109375" style="6"/>
  </cols>
  <sheetData>
    <row r="1" spans="1:9" x14ac:dyDescent="0.3">
      <c r="B1" s="6" t="s">
        <v>0</v>
      </c>
      <c r="C1" s="6" t="s">
        <v>15</v>
      </c>
      <c r="D1" s="6" t="s">
        <v>14</v>
      </c>
      <c r="E1" s="6" t="s">
        <v>13</v>
      </c>
      <c r="F1" s="6" t="s">
        <v>12</v>
      </c>
    </row>
    <row r="2" spans="1:9" x14ac:dyDescent="0.3">
      <c r="A2" s="6">
        <v>0</v>
      </c>
      <c r="B2" s="7">
        <v>39814</v>
      </c>
      <c r="C2" s="6">
        <v>0</v>
      </c>
      <c r="D2" s="6">
        <v>1</v>
      </c>
    </row>
    <row r="3" spans="1:9" x14ac:dyDescent="0.3">
      <c r="A3" s="6">
        <v>1</v>
      </c>
      <c r="B3" s="7">
        <v>39815</v>
      </c>
      <c r="C3" s="6">
        <v>0</v>
      </c>
      <c r="D3" s="6">
        <v>1</v>
      </c>
      <c r="E3" s="6">
        <v>3.43915509626464E-2</v>
      </c>
      <c r="F3" s="6">
        <v>1.03439155096264</v>
      </c>
    </row>
    <row r="4" spans="1:9" x14ac:dyDescent="0.3">
      <c r="A4" s="6">
        <v>2</v>
      </c>
      <c r="B4" s="7">
        <v>39818</v>
      </c>
      <c r="C4" s="6">
        <v>9.7987496596619993E-3</v>
      </c>
      <c r="D4" s="6">
        <v>1.0097987496596601</v>
      </c>
      <c r="E4" s="6">
        <v>-2.5641878778372902E-3</v>
      </c>
      <c r="F4" s="6">
        <v>1.0318273630848001</v>
      </c>
      <c r="I4" s="12"/>
    </row>
    <row r="5" spans="1:9" x14ac:dyDescent="0.3">
      <c r="A5" s="6">
        <v>3</v>
      </c>
      <c r="B5" s="7">
        <v>39819</v>
      </c>
      <c r="C5" s="6">
        <v>1.45169753913785E-2</v>
      </c>
      <c r="D5" s="6">
        <v>1.02431572505104</v>
      </c>
      <c r="E5" s="6">
        <v>1.4845962891082601E-2</v>
      </c>
      <c r="F5" s="6">
        <v>1.04667332597589</v>
      </c>
      <c r="I5" s="12"/>
    </row>
    <row r="6" spans="1:9" x14ac:dyDescent="0.3">
      <c r="A6" s="6">
        <v>4</v>
      </c>
      <c r="B6" s="7">
        <v>39820</v>
      </c>
      <c r="C6" s="6">
        <v>-4.8034255843657003E-2</v>
      </c>
      <c r="D6" s="6">
        <v>0.97628146920738301</v>
      </c>
      <c r="E6" s="6">
        <v>-3.2800682572757298E-2</v>
      </c>
      <c r="F6" s="6">
        <v>1.01387264340313</v>
      </c>
      <c r="I6" s="12"/>
    </row>
    <row r="7" spans="1:9" x14ac:dyDescent="0.3">
      <c r="A7" s="6">
        <v>5</v>
      </c>
      <c r="B7" s="7">
        <v>39821</v>
      </c>
      <c r="C7" s="6">
        <v>1.7478628970007602E-2</v>
      </c>
      <c r="D7" s="6">
        <v>0.99376009817739097</v>
      </c>
      <c r="E7" s="6">
        <v>1.11627776644471E-2</v>
      </c>
      <c r="F7" s="6">
        <v>1.0250354210675801</v>
      </c>
      <c r="I7" s="12"/>
    </row>
    <row r="8" spans="1:9" x14ac:dyDescent="0.3">
      <c r="A8" s="6">
        <v>6</v>
      </c>
      <c r="B8" s="7">
        <v>39822</v>
      </c>
      <c r="C8" s="6">
        <v>-3.0227511741593001E-2</v>
      </c>
      <c r="D8" s="6">
        <v>0.96353258643579798</v>
      </c>
      <c r="E8" s="6">
        <v>-2.84909469158325E-2</v>
      </c>
      <c r="F8" s="6">
        <v>0.99654447415174896</v>
      </c>
      <c r="I8" s="12"/>
    </row>
    <row r="9" spans="1:9" x14ac:dyDescent="0.3">
      <c r="A9" s="6">
        <v>7</v>
      </c>
      <c r="B9" s="7">
        <v>39825</v>
      </c>
      <c r="C9" s="6">
        <v>-2.5423643442306802E-2</v>
      </c>
      <c r="D9" s="6">
        <v>0.93810894299349101</v>
      </c>
      <c r="E9" s="6">
        <v>-2.10914053014459E-2</v>
      </c>
      <c r="F9" s="6">
        <v>0.97545306885030303</v>
      </c>
    </row>
    <row r="10" spans="1:9" x14ac:dyDescent="0.3">
      <c r="A10" s="6">
        <v>8</v>
      </c>
      <c r="B10" s="7">
        <v>39826</v>
      </c>
      <c r="C10" s="6">
        <v>-6.6245086331282602E-3</v>
      </c>
      <c r="D10" s="6">
        <v>0.93148443436036299</v>
      </c>
      <c r="E10" s="6">
        <v>4.9720040032799001E-3</v>
      </c>
      <c r="F10" s="6">
        <v>0.98042507285358305</v>
      </c>
    </row>
    <row r="11" spans="1:9" x14ac:dyDescent="0.3">
      <c r="A11" s="6">
        <v>9</v>
      </c>
      <c r="B11" s="7">
        <v>39827</v>
      </c>
      <c r="C11" s="6">
        <v>-1.5680417216554401E-2</v>
      </c>
      <c r="D11" s="6">
        <v>0.91580401714380799</v>
      </c>
      <c r="E11" s="6">
        <v>-3.7433932832978897E-2</v>
      </c>
      <c r="F11" s="6">
        <v>0.94299114002060402</v>
      </c>
    </row>
    <row r="12" spans="1:9" x14ac:dyDescent="0.3">
      <c r="A12" s="6">
        <v>10</v>
      </c>
      <c r="B12" s="7">
        <v>39828</v>
      </c>
      <c r="C12" s="6">
        <v>3.8168632781414101E-2</v>
      </c>
      <c r="D12" s="6">
        <v>0.95397264992522202</v>
      </c>
      <c r="E12" s="6">
        <v>1.47929395840948E-2</v>
      </c>
      <c r="F12" s="6">
        <v>0.95778407960469902</v>
      </c>
    </row>
    <row r="13" spans="1:9" x14ac:dyDescent="0.3">
      <c r="A13" s="6">
        <v>11</v>
      </c>
      <c r="B13" s="7">
        <v>39829</v>
      </c>
      <c r="C13" s="6">
        <v>1.4071691577104599E-2</v>
      </c>
      <c r="D13" s="6">
        <v>0.96804434150232699</v>
      </c>
      <c r="E13" s="6">
        <v>1.15022728185021E-2</v>
      </c>
      <c r="F13" s="6">
        <v>0.96928635242320105</v>
      </c>
    </row>
    <row r="14" spans="1:9" x14ac:dyDescent="0.3">
      <c r="A14" s="6">
        <v>12</v>
      </c>
      <c r="B14" s="7">
        <v>39833</v>
      </c>
      <c r="C14" s="6">
        <v>-7.7176567867733206E-2</v>
      </c>
      <c r="D14" s="6">
        <v>0.89086777363459402</v>
      </c>
      <c r="E14" s="6">
        <v>-5.9589554885216701E-2</v>
      </c>
      <c r="F14" s="6">
        <v>0.90969679753798405</v>
      </c>
    </row>
    <row r="15" spans="1:9" x14ac:dyDescent="0.3">
      <c r="A15" s="6">
        <v>13</v>
      </c>
      <c r="B15" s="7">
        <v>39834</v>
      </c>
      <c r="C15" s="6">
        <v>6.7265304460319197E-2</v>
      </c>
      <c r="D15" s="6">
        <v>0.95813307809491299</v>
      </c>
      <c r="E15" s="6">
        <v>4.4927185449289198E-2</v>
      </c>
      <c r="F15" s="6">
        <v>0.95462398298727302</v>
      </c>
    </row>
    <row r="16" spans="1:9" x14ac:dyDescent="0.3">
      <c r="A16" s="6">
        <v>14</v>
      </c>
      <c r="B16" s="7">
        <v>39835</v>
      </c>
      <c r="C16" s="6">
        <v>-3.9173827333208802E-2</v>
      </c>
      <c r="D16" s="6">
        <v>0.91895925076170404</v>
      </c>
      <c r="E16" s="6">
        <v>-2.79776819546349E-2</v>
      </c>
      <c r="F16" s="6">
        <v>0.92664630103263801</v>
      </c>
    </row>
    <row r="17" spans="1:6" x14ac:dyDescent="0.3">
      <c r="A17" s="6">
        <v>15</v>
      </c>
      <c r="B17" s="7">
        <v>39836</v>
      </c>
      <c r="C17" s="6">
        <v>2.2114826850541801E-2</v>
      </c>
      <c r="D17" s="6">
        <v>0.94107407761224604</v>
      </c>
      <c r="E17" s="6">
        <v>8.01970378659877E-3</v>
      </c>
      <c r="F17" s="6">
        <v>0.93466600481923701</v>
      </c>
    </row>
    <row r="18" spans="1:6" x14ac:dyDescent="0.3">
      <c r="A18" s="6">
        <v>16</v>
      </c>
      <c r="B18" s="7">
        <v>39839</v>
      </c>
      <c r="C18" s="6">
        <v>3.2687241460834203E-2</v>
      </c>
      <c r="D18" s="6">
        <v>0.97376131907307995</v>
      </c>
      <c r="E18" s="6">
        <v>8.2042572767369003E-3</v>
      </c>
      <c r="F18" s="6">
        <v>0.94287026209597402</v>
      </c>
    </row>
    <row r="19" spans="1:6" x14ac:dyDescent="0.3">
      <c r="A19" s="6">
        <v>17</v>
      </c>
      <c r="B19" s="7">
        <v>39840</v>
      </c>
      <c r="C19" s="6">
        <v>3.86716940886438E-3</v>
      </c>
      <c r="D19" s="6">
        <v>0.97762848848194495</v>
      </c>
      <c r="E19" s="6">
        <v>1.0312855098133501E-2</v>
      </c>
      <c r="F19" s="6">
        <v>0.95318311719410698</v>
      </c>
    </row>
    <row r="20" spans="1:6" x14ac:dyDescent="0.3">
      <c r="A20" s="6">
        <v>18</v>
      </c>
      <c r="B20" s="7">
        <v>39841</v>
      </c>
      <c r="C20" s="6">
        <v>3.6257738538098098E-2</v>
      </c>
      <c r="D20" s="6">
        <v>1.0138862270200399</v>
      </c>
      <c r="E20" s="6">
        <v>3.4894663171278303E-2</v>
      </c>
      <c r="F20" s="6">
        <v>0.98807778036538596</v>
      </c>
    </row>
    <row r="21" spans="1:6" x14ac:dyDescent="0.3">
      <c r="A21" s="6">
        <v>19</v>
      </c>
      <c r="B21" s="7">
        <v>39842</v>
      </c>
      <c r="C21" s="6">
        <v>-4.4741223595894303E-2</v>
      </c>
      <c r="D21" s="6">
        <v>0.969145003424148</v>
      </c>
      <c r="E21" s="6">
        <v>-3.2942989711919703E-2</v>
      </c>
      <c r="F21" s="6">
        <v>0.95513479065346596</v>
      </c>
    </row>
    <row r="22" spans="1:6" x14ac:dyDescent="0.3">
      <c r="A22" s="6">
        <v>20</v>
      </c>
      <c r="B22" s="7">
        <v>39843</v>
      </c>
      <c r="C22" s="6">
        <v>-1.0612229448082501E-2</v>
      </c>
      <c r="D22" s="6">
        <v>0.95853277397606595</v>
      </c>
      <c r="E22" s="6">
        <v>-2.1057872181836801E-2</v>
      </c>
      <c r="F22" s="6">
        <v>0.93407691847162899</v>
      </c>
    </row>
    <row r="23" spans="1:6" x14ac:dyDescent="0.3">
      <c r="A23" s="6">
        <v>21</v>
      </c>
      <c r="B23" s="7">
        <v>39846</v>
      </c>
      <c r="C23" s="6">
        <v>2.96965472659768E-2</v>
      </c>
      <c r="D23" s="6">
        <v>0.98822932124204299</v>
      </c>
      <c r="E23" s="6">
        <v>1.2124630867056301E-2</v>
      </c>
      <c r="F23" s="6">
        <v>0.94620154933868506</v>
      </c>
    </row>
    <row r="24" spans="1:6" x14ac:dyDescent="0.3">
      <c r="A24" s="6">
        <v>22</v>
      </c>
      <c r="B24" s="7">
        <v>39847</v>
      </c>
      <c r="C24" s="6">
        <v>-1.60002985145421E-2</v>
      </c>
      <c r="D24" s="6">
        <v>0.972229022727501</v>
      </c>
      <c r="E24" s="6">
        <v>1.45282898487488E-2</v>
      </c>
      <c r="F24" s="6">
        <v>0.96072983918743404</v>
      </c>
    </row>
    <row r="25" spans="1:6" x14ac:dyDescent="0.3">
      <c r="A25" s="6">
        <v>23</v>
      </c>
      <c r="B25" s="7">
        <v>39848</v>
      </c>
      <c r="C25" s="6">
        <v>-1.11178301880131E-3</v>
      </c>
      <c r="D25" s="6">
        <v>0.97111723970869901</v>
      </c>
      <c r="E25" s="6">
        <v>-8.2471508112202897E-4</v>
      </c>
      <c r="F25" s="6">
        <v>0.95990512410631201</v>
      </c>
    </row>
    <row r="26" spans="1:6" x14ac:dyDescent="0.3">
      <c r="A26" s="6">
        <v>24</v>
      </c>
      <c r="B26" s="7">
        <v>39849</v>
      </c>
      <c r="C26" s="6">
        <v>1.10183969541195E-2</v>
      </c>
      <c r="D26" s="6">
        <v>0.982135636662819</v>
      </c>
      <c r="E26" s="6">
        <v>2.0377697182638599E-2</v>
      </c>
      <c r="F26" s="6">
        <v>0.98028282128895095</v>
      </c>
    </row>
    <row r="27" spans="1:6" x14ac:dyDescent="0.3">
      <c r="A27" s="6">
        <v>25</v>
      </c>
      <c r="B27" s="7">
        <v>39850</v>
      </c>
      <c r="C27" s="6">
        <v>3.2712854270411901E-2</v>
      </c>
      <c r="D27" s="6">
        <v>1.01484849093323</v>
      </c>
      <c r="E27" s="6">
        <v>2.8982714355234501E-2</v>
      </c>
      <c r="F27" s="6">
        <v>1.00926553564418</v>
      </c>
    </row>
    <row r="28" spans="1:6" x14ac:dyDescent="0.3">
      <c r="A28" s="6">
        <v>26</v>
      </c>
      <c r="B28" s="7">
        <v>39853</v>
      </c>
      <c r="C28" s="6">
        <v>-1.6845257771645999E-3</v>
      </c>
      <c r="D28" s="6">
        <v>1.01316396515606</v>
      </c>
      <c r="E28" s="8">
        <v>-9.4181356241840306E-5</v>
      </c>
      <c r="F28" s="6">
        <v>1.0091713542879399</v>
      </c>
    </row>
    <row r="29" spans="1:6" x14ac:dyDescent="0.3">
      <c r="A29" s="6">
        <v>27</v>
      </c>
      <c r="B29" s="7">
        <v>39854</v>
      </c>
      <c r="C29" s="6">
        <v>-1.22360855734881E-2</v>
      </c>
      <c r="D29" s="6">
        <v>1.00092787958257</v>
      </c>
      <c r="E29" s="6">
        <v>-4.2897371733072703E-2</v>
      </c>
      <c r="F29" s="6">
        <v>0.96627398255487096</v>
      </c>
    </row>
    <row r="30" spans="1:6" x14ac:dyDescent="0.3">
      <c r="A30" s="6">
        <v>28</v>
      </c>
      <c r="B30" s="7">
        <v>39855</v>
      </c>
      <c r="C30" s="6">
        <v>1.1649556168277699E-2</v>
      </c>
      <c r="D30" s="6">
        <v>1.0125774357508499</v>
      </c>
      <c r="E30" s="6">
        <v>3.7771470089848999E-3</v>
      </c>
      <c r="F30" s="6">
        <v>0.97005112956385597</v>
      </c>
    </row>
    <row r="31" spans="1:6" x14ac:dyDescent="0.3">
      <c r="A31" s="6">
        <v>29</v>
      </c>
      <c r="B31" s="7">
        <v>39856</v>
      </c>
      <c r="C31" s="6">
        <v>-2.5581697549390998E-2</v>
      </c>
      <c r="D31" s="6">
        <v>0.98699573820146502</v>
      </c>
      <c r="E31" s="6">
        <v>7.2976852689050596E-3</v>
      </c>
      <c r="F31" s="6">
        <v>0.97734881483276104</v>
      </c>
    </row>
    <row r="32" spans="1:6" x14ac:dyDescent="0.3">
      <c r="A32" s="6">
        <v>30</v>
      </c>
      <c r="B32" s="7">
        <v>39857</v>
      </c>
      <c r="C32" s="6">
        <v>-3.69350765458323E-3</v>
      </c>
      <c r="D32" s="6">
        <v>0.98330223054688104</v>
      </c>
      <c r="E32" s="6">
        <v>-4.7788182336221396E-3</v>
      </c>
      <c r="F32" s="6">
        <v>0.97256999659913901</v>
      </c>
    </row>
    <row r="33" spans="1:6" x14ac:dyDescent="0.3">
      <c r="A33" s="6">
        <v>31</v>
      </c>
      <c r="B33" s="7">
        <v>39861</v>
      </c>
      <c r="C33" s="6">
        <v>-4.6610607569843997E-2</v>
      </c>
      <c r="D33" s="6">
        <v>0.93669162297703701</v>
      </c>
      <c r="E33" s="6">
        <v>-4.2402043576256397E-2</v>
      </c>
      <c r="F33" s="6">
        <v>0.93016795302288202</v>
      </c>
    </row>
    <row r="34" spans="1:6" x14ac:dyDescent="0.3">
      <c r="A34" s="6">
        <v>32</v>
      </c>
      <c r="B34" s="7">
        <v>39862</v>
      </c>
      <c r="C34" s="6">
        <v>8.0403994995708206E-3</v>
      </c>
      <c r="D34" s="6">
        <v>0.94473202247660804</v>
      </c>
      <c r="E34" s="6">
        <v>-1.8308288035600001E-3</v>
      </c>
      <c r="F34" s="6">
        <v>0.92833712421932202</v>
      </c>
    </row>
    <row r="35" spans="1:6" x14ac:dyDescent="0.3">
      <c r="A35" s="6">
        <v>33</v>
      </c>
      <c r="B35" s="7">
        <v>39863</v>
      </c>
      <c r="C35" s="6">
        <v>2.0095708064302999E-4</v>
      </c>
      <c r="D35" s="6">
        <v>0.94493297955725097</v>
      </c>
      <c r="E35" s="6">
        <v>-1.7280979398861002E-2</v>
      </c>
      <c r="F35" s="6">
        <v>0.91105614482046104</v>
      </c>
    </row>
    <row r="36" spans="1:6" x14ac:dyDescent="0.3">
      <c r="A36" s="6">
        <v>34</v>
      </c>
      <c r="B36" s="7">
        <v>39864</v>
      </c>
      <c r="C36" s="6">
        <v>-2.2234490602701901E-2</v>
      </c>
      <c r="D36" s="6">
        <v>0.92269848895454898</v>
      </c>
      <c r="E36" s="6">
        <v>-1.1025925498993E-3</v>
      </c>
      <c r="F36" s="6">
        <v>0.90995355227056196</v>
      </c>
    </row>
    <row r="37" spans="1:6" x14ac:dyDescent="0.3">
      <c r="A37" s="6">
        <v>35</v>
      </c>
      <c r="B37" s="7">
        <v>39867</v>
      </c>
      <c r="C37" s="6">
        <v>-2.1117841133399099E-2</v>
      </c>
      <c r="D37" s="6">
        <v>0.90158064782114999</v>
      </c>
      <c r="E37" s="6">
        <v>-3.7834810593622502E-2</v>
      </c>
      <c r="F37" s="6">
        <v>0.87211874167693904</v>
      </c>
    </row>
    <row r="38" spans="1:6" x14ac:dyDescent="0.3">
      <c r="A38" s="6">
        <v>36</v>
      </c>
      <c r="B38" s="7">
        <v>39868</v>
      </c>
      <c r="C38" s="6">
        <v>9.0307513738237498E-3</v>
      </c>
      <c r="D38" s="6">
        <v>0.91061139919497402</v>
      </c>
      <c r="E38" s="6">
        <v>3.8251018100790901E-2</v>
      </c>
      <c r="F38" s="6">
        <v>0.91036975977773005</v>
      </c>
    </row>
    <row r="39" spans="1:6" x14ac:dyDescent="0.3">
      <c r="A39" s="6">
        <v>37</v>
      </c>
      <c r="B39" s="7">
        <v>39869</v>
      </c>
      <c r="C39" s="6">
        <v>-2.2560666207268001E-2</v>
      </c>
      <c r="D39" s="6">
        <v>0.88805073298770598</v>
      </c>
      <c r="E39" s="6">
        <v>-1.1439549348809299E-2</v>
      </c>
      <c r="F39" s="6">
        <v>0.89893021042892096</v>
      </c>
    </row>
    <row r="40" spans="1:6" x14ac:dyDescent="0.3">
      <c r="A40" s="6">
        <v>38</v>
      </c>
      <c r="B40" s="7">
        <v>39870</v>
      </c>
      <c r="C40" s="6">
        <v>-2.5227263041279199E-2</v>
      </c>
      <c r="D40" s="6">
        <v>0.862823469946427</v>
      </c>
      <c r="E40" s="6">
        <v>-2.4112839039817702E-2</v>
      </c>
      <c r="F40" s="6">
        <v>0.87481737138910298</v>
      </c>
    </row>
    <row r="41" spans="1:6" x14ac:dyDescent="0.3">
      <c r="A41" s="6">
        <v>39</v>
      </c>
      <c r="B41" s="7">
        <v>39871</v>
      </c>
      <c r="C41" s="6">
        <v>-2.60199353953566E-3</v>
      </c>
      <c r="D41" s="6">
        <v>0.86022147640689095</v>
      </c>
      <c r="E41" s="6">
        <v>-9.8436904899417092E-3</v>
      </c>
      <c r="F41" s="6">
        <v>0.86497368089916105</v>
      </c>
    </row>
    <row r="42" spans="1:6" x14ac:dyDescent="0.3">
      <c r="A42" s="6">
        <v>40</v>
      </c>
      <c r="B42" s="7">
        <v>39874</v>
      </c>
      <c r="C42" s="6">
        <v>-5.6155146200853899E-2</v>
      </c>
      <c r="D42" s="6">
        <v>0.80406633020603702</v>
      </c>
      <c r="E42" s="6">
        <v>-4.0728549174128E-2</v>
      </c>
      <c r="F42" s="6">
        <v>0.824245131725033</v>
      </c>
    </row>
    <row r="43" spans="1:6" x14ac:dyDescent="0.3">
      <c r="A43" s="6">
        <v>41</v>
      </c>
      <c r="B43" s="7">
        <v>39875</v>
      </c>
      <c r="C43" s="6">
        <v>-8.9276224728411391E-3</v>
      </c>
      <c r="D43" s="6">
        <v>0.79513870773319595</v>
      </c>
      <c r="E43" s="6">
        <v>-1.3918786377180501E-3</v>
      </c>
      <c r="F43" s="6">
        <v>0.82285325308731505</v>
      </c>
    </row>
    <row r="44" spans="1:6" x14ac:dyDescent="0.3">
      <c r="A44" s="6">
        <v>42</v>
      </c>
      <c r="B44" s="7">
        <v>39876</v>
      </c>
      <c r="C44" s="6">
        <v>2.6776153650342801E-2</v>
      </c>
      <c r="D44" s="6">
        <v>0.82191486138353897</v>
      </c>
      <c r="E44" s="6">
        <v>2.4474522276905799E-2</v>
      </c>
      <c r="F44" s="6">
        <v>0.84732777536422099</v>
      </c>
    </row>
    <row r="45" spans="1:6" x14ac:dyDescent="0.3">
      <c r="A45" s="6">
        <v>43</v>
      </c>
      <c r="B45" s="7">
        <v>39877</v>
      </c>
      <c r="C45" s="6">
        <v>-4.2525793826839998E-2</v>
      </c>
      <c r="D45" s="6">
        <v>0.77938906755669901</v>
      </c>
      <c r="E45" s="6">
        <v>-4.0822321396138499E-2</v>
      </c>
      <c r="F45" s="6">
        <v>0.80650545396808304</v>
      </c>
    </row>
    <row r="46" spans="1:6" x14ac:dyDescent="0.3">
      <c r="A46" s="6">
        <v>44</v>
      </c>
      <c r="B46" s="7">
        <v>39878</v>
      </c>
      <c r="C46" s="6">
        <v>3.8649764303902101E-2</v>
      </c>
      <c r="D46" s="6">
        <v>0.818038831860601</v>
      </c>
      <c r="E46" s="6">
        <v>-4.4265529464198004E-3</v>
      </c>
      <c r="F46" s="6">
        <v>0.80207890102166302</v>
      </c>
    </row>
    <row r="47" spans="1:6" x14ac:dyDescent="0.3">
      <c r="A47" s="6">
        <v>45</v>
      </c>
      <c r="B47" s="7">
        <v>39881</v>
      </c>
      <c r="C47" s="6">
        <v>-6.5904370500825801E-2</v>
      </c>
      <c r="D47" s="6">
        <v>0.75213446135977502</v>
      </c>
      <c r="E47" s="6">
        <v>-1.9676778772618399E-2</v>
      </c>
      <c r="F47" s="6">
        <v>0.78240212224904404</v>
      </c>
    </row>
    <row r="48" spans="1:6" x14ac:dyDescent="0.3">
      <c r="A48" s="6">
        <v>46</v>
      </c>
      <c r="B48" s="7">
        <v>39882</v>
      </c>
      <c r="C48" s="6">
        <v>6.3182190363161403E-2</v>
      </c>
      <c r="D48" s="6">
        <v>0.81531665172293599</v>
      </c>
      <c r="E48" s="6">
        <v>6.8273742930771597E-2</v>
      </c>
      <c r="F48" s="6">
        <v>0.85067586517981597</v>
      </c>
    </row>
    <row r="49" spans="1:6" x14ac:dyDescent="0.3">
      <c r="A49" s="6">
        <v>47</v>
      </c>
      <c r="B49" s="7">
        <v>39883</v>
      </c>
      <c r="C49" s="6">
        <v>4.6419818140988299E-3</v>
      </c>
      <c r="D49" s="6">
        <v>0.81995863353703502</v>
      </c>
      <c r="E49" s="6">
        <v>9.7878998628999608E-3</v>
      </c>
      <c r="F49" s="6">
        <v>0.86046376504271604</v>
      </c>
    </row>
    <row r="50" spans="1:6" x14ac:dyDescent="0.3">
      <c r="A50" s="6">
        <v>48</v>
      </c>
      <c r="B50" s="7">
        <v>39884</v>
      </c>
      <c r="C50" s="6">
        <v>4.5308765724779598E-2</v>
      </c>
      <c r="D50" s="6">
        <v>0.86526739926181495</v>
      </c>
      <c r="E50" s="6">
        <v>3.8936313758933097E-2</v>
      </c>
      <c r="F50" s="6">
        <v>0.89940007880164896</v>
      </c>
    </row>
    <row r="51" spans="1:6" x14ac:dyDescent="0.3">
      <c r="A51" s="6">
        <v>49</v>
      </c>
      <c r="B51" s="7">
        <v>39885</v>
      </c>
      <c r="C51" s="6">
        <v>1.6874527675304399E-2</v>
      </c>
      <c r="D51" s="6">
        <v>0.88214192693711901</v>
      </c>
      <c r="E51" s="6">
        <v>3.7794169149085702E-3</v>
      </c>
      <c r="F51" s="6">
        <v>0.90317949571655798</v>
      </c>
    </row>
    <row r="52" spans="1:6" x14ac:dyDescent="0.3">
      <c r="A52" s="6">
        <v>50</v>
      </c>
      <c r="B52" s="7">
        <v>39888</v>
      </c>
      <c r="C52" s="6">
        <v>-3.5758388931853097E-2</v>
      </c>
      <c r="D52" s="6">
        <v>0.846383538005266</v>
      </c>
      <c r="E52" s="6">
        <v>-1.93832811286789E-2</v>
      </c>
      <c r="F52" s="6">
        <v>0.88379621458787905</v>
      </c>
    </row>
    <row r="53" spans="1:6" x14ac:dyDescent="0.3">
      <c r="A53" s="6">
        <v>51</v>
      </c>
      <c r="B53" s="7">
        <v>39889</v>
      </c>
      <c r="C53" s="6">
        <v>5.0299607073221599E-2</v>
      </c>
      <c r="D53" s="6">
        <v>0.89668314507848801</v>
      </c>
      <c r="E53" s="6">
        <v>4.0541023449279102E-2</v>
      </c>
      <c r="F53" s="6">
        <v>0.92433723803715795</v>
      </c>
    </row>
    <row r="54" spans="1:6" x14ac:dyDescent="0.3">
      <c r="A54" s="6">
        <v>52</v>
      </c>
      <c r="B54" s="7">
        <v>39890</v>
      </c>
      <c r="C54" s="6">
        <v>3.2038721117884902E-2</v>
      </c>
      <c r="D54" s="6">
        <v>0.92872186619637298</v>
      </c>
      <c r="E54" s="6">
        <v>1.9713969353538099E-2</v>
      </c>
      <c r="F54" s="6">
        <v>0.94405120739069603</v>
      </c>
    </row>
    <row r="55" spans="1:6" x14ac:dyDescent="0.3">
      <c r="A55" s="6">
        <v>53</v>
      </c>
      <c r="B55" s="7">
        <v>39891</v>
      </c>
      <c r="C55" s="6">
        <v>-6.7894531180185099E-3</v>
      </c>
      <c r="D55" s="6">
        <v>0.92193241307835405</v>
      </c>
      <c r="E55" s="6">
        <v>-5.2038913694198996E-3</v>
      </c>
      <c r="F55" s="6">
        <v>0.93884731602127602</v>
      </c>
    </row>
    <row r="56" spans="1:6" x14ac:dyDescent="0.3">
      <c r="A56" s="6">
        <v>54</v>
      </c>
      <c r="B56" s="7">
        <v>39892</v>
      </c>
      <c r="C56" s="6">
        <v>-1.9287578305260601E-2</v>
      </c>
      <c r="D56" s="6">
        <v>0.90264483477309398</v>
      </c>
      <c r="E56" s="6">
        <v>-1.7825830127735601E-2</v>
      </c>
      <c r="F56" s="6">
        <v>0.92102148589354105</v>
      </c>
    </row>
    <row r="57" spans="1:6" x14ac:dyDescent="0.3">
      <c r="A57" s="6">
        <v>55</v>
      </c>
      <c r="B57" s="7">
        <v>39895</v>
      </c>
      <c r="C57" s="6">
        <v>6.8847491524960502E-2</v>
      </c>
      <c r="D57" s="6">
        <v>0.97149232629805404</v>
      </c>
      <c r="E57" s="6">
        <v>6.5405776741531696E-2</v>
      </c>
      <c r="F57" s="6">
        <v>0.98642726263507197</v>
      </c>
    </row>
    <row r="58" spans="1:6" x14ac:dyDescent="0.3">
      <c r="A58" s="6">
        <v>56</v>
      </c>
      <c r="B58" s="7">
        <v>39896</v>
      </c>
      <c r="C58" s="6">
        <v>-4.80873980114686E-2</v>
      </c>
      <c r="D58" s="6">
        <v>0.92340492828658605</v>
      </c>
      <c r="E58" s="6">
        <v>-2.55523632735732E-2</v>
      </c>
      <c r="F58" s="6">
        <v>0.96087489936149895</v>
      </c>
    </row>
    <row r="59" spans="1:6" x14ac:dyDescent="0.3">
      <c r="A59" s="6">
        <v>57</v>
      </c>
      <c r="B59" s="7">
        <v>39897</v>
      </c>
      <c r="C59" s="6">
        <v>3.5548354305357799E-2</v>
      </c>
      <c r="D59" s="6">
        <v>0.95895328259194401</v>
      </c>
      <c r="E59" s="6">
        <v>8.1629441636961106E-3</v>
      </c>
      <c r="F59" s="6">
        <v>0.96903784352519495</v>
      </c>
    </row>
    <row r="60" spans="1:6" x14ac:dyDescent="0.3">
      <c r="A60" s="6">
        <v>58</v>
      </c>
      <c r="B60" s="7">
        <v>39898</v>
      </c>
      <c r="C60" s="6">
        <v>3.9710706379132502E-2</v>
      </c>
      <c r="D60" s="6">
        <v>0.998663988971076</v>
      </c>
      <c r="E60" s="6">
        <v>3.7264248179602603E-2</v>
      </c>
      <c r="F60" s="6">
        <v>1.00630209170479</v>
      </c>
    </row>
    <row r="61" spans="1:6" x14ac:dyDescent="0.3">
      <c r="A61" s="6">
        <v>59</v>
      </c>
      <c r="B61" s="7">
        <v>39899</v>
      </c>
      <c r="C61" s="6">
        <v>-5.9817834963949899E-2</v>
      </c>
      <c r="D61" s="6">
        <v>0.93884615400712601</v>
      </c>
      <c r="E61" s="6">
        <v>-2.6692121334157499E-2</v>
      </c>
      <c r="F61" s="6">
        <v>0.97960997037064002</v>
      </c>
    </row>
    <row r="62" spans="1:6" x14ac:dyDescent="0.3">
      <c r="A62" s="6">
        <v>60</v>
      </c>
      <c r="B62" s="7">
        <v>39902</v>
      </c>
      <c r="C62" s="6">
        <v>-3.05617347736486E-3</v>
      </c>
      <c r="D62" s="6">
        <v>0.93578998052976103</v>
      </c>
      <c r="E62" s="6">
        <v>-2.84888990134009E-2</v>
      </c>
      <c r="F62" s="6">
        <v>0.951121071357239</v>
      </c>
    </row>
    <row r="63" spans="1:6" x14ac:dyDescent="0.3">
      <c r="A63" s="6">
        <v>61</v>
      </c>
      <c r="B63" s="7">
        <v>39903</v>
      </c>
      <c r="C63" s="6">
        <v>2.5780446491062502E-2</v>
      </c>
      <c r="D63" s="6">
        <v>0.96157042702082396</v>
      </c>
      <c r="E63" s="6">
        <v>1.7681298314466899E-2</v>
      </c>
      <c r="F63" s="6">
        <v>0.96880236967170597</v>
      </c>
    </row>
    <row r="64" spans="1:6" x14ac:dyDescent="0.3">
      <c r="A64" s="6">
        <v>62</v>
      </c>
      <c r="B64" s="7">
        <v>39904</v>
      </c>
      <c r="C64" s="6">
        <v>2.5334945034297699E-3</v>
      </c>
      <c r="D64" s="6">
        <v>0.96410392152425395</v>
      </c>
      <c r="E64" s="6">
        <v>1.4940921337727999E-2</v>
      </c>
      <c r="F64" s="6">
        <v>0.98374329100943403</v>
      </c>
    </row>
    <row r="65" spans="1:6" x14ac:dyDescent="0.3">
      <c r="A65" s="6">
        <v>63</v>
      </c>
      <c r="B65" s="7">
        <v>39905</v>
      </c>
      <c r="C65" s="6">
        <v>8.9500853094138702E-2</v>
      </c>
      <c r="D65" s="6">
        <v>1.0536047746183901</v>
      </c>
      <c r="E65" s="6">
        <v>3.2359391965146103E-2</v>
      </c>
      <c r="F65" s="6">
        <v>1.0161026829745801</v>
      </c>
    </row>
    <row r="66" spans="1:6" x14ac:dyDescent="0.3">
      <c r="A66" s="6">
        <v>64</v>
      </c>
      <c r="B66" s="7">
        <v>39906</v>
      </c>
      <c r="C66" s="6">
        <v>8.4495791838669204E-3</v>
      </c>
      <c r="D66" s="6">
        <v>1.06205435380225</v>
      </c>
      <c r="E66" s="6">
        <v>1.19337686910654E-2</v>
      </c>
      <c r="F66" s="6">
        <v>1.0280364516656399</v>
      </c>
    </row>
    <row r="67" spans="1:6" x14ac:dyDescent="0.3">
      <c r="A67" s="6">
        <v>65</v>
      </c>
      <c r="B67" s="7">
        <v>39909</v>
      </c>
      <c r="C67" s="8">
        <v>8.9414017234045105E-5</v>
      </c>
      <c r="D67" s="6">
        <v>1.06214376781949</v>
      </c>
      <c r="E67" s="6">
        <v>-9.3912158321778298E-3</v>
      </c>
      <c r="F67" s="6">
        <v>1.0186452358334599</v>
      </c>
    </row>
    <row r="68" spans="1:6" x14ac:dyDescent="0.3">
      <c r="A68" s="6">
        <v>66</v>
      </c>
      <c r="B68" s="7">
        <v>39910</v>
      </c>
      <c r="C68" s="6">
        <v>-2.73799452038711E-2</v>
      </c>
      <c r="D68" s="6">
        <v>1.0347638226156199</v>
      </c>
      <c r="E68" s="6">
        <v>-2.8471254708573899E-2</v>
      </c>
      <c r="F68" s="6">
        <v>0.99017398112489396</v>
      </c>
    </row>
    <row r="69" spans="1:6" x14ac:dyDescent="0.3">
      <c r="A69" s="6">
        <v>67</v>
      </c>
      <c r="B69" s="7">
        <v>39911</v>
      </c>
      <c r="C69" s="6">
        <v>2.52251205672426E-2</v>
      </c>
      <c r="D69" s="6">
        <v>1.05998894318286</v>
      </c>
      <c r="E69" s="6">
        <v>1.8431714967310699E-2</v>
      </c>
      <c r="F69" s="6">
        <v>1.0086056960922001</v>
      </c>
    </row>
    <row r="70" spans="1:6" x14ac:dyDescent="0.3">
      <c r="A70" s="6">
        <v>68</v>
      </c>
      <c r="B70" s="7">
        <v>39912</v>
      </c>
      <c r="C70" s="6">
        <v>5.53695187060778E-2</v>
      </c>
      <c r="D70" s="6">
        <v>1.1153584618889401</v>
      </c>
      <c r="E70" s="6">
        <v>3.8164475905789502E-2</v>
      </c>
      <c r="F70" s="6">
        <v>1.0467701719979901</v>
      </c>
    </row>
    <row r="71" spans="1:6" x14ac:dyDescent="0.3">
      <c r="A71" s="6">
        <v>69</v>
      </c>
      <c r="B71" s="7">
        <v>39916</v>
      </c>
      <c r="C71" s="6">
        <v>-1.52053829087375E-2</v>
      </c>
      <c r="D71" s="6">
        <v>1.1001530789802001</v>
      </c>
      <c r="E71" s="6">
        <v>4.6585266871090799E-4</v>
      </c>
      <c r="F71" s="6">
        <v>1.0472360246667001</v>
      </c>
    </row>
    <row r="72" spans="1:6" x14ac:dyDescent="0.3">
      <c r="A72" s="6">
        <v>70</v>
      </c>
      <c r="B72" s="7">
        <v>39917</v>
      </c>
      <c r="C72" s="6">
        <v>-2.64786713713491E-2</v>
      </c>
      <c r="D72" s="6">
        <v>1.07367440760885</v>
      </c>
      <c r="E72" s="6">
        <v>-1.6828597951858901E-2</v>
      </c>
      <c r="F72" s="6">
        <v>1.03040742671484</v>
      </c>
    </row>
    <row r="73" spans="1:6" x14ac:dyDescent="0.3">
      <c r="A73" s="6">
        <v>71</v>
      </c>
      <c r="B73" s="7">
        <v>39918</v>
      </c>
      <c r="C73" s="6">
        <v>2.98268870412309E-2</v>
      </c>
      <c r="D73" s="6">
        <v>1.10350129465008</v>
      </c>
      <c r="E73" s="6">
        <v>6.6414851144092004E-4</v>
      </c>
      <c r="F73" s="6">
        <v>1.03107157522628</v>
      </c>
    </row>
    <row r="74" spans="1:6" x14ac:dyDescent="0.3">
      <c r="A74" s="6">
        <v>72</v>
      </c>
      <c r="B74" s="7">
        <v>39919</v>
      </c>
      <c r="C74" s="6">
        <v>3.11454704825961E-2</v>
      </c>
      <c r="D74" s="6">
        <v>1.1346467651326799</v>
      </c>
      <c r="E74" s="6">
        <v>2.6472104637027899E-2</v>
      </c>
      <c r="F74" s="6">
        <v>1.05754367986331</v>
      </c>
    </row>
    <row r="75" spans="1:6" x14ac:dyDescent="0.3">
      <c r="A75" s="6">
        <v>73</v>
      </c>
      <c r="B75" s="7">
        <v>39920</v>
      </c>
      <c r="C75" s="6">
        <v>2.5769180831053499E-2</v>
      </c>
      <c r="D75" s="6">
        <v>1.16041594596373</v>
      </c>
      <c r="E75" s="6">
        <v>1.57320032754793E-3</v>
      </c>
      <c r="F75" s="6">
        <v>1.0591168801908599</v>
      </c>
    </row>
    <row r="76" spans="1:6" x14ac:dyDescent="0.3">
      <c r="A76" s="6">
        <v>74</v>
      </c>
      <c r="B76" s="7">
        <v>39923</v>
      </c>
      <c r="C76" s="6">
        <v>-6.38384521034812E-2</v>
      </c>
      <c r="D76" s="6">
        <v>1.0965774938602499</v>
      </c>
      <c r="E76" s="6">
        <v>-3.9538495075112701E-2</v>
      </c>
      <c r="F76" s="6">
        <v>1.0195783851157501</v>
      </c>
    </row>
    <row r="77" spans="1:6" x14ac:dyDescent="0.3">
      <c r="A77" s="6">
        <v>75</v>
      </c>
      <c r="B77" s="7">
        <v>39924</v>
      </c>
      <c r="C77" s="6">
        <v>5.9856612525232597E-2</v>
      </c>
      <c r="D77" s="6">
        <v>1.1564341063854799</v>
      </c>
      <c r="E77" s="6">
        <v>2.19193017883903E-2</v>
      </c>
      <c r="F77" s="6">
        <v>1.0414976869041399</v>
      </c>
    </row>
    <row r="78" spans="1:6" x14ac:dyDescent="0.3">
      <c r="A78" s="6">
        <v>76</v>
      </c>
      <c r="B78" s="7">
        <v>39925</v>
      </c>
      <c r="C78" s="6">
        <v>1.16716890004915E-2</v>
      </c>
      <c r="D78" s="6">
        <v>1.1681057953859799</v>
      </c>
      <c r="E78" s="6">
        <v>1.3799638973592801E-3</v>
      </c>
      <c r="F78" s="6">
        <v>1.0428776508015001</v>
      </c>
    </row>
    <row r="79" spans="1:6" x14ac:dyDescent="0.3">
      <c r="A79" s="6">
        <v>77</v>
      </c>
      <c r="B79" s="7">
        <v>39926</v>
      </c>
      <c r="C79" s="6">
        <v>-1.14863963735701E-2</v>
      </c>
      <c r="D79" s="6">
        <v>1.1566193990124101</v>
      </c>
      <c r="E79" s="6">
        <v>3.6927613804129599E-3</v>
      </c>
      <c r="F79" s="6">
        <v>1.0465704121819099</v>
      </c>
    </row>
    <row r="80" spans="1:6" x14ac:dyDescent="0.3">
      <c r="A80" s="6">
        <v>78</v>
      </c>
      <c r="B80" s="7">
        <v>39927</v>
      </c>
      <c r="C80" s="6">
        <v>4.0477490491184598E-2</v>
      </c>
      <c r="D80" s="6">
        <v>1.1970968895035901</v>
      </c>
      <c r="E80" s="6">
        <v>2.5150035056020301E-2</v>
      </c>
      <c r="F80" s="6">
        <v>1.07172044723793</v>
      </c>
    </row>
    <row r="81" spans="1:6" x14ac:dyDescent="0.3">
      <c r="A81" s="6">
        <v>79</v>
      </c>
      <c r="B81" s="7">
        <v>39930</v>
      </c>
      <c r="C81" s="6">
        <v>-5.6550536751184095E-4</v>
      </c>
      <c r="D81" s="6">
        <v>1.1965313841360801</v>
      </c>
      <c r="E81" s="6">
        <v>-8.8212354680487996E-3</v>
      </c>
      <c r="F81" s="6">
        <v>1.0628992117698799</v>
      </c>
    </row>
    <row r="82" spans="1:6" x14ac:dyDescent="0.3">
      <c r="A82" s="6">
        <v>80</v>
      </c>
      <c r="B82" s="7">
        <v>39931</v>
      </c>
      <c r="C82" s="6">
        <v>-1.79245479564576E-2</v>
      </c>
      <c r="D82" s="6">
        <v>1.17860683617962</v>
      </c>
      <c r="E82" s="6">
        <v>-3.3400615749146199E-3</v>
      </c>
      <c r="F82" s="6">
        <v>1.0595591501949699</v>
      </c>
    </row>
    <row r="83" spans="1:6" x14ac:dyDescent="0.3">
      <c r="A83" s="6">
        <v>81</v>
      </c>
      <c r="B83" s="7">
        <v>39932</v>
      </c>
      <c r="C83" s="6">
        <v>3.77572164019132E-2</v>
      </c>
      <c r="D83" s="6">
        <v>1.21636405258153</v>
      </c>
      <c r="E83" s="6">
        <v>2.2524696115461901E-2</v>
      </c>
      <c r="F83" s="6">
        <v>1.0820838463104301</v>
      </c>
    </row>
    <row r="84" spans="1:6" x14ac:dyDescent="0.3">
      <c r="A84" s="6">
        <v>82</v>
      </c>
      <c r="B84" s="7">
        <v>39933</v>
      </c>
      <c r="C84" s="6">
        <v>-8.7634833976736398E-4</v>
      </c>
      <c r="D84" s="6">
        <v>1.21548770424177</v>
      </c>
      <c r="E84" s="6">
        <v>3.1261222908502899E-3</v>
      </c>
      <c r="F84" s="6">
        <v>1.0852099686012799</v>
      </c>
    </row>
    <row r="85" spans="1:6" x14ac:dyDescent="0.3">
      <c r="A85" s="6">
        <v>83</v>
      </c>
      <c r="B85" s="7">
        <v>39934</v>
      </c>
      <c r="C85" s="6">
        <v>-1.9249908454326701E-2</v>
      </c>
      <c r="D85" s="6">
        <v>1.1962377957874399</v>
      </c>
      <c r="E85" s="6">
        <v>1.1057195037515999E-3</v>
      </c>
      <c r="F85" s="6">
        <v>1.08631568810503</v>
      </c>
    </row>
    <row r="86" spans="1:6" x14ac:dyDescent="0.3">
      <c r="A86" s="6">
        <v>84</v>
      </c>
      <c r="B86" s="7">
        <v>39937</v>
      </c>
      <c r="C86" s="6">
        <v>3.2421393875738599E-2</v>
      </c>
      <c r="D86" s="6">
        <v>1.22865918966318</v>
      </c>
      <c r="E86" s="6">
        <v>2.5475488644602199E-2</v>
      </c>
      <c r="F86" s="6">
        <v>1.11179117674963</v>
      </c>
    </row>
    <row r="87" spans="1:6" x14ac:dyDescent="0.3">
      <c r="A87" s="6">
        <v>85</v>
      </c>
      <c r="B87" s="7">
        <v>39938</v>
      </c>
      <c r="C87" s="6">
        <v>1.12594155146585E-2</v>
      </c>
      <c r="D87" s="6">
        <v>1.2399186051778399</v>
      </c>
      <c r="E87" s="6">
        <v>-5.3672227116363597E-3</v>
      </c>
      <c r="F87" s="6">
        <v>1.1064239540380001</v>
      </c>
    </row>
    <row r="88" spans="1:6" x14ac:dyDescent="0.3">
      <c r="A88" s="6">
        <v>86</v>
      </c>
      <c r="B88" s="7">
        <v>39939</v>
      </c>
      <c r="C88" s="6">
        <v>4.8751661297671001E-3</v>
      </c>
      <c r="D88" s="6">
        <v>1.2447937713076</v>
      </c>
      <c r="E88" s="6">
        <v>2.83499686652533E-3</v>
      </c>
      <c r="F88" s="6">
        <v>1.1092589509045201</v>
      </c>
    </row>
    <row r="89" spans="1:6" x14ac:dyDescent="0.3">
      <c r="A89" s="6">
        <v>87</v>
      </c>
      <c r="B89" s="7">
        <v>39940</v>
      </c>
      <c r="C89" s="6">
        <v>1.58074099262944E-3</v>
      </c>
      <c r="D89" s="6">
        <v>1.2463745123002301</v>
      </c>
      <c r="E89" s="6">
        <v>-2.4666455008014201E-2</v>
      </c>
      <c r="F89" s="6">
        <v>1.0845924958965101</v>
      </c>
    </row>
    <row r="90" spans="1:6" x14ac:dyDescent="0.3">
      <c r="A90" s="6">
        <v>88</v>
      </c>
      <c r="B90" s="7">
        <v>39941</v>
      </c>
      <c r="C90" s="6">
        <v>2.8665479815628999E-2</v>
      </c>
      <c r="D90" s="6">
        <v>1.2750399921158599</v>
      </c>
      <c r="E90" s="6">
        <v>1.31743896361609E-2</v>
      </c>
      <c r="F90" s="6">
        <v>1.0977668855326701</v>
      </c>
    </row>
    <row r="91" spans="1:6" x14ac:dyDescent="0.3">
      <c r="A91" s="6">
        <v>89</v>
      </c>
      <c r="B91" s="7">
        <v>39944</v>
      </c>
      <c r="C91" s="6">
        <v>-3.62848541004408E-2</v>
      </c>
      <c r="D91" s="6">
        <v>1.23875513801542</v>
      </c>
      <c r="E91" s="6">
        <v>-4.4723262494290499E-3</v>
      </c>
      <c r="F91" s="6">
        <v>1.0932945592832399</v>
      </c>
    </row>
    <row r="92" spans="1:6" x14ac:dyDescent="0.3">
      <c r="A92" s="6">
        <v>90</v>
      </c>
      <c r="B92" s="7">
        <v>39945</v>
      </c>
      <c r="C92" s="6">
        <v>-1.08149150041756E-2</v>
      </c>
      <c r="D92" s="6">
        <v>1.2279402230112499</v>
      </c>
      <c r="E92" s="6">
        <v>-8.8885035799650593E-3</v>
      </c>
      <c r="F92" s="6">
        <v>1.08440605570327</v>
      </c>
    </row>
    <row r="93" spans="1:6" x14ac:dyDescent="0.3">
      <c r="A93" s="6">
        <v>91</v>
      </c>
      <c r="B93" s="7">
        <v>39946</v>
      </c>
      <c r="C93" s="6">
        <v>-4.1307153886662701E-2</v>
      </c>
      <c r="D93" s="6">
        <v>1.1866330691245801</v>
      </c>
      <c r="E93" s="6">
        <v>-3.06109221783454E-2</v>
      </c>
      <c r="F93" s="6">
        <v>1.05379513352493</v>
      </c>
    </row>
    <row r="94" spans="1:6" x14ac:dyDescent="0.3">
      <c r="A94" s="6">
        <v>92</v>
      </c>
      <c r="B94" s="7">
        <v>39947</v>
      </c>
      <c r="C94" s="6">
        <v>1.4247766572638799E-2</v>
      </c>
      <c r="D94" s="6">
        <v>1.20088083569722</v>
      </c>
      <c r="E94" s="6">
        <v>1.49224575331192E-2</v>
      </c>
      <c r="F94" s="6">
        <v>1.06871759105805</v>
      </c>
    </row>
    <row r="95" spans="1:6" x14ac:dyDescent="0.3">
      <c r="A95" s="6">
        <v>93</v>
      </c>
      <c r="B95" s="7">
        <v>39948</v>
      </c>
      <c r="C95" s="6">
        <v>-4.27750453951674E-3</v>
      </c>
      <c r="D95" s="6">
        <v>1.19660333115771</v>
      </c>
      <c r="E95" s="6">
        <v>-5.38380890247314E-3</v>
      </c>
      <c r="F95" s="6">
        <v>1.06333378215557</v>
      </c>
    </row>
    <row r="96" spans="1:6" x14ac:dyDescent="0.3">
      <c r="A96" s="6">
        <v>94</v>
      </c>
      <c r="B96" s="7">
        <v>39951</v>
      </c>
      <c r="C96" s="6">
        <v>3.9112504353039902E-2</v>
      </c>
      <c r="D96" s="6">
        <v>1.23571583551075</v>
      </c>
      <c r="E96" s="6">
        <v>3.0607500285142E-2</v>
      </c>
      <c r="F96" s="6">
        <v>1.09394128244072</v>
      </c>
    </row>
    <row r="97" spans="1:6" x14ac:dyDescent="0.3">
      <c r="A97" s="6">
        <v>95</v>
      </c>
      <c r="B97" s="7">
        <v>39952</v>
      </c>
      <c r="C97" s="6">
        <v>-2.3594832493712602E-2</v>
      </c>
      <c r="D97" s="6">
        <v>1.21212100301703</v>
      </c>
      <c r="E97" s="6">
        <v>1.2576388029223999E-3</v>
      </c>
      <c r="F97" s="6">
        <v>1.0951989212436399</v>
      </c>
    </row>
    <row r="98" spans="1:6" x14ac:dyDescent="0.3">
      <c r="A98" s="6">
        <v>96</v>
      </c>
      <c r="B98" s="7">
        <v>39953</v>
      </c>
      <c r="C98" s="6">
        <v>-4.7251837750332797E-3</v>
      </c>
      <c r="D98" s="6">
        <v>1.207395819242</v>
      </c>
      <c r="E98" s="6">
        <v>-3.8702173625484401E-3</v>
      </c>
      <c r="F98" s="6">
        <v>1.0913287038810899</v>
      </c>
    </row>
    <row r="99" spans="1:6" x14ac:dyDescent="0.3">
      <c r="A99" s="6">
        <v>97</v>
      </c>
      <c r="B99" s="7">
        <v>39954</v>
      </c>
      <c r="C99" s="6">
        <v>-2.0100761239863998E-2</v>
      </c>
      <c r="D99" s="6">
        <v>1.18729505800214</v>
      </c>
      <c r="E99" s="6">
        <v>-1.9041831138753899E-2</v>
      </c>
      <c r="F99" s="6">
        <v>1.07228687274234</v>
      </c>
    </row>
    <row r="100" spans="1:6" x14ac:dyDescent="0.3">
      <c r="A100" s="6">
        <v>98</v>
      </c>
      <c r="B100" s="7">
        <v>39955</v>
      </c>
      <c r="C100" s="6">
        <v>8.4818649756151696E-4</v>
      </c>
      <c r="D100" s="6">
        <v>1.1881432444997</v>
      </c>
      <c r="E100" s="6">
        <v>-1.91304547815196E-3</v>
      </c>
      <c r="F100" s="6">
        <v>1.0703738272641801</v>
      </c>
    </row>
    <row r="101" spans="1:6" x14ac:dyDescent="0.3">
      <c r="A101" s="6">
        <v>99</v>
      </c>
      <c r="B101" s="7">
        <v>39959</v>
      </c>
      <c r="C101" s="6">
        <v>3.3134484313578502E-2</v>
      </c>
      <c r="D101" s="6">
        <v>1.2212777288132799</v>
      </c>
      <c r="E101" s="6">
        <v>3.3944325619087203E-2</v>
      </c>
      <c r="F101" s="6">
        <v>1.10431815288327</v>
      </c>
    </row>
    <row r="102" spans="1:6" x14ac:dyDescent="0.3">
      <c r="A102" s="6">
        <v>100</v>
      </c>
      <c r="B102" s="7">
        <v>39960</v>
      </c>
      <c r="C102" s="6">
        <v>-2.0090580513426801E-2</v>
      </c>
      <c r="D102" s="6">
        <v>1.20118714829985</v>
      </c>
      <c r="E102" s="6">
        <v>-1.11160369225933E-2</v>
      </c>
      <c r="F102" s="6">
        <v>1.09320211596068</v>
      </c>
    </row>
    <row r="103" spans="1:6" x14ac:dyDescent="0.3">
      <c r="A103" s="6">
        <v>101</v>
      </c>
      <c r="B103" s="7">
        <v>39961</v>
      </c>
      <c r="C103" s="6">
        <v>9.1387643764027394E-3</v>
      </c>
      <c r="D103" s="6">
        <v>1.21032591267625</v>
      </c>
      <c r="E103" s="6">
        <v>1.1892678814819001E-2</v>
      </c>
      <c r="F103" s="6">
        <v>1.1050947947755001</v>
      </c>
    </row>
    <row r="104" spans="1:6" x14ac:dyDescent="0.3">
      <c r="A104" s="6">
        <v>102</v>
      </c>
      <c r="B104" s="7">
        <v>39962</v>
      </c>
      <c r="C104" s="6">
        <v>2.2768811777482498E-2</v>
      </c>
      <c r="D104" s="6">
        <v>1.23309472445373</v>
      </c>
      <c r="E104" s="6">
        <v>1.27847174986337E-2</v>
      </c>
      <c r="F104" s="6">
        <v>1.1178795122741301</v>
      </c>
    </row>
    <row r="105" spans="1:6" x14ac:dyDescent="0.3">
      <c r="A105" s="6">
        <v>103</v>
      </c>
      <c r="B105" s="7">
        <v>39965</v>
      </c>
      <c r="C105" s="6">
        <v>2.3502471060986001E-2</v>
      </c>
      <c r="D105" s="6">
        <v>1.2565971955147199</v>
      </c>
      <c r="E105" s="6">
        <v>3.0171562365447699E-2</v>
      </c>
      <c r="F105" s="6">
        <v>1.14805107463958</v>
      </c>
    </row>
    <row r="106" spans="1:6" x14ac:dyDescent="0.3">
      <c r="A106" s="6">
        <v>104</v>
      </c>
      <c r="B106" s="7">
        <v>39966</v>
      </c>
      <c r="C106" s="6">
        <v>1.92023663817582E-2</v>
      </c>
      <c r="D106" s="6">
        <v>1.2757995618964799</v>
      </c>
      <c r="E106" s="6">
        <v>4.4305292473092398E-3</v>
      </c>
      <c r="F106" s="6">
        <v>1.1524816038868899</v>
      </c>
    </row>
    <row r="107" spans="1:6" x14ac:dyDescent="0.3">
      <c r="A107" s="6">
        <v>105</v>
      </c>
      <c r="B107" s="7">
        <v>39967</v>
      </c>
      <c r="C107" s="6">
        <v>5.8090031031452103E-3</v>
      </c>
      <c r="D107" s="6">
        <v>1.2816085649996201</v>
      </c>
      <c r="E107" s="6">
        <v>-5.9409600559323598E-3</v>
      </c>
      <c r="F107" s="6">
        <v>1.14654064383096</v>
      </c>
    </row>
    <row r="108" spans="1:6" x14ac:dyDescent="0.3">
      <c r="A108" s="6">
        <v>106</v>
      </c>
      <c r="B108" s="7">
        <v>39968</v>
      </c>
      <c r="C108" s="6">
        <v>7.3225306736860599E-3</v>
      </c>
      <c r="D108" s="6">
        <v>1.28893109567331</v>
      </c>
      <c r="E108" s="6">
        <v>1.3112466729491901E-2</v>
      </c>
      <c r="F108" s="6">
        <v>1.15965311056045</v>
      </c>
    </row>
    <row r="109" spans="1:6" x14ac:dyDescent="0.3">
      <c r="A109" s="6">
        <v>107</v>
      </c>
      <c r="B109" s="7">
        <v>39969</v>
      </c>
      <c r="C109" s="6">
        <v>1.02946451080374E-2</v>
      </c>
      <c r="D109" s="6">
        <v>1.2992257407813499</v>
      </c>
      <c r="E109" s="6">
        <v>-3.2436021716986102E-4</v>
      </c>
      <c r="F109" s="6">
        <v>1.1593287503432801</v>
      </c>
    </row>
    <row r="110" spans="1:6" x14ac:dyDescent="0.3">
      <c r="A110" s="6">
        <v>108</v>
      </c>
      <c r="B110" s="7">
        <v>39972</v>
      </c>
      <c r="C110" s="6">
        <v>-2.02495520059113E-2</v>
      </c>
      <c r="D110" s="6">
        <v>1.2789761887754401</v>
      </c>
      <c r="E110" s="6">
        <v>-3.8030174071899099E-3</v>
      </c>
      <c r="F110" s="6">
        <v>1.15552573293609</v>
      </c>
    </row>
    <row r="111" spans="1:6" x14ac:dyDescent="0.3">
      <c r="A111" s="6">
        <v>109</v>
      </c>
      <c r="B111" s="7">
        <v>39973</v>
      </c>
      <c r="C111" s="6">
        <v>8.6315393700761697E-4</v>
      </c>
      <c r="D111" s="6">
        <v>1.2798393427124399</v>
      </c>
      <c r="E111" s="6">
        <v>9.5772976052810304E-3</v>
      </c>
      <c r="F111" s="6">
        <v>1.1651030305413701</v>
      </c>
    </row>
    <row r="112" spans="1:6" x14ac:dyDescent="0.3">
      <c r="A112" s="6">
        <v>110</v>
      </c>
      <c r="B112" s="7">
        <v>39974</v>
      </c>
      <c r="C112" s="6">
        <v>-1.00851302615128E-2</v>
      </c>
      <c r="D112" s="6">
        <v>1.26975421245093</v>
      </c>
      <c r="E112" s="6">
        <v>-3.79728449170713E-3</v>
      </c>
      <c r="F112" s="6">
        <v>1.1613057460496601</v>
      </c>
    </row>
    <row r="113" spans="1:6" x14ac:dyDescent="0.3">
      <c r="A113" s="6">
        <v>111</v>
      </c>
      <c r="B113" s="7">
        <v>39975</v>
      </c>
      <c r="C113" s="6">
        <v>1.56780501456577E-2</v>
      </c>
      <c r="D113" s="6">
        <v>1.2854322625965899</v>
      </c>
      <c r="E113" s="6">
        <v>5.0007716668520798E-3</v>
      </c>
      <c r="F113" s="6">
        <v>1.1663065177165099</v>
      </c>
    </row>
    <row r="114" spans="1:6" x14ac:dyDescent="0.3">
      <c r="A114" s="6">
        <v>112</v>
      </c>
      <c r="B114" s="7">
        <v>39976</v>
      </c>
      <c r="C114" s="6">
        <v>5.8196433094887803E-3</v>
      </c>
      <c r="D114" s="6">
        <v>1.2912519059060801</v>
      </c>
      <c r="E114" s="6">
        <v>-1.91872305867857E-3</v>
      </c>
      <c r="F114" s="6">
        <v>1.16438779465783</v>
      </c>
    </row>
    <row r="115" spans="1:6" x14ac:dyDescent="0.3">
      <c r="A115" s="6">
        <v>113</v>
      </c>
      <c r="B115" s="7">
        <v>39979</v>
      </c>
      <c r="C115" s="6">
        <v>-3.35517908887785E-2</v>
      </c>
      <c r="D115" s="6">
        <v>1.2577001150172999</v>
      </c>
      <c r="E115" s="6">
        <v>-2.3085632418637401E-2</v>
      </c>
      <c r="F115" s="6">
        <v>1.1413021622391999</v>
      </c>
    </row>
    <row r="116" spans="1:6" x14ac:dyDescent="0.3">
      <c r="A116" s="6">
        <v>114</v>
      </c>
      <c r="B116" s="7">
        <v>39980</v>
      </c>
      <c r="C116" s="6">
        <v>-4.6062581707936503E-3</v>
      </c>
      <c r="D116" s="6">
        <v>1.2530938568465</v>
      </c>
      <c r="E116" s="6">
        <v>-1.11832946006105E-2</v>
      </c>
      <c r="F116" s="6">
        <v>1.13011886763859</v>
      </c>
    </row>
    <row r="117" spans="1:6" x14ac:dyDescent="0.3">
      <c r="A117" s="6">
        <v>115</v>
      </c>
      <c r="B117" s="7">
        <v>39981</v>
      </c>
      <c r="C117" s="6">
        <v>1.9757286627881499E-2</v>
      </c>
      <c r="D117" s="6">
        <v>1.2728511434743901</v>
      </c>
      <c r="E117" s="6">
        <v>6.5922621889606898E-3</v>
      </c>
      <c r="F117" s="6">
        <v>1.1367111298275501</v>
      </c>
    </row>
    <row r="118" spans="1:6" x14ac:dyDescent="0.3">
      <c r="A118" s="6">
        <v>116</v>
      </c>
      <c r="B118" s="7">
        <v>39982</v>
      </c>
      <c r="C118" s="6">
        <v>-1.5728477558187501E-2</v>
      </c>
      <c r="D118" s="6">
        <v>1.2571226659162</v>
      </c>
      <c r="E118" s="6">
        <v>-1.88113153384072E-4</v>
      </c>
      <c r="F118" s="6">
        <v>1.13652301667416</v>
      </c>
    </row>
    <row r="119" spans="1:6" x14ac:dyDescent="0.3">
      <c r="A119" s="6">
        <v>117</v>
      </c>
      <c r="B119" s="7">
        <v>39983</v>
      </c>
      <c r="C119" s="6">
        <v>1.4738021006521501E-2</v>
      </c>
      <c r="D119" s="6">
        <v>1.27186068692272</v>
      </c>
      <c r="E119" s="6">
        <v>1.08661140933543E-2</v>
      </c>
      <c r="F119" s="6">
        <v>1.1473891307675199</v>
      </c>
    </row>
    <row r="120" spans="1:6" x14ac:dyDescent="0.3">
      <c r="A120" s="6">
        <v>118</v>
      </c>
      <c r="B120" s="7">
        <v>39986</v>
      </c>
      <c r="C120" s="6">
        <v>-5.5305097349103202E-2</v>
      </c>
      <c r="D120" s="6">
        <v>1.21655558957362</v>
      </c>
      <c r="E120" s="6">
        <v>-3.4107829618632998E-2</v>
      </c>
      <c r="F120" s="6">
        <v>1.11328130114888</v>
      </c>
    </row>
    <row r="121" spans="1:6" x14ac:dyDescent="0.3">
      <c r="A121" s="6">
        <v>119</v>
      </c>
      <c r="B121" s="7">
        <v>39987</v>
      </c>
      <c r="C121" s="6">
        <v>1.0277488119220901E-3</v>
      </c>
      <c r="D121" s="6">
        <v>1.2175833383855399</v>
      </c>
      <c r="E121" s="6">
        <v>-7.1926251006182397E-4</v>
      </c>
      <c r="F121" s="6">
        <v>1.11256203863882</v>
      </c>
    </row>
    <row r="122" spans="1:6" x14ac:dyDescent="0.3">
      <c r="A122" s="6">
        <v>120</v>
      </c>
      <c r="B122" s="7">
        <v>39988</v>
      </c>
      <c r="C122" s="6">
        <v>1.8213363903728599E-2</v>
      </c>
      <c r="D122" s="6">
        <v>1.23579670228927</v>
      </c>
      <c r="E122" s="6">
        <v>1.54166211505586E-2</v>
      </c>
      <c r="F122" s="6">
        <v>1.1279786597893799</v>
      </c>
    </row>
    <row r="123" spans="1:6" x14ac:dyDescent="0.3">
      <c r="A123" s="6">
        <v>121</v>
      </c>
      <c r="B123" s="7">
        <v>39989</v>
      </c>
      <c r="C123" s="6">
        <v>6.7232446108395405E-2</v>
      </c>
      <c r="D123" s="6">
        <v>1.3030291483976599</v>
      </c>
      <c r="E123" s="6">
        <v>2.0542580857487201E-2</v>
      </c>
      <c r="F123" s="6">
        <v>1.1485212406468699</v>
      </c>
    </row>
    <row r="124" spans="1:6" x14ac:dyDescent="0.3">
      <c r="A124" s="6">
        <v>122</v>
      </c>
      <c r="B124" s="7">
        <v>39990</v>
      </c>
      <c r="C124" s="6">
        <v>3.3907804220914599E-2</v>
      </c>
      <c r="D124" s="6">
        <v>1.3369369526185799</v>
      </c>
      <c r="E124" s="6">
        <v>4.7331056676025397E-3</v>
      </c>
      <c r="F124" s="6">
        <v>1.15325434631447</v>
      </c>
    </row>
    <row r="125" spans="1:6" x14ac:dyDescent="0.3">
      <c r="A125" s="6">
        <v>123</v>
      </c>
      <c r="B125" s="7">
        <v>39993</v>
      </c>
      <c r="C125" s="6">
        <v>-2.3541041462706899E-2</v>
      </c>
      <c r="D125" s="6">
        <v>1.31339591115587</v>
      </c>
      <c r="E125" s="6">
        <v>3.17199818637625E-3</v>
      </c>
      <c r="F125" s="6">
        <v>1.15642634450085</v>
      </c>
    </row>
    <row r="126" spans="1:6" x14ac:dyDescent="0.3">
      <c r="A126" s="6">
        <v>124</v>
      </c>
      <c r="B126" s="7">
        <v>39994</v>
      </c>
      <c r="C126" s="6">
        <v>4.4931053553561402E-3</v>
      </c>
      <c r="D126" s="6">
        <v>1.31788901651123</v>
      </c>
      <c r="E126" s="6">
        <v>-4.9033934192497198E-3</v>
      </c>
      <c r="F126" s="6">
        <v>1.1515229510816001</v>
      </c>
    </row>
    <row r="127" spans="1:6" x14ac:dyDescent="0.3">
      <c r="A127" s="6">
        <v>125</v>
      </c>
      <c r="B127" s="7">
        <v>39995</v>
      </c>
      <c r="C127" s="6">
        <v>-5.8961429590607198E-3</v>
      </c>
      <c r="D127" s="6">
        <v>1.31199287355217</v>
      </c>
      <c r="E127" s="6">
        <v>5.8031284756348001E-3</v>
      </c>
      <c r="F127" s="6">
        <v>1.15732607955723</v>
      </c>
    </row>
    <row r="128" spans="1:6" x14ac:dyDescent="0.3">
      <c r="A128" s="6">
        <v>126</v>
      </c>
      <c r="B128" s="7">
        <v>39996</v>
      </c>
      <c r="C128" s="6">
        <v>-3.3317831210952997E-2</v>
      </c>
      <c r="D128" s="6">
        <v>1.2786750423412101</v>
      </c>
      <c r="E128" s="6">
        <v>-2.7017958257389701E-2</v>
      </c>
      <c r="F128" s="6">
        <v>1.13030812129984</v>
      </c>
    </row>
    <row r="129" spans="1:6" x14ac:dyDescent="0.3">
      <c r="A129" s="6">
        <v>127</v>
      </c>
      <c r="B129" s="7">
        <v>40000</v>
      </c>
      <c r="C129" s="6">
        <v>-1.2952735953296299E-2</v>
      </c>
      <c r="D129" s="6">
        <v>1.2657223063879199</v>
      </c>
      <c r="E129" s="6">
        <v>-5.0894075151868201E-3</v>
      </c>
      <c r="F129" s="6">
        <v>1.1252187137846601</v>
      </c>
    </row>
    <row r="130" spans="1:6" x14ac:dyDescent="0.3">
      <c r="A130" s="6">
        <v>128</v>
      </c>
      <c r="B130" s="7">
        <v>40001</v>
      </c>
      <c r="C130" s="6">
        <v>-9.8693923166815398E-3</v>
      </c>
      <c r="D130" s="6">
        <v>1.25585291407124</v>
      </c>
      <c r="E130" s="6">
        <v>-2.33372203730981E-2</v>
      </c>
      <c r="F130" s="6">
        <v>1.1018814934115599</v>
      </c>
    </row>
    <row r="131" spans="1:6" x14ac:dyDescent="0.3">
      <c r="A131" s="6">
        <v>129</v>
      </c>
      <c r="B131" s="7">
        <v>40002</v>
      </c>
      <c r="C131" s="6">
        <v>-4.1678828181662096E-3</v>
      </c>
      <c r="D131" s="6">
        <v>1.2516850312530701</v>
      </c>
      <c r="E131" s="6">
        <v>5.7251799261148696E-4</v>
      </c>
      <c r="F131" s="6">
        <v>1.1024540114041701</v>
      </c>
    </row>
    <row r="132" spans="1:6" x14ac:dyDescent="0.3">
      <c r="A132" s="6">
        <v>130</v>
      </c>
      <c r="B132" s="7">
        <v>40003</v>
      </c>
      <c r="C132" s="6">
        <v>-5.0517911579391998E-3</v>
      </c>
      <c r="D132" s="6">
        <v>1.2466332400951301</v>
      </c>
      <c r="E132" s="6">
        <v>3.0745368076265898E-3</v>
      </c>
      <c r="F132" s="6">
        <v>1.1055285482118</v>
      </c>
    </row>
    <row r="133" spans="1:6" x14ac:dyDescent="0.3">
      <c r="A133" s="6">
        <v>131</v>
      </c>
      <c r="B133" s="7">
        <v>40004</v>
      </c>
      <c r="C133" s="6">
        <v>6.7583003291653504E-3</v>
      </c>
      <c r="D133" s="6">
        <v>1.2533915404242999</v>
      </c>
      <c r="E133" s="6">
        <v>1.9836979817595599E-3</v>
      </c>
      <c r="F133" s="6">
        <v>1.10751224619356</v>
      </c>
    </row>
    <row r="134" spans="1:6" x14ac:dyDescent="0.3">
      <c r="A134" s="6">
        <v>132</v>
      </c>
      <c r="B134" s="7">
        <v>40007</v>
      </c>
      <c r="C134" s="6">
        <v>3.18033420163343E-2</v>
      </c>
      <c r="D134" s="6">
        <v>1.2851948824406301</v>
      </c>
      <c r="E134" s="6">
        <v>2.0951692089798898E-2</v>
      </c>
      <c r="F134" s="6">
        <v>1.1284639382833499</v>
      </c>
    </row>
    <row r="135" spans="1:6" x14ac:dyDescent="0.3">
      <c r="A135" s="6">
        <v>133</v>
      </c>
      <c r="B135" s="7">
        <v>40008</v>
      </c>
      <c r="C135" s="6">
        <v>8.7258912915733605E-3</v>
      </c>
      <c r="D135" s="6">
        <v>1.2939207737322</v>
      </c>
      <c r="E135" s="6">
        <v>3.6293546758381298E-3</v>
      </c>
      <c r="F135" s="6">
        <v>1.13209329295919</v>
      </c>
    </row>
    <row r="136" spans="1:6" x14ac:dyDescent="0.3">
      <c r="A136" s="6">
        <v>134</v>
      </c>
      <c r="B136" s="7">
        <v>40009</v>
      </c>
      <c r="C136" s="6">
        <v>5.6548915725414303E-2</v>
      </c>
      <c r="D136" s="6">
        <v>1.35046968945762</v>
      </c>
      <c r="E136" s="6">
        <v>3.4497783620261097E-2</v>
      </c>
      <c r="F136" s="6">
        <v>1.16659107657945</v>
      </c>
    </row>
    <row r="137" spans="1:6" x14ac:dyDescent="0.3">
      <c r="A137" s="6">
        <v>135</v>
      </c>
      <c r="B137" s="7">
        <v>40010</v>
      </c>
      <c r="C137" s="6">
        <v>5.51797465793451E-3</v>
      </c>
      <c r="D137" s="6">
        <v>1.3559876641155499</v>
      </c>
      <c r="E137" s="6">
        <v>1.18093250156219E-2</v>
      </c>
      <c r="F137" s="6">
        <v>1.17840040159508</v>
      </c>
    </row>
    <row r="138" spans="1:6" x14ac:dyDescent="0.3">
      <c r="A138" s="6">
        <v>136</v>
      </c>
      <c r="B138" s="7">
        <v>40011</v>
      </c>
      <c r="C138" s="6">
        <v>-6.2818491971676398E-3</v>
      </c>
      <c r="D138" s="6">
        <v>1.34970581491838</v>
      </c>
      <c r="E138" s="6">
        <v>8.3780856124526695E-4</v>
      </c>
      <c r="F138" s="6">
        <v>1.1792382101563199</v>
      </c>
    </row>
    <row r="139" spans="1:6" x14ac:dyDescent="0.3">
      <c r="A139" s="6">
        <v>137</v>
      </c>
      <c r="B139" s="7">
        <v>40014</v>
      </c>
      <c r="C139" s="6">
        <v>9.7290205910007897E-3</v>
      </c>
      <c r="D139" s="6">
        <v>1.3594348355093899</v>
      </c>
      <c r="E139" s="6">
        <v>1.19499056653369E-2</v>
      </c>
      <c r="F139" s="6">
        <v>1.19118811582166</v>
      </c>
    </row>
    <row r="140" spans="1:6" x14ac:dyDescent="0.3">
      <c r="A140" s="6">
        <v>138</v>
      </c>
      <c r="B140" s="7">
        <v>40015</v>
      </c>
      <c r="C140" s="6">
        <v>2.0380739319484899E-2</v>
      </c>
      <c r="D140" s="6">
        <v>1.3798155748288701</v>
      </c>
      <c r="E140" s="6">
        <v>3.6125670917508401E-3</v>
      </c>
      <c r="F140" s="6">
        <v>1.1948006829134099</v>
      </c>
    </row>
    <row r="141" spans="1:6" x14ac:dyDescent="0.3">
      <c r="A141" s="6">
        <v>139</v>
      </c>
      <c r="B141" s="7">
        <v>40016</v>
      </c>
      <c r="C141" s="6">
        <v>1.0912396852219401E-2</v>
      </c>
      <c r="D141" s="6">
        <v>1.3907279716810901</v>
      </c>
      <c r="E141" s="6">
        <v>5.2985638004914197E-3</v>
      </c>
      <c r="F141" s="6">
        <v>1.2000992467139</v>
      </c>
    </row>
    <row r="142" spans="1:6" x14ac:dyDescent="0.3">
      <c r="A142" s="6">
        <v>140</v>
      </c>
      <c r="B142" s="7">
        <v>40017</v>
      </c>
      <c r="C142" s="6">
        <v>2.1401963822397601E-2</v>
      </c>
      <c r="D142" s="6">
        <v>1.41212993550349</v>
      </c>
      <c r="E142" s="6">
        <v>2.4216677309310802E-2</v>
      </c>
      <c r="F142" s="6">
        <v>1.22431592402321</v>
      </c>
    </row>
    <row r="143" spans="1:6" x14ac:dyDescent="0.3">
      <c r="A143" s="6">
        <v>141</v>
      </c>
      <c r="B143" s="7">
        <v>40018</v>
      </c>
      <c r="C143" s="6">
        <v>3.5490439532481102E-3</v>
      </c>
      <c r="D143" s="6">
        <v>1.4156789794567399</v>
      </c>
      <c r="E143" s="6">
        <v>-3.8786180940828499E-3</v>
      </c>
      <c r="F143" s="6">
        <v>1.22043730592913</v>
      </c>
    </row>
    <row r="144" spans="1:6" x14ac:dyDescent="0.3">
      <c r="A144" s="6">
        <v>142</v>
      </c>
      <c r="B144" s="7">
        <v>40021</v>
      </c>
      <c r="C144" s="6">
        <v>-7.9827899493781704E-3</v>
      </c>
      <c r="D144" s="6">
        <v>1.4076961895073601</v>
      </c>
      <c r="E144" s="6">
        <v>9.8125443409369196E-4</v>
      </c>
      <c r="F144" s="6">
        <v>1.2214185603632199</v>
      </c>
    </row>
    <row r="145" spans="1:6" x14ac:dyDescent="0.3">
      <c r="A145" s="6">
        <v>143</v>
      </c>
      <c r="B145" s="7">
        <v>40022</v>
      </c>
      <c r="C145" s="6">
        <v>8.6090170035934901E-3</v>
      </c>
      <c r="D145" s="6">
        <v>1.41630520651095</v>
      </c>
      <c r="E145" s="6">
        <v>3.8646876067573999E-3</v>
      </c>
      <c r="F145" s="6">
        <v>1.22528324796998</v>
      </c>
    </row>
    <row r="146" spans="1:6" x14ac:dyDescent="0.3">
      <c r="A146" s="6">
        <v>144</v>
      </c>
      <c r="B146" s="7">
        <v>40023</v>
      </c>
      <c r="C146" s="6">
        <v>-2.9060042719472299E-2</v>
      </c>
      <c r="D146" s="6">
        <v>1.38724516379148</v>
      </c>
      <c r="E146" s="6">
        <v>-3.9307528727503503E-3</v>
      </c>
      <c r="F146" s="6">
        <v>1.2213524950972301</v>
      </c>
    </row>
    <row r="147" spans="1:6" x14ac:dyDescent="0.3">
      <c r="A147" s="6">
        <v>145</v>
      </c>
      <c r="B147" s="7">
        <v>40024</v>
      </c>
      <c r="C147" s="6">
        <v>3.4516067399927301E-3</v>
      </c>
      <c r="D147" s="6">
        <v>1.3906967705314699</v>
      </c>
      <c r="E147" s="6">
        <v>8.3703867795907796E-3</v>
      </c>
      <c r="F147" s="6">
        <v>1.22972288187682</v>
      </c>
    </row>
    <row r="148" spans="1:6" x14ac:dyDescent="0.3">
      <c r="A148" s="6">
        <v>146</v>
      </c>
      <c r="B148" s="7">
        <v>40025</v>
      </c>
      <c r="C148" s="6">
        <v>-5.2214058963537396E-3</v>
      </c>
      <c r="D148" s="6">
        <v>1.3854753646351201</v>
      </c>
      <c r="E148" s="6">
        <v>-2.9272498729566699E-3</v>
      </c>
      <c r="F148" s="6">
        <v>1.22679563200386</v>
      </c>
    </row>
    <row r="149" spans="1:6" x14ac:dyDescent="0.3">
      <c r="A149" s="6">
        <v>147</v>
      </c>
      <c r="B149" s="7">
        <v>40028</v>
      </c>
      <c r="C149" s="6">
        <v>1.1087933008279901E-2</v>
      </c>
      <c r="D149" s="6">
        <v>1.3965632976433999</v>
      </c>
      <c r="E149" s="6">
        <v>1.51039514205972E-2</v>
      </c>
      <c r="F149" s="6">
        <v>1.2418995834244599</v>
      </c>
    </row>
    <row r="150" spans="1:6" x14ac:dyDescent="0.3">
      <c r="A150" s="6">
        <v>148</v>
      </c>
      <c r="B150" s="7">
        <v>40029</v>
      </c>
      <c r="C150" s="6">
        <v>5.0903471080502296E-3</v>
      </c>
      <c r="D150" s="6">
        <v>1.40165364475145</v>
      </c>
      <c r="E150" s="6">
        <v>1.3433469415868799E-3</v>
      </c>
      <c r="F150" s="6">
        <v>1.2432429303660499</v>
      </c>
    </row>
    <row r="151" spans="1:6" x14ac:dyDescent="0.3">
      <c r="A151" s="6">
        <v>149</v>
      </c>
      <c r="B151" s="7">
        <v>40030</v>
      </c>
      <c r="C151" s="6">
        <v>-1.6003254935557799E-2</v>
      </c>
      <c r="D151" s="6">
        <v>1.3856503898158901</v>
      </c>
      <c r="E151" s="6">
        <v>-9.1201269830394303E-3</v>
      </c>
      <c r="F151" s="6">
        <v>1.2341228033830101</v>
      </c>
    </row>
    <row r="152" spans="1:6" x14ac:dyDescent="0.3">
      <c r="A152" s="6">
        <v>150</v>
      </c>
      <c r="B152" s="7">
        <v>40031</v>
      </c>
      <c r="C152" s="6">
        <v>-1.8429151559021799E-2</v>
      </c>
      <c r="D152" s="6">
        <v>1.36722123825687</v>
      </c>
      <c r="E152" s="6">
        <v>-1.00298173681796E-2</v>
      </c>
      <c r="F152" s="6">
        <v>1.22409298601483</v>
      </c>
    </row>
    <row r="153" spans="1:6" x14ac:dyDescent="0.3">
      <c r="A153" s="6">
        <v>151</v>
      </c>
      <c r="B153" s="7">
        <v>40032</v>
      </c>
      <c r="C153" s="6">
        <v>7.7331410165376493E-2</v>
      </c>
      <c r="D153" s="6">
        <v>1.44455264842224</v>
      </c>
      <c r="E153" s="6">
        <v>1.3635836893788699E-2</v>
      </c>
      <c r="F153" s="6">
        <v>1.2377288229086201</v>
      </c>
    </row>
    <row r="154" spans="1:6" x14ac:dyDescent="0.3">
      <c r="A154" s="6">
        <v>152</v>
      </c>
      <c r="B154" s="7">
        <v>40035</v>
      </c>
      <c r="C154" s="6">
        <v>-3.3851651946706302E-3</v>
      </c>
      <c r="D154" s="6">
        <v>1.44116748322757</v>
      </c>
      <c r="E154" s="6">
        <v>-4.0125438171747501E-3</v>
      </c>
      <c r="F154" s="6">
        <v>1.23371627909144</v>
      </c>
    </row>
    <row r="155" spans="1:6" x14ac:dyDescent="0.3">
      <c r="A155" s="6">
        <v>153</v>
      </c>
      <c r="B155" s="7">
        <v>40036</v>
      </c>
      <c r="C155" s="6">
        <v>-2.3282213296086301E-2</v>
      </c>
      <c r="D155" s="6">
        <v>1.4178852699314901</v>
      </c>
      <c r="E155" s="6">
        <v>-1.1363161327295699E-2</v>
      </c>
      <c r="F155" s="6">
        <v>1.22235311776415</v>
      </c>
    </row>
    <row r="156" spans="1:6" x14ac:dyDescent="0.3">
      <c r="A156" s="6">
        <v>154</v>
      </c>
      <c r="B156" s="7">
        <v>40037</v>
      </c>
      <c r="C156" s="6">
        <v>7.3261846648221499E-3</v>
      </c>
      <c r="D156" s="6">
        <v>1.4252114545963099</v>
      </c>
      <c r="E156" s="6">
        <v>1.4610493411077501E-2</v>
      </c>
      <c r="F156" s="6">
        <v>1.23696361117522</v>
      </c>
    </row>
    <row r="157" spans="1:6" x14ac:dyDescent="0.3">
      <c r="A157" s="6">
        <v>155</v>
      </c>
      <c r="B157" s="7">
        <v>40038</v>
      </c>
      <c r="C157" s="6">
        <v>1.02140250208175E-2</v>
      </c>
      <c r="D157" s="6">
        <v>1.43542547961713</v>
      </c>
      <c r="E157" s="6">
        <v>5.3043135218899798E-3</v>
      </c>
      <c r="F157" s="6">
        <v>1.24226792469711</v>
      </c>
    </row>
    <row r="158" spans="1:6" x14ac:dyDescent="0.3">
      <c r="A158" s="6">
        <v>156</v>
      </c>
      <c r="B158" s="7">
        <v>40039</v>
      </c>
      <c r="C158" s="6">
        <v>-1.26148174590145E-2</v>
      </c>
      <c r="D158" s="6">
        <v>1.42281066215811</v>
      </c>
      <c r="E158" s="6">
        <v>-1.19304201318488E-2</v>
      </c>
      <c r="F158" s="6">
        <v>1.23033750456527</v>
      </c>
    </row>
    <row r="159" spans="1:6" x14ac:dyDescent="0.3">
      <c r="A159" s="6">
        <v>157</v>
      </c>
      <c r="B159" s="7">
        <v>40042</v>
      </c>
      <c r="C159" s="6">
        <v>-1.48825535488639E-2</v>
      </c>
      <c r="D159" s="6">
        <v>1.4079281086092501</v>
      </c>
      <c r="E159" s="6">
        <v>-2.7925730715785399E-2</v>
      </c>
      <c r="F159" s="6">
        <v>1.2024117738494799</v>
      </c>
    </row>
    <row r="160" spans="1:6" x14ac:dyDescent="0.3">
      <c r="A160" s="6">
        <v>158</v>
      </c>
      <c r="B160" s="7">
        <v>40043</v>
      </c>
      <c r="C160" s="6">
        <v>2.6739981040978598E-2</v>
      </c>
      <c r="D160" s="6">
        <v>1.43466808965023</v>
      </c>
      <c r="E160" s="6">
        <v>1.29055697595941E-2</v>
      </c>
      <c r="F160" s="6">
        <v>1.2153173436090701</v>
      </c>
    </row>
    <row r="161" spans="1:6" x14ac:dyDescent="0.3">
      <c r="A161" s="6">
        <v>159</v>
      </c>
      <c r="B161" s="7">
        <v>40044</v>
      </c>
      <c r="C161" s="6">
        <v>1.6466564060373098E-2</v>
      </c>
      <c r="D161" s="6">
        <v>1.4511346537106</v>
      </c>
      <c r="E161" s="6">
        <v>6.7869831053579601E-3</v>
      </c>
      <c r="F161" s="6">
        <v>1.22210432671443</v>
      </c>
    </row>
    <row r="162" spans="1:6" x14ac:dyDescent="0.3">
      <c r="A162" s="6">
        <v>160</v>
      </c>
      <c r="B162" s="7">
        <v>40045</v>
      </c>
      <c r="C162" s="6">
        <v>-7.6587458586732798E-3</v>
      </c>
      <c r="D162" s="6">
        <v>1.4434759078519299</v>
      </c>
      <c r="E162" s="6">
        <v>1.00949108193546E-2</v>
      </c>
      <c r="F162" s="6">
        <v>1.23219923753379</v>
      </c>
    </row>
    <row r="163" spans="1:6" x14ac:dyDescent="0.3">
      <c r="A163" s="6">
        <v>161</v>
      </c>
      <c r="B163" s="7">
        <v>40046</v>
      </c>
      <c r="C163" s="6">
        <v>3.7651734550436002E-2</v>
      </c>
      <c r="D163" s="6">
        <v>1.4811276424023601</v>
      </c>
      <c r="E163" s="6">
        <v>1.5800381449586998E-2</v>
      </c>
      <c r="F163" s="6">
        <v>1.24799961898337</v>
      </c>
    </row>
    <row r="164" spans="1:6" x14ac:dyDescent="0.3">
      <c r="A164" s="6">
        <v>162</v>
      </c>
      <c r="B164" s="7">
        <v>40049</v>
      </c>
      <c r="C164" s="6">
        <v>6.9959768834665301E-3</v>
      </c>
      <c r="D164" s="6">
        <v>1.48812361928583</v>
      </c>
      <c r="E164" s="6">
        <v>-1.4459674219367E-3</v>
      </c>
      <c r="F164" s="6">
        <v>1.2465536515614399</v>
      </c>
    </row>
    <row r="165" spans="1:6" x14ac:dyDescent="0.3">
      <c r="A165" s="6">
        <v>163</v>
      </c>
      <c r="B165" s="7">
        <v>40050</v>
      </c>
      <c r="C165" s="6">
        <v>7.44405783219904E-2</v>
      </c>
      <c r="D165" s="6">
        <v>1.5625641976078199</v>
      </c>
      <c r="E165" s="6">
        <v>3.0923702830865001E-3</v>
      </c>
      <c r="F165" s="6">
        <v>1.24964602184452</v>
      </c>
    </row>
    <row r="166" spans="1:6" x14ac:dyDescent="0.3">
      <c r="A166" s="6">
        <v>164</v>
      </c>
      <c r="B166" s="7">
        <v>40051</v>
      </c>
      <c r="C166" s="6">
        <v>4.0918236346387603E-2</v>
      </c>
      <c r="D166" s="6">
        <v>1.60348243395421</v>
      </c>
      <c r="E166" s="8">
        <v>9.8834301057948396E-5</v>
      </c>
      <c r="F166" s="6">
        <v>1.24974485614558</v>
      </c>
    </row>
    <row r="167" spans="1:6" x14ac:dyDescent="0.3">
      <c r="A167" s="6">
        <v>165</v>
      </c>
      <c r="B167" s="7">
        <v>40052</v>
      </c>
      <c r="C167" s="6">
        <v>-6.8878973921295298E-3</v>
      </c>
      <c r="D167" s="6">
        <v>1.5965945365620799</v>
      </c>
      <c r="E167" s="6">
        <v>1.62872515372924E-3</v>
      </c>
      <c r="F167" s="6">
        <v>1.2513735812993101</v>
      </c>
    </row>
    <row r="168" spans="1:6" x14ac:dyDescent="0.3">
      <c r="A168" s="6">
        <v>166</v>
      </c>
      <c r="B168" s="7">
        <v>40053</v>
      </c>
      <c r="C168" s="6">
        <v>-3.2505076479520598E-2</v>
      </c>
      <c r="D168" s="6">
        <v>1.5640894600825599</v>
      </c>
      <c r="E168" s="6">
        <v>5.1277657354287199E-4</v>
      </c>
      <c r="F168" s="6">
        <v>1.2518863578728501</v>
      </c>
    </row>
    <row r="169" spans="1:6" x14ac:dyDescent="0.3">
      <c r="A169" s="6">
        <v>167</v>
      </c>
      <c r="B169" s="7">
        <v>40056</v>
      </c>
      <c r="C169" s="6">
        <v>-1.70867831671398E-2</v>
      </c>
      <c r="D169" s="6">
        <v>1.5470026769154199</v>
      </c>
      <c r="E169" s="6">
        <v>-9.7627275559668495E-3</v>
      </c>
      <c r="F169" s="6">
        <v>1.2421236303168901</v>
      </c>
    </row>
    <row r="170" spans="1:6" x14ac:dyDescent="0.3">
      <c r="A170" s="6">
        <v>168</v>
      </c>
      <c r="B170" s="7">
        <v>40057</v>
      </c>
      <c r="C170" s="6">
        <v>-1.6068144594380902E-2</v>
      </c>
      <c r="D170" s="6">
        <v>1.5309345323210399</v>
      </c>
      <c r="E170" s="6">
        <v>-2.0197040541776599E-2</v>
      </c>
      <c r="F170" s="6">
        <v>1.2219265897751099</v>
      </c>
    </row>
    <row r="171" spans="1:6" x14ac:dyDescent="0.3">
      <c r="A171" s="6">
        <v>169</v>
      </c>
      <c r="B171" s="7">
        <v>40058</v>
      </c>
      <c r="C171" s="6">
        <v>2.03333196412274E-2</v>
      </c>
      <c r="D171" s="6">
        <v>1.55126785196226</v>
      </c>
      <c r="E171" s="6">
        <v>-9.2484095731037996E-4</v>
      </c>
      <c r="F171" s="6">
        <v>1.2210017488178</v>
      </c>
    </row>
    <row r="172" spans="1:6" x14ac:dyDescent="0.3">
      <c r="A172" s="6">
        <v>170</v>
      </c>
      <c r="B172" s="7">
        <v>40059</v>
      </c>
      <c r="C172" s="6">
        <v>-1.0261340329377901E-2</v>
      </c>
      <c r="D172" s="6">
        <v>1.5410065116328899</v>
      </c>
      <c r="E172" s="6">
        <v>8.1665784606865799E-3</v>
      </c>
      <c r="F172" s="6">
        <v>1.2291683272784899</v>
      </c>
    </row>
    <row r="173" spans="1:6" x14ac:dyDescent="0.3">
      <c r="A173" s="6">
        <v>171</v>
      </c>
      <c r="B173" s="7">
        <v>40060</v>
      </c>
      <c r="C173" s="6">
        <v>7.1901958022951703E-3</v>
      </c>
      <c r="D173" s="6">
        <v>1.5481967074351799</v>
      </c>
      <c r="E173" s="6">
        <v>1.7781705953728601E-2</v>
      </c>
      <c r="F173" s="6">
        <v>1.2469500332322101</v>
      </c>
    </row>
    <row r="174" spans="1:6" x14ac:dyDescent="0.3">
      <c r="A174" s="6">
        <v>172</v>
      </c>
      <c r="B174" s="7">
        <v>40064</v>
      </c>
      <c r="C174" s="6">
        <v>-2.4863932678182198E-3</v>
      </c>
      <c r="D174" s="6">
        <v>1.54571031416736</v>
      </c>
      <c r="E174" s="6">
        <v>9.3626992038480204E-3</v>
      </c>
      <c r="F174" s="6">
        <v>1.2563127324360599</v>
      </c>
    </row>
    <row r="175" spans="1:6" x14ac:dyDescent="0.3">
      <c r="A175" s="6">
        <v>173</v>
      </c>
      <c r="B175" s="7">
        <v>40065</v>
      </c>
      <c r="C175" s="6">
        <v>-1.3921324387716399E-2</v>
      </c>
      <c r="D175" s="6">
        <v>1.5317889897796499</v>
      </c>
      <c r="E175" s="6">
        <v>1.1039150858782499E-2</v>
      </c>
      <c r="F175" s="6">
        <v>1.26735188329485</v>
      </c>
    </row>
    <row r="176" spans="1:6" x14ac:dyDescent="0.3">
      <c r="A176" s="6">
        <v>174</v>
      </c>
      <c r="B176" s="7">
        <v>40066</v>
      </c>
      <c r="C176" s="6">
        <v>1.93918827081128E-2</v>
      </c>
      <c r="D176" s="6">
        <v>1.55118087248776</v>
      </c>
      <c r="E176" s="6">
        <v>1.14034970116394E-2</v>
      </c>
      <c r="F176" s="6">
        <v>1.2787553803064799</v>
      </c>
    </row>
    <row r="177" spans="1:6" x14ac:dyDescent="0.3">
      <c r="A177" s="6">
        <v>175</v>
      </c>
      <c r="B177" s="7">
        <v>40067</v>
      </c>
      <c r="C177" s="6">
        <v>-2.1353887556610301E-3</v>
      </c>
      <c r="D177" s="6">
        <v>1.5490454837320999</v>
      </c>
      <c r="E177" s="6">
        <v>-1.4982846391822201E-3</v>
      </c>
      <c r="F177" s="6">
        <v>1.2772570956672999</v>
      </c>
    </row>
    <row r="178" spans="1:6" x14ac:dyDescent="0.3">
      <c r="A178" s="6">
        <v>176</v>
      </c>
      <c r="B178" s="7">
        <v>40070</v>
      </c>
      <c r="C178" s="6">
        <v>-3.37216300268379E-4</v>
      </c>
      <c r="D178" s="6">
        <v>1.54870826743183</v>
      </c>
      <c r="E178" s="6">
        <v>5.2149466477438003E-3</v>
      </c>
      <c r="F178" s="6">
        <v>1.28247204231505</v>
      </c>
    </row>
    <row r="179" spans="1:6" x14ac:dyDescent="0.3">
      <c r="A179" s="6">
        <v>177</v>
      </c>
      <c r="B179" s="7">
        <v>40071</v>
      </c>
      <c r="C179" s="6">
        <v>3.5721259364746398E-3</v>
      </c>
      <c r="D179" s="6">
        <v>1.55228039336831</v>
      </c>
      <c r="E179" s="6">
        <v>5.1782548005068199E-3</v>
      </c>
      <c r="F179" s="6">
        <v>1.2876502971155499</v>
      </c>
    </row>
    <row r="180" spans="1:6" x14ac:dyDescent="0.3">
      <c r="A180" s="6">
        <v>178</v>
      </c>
      <c r="B180" s="7">
        <v>40072</v>
      </c>
      <c r="C180" s="6">
        <v>1.9139372457644799E-2</v>
      </c>
      <c r="D180" s="6">
        <v>1.5714197658259501</v>
      </c>
      <c r="E180" s="6">
        <v>1.4406067769343099E-2</v>
      </c>
      <c r="F180" s="6">
        <v>1.3020563648849</v>
      </c>
    </row>
    <row r="181" spans="1:6" x14ac:dyDescent="0.3">
      <c r="A181" s="6">
        <v>179</v>
      </c>
      <c r="B181" s="7">
        <v>40073</v>
      </c>
      <c r="C181" s="6">
        <v>-1.1441609280280001E-2</v>
      </c>
      <c r="D181" s="6">
        <v>1.5599781565456701</v>
      </c>
      <c r="E181" s="6">
        <v>-3.0047218505186899E-3</v>
      </c>
      <c r="F181" s="6">
        <v>1.2990516430343799</v>
      </c>
    </row>
    <row r="182" spans="1:6" x14ac:dyDescent="0.3">
      <c r="A182" s="6">
        <v>180</v>
      </c>
      <c r="B182" s="7">
        <v>40074</v>
      </c>
      <c r="C182" s="6">
        <v>1.4517263283569301E-2</v>
      </c>
      <c r="D182" s="6">
        <v>1.57449541982924</v>
      </c>
      <c r="E182" s="6">
        <v>2.8688595709382902E-3</v>
      </c>
      <c r="F182" s="6">
        <v>1.30192050260532</v>
      </c>
    </row>
    <row r="183" spans="1:6" x14ac:dyDescent="0.3">
      <c r="A183" s="6">
        <v>181</v>
      </c>
      <c r="B183" s="7">
        <v>40077</v>
      </c>
      <c r="C183" s="6">
        <v>6.4853031001135897E-3</v>
      </c>
      <c r="D183" s="6">
        <v>1.58098072292935</v>
      </c>
      <c r="E183" s="6">
        <v>2.42568732718506E-3</v>
      </c>
      <c r="F183" s="6">
        <v>1.3043461899325</v>
      </c>
    </row>
    <row r="184" spans="1:6" x14ac:dyDescent="0.3">
      <c r="A184" s="6">
        <v>182</v>
      </c>
      <c r="B184" s="7">
        <v>40078</v>
      </c>
      <c r="C184" s="6">
        <v>-9.2472737163340599E-4</v>
      </c>
      <c r="D184" s="6">
        <v>1.58005599555772</v>
      </c>
      <c r="E184" s="6">
        <v>3.8559123834085401E-3</v>
      </c>
      <c r="F184" s="6">
        <v>1.3082021023159101</v>
      </c>
    </row>
    <row r="185" spans="1:6" x14ac:dyDescent="0.3">
      <c r="A185" s="6">
        <v>183</v>
      </c>
      <c r="B185" s="7">
        <v>40079</v>
      </c>
      <c r="C185" s="6">
        <v>-6.74358439668703E-3</v>
      </c>
      <c r="D185" s="6">
        <v>1.5733124111610299</v>
      </c>
      <c r="E185" s="6">
        <v>-6.95706454486266E-3</v>
      </c>
      <c r="F185" s="6">
        <v>1.3012450377710501</v>
      </c>
    </row>
    <row r="186" spans="1:6" x14ac:dyDescent="0.3">
      <c r="A186" s="6">
        <v>184</v>
      </c>
      <c r="B186" s="7">
        <v>40080</v>
      </c>
      <c r="C186" s="6">
        <v>-1.63290021608364E-3</v>
      </c>
      <c r="D186" s="6">
        <v>1.57167951094495</v>
      </c>
      <c r="E186" s="6">
        <v>-1.1233732566870099E-2</v>
      </c>
      <c r="F186" s="6">
        <v>1.2900113052041799</v>
      </c>
    </row>
    <row r="187" spans="1:6" x14ac:dyDescent="0.3">
      <c r="A187" s="6">
        <v>185</v>
      </c>
      <c r="B187" s="7">
        <v>40081</v>
      </c>
      <c r="C187" s="6">
        <v>-1.92679108491924E-2</v>
      </c>
      <c r="D187" s="6">
        <v>1.55241160009576</v>
      </c>
      <c r="E187" s="6">
        <v>-7.9505318991186496E-3</v>
      </c>
      <c r="F187" s="6">
        <v>1.28206077330506</v>
      </c>
    </row>
    <row r="188" spans="1:6" x14ac:dyDescent="0.3">
      <c r="A188" s="6">
        <v>186</v>
      </c>
      <c r="B188" s="7">
        <v>40084</v>
      </c>
      <c r="C188" s="6">
        <v>3.0163823579487398E-2</v>
      </c>
      <c r="D188" s="6">
        <v>1.5825754236752401</v>
      </c>
      <c r="E188" s="6">
        <v>1.8865209498359899E-2</v>
      </c>
      <c r="F188" s="6">
        <v>1.3009259828034201</v>
      </c>
    </row>
    <row r="189" spans="1:6" x14ac:dyDescent="0.3">
      <c r="A189" s="6">
        <v>187</v>
      </c>
      <c r="B189" s="7">
        <v>40085</v>
      </c>
      <c r="C189" s="6">
        <v>5.7814161866983097E-3</v>
      </c>
      <c r="D189" s="6">
        <v>1.5883568398619401</v>
      </c>
      <c r="E189" s="6">
        <v>-3.1493786581568901E-3</v>
      </c>
      <c r="F189" s="6">
        <v>1.2977766041452601</v>
      </c>
    </row>
    <row r="190" spans="1:6" x14ac:dyDescent="0.3">
      <c r="A190" s="6">
        <v>188</v>
      </c>
      <c r="B190" s="7">
        <v>40086</v>
      </c>
      <c r="C190" s="6">
        <v>-1.3158603433649999E-2</v>
      </c>
      <c r="D190" s="6">
        <v>1.5751982364282899</v>
      </c>
      <c r="E190" s="6">
        <v>-7.6304370275970203E-4</v>
      </c>
      <c r="F190" s="6">
        <v>1.2970135604424999</v>
      </c>
    </row>
    <row r="191" spans="1:6" x14ac:dyDescent="0.3">
      <c r="A191" s="6">
        <v>189</v>
      </c>
      <c r="B191" s="7">
        <v>40087</v>
      </c>
      <c r="C191" s="6">
        <v>-3.41040579031631E-2</v>
      </c>
      <c r="D191" s="6">
        <v>1.54109417852513</v>
      </c>
      <c r="E191" s="6">
        <v>-3.1074986787568301E-2</v>
      </c>
      <c r="F191" s="6">
        <v>1.26593857365493</v>
      </c>
    </row>
    <row r="192" spans="1:6" x14ac:dyDescent="0.3">
      <c r="A192" s="6">
        <v>190</v>
      </c>
      <c r="B192" s="7">
        <v>40088</v>
      </c>
      <c r="C192" s="6">
        <v>-4.5037777432107504E-3</v>
      </c>
      <c r="D192" s="6">
        <v>1.53659040078192</v>
      </c>
      <c r="E192" s="6">
        <v>-4.5644543727627598E-3</v>
      </c>
      <c r="F192" s="6">
        <v>1.2613741192821699</v>
      </c>
    </row>
    <row r="193" spans="1:6" x14ac:dyDescent="0.3">
      <c r="A193" s="6">
        <v>191</v>
      </c>
      <c r="B193" s="7">
        <v>40091</v>
      </c>
      <c r="C193" s="6">
        <v>1.9850494946278802E-2</v>
      </c>
      <c r="D193" s="6">
        <v>1.5564408957282001</v>
      </c>
      <c r="E193" s="6">
        <v>9.7369715240764806E-3</v>
      </c>
      <c r="F193" s="6">
        <v>1.27111109080625</v>
      </c>
    </row>
    <row r="194" spans="1:6" x14ac:dyDescent="0.3">
      <c r="A194" s="6">
        <v>192</v>
      </c>
      <c r="B194" s="7">
        <v>40092</v>
      </c>
      <c r="C194" s="6">
        <v>1.6713722125991402E-2</v>
      </c>
      <c r="D194" s="6">
        <v>1.57315461785419</v>
      </c>
      <c r="E194" s="6">
        <v>1.6981493216071002E-2</v>
      </c>
      <c r="F194" s="6">
        <v>1.2880925840223201</v>
      </c>
    </row>
    <row r="195" spans="1:6" x14ac:dyDescent="0.3">
      <c r="A195" s="6">
        <v>193</v>
      </c>
      <c r="B195" s="7">
        <v>40093</v>
      </c>
      <c r="C195" s="6">
        <v>4.7917975129156298E-2</v>
      </c>
      <c r="D195" s="6">
        <v>1.6210725929833401</v>
      </c>
      <c r="E195" s="6">
        <v>3.2084365218105699E-3</v>
      </c>
      <c r="F195" s="6">
        <v>1.29130102054413</v>
      </c>
    </row>
    <row r="196" spans="1:6" x14ac:dyDescent="0.3">
      <c r="A196" s="6">
        <v>194</v>
      </c>
      <c r="B196" s="7">
        <v>40094</v>
      </c>
      <c r="C196" s="6">
        <v>-9.1792805319790994E-3</v>
      </c>
      <c r="D196" s="6">
        <v>1.6118933124513699</v>
      </c>
      <c r="E196" s="6">
        <v>6.4237435821778901E-3</v>
      </c>
      <c r="F196" s="6">
        <v>1.2977247641263101</v>
      </c>
    </row>
    <row r="197" spans="1:6" x14ac:dyDescent="0.3">
      <c r="A197" s="6">
        <v>195</v>
      </c>
      <c r="B197" s="7">
        <v>40095</v>
      </c>
      <c r="C197" s="6">
        <v>8.4317293897417499E-3</v>
      </c>
      <c r="D197" s="6">
        <v>1.6203250418411099</v>
      </c>
      <c r="E197" s="6">
        <v>7.20122355305186E-3</v>
      </c>
      <c r="F197" s="6">
        <v>1.30492598767936</v>
      </c>
    </row>
    <row r="198" spans="1:6" x14ac:dyDescent="0.3">
      <c r="A198" s="6">
        <v>196</v>
      </c>
      <c r="B198" s="7">
        <v>40098</v>
      </c>
      <c r="C198" s="6">
        <v>-6.8769503134905596E-3</v>
      </c>
      <c r="D198" s="6">
        <v>1.6134480915276199</v>
      </c>
      <c r="E198" s="8">
        <v>-6.5508632325794695E-5</v>
      </c>
      <c r="F198" s="6">
        <v>1.30486047904703</v>
      </c>
    </row>
    <row r="199" spans="1:6" x14ac:dyDescent="0.3">
      <c r="A199" s="6">
        <v>197</v>
      </c>
      <c r="B199" s="7">
        <v>40099</v>
      </c>
      <c r="C199" s="6">
        <v>1.3465599829484299E-3</v>
      </c>
      <c r="D199" s="6">
        <v>1.61479465151057</v>
      </c>
      <c r="E199" s="6">
        <v>3.5054675724932501E-4</v>
      </c>
      <c r="F199" s="6">
        <v>1.3052110258042799</v>
      </c>
    </row>
    <row r="200" spans="1:6" x14ac:dyDescent="0.3">
      <c r="A200" s="6">
        <v>198</v>
      </c>
      <c r="B200" s="7">
        <v>40100</v>
      </c>
      <c r="C200" s="6">
        <v>2.3633502531563801E-2</v>
      </c>
      <c r="D200" s="6">
        <v>1.6384281540421299</v>
      </c>
      <c r="E200" s="6">
        <v>1.4999905016308501E-2</v>
      </c>
      <c r="F200" s="6">
        <v>1.32021093082059</v>
      </c>
    </row>
    <row r="201" spans="1:6" x14ac:dyDescent="0.3">
      <c r="A201" s="6">
        <v>199</v>
      </c>
      <c r="B201" s="7">
        <v>40101</v>
      </c>
      <c r="C201" s="6">
        <v>-1.49242746245597E-2</v>
      </c>
      <c r="D201" s="6">
        <v>1.62350387941757</v>
      </c>
      <c r="E201" s="6">
        <v>4.87885735199533E-4</v>
      </c>
      <c r="F201" s="6">
        <v>1.32069881655579</v>
      </c>
    </row>
    <row r="202" spans="1:6" x14ac:dyDescent="0.3">
      <c r="A202" s="6">
        <v>200</v>
      </c>
      <c r="B202" s="7">
        <v>40102</v>
      </c>
      <c r="C202" s="6">
        <v>-5.6792323552512405E-4</v>
      </c>
      <c r="D202" s="6">
        <v>1.62293595618204</v>
      </c>
      <c r="E202" s="6">
        <v>-7.6165020202649796E-3</v>
      </c>
      <c r="F202" s="6">
        <v>1.3130823145355199</v>
      </c>
    </row>
    <row r="203" spans="1:6" x14ac:dyDescent="0.3">
      <c r="A203" s="6">
        <v>201</v>
      </c>
      <c r="B203" s="7">
        <v>40105</v>
      </c>
      <c r="C203" s="6">
        <v>-1.6716158369764599E-3</v>
      </c>
      <c r="D203" s="6">
        <v>1.6212643403450699</v>
      </c>
      <c r="E203" s="6">
        <v>9.0097440406671208E-3</v>
      </c>
      <c r="F203" s="6">
        <v>1.3220920585761899</v>
      </c>
    </row>
    <row r="204" spans="1:6" x14ac:dyDescent="0.3">
      <c r="A204" s="6">
        <v>202</v>
      </c>
      <c r="B204" s="7">
        <v>40106</v>
      </c>
      <c r="C204" s="6">
        <v>-5.1852315149591701E-3</v>
      </c>
      <c r="D204" s="6">
        <v>1.6160791088301101</v>
      </c>
      <c r="E204" s="6">
        <v>-5.9220077907742299E-3</v>
      </c>
      <c r="F204" s="6">
        <v>1.3161700507854199</v>
      </c>
    </row>
    <row r="205" spans="1:6" x14ac:dyDescent="0.3">
      <c r="A205" s="6">
        <v>203</v>
      </c>
      <c r="B205" s="7">
        <v>40107</v>
      </c>
      <c r="C205" s="6">
        <v>-1.8591500542205201E-2</v>
      </c>
      <c r="D205" s="6">
        <v>1.5974876082878999</v>
      </c>
      <c r="E205" s="6">
        <v>-5.9060903117478204E-3</v>
      </c>
      <c r="F205" s="6">
        <v>1.3102639604736701</v>
      </c>
    </row>
    <row r="206" spans="1:6" x14ac:dyDescent="0.3">
      <c r="A206" s="6">
        <v>204</v>
      </c>
      <c r="B206" s="7">
        <v>40108</v>
      </c>
      <c r="C206" s="6">
        <v>5.6134529449994204E-3</v>
      </c>
      <c r="D206" s="6">
        <v>1.6031010612329</v>
      </c>
      <c r="E206" s="6">
        <v>6.7470094029067297E-3</v>
      </c>
      <c r="F206" s="6">
        <v>1.31701096987658</v>
      </c>
    </row>
    <row r="207" spans="1:6" x14ac:dyDescent="0.3">
      <c r="A207" s="6">
        <v>205</v>
      </c>
      <c r="B207" s="7">
        <v>40109</v>
      </c>
      <c r="C207" s="6">
        <v>-1.73790576666021E-2</v>
      </c>
      <c r="D207" s="6">
        <v>1.5857220035663</v>
      </c>
      <c r="E207" s="6">
        <v>-5.0095796818219098E-3</v>
      </c>
      <c r="F207" s="6">
        <v>1.31200139019475</v>
      </c>
    </row>
    <row r="208" spans="1:6" x14ac:dyDescent="0.3">
      <c r="A208" s="6">
        <v>206</v>
      </c>
      <c r="B208" s="7">
        <v>40112</v>
      </c>
      <c r="C208" s="6">
        <v>-2.0028754671756702E-2</v>
      </c>
      <c r="D208" s="6">
        <v>1.5656932488945401</v>
      </c>
      <c r="E208" s="6">
        <v>-5.8747528776121804E-3</v>
      </c>
      <c r="F208" s="6">
        <v>1.3061266373171401</v>
      </c>
    </row>
    <row r="209" spans="1:6" x14ac:dyDescent="0.3">
      <c r="A209" s="6">
        <v>207</v>
      </c>
      <c r="B209" s="7">
        <v>40113</v>
      </c>
      <c r="C209" s="6">
        <v>-9.9842228219205499E-3</v>
      </c>
      <c r="D209" s="6">
        <v>1.5557090260726201</v>
      </c>
      <c r="E209" s="6">
        <v>-1.2099899449344399E-2</v>
      </c>
      <c r="F209" s="6">
        <v>1.2940267378678001</v>
      </c>
    </row>
    <row r="210" spans="1:6" x14ac:dyDescent="0.3">
      <c r="A210" s="6">
        <v>208</v>
      </c>
      <c r="B210" s="7">
        <v>40114</v>
      </c>
      <c r="C210" s="6">
        <v>-1.22333177040368E-2</v>
      </c>
      <c r="D210" s="6">
        <v>1.5434757083685899</v>
      </c>
      <c r="E210" s="6">
        <v>-2.7053391061089699E-2</v>
      </c>
      <c r="F210" s="6">
        <v>1.2669733468067099</v>
      </c>
    </row>
    <row r="211" spans="1:6" x14ac:dyDescent="0.3">
      <c r="A211" s="6">
        <v>209</v>
      </c>
      <c r="B211" s="7">
        <v>40115</v>
      </c>
      <c r="C211" s="6">
        <v>1.6771269299569899E-2</v>
      </c>
      <c r="D211" s="6">
        <v>1.56024697766816</v>
      </c>
      <c r="E211" s="6">
        <v>1.8253323609829199E-2</v>
      </c>
      <c r="F211" s="6">
        <v>1.28522667041654</v>
      </c>
    </row>
    <row r="212" spans="1:6" x14ac:dyDescent="0.3">
      <c r="A212" s="6">
        <v>210</v>
      </c>
      <c r="B212" s="7">
        <v>40116</v>
      </c>
      <c r="C212" s="6">
        <v>-3.7356621611222003E-2</v>
      </c>
      <c r="D212" s="6">
        <v>1.52289035605693</v>
      </c>
      <c r="E212" s="6">
        <v>-2.5318449639480701E-2</v>
      </c>
      <c r="F212" s="6">
        <v>1.25990822077706</v>
      </c>
    </row>
    <row r="213" spans="1:6" x14ac:dyDescent="0.3">
      <c r="A213" s="6">
        <v>211</v>
      </c>
      <c r="B213" s="7">
        <v>40119</v>
      </c>
      <c r="C213" s="6">
        <v>-5.8724921420760098E-3</v>
      </c>
      <c r="D213" s="6">
        <v>1.5170178639148599</v>
      </c>
      <c r="E213" s="6">
        <v>1.99787863847777E-3</v>
      </c>
      <c r="F213" s="6">
        <v>1.26190609941553</v>
      </c>
    </row>
    <row r="214" spans="1:6" x14ac:dyDescent="0.3">
      <c r="A214" s="6">
        <v>212</v>
      </c>
      <c r="B214" s="7">
        <v>40120</v>
      </c>
      <c r="C214" s="6">
        <v>2.44749603812358E-2</v>
      </c>
      <c r="D214" s="6">
        <v>1.5414928242960899</v>
      </c>
      <c r="E214" s="6">
        <v>3.9547489027800201E-3</v>
      </c>
      <c r="F214" s="6">
        <v>1.26586084831831</v>
      </c>
    </row>
    <row r="215" spans="1:6" x14ac:dyDescent="0.3">
      <c r="A215" s="6">
        <v>213</v>
      </c>
      <c r="B215" s="7">
        <v>40121</v>
      </c>
      <c r="C215" s="6">
        <v>-1.35800826132065E-2</v>
      </c>
      <c r="D215" s="6">
        <v>1.5279127416828899</v>
      </c>
      <c r="E215" s="6">
        <v>-8.7533135477801895E-4</v>
      </c>
      <c r="F215" s="6">
        <v>1.26498551696354</v>
      </c>
    </row>
    <row r="216" spans="1:6" x14ac:dyDescent="0.3">
      <c r="A216" s="6">
        <v>214</v>
      </c>
      <c r="B216" s="7">
        <v>40122</v>
      </c>
      <c r="C216" s="6">
        <v>1.2852727503598199E-2</v>
      </c>
      <c r="D216" s="6">
        <v>1.54076546918649</v>
      </c>
      <c r="E216" s="6">
        <v>2.3938640249812501E-2</v>
      </c>
      <c r="F216" s="6">
        <v>1.2889241572133501</v>
      </c>
    </row>
    <row r="217" spans="1:6" x14ac:dyDescent="0.3">
      <c r="A217" s="6">
        <v>215</v>
      </c>
      <c r="B217" s="7">
        <v>40123</v>
      </c>
      <c r="C217" s="6">
        <v>1.3540854787422301E-2</v>
      </c>
      <c r="D217" s="6">
        <v>1.5543063239739101</v>
      </c>
      <c r="E217" s="6">
        <v>3.3761426886700298E-3</v>
      </c>
      <c r="F217" s="6">
        <v>1.2923002999020201</v>
      </c>
    </row>
    <row r="218" spans="1:6" x14ac:dyDescent="0.3">
      <c r="A218" s="6">
        <v>216</v>
      </c>
      <c r="B218" s="7">
        <v>40126</v>
      </c>
      <c r="C218" s="6">
        <v>1.6266723213409998E-2</v>
      </c>
      <c r="D218" s="6">
        <v>1.57057304718732</v>
      </c>
      <c r="E218" s="6">
        <v>1.9510810959494501E-2</v>
      </c>
      <c r="F218" s="6">
        <v>1.31181111086151</v>
      </c>
    </row>
    <row r="219" spans="1:6" x14ac:dyDescent="0.3">
      <c r="A219" s="6">
        <v>217</v>
      </c>
      <c r="B219" s="7">
        <v>40127</v>
      </c>
      <c r="C219" s="6">
        <v>-1.2077051160177699E-2</v>
      </c>
      <c r="D219" s="6">
        <v>1.5584959960271401</v>
      </c>
      <c r="E219" s="6">
        <v>-1.3843827843213999E-3</v>
      </c>
      <c r="F219" s="6">
        <v>1.31042672807719</v>
      </c>
    </row>
    <row r="220" spans="1:6" x14ac:dyDescent="0.3">
      <c r="A220" s="6">
        <v>218</v>
      </c>
      <c r="B220" s="7">
        <v>40128</v>
      </c>
      <c r="C220" s="6">
        <v>-1.6381696243358401E-3</v>
      </c>
      <c r="D220" s="6">
        <v>1.5568578264027999</v>
      </c>
      <c r="E220" s="6">
        <v>7.3274517588393E-3</v>
      </c>
      <c r="F220" s="6">
        <v>1.3177541798360299</v>
      </c>
    </row>
    <row r="221" spans="1:6" x14ac:dyDescent="0.3">
      <c r="A221" s="6">
        <v>219</v>
      </c>
      <c r="B221" s="7">
        <v>40129</v>
      </c>
      <c r="C221" s="6">
        <v>-9.8142450180840907E-3</v>
      </c>
      <c r="D221" s="6">
        <v>1.5470435813847201</v>
      </c>
      <c r="E221" s="6">
        <v>-8.2855963157415502E-3</v>
      </c>
      <c r="F221" s="6">
        <v>1.3094685835202899</v>
      </c>
    </row>
    <row r="222" spans="1:6" x14ac:dyDescent="0.3">
      <c r="A222" s="6">
        <v>220</v>
      </c>
      <c r="B222" s="7">
        <v>40130</v>
      </c>
      <c r="C222" s="6">
        <v>1.0155990218779901E-2</v>
      </c>
      <c r="D222" s="6">
        <v>1.5571995716035001</v>
      </c>
      <c r="E222" s="6">
        <v>8.7377440759581707E-3</v>
      </c>
      <c r="F222" s="6">
        <v>1.3182063275962499</v>
      </c>
    </row>
    <row r="223" spans="1:6" x14ac:dyDescent="0.3">
      <c r="A223" s="6">
        <v>221</v>
      </c>
      <c r="B223" s="7">
        <v>40133</v>
      </c>
      <c r="C223" s="6">
        <v>2.62694054735516E-2</v>
      </c>
      <c r="D223" s="6">
        <v>1.58346897707705</v>
      </c>
      <c r="E223" s="6">
        <v>1.37299767915575E-2</v>
      </c>
      <c r="F223" s="6">
        <v>1.3319363043878101</v>
      </c>
    </row>
    <row r="224" spans="1:6" x14ac:dyDescent="0.3">
      <c r="A224" s="6">
        <v>222</v>
      </c>
      <c r="B224" s="7">
        <v>40134</v>
      </c>
      <c r="C224" s="6">
        <v>6.7583653004407197E-3</v>
      </c>
      <c r="D224" s="6">
        <v>1.59022734237749</v>
      </c>
      <c r="E224" s="6">
        <v>2.6944268633073399E-3</v>
      </c>
      <c r="F224" s="6">
        <v>1.3346307312511101</v>
      </c>
    </row>
    <row r="225" spans="1:6" x14ac:dyDescent="0.3">
      <c r="A225" s="6">
        <v>223</v>
      </c>
      <c r="B225" s="7">
        <v>40135</v>
      </c>
      <c r="C225" s="6">
        <v>-1.47383174580447E-2</v>
      </c>
      <c r="D225" s="6">
        <v>1.57548902491945</v>
      </c>
      <c r="E225" s="6">
        <v>-4.8398231840680499E-3</v>
      </c>
      <c r="F225" s="6">
        <v>1.32979090806705</v>
      </c>
    </row>
    <row r="226" spans="1:6" x14ac:dyDescent="0.3">
      <c r="A226" s="6">
        <v>224</v>
      </c>
      <c r="B226" s="7">
        <v>40136</v>
      </c>
      <c r="C226" s="6">
        <v>-1.74755994897124E-2</v>
      </c>
      <c r="D226" s="6">
        <v>1.55801342542974</v>
      </c>
      <c r="E226" s="6">
        <v>-1.66993115221147E-2</v>
      </c>
      <c r="F226" s="6">
        <v>1.3130915965449299</v>
      </c>
    </row>
    <row r="227" spans="1:6" x14ac:dyDescent="0.3">
      <c r="A227" s="6">
        <v>225</v>
      </c>
      <c r="B227" s="7">
        <v>40137</v>
      </c>
      <c r="C227" s="6">
        <v>3.9092427565082201E-3</v>
      </c>
      <c r="D227" s="6">
        <v>1.5619226681862399</v>
      </c>
      <c r="E227" s="6">
        <v>-5.01064481849855E-3</v>
      </c>
      <c r="F227" s="6">
        <v>1.30808095172643</v>
      </c>
    </row>
    <row r="228" spans="1:6" x14ac:dyDescent="0.3">
      <c r="A228" s="6">
        <v>226</v>
      </c>
      <c r="B228" s="7">
        <v>40140</v>
      </c>
      <c r="C228" s="6">
        <v>3.17866328434427E-2</v>
      </c>
      <c r="D228" s="6">
        <v>1.5937093010296901</v>
      </c>
      <c r="E228" s="6">
        <v>1.38686274933199E-2</v>
      </c>
      <c r="F228" s="6">
        <v>1.32194957921975</v>
      </c>
    </row>
    <row r="229" spans="1:6" x14ac:dyDescent="0.3">
      <c r="A229" s="6">
        <v>227</v>
      </c>
      <c r="B229" s="7">
        <v>40141</v>
      </c>
      <c r="C229" s="6">
        <v>-1.16637654224655E-2</v>
      </c>
      <c r="D229" s="6">
        <v>1.5820455356072201</v>
      </c>
      <c r="E229" s="6">
        <v>-3.14374461982769E-3</v>
      </c>
      <c r="F229" s="6">
        <v>1.3188058345999201</v>
      </c>
    </row>
    <row r="230" spans="1:6" x14ac:dyDescent="0.3">
      <c r="A230" s="6">
        <v>228</v>
      </c>
      <c r="B230" s="7">
        <v>40142</v>
      </c>
      <c r="C230" s="6">
        <v>-5.5549248407030698E-3</v>
      </c>
      <c r="D230" s="6">
        <v>1.57649061076652</v>
      </c>
      <c r="E230" s="6">
        <v>3.1621446703606801E-3</v>
      </c>
      <c r="F230" s="6">
        <v>1.3219679792702801</v>
      </c>
    </row>
    <row r="231" spans="1:6" x14ac:dyDescent="0.3">
      <c r="A231" s="6">
        <v>229</v>
      </c>
      <c r="B231" s="7">
        <v>40144</v>
      </c>
      <c r="C231" s="6">
        <v>-3.6418240873848297E-2</v>
      </c>
      <c r="D231" s="6">
        <v>1.5400723698926699</v>
      </c>
      <c r="E231" s="6">
        <v>-1.7434765268109002E-2</v>
      </c>
      <c r="F231" s="6">
        <v>1.3045332140021799</v>
      </c>
    </row>
    <row r="232" spans="1:6" x14ac:dyDescent="0.3">
      <c r="A232" s="6">
        <v>230</v>
      </c>
      <c r="B232" s="7">
        <v>40147</v>
      </c>
      <c r="C232" s="6">
        <v>2.5930086643110199E-2</v>
      </c>
      <c r="D232" s="6">
        <v>1.56600245653578</v>
      </c>
      <c r="E232" s="6">
        <v>2.8765364981335698E-3</v>
      </c>
      <c r="F232" s="6">
        <v>1.3074097505003099</v>
      </c>
    </row>
    <row r="233" spans="1:6" x14ac:dyDescent="0.3">
      <c r="A233" s="6">
        <v>231</v>
      </c>
      <c r="B233" s="7">
        <v>40148</v>
      </c>
      <c r="C233" s="6">
        <v>2.4451749633191799E-2</v>
      </c>
      <c r="D233" s="6">
        <v>1.5904542061689699</v>
      </c>
      <c r="E233" s="6">
        <v>1.4447935594783501E-2</v>
      </c>
      <c r="F233" s="6">
        <v>1.3218576860950899</v>
      </c>
    </row>
    <row r="234" spans="1:6" x14ac:dyDescent="0.3">
      <c r="A234" s="6">
        <v>232</v>
      </c>
      <c r="B234" s="7">
        <v>40149</v>
      </c>
      <c r="C234" s="6">
        <v>8.9455174668426705E-3</v>
      </c>
      <c r="D234" s="6">
        <v>1.59939972363581</v>
      </c>
      <c r="E234" s="6">
        <v>4.22853590383986E-3</v>
      </c>
      <c r="F234" s="6">
        <v>1.32608622199893</v>
      </c>
    </row>
    <row r="235" spans="1:6" x14ac:dyDescent="0.3">
      <c r="A235" s="6">
        <v>233</v>
      </c>
      <c r="B235" s="7">
        <v>40150</v>
      </c>
      <c r="C235" s="6">
        <v>-8.2942576432697493E-3</v>
      </c>
      <c r="D235" s="6">
        <v>1.5911054659925401</v>
      </c>
      <c r="E235" s="6">
        <v>-5.4564950117299499E-3</v>
      </c>
      <c r="F235" s="6">
        <v>1.3206297269872</v>
      </c>
    </row>
    <row r="236" spans="1:6" x14ac:dyDescent="0.3">
      <c r="A236" s="6">
        <v>234</v>
      </c>
      <c r="B236" s="7">
        <v>40151</v>
      </c>
      <c r="C236" s="6">
        <v>2.0292504633569901E-2</v>
      </c>
      <c r="D236" s="6">
        <v>1.6113979706261099</v>
      </c>
      <c r="E236" s="6">
        <v>9.7128427868824405E-3</v>
      </c>
      <c r="F236" s="6">
        <v>1.33034256977409</v>
      </c>
    </row>
    <row r="237" spans="1:6" x14ac:dyDescent="0.3">
      <c r="A237" s="6">
        <v>235</v>
      </c>
      <c r="B237" s="7">
        <v>40154</v>
      </c>
      <c r="C237" s="6">
        <v>2.8889922695629999E-3</v>
      </c>
      <c r="D237" s="6">
        <v>1.61428696289568</v>
      </c>
      <c r="E237" s="6">
        <v>-2.1624247756317702E-3</v>
      </c>
      <c r="F237" s="6">
        <v>1.3281801449984501</v>
      </c>
    </row>
    <row r="238" spans="1:6" x14ac:dyDescent="0.3">
      <c r="A238" s="6">
        <v>236</v>
      </c>
      <c r="B238" s="7">
        <v>40155</v>
      </c>
      <c r="C238" s="6">
        <v>-4.5303413468705603E-3</v>
      </c>
      <c r="D238" s="6">
        <v>1.6097566215488099</v>
      </c>
      <c r="E238" s="6">
        <v>-7.6194000011362501E-3</v>
      </c>
      <c r="F238" s="6">
        <v>1.32056074499732</v>
      </c>
    </row>
    <row r="239" spans="1:6" x14ac:dyDescent="0.3">
      <c r="A239" s="6">
        <v>237</v>
      </c>
      <c r="B239" s="7">
        <v>40156</v>
      </c>
      <c r="C239" s="6">
        <v>1.14105826508959E-2</v>
      </c>
      <c r="D239" s="6">
        <v>1.6211672041997001</v>
      </c>
      <c r="E239" s="6">
        <v>4.9303200858803404E-3</v>
      </c>
      <c r="F239" s="6">
        <v>1.3254910650831999</v>
      </c>
    </row>
    <row r="240" spans="1:6" x14ac:dyDescent="0.3">
      <c r="A240" s="6">
        <v>238</v>
      </c>
      <c r="B240" s="7">
        <v>40157</v>
      </c>
      <c r="C240" s="6">
        <v>-1.4515397720796699E-2</v>
      </c>
      <c r="D240" s="6">
        <v>1.6066518064789099</v>
      </c>
      <c r="E240" s="6">
        <v>3.2597949173540598E-3</v>
      </c>
      <c r="F240" s="6">
        <v>1.32875086000055</v>
      </c>
    </row>
    <row r="241" spans="1:6" x14ac:dyDescent="0.3">
      <c r="A241" s="6">
        <v>239</v>
      </c>
      <c r="B241" s="7">
        <v>40158</v>
      </c>
      <c r="C241" s="6">
        <v>5.5754202996649198E-3</v>
      </c>
      <c r="D241" s="6">
        <v>1.61222722677857</v>
      </c>
      <c r="E241" s="6">
        <v>-2.5109676646728398E-4</v>
      </c>
      <c r="F241" s="6">
        <v>1.32849976323408</v>
      </c>
    </row>
    <row r="242" spans="1:6" x14ac:dyDescent="0.3">
      <c r="A242" s="6">
        <v>240</v>
      </c>
      <c r="B242" s="7">
        <v>40161</v>
      </c>
      <c r="C242" s="6">
        <v>1.6755860231906301E-2</v>
      </c>
      <c r="D242" s="6">
        <v>1.62898308701048</v>
      </c>
      <c r="E242" s="6">
        <v>9.8992216676751996E-3</v>
      </c>
      <c r="F242" s="6">
        <v>1.3383989849017599</v>
      </c>
    </row>
    <row r="243" spans="1:6" x14ac:dyDescent="0.3">
      <c r="A243" s="6">
        <v>241</v>
      </c>
      <c r="B243" s="7">
        <v>40162</v>
      </c>
      <c r="C243" s="6">
        <v>-1.0803883943145401E-2</v>
      </c>
      <c r="D243" s="6">
        <v>1.6181792030673301</v>
      </c>
      <c r="E243" s="6">
        <v>-5.0077933240828499E-3</v>
      </c>
      <c r="F243" s="6">
        <v>1.3333911915776799</v>
      </c>
    </row>
    <row r="244" spans="1:6" x14ac:dyDescent="0.3">
      <c r="A244" s="6">
        <v>242</v>
      </c>
      <c r="B244" s="7">
        <v>40163</v>
      </c>
      <c r="C244" s="6">
        <v>6.1248681482567796E-3</v>
      </c>
      <c r="D244" s="6">
        <v>1.6243040712155901</v>
      </c>
      <c r="E244" s="6">
        <v>2.6587658622778598E-3</v>
      </c>
      <c r="F244" s="6">
        <v>1.33604995743995</v>
      </c>
    </row>
    <row r="245" spans="1:6" x14ac:dyDescent="0.3">
      <c r="A245" s="6">
        <v>243</v>
      </c>
      <c r="B245" s="7">
        <v>40164</v>
      </c>
      <c r="C245" s="6">
        <v>-1.1561631417978399E-2</v>
      </c>
      <c r="D245" s="6">
        <v>1.61274243979761</v>
      </c>
      <c r="E245" s="6">
        <v>-1.2245472563932E-2</v>
      </c>
      <c r="F245" s="6">
        <v>1.32380448487602</v>
      </c>
    </row>
    <row r="246" spans="1:6" x14ac:dyDescent="0.3">
      <c r="A246" s="6">
        <v>244</v>
      </c>
      <c r="B246" s="7">
        <v>40165</v>
      </c>
      <c r="C246" s="6">
        <v>2.19752215193924E-2</v>
      </c>
      <c r="D246" s="6">
        <v>1.634717661317</v>
      </c>
      <c r="E246" s="6">
        <v>1.4409067965194E-2</v>
      </c>
      <c r="F246" s="6">
        <v>1.33821355284122</v>
      </c>
    </row>
    <row r="247" spans="1:6" x14ac:dyDescent="0.3">
      <c r="A247" s="6">
        <v>245</v>
      </c>
      <c r="B247" s="7">
        <v>40168</v>
      </c>
      <c r="C247" s="6">
        <v>1.0424892078195301E-2</v>
      </c>
      <c r="D247" s="6">
        <v>1.6451425533952</v>
      </c>
      <c r="E247" s="6">
        <v>1.16737350315458E-2</v>
      </c>
      <c r="F247" s="6">
        <v>1.3498872878727599</v>
      </c>
    </row>
    <row r="248" spans="1:6" x14ac:dyDescent="0.3">
      <c r="A248" s="6">
        <v>246</v>
      </c>
      <c r="B248" s="7">
        <v>40169</v>
      </c>
      <c r="C248" s="6">
        <v>3.0015730812489199E-3</v>
      </c>
      <c r="D248" s="6">
        <v>1.64814412647645</v>
      </c>
      <c r="E248" s="6">
        <v>6.6855069573144004E-3</v>
      </c>
      <c r="F248" s="6">
        <v>1.3565727948300801</v>
      </c>
    </row>
    <row r="249" spans="1:6" x14ac:dyDescent="0.3">
      <c r="A249" s="6">
        <v>247</v>
      </c>
      <c r="B249" s="7">
        <v>40170</v>
      </c>
      <c r="C249" s="6">
        <v>8.5263916385853299E-3</v>
      </c>
      <c r="D249" s="6">
        <v>1.6566705181150301</v>
      </c>
      <c r="E249" s="6">
        <v>7.5050366086939404E-3</v>
      </c>
      <c r="F249" s="6">
        <v>1.36407783143877</v>
      </c>
    </row>
    <row r="250" spans="1:6" x14ac:dyDescent="0.3">
      <c r="A250" s="6">
        <v>248</v>
      </c>
      <c r="B250" s="7">
        <v>40171</v>
      </c>
      <c r="C250" s="6">
        <v>-3.6960256821752099E-3</v>
      </c>
      <c r="D250" s="6">
        <v>1.65297449243286</v>
      </c>
      <c r="E250" s="6">
        <v>7.0467412147339203E-3</v>
      </c>
      <c r="F250" s="6">
        <v>1.3711245726535</v>
      </c>
    </row>
    <row r="251" spans="1:6" x14ac:dyDescent="0.3">
      <c r="A251" s="6">
        <v>249</v>
      </c>
      <c r="B251" s="7">
        <v>40175</v>
      </c>
      <c r="C251" s="6">
        <v>-1.9032314453577099E-4</v>
      </c>
      <c r="D251" s="6">
        <v>1.6527841692883201</v>
      </c>
      <c r="E251" s="6">
        <v>2.35543371758595E-3</v>
      </c>
      <c r="F251" s="6">
        <v>1.3734800063710899</v>
      </c>
    </row>
    <row r="252" spans="1:6" x14ac:dyDescent="0.3">
      <c r="A252" s="6">
        <v>250</v>
      </c>
      <c r="B252" s="7">
        <v>40176</v>
      </c>
      <c r="C252" s="6">
        <v>7.5714966769348897E-3</v>
      </c>
      <c r="D252" s="6">
        <v>1.6603556659652601</v>
      </c>
      <c r="E252" s="6">
        <v>-1.17051547280055E-3</v>
      </c>
      <c r="F252" s="6">
        <v>1.37230949089829</v>
      </c>
    </row>
    <row r="253" spans="1:6" x14ac:dyDescent="0.3">
      <c r="A253" s="6">
        <v>251</v>
      </c>
      <c r="B253" s="7">
        <v>40177</v>
      </c>
      <c r="C253" s="6">
        <v>-4.1924996123561698E-3</v>
      </c>
      <c r="D253" s="6">
        <v>1.6561631663529</v>
      </c>
      <c r="E253" s="6">
        <v>1.2577854242294901E-3</v>
      </c>
      <c r="F253" s="6">
        <v>1.37356727632252</v>
      </c>
    </row>
    <row r="254" spans="1:6" x14ac:dyDescent="0.3">
      <c r="A254" s="6">
        <v>252</v>
      </c>
      <c r="B254" s="7">
        <v>40178</v>
      </c>
      <c r="C254" s="6">
        <v>-1.8601662891221001E-3</v>
      </c>
      <c r="D254" s="6">
        <v>1.6543030000637799</v>
      </c>
      <c r="E254" s="6">
        <v>-9.7053571680438804E-3</v>
      </c>
      <c r="F254" s="6">
        <v>1.3638619191544801</v>
      </c>
    </row>
    <row r="255" spans="1:6" x14ac:dyDescent="0.3">
      <c r="A255" s="6">
        <v>253</v>
      </c>
      <c r="B255" s="7">
        <v>40182</v>
      </c>
      <c r="C255" s="6">
        <v>1.3012140737425199E-2</v>
      </c>
      <c r="D255" s="6">
        <v>1.6673151408011999</v>
      </c>
      <c r="E255" s="6">
        <v>1.7158004989395698E-2</v>
      </c>
      <c r="F255" s="6">
        <v>1.3810199241438701</v>
      </c>
    </row>
    <row r="256" spans="1:6" x14ac:dyDescent="0.3">
      <c r="A256" s="6">
        <v>254</v>
      </c>
      <c r="B256" s="7">
        <v>40183</v>
      </c>
      <c r="C256" s="6">
        <v>-3.01414244053091E-3</v>
      </c>
      <c r="D256" s="6">
        <v>1.66430099836067</v>
      </c>
      <c r="E256" s="6">
        <v>1.25636085726021E-4</v>
      </c>
      <c r="F256" s="6">
        <v>1.3811455602295999</v>
      </c>
    </row>
    <row r="257" spans="1:6" x14ac:dyDescent="0.3">
      <c r="A257" s="6">
        <v>255</v>
      </c>
      <c r="B257" s="7">
        <v>40184</v>
      </c>
      <c r="C257" s="6">
        <v>8.0194347412570303E-3</v>
      </c>
      <c r="D257" s="6">
        <v>1.6723204331019299</v>
      </c>
      <c r="E257" s="6">
        <v>-3.30594815660045E-3</v>
      </c>
      <c r="F257" s="6">
        <v>1.3778396120730001</v>
      </c>
    </row>
    <row r="258" spans="1:6" x14ac:dyDescent="0.3">
      <c r="A258" s="6">
        <v>256</v>
      </c>
      <c r="B258" s="7">
        <v>40185</v>
      </c>
      <c r="C258" s="6">
        <v>9.1337767116166403E-3</v>
      </c>
      <c r="D258" s="6">
        <v>1.6814542098135501</v>
      </c>
      <c r="E258" s="6">
        <v>-4.5207885407094701E-4</v>
      </c>
      <c r="F258" s="6">
        <v>1.37738753321893</v>
      </c>
    </row>
    <row r="259" spans="1:6" x14ac:dyDescent="0.3">
      <c r="A259" s="6">
        <v>257</v>
      </c>
      <c r="B259" s="7">
        <v>40186</v>
      </c>
      <c r="C259" s="6">
        <v>1.0779065390020401E-2</v>
      </c>
      <c r="D259" s="6">
        <v>1.69223327520357</v>
      </c>
      <c r="E259" s="6">
        <v>7.4156967226599504E-3</v>
      </c>
      <c r="F259" s="6">
        <v>1.38480322994159</v>
      </c>
    </row>
    <row r="260" spans="1:6" x14ac:dyDescent="0.3">
      <c r="A260" s="6">
        <v>258</v>
      </c>
      <c r="B260" s="7">
        <v>40189</v>
      </c>
      <c r="C260" s="6">
        <v>-8.2130484186759001E-3</v>
      </c>
      <c r="D260" s="6">
        <v>1.6840202267848901</v>
      </c>
      <c r="E260" s="6">
        <v>-2.05634706113855E-3</v>
      </c>
      <c r="F260" s="6">
        <v>1.3827468828804499</v>
      </c>
    </row>
    <row r="261" spans="1:6" x14ac:dyDescent="0.3">
      <c r="A261" s="6">
        <v>259</v>
      </c>
      <c r="B261" s="7">
        <v>40190</v>
      </c>
      <c r="C261" s="6">
        <v>-1.24369296331437E-2</v>
      </c>
      <c r="D261" s="6">
        <v>1.6715832971517499</v>
      </c>
      <c r="E261" s="6">
        <v>-1.3102119083896401E-2</v>
      </c>
      <c r="F261" s="6">
        <v>1.3696447637965501</v>
      </c>
    </row>
    <row r="262" spans="1:6" x14ac:dyDescent="0.3">
      <c r="A262" s="6">
        <v>260</v>
      </c>
      <c r="B262" s="7">
        <v>40191</v>
      </c>
      <c r="C262" s="6">
        <v>1.4521303431981199E-3</v>
      </c>
      <c r="D262" s="6">
        <v>1.6730354274949499</v>
      </c>
      <c r="E262" s="6">
        <v>1.11498642009308E-2</v>
      </c>
      <c r="F262" s="6">
        <v>1.3807946279974801</v>
      </c>
    </row>
    <row r="263" spans="1:6" x14ac:dyDescent="0.3">
      <c r="A263" s="6">
        <v>261</v>
      </c>
      <c r="B263" s="7">
        <v>40192</v>
      </c>
      <c r="C263" s="6">
        <v>2.0884599310173899E-3</v>
      </c>
      <c r="D263" s="6">
        <v>1.67512388742596</v>
      </c>
      <c r="E263" s="6">
        <v>3.8230430316463699E-3</v>
      </c>
      <c r="F263" s="6">
        <v>1.38461767102913</v>
      </c>
    </row>
    <row r="264" spans="1:6" x14ac:dyDescent="0.3">
      <c r="A264" s="6">
        <v>262</v>
      </c>
      <c r="B264" s="7">
        <v>40193</v>
      </c>
      <c r="C264" s="6">
        <v>-1.28226755755027E-2</v>
      </c>
      <c r="D264" s="6">
        <v>1.6623012118504601</v>
      </c>
      <c r="E264" s="6">
        <v>-1.2487322258189101E-2</v>
      </c>
      <c r="F264" s="6">
        <v>1.37213034877094</v>
      </c>
    </row>
    <row r="265" spans="1:6" x14ac:dyDescent="0.3">
      <c r="A265" s="6">
        <v>263</v>
      </c>
      <c r="B265" s="7">
        <v>40197</v>
      </c>
      <c r="C265" s="6">
        <v>1.03564209573424E-2</v>
      </c>
      <c r="D265" s="6">
        <v>1.6726576328078</v>
      </c>
      <c r="E265" s="6">
        <v>1.4065843913398201E-2</v>
      </c>
      <c r="F265" s="6">
        <v>1.38619619268434</v>
      </c>
    </row>
    <row r="266" spans="1:6" x14ac:dyDescent="0.3">
      <c r="A266" s="6">
        <v>264</v>
      </c>
      <c r="B266" s="7">
        <v>40198</v>
      </c>
      <c r="C266" s="6">
        <v>-1.4701391961577199E-2</v>
      </c>
      <c r="D266" s="6">
        <v>1.6579562408462201</v>
      </c>
      <c r="E266" s="6">
        <v>-1.2642022352038901E-2</v>
      </c>
      <c r="F266" s="6">
        <v>1.3735541703323</v>
      </c>
    </row>
    <row r="267" spans="1:6" x14ac:dyDescent="0.3">
      <c r="A267" s="6">
        <v>265</v>
      </c>
      <c r="B267" s="7">
        <v>40199</v>
      </c>
      <c r="C267" s="6">
        <v>-1.91953487713135E-2</v>
      </c>
      <c r="D267" s="6">
        <v>1.6387608920749099</v>
      </c>
      <c r="E267" s="6">
        <v>-1.12137797615172E-2</v>
      </c>
      <c r="F267" s="6">
        <v>1.36234039057078</v>
      </c>
    </row>
    <row r="268" spans="1:6" x14ac:dyDescent="0.3">
      <c r="A268" s="6">
        <v>266</v>
      </c>
      <c r="B268" s="7">
        <v>40200</v>
      </c>
      <c r="C268" s="6">
        <v>-8.6111211187084302E-4</v>
      </c>
      <c r="D268" s="6">
        <v>1.6378997799630399</v>
      </c>
      <c r="E268" s="6">
        <v>-2.7024703171885898E-2</v>
      </c>
      <c r="F268" s="6">
        <v>1.3353156873989001</v>
      </c>
    </row>
    <row r="269" spans="1:6" x14ac:dyDescent="0.3">
      <c r="A269" s="6">
        <v>267</v>
      </c>
      <c r="B269" s="7">
        <v>40203</v>
      </c>
      <c r="C269" s="6">
        <v>2.22823320281811E-3</v>
      </c>
      <c r="D269" s="6">
        <v>1.64012801316586</v>
      </c>
      <c r="E269" s="6">
        <v>2.49542582477602E-3</v>
      </c>
      <c r="F269" s="6">
        <v>1.3378111132236701</v>
      </c>
    </row>
    <row r="270" spans="1:6" x14ac:dyDescent="0.3">
      <c r="A270" s="6">
        <v>268</v>
      </c>
      <c r="B270" s="7">
        <v>40204</v>
      </c>
      <c r="C270" s="6">
        <v>-1.8846288929020301E-2</v>
      </c>
      <c r="D270" s="6">
        <v>1.62128172423684</v>
      </c>
      <c r="E270" s="6">
        <v>-3.20309267679519E-3</v>
      </c>
      <c r="F270" s="6">
        <v>1.33460802054688</v>
      </c>
    </row>
    <row r="271" spans="1:6" x14ac:dyDescent="0.3">
      <c r="A271" s="6">
        <v>269</v>
      </c>
      <c r="B271" s="7">
        <v>40205</v>
      </c>
      <c r="C271" s="6">
        <v>1.12607879298606E-2</v>
      </c>
      <c r="D271" s="6">
        <v>1.6325425121667001</v>
      </c>
      <c r="E271" s="6">
        <v>7.9907194547681401E-3</v>
      </c>
      <c r="F271" s="6">
        <v>1.3425987400016399</v>
      </c>
    </row>
    <row r="272" spans="1:6" x14ac:dyDescent="0.3">
      <c r="A272" s="6">
        <v>270</v>
      </c>
      <c r="B272" s="7">
        <v>40206</v>
      </c>
      <c r="C272" s="6">
        <v>-1.48820529233236E-2</v>
      </c>
      <c r="D272" s="6">
        <v>1.6176604592433801</v>
      </c>
      <c r="E272" s="6">
        <v>-1.9276033878639898E-2</v>
      </c>
      <c r="F272" s="6">
        <v>1.323322706123</v>
      </c>
    </row>
    <row r="273" spans="1:6" x14ac:dyDescent="0.3">
      <c r="A273" s="6">
        <v>271</v>
      </c>
      <c r="B273" s="7">
        <v>40207</v>
      </c>
      <c r="C273" s="6">
        <v>-1.50920044892928E-4</v>
      </c>
      <c r="D273" s="6">
        <v>1.61750953919848</v>
      </c>
      <c r="E273" s="6">
        <v>-1.4631486709411E-2</v>
      </c>
      <c r="F273" s="6">
        <v>1.30869121941359</v>
      </c>
    </row>
    <row r="274" spans="1:6" x14ac:dyDescent="0.3">
      <c r="A274" s="6">
        <v>272</v>
      </c>
      <c r="B274" s="7">
        <v>40210</v>
      </c>
      <c r="C274" s="6">
        <v>6.5607079772343202E-3</v>
      </c>
      <c r="D274" s="6">
        <v>1.62407024717572</v>
      </c>
      <c r="E274" s="6">
        <v>1.1045418356391499E-2</v>
      </c>
      <c r="F274" s="6">
        <v>1.31973663776998</v>
      </c>
    </row>
    <row r="275" spans="1:6" x14ac:dyDescent="0.3">
      <c r="A275" s="6">
        <v>273</v>
      </c>
      <c r="B275" s="7">
        <v>40211</v>
      </c>
      <c r="C275" s="6">
        <v>5.2058591497714402E-3</v>
      </c>
      <c r="D275" s="6">
        <v>1.6292761063254899</v>
      </c>
      <c r="E275" s="6">
        <v>8.6489798583251308E-3</v>
      </c>
      <c r="F275" s="6">
        <v>1.32838561762831</v>
      </c>
    </row>
    <row r="276" spans="1:6" x14ac:dyDescent="0.3">
      <c r="A276" s="6">
        <v>274</v>
      </c>
      <c r="B276" s="7">
        <v>40212</v>
      </c>
      <c r="C276" s="6">
        <v>9.3875798125341199E-3</v>
      </c>
      <c r="D276" s="6">
        <v>1.6386636861380199</v>
      </c>
      <c r="E276" s="6">
        <v>3.8797505208609801E-4</v>
      </c>
      <c r="F276" s="6">
        <v>1.3287735926804001</v>
      </c>
    </row>
    <row r="277" spans="1:6" x14ac:dyDescent="0.3">
      <c r="A277" s="6">
        <v>275</v>
      </c>
      <c r="B277" s="7">
        <v>40213</v>
      </c>
      <c r="C277" s="6">
        <v>-3.8333677759307301E-2</v>
      </c>
      <c r="D277" s="6">
        <v>1.60033000837871</v>
      </c>
      <c r="E277" s="6">
        <v>-3.0342839835522901E-2</v>
      </c>
      <c r="F277" s="6">
        <v>1.29843075284487</v>
      </c>
    </row>
    <row r="278" spans="1:6" x14ac:dyDescent="0.3">
      <c r="A278" s="6">
        <v>276</v>
      </c>
      <c r="B278" s="7">
        <v>40214</v>
      </c>
      <c r="C278" s="6">
        <v>3.7314127142111502E-3</v>
      </c>
      <c r="D278" s="6">
        <v>1.60406142109293</v>
      </c>
      <c r="E278" s="6">
        <v>7.3550086598306299E-3</v>
      </c>
      <c r="F278" s="6">
        <v>1.3057857615046999</v>
      </c>
    </row>
    <row r="279" spans="1:6" x14ac:dyDescent="0.3">
      <c r="A279" s="6">
        <v>277</v>
      </c>
      <c r="B279" s="7">
        <v>40217</v>
      </c>
      <c r="C279" s="6">
        <v>-6.7844374523703798E-3</v>
      </c>
      <c r="D279" s="6">
        <v>1.59727698364056</v>
      </c>
      <c r="E279" s="6">
        <v>-7.0632903900769099E-3</v>
      </c>
      <c r="F279" s="6">
        <v>1.2987224711146299</v>
      </c>
    </row>
    <row r="280" spans="1:6" x14ac:dyDescent="0.3">
      <c r="A280" s="6">
        <v>278</v>
      </c>
      <c r="B280" s="7">
        <v>40218</v>
      </c>
      <c r="C280" s="6">
        <v>8.7371186195296102E-3</v>
      </c>
      <c r="D280" s="6">
        <v>1.60601410226008</v>
      </c>
      <c r="E280" s="6">
        <v>1.1606644982819599E-2</v>
      </c>
      <c r="F280" s="6">
        <v>1.31032911609745</v>
      </c>
    </row>
    <row r="281" spans="1:6" x14ac:dyDescent="0.3">
      <c r="A281" s="6">
        <v>279</v>
      </c>
      <c r="B281" s="7">
        <v>40219</v>
      </c>
      <c r="C281" s="6">
        <v>-1.49979379343523E-3</v>
      </c>
      <c r="D281" s="6">
        <v>1.60451430846665</v>
      </c>
      <c r="E281" s="6">
        <v>-1.3957579772068099E-3</v>
      </c>
      <c r="F281" s="6">
        <v>1.30893335812024</v>
      </c>
    </row>
    <row r="282" spans="1:6" x14ac:dyDescent="0.3">
      <c r="A282" s="6">
        <v>280</v>
      </c>
      <c r="B282" s="7">
        <v>40220</v>
      </c>
      <c r="C282" s="6">
        <v>2.83131247142848E-2</v>
      </c>
      <c r="D282" s="6">
        <v>1.63282743318093</v>
      </c>
      <c r="E282" s="6">
        <v>1.3659348763336901E-2</v>
      </c>
      <c r="F282" s="6">
        <v>1.3225927068835801</v>
      </c>
    </row>
    <row r="283" spans="1:6" x14ac:dyDescent="0.3">
      <c r="A283" s="6">
        <v>281</v>
      </c>
      <c r="B283" s="7">
        <v>40221</v>
      </c>
      <c r="C283" s="6">
        <v>-2.33895496191064E-3</v>
      </c>
      <c r="D283" s="6">
        <v>1.6304884782190201</v>
      </c>
      <c r="E283" s="6">
        <v>2.80678995245153E-3</v>
      </c>
      <c r="F283" s="6">
        <v>1.3253994968360301</v>
      </c>
    </row>
    <row r="284" spans="1:6" x14ac:dyDescent="0.3">
      <c r="A284" s="6">
        <v>282</v>
      </c>
      <c r="B284" s="7">
        <v>40225</v>
      </c>
      <c r="C284" s="6">
        <v>1.43577021857256E-2</v>
      </c>
      <c r="D284" s="6">
        <v>1.6448461804047501</v>
      </c>
      <c r="E284" s="6">
        <v>1.39437749908291E-2</v>
      </c>
      <c r="F284" s="6">
        <v>1.3393432718268601</v>
      </c>
    </row>
    <row r="285" spans="1:6" x14ac:dyDescent="0.3">
      <c r="A285" s="6">
        <v>283</v>
      </c>
      <c r="B285" s="7">
        <v>40226</v>
      </c>
      <c r="C285" s="6">
        <v>8.3670245836068302E-3</v>
      </c>
      <c r="D285" s="6">
        <v>1.6532132049883601</v>
      </c>
      <c r="E285" s="6">
        <v>5.4499187740191203E-3</v>
      </c>
      <c r="F285" s="6">
        <v>1.3447931906008801</v>
      </c>
    </row>
    <row r="286" spans="1:6" x14ac:dyDescent="0.3">
      <c r="A286" s="6">
        <v>284</v>
      </c>
      <c r="B286" s="7">
        <v>40227</v>
      </c>
      <c r="C286" s="6">
        <v>8.5401049347911002E-3</v>
      </c>
      <c r="D286" s="6">
        <v>1.6617533099231501</v>
      </c>
      <c r="E286" s="6">
        <v>6.9024096223042602E-3</v>
      </c>
      <c r="F286" s="6">
        <v>1.3516956002231799</v>
      </c>
    </row>
    <row r="287" spans="1:6" x14ac:dyDescent="0.3">
      <c r="A287" s="6">
        <v>285</v>
      </c>
      <c r="B287" s="7">
        <v>40228</v>
      </c>
      <c r="C287" s="6">
        <v>2.5769887964774501E-3</v>
      </c>
      <c r="D287" s="6">
        <v>1.66433029871962</v>
      </c>
      <c r="E287" s="6">
        <v>9.6315588145490195E-4</v>
      </c>
      <c r="F287" s="6">
        <v>1.3526587561046399</v>
      </c>
    </row>
    <row r="288" spans="1:6" x14ac:dyDescent="0.3">
      <c r="A288" s="6">
        <v>286</v>
      </c>
      <c r="B288" s="7">
        <v>40231</v>
      </c>
      <c r="C288" s="6">
        <v>9.8588045434069398E-3</v>
      </c>
      <c r="D288" s="6">
        <v>1.6741891032630301</v>
      </c>
      <c r="E288" s="6">
        <v>-8.2038740664813704E-4</v>
      </c>
      <c r="F288" s="6">
        <v>1.35183836869799</v>
      </c>
    </row>
    <row r="289" spans="1:6" x14ac:dyDescent="0.3">
      <c r="A289" s="6">
        <v>287</v>
      </c>
      <c r="B289" s="7">
        <v>40232</v>
      </c>
      <c r="C289" s="6">
        <v>-9.2175751366628898E-3</v>
      </c>
      <c r="D289" s="6">
        <v>1.6649715281263699</v>
      </c>
      <c r="E289" s="6">
        <v>-1.2833878579187699E-2</v>
      </c>
      <c r="F289" s="6">
        <v>1.3390044901188001</v>
      </c>
    </row>
    <row r="290" spans="1:6" x14ac:dyDescent="0.3">
      <c r="A290" s="6">
        <v>288</v>
      </c>
      <c r="B290" s="7">
        <v>40233</v>
      </c>
      <c r="C290" s="6">
        <v>2.3212778888425001E-3</v>
      </c>
      <c r="D290" s="6">
        <v>1.6672928060152099</v>
      </c>
      <c r="E290" s="6">
        <v>1.00959479388578E-2</v>
      </c>
      <c r="F290" s="6">
        <v>1.3491004380576599</v>
      </c>
    </row>
    <row r="291" spans="1:6" x14ac:dyDescent="0.3">
      <c r="A291" s="6">
        <v>289</v>
      </c>
      <c r="B291" s="7">
        <v>40234</v>
      </c>
      <c r="C291" s="6">
        <v>2.19120494107008E-4</v>
      </c>
      <c r="D291" s="6">
        <v>1.6675119265093199</v>
      </c>
      <c r="E291" s="6">
        <v>-7.5162714532250798E-4</v>
      </c>
      <c r="F291" s="6">
        <v>1.3483488109123301</v>
      </c>
    </row>
    <row r="292" spans="1:6" x14ac:dyDescent="0.3">
      <c r="A292" s="6">
        <v>290</v>
      </c>
      <c r="B292" s="7">
        <v>40235</v>
      </c>
      <c r="C292" s="6">
        <v>-6.9117524140048696E-3</v>
      </c>
      <c r="D292" s="6">
        <v>1.66060017409531</v>
      </c>
      <c r="E292" s="6">
        <v>1.8066219095418301E-3</v>
      </c>
      <c r="F292" s="6">
        <v>1.3501554328218801</v>
      </c>
    </row>
    <row r="293" spans="1:6" x14ac:dyDescent="0.3">
      <c r="A293" s="6">
        <v>291</v>
      </c>
      <c r="B293" s="7">
        <v>40238</v>
      </c>
      <c r="C293" s="6">
        <v>1.3232462071837901E-2</v>
      </c>
      <c r="D293" s="6">
        <v>1.6738326361671501</v>
      </c>
      <c r="E293" s="6">
        <v>1.5652530746120101E-2</v>
      </c>
      <c r="F293" s="6">
        <v>1.365807963568</v>
      </c>
    </row>
    <row r="294" spans="1:6" x14ac:dyDescent="0.3">
      <c r="A294" s="6">
        <v>292</v>
      </c>
      <c r="B294" s="7">
        <v>40239</v>
      </c>
      <c r="C294" s="6">
        <v>-1.8033936712877399E-3</v>
      </c>
      <c r="D294" s="6">
        <v>1.67202924249586</v>
      </c>
      <c r="E294" s="6">
        <v>3.17057789946151E-3</v>
      </c>
      <c r="F294" s="6">
        <v>1.36897854146746</v>
      </c>
    </row>
    <row r="295" spans="1:6" x14ac:dyDescent="0.3">
      <c r="A295" s="6">
        <v>293</v>
      </c>
      <c r="B295" s="7">
        <v>40240</v>
      </c>
      <c r="C295" s="6">
        <v>-1.18385568751265E-3</v>
      </c>
      <c r="D295" s="6">
        <v>1.6708453868083499</v>
      </c>
      <c r="E295" s="8">
        <v>-4.8277166177612597E-5</v>
      </c>
      <c r="F295" s="6">
        <v>1.36893026430128</v>
      </c>
    </row>
    <row r="296" spans="1:6" x14ac:dyDescent="0.3">
      <c r="A296" s="6">
        <v>294</v>
      </c>
      <c r="B296" s="7">
        <v>40241</v>
      </c>
      <c r="C296" s="6">
        <v>5.2632207558662002E-3</v>
      </c>
      <c r="D296" s="6">
        <v>1.67610860756422</v>
      </c>
      <c r="E296" s="6">
        <v>5.08645418097053E-3</v>
      </c>
      <c r="F296" s="6">
        <v>1.37401671848225</v>
      </c>
    </row>
    <row r="297" spans="1:6" x14ac:dyDescent="0.3">
      <c r="A297" s="6">
        <v>295</v>
      </c>
      <c r="B297" s="7">
        <v>40242</v>
      </c>
      <c r="C297" s="6">
        <v>2.2436662847558599E-2</v>
      </c>
      <c r="D297" s="6">
        <v>1.6985452704117801</v>
      </c>
      <c r="E297" s="6">
        <v>1.4740489348016901E-2</v>
      </c>
      <c r="F297" s="6">
        <v>1.3887572078302699</v>
      </c>
    </row>
    <row r="298" spans="1:6" x14ac:dyDescent="0.3">
      <c r="A298" s="6">
        <v>296</v>
      </c>
      <c r="B298" s="7">
        <v>40245</v>
      </c>
      <c r="C298" s="6">
        <v>-2.1494865847508202E-3</v>
      </c>
      <c r="D298" s="6">
        <v>1.6963957838270201</v>
      </c>
      <c r="E298" s="6">
        <v>2.5157414729504099E-3</v>
      </c>
      <c r="F298" s="6">
        <v>1.3912729493032201</v>
      </c>
    </row>
    <row r="299" spans="1:6" x14ac:dyDescent="0.3">
      <c r="A299" s="6">
        <v>297</v>
      </c>
      <c r="B299" s="7">
        <v>40246</v>
      </c>
      <c r="C299" s="6">
        <v>1.8349975930410801E-3</v>
      </c>
      <c r="D299" s="6">
        <v>1.6982307814200699</v>
      </c>
      <c r="E299" s="6">
        <v>3.62515709708421E-3</v>
      </c>
      <c r="F299" s="6">
        <v>1.3948981064003001</v>
      </c>
    </row>
    <row r="300" spans="1:6" x14ac:dyDescent="0.3">
      <c r="A300" s="6">
        <v>298</v>
      </c>
      <c r="B300" s="7">
        <v>40247</v>
      </c>
      <c r="C300" s="6">
        <v>2.3816753216159901E-4</v>
      </c>
      <c r="D300" s="6">
        <v>1.69846894895223</v>
      </c>
      <c r="E300" s="6">
        <v>7.7751278402482501E-3</v>
      </c>
      <c r="F300" s="6">
        <v>1.4026732342405499</v>
      </c>
    </row>
    <row r="301" spans="1:6" x14ac:dyDescent="0.3">
      <c r="A301" s="6">
        <v>299</v>
      </c>
      <c r="B301" s="7">
        <v>40248</v>
      </c>
      <c r="C301" s="6">
        <v>-2.6214724371730201E-3</v>
      </c>
      <c r="D301" s="6">
        <v>1.69584747651505</v>
      </c>
      <c r="E301" s="6">
        <v>4.0233543403012098E-3</v>
      </c>
      <c r="F301" s="6">
        <v>1.40669658858085</v>
      </c>
    </row>
    <row r="302" spans="1:6" x14ac:dyDescent="0.3">
      <c r="A302" s="6">
        <v>300</v>
      </c>
      <c r="B302" s="7">
        <v>40249</v>
      </c>
      <c r="C302" s="6">
        <v>-3.4391708698169299E-3</v>
      </c>
      <c r="D302" s="6">
        <v>1.6924083056452399</v>
      </c>
      <c r="E302" s="6">
        <v>-3.3784990970708802E-4</v>
      </c>
      <c r="F302" s="6">
        <v>1.40635873867115</v>
      </c>
    </row>
    <row r="303" spans="1:6" x14ac:dyDescent="0.3">
      <c r="A303" s="6">
        <v>301</v>
      </c>
      <c r="B303" s="7">
        <v>40252</v>
      </c>
      <c r="C303" s="6">
        <v>-7.5118486661198596E-3</v>
      </c>
      <c r="D303" s="6">
        <v>1.68489645697912</v>
      </c>
      <c r="E303" s="6">
        <v>-2.3044835185963499E-3</v>
      </c>
      <c r="F303" s="6">
        <v>1.4040542551525499</v>
      </c>
    </row>
    <row r="304" spans="1:6" x14ac:dyDescent="0.3">
      <c r="A304" s="6">
        <v>302</v>
      </c>
      <c r="B304" s="7">
        <v>40253</v>
      </c>
      <c r="C304" s="6">
        <v>1.3848518303326601E-2</v>
      </c>
      <c r="D304" s="6">
        <v>1.69874497528244</v>
      </c>
      <c r="E304" s="6">
        <v>6.6664025888236696E-3</v>
      </c>
      <c r="F304" s="6">
        <v>1.41072065774137</v>
      </c>
    </row>
    <row r="305" spans="1:6" x14ac:dyDescent="0.3">
      <c r="A305" s="6">
        <v>303</v>
      </c>
      <c r="B305" s="7">
        <v>40254</v>
      </c>
      <c r="C305" s="6">
        <v>5.2382482115871801E-3</v>
      </c>
      <c r="D305" s="6">
        <v>1.70398322349403</v>
      </c>
      <c r="E305" s="6">
        <v>4.6485695079381203E-3</v>
      </c>
      <c r="F305" s="6">
        <v>1.4153692272493099</v>
      </c>
    </row>
    <row r="306" spans="1:6" x14ac:dyDescent="0.3">
      <c r="A306" s="6">
        <v>304</v>
      </c>
      <c r="B306" s="7">
        <v>40255</v>
      </c>
      <c r="C306" s="6">
        <v>-1.2258178952471201E-2</v>
      </c>
      <c r="D306" s="6">
        <v>1.6917250445415599</v>
      </c>
      <c r="E306" s="6">
        <v>9.1622259605994496E-4</v>
      </c>
      <c r="F306" s="6">
        <v>1.4162854498453701</v>
      </c>
    </row>
    <row r="307" spans="1:6" x14ac:dyDescent="0.3">
      <c r="A307" s="6">
        <v>305</v>
      </c>
      <c r="B307" s="7">
        <v>40256</v>
      </c>
      <c r="C307" s="6">
        <v>-9.1647487927061402E-4</v>
      </c>
      <c r="D307" s="6">
        <v>1.6908085696622901</v>
      </c>
      <c r="E307" s="6">
        <v>-7.0798511282728002E-3</v>
      </c>
      <c r="F307" s="6">
        <v>1.4092055987170999</v>
      </c>
    </row>
    <row r="308" spans="1:6" x14ac:dyDescent="0.3">
      <c r="A308" s="6">
        <v>306</v>
      </c>
      <c r="B308" s="7">
        <v>40259</v>
      </c>
      <c r="C308" s="6">
        <v>3.4662419595890099E-3</v>
      </c>
      <c r="D308" s="6">
        <v>1.69427481162188</v>
      </c>
      <c r="E308" s="6">
        <v>8.8012422064487304E-3</v>
      </c>
      <c r="F308" s="6">
        <v>1.41800684092355</v>
      </c>
    </row>
    <row r="309" spans="1:6" x14ac:dyDescent="0.3">
      <c r="A309" s="6">
        <v>307</v>
      </c>
      <c r="B309" s="7">
        <v>40260</v>
      </c>
      <c r="C309" s="6">
        <v>4.0017156458547597E-3</v>
      </c>
      <c r="D309" s="6">
        <v>1.69827652726773</v>
      </c>
      <c r="E309" s="6">
        <v>8.2484662424091495E-3</v>
      </c>
      <c r="F309" s="6">
        <v>1.4262553071659601</v>
      </c>
    </row>
    <row r="310" spans="1:6" x14ac:dyDescent="0.3">
      <c r="A310" s="6">
        <v>308</v>
      </c>
      <c r="B310" s="7">
        <v>40261</v>
      </c>
      <c r="C310" s="6">
        <v>-1.24740654124132E-2</v>
      </c>
      <c r="D310" s="6">
        <v>1.68580246185532</v>
      </c>
      <c r="E310" s="6">
        <v>-6.8467157653015996E-3</v>
      </c>
      <c r="F310" s="6">
        <v>1.41940859140065</v>
      </c>
    </row>
    <row r="311" spans="1:6" x14ac:dyDescent="0.3">
      <c r="A311" s="6">
        <v>309</v>
      </c>
      <c r="B311" s="7">
        <v>40262</v>
      </c>
      <c r="C311" s="6">
        <v>-1.41662993812895E-2</v>
      </c>
      <c r="D311" s="6">
        <v>1.6716361624740299</v>
      </c>
      <c r="E311" s="6">
        <v>-5.6298993317671598E-4</v>
      </c>
      <c r="F311" s="6">
        <v>1.41884560146748</v>
      </c>
    </row>
    <row r="312" spans="1:6" x14ac:dyDescent="0.3">
      <c r="A312" s="6">
        <v>310</v>
      </c>
      <c r="B312" s="7">
        <v>40263</v>
      </c>
      <c r="C312" s="6">
        <v>4.8888254792927698E-3</v>
      </c>
      <c r="D312" s="6">
        <v>1.6765249879533199</v>
      </c>
      <c r="E312" s="6">
        <v>-9.5149109510028697E-4</v>
      </c>
      <c r="F312" s="6">
        <v>1.4178941103723799</v>
      </c>
    </row>
    <row r="313" spans="1:6" x14ac:dyDescent="0.3">
      <c r="A313" s="6">
        <v>311</v>
      </c>
      <c r="B313" s="7">
        <v>40266</v>
      </c>
      <c r="C313" s="6">
        <v>2.2272116127117101E-3</v>
      </c>
      <c r="D313" s="6">
        <v>1.6787521995660399</v>
      </c>
      <c r="E313" s="6">
        <v>3.8463403435526899E-3</v>
      </c>
      <c r="F313" s="6">
        <v>1.4217404507159299</v>
      </c>
    </row>
    <row r="314" spans="1:6" x14ac:dyDescent="0.3">
      <c r="A314" s="6">
        <v>312</v>
      </c>
      <c r="B314" s="7">
        <v>40267</v>
      </c>
      <c r="C314" s="6">
        <v>-4.6020133674783501E-3</v>
      </c>
      <c r="D314" s="6">
        <v>1.6741501861985599</v>
      </c>
      <c r="E314" s="6">
        <v>2.6291887172531499E-3</v>
      </c>
      <c r="F314" s="6">
        <v>1.42436963943318</v>
      </c>
    </row>
    <row r="315" spans="1:6" x14ac:dyDescent="0.3">
      <c r="A315" s="6">
        <v>313</v>
      </c>
      <c r="B315" s="7">
        <v>40268</v>
      </c>
      <c r="C315" s="6">
        <v>-1.1913304608560601E-2</v>
      </c>
      <c r="D315" s="6">
        <v>1.6622368815899999</v>
      </c>
      <c r="E315" s="6">
        <v>-5.2946296634885899E-3</v>
      </c>
      <c r="F315" s="6">
        <v>1.41907500976969</v>
      </c>
    </row>
    <row r="316" spans="1:6" x14ac:dyDescent="0.3">
      <c r="A316" s="6">
        <v>314</v>
      </c>
      <c r="B316" s="7">
        <v>40269</v>
      </c>
      <c r="C316" s="6">
        <v>-6.4963907484852697E-3</v>
      </c>
      <c r="D316" s="6">
        <v>1.6557404908415101</v>
      </c>
      <c r="E316" s="6">
        <v>1.9248328631187299E-3</v>
      </c>
      <c r="F316" s="6">
        <v>1.4209998426328101</v>
      </c>
    </row>
    <row r="317" spans="1:6" x14ac:dyDescent="0.3">
      <c r="A317" s="6">
        <v>315</v>
      </c>
      <c r="B317" s="7">
        <v>40273</v>
      </c>
      <c r="C317" s="6">
        <v>3.6789778364312999E-2</v>
      </c>
      <c r="D317" s="6">
        <v>1.6925302692058199</v>
      </c>
      <c r="E317" s="6">
        <v>1.11546425937474E-2</v>
      </c>
      <c r="F317" s="6">
        <v>1.43215448522656</v>
      </c>
    </row>
    <row r="318" spans="1:6" x14ac:dyDescent="0.3">
      <c r="A318" s="6">
        <v>316</v>
      </c>
      <c r="B318" s="7">
        <v>40274</v>
      </c>
      <c r="C318" s="6">
        <v>-2.8018338184434199E-3</v>
      </c>
      <c r="D318" s="6">
        <v>1.68972843538738</v>
      </c>
      <c r="E318" s="6">
        <v>2.9919958721817898E-3</v>
      </c>
      <c r="F318" s="6">
        <v>1.43514648109874</v>
      </c>
    </row>
    <row r="319" spans="1:6" x14ac:dyDescent="0.3">
      <c r="A319" s="6">
        <v>317</v>
      </c>
      <c r="B319" s="7">
        <v>40275</v>
      </c>
      <c r="C319" s="6">
        <v>-1.64937116610806E-3</v>
      </c>
      <c r="D319" s="6">
        <v>1.68807906422127</v>
      </c>
      <c r="E319" s="6">
        <v>-2.3213573853677599E-3</v>
      </c>
      <c r="F319" s="6">
        <v>1.43282512371337</v>
      </c>
    </row>
    <row r="320" spans="1:6" x14ac:dyDescent="0.3">
      <c r="A320" s="6">
        <v>318</v>
      </c>
      <c r="B320" s="7">
        <v>40276</v>
      </c>
      <c r="C320" s="6">
        <v>-3.4390803307949702E-3</v>
      </c>
      <c r="D320" s="6">
        <v>1.68463998389048</v>
      </c>
      <c r="E320" s="6">
        <v>2.3213573853677599E-3</v>
      </c>
      <c r="F320" s="6">
        <v>1.43514648109874</v>
      </c>
    </row>
    <row r="321" spans="1:6" x14ac:dyDescent="0.3">
      <c r="A321" s="6">
        <v>319</v>
      </c>
      <c r="B321" s="7">
        <v>40277</v>
      </c>
      <c r="C321" s="6">
        <v>-4.53982964494485E-4</v>
      </c>
      <c r="D321" s="6">
        <v>1.6841860009259799</v>
      </c>
      <c r="E321" s="6">
        <v>7.0499099380141299E-3</v>
      </c>
      <c r="F321" s="6">
        <v>1.4421963910367599</v>
      </c>
    </row>
    <row r="322" spans="1:6" x14ac:dyDescent="0.3">
      <c r="A322" s="6">
        <v>320</v>
      </c>
      <c r="B322" s="7">
        <v>40280</v>
      </c>
      <c r="C322" s="6">
        <v>2.4992443948813098E-3</v>
      </c>
      <c r="D322" s="6">
        <v>1.6866852453208601</v>
      </c>
      <c r="E322" s="6">
        <v>1.55542802017905E-3</v>
      </c>
      <c r="F322" s="6">
        <v>1.4437518190569401</v>
      </c>
    </row>
    <row r="323" spans="1:6" x14ac:dyDescent="0.3">
      <c r="A323" s="6">
        <v>321</v>
      </c>
      <c r="B323" s="7">
        <v>40281</v>
      </c>
      <c r="C323" s="6">
        <v>1.0587783173769299E-2</v>
      </c>
      <c r="D323" s="6">
        <v>1.69727302849463</v>
      </c>
      <c r="E323" s="6">
        <v>3.29817672735188E-3</v>
      </c>
      <c r="F323" s="6">
        <v>1.4470499957842899</v>
      </c>
    </row>
    <row r="324" spans="1:6" x14ac:dyDescent="0.3">
      <c r="A324" s="6">
        <v>322</v>
      </c>
      <c r="B324" s="7">
        <v>40282</v>
      </c>
      <c r="C324" s="6">
        <v>2.53434082999595E-2</v>
      </c>
      <c r="D324" s="6">
        <v>1.72261643679459</v>
      </c>
      <c r="E324" s="6">
        <v>1.56395420130843E-2</v>
      </c>
      <c r="F324" s="6">
        <v>1.4626895377973701</v>
      </c>
    </row>
    <row r="325" spans="1:6" x14ac:dyDescent="0.3">
      <c r="A325" s="6">
        <v>323</v>
      </c>
      <c r="B325" s="7">
        <v>40283</v>
      </c>
      <c r="C325" s="6">
        <v>8.1379931314721193E-3</v>
      </c>
      <c r="D325" s="6">
        <v>1.73075442992607</v>
      </c>
      <c r="E325" s="6">
        <v>4.3142088721248497E-3</v>
      </c>
      <c r="F325" s="6">
        <v>1.4670037466695001</v>
      </c>
    </row>
    <row r="326" spans="1:6" x14ac:dyDescent="0.3">
      <c r="A326" s="6">
        <v>324</v>
      </c>
      <c r="B326" s="7">
        <v>40284</v>
      </c>
      <c r="C326" s="6">
        <v>-9.1250432554997093E-3</v>
      </c>
      <c r="D326" s="6">
        <v>1.7216293866705701</v>
      </c>
      <c r="E326" s="6">
        <v>-1.37805969012809E-2</v>
      </c>
      <c r="F326" s="6">
        <v>1.45322314976822</v>
      </c>
    </row>
    <row r="327" spans="1:6" x14ac:dyDescent="0.3">
      <c r="A327" s="6">
        <v>325</v>
      </c>
      <c r="B327" s="7">
        <v>40287</v>
      </c>
      <c r="C327" s="6">
        <v>-1.6293650212801099E-2</v>
      </c>
      <c r="D327" s="6">
        <v>1.7053357364577599</v>
      </c>
      <c r="E327" s="6">
        <v>-4.6354226239042601E-4</v>
      </c>
      <c r="F327" s="6">
        <v>1.45275960750583</v>
      </c>
    </row>
    <row r="328" spans="1:6" x14ac:dyDescent="0.3">
      <c r="A328" s="6">
        <v>326</v>
      </c>
      <c r="B328" s="7">
        <v>40288</v>
      </c>
      <c r="C328" s="6">
        <v>1.6051182557503301E-2</v>
      </c>
      <c r="D328" s="6">
        <v>1.72138691901527</v>
      </c>
      <c r="E328" s="6">
        <v>8.1117902760805497E-3</v>
      </c>
      <c r="F328" s="6">
        <v>1.4608713977819101</v>
      </c>
    </row>
    <row r="329" spans="1:6" x14ac:dyDescent="0.3">
      <c r="A329" s="6">
        <v>327</v>
      </c>
      <c r="B329" s="7">
        <v>40289</v>
      </c>
      <c r="C329" s="6">
        <v>1.5523659920350301E-3</v>
      </c>
      <c r="D329" s="6">
        <v>1.7229392850073</v>
      </c>
      <c r="E329" s="6">
        <v>1.7183290616182799E-3</v>
      </c>
      <c r="F329" s="6">
        <v>1.46258972684352</v>
      </c>
    </row>
    <row r="330" spans="1:6" x14ac:dyDescent="0.3">
      <c r="A330" s="6">
        <v>328</v>
      </c>
      <c r="B330" s="7">
        <v>40290</v>
      </c>
      <c r="C330" s="6">
        <v>-2.2513616982560102E-3</v>
      </c>
      <c r="D330" s="6">
        <v>1.72068792330905</v>
      </c>
      <c r="E330" s="6">
        <v>5.7567362432004998E-3</v>
      </c>
      <c r="F330" s="6">
        <v>1.46834646308672</v>
      </c>
    </row>
    <row r="331" spans="1:6" x14ac:dyDescent="0.3">
      <c r="A331" s="6">
        <v>329</v>
      </c>
      <c r="B331" s="7">
        <v>40291</v>
      </c>
      <c r="C331" s="6">
        <v>1.5264352973562901E-2</v>
      </c>
      <c r="D331" s="6">
        <v>1.7359522762826101</v>
      </c>
      <c r="E331" s="6">
        <v>4.3887379962583798E-3</v>
      </c>
      <c r="F331" s="6">
        <v>1.47273520108298</v>
      </c>
    </row>
    <row r="332" spans="1:6" x14ac:dyDescent="0.3">
      <c r="A332" s="6">
        <v>330</v>
      </c>
      <c r="B332" s="7">
        <v>40294</v>
      </c>
      <c r="C332" s="6">
        <v>-1.92159647578994E-3</v>
      </c>
      <c r="D332" s="6">
        <v>1.7340306798068199</v>
      </c>
      <c r="E332" s="6">
        <v>-2.8497184908662298E-3</v>
      </c>
      <c r="F332" s="6">
        <v>1.4698854825921199</v>
      </c>
    </row>
    <row r="333" spans="1:6" x14ac:dyDescent="0.3">
      <c r="A333" s="6">
        <v>331</v>
      </c>
      <c r="B333" s="7">
        <v>40295</v>
      </c>
      <c r="C333" s="6">
        <v>-1.85311849217107E-2</v>
      </c>
      <c r="D333" s="6">
        <v>1.7154994948851101</v>
      </c>
      <c r="E333" s="6">
        <v>-2.06157289719213E-2</v>
      </c>
      <c r="F333" s="6">
        <v>1.4492697536201999</v>
      </c>
    </row>
    <row r="334" spans="1:6" x14ac:dyDescent="0.3">
      <c r="A334" s="6">
        <v>332</v>
      </c>
      <c r="B334" s="7">
        <v>40296</v>
      </c>
      <c r="C334" s="6">
        <v>1.5717489560436999E-3</v>
      </c>
      <c r="D334" s="6">
        <v>1.71707124384115</v>
      </c>
      <c r="E334" s="6">
        <v>1.05198967645492E-4</v>
      </c>
      <c r="F334" s="6">
        <v>1.4493749525878401</v>
      </c>
    </row>
    <row r="335" spans="1:6" x14ac:dyDescent="0.3">
      <c r="A335" s="6">
        <v>333</v>
      </c>
      <c r="B335" s="7">
        <v>40297</v>
      </c>
      <c r="C335" s="6">
        <v>2.2714861547277199E-2</v>
      </c>
      <c r="D335" s="6">
        <v>1.73978610538843</v>
      </c>
      <c r="E335" s="6">
        <v>1.6129067436036499E-2</v>
      </c>
      <c r="F335" s="6">
        <v>1.46550402002388</v>
      </c>
    </row>
    <row r="336" spans="1:6" x14ac:dyDescent="0.3">
      <c r="A336" s="6">
        <v>334</v>
      </c>
      <c r="B336" s="7">
        <v>40298</v>
      </c>
      <c r="C336" s="6">
        <v>-1.6290748235871701E-2</v>
      </c>
      <c r="D336" s="6">
        <v>1.72349535715256</v>
      </c>
      <c r="E336" s="6">
        <v>-2.0402420853164498E-2</v>
      </c>
      <c r="F336" s="6">
        <v>1.4451015991707099</v>
      </c>
    </row>
    <row r="337" spans="1:6" x14ac:dyDescent="0.3">
      <c r="A337" s="6">
        <v>335</v>
      </c>
      <c r="B337" s="7">
        <v>40301</v>
      </c>
      <c r="C337" s="6">
        <v>1.95914401206599E-2</v>
      </c>
      <c r="D337" s="6">
        <v>1.74308679727322</v>
      </c>
      <c r="E337" s="6">
        <v>1.51416519050524E-2</v>
      </c>
      <c r="F337" s="6">
        <v>1.4602432510757699</v>
      </c>
    </row>
    <row r="338" spans="1:6" x14ac:dyDescent="0.3">
      <c r="A338" s="6">
        <v>336</v>
      </c>
      <c r="B338" s="7">
        <v>40302</v>
      </c>
      <c r="C338" s="6">
        <v>-3.3009954059716601E-2</v>
      </c>
      <c r="D338" s="6">
        <v>1.7100768432135001</v>
      </c>
      <c r="E338" s="6">
        <v>-3.0264402712725201E-2</v>
      </c>
      <c r="F338" s="6">
        <v>1.42997884836304</v>
      </c>
    </row>
    <row r="339" spans="1:6" x14ac:dyDescent="0.3">
      <c r="A339" s="6">
        <v>337</v>
      </c>
      <c r="B339" s="7">
        <v>40303</v>
      </c>
      <c r="C339" s="6">
        <v>-1.74100530457834E-2</v>
      </c>
      <c r="D339" s="6">
        <v>1.6926667901677199</v>
      </c>
      <c r="E339" s="6">
        <v>-9.0997328490782792E-3</v>
      </c>
      <c r="F339" s="6">
        <v>1.42087911551396</v>
      </c>
    </row>
    <row r="340" spans="1:6" x14ac:dyDescent="0.3">
      <c r="A340" s="6">
        <v>338</v>
      </c>
      <c r="B340" s="7">
        <v>40304</v>
      </c>
      <c r="C340" s="6">
        <v>-2.6093513055884698E-2</v>
      </c>
      <c r="D340" s="6">
        <v>1.66657327711183</v>
      </c>
      <c r="E340" s="6">
        <v>-3.5010510439219503E-2</v>
      </c>
      <c r="F340" s="6">
        <v>1.38586860507474</v>
      </c>
    </row>
    <row r="341" spans="1:6" x14ac:dyDescent="0.3">
      <c r="A341" s="6">
        <v>339</v>
      </c>
      <c r="B341" s="7">
        <v>40305</v>
      </c>
      <c r="C341" s="6">
        <v>-3.76243177516413E-3</v>
      </c>
      <c r="D341" s="6">
        <v>1.6628108453366699</v>
      </c>
      <c r="E341" s="6">
        <v>-2.3554722599060399E-2</v>
      </c>
      <c r="F341" s="6">
        <v>1.36231388247568</v>
      </c>
    </row>
    <row r="342" spans="1:6" x14ac:dyDescent="0.3">
      <c r="A342" s="6">
        <v>340</v>
      </c>
      <c r="B342" s="7">
        <v>40308</v>
      </c>
      <c r="C342" s="6">
        <v>4.6201393387330397E-2</v>
      </c>
      <c r="D342" s="6">
        <v>1.7090122387240001</v>
      </c>
      <c r="E342" s="6">
        <v>4.7001215249633903E-2</v>
      </c>
      <c r="F342" s="6">
        <v>1.4093150977253199</v>
      </c>
    </row>
    <row r="343" spans="1:6" x14ac:dyDescent="0.3">
      <c r="A343" s="6">
        <v>341</v>
      </c>
      <c r="B343" s="7">
        <v>40309</v>
      </c>
      <c r="C343" s="6">
        <v>8.0455544762493801E-3</v>
      </c>
      <c r="D343" s="6">
        <v>1.71705779320025</v>
      </c>
      <c r="E343" s="6">
        <v>2.6953238761340199E-4</v>
      </c>
      <c r="F343" s="6">
        <v>1.40958463011293</v>
      </c>
    </row>
    <row r="344" spans="1:6" x14ac:dyDescent="0.3">
      <c r="A344" s="6">
        <v>342</v>
      </c>
      <c r="B344" s="7">
        <v>40310</v>
      </c>
      <c r="C344" s="6">
        <v>3.0223136058509899E-2</v>
      </c>
      <c r="D344" s="6">
        <v>1.7472809292587601</v>
      </c>
      <c r="E344" s="6">
        <v>2.0711799879766301E-2</v>
      </c>
      <c r="F344" s="6">
        <v>1.4302964299926999</v>
      </c>
    </row>
    <row r="345" spans="1:6" x14ac:dyDescent="0.3">
      <c r="A345" s="6">
        <v>343</v>
      </c>
      <c r="B345" s="7">
        <v>40311</v>
      </c>
      <c r="C345" s="6">
        <v>-4.4426872107687903E-3</v>
      </c>
      <c r="D345" s="6">
        <v>1.74283824204799</v>
      </c>
      <c r="E345" s="6">
        <v>-1.2723763197326E-2</v>
      </c>
      <c r="F345" s="6">
        <v>1.4175726667953701</v>
      </c>
    </row>
    <row r="346" spans="1:6" x14ac:dyDescent="0.3">
      <c r="A346" s="6">
        <v>344</v>
      </c>
      <c r="B346" s="7">
        <v>40312</v>
      </c>
      <c r="C346" s="6">
        <v>-1.7250421620341001E-3</v>
      </c>
      <c r="D346" s="6">
        <v>1.7411131998859599</v>
      </c>
      <c r="E346" s="6">
        <v>-2.00419715729784E-2</v>
      </c>
      <c r="F346" s="6">
        <v>1.39753069522239</v>
      </c>
    </row>
    <row r="347" spans="1:6" x14ac:dyDescent="0.3">
      <c r="A347" s="6">
        <v>345</v>
      </c>
      <c r="B347" s="7">
        <v>40315</v>
      </c>
      <c r="C347" s="6">
        <v>1.08548029547192E-2</v>
      </c>
      <c r="D347" s="6">
        <v>1.7519680028406801</v>
      </c>
      <c r="E347" s="6">
        <v>3.1396567393402399E-3</v>
      </c>
      <c r="F347" s="6">
        <v>1.4006703519617301</v>
      </c>
    </row>
    <row r="348" spans="1:6" x14ac:dyDescent="0.3">
      <c r="A348" s="6">
        <v>346</v>
      </c>
      <c r="B348" s="7">
        <v>40316</v>
      </c>
      <c r="C348" s="6">
        <v>-9.3429084806503204E-3</v>
      </c>
      <c r="D348" s="6">
        <v>1.7426250943600301</v>
      </c>
      <c r="E348" s="6">
        <v>-1.58282443622823E-2</v>
      </c>
      <c r="F348" s="6">
        <v>1.3848421075994499</v>
      </c>
    </row>
    <row r="349" spans="1:6" x14ac:dyDescent="0.3">
      <c r="A349" s="6">
        <v>347</v>
      </c>
      <c r="B349" s="7">
        <v>40317</v>
      </c>
      <c r="C349" s="6">
        <v>-6.3526302971082501E-3</v>
      </c>
      <c r="D349" s="6">
        <v>1.7362724640629199</v>
      </c>
      <c r="E349" s="6">
        <v>-8.1852304122520501E-3</v>
      </c>
      <c r="F349" s="6">
        <v>1.3766568771872001</v>
      </c>
    </row>
    <row r="350" spans="1:6" x14ac:dyDescent="0.3">
      <c r="A350" s="6">
        <v>348</v>
      </c>
      <c r="B350" s="7">
        <v>40318</v>
      </c>
      <c r="C350" s="6">
        <v>-5.4177937448474503E-2</v>
      </c>
      <c r="D350" s="6">
        <v>1.68209452661444</v>
      </c>
      <c r="E350" s="6">
        <v>-4.1921794110375103E-2</v>
      </c>
      <c r="F350" s="6">
        <v>1.3347350830768201</v>
      </c>
    </row>
    <row r="351" spans="1:6" x14ac:dyDescent="0.3">
      <c r="A351" s="6">
        <v>349</v>
      </c>
      <c r="B351" s="7">
        <v>40319</v>
      </c>
      <c r="C351" s="6">
        <v>2.56254838059874E-3</v>
      </c>
      <c r="D351" s="6">
        <v>1.68465707499504</v>
      </c>
      <c r="E351" s="6">
        <v>1.1292584117712501E-2</v>
      </c>
      <c r="F351" s="6">
        <v>1.3460276671945299</v>
      </c>
    </row>
    <row r="352" spans="1:6" x14ac:dyDescent="0.3">
      <c r="A352" s="6">
        <v>350</v>
      </c>
      <c r="B352" s="7">
        <v>40322</v>
      </c>
      <c r="C352" s="6">
        <v>-4.1991800513764901E-4</v>
      </c>
      <c r="D352" s="6">
        <v>1.6842371569899</v>
      </c>
      <c r="E352" s="6">
        <v>-6.97343337984168E-3</v>
      </c>
      <c r="F352" s="6">
        <v>1.33905423381469</v>
      </c>
    </row>
    <row r="353" spans="1:6" x14ac:dyDescent="0.3">
      <c r="A353" s="6">
        <v>351</v>
      </c>
      <c r="B353" s="7">
        <v>40323</v>
      </c>
      <c r="C353" s="6">
        <v>-1.40068602880717E-2</v>
      </c>
      <c r="D353" s="6">
        <v>1.6702302967018301</v>
      </c>
      <c r="E353" s="6">
        <v>-1.17531832096684E-3</v>
      </c>
      <c r="F353" s="6">
        <v>1.3378789154937301</v>
      </c>
    </row>
    <row r="354" spans="1:6" x14ac:dyDescent="0.3">
      <c r="A354" s="6">
        <v>352</v>
      </c>
      <c r="B354" s="7">
        <v>40324</v>
      </c>
      <c r="C354" s="6">
        <v>1.1541471326408601E-2</v>
      </c>
      <c r="D354" s="6">
        <v>1.68177176802824</v>
      </c>
      <c r="E354" s="6">
        <v>-6.8394413547343503E-3</v>
      </c>
      <c r="F354" s="6">
        <v>1.3310394741389899</v>
      </c>
    </row>
    <row r="355" spans="1:6" x14ac:dyDescent="0.3">
      <c r="A355" s="6">
        <v>353</v>
      </c>
      <c r="B355" s="7">
        <v>40325</v>
      </c>
      <c r="C355" s="6">
        <v>3.25347654047752E-2</v>
      </c>
      <c r="D355" s="6">
        <v>1.7143065334330201</v>
      </c>
      <c r="E355" s="6">
        <v>3.6574527066299801E-2</v>
      </c>
      <c r="F355" s="6">
        <v>1.36761400120529</v>
      </c>
    </row>
    <row r="356" spans="1:6" x14ac:dyDescent="0.3">
      <c r="A356" s="6">
        <v>354</v>
      </c>
      <c r="B356" s="7">
        <v>40326</v>
      </c>
      <c r="C356" s="6">
        <v>-1.3291728141910999E-2</v>
      </c>
      <c r="D356" s="6">
        <v>1.7010148052911001</v>
      </c>
      <c r="E356" s="6">
        <v>-9.1031134187824492E-3</v>
      </c>
      <c r="F356" s="6">
        <v>1.35851088778651</v>
      </c>
    </row>
    <row r="357" spans="1:6" x14ac:dyDescent="0.3">
      <c r="A357" s="6">
        <v>355</v>
      </c>
      <c r="B357" s="7">
        <v>40330</v>
      </c>
      <c r="C357" s="6">
        <v>-2.0025752689305499E-2</v>
      </c>
      <c r="D357" s="6">
        <v>1.6809890526018001</v>
      </c>
      <c r="E357" s="6">
        <v>-1.54980074297581E-2</v>
      </c>
      <c r="F357" s="6">
        <v>1.34301288035675</v>
      </c>
    </row>
    <row r="358" spans="1:6" x14ac:dyDescent="0.3">
      <c r="A358" s="6">
        <v>356</v>
      </c>
      <c r="B358" s="7">
        <v>40331</v>
      </c>
      <c r="C358" s="6">
        <v>1.328744018069E-2</v>
      </c>
      <c r="D358" s="6">
        <v>1.69427649278249</v>
      </c>
      <c r="E358" s="6">
        <v>2.6088430897870801E-2</v>
      </c>
      <c r="F358" s="6">
        <v>1.36910131125462</v>
      </c>
    </row>
    <row r="359" spans="1:6" x14ac:dyDescent="0.3">
      <c r="A359" s="6">
        <v>357</v>
      </c>
      <c r="B359" s="7">
        <v>40332</v>
      </c>
      <c r="C359" s="6">
        <v>9.8280101217605997E-3</v>
      </c>
      <c r="D359" s="6">
        <v>1.7041045029042501</v>
      </c>
      <c r="E359" s="6">
        <v>9.5809988678077201E-3</v>
      </c>
      <c r="F359" s="6">
        <v>1.3786823101224299</v>
      </c>
    </row>
    <row r="360" spans="1:6" x14ac:dyDescent="0.3">
      <c r="A360" s="6">
        <v>358</v>
      </c>
      <c r="B360" s="7">
        <v>40333</v>
      </c>
      <c r="C360" s="6">
        <v>-4.7822337129603203E-2</v>
      </c>
      <c r="D360" s="6">
        <v>1.65628216577465</v>
      </c>
      <c r="E360" s="6">
        <v>-3.70924430644601E-2</v>
      </c>
      <c r="F360" s="6">
        <v>1.34158986705797</v>
      </c>
    </row>
    <row r="361" spans="1:6" x14ac:dyDescent="0.3">
      <c r="A361" s="6">
        <v>359</v>
      </c>
      <c r="B361" s="7">
        <v>40336</v>
      </c>
      <c r="C361" s="6">
        <v>-2.48098021813443E-2</v>
      </c>
      <c r="D361" s="6">
        <v>1.6314723635932999</v>
      </c>
      <c r="E361" s="6">
        <v>-2.0610472338597099E-2</v>
      </c>
      <c r="F361" s="6">
        <v>1.32097939471937</v>
      </c>
    </row>
    <row r="362" spans="1:6" x14ac:dyDescent="0.3">
      <c r="A362" s="6">
        <v>360</v>
      </c>
      <c r="B362" s="7">
        <v>40337</v>
      </c>
      <c r="C362" s="6">
        <v>-2.5859121052354602E-3</v>
      </c>
      <c r="D362" s="6">
        <v>1.6288864514880701</v>
      </c>
      <c r="E362" s="6">
        <v>-1.53290719414211E-3</v>
      </c>
      <c r="F362" s="6">
        <v>1.3194464875252301</v>
      </c>
    </row>
    <row r="363" spans="1:6" x14ac:dyDescent="0.3">
      <c r="A363" s="6">
        <v>361</v>
      </c>
      <c r="B363" s="7">
        <v>40338</v>
      </c>
      <c r="C363" s="6">
        <v>3.6514426873850698E-3</v>
      </c>
      <c r="D363" s="6">
        <v>1.63253789417545</v>
      </c>
      <c r="E363" s="6">
        <v>-5.4141196198820296E-3</v>
      </c>
      <c r="F363" s="6">
        <v>1.3140323679053501</v>
      </c>
    </row>
    <row r="364" spans="1:6" x14ac:dyDescent="0.3">
      <c r="A364" s="6">
        <v>362</v>
      </c>
      <c r="B364" s="7">
        <v>40339</v>
      </c>
      <c r="C364" s="6">
        <v>2.2541954327848598E-2</v>
      </c>
      <c r="D364" s="6">
        <v>1.6550798485033</v>
      </c>
      <c r="E364" s="6">
        <v>2.7350210559287502E-2</v>
      </c>
      <c r="F364" s="6">
        <v>1.34138257846464</v>
      </c>
    </row>
    <row r="365" spans="1:6" x14ac:dyDescent="0.3">
      <c r="A365" s="6">
        <v>363</v>
      </c>
      <c r="B365" s="7">
        <v>40340</v>
      </c>
      <c r="C365" s="6">
        <v>1.4166295714051799E-2</v>
      </c>
      <c r="D365" s="6">
        <v>1.6692461442173501</v>
      </c>
      <c r="E365" s="6">
        <v>1.11558338745165E-2</v>
      </c>
      <c r="F365" s="6">
        <v>1.35253841233915</v>
      </c>
    </row>
    <row r="366" spans="1:6" x14ac:dyDescent="0.3">
      <c r="A366" s="6">
        <v>364</v>
      </c>
      <c r="B366" s="7">
        <v>40343</v>
      </c>
      <c r="C366" s="6">
        <v>5.3464426125797802E-3</v>
      </c>
      <c r="D366" s="6">
        <v>1.6745925868299301</v>
      </c>
      <c r="E366" s="6">
        <v>1.6038260316175699E-4</v>
      </c>
      <c r="F366" s="6">
        <v>1.3526987949423099</v>
      </c>
    </row>
    <row r="367" spans="1:6" x14ac:dyDescent="0.3">
      <c r="A367" s="6">
        <v>365</v>
      </c>
      <c r="B367" s="7">
        <v>40344</v>
      </c>
      <c r="C367" s="6">
        <v>3.3789375407870102E-2</v>
      </c>
      <c r="D367" s="6">
        <v>1.7083819622378</v>
      </c>
      <c r="E367" s="6">
        <v>2.7220186728561298E-2</v>
      </c>
      <c r="F367" s="6">
        <v>1.3799189816708699</v>
      </c>
    </row>
    <row r="368" spans="1:6" x14ac:dyDescent="0.3">
      <c r="A368" s="6">
        <v>366</v>
      </c>
      <c r="B368" s="7">
        <v>40345</v>
      </c>
      <c r="C368" s="6">
        <v>-1.6832881747169399E-3</v>
      </c>
      <c r="D368" s="6">
        <v>1.7066986740630901</v>
      </c>
      <c r="E368" s="8">
        <v>2.17046366355333E-5</v>
      </c>
      <c r="F368" s="6">
        <v>1.3799406863075101</v>
      </c>
    </row>
    <row r="369" spans="1:6" x14ac:dyDescent="0.3">
      <c r="A369" s="6">
        <v>367</v>
      </c>
      <c r="B369" s="7">
        <v>40346</v>
      </c>
      <c r="C369" s="6">
        <v>2.66918477125626E-2</v>
      </c>
      <c r="D369" s="6">
        <v>1.73339052177565</v>
      </c>
      <c r="E369" s="6">
        <v>5.3325668458992204E-4</v>
      </c>
      <c r="F369" s="6">
        <v>1.3804739429921</v>
      </c>
    </row>
    <row r="370" spans="1:6" x14ac:dyDescent="0.3">
      <c r="A370" s="6">
        <v>368</v>
      </c>
      <c r="B370" s="7">
        <v>40347</v>
      </c>
      <c r="C370" s="6">
        <v>1.9768773953456002E-2</v>
      </c>
      <c r="D370" s="6">
        <v>1.7531592957291</v>
      </c>
      <c r="E370" s="6">
        <v>1.14366900681694E-3</v>
      </c>
      <c r="F370" s="6">
        <v>1.3816176119989201</v>
      </c>
    </row>
    <row r="371" spans="1:6" x14ac:dyDescent="0.3">
      <c r="A371" s="6">
        <v>369</v>
      </c>
      <c r="B371" s="7">
        <v>40350</v>
      </c>
      <c r="C371" s="6">
        <v>-1.7010260635888601E-2</v>
      </c>
      <c r="D371" s="6">
        <v>1.73614903509322</v>
      </c>
      <c r="E371" s="6">
        <v>-9.0065647657899799E-3</v>
      </c>
      <c r="F371" s="6">
        <v>1.3726110472331301</v>
      </c>
    </row>
    <row r="372" spans="1:6" x14ac:dyDescent="0.3">
      <c r="A372" s="6">
        <v>370</v>
      </c>
      <c r="B372" s="7">
        <v>40351</v>
      </c>
      <c r="C372" s="6">
        <v>-2.4864153323500199E-2</v>
      </c>
      <c r="D372" s="6">
        <v>1.7112848817697199</v>
      </c>
      <c r="E372" s="6">
        <v>-1.19934190293458E-2</v>
      </c>
      <c r="F372" s="6">
        <v>1.3606176282037801</v>
      </c>
    </row>
    <row r="373" spans="1:6" x14ac:dyDescent="0.3">
      <c r="A373" s="6">
        <v>371</v>
      </c>
      <c r="B373" s="7">
        <v>40352</v>
      </c>
      <c r="C373" s="6">
        <v>9.8951504342224697E-4</v>
      </c>
      <c r="D373" s="6">
        <v>1.71227439681314</v>
      </c>
      <c r="E373" s="6">
        <v>-3.3525354794257099E-3</v>
      </c>
      <c r="F373" s="6">
        <v>1.3572650927243599</v>
      </c>
    </row>
    <row r="374" spans="1:6" x14ac:dyDescent="0.3">
      <c r="A374" s="6">
        <v>372</v>
      </c>
      <c r="B374" s="7">
        <v>40353</v>
      </c>
      <c r="C374" s="6">
        <v>-8.5710335488909193E-3</v>
      </c>
      <c r="D374" s="6">
        <v>1.70370336326425</v>
      </c>
      <c r="E374" s="6">
        <v>-1.6464119908311699E-2</v>
      </c>
      <c r="F374" s="6">
        <v>1.3408009728160399</v>
      </c>
    </row>
    <row r="375" spans="1:6" x14ac:dyDescent="0.3">
      <c r="A375" s="6">
        <v>373</v>
      </c>
      <c r="B375" s="7">
        <v>40354</v>
      </c>
      <c r="C375" s="6">
        <v>1.9131494806037701E-2</v>
      </c>
      <c r="D375" s="6">
        <v>1.7228348580702799</v>
      </c>
      <c r="E375" s="6">
        <v>2.7292046605724698E-3</v>
      </c>
      <c r="F375" s="6">
        <v>1.34353017747662</v>
      </c>
    </row>
    <row r="376" spans="1:6" x14ac:dyDescent="0.3">
      <c r="A376" s="6">
        <v>374</v>
      </c>
      <c r="B376" s="7">
        <v>40357</v>
      </c>
      <c r="C376" s="6">
        <v>1.1339594338590501E-2</v>
      </c>
      <c r="D376" s="6">
        <v>1.73417445240887</v>
      </c>
      <c r="E376" s="6">
        <v>-1.27362547098641E-3</v>
      </c>
      <c r="F376" s="6">
        <v>1.34225655200563</v>
      </c>
    </row>
    <row r="377" spans="1:6" x14ac:dyDescent="0.3">
      <c r="A377" s="6">
        <v>375</v>
      </c>
      <c r="B377" s="7">
        <v>40358</v>
      </c>
      <c r="C377" s="6">
        <v>-4.3254543941721901E-2</v>
      </c>
      <c r="D377" s="6">
        <v>1.69091990846715</v>
      </c>
      <c r="E377" s="6">
        <v>-3.9248981600590697E-2</v>
      </c>
      <c r="F377" s="6">
        <v>1.3030075704050399</v>
      </c>
    </row>
    <row r="378" spans="1:6" x14ac:dyDescent="0.3">
      <c r="A378" s="6">
        <v>376</v>
      </c>
      <c r="B378" s="7">
        <v>40359</v>
      </c>
      <c r="C378" s="6">
        <v>-1.4400673877149099E-2</v>
      </c>
      <c r="D378" s="6">
        <v>1.67651923459</v>
      </c>
      <c r="E378" s="6">
        <v>-1.2223231843774E-2</v>
      </c>
      <c r="F378" s="6">
        <v>1.2907843385612701</v>
      </c>
    </row>
    <row r="379" spans="1:6" x14ac:dyDescent="0.3">
      <c r="A379" s="6">
        <v>377</v>
      </c>
      <c r="B379" s="7">
        <v>40360</v>
      </c>
      <c r="C379" s="6">
        <v>-2.0268997676316899E-2</v>
      </c>
      <c r="D379" s="6">
        <v>1.65625023691369</v>
      </c>
      <c r="E379" s="6">
        <v>-3.7428831183019501E-3</v>
      </c>
      <c r="F379" s="6">
        <v>1.2870414554429599</v>
      </c>
    </row>
    <row r="380" spans="1:6" x14ac:dyDescent="0.3">
      <c r="A380" s="6">
        <v>378</v>
      </c>
      <c r="B380" s="7">
        <v>40361</v>
      </c>
      <c r="C380" s="6">
        <v>-7.41413028566432E-3</v>
      </c>
      <c r="D380" s="6">
        <v>1.6488361066280199</v>
      </c>
      <c r="E380" s="6">
        <v>-4.5646278533970604E-3</v>
      </c>
      <c r="F380" s="6">
        <v>1.2824768275895699</v>
      </c>
    </row>
    <row r="381" spans="1:6" x14ac:dyDescent="0.3">
      <c r="A381" s="6">
        <v>379</v>
      </c>
      <c r="B381" s="7">
        <v>40365</v>
      </c>
      <c r="C381" s="6">
        <v>-1.0765455370132401E-2</v>
      </c>
      <c r="D381" s="6">
        <v>1.63807065125789</v>
      </c>
      <c r="E381" s="6">
        <v>9.9857082028087497E-4</v>
      </c>
      <c r="F381" s="6">
        <v>1.2834753984098499</v>
      </c>
    </row>
    <row r="382" spans="1:6" x14ac:dyDescent="0.3">
      <c r="A382" s="6">
        <v>380</v>
      </c>
      <c r="B382" s="7">
        <v>40366</v>
      </c>
      <c r="C382" s="6">
        <v>3.3678225064241299E-2</v>
      </c>
      <c r="D382" s="6">
        <v>1.67174887632213</v>
      </c>
      <c r="E382" s="6">
        <v>3.0844059401445599E-2</v>
      </c>
      <c r="F382" s="6">
        <v>1.31431945781129</v>
      </c>
    </row>
    <row r="383" spans="1:6" x14ac:dyDescent="0.3">
      <c r="A383" s="6">
        <v>381</v>
      </c>
      <c r="B383" s="7">
        <v>40367</v>
      </c>
      <c r="C383" s="6">
        <v>1.4215119457434601E-2</v>
      </c>
      <c r="D383" s="6">
        <v>1.68596399577957</v>
      </c>
      <c r="E383" s="6">
        <v>7.3497031356710698E-3</v>
      </c>
      <c r="F383" s="6">
        <v>1.32166916094696</v>
      </c>
    </row>
    <row r="384" spans="1:6" x14ac:dyDescent="0.3">
      <c r="A384" s="6">
        <v>382</v>
      </c>
      <c r="B384" s="7">
        <v>40368</v>
      </c>
      <c r="C384" s="6">
        <v>1.1664317078852999E-2</v>
      </c>
      <c r="D384" s="6">
        <v>1.69762831285842</v>
      </c>
      <c r="E384" s="6">
        <v>9.6298876703215797E-3</v>
      </c>
      <c r="F384" s="6">
        <v>1.33129904861729</v>
      </c>
    </row>
    <row r="385" spans="1:6" x14ac:dyDescent="0.3">
      <c r="A385" s="6">
        <v>383</v>
      </c>
      <c r="B385" s="7">
        <v>40371</v>
      </c>
      <c r="C385" s="6">
        <v>-1.40371779501121E-2</v>
      </c>
      <c r="D385" s="6">
        <v>1.6835911349083099</v>
      </c>
      <c r="E385" s="6">
        <v>8.6927823720106502E-4</v>
      </c>
      <c r="F385" s="6">
        <v>1.3321683268544899</v>
      </c>
    </row>
    <row r="386" spans="1:6" x14ac:dyDescent="0.3">
      <c r="A386" s="6">
        <v>384</v>
      </c>
      <c r="B386" s="7">
        <v>40372</v>
      </c>
      <c r="C386" s="6">
        <v>1.9344956382520699E-2</v>
      </c>
      <c r="D386" s="6">
        <v>1.70293609129083</v>
      </c>
      <c r="E386" s="6">
        <v>1.9670041843500699E-2</v>
      </c>
      <c r="F386" s="6">
        <v>1.35183836869799</v>
      </c>
    </row>
    <row r="387" spans="1:6" x14ac:dyDescent="0.3">
      <c r="A387" s="6">
        <v>385</v>
      </c>
      <c r="B387" s="7">
        <v>40373</v>
      </c>
      <c r="C387" s="6">
        <v>4.5437589126297502E-4</v>
      </c>
      <c r="D387" s="6">
        <v>1.7033904671820901</v>
      </c>
      <c r="E387" s="6">
        <v>3.47742310451426E-3</v>
      </c>
      <c r="F387" s="6">
        <v>1.3553157918025001</v>
      </c>
    </row>
    <row r="388" spans="1:6" x14ac:dyDescent="0.3">
      <c r="A388" s="6">
        <v>386</v>
      </c>
      <c r="B388" s="7">
        <v>40374</v>
      </c>
      <c r="C388" s="6">
        <v>-8.1741778579957E-3</v>
      </c>
      <c r="D388" s="6">
        <v>1.6952162893240901</v>
      </c>
      <c r="E388" s="6">
        <v>-3.3786319597162103E-4</v>
      </c>
      <c r="F388" s="6">
        <v>1.35497792860653</v>
      </c>
    </row>
    <row r="389" spans="1:6" x14ac:dyDescent="0.3">
      <c r="A389" s="6">
        <v>387</v>
      </c>
      <c r="B389" s="7">
        <v>40375</v>
      </c>
      <c r="C389" s="6">
        <v>-3.4261121014079098E-2</v>
      </c>
      <c r="D389" s="6">
        <v>1.6609551683100201</v>
      </c>
      <c r="E389" s="6">
        <v>-3.1632254033156303E-2</v>
      </c>
      <c r="F389" s="6">
        <v>1.32334567457337</v>
      </c>
    </row>
    <row r="390" spans="1:6" x14ac:dyDescent="0.3">
      <c r="A390" s="6">
        <v>388</v>
      </c>
      <c r="B390" s="7">
        <v>40378</v>
      </c>
      <c r="C390" s="6">
        <v>5.8319923069436097E-3</v>
      </c>
      <c r="D390" s="6">
        <v>1.66678716061696</v>
      </c>
      <c r="E390" s="6">
        <v>8.7634577914919003E-3</v>
      </c>
      <c r="F390" s="6">
        <v>1.3321091323648699</v>
      </c>
    </row>
    <row r="391" spans="1:6" x14ac:dyDescent="0.3">
      <c r="A391" s="6">
        <v>389</v>
      </c>
      <c r="B391" s="7">
        <v>40379</v>
      </c>
      <c r="C391" s="6">
        <v>1.3762677211879E-2</v>
      </c>
      <c r="D391" s="6">
        <v>1.6805498378288399</v>
      </c>
      <c r="E391" s="6">
        <v>1.0975702359884199E-2</v>
      </c>
      <c r="F391" s="6">
        <v>1.3430848347247499</v>
      </c>
    </row>
    <row r="392" spans="1:6" x14ac:dyDescent="0.3">
      <c r="A392" s="6">
        <v>390</v>
      </c>
      <c r="B392" s="7">
        <v>40380</v>
      </c>
      <c r="C392" s="6">
        <v>-1.69054020978999E-2</v>
      </c>
      <c r="D392" s="6">
        <v>1.6636444357309399</v>
      </c>
      <c r="E392" s="6">
        <v>-1.5946526903160601E-2</v>
      </c>
      <c r="F392" s="6">
        <v>1.3271383078215899</v>
      </c>
    </row>
    <row r="393" spans="1:6" x14ac:dyDescent="0.3">
      <c r="A393" s="6">
        <v>391</v>
      </c>
      <c r="B393" s="7">
        <v>40381</v>
      </c>
      <c r="C393" s="6">
        <v>3.1764901125341097E-2</v>
      </c>
      <c r="D393" s="6">
        <v>1.6954093368562799</v>
      </c>
      <c r="E393" s="6">
        <v>2.64201736681384E-2</v>
      </c>
      <c r="F393" s="6">
        <v>1.3535584814897299</v>
      </c>
    </row>
    <row r="394" spans="1:6" x14ac:dyDescent="0.3">
      <c r="A394" s="6">
        <v>392</v>
      </c>
      <c r="B394" s="7">
        <v>40382</v>
      </c>
      <c r="C394" s="6">
        <v>1.7227192520182899E-2</v>
      </c>
      <c r="D394" s="6">
        <v>1.71263652937646</v>
      </c>
      <c r="E394" s="6">
        <v>1.04444798180276E-2</v>
      </c>
      <c r="F394" s="6">
        <v>1.36400296130775</v>
      </c>
    </row>
    <row r="395" spans="1:6" x14ac:dyDescent="0.3">
      <c r="A395" s="6">
        <v>393</v>
      </c>
      <c r="B395" s="7">
        <v>40385</v>
      </c>
      <c r="C395" s="6">
        <v>1.3005535641076701E-2</v>
      </c>
      <c r="D395" s="6">
        <v>1.7256420650175399</v>
      </c>
      <c r="E395" s="6">
        <v>1.1809402237251E-2</v>
      </c>
      <c r="F395" s="6">
        <v>1.3758123635450099</v>
      </c>
    </row>
    <row r="396" spans="1:6" x14ac:dyDescent="0.3">
      <c r="A396" s="6">
        <v>394</v>
      </c>
      <c r="B396" s="7">
        <v>40386</v>
      </c>
      <c r="C396" s="6">
        <v>9.4459656394833E-4</v>
      </c>
      <c r="D396" s="6">
        <v>1.72658666158149</v>
      </c>
      <c r="E396" s="6">
        <v>-3.5683801017327701E-3</v>
      </c>
      <c r="F396" s="6">
        <v>1.37224398344327</v>
      </c>
    </row>
    <row r="397" spans="1:6" x14ac:dyDescent="0.3">
      <c r="A397" s="6">
        <v>395</v>
      </c>
      <c r="B397" s="7">
        <v>40387</v>
      </c>
      <c r="C397" s="6">
        <v>7.6413376822559204E-4</v>
      </c>
      <c r="D397" s="6">
        <v>1.72735079534971</v>
      </c>
      <c r="E397" s="6">
        <v>-1.0406827830187201E-2</v>
      </c>
      <c r="F397" s="6">
        <v>1.3618371556130899</v>
      </c>
    </row>
    <row r="398" spans="1:6" x14ac:dyDescent="0.3">
      <c r="A398" s="6">
        <v>396</v>
      </c>
      <c r="B398" s="7">
        <v>40388</v>
      </c>
      <c r="C398" s="6">
        <v>4.8493537779812504E-3</v>
      </c>
      <c r="D398" s="6">
        <v>1.7322001491276899</v>
      </c>
      <c r="E398" s="6">
        <v>-5.6994860900259001E-3</v>
      </c>
      <c r="F398" s="6">
        <v>1.35613766952306</v>
      </c>
    </row>
    <row r="399" spans="1:6" x14ac:dyDescent="0.3">
      <c r="A399" s="6">
        <v>397</v>
      </c>
      <c r="B399" s="7">
        <v>40389</v>
      </c>
      <c r="C399" s="6">
        <v>1.1778993203232099E-2</v>
      </c>
      <c r="D399" s="6">
        <v>1.7439791423309301</v>
      </c>
      <c r="E399" s="6">
        <v>1.3358853916383101E-3</v>
      </c>
      <c r="F399" s="6">
        <v>1.3574735549146999</v>
      </c>
    </row>
    <row r="400" spans="1:6" x14ac:dyDescent="0.3">
      <c r="A400" s="6">
        <v>398</v>
      </c>
      <c r="B400" s="7">
        <v>40392</v>
      </c>
      <c r="C400" s="6">
        <v>2.6845766580336499E-3</v>
      </c>
      <c r="D400" s="6">
        <v>1.74666371898896</v>
      </c>
      <c r="E400" s="6">
        <v>1.7872836001330002E-2</v>
      </c>
      <c r="F400" s="6">
        <v>1.3753463909160299</v>
      </c>
    </row>
    <row r="401" spans="1:6" x14ac:dyDescent="0.3">
      <c r="A401" s="6">
        <v>399</v>
      </c>
      <c r="B401" s="7">
        <v>40393</v>
      </c>
      <c r="C401" s="6">
        <v>-7.3013709977078501E-3</v>
      </c>
      <c r="D401" s="6">
        <v>1.7393623479912499</v>
      </c>
      <c r="E401" s="6">
        <v>-5.1716201130309596E-3</v>
      </c>
      <c r="F401" s="6">
        <v>1.3701747708030001</v>
      </c>
    </row>
    <row r="402" spans="1:6" x14ac:dyDescent="0.3">
      <c r="A402" s="6">
        <v>400</v>
      </c>
      <c r="B402" s="7">
        <v>40394</v>
      </c>
      <c r="C402" s="6">
        <v>1.1324741530838E-2</v>
      </c>
      <c r="D402" s="6">
        <v>1.7506870895220901</v>
      </c>
      <c r="E402" s="6">
        <v>8.7420025042206292E-3</v>
      </c>
      <c r="F402" s="6">
        <v>1.3789167733072201</v>
      </c>
    </row>
    <row r="403" spans="1:6" x14ac:dyDescent="0.3">
      <c r="A403" s="6">
        <v>401</v>
      </c>
      <c r="B403" s="7">
        <v>40395</v>
      </c>
      <c r="C403" s="6">
        <v>-2.23921554353021E-2</v>
      </c>
      <c r="D403" s="6">
        <v>1.7282949340867899</v>
      </c>
      <c r="E403" s="6">
        <v>-4.5729274666417297E-3</v>
      </c>
      <c r="F403" s="6">
        <v>1.3743438458405799</v>
      </c>
    </row>
    <row r="404" spans="1:6" x14ac:dyDescent="0.3">
      <c r="A404" s="6">
        <v>402</v>
      </c>
      <c r="B404" s="7">
        <v>40396</v>
      </c>
      <c r="C404" s="6">
        <v>-5.8018665949478897E-3</v>
      </c>
      <c r="D404" s="6">
        <v>1.7224930674918399</v>
      </c>
      <c r="E404" s="6">
        <v>-2.0037364797458302E-3</v>
      </c>
      <c r="F404" s="6">
        <v>1.3723401093608301</v>
      </c>
    </row>
    <row r="405" spans="1:6" x14ac:dyDescent="0.3">
      <c r="A405" s="6">
        <v>403</v>
      </c>
      <c r="B405" s="7">
        <v>40399</v>
      </c>
      <c r="C405" s="6">
        <v>9.2883823863500904E-3</v>
      </c>
      <c r="D405" s="6">
        <v>1.73178144987819</v>
      </c>
      <c r="E405" s="6">
        <v>7.4964962803640801E-3</v>
      </c>
      <c r="F405" s="6">
        <v>1.3798366056411899</v>
      </c>
    </row>
    <row r="406" spans="1:6" x14ac:dyDescent="0.3">
      <c r="A406" s="6">
        <v>404</v>
      </c>
      <c r="B406" s="7">
        <v>40400</v>
      </c>
      <c r="C406" s="6">
        <v>-6.7305355667210904E-3</v>
      </c>
      <c r="D406" s="6">
        <v>1.7250509143114701</v>
      </c>
      <c r="E406" s="6">
        <v>-1.2446545854021201E-2</v>
      </c>
      <c r="F406" s="6">
        <v>1.36739005978717</v>
      </c>
    </row>
    <row r="407" spans="1:6" x14ac:dyDescent="0.3">
      <c r="A407" s="6">
        <v>405</v>
      </c>
      <c r="B407" s="7">
        <v>40401</v>
      </c>
      <c r="C407" s="6">
        <v>-3.02787340770184E-2</v>
      </c>
      <c r="D407" s="6">
        <v>1.69477218023445</v>
      </c>
      <c r="E407" s="6">
        <v>-3.0561048881504599E-2</v>
      </c>
      <c r="F407" s="6">
        <v>1.33682901090567</v>
      </c>
    </row>
    <row r="408" spans="1:6" x14ac:dyDescent="0.3">
      <c r="A408" s="6">
        <v>406</v>
      </c>
      <c r="B408" s="7">
        <v>40402</v>
      </c>
      <c r="C408" s="6">
        <v>-6.0858372027962297E-3</v>
      </c>
      <c r="D408" s="6">
        <v>1.6886863430316501</v>
      </c>
      <c r="E408" s="6">
        <v>-8.3475279275262403E-3</v>
      </c>
      <c r="F408" s="6">
        <v>1.3284814829781399</v>
      </c>
    </row>
    <row r="409" spans="1:6" x14ac:dyDescent="0.3">
      <c r="A409" s="6">
        <v>407</v>
      </c>
      <c r="B409" s="7">
        <v>40403</v>
      </c>
      <c r="C409" s="6">
        <v>-1.6643601400248901E-2</v>
      </c>
      <c r="D409" s="6">
        <v>1.6720427416314101</v>
      </c>
      <c r="E409" s="6">
        <v>-7.6952721477452296E-3</v>
      </c>
      <c r="F409" s="6">
        <v>1.3207862108304</v>
      </c>
    </row>
    <row r="410" spans="1:6" x14ac:dyDescent="0.3">
      <c r="A410" s="6">
        <v>408</v>
      </c>
      <c r="B410" s="7">
        <v>40406</v>
      </c>
      <c r="C410" s="6">
        <v>2.20603998094701E-2</v>
      </c>
      <c r="D410" s="6">
        <v>1.69410314144088</v>
      </c>
      <c r="E410" s="6">
        <v>3.8528003073325899E-3</v>
      </c>
      <c r="F410" s="6">
        <v>1.32463901113773</v>
      </c>
    </row>
    <row r="411" spans="1:6" x14ac:dyDescent="0.3">
      <c r="A411" s="6">
        <v>409</v>
      </c>
      <c r="B411" s="7">
        <v>40407</v>
      </c>
      <c r="C411" s="6">
        <v>1.43077657076578E-2</v>
      </c>
      <c r="D411" s="6">
        <v>1.7084109071485301</v>
      </c>
      <c r="E411" s="6">
        <v>1.2556702257965501E-2</v>
      </c>
      <c r="F411" s="6">
        <v>1.3371957133957</v>
      </c>
    </row>
    <row r="412" spans="1:6" x14ac:dyDescent="0.3">
      <c r="A412" s="6">
        <v>410</v>
      </c>
      <c r="B412" s="7">
        <v>40408</v>
      </c>
      <c r="C412" s="6">
        <v>-2.9561946922145202E-3</v>
      </c>
      <c r="D412" s="6">
        <v>1.70545471245632</v>
      </c>
      <c r="E412" s="6">
        <v>2.82929538658294E-3</v>
      </c>
      <c r="F412" s="6">
        <v>1.34002500878228</v>
      </c>
    </row>
    <row r="413" spans="1:6" x14ac:dyDescent="0.3">
      <c r="A413" s="6">
        <v>411</v>
      </c>
      <c r="B413" s="7">
        <v>40409</v>
      </c>
      <c r="C413" s="6">
        <v>-1.7202775611744402E-2</v>
      </c>
      <c r="D413" s="6">
        <v>1.6882519368445701</v>
      </c>
      <c r="E413" s="6">
        <v>-1.67252716372061E-2</v>
      </c>
      <c r="F413" s="6">
        <v>1.3232997371450701</v>
      </c>
    </row>
    <row r="414" spans="1:6" x14ac:dyDescent="0.3">
      <c r="A414" s="6">
        <v>412</v>
      </c>
      <c r="B414" s="7">
        <v>40410</v>
      </c>
      <c r="C414" s="6">
        <v>6.4422051739327002E-3</v>
      </c>
      <c r="D414" s="6">
        <v>1.69469414201851</v>
      </c>
      <c r="E414" s="6">
        <v>3.7169649292412201E-4</v>
      </c>
      <c r="F414" s="6">
        <v>1.323671433638</v>
      </c>
    </row>
    <row r="415" spans="1:6" x14ac:dyDescent="0.3">
      <c r="A415" s="6">
        <v>413</v>
      </c>
      <c r="B415" s="7">
        <v>40413</v>
      </c>
      <c r="C415" s="6">
        <v>-1.69881735054415E-2</v>
      </c>
      <c r="D415" s="6">
        <v>1.67770596851307</v>
      </c>
      <c r="E415" s="6">
        <v>-9.2779270133531693E-3</v>
      </c>
      <c r="F415" s="6">
        <v>1.3143935066246399</v>
      </c>
    </row>
    <row r="416" spans="1:6" x14ac:dyDescent="0.3">
      <c r="A416" s="6">
        <v>414</v>
      </c>
      <c r="B416" s="7">
        <v>40414</v>
      </c>
      <c r="C416" s="6">
        <v>-8.9440176275696198E-3</v>
      </c>
      <c r="D416" s="6">
        <v>1.6687619508855001</v>
      </c>
      <c r="E416" s="6">
        <v>-1.6748749220782899E-2</v>
      </c>
      <c r="F416" s="6">
        <v>1.2976447574038601</v>
      </c>
    </row>
    <row r="417" spans="1:6" x14ac:dyDescent="0.3">
      <c r="A417" s="6">
        <v>415</v>
      </c>
      <c r="B417" s="7">
        <v>40415</v>
      </c>
      <c r="C417" s="6">
        <v>5.6026490963213497E-3</v>
      </c>
      <c r="D417" s="6">
        <v>1.67436459998182</v>
      </c>
      <c r="E417" s="6">
        <v>8.3371073922675603E-3</v>
      </c>
      <c r="F417" s="6">
        <v>1.3059818647961301</v>
      </c>
    </row>
    <row r="418" spans="1:6" x14ac:dyDescent="0.3">
      <c r="A418" s="6">
        <v>416</v>
      </c>
      <c r="B418" s="7">
        <v>40416</v>
      </c>
      <c r="C418" s="6">
        <v>2.2658428739599101E-4</v>
      </c>
      <c r="D418" s="6">
        <v>1.6745911842692101</v>
      </c>
      <c r="E418" s="6">
        <v>-1.07272691296831E-2</v>
      </c>
      <c r="F418" s="6">
        <v>1.2952545956664401</v>
      </c>
    </row>
    <row r="419" spans="1:6" x14ac:dyDescent="0.3">
      <c r="A419" s="6">
        <v>417</v>
      </c>
      <c r="B419" s="7">
        <v>40417</v>
      </c>
      <c r="C419" s="6">
        <v>2.2964979139845101E-2</v>
      </c>
      <c r="D419" s="6">
        <v>1.6975561634090599</v>
      </c>
      <c r="E419" s="6">
        <v>1.6356790614826901E-2</v>
      </c>
      <c r="F419" s="6">
        <v>1.3116113862812699</v>
      </c>
    </row>
    <row r="420" spans="1:6" x14ac:dyDescent="0.3">
      <c r="A420" s="6">
        <v>418</v>
      </c>
      <c r="B420" s="7">
        <v>40420</v>
      </c>
      <c r="C420" s="6">
        <v>-2.1263616167267099E-2</v>
      </c>
      <c r="D420" s="6">
        <v>1.67629254724179</v>
      </c>
      <c r="E420" s="6">
        <v>-1.57528122998273E-2</v>
      </c>
      <c r="F420" s="6">
        <v>1.2958585739814401</v>
      </c>
    </row>
    <row r="421" spans="1:6" x14ac:dyDescent="0.3">
      <c r="A421" s="6">
        <v>419</v>
      </c>
      <c r="B421" s="7">
        <v>40421</v>
      </c>
      <c r="C421" s="6">
        <v>1.04079991376223E-2</v>
      </c>
      <c r="D421" s="6">
        <v>1.68670054637941</v>
      </c>
      <c r="E421" s="6">
        <v>-2.8058315083576701E-3</v>
      </c>
      <c r="F421" s="6">
        <v>1.29305274247309</v>
      </c>
    </row>
    <row r="422" spans="1:6" x14ac:dyDescent="0.3">
      <c r="A422" s="6">
        <v>420</v>
      </c>
      <c r="B422" s="7">
        <v>40422</v>
      </c>
      <c r="C422" s="6">
        <v>2.46673040300271E-2</v>
      </c>
      <c r="D422" s="6">
        <v>1.7113678504094401</v>
      </c>
      <c r="E422" s="6">
        <v>2.9278231978037299E-2</v>
      </c>
      <c r="F422" s="6">
        <v>1.32233097445112</v>
      </c>
    </row>
    <row r="423" spans="1:6" x14ac:dyDescent="0.3">
      <c r="A423" s="6">
        <v>421</v>
      </c>
      <c r="B423" s="7">
        <v>40423</v>
      </c>
      <c r="C423" s="6">
        <v>1.0657138760319E-2</v>
      </c>
      <c r="D423" s="6">
        <v>1.7220249891697601</v>
      </c>
      <c r="E423" s="6">
        <v>1.05875859567827E-2</v>
      </c>
      <c r="F423" s="6">
        <v>1.3329185604079099</v>
      </c>
    </row>
    <row r="424" spans="1:6" x14ac:dyDescent="0.3">
      <c r="A424" s="6">
        <v>422</v>
      </c>
      <c r="B424" s="7">
        <v>40424</v>
      </c>
      <c r="C424" s="6">
        <v>3.1865927049693703E-2</v>
      </c>
      <c r="D424" s="6">
        <v>1.75389091621945</v>
      </c>
      <c r="E424" s="6">
        <v>1.52198772441147E-2</v>
      </c>
      <c r="F424" s="6">
        <v>1.34813843765202</v>
      </c>
    </row>
    <row r="425" spans="1:6" x14ac:dyDescent="0.3">
      <c r="A425" s="6">
        <v>423</v>
      </c>
      <c r="B425" s="7">
        <v>40428</v>
      </c>
      <c r="C425" s="6">
        <v>-2.7044358737465898E-2</v>
      </c>
      <c r="D425" s="6">
        <v>1.72684655748199</v>
      </c>
      <c r="E425" s="6">
        <v>-1.11917092129196E-2</v>
      </c>
      <c r="F425" s="6">
        <v>1.3369467284390999</v>
      </c>
    </row>
    <row r="426" spans="1:6" x14ac:dyDescent="0.3">
      <c r="A426" s="6">
        <v>424</v>
      </c>
      <c r="B426" s="7">
        <v>40429</v>
      </c>
      <c r="C426" s="6">
        <v>1.84819755509017E-2</v>
      </c>
      <c r="D426" s="6">
        <v>1.74532853303289</v>
      </c>
      <c r="E426" s="6">
        <v>9.0047048838979293E-3</v>
      </c>
      <c r="F426" s="6">
        <v>1.345951433323</v>
      </c>
    </row>
    <row r="427" spans="1:6" x14ac:dyDescent="0.3">
      <c r="A427" s="6">
        <v>425</v>
      </c>
      <c r="B427" s="7">
        <v>40430</v>
      </c>
      <c r="C427" s="6">
        <v>5.1448789609006701E-3</v>
      </c>
      <c r="D427" s="6">
        <v>1.7504734119937899</v>
      </c>
      <c r="E427" s="6">
        <v>3.2831917333400098E-3</v>
      </c>
      <c r="F427" s="6">
        <v>1.3492346250563401</v>
      </c>
    </row>
    <row r="428" spans="1:6" x14ac:dyDescent="0.3">
      <c r="A428" s="6">
        <v>426</v>
      </c>
      <c r="B428" s="7">
        <v>40431</v>
      </c>
      <c r="C428" s="6">
        <v>1.2702035862401E-3</v>
      </c>
      <c r="D428" s="6">
        <v>1.7517436155800299</v>
      </c>
      <c r="E428" s="6">
        <v>2.80441268794451E-3</v>
      </c>
      <c r="F428" s="6">
        <v>1.3520390377442799</v>
      </c>
    </row>
    <row r="429" spans="1:6" x14ac:dyDescent="0.3">
      <c r="A429" s="6">
        <v>427</v>
      </c>
      <c r="B429" s="7">
        <v>40434</v>
      </c>
      <c r="C429" s="6">
        <v>3.9380180128792297E-2</v>
      </c>
      <c r="D429" s="6">
        <v>1.79112379570882</v>
      </c>
      <c r="E429" s="6">
        <v>1.90942935090712E-2</v>
      </c>
      <c r="F429" s="6">
        <v>1.37113333125336</v>
      </c>
    </row>
    <row r="430" spans="1:6" x14ac:dyDescent="0.3">
      <c r="A430" s="6">
        <v>428</v>
      </c>
      <c r="B430" s="7">
        <v>40435</v>
      </c>
      <c r="C430" s="6">
        <v>1.1202969350325501E-3</v>
      </c>
      <c r="D430" s="6">
        <v>1.7922440926438601</v>
      </c>
      <c r="E430" s="6">
        <v>1.7747032777766199E-3</v>
      </c>
      <c r="F430" s="6">
        <v>1.37290803453113</v>
      </c>
    </row>
    <row r="431" spans="1:6" x14ac:dyDescent="0.3">
      <c r="A431" s="6">
        <v>429</v>
      </c>
      <c r="B431" s="7">
        <v>40436</v>
      </c>
      <c r="C431" s="6">
        <v>9.6216323352604008E-3</v>
      </c>
      <c r="D431" s="6">
        <v>1.8018657249791199</v>
      </c>
      <c r="E431" s="6">
        <v>5.0315166872838503E-3</v>
      </c>
      <c r="F431" s="6">
        <v>1.37793955121842</v>
      </c>
    </row>
    <row r="432" spans="1:6" x14ac:dyDescent="0.3">
      <c r="A432" s="6">
        <v>430</v>
      </c>
      <c r="B432" s="7">
        <v>40437</v>
      </c>
      <c r="C432" s="6">
        <v>1.43715282242124E-2</v>
      </c>
      <c r="D432" s="6">
        <v>1.81623725320333</v>
      </c>
      <c r="E432" s="6">
        <v>8.3826794900954105E-4</v>
      </c>
      <c r="F432" s="6">
        <v>1.37877781916743</v>
      </c>
    </row>
    <row r="433" spans="1:6" x14ac:dyDescent="0.3">
      <c r="A433" s="6">
        <v>431</v>
      </c>
      <c r="B433" s="7">
        <v>40438</v>
      </c>
      <c r="C433" s="6">
        <v>1.63173891043372E-2</v>
      </c>
      <c r="D433" s="6">
        <v>1.83255464230767</v>
      </c>
      <c r="E433" s="6">
        <v>5.3520291319495402E-3</v>
      </c>
      <c r="F433" s="6">
        <v>1.38412984829937</v>
      </c>
    </row>
    <row r="434" spans="1:6" x14ac:dyDescent="0.3">
      <c r="A434" s="6">
        <v>432</v>
      </c>
      <c r="B434" s="7">
        <v>40441</v>
      </c>
      <c r="C434" s="6">
        <v>1.09074115411003E-3</v>
      </c>
      <c r="D434" s="6">
        <v>1.8336453834617801</v>
      </c>
      <c r="E434" s="6">
        <v>1.7219942012568198E-2</v>
      </c>
      <c r="F434" s="6">
        <v>1.4013497903119401</v>
      </c>
    </row>
    <row r="435" spans="1:6" x14ac:dyDescent="0.3">
      <c r="A435" s="6">
        <v>433</v>
      </c>
      <c r="B435" s="7">
        <v>40442</v>
      </c>
      <c r="C435" s="6">
        <v>8.6262488117931097E-3</v>
      </c>
      <c r="D435" s="6">
        <v>1.8422716322735699</v>
      </c>
      <c r="E435" s="6">
        <v>-2.7544044323457501E-3</v>
      </c>
      <c r="F435" s="6">
        <v>1.3985953858796001</v>
      </c>
    </row>
    <row r="436" spans="1:6" x14ac:dyDescent="0.3">
      <c r="A436" s="6">
        <v>434</v>
      </c>
      <c r="B436" s="7">
        <v>40443</v>
      </c>
      <c r="C436" s="6">
        <v>-6.3230764291701E-3</v>
      </c>
      <c r="D436" s="6">
        <v>1.8359485558444</v>
      </c>
      <c r="E436" s="6">
        <v>-6.3195617416500396E-3</v>
      </c>
      <c r="F436" s="6">
        <v>1.39227582413795</v>
      </c>
    </row>
    <row r="437" spans="1:6" x14ac:dyDescent="0.3">
      <c r="A437" s="6">
        <v>435</v>
      </c>
      <c r="B437" s="7">
        <v>40444</v>
      </c>
      <c r="C437" s="6">
        <v>4.1755281285724101E-3</v>
      </c>
      <c r="D437" s="6">
        <v>1.84012408397297</v>
      </c>
      <c r="E437" s="6">
        <v>-3.2048776473088099E-3</v>
      </c>
      <c r="F437" s="6">
        <v>1.3890709464906399</v>
      </c>
    </row>
    <row r="438" spans="1:6" x14ac:dyDescent="0.3">
      <c r="A438" s="6">
        <v>436</v>
      </c>
      <c r="B438" s="7">
        <v>40445</v>
      </c>
      <c r="C438" s="6">
        <v>2.26999137915317E-2</v>
      </c>
      <c r="D438" s="6">
        <v>1.8628239977645</v>
      </c>
      <c r="E438" s="6">
        <v>2.2998652754893899E-2</v>
      </c>
      <c r="F438" s="6">
        <v>1.4120695992455301</v>
      </c>
    </row>
    <row r="439" spans="1:6" x14ac:dyDescent="0.3">
      <c r="A439" s="6">
        <v>437</v>
      </c>
      <c r="B439" s="7">
        <v>40448</v>
      </c>
      <c r="C439" s="6">
        <v>-7.6888963557224799E-3</v>
      </c>
      <c r="D439" s="6">
        <v>1.85513510140878</v>
      </c>
      <c r="E439" s="6">
        <v>-4.8200368189483802E-3</v>
      </c>
      <c r="F439" s="6">
        <v>1.4072495624265799</v>
      </c>
    </row>
    <row r="440" spans="1:6" x14ac:dyDescent="0.3">
      <c r="A440" s="6">
        <v>438</v>
      </c>
      <c r="B440" s="7">
        <v>40449</v>
      </c>
      <c r="C440" s="6">
        <v>-1.0825874633218599E-3</v>
      </c>
      <c r="D440" s="6">
        <v>1.85405251394546</v>
      </c>
      <c r="E440" s="6">
        <v>4.1353286049607904E-3</v>
      </c>
      <c r="F440" s="6">
        <v>1.4113848910315401</v>
      </c>
    </row>
    <row r="441" spans="1:6" x14ac:dyDescent="0.3">
      <c r="A441" s="6">
        <v>439</v>
      </c>
      <c r="B441" s="7">
        <v>40450</v>
      </c>
      <c r="C441" s="6">
        <v>-2.46160801145765E-3</v>
      </c>
      <c r="D441" s="6">
        <v>1.8515909059340001</v>
      </c>
      <c r="E441" s="6">
        <v>-1.27415225065696E-3</v>
      </c>
      <c r="F441" s="6">
        <v>1.41011073878089</v>
      </c>
    </row>
    <row r="442" spans="1:6" x14ac:dyDescent="0.3">
      <c r="A442" s="6">
        <v>440</v>
      </c>
      <c r="B442" s="7">
        <v>40451</v>
      </c>
      <c r="C442" s="6">
        <v>1.2801058657626299E-2</v>
      </c>
      <c r="D442" s="6">
        <v>1.86439196459163</v>
      </c>
      <c r="E442" s="6">
        <v>-3.3465320692806998E-3</v>
      </c>
      <c r="F442" s="6">
        <v>1.40676420671161</v>
      </c>
    </row>
    <row r="443" spans="1:6" x14ac:dyDescent="0.3">
      <c r="A443" s="6">
        <v>441</v>
      </c>
      <c r="B443" s="7">
        <v>40452</v>
      </c>
      <c r="C443" s="6">
        <v>6.2395179970331704E-3</v>
      </c>
      <c r="D443" s="6">
        <v>1.8706314825886601</v>
      </c>
      <c r="E443" s="6">
        <v>8.9880423061305904E-4</v>
      </c>
      <c r="F443" s="6">
        <v>1.4076630109422199</v>
      </c>
    </row>
    <row r="444" spans="1:6" x14ac:dyDescent="0.3">
      <c r="A444" s="6">
        <v>442</v>
      </c>
      <c r="B444" s="7">
        <v>40455</v>
      </c>
      <c r="C444" s="6">
        <v>-7.3897619032463396E-3</v>
      </c>
      <c r="D444" s="6">
        <v>1.8632417206854099</v>
      </c>
      <c r="E444" s="6">
        <v>-1.11256623364441E-2</v>
      </c>
      <c r="F444" s="6">
        <v>1.3965373486057799</v>
      </c>
    </row>
    <row r="445" spans="1:6" x14ac:dyDescent="0.3">
      <c r="A445" s="6">
        <v>443</v>
      </c>
      <c r="B445" s="7">
        <v>40456</v>
      </c>
      <c r="C445" s="6">
        <v>1.4742697457768499E-2</v>
      </c>
      <c r="D445" s="6">
        <v>1.87798441814318</v>
      </c>
      <c r="E445" s="6">
        <v>2.3317235620900999E-2</v>
      </c>
      <c r="F445" s="6">
        <v>1.4198545842266801</v>
      </c>
    </row>
    <row r="446" spans="1:6" x14ac:dyDescent="0.3">
      <c r="A446" s="6">
        <v>444</v>
      </c>
      <c r="B446" s="7">
        <v>40457</v>
      </c>
      <c r="C446" s="6">
        <v>-1.6788414046821899E-2</v>
      </c>
      <c r="D446" s="6">
        <v>1.86119600409636</v>
      </c>
      <c r="E446" s="6">
        <v>-8.0202108205673604E-3</v>
      </c>
      <c r="F446" s="6">
        <v>1.4118343734061101</v>
      </c>
    </row>
    <row r="447" spans="1:6" x14ac:dyDescent="0.3">
      <c r="A447" s="6">
        <v>445</v>
      </c>
      <c r="B447" s="7">
        <v>40458</v>
      </c>
      <c r="C447" s="6">
        <v>-3.2586398880008502E-3</v>
      </c>
      <c r="D447" s="6">
        <v>1.8579373642083601</v>
      </c>
      <c r="E447" s="6">
        <v>1.2635607823092601E-3</v>
      </c>
      <c r="F447" s="6">
        <v>1.41309793418842</v>
      </c>
    </row>
    <row r="448" spans="1:6" x14ac:dyDescent="0.3">
      <c r="A448" s="6">
        <v>446</v>
      </c>
      <c r="B448" s="7">
        <v>40459</v>
      </c>
      <c r="C448" s="6">
        <v>1.01814909592192E-2</v>
      </c>
      <c r="D448" s="6">
        <v>1.86811885516758</v>
      </c>
      <c r="E448" s="6">
        <v>7.62293355992849E-3</v>
      </c>
      <c r="F448" s="6">
        <v>1.42072086774835</v>
      </c>
    </row>
    <row r="449" spans="1:6" x14ac:dyDescent="0.3">
      <c r="A449" s="6">
        <v>447</v>
      </c>
      <c r="B449" s="7">
        <v>40462</v>
      </c>
      <c r="C449" s="6">
        <v>-2.93539915644464E-4</v>
      </c>
      <c r="D449" s="6">
        <v>1.86782531525194</v>
      </c>
      <c r="E449" s="6">
        <v>1.7491466602415E-4</v>
      </c>
      <c r="F449" s="6">
        <v>1.42089578241437</v>
      </c>
    </row>
    <row r="450" spans="1:6" x14ac:dyDescent="0.3">
      <c r="A450" s="6">
        <v>448</v>
      </c>
      <c r="B450" s="7">
        <v>40463</v>
      </c>
      <c r="C450" s="6">
        <v>4.3809924346352299E-3</v>
      </c>
      <c r="D450" s="6">
        <v>1.87220630768657</v>
      </c>
      <c r="E450" s="6">
        <v>6.4685018862178298E-3</v>
      </c>
      <c r="F450" s="6">
        <v>1.42736428430059</v>
      </c>
    </row>
    <row r="451" spans="1:6" x14ac:dyDescent="0.3">
      <c r="A451" s="6">
        <v>449</v>
      </c>
      <c r="B451" s="7">
        <v>40464</v>
      </c>
      <c r="C451" s="6">
        <v>3.7123817806931698E-2</v>
      </c>
      <c r="D451" s="6">
        <v>1.9093301254935</v>
      </c>
      <c r="E451" s="6">
        <v>9.5943685102248804E-3</v>
      </c>
      <c r="F451" s="6">
        <v>1.43695865281081</v>
      </c>
    </row>
    <row r="452" spans="1:6" x14ac:dyDescent="0.3">
      <c r="A452" s="6">
        <v>450</v>
      </c>
      <c r="B452" s="7">
        <v>40465</v>
      </c>
      <c r="C452" s="6">
        <v>-3.6922402374444502E-4</v>
      </c>
      <c r="D452" s="6">
        <v>1.9089609014697599</v>
      </c>
      <c r="E452" s="6">
        <v>-2.3992489153528101E-3</v>
      </c>
      <c r="F452" s="6">
        <v>1.4345594038954601</v>
      </c>
    </row>
    <row r="453" spans="1:6" x14ac:dyDescent="0.3">
      <c r="A453" s="6">
        <v>451</v>
      </c>
      <c r="B453" s="7">
        <v>40466</v>
      </c>
      <c r="C453" s="6">
        <v>-2.0059408124196401E-3</v>
      </c>
      <c r="D453" s="6">
        <v>1.9069549606573399</v>
      </c>
      <c r="E453" s="6">
        <v>1.36173050766901E-2</v>
      </c>
      <c r="F453" s="6">
        <v>1.44817670897215</v>
      </c>
    </row>
    <row r="454" spans="1:6" x14ac:dyDescent="0.3">
      <c r="A454" s="6">
        <v>452</v>
      </c>
      <c r="B454" s="7">
        <v>40469</v>
      </c>
      <c r="C454" s="6">
        <v>7.0130957409980099E-3</v>
      </c>
      <c r="D454" s="6">
        <v>1.9139680563983399</v>
      </c>
      <c r="E454" s="6">
        <v>4.8045595611290104E-3</v>
      </c>
      <c r="F454" s="6">
        <v>1.4529812685332799</v>
      </c>
    </row>
    <row r="455" spans="1:6" x14ac:dyDescent="0.3">
      <c r="A455" s="6">
        <v>453</v>
      </c>
      <c r="B455" s="7">
        <v>40470</v>
      </c>
      <c r="C455" s="6">
        <v>-2.1086846460294101E-2</v>
      </c>
      <c r="D455" s="6">
        <v>1.8928812099380401</v>
      </c>
      <c r="E455" s="6">
        <v>-1.7777381005874501E-2</v>
      </c>
      <c r="F455" s="6">
        <v>1.43520388752741</v>
      </c>
    </row>
    <row r="456" spans="1:6" x14ac:dyDescent="0.3">
      <c r="A456" s="6">
        <v>454</v>
      </c>
      <c r="B456" s="7">
        <v>40471</v>
      </c>
      <c r="C456" s="6">
        <v>8.0271592243897592E-3</v>
      </c>
      <c r="D456" s="6">
        <v>1.90090836916243</v>
      </c>
      <c r="E456" s="6">
        <v>8.3525300207796197E-3</v>
      </c>
      <c r="F456" s="6">
        <v>1.4435564175481901</v>
      </c>
    </row>
    <row r="457" spans="1:6" x14ac:dyDescent="0.3">
      <c r="A457" s="6">
        <v>455</v>
      </c>
      <c r="B457" s="7">
        <v>40472</v>
      </c>
      <c r="C457" s="6">
        <v>-4.2243231119085799E-3</v>
      </c>
      <c r="D457" s="6">
        <v>1.8966840460505201</v>
      </c>
      <c r="E457" s="6">
        <v>9.2739545432696203E-4</v>
      </c>
      <c r="F457" s="6">
        <v>1.4444838130025099</v>
      </c>
    </row>
    <row r="458" spans="1:6" x14ac:dyDescent="0.3">
      <c r="A458" s="6">
        <v>456</v>
      </c>
      <c r="B458" s="7">
        <v>40473</v>
      </c>
      <c r="C458" s="6">
        <v>2.3582333893372699E-2</v>
      </c>
      <c r="D458" s="6">
        <v>1.9202663799438999</v>
      </c>
      <c r="E458" s="6">
        <v>7.9853560120071096E-3</v>
      </c>
      <c r="F458" s="6">
        <v>1.4524691690145199</v>
      </c>
    </row>
    <row r="459" spans="1:6" x14ac:dyDescent="0.3">
      <c r="A459" s="6">
        <v>457</v>
      </c>
      <c r="B459" s="7">
        <v>40476</v>
      </c>
      <c r="C459" s="6">
        <v>1.56369510608152E-2</v>
      </c>
      <c r="D459" s="6">
        <v>1.93590333100471</v>
      </c>
      <c r="E459" s="6">
        <v>4.6115380385254303E-3</v>
      </c>
      <c r="F459" s="6">
        <v>1.45708070705305</v>
      </c>
    </row>
    <row r="460" spans="1:6" x14ac:dyDescent="0.3">
      <c r="A460" s="6">
        <v>458</v>
      </c>
      <c r="B460" s="7">
        <v>40477</v>
      </c>
      <c r="C460" s="6">
        <v>-8.6670835838839697E-3</v>
      </c>
      <c r="D460" s="6">
        <v>1.92723624742083</v>
      </c>
      <c r="E460" s="6">
        <v>2.5821026706545E-3</v>
      </c>
      <c r="F460" s="6">
        <v>1.4596628097237001</v>
      </c>
    </row>
    <row r="461" spans="1:6" x14ac:dyDescent="0.3">
      <c r="A461" s="6">
        <v>459</v>
      </c>
      <c r="B461" s="7">
        <v>40478</v>
      </c>
      <c r="C461" s="6">
        <v>-1.0850986946163101E-3</v>
      </c>
      <c r="D461" s="6">
        <v>1.92615114872621</v>
      </c>
      <c r="E461" s="6">
        <v>2.3877267425307302E-3</v>
      </c>
      <c r="F461" s="6">
        <v>1.46205053646623</v>
      </c>
    </row>
    <row r="462" spans="1:6" x14ac:dyDescent="0.3">
      <c r="A462" s="6">
        <v>460</v>
      </c>
      <c r="B462" s="7">
        <v>40479</v>
      </c>
      <c r="C462" s="6">
        <v>-6.7926803658138199E-3</v>
      </c>
      <c r="D462" s="6">
        <v>1.9193584683603999</v>
      </c>
      <c r="E462" s="6">
        <v>1.6405554748901701E-3</v>
      </c>
      <c r="F462" s="6">
        <v>1.4636910919411199</v>
      </c>
    </row>
    <row r="463" spans="1:6" x14ac:dyDescent="0.3">
      <c r="A463" s="6">
        <v>461</v>
      </c>
      <c r="B463" s="7">
        <v>40480</v>
      </c>
      <c r="C463" s="6">
        <v>-1.1682880167428499E-3</v>
      </c>
      <c r="D463" s="6">
        <v>1.9181901803436501</v>
      </c>
      <c r="E463" s="8">
        <v>1.5871053822280601E-5</v>
      </c>
      <c r="F463" s="6">
        <v>1.46370696299494</v>
      </c>
    </row>
    <row r="464" spans="1:6" x14ac:dyDescent="0.3">
      <c r="A464" s="6">
        <v>462</v>
      </c>
      <c r="B464" s="7">
        <v>40483</v>
      </c>
      <c r="C464" s="6">
        <v>-1.87516917254693E-3</v>
      </c>
      <c r="D464" s="6">
        <v>1.91631501117111</v>
      </c>
      <c r="E464" s="6">
        <v>-1.02541750468354E-3</v>
      </c>
      <c r="F464" s="6">
        <v>1.46268154549026</v>
      </c>
    </row>
    <row r="465" spans="1:6" x14ac:dyDescent="0.3">
      <c r="A465" s="6">
        <v>463</v>
      </c>
      <c r="B465" s="7">
        <v>40484</v>
      </c>
      <c r="C465" s="6">
        <v>1.0679237741580101E-2</v>
      </c>
      <c r="D465" s="6">
        <v>1.9269942489126901</v>
      </c>
      <c r="E465" s="6">
        <v>1.13847524995511E-2</v>
      </c>
      <c r="F465" s="6">
        <v>1.47406629798981</v>
      </c>
    </row>
    <row r="466" spans="1:6" x14ac:dyDescent="0.3">
      <c r="A466" s="6">
        <v>464</v>
      </c>
      <c r="B466" s="7">
        <v>40485</v>
      </c>
      <c r="C466" s="6">
        <v>2.54846419463013E-3</v>
      </c>
      <c r="D466" s="6">
        <v>1.92954271310732</v>
      </c>
      <c r="E466" s="6">
        <v>2.66073445304382E-3</v>
      </c>
      <c r="F466" s="6">
        <v>1.4767270324428501</v>
      </c>
    </row>
    <row r="467" spans="1:6" x14ac:dyDescent="0.3">
      <c r="A467" s="6">
        <v>465</v>
      </c>
      <c r="B467" s="7">
        <v>40486</v>
      </c>
      <c r="C467" s="6">
        <v>-1.0409166289166499E-3</v>
      </c>
      <c r="D467" s="6">
        <v>1.9285017964783999</v>
      </c>
      <c r="E467" s="6">
        <v>1.44875111464592E-2</v>
      </c>
      <c r="F467" s="6">
        <v>1.49121454358931</v>
      </c>
    </row>
    <row r="468" spans="1:6" x14ac:dyDescent="0.3">
      <c r="A468" s="6">
        <v>466</v>
      </c>
      <c r="B468" s="7">
        <v>40487</v>
      </c>
      <c r="C468" s="6">
        <v>-2.3515331122977001E-3</v>
      </c>
      <c r="D468" s="6">
        <v>1.9261502633661001</v>
      </c>
      <c r="E468" s="6">
        <v>6.36070923322407E-4</v>
      </c>
      <c r="F468" s="6">
        <v>1.49185061451264</v>
      </c>
    </row>
    <row r="469" spans="1:6" x14ac:dyDescent="0.3">
      <c r="A469" s="6">
        <v>467</v>
      </c>
      <c r="B469" s="7">
        <v>40490</v>
      </c>
      <c r="C469" s="6">
        <v>1.89497752886067E-2</v>
      </c>
      <c r="D469" s="6">
        <v>1.9451000386547099</v>
      </c>
      <c r="E469" s="6">
        <v>4.1483316384827097E-4</v>
      </c>
      <c r="F469" s="6">
        <v>1.4922654476764801</v>
      </c>
    </row>
    <row r="470" spans="1:6" x14ac:dyDescent="0.3">
      <c r="A470" s="6">
        <v>468</v>
      </c>
      <c r="B470" s="7">
        <v>40491</v>
      </c>
      <c r="C470" s="6">
        <v>8.2082047062357396E-4</v>
      </c>
      <c r="D470" s="6">
        <v>1.9459208591253301</v>
      </c>
      <c r="E470" s="6">
        <v>-6.6381611404420201E-3</v>
      </c>
      <c r="F470" s="6">
        <v>1.48562728653604</v>
      </c>
    </row>
    <row r="471" spans="1:6" x14ac:dyDescent="0.3">
      <c r="A471" s="6">
        <v>469</v>
      </c>
      <c r="B471" s="7">
        <v>40492</v>
      </c>
      <c r="C471" s="6">
        <v>2.01169061195248E-2</v>
      </c>
      <c r="D471" s="6">
        <v>1.96603776524486</v>
      </c>
      <c r="E471" s="6">
        <v>6.14579386426772E-3</v>
      </c>
      <c r="F471" s="6">
        <v>1.49177308040031</v>
      </c>
    </row>
    <row r="472" spans="1:6" x14ac:dyDescent="0.3">
      <c r="A472" s="6">
        <v>470</v>
      </c>
      <c r="B472" s="7">
        <v>40493</v>
      </c>
      <c r="C472" s="6">
        <v>2.4412651910931298E-3</v>
      </c>
      <c r="D472" s="6">
        <v>1.9684790304359501</v>
      </c>
      <c r="E472" s="6">
        <v>-9.0606971443554195E-3</v>
      </c>
      <c r="F472" s="6">
        <v>1.4827123832559499</v>
      </c>
    </row>
    <row r="473" spans="1:6" x14ac:dyDescent="0.3">
      <c r="A473" s="6">
        <v>471</v>
      </c>
      <c r="B473" s="7">
        <v>40494</v>
      </c>
      <c r="C473" s="6">
        <v>-1.67250828706999E-2</v>
      </c>
      <c r="D473" s="6">
        <v>1.9517539475652499</v>
      </c>
      <c r="E473" s="6">
        <v>-1.47074169394043E-2</v>
      </c>
      <c r="F473" s="6">
        <v>1.46800496631655</v>
      </c>
    </row>
    <row r="474" spans="1:6" x14ac:dyDescent="0.3">
      <c r="A474" s="6">
        <v>472</v>
      </c>
      <c r="B474" s="7">
        <v>40497</v>
      </c>
      <c r="C474" s="6">
        <v>-1.2196381980170401E-2</v>
      </c>
      <c r="D474" s="6">
        <v>1.9395575655850801</v>
      </c>
      <c r="E474" s="6">
        <v>-1.74478040322956E-3</v>
      </c>
      <c r="F474" s="6">
        <v>1.46626018591332</v>
      </c>
    </row>
    <row r="475" spans="1:6" x14ac:dyDescent="0.3">
      <c r="A475" s="6">
        <v>473</v>
      </c>
      <c r="B475" s="7">
        <v>40498</v>
      </c>
      <c r="C475" s="6">
        <v>-2.40584259362977E-2</v>
      </c>
      <c r="D475" s="6">
        <v>1.9154991396487799</v>
      </c>
      <c r="E475" s="6">
        <v>-1.7650128953437799E-2</v>
      </c>
      <c r="F475" s="6">
        <v>1.4486100569598801</v>
      </c>
    </row>
    <row r="476" spans="1:6" x14ac:dyDescent="0.3">
      <c r="A476" s="6">
        <v>474</v>
      </c>
      <c r="B476" s="7">
        <v>40499</v>
      </c>
      <c r="C476" s="6">
        <v>3.0530511925041699E-3</v>
      </c>
      <c r="D476" s="6">
        <v>1.9185521908412899</v>
      </c>
      <c r="E476" s="6">
        <v>2.49499073114289E-3</v>
      </c>
      <c r="F476" s="6">
        <v>1.4511050476910301</v>
      </c>
    </row>
    <row r="477" spans="1:6" x14ac:dyDescent="0.3">
      <c r="A477" s="6">
        <v>475</v>
      </c>
      <c r="B477" s="7">
        <v>40500</v>
      </c>
      <c r="C477" s="6">
        <v>8.1221572770147302E-3</v>
      </c>
      <c r="D477" s="6">
        <v>1.9266743481183</v>
      </c>
      <c r="E477" s="6">
        <v>1.53857701319264E-2</v>
      </c>
      <c r="F477" s="6">
        <v>1.4664908178229501</v>
      </c>
    </row>
    <row r="478" spans="1:6" x14ac:dyDescent="0.3">
      <c r="A478" s="6">
        <v>476</v>
      </c>
      <c r="B478" s="7">
        <v>40501</v>
      </c>
      <c r="C478" s="6">
        <v>5.4543831028335396E-3</v>
      </c>
      <c r="D478" s="6">
        <v>1.9321287312211399</v>
      </c>
      <c r="E478" s="6">
        <v>1.4784702323975499E-3</v>
      </c>
      <c r="F478" s="6">
        <v>1.4679692880553501</v>
      </c>
    </row>
    <row r="479" spans="1:6" x14ac:dyDescent="0.3">
      <c r="A479" s="6">
        <v>477</v>
      </c>
      <c r="B479" s="7">
        <v>40504</v>
      </c>
      <c r="C479" s="6">
        <v>3.0162230647856501E-3</v>
      </c>
      <c r="D479" s="6">
        <v>1.93514495428592</v>
      </c>
      <c r="E479" s="6">
        <v>5.5047729637625002E-3</v>
      </c>
      <c r="F479" s="6">
        <v>1.4734740610191099</v>
      </c>
    </row>
    <row r="480" spans="1:6" x14ac:dyDescent="0.3">
      <c r="A480" s="6">
        <v>478</v>
      </c>
      <c r="B480" s="7">
        <v>40505</v>
      </c>
      <c r="C480" s="6">
        <v>2.4780179949921801E-3</v>
      </c>
      <c r="D480" s="6">
        <v>1.93762297228091</v>
      </c>
      <c r="E480" s="6">
        <v>-1.47487415068576E-2</v>
      </c>
      <c r="F480" s="6">
        <v>1.45872531951225</v>
      </c>
    </row>
    <row r="481" spans="1:6" x14ac:dyDescent="0.3">
      <c r="A481" s="6">
        <v>479</v>
      </c>
      <c r="B481" s="7">
        <v>40506</v>
      </c>
      <c r="C481" s="6">
        <v>1.0498036810040299E-2</v>
      </c>
      <c r="D481" s="6">
        <v>1.94812100909095</v>
      </c>
      <c r="E481" s="6">
        <v>1.9123050415325599E-2</v>
      </c>
      <c r="F481" s="6">
        <v>1.47784836992758</v>
      </c>
    </row>
    <row r="482" spans="1:6" x14ac:dyDescent="0.3">
      <c r="A482" s="6">
        <v>480</v>
      </c>
      <c r="B482" s="7">
        <v>40508</v>
      </c>
      <c r="C482" s="6">
        <v>3.5407927705482E-3</v>
      </c>
      <c r="D482" s="6">
        <v>1.9516618018615</v>
      </c>
      <c r="E482" s="6">
        <v>-3.3716446907385801E-3</v>
      </c>
      <c r="F482" s="6">
        <v>1.47447672523684</v>
      </c>
    </row>
    <row r="483" spans="1:6" x14ac:dyDescent="0.3">
      <c r="A483" s="6">
        <v>481</v>
      </c>
      <c r="B483" s="7">
        <v>40511</v>
      </c>
      <c r="C483" s="6">
        <v>2.6816433832579402E-3</v>
      </c>
      <c r="D483" s="6">
        <v>1.9543434452447599</v>
      </c>
      <c r="E483" s="6">
        <v>-3.6918990333241102E-3</v>
      </c>
      <c r="F483" s="6">
        <v>1.4707848262035199</v>
      </c>
    </row>
    <row r="484" spans="1:6" x14ac:dyDescent="0.3">
      <c r="A484" s="6">
        <v>482</v>
      </c>
      <c r="B484" s="7">
        <v>40512</v>
      </c>
      <c r="C484" s="6">
        <v>-3.9692915964671298E-3</v>
      </c>
      <c r="D484" s="6">
        <v>1.9503741536482899</v>
      </c>
      <c r="E484" s="6">
        <v>-1.07457027372381E-2</v>
      </c>
      <c r="F484" s="6">
        <v>1.46003912346628</v>
      </c>
    </row>
    <row r="485" spans="1:6" x14ac:dyDescent="0.3">
      <c r="A485" s="6">
        <v>483</v>
      </c>
      <c r="B485" s="7">
        <v>40513</v>
      </c>
      <c r="C485" s="6">
        <v>6.8583646107594999E-3</v>
      </c>
      <c r="D485" s="6">
        <v>1.95723251825905</v>
      </c>
      <c r="E485" s="6">
        <v>2.0287304652796899E-2</v>
      </c>
      <c r="F485" s="6">
        <v>1.48032642811908</v>
      </c>
    </row>
    <row r="486" spans="1:6" x14ac:dyDescent="0.3">
      <c r="A486" s="6">
        <v>484</v>
      </c>
      <c r="B486" s="7">
        <v>40514</v>
      </c>
      <c r="C486" s="6">
        <v>4.5675676732423297E-3</v>
      </c>
      <c r="D486" s="6">
        <v>1.9618000859322899</v>
      </c>
      <c r="E486" s="6">
        <v>1.16676891095668E-2</v>
      </c>
      <c r="F486" s="6">
        <v>1.4919941172286399</v>
      </c>
    </row>
    <row r="487" spans="1:6" x14ac:dyDescent="0.3">
      <c r="A487" s="6">
        <v>485</v>
      </c>
      <c r="B487" s="7">
        <v>40515</v>
      </c>
      <c r="C487" s="6">
        <v>-2.0533489942310299E-3</v>
      </c>
      <c r="D487" s="6">
        <v>1.9597467369380599</v>
      </c>
      <c r="E487" s="6">
        <v>4.6839413106196598E-3</v>
      </c>
      <c r="F487" s="6">
        <v>1.4966780585392601</v>
      </c>
    </row>
    <row r="488" spans="1:6" x14ac:dyDescent="0.3">
      <c r="A488" s="6">
        <v>486</v>
      </c>
      <c r="B488" s="7">
        <v>40518</v>
      </c>
      <c r="C488" s="6">
        <v>2.8821878723100298E-3</v>
      </c>
      <c r="D488" s="6">
        <v>1.9626289248103701</v>
      </c>
      <c r="E488" s="6">
        <v>1.33424914062274E-3</v>
      </c>
      <c r="F488" s="6">
        <v>1.4980123076798899</v>
      </c>
    </row>
    <row r="489" spans="1:6" x14ac:dyDescent="0.3">
      <c r="A489" s="6">
        <v>487</v>
      </c>
      <c r="B489" s="7">
        <v>40519</v>
      </c>
      <c r="C489" s="6">
        <v>4.8115285977858701E-3</v>
      </c>
      <c r="D489" s="6">
        <v>1.96744045340816</v>
      </c>
      <c r="E489" s="6">
        <v>1.3748458073354799E-3</v>
      </c>
      <c r="F489" s="6">
        <v>1.4993871534872201</v>
      </c>
    </row>
    <row r="490" spans="1:6" x14ac:dyDescent="0.3">
      <c r="A490" s="6">
        <v>488</v>
      </c>
      <c r="B490" s="7">
        <v>40520</v>
      </c>
      <c r="C490" s="6">
        <v>-1.2648396351744101E-3</v>
      </c>
      <c r="D490" s="6">
        <v>1.96617561377298</v>
      </c>
      <c r="E490" s="6">
        <v>4.0977934407200297E-3</v>
      </c>
      <c r="F490" s="6">
        <v>1.5034849469279401</v>
      </c>
    </row>
    <row r="491" spans="1:6" x14ac:dyDescent="0.3">
      <c r="A491" s="6">
        <v>489</v>
      </c>
      <c r="B491" s="7">
        <v>40521</v>
      </c>
      <c r="C491" s="6">
        <v>-3.8725313619068702E-3</v>
      </c>
      <c r="D491" s="6">
        <v>1.9623030824110801</v>
      </c>
      <c r="E491" s="6">
        <v>2.87419038667557E-3</v>
      </c>
      <c r="F491" s="6">
        <v>1.5063591373146199</v>
      </c>
    </row>
    <row r="492" spans="1:6" x14ac:dyDescent="0.3">
      <c r="A492" s="6">
        <v>490</v>
      </c>
      <c r="B492" s="7">
        <v>40522</v>
      </c>
      <c r="C492" s="6">
        <v>1.00599544035912E-2</v>
      </c>
      <c r="D492" s="6">
        <v>1.9723630368146701</v>
      </c>
      <c r="E492" s="6">
        <v>7.9441922200675901E-3</v>
      </c>
      <c r="F492" s="6">
        <v>1.5143033295346799</v>
      </c>
    </row>
    <row r="493" spans="1:6" x14ac:dyDescent="0.3">
      <c r="A493" s="6">
        <v>491</v>
      </c>
      <c r="B493" s="7">
        <v>40525</v>
      </c>
      <c r="C493" s="6">
        <v>-1.3589066028821199E-2</v>
      </c>
      <c r="D493" s="6">
        <v>1.95877397078585</v>
      </c>
      <c r="E493" s="6">
        <v>-4.8001031159223802E-3</v>
      </c>
      <c r="F493" s="6">
        <v>1.50950322641876</v>
      </c>
    </row>
    <row r="494" spans="1:6" x14ac:dyDescent="0.3">
      <c r="A494" s="6">
        <v>492</v>
      </c>
      <c r="B494" s="7">
        <v>40526</v>
      </c>
      <c r="C494" s="6">
        <v>-7.0050350285114499E-3</v>
      </c>
      <c r="D494" s="6">
        <v>1.95176893575734</v>
      </c>
      <c r="E494" s="6">
        <v>1.0699626375849599E-3</v>
      </c>
      <c r="F494" s="6">
        <v>1.5105731890563501</v>
      </c>
    </row>
    <row r="495" spans="1:6" x14ac:dyDescent="0.3">
      <c r="A495" s="6">
        <v>493</v>
      </c>
      <c r="B495" s="7">
        <v>40527</v>
      </c>
      <c r="C495" s="6">
        <v>-5.0521927613501197E-3</v>
      </c>
      <c r="D495" s="6">
        <v>1.94671674299599</v>
      </c>
      <c r="E495" s="6">
        <v>-4.0038643509214796E-3</v>
      </c>
      <c r="F495" s="6">
        <v>1.5065693247054299</v>
      </c>
    </row>
    <row r="496" spans="1:6" x14ac:dyDescent="0.3">
      <c r="A496" s="6">
        <v>494</v>
      </c>
      <c r="B496" s="7">
        <v>40528</v>
      </c>
      <c r="C496" s="6">
        <v>5.8120633221024299E-3</v>
      </c>
      <c r="D496" s="6">
        <v>1.9525288063180899</v>
      </c>
      <c r="E496" s="6">
        <v>7.6468059649732398E-3</v>
      </c>
      <c r="F496" s="6">
        <v>1.5142161306704001</v>
      </c>
    </row>
    <row r="497" spans="1:6" x14ac:dyDescent="0.3">
      <c r="A497" s="6">
        <v>495</v>
      </c>
      <c r="B497" s="7">
        <v>40529</v>
      </c>
      <c r="C497" s="6">
        <v>4.2860797759286902E-3</v>
      </c>
      <c r="D497" s="6">
        <v>1.95681488609402</v>
      </c>
      <c r="E497" s="6">
        <v>2.14379322522528E-3</v>
      </c>
      <c r="F497" s="6">
        <v>1.51635992389562</v>
      </c>
    </row>
    <row r="498" spans="1:6" x14ac:dyDescent="0.3">
      <c r="A498" s="6">
        <v>496</v>
      </c>
      <c r="B498" s="7">
        <v>40532</v>
      </c>
      <c r="C498" s="6">
        <v>-1.9006650801585699E-4</v>
      </c>
      <c r="D498" s="6">
        <v>1.9566248195860001</v>
      </c>
      <c r="E498" s="6">
        <v>2.4903368559083799E-3</v>
      </c>
      <c r="F498" s="6">
        <v>1.51885026075153</v>
      </c>
    </row>
    <row r="499" spans="1:6" x14ac:dyDescent="0.3">
      <c r="A499" s="6">
        <v>497</v>
      </c>
      <c r="B499" s="7">
        <v>40533</v>
      </c>
      <c r="C499" s="6">
        <v>7.5861038603033202E-3</v>
      </c>
      <c r="D499" s="6">
        <v>1.9642109234463101</v>
      </c>
      <c r="E499" s="6">
        <v>6.7893701348928897E-3</v>
      </c>
      <c r="F499" s="6">
        <v>1.52563963088643</v>
      </c>
    </row>
    <row r="500" spans="1:6" x14ac:dyDescent="0.3">
      <c r="A500" s="6">
        <v>498</v>
      </c>
      <c r="B500" s="7">
        <v>40534</v>
      </c>
      <c r="C500" s="6">
        <v>-4.2029101615984697E-3</v>
      </c>
      <c r="D500" s="6">
        <v>1.96000801328471</v>
      </c>
      <c r="E500" s="6">
        <v>1.44963791989471E-3</v>
      </c>
      <c r="F500" s="6">
        <v>1.52708926880632</v>
      </c>
    </row>
    <row r="501" spans="1:6" x14ac:dyDescent="0.3">
      <c r="A501" s="6">
        <v>499</v>
      </c>
      <c r="B501" s="7">
        <v>40535</v>
      </c>
      <c r="C501" s="6">
        <v>4.1346274133338299E-4</v>
      </c>
      <c r="D501" s="6">
        <v>1.9604214760260401</v>
      </c>
      <c r="E501" s="6">
        <v>-2.2034090196649801E-3</v>
      </c>
      <c r="F501" s="6">
        <v>1.5248858597866599</v>
      </c>
    </row>
    <row r="502" spans="1:6" x14ac:dyDescent="0.3">
      <c r="A502" s="6">
        <v>500</v>
      </c>
      <c r="B502" s="7">
        <v>40539</v>
      </c>
      <c r="C502" s="6">
        <v>-1.19173159752709E-2</v>
      </c>
      <c r="D502" s="6">
        <v>1.94850416005077</v>
      </c>
      <c r="E502" s="6">
        <v>6.2627511748303201E-4</v>
      </c>
      <c r="F502" s="6">
        <v>1.5255121349041401</v>
      </c>
    </row>
    <row r="503" spans="1:6" x14ac:dyDescent="0.3">
      <c r="A503" s="6">
        <v>501</v>
      </c>
      <c r="B503" s="7">
        <v>40540</v>
      </c>
      <c r="C503" s="6">
        <v>-4.9644811803538401E-3</v>
      </c>
      <c r="D503" s="6">
        <v>1.94353967887042</v>
      </c>
      <c r="E503" s="6">
        <v>-1.64728489514232E-3</v>
      </c>
      <c r="F503" s="6">
        <v>1.523864850009</v>
      </c>
    </row>
    <row r="504" spans="1:6" x14ac:dyDescent="0.3">
      <c r="A504" s="6">
        <v>502</v>
      </c>
      <c r="B504" s="7">
        <v>40541</v>
      </c>
      <c r="C504" s="6">
        <v>2.49677382844157E-3</v>
      </c>
      <c r="D504" s="6">
        <v>1.9460364526988601</v>
      </c>
      <c r="E504" s="6">
        <v>1.51977265555647E-3</v>
      </c>
      <c r="F504" s="6">
        <v>1.52538462266455</v>
      </c>
    </row>
    <row r="505" spans="1:6" x14ac:dyDescent="0.3">
      <c r="A505" s="6">
        <v>503</v>
      </c>
      <c r="B505" s="7">
        <v>40542</v>
      </c>
      <c r="C505" s="6">
        <v>3.9817412514229301E-4</v>
      </c>
      <c r="D505" s="6">
        <v>1.946434626824</v>
      </c>
      <c r="E505" s="6">
        <v>-1.4821833614959701E-3</v>
      </c>
      <c r="F505" s="6">
        <v>1.52390243930306</v>
      </c>
    </row>
    <row r="506" spans="1:6" x14ac:dyDescent="0.3">
      <c r="A506" s="6">
        <v>504</v>
      </c>
      <c r="B506" s="7">
        <v>40543</v>
      </c>
      <c r="C506" s="6">
        <v>1.84830185489274E-3</v>
      </c>
      <c r="D506" s="6">
        <v>1.9482829286788901</v>
      </c>
      <c r="E506" s="6">
        <v>-3.8036721444667499E-3</v>
      </c>
      <c r="F506" s="6">
        <v>1.5200987671585899</v>
      </c>
    </row>
    <row r="507" spans="1:6" x14ac:dyDescent="0.3">
      <c r="A507" s="6">
        <v>505</v>
      </c>
      <c r="B507" s="7">
        <v>40546</v>
      </c>
      <c r="C507" s="6">
        <v>1.23462245606706E-2</v>
      </c>
      <c r="D507" s="6">
        <v>1.9606291532395601</v>
      </c>
      <c r="E507" s="6">
        <v>1.4463980050454199E-2</v>
      </c>
      <c r="F507" s="6">
        <v>1.53456274720904</v>
      </c>
    </row>
    <row r="508" spans="1:6" x14ac:dyDescent="0.3">
      <c r="A508" s="6">
        <v>506</v>
      </c>
      <c r="B508" s="7">
        <v>40547</v>
      </c>
      <c r="C508" s="6">
        <v>-8.6720986736386601E-3</v>
      </c>
      <c r="D508" s="6">
        <v>1.9519570545659199</v>
      </c>
      <c r="E508" s="6">
        <v>-3.82299335433256E-3</v>
      </c>
      <c r="F508" s="6">
        <v>1.5307397538547101</v>
      </c>
    </row>
    <row r="509" spans="1:6" x14ac:dyDescent="0.3">
      <c r="A509" s="6">
        <v>507</v>
      </c>
      <c r="B509" s="7">
        <v>40548</v>
      </c>
      <c r="C509" s="6">
        <v>2.5709003061880099E-2</v>
      </c>
      <c r="D509" s="6">
        <v>1.9776660576278</v>
      </c>
      <c r="E509" s="6">
        <v>7.7831342797640701E-3</v>
      </c>
      <c r="F509" s="6">
        <v>1.5385228881344799</v>
      </c>
    </row>
    <row r="510" spans="1:6" x14ac:dyDescent="0.3">
      <c r="A510" s="6">
        <v>508</v>
      </c>
      <c r="B510" s="7">
        <v>40549</v>
      </c>
      <c r="C510" s="6">
        <v>1.7913309457087401E-2</v>
      </c>
      <c r="D510" s="6">
        <v>1.99557936708489</v>
      </c>
      <c r="E510" s="6">
        <v>2.84176604726038E-3</v>
      </c>
      <c r="F510" s="6">
        <v>1.5413646541817401</v>
      </c>
    </row>
    <row r="511" spans="1:6" x14ac:dyDescent="0.3">
      <c r="A511" s="6">
        <v>509</v>
      </c>
      <c r="B511" s="7">
        <v>40550</v>
      </c>
      <c r="C511" s="6">
        <v>-4.6187718157112796E-3</v>
      </c>
      <c r="D511" s="6">
        <v>1.99096059526918</v>
      </c>
      <c r="E511" s="6">
        <v>-2.48287452408302E-3</v>
      </c>
      <c r="F511" s="6">
        <v>1.5388817796576499</v>
      </c>
    </row>
    <row r="512" spans="1:6" x14ac:dyDescent="0.3">
      <c r="A512" s="6">
        <v>510</v>
      </c>
      <c r="B512" s="7">
        <v>40553</v>
      </c>
      <c r="C512" s="6">
        <v>2.1164544530973699E-2</v>
      </c>
      <c r="D512" s="6">
        <v>2.0121251398001498</v>
      </c>
      <c r="E512" s="6">
        <v>1.71138561413908E-3</v>
      </c>
      <c r="F512" s="6">
        <v>1.5405931652717899</v>
      </c>
    </row>
    <row r="513" spans="1:6" x14ac:dyDescent="0.3">
      <c r="A513" s="6">
        <v>511</v>
      </c>
      <c r="B513" s="7">
        <v>40554</v>
      </c>
      <c r="C513" s="6">
        <v>1.6754330191964002E-2</v>
      </c>
      <c r="D513" s="6">
        <v>2.0288794699921202</v>
      </c>
      <c r="E513" s="6">
        <v>3.3292731214196098E-3</v>
      </c>
      <c r="F513" s="6">
        <v>1.54392243839321</v>
      </c>
    </row>
    <row r="514" spans="1:6" x14ac:dyDescent="0.3">
      <c r="A514" s="6">
        <v>512</v>
      </c>
      <c r="B514" s="7">
        <v>40555</v>
      </c>
      <c r="C514" s="6">
        <v>5.4843642352092803E-3</v>
      </c>
      <c r="D514" s="6">
        <v>2.0343638342273298</v>
      </c>
      <c r="E514" s="6">
        <v>7.5172330655792702E-3</v>
      </c>
      <c r="F514" s="6">
        <v>1.5514396714587899</v>
      </c>
    </row>
    <row r="515" spans="1:6" x14ac:dyDescent="0.3">
      <c r="A515" s="6">
        <v>513</v>
      </c>
      <c r="B515" s="7">
        <v>40556</v>
      </c>
      <c r="C515" s="6">
        <v>-3.9786596772599502E-3</v>
      </c>
      <c r="D515" s="6">
        <v>2.0303851745500698</v>
      </c>
      <c r="E515" s="6">
        <v>-7.4554385771641296E-4</v>
      </c>
      <c r="F515" s="6">
        <v>1.5506941276010699</v>
      </c>
    </row>
    <row r="516" spans="1:6" x14ac:dyDescent="0.3">
      <c r="A516" s="6">
        <v>514</v>
      </c>
      <c r="B516" s="7">
        <v>40557</v>
      </c>
      <c r="C516" s="6">
        <v>5.6358006255009703E-3</v>
      </c>
      <c r="D516" s="6">
        <v>2.0360209751755698</v>
      </c>
      <c r="E516" s="6">
        <v>7.28886987940846E-3</v>
      </c>
      <c r="F516" s="6">
        <v>1.55798299748048</v>
      </c>
    </row>
    <row r="517" spans="1:6" x14ac:dyDescent="0.3">
      <c r="A517" s="6">
        <v>515</v>
      </c>
      <c r="B517" s="7">
        <v>40561</v>
      </c>
      <c r="C517" s="6">
        <v>1.9464604551138898E-2</v>
      </c>
      <c r="D517" s="6">
        <v>2.0554855797267102</v>
      </c>
      <c r="E517" s="6">
        <v>3.8216898250462701E-3</v>
      </c>
      <c r="F517" s="6">
        <v>1.56180468730553</v>
      </c>
    </row>
    <row r="518" spans="1:6" x14ac:dyDescent="0.3">
      <c r="A518" s="6">
        <v>516</v>
      </c>
      <c r="B518" s="7">
        <v>40562</v>
      </c>
      <c r="C518" s="6">
        <v>-3.0942084895555801E-2</v>
      </c>
      <c r="D518" s="6">
        <v>2.0245434948311498</v>
      </c>
      <c r="E518" s="6">
        <v>-1.47474682481636E-2</v>
      </c>
      <c r="F518" s="6">
        <v>1.5470572190573699</v>
      </c>
    </row>
    <row r="519" spans="1:6" x14ac:dyDescent="0.3">
      <c r="A519" s="6">
        <v>517</v>
      </c>
      <c r="B519" s="7">
        <v>40563</v>
      </c>
      <c r="C519" s="6">
        <v>-2.7452781152883101E-2</v>
      </c>
      <c r="D519" s="6">
        <v>1.9970907136782701</v>
      </c>
      <c r="E519" s="6">
        <v>-7.7611535014865396E-3</v>
      </c>
      <c r="F519" s="6">
        <v>1.5392960655558801</v>
      </c>
    </row>
    <row r="520" spans="1:6" x14ac:dyDescent="0.3">
      <c r="A520" s="6">
        <v>518</v>
      </c>
      <c r="B520" s="7">
        <v>40564</v>
      </c>
      <c r="C520" s="6">
        <v>-9.3568213846000701E-3</v>
      </c>
      <c r="D520" s="6">
        <v>1.98773389229367</v>
      </c>
      <c r="E520" s="6">
        <v>-5.4692255980262E-3</v>
      </c>
      <c r="F520" s="6">
        <v>1.5338268399578501</v>
      </c>
    </row>
    <row r="521" spans="1:6" x14ac:dyDescent="0.3">
      <c r="A521" s="6">
        <v>519</v>
      </c>
      <c r="B521" s="7">
        <v>40567</v>
      </c>
      <c r="C521" s="6">
        <v>1.0954725964739599E-2</v>
      </c>
      <c r="D521" s="6">
        <v>1.99868861825841</v>
      </c>
      <c r="E521" s="6">
        <v>1.03605672783615E-2</v>
      </c>
      <c r="F521" s="6">
        <v>1.5441874072362101</v>
      </c>
    </row>
    <row r="522" spans="1:6" x14ac:dyDescent="0.3">
      <c r="A522" s="6">
        <v>520</v>
      </c>
      <c r="B522" s="7">
        <v>40568</v>
      </c>
      <c r="C522" s="6">
        <v>-1.27555191511429E-2</v>
      </c>
      <c r="D522" s="6">
        <v>1.9859330991072599</v>
      </c>
      <c r="E522" s="6">
        <v>6.2534991612927995E-4</v>
      </c>
      <c r="F522" s="6">
        <v>1.54481275715234</v>
      </c>
    </row>
    <row r="523" spans="1:6" x14ac:dyDescent="0.3">
      <c r="A523" s="6">
        <v>521</v>
      </c>
      <c r="B523" s="7">
        <v>40569</v>
      </c>
      <c r="C523" s="6">
        <v>1.2781446491435901E-2</v>
      </c>
      <c r="D523" s="6">
        <v>1.9987145455987001</v>
      </c>
      <c r="E523" s="6">
        <v>7.4193150045109802E-3</v>
      </c>
      <c r="F523" s="6">
        <v>1.5522320721568501</v>
      </c>
    </row>
    <row r="524" spans="1:6" x14ac:dyDescent="0.3">
      <c r="A524" s="6">
        <v>522</v>
      </c>
      <c r="B524" s="7">
        <v>40570</v>
      </c>
      <c r="C524" s="6">
        <v>6.1896286546000599E-3</v>
      </c>
      <c r="D524" s="6">
        <v>2.0049041742533</v>
      </c>
      <c r="E524" s="6">
        <v>5.7436594710438202E-3</v>
      </c>
      <c r="F524" s="6">
        <v>1.5579757316278999</v>
      </c>
    </row>
    <row r="525" spans="1:6" x14ac:dyDescent="0.3">
      <c r="A525" s="6">
        <v>523</v>
      </c>
      <c r="B525" s="7">
        <v>40571</v>
      </c>
      <c r="C525" s="6">
        <v>-2.25234472770065E-2</v>
      </c>
      <c r="D525" s="6">
        <v>1.9823807269762901</v>
      </c>
      <c r="E525" s="6">
        <v>-2.5134730500907299E-2</v>
      </c>
      <c r="F525" s="6">
        <v>1.53284100112699</v>
      </c>
    </row>
    <row r="526" spans="1:6" x14ac:dyDescent="0.3">
      <c r="A526" s="6">
        <v>524</v>
      </c>
      <c r="B526" s="7">
        <v>40574</v>
      </c>
      <c r="C526" s="6">
        <v>4.8289993126941497E-3</v>
      </c>
      <c r="D526" s="6">
        <v>1.9872097262889901</v>
      </c>
      <c r="E526" s="6">
        <v>4.8970801688215104E-3</v>
      </c>
      <c r="F526" s="6">
        <v>1.5377380812958099</v>
      </c>
    </row>
    <row r="527" spans="1:6" x14ac:dyDescent="0.3">
      <c r="A527" s="6">
        <v>525</v>
      </c>
      <c r="B527" s="7">
        <v>40575</v>
      </c>
      <c r="C527" s="6">
        <v>2.6858563947852999E-2</v>
      </c>
      <c r="D527" s="6">
        <v>2.0140682902368399</v>
      </c>
      <c r="E527" s="6">
        <v>1.8752092918868202E-2</v>
      </c>
      <c r="F527" s="6">
        <v>1.5564901742146799</v>
      </c>
    </row>
    <row r="528" spans="1:6" x14ac:dyDescent="0.3">
      <c r="A528" s="6">
        <v>526</v>
      </c>
      <c r="B528" s="7">
        <v>40576</v>
      </c>
      <c r="C528" s="6">
        <v>1.1464672177638399E-2</v>
      </c>
      <c r="D528" s="6">
        <v>2.0255329624144802</v>
      </c>
      <c r="E528" s="6">
        <v>-5.9260386681714197E-4</v>
      </c>
      <c r="F528" s="6">
        <v>1.5558975703478599</v>
      </c>
    </row>
    <row r="529" spans="1:6" x14ac:dyDescent="0.3">
      <c r="A529" s="6">
        <v>527</v>
      </c>
      <c r="B529" s="7">
        <v>40577</v>
      </c>
      <c r="C529" s="6">
        <v>7.6897974815055802E-3</v>
      </c>
      <c r="D529" s="6">
        <v>2.03322275989599</v>
      </c>
      <c r="E529" s="6">
        <v>1.56986363144273E-3</v>
      </c>
      <c r="F529" s="6">
        <v>1.55746743397931</v>
      </c>
    </row>
    <row r="530" spans="1:6" x14ac:dyDescent="0.3">
      <c r="A530" s="6">
        <v>528</v>
      </c>
      <c r="B530" s="7">
        <v>40578</v>
      </c>
      <c r="C530" s="6">
        <v>-2.4708115698966803E-4</v>
      </c>
      <c r="D530" s="6">
        <v>2.0329756787390001</v>
      </c>
      <c r="E530" s="6">
        <v>5.5838144952309304E-3</v>
      </c>
      <c r="F530" s="6">
        <v>1.56305124847454</v>
      </c>
    </row>
    <row r="531" spans="1:6" x14ac:dyDescent="0.3">
      <c r="A531" s="6">
        <v>529</v>
      </c>
      <c r="B531" s="7">
        <v>40581</v>
      </c>
      <c r="C531" s="6">
        <v>1.44682684365225E-2</v>
      </c>
      <c r="D531" s="6">
        <v>2.0474439471755201</v>
      </c>
      <c r="E531" s="6">
        <v>5.2905486899028596E-3</v>
      </c>
      <c r="F531" s="6">
        <v>1.56834179716444</v>
      </c>
    </row>
    <row r="532" spans="1:6" x14ac:dyDescent="0.3">
      <c r="A532" s="6">
        <v>530</v>
      </c>
      <c r="B532" s="7">
        <v>40582</v>
      </c>
      <c r="C532" s="6">
        <v>1.9698767148864098E-3</v>
      </c>
      <c r="D532" s="6">
        <v>2.04941382389041</v>
      </c>
      <c r="E532" s="6">
        <v>4.6801608091646598E-3</v>
      </c>
      <c r="F532" s="6">
        <v>1.5730219579736</v>
      </c>
    </row>
    <row r="533" spans="1:6" x14ac:dyDescent="0.3">
      <c r="A533" s="6">
        <v>531</v>
      </c>
      <c r="B533" s="7">
        <v>40583</v>
      </c>
      <c r="C533" s="6">
        <v>1.14964846599887E-3</v>
      </c>
      <c r="D533" s="6">
        <v>2.0505634723564001</v>
      </c>
      <c r="E533" s="6">
        <v>-2.8570763713089398E-3</v>
      </c>
      <c r="F533" s="6">
        <v>1.5701648816022999</v>
      </c>
    </row>
    <row r="534" spans="1:6" x14ac:dyDescent="0.3">
      <c r="A534" s="6">
        <v>532</v>
      </c>
      <c r="B534" s="7">
        <v>40584</v>
      </c>
      <c r="C534" s="6">
        <v>-1.6889384403556999E-3</v>
      </c>
      <c r="D534" s="6">
        <v>2.0488745339160501</v>
      </c>
      <c r="E534" s="6">
        <v>4.9462420989687596E-4</v>
      </c>
      <c r="F534" s="6">
        <v>1.5706595058121899</v>
      </c>
    </row>
    <row r="535" spans="1:6" x14ac:dyDescent="0.3">
      <c r="A535" s="6">
        <v>533</v>
      </c>
      <c r="B535" s="7">
        <v>40585</v>
      </c>
      <c r="C535" s="6">
        <v>4.7973956118278604E-3</v>
      </c>
      <c r="D535" s="6">
        <v>2.05367192952788</v>
      </c>
      <c r="E535" s="6">
        <v>6.7822987211867396E-3</v>
      </c>
      <c r="F535" s="6">
        <v>1.57744180453338</v>
      </c>
    </row>
    <row r="536" spans="1:6" x14ac:dyDescent="0.3">
      <c r="A536" s="6">
        <v>534</v>
      </c>
      <c r="B536" s="7">
        <v>40588</v>
      </c>
      <c r="C536" s="6">
        <v>1.3816042919254E-2</v>
      </c>
      <c r="D536" s="6">
        <v>2.0674879724471298</v>
      </c>
      <c r="E536" s="6">
        <v>2.7512059784013899E-3</v>
      </c>
      <c r="F536" s="6">
        <v>1.5801930105117801</v>
      </c>
    </row>
    <row r="537" spans="1:6" x14ac:dyDescent="0.3">
      <c r="A537" s="6">
        <v>535</v>
      </c>
      <c r="B537" s="7">
        <v>40589</v>
      </c>
      <c r="C537" s="6">
        <v>3.4852217679176803E-2</v>
      </c>
      <c r="D537" s="6">
        <v>2.1023401901263101</v>
      </c>
      <c r="E537" s="6">
        <v>-4.5645424620532797E-3</v>
      </c>
      <c r="F537" s="6">
        <v>1.5756284680497299</v>
      </c>
    </row>
    <row r="538" spans="1:6" x14ac:dyDescent="0.3">
      <c r="A538" s="6">
        <v>536</v>
      </c>
      <c r="B538" s="7">
        <v>40590</v>
      </c>
      <c r="C538" s="6">
        <v>5.8244956502651896E-3</v>
      </c>
      <c r="D538" s="6">
        <v>2.1081646857765701</v>
      </c>
      <c r="E538" s="6">
        <v>7.5347778897452101E-3</v>
      </c>
      <c r="F538" s="6">
        <v>1.58316324593947</v>
      </c>
    </row>
    <row r="539" spans="1:6" x14ac:dyDescent="0.3">
      <c r="A539" s="6">
        <v>537</v>
      </c>
      <c r="B539" s="7">
        <v>40591</v>
      </c>
      <c r="C539" s="6">
        <v>1.02922541704324E-2</v>
      </c>
      <c r="D539" s="6">
        <v>2.1184569399469999</v>
      </c>
      <c r="E539" s="6">
        <v>2.12829156009242E-3</v>
      </c>
      <c r="F539" s="6">
        <v>1.58529153749957</v>
      </c>
    </row>
    <row r="540" spans="1:6" x14ac:dyDescent="0.3">
      <c r="A540" s="6">
        <v>538</v>
      </c>
      <c r="B540" s="7">
        <v>40592</v>
      </c>
      <c r="C540" s="6">
        <v>-7.9984540262322996E-3</v>
      </c>
      <c r="D540" s="6">
        <v>2.1104584859207698</v>
      </c>
      <c r="E540" s="6">
        <v>8.3659363654930898E-4</v>
      </c>
      <c r="F540" s="6">
        <v>1.58612813113611</v>
      </c>
    </row>
    <row r="541" spans="1:6" x14ac:dyDescent="0.3">
      <c r="A541" s="6">
        <v>539</v>
      </c>
      <c r="B541" s="7">
        <v>40596</v>
      </c>
      <c r="C541" s="6">
        <v>-3.0190561506016001E-2</v>
      </c>
      <c r="D541" s="6">
        <v>2.0802679244147599</v>
      </c>
      <c r="E541" s="6">
        <v>-2.77387730029721E-2</v>
      </c>
      <c r="F541" s="6">
        <v>1.5583893581331401</v>
      </c>
    </row>
    <row r="542" spans="1:6" x14ac:dyDescent="0.3">
      <c r="A542" s="6">
        <v>540</v>
      </c>
      <c r="B542" s="7">
        <v>40597</v>
      </c>
      <c r="C542" s="6">
        <v>-1.5761173734998898E-2</v>
      </c>
      <c r="D542" s="6">
        <v>2.0645067506797599</v>
      </c>
      <c r="E542" s="6">
        <v>-1.22021702942278E-2</v>
      </c>
      <c r="F542" s="6">
        <v>1.54618718783891</v>
      </c>
    </row>
    <row r="543" spans="1:6" x14ac:dyDescent="0.3">
      <c r="A543" s="6">
        <v>541</v>
      </c>
      <c r="B543" s="7">
        <v>40598</v>
      </c>
      <c r="C543" s="6">
        <v>4.97285806225375E-3</v>
      </c>
      <c r="D543" s="6">
        <v>2.06947960874201</v>
      </c>
      <c r="E543" s="6">
        <v>5.4606298430819296E-3</v>
      </c>
      <c r="F543" s="6">
        <v>1.5516478176820001</v>
      </c>
    </row>
    <row r="544" spans="1:6" x14ac:dyDescent="0.3">
      <c r="A544" s="6">
        <v>542</v>
      </c>
      <c r="B544" s="7">
        <v>40599</v>
      </c>
      <c r="C544" s="6">
        <v>2.9574681771587001E-2</v>
      </c>
      <c r="D544" s="6">
        <v>2.0990542905136</v>
      </c>
      <c r="E544" s="6">
        <v>1.5637404270364599E-2</v>
      </c>
      <c r="F544" s="6">
        <v>1.5672852219523601</v>
      </c>
    </row>
    <row r="545" spans="1:6" x14ac:dyDescent="0.3">
      <c r="A545" s="6">
        <v>543</v>
      </c>
      <c r="B545" s="7">
        <v>40602</v>
      </c>
      <c r="C545" s="6">
        <v>-7.4778218597405096E-3</v>
      </c>
      <c r="D545" s="6">
        <v>2.09157646865386</v>
      </c>
      <c r="E545" s="6">
        <v>4.3857650025103101E-4</v>
      </c>
      <c r="F545" s="6">
        <v>1.56772379845261</v>
      </c>
    </row>
    <row r="546" spans="1:6" x14ac:dyDescent="0.3">
      <c r="A546" s="6">
        <v>544</v>
      </c>
      <c r="B546" s="7">
        <v>40603</v>
      </c>
      <c r="C546" s="6">
        <v>-1.2651510861229599E-2</v>
      </c>
      <c r="D546" s="6">
        <v>2.0789249577926299</v>
      </c>
      <c r="E546" s="6">
        <v>-1.6254962509472101E-2</v>
      </c>
      <c r="F546" s="6">
        <v>1.5514688359431399</v>
      </c>
    </row>
    <row r="547" spans="1:6" x14ac:dyDescent="0.3">
      <c r="A547" s="6">
        <v>545</v>
      </c>
      <c r="B547" s="7">
        <v>40604</v>
      </c>
      <c r="C547" s="6">
        <v>2.0468682054455502E-3</v>
      </c>
      <c r="D547" s="6">
        <v>2.0809718259980698</v>
      </c>
      <c r="E547" s="6">
        <v>3.8866861997881499E-3</v>
      </c>
      <c r="F547" s="6">
        <v>1.55535552214293</v>
      </c>
    </row>
    <row r="548" spans="1:6" x14ac:dyDescent="0.3">
      <c r="A548" s="6">
        <v>546</v>
      </c>
      <c r="B548" s="7">
        <v>40605</v>
      </c>
      <c r="C548" s="6">
        <v>2.2859077967929398E-2</v>
      </c>
      <c r="D548" s="6">
        <v>2.1038309039660001</v>
      </c>
      <c r="E548" s="6">
        <v>1.8270440429072901E-2</v>
      </c>
      <c r="F548" s="6">
        <v>1.5736259625719999</v>
      </c>
    </row>
    <row r="549" spans="1:6" x14ac:dyDescent="0.3">
      <c r="A549" s="6">
        <v>547</v>
      </c>
      <c r="B549" s="7">
        <v>40606</v>
      </c>
      <c r="C549" s="6">
        <v>2.5578091569844301E-3</v>
      </c>
      <c r="D549" s="6">
        <v>2.1063887131229899</v>
      </c>
      <c r="E549" s="6">
        <v>-5.0399660293498601E-3</v>
      </c>
      <c r="F549" s="6">
        <v>1.5685859965426501</v>
      </c>
    </row>
    <row r="550" spans="1:6" x14ac:dyDescent="0.3">
      <c r="A550" s="6">
        <v>548</v>
      </c>
      <c r="B550" s="7">
        <v>40609</v>
      </c>
      <c r="C550" s="6">
        <v>-1.99817246637157E-2</v>
      </c>
      <c r="D550" s="6">
        <v>2.0864069884592702</v>
      </c>
      <c r="E550" s="6">
        <v>-1.41188322383536E-2</v>
      </c>
      <c r="F550" s="6">
        <v>1.5544671643043</v>
      </c>
    </row>
    <row r="551" spans="1:6" x14ac:dyDescent="0.3">
      <c r="A551" s="6">
        <v>549</v>
      </c>
      <c r="B551" s="7">
        <v>40610</v>
      </c>
      <c r="C551" s="6">
        <v>1.33278565824016E-2</v>
      </c>
      <c r="D551" s="6">
        <v>2.0997348450416702</v>
      </c>
      <c r="E551" s="6">
        <v>7.3085701363169104E-3</v>
      </c>
      <c r="F551" s="6">
        <v>1.56177573444061</v>
      </c>
    </row>
    <row r="552" spans="1:6" x14ac:dyDescent="0.3">
      <c r="A552" s="6">
        <v>550</v>
      </c>
      <c r="B552" s="7">
        <v>40611</v>
      </c>
      <c r="C552" s="6">
        <v>-7.7776907350642103E-3</v>
      </c>
      <c r="D552" s="6">
        <v>2.09195715430661</v>
      </c>
      <c r="E552" s="6">
        <v>-5.0929242180837104E-3</v>
      </c>
      <c r="F552" s="6">
        <v>1.5566828102225301</v>
      </c>
    </row>
    <row r="553" spans="1:6" x14ac:dyDescent="0.3">
      <c r="A553" s="6">
        <v>551</v>
      </c>
      <c r="B553" s="7">
        <v>40612</v>
      </c>
      <c r="C553" s="6">
        <v>-2.09781668430092E-2</v>
      </c>
      <c r="D553" s="6">
        <v>2.0709789874636</v>
      </c>
      <c r="E553" s="6">
        <v>-1.8596673382941901E-2</v>
      </c>
      <c r="F553" s="6">
        <v>1.5380861368395899</v>
      </c>
    </row>
    <row r="554" spans="1:6" x14ac:dyDescent="0.3">
      <c r="A554" s="6">
        <v>552</v>
      </c>
      <c r="B554" s="7">
        <v>40613</v>
      </c>
      <c r="C554" s="6">
        <v>1.8258543917015499E-3</v>
      </c>
      <c r="D554" s="6">
        <v>2.0728048418552998</v>
      </c>
      <c r="E554" s="6">
        <v>5.3871587441429699E-3</v>
      </c>
      <c r="F554" s="6">
        <v>1.54347329558373</v>
      </c>
    </row>
    <row r="555" spans="1:6" x14ac:dyDescent="0.3">
      <c r="A555" s="6">
        <v>553</v>
      </c>
      <c r="B555" s="7">
        <v>40616</v>
      </c>
      <c r="C555" s="6">
        <v>-1.6041048558771299E-2</v>
      </c>
      <c r="D555" s="6">
        <v>2.0567637932965299</v>
      </c>
      <c r="E555" s="6">
        <v>-5.4056885186213304E-3</v>
      </c>
      <c r="F555" s="6">
        <v>1.53806760706511</v>
      </c>
    </row>
    <row r="556" spans="1:6" x14ac:dyDescent="0.3">
      <c r="A556" s="6">
        <v>554</v>
      </c>
      <c r="B556" s="7">
        <v>40617</v>
      </c>
      <c r="C556" s="6">
        <v>-6.9246673040028904E-3</v>
      </c>
      <c r="D556" s="6">
        <v>2.0498391259925302</v>
      </c>
      <c r="E556" s="6">
        <v>-1.25329555364261E-2</v>
      </c>
      <c r="F556" s="6">
        <v>1.5255346515286801</v>
      </c>
    </row>
    <row r="557" spans="1:6" x14ac:dyDescent="0.3">
      <c r="A557" s="6">
        <v>555</v>
      </c>
      <c r="B557" s="7">
        <v>40618</v>
      </c>
      <c r="C557" s="6">
        <v>-1.11334553046116E-2</v>
      </c>
      <c r="D557" s="6">
        <v>2.0387056706879201</v>
      </c>
      <c r="E557" s="6">
        <v>-1.9118135109608501E-2</v>
      </c>
      <c r="F557" s="6">
        <v>1.5064165164190799</v>
      </c>
    </row>
    <row r="558" spans="1:6" x14ac:dyDescent="0.3">
      <c r="A558" s="6">
        <v>556</v>
      </c>
      <c r="B558" s="7">
        <v>40619</v>
      </c>
      <c r="C558" s="6">
        <v>3.99262329530358E-3</v>
      </c>
      <c r="D558" s="6">
        <v>2.0426982939832201</v>
      </c>
      <c r="E558" s="6">
        <v>7.3217368585653999E-3</v>
      </c>
      <c r="F558" s="6">
        <v>1.51373825327764</v>
      </c>
    </row>
    <row r="559" spans="1:6" x14ac:dyDescent="0.3">
      <c r="A559" s="6">
        <v>557</v>
      </c>
      <c r="B559" s="7">
        <v>40620</v>
      </c>
      <c r="C559" s="6">
        <v>1.9135741305282099E-2</v>
      </c>
      <c r="D559" s="6">
        <v>2.0618340352884998</v>
      </c>
      <c r="E559" s="6">
        <v>2.8864706384830099E-3</v>
      </c>
      <c r="F559" s="6">
        <v>1.5166247239161199</v>
      </c>
    </row>
    <row r="560" spans="1:6" x14ac:dyDescent="0.3">
      <c r="A560" s="6">
        <v>558</v>
      </c>
      <c r="B560" s="7">
        <v>40623</v>
      </c>
      <c r="C560" s="6">
        <v>2.77884381015059E-2</v>
      </c>
      <c r="D560" s="6">
        <v>2.0896224733900102</v>
      </c>
      <c r="E560" s="6">
        <v>1.814980250803E-2</v>
      </c>
      <c r="F560" s="6">
        <v>1.5347745264241499</v>
      </c>
    </row>
    <row r="561" spans="1:6" x14ac:dyDescent="0.3">
      <c r="A561" s="6">
        <v>559</v>
      </c>
      <c r="B561" s="7">
        <v>40624</v>
      </c>
      <c r="C561" s="6">
        <v>-5.7775155044933104E-3</v>
      </c>
      <c r="D561" s="6">
        <v>2.0838449578855101</v>
      </c>
      <c r="E561" s="6">
        <v>-3.0580498349781402E-3</v>
      </c>
      <c r="F561" s="6">
        <v>1.53171647658918</v>
      </c>
    </row>
    <row r="562" spans="1:6" x14ac:dyDescent="0.3">
      <c r="A562" s="6">
        <v>560</v>
      </c>
      <c r="B562" s="7">
        <v>40625</v>
      </c>
      <c r="C562" s="6">
        <v>6.0142229642491498E-3</v>
      </c>
      <c r="D562" s="6">
        <v>2.0898591808497602</v>
      </c>
      <c r="E562" s="6">
        <v>5.3621367479061901E-3</v>
      </c>
      <c r="F562" s="6">
        <v>1.53707861333708</v>
      </c>
    </row>
    <row r="563" spans="1:6" x14ac:dyDescent="0.3">
      <c r="A563" s="6">
        <v>561</v>
      </c>
      <c r="B563" s="7">
        <v>40626</v>
      </c>
      <c r="C563" s="6">
        <v>9.6307653954443503E-3</v>
      </c>
      <c r="D563" s="6">
        <v>2.0994899462452099</v>
      </c>
      <c r="E563" s="6">
        <v>1.40285050243305E-2</v>
      </c>
      <c r="F563" s="6">
        <v>1.55110711836141</v>
      </c>
    </row>
    <row r="564" spans="1:6" x14ac:dyDescent="0.3">
      <c r="A564" s="6">
        <v>562</v>
      </c>
      <c r="B564" s="7">
        <v>40627</v>
      </c>
      <c r="C564" s="6">
        <v>3.6145109168898302E-3</v>
      </c>
      <c r="D564" s="6">
        <v>2.1031044571620998</v>
      </c>
      <c r="E564" s="6">
        <v>2.4236387368059501E-3</v>
      </c>
      <c r="F564" s="6">
        <v>1.55353075709822</v>
      </c>
    </row>
    <row r="565" spans="1:6" x14ac:dyDescent="0.3">
      <c r="A565" s="6">
        <v>563</v>
      </c>
      <c r="B565" s="7">
        <v>40630</v>
      </c>
      <c r="C565" s="6">
        <v>8.1581956605722792E-3</v>
      </c>
      <c r="D565" s="6">
        <v>2.1112626528226701</v>
      </c>
      <c r="E565" s="6">
        <v>-4.5234695419047403E-3</v>
      </c>
      <c r="F565" s="6">
        <v>1.5490072875563099</v>
      </c>
    </row>
    <row r="566" spans="1:6" x14ac:dyDescent="0.3">
      <c r="A566" s="6">
        <v>564</v>
      </c>
      <c r="B566" s="7">
        <v>40631</v>
      </c>
      <c r="C566" s="6">
        <v>2.86581839324345E-3</v>
      </c>
      <c r="D566" s="6">
        <v>2.1141284712159099</v>
      </c>
      <c r="E566" s="6">
        <v>9.5525564446932096E-3</v>
      </c>
      <c r="F566" s="6">
        <v>1.55855984400101</v>
      </c>
    </row>
    <row r="567" spans="1:6" x14ac:dyDescent="0.3">
      <c r="A567" s="6">
        <v>565</v>
      </c>
      <c r="B567" s="7">
        <v>40632</v>
      </c>
      <c r="C567" s="6">
        <v>2.26720298755969E-2</v>
      </c>
      <c r="D567" s="6">
        <v>2.1368005010915101</v>
      </c>
      <c r="E567" s="6">
        <v>7.19240451832448E-3</v>
      </c>
      <c r="F567" s="6">
        <v>1.56575224851933</v>
      </c>
    </row>
    <row r="568" spans="1:6" x14ac:dyDescent="0.3">
      <c r="A568" s="6">
        <v>566</v>
      </c>
      <c r="B568" s="7">
        <v>40633</v>
      </c>
      <c r="C568" s="6">
        <v>1.38533094591751E-2</v>
      </c>
      <c r="D568" s="6">
        <v>2.1506538105506898</v>
      </c>
      <c r="E568" s="6">
        <v>1.5401719583500999E-3</v>
      </c>
      <c r="F568" s="6">
        <v>1.5672924204776799</v>
      </c>
    </row>
    <row r="569" spans="1:6" x14ac:dyDescent="0.3">
      <c r="A569" s="6">
        <v>567</v>
      </c>
      <c r="B569" s="7">
        <v>40634</v>
      </c>
      <c r="C569" s="6">
        <v>9.8134508040841097E-3</v>
      </c>
      <c r="D569" s="6">
        <v>2.16046726135477</v>
      </c>
      <c r="E569" s="6">
        <v>3.0624810694019899E-3</v>
      </c>
      <c r="F569" s="6">
        <v>1.5703549015470799</v>
      </c>
    </row>
    <row r="570" spans="1:6" x14ac:dyDescent="0.3">
      <c r="A570" s="6">
        <v>568</v>
      </c>
      <c r="B570" s="7">
        <v>40637</v>
      </c>
      <c r="C570" s="6">
        <v>9.9414954545473996E-3</v>
      </c>
      <c r="D570" s="6">
        <v>2.1704087568093202</v>
      </c>
      <c r="E570" s="6">
        <v>-1.4704129313614E-4</v>
      </c>
      <c r="F570" s="6">
        <v>1.57020786025395</v>
      </c>
    </row>
    <row r="571" spans="1:6" x14ac:dyDescent="0.3">
      <c r="A571" s="6">
        <v>569</v>
      </c>
      <c r="B571" s="7">
        <v>40638</v>
      </c>
      <c r="C571" s="6">
        <v>4.2580587895989699E-3</v>
      </c>
      <c r="D571" s="6">
        <v>2.1746668155989202</v>
      </c>
      <c r="E571" s="6">
        <v>7.1679710974326095E-4</v>
      </c>
      <c r="F571" s="6">
        <v>1.5709246573636899</v>
      </c>
    </row>
    <row r="572" spans="1:6" x14ac:dyDescent="0.3">
      <c r="A572" s="6">
        <v>570</v>
      </c>
      <c r="B572" s="7">
        <v>40639</v>
      </c>
      <c r="C572" s="6">
        <v>-2.05543055748715E-2</v>
      </c>
      <c r="D572" s="6">
        <v>2.1541125100240399</v>
      </c>
      <c r="E572" s="6">
        <v>3.0871466129198601E-3</v>
      </c>
      <c r="F572" s="6">
        <v>1.57401180397661</v>
      </c>
    </row>
    <row r="573" spans="1:6" x14ac:dyDescent="0.3">
      <c r="A573" s="6">
        <v>571</v>
      </c>
      <c r="B573" s="7">
        <v>40640</v>
      </c>
      <c r="C573" s="6">
        <v>-3.8260548384620001E-3</v>
      </c>
      <c r="D573" s="6">
        <v>2.1502864551855798</v>
      </c>
      <c r="E573" s="6">
        <v>-1.3152975852230801E-3</v>
      </c>
      <c r="F573" s="6">
        <v>1.57269650639139</v>
      </c>
    </row>
    <row r="574" spans="1:6" x14ac:dyDescent="0.3">
      <c r="A574" s="6">
        <v>572</v>
      </c>
      <c r="B574" s="7">
        <v>40641</v>
      </c>
      <c r="C574" s="6">
        <v>-3.27848586551131E-3</v>
      </c>
      <c r="D574" s="6">
        <v>2.1470079693200699</v>
      </c>
      <c r="E574" s="6">
        <v>-5.6378889012069699E-3</v>
      </c>
      <c r="F574" s="6">
        <v>1.5670586174901799</v>
      </c>
    </row>
    <row r="575" spans="1:6" x14ac:dyDescent="0.3">
      <c r="A575" s="6">
        <v>573</v>
      </c>
      <c r="B575" s="7">
        <v>40644</v>
      </c>
      <c r="C575" s="6">
        <v>-9.0619299478278906E-3</v>
      </c>
      <c r="D575" s="6">
        <v>2.13794603937224</v>
      </c>
      <c r="E575" s="6">
        <v>-3.2096657804423501E-3</v>
      </c>
      <c r="F575" s="6">
        <v>1.56384895170974</v>
      </c>
    </row>
    <row r="576" spans="1:6" x14ac:dyDescent="0.3">
      <c r="A576" s="6">
        <v>574</v>
      </c>
      <c r="B576" s="7">
        <v>40645</v>
      </c>
      <c r="C576" s="6">
        <v>-1.86728046936059E-2</v>
      </c>
      <c r="D576" s="6">
        <v>2.1192732346786398</v>
      </c>
      <c r="E576" s="6">
        <v>-9.6877180149395007E-3</v>
      </c>
      <c r="F576" s="6">
        <v>1.5541612336948001</v>
      </c>
    </row>
    <row r="577" spans="1:6" x14ac:dyDescent="0.3">
      <c r="A577" s="6">
        <v>575</v>
      </c>
      <c r="B577" s="7">
        <v>40646</v>
      </c>
      <c r="C577" s="6">
        <v>1.8331135744442902E-2</v>
      </c>
      <c r="D577" s="6">
        <v>2.1376043704230798</v>
      </c>
      <c r="E577" s="6">
        <v>6.0766763119479697E-3</v>
      </c>
      <c r="F577" s="6">
        <v>1.5602379100067501</v>
      </c>
    </row>
    <row r="578" spans="1:6" x14ac:dyDescent="0.3">
      <c r="A578" s="6">
        <v>576</v>
      </c>
      <c r="B578" s="7">
        <v>40647</v>
      </c>
      <c r="C578" s="6">
        <v>1.7786279385079201E-3</v>
      </c>
      <c r="D578" s="6">
        <v>2.1393829983615902</v>
      </c>
      <c r="E578" s="6">
        <v>-4.7088376288773E-4</v>
      </c>
      <c r="F578" s="6">
        <v>1.5597670262438601</v>
      </c>
    </row>
    <row r="579" spans="1:6" x14ac:dyDescent="0.3">
      <c r="A579" s="6">
        <v>577</v>
      </c>
      <c r="B579" s="7">
        <v>40648</v>
      </c>
      <c r="C579" s="6">
        <v>1.13851052575926E-2</v>
      </c>
      <c r="D579" s="6">
        <v>2.1507681036191801</v>
      </c>
      <c r="E579" s="6">
        <v>1.6036332770781299E-3</v>
      </c>
      <c r="F579" s="6">
        <v>1.56137065952094</v>
      </c>
    </row>
    <row r="580" spans="1:6" x14ac:dyDescent="0.3">
      <c r="A580" s="6">
        <v>578</v>
      </c>
      <c r="B580" s="7">
        <v>40651</v>
      </c>
      <c r="C580" s="6">
        <v>-1.69503385844752E-2</v>
      </c>
      <c r="D580" s="6">
        <v>2.1338177650347099</v>
      </c>
      <c r="E580" s="6">
        <v>-1.0643686308158699E-2</v>
      </c>
      <c r="F580" s="6">
        <v>1.55072697321278</v>
      </c>
    </row>
    <row r="581" spans="1:6" x14ac:dyDescent="0.3">
      <c r="A581" s="6">
        <v>579</v>
      </c>
      <c r="B581" s="7">
        <v>40652</v>
      </c>
      <c r="C581" s="6">
        <v>4.0188586291455197E-3</v>
      </c>
      <c r="D581" s="6">
        <v>2.13783662366385</v>
      </c>
      <c r="E581" s="6">
        <v>3.4998122148355202E-3</v>
      </c>
      <c r="F581" s="6">
        <v>1.5542267854276099</v>
      </c>
    </row>
    <row r="582" spans="1:6" x14ac:dyDescent="0.3">
      <c r="A582" s="6">
        <v>580</v>
      </c>
      <c r="B582" s="7">
        <v>40653</v>
      </c>
      <c r="C582" s="6">
        <v>1.1475257260480201E-2</v>
      </c>
      <c r="D582" s="6">
        <v>2.1493118809243299</v>
      </c>
      <c r="E582" s="6">
        <v>2.0745312417958801E-2</v>
      </c>
      <c r="F582" s="6">
        <v>1.5749720978455699</v>
      </c>
    </row>
    <row r="583" spans="1:6" x14ac:dyDescent="0.3">
      <c r="A583" s="6">
        <v>581</v>
      </c>
      <c r="B583" s="7">
        <v>40654</v>
      </c>
      <c r="C583" s="6">
        <v>2.1641252816075201E-3</v>
      </c>
      <c r="D583" s="6">
        <v>2.1514760062059399</v>
      </c>
      <c r="E583" s="6">
        <v>6.2781420789859103E-3</v>
      </c>
      <c r="F583" s="6">
        <v>1.58125023992456</v>
      </c>
    </row>
    <row r="584" spans="1:6" x14ac:dyDescent="0.3">
      <c r="A584" s="6">
        <v>582</v>
      </c>
      <c r="B584" s="7">
        <v>40658</v>
      </c>
      <c r="C584" s="6">
        <v>-5.5868968435646201E-3</v>
      </c>
      <c r="D584" s="6">
        <v>2.1458891093623702</v>
      </c>
      <c r="E584" s="6">
        <v>2.026189282331E-3</v>
      </c>
      <c r="F584" s="6">
        <v>1.5832764292068899</v>
      </c>
    </row>
    <row r="585" spans="1:6" x14ac:dyDescent="0.3">
      <c r="A585" s="6">
        <v>583</v>
      </c>
      <c r="B585" s="7">
        <v>40659</v>
      </c>
      <c r="C585" s="6">
        <v>-1.2534313850762701E-4</v>
      </c>
      <c r="D585" s="6">
        <v>2.1457637662238702</v>
      </c>
      <c r="E585" s="6">
        <v>7.6356983221570404E-3</v>
      </c>
      <c r="F585" s="6">
        <v>1.5909121275290501</v>
      </c>
    </row>
    <row r="586" spans="1:6" x14ac:dyDescent="0.3">
      <c r="A586" s="6">
        <v>584</v>
      </c>
      <c r="B586" s="7">
        <v>40660</v>
      </c>
      <c r="C586" s="6">
        <v>-2.7976516232886702E-3</v>
      </c>
      <c r="D586" s="6">
        <v>2.1429661146005801</v>
      </c>
      <c r="E586" s="6">
        <v>7.8146988485849802E-3</v>
      </c>
      <c r="F586" s="6">
        <v>1.59872682637763</v>
      </c>
    </row>
    <row r="587" spans="1:6" x14ac:dyDescent="0.3">
      <c r="A587" s="6">
        <v>585</v>
      </c>
      <c r="B587" s="7">
        <v>40661</v>
      </c>
      <c r="C587" s="6">
        <v>2.9101839592462402E-4</v>
      </c>
      <c r="D587" s="6">
        <v>2.1432571329964998</v>
      </c>
      <c r="E587" s="6">
        <v>9.2300853233595603E-4</v>
      </c>
      <c r="F587" s="6">
        <v>1.5996498349099699</v>
      </c>
    </row>
    <row r="588" spans="1:6" x14ac:dyDescent="0.3">
      <c r="A588" s="6">
        <v>586</v>
      </c>
      <c r="B588" s="7">
        <v>40662</v>
      </c>
      <c r="C588" s="6">
        <v>2.1077749993440699E-3</v>
      </c>
      <c r="D588" s="6">
        <v>2.1453649079958499</v>
      </c>
      <c r="E588" s="6">
        <v>3.5154801943271198E-4</v>
      </c>
      <c r="F588" s="6">
        <v>1.6000013829294</v>
      </c>
    </row>
    <row r="589" spans="1:6" x14ac:dyDescent="0.3">
      <c r="A589" s="6">
        <v>587</v>
      </c>
      <c r="B589" s="7">
        <v>40665</v>
      </c>
      <c r="C589" s="6">
        <v>-9.0969560036960207E-3</v>
      </c>
      <c r="D589" s="6">
        <v>2.1362679519921501</v>
      </c>
      <c r="E589" s="6">
        <v>-3.29752382218462E-3</v>
      </c>
      <c r="F589" s="6">
        <v>1.59670385910722</v>
      </c>
    </row>
    <row r="590" spans="1:6" x14ac:dyDescent="0.3">
      <c r="A590" s="6">
        <v>588</v>
      </c>
      <c r="B590" s="7">
        <v>40666</v>
      </c>
      <c r="C590" s="6">
        <v>-1.15794634172127E-2</v>
      </c>
      <c r="D590" s="6">
        <v>2.12468848857494</v>
      </c>
      <c r="E590" s="6">
        <v>-7.8728556277818298E-3</v>
      </c>
      <c r="F590" s="6">
        <v>1.58883100347943</v>
      </c>
    </row>
    <row r="591" spans="1:6" x14ac:dyDescent="0.3">
      <c r="A591" s="6">
        <v>589</v>
      </c>
      <c r="B591" s="7">
        <v>40667</v>
      </c>
      <c r="C591" s="6">
        <v>-2.6411230702828501E-2</v>
      </c>
      <c r="D591" s="6">
        <v>2.0982772578721098</v>
      </c>
      <c r="E591" s="6">
        <v>-4.7232859359498296E-3</v>
      </c>
      <c r="F591" s="6">
        <v>1.5841077175434799</v>
      </c>
    </row>
    <row r="592" spans="1:6" x14ac:dyDescent="0.3">
      <c r="A592" s="6">
        <v>590</v>
      </c>
      <c r="B592" s="7">
        <v>40668</v>
      </c>
      <c r="C592" s="6">
        <v>1.8305116505126701E-2</v>
      </c>
      <c r="D592" s="6">
        <v>2.1165823743772401</v>
      </c>
      <c r="E592" s="6">
        <v>-4.7882882872638498E-3</v>
      </c>
      <c r="F592" s="6">
        <v>1.57931942925622</v>
      </c>
    </row>
    <row r="593" spans="1:6" x14ac:dyDescent="0.3">
      <c r="A593" s="6">
        <v>591</v>
      </c>
      <c r="B593" s="7">
        <v>40669</v>
      </c>
      <c r="C593" s="6">
        <v>2.3123994339720001E-2</v>
      </c>
      <c r="D593" s="6">
        <v>2.13970636871696</v>
      </c>
      <c r="E593" s="6">
        <v>4.5513905688174799E-3</v>
      </c>
      <c r="F593" s="6">
        <v>1.58387081982504</v>
      </c>
    </row>
    <row r="594" spans="1:6" x14ac:dyDescent="0.3">
      <c r="A594" s="6">
        <v>592</v>
      </c>
      <c r="B594" s="7">
        <v>40672</v>
      </c>
      <c r="C594" s="6">
        <v>-7.5120354040062298E-3</v>
      </c>
      <c r="D594" s="6">
        <v>2.1321943333129498</v>
      </c>
      <c r="E594" s="6">
        <v>5.5335944179004601E-3</v>
      </c>
      <c r="F594" s="6">
        <v>1.58940441424294</v>
      </c>
    </row>
    <row r="595" spans="1:6" x14ac:dyDescent="0.3">
      <c r="A595" s="6">
        <v>593</v>
      </c>
      <c r="B595" s="7">
        <v>40673</v>
      </c>
      <c r="C595" s="6">
        <v>8.1520712899814194E-3</v>
      </c>
      <c r="D595" s="6">
        <v>2.1403464046029299</v>
      </c>
      <c r="E595" s="6">
        <v>1.00225481298172E-2</v>
      </c>
      <c r="F595" s="6">
        <v>1.5994269623727599</v>
      </c>
    </row>
    <row r="596" spans="1:6" x14ac:dyDescent="0.3">
      <c r="A596" s="6">
        <v>594</v>
      </c>
      <c r="B596" s="7">
        <v>40674</v>
      </c>
      <c r="C596" s="6">
        <v>-2.0007418599378501E-2</v>
      </c>
      <c r="D596" s="6">
        <v>2.1203389860035502</v>
      </c>
      <c r="E596" s="6">
        <v>-9.3861346304837598E-3</v>
      </c>
      <c r="F596" s="6">
        <v>1.59004082774227</v>
      </c>
    </row>
    <row r="597" spans="1:6" x14ac:dyDescent="0.3">
      <c r="A597" s="6">
        <v>595</v>
      </c>
      <c r="B597" s="7">
        <v>40675</v>
      </c>
      <c r="C597" s="6">
        <v>8.9720082927338806E-3</v>
      </c>
      <c r="D597" s="6">
        <v>2.12931099429629</v>
      </c>
      <c r="E597" s="6">
        <v>6.2998334390575996E-3</v>
      </c>
      <c r="F597" s="6">
        <v>1.59634066118133</v>
      </c>
    </row>
    <row r="598" spans="1:6" x14ac:dyDescent="0.3">
      <c r="A598" s="6">
        <v>596</v>
      </c>
      <c r="B598" s="7">
        <v>40676</v>
      </c>
      <c r="C598" s="6">
        <v>-1.6636482889606102E-2</v>
      </c>
      <c r="D598" s="6">
        <v>2.1126745114066798</v>
      </c>
      <c r="E598" s="6">
        <v>-1.2148091962277599E-2</v>
      </c>
      <c r="F598" s="6">
        <v>1.5841925692190499</v>
      </c>
    </row>
    <row r="599" spans="1:6" x14ac:dyDescent="0.3">
      <c r="A599" s="6">
        <v>597</v>
      </c>
      <c r="B599" s="7">
        <v>40679</v>
      </c>
      <c r="C599" s="6">
        <v>-2.6504623638926701E-2</v>
      </c>
      <c r="D599" s="6">
        <v>2.0861698877677499</v>
      </c>
      <c r="E599" s="6">
        <v>-1.6454380080371998E-2</v>
      </c>
      <c r="F599" s="6">
        <v>1.5677381891386799</v>
      </c>
    </row>
    <row r="600" spans="1:6" x14ac:dyDescent="0.3">
      <c r="A600" s="6">
        <v>598</v>
      </c>
      <c r="B600" s="7">
        <v>40680</v>
      </c>
      <c r="C600" s="6">
        <v>-1.5483930096134401E-2</v>
      </c>
      <c r="D600" s="6">
        <v>2.0706859576716199</v>
      </c>
      <c r="E600" s="6">
        <v>3.23384822419114E-4</v>
      </c>
      <c r="F600" s="6">
        <v>1.5680615739610999</v>
      </c>
    </row>
    <row r="601" spans="1:6" x14ac:dyDescent="0.3">
      <c r="A601" s="6">
        <v>599</v>
      </c>
      <c r="B601" s="7">
        <v>40681</v>
      </c>
      <c r="C601" s="6">
        <v>1.7195595740613901E-2</v>
      </c>
      <c r="D601" s="6">
        <v>2.0878815534122301</v>
      </c>
      <c r="E601" s="6">
        <v>1.13573377910762E-2</v>
      </c>
      <c r="F601" s="6">
        <v>1.57941891175218</v>
      </c>
    </row>
    <row r="602" spans="1:6" x14ac:dyDescent="0.3">
      <c r="A602" s="6">
        <v>600</v>
      </c>
      <c r="B602" s="7">
        <v>40682</v>
      </c>
      <c r="C602" s="6">
        <v>3.6409614600908299E-3</v>
      </c>
      <c r="D602" s="6">
        <v>2.0915225148723202</v>
      </c>
      <c r="E602" s="6">
        <v>2.9477146608041199E-3</v>
      </c>
      <c r="F602" s="6">
        <v>1.5823666264129801</v>
      </c>
    </row>
    <row r="603" spans="1:6" x14ac:dyDescent="0.3">
      <c r="A603" s="6">
        <v>601</v>
      </c>
      <c r="B603" s="7">
        <v>40683</v>
      </c>
      <c r="C603" s="6">
        <v>-6.8723364279519696E-3</v>
      </c>
      <c r="D603" s="6">
        <v>2.0846501784443698</v>
      </c>
      <c r="E603" s="6">
        <v>-7.1055228044425399E-3</v>
      </c>
      <c r="F603" s="6">
        <v>1.57526110360854</v>
      </c>
    </row>
    <row r="604" spans="1:6" x14ac:dyDescent="0.3">
      <c r="A604" s="6">
        <v>602</v>
      </c>
      <c r="B604" s="7">
        <v>40686</v>
      </c>
      <c r="C604" s="6">
        <v>-1.86014125733381E-2</v>
      </c>
      <c r="D604" s="6">
        <v>2.06604876587103</v>
      </c>
      <c r="E604" s="6">
        <v>-1.5972439282850599E-2</v>
      </c>
      <c r="F604" s="6">
        <v>1.55928866432569</v>
      </c>
    </row>
    <row r="605" spans="1:6" x14ac:dyDescent="0.3">
      <c r="A605" s="6">
        <v>603</v>
      </c>
      <c r="B605" s="7">
        <v>40687</v>
      </c>
      <c r="C605" s="6">
        <v>-3.6729765324916E-3</v>
      </c>
      <c r="D605" s="6">
        <v>2.0623757893385402</v>
      </c>
      <c r="E605" s="6">
        <v>-4.6284739521791299E-3</v>
      </c>
      <c r="F605" s="6">
        <v>1.55466019037351</v>
      </c>
    </row>
    <row r="606" spans="1:6" x14ac:dyDescent="0.3">
      <c r="A606" s="6">
        <v>604</v>
      </c>
      <c r="B606" s="7">
        <v>40688</v>
      </c>
      <c r="C606" s="6">
        <v>1.4282776529694501E-2</v>
      </c>
      <c r="D606" s="6">
        <v>2.0766585658682399</v>
      </c>
      <c r="E606" s="6">
        <v>5.5269721197026504E-3</v>
      </c>
      <c r="F606" s="6">
        <v>1.56018716249321</v>
      </c>
    </row>
    <row r="607" spans="1:6" x14ac:dyDescent="0.3">
      <c r="A607" s="6">
        <v>605</v>
      </c>
      <c r="B607" s="7">
        <v>40689</v>
      </c>
      <c r="C607" s="6">
        <v>1.50428977932218E-2</v>
      </c>
      <c r="D607" s="6">
        <v>2.0917014636614599</v>
      </c>
      <c r="E607" s="6">
        <v>7.7701957672609004E-3</v>
      </c>
      <c r="F607" s="6">
        <v>1.56795735826047</v>
      </c>
    </row>
    <row r="608" spans="1:6" x14ac:dyDescent="0.3">
      <c r="A608" s="6">
        <v>606</v>
      </c>
      <c r="B608" s="7">
        <v>40690</v>
      </c>
      <c r="C608" s="6">
        <v>3.8982704500336099E-4</v>
      </c>
      <c r="D608" s="6">
        <v>2.0920912907064602</v>
      </c>
      <c r="E608" s="6">
        <v>4.9966896462869601E-3</v>
      </c>
      <c r="F608" s="6">
        <v>1.5729540479067601</v>
      </c>
    </row>
    <row r="609" spans="1:6" x14ac:dyDescent="0.3">
      <c r="A609" s="6">
        <v>607</v>
      </c>
      <c r="B609" s="7">
        <v>40694</v>
      </c>
      <c r="C609" s="6">
        <v>1.5121178290465101E-2</v>
      </c>
      <c r="D609" s="6">
        <v>2.1072124689969298</v>
      </c>
      <c r="E609" s="6">
        <v>1.36503711622486E-2</v>
      </c>
      <c r="F609" s="6">
        <v>1.5866044190690101</v>
      </c>
    </row>
    <row r="610" spans="1:6" x14ac:dyDescent="0.3">
      <c r="A610" s="6">
        <v>608</v>
      </c>
      <c r="B610" s="7">
        <v>40695</v>
      </c>
      <c r="C610" s="6">
        <v>-3.0274105850158502E-2</v>
      </c>
      <c r="D610" s="6">
        <v>2.0769383631467702</v>
      </c>
      <c r="E610" s="6">
        <v>-2.3592931403673099E-2</v>
      </c>
      <c r="F610" s="6">
        <v>1.56301148766533</v>
      </c>
    </row>
    <row r="611" spans="1:6" x14ac:dyDescent="0.3">
      <c r="A611" s="6">
        <v>609</v>
      </c>
      <c r="B611" s="7">
        <v>40696</v>
      </c>
      <c r="C611" s="6">
        <v>3.3579653964949398E-3</v>
      </c>
      <c r="D611" s="6">
        <v>2.0802963285432599</v>
      </c>
      <c r="E611" s="6">
        <v>1.48673629099516E-3</v>
      </c>
      <c r="F611" s="6">
        <v>1.5644982239563301</v>
      </c>
    </row>
    <row r="612" spans="1:6" x14ac:dyDescent="0.3">
      <c r="A612" s="6">
        <v>610</v>
      </c>
      <c r="B612" s="7">
        <v>40697</v>
      </c>
      <c r="C612" s="6">
        <v>-1.01229910430177E-2</v>
      </c>
      <c r="D612" s="6">
        <v>2.07017333750025</v>
      </c>
      <c r="E612" s="6">
        <v>-1.47221569911053E-2</v>
      </c>
      <c r="F612" s="6">
        <v>1.5497760669652201</v>
      </c>
    </row>
    <row r="613" spans="1:6" x14ac:dyDescent="0.3">
      <c r="A613" s="6">
        <v>611</v>
      </c>
      <c r="B613" s="7">
        <v>40700</v>
      </c>
      <c r="C613" s="6">
        <v>-2.7307377165294199E-2</v>
      </c>
      <c r="D613" s="6">
        <v>2.0428659603349502</v>
      </c>
      <c r="E613" s="6">
        <v>-1.1119923173971801E-2</v>
      </c>
      <c r="F613" s="6">
        <v>1.53865614379125</v>
      </c>
    </row>
    <row r="614" spans="1:6" x14ac:dyDescent="0.3">
      <c r="A614" s="6">
        <v>612</v>
      </c>
      <c r="B614" s="7">
        <v>40701</v>
      </c>
      <c r="C614" s="6">
        <v>-2.1029117853393699E-2</v>
      </c>
      <c r="D614" s="6">
        <v>2.02183684248156</v>
      </c>
      <c r="E614" s="6">
        <v>-3.7008800312676699E-4</v>
      </c>
      <c r="F614" s="6">
        <v>1.5382860557881199</v>
      </c>
    </row>
    <row r="615" spans="1:6" x14ac:dyDescent="0.3">
      <c r="A615" s="6">
        <v>613</v>
      </c>
      <c r="B615" s="7">
        <v>40702</v>
      </c>
      <c r="C615" s="6">
        <v>-3.5193778783007702E-2</v>
      </c>
      <c r="D615" s="6">
        <v>1.9866430636985499</v>
      </c>
      <c r="E615" s="6">
        <v>-9.7380230960650797E-3</v>
      </c>
      <c r="F615" s="6">
        <v>1.52854803269206</v>
      </c>
    </row>
    <row r="616" spans="1:6" x14ac:dyDescent="0.3">
      <c r="A616" s="6">
        <v>614</v>
      </c>
      <c r="B616" s="7">
        <v>40703</v>
      </c>
      <c r="C616" s="6">
        <v>1.7510524615153102E-2</v>
      </c>
      <c r="D616" s="6">
        <v>2.0041535883137001</v>
      </c>
      <c r="E616" s="6">
        <v>3.5409707722902002E-3</v>
      </c>
      <c r="F616" s="6">
        <v>1.53208900346435</v>
      </c>
    </row>
    <row r="617" spans="1:6" x14ac:dyDescent="0.3">
      <c r="A617" s="6">
        <v>615</v>
      </c>
      <c r="B617" s="7">
        <v>40704</v>
      </c>
      <c r="C617" s="6">
        <v>-1.1693808112264101E-2</v>
      </c>
      <c r="D617" s="6">
        <v>1.9924597802014401</v>
      </c>
      <c r="E617" s="6">
        <v>-1.54415619195749E-2</v>
      </c>
      <c r="F617" s="6">
        <v>1.5166474415447699</v>
      </c>
    </row>
    <row r="618" spans="1:6" x14ac:dyDescent="0.3">
      <c r="A618" s="6">
        <v>616</v>
      </c>
      <c r="B618" s="7">
        <v>40707</v>
      </c>
      <c r="C618" s="6">
        <v>-2.6151361343018101E-2</v>
      </c>
      <c r="D618" s="6">
        <v>1.9663084188584199</v>
      </c>
      <c r="E618" s="6">
        <v>-1.5293275604282199E-3</v>
      </c>
      <c r="F618" s="6">
        <v>1.5151181139843499</v>
      </c>
    </row>
    <row r="619" spans="1:6" x14ac:dyDescent="0.3">
      <c r="A619" s="6">
        <v>617</v>
      </c>
      <c r="B619" s="7">
        <v>40708</v>
      </c>
      <c r="C619" s="6">
        <v>3.2058787715793798E-2</v>
      </c>
      <c r="D619" s="6">
        <v>1.99836720657421</v>
      </c>
      <c r="E619" s="6">
        <v>1.4677593728835699E-2</v>
      </c>
      <c r="F619" s="6">
        <v>1.5297957077131801</v>
      </c>
    </row>
    <row r="620" spans="1:6" x14ac:dyDescent="0.3">
      <c r="A620" s="6">
        <v>618</v>
      </c>
      <c r="B620" s="7">
        <v>40709</v>
      </c>
      <c r="C620" s="6">
        <v>-1.49514857936084E-2</v>
      </c>
      <c r="D620" s="6">
        <v>1.98341572078061</v>
      </c>
      <c r="E620" s="6">
        <v>-1.7800247156927101E-2</v>
      </c>
      <c r="F620" s="6">
        <v>1.51199546055625</v>
      </c>
    </row>
    <row r="621" spans="1:6" x14ac:dyDescent="0.3">
      <c r="A621" s="6">
        <v>619</v>
      </c>
      <c r="B621" s="7">
        <v>40710</v>
      </c>
      <c r="C621" s="6">
        <v>-1.62979649835159E-3</v>
      </c>
      <c r="D621" s="6">
        <v>1.98178592428225</v>
      </c>
      <c r="E621" s="6">
        <v>-2.9532937286802499E-3</v>
      </c>
      <c r="F621" s="6">
        <v>1.50904216682757</v>
      </c>
    </row>
    <row r="622" spans="1:6" x14ac:dyDescent="0.3">
      <c r="A622" s="6">
        <v>620</v>
      </c>
      <c r="B622" s="7">
        <v>40711</v>
      </c>
      <c r="C622" s="6">
        <v>1.1473601472198401E-3</v>
      </c>
      <c r="D622" s="6">
        <v>1.98293328442947</v>
      </c>
      <c r="E622" s="6">
        <v>-2.7556211298147499E-3</v>
      </c>
      <c r="F622" s="6">
        <v>1.5062865456977601</v>
      </c>
    </row>
    <row r="623" spans="1:6" x14ac:dyDescent="0.3">
      <c r="A623" s="6">
        <v>621</v>
      </c>
      <c r="B623" s="7">
        <v>40714</v>
      </c>
      <c r="C623" s="6">
        <v>-5.0498296694398697E-4</v>
      </c>
      <c r="D623" s="6">
        <v>1.9824283014625299</v>
      </c>
      <c r="E623" s="6">
        <v>5.0246313060196002E-3</v>
      </c>
      <c r="F623" s="6">
        <v>1.5113111770037799</v>
      </c>
    </row>
    <row r="624" spans="1:6" x14ac:dyDescent="0.3">
      <c r="A624" s="6">
        <v>622</v>
      </c>
      <c r="B624" s="7">
        <v>40715</v>
      </c>
      <c r="C624" s="6">
        <v>4.0029095596542899E-2</v>
      </c>
      <c r="D624" s="6">
        <v>2.0224573970590698</v>
      </c>
      <c r="E624" s="6">
        <v>2.1667563931296999E-2</v>
      </c>
      <c r="F624" s="6">
        <v>1.5329787409350799</v>
      </c>
    </row>
    <row r="625" spans="1:6" x14ac:dyDescent="0.3">
      <c r="A625" s="6">
        <v>623</v>
      </c>
      <c r="B625" s="7">
        <v>40716</v>
      </c>
      <c r="C625" s="6">
        <v>-4.1360647776036898E-3</v>
      </c>
      <c r="D625" s="6">
        <v>2.0183213322814701</v>
      </c>
      <c r="E625" s="6">
        <v>-6.7470571270247196E-3</v>
      </c>
      <c r="F625" s="6">
        <v>1.5262316838080501</v>
      </c>
    </row>
    <row r="626" spans="1:6" x14ac:dyDescent="0.3">
      <c r="A626" s="6">
        <v>624</v>
      </c>
      <c r="B626" s="7">
        <v>40717</v>
      </c>
      <c r="C626" s="6">
        <v>1.06400654718982E-2</v>
      </c>
      <c r="D626" s="6">
        <v>2.02896139775337</v>
      </c>
      <c r="E626" s="6">
        <v>6.5572510915954396E-3</v>
      </c>
      <c r="F626" s="6">
        <v>1.53278893489965</v>
      </c>
    </row>
    <row r="627" spans="1:6" x14ac:dyDescent="0.3">
      <c r="A627" s="6">
        <v>625</v>
      </c>
      <c r="B627" s="7">
        <v>40718</v>
      </c>
      <c r="C627" s="6">
        <v>1.7415841164509799E-3</v>
      </c>
      <c r="D627" s="6">
        <v>2.0307029818698199</v>
      </c>
      <c r="E627" s="6">
        <v>-1.2682713430802199E-2</v>
      </c>
      <c r="F627" s="6">
        <v>1.5201062214688399</v>
      </c>
    </row>
    <row r="628" spans="1:6" x14ac:dyDescent="0.3">
      <c r="A628" s="6">
        <v>626</v>
      </c>
      <c r="B628" s="7">
        <v>40721</v>
      </c>
      <c r="C628" s="6">
        <v>2.9227944383284602E-3</v>
      </c>
      <c r="D628" s="6">
        <v>2.03362577630815</v>
      </c>
      <c r="E628" s="6">
        <v>1.32520234922752E-2</v>
      </c>
      <c r="F628" s="6">
        <v>1.5333582449611201</v>
      </c>
    </row>
    <row r="629" spans="1:6" x14ac:dyDescent="0.3">
      <c r="A629" s="6">
        <v>627</v>
      </c>
      <c r="B629" s="7">
        <v>40722</v>
      </c>
      <c r="C629" s="6">
        <v>2.94259146249388E-2</v>
      </c>
      <c r="D629" s="6">
        <v>2.06305169093309</v>
      </c>
      <c r="E629" s="6">
        <v>1.51472566658901E-2</v>
      </c>
      <c r="F629" s="6">
        <v>1.54850550162701</v>
      </c>
    </row>
    <row r="630" spans="1:6" x14ac:dyDescent="0.3">
      <c r="A630" s="6">
        <v>628</v>
      </c>
      <c r="B630" s="7">
        <v>40723</v>
      </c>
      <c r="C630" s="6">
        <v>8.6378472627098295E-4</v>
      </c>
      <c r="D630" s="6">
        <v>2.0639154756593601</v>
      </c>
      <c r="E630" s="6">
        <v>4.0878814982621102E-3</v>
      </c>
      <c r="F630" s="6">
        <v>1.5525933831252701</v>
      </c>
    </row>
    <row r="631" spans="1:6" x14ac:dyDescent="0.3">
      <c r="A631" s="6">
        <v>629</v>
      </c>
      <c r="B631" s="7">
        <v>40724</v>
      </c>
      <c r="C631" s="6">
        <v>9.7383368107047293E-3</v>
      </c>
      <c r="D631" s="6">
        <v>2.0736538124700599</v>
      </c>
      <c r="E631" s="6">
        <v>1.1980545669547199E-2</v>
      </c>
      <c r="F631" s="6">
        <v>1.5645739287948199</v>
      </c>
    </row>
    <row r="632" spans="1:6" x14ac:dyDescent="0.3">
      <c r="A632" s="6">
        <v>630</v>
      </c>
      <c r="B632" s="7">
        <v>40725</v>
      </c>
      <c r="C632" s="6">
        <v>1.18285769332728E-2</v>
      </c>
      <c r="D632" s="6">
        <v>2.0854823894033299</v>
      </c>
      <c r="E632" s="6">
        <v>1.52108234174503E-2</v>
      </c>
      <c r="F632" s="6">
        <v>1.5797847522122701</v>
      </c>
    </row>
    <row r="633" spans="1:6" x14ac:dyDescent="0.3">
      <c r="A633" s="6">
        <v>631</v>
      </c>
      <c r="B633" s="7">
        <v>40729</v>
      </c>
      <c r="C633" s="6">
        <v>1.5725235023682099E-2</v>
      </c>
      <c r="D633" s="6">
        <v>2.1012076244270199</v>
      </c>
      <c r="E633" s="6">
        <v>3.4527986907049099E-3</v>
      </c>
      <c r="F633" s="6">
        <v>1.5832375509029699</v>
      </c>
    </row>
    <row r="634" spans="1:6" x14ac:dyDescent="0.3">
      <c r="A634" s="6">
        <v>632</v>
      </c>
      <c r="B634" s="7">
        <v>40730</v>
      </c>
      <c r="C634" s="6">
        <v>6.5223798204805603E-3</v>
      </c>
      <c r="D634" s="6">
        <v>2.1077300042474998</v>
      </c>
      <c r="E634" s="6">
        <v>2.9153045558656301E-3</v>
      </c>
      <c r="F634" s="6">
        <v>1.58615285545884</v>
      </c>
    </row>
    <row r="635" spans="1:6" x14ac:dyDescent="0.3">
      <c r="A635" s="6">
        <v>633</v>
      </c>
      <c r="B635" s="7">
        <v>40731</v>
      </c>
      <c r="C635" s="6">
        <v>1.7546297768971701E-2</v>
      </c>
      <c r="D635" s="6">
        <v>2.12527630201647</v>
      </c>
      <c r="E635" s="6">
        <v>1.35421939049038E-2</v>
      </c>
      <c r="F635" s="6">
        <v>1.5996950493637401</v>
      </c>
    </row>
    <row r="636" spans="1:6" x14ac:dyDescent="0.3">
      <c r="A636" s="6">
        <v>634</v>
      </c>
      <c r="B636" s="7">
        <v>40732</v>
      </c>
      <c r="C636" s="6">
        <v>-4.7735061293879E-3</v>
      </c>
      <c r="D636" s="6">
        <v>2.1205027958870799</v>
      </c>
      <c r="E636" s="6">
        <v>-4.4831896560166796E-3</v>
      </c>
      <c r="F636" s="6">
        <v>1.5952118597077301</v>
      </c>
    </row>
    <row r="637" spans="1:6" x14ac:dyDescent="0.3">
      <c r="A637" s="6">
        <v>635</v>
      </c>
      <c r="B637" s="7">
        <v>40735</v>
      </c>
      <c r="C637" s="6">
        <v>-2.2622145514554999E-2</v>
      </c>
      <c r="D637" s="6">
        <v>2.09788065037253</v>
      </c>
      <c r="E637" s="6">
        <v>-2.0200473774494299E-2</v>
      </c>
      <c r="F637" s="6">
        <v>1.57501138593323</v>
      </c>
    </row>
    <row r="638" spans="1:6" x14ac:dyDescent="0.3">
      <c r="A638" s="6">
        <v>636</v>
      </c>
      <c r="B638" s="7">
        <v>40736</v>
      </c>
      <c r="C638" s="6">
        <v>-3.5022727704303899E-3</v>
      </c>
      <c r="D638" s="6">
        <v>2.0943783776020899</v>
      </c>
      <c r="E638" s="6">
        <v>-7.4170252151306501E-3</v>
      </c>
      <c r="F638" s="6">
        <v>1.5675943607181</v>
      </c>
    </row>
    <row r="639" spans="1:6" x14ac:dyDescent="0.3">
      <c r="A639" s="6">
        <v>637</v>
      </c>
      <c r="B639" s="7">
        <v>40737</v>
      </c>
      <c r="C639" s="6">
        <v>1.6895977259801302E-2</v>
      </c>
      <c r="D639" s="6">
        <v>2.1112743548619002</v>
      </c>
      <c r="E639" s="6">
        <v>5.3810732470313998E-3</v>
      </c>
      <c r="F639" s="6">
        <v>1.5729754339651301</v>
      </c>
    </row>
    <row r="640" spans="1:6" x14ac:dyDescent="0.3">
      <c r="A640" s="6">
        <v>638</v>
      </c>
      <c r="B640" s="7">
        <v>40738</v>
      </c>
      <c r="C640" s="6">
        <v>-2.24159169340401E-2</v>
      </c>
      <c r="D640" s="6">
        <v>2.0888584379278599</v>
      </c>
      <c r="E640" s="6">
        <v>-1.23212086714197E-2</v>
      </c>
      <c r="F640" s="6">
        <v>1.5606542252937099</v>
      </c>
    </row>
    <row r="641" spans="1:6" x14ac:dyDescent="0.3">
      <c r="A641" s="6">
        <v>639</v>
      </c>
      <c r="B641" s="7">
        <v>40739</v>
      </c>
      <c r="C641" s="6">
        <v>6.6416127083692503E-3</v>
      </c>
      <c r="D641" s="6">
        <v>2.0955000506362298</v>
      </c>
      <c r="E641" s="6">
        <v>9.7723510451794803E-3</v>
      </c>
      <c r="F641" s="6">
        <v>1.57042657633889</v>
      </c>
    </row>
    <row r="642" spans="1:6" x14ac:dyDescent="0.3">
      <c r="A642" s="6">
        <v>640</v>
      </c>
      <c r="B642" s="7">
        <v>40742</v>
      </c>
      <c r="C642" s="6">
        <v>-2.2194951806348201E-2</v>
      </c>
      <c r="D642" s="6">
        <v>2.0733050988298798</v>
      </c>
      <c r="E642" s="6">
        <v>-8.8894701445472093E-3</v>
      </c>
      <c r="F642" s="6">
        <v>1.5615371061943499</v>
      </c>
    </row>
    <row r="643" spans="1:6" x14ac:dyDescent="0.3">
      <c r="A643" s="6">
        <v>641</v>
      </c>
      <c r="B643" s="7">
        <v>40743</v>
      </c>
      <c r="C643" s="6">
        <v>3.5156509514886497E-2</v>
      </c>
      <c r="D643" s="6">
        <v>2.10846160834476</v>
      </c>
      <c r="E643" s="6">
        <v>2.1965823873256501E-2</v>
      </c>
      <c r="F643" s="6">
        <v>1.5835029300676</v>
      </c>
    </row>
    <row r="644" spans="1:6" x14ac:dyDescent="0.3">
      <c r="A644" s="6">
        <v>642</v>
      </c>
      <c r="B644" s="7">
        <v>40744</v>
      </c>
      <c r="C644" s="6">
        <v>-1.6927752602517498E-2</v>
      </c>
      <c r="D644" s="6">
        <v>2.09153385574225</v>
      </c>
      <c r="E644" s="6">
        <v>-4.3575973089051701E-3</v>
      </c>
      <c r="F644" s="6">
        <v>1.5791453327586999</v>
      </c>
    </row>
    <row r="645" spans="1:6" x14ac:dyDescent="0.3">
      <c r="A645" s="6">
        <v>643</v>
      </c>
      <c r="B645" s="7">
        <v>40745</v>
      </c>
      <c r="C645" s="6">
        <v>1.1056162432540101E-2</v>
      </c>
      <c r="D645" s="6">
        <v>2.1025900181747899</v>
      </c>
      <c r="E645" s="6">
        <v>7.1521520480670696E-3</v>
      </c>
      <c r="F645" s="6">
        <v>1.5862974848067699</v>
      </c>
    </row>
    <row r="646" spans="1:6" x14ac:dyDescent="0.3">
      <c r="A646" s="6">
        <v>644</v>
      </c>
      <c r="B646" s="7">
        <v>40746</v>
      </c>
      <c r="C646" s="6">
        <v>7.20791159182261E-3</v>
      </c>
      <c r="D646" s="6">
        <v>2.1097979297666098</v>
      </c>
      <c r="E646" s="6">
        <v>8.5716429035249606E-3</v>
      </c>
      <c r="F646" s="6">
        <v>1.59486912771029</v>
      </c>
    </row>
    <row r="647" spans="1:6" x14ac:dyDescent="0.3">
      <c r="A647" s="6">
        <v>645</v>
      </c>
      <c r="B647" s="7">
        <v>40749</v>
      </c>
      <c r="C647" s="6">
        <v>-1.9163970377762999E-3</v>
      </c>
      <c r="D647" s="6">
        <v>2.1078815327288298</v>
      </c>
      <c r="E647" s="6">
        <v>-5.6229784030987703E-3</v>
      </c>
      <c r="F647" s="6">
        <v>1.5892461493071901</v>
      </c>
    </row>
    <row r="648" spans="1:6" x14ac:dyDescent="0.3">
      <c r="A648" s="6">
        <v>646</v>
      </c>
      <c r="B648" s="7">
        <v>40750</v>
      </c>
      <c r="C648" s="6">
        <v>-5.5059498139348202E-3</v>
      </c>
      <c r="D648" s="6">
        <v>2.1023755829148998</v>
      </c>
      <c r="E648" s="6">
        <v>-9.9954533438051298E-4</v>
      </c>
      <c r="F648" s="6">
        <v>1.58824660397281</v>
      </c>
    </row>
    <row r="649" spans="1:6" x14ac:dyDescent="0.3">
      <c r="A649" s="6">
        <v>647</v>
      </c>
      <c r="B649" s="7">
        <v>40751</v>
      </c>
      <c r="C649" s="6">
        <v>-3.09750167731415E-2</v>
      </c>
      <c r="D649" s="6">
        <v>2.0714005661417598</v>
      </c>
      <c r="E649" s="6">
        <v>-2.68252569608202E-2</v>
      </c>
      <c r="F649" s="6">
        <v>1.56142134701199</v>
      </c>
    </row>
    <row r="650" spans="1:6" x14ac:dyDescent="0.3">
      <c r="A650" s="6">
        <v>648</v>
      </c>
      <c r="B650" s="7">
        <v>40752</v>
      </c>
      <c r="C650" s="6">
        <v>4.4938536560944599E-3</v>
      </c>
      <c r="D650" s="6">
        <v>2.0758944197978502</v>
      </c>
      <c r="E650" s="6">
        <v>5.2791553165310002E-4</v>
      </c>
      <c r="F650" s="6">
        <v>1.56194926254364</v>
      </c>
    </row>
    <row r="651" spans="1:6" x14ac:dyDescent="0.3">
      <c r="A651" s="6">
        <v>649</v>
      </c>
      <c r="B651" s="7">
        <v>40753</v>
      </c>
      <c r="C651" s="6">
        <v>-8.33767335511253E-3</v>
      </c>
      <c r="D651" s="6">
        <v>2.0675567464427398</v>
      </c>
      <c r="E651" s="6">
        <v>-3.5744302644848901E-3</v>
      </c>
      <c r="F651" s="6">
        <v>1.55837483227916</v>
      </c>
    </row>
    <row r="652" spans="1:6" x14ac:dyDescent="0.3">
      <c r="A652" s="6">
        <v>650</v>
      </c>
      <c r="B652" s="7">
        <v>40756</v>
      </c>
      <c r="C652" s="6">
        <v>-1.05528973024224E-2</v>
      </c>
      <c r="D652" s="6">
        <v>2.0570038491403202</v>
      </c>
      <c r="E652" s="6">
        <v>-4.2791546144860197E-3</v>
      </c>
      <c r="F652" s="6">
        <v>1.5540956776646699</v>
      </c>
    </row>
    <row r="653" spans="1:6" x14ac:dyDescent="0.3">
      <c r="A653" s="6">
        <v>651</v>
      </c>
      <c r="B653" s="7">
        <v>40757</v>
      </c>
      <c r="C653" s="6">
        <v>-1.16880647556649E-2</v>
      </c>
      <c r="D653" s="6">
        <v>2.0453157843846501</v>
      </c>
      <c r="E653" s="6">
        <v>-2.78452434641769E-2</v>
      </c>
      <c r="F653" s="6">
        <v>1.5262504342005001</v>
      </c>
    </row>
    <row r="654" spans="1:6" x14ac:dyDescent="0.3">
      <c r="A654" s="6">
        <v>652</v>
      </c>
      <c r="B654" s="7">
        <v>40758</v>
      </c>
      <c r="C654" s="8">
        <v>8.7077908793719498E-5</v>
      </c>
      <c r="D654" s="6">
        <v>2.0454028622934399</v>
      </c>
      <c r="E654" s="6">
        <v>8.8880481511086594E-3</v>
      </c>
      <c r="F654" s="6">
        <v>1.5351384823516001</v>
      </c>
    </row>
    <row r="655" spans="1:6" x14ac:dyDescent="0.3">
      <c r="A655" s="6">
        <v>653</v>
      </c>
      <c r="B655" s="7">
        <v>40759</v>
      </c>
      <c r="C655" s="6">
        <v>-6.7050344792678698E-2</v>
      </c>
      <c r="D655" s="6">
        <v>1.9783525175007699</v>
      </c>
      <c r="E655" s="6">
        <v>-5.2085767176570999E-2</v>
      </c>
      <c r="F655" s="6">
        <v>1.4830527151750299</v>
      </c>
    </row>
    <row r="656" spans="1:6" x14ac:dyDescent="0.3">
      <c r="A656" s="6">
        <v>654</v>
      </c>
      <c r="B656" s="7">
        <v>40760</v>
      </c>
      <c r="C656" s="6">
        <v>-2.3954940782570801E-2</v>
      </c>
      <c r="D656" s="6">
        <v>1.95439757671819</v>
      </c>
      <c r="E656" s="6">
        <v>-9.4246812175420303E-3</v>
      </c>
      <c r="F656" s="6">
        <v>1.4736280339574901</v>
      </c>
    </row>
    <row r="657" spans="1:6" x14ac:dyDescent="0.3">
      <c r="A657" s="6">
        <v>655</v>
      </c>
      <c r="B657" s="7">
        <v>40763</v>
      </c>
      <c r="C657" s="6">
        <v>-9.3654032853886696E-2</v>
      </c>
      <c r="D657" s="6">
        <v>1.8607435438643101</v>
      </c>
      <c r="E657" s="6">
        <v>-7.1489082521773994E-2</v>
      </c>
      <c r="F657" s="6">
        <v>1.4021389514357201</v>
      </c>
    </row>
    <row r="658" spans="1:6" x14ac:dyDescent="0.3">
      <c r="A658" s="6">
        <v>656</v>
      </c>
      <c r="B658" s="7">
        <v>40764</v>
      </c>
      <c r="C658" s="6">
        <v>4.5921011318152703E-2</v>
      </c>
      <c r="D658" s="6">
        <v>1.9066645551824599</v>
      </c>
      <c r="E658" s="6">
        <v>5.1591879891814602E-2</v>
      </c>
      <c r="F658" s="6">
        <v>1.4537308313275299</v>
      </c>
    </row>
    <row r="659" spans="1:6" x14ac:dyDescent="0.3">
      <c r="A659" s="6">
        <v>657</v>
      </c>
      <c r="B659" s="7">
        <v>40765</v>
      </c>
      <c r="C659" s="6">
        <v>-3.85443319363123E-2</v>
      </c>
      <c r="D659" s="6">
        <v>1.86812022324615</v>
      </c>
      <c r="E659" s="6">
        <v>-4.1732593795793499E-2</v>
      </c>
      <c r="F659" s="6">
        <v>1.4119982375317399</v>
      </c>
    </row>
    <row r="660" spans="1:6" x14ac:dyDescent="0.3">
      <c r="A660" s="6">
        <v>658</v>
      </c>
      <c r="B660" s="7">
        <v>40766</v>
      </c>
      <c r="C660" s="6">
        <v>4.5339404751956899E-2</v>
      </c>
      <c r="D660" s="6">
        <v>1.91345962799811</v>
      </c>
      <c r="E660" s="6">
        <v>4.5816822101044402E-2</v>
      </c>
      <c r="F660" s="6">
        <v>1.4578150596327799</v>
      </c>
    </row>
    <row r="661" spans="1:6" x14ac:dyDescent="0.3">
      <c r="A661" s="6">
        <v>659</v>
      </c>
      <c r="B661" s="7">
        <v>40767</v>
      </c>
      <c r="C661" s="6">
        <v>1.21462448588884E-2</v>
      </c>
      <c r="D661" s="6">
        <v>1.92560587285699</v>
      </c>
      <c r="E661" s="6">
        <v>6.11923099731548E-3</v>
      </c>
      <c r="F661" s="6">
        <v>1.4639342906301001</v>
      </c>
    </row>
    <row r="662" spans="1:6" x14ac:dyDescent="0.3">
      <c r="A662" s="6">
        <v>660</v>
      </c>
      <c r="B662" s="7">
        <v>40770</v>
      </c>
      <c r="C662" s="6">
        <v>1.9559275468255401E-2</v>
      </c>
      <c r="D662" s="6">
        <v>1.9451651483252499</v>
      </c>
      <c r="E662" s="6">
        <v>1.8652838899717101E-2</v>
      </c>
      <c r="F662" s="6">
        <v>1.4825871295298201</v>
      </c>
    </row>
    <row r="663" spans="1:6" x14ac:dyDescent="0.3">
      <c r="A663" s="6">
        <v>661</v>
      </c>
      <c r="B663" s="7">
        <v>40771</v>
      </c>
      <c r="C663" s="6">
        <v>-1.9647740208477801E-2</v>
      </c>
      <c r="D663" s="6">
        <v>1.9255174081167701</v>
      </c>
      <c r="E663" s="6">
        <v>-1.2503485867902E-2</v>
      </c>
      <c r="F663" s="6">
        <v>1.47008364366191</v>
      </c>
    </row>
    <row r="664" spans="1:6" x14ac:dyDescent="0.3">
      <c r="A664" s="6">
        <v>662</v>
      </c>
      <c r="B664" s="7">
        <v>40772</v>
      </c>
      <c r="C664" s="6">
        <v>1.67484145165301E-2</v>
      </c>
      <c r="D664" s="6">
        <v>1.9422658226333001</v>
      </c>
      <c r="E664" s="6">
        <v>-4.7547804704315402E-3</v>
      </c>
      <c r="F664" s="6">
        <v>1.46532886319148</v>
      </c>
    </row>
    <row r="665" spans="1:6" x14ac:dyDescent="0.3">
      <c r="A665" s="6">
        <v>663</v>
      </c>
      <c r="B665" s="7">
        <v>40773</v>
      </c>
      <c r="C665" s="6">
        <v>-6.0937497417906099E-2</v>
      </c>
      <c r="D665" s="6">
        <v>1.8813283252154001</v>
      </c>
      <c r="E665" s="6">
        <v>-5.3591098115177198E-2</v>
      </c>
      <c r="F665" s="6">
        <v>1.4117377650763001</v>
      </c>
    </row>
    <row r="666" spans="1:6" x14ac:dyDescent="0.3">
      <c r="A666" s="6">
        <v>664</v>
      </c>
      <c r="B666" s="7">
        <v>40774</v>
      </c>
      <c r="C666" s="6">
        <v>-8.2150290807528302E-3</v>
      </c>
      <c r="D666" s="6">
        <v>1.8731132961346399</v>
      </c>
      <c r="E666" s="6">
        <v>-1.6344132220631E-2</v>
      </c>
      <c r="F666" s="6">
        <v>1.39539363285567</v>
      </c>
    </row>
    <row r="667" spans="1:6" x14ac:dyDescent="0.3">
      <c r="A667" s="6">
        <v>665</v>
      </c>
      <c r="B667" s="7">
        <v>40777</v>
      </c>
      <c r="C667" s="6">
        <v>-1.16886113417653E-2</v>
      </c>
      <c r="D667" s="6">
        <v>1.8614246847928799</v>
      </c>
      <c r="E667" s="6">
        <v>1.51040301797156E-3</v>
      </c>
      <c r="F667" s="6">
        <v>1.39690403587365</v>
      </c>
    </row>
    <row r="668" spans="1:6" x14ac:dyDescent="0.3">
      <c r="A668" s="6">
        <v>666</v>
      </c>
      <c r="B668" s="7">
        <v>40778</v>
      </c>
      <c r="C668" s="6">
        <v>6.2539189977969506E-2</v>
      </c>
      <c r="D668" s="6">
        <v>1.9239638747708501</v>
      </c>
      <c r="E668" s="6">
        <v>4.2031205049987301E-2</v>
      </c>
      <c r="F668" s="6">
        <v>1.43893524092363</v>
      </c>
    </row>
    <row r="669" spans="1:6" x14ac:dyDescent="0.3">
      <c r="A669" s="6">
        <v>667</v>
      </c>
      <c r="B669" s="7">
        <v>40779</v>
      </c>
      <c r="C669" s="6">
        <v>-2.0714032110459098E-3</v>
      </c>
      <c r="D669" s="6">
        <v>1.9218924715598</v>
      </c>
      <c r="E669" s="6">
        <v>8.8038758667607908E-3</v>
      </c>
      <c r="F669" s="6">
        <v>1.4477391167903899</v>
      </c>
    </row>
    <row r="670" spans="1:6" x14ac:dyDescent="0.3">
      <c r="A670" s="6">
        <v>668</v>
      </c>
      <c r="B670" s="7">
        <v>40780</v>
      </c>
      <c r="C670" s="6">
        <v>-1.5684980215895299E-2</v>
      </c>
      <c r="D670" s="6">
        <v>1.90620749134391</v>
      </c>
      <c r="E670" s="6">
        <v>-1.96678791445128E-2</v>
      </c>
      <c r="F670" s="6">
        <v>1.42807123764588</v>
      </c>
    </row>
    <row r="671" spans="1:6" x14ac:dyDescent="0.3">
      <c r="A671" s="6">
        <v>669</v>
      </c>
      <c r="B671" s="7">
        <v>40781</v>
      </c>
      <c r="C671" s="6">
        <v>2.4670638990752801E-2</v>
      </c>
      <c r="D671" s="6">
        <v>1.93087813033466</v>
      </c>
      <c r="E671" s="6">
        <v>2.4583526371241501E-2</v>
      </c>
      <c r="F671" s="6">
        <v>1.4526547640171199</v>
      </c>
    </row>
    <row r="672" spans="1:6" x14ac:dyDescent="0.3">
      <c r="A672" s="6">
        <v>670</v>
      </c>
      <c r="B672" s="7">
        <v>40784</v>
      </c>
      <c r="C672" s="6">
        <v>3.7952795366203197E-2</v>
      </c>
      <c r="D672" s="6">
        <v>1.96883092570086</v>
      </c>
      <c r="E672" s="6">
        <v>3.2633065830233399E-2</v>
      </c>
      <c r="F672" s="6">
        <v>1.48528782984736</v>
      </c>
    </row>
    <row r="673" spans="1:6" x14ac:dyDescent="0.3">
      <c r="A673" s="6">
        <v>671</v>
      </c>
      <c r="B673" s="7">
        <v>40785</v>
      </c>
      <c r="C673" s="6">
        <v>1.8838399874989399E-2</v>
      </c>
      <c r="D673" s="6">
        <v>1.98766932557585</v>
      </c>
      <c r="E673" s="6">
        <v>5.4493712061853801E-3</v>
      </c>
      <c r="F673" s="6">
        <v>1.49073720105354</v>
      </c>
    </row>
    <row r="674" spans="1:6" x14ac:dyDescent="0.3">
      <c r="A674" s="6">
        <v>672</v>
      </c>
      <c r="B674" s="7">
        <v>40786</v>
      </c>
      <c r="C674" s="6">
        <v>-1.58752191907825E-2</v>
      </c>
      <c r="D674" s="6">
        <v>1.9717941063850699</v>
      </c>
      <c r="E674" s="6">
        <v>1.29950866446293E-3</v>
      </c>
      <c r="F674" s="6">
        <v>1.4920367097180001</v>
      </c>
    </row>
    <row r="675" spans="1:6" x14ac:dyDescent="0.3">
      <c r="A675" s="6">
        <v>673</v>
      </c>
      <c r="B675" s="7">
        <v>40787</v>
      </c>
      <c r="C675" s="6">
        <v>9.7816003280833293E-3</v>
      </c>
      <c r="D675" s="6">
        <v>1.9815757067131501</v>
      </c>
      <c r="E675" s="6">
        <v>-1.30408332841414E-2</v>
      </c>
      <c r="F675" s="6">
        <v>1.47899587643386</v>
      </c>
    </row>
    <row r="676" spans="1:6" x14ac:dyDescent="0.3">
      <c r="A676" s="6">
        <v>674</v>
      </c>
      <c r="B676" s="7">
        <v>40788</v>
      </c>
      <c r="C676" s="6">
        <v>-2.8624597267052101E-2</v>
      </c>
      <c r="D676" s="6">
        <v>1.9529511094461001</v>
      </c>
      <c r="E676" s="6">
        <v>-2.6147578934794202E-2</v>
      </c>
      <c r="F676" s="6">
        <v>1.45284829749907</v>
      </c>
    </row>
    <row r="677" spans="1:6" x14ac:dyDescent="0.3">
      <c r="A677" s="6">
        <v>675</v>
      </c>
      <c r="B677" s="7">
        <v>40792</v>
      </c>
      <c r="C677" s="6">
        <v>-6.18511088235193E-3</v>
      </c>
      <c r="D677" s="6">
        <v>1.94676599856375</v>
      </c>
      <c r="E677" s="6">
        <v>-2.6240587807988499E-3</v>
      </c>
      <c r="F677" s="6">
        <v>1.45022423871827</v>
      </c>
    </row>
    <row r="678" spans="1:6" x14ac:dyDescent="0.3">
      <c r="A678" s="6">
        <v>676</v>
      </c>
      <c r="B678" s="7">
        <v>40793</v>
      </c>
      <c r="C678" s="6">
        <v>2.7166854543877499E-2</v>
      </c>
      <c r="D678" s="6">
        <v>1.9739328531076299</v>
      </c>
      <c r="E678" s="6">
        <v>2.99099749290903E-2</v>
      </c>
      <c r="F678" s="6">
        <v>1.4801342136473601</v>
      </c>
    </row>
    <row r="679" spans="1:6" x14ac:dyDescent="0.3">
      <c r="A679" s="6">
        <v>677</v>
      </c>
      <c r="B679" s="7">
        <v>40794</v>
      </c>
      <c r="C679" s="6">
        <v>-7.8006339121518701E-3</v>
      </c>
      <c r="D679" s="6">
        <v>1.96613221919547</v>
      </c>
      <c r="E679" s="6">
        <v>-7.7982819559254601E-3</v>
      </c>
      <c r="F679" s="6">
        <v>1.47233593169143</v>
      </c>
    </row>
    <row r="680" spans="1:6" x14ac:dyDescent="0.3">
      <c r="A680" s="6">
        <v>678</v>
      </c>
      <c r="B680" s="7">
        <v>40795</v>
      </c>
      <c r="C680" s="6">
        <v>-2.11647757326443E-2</v>
      </c>
      <c r="D680" s="6">
        <v>1.9449674434628299</v>
      </c>
      <c r="E680" s="6">
        <v>-2.4475231316752201E-2</v>
      </c>
      <c r="F680" s="6">
        <v>1.44786070037468</v>
      </c>
    </row>
    <row r="681" spans="1:6" x14ac:dyDescent="0.3">
      <c r="A681" s="6">
        <v>679</v>
      </c>
      <c r="B681" s="7">
        <v>40798</v>
      </c>
      <c r="C681" s="6">
        <v>-1.69243207621981E-3</v>
      </c>
      <c r="D681" s="6">
        <v>1.94327501138661</v>
      </c>
      <c r="E681" s="6">
        <v>1.09207857084578E-2</v>
      </c>
      <c r="F681" s="6">
        <v>1.4587814860831401</v>
      </c>
    </row>
    <row r="682" spans="1:6" x14ac:dyDescent="0.3">
      <c r="A682" s="6">
        <v>680</v>
      </c>
      <c r="B682" s="7">
        <v>40799</v>
      </c>
      <c r="C682" s="6">
        <v>1.7809964871670601E-2</v>
      </c>
      <c r="D682" s="6">
        <v>1.96108497625828</v>
      </c>
      <c r="E682" s="6">
        <v>1.4743869744216299E-2</v>
      </c>
      <c r="F682" s="6">
        <v>1.47352535582736</v>
      </c>
    </row>
    <row r="683" spans="1:6" x14ac:dyDescent="0.3">
      <c r="A683" s="6">
        <v>681</v>
      </c>
      <c r="B683" s="7">
        <v>40800</v>
      </c>
      <c r="C683" s="6">
        <v>2.1964889897590101E-2</v>
      </c>
      <c r="D683" s="6">
        <v>1.98304986615587</v>
      </c>
      <c r="E683" s="6">
        <v>1.5828938196753999E-2</v>
      </c>
      <c r="F683" s="6">
        <v>1.48935429402411</v>
      </c>
    </row>
    <row r="684" spans="1:6" x14ac:dyDescent="0.3">
      <c r="A684" s="6">
        <v>682</v>
      </c>
      <c r="B684" s="7">
        <v>40801</v>
      </c>
      <c r="C684" s="6">
        <v>1.0194948155429E-2</v>
      </c>
      <c r="D684" s="6">
        <v>1.9932448143113</v>
      </c>
      <c r="E684" s="6">
        <v>1.33293677344106E-2</v>
      </c>
      <c r="F684" s="6">
        <v>1.50268366175852</v>
      </c>
    </row>
    <row r="685" spans="1:6" x14ac:dyDescent="0.3">
      <c r="A685" s="6">
        <v>683</v>
      </c>
      <c r="B685" s="7">
        <v>40802</v>
      </c>
      <c r="C685" s="6">
        <v>-7.1774142805056899E-4</v>
      </c>
      <c r="D685" s="6">
        <v>1.99252707288325</v>
      </c>
      <c r="E685" s="6">
        <v>5.8286194576817598E-3</v>
      </c>
      <c r="F685" s="6">
        <v>1.5085122812162</v>
      </c>
    </row>
    <row r="686" spans="1:6" x14ac:dyDescent="0.3">
      <c r="A686" s="6">
        <v>684</v>
      </c>
      <c r="B686" s="7">
        <v>40805</v>
      </c>
      <c r="C686" s="6">
        <v>-2.2011130073610202E-2</v>
      </c>
      <c r="D686" s="6">
        <v>1.9705159428096399</v>
      </c>
      <c r="E686" s="6">
        <v>-3.6216760519174299E-3</v>
      </c>
      <c r="F686" s="6">
        <v>1.5048906051642801</v>
      </c>
    </row>
    <row r="687" spans="1:6" x14ac:dyDescent="0.3">
      <c r="A687" s="6">
        <v>685</v>
      </c>
      <c r="B687" s="7">
        <v>40806</v>
      </c>
      <c r="C687" s="6">
        <v>-2.1570013487467701E-2</v>
      </c>
      <c r="D687" s="6">
        <v>1.94894592932217</v>
      </c>
      <c r="E687" s="6">
        <v>-8.6834232628678603E-3</v>
      </c>
      <c r="F687" s="6">
        <v>1.49620718190142</v>
      </c>
    </row>
    <row r="688" spans="1:6" x14ac:dyDescent="0.3">
      <c r="A688" s="6">
        <v>686</v>
      </c>
      <c r="B688" s="7">
        <v>40807</v>
      </c>
      <c r="C688" s="6">
        <v>-3.48542478197865E-2</v>
      </c>
      <c r="D688" s="6">
        <v>1.9140916815023801</v>
      </c>
      <c r="E688" s="6">
        <v>-2.0299326239443902E-2</v>
      </c>
      <c r="F688" s="6">
        <v>1.47590785566197</v>
      </c>
    </row>
    <row r="689" spans="1:6" x14ac:dyDescent="0.3">
      <c r="A689" s="6">
        <v>687</v>
      </c>
      <c r="B689" s="7">
        <v>40808</v>
      </c>
      <c r="C689" s="6">
        <v>-2.7280666729701301E-2</v>
      </c>
      <c r="D689" s="6">
        <v>1.88681101477268</v>
      </c>
      <c r="E689" s="6">
        <v>-3.3051600879292403E-2</v>
      </c>
      <c r="F689" s="6">
        <v>1.44285625478268</v>
      </c>
    </row>
    <row r="690" spans="1:6" x14ac:dyDescent="0.3">
      <c r="A690" s="6">
        <v>688</v>
      </c>
      <c r="B690" s="7">
        <v>40809</v>
      </c>
      <c r="C690" s="6">
        <v>2.43290924671886E-2</v>
      </c>
      <c r="D690" s="6">
        <v>1.9111401072398699</v>
      </c>
      <c r="E690" s="6">
        <v>1.1160519631932399E-2</v>
      </c>
      <c r="F690" s="6">
        <v>1.45401677441461</v>
      </c>
    </row>
    <row r="691" spans="1:6" x14ac:dyDescent="0.3">
      <c r="A691" s="6">
        <v>689</v>
      </c>
      <c r="B691" s="7">
        <v>40812</v>
      </c>
      <c r="C691" s="6">
        <v>1.0786109155433999E-2</v>
      </c>
      <c r="D691" s="6">
        <v>1.9219262163953099</v>
      </c>
      <c r="E691" s="6">
        <v>1.33843985368606E-2</v>
      </c>
      <c r="F691" s="6">
        <v>1.46740117295147</v>
      </c>
    </row>
    <row r="692" spans="1:6" x14ac:dyDescent="0.3">
      <c r="A692" s="6">
        <v>690</v>
      </c>
      <c r="B692" s="7">
        <v>40813</v>
      </c>
      <c r="C692" s="6">
        <v>2.1430612958051001E-2</v>
      </c>
      <c r="D692" s="6">
        <v>1.9433568293533601</v>
      </c>
      <c r="E692" s="6">
        <v>1.1904956463776E-2</v>
      </c>
      <c r="F692" s="6">
        <v>1.4793061294152501</v>
      </c>
    </row>
    <row r="693" spans="1:6" x14ac:dyDescent="0.3">
      <c r="A693" s="6">
        <v>691</v>
      </c>
      <c r="B693" s="7">
        <v>40814</v>
      </c>
      <c r="C693" s="6">
        <v>-2.4853514702260701E-2</v>
      </c>
      <c r="D693" s="6">
        <v>1.9185033146510999</v>
      </c>
      <c r="E693" s="6">
        <v>-2.1932400504107701E-2</v>
      </c>
      <c r="F693" s="6">
        <v>1.4573737289111399</v>
      </c>
    </row>
    <row r="694" spans="1:6" x14ac:dyDescent="0.3">
      <c r="A694" s="6">
        <v>692</v>
      </c>
      <c r="B694" s="7">
        <v>40815</v>
      </c>
      <c r="C694" s="6">
        <v>-2.6290968201186202E-3</v>
      </c>
      <c r="D694" s="6">
        <v>1.91587421783098</v>
      </c>
      <c r="E694" s="6">
        <v>-4.3521099709859998E-3</v>
      </c>
      <c r="F694" s="6">
        <v>1.4530216189401599</v>
      </c>
    </row>
    <row r="695" spans="1:6" x14ac:dyDescent="0.3">
      <c r="A695" s="6">
        <v>693</v>
      </c>
      <c r="B695" s="7">
        <v>40816</v>
      </c>
      <c r="C695" s="6">
        <v>-3.9974179023388998E-2</v>
      </c>
      <c r="D695" s="6">
        <v>1.8759000388075899</v>
      </c>
      <c r="E695" s="6">
        <v>-2.6700104351172E-2</v>
      </c>
      <c r="F695" s="6">
        <v>1.42632151458898</v>
      </c>
    </row>
    <row r="696" spans="1:6" x14ac:dyDescent="0.3">
      <c r="A696" s="6">
        <v>694</v>
      </c>
      <c r="B696" s="7">
        <v>40819</v>
      </c>
      <c r="C696" s="6">
        <v>-4.0518275528713101E-2</v>
      </c>
      <c r="D696" s="6">
        <v>1.83538176327888</v>
      </c>
      <c r="E696" s="6">
        <v>-3.3497542636884398E-2</v>
      </c>
      <c r="F696" s="6">
        <v>1.3928239719521001</v>
      </c>
    </row>
    <row r="697" spans="1:6" x14ac:dyDescent="0.3">
      <c r="A697" s="6">
        <v>695</v>
      </c>
      <c r="B697" s="7">
        <v>40820</v>
      </c>
      <c r="C697" s="6">
        <v>4.3326405881457197E-2</v>
      </c>
      <c r="D697" s="6">
        <v>1.87870816916033</v>
      </c>
      <c r="E697" s="6">
        <v>2.9107763316328101E-2</v>
      </c>
      <c r="F697" s="6">
        <v>1.42193173526843</v>
      </c>
    </row>
    <row r="698" spans="1:6" x14ac:dyDescent="0.3">
      <c r="A698" s="6">
        <v>696</v>
      </c>
      <c r="B698" s="7">
        <v>40821</v>
      </c>
      <c r="C698" s="6">
        <v>2.3908508293584201E-2</v>
      </c>
      <c r="D698" s="6">
        <v>1.9026166774539199</v>
      </c>
      <c r="E698" s="6">
        <v>2.28935643912642E-2</v>
      </c>
      <c r="F698" s="6">
        <v>1.44482529965969</v>
      </c>
    </row>
    <row r="699" spans="1:6" x14ac:dyDescent="0.3">
      <c r="A699" s="6">
        <v>697</v>
      </c>
      <c r="B699" s="7">
        <v>40822</v>
      </c>
      <c r="C699" s="6">
        <v>2.5221080902383401E-2</v>
      </c>
      <c r="D699" s="6">
        <v>1.9278377583563</v>
      </c>
      <c r="E699" s="6">
        <v>1.86463954057716E-2</v>
      </c>
      <c r="F699" s="6">
        <v>1.46347169506546</v>
      </c>
    </row>
    <row r="700" spans="1:6" x14ac:dyDescent="0.3">
      <c r="A700" s="6">
        <v>698</v>
      </c>
      <c r="B700" s="7">
        <v>40823</v>
      </c>
      <c r="C700" s="6">
        <v>-2.81136351499916E-2</v>
      </c>
      <c r="D700" s="6">
        <v>1.89972412320631</v>
      </c>
      <c r="E700" s="6">
        <v>-1.1018576467765001E-2</v>
      </c>
      <c r="F700" s="6">
        <v>1.4524531185977001</v>
      </c>
    </row>
    <row r="701" spans="1:6" x14ac:dyDescent="0.3">
      <c r="A701" s="6">
        <v>699</v>
      </c>
      <c r="B701" s="7">
        <v>40826</v>
      </c>
      <c r="C701" s="6">
        <v>5.0437648753780998E-2</v>
      </c>
      <c r="D701" s="6">
        <v>1.9501617719600901</v>
      </c>
      <c r="E701" s="6">
        <v>3.43713021756126E-2</v>
      </c>
      <c r="F701" s="6">
        <v>1.4868244207733099</v>
      </c>
    </row>
    <row r="702" spans="1:6" x14ac:dyDescent="0.3">
      <c r="A702" s="6">
        <v>700</v>
      </c>
      <c r="B702" s="7">
        <v>40827</v>
      </c>
      <c r="C702" s="6">
        <v>1.46075613645038E-2</v>
      </c>
      <c r="D702" s="6">
        <v>1.9647693333245899</v>
      </c>
      <c r="E702" s="6">
        <v>6.5953691773827901E-3</v>
      </c>
      <c r="F702" s="6">
        <v>1.49341978995069</v>
      </c>
    </row>
    <row r="703" spans="1:6" x14ac:dyDescent="0.3">
      <c r="A703" s="6">
        <v>701</v>
      </c>
      <c r="B703" s="7">
        <v>40828</v>
      </c>
      <c r="C703" s="6">
        <v>1.6405325292109099E-2</v>
      </c>
      <c r="D703" s="6">
        <v>1.9811746586167001</v>
      </c>
      <c r="E703" s="6">
        <v>8.3658757120614793E-3</v>
      </c>
      <c r="F703" s="6">
        <v>1.5017856656627599</v>
      </c>
    </row>
    <row r="704" spans="1:6" x14ac:dyDescent="0.3">
      <c r="A704" s="6">
        <v>702</v>
      </c>
      <c r="B704" s="7">
        <v>40829</v>
      </c>
      <c r="C704" s="8">
        <v>6.28409913143418E-5</v>
      </c>
      <c r="D704" s="6">
        <v>1.98123749960802</v>
      </c>
      <c r="E704" s="6">
        <v>5.9368974019058298E-3</v>
      </c>
      <c r="F704" s="6">
        <v>1.50772256306466</v>
      </c>
    </row>
    <row r="705" spans="1:6" x14ac:dyDescent="0.3">
      <c r="A705" s="6">
        <v>703</v>
      </c>
      <c r="B705" s="7">
        <v>40830</v>
      </c>
      <c r="C705" s="6">
        <v>1.25245731905585E-2</v>
      </c>
      <c r="D705" s="6">
        <v>1.9937620727985801</v>
      </c>
      <c r="E705" s="6">
        <v>1.80070282845212E-2</v>
      </c>
      <c r="F705" s="6">
        <v>1.52572959134918</v>
      </c>
    </row>
    <row r="706" spans="1:6" x14ac:dyDescent="0.3">
      <c r="A706" s="6">
        <v>704</v>
      </c>
      <c r="B706" s="7">
        <v>40833</v>
      </c>
      <c r="C706" s="6">
        <v>-3.4745035526911099E-2</v>
      </c>
      <c r="D706" s="6">
        <v>1.95901703727166</v>
      </c>
      <c r="E706" s="6">
        <v>-2.0039466750599599E-2</v>
      </c>
      <c r="F706" s="6">
        <v>1.5056901245985801</v>
      </c>
    </row>
    <row r="707" spans="1:6" x14ac:dyDescent="0.3">
      <c r="A707" s="6">
        <v>705</v>
      </c>
      <c r="B707" s="7">
        <v>40834</v>
      </c>
      <c r="C707" s="6">
        <v>1.8200103411539902E-2</v>
      </c>
      <c r="D707" s="6">
        <v>1.9772171406832</v>
      </c>
      <c r="E707" s="6">
        <v>1.6125990179492702E-2</v>
      </c>
      <c r="F707" s="6">
        <v>1.52181611477808</v>
      </c>
    </row>
    <row r="708" spans="1:6" x14ac:dyDescent="0.3">
      <c r="A708" s="6">
        <v>706</v>
      </c>
      <c r="B708" s="7">
        <v>40835</v>
      </c>
      <c r="C708" s="6">
        <v>-2.81060560621713E-2</v>
      </c>
      <c r="D708" s="6">
        <v>1.94911108462103</v>
      </c>
      <c r="E708" s="6">
        <v>-2.0295364405377801E-2</v>
      </c>
      <c r="F708" s="6">
        <v>1.5015207503726999</v>
      </c>
    </row>
    <row r="709" spans="1:6" x14ac:dyDescent="0.3">
      <c r="A709" s="6">
        <v>707</v>
      </c>
      <c r="B709" s="7">
        <v>40836</v>
      </c>
      <c r="C709" s="6">
        <v>2.3936284750226801E-3</v>
      </c>
      <c r="D709" s="6">
        <v>1.9515047130960601</v>
      </c>
      <c r="E709" s="6">
        <v>-2.0835202273099501E-3</v>
      </c>
      <c r="F709" s="6">
        <v>1.49943723014539</v>
      </c>
    </row>
    <row r="710" spans="1:6" x14ac:dyDescent="0.3">
      <c r="A710" s="6">
        <v>708</v>
      </c>
      <c r="B710" s="7">
        <v>40837</v>
      </c>
      <c r="C710" s="6">
        <v>2.7768297660361901E-2</v>
      </c>
      <c r="D710" s="6">
        <v>1.97927301075642</v>
      </c>
      <c r="E710" s="6">
        <v>1.4835738014886199E-2</v>
      </c>
      <c r="F710" s="6">
        <v>1.51427296816027</v>
      </c>
    </row>
    <row r="711" spans="1:6" x14ac:dyDescent="0.3">
      <c r="A711" s="6">
        <v>709</v>
      </c>
      <c r="B711" s="7">
        <v>40840</v>
      </c>
      <c r="C711" s="6">
        <v>3.7152214424053698E-2</v>
      </c>
      <c r="D711" s="6">
        <v>2.0164252251804702</v>
      </c>
      <c r="E711" s="6">
        <v>2.3228004385340499E-2</v>
      </c>
      <c r="F711" s="6">
        <v>1.5375009725456099</v>
      </c>
    </row>
    <row r="712" spans="1:6" x14ac:dyDescent="0.3">
      <c r="A712" s="6">
        <v>710</v>
      </c>
      <c r="B712" s="7">
        <v>40841</v>
      </c>
      <c r="C712" s="6">
        <v>-3.3111550436999398E-2</v>
      </c>
      <c r="D712" s="6">
        <v>1.9833136747434701</v>
      </c>
      <c r="E712" s="6">
        <v>-2.2864098849423899E-2</v>
      </c>
      <c r="F712" s="6">
        <v>1.5146368736961899</v>
      </c>
    </row>
    <row r="713" spans="1:6" x14ac:dyDescent="0.3">
      <c r="A713" s="6">
        <v>711</v>
      </c>
      <c r="B713" s="7">
        <v>40842</v>
      </c>
      <c r="C713" s="6">
        <v>3.7604682785348301E-2</v>
      </c>
      <c r="D713" s="6">
        <v>2.0209183575288199</v>
      </c>
      <c r="E713" s="6">
        <v>4.6321852212933799E-3</v>
      </c>
      <c r="F713" s="6">
        <v>1.51926905891748</v>
      </c>
    </row>
    <row r="714" spans="1:6" x14ac:dyDescent="0.3">
      <c r="A714" s="6">
        <v>712</v>
      </c>
      <c r="B714" s="7">
        <v>40843</v>
      </c>
      <c r="C714" s="6">
        <v>5.8024371073993899E-2</v>
      </c>
      <c r="D714" s="6">
        <v>2.0789427286028102</v>
      </c>
      <c r="E714" s="6">
        <v>3.2645343810776703E-2</v>
      </c>
      <c r="F714" s="6">
        <v>1.5519144027282601</v>
      </c>
    </row>
    <row r="715" spans="1:6" x14ac:dyDescent="0.3">
      <c r="A715" s="6">
        <v>713</v>
      </c>
      <c r="B715" s="7">
        <v>40844</v>
      </c>
      <c r="C715" s="6">
        <v>-2.9790771077782699E-3</v>
      </c>
      <c r="D715" s="6">
        <v>2.0759636514950399</v>
      </c>
      <c r="E715" s="6">
        <v>-5.4055515848183602E-4</v>
      </c>
      <c r="F715" s="6">
        <v>1.55137384756978</v>
      </c>
    </row>
    <row r="716" spans="1:6" x14ac:dyDescent="0.3">
      <c r="A716" s="6">
        <v>714</v>
      </c>
      <c r="B716" s="7">
        <v>40847</v>
      </c>
      <c r="C716" s="6">
        <v>-3.38514858880163E-2</v>
      </c>
      <c r="D716" s="6">
        <v>2.04211216560702</v>
      </c>
      <c r="E716" s="6">
        <v>-1.94562656281442E-2</v>
      </c>
      <c r="F716" s="6">
        <v>1.53191758194163</v>
      </c>
    </row>
    <row r="717" spans="1:6" x14ac:dyDescent="0.3">
      <c r="A717" s="6">
        <v>715</v>
      </c>
      <c r="B717" s="7">
        <v>40848</v>
      </c>
      <c r="C717" s="6">
        <v>-4.2694473138234101E-2</v>
      </c>
      <c r="D717" s="6">
        <v>1.9994176924687901</v>
      </c>
      <c r="E717" s="6">
        <v>-2.9276155237869E-2</v>
      </c>
      <c r="F717" s="6">
        <v>1.50264142670377</v>
      </c>
    </row>
    <row r="718" spans="1:6" x14ac:dyDescent="0.3">
      <c r="A718" s="6">
        <v>716</v>
      </c>
      <c r="B718" s="7">
        <v>40849</v>
      </c>
      <c r="C718" s="6">
        <v>7.3380974685551903E-3</v>
      </c>
      <c r="D718" s="6">
        <v>2.0067557899373401</v>
      </c>
      <c r="E718" s="6">
        <v>1.25865574304508E-2</v>
      </c>
      <c r="F718" s="6">
        <v>1.51522798413422</v>
      </c>
    </row>
    <row r="719" spans="1:6" x14ac:dyDescent="0.3">
      <c r="A719" s="6">
        <v>717</v>
      </c>
      <c r="B719" s="7">
        <v>40850</v>
      </c>
      <c r="C719" s="6">
        <v>2.6349635523477601E-2</v>
      </c>
      <c r="D719" s="6">
        <v>2.0331054254608198</v>
      </c>
      <c r="E719" s="6">
        <v>2.17282935435241E-2</v>
      </c>
      <c r="F719" s="6">
        <v>1.5369562776777399</v>
      </c>
    </row>
    <row r="720" spans="1:6" x14ac:dyDescent="0.3">
      <c r="A720" s="6">
        <v>718</v>
      </c>
      <c r="B720" s="7">
        <v>40851</v>
      </c>
      <c r="C720" s="6">
        <v>-1.6593758346279699E-2</v>
      </c>
      <c r="D720" s="6">
        <v>2.01651166711454</v>
      </c>
      <c r="E720" s="6">
        <v>-4.3907222080674596E-3</v>
      </c>
      <c r="F720" s="6">
        <v>1.53256555546967</v>
      </c>
    </row>
    <row r="721" spans="1:6" x14ac:dyDescent="0.3">
      <c r="A721" s="6">
        <v>719</v>
      </c>
      <c r="B721" s="7">
        <v>40854</v>
      </c>
      <c r="C721" s="6">
        <v>-7.7142866109683296E-3</v>
      </c>
      <c r="D721" s="6">
        <v>2.0087973805035699</v>
      </c>
      <c r="E721" s="6">
        <v>3.3820591279383099E-3</v>
      </c>
      <c r="F721" s="6">
        <v>1.5359476145976101</v>
      </c>
    </row>
    <row r="722" spans="1:6" x14ac:dyDescent="0.3">
      <c r="A722" s="6">
        <v>720</v>
      </c>
      <c r="B722" s="7">
        <v>40855</v>
      </c>
      <c r="C722" s="6">
        <v>6.2886268966905199E-3</v>
      </c>
      <c r="D722" s="6">
        <v>2.0150860074002601</v>
      </c>
      <c r="E722" s="6">
        <v>1.18908043396963E-2</v>
      </c>
      <c r="F722" s="6">
        <v>1.54783841893731</v>
      </c>
    </row>
    <row r="723" spans="1:6" x14ac:dyDescent="0.3">
      <c r="A723" s="6">
        <v>721</v>
      </c>
      <c r="B723" s="7">
        <v>40856</v>
      </c>
      <c r="C723" s="6">
        <v>-5.4635965619891202E-2</v>
      </c>
      <c r="D723" s="6">
        <v>1.9604500417803701</v>
      </c>
      <c r="E723" s="6">
        <v>-3.9577915483866903E-2</v>
      </c>
      <c r="F723" s="6">
        <v>1.50826050345344</v>
      </c>
    </row>
    <row r="724" spans="1:6" x14ac:dyDescent="0.3">
      <c r="A724" s="6">
        <v>722</v>
      </c>
      <c r="B724" s="7">
        <v>40857</v>
      </c>
      <c r="C724" s="6">
        <v>-4.4770703450376604E-3</v>
      </c>
      <c r="D724" s="6">
        <v>1.95597297143533</v>
      </c>
      <c r="E724" s="6">
        <v>1.3341467749627899E-3</v>
      </c>
      <c r="F724" s="6">
        <v>1.5095946502283999</v>
      </c>
    </row>
    <row r="725" spans="1:6" x14ac:dyDescent="0.3">
      <c r="A725" s="6">
        <v>723</v>
      </c>
      <c r="B725" s="7">
        <v>40858</v>
      </c>
      <c r="C725" s="6">
        <v>2.48987967448197E-2</v>
      </c>
      <c r="D725" s="6">
        <v>1.98087176818015</v>
      </c>
      <c r="E725" s="6">
        <v>2.0212267737766899E-2</v>
      </c>
      <c r="F725" s="6">
        <v>1.52980691796617</v>
      </c>
    </row>
    <row r="726" spans="1:6" x14ac:dyDescent="0.3">
      <c r="A726" s="6">
        <v>724</v>
      </c>
      <c r="B726" s="7">
        <v>40861</v>
      </c>
      <c r="C726" s="6">
        <v>-1.49541352226695E-2</v>
      </c>
      <c r="D726" s="6">
        <v>1.9659176329574799</v>
      </c>
      <c r="E726" s="6">
        <v>-8.0698153305567202E-3</v>
      </c>
      <c r="F726" s="6">
        <v>1.5217371026356099</v>
      </c>
    </row>
    <row r="727" spans="1:6" x14ac:dyDescent="0.3">
      <c r="A727" s="6">
        <v>725</v>
      </c>
      <c r="B727" s="7">
        <v>40862</v>
      </c>
      <c r="C727" s="6">
        <v>1.10322143703736E-2</v>
      </c>
      <c r="D727" s="6">
        <v>1.9769498473278599</v>
      </c>
      <c r="E727" s="6">
        <v>1.08470848403472E-2</v>
      </c>
      <c r="F727" s="6">
        <v>1.53258418747596</v>
      </c>
    </row>
    <row r="728" spans="1:6" x14ac:dyDescent="0.3">
      <c r="A728" s="6">
        <v>726</v>
      </c>
      <c r="B728" s="7">
        <v>40863</v>
      </c>
      <c r="C728" s="6">
        <v>-1.16096481038296E-2</v>
      </c>
      <c r="D728" s="6">
        <v>1.96534019922403</v>
      </c>
      <c r="E728" s="6">
        <v>-1.7496317646576099E-2</v>
      </c>
      <c r="F728" s="6">
        <v>1.5150878698293899</v>
      </c>
    </row>
    <row r="729" spans="1:6" x14ac:dyDescent="0.3">
      <c r="A729" s="6">
        <v>727</v>
      </c>
      <c r="B729" s="7">
        <v>40864</v>
      </c>
      <c r="C729" s="6">
        <v>-2.26642359126017E-2</v>
      </c>
      <c r="D729" s="6">
        <v>1.9426759633114199</v>
      </c>
      <c r="E729" s="6">
        <v>-1.97497107987505E-2</v>
      </c>
      <c r="F729" s="6">
        <v>1.4953381590306301</v>
      </c>
    </row>
    <row r="730" spans="1:6" x14ac:dyDescent="0.3">
      <c r="A730" s="6">
        <v>728</v>
      </c>
      <c r="B730" s="7">
        <v>40865</v>
      </c>
      <c r="C730" s="6">
        <v>-5.5778054123987999E-3</v>
      </c>
      <c r="D730" s="6">
        <v>1.9370981578990301</v>
      </c>
      <c r="E730" s="6">
        <v>-6.00332014404614E-3</v>
      </c>
      <c r="F730" s="6">
        <v>1.4893348388865899</v>
      </c>
    </row>
    <row r="731" spans="1:6" x14ac:dyDescent="0.3">
      <c r="A731" s="6">
        <v>729</v>
      </c>
      <c r="B731" s="7">
        <v>40868</v>
      </c>
      <c r="C731" s="6">
        <v>-3.5686748596875303E-2</v>
      </c>
      <c r="D731" s="6">
        <v>1.9014114093021499</v>
      </c>
      <c r="E731" s="6">
        <v>-1.9374073684680498E-2</v>
      </c>
      <c r="F731" s="6">
        <v>1.46996076520191</v>
      </c>
    </row>
    <row r="732" spans="1:6" x14ac:dyDescent="0.3">
      <c r="A732" s="6">
        <v>730</v>
      </c>
      <c r="B732" s="7">
        <v>40869</v>
      </c>
      <c r="C732" s="6">
        <v>1.12766216648015E-3</v>
      </c>
      <c r="D732" s="6">
        <v>1.9025390714686301</v>
      </c>
      <c r="E732" s="6">
        <v>-7.3739434635910995E-4</v>
      </c>
      <c r="F732" s="6">
        <v>1.46922337085555</v>
      </c>
    </row>
    <row r="733" spans="1:6" x14ac:dyDescent="0.3">
      <c r="A733" s="6">
        <v>731</v>
      </c>
      <c r="B733" s="7">
        <v>40870</v>
      </c>
      <c r="C733" s="6">
        <v>-2.7152277594670898E-2</v>
      </c>
      <c r="D733" s="6">
        <v>1.8753867938739599</v>
      </c>
      <c r="E733" s="6">
        <v>-2.4572819197230901E-2</v>
      </c>
      <c r="F733" s="6">
        <v>1.4446505516583199</v>
      </c>
    </row>
    <row r="734" spans="1:6" x14ac:dyDescent="0.3">
      <c r="A734" s="6">
        <v>732</v>
      </c>
      <c r="B734" s="7">
        <v>40872</v>
      </c>
      <c r="C734" s="6">
        <v>-1.3955660801504E-2</v>
      </c>
      <c r="D734" s="6">
        <v>1.86143113307246</v>
      </c>
      <c r="E734" s="6">
        <v>-7.5771971440570197E-3</v>
      </c>
      <c r="F734" s="6">
        <v>1.43707335451426</v>
      </c>
    </row>
    <row r="735" spans="1:6" x14ac:dyDescent="0.3">
      <c r="A735" s="6">
        <v>733</v>
      </c>
      <c r="B735" s="7">
        <v>40875</v>
      </c>
      <c r="C735" s="6">
        <v>6.1533361707044397E-2</v>
      </c>
      <c r="D735" s="6">
        <v>1.9229644947794999</v>
      </c>
      <c r="E735" s="6">
        <v>3.4550696671185002E-2</v>
      </c>
      <c r="F735" s="6">
        <v>1.4716240511854499</v>
      </c>
    </row>
    <row r="736" spans="1:6" x14ac:dyDescent="0.3">
      <c r="A736" s="6">
        <v>734</v>
      </c>
      <c r="B736" s="7">
        <v>40876</v>
      </c>
      <c r="C736" s="6">
        <v>-1.7988909866689801E-2</v>
      </c>
      <c r="D736" s="6">
        <v>1.90497558491281</v>
      </c>
      <c r="E736" s="6">
        <v>-4.6918308486123498E-3</v>
      </c>
      <c r="F736" s="6">
        <v>1.46693222033683</v>
      </c>
    </row>
    <row r="737" spans="1:6" x14ac:dyDescent="0.3">
      <c r="A737" s="6">
        <v>735</v>
      </c>
      <c r="B737" s="7">
        <v>40877</v>
      </c>
      <c r="C737" s="6">
        <v>4.7198519335260501E-2</v>
      </c>
      <c r="D737" s="6">
        <v>1.95217410424807</v>
      </c>
      <c r="E737" s="6">
        <v>4.0828543711219398E-2</v>
      </c>
      <c r="F737" s="6">
        <v>1.5077607640480499</v>
      </c>
    </row>
    <row r="738" spans="1:6" x14ac:dyDescent="0.3">
      <c r="A738" s="6">
        <v>736</v>
      </c>
      <c r="B738" s="7">
        <v>40878</v>
      </c>
      <c r="C738" s="6">
        <v>-8.7777802488865405E-3</v>
      </c>
      <c r="D738" s="6">
        <v>1.9433963239991801</v>
      </c>
      <c r="E738" s="6">
        <v>2.2338019625447402E-3</v>
      </c>
      <c r="F738" s="6">
        <v>1.5099945660106</v>
      </c>
    </row>
    <row r="739" spans="1:6" x14ac:dyDescent="0.3">
      <c r="A739" s="6">
        <v>737</v>
      </c>
      <c r="B739" s="7">
        <v>40879</v>
      </c>
      <c r="C739" s="6">
        <v>2.1498576261099502E-2</v>
      </c>
      <c r="D739" s="6">
        <v>1.96489490026028</v>
      </c>
      <c r="E739" s="6">
        <v>2.7792211109645099E-4</v>
      </c>
      <c r="F739" s="6">
        <v>1.51027248812169</v>
      </c>
    </row>
    <row r="740" spans="1:6" x14ac:dyDescent="0.3">
      <c r="A740" s="6">
        <v>738</v>
      </c>
      <c r="B740" s="7">
        <v>40882</v>
      </c>
      <c r="C740" s="6">
        <v>1.42705993363158E-2</v>
      </c>
      <c r="D740" s="6">
        <v>1.9791654995965999</v>
      </c>
      <c r="E740" s="6">
        <v>1.09150318015389E-2</v>
      </c>
      <c r="F740" s="6">
        <v>1.5211875199232301</v>
      </c>
    </row>
    <row r="741" spans="1:6" x14ac:dyDescent="0.3">
      <c r="A741" s="6">
        <v>739</v>
      </c>
      <c r="B741" s="7">
        <v>40883</v>
      </c>
      <c r="C741" s="6">
        <v>8.4514873364085995E-3</v>
      </c>
      <c r="D741" s="6">
        <v>1.98761698693301</v>
      </c>
      <c r="E741" s="6">
        <v>-2.3372591717007998E-3</v>
      </c>
      <c r="F741" s="6">
        <v>1.51885026075153</v>
      </c>
    </row>
    <row r="742" spans="1:6" x14ac:dyDescent="0.3">
      <c r="A742" s="6">
        <v>740</v>
      </c>
      <c r="B742" s="7">
        <v>40884</v>
      </c>
      <c r="C742" s="8">
        <v>-6.8038661750572899E-6</v>
      </c>
      <c r="D742" s="6">
        <v>1.98761018306683</v>
      </c>
      <c r="E742" s="6">
        <v>-1.3214298996455599E-4</v>
      </c>
      <c r="F742" s="6">
        <v>1.5187181177615701</v>
      </c>
    </row>
    <row r="743" spans="1:6" x14ac:dyDescent="0.3">
      <c r="A743" s="6">
        <v>741</v>
      </c>
      <c r="B743" s="7">
        <v>40885</v>
      </c>
      <c r="C743" s="6">
        <v>-2.7919289126992201E-2</v>
      </c>
      <c r="D743" s="6">
        <v>1.9596908939398401</v>
      </c>
      <c r="E743" s="6">
        <v>-2.0143345561843998E-2</v>
      </c>
      <c r="F743" s="6">
        <v>1.49857477219972</v>
      </c>
    </row>
    <row r="744" spans="1:6" x14ac:dyDescent="0.3">
      <c r="A744" s="6">
        <v>742</v>
      </c>
      <c r="B744" s="7">
        <v>40886</v>
      </c>
      <c r="C744" s="6">
        <v>2.8489939671765101E-2</v>
      </c>
      <c r="D744" s="6">
        <v>1.98818083361161</v>
      </c>
      <c r="E744" s="6">
        <v>1.92521685693911E-2</v>
      </c>
      <c r="F744" s="6">
        <v>1.5178269407691101</v>
      </c>
    </row>
    <row r="745" spans="1:6" x14ac:dyDescent="0.3">
      <c r="A745" s="6">
        <v>743</v>
      </c>
      <c r="B745" s="7">
        <v>40889</v>
      </c>
      <c r="C745" s="6">
        <v>-1.13403804058184E-2</v>
      </c>
      <c r="D745" s="6">
        <v>1.9768404532057899</v>
      </c>
      <c r="E745" s="6">
        <v>-1.3154539827932601E-2</v>
      </c>
      <c r="F745" s="6">
        <v>1.50467240094118</v>
      </c>
    </row>
    <row r="746" spans="1:6" x14ac:dyDescent="0.3">
      <c r="A746" s="6">
        <v>744</v>
      </c>
      <c r="B746" s="7">
        <v>40890</v>
      </c>
      <c r="C746" s="6">
        <v>-4.5518861899130299E-2</v>
      </c>
      <c r="D746" s="6">
        <v>1.9313215913066599</v>
      </c>
      <c r="E746" s="6">
        <v>-1.2709330047871699E-2</v>
      </c>
      <c r="F746" s="6">
        <v>1.49196307089331</v>
      </c>
    </row>
    <row r="747" spans="1:6" x14ac:dyDescent="0.3">
      <c r="A747" s="6">
        <v>745</v>
      </c>
      <c r="B747" s="7">
        <v>40891</v>
      </c>
      <c r="C747" s="6">
        <v>-2.16929833765982E-2</v>
      </c>
      <c r="D747" s="6">
        <v>1.90962860793006</v>
      </c>
      <c r="E747" s="6">
        <v>-1.5614007075485299E-2</v>
      </c>
      <c r="F747" s="6">
        <v>1.47634906381783</v>
      </c>
    </row>
    <row r="748" spans="1:6" x14ac:dyDescent="0.3">
      <c r="A748" s="6">
        <v>746</v>
      </c>
      <c r="B748" s="7">
        <v>40892</v>
      </c>
      <c r="C748" s="6">
        <v>1.7080395698157998E-2</v>
      </c>
      <c r="D748" s="6">
        <v>1.92670900362822</v>
      </c>
      <c r="E748" s="6">
        <v>6.6922997466623002E-4</v>
      </c>
      <c r="F748" s="6">
        <v>1.4770182937924901</v>
      </c>
    </row>
    <row r="749" spans="1:6" x14ac:dyDescent="0.3">
      <c r="A749" s="6">
        <v>747</v>
      </c>
      <c r="B749" s="7">
        <v>40893</v>
      </c>
      <c r="C749" s="6">
        <v>7.8941511038314004E-3</v>
      </c>
      <c r="D749" s="6">
        <v>1.9346031547320499</v>
      </c>
      <c r="E749" s="6">
        <v>5.6197607695249703E-3</v>
      </c>
      <c r="F749" s="6">
        <v>1.4826380545620199</v>
      </c>
    </row>
    <row r="750" spans="1:6" x14ac:dyDescent="0.3">
      <c r="A750" s="6">
        <v>748</v>
      </c>
      <c r="B750" s="7">
        <v>40896</v>
      </c>
      <c r="C750" s="6">
        <v>-1.55429746202726E-2</v>
      </c>
      <c r="D750" s="6">
        <v>1.9190601801117799</v>
      </c>
      <c r="E750" s="6">
        <v>-1.26772893601083E-2</v>
      </c>
      <c r="F750" s="6">
        <v>1.46996076520191</v>
      </c>
    </row>
    <row r="751" spans="1:6" x14ac:dyDescent="0.3">
      <c r="A751" s="6">
        <v>749</v>
      </c>
      <c r="B751" s="7">
        <v>40897</v>
      </c>
      <c r="C751" s="6">
        <v>4.0940092425950501E-2</v>
      </c>
      <c r="D751" s="6">
        <v>1.9600002725377299</v>
      </c>
      <c r="E751" s="6">
        <v>3.1440909791902102E-2</v>
      </c>
      <c r="F751" s="6">
        <v>1.5014016749938099</v>
      </c>
    </row>
    <row r="752" spans="1:6" x14ac:dyDescent="0.3">
      <c r="A752" s="6">
        <v>750</v>
      </c>
      <c r="B752" s="7">
        <v>40898</v>
      </c>
      <c r="C752" s="6">
        <v>-2.5099773682734E-2</v>
      </c>
      <c r="D752" s="6">
        <v>1.93490049885499</v>
      </c>
      <c r="E752" s="6">
        <v>-9.9427686761739392E-3</v>
      </c>
      <c r="F752" s="6">
        <v>1.49145890631764</v>
      </c>
    </row>
    <row r="753" spans="1:6" x14ac:dyDescent="0.3">
      <c r="A753" s="6">
        <v>751</v>
      </c>
      <c r="B753" s="7">
        <v>40899</v>
      </c>
      <c r="C753" s="6">
        <v>1.3468443428741299E-2</v>
      </c>
      <c r="D753" s="6">
        <v>1.94836894228373</v>
      </c>
      <c r="E753" s="6">
        <v>8.2976092473447897E-3</v>
      </c>
      <c r="F753" s="6">
        <v>1.4997565155649799</v>
      </c>
    </row>
    <row r="754" spans="1:6" x14ac:dyDescent="0.3">
      <c r="A754" s="6">
        <v>752</v>
      </c>
      <c r="B754" s="7">
        <v>40900</v>
      </c>
      <c r="C754" s="6">
        <v>3.1032114396755302E-3</v>
      </c>
      <c r="D754" s="6">
        <v>1.9514721537234101</v>
      </c>
      <c r="E754" s="6">
        <v>7.3551926063455397E-3</v>
      </c>
      <c r="F754" s="6">
        <v>1.5071117081713299</v>
      </c>
    </row>
    <row r="755" spans="1:6" x14ac:dyDescent="0.3">
      <c r="A755" s="6">
        <v>753</v>
      </c>
      <c r="B755" s="7">
        <v>40904</v>
      </c>
      <c r="C755" s="6">
        <v>6.3683733806118E-3</v>
      </c>
      <c r="D755" s="6">
        <v>1.95784052710402</v>
      </c>
      <c r="E755" s="6">
        <v>2.5020070068517601E-3</v>
      </c>
      <c r="F755" s="6">
        <v>1.5096137151781801</v>
      </c>
    </row>
    <row r="756" spans="1:6" x14ac:dyDescent="0.3">
      <c r="A756" s="6">
        <v>754</v>
      </c>
      <c r="B756" s="7">
        <v>40905</v>
      </c>
      <c r="C756" s="6">
        <v>-1.4630059792760801E-2</v>
      </c>
      <c r="D756" s="6">
        <v>1.94321046731126</v>
      </c>
      <c r="E756" s="6">
        <v>-1.35069188848291E-2</v>
      </c>
      <c r="F756" s="6">
        <v>1.4961067962933501</v>
      </c>
    </row>
    <row r="757" spans="1:6" x14ac:dyDescent="0.3">
      <c r="A757" s="6">
        <v>755</v>
      </c>
      <c r="B757" s="7">
        <v>40906</v>
      </c>
      <c r="C757" s="6">
        <v>7.5720148814933403E-3</v>
      </c>
      <c r="D757" s="6">
        <v>1.95078248219275</v>
      </c>
      <c r="E757" s="6">
        <v>9.13199596368219E-3</v>
      </c>
      <c r="F757" s="6">
        <v>1.5052387922570301</v>
      </c>
    </row>
    <row r="758" spans="1:6" x14ac:dyDescent="0.3">
      <c r="A758" s="6">
        <v>756</v>
      </c>
      <c r="B758" s="7">
        <v>40907</v>
      </c>
      <c r="C758" s="6">
        <v>-7.1260009970144002E-3</v>
      </c>
      <c r="D758" s="6">
        <v>1.94365648119574</v>
      </c>
      <c r="E758" s="6">
        <v>-3.2919244608846602E-3</v>
      </c>
      <c r="F758" s="6">
        <v>1.5019468677961501</v>
      </c>
    </row>
    <row r="759" spans="1:6" x14ac:dyDescent="0.3">
      <c r="A759" s="6">
        <v>757</v>
      </c>
      <c r="B759" s="7">
        <v>40911</v>
      </c>
      <c r="C759" s="6">
        <v>1.15911682725302E-2</v>
      </c>
      <c r="D759" s="6">
        <v>1.95524764946827</v>
      </c>
      <c r="E759" s="6">
        <v>1.65862757426227E-2</v>
      </c>
      <c r="F759" s="6">
        <v>1.5185331435387699</v>
      </c>
    </row>
    <row r="760" spans="1:6" x14ac:dyDescent="0.3">
      <c r="A760" s="6">
        <v>758</v>
      </c>
      <c r="B760" s="7">
        <v>40912</v>
      </c>
      <c r="C760" s="6">
        <v>-1.36315163769771E-2</v>
      </c>
      <c r="D760" s="6">
        <v>1.94161613309129</v>
      </c>
      <c r="E760" s="6">
        <v>-1.35872320786489E-4</v>
      </c>
      <c r="F760" s="6">
        <v>1.5183972712179801</v>
      </c>
    </row>
    <row r="761" spans="1:6" x14ac:dyDescent="0.3">
      <c r="A761" s="6">
        <v>759</v>
      </c>
      <c r="B761" s="7">
        <v>40913</v>
      </c>
      <c r="C761" s="6">
        <v>8.3128598352573604E-3</v>
      </c>
      <c r="D761" s="6">
        <v>1.94992899292655</v>
      </c>
      <c r="E761" s="6">
        <v>8.0854557580538593E-3</v>
      </c>
      <c r="F761" s="6">
        <v>1.5264827269760399</v>
      </c>
    </row>
    <row r="762" spans="1:6" x14ac:dyDescent="0.3">
      <c r="A762" s="6">
        <v>760</v>
      </c>
      <c r="B762" s="7">
        <v>40914</v>
      </c>
      <c r="C762" s="6">
        <v>-3.9617206654277998E-3</v>
      </c>
      <c r="D762" s="6">
        <v>1.9459672722611201</v>
      </c>
      <c r="E762" s="6">
        <v>1.63166127183433E-3</v>
      </c>
      <c r="F762" s="6">
        <v>1.52811438824787</v>
      </c>
    </row>
    <row r="763" spans="1:6" x14ac:dyDescent="0.3">
      <c r="A763" s="6">
        <v>761</v>
      </c>
      <c r="B763" s="7">
        <v>40917</v>
      </c>
      <c r="C763" s="6">
        <v>6.5061899958426903E-3</v>
      </c>
      <c r="D763" s="6">
        <v>1.9524734622569599</v>
      </c>
      <c r="E763" s="6">
        <v>8.7467174019639695E-4</v>
      </c>
      <c r="F763" s="6">
        <v>1.52898905998807</v>
      </c>
    </row>
    <row r="764" spans="1:6" x14ac:dyDescent="0.3">
      <c r="A764" s="6">
        <v>762</v>
      </c>
      <c r="B764" s="7">
        <v>40918</v>
      </c>
      <c r="C764" s="6">
        <v>2.36650603292471E-2</v>
      </c>
      <c r="D764" s="6">
        <v>1.97613852258621</v>
      </c>
      <c r="E764" s="6">
        <v>9.6448607036796405E-3</v>
      </c>
      <c r="F764" s="6">
        <v>1.5386339206917501</v>
      </c>
    </row>
    <row r="765" spans="1:6" x14ac:dyDescent="0.3">
      <c r="A765" s="6">
        <v>763</v>
      </c>
      <c r="B765" s="7">
        <v>40919</v>
      </c>
      <c r="C765" s="6">
        <v>-1.1879312776157501E-2</v>
      </c>
      <c r="D765" s="6">
        <v>1.96425920981005</v>
      </c>
      <c r="E765" s="6">
        <v>3.0517714506199602E-3</v>
      </c>
      <c r="F765" s="6">
        <v>1.5416856921423701</v>
      </c>
    </row>
    <row r="766" spans="1:6" x14ac:dyDescent="0.3">
      <c r="A766" s="6">
        <v>764</v>
      </c>
      <c r="B766" s="7">
        <v>40920</v>
      </c>
      <c r="C766" s="6">
        <v>8.5666835733140996E-3</v>
      </c>
      <c r="D766" s="6">
        <v>1.97282589338337</v>
      </c>
      <c r="E766" s="6">
        <v>5.1292704091503404E-3</v>
      </c>
      <c r="F766" s="6">
        <v>1.54681496255152</v>
      </c>
    </row>
    <row r="767" spans="1:6" x14ac:dyDescent="0.3">
      <c r="A767" s="6">
        <v>765</v>
      </c>
      <c r="B767" s="7">
        <v>40921</v>
      </c>
      <c r="C767" s="6">
        <v>-5.95601563358477E-3</v>
      </c>
      <c r="D767" s="6">
        <v>1.9668698777497799</v>
      </c>
      <c r="E767" s="6">
        <v>-5.1625044052618901E-3</v>
      </c>
      <c r="F767" s="6">
        <v>1.5416524581462601</v>
      </c>
    </row>
    <row r="768" spans="1:6" x14ac:dyDescent="0.3">
      <c r="A768" s="6">
        <v>766</v>
      </c>
      <c r="B768" s="7">
        <v>40925</v>
      </c>
      <c r="C768" s="6">
        <v>7.0229486603958302E-3</v>
      </c>
      <c r="D768" s="6">
        <v>1.97389282641018</v>
      </c>
      <c r="E768" s="6">
        <v>6.4022857160494998E-3</v>
      </c>
      <c r="F768" s="6">
        <v>1.54805474386231</v>
      </c>
    </row>
    <row r="769" spans="1:6" x14ac:dyDescent="0.3">
      <c r="A769" s="6">
        <v>767</v>
      </c>
      <c r="B769" s="7">
        <v>40926</v>
      </c>
      <c r="C769" s="6">
        <v>1.5533757080418001E-2</v>
      </c>
      <c r="D769" s="6">
        <v>1.9894265834906</v>
      </c>
      <c r="E769" s="6">
        <v>1.5144513772496799E-2</v>
      </c>
      <c r="F769" s="6">
        <v>1.5631992576347999</v>
      </c>
    </row>
    <row r="770" spans="1:6" x14ac:dyDescent="0.3">
      <c r="A770" s="6">
        <v>768</v>
      </c>
      <c r="B770" s="7">
        <v>40927</v>
      </c>
      <c r="C770" s="6">
        <v>1.9459129215862599E-3</v>
      </c>
      <c r="D770" s="6">
        <v>1.9913724964121799</v>
      </c>
      <c r="E770" s="6">
        <v>6.70027085698254E-3</v>
      </c>
      <c r="F770" s="6">
        <v>1.56989952849178</v>
      </c>
    </row>
    <row r="771" spans="1:6" x14ac:dyDescent="0.3">
      <c r="A771" s="6">
        <v>769</v>
      </c>
      <c r="B771" s="7">
        <v>40928</v>
      </c>
      <c r="C771" s="6">
        <v>6.85788747203008E-3</v>
      </c>
      <c r="D771" s="6">
        <v>1.9982303838842099</v>
      </c>
      <c r="E771" s="6">
        <v>-5.8479577366110603E-4</v>
      </c>
      <c r="F771" s="6">
        <v>1.5693147327181201</v>
      </c>
    </row>
    <row r="772" spans="1:6" x14ac:dyDescent="0.3">
      <c r="A772" s="6">
        <v>770</v>
      </c>
      <c r="B772" s="7">
        <v>40931</v>
      </c>
      <c r="C772" s="6">
        <v>-1.1671678449636499E-2</v>
      </c>
      <c r="D772" s="6">
        <v>1.9865587054345799</v>
      </c>
      <c r="E772" s="6">
        <v>-9.0830679174835796E-4</v>
      </c>
      <c r="F772" s="6">
        <v>1.5684064259263799</v>
      </c>
    </row>
    <row r="773" spans="1:6" x14ac:dyDescent="0.3">
      <c r="A773" s="6">
        <v>771</v>
      </c>
      <c r="B773" s="7">
        <v>40932</v>
      </c>
      <c r="C773" s="6">
        <v>3.91163490890178E-3</v>
      </c>
      <c r="D773" s="6">
        <v>1.99047034034348</v>
      </c>
      <c r="E773" s="6">
        <v>8.86754689980229E-4</v>
      </c>
      <c r="F773" s="6">
        <v>1.5692931806163599</v>
      </c>
    </row>
    <row r="774" spans="1:6" x14ac:dyDescent="0.3">
      <c r="A774" s="6">
        <v>772</v>
      </c>
      <c r="B774" s="7">
        <v>40933</v>
      </c>
      <c r="C774" s="6">
        <v>4.2986181529299904E-3</v>
      </c>
      <c r="D774" s="6">
        <v>1.9947689584964099</v>
      </c>
      <c r="E774" s="6">
        <v>1.13009048579337E-2</v>
      </c>
      <c r="F774" s="6">
        <v>1.5805940854742899</v>
      </c>
    </row>
    <row r="775" spans="1:6" x14ac:dyDescent="0.3">
      <c r="A775" s="6">
        <v>773</v>
      </c>
      <c r="B775" s="7">
        <v>40934</v>
      </c>
      <c r="C775" s="6">
        <v>3.4666354416944501E-3</v>
      </c>
      <c r="D775" s="6">
        <v>1.9982355939381</v>
      </c>
      <c r="E775" s="6">
        <v>-4.6340691306108097E-3</v>
      </c>
      <c r="F775" s="6">
        <v>1.57596001634368</v>
      </c>
    </row>
    <row r="776" spans="1:6" x14ac:dyDescent="0.3">
      <c r="A776" s="6">
        <v>774</v>
      </c>
      <c r="B776" s="7">
        <v>40935</v>
      </c>
      <c r="C776" s="6">
        <v>1.9839613121960802E-2</v>
      </c>
      <c r="D776" s="6">
        <v>2.0180752070600598</v>
      </c>
      <c r="E776" s="6">
        <v>4.0093828777827403E-3</v>
      </c>
      <c r="F776" s="6">
        <v>1.5799693992214601</v>
      </c>
    </row>
    <row r="777" spans="1:6" x14ac:dyDescent="0.3">
      <c r="A777" s="6">
        <v>775</v>
      </c>
      <c r="B777" s="7">
        <v>40938</v>
      </c>
      <c r="C777" s="6">
        <v>-1.7031313789708499E-2</v>
      </c>
      <c r="D777" s="6">
        <v>2.00104389327036</v>
      </c>
      <c r="E777" s="6">
        <v>-1.63813330424389E-3</v>
      </c>
      <c r="F777" s="6">
        <v>1.5783312659172199</v>
      </c>
    </row>
    <row r="778" spans="1:6" x14ac:dyDescent="0.3">
      <c r="A778" s="6">
        <v>776</v>
      </c>
      <c r="B778" s="7">
        <v>40939</v>
      </c>
      <c r="C778" s="6">
        <v>3.28517733738363E-3</v>
      </c>
      <c r="D778" s="6">
        <v>2.0043290706077399</v>
      </c>
      <c r="E778" s="6">
        <v>6.7551398978871104E-4</v>
      </c>
      <c r="F778" s="6">
        <v>1.57900677990701</v>
      </c>
    </row>
    <row r="779" spans="1:6" x14ac:dyDescent="0.3">
      <c r="A779" s="6">
        <v>777</v>
      </c>
      <c r="B779" s="7">
        <v>40940</v>
      </c>
      <c r="C779" s="6">
        <v>3.1712454346378302E-2</v>
      </c>
      <c r="D779" s="6">
        <v>2.0360415249541202</v>
      </c>
      <c r="E779" s="6">
        <v>1.21616695377078E-2</v>
      </c>
      <c r="F779" s="6">
        <v>1.59116844944471</v>
      </c>
    </row>
    <row r="780" spans="1:6" x14ac:dyDescent="0.3">
      <c r="A780" s="6">
        <v>778</v>
      </c>
      <c r="B780" s="7">
        <v>40941</v>
      </c>
      <c r="C780" s="6">
        <v>2.1669326032479602E-2</v>
      </c>
      <c r="D780" s="6">
        <v>2.0577108509866</v>
      </c>
      <c r="E780" s="6">
        <v>3.9979072711844301E-3</v>
      </c>
      <c r="F780" s="6">
        <v>1.5951663567159</v>
      </c>
    </row>
    <row r="781" spans="1:6" x14ac:dyDescent="0.3">
      <c r="A781" s="6">
        <v>779</v>
      </c>
      <c r="B781" s="7">
        <v>40942</v>
      </c>
      <c r="C781" s="6">
        <v>2.17800268222735E-2</v>
      </c>
      <c r="D781" s="6">
        <v>2.0794908778088699</v>
      </c>
      <c r="E781" s="6">
        <v>1.5950822187915201E-2</v>
      </c>
      <c r="F781" s="6">
        <v>1.6111171789038099</v>
      </c>
    </row>
    <row r="782" spans="1:6" x14ac:dyDescent="0.3">
      <c r="A782" s="6">
        <v>780</v>
      </c>
      <c r="B782" s="7">
        <v>40945</v>
      </c>
      <c r="C782" s="6">
        <v>-2.41131239892495E-3</v>
      </c>
      <c r="D782" s="6">
        <v>2.0770795654099499</v>
      </c>
      <c r="E782" s="6">
        <v>-1.2638235517608001E-3</v>
      </c>
      <c r="F782" s="6">
        <v>1.60985335535205</v>
      </c>
    </row>
    <row r="783" spans="1:6" x14ac:dyDescent="0.3">
      <c r="A783" s="6">
        <v>781</v>
      </c>
      <c r="B783" s="7">
        <v>40946</v>
      </c>
      <c r="C783" s="6">
        <v>-6.1744575170149E-3</v>
      </c>
      <c r="D783" s="6">
        <v>2.0709051078929299</v>
      </c>
      <c r="E783" s="6">
        <v>7.1996650274641595E-4</v>
      </c>
      <c r="F783" s="6">
        <v>1.6105733218548</v>
      </c>
    </row>
    <row r="784" spans="1:6" x14ac:dyDescent="0.3">
      <c r="A784" s="6">
        <v>782</v>
      </c>
      <c r="B784" s="7">
        <v>40947</v>
      </c>
      <c r="C784" s="6">
        <v>3.9991346389980399E-3</v>
      </c>
      <c r="D784" s="6">
        <v>2.0749042425319302</v>
      </c>
      <c r="E784" s="6">
        <v>4.0481671661787202E-3</v>
      </c>
      <c r="F784" s="6">
        <v>1.61462148902098</v>
      </c>
    </row>
    <row r="785" spans="1:6" x14ac:dyDescent="0.3">
      <c r="A785" s="6">
        <v>783</v>
      </c>
      <c r="B785" s="7">
        <v>40948</v>
      </c>
      <c r="C785" s="6">
        <v>9.6623759577666498E-4</v>
      </c>
      <c r="D785" s="6">
        <v>2.0758704801277101</v>
      </c>
      <c r="E785" s="6">
        <v>3.8917378394538399E-3</v>
      </c>
      <c r="F785" s="6">
        <v>1.6185132268604301</v>
      </c>
    </row>
    <row r="786" spans="1:6" x14ac:dyDescent="0.3">
      <c r="A786" s="6">
        <v>784</v>
      </c>
      <c r="B786" s="7">
        <v>40949</v>
      </c>
      <c r="C786" s="8">
        <v>-4.3208992464606703E-5</v>
      </c>
      <c r="D786" s="6">
        <v>2.0758272711352399</v>
      </c>
      <c r="E786" s="6">
        <v>-8.0088432606917302E-3</v>
      </c>
      <c r="F786" s="6">
        <v>1.6105043835997399</v>
      </c>
    </row>
    <row r="787" spans="1:6" x14ac:dyDescent="0.3">
      <c r="A787" s="6">
        <v>785</v>
      </c>
      <c r="B787" s="7">
        <v>40952</v>
      </c>
      <c r="C787" s="6">
        <v>2.3124259176846101E-2</v>
      </c>
      <c r="D787" s="6">
        <v>2.0989515303120898</v>
      </c>
      <c r="E787" s="6">
        <v>9.4289431813621098E-3</v>
      </c>
      <c r="F787" s="6">
        <v>1.6199333267811</v>
      </c>
    </row>
    <row r="788" spans="1:6" x14ac:dyDescent="0.3">
      <c r="A788" s="6">
        <v>786</v>
      </c>
      <c r="B788" s="7">
        <v>40953</v>
      </c>
      <c r="C788" s="6">
        <v>-6.6912127883700604E-3</v>
      </c>
      <c r="D788" s="6">
        <v>2.0922603175237202</v>
      </c>
      <c r="E788" s="6">
        <v>1.50151469636483E-4</v>
      </c>
      <c r="F788" s="6">
        <v>1.6200834782507401</v>
      </c>
    </row>
    <row r="789" spans="1:6" x14ac:dyDescent="0.3">
      <c r="A789" s="6">
        <v>787</v>
      </c>
      <c r="B789" s="7">
        <v>40954</v>
      </c>
      <c r="C789" s="6">
        <v>-9.6389726133589999E-3</v>
      </c>
      <c r="D789" s="6">
        <v>2.0826213449103599</v>
      </c>
      <c r="E789" s="6">
        <v>-5.47228788964115E-3</v>
      </c>
      <c r="F789" s="6">
        <v>1.6146111903611</v>
      </c>
    </row>
    <row r="790" spans="1:6" x14ac:dyDescent="0.3">
      <c r="A790" s="6">
        <v>788</v>
      </c>
      <c r="B790" s="7">
        <v>40955</v>
      </c>
      <c r="C790" s="6">
        <v>6.29003655395401E-3</v>
      </c>
      <c r="D790" s="6">
        <v>2.0889113814643099</v>
      </c>
      <c r="E790" s="6">
        <v>1.49840841693098E-2</v>
      </c>
      <c r="F790" s="6">
        <v>1.6295952745304101</v>
      </c>
    </row>
    <row r="791" spans="1:6" x14ac:dyDescent="0.3">
      <c r="A791" s="6">
        <v>789</v>
      </c>
      <c r="B791" s="7">
        <v>40956</v>
      </c>
      <c r="C791" s="6">
        <v>-2.9686444387010502E-3</v>
      </c>
      <c r="D791" s="6">
        <v>2.0859427370256101</v>
      </c>
      <c r="E791" s="6">
        <v>-2.7302362289436301E-3</v>
      </c>
      <c r="F791" s="6">
        <v>1.62686503830146</v>
      </c>
    </row>
    <row r="792" spans="1:6" x14ac:dyDescent="0.3">
      <c r="A792" s="6">
        <v>790</v>
      </c>
      <c r="B792" s="7">
        <v>40960</v>
      </c>
      <c r="C792" s="6">
        <v>9.4500647722119797E-4</v>
      </c>
      <c r="D792" s="6">
        <v>2.0868877435028299</v>
      </c>
      <c r="E792" s="6">
        <v>-1.08805789522747E-3</v>
      </c>
      <c r="F792" s="6">
        <v>1.6257769804062401</v>
      </c>
    </row>
    <row r="793" spans="1:6" x14ac:dyDescent="0.3">
      <c r="A793" s="6">
        <v>791</v>
      </c>
      <c r="B793" s="7">
        <v>40961</v>
      </c>
      <c r="C793" s="6">
        <v>-4.1359658176532204E-3</v>
      </c>
      <c r="D793" s="6">
        <v>2.0827517776851798</v>
      </c>
      <c r="E793" s="6">
        <v>-5.2366074331420204E-3</v>
      </c>
      <c r="F793" s="6">
        <v>1.6205403729730901</v>
      </c>
    </row>
    <row r="794" spans="1:6" x14ac:dyDescent="0.3">
      <c r="A794" s="6">
        <v>792</v>
      </c>
      <c r="B794" s="7">
        <v>40962</v>
      </c>
      <c r="C794" s="6">
        <v>2.5438520885958601E-2</v>
      </c>
      <c r="D794" s="6">
        <v>2.1081902985711398</v>
      </c>
      <c r="E794" s="6">
        <v>8.0847478179908398E-3</v>
      </c>
      <c r="F794" s="6">
        <v>1.62862512079108</v>
      </c>
    </row>
    <row r="795" spans="1:6" x14ac:dyDescent="0.3">
      <c r="A795" s="6">
        <v>793</v>
      </c>
      <c r="B795" s="7">
        <v>40963</v>
      </c>
      <c r="C795" s="6">
        <v>1.19125494948227E-2</v>
      </c>
      <c r="D795" s="6">
        <v>2.1201028480659598</v>
      </c>
      <c r="E795" s="6">
        <v>2.2868877669148802E-3</v>
      </c>
      <c r="F795" s="6">
        <v>1.630912008558</v>
      </c>
    </row>
    <row r="796" spans="1:6" x14ac:dyDescent="0.3">
      <c r="A796" s="6">
        <v>794</v>
      </c>
      <c r="B796" s="7">
        <v>40966</v>
      </c>
      <c r="C796" s="6">
        <v>-7.6677853152812003E-3</v>
      </c>
      <c r="D796" s="6">
        <v>2.1124350627506798</v>
      </c>
      <c r="E796" s="6">
        <v>8.1279893885977095E-4</v>
      </c>
      <c r="F796" s="6">
        <v>1.63172480749686</v>
      </c>
    </row>
    <row r="797" spans="1:6" x14ac:dyDescent="0.3">
      <c r="A797" s="6">
        <v>795</v>
      </c>
      <c r="B797" s="7">
        <v>40967</v>
      </c>
      <c r="C797" s="6">
        <v>-2.8911723510037799E-3</v>
      </c>
      <c r="D797" s="6">
        <v>2.1095438903996699</v>
      </c>
      <c r="E797" s="6">
        <v>6.9210337637590699E-3</v>
      </c>
      <c r="F797" s="6">
        <v>1.63864584126062</v>
      </c>
    </row>
    <row r="798" spans="1:6" x14ac:dyDescent="0.3">
      <c r="A798" s="6">
        <v>796</v>
      </c>
      <c r="B798" s="7">
        <v>40968</v>
      </c>
      <c r="C798" s="6">
        <v>-1.35383775336943E-2</v>
      </c>
      <c r="D798" s="6">
        <v>2.0960055128659798</v>
      </c>
      <c r="E798" s="6">
        <v>-6.6749611715968202E-3</v>
      </c>
      <c r="F798" s="6">
        <v>1.63197088008902</v>
      </c>
    </row>
    <row r="799" spans="1:6" x14ac:dyDescent="0.3">
      <c r="A799" s="6">
        <v>797</v>
      </c>
      <c r="B799" s="7">
        <v>40969</v>
      </c>
      <c r="C799" s="6">
        <v>7.6508538794505098E-3</v>
      </c>
      <c r="D799" s="6">
        <v>2.10365636674543</v>
      </c>
      <c r="E799" s="6">
        <v>7.4146067196627597E-3</v>
      </c>
      <c r="F799" s="6">
        <v>1.6393854868086799</v>
      </c>
    </row>
    <row r="800" spans="1:6" x14ac:dyDescent="0.3">
      <c r="A800" s="6">
        <v>798</v>
      </c>
      <c r="B800" s="7">
        <v>40970</v>
      </c>
      <c r="C800" s="6">
        <v>-4.0259469830031596E-3</v>
      </c>
      <c r="D800" s="6">
        <v>2.09963041976243</v>
      </c>
      <c r="E800" s="6">
        <v>-4.2848973167464097E-3</v>
      </c>
      <c r="F800" s="6">
        <v>1.6351005894919399</v>
      </c>
    </row>
    <row r="801" spans="1:6" x14ac:dyDescent="0.3">
      <c r="A801" s="6">
        <v>799</v>
      </c>
      <c r="B801" s="7">
        <v>40973</v>
      </c>
      <c r="C801" s="6">
        <v>-2.5071344837239402E-2</v>
      </c>
      <c r="D801" s="6">
        <v>2.0745590749251899</v>
      </c>
      <c r="E801" s="6">
        <v>-8.67607697110717E-3</v>
      </c>
      <c r="F801" s="6">
        <v>1.6264245125208301</v>
      </c>
    </row>
    <row r="802" spans="1:6" x14ac:dyDescent="0.3">
      <c r="A802" s="6">
        <v>800</v>
      </c>
      <c r="B802" s="7">
        <v>40974</v>
      </c>
      <c r="C802" s="6">
        <v>-1.98822297764258E-2</v>
      </c>
      <c r="D802" s="6">
        <v>2.05467684514876</v>
      </c>
      <c r="E802" s="6">
        <v>-1.37047980983364E-2</v>
      </c>
      <c r="F802" s="6">
        <v>1.6127197144224901</v>
      </c>
    </row>
    <row r="803" spans="1:6" x14ac:dyDescent="0.3">
      <c r="A803" s="6">
        <v>801</v>
      </c>
      <c r="B803" s="7">
        <v>40975</v>
      </c>
      <c r="C803" s="6">
        <v>1.26343090116774E-2</v>
      </c>
      <c r="D803" s="6">
        <v>2.0673111541604401</v>
      </c>
      <c r="E803" s="6">
        <v>8.6794351255496897E-3</v>
      </c>
      <c r="F803" s="6">
        <v>1.62139914954804</v>
      </c>
    </row>
    <row r="804" spans="1:6" x14ac:dyDescent="0.3">
      <c r="A804" s="6">
        <v>802</v>
      </c>
      <c r="B804" s="7">
        <v>40976</v>
      </c>
      <c r="C804" s="6">
        <v>1.92240823103445E-2</v>
      </c>
      <c r="D804" s="6">
        <v>2.0865352364707901</v>
      </c>
      <c r="E804" s="6">
        <v>1.17608312694672E-2</v>
      </c>
      <c r="F804" s="6">
        <v>1.6331599808175099</v>
      </c>
    </row>
    <row r="805" spans="1:6" x14ac:dyDescent="0.3">
      <c r="A805" s="6">
        <v>803</v>
      </c>
      <c r="B805" s="7">
        <v>40977</v>
      </c>
      <c r="C805" s="6">
        <v>9.5486334994174301E-3</v>
      </c>
      <c r="D805" s="6">
        <v>2.0960838699702</v>
      </c>
      <c r="E805" s="6">
        <v>6.0147480386305496E-3</v>
      </c>
      <c r="F805" s="6">
        <v>1.63917472885614</v>
      </c>
    </row>
    <row r="806" spans="1:6" x14ac:dyDescent="0.3">
      <c r="A806" s="6">
        <v>804</v>
      </c>
      <c r="B806" s="7">
        <v>40980</v>
      </c>
      <c r="C806" s="6">
        <v>1.60906951950683E-2</v>
      </c>
      <c r="D806" s="6">
        <v>2.1121745651652701</v>
      </c>
      <c r="E806" s="6">
        <v>-1.5673733219632099E-3</v>
      </c>
      <c r="F806" s="6">
        <v>1.6376073555341799</v>
      </c>
    </row>
    <row r="807" spans="1:6" x14ac:dyDescent="0.3">
      <c r="A807" s="6">
        <v>805</v>
      </c>
      <c r="B807" s="7">
        <v>40981</v>
      </c>
      <c r="C807" s="6">
        <v>3.74006869012233E-2</v>
      </c>
      <c r="D807" s="6">
        <v>2.1495752520664899</v>
      </c>
      <c r="E807" s="6">
        <v>1.8667297031113202E-2</v>
      </c>
      <c r="F807" s="6">
        <v>1.6562746525652901</v>
      </c>
    </row>
    <row r="808" spans="1:6" x14ac:dyDescent="0.3">
      <c r="A808" s="6">
        <v>806</v>
      </c>
      <c r="B808" s="7">
        <v>40982</v>
      </c>
      <c r="C808" s="6">
        <v>8.6463050733552402E-3</v>
      </c>
      <c r="D808" s="6">
        <v>2.15822155713985</v>
      </c>
      <c r="E808" s="6">
        <v>2.7960934212245499E-4</v>
      </c>
      <c r="F808" s="6">
        <v>1.6565542619074101</v>
      </c>
    </row>
    <row r="809" spans="1:6" x14ac:dyDescent="0.3">
      <c r="A809" s="6">
        <v>807</v>
      </c>
      <c r="B809" s="7">
        <v>40983</v>
      </c>
      <c r="C809" s="6">
        <v>1.2451674091413701E-2</v>
      </c>
      <c r="D809" s="6">
        <v>2.1706732312312602</v>
      </c>
      <c r="E809" s="6">
        <v>5.1303638690818297E-3</v>
      </c>
      <c r="F809" s="6">
        <v>1.6616846257764999</v>
      </c>
    </row>
    <row r="810" spans="1:6" x14ac:dyDescent="0.3">
      <c r="A810" s="6">
        <v>808</v>
      </c>
      <c r="B810" s="7">
        <v>40984</v>
      </c>
      <c r="C810" s="6">
        <v>3.7972129820929E-3</v>
      </c>
      <c r="D810" s="6">
        <v>2.1744704442133602</v>
      </c>
      <c r="E810" s="6">
        <v>-3.63277034448827E-4</v>
      </c>
      <c r="F810" s="6">
        <v>1.66132134874205</v>
      </c>
    </row>
    <row r="811" spans="1:6" x14ac:dyDescent="0.3">
      <c r="A811" s="6">
        <v>809</v>
      </c>
      <c r="B811" s="7">
        <v>40987</v>
      </c>
      <c r="C811" s="6">
        <v>2.5234116838635402E-2</v>
      </c>
      <c r="D811" s="6">
        <v>2.1997045610519899</v>
      </c>
      <c r="E811" s="6">
        <v>7.5193172507699302E-3</v>
      </c>
      <c r="F811" s="6">
        <v>1.6688406659928201</v>
      </c>
    </row>
    <row r="812" spans="1:6" x14ac:dyDescent="0.3">
      <c r="A812" s="6">
        <v>810</v>
      </c>
      <c r="B812" s="7">
        <v>40988</v>
      </c>
      <c r="C812" s="6">
        <v>-9.3057334686705399E-3</v>
      </c>
      <c r="D812" s="6">
        <v>2.1903988275833202</v>
      </c>
      <c r="E812" s="6">
        <v>-1.35560731676775E-3</v>
      </c>
      <c r="F812" s="6">
        <v>1.6674850586760499</v>
      </c>
    </row>
    <row r="813" spans="1:6" x14ac:dyDescent="0.3">
      <c r="A813" s="6">
        <v>811</v>
      </c>
      <c r="B813" s="7">
        <v>40989</v>
      </c>
      <c r="C813" s="6">
        <v>-4.9636035241314097E-3</v>
      </c>
      <c r="D813" s="6">
        <v>2.1854352240591899</v>
      </c>
      <c r="E813" s="6">
        <v>3.8057459759066598E-4</v>
      </c>
      <c r="F813" s="6">
        <v>1.6678656332736399</v>
      </c>
    </row>
    <row r="814" spans="1:6" x14ac:dyDescent="0.3">
      <c r="A814" s="6">
        <v>812</v>
      </c>
      <c r="B814" s="7">
        <v>40990</v>
      </c>
      <c r="C814" s="6">
        <v>-4.42894212345847E-3</v>
      </c>
      <c r="D814" s="6">
        <v>2.1810062819357299</v>
      </c>
      <c r="E814" s="6">
        <v>-3.9096656647803398E-3</v>
      </c>
      <c r="F814" s="6">
        <v>1.66395596760886</v>
      </c>
    </row>
    <row r="815" spans="1:6" x14ac:dyDescent="0.3">
      <c r="A815" s="6">
        <v>813</v>
      </c>
      <c r="B815" s="7">
        <v>40991</v>
      </c>
      <c r="C815" s="6">
        <v>9.8271765562435495E-3</v>
      </c>
      <c r="D815" s="6">
        <v>2.1908334584919702</v>
      </c>
      <c r="E815" s="6">
        <v>1.5004646322633801E-3</v>
      </c>
      <c r="F815" s="6">
        <v>1.6654564322411201</v>
      </c>
    </row>
    <row r="816" spans="1:6" x14ac:dyDescent="0.3">
      <c r="A816" s="6">
        <v>814</v>
      </c>
      <c r="B816" s="7">
        <v>40994</v>
      </c>
      <c r="C816" s="6">
        <v>3.5162314840444499E-2</v>
      </c>
      <c r="D816" s="6">
        <v>2.22599577333242</v>
      </c>
      <c r="E816" s="6">
        <v>1.7656620512086701E-2</v>
      </c>
      <c r="F816" s="6">
        <v>1.6831130527532101</v>
      </c>
    </row>
    <row r="817" spans="1:6" x14ac:dyDescent="0.3">
      <c r="A817" s="6">
        <v>815</v>
      </c>
      <c r="B817" s="7">
        <v>40995</v>
      </c>
      <c r="C817" s="6">
        <v>5.4463027914135303E-3</v>
      </c>
      <c r="D817" s="6">
        <v>2.2314420761238298</v>
      </c>
      <c r="E817" s="6">
        <v>-7.11196279198134E-4</v>
      </c>
      <c r="F817" s="6">
        <v>1.68240185647401</v>
      </c>
    </row>
    <row r="818" spans="1:6" x14ac:dyDescent="0.3">
      <c r="A818" s="6">
        <v>816</v>
      </c>
      <c r="B818" s="7">
        <v>40996</v>
      </c>
      <c r="C818" s="6">
        <v>-1.5938412266035699E-2</v>
      </c>
      <c r="D818" s="6">
        <v>2.2155036638577998</v>
      </c>
      <c r="E818" s="6">
        <v>-4.9443860393711897E-3</v>
      </c>
      <c r="F818" s="6">
        <v>1.6774574704346401</v>
      </c>
    </row>
    <row r="819" spans="1:6" x14ac:dyDescent="0.3">
      <c r="A819" s="6">
        <v>817</v>
      </c>
      <c r="B819" s="7">
        <v>40997</v>
      </c>
      <c r="C819" s="6">
        <v>-9.53625587257469E-3</v>
      </c>
      <c r="D819" s="6">
        <v>2.2059674079852201</v>
      </c>
      <c r="E819" s="6">
        <v>-3.09656955791304E-3</v>
      </c>
      <c r="F819" s="6">
        <v>1.67436090087673</v>
      </c>
    </row>
    <row r="820" spans="1:6" x14ac:dyDescent="0.3">
      <c r="A820" s="6">
        <v>818</v>
      </c>
      <c r="B820" s="7">
        <v>40998</v>
      </c>
      <c r="C820" s="6">
        <v>-1.6466896863324899E-2</v>
      </c>
      <c r="D820" s="6">
        <v>2.1895005111219001</v>
      </c>
      <c r="E820" s="6">
        <v>-1.22517611445616E-3</v>
      </c>
      <c r="F820" s="6">
        <v>1.67313572476227</v>
      </c>
    </row>
    <row r="821" spans="1:6" x14ac:dyDescent="0.3">
      <c r="A821" s="6">
        <v>819</v>
      </c>
      <c r="B821" s="7">
        <v>41001</v>
      </c>
      <c r="C821" s="6">
        <v>1.11062364899705E-2</v>
      </c>
      <c r="D821" s="6">
        <v>2.2006067476118698</v>
      </c>
      <c r="E821" s="6">
        <v>9.0577530988635805E-3</v>
      </c>
      <c r="F821" s="6">
        <v>1.68219347786113</v>
      </c>
    </row>
    <row r="822" spans="1:6" x14ac:dyDescent="0.3">
      <c r="A822" s="6">
        <v>820</v>
      </c>
      <c r="B822" s="7">
        <v>41002</v>
      </c>
      <c r="C822" s="6">
        <v>-7.4562621061919597E-3</v>
      </c>
      <c r="D822" s="6">
        <v>2.1931504855056798</v>
      </c>
      <c r="E822" s="6">
        <v>-1.9668279312039499E-3</v>
      </c>
      <c r="F822" s="6">
        <v>1.6802266499299301</v>
      </c>
    </row>
    <row r="823" spans="1:6" x14ac:dyDescent="0.3">
      <c r="A823" s="6">
        <v>821</v>
      </c>
      <c r="B823" s="7">
        <v>41003</v>
      </c>
      <c r="C823" s="6">
        <v>-3.61505709008733E-3</v>
      </c>
      <c r="D823" s="6">
        <v>2.1895354284155899</v>
      </c>
      <c r="E823" s="6">
        <v>-1.4714752976267601E-2</v>
      </c>
      <c r="F823" s="6">
        <v>1.66551189695366</v>
      </c>
    </row>
    <row r="824" spans="1:6" x14ac:dyDescent="0.3">
      <c r="A824" s="6">
        <v>822</v>
      </c>
      <c r="B824" s="7">
        <v>41004</v>
      </c>
      <c r="C824" s="6">
        <v>9.9576238767539807E-3</v>
      </c>
      <c r="D824" s="6">
        <v>2.1994930522923402</v>
      </c>
      <c r="E824" s="6">
        <v>4.0366746793463098E-3</v>
      </c>
      <c r="F824" s="6">
        <v>1.6695485716330101</v>
      </c>
    </row>
    <row r="825" spans="1:6" x14ac:dyDescent="0.3">
      <c r="A825" s="6">
        <v>823</v>
      </c>
      <c r="B825" s="7">
        <v>41008</v>
      </c>
      <c r="C825" s="6">
        <v>-6.5063528890198698E-3</v>
      </c>
      <c r="D825" s="6">
        <v>2.19298669940332</v>
      </c>
      <c r="E825" s="6">
        <v>-1.09081408411668E-2</v>
      </c>
      <c r="F825" s="6">
        <v>1.6586404307918401</v>
      </c>
    </row>
    <row r="826" spans="1:6" x14ac:dyDescent="0.3">
      <c r="A826" s="6">
        <v>824</v>
      </c>
      <c r="B826" s="7">
        <v>41009</v>
      </c>
      <c r="C826" s="6">
        <v>-3.0172128807010201E-2</v>
      </c>
      <c r="D826" s="6">
        <v>2.1628145705963102</v>
      </c>
      <c r="E826" s="6">
        <v>-1.85024594874434E-2</v>
      </c>
      <c r="F826" s="6">
        <v>1.6401379713044</v>
      </c>
    </row>
    <row r="827" spans="1:6" x14ac:dyDescent="0.3">
      <c r="A827" s="6">
        <v>825</v>
      </c>
      <c r="B827" s="7">
        <v>41010</v>
      </c>
      <c r="C827" s="6">
        <v>1.03357719537415E-2</v>
      </c>
      <c r="D827" s="6">
        <v>2.1731503425500498</v>
      </c>
      <c r="E827" s="6">
        <v>8.4026243159716005E-3</v>
      </c>
      <c r="F827" s="6">
        <v>1.64854059562037</v>
      </c>
    </row>
    <row r="828" spans="1:6" x14ac:dyDescent="0.3">
      <c r="A828" s="6">
        <v>826</v>
      </c>
      <c r="B828" s="7">
        <v>41011</v>
      </c>
      <c r="C828" s="6">
        <v>2.6249792685842498E-2</v>
      </c>
      <c r="D828" s="6">
        <v>2.1994001352359001</v>
      </c>
      <c r="E828" s="6">
        <v>1.28756796731277E-2</v>
      </c>
      <c r="F828" s="6">
        <v>1.6614162752935</v>
      </c>
    </row>
    <row r="829" spans="1:6" x14ac:dyDescent="0.3">
      <c r="A829" s="6">
        <v>827</v>
      </c>
      <c r="B829" s="7">
        <v>41012</v>
      </c>
      <c r="C829" s="6">
        <v>-1.0764477837310301E-2</v>
      </c>
      <c r="D829" s="6">
        <v>2.1886356573985899</v>
      </c>
      <c r="E829" s="6">
        <v>-1.4577757554979601E-2</v>
      </c>
      <c r="F829" s="6">
        <v>1.6468385177385201</v>
      </c>
    </row>
    <row r="830" spans="1:6" x14ac:dyDescent="0.3">
      <c r="A830" s="6">
        <v>828</v>
      </c>
      <c r="B830" s="7">
        <v>41015</v>
      </c>
      <c r="C830" s="6">
        <v>-1.2727329159466401E-3</v>
      </c>
      <c r="D830" s="6">
        <v>2.18736292448264</v>
      </c>
      <c r="E830" s="6">
        <v>-7.6437731369285401E-3</v>
      </c>
      <c r="F830" s="6">
        <v>1.63919474460159</v>
      </c>
    </row>
    <row r="831" spans="1:6" x14ac:dyDescent="0.3">
      <c r="A831" s="6">
        <v>829</v>
      </c>
      <c r="B831" s="7">
        <v>41016</v>
      </c>
      <c r="C831" s="6">
        <v>1.705719298675E-2</v>
      </c>
      <c r="D831" s="6">
        <v>2.20442011746939</v>
      </c>
      <c r="E831" s="6">
        <v>1.8046645037521999E-2</v>
      </c>
      <c r="F831" s="6">
        <v>1.6572413896391101</v>
      </c>
    </row>
    <row r="832" spans="1:6" x14ac:dyDescent="0.3">
      <c r="A832" s="6">
        <v>830</v>
      </c>
      <c r="B832" s="7">
        <v>41017</v>
      </c>
      <c r="C832" s="6">
        <v>-6.9646052269146603E-3</v>
      </c>
      <c r="D832" s="6">
        <v>2.1974555122424699</v>
      </c>
      <c r="E832" s="6">
        <v>-3.7437026772195701E-3</v>
      </c>
      <c r="F832" s="6">
        <v>1.65349768696189</v>
      </c>
    </row>
    <row r="833" spans="1:6" x14ac:dyDescent="0.3">
      <c r="A833" s="6">
        <v>831</v>
      </c>
      <c r="B833" s="7">
        <v>41018</v>
      </c>
      <c r="C833" s="6">
        <v>-4.4412686749034699E-3</v>
      </c>
      <c r="D833" s="6">
        <v>2.1930142435675699</v>
      </c>
      <c r="E833" s="6">
        <v>-7.9118985268333795E-3</v>
      </c>
      <c r="F833" s="6">
        <v>1.64558578843506</v>
      </c>
    </row>
    <row r="834" spans="1:6" x14ac:dyDescent="0.3">
      <c r="A834" s="6">
        <v>832</v>
      </c>
      <c r="B834" s="7">
        <v>41019</v>
      </c>
      <c r="C834" s="6">
        <v>-1.0389434541189201E-2</v>
      </c>
      <c r="D834" s="6">
        <v>2.1826248090263798</v>
      </c>
      <c r="E834" s="6">
        <v>-2.36687712890493E-3</v>
      </c>
      <c r="F834" s="6">
        <v>1.6432189113061499</v>
      </c>
    </row>
    <row r="835" spans="1:6" x14ac:dyDescent="0.3">
      <c r="A835" s="6">
        <v>833</v>
      </c>
      <c r="B835" s="7">
        <v>41022</v>
      </c>
      <c r="C835" s="6">
        <v>-2.63938029135031E-2</v>
      </c>
      <c r="D835" s="6">
        <v>2.15623100611288</v>
      </c>
      <c r="E835" s="6">
        <v>-1.00488210947267E-2</v>
      </c>
      <c r="F835" s="6">
        <v>1.6331700902114299</v>
      </c>
    </row>
    <row r="836" spans="1:6" x14ac:dyDescent="0.3">
      <c r="A836" s="6">
        <v>834</v>
      </c>
      <c r="B836" s="7">
        <v>41023</v>
      </c>
      <c r="C836" s="6">
        <v>-8.5436417363038506E-3</v>
      </c>
      <c r="D836" s="6">
        <v>2.1476873643765702</v>
      </c>
      <c r="E836" s="6">
        <v>-2.9837442396587399E-3</v>
      </c>
      <c r="F836" s="6">
        <v>1.63018634597177</v>
      </c>
    </row>
    <row r="837" spans="1:6" x14ac:dyDescent="0.3">
      <c r="A837" s="6">
        <v>835</v>
      </c>
      <c r="B837" s="7">
        <v>41024</v>
      </c>
      <c r="C837" s="6">
        <v>1.6163890027823199E-2</v>
      </c>
      <c r="D837" s="6">
        <v>2.1638512544044</v>
      </c>
      <c r="E837" s="6">
        <v>2.27107653620395E-2</v>
      </c>
      <c r="F837" s="6">
        <v>1.65289711133381</v>
      </c>
    </row>
    <row r="838" spans="1:6" x14ac:dyDescent="0.3">
      <c r="A838" s="6">
        <v>836</v>
      </c>
      <c r="B838" s="7">
        <v>41025</v>
      </c>
      <c r="C838" s="6">
        <v>1.44775169138777E-2</v>
      </c>
      <c r="D838" s="6">
        <v>2.17832877131828</v>
      </c>
      <c r="E838" s="6">
        <v>6.90114466194202E-3</v>
      </c>
      <c r="F838" s="6">
        <v>1.65979825599575</v>
      </c>
    </row>
    <row r="839" spans="1:6" x14ac:dyDescent="0.3">
      <c r="A839" s="6">
        <v>837</v>
      </c>
      <c r="B839" s="7">
        <v>41026</v>
      </c>
      <c r="C839" s="6">
        <v>8.9754989365683092E-3</v>
      </c>
      <c r="D839" s="6">
        <v>2.18730427025484</v>
      </c>
      <c r="E839" s="6">
        <v>6.0753195770715199E-3</v>
      </c>
      <c r="F839" s="6">
        <v>1.66587357557282</v>
      </c>
    </row>
    <row r="840" spans="1:6" x14ac:dyDescent="0.3">
      <c r="A840" s="6">
        <v>838</v>
      </c>
      <c r="B840" s="7">
        <v>41029</v>
      </c>
      <c r="C840" s="6">
        <v>-3.7801733346242501E-3</v>
      </c>
      <c r="D840" s="6">
        <v>2.1835240969202201</v>
      </c>
      <c r="E840" s="6">
        <v>-7.4694548733251704E-3</v>
      </c>
      <c r="F840" s="6">
        <v>1.6584041206994999</v>
      </c>
    </row>
    <row r="841" spans="1:6" x14ac:dyDescent="0.3">
      <c r="A841" s="6">
        <v>839</v>
      </c>
      <c r="B841" s="7">
        <v>41030</v>
      </c>
      <c r="C841" s="6">
        <v>-9.4035464369225403E-3</v>
      </c>
      <c r="D841" s="6">
        <v>2.1741205504833001</v>
      </c>
      <c r="E841" s="6">
        <v>1.33835276232652E-3</v>
      </c>
      <c r="F841" s="6">
        <v>1.65974247346182</v>
      </c>
    </row>
    <row r="842" spans="1:6" x14ac:dyDescent="0.3">
      <c r="A842" s="6">
        <v>840</v>
      </c>
      <c r="B842" s="7">
        <v>41031</v>
      </c>
      <c r="C842" s="6">
        <v>4.56603026433399E-3</v>
      </c>
      <c r="D842" s="6">
        <v>2.1786865807476299</v>
      </c>
      <c r="E842" s="6">
        <v>3.0801037690153499E-3</v>
      </c>
      <c r="F842" s="6">
        <v>1.66282257723084</v>
      </c>
    </row>
    <row r="843" spans="1:6" x14ac:dyDescent="0.3">
      <c r="A843" s="6">
        <v>841</v>
      </c>
      <c r="B843" s="7">
        <v>41032</v>
      </c>
      <c r="C843" s="6">
        <v>-9.1909133117687499E-3</v>
      </c>
      <c r="D843" s="6">
        <v>2.1694956674358599</v>
      </c>
      <c r="E843" s="6">
        <v>-1.1686251179185E-2</v>
      </c>
      <c r="F843" s="6">
        <v>1.6511363260516501</v>
      </c>
    </row>
    <row r="844" spans="1:6" x14ac:dyDescent="0.3">
      <c r="A844" s="6">
        <v>842</v>
      </c>
      <c r="B844" s="7">
        <v>41033</v>
      </c>
      <c r="C844" s="6">
        <v>2.5806791963691399E-3</v>
      </c>
      <c r="D844" s="6">
        <v>2.1720763466322301</v>
      </c>
      <c r="E844" s="6">
        <v>-2.2727629392266899E-2</v>
      </c>
      <c r="F844" s="6">
        <v>1.62840869665939</v>
      </c>
    </row>
    <row r="845" spans="1:6" x14ac:dyDescent="0.3">
      <c r="A845" s="6">
        <v>843</v>
      </c>
      <c r="B845" s="7">
        <v>41036</v>
      </c>
      <c r="C845" s="6">
        <v>-4.9127886918305897E-3</v>
      </c>
      <c r="D845" s="6">
        <v>2.1671635579404001</v>
      </c>
      <c r="E845" s="6">
        <v>4.8018189710585801E-4</v>
      </c>
      <c r="F845" s="6">
        <v>1.6288888785564899</v>
      </c>
    </row>
    <row r="846" spans="1:6" x14ac:dyDescent="0.3">
      <c r="A846" s="6">
        <v>844</v>
      </c>
      <c r="B846" s="7">
        <v>41037</v>
      </c>
      <c r="C846" s="6">
        <v>-1.8149625094377599E-2</v>
      </c>
      <c r="D846" s="6">
        <v>2.14901393284602</v>
      </c>
      <c r="E846" s="6">
        <v>-3.8922582314642102E-3</v>
      </c>
      <c r="F846" s="6">
        <v>1.6249966203250299</v>
      </c>
    </row>
    <row r="847" spans="1:6" x14ac:dyDescent="0.3">
      <c r="A847" s="6">
        <v>845</v>
      </c>
      <c r="B847" s="7">
        <v>41038</v>
      </c>
      <c r="C847" s="6">
        <v>-7.6209994041933097E-3</v>
      </c>
      <c r="D847" s="6">
        <v>2.1413929334418298</v>
      </c>
      <c r="E847" s="6">
        <v>-3.9313425724856101E-3</v>
      </c>
      <c r="F847" s="6">
        <v>1.6210652777525401</v>
      </c>
    </row>
    <row r="848" spans="1:6" x14ac:dyDescent="0.3">
      <c r="A848" s="6">
        <v>846</v>
      </c>
      <c r="B848" s="7">
        <v>41039</v>
      </c>
      <c r="C848" s="6">
        <v>-2.7483921897967799E-2</v>
      </c>
      <c r="D848" s="6">
        <v>2.1139090115438601</v>
      </c>
      <c r="E848" s="6">
        <v>-3.64691403186512E-4</v>
      </c>
      <c r="F848" s="6">
        <v>1.62070058634936</v>
      </c>
    </row>
    <row r="849" spans="1:6" x14ac:dyDescent="0.3">
      <c r="A849" s="6">
        <v>847</v>
      </c>
      <c r="B849" s="7">
        <v>41040</v>
      </c>
      <c r="C849" s="6">
        <v>6.0192264345583398E-3</v>
      </c>
      <c r="D849" s="6">
        <v>2.1199282379784199</v>
      </c>
      <c r="E849" s="8">
        <v>6.1415257199826101E-5</v>
      </c>
      <c r="F849" s="6">
        <v>1.62076200160656</v>
      </c>
    </row>
    <row r="850" spans="1:6" x14ac:dyDescent="0.3">
      <c r="A850" s="6">
        <v>848</v>
      </c>
      <c r="B850" s="7">
        <v>41043</v>
      </c>
      <c r="C850" s="6">
        <v>-8.55183592941176E-3</v>
      </c>
      <c r="D850" s="6">
        <v>2.11137640204901</v>
      </c>
      <c r="E850" s="6">
        <v>-1.0705327874086699E-2</v>
      </c>
      <c r="F850" s="6">
        <v>1.61005667373247</v>
      </c>
    </row>
    <row r="851" spans="1:6" x14ac:dyDescent="0.3">
      <c r="A851" s="6">
        <v>849</v>
      </c>
      <c r="B851" s="7">
        <v>41044</v>
      </c>
      <c r="C851" s="6">
        <v>8.7722208726120701E-3</v>
      </c>
      <c r="D851" s="6">
        <v>2.12014862292162</v>
      </c>
      <c r="E851" s="6">
        <v>-3.0433256272521798E-3</v>
      </c>
      <c r="F851" s="6">
        <v>1.60701334810522</v>
      </c>
    </row>
    <row r="852" spans="1:6" x14ac:dyDescent="0.3">
      <c r="A852" s="6">
        <v>850</v>
      </c>
      <c r="B852" s="7">
        <v>41045</v>
      </c>
      <c r="C852" s="6">
        <v>-2.3102872607505599E-3</v>
      </c>
      <c r="D852" s="6">
        <v>2.1178383356608701</v>
      </c>
      <c r="E852" s="6">
        <v>-6.8379789087398201E-3</v>
      </c>
      <c r="F852" s="6">
        <v>1.60017536919648</v>
      </c>
    </row>
    <row r="853" spans="1:6" x14ac:dyDescent="0.3">
      <c r="A853" s="6">
        <v>851</v>
      </c>
      <c r="B853" s="7">
        <v>41046</v>
      </c>
      <c r="C853" s="6">
        <v>-2.2397258198948201E-2</v>
      </c>
      <c r="D853" s="6">
        <v>2.0954410774619201</v>
      </c>
      <c r="E853" s="6">
        <v>-2.1221950705094798E-2</v>
      </c>
      <c r="F853" s="6">
        <v>1.57895341849138</v>
      </c>
    </row>
    <row r="854" spans="1:6" x14ac:dyDescent="0.3">
      <c r="A854" s="6">
        <v>852</v>
      </c>
      <c r="B854" s="7">
        <v>41047</v>
      </c>
      <c r="C854" s="6">
        <v>-1.63926109025909E-2</v>
      </c>
      <c r="D854" s="6">
        <v>2.0790484665593301</v>
      </c>
      <c r="E854" s="6">
        <v>-1.2481173119057901E-2</v>
      </c>
      <c r="F854" s="6">
        <v>1.5664722453723201</v>
      </c>
    </row>
    <row r="855" spans="1:6" x14ac:dyDescent="0.3">
      <c r="A855" s="6">
        <v>853</v>
      </c>
      <c r="B855" s="7">
        <v>41050</v>
      </c>
      <c r="C855" s="6">
        <v>2.6001834632515E-2</v>
      </c>
      <c r="D855" s="6">
        <v>2.10505030119185</v>
      </c>
      <c r="E855" s="6">
        <v>2.4323958498837499E-2</v>
      </c>
      <c r="F855" s="6">
        <v>1.5907962038711601</v>
      </c>
    </row>
    <row r="856" spans="1:6" x14ac:dyDescent="0.3">
      <c r="A856" s="6">
        <v>854</v>
      </c>
      <c r="B856" s="7">
        <v>41051</v>
      </c>
      <c r="C856" s="6">
        <v>-6.5691310187160398E-3</v>
      </c>
      <c r="D856" s="6">
        <v>2.0984811701731299</v>
      </c>
      <c r="E856" s="6">
        <v>-2.8594701628641399E-3</v>
      </c>
      <c r="F856" s="6">
        <v>1.5879367337082999</v>
      </c>
    </row>
    <row r="857" spans="1:6" x14ac:dyDescent="0.3">
      <c r="A857" s="6">
        <v>855</v>
      </c>
      <c r="B857" s="7">
        <v>41052</v>
      </c>
      <c r="C857" s="6">
        <v>6.6367046758545297E-3</v>
      </c>
      <c r="D857" s="6">
        <v>2.1051178748489798</v>
      </c>
      <c r="E857" s="6">
        <v>3.8810562262270301E-3</v>
      </c>
      <c r="F857" s="6">
        <v>1.59181778993453</v>
      </c>
    </row>
    <row r="858" spans="1:6" x14ac:dyDescent="0.3">
      <c r="A858" s="6">
        <v>856</v>
      </c>
      <c r="B858" s="7">
        <v>41053</v>
      </c>
      <c r="C858" s="6">
        <v>-5.0531980022111601E-3</v>
      </c>
      <c r="D858" s="6">
        <v>2.1000646768467699</v>
      </c>
      <c r="E858" s="6">
        <v>-3.7754625653256802E-3</v>
      </c>
      <c r="F858" s="6">
        <v>1.5880423273691999</v>
      </c>
    </row>
    <row r="859" spans="1:6" x14ac:dyDescent="0.3">
      <c r="A859" s="6">
        <v>857</v>
      </c>
      <c r="B859" s="7">
        <v>41054</v>
      </c>
      <c r="C859" s="6">
        <v>-2.26492991292265E-3</v>
      </c>
      <c r="D859" s="6">
        <v>2.0977997469338501</v>
      </c>
      <c r="E859" s="6">
        <v>-6.5171144504283496E-4</v>
      </c>
      <c r="F859" s="6">
        <v>1.58739061592416</v>
      </c>
    </row>
    <row r="860" spans="1:6" x14ac:dyDescent="0.3">
      <c r="A860" s="6">
        <v>858</v>
      </c>
      <c r="B860" s="7">
        <v>41058</v>
      </c>
      <c r="C860" s="6">
        <v>2.7292289646282299E-3</v>
      </c>
      <c r="D860" s="6">
        <v>2.10052897589848</v>
      </c>
      <c r="E860" s="6">
        <v>1.1722948860810101E-2</v>
      </c>
      <c r="F860" s="6">
        <v>1.5991135647849699</v>
      </c>
    </row>
    <row r="861" spans="1:6" x14ac:dyDescent="0.3">
      <c r="A861" s="6">
        <v>859</v>
      </c>
      <c r="B861" s="7">
        <v>41059</v>
      </c>
      <c r="C861" s="6">
        <v>-2.0629498895373199E-2</v>
      </c>
      <c r="D861" s="6">
        <v>2.0798994770030999</v>
      </c>
      <c r="E861" s="6">
        <v>-1.1782834381395201E-2</v>
      </c>
      <c r="F861" s="6">
        <v>1.58733073040357</v>
      </c>
    </row>
    <row r="862" spans="1:6" x14ac:dyDescent="0.3">
      <c r="A862" s="6">
        <v>860</v>
      </c>
      <c r="B862" s="7">
        <v>41060</v>
      </c>
      <c r="C862" s="6">
        <v>1.4973190584289E-2</v>
      </c>
      <c r="D862" s="6">
        <v>2.0948726675873899</v>
      </c>
      <c r="E862" s="6">
        <v>-3.53770884111526E-3</v>
      </c>
      <c r="F862" s="6">
        <v>1.58379302156246</v>
      </c>
    </row>
    <row r="863" spans="1:6" x14ac:dyDescent="0.3">
      <c r="A863" s="6">
        <v>861</v>
      </c>
      <c r="B863" s="7">
        <v>41061</v>
      </c>
      <c r="C863" s="6">
        <v>-4.37840639540319E-2</v>
      </c>
      <c r="D863" s="6">
        <v>2.0510886036333602</v>
      </c>
      <c r="E863" s="6">
        <v>-2.8652250586436102E-2</v>
      </c>
      <c r="F863" s="6">
        <v>1.5551407709760201</v>
      </c>
    </row>
    <row r="864" spans="1:6" x14ac:dyDescent="0.3">
      <c r="A864" s="6">
        <v>862</v>
      </c>
      <c r="B864" s="7">
        <v>41064</v>
      </c>
      <c r="C864" s="6">
        <v>-4.9496679674985097E-3</v>
      </c>
      <c r="D864" s="6">
        <v>2.0461389356658599</v>
      </c>
      <c r="E864" s="6">
        <v>4.5501856336587201E-3</v>
      </c>
      <c r="F864" s="6">
        <v>1.5596909566096799</v>
      </c>
    </row>
    <row r="865" spans="1:6" x14ac:dyDescent="0.3">
      <c r="A865" s="6">
        <v>863</v>
      </c>
      <c r="B865" s="7">
        <v>41065</v>
      </c>
      <c r="C865" s="6">
        <v>1.08417124277935E-2</v>
      </c>
      <c r="D865" s="6">
        <v>2.0569806480936599</v>
      </c>
      <c r="E865" s="6">
        <v>6.5365725985637698E-3</v>
      </c>
      <c r="F865" s="6">
        <v>1.5662275292082399</v>
      </c>
    </row>
    <row r="866" spans="1:6" x14ac:dyDescent="0.3">
      <c r="A866" s="6">
        <v>864</v>
      </c>
      <c r="B866" s="7">
        <v>41066</v>
      </c>
      <c r="C866" s="6">
        <v>2.5827244024224701E-2</v>
      </c>
      <c r="D866" s="6">
        <v>2.0828078921178799</v>
      </c>
      <c r="E866" s="6">
        <v>2.3693755110810899E-2</v>
      </c>
      <c r="F866" s="6">
        <v>1.58992128431905</v>
      </c>
    </row>
    <row r="867" spans="1:6" x14ac:dyDescent="0.3">
      <c r="A867" s="6">
        <v>865</v>
      </c>
      <c r="B867" s="7">
        <v>41067</v>
      </c>
      <c r="C867" s="6">
        <v>-3.8031527056352201E-3</v>
      </c>
      <c r="D867" s="6">
        <v>2.0790047394122499</v>
      </c>
      <c r="E867" s="6">
        <v>-4.8275565132396203E-3</v>
      </c>
      <c r="F867" s="6">
        <v>1.5850937278058099</v>
      </c>
    </row>
    <row r="868" spans="1:6" x14ac:dyDescent="0.3">
      <c r="A868" s="6">
        <v>866</v>
      </c>
      <c r="B868" s="7">
        <v>41068</v>
      </c>
      <c r="C868" s="6">
        <v>2.12757214697992E-2</v>
      </c>
      <c r="D868" s="6">
        <v>2.10028046088205</v>
      </c>
      <c r="E868" s="6">
        <v>9.6319196471128504E-3</v>
      </c>
      <c r="F868" s="6">
        <v>1.5947256474529301</v>
      </c>
    </row>
    <row r="869" spans="1:6" x14ac:dyDescent="0.3">
      <c r="A869" s="6">
        <v>867</v>
      </c>
      <c r="B869" s="7">
        <v>41071</v>
      </c>
      <c r="C869" s="6">
        <v>-1.9505162544596999E-2</v>
      </c>
      <c r="D869" s="6">
        <v>2.0807752983374499</v>
      </c>
      <c r="E869" s="6">
        <v>-1.7180610923792999E-2</v>
      </c>
      <c r="F869" s="6">
        <v>1.5775450365291299</v>
      </c>
    </row>
    <row r="870" spans="1:6" x14ac:dyDescent="0.3">
      <c r="A870" s="6">
        <v>868</v>
      </c>
      <c r="B870" s="7">
        <v>41072</v>
      </c>
      <c r="C870" s="6">
        <v>2.75183328203121E-3</v>
      </c>
      <c r="D870" s="6">
        <v>2.0835271316194799</v>
      </c>
      <c r="E870" s="6">
        <v>1.1796091919644701E-2</v>
      </c>
      <c r="F870" s="6">
        <v>1.5893411284487799</v>
      </c>
    </row>
    <row r="871" spans="1:6" x14ac:dyDescent="0.3">
      <c r="A871" s="6">
        <v>869</v>
      </c>
      <c r="B871" s="7">
        <v>41073</v>
      </c>
      <c r="C871" s="6">
        <v>-6.3861915576464102E-3</v>
      </c>
      <c r="D871" s="6">
        <v>2.0771409400618301</v>
      </c>
      <c r="E871" s="6">
        <v>-8.6405845469892297E-3</v>
      </c>
      <c r="F871" s="6">
        <v>1.58070054390179</v>
      </c>
    </row>
    <row r="872" spans="1:6" x14ac:dyDescent="0.3">
      <c r="A872" s="6">
        <v>870</v>
      </c>
      <c r="B872" s="7">
        <v>41074</v>
      </c>
      <c r="C872" s="6">
        <v>9.5852696519330097E-3</v>
      </c>
      <c r="D872" s="6">
        <v>2.08672620971377</v>
      </c>
      <c r="E872" s="6">
        <v>6.2670967755176204E-3</v>
      </c>
      <c r="F872" s="6">
        <v>1.5869676406773101</v>
      </c>
    </row>
    <row r="873" spans="1:6" x14ac:dyDescent="0.3">
      <c r="A873" s="6">
        <v>871</v>
      </c>
      <c r="B873" s="7">
        <v>41075</v>
      </c>
      <c r="C873" s="6">
        <v>4.6415391824475398E-3</v>
      </c>
      <c r="D873" s="6">
        <v>2.0913677488962099</v>
      </c>
      <c r="E873" s="6">
        <v>1.27761904096521E-2</v>
      </c>
      <c r="F873" s="6">
        <v>1.5997438310869601</v>
      </c>
    </row>
    <row r="874" spans="1:6" x14ac:dyDescent="0.3">
      <c r="A874" s="6">
        <v>872</v>
      </c>
      <c r="B874" s="7">
        <v>41078</v>
      </c>
      <c r="C874" s="6">
        <v>1.0360440812669999E-2</v>
      </c>
      <c r="D874" s="6">
        <v>2.1017281897088802</v>
      </c>
      <c r="E874" s="6">
        <v>7.8119402226084402E-3</v>
      </c>
      <c r="F874" s="6">
        <v>1.6075557713095701</v>
      </c>
    </row>
    <row r="875" spans="1:6" x14ac:dyDescent="0.3">
      <c r="A875" s="6">
        <v>873</v>
      </c>
      <c r="B875" s="7">
        <v>41079</v>
      </c>
      <c r="C875" s="6">
        <v>1.1519227845417901E-2</v>
      </c>
      <c r="D875" s="6">
        <v>2.1132474175542999</v>
      </c>
      <c r="E875" s="6">
        <v>1.1821390595470899E-2</v>
      </c>
      <c r="F875" s="6">
        <v>1.6193771619050401</v>
      </c>
    </row>
    <row r="876" spans="1:6" x14ac:dyDescent="0.3">
      <c r="A876" s="6">
        <v>874</v>
      </c>
      <c r="B876" s="7">
        <v>41080</v>
      </c>
      <c r="C876" s="6">
        <v>-1.7256428636262498E-2</v>
      </c>
      <c r="D876" s="6">
        <v>2.0959909889180399</v>
      </c>
      <c r="E876" s="6">
        <v>2.35466447119137E-4</v>
      </c>
      <c r="F876" s="6">
        <v>1.6196126283521599</v>
      </c>
    </row>
    <row r="877" spans="1:6" x14ac:dyDescent="0.3">
      <c r="A877" s="6">
        <v>875</v>
      </c>
      <c r="B877" s="7">
        <v>41081</v>
      </c>
      <c r="C877" s="6">
        <v>-3.4191760838697002E-2</v>
      </c>
      <c r="D877" s="6">
        <v>2.06179922807934</v>
      </c>
      <c r="E877" s="6">
        <v>-2.4652555067863301E-2</v>
      </c>
      <c r="F877" s="6">
        <v>1.5949600732842899</v>
      </c>
    </row>
    <row r="878" spans="1:6" x14ac:dyDescent="0.3">
      <c r="A878" s="6">
        <v>876</v>
      </c>
      <c r="B878" s="7">
        <v>41082</v>
      </c>
      <c r="C878" s="6">
        <v>2.0582810349652699E-2</v>
      </c>
      <c r="D878" s="6">
        <v>2.0823820384289999</v>
      </c>
      <c r="E878" s="6">
        <v>1.15900718336616E-2</v>
      </c>
      <c r="F878" s="6">
        <v>1.60655014511796</v>
      </c>
    </row>
    <row r="879" spans="1:6" x14ac:dyDescent="0.3">
      <c r="A879" s="6">
        <v>877</v>
      </c>
      <c r="B879" s="7">
        <v>41085</v>
      </c>
      <c r="C879" s="6">
        <v>-1.8502115906059099E-2</v>
      </c>
      <c r="D879" s="6">
        <v>2.0638799225229398</v>
      </c>
      <c r="E879" s="6">
        <v>-1.9642501378843401E-2</v>
      </c>
      <c r="F879" s="6">
        <v>1.5869076437391101</v>
      </c>
    </row>
    <row r="880" spans="1:6" x14ac:dyDescent="0.3">
      <c r="A880" s="6">
        <v>878</v>
      </c>
      <c r="B880" s="7">
        <v>41086</v>
      </c>
      <c r="C880" s="6">
        <v>5.0086787480380602E-3</v>
      </c>
      <c r="D880" s="6">
        <v>2.0688886012709702</v>
      </c>
      <c r="E880" s="6">
        <v>6.2915689104725498E-3</v>
      </c>
      <c r="F880" s="6">
        <v>1.59319921264958</v>
      </c>
    </row>
    <row r="881" spans="1:6" x14ac:dyDescent="0.3">
      <c r="A881" s="6">
        <v>879</v>
      </c>
      <c r="B881" s="7">
        <v>41087</v>
      </c>
      <c r="C881" s="6">
        <v>1.8366799529885701E-2</v>
      </c>
      <c r="D881" s="6">
        <v>2.0872554008008599</v>
      </c>
      <c r="E881" s="6">
        <v>7.4214336887337097E-3</v>
      </c>
      <c r="F881" s="6">
        <v>1.6006206463383199</v>
      </c>
    </row>
    <row r="882" spans="1:6" x14ac:dyDescent="0.3">
      <c r="A882" s="6">
        <v>880</v>
      </c>
      <c r="B882" s="7">
        <v>41088</v>
      </c>
      <c r="C882" s="6">
        <v>-2.1582828320773101E-2</v>
      </c>
      <c r="D882" s="6">
        <v>2.0656725724800902</v>
      </c>
      <c r="E882" s="6">
        <v>-9.0239687057982396E-3</v>
      </c>
      <c r="F882" s="6">
        <v>1.5915966776325201</v>
      </c>
    </row>
    <row r="883" spans="1:6" x14ac:dyDescent="0.3">
      <c r="A883" s="6">
        <v>881</v>
      </c>
      <c r="B883" s="7">
        <v>41089</v>
      </c>
      <c r="C883" s="6">
        <v>2.7071823833543798E-2</v>
      </c>
      <c r="D883" s="6">
        <v>2.0927443963136301</v>
      </c>
      <c r="E883" s="6">
        <v>2.95844780742964E-2</v>
      </c>
      <c r="F883" s="6">
        <v>1.6211811557068201</v>
      </c>
    </row>
    <row r="884" spans="1:6" x14ac:dyDescent="0.3">
      <c r="A884" s="6">
        <v>882</v>
      </c>
      <c r="B884" s="7">
        <v>41092</v>
      </c>
      <c r="C884" s="6">
        <v>-1.9920967695483099E-2</v>
      </c>
      <c r="D884" s="6">
        <v>2.0728234286181499</v>
      </c>
      <c r="E884" s="6">
        <v>5.4975204408282902E-3</v>
      </c>
      <c r="F884" s="6">
        <v>1.6266786761476499</v>
      </c>
    </row>
    <row r="885" spans="1:6" x14ac:dyDescent="0.3">
      <c r="A885" s="6">
        <v>883</v>
      </c>
      <c r="B885" s="7">
        <v>41093</v>
      </c>
      <c r="C885" s="6">
        <v>1.9554833115410099E-2</v>
      </c>
      <c r="D885" s="6">
        <v>2.0923782617335598</v>
      </c>
      <c r="E885" s="6">
        <v>8.3849985938186898E-3</v>
      </c>
      <c r="F885" s="6">
        <v>1.63506367474146</v>
      </c>
    </row>
    <row r="886" spans="1:6" x14ac:dyDescent="0.3">
      <c r="A886" s="6">
        <v>884</v>
      </c>
      <c r="B886" s="7">
        <v>41095</v>
      </c>
      <c r="C886" s="6">
        <v>1.6106104410255E-2</v>
      </c>
      <c r="D886" s="6">
        <v>2.1084843661438102</v>
      </c>
      <c r="E886" s="8">
        <v>1.3453533545870701E-5</v>
      </c>
      <c r="F886" s="6">
        <v>1.6350771282750101</v>
      </c>
    </row>
    <row r="887" spans="1:6" x14ac:dyDescent="0.3">
      <c r="A887" s="6">
        <v>885</v>
      </c>
      <c r="B887" s="7">
        <v>41096</v>
      </c>
      <c r="C887" s="6">
        <v>-1.2509452231988301E-2</v>
      </c>
      <c r="D887" s="6">
        <v>2.09597491391182</v>
      </c>
      <c r="E887" s="6">
        <v>-1.31194460620216E-2</v>
      </c>
      <c r="F887" s="6">
        <v>1.62195768221299</v>
      </c>
    </row>
    <row r="888" spans="1:6" x14ac:dyDescent="0.3">
      <c r="A888" s="6">
        <v>886</v>
      </c>
      <c r="B888" s="7">
        <v>41099</v>
      </c>
      <c r="C888" s="6">
        <v>-1.4571894129108301E-2</v>
      </c>
      <c r="D888" s="6">
        <v>2.0814030197827198</v>
      </c>
      <c r="E888" s="6">
        <v>-1.8946891906930199E-3</v>
      </c>
      <c r="F888" s="6">
        <v>1.6200629930222901</v>
      </c>
    </row>
    <row r="889" spans="1:6" x14ac:dyDescent="0.3">
      <c r="A889" s="6">
        <v>887</v>
      </c>
      <c r="B889" s="7">
        <v>41100</v>
      </c>
      <c r="C889" s="6">
        <v>-2.5417614975771802E-2</v>
      </c>
      <c r="D889" s="6">
        <v>2.0559854048069401</v>
      </c>
      <c r="E889" s="6">
        <v>-1.0092453267242601E-2</v>
      </c>
      <c r="F889" s="6">
        <v>1.6099705397550499</v>
      </c>
    </row>
    <row r="890" spans="1:6" x14ac:dyDescent="0.3">
      <c r="A890" s="6">
        <v>888</v>
      </c>
      <c r="B890" s="7">
        <v>41101</v>
      </c>
      <c r="C890" s="6">
        <v>-1.35997784039135E-2</v>
      </c>
      <c r="D890" s="6">
        <v>2.0423856264030298</v>
      </c>
      <c r="E890" s="6">
        <v>-4.9566005586321104E-3</v>
      </c>
      <c r="F890" s="6">
        <v>1.60501393919642</v>
      </c>
    </row>
    <row r="891" spans="1:6" x14ac:dyDescent="0.3">
      <c r="A891" s="6">
        <v>889</v>
      </c>
      <c r="B891" s="7">
        <v>41102</v>
      </c>
      <c r="C891" s="6">
        <v>-7.2575144933171405E-4</v>
      </c>
      <c r="D891" s="6">
        <v>2.0416598749536998</v>
      </c>
      <c r="E891" s="6">
        <v>-7.5736877832914802E-3</v>
      </c>
      <c r="F891" s="6">
        <v>1.5974402514131301</v>
      </c>
    </row>
    <row r="892" spans="1:6" x14ac:dyDescent="0.3">
      <c r="A892" s="6">
        <v>890</v>
      </c>
      <c r="B892" s="7">
        <v>41103</v>
      </c>
      <c r="C892" s="6">
        <v>1.4544034508747E-2</v>
      </c>
      <c r="D892" s="6">
        <v>2.0562039094624498</v>
      </c>
      <c r="E892" s="6">
        <v>1.4643558394772599E-2</v>
      </c>
      <c r="F892" s="6">
        <v>1.6120838098079</v>
      </c>
    </row>
    <row r="893" spans="1:6" x14ac:dyDescent="0.3">
      <c r="A893" s="6">
        <v>891</v>
      </c>
      <c r="B893" s="7">
        <v>41106</v>
      </c>
      <c r="C893" s="6">
        <v>-6.34193934337734E-3</v>
      </c>
      <c r="D893" s="6">
        <v>2.0498619701190699</v>
      </c>
      <c r="E893" s="6">
        <v>-3.97217238115565E-3</v>
      </c>
      <c r="F893" s="6">
        <v>1.6081116374267499</v>
      </c>
    </row>
    <row r="894" spans="1:6" x14ac:dyDescent="0.3">
      <c r="A894" s="6">
        <v>892</v>
      </c>
      <c r="B894" s="7">
        <v>41107</v>
      </c>
      <c r="C894" s="6">
        <v>1.0801570156332299E-2</v>
      </c>
      <c r="D894" s="6">
        <v>2.0606635402753999</v>
      </c>
      <c r="E894" s="6">
        <v>4.5118529505270202E-3</v>
      </c>
      <c r="F894" s="6">
        <v>1.61262349037727</v>
      </c>
    </row>
    <row r="895" spans="1:6" x14ac:dyDescent="0.3">
      <c r="A895" s="6">
        <v>893</v>
      </c>
      <c r="B895" s="7">
        <v>41108</v>
      </c>
      <c r="C895" s="6">
        <v>-1.0333489578677E-2</v>
      </c>
      <c r="D895" s="6">
        <v>2.0503300506967199</v>
      </c>
      <c r="E895" s="6">
        <v>1.11267372520194E-2</v>
      </c>
      <c r="F895" s="6">
        <v>1.6237502276292901</v>
      </c>
    </row>
    <row r="896" spans="1:6" x14ac:dyDescent="0.3">
      <c r="A896" s="6">
        <v>894</v>
      </c>
      <c r="B896" s="7">
        <v>41109</v>
      </c>
      <c r="C896" s="6">
        <v>1.23489518805113E-2</v>
      </c>
      <c r="D896" s="6">
        <v>2.0626790025772399</v>
      </c>
      <c r="E896" s="6">
        <v>7.8869173105724499E-3</v>
      </c>
      <c r="F896" s="6">
        <v>1.6316371449398599</v>
      </c>
    </row>
    <row r="897" spans="1:6" x14ac:dyDescent="0.3">
      <c r="A897" s="6">
        <v>895</v>
      </c>
      <c r="B897" s="7">
        <v>41110</v>
      </c>
      <c r="C897" s="6">
        <v>-1.02546262955641E-2</v>
      </c>
      <c r="D897" s="6">
        <v>2.0524243762816701</v>
      </c>
      <c r="E897" s="6">
        <v>-1.37834385606332E-2</v>
      </c>
      <c r="F897" s="6">
        <v>1.61785370637923</v>
      </c>
    </row>
    <row r="898" spans="1:6" x14ac:dyDescent="0.3">
      <c r="A898" s="6">
        <v>896</v>
      </c>
      <c r="B898" s="7">
        <v>41113</v>
      </c>
      <c r="C898" s="6">
        <v>-2.4065392221530701E-2</v>
      </c>
      <c r="D898" s="6">
        <v>2.0283589840601399</v>
      </c>
      <c r="E898" s="6">
        <v>-1.20886861164395E-2</v>
      </c>
      <c r="F898" s="6">
        <v>1.60576502026279</v>
      </c>
    </row>
    <row r="899" spans="1:6" x14ac:dyDescent="0.3">
      <c r="A899" s="6">
        <v>897</v>
      </c>
      <c r="B899" s="7">
        <v>41114</v>
      </c>
      <c r="C899" s="6">
        <v>-2.8898824438344801E-2</v>
      </c>
      <c r="D899" s="6">
        <v>1.9994601596218</v>
      </c>
      <c r="E899" s="6">
        <v>-9.4418402430598292E-3</v>
      </c>
      <c r="F899" s="6">
        <v>1.5963231800197299</v>
      </c>
    </row>
    <row r="900" spans="1:6" x14ac:dyDescent="0.3">
      <c r="A900" s="6">
        <v>898</v>
      </c>
      <c r="B900" s="7">
        <v>41115</v>
      </c>
      <c r="C900" s="8">
        <v>-4.9833332634725403E-5</v>
      </c>
      <c r="D900" s="6">
        <v>1.99941032628916</v>
      </c>
      <c r="E900" s="6">
        <v>-3.0609252598354699E-3</v>
      </c>
      <c r="F900" s="6">
        <v>1.5932622547599</v>
      </c>
    </row>
    <row r="901" spans="1:6" x14ac:dyDescent="0.3">
      <c r="A901" s="6">
        <v>899</v>
      </c>
      <c r="B901" s="7">
        <v>41116</v>
      </c>
      <c r="C901" s="6">
        <v>-5.3468817218134497E-3</v>
      </c>
      <c r="D901" s="6">
        <v>1.99406344456735</v>
      </c>
      <c r="E901" s="6">
        <v>1.35748331466745E-2</v>
      </c>
      <c r="F901" s="6">
        <v>1.6068370879065701</v>
      </c>
    </row>
    <row r="902" spans="1:6" x14ac:dyDescent="0.3">
      <c r="A902" s="6">
        <v>900</v>
      </c>
      <c r="B902" s="7">
        <v>41117</v>
      </c>
      <c r="C902" s="6">
        <v>2.39345459737016E-2</v>
      </c>
      <c r="D902" s="6">
        <v>2.0179979905410499</v>
      </c>
      <c r="E902" s="6">
        <v>2.2163381755137601E-2</v>
      </c>
      <c r="F902" s="6">
        <v>1.62900046966171</v>
      </c>
    </row>
    <row r="903" spans="1:6" x14ac:dyDescent="0.3">
      <c r="A903" s="6">
        <v>901</v>
      </c>
      <c r="B903" s="7">
        <v>41120</v>
      </c>
      <c r="C903" s="6">
        <v>1.8921764229546201E-3</v>
      </c>
      <c r="D903" s="6">
        <v>2.0198901669640001</v>
      </c>
      <c r="E903" s="6">
        <v>-4.1497840302104896E-3</v>
      </c>
      <c r="F903" s="6">
        <v>1.6248506856314999</v>
      </c>
    </row>
    <row r="904" spans="1:6" x14ac:dyDescent="0.3">
      <c r="A904" s="6">
        <v>902</v>
      </c>
      <c r="B904" s="7">
        <v>41121</v>
      </c>
      <c r="C904" s="6">
        <v>-4.1428448449765997E-3</v>
      </c>
      <c r="D904" s="6">
        <v>2.0157473221190298</v>
      </c>
      <c r="E904" s="6">
        <v>-2.1477261113727001E-3</v>
      </c>
      <c r="F904" s="6">
        <v>1.6227029595201301</v>
      </c>
    </row>
    <row r="905" spans="1:6" x14ac:dyDescent="0.3">
      <c r="A905" s="6">
        <v>903</v>
      </c>
      <c r="B905" s="7">
        <v>41122</v>
      </c>
      <c r="C905" s="6">
        <v>-2.63156285061023E-2</v>
      </c>
      <c r="D905" s="6">
        <v>1.9894316936129199</v>
      </c>
      <c r="E905" s="6">
        <v>-6.5907912337630397E-3</v>
      </c>
      <c r="F905" s="6">
        <v>1.61611216828636</v>
      </c>
    </row>
    <row r="906" spans="1:6" x14ac:dyDescent="0.3">
      <c r="A906" s="6">
        <v>904</v>
      </c>
      <c r="B906" s="7">
        <v>41123</v>
      </c>
      <c r="C906" s="6">
        <v>1.47616530508606E-2</v>
      </c>
      <c r="D906" s="6">
        <v>2.00419334666379</v>
      </c>
      <c r="E906" s="6">
        <v>-3.5814711544785902E-3</v>
      </c>
      <c r="F906" s="6">
        <v>1.61253069713188</v>
      </c>
    </row>
    <row r="907" spans="1:6" x14ac:dyDescent="0.3">
      <c r="A907" s="6">
        <v>905</v>
      </c>
      <c r="B907" s="7">
        <v>41124</v>
      </c>
      <c r="C907" s="6">
        <v>2.7776041726359699E-2</v>
      </c>
      <c r="D907" s="6">
        <v>2.03196938839015</v>
      </c>
      <c r="E907" s="6">
        <v>1.9780552139628101E-2</v>
      </c>
      <c r="F907" s="6">
        <v>1.6323112492715099</v>
      </c>
    </row>
    <row r="908" spans="1:6" x14ac:dyDescent="0.3">
      <c r="A908" s="6">
        <v>906</v>
      </c>
      <c r="B908" s="7">
        <v>41127</v>
      </c>
      <c r="C908" s="6">
        <v>2.3133706703411801E-2</v>
      </c>
      <c r="D908" s="6">
        <v>2.05510309509356</v>
      </c>
      <c r="E908" s="6">
        <v>7.3886581083888398E-3</v>
      </c>
      <c r="F908" s="6">
        <v>1.6396999073798999</v>
      </c>
    </row>
    <row r="909" spans="1:6" x14ac:dyDescent="0.3">
      <c r="A909" s="6">
        <v>907</v>
      </c>
      <c r="B909" s="7">
        <v>41128</v>
      </c>
      <c r="C909" s="6">
        <v>1.05938137301621E-2</v>
      </c>
      <c r="D909" s="6">
        <v>2.0656969088237198</v>
      </c>
      <c r="E909" s="6">
        <v>8.6418083697718997E-3</v>
      </c>
      <c r="F909" s="6">
        <v>1.64834171574967</v>
      </c>
    </row>
    <row r="910" spans="1:6" x14ac:dyDescent="0.3">
      <c r="A910" s="6">
        <v>908</v>
      </c>
      <c r="B910" s="7">
        <v>41129</v>
      </c>
      <c r="C910" s="6">
        <v>2.6100674333829899E-3</v>
      </c>
      <c r="D910" s="6">
        <v>2.0683069762570998</v>
      </c>
      <c r="E910" s="6">
        <v>-1.52979064220737E-3</v>
      </c>
      <c r="F910" s="6">
        <v>1.64681192510747</v>
      </c>
    </row>
    <row r="911" spans="1:6" x14ac:dyDescent="0.3">
      <c r="A911" s="6">
        <v>909</v>
      </c>
      <c r="B911" s="7">
        <v>41130</v>
      </c>
      <c r="C911" s="6">
        <v>7.1057596234560504E-3</v>
      </c>
      <c r="D911" s="6">
        <v>2.0754127358805601</v>
      </c>
      <c r="E911" s="6">
        <v>2.45108829830797E-3</v>
      </c>
      <c r="F911" s="6">
        <v>1.64926301340577</v>
      </c>
    </row>
    <row r="912" spans="1:6" x14ac:dyDescent="0.3">
      <c r="A912" s="6">
        <v>910</v>
      </c>
      <c r="B912" s="7">
        <v>41131</v>
      </c>
      <c r="C912" s="6">
        <v>1.9174559344080501E-2</v>
      </c>
      <c r="D912" s="6">
        <v>2.09458729522464</v>
      </c>
      <c r="E912" s="6">
        <v>7.3523137470488098E-4</v>
      </c>
      <c r="F912" s="6">
        <v>1.64999824478048</v>
      </c>
    </row>
    <row r="913" spans="1:6" x14ac:dyDescent="0.3">
      <c r="A913" s="6">
        <v>911</v>
      </c>
      <c r="B913" s="7">
        <v>41134</v>
      </c>
      <c r="C913" s="6">
        <v>-2.5386293448474501E-2</v>
      </c>
      <c r="D913" s="6">
        <v>2.0692010017761602</v>
      </c>
      <c r="E913" s="6">
        <v>5.4933236574505797E-4</v>
      </c>
      <c r="F913" s="6">
        <v>1.6505475771462199</v>
      </c>
    </row>
    <row r="914" spans="1:6" x14ac:dyDescent="0.3">
      <c r="A914" s="6">
        <v>912</v>
      </c>
      <c r="B914" s="7">
        <v>41135</v>
      </c>
      <c r="C914" s="6">
        <v>-1.5865735621970599E-2</v>
      </c>
      <c r="D914" s="6">
        <v>2.0533352661541899</v>
      </c>
      <c r="E914" s="6">
        <v>-1.83460240628186E-3</v>
      </c>
      <c r="F914" s="6">
        <v>1.6487129747399401</v>
      </c>
    </row>
    <row r="915" spans="1:6" x14ac:dyDescent="0.3">
      <c r="A915" s="6">
        <v>913</v>
      </c>
      <c r="B915" s="7">
        <v>41136</v>
      </c>
      <c r="C915" s="6">
        <v>1.4791603680839399E-2</v>
      </c>
      <c r="D915" s="6">
        <v>2.0681268698350301</v>
      </c>
      <c r="E915" s="6">
        <v>4.6131559874105204E-3</v>
      </c>
      <c r="F915" s="6">
        <v>1.6533261307273499</v>
      </c>
    </row>
    <row r="916" spans="1:6" x14ac:dyDescent="0.3">
      <c r="A916" s="6">
        <v>914</v>
      </c>
      <c r="B916" s="7">
        <v>41137</v>
      </c>
      <c r="C916" s="6">
        <v>1.66792888262636E-2</v>
      </c>
      <c r="D916" s="6">
        <v>2.0848061586613</v>
      </c>
      <c r="E916" s="6">
        <v>1.03261412137971E-2</v>
      </c>
      <c r="F916" s="6">
        <v>1.66365227194115</v>
      </c>
    </row>
    <row r="917" spans="1:6" x14ac:dyDescent="0.3">
      <c r="A917" s="6">
        <v>915</v>
      </c>
      <c r="B917" s="7">
        <v>41138</v>
      </c>
      <c r="C917" s="6">
        <v>7.7010108990223499E-3</v>
      </c>
      <c r="D917" s="6">
        <v>2.0925071695603199</v>
      </c>
      <c r="E917" s="6">
        <v>4.6262475798624003E-3</v>
      </c>
      <c r="F917" s="6">
        <v>1.6682785195210099</v>
      </c>
    </row>
    <row r="918" spans="1:6" x14ac:dyDescent="0.3">
      <c r="A918" s="6">
        <v>916</v>
      </c>
      <c r="B918" s="7">
        <v>41141</v>
      </c>
      <c r="C918" s="6">
        <v>-1.3043443530100301E-2</v>
      </c>
      <c r="D918" s="6">
        <v>2.07946372603022</v>
      </c>
      <c r="E918" s="6">
        <v>-1.2356226452681001E-4</v>
      </c>
      <c r="F918" s="6">
        <v>1.66815495725648</v>
      </c>
    </row>
    <row r="919" spans="1:6" x14ac:dyDescent="0.3">
      <c r="A919" s="6">
        <v>917</v>
      </c>
      <c r="B919" s="7">
        <v>41142</v>
      </c>
      <c r="C919" s="6">
        <v>-3.9900135623237099E-3</v>
      </c>
      <c r="D919" s="6">
        <v>2.0754737124678999</v>
      </c>
      <c r="E919" s="6">
        <v>-2.9136489788879E-3</v>
      </c>
      <c r="F919" s="6">
        <v>1.6652413082776001</v>
      </c>
    </row>
    <row r="920" spans="1:6" x14ac:dyDescent="0.3">
      <c r="A920" s="6">
        <v>918</v>
      </c>
      <c r="B920" s="7">
        <v>41143</v>
      </c>
      <c r="C920" s="6">
        <v>-2.3063299340909198E-3</v>
      </c>
      <c r="D920" s="6">
        <v>2.0731673825338</v>
      </c>
      <c r="E920" s="6">
        <v>2.08760383480921E-3</v>
      </c>
      <c r="F920" s="6">
        <v>1.66732891211241</v>
      </c>
    </row>
    <row r="921" spans="1:6" x14ac:dyDescent="0.3">
      <c r="A921" s="6">
        <v>919</v>
      </c>
      <c r="B921" s="7">
        <v>41144</v>
      </c>
      <c r="C921" s="6">
        <v>-2.2327731578531702E-3</v>
      </c>
      <c r="D921" s="6">
        <v>2.07093460937595</v>
      </c>
      <c r="E921" s="6">
        <v>-6.6165700939695401E-3</v>
      </c>
      <c r="F921" s="6">
        <v>1.66071234201844</v>
      </c>
    </row>
    <row r="922" spans="1:6" x14ac:dyDescent="0.3">
      <c r="A922" s="6">
        <v>920</v>
      </c>
      <c r="B922" s="7">
        <v>41145</v>
      </c>
      <c r="C922" s="6">
        <v>1.16813050810724E-3</v>
      </c>
      <c r="D922" s="6">
        <v>2.0721027398840599</v>
      </c>
      <c r="E922" s="6">
        <v>5.3534762175537704E-3</v>
      </c>
      <c r="F922" s="6">
        <v>1.66606581823599</v>
      </c>
    </row>
    <row r="923" spans="1:6" x14ac:dyDescent="0.3">
      <c r="A923" s="6">
        <v>921</v>
      </c>
      <c r="B923" s="7">
        <v>41148</v>
      </c>
      <c r="C923" s="6">
        <v>-4.5218897562213601E-3</v>
      </c>
      <c r="D923" s="6">
        <v>2.0675808501278401</v>
      </c>
      <c r="E923" s="6">
        <v>1.1069229272138101E-3</v>
      </c>
      <c r="F923" s="6">
        <v>1.6671727411632</v>
      </c>
    </row>
    <row r="924" spans="1:6" x14ac:dyDescent="0.3">
      <c r="A924" s="6">
        <v>922</v>
      </c>
      <c r="B924" s="7">
        <v>41149</v>
      </c>
      <c r="C924" s="6">
        <v>1.2292080094678901E-2</v>
      </c>
      <c r="D924" s="6">
        <v>2.0798729302225198</v>
      </c>
      <c r="E924" s="6">
        <v>1.28446825505967E-3</v>
      </c>
      <c r="F924" s="6">
        <v>1.6684572094182599</v>
      </c>
    </row>
    <row r="925" spans="1:6" x14ac:dyDescent="0.3">
      <c r="A925" s="6">
        <v>923</v>
      </c>
      <c r="B925" s="7">
        <v>41150</v>
      </c>
      <c r="C925" s="6">
        <v>3.1534581751176301E-2</v>
      </c>
      <c r="D925" s="6">
        <v>2.1114075119736899</v>
      </c>
      <c r="E925" s="6">
        <v>1.3153077282961299E-3</v>
      </c>
      <c r="F925" s="6">
        <v>1.6697725171465601</v>
      </c>
    </row>
    <row r="926" spans="1:6" x14ac:dyDescent="0.3">
      <c r="A926" s="6">
        <v>924</v>
      </c>
      <c r="B926" s="7">
        <v>41151</v>
      </c>
      <c r="C926" s="6">
        <v>-9.1295281966945804E-3</v>
      </c>
      <c r="D926" s="6">
        <v>2.1022779837769998</v>
      </c>
      <c r="E926" s="6">
        <v>-1.05973294681138E-2</v>
      </c>
      <c r="F926" s="6">
        <v>1.65917518767845</v>
      </c>
    </row>
    <row r="927" spans="1:6" x14ac:dyDescent="0.3">
      <c r="A927" s="6">
        <v>925</v>
      </c>
      <c r="B927" s="7">
        <v>41152</v>
      </c>
      <c r="C927" s="6">
        <v>1.08007178471666E-2</v>
      </c>
      <c r="D927" s="6">
        <v>2.1130787016241599</v>
      </c>
      <c r="E927" s="6">
        <v>5.9682927319428796E-3</v>
      </c>
      <c r="F927" s="6">
        <v>1.66514348041039</v>
      </c>
    </row>
    <row r="928" spans="1:6" x14ac:dyDescent="0.3">
      <c r="A928" s="6">
        <v>926</v>
      </c>
      <c r="B928" s="7">
        <v>41156</v>
      </c>
      <c r="C928" s="6">
        <v>2.1754997855503701E-2</v>
      </c>
      <c r="D928" s="6">
        <v>2.1348336994796702</v>
      </c>
      <c r="E928" s="6">
        <v>2.6376020678817698E-3</v>
      </c>
      <c r="F928" s="6">
        <v>1.6677810824782699</v>
      </c>
    </row>
    <row r="929" spans="1:6" x14ac:dyDescent="0.3">
      <c r="A929" s="6">
        <v>927</v>
      </c>
      <c r="B929" s="7">
        <v>41157</v>
      </c>
      <c r="C929" s="6">
        <v>2.6077360139447399E-2</v>
      </c>
      <c r="D929" s="6">
        <v>2.1609110596191199</v>
      </c>
      <c r="E929" s="6">
        <v>-1.8846776467853401E-3</v>
      </c>
      <c r="F929" s="6">
        <v>1.6658964048314899</v>
      </c>
    </row>
    <row r="930" spans="1:6" x14ac:dyDescent="0.3">
      <c r="A930" s="6">
        <v>928</v>
      </c>
      <c r="B930" s="7">
        <v>41158</v>
      </c>
      <c r="C930" s="6">
        <v>-1.2648967892277901E-3</v>
      </c>
      <c r="D930" s="6">
        <v>2.15964616282989</v>
      </c>
      <c r="E930" s="6">
        <v>2.14477779324155E-2</v>
      </c>
      <c r="F930" s="6">
        <v>1.6873441827639</v>
      </c>
    </row>
    <row r="931" spans="1:6" x14ac:dyDescent="0.3">
      <c r="A931" s="6">
        <v>929</v>
      </c>
      <c r="B931" s="7">
        <v>41159</v>
      </c>
      <c r="C931" s="6">
        <v>-7.6277783919886603E-3</v>
      </c>
      <c r="D931" s="6">
        <v>2.1520183844379002</v>
      </c>
      <c r="E931" s="6">
        <v>1.94464579607256E-4</v>
      </c>
      <c r="F931" s="6">
        <v>1.6875386473435099</v>
      </c>
    </row>
    <row r="932" spans="1:6" x14ac:dyDescent="0.3">
      <c r="A932" s="6">
        <v>930</v>
      </c>
      <c r="B932" s="7">
        <v>41162</v>
      </c>
      <c r="C932" s="6">
        <v>-2.0800018773011499E-3</v>
      </c>
      <c r="D932" s="6">
        <v>2.1499383825606002</v>
      </c>
      <c r="E932" s="6">
        <v>-1.03839452915597E-2</v>
      </c>
      <c r="F932" s="6">
        <v>1.6771547020519499</v>
      </c>
    </row>
    <row r="933" spans="1:6" x14ac:dyDescent="0.3">
      <c r="A933" s="6">
        <v>931</v>
      </c>
      <c r="B933" s="7">
        <v>41163</v>
      </c>
      <c r="C933" s="6">
        <v>8.9913505589078804E-3</v>
      </c>
      <c r="D933" s="6">
        <v>2.1589297331195101</v>
      </c>
      <c r="E933" s="6">
        <v>1.64292713357383E-4</v>
      </c>
      <c r="F933" s="6">
        <v>1.67731899476531</v>
      </c>
    </row>
    <row r="934" spans="1:6" x14ac:dyDescent="0.3">
      <c r="A934" s="6">
        <v>932</v>
      </c>
      <c r="B934" s="7">
        <v>41164</v>
      </c>
      <c r="C934" s="6">
        <v>-1.32149840953233E-2</v>
      </c>
      <c r="D934" s="6">
        <v>2.1457147490241799</v>
      </c>
      <c r="E934" s="6">
        <v>3.14529308403699E-3</v>
      </c>
      <c r="F934" s="6">
        <v>1.6804642878493401</v>
      </c>
    </row>
    <row r="935" spans="1:6" x14ac:dyDescent="0.3">
      <c r="A935" s="6">
        <v>933</v>
      </c>
      <c r="B935" s="7">
        <v>41165</v>
      </c>
      <c r="C935" s="6">
        <v>3.6179877362579399E-4</v>
      </c>
      <c r="D935" s="6">
        <v>2.1460765477978101</v>
      </c>
      <c r="E935" s="6">
        <v>1.32439229470442E-2</v>
      </c>
      <c r="F935" s="6">
        <v>1.6937082107963899</v>
      </c>
    </row>
    <row r="936" spans="1:6" x14ac:dyDescent="0.3">
      <c r="A936" s="6">
        <v>934</v>
      </c>
      <c r="B936" s="7">
        <v>41166</v>
      </c>
      <c r="C936" s="6">
        <v>2.3797960901851802E-2</v>
      </c>
      <c r="D936" s="6">
        <v>2.1698745086996598</v>
      </c>
      <c r="E936" s="6">
        <v>8.8709883696740308E-3</v>
      </c>
      <c r="F936" s="6">
        <v>1.7025791991660599</v>
      </c>
    </row>
    <row r="937" spans="1:6" x14ac:dyDescent="0.3">
      <c r="A937" s="6">
        <v>935</v>
      </c>
      <c r="B937" s="7">
        <v>41169</v>
      </c>
      <c r="C937" s="6">
        <v>-1.9822845028151198E-3</v>
      </c>
      <c r="D937" s="6">
        <v>2.1678922241968501</v>
      </c>
      <c r="E937" s="6">
        <v>-1.65970327137721E-3</v>
      </c>
      <c r="F937" s="6">
        <v>1.7009194958946801</v>
      </c>
    </row>
    <row r="938" spans="1:6" x14ac:dyDescent="0.3">
      <c r="A938" s="6">
        <v>936</v>
      </c>
      <c r="B938" s="7">
        <v>41170</v>
      </c>
      <c r="C938" s="6">
        <v>-3.5607714033179601E-3</v>
      </c>
      <c r="D938" s="6">
        <v>2.16433145279353</v>
      </c>
      <c r="E938" s="6">
        <v>-2.7369689664702402E-4</v>
      </c>
      <c r="F938" s="6">
        <v>1.7006457989980399</v>
      </c>
    </row>
    <row r="939" spans="1:6" x14ac:dyDescent="0.3">
      <c r="A939" s="6">
        <v>937</v>
      </c>
      <c r="B939" s="7">
        <v>41171</v>
      </c>
      <c r="C939" s="6">
        <v>1.7062141225564698E-2</v>
      </c>
      <c r="D939" s="6">
        <v>2.1813935940190898</v>
      </c>
      <c r="E939" s="6">
        <v>1.5156449279380901E-3</v>
      </c>
      <c r="F939" s="6">
        <v>1.70216144392597</v>
      </c>
    </row>
    <row r="940" spans="1:6" x14ac:dyDescent="0.3">
      <c r="A940" s="6">
        <v>938</v>
      </c>
      <c r="B940" s="7">
        <v>41172</v>
      </c>
      <c r="C940" s="6">
        <v>3.78708099267309E-3</v>
      </c>
      <c r="D940" s="6">
        <v>2.1851806750117699</v>
      </c>
      <c r="E940" s="6">
        <v>-2.09485721774527E-3</v>
      </c>
      <c r="F940" s="6">
        <v>1.7000665867082301</v>
      </c>
    </row>
    <row r="941" spans="1:6" x14ac:dyDescent="0.3">
      <c r="A941" s="6">
        <v>939</v>
      </c>
      <c r="B941" s="7">
        <v>41173</v>
      </c>
      <c r="C941" s="6">
        <v>1.0646303371318499E-4</v>
      </c>
      <c r="D941" s="6">
        <v>2.1852871380454801</v>
      </c>
      <c r="E941" s="6">
        <v>1.25866926495277E-3</v>
      </c>
      <c r="F941" s="6">
        <v>1.70132525597318</v>
      </c>
    </row>
    <row r="942" spans="1:6" x14ac:dyDescent="0.3">
      <c r="A942" s="6">
        <v>940</v>
      </c>
      <c r="B942" s="7">
        <v>41176</v>
      </c>
      <c r="C942" s="6">
        <v>-1.53583898647897E-2</v>
      </c>
      <c r="D942" s="6">
        <v>2.1699287481806899</v>
      </c>
      <c r="E942" s="6">
        <v>-6.0497639607834898E-3</v>
      </c>
      <c r="F942" s="6">
        <v>1.6952754920124</v>
      </c>
    </row>
    <row r="943" spans="1:6" x14ac:dyDescent="0.3">
      <c r="A943" s="6">
        <v>941</v>
      </c>
      <c r="B943" s="7">
        <v>41177</v>
      </c>
      <c r="C943" s="6">
        <v>-1.42854074480159E-2</v>
      </c>
      <c r="D943" s="6">
        <v>2.1556433407326701</v>
      </c>
      <c r="E943" s="6">
        <v>-1.37136752008348E-2</v>
      </c>
      <c r="F943" s="6">
        <v>1.68156181681156</v>
      </c>
    </row>
    <row r="944" spans="1:6" x14ac:dyDescent="0.3">
      <c r="A944" s="6">
        <v>942</v>
      </c>
      <c r="B944" s="7">
        <v>41178</v>
      </c>
      <c r="C944" s="6">
        <v>-1.2621800427465701E-2</v>
      </c>
      <c r="D944" s="6">
        <v>2.14302154030521</v>
      </c>
      <c r="E944" s="6">
        <v>-7.7373968460250301E-3</v>
      </c>
      <c r="F944" s="6">
        <v>1.6738244199655401</v>
      </c>
    </row>
    <row r="945" spans="1:6" x14ac:dyDescent="0.3">
      <c r="A945" s="6">
        <v>943</v>
      </c>
      <c r="B945" s="7">
        <v>41179</v>
      </c>
      <c r="C945" s="6">
        <v>2.27944673419322E-2</v>
      </c>
      <c r="D945" s="6">
        <v>2.1658160076471402</v>
      </c>
      <c r="E945" s="6">
        <v>1.37716720475982E-2</v>
      </c>
      <c r="F945" s="6">
        <v>1.6875960920131401</v>
      </c>
    </row>
    <row r="946" spans="1:6" x14ac:dyDescent="0.3">
      <c r="A946" s="6">
        <v>944</v>
      </c>
      <c r="B946" s="7">
        <v>41180</v>
      </c>
      <c r="C946" s="6">
        <v>2.2872434145858401E-3</v>
      </c>
      <c r="D946" s="6">
        <v>2.1681032510617202</v>
      </c>
      <c r="E946" s="6">
        <v>-6.5155102554879099E-3</v>
      </c>
      <c r="F946" s="6">
        <v>1.68108058175765</v>
      </c>
    </row>
    <row r="947" spans="1:6" x14ac:dyDescent="0.3">
      <c r="A947" s="6">
        <v>945</v>
      </c>
      <c r="B947" s="7">
        <v>41183</v>
      </c>
      <c r="C947" s="6">
        <v>7.4292011920814903E-3</v>
      </c>
      <c r="D947" s="6">
        <v>2.17553245225381</v>
      </c>
      <c r="E947" s="6">
        <v>-8.6679144515500097E-4</v>
      </c>
      <c r="F947" s="6">
        <v>1.6802137903124901</v>
      </c>
    </row>
    <row r="948" spans="1:6" x14ac:dyDescent="0.3">
      <c r="A948" s="6">
        <v>946</v>
      </c>
      <c r="B948" s="7">
        <v>41184</v>
      </c>
      <c r="C948" s="6">
        <v>-4.4008356892677996E-3</v>
      </c>
      <c r="D948" s="6">
        <v>2.1711316165645398</v>
      </c>
      <c r="E948" s="6">
        <v>2.0886946199283299E-3</v>
      </c>
      <c r="F948" s="6">
        <v>1.68230248493242</v>
      </c>
    </row>
    <row r="949" spans="1:6" x14ac:dyDescent="0.3">
      <c r="A949" s="6">
        <v>947</v>
      </c>
      <c r="B949" s="7">
        <v>41185</v>
      </c>
      <c r="C949" s="6">
        <v>4.4916371734582596E-3</v>
      </c>
      <c r="D949" s="6">
        <v>2.1756232537379998</v>
      </c>
      <c r="E949" s="6">
        <v>4.8566956235394001E-3</v>
      </c>
      <c r="F949" s="6">
        <v>1.68715918055596</v>
      </c>
    </row>
    <row r="950" spans="1:6" x14ac:dyDescent="0.3">
      <c r="A950" s="6">
        <v>948</v>
      </c>
      <c r="B950" s="7">
        <v>41186</v>
      </c>
      <c r="C950" s="6">
        <v>1.6837501942230399E-2</v>
      </c>
      <c r="D950" s="6">
        <v>2.19246075568023</v>
      </c>
      <c r="E950" s="6">
        <v>4.5284667721947596E-3</v>
      </c>
      <c r="F950" s="6">
        <v>1.6916876473281599</v>
      </c>
    </row>
    <row r="951" spans="1:6" x14ac:dyDescent="0.3">
      <c r="A951" s="6">
        <v>949</v>
      </c>
      <c r="B951" s="7">
        <v>41187</v>
      </c>
      <c r="C951" s="6">
        <v>-1.3999108607563E-2</v>
      </c>
      <c r="D951" s="6">
        <v>2.1784616470726599</v>
      </c>
      <c r="E951" s="6">
        <v>-4.2223284631823701E-3</v>
      </c>
      <c r="F951" s="6">
        <v>1.68746531886497</v>
      </c>
    </row>
    <row r="952" spans="1:6" x14ac:dyDescent="0.3">
      <c r="A952" s="6">
        <v>950</v>
      </c>
      <c r="B952" s="7">
        <v>41190</v>
      </c>
      <c r="C952" s="6">
        <v>-2.6954953211238801E-3</v>
      </c>
      <c r="D952" s="6">
        <v>2.1757661517515401</v>
      </c>
      <c r="E952" s="6">
        <v>-7.6305694690077504E-3</v>
      </c>
      <c r="F952" s="6">
        <v>1.67983474939597</v>
      </c>
    </row>
    <row r="953" spans="1:6" x14ac:dyDescent="0.3">
      <c r="A953" s="6">
        <v>951</v>
      </c>
      <c r="B953" s="7">
        <v>41191</v>
      </c>
      <c r="C953" s="6">
        <v>-1.94672924114009E-2</v>
      </c>
      <c r="D953" s="6">
        <v>2.15629885934014</v>
      </c>
      <c r="E953" s="6">
        <v>-1.53239982107713E-2</v>
      </c>
      <c r="F953" s="6">
        <v>1.6645107511852</v>
      </c>
    </row>
    <row r="954" spans="1:6" x14ac:dyDescent="0.3">
      <c r="A954" s="6">
        <v>952</v>
      </c>
      <c r="B954" s="7">
        <v>41192</v>
      </c>
      <c r="C954" s="6">
        <v>-1.44650175740307E-2</v>
      </c>
      <c r="D954" s="6">
        <v>2.1418338417661098</v>
      </c>
      <c r="E954" s="6">
        <v>-4.3290644801246003E-3</v>
      </c>
      <c r="F954" s="6">
        <v>1.66018168670507</v>
      </c>
    </row>
    <row r="955" spans="1:6" x14ac:dyDescent="0.3">
      <c r="A955" s="6">
        <v>953</v>
      </c>
      <c r="B955" s="7">
        <v>41193</v>
      </c>
      <c r="C955" s="6">
        <v>9.8826523153663793E-3</v>
      </c>
      <c r="D955" s="6">
        <v>2.1517164940814699</v>
      </c>
      <c r="E955" s="6">
        <v>-7.7693608279183403E-4</v>
      </c>
      <c r="F955" s="6">
        <v>1.65940475062228</v>
      </c>
    </row>
    <row r="956" spans="1:6" x14ac:dyDescent="0.3">
      <c r="A956" s="6">
        <v>954</v>
      </c>
      <c r="B956" s="7">
        <v>41194</v>
      </c>
      <c r="C956" s="6">
        <v>-7.7549461888260602E-3</v>
      </c>
      <c r="D956" s="6">
        <v>2.1439615478926499</v>
      </c>
      <c r="E956" s="6">
        <v>-1.7394891645121601E-3</v>
      </c>
      <c r="F956" s="6">
        <v>1.65766526145777</v>
      </c>
    </row>
    <row r="957" spans="1:6" x14ac:dyDescent="0.3">
      <c r="A957" s="6">
        <v>955</v>
      </c>
      <c r="B957" s="7">
        <v>41197</v>
      </c>
      <c r="C957" s="6">
        <v>1.0682268441568599E-2</v>
      </c>
      <c r="D957" s="6">
        <v>2.1546438163342199</v>
      </c>
      <c r="E957" s="6">
        <v>6.57136328267959E-3</v>
      </c>
      <c r="F957" s="6">
        <v>1.6642366247404501</v>
      </c>
    </row>
    <row r="958" spans="1:6" x14ac:dyDescent="0.3">
      <c r="A958" s="6">
        <v>956</v>
      </c>
      <c r="B958" s="7">
        <v>41198</v>
      </c>
      <c r="C958" s="6">
        <v>-2.96580511248524E-3</v>
      </c>
      <c r="D958" s="6">
        <v>2.1516780112217302</v>
      </c>
      <c r="E958" s="6">
        <v>1.19994598691395E-2</v>
      </c>
      <c r="F958" s="6">
        <v>1.6762360846095901</v>
      </c>
    </row>
    <row r="959" spans="1:6" x14ac:dyDescent="0.3">
      <c r="A959" s="6">
        <v>957</v>
      </c>
      <c r="B959" s="7">
        <v>41199</v>
      </c>
      <c r="C959" s="6">
        <v>-1.8902794637247499E-3</v>
      </c>
      <c r="D959" s="6">
        <v>2.1497877317580101</v>
      </c>
      <c r="E959" s="6">
        <v>9.5086467069549398E-4</v>
      </c>
      <c r="F959" s="6">
        <v>1.67718694928028</v>
      </c>
    </row>
    <row r="960" spans="1:6" x14ac:dyDescent="0.3">
      <c r="A960" s="6">
        <v>958</v>
      </c>
      <c r="B960" s="7">
        <v>41200</v>
      </c>
      <c r="C960" s="6">
        <v>-8.5053115595964696E-3</v>
      </c>
      <c r="D960" s="6">
        <v>2.1412824201984102</v>
      </c>
      <c r="E960" s="6">
        <v>-1.0118282667598E-2</v>
      </c>
      <c r="F960" s="6">
        <v>1.6670686666126799</v>
      </c>
    </row>
    <row r="961" spans="1:6" x14ac:dyDescent="0.3">
      <c r="A961" s="6">
        <v>959</v>
      </c>
      <c r="B961" s="7">
        <v>41201</v>
      </c>
      <c r="C961" s="6">
        <v>-1.7534964779729701E-2</v>
      </c>
      <c r="D961" s="6">
        <v>2.1237474554186799</v>
      </c>
      <c r="E961" s="6">
        <v>-2.2128107961812301E-2</v>
      </c>
      <c r="F961" s="6">
        <v>1.6449405586508701</v>
      </c>
    </row>
    <row r="962" spans="1:6" x14ac:dyDescent="0.3">
      <c r="A962" s="6">
        <v>960</v>
      </c>
      <c r="B962" s="7">
        <v>41204</v>
      </c>
      <c r="C962" s="6">
        <v>2.51378526568525E-3</v>
      </c>
      <c r="D962" s="6">
        <v>2.1262612406843702</v>
      </c>
      <c r="E962" s="6">
        <v>3.76578044753372E-3</v>
      </c>
      <c r="F962" s="6">
        <v>1.6487063390984</v>
      </c>
    </row>
    <row r="963" spans="1:6" x14ac:dyDescent="0.3">
      <c r="A963" s="6">
        <v>961</v>
      </c>
      <c r="B963" s="7">
        <v>41205</v>
      </c>
      <c r="C963" s="6">
        <v>-2.9692462391383398E-3</v>
      </c>
      <c r="D963" s="6">
        <v>2.1232919944452302</v>
      </c>
      <c r="E963" s="6">
        <v>-8.8224802769207803E-3</v>
      </c>
      <c r="F963" s="6">
        <v>1.6398838588214799</v>
      </c>
    </row>
    <row r="964" spans="1:6" x14ac:dyDescent="0.3">
      <c r="A964" s="6">
        <v>962</v>
      </c>
      <c r="B964" s="7">
        <v>41206</v>
      </c>
      <c r="C964" s="6">
        <v>7.33407095085329E-3</v>
      </c>
      <c r="D964" s="6">
        <v>2.13062606539608</v>
      </c>
      <c r="E964" s="6">
        <v>-2.9336173769660598E-3</v>
      </c>
      <c r="F964" s="6">
        <v>1.6369502414445201</v>
      </c>
    </row>
    <row r="965" spans="1:6" x14ac:dyDescent="0.3">
      <c r="A965" s="6">
        <v>963</v>
      </c>
      <c r="B965" s="7">
        <v>41207</v>
      </c>
      <c r="C965" s="6">
        <v>1.7082014987294201E-3</v>
      </c>
      <c r="D965" s="6">
        <v>2.13233426689481</v>
      </c>
      <c r="E965" s="6">
        <v>1.4813338114354399E-3</v>
      </c>
      <c r="F965" s="6">
        <v>1.63843157525595</v>
      </c>
    </row>
    <row r="966" spans="1:6" x14ac:dyDescent="0.3">
      <c r="A966" s="6">
        <v>964</v>
      </c>
      <c r="B966" s="7">
        <v>41208</v>
      </c>
      <c r="C966" s="6">
        <v>-3.26529391655076E-3</v>
      </c>
      <c r="D966" s="6">
        <v>2.1290689729782599</v>
      </c>
      <c r="E966" s="6">
        <v>6.1259209237895997E-4</v>
      </c>
      <c r="F966" s="6">
        <v>1.63904416734833</v>
      </c>
    </row>
    <row r="967" spans="1:6" x14ac:dyDescent="0.3">
      <c r="A967" s="6">
        <v>965</v>
      </c>
      <c r="B967" s="7">
        <v>41213</v>
      </c>
      <c r="C967" s="6">
        <v>7.6820591319538703E-3</v>
      </c>
      <c r="D967" s="6">
        <v>2.1367510321102099</v>
      </c>
      <c r="E967" s="6">
        <v>-3.5941857131467302E-3</v>
      </c>
      <c r="F967" s="6">
        <v>1.63544998163519</v>
      </c>
    </row>
    <row r="968" spans="1:6" x14ac:dyDescent="0.3">
      <c r="A968" s="6">
        <v>966</v>
      </c>
      <c r="B968" s="7">
        <v>41214</v>
      </c>
      <c r="C968" s="6">
        <v>6.9863927648649501E-3</v>
      </c>
      <c r="D968" s="6">
        <v>2.1437374248750798</v>
      </c>
      <c r="E968" s="6">
        <v>1.42833866659435E-2</v>
      </c>
      <c r="F968" s="6">
        <v>1.6497333683011299</v>
      </c>
    </row>
    <row r="969" spans="1:6" x14ac:dyDescent="0.3">
      <c r="A969" s="6">
        <v>967</v>
      </c>
      <c r="B969" s="7">
        <v>41215</v>
      </c>
      <c r="C969" s="6">
        <v>-3.8603131977686299E-2</v>
      </c>
      <c r="D969" s="6">
        <v>2.10513429289739</v>
      </c>
      <c r="E969" s="6">
        <v>-1.26389471421184E-2</v>
      </c>
      <c r="F969" s="6">
        <v>1.6370944211590099</v>
      </c>
    </row>
    <row r="970" spans="1:6" x14ac:dyDescent="0.3">
      <c r="A970" s="6">
        <v>968</v>
      </c>
      <c r="B970" s="7">
        <v>41218</v>
      </c>
      <c r="C970" s="6">
        <v>3.19899206467521E-3</v>
      </c>
      <c r="D970" s="6">
        <v>2.10833328496207</v>
      </c>
      <c r="E970" s="6">
        <v>5.8611486133823797E-3</v>
      </c>
      <c r="F970" s="6">
        <v>1.6429555697723901</v>
      </c>
    </row>
    <row r="971" spans="1:6" x14ac:dyDescent="0.3">
      <c r="A971" s="6">
        <v>969</v>
      </c>
      <c r="B971" s="7">
        <v>41219</v>
      </c>
      <c r="C971" s="6">
        <v>-7.4682481024754997E-3</v>
      </c>
      <c r="D971" s="6">
        <v>2.1008650368595898</v>
      </c>
      <c r="E971" s="6">
        <v>4.0821269876634104E-3</v>
      </c>
      <c r="F971" s="6">
        <v>1.64703769676006</v>
      </c>
    </row>
    <row r="972" spans="1:6" x14ac:dyDescent="0.3">
      <c r="A972" s="6">
        <v>970</v>
      </c>
      <c r="B972" s="7">
        <v>41220</v>
      </c>
      <c r="C972" s="6">
        <v>-7.5622521880113602E-3</v>
      </c>
      <c r="D972" s="6">
        <v>2.0933027846715802</v>
      </c>
      <c r="E972" s="6">
        <v>-2.5093645747623398E-2</v>
      </c>
      <c r="F972" s="6">
        <v>1.6219440510124301</v>
      </c>
    </row>
    <row r="973" spans="1:6" x14ac:dyDescent="0.3">
      <c r="A973" s="6">
        <v>971</v>
      </c>
      <c r="B973" s="7">
        <v>41221</v>
      </c>
      <c r="C973" s="6">
        <v>-3.61024549104724E-3</v>
      </c>
      <c r="D973" s="6">
        <v>2.0896925391805299</v>
      </c>
      <c r="E973" s="6">
        <v>-1.43019374894972E-2</v>
      </c>
      <c r="F973" s="6">
        <v>1.60764211352294</v>
      </c>
    </row>
    <row r="974" spans="1:6" x14ac:dyDescent="0.3">
      <c r="A974" s="6">
        <v>972</v>
      </c>
      <c r="B974" s="7">
        <v>41222</v>
      </c>
      <c r="C974" s="6">
        <v>1.90243330871166E-3</v>
      </c>
      <c r="D974" s="6">
        <v>2.0915949724892502</v>
      </c>
      <c r="E974" s="6">
        <v>3.20321585157223E-3</v>
      </c>
      <c r="F974" s="6">
        <v>1.61084532937451</v>
      </c>
    </row>
    <row r="975" spans="1:6" x14ac:dyDescent="0.3">
      <c r="A975" s="6">
        <v>973</v>
      </c>
      <c r="B975" s="7">
        <v>41225</v>
      </c>
      <c r="C975" s="8">
        <v>-1.23530237971553E-5</v>
      </c>
      <c r="D975" s="6">
        <v>2.0915826194654499</v>
      </c>
      <c r="E975" s="6">
        <v>-2.13497802540096E-4</v>
      </c>
      <c r="F975" s="6">
        <v>1.6106318315719701</v>
      </c>
    </row>
    <row r="976" spans="1:6" x14ac:dyDescent="0.3">
      <c r="A976" s="6">
        <v>974</v>
      </c>
      <c r="B976" s="7">
        <v>41226</v>
      </c>
      <c r="C976" s="6">
        <v>-4.0634323613308303E-3</v>
      </c>
      <c r="D976" s="6">
        <v>2.0875191871041201</v>
      </c>
      <c r="E976" s="6">
        <v>-7.0351414352796101E-3</v>
      </c>
      <c r="F976" s="6">
        <v>1.60359669013669</v>
      </c>
    </row>
    <row r="977" spans="1:6" x14ac:dyDescent="0.3">
      <c r="A977" s="6">
        <v>975</v>
      </c>
      <c r="B977" s="7">
        <v>41227</v>
      </c>
      <c r="C977" s="6">
        <v>-1.12336805069435E-2</v>
      </c>
      <c r="D977" s="6">
        <v>2.0762855065971699</v>
      </c>
      <c r="E977" s="6">
        <v>-1.29409502410782E-2</v>
      </c>
      <c r="F977" s="6">
        <v>1.59065573989561</v>
      </c>
    </row>
    <row r="978" spans="1:6" x14ac:dyDescent="0.3">
      <c r="A978" s="6">
        <v>976</v>
      </c>
      <c r="B978" s="7">
        <v>41228</v>
      </c>
      <c r="C978" s="6">
        <v>8.5553939587822599E-3</v>
      </c>
      <c r="D978" s="6">
        <v>2.0848409005559598</v>
      </c>
      <c r="E978" s="6">
        <v>-3.4731038870390299E-3</v>
      </c>
      <c r="F978" s="6">
        <v>1.5871826360085699</v>
      </c>
    </row>
    <row r="979" spans="1:6" x14ac:dyDescent="0.3">
      <c r="A979" s="6">
        <v>977</v>
      </c>
      <c r="B979" s="7">
        <v>41229</v>
      </c>
      <c r="C979" s="6">
        <v>1.58023874165873E-2</v>
      </c>
      <c r="D979" s="6">
        <v>2.1006432879725399</v>
      </c>
      <c r="E979" s="6">
        <v>5.6906103427003503E-3</v>
      </c>
      <c r="F979" s="6">
        <v>1.59287324635127</v>
      </c>
    </row>
    <row r="980" spans="1:6" x14ac:dyDescent="0.3">
      <c r="A980" s="6">
        <v>978</v>
      </c>
      <c r="B980" s="7">
        <v>41232</v>
      </c>
      <c r="C980" s="6">
        <v>4.8638845893470397E-3</v>
      </c>
      <c r="D980" s="6">
        <v>2.1055071725618899</v>
      </c>
      <c r="E980" s="6">
        <v>2.1820246596798001E-2</v>
      </c>
      <c r="F980" s="6">
        <v>1.6146934929480701</v>
      </c>
    </row>
    <row r="981" spans="1:6" x14ac:dyDescent="0.3">
      <c r="A981" s="6">
        <v>979</v>
      </c>
      <c r="B981" s="7">
        <v>41233</v>
      </c>
      <c r="C981" s="6">
        <v>-5.9091871471938003E-3</v>
      </c>
      <c r="D981" s="6">
        <v>2.0995979854147002</v>
      </c>
      <c r="E981" s="6">
        <v>2.0911689459435199E-4</v>
      </c>
      <c r="F981" s="6">
        <v>1.61490260984266</v>
      </c>
    </row>
    <row r="982" spans="1:6" x14ac:dyDescent="0.3">
      <c r="A982" s="6">
        <v>980</v>
      </c>
      <c r="B982" s="7">
        <v>41234</v>
      </c>
      <c r="C982" s="6">
        <v>3.2877811436076102E-3</v>
      </c>
      <c r="D982" s="6">
        <v>2.1028857665583001</v>
      </c>
      <c r="E982" s="6">
        <v>3.37831186100334E-3</v>
      </c>
      <c r="F982" s="6">
        <v>1.61828092170367</v>
      </c>
    </row>
    <row r="983" spans="1:6" x14ac:dyDescent="0.3">
      <c r="A983" s="6">
        <v>981</v>
      </c>
      <c r="B983" s="7">
        <v>41236</v>
      </c>
      <c r="C983" s="6">
        <v>7.36569257741909E-3</v>
      </c>
      <c r="D983" s="6">
        <v>2.11025145913572</v>
      </c>
      <c r="E983" s="6">
        <v>1.3676545286047601E-2</v>
      </c>
      <c r="F983" s="6">
        <v>1.6319574669897099</v>
      </c>
    </row>
    <row r="984" spans="1:6" x14ac:dyDescent="0.3">
      <c r="A984" s="6">
        <v>982</v>
      </c>
      <c r="B984" s="7">
        <v>41239</v>
      </c>
      <c r="C984" s="6">
        <v>6.5435475081266296E-3</v>
      </c>
      <c r="D984" s="6">
        <v>2.1167950066438501</v>
      </c>
      <c r="E984" s="6">
        <v>3.3413724162869498E-3</v>
      </c>
      <c r="F984" s="6">
        <v>1.635298839406</v>
      </c>
    </row>
    <row r="985" spans="1:6" x14ac:dyDescent="0.3">
      <c r="A985" s="6">
        <v>983</v>
      </c>
      <c r="B985" s="7">
        <v>41240</v>
      </c>
      <c r="C985" s="6">
        <v>1.33076734859518E-2</v>
      </c>
      <c r="D985" s="6">
        <v>2.1301026801298</v>
      </c>
      <c r="E985" s="6">
        <v>-3.0246079984097502E-3</v>
      </c>
      <c r="F985" s="6">
        <v>1.63227423140759</v>
      </c>
    </row>
    <row r="986" spans="1:6" x14ac:dyDescent="0.3">
      <c r="A986" s="6">
        <v>984</v>
      </c>
      <c r="B986" s="7">
        <v>41241</v>
      </c>
      <c r="C986" s="6">
        <v>1.5069903341415201E-2</v>
      </c>
      <c r="D986" s="6">
        <v>2.1451725834712199</v>
      </c>
      <c r="E986" s="6">
        <v>8.0509565424318197E-3</v>
      </c>
      <c r="F986" s="6">
        <v>1.64032518795002</v>
      </c>
    </row>
    <row r="987" spans="1:6" x14ac:dyDescent="0.3">
      <c r="A987" s="6">
        <v>985</v>
      </c>
      <c r="B987" s="7">
        <v>41242</v>
      </c>
      <c r="C987" s="6">
        <v>-1.50154562444958E-2</v>
      </c>
      <c r="D987" s="6">
        <v>2.1301571272267199</v>
      </c>
      <c r="E987" s="6">
        <v>6.7457419845258198E-3</v>
      </c>
      <c r="F987" s="6">
        <v>1.6470709299345501</v>
      </c>
    </row>
    <row r="988" spans="1:6" x14ac:dyDescent="0.3">
      <c r="A988" s="6">
        <v>986</v>
      </c>
      <c r="B988" s="7">
        <v>41243</v>
      </c>
      <c r="C988" s="6">
        <v>1.5486380616913701E-3</v>
      </c>
      <c r="D988" s="6">
        <v>2.1317057652884102</v>
      </c>
      <c r="E988" s="6">
        <v>-5.9447321671335298E-4</v>
      </c>
      <c r="F988" s="6">
        <v>1.64647645671784</v>
      </c>
    </row>
    <row r="989" spans="1:6" x14ac:dyDescent="0.3">
      <c r="A989" s="6">
        <v>987</v>
      </c>
      <c r="B989" s="7">
        <v>41246</v>
      </c>
      <c r="C989" s="6">
        <v>-5.9119957891562002E-3</v>
      </c>
      <c r="D989" s="6">
        <v>2.1257937694992601</v>
      </c>
      <c r="E989" s="6">
        <v>-2.6744695774905099E-3</v>
      </c>
      <c r="F989" s="6">
        <v>1.64380198714035</v>
      </c>
    </row>
    <row r="990" spans="1:6" x14ac:dyDescent="0.3">
      <c r="A990" s="6">
        <v>988</v>
      </c>
      <c r="B990" s="7">
        <v>41247</v>
      </c>
      <c r="C990" s="6">
        <v>-1.0060808374317901E-2</v>
      </c>
      <c r="D990" s="6">
        <v>2.11573296112494</v>
      </c>
      <c r="E990" s="6">
        <v>-1.8370103181766201E-3</v>
      </c>
      <c r="F990" s="6">
        <v>1.64196497682217</v>
      </c>
    </row>
    <row r="991" spans="1:6" x14ac:dyDescent="0.3">
      <c r="A991" s="6">
        <v>989</v>
      </c>
      <c r="B991" s="7">
        <v>41248</v>
      </c>
      <c r="C991" s="6">
        <v>-7.7457032642866397E-4</v>
      </c>
      <c r="D991" s="6">
        <v>2.1149583907985101</v>
      </c>
      <c r="E991" s="6">
        <v>-7.70137437526674E-3</v>
      </c>
      <c r="F991" s="6">
        <v>1.6342636024468999</v>
      </c>
    </row>
    <row r="992" spans="1:6" x14ac:dyDescent="0.3">
      <c r="A992" s="6">
        <v>990</v>
      </c>
      <c r="B992" s="7">
        <v>41249</v>
      </c>
      <c r="C992" s="6">
        <v>-2.72780403843596E-3</v>
      </c>
      <c r="D992" s="6">
        <v>2.1122305867600701</v>
      </c>
      <c r="E992" s="6">
        <v>5.2222646840389599E-3</v>
      </c>
      <c r="F992" s="6">
        <v>1.63948586713094</v>
      </c>
    </row>
    <row r="993" spans="1:6" x14ac:dyDescent="0.3">
      <c r="A993" s="6">
        <v>991</v>
      </c>
      <c r="B993" s="7">
        <v>41250</v>
      </c>
      <c r="C993" s="6">
        <v>6.1148829984888596E-3</v>
      </c>
      <c r="D993" s="6">
        <v>2.1183454697585602</v>
      </c>
      <c r="E993" s="6">
        <v>-3.7638378485151899E-3</v>
      </c>
      <c r="F993" s="6">
        <v>1.6357220292824299</v>
      </c>
    </row>
    <row r="994" spans="1:6" x14ac:dyDescent="0.3">
      <c r="A994" s="6">
        <v>992</v>
      </c>
      <c r="B994" s="7">
        <v>41253</v>
      </c>
      <c r="C994" s="6">
        <v>4.8309752636763303E-3</v>
      </c>
      <c r="D994" s="6">
        <v>2.1231764450222399</v>
      </c>
      <c r="E994" s="6">
        <v>2.9907555821537799E-3</v>
      </c>
      <c r="F994" s="6">
        <v>1.6387127848645799</v>
      </c>
    </row>
    <row r="995" spans="1:6" x14ac:dyDescent="0.3">
      <c r="A995" s="6">
        <v>993</v>
      </c>
      <c r="B995" s="7">
        <v>41254</v>
      </c>
      <c r="C995" s="6">
        <v>6.2103504021967897E-3</v>
      </c>
      <c r="D995" s="6">
        <v>2.1293867954244399</v>
      </c>
      <c r="E995" s="6">
        <v>1.1762012380593399E-2</v>
      </c>
      <c r="F995" s="6">
        <v>1.6504747972451701</v>
      </c>
    </row>
    <row r="996" spans="1:6" x14ac:dyDescent="0.3">
      <c r="A996" s="6">
        <v>994</v>
      </c>
      <c r="B996" s="7">
        <v>41255</v>
      </c>
      <c r="C996" s="6">
        <v>-1.68111968068454E-3</v>
      </c>
      <c r="D996" s="6">
        <v>2.12770567574375</v>
      </c>
      <c r="E996" s="6">
        <v>-2.8130685762768298E-3</v>
      </c>
      <c r="F996" s="6">
        <v>1.6476617286688999</v>
      </c>
    </row>
    <row r="997" spans="1:6" x14ac:dyDescent="0.3">
      <c r="A997" s="6">
        <v>995</v>
      </c>
      <c r="B997" s="7">
        <v>41256</v>
      </c>
      <c r="C997" s="6">
        <v>3.4692159138577298E-3</v>
      </c>
      <c r="D997" s="6">
        <v>2.1311748916576101</v>
      </c>
      <c r="E997" s="6">
        <v>-7.20957326374183E-3</v>
      </c>
      <c r="F997" s="6">
        <v>1.6404521554051501</v>
      </c>
    </row>
    <row r="998" spans="1:6" x14ac:dyDescent="0.3">
      <c r="A998" s="6">
        <v>996</v>
      </c>
      <c r="B998" s="7">
        <v>41257</v>
      </c>
      <c r="C998" s="6">
        <v>7.2854978802496303E-3</v>
      </c>
      <c r="D998" s="6">
        <v>2.13846038953786</v>
      </c>
      <c r="E998" s="6">
        <v>-6.9858149268977598E-3</v>
      </c>
      <c r="F998" s="6">
        <v>1.6334663404782599</v>
      </c>
    </row>
    <row r="999" spans="1:6" x14ac:dyDescent="0.3">
      <c r="A999" s="6">
        <v>997</v>
      </c>
      <c r="B999" s="7">
        <v>41260</v>
      </c>
      <c r="C999" s="6">
        <v>3.42463521483521E-3</v>
      </c>
      <c r="D999" s="6">
        <v>2.1418850247526899</v>
      </c>
      <c r="E999" s="6">
        <v>1.31297365640001E-2</v>
      </c>
      <c r="F999" s="6">
        <v>1.6465960770422601</v>
      </c>
    </row>
    <row r="1000" spans="1:6" x14ac:dyDescent="0.3">
      <c r="A1000" s="6">
        <v>998</v>
      </c>
      <c r="B1000" s="7">
        <v>41261</v>
      </c>
      <c r="C1000" s="6">
        <v>5.7832871472175999E-3</v>
      </c>
      <c r="D1000" s="6">
        <v>2.1476683118999098</v>
      </c>
      <c r="E1000" s="6">
        <v>1.44863173437297E-2</v>
      </c>
      <c r="F1000" s="6">
        <v>1.66108239438599</v>
      </c>
    </row>
    <row r="1001" spans="1:6" x14ac:dyDescent="0.3">
      <c r="A1001" s="6">
        <v>999</v>
      </c>
      <c r="B1001" s="7">
        <v>41262</v>
      </c>
      <c r="C1001" s="6">
        <v>3.81811139078721E-4</v>
      </c>
      <c r="D1001" s="6">
        <v>2.1480501230389901</v>
      </c>
      <c r="E1001" s="6">
        <v>-3.3350104930871499E-3</v>
      </c>
      <c r="F1001" s="6">
        <v>1.6577473838929</v>
      </c>
    </row>
    <row r="1002" spans="1:6" x14ac:dyDescent="0.3">
      <c r="A1002" s="6">
        <v>1000</v>
      </c>
      <c r="B1002" s="7">
        <v>41263</v>
      </c>
      <c r="C1002" s="6">
        <v>-9.7147124750529502E-4</v>
      </c>
      <c r="D1002" s="6">
        <v>2.1470786517914799</v>
      </c>
      <c r="E1002" s="6">
        <v>1.9786823490903702E-3</v>
      </c>
      <c r="F1002" s="6">
        <v>1.6597260662419899</v>
      </c>
    </row>
    <row r="1003" spans="1:6" x14ac:dyDescent="0.3">
      <c r="A1003" s="6">
        <v>1001</v>
      </c>
      <c r="B1003" s="7">
        <v>41264</v>
      </c>
      <c r="C1003" s="6">
        <v>-2.8672393016354698E-3</v>
      </c>
      <c r="D1003" s="6">
        <v>2.1442114124898501</v>
      </c>
      <c r="E1003" s="6">
        <v>-9.6782002876452094E-3</v>
      </c>
      <c r="F1003" s="6">
        <v>1.6500478659543401</v>
      </c>
    </row>
    <row r="1004" spans="1:6" x14ac:dyDescent="0.3">
      <c r="A1004" s="6">
        <v>1002</v>
      </c>
      <c r="B1004" s="7">
        <v>41267</v>
      </c>
      <c r="C1004" s="6">
        <v>-3.4599388908571698E-3</v>
      </c>
      <c r="D1004" s="6">
        <v>2.1407514735989901</v>
      </c>
      <c r="E1004" s="6">
        <v>-2.7876900913099598E-3</v>
      </c>
      <c r="F1004" s="6">
        <v>1.6472601758630301</v>
      </c>
    </row>
    <row r="1005" spans="1:6" x14ac:dyDescent="0.3">
      <c r="A1005" s="6">
        <v>1003</v>
      </c>
      <c r="B1005" s="7">
        <v>41269</v>
      </c>
      <c r="C1005" s="6">
        <v>3.4741598089039799E-4</v>
      </c>
      <c r="D1005" s="6">
        <v>2.1410988895798799</v>
      </c>
      <c r="E1005" s="6">
        <v>-7.4766574192182099E-3</v>
      </c>
      <c r="F1005" s="6">
        <v>1.6397835184438201</v>
      </c>
    </row>
    <row r="1006" spans="1:6" x14ac:dyDescent="0.3">
      <c r="A1006" s="6">
        <v>1004</v>
      </c>
      <c r="B1006" s="7">
        <v>41270</v>
      </c>
      <c r="C1006" s="6">
        <v>-1.9913670461109202E-3</v>
      </c>
      <c r="D1006" s="6">
        <v>2.1391075225337701</v>
      </c>
      <c r="E1006" s="6">
        <v>-1.42233971205385E-3</v>
      </c>
      <c r="F1006" s="6">
        <v>1.63836117873176</v>
      </c>
    </row>
    <row r="1007" spans="1:6" x14ac:dyDescent="0.3">
      <c r="A1007" s="6">
        <v>1005</v>
      </c>
      <c r="B1007" s="7">
        <v>41271</v>
      </c>
      <c r="C1007" s="6">
        <v>-7.46192347798096E-4</v>
      </c>
      <c r="D1007" s="6">
        <v>2.1383613301859699</v>
      </c>
      <c r="E1007" s="6">
        <v>-8.6105161962057794E-3</v>
      </c>
      <c r="F1007" s="6">
        <v>1.62975066253556</v>
      </c>
    </row>
    <row r="1008" spans="1:6" x14ac:dyDescent="0.3">
      <c r="A1008" s="6">
        <v>1006</v>
      </c>
      <c r="B1008" s="7">
        <v>41274</v>
      </c>
      <c r="C1008" s="6">
        <v>1.6898135321979601E-2</v>
      </c>
      <c r="D1008" s="6">
        <v>2.15525946550795</v>
      </c>
      <c r="E1008" s="6">
        <v>1.9800557426065301E-2</v>
      </c>
      <c r="F1008" s="6">
        <v>1.64955121996162</v>
      </c>
    </row>
    <row r="1009" spans="1:6" x14ac:dyDescent="0.3">
      <c r="A1009" s="6">
        <v>1007</v>
      </c>
      <c r="B1009" s="7">
        <v>41276</v>
      </c>
      <c r="C1009" s="6">
        <v>2.2132471360362699E-2</v>
      </c>
      <c r="D1009" s="6">
        <v>2.1773919368683199</v>
      </c>
      <c r="E1009" s="6">
        <v>3.0254583720774102E-2</v>
      </c>
      <c r="F1009" s="6">
        <v>1.6798058036824</v>
      </c>
    </row>
    <row r="1010" spans="1:6" x14ac:dyDescent="0.3">
      <c r="A1010" s="6">
        <v>1008</v>
      </c>
      <c r="B1010" s="7">
        <v>41277</v>
      </c>
      <c r="C1010" s="6">
        <v>9.4933413215799096E-4</v>
      </c>
      <c r="D1010" s="6">
        <v>2.1783412710004701</v>
      </c>
      <c r="E1010" s="6">
        <v>-3.7631659178707301E-3</v>
      </c>
      <c r="F1010" s="6">
        <v>1.6760426377645301</v>
      </c>
    </row>
    <row r="1011" spans="1:6" x14ac:dyDescent="0.3">
      <c r="A1011" s="6">
        <v>1009</v>
      </c>
      <c r="B1011" s="7">
        <v>41278</v>
      </c>
      <c r="C1011" s="6">
        <v>1.9328471978521999E-2</v>
      </c>
      <c r="D1011" s="6">
        <v>2.197669742979</v>
      </c>
      <c r="E1011" s="6">
        <v>3.5143610109500401E-4</v>
      </c>
      <c r="F1011" s="6">
        <v>1.67639407386562</v>
      </c>
    </row>
    <row r="1012" spans="1:6" x14ac:dyDescent="0.3">
      <c r="A1012" s="6">
        <v>1010</v>
      </c>
      <c r="B1012" s="7">
        <v>41281</v>
      </c>
      <c r="C1012" s="6">
        <v>-5.99182526096607E-3</v>
      </c>
      <c r="D1012" s="6">
        <v>2.1916779177180299</v>
      </c>
      <c r="E1012" s="6">
        <v>-9.1923797059401103E-4</v>
      </c>
      <c r="F1012" s="6">
        <v>1.67547483589503</v>
      </c>
    </row>
    <row r="1013" spans="1:6" x14ac:dyDescent="0.3">
      <c r="A1013" s="6">
        <v>1011</v>
      </c>
      <c r="B1013" s="7">
        <v>41282</v>
      </c>
      <c r="C1013" s="6">
        <v>-6.46135523902794E-3</v>
      </c>
      <c r="D1013" s="6">
        <v>2.1852165624789999</v>
      </c>
      <c r="E1013" s="6">
        <v>-2.2614868465016202E-3</v>
      </c>
      <c r="F1013" s="6">
        <v>1.6732133490485299</v>
      </c>
    </row>
    <row r="1014" spans="1:6" x14ac:dyDescent="0.3">
      <c r="A1014" s="6">
        <v>1012</v>
      </c>
      <c r="B1014" s="7">
        <v>41283</v>
      </c>
      <c r="C1014" s="6">
        <v>8.9953997477425097E-3</v>
      </c>
      <c r="D1014" s="6">
        <v>2.1942119622267402</v>
      </c>
      <c r="E1014" s="6">
        <v>4.5178709079571801E-3</v>
      </c>
      <c r="F1014" s="6">
        <v>1.67773121995648</v>
      </c>
    </row>
    <row r="1015" spans="1:6" x14ac:dyDescent="0.3">
      <c r="A1015" s="6">
        <v>1013</v>
      </c>
      <c r="B1015" s="7">
        <v>41284</v>
      </c>
      <c r="C1015" s="6">
        <v>2.27382754722177E-3</v>
      </c>
      <c r="D1015" s="6">
        <v>2.1964857897739698</v>
      </c>
      <c r="E1015" s="6">
        <v>5.1223786717340403E-3</v>
      </c>
      <c r="F1015" s="6">
        <v>1.68285359862822</v>
      </c>
    </row>
    <row r="1016" spans="1:6" x14ac:dyDescent="0.3">
      <c r="A1016" s="6">
        <v>1014</v>
      </c>
      <c r="B1016" s="7">
        <v>41285</v>
      </c>
      <c r="C1016" s="6">
        <v>-1.55042829630827E-3</v>
      </c>
      <c r="D1016" s="6">
        <v>2.1949353614776599</v>
      </c>
      <c r="E1016" s="6">
        <v>1.23887690967805E-3</v>
      </c>
      <c r="F1016" s="6">
        <v>1.6840924755378901</v>
      </c>
    </row>
    <row r="1017" spans="1:6" x14ac:dyDescent="0.3">
      <c r="A1017" s="6">
        <v>1015</v>
      </c>
      <c r="B1017" s="7">
        <v>41288</v>
      </c>
      <c r="C1017" s="6">
        <v>5.6856911118956998E-3</v>
      </c>
      <c r="D1017" s="6">
        <v>2.20062105258955</v>
      </c>
      <c r="E1017" s="6">
        <v>-2.6044268053198E-3</v>
      </c>
      <c r="F1017" s="6">
        <v>1.6814880487325701</v>
      </c>
    </row>
    <row r="1018" spans="1:6" x14ac:dyDescent="0.3">
      <c r="A1018" s="6">
        <v>1016</v>
      </c>
      <c r="B1018" s="7">
        <v>41289</v>
      </c>
      <c r="C1018" s="6">
        <v>-3.2977829821292299E-3</v>
      </c>
      <c r="D1018" s="6">
        <v>2.1973232696074199</v>
      </c>
      <c r="E1018" s="6">
        <v>-2.1578905505652501E-3</v>
      </c>
      <c r="F1018" s="6">
        <v>1.6793301581820099</v>
      </c>
    </row>
    <row r="1019" spans="1:6" x14ac:dyDescent="0.3">
      <c r="A1019" s="6">
        <v>1017</v>
      </c>
      <c r="B1019" s="7">
        <v>41290</v>
      </c>
      <c r="C1019" s="6">
        <v>-9.2877273685582108E-3</v>
      </c>
      <c r="D1019" s="6">
        <v>2.18803554223887</v>
      </c>
      <c r="E1019" s="6">
        <v>2.1707337920684401E-3</v>
      </c>
      <c r="F1019" s="6">
        <v>1.6815008919740799</v>
      </c>
    </row>
    <row r="1020" spans="1:6" x14ac:dyDescent="0.3">
      <c r="A1020" s="6">
        <v>1018</v>
      </c>
      <c r="B1020" s="7">
        <v>41291</v>
      </c>
      <c r="C1020" s="6">
        <v>6.0768746921267304E-3</v>
      </c>
      <c r="D1020" s="6">
        <v>2.1941124169309898</v>
      </c>
      <c r="E1020" s="6">
        <v>5.9038606746053502E-3</v>
      </c>
      <c r="F1020" s="6">
        <v>1.68740475264868</v>
      </c>
    </row>
    <row r="1021" spans="1:6" x14ac:dyDescent="0.3">
      <c r="A1021" s="6">
        <v>1019</v>
      </c>
      <c r="B1021" s="7">
        <v>41292</v>
      </c>
      <c r="C1021" s="6">
        <v>3.9663174606081302E-3</v>
      </c>
      <c r="D1021" s="6">
        <v>2.1980787343916002</v>
      </c>
      <c r="E1021" s="6">
        <v>-4.11449130556462E-4</v>
      </c>
      <c r="F1021" s="6">
        <v>1.6869933035181299</v>
      </c>
    </row>
    <row r="1022" spans="1:6" x14ac:dyDescent="0.3">
      <c r="A1022" s="6">
        <v>1020</v>
      </c>
      <c r="B1022" s="7">
        <v>41296</v>
      </c>
      <c r="C1022" s="6">
        <v>-5.4144863182951199E-3</v>
      </c>
      <c r="D1022" s="6">
        <v>2.1926642480733101</v>
      </c>
      <c r="E1022" s="6">
        <v>2.6983511935636498E-3</v>
      </c>
      <c r="F1022" s="6">
        <v>1.68969165471169</v>
      </c>
    </row>
    <row r="1023" spans="1:6" x14ac:dyDescent="0.3">
      <c r="A1023" s="6">
        <v>1021</v>
      </c>
      <c r="B1023" s="7">
        <v>41297</v>
      </c>
      <c r="C1023" s="6">
        <v>3.21822459746851E-3</v>
      </c>
      <c r="D1023" s="6">
        <v>2.1958824726707702</v>
      </c>
      <c r="E1023" s="6">
        <v>3.3318247004654401E-3</v>
      </c>
      <c r="F1023" s="6">
        <v>1.6930234794121599</v>
      </c>
    </row>
    <row r="1024" spans="1:6" x14ac:dyDescent="0.3">
      <c r="A1024" s="6">
        <v>1022</v>
      </c>
      <c r="B1024" s="7">
        <v>41298</v>
      </c>
      <c r="C1024" s="6">
        <v>6.6809294559973999E-3</v>
      </c>
      <c r="D1024" s="6">
        <v>2.2025634021267702</v>
      </c>
      <c r="E1024" s="6">
        <v>-7.4124637534076498E-3</v>
      </c>
      <c r="F1024" s="6">
        <v>1.68561101565875</v>
      </c>
    </row>
    <row r="1025" spans="1:6" x14ac:dyDescent="0.3">
      <c r="A1025" s="6">
        <v>1023</v>
      </c>
      <c r="B1025" s="7">
        <v>41299</v>
      </c>
      <c r="C1025" s="6">
        <v>3.0677780387895499E-3</v>
      </c>
      <c r="D1025" s="6">
        <v>2.2056311801655601</v>
      </c>
      <c r="E1025" s="6">
        <v>6.1560072072115403E-3</v>
      </c>
      <c r="F1025" s="6">
        <v>1.69176702286596</v>
      </c>
    </row>
    <row r="1026" spans="1:6" x14ac:dyDescent="0.3">
      <c r="A1026" s="6">
        <v>1024</v>
      </c>
      <c r="B1026" s="7">
        <v>41302</v>
      </c>
      <c r="C1026" s="6">
        <v>2.2024783074867799E-3</v>
      </c>
      <c r="D1026" s="6">
        <v>2.2078336584730498</v>
      </c>
      <c r="E1026" s="6">
        <v>1.45624410325417E-3</v>
      </c>
      <c r="F1026" s="6">
        <v>1.69322326696921</v>
      </c>
    </row>
    <row r="1027" spans="1:6" x14ac:dyDescent="0.3">
      <c r="A1027" s="6">
        <v>1025</v>
      </c>
      <c r="B1027" s="7">
        <v>41303</v>
      </c>
      <c r="C1027" s="6">
        <v>-2.6134474141024599E-3</v>
      </c>
      <c r="D1027" s="6">
        <v>2.2052202110589501</v>
      </c>
      <c r="E1027" s="6">
        <v>-2.02961567577375E-4</v>
      </c>
      <c r="F1027" s="6">
        <v>1.6930203054016399</v>
      </c>
    </row>
    <row r="1028" spans="1:6" x14ac:dyDescent="0.3">
      <c r="A1028" s="6">
        <v>1026</v>
      </c>
      <c r="B1028" s="7">
        <v>41304</v>
      </c>
      <c r="C1028" s="6">
        <v>-1.07732441427649E-2</v>
      </c>
      <c r="D1028" s="6">
        <v>2.1944469669161801</v>
      </c>
      <c r="E1028" s="6">
        <v>-3.6054383560735199E-3</v>
      </c>
      <c r="F1028" s="6">
        <v>1.68941486704556</v>
      </c>
    </row>
    <row r="1029" spans="1:6" x14ac:dyDescent="0.3">
      <c r="A1029" s="6">
        <v>1027</v>
      </c>
      <c r="B1029" s="7">
        <v>41305</v>
      </c>
      <c r="C1029" s="6">
        <v>-1.22156010518498E-2</v>
      </c>
      <c r="D1029" s="6">
        <v>2.1822313658643302</v>
      </c>
      <c r="E1029" s="8">
        <v>-5.7340282658913097E-5</v>
      </c>
      <c r="F1029" s="6">
        <v>1.6893575267629</v>
      </c>
    </row>
    <row r="1030" spans="1:6" x14ac:dyDescent="0.3">
      <c r="A1030" s="6">
        <v>1028</v>
      </c>
      <c r="B1030" s="7">
        <v>41306</v>
      </c>
      <c r="C1030" s="6">
        <v>1.1473893024037099E-2</v>
      </c>
      <c r="D1030" s="6">
        <v>2.1937052588883699</v>
      </c>
      <c r="E1030" s="6">
        <v>1.1697291982585499E-2</v>
      </c>
      <c r="F1030" s="6">
        <v>1.7010548187454899</v>
      </c>
    </row>
    <row r="1031" spans="1:6" x14ac:dyDescent="0.3">
      <c r="A1031" s="6">
        <v>1029</v>
      </c>
      <c r="B1031" s="7">
        <v>41309</v>
      </c>
      <c r="C1031" s="6">
        <v>-1.7548978136601098E-2</v>
      </c>
      <c r="D1031" s="6">
        <v>2.17615628075177</v>
      </c>
      <c r="E1031" s="6">
        <v>-1.51914569132429E-2</v>
      </c>
      <c r="F1031" s="6">
        <v>1.6858633618322501</v>
      </c>
    </row>
    <row r="1032" spans="1:6" x14ac:dyDescent="0.3">
      <c r="A1032" s="6">
        <v>1030</v>
      </c>
      <c r="B1032" s="7">
        <v>41310</v>
      </c>
      <c r="C1032" s="6">
        <v>1.95424404344419E-3</v>
      </c>
      <c r="D1032" s="6">
        <v>2.1781105247952102</v>
      </c>
      <c r="E1032" s="6">
        <v>1.2823199391887001E-2</v>
      </c>
      <c r="F1032" s="6">
        <v>1.69868656122413</v>
      </c>
    </row>
    <row r="1033" spans="1:6" x14ac:dyDescent="0.3">
      <c r="A1033" s="6">
        <v>1031</v>
      </c>
      <c r="B1033" s="7">
        <v>41311</v>
      </c>
      <c r="C1033" s="6">
        <v>2.2671708603839501E-2</v>
      </c>
      <c r="D1033" s="6">
        <v>2.2007822333990501</v>
      </c>
      <c r="E1033" s="6">
        <v>-9.7793960141245796E-4</v>
      </c>
      <c r="F1033" s="6">
        <v>1.69770862162272</v>
      </c>
    </row>
    <row r="1034" spans="1:6" x14ac:dyDescent="0.3">
      <c r="A1034" s="6">
        <v>1032</v>
      </c>
      <c r="B1034" s="7">
        <v>41312</v>
      </c>
      <c r="C1034" s="6">
        <v>-2.7583446247941598E-3</v>
      </c>
      <c r="D1034" s="6">
        <v>2.19802388877426</v>
      </c>
      <c r="E1034" s="6">
        <v>-1.0578794845255101E-3</v>
      </c>
      <c r="F1034" s="6">
        <v>1.6966507421382</v>
      </c>
    </row>
    <row r="1035" spans="1:6" x14ac:dyDescent="0.3">
      <c r="A1035" s="6">
        <v>1033</v>
      </c>
      <c r="B1035" s="7">
        <v>41313</v>
      </c>
      <c r="C1035" s="6">
        <v>1.2459997636802099E-2</v>
      </c>
      <c r="D1035" s="6">
        <v>2.2104838864110601</v>
      </c>
      <c r="E1035" s="6">
        <v>9.0392923632389693E-3</v>
      </c>
      <c r="F1035" s="6">
        <v>1.7056900345014301</v>
      </c>
    </row>
    <row r="1036" spans="1:6" x14ac:dyDescent="0.3">
      <c r="A1036" s="6">
        <v>1034</v>
      </c>
      <c r="B1036" s="7">
        <v>41316</v>
      </c>
      <c r="C1036" s="6">
        <v>-3.1878719185097801E-3</v>
      </c>
      <c r="D1036" s="6">
        <v>2.2072960144925502</v>
      </c>
      <c r="E1036" s="6">
        <v>-5.8570475335173401E-4</v>
      </c>
      <c r="F1036" s="6">
        <v>1.7051043297480799</v>
      </c>
    </row>
    <row r="1037" spans="1:6" x14ac:dyDescent="0.3">
      <c r="A1037" s="6">
        <v>1035</v>
      </c>
      <c r="B1037" s="7">
        <v>41317</v>
      </c>
      <c r="C1037" s="6">
        <v>9.9790124976473892E-3</v>
      </c>
      <c r="D1037" s="6">
        <v>2.2172750269902002</v>
      </c>
      <c r="E1037" s="6">
        <v>-1.7276851244183401E-3</v>
      </c>
      <c r="F1037" s="6">
        <v>1.70337664462366</v>
      </c>
    </row>
    <row r="1038" spans="1:6" x14ac:dyDescent="0.3">
      <c r="A1038" s="6">
        <v>1036</v>
      </c>
      <c r="B1038" s="7">
        <v>41318</v>
      </c>
      <c r="C1038" s="6">
        <v>5.8618917670560499E-3</v>
      </c>
      <c r="D1038" s="6">
        <v>2.2231369187572501</v>
      </c>
      <c r="E1038" s="6">
        <v>3.2553030640229898E-3</v>
      </c>
      <c r="F1038" s="6">
        <v>1.7066319476876901</v>
      </c>
    </row>
    <row r="1039" spans="1:6" x14ac:dyDescent="0.3">
      <c r="A1039" s="6">
        <v>1037</v>
      </c>
      <c r="B1039" s="7">
        <v>41319</v>
      </c>
      <c r="C1039" s="6">
        <v>5.1232222730454796E-3</v>
      </c>
      <c r="D1039" s="6">
        <v>2.2282601410303</v>
      </c>
      <c r="E1039" s="6">
        <v>5.5664710092173599E-4</v>
      </c>
      <c r="F1039" s="6">
        <v>1.7071885947886101</v>
      </c>
    </row>
    <row r="1040" spans="1:6" x14ac:dyDescent="0.3">
      <c r="A1040" s="6">
        <v>1038</v>
      </c>
      <c r="B1040" s="7">
        <v>41320</v>
      </c>
      <c r="C1040" s="6">
        <v>-2.5613283779148599E-3</v>
      </c>
      <c r="D1040" s="6">
        <v>2.22569881265238</v>
      </c>
      <c r="E1040" s="6">
        <v>-2.0748574103190902E-3</v>
      </c>
      <c r="F1040" s="6">
        <v>1.7051137373782901</v>
      </c>
    </row>
    <row r="1041" spans="1:6" x14ac:dyDescent="0.3">
      <c r="A1041" s="6">
        <v>1039</v>
      </c>
      <c r="B1041" s="7">
        <v>41324</v>
      </c>
      <c r="C1041" s="6">
        <v>-1.11496444070395E-4</v>
      </c>
      <c r="D1041" s="6">
        <v>2.2255873162083102</v>
      </c>
      <c r="E1041" s="6">
        <v>6.7316324150379298E-3</v>
      </c>
      <c r="F1041" s="6">
        <v>1.71184536979333</v>
      </c>
    </row>
    <row r="1042" spans="1:6" x14ac:dyDescent="0.3">
      <c r="A1042" s="6">
        <v>1040</v>
      </c>
      <c r="B1042" s="7">
        <v>41325</v>
      </c>
      <c r="C1042" s="6">
        <v>-1.5669633653421701E-2</v>
      </c>
      <c r="D1042" s="6">
        <v>2.2099176825548899</v>
      </c>
      <c r="E1042" s="6">
        <v>-1.54221230906799E-2</v>
      </c>
      <c r="F1042" s="6">
        <v>1.6964232467026501</v>
      </c>
    </row>
    <row r="1043" spans="1:6" x14ac:dyDescent="0.3">
      <c r="A1043" s="6">
        <v>1041</v>
      </c>
      <c r="B1043" s="7">
        <v>41326</v>
      </c>
      <c r="C1043" s="6">
        <v>-1.09110449936685E-2</v>
      </c>
      <c r="D1043" s="6">
        <v>2.1990066375612201</v>
      </c>
      <c r="E1043" s="6">
        <v>-1.0457670040235401E-2</v>
      </c>
      <c r="F1043" s="6">
        <v>1.68596557666241</v>
      </c>
    </row>
    <row r="1044" spans="1:6" x14ac:dyDescent="0.3">
      <c r="A1044" s="6">
        <v>1042</v>
      </c>
      <c r="B1044" s="7">
        <v>41327</v>
      </c>
      <c r="C1044" s="6">
        <v>1.0560823397654901E-2</v>
      </c>
      <c r="D1044" s="6">
        <v>2.2095674609588798</v>
      </c>
      <c r="E1044" s="6">
        <v>9.6389062890995802E-3</v>
      </c>
      <c r="F1044" s="6">
        <v>1.69560448295151</v>
      </c>
    </row>
    <row r="1045" spans="1:6" x14ac:dyDescent="0.3">
      <c r="A1045" s="6">
        <v>1043</v>
      </c>
      <c r="B1045" s="7">
        <v>41330</v>
      </c>
      <c r="C1045" s="6">
        <v>-1.11406018370838E-2</v>
      </c>
      <c r="D1045" s="6">
        <v>2.1984268591217901</v>
      </c>
      <c r="E1045" s="6">
        <v>-1.45174769353602E-2</v>
      </c>
      <c r="F1045" s="6">
        <v>1.68108700601615</v>
      </c>
    </row>
    <row r="1046" spans="1:6" x14ac:dyDescent="0.3">
      <c r="A1046" s="6">
        <v>1044</v>
      </c>
      <c r="B1046" s="7">
        <v>41331</v>
      </c>
      <c r="C1046" s="6">
        <v>-4.0608299940212804E-3</v>
      </c>
      <c r="D1046" s="6">
        <v>2.19436602912777</v>
      </c>
      <c r="E1046" s="6">
        <v>4.29079015415467E-3</v>
      </c>
      <c r="F1046" s="6">
        <v>1.68537779617031</v>
      </c>
    </row>
    <row r="1047" spans="1:6" x14ac:dyDescent="0.3">
      <c r="A1047" s="6">
        <v>1045</v>
      </c>
      <c r="B1047" s="7">
        <v>41332</v>
      </c>
      <c r="C1047" s="6">
        <v>2.8853776201961199E-2</v>
      </c>
      <c r="D1047" s="6">
        <v>2.2232198053297298</v>
      </c>
      <c r="E1047" s="6">
        <v>1.0365818924228099E-2</v>
      </c>
      <c r="F1047" s="6">
        <v>1.69574361509454</v>
      </c>
    </row>
    <row r="1048" spans="1:6" x14ac:dyDescent="0.3">
      <c r="A1048" s="6">
        <v>1046</v>
      </c>
      <c r="B1048" s="7">
        <v>41333</v>
      </c>
      <c r="C1048" s="6">
        <v>2.44769247191812E-3</v>
      </c>
      <c r="D1048" s="6">
        <v>2.2256674978016502</v>
      </c>
      <c r="E1048" s="6">
        <v>-6.5483110165587201E-4</v>
      </c>
      <c r="F1048" s="6">
        <v>1.6950887839928801</v>
      </c>
    </row>
    <row r="1049" spans="1:6" x14ac:dyDescent="0.3">
      <c r="A1049" s="6">
        <v>1047</v>
      </c>
      <c r="B1049" s="7">
        <v>41334</v>
      </c>
      <c r="C1049" s="6">
        <v>4.1176754051322102E-3</v>
      </c>
      <c r="D1049" s="6">
        <v>2.2297851732067802</v>
      </c>
      <c r="E1049" s="6">
        <v>3.01742868475862E-3</v>
      </c>
      <c r="F1049" s="6">
        <v>1.6981062126776401</v>
      </c>
    </row>
    <row r="1050" spans="1:6" x14ac:dyDescent="0.3">
      <c r="A1050" s="6">
        <v>1048</v>
      </c>
      <c r="B1050" s="7">
        <v>41337</v>
      </c>
      <c r="C1050" s="6">
        <v>4.9034810550505799E-3</v>
      </c>
      <c r="D1050" s="6">
        <v>2.2346886542618298</v>
      </c>
      <c r="E1050" s="6">
        <v>3.8698045936946799E-3</v>
      </c>
      <c r="F1050" s="6">
        <v>1.7019760172713301</v>
      </c>
    </row>
    <row r="1051" spans="1:6" x14ac:dyDescent="0.3">
      <c r="A1051" s="6">
        <v>1049</v>
      </c>
      <c r="B1051" s="7">
        <v>41338</v>
      </c>
      <c r="C1051" s="6">
        <v>3.0759725438231698E-3</v>
      </c>
      <c r="D1051" s="6">
        <v>2.2377646268056601</v>
      </c>
      <c r="E1051" s="6">
        <v>1.31437429542664E-2</v>
      </c>
      <c r="F1051" s="6">
        <v>1.7151197602256001</v>
      </c>
    </row>
    <row r="1052" spans="1:6" x14ac:dyDescent="0.3">
      <c r="A1052" s="6">
        <v>1050</v>
      </c>
      <c r="B1052" s="7">
        <v>41339</v>
      </c>
      <c r="C1052" s="6">
        <v>1.3177370833350301E-3</v>
      </c>
      <c r="D1052" s="6">
        <v>2.2390823638889898</v>
      </c>
      <c r="E1052" s="6">
        <v>-5.4596003062457E-4</v>
      </c>
      <c r="F1052" s="6">
        <v>1.71457380019497</v>
      </c>
    </row>
    <row r="1053" spans="1:6" x14ac:dyDescent="0.3">
      <c r="A1053" s="6">
        <v>1051</v>
      </c>
      <c r="B1053" s="7">
        <v>41340</v>
      </c>
      <c r="C1053" s="6">
        <v>8.1277292384510993E-3</v>
      </c>
      <c r="D1053" s="6">
        <v>2.2472100931274399</v>
      </c>
      <c r="E1053" s="6">
        <v>3.0118639644651701E-3</v>
      </c>
      <c r="F1053" s="6">
        <v>1.71758566415944</v>
      </c>
    </row>
    <row r="1054" spans="1:6" x14ac:dyDescent="0.3">
      <c r="A1054" s="6">
        <v>1052</v>
      </c>
      <c r="B1054" s="7">
        <v>41341</v>
      </c>
      <c r="C1054" s="6">
        <v>1.6070024427858601E-2</v>
      </c>
      <c r="D1054" s="6">
        <v>2.2632801175553001</v>
      </c>
      <c r="E1054" s="6">
        <v>3.7922085906369998E-3</v>
      </c>
      <c r="F1054" s="6">
        <v>1.7213778727500799</v>
      </c>
    </row>
    <row r="1055" spans="1:6" x14ac:dyDescent="0.3">
      <c r="A1055" s="6">
        <v>1053</v>
      </c>
      <c r="B1055" s="7">
        <v>41344</v>
      </c>
      <c r="C1055" s="6">
        <v>3.6883370502812499E-3</v>
      </c>
      <c r="D1055" s="6">
        <v>2.2669684546055802</v>
      </c>
      <c r="E1055" s="6">
        <v>2.6164970180158E-3</v>
      </c>
      <c r="F1055" s="6">
        <v>1.72399436976809</v>
      </c>
    </row>
    <row r="1056" spans="1:6" x14ac:dyDescent="0.3">
      <c r="A1056" s="6">
        <v>1054</v>
      </c>
      <c r="B1056" s="7">
        <v>41345</v>
      </c>
      <c r="C1056" s="6">
        <v>-1.11015243979804E-2</v>
      </c>
      <c r="D1056" s="6">
        <v>2.2558669302076</v>
      </c>
      <c r="E1056" s="6">
        <v>-3.24857557818702E-3</v>
      </c>
      <c r="F1056" s="6">
        <v>1.72074579418991</v>
      </c>
    </row>
    <row r="1057" spans="1:6" x14ac:dyDescent="0.3">
      <c r="A1057" s="6">
        <v>1055</v>
      </c>
      <c r="B1057" s="7">
        <v>41346</v>
      </c>
      <c r="C1057" s="6">
        <v>6.8748457677713396E-3</v>
      </c>
      <c r="D1057" s="6">
        <v>2.2627417759753699</v>
      </c>
      <c r="E1057" s="6">
        <v>8.6322152402473697E-4</v>
      </c>
      <c r="F1057" s="6">
        <v>1.7216090157139301</v>
      </c>
    </row>
    <row r="1058" spans="1:6" x14ac:dyDescent="0.3">
      <c r="A1058" s="6">
        <v>1056</v>
      </c>
      <c r="B1058" s="7">
        <v>41347</v>
      </c>
      <c r="C1058" s="6">
        <v>5.8839472912209203E-3</v>
      </c>
      <c r="D1058" s="6">
        <v>2.2686257232665898</v>
      </c>
      <c r="E1058" s="6">
        <v>4.2465341140385197E-3</v>
      </c>
      <c r="F1058" s="6">
        <v>1.72585554982797</v>
      </c>
    </row>
    <row r="1059" spans="1:6" x14ac:dyDescent="0.3">
      <c r="A1059" s="6">
        <v>1057</v>
      </c>
      <c r="B1059" s="7">
        <v>41348</v>
      </c>
      <c r="C1059" s="6">
        <v>2.0888236249744E-3</v>
      </c>
      <c r="D1059" s="6">
        <v>2.2707145468915702</v>
      </c>
      <c r="E1059" s="6">
        <v>-3.0300770821049998E-3</v>
      </c>
      <c r="F1059" s="6">
        <v>1.7228254727458601</v>
      </c>
    </row>
    <row r="1060" spans="1:6" x14ac:dyDescent="0.3">
      <c r="A1060" s="6">
        <v>1058</v>
      </c>
      <c r="B1060" s="7">
        <v>41351</v>
      </c>
      <c r="C1060" s="6">
        <v>-7.9722723623996995E-3</v>
      </c>
      <c r="D1060" s="6">
        <v>2.2627422745291699</v>
      </c>
      <c r="E1060" s="6">
        <v>-3.53956957135004E-3</v>
      </c>
      <c r="F1060" s="6">
        <v>1.71928590317451</v>
      </c>
    </row>
    <row r="1061" spans="1:6" x14ac:dyDescent="0.3">
      <c r="A1061" s="6">
        <v>1059</v>
      </c>
      <c r="B1061" s="7">
        <v>41352</v>
      </c>
      <c r="C1061" s="6">
        <v>-4.7922026314881202E-3</v>
      </c>
      <c r="D1061" s="6">
        <v>2.2579500718976799</v>
      </c>
      <c r="E1061" s="6">
        <v>-2.62576213448184E-3</v>
      </c>
      <c r="F1061" s="6">
        <v>1.71666014104003</v>
      </c>
    </row>
    <row r="1062" spans="1:6" x14ac:dyDescent="0.3">
      <c r="A1062" s="6">
        <v>1060</v>
      </c>
      <c r="B1062" s="7">
        <v>41353</v>
      </c>
      <c r="C1062" s="6">
        <v>1.24368970607696E-2</v>
      </c>
      <c r="D1062" s="6">
        <v>2.2703869689584502</v>
      </c>
      <c r="E1062" s="6">
        <v>7.7398878813390503E-3</v>
      </c>
      <c r="F1062" s="6">
        <v>1.7244000289213699</v>
      </c>
    </row>
    <row r="1063" spans="1:6" x14ac:dyDescent="0.3">
      <c r="A1063" s="6">
        <v>1061</v>
      </c>
      <c r="B1063" s="7">
        <v>41354</v>
      </c>
      <c r="C1063" s="6">
        <v>2.09312192117045E-4</v>
      </c>
      <c r="D1063" s="6">
        <v>2.2705962811505702</v>
      </c>
      <c r="E1063" s="6">
        <v>-9.7548612999585008E-3</v>
      </c>
      <c r="F1063" s="6">
        <v>1.7146451676214101</v>
      </c>
    </row>
    <row r="1064" spans="1:6" x14ac:dyDescent="0.3">
      <c r="A1064" s="6">
        <v>1062</v>
      </c>
      <c r="B1064" s="7">
        <v>41355</v>
      </c>
      <c r="C1064" s="6">
        <v>1.62567693339359E-3</v>
      </c>
      <c r="D1064" s="6">
        <v>2.2722219580839602</v>
      </c>
      <c r="E1064" s="6">
        <v>6.9268326951625802E-3</v>
      </c>
      <c r="F1064" s="6">
        <v>1.72157200031657</v>
      </c>
    </row>
    <row r="1065" spans="1:6" x14ac:dyDescent="0.3">
      <c r="A1065" s="6">
        <v>1063</v>
      </c>
      <c r="B1065" s="7">
        <v>41358</v>
      </c>
      <c r="C1065" s="6">
        <v>-7.0187338086518799E-3</v>
      </c>
      <c r="D1065" s="6">
        <v>2.26520322427531</v>
      </c>
      <c r="E1065" s="6">
        <v>-2.99367570733188E-3</v>
      </c>
      <c r="F1065" s="6">
        <v>1.7185783246092401</v>
      </c>
    </row>
    <row r="1066" spans="1:6" x14ac:dyDescent="0.3">
      <c r="A1066" s="6">
        <v>1064</v>
      </c>
      <c r="B1066" s="7">
        <v>41359</v>
      </c>
      <c r="C1066" s="6">
        <v>8.0787379081007794E-3</v>
      </c>
      <c r="D1066" s="6">
        <v>2.2732819621834102</v>
      </c>
      <c r="E1066" s="6">
        <v>5.2961018157979796E-3</v>
      </c>
      <c r="F1066" s="6">
        <v>1.7238744264250401</v>
      </c>
    </row>
    <row r="1067" spans="1:6" x14ac:dyDescent="0.3">
      <c r="A1067" s="6">
        <v>1065</v>
      </c>
      <c r="B1067" s="7">
        <v>41360</v>
      </c>
      <c r="C1067" s="6">
        <v>6.4448240430705897E-3</v>
      </c>
      <c r="D1067" s="6">
        <v>2.2797267862264801</v>
      </c>
      <c r="E1067" s="6">
        <v>1.24137028155146E-3</v>
      </c>
      <c r="F1067" s="6">
        <v>1.72511579670659</v>
      </c>
    </row>
    <row r="1068" spans="1:6" x14ac:dyDescent="0.3">
      <c r="A1068" s="6">
        <v>1066</v>
      </c>
      <c r="B1068" s="7">
        <v>41361</v>
      </c>
      <c r="C1068" s="6">
        <v>-2.5603024058636998E-3</v>
      </c>
      <c r="D1068" s="6">
        <v>2.2771664838206198</v>
      </c>
      <c r="E1068" s="6">
        <v>3.3721468163570001E-3</v>
      </c>
      <c r="F1068" s="6">
        <v>1.7284879435229501</v>
      </c>
    </row>
    <row r="1069" spans="1:6" x14ac:dyDescent="0.3">
      <c r="A1069" s="6">
        <v>1067</v>
      </c>
      <c r="B1069" s="7">
        <v>41365</v>
      </c>
      <c r="C1069" s="6">
        <v>-1.5296644609486499E-2</v>
      </c>
      <c r="D1069" s="6">
        <v>2.2618698392111298</v>
      </c>
      <c r="E1069" s="6">
        <v>-8.7141933343968195E-3</v>
      </c>
      <c r="F1069" s="6">
        <v>1.7197737501885499</v>
      </c>
    </row>
    <row r="1070" spans="1:6" x14ac:dyDescent="0.3">
      <c r="A1070" s="6">
        <v>1068</v>
      </c>
      <c r="B1070" s="7">
        <v>41366</v>
      </c>
      <c r="C1070" s="6">
        <v>3.3293076836083801E-3</v>
      </c>
      <c r="D1070" s="6">
        <v>2.2651991468947399</v>
      </c>
      <c r="E1070" s="6">
        <v>4.8321969583557901E-3</v>
      </c>
      <c r="F1070" s="6">
        <v>1.72460594714691</v>
      </c>
    </row>
    <row r="1071" spans="1:6" x14ac:dyDescent="0.3">
      <c r="A1071" s="6">
        <v>1069</v>
      </c>
      <c r="B1071" s="7">
        <v>41367</v>
      </c>
      <c r="C1071" s="6">
        <v>-6.2139663653321998E-3</v>
      </c>
      <c r="D1071" s="6">
        <v>2.2589851805294101</v>
      </c>
      <c r="E1071" s="6">
        <v>-1.12027842429114E-2</v>
      </c>
      <c r="F1071" s="6">
        <v>1.7134031629040001</v>
      </c>
    </row>
    <row r="1072" spans="1:6" x14ac:dyDescent="0.3">
      <c r="A1072" s="6">
        <v>1070</v>
      </c>
      <c r="B1072" s="7">
        <v>41368</v>
      </c>
      <c r="C1072" s="6">
        <v>1.8220293358282201E-2</v>
      </c>
      <c r="D1072" s="6">
        <v>2.2772054738876899</v>
      </c>
      <c r="E1072" s="6">
        <v>1.9802298784039598E-3</v>
      </c>
      <c r="F1072" s="6">
        <v>1.7153833927824</v>
      </c>
    </row>
    <row r="1073" spans="1:6" x14ac:dyDescent="0.3">
      <c r="A1073" s="6">
        <v>1071</v>
      </c>
      <c r="B1073" s="7">
        <v>41369</v>
      </c>
      <c r="C1073" s="6">
        <v>9.5454674405163302E-3</v>
      </c>
      <c r="D1073" s="6">
        <v>2.2867509413282101</v>
      </c>
      <c r="E1073" s="6">
        <v>-6.5703762223208104E-3</v>
      </c>
      <c r="F1073" s="6">
        <v>1.7088130165600799</v>
      </c>
    </row>
    <row r="1074" spans="1:6" x14ac:dyDescent="0.3">
      <c r="A1074" s="6">
        <v>1072</v>
      </c>
      <c r="B1074" s="7">
        <v>41372</v>
      </c>
      <c r="C1074" s="8">
        <v>8.7925915351906803E-5</v>
      </c>
      <c r="D1074" s="6">
        <v>2.28683886724356</v>
      </c>
      <c r="E1074" s="6">
        <v>5.72350690319289E-3</v>
      </c>
      <c r="F1074" s="6">
        <v>1.7145365234632699</v>
      </c>
    </row>
    <row r="1075" spans="1:6" x14ac:dyDescent="0.3">
      <c r="A1075" s="6">
        <v>1073</v>
      </c>
      <c r="B1075" s="7">
        <v>41373</v>
      </c>
      <c r="C1075" s="6">
        <v>-1.15125233481992E-3</v>
      </c>
      <c r="D1075" s="6">
        <v>2.2856876149087402</v>
      </c>
      <c r="E1075" s="6">
        <v>4.8327776289944701E-3</v>
      </c>
      <c r="F1075" s="6">
        <v>1.7193693010922699</v>
      </c>
    </row>
    <row r="1076" spans="1:6" x14ac:dyDescent="0.3">
      <c r="A1076" s="6">
        <v>1074</v>
      </c>
      <c r="B1076" s="7">
        <v>41374</v>
      </c>
      <c r="C1076" s="6">
        <v>2.4321841188742699E-2</v>
      </c>
      <c r="D1076" s="6">
        <v>2.3100094560974802</v>
      </c>
      <c r="E1076" s="6">
        <v>1.8176136792110401E-2</v>
      </c>
      <c r="F1076" s="6">
        <v>1.73754543788438</v>
      </c>
    </row>
    <row r="1077" spans="1:6" x14ac:dyDescent="0.3">
      <c r="A1077" s="6">
        <v>1075</v>
      </c>
      <c r="B1077" s="7">
        <v>41375</v>
      </c>
      <c r="C1077" s="6">
        <v>-5.60321397304866E-3</v>
      </c>
      <c r="D1077" s="6">
        <v>2.30440624212443</v>
      </c>
      <c r="E1077" s="6">
        <v>8.82137789478321E-4</v>
      </c>
      <c r="F1077" s="6">
        <v>1.7384275756738601</v>
      </c>
    </row>
    <row r="1078" spans="1:6" x14ac:dyDescent="0.3">
      <c r="A1078" s="6">
        <v>1076</v>
      </c>
      <c r="B1078" s="7">
        <v>41376</v>
      </c>
      <c r="C1078" s="6">
        <v>1.9293355684840601E-3</v>
      </c>
      <c r="D1078" s="6">
        <v>2.30633557769292</v>
      </c>
      <c r="E1078" s="6">
        <v>-1.5799469999073701E-3</v>
      </c>
      <c r="F1078" s="6">
        <v>1.73684762867395</v>
      </c>
    </row>
    <row r="1079" spans="1:6" x14ac:dyDescent="0.3">
      <c r="A1079" s="6">
        <v>1077</v>
      </c>
      <c r="B1079" s="7">
        <v>41379</v>
      </c>
      <c r="C1079" s="6">
        <v>-2.92329016467626E-2</v>
      </c>
      <c r="D1079" s="6">
        <v>2.2771026760461499</v>
      </c>
      <c r="E1079" s="6">
        <v>-2.41002786548314E-2</v>
      </c>
      <c r="F1079" s="6">
        <v>1.7127473500191199</v>
      </c>
    </row>
    <row r="1080" spans="1:6" x14ac:dyDescent="0.3">
      <c r="A1080" s="6">
        <v>1078</v>
      </c>
      <c r="B1080" s="7">
        <v>41380</v>
      </c>
      <c r="C1080" s="6">
        <v>1.4040138421544101E-2</v>
      </c>
      <c r="D1080" s="6">
        <v>2.2911428144677002</v>
      </c>
      <c r="E1080" s="6">
        <v>1.4855697428099999E-2</v>
      </c>
      <c r="F1080" s="6">
        <v>1.7276030474472199</v>
      </c>
    </row>
    <row r="1081" spans="1:6" x14ac:dyDescent="0.3">
      <c r="A1081" s="6">
        <v>1079</v>
      </c>
      <c r="B1081" s="7">
        <v>41381</v>
      </c>
      <c r="C1081" s="6">
        <v>-4.3466626973555703E-3</v>
      </c>
      <c r="D1081" s="6">
        <v>2.2867961517703401</v>
      </c>
      <c r="E1081" s="6">
        <v>-1.85373007122819E-2</v>
      </c>
      <c r="F1081" s="6">
        <v>1.7090657467349399</v>
      </c>
    </row>
    <row r="1082" spans="1:6" x14ac:dyDescent="0.3">
      <c r="A1082" s="6">
        <v>1080</v>
      </c>
      <c r="B1082" s="7">
        <v>41382</v>
      </c>
      <c r="C1082" s="6">
        <v>-4.0564929190892699E-4</v>
      </c>
      <c r="D1082" s="6">
        <v>2.2863905024784299</v>
      </c>
      <c r="E1082" s="6">
        <v>-1.2026399504810201E-2</v>
      </c>
      <c r="F1082" s="6">
        <v>1.6970393472301299</v>
      </c>
    </row>
    <row r="1083" spans="1:6" x14ac:dyDescent="0.3">
      <c r="A1083" s="6">
        <v>1081</v>
      </c>
      <c r="B1083" s="7">
        <v>41383</v>
      </c>
      <c r="C1083" s="6">
        <v>1.36306798587404E-2</v>
      </c>
      <c r="D1083" s="6">
        <v>2.3000211823371699</v>
      </c>
      <c r="E1083" s="6">
        <v>1.24600901281173E-2</v>
      </c>
      <c r="F1083" s="6">
        <v>1.7094994373582399</v>
      </c>
    </row>
    <row r="1084" spans="1:6" x14ac:dyDescent="0.3">
      <c r="A1084" s="6">
        <v>1082</v>
      </c>
      <c r="B1084" s="7">
        <v>41386</v>
      </c>
      <c r="C1084" s="6">
        <v>1.7603819098201E-3</v>
      </c>
      <c r="D1084" s="6">
        <v>2.3017815642469901</v>
      </c>
      <c r="E1084" s="6">
        <v>8.53783280816422E-3</v>
      </c>
      <c r="F1084" s="6">
        <v>1.7180372701664099</v>
      </c>
    </row>
    <row r="1085" spans="1:6" x14ac:dyDescent="0.3">
      <c r="A1085" s="6">
        <v>1083</v>
      </c>
      <c r="B1085" s="7">
        <v>41387</v>
      </c>
      <c r="C1085" s="6">
        <v>9.3383905532705893E-3</v>
      </c>
      <c r="D1085" s="6">
        <v>2.3111199548002599</v>
      </c>
      <c r="E1085" s="6">
        <v>1.1004474839817001E-2</v>
      </c>
      <c r="F1085" s="6">
        <v>1.7290417450062201</v>
      </c>
    </row>
    <row r="1086" spans="1:6" x14ac:dyDescent="0.3">
      <c r="A1086" s="6">
        <v>1084</v>
      </c>
      <c r="B1086" s="7">
        <v>41388</v>
      </c>
      <c r="C1086" s="6">
        <v>-1.06373441122721E-3</v>
      </c>
      <c r="D1086" s="6">
        <v>2.3100562203890398</v>
      </c>
      <c r="E1086" s="8">
        <v>9.7820828312222802E-5</v>
      </c>
      <c r="F1086" s="6">
        <v>1.7291395658345401</v>
      </c>
    </row>
    <row r="1087" spans="1:6" x14ac:dyDescent="0.3">
      <c r="A1087" s="6">
        <v>1085</v>
      </c>
      <c r="B1087" s="7">
        <v>41389</v>
      </c>
      <c r="C1087" s="6">
        <v>1.41028336654434E-2</v>
      </c>
      <c r="D1087" s="6">
        <v>2.3241590540544799</v>
      </c>
      <c r="E1087" s="6">
        <v>6.2016066166847798E-3</v>
      </c>
      <c r="F1087" s="6">
        <v>1.73534117245122</v>
      </c>
    </row>
    <row r="1088" spans="1:6" x14ac:dyDescent="0.3">
      <c r="A1088" s="6">
        <v>1086</v>
      </c>
      <c r="B1088" s="7">
        <v>41390</v>
      </c>
      <c r="C1088" s="6">
        <v>-3.39901852034461E-3</v>
      </c>
      <c r="D1088" s="6">
        <v>2.32076003553414</v>
      </c>
      <c r="E1088" s="6">
        <v>-3.2667321264572202E-3</v>
      </c>
      <c r="F1088" s="6">
        <v>1.7320744403247601</v>
      </c>
    </row>
    <row r="1089" spans="1:6" x14ac:dyDescent="0.3">
      <c r="A1089" s="6">
        <v>1087</v>
      </c>
      <c r="B1089" s="7">
        <v>41393</v>
      </c>
      <c r="C1089" s="6">
        <v>1.0069038270196101E-2</v>
      </c>
      <c r="D1089" s="6">
        <v>2.3308290738043298</v>
      </c>
      <c r="E1089" s="6">
        <v>8.4296975005635402E-3</v>
      </c>
      <c r="F1089" s="6">
        <v>1.7405041378253301</v>
      </c>
    </row>
    <row r="1090" spans="1:6" x14ac:dyDescent="0.3">
      <c r="A1090" s="6">
        <v>1088</v>
      </c>
      <c r="B1090" s="7">
        <v>41394</v>
      </c>
      <c r="C1090" s="6">
        <v>-5.0422770334562503E-3</v>
      </c>
      <c r="D1090" s="6">
        <v>2.3257867967708798</v>
      </c>
      <c r="E1090" s="6">
        <v>6.5613986664647597E-3</v>
      </c>
      <c r="F1090" s="6">
        <v>1.74706553649179</v>
      </c>
    </row>
    <row r="1091" spans="1:6" x14ac:dyDescent="0.3">
      <c r="A1091" s="6">
        <v>1089</v>
      </c>
      <c r="B1091" s="7">
        <v>41395</v>
      </c>
      <c r="C1091" s="6">
        <v>-1.64007920384916E-2</v>
      </c>
      <c r="D1091" s="6">
        <v>2.3093860047323802</v>
      </c>
      <c r="E1091" s="6">
        <v>-8.9501245013767702E-3</v>
      </c>
      <c r="F1091" s="6">
        <v>1.7381154119904201</v>
      </c>
    </row>
    <row r="1092" spans="1:6" x14ac:dyDescent="0.3">
      <c r="A1092" s="6">
        <v>1090</v>
      </c>
      <c r="B1092" s="7">
        <v>41396</v>
      </c>
      <c r="C1092" s="6">
        <v>5.4531535705468197E-2</v>
      </c>
      <c r="D1092" s="6">
        <v>2.3639175404378499</v>
      </c>
      <c r="E1092" s="6">
        <v>1.24976917539125E-2</v>
      </c>
      <c r="F1092" s="6">
        <v>1.75061310374433</v>
      </c>
    </row>
    <row r="1093" spans="1:6" x14ac:dyDescent="0.3">
      <c r="A1093" s="6">
        <v>1091</v>
      </c>
      <c r="B1093" s="7">
        <v>41397</v>
      </c>
      <c r="C1093" s="6">
        <v>1.14031490114621E-2</v>
      </c>
      <c r="D1093" s="6">
        <v>2.37532068944931</v>
      </c>
      <c r="E1093" s="6">
        <v>1.1313813615855E-2</v>
      </c>
      <c r="F1093" s="6">
        <v>1.7619269173601799</v>
      </c>
    </row>
    <row r="1094" spans="1:6" x14ac:dyDescent="0.3">
      <c r="A1094" s="6">
        <v>1092</v>
      </c>
      <c r="B1094" s="7">
        <v>41400</v>
      </c>
      <c r="C1094" s="6">
        <v>-2.56762495372128E-3</v>
      </c>
      <c r="D1094" s="6">
        <v>2.3727530644955901</v>
      </c>
      <c r="E1094" s="6">
        <v>4.2353681957827396E-3</v>
      </c>
      <c r="F1094" s="6">
        <v>1.76616228555597</v>
      </c>
    </row>
    <row r="1095" spans="1:6" x14ac:dyDescent="0.3">
      <c r="A1095" s="6">
        <v>1093</v>
      </c>
      <c r="B1095" s="7">
        <v>41401</v>
      </c>
      <c r="C1095" s="6">
        <v>1.0351766690399399E-2</v>
      </c>
      <c r="D1095" s="6">
        <v>2.3831048311859901</v>
      </c>
      <c r="E1095" s="6">
        <v>1.07809371474765E-3</v>
      </c>
      <c r="F1095" s="6">
        <v>1.7672403792707101</v>
      </c>
    </row>
    <row r="1096" spans="1:6" x14ac:dyDescent="0.3">
      <c r="A1096" s="6">
        <v>1094</v>
      </c>
      <c r="B1096" s="7">
        <v>41402</v>
      </c>
      <c r="C1096" s="6">
        <v>-1.7272587330090101E-4</v>
      </c>
      <c r="D1096" s="6">
        <v>2.38293210531269</v>
      </c>
      <c r="E1096" s="6">
        <v>4.8870526955724298E-3</v>
      </c>
      <c r="F1096" s="6">
        <v>1.7721274319662901</v>
      </c>
    </row>
    <row r="1097" spans="1:6" x14ac:dyDescent="0.3">
      <c r="A1097" s="6">
        <v>1095</v>
      </c>
      <c r="B1097" s="7">
        <v>41403</v>
      </c>
      <c r="C1097" s="6">
        <v>2.4530063776781099E-3</v>
      </c>
      <c r="D1097" s="6">
        <v>2.3853851116903702</v>
      </c>
      <c r="E1097" s="6">
        <v>-1.2019448130207099E-3</v>
      </c>
      <c r="F1097" s="6">
        <v>1.77092548715326</v>
      </c>
    </row>
    <row r="1098" spans="1:6" x14ac:dyDescent="0.3">
      <c r="A1098" s="6">
        <v>1096</v>
      </c>
      <c r="B1098" s="7">
        <v>41404</v>
      </c>
      <c r="C1098" s="6">
        <v>7.4231794250953897E-3</v>
      </c>
      <c r="D1098" s="6">
        <v>2.39280829111547</v>
      </c>
      <c r="E1098" s="6">
        <v>8.0079765486633595E-3</v>
      </c>
      <c r="F1098" s="6">
        <v>1.7789334637019301</v>
      </c>
    </row>
    <row r="1099" spans="1:6" x14ac:dyDescent="0.3">
      <c r="A1099" s="6">
        <v>1097</v>
      </c>
      <c r="B1099" s="7">
        <v>41407</v>
      </c>
      <c r="C1099" s="6">
        <v>-4.0671058128660301E-4</v>
      </c>
      <c r="D1099" s="6">
        <v>2.3924015805341798</v>
      </c>
      <c r="E1099" s="6">
        <v>6.4286314072958795E-4</v>
      </c>
      <c r="F1099" s="6">
        <v>1.7795763268426601</v>
      </c>
    </row>
    <row r="1100" spans="1:6" x14ac:dyDescent="0.3">
      <c r="A1100" s="6">
        <v>1098</v>
      </c>
      <c r="B1100" s="7">
        <v>41408</v>
      </c>
      <c r="C1100" s="6">
        <v>1.9158353755190601E-2</v>
      </c>
      <c r="D1100" s="6">
        <v>2.4115599342893699</v>
      </c>
      <c r="E1100" s="6">
        <v>6.9029943031484403E-3</v>
      </c>
      <c r="F1100" s="6">
        <v>1.7864793211458101</v>
      </c>
    </row>
    <row r="1101" spans="1:6" x14ac:dyDescent="0.3">
      <c r="A1101" s="6">
        <v>1099</v>
      </c>
      <c r="B1101" s="7">
        <v>41409</v>
      </c>
      <c r="C1101" s="6">
        <v>1.0386140225559499E-3</v>
      </c>
      <c r="D1101" s="6">
        <v>2.4125985483119301</v>
      </c>
      <c r="E1101" s="6">
        <v>2.5987065743038299E-3</v>
      </c>
      <c r="F1101" s="6">
        <v>1.7890780277201099</v>
      </c>
    </row>
    <row r="1102" spans="1:6" x14ac:dyDescent="0.3">
      <c r="A1102" s="6">
        <v>1100</v>
      </c>
      <c r="B1102" s="7">
        <v>41410</v>
      </c>
      <c r="C1102" s="6">
        <v>7.0276303462944098E-3</v>
      </c>
      <c r="D1102" s="6">
        <v>2.4196261786582198</v>
      </c>
      <c r="E1102" s="6">
        <v>-1.8394860652701699E-3</v>
      </c>
      <c r="F1102" s="6">
        <v>1.78723854165484</v>
      </c>
    </row>
    <row r="1103" spans="1:6" x14ac:dyDescent="0.3">
      <c r="A1103" s="6">
        <v>1101</v>
      </c>
      <c r="B1103" s="7">
        <v>41411</v>
      </c>
      <c r="C1103" s="6">
        <v>1.22672418026653E-2</v>
      </c>
      <c r="D1103" s="6">
        <v>2.4318934204608902</v>
      </c>
      <c r="E1103" s="6">
        <v>9.6867396032251901E-3</v>
      </c>
      <c r="F1103" s="6">
        <v>1.7969252812580701</v>
      </c>
    </row>
    <row r="1104" spans="1:6" x14ac:dyDescent="0.3">
      <c r="A1104" s="6">
        <v>1102</v>
      </c>
      <c r="B1104" s="7">
        <v>41414</v>
      </c>
      <c r="C1104" s="6">
        <v>4.8267117997444903E-3</v>
      </c>
      <c r="D1104" s="6">
        <v>2.4367201322606298</v>
      </c>
      <c r="E1104" s="6">
        <v>-7.2620270737466797E-4</v>
      </c>
      <c r="F1104" s="6">
        <v>1.7961990785506901</v>
      </c>
    </row>
    <row r="1105" spans="1:6" x14ac:dyDescent="0.3">
      <c r="A1105" s="6">
        <v>1103</v>
      </c>
      <c r="B1105" s="7">
        <v>41415</v>
      </c>
      <c r="C1105" s="6">
        <v>2.1971248140223998E-3</v>
      </c>
      <c r="D1105" s="6">
        <v>2.43891725707465</v>
      </c>
      <c r="E1105" s="6">
        <v>1.6261044819323399E-3</v>
      </c>
      <c r="F1105" s="6">
        <v>1.79782518303262</v>
      </c>
    </row>
    <row r="1106" spans="1:6" x14ac:dyDescent="0.3">
      <c r="A1106" s="6">
        <v>1104</v>
      </c>
      <c r="B1106" s="7">
        <v>41416</v>
      </c>
      <c r="C1106" s="6">
        <v>-2.7022524294271801E-2</v>
      </c>
      <c r="D1106" s="6">
        <v>2.4118947327803801</v>
      </c>
      <c r="E1106" s="6">
        <v>-1.11466270157407E-2</v>
      </c>
      <c r="F1106" s="6">
        <v>1.7866785560168801</v>
      </c>
    </row>
    <row r="1107" spans="1:6" x14ac:dyDescent="0.3">
      <c r="A1107" s="6">
        <v>1105</v>
      </c>
      <c r="B1107" s="7">
        <v>41417</v>
      </c>
      <c r="C1107" s="6">
        <v>4.8869674457596704E-3</v>
      </c>
      <c r="D1107" s="6">
        <v>2.41678170022614</v>
      </c>
      <c r="E1107" s="6">
        <v>-1.12098347928579E-3</v>
      </c>
      <c r="F1107" s="6">
        <v>1.7855575725376001</v>
      </c>
    </row>
    <row r="1108" spans="1:6" x14ac:dyDescent="0.3">
      <c r="A1108" s="6">
        <v>1106</v>
      </c>
      <c r="B1108" s="7">
        <v>41418</v>
      </c>
      <c r="C1108" s="6">
        <v>-4.0777215990412596E-3</v>
      </c>
      <c r="D1108" s="6">
        <v>2.4127039786270998</v>
      </c>
      <c r="E1108" s="8">
        <v>-8.0950170133320398E-5</v>
      </c>
      <c r="F1108" s="6">
        <v>1.7854766223674601</v>
      </c>
    </row>
    <row r="1109" spans="1:6" x14ac:dyDescent="0.3">
      <c r="A1109" s="6">
        <v>1107</v>
      </c>
      <c r="B1109" s="7">
        <v>41422</v>
      </c>
      <c r="C1109" s="6">
        <v>1.21857272371215E-2</v>
      </c>
      <c r="D1109" s="6">
        <v>2.4248897058642198</v>
      </c>
      <c r="E1109" s="6">
        <v>8.5636310526329106E-3</v>
      </c>
      <c r="F1109" s="6">
        <v>1.7940402534201001</v>
      </c>
    </row>
    <row r="1110" spans="1:6" x14ac:dyDescent="0.3">
      <c r="A1110" s="6">
        <v>1108</v>
      </c>
      <c r="B1110" s="7">
        <v>41423</v>
      </c>
      <c r="C1110" s="6">
        <v>-1.4944002772889001E-3</v>
      </c>
      <c r="D1110" s="6">
        <v>2.4233953055869302</v>
      </c>
      <c r="E1110" s="6">
        <v>-6.14395659246369E-3</v>
      </c>
      <c r="F1110" s="6">
        <v>1.78789629682763</v>
      </c>
    </row>
    <row r="1111" spans="1:6" x14ac:dyDescent="0.3">
      <c r="A1111" s="6">
        <v>1109</v>
      </c>
      <c r="B1111" s="7">
        <v>41424</v>
      </c>
      <c r="C1111" s="6">
        <v>1.44472735573845E-2</v>
      </c>
      <c r="D1111" s="6">
        <v>2.4378425791443199</v>
      </c>
      <c r="E1111" s="6">
        <v>6.8345270113247996E-3</v>
      </c>
      <c r="F1111" s="6">
        <v>1.7947308238389601</v>
      </c>
    </row>
    <row r="1112" spans="1:6" x14ac:dyDescent="0.3">
      <c r="A1112" s="6">
        <v>1110</v>
      </c>
      <c r="B1112" s="7">
        <v>41425</v>
      </c>
      <c r="C1112" s="6">
        <v>-9.1797726099940198E-3</v>
      </c>
      <c r="D1112" s="6">
        <v>2.4286628065343199</v>
      </c>
      <c r="E1112" s="6">
        <v>-1.0188390174361499E-2</v>
      </c>
      <c r="F1112" s="6">
        <v>1.7845424336646001</v>
      </c>
    </row>
    <row r="1113" spans="1:6" x14ac:dyDescent="0.3">
      <c r="A1113" s="6">
        <v>1111</v>
      </c>
      <c r="B1113" s="7">
        <v>41428</v>
      </c>
      <c r="C1113" s="6">
        <v>-5.53646150421772E-3</v>
      </c>
      <c r="D1113" s="6">
        <v>2.4231263450300999</v>
      </c>
      <c r="E1113" s="6">
        <v>2.7336593605049499E-3</v>
      </c>
      <c r="F1113" s="6">
        <v>1.7872760930250999</v>
      </c>
    </row>
    <row r="1114" spans="1:6" x14ac:dyDescent="0.3">
      <c r="A1114" s="6">
        <v>1112</v>
      </c>
      <c r="B1114" s="7">
        <v>41429</v>
      </c>
      <c r="C1114" s="6">
        <v>-1.5234838400898299E-3</v>
      </c>
      <c r="D1114" s="6">
        <v>2.42160286119001</v>
      </c>
      <c r="E1114" s="6">
        <v>-5.8200667141790003E-3</v>
      </c>
      <c r="F1114" s="6">
        <v>1.78145602631092</v>
      </c>
    </row>
    <row r="1115" spans="1:6" x14ac:dyDescent="0.3">
      <c r="A1115" s="6">
        <v>1113</v>
      </c>
      <c r="B1115" s="7">
        <v>41430</v>
      </c>
      <c r="C1115" s="6">
        <v>-9.0767232974847505E-3</v>
      </c>
      <c r="D1115" s="6">
        <v>2.41252613789253</v>
      </c>
      <c r="E1115" s="6">
        <v>-1.2788750865624299E-2</v>
      </c>
      <c r="F1115" s="6">
        <v>1.7686672754452999</v>
      </c>
    </row>
    <row r="1116" spans="1:6" x14ac:dyDescent="0.3">
      <c r="A1116" s="6">
        <v>1114</v>
      </c>
      <c r="B1116" s="7">
        <v>41431</v>
      </c>
      <c r="C1116" s="6">
        <v>1.08118603636845E-2</v>
      </c>
      <c r="D1116" s="6">
        <v>2.4233379982562102</v>
      </c>
      <c r="E1116" s="6">
        <v>6.6134499521801598E-3</v>
      </c>
      <c r="F1116" s="6">
        <v>1.7752807253974801</v>
      </c>
    </row>
    <row r="1117" spans="1:6" x14ac:dyDescent="0.3">
      <c r="A1117" s="6">
        <v>1115</v>
      </c>
      <c r="B1117" s="7">
        <v>41432</v>
      </c>
      <c r="C1117" s="6">
        <v>1.2739458811724299E-2</v>
      </c>
      <c r="D1117" s="6">
        <v>2.43607745706794</v>
      </c>
      <c r="E1117" s="6">
        <v>1.3105701147660199E-2</v>
      </c>
      <c r="F1117" s="6">
        <v>1.7883864265451399</v>
      </c>
    </row>
    <row r="1118" spans="1:6" x14ac:dyDescent="0.3">
      <c r="A1118" s="6">
        <v>1116</v>
      </c>
      <c r="B1118" s="7">
        <v>41435</v>
      </c>
      <c r="C1118" s="6">
        <v>2.2262993417912599E-2</v>
      </c>
      <c r="D1118" s="6">
        <v>2.4583404504858501</v>
      </c>
      <c r="E1118" s="6">
        <v>1.31068876259377E-3</v>
      </c>
      <c r="F1118" s="6">
        <v>1.7896971153077299</v>
      </c>
    </row>
    <row r="1119" spans="1:6" x14ac:dyDescent="0.3">
      <c r="A1119" s="6">
        <v>1117</v>
      </c>
      <c r="B1119" s="7">
        <v>41436</v>
      </c>
      <c r="C1119" s="6">
        <v>-1.35959167826638E-2</v>
      </c>
      <c r="D1119" s="6">
        <v>2.4447445337031901</v>
      </c>
      <c r="E1119" s="6">
        <v>-1.06560291627051E-2</v>
      </c>
      <c r="F1119" s="6">
        <v>1.7790410861450301</v>
      </c>
    </row>
    <row r="1120" spans="1:6" x14ac:dyDescent="0.3">
      <c r="A1120" s="6">
        <v>1118</v>
      </c>
      <c r="B1120" s="7">
        <v>41437</v>
      </c>
      <c r="C1120" s="6">
        <v>-1.1448390450507599E-2</v>
      </c>
      <c r="D1120" s="6">
        <v>2.4332961432526798</v>
      </c>
      <c r="E1120" s="6">
        <v>-1.0682561874041501E-2</v>
      </c>
      <c r="F1120" s="6">
        <v>1.7683585242709801</v>
      </c>
    </row>
    <row r="1121" spans="1:6" x14ac:dyDescent="0.3">
      <c r="A1121" s="6">
        <v>1119</v>
      </c>
      <c r="B1121" s="7">
        <v>41438</v>
      </c>
      <c r="C1121" s="6">
        <v>2.0289003346312499E-2</v>
      </c>
      <c r="D1121" s="6">
        <v>2.4535851465989902</v>
      </c>
      <c r="E1121" s="6">
        <v>1.31265553485082E-2</v>
      </c>
      <c r="F1121" s="6">
        <v>1.7814850796194901</v>
      </c>
    </row>
    <row r="1122" spans="1:6" x14ac:dyDescent="0.3">
      <c r="A1122" s="6">
        <v>1120</v>
      </c>
      <c r="B1122" s="7">
        <v>41439</v>
      </c>
      <c r="C1122" s="6">
        <v>7.0583910811324599E-3</v>
      </c>
      <c r="D1122" s="6">
        <v>2.4606435376801299</v>
      </c>
      <c r="E1122" s="6">
        <v>-6.3474669949457E-3</v>
      </c>
      <c r="F1122" s="6">
        <v>1.7751376126245499</v>
      </c>
    </row>
    <row r="1123" spans="1:6" x14ac:dyDescent="0.3">
      <c r="A1123" s="6">
        <v>1121</v>
      </c>
      <c r="B1123" s="7">
        <v>41442</v>
      </c>
      <c r="C1123" s="6">
        <v>2.2769915627726001E-2</v>
      </c>
      <c r="D1123" s="6">
        <v>2.48341345330785</v>
      </c>
      <c r="E1123" s="6">
        <v>8.3104354295535608E-3</v>
      </c>
      <c r="F1123" s="6">
        <v>1.7834480480541</v>
      </c>
    </row>
    <row r="1124" spans="1:6" x14ac:dyDescent="0.3">
      <c r="A1124" s="6">
        <v>1122</v>
      </c>
      <c r="B1124" s="7">
        <v>41443</v>
      </c>
      <c r="C1124" s="6">
        <v>3.25799899652291E-3</v>
      </c>
      <c r="D1124" s="6">
        <v>2.4866714523043698</v>
      </c>
      <c r="E1124" s="6">
        <v>8.6671169135943398E-3</v>
      </c>
      <c r="F1124" s="6">
        <v>1.7921151649676901</v>
      </c>
    </row>
    <row r="1125" spans="1:6" x14ac:dyDescent="0.3">
      <c r="A1125" s="6">
        <v>1123</v>
      </c>
      <c r="B1125" s="7">
        <v>41444</v>
      </c>
      <c r="C1125" s="6">
        <v>-1.3528271464548099E-2</v>
      </c>
      <c r="D1125" s="6">
        <v>2.4731431808398301</v>
      </c>
      <c r="E1125" s="6">
        <v>-1.12572574429314E-2</v>
      </c>
      <c r="F1125" s="6">
        <v>1.7808579075247599</v>
      </c>
    </row>
    <row r="1126" spans="1:6" x14ac:dyDescent="0.3">
      <c r="A1126" s="6">
        <v>1124</v>
      </c>
      <c r="B1126" s="7">
        <v>41445</v>
      </c>
      <c r="C1126" s="6">
        <v>-3.07689482615278E-2</v>
      </c>
      <c r="D1126" s="6">
        <v>2.4423742325783002</v>
      </c>
      <c r="E1126" s="6">
        <v>-2.3080315572693501E-2</v>
      </c>
      <c r="F1126" s="6">
        <v>1.75777759195207</v>
      </c>
    </row>
    <row r="1127" spans="1:6" x14ac:dyDescent="0.3">
      <c r="A1127" s="6">
        <v>1125</v>
      </c>
      <c r="B1127" s="7">
        <v>41446</v>
      </c>
      <c r="C1127" s="6">
        <v>9.2477605056837994E-3</v>
      </c>
      <c r="D1127" s="6">
        <v>2.4516219930839802</v>
      </c>
      <c r="E1127" s="6">
        <v>-2.1987553124009902E-3</v>
      </c>
      <c r="F1127" s="6">
        <v>1.7555788366396701</v>
      </c>
    </row>
    <row r="1128" spans="1:6" x14ac:dyDescent="0.3">
      <c r="A1128" s="6">
        <v>1126</v>
      </c>
      <c r="B1128" s="7">
        <v>41449</v>
      </c>
      <c r="C1128" s="6">
        <v>-1.7423526406967899E-2</v>
      </c>
      <c r="D1128" s="6">
        <v>2.4341984666770098</v>
      </c>
      <c r="E1128" s="6">
        <v>-1.09285111445132E-2</v>
      </c>
      <c r="F1128" s="6">
        <v>1.74465032549516</v>
      </c>
    </row>
    <row r="1129" spans="1:6" x14ac:dyDescent="0.3">
      <c r="A1129" s="6">
        <v>1127</v>
      </c>
      <c r="B1129" s="7">
        <v>41450</v>
      </c>
      <c r="C1129" s="6">
        <v>1.7159469583668201E-2</v>
      </c>
      <c r="D1129" s="6">
        <v>2.4513579362606799</v>
      </c>
      <c r="E1129" s="6">
        <v>8.1365892303200092E-3</v>
      </c>
      <c r="F1129" s="6">
        <v>1.75278691472548</v>
      </c>
    </row>
    <row r="1130" spans="1:6" x14ac:dyDescent="0.3">
      <c r="A1130" s="6">
        <v>1128</v>
      </c>
      <c r="B1130" s="7">
        <v>41451</v>
      </c>
      <c r="C1130" s="6">
        <v>1.6091415552619202E-2</v>
      </c>
      <c r="D1130" s="6">
        <v>2.4674493518133001</v>
      </c>
      <c r="E1130" s="6">
        <v>8.4264672449112493E-3</v>
      </c>
      <c r="F1130" s="6">
        <v>1.7612133819703899</v>
      </c>
    </row>
    <row r="1131" spans="1:6" x14ac:dyDescent="0.3">
      <c r="A1131" s="6">
        <v>1129</v>
      </c>
      <c r="B1131" s="7">
        <v>41452</v>
      </c>
      <c r="C1131" s="11">
        <v>4.69388318072529E-3</v>
      </c>
      <c r="D1131" s="6">
        <v>2.47214323499403</v>
      </c>
      <c r="E1131" s="6">
        <v>7.5656406310464696E-3</v>
      </c>
      <c r="F1131" s="6">
        <v>1.7687790226014299</v>
      </c>
    </row>
    <row r="1132" spans="1:6" x14ac:dyDescent="0.3">
      <c r="A1132" s="6">
        <v>1130</v>
      </c>
      <c r="B1132" s="7">
        <v>41453</v>
      </c>
      <c r="C1132" s="11">
        <v>7.6017213042779098E-3</v>
      </c>
      <c r="D1132" s="6">
        <v>2.4797449562982998</v>
      </c>
      <c r="E1132" s="6">
        <v>4.0848496953316201E-4</v>
      </c>
      <c r="F1132" s="6">
        <v>1.76918750757097</v>
      </c>
    </row>
    <row r="1133" spans="1:6" x14ac:dyDescent="0.3">
      <c r="A1133" s="6">
        <v>1131</v>
      </c>
      <c r="B1133" s="7">
        <v>41456</v>
      </c>
      <c r="C1133" s="11">
        <v>7.0123083031581298E-3</v>
      </c>
      <c r="D1133" s="6">
        <v>2.4867572646014602</v>
      </c>
      <c r="E1133" s="6">
        <v>9.1375827817454704E-3</v>
      </c>
      <c r="F1133" s="6">
        <v>1.7783250903527099</v>
      </c>
    </row>
    <row r="1134" spans="1:6" x14ac:dyDescent="0.3">
      <c r="A1134" s="6">
        <v>1132</v>
      </c>
      <c r="B1134" s="7">
        <v>41457</v>
      </c>
      <c r="C1134" s="10">
        <v>0</v>
      </c>
      <c r="D1134" s="6">
        <v>2.4867572646014602</v>
      </c>
      <c r="E1134" s="6">
        <v>-3.1744478051543002E-4</v>
      </c>
      <c r="F1134" s="6">
        <v>1.7780076455722</v>
      </c>
    </row>
    <row r="1135" spans="1:6" x14ac:dyDescent="0.3">
      <c r="A1135" s="6">
        <v>1133</v>
      </c>
      <c r="B1135" s="7">
        <v>41458</v>
      </c>
      <c r="C1135" s="11">
        <v>5.7223541600275101E-3</v>
      </c>
      <c r="D1135" s="6">
        <v>2.4924796187614899</v>
      </c>
      <c r="E1135" s="6">
        <v>2.9867450610083701E-3</v>
      </c>
      <c r="F1135" s="6">
        <v>1.78099439063321</v>
      </c>
    </row>
    <row r="1136" spans="1:6" x14ac:dyDescent="0.3">
      <c r="A1136" s="6">
        <v>1134</v>
      </c>
      <c r="B1136" s="7">
        <v>41460</v>
      </c>
      <c r="C1136" s="11">
        <v>4.8796079631490798E-3</v>
      </c>
      <c r="D1136" s="6">
        <v>2.4973592267246398</v>
      </c>
      <c r="E1136" s="6">
        <v>1.03163428410475E-2</v>
      </c>
      <c r="F1136" s="6">
        <v>1.79131073347425</v>
      </c>
    </row>
    <row r="1137" spans="1:6" x14ac:dyDescent="0.3">
      <c r="A1137" s="6">
        <v>1135</v>
      </c>
      <c r="B1137" s="7">
        <v>41463</v>
      </c>
      <c r="C1137" s="11">
        <v>9.2764379130697901E-3</v>
      </c>
      <c r="D1137" s="6">
        <v>2.5066356646377099</v>
      </c>
      <c r="E1137" s="6">
        <v>1.56520163974072E-3</v>
      </c>
      <c r="F1137" s="6">
        <v>1.79287593511399</v>
      </c>
    </row>
    <row r="1138" spans="1:6" x14ac:dyDescent="0.3">
      <c r="A1138" s="6">
        <v>1136</v>
      </c>
      <c r="B1138" s="7">
        <v>41464</v>
      </c>
      <c r="C1138" s="6">
        <v>2.8364621198418E-2</v>
      </c>
      <c r="D1138" s="6">
        <v>2.53500028583613</v>
      </c>
      <c r="E1138" s="6">
        <v>5.56008906795035E-3</v>
      </c>
      <c r="F1138" s="6">
        <v>1.7984360241819399</v>
      </c>
    </row>
    <row r="1139" spans="1:6" x14ac:dyDescent="0.3">
      <c r="A1139" s="6">
        <v>1137</v>
      </c>
      <c r="B1139" s="7">
        <v>41465</v>
      </c>
      <c r="C1139" s="6">
        <v>1.10948710473775E-2</v>
      </c>
      <c r="D1139" s="6">
        <v>2.5460951568835002</v>
      </c>
      <c r="E1139" s="6">
        <v>4.6975041482060203E-3</v>
      </c>
      <c r="F1139" s="6">
        <v>1.8031335283301499</v>
      </c>
    </row>
    <row r="1140" spans="1:6" x14ac:dyDescent="0.3">
      <c r="A1140" s="6">
        <v>1138</v>
      </c>
      <c r="B1140" s="7">
        <v>41466</v>
      </c>
      <c r="C1140" s="6">
        <v>-4.3399677521030501E-3</v>
      </c>
      <c r="D1140" s="6">
        <v>2.5417551891314001</v>
      </c>
      <c r="E1140" s="6">
        <v>1.6210962771531001E-2</v>
      </c>
      <c r="F1140" s="6">
        <v>1.8193444911016801</v>
      </c>
    </row>
    <row r="1141" spans="1:6" x14ac:dyDescent="0.3">
      <c r="A1141" s="6">
        <v>1139</v>
      </c>
      <c r="B1141" s="7">
        <v>41467</v>
      </c>
      <c r="C1141" s="6">
        <v>1.3791993302194499E-2</v>
      </c>
      <c r="D1141" s="6">
        <v>2.5555471824336</v>
      </c>
      <c r="E1141" s="6">
        <v>6.06824819712414E-3</v>
      </c>
      <c r="F1141" s="6">
        <v>1.8254127392988</v>
      </c>
    </row>
    <row r="1142" spans="1:6" x14ac:dyDescent="0.3">
      <c r="A1142" s="6">
        <v>1140</v>
      </c>
      <c r="B1142" s="7">
        <v>41470</v>
      </c>
      <c r="C1142" s="6">
        <v>1.77461484289539E-2</v>
      </c>
      <c r="D1142" s="6">
        <v>2.5732933308625499</v>
      </c>
      <c r="E1142" s="6">
        <v>2.0561478139491298E-3</v>
      </c>
      <c r="F1142" s="6">
        <v>1.82746888711275</v>
      </c>
    </row>
    <row r="1143" spans="1:6" x14ac:dyDescent="0.3">
      <c r="A1143" s="6">
        <v>1141</v>
      </c>
      <c r="B1143" s="7">
        <v>41471</v>
      </c>
      <c r="C1143" s="6">
        <v>-6.6429489797183196E-3</v>
      </c>
      <c r="D1143" s="6">
        <v>2.5666503818828299</v>
      </c>
      <c r="E1143" s="6">
        <v>-2.4951449865113699E-3</v>
      </c>
      <c r="F1143" s="6">
        <v>1.82497374212624</v>
      </c>
    </row>
    <row r="1144" spans="1:6" x14ac:dyDescent="0.3">
      <c r="A1144" s="6">
        <v>1142</v>
      </c>
      <c r="B1144" s="7">
        <v>41472</v>
      </c>
      <c r="C1144" s="6">
        <v>2.12180540121303E-2</v>
      </c>
      <c r="D1144" s="6">
        <v>2.58786843589496</v>
      </c>
      <c r="E1144" s="6">
        <v>3.1906803790686601E-3</v>
      </c>
      <c r="F1144" s="6">
        <v>1.82816442250531</v>
      </c>
    </row>
    <row r="1145" spans="1:6" x14ac:dyDescent="0.3">
      <c r="A1145" s="6">
        <v>1143</v>
      </c>
      <c r="B1145" s="7">
        <v>41473</v>
      </c>
      <c r="C1145" s="6">
        <v>-1.40698942307859E-2</v>
      </c>
      <c r="D1145" s="6">
        <v>2.5737985416641802</v>
      </c>
      <c r="E1145" s="6">
        <v>3.54515904406937E-4</v>
      </c>
      <c r="F1145" s="6">
        <v>1.82851893840972</v>
      </c>
    </row>
    <row r="1146" spans="1:6" x14ac:dyDescent="0.3">
      <c r="A1146" s="6">
        <v>1144</v>
      </c>
      <c r="B1146" s="7">
        <v>41474</v>
      </c>
      <c r="C1146" s="6">
        <v>-1.21694311720429E-2</v>
      </c>
      <c r="D1146" s="6">
        <v>2.56162911049213</v>
      </c>
      <c r="E1146" s="6">
        <v>-6.5760156701610796E-3</v>
      </c>
      <c r="F1146" s="6">
        <v>1.82194292273956</v>
      </c>
    </row>
    <row r="1147" spans="1:6" x14ac:dyDescent="0.3">
      <c r="A1147" s="6">
        <v>1145</v>
      </c>
      <c r="B1147" s="7">
        <v>41477</v>
      </c>
      <c r="C1147" s="6">
        <v>-2.9878575463707902E-3</v>
      </c>
      <c r="D1147" s="6">
        <v>2.5586412529457601</v>
      </c>
      <c r="E1147" s="6">
        <v>3.5558705125513499E-3</v>
      </c>
      <c r="F1147" s="6">
        <v>1.8254987932521101</v>
      </c>
    </row>
    <row r="1148" spans="1:6" x14ac:dyDescent="0.3">
      <c r="A1148" s="6">
        <v>1146</v>
      </c>
      <c r="B1148" s="7">
        <v>41478</v>
      </c>
      <c r="C1148" s="6">
        <v>9.6642223894352203E-3</v>
      </c>
      <c r="D1148" s="6">
        <v>2.5683054753352001</v>
      </c>
      <c r="E1148" s="6">
        <v>-5.88326862933108E-3</v>
      </c>
      <c r="F1148" s="6">
        <v>1.8196155246227801</v>
      </c>
    </row>
    <row r="1149" spans="1:6" x14ac:dyDescent="0.3">
      <c r="A1149" s="6">
        <v>1147</v>
      </c>
      <c r="B1149" s="7">
        <v>41479</v>
      </c>
      <c r="C1149" s="6">
        <v>1.02080175499816E-4</v>
      </c>
      <c r="D1149" s="6">
        <v>2.5684075555107002</v>
      </c>
      <c r="E1149" s="8">
        <v>9.2215145640395195E-5</v>
      </c>
      <c r="F1149" s="6">
        <v>1.81970773976842</v>
      </c>
    </row>
    <row r="1150" spans="1:6" x14ac:dyDescent="0.3">
      <c r="A1150" s="6">
        <v>1148</v>
      </c>
      <c r="B1150" s="7">
        <v>41480</v>
      </c>
      <c r="C1150" s="6">
        <v>0.15001185723164401</v>
      </c>
      <c r="D1150" s="6">
        <v>2.7184194127423398</v>
      </c>
      <c r="E1150" s="6">
        <v>7.1233680645441597E-3</v>
      </c>
      <c r="F1150" s="6">
        <v>1.82683110783296</v>
      </c>
    </row>
    <row r="1151" spans="1:6" x14ac:dyDescent="0.3">
      <c r="A1151" s="6">
        <v>1149</v>
      </c>
      <c r="B1151" s="7">
        <v>41481</v>
      </c>
      <c r="C1151" s="6">
        <v>-9.5280738365476399E-3</v>
      </c>
      <c r="D1151" s="6">
        <v>2.70889133890579</v>
      </c>
      <c r="E1151" s="6">
        <v>2.2082537154837199E-3</v>
      </c>
      <c r="F1151" s="6">
        <v>1.8290393615484499</v>
      </c>
    </row>
    <row r="1152" spans="1:6" x14ac:dyDescent="0.3">
      <c r="A1152" s="6">
        <v>1150</v>
      </c>
      <c r="B1152" s="7">
        <v>41484</v>
      </c>
      <c r="C1152" s="6">
        <v>2.0126671467091E-2</v>
      </c>
      <c r="D1152" s="6">
        <v>2.72901801037289</v>
      </c>
      <c r="E1152" s="6">
        <v>-3.8878131997854802E-3</v>
      </c>
      <c r="F1152" s="6">
        <v>1.82515154834866</v>
      </c>
    </row>
    <row r="1153" spans="1:6" x14ac:dyDescent="0.3">
      <c r="A1153" s="6">
        <v>1151</v>
      </c>
      <c r="B1153" s="7">
        <v>41485</v>
      </c>
      <c r="C1153" s="6">
        <v>2.8879343416493401E-2</v>
      </c>
      <c r="D1153" s="6">
        <v>2.7578973537893798</v>
      </c>
      <c r="E1153" s="6">
        <v>4.8035056705462102E-3</v>
      </c>
      <c r="F1153" s="6">
        <v>1.82995505401921</v>
      </c>
    </row>
    <row r="1154" spans="1:6" x14ac:dyDescent="0.3">
      <c r="A1154" s="6">
        <v>1152</v>
      </c>
      <c r="B1154" s="7">
        <v>41486</v>
      </c>
      <c r="C1154" s="6">
        <v>-1.8385286630412698E-2</v>
      </c>
      <c r="D1154" s="6">
        <v>2.7395120671589699</v>
      </c>
      <c r="E1154" s="6">
        <v>2.73377639986271E-3</v>
      </c>
      <c r="F1154" s="6">
        <v>1.83268883041907</v>
      </c>
    </row>
    <row r="1155" spans="1:6" x14ac:dyDescent="0.3">
      <c r="A1155" s="6">
        <v>1153</v>
      </c>
      <c r="B1155" s="7">
        <v>41487</v>
      </c>
      <c r="C1155" s="6">
        <v>2.4122708104272701E-2</v>
      </c>
      <c r="D1155" s="6">
        <v>2.76363477526324</v>
      </c>
      <c r="E1155" s="6">
        <v>1.35222900233777E-2</v>
      </c>
      <c r="F1155" s="6">
        <v>1.8462111204424501</v>
      </c>
    </row>
    <row r="1156" spans="1:6" x14ac:dyDescent="0.3">
      <c r="A1156" s="6">
        <v>1154</v>
      </c>
      <c r="B1156" s="7">
        <v>41488</v>
      </c>
      <c r="C1156" s="6">
        <v>9.0539848758720495E-3</v>
      </c>
      <c r="D1156" s="6">
        <v>2.7726887601391099</v>
      </c>
      <c r="E1156" s="6">
        <v>3.7608943073461601E-3</v>
      </c>
      <c r="F1156" s="6">
        <v>1.84997201474979</v>
      </c>
    </row>
    <row r="1157" spans="1:6" x14ac:dyDescent="0.3">
      <c r="A1157" s="6">
        <v>1155</v>
      </c>
      <c r="B1157" s="7">
        <v>41491</v>
      </c>
      <c r="C1157" s="6">
        <v>2.0678090929396601E-2</v>
      </c>
      <c r="D1157" s="6">
        <v>2.7933668510685101</v>
      </c>
      <c r="E1157" s="6">
        <v>9.1021883943476201E-4</v>
      </c>
      <c r="F1157" s="6">
        <v>1.8508822335892301</v>
      </c>
    </row>
    <row r="1158" spans="1:6" x14ac:dyDescent="0.3">
      <c r="A1158" s="6">
        <v>1156</v>
      </c>
      <c r="B1158" s="7">
        <v>41492</v>
      </c>
      <c r="C1158" s="6">
        <v>-1.5292217341518199E-2</v>
      </c>
      <c r="D1158" s="6">
        <v>2.7780746337269902</v>
      </c>
      <c r="E1158" s="6">
        <v>-7.3871693310998401E-3</v>
      </c>
      <c r="F1158" s="6">
        <v>1.84349506425813</v>
      </c>
    </row>
    <row r="1159" spans="1:6" x14ac:dyDescent="0.3">
      <c r="A1159" s="6">
        <v>1157</v>
      </c>
      <c r="B1159" s="7">
        <v>41493</v>
      </c>
      <c r="C1159" s="6">
        <v>-3.4655062169897501E-3</v>
      </c>
      <c r="D1159" s="6">
        <v>2.7746091275100002</v>
      </c>
      <c r="E1159" s="6">
        <v>-3.21321674608476E-3</v>
      </c>
      <c r="F1159" s="6">
        <v>1.8402818475120399</v>
      </c>
    </row>
    <row r="1160" spans="1:6" x14ac:dyDescent="0.3">
      <c r="A1160" s="6">
        <v>1158</v>
      </c>
      <c r="B1160" s="7">
        <v>41494</v>
      </c>
      <c r="C1160" s="6">
        <v>3.0328161489275702E-3</v>
      </c>
      <c r="D1160" s="6">
        <v>2.7776419436589301</v>
      </c>
      <c r="E1160" s="6">
        <v>4.1266858851613996E-3</v>
      </c>
      <c r="F1160" s="6">
        <v>1.8444085333972</v>
      </c>
    </row>
    <row r="1161" spans="1:6" x14ac:dyDescent="0.3">
      <c r="A1161" s="6">
        <v>1159</v>
      </c>
      <c r="B1161" s="7">
        <v>41495</v>
      </c>
      <c r="C1161" s="6">
        <v>7.8631064385225394E-3</v>
      </c>
      <c r="D1161" s="6">
        <v>2.7855050500974499</v>
      </c>
      <c r="E1161" s="6">
        <v>-2.4586522808753798E-3</v>
      </c>
      <c r="F1161" s="6">
        <v>1.84194988111633</v>
      </c>
    </row>
    <row r="1162" spans="1:6" x14ac:dyDescent="0.3">
      <c r="A1162" s="6">
        <v>1160</v>
      </c>
      <c r="B1162" s="7">
        <v>41498</v>
      </c>
      <c r="C1162" s="6">
        <v>-4.1658412461982701E-3</v>
      </c>
      <c r="D1162" s="6">
        <v>2.7813392088512501</v>
      </c>
      <c r="E1162" s="6">
        <v>2.6847937348133399E-3</v>
      </c>
      <c r="F1162" s="6">
        <v>1.84463467485114</v>
      </c>
    </row>
    <row r="1163" spans="1:6" x14ac:dyDescent="0.3">
      <c r="A1163" s="6">
        <v>1161</v>
      </c>
      <c r="B1163" s="7">
        <v>41499</v>
      </c>
      <c r="C1163" s="6">
        <v>-1.6995302609559899E-2</v>
      </c>
      <c r="D1163" s="6">
        <v>2.7643439062416899</v>
      </c>
      <c r="E1163" s="6">
        <v>3.9405060638806298E-3</v>
      </c>
      <c r="F1163" s="6">
        <v>1.8485751809150199</v>
      </c>
    </row>
    <row r="1164" spans="1:6" x14ac:dyDescent="0.3">
      <c r="A1164" s="6">
        <v>1162</v>
      </c>
      <c r="B1164" s="7">
        <v>41500</v>
      </c>
      <c r="C1164" s="6">
        <v>-1.0377369911346499E-2</v>
      </c>
      <c r="D1164" s="6">
        <v>2.75396653633035</v>
      </c>
      <c r="E1164" s="6">
        <v>-4.1257932320757302E-3</v>
      </c>
      <c r="F1164" s="6">
        <v>1.84444938768295</v>
      </c>
    </row>
    <row r="1165" spans="1:6" x14ac:dyDescent="0.3">
      <c r="A1165" s="6">
        <v>1163</v>
      </c>
      <c r="B1165" s="7">
        <v>41501</v>
      </c>
      <c r="C1165" s="6">
        <v>-9.7722508684727795E-3</v>
      </c>
      <c r="D1165" s="6">
        <v>2.7441942854618699</v>
      </c>
      <c r="E1165" s="6">
        <v>-1.73603029279423E-2</v>
      </c>
      <c r="F1165" s="6">
        <v>1.8270890847550101</v>
      </c>
    </row>
    <row r="1166" spans="1:6" x14ac:dyDescent="0.3">
      <c r="A1166" s="6">
        <v>1164</v>
      </c>
      <c r="B1166" s="7">
        <v>41502</v>
      </c>
      <c r="C1166" s="6">
        <v>9.8261661683849196E-3</v>
      </c>
      <c r="D1166" s="6">
        <v>2.75402045163026</v>
      </c>
      <c r="E1166" s="6">
        <v>-9.2665678862680003E-4</v>
      </c>
      <c r="F1166" s="6">
        <v>1.82616242796638</v>
      </c>
    </row>
    <row r="1167" spans="1:6" x14ac:dyDescent="0.3">
      <c r="A1167" s="6">
        <v>1165</v>
      </c>
      <c r="B1167" s="7">
        <v>41505</v>
      </c>
      <c r="C1167" s="6">
        <v>7.84817883916002E-3</v>
      </c>
      <c r="D1167" s="6">
        <v>2.76186863046942</v>
      </c>
      <c r="E1167" s="6">
        <v>-3.8070648435102302E-3</v>
      </c>
      <c r="F1167" s="6">
        <v>1.8223553631228699</v>
      </c>
    </row>
    <row r="1168" spans="1:6" x14ac:dyDescent="0.3">
      <c r="A1168" s="6">
        <v>1166</v>
      </c>
      <c r="B1168" s="7">
        <v>41506</v>
      </c>
      <c r="C1168" s="6">
        <v>1.2254100997013601E-2</v>
      </c>
      <c r="D1168" s="6">
        <v>2.7741227314664298</v>
      </c>
      <c r="E1168" s="6">
        <v>6.8030493908821602E-3</v>
      </c>
      <c r="F1168" s="6">
        <v>1.8291584125137501</v>
      </c>
    </row>
    <row r="1169" spans="1:6" x14ac:dyDescent="0.3">
      <c r="A1169" s="6">
        <v>1167</v>
      </c>
      <c r="B1169" s="7">
        <v>41507</v>
      </c>
      <c r="C1169" s="6">
        <v>-2.8830447683682999E-3</v>
      </c>
      <c r="D1169" s="6">
        <v>2.7712396866980602</v>
      </c>
      <c r="E1169" s="6">
        <v>-3.8262410746252502E-3</v>
      </c>
      <c r="F1169" s="6">
        <v>1.82533217143913</v>
      </c>
    </row>
    <row r="1170" spans="1:6" x14ac:dyDescent="0.3">
      <c r="A1170" s="6">
        <v>1168</v>
      </c>
      <c r="B1170" s="7">
        <v>41508</v>
      </c>
      <c r="C1170" s="6">
        <v>6.8361683372906599E-3</v>
      </c>
      <c r="D1170" s="6">
        <v>2.7780758550353499</v>
      </c>
      <c r="E1170" s="6">
        <v>1.07536912174257E-2</v>
      </c>
      <c r="F1170" s="6">
        <v>1.8360858626565499</v>
      </c>
    </row>
    <row r="1171" spans="1:6" x14ac:dyDescent="0.3">
      <c r="A1171" s="6">
        <v>1169</v>
      </c>
      <c r="B1171" s="7">
        <v>41509</v>
      </c>
      <c r="C1171" s="6">
        <v>2.8844266442911999E-2</v>
      </c>
      <c r="D1171" s="6">
        <v>2.80692012147827</v>
      </c>
      <c r="E1171" s="6">
        <v>5.2299380840779E-3</v>
      </c>
      <c r="F1171" s="6">
        <v>1.8413158007406301</v>
      </c>
    </row>
    <row r="1172" spans="1:6" x14ac:dyDescent="0.3">
      <c r="A1172" s="6">
        <v>1170</v>
      </c>
      <c r="B1172" s="7">
        <v>41512</v>
      </c>
      <c r="C1172" s="6">
        <v>1.69438624453657E-2</v>
      </c>
      <c r="D1172" s="6">
        <v>2.8238639839236299</v>
      </c>
      <c r="E1172" s="8">
        <v>-6.0139405293924101E-5</v>
      </c>
      <c r="F1172" s="6">
        <v>1.8412556613353299</v>
      </c>
    </row>
    <row r="1173" spans="1:6" x14ac:dyDescent="0.3">
      <c r="A1173" s="6">
        <v>1171</v>
      </c>
      <c r="B1173" s="7">
        <v>41513</v>
      </c>
      <c r="C1173" s="6">
        <v>-3.4846718293513698E-2</v>
      </c>
      <c r="D1173" s="6">
        <v>2.78901726563012</v>
      </c>
      <c r="E1173" s="6">
        <v>-2.1849698602093001E-2</v>
      </c>
      <c r="F1173" s="6">
        <v>1.81940596273324</v>
      </c>
    </row>
    <row r="1174" spans="1:6" x14ac:dyDescent="0.3">
      <c r="A1174" s="6">
        <v>1172</v>
      </c>
      <c r="B1174" s="7">
        <v>41514</v>
      </c>
      <c r="C1174" s="6">
        <v>1.1724881042841299E-2</v>
      </c>
      <c r="D1174" s="6">
        <v>2.8007421466729601</v>
      </c>
      <c r="E1174" s="6">
        <v>4.1356296251251401E-3</v>
      </c>
      <c r="F1174" s="6">
        <v>1.82354159235837</v>
      </c>
    </row>
    <row r="1175" spans="1:6" x14ac:dyDescent="0.3">
      <c r="A1175" s="6">
        <v>1173</v>
      </c>
      <c r="B1175" s="7">
        <v>41515</v>
      </c>
      <c r="C1175" s="6">
        <v>1.78075702345688E-2</v>
      </c>
      <c r="D1175" s="6">
        <v>2.8185497169075302</v>
      </c>
      <c r="E1175" s="6">
        <v>7.4719666215532499E-3</v>
      </c>
      <c r="F1175" s="6">
        <v>1.8310135589799199</v>
      </c>
    </row>
    <row r="1176" spans="1:6" x14ac:dyDescent="0.3">
      <c r="A1176" s="6">
        <v>1174</v>
      </c>
      <c r="B1176" s="7">
        <v>41516</v>
      </c>
      <c r="C1176" s="6">
        <v>-2.7914415396589698E-3</v>
      </c>
      <c r="D1176" s="6">
        <v>2.81575827536787</v>
      </c>
      <c r="E1176" s="6">
        <v>-8.44088603009574E-3</v>
      </c>
      <c r="F1176" s="6">
        <v>1.8225726729498199</v>
      </c>
    </row>
    <row r="1177" spans="1:6" x14ac:dyDescent="0.3">
      <c r="A1177" s="6">
        <v>1175</v>
      </c>
      <c r="B1177" s="7">
        <v>41520</v>
      </c>
      <c r="C1177" s="6">
        <v>1.5503372057036301E-2</v>
      </c>
      <c r="D1177" s="6">
        <v>2.8312616474248999</v>
      </c>
      <c r="E1177" s="6">
        <v>6.3145097479040402E-3</v>
      </c>
      <c r="F1177" s="6">
        <v>1.82888718269773</v>
      </c>
    </row>
    <row r="1178" spans="1:6" x14ac:dyDescent="0.3">
      <c r="A1178" s="6">
        <v>1176</v>
      </c>
      <c r="B1178" s="7">
        <v>41521</v>
      </c>
      <c r="C1178" s="6">
        <v>5.3184375938003696E-3</v>
      </c>
      <c r="D1178" s="6">
        <v>2.8365800850187002</v>
      </c>
      <c r="E1178" s="6">
        <v>1.00335974692633E-2</v>
      </c>
      <c r="F1178" s="6">
        <v>1.83892078016699</v>
      </c>
    </row>
    <row r="1179" spans="1:6" x14ac:dyDescent="0.3">
      <c r="A1179" s="6">
        <v>1177</v>
      </c>
      <c r="B1179" s="7">
        <v>41522</v>
      </c>
      <c r="C1179" s="6">
        <v>1.86524003229692E-2</v>
      </c>
      <c r="D1179" s="6">
        <v>2.85523248534167</v>
      </c>
      <c r="E1179" s="6">
        <v>2.6656365128463399E-3</v>
      </c>
      <c r="F1179" s="6">
        <v>1.8415864166798399</v>
      </c>
    </row>
    <row r="1180" spans="1:6" x14ac:dyDescent="0.3">
      <c r="A1180" s="6">
        <v>1178</v>
      </c>
      <c r="B1180" s="7">
        <v>41523</v>
      </c>
      <c r="C1180" s="6">
        <v>1.7652181141904401E-2</v>
      </c>
      <c r="D1180" s="6">
        <v>2.8728846664835799</v>
      </c>
      <c r="E1180" s="6">
        <v>3.3611579885928201E-4</v>
      </c>
      <c r="F1180" s="6">
        <v>1.8419225324787001</v>
      </c>
    </row>
    <row r="1181" spans="1:6" x14ac:dyDescent="0.3">
      <c r="A1181" s="6">
        <v>1179</v>
      </c>
      <c r="B1181" s="7">
        <v>41526</v>
      </c>
      <c r="C1181" s="6">
        <v>7.5635517714511599E-3</v>
      </c>
      <c r="D1181" s="6">
        <v>2.8804482182550299</v>
      </c>
      <c r="E1181" s="6">
        <v>1.25357958074836E-2</v>
      </c>
      <c r="F1181" s="6">
        <v>1.85445832828618</v>
      </c>
    </row>
    <row r="1182" spans="1:6" x14ac:dyDescent="0.3">
      <c r="A1182" s="6">
        <v>1180</v>
      </c>
      <c r="B1182" s="7">
        <v>41527</v>
      </c>
      <c r="C1182" s="6">
        <v>-1.8276728694812199E-3</v>
      </c>
      <c r="D1182" s="6">
        <v>2.8786205453855498</v>
      </c>
      <c r="E1182" s="6">
        <v>6.1437916624722498E-3</v>
      </c>
      <c r="F1182" s="6">
        <v>1.86060211994865</v>
      </c>
    </row>
    <row r="1183" spans="1:6" x14ac:dyDescent="0.3">
      <c r="A1183" s="6">
        <v>1181</v>
      </c>
      <c r="B1183" s="7">
        <v>41528</v>
      </c>
      <c r="C1183" s="6">
        <v>1.6391832906928899E-2</v>
      </c>
      <c r="D1183" s="6">
        <v>2.8950123782924799</v>
      </c>
      <c r="E1183" s="6">
        <v>-1.0759307748173701E-3</v>
      </c>
      <c r="F1183" s="6">
        <v>1.8595261891738399</v>
      </c>
    </row>
    <row r="1184" spans="1:6" x14ac:dyDescent="0.3">
      <c r="A1184" s="6">
        <v>1182</v>
      </c>
      <c r="B1184" s="7">
        <v>41529</v>
      </c>
      <c r="C1184" s="6">
        <v>-7.1611653922899502E-3</v>
      </c>
      <c r="D1184" s="6">
        <v>2.8878512129001899</v>
      </c>
      <c r="E1184" s="6">
        <v>-2.42979917534214E-3</v>
      </c>
      <c r="F1184" s="6">
        <v>1.85709638999849</v>
      </c>
    </row>
    <row r="1185" spans="1:6" x14ac:dyDescent="0.3">
      <c r="A1185" s="6">
        <v>1183</v>
      </c>
      <c r="B1185" s="7">
        <v>41530</v>
      </c>
      <c r="C1185" s="6">
        <v>-3.9361097855785104E-3</v>
      </c>
      <c r="D1185" s="6">
        <v>2.8839151031146102</v>
      </c>
      <c r="E1185" s="6">
        <v>1.6697599434980499E-3</v>
      </c>
      <c r="F1185" s="6">
        <v>1.8587661499419901</v>
      </c>
    </row>
    <row r="1186" spans="1:6" x14ac:dyDescent="0.3">
      <c r="A1186" s="6">
        <v>1184</v>
      </c>
      <c r="B1186" s="7">
        <v>41533</v>
      </c>
      <c r="C1186" s="6">
        <v>-2.6159108648474701E-2</v>
      </c>
      <c r="D1186" s="6">
        <v>2.8577559944661299</v>
      </c>
      <c r="E1186" s="6">
        <v>-1.16392930032382E-3</v>
      </c>
      <c r="F1186" s="6">
        <v>1.85760222064167</v>
      </c>
    </row>
    <row r="1187" spans="1:6" x14ac:dyDescent="0.3">
      <c r="A1187" s="6">
        <v>1185</v>
      </c>
      <c r="B1187" s="7">
        <v>41534</v>
      </c>
      <c r="C1187" s="6">
        <v>4.4732586539333201E-2</v>
      </c>
      <c r="D1187" s="6">
        <v>2.9024885810054699</v>
      </c>
      <c r="E1187" s="6">
        <v>7.4629318735066601E-3</v>
      </c>
      <c r="F1187" s="6">
        <v>1.86506515251517</v>
      </c>
    </row>
    <row r="1188" spans="1:6" x14ac:dyDescent="0.3">
      <c r="A1188" s="6">
        <v>1186</v>
      </c>
      <c r="B1188" s="7">
        <v>41535</v>
      </c>
      <c r="C1188" s="6">
        <v>1.17230488655958E-2</v>
      </c>
      <c r="D1188" s="6">
        <v>2.9142116298710601</v>
      </c>
      <c r="E1188" s="6">
        <v>1.00779784972608E-2</v>
      </c>
      <c r="F1188" s="6">
        <v>1.87514313101244</v>
      </c>
    </row>
    <row r="1189" spans="1:6" x14ac:dyDescent="0.3">
      <c r="A1189" s="6">
        <v>1187</v>
      </c>
      <c r="B1189" s="7">
        <v>41536</v>
      </c>
      <c r="C1189" s="6">
        <v>1.8345605997942199E-2</v>
      </c>
      <c r="D1189" s="6">
        <v>2.9325572358690102</v>
      </c>
      <c r="E1189" s="6">
        <v>1.51590554463432E-3</v>
      </c>
      <c r="F1189" s="6">
        <v>1.8766590365570699</v>
      </c>
    </row>
    <row r="1190" spans="1:6" x14ac:dyDescent="0.3">
      <c r="A1190" s="6">
        <v>1188</v>
      </c>
      <c r="B1190" s="7">
        <v>41537</v>
      </c>
      <c r="C1190" s="6">
        <v>1.55995282019933E-2</v>
      </c>
      <c r="D1190" s="6">
        <v>2.9481567640709998</v>
      </c>
      <c r="E1190" s="6">
        <v>-3.8735346064839799E-3</v>
      </c>
      <c r="F1190" s="6">
        <v>1.8727855019505899</v>
      </c>
    </row>
    <row r="1191" spans="1:6" x14ac:dyDescent="0.3">
      <c r="A1191" s="6">
        <v>1189</v>
      </c>
      <c r="B1191" s="7">
        <v>41540</v>
      </c>
      <c r="C1191" s="6">
        <v>-6.3614400411263396E-3</v>
      </c>
      <c r="D1191" s="6">
        <v>2.94179532402987</v>
      </c>
      <c r="E1191" s="6">
        <v>-2.5039578977281698E-3</v>
      </c>
      <c r="F1191" s="6">
        <v>1.87028154405286</v>
      </c>
    </row>
    <row r="1192" spans="1:6" x14ac:dyDescent="0.3">
      <c r="A1192" s="6">
        <v>1190</v>
      </c>
      <c r="B1192" s="7">
        <v>41541</v>
      </c>
      <c r="C1192" s="6">
        <v>1.7292268239667799E-2</v>
      </c>
      <c r="D1192" s="6">
        <v>2.9590875922695399</v>
      </c>
      <c r="E1192" s="6">
        <v>7.8580881616474498E-4</v>
      </c>
      <c r="F1192" s="6">
        <v>1.87106735286902</v>
      </c>
    </row>
    <row r="1193" spans="1:6" x14ac:dyDescent="0.3">
      <c r="A1193" s="6">
        <v>1191</v>
      </c>
      <c r="B1193" s="7">
        <v>41542</v>
      </c>
      <c r="C1193" s="6">
        <v>1.6910920720978301E-2</v>
      </c>
      <c r="D1193" s="6">
        <v>2.97599851299052</v>
      </c>
      <c r="E1193" s="6">
        <v>-1.89920893573969E-3</v>
      </c>
      <c r="F1193" s="6">
        <v>1.8691681439332799</v>
      </c>
    </row>
    <row r="1194" spans="1:6" x14ac:dyDescent="0.3">
      <c r="A1194" s="6">
        <v>1192</v>
      </c>
      <c r="B1194" s="7">
        <v>41543</v>
      </c>
      <c r="C1194" s="6">
        <v>1.39629364059238E-2</v>
      </c>
      <c r="D1194" s="6">
        <v>2.9899614493964402</v>
      </c>
      <c r="E1194" s="6">
        <v>6.9761769947351802E-3</v>
      </c>
      <c r="F1194" s="6">
        <v>1.87614432092802</v>
      </c>
    </row>
    <row r="1195" spans="1:6" x14ac:dyDescent="0.3">
      <c r="A1195" s="6">
        <v>1193</v>
      </c>
      <c r="B1195" s="7">
        <v>41544</v>
      </c>
      <c r="C1195" s="6">
        <v>9.1710280124957608E-3</v>
      </c>
      <c r="D1195" s="6">
        <v>2.9991324774089398</v>
      </c>
      <c r="E1195" s="6">
        <v>-1.54309141572284E-3</v>
      </c>
      <c r="F1195" s="6">
        <v>1.8746012295123</v>
      </c>
    </row>
    <row r="1196" spans="1:6" x14ac:dyDescent="0.3">
      <c r="A1196" s="6">
        <v>1194</v>
      </c>
      <c r="B1196" s="7">
        <v>41547</v>
      </c>
      <c r="C1196" s="6">
        <v>-1.53078405871923E-2</v>
      </c>
      <c r="D1196" s="6">
        <v>2.9838246368217498</v>
      </c>
      <c r="E1196" s="6">
        <v>-2.67708716282477E-3</v>
      </c>
      <c r="F1196" s="6">
        <v>1.8719241423494699</v>
      </c>
    </row>
    <row r="1197" spans="1:6" x14ac:dyDescent="0.3">
      <c r="A1197" s="6">
        <v>1195</v>
      </c>
      <c r="B1197" s="7">
        <v>41548</v>
      </c>
      <c r="C1197" s="6">
        <v>6.8307722936256704E-3</v>
      </c>
      <c r="D1197" s="6">
        <v>2.9906554091153699</v>
      </c>
      <c r="E1197" s="6">
        <v>1.22539896406053E-2</v>
      </c>
      <c r="F1197" s="6">
        <v>1.8841781319900801</v>
      </c>
    </row>
    <row r="1198" spans="1:6" x14ac:dyDescent="0.3">
      <c r="A1198" s="6">
        <v>1196</v>
      </c>
      <c r="B1198" s="7">
        <v>41549</v>
      </c>
      <c r="C1198" s="6">
        <v>-8.5867550069540402E-4</v>
      </c>
      <c r="D1198" s="6">
        <v>2.9897967336146798</v>
      </c>
      <c r="E1198" s="6">
        <v>-7.75569523350228E-4</v>
      </c>
      <c r="F1198" s="6">
        <v>1.8834025624667301</v>
      </c>
    </row>
    <row r="1199" spans="1:6" x14ac:dyDescent="0.3">
      <c r="A1199" s="6">
        <v>1197</v>
      </c>
      <c r="B1199" s="7">
        <v>41550</v>
      </c>
      <c r="C1199" s="6">
        <v>-1.8734425530711699E-2</v>
      </c>
      <c r="D1199" s="6">
        <v>2.97106230808396</v>
      </c>
      <c r="E1199" s="6">
        <v>-1.0720356041268499E-2</v>
      </c>
      <c r="F1199" s="6">
        <v>1.87268220642546</v>
      </c>
    </row>
    <row r="1200" spans="1:6" x14ac:dyDescent="0.3">
      <c r="A1200" s="6">
        <v>1198</v>
      </c>
      <c r="B1200" s="7">
        <v>41551</v>
      </c>
      <c r="C1200" s="6">
        <v>2.9576195324544901E-2</v>
      </c>
      <c r="D1200" s="6">
        <v>3.0006385034085099</v>
      </c>
      <c r="E1200" s="6">
        <v>8.8129072485401104E-3</v>
      </c>
      <c r="F1200" s="6">
        <v>1.8814951136739999</v>
      </c>
    </row>
    <row r="1201" spans="1:6" x14ac:dyDescent="0.3">
      <c r="A1201" s="6">
        <v>1199</v>
      </c>
      <c r="B1201" s="7">
        <v>41554</v>
      </c>
      <c r="C1201" s="6">
        <v>-8.5398756507127308E-3</v>
      </c>
      <c r="D1201" s="6">
        <v>2.9920986277577999</v>
      </c>
      <c r="E1201" s="6">
        <v>-9.8627024582249503E-3</v>
      </c>
      <c r="F1201" s="6">
        <v>1.8716324112157701</v>
      </c>
    </row>
    <row r="1202" spans="1:6" x14ac:dyDescent="0.3">
      <c r="A1202" s="6">
        <v>1200</v>
      </c>
      <c r="B1202" s="7">
        <v>41555</v>
      </c>
      <c r="C1202" s="6">
        <v>-6.3449842742605705E-2</v>
      </c>
      <c r="D1202" s="6">
        <v>2.9286487850151901</v>
      </c>
      <c r="E1202" s="6">
        <v>-2.0241194688162802E-2</v>
      </c>
      <c r="F1202" s="6">
        <v>1.8513912165276101</v>
      </c>
    </row>
    <row r="1203" spans="1:6" x14ac:dyDescent="0.3">
      <c r="A1203" s="6">
        <v>1201</v>
      </c>
      <c r="B1203" s="7">
        <v>41556</v>
      </c>
      <c r="C1203" s="6">
        <v>-1.48338794468191E-2</v>
      </c>
      <c r="D1203" s="6">
        <v>2.91381490556837</v>
      </c>
      <c r="E1203" s="6">
        <v>-4.6252491249525402E-3</v>
      </c>
      <c r="F1203" s="6">
        <v>1.84676596740266</v>
      </c>
    </row>
    <row r="1204" spans="1:6" x14ac:dyDescent="0.3">
      <c r="A1204" s="6">
        <v>1202</v>
      </c>
      <c r="B1204" s="7">
        <v>41557</v>
      </c>
      <c r="C1204" s="6">
        <v>4.1605498623530898E-2</v>
      </c>
      <c r="D1204" s="6">
        <v>2.9554204041919001</v>
      </c>
      <c r="E1204" s="6">
        <v>2.23090883536603E-2</v>
      </c>
      <c r="F1204" s="6">
        <v>1.86907505575632</v>
      </c>
    </row>
    <row r="1205" spans="1:6" x14ac:dyDescent="0.3">
      <c r="A1205" s="6">
        <v>1203</v>
      </c>
      <c r="B1205" s="7">
        <v>41558</v>
      </c>
      <c r="C1205" s="6">
        <v>7.3775878950130998E-3</v>
      </c>
      <c r="D1205" s="6">
        <v>2.9627979920869199</v>
      </c>
      <c r="E1205" s="6">
        <v>8.2409264138281202E-3</v>
      </c>
      <c r="F1205" s="6">
        <v>1.8773159821701499</v>
      </c>
    </row>
    <row r="1206" spans="1:6" x14ac:dyDescent="0.3">
      <c r="A1206" s="6">
        <v>1204</v>
      </c>
      <c r="B1206" s="7">
        <v>41561</v>
      </c>
      <c r="C1206" s="6">
        <v>6.0148564427114498E-3</v>
      </c>
      <c r="D1206" s="6">
        <v>2.9688128485296299</v>
      </c>
      <c r="E1206" s="6">
        <v>6.15473220779172E-3</v>
      </c>
      <c r="F1206" s="6">
        <v>1.8834707143779399</v>
      </c>
    </row>
    <row r="1207" spans="1:6" x14ac:dyDescent="0.3">
      <c r="A1207" s="6">
        <v>1205</v>
      </c>
      <c r="B1207" s="7">
        <v>41562</v>
      </c>
      <c r="C1207" s="6">
        <v>-2.17513403318648E-3</v>
      </c>
      <c r="D1207" s="6">
        <v>2.9666377144964402</v>
      </c>
      <c r="E1207" s="6">
        <v>-5.5905543934642301E-3</v>
      </c>
      <c r="F1207" s="6">
        <v>1.8778801599844701</v>
      </c>
    </row>
    <row r="1208" spans="1:6" x14ac:dyDescent="0.3">
      <c r="A1208" s="6">
        <v>1206</v>
      </c>
      <c r="B1208" s="7">
        <v>41563</v>
      </c>
      <c r="C1208" s="6">
        <v>2.6797502732975698E-2</v>
      </c>
      <c r="D1208" s="6">
        <v>2.9934352172294201</v>
      </c>
      <c r="E1208" s="6">
        <v>1.1900390453185101E-2</v>
      </c>
      <c r="F1208" s="6">
        <v>1.8897805504376599</v>
      </c>
    </row>
    <row r="1209" spans="1:6" x14ac:dyDescent="0.3">
      <c r="A1209" s="6">
        <v>1207</v>
      </c>
      <c r="B1209" s="7">
        <v>41564</v>
      </c>
      <c r="C1209" s="6">
        <v>1.7243206181415199E-2</v>
      </c>
      <c r="D1209" s="6">
        <v>3.0106784234108299</v>
      </c>
      <c r="E1209" s="6">
        <v>6.1589872991572002E-3</v>
      </c>
      <c r="F1209" s="6">
        <v>1.89593953773681</v>
      </c>
    </row>
    <row r="1210" spans="1:6" x14ac:dyDescent="0.3">
      <c r="A1210" s="6">
        <v>1208</v>
      </c>
      <c r="B1210" s="7">
        <v>41565</v>
      </c>
      <c r="C1210" s="6">
        <v>2.73077178066954E-2</v>
      </c>
      <c r="D1210" s="6">
        <v>3.0379861412175302</v>
      </c>
      <c r="E1210" s="6">
        <v>1.31485243919513E-2</v>
      </c>
      <c r="F1210" s="6">
        <v>1.90908806212877</v>
      </c>
    </row>
    <row r="1211" spans="1:6" x14ac:dyDescent="0.3">
      <c r="A1211" s="6">
        <v>1209</v>
      </c>
      <c r="B1211" s="7">
        <v>41568</v>
      </c>
      <c r="C1211" s="6">
        <v>-6.6731627980762698E-3</v>
      </c>
      <c r="D1211" s="6">
        <v>3.0313129784194501</v>
      </c>
      <c r="E1211" s="6">
        <v>1.47300931081595E-3</v>
      </c>
      <c r="F1211" s="6">
        <v>1.91056107143958</v>
      </c>
    </row>
    <row r="1212" spans="1:6" x14ac:dyDescent="0.3">
      <c r="A1212" s="6">
        <v>1210</v>
      </c>
      <c r="B1212" s="7">
        <v>41569</v>
      </c>
      <c r="C1212" s="6">
        <v>-1.0839348655302601E-2</v>
      </c>
      <c r="D1212" s="6">
        <v>3.0204736297641501</v>
      </c>
      <c r="E1212" s="6">
        <v>2.42560125375312E-3</v>
      </c>
      <c r="F1212" s="6">
        <v>1.91298667269334</v>
      </c>
    </row>
    <row r="1213" spans="1:6" x14ac:dyDescent="0.3">
      <c r="A1213" s="6">
        <v>1211</v>
      </c>
      <c r="B1213" s="7">
        <v>41570</v>
      </c>
      <c r="C1213" s="6">
        <v>-1.1274007866694601E-2</v>
      </c>
      <c r="D1213" s="6">
        <v>3.0091996218974502</v>
      </c>
      <c r="E1213" s="6">
        <v>-5.7422725640332503E-3</v>
      </c>
      <c r="F1213" s="6">
        <v>1.9072444001293001</v>
      </c>
    </row>
    <row r="1214" spans="1:6" x14ac:dyDescent="0.3">
      <c r="A1214" s="6">
        <v>1212</v>
      </c>
      <c r="B1214" s="7">
        <v>41571</v>
      </c>
      <c r="C1214" s="6">
        <v>1.6251907167810001E-2</v>
      </c>
      <c r="D1214" s="6">
        <v>3.0254515290652599</v>
      </c>
      <c r="E1214" s="6">
        <v>5.5869999059598996E-3</v>
      </c>
      <c r="F1214" s="6">
        <v>1.91283140003526</v>
      </c>
    </row>
    <row r="1215" spans="1:6" x14ac:dyDescent="0.3">
      <c r="A1215" s="6">
        <v>1213</v>
      </c>
      <c r="B1215" s="7">
        <v>41572</v>
      </c>
      <c r="C1215" s="6">
        <v>-1.31966425396956E-2</v>
      </c>
      <c r="D1215" s="6">
        <v>3.0122548865255698</v>
      </c>
      <c r="E1215" s="6">
        <v>3.6584291340844202E-3</v>
      </c>
      <c r="F1215" s="6">
        <v>1.91648982916935</v>
      </c>
    </row>
    <row r="1216" spans="1:6" x14ac:dyDescent="0.3">
      <c r="A1216" s="6">
        <v>1214</v>
      </c>
      <c r="B1216" s="7">
        <v>41575</v>
      </c>
      <c r="C1216" s="6">
        <v>-2.2594747453914401E-2</v>
      </c>
      <c r="D1216" s="6">
        <v>2.98966013907165</v>
      </c>
      <c r="E1216" s="6">
        <v>-8.1949106148471098E-4</v>
      </c>
      <c r="F1216" s="6">
        <v>1.9156703381078599</v>
      </c>
    </row>
    <row r="1217" spans="1:6" x14ac:dyDescent="0.3">
      <c r="A1217" s="6">
        <v>1215</v>
      </c>
      <c r="B1217" s="7">
        <v>41576</v>
      </c>
      <c r="C1217" s="6">
        <v>-8.1549064016623197E-3</v>
      </c>
      <c r="D1217" s="6">
        <v>2.9815052326699898</v>
      </c>
      <c r="E1217" s="6">
        <v>3.09414286398812E-3</v>
      </c>
      <c r="F1217" s="6">
        <v>1.91876448097185</v>
      </c>
    </row>
    <row r="1218" spans="1:6" x14ac:dyDescent="0.3">
      <c r="A1218" s="6">
        <v>1216</v>
      </c>
      <c r="B1218" s="7">
        <v>41577</v>
      </c>
      <c r="C1218" s="6">
        <v>-1.46018289737933E-2</v>
      </c>
      <c r="D1218" s="6">
        <v>2.9669034036961999</v>
      </c>
      <c r="E1218" s="6">
        <v>-5.5106267448401499E-3</v>
      </c>
      <c r="F1218" s="6">
        <v>1.9132538542270101</v>
      </c>
    </row>
    <row r="1219" spans="1:6" x14ac:dyDescent="0.3">
      <c r="A1219" s="6">
        <v>1217</v>
      </c>
      <c r="B1219" s="7">
        <v>41578</v>
      </c>
      <c r="C1219" s="6">
        <v>1.0605583453414299E-2</v>
      </c>
      <c r="D1219" s="6">
        <v>2.9775089871496099</v>
      </c>
      <c r="E1219" s="6">
        <v>-2.7795425582404199E-3</v>
      </c>
      <c r="F1219" s="6">
        <v>1.9104743116687699</v>
      </c>
    </row>
    <row r="1220" spans="1:6" x14ac:dyDescent="0.3">
      <c r="A1220" s="6">
        <v>1218</v>
      </c>
      <c r="B1220" s="7">
        <v>41579</v>
      </c>
      <c r="C1220" s="6">
        <v>-6.6095720019993098E-3</v>
      </c>
      <c r="D1220" s="6">
        <v>2.9708994151476098</v>
      </c>
      <c r="E1220" s="6">
        <v>5.9427505176223795E-4</v>
      </c>
      <c r="F1220" s="6">
        <v>1.9110685867205299</v>
      </c>
    </row>
    <row r="1221" spans="1:6" x14ac:dyDescent="0.3">
      <c r="A1221" s="6">
        <v>1219</v>
      </c>
      <c r="B1221" s="7">
        <v>41582</v>
      </c>
      <c r="C1221" s="6">
        <v>-1.5207874474332E-2</v>
      </c>
      <c r="D1221" s="6">
        <v>2.9556915406732802</v>
      </c>
      <c r="E1221" s="6">
        <v>3.7029520969298299E-3</v>
      </c>
      <c r="F1221" s="6">
        <v>1.91477153881746</v>
      </c>
    </row>
    <row r="1222" spans="1:6" x14ac:dyDescent="0.3">
      <c r="A1222" s="6">
        <v>1220</v>
      </c>
      <c r="B1222" s="7">
        <v>41583</v>
      </c>
      <c r="C1222" s="6">
        <v>2.6682750052080598E-2</v>
      </c>
      <c r="D1222" s="6">
        <v>2.9823742907253599</v>
      </c>
      <c r="E1222" s="6">
        <v>8.30328292069637E-4</v>
      </c>
      <c r="F1222" s="6">
        <v>1.9156018671095301</v>
      </c>
    </row>
    <row r="1223" spans="1:6" x14ac:dyDescent="0.3">
      <c r="A1223" s="6">
        <v>1221</v>
      </c>
      <c r="B1223" s="7">
        <v>41584</v>
      </c>
      <c r="C1223" s="6">
        <v>-1.3961766080718601E-2</v>
      </c>
      <c r="D1223" s="6">
        <v>2.96841252464464</v>
      </c>
      <c r="E1223" s="6">
        <v>-2.0097433382133502E-3</v>
      </c>
      <c r="F1223" s="6">
        <v>1.91359212377132</v>
      </c>
    </row>
    <row r="1224" spans="1:6" x14ac:dyDescent="0.3">
      <c r="A1224" s="6">
        <v>1222</v>
      </c>
      <c r="B1224" s="7">
        <v>41585</v>
      </c>
      <c r="C1224" s="6">
        <v>-2.8093269492104101E-2</v>
      </c>
      <c r="D1224" s="6">
        <v>2.9403192551525401</v>
      </c>
      <c r="E1224" s="6">
        <v>-1.91602190666007E-2</v>
      </c>
      <c r="F1224" s="6">
        <v>1.89443190470472</v>
      </c>
    </row>
    <row r="1225" spans="1:6" x14ac:dyDescent="0.3">
      <c r="A1225" s="6">
        <v>1223</v>
      </c>
      <c r="B1225" s="7">
        <v>41586</v>
      </c>
      <c r="C1225" s="6">
        <v>-1.6321266291106399E-3</v>
      </c>
      <c r="D1225" s="6">
        <v>2.9386871285234299</v>
      </c>
      <c r="E1225" s="6">
        <v>1.59199464086867E-2</v>
      </c>
      <c r="F1225" s="6">
        <v>1.9103518511133999</v>
      </c>
    </row>
    <row r="1226" spans="1:6" x14ac:dyDescent="0.3">
      <c r="A1226" s="6">
        <v>1224</v>
      </c>
      <c r="B1226" s="7">
        <v>41589</v>
      </c>
      <c r="C1226" s="6">
        <v>-1.3060294136567601E-3</v>
      </c>
      <c r="D1226" s="6">
        <v>2.93738109910977</v>
      </c>
      <c r="E1226" s="6">
        <v>1.4288995137334799E-4</v>
      </c>
      <c r="F1226" s="6">
        <v>1.9104947410647799</v>
      </c>
    </row>
    <row r="1227" spans="1:6" x14ac:dyDescent="0.3">
      <c r="A1227" s="6">
        <v>1225</v>
      </c>
      <c r="B1227" s="7">
        <v>41590</v>
      </c>
      <c r="C1227" s="6">
        <v>5.15456580310855E-3</v>
      </c>
      <c r="D1227" s="6">
        <v>2.9425356649128802</v>
      </c>
      <c r="E1227" s="8">
        <v>3.3134596346684401E-5</v>
      </c>
      <c r="F1227" s="6">
        <v>1.9105278756611199</v>
      </c>
    </row>
    <row r="1228" spans="1:6" x14ac:dyDescent="0.3">
      <c r="A1228" s="6">
        <v>1226</v>
      </c>
      <c r="B1228" s="7">
        <v>41591</v>
      </c>
      <c r="C1228" s="6">
        <v>3.6023202361025797E-2</v>
      </c>
      <c r="D1228" s="6">
        <v>2.9785588672739101</v>
      </c>
      <c r="E1228" s="6">
        <v>1.1580918538672999E-2</v>
      </c>
      <c r="F1228" s="6">
        <v>1.9221087941998001</v>
      </c>
    </row>
    <row r="1229" spans="1:6" x14ac:dyDescent="0.3">
      <c r="A1229" s="6">
        <v>1227</v>
      </c>
      <c r="B1229" s="7">
        <v>41592</v>
      </c>
      <c r="C1229" s="6">
        <v>1.7185784103365302E-2</v>
      </c>
      <c r="D1229" s="6">
        <v>2.9957446513772701</v>
      </c>
      <c r="E1229" s="6">
        <v>1.8038864619356299E-3</v>
      </c>
      <c r="F1229" s="6">
        <v>1.9239126806617299</v>
      </c>
    </row>
    <row r="1230" spans="1:6" x14ac:dyDescent="0.3">
      <c r="A1230" s="6">
        <v>1228</v>
      </c>
      <c r="B1230" s="7">
        <v>41593</v>
      </c>
      <c r="C1230" s="6">
        <v>8.1619516309833808E-3</v>
      </c>
      <c r="D1230" s="6">
        <v>3.0039066030082502</v>
      </c>
      <c r="E1230" s="6">
        <v>3.3246575688714499E-3</v>
      </c>
      <c r="F1230" s="6">
        <v>1.9272373382306001</v>
      </c>
    </row>
    <row r="1231" spans="1:6" x14ac:dyDescent="0.3">
      <c r="A1231" s="6">
        <v>1229</v>
      </c>
      <c r="B1231" s="7">
        <v>41596</v>
      </c>
      <c r="C1231" s="6">
        <v>-4.82924065062003E-2</v>
      </c>
      <c r="D1231" s="6">
        <v>2.9556141965020499</v>
      </c>
      <c r="E1231" s="6">
        <v>-9.3005626058442203E-3</v>
      </c>
      <c r="F1231" s="6">
        <v>1.9179367756247601</v>
      </c>
    </row>
    <row r="1232" spans="1:6" x14ac:dyDescent="0.3">
      <c r="A1232" s="6">
        <v>1230</v>
      </c>
      <c r="B1232" s="7">
        <v>41597</v>
      </c>
      <c r="C1232" s="6">
        <v>-1.3855330353722901E-2</v>
      </c>
      <c r="D1232" s="6">
        <v>2.94175886614833</v>
      </c>
      <c r="E1232" s="6">
        <v>-4.44636288392352E-3</v>
      </c>
      <c r="F1232" s="6">
        <v>1.9134904127408401</v>
      </c>
    </row>
    <row r="1233" spans="1:6" x14ac:dyDescent="0.3">
      <c r="A1233" s="6">
        <v>1231</v>
      </c>
      <c r="B1233" s="7">
        <v>41598</v>
      </c>
      <c r="C1233" s="6">
        <v>-1.33340682823276E-2</v>
      </c>
      <c r="D1233" s="6">
        <v>2.9284247978660001</v>
      </c>
      <c r="E1233" s="6">
        <v>-2.6181766753143802E-3</v>
      </c>
      <c r="F1233" s="6">
        <v>1.9108722360655199</v>
      </c>
    </row>
    <row r="1234" spans="1:6" x14ac:dyDescent="0.3">
      <c r="A1234" s="6">
        <v>1232</v>
      </c>
      <c r="B1234" s="7">
        <v>41599</v>
      </c>
      <c r="C1234" s="6">
        <v>1.9655409004030899E-2</v>
      </c>
      <c r="D1234" s="6">
        <v>2.94808020687003</v>
      </c>
      <c r="E1234" s="6">
        <v>1.2138877361286E-2</v>
      </c>
      <c r="F1234" s="6">
        <v>1.92301111342681</v>
      </c>
    </row>
    <row r="1235" spans="1:6" x14ac:dyDescent="0.3">
      <c r="A1235" s="6">
        <v>1233</v>
      </c>
      <c r="B1235" s="7">
        <v>41600</v>
      </c>
      <c r="C1235" s="6">
        <v>-3.48552362912101E-3</v>
      </c>
      <c r="D1235" s="6">
        <v>2.94459468324091</v>
      </c>
      <c r="E1235" s="6">
        <v>5.6501915233866298E-3</v>
      </c>
      <c r="F1235" s="6">
        <v>1.9286613049501899</v>
      </c>
    </row>
    <row r="1236" spans="1:6" x14ac:dyDescent="0.3">
      <c r="A1236" s="6">
        <v>1234</v>
      </c>
      <c r="B1236" s="7">
        <v>41603</v>
      </c>
      <c r="C1236" s="6">
        <v>-2.1167773770177201E-2</v>
      </c>
      <c r="D1236" s="6">
        <v>2.9234269094707401</v>
      </c>
      <c r="E1236" s="6">
        <v>7.31301205446399E-4</v>
      </c>
      <c r="F1236" s="6">
        <v>1.9293926061556399</v>
      </c>
    </row>
    <row r="1237" spans="1:6" x14ac:dyDescent="0.3">
      <c r="A1237" s="6">
        <v>1235</v>
      </c>
      <c r="B1237" s="7">
        <v>41604</v>
      </c>
      <c r="C1237" s="6">
        <v>2.4242538779467498E-2</v>
      </c>
      <c r="D1237" s="6">
        <v>2.9476694482501999</v>
      </c>
      <c r="E1237" s="6">
        <v>5.7860884519218498E-3</v>
      </c>
      <c r="F1237" s="6">
        <v>1.93517869460756</v>
      </c>
    </row>
    <row r="1238" spans="1:6" x14ac:dyDescent="0.3">
      <c r="A1238" s="6">
        <v>1236</v>
      </c>
      <c r="B1238" s="7">
        <v>41605</v>
      </c>
      <c r="C1238" s="6">
        <v>9.8002601921968399E-3</v>
      </c>
      <c r="D1238" s="6">
        <v>2.9574697084424</v>
      </c>
      <c r="E1238" s="6">
        <v>6.6976994562679597E-3</v>
      </c>
      <c r="F1238" s="6">
        <v>1.9418763940638299</v>
      </c>
    </row>
    <row r="1239" spans="1:6" x14ac:dyDescent="0.3">
      <c r="A1239" s="6">
        <v>1237</v>
      </c>
      <c r="B1239" s="7">
        <v>41607</v>
      </c>
      <c r="C1239" s="6">
        <v>6.1314041818577997E-3</v>
      </c>
      <c r="D1239" s="6">
        <v>2.9636011126242598</v>
      </c>
      <c r="E1239" s="6">
        <v>3.7361092879280001E-3</v>
      </c>
      <c r="F1239" s="6">
        <v>1.9456125033517599</v>
      </c>
    </row>
    <row r="1240" spans="1:6" x14ac:dyDescent="0.3">
      <c r="A1240" s="6">
        <v>1238</v>
      </c>
      <c r="B1240" s="7">
        <v>41610</v>
      </c>
      <c r="C1240" s="6">
        <v>-3.52341235674293E-3</v>
      </c>
      <c r="D1240" s="6">
        <v>2.9600777002675098</v>
      </c>
      <c r="E1240" s="6">
        <v>-3.6100254473190301E-3</v>
      </c>
      <c r="F1240" s="6">
        <v>1.94200247790444</v>
      </c>
    </row>
    <row r="1241" spans="1:6" x14ac:dyDescent="0.3">
      <c r="A1241" s="6">
        <v>1239</v>
      </c>
      <c r="B1241" s="7">
        <v>41611</v>
      </c>
      <c r="C1241" s="6">
        <v>4.28619427394552E-3</v>
      </c>
      <c r="D1241" s="6">
        <v>2.9643638945414601</v>
      </c>
      <c r="E1241" s="6">
        <v>-1.9944574559023201E-3</v>
      </c>
      <c r="F1241" s="6">
        <v>1.9400080204485399</v>
      </c>
    </row>
    <row r="1242" spans="1:6" x14ac:dyDescent="0.3">
      <c r="A1242" s="6">
        <v>1240</v>
      </c>
      <c r="B1242" s="7">
        <v>41612</v>
      </c>
      <c r="C1242" s="6">
        <v>2.8829955900778099E-2</v>
      </c>
      <c r="D1242" s="6">
        <v>2.99319385044224</v>
      </c>
      <c r="E1242" s="6">
        <v>1.98149602629982E-4</v>
      </c>
      <c r="F1242" s="6">
        <v>1.9402061700511699</v>
      </c>
    </row>
    <row r="1243" spans="1:6" x14ac:dyDescent="0.3">
      <c r="A1243" s="6">
        <v>1241</v>
      </c>
      <c r="B1243" s="7">
        <v>41613</v>
      </c>
      <c r="C1243" s="6">
        <v>7.7517544588176397E-3</v>
      </c>
      <c r="D1243" s="6">
        <v>3.0009456049010601</v>
      </c>
      <c r="E1243" s="6">
        <v>-1.1968720144288601E-3</v>
      </c>
      <c r="F1243" s="6">
        <v>1.9390092980367399</v>
      </c>
    </row>
    <row r="1244" spans="1:6" x14ac:dyDescent="0.3">
      <c r="A1244" s="6">
        <v>1242</v>
      </c>
      <c r="B1244" s="7">
        <v>41614</v>
      </c>
      <c r="C1244" s="6">
        <v>-7.2357043837052402E-3</v>
      </c>
      <c r="D1244" s="6">
        <v>2.99370990051735</v>
      </c>
      <c r="E1244" s="6">
        <v>7.2508276521112596E-3</v>
      </c>
      <c r="F1244" s="6">
        <v>1.9462601256888501</v>
      </c>
    </row>
    <row r="1245" spans="1:6" x14ac:dyDescent="0.3">
      <c r="A1245" s="6">
        <v>1243</v>
      </c>
      <c r="B1245" s="7">
        <v>41617</v>
      </c>
      <c r="C1245" s="6">
        <v>2.0108878131798999E-2</v>
      </c>
      <c r="D1245" s="6">
        <v>3.0138187786491502</v>
      </c>
      <c r="E1245" s="6">
        <v>1.53235144641428E-3</v>
      </c>
      <c r="F1245" s="6">
        <v>1.9477924771352599</v>
      </c>
    </row>
    <row r="1246" spans="1:6" x14ac:dyDescent="0.3">
      <c r="A1246" s="6">
        <v>1244</v>
      </c>
      <c r="B1246" s="7">
        <v>41618</v>
      </c>
      <c r="C1246" s="6">
        <v>2.0407349042831799E-2</v>
      </c>
      <c r="D1246" s="6">
        <v>3.03422612769198</v>
      </c>
      <c r="E1246" s="6">
        <v>-2.0321733933759099E-3</v>
      </c>
      <c r="F1246" s="6">
        <v>1.94576030374189</v>
      </c>
    </row>
    <row r="1247" spans="1:6" x14ac:dyDescent="0.3">
      <c r="A1247" s="6">
        <v>1245</v>
      </c>
      <c r="B1247" s="7">
        <v>41619</v>
      </c>
      <c r="C1247" s="6">
        <v>-2.2638208625148599E-2</v>
      </c>
      <c r="D1247" s="6">
        <v>3.0115879190668302</v>
      </c>
      <c r="E1247" s="6">
        <v>-1.40572311672553E-2</v>
      </c>
      <c r="F1247" s="6">
        <v>1.93170307257463</v>
      </c>
    </row>
    <row r="1248" spans="1:6" x14ac:dyDescent="0.3">
      <c r="A1248" s="6">
        <v>1246</v>
      </c>
      <c r="B1248" s="7">
        <v>41620</v>
      </c>
      <c r="C1248" s="6">
        <v>3.6381970179924498E-2</v>
      </c>
      <c r="D1248" s="6">
        <v>3.0479698892467599</v>
      </c>
      <c r="E1248" s="6">
        <v>-1.3521657393926699E-3</v>
      </c>
      <c r="F1248" s="6">
        <v>1.93035090683524</v>
      </c>
    </row>
    <row r="1249" spans="1:6" x14ac:dyDescent="0.3">
      <c r="A1249" s="6">
        <v>1247</v>
      </c>
      <c r="B1249" s="7">
        <v>41621</v>
      </c>
      <c r="C1249" s="6">
        <v>2.45285376359381E-2</v>
      </c>
      <c r="D1249" s="6">
        <v>3.0724984268826998</v>
      </c>
      <c r="E1249" s="6">
        <v>6.4506955595611205E-4</v>
      </c>
      <c r="F1249" s="6">
        <v>1.9309959763911999</v>
      </c>
    </row>
    <row r="1250" spans="1:6" x14ac:dyDescent="0.3">
      <c r="A1250" s="6">
        <v>1248</v>
      </c>
      <c r="B1250" s="7">
        <v>41624</v>
      </c>
      <c r="C1250" s="6">
        <v>4.7080050258612597E-3</v>
      </c>
      <c r="D1250" s="6">
        <v>3.0772064319085599</v>
      </c>
      <c r="E1250" s="6">
        <v>7.1079407814398296E-3</v>
      </c>
      <c r="F1250" s="6">
        <v>1.93810391717264</v>
      </c>
    </row>
    <row r="1251" spans="1:6" x14ac:dyDescent="0.3">
      <c r="A1251" s="6">
        <v>1249</v>
      </c>
      <c r="B1251" s="7">
        <v>41625</v>
      </c>
      <c r="C1251" s="6">
        <v>8.9708286299987894E-3</v>
      </c>
      <c r="D1251" s="6">
        <v>3.0861772605385598</v>
      </c>
      <c r="E1251" s="6">
        <v>-1.45037722887764E-3</v>
      </c>
      <c r="F1251" s="6">
        <v>1.9366535399437601</v>
      </c>
    </row>
    <row r="1252" spans="1:6" x14ac:dyDescent="0.3">
      <c r="A1252" s="6">
        <v>1250</v>
      </c>
      <c r="B1252" s="7">
        <v>41626</v>
      </c>
      <c r="C1252" s="6">
        <v>4.7970347590517602E-3</v>
      </c>
      <c r="D1252" s="6">
        <v>3.09097429529761</v>
      </c>
      <c r="E1252" s="6">
        <v>1.14608659736319E-2</v>
      </c>
      <c r="F1252" s="6">
        <v>1.94811440591739</v>
      </c>
    </row>
    <row r="1253" spans="1:6" x14ac:dyDescent="0.3">
      <c r="A1253" s="6">
        <v>1251</v>
      </c>
      <c r="B1253" s="7">
        <v>41627</v>
      </c>
      <c r="C1253" s="6">
        <v>1.7229739758632299E-4</v>
      </c>
      <c r="D1253" s="6">
        <v>3.09114659269519</v>
      </c>
      <c r="E1253" s="6">
        <v>-2.9330416654928999E-3</v>
      </c>
      <c r="F1253" s="6">
        <v>1.9451813642519</v>
      </c>
    </row>
    <row r="1254" spans="1:6" x14ac:dyDescent="0.3">
      <c r="A1254" s="6">
        <v>1252</v>
      </c>
      <c r="B1254" s="7">
        <v>41628</v>
      </c>
      <c r="C1254" s="6">
        <v>1.7363445769061601E-2</v>
      </c>
      <c r="D1254" s="6">
        <v>3.1085100384642601</v>
      </c>
      <c r="E1254" s="6">
        <v>1.14177465123166E-2</v>
      </c>
      <c r="F1254" s="6">
        <v>1.95659911076421</v>
      </c>
    </row>
    <row r="1255" spans="1:6" x14ac:dyDescent="0.3">
      <c r="A1255" s="6">
        <v>1253</v>
      </c>
      <c r="B1255" s="7">
        <v>41631</v>
      </c>
      <c r="C1255" s="6">
        <v>3.65956358821862E-2</v>
      </c>
      <c r="D1255" s="6">
        <v>3.1451056743464401</v>
      </c>
      <c r="E1255" s="6">
        <v>1.07007547254092E-2</v>
      </c>
      <c r="F1255" s="6">
        <v>1.9672998654896201</v>
      </c>
    </row>
    <row r="1256" spans="1:6" x14ac:dyDescent="0.3">
      <c r="A1256" s="6">
        <v>1254</v>
      </c>
      <c r="B1256" s="7">
        <v>41632</v>
      </c>
      <c r="C1256" s="6">
        <v>1.4046776356336299E-2</v>
      </c>
      <c r="D1256" s="6">
        <v>3.1591524507027802</v>
      </c>
      <c r="E1256" s="6">
        <v>1.5702721015084999E-3</v>
      </c>
      <c r="F1256" s="6">
        <v>1.9688701375911299</v>
      </c>
    </row>
    <row r="1257" spans="1:6" x14ac:dyDescent="0.3">
      <c r="A1257" s="6">
        <v>1255</v>
      </c>
      <c r="B1257" s="7">
        <v>41634</v>
      </c>
      <c r="C1257" s="6">
        <v>1.19872917329645E-2</v>
      </c>
      <c r="D1257" s="6">
        <v>3.1711397424357401</v>
      </c>
      <c r="E1257" s="6">
        <v>2.82610280333983E-3</v>
      </c>
      <c r="F1257" s="6">
        <v>1.97169624039447</v>
      </c>
    </row>
    <row r="1258" spans="1:6" x14ac:dyDescent="0.3">
      <c r="A1258" s="6">
        <v>1256</v>
      </c>
      <c r="B1258" s="7">
        <v>41635</v>
      </c>
      <c r="C1258" s="6">
        <v>-3.3926905477926997E-2</v>
      </c>
      <c r="D1258" s="6">
        <v>3.1372128369578198</v>
      </c>
      <c r="E1258" s="6">
        <v>-2.5446012373624401E-3</v>
      </c>
      <c r="F1258" s="6">
        <v>1.96915163915711</v>
      </c>
    </row>
    <row r="1259" spans="1:6" x14ac:dyDescent="0.3">
      <c r="A1259" s="6">
        <v>1257</v>
      </c>
      <c r="B1259" s="7">
        <v>41638</v>
      </c>
      <c r="C1259" s="6">
        <v>-1.5741122991876501E-2</v>
      </c>
      <c r="D1259" s="6">
        <v>3.1214717139659398</v>
      </c>
      <c r="E1259" s="6">
        <v>-5.7507132104816995E-4</v>
      </c>
      <c r="F1259" s="6">
        <v>1.9685765678360601</v>
      </c>
    </row>
    <row r="1260" spans="1:6" x14ac:dyDescent="0.3">
      <c r="A1260" s="6">
        <v>1258</v>
      </c>
      <c r="B1260" s="7">
        <v>41639</v>
      </c>
      <c r="C1260" s="6">
        <v>2.4425521632415799E-2</v>
      </c>
      <c r="D1260" s="6">
        <v>3.1458972355983499</v>
      </c>
      <c r="E1260" s="6">
        <v>5.3751690392225202E-3</v>
      </c>
      <c r="F1260" s="6">
        <v>1.9739517368752799</v>
      </c>
    </row>
    <row r="1261" spans="1:6" x14ac:dyDescent="0.3">
      <c r="A1261" s="6">
        <v>1259</v>
      </c>
      <c r="B1261" s="7">
        <v>41641</v>
      </c>
      <c r="C1261" s="6">
        <v>5.0750769522401396E-3</v>
      </c>
      <c r="D1261" s="6">
        <v>3.1509723125505902</v>
      </c>
      <c r="E1261" s="6">
        <v>-8.0580702209065401E-3</v>
      </c>
      <c r="F1261" s="6">
        <v>1.96589366665438</v>
      </c>
    </row>
    <row r="1262" spans="1:6" x14ac:dyDescent="0.3">
      <c r="A1262" s="6">
        <v>1260</v>
      </c>
      <c r="B1262" s="7">
        <v>41642</v>
      </c>
      <c r="C1262" s="6">
        <v>1.0079884587528801E-2</v>
      </c>
      <c r="D1262" s="6">
        <v>3.1610521971381198</v>
      </c>
      <c r="E1262" s="6">
        <v>-2.6972088779864101E-3</v>
      </c>
      <c r="F1262" s="6">
        <v>1.9631964577763901</v>
      </c>
    </row>
    <row r="1263" spans="1:6" x14ac:dyDescent="0.3">
      <c r="A1263" s="6">
        <v>1261</v>
      </c>
      <c r="B1263" s="7">
        <v>41645</v>
      </c>
      <c r="C1263" s="6">
        <v>1.9728732417367702E-2</v>
      </c>
      <c r="D1263" s="6">
        <v>3.1807809295554899</v>
      </c>
      <c r="E1263" s="6">
        <v>-4.4217598588609502E-3</v>
      </c>
      <c r="F1263" s="6">
        <v>1.95877469791753</v>
      </c>
    </row>
    <row r="1264" spans="1:6" x14ac:dyDescent="0.3">
      <c r="A1264" s="6">
        <v>1262</v>
      </c>
      <c r="B1264" s="7">
        <v>41646</v>
      </c>
      <c r="C1264" s="6">
        <v>6.5340357478631001E-3</v>
      </c>
      <c r="D1264" s="6">
        <v>3.1873149653033499</v>
      </c>
      <c r="E1264" s="6">
        <v>9.5563004391507802E-3</v>
      </c>
      <c r="F1264" s="6">
        <v>1.9683309983566799</v>
      </c>
    </row>
    <row r="1265" spans="1:6" x14ac:dyDescent="0.3">
      <c r="A1265" s="6">
        <v>1263</v>
      </c>
      <c r="B1265" s="7">
        <v>41647</v>
      </c>
      <c r="C1265" s="6">
        <v>5.50768363391316E-3</v>
      </c>
      <c r="D1265" s="6">
        <v>3.1928226489372702</v>
      </c>
      <c r="E1265" s="6">
        <v>2.9883424612453498E-3</v>
      </c>
      <c r="F1265" s="6">
        <v>1.9713193408179299</v>
      </c>
    </row>
    <row r="1266" spans="1:6" x14ac:dyDescent="0.3">
      <c r="A1266" s="6">
        <v>1264</v>
      </c>
      <c r="B1266" s="7">
        <v>41648</v>
      </c>
      <c r="C1266" s="6">
        <v>1.69381230489247E-2</v>
      </c>
      <c r="D1266" s="6">
        <v>3.2097607719861898</v>
      </c>
      <c r="E1266" s="6">
        <v>-2.2639155277524E-3</v>
      </c>
      <c r="F1266" s="6">
        <v>1.96905542529017</v>
      </c>
    </row>
    <row r="1267" spans="1:6" x14ac:dyDescent="0.3">
      <c r="A1267" s="6">
        <v>1265</v>
      </c>
      <c r="B1267" s="7">
        <v>41649</v>
      </c>
      <c r="C1267" s="6">
        <v>2.60455917525323E-2</v>
      </c>
      <c r="D1267" s="6">
        <v>3.2358063637387202</v>
      </c>
      <c r="E1267" s="6">
        <v>4.4365194189683798E-3</v>
      </c>
      <c r="F1267" s="6">
        <v>1.9734919447091399</v>
      </c>
    </row>
    <row r="1268" spans="1:6" x14ac:dyDescent="0.3">
      <c r="A1268" s="6">
        <v>1266</v>
      </c>
      <c r="B1268" s="7">
        <v>41652</v>
      </c>
      <c r="C1268" s="6">
        <v>-2.8008823397799601E-2</v>
      </c>
      <c r="D1268" s="6">
        <v>3.20779754034093</v>
      </c>
      <c r="E1268" s="6">
        <v>-1.4809715983204699E-2</v>
      </c>
      <c r="F1268" s="6">
        <v>1.95868222872594</v>
      </c>
    </row>
    <row r="1269" spans="1:6" x14ac:dyDescent="0.3">
      <c r="A1269" s="6">
        <v>1267</v>
      </c>
      <c r="B1269" s="7">
        <v>41653</v>
      </c>
      <c r="C1269" s="6">
        <v>2.5400044490220899E-2</v>
      </c>
      <c r="D1269" s="6">
        <v>3.2331975848311498</v>
      </c>
      <c r="E1269" s="6">
        <v>1.6807899809860399E-2</v>
      </c>
      <c r="F1269" s="6">
        <v>1.9754901285358</v>
      </c>
    </row>
    <row r="1270" spans="1:6" x14ac:dyDescent="0.3">
      <c r="A1270" s="6">
        <v>1268</v>
      </c>
      <c r="B1270" s="7">
        <v>41654</v>
      </c>
      <c r="C1270" s="6">
        <v>1.9181099270915301E-2</v>
      </c>
      <c r="D1270" s="6">
        <v>3.2523786841020601</v>
      </c>
      <c r="E1270" s="6">
        <v>7.5876151190978902E-3</v>
      </c>
      <c r="F1270" s="6">
        <v>1.9830777436549001</v>
      </c>
    </row>
    <row r="1271" spans="1:6" x14ac:dyDescent="0.3">
      <c r="A1271" s="6">
        <v>1269</v>
      </c>
      <c r="B1271" s="7">
        <v>41655</v>
      </c>
      <c r="C1271" s="6">
        <v>-1.65993241635465E-3</v>
      </c>
      <c r="D1271" s="6">
        <v>3.2507187516857101</v>
      </c>
      <c r="E1271" s="6">
        <v>9.0354593188379795E-4</v>
      </c>
      <c r="F1271" s="6">
        <v>1.9839812895867801</v>
      </c>
    </row>
    <row r="1272" spans="1:6" x14ac:dyDescent="0.3">
      <c r="A1272" s="6">
        <v>1270</v>
      </c>
      <c r="B1272" s="7">
        <v>41656</v>
      </c>
      <c r="C1272" s="6">
        <v>-4.3123341540052401E-3</v>
      </c>
      <c r="D1272" s="6">
        <v>3.2464064175316998</v>
      </c>
      <c r="E1272" s="6">
        <v>-5.0164520627351498E-3</v>
      </c>
      <c r="F1272" s="6">
        <v>1.9789648375240401</v>
      </c>
    </row>
    <row r="1273" spans="1:6" x14ac:dyDescent="0.3">
      <c r="A1273" s="6">
        <v>1271</v>
      </c>
      <c r="B1273" s="7">
        <v>41660</v>
      </c>
      <c r="C1273" s="6">
        <v>1.38181804130031E-2</v>
      </c>
      <c r="D1273" s="6">
        <v>3.2602245979447</v>
      </c>
      <c r="E1273" s="6">
        <v>6.6908834622569904E-3</v>
      </c>
      <c r="F1273" s="6">
        <v>1.9856557209862999</v>
      </c>
    </row>
    <row r="1274" spans="1:6" x14ac:dyDescent="0.3">
      <c r="A1274" s="6">
        <v>1272</v>
      </c>
      <c r="B1274" s="7">
        <v>41661</v>
      </c>
      <c r="C1274" s="6">
        <v>-4.7656645701176304E-3</v>
      </c>
      <c r="D1274" s="6">
        <v>3.25545893337459</v>
      </c>
      <c r="E1274" s="6">
        <v>4.0714953944078697E-3</v>
      </c>
      <c r="F1274" s="6">
        <v>1.98972721638071</v>
      </c>
    </row>
    <row r="1275" spans="1:6" x14ac:dyDescent="0.3">
      <c r="A1275" s="6">
        <v>1273</v>
      </c>
      <c r="B1275" s="7">
        <v>41662</v>
      </c>
      <c r="C1275" s="6">
        <v>-1.0702969566209E-2</v>
      </c>
      <c r="D1275" s="6">
        <v>3.2447559638083798</v>
      </c>
      <c r="E1275" s="6">
        <v>-5.7009040183579798E-3</v>
      </c>
      <c r="F1275" s="6">
        <v>1.9840263123623501</v>
      </c>
    </row>
    <row r="1276" spans="1:6" x14ac:dyDescent="0.3">
      <c r="A1276" s="6">
        <v>1274</v>
      </c>
      <c r="B1276" s="7">
        <v>41663</v>
      </c>
      <c r="C1276" s="6">
        <v>-3.9396481051860999E-2</v>
      </c>
      <c r="D1276" s="6">
        <v>3.2053594827565202</v>
      </c>
      <c r="E1276" s="6">
        <v>-2.1735471624838298E-2</v>
      </c>
      <c r="F1276" s="6">
        <v>1.9622908407375099</v>
      </c>
    </row>
    <row r="1277" spans="1:6" x14ac:dyDescent="0.3">
      <c r="A1277" s="6">
        <v>1275</v>
      </c>
      <c r="B1277" s="7">
        <v>41666</v>
      </c>
      <c r="C1277" s="6">
        <v>-2.7832268954403602E-2</v>
      </c>
      <c r="D1277" s="6">
        <v>3.1775272138021098</v>
      </c>
      <c r="E1277" s="6">
        <v>-1.08527631419814E-2</v>
      </c>
      <c r="F1277" s="6">
        <v>1.95143807759553</v>
      </c>
    </row>
    <row r="1278" spans="1:6" x14ac:dyDescent="0.3">
      <c r="A1278" s="6">
        <v>1276</v>
      </c>
      <c r="B1278" s="7">
        <v>41667</v>
      </c>
      <c r="C1278" s="6">
        <v>3.1235387544869798E-2</v>
      </c>
      <c r="D1278" s="6">
        <v>3.2087626013469799</v>
      </c>
      <c r="E1278" s="6">
        <v>3.5078519429223502E-3</v>
      </c>
      <c r="F1278" s="6">
        <v>1.9549459295384499</v>
      </c>
    </row>
    <row r="1279" spans="1:6" x14ac:dyDescent="0.3">
      <c r="A1279" s="6">
        <v>1277</v>
      </c>
      <c r="B1279" s="7">
        <v>41668</v>
      </c>
      <c r="C1279" s="6">
        <v>-1.9118290002275599E-2</v>
      </c>
      <c r="D1279" s="6">
        <v>3.1896443113447099</v>
      </c>
      <c r="E1279" s="6">
        <v>-1.1419391032973099E-2</v>
      </c>
      <c r="F1279" s="6">
        <v>1.9435265385054801</v>
      </c>
    </row>
    <row r="1280" spans="1:6" x14ac:dyDescent="0.3">
      <c r="A1280" s="6">
        <v>1278</v>
      </c>
      <c r="B1280" s="7">
        <v>41669</v>
      </c>
      <c r="C1280" s="6">
        <v>8.26193269600696E-2</v>
      </c>
      <c r="D1280" s="6">
        <v>3.2722636383047798</v>
      </c>
      <c r="E1280" s="6">
        <v>1.7542666899755501E-2</v>
      </c>
      <c r="F1280" s="6">
        <v>1.9610692054052401</v>
      </c>
    </row>
    <row r="1281" spans="1:6" x14ac:dyDescent="0.3">
      <c r="A1281" s="6">
        <v>1279</v>
      </c>
      <c r="B1281" s="7">
        <v>41670</v>
      </c>
      <c r="C1281" s="6">
        <v>1.11816884557479E-2</v>
      </c>
      <c r="D1281" s="6">
        <v>3.2834453267605199</v>
      </c>
      <c r="E1281" s="6">
        <v>-4.67971612511242E-3</v>
      </c>
      <c r="F1281" s="6">
        <v>1.9563894892801199</v>
      </c>
    </row>
    <row r="1282" spans="1:6" x14ac:dyDescent="0.3">
      <c r="A1282" s="6">
        <v>1280</v>
      </c>
      <c r="B1282" s="7">
        <v>41673</v>
      </c>
      <c r="C1282" s="6">
        <v>-2.50804521504552E-2</v>
      </c>
      <c r="D1282" s="6">
        <v>3.25836487461007</v>
      </c>
      <c r="E1282" s="6">
        <v>-2.6398776719172901E-2</v>
      </c>
      <c r="F1282" s="6">
        <v>1.9299907125609499</v>
      </c>
    </row>
    <row r="1283" spans="1:6" x14ac:dyDescent="0.3">
      <c r="A1283" s="6">
        <v>1281</v>
      </c>
      <c r="B1283" s="7">
        <v>41674</v>
      </c>
      <c r="C1283" s="6">
        <v>1.6658060767636599E-2</v>
      </c>
      <c r="D1283" s="6">
        <v>3.2750229353777098</v>
      </c>
      <c r="E1283" s="6">
        <v>8.60941850749696E-3</v>
      </c>
      <c r="F1283" s="6">
        <v>1.93860013106845</v>
      </c>
    </row>
    <row r="1284" spans="1:6" x14ac:dyDescent="0.3">
      <c r="A1284" s="6">
        <v>1282</v>
      </c>
      <c r="B1284" s="7">
        <v>41675</v>
      </c>
      <c r="C1284" s="6">
        <v>-1.29619889296375E-2</v>
      </c>
      <c r="D1284" s="6">
        <v>3.2620609464480701</v>
      </c>
      <c r="E1284" s="6">
        <v>-4.96576843662133E-3</v>
      </c>
      <c r="F1284" s="6">
        <v>1.93363436263183</v>
      </c>
    </row>
    <row r="1285" spans="1:6" x14ac:dyDescent="0.3">
      <c r="A1285" s="6">
        <v>1283</v>
      </c>
      <c r="B1285" s="7">
        <v>41676</v>
      </c>
      <c r="C1285" s="6">
        <v>-2.3958943622000899E-2</v>
      </c>
      <c r="D1285" s="6">
        <v>3.2381020028260701</v>
      </c>
      <c r="E1285" s="6">
        <v>1.1295678706259599E-2</v>
      </c>
      <c r="F1285" s="6">
        <v>1.9449300413380901</v>
      </c>
    </row>
    <row r="1286" spans="1:6" x14ac:dyDescent="0.3">
      <c r="A1286" s="6">
        <v>1284</v>
      </c>
      <c r="B1286" s="7">
        <v>41677</v>
      </c>
      <c r="C1286" s="6">
        <v>4.0454904792998798E-2</v>
      </c>
      <c r="D1286" s="6">
        <v>3.2785569076190701</v>
      </c>
      <c r="E1286" s="6">
        <v>1.68010585905875E-2</v>
      </c>
      <c r="F1286" s="6">
        <v>1.9617310999286699</v>
      </c>
    </row>
    <row r="1287" spans="1:6" x14ac:dyDescent="0.3">
      <c r="A1287" s="6">
        <v>1285</v>
      </c>
      <c r="B1287" s="7">
        <v>41680</v>
      </c>
      <c r="C1287" s="6">
        <v>1.83292946485485E-3</v>
      </c>
      <c r="D1287" s="6">
        <v>3.28038983708392</v>
      </c>
      <c r="E1287" s="6">
        <v>5.3928045322741902E-3</v>
      </c>
      <c r="F1287" s="6">
        <v>1.9671239044609501</v>
      </c>
    </row>
    <row r="1288" spans="1:6" x14ac:dyDescent="0.3">
      <c r="A1288" s="6">
        <v>1286</v>
      </c>
      <c r="B1288" s="7">
        <v>41681</v>
      </c>
      <c r="C1288" s="6">
        <v>1.7283452564486601E-2</v>
      </c>
      <c r="D1288" s="6">
        <v>3.2976732896484098</v>
      </c>
      <c r="E1288" s="6">
        <v>1.02839982959483E-2</v>
      </c>
      <c r="F1288" s="6">
        <v>1.9774079027569</v>
      </c>
    </row>
    <row r="1289" spans="1:6" x14ac:dyDescent="0.3">
      <c r="A1289" s="6">
        <v>1287</v>
      </c>
      <c r="B1289" s="7">
        <v>41682</v>
      </c>
      <c r="C1289" s="6">
        <v>2.8746898532136102E-3</v>
      </c>
      <c r="D1289" s="6">
        <v>3.3005479795016202</v>
      </c>
      <c r="E1289" s="6">
        <v>2.44037768911908E-3</v>
      </c>
      <c r="F1289" s="6">
        <v>1.97984828044601</v>
      </c>
    </row>
    <row r="1290" spans="1:6" x14ac:dyDescent="0.3">
      <c r="A1290" s="6">
        <v>1288</v>
      </c>
      <c r="B1290" s="7">
        <v>41683</v>
      </c>
      <c r="C1290" s="6">
        <v>2.6515680963888101E-2</v>
      </c>
      <c r="D1290" s="6">
        <v>3.3270636604655102</v>
      </c>
      <c r="E1290" s="6">
        <v>9.3296269198344106E-3</v>
      </c>
      <c r="F1290" s="6">
        <v>1.98917790736585</v>
      </c>
    </row>
    <row r="1291" spans="1:6" x14ac:dyDescent="0.3">
      <c r="A1291" s="6">
        <v>1289</v>
      </c>
      <c r="B1291" s="7">
        <v>41684</v>
      </c>
      <c r="C1291" s="6">
        <v>-4.38379143786878E-3</v>
      </c>
      <c r="D1291" s="6">
        <v>3.32267986902764</v>
      </c>
      <c r="E1291" s="6">
        <v>7.8968067271212295E-4</v>
      </c>
      <c r="F1291" s="6">
        <v>1.9899675880385601</v>
      </c>
    </row>
    <row r="1292" spans="1:6" x14ac:dyDescent="0.3">
      <c r="A1292" s="6">
        <v>1290</v>
      </c>
      <c r="B1292" s="7">
        <v>41688</v>
      </c>
      <c r="C1292" s="6">
        <v>1.3187422319698199E-2</v>
      </c>
      <c r="D1292" s="6">
        <v>3.3358672913473399</v>
      </c>
      <c r="E1292" s="6">
        <v>6.7536811010757702E-3</v>
      </c>
      <c r="F1292" s="6">
        <v>1.9967212691396401</v>
      </c>
    </row>
    <row r="1293" spans="1:6" x14ac:dyDescent="0.3">
      <c r="A1293" s="6">
        <v>1291</v>
      </c>
      <c r="B1293" s="7">
        <v>41689</v>
      </c>
      <c r="C1293" s="6">
        <v>1.16974946667986E-2</v>
      </c>
      <c r="D1293" s="6">
        <v>3.3475647860141402</v>
      </c>
      <c r="E1293" s="6">
        <v>-8.1849111339895499E-3</v>
      </c>
      <c r="F1293" s="6">
        <v>1.9885363580056501</v>
      </c>
    </row>
    <row r="1294" spans="1:6" x14ac:dyDescent="0.3">
      <c r="A1294" s="6">
        <v>1292</v>
      </c>
      <c r="B1294" s="7">
        <v>41690</v>
      </c>
      <c r="C1294" s="6">
        <v>2.3279407252671299E-2</v>
      </c>
      <c r="D1294" s="6">
        <v>3.3708441932668101</v>
      </c>
      <c r="E1294" s="6">
        <v>6.9601384674307099E-3</v>
      </c>
      <c r="F1294" s="6">
        <v>1.9954964964730799</v>
      </c>
    </row>
    <row r="1295" spans="1:6" x14ac:dyDescent="0.3">
      <c r="A1295" s="6">
        <v>1293</v>
      </c>
      <c r="B1295" s="7">
        <v>41691</v>
      </c>
      <c r="C1295" s="6">
        <v>4.6731103922113097E-3</v>
      </c>
      <c r="D1295" s="6">
        <v>3.37551730365902</v>
      </c>
      <c r="E1295" s="6">
        <v>-9.7050010347565698E-4</v>
      </c>
      <c r="F1295" s="6">
        <v>1.9945259963696</v>
      </c>
    </row>
    <row r="1296" spans="1:6" x14ac:dyDescent="0.3">
      <c r="A1296" s="6">
        <v>1294</v>
      </c>
      <c r="B1296" s="7">
        <v>41694</v>
      </c>
      <c r="C1296" s="6">
        <v>3.1014361306309898E-2</v>
      </c>
      <c r="D1296" s="6">
        <v>3.4065316649653301</v>
      </c>
      <c r="E1296" s="6">
        <v>6.9095049342084904E-3</v>
      </c>
      <c r="F1296" s="6">
        <v>2.0014355013038099</v>
      </c>
    </row>
    <row r="1297" spans="1:6" x14ac:dyDescent="0.3">
      <c r="A1297" s="6">
        <v>1295</v>
      </c>
      <c r="B1297" s="7">
        <v>41695</v>
      </c>
      <c r="C1297" s="6">
        <v>-1.1044079096110699E-2</v>
      </c>
      <c r="D1297" s="6">
        <v>3.3954875858692199</v>
      </c>
      <c r="E1297" s="6">
        <v>-1.25408406028526E-3</v>
      </c>
      <c r="F1297" s="6">
        <v>2.0001814172435299</v>
      </c>
    </row>
    <row r="1298" spans="1:6" x14ac:dyDescent="0.3">
      <c r="A1298" s="6">
        <v>1296</v>
      </c>
      <c r="B1298" s="7">
        <v>41696</v>
      </c>
      <c r="C1298" s="6">
        <v>3.1329263297296702E-4</v>
      </c>
      <c r="D1298" s="6">
        <v>3.39580087850219</v>
      </c>
      <c r="E1298" s="6">
        <v>1.0420507361335E-3</v>
      </c>
      <c r="F1298" s="6">
        <v>2.0012234679796599</v>
      </c>
    </row>
    <row r="1299" spans="1:6" x14ac:dyDescent="0.3">
      <c r="A1299" s="6">
        <v>1297</v>
      </c>
      <c r="B1299" s="7">
        <v>41697</v>
      </c>
      <c r="C1299" s="6">
        <v>2.3975785846346701E-3</v>
      </c>
      <c r="D1299" s="6">
        <v>3.39819845708683</v>
      </c>
      <c r="E1299" s="6">
        <v>6.2409092728383797E-3</v>
      </c>
      <c r="F1299" s="6">
        <v>2.0074643772525</v>
      </c>
    </row>
    <row r="1300" spans="1:6" x14ac:dyDescent="0.3">
      <c r="A1300" s="6">
        <v>1298</v>
      </c>
      <c r="B1300" s="7">
        <v>41698</v>
      </c>
      <c r="C1300" s="6">
        <v>-2.2079090728008E-2</v>
      </c>
      <c r="D1300" s="6">
        <v>3.3761193663588198</v>
      </c>
      <c r="E1300" s="6">
        <v>-2.5060858310386098E-3</v>
      </c>
      <c r="F1300" s="6">
        <v>2.0049582914214601</v>
      </c>
    </row>
    <row r="1301" spans="1:6" x14ac:dyDescent="0.3">
      <c r="A1301" s="6">
        <v>1299</v>
      </c>
      <c r="B1301" s="7">
        <v>41701</v>
      </c>
      <c r="C1301" s="6">
        <v>-8.8974093349469697E-3</v>
      </c>
      <c r="D1301" s="6">
        <v>3.3672219570238702</v>
      </c>
      <c r="E1301" s="6">
        <v>-7.1797175152798999E-3</v>
      </c>
      <c r="F1301" s="6">
        <v>1.99777857390618</v>
      </c>
    </row>
    <row r="1302" spans="1:6" x14ac:dyDescent="0.3">
      <c r="A1302" s="6">
        <v>1300</v>
      </c>
      <c r="B1302" s="7">
        <v>41702</v>
      </c>
      <c r="C1302" s="6">
        <v>2.7634002382828201E-2</v>
      </c>
      <c r="D1302" s="6">
        <v>3.3948559594067</v>
      </c>
      <c r="E1302" s="6">
        <v>1.7306741768880501E-2</v>
      </c>
      <c r="F1302" s="6">
        <v>2.0150853156750599</v>
      </c>
    </row>
    <row r="1303" spans="1:6" x14ac:dyDescent="0.3">
      <c r="A1303" s="6">
        <v>1301</v>
      </c>
      <c r="B1303" s="7">
        <v>41703</v>
      </c>
      <c r="C1303" s="6">
        <v>1.6512719312531801E-2</v>
      </c>
      <c r="D1303" s="6">
        <v>3.4113686787192301</v>
      </c>
      <c r="E1303" s="6">
        <v>1.3777363915430301E-3</v>
      </c>
      <c r="F1303" s="6">
        <v>2.0164630520665998</v>
      </c>
    </row>
    <row r="1304" spans="1:6" x14ac:dyDescent="0.3">
      <c r="A1304" s="6">
        <v>1302</v>
      </c>
      <c r="B1304" s="7">
        <v>41704</v>
      </c>
      <c r="C1304" s="6">
        <v>-1.0132185170502E-2</v>
      </c>
      <c r="D1304" s="6">
        <v>3.4012364935487298</v>
      </c>
      <c r="E1304" s="6">
        <v>-1.34104840152105E-3</v>
      </c>
      <c r="F1304" s="6">
        <v>2.0151220036650801</v>
      </c>
    </row>
    <row r="1305" spans="1:6" x14ac:dyDescent="0.3">
      <c r="A1305" s="6">
        <v>1303</v>
      </c>
      <c r="B1305" s="7">
        <v>41705</v>
      </c>
      <c r="C1305" s="6">
        <v>-1.2986753039321E-2</v>
      </c>
      <c r="D1305" s="6">
        <v>3.3882497405094099</v>
      </c>
      <c r="E1305" s="6">
        <v>-3.6623031006452998E-3</v>
      </c>
      <c r="F1305" s="6">
        <v>2.0114597005644401</v>
      </c>
    </row>
    <row r="1306" spans="1:6" x14ac:dyDescent="0.3">
      <c r="A1306" s="6">
        <v>1304</v>
      </c>
      <c r="B1306" s="7">
        <v>41708</v>
      </c>
      <c r="C1306" s="6">
        <v>1.0524649352058E-2</v>
      </c>
      <c r="D1306" s="6">
        <v>3.3987743898614702</v>
      </c>
      <c r="E1306" s="6">
        <v>-4.0827743925397799E-4</v>
      </c>
      <c r="F1306" s="6">
        <v>2.0110514231251799</v>
      </c>
    </row>
    <row r="1307" spans="1:6" x14ac:dyDescent="0.3">
      <c r="A1307" s="6">
        <v>1305</v>
      </c>
      <c r="B1307" s="7">
        <v>41709</v>
      </c>
      <c r="C1307" s="6">
        <v>-1.78450937350569E-2</v>
      </c>
      <c r="D1307" s="6">
        <v>3.3809292961264101</v>
      </c>
      <c r="E1307" s="6">
        <v>-6.3090672367547198E-3</v>
      </c>
      <c r="F1307" s="6">
        <v>2.0047423558884301</v>
      </c>
    </row>
    <row r="1308" spans="1:6" x14ac:dyDescent="0.3">
      <c r="A1308" s="6">
        <v>1306</v>
      </c>
      <c r="B1308" s="7">
        <v>41710</v>
      </c>
      <c r="C1308" s="6">
        <v>8.8868534708521907E-3</v>
      </c>
      <c r="D1308" s="6">
        <v>3.3898161495972601</v>
      </c>
      <c r="E1308" s="6">
        <v>3.7402509925765701E-3</v>
      </c>
      <c r="F1308" s="6">
        <v>2.008482606881</v>
      </c>
    </row>
    <row r="1309" spans="1:6" x14ac:dyDescent="0.3">
      <c r="A1309" s="6">
        <v>1307</v>
      </c>
      <c r="B1309" s="7">
        <v>41711</v>
      </c>
      <c r="C1309" s="6">
        <v>-1.82910727178454E-2</v>
      </c>
      <c r="D1309" s="6">
        <v>3.3715250768794198</v>
      </c>
      <c r="E1309" s="6">
        <v>-1.46582280871303E-2</v>
      </c>
      <c r="F1309" s="6">
        <v>1.9938243787938701</v>
      </c>
    </row>
    <row r="1310" spans="1:6" x14ac:dyDescent="0.3">
      <c r="A1310" s="6">
        <v>1308</v>
      </c>
      <c r="B1310" s="7">
        <v>41712</v>
      </c>
      <c r="C1310" s="6">
        <v>-1.01890522068207E-2</v>
      </c>
      <c r="D1310" s="6">
        <v>3.3613360246726001</v>
      </c>
      <c r="E1310" s="6">
        <v>-3.5317078079852801E-3</v>
      </c>
      <c r="F1310" s="6">
        <v>1.9902926709858899</v>
      </c>
    </row>
    <row r="1311" spans="1:6" x14ac:dyDescent="0.3">
      <c r="A1311" s="6">
        <v>1309</v>
      </c>
      <c r="B1311" s="7">
        <v>41715</v>
      </c>
      <c r="C1311" s="6">
        <v>6.8399550379622202E-3</v>
      </c>
      <c r="D1311" s="6">
        <v>3.3681759797105602</v>
      </c>
      <c r="E1311" s="6">
        <v>8.1053520914036101E-3</v>
      </c>
      <c r="F1311" s="6">
        <v>1.99839802307729</v>
      </c>
    </row>
    <row r="1312" spans="1:6" x14ac:dyDescent="0.3">
      <c r="A1312" s="6">
        <v>1310</v>
      </c>
      <c r="B1312" s="7">
        <v>41716</v>
      </c>
      <c r="C1312" s="6">
        <v>1.5651221528949402E-2</v>
      </c>
      <c r="D1312" s="6">
        <v>3.3838272012395101</v>
      </c>
      <c r="E1312" s="6">
        <v>1.23903247684804E-2</v>
      </c>
      <c r="F1312" s="6">
        <v>2.0107883478457702</v>
      </c>
    </row>
    <row r="1313" spans="1:6" x14ac:dyDescent="0.3">
      <c r="A1313" s="6">
        <v>1311</v>
      </c>
      <c r="B1313" s="7">
        <v>41717</v>
      </c>
      <c r="C1313" s="6">
        <v>-1.43951505287442E-2</v>
      </c>
      <c r="D1313" s="6">
        <v>3.3694320507107598</v>
      </c>
      <c r="E1313" s="6">
        <v>-5.9507705419772298E-3</v>
      </c>
      <c r="F1313" s="6">
        <v>2.0048375773038001</v>
      </c>
    </row>
    <row r="1314" spans="1:6" x14ac:dyDescent="0.3">
      <c r="A1314" s="6">
        <v>1312</v>
      </c>
      <c r="B1314" s="7">
        <v>41718</v>
      </c>
      <c r="C1314" s="6">
        <v>-1.8123658454207901E-2</v>
      </c>
      <c r="D1314" s="6">
        <v>3.3513083922565499</v>
      </c>
      <c r="E1314" s="6">
        <v>2.7101187973794698E-3</v>
      </c>
      <c r="F1314" s="6">
        <v>2.00754769610118</v>
      </c>
    </row>
    <row r="1315" spans="1:6" x14ac:dyDescent="0.3">
      <c r="A1315" s="6">
        <v>1313</v>
      </c>
      <c r="B1315" s="7">
        <v>41719</v>
      </c>
      <c r="C1315" s="6">
        <v>-3.1774376983386898E-3</v>
      </c>
      <c r="D1315" s="6">
        <v>3.3481309545582199</v>
      </c>
      <c r="E1315" s="6">
        <v>-9.8883086040508703E-3</v>
      </c>
      <c r="F1315" s="6">
        <v>1.99765938749712</v>
      </c>
    </row>
    <row r="1316" spans="1:6" x14ac:dyDescent="0.3">
      <c r="A1316" s="6">
        <v>1314</v>
      </c>
      <c r="B1316" s="7">
        <v>41722</v>
      </c>
      <c r="C1316" s="6">
        <v>-3.5924625308949701E-2</v>
      </c>
      <c r="D1316" s="6">
        <v>3.3122063292492698</v>
      </c>
      <c r="E1316" s="6">
        <v>-1.18545042024873E-2</v>
      </c>
      <c r="F1316" s="6">
        <v>1.98580488329464</v>
      </c>
    </row>
    <row r="1317" spans="1:6" x14ac:dyDescent="0.3">
      <c r="A1317" s="6">
        <v>1315</v>
      </c>
      <c r="B1317" s="7">
        <v>41723</v>
      </c>
      <c r="C1317" s="6">
        <v>4.95498853397914E-3</v>
      </c>
      <c r="D1317" s="6">
        <v>3.31716131778325</v>
      </c>
      <c r="E1317" s="6">
        <v>1.8627116431506601E-3</v>
      </c>
      <c r="F1317" s="6">
        <v>1.98766759493779</v>
      </c>
    </row>
    <row r="1318" spans="1:6" x14ac:dyDescent="0.3">
      <c r="A1318" s="6">
        <v>1316</v>
      </c>
      <c r="B1318" s="7">
        <v>41724</v>
      </c>
      <c r="C1318" s="6">
        <v>-5.6070711054857399E-2</v>
      </c>
      <c r="D1318" s="6">
        <v>3.26109060672839</v>
      </c>
      <c r="E1318" s="6">
        <v>-1.4436745369829701E-2</v>
      </c>
      <c r="F1318" s="6">
        <v>1.97323084956796</v>
      </c>
    </row>
    <row r="1319" spans="1:6" x14ac:dyDescent="0.3">
      <c r="A1319" s="6">
        <v>1317</v>
      </c>
      <c r="B1319" s="7">
        <v>41725</v>
      </c>
      <c r="C1319" s="6">
        <v>3.9386224839368898E-3</v>
      </c>
      <c r="D1319" s="6">
        <v>3.2650292292123302</v>
      </c>
      <c r="E1319" s="6">
        <v>-5.3695282411094702E-3</v>
      </c>
      <c r="F1319" s="6">
        <v>1.9678613213268501</v>
      </c>
    </row>
    <row r="1320" spans="1:6" x14ac:dyDescent="0.3">
      <c r="A1320" s="6">
        <v>1318</v>
      </c>
      <c r="B1320" s="7">
        <v>41726</v>
      </c>
      <c r="C1320" s="6">
        <v>-1.30762057552008E-2</v>
      </c>
      <c r="D1320" s="6">
        <v>3.2519530234571201</v>
      </c>
      <c r="E1320" s="6">
        <v>1.09059617109963E-3</v>
      </c>
      <c r="F1320" s="6">
        <v>1.96895191749795</v>
      </c>
    </row>
    <row r="1321" spans="1:6" x14ac:dyDescent="0.3">
      <c r="A1321" s="6">
        <v>1319</v>
      </c>
      <c r="B1321" s="7">
        <v>41729</v>
      </c>
      <c r="C1321" s="6">
        <v>6.2565784408863401E-3</v>
      </c>
      <c r="D1321" s="6">
        <v>3.25820960189801</v>
      </c>
      <c r="E1321" s="6">
        <v>1.0348808659376299E-2</v>
      </c>
      <c r="F1321" s="6">
        <v>1.9793007261573199</v>
      </c>
    </row>
    <row r="1322" spans="1:6" x14ac:dyDescent="0.3">
      <c r="A1322" s="6">
        <v>1320</v>
      </c>
      <c r="B1322" s="7">
        <v>41730</v>
      </c>
      <c r="C1322" s="6">
        <v>2.8126616550580599E-2</v>
      </c>
      <c r="D1322" s="6">
        <v>3.2863362184485898</v>
      </c>
      <c r="E1322" s="6">
        <v>1.63106386223415E-2</v>
      </c>
      <c r="F1322" s="6">
        <v>1.99561136477967</v>
      </c>
    </row>
    <row r="1323" spans="1:6" x14ac:dyDescent="0.3">
      <c r="A1323" s="6">
        <v>1321</v>
      </c>
      <c r="B1323" s="7">
        <v>41731</v>
      </c>
      <c r="C1323" s="6">
        <v>-2.75672283706941E-3</v>
      </c>
      <c r="D1323" s="6">
        <v>3.2835794956115198</v>
      </c>
      <c r="E1323" s="6">
        <v>1.9708407982665902E-3</v>
      </c>
      <c r="F1323" s="6">
        <v>1.99758220557793</v>
      </c>
    </row>
    <row r="1324" spans="1:6" x14ac:dyDescent="0.3">
      <c r="A1324" s="6">
        <v>1322</v>
      </c>
      <c r="B1324" s="7">
        <v>41732</v>
      </c>
      <c r="C1324" s="6">
        <v>-4.0992275464268001E-2</v>
      </c>
      <c r="D1324" s="6">
        <v>3.2425872201472501</v>
      </c>
      <c r="E1324" s="6">
        <v>-9.0953918399243605E-3</v>
      </c>
      <c r="F1324" s="6">
        <v>1.9884868137380101</v>
      </c>
    </row>
    <row r="1325" spans="1:6" x14ac:dyDescent="0.3">
      <c r="A1325" s="6">
        <v>1323</v>
      </c>
      <c r="B1325" s="7">
        <v>41733</v>
      </c>
      <c r="C1325" s="6">
        <v>-3.71990478762722E-2</v>
      </c>
      <c r="D1325" s="6">
        <v>3.2053881722709798</v>
      </c>
      <c r="E1325" s="6">
        <v>-2.6302549245816199E-2</v>
      </c>
      <c r="F1325" s="6">
        <v>1.9621842644921901</v>
      </c>
    </row>
    <row r="1326" spans="1:6" x14ac:dyDescent="0.3">
      <c r="A1326" s="6">
        <v>1324</v>
      </c>
      <c r="B1326" s="7">
        <v>41736</v>
      </c>
      <c r="C1326" s="6">
        <v>-4.2001254024645997E-3</v>
      </c>
      <c r="D1326" s="6">
        <v>3.2011880468685199</v>
      </c>
      <c r="E1326" s="6">
        <v>-1.1691902302762999E-2</v>
      </c>
      <c r="F1326" s="6">
        <v>1.9504923621894299</v>
      </c>
    </row>
    <row r="1327" spans="1:6" x14ac:dyDescent="0.3">
      <c r="A1327" s="6">
        <v>1325</v>
      </c>
      <c r="B1327" s="7">
        <v>41737</v>
      </c>
      <c r="C1327" s="6">
        <v>1.21738514165976E-2</v>
      </c>
      <c r="D1327" s="6">
        <v>3.21336189828512</v>
      </c>
      <c r="E1327" s="6">
        <v>8.1146028851719603E-3</v>
      </c>
      <c r="F1327" s="6">
        <v>1.9586069650746001</v>
      </c>
    </row>
    <row r="1328" spans="1:6" x14ac:dyDescent="0.3">
      <c r="A1328" s="6">
        <v>1326</v>
      </c>
      <c r="B1328" s="7">
        <v>41738</v>
      </c>
      <c r="C1328" s="6">
        <v>4.54168456584206E-2</v>
      </c>
      <c r="D1328" s="6">
        <v>3.2587787439435401</v>
      </c>
      <c r="E1328" s="6">
        <v>1.70934876483421E-2</v>
      </c>
      <c r="F1328" s="6">
        <v>1.97570045272294</v>
      </c>
    </row>
    <row r="1329" spans="1:6" x14ac:dyDescent="0.3">
      <c r="A1329" s="6">
        <v>1327</v>
      </c>
      <c r="B1329" s="7">
        <v>41739</v>
      </c>
      <c r="C1329" s="6">
        <v>-4.9852937692589201E-2</v>
      </c>
      <c r="D1329" s="6">
        <v>3.2089258062509498</v>
      </c>
      <c r="E1329" s="6">
        <v>-3.1512594708580297E-2</v>
      </c>
      <c r="F1329" s="6">
        <v>1.9441878580143599</v>
      </c>
    </row>
    <row r="1330" spans="1:6" x14ac:dyDescent="0.3">
      <c r="A1330" s="6">
        <v>1328</v>
      </c>
      <c r="B1330" s="7">
        <v>41740</v>
      </c>
      <c r="C1330" s="6">
        <v>-1.8489956709421499E-2</v>
      </c>
      <c r="D1330" s="6">
        <v>3.1904358495415299</v>
      </c>
      <c r="E1330" s="6">
        <v>-1.3504353895321199E-2</v>
      </c>
      <c r="F1330" s="6">
        <v>1.93068350411904</v>
      </c>
    </row>
    <row r="1331" spans="1:6" x14ac:dyDescent="0.3">
      <c r="A1331" s="6">
        <v>1329</v>
      </c>
      <c r="B1331" s="7">
        <v>41743</v>
      </c>
      <c r="C1331" s="6">
        <v>-2.96332264447855E-3</v>
      </c>
      <c r="D1331" s="6">
        <v>3.1874725268970501</v>
      </c>
      <c r="E1331" s="6">
        <v>5.7239645515867396E-3</v>
      </c>
      <c r="F1331" s="6">
        <v>1.9364074686706301</v>
      </c>
    </row>
    <row r="1332" spans="1:6" x14ac:dyDescent="0.3">
      <c r="A1332" s="6">
        <v>1330</v>
      </c>
      <c r="B1332" s="7">
        <v>41744</v>
      </c>
      <c r="C1332" s="6">
        <v>8.1899490824998596E-3</v>
      </c>
      <c r="D1332" s="6">
        <v>3.19566247597955</v>
      </c>
      <c r="E1332" s="6">
        <v>2.84726131440571E-3</v>
      </c>
      <c r="F1332" s="6">
        <v>1.93925472998503</v>
      </c>
    </row>
    <row r="1333" spans="1:6" x14ac:dyDescent="0.3">
      <c r="A1333" s="6">
        <v>1331</v>
      </c>
      <c r="B1333" s="7">
        <v>41745</v>
      </c>
      <c r="C1333" s="6">
        <v>8.4155434648967992E-3</v>
      </c>
      <c r="D1333" s="6">
        <v>3.2040780194444398</v>
      </c>
      <c r="E1333" s="6">
        <v>1.28246999768819E-2</v>
      </c>
      <c r="F1333" s="6">
        <v>1.95207942996192</v>
      </c>
    </row>
    <row r="1334" spans="1:6" x14ac:dyDescent="0.3">
      <c r="A1334" s="6">
        <v>1332</v>
      </c>
      <c r="B1334" s="7">
        <v>41746</v>
      </c>
      <c r="C1334" s="6">
        <v>-1.9925545978069601E-4</v>
      </c>
      <c r="D1334" s="6">
        <v>3.20387876398466</v>
      </c>
      <c r="E1334" s="6">
        <v>2.2709183377500599E-3</v>
      </c>
      <c r="F1334" s="6">
        <v>1.95435034829967</v>
      </c>
    </row>
    <row r="1335" spans="1:6" x14ac:dyDescent="0.3">
      <c r="A1335" s="6">
        <v>1333</v>
      </c>
      <c r="B1335" s="7">
        <v>41750</v>
      </c>
      <c r="C1335" s="6">
        <v>1.96402059688408E-2</v>
      </c>
      <c r="D1335" s="6">
        <v>3.2235189699535001</v>
      </c>
      <c r="E1335" s="6">
        <v>6.3355606758150797E-3</v>
      </c>
      <c r="F1335" s="6">
        <v>1.96068590897548</v>
      </c>
    </row>
    <row r="1336" spans="1:6" x14ac:dyDescent="0.3">
      <c r="A1336" s="6">
        <v>1334</v>
      </c>
      <c r="B1336" s="7">
        <v>41751</v>
      </c>
      <c r="C1336" s="6">
        <v>2.2198552531515401E-2</v>
      </c>
      <c r="D1336" s="6">
        <v>3.2457175224850201</v>
      </c>
      <c r="E1336" s="6">
        <v>9.6367060373498906E-3</v>
      </c>
      <c r="F1336" s="6">
        <v>1.9703226150128299</v>
      </c>
    </row>
    <row r="1337" spans="1:6" x14ac:dyDescent="0.3">
      <c r="A1337" s="6">
        <v>1335</v>
      </c>
      <c r="B1337" s="7">
        <v>41752</v>
      </c>
      <c r="C1337" s="6">
        <v>-2.5349086045682801E-2</v>
      </c>
      <c r="D1337" s="6">
        <v>3.2203684364393399</v>
      </c>
      <c r="E1337" s="6">
        <v>-8.3224312526262098E-3</v>
      </c>
      <c r="F1337" s="6">
        <v>1.9620001837601999</v>
      </c>
    </row>
    <row r="1338" spans="1:6" x14ac:dyDescent="0.3">
      <c r="A1338" s="6">
        <v>1336</v>
      </c>
      <c r="B1338" s="7">
        <v>41753</v>
      </c>
      <c r="C1338" s="6">
        <v>-6.2415562409750998E-3</v>
      </c>
      <c r="D1338" s="6">
        <v>3.2141268801983598</v>
      </c>
      <c r="E1338" s="6">
        <v>5.1646829559146498E-3</v>
      </c>
      <c r="F1338" s="6">
        <v>1.9671648667161199</v>
      </c>
    </row>
    <row r="1339" spans="1:6" x14ac:dyDescent="0.3">
      <c r="A1339" s="6">
        <v>1337</v>
      </c>
      <c r="B1339" s="7">
        <v>41754</v>
      </c>
      <c r="C1339" s="6">
        <v>-5.2516917993075903E-2</v>
      </c>
      <c r="D1339" s="6">
        <v>3.16160996220529</v>
      </c>
      <c r="E1339" s="6">
        <v>-1.7700041614748498E-2</v>
      </c>
      <c r="F1339" s="6">
        <v>1.94946482510137</v>
      </c>
    </row>
    <row r="1340" spans="1:6" x14ac:dyDescent="0.3">
      <c r="A1340" s="6">
        <v>1338</v>
      </c>
      <c r="B1340" s="7">
        <v>41757</v>
      </c>
      <c r="C1340" s="6">
        <v>-1.6447075656432299E-2</v>
      </c>
      <c r="D1340" s="6">
        <v>3.1451628865488499</v>
      </c>
      <c r="E1340" s="6">
        <v>-2.8470232084565301E-4</v>
      </c>
      <c r="F1340" s="6">
        <v>1.9491801227805201</v>
      </c>
    </row>
    <row r="1341" spans="1:6" x14ac:dyDescent="0.3">
      <c r="A1341" s="6">
        <v>1339</v>
      </c>
      <c r="B1341" s="7">
        <v>41758</v>
      </c>
      <c r="C1341" s="6">
        <v>2.0649948280873701E-2</v>
      </c>
      <c r="D1341" s="6">
        <v>3.1658128348297301</v>
      </c>
      <c r="E1341" s="6">
        <v>7.1265527156239E-3</v>
      </c>
      <c r="F1341" s="6">
        <v>1.95630667549615</v>
      </c>
    </row>
    <row r="1342" spans="1:6" x14ac:dyDescent="0.3">
      <c r="A1342" s="6">
        <v>1340</v>
      </c>
      <c r="B1342" s="7">
        <v>41759</v>
      </c>
      <c r="C1342" s="6">
        <v>8.5159622509516104E-3</v>
      </c>
      <c r="D1342" s="6">
        <v>3.1743287970806802</v>
      </c>
      <c r="E1342" s="6">
        <v>2.6818914360884302E-3</v>
      </c>
      <c r="F1342" s="6">
        <v>1.95898856693224</v>
      </c>
    </row>
    <row r="1343" spans="1:6" x14ac:dyDescent="0.3">
      <c r="A1343" s="6">
        <v>1341</v>
      </c>
      <c r="B1343" s="7">
        <v>41760</v>
      </c>
      <c r="C1343" s="6">
        <v>1.9403441907960801E-2</v>
      </c>
      <c r="D1343" s="6">
        <v>3.1937322389886398</v>
      </c>
      <c r="E1343" s="6">
        <v>3.1279134170532001E-3</v>
      </c>
      <c r="F1343" s="6">
        <v>1.9621164803492901</v>
      </c>
    </row>
    <row r="1344" spans="1:6" x14ac:dyDescent="0.3">
      <c r="A1344" s="6">
        <v>1342</v>
      </c>
      <c r="B1344" s="7">
        <v>41761</v>
      </c>
      <c r="C1344" s="6">
        <v>-2.1033435059339099E-2</v>
      </c>
      <c r="D1344" s="6">
        <v>3.1726988039293</v>
      </c>
      <c r="E1344" s="6">
        <v>-8.60536311227733E-4</v>
      </c>
      <c r="F1344" s="6">
        <v>1.9612559440380599</v>
      </c>
    </row>
    <row r="1345" spans="1:6" x14ac:dyDescent="0.3">
      <c r="A1345" s="6">
        <v>1343</v>
      </c>
      <c r="B1345" s="7">
        <v>41764</v>
      </c>
      <c r="C1345" s="6">
        <v>7.0012857090256501E-3</v>
      </c>
      <c r="D1345" s="6">
        <v>3.1797000896383198</v>
      </c>
      <c r="E1345" s="6">
        <v>3.4277992587412598E-3</v>
      </c>
      <c r="F1345" s="6">
        <v>1.9646837432968001</v>
      </c>
    </row>
    <row r="1346" spans="1:6" x14ac:dyDescent="0.3">
      <c r="A1346" s="6">
        <v>1344</v>
      </c>
      <c r="B1346" s="7">
        <v>41765</v>
      </c>
      <c r="C1346" s="6">
        <v>-4.2416224935861398E-2</v>
      </c>
      <c r="D1346" s="6">
        <v>3.1372838647024599</v>
      </c>
      <c r="E1346" s="6">
        <v>-1.39438451642615E-2</v>
      </c>
      <c r="F1346" s="6">
        <v>1.9507398981325399</v>
      </c>
    </row>
    <row r="1347" spans="1:6" x14ac:dyDescent="0.3">
      <c r="A1347" s="6">
        <v>1345</v>
      </c>
      <c r="B1347" s="7">
        <v>41766</v>
      </c>
      <c r="C1347" s="6">
        <v>-2.5243149678703301E-2</v>
      </c>
      <c r="D1347" s="6">
        <v>3.1120407150237601</v>
      </c>
      <c r="E1347" s="6">
        <v>-3.2129132264699899E-3</v>
      </c>
      <c r="F1347" s="6">
        <v>1.9475269849060699</v>
      </c>
    </row>
    <row r="1348" spans="1:6" x14ac:dyDescent="0.3">
      <c r="A1348" s="6">
        <v>1346</v>
      </c>
      <c r="B1348" s="7">
        <v>41767</v>
      </c>
      <c r="C1348" s="6">
        <v>-1.07706501257279E-2</v>
      </c>
      <c r="D1348" s="6">
        <v>3.10127006489803</v>
      </c>
      <c r="E1348" s="6">
        <v>-3.9831518269082197E-3</v>
      </c>
      <c r="F1348" s="6">
        <v>1.9435438330791599</v>
      </c>
    </row>
    <row r="1349" spans="1:6" x14ac:dyDescent="0.3">
      <c r="A1349" s="6">
        <v>1347</v>
      </c>
      <c r="B1349" s="7">
        <v>41768</v>
      </c>
      <c r="C1349" s="6">
        <v>5.7435191605522701E-3</v>
      </c>
      <c r="D1349" s="6">
        <v>3.10701358405858</v>
      </c>
      <c r="E1349" s="6">
        <v>5.0151992559168603E-3</v>
      </c>
      <c r="F1349" s="6">
        <v>1.9485590323350801</v>
      </c>
    </row>
    <row r="1350" spans="1:6" x14ac:dyDescent="0.3">
      <c r="A1350" s="6">
        <v>1348</v>
      </c>
      <c r="B1350" s="7">
        <v>41771</v>
      </c>
      <c r="C1350" s="6">
        <v>3.4806813781706802E-2</v>
      </c>
      <c r="D1350" s="6">
        <v>3.1418203978402901</v>
      </c>
      <c r="E1350" s="6">
        <v>1.75253054350612E-2</v>
      </c>
      <c r="F1350" s="6">
        <v>1.96608433777014</v>
      </c>
    </row>
    <row r="1351" spans="1:6" x14ac:dyDescent="0.3">
      <c r="A1351" s="6">
        <v>1349</v>
      </c>
      <c r="B1351" s="7">
        <v>41772</v>
      </c>
      <c r="C1351" s="6">
        <v>-2.4712950376302302E-3</v>
      </c>
      <c r="D1351" s="6">
        <v>3.1393491028026599</v>
      </c>
      <c r="E1351" s="6">
        <v>-3.3091381719056998E-3</v>
      </c>
      <c r="F1351" s="6">
        <v>1.9627751995982401</v>
      </c>
    </row>
    <row r="1352" spans="1:6" x14ac:dyDescent="0.3">
      <c r="A1352" s="6">
        <v>1350</v>
      </c>
      <c r="B1352" s="7">
        <v>41773</v>
      </c>
      <c r="C1352" s="6">
        <v>4.9254868236245895E-4</v>
      </c>
      <c r="D1352" s="6">
        <v>3.1398416514850198</v>
      </c>
      <c r="E1352" s="6">
        <v>-7.1779575730577198E-3</v>
      </c>
      <c r="F1352" s="6">
        <v>1.9555972420251799</v>
      </c>
    </row>
    <row r="1353" spans="1:6" x14ac:dyDescent="0.3">
      <c r="A1353" s="6">
        <v>1351</v>
      </c>
      <c r="B1353" s="7">
        <v>41774</v>
      </c>
      <c r="C1353" s="6">
        <v>-1.04163875245316E-2</v>
      </c>
      <c r="D1353" s="6">
        <v>3.1294252639604898</v>
      </c>
      <c r="E1353" s="6">
        <v>-7.6720452029395104E-3</v>
      </c>
      <c r="F1353" s="6">
        <v>1.94792519682224</v>
      </c>
    </row>
    <row r="1354" spans="1:6" x14ac:dyDescent="0.3">
      <c r="A1354" s="6">
        <v>1352</v>
      </c>
      <c r="B1354" s="7">
        <v>41775</v>
      </c>
      <c r="C1354" s="6">
        <v>-3.5210194130914501E-4</v>
      </c>
      <c r="D1354" s="6">
        <v>3.1290731620191798</v>
      </c>
      <c r="E1354" s="6">
        <v>5.2206887541235104E-3</v>
      </c>
      <c r="F1354" s="6">
        <v>1.9531458855763599</v>
      </c>
    </row>
    <row r="1355" spans="1:6" x14ac:dyDescent="0.3">
      <c r="A1355" s="6">
        <v>1353</v>
      </c>
      <c r="B1355" s="7">
        <v>41778</v>
      </c>
      <c r="C1355" s="6">
        <v>1.07263840249358E-2</v>
      </c>
      <c r="D1355" s="6">
        <v>3.1397995460441201</v>
      </c>
      <c r="E1355" s="6">
        <v>8.5731429321071993E-3</v>
      </c>
      <c r="F1355" s="6">
        <v>1.96171902850847</v>
      </c>
    </row>
    <row r="1356" spans="1:6" x14ac:dyDescent="0.3">
      <c r="A1356" s="6">
        <v>1354</v>
      </c>
      <c r="B1356" s="7">
        <v>41779</v>
      </c>
      <c r="C1356" s="6">
        <v>-9.2548014948052593E-3</v>
      </c>
      <c r="D1356" s="6">
        <v>3.1305447445493102</v>
      </c>
      <c r="E1356" s="6">
        <v>-7.0341956861437096E-3</v>
      </c>
      <c r="F1356" s="6">
        <v>1.9546848328223301</v>
      </c>
    </row>
    <row r="1357" spans="1:6" x14ac:dyDescent="0.3">
      <c r="A1357" s="6">
        <v>1355</v>
      </c>
      <c r="B1357" s="7">
        <v>41780</v>
      </c>
      <c r="C1357" s="6">
        <v>1.8322633455811199E-2</v>
      </c>
      <c r="D1357" s="6">
        <v>3.1488673780051299</v>
      </c>
      <c r="E1357" s="6">
        <v>8.4220456187988901E-3</v>
      </c>
      <c r="F1357" s="6">
        <v>1.9631068784411301</v>
      </c>
    </row>
    <row r="1358" spans="1:6" x14ac:dyDescent="0.3">
      <c r="A1358" s="6">
        <v>1356</v>
      </c>
      <c r="B1358" s="7">
        <v>41781</v>
      </c>
      <c r="C1358" s="6">
        <v>4.2728653800473103E-3</v>
      </c>
      <c r="D1358" s="6">
        <v>3.1531402433851698</v>
      </c>
      <c r="E1358" s="6">
        <v>5.5033050330290899E-3</v>
      </c>
      <c r="F1358" s="6">
        <v>1.9686101834741501</v>
      </c>
    </row>
    <row r="1359" spans="1:6" x14ac:dyDescent="0.3">
      <c r="A1359" s="6">
        <v>1357</v>
      </c>
      <c r="B1359" s="7">
        <v>41782</v>
      </c>
      <c r="C1359" s="6">
        <v>1.3551277238291E-2</v>
      </c>
      <c r="D1359" s="6">
        <v>3.16669152062346</v>
      </c>
      <c r="E1359" s="6">
        <v>7.5467142850165203E-3</v>
      </c>
      <c r="F1359" s="6">
        <v>1.9761568977591699</v>
      </c>
    </row>
    <row r="1360" spans="1:6" x14ac:dyDescent="0.3">
      <c r="A1360" s="6">
        <v>1358</v>
      </c>
      <c r="B1360" s="7">
        <v>41786</v>
      </c>
      <c r="C1360" s="6">
        <v>2.6180195937585599E-2</v>
      </c>
      <c r="D1360" s="6">
        <v>3.1928717165610498</v>
      </c>
      <c r="E1360" s="6">
        <v>1.2171703546224299E-2</v>
      </c>
      <c r="F1360" s="6">
        <v>1.9883286013054</v>
      </c>
    </row>
    <row r="1361" spans="1:6" x14ac:dyDescent="0.3">
      <c r="A1361" s="6">
        <v>1359</v>
      </c>
      <c r="B1361" s="7">
        <v>41787</v>
      </c>
      <c r="C1361" s="6">
        <v>1.8763456716936399E-4</v>
      </c>
      <c r="D1361" s="6">
        <v>3.1930593511282201</v>
      </c>
      <c r="E1361" s="6">
        <v>-2.8337371129829501E-3</v>
      </c>
      <c r="F1361" s="6">
        <v>1.9854948641924099</v>
      </c>
    </row>
    <row r="1362" spans="1:6" x14ac:dyDescent="0.3">
      <c r="A1362" s="6">
        <v>1360</v>
      </c>
      <c r="B1362" s="7">
        <v>41788</v>
      </c>
      <c r="C1362" s="6">
        <v>8.9034118388418605E-3</v>
      </c>
      <c r="D1362" s="6">
        <v>3.2019627629670602</v>
      </c>
      <c r="E1362" s="6">
        <v>5.3983455717148097E-3</v>
      </c>
      <c r="F1362" s="6">
        <v>1.9908932097641301</v>
      </c>
    </row>
    <row r="1363" spans="1:6" x14ac:dyDescent="0.3">
      <c r="A1363" s="6">
        <v>1361</v>
      </c>
      <c r="B1363" s="7">
        <v>41789</v>
      </c>
      <c r="C1363" s="6">
        <v>-1.17322137191958E-2</v>
      </c>
      <c r="D1363" s="6">
        <v>3.1902305492478602</v>
      </c>
      <c r="E1363" s="6">
        <v>-1.2555290466948999E-3</v>
      </c>
      <c r="F1363" s="6">
        <v>1.9896376807174301</v>
      </c>
    </row>
    <row r="1364" spans="1:6" x14ac:dyDescent="0.3">
      <c r="A1364" s="6">
        <v>1362</v>
      </c>
      <c r="B1364" s="7">
        <v>41792</v>
      </c>
      <c r="C1364" s="6">
        <v>-7.9444499044196096E-3</v>
      </c>
      <c r="D1364" s="6">
        <v>3.1822860993434499</v>
      </c>
      <c r="E1364" s="6">
        <v>-1.2783107220002399E-3</v>
      </c>
      <c r="F1364" s="6">
        <v>1.9883593699954301</v>
      </c>
    </row>
    <row r="1365" spans="1:6" x14ac:dyDescent="0.3">
      <c r="A1365" s="6">
        <v>1363</v>
      </c>
      <c r="B1365" s="7">
        <v>41793</v>
      </c>
      <c r="C1365" s="6">
        <v>-1.6792408961984E-3</v>
      </c>
      <c r="D1365" s="6">
        <v>3.1806068584472502</v>
      </c>
      <c r="E1365" s="6">
        <v>-7.3663418701208595E-4</v>
      </c>
      <c r="F1365" s="6">
        <v>1.98762273580842</v>
      </c>
    </row>
    <row r="1366" spans="1:6" x14ac:dyDescent="0.3">
      <c r="A1366" s="6">
        <v>1364</v>
      </c>
      <c r="B1366" s="7">
        <v>41794</v>
      </c>
      <c r="C1366" s="6">
        <v>-3.0693504932578501E-3</v>
      </c>
      <c r="D1366" s="6">
        <v>3.17753750795399</v>
      </c>
      <c r="E1366" s="6">
        <v>4.1387373646291003E-3</v>
      </c>
      <c r="F1366" s="6">
        <v>1.99176147317305</v>
      </c>
    </row>
    <row r="1367" spans="1:6" x14ac:dyDescent="0.3">
      <c r="A1367" s="6">
        <v>1365</v>
      </c>
      <c r="B1367" s="7">
        <v>41795</v>
      </c>
      <c r="C1367" s="6">
        <v>2.09181756038542E-2</v>
      </c>
      <c r="D1367" s="6">
        <v>3.1984556835578402</v>
      </c>
      <c r="E1367" s="6">
        <v>1.0433066389827699E-2</v>
      </c>
      <c r="F1367" s="6">
        <v>2.00219453956288</v>
      </c>
    </row>
    <row r="1368" spans="1:6" x14ac:dyDescent="0.3">
      <c r="A1368" s="6">
        <v>1366</v>
      </c>
      <c r="B1368" s="7">
        <v>41796</v>
      </c>
      <c r="C1368" s="6">
        <v>1.1865647540647299E-3</v>
      </c>
      <c r="D1368" s="6">
        <v>3.19964224831191</v>
      </c>
      <c r="E1368" s="6">
        <v>5.84151182878756E-3</v>
      </c>
      <c r="F1368" s="6">
        <v>2.00803605139166</v>
      </c>
    </row>
    <row r="1369" spans="1:6" x14ac:dyDescent="0.3">
      <c r="A1369" s="6">
        <v>1367</v>
      </c>
      <c r="B1369" s="7">
        <v>41799</v>
      </c>
      <c r="C1369" s="6">
        <v>1.1391250006976701E-2</v>
      </c>
      <c r="D1369" s="6">
        <v>3.21103349831888</v>
      </c>
      <c r="E1369" s="6">
        <v>3.4282659782043298E-3</v>
      </c>
      <c r="F1369" s="6">
        <v>2.0114643173698701</v>
      </c>
    </row>
    <row r="1370" spans="1:6" x14ac:dyDescent="0.3">
      <c r="A1370" s="6">
        <v>1368</v>
      </c>
      <c r="B1370" s="7">
        <v>41800</v>
      </c>
      <c r="C1370" s="6">
        <v>3.2110382228081102E-2</v>
      </c>
      <c r="D1370" s="6">
        <v>3.2431438805469699</v>
      </c>
      <c r="E1370" s="6">
        <v>4.0574519533542698E-4</v>
      </c>
      <c r="F1370" s="6">
        <v>2.0118700625652002</v>
      </c>
    </row>
    <row r="1371" spans="1:6" x14ac:dyDescent="0.3">
      <c r="A1371" s="6">
        <v>1369</v>
      </c>
      <c r="B1371" s="7">
        <v>41801</v>
      </c>
      <c r="C1371" s="6">
        <v>1.1620638716325699E-2</v>
      </c>
      <c r="D1371" s="6">
        <v>3.2547645192632899</v>
      </c>
      <c r="E1371" s="6">
        <v>-1.4002016365477401E-3</v>
      </c>
      <c r="F1371" s="6">
        <v>2.01046986092866</v>
      </c>
    </row>
    <row r="1372" spans="1:6" x14ac:dyDescent="0.3">
      <c r="A1372" s="6">
        <v>1370</v>
      </c>
      <c r="B1372" s="7">
        <v>41802</v>
      </c>
      <c r="C1372" s="6">
        <v>5.6247485204370101E-3</v>
      </c>
      <c r="D1372" s="6">
        <v>3.2603892677837298</v>
      </c>
      <c r="E1372" s="6">
        <v>-7.9495300732972396E-3</v>
      </c>
      <c r="F1372" s="6">
        <v>2.0025203308553601</v>
      </c>
    </row>
    <row r="1373" spans="1:6" x14ac:dyDescent="0.3">
      <c r="A1373" s="6">
        <v>1371</v>
      </c>
      <c r="B1373" s="7">
        <v>41803</v>
      </c>
      <c r="C1373" s="6">
        <v>8.2613059187135896E-3</v>
      </c>
      <c r="D1373" s="6">
        <v>3.2686505737024398</v>
      </c>
      <c r="E1373" s="6">
        <v>3.0250014601413901E-3</v>
      </c>
      <c r="F1373" s="6">
        <v>2.0055453323155001</v>
      </c>
    </row>
    <row r="1374" spans="1:6" x14ac:dyDescent="0.3">
      <c r="A1374" s="6">
        <v>1372</v>
      </c>
      <c r="B1374" s="7">
        <v>41806</v>
      </c>
      <c r="C1374" s="6">
        <v>6.9875312825555596E-3</v>
      </c>
      <c r="D1374" s="6">
        <v>3.2756381049850001</v>
      </c>
      <c r="E1374" s="6">
        <v>2.42133991790538E-3</v>
      </c>
      <c r="F1374" s="6">
        <v>2.00796667223341</v>
      </c>
    </row>
    <row r="1375" spans="1:6" x14ac:dyDescent="0.3">
      <c r="A1375" s="6">
        <v>1373</v>
      </c>
      <c r="B1375" s="7">
        <v>41807</v>
      </c>
      <c r="C1375" s="6">
        <v>5.1039722471634503E-3</v>
      </c>
      <c r="D1375" s="6">
        <v>3.2807420772321598</v>
      </c>
      <c r="E1375" s="6">
        <v>3.7258689208368098E-3</v>
      </c>
      <c r="F1375" s="6">
        <v>2.0116925411542401</v>
      </c>
    </row>
    <row r="1376" spans="1:6" x14ac:dyDescent="0.3">
      <c r="A1376" s="6">
        <v>1374</v>
      </c>
      <c r="B1376" s="7">
        <v>41808</v>
      </c>
      <c r="C1376" s="6">
        <v>1.05912762037046E-2</v>
      </c>
      <c r="D1376" s="6">
        <v>3.29133335343586</v>
      </c>
      <c r="E1376" s="6">
        <v>5.8872946468184698E-3</v>
      </c>
      <c r="F1376" s="6">
        <v>2.0175798358010599</v>
      </c>
    </row>
    <row r="1377" spans="1:6" x14ac:dyDescent="0.3">
      <c r="A1377" s="6">
        <v>1375</v>
      </c>
      <c r="B1377" s="7">
        <v>41809</v>
      </c>
      <c r="C1377" s="6">
        <v>-2.4459646574572801E-2</v>
      </c>
      <c r="D1377" s="6">
        <v>3.2668737068612899</v>
      </c>
      <c r="E1377" s="6">
        <v>-8.0479189143822696E-4</v>
      </c>
      <c r="F1377" s="6">
        <v>2.0167750439096199</v>
      </c>
    </row>
    <row r="1378" spans="1:6" x14ac:dyDescent="0.3">
      <c r="A1378" s="6">
        <v>1376</v>
      </c>
      <c r="B1378" s="7">
        <v>41810</v>
      </c>
      <c r="C1378" s="6">
        <v>2.1040387836127601E-3</v>
      </c>
      <c r="D1378" s="6">
        <v>3.2689777456449001</v>
      </c>
      <c r="E1378" s="6">
        <v>1.9960111035270899E-3</v>
      </c>
      <c r="F1378" s="6">
        <v>2.0187710550131501</v>
      </c>
    </row>
    <row r="1379" spans="1:6" x14ac:dyDescent="0.3">
      <c r="A1379" s="6">
        <v>1377</v>
      </c>
      <c r="B1379" s="7">
        <v>41813</v>
      </c>
      <c r="C1379" s="6">
        <v>2.3128618801671798E-2</v>
      </c>
      <c r="D1379" s="6">
        <v>3.29210636444658</v>
      </c>
      <c r="E1379" s="6">
        <v>1.4653936583997E-4</v>
      </c>
      <c r="F1379" s="6">
        <v>2.0189175943789901</v>
      </c>
    </row>
    <row r="1380" spans="1:6" x14ac:dyDescent="0.3">
      <c r="A1380" s="6">
        <v>1378</v>
      </c>
      <c r="B1380" s="7">
        <v>41814</v>
      </c>
      <c r="C1380" s="6">
        <v>-9.2682543378251798E-4</v>
      </c>
      <c r="D1380" s="6">
        <v>3.29117953901279</v>
      </c>
      <c r="E1380" s="6">
        <v>-4.2046201365693002E-3</v>
      </c>
      <c r="F1380" s="6">
        <v>2.0147129742424199</v>
      </c>
    </row>
    <row r="1381" spans="1:6" x14ac:dyDescent="0.3">
      <c r="A1381" s="6">
        <v>1379</v>
      </c>
      <c r="B1381" s="7">
        <v>41815</v>
      </c>
      <c r="C1381" s="6">
        <v>9.5443436456168103E-3</v>
      </c>
      <c r="D1381" s="6">
        <v>3.30072388265841</v>
      </c>
      <c r="E1381" s="6">
        <v>6.7375507714242302E-3</v>
      </c>
      <c r="F1381" s="6">
        <v>2.0214505250138499</v>
      </c>
    </row>
    <row r="1382" spans="1:6" x14ac:dyDescent="0.3">
      <c r="A1382" s="6">
        <v>1380</v>
      </c>
      <c r="B1382" s="7">
        <v>41816</v>
      </c>
      <c r="C1382" s="6">
        <v>4.8995109911358897E-3</v>
      </c>
      <c r="D1382" s="6">
        <v>3.30562339364955</v>
      </c>
      <c r="E1382" s="6">
        <v>-1.62113568825006E-4</v>
      </c>
      <c r="F1382" s="6">
        <v>2.02128841144502</v>
      </c>
    </row>
    <row r="1383" spans="1:6" x14ac:dyDescent="0.3">
      <c r="A1383" s="6">
        <v>1381</v>
      </c>
      <c r="B1383" s="7">
        <v>41817</v>
      </c>
      <c r="C1383" s="6">
        <v>3.3435264187824001E-3</v>
      </c>
      <c r="D1383" s="6">
        <v>3.3089669200683298</v>
      </c>
      <c r="E1383" s="6">
        <v>4.3022543648891798E-3</v>
      </c>
      <c r="F1383" s="6">
        <v>2.0255906658099101</v>
      </c>
    </row>
    <row r="1384" spans="1:6" x14ac:dyDescent="0.3">
      <c r="A1384" s="6">
        <v>1382</v>
      </c>
      <c r="B1384" s="7">
        <v>41820</v>
      </c>
      <c r="C1384" s="6">
        <v>-6.4201934500347901E-3</v>
      </c>
      <c r="D1384" s="6">
        <v>3.30254672661829</v>
      </c>
      <c r="E1384" s="6">
        <v>2.3279300893896899E-3</v>
      </c>
      <c r="F1384" s="6">
        <v>2.0279185958992998</v>
      </c>
    </row>
    <row r="1385" spans="1:6" x14ac:dyDescent="0.3">
      <c r="A1385" s="6">
        <v>1383</v>
      </c>
      <c r="B1385" s="7">
        <v>41821</v>
      </c>
      <c r="C1385" s="6">
        <v>7.9556868694411007E-3</v>
      </c>
      <c r="D1385" s="6">
        <v>3.3105024134877401</v>
      </c>
      <c r="E1385" s="6">
        <v>1.13840619875436E-2</v>
      </c>
      <c r="F1385" s="6">
        <v>2.0393026578868398</v>
      </c>
    </row>
    <row r="1386" spans="1:6" x14ac:dyDescent="0.3">
      <c r="A1386" s="6">
        <v>1384</v>
      </c>
      <c r="B1386" s="7">
        <v>41822</v>
      </c>
      <c r="C1386" s="6">
        <v>-8.6711834636476592E-3</v>
      </c>
      <c r="D1386" s="6">
        <v>3.30183123002409</v>
      </c>
      <c r="E1386" s="6">
        <v>-2.0634425413668101E-4</v>
      </c>
      <c r="F1386" s="6">
        <v>2.0390963136327098</v>
      </c>
    </row>
    <row r="1387" spans="1:6" x14ac:dyDescent="0.3">
      <c r="A1387" s="6">
        <v>1385</v>
      </c>
      <c r="B1387" s="7">
        <v>41823</v>
      </c>
      <c r="C1387" s="6">
        <v>-1.3221094402606499E-3</v>
      </c>
      <c r="D1387" s="6">
        <v>3.3005091205838299</v>
      </c>
      <c r="E1387" s="6">
        <v>6.3062075874551404E-3</v>
      </c>
      <c r="F1387" s="6">
        <v>2.0454025212201601</v>
      </c>
    </row>
    <row r="1388" spans="1:6" x14ac:dyDescent="0.3">
      <c r="A1388" s="6">
        <v>1386</v>
      </c>
      <c r="B1388" s="7">
        <v>41827</v>
      </c>
      <c r="C1388" s="6">
        <v>-2.2706956453436102E-2</v>
      </c>
      <c r="D1388" s="6">
        <v>3.2778021641303901</v>
      </c>
      <c r="E1388" s="6">
        <v>-7.6980620123023799E-3</v>
      </c>
      <c r="F1388" s="6">
        <v>2.0377044592078599</v>
      </c>
    </row>
    <row r="1389" spans="1:6" x14ac:dyDescent="0.3">
      <c r="A1389" s="6">
        <v>1387</v>
      </c>
      <c r="B1389" s="7">
        <v>41828</v>
      </c>
      <c r="C1389" s="6">
        <v>-4.32719192096691E-2</v>
      </c>
      <c r="D1389" s="6">
        <v>3.2345302449207201</v>
      </c>
      <c r="E1389" s="6">
        <v>-1.3586072113957501E-2</v>
      </c>
      <c r="F1389" s="6">
        <v>2.0241183870939001</v>
      </c>
    </row>
    <row r="1390" spans="1:6" x14ac:dyDescent="0.3">
      <c r="A1390" s="6">
        <v>1388</v>
      </c>
      <c r="B1390" s="7">
        <v>41829</v>
      </c>
      <c r="C1390" s="6">
        <v>1.7678632080396901E-2</v>
      </c>
      <c r="D1390" s="6">
        <v>3.2522088770011202</v>
      </c>
      <c r="E1390" s="6">
        <v>6.2584294405834103E-3</v>
      </c>
      <c r="F1390" s="6">
        <v>2.03037681653448</v>
      </c>
    </row>
    <row r="1391" spans="1:6" x14ac:dyDescent="0.3">
      <c r="A1391" s="6">
        <v>1389</v>
      </c>
      <c r="B1391" s="7">
        <v>41830</v>
      </c>
      <c r="C1391" s="6">
        <v>-1.15715367397585E-2</v>
      </c>
      <c r="D1391" s="6">
        <v>3.24063734026136</v>
      </c>
      <c r="E1391" s="6">
        <v>-5.1795905345546301E-3</v>
      </c>
      <c r="F1391" s="6">
        <v>2.0251972259999298</v>
      </c>
    </row>
    <row r="1392" spans="1:6" x14ac:dyDescent="0.3">
      <c r="A1392" s="6">
        <v>1390</v>
      </c>
      <c r="B1392" s="7">
        <v>41831</v>
      </c>
      <c r="C1392" s="6">
        <v>1.35118775032349E-2</v>
      </c>
      <c r="D1392" s="6">
        <v>3.2541492177646001</v>
      </c>
      <c r="E1392" s="6">
        <v>4.3782904157456601E-3</v>
      </c>
      <c r="F1392" s="6">
        <v>2.0295755164156799</v>
      </c>
    </row>
    <row r="1393" spans="1:6" x14ac:dyDescent="0.3">
      <c r="A1393" s="6">
        <v>1391</v>
      </c>
      <c r="B1393" s="7">
        <v>41834</v>
      </c>
      <c r="C1393" s="6">
        <v>1.7643841995080099E-2</v>
      </c>
      <c r="D1393" s="6">
        <v>3.27179305975968</v>
      </c>
      <c r="E1393" s="6">
        <v>5.6300827157311703E-3</v>
      </c>
      <c r="F1393" s="6">
        <v>2.0352055991314102</v>
      </c>
    </row>
    <row r="1394" spans="1:6" x14ac:dyDescent="0.3">
      <c r="A1394" s="6">
        <v>1392</v>
      </c>
      <c r="B1394" s="7">
        <v>41835</v>
      </c>
      <c r="C1394" s="6">
        <v>-2.1202474520583801E-2</v>
      </c>
      <c r="D1394" s="6">
        <v>3.2505905852390899</v>
      </c>
      <c r="E1394" s="6">
        <v>-5.4262977211312303E-3</v>
      </c>
      <c r="F1394" s="6">
        <v>2.0297793014102798</v>
      </c>
    </row>
    <row r="1395" spans="1:6" x14ac:dyDescent="0.3">
      <c r="A1395" s="6">
        <v>1393</v>
      </c>
      <c r="B1395" s="7">
        <v>41836</v>
      </c>
      <c r="C1395" s="6">
        <v>1.7340697512264599E-3</v>
      </c>
      <c r="D1395" s="6">
        <v>3.25232465499032</v>
      </c>
      <c r="E1395" s="6">
        <v>2.1668607685132401E-3</v>
      </c>
      <c r="F1395" s="6">
        <v>2.03194616217879</v>
      </c>
    </row>
    <row r="1396" spans="1:6" x14ac:dyDescent="0.3">
      <c r="A1396" s="6">
        <v>1394</v>
      </c>
      <c r="B1396" s="7">
        <v>41837</v>
      </c>
      <c r="C1396" s="6">
        <v>-1.7180573777487301E-2</v>
      </c>
      <c r="D1396" s="6">
        <v>3.2351440812128298</v>
      </c>
      <c r="E1396" s="6">
        <v>-1.42264383930825E-2</v>
      </c>
      <c r="F1396" s="6">
        <v>2.0177197237857101</v>
      </c>
    </row>
    <row r="1397" spans="1:6" x14ac:dyDescent="0.3">
      <c r="A1397" s="6">
        <v>1395</v>
      </c>
      <c r="B1397" s="7">
        <v>41838</v>
      </c>
      <c r="C1397" s="6">
        <v>2.2960313098499399E-2</v>
      </c>
      <c r="D1397" s="6">
        <v>3.2581043943113301</v>
      </c>
      <c r="E1397" s="6">
        <v>1.56216979788119E-2</v>
      </c>
      <c r="F1397" s="6">
        <v>2.0333414217645198</v>
      </c>
    </row>
    <row r="1398" spans="1:6" x14ac:dyDescent="0.3">
      <c r="A1398" s="6">
        <v>1396</v>
      </c>
      <c r="B1398" s="7">
        <v>41841</v>
      </c>
      <c r="C1398" s="6">
        <v>7.6833503929914799E-3</v>
      </c>
      <c r="D1398" s="6">
        <v>3.26578774470432</v>
      </c>
      <c r="E1398" s="6">
        <v>-1.68224791115711E-3</v>
      </c>
      <c r="F1398" s="6">
        <v>2.03165917385336</v>
      </c>
    </row>
    <row r="1399" spans="1:6" x14ac:dyDescent="0.3">
      <c r="A1399" s="6">
        <v>1397</v>
      </c>
      <c r="B1399" s="7">
        <v>41842</v>
      </c>
      <c r="C1399" s="6">
        <v>2.5081872139864E-3</v>
      </c>
      <c r="D1399" s="6">
        <v>3.2682959319183098</v>
      </c>
      <c r="E1399" s="6">
        <v>7.0534716355261599E-3</v>
      </c>
      <c r="F1399" s="6">
        <v>2.0387126454888902</v>
      </c>
    </row>
    <row r="1400" spans="1:6" x14ac:dyDescent="0.3">
      <c r="A1400" s="6">
        <v>1398</v>
      </c>
      <c r="B1400" s="7">
        <v>41843</v>
      </c>
      <c r="C1400" s="6">
        <v>8.8032696522123092E-3</v>
      </c>
      <c r="D1400" s="6">
        <v>3.27709920157052</v>
      </c>
      <c r="E1400" s="6">
        <v>3.9598550589801098E-3</v>
      </c>
      <c r="F1400" s="6">
        <v>2.0426725005478699</v>
      </c>
    </row>
    <row r="1401" spans="1:6" x14ac:dyDescent="0.3">
      <c r="A1401" s="6">
        <v>1399</v>
      </c>
      <c r="B1401" s="7">
        <v>41844</v>
      </c>
      <c r="C1401" s="6">
        <v>3.1293679699167097E-2</v>
      </c>
      <c r="D1401" s="6">
        <v>3.3083928812696901</v>
      </c>
      <c r="E1401" s="6">
        <v>-3.5554791295311301E-4</v>
      </c>
      <c r="F1401" s="6">
        <v>2.0423169526349101</v>
      </c>
    </row>
    <row r="1402" spans="1:6" x14ac:dyDescent="0.3">
      <c r="A1402" s="6">
        <v>1400</v>
      </c>
      <c r="B1402" s="7">
        <v>41845</v>
      </c>
      <c r="C1402" s="6">
        <v>-2.0328044182050201E-3</v>
      </c>
      <c r="D1402" s="6">
        <v>3.30636007685148</v>
      </c>
      <c r="E1402" s="6">
        <v>-5.0550744208965803E-3</v>
      </c>
      <c r="F1402" s="6">
        <v>2.0372618782140202</v>
      </c>
    </row>
    <row r="1403" spans="1:6" x14ac:dyDescent="0.3">
      <c r="A1403" s="6">
        <v>1401</v>
      </c>
      <c r="B1403" s="7">
        <v>41848</v>
      </c>
      <c r="C1403" s="6">
        <v>-4.1810856854996199E-3</v>
      </c>
      <c r="D1403" s="6">
        <v>3.30217899116598</v>
      </c>
      <c r="E1403" s="6">
        <v>-1.0455716091097801E-3</v>
      </c>
      <c r="F1403" s="6">
        <v>2.0362163066049099</v>
      </c>
    </row>
    <row r="1404" spans="1:6" x14ac:dyDescent="0.3">
      <c r="A1404" s="6">
        <v>1402</v>
      </c>
      <c r="B1404" s="7">
        <v>41849</v>
      </c>
      <c r="C1404" s="6">
        <v>-4.8973475784537396E-3</v>
      </c>
      <c r="D1404" s="6">
        <v>3.2972816435875298</v>
      </c>
      <c r="E1404" s="6">
        <v>-4.9731275239039898E-4</v>
      </c>
      <c r="F1404" s="6">
        <v>2.03571899385252</v>
      </c>
    </row>
    <row r="1405" spans="1:6" x14ac:dyDescent="0.3">
      <c r="A1405" s="6">
        <v>1403</v>
      </c>
      <c r="B1405" s="7">
        <v>41850</v>
      </c>
      <c r="C1405" s="6">
        <v>2.1189022462576399E-2</v>
      </c>
      <c r="D1405" s="6">
        <v>3.3184706660501102</v>
      </c>
      <c r="E1405" s="6">
        <v>4.5364133692569197E-3</v>
      </c>
      <c r="F1405" s="6">
        <v>2.0402554072217698</v>
      </c>
    </row>
    <row r="1406" spans="1:6" x14ac:dyDescent="0.3">
      <c r="A1406" s="6">
        <v>1404</v>
      </c>
      <c r="B1406" s="7">
        <v>41851</v>
      </c>
      <c r="C1406" s="6">
        <v>-3.4219416244265798E-2</v>
      </c>
      <c r="D1406" s="6">
        <v>3.2842512498058398</v>
      </c>
      <c r="E1406" s="6">
        <v>-2.1088376448163901E-2</v>
      </c>
      <c r="F1406" s="6">
        <v>2.0191670307736098</v>
      </c>
    </row>
    <row r="1407" spans="1:6" x14ac:dyDescent="0.3">
      <c r="A1407" s="6">
        <v>1405</v>
      </c>
      <c r="B1407" s="7">
        <v>41852</v>
      </c>
      <c r="C1407" s="6">
        <v>-1.0048197616683401E-2</v>
      </c>
      <c r="D1407" s="6">
        <v>3.2742030521891601</v>
      </c>
      <c r="E1407" s="6">
        <v>-3.9277916374729199E-3</v>
      </c>
      <c r="F1407" s="6">
        <v>2.01523923913614</v>
      </c>
    </row>
    <row r="1408" spans="1:6" x14ac:dyDescent="0.3">
      <c r="A1408" s="6">
        <v>1406</v>
      </c>
      <c r="B1408" s="7">
        <v>41855</v>
      </c>
      <c r="C1408" s="6">
        <v>8.9603060664361894E-3</v>
      </c>
      <c r="D1408" s="6">
        <v>3.2831633582555901</v>
      </c>
      <c r="E1408" s="6">
        <v>7.1539003010592196E-3</v>
      </c>
      <c r="F1408" s="6">
        <v>2.0223931394372001</v>
      </c>
    </row>
    <row r="1409" spans="1:6" x14ac:dyDescent="0.3">
      <c r="A1409" s="6">
        <v>1407</v>
      </c>
      <c r="B1409" s="7">
        <v>41856</v>
      </c>
      <c r="C1409" s="6">
        <v>-7.0998366280524304E-3</v>
      </c>
      <c r="D1409" s="6">
        <v>3.27606352162754</v>
      </c>
      <c r="E1409" s="6">
        <v>-7.1080195381991703E-3</v>
      </c>
      <c r="F1409" s="6">
        <v>2.0152851198990001</v>
      </c>
    </row>
    <row r="1410" spans="1:6" x14ac:dyDescent="0.3">
      <c r="A1410" s="6">
        <v>1408</v>
      </c>
      <c r="B1410" s="7">
        <v>41857</v>
      </c>
      <c r="C1410" s="6">
        <v>-8.2588123201918597E-4</v>
      </c>
      <c r="D1410" s="6">
        <v>3.2752376403955199</v>
      </c>
      <c r="E1410" s="6">
        <v>5.07576708978163E-4</v>
      </c>
      <c r="F1410" s="6">
        <v>2.01579269660798</v>
      </c>
    </row>
    <row r="1411" spans="1:6" x14ac:dyDescent="0.3">
      <c r="A1411" s="6">
        <v>1409</v>
      </c>
      <c r="B1411" s="7">
        <v>41858</v>
      </c>
      <c r="C1411" s="6">
        <v>-1.9579129595674902E-3</v>
      </c>
      <c r="D1411" s="6">
        <v>3.2732797274359502</v>
      </c>
      <c r="E1411" s="6">
        <v>-4.6213070935134902E-3</v>
      </c>
      <c r="F1411" s="6">
        <v>2.0111713895144598</v>
      </c>
    </row>
    <row r="1412" spans="1:6" x14ac:dyDescent="0.3">
      <c r="A1412" s="6">
        <v>1410</v>
      </c>
      <c r="B1412" s="7">
        <v>41859</v>
      </c>
      <c r="C1412" s="6">
        <v>2.4941921327467798E-3</v>
      </c>
      <c r="D1412" s="6">
        <v>3.2757739195686999</v>
      </c>
      <c r="E1412" s="6">
        <v>8.2541758632217396E-3</v>
      </c>
      <c r="F1412" s="6">
        <v>2.0194255653776798</v>
      </c>
    </row>
    <row r="1413" spans="1:6" x14ac:dyDescent="0.3">
      <c r="A1413" s="6">
        <v>1411</v>
      </c>
      <c r="B1413" s="7">
        <v>41862</v>
      </c>
      <c r="C1413" s="6">
        <v>1.08337451014695E-2</v>
      </c>
      <c r="D1413" s="6">
        <v>3.2866076646701701</v>
      </c>
      <c r="E1413" s="6">
        <v>6.9378705094447204E-3</v>
      </c>
      <c r="F1413" s="6">
        <v>2.0263634358871299</v>
      </c>
    </row>
    <row r="1414" spans="1:6" x14ac:dyDescent="0.3">
      <c r="A1414" s="6">
        <v>1412</v>
      </c>
      <c r="B1414" s="7">
        <v>41863</v>
      </c>
      <c r="C1414" s="6">
        <v>-1.52236443842271E-2</v>
      </c>
      <c r="D1414" s="6">
        <v>3.2713840202859399</v>
      </c>
      <c r="E1414" s="6">
        <v>-2.7484160594273199E-3</v>
      </c>
      <c r="F1414" s="6">
        <v>2.0236150198276999</v>
      </c>
    </row>
    <row r="1415" spans="1:6" x14ac:dyDescent="0.3">
      <c r="A1415" s="6">
        <v>1413</v>
      </c>
      <c r="B1415" s="7">
        <v>41864</v>
      </c>
      <c r="C1415" s="6">
        <v>2.6223261018058601E-2</v>
      </c>
      <c r="D1415" s="6">
        <v>3.2976072813039998</v>
      </c>
      <c r="E1415" s="6">
        <v>1.0173033568040699E-2</v>
      </c>
      <c r="F1415" s="6">
        <v>2.0337880533957402</v>
      </c>
    </row>
    <row r="1416" spans="1:6" x14ac:dyDescent="0.3">
      <c r="A1416" s="6">
        <v>1414</v>
      </c>
      <c r="B1416" s="7">
        <v>41865</v>
      </c>
      <c r="C1416" s="6">
        <v>6.4439955500476204E-3</v>
      </c>
      <c r="D1416" s="6">
        <v>3.3040512768540502</v>
      </c>
      <c r="E1416" s="6">
        <v>4.2466231043451997E-3</v>
      </c>
      <c r="F1416" s="6">
        <v>2.0380346765000898</v>
      </c>
    </row>
    <row r="1417" spans="1:6" x14ac:dyDescent="0.3">
      <c r="A1417" s="6">
        <v>1415</v>
      </c>
      <c r="B1417" s="7">
        <v>41866</v>
      </c>
      <c r="C1417" s="6">
        <v>-4.0707268194839497E-3</v>
      </c>
      <c r="D1417" s="6">
        <v>3.2999805500345598</v>
      </c>
      <c r="E1417" s="6">
        <v>2.6755497437189698E-3</v>
      </c>
      <c r="F1417" s="6">
        <v>2.0407102262438102</v>
      </c>
    </row>
    <row r="1418" spans="1:6" x14ac:dyDescent="0.3">
      <c r="A1418" s="6">
        <v>1416</v>
      </c>
      <c r="B1418" s="7">
        <v>41869</v>
      </c>
      <c r="C1418" s="6">
        <v>9.5890469969700607E-3</v>
      </c>
      <c r="D1418" s="6">
        <v>3.3095695970315302</v>
      </c>
      <c r="E1418" s="6">
        <v>9.6687973638491798E-3</v>
      </c>
      <c r="F1418" s="6">
        <v>2.0503790236076598</v>
      </c>
    </row>
    <row r="1419" spans="1:6" x14ac:dyDescent="0.3">
      <c r="A1419" s="6">
        <v>1417</v>
      </c>
      <c r="B1419" s="7">
        <v>41870</v>
      </c>
      <c r="C1419" s="6">
        <v>6.3663973320163903E-3</v>
      </c>
      <c r="D1419" s="6">
        <v>3.3159359943635498</v>
      </c>
      <c r="E1419" s="6">
        <v>4.2496942834535601E-3</v>
      </c>
      <c r="F1419" s="6">
        <v>2.0546287178911098</v>
      </c>
    </row>
    <row r="1420" spans="1:6" x14ac:dyDescent="0.3">
      <c r="A1420" s="6">
        <v>1418</v>
      </c>
      <c r="B1420" s="7">
        <v>41871</v>
      </c>
      <c r="C1420" s="6">
        <v>-5.4441494089116898E-3</v>
      </c>
      <c r="D1420" s="6">
        <v>3.3104918449546399</v>
      </c>
      <c r="E1420" s="6">
        <v>-2.27476546710292E-4</v>
      </c>
      <c r="F1420" s="6">
        <v>2.0544012413443999</v>
      </c>
    </row>
    <row r="1421" spans="1:6" x14ac:dyDescent="0.3">
      <c r="A1421" s="6">
        <v>1419</v>
      </c>
      <c r="B1421" s="7">
        <v>41872</v>
      </c>
      <c r="C1421" s="6">
        <v>-5.4931282007129097E-3</v>
      </c>
      <c r="D1421" s="6">
        <v>3.3049987167539299</v>
      </c>
      <c r="E1421" s="6">
        <v>1.2408385994557799E-3</v>
      </c>
      <c r="F1421" s="6">
        <v>2.05564207994385</v>
      </c>
    </row>
    <row r="1422" spans="1:6" x14ac:dyDescent="0.3">
      <c r="A1422" s="6">
        <v>1420</v>
      </c>
      <c r="B1422" s="7">
        <v>41873</v>
      </c>
      <c r="C1422" s="6">
        <v>2.1020163235087601E-3</v>
      </c>
      <c r="D1422" s="6">
        <v>3.3071007330774398</v>
      </c>
      <c r="E1422" s="6">
        <v>1.4221049621951901E-3</v>
      </c>
      <c r="F1422" s="6">
        <v>2.05706418490605</v>
      </c>
    </row>
    <row r="1423" spans="1:6" x14ac:dyDescent="0.3">
      <c r="A1423" s="6">
        <v>1421</v>
      </c>
      <c r="B1423" s="7">
        <v>41876</v>
      </c>
      <c r="C1423" s="6">
        <v>6.3077981099078301E-3</v>
      </c>
      <c r="D1423" s="6">
        <v>3.3134085311873398</v>
      </c>
      <c r="E1423" s="6">
        <v>4.1338009306812699E-3</v>
      </c>
      <c r="F1423" s="6">
        <v>2.06119798583673</v>
      </c>
    </row>
    <row r="1424" spans="1:6" x14ac:dyDescent="0.3">
      <c r="A1424" s="6">
        <v>1422</v>
      </c>
      <c r="B1424" s="7">
        <v>41877</v>
      </c>
      <c r="C1424" s="6">
        <v>1.4247085035105699E-2</v>
      </c>
      <c r="D1424" s="6">
        <v>3.32765561622245</v>
      </c>
      <c r="E1424" s="6">
        <v>2.9119331007532098E-3</v>
      </c>
      <c r="F1424" s="6">
        <v>2.0641099189374801</v>
      </c>
    </row>
    <row r="1425" spans="1:6" x14ac:dyDescent="0.3">
      <c r="A1425" s="6">
        <v>1423</v>
      </c>
      <c r="B1425" s="7">
        <v>41878</v>
      </c>
      <c r="C1425" s="6">
        <v>-1.0008499290237401E-2</v>
      </c>
      <c r="D1425" s="6">
        <v>3.3176471169322101</v>
      </c>
      <c r="E1425" s="6">
        <v>-2.2319266785686401E-4</v>
      </c>
      <c r="F1425" s="6">
        <v>2.0638867262696299</v>
      </c>
    </row>
    <row r="1426" spans="1:6" x14ac:dyDescent="0.3">
      <c r="A1426" s="6">
        <v>1424</v>
      </c>
      <c r="B1426" s="7">
        <v>41879</v>
      </c>
      <c r="C1426" s="6">
        <v>-7.4007953511738903E-3</v>
      </c>
      <c r="D1426" s="6">
        <v>3.3102463215810398</v>
      </c>
      <c r="E1426" s="6">
        <v>-2.6119229398116001E-3</v>
      </c>
      <c r="F1426" s="6">
        <v>2.06127480332982</v>
      </c>
    </row>
    <row r="1427" spans="1:6" x14ac:dyDescent="0.3">
      <c r="A1427" s="6">
        <v>1425</v>
      </c>
      <c r="B1427" s="7">
        <v>41880</v>
      </c>
      <c r="C1427" s="6">
        <v>1.02491936451108E-2</v>
      </c>
      <c r="D1427" s="6">
        <v>3.3204955152261499</v>
      </c>
      <c r="E1427" s="6">
        <v>4.9397994484792198E-3</v>
      </c>
      <c r="F1427" s="6">
        <v>2.0662146027782899</v>
      </c>
    </row>
    <row r="1428" spans="1:6" x14ac:dyDescent="0.3">
      <c r="A1428" s="6">
        <v>1426</v>
      </c>
      <c r="B1428" s="7">
        <v>41884</v>
      </c>
      <c r="C1428" s="6">
        <v>2.27689161608974E-2</v>
      </c>
      <c r="D1428" s="6">
        <v>3.3432644313870501</v>
      </c>
      <c r="E1428" s="6">
        <v>3.90478244073655E-3</v>
      </c>
      <c r="F1428" s="6">
        <v>2.0701193852190301</v>
      </c>
    </row>
    <row r="1429" spans="1:6" x14ac:dyDescent="0.3">
      <c r="A1429" s="6">
        <v>1427</v>
      </c>
      <c r="B1429" s="7">
        <v>41885</v>
      </c>
      <c r="C1429" s="6">
        <v>-1.2286343061592601E-2</v>
      </c>
      <c r="D1429" s="6">
        <v>3.3309780883254501</v>
      </c>
      <c r="E1429" s="6">
        <v>-5.5894991229585803E-3</v>
      </c>
      <c r="F1429" s="6">
        <v>2.0645298860960701</v>
      </c>
    </row>
    <row r="1430" spans="1:6" x14ac:dyDescent="0.3">
      <c r="A1430" s="6">
        <v>1428</v>
      </c>
      <c r="B1430" s="7">
        <v>41886</v>
      </c>
      <c r="C1430" s="6">
        <v>-5.6838883137476197E-3</v>
      </c>
      <c r="D1430" s="6">
        <v>3.3252942000117098</v>
      </c>
      <c r="E1430" s="6">
        <v>-2.2485369214582098E-3</v>
      </c>
      <c r="F1430" s="6">
        <v>2.0622813491746101</v>
      </c>
    </row>
    <row r="1431" spans="1:6" x14ac:dyDescent="0.3">
      <c r="A1431" s="6">
        <v>1429</v>
      </c>
      <c r="B1431" s="7">
        <v>41887</v>
      </c>
      <c r="C1431" s="6">
        <v>6.5690327067509102E-3</v>
      </c>
      <c r="D1431" s="6">
        <v>3.3318632327184599</v>
      </c>
      <c r="E1431" s="6">
        <v>4.5072651972954897E-3</v>
      </c>
      <c r="F1431" s="6">
        <v>2.0667886143719101</v>
      </c>
    </row>
    <row r="1432" spans="1:6" x14ac:dyDescent="0.3">
      <c r="A1432" s="6">
        <v>1430</v>
      </c>
      <c r="B1432" s="7">
        <v>41890</v>
      </c>
      <c r="C1432" s="6">
        <v>1.2569945954271401E-2</v>
      </c>
      <c r="D1432" s="6">
        <v>3.3444331786727299</v>
      </c>
      <c r="E1432" s="6">
        <v>2.0468546279985801E-3</v>
      </c>
      <c r="F1432" s="6">
        <v>2.06883546899991</v>
      </c>
    </row>
    <row r="1433" spans="1:6" x14ac:dyDescent="0.3">
      <c r="A1433" s="6">
        <v>1431</v>
      </c>
      <c r="B1433" s="7">
        <v>41891</v>
      </c>
      <c r="C1433" s="6">
        <v>-1.24628519256955E-2</v>
      </c>
      <c r="D1433" s="6">
        <v>3.33197032674703</v>
      </c>
      <c r="E1433" s="6">
        <v>-8.7484072036918496E-3</v>
      </c>
      <c r="F1433" s="6">
        <v>2.0600870617962199</v>
      </c>
    </row>
    <row r="1434" spans="1:6" x14ac:dyDescent="0.3">
      <c r="A1434" s="6">
        <v>1432</v>
      </c>
      <c r="B1434" s="7">
        <v>41892</v>
      </c>
      <c r="C1434" s="6">
        <v>1.75767948383551E-2</v>
      </c>
      <c r="D1434" s="6">
        <v>3.34954712158539</v>
      </c>
      <c r="E1434" s="6">
        <v>7.4911592043420596E-3</v>
      </c>
      <c r="F1434" s="6">
        <v>2.0675782210005602</v>
      </c>
    </row>
    <row r="1435" spans="1:6" x14ac:dyDescent="0.3">
      <c r="A1435" s="6">
        <v>1433</v>
      </c>
      <c r="B1435" s="7">
        <v>41893</v>
      </c>
      <c r="C1435" s="6">
        <v>1.9807338429788002E-3</v>
      </c>
      <c r="D1435" s="6">
        <v>3.3515278554283698</v>
      </c>
      <c r="E1435" s="6">
        <v>1.1527237750747999E-3</v>
      </c>
      <c r="F1435" s="6">
        <v>2.0687309447756301</v>
      </c>
    </row>
    <row r="1436" spans="1:6" x14ac:dyDescent="0.3">
      <c r="A1436" s="6">
        <v>1434</v>
      </c>
      <c r="B1436" s="7">
        <v>41894</v>
      </c>
      <c r="C1436" s="6">
        <v>-8.2968191134857698E-3</v>
      </c>
      <c r="D1436" s="6">
        <v>3.3432310363148798</v>
      </c>
      <c r="E1436" s="6">
        <v>-5.28637038954649E-3</v>
      </c>
      <c r="F1436" s="6">
        <v>2.0634445743860899</v>
      </c>
    </row>
    <row r="1437" spans="1:6" x14ac:dyDescent="0.3">
      <c r="A1437" s="6">
        <v>1435</v>
      </c>
      <c r="B1437" s="7">
        <v>41897</v>
      </c>
      <c r="C1437" s="6">
        <v>-3.8934729283192998E-2</v>
      </c>
      <c r="D1437" s="6">
        <v>3.3042963070316902</v>
      </c>
      <c r="E1437" s="6">
        <v>-1.07193444414477E-2</v>
      </c>
      <c r="F1437" s="6">
        <v>2.0527252299446399</v>
      </c>
    </row>
    <row r="1438" spans="1:6" x14ac:dyDescent="0.3">
      <c r="A1438" s="6">
        <v>1436</v>
      </c>
      <c r="B1438" s="7">
        <v>41898</v>
      </c>
      <c r="C1438" s="6">
        <v>1.0633130510889899E-2</v>
      </c>
      <c r="D1438" s="6">
        <v>3.3149294375425802</v>
      </c>
      <c r="E1438" s="6">
        <v>7.4650112021572498E-3</v>
      </c>
      <c r="F1438" s="6">
        <v>2.0601902411467998</v>
      </c>
    </row>
    <row r="1439" spans="1:6" x14ac:dyDescent="0.3">
      <c r="A1439" s="6">
        <v>1437</v>
      </c>
      <c r="B1439" s="7">
        <v>41899</v>
      </c>
      <c r="C1439" s="6">
        <v>3.1893780558659101E-3</v>
      </c>
      <c r="D1439" s="6">
        <v>3.31811881559844</v>
      </c>
      <c r="E1439" s="6">
        <v>2.0691675651356399E-3</v>
      </c>
      <c r="F1439" s="6">
        <v>2.0622594087119301</v>
      </c>
    </row>
    <row r="1440" spans="1:6" x14ac:dyDescent="0.3">
      <c r="A1440" s="6">
        <v>1438</v>
      </c>
      <c r="B1440" s="7">
        <v>41900</v>
      </c>
      <c r="C1440" s="6">
        <v>3.5435887212682802E-3</v>
      </c>
      <c r="D1440" s="6">
        <v>3.32166240431971</v>
      </c>
      <c r="E1440" s="6">
        <v>6.8243014052633503E-3</v>
      </c>
      <c r="F1440" s="6">
        <v>2.0690837101172002</v>
      </c>
    </row>
    <row r="1441" spans="1:6" x14ac:dyDescent="0.3">
      <c r="A1441" s="6">
        <v>1439</v>
      </c>
      <c r="B1441" s="7">
        <v>41901</v>
      </c>
      <c r="C1441" s="6">
        <v>-1.9186233413263001E-4</v>
      </c>
      <c r="D1441" s="6">
        <v>3.3214705419855801</v>
      </c>
      <c r="E1441" s="6">
        <v>-2.97390588085733E-3</v>
      </c>
      <c r="F1441" s="6">
        <v>2.0661098042363402</v>
      </c>
    </row>
    <row r="1442" spans="1:6" x14ac:dyDescent="0.3">
      <c r="A1442" s="6">
        <v>1440</v>
      </c>
      <c r="B1442" s="7">
        <v>41904</v>
      </c>
      <c r="C1442" s="6">
        <v>-2.2592237526616901E-2</v>
      </c>
      <c r="D1442" s="6">
        <v>3.29887830445896</v>
      </c>
      <c r="E1442" s="6">
        <v>-1.1441291357355599E-2</v>
      </c>
      <c r="F1442" s="6">
        <v>2.0546685128789801</v>
      </c>
    </row>
    <row r="1443" spans="1:6" x14ac:dyDescent="0.3">
      <c r="A1443" s="6">
        <v>1441</v>
      </c>
      <c r="B1443" s="7">
        <v>41905</v>
      </c>
      <c r="C1443" s="6">
        <v>1.4679664114772299E-3</v>
      </c>
      <c r="D1443" s="6">
        <v>3.3003462708704401</v>
      </c>
      <c r="E1443" s="6">
        <v>-4.2052300248531698E-3</v>
      </c>
      <c r="F1443" s="6">
        <v>2.05046328285413</v>
      </c>
    </row>
    <row r="1444" spans="1:6" x14ac:dyDescent="0.3">
      <c r="A1444" s="6">
        <v>1442</v>
      </c>
      <c r="B1444" s="7">
        <v>41906</v>
      </c>
      <c r="C1444" s="6">
        <v>1.3278920561783199E-2</v>
      </c>
      <c r="D1444" s="6">
        <v>3.3136251914322199</v>
      </c>
      <c r="E1444" s="6">
        <v>1.0267242589266701E-2</v>
      </c>
      <c r="F1444" s="6">
        <v>2.0607305254433999</v>
      </c>
    </row>
    <row r="1445" spans="1:6" x14ac:dyDescent="0.3">
      <c r="A1445" s="6">
        <v>1443</v>
      </c>
      <c r="B1445" s="7">
        <v>41907</v>
      </c>
      <c r="C1445" s="6">
        <v>-1.43193839896222E-2</v>
      </c>
      <c r="D1445" s="6">
        <v>3.2993058074425998</v>
      </c>
      <c r="E1445" s="6">
        <v>-1.9612800451735499E-2</v>
      </c>
      <c r="F1445" s="6">
        <v>2.0411177249916599</v>
      </c>
    </row>
    <row r="1446" spans="1:6" x14ac:dyDescent="0.3">
      <c r="A1446" s="6">
        <v>1444</v>
      </c>
      <c r="B1446" s="7">
        <v>41908</v>
      </c>
      <c r="C1446" s="6">
        <v>1.28840292695866E-2</v>
      </c>
      <c r="D1446" s="6">
        <v>3.3121898367121898</v>
      </c>
      <c r="E1446" s="6">
        <v>1.01215354214403E-2</v>
      </c>
      <c r="F1446" s="6">
        <v>2.0512392604130998</v>
      </c>
    </row>
    <row r="1447" spans="1:6" x14ac:dyDescent="0.3">
      <c r="A1447" s="6">
        <v>1445</v>
      </c>
      <c r="B1447" s="7">
        <v>41911</v>
      </c>
      <c r="C1447" s="6">
        <v>1.11273606939959E-3</v>
      </c>
      <c r="D1447" s="6">
        <v>3.3133025727815899</v>
      </c>
      <c r="E1447" s="6">
        <v>-1.40603607147227E-3</v>
      </c>
      <c r="F1447" s="6">
        <v>2.0498332243416302</v>
      </c>
    </row>
    <row r="1448" spans="1:6" x14ac:dyDescent="0.3">
      <c r="A1448" s="6">
        <v>1446</v>
      </c>
      <c r="B1448" s="7">
        <v>41912</v>
      </c>
      <c r="C1448" s="6">
        <v>-7.7353203166664799E-3</v>
      </c>
      <c r="D1448" s="6">
        <v>3.30556725246492</v>
      </c>
      <c r="E1448" s="6">
        <v>-2.7691157419766901E-3</v>
      </c>
      <c r="F1448" s="6">
        <v>2.0470641085996499</v>
      </c>
    </row>
    <row r="1449" spans="1:6" x14ac:dyDescent="0.3">
      <c r="A1449" s="6">
        <v>1447</v>
      </c>
      <c r="B1449" s="7">
        <v>41913</v>
      </c>
      <c r="C1449" s="6">
        <v>-2.4603230669680301E-2</v>
      </c>
      <c r="D1449" s="6">
        <v>3.2809640217952398</v>
      </c>
      <c r="E1449" s="6">
        <v>-1.5995058763415601E-2</v>
      </c>
      <c r="F1449" s="6">
        <v>2.03106904983624</v>
      </c>
    </row>
    <row r="1450" spans="1:6" x14ac:dyDescent="0.3">
      <c r="A1450" s="6">
        <v>1448</v>
      </c>
      <c r="B1450" s="7">
        <v>41914</v>
      </c>
      <c r="C1450" s="6">
        <v>8.6974742502783798E-3</v>
      </c>
      <c r="D1450" s="6">
        <v>3.2896614960455199</v>
      </c>
      <c r="E1450" s="6">
        <v>1.83237417571824E-3</v>
      </c>
      <c r="F1450" s="6">
        <v>2.0329014240119498</v>
      </c>
    </row>
    <row r="1451" spans="1:6" x14ac:dyDescent="0.3">
      <c r="A1451" s="6">
        <v>1449</v>
      </c>
      <c r="B1451" s="7">
        <v>41915</v>
      </c>
      <c r="C1451" s="6">
        <v>4.0424540199157097E-3</v>
      </c>
      <c r="D1451" s="6">
        <v>3.2937039500654302</v>
      </c>
      <c r="E1451" s="6">
        <v>1.02001419481254E-2</v>
      </c>
      <c r="F1451" s="6">
        <v>2.0431015659600802</v>
      </c>
    </row>
    <row r="1452" spans="1:6" x14ac:dyDescent="0.3">
      <c r="A1452" s="6">
        <v>1450</v>
      </c>
      <c r="B1452" s="7">
        <v>41918</v>
      </c>
      <c r="C1452" s="6">
        <v>-6.1357655679639203E-3</v>
      </c>
      <c r="D1452" s="6">
        <v>3.28756818449747</v>
      </c>
      <c r="E1452" s="6">
        <v>-4.6627931059095504E-3</v>
      </c>
      <c r="F1452" s="6">
        <v>2.0384387728541702</v>
      </c>
    </row>
    <row r="1453" spans="1:6" x14ac:dyDescent="0.3">
      <c r="A1453" s="6">
        <v>1451</v>
      </c>
      <c r="B1453" s="7">
        <v>41919</v>
      </c>
      <c r="C1453" s="6">
        <v>-2.1277332581873101E-2</v>
      </c>
      <c r="D1453" s="6">
        <v>3.2662908519156</v>
      </c>
      <c r="E1453" s="6">
        <v>-1.57468433363856E-2</v>
      </c>
      <c r="F1453" s="6">
        <v>2.0226919295177899</v>
      </c>
    </row>
    <row r="1454" spans="1:6" x14ac:dyDescent="0.3">
      <c r="A1454" s="6">
        <v>1452</v>
      </c>
      <c r="B1454" s="7">
        <v>41920</v>
      </c>
      <c r="C1454" s="6">
        <v>3.6257223814501801E-3</v>
      </c>
      <c r="D1454" s="6">
        <v>3.2699165742970502</v>
      </c>
      <c r="E1454" s="6">
        <v>1.88376082998402E-2</v>
      </c>
      <c r="F1454" s="6">
        <v>2.0415295378176301</v>
      </c>
    </row>
    <row r="1455" spans="1:6" x14ac:dyDescent="0.3">
      <c r="A1455" s="6">
        <v>1453</v>
      </c>
      <c r="B1455" s="7">
        <v>41921</v>
      </c>
      <c r="C1455" s="6">
        <v>-2.98971137629865E-2</v>
      </c>
      <c r="D1455" s="6">
        <v>3.24001946053406</v>
      </c>
      <c r="E1455" s="6">
        <v>-2.0403266226502102E-2</v>
      </c>
      <c r="F1455" s="6">
        <v>2.02112627159112</v>
      </c>
    </row>
    <row r="1456" spans="1:6" x14ac:dyDescent="0.3">
      <c r="A1456" s="6">
        <v>1454</v>
      </c>
      <c r="B1456" s="7">
        <v>41922</v>
      </c>
      <c r="C1456" s="6">
        <v>-4.1484800597516698E-2</v>
      </c>
      <c r="D1456" s="6">
        <v>3.1985346599365401</v>
      </c>
      <c r="E1456" s="6">
        <v>-2.3595447812512601E-2</v>
      </c>
      <c r="F1456" s="6">
        <v>1.99753082377861</v>
      </c>
    </row>
    <row r="1457" spans="1:6" x14ac:dyDescent="0.3">
      <c r="A1457" s="6">
        <v>1455</v>
      </c>
      <c r="B1457" s="7">
        <v>41925</v>
      </c>
      <c r="C1457" s="6">
        <v>2.34319858079199E-2</v>
      </c>
      <c r="D1457" s="6">
        <v>3.2219666457444598</v>
      </c>
      <c r="E1457" s="6">
        <v>-1.47425078455647E-2</v>
      </c>
      <c r="F1457" s="6">
        <v>1.9827883159330499</v>
      </c>
    </row>
    <row r="1458" spans="1:6" x14ac:dyDescent="0.3">
      <c r="A1458" s="6">
        <v>1456</v>
      </c>
      <c r="B1458" s="7">
        <v>41926</v>
      </c>
      <c r="C1458" s="6">
        <v>3.50767069325925E-3</v>
      </c>
      <c r="D1458" s="6">
        <v>3.2254743164377202</v>
      </c>
      <c r="E1458" s="6">
        <v>3.2010541702387398E-3</v>
      </c>
      <c r="F1458" s="6">
        <v>1.98598937010328</v>
      </c>
    </row>
    <row r="1459" spans="1:6" x14ac:dyDescent="0.3">
      <c r="A1459" s="6">
        <v>1457</v>
      </c>
      <c r="B1459" s="7">
        <v>41927</v>
      </c>
      <c r="C1459" s="6">
        <v>2.8491478180392099E-3</v>
      </c>
      <c r="D1459" s="6">
        <v>3.2283234642557601</v>
      </c>
      <c r="E1459" s="6">
        <v>-2.8072537355381399E-3</v>
      </c>
      <c r="F1459" s="6">
        <v>1.9831821163677501</v>
      </c>
    </row>
    <row r="1460" spans="1:6" x14ac:dyDescent="0.3">
      <c r="A1460" s="6">
        <v>1458</v>
      </c>
      <c r="B1460" s="7">
        <v>41928</v>
      </c>
      <c r="C1460" s="6">
        <v>-2.6430221522848601E-3</v>
      </c>
      <c r="D1460" s="6">
        <v>3.2256804421034801</v>
      </c>
      <c r="E1460" s="6">
        <v>4.9101950646779303E-4</v>
      </c>
      <c r="F1460" s="6">
        <v>1.9836731358742099</v>
      </c>
    </row>
    <row r="1461" spans="1:6" x14ac:dyDescent="0.3">
      <c r="A1461" s="6">
        <v>1459</v>
      </c>
      <c r="B1461" s="7">
        <v>41929</v>
      </c>
      <c r="C1461" s="6">
        <v>2.0916607226124501E-2</v>
      </c>
      <c r="D1461" s="6">
        <v>3.2465970493295999</v>
      </c>
      <c r="E1461" s="6">
        <v>9.6863965584859102E-3</v>
      </c>
      <c r="F1461" s="6">
        <v>1.9933595324327</v>
      </c>
    </row>
    <row r="1462" spans="1:6" x14ac:dyDescent="0.3">
      <c r="A1462" s="6">
        <v>1460</v>
      </c>
      <c r="B1462" s="7">
        <v>41932</v>
      </c>
      <c r="C1462" s="6">
        <v>2.0981980722436601E-2</v>
      </c>
      <c r="D1462" s="6">
        <v>3.26757903005204</v>
      </c>
      <c r="E1462" s="6">
        <v>1.34423429860692E-2</v>
      </c>
      <c r="F1462" s="6">
        <v>2.0068018754187702</v>
      </c>
    </row>
    <row r="1463" spans="1:6" x14ac:dyDescent="0.3">
      <c r="A1463" s="6">
        <v>1461</v>
      </c>
      <c r="B1463" s="7">
        <v>41933</v>
      </c>
      <c r="C1463" s="6">
        <v>1.53990897828286E-2</v>
      </c>
      <c r="D1463" s="6">
        <v>3.28297811983487</v>
      </c>
      <c r="E1463" s="6">
        <v>2.3676812432222801E-2</v>
      </c>
      <c r="F1463" s="6">
        <v>2.0304786878509899</v>
      </c>
    </row>
    <row r="1464" spans="1:6" x14ac:dyDescent="0.3">
      <c r="A1464" s="6">
        <v>1462</v>
      </c>
      <c r="B1464" s="7">
        <v>41934</v>
      </c>
      <c r="C1464" s="6">
        <v>-6.0846094183936699E-3</v>
      </c>
      <c r="D1464" s="6">
        <v>3.2768935104164698</v>
      </c>
      <c r="E1464" s="6">
        <v>-8.3228176928145103E-3</v>
      </c>
      <c r="F1464" s="6">
        <v>2.0221558701581799</v>
      </c>
    </row>
    <row r="1465" spans="1:6" x14ac:dyDescent="0.3">
      <c r="A1465" s="6">
        <v>1463</v>
      </c>
      <c r="B1465" s="7">
        <v>41935</v>
      </c>
      <c r="C1465" s="6">
        <v>2.7953291520764201E-2</v>
      </c>
      <c r="D1465" s="6">
        <v>3.3048468019372401</v>
      </c>
      <c r="E1465" s="6">
        <v>1.58316547839625E-2</v>
      </c>
      <c r="F1465" s="6">
        <v>2.0379875249421402</v>
      </c>
    </row>
    <row r="1466" spans="1:6" x14ac:dyDescent="0.3">
      <c r="A1466" s="6">
        <v>1464</v>
      </c>
      <c r="B1466" s="7">
        <v>41936</v>
      </c>
      <c r="C1466" s="6">
        <v>1.9629695011450399E-2</v>
      </c>
      <c r="D1466" s="6">
        <v>3.32447649694869</v>
      </c>
      <c r="E1466" s="6">
        <v>6.9222321487671899E-3</v>
      </c>
      <c r="F1466" s="6">
        <v>2.0449097570909101</v>
      </c>
    </row>
    <row r="1467" spans="1:6" x14ac:dyDescent="0.3">
      <c r="A1467" s="6">
        <v>1465</v>
      </c>
      <c r="B1467" s="7">
        <v>41939</v>
      </c>
      <c r="C1467" s="6">
        <v>-3.2701069700564302E-3</v>
      </c>
      <c r="D1467" s="6">
        <v>3.3212063899786299</v>
      </c>
      <c r="E1467" s="6">
        <v>4.9276412925358605E-4</v>
      </c>
      <c r="F1467" s="6">
        <v>2.0454025212201601</v>
      </c>
    </row>
    <row r="1468" spans="1:6" x14ac:dyDescent="0.3">
      <c r="A1468" s="6">
        <v>1466</v>
      </c>
      <c r="B1468" s="7">
        <v>41940</v>
      </c>
      <c r="C1468" s="6">
        <v>1.5674454582830899E-2</v>
      </c>
      <c r="D1468" s="6">
        <v>3.3368808445614602</v>
      </c>
      <c r="E1468" s="6">
        <v>1.7317108233571601E-2</v>
      </c>
      <c r="F1468" s="6">
        <v>2.06271962945373</v>
      </c>
    </row>
    <row r="1469" spans="1:6" x14ac:dyDescent="0.3">
      <c r="A1469" s="6">
        <v>1467</v>
      </c>
      <c r="B1469" s="7">
        <v>41941</v>
      </c>
      <c r="C1469" s="6">
        <v>-3.9653731937908797E-2</v>
      </c>
      <c r="D1469" s="6">
        <v>3.2972271126235499</v>
      </c>
      <c r="E1469" s="6">
        <v>-3.3049957140338601E-3</v>
      </c>
      <c r="F1469" s="6">
        <v>2.0594146337397001</v>
      </c>
    </row>
    <row r="1470" spans="1:6" x14ac:dyDescent="0.3">
      <c r="A1470" s="6">
        <v>1468</v>
      </c>
      <c r="B1470" s="7">
        <v>41942</v>
      </c>
      <c r="C1470" s="6">
        <v>-4.6404472513245304E-3</v>
      </c>
      <c r="D1470" s="6">
        <v>3.2925866653722302</v>
      </c>
      <c r="E1470" s="6">
        <v>3.71025541066494E-3</v>
      </c>
      <c r="F1470" s="6">
        <v>2.0631248891503602</v>
      </c>
    </row>
    <row r="1471" spans="1:6" x14ac:dyDescent="0.3">
      <c r="A1471" s="6">
        <v>1469</v>
      </c>
      <c r="B1471" s="7">
        <v>41943</v>
      </c>
      <c r="C1471" s="6">
        <v>6.3006560192208402E-3</v>
      </c>
      <c r="D1471" s="6">
        <v>3.29888732139145</v>
      </c>
      <c r="E1471" s="6">
        <v>1.40484941639744E-2</v>
      </c>
      <c r="F1471" s="6">
        <v>2.07717338331434</v>
      </c>
    </row>
    <row r="1472" spans="1:6" x14ac:dyDescent="0.3">
      <c r="A1472" s="6">
        <v>1470</v>
      </c>
      <c r="B1472" s="7">
        <v>41946</v>
      </c>
      <c r="C1472" s="6">
        <v>-1.23366815525416E-2</v>
      </c>
      <c r="D1472" s="6">
        <v>3.2865506398389099</v>
      </c>
      <c r="E1472" s="6">
        <v>1.76272537715682E-3</v>
      </c>
      <c r="F1472" s="6">
        <v>2.0789361086914999</v>
      </c>
    </row>
    <row r="1473" spans="1:6" x14ac:dyDescent="0.3">
      <c r="A1473" s="6">
        <v>1471</v>
      </c>
      <c r="B1473" s="7">
        <v>41947</v>
      </c>
      <c r="C1473" s="6">
        <v>1.8540651828746299E-2</v>
      </c>
      <c r="D1473" s="6">
        <v>3.30509129166765</v>
      </c>
      <c r="E1473" s="6">
        <v>-3.2971552935041602E-3</v>
      </c>
      <c r="F1473" s="6">
        <v>2.07563895339799</v>
      </c>
    </row>
    <row r="1474" spans="1:6" x14ac:dyDescent="0.3">
      <c r="A1474" s="6">
        <v>1472</v>
      </c>
      <c r="B1474" s="7">
        <v>41948</v>
      </c>
      <c r="C1474" s="6">
        <v>-1.14667314007438E-2</v>
      </c>
      <c r="D1474" s="6">
        <v>3.2936245602669101</v>
      </c>
      <c r="E1474" s="6">
        <v>-6.3171963468811E-4</v>
      </c>
      <c r="F1474" s="6">
        <v>2.0750072337633001</v>
      </c>
    </row>
    <row r="1475" spans="1:6" x14ac:dyDescent="0.3">
      <c r="A1475" s="6">
        <v>1473</v>
      </c>
      <c r="B1475" s="7">
        <v>41949</v>
      </c>
      <c r="C1475" s="6">
        <v>3.1124197857116401E-4</v>
      </c>
      <c r="D1475" s="6">
        <v>3.2939358022454801</v>
      </c>
      <c r="E1475" s="6">
        <v>3.83403319723285E-3</v>
      </c>
      <c r="F1475" s="6">
        <v>2.0788412669605401</v>
      </c>
    </row>
    <row r="1476" spans="1:6" x14ac:dyDescent="0.3">
      <c r="A1476" s="6">
        <v>1474</v>
      </c>
      <c r="B1476" s="7">
        <v>41950</v>
      </c>
      <c r="C1476" s="6">
        <v>-6.5974993080473599E-3</v>
      </c>
      <c r="D1476" s="6">
        <v>3.2873383029374299</v>
      </c>
      <c r="E1476" s="6">
        <v>-1.2815080359125301E-3</v>
      </c>
      <c r="F1476" s="6">
        <v>2.07755975892462</v>
      </c>
    </row>
    <row r="1477" spans="1:6" x14ac:dyDescent="0.3">
      <c r="A1477" s="6">
        <v>1475</v>
      </c>
      <c r="B1477" s="7">
        <v>41953</v>
      </c>
      <c r="C1477" s="6">
        <v>4.3888864175622901E-3</v>
      </c>
      <c r="D1477" s="6">
        <v>3.291727189355</v>
      </c>
      <c r="E1477" s="6">
        <v>4.1124624520794103E-3</v>
      </c>
      <c r="F1477" s="6">
        <v>2.0816722213766998</v>
      </c>
    </row>
    <row r="1478" spans="1:6" x14ac:dyDescent="0.3">
      <c r="A1478" s="6">
        <v>1476</v>
      </c>
      <c r="B1478" s="7">
        <v>41954</v>
      </c>
      <c r="C1478" s="6">
        <v>-5.1398335674272197E-3</v>
      </c>
      <c r="D1478" s="6">
        <v>3.28658735578757</v>
      </c>
      <c r="E1478" s="6">
        <v>1.92005394741023E-3</v>
      </c>
      <c r="F1478" s="6">
        <v>2.0835922753241101</v>
      </c>
    </row>
    <row r="1479" spans="1:6" x14ac:dyDescent="0.3">
      <c r="A1479" s="6">
        <v>1477</v>
      </c>
      <c r="B1479" s="7">
        <v>41955</v>
      </c>
      <c r="C1479" s="6">
        <v>7.69123227546666E-3</v>
      </c>
      <c r="D1479" s="6">
        <v>3.2942785880630399</v>
      </c>
      <c r="E1479" s="6">
        <v>3.1235128965114698E-3</v>
      </c>
      <c r="F1479" s="6">
        <v>2.0867157882206202</v>
      </c>
    </row>
    <row r="1480" spans="1:6" x14ac:dyDescent="0.3">
      <c r="A1480" s="6">
        <v>1478</v>
      </c>
      <c r="B1480" s="7">
        <v>41956</v>
      </c>
      <c r="C1480" s="6">
        <v>-1.22034901953115E-2</v>
      </c>
      <c r="D1480" s="6">
        <v>3.28207509786772</v>
      </c>
      <c r="E1480" s="6">
        <v>1.0689151644704901E-3</v>
      </c>
      <c r="F1480" s="6">
        <v>2.0877847033850898</v>
      </c>
    </row>
    <row r="1481" spans="1:6" x14ac:dyDescent="0.3">
      <c r="A1481" s="6">
        <v>1479</v>
      </c>
      <c r="B1481" s="7">
        <v>41957</v>
      </c>
      <c r="C1481" s="6">
        <v>4.2098121359493397E-3</v>
      </c>
      <c r="D1481" s="6">
        <v>3.28628491000367</v>
      </c>
      <c r="E1481" s="6">
        <v>1.79318846133824E-3</v>
      </c>
      <c r="F1481" s="6">
        <v>2.0895778918464298</v>
      </c>
    </row>
    <row r="1482" spans="1:6" x14ac:dyDescent="0.3">
      <c r="A1482" s="6">
        <v>1480</v>
      </c>
      <c r="B1482" s="7">
        <v>41960</v>
      </c>
      <c r="C1482" s="6">
        <v>-3.3562717924962601E-3</v>
      </c>
      <c r="D1482" s="6">
        <v>3.28292863821118</v>
      </c>
      <c r="E1482" s="6">
        <v>-3.74806016594142E-3</v>
      </c>
      <c r="F1482" s="6">
        <v>2.0858298316804902</v>
      </c>
    </row>
    <row r="1483" spans="1:6" x14ac:dyDescent="0.3">
      <c r="A1483" s="6">
        <v>1481</v>
      </c>
      <c r="B1483" s="7">
        <v>41961</v>
      </c>
      <c r="C1483" s="6">
        <v>6.9915003949958402E-3</v>
      </c>
      <c r="D1483" s="6">
        <v>3.2899201386061701</v>
      </c>
      <c r="E1483" s="6">
        <v>6.7083289607392498E-3</v>
      </c>
      <c r="F1483" s="6">
        <v>2.0925381606412299</v>
      </c>
    </row>
    <row r="1484" spans="1:6" x14ac:dyDescent="0.3">
      <c r="A1484" s="6">
        <v>1482</v>
      </c>
      <c r="B1484" s="7">
        <v>41962</v>
      </c>
      <c r="C1484" s="6">
        <v>-1.9534607975940099E-2</v>
      </c>
      <c r="D1484" s="6">
        <v>3.2703855306302301</v>
      </c>
      <c r="E1484" s="6">
        <v>-5.7004959679840504E-3</v>
      </c>
      <c r="F1484" s="6">
        <v>2.0868376646732498</v>
      </c>
    </row>
    <row r="1485" spans="1:6" x14ac:dyDescent="0.3">
      <c r="A1485" s="6">
        <v>1483</v>
      </c>
      <c r="B1485" s="7">
        <v>41963</v>
      </c>
      <c r="C1485" s="6">
        <v>-7.5454900276685898E-4</v>
      </c>
      <c r="D1485" s="6">
        <v>3.2696309816274698</v>
      </c>
      <c r="E1485" s="6">
        <v>5.5793123370957397E-3</v>
      </c>
      <c r="F1485" s="6">
        <v>2.0924169770103398</v>
      </c>
    </row>
    <row r="1486" spans="1:6" x14ac:dyDescent="0.3">
      <c r="A1486" s="6">
        <v>1484</v>
      </c>
      <c r="B1486" s="7">
        <v>41964</v>
      </c>
      <c r="C1486" s="6">
        <v>-2.5915701223105298E-3</v>
      </c>
      <c r="D1486" s="6">
        <v>3.2670394115051602</v>
      </c>
      <c r="E1486" s="6">
        <v>2.3580012847776999E-3</v>
      </c>
      <c r="F1486" s="6">
        <v>2.0947749782951202</v>
      </c>
    </row>
    <row r="1487" spans="1:6" x14ac:dyDescent="0.3">
      <c r="A1487" s="6">
        <v>1485</v>
      </c>
      <c r="B1487" s="7">
        <v>41967</v>
      </c>
      <c r="C1487" s="6">
        <v>1.15017541081437E-2</v>
      </c>
      <c r="D1487" s="6">
        <v>3.2785411656133001</v>
      </c>
      <c r="E1487" s="6">
        <v>8.8552628048255092E-3</v>
      </c>
      <c r="F1487" s="6">
        <v>2.1036302410999501</v>
      </c>
    </row>
    <row r="1488" spans="1:6" x14ac:dyDescent="0.3">
      <c r="A1488" s="6">
        <v>1486</v>
      </c>
      <c r="B1488" s="7">
        <v>41968</v>
      </c>
      <c r="C1488" s="6">
        <v>4.5067557505621804E-3</v>
      </c>
      <c r="D1488" s="6">
        <v>3.2830479213638601</v>
      </c>
      <c r="E1488" s="6">
        <v>7.0636264633172597E-4</v>
      </c>
      <c r="F1488" s="6">
        <v>2.1043366037462801</v>
      </c>
    </row>
    <row r="1489" spans="1:6" x14ac:dyDescent="0.3">
      <c r="A1489" s="6">
        <v>1487</v>
      </c>
      <c r="B1489" s="7">
        <v>41969</v>
      </c>
      <c r="C1489" s="6">
        <v>1.8537110330813199E-2</v>
      </c>
      <c r="D1489" s="6">
        <v>3.3015850316946702</v>
      </c>
      <c r="E1489" s="6">
        <v>6.0907655848705302E-3</v>
      </c>
      <c r="F1489" s="6">
        <v>2.1104273693311502</v>
      </c>
    </row>
    <row r="1490" spans="1:6" x14ac:dyDescent="0.3">
      <c r="A1490" s="6">
        <v>1488</v>
      </c>
      <c r="B1490" s="7">
        <v>41971</v>
      </c>
      <c r="C1490" s="6">
        <v>-2.49499287639829E-3</v>
      </c>
      <c r="D1490" s="6">
        <v>3.2990900388182798</v>
      </c>
      <c r="E1490" s="6">
        <v>8.9990218477708995E-4</v>
      </c>
      <c r="F1490" s="6">
        <v>2.1113272715159299</v>
      </c>
    </row>
    <row r="1491" spans="1:6" x14ac:dyDescent="0.3">
      <c r="A1491" s="6">
        <v>1489</v>
      </c>
      <c r="B1491" s="7">
        <v>41974</v>
      </c>
      <c r="C1491" s="6">
        <v>-3.6996297612036398E-2</v>
      </c>
      <c r="D1491" s="6">
        <v>3.2620937412062401</v>
      </c>
      <c r="E1491" s="6">
        <v>-1.35058088943829E-2</v>
      </c>
      <c r="F1491" s="6">
        <v>2.0978214626215399</v>
      </c>
    </row>
    <row r="1492" spans="1:6" x14ac:dyDescent="0.3">
      <c r="A1492" s="6">
        <v>1490</v>
      </c>
      <c r="B1492" s="7">
        <v>41975</v>
      </c>
      <c r="C1492" s="6">
        <v>8.3472965463233708E-3</v>
      </c>
      <c r="D1492" s="6">
        <v>3.2704410377525601</v>
      </c>
      <c r="E1492" s="6">
        <v>6.0022283525409297E-3</v>
      </c>
      <c r="F1492" s="6">
        <v>2.10382369097408</v>
      </c>
    </row>
    <row r="1493" spans="1:6" x14ac:dyDescent="0.3">
      <c r="A1493" s="6">
        <v>1491</v>
      </c>
      <c r="B1493" s="7">
        <v>41976</v>
      </c>
      <c r="C1493" s="6">
        <v>1.65064648037003E-3</v>
      </c>
      <c r="D1493" s="6">
        <v>3.27209168423293</v>
      </c>
      <c r="E1493" s="6">
        <v>3.9159771928076702E-3</v>
      </c>
      <c r="F1493" s="6">
        <v>2.1077396681668898</v>
      </c>
    </row>
    <row r="1494" spans="1:6" x14ac:dyDescent="0.3">
      <c r="A1494" s="6">
        <v>1492</v>
      </c>
      <c r="B1494" s="7">
        <v>41977</v>
      </c>
      <c r="C1494" s="6">
        <v>-1.22632628249485E-3</v>
      </c>
      <c r="D1494" s="6">
        <v>3.2708653579504401</v>
      </c>
      <c r="E1494" s="6">
        <v>-1.05413270262388E-3</v>
      </c>
      <c r="F1494" s="6">
        <v>2.10668553546427</v>
      </c>
    </row>
    <row r="1495" spans="1:6" x14ac:dyDescent="0.3">
      <c r="A1495" s="6">
        <v>1493</v>
      </c>
      <c r="B1495" s="7">
        <v>41978</v>
      </c>
      <c r="C1495" s="6">
        <v>1.0788025059761799E-2</v>
      </c>
      <c r="D1495" s="6">
        <v>3.2816533830101999</v>
      </c>
      <c r="E1495" s="6">
        <v>2.3705953523904802E-3</v>
      </c>
      <c r="F1495" s="6">
        <v>2.10905613081666</v>
      </c>
    </row>
    <row r="1496" spans="1:6" x14ac:dyDescent="0.3">
      <c r="A1496" s="6">
        <v>1494</v>
      </c>
      <c r="B1496" s="7">
        <v>41981</v>
      </c>
      <c r="C1496" s="6">
        <v>-5.7268922619164598E-3</v>
      </c>
      <c r="D1496" s="6">
        <v>3.2759264907482799</v>
      </c>
      <c r="E1496" s="6">
        <v>-8.4167982828784408E-3</v>
      </c>
      <c r="F1496" s="6">
        <v>2.1006393325337802</v>
      </c>
    </row>
    <row r="1497" spans="1:6" x14ac:dyDescent="0.3">
      <c r="A1497" s="6">
        <v>1495</v>
      </c>
      <c r="B1497" s="7">
        <v>41982</v>
      </c>
      <c r="C1497" s="6">
        <v>1.7180433863063602E-2</v>
      </c>
      <c r="D1497" s="6">
        <v>3.29310692461135</v>
      </c>
      <c r="E1497" s="6">
        <v>5.4233517060442403E-3</v>
      </c>
      <c r="F1497" s="6">
        <v>2.10606268423982</v>
      </c>
    </row>
    <row r="1498" spans="1:6" x14ac:dyDescent="0.3">
      <c r="A1498" s="6">
        <v>1496</v>
      </c>
      <c r="B1498" s="7">
        <v>41983</v>
      </c>
      <c r="C1498" s="6">
        <v>-1.17662435124972E-2</v>
      </c>
      <c r="D1498" s="6">
        <v>3.2813406810988499</v>
      </c>
      <c r="E1498" s="6">
        <v>-1.7449314328359802E-2</v>
      </c>
      <c r="F1498" s="6">
        <v>2.0886133699114602</v>
      </c>
    </row>
    <row r="1499" spans="1:6" x14ac:dyDescent="0.3">
      <c r="A1499" s="6">
        <v>1497</v>
      </c>
      <c r="B1499" s="7">
        <v>41984</v>
      </c>
      <c r="C1499" s="6">
        <v>1.5133195051145701E-2</v>
      </c>
      <c r="D1499" s="6">
        <v>3.2964738761499999</v>
      </c>
      <c r="E1499" s="6">
        <v>5.1404869635653903E-3</v>
      </c>
      <c r="F1499" s="6">
        <v>2.09375385687503</v>
      </c>
    </row>
    <row r="1500" spans="1:6" x14ac:dyDescent="0.3">
      <c r="A1500" s="6">
        <v>1498</v>
      </c>
      <c r="B1500" s="7">
        <v>41985</v>
      </c>
      <c r="C1500" s="6">
        <v>1.1734749864668799E-2</v>
      </c>
      <c r="D1500" s="6">
        <v>3.3082086260146601</v>
      </c>
      <c r="E1500" s="6">
        <v>-1.16560721149951E-2</v>
      </c>
      <c r="F1500" s="6">
        <v>2.0820977847600299</v>
      </c>
    </row>
    <row r="1501" spans="1:6" x14ac:dyDescent="0.3">
      <c r="A1501" s="6">
        <v>1499</v>
      </c>
      <c r="B1501" s="7">
        <v>41988</v>
      </c>
      <c r="C1501" s="6">
        <v>-1.0566413502292E-2</v>
      </c>
      <c r="D1501" s="6">
        <v>3.2976422125123701</v>
      </c>
      <c r="E1501" s="6">
        <v>-1.04636867239378E-2</v>
      </c>
      <c r="F1501" s="6">
        <v>2.0716340980361001</v>
      </c>
    </row>
    <row r="1502" spans="1:6" x14ac:dyDescent="0.3">
      <c r="A1502" s="6">
        <v>1500</v>
      </c>
      <c r="B1502" s="7">
        <v>41989</v>
      </c>
      <c r="C1502" s="6">
        <v>-1.5861332634495399E-2</v>
      </c>
      <c r="D1502" s="6">
        <v>3.2817808798778798</v>
      </c>
      <c r="E1502" s="6">
        <v>-1.25272345750993E-2</v>
      </c>
      <c r="F1502" s="6">
        <v>2.0591068634609999</v>
      </c>
    </row>
    <row r="1503" spans="1:6" x14ac:dyDescent="0.3">
      <c r="A1503" s="6">
        <v>1501</v>
      </c>
      <c r="B1503" s="7">
        <v>41990</v>
      </c>
      <c r="C1503" s="6">
        <v>3.8681201554281501E-2</v>
      </c>
      <c r="D1503" s="6">
        <v>3.3204620814321602</v>
      </c>
      <c r="E1503" s="6">
        <v>2.09926137228553E-2</v>
      </c>
      <c r="F1503" s="6">
        <v>2.0800994771838499</v>
      </c>
    </row>
    <row r="1504" spans="1:6" x14ac:dyDescent="0.3">
      <c r="A1504" s="6">
        <v>1502</v>
      </c>
      <c r="B1504" s="7">
        <v>41991</v>
      </c>
      <c r="C1504" s="6">
        <v>2.20067803915013E-2</v>
      </c>
      <c r="D1504" s="6">
        <v>3.3424688618236602</v>
      </c>
      <c r="E1504" s="6">
        <v>2.2164871607772599E-2</v>
      </c>
      <c r="F1504" s="6">
        <v>2.1022643487916199</v>
      </c>
    </row>
    <row r="1505" spans="1:6" x14ac:dyDescent="0.3">
      <c r="A1505" s="6">
        <v>1503</v>
      </c>
      <c r="B1505" s="7">
        <v>41992</v>
      </c>
      <c r="C1505" s="6">
        <v>7.9575457856344897E-3</v>
      </c>
      <c r="D1505" s="6">
        <v>3.35042640760929</v>
      </c>
      <c r="E1505" s="6">
        <v>3.5695588676123401E-3</v>
      </c>
      <c r="F1505" s="6">
        <v>2.1058339076592398</v>
      </c>
    </row>
    <row r="1506" spans="1:6" x14ac:dyDescent="0.3">
      <c r="A1506" s="6">
        <v>1504</v>
      </c>
      <c r="B1506" s="7">
        <v>41995</v>
      </c>
      <c r="C1506" s="6">
        <v>5.0678097186278304E-3</v>
      </c>
      <c r="D1506" s="6">
        <v>3.3554942173279199</v>
      </c>
      <c r="E1506" s="6">
        <v>3.3602996781763E-3</v>
      </c>
      <c r="F1506" s="6">
        <v>2.1091942073374099</v>
      </c>
    </row>
    <row r="1507" spans="1:6" x14ac:dyDescent="0.3">
      <c r="A1507" s="6">
        <v>1505</v>
      </c>
      <c r="B1507" s="7">
        <v>41996</v>
      </c>
      <c r="C1507" s="6">
        <v>-1.99815796236372E-2</v>
      </c>
      <c r="D1507" s="6">
        <v>3.3355126377042801</v>
      </c>
      <c r="E1507" s="6">
        <v>-3.3518976419735199E-3</v>
      </c>
      <c r="F1507" s="6">
        <v>2.10584230969544</v>
      </c>
    </row>
    <row r="1508" spans="1:6" x14ac:dyDescent="0.3">
      <c r="A1508" s="6">
        <v>1506</v>
      </c>
      <c r="B1508" s="7">
        <v>41997</v>
      </c>
      <c r="C1508" s="6">
        <v>1.43530679822652E-2</v>
      </c>
      <c r="D1508" s="6">
        <v>3.34986570568655</v>
      </c>
      <c r="E1508" s="6">
        <v>1.68788921239659E-3</v>
      </c>
      <c r="F1508" s="6">
        <v>2.1075301989078401</v>
      </c>
    </row>
    <row r="1509" spans="1:6" x14ac:dyDescent="0.3">
      <c r="A1509" s="6">
        <v>1507</v>
      </c>
      <c r="B1509" s="7">
        <v>41999</v>
      </c>
      <c r="C1509" s="6">
        <v>6.6105223221055104E-3</v>
      </c>
      <c r="D1509" s="6">
        <v>3.3564762280086602</v>
      </c>
      <c r="E1509" s="6">
        <v>6.9704871040823201E-3</v>
      </c>
      <c r="F1509" s="6">
        <v>2.1145006860119202</v>
      </c>
    </row>
    <row r="1510" spans="1:6" x14ac:dyDescent="0.3">
      <c r="A1510" s="6">
        <v>1508</v>
      </c>
      <c r="B1510" s="7">
        <v>42002</v>
      </c>
      <c r="C1510" s="6">
        <v>-7.6467559599170199E-3</v>
      </c>
      <c r="D1510" s="6">
        <v>3.3488294720487399</v>
      </c>
      <c r="E1510" s="8">
        <v>1.04626943748797E-5</v>
      </c>
      <c r="F1510" s="6">
        <v>2.1145111487062902</v>
      </c>
    </row>
    <row r="1511" spans="1:6" x14ac:dyDescent="0.3">
      <c r="A1511" s="6">
        <v>1509</v>
      </c>
      <c r="B1511" s="7">
        <v>42003</v>
      </c>
      <c r="C1511" s="6">
        <v>-4.7049443549689396E-3</v>
      </c>
      <c r="D1511" s="6">
        <v>3.3441245276937699</v>
      </c>
      <c r="E1511" s="6">
        <v>-6.1496726267211699E-3</v>
      </c>
      <c r="F1511" s="6">
        <v>2.1083614760795699</v>
      </c>
    </row>
    <row r="1512" spans="1:6" x14ac:dyDescent="0.3">
      <c r="A1512" s="6">
        <v>1510</v>
      </c>
      <c r="B1512" s="7">
        <v>42004</v>
      </c>
      <c r="C1512" s="6">
        <v>-1.5845964124003499E-3</v>
      </c>
      <c r="D1512" s="6">
        <v>3.3425399312813702</v>
      </c>
      <c r="E1512" s="6">
        <v>-8.70141220018005E-3</v>
      </c>
      <c r="F1512" s="6">
        <v>2.0996600638793899</v>
      </c>
    </row>
    <row r="1513" spans="1:6" x14ac:dyDescent="0.3">
      <c r="A1513" s="6">
        <v>1511</v>
      </c>
      <c r="B1513" s="7">
        <v>42006</v>
      </c>
      <c r="C1513" s="6">
        <v>4.5761027900709699E-3</v>
      </c>
      <c r="D1513" s="6">
        <v>3.3471160340714401</v>
      </c>
      <c r="E1513" s="6">
        <v>-1.95284494616565E-3</v>
      </c>
      <c r="F1513" s="6">
        <v>2.09770721893323</v>
      </c>
    </row>
    <row r="1514" spans="1:6" x14ac:dyDescent="0.3">
      <c r="A1514" s="6">
        <v>1512</v>
      </c>
      <c r="B1514" s="7">
        <v>42009</v>
      </c>
      <c r="C1514" s="6">
        <v>-5.62386383189148E-3</v>
      </c>
      <c r="D1514" s="6">
        <v>3.3414921702395501</v>
      </c>
      <c r="E1514" s="6">
        <v>-1.58308514587908E-2</v>
      </c>
      <c r="F1514" s="6">
        <v>2.08187636747444</v>
      </c>
    </row>
    <row r="1515" spans="1:6" x14ac:dyDescent="0.3">
      <c r="A1515" s="6">
        <v>1513</v>
      </c>
      <c r="B1515" s="7">
        <v>42010</v>
      </c>
      <c r="C1515" s="6">
        <v>-1.3804440655874099E-2</v>
      </c>
      <c r="D1515" s="6">
        <v>3.32768772958367</v>
      </c>
      <c r="E1515" s="6">
        <v>-1.29428704224761E-2</v>
      </c>
      <c r="F1515" s="6">
        <v>2.0689334970519599</v>
      </c>
    </row>
    <row r="1516" spans="1:6" x14ac:dyDescent="0.3">
      <c r="A1516" s="6">
        <v>1514</v>
      </c>
      <c r="B1516" s="7">
        <v>42011</v>
      </c>
      <c r="C1516" s="6">
        <v>5.5741434931659102E-3</v>
      </c>
      <c r="D1516" s="6">
        <v>3.33326187307684</v>
      </c>
      <c r="E1516" s="6">
        <v>1.2491489067169599E-2</v>
      </c>
      <c r="F1516" s="6">
        <v>2.0814249861191301</v>
      </c>
    </row>
    <row r="1517" spans="1:6" x14ac:dyDescent="0.3">
      <c r="A1517" s="6">
        <v>1515</v>
      </c>
      <c r="B1517" s="7">
        <v>42012</v>
      </c>
      <c r="C1517" s="6">
        <v>1.66179048373024E-2</v>
      </c>
      <c r="D1517" s="6">
        <v>3.3498797779141398</v>
      </c>
      <c r="E1517" s="6">
        <v>1.8264666690129099E-2</v>
      </c>
      <c r="F1517" s="6">
        <v>2.0996896528092601</v>
      </c>
    </row>
    <row r="1518" spans="1:6" x14ac:dyDescent="0.3">
      <c r="A1518" s="6">
        <v>1516</v>
      </c>
      <c r="B1518" s="7">
        <v>42013</v>
      </c>
      <c r="C1518" s="6">
        <v>2.08170458167537E-3</v>
      </c>
      <c r="D1518" s="6">
        <v>3.3519614824958199</v>
      </c>
      <c r="E1518" s="6">
        <v>-6.8049485786580901E-3</v>
      </c>
      <c r="F1518" s="6">
        <v>2.0928847042305998</v>
      </c>
    </row>
    <row r="1519" spans="1:6" x14ac:dyDescent="0.3">
      <c r="A1519" s="6">
        <v>1517</v>
      </c>
      <c r="B1519" s="7">
        <v>42016</v>
      </c>
      <c r="C1519" s="6">
        <v>-1.2072501816445501E-2</v>
      </c>
      <c r="D1519" s="6">
        <v>3.3398889806793699</v>
      </c>
      <c r="E1519" s="6">
        <v>-8.4023951360965299E-3</v>
      </c>
      <c r="F1519" s="6">
        <v>2.0844823090945002</v>
      </c>
    </row>
    <row r="1520" spans="1:6" x14ac:dyDescent="0.3">
      <c r="A1520" s="6">
        <v>1518</v>
      </c>
      <c r="B1520" s="7">
        <v>42017</v>
      </c>
      <c r="C1520" s="6">
        <v>-9.3164771673651496E-3</v>
      </c>
      <c r="D1520" s="6">
        <v>3.33057250351201</v>
      </c>
      <c r="E1520" s="6">
        <v>-6.8837417937217505E-4</v>
      </c>
      <c r="F1520" s="6">
        <v>2.0837939349151302</v>
      </c>
    </row>
    <row r="1521" spans="1:6" x14ac:dyDescent="0.3">
      <c r="A1521" s="6">
        <v>1519</v>
      </c>
      <c r="B1521" s="7">
        <v>42018</v>
      </c>
      <c r="C1521" s="6">
        <v>-3.3685705589795501E-3</v>
      </c>
      <c r="D1521" s="6">
        <v>3.3272039329530299</v>
      </c>
      <c r="E1521" s="6">
        <v>-4.7695188697804902E-3</v>
      </c>
      <c r="F1521" s="6">
        <v>2.0790244160453502</v>
      </c>
    </row>
    <row r="1522" spans="1:6" x14ac:dyDescent="0.3">
      <c r="A1522" s="6">
        <v>1520</v>
      </c>
      <c r="B1522" s="7">
        <v>42019</v>
      </c>
      <c r="C1522" s="6">
        <v>-3.4394376239826198E-2</v>
      </c>
      <c r="D1522" s="6">
        <v>3.2928095567132001</v>
      </c>
      <c r="E1522" s="6">
        <v>-1.48751844596048E-2</v>
      </c>
      <c r="F1522" s="6">
        <v>2.0641492315857501</v>
      </c>
    </row>
    <row r="1523" spans="1:6" x14ac:dyDescent="0.3">
      <c r="A1523" s="6">
        <v>1521</v>
      </c>
      <c r="B1523" s="7">
        <v>42020</v>
      </c>
      <c r="C1523" s="6">
        <v>1.9538475852705298E-2</v>
      </c>
      <c r="D1523" s="6">
        <v>3.31234803256591</v>
      </c>
      <c r="E1523" s="6">
        <v>1.38098185259316E-2</v>
      </c>
      <c r="F1523" s="6">
        <v>2.07795905011168</v>
      </c>
    </row>
    <row r="1524" spans="1:6" x14ac:dyDescent="0.3">
      <c r="A1524" s="6">
        <v>1522</v>
      </c>
      <c r="B1524" s="7">
        <v>42024</v>
      </c>
      <c r="C1524" s="6">
        <v>1.33098518340197E-4</v>
      </c>
      <c r="D1524" s="6">
        <v>3.3124811310842501</v>
      </c>
      <c r="E1524" s="6">
        <v>4.4073078224684502E-3</v>
      </c>
      <c r="F1524" s="6">
        <v>2.0823663579341498</v>
      </c>
    </row>
    <row r="1525" spans="1:6" x14ac:dyDescent="0.3">
      <c r="A1525" s="6">
        <v>1523</v>
      </c>
      <c r="B1525" s="7">
        <v>42025</v>
      </c>
      <c r="C1525" s="6">
        <v>-1.8442363603365701E-2</v>
      </c>
      <c r="D1525" s="6">
        <v>3.2940387674808802</v>
      </c>
      <c r="E1525" s="6">
        <v>2.6967319783928099E-3</v>
      </c>
      <c r="F1525" s="6">
        <v>2.08506308991254</v>
      </c>
    </row>
    <row r="1526" spans="1:6" x14ac:dyDescent="0.3">
      <c r="A1526" s="6">
        <v>1524</v>
      </c>
      <c r="B1526" s="7">
        <v>42026</v>
      </c>
      <c r="C1526" s="6">
        <v>8.9117397171728004E-3</v>
      </c>
      <c r="D1526" s="6">
        <v>3.3029505071980498</v>
      </c>
      <c r="E1526" s="6">
        <v>1.7622364717860599E-2</v>
      </c>
      <c r="F1526" s="6">
        <v>2.1026854546304001</v>
      </c>
    </row>
    <row r="1527" spans="1:6" x14ac:dyDescent="0.3">
      <c r="A1527" s="6">
        <v>1525</v>
      </c>
      <c r="B1527" s="7">
        <v>42027</v>
      </c>
      <c r="C1527" s="6">
        <v>-2.9506719688633898E-4</v>
      </c>
      <c r="D1527" s="6">
        <v>3.3026554400011698</v>
      </c>
      <c r="E1527" s="6">
        <v>1.57336178168954E-3</v>
      </c>
      <c r="F1527" s="6">
        <v>2.1042588164120901</v>
      </c>
    </row>
    <row r="1528" spans="1:6" x14ac:dyDescent="0.3">
      <c r="A1528" s="6">
        <v>1526</v>
      </c>
      <c r="B1528" s="7">
        <v>42030</v>
      </c>
      <c r="C1528" s="6">
        <v>1.3562840321346701E-2</v>
      </c>
      <c r="D1528" s="6">
        <v>3.3162182803225102</v>
      </c>
      <c r="E1528" s="6">
        <v>2.9129942242107601E-3</v>
      </c>
      <c r="F1528" s="6">
        <v>2.1071718106363</v>
      </c>
    </row>
    <row r="1529" spans="1:6" x14ac:dyDescent="0.3">
      <c r="A1529" s="6">
        <v>1527</v>
      </c>
      <c r="B1529" s="7">
        <v>42031</v>
      </c>
      <c r="C1529" s="6">
        <v>-7.4376295454958996E-3</v>
      </c>
      <c r="D1529" s="6">
        <v>3.3087806507770199</v>
      </c>
      <c r="E1529" s="6">
        <v>-1.9096589078971601E-2</v>
      </c>
      <c r="F1529" s="6">
        <v>2.0880752215573302</v>
      </c>
    </row>
    <row r="1530" spans="1:6" x14ac:dyDescent="0.3">
      <c r="A1530" s="6">
        <v>1528</v>
      </c>
      <c r="B1530" s="7">
        <v>42032</v>
      </c>
      <c r="C1530" s="6">
        <v>-1.52837309086726E-2</v>
      </c>
      <c r="D1530" s="6">
        <v>3.2934969198683501</v>
      </c>
      <c r="E1530" s="6">
        <v>-9.3374381338175994E-3</v>
      </c>
      <c r="F1530" s="6">
        <v>2.0787377834235099</v>
      </c>
    </row>
    <row r="1531" spans="1:6" x14ac:dyDescent="0.3">
      <c r="A1531" s="6">
        <v>1529</v>
      </c>
      <c r="B1531" s="7">
        <v>42033</v>
      </c>
      <c r="C1531" s="6">
        <v>1.67031198171896E-2</v>
      </c>
      <c r="D1531" s="6">
        <v>3.31020003968553</v>
      </c>
      <c r="E1531" s="6">
        <v>9.7453771838704704E-3</v>
      </c>
      <c r="F1531" s="6">
        <v>2.0884831606073799</v>
      </c>
    </row>
    <row r="1532" spans="1:6" x14ac:dyDescent="0.3">
      <c r="A1532" s="6">
        <v>1530</v>
      </c>
      <c r="B1532" s="7">
        <v>42034</v>
      </c>
      <c r="C1532" s="6">
        <v>-2.03250715329325E-2</v>
      </c>
      <c r="D1532" s="6">
        <v>3.2898749681526001</v>
      </c>
      <c r="E1532" s="6">
        <v>-1.0338482270578001E-2</v>
      </c>
      <c r="F1532" s="6">
        <v>2.0781446783368001</v>
      </c>
    </row>
    <row r="1533" spans="1:6" x14ac:dyDescent="0.3">
      <c r="A1533" s="6">
        <v>1531</v>
      </c>
      <c r="B1533" s="7">
        <v>42037</v>
      </c>
      <c r="C1533" s="6">
        <v>-5.0906252326692698E-3</v>
      </c>
      <c r="D1533" s="6">
        <v>3.2847843429199299</v>
      </c>
      <c r="E1533" s="6">
        <v>8.9025540372613607E-3</v>
      </c>
      <c r="F1533" s="6">
        <v>2.0870472323740601</v>
      </c>
    </row>
    <row r="1534" spans="1:6" x14ac:dyDescent="0.3">
      <c r="A1534" s="6">
        <v>1532</v>
      </c>
      <c r="B1534" s="7">
        <v>42038</v>
      </c>
      <c r="C1534" s="6">
        <v>1.3533565892243899E-2</v>
      </c>
      <c r="D1534" s="6">
        <v>3.2983179088121801</v>
      </c>
      <c r="E1534" s="6">
        <v>1.08567544128259E-2</v>
      </c>
      <c r="F1534" s="6">
        <v>2.0979039867868901</v>
      </c>
    </row>
    <row r="1535" spans="1:6" x14ac:dyDescent="0.3">
      <c r="A1535" s="6">
        <v>1533</v>
      </c>
      <c r="B1535" s="7">
        <v>42039</v>
      </c>
      <c r="C1535" s="6">
        <v>-4.1137916346510204E-3</v>
      </c>
      <c r="D1535" s="6">
        <v>3.29420411717753</v>
      </c>
      <c r="E1535" s="6">
        <v>-2.3378926836787801E-3</v>
      </c>
      <c r="F1535" s="6">
        <v>2.0955660941032099</v>
      </c>
    </row>
    <row r="1536" spans="1:6" x14ac:dyDescent="0.3">
      <c r="A1536" s="6">
        <v>1534</v>
      </c>
      <c r="B1536" s="7">
        <v>42040</v>
      </c>
      <c r="C1536" s="6">
        <v>1.51315617186408E-2</v>
      </c>
      <c r="D1536" s="6">
        <v>3.3093356788961699</v>
      </c>
      <c r="E1536" s="6">
        <v>1.0209099796192301E-2</v>
      </c>
      <c r="F1536" s="6">
        <v>2.1057751938994</v>
      </c>
    </row>
    <row r="1537" spans="1:6" x14ac:dyDescent="0.3">
      <c r="A1537" s="6">
        <v>1535</v>
      </c>
      <c r="B1537" s="7">
        <v>42041</v>
      </c>
      <c r="C1537" s="6">
        <v>-9.7053299920000103E-4</v>
      </c>
      <c r="D1537" s="6">
        <v>3.3083651458969698</v>
      </c>
      <c r="E1537" s="6">
        <v>-4.3535891493764398E-3</v>
      </c>
      <c r="F1537" s="6">
        <v>2.1014216047500298</v>
      </c>
    </row>
    <row r="1538" spans="1:6" x14ac:dyDescent="0.3">
      <c r="A1538" s="6">
        <v>1536</v>
      </c>
      <c r="B1538" s="7">
        <v>42044</v>
      </c>
      <c r="C1538" s="6">
        <v>-1.4467588929514499E-4</v>
      </c>
      <c r="D1538" s="6">
        <v>3.3082204700076701</v>
      </c>
      <c r="E1538" s="6">
        <v>-3.8837094653079102E-3</v>
      </c>
      <c r="F1538" s="6">
        <v>2.0975378952847201</v>
      </c>
    </row>
    <row r="1539" spans="1:6" x14ac:dyDescent="0.3">
      <c r="A1539" s="6">
        <v>1537</v>
      </c>
      <c r="B1539" s="7">
        <v>42045</v>
      </c>
      <c r="C1539" s="6">
        <v>6.4348725240904996E-3</v>
      </c>
      <c r="D1539" s="6">
        <v>3.31465534253176</v>
      </c>
      <c r="E1539" s="6">
        <v>1.2956380331452501E-2</v>
      </c>
      <c r="F1539" s="6">
        <v>2.11049427561617</v>
      </c>
    </row>
    <row r="1540" spans="1:6" x14ac:dyDescent="0.3">
      <c r="A1540" s="6">
        <v>1538</v>
      </c>
      <c r="B1540" s="7">
        <v>42046</v>
      </c>
      <c r="C1540" s="6">
        <v>1.34158228304356E-2</v>
      </c>
      <c r="D1540" s="6">
        <v>3.3280711653621999</v>
      </c>
      <c r="E1540" s="6">
        <v>2.82413219155763E-3</v>
      </c>
      <c r="F1540" s="6">
        <v>2.1133184078077298</v>
      </c>
    </row>
    <row r="1541" spans="1:6" x14ac:dyDescent="0.3">
      <c r="A1541" s="6">
        <v>1539</v>
      </c>
      <c r="B1541" s="7">
        <v>42047</v>
      </c>
      <c r="C1541" s="6">
        <v>9.3091720768547403E-4</v>
      </c>
      <c r="D1541" s="6">
        <v>3.3290020825698798</v>
      </c>
      <c r="E1541" s="6">
        <v>1.16847616142958E-2</v>
      </c>
      <c r="F1541" s="6">
        <v>2.1250031694220302</v>
      </c>
    </row>
    <row r="1542" spans="1:6" x14ac:dyDescent="0.3">
      <c r="A1542" s="6">
        <v>1540</v>
      </c>
      <c r="B1542" s="7">
        <v>42048</v>
      </c>
      <c r="C1542" s="6">
        <v>6.1416970046045596E-3</v>
      </c>
      <c r="D1542" s="6">
        <v>3.3351437795744898</v>
      </c>
      <c r="E1542" s="6">
        <v>7.4307202030663398E-3</v>
      </c>
      <c r="F1542" s="6">
        <v>2.1324338896250898</v>
      </c>
    </row>
    <row r="1543" spans="1:6" x14ac:dyDescent="0.3">
      <c r="A1543" s="6">
        <v>1541</v>
      </c>
      <c r="B1543" s="7">
        <v>42052</v>
      </c>
      <c r="C1543" s="6">
        <v>7.1701093780834101E-3</v>
      </c>
      <c r="D1543" s="6">
        <v>3.3423138889525701</v>
      </c>
      <c r="E1543" s="6">
        <v>1.1089789481744099E-3</v>
      </c>
      <c r="F1543" s="6">
        <v>2.13354286857327</v>
      </c>
    </row>
    <row r="1544" spans="1:6" x14ac:dyDescent="0.3">
      <c r="A1544" s="6">
        <v>1542</v>
      </c>
      <c r="B1544" s="7">
        <v>42053</v>
      </c>
      <c r="C1544" s="6">
        <v>8.8088112085056899E-3</v>
      </c>
      <c r="D1544" s="6">
        <v>3.3511227001610799</v>
      </c>
      <c r="E1544" s="6">
        <v>1.44607640105043E-3</v>
      </c>
      <c r="F1544" s="6">
        <v>2.13498894497432</v>
      </c>
    </row>
    <row r="1545" spans="1:6" x14ac:dyDescent="0.3">
      <c r="A1545" s="6">
        <v>1543</v>
      </c>
      <c r="B1545" s="7">
        <v>42054</v>
      </c>
      <c r="C1545" s="6">
        <v>1.92640971734294E-2</v>
      </c>
      <c r="D1545" s="6">
        <v>3.3703867973345099</v>
      </c>
      <c r="E1545" s="6">
        <v>3.7311039091321098E-3</v>
      </c>
      <c r="F1545" s="6">
        <v>2.1387200488834499</v>
      </c>
    </row>
    <row r="1546" spans="1:6" x14ac:dyDescent="0.3">
      <c r="A1546" s="6">
        <v>1544</v>
      </c>
      <c r="B1546" s="7">
        <v>42055</v>
      </c>
      <c r="C1546" s="6">
        <v>9.3149882509821896E-3</v>
      </c>
      <c r="D1546" s="6">
        <v>3.3797017855854898</v>
      </c>
      <c r="E1546" s="6">
        <v>6.3295551073760904E-3</v>
      </c>
      <c r="F1546" s="6">
        <v>2.14504960399083</v>
      </c>
    </row>
    <row r="1547" spans="1:6" x14ac:dyDescent="0.3">
      <c r="A1547" s="6">
        <v>1545</v>
      </c>
      <c r="B1547" s="7">
        <v>42058</v>
      </c>
      <c r="C1547" s="6">
        <v>-3.5524793411973602E-3</v>
      </c>
      <c r="D1547" s="6">
        <v>3.3761493062442902</v>
      </c>
      <c r="E1547" s="6">
        <v>1.0083756092154001E-3</v>
      </c>
      <c r="F1547" s="6">
        <v>2.1460579796000401</v>
      </c>
    </row>
    <row r="1548" spans="1:6" x14ac:dyDescent="0.3">
      <c r="A1548" s="6">
        <v>1546</v>
      </c>
      <c r="B1548" s="7">
        <v>42059</v>
      </c>
      <c r="C1548" s="6">
        <v>-6.8519833778667898E-3</v>
      </c>
      <c r="D1548" s="6">
        <v>3.3692973228664198</v>
      </c>
      <c r="E1548" s="6">
        <v>1.4401930772080999E-3</v>
      </c>
      <c r="F1548" s="6">
        <v>2.14749817267725</v>
      </c>
    </row>
    <row r="1549" spans="1:6" x14ac:dyDescent="0.3">
      <c r="A1549" s="6">
        <v>1547</v>
      </c>
      <c r="B1549" s="7">
        <v>42060</v>
      </c>
      <c r="C1549" s="6">
        <v>3.1684825403613202E-3</v>
      </c>
      <c r="D1549" s="6">
        <v>3.3724658054067902</v>
      </c>
      <c r="E1549" s="6">
        <v>-1.9727323630824799E-4</v>
      </c>
      <c r="F1549" s="6">
        <v>2.1473008994409399</v>
      </c>
    </row>
    <row r="1550" spans="1:6" x14ac:dyDescent="0.3">
      <c r="A1550" s="6">
        <v>1548</v>
      </c>
      <c r="B1550" s="7">
        <v>42061</v>
      </c>
      <c r="C1550" s="6">
        <v>1.6235016562248E-2</v>
      </c>
      <c r="D1550" s="6">
        <v>3.3887008219690302</v>
      </c>
      <c r="E1550" s="6">
        <v>4.1687527773142099E-3</v>
      </c>
      <c r="F1550" s="6">
        <v>2.1514696522182502</v>
      </c>
    </row>
    <row r="1551" spans="1:6" x14ac:dyDescent="0.3">
      <c r="A1551" s="6">
        <v>1549</v>
      </c>
      <c r="B1551" s="7">
        <v>42062</v>
      </c>
      <c r="C1551" s="6">
        <v>-1.41638949392483E-2</v>
      </c>
      <c r="D1551" s="6">
        <v>3.3745369270297898</v>
      </c>
      <c r="E1551" s="6">
        <v>-4.8958641907361697E-3</v>
      </c>
      <c r="F1551" s="6">
        <v>2.1465737880275202</v>
      </c>
    </row>
    <row r="1552" spans="1:6" x14ac:dyDescent="0.3">
      <c r="A1552" s="6">
        <v>1550</v>
      </c>
      <c r="B1552" s="7">
        <v>42065</v>
      </c>
      <c r="C1552" s="6">
        <v>9.6875038933647902E-3</v>
      </c>
      <c r="D1552" s="6">
        <v>3.3842244309231502</v>
      </c>
      <c r="E1552" s="6">
        <v>8.9394832822193796E-3</v>
      </c>
      <c r="F1552" s="6">
        <v>2.15551327130974</v>
      </c>
    </row>
    <row r="1553" spans="1:6" x14ac:dyDescent="0.3">
      <c r="A1553" s="6">
        <v>1551</v>
      </c>
      <c r="B1553" s="7">
        <v>42066</v>
      </c>
      <c r="C1553" s="6">
        <v>-5.0233101667421197E-3</v>
      </c>
      <c r="D1553" s="6">
        <v>3.3792011207564099</v>
      </c>
      <c r="E1553" s="6">
        <v>-5.6468302456362798E-3</v>
      </c>
      <c r="F1553" s="6">
        <v>2.1498664410641002</v>
      </c>
    </row>
    <row r="1554" spans="1:6" x14ac:dyDescent="0.3">
      <c r="A1554" s="6">
        <v>1552</v>
      </c>
      <c r="B1554" s="7">
        <v>42067</v>
      </c>
      <c r="C1554" s="6">
        <v>9.2950061354844099E-3</v>
      </c>
      <c r="D1554" s="6">
        <v>3.3884961268918898</v>
      </c>
      <c r="E1554" s="6">
        <v>-2.5655416231611301E-3</v>
      </c>
      <c r="F1554" s="6">
        <v>2.1473008994409399</v>
      </c>
    </row>
    <row r="1555" spans="1:6" x14ac:dyDescent="0.3">
      <c r="A1555" s="6">
        <v>1553</v>
      </c>
      <c r="B1555" s="7">
        <v>42068</v>
      </c>
      <c r="C1555" s="6">
        <v>3.3507071546256899E-3</v>
      </c>
      <c r="D1555" s="6">
        <v>3.39184683404652</v>
      </c>
      <c r="E1555" s="6">
        <v>3.1497514102944899E-3</v>
      </c>
      <c r="F1555" s="6">
        <v>2.15045065085123</v>
      </c>
    </row>
    <row r="1556" spans="1:6" x14ac:dyDescent="0.3">
      <c r="A1556" s="6">
        <v>1554</v>
      </c>
      <c r="B1556" s="7">
        <v>42069</v>
      </c>
      <c r="C1556" s="6">
        <v>-1.0939670905116199E-2</v>
      </c>
      <c r="D1556" s="6">
        <v>3.3809071631414001</v>
      </c>
      <c r="E1556" s="6">
        <v>-1.1188599757961199E-2</v>
      </c>
      <c r="F1556" s="6">
        <v>2.1392620510932701</v>
      </c>
    </row>
    <row r="1557" spans="1:6" x14ac:dyDescent="0.3">
      <c r="A1557" s="6">
        <v>1555</v>
      </c>
      <c r="B1557" s="7">
        <v>42072</v>
      </c>
      <c r="C1557" s="6">
        <v>-8.1122731397465595E-3</v>
      </c>
      <c r="D1557" s="6">
        <v>3.3727948900016602</v>
      </c>
      <c r="E1557" s="6">
        <v>3.0537235955065902E-3</v>
      </c>
      <c r="F1557" s="6">
        <v>2.1423157746887802</v>
      </c>
    </row>
    <row r="1558" spans="1:6" x14ac:dyDescent="0.3">
      <c r="A1558" s="6">
        <v>1556</v>
      </c>
      <c r="B1558" s="7">
        <v>42073</v>
      </c>
      <c r="C1558" s="6">
        <v>-1.9568773823901899E-2</v>
      </c>
      <c r="D1558" s="6">
        <v>3.3532261161777499</v>
      </c>
      <c r="E1558" s="6">
        <v>-1.6863889388074999E-2</v>
      </c>
      <c r="F1558" s="6">
        <v>2.1254518853007101</v>
      </c>
    </row>
    <row r="1559" spans="1:6" x14ac:dyDescent="0.3">
      <c r="A1559" s="6">
        <v>1557</v>
      </c>
      <c r="B1559" s="7">
        <v>42074</v>
      </c>
      <c r="C1559" s="6">
        <v>6.6577269869916101E-3</v>
      </c>
      <c r="D1559" s="6">
        <v>3.35988384316475</v>
      </c>
      <c r="E1559" s="6">
        <v>-2.0289134826718602E-3</v>
      </c>
      <c r="F1559" s="6">
        <v>2.1234229718180302</v>
      </c>
    </row>
    <row r="1560" spans="1:6" x14ac:dyDescent="0.3">
      <c r="A1560" s="6">
        <v>1558</v>
      </c>
      <c r="B1560" s="7">
        <v>42075</v>
      </c>
      <c r="C1560" s="6">
        <v>1.3362832659261E-2</v>
      </c>
      <c r="D1560" s="6">
        <v>3.3732466758240101</v>
      </c>
      <c r="E1560" s="6">
        <v>8.8985652185762307E-3</v>
      </c>
      <c r="F1560" s="6">
        <v>2.13232153703661</v>
      </c>
    </row>
    <row r="1561" spans="1:6" x14ac:dyDescent="0.3">
      <c r="A1561" s="6">
        <v>1559</v>
      </c>
      <c r="B1561" s="7">
        <v>42076</v>
      </c>
      <c r="C1561" s="6">
        <v>-7.6144836846640199E-3</v>
      </c>
      <c r="D1561" s="6">
        <v>3.3656321921393402</v>
      </c>
      <c r="E1561" s="6">
        <v>-4.40966687450128E-3</v>
      </c>
      <c r="F1561" s="6">
        <v>2.12791187016211</v>
      </c>
    </row>
    <row r="1562" spans="1:6" x14ac:dyDescent="0.3">
      <c r="A1562" s="6">
        <v>1560</v>
      </c>
      <c r="B1562" s="7">
        <v>42079</v>
      </c>
      <c r="C1562" s="6">
        <v>9.9669555524772094E-3</v>
      </c>
      <c r="D1562" s="6">
        <v>3.3755991476918199</v>
      </c>
      <c r="E1562" s="6">
        <v>1.17843240873263E-2</v>
      </c>
      <c r="F1562" s="6">
        <v>2.1396961942494301</v>
      </c>
    </row>
    <row r="1563" spans="1:6" x14ac:dyDescent="0.3">
      <c r="A1563" s="6">
        <v>1561</v>
      </c>
      <c r="B1563" s="7">
        <v>42080</v>
      </c>
      <c r="C1563" s="6">
        <v>1.08396927385352E-2</v>
      </c>
      <c r="D1563" s="6">
        <v>3.3864388404303498</v>
      </c>
      <c r="E1563" s="6">
        <v>1.60544442440979E-3</v>
      </c>
      <c r="F1563" s="6">
        <v>2.1413016386738399</v>
      </c>
    </row>
    <row r="1564" spans="1:6" x14ac:dyDescent="0.3">
      <c r="A1564" s="6">
        <v>1562</v>
      </c>
      <c r="B1564" s="7">
        <v>42081</v>
      </c>
      <c r="C1564" s="6">
        <v>5.8933224202142699E-3</v>
      </c>
      <c r="D1564" s="6">
        <v>3.39233216285057</v>
      </c>
      <c r="E1564" s="6">
        <v>9.1530298884396899E-3</v>
      </c>
      <c r="F1564" s="6">
        <v>2.1504546685622801</v>
      </c>
    </row>
    <row r="1565" spans="1:6" x14ac:dyDescent="0.3">
      <c r="A1565" s="6">
        <v>1563</v>
      </c>
      <c r="B1565" s="7">
        <v>42082</v>
      </c>
      <c r="C1565" s="6">
        <v>1.7016684330726201E-2</v>
      </c>
      <c r="D1565" s="6">
        <v>3.4093488471812998</v>
      </c>
      <c r="E1565" s="6">
        <v>1.9147080898456099E-3</v>
      </c>
      <c r="F1565" s="6">
        <v>2.1523693766521301</v>
      </c>
    </row>
    <row r="1566" spans="1:6" x14ac:dyDescent="0.3">
      <c r="A1566" s="6">
        <v>1564</v>
      </c>
      <c r="B1566" s="7">
        <v>42083</v>
      </c>
      <c r="C1566" s="6">
        <v>-2.0053083878293601E-3</v>
      </c>
      <c r="D1566" s="6">
        <v>3.4073435387934699</v>
      </c>
      <c r="E1566" s="6">
        <v>6.7952590551314503E-3</v>
      </c>
      <c r="F1566" s="6">
        <v>2.1591646357072598</v>
      </c>
    </row>
    <row r="1567" spans="1:6" x14ac:dyDescent="0.3">
      <c r="A1567" s="6">
        <v>1565</v>
      </c>
      <c r="B1567" s="7">
        <v>42086</v>
      </c>
      <c r="C1567" s="6">
        <v>1.1700368746627801E-3</v>
      </c>
      <c r="D1567" s="6">
        <v>3.4085135756681302</v>
      </c>
      <c r="E1567" s="6">
        <v>-3.0784335413684902E-3</v>
      </c>
      <c r="F1567" s="6">
        <v>2.15608620216589</v>
      </c>
    </row>
    <row r="1568" spans="1:6" x14ac:dyDescent="0.3">
      <c r="A1568" s="6">
        <v>1566</v>
      </c>
      <c r="B1568" s="7">
        <v>42087</v>
      </c>
      <c r="C1568" s="6">
        <v>7.8301791778912899E-3</v>
      </c>
      <c r="D1568" s="6">
        <v>3.4163437548460198</v>
      </c>
      <c r="E1568" s="6">
        <v>-3.2461993302526E-3</v>
      </c>
      <c r="F1568" s="6">
        <v>2.15284000283564</v>
      </c>
    </row>
    <row r="1569" spans="1:6" x14ac:dyDescent="0.3">
      <c r="A1569" s="6">
        <v>1567</v>
      </c>
      <c r="B1569" s="7">
        <v>42088</v>
      </c>
      <c r="C1569" s="6">
        <v>-4.0027420835216203E-2</v>
      </c>
      <c r="D1569" s="6">
        <v>3.3763163340108</v>
      </c>
      <c r="E1569" s="6">
        <v>-2.3951497946271098E-2</v>
      </c>
      <c r="F1569" s="6">
        <v>2.1288885048893702</v>
      </c>
    </row>
    <row r="1570" spans="1:6" x14ac:dyDescent="0.3">
      <c r="A1570" s="6">
        <v>1568</v>
      </c>
      <c r="B1570" s="7">
        <v>42089</v>
      </c>
      <c r="C1570" s="6">
        <v>-1.9868943094796402E-3</v>
      </c>
      <c r="D1570" s="6">
        <v>3.3743294397013202</v>
      </c>
      <c r="E1570" s="6">
        <v>-2.7023257816143299E-3</v>
      </c>
      <c r="F1570" s="6">
        <v>2.1261861791077501</v>
      </c>
    </row>
    <row r="1571" spans="1:6" x14ac:dyDescent="0.3">
      <c r="A1571" s="6">
        <v>1569</v>
      </c>
      <c r="B1571" s="7">
        <v>42090</v>
      </c>
      <c r="C1571" s="6">
        <v>2.7543154324379099E-3</v>
      </c>
      <c r="D1571" s="6">
        <v>3.3770837551337598</v>
      </c>
      <c r="E1571" s="6">
        <v>5.7122760993273403E-3</v>
      </c>
      <c r="F1571" s="6">
        <v>2.1318984552070801</v>
      </c>
    </row>
    <row r="1572" spans="1:6" x14ac:dyDescent="0.3">
      <c r="A1572" s="6">
        <v>1570</v>
      </c>
      <c r="B1572" s="7">
        <v>42093</v>
      </c>
      <c r="C1572" s="6">
        <v>5.3516340126008003E-4</v>
      </c>
      <c r="D1572" s="6">
        <v>3.3776189185350201</v>
      </c>
      <c r="E1572" s="6">
        <v>1.14284541942009E-2</v>
      </c>
      <c r="F1572" s="6">
        <v>2.1433269094012801</v>
      </c>
    </row>
    <row r="1573" spans="1:6" x14ac:dyDescent="0.3">
      <c r="A1573" s="6">
        <v>1571</v>
      </c>
      <c r="B1573" s="7">
        <v>42094</v>
      </c>
      <c r="C1573" s="6">
        <v>-8.08205219368518E-3</v>
      </c>
      <c r="D1573" s="6">
        <v>3.3695368663413401</v>
      </c>
      <c r="E1573" s="6">
        <v>-9.4555023236519899E-3</v>
      </c>
      <c r="F1573" s="6">
        <v>2.1338714070776299</v>
      </c>
    </row>
    <row r="1574" spans="1:6" x14ac:dyDescent="0.3">
      <c r="A1574" s="6">
        <v>1572</v>
      </c>
      <c r="B1574" s="7">
        <v>42095</v>
      </c>
      <c r="C1574" s="6">
        <v>-8.6579700095323394E-3</v>
      </c>
      <c r="D1574" s="6">
        <v>3.3608788963317999</v>
      </c>
      <c r="E1574" s="6">
        <v>-4.22241101726683E-3</v>
      </c>
      <c r="F1574" s="6">
        <v>2.12964899606036</v>
      </c>
    </row>
    <row r="1575" spans="1:6" x14ac:dyDescent="0.3">
      <c r="A1575" s="6">
        <v>1573</v>
      </c>
      <c r="B1575" s="7">
        <v>42096</v>
      </c>
      <c r="C1575" s="6">
        <v>2.8779518204902601E-3</v>
      </c>
      <c r="D1575" s="6">
        <v>3.3637568481522901</v>
      </c>
      <c r="E1575" s="6">
        <v>1.3739828520993301E-3</v>
      </c>
      <c r="F1575" s="6">
        <v>2.1310229789124602</v>
      </c>
    </row>
    <row r="1576" spans="1:6" x14ac:dyDescent="0.3">
      <c r="A1576" s="6">
        <v>1574</v>
      </c>
      <c r="B1576" s="7">
        <v>42100</v>
      </c>
      <c r="C1576" s="6">
        <v>4.2080019174603397E-3</v>
      </c>
      <c r="D1576" s="6">
        <v>3.3679648500697499</v>
      </c>
      <c r="E1576" s="6">
        <v>6.1973021463952397E-3</v>
      </c>
      <c r="F1576" s="6">
        <v>2.1372202810588599</v>
      </c>
    </row>
    <row r="1577" spans="1:6" x14ac:dyDescent="0.3">
      <c r="A1577" s="6">
        <v>1575</v>
      </c>
      <c r="B1577" s="7">
        <v>42101</v>
      </c>
      <c r="C1577" s="6">
        <v>1.7739170237441001E-3</v>
      </c>
      <c r="D1577" s="6">
        <v>3.3697387670935002</v>
      </c>
      <c r="E1577" s="6">
        <v>-1.4428509894912601E-3</v>
      </c>
      <c r="F1577" s="6">
        <v>2.1357774300693699</v>
      </c>
    </row>
    <row r="1578" spans="1:6" x14ac:dyDescent="0.3">
      <c r="A1578" s="6">
        <v>1576</v>
      </c>
      <c r="B1578" s="7">
        <v>42102</v>
      </c>
      <c r="C1578" s="6">
        <v>1.11014002105765E-2</v>
      </c>
      <c r="D1578" s="6">
        <v>3.38084016730408</v>
      </c>
      <c r="E1578" s="6">
        <v>8.2324040123928893E-3</v>
      </c>
      <c r="F1578" s="6">
        <v>2.1440098340817602</v>
      </c>
    </row>
    <row r="1579" spans="1:6" x14ac:dyDescent="0.3">
      <c r="A1579" s="6">
        <v>1577</v>
      </c>
      <c r="B1579" s="7">
        <v>42103</v>
      </c>
      <c r="C1579" s="6">
        <v>-3.9356230878827897E-3</v>
      </c>
      <c r="D1579" s="6">
        <v>3.37690454421619</v>
      </c>
      <c r="E1579" s="6">
        <v>4.7837523456983801E-3</v>
      </c>
      <c r="F1579" s="6">
        <v>2.1487935864274599</v>
      </c>
    </row>
    <row r="1580" spans="1:6" x14ac:dyDescent="0.3">
      <c r="A1580" s="6">
        <v>1578</v>
      </c>
      <c r="B1580" s="7">
        <v>42104</v>
      </c>
      <c r="C1580" s="6">
        <v>4.5292652070926401E-3</v>
      </c>
      <c r="D1580" s="6">
        <v>3.3814338094232901</v>
      </c>
      <c r="E1580" s="6">
        <v>4.2966488764264402E-3</v>
      </c>
      <c r="F1580" s="6">
        <v>2.1530902353038899</v>
      </c>
    </row>
    <row r="1581" spans="1:6" x14ac:dyDescent="0.3">
      <c r="A1581" s="6">
        <v>1579</v>
      </c>
      <c r="B1581" s="7">
        <v>42107</v>
      </c>
      <c r="C1581" s="6">
        <v>1.3121845606978801E-2</v>
      </c>
      <c r="D1581" s="6">
        <v>3.3945556550302598</v>
      </c>
      <c r="E1581" s="6">
        <v>-1.5484382928612199E-3</v>
      </c>
      <c r="F1581" s="6">
        <v>2.1515417970110202</v>
      </c>
    </row>
    <row r="1582" spans="1:6" x14ac:dyDescent="0.3">
      <c r="A1582" s="6">
        <v>1580</v>
      </c>
      <c r="B1582" s="7">
        <v>42108</v>
      </c>
      <c r="C1582" s="6">
        <v>1.46174196583146E-2</v>
      </c>
      <c r="D1582" s="6">
        <v>3.4091730746885802</v>
      </c>
      <c r="E1582" s="6">
        <v>-2.1995727905039699E-3</v>
      </c>
      <c r="F1582" s="6">
        <v>2.1493422242205198</v>
      </c>
    </row>
    <row r="1583" spans="1:6" x14ac:dyDescent="0.3">
      <c r="A1583" s="6">
        <v>1581</v>
      </c>
      <c r="B1583" s="7">
        <v>42109</v>
      </c>
      <c r="C1583" s="6">
        <v>3.9352120117892598E-4</v>
      </c>
      <c r="D1583" s="6">
        <v>3.4095665958897601</v>
      </c>
      <c r="E1583" s="6">
        <v>6.7539170266002202E-3</v>
      </c>
      <c r="F1583" s="6">
        <v>2.15609614124712</v>
      </c>
    </row>
    <row r="1584" spans="1:6" x14ac:dyDescent="0.3">
      <c r="A1584" s="6">
        <v>1582</v>
      </c>
      <c r="B1584" s="7">
        <v>42110</v>
      </c>
      <c r="C1584" s="6">
        <v>5.7186285543168796E-3</v>
      </c>
      <c r="D1584" s="6">
        <v>3.4152852244440699</v>
      </c>
      <c r="E1584" s="6">
        <v>-6.4478327501227197E-4</v>
      </c>
      <c r="F1584" s="6">
        <v>2.15545135797211</v>
      </c>
    </row>
    <row r="1585" spans="1:6" x14ac:dyDescent="0.3">
      <c r="A1585" s="6">
        <v>1583</v>
      </c>
      <c r="B1585" s="7">
        <v>42111</v>
      </c>
      <c r="C1585" s="6">
        <v>-2.43791234135293E-2</v>
      </c>
      <c r="D1585" s="6">
        <v>3.3909061010305499</v>
      </c>
      <c r="E1585" s="6">
        <v>-1.52886352961587E-2</v>
      </c>
      <c r="F1585" s="6">
        <v>2.1401627226759499</v>
      </c>
    </row>
    <row r="1586" spans="1:6" x14ac:dyDescent="0.3">
      <c r="A1586" s="6">
        <v>1584</v>
      </c>
      <c r="B1586" s="7">
        <v>42114</v>
      </c>
      <c r="C1586" s="6">
        <v>9.7503666666720196E-3</v>
      </c>
      <c r="D1586" s="6">
        <v>3.4006564676972202</v>
      </c>
      <c r="E1586" s="6">
        <v>1.26512758507946E-2</v>
      </c>
      <c r="F1586" s="6">
        <v>2.15281399852674</v>
      </c>
    </row>
    <row r="1587" spans="1:6" x14ac:dyDescent="0.3">
      <c r="A1587" s="6">
        <v>1585</v>
      </c>
      <c r="B1587" s="7">
        <v>42115</v>
      </c>
      <c r="C1587" s="6">
        <v>3.1597023958426299E-3</v>
      </c>
      <c r="D1587" s="6">
        <v>3.40381617009306</v>
      </c>
      <c r="E1587" s="6">
        <v>3.8966148036862999E-3</v>
      </c>
      <c r="F1587" s="6">
        <v>2.1567106133304299</v>
      </c>
    </row>
    <row r="1588" spans="1:6" x14ac:dyDescent="0.3">
      <c r="A1588" s="6">
        <v>1586</v>
      </c>
      <c r="B1588" s="7">
        <v>42116</v>
      </c>
      <c r="C1588" s="6">
        <v>4.5266653197315303E-3</v>
      </c>
      <c r="D1588" s="6">
        <v>3.4083428354127898</v>
      </c>
      <c r="E1588" s="6">
        <v>4.1933105691942503E-3</v>
      </c>
      <c r="F1588" s="6">
        <v>2.1609039238996202</v>
      </c>
    </row>
    <row r="1589" spans="1:6" x14ac:dyDescent="0.3">
      <c r="A1589" s="6">
        <v>1587</v>
      </c>
      <c r="B1589" s="7">
        <v>42117</v>
      </c>
      <c r="C1589" s="6">
        <v>-7.3039020892012802E-3</v>
      </c>
      <c r="D1589" s="6">
        <v>3.4010389333235902</v>
      </c>
      <c r="E1589" s="6">
        <v>4.1402617124628397E-3</v>
      </c>
      <c r="F1589" s="6">
        <v>2.1650441856120901</v>
      </c>
    </row>
    <row r="1590" spans="1:6" x14ac:dyDescent="0.3">
      <c r="A1590" s="6">
        <v>1588</v>
      </c>
      <c r="B1590" s="7">
        <v>42118</v>
      </c>
      <c r="C1590" s="6">
        <v>-1.0529393143390599E-2</v>
      </c>
      <c r="D1590" s="6">
        <v>3.3905095401801999</v>
      </c>
      <c r="E1590" s="6">
        <v>7.09887138172149E-3</v>
      </c>
      <c r="F1590" s="6">
        <v>2.1721430569938098</v>
      </c>
    </row>
    <row r="1591" spans="1:6" x14ac:dyDescent="0.3">
      <c r="A1591" s="6">
        <v>1589</v>
      </c>
      <c r="B1591" s="7">
        <v>42121</v>
      </c>
      <c r="C1591" s="6">
        <v>-1.6289555116298898E-2</v>
      </c>
      <c r="D1591" s="6">
        <v>3.3742199850638999</v>
      </c>
      <c r="E1591" s="6">
        <v>-6.2705176397805902E-3</v>
      </c>
      <c r="F1591" s="6">
        <v>2.1658725393540301</v>
      </c>
    </row>
    <row r="1592" spans="1:6" x14ac:dyDescent="0.3">
      <c r="A1592" s="6">
        <v>1590</v>
      </c>
      <c r="B1592" s="7">
        <v>42122</v>
      </c>
      <c r="C1592" s="6">
        <v>-2.2530263386811002E-2</v>
      </c>
      <c r="D1592" s="6">
        <v>3.35168972167709</v>
      </c>
      <c r="E1592" s="6">
        <v>-9.5496957282570295E-4</v>
      </c>
      <c r="F1592" s="6">
        <v>2.1649175697812</v>
      </c>
    </row>
    <row r="1593" spans="1:6" x14ac:dyDescent="0.3">
      <c r="A1593" s="6">
        <v>1591</v>
      </c>
      <c r="B1593" s="7">
        <v>42123</v>
      </c>
      <c r="C1593" s="6">
        <v>-8.6982226062774903E-3</v>
      </c>
      <c r="D1593" s="6">
        <v>3.3429914990708101</v>
      </c>
      <c r="E1593" s="6">
        <v>-6.3061218580795497E-3</v>
      </c>
      <c r="F1593" s="6">
        <v>2.15861144792312</v>
      </c>
    </row>
    <row r="1594" spans="1:6" x14ac:dyDescent="0.3">
      <c r="A1594" s="6">
        <v>1592</v>
      </c>
      <c r="B1594" s="7">
        <v>42124</v>
      </c>
      <c r="C1594" s="6">
        <v>-3.2393448752574598E-2</v>
      </c>
      <c r="D1594" s="6">
        <v>3.3105980503182399</v>
      </c>
      <c r="E1594" s="6">
        <v>-1.65020742859525E-2</v>
      </c>
      <c r="F1594" s="6">
        <v>2.1421093736371701</v>
      </c>
    </row>
    <row r="1595" spans="1:6" x14ac:dyDescent="0.3">
      <c r="A1595" s="6">
        <v>1593</v>
      </c>
      <c r="B1595" s="7">
        <v>42125</v>
      </c>
      <c r="C1595" s="6">
        <v>8.7199176537806396E-3</v>
      </c>
      <c r="D1595" s="6">
        <v>3.3193179679720202</v>
      </c>
      <c r="E1595" s="6">
        <v>1.28626356469947E-2</v>
      </c>
      <c r="F1595" s="6">
        <v>2.15497200928416</v>
      </c>
    </row>
    <row r="1596" spans="1:6" x14ac:dyDescent="0.3">
      <c r="A1596" s="6">
        <v>1594</v>
      </c>
      <c r="B1596" s="7">
        <v>42128</v>
      </c>
      <c r="C1596" s="6">
        <v>7.5906460798301897E-3</v>
      </c>
      <c r="D1596" s="6">
        <v>3.3269086140518498</v>
      </c>
      <c r="E1596" s="6">
        <v>2.3028687574537798E-3</v>
      </c>
      <c r="F1596" s="6">
        <v>2.15727487804162</v>
      </c>
    </row>
    <row r="1597" spans="1:6" x14ac:dyDescent="0.3">
      <c r="A1597" s="6">
        <v>1595</v>
      </c>
      <c r="B1597" s="7">
        <v>42129</v>
      </c>
      <c r="C1597" s="6">
        <v>-1.6401353531058802E-2</v>
      </c>
      <c r="D1597" s="6">
        <v>3.3105072605207901</v>
      </c>
      <c r="E1597" s="6">
        <v>-1.5588517592954401E-2</v>
      </c>
      <c r="F1597" s="6">
        <v>2.1416863604486598</v>
      </c>
    </row>
    <row r="1598" spans="1:6" x14ac:dyDescent="0.3">
      <c r="A1598" s="6">
        <v>1596</v>
      </c>
      <c r="B1598" s="7">
        <v>42130</v>
      </c>
      <c r="C1598" s="6">
        <v>4.0816567700689803E-3</v>
      </c>
      <c r="D1598" s="6">
        <v>3.3145889172908598</v>
      </c>
      <c r="E1598" s="6">
        <v>-3.9943254023455596E-3</v>
      </c>
      <c r="F1598" s="6">
        <v>2.13769203504632</v>
      </c>
    </row>
    <row r="1599" spans="1:6" x14ac:dyDescent="0.3">
      <c r="A1599" s="6">
        <v>1597</v>
      </c>
      <c r="B1599" s="7">
        <v>42131</v>
      </c>
      <c r="C1599" s="6">
        <v>6.1442699906225596E-3</v>
      </c>
      <c r="D1599" s="6">
        <v>3.3207331872814798</v>
      </c>
      <c r="E1599" s="6">
        <v>5.2507833387362901E-3</v>
      </c>
      <c r="F1599" s="6">
        <v>2.1429428183850598</v>
      </c>
    </row>
    <row r="1600" spans="1:6" x14ac:dyDescent="0.3">
      <c r="A1600" s="6">
        <v>1598</v>
      </c>
      <c r="B1600" s="7">
        <v>42132</v>
      </c>
      <c r="C1600" s="6">
        <v>1.0506824905454E-2</v>
      </c>
      <c r="D1600" s="6">
        <v>3.3312400121869299</v>
      </c>
      <c r="E1600" s="6">
        <v>1.16614532440202E-2</v>
      </c>
      <c r="F1600" s="6">
        <v>2.1546042716290801</v>
      </c>
    </row>
    <row r="1601" spans="1:6" x14ac:dyDescent="0.3">
      <c r="A1601" s="6">
        <v>1599</v>
      </c>
      <c r="B1601" s="7">
        <v>42135</v>
      </c>
      <c r="C1601" s="6">
        <v>2.3955453949989101E-3</v>
      </c>
      <c r="D1601" s="6">
        <v>3.3336355575819301</v>
      </c>
      <c r="E1601" s="6">
        <v>-1.9965718435859198E-3</v>
      </c>
      <c r="F1601" s="6">
        <v>2.1526076997854902</v>
      </c>
    </row>
    <row r="1602" spans="1:6" x14ac:dyDescent="0.3">
      <c r="A1602" s="6">
        <v>1600</v>
      </c>
      <c r="B1602" s="7">
        <v>42136</v>
      </c>
      <c r="C1602" s="6">
        <v>6.5723674992745297E-3</v>
      </c>
      <c r="D1602" s="6">
        <v>3.3402079250812098</v>
      </c>
      <c r="E1602" s="6">
        <v>-3.4865234121319501E-3</v>
      </c>
      <c r="F1602" s="6">
        <v>2.14912117637336</v>
      </c>
    </row>
    <row r="1603" spans="1:6" x14ac:dyDescent="0.3">
      <c r="A1603" s="6">
        <v>1601</v>
      </c>
      <c r="B1603" s="7">
        <v>42137</v>
      </c>
      <c r="C1603" s="6">
        <v>5.9445975457283204E-3</v>
      </c>
      <c r="D1603" s="6">
        <v>3.34615252262694</v>
      </c>
      <c r="E1603" s="6">
        <v>1.1046529229137201E-3</v>
      </c>
      <c r="F1603" s="6">
        <v>2.1502258292962702</v>
      </c>
    </row>
    <row r="1604" spans="1:6" x14ac:dyDescent="0.3">
      <c r="A1604" s="6">
        <v>1602</v>
      </c>
      <c r="B1604" s="7">
        <v>42138</v>
      </c>
      <c r="C1604" s="6">
        <v>1.6457061853772902E-2</v>
      </c>
      <c r="D1604" s="6">
        <v>3.36260958448071</v>
      </c>
      <c r="E1604" s="6">
        <v>1.3777428777020199E-2</v>
      </c>
      <c r="F1604" s="6">
        <v>2.16400325807329</v>
      </c>
    </row>
    <row r="1605" spans="1:6" x14ac:dyDescent="0.3">
      <c r="A1605" s="6">
        <v>1603</v>
      </c>
      <c r="B1605" s="7">
        <v>42139</v>
      </c>
      <c r="C1605" s="6">
        <v>-3.1201708427461001E-3</v>
      </c>
      <c r="D1605" s="6">
        <v>3.3594894136379598</v>
      </c>
      <c r="E1605" s="6">
        <v>-4.97028091738016E-4</v>
      </c>
      <c r="F1605" s="6">
        <v>2.1635062299815502</v>
      </c>
    </row>
    <row r="1606" spans="1:6" x14ac:dyDescent="0.3">
      <c r="A1606" s="6">
        <v>1604</v>
      </c>
      <c r="B1606" s="7">
        <v>42142</v>
      </c>
      <c r="C1606" s="6">
        <v>6.4209011939188702E-3</v>
      </c>
      <c r="D1606" s="6">
        <v>3.3659103148318801</v>
      </c>
      <c r="E1606" s="6">
        <v>5.9545364566897501E-3</v>
      </c>
      <c r="F1606" s="6">
        <v>2.1694607664382399</v>
      </c>
    </row>
    <row r="1607" spans="1:6" x14ac:dyDescent="0.3">
      <c r="A1607" s="6">
        <v>1605</v>
      </c>
      <c r="B1607" s="7">
        <v>42143</v>
      </c>
      <c r="C1607" s="6">
        <v>-6.08688930419866E-3</v>
      </c>
      <c r="D1607" s="6">
        <v>3.3598234255276802</v>
      </c>
      <c r="E1607" s="6">
        <v>-1.65742390761636E-3</v>
      </c>
      <c r="F1607" s="6">
        <v>2.1678033425306298</v>
      </c>
    </row>
    <row r="1608" spans="1:6" x14ac:dyDescent="0.3">
      <c r="A1608" s="6">
        <v>1606</v>
      </c>
      <c r="B1608" s="7">
        <v>42144</v>
      </c>
      <c r="C1608" s="6">
        <v>4.6590817079741002E-3</v>
      </c>
      <c r="D1608" s="6">
        <v>3.3644825072356599</v>
      </c>
      <c r="E1608" s="6">
        <v>3.3730783318297499E-4</v>
      </c>
      <c r="F1608" s="6">
        <v>2.1681406503638101</v>
      </c>
    </row>
    <row r="1609" spans="1:6" x14ac:dyDescent="0.3">
      <c r="A1609" s="6">
        <v>1607</v>
      </c>
      <c r="B1609" s="7">
        <v>42145</v>
      </c>
      <c r="C1609" s="6">
        <v>5.0356805536030805E-4</v>
      </c>
      <c r="D1609" s="6">
        <v>3.3649860752910201</v>
      </c>
      <c r="E1609" s="6">
        <v>3.7490322759001701E-3</v>
      </c>
      <c r="F1609" s="6">
        <v>2.1718896826397098</v>
      </c>
    </row>
    <row r="1610" spans="1:6" x14ac:dyDescent="0.3">
      <c r="A1610" s="6">
        <v>1608</v>
      </c>
      <c r="B1610" s="7">
        <v>42146</v>
      </c>
      <c r="C1610" s="6">
        <v>-1.5186949200907301E-3</v>
      </c>
      <c r="D1610" s="6">
        <v>3.3634673803709298</v>
      </c>
      <c r="E1610" s="6">
        <v>-2.8097342462984898E-4</v>
      </c>
      <c r="F1610" s="6">
        <v>2.17160870921508</v>
      </c>
    </row>
    <row r="1611" spans="1:6" x14ac:dyDescent="0.3">
      <c r="A1611" s="6">
        <v>1609</v>
      </c>
      <c r="B1611" s="7">
        <v>42150</v>
      </c>
      <c r="C1611" s="6">
        <v>-1.1326799816542599E-2</v>
      </c>
      <c r="D1611" s="6">
        <v>3.35214058055438</v>
      </c>
      <c r="E1611" s="6">
        <v>-1.11855046577584E-2</v>
      </c>
      <c r="F1611" s="6">
        <v>2.1604232045573202</v>
      </c>
    </row>
    <row r="1612" spans="1:6" x14ac:dyDescent="0.3">
      <c r="A1612" s="6">
        <v>1610</v>
      </c>
      <c r="B1612" s="7">
        <v>42151</v>
      </c>
      <c r="C1612" s="6">
        <v>1.43128931383686E-2</v>
      </c>
      <c r="D1612" s="6">
        <v>3.3664534736927498</v>
      </c>
      <c r="E1612" s="6">
        <v>1.4565277482288801E-2</v>
      </c>
      <c r="F1612" s="6">
        <v>2.1749884820396099</v>
      </c>
    </row>
    <row r="1613" spans="1:6" x14ac:dyDescent="0.3">
      <c r="A1613" s="6">
        <v>1611</v>
      </c>
      <c r="B1613" s="7">
        <v>42152</v>
      </c>
      <c r="C1613" s="6">
        <v>3.66209850997117E-4</v>
      </c>
      <c r="D1613" s="6">
        <v>3.3668196835437501</v>
      </c>
      <c r="E1613" s="6">
        <v>-1.6874528711365801E-3</v>
      </c>
      <c r="F1613" s="6">
        <v>2.1733010291684698</v>
      </c>
    </row>
    <row r="1614" spans="1:6" x14ac:dyDescent="0.3">
      <c r="A1614" s="6">
        <v>1612</v>
      </c>
      <c r="B1614" s="7">
        <v>42153</v>
      </c>
      <c r="C1614" s="6">
        <v>-3.6480496705323402E-3</v>
      </c>
      <c r="D1614" s="6">
        <v>3.36317163387322</v>
      </c>
      <c r="E1614" s="6">
        <v>-5.4976866378471101E-3</v>
      </c>
      <c r="F1614" s="6">
        <v>2.1678033425306298</v>
      </c>
    </row>
    <row r="1615" spans="1:6" x14ac:dyDescent="0.3">
      <c r="A1615" s="6">
        <v>1613</v>
      </c>
      <c r="B1615" s="7">
        <v>42156</v>
      </c>
      <c r="C1615" s="6">
        <v>2.2838773940065901E-3</v>
      </c>
      <c r="D1615" s="6">
        <v>3.36545551126722</v>
      </c>
      <c r="E1615" s="6">
        <v>2.5412091876493201E-3</v>
      </c>
      <c r="F1615" s="6">
        <v>2.17034455171828</v>
      </c>
    </row>
    <row r="1616" spans="1:6" x14ac:dyDescent="0.3">
      <c r="A1616" s="6">
        <v>1614</v>
      </c>
      <c r="B1616" s="7">
        <v>42157</v>
      </c>
      <c r="C1616" s="6">
        <v>5.1238357112644104E-3</v>
      </c>
      <c r="D1616" s="6">
        <v>3.3705793469784902</v>
      </c>
      <c r="E1616" s="6">
        <v>-1.26191023675659E-3</v>
      </c>
      <c r="F1616" s="6">
        <v>2.1690826414815199</v>
      </c>
    </row>
    <row r="1617" spans="1:6" x14ac:dyDescent="0.3">
      <c r="A1617" s="6">
        <v>1615</v>
      </c>
      <c r="B1617" s="7">
        <v>42158</v>
      </c>
      <c r="C1617" s="6">
        <v>2.00303435184437E-2</v>
      </c>
      <c r="D1617" s="6">
        <v>3.3906096904969298</v>
      </c>
      <c r="E1617" s="6">
        <v>4.4635527882021997E-3</v>
      </c>
      <c r="F1617" s="6">
        <v>2.1735461942697198</v>
      </c>
    </row>
    <row r="1618" spans="1:6" x14ac:dyDescent="0.3">
      <c r="A1618" s="6">
        <v>1616</v>
      </c>
      <c r="B1618" s="7">
        <v>42159</v>
      </c>
      <c r="C1618" s="6">
        <v>-5.9984770857693997E-3</v>
      </c>
      <c r="D1618" s="6">
        <v>3.3846112134111599</v>
      </c>
      <c r="E1618" s="6">
        <v>-7.8969658143179799E-3</v>
      </c>
      <c r="F1618" s="6">
        <v>2.1656492284554001</v>
      </c>
    </row>
    <row r="1619" spans="1:6" x14ac:dyDescent="0.3">
      <c r="A1619" s="6">
        <v>1617</v>
      </c>
      <c r="B1619" s="7">
        <v>42160</v>
      </c>
      <c r="C1619" s="6">
        <v>1.01441068302507E-2</v>
      </c>
      <c r="D1619" s="6">
        <v>3.3947553202414098</v>
      </c>
      <c r="E1619" s="6">
        <v>1.8444379260902301E-3</v>
      </c>
      <c r="F1619" s="6">
        <v>2.1674936663814899</v>
      </c>
    </row>
    <row r="1620" spans="1:6" x14ac:dyDescent="0.3">
      <c r="A1620" s="6">
        <v>1618</v>
      </c>
      <c r="B1620" s="7">
        <v>42163</v>
      </c>
      <c r="C1620" s="6">
        <v>-1.26704638652353E-2</v>
      </c>
      <c r="D1620" s="6">
        <v>3.3820848563761801</v>
      </c>
      <c r="E1620" s="6">
        <v>-9.2824573626870601E-3</v>
      </c>
      <c r="F1620" s="6">
        <v>2.1582112090188099</v>
      </c>
    </row>
    <row r="1621" spans="1:6" x14ac:dyDescent="0.3">
      <c r="A1621" s="6">
        <v>1619</v>
      </c>
      <c r="B1621" s="7">
        <v>42164</v>
      </c>
      <c r="C1621" s="6">
        <v>-7.9739706231231403E-3</v>
      </c>
      <c r="D1621" s="6">
        <v>3.3741108857530602</v>
      </c>
      <c r="E1621" s="6">
        <v>-1.5464634889124E-3</v>
      </c>
      <c r="F1621" s="6">
        <v>2.15666474552989</v>
      </c>
    </row>
    <row r="1622" spans="1:6" x14ac:dyDescent="0.3">
      <c r="A1622" s="6">
        <v>1620</v>
      </c>
      <c r="B1622" s="7">
        <v>42165</v>
      </c>
      <c r="C1622" s="6">
        <v>2.16719603503455E-2</v>
      </c>
      <c r="D1622" s="6">
        <v>3.3957828461033999</v>
      </c>
      <c r="E1622" s="6">
        <v>1.2451367509028E-2</v>
      </c>
      <c r="F1622" s="6">
        <v>2.1691161130389198</v>
      </c>
    </row>
    <row r="1623" spans="1:6" x14ac:dyDescent="0.3">
      <c r="A1623" s="6">
        <v>1621</v>
      </c>
      <c r="B1623" s="7">
        <v>42166</v>
      </c>
      <c r="C1623" s="6">
        <v>5.3970596434547904E-3</v>
      </c>
      <c r="D1623" s="6">
        <v>3.4011799057468601</v>
      </c>
      <c r="E1623" s="6">
        <v>1.14572506166155E-3</v>
      </c>
      <c r="F1623" s="6">
        <v>2.17026183810058</v>
      </c>
    </row>
    <row r="1624" spans="1:6" x14ac:dyDescent="0.3">
      <c r="A1624" s="6">
        <v>1622</v>
      </c>
      <c r="B1624" s="7">
        <v>42167</v>
      </c>
      <c r="C1624" s="6">
        <v>-5.72115894634047E-3</v>
      </c>
      <c r="D1624" s="6">
        <v>3.3954587468005202</v>
      </c>
      <c r="E1624" s="6">
        <v>-6.1991272566768096E-3</v>
      </c>
      <c r="F1624" s="6">
        <v>2.1640627108439099</v>
      </c>
    </row>
    <row r="1625" spans="1:6" x14ac:dyDescent="0.3">
      <c r="A1625" s="6">
        <v>1623</v>
      </c>
      <c r="B1625" s="7">
        <v>42170</v>
      </c>
      <c r="C1625" s="6">
        <v>2.3887972222706301E-3</v>
      </c>
      <c r="D1625" s="6">
        <v>3.39784754402279</v>
      </c>
      <c r="E1625" s="6">
        <v>-4.1919980915068296E-3</v>
      </c>
      <c r="F1625" s="6">
        <v>2.1598707127523999</v>
      </c>
    </row>
    <row r="1626" spans="1:6" x14ac:dyDescent="0.3">
      <c r="A1626" s="6">
        <v>1624</v>
      </c>
      <c r="B1626" s="7">
        <v>42171</v>
      </c>
      <c r="C1626" s="6">
        <v>-3.3035297054725102E-3</v>
      </c>
      <c r="D1626" s="6">
        <v>3.3945440143173098</v>
      </c>
      <c r="E1626" s="6">
        <v>5.07254849381766E-3</v>
      </c>
      <c r="F1626" s="6">
        <v>2.1649432612462198</v>
      </c>
    </row>
    <row r="1627" spans="1:6" x14ac:dyDescent="0.3">
      <c r="A1627" s="6">
        <v>1625</v>
      </c>
      <c r="B1627" s="7">
        <v>42172</v>
      </c>
      <c r="C1627" s="6">
        <v>5.5494763167899903E-3</v>
      </c>
      <c r="D1627" s="6">
        <v>3.4000934906341</v>
      </c>
      <c r="E1627" s="6">
        <v>1.8438111930692001E-3</v>
      </c>
      <c r="F1627" s="6">
        <v>2.1667870724392899</v>
      </c>
    </row>
    <row r="1628" spans="1:6" x14ac:dyDescent="0.3">
      <c r="A1628" s="6">
        <v>1626</v>
      </c>
      <c r="B1628" s="7">
        <v>42173</v>
      </c>
      <c r="C1628" s="6">
        <v>6.9976816084937098E-3</v>
      </c>
      <c r="D1628" s="6">
        <v>3.4070911722426001</v>
      </c>
      <c r="E1628" s="6">
        <v>1.33501584104216E-2</v>
      </c>
      <c r="F1628" s="6">
        <v>2.1801372308497098</v>
      </c>
    </row>
    <row r="1629" spans="1:6" x14ac:dyDescent="0.3">
      <c r="A1629" s="6">
        <v>1627</v>
      </c>
      <c r="B1629" s="7">
        <v>42174</v>
      </c>
      <c r="C1629" s="6">
        <v>-8.8920807124628996E-4</v>
      </c>
      <c r="D1629" s="6">
        <v>3.4062019641713501</v>
      </c>
      <c r="E1629" s="6">
        <v>-3.1122508662324499E-3</v>
      </c>
      <c r="F1629" s="6">
        <v>2.17702497998348</v>
      </c>
    </row>
    <row r="1630" spans="1:6" x14ac:dyDescent="0.3">
      <c r="A1630" s="6">
        <v>1628</v>
      </c>
      <c r="B1630" s="7">
        <v>42177</v>
      </c>
      <c r="C1630" s="6">
        <v>1.7846139392936899E-2</v>
      </c>
      <c r="D1630" s="6">
        <v>3.42404810356429</v>
      </c>
      <c r="E1630" s="6">
        <v>7.1990033536053401E-3</v>
      </c>
      <c r="F1630" s="6">
        <v>2.18422398333708</v>
      </c>
    </row>
    <row r="1631" spans="1:6" x14ac:dyDescent="0.3">
      <c r="A1631" s="6">
        <v>1629</v>
      </c>
      <c r="B1631" s="7">
        <v>42178</v>
      </c>
      <c r="C1631" s="6">
        <v>1.2417227969548699E-2</v>
      </c>
      <c r="D1631" s="6">
        <v>3.43646533153384</v>
      </c>
      <c r="E1631" s="6">
        <v>1.1866577447889801E-3</v>
      </c>
      <c r="F1631" s="6">
        <v>2.1854106410818699</v>
      </c>
    </row>
    <row r="1632" spans="1:6" x14ac:dyDescent="0.3">
      <c r="A1632" s="6">
        <v>1630</v>
      </c>
      <c r="B1632" s="7">
        <v>42179</v>
      </c>
      <c r="C1632" s="6">
        <v>-4.1532765034694996E-3</v>
      </c>
      <c r="D1632" s="6">
        <v>3.4323120550303701</v>
      </c>
      <c r="E1632" s="6">
        <v>-7.3289289876790004E-3</v>
      </c>
      <c r="F1632" s="6">
        <v>2.17808171209419</v>
      </c>
    </row>
    <row r="1633" spans="1:6" x14ac:dyDescent="0.3">
      <c r="A1633" s="6">
        <v>1631</v>
      </c>
      <c r="B1633" s="7">
        <v>42180</v>
      </c>
      <c r="C1633" s="6">
        <v>-4.5651425455069897E-3</v>
      </c>
      <c r="D1633" s="6">
        <v>3.4277469124848601</v>
      </c>
      <c r="E1633" s="6">
        <v>-1.9971895615657998E-3</v>
      </c>
      <c r="F1633" s="6">
        <v>2.17608452253263</v>
      </c>
    </row>
    <row r="1634" spans="1:6" x14ac:dyDescent="0.3">
      <c r="A1634" s="6">
        <v>1632</v>
      </c>
      <c r="B1634" s="7">
        <v>42181</v>
      </c>
      <c r="C1634" s="6">
        <v>-1.2603804666292399E-2</v>
      </c>
      <c r="D1634" s="6">
        <v>3.4151431078185701</v>
      </c>
      <c r="E1634" s="6">
        <v>-6.2162682522188799E-3</v>
      </c>
      <c r="F1634" s="6">
        <v>2.1698682542804102</v>
      </c>
    </row>
    <row r="1635" spans="1:6" x14ac:dyDescent="0.3">
      <c r="A1635" s="6">
        <v>1633</v>
      </c>
      <c r="B1635" s="7">
        <v>42184</v>
      </c>
      <c r="C1635" s="6">
        <v>-2.9607237065742999E-2</v>
      </c>
      <c r="D1635" s="6">
        <v>3.38553587075282</v>
      </c>
      <c r="E1635" s="6">
        <v>-2.4314335382308899E-2</v>
      </c>
      <c r="F1635" s="6">
        <v>2.1455539188980999</v>
      </c>
    </row>
    <row r="1636" spans="1:6" x14ac:dyDescent="0.3">
      <c r="A1636" s="6">
        <v>1634</v>
      </c>
      <c r="B1636" s="7">
        <v>42185</v>
      </c>
      <c r="C1636" s="6">
        <v>1.6365538415193202E-2</v>
      </c>
      <c r="D1636" s="6">
        <v>3.40190140916802</v>
      </c>
      <c r="E1636" s="6">
        <v>5.7112132096292997E-3</v>
      </c>
      <c r="F1636" s="6">
        <v>2.1512651321077301</v>
      </c>
    </row>
    <row r="1637" spans="1:6" x14ac:dyDescent="0.3">
      <c r="A1637" s="6">
        <v>1635</v>
      </c>
      <c r="B1637" s="7">
        <v>42186</v>
      </c>
      <c r="C1637" s="6">
        <v>1.1294963825302399E-3</v>
      </c>
      <c r="D1637" s="6">
        <v>3.4030309055505499</v>
      </c>
      <c r="E1637" s="6">
        <v>5.25001718563622E-3</v>
      </c>
      <c r="F1637" s="6">
        <v>2.1565151492933601</v>
      </c>
    </row>
    <row r="1638" spans="1:6" x14ac:dyDescent="0.3">
      <c r="A1638" s="6">
        <v>1636</v>
      </c>
      <c r="B1638" s="7">
        <v>42187</v>
      </c>
      <c r="C1638" s="6">
        <v>-8.2652660571519796E-3</v>
      </c>
      <c r="D1638" s="6">
        <v>3.3947656394934</v>
      </c>
      <c r="E1638" s="6">
        <v>-7.80288898472036E-4</v>
      </c>
      <c r="F1638" s="6">
        <v>2.1557348603948898</v>
      </c>
    </row>
    <row r="1639" spans="1:6" x14ac:dyDescent="0.3">
      <c r="A1639" s="6">
        <v>1637</v>
      </c>
      <c r="B1639" s="7">
        <v>42191</v>
      </c>
      <c r="C1639" s="6">
        <v>1.3680794117255099E-2</v>
      </c>
      <c r="D1639" s="6">
        <v>3.4084464336106501</v>
      </c>
      <c r="E1639" s="6">
        <v>-3.45361020791656E-3</v>
      </c>
      <c r="F1639" s="6">
        <v>2.1522812501869799</v>
      </c>
    </row>
    <row r="1640" spans="1:6" x14ac:dyDescent="0.3">
      <c r="A1640" s="6">
        <v>1638</v>
      </c>
      <c r="B1640" s="7">
        <v>42192</v>
      </c>
      <c r="C1640" s="6">
        <v>-6.0124173723928396E-3</v>
      </c>
      <c r="D1640" s="6">
        <v>3.40243401623826</v>
      </c>
      <c r="E1640" s="6">
        <v>1.10517551546074E-3</v>
      </c>
      <c r="F1640" s="6">
        <v>2.1533864257024402</v>
      </c>
    </row>
    <row r="1641" spans="1:6" x14ac:dyDescent="0.3">
      <c r="A1641" s="6">
        <v>1639</v>
      </c>
      <c r="B1641" s="7">
        <v>42193</v>
      </c>
      <c r="C1641" s="6">
        <v>-2.9880559713008799E-2</v>
      </c>
      <c r="D1641" s="6">
        <v>3.37255345652525</v>
      </c>
      <c r="E1641" s="6">
        <v>-1.7704762503761601E-2</v>
      </c>
      <c r="F1641" s="6">
        <v>2.1356816631986701</v>
      </c>
    </row>
    <row r="1642" spans="1:6" x14ac:dyDescent="0.3">
      <c r="A1642" s="6">
        <v>1640</v>
      </c>
      <c r="B1642" s="7">
        <v>42194</v>
      </c>
      <c r="C1642" s="6">
        <v>9.5248060514604108E-3</v>
      </c>
      <c r="D1642" s="6">
        <v>3.3820782625767101</v>
      </c>
      <c r="E1642" s="6">
        <v>2.5711835668360502E-3</v>
      </c>
      <c r="F1642" s="6">
        <v>2.1382528467655102</v>
      </c>
    </row>
    <row r="1643" spans="1:6" x14ac:dyDescent="0.3">
      <c r="A1643" s="6">
        <v>1641</v>
      </c>
      <c r="B1643" s="7">
        <v>42195</v>
      </c>
      <c r="C1643" s="6">
        <v>3.3466354633201002E-2</v>
      </c>
      <c r="D1643" s="6">
        <v>3.41554461720991</v>
      </c>
      <c r="E1643" s="6">
        <v>1.5181649077131701E-2</v>
      </c>
      <c r="F1643" s="6">
        <v>2.1534344958426401</v>
      </c>
    </row>
    <row r="1644" spans="1:6" x14ac:dyDescent="0.3">
      <c r="A1644" s="6">
        <v>1642</v>
      </c>
      <c r="B1644" s="7">
        <v>42198</v>
      </c>
      <c r="C1644" s="6">
        <v>1.7550501464350901E-2</v>
      </c>
      <c r="D1644" s="6">
        <v>3.43309511867426</v>
      </c>
      <c r="E1644" s="6">
        <v>1.46607117390153E-2</v>
      </c>
      <c r="F1644" s="6">
        <v>2.16809520758166</v>
      </c>
    </row>
    <row r="1645" spans="1:6" x14ac:dyDescent="0.3">
      <c r="A1645" s="6">
        <v>1643</v>
      </c>
      <c r="B1645" s="7">
        <v>42199</v>
      </c>
      <c r="C1645" s="6">
        <v>7.4012731833505803E-3</v>
      </c>
      <c r="D1645" s="6">
        <v>3.4404963918576099</v>
      </c>
      <c r="E1645" s="6">
        <v>6.5603732428112203E-3</v>
      </c>
      <c r="F1645" s="6">
        <v>2.1746555808244699</v>
      </c>
    </row>
    <row r="1646" spans="1:6" x14ac:dyDescent="0.3">
      <c r="A1646" s="6">
        <v>1644</v>
      </c>
      <c r="B1646" s="7">
        <v>42200</v>
      </c>
      <c r="C1646" s="6">
        <v>-1.1400301328805901E-2</v>
      </c>
      <c r="D1646" s="6">
        <v>3.4290960905288101</v>
      </c>
      <c r="E1646" s="6">
        <v>-1.16626716465972E-3</v>
      </c>
      <c r="F1646" s="6">
        <v>2.1734893136598101</v>
      </c>
    </row>
    <row r="1647" spans="1:6" x14ac:dyDescent="0.3">
      <c r="A1647" s="6">
        <v>1645</v>
      </c>
      <c r="B1647" s="7">
        <v>42201</v>
      </c>
      <c r="C1647" s="6">
        <v>1.0543370202647499E-2</v>
      </c>
      <c r="D1647" s="6">
        <v>3.43963946073145</v>
      </c>
      <c r="E1647" s="6">
        <v>1.25200392871409E-2</v>
      </c>
      <c r="F1647" s="6">
        <v>2.1860093529469502</v>
      </c>
    </row>
    <row r="1648" spans="1:6" x14ac:dyDescent="0.3">
      <c r="A1648" s="6">
        <v>1646</v>
      </c>
      <c r="B1648" s="7">
        <v>42202</v>
      </c>
      <c r="C1648" s="6">
        <v>1.7280289573403201E-2</v>
      </c>
      <c r="D1648" s="6">
        <v>3.4569197503048601</v>
      </c>
      <c r="E1648" s="6">
        <v>9.0540502598663794E-3</v>
      </c>
      <c r="F1648" s="6">
        <v>2.1950634032068201</v>
      </c>
    </row>
    <row r="1649" spans="1:6" x14ac:dyDescent="0.3">
      <c r="A1649" s="6">
        <v>1647</v>
      </c>
      <c r="B1649" s="7">
        <v>42205</v>
      </c>
      <c r="C1649" s="6">
        <v>9.8499066907392391E-4</v>
      </c>
      <c r="D1649" s="6">
        <v>3.4579047409739299</v>
      </c>
      <c r="E1649" s="6">
        <v>1.6722079958579801E-3</v>
      </c>
      <c r="F1649" s="6">
        <v>2.1967356112026701</v>
      </c>
    </row>
    <row r="1650" spans="1:6" x14ac:dyDescent="0.3">
      <c r="A1650" s="6">
        <v>1648</v>
      </c>
      <c r="B1650" s="7">
        <v>42206</v>
      </c>
      <c r="C1650" s="6">
        <v>-3.4820512272860401E-3</v>
      </c>
      <c r="D1650" s="6">
        <v>3.4544226897466399</v>
      </c>
      <c r="E1650" s="6">
        <v>-2.05999242576027E-3</v>
      </c>
      <c r="F1650" s="6">
        <v>2.1946756187769099</v>
      </c>
    </row>
    <row r="1651" spans="1:6" x14ac:dyDescent="0.3">
      <c r="A1651" s="6">
        <v>1649</v>
      </c>
      <c r="B1651" s="7">
        <v>42207</v>
      </c>
      <c r="C1651" s="6">
        <v>-6.4411116806759603E-3</v>
      </c>
      <c r="D1651" s="6">
        <v>3.4479815780659702</v>
      </c>
      <c r="E1651" s="6">
        <v>-7.0039751433839097E-3</v>
      </c>
      <c r="F1651" s="6">
        <v>2.1876716436335299</v>
      </c>
    </row>
    <row r="1652" spans="1:6" x14ac:dyDescent="0.3">
      <c r="A1652" s="6">
        <v>1650</v>
      </c>
      <c r="B1652" s="7">
        <v>42208</v>
      </c>
      <c r="C1652" s="6">
        <v>-8.9944398247325304E-3</v>
      </c>
      <c r="D1652" s="6">
        <v>3.4389871382412398</v>
      </c>
      <c r="E1652" s="6">
        <v>-4.9155788934136498E-3</v>
      </c>
      <c r="F1652" s="6">
        <v>2.1827560647401199</v>
      </c>
    </row>
    <row r="1653" spans="1:6" x14ac:dyDescent="0.3">
      <c r="A1653" s="6">
        <v>1651</v>
      </c>
      <c r="B1653" s="7">
        <v>42209</v>
      </c>
      <c r="C1653" s="6">
        <v>5.2927883683698603E-3</v>
      </c>
      <c r="D1653" s="6">
        <v>3.4442799266096098</v>
      </c>
      <c r="E1653" s="6">
        <v>-1.12907984814967E-2</v>
      </c>
      <c r="F1653" s="6">
        <v>2.17146526625862</v>
      </c>
    </row>
    <row r="1654" spans="1:6" x14ac:dyDescent="0.3">
      <c r="A1654" s="6">
        <v>1652</v>
      </c>
      <c r="B1654" s="7">
        <v>42212</v>
      </c>
      <c r="C1654" s="6">
        <v>-1.9932155462309399E-2</v>
      </c>
      <c r="D1654" s="6">
        <v>3.4243477711472998</v>
      </c>
      <c r="E1654" s="6">
        <v>-9.6462283907854298E-3</v>
      </c>
      <c r="F1654" s="6">
        <v>2.1618190378678301</v>
      </c>
    </row>
    <row r="1655" spans="1:6" x14ac:dyDescent="0.3">
      <c r="A1655" s="6">
        <v>1653</v>
      </c>
      <c r="B1655" s="7">
        <v>42213</v>
      </c>
      <c r="C1655" s="6">
        <v>8.7161542734873997E-3</v>
      </c>
      <c r="D1655" s="6">
        <v>3.4330639254207802</v>
      </c>
      <c r="E1655" s="6">
        <v>9.7602168469865802E-3</v>
      </c>
      <c r="F1655" s="6">
        <v>2.1715792547148198</v>
      </c>
    </row>
    <row r="1656" spans="1:6" x14ac:dyDescent="0.3">
      <c r="A1656" s="6">
        <v>1654</v>
      </c>
      <c r="B1656" s="7">
        <v>42214</v>
      </c>
      <c r="C1656" s="6">
        <v>-5.1051281136192802E-3</v>
      </c>
      <c r="D1656" s="6">
        <v>3.4279587973071699</v>
      </c>
      <c r="E1656" s="6">
        <v>4.4152904037950604E-3</v>
      </c>
      <c r="F1656" s="6">
        <v>2.1759945451186198</v>
      </c>
    </row>
    <row r="1657" spans="1:6" x14ac:dyDescent="0.3">
      <c r="A1657" s="6">
        <v>1655</v>
      </c>
      <c r="B1657" s="7">
        <v>42215</v>
      </c>
      <c r="C1657" s="6">
        <v>-8.5146763869411498E-3</v>
      </c>
      <c r="D1657" s="6">
        <v>3.41944412092022</v>
      </c>
      <c r="E1657" s="6">
        <v>3.3298772877241498E-3</v>
      </c>
      <c r="F1657" s="6">
        <v>2.1793244224063399</v>
      </c>
    </row>
    <row r="1658" spans="1:6" x14ac:dyDescent="0.3">
      <c r="A1658" s="6">
        <v>1656</v>
      </c>
      <c r="B1658" s="7">
        <v>42216</v>
      </c>
      <c r="C1658" s="6">
        <v>2.2042733779108702E-3</v>
      </c>
      <c r="D1658" s="6">
        <v>3.4216483942981299</v>
      </c>
      <c r="E1658" s="8">
        <v>-9.7493827928119003E-5</v>
      </c>
      <c r="F1658" s="6">
        <v>2.17922692857841</v>
      </c>
    </row>
    <row r="1659" spans="1:6" x14ac:dyDescent="0.3">
      <c r="A1659" s="6">
        <v>1657</v>
      </c>
      <c r="B1659" s="7">
        <v>42219</v>
      </c>
      <c r="C1659" s="6">
        <v>-3.86440902536332E-3</v>
      </c>
      <c r="D1659" s="6">
        <v>3.4177839852727701</v>
      </c>
      <c r="E1659" s="6">
        <v>-2.51861338252012E-3</v>
      </c>
      <c r="F1659" s="6">
        <v>2.1767083151958899</v>
      </c>
    </row>
    <row r="1660" spans="1:6" x14ac:dyDescent="0.3">
      <c r="A1660" s="6">
        <v>1658</v>
      </c>
      <c r="B1660" s="7">
        <v>42220</v>
      </c>
      <c r="C1660" s="6">
        <v>-1.10282166760639E-3</v>
      </c>
      <c r="D1660" s="6">
        <v>3.4166811636051699</v>
      </c>
      <c r="E1660" s="6">
        <v>-1.9235199647074E-3</v>
      </c>
      <c r="F1660" s="6">
        <v>2.1747847952311798</v>
      </c>
    </row>
    <row r="1661" spans="1:6" x14ac:dyDescent="0.3">
      <c r="A1661" s="6">
        <v>1659</v>
      </c>
      <c r="B1661" s="7">
        <v>42221</v>
      </c>
      <c r="C1661" s="6">
        <v>1.42538652473753E-2</v>
      </c>
      <c r="D1661" s="6">
        <v>3.4309350288525402</v>
      </c>
      <c r="E1661" s="6">
        <v>6.7132497768316304E-3</v>
      </c>
      <c r="F1661" s="6">
        <v>2.1814980450080199</v>
      </c>
    </row>
    <row r="1662" spans="1:6" x14ac:dyDescent="0.3">
      <c r="A1662" s="6">
        <v>1660</v>
      </c>
      <c r="B1662" s="7">
        <v>42222</v>
      </c>
      <c r="C1662" s="6">
        <v>-2.61789475435301E-2</v>
      </c>
      <c r="D1662" s="6">
        <v>3.4047560813090101</v>
      </c>
      <c r="E1662" s="6">
        <v>-1.6378728060910602E-2</v>
      </c>
      <c r="F1662" s="6">
        <v>2.1651193169471101</v>
      </c>
    </row>
    <row r="1663" spans="1:6" x14ac:dyDescent="0.3">
      <c r="A1663" s="6">
        <v>1661</v>
      </c>
      <c r="B1663" s="7">
        <v>42223</v>
      </c>
      <c r="C1663" s="6">
        <v>-1.0301561899881601E-2</v>
      </c>
      <c r="D1663" s="6">
        <v>3.39445451940913</v>
      </c>
      <c r="E1663" s="6">
        <v>-2.5544425599281998E-3</v>
      </c>
      <c r="F1663" s="6">
        <v>2.1625648743871801</v>
      </c>
    </row>
    <row r="1664" spans="1:6" x14ac:dyDescent="0.3">
      <c r="A1664" s="6">
        <v>1662</v>
      </c>
      <c r="B1664" s="7">
        <v>42226</v>
      </c>
      <c r="C1664" s="6">
        <v>3.35845588191964E-3</v>
      </c>
      <c r="D1664" s="6">
        <v>3.3978129752910502</v>
      </c>
      <c r="E1664" s="6">
        <v>1.14851561279518E-2</v>
      </c>
      <c r="F1664" s="6">
        <v>2.1740500305151298</v>
      </c>
    </row>
    <row r="1665" spans="1:6" x14ac:dyDescent="0.3">
      <c r="A1665" s="6">
        <v>1663</v>
      </c>
      <c r="B1665" s="7">
        <v>42227</v>
      </c>
      <c r="C1665" s="6">
        <v>-1.8250285596665101E-2</v>
      </c>
      <c r="D1665" s="6">
        <v>3.3795626896943798</v>
      </c>
      <c r="E1665" s="6">
        <v>-1.2824398187799299E-2</v>
      </c>
      <c r="F1665" s="6">
        <v>2.16122563232733</v>
      </c>
    </row>
    <row r="1666" spans="1:6" x14ac:dyDescent="0.3">
      <c r="A1666" s="6">
        <v>1664</v>
      </c>
      <c r="B1666" s="7">
        <v>42228</v>
      </c>
      <c r="C1666" s="6">
        <v>9.3687527041047894E-3</v>
      </c>
      <c r="D1666" s="6">
        <v>3.3889314423984902</v>
      </c>
      <c r="E1666" s="6">
        <v>1.5077796376168301E-3</v>
      </c>
      <c r="F1666" s="6">
        <v>2.1627334119649499</v>
      </c>
    </row>
    <row r="1667" spans="1:6" x14ac:dyDescent="0.3">
      <c r="A1667" s="6">
        <v>1665</v>
      </c>
      <c r="B1667" s="7">
        <v>42229</v>
      </c>
      <c r="C1667" s="6">
        <v>-1.52028330356518E-2</v>
      </c>
      <c r="D1667" s="6">
        <v>3.37372860936284</v>
      </c>
      <c r="E1667" s="6">
        <v>-2.14926291241646E-3</v>
      </c>
      <c r="F1667" s="6">
        <v>2.1605841490525299</v>
      </c>
    </row>
    <row r="1668" spans="1:6" x14ac:dyDescent="0.3">
      <c r="A1668" s="6">
        <v>1666</v>
      </c>
      <c r="B1668" s="7">
        <v>42230</v>
      </c>
      <c r="C1668" s="6">
        <v>1.0816423733837101E-2</v>
      </c>
      <c r="D1668" s="6">
        <v>3.38454503309667</v>
      </c>
      <c r="E1668" s="6">
        <v>2.9122152254306101E-3</v>
      </c>
      <c r="F1668" s="6">
        <v>2.1634963642779601</v>
      </c>
    </row>
    <row r="1669" spans="1:6" x14ac:dyDescent="0.3">
      <c r="A1669" s="6">
        <v>1667</v>
      </c>
      <c r="B1669" s="7">
        <v>42233</v>
      </c>
      <c r="C1669" s="6">
        <v>1.3938081957391E-2</v>
      </c>
      <c r="D1669" s="6">
        <v>3.3984831150540602</v>
      </c>
      <c r="E1669" s="6">
        <v>8.5720872545209607E-3</v>
      </c>
      <c r="F1669" s="6">
        <v>2.1720684515324802</v>
      </c>
    </row>
    <row r="1670" spans="1:6" x14ac:dyDescent="0.3">
      <c r="A1670" s="6">
        <v>1668</v>
      </c>
      <c r="B1670" s="7">
        <v>42234</v>
      </c>
      <c r="C1670" s="6">
        <v>-1.3967236439086099E-3</v>
      </c>
      <c r="D1670" s="6">
        <v>3.3970863914101601</v>
      </c>
      <c r="E1670" s="6">
        <v>-6.37376551997626E-3</v>
      </c>
      <c r="F1670" s="6">
        <v>2.1656946860125101</v>
      </c>
    </row>
    <row r="1671" spans="1:6" x14ac:dyDescent="0.3">
      <c r="A1671" s="6">
        <v>1669</v>
      </c>
      <c r="B1671" s="7">
        <v>42235</v>
      </c>
      <c r="C1671" s="6">
        <v>-9.1941107713393692E-3</v>
      </c>
      <c r="D1671" s="6">
        <v>3.3878922806388201</v>
      </c>
      <c r="E1671" s="6">
        <v>-7.9974019991944003E-3</v>
      </c>
      <c r="F1671" s="6">
        <v>2.15769728401331</v>
      </c>
    </row>
    <row r="1672" spans="1:6" x14ac:dyDescent="0.3">
      <c r="A1672" s="6">
        <v>1670</v>
      </c>
      <c r="B1672" s="7">
        <v>42236</v>
      </c>
      <c r="C1672" s="6">
        <v>-4.8348602596187597E-2</v>
      </c>
      <c r="D1672" s="6">
        <v>3.33954367804263</v>
      </c>
      <c r="E1672" s="6">
        <v>-2.8609842518035201E-2</v>
      </c>
      <c r="F1672" s="6">
        <v>2.1290874414952801</v>
      </c>
    </row>
    <row r="1673" spans="1:6" x14ac:dyDescent="0.3">
      <c r="A1673" s="6">
        <v>1671</v>
      </c>
      <c r="B1673" s="7">
        <v>42237</v>
      </c>
      <c r="C1673" s="6">
        <v>-2.55508128750703E-2</v>
      </c>
      <c r="D1673" s="6">
        <v>3.3139928651675601</v>
      </c>
      <c r="E1673" s="6">
        <v>-3.5783992977698603E-2</v>
      </c>
      <c r="F1673" s="6">
        <v>2.0933034485175801</v>
      </c>
    </row>
    <row r="1674" spans="1:6" x14ac:dyDescent="0.3">
      <c r="A1674" s="6">
        <v>1672</v>
      </c>
      <c r="B1674" s="7">
        <v>42240</v>
      </c>
      <c r="C1674" s="6">
        <v>-6.0618417183145999E-2</v>
      </c>
      <c r="D1674" s="6">
        <v>3.25337444798441</v>
      </c>
      <c r="E1674" s="6">
        <v>-3.8953016259341597E-2</v>
      </c>
      <c r="F1674" s="6">
        <v>2.0543504322582402</v>
      </c>
    </row>
    <row r="1675" spans="1:6" x14ac:dyDescent="0.3">
      <c r="A1675" s="6">
        <v>1673</v>
      </c>
      <c r="B1675" s="7">
        <v>42241</v>
      </c>
      <c r="C1675" s="6">
        <v>1.3436896847572301E-2</v>
      </c>
      <c r="D1675" s="6">
        <v>3.26681134483198</v>
      </c>
      <c r="E1675" s="6">
        <v>-4.3751500944999499E-3</v>
      </c>
      <c r="F1675" s="6">
        <v>2.0499752821637398</v>
      </c>
    </row>
    <row r="1676" spans="1:6" x14ac:dyDescent="0.3">
      <c r="A1676" s="6">
        <v>1674</v>
      </c>
      <c r="B1676" s="7">
        <v>42242</v>
      </c>
      <c r="C1676" s="6">
        <v>3.4560303698851498E-2</v>
      </c>
      <c r="D1676" s="6">
        <v>3.3013716485308402</v>
      </c>
      <c r="E1676" s="6">
        <v>4.1520343749180399E-2</v>
      </c>
      <c r="F1676" s="6">
        <v>2.0914956259129198</v>
      </c>
    </row>
    <row r="1677" spans="1:6" x14ac:dyDescent="0.3">
      <c r="A1677" s="6">
        <v>1675</v>
      </c>
      <c r="B1677" s="7">
        <v>42243</v>
      </c>
      <c r="C1677" s="6">
        <v>2.7154308041388499E-2</v>
      </c>
      <c r="D1677" s="6">
        <v>3.3285259565722298</v>
      </c>
      <c r="E1677" s="6">
        <v>2.42213511565765E-2</v>
      </c>
      <c r="F1677" s="6">
        <v>2.1157169770694901</v>
      </c>
    </row>
    <row r="1678" spans="1:6" x14ac:dyDescent="0.3">
      <c r="A1678" s="6">
        <v>1676</v>
      </c>
      <c r="B1678" s="7">
        <v>42244</v>
      </c>
      <c r="C1678" s="6">
        <v>1.6713232558274001E-2</v>
      </c>
      <c r="D1678" s="6">
        <v>3.3452391891305</v>
      </c>
      <c r="E1678" s="6">
        <v>3.2382177567313801E-3</v>
      </c>
      <c r="F1678" s="6">
        <v>2.1189551948262202</v>
      </c>
    </row>
    <row r="1679" spans="1:6" x14ac:dyDescent="0.3">
      <c r="A1679" s="6">
        <v>1677</v>
      </c>
      <c r="B1679" s="7">
        <v>42247</v>
      </c>
      <c r="C1679" s="6">
        <v>-1.10736501104112E-2</v>
      </c>
      <c r="D1679" s="6">
        <v>3.3341655390200899</v>
      </c>
      <c r="E1679" s="6">
        <v>-1.0788439425054299E-2</v>
      </c>
      <c r="F1679" s="6">
        <v>2.1081667554011698</v>
      </c>
    </row>
    <row r="1680" spans="1:6" x14ac:dyDescent="0.3">
      <c r="A1680" s="6">
        <v>1678</v>
      </c>
      <c r="B1680" s="7">
        <v>42248</v>
      </c>
      <c r="C1680" s="6">
        <v>-2.2591446961667899E-2</v>
      </c>
      <c r="D1680" s="6">
        <v>3.3115740920584198</v>
      </c>
      <c r="E1680" s="6">
        <v>-2.9836588612228699E-2</v>
      </c>
      <c r="F1680" s="6">
        <v>2.0783301667889398</v>
      </c>
    </row>
    <row r="1681" spans="1:6" x14ac:dyDescent="0.3">
      <c r="A1681" s="6">
        <v>1679</v>
      </c>
      <c r="B1681" s="7">
        <v>42249</v>
      </c>
      <c r="C1681" s="6">
        <v>3.08270824770812E-2</v>
      </c>
      <c r="D1681" s="6">
        <v>3.3424011745355</v>
      </c>
      <c r="E1681" s="6">
        <v>2.4266886771091099E-2</v>
      </c>
      <c r="F1681" s="6">
        <v>2.10259705356003</v>
      </c>
    </row>
    <row r="1682" spans="1:6" x14ac:dyDescent="0.3">
      <c r="A1682" s="6">
        <v>1680</v>
      </c>
      <c r="B1682" s="7">
        <v>42250</v>
      </c>
      <c r="C1682" s="6">
        <v>-7.8105721093967703E-3</v>
      </c>
      <c r="D1682" s="6">
        <v>3.3345906024261001</v>
      </c>
      <c r="E1682" s="6">
        <v>-3.4755168127027498E-3</v>
      </c>
      <c r="F1682" s="6">
        <v>2.0991215367473299</v>
      </c>
    </row>
    <row r="1683" spans="1:6" x14ac:dyDescent="0.3">
      <c r="A1683" s="6">
        <v>1681</v>
      </c>
      <c r="B1683" s="7">
        <v>42251</v>
      </c>
      <c r="C1683" s="6">
        <v>-5.4276431622723997E-3</v>
      </c>
      <c r="D1683" s="6">
        <v>3.3291629592638299</v>
      </c>
      <c r="E1683" s="6">
        <v>-1.05295370958966E-2</v>
      </c>
      <c r="F1683" s="6">
        <v>2.0885919996514302</v>
      </c>
    </row>
    <row r="1684" spans="1:6" x14ac:dyDescent="0.3">
      <c r="A1684" s="6">
        <v>1682</v>
      </c>
      <c r="B1684" s="7">
        <v>42255</v>
      </c>
      <c r="C1684" s="6">
        <v>1.83364148910461E-2</v>
      </c>
      <c r="D1684" s="6">
        <v>3.34749937415488</v>
      </c>
      <c r="E1684" s="6">
        <v>2.69629380800946E-2</v>
      </c>
      <c r="F1684" s="6">
        <v>2.1155549377315301</v>
      </c>
    </row>
    <row r="1685" spans="1:6" x14ac:dyDescent="0.3">
      <c r="A1685" s="6">
        <v>1683</v>
      </c>
      <c r="B1685" s="7">
        <v>42256</v>
      </c>
      <c r="C1685" s="6">
        <v>-5.3108608391832599E-3</v>
      </c>
      <c r="D1685" s="6">
        <v>3.3421885133156901</v>
      </c>
      <c r="E1685" s="6">
        <v>-1.1579921936066301E-2</v>
      </c>
      <c r="F1685" s="6">
        <v>2.1039750157954602</v>
      </c>
    </row>
    <row r="1686" spans="1:6" x14ac:dyDescent="0.3">
      <c r="A1686" s="6">
        <v>1684</v>
      </c>
      <c r="B1686" s="7">
        <v>42257</v>
      </c>
      <c r="C1686" s="6">
        <v>1.1065725135481401E-2</v>
      </c>
      <c r="D1686" s="6">
        <v>3.3532542384511799</v>
      </c>
      <c r="E1686" s="6">
        <v>8.3159969440860203E-3</v>
      </c>
      <c r="F1686" s="6">
        <v>2.1122910127395498</v>
      </c>
    </row>
    <row r="1687" spans="1:6" x14ac:dyDescent="0.3">
      <c r="A1687" s="6">
        <v>1685</v>
      </c>
      <c r="B1687" s="7">
        <v>42258</v>
      </c>
      <c r="C1687" s="6">
        <v>8.1582417413563306E-3</v>
      </c>
      <c r="D1687" s="6">
        <v>3.3614124801925298</v>
      </c>
      <c r="E1687" s="6">
        <v>5.42489245470534E-3</v>
      </c>
      <c r="F1687" s="6">
        <v>2.1177159051942498</v>
      </c>
    </row>
    <row r="1688" spans="1:6" x14ac:dyDescent="0.3">
      <c r="A1688" s="6">
        <v>1686</v>
      </c>
      <c r="B1688" s="7">
        <v>42261</v>
      </c>
      <c r="C1688" s="6">
        <v>3.6704614749435201E-3</v>
      </c>
      <c r="D1688" s="6">
        <v>3.3650829416674801</v>
      </c>
      <c r="E1688" s="6">
        <v>-3.4441053140064001E-3</v>
      </c>
      <c r="F1688" s="6">
        <v>2.11427179988025</v>
      </c>
    </row>
    <row r="1689" spans="1:6" x14ac:dyDescent="0.3">
      <c r="A1689" s="6">
        <v>1687</v>
      </c>
      <c r="B1689" s="7">
        <v>42262</v>
      </c>
      <c r="C1689" s="6">
        <v>8.63802835088987E-3</v>
      </c>
      <c r="D1689" s="6">
        <v>3.3737209700183701</v>
      </c>
      <c r="E1689" s="6">
        <v>1.1330282372146099E-2</v>
      </c>
      <c r="F1689" s="6">
        <v>2.12560208225239</v>
      </c>
    </row>
    <row r="1690" spans="1:6" x14ac:dyDescent="0.3">
      <c r="A1690" s="6">
        <v>1688</v>
      </c>
      <c r="B1690" s="7">
        <v>42263</v>
      </c>
      <c r="C1690" s="6">
        <v>5.6605073285219496E-3</v>
      </c>
      <c r="D1690" s="6">
        <v>3.37938147734689</v>
      </c>
      <c r="E1690" s="6">
        <v>5.8914880300839903E-3</v>
      </c>
      <c r="F1690" s="6">
        <v>2.1314935702824802</v>
      </c>
    </row>
    <row r="1691" spans="1:6" x14ac:dyDescent="0.3">
      <c r="A1691" s="6">
        <v>1689</v>
      </c>
      <c r="B1691" s="7">
        <v>42264</v>
      </c>
      <c r="C1691" s="6">
        <v>1.3565918625272601E-2</v>
      </c>
      <c r="D1691" s="6">
        <v>3.3929473959721599</v>
      </c>
      <c r="E1691" s="6">
        <v>9.6286816355828299E-4</v>
      </c>
      <c r="F1691" s="6">
        <v>2.1324564384460301</v>
      </c>
    </row>
    <row r="1692" spans="1:6" x14ac:dyDescent="0.3">
      <c r="A1692" s="6">
        <v>1690</v>
      </c>
      <c r="B1692" s="7">
        <v>42265</v>
      </c>
      <c r="C1692" s="6">
        <v>8.3422473467254094E-3</v>
      </c>
      <c r="D1692" s="6">
        <v>3.4012896433188899</v>
      </c>
      <c r="E1692" s="6">
        <v>-1.37269881453256E-2</v>
      </c>
      <c r="F1692" s="6">
        <v>2.1187294503007101</v>
      </c>
    </row>
    <row r="1693" spans="1:6" x14ac:dyDescent="0.3">
      <c r="A1693" s="6">
        <v>1691</v>
      </c>
      <c r="B1693" s="7">
        <v>42268</v>
      </c>
      <c r="C1693" s="6">
        <v>-1.51373152400276E-2</v>
      </c>
      <c r="D1693" s="6">
        <v>3.3861523280788601</v>
      </c>
      <c r="E1693" s="6">
        <v>3.5629303319417699E-4</v>
      </c>
      <c r="F1693" s="6">
        <v>2.1190857433338999</v>
      </c>
    </row>
    <row r="1694" spans="1:6" x14ac:dyDescent="0.3">
      <c r="A1694" s="6">
        <v>1692</v>
      </c>
      <c r="B1694" s="7">
        <v>42269</v>
      </c>
      <c r="C1694" s="6">
        <v>-2.1010300630596002E-2</v>
      </c>
      <c r="D1694" s="6">
        <v>3.3651420274482602</v>
      </c>
      <c r="E1694" s="6">
        <v>-1.50706929156729E-2</v>
      </c>
      <c r="F1694" s="6">
        <v>2.10401505041823</v>
      </c>
    </row>
    <row r="1695" spans="1:6" x14ac:dyDescent="0.3">
      <c r="A1695" s="6">
        <v>1693</v>
      </c>
      <c r="B1695" s="7">
        <v>42270</v>
      </c>
      <c r="C1695" s="6">
        <v>1.68201151937765E-3</v>
      </c>
      <c r="D1695" s="6">
        <v>3.36682403896764</v>
      </c>
      <c r="E1695" s="6">
        <v>-8.3705710169112903E-4</v>
      </c>
      <c r="F1695" s="6">
        <v>2.1031779933165402</v>
      </c>
    </row>
    <row r="1696" spans="1:6" x14ac:dyDescent="0.3">
      <c r="A1696" s="6">
        <v>1694</v>
      </c>
      <c r="B1696" s="7">
        <v>42271</v>
      </c>
      <c r="C1696" s="6">
        <v>-2.50927740212195E-4</v>
      </c>
      <c r="D1696" s="6">
        <v>3.3665731112274302</v>
      </c>
      <c r="E1696" s="6">
        <v>-3.84944715975166E-3</v>
      </c>
      <c r="F1696" s="6">
        <v>2.0993285461567899</v>
      </c>
    </row>
    <row r="1697" spans="1:6" x14ac:dyDescent="0.3">
      <c r="A1697" s="6">
        <v>1695</v>
      </c>
      <c r="B1697" s="7">
        <v>42272</v>
      </c>
      <c r="C1697" s="6">
        <v>-3.6836811170483999E-2</v>
      </c>
      <c r="D1697" s="6">
        <v>3.3297363000569402</v>
      </c>
      <c r="E1697" s="6">
        <v>-1.0185860791862501E-2</v>
      </c>
      <c r="F1697" s="6">
        <v>2.0891426853649202</v>
      </c>
    </row>
    <row r="1698" spans="1:6" x14ac:dyDescent="0.3">
      <c r="A1698" s="6">
        <v>1696</v>
      </c>
      <c r="B1698" s="7">
        <v>42275</v>
      </c>
      <c r="C1698" s="6">
        <v>-4.7075386798359903E-2</v>
      </c>
      <c r="D1698" s="6">
        <v>3.2826609132585798</v>
      </c>
      <c r="E1698" s="6">
        <v>-3.0884908638956401E-2</v>
      </c>
      <c r="F1698" s="6">
        <v>2.05825777672597</v>
      </c>
    </row>
    <row r="1699" spans="1:6" x14ac:dyDescent="0.3">
      <c r="A1699" s="6">
        <v>1697</v>
      </c>
      <c r="B1699" s="7">
        <v>42276</v>
      </c>
      <c r="C1699" s="6">
        <v>-2.59780935811539E-2</v>
      </c>
      <c r="D1699" s="6">
        <v>3.25668281967743</v>
      </c>
      <c r="E1699" s="6">
        <v>-5.8822678348047202E-3</v>
      </c>
      <c r="F1699" s="6">
        <v>2.0523755088911599</v>
      </c>
    </row>
    <row r="1700" spans="1:6" x14ac:dyDescent="0.3">
      <c r="A1700" s="6">
        <v>1698</v>
      </c>
      <c r="B1700" s="7">
        <v>42277</v>
      </c>
      <c r="C1700" s="6">
        <v>2.9592213527476999E-2</v>
      </c>
      <c r="D1700" s="6">
        <v>3.2862750332049102</v>
      </c>
      <c r="E1700" s="6">
        <v>2.2510511617136599E-2</v>
      </c>
      <c r="F1700" s="6">
        <v>2.0748860205083002</v>
      </c>
    </row>
    <row r="1701" spans="1:6" x14ac:dyDescent="0.3">
      <c r="A1701" s="6">
        <v>1699</v>
      </c>
      <c r="B1701" s="7">
        <v>42278</v>
      </c>
      <c r="C1701" s="6">
        <v>1.5966853934770899E-3</v>
      </c>
      <c r="D1701" s="6">
        <v>3.2878717185983799</v>
      </c>
      <c r="E1701" s="6">
        <v>1.49664613253364E-3</v>
      </c>
      <c r="F1701" s="6">
        <v>2.0763826666408298</v>
      </c>
    </row>
    <row r="1702" spans="1:6" x14ac:dyDescent="0.3">
      <c r="A1702" s="6">
        <v>1700</v>
      </c>
      <c r="B1702" s="7">
        <v>42279</v>
      </c>
      <c r="C1702" s="6">
        <v>2.5058892436193098E-2</v>
      </c>
      <c r="D1702" s="6">
        <v>3.31293061103458</v>
      </c>
      <c r="E1702" s="6">
        <v>1.7290397218028199E-2</v>
      </c>
      <c r="F1702" s="6">
        <v>2.0936730638588599</v>
      </c>
    </row>
    <row r="1703" spans="1:6" x14ac:dyDescent="0.3">
      <c r="A1703" s="6">
        <v>1701</v>
      </c>
      <c r="B1703" s="7">
        <v>42282</v>
      </c>
      <c r="C1703" s="6">
        <v>2.50163622060082E-2</v>
      </c>
      <c r="D1703" s="6">
        <v>3.33794697324059</v>
      </c>
      <c r="E1703" s="6">
        <v>1.5487647375943299E-2</v>
      </c>
      <c r="F1703" s="6">
        <v>2.1091607112348099</v>
      </c>
    </row>
    <row r="1704" spans="1:6" x14ac:dyDescent="0.3">
      <c r="A1704" s="6">
        <v>1702</v>
      </c>
      <c r="B1704" s="7">
        <v>42283</v>
      </c>
      <c r="C1704" s="6">
        <v>-1.5663179805547298E-2</v>
      </c>
      <c r="D1704" s="6">
        <v>3.32228379343504</v>
      </c>
      <c r="E1704" s="6">
        <v>-6.9047945955116301E-3</v>
      </c>
      <c r="F1704" s="6">
        <v>2.1022559166392898</v>
      </c>
    </row>
    <row r="1705" spans="1:6" x14ac:dyDescent="0.3">
      <c r="A1705" s="6">
        <v>1703</v>
      </c>
      <c r="B1705" s="7">
        <v>42284</v>
      </c>
      <c r="C1705" s="6">
        <v>9.9596637454805407E-3</v>
      </c>
      <c r="D1705" s="6">
        <v>3.3322434571805202</v>
      </c>
      <c r="E1705" s="6">
        <v>8.9711792532920498E-3</v>
      </c>
      <c r="F1705" s="6">
        <v>2.1112270958925898</v>
      </c>
    </row>
    <row r="1706" spans="1:6" x14ac:dyDescent="0.3">
      <c r="A1706" s="6">
        <v>1704</v>
      </c>
      <c r="B1706" s="7">
        <v>42285</v>
      </c>
      <c r="C1706" s="6">
        <v>-8.7267576581077802E-4</v>
      </c>
      <c r="D1706" s="6">
        <v>3.33137078141471</v>
      </c>
      <c r="E1706" s="6">
        <v>4.0908741835110601E-3</v>
      </c>
      <c r="F1706" s="6">
        <v>2.1153179700761</v>
      </c>
    </row>
    <row r="1707" spans="1:6" x14ac:dyDescent="0.3">
      <c r="A1707" s="6">
        <v>1705</v>
      </c>
      <c r="B1707" s="7">
        <v>42286</v>
      </c>
      <c r="C1707" s="6">
        <v>5.0548958303385499E-3</v>
      </c>
      <c r="D1707" s="6">
        <v>3.33642567724505</v>
      </c>
      <c r="E1707" s="6">
        <v>4.0824959801337704E-3</v>
      </c>
      <c r="F1707" s="6">
        <v>2.1194004660562298</v>
      </c>
    </row>
    <row r="1708" spans="1:6" x14ac:dyDescent="0.3">
      <c r="A1708" s="6">
        <v>1706</v>
      </c>
      <c r="B1708" s="7">
        <v>42289</v>
      </c>
      <c r="C1708" s="6">
        <v>-6.9582551864679201E-3</v>
      </c>
      <c r="D1708" s="6">
        <v>3.3294674220585798</v>
      </c>
      <c r="E1708" s="6">
        <v>1.68990186733353E-3</v>
      </c>
      <c r="F1708" s="6">
        <v>2.1210903679235602</v>
      </c>
    </row>
    <row r="1709" spans="1:6" x14ac:dyDescent="0.3">
      <c r="A1709" s="6">
        <v>1707</v>
      </c>
      <c r="B1709" s="7">
        <v>42290</v>
      </c>
      <c r="C1709" s="6">
        <v>-9.8928649405084293E-3</v>
      </c>
      <c r="D1709" s="6">
        <v>3.3195745571180701</v>
      </c>
      <c r="E1709" s="6">
        <v>-8.7243278644173403E-3</v>
      </c>
      <c r="F1709" s="6">
        <v>2.11236604005915</v>
      </c>
    </row>
    <row r="1710" spans="1:6" x14ac:dyDescent="0.3">
      <c r="A1710" s="6">
        <v>1708</v>
      </c>
      <c r="B1710" s="7">
        <v>42291</v>
      </c>
      <c r="C1710" s="6">
        <v>-3.5432869402276901E-3</v>
      </c>
      <c r="D1710" s="6">
        <v>3.3160312701778398</v>
      </c>
      <c r="E1710" s="6">
        <v>-2.8727663446890201E-3</v>
      </c>
      <c r="F1710" s="6">
        <v>2.10949327371446</v>
      </c>
    </row>
    <row r="1711" spans="1:6" x14ac:dyDescent="0.3">
      <c r="A1711" s="6">
        <v>1709</v>
      </c>
      <c r="B1711" s="7">
        <v>42292</v>
      </c>
      <c r="C1711" s="6">
        <v>3.0180383707083099E-2</v>
      </c>
      <c r="D1711" s="6">
        <v>3.34621165388493</v>
      </c>
      <c r="E1711" s="6">
        <v>1.80778672628552E-2</v>
      </c>
      <c r="F1711" s="6">
        <v>2.1275711409773099</v>
      </c>
    </row>
    <row r="1712" spans="1:6" x14ac:dyDescent="0.3">
      <c r="A1712" s="6">
        <v>1710</v>
      </c>
      <c r="B1712" s="7">
        <v>42293</v>
      </c>
      <c r="C1712" s="6">
        <v>9.5040466202226202E-3</v>
      </c>
      <c r="D1712" s="6">
        <v>3.3557157005051499</v>
      </c>
      <c r="E1712" s="6">
        <v>3.4006798694061701E-3</v>
      </c>
      <c r="F1712" s="6">
        <v>2.1309718208467201</v>
      </c>
    </row>
    <row r="1713" spans="1:6" x14ac:dyDescent="0.3">
      <c r="A1713" s="6">
        <v>1711</v>
      </c>
      <c r="B1713" s="7">
        <v>42296</v>
      </c>
      <c r="C1713" s="6">
        <v>3.6301057258105898E-3</v>
      </c>
      <c r="D1713" s="6">
        <v>3.35934580623096</v>
      </c>
      <c r="E1713" s="6">
        <v>3.8357821286325502E-3</v>
      </c>
      <c r="F1713" s="6">
        <v>2.13480760297535</v>
      </c>
    </row>
    <row r="1714" spans="1:6" x14ac:dyDescent="0.3">
      <c r="A1714" s="6">
        <v>1712</v>
      </c>
      <c r="B1714" s="7">
        <v>42297</v>
      </c>
      <c r="C1714" s="6">
        <v>-1.46001298327154E-2</v>
      </c>
      <c r="D1714" s="6">
        <v>3.3447456763982402</v>
      </c>
      <c r="E1714" s="6">
        <v>-5.0069381935990897E-3</v>
      </c>
      <c r="F1714" s="6">
        <v>2.12980066478175</v>
      </c>
    </row>
    <row r="1715" spans="1:6" x14ac:dyDescent="0.3">
      <c r="A1715" s="6">
        <v>1713</v>
      </c>
      <c r="B1715" s="7">
        <v>42298</v>
      </c>
      <c r="C1715" s="6">
        <v>-1.1861068097663199E-2</v>
      </c>
      <c r="D1715" s="6">
        <v>3.3328846083005801</v>
      </c>
      <c r="E1715" s="6">
        <v>-8.4044765999191605E-3</v>
      </c>
      <c r="F1715" s="6">
        <v>2.12139618818183</v>
      </c>
    </row>
    <row r="1716" spans="1:6" x14ac:dyDescent="0.3">
      <c r="A1716" s="6">
        <v>1714</v>
      </c>
      <c r="B1716" s="7">
        <v>42299</v>
      </c>
      <c r="C1716" s="6">
        <v>6.9150402296184101E-3</v>
      </c>
      <c r="D1716" s="6">
        <v>3.3397996485301999</v>
      </c>
      <c r="E1716" s="6">
        <v>1.6379115335631401E-2</v>
      </c>
      <c r="F1716" s="6">
        <v>2.13777530351746</v>
      </c>
    </row>
    <row r="1717" spans="1:6" x14ac:dyDescent="0.3">
      <c r="A1717" s="6">
        <v>1715</v>
      </c>
      <c r="B1717" s="7">
        <v>42300</v>
      </c>
      <c r="C1717" s="6">
        <v>2.45328470568324E-2</v>
      </c>
      <c r="D1717" s="6">
        <v>3.3643324955870302</v>
      </c>
      <c r="E1717" s="6">
        <v>2.2471016543953198E-2</v>
      </c>
      <c r="F1717" s="6">
        <v>2.1602463200614199</v>
      </c>
    </row>
    <row r="1718" spans="1:6" x14ac:dyDescent="0.3">
      <c r="A1718" s="6">
        <v>1716</v>
      </c>
      <c r="B1718" s="7">
        <v>42303</v>
      </c>
      <c r="C1718" s="6">
        <v>7.7756984455454098E-3</v>
      </c>
      <c r="D1718" s="6">
        <v>3.3721081940325801</v>
      </c>
      <c r="E1718" s="6">
        <v>5.6431036820647697E-4</v>
      </c>
      <c r="F1718" s="6">
        <v>2.1608106304296202</v>
      </c>
    </row>
    <row r="1719" spans="1:6" x14ac:dyDescent="0.3">
      <c r="A1719" s="6">
        <v>1717</v>
      </c>
      <c r="B1719" s="7">
        <v>42304</v>
      </c>
      <c r="C1719" s="6">
        <v>-8.3564398160371808E-3</v>
      </c>
      <c r="D1719" s="6">
        <v>3.36375175421654</v>
      </c>
      <c r="E1719" s="6">
        <v>-9.04194942718206E-4</v>
      </c>
      <c r="F1719" s="6">
        <v>2.15990643548691</v>
      </c>
    </row>
    <row r="1720" spans="1:6" x14ac:dyDescent="0.3">
      <c r="A1720" s="6">
        <v>1718</v>
      </c>
      <c r="B1720" s="7">
        <v>42305</v>
      </c>
      <c r="C1720" s="6">
        <v>1.8765761179832901E-2</v>
      </c>
      <c r="D1720" s="6">
        <v>3.38251751539637</v>
      </c>
      <c r="E1720" s="6">
        <v>1.2945287569328501E-2</v>
      </c>
      <c r="F1720" s="6">
        <v>2.1728517230562301</v>
      </c>
    </row>
    <row r="1721" spans="1:6" x14ac:dyDescent="0.3">
      <c r="A1721" s="6">
        <v>1719</v>
      </c>
      <c r="B1721" s="7">
        <v>42306</v>
      </c>
      <c r="C1721" s="6">
        <v>-3.2486649761270798E-3</v>
      </c>
      <c r="D1721" s="6">
        <v>3.3792688504202499</v>
      </c>
      <c r="E1721" s="6">
        <v>-4.21239682962415E-3</v>
      </c>
      <c r="F1721" s="6">
        <v>2.1686393262266099</v>
      </c>
    </row>
    <row r="1722" spans="1:6" x14ac:dyDescent="0.3">
      <c r="A1722" s="6">
        <v>1720</v>
      </c>
      <c r="B1722" s="7">
        <v>42307</v>
      </c>
      <c r="C1722" s="6">
        <v>-1.56710115539756E-2</v>
      </c>
      <c r="D1722" s="6">
        <v>3.3635978388662702</v>
      </c>
      <c r="E1722" s="6">
        <v>-4.0521340932464503E-3</v>
      </c>
      <c r="F1722" s="6">
        <v>2.1645871921333599</v>
      </c>
    </row>
    <row r="1723" spans="1:6" x14ac:dyDescent="0.3">
      <c r="A1723" s="6">
        <v>1721</v>
      </c>
      <c r="B1723" s="7">
        <v>42310</v>
      </c>
      <c r="C1723" s="6">
        <v>2.47870774456742E-2</v>
      </c>
      <c r="D1723" s="6">
        <v>3.3883849163119399</v>
      </c>
      <c r="E1723" s="6">
        <v>1.4419388229224899E-2</v>
      </c>
      <c r="F1723" s="6">
        <v>2.1790065803625902</v>
      </c>
    </row>
    <row r="1724" spans="1:6" x14ac:dyDescent="0.3">
      <c r="A1724" s="6">
        <v>1722</v>
      </c>
      <c r="B1724" s="7">
        <v>42311</v>
      </c>
      <c r="C1724" s="6">
        <v>6.6218724129516598E-3</v>
      </c>
      <c r="D1724" s="6">
        <v>3.3950067887249</v>
      </c>
      <c r="E1724" s="6">
        <v>3.5006832380979299E-3</v>
      </c>
      <c r="F1724" s="6">
        <v>2.1825072636006899</v>
      </c>
    </row>
    <row r="1725" spans="1:6" x14ac:dyDescent="0.3">
      <c r="A1725" s="6">
        <v>1723</v>
      </c>
      <c r="B1725" s="7">
        <v>42312</v>
      </c>
      <c r="C1725" s="6">
        <v>1.31707715134906E-2</v>
      </c>
      <c r="D1725" s="6">
        <v>3.4081775602383901</v>
      </c>
      <c r="E1725" s="6">
        <v>-5.1516385974359404E-4</v>
      </c>
      <c r="F1725" s="6">
        <v>2.1819920997409401</v>
      </c>
    </row>
    <row r="1726" spans="1:6" x14ac:dyDescent="0.3">
      <c r="A1726" s="6">
        <v>1724</v>
      </c>
      <c r="B1726" s="7">
        <v>42313</v>
      </c>
      <c r="C1726" s="6">
        <v>9.2716237279713096E-3</v>
      </c>
      <c r="D1726" s="6">
        <v>3.4174491839663599</v>
      </c>
      <c r="E1726" s="6">
        <v>-2.8703875682562999E-3</v>
      </c>
      <c r="F1726" s="6">
        <v>2.17912171217269</v>
      </c>
    </row>
    <row r="1727" spans="1:6" x14ac:dyDescent="0.3">
      <c r="A1727" s="6">
        <v>1725</v>
      </c>
      <c r="B1727" s="7">
        <v>42314</v>
      </c>
      <c r="C1727" s="6">
        <v>-1.4388604133163299E-4</v>
      </c>
      <c r="D1727" s="6">
        <v>3.4173052979250298</v>
      </c>
      <c r="E1727" s="6">
        <v>3.7722957064243402E-3</v>
      </c>
      <c r="F1727" s="6">
        <v>2.1828940078791099</v>
      </c>
    </row>
    <row r="1728" spans="1:6" x14ac:dyDescent="0.3">
      <c r="A1728" s="6">
        <v>1726</v>
      </c>
      <c r="B1728" s="7">
        <v>42317</v>
      </c>
      <c r="C1728" s="6">
        <v>-6.1491439066689796E-3</v>
      </c>
      <c r="D1728" s="6">
        <v>3.4111561540183599</v>
      </c>
      <c r="E1728" s="6">
        <v>-1.01188498530966E-2</v>
      </c>
      <c r="F1728" s="6">
        <v>2.1727751580260102</v>
      </c>
    </row>
    <row r="1729" spans="1:6" x14ac:dyDescent="0.3">
      <c r="A1729" s="6">
        <v>1727</v>
      </c>
      <c r="B1729" s="7">
        <v>42318</v>
      </c>
      <c r="C1729" s="6">
        <v>-2.1319891621801399E-3</v>
      </c>
      <c r="D1729" s="6">
        <v>3.4090241648561799</v>
      </c>
      <c r="E1729" s="6">
        <v>-2.36960819707654E-3</v>
      </c>
      <c r="F1729" s="6">
        <v>2.1704055498289399</v>
      </c>
    </row>
    <row r="1730" spans="1:6" x14ac:dyDescent="0.3">
      <c r="A1730" s="6">
        <v>1728</v>
      </c>
      <c r="B1730" s="7">
        <v>42319</v>
      </c>
      <c r="C1730" s="6">
        <v>5.21875569142345E-3</v>
      </c>
      <c r="D1730" s="6">
        <v>3.4142429205476001</v>
      </c>
      <c r="E1730" s="6">
        <v>-3.1960222191074099E-3</v>
      </c>
      <c r="F1730" s="6">
        <v>2.1672095276098302</v>
      </c>
    </row>
    <row r="1731" spans="1:6" x14ac:dyDescent="0.3">
      <c r="A1731" s="6">
        <v>1729</v>
      </c>
      <c r="B1731" s="7">
        <v>42320</v>
      </c>
      <c r="C1731" s="6">
        <v>-1.60751924473947E-2</v>
      </c>
      <c r="D1731" s="6">
        <v>3.3981677281002098</v>
      </c>
      <c r="E1731" s="6">
        <v>-1.22994651847445E-2</v>
      </c>
      <c r="F1731" s="6">
        <v>2.1549100624250901</v>
      </c>
    </row>
    <row r="1732" spans="1:6" x14ac:dyDescent="0.3">
      <c r="A1732" s="6">
        <v>1730</v>
      </c>
      <c r="B1732" s="7">
        <v>42321</v>
      </c>
      <c r="C1732" s="6">
        <v>-2.8343834623106901E-2</v>
      </c>
      <c r="D1732" s="6">
        <v>3.3698238934771001</v>
      </c>
      <c r="E1732" s="6">
        <v>-1.5544560759689499E-2</v>
      </c>
      <c r="F1732" s="6">
        <v>2.1393655016654001</v>
      </c>
    </row>
    <row r="1733" spans="1:6" x14ac:dyDescent="0.3">
      <c r="A1733" s="6">
        <v>1731</v>
      </c>
      <c r="B1733" s="7">
        <v>42324</v>
      </c>
      <c r="C1733" s="6">
        <v>3.9000511385698798E-3</v>
      </c>
      <c r="D1733" s="6">
        <v>3.3737239446156702</v>
      </c>
      <c r="E1733" s="6">
        <v>1.144834382713E-2</v>
      </c>
      <c r="F1733" s="6">
        <v>2.1508138454925301</v>
      </c>
    </row>
    <row r="1734" spans="1:6" x14ac:dyDescent="0.3">
      <c r="A1734" s="6">
        <v>1732</v>
      </c>
      <c r="B1734" s="7">
        <v>42325</v>
      </c>
      <c r="C1734" s="6">
        <v>4.1362676612112697E-3</v>
      </c>
      <c r="D1734" s="6">
        <v>3.3778602122768802</v>
      </c>
      <c r="E1734" s="6">
        <v>2.8080490996629199E-4</v>
      </c>
      <c r="F1734" s="6">
        <v>2.1510946504024901</v>
      </c>
    </row>
    <row r="1735" spans="1:6" x14ac:dyDescent="0.3">
      <c r="A1735" s="6">
        <v>1733</v>
      </c>
      <c r="B1735" s="7">
        <v>42326</v>
      </c>
      <c r="C1735" s="6">
        <v>2.1259637827867099E-2</v>
      </c>
      <c r="D1735" s="6">
        <v>3.3991198501047499</v>
      </c>
      <c r="E1735" s="6">
        <v>1.7727971260070401E-2</v>
      </c>
      <c r="F1735" s="6">
        <v>2.1688226216625601</v>
      </c>
    </row>
    <row r="1736" spans="1:6" x14ac:dyDescent="0.3">
      <c r="A1736" s="6">
        <v>1734</v>
      </c>
      <c r="B1736" s="7">
        <v>42327</v>
      </c>
      <c r="C1736" s="6">
        <v>-7.8104085508126303E-3</v>
      </c>
      <c r="D1736" s="6">
        <v>3.39130944155393</v>
      </c>
      <c r="E1736" s="6">
        <v>-3.07435836017333E-4</v>
      </c>
      <c r="F1736" s="6">
        <v>2.1685151858265499</v>
      </c>
    </row>
    <row r="1737" spans="1:6" x14ac:dyDescent="0.3">
      <c r="A1737" s="6">
        <v>1735</v>
      </c>
      <c r="B1737" s="7">
        <v>42328</v>
      </c>
      <c r="C1737" s="6">
        <v>7.4045504405551897E-3</v>
      </c>
      <c r="D1737" s="6">
        <v>3.39871399199449</v>
      </c>
      <c r="E1737" s="6">
        <v>6.1462296130780896E-3</v>
      </c>
      <c r="F1737" s="6">
        <v>2.17466141543962</v>
      </c>
    </row>
    <row r="1738" spans="1:6" x14ac:dyDescent="0.3">
      <c r="A1738" s="6">
        <v>1736</v>
      </c>
      <c r="B1738" s="7">
        <v>42331</v>
      </c>
      <c r="C1738" s="6">
        <v>2.96632461484987E-3</v>
      </c>
      <c r="D1738" s="6">
        <v>3.4016803166093399</v>
      </c>
      <c r="E1738" s="6">
        <v>-4.7807305994851298E-4</v>
      </c>
      <c r="F1738" s="6">
        <v>2.1741833423796799</v>
      </c>
    </row>
    <row r="1739" spans="1:6" x14ac:dyDescent="0.3">
      <c r="A1739" s="6">
        <v>1737</v>
      </c>
      <c r="B1739" s="7">
        <v>42332</v>
      </c>
      <c r="C1739" s="6">
        <v>-4.0311110641681096E-3</v>
      </c>
      <c r="D1739" s="6">
        <v>3.3976492055451701</v>
      </c>
      <c r="E1739" s="8">
        <v>6.4687651962103105E-5</v>
      </c>
      <c r="F1739" s="6">
        <v>2.1742480300316398</v>
      </c>
    </row>
    <row r="1740" spans="1:6" x14ac:dyDescent="0.3">
      <c r="A1740" s="6">
        <v>1738</v>
      </c>
      <c r="B1740" s="7">
        <v>42333</v>
      </c>
      <c r="C1740" s="6">
        <v>1.39351611508615E-2</v>
      </c>
      <c r="D1740" s="6">
        <v>3.4115843666960299</v>
      </c>
      <c r="E1740" s="6">
        <v>2.6088953230960499E-3</v>
      </c>
      <c r="F1740" s="6">
        <v>2.1768569253547301</v>
      </c>
    </row>
    <row r="1741" spans="1:6" x14ac:dyDescent="0.3">
      <c r="A1741" s="6">
        <v>1739</v>
      </c>
      <c r="B1741" s="7">
        <v>42335</v>
      </c>
      <c r="C1741" s="6">
        <v>2.2947838950805599E-3</v>
      </c>
      <c r="D1741" s="6">
        <v>3.4138791505911099</v>
      </c>
      <c r="E1741" s="6">
        <v>2.2218401080049601E-3</v>
      </c>
      <c r="F1741" s="6">
        <v>2.1790787654627399</v>
      </c>
    </row>
    <row r="1742" spans="1:6" x14ac:dyDescent="0.3">
      <c r="A1742" s="6">
        <v>1740</v>
      </c>
      <c r="B1742" s="7">
        <v>42338</v>
      </c>
      <c r="C1742" s="6">
        <v>-1.11132226363973E-2</v>
      </c>
      <c r="D1742" s="6">
        <v>3.4027659279547202</v>
      </c>
      <c r="E1742" s="6">
        <v>-3.6830342289864101E-3</v>
      </c>
      <c r="F1742" s="6">
        <v>2.17539573123375</v>
      </c>
    </row>
    <row r="1743" spans="1:6" x14ac:dyDescent="0.3">
      <c r="A1743" s="6">
        <v>1741</v>
      </c>
      <c r="B1743" s="7">
        <v>42339</v>
      </c>
      <c r="C1743" s="6">
        <v>1.22929642214363E-2</v>
      </c>
      <c r="D1743" s="6">
        <v>3.41505889217615</v>
      </c>
      <c r="E1743" s="6">
        <v>9.2821376870606508E-3</v>
      </c>
      <c r="F1743" s="6">
        <v>2.1846778689208102</v>
      </c>
    </row>
    <row r="1744" spans="1:6" x14ac:dyDescent="0.3">
      <c r="A1744" s="6">
        <v>1742</v>
      </c>
      <c r="B1744" s="7">
        <v>42340</v>
      </c>
      <c r="C1744" s="6">
        <v>-5.0286653357379902E-3</v>
      </c>
      <c r="D1744" s="6">
        <v>3.4100302268404099</v>
      </c>
      <c r="E1744" s="6">
        <v>-6.43802920223812E-3</v>
      </c>
      <c r="F1744" s="6">
        <v>2.1782398397185698</v>
      </c>
    </row>
    <row r="1745" spans="1:6" x14ac:dyDescent="0.3">
      <c r="A1745" s="6">
        <v>1743</v>
      </c>
      <c r="B1745" s="7">
        <v>42341</v>
      </c>
      <c r="C1745" s="6">
        <v>-1.6044346470878199E-2</v>
      </c>
      <c r="D1745" s="6">
        <v>3.3939858803695402</v>
      </c>
      <c r="E1745" s="6">
        <v>-1.6867349616628498E-2</v>
      </c>
      <c r="F1745" s="6">
        <v>2.1613724901019502</v>
      </c>
    </row>
    <row r="1746" spans="1:6" x14ac:dyDescent="0.3">
      <c r="A1746" s="6">
        <v>1744</v>
      </c>
      <c r="B1746" s="7">
        <v>42342</v>
      </c>
      <c r="C1746" s="6">
        <v>1.2145375993509899E-2</v>
      </c>
      <c r="D1746" s="6">
        <v>3.4061312563630501</v>
      </c>
      <c r="E1746" s="6">
        <v>2.0578780073371598E-2</v>
      </c>
      <c r="F1746" s="6">
        <v>2.1819512701753201</v>
      </c>
    </row>
    <row r="1747" spans="1:6" x14ac:dyDescent="0.3">
      <c r="A1747" s="6">
        <v>1745</v>
      </c>
      <c r="B1747" s="7">
        <v>42345</v>
      </c>
      <c r="C1747" s="6">
        <v>-1.53313336588134E-2</v>
      </c>
      <c r="D1747" s="6">
        <v>3.3907999227042298</v>
      </c>
      <c r="E1747" s="6">
        <v>-7.8992298016427008E-3</v>
      </c>
      <c r="F1747" s="6">
        <v>2.1740520403736801</v>
      </c>
    </row>
    <row r="1748" spans="1:6" x14ac:dyDescent="0.3">
      <c r="A1748" s="6">
        <v>1746</v>
      </c>
      <c r="B1748" s="7">
        <v>42346</v>
      </c>
      <c r="C1748" s="6">
        <v>1.16009518934062E-2</v>
      </c>
      <c r="D1748" s="6">
        <v>3.4024008745976402</v>
      </c>
      <c r="E1748" s="6">
        <v>-6.9996211037448499E-4</v>
      </c>
      <c r="F1748" s="6">
        <v>2.1733520782632998</v>
      </c>
    </row>
    <row r="1749" spans="1:6" x14ac:dyDescent="0.3">
      <c r="A1749" s="6">
        <v>1747</v>
      </c>
      <c r="B1749" s="7">
        <v>42347</v>
      </c>
      <c r="C1749" s="6">
        <v>-1.7335460249224801E-2</v>
      </c>
      <c r="D1749" s="6">
        <v>3.38506541434842</v>
      </c>
      <c r="E1749" s="6">
        <v>-1.4893921286645901E-2</v>
      </c>
      <c r="F1749" s="6">
        <v>2.1584581569766499</v>
      </c>
    </row>
    <row r="1750" spans="1:6" x14ac:dyDescent="0.3">
      <c r="A1750" s="6">
        <v>1748</v>
      </c>
      <c r="B1750" s="7">
        <v>42348</v>
      </c>
      <c r="C1750" s="6">
        <v>9.7859649777566095E-3</v>
      </c>
      <c r="D1750" s="6">
        <v>3.3948513793261701</v>
      </c>
      <c r="E1750" s="6">
        <v>4.4298276660441598E-3</v>
      </c>
      <c r="F1750" s="6">
        <v>2.1628879846426998</v>
      </c>
    </row>
    <row r="1751" spans="1:6" x14ac:dyDescent="0.3">
      <c r="A1751" s="6">
        <v>1749</v>
      </c>
      <c r="B1751" s="7">
        <v>42349</v>
      </c>
      <c r="C1751" s="6">
        <v>-3.0648449780023401E-2</v>
      </c>
      <c r="D1751" s="6">
        <v>3.36420292954615</v>
      </c>
      <c r="E1751" s="6">
        <v>-2.2388696513026201E-2</v>
      </c>
      <c r="F1751" s="6">
        <v>2.1404992881296701</v>
      </c>
    </row>
    <row r="1752" spans="1:6" x14ac:dyDescent="0.3">
      <c r="A1752" s="6">
        <v>1750</v>
      </c>
      <c r="B1752" s="7">
        <v>42352</v>
      </c>
      <c r="C1752" s="6">
        <v>9.2904643694704701E-4</v>
      </c>
      <c r="D1752" s="6">
        <v>3.3651319759831</v>
      </c>
      <c r="E1752" s="6">
        <v>3.7953382710895702E-3</v>
      </c>
      <c r="F1752" s="6">
        <v>2.1442946264007601</v>
      </c>
    </row>
    <row r="1753" spans="1:6" x14ac:dyDescent="0.3">
      <c r="A1753" s="6">
        <v>1751</v>
      </c>
      <c r="B1753" s="7">
        <v>42353</v>
      </c>
      <c r="C1753" s="6">
        <v>5.63807900633039E-3</v>
      </c>
      <c r="D1753" s="6">
        <v>3.3707700549894302</v>
      </c>
      <c r="E1753" s="6">
        <v>8.6714779661321E-3</v>
      </c>
      <c r="F1753" s="6">
        <v>2.15296610436689</v>
      </c>
    </row>
    <row r="1754" spans="1:6" x14ac:dyDescent="0.3">
      <c r="A1754" s="6">
        <v>1752</v>
      </c>
      <c r="B1754" s="7">
        <v>42354</v>
      </c>
      <c r="C1754" s="6">
        <v>2.3239817526693601E-2</v>
      </c>
      <c r="D1754" s="6">
        <v>3.3940098725161199</v>
      </c>
      <c r="E1754" s="6">
        <v>1.50541951383953E-2</v>
      </c>
      <c r="F1754" s="6">
        <v>2.1680202995052902</v>
      </c>
    </row>
    <row r="1755" spans="1:6" x14ac:dyDescent="0.3">
      <c r="A1755" s="6">
        <v>1753</v>
      </c>
      <c r="B1755" s="7">
        <v>42355</v>
      </c>
      <c r="C1755" s="6">
        <v>-6.3401587182903103E-3</v>
      </c>
      <c r="D1755" s="6">
        <v>3.38766971379783</v>
      </c>
      <c r="E1755" s="6">
        <v>-1.36159059590568E-2</v>
      </c>
      <c r="F1755" s="6">
        <v>2.1544043935462298</v>
      </c>
    </row>
    <row r="1756" spans="1:6" x14ac:dyDescent="0.3">
      <c r="A1756" s="6">
        <v>1754</v>
      </c>
      <c r="B1756" s="7">
        <v>42356</v>
      </c>
      <c r="C1756" s="6">
        <v>-1.28859003481361E-2</v>
      </c>
      <c r="D1756" s="6">
        <v>3.3747838134496901</v>
      </c>
      <c r="E1756" s="6">
        <v>-1.60133766186412E-2</v>
      </c>
      <c r="F1756" s="6">
        <v>2.1383910169275899</v>
      </c>
    </row>
    <row r="1757" spans="1:6" x14ac:dyDescent="0.3">
      <c r="A1757" s="6">
        <v>1755</v>
      </c>
      <c r="B1757" s="7">
        <v>42359</v>
      </c>
      <c r="C1757" s="6">
        <v>6.3895555622301304E-3</v>
      </c>
      <c r="D1757" s="6">
        <v>3.3811733690119201</v>
      </c>
      <c r="E1757" s="6">
        <v>9.2681301818995296E-3</v>
      </c>
      <c r="F1757" s="6">
        <v>2.1476591471094899</v>
      </c>
    </row>
    <row r="1758" spans="1:6" x14ac:dyDescent="0.3">
      <c r="A1758" s="6">
        <v>1756</v>
      </c>
      <c r="B1758" s="7">
        <v>42360</v>
      </c>
      <c r="C1758" s="6">
        <v>-7.2622888088268297E-4</v>
      </c>
      <c r="D1758" s="6">
        <v>3.3804471401310399</v>
      </c>
      <c r="E1758" s="6">
        <v>6.4573635090958703E-3</v>
      </c>
      <c r="F1758" s="6">
        <v>2.1541165106185902</v>
      </c>
    </row>
    <row r="1759" spans="1:6" x14ac:dyDescent="0.3">
      <c r="A1759" s="6">
        <v>1757</v>
      </c>
      <c r="B1759" s="7">
        <v>42361</v>
      </c>
      <c r="C1759" s="6">
        <v>2.4734606405238798E-3</v>
      </c>
      <c r="D1759" s="6">
        <v>3.38292060077156</v>
      </c>
      <c r="E1759" s="6">
        <v>8.9221521266633595E-3</v>
      </c>
      <c r="F1759" s="6">
        <v>2.16303866274525</v>
      </c>
    </row>
    <row r="1760" spans="1:6" x14ac:dyDescent="0.3">
      <c r="A1760" s="6">
        <v>1758</v>
      </c>
      <c r="B1760" s="7">
        <v>42362</v>
      </c>
      <c r="C1760" s="6">
        <v>2.5320170069676501E-3</v>
      </c>
      <c r="D1760" s="6">
        <v>3.38545261777853</v>
      </c>
      <c r="E1760" s="6">
        <v>5.0722251394752504E-4</v>
      </c>
      <c r="F1760" s="6">
        <v>2.1635458852592002</v>
      </c>
    </row>
    <row r="1761" spans="1:6" x14ac:dyDescent="0.3">
      <c r="A1761" s="6">
        <v>1759</v>
      </c>
      <c r="B1761" s="7">
        <v>42366</v>
      </c>
      <c r="C1761" s="6">
        <v>-5.3483713884547599E-3</v>
      </c>
      <c r="D1761" s="6">
        <v>3.3801042463900801</v>
      </c>
      <c r="E1761" s="6">
        <v>-1.4866972396951801E-3</v>
      </c>
      <c r="F1761" s="6">
        <v>2.1620591880195001</v>
      </c>
    </row>
    <row r="1762" spans="1:6" x14ac:dyDescent="0.3">
      <c r="A1762" s="6">
        <v>1760</v>
      </c>
      <c r="B1762" s="7">
        <v>42367</v>
      </c>
      <c r="C1762" s="6">
        <v>1.1695130034693401E-2</v>
      </c>
      <c r="D1762" s="6">
        <v>3.3917993764247698</v>
      </c>
      <c r="E1762" s="6">
        <v>1.3193642490866899E-2</v>
      </c>
      <c r="F1762" s="6">
        <v>2.1752528305103702</v>
      </c>
    </row>
    <row r="1763" spans="1:6" x14ac:dyDescent="0.3">
      <c r="A1763" s="6">
        <v>1761</v>
      </c>
      <c r="B1763" s="7">
        <v>42368</v>
      </c>
      <c r="C1763" s="6">
        <v>-5.1931227539181203E-3</v>
      </c>
      <c r="D1763" s="6">
        <v>3.3866062536708501</v>
      </c>
      <c r="E1763" s="6">
        <v>-8.2742190904578905E-3</v>
      </c>
      <c r="F1763" s="6">
        <v>2.1669786114199101</v>
      </c>
    </row>
    <row r="1764" spans="1:6" x14ac:dyDescent="0.3">
      <c r="A1764" s="6">
        <v>1762</v>
      </c>
      <c r="B1764" s="7">
        <v>42369</v>
      </c>
      <c r="C1764" s="6">
        <v>-6.6514179357940002E-3</v>
      </c>
      <c r="D1764" s="6">
        <v>3.3799548357350599</v>
      </c>
      <c r="E1764" s="6">
        <v>-1.1603114699754599E-2</v>
      </c>
      <c r="F1764" s="6">
        <v>2.1553754967201599</v>
      </c>
    </row>
    <row r="1765" spans="1:6" x14ac:dyDescent="0.3">
      <c r="A1765" s="6">
        <v>1763</v>
      </c>
      <c r="B1765" s="7">
        <v>42373</v>
      </c>
      <c r="C1765" s="6">
        <v>-3.3554818738229499E-2</v>
      </c>
      <c r="D1765" s="6">
        <v>3.3464000169968302</v>
      </c>
      <c r="E1765" s="6">
        <v>-2.1053259818165401E-2</v>
      </c>
      <c r="F1765" s="6">
        <v>2.1343222369019901</v>
      </c>
    </row>
    <row r="1766" spans="1:6" x14ac:dyDescent="0.3">
      <c r="A1766" s="6">
        <v>1764</v>
      </c>
      <c r="B1766" s="7">
        <v>42374</v>
      </c>
      <c r="C1766" s="6">
        <v>-1.3826105061176201E-3</v>
      </c>
      <c r="D1766" s="6">
        <v>3.3450174064907099</v>
      </c>
      <c r="E1766" s="6">
        <v>-2.3808565306335698E-3</v>
      </c>
      <c r="F1766" s="6">
        <v>2.1319413803713601</v>
      </c>
    </row>
    <row r="1767" spans="1:6" x14ac:dyDescent="0.3">
      <c r="A1767" s="6">
        <v>1765</v>
      </c>
      <c r="B1767" s="7">
        <v>42375</v>
      </c>
      <c r="C1767" s="6">
        <v>-2.1324682857072001E-2</v>
      </c>
      <c r="D1767" s="6">
        <v>3.32369272363364</v>
      </c>
      <c r="E1767" s="6">
        <v>-1.1446474948400001E-2</v>
      </c>
      <c r="F1767" s="6">
        <v>2.12049490542296</v>
      </c>
    </row>
    <row r="1768" spans="1:6" x14ac:dyDescent="0.3">
      <c r="A1768" s="6">
        <v>1766</v>
      </c>
      <c r="B1768" s="7">
        <v>42376</v>
      </c>
      <c r="C1768" s="6">
        <v>-5.4604814232905398E-2</v>
      </c>
      <c r="D1768" s="6">
        <v>3.2690879094007301</v>
      </c>
      <c r="E1768" s="6">
        <v>-3.07271778869182E-2</v>
      </c>
      <c r="F1768" s="6">
        <v>2.08976772753604</v>
      </c>
    </row>
    <row r="1769" spans="1:6" x14ac:dyDescent="0.3">
      <c r="A1769" s="6">
        <v>1767</v>
      </c>
      <c r="B1769" s="7">
        <v>42377</v>
      </c>
      <c r="C1769" s="6">
        <v>-1.22184815298991E-2</v>
      </c>
      <c r="D1769" s="6">
        <v>3.2568694278708299</v>
      </c>
      <c r="E1769" s="6">
        <v>-9.8147146460476602E-3</v>
      </c>
      <c r="F1769" s="6">
        <v>2.0799530128899901</v>
      </c>
    </row>
    <row r="1770" spans="1:6" x14ac:dyDescent="0.3">
      <c r="A1770" s="6">
        <v>1768</v>
      </c>
      <c r="B1770" s="7">
        <v>42380</v>
      </c>
      <c r="C1770" s="6">
        <v>-1.38805010733549E-2</v>
      </c>
      <c r="D1770" s="6">
        <v>3.2429889267974801</v>
      </c>
      <c r="E1770" s="6">
        <v>-1.2152294664815599E-3</v>
      </c>
      <c r="F1770" s="6">
        <v>2.0787377834235099</v>
      </c>
    </row>
    <row r="1771" spans="1:6" x14ac:dyDescent="0.3">
      <c r="A1771" s="6">
        <v>1769</v>
      </c>
      <c r="B1771" s="7">
        <v>42381</v>
      </c>
      <c r="C1771" s="6">
        <v>1.2758641799018301E-2</v>
      </c>
      <c r="D1771" s="6">
        <v>3.2557475685965001</v>
      </c>
      <c r="E1771" s="6">
        <v>1.02811178748485E-2</v>
      </c>
      <c r="F1771" s="6">
        <v>2.0890189012983602</v>
      </c>
    </row>
    <row r="1772" spans="1:6" x14ac:dyDescent="0.3">
      <c r="A1772" s="6">
        <v>1770</v>
      </c>
      <c r="B1772" s="7">
        <v>42382</v>
      </c>
      <c r="C1772" s="6">
        <v>-4.8804137800298998E-2</v>
      </c>
      <c r="D1772" s="6">
        <v>3.2069434307961999</v>
      </c>
      <c r="E1772" s="6">
        <v>-3.4710434329657099E-2</v>
      </c>
      <c r="F1772" s="6">
        <v>2.0543084669687</v>
      </c>
    </row>
    <row r="1773" spans="1:6" x14ac:dyDescent="0.3">
      <c r="A1773" s="6">
        <v>1771</v>
      </c>
      <c r="B1773" s="7">
        <v>42383</v>
      </c>
      <c r="C1773" s="6">
        <v>2.1872018246506201E-2</v>
      </c>
      <c r="D1773" s="6">
        <v>3.2288154490426999</v>
      </c>
      <c r="E1773" s="6">
        <v>1.9460051146633999E-2</v>
      </c>
      <c r="F1773" s="6">
        <v>2.0737685181153398</v>
      </c>
    </row>
    <row r="1774" spans="1:6" x14ac:dyDescent="0.3">
      <c r="A1774" s="6">
        <v>1772</v>
      </c>
      <c r="B1774" s="7">
        <v>42384</v>
      </c>
      <c r="C1774" s="6">
        <v>-3.00962797050171E-2</v>
      </c>
      <c r="D1774" s="6">
        <v>3.1987191693376902</v>
      </c>
      <c r="E1774" s="6">
        <v>-2.7811138631227101E-2</v>
      </c>
      <c r="F1774" s="6">
        <v>2.0459573794841099</v>
      </c>
    </row>
    <row r="1775" spans="1:6" x14ac:dyDescent="0.3">
      <c r="A1775" s="6">
        <v>1773</v>
      </c>
      <c r="B1775" s="7">
        <v>42388</v>
      </c>
      <c r="C1775" s="6">
        <v>-1.7244343072280999E-2</v>
      </c>
      <c r="D1775" s="6">
        <v>3.18147482626541</v>
      </c>
      <c r="E1775" s="6">
        <v>-2.55867469387105E-3</v>
      </c>
      <c r="F1775" s="6">
        <v>2.0433987047902402</v>
      </c>
    </row>
    <row r="1776" spans="1:6" x14ac:dyDescent="0.3">
      <c r="A1776" s="6">
        <v>1774</v>
      </c>
      <c r="B1776" s="7">
        <v>42389</v>
      </c>
      <c r="C1776" s="6">
        <v>9.6153363664966598E-3</v>
      </c>
      <c r="D1776" s="6">
        <v>3.1910901626318999</v>
      </c>
      <c r="E1776" s="6">
        <v>-1.17565449761336E-3</v>
      </c>
      <c r="F1776" s="6">
        <v>2.0422230502926202</v>
      </c>
    </row>
    <row r="1777" spans="1:6" x14ac:dyDescent="0.3">
      <c r="A1777" s="6">
        <v>1775</v>
      </c>
      <c r="B1777" s="7">
        <v>42390</v>
      </c>
      <c r="C1777" s="6">
        <v>9.9964873035055511E-4</v>
      </c>
      <c r="D1777" s="6">
        <v>3.19208981136225</v>
      </c>
      <c r="E1777" s="8">
        <v>8.27655486155265E-5</v>
      </c>
      <c r="F1777" s="6">
        <v>2.0423058158412402</v>
      </c>
    </row>
    <row r="1778" spans="1:6" x14ac:dyDescent="0.3">
      <c r="A1778" s="6">
        <v>1776</v>
      </c>
      <c r="B1778" s="7">
        <v>42391</v>
      </c>
      <c r="C1778" s="6">
        <v>3.32998701613961E-2</v>
      </c>
      <c r="D1778" s="6">
        <v>3.2253896815236498</v>
      </c>
      <c r="E1778" s="6">
        <v>2.6287944248924298E-2</v>
      </c>
      <c r="F1778" s="6">
        <v>2.06859376009016</v>
      </c>
    </row>
    <row r="1779" spans="1:6" x14ac:dyDescent="0.3">
      <c r="A1779" s="6">
        <v>1777</v>
      </c>
      <c r="B1779" s="7">
        <v>42394</v>
      </c>
      <c r="C1779" s="6">
        <v>-1.43228025332474E-2</v>
      </c>
      <c r="D1779" s="6">
        <v>3.2110668789904002</v>
      </c>
      <c r="E1779" s="6">
        <v>-1.5959190825840901E-2</v>
      </c>
      <c r="F1779" s="6">
        <v>2.05263456926432</v>
      </c>
    </row>
    <row r="1780" spans="1:6" x14ac:dyDescent="0.3">
      <c r="A1780" s="6">
        <v>1778</v>
      </c>
      <c r="B1780" s="7">
        <v>42395</v>
      </c>
      <c r="C1780" s="6">
        <v>4.39810336664463E-3</v>
      </c>
      <c r="D1780" s="6">
        <v>3.2154649823570498</v>
      </c>
      <c r="E1780" s="6">
        <v>1.0825291855182301E-2</v>
      </c>
      <c r="F1780" s="6">
        <v>2.0634598611195099</v>
      </c>
    </row>
    <row r="1781" spans="1:6" x14ac:dyDescent="0.3">
      <c r="A1781" s="6">
        <v>1779</v>
      </c>
      <c r="B1781" s="7">
        <v>42396</v>
      </c>
      <c r="C1781" s="6">
        <v>-3.0575281222926302E-2</v>
      </c>
      <c r="D1781" s="6">
        <v>3.1848897011341202</v>
      </c>
      <c r="E1781" s="6">
        <v>-2.20242996168593E-2</v>
      </c>
      <c r="F1781" s="6">
        <v>2.04143556150265</v>
      </c>
    </row>
    <row r="1782" spans="1:6" x14ac:dyDescent="0.3">
      <c r="A1782" s="6">
        <v>1780</v>
      </c>
      <c r="B1782" s="7">
        <v>42397</v>
      </c>
      <c r="C1782" s="6">
        <v>6.9360832379608203E-2</v>
      </c>
      <c r="D1782" s="6">
        <v>3.2542505335137299</v>
      </c>
      <c r="E1782" s="6">
        <v>8.5818681846863108E-3</v>
      </c>
      <c r="F1782" s="6">
        <v>2.0500174296873301</v>
      </c>
    </row>
    <row r="1783" spans="1:6" x14ac:dyDescent="0.3">
      <c r="A1783" s="6">
        <v>1781</v>
      </c>
      <c r="B1783" s="7">
        <v>42398</v>
      </c>
      <c r="C1783" s="6">
        <v>2.7366571699251899E-2</v>
      </c>
      <c r="D1783" s="6">
        <v>3.2816171052129799</v>
      </c>
      <c r="E1783" s="6">
        <v>2.3523585912590399E-2</v>
      </c>
      <c r="F1783" s="6">
        <v>2.0735410155999201</v>
      </c>
    </row>
    <row r="1784" spans="1:6" x14ac:dyDescent="0.3">
      <c r="A1784" s="6">
        <v>1782</v>
      </c>
      <c r="B1784" s="7">
        <v>42401</v>
      </c>
      <c r="C1784" s="6">
        <v>1.89139589367361E-2</v>
      </c>
      <c r="D1784" s="6">
        <v>3.3005310641497201</v>
      </c>
      <c r="E1784" s="6">
        <v>1.39044839080071E-3</v>
      </c>
      <c r="F1784" s="6">
        <v>2.0749314639907199</v>
      </c>
    </row>
    <row r="1785" spans="1:6" x14ac:dyDescent="0.3">
      <c r="A1785" s="6">
        <v>1783</v>
      </c>
      <c r="B1785" s="7">
        <v>42402</v>
      </c>
      <c r="C1785" s="6">
        <v>-1.8208448867689301E-2</v>
      </c>
      <c r="D1785" s="6">
        <v>3.28232261528203</v>
      </c>
      <c r="E1785" s="6">
        <v>-2.26377832728736E-2</v>
      </c>
      <c r="F1785" s="6">
        <v>2.0522936807178498</v>
      </c>
    </row>
    <row r="1786" spans="1:6" x14ac:dyDescent="0.3">
      <c r="A1786" s="6">
        <v>1784</v>
      </c>
      <c r="B1786" s="7">
        <v>42403</v>
      </c>
      <c r="C1786" s="6">
        <v>-8.0517907795368496E-3</v>
      </c>
      <c r="D1786" s="6">
        <v>3.2742708245024899</v>
      </c>
      <c r="E1786" s="6">
        <v>-2.8178031372547699E-3</v>
      </c>
      <c r="F1786" s="6">
        <v>2.0494758775805999</v>
      </c>
    </row>
    <row r="1787" spans="1:6" x14ac:dyDescent="0.3">
      <c r="A1787" s="6">
        <v>1785</v>
      </c>
      <c r="B1787" s="7">
        <v>42404</v>
      </c>
      <c r="C1787" s="6">
        <v>-3.10565161311679E-3</v>
      </c>
      <c r="D1787" s="6">
        <v>3.2711651728893698</v>
      </c>
      <c r="E1787" s="6">
        <v>1.18037335275111E-3</v>
      </c>
      <c r="F1787" s="6">
        <v>2.0506562509333501</v>
      </c>
    </row>
    <row r="1788" spans="1:6" x14ac:dyDescent="0.3">
      <c r="A1788" s="6">
        <v>1786</v>
      </c>
      <c r="B1788" s="7">
        <v>42405</v>
      </c>
      <c r="C1788" s="6">
        <v>-5.55452826015446E-2</v>
      </c>
      <c r="D1788" s="6">
        <v>3.2156198902878299</v>
      </c>
      <c r="E1788" s="6">
        <v>-3.3007587798383697E-2</v>
      </c>
      <c r="F1788" s="6">
        <v>2.0176486631349602</v>
      </c>
    </row>
    <row r="1789" spans="1:6" x14ac:dyDescent="0.3">
      <c r="A1789" s="6">
        <v>1787</v>
      </c>
      <c r="B1789" s="7">
        <v>42408</v>
      </c>
      <c r="C1789" s="6">
        <v>-5.0345523322228899E-2</v>
      </c>
      <c r="D1789" s="6">
        <v>3.1652743669655998</v>
      </c>
      <c r="E1789" s="6">
        <v>-1.83632187677602E-2</v>
      </c>
      <c r="F1789" s="6">
        <v>1.9992854443671999</v>
      </c>
    </row>
    <row r="1790" spans="1:6" x14ac:dyDescent="0.3">
      <c r="A1790" s="6">
        <v>1788</v>
      </c>
      <c r="B1790" s="7">
        <v>42409</v>
      </c>
      <c r="C1790" s="6">
        <v>-8.4310867104908302E-3</v>
      </c>
      <c r="D1790" s="6">
        <v>3.1568432802551101</v>
      </c>
      <c r="E1790" s="6">
        <v>-3.50546217101666E-3</v>
      </c>
      <c r="F1790" s="6">
        <v>1.9957799821961899</v>
      </c>
    </row>
    <row r="1791" spans="1:6" x14ac:dyDescent="0.3">
      <c r="A1791" s="6">
        <v>1789</v>
      </c>
      <c r="B1791" s="7">
        <v>42410</v>
      </c>
      <c r="C1791" s="6">
        <v>1.08379357950052E-2</v>
      </c>
      <c r="D1791" s="6">
        <v>3.16768121605012</v>
      </c>
      <c r="E1791" s="6">
        <v>3.4680745447666001E-3</v>
      </c>
      <c r="F1791" s="6">
        <v>1.9992480567409501</v>
      </c>
    </row>
    <row r="1792" spans="1:6" x14ac:dyDescent="0.3">
      <c r="A1792" s="6">
        <v>1790</v>
      </c>
      <c r="B1792" s="7">
        <v>42411</v>
      </c>
      <c r="C1792" s="6">
        <v>5.4998421436637003E-3</v>
      </c>
      <c r="D1792" s="6">
        <v>3.17318105819378</v>
      </c>
      <c r="E1792" s="6">
        <v>-3.9179367677490903E-3</v>
      </c>
      <c r="F1792" s="6">
        <v>1.9953301199732001</v>
      </c>
    </row>
    <row r="1793" spans="1:6" x14ac:dyDescent="0.3">
      <c r="A1793" s="6">
        <v>1791</v>
      </c>
      <c r="B1793" s="7">
        <v>42412</v>
      </c>
      <c r="C1793" s="6">
        <v>1.4280854445292999E-2</v>
      </c>
      <c r="D1793" s="6">
        <v>3.18746191263907</v>
      </c>
      <c r="E1793" s="6">
        <v>1.6426926898683102E-2</v>
      </c>
      <c r="F1793" s="6">
        <v>2.0117570468718902</v>
      </c>
    </row>
    <row r="1794" spans="1:6" x14ac:dyDescent="0.3">
      <c r="A1794" s="6">
        <v>1792</v>
      </c>
      <c r="B1794" s="7">
        <v>42416</v>
      </c>
      <c r="C1794" s="6">
        <v>1.5489516082343001E-2</v>
      </c>
      <c r="D1794" s="6">
        <v>3.2029514287214198</v>
      </c>
      <c r="E1794" s="6">
        <v>2.2443646797675802E-2</v>
      </c>
      <c r="F1794" s="6">
        <v>2.0342006936695598</v>
      </c>
    </row>
    <row r="1795" spans="1:6" x14ac:dyDescent="0.3">
      <c r="A1795" s="6">
        <v>1793</v>
      </c>
      <c r="B1795" s="7">
        <v>42417</v>
      </c>
      <c r="C1795" s="6">
        <v>3.6458798776792901E-2</v>
      </c>
      <c r="D1795" s="6">
        <v>3.2394102274982099</v>
      </c>
      <c r="E1795" s="6">
        <v>2.1873754759793501E-2</v>
      </c>
      <c r="F1795" s="6">
        <v>2.05607444842936</v>
      </c>
    </row>
    <row r="1796" spans="1:6" x14ac:dyDescent="0.3">
      <c r="A1796" s="6">
        <v>1794</v>
      </c>
      <c r="B1796" s="7">
        <v>42418</v>
      </c>
      <c r="C1796" s="6">
        <v>-1.2635483272246501E-2</v>
      </c>
      <c r="D1796" s="6">
        <v>3.2267747442259598</v>
      </c>
      <c r="E1796" s="6">
        <v>-1.03131221404808E-2</v>
      </c>
      <c r="F1796" s="6">
        <v>2.0457613262888801</v>
      </c>
    </row>
    <row r="1797" spans="1:6" x14ac:dyDescent="0.3">
      <c r="A1797" s="6">
        <v>1795</v>
      </c>
      <c r="B1797" s="7">
        <v>42419</v>
      </c>
      <c r="C1797" s="6">
        <v>6.9161270800191703E-3</v>
      </c>
      <c r="D1797" s="6">
        <v>3.23369087130598</v>
      </c>
      <c r="E1797" s="6">
        <v>3.7567198687984398E-3</v>
      </c>
      <c r="F1797" s="6">
        <v>2.0495180461576701</v>
      </c>
    </row>
    <row r="1798" spans="1:6" x14ac:dyDescent="0.3">
      <c r="A1798" s="6">
        <v>1796</v>
      </c>
      <c r="B1798" s="7">
        <v>42422</v>
      </c>
      <c r="C1798" s="6">
        <v>1.8371214499206E-2</v>
      </c>
      <c r="D1798" s="6">
        <v>3.2520620858051901</v>
      </c>
      <c r="E1798" s="6">
        <v>1.45852493010742E-2</v>
      </c>
      <c r="F1798" s="6">
        <v>2.0641032954587502</v>
      </c>
    </row>
    <row r="1799" spans="1:6" x14ac:dyDescent="0.3">
      <c r="A1799" s="6">
        <v>1797</v>
      </c>
      <c r="B1799" s="7">
        <v>42423</v>
      </c>
      <c r="C1799" s="6">
        <v>-1.7428460953884499E-2</v>
      </c>
      <c r="D1799" s="6">
        <v>3.2346336248513001</v>
      </c>
      <c r="E1799" s="6">
        <v>-1.47739919056704E-2</v>
      </c>
      <c r="F1799" s="6">
        <v>2.0493293035530802</v>
      </c>
    </row>
    <row r="1800" spans="1:6" x14ac:dyDescent="0.3">
      <c r="A1800" s="6">
        <v>1798</v>
      </c>
      <c r="B1800" s="7">
        <v>42424</v>
      </c>
      <c r="C1800" s="6">
        <v>1.01160653737246E-2</v>
      </c>
      <c r="D1800" s="6">
        <v>3.2447496902250301</v>
      </c>
      <c r="E1800" s="6">
        <v>8.6290532457073896E-3</v>
      </c>
      <c r="F1800" s="6">
        <v>2.0579583567987898</v>
      </c>
    </row>
    <row r="1801" spans="1:6" x14ac:dyDescent="0.3">
      <c r="A1801" s="6">
        <v>1799</v>
      </c>
      <c r="B1801" s="7">
        <v>42425</v>
      </c>
      <c r="C1801" s="6">
        <v>6.9368117836282796E-3</v>
      </c>
      <c r="D1801" s="6">
        <v>3.2516865020086598</v>
      </c>
      <c r="E1801" s="6">
        <v>8.6775681261670404E-3</v>
      </c>
      <c r="F1801" s="6">
        <v>2.0666359249249502</v>
      </c>
    </row>
    <row r="1802" spans="1:6" x14ac:dyDescent="0.3">
      <c r="A1802" s="6">
        <v>1800</v>
      </c>
      <c r="B1802" s="7">
        <v>42426</v>
      </c>
      <c r="C1802" s="6">
        <v>9.3894328420719899E-3</v>
      </c>
      <c r="D1802" s="6">
        <v>3.2610759348507301</v>
      </c>
      <c r="E1802" s="6">
        <v>1.80318738214246E-3</v>
      </c>
      <c r="F1802" s="6">
        <v>2.06843911230709</v>
      </c>
    </row>
    <row r="1803" spans="1:6" x14ac:dyDescent="0.3">
      <c r="A1803" s="6">
        <v>1801</v>
      </c>
      <c r="B1803" s="7">
        <v>42429</v>
      </c>
      <c r="C1803" s="6">
        <v>-7.1144142390869702E-3</v>
      </c>
      <c r="D1803" s="6">
        <v>3.2539615206116399</v>
      </c>
      <c r="E1803" s="6">
        <v>-7.10945825585973E-3</v>
      </c>
      <c r="F1803" s="6">
        <v>2.0613296540512298</v>
      </c>
    </row>
    <row r="1804" spans="1:6" x14ac:dyDescent="0.3">
      <c r="A1804" s="6">
        <v>1802</v>
      </c>
      <c r="B1804" s="7">
        <v>42430</v>
      </c>
      <c r="C1804" s="6">
        <v>2.6027961279427501E-2</v>
      </c>
      <c r="D1804" s="6">
        <v>3.2799894818910702</v>
      </c>
      <c r="E1804" s="6">
        <v>2.8474307907782E-2</v>
      </c>
      <c r="F1804" s="6">
        <v>2.0898039619590199</v>
      </c>
    </row>
    <row r="1805" spans="1:6" x14ac:dyDescent="0.3">
      <c r="A1805" s="6">
        <v>1803</v>
      </c>
      <c r="B1805" s="7">
        <v>42431</v>
      </c>
      <c r="C1805" s="6">
        <v>1.61988220525347E-2</v>
      </c>
      <c r="D1805" s="6">
        <v>3.2961883039436</v>
      </c>
      <c r="E1805" s="6">
        <v>2.9425752658625002E-3</v>
      </c>
      <c r="F1805" s="6">
        <v>2.0927465372248801</v>
      </c>
    </row>
    <row r="1806" spans="1:6" x14ac:dyDescent="0.3">
      <c r="A1806" s="6">
        <v>1804</v>
      </c>
      <c r="B1806" s="7">
        <v>42432</v>
      </c>
      <c r="C1806" s="6">
        <v>1.5787145440031799E-3</v>
      </c>
      <c r="D1806" s="6">
        <v>3.29776701848761</v>
      </c>
      <c r="E1806" s="6">
        <v>8.5008358601257295E-4</v>
      </c>
      <c r="F1806" s="6">
        <v>2.09359662081089</v>
      </c>
    </row>
    <row r="1807" spans="1:6" x14ac:dyDescent="0.3">
      <c r="A1807" s="6">
        <v>1805</v>
      </c>
      <c r="B1807" s="7">
        <v>42433</v>
      </c>
      <c r="C1807" s="6">
        <v>-3.8411206894167502E-3</v>
      </c>
      <c r="D1807" s="6">
        <v>3.2939258977981898</v>
      </c>
      <c r="E1807" s="6">
        <v>2.0372777663961701E-3</v>
      </c>
      <c r="F1807" s="6">
        <v>2.0956338985772902</v>
      </c>
    </row>
    <row r="1808" spans="1:6" x14ac:dyDescent="0.3">
      <c r="A1808" s="6">
        <v>1806</v>
      </c>
      <c r="B1808" s="7">
        <v>42436</v>
      </c>
      <c r="C1808" s="6">
        <v>-8.5319415852116499E-4</v>
      </c>
      <c r="D1808" s="6">
        <v>3.2930727036396701</v>
      </c>
      <c r="E1808" s="6">
        <v>-1.86095932404661E-3</v>
      </c>
      <c r="F1808" s="6">
        <v>2.09377293925324</v>
      </c>
    </row>
    <row r="1809" spans="1:6" x14ac:dyDescent="0.3">
      <c r="A1809" s="6">
        <v>1807</v>
      </c>
      <c r="B1809" s="7">
        <v>42437</v>
      </c>
      <c r="C1809" s="6">
        <v>-2.0686145060970499E-2</v>
      </c>
      <c r="D1809" s="6">
        <v>3.2723865585787002</v>
      </c>
      <c r="E1809" s="6">
        <v>-1.27029029497212E-2</v>
      </c>
      <c r="F1809" s="6">
        <v>2.0810700363035202</v>
      </c>
    </row>
    <row r="1810" spans="1:6" x14ac:dyDescent="0.3">
      <c r="A1810" s="6">
        <v>1808</v>
      </c>
      <c r="B1810" s="7">
        <v>42438</v>
      </c>
      <c r="C1810" s="6">
        <v>6.7656170647907403E-3</v>
      </c>
      <c r="D1810" s="6">
        <v>3.2791521756434898</v>
      </c>
      <c r="E1810" s="6">
        <v>5.4831224117730601E-3</v>
      </c>
      <c r="F1810" s="6">
        <v>2.0865531587152901</v>
      </c>
    </row>
    <row r="1811" spans="1:6" x14ac:dyDescent="0.3">
      <c r="A1811" s="6">
        <v>1809</v>
      </c>
      <c r="B1811" s="7">
        <v>42439</v>
      </c>
      <c r="C1811" s="6">
        <v>-1.1808361414021799E-2</v>
      </c>
      <c r="D1811" s="6">
        <v>3.26734381422947</v>
      </c>
      <c r="E1811" s="6">
        <v>-2.6176149812986399E-3</v>
      </c>
      <c r="F1811" s="6">
        <v>2.0839355437339901</v>
      </c>
    </row>
    <row r="1812" spans="1:6" x14ac:dyDescent="0.3">
      <c r="A1812" s="6">
        <v>1810</v>
      </c>
      <c r="B1812" s="7">
        <v>42440</v>
      </c>
      <c r="C1812" s="6">
        <v>2.0441278796257699E-2</v>
      </c>
      <c r="D1812" s="6">
        <v>3.28778509302572</v>
      </c>
      <c r="E1812" s="6">
        <v>1.83436125677118E-2</v>
      </c>
      <c r="F1812" s="6">
        <v>2.10227915630171</v>
      </c>
    </row>
    <row r="1813" spans="1:6" x14ac:dyDescent="0.3">
      <c r="A1813" s="6">
        <v>1811</v>
      </c>
      <c r="B1813" s="7">
        <v>42443</v>
      </c>
      <c r="C1813" s="6">
        <v>8.0238738157999701E-3</v>
      </c>
      <c r="D1813" s="6">
        <v>3.2958089668415198</v>
      </c>
      <c r="E1813" s="6">
        <v>3.8101230885878497E-4</v>
      </c>
      <c r="F1813" s="6">
        <v>2.1026601686105701</v>
      </c>
    </row>
    <row r="1814" spans="1:6" x14ac:dyDescent="0.3">
      <c r="A1814" s="6">
        <v>1812</v>
      </c>
      <c r="B1814" s="7">
        <v>42444</v>
      </c>
      <c r="C1814" s="6">
        <v>-1.36124121242895E-2</v>
      </c>
      <c r="D1814" s="6">
        <v>3.2821965547172298</v>
      </c>
      <c r="E1814" s="6">
        <v>-4.5595559397231204E-3</v>
      </c>
      <c r="F1814" s="6">
        <v>2.0981006126708399</v>
      </c>
    </row>
    <row r="1815" spans="1:6" x14ac:dyDescent="0.3">
      <c r="A1815" s="6">
        <v>1813</v>
      </c>
      <c r="B1815" s="7">
        <v>42445</v>
      </c>
      <c r="C1815" s="6">
        <v>5.8835510541126301E-3</v>
      </c>
      <c r="D1815" s="6">
        <v>3.2880801057713498</v>
      </c>
      <c r="E1815" s="6">
        <v>7.4374368313136997E-3</v>
      </c>
      <c r="F1815" s="6">
        <v>2.1055380495021598</v>
      </c>
    </row>
    <row r="1816" spans="1:6" x14ac:dyDescent="0.3">
      <c r="A1816" s="6">
        <v>1814</v>
      </c>
      <c r="B1816" s="7">
        <v>42446</v>
      </c>
      <c r="C1816" s="6">
        <v>-3.7596213030103502E-3</v>
      </c>
      <c r="D1816" s="6">
        <v>3.2843204844683398</v>
      </c>
      <c r="E1816" s="6">
        <v>2.3105294318988001E-3</v>
      </c>
      <c r="F1816" s="6">
        <v>2.1078485789340502</v>
      </c>
    </row>
    <row r="1817" spans="1:6" x14ac:dyDescent="0.3">
      <c r="A1817" s="6">
        <v>1815</v>
      </c>
      <c r="B1817" s="7">
        <v>42447</v>
      </c>
      <c r="C1817" s="6">
        <v>1.2854482374141701E-2</v>
      </c>
      <c r="D1817" s="6">
        <v>3.2971749668424799</v>
      </c>
      <c r="E1817" s="6">
        <v>4.3173078840066303E-3</v>
      </c>
      <c r="F1817" s="6">
        <v>2.1121658868180599</v>
      </c>
    </row>
    <row r="1818" spans="1:6" x14ac:dyDescent="0.3">
      <c r="A1818" s="6">
        <v>1816</v>
      </c>
      <c r="B1818" s="7">
        <v>42450</v>
      </c>
      <c r="C1818" s="6">
        <v>3.8499104397830002E-3</v>
      </c>
      <c r="D1818" s="6">
        <v>3.3010248772822601</v>
      </c>
      <c r="E1818" s="6">
        <v>2.7529169945061899E-3</v>
      </c>
      <c r="F1818" s="6">
        <v>2.1149188038125701</v>
      </c>
    </row>
    <row r="1819" spans="1:6" x14ac:dyDescent="0.3">
      <c r="A1819" s="6">
        <v>1817</v>
      </c>
      <c r="B1819" s="7">
        <v>42451</v>
      </c>
      <c r="C1819" s="6">
        <v>5.5883908415244503E-3</v>
      </c>
      <c r="D1819" s="6">
        <v>3.3066132681237899</v>
      </c>
      <c r="E1819" s="6">
        <v>2.65614586506757E-3</v>
      </c>
      <c r="F1819" s="6">
        <v>2.1175749496776399</v>
      </c>
    </row>
    <row r="1820" spans="1:6" x14ac:dyDescent="0.3">
      <c r="A1820" s="6">
        <v>1818</v>
      </c>
      <c r="B1820" s="7">
        <v>42452</v>
      </c>
      <c r="C1820" s="6">
        <v>-1.6766856119381598E-2</v>
      </c>
      <c r="D1820" s="6">
        <v>3.2898464120044002</v>
      </c>
      <c r="E1820" s="6">
        <v>-1.1011045560167E-2</v>
      </c>
      <c r="F1820" s="6">
        <v>2.1065639041174702</v>
      </c>
    </row>
    <row r="1821" spans="1:6" x14ac:dyDescent="0.3">
      <c r="A1821" s="6">
        <v>1819</v>
      </c>
      <c r="B1821" s="7">
        <v>42453</v>
      </c>
      <c r="C1821" s="6">
        <v>4.4187857294180196E-3</v>
      </c>
      <c r="D1821" s="6">
        <v>3.2942651977338202</v>
      </c>
      <c r="E1821" s="6">
        <v>9.7253449900414003E-4</v>
      </c>
      <c r="F1821" s="6">
        <v>2.1075364386164699</v>
      </c>
    </row>
    <row r="1822" spans="1:6" x14ac:dyDescent="0.3">
      <c r="A1822" s="6">
        <v>1820</v>
      </c>
      <c r="B1822" s="7">
        <v>42457</v>
      </c>
      <c r="C1822" s="6">
        <v>-2.7857496448305398E-3</v>
      </c>
      <c r="D1822" s="6">
        <v>3.2914794480889902</v>
      </c>
      <c r="E1822" s="6">
        <v>-1.40665787233729E-3</v>
      </c>
      <c r="F1822" s="6">
        <v>2.1061297807441299</v>
      </c>
    </row>
    <row r="1823" spans="1:6" x14ac:dyDescent="0.3">
      <c r="A1823" s="6">
        <v>1821</v>
      </c>
      <c r="B1823" s="7">
        <v>42458</v>
      </c>
      <c r="C1823" s="6">
        <v>2.6293099021498002E-2</v>
      </c>
      <c r="D1823" s="6">
        <v>3.31777254711049</v>
      </c>
      <c r="E1823" s="6">
        <v>1.6608448375787701E-2</v>
      </c>
      <c r="F1823" s="6">
        <v>2.1227382291199199</v>
      </c>
    </row>
    <row r="1824" spans="1:6" x14ac:dyDescent="0.3">
      <c r="A1824" s="6">
        <v>1822</v>
      </c>
      <c r="B1824" s="7">
        <v>42459</v>
      </c>
      <c r="C1824" s="6">
        <v>-4.2392821408890301E-3</v>
      </c>
      <c r="D1824" s="6">
        <v>3.3135332649696001</v>
      </c>
      <c r="E1824" s="6">
        <v>4.6665649744230802E-3</v>
      </c>
      <c r="F1824" s="6">
        <v>2.1274047940943501</v>
      </c>
    </row>
    <row r="1825" spans="1:6" x14ac:dyDescent="0.3">
      <c r="A1825" s="6">
        <v>1823</v>
      </c>
      <c r="B1825" s="7">
        <v>42460</v>
      </c>
      <c r="C1825" s="6">
        <v>2.5798489499799901E-3</v>
      </c>
      <c r="D1825" s="6">
        <v>3.3161131139195801</v>
      </c>
      <c r="E1825" s="6">
        <v>1.15011918198959E-4</v>
      </c>
      <c r="F1825" s="6">
        <v>2.1275198060125402</v>
      </c>
    </row>
    <row r="1826" spans="1:6" x14ac:dyDescent="0.3">
      <c r="A1826" s="6">
        <v>1824</v>
      </c>
      <c r="B1826" s="7">
        <v>42461</v>
      </c>
      <c r="C1826" s="6">
        <v>1.52485291150962E-2</v>
      </c>
      <c r="D1826" s="6">
        <v>3.33136164303468</v>
      </c>
      <c r="E1826" s="6">
        <v>9.1350102677321098E-3</v>
      </c>
      <c r="F1826" s="6">
        <v>2.1366548162802799</v>
      </c>
    </row>
    <row r="1827" spans="1:6" x14ac:dyDescent="0.3">
      <c r="A1827" s="6">
        <v>1825</v>
      </c>
      <c r="B1827" s="7">
        <v>42464</v>
      </c>
      <c r="C1827" s="6">
        <v>-1.41734681140692E-2</v>
      </c>
      <c r="D1827" s="6">
        <v>3.3171881749206098</v>
      </c>
      <c r="E1827" s="6">
        <v>-4.6378721314823601E-3</v>
      </c>
      <c r="F1827" s="6">
        <v>2.1320169441487899</v>
      </c>
    </row>
    <row r="1828" spans="1:6" x14ac:dyDescent="0.3">
      <c r="A1828" s="6">
        <v>1826</v>
      </c>
      <c r="B1828" s="7">
        <v>42465</v>
      </c>
      <c r="C1828" s="6">
        <v>-2.4325016470047398E-3</v>
      </c>
      <c r="D1828" s="6">
        <v>3.3147556732735999</v>
      </c>
      <c r="E1828" s="6">
        <v>-9.8338829799207092E-3</v>
      </c>
      <c r="F1828" s="6">
        <v>2.1221830611688701</v>
      </c>
    </row>
    <row r="1829" spans="1:6" x14ac:dyDescent="0.3">
      <c r="A1829" s="6">
        <v>1827</v>
      </c>
      <c r="B1829" s="7">
        <v>42466</v>
      </c>
      <c r="C1829" s="6">
        <v>3.6269868630918002E-2</v>
      </c>
      <c r="D1829" s="6">
        <v>3.3510255419045198</v>
      </c>
      <c r="E1829" s="6">
        <v>1.5728493913449802E-2</v>
      </c>
      <c r="F1829" s="6">
        <v>2.13791155508232</v>
      </c>
    </row>
    <row r="1830" spans="1:6" x14ac:dyDescent="0.3">
      <c r="A1830" s="6">
        <v>1828</v>
      </c>
      <c r="B1830" s="7">
        <v>42467</v>
      </c>
      <c r="C1830" s="6">
        <v>-2.3628157513127298E-3</v>
      </c>
      <c r="D1830" s="6">
        <v>3.34866272615321</v>
      </c>
      <c r="E1830" s="6">
        <v>-1.48123147645158E-2</v>
      </c>
      <c r="F1830" s="6">
        <v>2.1230992403178099</v>
      </c>
    </row>
    <row r="1831" spans="1:6" x14ac:dyDescent="0.3">
      <c r="A1831" s="6">
        <v>1829</v>
      </c>
      <c r="B1831" s="7">
        <v>42468</v>
      </c>
      <c r="C1831" s="6">
        <v>-2.1674019077303801E-2</v>
      </c>
      <c r="D1831" s="6">
        <v>3.3269887070759001</v>
      </c>
      <c r="E1831" s="6">
        <v>4.7836063473738401E-4</v>
      </c>
      <c r="F1831" s="6">
        <v>2.12357760095255</v>
      </c>
    </row>
    <row r="1832" spans="1:6" x14ac:dyDescent="0.3">
      <c r="A1832" s="6">
        <v>1830</v>
      </c>
      <c r="B1832" s="7">
        <v>42471</v>
      </c>
      <c r="C1832" s="6">
        <v>-1.4372686780715099E-2</v>
      </c>
      <c r="D1832" s="6">
        <v>3.3126160202951902</v>
      </c>
      <c r="E1832" s="6">
        <v>-3.57081722974328E-3</v>
      </c>
      <c r="F1832" s="6">
        <v>2.1200067837228</v>
      </c>
    </row>
    <row r="1833" spans="1:6" x14ac:dyDescent="0.3">
      <c r="A1833" s="6">
        <v>1831</v>
      </c>
      <c r="B1833" s="7">
        <v>42472</v>
      </c>
      <c r="C1833" s="6">
        <v>8.4669885345514395E-3</v>
      </c>
      <c r="D1833" s="6">
        <v>3.3210830088297398</v>
      </c>
      <c r="E1833" s="6">
        <v>7.97283751067112E-3</v>
      </c>
      <c r="F1833" s="6">
        <v>2.1279796212334698</v>
      </c>
    </row>
    <row r="1834" spans="1:6" x14ac:dyDescent="0.3">
      <c r="A1834" s="6">
        <v>1832</v>
      </c>
      <c r="B1834" s="7">
        <v>42473</v>
      </c>
      <c r="C1834" s="6">
        <v>1.21184519300871E-2</v>
      </c>
      <c r="D1834" s="6">
        <v>3.3332014607598301</v>
      </c>
      <c r="E1834" s="6">
        <v>1.53432417171224E-2</v>
      </c>
      <c r="F1834" s="6">
        <v>2.1433228629505998</v>
      </c>
    </row>
    <row r="1835" spans="1:6" x14ac:dyDescent="0.3">
      <c r="A1835" s="6">
        <v>1833</v>
      </c>
      <c r="B1835" s="7">
        <v>42474</v>
      </c>
      <c r="C1835" s="6">
        <v>5.04264139533535E-3</v>
      </c>
      <c r="D1835" s="6">
        <v>3.3382441021551599</v>
      </c>
      <c r="E1835" s="6">
        <v>-3.09256489360976E-4</v>
      </c>
      <c r="F1835" s="6">
        <v>2.14301360646123</v>
      </c>
    </row>
    <row r="1836" spans="1:6" x14ac:dyDescent="0.3">
      <c r="A1836" s="6">
        <v>1834</v>
      </c>
      <c r="B1836" s="7">
        <v>42475</v>
      </c>
      <c r="C1836" s="6">
        <v>-7.4911432025599996E-3</v>
      </c>
      <c r="D1836" s="6">
        <v>3.3307529589525999</v>
      </c>
      <c r="E1836" s="6">
        <v>-1.5519704134590001E-3</v>
      </c>
      <c r="F1836" s="6">
        <v>2.1414616360477798</v>
      </c>
    </row>
    <row r="1837" spans="1:6" x14ac:dyDescent="0.3">
      <c r="A1837" s="6">
        <v>1835</v>
      </c>
      <c r="B1837" s="7">
        <v>42478</v>
      </c>
      <c r="C1837" s="6">
        <v>6.8746579352777903E-3</v>
      </c>
      <c r="D1837" s="6">
        <v>3.3376276168878798</v>
      </c>
      <c r="E1837" s="6">
        <v>4.4047910372526601E-3</v>
      </c>
      <c r="F1837" s="6">
        <v>2.1458664270850298</v>
      </c>
    </row>
    <row r="1838" spans="1:6" x14ac:dyDescent="0.3">
      <c r="A1838" s="6">
        <v>1836</v>
      </c>
      <c r="B1838" s="7">
        <v>42479</v>
      </c>
      <c r="C1838" s="6">
        <v>4.8532464398661698E-3</v>
      </c>
      <c r="D1838" s="6">
        <v>3.3424808633277499</v>
      </c>
      <c r="E1838" s="6">
        <v>-3.9776305226499799E-3</v>
      </c>
      <c r="F1838" s="6">
        <v>2.1418887965623798</v>
      </c>
    </row>
    <row r="1839" spans="1:6" x14ac:dyDescent="0.3">
      <c r="A1839" s="6">
        <v>1837</v>
      </c>
      <c r="B1839" s="7">
        <v>42480</v>
      </c>
      <c r="C1839" s="6">
        <v>3.4079572106541999E-3</v>
      </c>
      <c r="D1839" s="6">
        <v>3.3458888205383999</v>
      </c>
      <c r="E1839" s="6">
        <v>1.5775573417737799E-3</v>
      </c>
      <c r="F1839" s="6">
        <v>2.1434663539041501</v>
      </c>
    </row>
    <row r="1840" spans="1:6" x14ac:dyDescent="0.3">
      <c r="A1840" s="6">
        <v>1838</v>
      </c>
      <c r="B1840" s="7">
        <v>42481</v>
      </c>
      <c r="C1840" s="6">
        <v>9.1929361625817992E-3</v>
      </c>
      <c r="D1840" s="6">
        <v>3.3550817567009799</v>
      </c>
      <c r="E1840" s="6">
        <v>-4.52747442917456E-4</v>
      </c>
      <c r="F1840" s="6">
        <v>2.14301360646123</v>
      </c>
    </row>
    <row r="1841" spans="1:6" x14ac:dyDescent="0.3">
      <c r="A1841" s="6">
        <v>1839</v>
      </c>
      <c r="B1841" s="7">
        <v>42482</v>
      </c>
      <c r="C1841" s="6">
        <v>-1.00095713321192E-2</v>
      </c>
      <c r="D1841" s="6">
        <v>3.3450721853688599</v>
      </c>
      <c r="E1841" s="6">
        <v>-8.0511341744688904E-3</v>
      </c>
      <c r="F1841" s="6">
        <v>2.1349624722867699</v>
      </c>
    </row>
    <row r="1842" spans="1:6" x14ac:dyDescent="0.3">
      <c r="A1842" s="6">
        <v>1840</v>
      </c>
      <c r="B1842" s="7">
        <v>42485</v>
      </c>
      <c r="C1842" s="6">
        <v>-2.8097950073612201E-3</v>
      </c>
      <c r="D1842" s="6">
        <v>3.3422623903614999</v>
      </c>
      <c r="E1842" s="6">
        <v>-2.1301620141826998E-3</v>
      </c>
      <c r="F1842" s="6">
        <v>2.1328323102725801</v>
      </c>
    </row>
    <row r="1843" spans="1:6" x14ac:dyDescent="0.3">
      <c r="A1843" s="6">
        <v>1841</v>
      </c>
      <c r="B1843" s="7">
        <v>42486</v>
      </c>
      <c r="C1843" s="6">
        <v>-1.07933807198697E-2</v>
      </c>
      <c r="D1843" s="6">
        <v>3.33146900964163</v>
      </c>
      <c r="E1843" s="6">
        <v>-1.53520069178192E-3</v>
      </c>
      <c r="F1843" s="6">
        <v>2.1312971095808</v>
      </c>
    </row>
    <row r="1844" spans="1:6" x14ac:dyDescent="0.3">
      <c r="A1844" s="6">
        <v>1842</v>
      </c>
      <c r="B1844" s="7">
        <v>42487</v>
      </c>
      <c r="C1844" s="6">
        <v>-4.7725835790076001E-3</v>
      </c>
      <c r="D1844" s="6">
        <v>3.3266964260626199</v>
      </c>
      <c r="E1844" s="6">
        <v>-5.1561114862650401E-3</v>
      </c>
      <c r="F1844" s="6">
        <v>2.1261409980945398</v>
      </c>
    </row>
    <row r="1845" spans="1:6" x14ac:dyDescent="0.3">
      <c r="A1845" s="6">
        <v>1843</v>
      </c>
      <c r="B1845" s="7">
        <v>42488</v>
      </c>
      <c r="C1845" s="6">
        <v>3.6997730075859603E-2</v>
      </c>
      <c r="D1845" s="6">
        <v>3.3636941561384801</v>
      </c>
      <c r="E1845" s="6">
        <v>-1.19669454057866E-2</v>
      </c>
      <c r="F1845" s="6">
        <v>2.11417405268875</v>
      </c>
    </row>
    <row r="1846" spans="1:6" x14ac:dyDescent="0.3">
      <c r="A1846" s="6">
        <v>1844</v>
      </c>
      <c r="B1846" s="7">
        <v>42489</v>
      </c>
      <c r="C1846" s="6">
        <v>-5.2698791557405898E-4</v>
      </c>
      <c r="D1846" s="6">
        <v>3.3631671682229101</v>
      </c>
      <c r="E1846" s="6">
        <v>-6.2480673973030997E-3</v>
      </c>
      <c r="F1846" s="6">
        <v>2.10792598529145</v>
      </c>
    </row>
    <row r="1847" spans="1:6" x14ac:dyDescent="0.3">
      <c r="A1847" s="6">
        <v>1845</v>
      </c>
      <c r="B1847" s="7">
        <v>42492</v>
      </c>
      <c r="C1847" s="6">
        <v>4.6710869889979101E-3</v>
      </c>
      <c r="D1847" s="6">
        <v>3.3678382552119102</v>
      </c>
      <c r="E1847" s="6">
        <v>8.8044354566712002E-3</v>
      </c>
      <c r="F1847" s="6">
        <v>2.1167304207481199</v>
      </c>
    </row>
    <row r="1848" spans="1:6" x14ac:dyDescent="0.3">
      <c r="A1848" s="6">
        <v>1846</v>
      </c>
      <c r="B1848" s="7">
        <v>42493</v>
      </c>
      <c r="C1848" s="6">
        <v>-2.1567221402399899E-2</v>
      </c>
      <c r="D1848" s="6">
        <v>3.3462710338095101</v>
      </c>
      <c r="E1848" s="6">
        <v>-1.13498153543964E-2</v>
      </c>
      <c r="F1848" s="6">
        <v>2.1053806053937199</v>
      </c>
    </row>
    <row r="1849" spans="1:6" x14ac:dyDescent="0.3">
      <c r="A1849" s="6">
        <v>1847</v>
      </c>
      <c r="B1849" s="7">
        <v>42494</v>
      </c>
      <c r="C1849" s="6">
        <v>-8.1413086290895702E-3</v>
      </c>
      <c r="D1849" s="6">
        <v>3.3381297251804201</v>
      </c>
      <c r="E1849" s="6">
        <v>-7.9209247932645593E-3</v>
      </c>
      <c r="F1849" s="6">
        <v>2.0974596806004602</v>
      </c>
    </row>
    <row r="1850" spans="1:6" x14ac:dyDescent="0.3">
      <c r="A1850" s="6">
        <v>1848</v>
      </c>
      <c r="B1850" s="7">
        <v>42495</v>
      </c>
      <c r="C1850" s="6">
        <v>-6.06624291322461E-3</v>
      </c>
      <c r="D1850" s="6">
        <v>3.33206348226719</v>
      </c>
      <c r="E1850" s="6">
        <v>-1.8109795203855501E-3</v>
      </c>
      <c r="F1850" s="6">
        <v>2.0956487010800702</v>
      </c>
    </row>
    <row r="1851" spans="1:6" x14ac:dyDescent="0.3">
      <c r="A1851" s="6">
        <v>1849</v>
      </c>
      <c r="B1851" s="7">
        <v>42496</v>
      </c>
      <c r="C1851" s="6">
        <v>3.0237853331891301E-3</v>
      </c>
      <c r="D1851" s="6">
        <v>3.3350872676003802</v>
      </c>
      <c r="E1851" s="6">
        <v>4.0346628661414004E-3</v>
      </c>
      <c r="F1851" s="6">
        <v>2.0996833639462098</v>
      </c>
    </row>
    <row r="1852" spans="1:6" x14ac:dyDescent="0.3">
      <c r="A1852" s="6">
        <v>1850</v>
      </c>
      <c r="B1852" s="7">
        <v>42499</v>
      </c>
      <c r="C1852" s="6">
        <v>2.2295818468690801E-3</v>
      </c>
      <c r="D1852" s="6">
        <v>3.3373168494472498</v>
      </c>
      <c r="E1852" s="6">
        <v>2.9621055865973701E-3</v>
      </c>
      <c r="F1852" s="6">
        <v>2.1026454695328098</v>
      </c>
    </row>
    <row r="1853" spans="1:6" x14ac:dyDescent="0.3">
      <c r="A1853" s="6">
        <v>1851</v>
      </c>
      <c r="B1853" s="7">
        <v>42500</v>
      </c>
      <c r="C1853" s="6">
        <v>8.9248931100897096E-3</v>
      </c>
      <c r="D1853" s="6">
        <v>3.3462417425573401</v>
      </c>
      <c r="E1853" s="6">
        <v>1.24832920453119E-2</v>
      </c>
      <c r="F1853" s="6">
        <v>2.11512876157812</v>
      </c>
    </row>
    <row r="1854" spans="1:6" x14ac:dyDescent="0.3">
      <c r="A1854" s="6">
        <v>1852</v>
      </c>
      <c r="B1854" s="7">
        <v>42501</v>
      </c>
      <c r="C1854" s="6">
        <v>-1.1185648291850901E-2</v>
      </c>
      <c r="D1854" s="6">
        <v>3.3350560942654899</v>
      </c>
      <c r="E1854" s="6">
        <v>-1.02795080042987E-2</v>
      </c>
      <c r="F1854" s="6">
        <v>2.1048492535738199</v>
      </c>
    </row>
    <row r="1855" spans="1:6" x14ac:dyDescent="0.3">
      <c r="A1855" s="6">
        <v>1853</v>
      </c>
      <c r="B1855" s="7">
        <v>42502</v>
      </c>
      <c r="C1855" s="6">
        <v>-9.9254203582405005E-3</v>
      </c>
      <c r="D1855" s="6">
        <v>3.3251306739072501</v>
      </c>
      <c r="E1855" s="6">
        <v>-4.9189010622558904E-3</v>
      </c>
      <c r="F1855" s="6">
        <v>2.0999303525115698</v>
      </c>
    </row>
    <row r="1856" spans="1:6" x14ac:dyDescent="0.3">
      <c r="A1856" s="6">
        <v>1854</v>
      </c>
      <c r="B1856" s="7">
        <v>42503</v>
      </c>
      <c r="C1856" s="8">
        <v>-9.2543177240428197E-5</v>
      </c>
      <c r="D1856" s="6">
        <v>3.3250381307300101</v>
      </c>
      <c r="E1856" s="6">
        <v>-4.1565117554256403E-3</v>
      </c>
      <c r="F1856" s="6">
        <v>2.0957738407561401</v>
      </c>
    </row>
    <row r="1857" spans="1:6" x14ac:dyDescent="0.3">
      <c r="A1857" s="6">
        <v>1855</v>
      </c>
      <c r="B1857" s="7">
        <v>42506</v>
      </c>
      <c r="C1857" s="6">
        <v>3.3381275759907002E-3</v>
      </c>
      <c r="D1857" s="6">
        <v>3.3283762583060001</v>
      </c>
      <c r="E1857" s="6">
        <v>1.2173105595842001E-2</v>
      </c>
      <c r="F1857" s="6">
        <v>2.10794694635198</v>
      </c>
    </row>
    <row r="1858" spans="1:6" x14ac:dyDescent="0.3">
      <c r="A1858" s="6">
        <v>1856</v>
      </c>
      <c r="B1858" s="7">
        <v>42507</v>
      </c>
      <c r="C1858" s="6">
        <v>-1.09643659724549E-2</v>
      </c>
      <c r="D1858" s="6">
        <v>3.31741189233355</v>
      </c>
      <c r="E1858" s="6">
        <v>-1.25865712054107E-2</v>
      </c>
      <c r="F1858" s="6">
        <v>2.0953603751465701</v>
      </c>
    </row>
    <row r="1859" spans="1:6" x14ac:dyDescent="0.3">
      <c r="A1859" s="6">
        <v>1857</v>
      </c>
      <c r="B1859" s="7">
        <v>42508</v>
      </c>
      <c r="C1859" s="6">
        <v>7.2138671487477898E-3</v>
      </c>
      <c r="D1859" s="6">
        <v>3.3246257594822901</v>
      </c>
      <c r="E1859" s="6">
        <v>4.94776420434739E-3</v>
      </c>
      <c r="F1859" s="6">
        <v>2.1003081393509202</v>
      </c>
    </row>
    <row r="1860" spans="1:6" x14ac:dyDescent="0.3">
      <c r="A1860" s="6">
        <v>1858</v>
      </c>
      <c r="B1860" s="7">
        <v>42509</v>
      </c>
      <c r="C1860" s="6">
        <v>-7.3695591867591996E-3</v>
      </c>
      <c r="D1860" s="6">
        <v>3.3172562002955299</v>
      </c>
      <c r="E1860" s="6">
        <v>-5.6266159786844102E-3</v>
      </c>
      <c r="F1860" s="6">
        <v>2.0946815233722398</v>
      </c>
    </row>
    <row r="1861" spans="1:6" x14ac:dyDescent="0.3">
      <c r="A1861" s="6">
        <v>1859</v>
      </c>
      <c r="B1861" s="7">
        <v>42510</v>
      </c>
      <c r="C1861" s="6">
        <v>1.27289565498745E-2</v>
      </c>
      <c r="D1861" s="6">
        <v>3.3299851568454102</v>
      </c>
      <c r="E1861" s="6">
        <v>1.2029196532226999E-2</v>
      </c>
      <c r="F1861" s="6">
        <v>2.1067107199044601</v>
      </c>
    </row>
    <row r="1862" spans="1:6" x14ac:dyDescent="0.3">
      <c r="A1862" s="6">
        <v>1860</v>
      </c>
      <c r="B1862" s="7">
        <v>42513</v>
      </c>
      <c r="C1862" s="6">
        <v>-4.6022468515351603E-4</v>
      </c>
      <c r="D1862" s="6">
        <v>3.32952493216025</v>
      </c>
      <c r="E1862" s="6">
        <v>-7.9289751545275002E-4</v>
      </c>
      <c r="F1862" s="6">
        <v>2.10591782238901</v>
      </c>
    </row>
    <row r="1863" spans="1:6" x14ac:dyDescent="0.3">
      <c r="A1863" s="6">
        <v>1861</v>
      </c>
      <c r="B1863" s="7">
        <v>42514</v>
      </c>
      <c r="C1863" s="6">
        <v>1.5915348500259701E-2</v>
      </c>
      <c r="D1863" s="6">
        <v>3.3454402806605099</v>
      </c>
      <c r="E1863" s="6">
        <v>1.9795360951624302E-2</v>
      </c>
      <c r="F1863" s="6">
        <v>2.12571318334063</v>
      </c>
    </row>
    <row r="1864" spans="1:6" x14ac:dyDescent="0.3">
      <c r="A1864" s="6">
        <v>1862</v>
      </c>
      <c r="B1864" s="7">
        <v>42515</v>
      </c>
      <c r="C1864" s="6">
        <v>3.8036471162874799E-3</v>
      </c>
      <c r="D1864" s="6">
        <v>3.3492439277767998</v>
      </c>
      <c r="E1864" s="6">
        <v>6.9352985706636599E-3</v>
      </c>
      <c r="F1864" s="6">
        <v>2.1326484819112999</v>
      </c>
    </row>
    <row r="1865" spans="1:6" x14ac:dyDescent="0.3">
      <c r="A1865" s="6">
        <v>1863</v>
      </c>
      <c r="B1865" s="7">
        <v>42516</v>
      </c>
      <c r="C1865" s="6">
        <v>5.0768083653114698E-3</v>
      </c>
      <c r="D1865" s="6">
        <v>3.3543207361421099</v>
      </c>
      <c r="E1865" s="6">
        <v>1.4045366142720801E-3</v>
      </c>
      <c r="F1865" s="6">
        <v>2.1340530185255702</v>
      </c>
    </row>
    <row r="1866" spans="1:6" x14ac:dyDescent="0.3">
      <c r="A1866" s="6">
        <v>1864</v>
      </c>
      <c r="B1866" s="7">
        <v>42517</v>
      </c>
      <c r="C1866" s="6">
        <v>5.5033559797007499E-3</v>
      </c>
      <c r="D1866" s="6">
        <v>3.3598240921218099</v>
      </c>
      <c r="E1866" s="6">
        <v>6.4523069500363999E-3</v>
      </c>
      <c r="F1866" s="6">
        <v>2.1405053254756101</v>
      </c>
    </row>
    <row r="1867" spans="1:6" x14ac:dyDescent="0.3">
      <c r="A1867" s="6">
        <v>1865</v>
      </c>
      <c r="B1867" s="7">
        <v>42521</v>
      </c>
      <c r="C1867" s="6">
        <v>1.93944594989279E-3</v>
      </c>
      <c r="D1867" s="6">
        <v>3.3617635380717101</v>
      </c>
      <c r="E1867" s="6">
        <v>2.94484478444623E-3</v>
      </c>
      <c r="F1867" s="6">
        <v>2.1434501702600501</v>
      </c>
    </row>
    <row r="1868" spans="1:6" x14ac:dyDescent="0.3">
      <c r="A1868" s="6">
        <v>1866</v>
      </c>
      <c r="B1868" s="7">
        <v>42522</v>
      </c>
      <c r="C1868" s="6">
        <v>2.5716711132432101E-3</v>
      </c>
      <c r="D1868" s="6">
        <v>3.3643352091849499</v>
      </c>
      <c r="E1868" s="6">
        <v>8.48498661122576E-4</v>
      </c>
      <c r="F1868" s="6">
        <v>2.1442986689211798</v>
      </c>
    </row>
    <row r="1869" spans="1:6" x14ac:dyDescent="0.3">
      <c r="A1869" s="6">
        <v>1867</v>
      </c>
      <c r="B1869" s="7">
        <v>42523</v>
      </c>
      <c r="C1869" s="6">
        <v>7.5550432568655202E-3</v>
      </c>
      <c r="D1869" s="6">
        <v>3.3718902524418199</v>
      </c>
      <c r="E1869" s="6">
        <v>3.8513982646097801E-3</v>
      </c>
      <c r="F1869" s="6">
        <v>2.1481500671857798</v>
      </c>
    </row>
    <row r="1870" spans="1:6" x14ac:dyDescent="0.3">
      <c r="A1870" s="6">
        <v>1868</v>
      </c>
      <c r="B1870" s="7">
        <v>42524</v>
      </c>
      <c r="C1870" s="6">
        <v>-1.042110334322E-2</v>
      </c>
      <c r="D1870" s="6">
        <v>3.3614691490986002</v>
      </c>
      <c r="E1870" s="6">
        <v>-5.8180904839826297E-3</v>
      </c>
      <c r="F1870" s="6">
        <v>2.1423319767017999</v>
      </c>
    </row>
    <row r="1871" spans="1:6" x14ac:dyDescent="0.3">
      <c r="A1871" s="6">
        <v>1869</v>
      </c>
      <c r="B1871" s="7">
        <v>42527</v>
      </c>
      <c r="C1871" s="6">
        <v>8.0375384045542203E-3</v>
      </c>
      <c r="D1871" s="6">
        <v>3.3695066875031499</v>
      </c>
      <c r="E1871" s="6">
        <v>5.2849146706552804E-3</v>
      </c>
      <c r="F1871" s="6">
        <v>2.14761689137246</v>
      </c>
    </row>
    <row r="1872" spans="1:6" x14ac:dyDescent="0.3">
      <c r="A1872" s="6">
        <v>1870</v>
      </c>
      <c r="B1872" s="7">
        <v>42528</v>
      </c>
      <c r="C1872" s="6">
        <v>-8.1268055272598703E-3</v>
      </c>
      <c r="D1872" s="6">
        <v>3.36137988197589</v>
      </c>
      <c r="E1872" s="6">
        <v>-1.4017401217056801E-3</v>
      </c>
      <c r="F1872" s="6">
        <v>2.1462151512507499</v>
      </c>
    </row>
    <row r="1873" spans="1:6" x14ac:dyDescent="0.3">
      <c r="A1873" s="6">
        <v>1871</v>
      </c>
      <c r="B1873" s="7">
        <v>42529</v>
      </c>
      <c r="C1873" s="6">
        <v>6.1364685715107198E-3</v>
      </c>
      <c r="D1873" s="6">
        <v>3.3675163505474002</v>
      </c>
      <c r="E1873" s="6">
        <v>2.5945325761824699E-3</v>
      </c>
      <c r="F1873" s="6">
        <v>2.1488096838269302</v>
      </c>
    </row>
    <row r="1874" spans="1:6" x14ac:dyDescent="0.3">
      <c r="A1874" s="6">
        <v>1872</v>
      </c>
      <c r="B1874" s="7">
        <v>42530</v>
      </c>
      <c r="C1874" s="6">
        <v>-8.1340080071646993E-3</v>
      </c>
      <c r="D1874" s="6">
        <v>3.3593823425402398</v>
      </c>
      <c r="E1874" s="6">
        <v>-3.2255338149216298E-3</v>
      </c>
      <c r="F1874" s="6">
        <v>2.1455841500120099</v>
      </c>
    </row>
    <row r="1875" spans="1:6" x14ac:dyDescent="0.3">
      <c r="A1875" s="6">
        <v>1873</v>
      </c>
      <c r="B1875" s="7">
        <v>42531</v>
      </c>
      <c r="C1875" s="6">
        <v>-1.9410641939036799E-2</v>
      </c>
      <c r="D1875" s="6">
        <v>3.3399717006012</v>
      </c>
      <c r="E1875" s="6">
        <v>-1.3005198540335799E-2</v>
      </c>
      <c r="F1875" s="6">
        <v>2.1325789514716802</v>
      </c>
    </row>
    <row r="1876" spans="1:6" x14ac:dyDescent="0.3">
      <c r="A1876" s="6">
        <v>1874</v>
      </c>
      <c r="B1876" s="7">
        <v>42534</v>
      </c>
      <c r="C1876" s="6">
        <v>-1.53266602663488E-2</v>
      </c>
      <c r="D1876" s="6">
        <v>3.32464504033485</v>
      </c>
      <c r="E1876" s="6">
        <v>-9.4653096716630306E-3</v>
      </c>
      <c r="F1876" s="6">
        <v>2.1231136418000101</v>
      </c>
    </row>
    <row r="1877" spans="1:6" x14ac:dyDescent="0.3">
      <c r="A1877" s="6">
        <v>1875</v>
      </c>
      <c r="B1877" s="7">
        <v>42535</v>
      </c>
      <c r="C1877" s="6">
        <v>-8.9066131871862501E-4</v>
      </c>
      <c r="D1877" s="6">
        <v>3.3237543790161301</v>
      </c>
      <c r="E1877" s="6">
        <v>-1.0091090192680899E-3</v>
      </c>
      <c r="F1877" s="6">
        <v>2.12210453278075</v>
      </c>
    </row>
    <row r="1878" spans="1:6" x14ac:dyDescent="0.3">
      <c r="A1878" s="6">
        <v>1876</v>
      </c>
      <c r="B1878" s="7">
        <v>42536</v>
      </c>
      <c r="C1878" s="6">
        <v>6.02381135730476E-3</v>
      </c>
      <c r="D1878" s="6">
        <v>3.3297781903734398</v>
      </c>
      <c r="E1878" s="6">
        <v>-1.7811952295350101E-3</v>
      </c>
      <c r="F1878" s="6">
        <v>2.1203233375512101</v>
      </c>
    </row>
    <row r="1879" spans="1:6" x14ac:dyDescent="0.3">
      <c r="A1879" s="6">
        <v>1877</v>
      </c>
      <c r="B1879" s="7">
        <v>42537</v>
      </c>
      <c r="C1879" s="6">
        <v>2.6486658733735199E-3</v>
      </c>
      <c r="D1879" s="6">
        <v>3.3324268562468098</v>
      </c>
      <c r="E1879" s="6">
        <v>2.0640298226748399E-3</v>
      </c>
      <c r="F1879" s="6">
        <v>2.1223873673738902</v>
      </c>
    </row>
    <row r="1880" spans="1:6" x14ac:dyDescent="0.3">
      <c r="A1880" s="6">
        <v>1878</v>
      </c>
      <c r="B1880" s="7">
        <v>42538</v>
      </c>
      <c r="C1880" s="6">
        <v>-1.7552625890380199E-2</v>
      </c>
      <c r="D1880" s="6">
        <v>3.31487423035643</v>
      </c>
      <c r="E1880" s="6">
        <v>-9.2440010245269308E-3</v>
      </c>
      <c r="F1880" s="6">
        <v>2.1131433663493602</v>
      </c>
    </row>
    <row r="1881" spans="1:6" x14ac:dyDescent="0.3">
      <c r="A1881" s="6">
        <v>1879</v>
      </c>
      <c r="B1881" s="7">
        <v>42541</v>
      </c>
      <c r="C1881" s="6">
        <v>7.4785528164494196E-3</v>
      </c>
      <c r="D1881" s="6">
        <v>3.3223527831728799</v>
      </c>
      <c r="E1881" s="6">
        <v>7.6513839742577902E-3</v>
      </c>
      <c r="F1881" s="6">
        <v>2.1207947503236202</v>
      </c>
    </row>
    <row r="1882" spans="1:6" x14ac:dyDescent="0.3">
      <c r="A1882" s="6">
        <v>1880</v>
      </c>
      <c r="B1882" s="7">
        <v>42542</v>
      </c>
      <c r="C1882" s="6">
        <v>-1.18976725865722E-3</v>
      </c>
      <c r="D1882" s="6">
        <v>3.32116301591422</v>
      </c>
      <c r="E1882" s="6">
        <v>1.3531300834248501E-3</v>
      </c>
      <c r="F1882" s="6">
        <v>2.1221478804070402</v>
      </c>
    </row>
    <row r="1883" spans="1:6" x14ac:dyDescent="0.3">
      <c r="A1883" s="6">
        <v>1881</v>
      </c>
      <c r="B1883" s="7">
        <v>42543</v>
      </c>
      <c r="C1883" s="6">
        <v>-8.5945740299593308E-3</v>
      </c>
      <c r="D1883" s="6">
        <v>3.31256844188426</v>
      </c>
      <c r="E1883" s="6">
        <v>-2.1576644812313301E-3</v>
      </c>
      <c r="F1883" s="6">
        <v>2.1199902159258102</v>
      </c>
    </row>
    <row r="1884" spans="1:6" x14ac:dyDescent="0.3">
      <c r="A1884" s="6">
        <v>1882</v>
      </c>
      <c r="B1884" s="7">
        <v>42544</v>
      </c>
      <c r="C1884" s="6">
        <v>2.1222068477055499E-2</v>
      </c>
      <c r="D1884" s="6">
        <v>3.3337905103613199</v>
      </c>
      <c r="E1884" s="6">
        <v>1.57485306031066E-2</v>
      </c>
      <c r="F1884" s="6">
        <v>2.1357387465289199</v>
      </c>
    </row>
    <row r="1885" spans="1:6" x14ac:dyDescent="0.3">
      <c r="A1885" s="6">
        <v>1883</v>
      </c>
      <c r="B1885" s="7">
        <v>42545</v>
      </c>
      <c r="C1885" s="6">
        <v>-3.4518561573795098E-2</v>
      </c>
      <c r="D1885" s="6">
        <v>3.2992719487875202</v>
      </c>
      <c r="E1885" s="6">
        <v>-4.2023159216290198E-2</v>
      </c>
      <c r="F1885" s="6">
        <v>2.0937155873126301</v>
      </c>
    </row>
    <row r="1886" spans="1:6" x14ac:dyDescent="0.3">
      <c r="A1886" s="6">
        <v>1884</v>
      </c>
      <c r="B1886" s="7">
        <v>42548</v>
      </c>
      <c r="C1886" s="6">
        <v>-3.7818724447659602E-2</v>
      </c>
      <c r="D1886" s="6">
        <v>3.26145322433986</v>
      </c>
      <c r="E1886" s="6">
        <v>-2.44120731241519E-2</v>
      </c>
      <c r="F1886" s="6">
        <v>2.0693035141884701</v>
      </c>
    </row>
    <row r="1887" spans="1:6" x14ac:dyDescent="0.3">
      <c r="A1887" s="6">
        <v>1885</v>
      </c>
      <c r="B1887" s="7">
        <v>42549</v>
      </c>
      <c r="C1887" s="6">
        <v>3.38347357384432E-2</v>
      </c>
      <c r="D1887" s="6">
        <v>3.2952879600783098</v>
      </c>
      <c r="E1887" s="6">
        <v>2.0984384621284401E-2</v>
      </c>
      <c r="F1887" s="6">
        <v>2.09028789880976</v>
      </c>
    </row>
    <row r="1888" spans="1:6" x14ac:dyDescent="0.3">
      <c r="A1888" s="6">
        <v>1886</v>
      </c>
      <c r="B1888" s="7">
        <v>42550</v>
      </c>
      <c r="C1888" s="6">
        <v>1.9924293036109701E-2</v>
      </c>
      <c r="D1888" s="6">
        <v>3.3152122531144199</v>
      </c>
      <c r="E1888" s="6">
        <v>1.8452381777752401E-2</v>
      </c>
      <c r="F1888" s="6">
        <v>2.1087402805875102</v>
      </c>
    </row>
    <row r="1889" spans="1:6" x14ac:dyDescent="0.3">
      <c r="A1889" s="6">
        <v>1887</v>
      </c>
      <c r="B1889" s="7">
        <v>42551</v>
      </c>
      <c r="C1889" s="6">
        <v>2.1345910541333999E-3</v>
      </c>
      <c r="D1889" s="6">
        <v>3.3173468441685499</v>
      </c>
      <c r="E1889" s="6">
        <v>1.31825749569625E-2</v>
      </c>
      <c r="F1889" s="6">
        <v>2.12192285554447</v>
      </c>
    </row>
    <row r="1890" spans="1:6" x14ac:dyDescent="0.3">
      <c r="A1890" s="6">
        <v>1888</v>
      </c>
      <c r="B1890" s="7">
        <v>42552</v>
      </c>
      <c r="C1890" s="6">
        <v>6.9572262922578502E-3</v>
      </c>
      <c r="D1890" s="6">
        <v>3.3243040704608098</v>
      </c>
      <c r="E1890" s="6">
        <v>4.1008631940151396E-3</v>
      </c>
      <c r="F1890" s="6">
        <v>2.1260237187384901</v>
      </c>
    </row>
    <row r="1891" spans="1:6" x14ac:dyDescent="0.3">
      <c r="A1891" s="6">
        <v>1889</v>
      </c>
      <c r="B1891" s="7">
        <v>42556</v>
      </c>
      <c r="C1891" s="6">
        <v>-7.1207896536904097E-3</v>
      </c>
      <c r="D1891" s="6">
        <v>3.3171832808071202</v>
      </c>
      <c r="E1891" s="6">
        <v>-8.1916819375340497E-3</v>
      </c>
      <c r="F1891" s="6">
        <v>2.1178320368009498</v>
      </c>
    </row>
    <row r="1892" spans="1:6" x14ac:dyDescent="0.3">
      <c r="A1892" s="6">
        <v>1890</v>
      </c>
      <c r="B1892" s="7">
        <v>42557</v>
      </c>
      <c r="C1892" s="6">
        <v>1.8185264055627801E-2</v>
      </c>
      <c r="D1892" s="6">
        <v>3.3353685448627499</v>
      </c>
      <c r="E1892" s="6">
        <v>7.4902289830909297E-3</v>
      </c>
      <c r="F1892" s="6">
        <v>2.12532226578405</v>
      </c>
    </row>
    <row r="1893" spans="1:6" x14ac:dyDescent="0.3">
      <c r="A1893" s="6">
        <v>1891</v>
      </c>
      <c r="B1893" s="7">
        <v>42558</v>
      </c>
      <c r="C1893" s="6">
        <v>-2.36169983191537E-3</v>
      </c>
      <c r="D1893" s="6">
        <v>3.3330068450308299</v>
      </c>
      <c r="E1893" s="6">
        <v>3.6257139842135102E-3</v>
      </c>
      <c r="F1893" s="6">
        <v>2.12894797976826</v>
      </c>
    </row>
    <row r="1894" spans="1:6" x14ac:dyDescent="0.3">
      <c r="A1894" s="6">
        <v>1892</v>
      </c>
      <c r="B1894" s="7">
        <v>42559</v>
      </c>
      <c r="C1894" s="6">
        <v>1.29926409390072E-2</v>
      </c>
      <c r="D1894" s="6">
        <v>3.3459994859698399</v>
      </c>
      <c r="E1894" s="6">
        <v>1.6260924593799599E-2</v>
      </c>
      <c r="F1894" s="6">
        <v>2.1452089043620601</v>
      </c>
    </row>
    <row r="1895" spans="1:6" x14ac:dyDescent="0.3">
      <c r="A1895" s="6">
        <v>1893</v>
      </c>
      <c r="B1895" s="7">
        <v>42562</v>
      </c>
      <c r="C1895" s="6">
        <v>4.2447424816671499E-3</v>
      </c>
      <c r="D1895" s="6">
        <v>3.3502442284514999</v>
      </c>
      <c r="E1895" s="6">
        <v>6.4111007305633896E-3</v>
      </c>
      <c r="F1895" s="6">
        <v>2.15162000509262</v>
      </c>
    </row>
    <row r="1896" spans="1:6" x14ac:dyDescent="0.3">
      <c r="A1896" s="6">
        <v>1894</v>
      </c>
      <c r="B1896" s="7">
        <v>42563</v>
      </c>
      <c r="C1896" s="6">
        <v>5.8847693749319498E-3</v>
      </c>
      <c r="D1896" s="6">
        <v>3.3561289978264401</v>
      </c>
      <c r="E1896" s="6">
        <v>6.82813903891421E-3</v>
      </c>
      <c r="F1896" s="6">
        <v>2.15844814413154</v>
      </c>
    </row>
    <row r="1897" spans="1:6" x14ac:dyDescent="0.3">
      <c r="A1897" s="6">
        <v>1895</v>
      </c>
      <c r="B1897" s="7">
        <v>42564</v>
      </c>
      <c r="C1897" s="6">
        <v>-1.18803096512161E-2</v>
      </c>
      <c r="D1897" s="6">
        <v>3.3442486881752198</v>
      </c>
      <c r="E1897" s="6">
        <v>-3.40824159543728E-3</v>
      </c>
      <c r="F1897" s="6">
        <v>2.1550399025361</v>
      </c>
    </row>
    <row r="1898" spans="1:6" x14ac:dyDescent="0.3">
      <c r="A1898" s="6">
        <v>1896</v>
      </c>
      <c r="B1898" s="7">
        <v>42565</v>
      </c>
      <c r="C1898" s="6">
        <v>4.1787169990816002E-4</v>
      </c>
      <c r="D1898" s="6">
        <v>3.34466655987513</v>
      </c>
      <c r="E1898" s="6">
        <v>5.6435748571104201E-3</v>
      </c>
      <c r="F1898" s="6">
        <v>2.16068347739321</v>
      </c>
    </row>
    <row r="1899" spans="1:6" x14ac:dyDescent="0.3">
      <c r="A1899" s="6">
        <v>1897</v>
      </c>
      <c r="B1899" s="7">
        <v>42566</v>
      </c>
      <c r="C1899" s="6">
        <v>3.1054965712315002E-3</v>
      </c>
      <c r="D1899" s="6">
        <v>3.34777205644636</v>
      </c>
      <c r="E1899" s="6">
        <v>-8.8838844378180595E-4</v>
      </c>
      <c r="F1899" s="6">
        <v>2.15979508894943</v>
      </c>
    </row>
    <row r="1900" spans="1:6" x14ac:dyDescent="0.3">
      <c r="A1900" s="6">
        <v>1898</v>
      </c>
      <c r="B1900" s="7">
        <v>42569</v>
      </c>
      <c r="C1900" s="6">
        <v>1.2741520710977601E-2</v>
      </c>
      <c r="D1900" s="6">
        <v>3.3605135771573398</v>
      </c>
      <c r="E1900" s="6">
        <v>5.1936619560386497E-3</v>
      </c>
      <c r="F1900" s="6">
        <v>2.1649887509054699</v>
      </c>
    </row>
    <row r="1901" spans="1:6" x14ac:dyDescent="0.3">
      <c r="A1901" s="6">
        <v>1899</v>
      </c>
      <c r="B1901" s="7">
        <v>42570</v>
      </c>
      <c r="C1901" s="6">
        <v>-1.27903176482429E-3</v>
      </c>
      <c r="D1901" s="6">
        <v>3.3592345453925101</v>
      </c>
      <c r="E1901" s="6">
        <v>-3.8464929847226098E-3</v>
      </c>
      <c r="F1901" s="6">
        <v>2.1611422579207402</v>
      </c>
    </row>
    <row r="1902" spans="1:6" x14ac:dyDescent="0.3">
      <c r="A1902" s="6">
        <v>1900</v>
      </c>
      <c r="B1902" s="7">
        <v>42571</v>
      </c>
      <c r="C1902" s="6">
        <v>1.6561992798729198E-2</v>
      </c>
      <c r="D1902" s="6">
        <v>3.3757965381912398</v>
      </c>
      <c r="E1902" s="6">
        <v>1.05785047869488E-2</v>
      </c>
      <c r="F1902" s="6">
        <v>2.17172076270769</v>
      </c>
    </row>
    <row r="1903" spans="1:6" x14ac:dyDescent="0.3">
      <c r="A1903" s="6">
        <v>1901</v>
      </c>
      <c r="B1903" s="7">
        <v>42572</v>
      </c>
      <c r="C1903" s="6">
        <v>-8.5557427873913603E-3</v>
      </c>
      <c r="D1903" s="6">
        <v>3.3672407954038501</v>
      </c>
      <c r="E1903" s="6">
        <v>-3.1543791279862099E-3</v>
      </c>
      <c r="F1903" s="6">
        <v>2.16856638357971</v>
      </c>
    </row>
    <row r="1904" spans="1:6" x14ac:dyDescent="0.3">
      <c r="A1904" s="6">
        <v>1902</v>
      </c>
      <c r="B1904" s="7">
        <v>42573</v>
      </c>
      <c r="C1904" s="6">
        <v>4.5082562040278402E-3</v>
      </c>
      <c r="D1904" s="6">
        <v>3.3717490516078801</v>
      </c>
      <c r="E1904" s="6">
        <v>5.1622090042986396E-3</v>
      </c>
      <c r="F1904" s="6">
        <v>2.17372859258401</v>
      </c>
    </row>
    <row r="1905" spans="1:6" x14ac:dyDescent="0.3">
      <c r="A1905" s="6">
        <v>1903</v>
      </c>
      <c r="B1905" s="7">
        <v>42576</v>
      </c>
      <c r="C1905" s="6">
        <v>2.71842852302113E-3</v>
      </c>
      <c r="D1905" s="6">
        <v>3.3744674801309</v>
      </c>
      <c r="E1905" s="6">
        <v>-4.9623957342248505E-4</v>
      </c>
      <c r="F1905" s="6">
        <v>2.1732323530105799</v>
      </c>
    </row>
    <row r="1906" spans="1:6" x14ac:dyDescent="0.3">
      <c r="A1906" s="6">
        <v>1904</v>
      </c>
      <c r="B1906" s="7">
        <v>42577</v>
      </c>
      <c r="C1906" s="6">
        <v>-9.0329790590721205E-3</v>
      </c>
      <c r="D1906" s="6">
        <v>3.3654345010718298</v>
      </c>
      <c r="E1906" s="6">
        <v>2.4334478322422999E-3</v>
      </c>
      <c r="F1906" s="6">
        <v>2.1756658008428298</v>
      </c>
    </row>
    <row r="1907" spans="1:6" x14ac:dyDescent="0.3">
      <c r="A1907" s="6">
        <v>1905</v>
      </c>
      <c r="B1907" s="7">
        <v>42578</v>
      </c>
      <c r="C1907" s="6">
        <v>1.36358901695102E-2</v>
      </c>
      <c r="D1907" s="6">
        <v>3.3790703912413398</v>
      </c>
      <c r="E1907" s="6">
        <v>5.8069745209863299E-3</v>
      </c>
      <c r="F1907" s="6">
        <v>2.1814727753638099</v>
      </c>
    </row>
    <row r="1908" spans="1:6" x14ac:dyDescent="0.3">
      <c r="A1908" s="6">
        <v>1906</v>
      </c>
      <c r="B1908" s="7">
        <v>42579</v>
      </c>
      <c r="C1908" s="6">
        <v>1.02424623309267E-2</v>
      </c>
      <c r="D1908" s="6">
        <v>3.3893128535722599</v>
      </c>
      <c r="E1908" s="6">
        <v>2.9471087408765501E-3</v>
      </c>
      <c r="F1908" s="6">
        <v>2.18441988410469</v>
      </c>
    </row>
    <row r="1909" spans="1:6" x14ac:dyDescent="0.3">
      <c r="A1909" s="6">
        <v>1907</v>
      </c>
      <c r="B1909" s="7">
        <v>42580</v>
      </c>
      <c r="C1909" s="6">
        <v>-4.2828112330565203E-3</v>
      </c>
      <c r="D1909" s="6">
        <v>3.3850300423392099</v>
      </c>
      <c r="E1909" s="6">
        <v>1.3860283709519099E-3</v>
      </c>
      <c r="F1909" s="6">
        <v>2.1858059124756402</v>
      </c>
    </row>
    <row r="1910" spans="1:6" x14ac:dyDescent="0.3">
      <c r="A1910" s="6">
        <v>1908</v>
      </c>
      <c r="B1910" s="7">
        <v>42583</v>
      </c>
      <c r="C1910" s="6">
        <v>3.0785526694239299E-3</v>
      </c>
      <c r="D1910" s="6">
        <v>3.3881085950086298</v>
      </c>
      <c r="E1910" s="6">
        <v>4.2663139121383803E-3</v>
      </c>
      <c r="F1910" s="6">
        <v>2.1900722263877799</v>
      </c>
    </row>
    <row r="1911" spans="1:6" x14ac:dyDescent="0.3">
      <c r="A1911" s="6">
        <v>1909</v>
      </c>
      <c r="B1911" s="7">
        <v>42584</v>
      </c>
      <c r="C1911" s="6">
        <v>-1.12603135889547E-2</v>
      </c>
      <c r="D1911" s="6">
        <v>3.3768482814196799</v>
      </c>
      <c r="E1911" s="6">
        <v>-9.0042323520851397E-3</v>
      </c>
      <c r="F1911" s="6">
        <v>2.1810679940356898</v>
      </c>
    </row>
    <row r="1912" spans="1:6" x14ac:dyDescent="0.3">
      <c r="A1912" s="6">
        <v>1910</v>
      </c>
      <c r="B1912" s="7">
        <v>42585</v>
      </c>
      <c r="C1912" s="6">
        <v>6.2863102105077603E-3</v>
      </c>
      <c r="D1912" s="6">
        <v>3.38313459163018</v>
      </c>
      <c r="E1912" s="6">
        <v>4.2748921757027603E-3</v>
      </c>
      <c r="F1912" s="6">
        <v>2.1853428862114002</v>
      </c>
    </row>
    <row r="1913" spans="1:6" x14ac:dyDescent="0.3">
      <c r="A1913" s="6">
        <v>1911</v>
      </c>
      <c r="B1913" s="7">
        <v>42586</v>
      </c>
      <c r="C1913" s="6">
        <v>9.0698480610256205E-3</v>
      </c>
      <c r="D1913" s="6">
        <v>3.3922044396912101</v>
      </c>
      <c r="E1913" s="6">
        <v>1.2608507929297E-3</v>
      </c>
      <c r="F1913" s="6">
        <v>2.1866037370043299</v>
      </c>
    </row>
    <row r="1914" spans="1:6" x14ac:dyDescent="0.3">
      <c r="A1914" s="6">
        <v>1912</v>
      </c>
      <c r="B1914" s="7">
        <v>42587</v>
      </c>
      <c r="C1914" s="6">
        <v>8.3323816363910005E-3</v>
      </c>
      <c r="D1914" s="6">
        <v>3.4005368213275999</v>
      </c>
      <c r="E1914" s="6">
        <v>1.05648738680397E-2</v>
      </c>
      <c r="F1914" s="6">
        <v>2.19716861087237</v>
      </c>
    </row>
    <row r="1915" spans="1:6" x14ac:dyDescent="0.3">
      <c r="A1915" s="6">
        <v>1913</v>
      </c>
      <c r="B1915" s="7">
        <v>42590</v>
      </c>
      <c r="C1915" s="6">
        <v>-2.26822944376213E-4</v>
      </c>
      <c r="D1915" s="6">
        <v>3.4003099983832299</v>
      </c>
      <c r="E1915" s="6">
        <v>-1.52957312361223E-3</v>
      </c>
      <c r="F1915" s="6">
        <v>2.1956390377487498</v>
      </c>
    </row>
    <row r="1916" spans="1:6" x14ac:dyDescent="0.3">
      <c r="A1916" s="6">
        <v>1914</v>
      </c>
      <c r="B1916" s="7">
        <v>42591</v>
      </c>
      <c r="C1916" s="8">
        <v>-5.2742222720889297E-6</v>
      </c>
      <c r="D1916" s="6">
        <v>3.4003047241609501</v>
      </c>
      <c r="E1916" s="6">
        <v>2.3642683342313098E-3</v>
      </c>
      <c r="F1916" s="6">
        <v>2.1980033060829798</v>
      </c>
    </row>
    <row r="1917" spans="1:6" x14ac:dyDescent="0.3">
      <c r="A1917" s="6">
        <v>1915</v>
      </c>
      <c r="B1917" s="7">
        <v>42592</v>
      </c>
      <c r="C1917" s="6">
        <v>-4.9598350831437602E-3</v>
      </c>
      <c r="D1917" s="6">
        <v>3.3953448890778102</v>
      </c>
      <c r="E1917" s="6">
        <v>-4.0076337431109704E-3</v>
      </c>
      <c r="F1917" s="6">
        <v>2.1939956723398701</v>
      </c>
    </row>
    <row r="1918" spans="1:6" x14ac:dyDescent="0.3">
      <c r="A1918" s="6">
        <v>1916</v>
      </c>
      <c r="B1918" s="7">
        <v>42593</v>
      </c>
      <c r="C1918" s="6">
        <v>9.2165938400092396E-3</v>
      </c>
      <c r="D1918" s="6">
        <v>3.4045614829178201</v>
      </c>
      <c r="E1918" s="6">
        <v>4.5662630718705799E-3</v>
      </c>
      <c r="F1918" s="6">
        <v>2.1985619354117398</v>
      </c>
    </row>
    <row r="1919" spans="1:6" x14ac:dyDescent="0.3">
      <c r="A1919" s="6">
        <v>1917</v>
      </c>
      <c r="B1919" s="7">
        <v>42594</v>
      </c>
      <c r="C1919" s="6">
        <v>5.9050007417827399E-3</v>
      </c>
      <c r="D1919" s="6">
        <v>3.4104664836595999</v>
      </c>
      <c r="E1919" s="6">
        <v>8.5844759756703495E-4</v>
      </c>
      <c r="F1919" s="6">
        <v>2.19942038300931</v>
      </c>
    </row>
    <row r="1920" spans="1:6" x14ac:dyDescent="0.3">
      <c r="A1920" s="6">
        <v>1918</v>
      </c>
      <c r="B1920" s="7">
        <v>42597</v>
      </c>
      <c r="C1920" s="6">
        <v>3.1362960384487102E-3</v>
      </c>
      <c r="D1920" s="6">
        <v>3.4136027796980501</v>
      </c>
      <c r="E1920" s="6">
        <v>5.5512543100117899E-3</v>
      </c>
      <c r="F1920" s="6">
        <v>2.20497163731932</v>
      </c>
    </row>
    <row r="1921" spans="1:6" x14ac:dyDescent="0.3">
      <c r="A1921" s="6">
        <v>1919</v>
      </c>
      <c r="B1921" s="7">
        <v>42598</v>
      </c>
      <c r="C1921" s="6">
        <v>-7.2450396374418502E-3</v>
      </c>
      <c r="D1921" s="6">
        <v>3.40635774006061</v>
      </c>
      <c r="E1921" s="6">
        <v>-6.6564692289183798E-3</v>
      </c>
      <c r="F1921" s="6">
        <v>2.1983151680903998</v>
      </c>
    </row>
    <row r="1922" spans="1:6" x14ac:dyDescent="0.3">
      <c r="A1922" s="6">
        <v>1920</v>
      </c>
      <c r="B1922" s="7">
        <v>42599</v>
      </c>
      <c r="C1922" s="6">
        <v>3.2137538779501902E-3</v>
      </c>
      <c r="D1922" s="6">
        <v>3.40957149393856</v>
      </c>
      <c r="E1922" s="6">
        <v>2.9654305272863702E-4</v>
      </c>
      <c r="F1922" s="6">
        <v>2.1986117111431298</v>
      </c>
    </row>
    <row r="1923" spans="1:6" x14ac:dyDescent="0.3">
      <c r="A1923" s="6">
        <v>1921</v>
      </c>
      <c r="B1923" s="7">
        <v>42600</v>
      </c>
      <c r="C1923" s="6">
        <v>-2.0001698334148601E-3</v>
      </c>
      <c r="D1923" s="6">
        <v>3.40757132410514</v>
      </c>
      <c r="E1923" s="6">
        <v>2.19504425866645E-3</v>
      </c>
      <c r="F1923" s="6">
        <v>2.2008067554017998</v>
      </c>
    </row>
    <row r="1924" spans="1:6" x14ac:dyDescent="0.3">
      <c r="A1924" s="6">
        <v>1922</v>
      </c>
      <c r="B1924" s="7">
        <v>42601</v>
      </c>
      <c r="C1924" s="6">
        <v>-4.1362877585622796E-3</v>
      </c>
      <c r="D1924" s="6">
        <v>3.40343503634658</v>
      </c>
      <c r="E1924" s="6">
        <v>-3.3783738451376101E-4</v>
      </c>
      <c r="F1924" s="6">
        <v>2.2004689180172901</v>
      </c>
    </row>
    <row r="1925" spans="1:6" x14ac:dyDescent="0.3">
      <c r="A1925" s="6">
        <v>1923</v>
      </c>
      <c r="B1925" s="7">
        <v>42604</v>
      </c>
      <c r="C1925" s="6">
        <v>6.1995695565496599E-3</v>
      </c>
      <c r="D1925" s="6">
        <v>3.4096346059031299</v>
      </c>
      <c r="E1925" s="6">
        <v>1.18672659593777E-3</v>
      </c>
      <c r="F1925" s="6">
        <v>2.2016556446132198</v>
      </c>
    </row>
    <row r="1926" spans="1:6" x14ac:dyDescent="0.3">
      <c r="A1926" s="6">
        <v>1924</v>
      </c>
      <c r="B1926" s="7">
        <v>42605</v>
      </c>
      <c r="C1926" s="6">
        <v>1.8120179543585401E-3</v>
      </c>
      <c r="D1926" s="6">
        <v>3.4114466238574899</v>
      </c>
      <c r="E1926" s="6">
        <v>2.9472561591692399E-3</v>
      </c>
      <c r="F1926" s="6">
        <v>2.20460290077239</v>
      </c>
    </row>
    <row r="1927" spans="1:6" x14ac:dyDescent="0.3">
      <c r="A1927" s="6">
        <v>1925</v>
      </c>
      <c r="B1927" s="7">
        <v>42606</v>
      </c>
      <c r="C1927" s="6">
        <v>-1.35605737034866E-2</v>
      </c>
      <c r="D1927" s="6">
        <v>3.3978860501539998</v>
      </c>
      <c r="E1927" s="6">
        <v>-8.0914866275190091E-3</v>
      </c>
      <c r="F1927" s="6">
        <v>2.1965114141448701</v>
      </c>
    </row>
    <row r="1928" spans="1:6" x14ac:dyDescent="0.3">
      <c r="A1928" s="6">
        <v>1926</v>
      </c>
      <c r="B1928" s="7">
        <v>42607</v>
      </c>
      <c r="C1928" s="6">
        <v>-5.6322084215476901E-4</v>
      </c>
      <c r="D1928" s="6">
        <v>3.3973228293118498</v>
      </c>
      <c r="E1928" s="6">
        <v>-1.0526950003804101E-3</v>
      </c>
      <c r="F1928" s="6">
        <v>2.1954587191444901</v>
      </c>
    </row>
    <row r="1929" spans="1:6" x14ac:dyDescent="0.3">
      <c r="A1929" s="6">
        <v>1927</v>
      </c>
      <c r="B1929" s="7">
        <v>42608</v>
      </c>
      <c r="C1929" s="6">
        <v>5.1325068064991403E-3</v>
      </c>
      <c r="D1929" s="6">
        <v>3.4024553361183498</v>
      </c>
      <c r="E1929" s="6">
        <v>1.28839998323471E-3</v>
      </c>
      <c r="F1929" s="6">
        <v>2.1967471191277301</v>
      </c>
    </row>
    <row r="1930" spans="1:6" x14ac:dyDescent="0.3">
      <c r="A1930" s="6">
        <v>1928</v>
      </c>
      <c r="B1930" s="7">
        <v>42611</v>
      </c>
      <c r="C1930" s="6">
        <v>1.0538882205460599E-2</v>
      </c>
      <c r="D1930" s="6">
        <v>3.41299421832381</v>
      </c>
      <c r="E1930" s="6">
        <v>2.5662315243497602E-3</v>
      </c>
      <c r="F1930" s="6">
        <v>2.1993133506520799</v>
      </c>
    </row>
    <row r="1931" spans="1:6" x14ac:dyDescent="0.3">
      <c r="A1931" s="6">
        <v>1929</v>
      </c>
      <c r="B1931" s="7">
        <v>42612</v>
      </c>
      <c r="C1931" s="6">
        <v>-3.9548912541195001E-3</v>
      </c>
      <c r="D1931" s="6">
        <v>3.4090393270696899</v>
      </c>
      <c r="E1931" s="6">
        <v>-1.7866207739700699E-3</v>
      </c>
      <c r="F1931" s="6">
        <v>2.1975267298781098</v>
      </c>
    </row>
    <row r="1932" spans="1:6" x14ac:dyDescent="0.3">
      <c r="A1932" s="6">
        <v>1930</v>
      </c>
      <c r="B1932" s="7">
        <v>42613</v>
      </c>
      <c r="C1932" s="6">
        <v>-2.7601296624305801E-3</v>
      </c>
      <c r="D1932" s="6">
        <v>3.4062791974072599</v>
      </c>
      <c r="E1932" s="6">
        <v>-1.8723314239306101E-3</v>
      </c>
      <c r="F1932" s="6">
        <v>2.1956543984541801</v>
      </c>
    </row>
    <row r="1933" spans="1:6" x14ac:dyDescent="0.3">
      <c r="A1933" s="6">
        <v>1931</v>
      </c>
      <c r="B1933" s="7">
        <v>42614</v>
      </c>
      <c r="C1933" s="6">
        <v>2.1704203847722598E-3</v>
      </c>
      <c r="D1933" s="6">
        <v>3.40844961779203</v>
      </c>
      <c r="E1933" s="6">
        <v>2.6799191663613399E-3</v>
      </c>
      <c r="F1933" s="6">
        <v>2.1983343176205401</v>
      </c>
    </row>
    <row r="1934" spans="1:6" x14ac:dyDescent="0.3">
      <c r="A1934" s="6">
        <v>1932</v>
      </c>
      <c r="B1934" s="7">
        <v>42615</v>
      </c>
      <c r="C1934" s="6">
        <v>5.3927698408786102E-3</v>
      </c>
      <c r="D1934" s="6">
        <v>3.41384238763291</v>
      </c>
      <c r="E1934" s="6">
        <v>4.3313427415139199E-3</v>
      </c>
      <c r="F1934" s="6">
        <v>2.20266566036205</v>
      </c>
    </row>
    <row r="1935" spans="1:6" x14ac:dyDescent="0.3">
      <c r="A1935" s="6">
        <v>1933</v>
      </c>
      <c r="B1935" s="7">
        <v>42619</v>
      </c>
      <c r="C1935" s="6">
        <v>2.0163225496600601E-2</v>
      </c>
      <c r="D1935" s="6">
        <v>3.4340056131295098</v>
      </c>
      <c r="E1935" s="6">
        <v>4.9421957462261103E-3</v>
      </c>
      <c r="F1935" s="6">
        <v>2.2076078561082801</v>
      </c>
    </row>
    <row r="1936" spans="1:6" x14ac:dyDescent="0.3">
      <c r="A1936" s="6">
        <v>1934</v>
      </c>
      <c r="B1936" s="7">
        <v>42620</v>
      </c>
      <c r="C1936" s="6">
        <v>8.2444397138790801E-3</v>
      </c>
      <c r="D1936" s="6">
        <v>3.4422500528433901</v>
      </c>
      <c r="E1936" s="6">
        <v>1.5189663519716799E-3</v>
      </c>
      <c r="F1936" s="6">
        <v>2.2091268224602501</v>
      </c>
    </row>
    <row r="1937" spans="1:6" x14ac:dyDescent="0.3">
      <c r="A1937" s="6">
        <v>1935</v>
      </c>
      <c r="B1937" s="7">
        <v>42621</v>
      </c>
      <c r="C1937" s="6">
        <v>-2.6825568367535202E-3</v>
      </c>
      <c r="D1937" s="6">
        <v>3.4395674960066298</v>
      </c>
      <c r="E1937" s="6">
        <v>-4.6380134661365702E-3</v>
      </c>
      <c r="F1937" s="6">
        <v>2.2044888089941099</v>
      </c>
    </row>
    <row r="1938" spans="1:6" x14ac:dyDescent="0.3">
      <c r="A1938" s="6">
        <v>1936</v>
      </c>
      <c r="B1938" s="7">
        <v>42622</v>
      </c>
      <c r="C1938" s="6">
        <v>-2.9267465629691802E-2</v>
      </c>
      <c r="D1938" s="6">
        <v>3.41030003037694</v>
      </c>
      <c r="E1938" s="6">
        <v>-2.5724058113203399E-2</v>
      </c>
      <c r="F1938" s="6">
        <v>2.17876475088091</v>
      </c>
    </row>
    <row r="1939" spans="1:6" x14ac:dyDescent="0.3">
      <c r="A1939" s="6">
        <v>1937</v>
      </c>
      <c r="B1939" s="7">
        <v>42625</v>
      </c>
      <c r="C1939" s="6">
        <v>1.7921983343607499E-2</v>
      </c>
      <c r="D1939" s="6">
        <v>3.4282220137205499</v>
      </c>
      <c r="E1939" s="6">
        <v>1.6634479409599799E-2</v>
      </c>
      <c r="F1939" s="6">
        <v>2.1953992302905099</v>
      </c>
    </row>
    <row r="1940" spans="1:6" x14ac:dyDescent="0.3">
      <c r="A1940" s="6">
        <v>1938</v>
      </c>
      <c r="B1940" s="7">
        <v>42626</v>
      </c>
      <c r="C1940" s="6">
        <v>-1.4943895344605201E-2</v>
      </c>
      <c r="D1940" s="6">
        <v>3.41327811837595</v>
      </c>
      <c r="E1940" s="6">
        <v>-1.09269672317502E-2</v>
      </c>
      <c r="F1940" s="6">
        <v>2.1844722630587601</v>
      </c>
    </row>
    <row r="1941" spans="1:6" x14ac:dyDescent="0.3">
      <c r="A1941" s="6">
        <v>1939</v>
      </c>
      <c r="B1941" s="7">
        <v>42627</v>
      </c>
      <c r="C1941" s="6">
        <v>6.0088908655082504E-3</v>
      </c>
      <c r="D1941" s="6">
        <v>3.41928700924145</v>
      </c>
      <c r="E1941" s="6">
        <v>3.5860206181830201E-3</v>
      </c>
      <c r="F1941" s="6">
        <v>2.18805828367694</v>
      </c>
    </row>
    <row r="1942" spans="1:6" x14ac:dyDescent="0.3">
      <c r="A1942" s="6">
        <v>1940</v>
      </c>
      <c r="B1942" s="7">
        <v>42628</v>
      </c>
      <c r="C1942" s="6">
        <v>1.23681840571256E-2</v>
      </c>
      <c r="D1942" s="6">
        <v>3.4316551932985799</v>
      </c>
      <c r="E1942" s="6">
        <v>1.45673825633103E-2</v>
      </c>
      <c r="F1942" s="6">
        <v>2.2026256662402499</v>
      </c>
    </row>
    <row r="1943" spans="1:6" x14ac:dyDescent="0.3">
      <c r="A1943" s="6">
        <v>1941</v>
      </c>
      <c r="B1943" s="7">
        <v>42629</v>
      </c>
      <c r="C1943" s="6">
        <v>8.9658846147352804E-3</v>
      </c>
      <c r="D1943" s="6">
        <v>3.4406210779133102</v>
      </c>
      <c r="E1943" s="6">
        <v>-9.7579394985913804E-4</v>
      </c>
      <c r="F1943" s="6">
        <v>2.2016498722903899</v>
      </c>
    </row>
    <row r="1944" spans="1:6" x14ac:dyDescent="0.3">
      <c r="A1944" s="6">
        <v>1942</v>
      </c>
      <c r="B1944" s="7">
        <v>42632</v>
      </c>
      <c r="C1944" s="6">
        <v>-2.4772193062614998E-3</v>
      </c>
      <c r="D1944" s="6">
        <v>3.4381438586070501</v>
      </c>
      <c r="E1944" s="6">
        <v>-1.82068820440939E-3</v>
      </c>
      <c r="F1944" s="6">
        <v>2.19982918408598</v>
      </c>
    </row>
    <row r="1945" spans="1:6" x14ac:dyDescent="0.3">
      <c r="A1945" s="6">
        <v>1943</v>
      </c>
      <c r="B1945" s="7">
        <v>42633</v>
      </c>
      <c r="C1945" s="6">
        <v>5.6566460101497196E-4</v>
      </c>
      <c r="D1945" s="6">
        <v>3.43870952320807</v>
      </c>
      <c r="E1945" s="6">
        <v>1.2065834453292E-3</v>
      </c>
      <c r="F1945" s="6">
        <v>2.2010357675313101</v>
      </c>
    </row>
    <row r="1946" spans="1:6" x14ac:dyDescent="0.3">
      <c r="A1946" s="6">
        <v>1944</v>
      </c>
      <c r="B1946" s="7">
        <v>42634</v>
      </c>
      <c r="C1946" s="6">
        <v>1.32106509093137E-2</v>
      </c>
      <c r="D1946" s="6">
        <v>3.4519201741173799</v>
      </c>
      <c r="E1946" s="6">
        <v>1.02178886355233E-2</v>
      </c>
      <c r="F1946" s="6">
        <v>2.2112536561668401</v>
      </c>
    </row>
    <row r="1947" spans="1:6" x14ac:dyDescent="0.3">
      <c r="A1947" s="6">
        <v>1945</v>
      </c>
      <c r="B1947" s="7">
        <v>42635</v>
      </c>
      <c r="C1947" s="6">
        <v>8.6625574964473099E-3</v>
      </c>
      <c r="D1947" s="6">
        <v>3.46058273161383</v>
      </c>
      <c r="E1947" s="6">
        <v>8.3387589430685694E-3</v>
      </c>
      <c r="F1947" s="6">
        <v>2.21959241510991</v>
      </c>
    </row>
    <row r="1948" spans="1:6" x14ac:dyDescent="0.3">
      <c r="A1948" s="6">
        <v>1946</v>
      </c>
      <c r="B1948" s="7">
        <v>42636</v>
      </c>
      <c r="C1948" s="6">
        <v>-5.0500130868950796E-3</v>
      </c>
      <c r="D1948" s="6">
        <v>3.4555327185269298</v>
      </c>
      <c r="E1948" s="6">
        <v>-6.3446268157711901E-3</v>
      </c>
      <c r="F1948" s="6">
        <v>2.2132477882941299</v>
      </c>
    </row>
    <row r="1949" spans="1:6" x14ac:dyDescent="0.3">
      <c r="A1949" s="6">
        <v>1947</v>
      </c>
      <c r="B1949" s="7">
        <v>42639</v>
      </c>
      <c r="C1949" s="6">
        <v>-8.1706637025399705E-3</v>
      </c>
      <c r="D1949" s="6">
        <v>3.44736205482439</v>
      </c>
      <c r="E1949" s="6">
        <v>-9.1373670061454196E-3</v>
      </c>
      <c r="F1949" s="6">
        <v>2.2041104212879898</v>
      </c>
    </row>
    <row r="1950" spans="1:6" x14ac:dyDescent="0.3">
      <c r="A1950" s="6">
        <v>1948</v>
      </c>
      <c r="B1950" s="7">
        <v>42640</v>
      </c>
      <c r="C1950" s="6">
        <v>1.4235946104775301E-2</v>
      </c>
      <c r="D1950" s="6">
        <v>3.46159800092917</v>
      </c>
      <c r="E1950" s="6">
        <v>9.1298206246577199E-3</v>
      </c>
      <c r="F1950" s="6">
        <v>2.2132402419126498</v>
      </c>
    </row>
    <row r="1951" spans="1:6" x14ac:dyDescent="0.3">
      <c r="A1951" s="6">
        <v>1949</v>
      </c>
      <c r="B1951" s="7">
        <v>42641</v>
      </c>
      <c r="C1951" s="6">
        <v>1.38875770117091E-3</v>
      </c>
      <c r="D1951" s="6">
        <v>3.4629867586303398</v>
      </c>
      <c r="E1951" s="6">
        <v>2.4170813373203199E-3</v>
      </c>
      <c r="F1951" s="6">
        <v>2.2156573232499701</v>
      </c>
    </row>
    <row r="1952" spans="1:6" x14ac:dyDescent="0.3">
      <c r="A1952" s="6">
        <v>1950</v>
      </c>
      <c r="B1952" s="7">
        <v>42642</v>
      </c>
      <c r="C1952" s="6">
        <v>-1.3890586810198001E-2</v>
      </c>
      <c r="D1952" s="6">
        <v>3.4490961718201398</v>
      </c>
      <c r="E1952" s="6">
        <v>-9.3316324010252992E-3</v>
      </c>
      <c r="F1952" s="6">
        <v>2.2063256908489399</v>
      </c>
    </row>
    <row r="1953" spans="1:6" x14ac:dyDescent="0.3">
      <c r="A1953" s="6">
        <v>1951</v>
      </c>
      <c r="B1953" s="7">
        <v>42643</v>
      </c>
      <c r="C1953" s="6">
        <v>5.0975301163926102E-3</v>
      </c>
      <c r="D1953" s="6">
        <v>3.4541937019365299</v>
      </c>
      <c r="E1953" s="6">
        <v>8.0993714857129293E-3</v>
      </c>
      <c r="F1953" s="6">
        <v>2.2144250623346502</v>
      </c>
    </row>
    <row r="1954" spans="1:6" x14ac:dyDescent="0.3">
      <c r="A1954" s="6">
        <v>1952</v>
      </c>
      <c r="B1954" s="7">
        <v>42646</v>
      </c>
      <c r="C1954" s="6">
        <v>3.48010325666074E-3</v>
      </c>
      <c r="D1954" s="6">
        <v>3.4576738051931999</v>
      </c>
      <c r="E1954" s="6">
        <v>-2.0974320367326202E-3</v>
      </c>
      <c r="F1954" s="6">
        <v>2.2123276302979198</v>
      </c>
    </row>
    <row r="1955" spans="1:6" x14ac:dyDescent="0.3">
      <c r="A1955" s="6">
        <v>1953</v>
      </c>
      <c r="B1955" s="7">
        <v>42647</v>
      </c>
      <c r="C1955" s="6">
        <v>-5.9260687181782396E-3</v>
      </c>
      <c r="D1955" s="6">
        <v>3.4517477364750202</v>
      </c>
      <c r="E1955" s="6">
        <v>-2.1169790057005101E-3</v>
      </c>
      <c r="F1955" s="6">
        <v>2.2102106512922202</v>
      </c>
    </row>
    <row r="1956" spans="1:6" x14ac:dyDescent="0.3">
      <c r="A1956" s="6">
        <v>1954</v>
      </c>
      <c r="B1956" s="7">
        <v>42648</v>
      </c>
      <c r="C1956" s="6">
        <v>8.1612014313412803E-3</v>
      </c>
      <c r="D1956" s="6">
        <v>3.4599089379063601</v>
      </c>
      <c r="E1956" s="6">
        <v>4.9709056134954396E-3</v>
      </c>
      <c r="F1956" s="6">
        <v>2.2151815569057201</v>
      </c>
    </row>
    <row r="1957" spans="1:6" x14ac:dyDescent="0.3">
      <c r="A1957" s="6">
        <v>1955</v>
      </c>
      <c r="B1957" s="7">
        <v>42649</v>
      </c>
      <c r="C1957" s="6">
        <v>-9.5192967496446901E-3</v>
      </c>
      <c r="D1957" s="6">
        <v>3.4503896411567099</v>
      </c>
      <c r="E1957" s="6">
        <v>-1.7264494532103201E-3</v>
      </c>
      <c r="F1957" s="6">
        <v>2.2134551074525102</v>
      </c>
    </row>
    <row r="1958" spans="1:6" x14ac:dyDescent="0.3">
      <c r="A1958" s="6">
        <v>1956</v>
      </c>
      <c r="B1958" s="7">
        <v>42650</v>
      </c>
      <c r="C1958" s="6">
        <v>-2.1816205200182099E-3</v>
      </c>
      <c r="D1958" s="6">
        <v>3.4482080206367001</v>
      </c>
      <c r="E1958" s="6">
        <v>-2.7266465580346698E-3</v>
      </c>
      <c r="F1958" s="6">
        <v>2.2107284608944702</v>
      </c>
    </row>
    <row r="1959" spans="1:6" x14ac:dyDescent="0.3">
      <c r="A1959" s="6">
        <v>1957</v>
      </c>
      <c r="B1959" s="7">
        <v>42653</v>
      </c>
      <c r="C1959" s="6">
        <v>1.02903832799261E-2</v>
      </c>
      <c r="D1959" s="6">
        <v>3.4584984039166198</v>
      </c>
      <c r="E1959" s="6">
        <v>6.8298506876676096E-3</v>
      </c>
      <c r="F1959" s="6">
        <v>2.21755831158214</v>
      </c>
    </row>
    <row r="1960" spans="1:6" x14ac:dyDescent="0.3">
      <c r="A1960" s="6">
        <v>1958</v>
      </c>
      <c r="B1960" s="7">
        <v>42654</v>
      </c>
      <c r="C1960" s="6">
        <v>-1.3354745450270499E-2</v>
      </c>
      <c r="D1960" s="6">
        <v>3.4451436584663502</v>
      </c>
      <c r="E1960" s="6">
        <v>-1.5485192943163599E-2</v>
      </c>
      <c r="F1960" s="6">
        <v>2.2020731186389799</v>
      </c>
    </row>
    <row r="1961" spans="1:6" x14ac:dyDescent="0.3">
      <c r="A1961" s="6">
        <v>1959</v>
      </c>
      <c r="B1961" s="7">
        <v>42655</v>
      </c>
      <c r="C1961" s="6">
        <v>-8.0869991375950804E-3</v>
      </c>
      <c r="D1961" s="6">
        <v>3.4370566593287601</v>
      </c>
      <c r="E1961" s="6">
        <v>-1.4820068091960701E-3</v>
      </c>
      <c r="F1961" s="6">
        <v>2.2005911118297798</v>
      </c>
    </row>
    <row r="1962" spans="1:6" x14ac:dyDescent="0.3">
      <c r="A1962" s="6">
        <v>1960</v>
      </c>
      <c r="B1962" s="7">
        <v>42656</v>
      </c>
      <c r="C1962" s="6">
        <v>-6.4900944710092898E-3</v>
      </c>
      <c r="D1962" s="6">
        <v>3.4305665648577501</v>
      </c>
      <c r="E1962" s="6">
        <v>-4.9156396209735203E-3</v>
      </c>
      <c r="F1962" s="6">
        <v>2.1956754722088099</v>
      </c>
    </row>
    <row r="1963" spans="1:6" x14ac:dyDescent="0.3">
      <c r="A1963" s="6">
        <v>1961</v>
      </c>
      <c r="B1963" s="7">
        <v>42657</v>
      </c>
      <c r="C1963" s="6">
        <v>-8.6468152713032494E-3</v>
      </c>
      <c r="D1963" s="6">
        <v>3.42191974958644</v>
      </c>
      <c r="E1963" s="6">
        <v>1.59209571640062E-4</v>
      </c>
      <c r="F1963" s="6">
        <v>2.1958346817804499</v>
      </c>
    </row>
    <row r="1964" spans="1:6" x14ac:dyDescent="0.3">
      <c r="A1964" s="6">
        <v>1962</v>
      </c>
      <c r="B1964" s="7">
        <v>42660</v>
      </c>
      <c r="C1964" s="6">
        <v>-7.91072591198453E-3</v>
      </c>
      <c r="D1964" s="6">
        <v>3.4140090236744598</v>
      </c>
      <c r="E1964" s="6">
        <v>-2.7540558215424201E-3</v>
      </c>
      <c r="F1964" s="6">
        <v>2.1930806259589</v>
      </c>
    </row>
    <row r="1965" spans="1:6" x14ac:dyDescent="0.3">
      <c r="A1965" s="6">
        <v>1963</v>
      </c>
      <c r="B1965" s="7">
        <v>42661</v>
      </c>
      <c r="C1965" s="6">
        <v>9.3932462081175692E-3</v>
      </c>
      <c r="D1965" s="6">
        <v>3.4234022698825801</v>
      </c>
      <c r="E1965" s="6">
        <v>8.4300487804718199E-3</v>
      </c>
      <c r="F1965" s="6">
        <v>2.2015106747393798</v>
      </c>
    </row>
    <row r="1966" spans="1:6" x14ac:dyDescent="0.3">
      <c r="A1966" s="6">
        <v>1964</v>
      </c>
      <c r="B1966" s="7">
        <v>42662</v>
      </c>
      <c r="C1966" s="6">
        <v>5.8333472267192597E-3</v>
      </c>
      <c r="D1966" s="6">
        <v>3.4292356171092999</v>
      </c>
      <c r="E1966" s="6">
        <v>4.9003837876781999E-4</v>
      </c>
      <c r="F1966" s="6">
        <v>2.2020007131181401</v>
      </c>
    </row>
    <row r="1967" spans="1:6" x14ac:dyDescent="0.3">
      <c r="A1967" s="6">
        <v>1965</v>
      </c>
      <c r="B1967" s="7">
        <v>42663</v>
      </c>
      <c r="C1967" s="6">
        <v>4.4263187087446599E-4</v>
      </c>
      <c r="D1967" s="6">
        <v>3.4296782489801698</v>
      </c>
      <c r="E1967" s="6">
        <v>-8.7337404822562803E-4</v>
      </c>
      <c r="F1967" s="6">
        <v>2.2011273390699202</v>
      </c>
    </row>
    <row r="1968" spans="1:6" x14ac:dyDescent="0.3">
      <c r="A1968" s="6">
        <v>1966</v>
      </c>
      <c r="B1968" s="7">
        <v>42664</v>
      </c>
      <c r="C1968" s="6">
        <v>1.1035401114667101E-2</v>
      </c>
      <c r="D1968" s="6">
        <v>3.4407136500948399</v>
      </c>
      <c r="E1968" s="6">
        <v>2.9659004824402701E-3</v>
      </c>
      <c r="F1968" s="6">
        <v>2.20409323955236</v>
      </c>
    </row>
    <row r="1969" spans="1:6" x14ac:dyDescent="0.3">
      <c r="A1969" s="6">
        <v>1967</v>
      </c>
      <c r="B1969" s="7">
        <v>42667</v>
      </c>
      <c r="C1969" s="6">
        <v>6.1166881598513703E-3</v>
      </c>
      <c r="D1969" s="6">
        <v>3.4468303382546899</v>
      </c>
      <c r="E1969" s="6">
        <v>9.9232449968802393E-3</v>
      </c>
      <c r="F1969" s="6">
        <v>2.2140164845492398</v>
      </c>
    </row>
    <row r="1970" spans="1:6" x14ac:dyDescent="0.3">
      <c r="A1970" s="6">
        <v>1968</v>
      </c>
      <c r="B1970" s="7">
        <v>42668</v>
      </c>
      <c r="C1970" s="6">
        <v>-1.02916352388346E-2</v>
      </c>
      <c r="D1970" s="6">
        <v>3.4365387030158501</v>
      </c>
      <c r="E1970" s="6">
        <v>-4.9900230002179998E-3</v>
      </c>
      <c r="F1970" s="6">
        <v>2.20902646154902</v>
      </c>
    </row>
    <row r="1971" spans="1:6" x14ac:dyDescent="0.3">
      <c r="A1971" s="6">
        <v>1969</v>
      </c>
      <c r="B1971" s="7">
        <v>42669</v>
      </c>
      <c r="C1971" s="6">
        <v>-1.09304902598166E-2</v>
      </c>
      <c r="D1971" s="6">
        <v>3.4256082127560399</v>
      </c>
      <c r="E1971" s="6">
        <v>-6.2903038158950101E-3</v>
      </c>
      <c r="F1971" s="6">
        <v>2.2027361577331299</v>
      </c>
    </row>
    <row r="1972" spans="1:6" x14ac:dyDescent="0.3">
      <c r="A1972" s="6">
        <v>1970</v>
      </c>
      <c r="B1972" s="7">
        <v>42670</v>
      </c>
      <c r="C1972" s="6">
        <v>-9.8729244319621899E-3</v>
      </c>
      <c r="D1972" s="6">
        <v>3.4157352883240799</v>
      </c>
      <c r="E1972" s="6">
        <v>-6.5543933089298101E-3</v>
      </c>
      <c r="F1972" s="6">
        <v>2.1961817644242001</v>
      </c>
    </row>
    <row r="1973" spans="1:6" x14ac:dyDescent="0.3">
      <c r="A1973" s="6">
        <v>1971</v>
      </c>
      <c r="B1973" s="7">
        <v>42671</v>
      </c>
      <c r="C1973" s="6">
        <v>3.9472233955772E-3</v>
      </c>
      <c r="D1973" s="6">
        <v>3.4196825117196501</v>
      </c>
      <c r="E1973" s="6">
        <v>-4.9721306328933601E-3</v>
      </c>
      <c r="F1973" s="6">
        <v>2.1912096337913001</v>
      </c>
    </row>
    <row r="1974" spans="1:6" x14ac:dyDescent="0.3">
      <c r="A1974" s="6">
        <v>1972</v>
      </c>
      <c r="B1974" s="7">
        <v>42674</v>
      </c>
      <c r="C1974" s="6">
        <v>-1.8023886211149501E-3</v>
      </c>
      <c r="D1974" s="6">
        <v>3.4178801230985401</v>
      </c>
      <c r="E1974" s="6">
        <v>-1.8497711172571401E-4</v>
      </c>
      <c r="F1974" s="6">
        <v>2.1910246566795801</v>
      </c>
    </row>
    <row r="1975" spans="1:6" x14ac:dyDescent="0.3">
      <c r="A1975" s="6">
        <v>1973</v>
      </c>
      <c r="B1975" s="7">
        <v>42675</v>
      </c>
      <c r="C1975" s="6">
        <v>-9.8442950333731301E-3</v>
      </c>
      <c r="D1975" s="6">
        <v>3.4080358280651701</v>
      </c>
      <c r="E1975" s="6">
        <v>-6.8763725547889001E-3</v>
      </c>
      <c r="F1975" s="6">
        <v>2.1841482841247899</v>
      </c>
    </row>
    <row r="1976" spans="1:6" x14ac:dyDescent="0.3">
      <c r="A1976" s="6">
        <v>1974</v>
      </c>
      <c r="B1976" s="7">
        <v>42676</v>
      </c>
      <c r="C1976" s="6">
        <v>-2.0684520203899701E-2</v>
      </c>
      <c r="D1976" s="6">
        <v>3.38735130786127</v>
      </c>
      <c r="E1976" s="6">
        <v>-9.3595677699695994E-3</v>
      </c>
      <c r="F1976" s="6">
        <v>2.1747887163548199</v>
      </c>
    </row>
    <row r="1977" spans="1:6" x14ac:dyDescent="0.3">
      <c r="A1977" s="6">
        <v>1975</v>
      </c>
      <c r="B1977" s="7">
        <v>42677</v>
      </c>
      <c r="C1977" s="6">
        <v>-4.6373000071638699E-2</v>
      </c>
      <c r="D1977" s="6">
        <v>3.34097830778963</v>
      </c>
      <c r="E1977" s="6">
        <v>-9.2798306351369302E-3</v>
      </c>
      <c r="F1977" s="6">
        <v>2.1655088857196798</v>
      </c>
    </row>
    <row r="1978" spans="1:6" x14ac:dyDescent="0.3">
      <c r="A1978" s="6">
        <v>1976</v>
      </c>
      <c r="B1978" s="7">
        <v>42678</v>
      </c>
      <c r="C1978" s="6">
        <v>1.3643897514972801E-2</v>
      </c>
      <c r="D1978" s="6">
        <v>3.3546222053046</v>
      </c>
      <c r="E1978" s="6">
        <v>-2.3830394000707799E-3</v>
      </c>
      <c r="F1978" s="6">
        <v>2.1631258463196099</v>
      </c>
    </row>
    <row r="1979" spans="1:6" x14ac:dyDescent="0.3">
      <c r="A1979" s="6">
        <v>1977</v>
      </c>
      <c r="B1979" s="7">
        <v>42681</v>
      </c>
      <c r="C1979" s="6">
        <v>1.9609800019332501E-2</v>
      </c>
      <c r="D1979" s="6">
        <v>3.3742320053239299</v>
      </c>
      <c r="E1979" s="6">
        <v>2.34623903226314E-2</v>
      </c>
      <c r="F1979" s="6">
        <v>2.18658823664224</v>
      </c>
    </row>
    <row r="1980" spans="1:6" x14ac:dyDescent="0.3">
      <c r="A1980" s="6">
        <v>1978</v>
      </c>
      <c r="B1980" s="7">
        <v>42682</v>
      </c>
      <c r="C1980" s="6">
        <v>1.21036850206794E-2</v>
      </c>
      <c r="D1980" s="6">
        <v>3.3863356903446098</v>
      </c>
      <c r="E1980" s="6">
        <v>5.2743768469891697E-3</v>
      </c>
      <c r="F1980" s="6">
        <v>2.1918626134892301</v>
      </c>
    </row>
    <row r="1981" spans="1:6" x14ac:dyDescent="0.3">
      <c r="A1981" s="6">
        <v>1979</v>
      </c>
      <c r="B1981" s="7">
        <v>42683</v>
      </c>
      <c r="C1981" s="6">
        <v>1.24249555530747E-2</v>
      </c>
      <c r="D1981" s="6">
        <v>3.3987606458976898</v>
      </c>
      <c r="E1981" s="6">
        <v>1.10258685569721E-2</v>
      </c>
      <c r="F1981" s="6">
        <v>2.2028884820462</v>
      </c>
    </row>
    <row r="1982" spans="1:6" x14ac:dyDescent="0.3">
      <c r="A1982" s="6">
        <v>1980</v>
      </c>
      <c r="B1982" s="7">
        <v>42684</v>
      </c>
      <c r="C1982" s="6">
        <v>-8.7402789490850299E-3</v>
      </c>
      <c r="D1982" s="6">
        <v>3.3900203669486002</v>
      </c>
      <c r="E1982" s="6">
        <v>-8.08236644180837E-3</v>
      </c>
      <c r="F1982" s="6">
        <v>2.1948061156043899</v>
      </c>
    </row>
    <row r="1983" spans="1:6" x14ac:dyDescent="0.3">
      <c r="A1983" s="6">
        <v>1981</v>
      </c>
      <c r="B1983" s="7">
        <v>42685</v>
      </c>
      <c r="C1983" s="6">
        <v>5.0099417422510301E-3</v>
      </c>
      <c r="D1983" s="6">
        <v>3.39503030869085</v>
      </c>
      <c r="E1983" s="6">
        <v>5.4203279189515199E-3</v>
      </c>
      <c r="F1983" s="6">
        <v>2.2002264435233498</v>
      </c>
    </row>
    <row r="1984" spans="1:6" x14ac:dyDescent="0.3">
      <c r="A1984" s="6">
        <v>1982</v>
      </c>
      <c r="B1984" s="7">
        <v>42688</v>
      </c>
      <c r="C1984" s="6">
        <v>-1.33036007982922E-2</v>
      </c>
      <c r="D1984" s="6">
        <v>3.3817267078925601</v>
      </c>
      <c r="E1984" s="6">
        <v>-3.5789705769069201E-3</v>
      </c>
      <c r="F1984" s="6">
        <v>2.1966474729464398</v>
      </c>
    </row>
    <row r="1985" spans="1:6" x14ac:dyDescent="0.3">
      <c r="A1985" s="6">
        <v>1983</v>
      </c>
      <c r="B1985" s="7">
        <v>42689</v>
      </c>
      <c r="C1985" s="6">
        <v>1.27186610975432E-2</v>
      </c>
      <c r="D1985" s="6">
        <v>3.3944453689901</v>
      </c>
      <c r="E1985" s="6">
        <v>1.0905407427502499E-2</v>
      </c>
      <c r="F1985" s="6">
        <v>2.2075528803739402</v>
      </c>
    </row>
    <row r="1986" spans="1:6" x14ac:dyDescent="0.3">
      <c r="A1986" s="6">
        <v>1984</v>
      </c>
      <c r="B1986" s="7">
        <v>42690</v>
      </c>
      <c r="C1986" s="6">
        <v>-5.9346153086118902E-3</v>
      </c>
      <c r="D1986" s="6">
        <v>3.3885107536814898</v>
      </c>
      <c r="E1986" s="6">
        <v>3.5874403362843301E-3</v>
      </c>
      <c r="F1986" s="6">
        <v>2.2111403207102298</v>
      </c>
    </row>
    <row r="1987" spans="1:6" x14ac:dyDescent="0.3">
      <c r="A1987" s="6">
        <v>1985</v>
      </c>
      <c r="B1987" s="7">
        <v>42691</v>
      </c>
      <c r="C1987" s="6">
        <v>9.4520136741164801E-3</v>
      </c>
      <c r="D1987" s="6">
        <v>3.3979627673556099</v>
      </c>
      <c r="E1987" s="6">
        <v>7.4121711757317802E-3</v>
      </c>
      <c r="F1987" s="6">
        <v>2.2185524918859598</v>
      </c>
    </row>
    <row r="1988" spans="1:6" x14ac:dyDescent="0.3">
      <c r="A1988" s="6">
        <v>1986</v>
      </c>
      <c r="B1988" s="7">
        <v>42692</v>
      </c>
      <c r="C1988" s="6">
        <v>-3.88491940131811E-3</v>
      </c>
      <c r="D1988" s="6">
        <v>3.3940778479542901</v>
      </c>
      <c r="E1988" s="6">
        <v>-2.3387881017846702E-3</v>
      </c>
      <c r="F1988" s="6">
        <v>2.2162137037841698</v>
      </c>
    </row>
    <row r="1989" spans="1:6" x14ac:dyDescent="0.3">
      <c r="A1989" s="6">
        <v>1987</v>
      </c>
      <c r="B1989" s="7">
        <v>42695</v>
      </c>
      <c r="C1989" s="6">
        <v>2.4333764485860498E-2</v>
      </c>
      <c r="D1989" s="6">
        <v>3.41841161244015</v>
      </c>
      <c r="E1989" s="6">
        <v>8.8585163923724508E-3</v>
      </c>
      <c r="F1989" s="6">
        <v>2.2250722201765498</v>
      </c>
    </row>
    <row r="1990" spans="1:6" x14ac:dyDescent="0.3">
      <c r="A1990" s="6">
        <v>1988</v>
      </c>
      <c r="B1990" s="7">
        <v>42696</v>
      </c>
      <c r="C1990" s="6">
        <v>-5.5650791249139001E-3</v>
      </c>
      <c r="D1990" s="6">
        <v>3.41284653331524</v>
      </c>
      <c r="E1990" s="6">
        <v>3.25242368239031E-3</v>
      </c>
      <c r="F1990" s="6">
        <v>2.2283246438589401</v>
      </c>
    </row>
    <row r="1991" spans="1:6" x14ac:dyDescent="0.3">
      <c r="A1991" s="6">
        <v>1989</v>
      </c>
      <c r="B1991" s="7">
        <v>42697</v>
      </c>
      <c r="C1991" s="6">
        <v>-1.1697347545771E-3</v>
      </c>
      <c r="D1991" s="6">
        <v>3.4116767985606602</v>
      </c>
      <c r="E1991" s="6">
        <v>-1.0532007907677601E-3</v>
      </c>
      <c r="F1991" s="6">
        <v>2.2272714430681702</v>
      </c>
    </row>
    <row r="1992" spans="1:6" x14ac:dyDescent="0.3">
      <c r="A1992" s="6">
        <v>1990</v>
      </c>
      <c r="B1992" s="7">
        <v>42699</v>
      </c>
      <c r="C1992" s="6">
        <v>-1.9666145924529299E-4</v>
      </c>
      <c r="D1992" s="6">
        <v>3.4114801371014098</v>
      </c>
      <c r="E1992" s="6">
        <v>3.3841261894273999E-3</v>
      </c>
      <c r="F1992" s="6">
        <v>2.2306555692575998</v>
      </c>
    </row>
    <row r="1993" spans="1:6" x14ac:dyDescent="0.3">
      <c r="A1993" s="6">
        <v>1991</v>
      </c>
      <c r="B1993" s="7">
        <v>42702</v>
      </c>
      <c r="C1993" s="6">
        <v>-7.8000434564604896E-3</v>
      </c>
      <c r="D1993" s="6">
        <v>3.4036800936449501</v>
      </c>
      <c r="E1993" s="6">
        <v>-5.5926257095659697E-3</v>
      </c>
      <c r="F1993" s="6">
        <v>2.2250629435480298</v>
      </c>
    </row>
    <row r="1994" spans="1:6" x14ac:dyDescent="0.3">
      <c r="A1994" s="6">
        <v>1992</v>
      </c>
      <c r="B1994" s="7">
        <v>42703</v>
      </c>
      <c r="C1994" s="6">
        <v>-9.0115757883936704E-4</v>
      </c>
      <c r="D1994" s="6">
        <v>3.40277893606611</v>
      </c>
      <c r="E1994" s="6">
        <v>2.0671962655587298E-3</v>
      </c>
      <c r="F1994" s="6">
        <v>2.2271301398135899</v>
      </c>
    </row>
    <row r="1995" spans="1:6" x14ac:dyDescent="0.3">
      <c r="A1995" s="6">
        <v>1993</v>
      </c>
      <c r="B1995" s="7">
        <v>42704</v>
      </c>
      <c r="C1995" s="6">
        <v>-1.8958833068051299E-2</v>
      </c>
      <c r="D1995" s="6">
        <v>3.3838201029980599</v>
      </c>
      <c r="E1995" s="6">
        <v>-1.05086630919153E-2</v>
      </c>
      <c r="F1995" s="6">
        <v>2.2166214767216701</v>
      </c>
    </row>
    <row r="1996" spans="1:6" x14ac:dyDescent="0.3">
      <c r="A1996" s="6">
        <v>1994</v>
      </c>
      <c r="B1996" s="7">
        <v>42705</v>
      </c>
      <c r="C1996" s="6">
        <v>-3.2236944472918597E-2</v>
      </c>
      <c r="D1996" s="6">
        <v>3.3515831585251399</v>
      </c>
      <c r="E1996" s="6">
        <v>-1.37253697702242E-2</v>
      </c>
      <c r="F1996" s="6">
        <v>2.2028961069514499</v>
      </c>
    </row>
    <row r="1997" spans="1:6" x14ac:dyDescent="0.3">
      <c r="A1997" s="6">
        <v>1995</v>
      </c>
      <c r="B1997" s="7">
        <v>42706</v>
      </c>
      <c r="C1997" s="6">
        <v>5.2789037420344197E-3</v>
      </c>
      <c r="D1997" s="6">
        <v>3.3568620622671799</v>
      </c>
      <c r="E1997" s="6">
        <v>8.6421302977157601E-4</v>
      </c>
      <c r="F1997" s="6">
        <v>2.2037603199812201</v>
      </c>
    </row>
    <row r="1998" spans="1:6" x14ac:dyDescent="0.3">
      <c r="A1998" s="6">
        <v>1996</v>
      </c>
      <c r="B1998" s="7">
        <v>42709</v>
      </c>
      <c r="C1998" s="6">
        <v>1.78259258438732E-2</v>
      </c>
      <c r="D1998" s="6">
        <v>3.3746879881110501</v>
      </c>
      <c r="E1998" s="6">
        <v>1.00791297861064E-2</v>
      </c>
      <c r="F1998" s="6">
        <v>2.2138394497673302</v>
      </c>
    </row>
    <row r="1999" spans="1:6" x14ac:dyDescent="0.3">
      <c r="A1999" s="6">
        <v>1997</v>
      </c>
      <c r="B1999" s="7">
        <v>42710</v>
      </c>
      <c r="C1999" s="6">
        <v>3.8511559459199702E-3</v>
      </c>
      <c r="D1999" s="6">
        <v>3.3785391440569699</v>
      </c>
      <c r="E1999" s="6">
        <v>4.5311320116585502E-3</v>
      </c>
      <c r="F1999" s="6">
        <v>2.21837058177899</v>
      </c>
    </row>
    <row r="2000" spans="1:6" x14ac:dyDescent="0.3">
      <c r="A2000" s="6">
        <v>1998</v>
      </c>
      <c r="B2000" s="7">
        <v>42711</v>
      </c>
      <c r="C2000" s="6">
        <v>1.7433566506645801E-3</v>
      </c>
      <c r="D2000" s="6">
        <v>3.38028250070764</v>
      </c>
      <c r="E2000" s="6">
        <v>1.1328754774108701E-2</v>
      </c>
      <c r="F2000" s="6">
        <v>2.2296993365530899</v>
      </c>
    </row>
    <row r="2001" spans="1:6" x14ac:dyDescent="0.3">
      <c r="A2001" s="6">
        <v>1999</v>
      </c>
      <c r="B2001" s="7">
        <v>42712</v>
      </c>
      <c r="C2001" s="6">
        <v>5.92794337023652E-3</v>
      </c>
      <c r="D2001" s="6">
        <v>3.3862104440778702</v>
      </c>
      <c r="E2001" s="6">
        <v>4.3659002866078796E-3</v>
      </c>
      <c r="F2001" s="6">
        <v>2.2340652368397</v>
      </c>
    </row>
    <row r="2002" spans="1:6" x14ac:dyDescent="0.3">
      <c r="A2002" s="6">
        <v>2000</v>
      </c>
      <c r="B2002" s="7">
        <v>42713</v>
      </c>
      <c r="C2002" s="6">
        <v>1.9649274877214799E-3</v>
      </c>
      <c r="D2002" s="6">
        <v>3.3881753715655898</v>
      </c>
      <c r="E2002" s="6">
        <v>4.9973381247969597E-3</v>
      </c>
      <c r="F2002" s="6">
        <v>2.2390625749645001</v>
      </c>
    </row>
    <row r="2003" spans="1:6" x14ac:dyDescent="0.3">
      <c r="A2003" s="6">
        <v>2001</v>
      </c>
      <c r="B2003" s="7">
        <v>42716</v>
      </c>
      <c r="C2003" s="6">
        <v>-1.5852524260380901E-2</v>
      </c>
      <c r="D2003" s="6">
        <v>3.37232284730521</v>
      </c>
      <c r="E2003" s="6">
        <v>-5.8874339854106898E-3</v>
      </c>
      <c r="F2003" s="6">
        <v>2.2331751409790899</v>
      </c>
    </row>
    <row r="2004" spans="1:6" x14ac:dyDescent="0.3">
      <c r="A2004" s="6">
        <v>2002</v>
      </c>
      <c r="B2004" s="7">
        <v>42717</v>
      </c>
      <c r="C2004" s="6">
        <v>1.053713485536E-2</v>
      </c>
      <c r="D2004" s="6">
        <v>3.38285998216057</v>
      </c>
      <c r="E2004" s="6">
        <v>9.4315325265679206E-3</v>
      </c>
      <c r="F2004" s="6">
        <v>2.24260667350566</v>
      </c>
    </row>
    <row r="2005" spans="1:6" x14ac:dyDescent="0.3">
      <c r="A2005" s="6">
        <v>2003</v>
      </c>
      <c r="B2005" s="7">
        <v>42718</v>
      </c>
      <c r="C2005" s="6">
        <v>-6.8023956210005098E-3</v>
      </c>
      <c r="D2005" s="6">
        <v>3.3760575865395701</v>
      </c>
      <c r="E2005" s="6">
        <v>-4.9832966297351702E-3</v>
      </c>
      <c r="F2005" s="6">
        <v>2.2376233768759199</v>
      </c>
    </row>
    <row r="2006" spans="1:6" x14ac:dyDescent="0.3">
      <c r="A2006" s="6">
        <v>2004</v>
      </c>
      <c r="B2006" s="7">
        <v>42719</v>
      </c>
      <c r="C2006" s="6">
        <v>3.91231216974928E-3</v>
      </c>
      <c r="D2006" s="6">
        <v>3.3799698987093199</v>
      </c>
      <c r="E2006" s="6">
        <v>3.70499137642177E-3</v>
      </c>
      <c r="F2006" s="6">
        <v>2.2413283682523399</v>
      </c>
    </row>
    <row r="2007" spans="1:6" x14ac:dyDescent="0.3">
      <c r="A2007" s="6">
        <v>2005</v>
      </c>
      <c r="B2007" s="7">
        <v>42720</v>
      </c>
      <c r="C2007" s="6">
        <v>-2.8457368787443301E-3</v>
      </c>
      <c r="D2007" s="6">
        <v>3.3771241618305798</v>
      </c>
      <c r="E2007" s="6">
        <v>-3.6148236302260199E-3</v>
      </c>
      <c r="F2007" s="6">
        <v>2.2377135446221201</v>
      </c>
    </row>
    <row r="2008" spans="1:6" x14ac:dyDescent="0.3">
      <c r="A2008" s="6">
        <v>2006</v>
      </c>
      <c r="B2008" s="7">
        <v>42723</v>
      </c>
      <c r="C2008" s="6">
        <v>-2.5176375850521002E-3</v>
      </c>
      <c r="D2008" s="6">
        <v>3.3746065242455199</v>
      </c>
      <c r="E2008" s="6">
        <v>3.7229101385491902E-3</v>
      </c>
      <c r="F2008" s="6">
        <v>2.2414364547606702</v>
      </c>
    </row>
    <row r="2009" spans="1:6" x14ac:dyDescent="0.3">
      <c r="A2009" s="6">
        <v>2007</v>
      </c>
      <c r="B2009" s="7">
        <v>42724</v>
      </c>
      <c r="C2009" s="6">
        <v>-4.1860360479026402E-4</v>
      </c>
      <c r="D2009" s="6">
        <v>3.3741879206407299</v>
      </c>
      <c r="E2009" s="6">
        <v>4.8440054364249302E-3</v>
      </c>
      <c r="F2009" s="6">
        <v>2.2462804601970898</v>
      </c>
    </row>
    <row r="2010" spans="1:6" x14ac:dyDescent="0.3">
      <c r="A2010" s="6">
        <v>2008</v>
      </c>
      <c r="B2010" s="7">
        <v>42725</v>
      </c>
      <c r="C2010" s="6">
        <v>-6.8681745644126298E-3</v>
      </c>
      <c r="D2010" s="6">
        <v>3.36731974607632</v>
      </c>
      <c r="E2010" s="6">
        <v>-2.2837696815987099E-3</v>
      </c>
      <c r="F2010" s="6">
        <v>2.2439966905154898</v>
      </c>
    </row>
    <row r="2011" spans="1:6" x14ac:dyDescent="0.3">
      <c r="A2011" s="6">
        <v>2009</v>
      </c>
      <c r="B2011" s="7">
        <v>42726</v>
      </c>
      <c r="C2011" s="6">
        <v>-1.25990926791314E-2</v>
      </c>
      <c r="D2011" s="6">
        <v>3.3547206533971901</v>
      </c>
      <c r="E2011" s="6">
        <v>-4.39795260343345E-3</v>
      </c>
      <c r="F2011" s="6">
        <v>2.2395987379120599</v>
      </c>
    </row>
    <row r="2012" spans="1:6" x14ac:dyDescent="0.3">
      <c r="A2012" s="6">
        <v>2010</v>
      </c>
      <c r="B2012" s="7">
        <v>42727</v>
      </c>
      <c r="C2012" s="6">
        <v>5.5702498244225296E-3</v>
      </c>
      <c r="D2012" s="6">
        <v>3.3602909032216099</v>
      </c>
      <c r="E2012" s="6">
        <v>2.79924394779307E-3</v>
      </c>
      <c r="F2012" s="6">
        <v>2.2423979818598498</v>
      </c>
    </row>
    <row r="2013" spans="1:6" x14ac:dyDescent="0.3">
      <c r="A2013" s="6">
        <v>2011</v>
      </c>
      <c r="B2013" s="7">
        <v>42731</v>
      </c>
      <c r="C2013" s="6">
        <v>5.3248895723105403E-3</v>
      </c>
      <c r="D2013" s="6">
        <v>3.3656157927939199</v>
      </c>
      <c r="E2013" s="6">
        <v>4.5205020236149798E-3</v>
      </c>
      <c r="F2013" s="6">
        <v>2.2469184838834702</v>
      </c>
    </row>
    <row r="2014" spans="1:6" x14ac:dyDescent="0.3">
      <c r="A2014" s="6">
        <v>2012</v>
      </c>
      <c r="B2014" s="7">
        <v>42732</v>
      </c>
      <c r="C2014" s="6">
        <v>-1.4281738539333301E-2</v>
      </c>
      <c r="D2014" s="6">
        <v>3.3513340542545902</v>
      </c>
      <c r="E2014" s="6">
        <v>-8.9475030044710007E-3</v>
      </c>
      <c r="F2014" s="6">
        <v>2.237970980879</v>
      </c>
    </row>
    <row r="2015" spans="1:6" x14ac:dyDescent="0.3">
      <c r="A2015" s="6">
        <v>2013</v>
      </c>
      <c r="B2015" s="7">
        <v>42733</v>
      </c>
      <c r="C2015" s="6">
        <v>-6.0872621488096499E-3</v>
      </c>
      <c r="D2015" s="6">
        <v>3.34524679210578</v>
      </c>
      <c r="E2015" s="6">
        <v>-1.19040088052457E-3</v>
      </c>
      <c r="F2015" s="6">
        <v>2.2367805799984701</v>
      </c>
    </row>
    <row r="2016" spans="1:6" x14ac:dyDescent="0.3">
      <c r="A2016" s="6">
        <v>2014</v>
      </c>
      <c r="B2016" s="7">
        <v>42734</v>
      </c>
      <c r="C2016" s="6">
        <v>-8.9358009094777108E-3</v>
      </c>
      <c r="D2016" s="6">
        <v>3.3363109911962998</v>
      </c>
      <c r="E2016" s="6">
        <v>-9.0557763361580595E-3</v>
      </c>
      <c r="F2016" s="6">
        <v>2.2277248036623098</v>
      </c>
    </row>
    <row r="2017" spans="1:6" x14ac:dyDescent="0.3">
      <c r="A2017" s="6">
        <v>2015</v>
      </c>
      <c r="B2017" s="7">
        <v>42738</v>
      </c>
      <c r="C2017" s="6">
        <v>1.28912086980851E-2</v>
      </c>
      <c r="D2017" s="6">
        <v>3.3492021998943899</v>
      </c>
      <c r="E2017" s="6">
        <v>8.5015513818138492E-3</v>
      </c>
      <c r="F2017" s="6">
        <v>2.2362263550441299</v>
      </c>
    </row>
    <row r="2018" spans="1:6" x14ac:dyDescent="0.3">
      <c r="A2018" s="6">
        <v>2016</v>
      </c>
      <c r="B2018" s="7">
        <v>42739</v>
      </c>
      <c r="C2018" s="6">
        <v>2.0655058972437999E-2</v>
      </c>
      <c r="D2018" s="6">
        <v>3.3698572588668299</v>
      </c>
      <c r="E2018" s="6">
        <v>8.7878009179789204E-3</v>
      </c>
      <c r="F2018" s="6">
        <v>2.2450141559621102</v>
      </c>
    </row>
    <row r="2019" spans="1:6" x14ac:dyDescent="0.3">
      <c r="A2019" s="6">
        <v>2017</v>
      </c>
      <c r="B2019" s="7">
        <v>42740</v>
      </c>
      <c r="C2019" s="6">
        <v>9.2316033290341694E-3</v>
      </c>
      <c r="D2019" s="6">
        <v>3.3790888621958599</v>
      </c>
      <c r="E2019" s="6">
        <v>1.9954409408065002E-3</v>
      </c>
      <c r="F2019" s="6">
        <v>2.24700959690291</v>
      </c>
    </row>
    <row r="2020" spans="1:6" x14ac:dyDescent="0.3">
      <c r="A2020" s="6">
        <v>2018</v>
      </c>
      <c r="B2020" s="7">
        <v>42741</v>
      </c>
      <c r="C2020" s="6">
        <v>1.6015262763162001E-2</v>
      </c>
      <c r="D2020" s="6">
        <v>3.3951041249590199</v>
      </c>
      <c r="E2020" s="6">
        <v>6.0169347096863304E-3</v>
      </c>
      <c r="F2020" s="6">
        <v>2.2530265316125999</v>
      </c>
    </row>
    <row r="2021" spans="1:6" x14ac:dyDescent="0.3">
      <c r="A2021" s="6">
        <v>2019</v>
      </c>
      <c r="B2021" s="7">
        <v>42744</v>
      </c>
      <c r="C2021" s="6">
        <v>9.9534611769720397E-3</v>
      </c>
      <c r="D2021" s="6">
        <v>3.4050575861359902</v>
      </c>
      <c r="E2021" s="6">
        <v>1.9469620837213499E-3</v>
      </c>
      <c r="F2021" s="6">
        <v>2.2549734936963199</v>
      </c>
    </row>
    <row r="2022" spans="1:6" x14ac:dyDescent="0.3">
      <c r="A2022" s="6">
        <v>2020</v>
      </c>
      <c r="B2022" s="7">
        <v>42745</v>
      </c>
      <c r="C2022" s="6">
        <v>-2.8685304153483102E-3</v>
      </c>
      <c r="D2022" s="6">
        <v>3.4021890557206498</v>
      </c>
      <c r="E2022" s="6">
        <v>3.6089267319461202E-3</v>
      </c>
      <c r="F2022" s="6">
        <v>2.2585824204282701</v>
      </c>
    </row>
    <row r="2023" spans="1:6" x14ac:dyDescent="0.3">
      <c r="A2023" s="6">
        <v>2021</v>
      </c>
      <c r="B2023" s="7">
        <v>42746</v>
      </c>
      <c r="C2023" s="6">
        <v>5.3115026655994697E-3</v>
      </c>
      <c r="D2023" s="6">
        <v>3.4075005583862499</v>
      </c>
      <c r="E2023" s="6">
        <v>2.12857987700232E-3</v>
      </c>
      <c r="F2023" s="6">
        <v>2.2607110003052702</v>
      </c>
    </row>
    <row r="2024" spans="1:6" x14ac:dyDescent="0.3">
      <c r="A2024" s="6">
        <v>2022</v>
      </c>
      <c r="B2024" s="7">
        <v>42747</v>
      </c>
      <c r="C2024" s="6">
        <v>3.0767437191853101E-3</v>
      </c>
      <c r="D2024" s="6">
        <v>3.41057730210543</v>
      </c>
      <c r="E2024" s="6">
        <v>-2.9087346867146999E-3</v>
      </c>
      <c r="F2024" s="6">
        <v>2.2578022656185501</v>
      </c>
    </row>
    <row r="2025" spans="1:6" x14ac:dyDescent="0.3">
      <c r="A2025" s="6">
        <v>2023</v>
      </c>
      <c r="B2025" s="7">
        <v>42748</v>
      </c>
      <c r="C2025" s="6">
        <v>1.2323549674411601E-2</v>
      </c>
      <c r="D2025" s="6">
        <v>3.4229008517798398</v>
      </c>
      <c r="E2025" s="6">
        <v>4.7888629187813302E-3</v>
      </c>
      <c r="F2025" s="6">
        <v>2.2625911285373399</v>
      </c>
    </row>
    <row r="2026" spans="1:6" x14ac:dyDescent="0.3">
      <c r="A2026" s="6">
        <v>2024</v>
      </c>
      <c r="B2026" s="7">
        <v>42752</v>
      </c>
      <c r="C2026" s="6">
        <v>-3.8184894493985301E-3</v>
      </c>
      <c r="D2026" s="6">
        <v>3.4190823623304398</v>
      </c>
      <c r="E2026" s="6">
        <v>-6.3692493011178099E-3</v>
      </c>
      <c r="F2026" s="6">
        <v>2.2562218792362199</v>
      </c>
    </row>
    <row r="2027" spans="1:6" x14ac:dyDescent="0.3">
      <c r="A2027" s="6">
        <v>2025</v>
      </c>
      <c r="B2027" s="7">
        <v>42753</v>
      </c>
      <c r="C2027" s="6">
        <v>-5.8781647975882903E-4</v>
      </c>
      <c r="D2027" s="6">
        <v>3.4184945458506899</v>
      </c>
      <c r="E2027" s="6">
        <v>3.0501812939060999E-3</v>
      </c>
      <c r="F2027" s="6">
        <v>2.2592720605301202</v>
      </c>
    </row>
    <row r="2028" spans="1:6" x14ac:dyDescent="0.3">
      <c r="A2028" s="6">
        <v>2026</v>
      </c>
      <c r="B2028" s="7">
        <v>42754</v>
      </c>
      <c r="C2028" s="6">
        <v>-4.0710734005489201E-3</v>
      </c>
      <c r="D2028" s="6">
        <v>3.4144234724501401</v>
      </c>
      <c r="E2028" s="6">
        <v>-2.8064551796767E-3</v>
      </c>
      <c r="F2028" s="6">
        <v>2.2564656053504502</v>
      </c>
    </row>
    <row r="2029" spans="1:6" x14ac:dyDescent="0.3">
      <c r="A2029" s="6">
        <v>2027</v>
      </c>
      <c r="B2029" s="7">
        <v>42755</v>
      </c>
      <c r="C2029" s="6">
        <v>-1.93908265535238E-3</v>
      </c>
      <c r="D2029" s="6">
        <v>3.4124843897947801</v>
      </c>
      <c r="E2029" s="6">
        <v>2.7488861408695399E-3</v>
      </c>
      <c r="F2029" s="6">
        <v>2.2592144914913201</v>
      </c>
    </row>
    <row r="2030" spans="1:6" x14ac:dyDescent="0.3">
      <c r="A2030" s="6">
        <v>2028</v>
      </c>
      <c r="B2030" s="7">
        <v>42758</v>
      </c>
      <c r="C2030" s="6">
        <v>6.1896385416508699E-3</v>
      </c>
      <c r="D2030" s="6">
        <v>3.4186740283364299</v>
      </c>
      <c r="E2030" s="6">
        <v>-4.3033465182951098E-4</v>
      </c>
      <c r="F2030" s="6">
        <v>2.2587841568394902</v>
      </c>
    </row>
    <row r="2031" spans="1:6" x14ac:dyDescent="0.3">
      <c r="A2031" s="6">
        <v>2029</v>
      </c>
      <c r="B2031" s="7">
        <v>42759</v>
      </c>
      <c r="C2031" s="6">
        <v>4.4501523028383201E-3</v>
      </c>
      <c r="D2031" s="6">
        <v>3.4231241806392698</v>
      </c>
      <c r="E2031" s="6">
        <v>8.6104979671173202E-3</v>
      </c>
      <c r="F2031" s="6">
        <v>2.2673946548066</v>
      </c>
    </row>
    <row r="2032" spans="1:6" x14ac:dyDescent="0.3">
      <c r="A2032" s="6">
        <v>2030</v>
      </c>
      <c r="B2032" s="7">
        <v>42760</v>
      </c>
      <c r="C2032" s="6">
        <v>1.93365863336919E-2</v>
      </c>
      <c r="D2032" s="6">
        <v>3.4424607669729599</v>
      </c>
      <c r="E2032" s="6">
        <v>9.8390076717666999E-3</v>
      </c>
      <c r="F2032" s="6">
        <v>2.2772336624783698</v>
      </c>
    </row>
    <row r="2033" spans="1:6" x14ac:dyDescent="0.3">
      <c r="A2033" s="6">
        <v>2031</v>
      </c>
      <c r="B2033" s="7">
        <v>42761</v>
      </c>
      <c r="C2033" s="6">
        <v>7.25318125936706E-3</v>
      </c>
      <c r="D2033" s="6">
        <v>3.44971394823233</v>
      </c>
      <c r="E2033" s="6">
        <v>-2.0504193438242101E-4</v>
      </c>
      <c r="F2033" s="6">
        <v>2.27702862054399</v>
      </c>
    </row>
    <row r="2034" spans="1:6" x14ac:dyDescent="0.3">
      <c r="A2034" s="6">
        <v>2032</v>
      </c>
      <c r="B2034" s="7">
        <v>42762</v>
      </c>
      <c r="C2034" s="6">
        <v>3.8307797210208601E-3</v>
      </c>
      <c r="D2034" s="6">
        <v>3.45354472795335</v>
      </c>
      <c r="E2034" s="6">
        <v>9.8968357105988503E-4</v>
      </c>
      <c r="F2034" s="6">
        <v>2.2780183041150499</v>
      </c>
    </row>
    <row r="2035" spans="1:6" x14ac:dyDescent="0.3">
      <c r="A2035" s="6">
        <v>2033</v>
      </c>
      <c r="B2035" s="7">
        <v>42765</v>
      </c>
      <c r="C2035" s="6">
        <v>-1.21843299475871E-2</v>
      </c>
      <c r="D2035" s="6">
        <v>3.4413603980057701</v>
      </c>
      <c r="E2035" s="6">
        <v>-8.3498408803475092E-3</v>
      </c>
      <c r="F2035" s="6">
        <v>2.2696684632347002</v>
      </c>
    </row>
    <row r="2036" spans="1:6" x14ac:dyDescent="0.3">
      <c r="A2036" s="6">
        <v>2034</v>
      </c>
      <c r="B2036" s="7">
        <v>42766</v>
      </c>
      <c r="C2036" s="6">
        <v>3.2713543516855199E-3</v>
      </c>
      <c r="D2036" s="6">
        <v>3.4446317523574499</v>
      </c>
      <c r="E2036" s="6">
        <v>1.92381552002629E-4</v>
      </c>
      <c r="F2036" s="6">
        <v>2.2698608447867001</v>
      </c>
    </row>
    <row r="2037" spans="1:6" x14ac:dyDescent="0.3">
      <c r="A2037" s="6">
        <v>2035</v>
      </c>
      <c r="B2037" s="7">
        <v>42767</v>
      </c>
      <c r="C2037" s="6">
        <v>2.14939468708161E-2</v>
      </c>
      <c r="D2037" s="6">
        <v>3.4661256992282699</v>
      </c>
      <c r="E2037" s="6">
        <v>4.9496013842276199E-3</v>
      </c>
      <c r="F2037" s="6">
        <v>2.27481044617093</v>
      </c>
    </row>
    <row r="2038" spans="1:6" x14ac:dyDescent="0.3">
      <c r="A2038" s="6">
        <v>2036</v>
      </c>
      <c r="B2038" s="7">
        <v>42768</v>
      </c>
      <c r="C2038" s="6">
        <v>-2.3101497196451101E-3</v>
      </c>
      <c r="D2038" s="6">
        <v>3.4638155495086198</v>
      </c>
      <c r="E2038" s="6">
        <v>-1.14368178997459E-3</v>
      </c>
      <c r="F2038" s="6">
        <v>2.2736667643809598</v>
      </c>
    </row>
    <row r="2039" spans="1:6" x14ac:dyDescent="0.3">
      <c r="A2039" s="6">
        <v>2037</v>
      </c>
      <c r="B2039" s="7">
        <v>42769</v>
      </c>
      <c r="C2039" s="6">
        <v>9.8178787421084089E-4</v>
      </c>
      <c r="D2039" s="6">
        <v>3.46479733738283</v>
      </c>
      <c r="E2039" s="6">
        <v>5.4091797421556001E-3</v>
      </c>
      <c r="F2039" s="6">
        <v>2.2790759441231101</v>
      </c>
    </row>
    <row r="2040" spans="1:6" x14ac:dyDescent="0.3">
      <c r="A2040" s="6">
        <v>2038</v>
      </c>
      <c r="B2040" s="7">
        <v>42772</v>
      </c>
      <c r="C2040" s="6">
        <v>9.8418360263128699E-3</v>
      </c>
      <c r="D2040" s="6">
        <v>3.47463917340915</v>
      </c>
      <c r="E2040" s="6">
        <v>-5.6842436584503199E-4</v>
      </c>
      <c r="F2040" s="6">
        <v>2.27850751975727</v>
      </c>
    </row>
    <row r="2041" spans="1:6" x14ac:dyDescent="0.3">
      <c r="A2041" s="6">
        <v>2039</v>
      </c>
      <c r="B2041" s="7">
        <v>42773</v>
      </c>
      <c r="C2041" s="6">
        <v>-1.7899764121760101E-3</v>
      </c>
      <c r="D2041" s="6">
        <v>3.4728491969969699</v>
      </c>
      <c r="E2041" s="6">
        <v>1.8822772535109699E-3</v>
      </c>
      <c r="F2041" s="6">
        <v>2.28038979701078</v>
      </c>
    </row>
    <row r="2042" spans="1:6" x14ac:dyDescent="0.3">
      <c r="A2042" s="6">
        <v>2040</v>
      </c>
      <c r="B2042" s="7">
        <v>42774</v>
      </c>
      <c r="C2042" s="6">
        <v>1.16132338139051E-2</v>
      </c>
      <c r="D2042" s="6">
        <v>3.48446243081088</v>
      </c>
      <c r="E2042" s="6">
        <v>1.44936528264416E-3</v>
      </c>
      <c r="F2042" s="6">
        <v>2.2818391622934202</v>
      </c>
    </row>
    <row r="2043" spans="1:6" x14ac:dyDescent="0.3">
      <c r="A2043" s="6">
        <v>2041</v>
      </c>
      <c r="B2043" s="7">
        <v>42775</v>
      </c>
      <c r="C2043" s="6">
        <v>4.7732616995679201E-3</v>
      </c>
      <c r="D2043" s="6">
        <v>3.48923569251044</v>
      </c>
      <c r="E2043" s="6">
        <v>5.7433114377793901E-3</v>
      </c>
      <c r="F2043" s="6">
        <v>2.2875824737312001</v>
      </c>
    </row>
    <row r="2044" spans="1:6" x14ac:dyDescent="0.3">
      <c r="A2044" s="6">
        <v>2042</v>
      </c>
      <c r="B2044" s="7">
        <v>42776</v>
      </c>
      <c r="C2044" s="6">
        <v>-2.3782440168091902E-3</v>
      </c>
      <c r="D2044" s="6">
        <v>3.4868574484936299</v>
      </c>
      <c r="E2044" s="6">
        <v>3.3101949790061902E-3</v>
      </c>
      <c r="F2044" s="6">
        <v>2.2908926687102098</v>
      </c>
    </row>
    <row r="2045" spans="1:6" x14ac:dyDescent="0.3">
      <c r="A2045" s="6">
        <v>2043</v>
      </c>
      <c r="B2045" s="7">
        <v>42779</v>
      </c>
      <c r="C2045" s="6">
        <v>-2.83558411188839E-4</v>
      </c>
      <c r="D2045" s="6">
        <v>3.4865738900824499</v>
      </c>
      <c r="E2045" s="6">
        <v>5.18871316122471E-3</v>
      </c>
      <c r="F2045" s="6">
        <v>2.2960813818714301</v>
      </c>
    </row>
    <row r="2046" spans="1:6" x14ac:dyDescent="0.3">
      <c r="A2046" s="6">
        <v>2044</v>
      </c>
      <c r="B2046" s="7">
        <v>42780</v>
      </c>
      <c r="C2046" s="6">
        <v>1.9689200350917601E-3</v>
      </c>
      <c r="D2046" s="6">
        <v>3.48854281011754</v>
      </c>
      <c r="E2046" s="6">
        <v>3.2234584315133899E-3</v>
      </c>
      <c r="F2046" s="6">
        <v>2.2993048403029501</v>
      </c>
    </row>
    <row r="2047" spans="1:6" x14ac:dyDescent="0.3">
      <c r="A2047" s="6">
        <v>2045</v>
      </c>
      <c r="B2047" s="7">
        <v>42781</v>
      </c>
      <c r="C2047" s="6">
        <v>2.7506361434079798E-3</v>
      </c>
      <c r="D2047" s="6">
        <v>3.49129344626094</v>
      </c>
      <c r="E2047" s="6">
        <v>6.3558369715916996E-3</v>
      </c>
      <c r="F2047" s="6">
        <v>2.30566067727454</v>
      </c>
    </row>
    <row r="2048" spans="1:6" x14ac:dyDescent="0.3">
      <c r="A2048" s="6">
        <v>2046</v>
      </c>
      <c r="B2048" s="7">
        <v>42782</v>
      </c>
      <c r="C2048" s="6">
        <v>-3.9405912575721496E-3</v>
      </c>
      <c r="D2048" s="6">
        <v>3.4873528550033699</v>
      </c>
      <c r="E2048" s="6">
        <v>-7.8045498995571395E-4</v>
      </c>
      <c r="F2048" s="6">
        <v>2.3048802222845799</v>
      </c>
    </row>
    <row r="2049" spans="1:6" x14ac:dyDescent="0.3">
      <c r="A2049" s="6">
        <v>2047</v>
      </c>
      <c r="B2049" s="7">
        <v>42783</v>
      </c>
      <c r="C2049" s="6">
        <v>1.9921716586941501E-3</v>
      </c>
      <c r="D2049" s="6">
        <v>3.48934502666207</v>
      </c>
      <c r="E2049" s="6">
        <v>4.0640578460440198E-3</v>
      </c>
      <c r="F2049" s="6">
        <v>2.3089442801306301</v>
      </c>
    </row>
    <row r="2050" spans="1:6" x14ac:dyDescent="0.3">
      <c r="A2050" s="6">
        <v>2048</v>
      </c>
      <c r="B2050" s="7">
        <v>42787</v>
      </c>
      <c r="C2050" s="6">
        <v>-9.5643507612536702E-4</v>
      </c>
      <c r="D2050" s="6">
        <v>3.4883885915859398</v>
      </c>
      <c r="E2050" s="6">
        <v>4.6768501489235998E-3</v>
      </c>
      <c r="F2050" s="6">
        <v>2.3136211302795502</v>
      </c>
    </row>
    <row r="2051" spans="1:6" x14ac:dyDescent="0.3">
      <c r="A2051" s="6">
        <v>2049</v>
      </c>
      <c r="B2051" s="7">
        <v>42788</v>
      </c>
      <c r="C2051" s="6">
        <v>5.2434101381530797E-3</v>
      </c>
      <c r="D2051" s="6">
        <v>3.4936320017240901</v>
      </c>
      <c r="E2051" s="6">
        <v>-9.0739377202986304E-4</v>
      </c>
      <c r="F2051" s="6">
        <v>2.3127137365075199</v>
      </c>
    </row>
    <row r="2052" spans="1:6" x14ac:dyDescent="0.3">
      <c r="A2052" s="6">
        <v>2050</v>
      </c>
      <c r="B2052" s="7">
        <v>42789</v>
      </c>
      <c r="C2052" s="6">
        <v>-4.6130567410374796E-3</v>
      </c>
      <c r="D2052" s="6">
        <v>3.48901894498306</v>
      </c>
      <c r="E2052" s="6">
        <v>-4.29546099256583E-3</v>
      </c>
      <c r="F2052" s="6">
        <v>2.30841827551495</v>
      </c>
    </row>
    <row r="2053" spans="1:6" x14ac:dyDescent="0.3">
      <c r="A2053" s="6">
        <v>2051</v>
      </c>
      <c r="B2053" s="7">
        <v>42790</v>
      </c>
      <c r="C2053" s="6">
        <v>2.46167013198286E-3</v>
      </c>
      <c r="D2053" s="6">
        <v>3.4914806151150399</v>
      </c>
      <c r="E2053" s="6">
        <v>1.6780149708353E-3</v>
      </c>
      <c r="F2053" s="6">
        <v>2.3100962904857898</v>
      </c>
    </row>
    <row r="2054" spans="1:6" x14ac:dyDescent="0.3">
      <c r="A2054" s="6">
        <v>2052</v>
      </c>
      <c r="B2054" s="7">
        <v>42793</v>
      </c>
      <c r="C2054" s="6">
        <v>1.3954053458236399E-2</v>
      </c>
      <c r="D2054" s="6">
        <v>3.50543466857328</v>
      </c>
      <c r="E2054" s="6">
        <v>2.8341261342141799E-3</v>
      </c>
      <c r="F2054" s="6">
        <v>2.31293041662</v>
      </c>
    </row>
    <row r="2055" spans="1:6" x14ac:dyDescent="0.3">
      <c r="A2055" s="6">
        <v>2053</v>
      </c>
      <c r="B2055" s="7">
        <v>42794</v>
      </c>
      <c r="C2055" s="6">
        <v>-1.19236466255254E-2</v>
      </c>
      <c r="D2055" s="6">
        <v>3.4935110219477501</v>
      </c>
      <c r="E2055" s="6">
        <v>-6.2392434380207301E-3</v>
      </c>
      <c r="F2055" s="6">
        <v>2.3066911731819801</v>
      </c>
    </row>
    <row r="2056" spans="1:6" x14ac:dyDescent="0.3">
      <c r="A2056" s="6">
        <v>2054</v>
      </c>
      <c r="B2056" s="7">
        <v>42795</v>
      </c>
      <c r="C2056" s="6">
        <v>1.36168165848226E-2</v>
      </c>
      <c r="D2056" s="6">
        <v>3.5071278385325702</v>
      </c>
      <c r="E2056" s="6">
        <v>1.34006091752727E-2</v>
      </c>
      <c r="F2056" s="6">
        <v>2.32009178235726</v>
      </c>
    </row>
    <row r="2057" spans="1:6" x14ac:dyDescent="0.3">
      <c r="A2057" s="6">
        <v>2055</v>
      </c>
      <c r="B2057" s="7">
        <v>42796</v>
      </c>
      <c r="C2057" s="6">
        <v>-6.9804594587074597E-3</v>
      </c>
      <c r="D2057" s="6">
        <v>3.5001473790738702</v>
      </c>
      <c r="E2057" s="6">
        <v>-7.2773224951738699E-3</v>
      </c>
      <c r="F2057" s="6">
        <v>2.3128144598620799</v>
      </c>
    </row>
    <row r="2058" spans="1:6" x14ac:dyDescent="0.3">
      <c r="A2058" s="6">
        <v>2056</v>
      </c>
      <c r="B2058" s="7">
        <v>42797</v>
      </c>
      <c r="C2058" s="6">
        <v>3.45379565315538E-3</v>
      </c>
      <c r="D2058" s="6">
        <v>3.5036011747270202</v>
      </c>
      <c r="E2058" s="6">
        <v>1.6245842902264901E-3</v>
      </c>
      <c r="F2058" s="6">
        <v>2.3144390441523099</v>
      </c>
    </row>
    <row r="2059" spans="1:6" x14ac:dyDescent="0.3">
      <c r="A2059" s="6">
        <v>2057</v>
      </c>
      <c r="B2059" s="7">
        <v>42800</v>
      </c>
      <c r="C2059" s="6">
        <v>-8.9658151780512493E-3</v>
      </c>
      <c r="D2059" s="6">
        <v>3.4946353595489699</v>
      </c>
      <c r="E2059" s="6">
        <v>-3.68088346076866E-3</v>
      </c>
      <c r="F2059" s="6">
        <v>2.3107581606915399</v>
      </c>
    </row>
    <row r="2060" spans="1:6" x14ac:dyDescent="0.3">
      <c r="A2060" s="6">
        <v>2058</v>
      </c>
      <c r="B2060" s="7">
        <v>42801</v>
      </c>
      <c r="C2060" s="6">
        <v>-8.7960543304136992E-3</v>
      </c>
      <c r="D2060" s="6">
        <v>3.4858393052185601</v>
      </c>
      <c r="E2060" s="6">
        <v>-2.6106076553542501E-3</v>
      </c>
      <c r="F2060" s="6">
        <v>2.3081475530361901</v>
      </c>
    </row>
    <row r="2061" spans="1:6" x14ac:dyDescent="0.3">
      <c r="A2061" s="6">
        <v>2059</v>
      </c>
      <c r="B2061" s="7">
        <v>42802</v>
      </c>
      <c r="C2061" s="6">
        <v>7.2535356682181199E-3</v>
      </c>
      <c r="D2061" s="6">
        <v>3.4930928408867699</v>
      </c>
      <c r="E2061" s="6">
        <v>6.2025193520298596E-4</v>
      </c>
      <c r="F2061" s="6">
        <v>2.30876780497139</v>
      </c>
    </row>
    <row r="2062" spans="1:6" x14ac:dyDescent="0.3">
      <c r="A2062" s="6">
        <v>2060</v>
      </c>
      <c r="B2062" s="7">
        <v>42803</v>
      </c>
      <c r="C2062" s="6">
        <v>4.0427566339169101E-3</v>
      </c>
      <c r="D2062" s="6">
        <v>3.4971355975206899</v>
      </c>
      <c r="E2062" s="6">
        <v>2.1586417786068001E-4</v>
      </c>
      <c r="F2062" s="6">
        <v>2.3089836691492498</v>
      </c>
    </row>
    <row r="2063" spans="1:6" x14ac:dyDescent="0.3">
      <c r="A2063" s="6">
        <v>2061</v>
      </c>
      <c r="B2063" s="7">
        <v>42804</v>
      </c>
      <c r="C2063" s="6">
        <v>3.3483073603657498E-3</v>
      </c>
      <c r="D2063" s="6">
        <v>3.5004839048810599</v>
      </c>
      <c r="E2063" s="6">
        <v>3.9177595418084998E-3</v>
      </c>
      <c r="F2063" s="6">
        <v>2.3129014286910601</v>
      </c>
    </row>
    <row r="2064" spans="1:6" x14ac:dyDescent="0.3">
      <c r="A2064" s="6">
        <v>2062</v>
      </c>
      <c r="B2064" s="7">
        <v>42807</v>
      </c>
      <c r="C2064" s="6">
        <v>5.0954930704916503E-3</v>
      </c>
      <c r="D2064" s="6">
        <v>3.5055793979515499</v>
      </c>
      <c r="E2064" s="6">
        <v>2.3940020802175601E-3</v>
      </c>
      <c r="F2064" s="6">
        <v>2.3152954307712799</v>
      </c>
    </row>
    <row r="2065" spans="1:6" x14ac:dyDescent="0.3">
      <c r="A2065" s="6">
        <v>2063</v>
      </c>
      <c r="B2065" s="7">
        <v>42808</v>
      </c>
      <c r="C2065" s="6">
        <v>-1.0259562839279601E-2</v>
      </c>
      <c r="D2065" s="6">
        <v>3.4953198351122698</v>
      </c>
      <c r="E2065" s="6">
        <v>-3.2320164453381E-3</v>
      </c>
      <c r="F2065" s="6">
        <v>2.31206341432594</v>
      </c>
    </row>
    <row r="2066" spans="1:6" x14ac:dyDescent="0.3">
      <c r="A2066" s="6">
        <v>2064</v>
      </c>
      <c r="B2066" s="7">
        <v>42809</v>
      </c>
      <c r="C2066" s="6">
        <v>6.3190579540969502E-3</v>
      </c>
      <c r="D2066" s="6">
        <v>3.50163889306637</v>
      </c>
      <c r="E2066" s="6">
        <v>7.35402818308728E-3</v>
      </c>
      <c r="F2066" s="6">
        <v>2.3194174425090202</v>
      </c>
    </row>
    <row r="2067" spans="1:6" x14ac:dyDescent="0.3">
      <c r="A2067" s="6">
        <v>2065</v>
      </c>
      <c r="B2067" s="7">
        <v>42810</v>
      </c>
      <c r="C2067" s="6">
        <v>1.4675069178441201E-3</v>
      </c>
      <c r="D2067" s="6">
        <v>3.50310639998421</v>
      </c>
      <c r="E2067" s="6">
        <v>1.2032410727869E-4</v>
      </c>
      <c r="F2067" s="6">
        <v>2.3195377666163002</v>
      </c>
    </row>
    <row r="2068" spans="1:6" x14ac:dyDescent="0.3">
      <c r="A2068" s="6">
        <v>2066</v>
      </c>
      <c r="B2068" s="7">
        <v>42811</v>
      </c>
      <c r="C2068" s="6">
        <v>2.3651950687248401E-3</v>
      </c>
      <c r="D2068" s="6">
        <v>3.5054715950529398</v>
      </c>
      <c r="E2068" s="8">
        <v>4.0711619249122998E-5</v>
      </c>
      <c r="F2068" s="6">
        <v>2.3195784782355502</v>
      </c>
    </row>
    <row r="2069" spans="1:6" x14ac:dyDescent="0.3">
      <c r="A2069" s="6">
        <v>2067</v>
      </c>
      <c r="B2069" s="7">
        <v>42814</v>
      </c>
      <c r="C2069" s="6">
        <v>9.2890017137621701E-4</v>
      </c>
      <c r="D2069" s="6">
        <v>3.5064004952243102</v>
      </c>
      <c r="E2069" s="8">
        <v>8.9774847639390005E-5</v>
      </c>
      <c r="F2069" s="6">
        <v>2.31966825308319</v>
      </c>
    </row>
    <row r="2070" spans="1:6" x14ac:dyDescent="0.3">
      <c r="A2070" s="6">
        <v>2068</v>
      </c>
      <c r="B2070" s="7">
        <v>42815</v>
      </c>
      <c r="C2070" s="6">
        <v>-1.4617405715479301E-2</v>
      </c>
      <c r="D2070" s="6">
        <v>3.49178308950883</v>
      </c>
      <c r="E2070" s="6">
        <v>-1.8418031219059799E-2</v>
      </c>
      <c r="F2070" s="6">
        <v>2.3012502218641302</v>
      </c>
    </row>
    <row r="2071" spans="1:6" x14ac:dyDescent="0.3">
      <c r="A2071" s="6">
        <v>2069</v>
      </c>
      <c r="B2071" s="7">
        <v>42816</v>
      </c>
      <c r="C2071" s="6">
        <v>7.9377016905208004E-3</v>
      </c>
      <c r="D2071" s="6">
        <v>3.49972079119935</v>
      </c>
      <c r="E2071" s="6">
        <v>4.7884607714099303E-3</v>
      </c>
      <c r="F2071" s="6">
        <v>2.3060386826355401</v>
      </c>
    </row>
    <row r="2072" spans="1:6" x14ac:dyDescent="0.3">
      <c r="A2072" s="6">
        <v>2070</v>
      </c>
      <c r="B2072" s="7">
        <v>42817</v>
      </c>
      <c r="C2072" s="6">
        <v>3.3857712989590502E-4</v>
      </c>
      <c r="D2072" s="6">
        <v>3.50005936832925</v>
      </c>
      <c r="E2072" s="6">
        <v>-6.7876680833833802E-4</v>
      </c>
      <c r="F2072" s="6">
        <v>2.3053599158272</v>
      </c>
    </row>
    <row r="2073" spans="1:6" x14ac:dyDescent="0.3">
      <c r="A2073" s="6">
        <v>2071</v>
      </c>
      <c r="B2073" s="7">
        <v>42818</v>
      </c>
      <c r="C2073" s="6">
        <v>4.8785819212154597E-3</v>
      </c>
      <c r="D2073" s="6">
        <v>3.5049379502504698</v>
      </c>
      <c r="E2073" s="6">
        <v>1.8976280487610301E-3</v>
      </c>
      <c r="F2073" s="6">
        <v>2.3072575438759602</v>
      </c>
    </row>
    <row r="2074" spans="1:6" x14ac:dyDescent="0.3">
      <c r="A2074" s="6">
        <v>2072</v>
      </c>
      <c r="B2074" s="7">
        <v>42821</v>
      </c>
      <c r="C2074" s="6">
        <v>4.8319032875419402E-3</v>
      </c>
      <c r="D2074" s="6">
        <v>3.50976985353801</v>
      </c>
      <c r="E2074" s="6">
        <v>1.9932773472408601E-3</v>
      </c>
      <c r="F2074" s="6">
        <v>2.3092508212232099</v>
      </c>
    </row>
    <row r="2075" spans="1:6" x14ac:dyDescent="0.3">
      <c r="A2075" s="6">
        <v>2073</v>
      </c>
      <c r="B2075" s="7">
        <v>42822</v>
      </c>
      <c r="C2075" s="6">
        <v>2.6528096769998801E-3</v>
      </c>
      <c r="D2075" s="6">
        <v>3.51242266321501</v>
      </c>
      <c r="E2075" s="6">
        <v>5.9357417415704097E-3</v>
      </c>
      <c r="F2075" s="6">
        <v>2.3151865629647799</v>
      </c>
    </row>
    <row r="2076" spans="1:6" x14ac:dyDescent="0.3">
      <c r="A2076" s="6">
        <v>2074</v>
      </c>
      <c r="B2076" s="7">
        <v>42823</v>
      </c>
      <c r="C2076" s="6">
        <v>7.0194523002072998E-3</v>
      </c>
      <c r="D2076" s="6">
        <v>3.51944211551521</v>
      </c>
      <c r="E2076" s="6">
        <v>3.8070645106475999E-3</v>
      </c>
      <c r="F2076" s="6">
        <v>2.3189936274754199</v>
      </c>
    </row>
    <row r="2077" spans="1:6" x14ac:dyDescent="0.3">
      <c r="A2077" s="6">
        <v>2075</v>
      </c>
      <c r="B2077" s="7">
        <v>42824</v>
      </c>
      <c r="C2077" s="6">
        <v>-1.32613876819874E-3</v>
      </c>
      <c r="D2077" s="6">
        <v>3.51811597674702</v>
      </c>
      <c r="E2077" s="6">
        <v>2.84290674404985E-3</v>
      </c>
      <c r="F2077" s="6">
        <v>2.3218365342194698</v>
      </c>
    </row>
    <row r="2078" spans="1:6" x14ac:dyDescent="0.3">
      <c r="A2078" s="6">
        <v>2076</v>
      </c>
      <c r="B2078" s="7">
        <v>42825</v>
      </c>
      <c r="C2078" s="6">
        <v>6.8299411283106201E-4</v>
      </c>
      <c r="D2078" s="6">
        <v>3.5187989708598502</v>
      </c>
      <c r="E2078" s="6">
        <v>-4.3964008355956702E-4</v>
      </c>
      <c r="F2078" s="6">
        <v>2.3213968941359102</v>
      </c>
    </row>
    <row r="2079" spans="1:6" x14ac:dyDescent="0.3">
      <c r="A2079" s="6">
        <v>2077</v>
      </c>
      <c r="B2079" s="7">
        <v>42828</v>
      </c>
      <c r="C2079" s="6">
        <v>-2.9683478043800102E-3</v>
      </c>
      <c r="D2079" s="6">
        <v>3.5158306230554701</v>
      </c>
      <c r="E2079" s="6">
        <v>-2.8899649300537702E-3</v>
      </c>
      <c r="F2079" s="6">
        <v>2.31850692920586</v>
      </c>
    </row>
    <row r="2080" spans="1:6" x14ac:dyDescent="0.3">
      <c r="A2080" s="6">
        <v>2078</v>
      </c>
      <c r="B2080" s="7">
        <v>42829</v>
      </c>
      <c r="C2080" s="6">
        <v>-6.2828170388175902E-3</v>
      </c>
      <c r="D2080" s="6">
        <v>3.5095478060166498</v>
      </c>
      <c r="E2080" s="6">
        <v>6.66427711424333E-4</v>
      </c>
      <c r="F2080" s="6">
        <v>2.3191733569172799</v>
      </c>
    </row>
    <row r="2081" spans="1:6" x14ac:dyDescent="0.3">
      <c r="A2081" s="6">
        <v>2079</v>
      </c>
      <c r="B2081" s="7">
        <v>42830</v>
      </c>
      <c r="C2081" s="6">
        <v>-7.2787774904187804E-3</v>
      </c>
      <c r="D2081" s="6">
        <v>3.5022690285262299</v>
      </c>
      <c r="E2081" s="6">
        <v>-5.8028934640006399E-3</v>
      </c>
      <c r="F2081" s="6">
        <v>2.3133704634532801</v>
      </c>
    </row>
    <row r="2082" spans="1:6" x14ac:dyDescent="0.3">
      <c r="A2082" s="6">
        <v>2080</v>
      </c>
      <c r="B2082" s="7">
        <v>42831</v>
      </c>
      <c r="C2082" s="6">
        <v>-3.89513313103832E-4</v>
      </c>
      <c r="D2082" s="6">
        <v>3.5018795152131301</v>
      </c>
      <c r="E2082" s="6">
        <v>2.46439446577007E-3</v>
      </c>
      <c r="F2082" s="6">
        <v>2.3158348579190502</v>
      </c>
    </row>
    <row r="2083" spans="1:6" x14ac:dyDescent="0.3">
      <c r="A2083" s="6">
        <v>2081</v>
      </c>
      <c r="B2083" s="7">
        <v>42832</v>
      </c>
      <c r="C2083" s="6">
        <v>-2.2151718216070798E-3</v>
      </c>
      <c r="D2083" s="6">
        <v>3.4996643433915202</v>
      </c>
      <c r="E2083" s="6">
        <v>-1.93954235299997E-4</v>
      </c>
      <c r="F2083" s="6">
        <v>2.3156409036837502</v>
      </c>
    </row>
    <row r="2084" spans="1:6" x14ac:dyDescent="0.3">
      <c r="A2084" s="6">
        <v>2082</v>
      </c>
      <c r="B2084" s="7">
        <v>42835</v>
      </c>
      <c r="C2084" s="6">
        <v>1.7390696863291901E-3</v>
      </c>
      <c r="D2084" s="6">
        <v>3.50140341307785</v>
      </c>
      <c r="E2084" s="6">
        <v>5.3068903616093599E-4</v>
      </c>
      <c r="F2084" s="6">
        <v>2.3161715927199098</v>
      </c>
    </row>
    <row r="2085" spans="1:6" x14ac:dyDescent="0.3">
      <c r="A2085" s="6">
        <v>2083</v>
      </c>
      <c r="B2085" s="7">
        <v>42836</v>
      </c>
      <c r="C2085" s="6">
        <v>-5.0260314818639804E-3</v>
      </c>
      <c r="D2085" s="6">
        <v>3.49637738159598</v>
      </c>
      <c r="E2085" s="6">
        <v>-2.41071237302037E-3</v>
      </c>
      <c r="F2085" s="6">
        <v>2.3137608803468899</v>
      </c>
    </row>
    <row r="2086" spans="1:6" x14ac:dyDescent="0.3">
      <c r="A2086" s="6">
        <v>2084</v>
      </c>
      <c r="B2086" s="7">
        <v>42837</v>
      </c>
      <c r="C2086" s="6">
        <v>-3.4810219566653198E-3</v>
      </c>
      <c r="D2086" s="6">
        <v>3.4928963596393201</v>
      </c>
      <c r="E2086" s="6">
        <v>-5.2311570905239002E-3</v>
      </c>
      <c r="F2086" s="6">
        <v>2.30852972325637</v>
      </c>
    </row>
    <row r="2087" spans="1:6" x14ac:dyDescent="0.3">
      <c r="A2087" s="6">
        <v>2085</v>
      </c>
      <c r="B2087" s="7">
        <v>42838</v>
      </c>
      <c r="C2087" s="6">
        <v>3.26292327624637E-4</v>
      </c>
      <c r="D2087" s="6">
        <v>3.4932226519669398</v>
      </c>
      <c r="E2087" s="6">
        <v>-5.3276353089017903E-3</v>
      </c>
      <c r="F2087" s="6">
        <v>2.3032020879474699</v>
      </c>
    </row>
    <row r="2088" spans="1:6" x14ac:dyDescent="0.3">
      <c r="A2088" s="6">
        <v>2086</v>
      </c>
      <c r="B2088" s="7">
        <v>42842</v>
      </c>
      <c r="C2088" s="6">
        <v>1.1209174232405901E-2</v>
      </c>
      <c r="D2088" s="6">
        <v>3.5044318261993501</v>
      </c>
      <c r="E2088" s="6">
        <v>8.8562408144809892E-3</v>
      </c>
      <c r="F2088" s="6">
        <v>2.3120583287619501</v>
      </c>
    </row>
    <row r="2089" spans="1:6" x14ac:dyDescent="0.3">
      <c r="A2089" s="6">
        <v>2087</v>
      </c>
      <c r="B2089" s="7">
        <v>42843</v>
      </c>
      <c r="C2089" s="6">
        <v>-4.2670154568303599E-3</v>
      </c>
      <c r="D2089" s="6">
        <v>3.5001648107425201</v>
      </c>
      <c r="E2089" s="6">
        <v>-1.2505830237792199E-3</v>
      </c>
      <c r="F2089" s="6">
        <v>2.3108077457381699</v>
      </c>
    </row>
    <row r="2090" spans="1:6" x14ac:dyDescent="0.3">
      <c r="A2090" s="6">
        <v>2088</v>
      </c>
      <c r="B2090" s="7">
        <v>42844</v>
      </c>
      <c r="C2090" s="6">
        <v>7.6340610424782997E-3</v>
      </c>
      <c r="D2090" s="6">
        <v>3.5077988717849999</v>
      </c>
      <c r="E2090" s="6">
        <v>2.3154025819138702E-3</v>
      </c>
      <c r="F2090" s="6">
        <v>2.3131231483200798</v>
      </c>
    </row>
    <row r="2091" spans="1:6" x14ac:dyDescent="0.3">
      <c r="A2091" s="6">
        <v>2089</v>
      </c>
      <c r="B2091" s="7">
        <v>42845</v>
      </c>
      <c r="C2091" s="6">
        <v>8.3839938355626201E-3</v>
      </c>
      <c r="D2091" s="6">
        <v>3.5161828656205598</v>
      </c>
      <c r="E2091" s="6">
        <v>9.1258475289510699E-3</v>
      </c>
      <c r="F2091" s="6">
        <v>2.32224899584903</v>
      </c>
    </row>
    <row r="2092" spans="1:6" x14ac:dyDescent="0.3">
      <c r="A2092" s="6">
        <v>2090</v>
      </c>
      <c r="B2092" s="7">
        <v>42846</v>
      </c>
      <c r="C2092" s="6">
        <v>-4.1992100374633997E-3</v>
      </c>
      <c r="D2092" s="6">
        <v>3.5119836555831001</v>
      </c>
      <c r="E2092" s="6">
        <v>-1.0585283729778101E-3</v>
      </c>
      <c r="F2092" s="6">
        <v>2.3211904674760602</v>
      </c>
    </row>
    <row r="2093" spans="1:6" x14ac:dyDescent="0.3">
      <c r="A2093" s="6">
        <v>2091</v>
      </c>
      <c r="B2093" s="7">
        <v>42849</v>
      </c>
      <c r="C2093" s="6">
        <v>1.07722463382677E-2</v>
      </c>
      <c r="D2093" s="6">
        <v>3.5227559019213599</v>
      </c>
      <c r="E2093" s="6">
        <v>1.2325313314224901E-2</v>
      </c>
      <c r="F2093" s="6">
        <v>2.3335157807902802</v>
      </c>
    </row>
    <row r="2094" spans="1:6" x14ac:dyDescent="0.3">
      <c r="A2094" s="6">
        <v>2092</v>
      </c>
      <c r="B2094" s="7">
        <v>42850</v>
      </c>
      <c r="C2094" s="6">
        <v>1.0526855766769001E-2</v>
      </c>
      <c r="D2094" s="6">
        <v>3.5332827576881298</v>
      </c>
      <c r="E2094" s="6">
        <v>6.9397121381129497E-3</v>
      </c>
      <c r="F2094" s="6">
        <v>2.3404554929283998</v>
      </c>
    </row>
    <row r="2095" spans="1:6" x14ac:dyDescent="0.3">
      <c r="A2095" s="6">
        <v>2093</v>
      </c>
      <c r="B2095" s="7">
        <v>42851</v>
      </c>
      <c r="C2095" s="6">
        <v>4.8526996370796098E-3</v>
      </c>
      <c r="D2095" s="6">
        <v>3.5381354573252102</v>
      </c>
      <c r="E2095" s="8">
        <v>-4.3193087492454597E-5</v>
      </c>
      <c r="F2095" s="6">
        <v>2.3404122998408998</v>
      </c>
    </row>
    <row r="2096" spans="1:6" x14ac:dyDescent="0.3">
      <c r="A2096" s="6">
        <v>2094</v>
      </c>
      <c r="B2096" s="7">
        <v>42852</v>
      </c>
      <c r="C2096" s="6">
        <v>9.1717743959349E-3</v>
      </c>
      <c r="D2096" s="6">
        <v>3.5473072317211498</v>
      </c>
      <c r="E2096" s="6">
        <v>3.9273907137129501E-3</v>
      </c>
      <c r="F2096" s="6">
        <v>2.3443396905546199</v>
      </c>
    </row>
    <row r="2097" spans="1:6" x14ac:dyDescent="0.3">
      <c r="A2097" s="6">
        <v>2095</v>
      </c>
      <c r="B2097" s="7">
        <v>42853</v>
      </c>
      <c r="C2097" s="6">
        <v>9.3311416835651795E-3</v>
      </c>
      <c r="D2097" s="6">
        <v>3.5566383734047098</v>
      </c>
      <c r="E2097" s="6">
        <v>-2.1991033010948499E-4</v>
      </c>
      <c r="F2097" s="6">
        <v>2.34411978022451</v>
      </c>
    </row>
    <row r="2098" spans="1:6" x14ac:dyDescent="0.3">
      <c r="A2098" s="6">
        <v>2096</v>
      </c>
      <c r="B2098" s="7">
        <v>42856</v>
      </c>
      <c r="C2098" s="6">
        <v>1.20737161548755E-2</v>
      </c>
      <c r="D2098" s="6">
        <v>3.5687120895595901</v>
      </c>
      <c r="E2098" s="6">
        <v>7.24765896271151E-3</v>
      </c>
      <c r="F2098" s="6">
        <v>2.3513674391872201</v>
      </c>
    </row>
    <row r="2099" spans="1:6" x14ac:dyDescent="0.3">
      <c r="A2099" s="6">
        <v>2097</v>
      </c>
      <c r="B2099" s="7">
        <v>42857</v>
      </c>
      <c r="C2099" s="6">
        <v>1.49147362365426E-4</v>
      </c>
      <c r="D2099" s="6">
        <v>3.5688612369219501</v>
      </c>
      <c r="E2099" s="6">
        <v>6.1869678600068301E-4</v>
      </c>
      <c r="F2099" s="6">
        <v>2.3519861359732199</v>
      </c>
    </row>
    <row r="2100" spans="1:6" x14ac:dyDescent="0.3">
      <c r="A2100" s="6">
        <v>2098</v>
      </c>
      <c r="B2100" s="7">
        <v>42858</v>
      </c>
      <c r="C2100" s="6">
        <v>-6.36200508916074E-3</v>
      </c>
      <c r="D2100" s="6">
        <v>3.5624992318327902</v>
      </c>
      <c r="E2100" s="6">
        <v>-3.7509022744952598E-3</v>
      </c>
      <c r="F2100" s="6">
        <v>2.3482352336987198</v>
      </c>
    </row>
    <row r="2101" spans="1:6" x14ac:dyDescent="0.3">
      <c r="A2101" s="6">
        <v>2099</v>
      </c>
      <c r="B2101" s="7">
        <v>42859</v>
      </c>
      <c r="C2101" s="6">
        <v>-2.2223002202214101E-3</v>
      </c>
      <c r="D2101" s="6">
        <v>3.5602769316125702</v>
      </c>
      <c r="E2101" s="6">
        <v>4.5934548177584101E-4</v>
      </c>
      <c r="F2101" s="6">
        <v>2.3486945791805001</v>
      </c>
    </row>
    <row r="2102" spans="1:6" x14ac:dyDescent="0.3">
      <c r="A2102" s="6">
        <v>2100</v>
      </c>
      <c r="B2102" s="7">
        <v>42860</v>
      </c>
      <c r="C2102" s="6">
        <v>-3.2813349558902401E-4</v>
      </c>
      <c r="D2102" s="6">
        <v>3.55994879811698</v>
      </c>
      <c r="E2102" s="6">
        <v>4.1753861451674298E-3</v>
      </c>
      <c r="F2102" s="6">
        <v>2.3528699653256702</v>
      </c>
    </row>
    <row r="2103" spans="1:6" x14ac:dyDescent="0.3">
      <c r="A2103" s="6">
        <v>2101</v>
      </c>
      <c r="B2103" s="7">
        <v>42863</v>
      </c>
      <c r="C2103" s="6">
        <v>-4.1622037506565896E-3</v>
      </c>
      <c r="D2103" s="6">
        <v>3.5557865943663298</v>
      </c>
      <c r="E2103" s="6">
        <v>3.1145214251893002E-4</v>
      </c>
      <c r="F2103" s="6">
        <v>2.35318141746819</v>
      </c>
    </row>
    <row r="2104" spans="1:6" x14ac:dyDescent="0.3">
      <c r="A2104" s="6">
        <v>2102</v>
      </c>
      <c r="B2104" s="7">
        <v>42864</v>
      </c>
      <c r="C2104" s="6">
        <v>2.8037139360507402E-3</v>
      </c>
      <c r="D2104" s="6">
        <v>3.5585903083023802</v>
      </c>
      <c r="E2104" s="6">
        <v>2.9337042700579002E-3</v>
      </c>
      <c r="F2104" s="6">
        <v>2.3561151217382399</v>
      </c>
    </row>
    <row r="2105" spans="1:6" x14ac:dyDescent="0.3">
      <c r="A2105" s="6">
        <v>2103</v>
      </c>
      <c r="B2105" s="7">
        <v>42865</v>
      </c>
      <c r="C2105" s="6">
        <v>1.9025986618008801E-3</v>
      </c>
      <c r="D2105" s="6">
        <v>3.5604929069641802</v>
      </c>
      <c r="E2105" s="6">
        <v>1.3959971968287E-3</v>
      </c>
      <c r="F2105" s="6">
        <v>2.3575111189350699</v>
      </c>
    </row>
    <row r="2106" spans="1:6" x14ac:dyDescent="0.3">
      <c r="A2106" s="6">
        <v>2104</v>
      </c>
      <c r="B2106" s="7">
        <v>42866</v>
      </c>
      <c r="C2106" s="6">
        <v>-8.2543116781684696E-3</v>
      </c>
      <c r="D2106" s="6">
        <v>3.5522385952860098</v>
      </c>
      <c r="E2106" s="6">
        <v>-2.1527273384673801E-3</v>
      </c>
      <c r="F2106" s="6">
        <v>2.3553583915965999</v>
      </c>
    </row>
    <row r="2107" spans="1:6" x14ac:dyDescent="0.3">
      <c r="A2107" s="6">
        <v>2105</v>
      </c>
      <c r="B2107" s="7">
        <v>42867</v>
      </c>
      <c r="C2107" s="6">
        <v>3.5092623317918002E-3</v>
      </c>
      <c r="D2107" s="6">
        <v>3.5557478576178001</v>
      </c>
      <c r="E2107" s="6">
        <v>8.6131209571504996E-4</v>
      </c>
      <c r="F2107" s="6">
        <v>2.3562197036923198</v>
      </c>
    </row>
    <row r="2108" spans="1:6" x14ac:dyDescent="0.3">
      <c r="A2108" s="6">
        <v>2106</v>
      </c>
      <c r="B2108" s="7">
        <v>42870</v>
      </c>
      <c r="C2108" s="6">
        <v>5.9361853109177101E-3</v>
      </c>
      <c r="D2108" s="6">
        <v>3.5616840429287202</v>
      </c>
      <c r="E2108" s="6">
        <v>4.6353556064388998E-3</v>
      </c>
      <c r="F2108" s="6">
        <v>2.3608550592987601</v>
      </c>
    </row>
    <row r="2109" spans="1:6" x14ac:dyDescent="0.3">
      <c r="A2109" s="6">
        <v>2107</v>
      </c>
      <c r="B2109" s="7">
        <v>42871</v>
      </c>
      <c r="C2109" s="6">
        <v>-1.2808492458362599E-3</v>
      </c>
      <c r="D2109" s="6">
        <v>3.5604031936828799</v>
      </c>
      <c r="E2109" s="6">
        <v>3.2793778585435899E-3</v>
      </c>
      <c r="F2109" s="6">
        <v>2.3641344371573001</v>
      </c>
    </row>
    <row r="2110" spans="1:6" x14ac:dyDescent="0.3">
      <c r="A2110" s="6">
        <v>2108</v>
      </c>
      <c r="B2110" s="7">
        <v>42872</v>
      </c>
      <c r="C2110" s="6">
        <v>-3.1992426921112802E-2</v>
      </c>
      <c r="D2110" s="6">
        <v>3.5284107667617701</v>
      </c>
      <c r="E2110" s="6">
        <v>-2.6046697946485502E-2</v>
      </c>
      <c r="F2110" s="6">
        <v>2.3380877392108199</v>
      </c>
    </row>
    <row r="2111" spans="1:6" x14ac:dyDescent="0.3">
      <c r="A2111" s="6">
        <v>2109</v>
      </c>
      <c r="B2111" s="7">
        <v>42873</v>
      </c>
      <c r="C2111" s="6">
        <v>1.6730416062760399E-2</v>
      </c>
      <c r="D2111" s="6">
        <v>3.5451411828245298</v>
      </c>
      <c r="E2111" s="6">
        <v>7.27473823048185E-3</v>
      </c>
      <c r="F2111" s="6">
        <v>2.3453624774413</v>
      </c>
    </row>
    <row r="2112" spans="1:6" x14ac:dyDescent="0.3">
      <c r="A2112" s="6">
        <v>2110</v>
      </c>
      <c r="B2112" s="7">
        <v>42874</v>
      </c>
      <c r="C2112" s="6">
        <v>3.1541861447922101E-3</v>
      </c>
      <c r="D2112" s="6">
        <v>3.54829536896932</v>
      </c>
      <c r="E2112" s="6">
        <v>4.7072683400415302E-3</v>
      </c>
      <c r="F2112" s="6">
        <v>2.3500697457813402</v>
      </c>
    </row>
    <row r="2113" spans="1:6" x14ac:dyDescent="0.3">
      <c r="A2113" s="6">
        <v>2111</v>
      </c>
      <c r="B2113" s="7">
        <v>42877</v>
      </c>
      <c r="C2113" s="6">
        <v>5.4281705720296298E-3</v>
      </c>
      <c r="D2113" s="6">
        <v>3.55372353954135</v>
      </c>
      <c r="E2113" s="6">
        <v>8.1720374699720804E-3</v>
      </c>
      <c r="F2113" s="6">
        <v>2.3582417832513101</v>
      </c>
    </row>
    <row r="2114" spans="1:6" x14ac:dyDescent="0.3">
      <c r="A2114" s="6">
        <v>2112</v>
      </c>
      <c r="B2114" s="7">
        <v>42878</v>
      </c>
      <c r="C2114" s="6">
        <v>3.89496236648087E-4</v>
      </c>
      <c r="D2114" s="6">
        <v>3.5541130357780002</v>
      </c>
      <c r="E2114" s="6">
        <v>8.2948291146500697E-4</v>
      </c>
      <c r="F2114" s="6">
        <v>2.35907126616278</v>
      </c>
    </row>
    <row r="2115" spans="1:6" x14ac:dyDescent="0.3">
      <c r="A2115" s="6">
        <v>2113</v>
      </c>
      <c r="B2115" s="7">
        <v>42879</v>
      </c>
      <c r="C2115" s="6">
        <v>1.02909879582822E-2</v>
      </c>
      <c r="D2115" s="6">
        <v>3.5644040237362802</v>
      </c>
      <c r="E2115" s="6">
        <v>3.9523043144935599E-3</v>
      </c>
      <c r="F2115" s="6">
        <v>2.36302357047727</v>
      </c>
    </row>
    <row r="2116" spans="1:6" x14ac:dyDescent="0.3">
      <c r="A2116" s="6">
        <v>2114</v>
      </c>
      <c r="B2116" s="7">
        <v>42880</v>
      </c>
      <c r="C2116" s="6">
        <v>7.8390869986630293E-3</v>
      </c>
      <c r="D2116" s="6">
        <v>3.5722431107349402</v>
      </c>
      <c r="E2116" s="6">
        <v>6.8303613837770102E-3</v>
      </c>
      <c r="F2116" s="6">
        <v>2.3698539318610501</v>
      </c>
    </row>
    <row r="2117" spans="1:6" x14ac:dyDescent="0.3">
      <c r="A2117" s="6">
        <v>2115</v>
      </c>
      <c r="B2117" s="7">
        <v>42881</v>
      </c>
      <c r="C2117" s="6">
        <v>-3.7418148107007002E-4</v>
      </c>
      <c r="D2117" s="6">
        <v>3.5718689292538701</v>
      </c>
      <c r="E2117" s="6">
        <v>7.9420015492459497E-4</v>
      </c>
      <c r="F2117" s="6">
        <v>2.3706481320159698</v>
      </c>
    </row>
    <row r="2118" spans="1:6" x14ac:dyDescent="0.3">
      <c r="A2118" s="6">
        <v>2116</v>
      </c>
      <c r="B2118" s="7">
        <v>42885</v>
      </c>
      <c r="C2118" s="6">
        <v>-3.4288191471285299E-3</v>
      </c>
      <c r="D2118" s="6">
        <v>3.5684401101067502</v>
      </c>
      <c r="E2118" s="6">
        <v>-1.1278154391565201E-3</v>
      </c>
      <c r="F2118" s="6">
        <v>2.3695203165768199</v>
      </c>
    </row>
    <row r="2119" spans="1:6" x14ac:dyDescent="0.3">
      <c r="A2119" s="6">
        <v>2117</v>
      </c>
      <c r="B2119" s="7">
        <v>42886</v>
      </c>
      <c r="C2119" s="6">
        <v>-5.9356120277135197E-3</v>
      </c>
      <c r="D2119" s="6">
        <v>3.5625044980790301</v>
      </c>
      <c r="E2119" s="6">
        <v>-7.5310938740358302E-4</v>
      </c>
      <c r="F2119" s="6">
        <v>2.3687672071894101</v>
      </c>
    </row>
    <row r="2120" spans="1:6" x14ac:dyDescent="0.3">
      <c r="A2120" s="6">
        <v>2118</v>
      </c>
      <c r="B2120" s="7">
        <v>42887</v>
      </c>
      <c r="C2120" s="6">
        <v>8.4346229396380194E-3</v>
      </c>
      <c r="D2120" s="6">
        <v>3.5709391210186698</v>
      </c>
      <c r="E2120" s="6">
        <v>7.7635905563333499E-3</v>
      </c>
      <c r="F2120" s="6">
        <v>2.3765307977457502</v>
      </c>
    </row>
    <row r="2121" spans="1:6" x14ac:dyDescent="0.3">
      <c r="A2121" s="6">
        <v>2119</v>
      </c>
      <c r="B2121" s="7">
        <v>42888</v>
      </c>
      <c r="C2121" s="6">
        <v>1.05712369626984E-2</v>
      </c>
      <c r="D2121" s="6">
        <v>3.5815103579813701</v>
      </c>
      <c r="E2121" s="6">
        <v>9.3956662350205208E-3</v>
      </c>
      <c r="F2121" s="6">
        <v>2.3859264639807698</v>
      </c>
    </row>
    <row r="2122" spans="1:6" x14ac:dyDescent="0.3">
      <c r="A2122" s="6">
        <v>2120</v>
      </c>
      <c r="B2122" s="7">
        <v>42891</v>
      </c>
      <c r="C2122" s="6">
        <v>-2.6544660186075902E-3</v>
      </c>
      <c r="D2122" s="6">
        <v>3.57885589196276</v>
      </c>
      <c r="E2122" s="6">
        <v>-1.6061019971118601E-3</v>
      </c>
      <c r="F2122" s="6">
        <v>2.3843203619836499</v>
      </c>
    </row>
    <row r="2123" spans="1:6" x14ac:dyDescent="0.3">
      <c r="A2123" s="6">
        <v>2121</v>
      </c>
      <c r="B2123" s="7">
        <v>42892</v>
      </c>
      <c r="C2123" s="6">
        <v>-1.6895763364585801E-3</v>
      </c>
      <c r="D2123" s="6">
        <v>3.5771663156262998</v>
      </c>
      <c r="E2123" s="6">
        <v>-3.2806557604505501E-3</v>
      </c>
      <c r="F2123" s="6">
        <v>2.3810397062231998</v>
      </c>
    </row>
    <row r="2124" spans="1:6" x14ac:dyDescent="0.3">
      <c r="A2124" s="6">
        <v>2122</v>
      </c>
      <c r="B2124" s="7">
        <v>42893</v>
      </c>
      <c r="C2124" s="6">
        <v>6.13154995127116E-4</v>
      </c>
      <c r="D2124" s="6">
        <v>3.5777794706214299</v>
      </c>
      <c r="E2124" s="6">
        <v>3.5505992108362202E-3</v>
      </c>
      <c r="F2124" s="6">
        <v>2.38459030543404</v>
      </c>
    </row>
    <row r="2125" spans="1:6" x14ac:dyDescent="0.3">
      <c r="A2125" s="6">
        <v>2123</v>
      </c>
      <c r="B2125" s="7">
        <v>42894</v>
      </c>
      <c r="C2125" s="6">
        <v>7.79404709011167E-3</v>
      </c>
      <c r="D2125" s="6">
        <v>3.58557351771154</v>
      </c>
      <c r="E2125" s="6">
        <v>3.86395805493755E-3</v>
      </c>
      <c r="F2125" s="6">
        <v>2.3884542634889798</v>
      </c>
    </row>
    <row r="2126" spans="1:6" x14ac:dyDescent="0.3">
      <c r="A2126" s="6">
        <v>2124</v>
      </c>
      <c r="B2126" s="7">
        <v>42895</v>
      </c>
      <c r="C2126" s="6">
        <v>-2.93372316549367E-2</v>
      </c>
      <c r="D2126" s="6">
        <v>3.5562362860566101</v>
      </c>
      <c r="E2126" s="6">
        <v>-1.8171729713239701E-2</v>
      </c>
      <c r="F2126" s="6">
        <v>2.3702825337757401</v>
      </c>
    </row>
    <row r="2127" spans="1:6" x14ac:dyDescent="0.3">
      <c r="A2127" s="6">
        <v>2125</v>
      </c>
      <c r="B2127" s="7">
        <v>42898</v>
      </c>
      <c r="C2127" s="6">
        <v>-7.9816523793834297E-3</v>
      </c>
      <c r="D2127" s="6">
        <v>3.54825463367722</v>
      </c>
      <c r="E2127" s="6">
        <v>-5.2425162740252704E-3</v>
      </c>
      <c r="F2127" s="6">
        <v>2.3650400175017099</v>
      </c>
    </row>
    <row r="2128" spans="1:6" x14ac:dyDescent="0.3">
      <c r="A2128" s="6">
        <v>2126</v>
      </c>
      <c r="B2128" s="7">
        <v>42899</v>
      </c>
      <c r="C2128" s="6">
        <v>1.27680437553159E-2</v>
      </c>
      <c r="D2128" s="6">
        <v>3.5610226774325402</v>
      </c>
      <c r="E2128" s="6">
        <v>7.2460420105624401E-3</v>
      </c>
      <c r="F2128" s="6">
        <v>2.3722860595122701</v>
      </c>
    </row>
    <row r="2129" spans="1:6" x14ac:dyDescent="0.3">
      <c r="A2129" s="6">
        <v>2127</v>
      </c>
      <c r="B2129" s="7">
        <v>42900</v>
      </c>
      <c r="C2129" s="6">
        <v>-6.9129009086184095E-4</v>
      </c>
      <c r="D2129" s="6">
        <v>3.5603313873416802</v>
      </c>
      <c r="E2129" s="6">
        <v>-4.1046286137351702E-3</v>
      </c>
      <c r="F2129" s="6">
        <v>2.3681814308985398</v>
      </c>
    </row>
    <row r="2130" spans="1:6" x14ac:dyDescent="0.3">
      <c r="A2130" s="6">
        <v>2128</v>
      </c>
      <c r="B2130" s="7">
        <v>42901</v>
      </c>
      <c r="C2130" s="6">
        <v>-5.3398925051510397E-3</v>
      </c>
      <c r="D2130" s="6">
        <v>3.5549914948365302</v>
      </c>
      <c r="E2130" s="6">
        <v>-4.7555444095710398E-3</v>
      </c>
      <c r="F2130" s="6">
        <v>2.3634258864889701</v>
      </c>
    </row>
    <row r="2131" spans="1:6" x14ac:dyDescent="0.3">
      <c r="A2131" s="6">
        <v>2129</v>
      </c>
      <c r="B2131" s="7">
        <v>42902</v>
      </c>
      <c r="C2131" s="6">
        <v>6.2769649917306398E-3</v>
      </c>
      <c r="D2131" s="6">
        <v>3.56126845982826</v>
      </c>
      <c r="E2131" s="6">
        <v>-2.2310546884458599E-3</v>
      </c>
      <c r="F2131" s="6">
        <v>2.3611948318005198</v>
      </c>
    </row>
    <row r="2132" spans="1:6" x14ac:dyDescent="0.3">
      <c r="A2132" s="6">
        <v>2130</v>
      </c>
      <c r="B2132" s="7">
        <v>42905</v>
      </c>
      <c r="C2132" s="6">
        <v>1.6477347769216302E-2</v>
      </c>
      <c r="D2132" s="6">
        <v>3.57774580759747</v>
      </c>
      <c r="E2132" s="6">
        <v>1.4083296742271E-2</v>
      </c>
      <c r="F2132" s="6">
        <v>2.37527812854279</v>
      </c>
    </row>
    <row r="2133" spans="1:6" x14ac:dyDescent="0.3">
      <c r="A2133" s="6">
        <v>2131</v>
      </c>
      <c r="B2133" s="7">
        <v>42906</v>
      </c>
      <c r="C2133" s="6">
        <v>-4.5655189407179603E-3</v>
      </c>
      <c r="D2133" s="6">
        <v>3.5731802886567499</v>
      </c>
      <c r="E2133" s="6">
        <v>-8.2047323093696802E-3</v>
      </c>
      <c r="F2133" s="6">
        <v>2.3670733962334198</v>
      </c>
    </row>
    <row r="2134" spans="1:6" x14ac:dyDescent="0.3">
      <c r="A2134" s="6">
        <v>2132</v>
      </c>
      <c r="B2134" s="7">
        <v>42907</v>
      </c>
      <c r="C2134" s="6">
        <v>1.3810268910503401E-2</v>
      </c>
      <c r="D2134" s="6">
        <v>3.58699055756726</v>
      </c>
      <c r="E2134" s="6">
        <v>7.39344603797142E-3</v>
      </c>
      <c r="F2134" s="6">
        <v>2.3744668422714001</v>
      </c>
    </row>
    <row r="2135" spans="1:6" x14ac:dyDescent="0.3">
      <c r="A2135" s="6">
        <v>2133</v>
      </c>
      <c r="B2135" s="7">
        <v>42908</v>
      </c>
      <c r="C2135" s="6">
        <v>4.3734368771565502E-3</v>
      </c>
      <c r="D2135" s="6">
        <v>3.5913639944444098</v>
      </c>
      <c r="E2135" s="6">
        <v>4.3939141981219599E-4</v>
      </c>
      <c r="F2135" s="6">
        <v>2.3749062336912101</v>
      </c>
    </row>
    <row r="2136" spans="1:6" x14ac:dyDescent="0.3">
      <c r="A2136" s="6">
        <v>2134</v>
      </c>
      <c r="B2136" s="7">
        <v>42909</v>
      </c>
      <c r="C2136" s="6">
        <v>1.28985338360325E-2</v>
      </c>
      <c r="D2136" s="6">
        <v>3.6042625282804499</v>
      </c>
      <c r="E2136" s="6">
        <v>4.5689082510413899E-3</v>
      </c>
      <c r="F2136" s="6">
        <v>2.3794751419422502</v>
      </c>
    </row>
    <row r="2137" spans="1:6" x14ac:dyDescent="0.3">
      <c r="A2137" s="6">
        <v>2135</v>
      </c>
      <c r="B2137" s="7">
        <v>42912</v>
      </c>
      <c r="C2137" s="6">
        <v>-6.3688428759743699E-3</v>
      </c>
      <c r="D2137" s="6">
        <v>3.5978936854044701</v>
      </c>
      <c r="E2137" s="6">
        <v>-2.8931476651639001E-3</v>
      </c>
      <c r="F2137" s="6">
        <v>2.3765819942770898</v>
      </c>
    </row>
    <row r="2138" spans="1:6" x14ac:dyDescent="0.3">
      <c r="A2138" s="6">
        <v>2136</v>
      </c>
      <c r="B2138" s="7">
        <v>42913</v>
      </c>
      <c r="C2138" s="6">
        <v>-2.0824121514224699E-2</v>
      </c>
      <c r="D2138" s="6">
        <v>3.5770695638902499</v>
      </c>
      <c r="E2138" s="6">
        <v>-1.6222987810579001E-2</v>
      </c>
      <c r="F2138" s="6">
        <v>2.3603590064665099</v>
      </c>
    </row>
    <row r="2139" spans="1:6" x14ac:dyDescent="0.3">
      <c r="A2139" s="6">
        <v>2137</v>
      </c>
      <c r="B2139" s="7">
        <v>42914</v>
      </c>
      <c r="C2139" s="6">
        <v>1.9041053762158699E-2</v>
      </c>
      <c r="D2139" s="6">
        <v>3.59611061765241</v>
      </c>
      <c r="E2139" s="6">
        <v>1.41816163060521E-2</v>
      </c>
      <c r="F2139" s="6">
        <v>2.3745406227725598</v>
      </c>
    </row>
    <row r="2140" spans="1:6" x14ac:dyDescent="0.3">
      <c r="A2140" s="6">
        <v>2138</v>
      </c>
      <c r="B2140" s="7">
        <v>42915</v>
      </c>
      <c r="C2140" s="6">
        <v>-1.43391888737517E-2</v>
      </c>
      <c r="D2140" s="6">
        <v>3.5817714287786502</v>
      </c>
      <c r="E2140" s="6">
        <v>-1.45509963496763E-2</v>
      </c>
      <c r="F2140" s="6">
        <v>2.3599896264228799</v>
      </c>
    </row>
    <row r="2141" spans="1:6" x14ac:dyDescent="0.3">
      <c r="A2141" s="6">
        <v>2139</v>
      </c>
      <c r="B2141" s="7">
        <v>42916</v>
      </c>
      <c r="C2141" s="6">
        <v>-3.7363998412007402E-3</v>
      </c>
      <c r="D2141" s="6">
        <v>3.5780350289374501</v>
      </c>
      <c r="E2141" s="6">
        <v>-6.3984525702664996E-4</v>
      </c>
      <c r="F2141" s="6">
        <v>2.3593497811658599</v>
      </c>
    </row>
    <row r="2142" spans="1:6" x14ac:dyDescent="0.3">
      <c r="A2142" s="6">
        <v>2140</v>
      </c>
      <c r="B2142" s="7">
        <v>42919</v>
      </c>
      <c r="C2142" s="6">
        <v>-8.21296990170595E-3</v>
      </c>
      <c r="D2142" s="6">
        <v>3.5698220590357499</v>
      </c>
      <c r="E2142" s="6">
        <v>-4.9565283130608099E-3</v>
      </c>
      <c r="F2142" s="6">
        <v>2.3543932528527902</v>
      </c>
    </row>
    <row r="2143" spans="1:6" x14ac:dyDescent="0.3">
      <c r="A2143" s="6">
        <v>2141</v>
      </c>
      <c r="B2143" s="7">
        <v>42921</v>
      </c>
      <c r="C2143" s="6">
        <v>7.2097887462574299E-3</v>
      </c>
      <c r="D2143" s="6">
        <v>3.5770318477820102</v>
      </c>
      <c r="E2143" s="6">
        <v>6.6552845206064798E-3</v>
      </c>
      <c r="F2143" s="6">
        <v>2.3610485373733998</v>
      </c>
    </row>
    <row r="2144" spans="1:6" x14ac:dyDescent="0.3">
      <c r="A2144" s="6">
        <v>2142</v>
      </c>
      <c r="B2144" s="7">
        <v>42922</v>
      </c>
      <c r="C2144" s="6">
        <v>-1.38288688583102E-2</v>
      </c>
      <c r="D2144" s="6">
        <v>3.5632029789236999</v>
      </c>
      <c r="E2144" s="6">
        <v>-1.0032485787997199E-2</v>
      </c>
      <c r="F2144" s="6">
        <v>2.3510160515853999</v>
      </c>
    </row>
    <row r="2145" spans="1:6" x14ac:dyDescent="0.3">
      <c r="A2145" s="6">
        <v>2143</v>
      </c>
      <c r="B2145" s="7">
        <v>42923</v>
      </c>
      <c r="C2145" s="6">
        <v>1.17414960327261E-2</v>
      </c>
      <c r="D2145" s="6">
        <v>3.5749444749564199</v>
      </c>
      <c r="E2145" s="6">
        <v>1.03933807335874E-2</v>
      </c>
      <c r="F2145" s="6">
        <v>2.36140943231899</v>
      </c>
    </row>
    <row r="2146" spans="1:6" x14ac:dyDescent="0.3">
      <c r="A2146" s="6">
        <v>2144</v>
      </c>
      <c r="B2146" s="7">
        <v>42926</v>
      </c>
      <c r="C2146" s="6">
        <v>8.8008833399753003E-3</v>
      </c>
      <c r="D2146" s="6">
        <v>3.5837453582964001</v>
      </c>
      <c r="E2146" s="6">
        <v>3.7811983743747299E-3</v>
      </c>
      <c r="F2146" s="6">
        <v>2.3651906306933701</v>
      </c>
    </row>
    <row r="2147" spans="1:6" x14ac:dyDescent="0.3">
      <c r="A2147" s="6">
        <v>2145</v>
      </c>
      <c r="B2147" s="7">
        <v>42927</v>
      </c>
      <c r="C2147" s="6">
        <v>3.2212828020563799E-3</v>
      </c>
      <c r="D2147" s="6">
        <v>3.5869666410984502</v>
      </c>
      <c r="E2147" s="6">
        <v>2.7340505028341502E-3</v>
      </c>
      <c r="F2147" s="6">
        <v>2.3679246811961998</v>
      </c>
    </row>
    <row r="2148" spans="1:6" x14ac:dyDescent="0.3">
      <c r="A2148" s="6">
        <v>2146</v>
      </c>
      <c r="B2148" s="7">
        <v>42928</v>
      </c>
      <c r="C2148" s="6">
        <v>2.0496593030914799E-2</v>
      </c>
      <c r="D2148" s="6">
        <v>3.6074632341293702</v>
      </c>
      <c r="E2148" s="6">
        <v>1.0899025093285801E-2</v>
      </c>
      <c r="F2148" s="6">
        <v>2.3788237062894901</v>
      </c>
    </row>
    <row r="2149" spans="1:6" x14ac:dyDescent="0.3">
      <c r="A2149" s="6">
        <v>2147</v>
      </c>
      <c r="B2149" s="7">
        <v>42929</v>
      </c>
      <c r="C2149" s="6">
        <v>3.68690936668661E-4</v>
      </c>
      <c r="D2149" s="6">
        <v>3.6078319250660398</v>
      </c>
      <c r="E2149" s="6">
        <v>2.1171725401156701E-3</v>
      </c>
      <c r="F2149" s="6">
        <v>2.3809408788296</v>
      </c>
    </row>
    <row r="2150" spans="1:6" x14ac:dyDescent="0.3">
      <c r="A2150" s="6">
        <v>2148</v>
      </c>
      <c r="B2150" s="7">
        <v>42930</v>
      </c>
      <c r="C2150" s="6">
        <v>1.29805104743248E-3</v>
      </c>
      <c r="D2150" s="6">
        <v>3.6091299761134699</v>
      </c>
      <c r="E2150" s="6">
        <v>6.0428474806712897E-3</v>
      </c>
      <c r="F2150" s="6">
        <v>2.38698372631027</v>
      </c>
    </row>
    <row r="2151" spans="1:6" x14ac:dyDescent="0.3">
      <c r="A2151" s="6">
        <v>2149</v>
      </c>
      <c r="B2151" s="7">
        <v>42933</v>
      </c>
      <c r="C2151" s="6">
        <v>-1.8768367244843499E-3</v>
      </c>
      <c r="D2151" s="6">
        <v>3.60725313938898</v>
      </c>
      <c r="E2151" s="6">
        <v>3.1044213427122702E-4</v>
      </c>
      <c r="F2151" s="6">
        <v>2.3872941684445399</v>
      </c>
    </row>
    <row r="2152" spans="1:6" x14ac:dyDescent="0.3">
      <c r="A2152" s="6">
        <v>2150</v>
      </c>
      <c r="B2152" s="7">
        <v>42934</v>
      </c>
      <c r="C2152" s="6">
        <v>7.1220315179026002E-3</v>
      </c>
      <c r="D2152" s="6">
        <v>3.6143751709068899</v>
      </c>
      <c r="E2152" s="6">
        <v>4.7208391596598098E-3</v>
      </c>
      <c r="F2152" s="6">
        <v>2.3920150076042002</v>
      </c>
    </row>
    <row r="2153" spans="1:6" x14ac:dyDescent="0.3">
      <c r="A2153" s="6">
        <v>2151</v>
      </c>
      <c r="B2153" s="7">
        <v>42935</v>
      </c>
      <c r="C2153" s="6">
        <v>8.5450624244810796E-3</v>
      </c>
      <c r="D2153" s="6">
        <v>3.6229202333313699</v>
      </c>
      <c r="E2153" s="6">
        <v>6.3994028218630197E-3</v>
      </c>
      <c r="F2153" s="6">
        <v>2.3984144104260698</v>
      </c>
    </row>
    <row r="2154" spans="1:6" x14ac:dyDescent="0.3">
      <c r="A2154" s="6">
        <v>2152</v>
      </c>
      <c r="B2154" s="7">
        <v>42936</v>
      </c>
      <c r="C2154" s="6">
        <v>1.5508948925701399E-3</v>
      </c>
      <c r="D2154" s="6">
        <v>3.6244711282239401</v>
      </c>
      <c r="E2154" s="6">
        <v>7.7650812389862202E-4</v>
      </c>
      <c r="F2154" s="6">
        <v>2.3991909185499698</v>
      </c>
    </row>
    <row r="2155" spans="1:6" x14ac:dyDescent="0.3">
      <c r="A2155" s="6">
        <v>2153</v>
      </c>
      <c r="B2155" s="7">
        <v>42937</v>
      </c>
      <c r="C2155" s="6">
        <v>-2.8100411250211702E-3</v>
      </c>
      <c r="D2155" s="6">
        <v>3.6216610870989201</v>
      </c>
      <c r="E2155" s="6">
        <v>-3.52174682280548E-4</v>
      </c>
      <c r="F2155" s="6">
        <v>2.3988387438676799</v>
      </c>
    </row>
    <row r="2156" spans="1:6" x14ac:dyDescent="0.3">
      <c r="A2156" s="6">
        <v>2154</v>
      </c>
      <c r="B2156" s="7">
        <v>42940</v>
      </c>
      <c r="C2156" s="6">
        <v>1.21472731231411E-2</v>
      </c>
      <c r="D2156" s="6">
        <v>3.6338083602220599</v>
      </c>
      <c r="E2156" s="6">
        <v>3.6035434364620699E-3</v>
      </c>
      <c r="F2156" s="6">
        <v>2.40244228730415</v>
      </c>
    </row>
    <row r="2157" spans="1:6" x14ac:dyDescent="0.3">
      <c r="A2157" s="6">
        <v>2155</v>
      </c>
      <c r="B2157" s="7">
        <v>42941</v>
      </c>
      <c r="C2157" s="6">
        <v>-4.4421899343529397E-3</v>
      </c>
      <c r="D2157" s="6">
        <v>3.6293661702877098</v>
      </c>
      <c r="E2157" s="6">
        <v>2.1209785688114301E-4</v>
      </c>
      <c r="F2157" s="6">
        <v>2.4026543851610298</v>
      </c>
    </row>
    <row r="2158" spans="1:6" x14ac:dyDescent="0.3">
      <c r="A2158" s="6">
        <v>2156</v>
      </c>
      <c r="B2158" s="7">
        <v>42942</v>
      </c>
      <c r="C2158" s="6">
        <v>-2.66079223326708E-4</v>
      </c>
      <c r="D2158" s="6">
        <v>3.6291000910643798</v>
      </c>
      <c r="E2158" s="6">
        <v>1.64863989581576E-3</v>
      </c>
      <c r="F2158" s="6">
        <v>2.4043030250568398</v>
      </c>
    </row>
    <row r="2159" spans="1:6" x14ac:dyDescent="0.3">
      <c r="A2159" s="6">
        <v>2157</v>
      </c>
      <c r="B2159" s="7">
        <v>42943</v>
      </c>
      <c r="C2159" s="6">
        <v>6.09508102319765E-3</v>
      </c>
      <c r="D2159" s="6">
        <v>3.6351951720875801</v>
      </c>
      <c r="E2159" s="6">
        <v>-6.3350854326582598E-3</v>
      </c>
      <c r="F2159" s="6">
        <v>2.39796793962419</v>
      </c>
    </row>
    <row r="2160" spans="1:6" x14ac:dyDescent="0.3">
      <c r="A2160" s="6">
        <v>2158</v>
      </c>
      <c r="B2160" s="7">
        <v>42944</v>
      </c>
      <c r="C2160" s="6">
        <v>7.5683337232217299E-3</v>
      </c>
      <c r="D2160" s="6">
        <v>3.6427635058107999</v>
      </c>
      <c r="E2160" s="6">
        <v>-1.17736818255842E-3</v>
      </c>
      <c r="F2160" s="6">
        <v>2.3967905714416302</v>
      </c>
    </row>
    <row r="2161" spans="1:6" x14ac:dyDescent="0.3">
      <c r="A2161" s="6">
        <v>2159</v>
      </c>
      <c r="B2161" s="7">
        <v>42947</v>
      </c>
      <c r="C2161" s="6">
        <v>-1.77884997968797E-2</v>
      </c>
      <c r="D2161" s="6">
        <v>3.6249750060139201</v>
      </c>
      <c r="E2161" s="6">
        <v>-4.1751967437413297E-3</v>
      </c>
      <c r="F2161" s="6">
        <v>2.3926153746978902</v>
      </c>
    </row>
    <row r="2162" spans="1:6" x14ac:dyDescent="0.3">
      <c r="A2162" s="6">
        <v>2160</v>
      </c>
      <c r="B2162" s="7">
        <v>42948</v>
      </c>
      <c r="C2162" s="6">
        <v>-4.07765062505531E-3</v>
      </c>
      <c r="D2162" s="6">
        <v>3.6208973553888599</v>
      </c>
      <c r="E2162" s="6">
        <v>2.3318009458552702E-3</v>
      </c>
      <c r="F2162" s="6">
        <v>2.3949471756437402</v>
      </c>
    </row>
    <row r="2163" spans="1:6" x14ac:dyDescent="0.3">
      <c r="A2163" s="6">
        <v>2161</v>
      </c>
      <c r="B2163" s="7">
        <v>42949</v>
      </c>
      <c r="C2163" s="6">
        <v>-7.2665863193752296E-3</v>
      </c>
      <c r="D2163" s="6">
        <v>3.61363076906949</v>
      </c>
      <c r="E2163" s="8">
        <v>-4.558359433382E-5</v>
      </c>
      <c r="F2163" s="6">
        <v>2.3949015920494099</v>
      </c>
    </row>
    <row r="2164" spans="1:6" x14ac:dyDescent="0.3">
      <c r="A2164" s="6">
        <v>2162</v>
      </c>
      <c r="B2164" s="7">
        <v>42950</v>
      </c>
      <c r="C2164" s="6">
        <v>-5.3374221903380805E-4</v>
      </c>
      <c r="D2164" s="6">
        <v>3.6130970268504501</v>
      </c>
      <c r="E2164" s="6">
        <v>-3.5125717612061098E-3</v>
      </c>
      <c r="F2164" s="6">
        <v>2.3913890202882002</v>
      </c>
    </row>
    <row r="2165" spans="1:6" x14ac:dyDescent="0.3">
      <c r="A2165" s="6">
        <v>2163</v>
      </c>
      <c r="B2165" s="7">
        <v>42951</v>
      </c>
      <c r="C2165" s="6">
        <v>8.8509599440527807E-3</v>
      </c>
      <c r="D2165" s="6">
        <v>3.6219479867945101</v>
      </c>
      <c r="E2165" s="6">
        <v>1.7680911215958101E-3</v>
      </c>
      <c r="F2165" s="6">
        <v>2.3931571114098</v>
      </c>
    </row>
    <row r="2166" spans="1:6" x14ac:dyDescent="0.3">
      <c r="A2166" s="6">
        <v>2164</v>
      </c>
      <c r="B2166" s="7">
        <v>42954</v>
      </c>
      <c r="C2166" s="6">
        <v>9.4911403453813107E-3</v>
      </c>
      <c r="D2166" s="6">
        <v>3.63143912713989</v>
      </c>
      <c r="E2166" s="6">
        <v>5.0583737398177597E-3</v>
      </c>
      <c r="F2166" s="6">
        <v>2.3982154851496098</v>
      </c>
    </row>
    <row r="2167" spans="1:6" x14ac:dyDescent="0.3">
      <c r="A2167" s="6">
        <v>2165</v>
      </c>
      <c r="B2167" s="7">
        <v>42955</v>
      </c>
      <c r="C2167" s="6">
        <v>-1.71294793200333E-3</v>
      </c>
      <c r="D2167" s="6">
        <v>3.6297261792078799</v>
      </c>
      <c r="E2167" s="6">
        <v>-2.08716064332392E-3</v>
      </c>
      <c r="F2167" s="6">
        <v>2.3961283245062899</v>
      </c>
    </row>
    <row r="2168" spans="1:6" x14ac:dyDescent="0.3">
      <c r="A2168" s="6">
        <v>2166</v>
      </c>
      <c r="B2168" s="7">
        <v>42956</v>
      </c>
      <c r="C2168" s="6">
        <v>-6.5615793249878002E-3</v>
      </c>
      <c r="D2168" s="6">
        <v>3.6231645998828999</v>
      </c>
      <c r="E2168" s="6">
        <v>-2.8499873107055099E-3</v>
      </c>
      <c r="F2168" s="6">
        <v>2.3932783371955901</v>
      </c>
    </row>
    <row r="2169" spans="1:6" x14ac:dyDescent="0.3">
      <c r="A2169" s="6">
        <v>2167</v>
      </c>
      <c r="B2169" s="7">
        <v>42957</v>
      </c>
      <c r="C2169" s="6">
        <v>-2.7252955324438399E-2</v>
      </c>
      <c r="D2169" s="6">
        <v>3.59591164455846</v>
      </c>
      <c r="E2169" s="6">
        <v>-2.1555103523517902E-2</v>
      </c>
      <c r="F2169" s="6">
        <v>2.3717232336720699</v>
      </c>
    </row>
    <row r="2170" spans="1:6" x14ac:dyDescent="0.3">
      <c r="A2170" s="6">
        <v>2168</v>
      </c>
      <c r="B2170" s="7">
        <v>42958</v>
      </c>
      <c r="C2170" s="6">
        <v>8.6814782955305699E-3</v>
      </c>
      <c r="D2170" s="6">
        <v>3.60459312285399</v>
      </c>
      <c r="E2170" s="6">
        <v>6.3639391569854098E-3</v>
      </c>
      <c r="F2170" s="6">
        <v>2.37808717282905</v>
      </c>
    </row>
    <row r="2171" spans="1:6" x14ac:dyDescent="0.3">
      <c r="A2171" s="6">
        <v>2169</v>
      </c>
      <c r="B2171" s="7">
        <v>42961</v>
      </c>
      <c r="C2171" s="6">
        <v>1.1769491917955399E-2</v>
      </c>
      <c r="D2171" s="6">
        <v>3.6163626147719401</v>
      </c>
      <c r="E2171" s="6">
        <v>1.3284519644583799E-2</v>
      </c>
      <c r="F2171" s="6">
        <v>2.3913716924736401</v>
      </c>
    </row>
    <row r="2172" spans="1:6" x14ac:dyDescent="0.3">
      <c r="A2172" s="6">
        <v>2170</v>
      </c>
      <c r="B2172" s="7">
        <v>42962</v>
      </c>
      <c r="C2172" s="6">
        <v>8.9364795172138401E-4</v>
      </c>
      <c r="D2172" s="6">
        <v>3.61725626272366</v>
      </c>
      <c r="E2172" s="6">
        <v>-1.1394427580633201E-3</v>
      </c>
      <c r="F2172" s="6">
        <v>2.3902322497155701</v>
      </c>
    </row>
    <row r="2173" spans="1:6" x14ac:dyDescent="0.3">
      <c r="A2173" s="6">
        <v>2171</v>
      </c>
      <c r="B2173" s="7">
        <v>42963</v>
      </c>
      <c r="C2173" s="6">
        <v>-3.5592411726829802E-3</v>
      </c>
      <c r="D2173" s="6">
        <v>3.6136970215509798</v>
      </c>
      <c r="E2173" s="6">
        <v>1.9088163993394799E-3</v>
      </c>
      <c r="F2173" s="6">
        <v>2.3921410661149101</v>
      </c>
    </row>
    <row r="2174" spans="1:6" x14ac:dyDescent="0.3">
      <c r="A2174" s="6">
        <v>2172</v>
      </c>
      <c r="B2174" s="7">
        <v>42964</v>
      </c>
      <c r="C2174" s="6">
        <v>-2.03064676592947E-2</v>
      </c>
      <c r="D2174" s="6">
        <v>3.5933905538916902</v>
      </c>
      <c r="E2174" s="6">
        <v>-1.9607457273009301E-2</v>
      </c>
      <c r="F2174" s="6">
        <v>2.3725336088418998</v>
      </c>
    </row>
    <row r="2175" spans="1:6" x14ac:dyDescent="0.3">
      <c r="A2175" s="6">
        <v>2173</v>
      </c>
      <c r="B2175" s="7">
        <v>42965</v>
      </c>
      <c r="C2175" s="6">
        <v>2.7372039364007002E-3</v>
      </c>
      <c r="D2175" s="6">
        <v>3.5961277578280901</v>
      </c>
      <c r="E2175" s="6">
        <v>-8.6511997560378897E-4</v>
      </c>
      <c r="F2175" s="6">
        <v>2.3716684888663</v>
      </c>
    </row>
    <row r="2176" spans="1:6" x14ac:dyDescent="0.3">
      <c r="A2176" s="6">
        <v>2174</v>
      </c>
      <c r="B2176" s="7">
        <v>42968</v>
      </c>
      <c r="C2176" s="6">
        <v>-1.25900357635731E-3</v>
      </c>
      <c r="D2176" s="6">
        <v>3.5948687542517299</v>
      </c>
      <c r="E2176" s="6">
        <v>-5.4706283508387799E-4</v>
      </c>
      <c r="F2176" s="6">
        <v>2.3711214260312201</v>
      </c>
    </row>
    <row r="2177" spans="1:6" x14ac:dyDescent="0.3">
      <c r="A2177" s="6">
        <v>2175</v>
      </c>
      <c r="B2177" s="7">
        <v>42969</v>
      </c>
      <c r="C2177" s="6">
        <v>1.3559260276478699E-2</v>
      </c>
      <c r="D2177" s="6">
        <v>3.6084280145282102</v>
      </c>
      <c r="E2177" s="6">
        <v>1.3484774404012899E-2</v>
      </c>
      <c r="F2177" s="6">
        <v>2.38460620043523</v>
      </c>
    </row>
    <row r="2178" spans="1:6" x14ac:dyDescent="0.3">
      <c r="A2178" s="6">
        <v>2176</v>
      </c>
      <c r="B2178" s="7">
        <v>42970</v>
      </c>
      <c r="C2178" s="6">
        <v>-6.2816162169420297E-4</v>
      </c>
      <c r="D2178" s="6">
        <v>3.6077998529065201</v>
      </c>
      <c r="E2178" s="6">
        <v>-3.0327616777618902E-3</v>
      </c>
      <c r="F2178" s="6">
        <v>2.3815734387574699</v>
      </c>
    </row>
    <row r="2179" spans="1:6" x14ac:dyDescent="0.3">
      <c r="A2179" s="6">
        <v>2177</v>
      </c>
      <c r="B2179" s="7">
        <v>42971</v>
      </c>
      <c r="C2179" s="6">
        <v>2.6702839987408798E-3</v>
      </c>
      <c r="D2179" s="6">
        <v>3.6104701369052599</v>
      </c>
      <c r="E2179" s="6">
        <v>-1.1283227770331099E-3</v>
      </c>
      <c r="F2179" s="6">
        <v>2.3804451159804301</v>
      </c>
    </row>
    <row r="2180" spans="1:6" x14ac:dyDescent="0.3">
      <c r="A2180" s="6">
        <v>2178</v>
      </c>
      <c r="B2180" s="7">
        <v>42972</v>
      </c>
      <c r="C2180" s="6">
        <v>-5.0221285272930597E-3</v>
      </c>
      <c r="D2180" s="6">
        <v>3.6054480083779601</v>
      </c>
      <c r="E2180" s="6">
        <v>-9.0770604052181603E-4</v>
      </c>
      <c r="F2180" s="6">
        <v>2.37953740993991</v>
      </c>
    </row>
    <row r="2181" spans="1:6" x14ac:dyDescent="0.3">
      <c r="A2181" s="6">
        <v>2179</v>
      </c>
      <c r="B2181" s="7">
        <v>42975</v>
      </c>
      <c r="C2181" s="6">
        <v>1.03560083101965E-2</v>
      </c>
      <c r="D2181" s="6">
        <v>3.61580401668816</v>
      </c>
      <c r="E2181" s="6">
        <v>2.76999993767113E-3</v>
      </c>
      <c r="F2181" s="6">
        <v>2.3823074098775798</v>
      </c>
    </row>
    <row r="2182" spans="1:6" x14ac:dyDescent="0.3">
      <c r="A2182" s="6">
        <v>2180</v>
      </c>
      <c r="B2182" s="7">
        <v>42976</v>
      </c>
      <c r="C2182" s="6">
        <v>3.6201382312371399E-3</v>
      </c>
      <c r="D2182" s="6">
        <v>3.6194241549193999</v>
      </c>
      <c r="E2182" s="6">
        <v>2.9988503843032502E-3</v>
      </c>
      <c r="F2182" s="6">
        <v>2.3853062602618902</v>
      </c>
    </row>
    <row r="2183" spans="1:6" x14ac:dyDescent="0.3">
      <c r="A2183" s="6">
        <v>2181</v>
      </c>
      <c r="B2183" s="7">
        <v>42977</v>
      </c>
      <c r="C2183" s="6">
        <v>1.0496067506450799E-2</v>
      </c>
      <c r="D2183" s="6">
        <v>3.62992022242585</v>
      </c>
      <c r="E2183" s="6">
        <v>1.0484527361194601E-2</v>
      </c>
      <c r="F2183" s="6">
        <v>2.39579078762308</v>
      </c>
    </row>
    <row r="2184" spans="1:6" x14ac:dyDescent="0.3">
      <c r="A2184" s="6">
        <v>2182</v>
      </c>
      <c r="B2184" s="7">
        <v>42978</v>
      </c>
      <c r="C2184" s="6">
        <v>1.0395225372077601E-2</v>
      </c>
      <c r="D2184" s="6">
        <v>3.64031544779793</v>
      </c>
      <c r="E2184" s="6">
        <v>9.4320052405318898E-3</v>
      </c>
      <c r="F2184" s="6">
        <v>2.4052227928636101</v>
      </c>
    </row>
    <row r="2185" spans="1:6" x14ac:dyDescent="0.3">
      <c r="A2185" s="6">
        <v>2183</v>
      </c>
      <c r="B2185" s="7">
        <v>42979</v>
      </c>
      <c r="C2185" s="6">
        <v>1.57193331771434E-3</v>
      </c>
      <c r="D2185" s="6">
        <v>3.64188738111564</v>
      </c>
      <c r="E2185" s="6">
        <v>1.0369912214152001E-3</v>
      </c>
      <c r="F2185" s="6">
        <v>2.4062597840850302</v>
      </c>
    </row>
    <row r="2186" spans="1:6" x14ac:dyDescent="0.3">
      <c r="A2186" s="6">
        <v>2184</v>
      </c>
      <c r="B2186" s="7">
        <v>42983</v>
      </c>
      <c r="C2186" s="6">
        <v>-1.48859356913135E-3</v>
      </c>
      <c r="D2186" s="6">
        <v>3.64039878754651</v>
      </c>
      <c r="E2186" s="6">
        <v>-9.3296626833687599E-3</v>
      </c>
      <c r="F2186" s="6">
        <v>2.3969301214016601</v>
      </c>
    </row>
    <row r="2187" spans="1:6" x14ac:dyDescent="0.3">
      <c r="A2187" s="6">
        <v>2185</v>
      </c>
      <c r="B2187" s="7">
        <v>42984</v>
      </c>
      <c r="C2187" s="6">
        <v>3.8431605096266599E-3</v>
      </c>
      <c r="D2187" s="6">
        <v>3.6442419480561399</v>
      </c>
      <c r="E2187" s="6">
        <v>2.7786690692010998E-3</v>
      </c>
      <c r="F2187" s="6">
        <v>2.3997087904708598</v>
      </c>
    </row>
    <row r="2188" spans="1:6" x14ac:dyDescent="0.3">
      <c r="A2188" s="6">
        <v>2186</v>
      </c>
      <c r="B2188" s="7">
        <v>42985</v>
      </c>
      <c r="C2188" s="6">
        <v>9.5116948648151407E-3</v>
      </c>
      <c r="D2188" s="6">
        <v>3.6537536429209498</v>
      </c>
      <c r="E2188" s="6">
        <v>7.1300047755862295E-4</v>
      </c>
      <c r="F2188" s="6">
        <v>2.4004217909484198</v>
      </c>
    </row>
    <row r="2189" spans="1:6" x14ac:dyDescent="0.3">
      <c r="A2189" s="6">
        <v>2187</v>
      </c>
      <c r="B2189" s="7">
        <v>42986</v>
      </c>
      <c r="C2189" s="6">
        <v>8.22005040866923E-3</v>
      </c>
      <c r="D2189" s="6">
        <v>3.6619736933296201</v>
      </c>
      <c r="E2189" s="6">
        <v>-5.9068988808341702E-3</v>
      </c>
      <c r="F2189" s="6">
        <v>2.3945148920675798</v>
      </c>
    </row>
    <row r="2190" spans="1:6" x14ac:dyDescent="0.3">
      <c r="A2190" s="6">
        <v>2188</v>
      </c>
      <c r="B2190" s="7">
        <v>42989</v>
      </c>
      <c r="C2190" s="6">
        <v>1.0214880373748699E-2</v>
      </c>
      <c r="D2190" s="6">
        <v>3.6721885737033699</v>
      </c>
      <c r="E2190" s="6">
        <v>1.1267675600763E-2</v>
      </c>
      <c r="F2190" s="6">
        <v>2.40578256766835</v>
      </c>
    </row>
    <row r="2191" spans="1:6" x14ac:dyDescent="0.3">
      <c r="A2191" s="6">
        <v>2189</v>
      </c>
      <c r="B2191" s="7">
        <v>42990</v>
      </c>
      <c r="C2191" s="6">
        <v>-5.6756047725683E-3</v>
      </c>
      <c r="D2191" s="6">
        <v>3.6665129689308</v>
      </c>
      <c r="E2191" s="6">
        <v>3.41752584180454E-3</v>
      </c>
      <c r="F2191" s="6">
        <v>2.4092000935101501</v>
      </c>
    </row>
    <row r="2192" spans="1:6" x14ac:dyDescent="0.3">
      <c r="A2192" s="6">
        <v>2190</v>
      </c>
      <c r="B2192" s="7">
        <v>42991</v>
      </c>
      <c r="C2192" s="6">
        <v>1.5076833524757199E-4</v>
      </c>
      <c r="D2192" s="6">
        <v>3.6666637372660502</v>
      </c>
      <c r="E2192" s="6">
        <v>9.1527670709368105E-4</v>
      </c>
      <c r="F2192" s="6">
        <v>2.41011537021725</v>
      </c>
    </row>
    <row r="2193" spans="1:6" x14ac:dyDescent="0.3">
      <c r="A2193" s="6">
        <v>2191</v>
      </c>
      <c r="B2193" s="7">
        <v>42992</v>
      </c>
      <c r="C2193" s="6">
        <v>-5.2344503132160502E-3</v>
      </c>
      <c r="D2193" s="6">
        <v>3.66142928695283</v>
      </c>
      <c r="E2193" s="6">
        <v>-4.8272592079090498E-3</v>
      </c>
      <c r="F2193" s="6">
        <v>2.40528811100934</v>
      </c>
    </row>
    <row r="2194" spans="1:6" x14ac:dyDescent="0.3">
      <c r="A2194" s="6">
        <v>2192</v>
      </c>
      <c r="B2194" s="7">
        <v>42993</v>
      </c>
      <c r="C2194" s="6">
        <v>3.5992141875532502E-3</v>
      </c>
      <c r="D2194" s="6">
        <v>3.66502850114039</v>
      </c>
      <c r="E2194" s="6">
        <v>3.01146583497491E-3</v>
      </c>
      <c r="F2194" s="6">
        <v>2.4082995768443101</v>
      </c>
    </row>
    <row r="2195" spans="1:6" x14ac:dyDescent="0.3">
      <c r="A2195" s="6">
        <v>2193</v>
      </c>
      <c r="B2195" s="7">
        <v>42996</v>
      </c>
      <c r="C2195" s="6">
        <v>-3.25410482334501E-4</v>
      </c>
      <c r="D2195" s="6">
        <v>3.6647030906580502</v>
      </c>
      <c r="E2195" s="6">
        <v>9.5634652066678395E-4</v>
      </c>
      <c r="F2195" s="6">
        <v>2.40925592336498</v>
      </c>
    </row>
    <row r="2196" spans="1:6" x14ac:dyDescent="0.3">
      <c r="A2196" s="6">
        <v>2194</v>
      </c>
      <c r="B2196" s="7">
        <v>42997</v>
      </c>
      <c r="C2196" s="6">
        <v>1.1291442153510099E-2</v>
      </c>
      <c r="D2196" s="6">
        <v>3.67599453281156</v>
      </c>
      <c r="E2196" s="6">
        <v>1.0343308767932699E-3</v>
      </c>
      <c r="F2196" s="6">
        <v>2.4102902542417701</v>
      </c>
    </row>
    <row r="2197" spans="1:6" x14ac:dyDescent="0.3">
      <c r="A2197" s="6">
        <v>2195</v>
      </c>
      <c r="B2197" s="7">
        <v>42998</v>
      </c>
      <c r="C2197" s="6">
        <v>-1.56559647711496E-3</v>
      </c>
      <c r="D2197" s="6">
        <v>3.6744289363344498</v>
      </c>
      <c r="E2197" s="6">
        <v>-8.1747129539699805E-4</v>
      </c>
      <c r="F2197" s="6">
        <v>2.4094727829463798</v>
      </c>
    </row>
    <row r="2198" spans="1:6" x14ac:dyDescent="0.3">
      <c r="A2198" s="6">
        <v>2196</v>
      </c>
      <c r="B2198" s="7">
        <v>42999</v>
      </c>
      <c r="C2198" s="6">
        <v>-7.16812629430876E-3</v>
      </c>
      <c r="D2198" s="6">
        <v>3.66726081004014</v>
      </c>
      <c r="E2198" s="6">
        <v>-5.17910884894234E-3</v>
      </c>
      <c r="F2198" s="6">
        <v>2.4042936740974299</v>
      </c>
    </row>
    <row r="2199" spans="1:6" x14ac:dyDescent="0.3">
      <c r="A2199" s="6">
        <v>2197</v>
      </c>
      <c r="B2199" s="7">
        <v>43000</v>
      </c>
      <c r="C2199" s="6">
        <v>-3.2235360768419598E-3</v>
      </c>
      <c r="D2199" s="6">
        <v>3.6640372739633</v>
      </c>
      <c r="E2199" s="6">
        <v>6.5838273170370999E-4</v>
      </c>
      <c r="F2199" s="6">
        <v>2.4049520568291398</v>
      </c>
    </row>
    <row r="2200" spans="1:6" x14ac:dyDescent="0.3">
      <c r="A2200" s="6">
        <v>2198</v>
      </c>
      <c r="B2200" s="7">
        <v>43003</v>
      </c>
      <c r="C2200" s="6">
        <v>-2.85808808472135E-2</v>
      </c>
      <c r="D2200" s="6">
        <v>3.6354563931160802</v>
      </c>
      <c r="E2200" s="6">
        <v>-8.8033442363855095E-3</v>
      </c>
      <c r="F2200" s="6">
        <v>2.3961487125927499</v>
      </c>
    </row>
    <row r="2201" spans="1:6" x14ac:dyDescent="0.3">
      <c r="A2201" s="6">
        <v>2199</v>
      </c>
      <c r="B2201" s="7">
        <v>43004</v>
      </c>
      <c r="C2201" s="6">
        <v>2.2263925166965E-3</v>
      </c>
      <c r="D2201" s="6">
        <v>3.63768278563278</v>
      </c>
      <c r="E2201" s="6">
        <v>1.50113746989966E-3</v>
      </c>
      <c r="F2201" s="6">
        <v>2.39764985006265</v>
      </c>
    </row>
    <row r="2202" spans="1:6" x14ac:dyDescent="0.3">
      <c r="A2202" s="6">
        <v>2200</v>
      </c>
      <c r="B2202" s="7">
        <v>43005</v>
      </c>
      <c r="C2202" s="6">
        <v>1.7022693575864199E-2</v>
      </c>
      <c r="D2202" s="6">
        <v>3.6547054792086402</v>
      </c>
      <c r="E2202" s="6">
        <v>1.1392193258407299E-2</v>
      </c>
      <c r="F2202" s="6">
        <v>2.40904204332106</v>
      </c>
    </row>
    <row r="2203" spans="1:6" x14ac:dyDescent="0.3">
      <c r="A2203" s="6">
        <v>2201</v>
      </c>
      <c r="B2203" s="7">
        <v>43006</v>
      </c>
      <c r="C2203" s="6">
        <v>7.54981804400808E-3</v>
      </c>
      <c r="D2203" s="6">
        <v>3.6622552972526501</v>
      </c>
      <c r="E2203" s="8">
        <v>2.9508633586416899E-5</v>
      </c>
      <c r="F2203" s="6">
        <v>2.4090715519546402</v>
      </c>
    </row>
    <row r="2204" spans="1:6" x14ac:dyDescent="0.3">
      <c r="A2204" s="6">
        <v>2202</v>
      </c>
      <c r="B2204" s="7">
        <v>43007</v>
      </c>
      <c r="C2204" s="6">
        <v>1.1861826271829801E-2</v>
      </c>
      <c r="D2204" s="6">
        <v>3.6741171235244798</v>
      </c>
      <c r="E2204" s="6">
        <v>6.5655373974742304E-3</v>
      </c>
      <c r="F2204" s="6">
        <v>2.4156370893521202</v>
      </c>
    </row>
    <row r="2205" spans="1:6" x14ac:dyDescent="0.3">
      <c r="A2205" s="6">
        <v>2203</v>
      </c>
      <c r="B2205" s="7">
        <v>43010</v>
      </c>
      <c r="C2205" s="6">
        <v>2.4897893911041899E-3</v>
      </c>
      <c r="D2205" s="6">
        <v>3.6766069129155801</v>
      </c>
      <c r="E2205" s="6">
        <v>3.1907756494806701E-3</v>
      </c>
      <c r="F2205" s="6">
        <v>2.4188278650016</v>
      </c>
    </row>
    <row r="2206" spans="1:6" x14ac:dyDescent="0.3">
      <c r="A2206" s="6">
        <v>2204</v>
      </c>
      <c r="B2206" s="7">
        <v>43011</v>
      </c>
      <c r="C2206" s="6">
        <v>3.9273409706388797E-3</v>
      </c>
      <c r="D2206" s="6">
        <v>3.6805342538862198</v>
      </c>
      <c r="E2206" s="6">
        <v>2.2975564854554801E-3</v>
      </c>
      <c r="F2206" s="6">
        <v>2.4211254214870501</v>
      </c>
    </row>
    <row r="2207" spans="1:6" x14ac:dyDescent="0.3">
      <c r="A2207" s="6">
        <v>2205</v>
      </c>
      <c r="B2207" s="7">
        <v>43012</v>
      </c>
      <c r="C2207" s="6">
        <v>-3.0809691082735102E-3</v>
      </c>
      <c r="D2207" s="6">
        <v>3.67745328477795</v>
      </c>
      <c r="E2207" s="6">
        <v>4.4693800383655002E-4</v>
      </c>
      <c r="F2207" s="6">
        <v>2.4215723594908898</v>
      </c>
    </row>
    <row r="2208" spans="1:6" x14ac:dyDescent="0.3">
      <c r="A2208" s="6">
        <v>2206</v>
      </c>
      <c r="B2208" s="7">
        <v>43013</v>
      </c>
      <c r="C2208" s="6">
        <v>1.1362041548688501E-2</v>
      </c>
      <c r="D2208" s="6">
        <v>3.6888153263266399</v>
      </c>
      <c r="E2208" s="6">
        <v>7.7332733133985698E-3</v>
      </c>
      <c r="F2208" s="6">
        <v>2.4293056328042901</v>
      </c>
    </row>
    <row r="2209" spans="1:6" x14ac:dyDescent="0.3">
      <c r="A2209" s="6">
        <v>2207</v>
      </c>
      <c r="B2209" s="7">
        <v>43014</v>
      </c>
      <c r="C2209" s="6">
        <v>3.9495207527545902E-3</v>
      </c>
      <c r="D2209" s="6">
        <v>3.6927648470793901</v>
      </c>
      <c r="E2209" s="6">
        <v>7.3170628312446695E-4</v>
      </c>
      <c r="F2209" s="6">
        <v>2.4300373390874102</v>
      </c>
    </row>
    <row r="2210" spans="1:6" x14ac:dyDescent="0.3">
      <c r="A2210" s="6">
        <v>2208</v>
      </c>
      <c r="B2210" s="7">
        <v>43017</v>
      </c>
      <c r="C2210" s="6">
        <v>-3.1639649164009898E-3</v>
      </c>
      <c r="D2210" s="6">
        <v>3.6896008821629902</v>
      </c>
      <c r="E2210" s="6">
        <v>-1.5869808346096099E-3</v>
      </c>
      <c r="F2210" s="6">
        <v>2.4284503582528001</v>
      </c>
    </row>
    <row r="2211" spans="1:6" x14ac:dyDescent="0.3">
      <c r="A2211" s="6">
        <v>2209</v>
      </c>
      <c r="B2211" s="7">
        <v>43018</v>
      </c>
      <c r="C2211" s="6">
        <v>-2.6804756508394998E-3</v>
      </c>
      <c r="D2211" s="6">
        <v>3.6869204065121499</v>
      </c>
      <c r="E2211" s="6">
        <v>1.1422543909151901E-3</v>
      </c>
      <c r="F2211" s="6">
        <v>2.4295926126437202</v>
      </c>
    </row>
    <row r="2212" spans="1:6" x14ac:dyDescent="0.3">
      <c r="A2212" s="6">
        <v>2210</v>
      </c>
      <c r="B2212" s="7">
        <v>43019</v>
      </c>
      <c r="C2212" s="6">
        <v>7.9853895768444601E-3</v>
      </c>
      <c r="D2212" s="6">
        <v>3.6949057960889999</v>
      </c>
      <c r="E2212" s="6">
        <v>2.4713911552218799E-3</v>
      </c>
      <c r="F2212" s="6">
        <v>2.4320640037989398</v>
      </c>
    </row>
    <row r="2213" spans="1:6" x14ac:dyDescent="0.3">
      <c r="A2213" s="6">
        <v>2211</v>
      </c>
      <c r="B2213" s="7">
        <v>43020</v>
      </c>
      <c r="C2213" s="6">
        <v>6.8535555858887504E-4</v>
      </c>
      <c r="D2213" s="6">
        <v>3.6955911516475899</v>
      </c>
      <c r="E2213" s="6">
        <v>-1.82493187542398E-3</v>
      </c>
      <c r="F2213" s="6">
        <v>2.4302390719235198</v>
      </c>
    </row>
    <row r="2214" spans="1:6" x14ac:dyDescent="0.3">
      <c r="A2214" s="6">
        <v>2212</v>
      </c>
      <c r="B2214" s="7">
        <v>43021</v>
      </c>
      <c r="C2214" s="6">
        <v>2.11719758510567E-3</v>
      </c>
      <c r="D2214" s="6">
        <v>3.6977083492326899</v>
      </c>
      <c r="E2214" s="6">
        <v>2.1655996733542702E-3</v>
      </c>
      <c r="F2214" s="6">
        <v>2.4324046715968701</v>
      </c>
    </row>
    <row r="2215" spans="1:6" x14ac:dyDescent="0.3">
      <c r="A2215" s="6">
        <v>2213</v>
      </c>
      <c r="B2215" s="7">
        <v>43024</v>
      </c>
      <c r="C2215" s="6">
        <v>-8.9250574303685896E-4</v>
      </c>
      <c r="D2215" s="6">
        <v>3.6968158434896599</v>
      </c>
      <c r="E2215" s="6">
        <v>2.75139564660698E-3</v>
      </c>
      <c r="F2215" s="6">
        <v>2.4351560672434802</v>
      </c>
    </row>
    <row r="2216" spans="1:6" x14ac:dyDescent="0.3">
      <c r="A2216" s="6">
        <v>2214</v>
      </c>
      <c r="B2216" s="7">
        <v>43025</v>
      </c>
      <c r="C2216" s="6">
        <v>4.4397710220083E-3</v>
      </c>
      <c r="D2216" s="6">
        <v>3.70125561451166</v>
      </c>
      <c r="E2216" s="8">
        <v>-5.1306230091086002E-5</v>
      </c>
      <c r="F2216" s="6">
        <v>2.43510476101339</v>
      </c>
    </row>
    <row r="2217" spans="1:6" x14ac:dyDescent="0.3">
      <c r="A2217" s="6">
        <v>2215</v>
      </c>
      <c r="B2217" s="7">
        <v>43026</v>
      </c>
      <c r="C2217" s="6">
        <v>-2.35862883766552E-3</v>
      </c>
      <c r="D2217" s="6">
        <v>3.6988969856740002</v>
      </c>
      <c r="E2217" s="8">
        <v>8.4550672017513694E-5</v>
      </c>
      <c r="F2217" s="6">
        <v>2.4351893116854102</v>
      </c>
    </row>
    <row r="2218" spans="1:6" x14ac:dyDescent="0.3">
      <c r="A2218" s="6">
        <v>2216</v>
      </c>
      <c r="B2218" s="7">
        <v>43027</v>
      </c>
      <c r="C2218" s="6">
        <v>-7.4815456697461102E-3</v>
      </c>
      <c r="D2218" s="6">
        <v>3.69141544000425</v>
      </c>
      <c r="E2218" s="6">
        <v>-2.8951521880404801E-3</v>
      </c>
      <c r="F2218" s="6">
        <v>2.4322941594973599</v>
      </c>
    </row>
    <row r="2219" spans="1:6" x14ac:dyDescent="0.3">
      <c r="A2219" s="6">
        <v>2217</v>
      </c>
      <c r="B2219" s="7">
        <v>43028</v>
      </c>
      <c r="C2219" s="6">
        <v>4.4296509406296803E-3</v>
      </c>
      <c r="D2219" s="6">
        <v>3.6958450909448799</v>
      </c>
      <c r="E2219" s="6">
        <v>3.6239670466233702E-3</v>
      </c>
      <c r="F2219" s="6">
        <v>2.43591812654399</v>
      </c>
    </row>
    <row r="2220" spans="1:6" x14ac:dyDescent="0.3">
      <c r="A2220" s="6">
        <v>2218</v>
      </c>
      <c r="B2220" s="7">
        <v>43031</v>
      </c>
      <c r="C2220" s="6">
        <v>-1.79082060723483E-2</v>
      </c>
      <c r="D2220" s="6">
        <v>3.6779368848725298</v>
      </c>
      <c r="E2220" s="6">
        <v>-6.3892636076712198E-3</v>
      </c>
      <c r="F2220" s="6">
        <v>2.4295288629363201</v>
      </c>
    </row>
    <row r="2221" spans="1:6" x14ac:dyDescent="0.3">
      <c r="A2221" s="6">
        <v>2219</v>
      </c>
      <c r="B2221" s="7">
        <v>43032</v>
      </c>
      <c r="C2221" s="6">
        <v>-7.9274355179392896E-4</v>
      </c>
      <c r="D2221" s="6">
        <v>3.6771441413207402</v>
      </c>
      <c r="E2221" s="6">
        <v>1.75955581091713E-3</v>
      </c>
      <c r="F2221" s="6">
        <v>2.4312884187472301</v>
      </c>
    </row>
    <row r="2222" spans="1:6" x14ac:dyDescent="0.3">
      <c r="A2222" s="6">
        <v>2220</v>
      </c>
      <c r="B2222" s="7">
        <v>43033</v>
      </c>
      <c r="C2222" s="6">
        <v>-9.1020164476631905E-3</v>
      </c>
      <c r="D2222" s="6">
        <v>3.6680421248730801</v>
      </c>
      <c r="E2222" s="6">
        <v>-5.2483327447099201E-3</v>
      </c>
      <c r="F2222" s="6">
        <v>2.4260400860025202</v>
      </c>
    </row>
    <row r="2223" spans="1:6" x14ac:dyDescent="0.3">
      <c r="A2223" s="6">
        <v>2221</v>
      </c>
      <c r="B2223" s="7">
        <v>43034</v>
      </c>
      <c r="C2223" s="6">
        <v>2.60877108551578E-3</v>
      </c>
      <c r="D2223" s="6">
        <v>3.6706508959585902</v>
      </c>
      <c r="E2223" s="6">
        <v>-1.08532921387016E-3</v>
      </c>
      <c r="F2223" s="6">
        <v>2.42495475678865</v>
      </c>
    </row>
    <row r="2224" spans="1:6" x14ac:dyDescent="0.3">
      <c r="A2224" s="6">
        <v>2222</v>
      </c>
      <c r="B2224" s="7">
        <v>43035</v>
      </c>
      <c r="C2224" s="6">
        <v>3.30033498502319E-2</v>
      </c>
      <c r="D2224" s="6">
        <v>3.7036542458088202</v>
      </c>
      <c r="E2224" s="6">
        <v>2.1797426814504899E-2</v>
      </c>
      <c r="F2224" s="6">
        <v>2.4467521836031598</v>
      </c>
    </row>
    <row r="2225" spans="1:6" x14ac:dyDescent="0.3">
      <c r="A2225" s="6">
        <v>2223</v>
      </c>
      <c r="B2225" s="7">
        <v>43038</v>
      </c>
      <c r="C2225" s="6">
        <v>6.1268373826282698E-3</v>
      </c>
      <c r="D2225" s="6">
        <v>3.7097810831914502</v>
      </c>
      <c r="E2225" s="6">
        <v>-3.43248805917184E-4</v>
      </c>
      <c r="F2225" s="6">
        <v>2.44640893479724</v>
      </c>
    </row>
    <row r="2226" spans="1:6" x14ac:dyDescent="0.3">
      <c r="A2226" s="6">
        <v>2224</v>
      </c>
      <c r="B2226" s="7">
        <v>43039</v>
      </c>
      <c r="C2226" s="6">
        <v>3.0522469605668901E-3</v>
      </c>
      <c r="D2226" s="6">
        <v>3.7128333301520202</v>
      </c>
      <c r="E2226" s="6">
        <v>4.2765764670207301E-3</v>
      </c>
      <c r="F2226" s="6">
        <v>2.4506855112642598</v>
      </c>
    </row>
    <row r="2227" spans="1:6" x14ac:dyDescent="0.3">
      <c r="A2227" s="6">
        <v>2225</v>
      </c>
      <c r="B2227" s="7">
        <v>43040</v>
      </c>
      <c r="C2227" s="6">
        <v>2.43464884523287E-3</v>
      </c>
      <c r="D2227" s="6">
        <v>3.7152679789972498</v>
      </c>
      <c r="E2227" s="6">
        <v>-1.6572409680257699E-3</v>
      </c>
      <c r="F2227" s="6">
        <v>2.4490282702962398</v>
      </c>
    </row>
    <row r="2228" spans="1:6" x14ac:dyDescent="0.3">
      <c r="A2228" s="6">
        <v>2226</v>
      </c>
      <c r="B2228" s="7">
        <v>43041</v>
      </c>
      <c r="C2228" s="6">
        <v>-1.3968566773434801E-2</v>
      </c>
      <c r="D2228" s="6">
        <v>3.7012994122238201</v>
      </c>
      <c r="E2228" s="6">
        <v>-2.3673414596991899E-4</v>
      </c>
      <c r="F2228" s="6">
        <v>2.4487915361502699</v>
      </c>
    </row>
    <row r="2229" spans="1:6" x14ac:dyDescent="0.3">
      <c r="A2229" s="6">
        <v>2227</v>
      </c>
      <c r="B2229" s="7">
        <v>43042</v>
      </c>
      <c r="C2229" s="6">
        <v>4.3378117214728402E-3</v>
      </c>
      <c r="D2229" s="6">
        <v>3.7056372239452902</v>
      </c>
      <c r="E2229" s="6">
        <v>7.3445845350015304E-3</v>
      </c>
      <c r="F2229" s="6">
        <v>2.4561361206852701</v>
      </c>
    </row>
    <row r="2230" spans="1:6" x14ac:dyDescent="0.3">
      <c r="A2230" s="6">
        <v>2228</v>
      </c>
      <c r="B2230" s="7">
        <v>43045</v>
      </c>
      <c r="C2230" s="6">
        <v>1.68816836878518E-3</v>
      </c>
      <c r="D2230" s="6">
        <v>3.7073253923140799</v>
      </c>
      <c r="E2230" s="6">
        <v>3.2470244765487799E-3</v>
      </c>
      <c r="F2230" s="6">
        <v>2.4593831451618202</v>
      </c>
    </row>
    <row r="2231" spans="1:6" x14ac:dyDescent="0.3">
      <c r="A2231" s="6">
        <v>2229</v>
      </c>
      <c r="B2231" s="7">
        <v>43046</v>
      </c>
      <c r="C2231" s="6">
        <v>-9.4183718026475301E-3</v>
      </c>
      <c r="D2231" s="6">
        <v>3.6979070205114302</v>
      </c>
      <c r="E2231" s="6">
        <v>-2.7534108809525999E-3</v>
      </c>
      <c r="F2231" s="6">
        <v>2.4566297342808601</v>
      </c>
    </row>
    <row r="2232" spans="1:6" x14ac:dyDescent="0.3">
      <c r="A2232" s="6">
        <v>2230</v>
      </c>
      <c r="B2232" s="7">
        <v>43047</v>
      </c>
      <c r="C2232" s="6">
        <v>-7.5059080088853199E-3</v>
      </c>
      <c r="D2232" s="6">
        <v>3.6904011125025402</v>
      </c>
      <c r="E2232" s="6">
        <v>3.1482639558166798E-3</v>
      </c>
      <c r="F2232" s="6">
        <v>2.4597779982366799</v>
      </c>
    </row>
    <row r="2233" spans="1:6" x14ac:dyDescent="0.3">
      <c r="A2233" s="6">
        <v>2231</v>
      </c>
      <c r="B2233" s="7">
        <v>43048</v>
      </c>
      <c r="C2233" s="6">
        <v>-3.5286540936347601E-3</v>
      </c>
      <c r="D2233" s="6">
        <v>3.6868724584089101</v>
      </c>
      <c r="E2233" s="6">
        <v>-5.7714647467204099E-3</v>
      </c>
      <c r="F2233" s="6">
        <v>2.4540065334899599</v>
      </c>
    </row>
    <row r="2234" spans="1:6" x14ac:dyDescent="0.3">
      <c r="A2234" s="6">
        <v>2232</v>
      </c>
      <c r="B2234" s="7">
        <v>43049</v>
      </c>
      <c r="C2234" s="6">
        <v>3.06731411492033E-3</v>
      </c>
      <c r="D2234" s="6">
        <v>3.6899397725238301</v>
      </c>
      <c r="E2234" s="6">
        <v>1.3186243923968201E-4</v>
      </c>
      <c r="F2234" s="6">
        <v>2.4541383959292</v>
      </c>
    </row>
    <row r="2235" spans="1:6" x14ac:dyDescent="0.3">
      <c r="A2235" s="6">
        <v>2233</v>
      </c>
      <c r="B2235" s="7">
        <v>43052</v>
      </c>
      <c r="C2235" s="6">
        <v>-2.4770930227006002E-3</v>
      </c>
      <c r="D2235" s="6">
        <v>3.68746267950113</v>
      </c>
      <c r="E2235" s="6">
        <v>9.8606611379103894E-4</v>
      </c>
      <c r="F2235" s="6">
        <v>2.4551244620429902</v>
      </c>
    </row>
    <row r="2236" spans="1:6" x14ac:dyDescent="0.3">
      <c r="A2236" s="6">
        <v>2234</v>
      </c>
      <c r="B2236" s="7">
        <v>43053</v>
      </c>
      <c r="C2236" s="6">
        <v>-9.4056499085594398E-3</v>
      </c>
      <c r="D2236" s="6">
        <v>3.6780570295925701</v>
      </c>
      <c r="E2236" s="6">
        <v>-2.9239432507868202E-3</v>
      </c>
      <c r="F2236" s="6">
        <v>2.4522005187921998</v>
      </c>
    </row>
    <row r="2237" spans="1:6" x14ac:dyDescent="0.3">
      <c r="A2237" s="6">
        <v>2235</v>
      </c>
      <c r="B2237" s="7">
        <v>43054</v>
      </c>
      <c r="C2237" s="6">
        <v>2.3886670459636399E-4</v>
      </c>
      <c r="D2237" s="6">
        <v>3.6782958962971599</v>
      </c>
      <c r="E2237" s="6">
        <v>-4.7099116627009599E-3</v>
      </c>
      <c r="F2237" s="6">
        <v>2.4474906071295002</v>
      </c>
    </row>
    <row r="2238" spans="1:6" x14ac:dyDescent="0.3">
      <c r="A2238" s="6">
        <v>2236</v>
      </c>
      <c r="B2238" s="7">
        <v>43055</v>
      </c>
      <c r="C2238" s="6">
        <v>1.31686424134749E-2</v>
      </c>
      <c r="D2238" s="6">
        <v>3.69146453871064</v>
      </c>
      <c r="E2238" s="6">
        <v>1.2901409084554E-2</v>
      </c>
      <c r="F2238" s="6">
        <v>2.46039201621406</v>
      </c>
    </row>
    <row r="2239" spans="1:6" x14ac:dyDescent="0.3">
      <c r="A2239" s="6">
        <v>2237</v>
      </c>
      <c r="B2239" s="7">
        <v>43056</v>
      </c>
      <c r="C2239" s="6">
        <v>1.55398650211134E-3</v>
      </c>
      <c r="D2239" s="6">
        <v>3.6930185252127501</v>
      </c>
      <c r="E2239" s="6">
        <v>-1.54683856211867E-3</v>
      </c>
      <c r="F2239" s="6">
        <v>2.45884517765194</v>
      </c>
    </row>
    <row r="2240" spans="1:6" x14ac:dyDescent="0.3">
      <c r="A2240" s="6">
        <v>2238</v>
      </c>
      <c r="B2240" s="7">
        <v>43059</v>
      </c>
      <c r="C2240" s="8">
        <v>6.1895964610083002E-5</v>
      </c>
      <c r="D2240" s="6">
        <v>3.6930804211773598</v>
      </c>
      <c r="E2240" s="6">
        <v>1.16696839780239E-3</v>
      </c>
      <c r="F2240" s="6">
        <v>2.4600121460497402</v>
      </c>
    </row>
    <row r="2241" spans="1:6" x14ac:dyDescent="0.3">
      <c r="A2241" s="6">
        <v>2239</v>
      </c>
      <c r="B2241" s="7">
        <v>43060</v>
      </c>
      <c r="C2241" s="6">
        <v>1.4721870071739E-2</v>
      </c>
      <c r="D2241" s="6">
        <v>3.7078022912491</v>
      </c>
      <c r="E2241" s="6">
        <v>1.0513393706290199E-2</v>
      </c>
      <c r="F2241" s="6">
        <v>2.47052553975603</v>
      </c>
    </row>
    <row r="2242" spans="1:6" x14ac:dyDescent="0.3">
      <c r="A2242" s="6">
        <v>2240</v>
      </c>
      <c r="B2242" s="7">
        <v>43061</v>
      </c>
      <c r="C2242" s="6">
        <v>1.9242285221302E-3</v>
      </c>
      <c r="D2242" s="6">
        <v>3.7097265197712299</v>
      </c>
      <c r="E2242" s="6">
        <v>7.10843399998495E-4</v>
      </c>
      <c r="F2242" s="6">
        <v>2.4712363831560298</v>
      </c>
    </row>
    <row r="2243" spans="1:6" x14ac:dyDescent="0.3">
      <c r="A2243" s="6">
        <v>2241</v>
      </c>
      <c r="B2243" s="7">
        <v>43063</v>
      </c>
      <c r="C2243" s="6">
        <v>9.4777115683903606E-3</v>
      </c>
      <c r="D2243" s="6">
        <v>3.7192042313396199</v>
      </c>
      <c r="E2243" s="6">
        <v>3.16945145825009E-3</v>
      </c>
      <c r="F2243" s="6">
        <v>2.4744058346142799</v>
      </c>
    </row>
    <row r="2244" spans="1:6" x14ac:dyDescent="0.3">
      <c r="A2244" s="6">
        <v>2242</v>
      </c>
      <c r="B2244" s="7">
        <v>43066</v>
      </c>
      <c r="C2244" s="6">
        <v>-3.4727811802532202E-3</v>
      </c>
      <c r="D2244" s="6">
        <v>3.7157314501593701</v>
      </c>
      <c r="E2244" s="6">
        <v>-1.5456690889461501E-3</v>
      </c>
      <c r="F2244" s="6">
        <v>2.4728601655253302</v>
      </c>
    </row>
    <row r="2245" spans="1:6" x14ac:dyDescent="0.3">
      <c r="A2245" s="6">
        <v>2243</v>
      </c>
      <c r="B2245" s="7">
        <v>43067</v>
      </c>
      <c r="C2245" s="8">
        <v>4.6486195091060902E-5</v>
      </c>
      <c r="D2245" s="6">
        <v>3.7157779363544599</v>
      </c>
      <c r="E2245" s="6">
        <v>4.90757833510357E-3</v>
      </c>
      <c r="F2245" s="6">
        <v>2.47776774386044</v>
      </c>
    </row>
    <row r="2246" spans="1:6" x14ac:dyDescent="0.3">
      <c r="A2246" s="6">
        <v>2244</v>
      </c>
      <c r="B2246" s="7">
        <v>43068</v>
      </c>
      <c r="C2246" s="6">
        <v>-3.3293200014078497E-2</v>
      </c>
      <c r="D2246" s="6">
        <v>3.6824847363403799</v>
      </c>
      <c r="E2246" s="6">
        <v>-1.28081138788171E-2</v>
      </c>
      <c r="F2246" s="6">
        <v>2.4649596299816201</v>
      </c>
    </row>
    <row r="2247" spans="1:6" x14ac:dyDescent="0.3">
      <c r="A2247" s="6">
        <v>2245</v>
      </c>
      <c r="B2247" s="7">
        <v>43069</v>
      </c>
      <c r="C2247" s="6">
        <v>1.03588869821179E-2</v>
      </c>
      <c r="D2247" s="6">
        <v>3.6928436233225002</v>
      </c>
      <c r="E2247" s="6">
        <v>7.2388655805344301E-3</v>
      </c>
      <c r="F2247" s="6">
        <v>2.4721984955621599</v>
      </c>
    </row>
    <row r="2248" spans="1:6" x14ac:dyDescent="0.3">
      <c r="A2248" s="6">
        <v>2246</v>
      </c>
      <c r="B2248" s="7">
        <v>43070</v>
      </c>
      <c r="C2248" s="6">
        <v>-6.1701879295273897E-3</v>
      </c>
      <c r="D2248" s="6">
        <v>3.68667343539297</v>
      </c>
      <c r="E2248" s="6">
        <v>-3.8451026681372001E-3</v>
      </c>
      <c r="F2248" s="6">
        <v>2.46835339289402</v>
      </c>
    </row>
    <row r="2249" spans="1:6" x14ac:dyDescent="0.3">
      <c r="A2249" s="6">
        <v>2247</v>
      </c>
      <c r="B2249" s="7">
        <v>43073</v>
      </c>
      <c r="C2249" s="6">
        <v>-2.0591394499696301E-2</v>
      </c>
      <c r="D2249" s="6">
        <v>3.6660820408932699</v>
      </c>
      <c r="E2249" s="6">
        <v>-1.0602747616713801E-2</v>
      </c>
      <c r="F2249" s="6">
        <v>2.4577506452772999</v>
      </c>
    </row>
    <row r="2250" spans="1:6" x14ac:dyDescent="0.3">
      <c r="A2250" s="6">
        <v>2248</v>
      </c>
      <c r="B2250" s="7">
        <v>43074</v>
      </c>
      <c r="C2250" s="6">
        <v>5.7844576499525898E-3</v>
      </c>
      <c r="D2250" s="6">
        <v>3.6718664985432299</v>
      </c>
      <c r="E2250" s="6">
        <v>-1.94424118928004E-3</v>
      </c>
      <c r="F2250" s="6">
        <v>2.4558064040880199</v>
      </c>
    </row>
    <row r="2251" spans="1:6" x14ac:dyDescent="0.3">
      <c r="A2251" s="6">
        <v>2249</v>
      </c>
      <c r="B2251" s="7">
        <v>43075</v>
      </c>
      <c r="C2251" s="6">
        <v>9.2935053295202102E-3</v>
      </c>
      <c r="D2251" s="6">
        <v>3.6811600038727499</v>
      </c>
      <c r="E2251" s="6">
        <v>2.0932648396367799E-3</v>
      </c>
      <c r="F2251" s="6">
        <v>2.4578996689276602</v>
      </c>
    </row>
    <row r="2252" spans="1:6" x14ac:dyDescent="0.3">
      <c r="A2252" s="6">
        <v>2250</v>
      </c>
      <c r="B2252" s="7">
        <v>43076</v>
      </c>
      <c r="C2252" s="6">
        <v>2.0222204471826901E-2</v>
      </c>
      <c r="D2252" s="6">
        <v>3.7013822083445702</v>
      </c>
      <c r="E2252" s="6">
        <v>5.3660252990930203E-3</v>
      </c>
      <c r="F2252" s="6">
        <v>2.4632656942267501</v>
      </c>
    </row>
    <row r="2253" spans="1:6" x14ac:dyDescent="0.3">
      <c r="A2253" s="6">
        <v>2251</v>
      </c>
      <c r="B2253" s="7">
        <v>43077</v>
      </c>
      <c r="C2253" s="6">
        <v>-2.07308691422036E-3</v>
      </c>
      <c r="D2253" s="6">
        <v>3.6993091214303502</v>
      </c>
      <c r="E2253" s="6">
        <v>3.9903948279125202E-3</v>
      </c>
      <c r="F2253" s="6">
        <v>2.4672560890546702</v>
      </c>
    </row>
    <row r="2254" spans="1:6" x14ac:dyDescent="0.3">
      <c r="A2254" s="6">
        <v>2252</v>
      </c>
      <c r="B2254" s="7">
        <v>43080</v>
      </c>
      <c r="C2254" s="6">
        <v>5.21780053871962E-3</v>
      </c>
      <c r="D2254" s="6">
        <v>3.70452692196907</v>
      </c>
      <c r="E2254" s="6">
        <v>5.1038523179283103E-3</v>
      </c>
      <c r="F2254" s="6">
        <v>2.4723599413725901</v>
      </c>
    </row>
    <row r="2255" spans="1:6" x14ac:dyDescent="0.3">
      <c r="A2255" s="6">
        <v>2253</v>
      </c>
      <c r="B2255" s="7">
        <v>43081</v>
      </c>
      <c r="C2255" s="6">
        <v>-8.9841857986063204E-3</v>
      </c>
      <c r="D2255" s="6">
        <v>3.69554273617047</v>
      </c>
      <c r="E2255" s="6">
        <v>-1.8577398440466899E-3</v>
      </c>
      <c r="F2255" s="6">
        <v>2.47050220152855</v>
      </c>
    </row>
    <row r="2256" spans="1:6" x14ac:dyDescent="0.3">
      <c r="A2256" s="6">
        <v>2254</v>
      </c>
      <c r="B2256" s="7">
        <v>43082</v>
      </c>
      <c r="C2256" s="6">
        <v>5.9160815660560103E-3</v>
      </c>
      <c r="D2256" s="6">
        <v>3.70145881773652</v>
      </c>
      <c r="E2256" s="6">
        <v>1.9624206454640302E-3</v>
      </c>
      <c r="F2256" s="6">
        <v>2.4724646221740101</v>
      </c>
    </row>
    <row r="2257" spans="1:6" x14ac:dyDescent="0.3">
      <c r="A2257" s="6">
        <v>2255</v>
      </c>
      <c r="B2257" s="7">
        <v>43083</v>
      </c>
      <c r="C2257" s="8">
        <v>8.5420834738941304E-5</v>
      </c>
      <c r="D2257" s="6">
        <v>3.7015442385712598</v>
      </c>
      <c r="E2257" s="6">
        <v>-2.80652048927798E-3</v>
      </c>
      <c r="F2257" s="6">
        <v>2.4696581016847299</v>
      </c>
    </row>
    <row r="2258" spans="1:6" x14ac:dyDescent="0.3">
      <c r="A2258" s="6">
        <v>2256</v>
      </c>
      <c r="B2258" s="7">
        <v>43084</v>
      </c>
      <c r="C2258" s="6">
        <v>9.3991777869968408E-3</v>
      </c>
      <c r="D2258" s="6">
        <v>3.7109434163582602</v>
      </c>
      <c r="E2258" s="6">
        <v>1.16074174046527E-2</v>
      </c>
      <c r="F2258" s="6">
        <v>2.4812655190893902</v>
      </c>
    </row>
    <row r="2259" spans="1:6" x14ac:dyDescent="0.3">
      <c r="A2259" s="6">
        <v>2257</v>
      </c>
      <c r="B2259" s="7">
        <v>43087</v>
      </c>
      <c r="C2259" s="6">
        <v>8.3472112665138893E-3</v>
      </c>
      <c r="D2259" s="6">
        <v>3.7192906276247699</v>
      </c>
      <c r="E2259" s="6">
        <v>8.3523948711565696E-3</v>
      </c>
      <c r="F2259" s="6">
        <v>2.4896179139605401</v>
      </c>
    </row>
    <row r="2260" spans="1:6" x14ac:dyDescent="0.3">
      <c r="A2260" s="6">
        <v>2258</v>
      </c>
      <c r="B2260" s="7">
        <v>43088</v>
      </c>
      <c r="C2260" s="6">
        <v>-6.6972753974354196E-3</v>
      </c>
      <c r="D2260" s="6">
        <v>3.7125933522273402</v>
      </c>
      <c r="E2260" s="6">
        <v>-4.4287674479459504E-3</v>
      </c>
      <c r="F2260" s="6">
        <v>2.4851891465125999</v>
      </c>
    </row>
    <row r="2261" spans="1:6" x14ac:dyDescent="0.3">
      <c r="A2261" s="6">
        <v>2259</v>
      </c>
      <c r="B2261" s="7">
        <v>43089</v>
      </c>
      <c r="C2261" s="6">
        <v>-3.5803439179277899E-3</v>
      </c>
      <c r="D2261" s="6">
        <v>3.7090130083094102</v>
      </c>
      <c r="E2261" s="6">
        <v>-4.15106094528994E-4</v>
      </c>
      <c r="F2261" s="6">
        <v>2.48477404041807</v>
      </c>
    </row>
    <row r="2262" spans="1:6" x14ac:dyDescent="0.3">
      <c r="A2262" s="6">
        <v>2260</v>
      </c>
      <c r="B2262" s="7">
        <v>43090</v>
      </c>
      <c r="C2262" s="6">
        <v>-1.29808908490226E-3</v>
      </c>
      <c r="D2262" s="6">
        <v>3.70771491922451</v>
      </c>
      <c r="E2262" s="6">
        <v>6.3188301657213198E-4</v>
      </c>
      <c r="F2262" s="6">
        <v>2.48540592343464</v>
      </c>
    </row>
    <row r="2263" spans="1:6" x14ac:dyDescent="0.3">
      <c r="A2263" s="6">
        <v>2261</v>
      </c>
      <c r="B2263" s="7">
        <v>43091</v>
      </c>
      <c r="C2263" s="6">
        <v>-3.4713221167298101E-3</v>
      </c>
      <c r="D2263" s="6">
        <v>3.7042435971077801</v>
      </c>
      <c r="E2263" s="6">
        <v>-7.7555168320309E-4</v>
      </c>
      <c r="F2263" s="6">
        <v>2.48463037175144</v>
      </c>
    </row>
    <row r="2264" spans="1:6" x14ac:dyDescent="0.3">
      <c r="A2264" s="6">
        <v>2262</v>
      </c>
      <c r="B2264" s="7">
        <v>43095</v>
      </c>
      <c r="C2264" s="6">
        <v>-2.8034479734697399E-3</v>
      </c>
      <c r="D2264" s="6">
        <v>3.7014401491343101</v>
      </c>
      <c r="E2264" s="6">
        <v>-3.4124389329423998E-3</v>
      </c>
      <c r="F2264" s="6">
        <v>2.4812179328184998</v>
      </c>
    </row>
    <row r="2265" spans="1:6" x14ac:dyDescent="0.3">
      <c r="A2265" s="6">
        <v>2263</v>
      </c>
      <c r="B2265" s="7">
        <v>43096</v>
      </c>
      <c r="C2265" s="6">
        <v>5.8707733855688201E-3</v>
      </c>
      <c r="D2265" s="6">
        <v>3.7073109225198801</v>
      </c>
      <c r="E2265" s="6">
        <v>4.4536395726169E-4</v>
      </c>
      <c r="F2265" s="6">
        <v>2.4816632967757601</v>
      </c>
    </row>
    <row r="2266" spans="1:6" x14ac:dyDescent="0.3">
      <c r="A2266" s="6">
        <v>2264</v>
      </c>
      <c r="B2266" s="7">
        <v>43097</v>
      </c>
      <c r="C2266" s="6">
        <v>2.3526610274662001E-3</v>
      </c>
      <c r="D2266" s="6">
        <v>3.7096635835473402</v>
      </c>
      <c r="E2266" s="6">
        <v>1.5580567607038601E-3</v>
      </c>
      <c r="F2266" s="6">
        <v>2.48322135353646</v>
      </c>
    </row>
    <row r="2267" spans="1:6" x14ac:dyDescent="0.3">
      <c r="A2267" s="6">
        <v>2265</v>
      </c>
      <c r="B2267" s="7">
        <v>43098</v>
      </c>
      <c r="C2267" s="6">
        <v>-9.6228369585492392E-3</v>
      </c>
      <c r="D2267" s="6">
        <v>3.7000407465887899</v>
      </c>
      <c r="E2267" s="6">
        <v>-6.7520882707832099E-3</v>
      </c>
      <c r="F2267" s="6">
        <v>2.4764692652656799</v>
      </c>
    </row>
    <row r="2268" spans="1:6" x14ac:dyDescent="0.3">
      <c r="A2268" s="6">
        <v>2266</v>
      </c>
      <c r="B2268" s="7">
        <v>43102</v>
      </c>
      <c r="C2268" s="6">
        <v>2.54240238242237E-2</v>
      </c>
      <c r="D2268" s="6">
        <v>3.7254647704130202</v>
      </c>
      <c r="E2268" s="6">
        <v>1.48827488014049E-2</v>
      </c>
      <c r="F2268" s="6">
        <v>2.49135201406708</v>
      </c>
    </row>
    <row r="2269" spans="1:6" x14ac:dyDescent="0.3">
      <c r="A2269" s="6">
        <v>2267</v>
      </c>
      <c r="B2269" s="7">
        <v>43103</v>
      </c>
      <c r="C2269" s="6">
        <v>1.3357549883647899E-2</v>
      </c>
      <c r="D2269" s="6">
        <v>3.7388223202966602</v>
      </c>
      <c r="E2269" s="6">
        <v>8.3326367017857398E-3</v>
      </c>
      <c r="F2269" s="6">
        <v>2.4996846507688701</v>
      </c>
    </row>
    <row r="2270" spans="1:6" x14ac:dyDescent="0.3">
      <c r="A2270" s="6">
        <v>2268</v>
      </c>
      <c r="B2270" s="7">
        <v>43104</v>
      </c>
      <c r="C2270" s="6">
        <v>-3.3844740538330701E-3</v>
      </c>
      <c r="D2270" s="6">
        <v>3.7354378462428302</v>
      </c>
      <c r="E2270" s="6">
        <v>1.75068785346432E-3</v>
      </c>
      <c r="F2270" s="6">
        <v>2.50143533862233</v>
      </c>
    </row>
    <row r="2271" spans="1:6" x14ac:dyDescent="0.3">
      <c r="A2271" s="6">
        <v>2269</v>
      </c>
      <c r="B2271" s="7">
        <v>43105</v>
      </c>
      <c r="C2271" s="6">
        <v>9.4635714842088905E-3</v>
      </c>
      <c r="D2271" s="6">
        <v>3.7449014177270401</v>
      </c>
      <c r="E2271" s="6">
        <v>8.2521872835545906E-3</v>
      </c>
      <c r="F2271" s="6">
        <v>2.5096875259058899</v>
      </c>
    </row>
    <row r="2272" spans="1:6" x14ac:dyDescent="0.3">
      <c r="A2272" s="6">
        <v>2270</v>
      </c>
      <c r="B2272" s="7">
        <v>43108</v>
      </c>
      <c r="C2272" s="6">
        <v>2.2202387048651799E-3</v>
      </c>
      <c r="D2272" s="6">
        <v>3.7471216564319101</v>
      </c>
      <c r="E2272" s="6">
        <v>2.9145327338451201E-3</v>
      </c>
      <c r="F2272" s="6">
        <v>2.5126020586397302</v>
      </c>
    </row>
    <row r="2273" spans="1:6" x14ac:dyDescent="0.3">
      <c r="A2273" s="6">
        <v>2271</v>
      </c>
      <c r="B2273" s="7">
        <v>43109</v>
      </c>
      <c r="C2273" s="6">
        <v>-1.9697671047727398E-3</v>
      </c>
      <c r="D2273" s="6">
        <v>3.7451518893271301</v>
      </c>
      <c r="E2273" s="6">
        <v>8.64458440855031E-4</v>
      </c>
      <c r="F2273" s="6">
        <v>2.5134665170805901</v>
      </c>
    </row>
    <row r="2274" spans="1:6" x14ac:dyDescent="0.3">
      <c r="A2274" s="6">
        <v>2272</v>
      </c>
      <c r="B2274" s="7">
        <v>43110</v>
      </c>
      <c r="C2274" s="6">
        <v>2.0448345630229101E-3</v>
      </c>
      <c r="D2274" s="6">
        <v>3.74719672389016</v>
      </c>
      <c r="E2274" s="6">
        <v>-1.3983586964876301E-3</v>
      </c>
      <c r="F2274" s="6">
        <v>2.5120681583840998</v>
      </c>
    </row>
    <row r="2275" spans="1:6" x14ac:dyDescent="0.3">
      <c r="A2275" s="6">
        <v>2273</v>
      </c>
      <c r="B2275" s="7">
        <v>43111</v>
      </c>
      <c r="C2275" s="6">
        <v>6.5757902984699603E-3</v>
      </c>
      <c r="D2275" s="6">
        <v>3.75377251418863</v>
      </c>
      <c r="E2275" s="6">
        <v>8.1042621471798491E-3</v>
      </c>
      <c r="F2275" s="6">
        <v>2.5201724205312801</v>
      </c>
    </row>
    <row r="2276" spans="1:6" x14ac:dyDescent="0.3">
      <c r="A2276" s="6">
        <v>2274</v>
      </c>
      <c r="B2276" s="7">
        <v>43112</v>
      </c>
      <c r="C2276" s="6">
        <v>-2.5929316764716302E-2</v>
      </c>
      <c r="D2276" s="6">
        <v>3.7278431974239101</v>
      </c>
      <c r="E2276" s="6">
        <v>6.8100613874069096E-3</v>
      </c>
      <c r="F2276" s="6">
        <v>2.5269824819186901</v>
      </c>
    </row>
    <row r="2277" spans="1:6" x14ac:dyDescent="0.3">
      <c r="A2277" s="6">
        <v>2275</v>
      </c>
      <c r="B2277" s="7">
        <v>43116</v>
      </c>
      <c r="C2277" s="6">
        <v>-1.38889597468715E-2</v>
      </c>
      <c r="D2277" s="6">
        <v>3.71395423767704</v>
      </c>
      <c r="E2277" s="6">
        <v>-5.15993718942375E-3</v>
      </c>
      <c r="F2277" s="6">
        <v>2.5218225447292602</v>
      </c>
    </row>
    <row r="2278" spans="1:6" x14ac:dyDescent="0.3">
      <c r="A2278" s="6">
        <v>2276</v>
      </c>
      <c r="B2278" s="7">
        <v>43117</v>
      </c>
      <c r="C2278" s="6">
        <v>1.1277458668405801E-3</v>
      </c>
      <c r="D2278" s="6">
        <v>3.7150819835438802</v>
      </c>
      <c r="E2278" s="6">
        <v>1.0272779947747701E-2</v>
      </c>
      <c r="F2278" s="6">
        <v>2.5320953246770102</v>
      </c>
    </row>
    <row r="2279" spans="1:6" x14ac:dyDescent="0.3">
      <c r="A2279" s="6">
        <v>2277</v>
      </c>
      <c r="B2279" s="7">
        <v>43118</v>
      </c>
      <c r="C2279" s="6">
        <v>7.3277028806031201E-3</v>
      </c>
      <c r="D2279" s="6">
        <v>3.7224096864244798</v>
      </c>
      <c r="E2279" s="6">
        <v>-3.0559546738828598E-4</v>
      </c>
      <c r="F2279" s="6">
        <v>2.5317897292096201</v>
      </c>
    </row>
    <row r="2280" spans="1:6" x14ac:dyDescent="0.3">
      <c r="A2280" s="6">
        <v>2278</v>
      </c>
      <c r="B2280" s="7">
        <v>43119</v>
      </c>
      <c r="C2280" s="6">
        <v>8.6374631344036095E-3</v>
      </c>
      <c r="D2280" s="6">
        <v>3.7310471495588802</v>
      </c>
      <c r="E2280" s="6">
        <v>5.5124379357387402E-3</v>
      </c>
      <c r="F2280" s="6">
        <v>2.5373021671453602</v>
      </c>
    </row>
    <row r="2281" spans="1:6" x14ac:dyDescent="0.3">
      <c r="A2281" s="6">
        <v>2279</v>
      </c>
      <c r="B2281" s="7">
        <v>43122</v>
      </c>
      <c r="C2281" s="6">
        <v>2.2118989436617002E-2</v>
      </c>
      <c r="D2281" s="6">
        <v>3.7531661389954998</v>
      </c>
      <c r="E2281" s="6">
        <v>9.7190010253953504E-3</v>
      </c>
      <c r="F2281" s="6">
        <v>2.54702116817076</v>
      </c>
    </row>
    <row r="2282" spans="1:6" x14ac:dyDescent="0.3">
      <c r="A2282" s="6">
        <v>2280</v>
      </c>
      <c r="B2282" s="7">
        <v>43123</v>
      </c>
      <c r="C2282" s="6">
        <v>1.5818366635019399E-2</v>
      </c>
      <c r="D2282" s="6">
        <v>3.7689845056305198</v>
      </c>
      <c r="E2282" s="6">
        <v>7.0297746805554296E-3</v>
      </c>
      <c r="F2282" s="6">
        <v>2.5540509428513101</v>
      </c>
    </row>
    <row r="2283" spans="1:6" x14ac:dyDescent="0.3">
      <c r="A2283" s="6">
        <v>2281</v>
      </c>
      <c r="B2283" s="7">
        <v>43124</v>
      </c>
      <c r="C2283" s="6">
        <v>-1.23450749746268E-2</v>
      </c>
      <c r="D2283" s="6">
        <v>3.7566394306558899</v>
      </c>
      <c r="E2283" s="6">
        <v>-6.0812175256383903E-3</v>
      </c>
      <c r="F2283" s="6">
        <v>2.5479697253256699</v>
      </c>
    </row>
    <row r="2284" spans="1:6" x14ac:dyDescent="0.3">
      <c r="A2284" s="6">
        <v>2282</v>
      </c>
      <c r="B2284" s="7">
        <v>43125</v>
      </c>
      <c r="C2284" s="6">
        <v>4.5699930487875301E-3</v>
      </c>
      <c r="D2284" s="6">
        <v>3.7612094237046798</v>
      </c>
      <c r="E2284" s="6">
        <v>-5.2608181683311197E-4</v>
      </c>
      <c r="F2284" s="6">
        <v>2.5474436435088399</v>
      </c>
    </row>
    <row r="2285" spans="1:6" x14ac:dyDescent="0.3">
      <c r="A2285" s="6">
        <v>2283</v>
      </c>
      <c r="B2285" s="7">
        <v>43126</v>
      </c>
      <c r="C2285" s="6">
        <v>1.4728297984422E-2</v>
      </c>
      <c r="D2285" s="6">
        <v>3.7759377216890999</v>
      </c>
      <c r="E2285" s="6">
        <v>1.26850673442504E-2</v>
      </c>
      <c r="F2285" s="6">
        <v>2.5601287108530899</v>
      </c>
    </row>
    <row r="2286" spans="1:6" x14ac:dyDescent="0.3">
      <c r="A2286" s="6">
        <v>2284</v>
      </c>
      <c r="B2286" s="7">
        <v>43129</v>
      </c>
      <c r="C2286" s="6">
        <v>-9.5689012697844199E-3</v>
      </c>
      <c r="D2286" s="6">
        <v>3.76636882041932</v>
      </c>
      <c r="E2286" s="6">
        <v>-5.2444042528385602E-3</v>
      </c>
      <c r="F2286" s="6">
        <v>2.55488430660025</v>
      </c>
    </row>
    <row r="2287" spans="1:6" x14ac:dyDescent="0.3">
      <c r="A2287" s="6">
        <v>2285</v>
      </c>
      <c r="B2287" s="7">
        <v>43130</v>
      </c>
      <c r="C2287" s="6">
        <v>-7.6117560089137095E-4</v>
      </c>
      <c r="D2287" s="6">
        <v>3.7656076448184299</v>
      </c>
      <c r="E2287" s="6">
        <v>-8.6125798781804194E-3</v>
      </c>
      <c r="F2287" s="6">
        <v>2.54627172672207</v>
      </c>
    </row>
    <row r="2288" spans="1:6" x14ac:dyDescent="0.3">
      <c r="A2288" s="6">
        <v>2286</v>
      </c>
      <c r="B2288" s="7">
        <v>43131</v>
      </c>
      <c r="C2288" s="6">
        <v>-3.2353335519547202E-3</v>
      </c>
      <c r="D2288" s="6">
        <v>3.76237231126647</v>
      </c>
      <c r="E2288" s="6">
        <v>1.21507026224243E-3</v>
      </c>
      <c r="F2288" s="6">
        <v>2.5474867969843098</v>
      </c>
    </row>
    <row r="2289" spans="1:6" x14ac:dyDescent="0.3">
      <c r="A2289" s="6">
        <v>2287</v>
      </c>
      <c r="B2289" s="7">
        <v>43132</v>
      </c>
      <c r="C2289" s="6">
        <v>1.9533106770200401E-2</v>
      </c>
      <c r="D2289" s="6">
        <v>3.7819054180366698</v>
      </c>
      <c r="E2289" s="6">
        <v>-3.4628038632558101E-3</v>
      </c>
      <c r="F2289" s="6">
        <v>2.5440239931210602</v>
      </c>
    </row>
    <row r="2290" spans="1:6" x14ac:dyDescent="0.3">
      <c r="A2290" s="6">
        <v>2288</v>
      </c>
      <c r="B2290" s="7">
        <v>43133</v>
      </c>
      <c r="C2290" s="6">
        <v>-1.7728697689233401E-2</v>
      </c>
      <c r="D2290" s="6">
        <v>3.7641767203474399</v>
      </c>
      <c r="E2290" s="6">
        <v>-1.9814902727970801E-2</v>
      </c>
      <c r="F2290" s="6">
        <v>2.5242090903930898</v>
      </c>
    </row>
    <row r="2291" spans="1:6" x14ac:dyDescent="0.3">
      <c r="A2291" s="6">
        <v>2289</v>
      </c>
      <c r="B2291" s="7">
        <v>43136</v>
      </c>
      <c r="C2291" s="6">
        <v>-3.9395025993720398E-2</v>
      </c>
      <c r="D2291" s="6">
        <v>3.72478169435372</v>
      </c>
      <c r="E2291" s="6">
        <v>-3.8491684997804698E-2</v>
      </c>
      <c r="F2291" s="6">
        <v>2.4857174053952802</v>
      </c>
    </row>
    <row r="2292" spans="1:6" x14ac:dyDescent="0.3">
      <c r="A2292" s="6">
        <v>2290</v>
      </c>
      <c r="B2292" s="7">
        <v>43137</v>
      </c>
      <c r="C2292" s="6">
        <v>1.869124466838E-2</v>
      </c>
      <c r="D2292" s="6">
        <v>3.7434729390221002</v>
      </c>
      <c r="E2292" s="6">
        <v>2.1068134551782601E-2</v>
      </c>
      <c r="F2292" s="6">
        <v>2.50678553994707</v>
      </c>
    </row>
    <row r="2293" spans="1:6" x14ac:dyDescent="0.3">
      <c r="A2293" s="6">
        <v>2291</v>
      </c>
      <c r="B2293" s="7">
        <v>43138</v>
      </c>
      <c r="C2293" s="6">
        <v>1.7884632878793899E-3</v>
      </c>
      <c r="D2293" s="6">
        <v>3.7452614023099802</v>
      </c>
      <c r="E2293" s="6">
        <v>-9.02046409942691E-3</v>
      </c>
      <c r="F2293" s="6">
        <v>2.49776507584764</v>
      </c>
    </row>
    <row r="2294" spans="1:6" x14ac:dyDescent="0.3">
      <c r="A2294" s="6">
        <v>2292</v>
      </c>
      <c r="B2294" s="7">
        <v>43139</v>
      </c>
      <c r="C2294" s="6">
        <v>-3.8211752227716798E-2</v>
      </c>
      <c r="D2294" s="6">
        <v>3.7070496500822601</v>
      </c>
      <c r="E2294" s="6">
        <v>-3.97502674898184E-2</v>
      </c>
      <c r="F2294" s="6">
        <v>2.4580148083578202</v>
      </c>
    </row>
    <row r="2295" spans="1:6" x14ac:dyDescent="0.3">
      <c r="A2295" s="6">
        <v>2293</v>
      </c>
      <c r="B2295" s="7">
        <v>43140</v>
      </c>
      <c r="C2295" s="6">
        <v>1.4760719857275E-2</v>
      </c>
      <c r="D2295" s="6">
        <v>3.72181036993954</v>
      </c>
      <c r="E2295" s="6">
        <v>1.4259334878984099E-2</v>
      </c>
      <c r="F2295" s="6">
        <v>2.4722741432367998</v>
      </c>
    </row>
    <row r="2296" spans="1:6" x14ac:dyDescent="0.3">
      <c r="A2296" s="6">
        <v>2294</v>
      </c>
      <c r="B2296" s="7">
        <v>43143</v>
      </c>
      <c r="C2296" s="6">
        <v>4.8454895112583799E-3</v>
      </c>
      <c r="D2296" s="6">
        <v>3.7266558594507999</v>
      </c>
      <c r="E2296" s="6">
        <v>1.55121809779021E-2</v>
      </c>
      <c r="F2296" s="6">
        <v>2.48778632421471</v>
      </c>
    </row>
    <row r="2297" spans="1:6" x14ac:dyDescent="0.3">
      <c r="A2297" s="6">
        <v>2295</v>
      </c>
      <c r="B2297" s="7">
        <v>43144</v>
      </c>
      <c r="C2297" s="6">
        <v>-3.1535637289009E-3</v>
      </c>
      <c r="D2297" s="6">
        <v>3.7235022957219002</v>
      </c>
      <c r="E2297" s="6">
        <v>4.5085815263696798E-3</v>
      </c>
      <c r="F2297" s="6">
        <v>2.4922949057410801</v>
      </c>
    </row>
    <row r="2298" spans="1:6" x14ac:dyDescent="0.3">
      <c r="A2298" s="6">
        <v>2296</v>
      </c>
      <c r="B2298" s="7">
        <v>43145</v>
      </c>
      <c r="C2298" s="6">
        <v>3.0813265196751202E-2</v>
      </c>
      <c r="D2298" s="6">
        <v>3.7543155609186498</v>
      </c>
      <c r="E2298" s="6">
        <v>1.8381411494061601E-2</v>
      </c>
      <c r="F2298" s="6">
        <v>2.5106763172351401</v>
      </c>
    </row>
    <row r="2299" spans="1:6" x14ac:dyDescent="0.3">
      <c r="A2299" s="6">
        <v>2297</v>
      </c>
      <c r="B2299" s="7">
        <v>43146</v>
      </c>
      <c r="C2299" s="6">
        <v>6.7959600799483797E-3</v>
      </c>
      <c r="D2299" s="6">
        <v>3.7611115209985999</v>
      </c>
      <c r="E2299" s="6">
        <v>1.5668329507535699E-2</v>
      </c>
      <c r="F2299" s="6">
        <v>2.52634464674267</v>
      </c>
    </row>
    <row r="2300" spans="1:6" x14ac:dyDescent="0.3">
      <c r="A2300" s="6">
        <v>2298</v>
      </c>
      <c r="B2300" s="7">
        <v>43147</v>
      </c>
      <c r="C2300" s="6">
        <v>-3.8320552946439E-3</v>
      </c>
      <c r="D2300" s="6">
        <v>3.7572794657039501</v>
      </c>
      <c r="E2300" s="6">
        <v>-2.3399676072681699E-3</v>
      </c>
      <c r="F2300" s="6">
        <v>2.5240046791354098</v>
      </c>
    </row>
    <row r="2301" spans="1:6" x14ac:dyDescent="0.3">
      <c r="A2301" s="6">
        <v>2299</v>
      </c>
      <c r="B2301" s="7">
        <v>43151</v>
      </c>
      <c r="C2301" s="6">
        <v>-6.2460286222023303E-3</v>
      </c>
      <c r="D2301" s="6">
        <v>3.75103343708175</v>
      </c>
      <c r="E2301" s="6">
        <v>-7.1303507047026904E-4</v>
      </c>
      <c r="F2301" s="6">
        <v>2.5232916440649298</v>
      </c>
    </row>
    <row r="2302" spans="1:6" x14ac:dyDescent="0.3">
      <c r="A2302" s="6">
        <v>2300</v>
      </c>
      <c r="B2302" s="7">
        <v>43152</v>
      </c>
      <c r="C2302" s="6">
        <v>5.1682051517376801E-3</v>
      </c>
      <c r="D2302" s="6">
        <v>3.7562016422334898</v>
      </c>
      <c r="E2302" s="6">
        <v>-2.22522611482212E-3</v>
      </c>
      <c r="F2302" s="6">
        <v>2.5210664179501099</v>
      </c>
    </row>
    <row r="2303" spans="1:6" x14ac:dyDescent="0.3">
      <c r="A2303" s="6">
        <v>2301</v>
      </c>
      <c r="B2303" s="7">
        <v>43153</v>
      </c>
      <c r="C2303" s="6">
        <v>-1.6324336420581299E-3</v>
      </c>
      <c r="D2303" s="6">
        <v>3.75456920859143</v>
      </c>
      <c r="E2303" s="6">
        <v>-1.1283555786931699E-3</v>
      </c>
      <c r="F2303" s="6">
        <v>2.5199380623714198</v>
      </c>
    </row>
    <row r="2304" spans="1:6" x14ac:dyDescent="0.3">
      <c r="A2304" s="6">
        <v>2302</v>
      </c>
      <c r="B2304" s="7">
        <v>43154</v>
      </c>
      <c r="C2304" s="6">
        <v>1.7263949666965501E-2</v>
      </c>
      <c r="D2304" s="6">
        <v>3.7718331582583899</v>
      </c>
      <c r="E2304" s="6">
        <v>1.7501799981989301E-2</v>
      </c>
      <c r="F2304" s="6">
        <v>2.53743986235341</v>
      </c>
    </row>
    <row r="2305" spans="1:6" x14ac:dyDescent="0.3">
      <c r="A2305" s="6">
        <v>2303</v>
      </c>
      <c r="B2305" s="7">
        <v>43157</v>
      </c>
      <c r="C2305" s="6">
        <v>8.0015722716950399E-3</v>
      </c>
      <c r="D2305" s="6">
        <v>3.7798347305300899</v>
      </c>
      <c r="E2305" s="6">
        <v>1.13925858658099E-2</v>
      </c>
      <c r="F2305" s="6">
        <v>2.5488324482192199</v>
      </c>
    </row>
    <row r="2306" spans="1:6" x14ac:dyDescent="0.3">
      <c r="A2306" s="6">
        <v>2304</v>
      </c>
      <c r="B2306" s="7">
        <v>43158</v>
      </c>
      <c r="C2306" s="6">
        <v>-1.56456892544166E-2</v>
      </c>
      <c r="D2306" s="6">
        <v>3.76418904127567</v>
      </c>
      <c r="E2306" s="6">
        <v>-1.23525210010946E-2</v>
      </c>
      <c r="F2306" s="6">
        <v>2.53647992721812</v>
      </c>
    </row>
    <row r="2307" spans="1:6" x14ac:dyDescent="0.3">
      <c r="A2307" s="6">
        <v>2305</v>
      </c>
      <c r="B2307" s="7">
        <v>43159</v>
      </c>
      <c r="C2307" s="6">
        <v>-1.07664595879028E-2</v>
      </c>
      <c r="D2307" s="6">
        <v>3.75342258168777</v>
      </c>
      <c r="E2307" s="6">
        <v>-7.8530731630159709E-3</v>
      </c>
      <c r="F2307" s="6">
        <v>2.5286268540551098</v>
      </c>
    </row>
    <row r="2308" spans="1:6" x14ac:dyDescent="0.3">
      <c r="A2308" s="6">
        <v>2306</v>
      </c>
      <c r="B2308" s="7">
        <v>43160</v>
      </c>
      <c r="C2308" s="6">
        <v>-9.35843604547398E-3</v>
      </c>
      <c r="D2308" s="6">
        <v>3.7440641456422998</v>
      </c>
      <c r="E2308" s="6">
        <v>-1.2792821286838601E-2</v>
      </c>
      <c r="F2308" s="6">
        <v>2.5158340327682698</v>
      </c>
    </row>
    <row r="2309" spans="1:6" x14ac:dyDescent="0.3">
      <c r="A2309" s="6">
        <v>2307</v>
      </c>
      <c r="B2309" s="7">
        <v>43161</v>
      </c>
      <c r="C2309" s="6">
        <v>1.3351515249901099E-2</v>
      </c>
      <c r="D2309" s="6">
        <v>3.7574156608922</v>
      </c>
      <c r="E2309" s="6">
        <v>1.0709030898665199E-2</v>
      </c>
      <c r="F2309" s="6">
        <v>2.5265430636669302</v>
      </c>
    </row>
    <row r="2310" spans="1:6" x14ac:dyDescent="0.3">
      <c r="A2310" s="6">
        <v>2308</v>
      </c>
      <c r="B2310" s="7">
        <v>43164</v>
      </c>
      <c r="C2310" s="6">
        <v>1.9075274786546099E-2</v>
      </c>
      <c r="D2310" s="6">
        <v>3.7764909356787402</v>
      </c>
      <c r="E2310" s="6">
        <v>9.9859545827900506E-3</v>
      </c>
      <c r="F2310" s="6">
        <v>2.5365290182497202</v>
      </c>
    </row>
    <row r="2311" spans="1:6" x14ac:dyDescent="0.3">
      <c r="A2311" s="6">
        <v>2309</v>
      </c>
      <c r="B2311" s="7">
        <v>43165</v>
      </c>
      <c r="C2311" s="6">
        <v>-1.5286526754783099E-3</v>
      </c>
      <c r="D2311" s="6">
        <v>3.7749622830032599</v>
      </c>
      <c r="E2311" s="6">
        <v>5.6179964088958201E-3</v>
      </c>
      <c r="F2311" s="6">
        <v>2.54214701465862</v>
      </c>
    </row>
    <row r="2312" spans="1:6" x14ac:dyDescent="0.3">
      <c r="A2312" s="6">
        <v>2310</v>
      </c>
      <c r="B2312" s="7">
        <v>43166</v>
      </c>
      <c r="C2312" s="6">
        <v>1.9633983035027901E-2</v>
      </c>
      <c r="D2312" s="6">
        <v>3.7945962660382899</v>
      </c>
      <c r="E2312" s="6">
        <v>3.3368173057493002E-3</v>
      </c>
      <c r="F2312" s="6">
        <v>2.5454838319643698</v>
      </c>
    </row>
    <row r="2313" spans="1:6" x14ac:dyDescent="0.3">
      <c r="A2313" s="6">
        <v>2311</v>
      </c>
      <c r="B2313" s="7">
        <v>43167</v>
      </c>
      <c r="C2313" s="6">
        <v>-2.6728781954848302E-3</v>
      </c>
      <c r="D2313" s="6">
        <v>3.79192338784281</v>
      </c>
      <c r="E2313" s="6">
        <v>4.2227566712007497E-3</v>
      </c>
      <c r="F2313" s="6">
        <v>2.5497065886355701</v>
      </c>
    </row>
    <row r="2314" spans="1:6" x14ac:dyDescent="0.3">
      <c r="A2314" s="6">
        <v>2312</v>
      </c>
      <c r="B2314" s="7">
        <v>43168</v>
      </c>
      <c r="C2314" s="6">
        <v>1.33696028873206E-2</v>
      </c>
      <c r="D2314" s="6">
        <v>3.8052929907301301</v>
      </c>
      <c r="E2314" s="6">
        <v>1.7728396583814601E-2</v>
      </c>
      <c r="F2314" s="6">
        <v>2.5674349852193901</v>
      </c>
    </row>
    <row r="2315" spans="1:6" x14ac:dyDescent="0.3">
      <c r="A2315" s="6">
        <v>2313</v>
      </c>
      <c r="B2315" s="7">
        <v>43171</v>
      </c>
      <c r="C2315" s="8">
        <v>4.7742262509662003E-5</v>
      </c>
      <c r="D2315" s="6">
        <v>3.8053407329926401</v>
      </c>
      <c r="E2315" s="6">
        <v>3.6318648102735499E-3</v>
      </c>
      <c r="F2315" s="6">
        <v>2.5710668500296601</v>
      </c>
    </row>
    <row r="2316" spans="1:6" x14ac:dyDescent="0.3">
      <c r="A2316" s="6">
        <v>2314</v>
      </c>
      <c r="B2316" s="7">
        <v>43172</v>
      </c>
      <c r="C2316" s="6">
        <v>-1.42980272205145E-2</v>
      </c>
      <c r="D2316" s="6">
        <v>3.7910427057721199</v>
      </c>
      <c r="E2316" s="6">
        <v>-1.0240286989700901E-2</v>
      </c>
      <c r="F2316" s="6">
        <v>2.56082656303996</v>
      </c>
    </row>
    <row r="2317" spans="1:6" x14ac:dyDescent="0.3">
      <c r="A2317" s="6">
        <v>2315</v>
      </c>
      <c r="B2317" s="7">
        <v>43173</v>
      </c>
      <c r="C2317" s="6">
        <v>9.2287592967126193E-3</v>
      </c>
      <c r="D2317" s="6">
        <v>3.8002714650688398</v>
      </c>
      <c r="E2317" s="6">
        <v>-1.8923083345594399E-3</v>
      </c>
      <c r="F2317" s="6">
        <v>2.5589342547054001</v>
      </c>
    </row>
    <row r="2318" spans="1:6" x14ac:dyDescent="0.3">
      <c r="A2318" s="6">
        <v>2316</v>
      </c>
      <c r="B2318" s="7">
        <v>43174</v>
      </c>
      <c r="C2318" s="6">
        <v>-7.0921970516584897E-3</v>
      </c>
      <c r="D2318" s="6">
        <v>3.7931792680171799</v>
      </c>
      <c r="E2318" s="6">
        <v>-2.01218796327928E-3</v>
      </c>
      <c r="F2318" s="6">
        <v>2.55692206674212</v>
      </c>
    </row>
    <row r="2319" spans="1:6" x14ac:dyDescent="0.3">
      <c r="A2319" s="6">
        <v>2317</v>
      </c>
      <c r="B2319" s="7">
        <v>43175</v>
      </c>
      <c r="C2319" s="6">
        <v>2.3158131072431999E-3</v>
      </c>
      <c r="D2319" s="6">
        <v>3.7954950811244199</v>
      </c>
      <c r="E2319" s="8">
        <v>3.3414127653230701E-5</v>
      </c>
      <c r="F2319" s="6">
        <v>2.5569554808697701</v>
      </c>
    </row>
    <row r="2320" spans="1:6" x14ac:dyDescent="0.3">
      <c r="A2320" s="6">
        <v>2318</v>
      </c>
      <c r="B2320" s="7">
        <v>43178</v>
      </c>
      <c r="C2320" s="6">
        <v>-4.3366802539237602E-2</v>
      </c>
      <c r="D2320" s="6">
        <v>3.7521282785851802</v>
      </c>
      <c r="E2320" s="6">
        <v>-1.8582466273707899E-2</v>
      </c>
      <c r="F2320" s="6">
        <v>2.5383730145960599</v>
      </c>
    </row>
    <row r="2321" spans="1:6" x14ac:dyDescent="0.3">
      <c r="A2321" s="6">
        <v>2319</v>
      </c>
      <c r="B2321" s="7">
        <v>43179</v>
      </c>
      <c r="C2321" s="6">
        <v>-1.4704193605237399E-2</v>
      </c>
      <c r="D2321" s="6">
        <v>3.7374240849799398</v>
      </c>
      <c r="E2321" s="6">
        <v>2.72761031290968E-3</v>
      </c>
      <c r="F2321" s="6">
        <v>2.54110062490897</v>
      </c>
    </row>
    <row r="2322" spans="1:6" x14ac:dyDescent="0.3">
      <c r="A2322" s="6">
        <v>2320</v>
      </c>
      <c r="B2322" s="7">
        <v>43180</v>
      </c>
      <c r="C2322" s="6">
        <v>8.4396339836833294E-3</v>
      </c>
      <c r="D2322" s="6">
        <v>3.7458637189636299</v>
      </c>
      <c r="E2322" s="6">
        <v>-2.5846779427442998E-3</v>
      </c>
      <c r="F2322" s="6">
        <v>2.5385159469662302</v>
      </c>
    </row>
    <row r="2323" spans="1:6" x14ac:dyDescent="0.3">
      <c r="A2323" s="6">
        <v>2321</v>
      </c>
      <c r="B2323" s="7">
        <v>43181</v>
      </c>
      <c r="C2323" s="6">
        <v>-2.3574008948498901E-2</v>
      </c>
      <c r="D2323" s="6">
        <v>3.7222897100151302</v>
      </c>
      <c r="E2323" s="6">
        <v>-2.4616765349245201E-2</v>
      </c>
      <c r="F2323" s="6">
        <v>2.51389918161698</v>
      </c>
    </row>
    <row r="2324" spans="1:6" x14ac:dyDescent="0.3">
      <c r="A2324" s="6">
        <v>2322</v>
      </c>
      <c r="B2324" s="7">
        <v>43182</v>
      </c>
      <c r="C2324" s="6">
        <v>-2.7955303164995199E-2</v>
      </c>
      <c r="D2324" s="6">
        <v>3.69433440685013</v>
      </c>
      <c r="E2324" s="6">
        <v>-2.45800850678232E-2</v>
      </c>
      <c r="F2324" s="6">
        <v>2.4893190965491598</v>
      </c>
    </row>
    <row r="2325" spans="1:6" x14ac:dyDescent="0.3">
      <c r="A2325" s="6">
        <v>2323</v>
      </c>
      <c r="B2325" s="7">
        <v>43185</v>
      </c>
      <c r="C2325" s="6">
        <v>1.33389021231616E-2</v>
      </c>
      <c r="D2325" s="6">
        <v>3.7076733089733001</v>
      </c>
      <c r="E2325" s="6">
        <v>3.20673013729759E-2</v>
      </c>
      <c r="F2325" s="6">
        <v>2.5213863979221398</v>
      </c>
    </row>
    <row r="2326" spans="1:6" x14ac:dyDescent="0.3">
      <c r="A2326" s="6">
        <v>2324</v>
      </c>
      <c r="B2326" s="7">
        <v>43186</v>
      </c>
      <c r="C2326" s="6">
        <v>-4.4908757547347099E-2</v>
      </c>
      <c r="D2326" s="6">
        <v>3.6627645514259499</v>
      </c>
      <c r="E2326" s="6">
        <v>-2.9761810254838001E-2</v>
      </c>
      <c r="F2326" s="6">
        <v>2.4916245876673</v>
      </c>
    </row>
    <row r="2327" spans="1:6" x14ac:dyDescent="0.3">
      <c r="A2327" s="6">
        <v>2325</v>
      </c>
      <c r="B2327" s="7">
        <v>43187</v>
      </c>
      <c r="C2327" s="6">
        <v>-5.5401518360554403E-3</v>
      </c>
      <c r="D2327" s="6">
        <v>3.6572243995898899</v>
      </c>
      <c r="E2327" s="6">
        <v>-8.5370782453644198E-3</v>
      </c>
      <c r="F2327" s="6">
        <v>2.4830875094219298</v>
      </c>
    </row>
    <row r="2328" spans="1:6" x14ac:dyDescent="0.3">
      <c r="A2328" s="6">
        <v>2326</v>
      </c>
      <c r="B2328" s="7">
        <v>43188</v>
      </c>
      <c r="C2328" s="6">
        <v>3.0467914048324801E-2</v>
      </c>
      <c r="D2328" s="6">
        <v>3.68769231363822</v>
      </c>
      <c r="E2328" s="6">
        <v>1.6302769090529499E-2</v>
      </c>
      <c r="F2328" s="6">
        <v>2.4993902785124602</v>
      </c>
    </row>
    <row r="2329" spans="1:6" x14ac:dyDescent="0.3">
      <c r="A2329" s="6">
        <v>2327</v>
      </c>
      <c r="B2329" s="7">
        <v>43192</v>
      </c>
      <c r="C2329" s="6">
        <v>-2.9505820770785E-2</v>
      </c>
      <c r="D2329" s="6">
        <v>3.6581864928674301</v>
      </c>
      <c r="E2329" s="6">
        <v>-2.7752037963764999E-2</v>
      </c>
      <c r="F2329" s="6">
        <v>2.4716382405487001</v>
      </c>
    </row>
    <row r="2330" spans="1:6" x14ac:dyDescent="0.3">
      <c r="A2330" s="6">
        <v>2328</v>
      </c>
      <c r="B2330" s="7">
        <v>43193</v>
      </c>
      <c r="C2330" s="6">
        <v>3.2419317092821599E-3</v>
      </c>
      <c r="D2330" s="6">
        <v>3.6614284245767101</v>
      </c>
      <c r="E2330" s="6">
        <v>1.03045742126717E-2</v>
      </c>
      <c r="F2330" s="6">
        <v>2.48194281476137</v>
      </c>
    </row>
    <row r="2331" spans="1:6" x14ac:dyDescent="0.3">
      <c r="A2331" s="6">
        <v>2329</v>
      </c>
      <c r="B2331" s="7">
        <v>43194</v>
      </c>
      <c r="C2331" s="6">
        <v>5.9811456764082499E-3</v>
      </c>
      <c r="D2331" s="6">
        <v>3.66740957025312</v>
      </c>
      <c r="E2331" s="6">
        <v>1.4421657157893E-2</v>
      </c>
      <c r="F2331" s="6">
        <v>2.4963644719192599</v>
      </c>
    </row>
    <row r="2332" spans="1:6" x14ac:dyDescent="0.3">
      <c r="A2332" s="6">
        <v>2330</v>
      </c>
      <c r="B2332" s="7">
        <v>43195</v>
      </c>
      <c r="C2332" s="6">
        <v>1.5124375399093601E-2</v>
      </c>
      <c r="D2332" s="6">
        <v>3.6825339456522199</v>
      </c>
      <c r="E2332" s="6">
        <v>4.8786514478855701E-3</v>
      </c>
      <c r="F2332" s="6">
        <v>2.5012431233671499</v>
      </c>
    </row>
    <row r="2333" spans="1:6" x14ac:dyDescent="0.3">
      <c r="A2333" s="6">
        <v>2331</v>
      </c>
      <c r="B2333" s="7">
        <v>43196</v>
      </c>
      <c r="C2333" s="6">
        <v>-1.8362299710956799E-2</v>
      </c>
      <c r="D2333" s="6">
        <v>3.6641716459412601</v>
      </c>
      <c r="E2333" s="6">
        <v>-2.30776205398672E-2</v>
      </c>
      <c r="F2333" s="6">
        <v>2.47816550282728</v>
      </c>
    </row>
    <row r="2334" spans="1:6" x14ac:dyDescent="0.3">
      <c r="A2334" s="6">
        <v>2332</v>
      </c>
      <c r="B2334" s="7">
        <v>43199</v>
      </c>
      <c r="C2334" s="6">
        <v>3.7194485266087798E-3</v>
      </c>
      <c r="D2334" s="6">
        <v>3.66789109446787</v>
      </c>
      <c r="E2334" s="6">
        <v>5.0817040957475898E-3</v>
      </c>
      <c r="F2334" s="6">
        <v>2.4832472069230298</v>
      </c>
    </row>
    <row r="2335" spans="1:6" x14ac:dyDescent="0.3">
      <c r="A2335" s="6">
        <v>2333</v>
      </c>
      <c r="B2335" s="7">
        <v>43200</v>
      </c>
      <c r="C2335" s="6">
        <v>3.6972015163471698E-2</v>
      </c>
      <c r="D2335" s="6">
        <v>3.70486310963134</v>
      </c>
      <c r="E2335" s="6">
        <v>2.05010604223794E-2</v>
      </c>
      <c r="F2335" s="6">
        <v>2.5037482673454101</v>
      </c>
    </row>
    <row r="2336" spans="1:6" x14ac:dyDescent="0.3">
      <c r="A2336" s="6">
        <v>2334</v>
      </c>
      <c r="B2336" s="7">
        <v>43201</v>
      </c>
      <c r="C2336" s="6">
        <v>6.2613236904650003E-3</v>
      </c>
      <c r="D2336" s="6">
        <v>3.7111244333218099</v>
      </c>
      <c r="E2336" s="6">
        <v>-3.5683765155933799E-3</v>
      </c>
      <c r="F2336" s="6">
        <v>2.5001798908298198</v>
      </c>
    </row>
    <row r="2337" spans="1:6" x14ac:dyDescent="0.3">
      <c r="A2337" s="6">
        <v>2335</v>
      </c>
      <c r="B2337" s="7">
        <v>43202</v>
      </c>
      <c r="C2337" s="6">
        <v>-1.93129440999671E-3</v>
      </c>
      <c r="D2337" s="6">
        <v>3.70919313891181</v>
      </c>
      <c r="E2337" s="6">
        <v>1.00245490748243E-2</v>
      </c>
      <c r="F2337" s="6">
        <v>2.5102044399046402</v>
      </c>
    </row>
    <row r="2338" spans="1:6" x14ac:dyDescent="0.3">
      <c r="A2338" s="6">
        <v>2336</v>
      </c>
      <c r="B2338" s="7">
        <v>43203</v>
      </c>
      <c r="C2338" s="6">
        <v>-2.2530916398708898E-3</v>
      </c>
      <c r="D2338" s="6">
        <v>3.70694004727194</v>
      </c>
      <c r="E2338" s="6">
        <v>-4.7168380746249704E-3</v>
      </c>
      <c r="F2338" s="6">
        <v>2.5054876018300201</v>
      </c>
    </row>
    <row r="2339" spans="1:6" x14ac:dyDescent="0.3">
      <c r="A2339" s="6">
        <v>2337</v>
      </c>
      <c r="B2339" s="7">
        <v>43206</v>
      </c>
      <c r="C2339" s="6">
        <v>1.7744791185264801E-4</v>
      </c>
      <c r="D2339" s="6">
        <v>3.7071174951837902</v>
      </c>
      <c r="E2339" s="6">
        <v>6.9593111942616304E-3</v>
      </c>
      <c r="F2339" s="6">
        <v>2.5124469130242799</v>
      </c>
    </row>
    <row r="2340" spans="1:6" x14ac:dyDescent="0.3">
      <c r="A2340" s="6">
        <v>2338</v>
      </c>
      <c r="B2340" s="7">
        <v>43207</v>
      </c>
      <c r="C2340" s="6">
        <v>2.4011408534541201E-2</v>
      </c>
      <c r="D2340" s="6">
        <v>3.7311289037183299</v>
      </c>
      <c r="E2340" s="6">
        <v>1.7291700243941201E-2</v>
      </c>
      <c r="F2340" s="6">
        <v>2.5297386132682198</v>
      </c>
    </row>
    <row r="2341" spans="1:6" x14ac:dyDescent="0.3">
      <c r="A2341" s="6">
        <v>2339</v>
      </c>
      <c r="B2341" s="7">
        <v>43208</v>
      </c>
      <c r="C2341" s="6">
        <v>-5.50479905555867E-3</v>
      </c>
      <c r="D2341" s="6">
        <v>3.7256241046627698</v>
      </c>
      <c r="E2341" s="6">
        <v>1.9401496990543101E-3</v>
      </c>
      <c r="F2341" s="6">
        <v>2.5316787629672701</v>
      </c>
    </row>
    <row r="2342" spans="1:6" x14ac:dyDescent="0.3">
      <c r="A2342" s="6">
        <v>2340</v>
      </c>
      <c r="B2342" s="7">
        <v>43209</v>
      </c>
      <c r="C2342" s="6">
        <v>1.91758166199128E-3</v>
      </c>
      <c r="D2342" s="6">
        <v>3.7275416863247601</v>
      </c>
      <c r="E2342" s="6">
        <v>-7.8688900215730904E-3</v>
      </c>
      <c r="F2342" s="6">
        <v>2.5238098729457001</v>
      </c>
    </row>
    <row r="2343" spans="1:6" x14ac:dyDescent="0.3">
      <c r="A2343" s="6">
        <v>2341</v>
      </c>
      <c r="B2343" s="7">
        <v>43210</v>
      </c>
      <c r="C2343" s="6">
        <v>-9.0087706039026199E-3</v>
      </c>
      <c r="D2343" s="6">
        <v>3.7185329157208602</v>
      </c>
      <c r="E2343" s="6">
        <v>-1.27822877526462E-2</v>
      </c>
      <c r="F2343" s="6">
        <v>2.5110275851930499</v>
      </c>
    </row>
    <row r="2344" spans="1:6" x14ac:dyDescent="0.3">
      <c r="A2344" s="6">
        <v>2342</v>
      </c>
      <c r="B2344" s="7">
        <v>43213</v>
      </c>
      <c r="C2344" s="6">
        <v>-4.22981224957615E-3</v>
      </c>
      <c r="D2344" s="6">
        <v>3.7143031034712899</v>
      </c>
      <c r="E2344" s="6">
        <v>-2.4560596231530899E-3</v>
      </c>
      <c r="F2344" s="6">
        <v>2.5085715255698999</v>
      </c>
    </row>
    <row r="2345" spans="1:6" x14ac:dyDescent="0.3">
      <c r="A2345" s="6">
        <v>2343</v>
      </c>
      <c r="B2345" s="7">
        <v>43214</v>
      </c>
      <c r="C2345" s="6">
        <v>-2.9435483279315298E-2</v>
      </c>
      <c r="D2345" s="6">
        <v>3.6848676201919699</v>
      </c>
      <c r="E2345" s="6">
        <v>-1.7155263282234001E-2</v>
      </c>
      <c r="F2345" s="6">
        <v>2.4914162622876699</v>
      </c>
    </row>
    <row r="2346" spans="1:6" x14ac:dyDescent="0.3">
      <c r="A2346" s="6">
        <v>2344</v>
      </c>
      <c r="B2346" s="7">
        <v>43215</v>
      </c>
      <c r="C2346" s="6">
        <v>-5.19224974427244E-3</v>
      </c>
      <c r="D2346" s="6">
        <v>3.6796753704477001</v>
      </c>
      <c r="E2346" s="6">
        <v>-5.1528657307642301E-4</v>
      </c>
      <c r="F2346" s="6">
        <v>2.4909009757145899</v>
      </c>
    </row>
    <row r="2347" spans="1:6" x14ac:dyDescent="0.3">
      <c r="A2347" s="6">
        <v>2345</v>
      </c>
      <c r="B2347" s="7">
        <v>43216</v>
      </c>
      <c r="C2347" s="6">
        <v>5.7743406949250203E-2</v>
      </c>
      <c r="D2347" s="6">
        <v>3.7374187773969498</v>
      </c>
      <c r="E2347" s="6">
        <v>1.6278014116890501E-2</v>
      </c>
      <c r="F2347" s="6">
        <v>2.50717898983148</v>
      </c>
    </row>
    <row r="2348" spans="1:6" x14ac:dyDescent="0.3">
      <c r="A2348" s="6">
        <v>2346</v>
      </c>
      <c r="B2348" s="7">
        <v>43217</v>
      </c>
      <c r="C2348" s="6">
        <v>-4.6445546814017297E-3</v>
      </c>
      <c r="D2348" s="6">
        <v>3.73277422271555</v>
      </c>
      <c r="E2348" s="6">
        <v>1.57268038455171E-4</v>
      </c>
      <c r="F2348" s="6">
        <v>2.5073362578699401</v>
      </c>
    </row>
    <row r="2349" spans="1:6" x14ac:dyDescent="0.3">
      <c r="A2349" s="6">
        <v>2347</v>
      </c>
      <c r="B2349" s="7">
        <v>43220</v>
      </c>
      <c r="C2349" s="6">
        <v>-6.2779583145173698E-3</v>
      </c>
      <c r="D2349" s="6">
        <v>3.72649626440103</v>
      </c>
      <c r="E2349" s="6">
        <v>-7.5468455864822204E-3</v>
      </c>
      <c r="F2349" s="6">
        <v>2.4997894122834499</v>
      </c>
    </row>
    <row r="2350" spans="1:6" x14ac:dyDescent="0.3">
      <c r="A2350" s="6">
        <v>2348</v>
      </c>
      <c r="B2350" s="7">
        <v>43221</v>
      </c>
      <c r="C2350" s="6">
        <v>1.03194674468663E-2</v>
      </c>
      <c r="D2350" s="6">
        <v>3.7368157318479001</v>
      </c>
      <c r="E2350" s="6">
        <v>9.0766715927141899E-3</v>
      </c>
      <c r="F2350" s="6">
        <v>2.5088660838761698</v>
      </c>
    </row>
    <row r="2351" spans="1:6" x14ac:dyDescent="0.3">
      <c r="A2351" s="6">
        <v>2349</v>
      </c>
      <c r="B2351" s="7">
        <v>43222</v>
      </c>
      <c r="C2351" s="6">
        <v>8.3681248573421099E-3</v>
      </c>
      <c r="D2351" s="6">
        <v>3.74518385670524</v>
      </c>
      <c r="E2351" s="6">
        <v>-4.1879108910958199E-3</v>
      </c>
      <c r="F2351" s="6">
        <v>2.50467817298507</v>
      </c>
    </row>
    <row r="2352" spans="1:6" x14ac:dyDescent="0.3">
      <c r="A2352" s="6">
        <v>2350</v>
      </c>
      <c r="B2352" s="7">
        <v>43223</v>
      </c>
      <c r="C2352" s="6">
        <v>-7.1208253165973203E-3</v>
      </c>
      <c r="D2352" s="6">
        <v>3.73806303138864</v>
      </c>
      <c r="E2352" s="6">
        <v>-1.7971609948723699E-3</v>
      </c>
      <c r="F2352" s="6">
        <v>2.5028810119901999</v>
      </c>
    </row>
    <row r="2353" spans="1:6" x14ac:dyDescent="0.3">
      <c r="A2353" s="6">
        <v>2351</v>
      </c>
      <c r="B2353" s="7">
        <v>43224</v>
      </c>
      <c r="C2353" s="6">
        <v>1.35128150664708E-2</v>
      </c>
      <c r="D2353" s="6">
        <v>3.7515758464551099</v>
      </c>
      <c r="E2353" s="6">
        <v>1.6991899755591702E-2</v>
      </c>
      <c r="F2353" s="6">
        <v>2.5198729117457899</v>
      </c>
    </row>
    <row r="2354" spans="1:6" x14ac:dyDescent="0.3">
      <c r="A2354" s="6">
        <v>2352</v>
      </c>
      <c r="B2354" s="7">
        <v>43227</v>
      </c>
      <c r="C2354" s="6">
        <v>1.17711715128245E-2</v>
      </c>
      <c r="D2354" s="6">
        <v>3.76334701796794</v>
      </c>
      <c r="E2354" s="6">
        <v>7.6809353548821201E-3</v>
      </c>
      <c r="F2354" s="6">
        <v>2.5275538471006702</v>
      </c>
    </row>
    <row r="2355" spans="1:6" x14ac:dyDescent="0.3">
      <c r="A2355" s="6">
        <v>2353</v>
      </c>
      <c r="B2355" s="7">
        <v>43228</v>
      </c>
      <c r="C2355" s="6">
        <v>7.0634150511286204E-3</v>
      </c>
      <c r="D2355" s="6">
        <v>3.7704104330190602</v>
      </c>
      <c r="E2355" s="6">
        <v>2.32580324505349E-4</v>
      </c>
      <c r="F2355" s="6">
        <v>2.52778642742518</v>
      </c>
    </row>
    <row r="2356" spans="1:6" x14ac:dyDescent="0.3">
      <c r="A2356" s="6">
        <v>2354</v>
      </c>
      <c r="B2356" s="7">
        <v>43229</v>
      </c>
      <c r="C2356" s="6">
        <v>2.06357396829943E-2</v>
      </c>
      <c r="D2356" s="6">
        <v>3.7910461727020599</v>
      </c>
      <c r="E2356" s="6">
        <v>9.9968249939390505E-3</v>
      </c>
      <c r="F2356" s="6">
        <v>2.53778325241912</v>
      </c>
    </row>
    <row r="2357" spans="1:6" x14ac:dyDescent="0.3">
      <c r="A2357" s="6">
        <v>2355</v>
      </c>
      <c r="B2357" s="7">
        <v>43230</v>
      </c>
      <c r="C2357" s="6">
        <v>1.0095322217833901E-2</v>
      </c>
      <c r="D2357" s="6">
        <v>3.8011414949198898</v>
      </c>
      <c r="E2357" s="6">
        <v>8.8248231497338701E-3</v>
      </c>
      <c r="F2357" s="6">
        <v>2.5466080755688498</v>
      </c>
    </row>
    <row r="2358" spans="1:6" x14ac:dyDescent="0.3">
      <c r="A2358" s="6">
        <v>2356</v>
      </c>
      <c r="B2358" s="7">
        <v>43231</v>
      </c>
      <c r="C2358" s="6">
        <v>6.0026330565547299E-3</v>
      </c>
      <c r="D2358" s="6">
        <v>3.80714412797645</v>
      </c>
      <c r="E2358" s="6">
        <v>-2.8232755347268302E-4</v>
      </c>
      <c r="F2358" s="6">
        <v>2.5463257480153798</v>
      </c>
    </row>
    <row r="2359" spans="1:6" x14ac:dyDescent="0.3">
      <c r="A2359" s="6">
        <v>2357</v>
      </c>
      <c r="B2359" s="7">
        <v>43234</v>
      </c>
      <c r="C2359" s="6">
        <v>-2.4220918310145201E-3</v>
      </c>
      <c r="D2359" s="6">
        <v>3.8047220361454301</v>
      </c>
      <c r="E2359" s="6">
        <v>1.1394395223920299E-3</v>
      </c>
      <c r="F2359" s="6">
        <v>2.5474651875377701</v>
      </c>
    </row>
    <row r="2360" spans="1:6" x14ac:dyDescent="0.3">
      <c r="A2360" s="6">
        <v>2358</v>
      </c>
      <c r="B2360" s="7">
        <v>43235</v>
      </c>
      <c r="C2360" s="6">
        <v>-7.2631209168346096E-3</v>
      </c>
      <c r="D2360" s="6">
        <v>3.7974589152285998</v>
      </c>
      <c r="E2360" s="6">
        <v>-8.0864959724085105E-3</v>
      </c>
      <c r="F2360" s="6">
        <v>2.5393786915653598</v>
      </c>
    </row>
    <row r="2361" spans="1:6" x14ac:dyDescent="0.3">
      <c r="A2361" s="6">
        <v>2359</v>
      </c>
      <c r="B2361" s="7">
        <v>43236</v>
      </c>
      <c r="C2361" s="6">
        <v>2.21650094425268E-4</v>
      </c>
      <c r="D2361" s="6">
        <v>3.7976805653230201</v>
      </c>
      <c r="E2361" s="6">
        <v>6.3281762839899596E-3</v>
      </c>
      <c r="F2361" s="6">
        <v>2.5457068678493502</v>
      </c>
    </row>
    <row r="2362" spans="1:6" x14ac:dyDescent="0.3">
      <c r="A2362" s="6">
        <v>2360</v>
      </c>
      <c r="B2362" s="7">
        <v>43237</v>
      </c>
      <c r="C2362" s="6">
        <v>3.16111929551812E-3</v>
      </c>
      <c r="D2362" s="6">
        <v>3.8008416846185402</v>
      </c>
      <c r="E2362" s="6">
        <v>-2.1419176233390398E-3</v>
      </c>
      <c r="F2362" s="6">
        <v>2.5435649502260098</v>
      </c>
    </row>
    <row r="2363" spans="1:6" x14ac:dyDescent="0.3">
      <c r="A2363" s="6">
        <v>2361</v>
      </c>
      <c r="B2363" s="7">
        <v>43238</v>
      </c>
      <c r="C2363" s="6">
        <v>-1.5952988136031701E-3</v>
      </c>
      <c r="D2363" s="6">
        <v>3.7992463858049401</v>
      </c>
      <c r="E2363" s="6">
        <v>-3.8177061586992501E-3</v>
      </c>
      <c r="F2363" s="6">
        <v>2.5397472440673101</v>
      </c>
    </row>
    <row r="2364" spans="1:6" x14ac:dyDescent="0.3">
      <c r="A2364" s="6">
        <v>2362</v>
      </c>
      <c r="B2364" s="7">
        <v>43241</v>
      </c>
      <c r="C2364" s="6">
        <v>6.1237681305929704E-3</v>
      </c>
      <c r="D2364" s="6">
        <v>3.80537015393553</v>
      </c>
      <c r="E2364" s="6">
        <v>5.3836816677090803E-3</v>
      </c>
      <c r="F2364" s="6">
        <v>2.5451309257350201</v>
      </c>
    </row>
    <row r="2365" spans="1:6" x14ac:dyDescent="0.3">
      <c r="A2365" s="6">
        <v>2363</v>
      </c>
      <c r="B2365" s="7">
        <v>43242</v>
      </c>
      <c r="C2365" s="6">
        <v>-5.5367714985560699E-3</v>
      </c>
      <c r="D2365" s="6">
        <v>3.7998333824369799</v>
      </c>
      <c r="E2365" s="6">
        <v>-2.1093361180177699E-3</v>
      </c>
      <c r="F2365" s="6">
        <v>2.5430215896170099</v>
      </c>
    </row>
    <row r="2366" spans="1:6" x14ac:dyDescent="0.3">
      <c r="A2366" s="6">
        <v>2364</v>
      </c>
      <c r="B2366" s="7">
        <v>43243</v>
      </c>
      <c r="C2366" s="6">
        <v>1.1607145832409E-2</v>
      </c>
      <c r="D2366" s="6">
        <v>3.81144052826938</v>
      </c>
      <c r="E2366" s="6">
        <v>6.4170245436994096E-3</v>
      </c>
      <c r="F2366" s="6">
        <v>2.5494386141606999</v>
      </c>
    </row>
    <row r="2367" spans="1:6" x14ac:dyDescent="0.3">
      <c r="A2367" s="6">
        <v>2365</v>
      </c>
      <c r="B2367" s="7">
        <v>43244</v>
      </c>
      <c r="C2367" s="6">
        <v>-1.31588262196437E-3</v>
      </c>
      <c r="D2367" s="6">
        <v>3.81012464564742</v>
      </c>
      <c r="E2367" s="6">
        <v>-2.0602625891719099E-4</v>
      </c>
      <c r="F2367" s="6">
        <v>2.5492325879017899</v>
      </c>
    </row>
    <row r="2368" spans="1:6" x14ac:dyDescent="0.3">
      <c r="A2368" s="6">
        <v>2366</v>
      </c>
      <c r="B2368" s="7">
        <v>43245</v>
      </c>
      <c r="C2368" s="6">
        <v>-2.53776910346248E-3</v>
      </c>
      <c r="D2368" s="6">
        <v>3.8075868765439602</v>
      </c>
      <c r="E2368" s="6">
        <v>1.26796950437224E-3</v>
      </c>
      <c r="F2368" s="6">
        <v>2.5505005574061599</v>
      </c>
    </row>
    <row r="2369" spans="1:6" x14ac:dyDescent="0.3">
      <c r="A2369" s="6">
        <v>2367</v>
      </c>
      <c r="B2369" s="7">
        <v>43249</v>
      </c>
      <c r="C2369" s="6">
        <v>1.99538504910521E-3</v>
      </c>
      <c r="D2369" s="6">
        <v>3.8095822615930599</v>
      </c>
      <c r="E2369" s="6">
        <v>-5.0248451768553004E-3</v>
      </c>
      <c r="F2369" s="6">
        <v>2.5454757122293001</v>
      </c>
    </row>
    <row r="2370" spans="1:6" x14ac:dyDescent="0.3">
      <c r="A2370" s="6">
        <v>2368</v>
      </c>
      <c r="B2370" s="7">
        <v>43250</v>
      </c>
      <c r="C2370" s="6">
        <v>1.31354283727465E-2</v>
      </c>
      <c r="D2370" s="6">
        <v>3.8227176899658102</v>
      </c>
      <c r="E2370" s="6">
        <v>8.8647426326904297E-3</v>
      </c>
      <c r="F2370" s="6">
        <v>2.5543404548619901</v>
      </c>
    </row>
    <row r="2371" spans="1:6" x14ac:dyDescent="0.3">
      <c r="A2371" s="6">
        <v>2369</v>
      </c>
      <c r="B2371" s="7">
        <v>43251</v>
      </c>
      <c r="C2371" s="6">
        <v>1.10677004587826E-2</v>
      </c>
      <c r="D2371" s="6">
        <v>3.8337853904245902</v>
      </c>
      <c r="E2371" s="6">
        <v>-2.7280344628621798E-3</v>
      </c>
      <c r="F2371" s="6">
        <v>2.5516124203991302</v>
      </c>
    </row>
    <row r="2372" spans="1:6" x14ac:dyDescent="0.3">
      <c r="A2372" s="6">
        <v>2370</v>
      </c>
      <c r="B2372" s="7">
        <v>43252</v>
      </c>
      <c r="C2372" s="6">
        <v>1.38953795731117E-2</v>
      </c>
      <c r="D2372" s="6">
        <v>3.8476807699976998</v>
      </c>
      <c r="E2372" s="6">
        <v>1.4965148903877699E-2</v>
      </c>
      <c r="F2372" s="6">
        <v>2.5665775693030102</v>
      </c>
    </row>
    <row r="2373" spans="1:6" x14ac:dyDescent="0.3">
      <c r="A2373" s="6">
        <v>2371</v>
      </c>
      <c r="B2373" s="7">
        <v>43255</v>
      </c>
      <c r="C2373" s="6">
        <v>3.83048604887214E-3</v>
      </c>
      <c r="D2373" s="6">
        <v>3.8515112560465798</v>
      </c>
      <c r="E2373" s="6">
        <v>6.8769619689366098E-3</v>
      </c>
      <c r="F2373" s="6">
        <v>2.5734545312719499</v>
      </c>
    </row>
    <row r="2374" spans="1:6" x14ac:dyDescent="0.3">
      <c r="A2374" s="6">
        <v>2372</v>
      </c>
      <c r="B2374" s="7">
        <v>43256</v>
      </c>
      <c r="C2374" s="6">
        <v>5.1333662872820899E-3</v>
      </c>
      <c r="D2374" s="6">
        <v>3.8566446223338602</v>
      </c>
      <c r="E2374" s="6">
        <v>4.1195602181716097E-3</v>
      </c>
      <c r="F2374" s="6">
        <v>2.5775740914901202</v>
      </c>
    </row>
    <row r="2375" spans="1:6" x14ac:dyDescent="0.3">
      <c r="A2375" s="6">
        <v>2373</v>
      </c>
      <c r="B2375" s="7">
        <v>43257</v>
      </c>
      <c r="C2375" s="6">
        <v>1.4983690711498699E-3</v>
      </c>
      <c r="D2375" s="6">
        <v>3.85814299140501</v>
      </c>
      <c r="E2375" s="6">
        <v>6.7045381359935796E-3</v>
      </c>
      <c r="F2375" s="6">
        <v>2.5842786296261102</v>
      </c>
    </row>
    <row r="2376" spans="1:6" x14ac:dyDescent="0.3">
      <c r="A2376" s="6">
        <v>2374</v>
      </c>
      <c r="B2376" s="7">
        <v>43258</v>
      </c>
      <c r="C2376" s="6">
        <v>-1.7396857886006801E-2</v>
      </c>
      <c r="D2376" s="6">
        <v>3.8407461335190001</v>
      </c>
      <c r="E2376" s="6">
        <v>-7.0698955560342096E-3</v>
      </c>
      <c r="F2376" s="6">
        <v>2.57720873407008</v>
      </c>
    </row>
    <row r="2377" spans="1:6" x14ac:dyDescent="0.3">
      <c r="A2377" s="6">
        <v>2375</v>
      </c>
      <c r="B2377" s="7">
        <v>43259</v>
      </c>
      <c r="C2377" s="6">
        <v>8.8602976936529593E-3</v>
      </c>
      <c r="D2377" s="6">
        <v>3.8496064312126501</v>
      </c>
      <c r="E2377" s="6">
        <v>1.36643285933857E-3</v>
      </c>
      <c r="F2377" s="6">
        <v>2.5785751669294199</v>
      </c>
    </row>
    <row r="2378" spans="1:6" x14ac:dyDescent="0.3">
      <c r="A2378" s="6">
        <v>2376</v>
      </c>
      <c r="B2378" s="7">
        <v>43262</v>
      </c>
      <c r="C2378" s="6">
        <v>9.4673126589763495E-3</v>
      </c>
      <c r="D2378" s="6">
        <v>3.85907374387163</v>
      </c>
      <c r="E2378" s="6">
        <v>1.8843515088011701E-3</v>
      </c>
      <c r="F2378" s="6">
        <v>2.5804595184382202</v>
      </c>
    </row>
    <row r="2379" spans="1:6" x14ac:dyDescent="0.3">
      <c r="A2379" s="6">
        <v>2377</v>
      </c>
      <c r="B2379" s="7">
        <v>43263</v>
      </c>
      <c r="C2379" s="6">
        <v>1.00681578124869E-2</v>
      </c>
      <c r="D2379" s="6">
        <v>3.8691419016841202</v>
      </c>
      <c r="E2379" s="6">
        <v>5.7095523501846596E-3</v>
      </c>
      <c r="F2379" s="6">
        <v>2.5861690707884</v>
      </c>
    </row>
    <row r="2380" spans="1:6" x14ac:dyDescent="0.3">
      <c r="A2380" s="6">
        <v>2378</v>
      </c>
      <c r="B2380" s="7">
        <v>43264</v>
      </c>
      <c r="C2380" s="6">
        <v>3.1278759596404101E-3</v>
      </c>
      <c r="D2380" s="6">
        <v>3.8722697776437598</v>
      </c>
      <c r="E2380" s="6">
        <v>-1.05066393381569E-3</v>
      </c>
      <c r="F2380" s="6">
        <v>2.58511840685459</v>
      </c>
    </row>
    <row r="2381" spans="1:6" x14ac:dyDescent="0.3">
      <c r="A2381" s="6">
        <v>2379</v>
      </c>
      <c r="B2381" s="7">
        <v>43265</v>
      </c>
      <c r="C2381" s="6">
        <v>2.18333203417241E-2</v>
      </c>
      <c r="D2381" s="6">
        <v>3.89410309798548</v>
      </c>
      <c r="E2381" s="6">
        <v>8.4545941728109107E-3</v>
      </c>
      <c r="F2381" s="6">
        <v>2.5935730010274001</v>
      </c>
    </row>
    <row r="2382" spans="1:6" x14ac:dyDescent="0.3">
      <c r="A2382" s="6">
        <v>2380</v>
      </c>
      <c r="B2382" s="7">
        <v>43266</v>
      </c>
      <c r="C2382" s="6">
        <v>-1.8046355961311301E-3</v>
      </c>
      <c r="D2382" s="6">
        <v>3.8922984623893502</v>
      </c>
      <c r="E2382" s="6">
        <v>-1.89072852752936E-3</v>
      </c>
      <c r="F2382" s="6">
        <v>2.5916822724998698</v>
      </c>
    </row>
    <row r="2383" spans="1:6" x14ac:dyDescent="0.3">
      <c r="A2383" s="6">
        <v>2381</v>
      </c>
      <c r="B2383" s="7">
        <v>43269</v>
      </c>
      <c r="C2383" s="6">
        <v>1.2770237068865299E-2</v>
      </c>
      <c r="D2383" s="6">
        <v>3.9050686994582202</v>
      </c>
      <c r="E2383" s="8">
        <v>8.3894037279819104E-5</v>
      </c>
      <c r="F2383" s="6">
        <v>2.5917661665371501</v>
      </c>
    </row>
    <row r="2384" spans="1:6" x14ac:dyDescent="0.3">
      <c r="A2384" s="6">
        <v>2382</v>
      </c>
      <c r="B2384" s="7">
        <v>43270</v>
      </c>
      <c r="C2384" s="6">
        <v>-5.9844419485535804E-3</v>
      </c>
      <c r="D2384" s="6">
        <v>3.89908425750966</v>
      </c>
      <c r="E2384" s="6">
        <v>-2.77134132973166E-3</v>
      </c>
      <c r="F2384" s="6">
        <v>2.5889948252074202</v>
      </c>
    </row>
    <row r="2385" spans="1:6" x14ac:dyDescent="0.3">
      <c r="A2385" s="6">
        <v>2383</v>
      </c>
      <c r="B2385" s="7">
        <v>43271</v>
      </c>
      <c r="C2385" s="6">
        <v>1.64230205545292E-2</v>
      </c>
      <c r="D2385" s="6">
        <v>3.9155072780641902</v>
      </c>
      <c r="E2385" s="6">
        <v>7.2122015950046798E-3</v>
      </c>
      <c r="F2385" s="6">
        <v>2.59620702680242</v>
      </c>
    </row>
    <row r="2386" spans="1:6" x14ac:dyDescent="0.3">
      <c r="A2386" s="6">
        <v>2384</v>
      </c>
      <c r="B2386" s="7">
        <v>43272</v>
      </c>
      <c r="C2386" s="6">
        <v>-9.0990735461490297E-3</v>
      </c>
      <c r="D2386" s="6">
        <v>3.9064082045180402</v>
      </c>
      <c r="E2386" s="6">
        <v>-8.8496169502860697E-3</v>
      </c>
      <c r="F2386" s="6">
        <v>2.5873574098521299</v>
      </c>
    </row>
    <row r="2387" spans="1:6" x14ac:dyDescent="0.3">
      <c r="A2387" s="6">
        <v>2385</v>
      </c>
      <c r="B2387" s="7">
        <v>43273</v>
      </c>
      <c r="C2387" s="6">
        <v>-8.1437649670991204E-4</v>
      </c>
      <c r="D2387" s="6">
        <v>3.9055938280213298</v>
      </c>
      <c r="E2387" s="6">
        <v>-2.6133562327821302E-3</v>
      </c>
      <c r="F2387" s="6">
        <v>2.58474405361935</v>
      </c>
    </row>
    <row r="2388" spans="1:6" x14ac:dyDescent="0.3">
      <c r="A2388" s="6">
        <v>2386</v>
      </c>
      <c r="B2388" s="7">
        <v>43276</v>
      </c>
      <c r="C2388" s="6">
        <v>-2.7811124813739901E-2</v>
      </c>
      <c r="D2388" s="6">
        <v>3.8777827032075902</v>
      </c>
      <c r="E2388" s="6">
        <v>-2.1125496113384601E-2</v>
      </c>
      <c r="F2388" s="6">
        <v>2.5636185575059698</v>
      </c>
    </row>
    <row r="2389" spans="1:6" x14ac:dyDescent="0.3">
      <c r="A2389" s="6">
        <v>2387</v>
      </c>
      <c r="B2389" s="7">
        <v>43277</v>
      </c>
      <c r="C2389" s="6">
        <v>8.8728224648187293E-3</v>
      </c>
      <c r="D2389" s="6">
        <v>3.8866555256724098</v>
      </c>
      <c r="E2389" s="6">
        <v>3.9248525737871597E-3</v>
      </c>
      <c r="F2389" s="6">
        <v>2.5675434100797601</v>
      </c>
    </row>
    <row r="2390" spans="1:6" x14ac:dyDescent="0.3">
      <c r="A2390" s="6">
        <v>2388</v>
      </c>
      <c r="B2390" s="7">
        <v>43278</v>
      </c>
      <c r="C2390" s="6">
        <v>-2.07396936066532E-2</v>
      </c>
      <c r="D2390" s="6">
        <v>3.8659158320657601</v>
      </c>
      <c r="E2390" s="6">
        <v>-1.5533337880730899E-2</v>
      </c>
      <c r="F2390" s="6">
        <v>2.5520100721990202</v>
      </c>
    </row>
    <row r="2391" spans="1:6" x14ac:dyDescent="0.3">
      <c r="A2391" s="6">
        <v>2389</v>
      </c>
      <c r="B2391" s="7">
        <v>43279</v>
      </c>
      <c r="C2391" s="6">
        <v>8.2704929095500593E-3</v>
      </c>
      <c r="D2391" s="6">
        <v>3.8741863249753101</v>
      </c>
      <c r="E2391" s="6">
        <v>7.84016825890709E-3</v>
      </c>
      <c r="F2391" s="6">
        <v>2.55985024045793</v>
      </c>
    </row>
    <row r="2392" spans="1:6" x14ac:dyDescent="0.3">
      <c r="A2392" s="6">
        <v>2390</v>
      </c>
      <c r="B2392" s="7">
        <v>43280</v>
      </c>
      <c r="C2392" s="6">
        <v>-3.5234035449096799E-3</v>
      </c>
      <c r="D2392" s="6">
        <v>3.8706629214303998</v>
      </c>
      <c r="E2392" s="6">
        <v>8.8179541251420801E-4</v>
      </c>
      <c r="F2392" s="6">
        <v>2.56073203587045</v>
      </c>
    </row>
    <row r="2393" spans="1:6" x14ac:dyDescent="0.3">
      <c r="A2393" s="6">
        <v>2391</v>
      </c>
      <c r="B2393" s="7">
        <v>43283</v>
      </c>
      <c r="C2393" s="6">
        <v>1.2828431300814E-2</v>
      </c>
      <c r="D2393" s="6">
        <v>3.8834913527312098</v>
      </c>
      <c r="E2393" s="6">
        <v>7.6124755130368904E-3</v>
      </c>
      <c r="F2393" s="6">
        <v>2.5683445113834802</v>
      </c>
    </row>
    <row r="2394" spans="1:6" x14ac:dyDescent="0.3">
      <c r="A2394" s="6">
        <v>2392</v>
      </c>
      <c r="B2394" s="7">
        <v>43284</v>
      </c>
      <c r="C2394" s="6">
        <v>-1.3382235969228299E-2</v>
      </c>
      <c r="D2394" s="6">
        <v>3.8701091167619799</v>
      </c>
      <c r="E2394" s="6">
        <v>-8.6289144466213906E-3</v>
      </c>
      <c r="F2394" s="6">
        <v>2.5597155969368601</v>
      </c>
    </row>
    <row r="2395" spans="1:6" x14ac:dyDescent="0.3">
      <c r="A2395" s="6">
        <v>2393</v>
      </c>
      <c r="B2395" s="7">
        <v>43286</v>
      </c>
      <c r="C2395" s="6">
        <v>2.2226509026968998E-2</v>
      </c>
      <c r="D2395" s="6">
        <v>3.8923356257889501</v>
      </c>
      <c r="E2395" s="6">
        <v>1.11022014185007E-2</v>
      </c>
      <c r="F2395" s="6">
        <v>2.57081779835536</v>
      </c>
    </row>
    <row r="2396" spans="1:6" x14ac:dyDescent="0.3">
      <c r="A2396" s="6">
        <v>2394</v>
      </c>
      <c r="B2396" s="7">
        <v>43287</v>
      </c>
      <c r="C2396" s="6">
        <v>2.0717805340474401E-2</v>
      </c>
      <c r="D2396" s="6">
        <v>3.91305343112943</v>
      </c>
      <c r="E2396" s="6">
        <v>1.33502683769108E-2</v>
      </c>
      <c r="F2396" s="6">
        <v>2.58416806673227</v>
      </c>
    </row>
    <row r="2397" spans="1:6" x14ac:dyDescent="0.3">
      <c r="A2397" s="6">
        <v>2395</v>
      </c>
      <c r="B2397" s="7">
        <v>43290</v>
      </c>
      <c r="C2397" s="6">
        <v>6.1942383112195097E-3</v>
      </c>
      <c r="D2397" s="6">
        <v>3.91924766944065</v>
      </c>
      <c r="E2397" s="6">
        <v>8.7811321455362103E-3</v>
      </c>
      <c r="F2397" s="6">
        <v>2.5929491988778102</v>
      </c>
    </row>
    <row r="2398" spans="1:6" x14ac:dyDescent="0.3">
      <c r="A2398" s="6">
        <v>2396</v>
      </c>
      <c r="B2398" s="7">
        <v>43291</v>
      </c>
      <c r="C2398" s="6">
        <v>-4.5229400235829997E-3</v>
      </c>
      <c r="D2398" s="6">
        <v>3.9147247294170602</v>
      </c>
      <c r="E2398" s="6">
        <v>3.86712551639689E-4</v>
      </c>
      <c r="F2398" s="6">
        <v>2.5933359114294499</v>
      </c>
    </row>
    <row r="2399" spans="1:6" x14ac:dyDescent="0.3">
      <c r="A2399" s="6">
        <v>2397</v>
      </c>
      <c r="B2399" s="7">
        <v>43292</v>
      </c>
      <c r="C2399" s="6">
        <v>-5.26573651946027E-3</v>
      </c>
      <c r="D2399" s="6">
        <v>3.9094589928976</v>
      </c>
      <c r="E2399" s="6">
        <v>-5.50413056174647E-3</v>
      </c>
      <c r="F2399" s="6">
        <v>2.5878317808676998</v>
      </c>
    </row>
    <row r="2400" spans="1:6" x14ac:dyDescent="0.3">
      <c r="A2400" s="6">
        <v>2398</v>
      </c>
      <c r="B2400" s="7">
        <v>43293</v>
      </c>
      <c r="C2400" s="6">
        <v>2.1384612737908999E-2</v>
      </c>
      <c r="D2400" s="6">
        <v>3.9308436056355101</v>
      </c>
      <c r="E2400" s="6">
        <v>1.38105670387815E-2</v>
      </c>
      <c r="F2400" s="6">
        <v>2.6016423479064801</v>
      </c>
    </row>
    <row r="2401" spans="1:6" x14ac:dyDescent="0.3">
      <c r="A2401" s="6">
        <v>2399</v>
      </c>
      <c r="B2401" s="7">
        <v>43294</v>
      </c>
      <c r="C2401" s="6">
        <v>-1.4457011706527001E-3</v>
      </c>
      <c r="D2401" s="6">
        <v>3.9293979044648601</v>
      </c>
      <c r="E2401" s="6">
        <v>2.6326795934750099E-4</v>
      </c>
      <c r="F2401" s="6">
        <v>2.6019056158658298</v>
      </c>
    </row>
    <row r="2402" spans="1:6" x14ac:dyDescent="0.3">
      <c r="A2402" s="6">
        <v>2400</v>
      </c>
      <c r="B2402" s="7">
        <v>43297</v>
      </c>
      <c r="C2402" s="6">
        <v>-2.8862427716211101E-3</v>
      </c>
      <c r="D2402" s="6">
        <v>3.9265116616932398</v>
      </c>
      <c r="E2402" s="6">
        <v>-2.5921399100496899E-3</v>
      </c>
      <c r="F2402" s="6">
        <v>2.5993134759557801</v>
      </c>
    </row>
    <row r="2403" spans="1:6" x14ac:dyDescent="0.3">
      <c r="A2403" s="6">
        <v>2401</v>
      </c>
      <c r="B2403" s="7">
        <v>43298</v>
      </c>
      <c r="C2403" s="6">
        <v>1.07236766395487E-2</v>
      </c>
      <c r="D2403" s="6">
        <v>3.93723533833279</v>
      </c>
      <c r="E2403" s="6">
        <v>6.3087376079451396E-3</v>
      </c>
      <c r="F2403" s="6">
        <v>2.6056222135637301</v>
      </c>
    </row>
    <row r="2404" spans="1:6" x14ac:dyDescent="0.3">
      <c r="A2404" s="6">
        <v>2402</v>
      </c>
      <c r="B2404" s="7">
        <v>43299</v>
      </c>
      <c r="C2404" s="6">
        <v>-3.3367037390512398E-3</v>
      </c>
      <c r="D2404" s="6">
        <v>3.9338986345937399</v>
      </c>
      <c r="E2404" s="8">
        <v>-8.6593867573370094E-5</v>
      </c>
      <c r="F2404" s="6">
        <v>2.6055356196961501</v>
      </c>
    </row>
    <row r="2405" spans="1:6" x14ac:dyDescent="0.3">
      <c r="A2405" s="6">
        <v>2403</v>
      </c>
      <c r="B2405" s="7">
        <v>43300</v>
      </c>
      <c r="C2405" s="6">
        <v>-2.9090530436727199E-3</v>
      </c>
      <c r="D2405" s="6">
        <v>3.93098958155006</v>
      </c>
      <c r="E2405" s="6">
        <v>-3.7169201452833499E-3</v>
      </c>
      <c r="F2405" s="6">
        <v>2.6018186995508699</v>
      </c>
    </row>
    <row r="2406" spans="1:6" x14ac:dyDescent="0.3">
      <c r="A2406" s="6">
        <v>2404</v>
      </c>
      <c r="B2406" s="7">
        <v>43301</v>
      </c>
      <c r="C2406" s="6">
        <v>3.1205003176993499E-3</v>
      </c>
      <c r="D2406" s="6">
        <v>3.9341100818677601</v>
      </c>
      <c r="E2406" s="6">
        <v>-6.5189473722071501E-4</v>
      </c>
      <c r="F2406" s="6">
        <v>2.60116680481365</v>
      </c>
    </row>
    <row r="2407" spans="1:6" x14ac:dyDescent="0.3">
      <c r="A2407" s="6">
        <v>2405</v>
      </c>
      <c r="B2407" s="7">
        <v>43304</v>
      </c>
      <c r="C2407" s="6">
        <v>5.8974585273332504E-3</v>
      </c>
      <c r="D2407" s="6">
        <v>3.9400075403950998</v>
      </c>
      <c r="E2407" s="6">
        <v>2.76718661970143E-3</v>
      </c>
      <c r="F2407" s="6">
        <v>2.6039339914333501</v>
      </c>
    </row>
    <row r="2408" spans="1:6" x14ac:dyDescent="0.3">
      <c r="A2408" s="6">
        <v>2406</v>
      </c>
      <c r="B2408" s="7">
        <v>43305</v>
      </c>
      <c r="C2408" s="6">
        <v>-2.84417653288018E-3</v>
      </c>
      <c r="D2408" s="6">
        <v>3.9371633638622199</v>
      </c>
      <c r="E2408" s="6">
        <v>-1.4029495651968199E-4</v>
      </c>
      <c r="F2408" s="6">
        <v>2.60379369647683</v>
      </c>
    </row>
    <row r="2409" spans="1:6" x14ac:dyDescent="0.3">
      <c r="A2409" s="6">
        <v>2407</v>
      </c>
      <c r="B2409" s="7">
        <v>43306</v>
      </c>
      <c r="C2409" s="6">
        <v>1.4838286123756501E-2</v>
      </c>
      <c r="D2409" s="6">
        <v>3.95200164998597</v>
      </c>
      <c r="E2409" s="6">
        <v>1.15984506167201E-2</v>
      </c>
      <c r="F2409" s="6">
        <v>2.6153921470935502</v>
      </c>
    </row>
    <row r="2410" spans="1:6" x14ac:dyDescent="0.3">
      <c r="A2410" s="6">
        <v>2408</v>
      </c>
      <c r="B2410" s="7">
        <v>43307</v>
      </c>
      <c r="C2410" s="6">
        <v>-0.103091995620906</v>
      </c>
      <c r="D2410" s="6">
        <v>3.84890965436507</v>
      </c>
      <c r="E2410" s="6">
        <v>-1.01442742994972E-2</v>
      </c>
      <c r="F2410" s="6">
        <v>2.6052478727940498</v>
      </c>
    </row>
    <row r="2411" spans="1:6" x14ac:dyDescent="0.3">
      <c r="A2411" s="6">
        <v>2409</v>
      </c>
      <c r="B2411" s="7">
        <v>43308</v>
      </c>
      <c r="C2411" s="6">
        <v>-2.62799295928406E-2</v>
      </c>
      <c r="D2411" s="6">
        <v>3.8226297247722298</v>
      </c>
      <c r="E2411" s="6">
        <v>-1.4722934030169501E-2</v>
      </c>
      <c r="F2411" s="6">
        <v>2.5905249387638798</v>
      </c>
    </row>
    <row r="2412" spans="1:6" x14ac:dyDescent="0.3">
      <c r="A2412" s="6">
        <v>2410</v>
      </c>
      <c r="B2412" s="7">
        <v>43311</v>
      </c>
      <c r="C2412" s="6">
        <v>-2.6415866439708498E-2</v>
      </c>
      <c r="D2412" s="6">
        <v>3.79621385833252</v>
      </c>
      <c r="E2412" s="6">
        <v>-1.39804433069983E-2</v>
      </c>
      <c r="F2412" s="6">
        <v>2.5765444954568899</v>
      </c>
    </row>
    <row r="2413" spans="1:6" x14ac:dyDescent="0.3">
      <c r="A2413" s="6">
        <v>2411</v>
      </c>
      <c r="B2413" s="7">
        <v>43312</v>
      </c>
      <c r="C2413" s="6">
        <v>8.6580708207219595E-3</v>
      </c>
      <c r="D2413" s="6">
        <v>3.80487192915324</v>
      </c>
      <c r="E2413" s="6">
        <v>5.4621247390773597E-3</v>
      </c>
      <c r="F2413" s="6">
        <v>2.5820066201959602</v>
      </c>
    </row>
    <row r="2414" spans="1:6" x14ac:dyDescent="0.3">
      <c r="A2414" s="6">
        <v>2412</v>
      </c>
      <c r="B2414" s="7">
        <v>43313</v>
      </c>
      <c r="C2414" s="6">
        <v>2.2673379357305901E-3</v>
      </c>
      <c r="D2414" s="6">
        <v>3.8071392670889699</v>
      </c>
      <c r="E2414" s="6">
        <v>4.6166692510176601E-3</v>
      </c>
      <c r="F2414" s="6">
        <v>2.5866232894469801</v>
      </c>
    </row>
    <row r="2415" spans="1:6" x14ac:dyDescent="0.3">
      <c r="A2415" s="6">
        <v>2413</v>
      </c>
      <c r="B2415" s="7">
        <v>43314</v>
      </c>
      <c r="C2415" s="6">
        <v>2.4674713459971999E-2</v>
      </c>
      <c r="D2415" s="6">
        <v>3.8318139805489402</v>
      </c>
      <c r="E2415" s="6">
        <v>1.2301899239920601E-2</v>
      </c>
      <c r="F2415" s="6">
        <v>2.5989251886868998</v>
      </c>
    </row>
    <row r="2416" spans="1:6" x14ac:dyDescent="0.3">
      <c r="A2416" s="6">
        <v>2414</v>
      </c>
      <c r="B2416" s="7">
        <v>43315</v>
      </c>
      <c r="C2416" s="6">
        <v>-3.41009318886512E-3</v>
      </c>
      <c r="D2416" s="6">
        <v>3.8284038873600799</v>
      </c>
      <c r="E2416" s="6">
        <v>1.19372456727617E-3</v>
      </c>
      <c r="F2416" s="6">
        <v>2.60011891325418</v>
      </c>
    </row>
    <row r="2417" spans="1:6" x14ac:dyDescent="0.3">
      <c r="A2417" s="6">
        <v>2415</v>
      </c>
      <c r="B2417" s="7">
        <v>43318</v>
      </c>
      <c r="C2417" s="6">
        <v>3.1463481808609098E-2</v>
      </c>
      <c r="D2417" s="6">
        <v>3.85986736916868</v>
      </c>
      <c r="E2417" s="6">
        <v>6.0836524154268502E-3</v>
      </c>
      <c r="F2417" s="6">
        <v>2.6062025656696002</v>
      </c>
    </row>
    <row r="2418" spans="1:6" x14ac:dyDescent="0.3">
      <c r="A2418" s="6">
        <v>2416</v>
      </c>
      <c r="B2418" s="7">
        <v>43319</v>
      </c>
      <c r="C2418" s="6">
        <v>-6.3589085536642001E-4</v>
      </c>
      <c r="D2418" s="6">
        <v>3.8592314783133199</v>
      </c>
      <c r="E2418" s="6">
        <v>3.0463673538427801E-3</v>
      </c>
      <c r="F2418" s="6">
        <v>2.6092489330234501</v>
      </c>
    </row>
    <row r="2419" spans="1:6" x14ac:dyDescent="0.3">
      <c r="A2419" s="6">
        <v>2417</v>
      </c>
      <c r="B2419" s="7">
        <v>43320</v>
      </c>
      <c r="C2419" s="6">
        <v>2.4056288429997901E-3</v>
      </c>
      <c r="D2419" s="6">
        <v>3.8616371071563198</v>
      </c>
      <c r="E2419" s="6">
        <v>5.9217916598797095E-4</v>
      </c>
      <c r="F2419" s="6">
        <v>2.6098411121894398</v>
      </c>
    </row>
    <row r="2420" spans="1:6" x14ac:dyDescent="0.3">
      <c r="A2420" s="6">
        <v>2418</v>
      </c>
      <c r="B2420" s="7">
        <v>43321</v>
      </c>
      <c r="C2420" s="6">
        <v>-2.1478575700213999E-3</v>
      </c>
      <c r="D2420" s="6">
        <v>3.8594892495863</v>
      </c>
      <c r="E2420" s="6">
        <v>4.3722218870279002E-4</v>
      </c>
      <c r="F2420" s="6">
        <v>2.6102783343781399</v>
      </c>
    </row>
    <row r="2421" spans="1:6" x14ac:dyDescent="0.3">
      <c r="A2421" s="6">
        <v>2419</v>
      </c>
      <c r="B2421" s="7">
        <v>43322</v>
      </c>
      <c r="C2421" s="6">
        <v>-6.2089230054034198E-3</v>
      </c>
      <c r="D2421" s="6">
        <v>3.8532803265808901</v>
      </c>
      <c r="E2421" s="6">
        <v>-6.6963941479887198E-3</v>
      </c>
      <c r="F2421" s="6">
        <v>2.6035819402301499</v>
      </c>
    </row>
    <row r="2422" spans="1:6" x14ac:dyDescent="0.3">
      <c r="A2422" s="6">
        <v>2420</v>
      </c>
      <c r="B2422" s="7">
        <v>43325</v>
      </c>
      <c r="C2422" s="6">
        <v>-3.33614281755008E-3</v>
      </c>
      <c r="D2422" s="6">
        <v>3.8499441837633399</v>
      </c>
      <c r="E2422" s="6">
        <v>-2.4778255944184402E-3</v>
      </c>
      <c r="F2422" s="6">
        <v>2.6011041146357301</v>
      </c>
    </row>
    <row r="2423" spans="1:6" x14ac:dyDescent="0.3">
      <c r="A2423" s="6">
        <v>2421</v>
      </c>
      <c r="B2423" s="7">
        <v>43326</v>
      </c>
      <c r="C2423" s="6">
        <v>6.1893056230483403E-3</v>
      </c>
      <c r="D2423" s="6">
        <v>3.8561334893863899</v>
      </c>
      <c r="E2423" s="6">
        <v>6.5236966050630204E-3</v>
      </c>
      <c r="F2423" s="6">
        <v>2.60762781124079</v>
      </c>
    </row>
    <row r="2424" spans="1:6" x14ac:dyDescent="0.3">
      <c r="A2424" s="6">
        <v>2422</v>
      </c>
      <c r="B2424" s="7">
        <v>43327</v>
      </c>
      <c r="C2424" s="6">
        <v>-1.3908041948901301E-2</v>
      </c>
      <c r="D2424" s="6">
        <v>3.8422254474374902</v>
      </c>
      <c r="E2424" s="6">
        <v>-1.23708776263757E-2</v>
      </c>
      <c r="F2424" s="6">
        <v>2.59525693361442</v>
      </c>
    </row>
    <row r="2425" spans="1:6" x14ac:dyDescent="0.3">
      <c r="A2425" s="6">
        <v>2423</v>
      </c>
      <c r="B2425" s="7">
        <v>43328</v>
      </c>
      <c r="C2425" s="6">
        <v>-7.0302228711244998E-3</v>
      </c>
      <c r="D2425" s="6">
        <v>3.8351952245663701</v>
      </c>
      <c r="E2425" s="6">
        <v>4.1590010117644703E-3</v>
      </c>
      <c r="F2425" s="6">
        <v>2.59941593462618</v>
      </c>
    </row>
    <row r="2426" spans="1:6" x14ac:dyDescent="0.3">
      <c r="A2426" s="6">
        <v>2424</v>
      </c>
      <c r="B2426" s="7">
        <v>43329</v>
      </c>
      <c r="C2426" s="6">
        <v>-3.6574579038746199E-3</v>
      </c>
      <c r="D2426" s="6">
        <v>3.8315377666624899</v>
      </c>
      <c r="E2426" s="6">
        <v>1.25586046358883E-3</v>
      </c>
      <c r="F2426" s="6">
        <v>2.6006717950897702</v>
      </c>
    </row>
    <row r="2427" spans="1:6" x14ac:dyDescent="0.3">
      <c r="A2427" s="6">
        <v>2425</v>
      </c>
      <c r="B2427" s="7">
        <v>43332</v>
      </c>
      <c r="C2427" s="6">
        <v>-1.2218488118401699E-3</v>
      </c>
      <c r="D2427" s="6">
        <v>3.8303159178506498</v>
      </c>
      <c r="E2427" s="6">
        <v>5.9852733092213796E-4</v>
      </c>
      <c r="F2427" s="6">
        <v>2.6012703224206901</v>
      </c>
    </row>
    <row r="2428" spans="1:6" x14ac:dyDescent="0.3">
      <c r="A2428" s="6">
        <v>2426</v>
      </c>
      <c r="B2428" s="7">
        <v>43333</v>
      </c>
      <c r="C2428" s="6">
        <v>6.67119561481178E-3</v>
      </c>
      <c r="D2428" s="6">
        <v>3.8369871134654598</v>
      </c>
      <c r="E2428" s="6">
        <v>4.8673207000913196E-3</v>
      </c>
      <c r="F2428" s="6">
        <v>2.6061376431207899</v>
      </c>
    </row>
    <row r="2429" spans="1:6" x14ac:dyDescent="0.3">
      <c r="A2429" s="6">
        <v>2427</v>
      </c>
      <c r="B2429" s="7">
        <v>43334</v>
      </c>
      <c r="C2429" s="6">
        <v>9.0345656157806396E-3</v>
      </c>
      <c r="D2429" s="6">
        <v>3.84602167908124</v>
      </c>
      <c r="E2429" s="6">
        <v>3.80107932878459E-3</v>
      </c>
      <c r="F2429" s="6">
        <v>2.60993872244957</v>
      </c>
    </row>
    <row r="2430" spans="1:6" x14ac:dyDescent="0.3">
      <c r="A2430" s="6">
        <v>2428</v>
      </c>
      <c r="B2430" s="7">
        <v>43335</v>
      </c>
      <c r="C2430" s="6">
        <v>4.69465511904347E-4</v>
      </c>
      <c r="D2430" s="6">
        <v>3.8464911445931498</v>
      </c>
      <c r="E2430" s="6">
        <v>-1.34962394870008E-3</v>
      </c>
      <c r="F2430" s="6">
        <v>2.60858909850087</v>
      </c>
    </row>
    <row r="2431" spans="1:6" x14ac:dyDescent="0.3">
      <c r="A2431" s="6">
        <v>2429</v>
      </c>
      <c r="B2431" s="7">
        <v>43336</v>
      </c>
      <c r="C2431" s="6">
        <v>1.1252508378154001E-2</v>
      </c>
      <c r="D2431" s="6">
        <v>3.8577436529712998</v>
      </c>
      <c r="E2431" s="6">
        <v>8.5336896012062607E-3</v>
      </c>
      <c r="F2431" s="6">
        <v>2.6171227881020802</v>
      </c>
    </row>
    <row r="2432" spans="1:6" x14ac:dyDescent="0.3">
      <c r="A2432" s="6">
        <v>2430</v>
      </c>
      <c r="B2432" s="7">
        <v>43339</v>
      </c>
      <c r="C2432" s="6">
        <v>1.1627628489449499E-2</v>
      </c>
      <c r="D2432" s="6">
        <v>3.8693712814607499</v>
      </c>
      <c r="E2432" s="6">
        <v>9.0103920830664208E-3</v>
      </c>
      <c r="F2432" s="6">
        <v>2.62613318018514</v>
      </c>
    </row>
    <row r="2433" spans="1:6" x14ac:dyDescent="0.3">
      <c r="A2433" s="6">
        <v>2431</v>
      </c>
      <c r="B2433" s="7">
        <v>43340</v>
      </c>
      <c r="C2433" s="8">
        <v>-1.8946181303601399E-5</v>
      </c>
      <c r="D2433" s="6">
        <v>3.8693523352794501</v>
      </c>
      <c r="E2433" s="6">
        <v>1.51298410623823E-3</v>
      </c>
      <c r="F2433" s="6">
        <v>2.62764616429138</v>
      </c>
    </row>
    <row r="2434" spans="1:6" x14ac:dyDescent="0.3">
      <c r="A2434" s="6">
        <v>2432</v>
      </c>
      <c r="B2434" s="7">
        <v>43341</v>
      </c>
      <c r="C2434" s="6">
        <v>5.2403925387471701E-3</v>
      </c>
      <c r="D2434" s="6">
        <v>3.87459272781819</v>
      </c>
      <c r="E2434" s="6">
        <v>9.8701216264345196E-3</v>
      </c>
      <c r="F2434" s="6">
        <v>2.6375162859178198</v>
      </c>
    </row>
    <row r="2435" spans="1:6" x14ac:dyDescent="0.3">
      <c r="A2435" s="6">
        <v>2433</v>
      </c>
      <c r="B2435" s="7">
        <v>43342</v>
      </c>
      <c r="C2435" s="6">
        <v>5.3274992600612298E-3</v>
      </c>
      <c r="D2435" s="6">
        <v>3.87992022707826</v>
      </c>
      <c r="E2435" s="6">
        <v>-2.6336615470725598E-3</v>
      </c>
      <c r="F2435" s="6">
        <v>2.6348826243707402</v>
      </c>
    </row>
    <row r="2436" spans="1:6" x14ac:dyDescent="0.3">
      <c r="A2436" s="6">
        <v>2434</v>
      </c>
      <c r="B2436" s="7">
        <v>43343</v>
      </c>
      <c r="C2436" s="6">
        <v>-5.34924670091545E-3</v>
      </c>
      <c r="D2436" s="6">
        <v>3.87457098037734</v>
      </c>
      <c r="E2436" s="6">
        <v>2.6151770266693501E-3</v>
      </c>
      <c r="F2436" s="6">
        <v>2.63749780139741</v>
      </c>
    </row>
    <row r="2437" spans="1:6" x14ac:dyDescent="0.3">
      <c r="A2437" s="6">
        <v>2435</v>
      </c>
      <c r="B2437" s="7">
        <v>43347</v>
      </c>
      <c r="C2437" s="6">
        <v>-8.5150774650610897E-3</v>
      </c>
      <c r="D2437" s="6">
        <v>3.8660559029122799</v>
      </c>
      <c r="E2437" s="6">
        <v>-2.25792035930716E-3</v>
      </c>
      <c r="F2437" s="6">
        <v>2.6352398810381001</v>
      </c>
    </row>
    <row r="2438" spans="1:6" x14ac:dyDescent="0.3">
      <c r="A2438" s="6">
        <v>2436</v>
      </c>
      <c r="B2438" s="7">
        <v>43348</v>
      </c>
      <c r="C2438" s="6">
        <v>-2.35984317492051E-2</v>
      </c>
      <c r="D2438" s="6">
        <v>3.8424574711630699</v>
      </c>
      <c r="E2438" s="6">
        <v>-1.19456312996959E-2</v>
      </c>
      <c r="F2438" s="6">
        <v>2.62329424973841</v>
      </c>
    </row>
    <row r="2439" spans="1:6" x14ac:dyDescent="0.3">
      <c r="A2439" s="6">
        <v>2437</v>
      </c>
      <c r="B2439" s="7">
        <v>43349</v>
      </c>
      <c r="C2439" s="6">
        <v>-2.0618765787644801E-2</v>
      </c>
      <c r="D2439" s="6">
        <v>3.8218387053754301</v>
      </c>
      <c r="E2439" s="6">
        <v>-9.1017586414245902E-3</v>
      </c>
      <c r="F2439" s="6">
        <v>2.61419249109698</v>
      </c>
    </row>
    <row r="2440" spans="1:6" x14ac:dyDescent="0.3">
      <c r="A2440" s="6">
        <v>2438</v>
      </c>
      <c r="B2440" s="7">
        <v>43350</v>
      </c>
      <c r="C2440" s="6">
        <v>5.6569044545667496E-3</v>
      </c>
      <c r="D2440" s="6">
        <v>3.8274956098300001</v>
      </c>
      <c r="E2440" s="6">
        <v>-2.5516092092683299E-3</v>
      </c>
      <c r="F2440" s="6">
        <v>2.6116408818877201</v>
      </c>
    </row>
    <row r="2441" spans="1:6" x14ac:dyDescent="0.3">
      <c r="A2441" s="6">
        <v>2439</v>
      </c>
      <c r="B2441" s="7">
        <v>43353</v>
      </c>
      <c r="C2441" s="6">
        <v>8.0543239782137101E-3</v>
      </c>
      <c r="D2441" s="6">
        <v>3.8355499338082102</v>
      </c>
      <c r="E2441" s="6">
        <v>2.7321084457483302E-3</v>
      </c>
      <c r="F2441" s="6">
        <v>2.61437299033346</v>
      </c>
    </row>
    <row r="2442" spans="1:6" x14ac:dyDescent="0.3">
      <c r="A2442" s="6">
        <v>2440</v>
      </c>
      <c r="B2442" s="7">
        <v>43354</v>
      </c>
      <c r="C2442" s="6">
        <v>7.8971868687740601E-3</v>
      </c>
      <c r="D2442" s="6">
        <v>3.8434471206769798</v>
      </c>
      <c r="E2442" s="6">
        <v>6.0780437351670696E-3</v>
      </c>
      <c r="F2442" s="6">
        <v>2.6204510340686298</v>
      </c>
    </row>
    <row r="2443" spans="1:6" x14ac:dyDescent="0.3">
      <c r="A2443" s="6">
        <v>2441</v>
      </c>
      <c r="B2443" s="7">
        <v>43355</v>
      </c>
      <c r="C2443" s="6">
        <v>-1.40242293419047E-2</v>
      </c>
      <c r="D2443" s="6">
        <v>3.8294228913350801</v>
      </c>
      <c r="E2443" s="6">
        <v>-2.2905237275896401E-3</v>
      </c>
      <c r="F2443" s="6">
        <v>2.6181605103410401</v>
      </c>
    </row>
    <row r="2444" spans="1:6" x14ac:dyDescent="0.3">
      <c r="A2444" s="6">
        <v>2442</v>
      </c>
      <c r="B2444" s="7">
        <v>43356</v>
      </c>
      <c r="C2444" s="6">
        <v>-5.3171815815926003E-4</v>
      </c>
      <c r="D2444" s="6">
        <v>3.82889117317692</v>
      </c>
      <c r="E2444" s="6">
        <v>7.4499598308985704E-3</v>
      </c>
      <c r="F2444" s="6">
        <v>2.62561047017194</v>
      </c>
    </row>
    <row r="2445" spans="1:6" x14ac:dyDescent="0.3">
      <c r="A2445" s="6">
        <v>2443</v>
      </c>
      <c r="B2445" s="7">
        <v>43357</v>
      </c>
      <c r="C2445" s="6">
        <v>3.2350668629041401E-3</v>
      </c>
      <c r="D2445" s="6">
        <v>3.8321262400398202</v>
      </c>
      <c r="E2445" s="6">
        <v>-4.5806030912487402E-4</v>
      </c>
      <c r="F2445" s="6">
        <v>2.6251524098628201</v>
      </c>
    </row>
    <row r="2446" spans="1:6" x14ac:dyDescent="0.3">
      <c r="A2446" s="6">
        <v>2444</v>
      </c>
      <c r="B2446" s="7">
        <v>43360</v>
      </c>
      <c r="C2446" s="6">
        <v>-2.0145229080079399E-2</v>
      </c>
      <c r="D2446" s="6">
        <v>3.8119810109597498</v>
      </c>
      <c r="E2446" s="6">
        <v>-1.4366048722211E-2</v>
      </c>
      <c r="F2446" s="6">
        <v>2.6107863611406001</v>
      </c>
    </row>
    <row r="2447" spans="1:6" x14ac:dyDescent="0.3">
      <c r="A2447" s="6">
        <v>2445</v>
      </c>
      <c r="B2447" s="7">
        <v>43361</v>
      </c>
      <c r="C2447" s="6">
        <v>5.5067112720375401E-3</v>
      </c>
      <c r="D2447" s="6">
        <v>3.81748772223178</v>
      </c>
      <c r="E2447" s="6">
        <v>7.61045877518107E-3</v>
      </c>
      <c r="F2447" s="6">
        <v>2.6183968199157901</v>
      </c>
    </row>
    <row r="2448" spans="1:6" x14ac:dyDescent="0.3">
      <c r="A2448" s="6">
        <v>2446</v>
      </c>
      <c r="B2448" s="7">
        <v>43362</v>
      </c>
      <c r="C2448" s="6">
        <v>1.39218943152826E-3</v>
      </c>
      <c r="D2448" s="6">
        <v>3.8188799116633101</v>
      </c>
      <c r="E2448" s="6">
        <v>-7.6320474164326402E-4</v>
      </c>
      <c r="F2448" s="6">
        <v>2.6176336151741402</v>
      </c>
    </row>
    <row r="2449" spans="1:6" x14ac:dyDescent="0.3">
      <c r="A2449" s="6">
        <v>2447</v>
      </c>
      <c r="B2449" s="7">
        <v>43363</v>
      </c>
      <c r="C2449" s="6">
        <v>1.49143359595445E-2</v>
      </c>
      <c r="D2449" s="6">
        <v>3.8337942476228601</v>
      </c>
      <c r="E2449" s="6">
        <v>9.7871128032131997E-3</v>
      </c>
      <c r="F2449" s="6">
        <v>2.62742072797736</v>
      </c>
    </row>
    <row r="2450" spans="1:6" x14ac:dyDescent="0.3">
      <c r="A2450" s="6">
        <v>2448</v>
      </c>
      <c r="B2450" s="7">
        <v>43364</v>
      </c>
      <c r="C2450" s="6">
        <v>-1.4732091075824599E-2</v>
      </c>
      <c r="D2450" s="6">
        <v>3.8190621565470302</v>
      </c>
      <c r="E2450" s="6">
        <v>-5.1538709231326802E-3</v>
      </c>
      <c r="F2450" s="6">
        <v>2.6222668570542198</v>
      </c>
    </row>
    <row r="2451" spans="1:6" x14ac:dyDescent="0.3">
      <c r="A2451" s="6">
        <v>2449</v>
      </c>
      <c r="B2451" s="7">
        <v>43367</v>
      </c>
      <c r="C2451" s="6">
        <v>9.7397235566557203E-3</v>
      </c>
      <c r="D2451" s="6">
        <v>3.8288018801036898</v>
      </c>
      <c r="E2451" s="6">
        <v>7.8722862875046896E-4</v>
      </c>
      <c r="F2451" s="6">
        <v>2.6230540856829698</v>
      </c>
    </row>
    <row r="2452" spans="1:6" x14ac:dyDescent="0.3">
      <c r="A2452" s="6">
        <v>2450</v>
      </c>
      <c r="B2452" s="7">
        <v>43368</v>
      </c>
      <c r="C2452" s="6">
        <v>8.2214504990419397E-3</v>
      </c>
      <c r="D2452" s="6">
        <v>3.8370233306027299</v>
      </c>
      <c r="E2452" s="6">
        <v>1.7774473144544999E-3</v>
      </c>
      <c r="F2452" s="6">
        <v>2.6248315329974301</v>
      </c>
    </row>
    <row r="2453" spans="1:6" x14ac:dyDescent="0.3">
      <c r="A2453" s="6">
        <v>2451</v>
      </c>
      <c r="B2453" s="7">
        <v>43369</v>
      </c>
      <c r="C2453" s="6">
        <v>2.31724658547461E-3</v>
      </c>
      <c r="D2453" s="6">
        <v>3.8393405771881999</v>
      </c>
      <c r="E2453" s="6">
        <v>-2.1378015799520199E-3</v>
      </c>
      <c r="F2453" s="6">
        <v>2.6226937314174799</v>
      </c>
    </row>
    <row r="2454" spans="1:6" x14ac:dyDescent="0.3">
      <c r="A2454" s="6">
        <v>2452</v>
      </c>
      <c r="B2454" s="7">
        <v>43370</v>
      </c>
      <c r="C2454" s="6">
        <v>8.1136824759634706E-3</v>
      </c>
      <c r="D2454" s="6">
        <v>3.8474542596641701</v>
      </c>
      <c r="E2454" s="6">
        <v>6.4370235111628196E-3</v>
      </c>
      <c r="F2454" s="6">
        <v>2.62913075492864</v>
      </c>
    </row>
    <row r="2455" spans="1:6" x14ac:dyDescent="0.3">
      <c r="A2455" s="6">
        <v>2453</v>
      </c>
      <c r="B2455" s="7">
        <v>43371</v>
      </c>
      <c r="C2455" s="6">
        <v>-1.3732664864833001E-2</v>
      </c>
      <c r="D2455" s="6">
        <v>3.8337215947993299</v>
      </c>
      <c r="E2455" s="6">
        <v>5.4447982581606804E-4</v>
      </c>
      <c r="F2455" s="6">
        <v>2.6296752347544499</v>
      </c>
    </row>
    <row r="2456" spans="1:6" x14ac:dyDescent="0.3">
      <c r="A2456" s="6">
        <v>2454</v>
      </c>
      <c r="B2456" s="7">
        <v>43374</v>
      </c>
      <c r="C2456" s="6">
        <v>-1.3429249286716001E-2</v>
      </c>
      <c r="D2456" s="6">
        <v>3.8202923455126201</v>
      </c>
      <c r="E2456" s="6">
        <v>-1.1254029998060101E-3</v>
      </c>
      <c r="F2456" s="6">
        <v>2.6285498317546501</v>
      </c>
    </row>
    <row r="2457" spans="1:6" x14ac:dyDescent="0.3">
      <c r="A2457" s="6">
        <v>2455</v>
      </c>
      <c r="B2457" s="7">
        <v>43375</v>
      </c>
      <c r="C2457" s="6">
        <v>-1.9708703347159798E-2</v>
      </c>
      <c r="D2457" s="6">
        <v>3.80058364216546</v>
      </c>
      <c r="E2457" s="6">
        <v>-4.7079159118172901E-3</v>
      </c>
      <c r="F2457" s="6">
        <v>2.6238419158428301</v>
      </c>
    </row>
    <row r="2458" spans="1:6" x14ac:dyDescent="0.3">
      <c r="A2458" s="6">
        <v>2456</v>
      </c>
      <c r="B2458" s="7">
        <v>43376</v>
      </c>
      <c r="C2458" s="6">
        <v>1.4116706263132099E-2</v>
      </c>
      <c r="D2458" s="6">
        <v>3.8147003484285902</v>
      </c>
      <c r="E2458" s="6">
        <v>3.1875987539660101E-3</v>
      </c>
      <c r="F2458" s="6">
        <v>2.6270295145968001</v>
      </c>
    </row>
    <row r="2459" spans="1:6" x14ac:dyDescent="0.3">
      <c r="A2459" s="6">
        <v>2457</v>
      </c>
      <c r="B2459" s="7">
        <v>43377</v>
      </c>
      <c r="C2459" s="6">
        <v>-2.6097834997260198E-2</v>
      </c>
      <c r="D2459" s="6">
        <v>3.7886025134313299</v>
      </c>
      <c r="E2459" s="6">
        <v>-1.8307174985901301E-2</v>
      </c>
      <c r="F2459" s="6">
        <v>2.6087223396109001</v>
      </c>
    </row>
    <row r="2460" spans="1:6" x14ac:dyDescent="0.3">
      <c r="A2460" s="6">
        <v>2458</v>
      </c>
      <c r="B2460" s="7">
        <v>43378</v>
      </c>
      <c r="C2460" s="6">
        <v>-9.8529257059922198E-3</v>
      </c>
      <c r="D2460" s="6">
        <v>3.7787495877253399</v>
      </c>
      <c r="E2460" s="6">
        <v>-1.16237973306443E-2</v>
      </c>
      <c r="F2460" s="6">
        <v>2.5970985422802499</v>
      </c>
    </row>
    <row r="2461" spans="1:6" x14ac:dyDescent="0.3">
      <c r="A2461" s="6">
        <v>2459</v>
      </c>
      <c r="B2461" s="7">
        <v>43381</v>
      </c>
      <c r="C2461" s="6">
        <v>-1.5530494759807599E-2</v>
      </c>
      <c r="D2461" s="6">
        <v>3.7632190929655298</v>
      </c>
      <c r="E2461" s="6">
        <v>-6.7635720307617202E-3</v>
      </c>
      <c r="F2461" s="6">
        <v>2.59033497024949</v>
      </c>
    </row>
    <row r="2462" spans="1:6" x14ac:dyDescent="0.3">
      <c r="A2462" s="6">
        <v>2460</v>
      </c>
      <c r="B2462" s="7">
        <v>43382</v>
      </c>
      <c r="C2462" s="6">
        <v>-1.91922664690704E-4</v>
      </c>
      <c r="D2462" s="6">
        <v>3.7630271703008402</v>
      </c>
      <c r="E2462" s="6">
        <v>2.67523357271315E-4</v>
      </c>
      <c r="F2462" s="6">
        <v>2.59060249360676</v>
      </c>
    </row>
    <row r="2463" spans="1:6" x14ac:dyDescent="0.3">
      <c r="A2463" s="6">
        <v>2461</v>
      </c>
      <c r="B2463" s="7">
        <v>43383</v>
      </c>
      <c r="C2463" s="6">
        <v>-4.5897191929801302E-2</v>
      </c>
      <c r="D2463" s="6">
        <v>3.7171299783710401</v>
      </c>
      <c r="E2463" s="6">
        <v>-4.1690570417049599E-2</v>
      </c>
      <c r="F2463" s="6">
        <v>2.5489119231897099</v>
      </c>
    </row>
    <row r="2464" spans="1:6" x14ac:dyDescent="0.3">
      <c r="A2464" s="6">
        <v>2462</v>
      </c>
      <c r="B2464" s="7">
        <v>43384</v>
      </c>
      <c r="C2464" s="6">
        <v>-3.1843591795946901E-3</v>
      </c>
      <c r="D2464" s="6">
        <v>3.7139456191914402</v>
      </c>
      <c r="E2464" s="6">
        <v>-1.26079974685211E-2</v>
      </c>
      <c r="F2464" s="6">
        <v>2.5363039257211901</v>
      </c>
    </row>
    <row r="2465" spans="1:6" x14ac:dyDescent="0.3">
      <c r="A2465" s="6">
        <v>2463</v>
      </c>
      <c r="B2465" s="7">
        <v>43385</v>
      </c>
      <c r="C2465" s="6">
        <v>1.7377354604921999E-2</v>
      </c>
      <c r="D2465" s="6">
        <v>3.7313229737963698</v>
      </c>
      <c r="E2465" s="6">
        <v>2.2641010553661099E-2</v>
      </c>
      <c r="F2465" s="6">
        <v>2.55894493627485</v>
      </c>
    </row>
    <row r="2466" spans="1:6" x14ac:dyDescent="0.3">
      <c r="A2466" s="6">
        <v>2464</v>
      </c>
      <c r="B2466" s="7">
        <v>43388</v>
      </c>
      <c r="C2466" s="6">
        <v>-1.4394665517203E-3</v>
      </c>
      <c r="D2466" s="6">
        <v>3.7298835072446401</v>
      </c>
      <c r="E2466" s="6">
        <v>-8.8628045712706403E-3</v>
      </c>
      <c r="F2466" s="6">
        <v>2.5500821317035798</v>
      </c>
    </row>
    <row r="2467" spans="1:6" x14ac:dyDescent="0.3">
      <c r="A2467" s="6">
        <v>2465</v>
      </c>
      <c r="B2467" s="7">
        <v>43389</v>
      </c>
      <c r="C2467" s="6">
        <v>3.8345974898927701E-2</v>
      </c>
      <c r="D2467" s="6">
        <v>3.7682294821435698</v>
      </c>
      <c r="E2467" s="6">
        <v>2.8490480618550799E-2</v>
      </c>
      <c r="F2467" s="6">
        <v>2.5785726123221302</v>
      </c>
    </row>
    <row r="2468" spans="1:6" x14ac:dyDescent="0.3">
      <c r="A2468" s="6">
        <v>2466</v>
      </c>
      <c r="B2468" s="7">
        <v>43390</v>
      </c>
      <c r="C2468" s="6">
        <v>-4.2770047630650199E-4</v>
      </c>
      <c r="D2468" s="6">
        <v>3.76780178166727</v>
      </c>
      <c r="E2468" s="6">
        <v>-3.6499271856982302E-4</v>
      </c>
      <c r="F2468" s="6">
        <v>2.5782076196035599</v>
      </c>
    </row>
    <row r="2469" spans="1:6" x14ac:dyDescent="0.3">
      <c r="A2469" s="6">
        <v>2467</v>
      </c>
      <c r="B2469" s="7">
        <v>43391</v>
      </c>
      <c r="C2469" s="6">
        <v>-2.6700126838288998E-2</v>
      </c>
      <c r="D2469" s="6">
        <v>3.7411016548289799</v>
      </c>
      <c r="E2469" s="6">
        <v>-2.0831229406194699E-2</v>
      </c>
      <c r="F2469" s="6">
        <v>2.5573763901973701</v>
      </c>
    </row>
    <row r="2470" spans="1:6" x14ac:dyDescent="0.3">
      <c r="A2470" s="6">
        <v>2468</v>
      </c>
      <c r="B2470" s="7">
        <v>43392</v>
      </c>
      <c r="C2470" s="6">
        <v>-1.534488485802E-2</v>
      </c>
      <c r="D2470" s="6">
        <v>3.7257567699709599</v>
      </c>
      <c r="E2470" s="6">
        <v>-4.8359463064322396E-3</v>
      </c>
      <c r="F2470" s="6">
        <v>2.5525404438909298</v>
      </c>
    </row>
    <row r="2471" spans="1:6" x14ac:dyDescent="0.3">
      <c r="A2471" s="6">
        <v>2469</v>
      </c>
      <c r="B2471" s="7">
        <v>43395</v>
      </c>
      <c r="C2471" s="6">
        <v>2.30550663108858E-3</v>
      </c>
      <c r="D2471" s="6">
        <v>3.7280622766020501</v>
      </c>
      <c r="E2471" s="6">
        <v>2.6277726360603901E-3</v>
      </c>
      <c r="F2471" s="6">
        <v>2.555168216527</v>
      </c>
    </row>
    <row r="2472" spans="1:6" x14ac:dyDescent="0.3">
      <c r="A2472" s="6">
        <v>2470</v>
      </c>
      <c r="B2472" s="7">
        <v>43396</v>
      </c>
      <c r="C2472" s="6">
        <v>-2.7130419179702799E-3</v>
      </c>
      <c r="D2472" s="6">
        <v>3.72534923468407</v>
      </c>
      <c r="E2472" s="6">
        <v>-4.1714121058546898E-3</v>
      </c>
      <c r="F2472" s="6">
        <v>2.55099680442114</v>
      </c>
    </row>
    <row r="2473" spans="1:6" x14ac:dyDescent="0.3">
      <c r="A2473" s="6">
        <v>2471</v>
      </c>
      <c r="B2473" s="7">
        <v>43397</v>
      </c>
      <c r="C2473" s="6">
        <v>-5.4548212329078097E-2</v>
      </c>
      <c r="D2473" s="6">
        <v>3.6708010223550001</v>
      </c>
      <c r="E2473" s="6">
        <v>-4.52629846695735E-2</v>
      </c>
      <c r="F2473" s="6">
        <v>2.5057338197515699</v>
      </c>
    </row>
    <row r="2474" spans="1:6" x14ac:dyDescent="0.3">
      <c r="A2474" s="6">
        <v>2472</v>
      </c>
      <c r="B2474" s="7">
        <v>43398</v>
      </c>
      <c r="C2474" s="6">
        <v>3.60351407830573E-2</v>
      </c>
      <c r="D2474" s="6">
        <v>3.7068361631380502</v>
      </c>
      <c r="E2474" s="6">
        <v>2.91063353578646E-2</v>
      </c>
      <c r="F2474" s="6">
        <v>2.5348401551094302</v>
      </c>
    </row>
    <row r="2475" spans="1:6" x14ac:dyDescent="0.3">
      <c r="A2475" s="6">
        <v>2473</v>
      </c>
      <c r="B2475" s="7">
        <v>43399</v>
      </c>
      <c r="C2475" s="6">
        <v>-2.7340933597854299E-2</v>
      </c>
      <c r="D2475" s="6">
        <v>3.6794952295401999</v>
      </c>
      <c r="E2475" s="6">
        <v>-2.0867052853814599E-2</v>
      </c>
      <c r="F2475" s="6">
        <v>2.51397310225562</v>
      </c>
    </row>
    <row r="2476" spans="1:6" x14ac:dyDescent="0.3">
      <c r="A2476" s="6">
        <v>2474</v>
      </c>
      <c r="B2476" s="7">
        <v>43402</v>
      </c>
      <c r="C2476" s="6">
        <v>-1.9919344478030499E-2</v>
      </c>
      <c r="D2476" s="6">
        <v>3.65957588506217</v>
      </c>
      <c r="E2476" s="6">
        <v>-1.64476958246044E-2</v>
      </c>
      <c r="F2476" s="6">
        <v>2.4975254064310102</v>
      </c>
    </row>
    <row r="2477" spans="1:6" x14ac:dyDescent="0.3">
      <c r="A2477" s="6">
        <v>2475</v>
      </c>
      <c r="B2477" s="7">
        <v>43403</v>
      </c>
      <c r="C2477" s="6">
        <v>2.6790459563439398E-2</v>
      </c>
      <c r="D2477" s="6">
        <v>3.6863663446256099</v>
      </c>
      <c r="E2477" s="6">
        <v>1.5671631444623899E-2</v>
      </c>
      <c r="F2477" s="6">
        <v>2.5131970378756399</v>
      </c>
    </row>
    <row r="2478" spans="1:6" x14ac:dyDescent="0.3">
      <c r="A2478" s="6">
        <v>2476</v>
      </c>
      <c r="B2478" s="7">
        <v>43404</v>
      </c>
      <c r="C2478" s="6">
        <v>3.40674129172319E-2</v>
      </c>
      <c r="D2478" s="6">
        <v>3.7204337575428399</v>
      </c>
      <c r="E2478" s="6">
        <v>1.9941839817301198E-2</v>
      </c>
      <c r="F2478" s="6">
        <v>2.5331388776929402</v>
      </c>
    </row>
    <row r="2479" spans="1:6" x14ac:dyDescent="0.3">
      <c r="A2479" s="6">
        <v>2477</v>
      </c>
      <c r="B2479" s="7">
        <v>43405</v>
      </c>
      <c r="C2479" s="6">
        <v>1.54924063808269E-2</v>
      </c>
      <c r="D2479" s="6">
        <v>3.7359261639236698</v>
      </c>
      <c r="E2479" s="6">
        <v>1.7389923216891E-2</v>
      </c>
      <c r="F2479" s="6">
        <v>2.5505288009098299</v>
      </c>
    </row>
    <row r="2480" spans="1:6" x14ac:dyDescent="0.3">
      <c r="A2480" s="6">
        <v>2478</v>
      </c>
      <c r="B2480" s="7">
        <v>43406</v>
      </c>
      <c r="C2480" s="6">
        <v>-2.7315340073318598E-3</v>
      </c>
      <c r="D2480" s="6">
        <v>3.7331946299163401</v>
      </c>
      <c r="E2480" s="6">
        <v>-1.0421237192341301E-2</v>
      </c>
      <c r="F2480" s="6">
        <v>2.5401075637174899</v>
      </c>
    </row>
    <row r="2481" spans="1:6" x14ac:dyDescent="0.3">
      <c r="A2481" s="6">
        <v>2479</v>
      </c>
      <c r="B2481" s="7">
        <v>43409</v>
      </c>
      <c r="C2481" s="6">
        <v>-1.03978898863346E-2</v>
      </c>
      <c r="D2481" s="6">
        <v>3.7227967400300002</v>
      </c>
      <c r="E2481" s="6">
        <v>-3.8322861371682302E-3</v>
      </c>
      <c r="F2481" s="6">
        <v>2.5362752775803199</v>
      </c>
    </row>
    <row r="2482" spans="1:6" x14ac:dyDescent="0.3">
      <c r="A2482" s="6">
        <v>2480</v>
      </c>
      <c r="B2482" s="7">
        <v>43410</v>
      </c>
      <c r="C2482" s="6">
        <v>4.12396256159218E-3</v>
      </c>
      <c r="D2482" s="6">
        <v>3.72692070259159</v>
      </c>
      <c r="E2482" s="6">
        <v>6.4074305303769502E-3</v>
      </c>
      <c r="F2482" s="6">
        <v>2.5426827081107</v>
      </c>
    </row>
    <row r="2483" spans="1:6" x14ac:dyDescent="0.3">
      <c r="A2483" s="6">
        <v>2481</v>
      </c>
      <c r="B2483" s="7">
        <v>43411</v>
      </c>
      <c r="C2483" s="6">
        <v>2.8171452955077302E-2</v>
      </c>
      <c r="D2483" s="6">
        <v>3.7550921555466701</v>
      </c>
      <c r="E2483" s="6">
        <v>2.6066079888774799E-2</v>
      </c>
      <c r="F2483" s="6">
        <v>2.5687487879994699</v>
      </c>
    </row>
    <row r="2484" spans="1:6" x14ac:dyDescent="0.3">
      <c r="A2484" s="6">
        <v>2482</v>
      </c>
      <c r="B2484" s="7">
        <v>43412</v>
      </c>
      <c r="C2484" s="6">
        <v>-1.8251844382759001E-2</v>
      </c>
      <c r="D2484" s="6">
        <v>3.7368403111639101</v>
      </c>
      <c r="E2484" s="6">
        <v>-5.2802525465072102E-3</v>
      </c>
      <c r="F2484" s="6">
        <v>2.5634685354529601</v>
      </c>
    </row>
    <row r="2485" spans="1:6" x14ac:dyDescent="0.3">
      <c r="A2485" s="6">
        <v>2483</v>
      </c>
      <c r="B2485" s="7">
        <v>43413</v>
      </c>
      <c r="C2485" s="6">
        <v>-2.45809229709162E-2</v>
      </c>
      <c r="D2485" s="6">
        <v>3.7122593881929902</v>
      </c>
      <c r="E2485" s="6">
        <v>-1.6599900279464501E-2</v>
      </c>
      <c r="F2485" s="6">
        <v>2.5468686351734999</v>
      </c>
    </row>
    <row r="2486" spans="1:6" x14ac:dyDescent="0.3">
      <c r="A2486" s="6">
        <v>2484</v>
      </c>
      <c r="B2486" s="7">
        <v>43416</v>
      </c>
      <c r="C2486" s="6">
        <v>-3.1363597816852801E-2</v>
      </c>
      <c r="D2486" s="6">
        <v>3.6808957903761401</v>
      </c>
      <c r="E2486" s="6">
        <v>-2.82101166833186E-2</v>
      </c>
      <c r="F2486" s="6">
        <v>2.51865851849018</v>
      </c>
    </row>
    <row r="2487" spans="1:6" x14ac:dyDescent="0.3">
      <c r="A2487" s="6">
        <v>2485</v>
      </c>
      <c r="B2487" s="7">
        <v>43417</v>
      </c>
      <c r="C2487" s="6">
        <v>3.0294325168467701E-3</v>
      </c>
      <c r="D2487" s="6">
        <v>3.6839252228929902</v>
      </c>
      <c r="E2487" s="6">
        <v>0</v>
      </c>
      <c r="F2487" s="6">
        <v>2.51865851849018</v>
      </c>
    </row>
    <row r="2488" spans="1:6" x14ac:dyDescent="0.3">
      <c r="A2488" s="6">
        <v>2486</v>
      </c>
      <c r="B2488" s="7">
        <v>43418</v>
      </c>
      <c r="C2488" s="6">
        <v>-6.8948532324137701E-4</v>
      </c>
      <c r="D2488" s="6">
        <v>3.68323573756975</v>
      </c>
      <c r="E2488" s="6">
        <v>-8.9948029210038492E-3</v>
      </c>
      <c r="F2488" s="6">
        <v>2.5096637155691801</v>
      </c>
    </row>
    <row r="2489" spans="1:6" x14ac:dyDescent="0.3">
      <c r="A2489" s="6">
        <v>2487</v>
      </c>
      <c r="B2489" s="7">
        <v>43419</v>
      </c>
      <c r="C2489" s="6">
        <v>1.21448650643555E-2</v>
      </c>
      <c r="D2489" s="6">
        <v>3.6953806026341001</v>
      </c>
      <c r="E2489" s="6">
        <v>1.70391160894123E-2</v>
      </c>
      <c r="F2489" s="6">
        <v>2.5267028316585902</v>
      </c>
    </row>
    <row r="2490" spans="1:6" x14ac:dyDescent="0.3">
      <c r="A2490" s="6">
        <v>2488</v>
      </c>
      <c r="B2490" s="7">
        <v>43420</v>
      </c>
      <c r="C2490" s="6">
        <v>-1.2705018003283001E-2</v>
      </c>
      <c r="D2490" s="6">
        <v>3.6826755846308199</v>
      </c>
      <c r="E2490" s="6">
        <v>-1.5385327320380699E-3</v>
      </c>
      <c r="F2490" s="6">
        <v>2.5251642989265499</v>
      </c>
    </row>
    <row r="2491" spans="1:6" x14ac:dyDescent="0.3">
      <c r="A2491" s="6">
        <v>2489</v>
      </c>
      <c r="B2491" s="7">
        <v>43423</v>
      </c>
      <c r="C2491" s="6">
        <v>-5.8248364486718301E-2</v>
      </c>
      <c r="D2491" s="6">
        <v>3.6244272201441001</v>
      </c>
      <c r="E2491" s="6">
        <v>-3.0737185316640402E-2</v>
      </c>
      <c r="F2491" s="6">
        <v>2.4944271136099099</v>
      </c>
    </row>
    <row r="2492" spans="1:6" x14ac:dyDescent="0.3">
      <c r="A2492" s="6">
        <v>2490</v>
      </c>
      <c r="B2492" s="7">
        <v>43424</v>
      </c>
      <c r="C2492" s="6">
        <v>-4.9805248256080004E-3</v>
      </c>
      <c r="D2492" s="6">
        <v>3.6194466953184898</v>
      </c>
      <c r="E2492" s="6">
        <v>-1.71716326995188E-2</v>
      </c>
      <c r="F2492" s="6">
        <v>2.4772554809103902</v>
      </c>
    </row>
    <row r="2493" spans="1:6" x14ac:dyDescent="0.3">
      <c r="A2493" s="6">
        <v>2491</v>
      </c>
      <c r="B2493" s="7">
        <v>43425</v>
      </c>
      <c r="C2493" s="6">
        <v>1.8415655990731201E-2</v>
      </c>
      <c r="D2493" s="6">
        <v>3.6378623513092201</v>
      </c>
      <c r="E2493" s="6">
        <v>9.13915398161258E-3</v>
      </c>
      <c r="F2493" s="6">
        <v>2.4863946348920001</v>
      </c>
    </row>
    <row r="2494" spans="1:6" x14ac:dyDescent="0.3">
      <c r="A2494" s="6">
        <v>2492</v>
      </c>
      <c r="B2494" s="7">
        <v>43427</v>
      </c>
      <c r="C2494" s="6">
        <v>-5.1875077847316001E-3</v>
      </c>
      <c r="D2494" s="6">
        <v>3.63267484352449</v>
      </c>
      <c r="E2494" s="6">
        <v>-4.7831978926318099E-3</v>
      </c>
      <c r="F2494" s="6">
        <v>2.48161143699937</v>
      </c>
    </row>
    <row r="2495" spans="1:6" x14ac:dyDescent="0.3">
      <c r="A2495" s="6">
        <v>2493</v>
      </c>
      <c r="B2495" s="7">
        <v>43430</v>
      </c>
      <c r="C2495" s="6">
        <v>3.0266509856063599E-2</v>
      </c>
      <c r="D2495" s="6">
        <v>3.6629413533805599</v>
      </c>
      <c r="E2495" s="6">
        <v>2.0380399958705501E-2</v>
      </c>
      <c r="F2495" s="6">
        <v>2.50199183695808</v>
      </c>
    </row>
    <row r="2496" spans="1:6" x14ac:dyDescent="0.3">
      <c r="A2496" s="6">
        <v>2494</v>
      </c>
      <c r="B2496" s="7">
        <v>43431</v>
      </c>
      <c r="C2496" s="6">
        <v>-1.2427351340491199E-2</v>
      </c>
      <c r="D2496" s="6">
        <v>3.6505140020400701</v>
      </c>
      <c r="E2496" s="6">
        <v>1.20031718578772E-4</v>
      </c>
      <c r="F2496" s="6">
        <v>2.5021118686766601</v>
      </c>
    </row>
    <row r="2497" spans="1:6" x14ac:dyDescent="0.3">
      <c r="A2497" s="6">
        <v>2495</v>
      </c>
      <c r="B2497" s="7">
        <v>43432</v>
      </c>
      <c r="C2497" s="6">
        <v>2.8615800694251101E-2</v>
      </c>
      <c r="D2497" s="6">
        <v>3.67912980273432</v>
      </c>
      <c r="E2497" s="6">
        <v>2.90663892896461E-2</v>
      </c>
      <c r="F2497" s="6">
        <v>2.5311782579663</v>
      </c>
    </row>
    <row r="2498" spans="1:6" x14ac:dyDescent="0.3">
      <c r="A2498" s="6">
        <v>2496</v>
      </c>
      <c r="B2498" s="7">
        <v>43433</v>
      </c>
      <c r="C2498" s="6">
        <v>7.0852753928951099E-3</v>
      </c>
      <c r="D2498" s="6">
        <v>3.6862150781272098</v>
      </c>
      <c r="E2498" s="6">
        <v>-2.5417363646909E-3</v>
      </c>
      <c r="F2498" s="6">
        <v>2.52863652160161</v>
      </c>
    </row>
    <row r="2499" spans="1:6" x14ac:dyDescent="0.3">
      <c r="A2499" s="6">
        <v>2497</v>
      </c>
      <c r="B2499" s="7">
        <v>43434</v>
      </c>
      <c r="C2499" s="6">
        <v>1.00626669570747E-2</v>
      </c>
      <c r="D2499" s="6">
        <v>3.6962777450842901</v>
      </c>
      <c r="E2499" s="6">
        <v>7.8693169226457995E-3</v>
      </c>
      <c r="F2499" s="6">
        <v>2.5365058385242598</v>
      </c>
    </row>
    <row r="2500" spans="1:6" x14ac:dyDescent="0.3">
      <c r="A2500" s="6">
        <v>2498</v>
      </c>
      <c r="B2500" s="7">
        <v>43437</v>
      </c>
      <c r="C2500" s="6">
        <v>1.42198498939593E-2</v>
      </c>
      <c r="D2500" s="6">
        <v>3.7104975949782499</v>
      </c>
      <c r="E2500" s="6">
        <v>1.50245653819034E-2</v>
      </c>
      <c r="F2500" s="6">
        <v>2.5515304039061601</v>
      </c>
    </row>
    <row r="2501" spans="1:6" x14ac:dyDescent="0.3">
      <c r="A2501" s="6">
        <v>2499</v>
      </c>
      <c r="B2501" s="7">
        <v>43438</v>
      </c>
      <c r="C2501" s="6">
        <v>-3.4660567704851403E-2</v>
      </c>
      <c r="D2501" s="6">
        <v>3.6758370272734</v>
      </c>
      <c r="E2501" s="6">
        <v>-3.87830460042657E-2</v>
      </c>
      <c r="F2501" s="6">
        <v>2.5127473579019002</v>
      </c>
    </row>
    <row r="2502" spans="1:6" x14ac:dyDescent="0.3">
      <c r="A2502" s="6">
        <v>2500</v>
      </c>
      <c r="B2502" s="7">
        <v>43440</v>
      </c>
      <c r="C2502" s="6">
        <v>1.29048808469842E-2</v>
      </c>
      <c r="D2502" s="6">
        <v>3.6887419081203801</v>
      </c>
      <c r="E2502" s="6">
        <v>4.1583993172924398E-3</v>
      </c>
      <c r="F2502" s="6">
        <v>2.51690575721919</v>
      </c>
    </row>
    <row r="2503" spans="1:6" x14ac:dyDescent="0.3">
      <c r="A2503" s="6">
        <v>2501</v>
      </c>
      <c r="B2503" s="7">
        <v>43441</v>
      </c>
      <c r="C2503" s="6">
        <v>-2.3317257153339901E-2</v>
      </c>
      <c r="D2503" s="6">
        <v>3.6654246509670401</v>
      </c>
      <c r="E2503" s="6">
        <v>-3.09414920931789E-2</v>
      </c>
      <c r="F2503" s="6">
        <v>2.4859642651260101</v>
      </c>
    </row>
    <row r="2504" spans="1:6" x14ac:dyDescent="0.3">
      <c r="A2504" s="6">
        <v>2502</v>
      </c>
      <c r="B2504" s="7">
        <v>43444</v>
      </c>
      <c r="C2504" s="6">
        <v>2.0101981513164301E-2</v>
      </c>
      <c r="D2504" s="6">
        <v>3.6855266324802001</v>
      </c>
      <c r="E2504" s="6">
        <v>7.3296771849804499E-3</v>
      </c>
      <c r="F2504" s="6">
        <v>2.4932939423109901</v>
      </c>
    </row>
    <row r="2505" spans="1:6" x14ac:dyDescent="0.3">
      <c r="A2505" s="6">
        <v>2503</v>
      </c>
      <c r="B2505" s="7">
        <v>43445</v>
      </c>
      <c r="C2505" s="8">
        <v>1.97010500999123E-5</v>
      </c>
      <c r="D2505" s="6">
        <v>3.6855463335302998</v>
      </c>
      <c r="E2505" s="6">
        <v>1.6097038512867801E-3</v>
      </c>
      <c r="F2505" s="6">
        <v>2.49490364616228</v>
      </c>
    </row>
    <row r="2506" spans="1:6" x14ac:dyDescent="0.3">
      <c r="A2506" s="6">
        <v>2504</v>
      </c>
      <c r="B2506" s="7">
        <v>43446</v>
      </c>
      <c r="C2506" s="6">
        <v>1.6537862596214498E-2</v>
      </c>
      <c r="D2506" s="6">
        <v>3.7020841961265201</v>
      </c>
      <c r="E2506" s="6">
        <v>9.4097397979062605E-3</v>
      </c>
      <c r="F2506" s="6">
        <v>2.50431338596018</v>
      </c>
    </row>
    <row r="2507" spans="1:6" x14ac:dyDescent="0.3">
      <c r="A2507" s="6">
        <v>2505</v>
      </c>
      <c r="B2507" s="7">
        <v>43447</v>
      </c>
      <c r="C2507" s="6">
        <v>-5.5388747707301803E-3</v>
      </c>
      <c r="D2507" s="6">
        <v>3.6965453213557899</v>
      </c>
      <c r="E2507" s="6">
        <v>-3.9495698345977104E-3</v>
      </c>
      <c r="F2507" s="6">
        <v>2.5003638161255801</v>
      </c>
    </row>
    <row r="2508" spans="1:6" x14ac:dyDescent="0.3">
      <c r="A2508" s="6">
        <v>2506</v>
      </c>
      <c r="B2508" s="7">
        <v>43448</v>
      </c>
      <c r="C2508" s="6">
        <v>-1.1833485225623599E-2</v>
      </c>
      <c r="D2508" s="6">
        <v>3.6847118361301598</v>
      </c>
      <c r="E2508" s="6">
        <v>-2.2841996388445099E-2</v>
      </c>
      <c r="F2508" s="6">
        <v>2.4775218197371398</v>
      </c>
    </row>
    <row r="2509" spans="1:6" x14ac:dyDescent="0.3">
      <c r="A2509" s="6">
        <v>2507</v>
      </c>
      <c r="B2509" s="7">
        <v>43451</v>
      </c>
      <c r="C2509" s="6">
        <v>-3.8627432298553699E-2</v>
      </c>
      <c r="D2509" s="6">
        <v>3.64608440383161</v>
      </c>
      <c r="E2509" s="6">
        <v>-2.2970227614571501E-2</v>
      </c>
      <c r="F2509" s="6">
        <v>2.45455159212257</v>
      </c>
    </row>
    <row r="2510" spans="1:6" x14ac:dyDescent="0.3">
      <c r="A2510" s="6">
        <v>2508</v>
      </c>
      <c r="B2510" s="7">
        <v>43452</v>
      </c>
      <c r="C2510" s="6">
        <v>1.1426511952709901E-2</v>
      </c>
      <c r="D2510" s="6">
        <v>3.6575109157843202</v>
      </c>
      <c r="E2510" s="6">
        <v>4.4587129625597299E-3</v>
      </c>
      <c r="F2510" s="6">
        <v>2.4590103050851302</v>
      </c>
    </row>
    <row r="2511" spans="1:6" x14ac:dyDescent="0.3">
      <c r="A2511" s="6">
        <v>2509</v>
      </c>
      <c r="B2511" s="7">
        <v>43453</v>
      </c>
      <c r="C2511" s="6">
        <v>-4.2768027525331702E-2</v>
      </c>
      <c r="D2511" s="6">
        <v>3.61474288825899</v>
      </c>
      <c r="E2511" s="6">
        <v>-2.1919203299649501E-2</v>
      </c>
      <c r="F2511" s="6">
        <v>2.4370911017854802</v>
      </c>
    </row>
    <row r="2512" spans="1:6" x14ac:dyDescent="0.3">
      <c r="A2512" s="6">
        <v>2510</v>
      </c>
      <c r="B2512" s="7">
        <v>43454</v>
      </c>
      <c r="C2512" s="6">
        <v>-2.2415888128993599E-2</v>
      </c>
      <c r="D2512" s="6">
        <v>3.5923270001300001</v>
      </c>
      <c r="E2512" s="6">
        <v>-1.6471005628988001E-2</v>
      </c>
      <c r="F2512" s="6">
        <v>2.4206200961564899</v>
      </c>
    </row>
    <row r="2513" spans="1:6" x14ac:dyDescent="0.3">
      <c r="A2513" s="6">
        <v>2511</v>
      </c>
      <c r="B2513" s="7">
        <v>43455</v>
      </c>
      <c r="C2513" s="6">
        <v>-5.4980097128751397E-2</v>
      </c>
      <c r="D2513" s="6">
        <v>3.5373469030012399</v>
      </c>
      <c r="E2513" s="6">
        <v>-3.0390930484813301E-2</v>
      </c>
      <c r="F2513" s="6">
        <v>2.3902291656716801</v>
      </c>
    </row>
    <row r="2514" spans="1:6" x14ac:dyDescent="0.3">
      <c r="A2514" s="6">
        <v>2512</v>
      </c>
      <c r="B2514" s="7">
        <v>43458</v>
      </c>
      <c r="C2514" s="6">
        <v>-9.9874121415003906E-3</v>
      </c>
      <c r="D2514" s="6">
        <v>3.5273594908597401</v>
      </c>
      <c r="E2514" s="6">
        <v>-2.2365824064310699E-2</v>
      </c>
      <c r="F2514" s="6">
        <v>2.3678633416073702</v>
      </c>
    </row>
    <row r="2515" spans="1:6" x14ac:dyDescent="0.3">
      <c r="A2515" s="6">
        <v>2513</v>
      </c>
      <c r="B2515" s="7">
        <v>43460</v>
      </c>
      <c r="C2515" s="6">
        <v>7.2164063540241893E-2</v>
      </c>
      <c r="D2515" s="6">
        <v>3.5995235543999899</v>
      </c>
      <c r="E2515" s="6">
        <v>5.6723764750136803E-2</v>
      </c>
      <c r="F2515" s="6">
        <v>2.4245871063575</v>
      </c>
    </row>
    <row r="2516" spans="1:6" x14ac:dyDescent="0.3">
      <c r="A2516" s="6">
        <v>2514</v>
      </c>
      <c r="B2516" s="7">
        <v>43461</v>
      </c>
      <c r="C2516" s="6">
        <v>7.0258546127160001E-3</v>
      </c>
      <c r="D2516" s="6">
        <v>3.6065494090126999</v>
      </c>
      <c r="E2516" s="6">
        <v>3.8268141596518E-3</v>
      </c>
      <c r="F2516" s="6">
        <v>2.42841392051715</v>
      </c>
    </row>
    <row r="2517" spans="1:6" x14ac:dyDescent="0.3">
      <c r="A2517" s="6">
        <v>2515</v>
      </c>
      <c r="B2517" s="7">
        <v>43462</v>
      </c>
      <c r="C2517" s="6">
        <v>-7.6314267947969405E-4</v>
      </c>
      <c r="D2517" s="6">
        <v>3.6057862663332201</v>
      </c>
      <c r="E2517" s="6">
        <v>7.6417220953217603E-4</v>
      </c>
      <c r="F2517" s="6">
        <v>2.4291780927266902</v>
      </c>
    </row>
    <row r="2518" spans="1:6" x14ac:dyDescent="0.3">
      <c r="A2518" s="6">
        <v>2516</v>
      </c>
      <c r="B2518" s="7">
        <v>43465</v>
      </c>
      <c r="C2518" s="6">
        <v>-6.8918735873725601E-4</v>
      </c>
      <c r="D2518" s="6">
        <v>3.6050970789744801</v>
      </c>
      <c r="E2518" s="6">
        <v>7.6793924007354502E-3</v>
      </c>
      <c r="F2518" s="6">
        <v>2.4368574851274198</v>
      </c>
    </row>
    <row r="2519" spans="1:6" x14ac:dyDescent="0.3">
      <c r="A2519" s="6">
        <v>2517</v>
      </c>
      <c r="B2519" s="7">
        <v>43467</v>
      </c>
      <c r="C2519" s="6">
        <v>1.9215233837203301E-2</v>
      </c>
      <c r="D2519" s="6">
        <v>3.6243123128116901</v>
      </c>
      <c r="E2519" s="6">
        <v>4.6101351880274404E-3</v>
      </c>
      <c r="F2519" s="6">
        <v>2.4414676203154499</v>
      </c>
    </row>
    <row r="2520" spans="1:6" x14ac:dyDescent="0.3">
      <c r="A2520" s="6">
        <v>2518</v>
      </c>
      <c r="B2520" s="7">
        <v>43468</v>
      </c>
      <c r="C2520" s="6">
        <v>-3.1239016300727399E-2</v>
      </c>
      <c r="D2520" s="6">
        <v>3.5930732965109602</v>
      </c>
      <c r="E2520" s="6">
        <v>-3.0840003413063099E-2</v>
      </c>
      <c r="F2520" s="6">
        <v>2.4106276169023899</v>
      </c>
    </row>
    <row r="2521" spans="1:6" x14ac:dyDescent="0.3">
      <c r="A2521" s="6">
        <v>2519</v>
      </c>
      <c r="B2521" s="7">
        <v>43469</v>
      </c>
      <c r="C2521" s="6">
        <v>5.1982032043268803E-2</v>
      </c>
      <c r="D2521" s="6">
        <v>3.6450553285542302</v>
      </c>
      <c r="E2521" s="6">
        <v>4.1719784122669502E-2</v>
      </c>
      <c r="F2521" s="6">
        <v>2.4523474010250599</v>
      </c>
    </row>
    <row r="2522" spans="1:6" x14ac:dyDescent="0.3">
      <c r="A2522" s="6">
        <v>2520</v>
      </c>
      <c r="B2522" s="7">
        <v>43472</v>
      </c>
      <c r="C2522" s="6">
        <v>2.1748995025687799E-2</v>
      </c>
      <c r="D2522" s="6">
        <v>3.6668043235799201</v>
      </c>
      <c r="E2522" s="6">
        <v>1.24774207371523E-2</v>
      </c>
      <c r="F2522" s="6">
        <v>2.46482482176221</v>
      </c>
    </row>
    <row r="2523" spans="1:6" x14ac:dyDescent="0.3">
      <c r="A2523" s="6">
        <v>2521</v>
      </c>
      <c r="B2523" s="7">
        <v>43473</v>
      </c>
      <c r="C2523" s="6">
        <v>2.2278010762029399E-2</v>
      </c>
      <c r="D2523" s="6">
        <v>3.6890823343419501</v>
      </c>
      <c r="E2523" s="6">
        <v>1.07183628474665E-2</v>
      </c>
      <c r="F2523" s="6">
        <v>2.4755431846096698</v>
      </c>
    </row>
    <row r="2524" spans="1:6" x14ac:dyDescent="0.3">
      <c r="A2524" s="6">
        <v>2522</v>
      </c>
      <c r="B2524" s="7">
        <v>43474</v>
      </c>
      <c r="C2524" s="6">
        <v>1.13588494469093E-2</v>
      </c>
      <c r="D2524" s="6">
        <v>3.7004411837888598</v>
      </c>
      <c r="E2524" s="6">
        <v>8.6733228652313699E-3</v>
      </c>
      <c r="F2524" s="6">
        <v>2.4842165074749101</v>
      </c>
    </row>
    <row r="2525" spans="1:6" x14ac:dyDescent="0.3">
      <c r="A2525" s="6">
        <v>2523</v>
      </c>
      <c r="B2525" s="7">
        <v>43475</v>
      </c>
      <c r="C2525" s="6">
        <v>1.63814539738939E-3</v>
      </c>
      <c r="D2525" s="6">
        <v>3.7020793291862502</v>
      </c>
      <c r="E2525" s="6">
        <v>4.1582838984552898E-3</v>
      </c>
      <c r="F2525" s="6">
        <v>2.48837479137336</v>
      </c>
    </row>
    <row r="2526" spans="1:6" x14ac:dyDescent="0.3">
      <c r="A2526" s="6">
        <v>2524</v>
      </c>
      <c r="B2526" s="7">
        <v>43476</v>
      </c>
      <c r="C2526" s="6">
        <v>-2.8689480303202298E-4</v>
      </c>
      <c r="D2526" s="6">
        <v>3.70179243438321</v>
      </c>
      <c r="E2526" s="6">
        <v>-2.0906031886749302E-3</v>
      </c>
      <c r="F2526" s="6">
        <v>2.48628418818469</v>
      </c>
    </row>
    <row r="2527" spans="1:6" x14ac:dyDescent="0.3">
      <c r="A2527" s="6">
        <v>2525</v>
      </c>
      <c r="B2527" s="7">
        <v>43479</v>
      </c>
      <c r="C2527" s="6">
        <v>1.57278590512052E-4</v>
      </c>
      <c r="D2527" s="6">
        <v>3.7019497129737302</v>
      </c>
      <c r="E2527" s="6">
        <v>-9.44853456596206E-3</v>
      </c>
      <c r="F2527" s="6">
        <v>2.4768356536187199</v>
      </c>
    </row>
    <row r="2528" spans="1:6" x14ac:dyDescent="0.3">
      <c r="A2528" s="6">
        <v>2526</v>
      </c>
      <c r="B2528" s="7">
        <v>43480</v>
      </c>
      <c r="C2528" s="6">
        <v>2.1550261207369598E-2</v>
      </c>
      <c r="D2528" s="6">
        <v>3.7234999741810899</v>
      </c>
      <c r="E2528" s="6">
        <v>1.69296609710851E-2</v>
      </c>
      <c r="F2528" s="6">
        <v>2.49376531458981</v>
      </c>
    </row>
    <row r="2529" spans="1:6" x14ac:dyDescent="0.3">
      <c r="A2529" s="6">
        <v>2527</v>
      </c>
      <c r="B2529" s="7">
        <v>43481</v>
      </c>
      <c r="C2529" s="6">
        <v>-4.1102511471503298E-3</v>
      </c>
      <c r="D2529" s="6">
        <v>3.7193897230339399</v>
      </c>
      <c r="E2529" s="6">
        <v>1.5449514495493499E-3</v>
      </c>
      <c r="F2529" s="6">
        <v>2.4953102660393598</v>
      </c>
    </row>
    <row r="2530" spans="1:6" x14ac:dyDescent="0.3">
      <c r="A2530" s="6">
        <v>2528</v>
      </c>
      <c r="B2530" s="7">
        <v>43482</v>
      </c>
      <c r="C2530" s="6">
        <v>7.7487493983901699E-3</v>
      </c>
      <c r="D2530" s="6">
        <v>3.7271384724323302</v>
      </c>
      <c r="E2530" s="6">
        <v>7.0500314846650902E-3</v>
      </c>
      <c r="F2530" s="6">
        <v>2.50236029752402</v>
      </c>
    </row>
    <row r="2531" spans="1:6" x14ac:dyDescent="0.3">
      <c r="A2531" s="6">
        <v>2529</v>
      </c>
      <c r="B2531" s="7">
        <v>43483</v>
      </c>
      <c r="C2531" s="6">
        <v>1.3353394092395301E-2</v>
      </c>
      <c r="D2531" s="6">
        <v>3.7404918665247302</v>
      </c>
      <c r="E2531" s="6">
        <v>1.02193845176987E-2</v>
      </c>
      <c r="F2531" s="6">
        <v>2.5125796820417201</v>
      </c>
    </row>
    <row r="2532" spans="1:6" x14ac:dyDescent="0.3">
      <c r="A2532" s="6">
        <v>2530</v>
      </c>
      <c r="B2532" s="7">
        <v>43487</v>
      </c>
      <c r="C2532" s="6">
        <v>-2.3938405630968902E-2</v>
      </c>
      <c r="D2532" s="6">
        <v>3.7165534608937598</v>
      </c>
      <c r="E2532" s="6">
        <v>-1.93085525816858E-2</v>
      </c>
      <c r="F2532" s="6">
        <v>2.49327112946004</v>
      </c>
    </row>
    <row r="2533" spans="1:6" x14ac:dyDescent="0.3">
      <c r="A2533" s="6">
        <v>2531</v>
      </c>
      <c r="B2533" s="7">
        <v>43488</v>
      </c>
      <c r="C2533" s="6">
        <v>-1.3674692191213599E-2</v>
      </c>
      <c r="D2533" s="6">
        <v>3.7028787687025502</v>
      </c>
      <c r="E2533" s="6">
        <v>7.7034123458652405E-4</v>
      </c>
      <c r="F2533" s="6">
        <v>2.4940414706946199</v>
      </c>
    </row>
    <row r="2534" spans="1:6" x14ac:dyDescent="0.3">
      <c r="A2534" s="6">
        <v>2532</v>
      </c>
      <c r="B2534" s="7">
        <v>43489</v>
      </c>
      <c r="C2534" s="6">
        <v>1.26794870036423E-2</v>
      </c>
      <c r="D2534" s="6">
        <v>3.7155582557061901</v>
      </c>
      <c r="E2534" s="6">
        <v>6.7649259351885097E-3</v>
      </c>
      <c r="F2534" s="6">
        <v>2.5008063966298102</v>
      </c>
    </row>
    <row r="2535" spans="1:6" x14ac:dyDescent="0.3">
      <c r="A2535" s="6">
        <v>2533</v>
      </c>
      <c r="B2535" s="7">
        <v>43490</v>
      </c>
      <c r="C2535" s="6">
        <v>2.36738651377554E-2</v>
      </c>
      <c r="D2535" s="6">
        <v>3.7392321208439498</v>
      </c>
      <c r="E2535" s="6">
        <v>1.2838756110328401E-2</v>
      </c>
      <c r="F2535" s="6">
        <v>2.51364515274014</v>
      </c>
    </row>
    <row r="2536" spans="1:6" x14ac:dyDescent="0.3">
      <c r="A2536" s="6">
        <v>2534</v>
      </c>
      <c r="B2536" s="7">
        <v>43493</v>
      </c>
      <c r="C2536" s="6">
        <v>-1.0556293112311601E-2</v>
      </c>
      <c r="D2536" s="6">
        <v>3.7286758277316299</v>
      </c>
      <c r="E2536" s="6">
        <v>-1.11126318174772E-2</v>
      </c>
      <c r="F2536" s="6">
        <v>2.5025325209226601</v>
      </c>
    </row>
    <row r="2537" spans="1:6" x14ac:dyDescent="0.3">
      <c r="A2537" s="6">
        <v>2535</v>
      </c>
      <c r="B2537" s="7">
        <v>43494</v>
      </c>
      <c r="C2537" s="6">
        <v>-1.7361497503194399E-2</v>
      </c>
      <c r="D2537" s="6">
        <v>3.7113143302284399</v>
      </c>
      <c r="E2537" s="6">
        <v>-8.1324322133529102E-3</v>
      </c>
      <c r="F2537" s="6">
        <v>2.4944000887093098</v>
      </c>
    </row>
    <row r="2538" spans="1:6" x14ac:dyDescent="0.3">
      <c r="A2538" s="6">
        <v>2536</v>
      </c>
      <c r="B2538" s="7">
        <v>43495</v>
      </c>
      <c r="C2538" s="6">
        <v>2.9713808620010902E-2</v>
      </c>
      <c r="D2538" s="6">
        <v>3.7410281388484501</v>
      </c>
      <c r="E2538" s="6">
        <v>2.1784832765875999E-2</v>
      </c>
      <c r="F2538" s="6">
        <v>2.5161849214751899</v>
      </c>
    </row>
    <row r="2539" spans="1:6" x14ac:dyDescent="0.3">
      <c r="A2539" s="6">
        <v>2537</v>
      </c>
      <c r="B2539" s="7">
        <v>43496</v>
      </c>
      <c r="C2539" s="6">
        <v>5.8822637676955197E-2</v>
      </c>
      <c r="D2539" s="6">
        <v>3.7998507765254099</v>
      </c>
      <c r="E2539" s="6">
        <v>1.36416055110384E-2</v>
      </c>
      <c r="F2539" s="6">
        <v>2.5298265269862199</v>
      </c>
    </row>
    <row r="2540" spans="1:6" x14ac:dyDescent="0.3">
      <c r="A2540" s="6">
        <v>2538</v>
      </c>
      <c r="B2540" s="7">
        <v>43497</v>
      </c>
      <c r="C2540" s="6">
        <v>2.7104665013076302E-4</v>
      </c>
      <c r="D2540" s="6">
        <v>3.80012182317554</v>
      </c>
      <c r="E2540" s="6">
        <v>-2.45711602969755E-3</v>
      </c>
      <c r="F2540" s="6">
        <v>2.5273694109565299</v>
      </c>
    </row>
    <row r="2541" spans="1:6" x14ac:dyDescent="0.3">
      <c r="A2541" s="6">
        <v>2539</v>
      </c>
      <c r="B2541" s="7">
        <v>43500</v>
      </c>
      <c r="C2541" s="6">
        <v>1.53551043448095E-2</v>
      </c>
      <c r="D2541" s="6">
        <v>3.8154769275203502</v>
      </c>
      <c r="E2541" s="6">
        <v>1.1452807845097701E-2</v>
      </c>
      <c r="F2541" s="6">
        <v>2.5388222188016298</v>
      </c>
    </row>
    <row r="2542" spans="1:6" x14ac:dyDescent="0.3">
      <c r="A2542" s="6">
        <v>2540</v>
      </c>
      <c r="B2542" s="7">
        <v>43501</v>
      </c>
      <c r="C2542" s="6">
        <v>1.02278050811948E-2</v>
      </c>
      <c r="D2542" s="6">
        <v>3.8257047326015399</v>
      </c>
      <c r="E2542" s="6">
        <v>7.3954837086809199E-3</v>
      </c>
      <c r="F2542" s="6">
        <v>2.5462177025103099</v>
      </c>
    </row>
    <row r="2543" spans="1:6" x14ac:dyDescent="0.3">
      <c r="A2543" s="6">
        <v>2541</v>
      </c>
      <c r="B2543" s="7">
        <v>43502</v>
      </c>
      <c r="C2543" s="6">
        <v>-1.4308246063340301E-3</v>
      </c>
      <c r="D2543" s="6">
        <v>3.8242739079952099</v>
      </c>
      <c r="E2543" s="6">
        <v>-3.6272138731501201E-3</v>
      </c>
      <c r="F2543" s="6">
        <v>2.5425904886371602</v>
      </c>
    </row>
    <row r="2544" spans="1:6" x14ac:dyDescent="0.3">
      <c r="A2544" s="6">
        <v>2542</v>
      </c>
      <c r="B2544" s="7">
        <v>43503</v>
      </c>
      <c r="C2544" s="6">
        <v>-2.14844478831198E-2</v>
      </c>
      <c r="D2544" s="6">
        <v>3.80278946011209</v>
      </c>
      <c r="E2544" s="6">
        <v>-1.18566421238615E-2</v>
      </c>
      <c r="F2544" s="6">
        <v>2.5307338465132898</v>
      </c>
    </row>
    <row r="2545" spans="1:6" x14ac:dyDescent="0.3">
      <c r="A2545" s="6">
        <v>2543</v>
      </c>
      <c r="B2545" s="7">
        <v>43504</v>
      </c>
      <c r="C2545" s="6">
        <v>9.0411704673520801E-3</v>
      </c>
      <c r="D2545" s="6">
        <v>3.8118306305794398</v>
      </c>
      <c r="E2545" s="6">
        <v>1.3505728161433599E-3</v>
      </c>
      <c r="F2545" s="6">
        <v>2.5320844193294398</v>
      </c>
    </row>
    <row r="2546" spans="1:6" x14ac:dyDescent="0.3">
      <c r="A2546" s="6">
        <v>2544</v>
      </c>
      <c r="B2546" s="7">
        <v>43507</v>
      </c>
      <c r="C2546" s="6">
        <v>1.7472232873462E-3</v>
      </c>
      <c r="D2546" s="6">
        <v>3.8135778538667902</v>
      </c>
      <c r="E2546" s="6">
        <v>1.3281722557412199E-3</v>
      </c>
      <c r="F2546" s="6">
        <v>2.5334125915851802</v>
      </c>
    </row>
    <row r="2547" spans="1:6" x14ac:dyDescent="0.3">
      <c r="A2547" s="6">
        <v>2545</v>
      </c>
      <c r="B2547" s="7">
        <v>43508</v>
      </c>
      <c r="C2547" s="6">
        <v>9.0783669812291492E-3</v>
      </c>
      <c r="D2547" s="6">
        <v>3.8226562208480099</v>
      </c>
      <c r="E2547" s="6">
        <v>1.44978011856231E-2</v>
      </c>
      <c r="F2547" s="6">
        <v>2.5479103927707998</v>
      </c>
    </row>
    <row r="2548" spans="1:6" x14ac:dyDescent="0.3">
      <c r="A2548" s="6">
        <v>2546</v>
      </c>
      <c r="B2548" s="7">
        <v>43509</v>
      </c>
      <c r="C2548" s="6">
        <v>-7.6668492336281896E-3</v>
      </c>
      <c r="D2548" s="6">
        <v>3.8149893716143901</v>
      </c>
      <c r="E2548" s="6">
        <v>7.7651040302129104E-4</v>
      </c>
      <c r="F2548" s="6">
        <v>2.5486869031738202</v>
      </c>
    </row>
    <row r="2549" spans="1:6" x14ac:dyDescent="0.3">
      <c r="A2549" s="6">
        <v>2547</v>
      </c>
      <c r="B2549" s="7">
        <v>43510</v>
      </c>
      <c r="C2549" s="6">
        <v>3.5250886632304098E-3</v>
      </c>
      <c r="D2549" s="6">
        <v>3.81851446027762</v>
      </c>
      <c r="E2549" s="6">
        <v>8.8504975565406596E-4</v>
      </c>
      <c r="F2549" s="6">
        <v>2.54957195292948</v>
      </c>
    </row>
    <row r="2550" spans="1:6" x14ac:dyDescent="0.3">
      <c r="A2550" s="6">
        <v>2548</v>
      </c>
      <c r="B2550" s="7">
        <v>43511</v>
      </c>
      <c r="C2550" s="6">
        <v>4.2489243190711197E-4</v>
      </c>
      <c r="D2550" s="6">
        <v>3.8189393527095201</v>
      </c>
      <c r="E2550" s="6">
        <v>6.1022890827952996E-3</v>
      </c>
      <c r="F2550" s="6">
        <v>2.55567424201227</v>
      </c>
    </row>
    <row r="2551" spans="1:6" x14ac:dyDescent="0.3">
      <c r="A2551" s="6">
        <v>2549</v>
      </c>
      <c r="B2551" s="7">
        <v>43515</v>
      </c>
      <c r="C2551" s="6">
        <v>5.3839238185500004E-4</v>
      </c>
      <c r="D2551" s="6">
        <v>3.8194777450913802</v>
      </c>
      <c r="E2551" s="6">
        <v>1.9198736191796599E-3</v>
      </c>
      <c r="F2551" s="6">
        <v>2.5575941156314501</v>
      </c>
    </row>
    <row r="2552" spans="1:6" x14ac:dyDescent="0.3">
      <c r="A2552" s="6">
        <v>2550</v>
      </c>
      <c r="B2552" s="7">
        <v>43516</v>
      </c>
      <c r="C2552" s="6">
        <v>-3.13445016285545E-3</v>
      </c>
      <c r="D2552" s="6">
        <v>3.8163432949285201</v>
      </c>
      <c r="E2552" s="6">
        <v>3.0713532323822698E-4</v>
      </c>
      <c r="F2552" s="6">
        <v>2.5579012509546901</v>
      </c>
    </row>
    <row r="2553" spans="1:6" x14ac:dyDescent="0.3">
      <c r="A2553" s="6">
        <v>2551</v>
      </c>
      <c r="B2553" s="7">
        <v>43517</v>
      </c>
      <c r="C2553" s="6">
        <v>-1.2031034464378001E-2</v>
      </c>
      <c r="D2553" s="6">
        <v>3.8043122604641502</v>
      </c>
      <c r="E2553" s="6">
        <v>-3.9280665652157102E-3</v>
      </c>
      <c r="F2553" s="6">
        <v>2.55397318438947</v>
      </c>
    </row>
    <row r="2554" spans="1:6" x14ac:dyDescent="0.3">
      <c r="A2554" s="6">
        <v>2552</v>
      </c>
      <c r="B2554" s="7">
        <v>43518</v>
      </c>
      <c r="C2554" s="6">
        <v>1.8910651227806299E-2</v>
      </c>
      <c r="D2554" s="6">
        <v>3.8232229116919498</v>
      </c>
      <c r="E2554" s="6">
        <v>9.0517661691773502E-3</v>
      </c>
      <c r="F2554" s="6">
        <v>2.56302495055865</v>
      </c>
    </row>
    <row r="2555" spans="1:6" x14ac:dyDescent="0.3">
      <c r="A2555" s="6">
        <v>2553</v>
      </c>
      <c r="B2555" s="7">
        <v>43521</v>
      </c>
      <c r="C2555" s="6">
        <v>1.4101147816593799E-2</v>
      </c>
      <c r="D2555" s="6">
        <v>3.8373240595085498</v>
      </c>
      <c r="E2555" s="6">
        <v>3.5698117574529602E-3</v>
      </c>
      <c r="F2555" s="6">
        <v>2.5665947623161101</v>
      </c>
    </row>
    <row r="2556" spans="1:6" x14ac:dyDescent="0.3">
      <c r="A2556" s="6">
        <v>2554</v>
      </c>
      <c r="B2556" s="7">
        <v>43522</v>
      </c>
      <c r="C2556" s="6">
        <v>-1.82898604151719E-3</v>
      </c>
      <c r="D2556" s="6">
        <v>3.8354950734670301</v>
      </c>
      <c r="E2556" s="6">
        <v>-6.8329429636548801E-4</v>
      </c>
      <c r="F2556" s="6">
        <v>2.5659114680197401</v>
      </c>
    </row>
    <row r="2557" spans="1:6" x14ac:dyDescent="0.3">
      <c r="A2557" s="6">
        <v>2555</v>
      </c>
      <c r="B2557" s="7">
        <v>43523</v>
      </c>
      <c r="C2557" s="6">
        <v>1.32119473513385E-3</v>
      </c>
      <c r="D2557" s="6">
        <v>3.8368162682021598</v>
      </c>
      <c r="E2557" s="6">
        <v>6.8988702749273002E-4</v>
      </c>
      <c r="F2557" s="6">
        <v>2.5666013550472302</v>
      </c>
    </row>
    <row r="2558" spans="1:6" x14ac:dyDescent="0.3">
      <c r="A2558" s="6">
        <v>2556</v>
      </c>
      <c r="B2558" s="7">
        <v>43524</v>
      </c>
      <c r="C2558" s="6">
        <v>-4.5301827944138201E-3</v>
      </c>
      <c r="D2558" s="6">
        <v>3.8322860854077501</v>
      </c>
      <c r="E2558" s="6">
        <v>-2.9137586529941399E-3</v>
      </c>
      <c r="F2558" s="6">
        <v>2.56368759639424</v>
      </c>
    </row>
    <row r="2559" spans="1:6" x14ac:dyDescent="0.3">
      <c r="A2559" s="6">
        <v>2557</v>
      </c>
      <c r="B2559" s="7">
        <v>43525</v>
      </c>
      <c r="C2559" s="6">
        <v>8.5061686291420194E-3</v>
      </c>
      <c r="D2559" s="6">
        <v>3.8407922540368902</v>
      </c>
      <c r="E2559" s="6">
        <v>8.3052845589150995E-3</v>
      </c>
      <c r="F2559" s="6">
        <v>2.5719928809531498</v>
      </c>
    </row>
    <row r="2560" spans="1:6" x14ac:dyDescent="0.3">
      <c r="A2560" s="6">
        <v>2558</v>
      </c>
      <c r="B2560" s="7">
        <v>43528</v>
      </c>
      <c r="C2560" s="6">
        <v>3.07388883485161E-3</v>
      </c>
      <c r="D2560" s="6">
        <v>3.84386614287174</v>
      </c>
      <c r="E2560" s="6">
        <v>-2.3436862077677E-3</v>
      </c>
      <c r="F2560" s="6">
        <v>2.5696491947453901</v>
      </c>
    </row>
    <row r="2561" spans="1:6" x14ac:dyDescent="0.3">
      <c r="A2561" s="6">
        <v>2559</v>
      </c>
      <c r="B2561" s="7">
        <v>43529</v>
      </c>
      <c r="C2561" s="6">
        <v>1.06711697068068E-2</v>
      </c>
      <c r="D2561" s="6">
        <v>3.8545373125785498</v>
      </c>
      <c r="E2561" s="6">
        <v>-1.5968939608690299E-4</v>
      </c>
      <c r="F2561" s="6">
        <v>2.5694895053493001</v>
      </c>
    </row>
    <row r="2562" spans="1:6" x14ac:dyDescent="0.3">
      <c r="A2562" s="6">
        <v>2560</v>
      </c>
      <c r="B2562" s="7">
        <v>43530</v>
      </c>
      <c r="C2562" s="6">
        <v>-8.5407627448841495E-3</v>
      </c>
      <c r="D2562" s="6">
        <v>3.8459965498336599</v>
      </c>
      <c r="E2562" s="6">
        <v>-9.3408230813523101E-3</v>
      </c>
      <c r="F2562" s="6">
        <v>2.56014868226795</v>
      </c>
    </row>
    <row r="2563" spans="1:6" x14ac:dyDescent="0.3">
      <c r="A2563" s="6">
        <v>2561</v>
      </c>
      <c r="B2563" s="7">
        <v>43531</v>
      </c>
      <c r="C2563" s="6">
        <v>-1.1577572846317399E-2</v>
      </c>
      <c r="D2563" s="6">
        <v>3.83441897698735</v>
      </c>
      <c r="E2563" s="6">
        <v>-1.1316234048727799E-2</v>
      </c>
      <c r="F2563" s="6">
        <v>2.5488324482192199</v>
      </c>
    </row>
    <row r="2564" spans="1:6" x14ac:dyDescent="0.3">
      <c r="A2564" s="6">
        <v>2562</v>
      </c>
      <c r="B2564" s="7">
        <v>43532</v>
      </c>
      <c r="C2564" s="6">
        <v>3.0453941658745401E-3</v>
      </c>
      <c r="D2564" s="6">
        <v>3.8374643711532199</v>
      </c>
      <c r="E2564" s="6">
        <v>-1.7963839500669801E-3</v>
      </c>
      <c r="F2564" s="6">
        <v>2.5470360642691499</v>
      </c>
    </row>
    <row r="2565" spans="1:6" x14ac:dyDescent="0.3">
      <c r="A2565" s="6">
        <v>2563</v>
      </c>
      <c r="B2565" s="7">
        <v>43535</v>
      </c>
      <c r="C2565" s="6">
        <v>2.0532936480447201E-2</v>
      </c>
      <c r="D2565" s="6">
        <v>3.8579973076336702</v>
      </c>
      <c r="E2565" s="6">
        <v>2.00351371477385E-2</v>
      </c>
      <c r="F2565" s="6">
        <v>2.5670712014168902</v>
      </c>
    </row>
    <row r="2566" spans="1:6" x14ac:dyDescent="0.3">
      <c r="A2566" s="6">
        <v>2564</v>
      </c>
      <c r="B2566" s="7">
        <v>43536</v>
      </c>
      <c r="C2566" s="6">
        <v>1.6312151424235199E-3</v>
      </c>
      <c r="D2566" s="6">
        <v>3.8596285227760898</v>
      </c>
      <c r="E2566" s="6">
        <v>4.3527075166114298E-3</v>
      </c>
      <c r="F2566" s="6">
        <v>2.5714239089334998</v>
      </c>
    </row>
    <row r="2567" spans="1:6" x14ac:dyDescent="0.3">
      <c r="A2567" s="6">
        <v>2565</v>
      </c>
      <c r="B2567" s="7">
        <v>43537</v>
      </c>
      <c r="C2567" s="6">
        <v>8.7005303798696493E-3</v>
      </c>
      <c r="D2567" s="6">
        <v>3.8683290531559602</v>
      </c>
      <c r="E2567" s="6">
        <v>6.87660034855674E-3</v>
      </c>
      <c r="F2567" s="6">
        <v>2.5783005092820601</v>
      </c>
    </row>
    <row r="2568" spans="1:6" x14ac:dyDescent="0.3">
      <c r="A2568" s="6">
        <v>2566</v>
      </c>
      <c r="B2568" s="7">
        <v>43538</v>
      </c>
      <c r="C2568" s="6">
        <v>-4.4454603109686597E-3</v>
      </c>
      <c r="D2568" s="6">
        <v>3.8638835928449899</v>
      </c>
      <c r="E2568" s="6">
        <v>-1.6367344058245601E-3</v>
      </c>
      <c r="F2568" s="6">
        <v>2.5766637748762302</v>
      </c>
    </row>
    <row r="2569" spans="1:6" x14ac:dyDescent="0.3">
      <c r="A2569" s="6">
        <v>2567</v>
      </c>
      <c r="B2569" s="7">
        <v>43539</v>
      </c>
      <c r="C2569" s="6">
        <v>-5.6635753417061301E-3</v>
      </c>
      <c r="D2569" s="6">
        <v>3.8582200175032901</v>
      </c>
      <c r="E2569" s="6">
        <v>7.5224552383303901E-3</v>
      </c>
      <c r="F2569" s="6">
        <v>2.5841862301145602</v>
      </c>
    </row>
    <row r="2570" spans="1:6" x14ac:dyDescent="0.3">
      <c r="A2570" s="6">
        <v>2568</v>
      </c>
      <c r="B2570" s="7">
        <v>43542</v>
      </c>
      <c r="C2570" s="6">
        <v>-1.3773250228780299E-2</v>
      </c>
      <c r="D2570" s="6">
        <v>3.8444467672745102</v>
      </c>
      <c r="E2570" s="6">
        <v>3.36949989119617E-3</v>
      </c>
      <c r="F2570" s="6">
        <v>2.5875557300057599</v>
      </c>
    </row>
    <row r="2571" spans="1:6" x14ac:dyDescent="0.3">
      <c r="A2571" s="6">
        <v>2569</v>
      </c>
      <c r="B2571" s="7">
        <v>43543</v>
      </c>
      <c r="C2571" s="6">
        <v>3.4838259240268501E-3</v>
      </c>
      <c r="D2571" s="6">
        <v>3.8479305931985301</v>
      </c>
      <c r="E2571" s="6">
        <v>1.22683665680334E-3</v>
      </c>
      <c r="F2571" s="6">
        <v>2.5887825666625601</v>
      </c>
    </row>
    <row r="2572" spans="1:6" x14ac:dyDescent="0.3">
      <c r="A2572" s="6">
        <v>2570</v>
      </c>
      <c r="B2572" s="7">
        <v>43544</v>
      </c>
      <c r="C2572" s="6">
        <v>1.0564082433739399E-2</v>
      </c>
      <c r="D2572" s="6">
        <v>3.85849467563227</v>
      </c>
      <c r="E2572" s="6">
        <v>6.4971792704682197E-4</v>
      </c>
      <c r="F2572" s="6">
        <v>2.5894322845896101</v>
      </c>
    </row>
    <row r="2573" spans="1:6" x14ac:dyDescent="0.3">
      <c r="A2573" s="6">
        <v>2571</v>
      </c>
      <c r="B2573" s="7">
        <v>43545</v>
      </c>
      <c r="C2573" s="6">
        <v>1.16898652685911E-2</v>
      </c>
      <c r="D2573" s="6">
        <v>3.8701845409008602</v>
      </c>
      <c r="E2573" s="6">
        <v>1.4130533089684099E-2</v>
      </c>
      <c r="F2573" s="6">
        <v>2.6035628176792902</v>
      </c>
    </row>
    <row r="2574" spans="1:6" x14ac:dyDescent="0.3">
      <c r="A2574" s="6">
        <v>2572</v>
      </c>
      <c r="B2574" s="7">
        <v>43546</v>
      </c>
      <c r="C2574" s="6">
        <v>-2.8046576542044201E-2</v>
      </c>
      <c r="D2574" s="6">
        <v>3.84213796435882</v>
      </c>
      <c r="E2574" s="6">
        <v>-2.5359159175433601E-2</v>
      </c>
      <c r="F2574" s="6">
        <v>2.5782036585038601</v>
      </c>
    </row>
    <row r="2575" spans="1:6" x14ac:dyDescent="0.3">
      <c r="A2575" s="6">
        <v>2573</v>
      </c>
      <c r="B2575" s="7">
        <v>43549</v>
      </c>
      <c r="C2575" s="6">
        <v>4.5128688040113E-3</v>
      </c>
      <c r="D2575" s="6">
        <v>3.8466508331628302</v>
      </c>
      <c r="E2575" s="6">
        <v>-6.7144142892594505E-4</v>
      </c>
      <c r="F2575" s="6">
        <v>2.57753221707494</v>
      </c>
    </row>
    <row r="2576" spans="1:6" x14ac:dyDescent="0.3">
      <c r="A2576" s="6">
        <v>2574</v>
      </c>
      <c r="B2576" s="7">
        <v>43550</v>
      </c>
      <c r="C2576" s="6">
        <v>9.4019345817043503E-3</v>
      </c>
      <c r="D2576" s="6">
        <v>3.85605276774454</v>
      </c>
      <c r="E2576" s="6">
        <v>7.0428589082247497E-3</v>
      </c>
      <c r="F2576" s="6">
        <v>2.5845750759831598</v>
      </c>
    </row>
    <row r="2577" spans="1:6" x14ac:dyDescent="0.3">
      <c r="A2577" s="6">
        <v>2575</v>
      </c>
      <c r="B2577" s="7">
        <v>43551</v>
      </c>
      <c r="C2577" s="6">
        <v>-1.3576828121574101E-2</v>
      </c>
      <c r="D2577" s="6">
        <v>3.8424759396229602</v>
      </c>
      <c r="E2577" s="6">
        <v>-6.2785274328742702E-3</v>
      </c>
      <c r="F2577" s="6">
        <v>2.57829654855029</v>
      </c>
    </row>
    <row r="2578" spans="1:6" x14ac:dyDescent="0.3">
      <c r="A2578" s="6">
        <v>2576</v>
      </c>
      <c r="B2578" s="7">
        <v>43552</v>
      </c>
      <c r="C2578" s="6">
        <v>4.9225724268021397E-3</v>
      </c>
      <c r="D2578" s="6">
        <v>3.84739851204976</v>
      </c>
      <c r="E2578" s="6">
        <v>3.3684871268935199E-3</v>
      </c>
      <c r="F2578" s="6">
        <v>2.58166503567718</v>
      </c>
    </row>
    <row r="2579" spans="1:6" x14ac:dyDescent="0.3">
      <c r="A2579" s="6">
        <v>2577</v>
      </c>
      <c r="B2579" s="7">
        <v>43553</v>
      </c>
      <c r="C2579" s="6">
        <v>1.0107565487063199E-2</v>
      </c>
      <c r="D2579" s="6">
        <v>3.8575060775368302</v>
      </c>
      <c r="E2579" s="6">
        <v>7.8124815189060098E-3</v>
      </c>
      <c r="F2579" s="6">
        <v>2.58947751719609</v>
      </c>
    </row>
    <row r="2580" spans="1:6" x14ac:dyDescent="0.3">
      <c r="A2580" s="6">
        <v>2578</v>
      </c>
      <c r="B2580" s="7">
        <v>43556</v>
      </c>
      <c r="C2580" s="6">
        <v>6.4839588635328899E-3</v>
      </c>
      <c r="D2580" s="6">
        <v>3.8639900364003599</v>
      </c>
      <c r="E2580" s="6">
        <v>1.28024450611778E-2</v>
      </c>
      <c r="F2580" s="6">
        <v>2.6022799622572599</v>
      </c>
    </row>
    <row r="2581" spans="1:6" x14ac:dyDescent="0.3">
      <c r="A2581" s="6">
        <v>2579</v>
      </c>
      <c r="B2581" s="7">
        <v>43557</v>
      </c>
      <c r="C2581" s="6">
        <v>1.68665959424757E-2</v>
      </c>
      <c r="D2581" s="6">
        <v>3.88085663234284</v>
      </c>
      <c r="E2581" s="6">
        <v>2.52331932541949E-3</v>
      </c>
      <c r="F2581" s="6">
        <v>2.6048032815826798</v>
      </c>
    </row>
    <row r="2582" spans="1:6" x14ac:dyDescent="0.3">
      <c r="A2582" s="6">
        <v>2580</v>
      </c>
      <c r="B2582" s="7">
        <v>43558</v>
      </c>
      <c r="C2582" s="6">
        <v>2.52210857512689E-3</v>
      </c>
      <c r="D2582" s="6">
        <v>3.8833787409179599</v>
      </c>
      <c r="E2582" s="6">
        <v>5.95265346648155E-3</v>
      </c>
      <c r="F2582" s="6">
        <v>2.61075593504916</v>
      </c>
    </row>
    <row r="2583" spans="1:6" x14ac:dyDescent="0.3">
      <c r="A2583" s="6">
        <v>2581</v>
      </c>
      <c r="B2583" s="7">
        <v>43559</v>
      </c>
      <c r="C2583" s="6">
        <v>-8.3556270754912203E-4</v>
      </c>
      <c r="D2583" s="6">
        <v>3.8825431782104101</v>
      </c>
      <c r="E2583" s="6">
        <v>-4.7760067102586802E-4</v>
      </c>
      <c r="F2583" s="6">
        <v>2.6102783343781399</v>
      </c>
    </row>
    <row r="2584" spans="1:6" x14ac:dyDescent="0.3">
      <c r="A2584" s="6">
        <v>2582</v>
      </c>
      <c r="B2584" s="7">
        <v>43560</v>
      </c>
      <c r="C2584" s="6">
        <v>5.4529360764615301E-3</v>
      </c>
      <c r="D2584" s="6">
        <v>3.8879961142868802</v>
      </c>
      <c r="E2584" s="6">
        <v>5.9265826431840196E-3</v>
      </c>
      <c r="F2584" s="6">
        <v>2.61620491702132</v>
      </c>
    </row>
    <row r="2585" spans="1:6" x14ac:dyDescent="0.3">
      <c r="A2585" s="6">
        <v>2583</v>
      </c>
      <c r="B2585" s="7">
        <v>43563</v>
      </c>
      <c r="C2585" s="6">
        <v>-2.5228842408048699E-3</v>
      </c>
      <c r="D2585" s="6">
        <v>3.8854732300460699</v>
      </c>
      <c r="E2585" s="6">
        <v>1.91157832871091E-3</v>
      </c>
      <c r="F2585" s="6">
        <v>2.61811649535003</v>
      </c>
    </row>
    <row r="2586" spans="1:6" x14ac:dyDescent="0.3">
      <c r="A2586" s="6">
        <v>2584</v>
      </c>
      <c r="B2586" s="7">
        <v>43564</v>
      </c>
      <c r="C2586" s="6">
        <v>2.4928440095272298E-3</v>
      </c>
      <c r="D2586" s="6">
        <v>3.8879660740555999</v>
      </c>
      <c r="E2586" s="6">
        <v>-5.6231187366186904E-3</v>
      </c>
      <c r="F2586" s="6">
        <v>2.61249337661341</v>
      </c>
    </row>
    <row r="2587" spans="1:6" x14ac:dyDescent="0.3">
      <c r="A2587" s="6">
        <v>2585</v>
      </c>
      <c r="B2587" s="7">
        <v>43565</v>
      </c>
      <c r="C2587" s="6">
        <v>6.1532903583779702E-3</v>
      </c>
      <c r="D2587" s="6">
        <v>3.8941193644139802</v>
      </c>
      <c r="E2587" s="6">
        <v>6.9248243336534898E-3</v>
      </c>
      <c r="F2587" s="6">
        <v>2.6194182009470701</v>
      </c>
    </row>
    <row r="2588" spans="1:6" x14ac:dyDescent="0.3">
      <c r="A2588" s="6">
        <v>2586</v>
      </c>
      <c r="B2588" s="7">
        <v>43566</v>
      </c>
      <c r="C2588" s="6">
        <v>-2.8890799358228499E-3</v>
      </c>
      <c r="D2588" s="6">
        <v>3.8912302844781501</v>
      </c>
      <c r="E2588" s="6">
        <v>-2.1217699443134498E-3</v>
      </c>
      <c r="F2588" s="6">
        <v>2.61729643100275</v>
      </c>
    </row>
    <row r="2589" spans="1:6" x14ac:dyDescent="0.3">
      <c r="A2589" s="6">
        <v>2587</v>
      </c>
      <c r="B2589" s="7">
        <v>43567</v>
      </c>
      <c r="C2589" s="6">
        <v>1.8447838867806301E-3</v>
      </c>
      <c r="D2589" s="6">
        <v>3.8930750683649298</v>
      </c>
      <c r="E2589" s="6">
        <v>4.6198176162892601E-3</v>
      </c>
      <c r="F2589" s="6">
        <v>2.6219162486190402</v>
      </c>
    </row>
    <row r="2590" spans="1:6" x14ac:dyDescent="0.3">
      <c r="A2590" s="6">
        <v>2588</v>
      </c>
      <c r="B2590" s="7">
        <v>43570</v>
      </c>
      <c r="C2590" s="6">
        <v>-1.22879416838647E-3</v>
      </c>
      <c r="D2590" s="6">
        <v>3.89184627419655</v>
      </c>
      <c r="E2590" s="6">
        <v>-1.0213414234812E-3</v>
      </c>
      <c r="F2590" s="6">
        <v>2.6208949071955598</v>
      </c>
    </row>
    <row r="2591" spans="1:6" x14ac:dyDescent="0.3">
      <c r="A2591" s="6">
        <v>2589</v>
      </c>
      <c r="B2591" s="7">
        <v>43571</v>
      </c>
      <c r="C2591" s="6">
        <v>-2.7964482950931999E-3</v>
      </c>
      <c r="D2591" s="6">
        <v>3.8890498259014499</v>
      </c>
      <c r="E2591" s="6">
        <v>3.0320317901857399E-3</v>
      </c>
      <c r="F2591" s="6">
        <v>2.62392693898575</v>
      </c>
    </row>
    <row r="2592" spans="1:6" x14ac:dyDescent="0.3">
      <c r="A2592" s="6">
        <v>2590</v>
      </c>
      <c r="B2592" s="7">
        <v>43572</v>
      </c>
      <c r="C2592" s="6">
        <v>-1.0640373879096899E-2</v>
      </c>
      <c r="D2592" s="6">
        <v>3.87840945202236</v>
      </c>
      <c r="E2592" s="6">
        <v>-5.1885746420943203E-4</v>
      </c>
      <c r="F2592" s="6">
        <v>2.6234080815215401</v>
      </c>
    </row>
    <row r="2593" spans="1:6" x14ac:dyDescent="0.3">
      <c r="A2593" s="6">
        <v>2591</v>
      </c>
      <c r="B2593" s="7">
        <v>43573</v>
      </c>
      <c r="C2593" s="6">
        <v>-3.1127053294663998E-3</v>
      </c>
      <c r="D2593" s="6">
        <v>3.8752967466928898</v>
      </c>
      <c r="E2593" s="6">
        <v>2.4758823693460299E-4</v>
      </c>
      <c r="F2593" s="6">
        <v>2.6236556697584699</v>
      </c>
    </row>
    <row r="2594" spans="1:6" x14ac:dyDescent="0.3">
      <c r="A2594" s="6">
        <v>2592</v>
      </c>
      <c r="B2594" s="7">
        <v>43577</v>
      </c>
      <c r="C2594" s="6">
        <v>1.1782362979534101E-2</v>
      </c>
      <c r="D2594" s="6">
        <v>3.88707910967242</v>
      </c>
      <c r="E2594" s="6">
        <v>2.1494551701106701E-3</v>
      </c>
      <c r="F2594" s="6">
        <v>2.6258051249285801</v>
      </c>
    </row>
    <row r="2595" spans="1:6" x14ac:dyDescent="0.3">
      <c r="A2595" s="6">
        <v>2593</v>
      </c>
      <c r="B2595" s="7">
        <v>43578</v>
      </c>
      <c r="C2595" s="6">
        <v>1.95891887150908E-2</v>
      </c>
      <c r="D2595" s="6">
        <v>3.9066682983875198</v>
      </c>
      <c r="E2595" s="6">
        <v>1.3082637882781901E-2</v>
      </c>
      <c r="F2595" s="6">
        <v>2.6388877628113701</v>
      </c>
    </row>
    <row r="2596" spans="1:6" x14ac:dyDescent="0.3">
      <c r="A2596" s="6">
        <v>2594</v>
      </c>
      <c r="B2596" s="7">
        <v>43579</v>
      </c>
      <c r="C2596" s="6">
        <v>-5.73096511045308E-3</v>
      </c>
      <c r="D2596" s="6">
        <v>3.90093733327706</v>
      </c>
      <c r="E2596" s="6">
        <v>-2.31896253596985E-3</v>
      </c>
      <c r="F2596" s="6">
        <v>2.6365688002754002</v>
      </c>
    </row>
    <row r="2597" spans="1:6" x14ac:dyDescent="0.3">
      <c r="A2597" s="6">
        <v>2595</v>
      </c>
      <c r="B2597" s="7">
        <v>43580</v>
      </c>
      <c r="C2597" s="6">
        <v>2.8778970308099599E-2</v>
      </c>
      <c r="D2597" s="6">
        <v>3.9297163035851601</v>
      </c>
      <c r="E2597" s="6">
        <v>2.0554509192489598E-3</v>
      </c>
      <c r="F2597" s="6">
        <v>2.63862425119465</v>
      </c>
    </row>
    <row r="2598" spans="1:6" x14ac:dyDescent="0.3">
      <c r="A2598" s="6">
        <v>2596</v>
      </c>
      <c r="B2598" s="7">
        <v>43581</v>
      </c>
      <c r="C2598" s="6">
        <v>4.5831258160930503E-3</v>
      </c>
      <c r="D2598" s="6">
        <v>3.9342994294012499</v>
      </c>
      <c r="E2598" s="6">
        <v>3.4084988535365499E-3</v>
      </c>
      <c r="F2598" s="6">
        <v>2.6420327500481799</v>
      </c>
    </row>
    <row r="2599" spans="1:6" x14ac:dyDescent="0.3">
      <c r="A2599" s="6">
        <v>2597</v>
      </c>
      <c r="B2599" s="7">
        <v>43584</v>
      </c>
      <c r="C2599" s="6">
        <v>1.3445939428457201E-2</v>
      </c>
      <c r="D2599" s="6">
        <v>3.9477453688297102</v>
      </c>
      <c r="E2599" s="6">
        <v>1.8947710434762399E-3</v>
      </c>
      <c r="F2599" s="6">
        <v>2.6439275210916602</v>
      </c>
    </row>
    <row r="2600" spans="1:6" x14ac:dyDescent="0.3">
      <c r="A2600" s="6">
        <v>2598</v>
      </c>
      <c r="B2600" s="7">
        <v>43585</v>
      </c>
      <c r="C2600" s="6">
        <v>-5.7930727205769902E-3</v>
      </c>
      <c r="D2600" s="6">
        <v>3.94195229610914</v>
      </c>
      <c r="E2600" s="6">
        <v>-8.1760901860015098E-3</v>
      </c>
      <c r="F2600" s="6">
        <v>2.63575143090566</v>
      </c>
    </row>
    <row r="2601" spans="1:6" x14ac:dyDescent="0.3">
      <c r="A2601" s="6">
        <v>2599</v>
      </c>
      <c r="B2601" s="7">
        <v>43586</v>
      </c>
      <c r="C2601" s="6">
        <v>-5.7790523201257504E-3</v>
      </c>
      <c r="D2601" s="6">
        <v>3.93617324378901</v>
      </c>
      <c r="E2601" s="6">
        <v>-5.6673938270943502E-3</v>
      </c>
      <c r="F2601" s="6">
        <v>2.6300840370785599</v>
      </c>
    </row>
    <row r="2602" spans="1:6" x14ac:dyDescent="0.3">
      <c r="A2602" s="6">
        <v>2600</v>
      </c>
      <c r="B2602" s="7">
        <v>43587</v>
      </c>
      <c r="C2602" s="6">
        <v>-3.3966013326080301E-3</v>
      </c>
      <c r="D2602" s="6">
        <v>3.9327766424564001</v>
      </c>
      <c r="E2602" s="6">
        <v>-1.60012331011571E-3</v>
      </c>
      <c r="F2602" s="6">
        <v>2.6284839137684499</v>
      </c>
    </row>
    <row r="2603" spans="1:6" x14ac:dyDescent="0.3">
      <c r="A2603" s="6">
        <v>2601</v>
      </c>
      <c r="B2603" s="7">
        <v>43588</v>
      </c>
      <c r="C2603" s="6">
        <v>1.6917269819290301E-2</v>
      </c>
      <c r="D2603" s="6">
        <v>3.94969391227569</v>
      </c>
      <c r="E2603" s="6">
        <v>1.57069813396724E-2</v>
      </c>
      <c r="F2603" s="6">
        <v>2.6441908951081201</v>
      </c>
    </row>
    <row r="2604" spans="1:6" x14ac:dyDescent="0.3">
      <c r="A2604" s="6">
        <v>2602</v>
      </c>
      <c r="B2604" s="7">
        <v>43591</v>
      </c>
      <c r="C2604" s="6">
        <v>5.5696465087725201E-4</v>
      </c>
      <c r="D2604" s="6">
        <v>3.9502508769265701</v>
      </c>
      <c r="E2604" s="6">
        <v>-4.9989956116913703E-3</v>
      </c>
      <c r="F2604" s="6">
        <v>2.6391918994964301</v>
      </c>
    </row>
    <row r="2605" spans="1:6" x14ac:dyDescent="0.3">
      <c r="A2605" s="6">
        <v>2603</v>
      </c>
      <c r="B2605" s="7">
        <v>43592</v>
      </c>
      <c r="C2605" s="6">
        <v>-2.44897875862287E-2</v>
      </c>
      <c r="D2605" s="6">
        <v>3.9257610893403401</v>
      </c>
      <c r="E2605" s="6">
        <v>-1.98340286284839E-2</v>
      </c>
      <c r="F2605" s="6">
        <v>2.6193578708679399</v>
      </c>
    </row>
    <row r="2606" spans="1:6" x14ac:dyDescent="0.3">
      <c r="A2606" s="6">
        <v>2604</v>
      </c>
      <c r="B2606" s="7">
        <v>43593</v>
      </c>
      <c r="C2606" s="6">
        <v>-1.37579077357895E-3</v>
      </c>
      <c r="D2606" s="6">
        <v>3.9243852985667602</v>
      </c>
      <c r="E2606" s="6">
        <v>-2.5699189521759501E-3</v>
      </c>
      <c r="F2606" s="6">
        <v>2.6167879519157702</v>
      </c>
    </row>
    <row r="2607" spans="1:6" x14ac:dyDescent="0.3">
      <c r="A2607" s="6">
        <v>2605</v>
      </c>
      <c r="B2607" s="7">
        <v>43594</v>
      </c>
      <c r="C2607" s="6">
        <v>-2.2818216898373199E-3</v>
      </c>
      <c r="D2607" s="6">
        <v>3.9221034768769201</v>
      </c>
      <c r="E2607" s="6">
        <v>-4.1289533816311003E-3</v>
      </c>
      <c r="F2607" s="6">
        <v>2.61265899853414</v>
      </c>
    </row>
    <row r="2608" spans="1:6" x14ac:dyDescent="0.3">
      <c r="A2608" s="6">
        <v>2606</v>
      </c>
      <c r="B2608" s="7">
        <v>43595</v>
      </c>
      <c r="C2608" s="6">
        <v>1.2468210659039899E-3</v>
      </c>
      <c r="D2608" s="6">
        <v>3.9233502979428301</v>
      </c>
      <c r="E2608" s="6">
        <v>8.0241175763440199E-4</v>
      </c>
      <c r="F2608" s="6">
        <v>2.6134614102917699</v>
      </c>
    </row>
    <row r="2609" spans="1:6" x14ac:dyDescent="0.3">
      <c r="A2609" s="6">
        <v>2607</v>
      </c>
      <c r="B2609" s="7">
        <v>43598</v>
      </c>
      <c r="C2609" s="6">
        <v>-4.5739397535014402E-2</v>
      </c>
      <c r="D2609" s="6">
        <v>3.8776109004078099</v>
      </c>
      <c r="E2609" s="6">
        <v>-3.4688728113747999E-2</v>
      </c>
      <c r="F2609" s="6">
        <v>2.5787726821780201</v>
      </c>
    </row>
    <row r="2610" spans="1:6" x14ac:dyDescent="0.3">
      <c r="A2610" s="6">
        <v>2608</v>
      </c>
      <c r="B2610" s="7">
        <v>43599</v>
      </c>
      <c r="C2610" s="6">
        <v>1.6504038083354201E-2</v>
      </c>
      <c r="D2610" s="6">
        <v>3.8941149384911702</v>
      </c>
      <c r="E2610" s="6">
        <v>1.13735460704269E-2</v>
      </c>
      <c r="F2610" s="6">
        <v>2.5901462282484502</v>
      </c>
    </row>
    <row r="2611" spans="1:6" x14ac:dyDescent="0.3">
      <c r="A2611" s="6">
        <v>2609</v>
      </c>
      <c r="B2611" s="7">
        <v>43600</v>
      </c>
      <c r="C2611" s="6">
        <v>2.0900365560551502E-2</v>
      </c>
      <c r="D2611" s="6">
        <v>3.9150153040517202</v>
      </c>
      <c r="E2611" s="6">
        <v>1.12698622581E-2</v>
      </c>
      <c r="F2611" s="6">
        <v>2.6014160905065502</v>
      </c>
    </row>
    <row r="2612" spans="1:6" x14ac:dyDescent="0.3">
      <c r="A2612" s="6">
        <v>2610</v>
      </c>
      <c r="B2612" s="7">
        <v>43601</v>
      </c>
      <c r="C2612" s="6">
        <v>1.4384888415171399E-2</v>
      </c>
      <c r="D2612" s="6">
        <v>3.9294001924668902</v>
      </c>
      <c r="E2612" s="6">
        <v>9.6564284858207099E-3</v>
      </c>
      <c r="F2612" s="6">
        <v>2.61107251899237</v>
      </c>
    </row>
    <row r="2613" spans="1:6" x14ac:dyDescent="0.3">
      <c r="A2613" s="6">
        <v>2611</v>
      </c>
      <c r="B2613" s="7">
        <v>43602</v>
      </c>
      <c r="C2613" s="6">
        <v>-1.2438026696248401E-2</v>
      </c>
      <c r="D2613" s="6">
        <v>3.9169621657706402</v>
      </c>
      <c r="E2613" s="6">
        <v>-1.0407158268861801E-2</v>
      </c>
      <c r="F2613" s="6">
        <v>2.60066536072351</v>
      </c>
    </row>
    <row r="2614" spans="1:6" x14ac:dyDescent="0.3">
      <c r="A2614" s="6">
        <v>2612</v>
      </c>
      <c r="B2614" s="7">
        <v>43605</v>
      </c>
      <c r="C2614" s="6">
        <v>-1.25794495627697E-2</v>
      </c>
      <c r="D2614" s="6">
        <v>3.9043827162078699</v>
      </c>
      <c r="E2614" s="6">
        <v>-1.4679353767466E-2</v>
      </c>
      <c r="F2614" s="6">
        <v>2.5859860069560399</v>
      </c>
    </row>
    <row r="2615" spans="1:6" x14ac:dyDescent="0.3">
      <c r="A2615" s="6">
        <v>2613</v>
      </c>
      <c r="B2615" s="7">
        <v>43606</v>
      </c>
      <c r="C2615" s="6">
        <v>1.32572923523197E-2</v>
      </c>
      <c r="D2615" s="6">
        <v>3.9176400085601899</v>
      </c>
      <c r="E2615" s="6">
        <v>1.07619573576371E-2</v>
      </c>
      <c r="F2615" s="6">
        <v>2.5967479643136802</v>
      </c>
    </row>
    <row r="2616" spans="1:6" x14ac:dyDescent="0.3">
      <c r="A2616" s="6">
        <v>2614</v>
      </c>
      <c r="B2616" s="7">
        <v>43607</v>
      </c>
      <c r="C2616" s="6">
        <v>-1.58362101644789E-3</v>
      </c>
      <c r="D2616" s="6">
        <v>3.91605638754374</v>
      </c>
      <c r="E2616" s="6">
        <v>-4.4901097236920099E-3</v>
      </c>
      <c r="F2616" s="6">
        <v>2.5922578545899899</v>
      </c>
    </row>
    <row r="2617" spans="1:6" x14ac:dyDescent="0.3">
      <c r="A2617" s="6">
        <v>2615</v>
      </c>
      <c r="B2617" s="7">
        <v>43608</v>
      </c>
      <c r="C2617" s="6">
        <v>-2.2447080285751601E-2</v>
      </c>
      <c r="D2617" s="6">
        <v>3.8936093072579898</v>
      </c>
      <c r="E2617" s="6">
        <v>-1.5938838659661E-2</v>
      </c>
      <c r="F2617" s="6">
        <v>2.5763190159303302</v>
      </c>
    </row>
    <row r="2618" spans="1:6" x14ac:dyDescent="0.3">
      <c r="A2618" s="6">
        <v>2616</v>
      </c>
      <c r="B2618" s="7">
        <v>43609</v>
      </c>
      <c r="C2618" s="6">
        <v>6.9887257307896999E-3</v>
      </c>
      <c r="D2618" s="6">
        <v>3.9005980329887802</v>
      </c>
      <c r="E2618" s="6">
        <v>1.14376886090816E-3</v>
      </c>
      <c r="F2618" s="6">
        <v>2.5774627847912299</v>
      </c>
    </row>
    <row r="2619" spans="1:6" x14ac:dyDescent="0.3">
      <c r="A2619" s="6">
        <v>2617</v>
      </c>
      <c r="B2619" s="7">
        <v>43613</v>
      </c>
      <c r="C2619" s="6">
        <v>7.2674953696900699E-3</v>
      </c>
      <c r="D2619" s="6">
        <v>3.90786552835847</v>
      </c>
      <c r="E2619" s="6">
        <v>-3.8912365831826798E-3</v>
      </c>
      <c r="F2619" s="6">
        <v>2.5735715482080499</v>
      </c>
    </row>
    <row r="2620" spans="1:6" x14ac:dyDescent="0.3">
      <c r="A2620" s="6">
        <v>2618</v>
      </c>
      <c r="B2620" s="7">
        <v>43614</v>
      </c>
      <c r="C2620" s="6">
        <v>-1.3594679038107099E-2</v>
      </c>
      <c r="D2620" s="6">
        <v>3.8942708493203702</v>
      </c>
      <c r="E2620" s="6">
        <v>-7.9236819006567299E-3</v>
      </c>
      <c r="F2620" s="6">
        <v>2.5656478663073998</v>
      </c>
    </row>
    <row r="2621" spans="1:6" x14ac:dyDescent="0.3">
      <c r="A2621" s="6">
        <v>2619</v>
      </c>
      <c r="B2621" s="7">
        <v>43615</v>
      </c>
      <c r="C2621" s="6">
        <v>4.0558382903230503E-3</v>
      </c>
      <c r="D2621" s="6">
        <v>3.8983266876106901</v>
      </c>
      <c r="E2621" s="6">
        <v>2.7006454219229399E-3</v>
      </c>
      <c r="F2621" s="6">
        <v>2.5683485117293201</v>
      </c>
    </row>
    <row r="2622" spans="1:6" x14ac:dyDescent="0.3">
      <c r="A2622" s="6">
        <v>2620</v>
      </c>
      <c r="B2622" s="7">
        <v>43616</v>
      </c>
      <c r="C2622" s="6">
        <v>-1.7680051041650501E-2</v>
      </c>
      <c r="D2622" s="6">
        <v>3.8806466365690402</v>
      </c>
      <c r="E2622" s="6">
        <v>-1.5255112850741799E-2</v>
      </c>
      <c r="F2622" s="6">
        <v>2.55309339887858</v>
      </c>
    </row>
    <row r="2623" spans="1:6" x14ac:dyDescent="0.3">
      <c r="A2623" s="6">
        <v>2621</v>
      </c>
      <c r="B2623" s="7">
        <v>43619</v>
      </c>
      <c r="C2623" s="6">
        <v>-4.01841605722736E-2</v>
      </c>
      <c r="D2623" s="6">
        <v>3.84046247599677</v>
      </c>
      <c r="E2623" s="6">
        <v>-1.6249309549946699E-2</v>
      </c>
      <c r="F2623" s="6">
        <v>2.5368440893286301</v>
      </c>
    </row>
    <row r="2624" spans="1:6" x14ac:dyDescent="0.3">
      <c r="A2624" s="6">
        <v>2622</v>
      </c>
      <c r="B2624" s="7">
        <v>43620</v>
      </c>
      <c r="C2624" s="6">
        <v>2.76646256165212E-2</v>
      </c>
      <c r="D2624" s="6">
        <v>3.8681271016132901</v>
      </c>
      <c r="E2624" s="6">
        <v>2.61250749325245E-2</v>
      </c>
      <c r="F2624" s="6">
        <v>2.5629691642611498</v>
      </c>
    </row>
    <row r="2625" spans="1:6" x14ac:dyDescent="0.3">
      <c r="A2625" s="6">
        <v>2623</v>
      </c>
      <c r="B2625" s="7">
        <v>43621</v>
      </c>
      <c r="C2625" s="6">
        <v>7.96464228482004E-3</v>
      </c>
      <c r="D2625" s="6">
        <v>3.87609174389811</v>
      </c>
      <c r="E2625" s="6">
        <v>6.4041990456526997E-3</v>
      </c>
      <c r="F2625" s="6">
        <v>2.5693733633068101</v>
      </c>
    </row>
    <row r="2626" spans="1:6" x14ac:dyDescent="0.3">
      <c r="A2626" s="6">
        <v>2624</v>
      </c>
      <c r="B2626" s="7">
        <v>43622</v>
      </c>
      <c r="C2626" s="6">
        <v>-1.5480287560773001E-4</v>
      </c>
      <c r="D2626" s="6">
        <v>3.8759369410225002</v>
      </c>
      <c r="E2626" s="6">
        <v>5.2754708161302198E-3</v>
      </c>
      <c r="F2626" s="6">
        <v>2.5746488341229399</v>
      </c>
    </row>
    <row r="2627" spans="1:6" x14ac:dyDescent="0.3">
      <c r="A2627" s="6">
        <v>2625</v>
      </c>
      <c r="B2627" s="7">
        <v>43623</v>
      </c>
      <c r="C2627" s="6">
        <v>2.5416738561267398E-2</v>
      </c>
      <c r="D2627" s="6">
        <v>3.90135367958377</v>
      </c>
      <c r="E2627" s="6">
        <v>1.6480797282314399E-2</v>
      </c>
      <c r="F2627" s="6">
        <v>2.5911296314052499</v>
      </c>
    </row>
    <row r="2628" spans="1:6" x14ac:dyDescent="0.3">
      <c r="A2628" s="6">
        <v>2626</v>
      </c>
      <c r="B2628" s="7">
        <v>43626</v>
      </c>
      <c r="C2628" s="6">
        <v>8.6412352368404003E-3</v>
      </c>
      <c r="D2628" s="6">
        <v>3.9099949148206101</v>
      </c>
      <c r="E2628" s="6">
        <v>1.0416852029555499E-2</v>
      </c>
      <c r="F2628" s="6">
        <v>2.6015464834348099</v>
      </c>
    </row>
    <row r="2629" spans="1:6" x14ac:dyDescent="0.3">
      <c r="A2629" s="6">
        <v>2627</v>
      </c>
      <c r="B2629" s="7">
        <v>43627</v>
      </c>
      <c r="C2629" s="6">
        <v>-2.1084098132549398E-3</v>
      </c>
      <c r="D2629" s="6">
        <v>3.9078865050073501</v>
      </c>
      <c r="E2629" s="8">
        <v>-7.6710678598601494E-5</v>
      </c>
      <c r="F2629" s="6">
        <v>2.6014697727562099</v>
      </c>
    </row>
    <row r="2630" spans="1:6" x14ac:dyDescent="0.3">
      <c r="A2630" s="6">
        <v>2628</v>
      </c>
      <c r="B2630" s="7">
        <v>43628</v>
      </c>
      <c r="C2630" s="6">
        <v>5.4813662482285596E-4</v>
      </c>
      <c r="D2630" s="6">
        <v>3.90843464163218</v>
      </c>
      <c r="E2630" s="6">
        <v>-3.8231304904314798E-3</v>
      </c>
      <c r="F2630" s="6">
        <v>2.5976466422657798</v>
      </c>
    </row>
    <row r="2631" spans="1:6" x14ac:dyDescent="0.3">
      <c r="A2631" s="6">
        <v>2629</v>
      </c>
      <c r="B2631" s="7">
        <v>43629</v>
      </c>
      <c r="C2631" s="6">
        <v>1.46982069380442E-2</v>
      </c>
      <c r="D2631" s="6">
        <v>3.9231328485702202</v>
      </c>
      <c r="E2631" s="6">
        <v>5.6826888551277897E-3</v>
      </c>
      <c r="F2631" s="6">
        <v>2.6033293311209098</v>
      </c>
    </row>
    <row r="2632" spans="1:6" x14ac:dyDescent="0.3">
      <c r="A2632" s="6">
        <v>2630</v>
      </c>
      <c r="B2632" s="7">
        <v>43630</v>
      </c>
      <c r="C2632" s="6">
        <v>6.8585393132545702E-4</v>
      </c>
      <c r="D2632" s="6">
        <v>3.9238187025015399</v>
      </c>
      <c r="E2632" s="6">
        <v>-5.1772240584071396E-3</v>
      </c>
      <c r="F2632" s="6">
        <v>2.5981521070625</v>
      </c>
    </row>
    <row r="2633" spans="1:6" x14ac:dyDescent="0.3">
      <c r="A2633" s="6">
        <v>2631</v>
      </c>
      <c r="B2633" s="7">
        <v>43633</v>
      </c>
      <c r="C2633" s="6">
        <v>2.3296883592328999E-2</v>
      </c>
      <c r="D2633" s="6">
        <v>3.94711558609387</v>
      </c>
      <c r="E2633" s="6">
        <v>6.1834811639247499E-3</v>
      </c>
      <c r="F2633" s="6">
        <v>2.6043355882264199</v>
      </c>
    </row>
    <row r="2634" spans="1:6" x14ac:dyDescent="0.3">
      <c r="A2634" s="6">
        <v>2632</v>
      </c>
      <c r="B2634" s="7">
        <v>43634</v>
      </c>
      <c r="C2634" s="6">
        <v>5.9453787586220804E-3</v>
      </c>
      <c r="D2634" s="6">
        <v>3.9530609648524999</v>
      </c>
      <c r="E2634" s="6">
        <v>1.3780907123610501E-2</v>
      </c>
      <c r="F2634" s="6">
        <v>2.61811649535003</v>
      </c>
    </row>
    <row r="2635" spans="1:6" x14ac:dyDescent="0.3">
      <c r="A2635" s="6">
        <v>2633</v>
      </c>
      <c r="B2635" s="7">
        <v>43635</v>
      </c>
      <c r="C2635" s="6">
        <v>3.3799957968207099E-3</v>
      </c>
      <c r="D2635" s="6">
        <v>3.9564409606493198</v>
      </c>
      <c r="E2635" s="6">
        <v>4.1954170414140101E-3</v>
      </c>
      <c r="F2635" s="6">
        <v>2.6223119123914498</v>
      </c>
    </row>
    <row r="2636" spans="1:6" x14ac:dyDescent="0.3">
      <c r="A2636" s="6">
        <v>2634</v>
      </c>
      <c r="B2636" s="7">
        <v>43636</v>
      </c>
      <c r="C2636" s="6">
        <v>2.3476433980102801E-3</v>
      </c>
      <c r="D2636" s="6">
        <v>3.9587886040473301</v>
      </c>
      <c r="E2636" s="6">
        <v>7.9832555673018304E-3</v>
      </c>
      <c r="F2636" s="6">
        <v>2.6302951679587498</v>
      </c>
    </row>
    <row r="2637" spans="1:6" x14ac:dyDescent="0.3">
      <c r="A2637" s="6">
        <v>2635</v>
      </c>
      <c r="B2637" s="7">
        <v>43637</v>
      </c>
      <c r="C2637" s="6">
        <v>-2.7054856845207201E-3</v>
      </c>
      <c r="D2637" s="6">
        <v>3.9560831183628098</v>
      </c>
      <c r="E2637" s="6">
        <v>-2.4410659419000702E-3</v>
      </c>
      <c r="F2637" s="6">
        <v>2.6278541020168502</v>
      </c>
    </row>
    <row r="2638" spans="1:6" x14ac:dyDescent="0.3">
      <c r="A2638" s="6">
        <v>2636</v>
      </c>
      <c r="B2638" s="7">
        <v>43640</v>
      </c>
      <c r="C2638" s="6">
        <v>-9.7834945904774692E-3</v>
      </c>
      <c r="D2638" s="6">
        <v>3.94629962377233</v>
      </c>
      <c r="E2638" s="6">
        <v>-3.2436394874331099E-3</v>
      </c>
      <c r="F2638" s="6">
        <v>2.6246104625294202</v>
      </c>
    </row>
    <row r="2639" spans="1:6" x14ac:dyDescent="0.3">
      <c r="A2639" s="6">
        <v>2637</v>
      </c>
      <c r="B2639" s="7">
        <v>43641</v>
      </c>
      <c r="C2639" s="6">
        <v>-1.79998355744912E-2</v>
      </c>
      <c r="D2639" s="6">
        <v>3.9282997881978399</v>
      </c>
      <c r="E2639" s="6">
        <v>-1.52270757991956E-2</v>
      </c>
      <c r="F2639" s="6">
        <v>2.6093833867302201</v>
      </c>
    </row>
    <row r="2640" spans="1:6" x14ac:dyDescent="0.3">
      <c r="A2640" s="6">
        <v>2638</v>
      </c>
      <c r="B2640" s="7">
        <v>43642</v>
      </c>
      <c r="C2640" s="6">
        <v>-3.4476462409083301E-3</v>
      </c>
      <c r="D2640" s="6">
        <v>3.9248521419569302</v>
      </c>
      <c r="E2640" s="6">
        <v>3.1972796962946798E-3</v>
      </c>
      <c r="F2640" s="6">
        <v>2.6125806664265099</v>
      </c>
    </row>
    <row r="2641" spans="1:6" x14ac:dyDescent="0.3">
      <c r="A2641" s="6">
        <v>2639</v>
      </c>
      <c r="B2641" s="7">
        <v>43643</v>
      </c>
      <c r="C2641" s="6">
        <v>1.7436461323502701E-2</v>
      </c>
      <c r="D2641" s="6">
        <v>3.9422886032804301</v>
      </c>
      <c r="E2641" s="6">
        <v>7.2793536653250604E-3</v>
      </c>
      <c r="F2641" s="6">
        <v>2.6198600200918398</v>
      </c>
    </row>
    <row r="2642" spans="1:6" x14ac:dyDescent="0.3">
      <c r="A2642" s="6">
        <v>2640</v>
      </c>
      <c r="B2642" s="7">
        <v>43644</v>
      </c>
      <c r="C2642" s="6">
        <v>1.51576756684685E-2</v>
      </c>
      <c r="D2642" s="6">
        <v>3.9574462789489</v>
      </c>
      <c r="E2642" s="6">
        <v>4.8178969806489296E-3</v>
      </c>
      <c r="F2642" s="6">
        <v>2.6246779170724901</v>
      </c>
    </row>
    <row r="2643" spans="1:6" x14ac:dyDescent="0.3">
      <c r="A2643" s="6">
        <v>2641</v>
      </c>
      <c r="B2643" s="7">
        <v>43647</v>
      </c>
      <c r="C2643" s="6">
        <v>-1.1046469732707599E-3</v>
      </c>
      <c r="D2643" s="6">
        <v>3.9563416319756302</v>
      </c>
      <c r="E2643" s="6">
        <v>1.0550860088116501E-2</v>
      </c>
      <c r="F2643" s="6">
        <v>2.6352287771606102</v>
      </c>
    </row>
    <row r="2644" spans="1:6" x14ac:dyDescent="0.3">
      <c r="A2644" s="6">
        <v>2642</v>
      </c>
      <c r="B2644" s="7">
        <v>43648</v>
      </c>
      <c r="C2644" s="6">
        <v>2.6123021081875301E-3</v>
      </c>
      <c r="D2644" s="6">
        <v>3.9589539340838198</v>
      </c>
      <c r="E2644" s="6">
        <v>2.2135084113799001E-3</v>
      </c>
      <c r="F2644" s="6">
        <v>2.6374422855719901</v>
      </c>
    </row>
    <row r="2645" spans="1:6" x14ac:dyDescent="0.3">
      <c r="A2645" s="6">
        <v>2643</v>
      </c>
      <c r="B2645" s="7">
        <v>43649</v>
      </c>
      <c r="C2645" s="6">
        <v>1.2711031942144501E-2</v>
      </c>
      <c r="D2645" s="6">
        <v>3.9716649660259602</v>
      </c>
      <c r="E2645" s="6">
        <v>7.5114224484416001E-3</v>
      </c>
      <c r="F2645" s="6">
        <v>2.6449537080204299</v>
      </c>
    </row>
    <row r="2646" spans="1:6" x14ac:dyDescent="0.3">
      <c r="A2646" s="6">
        <v>2644</v>
      </c>
      <c r="B2646" s="7">
        <v>43651</v>
      </c>
      <c r="C2646" s="6">
        <v>-6.8327746632254301E-4</v>
      </c>
      <c r="D2646" s="6">
        <v>3.9709816885596401</v>
      </c>
      <c r="E2646" s="6">
        <v>-1.03354540926048E-3</v>
      </c>
      <c r="F2646" s="6">
        <v>2.6439201626111699</v>
      </c>
    </row>
    <row r="2647" spans="1:6" x14ac:dyDescent="0.3">
      <c r="A2647" s="6">
        <v>2645</v>
      </c>
      <c r="B2647" s="7">
        <v>43654</v>
      </c>
      <c r="C2647" s="6">
        <v>-5.5292771749274197E-3</v>
      </c>
      <c r="D2647" s="6">
        <v>3.9654524113847098</v>
      </c>
      <c r="E2647" s="6">
        <v>-7.7994852454068503E-3</v>
      </c>
      <c r="F2647" s="6">
        <v>2.6361206773657599</v>
      </c>
    </row>
    <row r="2648" spans="1:6" x14ac:dyDescent="0.3">
      <c r="A2648" s="6">
        <v>2646</v>
      </c>
      <c r="B2648" s="7">
        <v>43655</v>
      </c>
      <c r="C2648" s="6">
        <v>1.47851990380421E-2</v>
      </c>
      <c r="D2648" s="6">
        <v>3.9802376104227499</v>
      </c>
      <c r="E2648" s="6">
        <v>5.3386585413814896E-3</v>
      </c>
      <c r="F2648" s="6">
        <v>2.6414593359071401</v>
      </c>
    </row>
    <row r="2649" spans="1:6" x14ac:dyDescent="0.3">
      <c r="A2649" s="6">
        <v>2647</v>
      </c>
      <c r="B2649" s="7">
        <v>43656</v>
      </c>
      <c r="C2649" s="6">
        <v>9.0304566421268804E-3</v>
      </c>
      <c r="D2649" s="6">
        <v>3.9892680670648799</v>
      </c>
      <c r="E2649" s="6">
        <v>7.4399908570796898E-3</v>
      </c>
      <c r="F2649" s="6">
        <v>2.6488993267642198</v>
      </c>
    </row>
    <row r="2650" spans="1:6" x14ac:dyDescent="0.3">
      <c r="A2650" s="6">
        <v>2648</v>
      </c>
      <c r="B2650" s="7">
        <v>43657</v>
      </c>
      <c r="C2650" s="6">
        <v>-2.6361350453286002E-3</v>
      </c>
      <c r="D2650" s="6">
        <v>3.98663193201955</v>
      </c>
      <c r="E2650" s="6">
        <v>-7.9156104345656699E-4</v>
      </c>
      <c r="F2650" s="6">
        <v>2.6481077657207601</v>
      </c>
    </row>
    <row r="2651" spans="1:6" x14ac:dyDescent="0.3">
      <c r="A2651" s="6">
        <v>2649</v>
      </c>
      <c r="B2651" s="7">
        <v>43658</v>
      </c>
      <c r="C2651" s="6">
        <v>9.0105637432906695E-3</v>
      </c>
      <c r="D2651" s="6">
        <v>3.9956424957628398</v>
      </c>
      <c r="E2651" s="6">
        <v>5.85148672739777E-3</v>
      </c>
      <c r="F2651" s="6">
        <v>2.6539592524481601</v>
      </c>
    </row>
    <row r="2652" spans="1:6" x14ac:dyDescent="0.3">
      <c r="A2652" s="6">
        <v>2650</v>
      </c>
      <c r="B2652" s="7">
        <v>43661</v>
      </c>
      <c r="C2652" s="6">
        <v>1.7356384494725001E-3</v>
      </c>
      <c r="D2652" s="6">
        <v>3.9973781342123198</v>
      </c>
      <c r="E2652" s="6">
        <v>1.70288493550607E-3</v>
      </c>
      <c r="F2652" s="6">
        <v>2.6556621373836702</v>
      </c>
    </row>
    <row r="2653" spans="1:6" x14ac:dyDescent="0.3">
      <c r="A2653" s="6">
        <v>2651</v>
      </c>
      <c r="B2653" s="7">
        <v>43662</v>
      </c>
      <c r="C2653" s="6">
        <v>-6.4727598043738503E-3</v>
      </c>
      <c r="D2653" s="6">
        <v>3.9909053744079399</v>
      </c>
      <c r="E2653" s="6">
        <v>-4.2947273063198496E-3</v>
      </c>
      <c r="F2653" s="6">
        <v>2.6513674100773499</v>
      </c>
    </row>
    <row r="2654" spans="1:6" x14ac:dyDescent="0.3">
      <c r="A2654" s="6">
        <v>2652</v>
      </c>
      <c r="B2654" s="7">
        <v>43663</v>
      </c>
      <c r="C2654" s="6">
        <v>-4.4787790561619098E-3</v>
      </c>
      <c r="D2654" s="6">
        <v>3.9864265953517801</v>
      </c>
      <c r="E2654" s="6">
        <v>-4.5818975061173699E-3</v>
      </c>
      <c r="F2654" s="6">
        <v>2.6467855125712298</v>
      </c>
    </row>
    <row r="2655" spans="1:6" x14ac:dyDescent="0.3">
      <c r="A2655" s="6">
        <v>2653</v>
      </c>
      <c r="B2655" s="7">
        <v>43664</v>
      </c>
      <c r="C2655" s="6">
        <v>-1.63893267594788E-3</v>
      </c>
      <c r="D2655" s="6">
        <v>3.9847876626758301</v>
      </c>
      <c r="E2655" s="6">
        <v>2.68785769525514E-3</v>
      </c>
      <c r="F2655" s="6">
        <v>2.6494733702664899</v>
      </c>
    </row>
    <row r="2656" spans="1:6" x14ac:dyDescent="0.3">
      <c r="A2656" s="6">
        <v>2654</v>
      </c>
      <c r="B2656" s="7">
        <v>43665</v>
      </c>
      <c r="C2656" s="6">
        <v>-8.8615147273325597E-3</v>
      </c>
      <c r="D2656" s="6">
        <v>3.9759261479485</v>
      </c>
      <c r="E2656" s="6">
        <v>-7.4295316968076E-3</v>
      </c>
      <c r="F2656" s="6">
        <v>2.6420438385696801</v>
      </c>
    </row>
    <row r="2657" spans="1:6" x14ac:dyDescent="0.3">
      <c r="A2657" s="6">
        <v>2655</v>
      </c>
      <c r="B2657" s="7">
        <v>43668</v>
      </c>
      <c r="C2657" s="6">
        <v>1.24667751599112E-2</v>
      </c>
      <c r="D2657" s="6">
        <v>3.9883929231084099</v>
      </c>
      <c r="E2657" s="6">
        <v>7.0516736499488496E-3</v>
      </c>
      <c r="F2657" s="6">
        <v>2.6490955122196298</v>
      </c>
    </row>
    <row r="2658" spans="1:6" x14ac:dyDescent="0.3">
      <c r="A2658" s="6">
        <v>2656</v>
      </c>
      <c r="B2658" s="7">
        <v>43669</v>
      </c>
      <c r="C2658" s="6">
        <v>-1.17552520470298E-3</v>
      </c>
      <c r="D2658" s="6">
        <v>3.9872173979037102</v>
      </c>
      <c r="E2658" s="6">
        <v>5.7440682007285897E-3</v>
      </c>
      <c r="F2658" s="6">
        <v>2.6548395804203602</v>
      </c>
    </row>
    <row r="2659" spans="1:6" x14ac:dyDescent="0.3">
      <c r="A2659" s="6">
        <v>2657</v>
      </c>
      <c r="B2659" s="7">
        <v>43670</v>
      </c>
      <c r="C2659" s="6">
        <v>1.6136095585203E-2</v>
      </c>
      <c r="D2659" s="6">
        <v>4.0033534934889099</v>
      </c>
      <c r="E2659" s="6">
        <v>8.4595967848102305E-3</v>
      </c>
      <c r="F2659" s="6">
        <v>2.66329917720517</v>
      </c>
    </row>
    <row r="2660" spans="1:6" x14ac:dyDescent="0.3">
      <c r="A2660" s="6">
        <v>2658</v>
      </c>
      <c r="B2660" s="7">
        <v>43671</v>
      </c>
      <c r="C2660" s="6">
        <v>-1.2918945469089499E-2</v>
      </c>
      <c r="D2660" s="6">
        <v>3.9904345480198198</v>
      </c>
      <c r="E2660" s="6">
        <v>-1.00193785468718E-2</v>
      </c>
      <c r="F2660" s="6">
        <v>2.6532797986582901</v>
      </c>
    </row>
    <row r="2661" spans="1:6" x14ac:dyDescent="0.3">
      <c r="A2661" s="6">
        <v>2659</v>
      </c>
      <c r="B2661" s="7">
        <v>43672</v>
      </c>
      <c r="C2661" s="6">
        <v>9.8625590358580196E-3</v>
      </c>
      <c r="D2661" s="6">
        <v>4.0002971070556796</v>
      </c>
      <c r="E2661" s="6">
        <v>1.10655127579857E-2</v>
      </c>
      <c r="F2661" s="6">
        <v>2.6643453114162798</v>
      </c>
    </row>
    <row r="2662" spans="1:6" x14ac:dyDescent="0.3">
      <c r="A2662" s="6">
        <v>2660</v>
      </c>
      <c r="B2662" s="7">
        <v>43675</v>
      </c>
      <c r="C2662" s="6">
        <v>-1.8067620398365999E-2</v>
      </c>
      <c r="D2662" s="6">
        <v>3.9822294866573098</v>
      </c>
      <c r="E2662" s="6">
        <v>-4.4370745620110298E-3</v>
      </c>
      <c r="F2662" s="6">
        <v>2.6599082368542701</v>
      </c>
    </row>
    <row r="2663" spans="1:6" x14ac:dyDescent="0.3">
      <c r="A2663" s="6">
        <v>2661</v>
      </c>
      <c r="B2663" s="7">
        <v>43676</v>
      </c>
      <c r="C2663" s="6">
        <v>2.1561287230343701E-4</v>
      </c>
      <c r="D2663" s="6">
        <v>3.9824450995296199</v>
      </c>
      <c r="E2663" s="6">
        <v>-2.3806128789249899E-3</v>
      </c>
      <c r="F2663" s="6">
        <v>2.6575276239753398</v>
      </c>
    </row>
    <row r="2664" spans="1:6" x14ac:dyDescent="0.3">
      <c r="A2664" s="6">
        <v>2662</v>
      </c>
      <c r="B2664" s="7">
        <v>43677</v>
      </c>
      <c r="C2664" s="6">
        <v>-1.3815785324185301E-2</v>
      </c>
      <c r="D2664" s="6">
        <v>3.9686293142054301</v>
      </c>
      <c r="E2664" s="6">
        <v>-1.19388917605096E-2</v>
      </c>
      <c r="F2664" s="6">
        <v>2.6455887322148302</v>
      </c>
    </row>
    <row r="2665" spans="1:6" x14ac:dyDescent="0.3">
      <c r="A2665" s="6">
        <v>2663</v>
      </c>
      <c r="B2665" s="7">
        <v>43678</v>
      </c>
      <c r="C2665" s="6">
        <v>-9.1502330450517495E-3</v>
      </c>
      <c r="D2665" s="6">
        <v>3.9594790811603802</v>
      </c>
      <c r="E2665" s="6">
        <v>-7.8961079045729507E-3</v>
      </c>
      <c r="F2665" s="6">
        <v>2.6376926243102599</v>
      </c>
    </row>
    <row r="2666" spans="1:6" x14ac:dyDescent="0.3">
      <c r="A2666" s="6">
        <v>2664</v>
      </c>
      <c r="B2666" s="7">
        <v>43679</v>
      </c>
      <c r="C2666" s="6">
        <v>-1.7655469041551599E-2</v>
      </c>
      <c r="D2666" s="6">
        <v>3.9418236121188301</v>
      </c>
      <c r="E2666" s="6">
        <v>-1.32858338007935E-2</v>
      </c>
      <c r="F2666" s="6">
        <v>2.6244067905094699</v>
      </c>
    </row>
    <row r="2667" spans="1:6" x14ac:dyDescent="0.3">
      <c r="A2667" s="6">
        <v>2665</v>
      </c>
      <c r="B2667" s="7">
        <v>43682</v>
      </c>
      <c r="C2667" s="6">
        <v>-3.8722745529331297E-2</v>
      </c>
      <c r="D2667" s="6">
        <v>3.9031008665895</v>
      </c>
      <c r="E2667" s="6">
        <v>-3.53536937389815E-2</v>
      </c>
      <c r="F2667" s="6">
        <v>2.5890530967704901</v>
      </c>
    </row>
    <row r="2668" spans="1:6" x14ac:dyDescent="0.3">
      <c r="A2668" s="6">
        <v>2666</v>
      </c>
      <c r="B2668" s="7">
        <v>43683</v>
      </c>
      <c r="C2668" s="6">
        <v>9.8944438059333107E-3</v>
      </c>
      <c r="D2668" s="6">
        <v>3.9129953103954298</v>
      </c>
      <c r="E2668" s="6">
        <v>1.37836032263418E-2</v>
      </c>
      <c r="F2668" s="6">
        <v>2.6028366999968302</v>
      </c>
    </row>
    <row r="2669" spans="1:6" x14ac:dyDescent="0.3">
      <c r="A2669" s="6">
        <v>2667</v>
      </c>
      <c r="B2669" s="7">
        <v>43684</v>
      </c>
      <c r="C2669" s="6">
        <v>3.0275244779542501E-3</v>
      </c>
      <c r="D2669" s="6">
        <v>3.9160228348733801</v>
      </c>
      <c r="E2669" s="6">
        <v>3.7665526286154698E-3</v>
      </c>
      <c r="F2669" s="6">
        <v>2.6066032526254399</v>
      </c>
    </row>
    <row r="2670" spans="1:6" x14ac:dyDescent="0.3">
      <c r="A2670" s="6">
        <v>2668</v>
      </c>
      <c r="B2670" s="7">
        <v>43685</v>
      </c>
      <c r="C2670" s="6">
        <v>2.9528471885772199E-2</v>
      </c>
      <c r="D2670" s="6">
        <v>3.9455513067591599</v>
      </c>
      <c r="E2670" s="6">
        <v>2.2178017091956499E-2</v>
      </c>
      <c r="F2670" s="6">
        <v>2.6287812697174</v>
      </c>
    </row>
    <row r="2671" spans="1:6" x14ac:dyDescent="0.3">
      <c r="A2671" s="6">
        <v>2669</v>
      </c>
      <c r="B2671" s="7">
        <v>43686</v>
      </c>
      <c r="C2671" s="6">
        <v>-1.54039297448716E-2</v>
      </c>
      <c r="D2671" s="6">
        <v>3.9301473770142801</v>
      </c>
      <c r="E2671" s="6">
        <v>-1.0003648560777701E-2</v>
      </c>
      <c r="F2671" s="6">
        <v>2.6187776211566201</v>
      </c>
    </row>
    <row r="2672" spans="1:6" x14ac:dyDescent="0.3">
      <c r="A2672" s="6">
        <v>2670</v>
      </c>
      <c r="B2672" s="7">
        <v>43689</v>
      </c>
      <c r="C2672" s="6">
        <v>-1.73759073711954E-2</v>
      </c>
      <c r="D2672" s="6">
        <v>3.91277146964309</v>
      </c>
      <c r="E2672" s="6">
        <v>-1.21005965276204E-2</v>
      </c>
      <c r="F2672" s="6">
        <v>2.6066770246290001</v>
      </c>
    </row>
    <row r="2673" spans="1:6" x14ac:dyDescent="0.3">
      <c r="A2673" s="6">
        <v>2671</v>
      </c>
      <c r="B2673" s="7">
        <v>43690</v>
      </c>
      <c r="C2673" s="6">
        <v>1.3743609038301101E-2</v>
      </c>
      <c r="D2673" s="6">
        <v>3.92651507868139</v>
      </c>
      <c r="E2673" s="6">
        <v>1.9264061990270399E-2</v>
      </c>
      <c r="F2673" s="6">
        <v>2.6259410866192701</v>
      </c>
    </row>
    <row r="2674" spans="1:6" x14ac:dyDescent="0.3">
      <c r="A2674" s="6">
        <v>2672</v>
      </c>
      <c r="B2674" s="7">
        <v>43691</v>
      </c>
      <c r="C2674" s="6">
        <v>-4.3355630631218903E-2</v>
      </c>
      <c r="D2674" s="6">
        <v>3.8831594480501699</v>
      </c>
      <c r="E2674" s="6">
        <v>-3.0707329630178699E-2</v>
      </c>
      <c r="F2674" s="6">
        <v>2.59523375698909</v>
      </c>
    </row>
    <row r="2675" spans="1:6" x14ac:dyDescent="0.3">
      <c r="A2675" s="6">
        <v>2673</v>
      </c>
      <c r="B2675" s="7">
        <v>43692</v>
      </c>
      <c r="C2675" s="6">
        <v>4.7068494699513798E-4</v>
      </c>
      <c r="D2675" s="6">
        <v>3.8836301329971699</v>
      </c>
      <c r="E2675" s="6">
        <v>-9.4202843816049099E-4</v>
      </c>
      <c r="F2675" s="6">
        <v>2.5942917285509299</v>
      </c>
    </row>
    <row r="2676" spans="1:6" x14ac:dyDescent="0.3">
      <c r="A2676" s="6">
        <v>2674</v>
      </c>
      <c r="B2676" s="7">
        <v>43693</v>
      </c>
      <c r="C2676" s="6">
        <v>1.5064540786857599E-2</v>
      </c>
      <c r="D2676" s="6">
        <v>3.89869467378402</v>
      </c>
      <c r="E2676" s="6">
        <v>1.6519986958721498E-2</v>
      </c>
      <c r="F2676" s="6">
        <v>2.6108117155096502</v>
      </c>
    </row>
    <row r="2677" spans="1:6" x14ac:dyDescent="0.3">
      <c r="A2677" s="6">
        <v>2675</v>
      </c>
      <c r="B2677" s="7">
        <v>43696</v>
      </c>
      <c r="C2677" s="6">
        <v>1.12142109391959E-2</v>
      </c>
      <c r="D2677" s="6">
        <v>3.9099088847232202</v>
      </c>
      <c r="E2677" s="6">
        <v>1.3437671978509799E-2</v>
      </c>
      <c r="F2677" s="6">
        <v>2.6242493874881601</v>
      </c>
    </row>
    <row r="2678" spans="1:6" x14ac:dyDescent="0.3">
      <c r="A2678" s="6">
        <v>2676</v>
      </c>
      <c r="B2678" s="7">
        <v>43697</v>
      </c>
      <c r="C2678" s="6">
        <v>-2.4238490095585701E-3</v>
      </c>
      <c r="D2678" s="6">
        <v>3.9074850357136599</v>
      </c>
      <c r="E2678" s="6">
        <v>-6.8019497716527103E-3</v>
      </c>
      <c r="F2678" s="6">
        <v>2.61744743771651</v>
      </c>
    </row>
    <row r="2679" spans="1:6" x14ac:dyDescent="0.3">
      <c r="A2679" s="6">
        <v>2677</v>
      </c>
      <c r="B2679" s="7">
        <v>43698</v>
      </c>
      <c r="C2679" s="6">
        <v>8.1709118555405406E-3</v>
      </c>
      <c r="D2679" s="6">
        <v>3.9156559475692001</v>
      </c>
      <c r="E2679" s="6">
        <v>8.9738136477688305E-3</v>
      </c>
      <c r="F2679" s="6">
        <v>2.6264212513642802</v>
      </c>
    </row>
    <row r="2680" spans="1:6" x14ac:dyDescent="0.3">
      <c r="A2680" s="6">
        <v>2678</v>
      </c>
      <c r="B2680" s="7">
        <v>43699</v>
      </c>
      <c r="C2680" s="6">
        <v>-8.6459434462334301E-3</v>
      </c>
      <c r="D2680" s="6">
        <v>3.9070100041229701</v>
      </c>
      <c r="E2680" s="6">
        <v>-3.5998719885785798E-3</v>
      </c>
      <c r="F2680" s="6">
        <v>2.6228213793756998</v>
      </c>
    </row>
    <row r="2681" spans="1:6" x14ac:dyDescent="0.3">
      <c r="A2681" s="6">
        <v>2679</v>
      </c>
      <c r="B2681" s="7">
        <v>43700</v>
      </c>
      <c r="C2681" s="6">
        <v>-2.48713258154796E-2</v>
      </c>
      <c r="D2681" s="6">
        <v>3.88213867830749</v>
      </c>
      <c r="E2681" s="6">
        <v>-3.0443522309928601E-2</v>
      </c>
      <c r="F2681" s="6">
        <v>2.5923778570657698</v>
      </c>
    </row>
    <row r="2682" spans="1:6" x14ac:dyDescent="0.3">
      <c r="A2682" s="6">
        <v>2680</v>
      </c>
      <c r="B2682" s="7">
        <v>43703</v>
      </c>
      <c r="C2682" s="6">
        <v>1.3062026751983801E-2</v>
      </c>
      <c r="D2682" s="6">
        <v>3.8952007050594699</v>
      </c>
      <c r="E2682" s="6">
        <v>1.3068674394329301E-2</v>
      </c>
      <c r="F2682" s="6">
        <v>2.6054465314601001</v>
      </c>
    </row>
    <row r="2683" spans="1:6" x14ac:dyDescent="0.3">
      <c r="A2683" s="6">
        <v>2681</v>
      </c>
      <c r="B2683" s="7">
        <v>43704</v>
      </c>
      <c r="C2683" s="6">
        <v>-3.5791407194138902E-3</v>
      </c>
      <c r="D2683" s="6">
        <v>3.8916215643400598</v>
      </c>
      <c r="E2683" s="6">
        <v>-3.4169496870450899E-3</v>
      </c>
      <c r="F2683" s="6">
        <v>2.6020295817730599</v>
      </c>
    </row>
    <row r="2684" spans="1:6" x14ac:dyDescent="0.3">
      <c r="A2684" s="6">
        <v>2682</v>
      </c>
      <c r="B2684" s="7">
        <v>43705</v>
      </c>
      <c r="C2684" s="6">
        <v>1.93681599132718E-3</v>
      </c>
      <c r="D2684" s="6">
        <v>3.89355838033139</v>
      </c>
      <c r="E2684" s="6">
        <v>3.8166345442789398E-3</v>
      </c>
      <c r="F2684" s="6">
        <v>2.6058462163173401</v>
      </c>
    </row>
    <row r="2685" spans="1:6" x14ac:dyDescent="0.3">
      <c r="A2685" s="6">
        <v>2683</v>
      </c>
      <c r="B2685" s="7">
        <v>43706</v>
      </c>
      <c r="C2685" s="6">
        <v>1.8637152108492702E-2</v>
      </c>
      <c r="D2685" s="6">
        <v>3.9121955324398798</v>
      </c>
      <c r="E2685" s="6">
        <v>1.47201984025411E-2</v>
      </c>
      <c r="F2685" s="6">
        <v>2.6205664147198799</v>
      </c>
    </row>
    <row r="2686" spans="1:6" x14ac:dyDescent="0.3">
      <c r="A2686" s="6">
        <v>2684</v>
      </c>
      <c r="B2686" s="7">
        <v>43707</v>
      </c>
      <c r="C2686" s="6">
        <v>-2.5354046142332101E-3</v>
      </c>
      <c r="D2686" s="6">
        <v>3.90966012782564</v>
      </c>
      <c r="E2686" s="6">
        <v>-1.31903581167058E-3</v>
      </c>
      <c r="F2686" s="6">
        <v>2.6192473789082098</v>
      </c>
    </row>
    <row r="2687" spans="1:6" x14ac:dyDescent="0.3">
      <c r="A2687" s="6">
        <v>2685</v>
      </c>
      <c r="B2687" s="7">
        <v>43711</v>
      </c>
      <c r="C2687" s="6">
        <v>-1.7312901859925501E-2</v>
      </c>
      <c r="D2687" s="6">
        <v>3.8923472259657199</v>
      </c>
      <c r="E2687" s="6">
        <v>-1.1204196548563399E-2</v>
      </c>
      <c r="F2687" s="6">
        <v>2.6080431823596402</v>
      </c>
    </row>
    <row r="2688" spans="1:6" x14ac:dyDescent="0.3">
      <c r="A2688" s="6">
        <v>2686</v>
      </c>
      <c r="B2688" s="7">
        <v>43712</v>
      </c>
      <c r="C2688" s="6">
        <v>2.0162206039828202E-2</v>
      </c>
      <c r="D2688" s="6">
        <v>3.91250943200555</v>
      </c>
      <c r="E2688" s="6">
        <v>1.2960810676482E-2</v>
      </c>
      <c r="F2688" s="6">
        <v>2.6210039930361302</v>
      </c>
    </row>
    <row r="2689" spans="1:6" x14ac:dyDescent="0.3">
      <c r="A2689" s="6">
        <v>2687</v>
      </c>
      <c r="B2689" s="7">
        <v>43713</v>
      </c>
      <c r="C2689" s="6">
        <v>1.38012109927201E-2</v>
      </c>
      <c r="D2689" s="6">
        <v>3.9263106429982702</v>
      </c>
      <c r="E2689" s="6">
        <v>1.7392350610764402E-2</v>
      </c>
      <c r="F2689" s="6">
        <v>2.6383963436468898</v>
      </c>
    </row>
    <row r="2690" spans="1:6" x14ac:dyDescent="0.3">
      <c r="A2690" s="6">
        <v>2688</v>
      </c>
      <c r="B2690" s="7">
        <v>43714</v>
      </c>
      <c r="C2690" s="6">
        <v>-1.52278184541413E-2</v>
      </c>
      <c r="D2690" s="6">
        <v>3.9110828245441298</v>
      </c>
      <c r="E2690" s="6">
        <v>-1.69671296250051E-3</v>
      </c>
      <c r="F2690" s="6">
        <v>2.6366996306843902</v>
      </c>
    </row>
    <row r="2691" spans="1:6" x14ac:dyDescent="0.3">
      <c r="A2691" s="6">
        <v>2689</v>
      </c>
      <c r="B2691" s="7">
        <v>43717</v>
      </c>
      <c r="C2691" s="6">
        <v>-7.6453999034726099E-3</v>
      </c>
      <c r="D2691" s="6">
        <v>3.90343742464065</v>
      </c>
      <c r="E2691" s="6">
        <v>-1.93074682566063E-3</v>
      </c>
      <c r="F2691" s="6">
        <v>2.63476888385873</v>
      </c>
    </row>
    <row r="2692" spans="1:6" x14ac:dyDescent="0.3">
      <c r="A2692" s="6">
        <v>2690</v>
      </c>
      <c r="B2692" s="7">
        <v>43718</v>
      </c>
      <c r="C2692" s="6">
        <v>-2.7556319768813701E-4</v>
      </c>
      <c r="D2692" s="6">
        <v>3.9031618614429702</v>
      </c>
      <c r="E2692" s="6">
        <v>-4.0562284268830202E-4</v>
      </c>
      <c r="F2692" s="6">
        <v>2.6343632610160399</v>
      </c>
    </row>
    <row r="2693" spans="1:6" x14ac:dyDescent="0.3">
      <c r="A2693" s="6">
        <v>2691</v>
      </c>
      <c r="B2693" s="7">
        <v>43719</v>
      </c>
      <c r="C2693" s="6">
        <v>1.2465335038971201E-2</v>
      </c>
      <c r="D2693" s="6">
        <v>3.9156271964819398</v>
      </c>
      <c r="E2693" s="6">
        <v>1.05231510789547E-2</v>
      </c>
      <c r="F2693" s="6">
        <v>2.644886412095</v>
      </c>
    </row>
    <row r="2694" spans="1:6" x14ac:dyDescent="0.3">
      <c r="A2694" s="6">
        <v>2692</v>
      </c>
      <c r="B2694" s="7">
        <v>43720</v>
      </c>
      <c r="C2694" s="6">
        <v>-3.1219685016824999E-3</v>
      </c>
      <c r="D2694" s="6">
        <v>3.9125052279802501</v>
      </c>
      <c r="E2694" s="6">
        <v>3.0297412198994002E-3</v>
      </c>
      <c r="F2694" s="6">
        <v>2.6479161533148998</v>
      </c>
    </row>
    <row r="2695" spans="1:6" x14ac:dyDescent="0.3">
      <c r="A2695" s="6">
        <v>2693</v>
      </c>
      <c r="B2695" s="7">
        <v>43721</v>
      </c>
      <c r="C2695" s="6">
        <v>-5.1099765764983504E-3</v>
      </c>
      <c r="D2695" s="6">
        <v>3.9073952514037602</v>
      </c>
      <c r="E2695" s="6">
        <v>-2.1696387103151602E-3</v>
      </c>
      <c r="F2695" s="6">
        <v>2.6457465146045802</v>
      </c>
    </row>
    <row r="2696" spans="1:6" x14ac:dyDescent="0.3">
      <c r="A2696" s="6">
        <v>2694</v>
      </c>
      <c r="B2696" s="7">
        <v>43724</v>
      </c>
      <c r="C2696" s="6">
        <v>5.9042648063804704E-3</v>
      </c>
      <c r="D2696" s="6">
        <v>3.9132995162101398</v>
      </c>
      <c r="E2696" s="6">
        <v>-2.8376708773887298E-3</v>
      </c>
      <c r="F2696" s="6">
        <v>2.6429088437271901</v>
      </c>
    </row>
    <row r="2697" spans="1:6" x14ac:dyDescent="0.3">
      <c r="A2697" s="6">
        <v>2695</v>
      </c>
      <c r="B2697" s="7">
        <v>43725</v>
      </c>
      <c r="C2697" s="6">
        <v>9.0572410913495709E-3</v>
      </c>
      <c r="D2697" s="6">
        <v>3.9223567573014901</v>
      </c>
      <c r="E2697" s="6">
        <v>3.9756300821842602E-3</v>
      </c>
      <c r="F2697" s="6">
        <v>2.6468844738093802</v>
      </c>
    </row>
    <row r="2698" spans="1:6" x14ac:dyDescent="0.3">
      <c r="A2698" s="6">
        <v>2696</v>
      </c>
      <c r="B2698" s="7">
        <v>43726</v>
      </c>
      <c r="C2698" s="6">
        <v>-4.1305517455474299E-3</v>
      </c>
      <c r="D2698" s="6">
        <v>3.91822620555594</v>
      </c>
      <c r="E2698" s="6">
        <v>-1.05477813367826E-3</v>
      </c>
      <c r="F2698" s="6">
        <v>2.6458296956757001</v>
      </c>
    </row>
    <row r="2699" spans="1:6" x14ac:dyDescent="0.3">
      <c r="A2699" s="6">
        <v>2697</v>
      </c>
      <c r="B2699" s="7">
        <v>43727</v>
      </c>
      <c r="C2699" s="6">
        <v>2.7486231280903699E-3</v>
      </c>
      <c r="D2699" s="6">
        <v>3.92097482868403</v>
      </c>
      <c r="E2699" s="6">
        <v>6.7110705303008401E-4</v>
      </c>
      <c r="F2699" s="6">
        <v>2.6465008027287298</v>
      </c>
    </row>
    <row r="2700" spans="1:6" x14ac:dyDescent="0.3">
      <c r="A2700" s="6">
        <v>2698</v>
      </c>
      <c r="B2700" s="7">
        <v>43728</v>
      </c>
      <c r="C2700" s="6">
        <v>-3.2792193723241098E-3</v>
      </c>
      <c r="D2700" s="6">
        <v>3.9176956093116999</v>
      </c>
      <c r="E2700" s="6">
        <v>-8.0009950083219598E-3</v>
      </c>
      <c r="F2700" s="6">
        <v>2.63849980772041</v>
      </c>
    </row>
    <row r="2701" spans="1:6" x14ac:dyDescent="0.3">
      <c r="A2701" s="6">
        <v>2699</v>
      </c>
      <c r="B2701" s="7">
        <v>43731</v>
      </c>
      <c r="C2701" s="6">
        <v>-9.10310773866819E-3</v>
      </c>
      <c r="D2701" s="6">
        <v>3.9085925015730401</v>
      </c>
      <c r="E2701" s="6">
        <v>-6.4201101951333296E-4</v>
      </c>
      <c r="F2701" s="6">
        <v>2.63785779670089</v>
      </c>
    </row>
    <row r="2702" spans="1:6" x14ac:dyDescent="0.3">
      <c r="A2702" s="6">
        <v>2700</v>
      </c>
      <c r="B2702" s="7">
        <v>43732</v>
      </c>
      <c r="C2702" s="6">
        <v>-3.1296063517193003E-2</v>
      </c>
      <c r="D2702" s="6">
        <v>3.8772964380558399</v>
      </c>
      <c r="E2702" s="6">
        <v>-1.4756186696056099E-2</v>
      </c>
      <c r="F2702" s="6">
        <v>2.6231016100048401</v>
      </c>
    </row>
    <row r="2703" spans="1:6" x14ac:dyDescent="0.3">
      <c r="A2703" s="6">
        <v>2701</v>
      </c>
      <c r="B2703" s="7">
        <v>43733</v>
      </c>
      <c r="C2703" s="6">
        <v>4.6557380094388104E-3</v>
      </c>
      <c r="D2703" s="6">
        <v>3.8819521760652802</v>
      </c>
      <c r="E2703" s="6">
        <v>1.04225881720321E-2</v>
      </c>
      <c r="F2703" s="6">
        <v>2.63352419817687</v>
      </c>
    </row>
    <row r="2704" spans="1:6" x14ac:dyDescent="0.3">
      <c r="A2704" s="6">
        <v>2702</v>
      </c>
      <c r="B2704" s="7">
        <v>43734</v>
      </c>
      <c r="C2704" s="6">
        <v>-1.4630732862000201E-2</v>
      </c>
      <c r="D2704" s="6">
        <v>3.8673214432032799</v>
      </c>
      <c r="E2704" s="6">
        <v>-5.8008121977319799E-3</v>
      </c>
      <c r="F2704" s="6">
        <v>2.6277233859791398</v>
      </c>
    </row>
    <row r="2705" spans="1:6" x14ac:dyDescent="0.3">
      <c r="A2705" s="6">
        <v>2703</v>
      </c>
      <c r="B2705" s="7">
        <v>43735</v>
      </c>
      <c r="C2705" s="6">
        <v>-2.13043984622097E-2</v>
      </c>
      <c r="D2705" s="6">
        <v>3.8460170447410702</v>
      </c>
      <c r="E2705" s="6">
        <v>-1.14000759014007E-2</v>
      </c>
      <c r="F2705" s="6">
        <v>2.6163233100777399</v>
      </c>
    </row>
    <row r="2706" spans="1:6" x14ac:dyDescent="0.3">
      <c r="A2706" s="6">
        <v>2704</v>
      </c>
      <c r="B2706" s="7">
        <v>43738</v>
      </c>
      <c r="C2706" s="6">
        <v>5.4825625250126504E-3</v>
      </c>
      <c r="D2706" s="6">
        <v>3.8514996072660899</v>
      </c>
      <c r="E2706" s="6">
        <v>7.4923588264485998E-3</v>
      </c>
      <c r="F2706" s="6">
        <v>2.6238156689041801</v>
      </c>
    </row>
    <row r="2707" spans="1:6" x14ac:dyDescent="0.3">
      <c r="A2707" s="6">
        <v>2705</v>
      </c>
      <c r="B2707" s="7">
        <v>43739</v>
      </c>
      <c r="C2707" s="6">
        <v>-1.6933480394755701E-2</v>
      </c>
      <c r="D2707" s="6">
        <v>3.83456612687133</v>
      </c>
      <c r="E2707" s="6">
        <v>-1.13981060337255E-2</v>
      </c>
      <c r="F2707" s="6">
        <v>2.6124175628704598</v>
      </c>
    </row>
    <row r="2708" spans="1:6" x14ac:dyDescent="0.3">
      <c r="A2708" s="6">
        <v>2706</v>
      </c>
      <c r="B2708" s="7">
        <v>43740</v>
      </c>
      <c r="C2708" s="6">
        <v>-1.00614140160335E-2</v>
      </c>
      <c r="D2708" s="6">
        <v>3.8245047128552998</v>
      </c>
      <c r="E2708" s="6">
        <v>-1.57299949016938E-2</v>
      </c>
      <c r="F2708" s="6">
        <v>2.5966875679687602</v>
      </c>
    </row>
    <row r="2709" spans="1:6" x14ac:dyDescent="0.3">
      <c r="A2709" s="6">
        <v>2707</v>
      </c>
      <c r="B2709" s="7">
        <v>43741</v>
      </c>
      <c r="C2709" s="6">
        <v>2.5594827779753498E-2</v>
      </c>
      <c r="D2709" s="6">
        <v>3.8500995406350502</v>
      </c>
      <c r="E2709" s="6">
        <v>1.1114240079301301E-2</v>
      </c>
      <c r="F2709" s="6">
        <v>2.60780180804807</v>
      </c>
    </row>
    <row r="2710" spans="1:6" x14ac:dyDescent="0.3">
      <c r="A2710" s="6">
        <v>2708</v>
      </c>
      <c r="B2710" s="7">
        <v>43742</v>
      </c>
      <c r="C2710" s="6">
        <v>8.9370046559147306E-3</v>
      </c>
      <c r="D2710" s="6">
        <v>3.8590365452909601</v>
      </c>
      <c r="E2710" s="6">
        <v>1.3902756405530001E-2</v>
      </c>
      <c r="F2710" s="6">
        <v>2.6217045644536001</v>
      </c>
    </row>
    <row r="2711" spans="1:6" x14ac:dyDescent="0.3">
      <c r="A2711" s="6">
        <v>2709</v>
      </c>
      <c r="B2711" s="7">
        <v>43745</v>
      </c>
      <c r="C2711" s="6">
        <v>2.47485953900233E-3</v>
      </c>
      <c r="D2711" s="6">
        <v>3.8615114048299701</v>
      </c>
      <c r="E2711" s="6">
        <v>-3.2850985783863199E-3</v>
      </c>
      <c r="F2711" s="6">
        <v>2.6184194658752098</v>
      </c>
    </row>
    <row r="2712" spans="1:6" x14ac:dyDescent="0.3">
      <c r="A2712" s="6">
        <v>2710</v>
      </c>
      <c r="B2712" s="7">
        <v>43746</v>
      </c>
      <c r="C2712" s="6">
        <v>-2.0275303782697301E-2</v>
      </c>
      <c r="D2712" s="6">
        <v>3.84123610104727</v>
      </c>
      <c r="E2712" s="6">
        <v>-1.6795029447266002E-2</v>
      </c>
      <c r="F2712" s="6">
        <v>2.6016244364279402</v>
      </c>
    </row>
    <row r="2713" spans="1:6" x14ac:dyDescent="0.3">
      <c r="A2713" s="6">
        <v>2711</v>
      </c>
      <c r="B2713" s="7">
        <v>43747</v>
      </c>
      <c r="C2713" s="6">
        <v>7.44930227365442E-3</v>
      </c>
      <c r="D2713" s="6">
        <v>3.8486854033209199</v>
      </c>
      <c r="E2713" s="6">
        <v>1.01683085539416E-2</v>
      </c>
      <c r="F2713" s="6">
        <v>2.6117927449818898</v>
      </c>
    </row>
    <row r="2714" spans="1:6" x14ac:dyDescent="0.3">
      <c r="A2714" s="6">
        <v>2712</v>
      </c>
      <c r="B2714" s="7">
        <v>43748</v>
      </c>
      <c r="C2714" s="6">
        <v>-9.8226937393772001E-4</v>
      </c>
      <c r="D2714" s="6">
        <v>3.84770313394699</v>
      </c>
      <c r="E2714" s="6">
        <v>5.93391521791808E-3</v>
      </c>
      <c r="F2714" s="6">
        <v>2.6177266601997999</v>
      </c>
    </row>
    <row r="2715" spans="1:6" x14ac:dyDescent="0.3">
      <c r="A2715" s="6">
        <v>2713</v>
      </c>
      <c r="B2715" s="7">
        <v>43749</v>
      </c>
      <c r="C2715" s="6">
        <v>1.89077722711566E-2</v>
      </c>
      <c r="D2715" s="6">
        <v>3.8666109062181402</v>
      </c>
      <c r="E2715" s="6">
        <v>1.32762382187294E-2</v>
      </c>
      <c r="F2715" s="6">
        <v>2.6310028984185299</v>
      </c>
    </row>
    <row r="2716" spans="1:6" x14ac:dyDescent="0.3">
      <c r="A2716" s="6">
        <v>2714</v>
      </c>
      <c r="B2716" s="7">
        <v>43752</v>
      </c>
      <c r="C2716" s="6">
        <v>-3.9740591456396699E-3</v>
      </c>
      <c r="D2716" s="6">
        <v>3.8626368470724999</v>
      </c>
      <c r="E2716" s="6">
        <v>-1.0418848876696501E-3</v>
      </c>
      <c r="F2716" s="6">
        <v>2.6299610135308602</v>
      </c>
    </row>
    <row r="2717" spans="1:6" x14ac:dyDescent="0.3">
      <c r="A2717" s="6">
        <v>2715</v>
      </c>
      <c r="B2717" s="7">
        <v>43753</v>
      </c>
      <c r="C2717" s="6">
        <v>2.3593656080434702E-2</v>
      </c>
      <c r="D2717" s="6">
        <v>3.8862305031529401</v>
      </c>
      <c r="E2717" s="6">
        <v>1.2355264352185801E-2</v>
      </c>
      <c r="F2717" s="6">
        <v>2.64231627788305</v>
      </c>
    </row>
    <row r="2718" spans="1:6" x14ac:dyDescent="0.3">
      <c r="A2718" s="6">
        <v>2716</v>
      </c>
      <c r="B2718" s="7">
        <v>43754</v>
      </c>
      <c r="C2718" s="6">
        <v>-7.5441321953846497E-3</v>
      </c>
      <c r="D2718" s="6">
        <v>3.8786863709575501</v>
      </c>
      <c r="E2718" s="6">
        <v>-3.0148060399266502E-3</v>
      </c>
      <c r="F2718" s="6">
        <v>2.6393014718431198</v>
      </c>
    </row>
    <row r="2719" spans="1:6" x14ac:dyDescent="0.3">
      <c r="A2719" s="6">
        <v>2717</v>
      </c>
      <c r="B2719" s="7">
        <v>43755</v>
      </c>
      <c r="C2719" s="6">
        <v>7.5982035988969403E-3</v>
      </c>
      <c r="D2719" s="6">
        <v>3.8862845745564498</v>
      </c>
      <c r="E2719" s="6">
        <v>4.0132553254146304E-3</v>
      </c>
      <c r="F2719" s="6">
        <v>2.6433147271685402</v>
      </c>
    </row>
    <row r="2720" spans="1:6" x14ac:dyDescent="0.3">
      <c r="A2720" s="6">
        <v>2718</v>
      </c>
      <c r="B2720" s="7">
        <v>43756</v>
      </c>
      <c r="C2720" s="6">
        <v>-2.2657965551226698E-2</v>
      </c>
      <c r="D2720" s="6">
        <v>3.86362660900522</v>
      </c>
      <c r="E2720" s="6">
        <v>-8.2862030468433493E-3</v>
      </c>
      <c r="F2720" s="6">
        <v>2.6350285241216902</v>
      </c>
    </row>
    <row r="2721" spans="1:6" x14ac:dyDescent="0.3">
      <c r="A2721" s="6">
        <v>2719</v>
      </c>
      <c r="B2721" s="7">
        <v>43759</v>
      </c>
      <c r="C2721" s="6">
        <v>1.33111289899832E-2</v>
      </c>
      <c r="D2721" s="6">
        <v>3.8769377379952101</v>
      </c>
      <c r="E2721" s="6">
        <v>9.0386781793885193E-3</v>
      </c>
      <c r="F2721" s="6">
        <v>2.6440672023010801</v>
      </c>
    </row>
    <row r="2722" spans="1:6" x14ac:dyDescent="0.3">
      <c r="A2722" s="6">
        <v>2720</v>
      </c>
      <c r="B2722" s="7">
        <v>43760</v>
      </c>
      <c r="C2722" s="6">
        <v>-2.25395802569219E-2</v>
      </c>
      <c r="D2722" s="6">
        <v>3.85439815773828</v>
      </c>
      <c r="E2722" s="6">
        <v>-7.2157912230466003E-3</v>
      </c>
      <c r="F2722" s="6">
        <v>2.6368514110780401</v>
      </c>
    </row>
    <row r="2723" spans="1:6" x14ac:dyDescent="0.3">
      <c r="A2723" s="6">
        <v>2721</v>
      </c>
      <c r="B2723" s="7">
        <v>43761</v>
      </c>
      <c r="C2723" s="6">
        <v>7.5950497670926702E-3</v>
      </c>
      <c r="D2723" s="6">
        <v>3.86199320750538</v>
      </c>
      <c r="E2723" s="6">
        <v>1.9095356634544201E-3</v>
      </c>
      <c r="F2723" s="6">
        <v>2.6387609467414901</v>
      </c>
    </row>
    <row r="2724" spans="1:6" x14ac:dyDescent="0.3">
      <c r="A2724" s="6">
        <v>2722</v>
      </c>
      <c r="B2724" s="7">
        <v>43762</v>
      </c>
      <c r="C2724" s="6">
        <v>8.7323835086227306E-3</v>
      </c>
      <c r="D2724" s="6">
        <v>3.8707255910140002</v>
      </c>
      <c r="E2724" s="6">
        <v>8.0966253738612402E-3</v>
      </c>
      <c r="F2724" s="6">
        <v>2.64685757211535</v>
      </c>
    </row>
    <row r="2725" spans="1:6" x14ac:dyDescent="0.3">
      <c r="A2725" s="6">
        <v>2723</v>
      </c>
      <c r="B2725" s="7">
        <v>43763</v>
      </c>
      <c r="C2725" s="6">
        <v>1.00106336594113E-2</v>
      </c>
      <c r="D2725" s="6">
        <v>3.8807362246734098</v>
      </c>
      <c r="E2725" s="6">
        <v>6.9780052933214798E-3</v>
      </c>
      <c r="F2725" s="6">
        <v>2.6538355774086702</v>
      </c>
    </row>
    <row r="2726" spans="1:6" x14ac:dyDescent="0.3">
      <c r="A2726" s="6">
        <v>2724</v>
      </c>
      <c r="B2726" s="7">
        <v>43766</v>
      </c>
      <c r="C2726" s="6">
        <v>8.40074511146441E-3</v>
      </c>
      <c r="D2726" s="6">
        <v>3.8891369697848801</v>
      </c>
      <c r="E2726" s="6">
        <v>1.00030486167863E-2</v>
      </c>
      <c r="F2726" s="6">
        <v>2.6638386260254601</v>
      </c>
    </row>
    <row r="2727" spans="1:6" x14ac:dyDescent="0.3">
      <c r="A2727" s="6">
        <v>2725</v>
      </c>
      <c r="B2727" s="7">
        <v>43767</v>
      </c>
      <c r="C2727" s="6">
        <v>-7.3479772635198001E-3</v>
      </c>
      <c r="D2727" s="6">
        <v>3.88178899252136</v>
      </c>
      <c r="E2727" s="6">
        <v>-5.9195618289376003E-3</v>
      </c>
      <c r="F2727" s="6">
        <v>2.6579190641965198</v>
      </c>
    </row>
    <row r="2728" spans="1:6" x14ac:dyDescent="0.3">
      <c r="A2728" s="6">
        <v>2726</v>
      </c>
      <c r="B2728" s="7">
        <v>43768</v>
      </c>
      <c r="C2728" s="6">
        <v>5.8616734188364997E-3</v>
      </c>
      <c r="D2728" s="6">
        <v>3.8876506659401899</v>
      </c>
      <c r="E2728" s="6">
        <v>3.27256035562406E-3</v>
      </c>
      <c r="F2728" s="6">
        <v>2.6611916245521501</v>
      </c>
    </row>
    <row r="2729" spans="1:6" x14ac:dyDescent="0.3">
      <c r="A2729" s="6">
        <v>2727</v>
      </c>
      <c r="B2729" s="7">
        <v>43769</v>
      </c>
      <c r="C2729" s="6">
        <v>-1.05902234934624E-4</v>
      </c>
      <c r="D2729" s="6">
        <v>3.88754476370526</v>
      </c>
      <c r="E2729" s="6">
        <v>-1.40032302447146E-3</v>
      </c>
      <c r="F2729" s="6">
        <v>2.6597913015276702</v>
      </c>
    </row>
    <row r="2730" spans="1:6" x14ac:dyDescent="0.3">
      <c r="A2730" s="6">
        <v>2728</v>
      </c>
      <c r="B2730" s="7">
        <v>43770</v>
      </c>
      <c r="C2730" s="6">
        <v>1.2405154508067E-2</v>
      </c>
      <c r="D2730" s="6">
        <v>3.8999499182133199</v>
      </c>
      <c r="E2730" s="6">
        <v>1.12767413674603E-2</v>
      </c>
      <c r="F2730" s="6">
        <v>2.6710680428951301</v>
      </c>
    </row>
    <row r="2731" spans="1:6" x14ac:dyDescent="0.3">
      <c r="A2731" s="6">
        <v>2729</v>
      </c>
      <c r="B2731" s="7">
        <v>43773</v>
      </c>
      <c r="C2731" s="6">
        <v>2.4253466027431198E-3</v>
      </c>
      <c r="D2731" s="6">
        <v>3.9023752648160701</v>
      </c>
      <c r="E2731" s="6">
        <v>5.5649270890398804E-3</v>
      </c>
      <c r="F2731" s="6">
        <v>2.67663296998417</v>
      </c>
    </row>
    <row r="2732" spans="1:6" x14ac:dyDescent="0.3">
      <c r="A2732" s="6">
        <v>2730</v>
      </c>
      <c r="B2732" s="7">
        <v>43774</v>
      </c>
      <c r="C2732" s="6">
        <v>-5.4677457488036402E-3</v>
      </c>
      <c r="D2732" s="6">
        <v>3.89690751906726</v>
      </c>
      <c r="E2732" s="6">
        <v>1.75421238658657E-4</v>
      </c>
      <c r="F2732" s="6">
        <v>2.67680839122283</v>
      </c>
    </row>
    <row r="2733" spans="1:6" x14ac:dyDescent="0.3">
      <c r="A2733" s="6">
        <v>2731</v>
      </c>
      <c r="B2733" s="7">
        <v>43775</v>
      </c>
      <c r="C2733" s="6">
        <v>-1.16493140550068E-2</v>
      </c>
      <c r="D2733" s="6">
        <v>3.8852582050122599</v>
      </c>
      <c r="E2733" s="6">
        <v>-2.85537299593841E-3</v>
      </c>
      <c r="F2733" s="6">
        <v>2.6739530182268898</v>
      </c>
    </row>
    <row r="2734" spans="1:6" x14ac:dyDescent="0.3">
      <c r="A2734" s="6">
        <v>2732</v>
      </c>
      <c r="B2734" s="7">
        <v>43776</v>
      </c>
      <c r="C2734" s="6">
        <v>-3.9272027840667597E-3</v>
      </c>
      <c r="D2734" s="6">
        <v>3.8813310022281899</v>
      </c>
      <c r="E2734" s="6">
        <v>2.8363849873276302E-3</v>
      </c>
      <c r="F2734" s="6">
        <v>2.6767894032142201</v>
      </c>
    </row>
    <row r="2735" spans="1:6" x14ac:dyDescent="0.3">
      <c r="A2735" s="6">
        <v>2733</v>
      </c>
      <c r="B2735" s="7">
        <v>43777</v>
      </c>
      <c r="C2735" s="6">
        <v>9.0072538419861906E-3</v>
      </c>
      <c r="D2735" s="6">
        <v>3.89033825607018</v>
      </c>
      <c r="E2735" s="6">
        <v>4.8244270162029999E-3</v>
      </c>
      <c r="F2735" s="6">
        <v>2.68161383023042</v>
      </c>
    </row>
    <row r="2736" spans="1:6" x14ac:dyDescent="0.3">
      <c r="A2736" s="6">
        <v>2734</v>
      </c>
      <c r="B2736" s="7">
        <v>43780</v>
      </c>
      <c r="C2736" s="6">
        <v>-2.0768230537896201E-3</v>
      </c>
      <c r="D2736" s="6">
        <v>3.8882614330163898</v>
      </c>
      <c r="E2736" s="6">
        <v>-1.30219191081693E-3</v>
      </c>
      <c r="F2736" s="6">
        <v>2.6803116383196102</v>
      </c>
    </row>
    <row r="2737" spans="1:6" x14ac:dyDescent="0.3">
      <c r="A2737" s="6">
        <v>2735</v>
      </c>
      <c r="B2737" s="7">
        <v>43781</v>
      </c>
      <c r="C2737" s="6">
        <v>1.09553025213738E-2</v>
      </c>
      <c r="D2737" s="6">
        <v>3.89921673553776</v>
      </c>
      <c r="E2737" s="6">
        <v>2.5733458558327899E-3</v>
      </c>
      <c r="F2737" s="6">
        <v>2.6828849841754399</v>
      </c>
    </row>
    <row r="2738" spans="1:6" x14ac:dyDescent="0.3">
      <c r="A2738" s="6">
        <v>2736</v>
      </c>
      <c r="B2738" s="7">
        <v>43782</v>
      </c>
      <c r="C2738" s="6">
        <v>3.5007022691176501E-3</v>
      </c>
      <c r="D2738" s="6">
        <v>3.9027174378068801</v>
      </c>
      <c r="E2738" s="6">
        <v>-4.70319412636754E-4</v>
      </c>
      <c r="F2738" s="6">
        <v>2.6824146647628</v>
      </c>
    </row>
    <row r="2739" spans="1:6" x14ac:dyDescent="0.3">
      <c r="A2739" s="6">
        <v>2737</v>
      </c>
      <c r="B2739" s="7">
        <v>43783</v>
      </c>
      <c r="C2739" s="6">
        <v>1.3094801762793601E-3</v>
      </c>
      <c r="D2739" s="6">
        <v>3.9040269179831601</v>
      </c>
      <c r="E2739" s="6">
        <v>-3.6319279798924199E-4</v>
      </c>
      <c r="F2739" s="6">
        <v>2.6820514719648099</v>
      </c>
    </row>
    <row r="2740" spans="1:6" x14ac:dyDescent="0.3">
      <c r="A2740" s="6">
        <v>2738</v>
      </c>
      <c r="B2740" s="7">
        <v>43784</v>
      </c>
      <c r="C2740" s="6">
        <v>1.38539293175795E-2</v>
      </c>
      <c r="D2740" s="6">
        <v>3.91788084730074</v>
      </c>
      <c r="E2740" s="6">
        <v>7.2633801163597403E-3</v>
      </c>
      <c r="F2740" s="6">
        <v>2.68931485208117</v>
      </c>
    </row>
    <row r="2741" spans="1:6" x14ac:dyDescent="0.3">
      <c r="A2741" s="6">
        <v>2739</v>
      </c>
      <c r="B2741" s="7">
        <v>43787</v>
      </c>
      <c r="C2741" s="6">
        <v>8.2531026806276896E-3</v>
      </c>
      <c r="D2741" s="6">
        <v>3.9261339499813599</v>
      </c>
      <c r="E2741" s="6">
        <v>1.06611371573173E-3</v>
      </c>
      <c r="F2741" s="6">
        <v>2.6903809657969102</v>
      </c>
    </row>
    <row r="2742" spans="1:6" x14ac:dyDescent="0.3">
      <c r="A2742" s="6">
        <v>2740</v>
      </c>
      <c r="B2742" s="7">
        <v>43788</v>
      </c>
      <c r="C2742" s="6">
        <v>1.18935475228568E-2</v>
      </c>
      <c r="D2742" s="6">
        <v>3.93802749750422</v>
      </c>
      <c r="E2742" s="6">
        <v>2.4204450742413199E-3</v>
      </c>
      <c r="F2742" s="6">
        <v>2.6928014108711502</v>
      </c>
    </row>
    <row r="2743" spans="1:6" x14ac:dyDescent="0.3">
      <c r="A2743" s="6">
        <v>2741</v>
      </c>
      <c r="B2743" s="7">
        <v>43789</v>
      </c>
      <c r="C2743" s="6">
        <v>1.42854135203836E-3</v>
      </c>
      <c r="D2743" s="6">
        <v>3.9394560388562598</v>
      </c>
      <c r="E2743" s="6">
        <v>-5.1387706035708096E-3</v>
      </c>
      <c r="F2743" s="6">
        <v>2.6876626402675798</v>
      </c>
    </row>
    <row r="2744" spans="1:6" x14ac:dyDescent="0.3">
      <c r="A2744" s="6">
        <v>2742</v>
      </c>
      <c r="B2744" s="7">
        <v>43790</v>
      </c>
      <c r="C2744" s="6">
        <v>-2.3249838249180801E-4</v>
      </c>
      <c r="D2744" s="6">
        <v>3.9392235404737699</v>
      </c>
      <c r="E2744" s="6">
        <v>-2.4095097173937301E-3</v>
      </c>
      <c r="F2744" s="6">
        <v>2.6852531305501799</v>
      </c>
    </row>
    <row r="2745" spans="1:6" x14ac:dyDescent="0.3">
      <c r="A2745" s="6">
        <v>2743</v>
      </c>
      <c r="B2745" s="7">
        <v>43791</v>
      </c>
      <c r="C2745" s="6">
        <v>6.7991348579501997E-3</v>
      </c>
      <c r="D2745" s="6">
        <v>3.94602267533172</v>
      </c>
      <c r="E2745" s="6">
        <v>1.6057620907368099E-3</v>
      </c>
      <c r="F2745" s="6">
        <v>2.6868588926409198</v>
      </c>
    </row>
    <row r="2746" spans="1:6" x14ac:dyDescent="0.3">
      <c r="A2746" s="6">
        <v>2744</v>
      </c>
      <c r="B2746" s="7">
        <v>43794</v>
      </c>
      <c r="C2746" s="6">
        <v>1.19466214213891E-2</v>
      </c>
      <c r="D2746" s="6">
        <v>3.9579692967531099</v>
      </c>
      <c r="E2746" s="6">
        <v>1.3130776538302399E-2</v>
      </c>
      <c r="F2746" s="6">
        <v>2.69998966917922</v>
      </c>
    </row>
    <row r="2747" spans="1:6" x14ac:dyDescent="0.3">
      <c r="A2747" s="6">
        <v>2745</v>
      </c>
      <c r="B2747" s="7">
        <v>43795</v>
      </c>
      <c r="C2747" s="6">
        <v>1.9743178450696199E-3</v>
      </c>
      <c r="D2747" s="6">
        <v>3.9599436145981799</v>
      </c>
      <c r="E2747" s="6">
        <v>1.78693079255332E-3</v>
      </c>
      <c r="F2747" s="6">
        <v>2.70177659997178</v>
      </c>
    </row>
    <row r="2748" spans="1:6" x14ac:dyDescent="0.3">
      <c r="A2748" s="6">
        <v>2746</v>
      </c>
      <c r="B2748" s="7">
        <v>43796</v>
      </c>
      <c r="C2748" s="6">
        <v>1.02524822421729E-2</v>
      </c>
      <c r="D2748" s="6">
        <v>3.97019609684035</v>
      </c>
      <c r="E2748" s="6">
        <v>6.5982650683444801E-3</v>
      </c>
      <c r="F2748" s="6">
        <v>2.70837486504012</v>
      </c>
    </row>
    <row r="2749" spans="1:6" x14ac:dyDescent="0.3">
      <c r="A2749" s="6">
        <v>2747</v>
      </c>
      <c r="B2749" s="7">
        <v>43798</v>
      </c>
      <c r="C2749" s="6">
        <v>1.5134346647538999E-4</v>
      </c>
      <c r="D2749" s="6">
        <v>3.97034744030683</v>
      </c>
      <c r="E2749" s="6">
        <v>-4.5720835376385997E-3</v>
      </c>
      <c r="F2749" s="6">
        <v>2.7038027815024801</v>
      </c>
    </row>
    <row r="2750" spans="1:6" x14ac:dyDescent="0.3">
      <c r="A2750" s="6">
        <v>2748</v>
      </c>
      <c r="B2750" s="7">
        <v>43801</v>
      </c>
      <c r="C2750" s="6">
        <v>-1.7441541081643201E-2</v>
      </c>
      <c r="D2750" s="6">
        <v>3.95290589922518</v>
      </c>
      <c r="E2750" s="6">
        <v>-1.13129379759904E-2</v>
      </c>
      <c r="F2750" s="6">
        <v>2.6924898435264901</v>
      </c>
    </row>
    <row r="2751" spans="1:6" x14ac:dyDescent="0.3">
      <c r="A2751" s="6">
        <v>2749</v>
      </c>
      <c r="B2751" s="7">
        <v>43802</v>
      </c>
      <c r="C2751" s="6">
        <v>1.33304635031001E-3</v>
      </c>
      <c r="D2751" s="6">
        <v>3.95423894557549</v>
      </c>
      <c r="E2751" s="6">
        <v>-5.5417792351271002E-3</v>
      </c>
      <c r="F2751" s="6">
        <v>2.6869480642913599</v>
      </c>
    </row>
    <row r="2752" spans="1:6" x14ac:dyDescent="0.3">
      <c r="A2752" s="6">
        <v>2750</v>
      </c>
      <c r="B2752" s="7">
        <v>43803</v>
      </c>
      <c r="C2752" s="6">
        <v>3.1245532998965199E-3</v>
      </c>
      <c r="D2752" s="6">
        <v>3.9573634988753899</v>
      </c>
      <c r="E2752" s="6">
        <v>5.3876690875576099E-3</v>
      </c>
      <c r="F2752" s="6">
        <v>2.6923357333789202</v>
      </c>
    </row>
    <row r="2753" spans="1:6" x14ac:dyDescent="0.3">
      <c r="A2753" s="6">
        <v>2751</v>
      </c>
      <c r="B2753" s="7">
        <v>43804</v>
      </c>
      <c r="C2753" s="6">
        <v>-4.0536820577623603E-3</v>
      </c>
      <c r="D2753" s="6">
        <v>3.9533098168176299</v>
      </c>
      <c r="E2753" s="6">
        <v>4.70349124077174E-4</v>
      </c>
      <c r="F2753" s="6">
        <v>2.692806082503</v>
      </c>
    </row>
    <row r="2754" spans="1:6" x14ac:dyDescent="0.3">
      <c r="A2754" s="6">
        <v>2752</v>
      </c>
      <c r="B2754" s="7">
        <v>43805</v>
      </c>
      <c r="C2754" s="6">
        <v>4.8804364804746403E-3</v>
      </c>
      <c r="D2754" s="6">
        <v>3.9581902532980999</v>
      </c>
      <c r="E2754" s="6">
        <v>9.9645486798180995E-3</v>
      </c>
      <c r="F2754" s="6">
        <v>2.7027706311828199</v>
      </c>
    </row>
    <row r="2755" spans="1:6" x14ac:dyDescent="0.3">
      <c r="A2755" s="6">
        <v>2753</v>
      </c>
      <c r="B2755" s="7">
        <v>43808</v>
      </c>
      <c r="C2755" s="6">
        <v>-1.88148878248874E-3</v>
      </c>
      <c r="D2755" s="6">
        <v>3.9563087645156099</v>
      </c>
      <c r="E2755" s="6">
        <v>-4.0166128334497798E-3</v>
      </c>
      <c r="F2755" s="6">
        <v>2.6987540183493701</v>
      </c>
    </row>
    <row r="2756" spans="1:6" x14ac:dyDescent="0.3">
      <c r="A2756" s="6">
        <v>2754</v>
      </c>
      <c r="B2756" s="7">
        <v>43809</v>
      </c>
      <c r="C2756" s="6">
        <v>-1.23218315135915E-3</v>
      </c>
      <c r="D2756" s="6">
        <v>3.9550765813642501</v>
      </c>
      <c r="E2756" s="6">
        <v>-6.5557345705080595E-4</v>
      </c>
      <c r="F2756" s="6">
        <v>2.6980984448923202</v>
      </c>
    </row>
    <row r="2757" spans="1:6" x14ac:dyDescent="0.3">
      <c r="A2757" s="6">
        <v>2755</v>
      </c>
      <c r="B2757" s="7">
        <v>43810</v>
      </c>
      <c r="C2757" s="6">
        <v>7.7514351363065E-4</v>
      </c>
      <c r="D2757" s="6">
        <v>3.9558517248778799</v>
      </c>
      <c r="E2757" s="6">
        <v>4.3856021603580998E-3</v>
      </c>
      <c r="F2757" s="6">
        <v>2.7024840470526699</v>
      </c>
    </row>
    <row r="2758" spans="1:6" x14ac:dyDescent="0.3">
      <c r="A2758" s="6">
        <v>2756</v>
      </c>
      <c r="B2758" s="7">
        <v>43811</v>
      </c>
      <c r="C2758" s="6">
        <v>-1.12776250922007E-2</v>
      </c>
      <c r="D2758" s="6">
        <v>3.94457409978568</v>
      </c>
      <c r="E2758" s="6">
        <v>7.2844901889190699E-3</v>
      </c>
      <c r="F2758" s="6">
        <v>2.7097685372415898</v>
      </c>
    </row>
    <row r="2759" spans="1:6" x14ac:dyDescent="0.3">
      <c r="A2759" s="6">
        <v>2757</v>
      </c>
      <c r="B2759" s="7">
        <v>43812</v>
      </c>
      <c r="C2759" s="6">
        <v>-1.66345422419867E-3</v>
      </c>
      <c r="D2759" s="6">
        <v>3.9429106455614802</v>
      </c>
      <c r="E2759" s="6">
        <v>2.0123051582512301E-3</v>
      </c>
      <c r="F2759" s="6">
        <v>2.7117808423998402</v>
      </c>
    </row>
    <row r="2760" spans="1:6" x14ac:dyDescent="0.3">
      <c r="A2760" s="6">
        <v>2758</v>
      </c>
      <c r="B2760" s="7">
        <v>43815</v>
      </c>
      <c r="C2760" s="6">
        <v>1.6450117872537601E-2</v>
      </c>
      <c r="D2760" s="6">
        <v>3.9593607634340202</v>
      </c>
      <c r="E2760" s="6">
        <v>9.0433218701590993E-3</v>
      </c>
      <c r="F2760" s="6">
        <v>2.7208241642700002</v>
      </c>
    </row>
    <row r="2761" spans="1:6" x14ac:dyDescent="0.3">
      <c r="A2761" s="6">
        <v>2759</v>
      </c>
      <c r="B2761" s="7">
        <v>43816</v>
      </c>
      <c r="C2761" s="6">
        <v>-3.3990876528521602E-3</v>
      </c>
      <c r="D2761" s="6">
        <v>3.95596167578117</v>
      </c>
      <c r="E2761" s="6">
        <v>1.03527559074834E-3</v>
      </c>
      <c r="F2761" s="6">
        <v>2.7218594398607499</v>
      </c>
    </row>
    <row r="2762" spans="1:6" x14ac:dyDescent="0.3">
      <c r="A2762" s="6">
        <v>2760</v>
      </c>
      <c r="B2762" s="7">
        <v>43817</v>
      </c>
      <c r="C2762" s="6">
        <v>1.1449290048491699E-2</v>
      </c>
      <c r="D2762" s="6">
        <v>3.9674109658296599</v>
      </c>
      <c r="E2762" s="6">
        <v>4.9627306592903099E-4</v>
      </c>
      <c r="F2762" s="6">
        <v>2.7223557129266802</v>
      </c>
    </row>
    <row r="2763" spans="1:6" x14ac:dyDescent="0.3">
      <c r="A2763" s="6">
        <v>2761</v>
      </c>
      <c r="B2763" s="7">
        <v>43818</v>
      </c>
      <c r="C2763" s="6">
        <v>8.8404404970380407E-3</v>
      </c>
      <c r="D2763" s="6">
        <v>3.9762514063266998</v>
      </c>
      <c r="E2763" s="6">
        <v>6.7151961767688501E-3</v>
      </c>
      <c r="F2763" s="6">
        <v>2.72907090910345</v>
      </c>
    </row>
    <row r="2764" spans="1:6" x14ac:dyDescent="0.3">
      <c r="A2764" s="6">
        <v>2762</v>
      </c>
      <c r="B2764" s="7">
        <v>43819</v>
      </c>
      <c r="C2764" s="6">
        <v>5.4638098762587401E-3</v>
      </c>
      <c r="D2764" s="6">
        <v>3.9817152162029599</v>
      </c>
      <c r="E2764" s="6">
        <v>4.2375825432436898E-3</v>
      </c>
      <c r="F2764" s="6">
        <v>2.7333084916466901</v>
      </c>
    </row>
    <row r="2765" spans="1:6" x14ac:dyDescent="0.3">
      <c r="A2765" s="6">
        <v>2763</v>
      </c>
      <c r="B2765" s="7">
        <v>43822</v>
      </c>
      <c r="C2765" s="6">
        <v>4.0432338582834099E-3</v>
      </c>
      <c r="D2765" s="6">
        <v>3.98575845006124</v>
      </c>
      <c r="E2765" s="6">
        <v>2.31558279493526E-3</v>
      </c>
      <c r="F2765" s="6">
        <v>2.7356240744416298</v>
      </c>
    </row>
    <row r="2766" spans="1:6" x14ac:dyDescent="0.3">
      <c r="A2766" s="6">
        <v>2764</v>
      </c>
      <c r="B2766" s="7">
        <v>43823</v>
      </c>
      <c r="C2766" s="6">
        <v>2.33245959862639E-3</v>
      </c>
      <c r="D2766" s="6">
        <v>3.9880909096598698</v>
      </c>
      <c r="E2766" s="6">
        <v>8.0783086322888599E-4</v>
      </c>
      <c r="F2766" s="6">
        <v>2.73643190530486</v>
      </c>
    </row>
    <row r="2767" spans="1:6" x14ac:dyDescent="0.3">
      <c r="A2767" s="6">
        <v>2765</v>
      </c>
      <c r="B2767" s="7">
        <v>43825</v>
      </c>
      <c r="C2767" s="6">
        <v>7.1838000146130102E-3</v>
      </c>
      <c r="D2767" s="6">
        <v>3.9952747096744798</v>
      </c>
      <c r="E2767" s="6">
        <v>7.7339716077222597E-3</v>
      </c>
      <c r="F2767" s="6">
        <v>2.7441658769125801</v>
      </c>
    </row>
    <row r="2768" spans="1:6" x14ac:dyDescent="0.3">
      <c r="A2768" s="6">
        <v>2766</v>
      </c>
      <c r="B2768" s="7">
        <v>43826</v>
      </c>
      <c r="C2768" s="6">
        <v>-5.24222562099033E-3</v>
      </c>
      <c r="D2768" s="6">
        <v>3.99003248405349</v>
      </c>
      <c r="E2768" s="6">
        <v>-1.74935123742692E-3</v>
      </c>
      <c r="F2768" s="6">
        <v>2.74241652567515</v>
      </c>
    </row>
    <row r="2769" spans="1:6" x14ac:dyDescent="0.3">
      <c r="A2769" s="6">
        <v>2767</v>
      </c>
      <c r="B2769" s="7">
        <v>43829</v>
      </c>
      <c r="C2769" s="6">
        <v>-1.50711222848621E-2</v>
      </c>
      <c r="D2769" s="6">
        <v>3.9749613617686301</v>
      </c>
      <c r="E2769" s="6">
        <v>-6.7544621237303204E-3</v>
      </c>
      <c r="F2769" s="6">
        <v>2.7356620635514202</v>
      </c>
    </row>
    <row r="2770" spans="1:6" x14ac:dyDescent="0.3">
      <c r="A2770" s="6">
        <v>2768</v>
      </c>
      <c r="B2770" s="7">
        <v>43830</v>
      </c>
      <c r="C2770" s="6">
        <v>5.3980807015637797E-3</v>
      </c>
      <c r="D2770" s="6">
        <v>3.9803594424701898</v>
      </c>
      <c r="E2770" s="6">
        <v>2.9700322170818001E-3</v>
      </c>
      <c r="F2770" s="6">
        <v>2.7386320957685002</v>
      </c>
    </row>
    <row r="2771" spans="1:6" x14ac:dyDescent="0.3">
      <c r="A2771" s="6">
        <v>2769</v>
      </c>
      <c r="B2771" s="7">
        <v>43832</v>
      </c>
      <c r="C2771" s="6">
        <v>1.6643538581047002E-2</v>
      </c>
      <c r="D2771" s="6">
        <v>3.99700298105124</v>
      </c>
      <c r="E2771" s="6">
        <v>1.32404049152299E-2</v>
      </c>
      <c r="F2771" s="6">
        <v>2.7518725006837301</v>
      </c>
    </row>
    <row r="2772" spans="1:6" x14ac:dyDescent="0.3">
      <c r="A2772" s="6">
        <v>2770</v>
      </c>
      <c r="B2772" s="7">
        <v>43833</v>
      </c>
      <c r="C2772" s="6">
        <v>-2.4069713570869498E-3</v>
      </c>
      <c r="D2772" s="6">
        <v>3.99459600969415</v>
      </c>
      <c r="E2772" s="6">
        <v>-7.88620620189384E-3</v>
      </c>
      <c r="F2772" s="6">
        <v>2.7439862944818398</v>
      </c>
    </row>
    <row r="2773" spans="1:6" x14ac:dyDescent="0.3">
      <c r="A2773" s="6">
        <v>2771</v>
      </c>
      <c r="B2773" s="7">
        <v>43836</v>
      </c>
      <c r="C2773" s="6">
        <v>1.5171806701588599E-2</v>
      </c>
      <c r="D2773" s="6">
        <v>4.0097678163957404</v>
      </c>
      <c r="E2773" s="6">
        <v>5.6046492981387504E-3</v>
      </c>
      <c r="F2773" s="6">
        <v>2.7495909437799799</v>
      </c>
    </row>
    <row r="2774" spans="1:6" x14ac:dyDescent="0.3">
      <c r="A2774" s="6">
        <v>2772</v>
      </c>
      <c r="B2774" s="7">
        <v>43837</v>
      </c>
      <c r="C2774" s="6">
        <v>7.5204125230109702E-3</v>
      </c>
      <c r="D2774" s="6">
        <v>4.0172882289187504</v>
      </c>
      <c r="E2774" s="6">
        <v>-3.1859322251648299E-4</v>
      </c>
      <c r="F2774" s="6">
        <v>2.7492723505574599</v>
      </c>
    </row>
    <row r="2775" spans="1:6" x14ac:dyDescent="0.3">
      <c r="A2775" s="6">
        <v>2773</v>
      </c>
      <c r="B2775" s="7">
        <v>43838</v>
      </c>
      <c r="C2775" s="6">
        <v>1.1121041108266999E-2</v>
      </c>
      <c r="D2775" s="6">
        <v>4.0284092700270202</v>
      </c>
      <c r="E2775" s="6">
        <v>6.6667743589796597E-3</v>
      </c>
      <c r="F2775" s="6">
        <v>2.75593912491644</v>
      </c>
    </row>
    <row r="2776" spans="1:6" x14ac:dyDescent="0.3">
      <c r="A2776" s="6">
        <v>2774</v>
      </c>
      <c r="B2776" s="7">
        <v>43839</v>
      </c>
      <c r="C2776" s="6">
        <v>9.0708772005494102E-3</v>
      </c>
      <c r="D2776" s="6">
        <v>4.0374801472275701</v>
      </c>
      <c r="E2776" s="6">
        <v>8.0937319489198193E-3</v>
      </c>
      <c r="F2776" s="6">
        <v>2.7640328568653598</v>
      </c>
    </row>
    <row r="2777" spans="1:6" x14ac:dyDescent="0.3">
      <c r="A2777" s="6">
        <v>2775</v>
      </c>
      <c r="B2777" s="7">
        <v>43840</v>
      </c>
      <c r="C2777" s="6">
        <v>-5.04771588779284E-4</v>
      </c>
      <c r="D2777" s="6">
        <v>4.0369753756387903</v>
      </c>
      <c r="E2777" s="6">
        <v>-2.6731544890026201E-3</v>
      </c>
      <c r="F2777" s="6">
        <v>2.7613597023763599</v>
      </c>
    </row>
    <row r="2778" spans="1:6" x14ac:dyDescent="0.3">
      <c r="A2778" s="6">
        <v>2776</v>
      </c>
      <c r="B2778" s="7">
        <v>43843</v>
      </c>
      <c r="C2778" s="6">
        <v>1.8921766501658301E-2</v>
      </c>
      <c r="D2778" s="6">
        <v>4.0558971421404504</v>
      </c>
      <c r="E2778" s="6">
        <v>1.0304152044723101E-2</v>
      </c>
      <c r="F2778" s="6">
        <v>2.7716638544210799</v>
      </c>
    </row>
    <row r="2779" spans="1:6" x14ac:dyDescent="0.3">
      <c r="A2779" s="6">
        <v>2777</v>
      </c>
      <c r="B2779" s="7">
        <v>43844</v>
      </c>
      <c r="C2779" s="6">
        <v>1.42102181787845E-3</v>
      </c>
      <c r="D2779" s="6">
        <v>4.05731816395833</v>
      </c>
      <c r="E2779" s="6">
        <v>-2.4398708436095201E-3</v>
      </c>
      <c r="F2779" s="6">
        <v>2.7692239835774699</v>
      </c>
    </row>
    <row r="2780" spans="1:6" x14ac:dyDescent="0.3">
      <c r="A2780" s="6">
        <v>2778</v>
      </c>
      <c r="B2780" s="7">
        <v>43845</v>
      </c>
      <c r="C2780" s="6">
        <v>5.9437538002278202E-3</v>
      </c>
      <c r="D2780" s="6">
        <v>4.0632619177585498</v>
      </c>
      <c r="E2780" s="6">
        <v>7.9633771183473801E-4</v>
      </c>
      <c r="F2780" s="6">
        <v>2.77002032128931</v>
      </c>
    </row>
    <row r="2781" spans="1:6" x14ac:dyDescent="0.3">
      <c r="A2781" s="6">
        <v>2779</v>
      </c>
      <c r="B2781" s="7">
        <v>43846</v>
      </c>
      <c r="C2781" s="6">
        <v>6.3977130550837103E-3</v>
      </c>
      <c r="D2781" s="6">
        <v>4.0696596308136401</v>
      </c>
      <c r="E2781" s="6">
        <v>1.05749358864883E-2</v>
      </c>
      <c r="F2781" s="6">
        <v>2.7805952571758001</v>
      </c>
    </row>
    <row r="2782" spans="1:6" x14ac:dyDescent="0.3">
      <c r="A2782" s="6">
        <v>2780</v>
      </c>
      <c r="B2782" s="7">
        <v>43847</v>
      </c>
      <c r="C2782" s="6">
        <v>7.1736654372479803E-4</v>
      </c>
      <c r="D2782" s="6">
        <v>4.0703769973573598</v>
      </c>
      <c r="E2782" s="6">
        <v>3.3938395490800098E-3</v>
      </c>
      <c r="F2782" s="6">
        <v>2.7839890967248802</v>
      </c>
    </row>
    <row r="2783" spans="1:6" x14ac:dyDescent="0.3">
      <c r="A2783" s="6">
        <v>2781</v>
      </c>
      <c r="B2783" s="7">
        <v>43851</v>
      </c>
      <c r="C2783" s="6">
        <v>5.5123059187493703E-3</v>
      </c>
      <c r="D2783" s="6">
        <v>4.0758893032761101</v>
      </c>
      <c r="E2783" s="6">
        <v>-1.9329537995123E-3</v>
      </c>
      <c r="F2783" s="6">
        <v>2.7820561429253599</v>
      </c>
    </row>
    <row r="2784" spans="1:6" x14ac:dyDescent="0.3">
      <c r="A2784" s="6">
        <v>2782</v>
      </c>
      <c r="B2784" s="7">
        <v>43852</v>
      </c>
      <c r="C2784" s="6">
        <v>2.1031855644243198E-3</v>
      </c>
      <c r="D2784" s="6">
        <v>4.0779924888405397</v>
      </c>
      <c r="E2784" s="6">
        <v>1.3820585287671601E-3</v>
      </c>
      <c r="F2784" s="6">
        <v>2.7834382014541301</v>
      </c>
    </row>
    <row r="2785" spans="1:6" x14ac:dyDescent="0.3">
      <c r="A2785" s="6">
        <v>2783</v>
      </c>
      <c r="B2785" s="7">
        <v>43853</v>
      </c>
      <c r="C2785" s="6">
        <v>-2.3774720303680599E-3</v>
      </c>
      <c r="D2785" s="6">
        <v>4.0756150168101701</v>
      </c>
      <c r="E2785" s="6">
        <v>1.9919828264907099E-3</v>
      </c>
      <c r="F2785" s="6">
        <v>2.7854301842806199</v>
      </c>
    </row>
    <row r="2786" spans="1:6" x14ac:dyDescent="0.3">
      <c r="A2786" s="6">
        <v>2784</v>
      </c>
      <c r="B2786" s="7">
        <v>43854</v>
      </c>
      <c r="C2786" s="6">
        <v>-9.0442251777919699E-3</v>
      </c>
      <c r="D2786" s="6">
        <v>4.0665707916323797</v>
      </c>
      <c r="E2786" s="6">
        <v>-9.3571751747916192E-3</v>
      </c>
      <c r="F2786" s="6">
        <v>2.7760730091058301</v>
      </c>
    </row>
    <row r="2787" spans="1:6" x14ac:dyDescent="0.3">
      <c r="A2787" s="6">
        <v>2785</v>
      </c>
      <c r="B2787" s="7">
        <v>43857</v>
      </c>
      <c r="C2787" s="6">
        <v>-1.1117007523059001E-2</v>
      </c>
      <c r="D2787" s="6">
        <v>4.0554537841093197</v>
      </c>
      <c r="E2787" s="6">
        <v>-1.90315156856097E-2</v>
      </c>
      <c r="F2787" s="6">
        <v>2.7570414934202199</v>
      </c>
    </row>
    <row r="2788" spans="1:6" x14ac:dyDescent="0.3">
      <c r="A2788" s="6">
        <v>2786</v>
      </c>
      <c r="B2788" s="7">
        <v>43858</v>
      </c>
      <c r="C2788" s="6">
        <v>1.45641272312048E-2</v>
      </c>
      <c r="D2788" s="6">
        <v>4.0700179113405204</v>
      </c>
      <c r="E2788" s="6">
        <v>1.41639820533274E-2</v>
      </c>
      <c r="F2788" s="6">
        <v>2.77120547547355</v>
      </c>
    </row>
    <row r="2789" spans="1:6" x14ac:dyDescent="0.3">
      <c r="A2789" s="6">
        <v>2787</v>
      </c>
      <c r="B2789" s="7">
        <v>43859</v>
      </c>
      <c r="C2789" s="6">
        <v>1.1838918665355001E-2</v>
      </c>
      <c r="D2789" s="6">
        <v>4.0818568300058802</v>
      </c>
      <c r="E2789" s="6">
        <v>5.9105055160557597E-4</v>
      </c>
      <c r="F2789" s="6">
        <v>2.7717965260251498</v>
      </c>
    </row>
    <row r="2790" spans="1:6" x14ac:dyDescent="0.3">
      <c r="A2790" s="6">
        <v>2788</v>
      </c>
      <c r="B2790" s="7">
        <v>43860</v>
      </c>
      <c r="C2790" s="6">
        <v>-1.11956862297195E-2</v>
      </c>
      <c r="D2790" s="6">
        <v>4.0706611437761602</v>
      </c>
      <c r="E2790" s="6">
        <v>2.55943030592753E-3</v>
      </c>
      <c r="F2790" s="6">
        <v>2.77435595633108</v>
      </c>
    </row>
    <row r="2791" spans="1:6" x14ac:dyDescent="0.3">
      <c r="A2791" s="6">
        <v>2789</v>
      </c>
      <c r="B2791" s="7">
        <v>43861</v>
      </c>
      <c r="C2791" s="6">
        <v>-2.2095952840842099E-2</v>
      </c>
      <c r="D2791" s="6">
        <v>4.04856519093532</v>
      </c>
      <c r="E2791" s="6">
        <v>-1.6042652963731599E-2</v>
      </c>
      <c r="F2791" s="6">
        <v>2.7583133033673501</v>
      </c>
    </row>
    <row r="2792" spans="1:6" x14ac:dyDescent="0.3">
      <c r="A2792" s="6">
        <v>2790</v>
      </c>
      <c r="B2792" s="7">
        <v>43864</v>
      </c>
      <c r="C2792" s="6">
        <v>3.0247050750581799E-2</v>
      </c>
      <c r="D2792" s="6">
        <v>4.0788122416858998</v>
      </c>
      <c r="E2792" s="6">
        <v>1.3293475790295099E-2</v>
      </c>
      <c r="F2792" s="6">
        <v>2.77160677915764</v>
      </c>
    </row>
    <row r="2793" spans="1:6" x14ac:dyDescent="0.3">
      <c r="A2793" s="6">
        <v>2791</v>
      </c>
      <c r="B2793" s="7">
        <v>43865</v>
      </c>
      <c r="C2793" s="6">
        <v>3.3893127612232697E-2</v>
      </c>
      <c r="D2793" s="6">
        <v>4.1127053692981299</v>
      </c>
      <c r="E2793" s="6">
        <v>2.07643652015185E-2</v>
      </c>
      <c r="F2793" s="6">
        <v>2.7923711443591599</v>
      </c>
    </row>
    <row r="2794" spans="1:6" x14ac:dyDescent="0.3">
      <c r="A2794" s="6">
        <v>2792</v>
      </c>
      <c r="B2794" s="7">
        <v>43866</v>
      </c>
      <c r="C2794" s="6">
        <v>-2.34025944056361E-2</v>
      </c>
      <c r="D2794" s="6">
        <v>4.0893027748925004</v>
      </c>
      <c r="E2794" s="6">
        <v>4.2905385983313896E-3</v>
      </c>
      <c r="F2794" s="6">
        <v>2.79666168295749</v>
      </c>
    </row>
    <row r="2795" spans="1:6" x14ac:dyDescent="0.3">
      <c r="A2795" s="6">
        <v>2793</v>
      </c>
      <c r="B2795" s="7">
        <v>43867</v>
      </c>
      <c r="C2795" s="6">
        <v>7.5090914154292403E-3</v>
      </c>
      <c r="D2795" s="6">
        <v>4.09681186630793</v>
      </c>
      <c r="E2795" s="6">
        <v>6.6528486410852797E-3</v>
      </c>
      <c r="F2795" s="6">
        <v>2.8033145315985801</v>
      </c>
    </row>
    <row r="2796" spans="1:6" x14ac:dyDescent="0.3">
      <c r="A2796" s="6">
        <v>2794</v>
      </c>
      <c r="B2796" s="7">
        <v>43868</v>
      </c>
      <c r="C2796" s="6">
        <v>6.66152639941393E-3</v>
      </c>
      <c r="D2796" s="6">
        <v>4.1034733927073397</v>
      </c>
      <c r="E2796" s="6">
        <v>-5.4094872590155704E-3</v>
      </c>
      <c r="F2796" s="6">
        <v>2.7979050443395601</v>
      </c>
    </row>
    <row r="2797" spans="1:6" x14ac:dyDescent="0.3">
      <c r="A2797" s="6">
        <v>2795</v>
      </c>
      <c r="B2797" s="7">
        <v>43871</v>
      </c>
      <c r="C2797" s="6">
        <v>9.9317770994382503E-3</v>
      </c>
      <c r="D2797" s="6">
        <v>4.1134051698067804</v>
      </c>
      <c r="E2797" s="6">
        <v>1.1267595263293E-2</v>
      </c>
      <c r="F2797" s="6">
        <v>2.8091726396028598</v>
      </c>
    </row>
    <row r="2798" spans="1:6" x14ac:dyDescent="0.3">
      <c r="A2798" s="6">
        <v>2796</v>
      </c>
      <c r="B2798" s="7">
        <v>43872</v>
      </c>
      <c r="C2798" s="6">
        <v>-6.9377304073602103E-3</v>
      </c>
      <c r="D2798" s="6">
        <v>4.1064674393994203</v>
      </c>
      <c r="E2798" s="6">
        <v>1.09519920630596E-3</v>
      </c>
      <c r="F2798" s="6">
        <v>2.81026783880916</v>
      </c>
    </row>
    <row r="2799" spans="1:6" x14ac:dyDescent="0.3">
      <c r="A2799" s="6">
        <v>2797</v>
      </c>
      <c r="B2799" s="7">
        <v>43873</v>
      </c>
      <c r="C2799" s="6">
        <v>8.2963353268681907E-3</v>
      </c>
      <c r="D2799" s="6">
        <v>4.1147637747262902</v>
      </c>
      <c r="E2799" s="6">
        <v>8.9874066205393108E-3</v>
      </c>
      <c r="F2799" s="6">
        <v>2.8192552454297002</v>
      </c>
    </row>
    <row r="2800" spans="1:6" x14ac:dyDescent="0.3">
      <c r="A2800" s="6">
        <v>2798</v>
      </c>
      <c r="B2800" s="7">
        <v>43874</v>
      </c>
      <c r="C2800" s="6">
        <v>6.4594123848525304E-3</v>
      </c>
      <c r="D2800" s="6">
        <v>4.1212231871111404</v>
      </c>
      <c r="E2800" s="6">
        <v>-1.4394780736086601E-3</v>
      </c>
      <c r="F2800" s="6">
        <v>2.8178157673560902</v>
      </c>
    </row>
    <row r="2801" spans="1:6" x14ac:dyDescent="0.3">
      <c r="A2801" s="6">
        <v>2799</v>
      </c>
      <c r="B2801" s="7">
        <v>43875</v>
      </c>
      <c r="C2801" s="6">
        <v>1.8519940296481999E-3</v>
      </c>
      <c r="D2801" s="6">
        <v>4.1230751811407904</v>
      </c>
      <c r="E2801" s="6">
        <v>1.97601394496871E-3</v>
      </c>
      <c r="F2801" s="6">
        <v>2.8197917813010598</v>
      </c>
    </row>
    <row r="2802" spans="1:6" x14ac:dyDescent="0.3">
      <c r="A2802" s="6">
        <v>2800</v>
      </c>
      <c r="B2802" s="7">
        <v>43879</v>
      </c>
      <c r="C2802" s="6">
        <v>1.51483611588344E-2</v>
      </c>
      <c r="D2802" s="6">
        <v>4.1382235422996203</v>
      </c>
      <c r="E2802" s="6">
        <v>1.60352784495998E-4</v>
      </c>
      <c r="F2802" s="6">
        <v>2.8199521340855598</v>
      </c>
    </row>
    <row r="2803" spans="1:6" x14ac:dyDescent="0.3">
      <c r="A2803" s="6">
        <v>2801</v>
      </c>
      <c r="B2803" s="7">
        <v>43880</v>
      </c>
      <c r="C2803" s="6">
        <v>1.27072832572601E-2</v>
      </c>
      <c r="D2803" s="6">
        <v>4.1509308255568804</v>
      </c>
      <c r="E2803" s="6">
        <v>8.6383963256899607E-3</v>
      </c>
      <c r="F2803" s="6">
        <v>2.8285905304112502</v>
      </c>
    </row>
    <row r="2804" spans="1:6" x14ac:dyDescent="0.3">
      <c r="A2804" s="6">
        <v>2802</v>
      </c>
      <c r="B2804" s="7">
        <v>43881</v>
      </c>
      <c r="C2804" s="6">
        <v>-7.2052086003438504E-3</v>
      </c>
      <c r="D2804" s="6">
        <v>4.14372561695654</v>
      </c>
      <c r="E2804" s="6">
        <v>-6.7671410520890804E-3</v>
      </c>
      <c r="F2804" s="6">
        <v>2.8218233893591602</v>
      </c>
    </row>
    <row r="2805" spans="1:6" x14ac:dyDescent="0.3">
      <c r="A2805" s="6">
        <v>2803</v>
      </c>
      <c r="B2805" s="7">
        <v>43882</v>
      </c>
      <c r="C2805" s="6">
        <v>-1.64690590928545E-2</v>
      </c>
      <c r="D2805" s="6">
        <v>4.1272565578636797</v>
      </c>
      <c r="E2805" s="6">
        <v>-1.8045176792515601E-2</v>
      </c>
      <c r="F2805" s="6">
        <v>2.8037782125666402</v>
      </c>
    </row>
    <row r="2806" spans="1:6" x14ac:dyDescent="0.3">
      <c r="A2806" s="6">
        <v>2804</v>
      </c>
      <c r="B2806" s="7">
        <v>43885</v>
      </c>
      <c r="C2806" s="6">
        <v>-4.1150846016628002E-2</v>
      </c>
      <c r="D2806" s="6">
        <v>4.0861057118470496</v>
      </c>
      <c r="E2806" s="6">
        <v>-3.7807676187138997E-2</v>
      </c>
      <c r="F2806" s="6">
        <v>2.76597053637951</v>
      </c>
    </row>
    <row r="2807" spans="1:6" x14ac:dyDescent="0.3">
      <c r="A2807" s="6">
        <v>2805</v>
      </c>
      <c r="B2807" s="7">
        <v>43886</v>
      </c>
      <c r="C2807" s="6">
        <v>-2.5176535755918199E-2</v>
      </c>
      <c r="D2807" s="6">
        <v>4.0609291760911397</v>
      </c>
      <c r="E2807" s="6">
        <v>-2.81176998772707E-2</v>
      </c>
      <c r="F2807" s="6">
        <v>2.7378528365022299</v>
      </c>
    </row>
    <row r="2808" spans="1:6" x14ac:dyDescent="0.3">
      <c r="A2808" s="6">
        <v>2806</v>
      </c>
      <c r="B2808" s="7">
        <v>43887</v>
      </c>
      <c r="C2808" s="6">
        <v>-1.4113181015296501E-3</v>
      </c>
      <c r="D2808" s="6">
        <v>4.0595178579896096</v>
      </c>
      <c r="E2808" s="6">
        <v>1.69058233547225E-3</v>
      </c>
      <c r="F2808" s="6">
        <v>2.7395434188377101</v>
      </c>
    </row>
    <row r="2809" spans="1:6" x14ac:dyDescent="0.3">
      <c r="A2809" s="6">
        <v>2807</v>
      </c>
      <c r="B2809" s="7">
        <v>43888</v>
      </c>
      <c r="C2809" s="6">
        <v>-3.7155802720155499E-2</v>
      </c>
      <c r="D2809" s="6">
        <v>4.0223620552694497</v>
      </c>
      <c r="E2809" s="6">
        <v>-4.7229800845702302E-2</v>
      </c>
      <c r="F2809" s="6">
        <v>2.6923136179920002</v>
      </c>
    </row>
    <row r="2810" spans="1:6" x14ac:dyDescent="0.3">
      <c r="A2810" s="6">
        <v>2808</v>
      </c>
      <c r="B2810" s="7">
        <v>43889</v>
      </c>
      <c r="C2810" s="6">
        <v>6.8966142450671997E-3</v>
      </c>
      <c r="D2810" s="6">
        <v>4.0292586695145198</v>
      </c>
      <c r="E2810" s="6">
        <v>1.03846877131275E-4</v>
      </c>
      <c r="F2810" s="6">
        <v>2.6924174648691399</v>
      </c>
    </row>
    <row r="2811" spans="1:6" x14ac:dyDescent="0.3">
      <c r="A2811" s="6">
        <v>2809</v>
      </c>
      <c r="B2811" s="7">
        <v>43892</v>
      </c>
      <c r="C2811" s="6">
        <v>2.74593125067574E-2</v>
      </c>
      <c r="D2811" s="6">
        <v>4.0567179820212802</v>
      </c>
      <c r="E2811" s="6">
        <v>4.3935137563558102E-2</v>
      </c>
      <c r="F2811" s="6">
        <v>2.7363526024326901</v>
      </c>
    </row>
    <row r="2812" spans="1:6" x14ac:dyDescent="0.3">
      <c r="A2812" s="6">
        <v>2810</v>
      </c>
      <c r="B2812" s="7">
        <v>43893</v>
      </c>
      <c r="C2812" s="6">
        <v>-3.2475992714763903E-2</v>
      </c>
      <c r="D2812" s="6">
        <v>4.0242419893065096</v>
      </c>
      <c r="E2812" s="6">
        <v>-3.04033544148971E-2</v>
      </c>
      <c r="F2812" s="6">
        <v>2.7059492480178</v>
      </c>
    </row>
    <row r="2813" spans="1:6" x14ac:dyDescent="0.3">
      <c r="A2813" s="6">
        <v>2811</v>
      </c>
      <c r="B2813" s="7">
        <v>43894</v>
      </c>
      <c r="C2813" s="6">
        <v>2.8569981116473599E-2</v>
      </c>
      <c r="D2813" s="6">
        <v>4.0528119704229804</v>
      </c>
      <c r="E2813" s="6">
        <v>3.77399448054518E-2</v>
      </c>
      <c r="F2813" s="6">
        <v>2.7436891928232501</v>
      </c>
    </row>
    <row r="2814" spans="1:6" x14ac:dyDescent="0.3">
      <c r="A2814" s="6">
        <v>2812</v>
      </c>
      <c r="B2814" s="7">
        <v>43895</v>
      </c>
      <c r="C2814" s="6">
        <v>-2.7066762750366301E-2</v>
      </c>
      <c r="D2814" s="6">
        <v>4.0257452076726201</v>
      </c>
      <c r="E2814" s="6">
        <v>-3.1483711121500897E-2</v>
      </c>
      <c r="F2814" s="6">
        <v>2.71220548170175</v>
      </c>
    </row>
    <row r="2815" spans="1:6" x14ac:dyDescent="0.3">
      <c r="A2815" s="6">
        <v>2813</v>
      </c>
      <c r="B2815" s="7">
        <v>43896</v>
      </c>
      <c r="C2815" s="6">
        <v>-2.98259585871813E-2</v>
      </c>
      <c r="D2815" s="6">
        <v>3.9959192490854401</v>
      </c>
      <c r="E2815" s="6">
        <v>-1.8825524230784599E-2</v>
      </c>
      <c r="F2815" s="6">
        <v>2.69337995747096</v>
      </c>
    </row>
    <row r="2816" spans="1:6" x14ac:dyDescent="0.3">
      <c r="A2816" s="6">
        <v>2814</v>
      </c>
      <c r="B2816" s="7">
        <v>43899</v>
      </c>
      <c r="C2816" s="6">
        <v>-8.7196035345347103E-2</v>
      </c>
      <c r="D2816" s="6">
        <v>3.9087232137400898</v>
      </c>
      <c r="E2816" s="6">
        <v>-7.5665825601923503E-2</v>
      </c>
      <c r="F2816" s="6">
        <v>2.61771413186904</v>
      </c>
    </row>
    <row r="2817" spans="1:6" x14ac:dyDescent="0.3">
      <c r="A2817" s="6">
        <v>2815</v>
      </c>
      <c r="B2817" s="7">
        <v>43900</v>
      </c>
      <c r="C2817" s="6">
        <v>3.6294213184452299E-2</v>
      </c>
      <c r="D2817" s="6">
        <v>3.9450174269245402</v>
      </c>
      <c r="E2817" s="6">
        <v>4.83151971902007E-2</v>
      </c>
      <c r="F2817" s="6">
        <v>2.6660293290592398</v>
      </c>
    </row>
    <row r="2818" spans="1:6" x14ac:dyDescent="0.3">
      <c r="A2818" s="6">
        <v>2816</v>
      </c>
      <c r="B2818" s="7">
        <v>43901</v>
      </c>
      <c r="C2818" s="6">
        <v>-5.6455339564819101E-2</v>
      </c>
      <c r="D2818" s="6">
        <v>3.8885620873597202</v>
      </c>
      <c r="E2818" s="6">
        <v>-4.8142946399131803E-2</v>
      </c>
      <c r="F2818" s="6">
        <v>2.6178863826601102</v>
      </c>
    </row>
    <row r="2819" spans="1:6" x14ac:dyDescent="0.3">
      <c r="A2819" s="6">
        <v>2817</v>
      </c>
      <c r="B2819" s="7">
        <v>43902</v>
      </c>
      <c r="C2819" s="6">
        <v>-0.108542599652248</v>
      </c>
      <c r="D2819" s="6">
        <v>3.7800194877074702</v>
      </c>
      <c r="E2819" s="6">
        <v>-9.9098764842326006E-2</v>
      </c>
      <c r="F2819" s="6">
        <v>2.5187876178177802</v>
      </c>
    </row>
    <row r="2820" spans="1:6" x14ac:dyDescent="0.3">
      <c r="A2820" s="6">
        <v>2818</v>
      </c>
      <c r="B2820" s="7">
        <v>43903</v>
      </c>
      <c r="C2820" s="11">
        <v>6.4644339810926807E-2</v>
      </c>
      <c r="D2820" s="6">
        <v>3.8446638275184002</v>
      </c>
      <c r="E2820" s="6">
        <v>8.9346963961917297E-2</v>
      </c>
      <c r="F2820" s="6">
        <v>2.6081345817797001</v>
      </c>
    </row>
    <row r="2821" spans="1:6" x14ac:dyDescent="0.3">
      <c r="A2821" s="6">
        <v>2819</v>
      </c>
      <c r="B2821" s="7">
        <v>43906</v>
      </c>
      <c r="C2821" s="11">
        <v>-0.14758089205277999</v>
      </c>
      <c r="D2821" s="6">
        <v>3.6970829354656201</v>
      </c>
      <c r="E2821" s="6">
        <v>-0.13149154641354899</v>
      </c>
      <c r="F2821" s="6">
        <v>2.4766430353661502</v>
      </c>
    </row>
    <row r="2822" spans="1:6" x14ac:dyDescent="0.3">
      <c r="A2822" s="6">
        <v>2820</v>
      </c>
      <c r="B2822" s="7">
        <v>43907</v>
      </c>
      <c r="C2822" s="11">
        <v>3.8703197620186598E-2</v>
      </c>
      <c r="D2822" s="6">
        <v>3.73578613308581</v>
      </c>
      <c r="E2822" s="6">
        <v>6.0441003465047702E-2</v>
      </c>
      <c r="F2822" s="6">
        <v>2.5370840388312002</v>
      </c>
    </row>
    <row r="2823" spans="1:6" x14ac:dyDescent="0.3">
      <c r="A2823" s="6">
        <v>2821</v>
      </c>
      <c r="B2823" s="7">
        <v>43908</v>
      </c>
      <c r="C2823" s="19">
        <v>0</v>
      </c>
      <c r="D2823" s="6">
        <v>3.6874124222395799</v>
      </c>
      <c r="E2823" s="6">
        <v>-4.8169744883439898E-2</v>
      </c>
      <c r="F2823" s="6">
        <v>2.4889142939477602</v>
      </c>
    </row>
    <row r="2824" spans="1:6" x14ac:dyDescent="0.3">
      <c r="A2824" s="6">
        <v>2822</v>
      </c>
      <c r="B2824" s="7">
        <v>43909</v>
      </c>
      <c r="C2824" s="11">
        <v>6.8243373183650105E-2</v>
      </c>
      <c r="D2824" s="6">
        <v>3.7556557954232299</v>
      </c>
      <c r="E2824" s="6">
        <v>2.27358394355263E-2</v>
      </c>
      <c r="F2824" s="6">
        <v>2.5116501333832799</v>
      </c>
    </row>
    <row r="2825" spans="1:6" x14ac:dyDescent="0.3">
      <c r="A2825" s="6">
        <v>2823</v>
      </c>
      <c r="B2825" s="7">
        <v>43910</v>
      </c>
      <c r="C2825" s="11">
        <v>-5.8272156250647302E-3</v>
      </c>
      <c r="D2825" s="6">
        <v>3.7498285797981601</v>
      </c>
      <c r="E2825" s="6">
        <v>-3.8644598314188899E-2</v>
      </c>
      <c r="F2825" s="6">
        <v>2.4730055350690998</v>
      </c>
    </row>
    <row r="2826" spans="1:6" x14ac:dyDescent="0.3">
      <c r="A2826" s="6">
        <v>2824</v>
      </c>
      <c r="B2826" s="7">
        <v>43913</v>
      </c>
      <c r="C2826" s="11">
        <v>9.3314736501603403E-3</v>
      </c>
      <c r="D2826" s="6">
        <v>3.75916005344832</v>
      </c>
      <c r="E2826" s="6">
        <v>-2.7437916888413101E-3</v>
      </c>
      <c r="F2826" s="6">
        <v>2.4702617433802501</v>
      </c>
    </row>
    <row r="2827" spans="1:6" x14ac:dyDescent="0.3">
      <c r="A2827" s="6">
        <v>2825</v>
      </c>
      <c r="B2827" s="7">
        <v>43914</v>
      </c>
      <c r="C2827" s="6">
        <v>8.3970015036649706E-2</v>
      </c>
      <c r="D2827" s="6">
        <v>3.8431300684849701</v>
      </c>
      <c r="E2827" s="6">
        <v>7.8085494226952407E-2</v>
      </c>
      <c r="F2827" s="6">
        <v>2.54834723760721</v>
      </c>
    </row>
    <row r="2828" spans="1:6" x14ac:dyDescent="0.3">
      <c r="A2828" s="6">
        <v>2826</v>
      </c>
      <c r="B2828" s="7">
        <v>43915</v>
      </c>
      <c r="C2828" s="6">
        <v>1.3348930574526199E-3</v>
      </c>
      <c r="D2828" s="6">
        <v>3.84446496154243</v>
      </c>
      <c r="E2828" s="6">
        <v>-4.5344891354428497E-3</v>
      </c>
      <c r="F2828" s="6">
        <v>2.5438127484717601</v>
      </c>
    </row>
    <row r="2829" spans="1:6" x14ac:dyDescent="0.3">
      <c r="A2829" s="6">
        <v>2827</v>
      </c>
      <c r="B2829" s="7">
        <v>43916</v>
      </c>
      <c r="C2829" s="6">
        <v>4.3880990781228299E-2</v>
      </c>
      <c r="D2829" s="6">
        <v>3.8883459523236499</v>
      </c>
      <c r="E2829" s="6">
        <v>5.4452206034325101E-2</v>
      </c>
      <c r="F2829" s="6">
        <v>2.5982649545060901</v>
      </c>
    </row>
    <row r="2830" spans="1:6" x14ac:dyDescent="0.3">
      <c r="A2830" s="6">
        <v>2828</v>
      </c>
      <c r="B2830" s="7">
        <v>43917</v>
      </c>
      <c r="C2830" s="6">
        <v>-2.9607812798457801E-2</v>
      </c>
      <c r="D2830" s="6">
        <v>3.8587381395252001</v>
      </c>
      <c r="E2830" s="6">
        <v>-3.8588016429585502E-2</v>
      </c>
      <c r="F2830" s="6">
        <v>2.5596769380765001</v>
      </c>
    </row>
    <row r="2831" spans="1:6" x14ac:dyDescent="0.3">
      <c r="A2831" s="6">
        <v>2829</v>
      </c>
      <c r="B2831" s="7">
        <v>43920</v>
      </c>
      <c r="C2831" s="6">
        <v>3.0641397663487498E-2</v>
      </c>
      <c r="D2831" s="6">
        <v>3.8893795371886801</v>
      </c>
      <c r="E2831" s="6">
        <v>3.55838268524237E-2</v>
      </c>
      <c r="F2831" s="6">
        <v>2.5952607649289301</v>
      </c>
    </row>
    <row r="2832" spans="1:6" x14ac:dyDescent="0.3">
      <c r="A2832" s="6">
        <v>2830</v>
      </c>
      <c r="B2832" s="7">
        <v>43921</v>
      </c>
      <c r="C2832" s="6">
        <v>-6.1772840468922599E-3</v>
      </c>
      <c r="D2832" s="6">
        <v>3.88320225314179</v>
      </c>
      <c r="E2832" s="6">
        <v>-9.5707862976457392E-3</v>
      </c>
      <c r="F2832" s="6">
        <v>2.5856899786312799</v>
      </c>
    </row>
    <row r="2833" spans="1:6" x14ac:dyDescent="0.3">
      <c r="A2833" s="6">
        <v>2831</v>
      </c>
      <c r="B2833" s="7">
        <v>43922</v>
      </c>
      <c r="C2833" s="6">
        <v>-5.4327254558013502E-2</v>
      </c>
      <c r="D2833" s="6">
        <v>3.82887499858378</v>
      </c>
      <c r="E2833" s="6">
        <v>-4.5094583873074898E-2</v>
      </c>
      <c r="F2833" s="6">
        <v>2.5405953947582098</v>
      </c>
    </row>
    <row r="2834" spans="1:6" x14ac:dyDescent="0.3">
      <c r="A2834" s="6">
        <v>2832</v>
      </c>
      <c r="B2834" s="7">
        <v>43923</v>
      </c>
      <c r="C2834" s="6">
        <v>-1.10630303173116E-2</v>
      </c>
      <c r="D2834" s="6">
        <v>3.81781196826647</v>
      </c>
      <c r="E2834" s="6">
        <v>1.7070850721614399E-2</v>
      </c>
      <c r="F2834" s="6">
        <v>2.5576662454798198</v>
      </c>
    </row>
    <row r="2835" spans="1:6" x14ac:dyDescent="0.3">
      <c r="A2835" s="6">
        <v>2833</v>
      </c>
      <c r="B2835" s="7">
        <v>43924</v>
      </c>
      <c r="C2835" s="6">
        <v>-1.7907371276204901E-2</v>
      </c>
      <c r="D2835" s="6">
        <v>3.7999045969902601</v>
      </c>
      <c r="E2835" s="6">
        <v>-1.53740553745631E-2</v>
      </c>
      <c r="F2835" s="6">
        <v>2.5422921901052602</v>
      </c>
    </row>
    <row r="2836" spans="1:6" x14ac:dyDescent="0.3">
      <c r="A2836" s="6">
        <v>2834</v>
      </c>
      <c r="B2836" s="7">
        <v>43927</v>
      </c>
      <c r="C2836" s="6">
        <v>7.3200634944217399E-2</v>
      </c>
      <c r="D2836" s="6">
        <v>3.8731052319344799</v>
      </c>
      <c r="E2836" s="6">
        <v>7.0701795677440005E-2</v>
      </c>
      <c r="F2836" s="6">
        <v>2.6129939857826998</v>
      </c>
    </row>
    <row r="2837" spans="1:6" x14ac:dyDescent="0.3">
      <c r="A2837" s="6">
        <v>2835</v>
      </c>
      <c r="B2837" s="7">
        <v>43928</v>
      </c>
      <c r="C2837" s="6">
        <v>2.7872750938654099E-3</v>
      </c>
      <c r="D2837" s="6">
        <v>3.8758925070283401</v>
      </c>
      <c r="E2837" s="6">
        <v>-3.2885658256596099E-3</v>
      </c>
      <c r="F2837" s="6">
        <v>2.6097054199570402</v>
      </c>
    </row>
    <row r="2838" spans="1:6" x14ac:dyDescent="0.3">
      <c r="A2838" s="6">
        <v>2836</v>
      </c>
      <c r="B2838" s="7">
        <v>43929</v>
      </c>
      <c r="C2838" s="6">
        <v>4.0555033323862802E-2</v>
      </c>
      <c r="D2838" s="6">
        <v>3.9164475403522099</v>
      </c>
      <c r="E2838" s="6">
        <v>2.5491191471228799E-2</v>
      </c>
      <c r="F2838" s="6">
        <v>2.6351966114282699</v>
      </c>
    </row>
    <row r="2839" spans="1:6" x14ac:dyDescent="0.3">
      <c r="A2839" s="6">
        <v>2837</v>
      </c>
      <c r="B2839" s="7">
        <v>43930</v>
      </c>
      <c r="C2839" s="6">
        <v>2.0419685370173399E-2</v>
      </c>
      <c r="D2839" s="6">
        <v>3.9368672257223798</v>
      </c>
      <c r="E2839" s="6">
        <v>7.7171429222868604E-3</v>
      </c>
      <c r="F2839" s="6">
        <v>2.6429137543505501</v>
      </c>
    </row>
    <row r="2840" spans="1:6" x14ac:dyDescent="0.3">
      <c r="A2840" s="6">
        <v>2838</v>
      </c>
      <c r="B2840" s="7">
        <v>43934</v>
      </c>
      <c r="C2840" s="6">
        <v>6.3281623874927298E-3</v>
      </c>
      <c r="D2840" s="6">
        <v>3.9431953881098698</v>
      </c>
      <c r="E2840" s="6">
        <v>4.7522227878786698E-3</v>
      </c>
      <c r="F2840" s="6">
        <v>2.6476659771384301</v>
      </c>
    </row>
    <row r="2841" spans="1:6" x14ac:dyDescent="0.3">
      <c r="A2841" s="6">
        <v>2839</v>
      </c>
      <c r="B2841" s="7">
        <v>43935</v>
      </c>
      <c r="C2841" s="6">
        <v>3.03809791915685E-2</v>
      </c>
      <c r="D2841" s="6">
        <v>3.9735763673014399</v>
      </c>
      <c r="E2841" s="6">
        <v>3.8706916344194597E-2</v>
      </c>
      <c r="F2841" s="6">
        <v>2.6863728934826301</v>
      </c>
    </row>
    <row r="2842" spans="1:6" x14ac:dyDescent="0.3">
      <c r="A2842" s="6">
        <v>2840</v>
      </c>
      <c r="B2842" s="7">
        <v>43936</v>
      </c>
      <c r="C2842" s="6">
        <v>-5.9477968397652703E-3</v>
      </c>
      <c r="D2842" s="6">
        <v>3.96762857046168</v>
      </c>
      <c r="E2842" s="6">
        <v>-1.44968092405335E-2</v>
      </c>
      <c r="F2842" s="6">
        <v>2.6718760842420899</v>
      </c>
    </row>
    <row r="2843" spans="1:6" x14ac:dyDescent="0.3">
      <c r="A2843" s="6">
        <v>2841</v>
      </c>
      <c r="B2843" s="7">
        <v>43937</v>
      </c>
      <c r="C2843" s="6">
        <v>1.16147886661214E-3</v>
      </c>
      <c r="D2843" s="6">
        <v>3.9687900493282902</v>
      </c>
      <c r="E2843" s="6">
        <v>1.6446600933642499E-2</v>
      </c>
      <c r="F2843" s="6">
        <v>2.68832268517574</v>
      </c>
    </row>
    <row r="2844" spans="1:6" x14ac:dyDescent="0.3">
      <c r="A2844" s="6">
        <v>2842</v>
      </c>
      <c r="B2844" s="7">
        <v>43938</v>
      </c>
      <c r="C2844" s="6">
        <v>2.5339027695953201E-2</v>
      </c>
      <c r="D2844" s="6">
        <v>3.9941290770242399</v>
      </c>
      <c r="E2844" s="6">
        <v>1.3709430126290501E-2</v>
      </c>
      <c r="F2844" s="6">
        <v>2.7020321153020301</v>
      </c>
    </row>
    <row r="2845" spans="1:6" x14ac:dyDescent="0.3">
      <c r="A2845" s="6">
        <v>2843</v>
      </c>
      <c r="B2845" s="7">
        <v>43941</v>
      </c>
      <c r="C2845" s="6">
        <v>5.9625529773674997E-3</v>
      </c>
      <c r="D2845" s="6">
        <v>4.0000916300016103</v>
      </c>
      <c r="E2845" s="6">
        <v>-1.03899434943439E-2</v>
      </c>
      <c r="F2845" s="6">
        <v>2.69164217180768</v>
      </c>
    </row>
    <row r="2846" spans="1:6" x14ac:dyDescent="0.3">
      <c r="A2846" s="6">
        <v>2844</v>
      </c>
      <c r="B2846" s="7">
        <v>43942</v>
      </c>
      <c r="C2846" s="6">
        <v>-3.7997467653778802E-2</v>
      </c>
      <c r="D2846" s="6">
        <v>3.9620941623478299</v>
      </c>
      <c r="E2846" s="6">
        <v>-3.5369912661506499E-2</v>
      </c>
      <c r="F2846" s="6">
        <v>2.65627225914618</v>
      </c>
    </row>
    <row r="2847" spans="1:6" x14ac:dyDescent="0.3">
      <c r="A2847" s="6">
        <v>2845</v>
      </c>
      <c r="B2847" s="7">
        <v>43943</v>
      </c>
      <c r="C2847" s="6">
        <v>4.8966360253531502E-2</v>
      </c>
      <c r="D2847" s="6">
        <v>4.01106052260136</v>
      </c>
      <c r="E2847" s="6">
        <v>2.7706863538933001E-2</v>
      </c>
      <c r="F2847" s="6">
        <v>2.68397912268511</v>
      </c>
    </row>
    <row r="2848" spans="1:6" x14ac:dyDescent="0.3">
      <c r="A2848" s="6">
        <v>2846</v>
      </c>
      <c r="B2848" s="7">
        <v>43944</v>
      </c>
      <c r="C2848" s="6">
        <v>8.3313945573678608E-3</v>
      </c>
      <c r="D2848" s="6">
        <v>4.01939191715873</v>
      </c>
      <c r="E2848" s="8">
        <v>-7.4146909662786697E-5</v>
      </c>
      <c r="F2848" s="6">
        <v>2.6839049757754498</v>
      </c>
    </row>
    <row r="2849" spans="1:6" x14ac:dyDescent="0.3">
      <c r="A2849" s="6">
        <v>2847</v>
      </c>
      <c r="B2849" s="7">
        <v>43945</v>
      </c>
      <c r="C2849" s="6">
        <v>2.4936851851491301E-2</v>
      </c>
      <c r="D2849" s="6">
        <v>4.0443287690102201</v>
      </c>
      <c r="E2849" s="6">
        <v>1.6319742426379201E-2</v>
      </c>
      <c r="F2849" s="6">
        <v>2.70022471820183</v>
      </c>
    </row>
    <row r="2850" spans="1:6" x14ac:dyDescent="0.3">
      <c r="A2850" s="6">
        <v>2848</v>
      </c>
      <c r="B2850" s="7">
        <v>43948</v>
      </c>
      <c r="C2850" s="6">
        <v>1.2806661032244799E-2</v>
      </c>
      <c r="D2850" s="6">
        <v>4.0571354300424698</v>
      </c>
      <c r="E2850" s="6">
        <v>1.1015647145939E-2</v>
      </c>
      <c r="F2850" s="6">
        <v>2.7112403653477601</v>
      </c>
    </row>
    <row r="2851" spans="1:6" x14ac:dyDescent="0.3">
      <c r="A2851" s="6">
        <v>2849</v>
      </c>
      <c r="B2851" s="7">
        <v>43949</v>
      </c>
      <c r="C2851" s="6">
        <v>-2.17532992380721E-2</v>
      </c>
      <c r="D2851" s="6">
        <v>4.0353821308043898</v>
      </c>
      <c r="E2851" s="6">
        <v>-1.4123023973882E-2</v>
      </c>
      <c r="F2851" s="6">
        <v>2.6971173413738798</v>
      </c>
    </row>
    <row r="2852" spans="1:6" x14ac:dyDescent="0.3">
      <c r="A2852" s="6">
        <v>2850</v>
      </c>
      <c r="B2852" s="7">
        <v>43950</v>
      </c>
      <c r="C2852" s="6">
        <v>4.3244723989439203E-2</v>
      </c>
      <c r="D2852" s="6">
        <v>4.0786268547938302</v>
      </c>
      <c r="E2852" s="6">
        <v>3.5042025746090298E-2</v>
      </c>
      <c r="F2852" s="6">
        <v>2.7321593671199702</v>
      </c>
    </row>
    <row r="2853" spans="1:6" x14ac:dyDescent="0.3">
      <c r="A2853" s="6">
        <v>2851</v>
      </c>
      <c r="B2853" s="7">
        <v>43951</v>
      </c>
      <c r="C2853" s="6">
        <v>1.0521417564177699E-2</v>
      </c>
      <c r="D2853" s="6">
        <v>4.0891482723580097</v>
      </c>
      <c r="E2853" s="6">
        <v>-2.82630935849503E-3</v>
      </c>
      <c r="F2853" s="6">
        <v>2.7293330577614801</v>
      </c>
    </row>
    <row r="2854" spans="1:6" x14ac:dyDescent="0.3">
      <c r="A2854" s="6">
        <v>2852</v>
      </c>
      <c r="B2854" s="7">
        <v>43952</v>
      </c>
      <c r="C2854" s="6">
        <v>-2.3586464505549399E-2</v>
      </c>
      <c r="D2854" s="6">
        <v>4.0655618078524602</v>
      </c>
      <c r="E2854" s="6">
        <v>-3.2538765831890901E-2</v>
      </c>
      <c r="F2854" s="6">
        <v>2.69679429192959</v>
      </c>
    </row>
    <row r="2855" spans="1:6" x14ac:dyDescent="0.3">
      <c r="A2855" s="6">
        <v>2853</v>
      </c>
      <c r="B2855" s="7">
        <v>43955</v>
      </c>
      <c r="C2855" s="6">
        <v>2.0757028201127899E-2</v>
      </c>
      <c r="D2855" s="6">
        <v>4.0863188360535903</v>
      </c>
      <c r="E2855" s="6">
        <v>1.22156567881415E-2</v>
      </c>
      <c r="F2855" s="6">
        <v>2.7090099487177302</v>
      </c>
    </row>
    <row r="2856" spans="1:6" x14ac:dyDescent="0.3">
      <c r="A2856" s="6">
        <v>2854</v>
      </c>
      <c r="B2856" s="7">
        <v>43956</v>
      </c>
      <c r="C2856" s="6">
        <v>2.00412888059332E-2</v>
      </c>
      <c r="D2856" s="6">
        <v>4.1063601248595196</v>
      </c>
      <c r="E2856" s="6">
        <v>1.12342632122466E-2</v>
      </c>
      <c r="F2856" s="6">
        <v>2.7202442119299701</v>
      </c>
    </row>
    <row r="2857" spans="1:6" x14ac:dyDescent="0.3">
      <c r="A2857" s="6">
        <v>2855</v>
      </c>
      <c r="B2857" s="7">
        <v>43957</v>
      </c>
      <c r="C2857" s="6">
        <v>9.6587563447166208E-3</v>
      </c>
      <c r="D2857" s="6">
        <v>4.1160188812042398</v>
      </c>
      <c r="E2857" s="6">
        <v>5.1257797534951504E-3</v>
      </c>
      <c r="F2857" s="6">
        <v>2.7253699916834702</v>
      </c>
    </row>
    <row r="2858" spans="1:6" x14ac:dyDescent="0.3">
      <c r="A2858" s="6">
        <v>2856</v>
      </c>
      <c r="B2858" s="7">
        <v>43958</v>
      </c>
      <c r="C2858" s="6">
        <v>3.3749552459761703E-2</v>
      </c>
      <c r="D2858" s="6">
        <v>4.1497684336639997</v>
      </c>
      <c r="E2858" s="6">
        <v>1.40486955594472E-2</v>
      </c>
      <c r="F2858" s="6">
        <v>2.73941868724292</v>
      </c>
    </row>
    <row r="2859" spans="1:6" x14ac:dyDescent="0.3">
      <c r="A2859" s="6">
        <v>2857</v>
      </c>
      <c r="B2859" s="7">
        <v>43959</v>
      </c>
      <c r="C2859" s="6">
        <v>1.39933468663733E-2</v>
      </c>
      <c r="D2859" s="6">
        <v>4.1637617805303702</v>
      </c>
      <c r="E2859" s="6">
        <v>1.56525276329748E-2</v>
      </c>
      <c r="F2859" s="6">
        <v>2.75507121487589</v>
      </c>
    </row>
    <row r="2860" spans="1:6" x14ac:dyDescent="0.3">
      <c r="A2860" s="6">
        <v>2858</v>
      </c>
      <c r="B2860" s="7">
        <v>43962</v>
      </c>
      <c r="C2860" s="6">
        <v>1.56588244423746E-2</v>
      </c>
      <c r="D2860" s="6">
        <v>4.1794206049727496</v>
      </c>
      <c r="E2860" s="6">
        <v>7.7559468349850296E-3</v>
      </c>
      <c r="F2860" s="6">
        <v>2.7628271617108799</v>
      </c>
    </row>
    <row r="2861" spans="1:6" x14ac:dyDescent="0.3">
      <c r="A2861" s="6">
        <v>2859</v>
      </c>
      <c r="B2861" s="7">
        <v>43963</v>
      </c>
      <c r="C2861" s="6">
        <v>-1.30929995904894E-2</v>
      </c>
      <c r="D2861" s="6">
        <v>4.1663276053822598</v>
      </c>
      <c r="E2861" s="6">
        <v>-2.08626627073531E-2</v>
      </c>
      <c r="F2861" s="6">
        <v>2.7419644990035201</v>
      </c>
    </row>
    <row r="2862" spans="1:6" x14ac:dyDescent="0.3">
      <c r="A2862" s="6">
        <v>2860</v>
      </c>
      <c r="B2862" s="7">
        <v>43964</v>
      </c>
      <c r="C2862" s="6">
        <v>-1.67807870930302E-2</v>
      </c>
      <c r="D2862" s="6">
        <v>4.1495468182892301</v>
      </c>
      <c r="E2862" s="6">
        <v>-1.5603369220992E-2</v>
      </c>
      <c r="F2862" s="6">
        <v>2.7263611297825299</v>
      </c>
    </row>
    <row r="2863" spans="1:6" x14ac:dyDescent="0.3">
      <c r="A2863" s="6">
        <v>2861</v>
      </c>
      <c r="B2863" s="7">
        <v>43965</v>
      </c>
      <c r="C2863" s="6">
        <v>5.6876864886469501E-3</v>
      </c>
      <c r="D2863" s="6">
        <v>4.15523450477788</v>
      </c>
      <c r="E2863" s="6">
        <v>9.0470998241656206E-3</v>
      </c>
      <c r="F2863" s="6">
        <v>2.7354082296066999</v>
      </c>
    </row>
    <row r="2864" spans="1:6" x14ac:dyDescent="0.3">
      <c r="A2864" s="6">
        <v>2862</v>
      </c>
      <c r="B2864" s="7">
        <v>43966</v>
      </c>
      <c r="C2864" s="6">
        <v>1.9471580707102601E-2</v>
      </c>
      <c r="D2864" s="6">
        <v>4.1747060854849796</v>
      </c>
      <c r="E2864" s="6">
        <v>7.8894208090503001E-3</v>
      </c>
      <c r="F2864" s="6">
        <v>2.7432976504157498</v>
      </c>
    </row>
    <row r="2865" spans="1:6" x14ac:dyDescent="0.3">
      <c r="A2865" s="6">
        <v>2863</v>
      </c>
      <c r="B2865" s="7">
        <v>43969</v>
      </c>
      <c r="C2865" s="6">
        <v>1.29374516010194E-2</v>
      </c>
      <c r="D2865" s="6">
        <v>4.1876435370860001</v>
      </c>
      <c r="E2865" s="6">
        <v>2.4141213456802601E-2</v>
      </c>
      <c r="F2865" s="6">
        <v>2.7674388638725498</v>
      </c>
    </row>
    <row r="2866" spans="1:6" x14ac:dyDescent="0.3">
      <c r="A2866" s="6">
        <v>2864</v>
      </c>
      <c r="B2866" s="7">
        <v>43970</v>
      </c>
      <c r="C2866" s="6">
        <v>7.8360798205042402E-3</v>
      </c>
      <c r="D2866" s="6">
        <v>4.1954796169064998</v>
      </c>
      <c r="E2866" s="6">
        <v>-5.3996503160469401E-3</v>
      </c>
      <c r="F2866" s="6">
        <v>2.7620392135565002</v>
      </c>
    </row>
    <row r="2867" spans="1:6" x14ac:dyDescent="0.3">
      <c r="A2867" s="6">
        <v>2865</v>
      </c>
      <c r="B2867" s="7">
        <v>43971</v>
      </c>
      <c r="C2867" s="6">
        <v>3.5793388230938403E-2</v>
      </c>
      <c r="D2867" s="6">
        <v>4.2312730051374396</v>
      </c>
      <c r="E2867" s="6">
        <v>2.05472341638035E-2</v>
      </c>
      <c r="F2867" s="6">
        <v>2.7825864477203099</v>
      </c>
    </row>
    <row r="2868" spans="1:6" x14ac:dyDescent="0.3">
      <c r="A2868" s="6">
        <v>2866</v>
      </c>
      <c r="B2868" s="7">
        <v>43972</v>
      </c>
      <c r="C2868" s="6">
        <v>-3.5130242550107503E-4</v>
      </c>
      <c r="D2868" s="6">
        <v>4.2309217027119397</v>
      </c>
      <c r="E2868" s="6">
        <v>-9.7425395310413096E-3</v>
      </c>
      <c r="F2868" s="6">
        <v>2.77284390818927</v>
      </c>
    </row>
    <row r="2869" spans="1:6" x14ac:dyDescent="0.3">
      <c r="A2869" s="6">
        <v>2867</v>
      </c>
      <c r="B2869" s="7">
        <v>43973</v>
      </c>
      <c r="C2869" s="6">
        <v>1.4426732096381701E-2</v>
      </c>
      <c r="D2869" s="6">
        <v>4.2453484348083199</v>
      </c>
      <c r="E2869" s="6">
        <v>4.2677219493345497E-3</v>
      </c>
      <c r="F2869" s="6">
        <v>2.7771116301386001</v>
      </c>
    </row>
    <row r="2870" spans="1:6" x14ac:dyDescent="0.3">
      <c r="A2870" s="6">
        <v>2868</v>
      </c>
      <c r="B2870" s="7">
        <v>43977</v>
      </c>
      <c r="C2870" s="6">
        <v>-1.2736933556985901E-2</v>
      </c>
      <c r="D2870" s="6">
        <v>4.2326115012513403</v>
      </c>
      <c r="E2870" s="6">
        <v>1.6747973138464499E-3</v>
      </c>
      <c r="F2870" s="6">
        <v>2.7787864274524501</v>
      </c>
    </row>
    <row r="2871" spans="1:6" x14ac:dyDescent="0.3">
      <c r="A2871" s="6">
        <v>2869</v>
      </c>
      <c r="B2871" s="7">
        <v>43978</v>
      </c>
      <c r="C2871" s="6">
        <v>-8.8795458977494902E-3</v>
      </c>
      <c r="D2871" s="6">
        <v>4.2237319553535899</v>
      </c>
      <c r="E2871" s="6">
        <v>7.6939792366417202E-3</v>
      </c>
      <c r="F2871" s="6">
        <v>2.78648040668909</v>
      </c>
    </row>
    <row r="2872" spans="1:6" x14ac:dyDescent="0.3">
      <c r="A2872" s="6">
        <v>2870</v>
      </c>
      <c r="B2872" s="7">
        <v>43979</v>
      </c>
      <c r="C2872" s="6">
        <v>-5.5532271840346903E-3</v>
      </c>
      <c r="D2872" s="6">
        <v>4.2181787281695504</v>
      </c>
      <c r="E2872" s="6">
        <v>-4.6184318938191603E-3</v>
      </c>
      <c r="F2872" s="6">
        <v>2.78186197479527</v>
      </c>
    </row>
    <row r="2873" spans="1:6" x14ac:dyDescent="0.3">
      <c r="A2873" s="6">
        <v>2871</v>
      </c>
      <c r="B2873" s="7">
        <v>43980</v>
      </c>
      <c r="C2873" s="6">
        <v>1.96238560763356E-2</v>
      </c>
      <c r="D2873" s="6">
        <v>4.2378025842458902</v>
      </c>
      <c r="E2873" s="6">
        <v>1.28196016118184E-2</v>
      </c>
      <c r="F2873" s="6">
        <v>2.7946815764070898</v>
      </c>
    </row>
    <row r="2874" spans="1:6" x14ac:dyDescent="0.3">
      <c r="A2874" s="6">
        <v>2872</v>
      </c>
      <c r="B2874" s="7">
        <v>43983</v>
      </c>
      <c r="C2874" s="6">
        <v>2.6010098570916899E-2</v>
      </c>
      <c r="D2874" s="6">
        <v>4.2638126828168001</v>
      </c>
      <c r="E2874" s="6">
        <v>6.5308444486600302E-3</v>
      </c>
      <c r="F2874" s="6">
        <v>2.8012124208557498</v>
      </c>
    </row>
    <row r="2875" spans="1:6" x14ac:dyDescent="0.3">
      <c r="A2875" s="6">
        <v>2873</v>
      </c>
      <c r="B2875" s="7">
        <v>43984</v>
      </c>
      <c r="C2875" s="6">
        <v>7.6923861708068104E-3</v>
      </c>
      <c r="D2875" s="6">
        <v>4.2715050689876097</v>
      </c>
      <c r="E2875" s="6">
        <v>5.8798514786637598E-3</v>
      </c>
      <c r="F2875" s="6">
        <v>2.8070922723344101</v>
      </c>
    </row>
    <row r="2876" spans="1:6" x14ac:dyDescent="0.3">
      <c r="A2876" s="6">
        <v>2874</v>
      </c>
      <c r="B2876" s="7">
        <v>43985</v>
      </c>
      <c r="C2876" s="6">
        <v>1.82605928464325E-3</v>
      </c>
      <c r="D2876" s="6">
        <v>4.2733311282722504</v>
      </c>
      <c r="E2876" s="6">
        <v>7.7268699088950399E-3</v>
      </c>
      <c r="F2876" s="6">
        <v>2.81481914224331</v>
      </c>
    </row>
    <row r="2877" spans="1:6" x14ac:dyDescent="0.3">
      <c r="A2877" s="6">
        <v>2875</v>
      </c>
      <c r="B2877" s="7">
        <v>43986</v>
      </c>
      <c r="C2877" s="6">
        <v>-2.0238232174189501E-2</v>
      </c>
      <c r="D2877" s="6">
        <v>4.2530928960980701</v>
      </c>
      <c r="E2877" s="6">
        <v>-6.9539179061042199E-3</v>
      </c>
      <c r="F2877" s="6">
        <v>2.8078652243372</v>
      </c>
    </row>
    <row r="2878" spans="1:6" x14ac:dyDescent="0.3">
      <c r="A2878" s="6">
        <v>2876</v>
      </c>
      <c r="B2878" s="7">
        <v>43987</v>
      </c>
      <c r="C2878" s="6">
        <v>1.3853450933546301E-2</v>
      </c>
      <c r="D2878" s="6">
        <v>4.2669463470316096</v>
      </c>
      <c r="E2878" s="6">
        <v>2.04095230384417E-2</v>
      </c>
      <c r="F2878" s="6">
        <v>2.82827474737564</v>
      </c>
    </row>
    <row r="2879" spans="1:6" x14ac:dyDescent="0.3">
      <c r="A2879" s="6">
        <v>2877</v>
      </c>
      <c r="B2879" s="7">
        <v>43990</v>
      </c>
      <c r="C2879" s="6">
        <v>1.32890201209387E-2</v>
      </c>
      <c r="D2879" s="6">
        <v>4.2802353671525504</v>
      </c>
      <c r="E2879" s="6">
        <v>1.12135401240092E-2</v>
      </c>
      <c r="F2879" s="6">
        <v>2.8394882874996501</v>
      </c>
    </row>
    <row r="2880" spans="1:6" x14ac:dyDescent="0.3">
      <c r="A2880" s="6">
        <v>2878</v>
      </c>
      <c r="B2880" s="7">
        <v>43991</v>
      </c>
      <c r="C2880" s="6">
        <v>6.8998026307885698E-3</v>
      </c>
      <c r="D2880" s="6">
        <v>4.2871351697833404</v>
      </c>
      <c r="E2880" s="6">
        <v>2.9177272503861898E-3</v>
      </c>
      <c r="F2880" s="6">
        <v>2.8424060147500398</v>
      </c>
    </row>
    <row r="2881" spans="1:6" x14ac:dyDescent="0.3">
      <c r="A2881" s="6">
        <v>2879</v>
      </c>
      <c r="B2881" s="7">
        <v>43992</v>
      </c>
      <c r="C2881" s="6">
        <v>4.8413712815361196E-3</v>
      </c>
      <c r="D2881" s="6">
        <v>4.29197654106488</v>
      </c>
      <c r="E2881" s="6">
        <v>6.6686216137075097E-3</v>
      </c>
      <c r="F2881" s="6">
        <v>2.84907463636375</v>
      </c>
    </row>
    <row r="2882" spans="1:6" x14ac:dyDescent="0.3">
      <c r="A2882" s="6">
        <v>2880</v>
      </c>
      <c r="B2882" s="7">
        <v>43993</v>
      </c>
      <c r="C2882" s="6">
        <v>-5.3662276000419E-2</v>
      </c>
      <c r="D2882" s="6">
        <v>4.2383142650644601</v>
      </c>
      <c r="E2882" s="6">
        <v>-5.40916943380551E-2</v>
      </c>
      <c r="F2882" s="6">
        <v>2.79498294202569</v>
      </c>
    </row>
    <row r="2883" spans="1:6" x14ac:dyDescent="0.3">
      <c r="A2883" s="6">
        <v>2881</v>
      </c>
      <c r="B2883" s="7">
        <v>43994</v>
      </c>
      <c r="C2883" s="6">
        <v>1.7343076290438499E-2</v>
      </c>
      <c r="D2883" s="6">
        <v>4.2556573413548904</v>
      </c>
      <c r="E2883" s="6">
        <v>1.00704569280836E-2</v>
      </c>
      <c r="F2883" s="6">
        <v>2.8050533989537798</v>
      </c>
    </row>
    <row r="2884" spans="1:6" x14ac:dyDescent="0.3">
      <c r="A2884" s="6">
        <v>2882</v>
      </c>
      <c r="B2884" s="7">
        <v>43997</v>
      </c>
      <c r="C2884" s="6">
        <v>3.0597282879929699E-2</v>
      </c>
      <c r="D2884" s="6">
        <v>4.2862546242348198</v>
      </c>
      <c r="E2884" s="6">
        <v>1.4207971334585E-2</v>
      </c>
      <c r="F2884" s="6">
        <v>2.81926137028836</v>
      </c>
    </row>
    <row r="2885" spans="1:6" x14ac:dyDescent="0.3">
      <c r="A2885" s="6">
        <v>2883</v>
      </c>
      <c r="B2885" s="7">
        <v>43998</v>
      </c>
      <c r="C2885" s="6">
        <v>1.47143797649301E-2</v>
      </c>
      <c r="D2885" s="6">
        <v>4.3009690039997501</v>
      </c>
      <c r="E2885" s="6">
        <v>1.73127900972662E-2</v>
      </c>
      <c r="F2885" s="6">
        <v>2.8365741603856298</v>
      </c>
    </row>
    <row r="2886" spans="1:6" x14ac:dyDescent="0.3">
      <c r="A2886" s="6">
        <v>2884</v>
      </c>
      <c r="B2886" s="7">
        <v>43999</v>
      </c>
      <c r="C2886" s="6">
        <v>2.5200601444881499E-3</v>
      </c>
      <c r="D2886" s="6">
        <v>4.30348906414424</v>
      </c>
      <c r="E2886" s="6">
        <v>1.4803456093055399E-3</v>
      </c>
      <c r="F2886" s="6">
        <v>2.83805450599493</v>
      </c>
    </row>
    <row r="2887" spans="1:6" x14ac:dyDescent="0.3">
      <c r="A2887" s="6">
        <v>2885</v>
      </c>
      <c r="B2887" s="7">
        <v>44000</v>
      </c>
      <c r="C2887" s="6">
        <v>9.7241075533197399E-3</v>
      </c>
      <c r="D2887" s="6">
        <v>4.3132131716975604</v>
      </c>
      <c r="E2887" s="6">
        <v>3.2759391711447701E-3</v>
      </c>
      <c r="F2887" s="6">
        <v>2.8413304451660801</v>
      </c>
    </row>
    <row r="2888" spans="1:6" x14ac:dyDescent="0.3">
      <c r="A2888" s="6">
        <v>2886</v>
      </c>
      <c r="B2888" s="7">
        <v>44001</v>
      </c>
      <c r="C2888" s="6">
        <v>7.4817014397420296E-3</v>
      </c>
      <c r="D2888" s="6">
        <v>4.3206948731372998</v>
      </c>
      <c r="E2888" s="6">
        <v>3.0874214825970999E-4</v>
      </c>
      <c r="F2888" s="6">
        <v>2.8416391873143398</v>
      </c>
    </row>
    <row r="2889" spans="1:6" x14ac:dyDescent="0.3">
      <c r="A2889" s="6">
        <v>2887</v>
      </c>
      <c r="B2889" s="7">
        <v>44004</v>
      </c>
      <c r="C2889" s="6">
        <v>1.24243372140491E-2</v>
      </c>
      <c r="D2889" s="6">
        <v>4.3331192103513496</v>
      </c>
      <c r="E2889" s="6">
        <v>1.1034712303594299E-2</v>
      </c>
      <c r="F2889" s="6">
        <v>2.8526738996179302</v>
      </c>
    </row>
    <row r="2890" spans="1:6" x14ac:dyDescent="0.3">
      <c r="A2890" s="6">
        <v>2888</v>
      </c>
      <c r="B2890" s="7">
        <v>44005</v>
      </c>
      <c r="C2890" s="6">
        <v>5.0970214555146201E-3</v>
      </c>
      <c r="D2890" s="6">
        <v>4.3382162318068698</v>
      </c>
      <c r="E2890" s="6">
        <v>7.4193130814972303E-3</v>
      </c>
      <c r="F2890" s="6">
        <v>2.8600932126994301</v>
      </c>
    </row>
    <row r="2891" spans="1:6" x14ac:dyDescent="0.3">
      <c r="A2891" s="6">
        <v>2889</v>
      </c>
      <c r="B2891" s="7">
        <v>44006</v>
      </c>
      <c r="C2891" s="6">
        <v>-2.52056584695452E-2</v>
      </c>
      <c r="D2891" s="6">
        <v>4.3130105733373201</v>
      </c>
      <c r="E2891" s="6">
        <v>-2.2175979372722299E-2</v>
      </c>
      <c r="F2891" s="6">
        <v>2.83791723332671</v>
      </c>
    </row>
    <row r="2892" spans="1:6" x14ac:dyDescent="0.3">
      <c r="A2892" s="6">
        <v>2890</v>
      </c>
      <c r="B2892" s="7">
        <v>44007</v>
      </c>
      <c r="C2892" s="6">
        <v>1.4572360643886201E-2</v>
      </c>
      <c r="D2892" s="6">
        <v>4.3275829339812102</v>
      </c>
      <c r="E2892" s="6">
        <v>1.08230664634429E-2</v>
      </c>
      <c r="F2892" s="6">
        <v>2.8487402997901499</v>
      </c>
    </row>
    <row r="2893" spans="1:6" x14ac:dyDescent="0.3">
      <c r="A2893" s="6">
        <v>2891</v>
      </c>
      <c r="B2893" s="7">
        <v>44008</v>
      </c>
      <c r="C2893" s="6">
        <v>-4.2647384295886E-2</v>
      </c>
      <c r="D2893" s="6">
        <v>4.2849355496853203</v>
      </c>
      <c r="E2893" s="6">
        <v>-2.6276153867817301E-2</v>
      </c>
      <c r="F2893" s="6">
        <v>2.8224641459223299</v>
      </c>
    </row>
    <row r="2894" spans="1:6" x14ac:dyDescent="0.3">
      <c r="A2894" s="6">
        <v>2892</v>
      </c>
      <c r="B2894" s="7">
        <v>44011</v>
      </c>
      <c r="C2894" s="6">
        <v>2.2518572243450498E-3</v>
      </c>
      <c r="D2894" s="6">
        <v>4.2871874069096698</v>
      </c>
      <c r="E2894" s="6">
        <v>1.1912774931627E-2</v>
      </c>
      <c r="F2894" s="6">
        <v>2.83437692085396</v>
      </c>
    </row>
    <row r="2895" spans="1:6" x14ac:dyDescent="0.3">
      <c r="A2895" s="6">
        <v>2893</v>
      </c>
      <c r="B2895" s="7">
        <v>44012</v>
      </c>
      <c r="C2895" s="6">
        <v>2.3116326301389802E-2</v>
      </c>
      <c r="D2895" s="6">
        <v>4.3103037332110601</v>
      </c>
      <c r="E2895" s="6">
        <v>1.8524573500293601E-2</v>
      </c>
      <c r="F2895" s="6">
        <v>2.8529014943542501</v>
      </c>
    </row>
    <row r="2896" spans="1:6" x14ac:dyDescent="0.3">
      <c r="A2896" s="6">
        <v>2894</v>
      </c>
      <c r="B2896" s="7">
        <v>44013</v>
      </c>
      <c r="C2896" s="6">
        <v>2.8298274319144601E-2</v>
      </c>
      <c r="D2896" s="6">
        <v>4.3386020075302003</v>
      </c>
      <c r="E2896" s="6">
        <v>9.4849033809651893E-3</v>
      </c>
      <c r="F2896" s="6">
        <v>2.8623863977352202</v>
      </c>
    </row>
    <row r="2897" spans="1:6" x14ac:dyDescent="0.3">
      <c r="A2897" s="6">
        <v>2895</v>
      </c>
      <c r="B2897" s="7">
        <v>44014</v>
      </c>
      <c r="C2897" s="6">
        <v>-2.3663881624582701E-4</v>
      </c>
      <c r="D2897" s="6">
        <v>4.3383653687139603</v>
      </c>
      <c r="E2897" s="6">
        <v>5.2057208089450998E-3</v>
      </c>
      <c r="F2897" s="6">
        <v>2.86759211854416</v>
      </c>
    </row>
    <row r="2898" spans="1:6" x14ac:dyDescent="0.3">
      <c r="A2898" s="6">
        <v>2896</v>
      </c>
      <c r="B2898" s="7">
        <v>44018</v>
      </c>
      <c r="C2898" s="6">
        <v>1.9840362220793301E-2</v>
      </c>
      <c r="D2898" s="6">
        <v>4.3582057309347499</v>
      </c>
      <c r="E2898" s="6">
        <v>2.19007289104187E-2</v>
      </c>
      <c r="F2898" s="6">
        <v>2.88949284745458</v>
      </c>
    </row>
    <row r="2899" spans="1:6" x14ac:dyDescent="0.3">
      <c r="A2899" s="6">
        <v>2897</v>
      </c>
      <c r="B2899" s="7">
        <v>44019</v>
      </c>
      <c r="C2899" s="6">
        <v>3.9148167851394203E-3</v>
      </c>
      <c r="D2899" s="6">
        <v>4.3621205477198899</v>
      </c>
      <c r="E2899" s="6">
        <v>-8.6402240525718099E-3</v>
      </c>
      <c r="F2899" s="6">
        <v>2.88085262340201</v>
      </c>
    </row>
    <row r="2900" spans="1:6" x14ac:dyDescent="0.3">
      <c r="A2900" s="6">
        <v>2898</v>
      </c>
      <c r="B2900" s="7">
        <v>44020</v>
      </c>
      <c r="C2900" s="6">
        <v>2.17733284564894E-2</v>
      </c>
      <c r="D2900" s="6">
        <v>4.3838938761763799</v>
      </c>
      <c r="E2900" s="6">
        <v>1.4264742984121099E-2</v>
      </c>
      <c r="F2900" s="6">
        <v>2.8951173663861298</v>
      </c>
    </row>
    <row r="2901" spans="1:6" x14ac:dyDescent="0.3">
      <c r="A2901" s="6">
        <v>2899</v>
      </c>
      <c r="B2901" s="7">
        <v>44021</v>
      </c>
      <c r="C2901" s="6">
        <v>3.7277202464344301E-3</v>
      </c>
      <c r="D2901" s="6">
        <v>4.38762159642281</v>
      </c>
      <c r="E2901" s="6">
        <v>5.2518508089747203E-3</v>
      </c>
      <c r="F2901" s="6">
        <v>2.9003692171951099</v>
      </c>
    </row>
    <row r="2902" spans="1:6" x14ac:dyDescent="0.3">
      <c r="A2902" s="6">
        <v>2900</v>
      </c>
      <c r="B2902" s="7">
        <v>44022</v>
      </c>
      <c r="C2902" s="6">
        <v>-1.2645165635308099E-3</v>
      </c>
      <c r="D2902" s="6">
        <v>4.3863570798592804</v>
      </c>
      <c r="E2902" s="6">
        <v>6.5854055769101099E-3</v>
      </c>
      <c r="F2902" s="6">
        <v>2.90695462277202</v>
      </c>
    </row>
    <row r="2903" spans="1:6" x14ac:dyDescent="0.3">
      <c r="A2903" s="6">
        <v>2901</v>
      </c>
      <c r="B2903" s="7">
        <v>44025</v>
      </c>
      <c r="C2903" s="6">
        <v>-4.0489906041567499E-2</v>
      </c>
      <c r="D2903" s="6">
        <v>4.3458671738177097</v>
      </c>
      <c r="E2903" s="6">
        <v>-2.15733388373422E-2</v>
      </c>
      <c r="F2903" s="6">
        <v>2.8853812839346702</v>
      </c>
    </row>
    <row r="2904" spans="1:6" x14ac:dyDescent="0.3">
      <c r="A2904" s="6">
        <v>2902</v>
      </c>
      <c r="B2904" s="7">
        <v>44026</v>
      </c>
      <c r="C2904" s="6">
        <v>7.58402255576181E-3</v>
      </c>
      <c r="D2904" s="6">
        <v>4.3534511963734799</v>
      </c>
      <c r="E2904" s="6">
        <v>9.3624199034838505E-3</v>
      </c>
      <c r="F2904" s="6">
        <v>2.8947437038381598</v>
      </c>
    </row>
    <row r="2905" spans="1:6" x14ac:dyDescent="0.3">
      <c r="A2905" s="6">
        <v>2903</v>
      </c>
      <c r="B2905" s="7">
        <v>44027</v>
      </c>
      <c r="C2905" s="6">
        <v>1.2564726399829799E-2</v>
      </c>
      <c r="D2905" s="6">
        <v>4.3660159227733102</v>
      </c>
      <c r="E2905" s="6">
        <v>5.8852728781193502E-3</v>
      </c>
      <c r="F2905" s="6">
        <v>2.9006289767162801</v>
      </c>
    </row>
    <row r="2906" spans="1:6" x14ac:dyDescent="0.3">
      <c r="A2906" s="6">
        <v>2904</v>
      </c>
      <c r="B2906" s="7">
        <v>44028</v>
      </c>
      <c r="C2906" s="6">
        <v>-8.4515208163786198E-3</v>
      </c>
      <c r="D2906" s="6">
        <v>4.35756440195693</v>
      </c>
      <c r="E2906" s="6">
        <v>-7.2925540375230399E-3</v>
      </c>
      <c r="F2906" s="6">
        <v>2.8933364226787499</v>
      </c>
    </row>
    <row r="2907" spans="1:6" x14ac:dyDescent="0.3">
      <c r="A2907" s="6">
        <v>2905</v>
      </c>
      <c r="B2907" s="7">
        <v>44029</v>
      </c>
      <c r="C2907" s="6">
        <v>1.3173560159694999E-2</v>
      </c>
      <c r="D2907" s="6">
        <v>4.3707379621166202</v>
      </c>
      <c r="E2907" s="6">
        <v>2.7992889384762499E-3</v>
      </c>
      <c r="F2907" s="6">
        <v>2.8961357116172302</v>
      </c>
    </row>
    <row r="2908" spans="1:6" x14ac:dyDescent="0.3">
      <c r="A2908" s="6">
        <v>2906</v>
      </c>
      <c r="B2908" s="7">
        <v>44032</v>
      </c>
      <c r="C2908" s="6">
        <v>2.7633325044686401E-2</v>
      </c>
      <c r="D2908" s="6">
        <v>4.3983712871613099</v>
      </c>
      <c r="E2908" s="6">
        <v>2.4815183704461601E-2</v>
      </c>
      <c r="F2908" s="6">
        <v>2.9209508953216901</v>
      </c>
    </row>
    <row r="2909" spans="1:6" x14ac:dyDescent="0.3">
      <c r="A2909" s="6">
        <v>2907</v>
      </c>
      <c r="B2909" s="7">
        <v>44033</v>
      </c>
      <c r="C2909" s="6">
        <v>-1.4451886742511799E-2</v>
      </c>
      <c r="D2909" s="6">
        <v>4.3839194004188</v>
      </c>
      <c r="E2909" s="6">
        <v>-8.0876714153230705E-3</v>
      </c>
      <c r="F2909" s="6">
        <v>2.9128632239063701</v>
      </c>
    </row>
    <row r="2910" spans="1:6" x14ac:dyDescent="0.3">
      <c r="A2910" s="6">
        <v>2908</v>
      </c>
      <c r="B2910" s="7">
        <v>44034</v>
      </c>
      <c r="C2910" s="6">
        <v>-1.9833938404738602E-3</v>
      </c>
      <c r="D2910" s="6">
        <v>4.3819360065783197</v>
      </c>
      <c r="E2910" s="6">
        <v>2.4098899294937499E-3</v>
      </c>
      <c r="F2910" s="6">
        <v>2.9152731138358599</v>
      </c>
    </row>
    <row r="2911" spans="1:6" x14ac:dyDescent="0.3">
      <c r="A2911" s="6">
        <v>2909</v>
      </c>
      <c r="B2911" s="7">
        <v>44035</v>
      </c>
      <c r="C2911" s="6">
        <v>-2.4680614829578399E-2</v>
      </c>
      <c r="D2911" s="6">
        <v>4.3572553917487502</v>
      </c>
      <c r="E2911" s="6">
        <v>-2.31222664622645E-2</v>
      </c>
      <c r="F2911" s="6">
        <v>2.8921508473736002</v>
      </c>
    </row>
    <row r="2912" spans="1:6" x14ac:dyDescent="0.3">
      <c r="A2912" s="6">
        <v>2910</v>
      </c>
      <c r="B2912" s="7">
        <v>44036</v>
      </c>
      <c r="C2912" s="6">
        <v>-1.5341273477531701E-2</v>
      </c>
      <c r="D2912" s="6">
        <v>4.3419141182712098</v>
      </c>
      <c r="E2912" s="6">
        <v>-9.4350878290807502E-3</v>
      </c>
      <c r="F2912" s="6">
        <v>2.8827157595445199</v>
      </c>
    </row>
    <row r="2913" spans="1:6" x14ac:dyDescent="0.3">
      <c r="A2913" s="6">
        <v>2911</v>
      </c>
      <c r="B2913" s="7">
        <v>44039</v>
      </c>
      <c r="C2913" s="6">
        <v>1.8283464669746299E-2</v>
      </c>
      <c r="D2913" s="6">
        <v>4.3601975829409598</v>
      </c>
      <c r="E2913" s="6">
        <v>1.6564436663143601E-2</v>
      </c>
      <c r="F2913" s="6">
        <v>2.89928019620766</v>
      </c>
    </row>
    <row r="2914" spans="1:6" x14ac:dyDescent="0.3">
      <c r="A2914" s="6">
        <v>2912</v>
      </c>
      <c r="B2914" s="7">
        <v>44040</v>
      </c>
      <c r="C2914" s="6">
        <v>-1.31200565785139E-2</v>
      </c>
      <c r="D2914" s="6">
        <v>4.3470775263624502</v>
      </c>
      <c r="E2914" s="6">
        <v>-1.2816813572435099E-2</v>
      </c>
      <c r="F2914" s="6">
        <v>2.8864633826352302</v>
      </c>
    </row>
    <row r="2915" spans="1:6" x14ac:dyDescent="0.3">
      <c r="A2915" s="6">
        <v>2913</v>
      </c>
      <c r="B2915" s="7">
        <v>44041</v>
      </c>
      <c r="C2915" s="6">
        <v>1.80739514587826E-2</v>
      </c>
      <c r="D2915" s="6">
        <v>4.3651514778212297</v>
      </c>
      <c r="E2915" s="6">
        <v>1.3449749880063399E-2</v>
      </c>
      <c r="F2915" s="6">
        <v>2.89991313251529</v>
      </c>
    </row>
    <row r="2916" spans="1:6" x14ac:dyDescent="0.3">
      <c r="A2916" s="6">
        <v>2914</v>
      </c>
      <c r="B2916" s="7">
        <v>44042</v>
      </c>
      <c r="C2916" s="6">
        <v>4.7147616748920403E-3</v>
      </c>
      <c r="D2916" s="6">
        <v>4.3698662394961199</v>
      </c>
      <c r="E2916" s="6">
        <v>4.2468164226292498E-3</v>
      </c>
      <c r="F2916" s="6">
        <v>2.9041599489379202</v>
      </c>
    </row>
    <row r="2917" spans="1:6" x14ac:dyDescent="0.3">
      <c r="A2917" s="6">
        <v>2915</v>
      </c>
      <c r="B2917" s="7">
        <v>44043</v>
      </c>
      <c r="C2917" s="6">
        <v>3.00954511294645E-2</v>
      </c>
      <c r="D2917" s="6">
        <v>4.3999616906255898</v>
      </c>
      <c r="E2917" s="6">
        <v>1.4762315344023899E-2</v>
      </c>
      <c r="F2917" s="6">
        <v>2.9189222642819401</v>
      </c>
    </row>
    <row r="2918" spans="1:6" x14ac:dyDescent="0.3">
      <c r="A2918" s="6">
        <v>2916</v>
      </c>
      <c r="B2918" s="7">
        <v>44046</v>
      </c>
      <c r="C2918" s="6">
        <v>1.8894719075968701E-2</v>
      </c>
      <c r="D2918" s="6">
        <v>4.4188564097015499</v>
      </c>
      <c r="E2918" s="6">
        <v>1.4554004945439999E-2</v>
      </c>
      <c r="F2918" s="6">
        <v>2.9334762692273801</v>
      </c>
    </row>
    <row r="2919" spans="1:6" x14ac:dyDescent="0.3">
      <c r="A2919" s="6">
        <v>2917</v>
      </c>
      <c r="B2919" s="7">
        <v>44047</v>
      </c>
      <c r="C2919" s="6">
        <v>2.4527715848114999E-3</v>
      </c>
      <c r="D2919" s="6">
        <v>4.4213091812863698</v>
      </c>
      <c r="E2919" s="6">
        <v>3.5131120516389502E-3</v>
      </c>
      <c r="F2919" s="6">
        <v>2.93698938127902</v>
      </c>
    </row>
    <row r="2920" spans="1:6" x14ac:dyDescent="0.3">
      <c r="A2920" s="6">
        <v>2918</v>
      </c>
      <c r="B2920" s="7">
        <v>44048</v>
      </c>
      <c r="C2920" s="6">
        <v>4.8536686962804901E-3</v>
      </c>
      <c r="D2920" s="6">
        <v>4.4261628499826502</v>
      </c>
      <c r="E2920" s="6">
        <v>5.2171120714064002E-3</v>
      </c>
      <c r="F2920" s="6">
        <v>2.9422064933504299</v>
      </c>
    </row>
    <row r="2921" spans="1:6" x14ac:dyDescent="0.3">
      <c r="A2921" s="6">
        <v>2919</v>
      </c>
      <c r="B2921" s="7">
        <v>44049</v>
      </c>
      <c r="C2921" s="6">
        <v>1.5787931842017398E-2</v>
      </c>
      <c r="D2921" s="6">
        <v>4.4419507818246604</v>
      </c>
      <c r="E2921" s="6">
        <v>9.9220561319839293E-3</v>
      </c>
      <c r="F2921" s="6">
        <v>2.9521285494824099</v>
      </c>
    </row>
    <row r="2922" spans="1:6" x14ac:dyDescent="0.3">
      <c r="A2922" s="6">
        <v>2920</v>
      </c>
      <c r="B2922" s="7">
        <v>44050</v>
      </c>
      <c r="C2922" s="6">
        <v>-1.00304481018203E-2</v>
      </c>
      <c r="D2922" s="6">
        <v>4.4319203337228403</v>
      </c>
      <c r="E2922" s="6">
        <v>-8.7788999863960201E-3</v>
      </c>
      <c r="F2922" s="6">
        <v>2.9433496494960201</v>
      </c>
    </row>
    <row r="2923" spans="1:6" x14ac:dyDescent="0.3">
      <c r="A2923" s="6">
        <v>2921</v>
      </c>
      <c r="B2923" s="7">
        <v>44053</v>
      </c>
      <c r="C2923" s="6">
        <v>-1.2283218080848399E-2</v>
      </c>
      <c r="D2923" s="6">
        <v>4.4196371156419998</v>
      </c>
      <c r="E2923" s="6">
        <v>-3.8782028046036002E-3</v>
      </c>
      <c r="F2923" s="6">
        <v>2.9394714466914098</v>
      </c>
    </row>
    <row r="2924" spans="1:6" x14ac:dyDescent="0.3">
      <c r="A2924" s="6">
        <v>2922</v>
      </c>
      <c r="B2924" s="7">
        <v>44054</v>
      </c>
      <c r="C2924" s="6">
        <v>-2.4218030468759099E-2</v>
      </c>
      <c r="D2924" s="6">
        <v>4.3954190851732404</v>
      </c>
      <c r="E2924" s="6">
        <v>-1.7060640731592899E-2</v>
      </c>
      <c r="F2924" s="6">
        <v>2.9224108059598199</v>
      </c>
    </row>
    <row r="2925" spans="1:6" x14ac:dyDescent="0.3">
      <c r="A2925" s="6">
        <v>2923</v>
      </c>
      <c r="B2925" s="7">
        <v>44055</v>
      </c>
      <c r="C2925" s="6">
        <v>1.3223135190524401E-2</v>
      </c>
      <c r="D2925" s="6">
        <v>4.4086422203637596</v>
      </c>
      <c r="E2925" s="6">
        <v>2.1053246932806802E-2</v>
      </c>
      <c r="F2925" s="6">
        <v>2.9434640528926299</v>
      </c>
    </row>
    <row r="2926" spans="1:6" x14ac:dyDescent="0.3">
      <c r="A2926" s="6">
        <v>2924</v>
      </c>
      <c r="B2926" s="7">
        <v>44056</v>
      </c>
      <c r="C2926" s="6">
        <v>1.4074664295055699E-2</v>
      </c>
      <c r="D2926" s="6">
        <v>4.4227168846588203</v>
      </c>
      <c r="E2926" s="6">
        <v>2.74406175643981E-3</v>
      </c>
      <c r="F2926" s="6">
        <v>2.9462081146490702</v>
      </c>
    </row>
    <row r="2927" spans="1:6" x14ac:dyDescent="0.3">
      <c r="A2927" s="6">
        <v>2925</v>
      </c>
      <c r="B2927" s="7">
        <v>44057</v>
      </c>
      <c r="C2927" s="6">
        <v>-3.3810694174364799E-3</v>
      </c>
      <c r="D2927" s="6">
        <v>4.4193358152413804</v>
      </c>
      <c r="E2927" s="6">
        <v>-2.10320137703767E-3</v>
      </c>
      <c r="F2927" s="6">
        <v>2.9441049132720298</v>
      </c>
    </row>
    <row r="2928" spans="1:6" x14ac:dyDescent="0.3">
      <c r="A2928" s="6">
        <v>2926</v>
      </c>
      <c r="B2928" s="7">
        <v>44060</v>
      </c>
      <c r="C2928" s="6">
        <v>1.7137388874656399E-2</v>
      </c>
      <c r="D2928" s="6">
        <v>4.43647320411604</v>
      </c>
      <c r="E2928" s="6">
        <v>9.97168523851499E-3</v>
      </c>
      <c r="F2928" s="6">
        <v>2.9540765985105399</v>
      </c>
    </row>
    <row r="2929" spans="1:6" x14ac:dyDescent="0.3">
      <c r="A2929" s="6">
        <v>2927</v>
      </c>
      <c r="B2929" s="7">
        <v>44061</v>
      </c>
      <c r="C2929" s="6">
        <v>6.3694726107179304E-3</v>
      </c>
      <c r="D2929" s="6">
        <v>4.4428426767267597</v>
      </c>
      <c r="E2929" s="6">
        <v>7.2612050847489203E-3</v>
      </c>
      <c r="F2929" s="6">
        <v>2.9613378035952902</v>
      </c>
    </row>
    <row r="2930" spans="1:6" x14ac:dyDescent="0.3">
      <c r="A2930" s="6">
        <v>2928</v>
      </c>
      <c r="B2930" s="7">
        <v>44062</v>
      </c>
      <c r="C2930" s="6">
        <v>-1.65015680833302E-4</v>
      </c>
      <c r="D2930" s="6">
        <v>4.44267766104592</v>
      </c>
      <c r="E2930" s="6">
        <v>-5.7591982325924098E-3</v>
      </c>
      <c r="F2930" s="6">
        <v>2.9555786053627</v>
      </c>
    </row>
    <row r="2931" spans="1:6" x14ac:dyDescent="0.3">
      <c r="A2931" s="6">
        <v>2929</v>
      </c>
      <c r="B2931" s="7">
        <v>44063</v>
      </c>
      <c r="C2931" s="6">
        <v>2.1176096905772001E-2</v>
      </c>
      <c r="D2931" s="6">
        <v>4.4638537579516901</v>
      </c>
      <c r="E2931" s="6">
        <v>1.05741974838409E-2</v>
      </c>
      <c r="F2931" s="6">
        <v>2.96615280284654</v>
      </c>
    </row>
    <row r="2932" spans="1:6" x14ac:dyDescent="0.3">
      <c r="A2932" s="6">
        <v>2930</v>
      </c>
      <c r="B2932" s="7">
        <v>44064</v>
      </c>
      <c r="C2932" s="6">
        <v>-5.1903979917479401E-3</v>
      </c>
      <c r="D2932" s="6">
        <v>4.4586633599599503</v>
      </c>
      <c r="E2932" s="6">
        <v>4.1502587061739097E-3</v>
      </c>
      <c r="F2932" s="6">
        <v>2.97030306155271</v>
      </c>
    </row>
    <row r="2933" spans="1:6" x14ac:dyDescent="0.3">
      <c r="A2933" s="6">
        <v>2931</v>
      </c>
      <c r="B2933" s="7">
        <v>44067</v>
      </c>
      <c r="C2933" s="6">
        <v>-1.1061454504420201E-3</v>
      </c>
      <c r="D2933" s="6">
        <v>4.4575572145095004</v>
      </c>
      <c r="E2933" s="6">
        <v>5.98638840538257E-3</v>
      </c>
      <c r="F2933" s="6">
        <v>2.9762894499581001</v>
      </c>
    </row>
    <row r="2934" spans="1:6" x14ac:dyDescent="0.3">
      <c r="A2934" s="6">
        <v>2932</v>
      </c>
      <c r="B2934" s="7">
        <v>44068</v>
      </c>
      <c r="C2934" s="6">
        <v>1.9256610205339E-2</v>
      </c>
      <c r="D2934" s="6">
        <v>4.4768138247148404</v>
      </c>
      <c r="E2934" s="6">
        <v>7.5943007570913297E-3</v>
      </c>
      <c r="F2934" s="6">
        <v>2.9838837507151901</v>
      </c>
    </row>
    <row r="2935" spans="1:6" x14ac:dyDescent="0.3">
      <c r="A2935" s="6">
        <v>2933</v>
      </c>
      <c r="B2935" s="7">
        <v>44069</v>
      </c>
      <c r="C2935" s="6">
        <v>4.056595453036E-2</v>
      </c>
      <c r="D2935" s="6">
        <v>4.5173797792452</v>
      </c>
      <c r="E2935" s="6">
        <v>1.7170911662009999E-2</v>
      </c>
      <c r="F2935" s="6">
        <v>3.0010546623772001</v>
      </c>
    </row>
    <row r="2936" spans="1:6" x14ac:dyDescent="0.3">
      <c r="A2936" s="6">
        <v>2934</v>
      </c>
      <c r="B2936" s="7">
        <v>44070</v>
      </c>
      <c r="C2936" s="6">
        <v>-1.3616866357890301E-2</v>
      </c>
      <c r="D2936" s="6">
        <v>4.5037629128873098</v>
      </c>
      <c r="E2936" s="6">
        <v>-3.4108272995911899E-3</v>
      </c>
      <c r="F2936" s="6">
        <v>2.9976438350776098</v>
      </c>
    </row>
    <row r="2937" spans="1:6" x14ac:dyDescent="0.3">
      <c r="A2937" s="6">
        <v>2935</v>
      </c>
      <c r="B2937" s="7">
        <v>44071</v>
      </c>
      <c r="C2937" s="6">
        <v>7.4101149431305604E-3</v>
      </c>
      <c r="D2937" s="6">
        <v>4.5111730278304396</v>
      </c>
      <c r="E2937" s="6">
        <v>6.0280728232573397E-3</v>
      </c>
      <c r="F2937" s="6">
        <v>3.00367190790086</v>
      </c>
    </row>
    <row r="2938" spans="1:6" x14ac:dyDescent="0.3">
      <c r="A2938" s="6">
        <v>2936</v>
      </c>
      <c r="B2938" s="7">
        <v>44074</v>
      </c>
      <c r="C2938" s="6">
        <v>1.0369038559618999E-2</v>
      </c>
      <c r="D2938" s="6">
        <v>4.5215420663900598</v>
      </c>
      <c r="E2938" s="6">
        <v>6.8024438992182398E-3</v>
      </c>
      <c r="F2938" s="6">
        <v>3.0104743518000801</v>
      </c>
    </row>
    <row r="2939" spans="1:6" x14ac:dyDescent="0.3">
      <c r="A2939" s="6">
        <v>2937</v>
      </c>
      <c r="B2939" s="7">
        <v>44075</v>
      </c>
      <c r="C2939" s="6">
        <v>3.4719571187123002E-2</v>
      </c>
      <c r="D2939" s="6">
        <v>4.5562616375771903</v>
      </c>
      <c r="E2939" s="6">
        <v>1.38487612086848E-2</v>
      </c>
      <c r="F2939" s="6">
        <v>3.0243231130087702</v>
      </c>
    </row>
    <row r="2940" spans="1:6" x14ac:dyDescent="0.3">
      <c r="A2940" s="6">
        <v>2938</v>
      </c>
      <c r="B2940" s="7">
        <v>44076</v>
      </c>
      <c r="C2940" s="6">
        <v>3.1477131561406801E-3</v>
      </c>
      <c r="D2940" s="6">
        <v>4.55940935073333</v>
      </c>
      <c r="E2940" s="6">
        <v>9.7325298000026095E-3</v>
      </c>
      <c r="F2940" s="6">
        <v>3.0340556428087702</v>
      </c>
    </row>
    <row r="2941" spans="1:6" x14ac:dyDescent="0.3">
      <c r="A2941" s="6">
        <v>2939</v>
      </c>
      <c r="B2941" s="7">
        <v>44077</v>
      </c>
      <c r="C2941" s="6">
        <v>-5.4728673839853199E-2</v>
      </c>
      <c r="D2941" s="6">
        <v>4.5046806768934697</v>
      </c>
      <c r="E2941" s="6">
        <v>-5.09021232649313E-2</v>
      </c>
      <c r="F2941" s="6">
        <v>2.9831535195438401</v>
      </c>
    </row>
    <row r="2942" spans="1:6" x14ac:dyDescent="0.3">
      <c r="A2942" s="6">
        <v>2940</v>
      </c>
      <c r="B2942" s="7">
        <v>44078</v>
      </c>
      <c r="C2942" s="6">
        <v>-2.6701799208223999E-2</v>
      </c>
      <c r="D2942" s="6">
        <v>4.47797887768525</v>
      </c>
      <c r="E2942" s="6">
        <v>-1.2732881658742199E-2</v>
      </c>
      <c r="F2942" s="6">
        <v>2.9704206378851001</v>
      </c>
    </row>
    <row r="2943" spans="1:6" x14ac:dyDescent="0.3">
      <c r="A2943" s="6">
        <v>2941</v>
      </c>
      <c r="B2943" s="7">
        <v>44082</v>
      </c>
      <c r="C2943" s="6">
        <v>-2.9313037440154399E-2</v>
      </c>
      <c r="D2943" s="6">
        <v>4.4486658402450896</v>
      </c>
      <c r="E2943" s="6">
        <v>-4.2011794020055497E-2</v>
      </c>
      <c r="F2943" s="6">
        <v>2.9284088438650402</v>
      </c>
    </row>
    <row r="2944" spans="1:6" x14ac:dyDescent="0.3">
      <c r="A2944" s="6">
        <v>2942</v>
      </c>
      <c r="B2944" s="7">
        <v>44083</v>
      </c>
      <c r="C2944" s="6">
        <v>2.6455965442951399E-2</v>
      </c>
      <c r="D2944" s="6">
        <v>4.4751218056880502</v>
      </c>
      <c r="E2944" s="6">
        <v>2.6730028330959499E-2</v>
      </c>
      <c r="F2944" s="6">
        <v>2.9551388721960001</v>
      </c>
    </row>
    <row r="2945" spans="1:6" x14ac:dyDescent="0.3">
      <c r="A2945" s="6">
        <v>2943</v>
      </c>
      <c r="B2945" s="7">
        <v>44084</v>
      </c>
      <c r="C2945" s="6">
        <v>-1.1802252885020801E-2</v>
      </c>
      <c r="D2945" s="6">
        <v>4.4633195528030303</v>
      </c>
      <c r="E2945" s="6">
        <v>-2.01238125202714E-2</v>
      </c>
      <c r="F2945" s="6">
        <v>2.9350150596757301</v>
      </c>
    </row>
    <row r="2946" spans="1:6" x14ac:dyDescent="0.3">
      <c r="A2946" s="6">
        <v>2944</v>
      </c>
      <c r="B2946" s="7">
        <v>44085</v>
      </c>
      <c r="C2946" s="6">
        <v>-9.2824578089482201E-3</v>
      </c>
      <c r="D2946" s="6">
        <v>4.4540370949940797</v>
      </c>
      <c r="E2946" s="6">
        <v>-6.0662120985401904E-3</v>
      </c>
      <c r="F2946" s="6">
        <v>2.9289488475771899</v>
      </c>
    </row>
    <row r="2947" spans="1:6" x14ac:dyDescent="0.3">
      <c r="A2947" s="6">
        <v>2945</v>
      </c>
      <c r="B2947" s="7">
        <v>44088</v>
      </c>
      <c r="C2947" s="6">
        <v>2.2221666872400899E-2</v>
      </c>
      <c r="D2947" s="6">
        <v>4.4762587618664798</v>
      </c>
      <c r="E2947" s="6">
        <v>1.8539894816271298E-2</v>
      </c>
      <c r="F2947" s="6">
        <v>2.9474887423934599</v>
      </c>
    </row>
    <row r="2948" spans="1:6" x14ac:dyDescent="0.3">
      <c r="A2948" s="6">
        <v>2946</v>
      </c>
      <c r="B2948" s="7">
        <v>44089</v>
      </c>
      <c r="C2948" s="6">
        <v>1.8365255338834999E-2</v>
      </c>
      <c r="D2948" s="6">
        <v>4.49462401720531</v>
      </c>
      <c r="E2948" s="6">
        <v>1.2017054569504601E-2</v>
      </c>
      <c r="F2948" s="6">
        <v>2.9595057969629601</v>
      </c>
    </row>
    <row r="2949" spans="1:6" x14ac:dyDescent="0.3">
      <c r="A2949" s="6">
        <v>2947</v>
      </c>
      <c r="B2949" s="7">
        <v>44090</v>
      </c>
      <c r="C2949" s="6">
        <v>-1.1303728798852299E-2</v>
      </c>
      <c r="D2949" s="6">
        <v>4.4833202884064596</v>
      </c>
      <c r="E2949" s="6">
        <v>-1.2576210550994499E-2</v>
      </c>
      <c r="F2949" s="6">
        <v>2.94692958641197</v>
      </c>
    </row>
    <row r="2950" spans="1:6" x14ac:dyDescent="0.3">
      <c r="A2950" s="6">
        <v>2948</v>
      </c>
      <c r="B2950" s="7">
        <v>44091</v>
      </c>
      <c r="C2950" s="6">
        <v>-1.9292290076687101E-2</v>
      </c>
      <c r="D2950" s="6">
        <v>4.4640279983297697</v>
      </c>
      <c r="E2950" s="6">
        <v>-1.27674471454692E-2</v>
      </c>
      <c r="F2950" s="6">
        <v>2.9341621392664998</v>
      </c>
    </row>
    <row r="2951" spans="1:6" x14ac:dyDescent="0.3">
      <c r="A2951" s="6">
        <v>2949</v>
      </c>
      <c r="B2951" s="7">
        <v>44092</v>
      </c>
      <c r="C2951" s="6">
        <v>8.0997657848070996E-3</v>
      </c>
      <c r="D2951" s="6">
        <v>4.47212776411458</v>
      </c>
      <c r="E2951" s="6">
        <v>-1.0781745524562601E-2</v>
      </c>
      <c r="F2951" s="6">
        <v>2.9233803937419398</v>
      </c>
    </row>
    <row r="2952" spans="1:6" x14ac:dyDescent="0.3">
      <c r="A2952" s="6">
        <v>2950</v>
      </c>
      <c r="B2952" s="7">
        <v>44095</v>
      </c>
      <c r="C2952" s="6">
        <v>2.26093211457821E-3</v>
      </c>
      <c r="D2952" s="6">
        <v>4.4743886962291599</v>
      </c>
      <c r="E2952" s="6">
        <v>-1.3425196710254901E-3</v>
      </c>
      <c r="F2952" s="6">
        <v>2.9220378740709099</v>
      </c>
    </row>
    <row r="2953" spans="1:6" x14ac:dyDescent="0.3">
      <c r="A2953" s="6">
        <v>2951</v>
      </c>
      <c r="B2953" s="7">
        <v>44096</v>
      </c>
      <c r="C2953" s="6">
        <v>2.0332058007829699E-2</v>
      </c>
      <c r="D2953" s="6">
        <v>4.4947207542369902</v>
      </c>
      <c r="E2953" s="6">
        <v>1.7003087193005501E-2</v>
      </c>
      <c r="F2953" s="6">
        <v>2.9390409612639199</v>
      </c>
    </row>
    <row r="2954" spans="1:6" x14ac:dyDescent="0.3">
      <c r="A2954" s="6">
        <v>2952</v>
      </c>
      <c r="B2954" s="7">
        <v>44097</v>
      </c>
      <c r="C2954" s="6">
        <v>-2.2520172931106901E-2</v>
      </c>
      <c r="D2954" s="6">
        <v>4.4722005813058798</v>
      </c>
      <c r="E2954" s="6">
        <v>-3.0622856860995602E-2</v>
      </c>
      <c r="F2954" s="6">
        <v>2.9084181044029198</v>
      </c>
    </row>
    <row r="2955" spans="1:6" x14ac:dyDescent="0.3">
      <c r="A2955" s="6">
        <v>2953</v>
      </c>
      <c r="B2955" s="7">
        <v>44098</v>
      </c>
      <c r="C2955" s="6">
        <v>-9.4184502761393198E-3</v>
      </c>
      <c r="D2955" s="6">
        <v>4.4627821310297398</v>
      </c>
      <c r="E2955" s="6">
        <v>3.68729053866445E-3</v>
      </c>
      <c r="F2955" s="6">
        <v>2.91210539494159</v>
      </c>
    </row>
    <row r="2956" spans="1:6" x14ac:dyDescent="0.3">
      <c r="A2956" s="6">
        <v>2954</v>
      </c>
      <c r="B2956" s="7">
        <v>44099</v>
      </c>
      <c r="C2956" s="6">
        <v>3.1309428412271099E-2</v>
      </c>
      <c r="D2956" s="6">
        <v>4.4940915594420101</v>
      </c>
      <c r="E2956" s="6">
        <v>2.2357268606905099E-2</v>
      </c>
      <c r="F2956" s="6">
        <v>2.9344626635484898</v>
      </c>
    </row>
    <row r="2957" spans="1:6" x14ac:dyDescent="0.3">
      <c r="A2957" s="6">
        <v>2955</v>
      </c>
      <c r="B2957" s="7">
        <v>44102</v>
      </c>
      <c r="C2957" s="6">
        <v>1.42236081916197E-2</v>
      </c>
      <c r="D2957" s="6">
        <v>4.5083151676336302</v>
      </c>
      <c r="E2957" s="6">
        <v>1.8517153054661499E-2</v>
      </c>
      <c r="F2957" s="6">
        <v>2.95297981660315</v>
      </c>
    </row>
    <row r="2958" spans="1:6" x14ac:dyDescent="0.3">
      <c r="A2958" s="6">
        <v>2956</v>
      </c>
      <c r="B2958" s="7">
        <v>44103</v>
      </c>
      <c r="C2958" s="6">
        <v>8.1666644405677408E-3</v>
      </c>
      <c r="D2958" s="6">
        <v>4.5164818320742004</v>
      </c>
      <c r="E2958" s="6">
        <v>-2.90777062912361E-3</v>
      </c>
      <c r="F2958" s="6">
        <v>2.9500720459740299</v>
      </c>
    </row>
    <row r="2959" spans="1:6" x14ac:dyDescent="0.3">
      <c r="A2959" s="6">
        <v>2957</v>
      </c>
      <c r="B2959" s="7">
        <v>44104</v>
      </c>
      <c r="C2959" s="6">
        <v>4.8143454039560199E-3</v>
      </c>
      <c r="D2959" s="6">
        <v>4.5212961774781597</v>
      </c>
      <c r="E2959" s="6">
        <v>7.3932528985682904E-3</v>
      </c>
      <c r="F2959" s="6">
        <v>2.9574652988726</v>
      </c>
    </row>
    <row r="2960" spans="1:6" x14ac:dyDescent="0.3">
      <c r="A2960" s="6">
        <v>2958</v>
      </c>
      <c r="B2960" s="7">
        <v>44105</v>
      </c>
      <c r="C2960" s="6">
        <v>2.1574155783824701E-2</v>
      </c>
      <c r="D2960" s="6">
        <v>4.5428703332619804</v>
      </c>
      <c r="E2960" s="6">
        <v>1.4137326409649299E-2</v>
      </c>
      <c r="F2960" s="6">
        <v>2.9716026252822498</v>
      </c>
    </row>
    <row r="2961" spans="1:6" x14ac:dyDescent="0.3">
      <c r="A2961" s="6">
        <v>2959</v>
      </c>
      <c r="B2961" s="7">
        <v>44106</v>
      </c>
      <c r="C2961" s="6">
        <v>-2.0746040915428601E-2</v>
      </c>
      <c r="D2961" s="6">
        <v>4.5221242923465503</v>
      </c>
      <c r="E2961" s="6">
        <v>-2.24538956480646E-2</v>
      </c>
      <c r="F2961" s="6">
        <v>2.9491487296341798</v>
      </c>
    </row>
    <row r="2962" spans="1:6" x14ac:dyDescent="0.3">
      <c r="A2962" s="6">
        <v>2960</v>
      </c>
      <c r="B2962" s="7">
        <v>44109</v>
      </c>
      <c r="C2962" s="6">
        <v>2.4168465009003E-2</v>
      </c>
      <c r="D2962" s="6">
        <v>4.5462927573555598</v>
      </c>
      <c r="E2962" s="6">
        <v>2.2981762622677499E-2</v>
      </c>
      <c r="F2962" s="6">
        <v>2.9721304922568601</v>
      </c>
    </row>
    <row r="2963" spans="1:6" x14ac:dyDescent="0.3">
      <c r="A2963" s="6">
        <v>2961</v>
      </c>
      <c r="B2963" s="7">
        <v>44110</v>
      </c>
      <c r="C2963" s="6">
        <v>-1.2144693432419799E-2</v>
      </c>
      <c r="D2963" s="6">
        <v>4.5341480639231397</v>
      </c>
      <c r="E2963" s="6">
        <v>-1.5821908233435801E-2</v>
      </c>
      <c r="F2963" s="6">
        <v>2.9563085840234198</v>
      </c>
    </row>
    <row r="2964" spans="1:6" x14ac:dyDescent="0.3">
      <c r="A2964" s="6">
        <v>2962</v>
      </c>
      <c r="B2964" s="7">
        <v>44111</v>
      </c>
      <c r="C2964" s="6">
        <v>1.7834614162379098E-2</v>
      </c>
      <c r="D2964" s="6">
        <v>4.5519826780855199</v>
      </c>
      <c r="E2964" s="6">
        <v>1.8651292673624101E-2</v>
      </c>
      <c r="F2964" s="6">
        <v>2.9749598766970502</v>
      </c>
    </row>
    <row r="2965" spans="1:6" x14ac:dyDescent="0.3">
      <c r="A2965" s="6">
        <v>2963</v>
      </c>
      <c r="B2965" s="7">
        <v>44112</v>
      </c>
      <c r="C2965" s="6">
        <v>6.0610053290014098E-3</v>
      </c>
      <c r="D2965" s="6">
        <v>4.5580436834145202</v>
      </c>
      <c r="E2965" s="6">
        <v>4.9488294131521098E-3</v>
      </c>
      <c r="F2965" s="6">
        <v>2.9799087061102001</v>
      </c>
    </row>
    <row r="2966" spans="1:6" x14ac:dyDescent="0.3">
      <c r="A2966" s="6">
        <v>2964</v>
      </c>
      <c r="B2966" s="7">
        <v>44113</v>
      </c>
      <c r="C2966" s="6">
        <v>1.3444950739681801E-2</v>
      </c>
      <c r="D2966" s="6">
        <v>4.5714886341541998</v>
      </c>
      <c r="E2966" s="6">
        <v>1.3822271940789201E-2</v>
      </c>
      <c r="F2966" s="6">
        <v>2.9937309780509902</v>
      </c>
    </row>
    <row r="2967" spans="1:6" x14ac:dyDescent="0.3">
      <c r="A2967" s="6">
        <v>2965</v>
      </c>
      <c r="B2967" s="7">
        <v>44116</v>
      </c>
      <c r="C2967" s="6">
        <v>1.7767986057944201E-2</v>
      </c>
      <c r="D2967" s="6">
        <v>4.5892566202121401</v>
      </c>
      <c r="E2967" s="6">
        <v>2.5267101929880902E-2</v>
      </c>
      <c r="F2967" s="6">
        <v>3.0189980799808702</v>
      </c>
    </row>
    <row r="2968" spans="1:6" x14ac:dyDescent="0.3">
      <c r="A2968" s="6">
        <v>2966</v>
      </c>
      <c r="B2968" s="7">
        <v>44117</v>
      </c>
      <c r="C2968" s="6">
        <v>1.23397164155883E-2</v>
      </c>
      <c r="D2968" s="6">
        <v>4.6015963366277299</v>
      </c>
      <c r="E2968" s="6">
        <v>-1.04122095514647E-3</v>
      </c>
      <c r="F2968" s="6">
        <v>3.0179568590257202</v>
      </c>
    </row>
    <row r="2969" spans="1:6" x14ac:dyDescent="0.3">
      <c r="A2969" s="6">
        <v>2967</v>
      </c>
      <c r="B2969" s="7">
        <v>44118</v>
      </c>
      <c r="C2969" s="6">
        <v>-8.2411878557899203E-3</v>
      </c>
      <c r="D2969" s="6">
        <v>4.5933551487719404</v>
      </c>
      <c r="E2969" s="6">
        <v>-8.0541550290220698E-3</v>
      </c>
      <c r="F2969" s="6">
        <v>3.0099027039966999</v>
      </c>
    </row>
    <row r="2970" spans="1:6" x14ac:dyDescent="0.3">
      <c r="A2970" s="6">
        <v>2968</v>
      </c>
      <c r="B2970" s="7">
        <v>44119</v>
      </c>
      <c r="C2970" s="6">
        <v>-5.7572040810619698E-3</v>
      </c>
      <c r="D2970" s="6">
        <v>4.5875979446908799</v>
      </c>
      <c r="E2970" s="6">
        <v>-4.6724340576602599E-3</v>
      </c>
      <c r="F2970" s="6">
        <v>3.0052302699390401</v>
      </c>
    </row>
    <row r="2971" spans="1:6" x14ac:dyDescent="0.3">
      <c r="A2971" s="6">
        <v>2969</v>
      </c>
      <c r="B2971" s="7">
        <v>44120</v>
      </c>
      <c r="C2971" s="6">
        <v>-2.1945300220483801E-3</v>
      </c>
      <c r="D2971" s="6">
        <v>4.5854034146688303</v>
      </c>
      <c r="E2971" s="6">
        <v>-3.6185431362802901E-3</v>
      </c>
      <c r="F2971" s="6">
        <v>3.0016117268027598</v>
      </c>
    </row>
    <row r="2972" spans="1:6" x14ac:dyDescent="0.3">
      <c r="A2972" s="6">
        <v>2970</v>
      </c>
      <c r="B2972" s="7">
        <v>44123</v>
      </c>
      <c r="C2972" s="6">
        <v>-9.0350925446916006E-3</v>
      </c>
      <c r="D2972" s="6">
        <v>4.5763683221241402</v>
      </c>
      <c r="E2972" s="6">
        <v>-1.6646261694777498E-2</v>
      </c>
      <c r="F2972" s="6">
        <v>2.98496546510798</v>
      </c>
    </row>
    <row r="2973" spans="1:6" x14ac:dyDescent="0.3">
      <c r="A2973" s="6">
        <v>2971</v>
      </c>
      <c r="B2973" s="7">
        <v>44124</v>
      </c>
      <c r="C2973" s="6">
        <v>-3.7784252670289599E-3</v>
      </c>
      <c r="D2973" s="6">
        <v>4.5725898968571101</v>
      </c>
      <c r="E2973" s="6">
        <v>3.2711267448668402E-3</v>
      </c>
      <c r="F2973" s="6">
        <v>2.98823659185285</v>
      </c>
    </row>
    <row r="2974" spans="1:6" x14ac:dyDescent="0.3">
      <c r="A2974" s="6">
        <v>2972</v>
      </c>
      <c r="B2974" s="7">
        <v>44125</v>
      </c>
      <c r="C2974" s="6">
        <v>3.7508577585537001E-3</v>
      </c>
      <c r="D2974" s="6">
        <v>4.5763407546156598</v>
      </c>
      <c r="E2974" s="6">
        <v>-2.7650602299544801E-3</v>
      </c>
      <c r="F2974" s="6">
        <v>2.9854715316228999</v>
      </c>
    </row>
    <row r="2975" spans="1:6" x14ac:dyDescent="0.3">
      <c r="A2975" s="6">
        <v>2973</v>
      </c>
      <c r="B2975" s="7">
        <v>44126</v>
      </c>
      <c r="C2975" s="6">
        <v>8.7425577977667795E-3</v>
      </c>
      <c r="D2975" s="6">
        <v>4.5850833124134303</v>
      </c>
      <c r="E2975" s="6">
        <v>1.8546057203270201E-3</v>
      </c>
      <c r="F2975" s="6">
        <v>2.9873261373432198</v>
      </c>
    </row>
    <row r="2976" spans="1:6" x14ac:dyDescent="0.3">
      <c r="A2976" s="6">
        <v>2974</v>
      </c>
      <c r="B2976" s="7">
        <v>44127</v>
      </c>
      <c r="C2976" s="6">
        <v>7.02779959668686E-3</v>
      </c>
      <c r="D2976" s="6">
        <v>4.5921111120101203</v>
      </c>
      <c r="E2976" s="6">
        <v>3.6670446246009898E-3</v>
      </c>
      <c r="F2976" s="6">
        <v>2.9909931819678199</v>
      </c>
    </row>
    <row r="2977" spans="1:6" x14ac:dyDescent="0.3">
      <c r="A2977" s="6">
        <v>2975</v>
      </c>
      <c r="B2977" s="7">
        <v>44130</v>
      </c>
      <c r="C2977" s="6">
        <v>-1.95001220676695E-2</v>
      </c>
      <c r="D2977" s="6">
        <v>4.5726109899424499</v>
      </c>
      <c r="E2977" s="6">
        <v>-1.6531394898956699E-2</v>
      </c>
      <c r="F2977" s="6">
        <v>2.9744617870688699</v>
      </c>
    </row>
    <row r="2978" spans="1:6" x14ac:dyDescent="0.3">
      <c r="A2978" s="6">
        <v>2976</v>
      </c>
      <c r="B2978" s="7">
        <v>44131</v>
      </c>
      <c r="C2978" s="6">
        <v>1.39433063506987E-2</v>
      </c>
      <c r="D2978" s="6">
        <v>4.5865542962931496</v>
      </c>
      <c r="E2978" s="6">
        <v>6.3544099887469204E-3</v>
      </c>
      <c r="F2978" s="6">
        <v>2.9808161970576199</v>
      </c>
    </row>
    <row r="2979" spans="1:6" x14ac:dyDescent="0.3">
      <c r="A2979" s="6">
        <v>2977</v>
      </c>
      <c r="B2979" s="7">
        <v>44132</v>
      </c>
      <c r="C2979" s="6">
        <v>-3.2229221140709897E-2</v>
      </c>
      <c r="D2979" s="6">
        <v>4.5543250751524296</v>
      </c>
      <c r="E2979" s="6">
        <v>-3.80216341521038E-2</v>
      </c>
      <c r="F2979" s="6">
        <v>2.9427945629055099</v>
      </c>
    </row>
    <row r="2980" spans="1:6" x14ac:dyDescent="0.3">
      <c r="A2980" s="6">
        <v>2978</v>
      </c>
      <c r="B2980" s="7">
        <v>44133</v>
      </c>
      <c r="C2980" s="6">
        <v>1.51665212543322E-2</v>
      </c>
      <c r="D2980" s="6">
        <v>4.5694915964067704</v>
      </c>
      <c r="E2980" s="6">
        <v>1.6288416054749101E-2</v>
      </c>
      <c r="F2980" s="6">
        <v>2.95908297896026</v>
      </c>
    </row>
    <row r="2981" spans="1:6" x14ac:dyDescent="0.3">
      <c r="A2981" s="6">
        <v>2979</v>
      </c>
      <c r="B2981" s="7">
        <v>44134</v>
      </c>
      <c r="C2981" s="6">
        <v>-5.0185507383513801E-2</v>
      </c>
      <c r="D2981" s="6">
        <v>4.5193060890232504</v>
      </c>
      <c r="E2981" s="6">
        <v>-2.4800816037947301E-2</v>
      </c>
      <c r="F2981" s="6">
        <v>2.9342821629223099</v>
      </c>
    </row>
    <row r="2982" spans="1:6" x14ac:dyDescent="0.3">
      <c r="A2982" s="6">
        <v>2980</v>
      </c>
      <c r="B2982" s="7">
        <v>44137</v>
      </c>
      <c r="C2982" s="6">
        <v>1.7191990024485501E-3</v>
      </c>
      <c r="D2982" s="6">
        <v>4.5210252880257</v>
      </c>
      <c r="E2982" s="6">
        <v>4.2087113687330202E-3</v>
      </c>
      <c r="F2982" s="6">
        <v>2.93849087429105</v>
      </c>
    </row>
    <row r="2983" spans="1:6" x14ac:dyDescent="0.3">
      <c r="A2983" s="6">
        <v>2981</v>
      </c>
      <c r="B2983" s="7">
        <v>44138</v>
      </c>
      <c r="C2983" s="6">
        <v>2.55971109919702E-2</v>
      </c>
      <c r="D2983" s="6">
        <v>4.5466223990176697</v>
      </c>
      <c r="E2983" s="6">
        <v>1.8352834787521002E-2</v>
      </c>
      <c r="F2983" s="6">
        <v>2.9568437090785702</v>
      </c>
    </row>
    <row r="2984" spans="1:6" x14ac:dyDescent="0.3">
      <c r="A2984" s="6">
        <v>2982</v>
      </c>
      <c r="B2984" s="7">
        <v>44139</v>
      </c>
      <c r="C2984" s="6">
        <v>5.03264602217472E-2</v>
      </c>
      <c r="D2984" s="6">
        <v>4.5969488592394203</v>
      </c>
      <c r="E2984" s="6">
        <v>3.78229191560919E-2</v>
      </c>
      <c r="F2984" s="6">
        <v>2.9946666282346599</v>
      </c>
    </row>
    <row r="2985" spans="1:6" x14ac:dyDescent="0.3">
      <c r="A2985" s="6">
        <v>2983</v>
      </c>
      <c r="B2985" s="7">
        <v>44140</v>
      </c>
      <c r="C2985" s="6">
        <v>2.7494970057247801E-2</v>
      </c>
      <c r="D2985" s="6">
        <v>4.6244438292966699</v>
      </c>
      <c r="E2985" s="6">
        <v>2.5565920278294699E-2</v>
      </c>
      <c r="F2985" s="6">
        <v>3.0202325485129502</v>
      </c>
    </row>
    <row r="2986" spans="1:6" x14ac:dyDescent="0.3">
      <c r="A2986" s="6">
        <v>2984</v>
      </c>
      <c r="B2986" s="7">
        <v>44141</v>
      </c>
      <c r="C2986" s="6">
        <v>5.4378802421963099E-3</v>
      </c>
      <c r="D2986" s="6">
        <v>4.6298817095388598</v>
      </c>
      <c r="E2986" s="6">
        <v>3.6162047750565302E-4</v>
      </c>
      <c r="F2986" s="6">
        <v>3.0205941689904598</v>
      </c>
    </row>
    <row r="2987" spans="1:6" x14ac:dyDescent="0.3">
      <c r="A2987" s="6">
        <v>2985</v>
      </c>
      <c r="B2987" s="7">
        <v>44144</v>
      </c>
      <c r="C2987" s="6">
        <v>-4.5290353152194603E-2</v>
      </c>
      <c r="D2987" s="6">
        <v>4.58459135638667</v>
      </c>
      <c r="E2987" s="6">
        <v>-1.53715689413562E-2</v>
      </c>
      <c r="F2987" s="6">
        <v>3.0052226000491</v>
      </c>
    </row>
    <row r="2988" spans="1:6" x14ac:dyDescent="0.3">
      <c r="A2988" s="6">
        <v>2986</v>
      </c>
      <c r="B2988" s="7">
        <v>44145</v>
      </c>
      <c r="C2988" s="6">
        <v>-2.16131059120915E-2</v>
      </c>
      <c r="D2988" s="6">
        <v>4.5629782504745799</v>
      </c>
      <c r="E2988" s="6">
        <v>-1.37463391905292E-2</v>
      </c>
      <c r="F2988" s="6">
        <v>2.9914762608585699</v>
      </c>
    </row>
    <row r="2989" spans="1:6" x14ac:dyDescent="0.3">
      <c r="A2989" s="6">
        <v>2987</v>
      </c>
      <c r="B2989" s="7">
        <v>44146</v>
      </c>
      <c r="C2989" s="6">
        <v>2.4810927506008901E-2</v>
      </c>
      <c r="D2989" s="6">
        <v>4.5877891779805902</v>
      </c>
      <c r="E2989" s="6">
        <v>1.99292325026281E-2</v>
      </c>
      <c r="F2989" s="6">
        <v>3.0114054933611998</v>
      </c>
    </row>
    <row r="2990" spans="1:6" x14ac:dyDescent="0.3">
      <c r="A2990" s="6">
        <v>2988</v>
      </c>
      <c r="B2990" s="7">
        <v>44147</v>
      </c>
      <c r="C2990" s="6">
        <v>-1.12394549856839E-4</v>
      </c>
      <c r="D2990" s="6">
        <v>4.5876767834307302</v>
      </c>
      <c r="E2990" s="6">
        <v>-6.5406923573458897E-3</v>
      </c>
      <c r="F2990" s="6">
        <v>3.0048648010038601</v>
      </c>
    </row>
    <row r="2991" spans="1:6" x14ac:dyDescent="0.3">
      <c r="A2991" s="6">
        <v>2989</v>
      </c>
      <c r="B2991" s="7">
        <v>44148</v>
      </c>
      <c r="C2991" s="6">
        <v>-2.0718841339434601E-4</v>
      </c>
      <c r="D2991" s="6">
        <v>4.5874695950173399</v>
      </c>
      <c r="E2991" s="6">
        <v>1.01705117418884E-2</v>
      </c>
      <c r="F2991" s="6">
        <v>3.0150353127457401</v>
      </c>
    </row>
    <row r="2992" spans="1:6" x14ac:dyDescent="0.3">
      <c r="A2992" s="6">
        <v>2990</v>
      </c>
      <c r="B2992" s="7">
        <v>44151</v>
      </c>
      <c r="C2992" s="6">
        <v>4.6896807401133802E-3</v>
      </c>
      <c r="D2992" s="6">
        <v>4.5921592757574503</v>
      </c>
      <c r="E2992" s="6">
        <v>7.9854057251615897E-3</v>
      </c>
      <c r="F2992" s="6">
        <v>3.0230207184709101</v>
      </c>
    </row>
    <row r="2993" spans="1:6" x14ac:dyDescent="0.3">
      <c r="A2993" s="6">
        <v>2991</v>
      </c>
      <c r="B2993" s="7">
        <v>44152</v>
      </c>
      <c r="C2993" s="6">
        <v>1.3712124674615399E-2</v>
      </c>
      <c r="D2993" s="6">
        <v>4.6058714004320596</v>
      </c>
      <c r="E2993" s="6">
        <v>-2.0811450468389801E-3</v>
      </c>
      <c r="F2993" s="6">
        <v>3.0209395734240698</v>
      </c>
    </row>
    <row r="2994" spans="1:6" x14ac:dyDescent="0.3">
      <c r="A2994" s="6">
        <v>2992</v>
      </c>
      <c r="B2994" s="7">
        <v>44153</v>
      </c>
      <c r="C2994" s="6">
        <v>9.6095846231054605E-3</v>
      </c>
      <c r="D2994" s="6">
        <v>4.6154809850551697</v>
      </c>
      <c r="E2994" s="6">
        <v>-8.2478408628432406E-3</v>
      </c>
      <c r="F2994" s="6">
        <v>3.0126917325612199</v>
      </c>
    </row>
    <row r="2995" spans="1:6" x14ac:dyDescent="0.3">
      <c r="A2995" s="6">
        <v>2993</v>
      </c>
      <c r="B2995" s="7">
        <v>44154</v>
      </c>
      <c r="C2995" s="6">
        <v>1.7022937923883898E-2</v>
      </c>
      <c r="D2995" s="6">
        <v>4.6325039229790503</v>
      </c>
      <c r="E2995" s="6">
        <v>8.6990344473516501E-3</v>
      </c>
      <c r="F2995" s="6">
        <v>3.02139076700858</v>
      </c>
    </row>
    <row r="2996" spans="1:6" x14ac:dyDescent="0.3">
      <c r="A2996" s="6">
        <v>2994</v>
      </c>
      <c r="B2996" s="7">
        <v>44155</v>
      </c>
      <c r="C2996" s="6">
        <v>4.9794444678697702E-3</v>
      </c>
      <c r="D2996" s="6">
        <v>4.6374833674469196</v>
      </c>
      <c r="E2996" s="6">
        <v>-4.1869509769245604E-3</v>
      </c>
      <c r="F2996" s="6">
        <v>3.0172038160316501</v>
      </c>
    </row>
    <row r="2997" spans="1:6" x14ac:dyDescent="0.3">
      <c r="A2997" s="6">
        <v>2995</v>
      </c>
      <c r="B2997" s="7">
        <v>44158</v>
      </c>
      <c r="C2997" s="6">
        <v>1.55369555565392E-2</v>
      </c>
      <c r="D2997" s="6">
        <v>4.6530203230034601</v>
      </c>
      <c r="E2997" s="6">
        <v>2.1621670965981101E-3</v>
      </c>
      <c r="F2997" s="6">
        <v>3.01936598312825</v>
      </c>
    </row>
    <row r="2998" spans="1:6" x14ac:dyDescent="0.3">
      <c r="A2998" s="6">
        <v>2996</v>
      </c>
      <c r="B2998" s="7">
        <v>44159</v>
      </c>
      <c r="C2998" s="6">
        <v>1.3781228303056999E-2</v>
      </c>
      <c r="D2998" s="6">
        <v>4.66680155130652</v>
      </c>
      <c r="E2998" s="6">
        <v>1.3058463315415301E-2</v>
      </c>
      <c r="F2998" s="6">
        <v>3.03242444644366</v>
      </c>
    </row>
    <row r="2999" spans="1:6" x14ac:dyDescent="0.3">
      <c r="A2999" s="6">
        <v>2997</v>
      </c>
      <c r="B2999" s="7">
        <v>44160</v>
      </c>
      <c r="C2999" s="6">
        <v>1.8260790324681E-2</v>
      </c>
      <c r="D2999" s="6">
        <v>4.6850623416312001</v>
      </c>
      <c r="E2999" s="6">
        <v>4.7747715706360997E-3</v>
      </c>
      <c r="F2999" s="6">
        <v>3.0371992180143002</v>
      </c>
    </row>
    <row r="3000" spans="1:6" x14ac:dyDescent="0.3">
      <c r="A3000" s="6">
        <v>2998</v>
      </c>
      <c r="B3000" s="7">
        <v>44162</v>
      </c>
      <c r="C3000" s="6">
        <v>2.1814221174243299E-2</v>
      </c>
      <c r="D3000" s="6">
        <v>4.7068765628054496</v>
      </c>
      <c r="E3000" s="6">
        <v>9.1727451517371605E-3</v>
      </c>
      <c r="F3000" s="6">
        <v>3.04637196316604</v>
      </c>
    </row>
    <row r="3001" spans="1:6" x14ac:dyDescent="0.3">
      <c r="A3001" s="6">
        <v>2999</v>
      </c>
      <c r="B3001" s="7">
        <v>44165</v>
      </c>
      <c r="C3001" s="6">
        <v>2.0345478569968001E-4</v>
      </c>
      <c r="D3001" s="6">
        <v>4.7070800175911396</v>
      </c>
      <c r="E3001" s="6">
        <v>-5.8262607539205603E-4</v>
      </c>
      <c r="F3001" s="6">
        <v>3.0457893370906501</v>
      </c>
    </row>
    <row r="3002" spans="1:6" x14ac:dyDescent="0.3">
      <c r="A3002" s="6">
        <v>3000</v>
      </c>
      <c r="B3002" s="7">
        <v>44166</v>
      </c>
      <c r="C3002" s="6">
        <v>-1.6817121034889799E-3</v>
      </c>
      <c r="D3002" s="6">
        <v>4.7053983054876598</v>
      </c>
      <c r="E3002" s="6">
        <v>1.27370842036658E-2</v>
      </c>
      <c r="F3002" s="6">
        <v>3.0585264212943102</v>
      </c>
    </row>
    <row r="3003" spans="1:6" x14ac:dyDescent="0.3">
      <c r="A3003" s="6">
        <v>3001</v>
      </c>
      <c r="B3003" s="7">
        <v>44167</v>
      </c>
      <c r="C3003" s="6">
        <v>-5.2537842096457401E-3</v>
      </c>
      <c r="D3003" s="6">
        <v>4.70014452127801</v>
      </c>
      <c r="E3003" s="6">
        <v>-4.6471201736686299E-4</v>
      </c>
      <c r="F3003" s="6">
        <v>3.0580617092769402</v>
      </c>
    </row>
    <row r="3004" spans="1:6" x14ac:dyDescent="0.3">
      <c r="A3004" s="6">
        <v>3002</v>
      </c>
      <c r="B3004" s="7">
        <v>44168</v>
      </c>
      <c r="C3004" s="6">
        <v>1.6893185197427499E-2</v>
      </c>
      <c r="D3004" s="6">
        <v>4.7170377064754403</v>
      </c>
      <c r="E3004" s="6">
        <v>2.2493701917785098E-3</v>
      </c>
      <c r="F3004" s="6">
        <v>3.0603110794687201</v>
      </c>
    </row>
    <row r="3005" spans="1:6" x14ac:dyDescent="0.3">
      <c r="A3005" s="6">
        <v>3003</v>
      </c>
      <c r="B3005" s="7">
        <v>44169</v>
      </c>
      <c r="C3005" s="6">
        <v>1.25645458238485E-2</v>
      </c>
      <c r="D3005" s="6">
        <v>4.7296022522992898</v>
      </c>
      <c r="E3005" s="6">
        <v>7.0085504026078304E-3</v>
      </c>
      <c r="F3005" s="6">
        <v>3.0673196298713301</v>
      </c>
    </row>
    <row r="3006" spans="1:6" x14ac:dyDescent="0.3">
      <c r="A3006" s="6">
        <v>3004</v>
      </c>
      <c r="B3006" s="7">
        <v>44172</v>
      </c>
      <c r="C3006" s="6">
        <v>1.9308278034435401E-2</v>
      </c>
      <c r="D3006" s="6">
        <v>4.7489105303337196</v>
      </c>
      <c r="E3006" s="6">
        <v>4.4604079430463602E-3</v>
      </c>
      <c r="F3006" s="6">
        <v>3.07178003781438</v>
      </c>
    </row>
    <row r="3007" spans="1:6" x14ac:dyDescent="0.3">
      <c r="A3007" s="6">
        <v>3005</v>
      </c>
      <c r="B3007" s="7">
        <v>44173</v>
      </c>
      <c r="C3007" s="6">
        <v>1.22346110707945E-2</v>
      </c>
      <c r="D3007" s="6">
        <v>4.7611451414045201</v>
      </c>
      <c r="E3007" s="6">
        <v>5.0049929056967804E-3</v>
      </c>
      <c r="F3007" s="6">
        <v>3.0767850307200701</v>
      </c>
    </row>
    <row r="3008" spans="1:6" x14ac:dyDescent="0.3">
      <c r="A3008" s="6">
        <v>3006</v>
      </c>
      <c r="B3008" s="7">
        <v>44174</v>
      </c>
      <c r="C3008" s="6">
        <v>-3.24005332058378E-2</v>
      </c>
      <c r="D3008" s="6">
        <v>4.7287446081986797</v>
      </c>
      <c r="E3008" s="6">
        <v>-1.95674390146631E-2</v>
      </c>
      <c r="F3008" s="6">
        <v>3.0572175917054101</v>
      </c>
    </row>
    <row r="3009" spans="1:6" x14ac:dyDescent="0.3">
      <c r="A3009" s="6">
        <v>3007</v>
      </c>
      <c r="B3009" s="7">
        <v>44175</v>
      </c>
      <c r="C3009" s="6">
        <v>2.4928946613958999E-2</v>
      </c>
      <c r="D3009" s="6">
        <v>4.7536735548126403</v>
      </c>
      <c r="E3009" s="6">
        <v>5.4039350826879896E-3</v>
      </c>
      <c r="F3009" s="6">
        <v>3.0626215267880998</v>
      </c>
    </row>
    <row r="3010" spans="1:6" x14ac:dyDescent="0.3">
      <c r="A3010" s="6">
        <v>3008</v>
      </c>
      <c r="B3010" s="7">
        <v>44176</v>
      </c>
      <c r="C3010" s="6">
        <v>-9.9055125631597307E-3</v>
      </c>
      <c r="D3010" s="6">
        <v>4.7437680422494797</v>
      </c>
      <c r="E3010" s="6">
        <v>-2.2546664025018199E-3</v>
      </c>
      <c r="F3010" s="6">
        <v>3.0603668603855998</v>
      </c>
    </row>
    <row r="3011" spans="1:6" x14ac:dyDescent="0.3">
      <c r="A3011" s="6">
        <v>3009</v>
      </c>
      <c r="B3011" s="7">
        <v>44179</v>
      </c>
      <c r="C3011" s="6">
        <v>3.9403056867189402E-3</v>
      </c>
      <c r="D3011" s="6">
        <v>4.7477083479362001</v>
      </c>
      <c r="E3011" s="6">
        <v>5.0100956549332604E-3</v>
      </c>
      <c r="F3011" s="6">
        <v>3.06537695604053</v>
      </c>
    </row>
    <row r="3012" spans="1:6" x14ac:dyDescent="0.3">
      <c r="A3012" s="6">
        <v>3010</v>
      </c>
      <c r="B3012" s="7">
        <v>44180</v>
      </c>
      <c r="C3012" s="6">
        <v>3.7134949559915701E-3</v>
      </c>
      <c r="D3012" s="6">
        <v>4.7514218428921904</v>
      </c>
      <c r="E3012" s="6">
        <v>1.2384333592816399E-2</v>
      </c>
      <c r="F3012" s="6">
        <v>3.0777612896333499</v>
      </c>
    </row>
    <row r="3013" spans="1:6" x14ac:dyDescent="0.3">
      <c r="A3013" s="6">
        <v>3011</v>
      </c>
      <c r="B3013" s="7">
        <v>44181</v>
      </c>
      <c r="C3013" s="6">
        <v>5.0255449819541003E-3</v>
      </c>
      <c r="D3013" s="6">
        <v>4.7564473878741396</v>
      </c>
      <c r="E3013" s="6">
        <v>4.9998309832339702E-3</v>
      </c>
      <c r="F3013" s="6">
        <v>3.0827611206165799</v>
      </c>
    </row>
    <row r="3014" spans="1:6" x14ac:dyDescent="0.3">
      <c r="A3014" s="6">
        <v>3012</v>
      </c>
      <c r="B3014" s="7">
        <v>44182</v>
      </c>
      <c r="C3014" s="6">
        <v>2.2446842916268299E-2</v>
      </c>
      <c r="D3014" s="6">
        <v>4.7788942307904101</v>
      </c>
      <c r="E3014" s="6">
        <v>8.3829952434086794E-3</v>
      </c>
      <c r="F3014" s="6">
        <v>3.0911441158599899</v>
      </c>
    </row>
    <row r="3015" spans="1:6" x14ac:dyDescent="0.3">
      <c r="A3015" s="6">
        <v>3013</v>
      </c>
      <c r="B3015" s="7">
        <v>44183</v>
      </c>
      <c r="C3015" s="6">
        <v>1.94744205753688E-2</v>
      </c>
      <c r="D3015" s="6">
        <v>4.7983686513657799</v>
      </c>
      <c r="E3015" s="6">
        <v>-7.1396652441357801E-4</v>
      </c>
      <c r="F3015" s="6">
        <v>3.0904301493355799</v>
      </c>
    </row>
    <row r="3016" spans="1:6" x14ac:dyDescent="0.3">
      <c r="A3016" s="6">
        <v>3014</v>
      </c>
      <c r="B3016" s="7">
        <v>44186</v>
      </c>
      <c r="C3016" s="6">
        <v>-3.3302145900161802E-3</v>
      </c>
      <c r="D3016" s="6">
        <v>4.7950384367757604</v>
      </c>
      <c r="E3016" s="6">
        <v>-1.0291031797979801E-3</v>
      </c>
      <c r="F3016" s="6">
        <v>3.0894010461557802</v>
      </c>
    </row>
    <row r="3017" spans="1:6" x14ac:dyDescent="0.3">
      <c r="A3017" s="6">
        <v>3015</v>
      </c>
      <c r="B3017" s="7">
        <v>44187</v>
      </c>
      <c r="C3017" s="6">
        <v>8.7055300259196097E-3</v>
      </c>
      <c r="D3017" s="6">
        <v>4.8037439668016804</v>
      </c>
      <c r="E3017" s="6">
        <v>5.1193274837188999E-3</v>
      </c>
      <c r="F3017" s="6">
        <v>3.0945203736394999</v>
      </c>
    </row>
    <row r="3018" spans="1:6" x14ac:dyDescent="0.3">
      <c r="A3018" s="6">
        <v>3016</v>
      </c>
      <c r="B3018" s="7">
        <v>44188</v>
      </c>
      <c r="C3018" s="6">
        <v>-6.2483869522180699E-3</v>
      </c>
      <c r="D3018" s="6">
        <v>4.7974955798494703</v>
      </c>
      <c r="E3018" s="6">
        <v>-2.87810720956649E-3</v>
      </c>
      <c r="F3018" s="6">
        <v>3.0916422664299299</v>
      </c>
    </row>
    <row r="3019" spans="1:6" x14ac:dyDescent="0.3">
      <c r="A3019" s="6">
        <v>3017</v>
      </c>
      <c r="B3019" s="7">
        <v>44189</v>
      </c>
      <c r="C3019" s="6">
        <v>-3.4839924553270699E-3</v>
      </c>
      <c r="D3019" s="6">
        <v>4.7940115873941398</v>
      </c>
      <c r="E3019" s="6">
        <v>2.6290542538713801E-3</v>
      </c>
      <c r="F3019" s="6">
        <v>3.0942713206838</v>
      </c>
    </row>
    <row r="3020" spans="1:6" x14ac:dyDescent="0.3">
      <c r="A3020" s="6">
        <v>3018</v>
      </c>
      <c r="B3020" s="7">
        <v>44193</v>
      </c>
      <c r="C3020" s="6">
        <v>-1.3671463475365801E-2</v>
      </c>
      <c r="D3020" s="6">
        <v>4.7803401239187702</v>
      </c>
      <c r="E3020" s="6">
        <v>7.3676725367750598E-3</v>
      </c>
      <c r="F3020" s="6">
        <v>3.1016389932205799</v>
      </c>
    </row>
    <row r="3021" spans="1:6" x14ac:dyDescent="0.3">
      <c r="A3021" s="6">
        <v>3019</v>
      </c>
      <c r="B3021" s="7">
        <v>44194</v>
      </c>
      <c r="C3021" s="6">
        <v>-7.8589421793731906E-3</v>
      </c>
      <c r="D3021" s="6">
        <v>4.7724811817394004</v>
      </c>
      <c r="E3021" s="6">
        <v>-3.8214325216330198E-3</v>
      </c>
      <c r="F3021" s="6">
        <v>3.0978175606989402</v>
      </c>
    </row>
    <row r="3022" spans="1:6" x14ac:dyDescent="0.3">
      <c r="A3022" s="6">
        <v>3020</v>
      </c>
      <c r="B3022" s="7">
        <v>44195</v>
      </c>
      <c r="C3022" s="6">
        <v>8.2039503987774206E-3</v>
      </c>
      <c r="D3022" s="6">
        <v>4.7806851321381796</v>
      </c>
      <c r="E3022" s="6">
        <v>1.5381110696122101E-3</v>
      </c>
      <c r="F3022" s="6">
        <v>3.09935567176856</v>
      </c>
    </row>
    <row r="3023" spans="1:6" x14ac:dyDescent="0.3">
      <c r="A3023" s="6">
        <v>3021</v>
      </c>
      <c r="B3023" s="7">
        <v>44196</v>
      </c>
      <c r="C3023" s="6">
        <v>-5.6993185139450698E-3</v>
      </c>
      <c r="D3023" s="6">
        <v>4.7749858136242302</v>
      </c>
      <c r="E3023" s="6">
        <v>1.4193708828713601E-3</v>
      </c>
      <c r="F3023" s="6">
        <v>3.10077504265143</v>
      </c>
    </row>
    <row r="3024" spans="1:6" x14ac:dyDescent="0.3">
      <c r="A3024" s="6">
        <v>3022</v>
      </c>
      <c r="B3024" s="7">
        <v>44200</v>
      </c>
      <c r="C3024" s="6">
        <v>-6.6375192483683699E-3</v>
      </c>
      <c r="D3024" s="6">
        <v>4.7683482943758602</v>
      </c>
      <c r="E3024" s="6">
        <v>-1.48384383380122E-2</v>
      </c>
      <c r="F3024" s="6">
        <v>3.08593660431342</v>
      </c>
    </row>
    <row r="3025" spans="1:6" x14ac:dyDescent="0.3">
      <c r="A3025" s="6">
        <v>3023</v>
      </c>
      <c r="B3025" s="7">
        <v>44201</v>
      </c>
      <c r="C3025" s="6">
        <v>1.33224926007308E-2</v>
      </c>
      <c r="D3025" s="6">
        <v>4.7816707869765898</v>
      </c>
      <c r="E3025" s="6">
        <v>9.4453677567880503E-3</v>
      </c>
      <c r="F3025" s="6">
        <v>3.0953819720702</v>
      </c>
    </row>
    <row r="3026" spans="1:6" x14ac:dyDescent="0.3">
      <c r="A3026" s="6">
        <v>3024</v>
      </c>
      <c r="B3026" s="7">
        <v>44202</v>
      </c>
      <c r="C3026" s="6">
        <v>-5.4739680988254097E-3</v>
      </c>
      <c r="D3026" s="6">
        <v>4.7761968188777697</v>
      </c>
      <c r="E3026" s="6">
        <v>-6.1166612030767401E-3</v>
      </c>
      <c r="F3026" s="6">
        <v>3.08926531086713</v>
      </c>
    </row>
    <row r="3027" spans="1:6" x14ac:dyDescent="0.3">
      <c r="A3027" s="6">
        <v>3025</v>
      </c>
      <c r="B3027" s="7">
        <v>44203</v>
      </c>
      <c r="C3027" s="6">
        <v>4.6592766771972702E-2</v>
      </c>
      <c r="D3027" s="6">
        <v>4.8227895856497396</v>
      </c>
      <c r="E3027" s="6">
        <v>2.53180762540186E-2</v>
      </c>
      <c r="F3027" s="6">
        <v>3.1145833871211499</v>
      </c>
    </row>
    <row r="3028" spans="1:6" x14ac:dyDescent="0.3">
      <c r="A3028" s="6">
        <v>3026</v>
      </c>
      <c r="B3028" s="7">
        <v>44204</v>
      </c>
      <c r="C3028" s="6">
        <v>2.04412898903957E-2</v>
      </c>
      <c r="D3028" s="6">
        <v>4.8432308755401401</v>
      </c>
      <c r="E3028" s="6">
        <v>1.02401168888626E-2</v>
      </c>
      <c r="F3028" s="6">
        <v>3.1248235040100099</v>
      </c>
    </row>
    <row r="3029" spans="1:6" x14ac:dyDescent="0.3">
      <c r="A3029" s="6">
        <v>3027</v>
      </c>
      <c r="B3029" s="7">
        <v>44207</v>
      </c>
      <c r="C3029" s="6">
        <v>-2.4802503757800399E-2</v>
      </c>
      <c r="D3029" s="6">
        <v>4.81842837178234</v>
      </c>
      <c r="E3029" s="6">
        <v>-1.26191318110731E-2</v>
      </c>
      <c r="F3029" s="6">
        <v>3.1122043721989301</v>
      </c>
    </row>
    <row r="3030" spans="1:6" x14ac:dyDescent="0.3">
      <c r="A3030" s="6">
        <v>3028</v>
      </c>
      <c r="B3030" s="7">
        <v>44208</v>
      </c>
      <c r="C3030" s="6">
        <v>2.24636878454198E-2</v>
      </c>
      <c r="D3030" s="6">
        <v>4.8408920596277598</v>
      </c>
      <c r="E3030" s="6">
        <v>2.75768636978313E-3</v>
      </c>
      <c r="F3030" s="6">
        <v>3.1149620585687199</v>
      </c>
    </row>
    <row r="3031" spans="1:6" x14ac:dyDescent="0.3">
      <c r="A3031" s="6">
        <v>3029</v>
      </c>
      <c r="B3031" s="7">
        <v>44209</v>
      </c>
      <c r="C3031" s="6">
        <v>6.7108127333513198E-3</v>
      </c>
      <c r="D3031" s="6">
        <v>4.8476028723611098</v>
      </c>
      <c r="E3031" s="6">
        <v>4.3143220498347203E-3</v>
      </c>
      <c r="F3031" s="6">
        <v>3.1192763806185502</v>
      </c>
    </row>
    <row r="3032" spans="1:6" x14ac:dyDescent="0.3">
      <c r="A3032" s="6">
        <v>3030</v>
      </c>
      <c r="B3032" s="7">
        <v>44210</v>
      </c>
      <c r="C3032" s="6">
        <v>2.6707525324378102E-3</v>
      </c>
      <c r="D3032" s="6">
        <v>4.8502736248935499</v>
      </c>
      <c r="E3032" s="6">
        <v>-1.2431067684950301E-3</v>
      </c>
      <c r="F3032" s="6">
        <v>3.11803327385006</v>
      </c>
    </row>
    <row r="3033" spans="1:6" x14ac:dyDescent="0.3">
      <c r="A3033" s="6">
        <v>3031</v>
      </c>
      <c r="B3033" s="7">
        <v>44211</v>
      </c>
      <c r="C3033" s="6">
        <v>-1.17856427430648E-2</v>
      </c>
      <c r="D3033" s="6">
        <v>4.8384879821504798</v>
      </c>
      <c r="E3033" s="6">
        <v>-8.7426575007007994E-3</v>
      </c>
      <c r="F3033" s="6">
        <v>3.1092906163493601</v>
      </c>
    </row>
    <row r="3034" spans="1:6" x14ac:dyDescent="0.3">
      <c r="A3034" s="6">
        <v>3032</v>
      </c>
      <c r="B3034" s="7">
        <v>44215</v>
      </c>
      <c r="C3034" s="6">
        <v>1.9350104237406501E-2</v>
      </c>
      <c r="D3034" s="6">
        <v>4.8578380863878898</v>
      </c>
      <c r="E3034" s="6">
        <v>1.51691805370539E-2</v>
      </c>
      <c r="F3034" s="6">
        <v>3.1244597968864101</v>
      </c>
    </row>
    <row r="3035" spans="1:6" x14ac:dyDescent="0.3">
      <c r="A3035" s="6">
        <v>3033</v>
      </c>
      <c r="B3035" s="7">
        <v>44216</v>
      </c>
      <c r="C3035" s="6">
        <v>6.6062586763203099E-3</v>
      </c>
      <c r="D3035" s="6">
        <v>4.8644443450642099</v>
      </c>
      <c r="E3035" s="6">
        <v>1.9514847552859E-2</v>
      </c>
      <c r="F3035" s="6">
        <v>3.14397464443927</v>
      </c>
    </row>
    <row r="3036" spans="1:6" x14ac:dyDescent="0.3">
      <c r="A3036" s="6">
        <v>3034</v>
      </c>
      <c r="B3036" s="7">
        <v>44217</v>
      </c>
      <c r="C3036" s="6">
        <v>4.0346201191091297E-3</v>
      </c>
      <c r="D3036" s="6">
        <v>4.8684789651833196</v>
      </c>
      <c r="E3036" s="6">
        <v>5.4587151351750398E-3</v>
      </c>
      <c r="F3036" s="6">
        <v>3.1494333595744401</v>
      </c>
    </row>
    <row r="3037" spans="1:6" x14ac:dyDescent="0.3">
      <c r="A3037" s="6">
        <v>3035</v>
      </c>
      <c r="B3037" s="7">
        <v>44218</v>
      </c>
      <c r="C3037" s="6">
        <v>6.6122773565816199E-3</v>
      </c>
      <c r="D3037" s="6">
        <v>4.8750912425398996</v>
      </c>
      <c r="E3037" s="6">
        <v>8.9749785500536905E-4</v>
      </c>
      <c r="F3037" s="6">
        <v>3.15033085742945</v>
      </c>
    </row>
    <row r="3038" spans="1:6" x14ac:dyDescent="0.3">
      <c r="A3038" s="6">
        <v>3036</v>
      </c>
      <c r="B3038" s="7">
        <v>44221</v>
      </c>
      <c r="C3038" s="6">
        <v>9.2898417643814592E-3</v>
      </c>
      <c r="D3038" s="6">
        <v>4.8843810843042803</v>
      </c>
      <c r="E3038" s="6">
        <v>6.8384308415403404E-3</v>
      </c>
      <c r="F3038" s="6">
        <v>3.1571692882709899</v>
      </c>
    </row>
    <row r="3039" spans="1:6" x14ac:dyDescent="0.3">
      <c r="A3039" s="6">
        <v>3037</v>
      </c>
      <c r="B3039" s="7">
        <v>44222</v>
      </c>
      <c r="C3039" s="6">
        <v>-6.3589433516229501E-3</v>
      </c>
      <c r="D3039" s="6">
        <v>4.8780221409526598</v>
      </c>
      <c r="E3039" s="6">
        <v>-7.2853395638894304E-4</v>
      </c>
      <c r="F3039" s="6">
        <v>3.1564407543146</v>
      </c>
    </row>
    <row r="3040" spans="1:6" x14ac:dyDescent="0.3">
      <c r="A3040" s="6">
        <v>3038</v>
      </c>
      <c r="B3040" s="7">
        <v>44223</v>
      </c>
      <c r="C3040" s="6">
        <v>-2.7007993765619701E-2</v>
      </c>
      <c r="D3040" s="6">
        <v>4.8510141471870396</v>
      </c>
      <c r="E3040" s="6">
        <v>-2.6433071497331501E-2</v>
      </c>
      <c r="F3040" s="6">
        <v>3.1300076828172698</v>
      </c>
    </row>
    <row r="3041" spans="1:6" x14ac:dyDescent="0.3">
      <c r="A3041" s="6">
        <v>3039</v>
      </c>
      <c r="B3041" s="7">
        <v>44224</v>
      </c>
      <c r="C3041" s="6">
        <v>6.9806269025856195E-4</v>
      </c>
      <c r="D3041" s="6">
        <v>4.8517122098772996</v>
      </c>
      <c r="E3041" s="6">
        <v>5.0031033278443698E-3</v>
      </c>
      <c r="F3041" s="6">
        <v>3.1350107861451102</v>
      </c>
    </row>
    <row r="3042" spans="1:6" x14ac:dyDescent="0.3">
      <c r="A3042" s="6">
        <v>3040</v>
      </c>
      <c r="B3042" s="7">
        <v>44225</v>
      </c>
      <c r="C3042" s="6">
        <v>-1.9247385879544901E-2</v>
      </c>
      <c r="D3042" s="6">
        <v>4.8324648239977499</v>
      </c>
      <c r="E3042" s="6">
        <v>-2.01817842128857E-2</v>
      </c>
      <c r="F3042" s="6">
        <v>3.1148290019322298</v>
      </c>
    </row>
    <row r="3043" spans="1:6" x14ac:dyDescent="0.3">
      <c r="A3043" s="6">
        <v>3041</v>
      </c>
      <c r="B3043" s="7">
        <v>44228</v>
      </c>
      <c r="C3043" s="6">
        <v>2.70519735559894E-2</v>
      </c>
      <c r="D3043" s="6">
        <v>4.8595167975537397</v>
      </c>
      <c r="E3043" s="6">
        <v>2.5135282035085599E-2</v>
      </c>
      <c r="F3043" s="6">
        <v>3.1399642839673101</v>
      </c>
    </row>
    <row r="3044" spans="1:6" x14ac:dyDescent="0.3">
      <c r="A3044" s="6">
        <v>3042</v>
      </c>
      <c r="B3044" s="7">
        <v>44229</v>
      </c>
      <c r="C3044" s="6">
        <v>2.7000780300352301E-2</v>
      </c>
      <c r="D3044" s="6">
        <v>4.8865175778540904</v>
      </c>
      <c r="E3044" s="6">
        <v>1.55014436572233E-2</v>
      </c>
      <c r="F3044" s="6">
        <v>3.1554657276245401</v>
      </c>
    </row>
    <row r="3045" spans="1:6" x14ac:dyDescent="0.3">
      <c r="A3045" s="6">
        <v>3043</v>
      </c>
      <c r="B3045" s="7">
        <v>44230</v>
      </c>
      <c r="C3045" s="6">
        <v>4.1093221726939998E-4</v>
      </c>
      <c r="D3045" s="6">
        <v>4.8869285100713604</v>
      </c>
      <c r="E3045" s="6">
        <v>-1.6458200942004401E-4</v>
      </c>
      <c r="F3045" s="6">
        <v>3.1553011456151201</v>
      </c>
    </row>
    <row r="3046" spans="1:6" x14ac:dyDescent="0.3">
      <c r="A3046" s="6">
        <v>3044</v>
      </c>
      <c r="B3046" s="7">
        <v>44231</v>
      </c>
      <c r="C3046" s="6">
        <v>1.2391298524360101E-2</v>
      </c>
      <c r="D3046" s="6">
        <v>4.8993198085957204</v>
      </c>
      <c r="E3046" s="6">
        <v>1.22097678861141E-2</v>
      </c>
      <c r="F3046" s="6">
        <v>3.1675109135012298</v>
      </c>
    </row>
    <row r="3047" spans="1:6" x14ac:dyDescent="0.3">
      <c r="A3047" s="6">
        <v>3045</v>
      </c>
      <c r="B3047" s="7">
        <v>44232</v>
      </c>
      <c r="C3047" s="6">
        <v>1.17793925271016E-2</v>
      </c>
      <c r="D3047" s="6">
        <v>4.9110992011228198</v>
      </c>
      <c r="E3047" s="6">
        <v>5.6857254196174198E-3</v>
      </c>
      <c r="F3047" s="6">
        <v>3.1731966389208499</v>
      </c>
    </row>
    <row r="3048" spans="1:6" x14ac:dyDescent="0.3">
      <c r="A3048" s="6">
        <v>3046</v>
      </c>
      <c r="B3048" s="7">
        <v>44235</v>
      </c>
      <c r="C3048" s="6">
        <v>1.0317335291649301E-2</v>
      </c>
      <c r="D3048" s="6">
        <v>4.92141653641447</v>
      </c>
      <c r="E3048" s="6">
        <v>9.4340686303802102E-3</v>
      </c>
      <c r="F3048" s="6">
        <v>3.1826307075512301</v>
      </c>
    </row>
    <row r="3049" spans="1:6" x14ac:dyDescent="0.3">
      <c r="A3049" s="6">
        <v>3047</v>
      </c>
      <c r="B3049" s="7">
        <v>44236</v>
      </c>
      <c r="C3049" s="6">
        <v>6.19736256194439E-3</v>
      </c>
      <c r="D3049" s="6">
        <v>4.9276138989764204</v>
      </c>
      <c r="E3049" s="6">
        <v>1.4331349732099501E-3</v>
      </c>
      <c r="F3049" s="6">
        <v>3.1840638425244401</v>
      </c>
    </row>
    <row r="3050" spans="1:6" x14ac:dyDescent="0.3">
      <c r="A3050" s="6">
        <v>3048</v>
      </c>
      <c r="B3050" s="7">
        <v>44237</v>
      </c>
      <c r="C3050" s="6">
        <v>-1.9218481856466301E-3</v>
      </c>
      <c r="D3050" s="6">
        <v>4.9256920507907704</v>
      </c>
      <c r="E3050" s="6">
        <v>-2.51391356024832E-3</v>
      </c>
      <c r="F3050" s="6">
        <v>3.18154992896419</v>
      </c>
    </row>
    <row r="3051" spans="1:6" x14ac:dyDescent="0.3">
      <c r="A3051" s="6">
        <v>3049</v>
      </c>
      <c r="B3051" s="7">
        <v>44238</v>
      </c>
      <c r="C3051" s="6">
        <v>2.8502681094857902E-3</v>
      </c>
      <c r="D3051" s="6">
        <v>4.9285423189002602</v>
      </c>
      <c r="E3051" s="6">
        <v>3.80303963819095E-3</v>
      </c>
      <c r="F3051" s="6">
        <v>3.18535296860238</v>
      </c>
    </row>
    <row r="3052" spans="1:6" x14ac:dyDescent="0.3">
      <c r="A3052" s="6">
        <v>3050</v>
      </c>
      <c r="B3052" s="7">
        <v>44239</v>
      </c>
      <c r="C3052" s="6">
        <v>5.3519772310772302E-3</v>
      </c>
      <c r="D3052" s="6">
        <v>4.9338942961313297</v>
      </c>
      <c r="E3052" s="6">
        <v>4.9571313271723396E-3</v>
      </c>
      <c r="F3052" s="6">
        <v>3.1903100999295502</v>
      </c>
    </row>
    <row r="3053" spans="1:6" x14ac:dyDescent="0.3">
      <c r="A3053" s="6">
        <v>3051</v>
      </c>
      <c r="B3053" s="7">
        <v>44243</v>
      </c>
      <c r="C3053" s="6">
        <v>-7.6154699560000002E-3</v>
      </c>
      <c r="D3053" s="6">
        <v>4.9262788261753299</v>
      </c>
      <c r="E3053" s="6">
        <v>-3.4090057648174998E-3</v>
      </c>
      <c r="F3053" s="6">
        <v>3.1869010941647402</v>
      </c>
    </row>
    <row r="3054" spans="1:6" x14ac:dyDescent="0.3">
      <c r="A3054" s="6">
        <v>3052</v>
      </c>
      <c r="B3054" s="7">
        <v>44244</v>
      </c>
      <c r="C3054" s="6">
        <v>-1.18732238999541E-2</v>
      </c>
      <c r="D3054" s="6">
        <v>4.9144056022753801</v>
      </c>
      <c r="E3054" s="6">
        <v>-5.8551407208966497E-3</v>
      </c>
      <c r="F3054" s="6">
        <v>3.18104595344384</v>
      </c>
    </row>
    <row r="3055" spans="1:6" x14ac:dyDescent="0.3">
      <c r="A3055" s="6">
        <v>3053</v>
      </c>
      <c r="B3055" s="7">
        <v>44245</v>
      </c>
      <c r="C3055" s="6">
        <v>-1.2182236637709299E-2</v>
      </c>
      <c r="D3055" s="6">
        <v>4.9022233656376697</v>
      </c>
      <c r="E3055" s="6">
        <v>-7.1956345379859902E-3</v>
      </c>
      <c r="F3055" s="6">
        <v>3.17385031890585</v>
      </c>
    </row>
    <row r="3056" spans="1:6" x14ac:dyDescent="0.3">
      <c r="A3056" s="6">
        <v>3054</v>
      </c>
      <c r="B3056" s="7">
        <v>44246</v>
      </c>
      <c r="C3056" s="6">
        <v>4.3443964660599497E-3</v>
      </c>
      <c r="D3056" s="6">
        <v>4.9065677621037302</v>
      </c>
      <c r="E3056" s="6">
        <v>6.56068395461062E-4</v>
      </c>
      <c r="F3056" s="6">
        <v>3.17450638730132</v>
      </c>
    </row>
    <row r="3057" spans="1:6" x14ac:dyDescent="0.3">
      <c r="A3057" s="6">
        <v>3055</v>
      </c>
      <c r="B3057" s="7">
        <v>44249</v>
      </c>
      <c r="C3057" s="6">
        <v>-4.48101207223413E-2</v>
      </c>
      <c r="D3057" s="6">
        <v>4.8617576413813897</v>
      </c>
      <c r="E3057" s="6">
        <v>-2.4914909813228098E-2</v>
      </c>
      <c r="F3057" s="6">
        <v>3.14959147748809</v>
      </c>
    </row>
    <row r="3058" spans="1:6" x14ac:dyDescent="0.3">
      <c r="A3058" s="6">
        <v>3056</v>
      </c>
      <c r="B3058" s="7">
        <v>44250</v>
      </c>
      <c r="C3058" s="6">
        <v>-9.4247215525326295E-3</v>
      </c>
      <c r="D3058" s="6">
        <v>4.8523329198288598</v>
      </c>
      <c r="E3058" s="6">
        <v>-5.0262333458981302E-3</v>
      </c>
      <c r="F3058" s="6">
        <v>3.1445652441421901</v>
      </c>
    </row>
    <row r="3059" spans="1:6" x14ac:dyDescent="0.3">
      <c r="A3059" s="6">
        <v>3057</v>
      </c>
      <c r="B3059" s="7">
        <v>44251</v>
      </c>
      <c r="C3059" s="6">
        <v>1.1326123538606301E-2</v>
      </c>
      <c r="D3059" s="6">
        <v>4.86365904336746</v>
      </c>
      <c r="E3059" s="6">
        <v>9.8119028046710303E-3</v>
      </c>
      <c r="F3059" s="6">
        <v>3.1543771469468602</v>
      </c>
    </row>
    <row r="3060" spans="1:6" x14ac:dyDescent="0.3">
      <c r="A3060" s="6">
        <v>3058</v>
      </c>
      <c r="B3060" s="7">
        <v>44252</v>
      </c>
      <c r="C3060" s="6">
        <v>-5.2321337632923702E-2</v>
      </c>
      <c r="D3060" s="6">
        <v>4.8113377057345401</v>
      </c>
      <c r="E3060" s="6">
        <v>-3.5826183155746698E-2</v>
      </c>
      <c r="F3060" s="6">
        <v>3.11855096379111</v>
      </c>
    </row>
    <row r="3061" spans="1:6" x14ac:dyDescent="0.3">
      <c r="A3061" s="6">
        <v>3059</v>
      </c>
      <c r="B3061" s="7">
        <v>44253</v>
      </c>
      <c r="C3061" s="6">
        <v>1.2088181026894801E-2</v>
      </c>
      <c r="D3061" s="6">
        <v>4.8234258867614299</v>
      </c>
      <c r="E3061" s="6">
        <v>5.5427728958434798E-3</v>
      </c>
      <c r="F3061" s="6">
        <v>3.1240937366869601</v>
      </c>
    </row>
    <row r="3062" spans="1:6" x14ac:dyDescent="0.3">
      <c r="A3062" s="6">
        <v>3060</v>
      </c>
      <c r="B3062" s="7">
        <v>44256</v>
      </c>
      <c r="C3062" s="6">
        <v>3.9100139380759798E-2</v>
      </c>
      <c r="D3062" s="6">
        <v>4.8625260261421897</v>
      </c>
      <c r="E3062" s="6">
        <v>2.96110509644016E-2</v>
      </c>
      <c r="F3062" s="6">
        <v>3.15370478765136</v>
      </c>
    </row>
    <row r="3063" spans="1:6" x14ac:dyDescent="0.3">
      <c r="A3063" s="6">
        <v>3061</v>
      </c>
      <c r="B3063" s="7">
        <v>44257</v>
      </c>
      <c r="C3063" s="6">
        <v>-2.86162515542739E-2</v>
      </c>
      <c r="D3063" s="6">
        <v>4.8339097745879203</v>
      </c>
      <c r="E3063" s="6">
        <v>-1.7073539422115699E-2</v>
      </c>
      <c r="F3063" s="6">
        <v>3.1366312482292402</v>
      </c>
    </row>
    <row r="3064" spans="1:6" x14ac:dyDescent="0.3">
      <c r="A3064" s="6">
        <v>3062</v>
      </c>
      <c r="B3064" s="7">
        <v>44258</v>
      </c>
      <c r="C3064" s="6">
        <v>-4.5777470368312097E-2</v>
      </c>
      <c r="D3064" s="6">
        <v>4.7881323042196096</v>
      </c>
      <c r="E3064" s="6">
        <v>-2.73983325098008E-2</v>
      </c>
      <c r="F3064" s="6">
        <v>3.1092329157194398</v>
      </c>
    </row>
    <row r="3065" spans="1:6" x14ac:dyDescent="0.3">
      <c r="A3065" s="6">
        <v>3063</v>
      </c>
      <c r="B3065" s="7">
        <v>44259</v>
      </c>
      <c r="C3065" s="6">
        <v>-3.4198507766097397E-2</v>
      </c>
      <c r="D3065" s="6">
        <v>4.7539337964535102</v>
      </c>
      <c r="E3065" s="6">
        <v>-2.1327967598413201E-2</v>
      </c>
      <c r="F3065" s="6">
        <v>3.0879049481210301</v>
      </c>
    </row>
    <row r="3066" spans="1:6" x14ac:dyDescent="0.3">
      <c r="A3066" s="6">
        <v>3064</v>
      </c>
      <c r="B3066" s="7">
        <v>44260</v>
      </c>
      <c r="C3066" s="6">
        <v>-1.9507927154158299E-3</v>
      </c>
      <c r="D3066" s="6">
        <v>4.7519830037380899</v>
      </c>
      <c r="E3066" s="6">
        <v>1.5339840467456499E-2</v>
      </c>
      <c r="F3066" s="6">
        <v>3.10324478858848</v>
      </c>
    </row>
    <row r="3067" spans="1:6" x14ac:dyDescent="0.3">
      <c r="A3067" s="6">
        <v>3065</v>
      </c>
      <c r="B3067" s="7">
        <v>44263</v>
      </c>
      <c r="C3067" s="6">
        <v>-4.3114922669158902E-2</v>
      </c>
      <c r="D3067" s="6">
        <v>4.7088680810689398</v>
      </c>
      <c r="E3067" s="6">
        <v>-2.4364592076720301E-2</v>
      </c>
      <c r="F3067" s="6">
        <v>3.07888019651176</v>
      </c>
    </row>
    <row r="3068" spans="1:6" x14ac:dyDescent="0.3">
      <c r="A3068" s="6">
        <v>3066</v>
      </c>
      <c r="B3068" s="7">
        <v>44264</v>
      </c>
      <c r="C3068" s="6">
        <v>7.5403206502774198E-2</v>
      </c>
      <c r="D3068" s="6">
        <v>4.7842712875717099</v>
      </c>
      <c r="E3068" s="6">
        <v>3.6188234863860899E-2</v>
      </c>
      <c r="F3068" s="6">
        <v>3.1150684313756298</v>
      </c>
    </row>
    <row r="3069" spans="1:6" x14ac:dyDescent="0.3">
      <c r="A3069" s="6">
        <v>3067</v>
      </c>
      <c r="B3069" s="7">
        <v>44265</v>
      </c>
      <c r="C3069" s="6">
        <v>-3.2335208285957599E-3</v>
      </c>
      <c r="D3069" s="6">
        <v>4.7810377667431103</v>
      </c>
      <c r="E3069" s="6">
        <v>-3.8176958809010798E-4</v>
      </c>
      <c r="F3069" s="6">
        <v>3.1146866617875402</v>
      </c>
    </row>
    <row r="3070" spans="1:6" x14ac:dyDescent="0.3">
      <c r="A3070" s="6">
        <v>3068</v>
      </c>
      <c r="B3070" s="7">
        <v>44266</v>
      </c>
      <c r="C3070" s="6">
        <v>4.6620245704400903E-2</v>
      </c>
      <c r="D3070" s="6">
        <v>4.8276580124475101</v>
      </c>
      <c r="E3070" s="6">
        <v>2.4925430841728099E-2</v>
      </c>
      <c r="F3070" s="6">
        <v>3.1396120926292599</v>
      </c>
    </row>
    <row r="3071" spans="1:6" x14ac:dyDescent="0.3">
      <c r="A3071" s="6">
        <v>3069</v>
      </c>
      <c r="B3071" s="7">
        <v>44267</v>
      </c>
      <c r="C3071" s="6">
        <v>-8.1533641606574697E-3</v>
      </c>
      <c r="D3071" s="6">
        <v>4.81950464828686</v>
      </c>
      <c r="E3071" s="6">
        <v>-5.8992615283877097E-3</v>
      </c>
      <c r="F3071" s="6">
        <v>3.1337128311008802</v>
      </c>
    </row>
    <row r="3072" spans="1:6" x14ac:dyDescent="0.3">
      <c r="A3072" s="6">
        <v>3070</v>
      </c>
      <c r="B3072" s="7">
        <v>44270</v>
      </c>
      <c r="C3072" s="6">
        <v>1.65023469078086E-2</v>
      </c>
      <c r="D3072" s="6">
        <v>4.83600699519467</v>
      </c>
      <c r="E3072" s="6">
        <v>1.0444594822478901E-2</v>
      </c>
      <c r="F3072" s="6">
        <v>3.1441574259233498</v>
      </c>
    </row>
    <row r="3073" spans="1:6" x14ac:dyDescent="0.3">
      <c r="A3073" s="6">
        <v>3071</v>
      </c>
      <c r="B3073" s="7">
        <v>44271</v>
      </c>
      <c r="C3073" s="6">
        <v>-1.44707478118261E-2</v>
      </c>
      <c r="D3073" s="6">
        <v>4.8215362473828396</v>
      </c>
      <c r="E3073" s="6">
        <v>8.8078637248756298E-4</v>
      </c>
      <c r="F3073" s="6">
        <v>3.14503821229584</v>
      </c>
    </row>
    <row r="3074" spans="1:6" x14ac:dyDescent="0.3">
      <c r="A3074" s="6">
        <v>3072</v>
      </c>
      <c r="B3074" s="7">
        <v>44272</v>
      </c>
      <c r="C3074" s="6">
        <v>1.10546356190496E-2</v>
      </c>
      <c r="D3074" s="6">
        <v>4.83259088300189</v>
      </c>
      <c r="E3074" s="6">
        <v>3.97306435921152E-3</v>
      </c>
      <c r="F3074" s="6">
        <v>3.1490112766550502</v>
      </c>
    </row>
    <row r="3075" spans="1:6" x14ac:dyDescent="0.3">
      <c r="A3075" s="6">
        <v>3073</v>
      </c>
      <c r="B3075" s="7">
        <v>44273</v>
      </c>
      <c r="C3075" s="6">
        <v>-4.70186512064594E-2</v>
      </c>
      <c r="D3075" s="6">
        <v>4.7855722317954301</v>
      </c>
      <c r="E3075" s="6">
        <v>-3.0708812283835402E-2</v>
      </c>
      <c r="F3075" s="6">
        <v>3.1183024643712201</v>
      </c>
    </row>
    <row r="3076" spans="1:6" x14ac:dyDescent="0.3">
      <c r="A3076" s="6">
        <v>3074</v>
      </c>
      <c r="B3076" s="7">
        <v>44274</v>
      </c>
      <c r="C3076" s="6">
        <v>2.0884844492932E-2</v>
      </c>
      <c r="D3076" s="6">
        <v>4.8064570762883596</v>
      </c>
      <c r="E3076" s="6">
        <v>7.5249125963256997E-3</v>
      </c>
      <c r="F3076" s="6">
        <v>3.12582737696754</v>
      </c>
    </row>
    <row r="3077" spans="1:6" x14ac:dyDescent="0.3">
      <c r="A3077" s="6">
        <v>3075</v>
      </c>
      <c r="B3077" s="7">
        <v>44277</v>
      </c>
      <c r="C3077" s="6">
        <v>1.1271037840432801E-2</v>
      </c>
      <c r="D3077" s="6">
        <v>4.8177281141287898</v>
      </c>
      <c r="E3077" s="6">
        <v>1.22064574071441E-2</v>
      </c>
      <c r="F3077" s="6">
        <v>3.1380338343746899</v>
      </c>
    </row>
    <row r="3078" spans="1:6" x14ac:dyDescent="0.3">
      <c r="A3078" s="6">
        <v>3076</v>
      </c>
      <c r="B3078" s="7">
        <v>44278</v>
      </c>
      <c r="C3078" s="6">
        <v>-1.9622535822024601E-2</v>
      </c>
      <c r="D3078" s="6">
        <v>4.7981055783067701</v>
      </c>
      <c r="E3078" s="6">
        <v>-1.12640537517876E-2</v>
      </c>
      <c r="F3078" s="6">
        <v>3.1267697806229</v>
      </c>
    </row>
    <row r="3079" spans="1:6" x14ac:dyDescent="0.3">
      <c r="A3079" s="6">
        <v>3077</v>
      </c>
      <c r="B3079" s="7">
        <v>44279</v>
      </c>
      <c r="C3079" s="6">
        <v>-4.2788000845058197E-2</v>
      </c>
      <c r="D3079" s="6">
        <v>4.7553175774617102</v>
      </c>
      <c r="E3079" s="6">
        <v>-2.0299643960346E-2</v>
      </c>
      <c r="F3079" s="6">
        <v>3.10647013666255</v>
      </c>
    </row>
    <row r="3080" spans="1:6" x14ac:dyDescent="0.3">
      <c r="A3080" s="6">
        <v>3078</v>
      </c>
      <c r="B3080" s="7">
        <v>44280</v>
      </c>
      <c r="C3080" s="6">
        <v>2.6366422748314699E-3</v>
      </c>
      <c r="D3080" s="6">
        <v>4.7579542197365399</v>
      </c>
      <c r="E3080" s="6">
        <v>1.21744820111047E-3</v>
      </c>
      <c r="F3080" s="6">
        <v>3.1076875848636698</v>
      </c>
    </row>
    <row r="3081" spans="1:6" x14ac:dyDescent="0.3">
      <c r="A3081" s="6">
        <v>3079</v>
      </c>
      <c r="B3081" s="7">
        <v>44281</v>
      </c>
      <c r="C3081" s="6">
        <v>3.0104279694257198E-3</v>
      </c>
      <c r="D3081" s="6">
        <v>4.7609646477059702</v>
      </c>
      <c r="E3081" s="6">
        <v>1.23334579132663E-2</v>
      </c>
      <c r="F3081" s="6">
        <v>3.1200210427769299</v>
      </c>
    </row>
    <row r="3082" spans="1:6" x14ac:dyDescent="0.3">
      <c r="A3082" s="6">
        <v>3080</v>
      </c>
      <c r="B3082" s="7">
        <v>44284</v>
      </c>
      <c r="C3082" s="6">
        <v>-1.0552701077963E-2</v>
      </c>
      <c r="D3082" s="6">
        <v>4.7504119466280104</v>
      </c>
      <c r="E3082" s="6">
        <v>-6.0370386038464102E-3</v>
      </c>
      <c r="F3082" s="6">
        <v>3.11398400417308</v>
      </c>
    </row>
    <row r="3083" spans="1:6" x14ac:dyDescent="0.3">
      <c r="A3083" s="6">
        <v>3081</v>
      </c>
      <c r="B3083" s="7">
        <v>44285</v>
      </c>
      <c r="C3083" s="6">
        <v>1.0350073746030501E-2</v>
      </c>
      <c r="D3083" s="6">
        <v>4.7607620203740399</v>
      </c>
      <c r="E3083" s="6">
        <v>-1.09256630786624E-3</v>
      </c>
      <c r="F3083" s="6">
        <v>3.1128914378652199</v>
      </c>
    </row>
    <row r="3084" spans="1:6" x14ac:dyDescent="0.3">
      <c r="A3084" s="6">
        <v>3082</v>
      </c>
      <c r="B3084" s="7">
        <v>44286</v>
      </c>
      <c r="C3084" s="6">
        <v>3.5435810704140598E-2</v>
      </c>
      <c r="D3084" s="6">
        <v>4.7961978310781799</v>
      </c>
      <c r="E3084" s="6">
        <v>1.5326519253013799E-2</v>
      </c>
      <c r="F3084" s="6">
        <v>3.1282179571182298</v>
      </c>
    </row>
    <row r="3085" spans="1:6" x14ac:dyDescent="0.3">
      <c r="A3085" s="6">
        <v>3083</v>
      </c>
      <c r="B3085" s="7">
        <v>44287</v>
      </c>
      <c r="C3085" s="6">
        <v>1.3659767019459401E-2</v>
      </c>
      <c r="D3085" s="6">
        <v>4.8098575980976399</v>
      </c>
      <c r="E3085" s="6">
        <v>1.7453984810634499E-2</v>
      </c>
      <c r="F3085" s="6">
        <v>3.1456719419288701</v>
      </c>
    </row>
    <row r="3086" spans="1:6" x14ac:dyDescent="0.3">
      <c r="A3086" s="6">
        <v>3084</v>
      </c>
      <c r="B3086" s="7">
        <v>44291</v>
      </c>
      <c r="C3086" s="6">
        <v>1.17470844864251E-2</v>
      </c>
      <c r="D3086" s="6">
        <v>4.8216046825840602</v>
      </c>
      <c r="E3086" s="6">
        <v>1.6588475641080701E-2</v>
      </c>
      <c r="F3086" s="6">
        <v>3.16226041756995</v>
      </c>
    </row>
    <row r="3087" spans="1:6" x14ac:dyDescent="0.3">
      <c r="A3087" s="6">
        <v>3085</v>
      </c>
      <c r="B3087" s="7">
        <v>44292</v>
      </c>
      <c r="C3087" s="6">
        <v>7.5540511445069203E-3</v>
      </c>
      <c r="D3087" s="6">
        <v>4.82915873372857</v>
      </c>
      <c r="E3087" s="6">
        <v>-5.2619829724065404E-4</v>
      </c>
      <c r="F3087" s="6">
        <v>3.1617342192727098</v>
      </c>
    </row>
    <row r="3088" spans="1:6" x14ac:dyDescent="0.3">
      <c r="A3088" s="6">
        <v>3086</v>
      </c>
      <c r="B3088" s="7">
        <v>44293</v>
      </c>
      <c r="C3088" s="6">
        <v>-8.9118764637991701E-3</v>
      </c>
      <c r="D3088" s="6">
        <v>4.8202468572647703</v>
      </c>
      <c r="E3088" s="6">
        <v>-6.9667819834329204E-4</v>
      </c>
      <c r="F3088" s="6">
        <v>3.1610375410743599</v>
      </c>
    </row>
    <row r="3089" spans="1:6" x14ac:dyDescent="0.3">
      <c r="A3089" s="6">
        <v>3087</v>
      </c>
      <c r="B3089" s="7">
        <v>44294</v>
      </c>
      <c r="C3089" s="6">
        <v>1.6614309310287199E-2</v>
      </c>
      <c r="D3089" s="6">
        <v>4.8368611665750603</v>
      </c>
      <c r="E3089" s="6">
        <v>1.0209330907285199E-2</v>
      </c>
      <c r="F3089" s="6">
        <v>3.17124687198165</v>
      </c>
    </row>
    <row r="3090" spans="1:6" x14ac:dyDescent="0.3">
      <c r="A3090" s="6">
        <v>3088</v>
      </c>
      <c r="B3090" s="7">
        <v>44295</v>
      </c>
      <c r="C3090" s="6">
        <v>-2.9674153417005001E-3</v>
      </c>
      <c r="D3090" s="6">
        <v>4.8338937512333597</v>
      </c>
      <c r="E3090" s="6">
        <v>5.1123181991918898E-3</v>
      </c>
      <c r="F3090" s="6">
        <v>3.1763591901808401</v>
      </c>
    </row>
    <row r="3091" spans="1:6" x14ac:dyDescent="0.3">
      <c r="A3091" s="6">
        <v>3089</v>
      </c>
      <c r="B3091" s="7">
        <v>44298</v>
      </c>
      <c r="C3091" s="6">
        <v>2.4265008385308501E-3</v>
      </c>
      <c r="D3091" s="6">
        <v>4.8363202520718902</v>
      </c>
      <c r="E3091" s="6">
        <v>-3.6173073869729599E-3</v>
      </c>
      <c r="F3091" s="6">
        <v>3.1727418827938698</v>
      </c>
    </row>
    <row r="3092" spans="1:6" x14ac:dyDescent="0.3">
      <c r="A3092" s="6">
        <v>3090</v>
      </c>
      <c r="B3092" s="7">
        <v>44299</v>
      </c>
      <c r="C3092" s="6">
        <v>2.6603380832945001E-2</v>
      </c>
      <c r="D3092" s="6">
        <v>4.8629236329048302</v>
      </c>
      <c r="E3092" s="6">
        <v>1.0493458835551099E-2</v>
      </c>
      <c r="F3092" s="6">
        <v>3.1832353416294201</v>
      </c>
    </row>
    <row r="3093" spans="1:6" x14ac:dyDescent="0.3">
      <c r="A3093" s="6">
        <v>3091</v>
      </c>
      <c r="B3093" s="7">
        <v>44300</v>
      </c>
      <c r="C3093" s="6">
        <v>-1.6723809493712501E-2</v>
      </c>
      <c r="D3093" s="6">
        <v>4.8461998234111201</v>
      </c>
      <c r="E3093" s="6">
        <v>-9.9275652831529709E-3</v>
      </c>
      <c r="F3093" s="6">
        <v>3.1733077763462698</v>
      </c>
    </row>
    <row r="3094" spans="1:6" x14ac:dyDescent="0.3">
      <c r="A3094" s="6">
        <v>3092</v>
      </c>
      <c r="B3094" s="7">
        <v>44301</v>
      </c>
      <c r="C3094" s="6">
        <v>1.3691083190226E-2</v>
      </c>
      <c r="D3094" s="6">
        <v>4.8598909066013496</v>
      </c>
      <c r="E3094" s="6">
        <v>1.29709327283897E-2</v>
      </c>
      <c r="F3094" s="6">
        <v>3.18627870907466</v>
      </c>
    </row>
    <row r="3095" spans="1:6" x14ac:dyDescent="0.3">
      <c r="A3095" s="6">
        <v>3093</v>
      </c>
      <c r="B3095" s="7">
        <v>44302</v>
      </c>
      <c r="C3095" s="6">
        <v>-7.4154257118659696E-3</v>
      </c>
      <c r="D3095" s="6">
        <v>4.8524754808894803</v>
      </c>
      <c r="E3095" s="6">
        <v>9.6685992159350998E-4</v>
      </c>
      <c r="F3095" s="6">
        <v>3.18724556899625</v>
      </c>
    </row>
    <row r="3096" spans="1:6" x14ac:dyDescent="0.3">
      <c r="A3096" s="6">
        <v>3094</v>
      </c>
      <c r="B3096" s="7">
        <v>44305</v>
      </c>
      <c r="C3096" s="6">
        <v>-2.4137578243411999E-2</v>
      </c>
      <c r="D3096" s="6">
        <v>4.8283379026460702</v>
      </c>
      <c r="E3096" s="6">
        <v>-9.8380866073242094E-3</v>
      </c>
      <c r="F3096" s="6">
        <v>3.1774074823889298</v>
      </c>
    </row>
    <row r="3097" spans="1:6" x14ac:dyDescent="0.3">
      <c r="A3097" s="6">
        <v>3095</v>
      </c>
      <c r="B3097" s="7">
        <v>44306</v>
      </c>
      <c r="C3097" s="6">
        <v>-9.3720483514434707E-3</v>
      </c>
      <c r="D3097" s="6">
        <v>4.8189658542946203</v>
      </c>
      <c r="E3097" s="6">
        <v>-9.2776968716314894E-3</v>
      </c>
      <c r="F3097" s="6">
        <v>3.1681297855172899</v>
      </c>
    </row>
    <row r="3098" spans="1:6" x14ac:dyDescent="0.3">
      <c r="A3098" s="6">
        <v>3096</v>
      </c>
      <c r="B3098" s="7">
        <v>44307</v>
      </c>
      <c r="C3098" s="6">
        <v>1.6534907946533599E-2</v>
      </c>
      <c r="D3098" s="6">
        <v>4.8355007622411597</v>
      </c>
      <c r="E3098" s="6">
        <v>1.1822123794621201E-2</v>
      </c>
      <c r="F3098" s="6">
        <v>3.17995190931192</v>
      </c>
    </row>
    <row r="3099" spans="1:6" x14ac:dyDescent="0.3">
      <c r="A3099" s="6">
        <v>3097</v>
      </c>
      <c r="B3099" s="7">
        <v>44308</v>
      </c>
      <c r="C3099" s="6">
        <v>-2.94854038048115E-3</v>
      </c>
      <c r="D3099" s="6">
        <v>4.8325522218606798</v>
      </c>
      <c r="E3099" s="6">
        <v>-9.4934867745557396E-3</v>
      </c>
      <c r="F3099" s="6">
        <v>3.1704584225373602</v>
      </c>
    </row>
    <row r="3100" spans="1:6" x14ac:dyDescent="0.3">
      <c r="A3100" s="6">
        <v>3098</v>
      </c>
      <c r="B3100" s="7">
        <v>44309</v>
      </c>
      <c r="C3100" s="6">
        <v>1.7485120320446499E-2</v>
      </c>
      <c r="D3100" s="6">
        <v>4.8500373421811203</v>
      </c>
      <c r="E3100" s="6">
        <v>1.4255520588090299E-2</v>
      </c>
      <c r="F3100" s="6">
        <v>3.1847139431254501</v>
      </c>
    </row>
    <row r="3101" spans="1:6" x14ac:dyDescent="0.3">
      <c r="A3101" s="6">
        <v>3099</v>
      </c>
      <c r="B3101" s="7">
        <v>44312</v>
      </c>
      <c r="C3101" s="6">
        <v>1.7433939497394999E-2</v>
      </c>
      <c r="D3101" s="6">
        <v>4.8674712816785197</v>
      </c>
      <c r="E3101" s="6">
        <v>8.6641030641221306E-3</v>
      </c>
      <c r="F3101" s="6">
        <v>3.19337804618957</v>
      </c>
    </row>
    <row r="3102" spans="1:6" x14ac:dyDescent="0.3">
      <c r="A3102" s="6">
        <v>3100</v>
      </c>
      <c r="B3102" s="7">
        <v>44313</v>
      </c>
      <c r="C3102" s="6">
        <v>-7.0480767611805304E-3</v>
      </c>
      <c r="D3102" s="6">
        <v>4.8604232049173399</v>
      </c>
      <c r="E3102" s="6">
        <v>-3.4404757359744998E-3</v>
      </c>
      <c r="F3102" s="6">
        <v>3.1899375704535999</v>
      </c>
    </row>
    <row r="3103" spans="1:6" x14ac:dyDescent="0.3">
      <c r="A3103" s="6">
        <v>3101</v>
      </c>
      <c r="B3103" s="7">
        <v>44314</v>
      </c>
      <c r="C3103" s="6">
        <v>-7.8800432077691103E-4</v>
      </c>
      <c r="D3103" s="6">
        <v>4.8596352005965597</v>
      </c>
      <c r="E3103" s="6">
        <v>-2.7851981314821399E-3</v>
      </c>
      <c r="F3103" s="6">
        <v>3.18715237232212</v>
      </c>
    </row>
    <row r="3104" spans="1:6" x14ac:dyDescent="0.3">
      <c r="A3104" s="6">
        <v>3102</v>
      </c>
      <c r="B3104" s="7">
        <v>44315</v>
      </c>
      <c r="C3104" s="6">
        <v>-3.6926892819470702E-3</v>
      </c>
      <c r="D3104" s="6">
        <v>4.8559425113146197</v>
      </c>
      <c r="E3104" s="6">
        <v>2.2407062556677399E-3</v>
      </c>
      <c r="F3104" s="6">
        <v>3.1893930785777802</v>
      </c>
    </row>
    <row r="3105" spans="1:6" x14ac:dyDescent="0.3">
      <c r="A3105" s="6">
        <v>3103</v>
      </c>
      <c r="B3105" s="7">
        <v>44316</v>
      </c>
      <c r="C3105" s="6">
        <v>-5.4989593765930799E-3</v>
      </c>
      <c r="D3105" s="6">
        <v>4.85044355193802</v>
      </c>
      <c r="E3105" s="6">
        <v>-8.5483948120028599E-3</v>
      </c>
      <c r="F3105" s="6">
        <v>3.18084468376578</v>
      </c>
    </row>
    <row r="3106" spans="1:6" x14ac:dyDescent="0.3">
      <c r="A3106" s="6">
        <v>3104</v>
      </c>
      <c r="B3106" s="7">
        <v>44319</v>
      </c>
      <c r="C3106" s="6">
        <v>-1.70735741779856E-2</v>
      </c>
      <c r="D3106" s="6">
        <v>4.8333699777600403</v>
      </c>
      <c r="E3106" s="6">
        <v>-4.8503258142957801E-3</v>
      </c>
      <c r="F3106" s="6">
        <v>3.1759943579514802</v>
      </c>
    </row>
    <row r="3107" spans="1:6" x14ac:dyDescent="0.3">
      <c r="A3107" s="6">
        <v>3105</v>
      </c>
      <c r="B3107" s="7">
        <v>44320</v>
      </c>
      <c r="C3107" s="6">
        <v>-2.4444070578500701E-2</v>
      </c>
      <c r="D3107" s="6">
        <v>4.80892590718154</v>
      </c>
      <c r="E3107" s="6">
        <v>-1.9007708546165899E-2</v>
      </c>
      <c r="F3107" s="6">
        <v>3.15698664940532</v>
      </c>
    </row>
    <row r="3108" spans="1:6" x14ac:dyDescent="0.3">
      <c r="A3108" s="6">
        <v>3106</v>
      </c>
      <c r="B3108" s="7">
        <v>44321</v>
      </c>
      <c r="C3108" s="6">
        <v>-1.5599267479182799E-2</v>
      </c>
      <c r="D3108" s="6">
        <v>4.7933266397023502</v>
      </c>
      <c r="E3108" s="6">
        <v>-3.7536955024197699E-3</v>
      </c>
      <c r="F3108" s="6">
        <v>3.1532329539028998</v>
      </c>
    </row>
    <row r="3109" spans="1:6" x14ac:dyDescent="0.3">
      <c r="A3109" s="6">
        <v>3107</v>
      </c>
      <c r="B3109" s="7">
        <v>44322</v>
      </c>
      <c r="C3109" s="6">
        <v>-1.7923441821598399E-2</v>
      </c>
      <c r="D3109" s="6">
        <v>4.7754031978807499</v>
      </c>
      <c r="E3109" s="6">
        <v>3.7052727031809899E-3</v>
      </c>
      <c r="F3109" s="6">
        <v>3.1569382266060799</v>
      </c>
    </row>
    <row r="3110" spans="1:6" x14ac:dyDescent="0.3">
      <c r="A3110" s="6">
        <v>3108</v>
      </c>
      <c r="B3110" s="7">
        <v>44323</v>
      </c>
      <c r="C3110" s="6">
        <v>1.1816091910231599E-2</v>
      </c>
      <c r="D3110" s="6">
        <v>4.7872192897909898</v>
      </c>
      <c r="E3110" s="6">
        <v>8.7201605323645702E-3</v>
      </c>
      <c r="F3110" s="6">
        <v>3.1656583871384401</v>
      </c>
    </row>
    <row r="3111" spans="1:6" x14ac:dyDescent="0.3">
      <c r="A3111" s="6">
        <v>3109</v>
      </c>
      <c r="B3111" s="7">
        <v>44326</v>
      </c>
      <c r="C3111" s="6">
        <v>-4.1566781617595E-2</v>
      </c>
      <c r="D3111" s="6">
        <v>4.7456525081733902</v>
      </c>
      <c r="E3111" s="6">
        <v>-2.5808207451198901E-2</v>
      </c>
      <c r="F3111" s="6">
        <v>3.13985017968725</v>
      </c>
    </row>
    <row r="3112" spans="1:6" x14ac:dyDescent="0.3">
      <c r="A3112" s="6">
        <v>3110</v>
      </c>
      <c r="B3112" s="7">
        <v>44327</v>
      </c>
      <c r="C3112" s="6">
        <v>7.4031065981654204E-3</v>
      </c>
      <c r="D3112" s="6">
        <v>4.7530556147715597</v>
      </c>
      <c r="E3112" s="6">
        <v>-9.2796315044196798E-4</v>
      </c>
      <c r="F3112" s="6">
        <v>3.1389222165368</v>
      </c>
    </row>
    <row r="3113" spans="1:6" x14ac:dyDescent="0.3">
      <c r="A3113" s="6">
        <v>3111</v>
      </c>
      <c r="B3113" s="7">
        <v>44328</v>
      </c>
      <c r="C3113" s="6">
        <v>-3.2939924824546003E-2</v>
      </c>
      <c r="D3113" s="6">
        <v>4.7201156899470096</v>
      </c>
      <c r="E3113" s="6">
        <v>-2.70822742997225E-2</v>
      </c>
      <c r="F3113" s="6">
        <v>3.1118399422370802</v>
      </c>
    </row>
    <row r="3114" spans="1:6" x14ac:dyDescent="0.3">
      <c r="A3114" s="6">
        <v>3112</v>
      </c>
      <c r="B3114" s="7">
        <v>44329</v>
      </c>
      <c r="C3114" s="6">
        <v>-1.35856529276689E-2</v>
      </c>
      <c r="D3114" s="6">
        <v>4.7065300370193404</v>
      </c>
      <c r="E3114" s="6">
        <v>7.1347723532326698E-3</v>
      </c>
      <c r="F3114" s="6">
        <v>3.1189747145903102</v>
      </c>
    </row>
    <row r="3115" spans="1:6" x14ac:dyDescent="0.3">
      <c r="A3115" s="6">
        <v>3113</v>
      </c>
      <c r="B3115" s="7">
        <v>44330</v>
      </c>
      <c r="C3115" s="6">
        <v>4.2469546954835097E-2</v>
      </c>
      <c r="D3115" s="6">
        <v>4.7489995839741797</v>
      </c>
      <c r="E3115" s="6">
        <v>2.29714918042223E-2</v>
      </c>
      <c r="F3115" s="6">
        <v>3.14194620639454</v>
      </c>
    </row>
    <row r="3116" spans="1:6" x14ac:dyDescent="0.3">
      <c r="A3116" s="6">
        <v>3114</v>
      </c>
      <c r="B3116" s="7">
        <v>44333</v>
      </c>
      <c r="C3116" s="6">
        <v>-5.96163230277846E-3</v>
      </c>
      <c r="D3116" s="6">
        <v>4.7430379516713996</v>
      </c>
      <c r="E3116" s="6">
        <v>-3.7995201478100401E-3</v>
      </c>
      <c r="F3116" s="6">
        <v>3.13814668624673</v>
      </c>
    </row>
    <row r="3117" spans="1:6" x14ac:dyDescent="0.3">
      <c r="A3117" s="6">
        <v>3115</v>
      </c>
      <c r="B3117" s="7">
        <v>44334</v>
      </c>
      <c r="C3117" s="6">
        <v>5.9641886492645003E-3</v>
      </c>
      <c r="D3117" s="6">
        <v>4.7490021403206599</v>
      </c>
      <c r="E3117" s="6">
        <v>-5.6523805187005298E-3</v>
      </c>
      <c r="F3117" s="6">
        <v>3.1324943057280299</v>
      </c>
    </row>
    <row r="3118" spans="1:6" x14ac:dyDescent="0.3">
      <c r="A3118" s="6">
        <v>3116</v>
      </c>
      <c r="B3118" s="7">
        <v>44335</v>
      </c>
      <c r="C3118" s="6">
        <v>-1.4153912620907599E-3</v>
      </c>
      <c r="D3118" s="6">
        <v>4.7475867490585699</v>
      </c>
      <c r="E3118" s="6">
        <v>-2.9315178053401699E-4</v>
      </c>
      <c r="F3118" s="6">
        <v>3.1322011539474901</v>
      </c>
    </row>
    <row r="3119" spans="1:6" x14ac:dyDescent="0.3">
      <c r="A3119" s="6">
        <v>3117</v>
      </c>
      <c r="B3119" s="7">
        <v>44336</v>
      </c>
      <c r="C3119" s="6">
        <v>2.49602916252879E-2</v>
      </c>
      <c r="D3119" s="6">
        <v>4.7725470406838602</v>
      </c>
      <c r="E3119" s="6">
        <v>1.7589108169866901E-2</v>
      </c>
      <c r="F3119" s="6">
        <v>3.1497902621173601</v>
      </c>
    </row>
    <row r="3120" spans="1:6" x14ac:dyDescent="0.3">
      <c r="A3120" s="6">
        <v>3118</v>
      </c>
      <c r="B3120" s="7">
        <v>44337</v>
      </c>
      <c r="C3120" s="6">
        <v>-3.3562224859889E-3</v>
      </c>
      <c r="D3120" s="6">
        <v>4.7691908181978704</v>
      </c>
      <c r="E3120" s="6">
        <v>-4.7951101775698304E-3</v>
      </c>
      <c r="F3120" s="6">
        <v>3.1449951519397898</v>
      </c>
    </row>
    <row r="3121" spans="1:6" x14ac:dyDescent="0.3">
      <c r="A3121" s="6">
        <v>3119</v>
      </c>
      <c r="B3121" s="7">
        <v>44340</v>
      </c>
      <c r="C3121" s="6">
        <v>2.12735807634927E-2</v>
      </c>
      <c r="D3121" s="6">
        <v>4.79046439896136</v>
      </c>
      <c r="E3121" s="6">
        <v>1.40189945140658E-2</v>
      </c>
      <c r="F3121" s="6">
        <v>3.1590141464538499</v>
      </c>
    </row>
    <row r="3122" spans="1:6" x14ac:dyDescent="0.3">
      <c r="A3122" s="6">
        <v>3120</v>
      </c>
      <c r="B3122" s="7">
        <v>44341</v>
      </c>
      <c r="C3122" s="6">
        <v>1.2284381369682699E-3</v>
      </c>
      <c r="D3122" s="6">
        <v>4.7916928370983296</v>
      </c>
      <c r="E3122" s="6">
        <v>-2.9284356600456298E-4</v>
      </c>
      <c r="F3122" s="6">
        <v>3.1587213028878498</v>
      </c>
    </row>
    <row r="3123" spans="1:6" x14ac:dyDescent="0.3">
      <c r="A3123" s="6">
        <v>3121</v>
      </c>
      <c r="B3123" s="7">
        <v>44342</v>
      </c>
      <c r="C3123" s="6">
        <v>1.6148390872570698E-2</v>
      </c>
      <c r="D3123" s="6">
        <v>4.8078412279708997</v>
      </c>
      <c r="E3123" s="6">
        <v>5.9010630643623304E-3</v>
      </c>
      <c r="F3123" s="6">
        <v>3.1646223659522099</v>
      </c>
    </row>
    <row r="3124" spans="1:6" x14ac:dyDescent="0.3">
      <c r="A3124" s="6">
        <v>3122</v>
      </c>
      <c r="B3124" s="7">
        <v>44343</v>
      </c>
      <c r="C3124" s="6">
        <v>1.22460042299455E-2</v>
      </c>
      <c r="D3124" s="6">
        <v>4.8200872322008497</v>
      </c>
      <c r="E3124" s="6">
        <v>-1.2518810666861601E-4</v>
      </c>
      <c r="F3124" s="6">
        <v>3.16449717784554</v>
      </c>
    </row>
    <row r="3125" spans="1:6" x14ac:dyDescent="0.3">
      <c r="A3125" s="6">
        <v>3123</v>
      </c>
      <c r="B3125" s="7">
        <v>44344</v>
      </c>
      <c r="C3125" s="6">
        <v>-3.8917820491141801E-3</v>
      </c>
      <c r="D3125" s="6">
        <v>4.8161954501517297</v>
      </c>
      <c r="E3125" s="6">
        <v>9.0667291206969404E-4</v>
      </c>
      <c r="F3125" s="6">
        <v>3.1654038507576101</v>
      </c>
    </row>
    <row r="3126" spans="1:6" x14ac:dyDescent="0.3">
      <c r="A3126" s="6">
        <v>3124</v>
      </c>
      <c r="B3126" s="7">
        <v>44348</v>
      </c>
      <c r="C3126" s="6">
        <v>2.39503243148933E-4</v>
      </c>
      <c r="D3126" s="6">
        <v>4.8164349533948796</v>
      </c>
      <c r="E3126" s="6">
        <v>-8.9209881706864204E-4</v>
      </c>
      <c r="F3126" s="6">
        <v>3.1645117519405401</v>
      </c>
    </row>
    <row r="3127" spans="1:6" x14ac:dyDescent="0.3">
      <c r="A3127" s="6">
        <v>3125</v>
      </c>
      <c r="B3127" s="7">
        <v>44349</v>
      </c>
      <c r="C3127" s="6">
        <v>-3.4608444899239201E-4</v>
      </c>
      <c r="D3127" s="6">
        <v>4.8160888689458901</v>
      </c>
      <c r="E3127" s="6">
        <v>1.4439857132959499E-3</v>
      </c>
      <c r="F3127" s="6">
        <v>3.1659557376538401</v>
      </c>
    </row>
    <row r="3128" spans="1:6" x14ac:dyDescent="0.3">
      <c r="A3128" s="6">
        <v>3126</v>
      </c>
      <c r="B3128" s="7">
        <v>44350</v>
      </c>
      <c r="C3128" s="6">
        <v>-2.3954878830585599E-2</v>
      </c>
      <c r="D3128" s="6">
        <v>4.7921339901152997</v>
      </c>
      <c r="E3128" s="6">
        <v>-1.03629689475539E-2</v>
      </c>
      <c r="F3128" s="6">
        <v>3.1555927687062901</v>
      </c>
    </row>
    <row r="3129" spans="1:6" x14ac:dyDescent="0.3">
      <c r="A3129" s="6">
        <v>3127</v>
      </c>
      <c r="B3129" s="7">
        <v>44351</v>
      </c>
      <c r="C3129" s="6">
        <v>1.85743738189817E-2</v>
      </c>
      <c r="D3129" s="6">
        <v>4.8107083639342898</v>
      </c>
      <c r="E3129" s="6">
        <v>1.4581939718846399E-2</v>
      </c>
      <c r="F3129" s="6">
        <v>3.1701747084251299</v>
      </c>
    </row>
    <row r="3130" spans="1:6" x14ac:dyDescent="0.3">
      <c r="A3130" s="6">
        <v>3128</v>
      </c>
      <c r="B3130" s="7">
        <v>44354</v>
      </c>
      <c r="C3130" s="6">
        <v>1.8467776767734999E-2</v>
      </c>
      <c r="D3130" s="6">
        <v>4.8291761407020202</v>
      </c>
      <c r="E3130" s="6">
        <v>4.8547887473730997E-3</v>
      </c>
      <c r="F3130" s="6">
        <v>3.1750294971725102</v>
      </c>
    </row>
    <row r="3131" spans="1:6" x14ac:dyDescent="0.3">
      <c r="A3131" s="6">
        <v>3129</v>
      </c>
      <c r="B3131" s="7">
        <v>44355</v>
      </c>
      <c r="C3131" s="6">
        <v>2.2333059549989901E-3</v>
      </c>
      <c r="D3131" s="6">
        <v>4.8314094466570197</v>
      </c>
      <c r="E3131" s="6">
        <v>3.10648680568448E-3</v>
      </c>
      <c r="F3131" s="6">
        <v>3.1781359839781902</v>
      </c>
    </row>
    <row r="3132" spans="1:6" x14ac:dyDescent="0.3">
      <c r="A3132" s="6">
        <v>3130</v>
      </c>
      <c r="B3132" s="7">
        <v>44356</v>
      </c>
      <c r="C3132" s="6">
        <v>-6.9564397597811096E-3</v>
      </c>
      <c r="D3132" s="6">
        <v>4.8244530068972402</v>
      </c>
      <c r="E3132" s="6">
        <v>-9.4552702490879805E-4</v>
      </c>
      <c r="F3132" s="6">
        <v>3.1771904569532801</v>
      </c>
    </row>
    <row r="3133" spans="1:6" x14ac:dyDescent="0.3">
      <c r="A3133" s="6">
        <v>3131</v>
      </c>
      <c r="B3133" s="7">
        <v>44357</v>
      </c>
      <c r="C3133" s="6">
        <v>1.4403481407028801E-2</v>
      </c>
      <c r="D3133" s="6">
        <v>4.8388564883042697</v>
      </c>
      <c r="E3133" s="6">
        <v>7.7746179120783401E-3</v>
      </c>
      <c r="F3133" s="6">
        <v>3.1849650748653602</v>
      </c>
    </row>
    <row r="3134" spans="1:6" x14ac:dyDescent="0.3">
      <c r="A3134" s="6">
        <v>3132</v>
      </c>
      <c r="B3134" s="7">
        <v>44358</v>
      </c>
      <c r="C3134" s="6">
        <v>6.4541658799140804E-3</v>
      </c>
      <c r="D3134" s="6">
        <v>4.8453106541841802</v>
      </c>
      <c r="E3134" s="6">
        <v>3.49521755983417E-3</v>
      </c>
      <c r="F3134" s="6">
        <v>3.1884602924251899</v>
      </c>
    </row>
    <row r="3135" spans="1:6" x14ac:dyDescent="0.3">
      <c r="A3135" s="6">
        <v>3133</v>
      </c>
      <c r="B3135" s="7">
        <v>44361</v>
      </c>
      <c r="C3135" s="6">
        <v>1.2095606331058901E-2</v>
      </c>
      <c r="D3135" s="6">
        <v>4.8574062605152397</v>
      </c>
      <c r="E3135" s="6">
        <v>7.41551051153699E-3</v>
      </c>
      <c r="F3135" s="6">
        <v>3.19587580293673</v>
      </c>
    </row>
    <row r="3136" spans="1:6" x14ac:dyDescent="0.3">
      <c r="A3136" s="6">
        <v>3134</v>
      </c>
      <c r="B3136" s="7">
        <v>44362</v>
      </c>
      <c r="C3136" s="6">
        <v>-1.48160385382175E-2</v>
      </c>
      <c r="D3136" s="6">
        <v>4.8425902219770203</v>
      </c>
      <c r="E3136" s="6">
        <v>-7.17100795728775E-3</v>
      </c>
      <c r="F3136" s="6">
        <v>3.18870479497944</v>
      </c>
    </row>
    <row r="3137" spans="1:6" x14ac:dyDescent="0.3">
      <c r="A3137" s="6">
        <v>3135</v>
      </c>
      <c r="B3137" s="7">
        <v>44363</v>
      </c>
      <c r="C3137" s="6">
        <v>-8.69903432446381E-4</v>
      </c>
      <c r="D3137" s="6">
        <v>4.8417203185445796</v>
      </c>
      <c r="E3137" s="6">
        <v>-2.36056076213309E-3</v>
      </c>
      <c r="F3137" s="6">
        <v>3.1863442342173101</v>
      </c>
    </row>
    <row r="3138" spans="1:6" x14ac:dyDescent="0.3">
      <c r="A3138" s="6">
        <v>3136</v>
      </c>
      <c r="B3138" s="7">
        <v>44364</v>
      </c>
      <c r="C3138" s="6">
        <v>2.0146155805541702E-2</v>
      </c>
      <c r="D3138" s="6">
        <v>4.8618664743501201</v>
      </c>
      <c r="E3138" s="6">
        <v>8.6288110634811198E-3</v>
      </c>
      <c r="F3138" s="6">
        <v>3.1949730452807898</v>
      </c>
    </row>
    <row r="3139" spans="1:6" x14ac:dyDescent="0.3">
      <c r="A3139" s="6">
        <v>3137</v>
      </c>
      <c r="B3139" s="7">
        <v>44365</v>
      </c>
      <c r="C3139" s="6">
        <v>-5.3650033759402704E-4</v>
      </c>
      <c r="D3139" s="6">
        <v>4.86132997401252</v>
      </c>
      <c r="E3139" s="6">
        <v>-9.2914249068520808E-3</v>
      </c>
      <c r="F3139" s="6">
        <v>3.18568162037394</v>
      </c>
    </row>
    <row r="3140" spans="1:6" x14ac:dyDescent="0.3">
      <c r="A3140" s="6">
        <v>3138</v>
      </c>
      <c r="B3140" s="7">
        <v>44368</v>
      </c>
      <c r="C3140" s="6">
        <v>2.43834650430766E-3</v>
      </c>
      <c r="D3140" s="6">
        <v>4.8637683205168303</v>
      </c>
      <c r="E3140" s="6">
        <v>7.8873855345218402E-3</v>
      </c>
      <c r="F3140" s="6">
        <v>3.19356900590846</v>
      </c>
    </row>
    <row r="3141" spans="1:6" x14ac:dyDescent="0.3">
      <c r="A3141" s="6">
        <v>3139</v>
      </c>
      <c r="B3141" s="7">
        <v>44369</v>
      </c>
      <c r="C3141" s="6">
        <v>1.46315326978498E-2</v>
      </c>
      <c r="D3141" s="6">
        <v>4.8783998532146802</v>
      </c>
      <c r="E3141" s="6">
        <v>7.8739654386801305E-3</v>
      </c>
      <c r="F3141" s="6">
        <v>3.2014429713471402</v>
      </c>
    </row>
    <row r="3142" spans="1:6" x14ac:dyDescent="0.3">
      <c r="A3142" s="6">
        <v>3140</v>
      </c>
      <c r="B3142" s="7">
        <v>44370</v>
      </c>
      <c r="C3142" s="6">
        <v>1.3439824672597699E-2</v>
      </c>
      <c r="D3142" s="6">
        <v>4.8918396778872797</v>
      </c>
      <c r="E3142" s="6">
        <v>1.29436915529979E-3</v>
      </c>
      <c r="F3142" s="6">
        <v>3.20273734050244</v>
      </c>
    </row>
    <row r="3143" spans="1:6" x14ac:dyDescent="0.3">
      <c r="A3143" s="6">
        <v>3141</v>
      </c>
      <c r="B3143" s="7">
        <v>44371</v>
      </c>
      <c r="C3143" s="6">
        <v>1.2581570997697199E-2</v>
      </c>
      <c r="D3143" s="6">
        <v>4.9044212488849803</v>
      </c>
      <c r="E3143" s="6">
        <v>6.8418258944866698E-3</v>
      </c>
      <c r="F3143" s="6">
        <v>3.2095791663969302</v>
      </c>
    </row>
    <row r="3144" spans="1:6" x14ac:dyDescent="0.3">
      <c r="A3144" s="6">
        <v>3142</v>
      </c>
      <c r="B3144" s="7">
        <v>44372</v>
      </c>
      <c r="C3144" s="6">
        <v>-1.64949101743457E-3</v>
      </c>
      <c r="D3144" s="6">
        <v>4.9027717578675398</v>
      </c>
      <c r="E3144" s="6">
        <v>-6.4881869215227496E-4</v>
      </c>
      <c r="F3144" s="6">
        <v>3.2089303477047801</v>
      </c>
    </row>
    <row r="3145" spans="1:6" x14ac:dyDescent="0.3">
      <c r="A3145" s="6">
        <v>3143</v>
      </c>
      <c r="B3145" s="7">
        <v>44375</v>
      </c>
      <c r="C3145" s="6">
        <v>1.9239692016959201E-2</v>
      </c>
      <c r="D3145" s="6">
        <v>4.9220114498844998</v>
      </c>
      <c r="E3145" s="6">
        <v>9.7101075143086694E-3</v>
      </c>
      <c r="F3145" s="6">
        <v>3.2186404552190799</v>
      </c>
    </row>
    <row r="3146" spans="1:6" x14ac:dyDescent="0.3">
      <c r="A3146" s="6">
        <v>3144</v>
      </c>
      <c r="B3146" s="7">
        <v>44376</v>
      </c>
      <c r="C3146" s="6">
        <v>-2.6491955303957699E-3</v>
      </c>
      <c r="D3146" s="6">
        <v>4.9193622543541098</v>
      </c>
      <c r="E3146" s="6">
        <v>1.9167366775327799E-3</v>
      </c>
      <c r="F3146" s="6">
        <v>3.2205571918966198</v>
      </c>
    </row>
    <row r="3147" spans="1:6" x14ac:dyDescent="0.3">
      <c r="A3147" s="6">
        <v>3145</v>
      </c>
      <c r="B3147" s="7">
        <v>44377</v>
      </c>
      <c r="C3147" s="6">
        <v>-6.8436792590062601E-3</v>
      </c>
      <c r="D3147" s="6">
        <v>4.9125185750950999</v>
      </c>
      <c r="E3147" s="6">
        <v>-1.679502148205E-3</v>
      </c>
      <c r="F3147" s="6">
        <v>3.2188776897484099</v>
      </c>
    </row>
    <row r="3148" spans="1:6" x14ac:dyDescent="0.3">
      <c r="A3148" s="6">
        <v>3146</v>
      </c>
      <c r="B3148" s="7">
        <v>44378</v>
      </c>
      <c r="C3148" s="6">
        <v>2.7327038929374702E-4</v>
      </c>
      <c r="D3148" s="6">
        <v>4.9127918454843904</v>
      </c>
      <c r="E3148" s="6">
        <v>1.2698601529681399E-3</v>
      </c>
      <c r="F3148" s="6">
        <v>3.2201475499013799</v>
      </c>
    </row>
    <row r="3149" spans="1:6" x14ac:dyDescent="0.3">
      <c r="A3149" s="6">
        <v>3147</v>
      </c>
      <c r="B3149" s="7">
        <v>44379</v>
      </c>
      <c r="C3149" s="6">
        <v>4.0891696609928201E-4</v>
      </c>
      <c r="D3149" s="6">
        <v>4.9132007624504901</v>
      </c>
      <c r="E3149" s="6">
        <v>8.02084805438418E-3</v>
      </c>
      <c r="F3149" s="6">
        <v>3.22816839795576</v>
      </c>
    </row>
    <row r="3150" spans="1:6" x14ac:dyDescent="0.3">
      <c r="A3150" s="6">
        <v>3148</v>
      </c>
      <c r="B3150" s="7">
        <v>44383</v>
      </c>
      <c r="C3150" s="6">
        <v>-3.4487643204115198E-3</v>
      </c>
      <c r="D3150" s="6">
        <v>4.9097519981300799</v>
      </c>
      <c r="E3150" s="6">
        <v>1.65918854752078E-3</v>
      </c>
      <c r="F3150" s="6">
        <v>3.2298275865032799</v>
      </c>
    </row>
    <row r="3151" spans="1:6" x14ac:dyDescent="0.3">
      <c r="A3151" s="6">
        <v>3149</v>
      </c>
      <c r="B3151" s="7">
        <v>44384</v>
      </c>
      <c r="C3151" s="6">
        <v>-1.3574809052408999E-2</v>
      </c>
      <c r="D3151" s="6">
        <v>4.8961771890776697</v>
      </c>
      <c r="E3151" s="8">
        <v>9.6828152216232798E-5</v>
      </c>
      <c r="F3151" s="6">
        <v>3.2299244146555002</v>
      </c>
    </row>
    <row r="3152" spans="1:6" x14ac:dyDescent="0.3">
      <c r="A3152" s="6">
        <v>3150</v>
      </c>
      <c r="B3152" s="7">
        <v>44385</v>
      </c>
      <c r="C3152" s="6">
        <v>-6.4475843297155397E-3</v>
      </c>
      <c r="D3152" s="6">
        <v>4.8897296047479601</v>
      </c>
      <c r="E3152" s="6">
        <v>-7.2048129503734498E-3</v>
      </c>
      <c r="F3152" s="6">
        <v>3.2227196017051298</v>
      </c>
    </row>
    <row r="3153" spans="1:6" x14ac:dyDescent="0.3">
      <c r="A3153" s="6">
        <v>3151</v>
      </c>
      <c r="B3153" s="7">
        <v>44386</v>
      </c>
      <c r="C3153" s="6">
        <v>1.50552389552902E-2</v>
      </c>
      <c r="D3153" s="6">
        <v>4.9047848437032497</v>
      </c>
      <c r="E3153" s="6">
        <v>9.7151406420135002E-3</v>
      </c>
      <c r="F3153" s="6">
        <v>3.2324347423471398</v>
      </c>
    </row>
    <row r="3154" spans="1:6" x14ac:dyDescent="0.3">
      <c r="A3154" s="6">
        <v>3152</v>
      </c>
      <c r="B3154" s="7">
        <v>44389</v>
      </c>
      <c r="C3154" s="6">
        <v>3.4216513172537302E-3</v>
      </c>
      <c r="D3154" s="6">
        <v>4.9082064950205</v>
      </c>
      <c r="E3154" s="6">
        <v>2.1280892751338598E-3</v>
      </c>
      <c r="F3154" s="6">
        <v>3.2345628316222799</v>
      </c>
    </row>
    <row r="3155" spans="1:6" x14ac:dyDescent="0.3">
      <c r="A3155" s="6">
        <v>3153</v>
      </c>
      <c r="B3155" s="7">
        <v>44390</v>
      </c>
      <c r="C3155" s="6">
        <v>-1.36263813834764E-2</v>
      </c>
      <c r="D3155" s="6">
        <v>4.8945801136370299</v>
      </c>
      <c r="E3155" s="6">
        <v>-3.7802262201118699E-3</v>
      </c>
      <c r="F3155" s="6">
        <v>3.23078260540216</v>
      </c>
    </row>
    <row r="3156" spans="1:6" x14ac:dyDescent="0.3">
      <c r="A3156" s="6">
        <v>3154</v>
      </c>
      <c r="B3156" s="7">
        <v>44391</v>
      </c>
      <c r="C3156" s="6">
        <v>-2.36512436715892E-2</v>
      </c>
      <c r="D3156" s="6">
        <v>4.8709288699654403</v>
      </c>
      <c r="E3156" s="6">
        <v>-2.230375765782E-3</v>
      </c>
      <c r="F3156" s="6">
        <v>3.2285522296363798</v>
      </c>
    </row>
    <row r="3157" spans="1:6" x14ac:dyDescent="0.3">
      <c r="A3157" s="6">
        <v>3155</v>
      </c>
      <c r="B3157" s="7">
        <v>44392</v>
      </c>
      <c r="C3157" s="6">
        <v>-9.4929491723409407E-3</v>
      </c>
      <c r="D3157" s="6">
        <v>4.8614359207930997</v>
      </c>
      <c r="E3157" s="6">
        <v>-6.9768703697103904E-3</v>
      </c>
      <c r="F3157" s="6">
        <v>3.2215753592666698</v>
      </c>
    </row>
    <row r="3158" spans="1:6" x14ac:dyDescent="0.3">
      <c r="A3158" s="6">
        <v>3156</v>
      </c>
      <c r="B3158" s="7">
        <v>44393</v>
      </c>
      <c r="C3158" s="6">
        <v>-2.1033123816998401E-3</v>
      </c>
      <c r="D3158" s="6">
        <v>4.8593326084113997</v>
      </c>
      <c r="E3158" s="6">
        <v>-8.0006065604205593E-3</v>
      </c>
      <c r="F3158" s="6">
        <v>3.2135747527062501</v>
      </c>
    </row>
    <row r="3159" spans="1:6" x14ac:dyDescent="0.3">
      <c r="A3159" s="6">
        <v>3157</v>
      </c>
      <c r="B3159" s="7">
        <v>44396</v>
      </c>
      <c r="C3159" s="6">
        <v>1.9801818910462898E-3</v>
      </c>
      <c r="D3159" s="6">
        <v>4.8613127903024402</v>
      </c>
      <c r="E3159" s="6">
        <v>-1.0609715218251299E-2</v>
      </c>
      <c r="F3159" s="6">
        <v>3.2029650374880001</v>
      </c>
    </row>
    <row r="3160" spans="1:6" x14ac:dyDescent="0.3">
      <c r="A3160" s="6">
        <v>3158</v>
      </c>
      <c r="B3160" s="7">
        <v>44397</v>
      </c>
      <c r="C3160" s="6">
        <v>2.2136436742675999E-2</v>
      </c>
      <c r="D3160" s="6">
        <v>4.8834492270451202</v>
      </c>
      <c r="E3160" s="6">
        <v>1.55630096539507E-2</v>
      </c>
      <c r="F3160" s="6">
        <v>3.21852804714195</v>
      </c>
    </row>
    <row r="3161" spans="1:6" x14ac:dyDescent="0.3">
      <c r="A3161" s="6">
        <v>3159</v>
      </c>
      <c r="B3161" s="7">
        <v>44398</v>
      </c>
      <c r="C3161" s="6">
        <v>1.1598902444138E-2</v>
      </c>
      <c r="D3161" s="6">
        <v>4.8950481294892603</v>
      </c>
      <c r="E3161" s="6">
        <v>9.1361102818030508E-3</v>
      </c>
      <c r="F3161" s="6">
        <v>3.2276641574237499</v>
      </c>
    </row>
    <row r="3162" spans="1:6" x14ac:dyDescent="0.3">
      <c r="A3162" s="6">
        <v>3160</v>
      </c>
      <c r="B3162" s="7">
        <v>44399</v>
      </c>
      <c r="C3162" s="6">
        <v>3.5314575219297802E-3</v>
      </c>
      <c r="D3162" s="6">
        <v>4.8985795870111897</v>
      </c>
      <c r="E3162" s="6">
        <v>3.5917917364507398E-3</v>
      </c>
      <c r="F3162" s="6">
        <v>3.2312559491602002</v>
      </c>
    </row>
    <row r="3163" spans="1:6" x14ac:dyDescent="0.3">
      <c r="A3163" s="6">
        <v>3161</v>
      </c>
      <c r="B3163" s="7">
        <v>44400</v>
      </c>
      <c r="C3163" s="6">
        <v>2.1618965044744701E-2</v>
      </c>
      <c r="D3163" s="6">
        <v>4.9201985520559299</v>
      </c>
      <c r="E3163" s="6">
        <v>1.0324103774715701E-2</v>
      </c>
      <c r="F3163" s="6">
        <v>3.2415800529349199</v>
      </c>
    </row>
    <row r="3164" spans="1:6" x14ac:dyDescent="0.3">
      <c r="A3164" s="6">
        <v>3162</v>
      </c>
      <c r="B3164" s="7">
        <v>44403</v>
      </c>
      <c r="C3164" s="6">
        <v>-1.4825824425170899E-3</v>
      </c>
      <c r="D3164" s="6">
        <v>4.9187159696134097</v>
      </c>
      <c r="E3164" s="6">
        <v>2.50674854015642E-4</v>
      </c>
      <c r="F3164" s="6">
        <v>3.2418307277889298</v>
      </c>
    </row>
    <row r="3165" spans="1:6" x14ac:dyDescent="0.3">
      <c r="A3165" s="6">
        <v>3163</v>
      </c>
      <c r="B3165" s="7">
        <v>44404</v>
      </c>
      <c r="C3165" s="6">
        <v>-1.6759697940444698E-2</v>
      </c>
      <c r="D3165" s="6">
        <v>4.9019562716729697</v>
      </c>
      <c r="E3165" s="6">
        <v>-1.22118131856776E-2</v>
      </c>
      <c r="F3165" s="6">
        <v>3.2296189146032601</v>
      </c>
    </row>
    <row r="3166" spans="1:6" x14ac:dyDescent="0.3">
      <c r="A3166" s="6">
        <v>3164</v>
      </c>
      <c r="B3166" s="7">
        <v>44405</v>
      </c>
      <c r="C3166" s="6">
        <v>1.85870162863838E-2</v>
      </c>
      <c r="D3166" s="6">
        <v>4.92054328795935</v>
      </c>
      <c r="E3166" s="6">
        <v>6.93334149448254E-3</v>
      </c>
      <c r="F3166" s="6">
        <v>3.23655225609774</v>
      </c>
    </row>
    <row r="3167" spans="1:6" x14ac:dyDescent="0.3">
      <c r="A3167" s="6">
        <v>3165</v>
      </c>
      <c r="B3167" s="7">
        <v>44406</v>
      </c>
      <c r="C3167" s="6">
        <v>-4.1806452958931999E-3</v>
      </c>
      <c r="D3167" s="6">
        <v>4.9163626426634597</v>
      </c>
      <c r="E3167" s="6">
        <v>1.0615601354206901E-3</v>
      </c>
      <c r="F3167" s="6">
        <v>3.2376138162331598</v>
      </c>
    </row>
    <row r="3168" spans="1:6" x14ac:dyDescent="0.3">
      <c r="A3168" s="6">
        <v>3166</v>
      </c>
      <c r="B3168" s="7">
        <v>44407</v>
      </c>
      <c r="C3168" s="6">
        <v>-7.8989940538104295E-3</v>
      </c>
      <c r="D3168" s="6">
        <v>4.9084636486096498</v>
      </c>
      <c r="E3168" s="6">
        <v>-7.16992614760769E-3</v>
      </c>
      <c r="F3168" s="6">
        <v>3.2304438900855499</v>
      </c>
    </row>
    <row r="3169" spans="1:6" x14ac:dyDescent="0.3">
      <c r="A3169" s="6">
        <v>3167</v>
      </c>
      <c r="B3169" s="7">
        <v>44410</v>
      </c>
      <c r="C3169" s="6">
        <v>6.3924336881314497E-3</v>
      </c>
      <c r="D3169" s="6">
        <v>4.9148560822977796</v>
      </c>
      <c r="E3169" s="6">
        <v>5.7169017440905601E-4</v>
      </c>
      <c r="F3169" s="6">
        <v>3.2310155802599598</v>
      </c>
    </row>
    <row r="3170" spans="1:6" x14ac:dyDescent="0.3">
      <c r="A3170" s="6">
        <v>3168</v>
      </c>
      <c r="B3170" s="7">
        <v>44411</v>
      </c>
      <c r="C3170" s="6">
        <v>4.26607774335793E-3</v>
      </c>
      <c r="D3170" s="6">
        <v>4.9191221600411401</v>
      </c>
      <c r="E3170" s="6">
        <v>5.4492862741337602E-3</v>
      </c>
      <c r="F3170" s="6">
        <v>3.2364648665340998</v>
      </c>
    </row>
    <row r="3171" spans="1:6" x14ac:dyDescent="0.3">
      <c r="A3171" s="6">
        <v>3169</v>
      </c>
      <c r="B3171" s="7">
        <v>44412</v>
      </c>
      <c r="C3171" s="6">
        <v>1.6918306453633101E-2</v>
      </c>
      <c r="D3171" s="6">
        <v>4.9360404664947701</v>
      </c>
      <c r="E3171" s="6">
        <v>1.3025762726801499E-3</v>
      </c>
      <c r="F3171" s="6">
        <v>3.23776744280678</v>
      </c>
    </row>
    <row r="3172" spans="1:6" x14ac:dyDescent="0.3">
      <c r="A3172" s="6">
        <v>3170</v>
      </c>
      <c r="B3172" s="7">
        <v>44413</v>
      </c>
      <c r="C3172" s="6">
        <v>9.3859697350180196E-3</v>
      </c>
      <c r="D3172" s="6">
        <v>4.9454264362297904</v>
      </c>
      <c r="E3172" s="6">
        <v>7.7228577488117596E-3</v>
      </c>
      <c r="F3172" s="6">
        <v>3.24549030055559</v>
      </c>
    </row>
    <row r="3173" spans="1:6" x14ac:dyDescent="0.3">
      <c r="A3173" s="6">
        <v>3171</v>
      </c>
      <c r="B3173" s="7">
        <v>44414</v>
      </c>
      <c r="C3173" s="6">
        <v>-9.8305323267962406E-3</v>
      </c>
      <c r="D3173" s="6">
        <v>4.93559590390299</v>
      </c>
      <c r="E3173" s="6">
        <v>-3.9931835636259896E-3</v>
      </c>
      <c r="F3173" s="6">
        <v>3.24149711699196</v>
      </c>
    </row>
    <row r="3174" spans="1:6" x14ac:dyDescent="0.3">
      <c r="A3174" s="6">
        <v>3172</v>
      </c>
      <c r="B3174" s="7">
        <v>44417</v>
      </c>
      <c r="C3174" s="6">
        <v>1.11513039792161E-2</v>
      </c>
      <c r="D3174" s="6">
        <v>4.9467472078822103</v>
      </c>
      <c r="E3174" s="6">
        <v>1.6446644106373699E-3</v>
      </c>
      <c r="F3174" s="6">
        <v>3.2431417814026</v>
      </c>
    </row>
    <row r="3175" spans="1:6" x14ac:dyDescent="0.3">
      <c r="A3175" s="6">
        <v>3173</v>
      </c>
      <c r="B3175" s="7">
        <v>44418</v>
      </c>
      <c r="C3175" s="6">
        <v>-1.09948100446385E-2</v>
      </c>
      <c r="D3175" s="6">
        <v>4.9357523978375699</v>
      </c>
      <c r="E3175" s="6">
        <v>-4.86301473645944E-3</v>
      </c>
      <c r="F3175" s="6">
        <v>3.2382787666661401</v>
      </c>
    </row>
    <row r="3176" spans="1:6" x14ac:dyDescent="0.3">
      <c r="A3176" s="6">
        <v>3174</v>
      </c>
      <c r="B3176" s="7">
        <v>44419</v>
      </c>
      <c r="C3176" s="6">
        <v>-8.3152525990152892E-3</v>
      </c>
      <c r="D3176" s="6">
        <v>4.9274371452385504</v>
      </c>
      <c r="E3176" s="6">
        <v>-1.55314328216071E-3</v>
      </c>
      <c r="F3176" s="6">
        <v>3.2367256233839798</v>
      </c>
    </row>
    <row r="3177" spans="1:6" x14ac:dyDescent="0.3">
      <c r="A3177" s="6">
        <v>3175</v>
      </c>
      <c r="B3177" s="7">
        <v>44420</v>
      </c>
      <c r="C3177" s="6">
        <v>8.2677092273394405E-3</v>
      </c>
      <c r="D3177" s="6">
        <v>4.9357048544658904</v>
      </c>
      <c r="E3177" s="6">
        <v>3.4562373037339E-3</v>
      </c>
      <c r="F3177" s="6">
        <v>3.2401818606877102</v>
      </c>
    </row>
    <row r="3178" spans="1:6" x14ac:dyDescent="0.3">
      <c r="A3178" s="6">
        <v>3176</v>
      </c>
      <c r="B3178" s="7">
        <v>44421</v>
      </c>
      <c r="C3178" s="6">
        <v>-2.9307246512851499E-3</v>
      </c>
      <c r="D3178" s="6">
        <v>4.9327741298146099</v>
      </c>
      <c r="E3178" s="6">
        <v>4.4809806189505198E-4</v>
      </c>
      <c r="F3178" s="6">
        <v>3.2406299587496101</v>
      </c>
    </row>
    <row r="3179" spans="1:6" x14ac:dyDescent="0.3">
      <c r="A3179" s="6">
        <v>3177</v>
      </c>
      <c r="B3179" s="7">
        <v>44424</v>
      </c>
      <c r="C3179" s="6">
        <v>-1.8460406315985899E-2</v>
      </c>
      <c r="D3179" s="6">
        <v>4.9143137234986201</v>
      </c>
      <c r="E3179" s="6">
        <v>-1.9678541908536499E-3</v>
      </c>
      <c r="F3179" s="6">
        <v>3.2386621045587498</v>
      </c>
    </row>
    <row r="3180" spans="1:6" x14ac:dyDescent="0.3">
      <c r="A3180" s="6">
        <v>3178</v>
      </c>
      <c r="B3180" s="7">
        <v>44425</v>
      </c>
      <c r="C3180" s="6">
        <v>-1.03041932748056E-2</v>
      </c>
      <c r="D3180" s="6">
        <v>4.9040095302238198</v>
      </c>
      <c r="E3180" s="6">
        <v>-9.3433862045522106E-3</v>
      </c>
      <c r="F3180" s="6">
        <v>3.2293187183541998</v>
      </c>
    </row>
    <row r="3181" spans="1:6" x14ac:dyDescent="0.3">
      <c r="A3181" s="6">
        <v>3179</v>
      </c>
      <c r="B3181" s="7">
        <v>44426</v>
      </c>
      <c r="C3181" s="6">
        <v>1.67991638277198E-3</v>
      </c>
      <c r="D3181" s="6">
        <v>4.9056894466065897</v>
      </c>
      <c r="E3181" s="6">
        <v>-8.9281060591215305E-3</v>
      </c>
      <c r="F3181" s="6">
        <v>3.2203906122950801</v>
      </c>
    </row>
    <row r="3182" spans="1:6" x14ac:dyDescent="0.3">
      <c r="A3182" s="6">
        <v>3180</v>
      </c>
      <c r="B3182" s="7">
        <v>44427</v>
      </c>
      <c r="C3182" s="6">
        <v>-1.27908178017595E-2</v>
      </c>
      <c r="D3182" s="6">
        <v>4.8928986288048302</v>
      </c>
      <c r="E3182" s="6">
        <v>1.09261374553781E-3</v>
      </c>
      <c r="F3182" s="6">
        <v>3.2214832260406201</v>
      </c>
    </row>
    <row r="3183" spans="1:6" x14ac:dyDescent="0.3">
      <c r="A3183" s="6">
        <v>3181</v>
      </c>
      <c r="B3183" s="7">
        <v>44428</v>
      </c>
      <c r="C3183" s="6">
        <v>1.28972452693892E-2</v>
      </c>
      <c r="D3183" s="6">
        <v>4.9057958740742196</v>
      </c>
      <c r="E3183" s="6">
        <v>1.18177104825782E-2</v>
      </c>
      <c r="F3183" s="6">
        <v>3.2333009365232002</v>
      </c>
    </row>
    <row r="3184" spans="1:6" x14ac:dyDescent="0.3">
      <c r="A3184" s="6">
        <v>3182</v>
      </c>
      <c r="B3184" s="7">
        <v>44431</v>
      </c>
      <c r="C3184" s="6">
        <v>2.4593487894958199E-2</v>
      </c>
      <c r="D3184" s="6">
        <v>4.9303893619691799</v>
      </c>
      <c r="E3184" s="6">
        <v>1.5375279925669E-2</v>
      </c>
      <c r="F3184" s="6">
        <v>3.2486762164488701</v>
      </c>
    </row>
    <row r="3185" spans="1:6" x14ac:dyDescent="0.3">
      <c r="A3185" s="6">
        <v>3183</v>
      </c>
      <c r="B3185" s="7">
        <v>44432</v>
      </c>
      <c r="C3185" s="6">
        <v>1.0536730126114099E-2</v>
      </c>
      <c r="D3185" s="6">
        <v>4.9409260920952898</v>
      </c>
      <c r="E3185" s="6">
        <v>5.14975137609496E-3</v>
      </c>
      <c r="F3185" s="6">
        <v>3.2538259678249601</v>
      </c>
    </row>
    <row r="3186" spans="1:6" x14ac:dyDescent="0.3">
      <c r="A3186" s="6">
        <v>3184</v>
      </c>
      <c r="B3186" s="7">
        <v>44433</v>
      </c>
      <c r="C3186" s="6">
        <v>5.8392076616223297E-3</v>
      </c>
      <c r="D3186" s="6">
        <v>4.94676529975691</v>
      </c>
      <c r="E3186" s="6">
        <v>1.46768679576503E-3</v>
      </c>
      <c r="F3186" s="6">
        <v>3.2552936546207301</v>
      </c>
    </row>
    <row r="3187" spans="1:6" x14ac:dyDescent="0.3">
      <c r="A3187" s="6">
        <v>3185</v>
      </c>
      <c r="B3187" s="7">
        <v>44434</v>
      </c>
      <c r="C3187" s="6">
        <v>-8.5118954432855092E-3</v>
      </c>
      <c r="D3187" s="6">
        <v>4.9382534043136301</v>
      </c>
      <c r="E3187" s="6">
        <v>-6.40604021402602E-3</v>
      </c>
      <c r="F3187" s="6">
        <v>3.2488876144067</v>
      </c>
    </row>
    <row r="3188" spans="1:6" x14ac:dyDescent="0.3">
      <c r="A3188" s="6">
        <v>3186</v>
      </c>
      <c r="B3188" s="7">
        <v>44435</v>
      </c>
      <c r="C3188" s="6">
        <v>1.6075639974900701E-2</v>
      </c>
      <c r="D3188" s="6">
        <v>4.9543290442885297</v>
      </c>
      <c r="E3188" s="6">
        <v>1.22155160813886E-2</v>
      </c>
      <c r="F3188" s="6">
        <v>3.26110313048809</v>
      </c>
    </row>
    <row r="3189" spans="1:6" x14ac:dyDescent="0.3">
      <c r="A3189" s="6">
        <v>3187</v>
      </c>
      <c r="B3189" s="7">
        <v>44438</v>
      </c>
      <c r="C3189" s="6">
        <v>1.1467473708142399E-2</v>
      </c>
      <c r="D3189" s="6">
        <v>4.9657965179966697</v>
      </c>
      <c r="E3189" s="6">
        <v>8.9744244386409308E-3</v>
      </c>
      <c r="F3189" s="6">
        <v>3.27007755492673</v>
      </c>
    </row>
    <row r="3190" spans="1:6" x14ac:dyDescent="0.3">
      <c r="A3190" s="6">
        <v>3188</v>
      </c>
      <c r="B3190" s="7">
        <v>44439</v>
      </c>
      <c r="C3190" s="6">
        <v>-3.1882635601880099E-3</v>
      </c>
      <c r="D3190" s="6">
        <v>4.9626082544364802</v>
      </c>
      <c r="E3190" s="6">
        <v>-4.35668198182526E-4</v>
      </c>
      <c r="F3190" s="6">
        <v>3.2696418867285502</v>
      </c>
    </row>
    <row r="3191" spans="1:6" x14ac:dyDescent="0.3">
      <c r="A3191" s="6">
        <v>3189</v>
      </c>
      <c r="B3191" s="7">
        <v>44440</v>
      </c>
      <c r="C3191" s="6">
        <v>7.4397398914792896E-3</v>
      </c>
      <c r="D3191" s="6">
        <v>4.9700479943279596</v>
      </c>
      <c r="E3191" s="6">
        <v>3.2804682193674399E-3</v>
      </c>
      <c r="F3191" s="6">
        <v>3.2729223549479101</v>
      </c>
    </row>
    <row r="3192" spans="1:6" x14ac:dyDescent="0.3">
      <c r="A3192" s="6">
        <v>3190</v>
      </c>
      <c r="B3192" s="7">
        <v>44441</v>
      </c>
      <c r="C3192" s="6">
        <v>3.41384529014844E-3</v>
      </c>
      <c r="D3192" s="6">
        <v>4.9734618396181096</v>
      </c>
      <c r="E3192" s="6">
        <v>1.4229380057990599E-3</v>
      </c>
      <c r="F3192" s="6">
        <v>3.27434529295371</v>
      </c>
    </row>
    <row r="3193" spans="1:6" x14ac:dyDescent="0.3">
      <c r="A3193" s="6">
        <v>3191</v>
      </c>
      <c r="B3193" s="7">
        <v>44442</v>
      </c>
      <c r="C3193" s="6">
        <v>7.60126647796781E-3</v>
      </c>
      <c r="D3193" s="6">
        <v>4.9810631060960802</v>
      </c>
      <c r="E3193" s="6">
        <v>2.1071948277455702E-3</v>
      </c>
      <c r="F3193" s="6">
        <v>3.27645248778146</v>
      </c>
    </row>
    <row r="3194" spans="1:6" x14ac:dyDescent="0.3">
      <c r="A3194" s="6">
        <v>3192</v>
      </c>
      <c r="B3194" s="7">
        <v>44446</v>
      </c>
      <c r="C3194" s="6">
        <v>5.4798026937412803E-3</v>
      </c>
      <c r="D3194" s="6">
        <v>4.9865429087898203</v>
      </c>
      <c r="E3194" s="6">
        <v>7.03402967879185E-4</v>
      </c>
      <c r="F3194" s="6">
        <v>3.2771558907493401</v>
      </c>
    </row>
    <row r="3195" spans="1:6" x14ac:dyDescent="0.3">
      <c r="A3195" s="6">
        <v>3193</v>
      </c>
      <c r="B3195" s="7">
        <v>44447</v>
      </c>
      <c r="C3195" s="6">
        <v>-1.5923315035455701E-2</v>
      </c>
      <c r="D3195" s="6">
        <v>4.9706195937543596</v>
      </c>
      <c r="E3195" s="6">
        <v>-5.7200192663113799E-3</v>
      </c>
      <c r="F3195" s="6">
        <v>3.2714358714830301</v>
      </c>
    </row>
    <row r="3196" spans="1:6" x14ac:dyDescent="0.3">
      <c r="A3196" s="6">
        <v>3194</v>
      </c>
      <c r="B3196" s="7">
        <v>44448</v>
      </c>
      <c r="C3196" s="6">
        <v>7.4720143648773201E-3</v>
      </c>
      <c r="D3196" s="6">
        <v>4.9780916081192403</v>
      </c>
      <c r="E3196" s="6">
        <v>-2.5144789522002402E-3</v>
      </c>
      <c r="F3196" s="6">
        <v>3.2689213925308298</v>
      </c>
    </row>
    <row r="3197" spans="1:6" x14ac:dyDescent="0.3">
      <c r="A3197" s="6">
        <v>3195</v>
      </c>
      <c r="B3197" s="7">
        <v>44449</v>
      </c>
      <c r="C3197" s="6">
        <v>-5.3187259216135596E-3</v>
      </c>
      <c r="D3197" s="6">
        <v>4.9727728821976296</v>
      </c>
      <c r="E3197" s="6">
        <v>-8.7446810310343095E-3</v>
      </c>
      <c r="F3197" s="6">
        <v>3.2601767114997902</v>
      </c>
    </row>
    <row r="3198" spans="1:6" x14ac:dyDescent="0.3">
      <c r="A3198" s="6">
        <v>3196</v>
      </c>
      <c r="B3198" s="7">
        <v>44452</v>
      </c>
      <c r="C3198" s="6">
        <v>-1.0132580882244601E-2</v>
      </c>
      <c r="D3198" s="6">
        <v>4.9626403013153801</v>
      </c>
      <c r="E3198" s="6">
        <v>-6.55844184388243E-4</v>
      </c>
      <c r="F3198" s="6">
        <v>3.2595208673154001</v>
      </c>
    </row>
    <row r="3199" spans="1:6" x14ac:dyDescent="0.3">
      <c r="A3199" s="6">
        <v>3197</v>
      </c>
      <c r="B3199" s="7">
        <v>44453</v>
      </c>
      <c r="C3199" s="6">
        <v>-1.9719949513197299E-3</v>
      </c>
      <c r="D3199" s="6">
        <v>4.9606683063640604</v>
      </c>
      <c r="E3199" s="6">
        <v>-4.4998614812588001E-3</v>
      </c>
      <c r="F3199" s="6">
        <v>3.25502100583414</v>
      </c>
    </row>
    <row r="3200" spans="1:6" x14ac:dyDescent="0.3">
      <c r="A3200" s="6">
        <v>3198</v>
      </c>
      <c r="B3200" s="7">
        <v>44454</v>
      </c>
      <c r="C3200" s="6">
        <v>7.3022805822446904E-3</v>
      </c>
      <c r="D3200" s="6">
        <v>4.9679705869463104</v>
      </c>
      <c r="E3200" s="6">
        <v>8.1969609659733305E-3</v>
      </c>
      <c r="F3200" s="6">
        <v>3.26321796680012</v>
      </c>
    </row>
    <row r="3201" spans="1:6" x14ac:dyDescent="0.3">
      <c r="A3201" s="6">
        <v>3199</v>
      </c>
      <c r="B3201" s="7">
        <v>44455</v>
      </c>
      <c r="C3201" s="6">
        <v>7.5532576794282696E-3</v>
      </c>
      <c r="D3201" s="6">
        <v>4.9755238446257399</v>
      </c>
      <c r="E3201" s="6">
        <v>1.3439243972008701E-3</v>
      </c>
      <c r="F3201" s="6">
        <v>3.26456189119732</v>
      </c>
    </row>
    <row r="3202" spans="1:6" x14ac:dyDescent="0.3">
      <c r="A3202" s="6">
        <v>3200</v>
      </c>
      <c r="B3202" s="7">
        <v>44456</v>
      </c>
      <c r="C3202" s="6">
        <v>-2.2533305215882002E-3</v>
      </c>
      <c r="D3202" s="6">
        <v>4.9732705141041498</v>
      </c>
      <c r="E3202" s="6">
        <v>-9.1280127570758599E-3</v>
      </c>
      <c r="F3202" s="6">
        <v>3.2554338784402401</v>
      </c>
    </row>
    <row r="3203" spans="1:6" x14ac:dyDescent="0.3">
      <c r="A3203" s="6">
        <v>3201</v>
      </c>
      <c r="B3203" s="7">
        <v>44459</v>
      </c>
      <c r="C3203" s="6">
        <v>-3.0153372649703299E-2</v>
      </c>
      <c r="D3203" s="6">
        <v>4.9431171414544499</v>
      </c>
      <c r="E3203" s="6">
        <v>-2.2184576493188501E-2</v>
      </c>
      <c r="F3203" s="6">
        <v>3.2332493019470498</v>
      </c>
    </row>
    <row r="3204" spans="1:6" x14ac:dyDescent="0.3">
      <c r="A3204" s="6">
        <v>3202</v>
      </c>
      <c r="B3204" s="7">
        <v>44460</v>
      </c>
      <c r="C3204" s="6">
        <v>1.29993676457859E-2</v>
      </c>
      <c r="D3204" s="6">
        <v>4.9561165091002302</v>
      </c>
      <c r="E3204" s="6">
        <v>2.20635990280904E-3</v>
      </c>
      <c r="F3204" s="6">
        <v>3.2354556618498602</v>
      </c>
    </row>
    <row r="3205" spans="1:6" x14ac:dyDescent="0.3">
      <c r="A3205" s="6">
        <v>3203</v>
      </c>
      <c r="B3205" s="7">
        <v>44461</v>
      </c>
      <c r="C3205" s="6">
        <v>2.5657873060930701E-3</v>
      </c>
      <c r="D3205" s="6">
        <v>4.9586822964063204</v>
      </c>
      <c r="E3205" s="6">
        <v>1.01507432939946E-2</v>
      </c>
      <c r="F3205" s="6">
        <v>3.2456064051438598</v>
      </c>
    </row>
    <row r="3206" spans="1:6" x14ac:dyDescent="0.3">
      <c r="A3206" s="6">
        <v>3204</v>
      </c>
      <c r="B3206" s="7">
        <v>44462</v>
      </c>
      <c r="C3206" s="6">
        <v>1.09171409575342E-2</v>
      </c>
      <c r="D3206" s="6">
        <v>4.9695994373638603</v>
      </c>
      <c r="E3206" s="6">
        <v>1.0377077916464399E-2</v>
      </c>
      <c r="F3206" s="6">
        <v>3.2559834830603198</v>
      </c>
    </row>
    <row r="3207" spans="1:6" x14ac:dyDescent="0.3">
      <c r="A3207" s="6">
        <v>3205</v>
      </c>
      <c r="B3207" s="7">
        <v>44463</v>
      </c>
      <c r="C3207" s="6">
        <v>7.0278870854550502E-4</v>
      </c>
      <c r="D3207" s="6">
        <v>4.9703022260724001</v>
      </c>
      <c r="E3207" s="6">
        <v>-3.0166432438960501E-4</v>
      </c>
      <c r="F3207" s="6">
        <v>3.2556818187359302</v>
      </c>
    </row>
    <row r="3208" spans="1:6" x14ac:dyDescent="0.3">
      <c r="A3208" s="6">
        <v>3206</v>
      </c>
      <c r="B3208" s="7">
        <v>44466</v>
      </c>
      <c r="C3208" s="6">
        <v>-3.6362021791335E-3</v>
      </c>
      <c r="D3208" s="6">
        <v>4.9666660238932696</v>
      </c>
      <c r="E3208" s="6">
        <v>-5.1789924196334802E-3</v>
      </c>
      <c r="F3208" s="6">
        <v>3.2505028263162998</v>
      </c>
    </row>
    <row r="3209" spans="1:6" x14ac:dyDescent="0.3">
      <c r="A3209" s="6">
        <v>3207</v>
      </c>
      <c r="B3209" s="7">
        <v>44467</v>
      </c>
      <c r="C3209" s="6">
        <v>-3.8371954852948302E-2</v>
      </c>
      <c r="D3209" s="6">
        <v>4.9282940690403203</v>
      </c>
      <c r="E3209" s="6">
        <v>-2.86834087517195E-2</v>
      </c>
      <c r="F3209" s="6">
        <v>3.2218194175645798</v>
      </c>
    </row>
    <row r="3210" spans="1:6" x14ac:dyDescent="0.3">
      <c r="A3210" s="6">
        <v>3208</v>
      </c>
      <c r="B3210" s="7">
        <v>44468</v>
      </c>
      <c r="C3210" s="6">
        <v>-8.0920641931779697E-3</v>
      </c>
      <c r="D3210" s="6">
        <v>4.9202020048471402</v>
      </c>
      <c r="E3210" s="6">
        <v>-2.35652514730233E-3</v>
      </c>
      <c r="F3210" s="6">
        <v>3.2194628924172801</v>
      </c>
    </row>
    <row r="3211" spans="1:6" x14ac:dyDescent="0.3">
      <c r="A3211" s="6">
        <v>3209</v>
      </c>
      <c r="B3211" s="7">
        <v>44469</v>
      </c>
      <c r="C3211" s="6">
        <v>3.4775101683835099E-3</v>
      </c>
      <c r="D3211" s="6">
        <v>4.9236795150155297</v>
      </c>
      <c r="E3211" s="6">
        <v>-4.4100970162066402E-3</v>
      </c>
      <c r="F3211" s="6">
        <v>3.2150527954010699</v>
      </c>
    </row>
    <row r="3212" spans="1:6" x14ac:dyDescent="0.3">
      <c r="A3212" s="6">
        <v>3210</v>
      </c>
      <c r="B3212" s="7">
        <v>44470</v>
      </c>
      <c r="C3212" s="6">
        <v>4.9021460988896703E-3</v>
      </c>
      <c r="D3212" s="6">
        <v>4.9285816611144204</v>
      </c>
      <c r="E3212" s="6">
        <v>8.1419699279354704E-3</v>
      </c>
      <c r="F3212" s="6">
        <v>3.2231947653290098</v>
      </c>
    </row>
    <row r="3213" spans="1:6" x14ac:dyDescent="0.3">
      <c r="A3213" s="6">
        <v>3211</v>
      </c>
      <c r="B3213" s="7">
        <v>44473</v>
      </c>
      <c r="C3213" s="6">
        <v>-3.2268675690360703E-2</v>
      </c>
      <c r="D3213" s="6">
        <v>4.8963129854240597</v>
      </c>
      <c r="E3213" s="6">
        <v>-2.1596688093010699E-2</v>
      </c>
      <c r="F3213" s="6">
        <v>3.201598077236</v>
      </c>
    </row>
    <row r="3214" spans="1:6" x14ac:dyDescent="0.3">
      <c r="A3214" s="6">
        <v>3212</v>
      </c>
      <c r="B3214" s="7">
        <v>44474</v>
      </c>
      <c r="C3214" s="6">
        <v>1.38316459564374E-2</v>
      </c>
      <c r="D3214" s="6">
        <v>4.91014463138049</v>
      </c>
      <c r="E3214" s="6">
        <v>1.24333351708934E-2</v>
      </c>
      <c r="F3214" s="6">
        <v>3.2140314124068898</v>
      </c>
    </row>
    <row r="3215" spans="1:6" x14ac:dyDescent="0.3">
      <c r="A3215" s="6">
        <v>3213</v>
      </c>
      <c r="B3215" s="7">
        <v>44475</v>
      </c>
      <c r="C3215" s="6">
        <v>5.4034188589030399E-3</v>
      </c>
      <c r="D3215" s="6">
        <v>4.9155480502393996</v>
      </c>
      <c r="E3215" s="6">
        <v>4.7056134176717201E-3</v>
      </c>
      <c r="F3215" s="6">
        <v>3.2187370258245598</v>
      </c>
    </row>
    <row r="3216" spans="1:6" x14ac:dyDescent="0.3">
      <c r="A3216" s="6">
        <v>3214</v>
      </c>
      <c r="B3216" s="7">
        <v>44476</v>
      </c>
      <c r="C3216" s="6">
        <v>1.2183917104816601E-2</v>
      </c>
      <c r="D3216" s="6">
        <v>4.9277319673442097</v>
      </c>
      <c r="E3216" s="6">
        <v>1.0434292900058E-2</v>
      </c>
      <c r="F3216" s="6">
        <v>3.22917131872462</v>
      </c>
    </row>
    <row r="3217" spans="1:6" x14ac:dyDescent="0.3">
      <c r="A3217" s="6">
        <v>3215</v>
      </c>
      <c r="B3217" s="7">
        <v>44477</v>
      </c>
      <c r="C3217" s="6">
        <v>-9.3301601420449996E-3</v>
      </c>
      <c r="D3217" s="6">
        <v>4.9184018072021702</v>
      </c>
      <c r="E3217" s="6">
        <v>-5.0954898706176898E-3</v>
      </c>
      <c r="F3217" s="6">
        <v>3.2240758288540001</v>
      </c>
    </row>
    <row r="3218" spans="1:6" x14ac:dyDescent="0.3">
      <c r="A3218" s="6">
        <v>3216</v>
      </c>
      <c r="B3218" s="7">
        <v>44480</v>
      </c>
      <c r="C3218" s="6">
        <v>-8.1641324848103092E-3</v>
      </c>
      <c r="D3218" s="6">
        <v>4.9102376747173597</v>
      </c>
      <c r="E3218" s="6">
        <v>-6.4226930991964004E-3</v>
      </c>
      <c r="F3218" s="6">
        <v>3.2176531357548002</v>
      </c>
    </row>
    <row r="3219" spans="1:6" x14ac:dyDescent="0.3">
      <c r="A3219" s="6">
        <v>3217</v>
      </c>
      <c r="B3219" s="7">
        <v>44481</v>
      </c>
      <c r="C3219" s="6">
        <v>1.28618039064218E-2</v>
      </c>
      <c r="D3219" s="6">
        <v>4.9230994786237803</v>
      </c>
      <c r="E3219" s="6">
        <v>-1.4009527918758999E-3</v>
      </c>
      <c r="F3219" s="6">
        <v>3.21625218296293</v>
      </c>
    </row>
    <row r="3220" spans="1:6" x14ac:dyDescent="0.3">
      <c r="A3220" s="6">
        <v>3218</v>
      </c>
      <c r="B3220" s="7">
        <v>44482</v>
      </c>
      <c r="C3220" s="6">
        <v>1.5958211781449301E-2</v>
      </c>
      <c r="D3220" s="6">
        <v>4.9390576904052299</v>
      </c>
      <c r="E3220" s="6">
        <v>7.2816169987177598E-3</v>
      </c>
      <c r="F3220" s="6">
        <v>3.22353379996165</v>
      </c>
    </row>
    <row r="3221" spans="1:6" x14ac:dyDescent="0.3">
      <c r="A3221" s="6">
        <v>3219</v>
      </c>
      <c r="B3221" s="7">
        <v>44483</v>
      </c>
      <c r="C3221" s="6">
        <v>1.3752194486825501E-2</v>
      </c>
      <c r="D3221" s="6">
        <v>4.9528098848920497</v>
      </c>
      <c r="E3221" s="6">
        <v>1.7131866200896701E-2</v>
      </c>
      <c r="F3221" s="6">
        <v>3.2406656661625401</v>
      </c>
    </row>
    <row r="3222" spans="1:6" x14ac:dyDescent="0.3">
      <c r="A3222" s="6">
        <v>3220</v>
      </c>
      <c r="B3222" s="7">
        <v>44484</v>
      </c>
      <c r="C3222" s="6">
        <v>7.7319649089817896E-4</v>
      </c>
      <c r="D3222" s="6">
        <v>4.9535830813829502</v>
      </c>
      <c r="E3222" s="6">
        <v>4.97364703379332E-3</v>
      </c>
      <c r="F3222" s="6">
        <v>3.2456393131963401</v>
      </c>
    </row>
    <row r="3223" spans="1:6" x14ac:dyDescent="0.3">
      <c r="A3223" s="6">
        <v>3221</v>
      </c>
      <c r="B3223" s="7">
        <v>44487</v>
      </c>
      <c r="C3223" s="6">
        <v>1.5809964790115299E-2</v>
      </c>
      <c r="D3223" s="6">
        <v>4.96939304617307</v>
      </c>
      <c r="E3223" s="6">
        <v>8.3204534276770607E-3</v>
      </c>
      <c r="F3223" s="6">
        <v>3.2539597666240101</v>
      </c>
    </row>
    <row r="3224" spans="1:6" x14ac:dyDescent="0.3">
      <c r="A3224" s="6">
        <v>3222</v>
      </c>
      <c r="B3224" s="7">
        <v>44488</v>
      </c>
      <c r="C3224" s="6">
        <v>6.9131181685274301E-3</v>
      </c>
      <c r="D3224" s="6">
        <v>4.9763061643416</v>
      </c>
      <c r="E3224" s="6">
        <v>7.1162537937006203E-3</v>
      </c>
      <c r="F3224" s="6">
        <v>3.2610760204177098</v>
      </c>
    </row>
    <row r="3225" spans="1:6" x14ac:dyDescent="0.3">
      <c r="A3225" s="6">
        <v>3223</v>
      </c>
      <c r="B3225" s="7">
        <v>44489</v>
      </c>
      <c r="C3225" s="6">
        <v>8.7339375758526099E-4</v>
      </c>
      <c r="D3225" s="6">
        <v>4.9771795580991798</v>
      </c>
      <c r="E3225" s="6">
        <v>-4.8991523277130901E-4</v>
      </c>
      <c r="F3225" s="6">
        <v>3.2605861051849399</v>
      </c>
    </row>
    <row r="3226" spans="1:6" x14ac:dyDescent="0.3">
      <c r="A3226" s="6">
        <v>3224</v>
      </c>
      <c r="B3226" s="7">
        <v>44490</v>
      </c>
      <c r="C3226" s="6">
        <v>1.3615861339982899E-2</v>
      </c>
      <c r="D3226" s="6">
        <v>4.9907954194391602</v>
      </c>
      <c r="E3226" s="6">
        <v>6.19834733216784E-3</v>
      </c>
      <c r="F3226" s="6">
        <v>3.2667844525171099</v>
      </c>
    </row>
    <row r="3227" spans="1:6" x14ac:dyDescent="0.3">
      <c r="A3227" s="6">
        <v>3225</v>
      </c>
      <c r="B3227" s="7">
        <v>44491</v>
      </c>
      <c r="C3227" s="6">
        <v>-1.8892759819040799E-2</v>
      </c>
      <c r="D3227" s="6">
        <v>4.9719026596201203</v>
      </c>
      <c r="E3227" s="6">
        <v>-8.2822629111891592E-3</v>
      </c>
      <c r="F3227" s="6">
        <v>3.2585021896059199</v>
      </c>
    </row>
    <row r="3228" spans="1:6" x14ac:dyDescent="0.3">
      <c r="A3228" s="6">
        <v>3226</v>
      </c>
      <c r="B3228" s="7">
        <v>44494</v>
      </c>
      <c r="C3228" s="6">
        <v>3.0729272327754902E-2</v>
      </c>
      <c r="D3228" s="6">
        <v>5.0026319319478798</v>
      </c>
      <c r="E3228" s="6">
        <v>9.0055805492141802E-3</v>
      </c>
      <c r="F3228" s="6">
        <v>3.2675077701551398</v>
      </c>
    </row>
    <row r="3229" spans="1:6" x14ac:dyDescent="0.3">
      <c r="A3229" s="6">
        <v>3227</v>
      </c>
      <c r="B3229" s="7">
        <v>44495</v>
      </c>
      <c r="C3229" s="6">
        <v>-1.04080303540966E-2</v>
      </c>
      <c r="D3229" s="6">
        <v>4.9922239015937802</v>
      </c>
      <c r="E3229" s="6">
        <v>5.9089200956208201E-4</v>
      </c>
      <c r="F3229" s="6">
        <v>3.2680986621647001</v>
      </c>
    </row>
    <row r="3230" spans="1:6" x14ac:dyDescent="0.3">
      <c r="A3230" s="6">
        <v>3228</v>
      </c>
      <c r="B3230" s="7">
        <v>44496</v>
      </c>
      <c r="C3230" s="6">
        <v>-1.2007499821487799E-2</v>
      </c>
      <c r="D3230" s="6">
        <v>4.9802164017722896</v>
      </c>
      <c r="E3230" s="8">
        <v>8.5248576677798804E-6</v>
      </c>
      <c r="F3230" s="6">
        <v>3.2681071870223701</v>
      </c>
    </row>
    <row r="3231" spans="1:6" x14ac:dyDescent="0.3">
      <c r="A3231" s="6">
        <v>3229</v>
      </c>
      <c r="B3231" s="7">
        <v>44497</v>
      </c>
      <c r="C3231" s="6">
        <v>2.09679252608546E-2</v>
      </c>
      <c r="D3231" s="6">
        <v>5.0011843270331502</v>
      </c>
      <c r="E3231" s="6">
        <v>1.3836783815929E-2</v>
      </c>
      <c r="F3231" s="6">
        <v>3.2819439708382898</v>
      </c>
    </row>
    <row r="3232" spans="1:6" x14ac:dyDescent="0.3">
      <c r="A3232" s="6">
        <v>3230</v>
      </c>
      <c r="B3232" s="7">
        <v>44498</v>
      </c>
      <c r="C3232" s="6">
        <v>1.11403735721487E-2</v>
      </c>
      <c r="D3232" s="6">
        <v>5.0123247006053004</v>
      </c>
      <c r="E3232" s="6">
        <v>3.2488042009148899E-3</v>
      </c>
      <c r="F3232" s="6">
        <v>3.28519277503921</v>
      </c>
    </row>
    <row r="3233" spans="1:6" x14ac:dyDescent="0.3">
      <c r="A3233" s="6">
        <v>3231</v>
      </c>
      <c r="B3233" s="7">
        <v>44501</v>
      </c>
      <c r="C3233" s="6">
        <v>2.7495584869827502E-2</v>
      </c>
      <c r="D3233" s="6">
        <v>5.0398202854751197</v>
      </c>
      <c r="E3233" s="6">
        <v>6.2732116987937996E-3</v>
      </c>
      <c r="F3233" s="6">
        <v>3.2914659867379998</v>
      </c>
    </row>
    <row r="3234" spans="1:6" x14ac:dyDescent="0.3">
      <c r="A3234" s="6">
        <v>3232</v>
      </c>
      <c r="B3234" s="7">
        <v>44502</v>
      </c>
      <c r="C3234" s="6">
        <v>-8.1277642214113294E-3</v>
      </c>
      <c r="D3234" s="6">
        <v>5.03169252125371</v>
      </c>
      <c r="E3234" s="6">
        <v>3.4359960159076001E-3</v>
      </c>
      <c r="F3234" s="6">
        <v>3.2949019827539101</v>
      </c>
    </row>
    <row r="3235" spans="1:6" x14ac:dyDescent="0.3">
      <c r="A3235" s="6">
        <v>3233</v>
      </c>
      <c r="B3235" s="7">
        <v>44503</v>
      </c>
      <c r="C3235" s="6">
        <v>1.5700358777537098E-2</v>
      </c>
      <c r="D3235" s="6">
        <v>5.04739288003125</v>
      </c>
      <c r="E3235" s="6">
        <v>1.02972553245379E-2</v>
      </c>
      <c r="F3235" s="6">
        <v>3.3051992380784498</v>
      </c>
    </row>
    <row r="3236" spans="1:6" x14ac:dyDescent="0.3">
      <c r="A3236" s="6">
        <v>3234</v>
      </c>
      <c r="B3236" s="7">
        <v>44504</v>
      </c>
      <c r="C3236" s="6">
        <v>4.4656406054639696E-3</v>
      </c>
      <c r="D3236" s="6">
        <v>5.0518585206367099</v>
      </c>
      <c r="E3236" s="6">
        <v>8.1085062287371504E-3</v>
      </c>
      <c r="F3236" s="6">
        <v>3.3133077443071901</v>
      </c>
    </row>
    <row r="3237" spans="1:6" x14ac:dyDescent="0.3">
      <c r="A3237" s="6">
        <v>3235</v>
      </c>
      <c r="B3237" s="7">
        <v>44505</v>
      </c>
      <c r="C3237" s="6">
        <v>-2.7182355186602201E-3</v>
      </c>
      <c r="D3237" s="6">
        <v>5.0491402851180496</v>
      </c>
      <c r="E3237" s="6">
        <v>1.9604150194716301E-3</v>
      </c>
      <c r="F3237" s="6">
        <v>3.31526815932666</v>
      </c>
    </row>
    <row r="3238" spans="1:6" x14ac:dyDescent="0.3">
      <c r="A3238" s="6">
        <v>3236</v>
      </c>
      <c r="B3238" s="7">
        <v>44508</v>
      </c>
      <c r="C3238" s="6">
        <v>-4.1118087375112498E-3</v>
      </c>
      <c r="D3238" s="6">
        <v>5.0450284763805398</v>
      </c>
      <c r="E3238" s="6">
        <v>6.7412687035961396E-4</v>
      </c>
      <c r="F3238" s="6">
        <v>3.31594228619702</v>
      </c>
    </row>
    <row r="3239" spans="1:6" x14ac:dyDescent="0.3">
      <c r="A3239" s="6">
        <v>3237</v>
      </c>
      <c r="B3239" s="7">
        <v>44509</v>
      </c>
      <c r="C3239" s="6">
        <v>-2.4403466191052499E-2</v>
      </c>
      <c r="D3239" s="6">
        <v>5.02062501018949</v>
      </c>
      <c r="E3239" s="6">
        <v>-6.0134237500495402E-3</v>
      </c>
      <c r="F3239" s="6">
        <v>3.30992886244697</v>
      </c>
    </row>
    <row r="3240" spans="1:6" x14ac:dyDescent="0.3">
      <c r="A3240" s="6">
        <v>3238</v>
      </c>
      <c r="B3240" s="7">
        <v>44510</v>
      </c>
      <c r="C3240" s="6">
        <v>-1.60475579887021E-2</v>
      </c>
      <c r="D3240" s="6">
        <v>5.00457745220079</v>
      </c>
      <c r="E3240" s="6">
        <v>-1.67465899053151E-2</v>
      </c>
      <c r="F3240" s="6">
        <v>3.29318227254165</v>
      </c>
    </row>
    <row r="3241" spans="1:6" x14ac:dyDescent="0.3">
      <c r="A3241" s="6">
        <v>3239</v>
      </c>
      <c r="B3241" s="7">
        <v>44511</v>
      </c>
      <c r="C3241" s="6">
        <v>7.0507666764418704E-3</v>
      </c>
      <c r="D3241" s="6">
        <v>5.0116282188772301</v>
      </c>
      <c r="E3241" s="6">
        <v>5.20768169799978E-3</v>
      </c>
      <c r="F3241" s="6">
        <v>3.2983899542396502</v>
      </c>
    </row>
    <row r="3242" spans="1:6" x14ac:dyDescent="0.3">
      <c r="A3242" s="6">
        <v>3240</v>
      </c>
      <c r="B3242" s="7">
        <v>44512</v>
      </c>
      <c r="C3242" s="6">
        <v>1.4659341619703401E-2</v>
      </c>
      <c r="D3242" s="6">
        <v>5.0262875604969297</v>
      </c>
      <c r="E3242" s="6">
        <v>9.9274374672173593E-3</v>
      </c>
      <c r="F3242" s="6">
        <v>3.3083173917068698</v>
      </c>
    </row>
    <row r="3243" spans="1:6" x14ac:dyDescent="0.3">
      <c r="A3243" s="6">
        <v>3241</v>
      </c>
      <c r="B3243" s="7">
        <v>44515</v>
      </c>
      <c r="C3243" s="6">
        <v>-1.83046561227839E-3</v>
      </c>
      <c r="D3243" s="6">
        <v>5.0244570948846503</v>
      </c>
      <c r="E3243" s="6">
        <v>-4.4839314994859998E-4</v>
      </c>
      <c r="F3243" s="6">
        <v>3.3078689985569198</v>
      </c>
    </row>
    <row r="3244" spans="1:6" x14ac:dyDescent="0.3">
      <c r="A3244" s="6">
        <v>3242</v>
      </c>
      <c r="B3244" s="7">
        <v>44516</v>
      </c>
      <c r="C3244" s="6">
        <v>1.58346494472392E-2</v>
      </c>
      <c r="D3244" s="6">
        <v>5.0402917443318902</v>
      </c>
      <c r="E3244" s="6">
        <v>7.5413098271095401E-3</v>
      </c>
      <c r="F3244" s="6">
        <v>3.3154103083840298</v>
      </c>
    </row>
    <row r="3245" spans="1:6" x14ac:dyDescent="0.3">
      <c r="A3245" s="6">
        <v>3243</v>
      </c>
      <c r="B3245" s="7">
        <v>44517</v>
      </c>
      <c r="C3245" s="6">
        <v>-7.0669326990418103E-3</v>
      </c>
      <c r="D3245" s="6">
        <v>5.0332248116328504</v>
      </c>
      <c r="E3245" s="6">
        <v>-3.2788449518026301E-3</v>
      </c>
      <c r="F3245" s="6">
        <v>3.3121314634322299</v>
      </c>
    </row>
    <row r="3246" spans="1:6" x14ac:dyDescent="0.3">
      <c r="A3246" s="6">
        <v>3244</v>
      </c>
      <c r="B3246" s="7">
        <v>44518</v>
      </c>
      <c r="C3246" s="6">
        <v>-1.1289196740382401E-2</v>
      </c>
      <c r="D3246" s="6">
        <v>5.0219356148924703</v>
      </c>
      <c r="E3246" s="6">
        <v>4.5207042318171596E-3</v>
      </c>
      <c r="F3246" s="6">
        <v>3.3166521676640501</v>
      </c>
    </row>
    <row r="3247" spans="1:6" x14ac:dyDescent="0.3">
      <c r="A3247" s="6">
        <v>3245</v>
      </c>
      <c r="B3247" s="7">
        <v>44519</v>
      </c>
      <c r="C3247" s="6">
        <v>3.7195858734962199E-3</v>
      </c>
      <c r="D3247" s="6">
        <v>5.0256552007659696</v>
      </c>
      <c r="E3247" s="6">
        <v>3.9768028270117297E-3</v>
      </c>
      <c r="F3247" s="6">
        <v>3.3206289704910601</v>
      </c>
    </row>
    <row r="3248" spans="1:6" x14ac:dyDescent="0.3">
      <c r="A3248" s="6">
        <v>3246</v>
      </c>
      <c r="B3248" s="7">
        <v>44522</v>
      </c>
      <c r="C3248" s="6">
        <v>-2.5846181927995399E-2</v>
      </c>
      <c r="D3248" s="6">
        <v>4.9998090188379702</v>
      </c>
      <c r="E3248" s="6">
        <v>-1.2702564418120199E-2</v>
      </c>
      <c r="F3248" s="6">
        <v>3.3079264060729399</v>
      </c>
    </row>
    <row r="3249" spans="1:6" x14ac:dyDescent="0.3">
      <c r="A3249" s="6">
        <v>3247</v>
      </c>
      <c r="B3249" s="7">
        <v>44523</v>
      </c>
      <c r="C3249" s="6">
        <v>-2.3416013746893002E-2</v>
      </c>
      <c r="D3249" s="6">
        <v>4.9763930050910803</v>
      </c>
      <c r="E3249" s="6">
        <v>-5.0344950084735196E-3</v>
      </c>
      <c r="F3249" s="6">
        <v>3.3028919110644601</v>
      </c>
    </row>
    <row r="3250" spans="1:6" x14ac:dyDescent="0.3">
      <c r="A3250" s="6">
        <v>3248</v>
      </c>
      <c r="B3250" s="7">
        <v>44524</v>
      </c>
      <c r="C3250" s="6">
        <v>1.3915875727672399E-2</v>
      </c>
      <c r="D3250" s="6">
        <v>4.9903088808187501</v>
      </c>
      <c r="E3250" s="6">
        <v>4.4332773366964002E-3</v>
      </c>
      <c r="F3250" s="6">
        <v>3.3073251884011601</v>
      </c>
    </row>
    <row r="3251" spans="1:6" x14ac:dyDescent="0.3">
      <c r="A3251" s="6">
        <v>3249</v>
      </c>
      <c r="B3251" s="7">
        <v>44526</v>
      </c>
      <c r="C3251" s="6">
        <v>-1.0677323470186E-2</v>
      </c>
      <c r="D3251" s="6">
        <v>4.9796315573485597</v>
      </c>
      <c r="E3251" s="6">
        <v>-2.2566713554153801E-2</v>
      </c>
      <c r="F3251" s="6">
        <v>3.2847584748470098</v>
      </c>
    </row>
    <row r="3252" spans="1:6" x14ac:dyDescent="0.3">
      <c r="A3252" s="6">
        <v>3250</v>
      </c>
      <c r="B3252" s="7">
        <v>44529</v>
      </c>
      <c r="C3252" s="6">
        <v>1.67279474444883E-2</v>
      </c>
      <c r="D3252" s="6">
        <v>4.99635950479305</v>
      </c>
      <c r="E3252" s="6">
        <v>1.8620820539474801E-2</v>
      </c>
      <c r="F3252" s="6">
        <v>3.3033792953864798</v>
      </c>
    </row>
    <row r="3253" spans="1:6" x14ac:dyDescent="0.3">
      <c r="A3253" s="6">
        <v>3251</v>
      </c>
      <c r="B3253" s="7">
        <v>44530</v>
      </c>
      <c r="C3253" s="6">
        <v>-1.9960205142382101E-2</v>
      </c>
      <c r="D3253" s="6">
        <v>4.9763992996506703</v>
      </c>
      <c r="E3253" s="6">
        <v>-1.5653932329882901E-2</v>
      </c>
      <c r="F3253" s="6">
        <v>3.2877253630565999</v>
      </c>
    </row>
    <row r="3254" spans="1:6" x14ac:dyDescent="0.3">
      <c r="A3254" s="6">
        <v>3252</v>
      </c>
      <c r="B3254" s="7">
        <v>44531</v>
      </c>
      <c r="C3254" s="6">
        <v>-5.29566331540854E-2</v>
      </c>
      <c r="D3254" s="6">
        <v>4.9234426664965802</v>
      </c>
      <c r="E3254" s="6">
        <v>-1.84236841346123E-2</v>
      </c>
      <c r="F3254" s="6">
        <v>3.2693016789219902</v>
      </c>
    </row>
    <row r="3255" spans="1:6" x14ac:dyDescent="0.3">
      <c r="A3255" s="6">
        <v>3253</v>
      </c>
      <c r="B3255" s="7">
        <v>44532</v>
      </c>
      <c r="C3255" s="6">
        <v>1.0479354801327801E-2</v>
      </c>
      <c r="D3255" s="6">
        <v>4.93392202129791</v>
      </c>
      <c r="E3255" s="6">
        <v>8.3087776977901397E-3</v>
      </c>
      <c r="F3255" s="6">
        <v>3.2776104566197799</v>
      </c>
    </row>
    <row r="3256" spans="1:6" x14ac:dyDescent="0.3">
      <c r="A3256" s="6">
        <v>3254</v>
      </c>
      <c r="B3256" s="7">
        <v>44533</v>
      </c>
      <c r="C3256" s="6">
        <v>-4.0586688933703999E-2</v>
      </c>
      <c r="D3256" s="6">
        <v>4.8933353323642104</v>
      </c>
      <c r="E3256" s="6">
        <v>-1.9421795681221699E-2</v>
      </c>
      <c r="F3256" s="6">
        <v>3.2581886609385502</v>
      </c>
    </row>
    <row r="3257" spans="1:6" x14ac:dyDescent="0.3">
      <c r="A3257" s="6">
        <v>3255</v>
      </c>
      <c r="B3257" s="7">
        <v>44536</v>
      </c>
      <c r="C3257" s="6">
        <v>8.7265814150758597E-3</v>
      </c>
      <c r="D3257" s="6">
        <v>4.9020619137792796</v>
      </c>
      <c r="E3257" s="6">
        <v>9.2166806427051995E-3</v>
      </c>
      <c r="F3257" s="6">
        <v>3.2674053415812598</v>
      </c>
    </row>
    <row r="3258" spans="1:6" x14ac:dyDescent="0.3">
      <c r="A3258" s="6">
        <v>3256</v>
      </c>
      <c r="B3258" s="7">
        <v>44537</v>
      </c>
      <c r="C3258" s="6">
        <v>3.9054689625008097E-2</v>
      </c>
      <c r="D3258" s="6">
        <v>4.9411166034042902</v>
      </c>
      <c r="E3258" s="6">
        <v>2.9878547695961499E-2</v>
      </c>
      <c r="F3258" s="6">
        <v>3.29728388927722</v>
      </c>
    </row>
    <row r="3259" spans="1:6" x14ac:dyDescent="0.3">
      <c r="A3259" s="6">
        <v>3257</v>
      </c>
      <c r="B3259" s="7">
        <v>44538</v>
      </c>
      <c r="C3259" s="6">
        <v>2.0454072427762302E-2</v>
      </c>
      <c r="D3259" s="6">
        <v>4.9615706758320499</v>
      </c>
      <c r="E3259" s="6">
        <v>6.3589588462029598E-3</v>
      </c>
      <c r="F3259" s="6">
        <v>3.3036428481234199</v>
      </c>
    </row>
    <row r="3260" spans="1:6" x14ac:dyDescent="0.3">
      <c r="A3260" s="6">
        <v>3258</v>
      </c>
      <c r="B3260" s="7">
        <v>44539</v>
      </c>
      <c r="C3260" s="6">
        <v>-3.7103221643480802E-2</v>
      </c>
      <c r="D3260" s="6">
        <v>4.9244674541885702</v>
      </c>
      <c r="E3260" s="6">
        <v>-1.72261487784535E-2</v>
      </c>
      <c r="F3260" s="6">
        <v>3.2864166993449699</v>
      </c>
    </row>
    <row r="3261" spans="1:6" x14ac:dyDescent="0.3">
      <c r="A3261" s="6">
        <v>3259</v>
      </c>
      <c r="B3261" s="7">
        <v>44540</v>
      </c>
      <c r="C3261" s="6">
        <v>-6.9212816647543501E-3</v>
      </c>
      <c r="D3261" s="6">
        <v>4.9175461725238199</v>
      </c>
      <c r="E3261" s="6">
        <v>7.2704572370341199E-3</v>
      </c>
      <c r="F3261" s="6">
        <v>3.2936871565820001</v>
      </c>
    </row>
    <row r="3262" spans="1:6" x14ac:dyDescent="0.3">
      <c r="A3262" s="6">
        <v>3260</v>
      </c>
      <c r="B3262" s="7">
        <v>44543</v>
      </c>
      <c r="C3262" s="6">
        <v>-1.33991139209544E-2</v>
      </c>
      <c r="D3262" s="6">
        <v>4.9041470586028604</v>
      </c>
      <c r="E3262" s="6">
        <v>-1.40010131986869E-2</v>
      </c>
      <c r="F3262" s="6">
        <v>3.2796861433833202</v>
      </c>
    </row>
    <row r="3263" spans="1:6" x14ac:dyDescent="0.3">
      <c r="A3263" s="6">
        <v>3261</v>
      </c>
      <c r="B3263" s="7">
        <v>44544</v>
      </c>
      <c r="C3263" s="6">
        <v>-1.39376620340618E-2</v>
      </c>
      <c r="D3263" s="6">
        <v>4.8902093965687996</v>
      </c>
      <c r="E3263" s="6">
        <v>-1.1460833670692901E-2</v>
      </c>
      <c r="F3263" s="6">
        <v>3.2682253097126202</v>
      </c>
    </row>
    <row r="3264" spans="1:6" x14ac:dyDescent="0.3">
      <c r="A3264" s="6">
        <v>3262</v>
      </c>
      <c r="B3264" s="7">
        <v>44545</v>
      </c>
      <c r="C3264" s="6">
        <v>2.0904439707865801E-2</v>
      </c>
      <c r="D3264" s="6">
        <v>4.9111138362766704</v>
      </c>
      <c r="E3264" s="6">
        <v>2.12934117565701E-2</v>
      </c>
      <c r="F3264" s="6">
        <v>3.2895187214691899</v>
      </c>
    </row>
    <row r="3265" spans="1:6" x14ac:dyDescent="0.3">
      <c r="A3265" s="6">
        <v>3263</v>
      </c>
      <c r="B3265" s="7">
        <v>44546</v>
      </c>
      <c r="C3265" s="6">
        <v>-3.7322805595297402E-2</v>
      </c>
      <c r="D3265" s="6">
        <v>4.8737910306813701</v>
      </c>
      <c r="E3265" s="6">
        <v>-2.5054993582381599E-2</v>
      </c>
      <c r="F3265" s="6">
        <v>3.2644637278868101</v>
      </c>
    </row>
    <row r="3266" spans="1:6" x14ac:dyDescent="0.3">
      <c r="A3266" s="6">
        <v>3264</v>
      </c>
      <c r="B3266" s="7">
        <v>44547</v>
      </c>
      <c r="C3266" s="6">
        <v>1.5782920290349001E-2</v>
      </c>
      <c r="D3266" s="6">
        <v>4.8895739509717204</v>
      </c>
      <c r="E3266" s="6">
        <v>-7.0839945363765301E-4</v>
      </c>
      <c r="F3266" s="6">
        <v>3.2637553284331799</v>
      </c>
    </row>
    <row r="3267" spans="1:6" x14ac:dyDescent="0.3">
      <c r="A3267" s="6">
        <v>3265</v>
      </c>
      <c r="B3267" s="7">
        <v>44550</v>
      </c>
      <c r="C3267" s="6">
        <v>-2.19539339553038E-2</v>
      </c>
      <c r="D3267" s="6">
        <v>4.8676200170164199</v>
      </c>
      <c r="E3267" s="6">
        <v>-1.2519923136243999E-2</v>
      </c>
      <c r="F3267" s="6">
        <v>3.2512354052969301</v>
      </c>
    </row>
    <row r="3268" spans="1:6" x14ac:dyDescent="0.3">
      <c r="A3268" s="6">
        <v>3266</v>
      </c>
      <c r="B3268" s="7">
        <v>44551</v>
      </c>
      <c r="C3268" s="6">
        <v>3.7030944215960503E-2</v>
      </c>
      <c r="D3268" s="6">
        <v>4.9046509612323801</v>
      </c>
      <c r="E3268" s="6">
        <v>2.3756084155854298E-2</v>
      </c>
      <c r="F3268" s="6">
        <v>3.2749914894527898</v>
      </c>
    </row>
    <row r="3269" spans="1:6" x14ac:dyDescent="0.3">
      <c r="A3269" s="6">
        <v>3267</v>
      </c>
      <c r="B3269" s="7">
        <v>44552</v>
      </c>
      <c r="C3269" s="6">
        <v>1.29463758307524E-2</v>
      </c>
      <c r="D3269" s="6">
        <v>4.9175973370631301</v>
      </c>
      <c r="E3269" s="6">
        <v>1.1716423749478001E-2</v>
      </c>
      <c r="F3269" s="6">
        <v>3.2867079132022599</v>
      </c>
    </row>
    <row r="3270" spans="1:6" x14ac:dyDescent="0.3">
      <c r="A3270" s="6">
        <v>3268</v>
      </c>
      <c r="B3270" s="7">
        <v>44553</v>
      </c>
      <c r="C3270" s="6">
        <v>2.0192837718266798E-2</v>
      </c>
      <c r="D3270" s="6">
        <v>4.9377901747813997</v>
      </c>
      <c r="E3270" s="6">
        <v>8.4349737127329405E-3</v>
      </c>
      <c r="F3270" s="6">
        <v>3.2951428869149999</v>
      </c>
    </row>
    <row r="3271" spans="1:6" x14ac:dyDescent="0.3">
      <c r="A3271" s="6">
        <v>3269</v>
      </c>
      <c r="B3271" s="7">
        <v>44557</v>
      </c>
      <c r="C3271" s="6">
        <v>1.38701670840372E-2</v>
      </c>
      <c r="D3271" s="6">
        <v>4.9516603418654297</v>
      </c>
      <c r="E3271" s="6">
        <v>1.38236749500268E-2</v>
      </c>
      <c r="F3271" s="6">
        <v>3.3089665618650201</v>
      </c>
    </row>
    <row r="3272" spans="1:6" x14ac:dyDescent="0.3">
      <c r="A3272" s="6">
        <v>3270</v>
      </c>
      <c r="B3272" s="7">
        <v>44558</v>
      </c>
      <c r="C3272" s="6">
        <v>-1.2479368289460901E-2</v>
      </c>
      <c r="D3272" s="6">
        <v>4.9391809735759704</v>
      </c>
      <c r="E3272" s="6">
        <v>-5.6576208203473703E-3</v>
      </c>
      <c r="F3272" s="6">
        <v>3.3033089410446799</v>
      </c>
    </row>
    <row r="3273" spans="1:6" x14ac:dyDescent="0.3">
      <c r="A3273" s="6">
        <v>3271</v>
      </c>
      <c r="B3273" s="7">
        <v>44559</v>
      </c>
      <c r="C3273" s="6">
        <v>-5.5674827699032899E-3</v>
      </c>
      <c r="D3273" s="6">
        <v>4.9336134908060698</v>
      </c>
      <c r="E3273" s="6">
        <v>-9.8263160865030797E-4</v>
      </c>
      <c r="F3273" s="6">
        <v>3.30232630943603</v>
      </c>
    </row>
    <row r="3274" spans="1:6" x14ac:dyDescent="0.3">
      <c r="A3274" s="6">
        <v>3272</v>
      </c>
      <c r="B3274" s="7">
        <v>44560</v>
      </c>
      <c r="C3274" s="6">
        <v>7.5028152956657396E-3</v>
      </c>
      <c r="D3274" s="6">
        <v>4.9411163061017298</v>
      </c>
      <c r="E3274" s="6">
        <v>-1.56533794736901E-3</v>
      </c>
      <c r="F3274" s="6">
        <v>3.3007609714886601</v>
      </c>
    </row>
    <row r="3275" spans="1:6" x14ac:dyDescent="0.3">
      <c r="A3275" s="6">
        <v>3273</v>
      </c>
      <c r="B3275" s="7">
        <v>44561</v>
      </c>
      <c r="C3275" s="6">
        <v>-1.26845925268875E-2</v>
      </c>
      <c r="D3275" s="6">
        <v>4.9284317135748497</v>
      </c>
      <c r="E3275" s="6">
        <v>-6.1548792323318198E-3</v>
      </c>
      <c r="F3275" s="6">
        <v>3.2946060922563198</v>
      </c>
    </row>
    <row r="3276" spans="1:6" x14ac:dyDescent="0.3">
      <c r="A3276" s="6">
        <v>3274</v>
      </c>
      <c r="B3276" s="7">
        <v>44564</v>
      </c>
      <c r="C3276" s="6">
        <v>2.8189237959756398E-2</v>
      </c>
      <c r="D3276" s="6">
        <v>4.9566209515345996</v>
      </c>
      <c r="E3276" s="6">
        <v>1.19342831628888E-2</v>
      </c>
      <c r="F3276" s="6">
        <v>3.30654037541921</v>
      </c>
    </row>
    <row r="3277" spans="1:6" x14ac:dyDescent="0.3">
      <c r="A3277" s="6">
        <v>3275</v>
      </c>
      <c r="B3277" s="7">
        <v>44565</v>
      </c>
      <c r="C3277" s="6">
        <v>-3.1146719422605301E-2</v>
      </c>
      <c r="D3277" s="6">
        <v>4.9254742321120002</v>
      </c>
      <c r="E3277" s="6">
        <v>-1.3357477786140401E-2</v>
      </c>
      <c r="F3277" s="6">
        <v>3.2931828976330699</v>
      </c>
    </row>
    <row r="3278" spans="1:6" x14ac:dyDescent="0.3">
      <c r="A3278" s="6">
        <v>3276</v>
      </c>
      <c r="B3278" s="7">
        <v>44566</v>
      </c>
      <c r="C3278" s="6">
        <v>-5.5143758475096401E-2</v>
      </c>
      <c r="D3278" s="6">
        <v>4.8703304736369004</v>
      </c>
      <c r="E3278" s="6">
        <v>-3.4020250610684102E-2</v>
      </c>
      <c r="F3278" s="6">
        <v>3.2591626470223898</v>
      </c>
    </row>
    <row r="3279" spans="1:6" x14ac:dyDescent="0.3">
      <c r="A3279" s="6">
        <v>3277</v>
      </c>
      <c r="B3279" s="7">
        <v>44567</v>
      </c>
      <c r="C3279" s="6">
        <v>-6.4893757651716196E-4</v>
      </c>
      <c r="D3279" s="6">
        <v>4.86968153606038</v>
      </c>
      <c r="E3279" s="6">
        <v>-1.27958341860789E-3</v>
      </c>
      <c r="F3279" s="6">
        <v>3.2578830636037801</v>
      </c>
    </row>
    <row r="3280" spans="1:6" x14ac:dyDescent="0.3">
      <c r="A3280" s="6">
        <v>3278</v>
      </c>
      <c r="B3280" s="7">
        <v>44568</v>
      </c>
      <c r="C3280" s="6">
        <v>-1.36900793280806E-2</v>
      </c>
      <c r="D3280" s="6">
        <v>4.8559914567323004</v>
      </c>
      <c r="E3280" s="6">
        <v>-9.65867630581662E-3</v>
      </c>
      <c r="F3280" s="6">
        <v>3.2482243872979599</v>
      </c>
    </row>
    <row r="3281" spans="1:6" x14ac:dyDescent="0.3">
      <c r="A3281" s="6">
        <v>3279</v>
      </c>
      <c r="B3281" s="7">
        <v>44571</v>
      </c>
      <c r="C3281" s="6">
        <v>9.0694916341494593E-3</v>
      </c>
      <c r="D3281" s="6">
        <v>4.86506094836645</v>
      </c>
      <c r="E3281" s="6">
        <v>4.6385422108130499E-4</v>
      </c>
      <c r="F3281" s="6">
        <v>3.2486882415190501</v>
      </c>
    </row>
    <row r="3282" spans="1:6" x14ac:dyDescent="0.3">
      <c r="A3282" s="6">
        <v>3280</v>
      </c>
      <c r="B3282" s="7">
        <v>44572</v>
      </c>
      <c r="C3282" s="6">
        <v>1.84356298380089E-2</v>
      </c>
      <c r="D3282" s="6">
        <v>4.8834965782044604</v>
      </c>
      <c r="E3282" s="6">
        <v>1.39966503332153E-2</v>
      </c>
      <c r="F3282" s="6">
        <v>3.2626848918522602</v>
      </c>
    </row>
    <row r="3283" spans="1:6" x14ac:dyDescent="0.3">
      <c r="A3283" s="6">
        <v>3281</v>
      </c>
      <c r="B3283" s="7">
        <v>44573</v>
      </c>
      <c r="C3283" s="6">
        <v>1.60113920133115E-3</v>
      </c>
      <c r="D3283" s="6">
        <v>4.8850977174057899</v>
      </c>
      <c r="E3283" s="6">
        <v>2.3030553683191998E-3</v>
      </c>
      <c r="F3283" s="6">
        <v>3.2649879472205798</v>
      </c>
    </row>
    <row r="3284" spans="1:6" x14ac:dyDescent="0.3">
      <c r="A3284" s="6">
        <v>3282</v>
      </c>
      <c r="B3284" s="7">
        <v>44574</v>
      </c>
      <c r="C3284" s="6">
        <v>-4.7102400997953597E-2</v>
      </c>
      <c r="D3284" s="6">
        <v>4.8379953164078398</v>
      </c>
      <c r="E3284" s="6">
        <v>-2.5444116004150499E-2</v>
      </c>
      <c r="F3284" s="6">
        <v>3.2395438312164302</v>
      </c>
    </row>
    <row r="3285" spans="1:6" x14ac:dyDescent="0.3">
      <c r="A3285" s="6">
        <v>3283</v>
      </c>
      <c r="B3285" s="7">
        <v>44575</v>
      </c>
      <c r="C3285" s="6">
        <v>2.3692658898195299E-3</v>
      </c>
      <c r="D3285" s="6">
        <v>4.84036458229766</v>
      </c>
      <c r="E3285" s="6">
        <v>5.8544808090061897E-3</v>
      </c>
      <c r="F3285" s="6">
        <v>3.2453983120254399</v>
      </c>
    </row>
    <row r="3286" spans="1:6" x14ac:dyDescent="0.3">
      <c r="A3286" s="6">
        <v>3284</v>
      </c>
      <c r="B3286" s="7">
        <v>44579</v>
      </c>
      <c r="C3286" s="6">
        <v>-3.7750602611474497E-2</v>
      </c>
      <c r="D3286" s="6">
        <v>4.8026139796861802</v>
      </c>
      <c r="E3286" s="6">
        <v>-2.6317236629028001E-2</v>
      </c>
      <c r="F3286" s="6">
        <v>3.2190810753964101</v>
      </c>
    </row>
    <row r="3287" spans="1:6" x14ac:dyDescent="0.3">
      <c r="A3287" s="6">
        <v>3285</v>
      </c>
      <c r="B3287" s="7">
        <v>44580</v>
      </c>
      <c r="C3287" s="6">
        <v>-1.3978977250171099E-2</v>
      </c>
      <c r="D3287" s="6">
        <v>4.7886350024360098</v>
      </c>
      <c r="E3287" s="6">
        <v>-1.1553475470812201E-2</v>
      </c>
      <c r="F3287" s="6">
        <v>3.2075275999256001</v>
      </c>
    </row>
    <row r="3288" spans="1:6" x14ac:dyDescent="0.3">
      <c r="A3288" s="6">
        <v>3286</v>
      </c>
      <c r="B3288" s="7">
        <v>44581</v>
      </c>
      <c r="C3288" s="6">
        <v>-7.4188340135232598E-3</v>
      </c>
      <c r="D3288" s="6">
        <v>4.7812161684224899</v>
      </c>
      <c r="E3288" s="6">
        <v>-1.3072300202161101E-2</v>
      </c>
      <c r="F3288" s="6">
        <v>3.1944552997234301</v>
      </c>
    </row>
    <row r="3289" spans="1:6" x14ac:dyDescent="0.3">
      <c r="A3289" s="6">
        <v>3287</v>
      </c>
      <c r="B3289" s="7">
        <v>44582</v>
      </c>
      <c r="C3289" s="6">
        <v>-4.3511110729530601E-2</v>
      </c>
      <c r="D3289" s="6">
        <v>4.7377050576929598</v>
      </c>
      <c r="E3289" s="6">
        <v>-2.7584776944809802E-2</v>
      </c>
      <c r="F3289" s="6">
        <v>3.1668705227786198</v>
      </c>
    </row>
    <row r="3290" spans="1:6" x14ac:dyDescent="0.3">
      <c r="A3290" s="6">
        <v>3288</v>
      </c>
      <c r="B3290" s="7">
        <v>44585</v>
      </c>
      <c r="C3290" s="6">
        <v>1.24472883873943E-2</v>
      </c>
      <c r="D3290" s="6">
        <v>4.7501523460803501</v>
      </c>
      <c r="E3290" s="6">
        <v>6.24168008902259E-3</v>
      </c>
      <c r="F3290" s="6">
        <v>3.1731122028676499</v>
      </c>
    </row>
    <row r="3291" spans="1:6" x14ac:dyDescent="0.3">
      <c r="A3291" s="6">
        <v>3289</v>
      </c>
      <c r="B3291" s="7">
        <v>44586</v>
      </c>
      <c r="C3291" s="6">
        <v>-2.934826210949E-2</v>
      </c>
      <c r="D3291" s="6">
        <v>4.7208040839708598</v>
      </c>
      <c r="E3291" s="6">
        <v>-2.3059720935798101E-2</v>
      </c>
      <c r="F3291" s="6">
        <v>3.1500524819318501</v>
      </c>
    </row>
    <row r="3292" spans="1:6" x14ac:dyDescent="0.3">
      <c r="A3292" s="6">
        <v>3290</v>
      </c>
      <c r="B3292" s="7">
        <v>44587</v>
      </c>
      <c r="C3292" s="6">
        <v>-8.1239072683604793E-3</v>
      </c>
      <c r="D3292" s="6">
        <v>4.7126801767025004</v>
      </c>
      <c r="E3292" s="6">
        <v>2.09005226757597E-4</v>
      </c>
      <c r="F3292" s="6">
        <v>3.1502614871586099</v>
      </c>
    </row>
    <row r="3293" spans="1:6" x14ac:dyDescent="0.3">
      <c r="A3293" s="6">
        <v>3291</v>
      </c>
      <c r="B3293" s="7">
        <v>44588</v>
      </c>
      <c r="C3293" s="6">
        <v>-4.1724388248621298E-2</v>
      </c>
      <c r="D3293" s="6">
        <v>4.6709557884538802</v>
      </c>
      <c r="E3293" s="6">
        <v>-1.40802136523845E-2</v>
      </c>
      <c r="F3293" s="6">
        <v>3.13618127350622</v>
      </c>
    </row>
    <row r="3294" spans="1:6" x14ac:dyDescent="0.3">
      <c r="A3294" s="6">
        <v>3292</v>
      </c>
      <c r="B3294" s="7">
        <v>44589</v>
      </c>
      <c r="C3294" s="6">
        <v>3.2053261257861503E-2</v>
      </c>
      <c r="D3294" s="6">
        <v>4.7030090497117403</v>
      </c>
      <c r="E3294" s="6">
        <v>3.0809105566975199E-2</v>
      </c>
      <c r="F3294" s="6">
        <v>3.1669903790732001</v>
      </c>
    </row>
    <row r="3295" spans="1:6" x14ac:dyDescent="0.3">
      <c r="A3295" s="6">
        <v>3293</v>
      </c>
      <c r="B3295" s="7">
        <v>44592</v>
      </c>
      <c r="C3295" s="6">
        <v>6.9639082334230495E-2</v>
      </c>
      <c r="D3295" s="6">
        <v>4.7726481320459699</v>
      </c>
      <c r="E3295" s="6">
        <v>3.3512741839825097E-2</v>
      </c>
      <c r="F3295" s="6">
        <v>3.2005031209130199</v>
      </c>
    </row>
    <row r="3296" spans="1:6" x14ac:dyDescent="0.3">
      <c r="A3296" s="6">
        <v>3294</v>
      </c>
      <c r="B3296" s="7">
        <v>44593</v>
      </c>
      <c r="C3296" s="6">
        <v>1.67093553892824E-2</v>
      </c>
      <c r="D3296" s="6">
        <v>4.78935748743526</v>
      </c>
      <c r="E3296" s="6">
        <v>7.4246869517402498E-3</v>
      </c>
      <c r="F3296" s="6">
        <v>3.2079278078647602</v>
      </c>
    </row>
    <row r="3297" spans="1:6" x14ac:dyDescent="0.3">
      <c r="A3297" s="6">
        <v>3295</v>
      </c>
      <c r="B3297" s="7">
        <v>44594</v>
      </c>
      <c r="C3297" s="6">
        <v>-2.43537846836199E-2</v>
      </c>
      <c r="D3297" s="6">
        <v>4.7650037027516401</v>
      </c>
      <c r="E3297" s="6">
        <v>4.9750432579465098E-3</v>
      </c>
      <c r="F3297" s="6">
        <v>3.2129028511227098</v>
      </c>
    </row>
    <row r="3298" spans="1:6" x14ac:dyDescent="0.3">
      <c r="A3298" s="6">
        <v>3296</v>
      </c>
      <c r="B3298" s="7">
        <v>44595</v>
      </c>
      <c r="C3298" s="6">
        <v>-8.3614404088754105E-2</v>
      </c>
      <c r="D3298" s="6">
        <v>4.6813892986628796</v>
      </c>
      <c r="E3298" s="6">
        <v>-3.8082241390357603E-2</v>
      </c>
      <c r="F3298" s="6">
        <v>3.1748206097323499</v>
      </c>
    </row>
    <row r="3299" spans="1:6" x14ac:dyDescent="0.3">
      <c r="A3299" s="6">
        <v>3297</v>
      </c>
      <c r="B3299" s="7">
        <v>44596</v>
      </c>
      <c r="C3299" s="6">
        <v>3.9390097685719598E-2</v>
      </c>
      <c r="D3299" s="6">
        <v>4.7207793963486004</v>
      </c>
      <c r="E3299" s="6">
        <v>1.5669676475384899E-2</v>
      </c>
      <c r="F3299" s="6">
        <v>3.1904902862077398</v>
      </c>
    </row>
    <row r="3300" spans="1:6" x14ac:dyDescent="0.3">
      <c r="A3300" s="6">
        <v>3298</v>
      </c>
      <c r="B3300" s="7">
        <v>44599</v>
      </c>
      <c r="C3300" s="6">
        <v>-7.8073174914192398E-3</v>
      </c>
      <c r="D3300" s="6">
        <v>4.7129720788571801</v>
      </c>
      <c r="E3300" s="6">
        <v>-5.8576522250230996E-3</v>
      </c>
      <c r="F3300" s="6">
        <v>3.18463263398271</v>
      </c>
    </row>
    <row r="3301" spans="1:6" x14ac:dyDescent="0.3">
      <c r="A3301" s="6">
        <v>3299</v>
      </c>
      <c r="B3301" s="7">
        <v>44600</v>
      </c>
      <c r="C3301" s="6">
        <v>1.01549409131814E-2</v>
      </c>
      <c r="D3301" s="6">
        <v>4.7231270197703603</v>
      </c>
      <c r="E3301" s="6">
        <v>1.26750730745364E-2</v>
      </c>
      <c r="F3301" s="6">
        <v>3.19730770705725</v>
      </c>
    </row>
    <row r="3302" spans="1:6" x14ac:dyDescent="0.3">
      <c r="A3302" s="6">
        <v>3300</v>
      </c>
      <c r="B3302" s="7">
        <v>44601</v>
      </c>
      <c r="C3302" s="6">
        <v>3.74290494653233E-2</v>
      </c>
      <c r="D3302" s="6">
        <v>4.7605560692356903</v>
      </c>
      <c r="E3302" s="6">
        <v>2.0633242048742E-2</v>
      </c>
      <c r="F3302" s="6">
        <v>3.2179409491059898</v>
      </c>
    </row>
    <row r="3303" spans="1:6" x14ac:dyDescent="0.3">
      <c r="A3303" s="6">
        <v>3301</v>
      </c>
      <c r="B3303" s="7">
        <v>44602</v>
      </c>
      <c r="C3303" s="6">
        <v>-1.66875228118003E-2</v>
      </c>
      <c r="D3303" s="6">
        <v>4.7438685464238901</v>
      </c>
      <c r="E3303" s="6">
        <v>-2.12541384029503E-2</v>
      </c>
      <c r="F3303" s="6">
        <v>3.1966868107030399</v>
      </c>
    </row>
    <row r="3304" spans="1:6" x14ac:dyDescent="0.3">
      <c r="A3304" s="6">
        <v>3302</v>
      </c>
      <c r="B3304" s="7">
        <v>44603</v>
      </c>
      <c r="C3304" s="6">
        <v>-3.8307421584618799E-2</v>
      </c>
      <c r="D3304" s="6">
        <v>4.7055611248392699</v>
      </c>
      <c r="E3304" s="6">
        <v>-2.8203050126457099E-2</v>
      </c>
      <c r="F3304" s="6">
        <v>3.1684837605765801</v>
      </c>
    </row>
    <row r="3305" spans="1:6" x14ac:dyDescent="0.3">
      <c r="A3305" s="6">
        <v>3303</v>
      </c>
      <c r="B3305" s="7">
        <v>44606</v>
      </c>
      <c r="C3305" s="6">
        <v>-1.3429741682511201E-3</v>
      </c>
      <c r="D3305" s="6">
        <v>4.7042181506710197</v>
      </c>
      <c r="E3305" s="8">
        <v>-1.67114902822618E-5</v>
      </c>
      <c r="F3305" s="6">
        <v>3.1684670490863001</v>
      </c>
    </row>
    <row r="3306" spans="1:6" x14ac:dyDescent="0.3">
      <c r="A3306" s="6">
        <v>3304</v>
      </c>
      <c r="B3306" s="7">
        <v>44607</v>
      </c>
      <c r="C3306" s="6">
        <v>3.9721977710897902E-2</v>
      </c>
      <c r="D3306" s="6">
        <v>4.7439401283819196</v>
      </c>
      <c r="E3306" s="6">
        <v>2.49802716971174E-2</v>
      </c>
      <c r="F3306" s="6">
        <v>3.1934473207834202</v>
      </c>
    </row>
    <row r="3307" spans="1:6" x14ac:dyDescent="0.3">
      <c r="A3307" s="6">
        <v>3305</v>
      </c>
      <c r="B3307" s="7">
        <v>44608</v>
      </c>
      <c r="C3307" s="6">
        <v>-1.01364321503742E-2</v>
      </c>
      <c r="D3307" s="6">
        <v>4.73380369623154</v>
      </c>
      <c r="E3307" s="6">
        <v>-1.1088315071798799E-3</v>
      </c>
      <c r="F3307" s="6">
        <v>3.1923384892762399</v>
      </c>
    </row>
    <row r="3308" spans="1:6" x14ac:dyDescent="0.3">
      <c r="A3308" s="6">
        <v>3306</v>
      </c>
      <c r="B3308" s="7">
        <v>44609</v>
      </c>
      <c r="C3308" s="6">
        <v>-4.6387077237247498E-2</v>
      </c>
      <c r="D3308" s="6">
        <v>4.6874166189942903</v>
      </c>
      <c r="E3308" s="6">
        <v>-2.9266332389070698E-2</v>
      </c>
      <c r="F3308" s="6">
        <v>3.16307215688717</v>
      </c>
    </row>
    <row r="3309" spans="1:6" x14ac:dyDescent="0.3">
      <c r="A3309" s="6">
        <v>3307</v>
      </c>
      <c r="B3309" s="7">
        <v>44610</v>
      </c>
      <c r="C3309" s="6">
        <v>-2.3449222324780201E-2</v>
      </c>
      <c r="D3309" s="6">
        <v>4.6639673966695101</v>
      </c>
      <c r="E3309" s="6">
        <v>-1.2371381904165001E-2</v>
      </c>
      <c r="F3309" s="6">
        <v>3.1507007749830001</v>
      </c>
    </row>
    <row r="3310" spans="1:6" x14ac:dyDescent="0.3">
      <c r="A3310" s="6">
        <v>3308</v>
      </c>
      <c r="B3310" s="7">
        <v>44614</v>
      </c>
      <c r="C3310" s="6">
        <v>-2.6253201940447501E-2</v>
      </c>
      <c r="D3310" s="6">
        <v>4.6377141947290701</v>
      </c>
      <c r="E3310" s="6">
        <v>-1.2369509212687599E-2</v>
      </c>
      <c r="F3310" s="6">
        <v>3.13833126577032</v>
      </c>
    </row>
    <row r="3311" spans="1:6" x14ac:dyDescent="0.3">
      <c r="A3311" s="6">
        <v>3309</v>
      </c>
      <c r="B3311" s="7">
        <v>44615</v>
      </c>
      <c r="C3311" s="6">
        <v>-4.3349537541611902E-2</v>
      </c>
      <c r="D3311" s="6">
        <v>4.5943646571874499</v>
      </c>
      <c r="E3311" s="6">
        <v>-2.60455443244129E-2</v>
      </c>
      <c r="F3311" s="6">
        <v>3.1122857214458999</v>
      </c>
    </row>
    <row r="3312" spans="1:6" x14ac:dyDescent="0.3">
      <c r="A3312" s="6">
        <v>3310</v>
      </c>
      <c r="B3312" s="7">
        <v>44616</v>
      </c>
      <c r="C3312" s="6">
        <v>5.9711396419846297E-2</v>
      </c>
      <c r="D3312" s="6">
        <v>4.6540760536072998</v>
      </c>
      <c r="E3312" s="6">
        <v>3.2902390219033899E-2</v>
      </c>
      <c r="F3312" s="6">
        <v>3.1451881116649401</v>
      </c>
    </row>
    <row r="3313" spans="1:6" x14ac:dyDescent="0.3">
      <c r="A3313" s="6">
        <v>3311</v>
      </c>
      <c r="B3313" s="7">
        <v>44617</v>
      </c>
      <c r="C3313" s="6">
        <v>1.38272548136971E-2</v>
      </c>
      <c r="D3313" s="6">
        <v>4.6679033084209998</v>
      </c>
      <c r="E3313" s="6">
        <v>1.6271602029803399E-2</v>
      </c>
      <c r="F3313" s="6">
        <v>3.16145971369474</v>
      </c>
    </row>
    <row r="3314" spans="1:6" x14ac:dyDescent="0.3">
      <c r="A3314" s="6">
        <v>3312</v>
      </c>
      <c r="B3314" s="7">
        <v>44620</v>
      </c>
      <c r="C3314" s="6">
        <v>2.8803445744955899E-2</v>
      </c>
      <c r="D3314" s="6">
        <v>4.69670675416595</v>
      </c>
      <c r="E3314" s="6">
        <v>4.1376019832579597E-3</v>
      </c>
      <c r="F3314" s="6">
        <v>3.1655973156780002</v>
      </c>
    </row>
    <row r="3315" spans="1:6" x14ac:dyDescent="0.3">
      <c r="A3315" s="6">
        <v>3313</v>
      </c>
      <c r="B3315" s="7">
        <v>44621</v>
      </c>
      <c r="C3315" s="6">
        <v>-1.7265884547214099E-2</v>
      </c>
      <c r="D3315" s="6">
        <v>4.6794408696187402</v>
      </c>
      <c r="E3315" s="6">
        <v>-1.6049424566462599E-2</v>
      </c>
      <c r="F3315" s="6">
        <v>3.1495478911115402</v>
      </c>
    </row>
    <row r="3316" spans="1:6" x14ac:dyDescent="0.3">
      <c r="A3316" s="6">
        <v>3314</v>
      </c>
      <c r="B3316" s="7">
        <v>44622</v>
      </c>
      <c r="C3316" s="6">
        <v>1.00107177819664E-2</v>
      </c>
      <c r="D3316" s="6">
        <v>4.6894515874006997</v>
      </c>
      <c r="E3316" s="6">
        <v>1.6094447376488501E-2</v>
      </c>
      <c r="F3316" s="6">
        <v>3.1656423384880199</v>
      </c>
    </row>
    <row r="3317" spans="1:6" x14ac:dyDescent="0.3">
      <c r="A3317" s="6">
        <v>3315</v>
      </c>
      <c r="B3317" s="7">
        <v>44623</v>
      </c>
      <c r="C3317" s="6">
        <v>-4.19167442441944E-2</v>
      </c>
      <c r="D3317" s="6">
        <v>4.6475348431565102</v>
      </c>
      <c r="E3317" s="6">
        <v>-1.5689542480677301E-2</v>
      </c>
      <c r="F3317" s="6">
        <v>3.1499527960073501</v>
      </c>
    </row>
    <row r="3318" spans="1:6" x14ac:dyDescent="0.3">
      <c r="A3318" s="6">
        <v>3316</v>
      </c>
      <c r="B3318" s="7">
        <v>44624</v>
      </c>
      <c r="C3318" s="6">
        <v>-2.7827094773173799E-2</v>
      </c>
      <c r="D3318" s="6">
        <v>4.6197077483833402</v>
      </c>
      <c r="E3318" s="6">
        <v>-1.6722062266619899E-2</v>
      </c>
      <c r="F3318" s="6">
        <v>3.1332307337407301</v>
      </c>
    </row>
    <row r="3319" spans="1:6" x14ac:dyDescent="0.3">
      <c r="A3319" s="6">
        <v>3317</v>
      </c>
      <c r="B3319" s="7">
        <v>44627</v>
      </c>
      <c r="C3319" s="6">
        <v>-4.9659446547872403E-2</v>
      </c>
      <c r="D3319" s="6">
        <v>4.5700483018354596</v>
      </c>
      <c r="E3319" s="6">
        <v>-3.6913086166505203E-2</v>
      </c>
      <c r="F3319" s="6">
        <v>3.09631764757422</v>
      </c>
    </row>
    <row r="3320" spans="1:6" x14ac:dyDescent="0.3">
      <c r="A3320" s="6">
        <v>3318</v>
      </c>
      <c r="B3320" s="7">
        <v>44628</v>
      </c>
      <c r="C3320" s="6">
        <v>1.5695063235183E-2</v>
      </c>
      <c r="D3320" s="6">
        <v>4.5857433650706501</v>
      </c>
      <c r="E3320" s="6">
        <v>-2.76355844867026E-3</v>
      </c>
      <c r="F3320" s="6">
        <v>3.0935540891255502</v>
      </c>
    </row>
    <row r="3321" spans="1:6" x14ac:dyDescent="0.3">
      <c r="A3321" s="6">
        <v>3319</v>
      </c>
      <c r="B3321" s="7">
        <v>44629</v>
      </c>
      <c r="C3321" s="6">
        <v>4.8212083987675299E-2</v>
      </c>
      <c r="D3321" s="6">
        <v>4.6339554490583197</v>
      </c>
      <c r="E3321" s="6">
        <v>3.53188789566534E-2</v>
      </c>
      <c r="F3321" s="6">
        <v>3.1288729680822098</v>
      </c>
    </row>
    <row r="3322" spans="1:6" x14ac:dyDescent="0.3">
      <c r="A3322" s="6">
        <v>3320</v>
      </c>
      <c r="B3322" s="7">
        <v>44630</v>
      </c>
      <c r="C3322" s="6">
        <v>-1.8209667461355699E-2</v>
      </c>
      <c r="D3322" s="6">
        <v>4.6157457815969698</v>
      </c>
      <c r="E3322" s="6">
        <v>-9.5196790451783607E-3</v>
      </c>
      <c r="F3322" s="6">
        <v>3.1193532890370301</v>
      </c>
    </row>
    <row r="3323" spans="1:6" x14ac:dyDescent="0.3">
      <c r="A3323" s="6">
        <v>3321</v>
      </c>
      <c r="B3323" s="7">
        <v>44631</v>
      </c>
      <c r="C3323" s="6">
        <v>-4.5383705952569797E-2</v>
      </c>
      <c r="D3323" s="6">
        <v>4.5703620756444003</v>
      </c>
      <c r="E3323" s="6">
        <v>-2.2034689112894398E-2</v>
      </c>
      <c r="F3323" s="6">
        <v>3.0973185999241299</v>
      </c>
    </row>
    <row r="3324" spans="1:6" x14ac:dyDescent="0.3">
      <c r="A3324" s="6">
        <v>3322</v>
      </c>
      <c r="B3324" s="7">
        <v>44634</v>
      </c>
      <c r="C3324" s="6">
        <v>-3.56808418604527E-2</v>
      </c>
      <c r="D3324" s="6">
        <v>4.5346812337839397</v>
      </c>
      <c r="E3324" s="6">
        <v>-2.0656745595017501E-2</v>
      </c>
      <c r="F3324" s="6">
        <v>3.07666185432912</v>
      </c>
    </row>
    <row r="3325" spans="1:6" x14ac:dyDescent="0.3">
      <c r="A3325" s="6">
        <v>3323</v>
      </c>
      <c r="B3325" s="7">
        <v>44635</v>
      </c>
      <c r="C3325" s="6">
        <v>3.3178247929511198E-2</v>
      </c>
      <c r="D3325" s="6">
        <v>4.5678594817134597</v>
      </c>
      <c r="E3325" s="6">
        <v>2.87840236422667E-2</v>
      </c>
      <c r="F3325" s="6">
        <v>3.1054458779713801</v>
      </c>
    </row>
    <row r="3326" spans="1:6" x14ac:dyDescent="0.3">
      <c r="A3326" s="6">
        <v>3324</v>
      </c>
      <c r="B3326" s="7">
        <v>44636</v>
      </c>
      <c r="C3326" s="6">
        <v>6.4193866872928496E-2</v>
      </c>
      <c r="D3326" s="6">
        <v>4.6320533485863802</v>
      </c>
      <c r="E3326" s="6">
        <v>3.69893633674927E-2</v>
      </c>
      <c r="F3326" s="6">
        <v>3.1424352413388701</v>
      </c>
    </row>
    <row r="3327" spans="1:6" x14ac:dyDescent="0.3">
      <c r="A3327" s="6">
        <v>3325</v>
      </c>
      <c r="B3327" s="7">
        <v>44637</v>
      </c>
      <c r="C3327" s="6">
        <v>3.4554938383096798E-2</v>
      </c>
      <c r="D3327" s="6">
        <v>4.6666082869694803</v>
      </c>
      <c r="E3327" s="6">
        <v>1.31773962521393E-2</v>
      </c>
      <c r="F3327" s="6">
        <v>3.1556126375910099</v>
      </c>
    </row>
    <row r="3328" spans="1:6" x14ac:dyDescent="0.3">
      <c r="A3328" s="6">
        <v>3326</v>
      </c>
      <c r="B3328" s="7">
        <v>44638</v>
      </c>
      <c r="C3328" s="6">
        <v>3.8246310963961902E-2</v>
      </c>
      <c r="D3328" s="6">
        <v>4.7048545979334397</v>
      </c>
      <c r="E3328" s="6">
        <v>2.02895777656983E-2</v>
      </c>
      <c r="F3328" s="6">
        <v>3.17590221535671</v>
      </c>
    </row>
    <row r="3329" spans="1:6" x14ac:dyDescent="0.3">
      <c r="A3329" s="6">
        <v>3327</v>
      </c>
      <c r="B3329" s="7">
        <v>44641</v>
      </c>
      <c r="C3329" s="6">
        <v>-1.2858247118106399E-2</v>
      </c>
      <c r="D3329" s="6">
        <v>4.6919963508153399</v>
      </c>
      <c r="E3329" s="6">
        <v>-3.9938956968690303E-3</v>
      </c>
      <c r="F3329" s="6">
        <v>3.1719083196598401</v>
      </c>
    </row>
    <row r="3330" spans="1:6" x14ac:dyDescent="0.3">
      <c r="A3330" s="6">
        <v>3328</v>
      </c>
      <c r="B3330" s="7">
        <v>44642</v>
      </c>
      <c r="C3330" s="6">
        <v>4.2484869412545E-2</v>
      </c>
      <c r="D3330" s="6">
        <v>4.7344812202278801</v>
      </c>
      <c r="E3330" s="6">
        <v>1.9348486385421599E-2</v>
      </c>
      <c r="F3330" s="6">
        <v>3.19125680604526</v>
      </c>
    </row>
    <row r="3331" spans="1:6" x14ac:dyDescent="0.3">
      <c r="A3331" s="6">
        <v>3329</v>
      </c>
      <c r="B3331" s="7">
        <v>44643</v>
      </c>
      <c r="C3331" s="6">
        <v>-9.5716165149064506E-3</v>
      </c>
      <c r="D3331" s="6">
        <v>4.7249096037129696</v>
      </c>
      <c r="E3331" s="6">
        <v>-1.32867648676882E-2</v>
      </c>
      <c r="F3331" s="6">
        <v>3.1779700411775802</v>
      </c>
    </row>
    <row r="3332" spans="1:6" x14ac:dyDescent="0.3">
      <c r="A3332" s="6">
        <v>3330</v>
      </c>
      <c r="B3332" s="7">
        <v>44644</v>
      </c>
      <c r="C3332" s="6">
        <v>1.8641754069618498E-2</v>
      </c>
      <c r="D3332" s="6">
        <v>4.7435513577825903</v>
      </c>
      <c r="E3332" s="6">
        <v>1.9153749519610099E-2</v>
      </c>
      <c r="F3332" s="6">
        <v>3.1971237906971899</v>
      </c>
    </row>
    <row r="3333" spans="1:6" x14ac:dyDescent="0.3">
      <c r="A3333" s="6">
        <v>3331</v>
      </c>
      <c r="B3333" s="7">
        <v>44645</v>
      </c>
      <c r="C3333" s="6">
        <v>-1.5016707894885699E-2</v>
      </c>
      <c r="D3333" s="6">
        <v>4.7285346498877097</v>
      </c>
      <c r="E3333" s="6">
        <v>-1.5895019796499099E-3</v>
      </c>
      <c r="F3333" s="6">
        <v>3.19553428871754</v>
      </c>
    </row>
    <row r="3334" spans="1:6" x14ac:dyDescent="0.3">
      <c r="A3334" s="6">
        <v>3332</v>
      </c>
      <c r="B3334" s="7">
        <v>44648</v>
      </c>
      <c r="C3334" s="6">
        <v>3.1946617098121098E-2</v>
      </c>
      <c r="D3334" s="6">
        <v>4.7604812669858303</v>
      </c>
      <c r="E3334" s="6">
        <v>1.3013735989845799E-2</v>
      </c>
      <c r="F3334" s="6">
        <v>3.2085480247073801</v>
      </c>
    </row>
    <row r="3335" spans="1:6" x14ac:dyDescent="0.3">
      <c r="A3335" s="6">
        <v>3333</v>
      </c>
      <c r="B3335" s="7">
        <v>44649</v>
      </c>
      <c r="C3335" s="6">
        <v>3.2255040358220001E-2</v>
      </c>
      <c r="D3335" s="6">
        <v>4.7927363073440503</v>
      </c>
      <c r="E3335" s="6">
        <v>1.8274431621314501E-2</v>
      </c>
      <c r="F3335" s="6">
        <v>3.2268224563287</v>
      </c>
    </row>
    <row r="3336" spans="1:6" x14ac:dyDescent="0.3">
      <c r="A3336" s="6">
        <v>3334</v>
      </c>
      <c r="B3336" s="7">
        <v>44650</v>
      </c>
      <c r="C3336" s="6">
        <v>-1.8669696010798601E-2</v>
      </c>
      <c r="D3336" s="6">
        <v>4.7740666113332502</v>
      </c>
      <c r="E3336" s="6">
        <v>-1.2206515299212101E-2</v>
      </c>
      <c r="F3336" s="6">
        <v>3.2146159410294901</v>
      </c>
    </row>
    <row r="3337" spans="1:6" x14ac:dyDescent="0.3">
      <c r="A3337" s="6">
        <v>3335</v>
      </c>
      <c r="B3337" s="7">
        <v>44651</v>
      </c>
      <c r="C3337" s="6">
        <v>-1.60766423755433E-2</v>
      </c>
      <c r="D3337" s="6">
        <v>4.7579899689577099</v>
      </c>
      <c r="E3337" s="6">
        <v>-1.54733319116164E-2</v>
      </c>
      <c r="F3337" s="6">
        <v>3.1991426091178701</v>
      </c>
    </row>
    <row r="3338" spans="1:6" x14ac:dyDescent="0.3">
      <c r="A3338" s="6">
        <v>3336</v>
      </c>
      <c r="B3338" s="7">
        <v>44652</v>
      </c>
      <c r="C3338" s="6">
        <v>1.11032805789097E-2</v>
      </c>
      <c r="D3338" s="6">
        <v>4.7690932495366196</v>
      </c>
      <c r="E3338" s="6">
        <v>2.8776398376049099E-3</v>
      </c>
      <c r="F3338" s="6">
        <v>3.2020202489554701</v>
      </c>
    </row>
    <row r="3339" spans="1:6" x14ac:dyDescent="0.3">
      <c r="A3339" s="6">
        <v>3337</v>
      </c>
      <c r="B3339" s="7">
        <v>44655</v>
      </c>
      <c r="C3339" s="6">
        <v>3.8023033852534603E-2</v>
      </c>
      <c r="D3339" s="6">
        <v>4.8071162833891501</v>
      </c>
      <c r="E3339" s="6">
        <v>1.8827348917092399E-2</v>
      </c>
      <c r="F3339" s="6">
        <v>3.2208475978725701</v>
      </c>
    </row>
    <row r="3340" spans="1:6" x14ac:dyDescent="0.3">
      <c r="A3340" s="6">
        <v>3338</v>
      </c>
      <c r="B3340" s="7">
        <v>44656</v>
      </c>
      <c r="C3340" s="6">
        <v>-3.62018168601499E-2</v>
      </c>
      <c r="D3340" s="6">
        <v>4.7709144665289998</v>
      </c>
      <c r="E3340" s="6">
        <v>-2.2855369743382401E-2</v>
      </c>
      <c r="F3340" s="6">
        <v>3.1979922281291802</v>
      </c>
    </row>
    <row r="3341" spans="1:6" x14ac:dyDescent="0.3">
      <c r="A3341" s="6">
        <v>3339</v>
      </c>
      <c r="B3341" s="7">
        <v>44657</v>
      </c>
      <c r="C3341" s="6">
        <v>-3.6233233381045102E-2</v>
      </c>
      <c r="D3341" s="6">
        <v>4.7346812331479597</v>
      </c>
      <c r="E3341" s="6">
        <v>-2.2451355514769799E-2</v>
      </c>
      <c r="F3341" s="6">
        <v>3.1755408726144099</v>
      </c>
    </row>
    <row r="3342" spans="1:6" x14ac:dyDescent="0.3">
      <c r="A3342" s="6">
        <v>3340</v>
      </c>
      <c r="B3342" s="7">
        <v>44658</v>
      </c>
      <c r="C3342" s="6">
        <v>3.3231351688604399E-4</v>
      </c>
      <c r="D3342" s="6">
        <v>4.73501354666484</v>
      </c>
      <c r="E3342" s="6">
        <v>6.10340156521616E-4</v>
      </c>
      <c r="F3342" s="6">
        <v>3.1761512127709399</v>
      </c>
    </row>
    <row r="3343" spans="1:6" x14ac:dyDescent="0.3">
      <c r="A3343" s="6">
        <v>3341</v>
      </c>
      <c r="B3343" s="7">
        <v>44659</v>
      </c>
      <c r="C3343" s="6">
        <v>-1.84611287774505E-2</v>
      </c>
      <c r="D3343" s="6">
        <v>4.7165524178873897</v>
      </c>
      <c r="E3343" s="6">
        <v>-1.34961322358968E-2</v>
      </c>
      <c r="F3343" s="6">
        <v>3.16265508053504</v>
      </c>
    </row>
    <row r="3344" spans="1:6" x14ac:dyDescent="0.3">
      <c r="A3344" s="6">
        <v>3342</v>
      </c>
      <c r="B3344" s="7">
        <v>44662</v>
      </c>
      <c r="C3344" s="6">
        <v>-2.02889415938237E-2</v>
      </c>
      <c r="D3344" s="6">
        <v>4.69626347629357</v>
      </c>
      <c r="E3344" s="6">
        <v>-2.20515870913136E-2</v>
      </c>
      <c r="F3344" s="6">
        <v>3.1406034934437299</v>
      </c>
    </row>
    <row r="3345" spans="1:6" x14ac:dyDescent="0.3">
      <c r="A3345" s="6">
        <v>3343</v>
      </c>
      <c r="B3345" s="7">
        <v>44663</v>
      </c>
      <c r="C3345" s="6">
        <v>-1.2792345125952501E-3</v>
      </c>
      <c r="D3345" s="6">
        <v>4.6949842417809702</v>
      </c>
      <c r="E3345" s="6">
        <v>-3.01600861735096E-3</v>
      </c>
      <c r="F3345" s="6">
        <v>3.1375874848263701</v>
      </c>
    </row>
    <row r="3346" spans="1:6" x14ac:dyDescent="0.3">
      <c r="A3346" s="6">
        <v>3344</v>
      </c>
      <c r="B3346" s="7">
        <v>44664</v>
      </c>
      <c r="C3346" s="6">
        <v>3.1189621277437501E-2</v>
      </c>
      <c r="D3346" s="6">
        <v>4.7261738630584098</v>
      </c>
      <c r="E3346" s="6">
        <v>2.0138968148019701E-2</v>
      </c>
      <c r="F3346" s="6">
        <v>3.1577264529743898</v>
      </c>
    </row>
    <row r="3347" spans="1:6" x14ac:dyDescent="0.3">
      <c r="A3347" s="6">
        <v>3345</v>
      </c>
      <c r="B3347" s="7">
        <v>44665</v>
      </c>
      <c r="C3347" s="6">
        <v>-2.8808275166880198E-2</v>
      </c>
      <c r="D3347" s="6">
        <v>4.6973655878915297</v>
      </c>
      <c r="E3347" s="6">
        <v>-2.1672516511760099E-2</v>
      </c>
      <c r="F3347" s="6">
        <v>3.1360539364626301</v>
      </c>
    </row>
    <row r="3348" spans="1:6" x14ac:dyDescent="0.3">
      <c r="A3348" s="6">
        <v>3346</v>
      </c>
      <c r="B3348" s="7">
        <v>44669</v>
      </c>
      <c r="C3348" s="6">
        <v>-9.19128296038502E-3</v>
      </c>
      <c r="D3348" s="6">
        <v>4.6881743049311497</v>
      </c>
      <c r="E3348" s="6">
        <v>-1.4030971518028601E-3</v>
      </c>
      <c r="F3348" s="6">
        <v>3.1346508393108299</v>
      </c>
    </row>
    <row r="3349" spans="1:6" x14ac:dyDescent="0.3">
      <c r="A3349" s="6">
        <v>3347</v>
      </c>
      <c r="B3349" s="7">
        <v>44670</v>
      </c>
      <c r="C3349" s="6">
        <v>2.90481074073165E-2</v>
      </c>
      <c r="D3349" s="6">
        <v>4.7172224123384598</v>
      </c>
      <c r="E3349" s="6">
        <v>2.1320159442574E-2</v>
      </c>
      <c r="F3349" s="6">
        <v>3.1559709987533999</v>
      </c>
    </row>
    <row r="3350" spans="1:6" x14ac:dyDescent="0.3">
      <c r="A3350" s="6">
        <v>3348</v>
      </c>
      <c r="B3350" s="7">
        <v>44671</v>
      </c>
      <c r="C3350" s="6">
        <v>-4.1669222125453702E-2</v>
      </c>
      <c r="D3350" s="6">
        <v>4.6755531902130096</v>
      </c>
      <c r="E3350" s="6">
        <v>-1.2306992573737499E-2</v>
      </c>
      <c r="F3350" s="6">
        <v>3.1436640061796699</v>
      </c>
    </row>
    <row r="3351" spans="1:6" x14ac:dyDescent="0.3">
      <c r="A3351" s="6">
        <v>3349</v>
      </c>
      <c r="B3351" s="7">
        <v>44672</v>
      </c>
      <c r="C3351" s="6">
        <v>-2.5545175121705899E-2</v>
      </c>
      <c r="D3351" s="6">
        <v>4.6500080150913004</v>
      </c>
      <c r="E3351" s="6">
        <v>-2.091279775974E-2</v>
      </c>
      <c r="F3351" s="6">
        <v>3.1227512084199298</v>
      </c>
    </row>
    <row r="3352" spans="1:6" x14ac:dyDescent="0.3">
      <c r="A3352" s="6">
        <v>3350</v>
      </c>
      <c r="B3352" s="7">
        <v>44673</v>
      </c>
      <c r="C3352" s="6">
        <v>-1.7687795017670298E-2</v>
      </c>
      <c r="D3352" s="6">
        <v>4.6323202200736304</v>
      </c>
      <c r="E3352" s="6">
        <v>-2.5784554434205E-2</v>
      </c>
      <c r="F3352" s="6">
        <v>3.0969666539857199</v>
      </c>
    </row>
    <row r="3353" spans="1:6" x14ac:dyDescent="0.3">
      <c r="A3353" s="6">
        <v>3351</v>
      </c>
      <c r="B3353" s="7">
        <v>44676</v>
      </c>
      <c r="C3353" s="6">
        <v>1.7659163158793501E-2</v>
      </c>
      <c r="D3353" s="6">
        <v>4.6499793832324299</v>
      </c>
      <c r="E3353" s="6">
        <v>1.2812330946649899E-2</v>
      </c>
      <c r="F3353" s="6">
        <v>3.1097789849323698</v>
      </c>
    </row>
    <row r="3354" spans="1:6" x14ac:dyDescent="0.3">
      <c r="A3354" s="6">
        <v>3352</v>
      </c>
      <c r="B3354" s="7">
        <v>44677</v>
      </c>
      <c r="C3354" s="6">
        <v>-6.57180600605142E-2</v>
      </c>
      <c r="D3354" s="6">
        <v>4.5842613231719103</v>
      </c>
      <c r="E3354" s="6">
        <v>-4.0334746227603802E-2</v>
      </c>
      <c r="F3354" s="6">
        <v>3.06944423870477</v>
      </c>
    </row>
    <row r="3355" spans="1:6" x14ac:dyDescent="0.3">
      <c r="A3355" s="6">
        <v>3353</v>
      </c>
      <c r="B3355" s="7">
        <v>44678</v>
      </c>
      <c r="C3355" s="6">
        <v>-8.5276626664727209E-3</v>
      </c>
      <c r="D3355" s="6">
        <v>4.5757336605054402</v>
      </c>
      <c r="E3355" s="6">
        <v>-1.44961633507634E-4</v>
      </c>
      <c r="F3355" s="6">
        <v>3.0692992770712602</v>
      </c>
    </row>
    <row r="3356" spans="1:6" x14ac:dyDescent="0.3">
      <c r="A3356" s="6">
        <v>3354</v>
      </c>
      <c r="B3356" s="7">
        <v>44679</v>
      </c>
      <c r="C3356" s="6">
        <v>4.0716326917698102E-2</v>
      </c>
      <c r="D3356" s="6">
        <v>4.6164499874231399</v>
      </c>
      <c r="E3356" s="6">
        <v>3.01752899939664E-2</v>
      </c>
      <c r="F3356" s="6">
        <v>3.0994745670652302</v>
      </c>
    </row>
    <row r="3357" spans="1:6" x14ac:dyDescent="0.3">
      <c r="A3357" s="6">
        <v>3355</v>
      </c>
      <c r="B3357" s="7">
        <v>44680</v>
      </c>
      <c r="C3357" s="6">
        <v>-2.9730947349246799E-2</v>
      </c>
      <c r="D3357" s="6">
        <v>4.5867190400738904</v>
      </c>
      <c r="E3357" s="6">
        <v>-4.2606381096568599E-2</v>
      </c>
      <c r="F3357" s="6">
        <v>3.0568681859686602</v>
      </c>
    </row>
    <row r="3358" spans="1:6" x14ac:dyDescent="0.3">
      <c r="A3358" s="6">
        <v>3356</v>
      </c>
      <c r="B3358" s="7">
        <v>44683</v>
      </c>
      <c r="C3358" s="6">
        <v>3.1787811219977702E-2</v>
      </c>
      <c r="D3358" s="6">
        <v>4.6185068512938701</v>
      </c>
      <c r="E3358" s="6">
        <v>1.6194527257290699E-2</v>
      </c>
      <c r="F3358" s="6">
        <v>3.07306271322595</v>
      </c>
    </row>
    <row r="3359" spans="1:6" x14ac:dyDescent="0.3">
      <c r="A3359" s="6">
        <v>3357</v>
      </c>
      <c r="B3359" s="7">
        <v>44684</v>
      </c>
      <c r="C3359" s="6">
        <v>-3.4316626742135598E-3</v>
      </c>
      <c r="D3359" s="6">
        <v>4.6150751886196497</v>
      </c>
      <c r="E3359" s="6">
        <v>2.2103975769240899E-3</v>
      </c>
      <c r="F3359" s="6">
        <v>3.0752731108028701</v>
      </c>
    </row>
    <row r="3360" spans="1:6" x14ac:dyDescent="0.3">
      <c r="A3360" s="6">
        <v>3358</v>
      </c>
      <c r="B3360" s="7">
        <v>44685</v>
      </c>
      <c r="C3360" s="6">
        <v>3.8576196885381997E-2</v>
      </c>
      <c r="D3360" s="6">
        <v>4.6536513855050403</v>
      </c>
      <c r="E3360" s="6">
        <v>3.1426187103416901E-2</v>
      </c>
      <c r="F3360" s="6">
        <v>3.1066992979062902</v>
      </c>
    </row>
    <row r="3361" spans="1:6" x14ac:dyDescent="0.3">
      <c r="A3361" s="6">
        <v>3359</v>
      </c>
      <c r="B3361" s="7">
        <v>44686</v>
      </c>
      <c r="C3361" s="6">
        <v>-7.5521024418922195E-2</v>
      </c>
      <c r="D3361" s="6">
        <v>4.5781303610861102</v>
      </c>
      <c r="E3361" s="6">
        <v>-5.1206172336945202E-2</v>
      </c>
      <c r="F3361" s="6">
        <v>3.0554931255693498</v>
      </c>
    </row>
    <row r="3362" spans="1:6" x14ac:dyDescent="0.3">
      <c r="A3362" s="6">
        <v>3360</v>
      </c>
      <c r="B3362" s="7">
        <v>44687</v>
      </c>
      <c r="C3362" s="6">
        <v>-3.0626792100248601E-2</v>
      </c>
      <c r="D3362" s="6">
        <v>4.5475035689858698</v>
      </c>
      <c r="E3362" s="6">
        <v>-1.4146895540514799E-2</v>
      </c>
      <c r="F3362" s="6">
        <v>3.0413462300288301</v>
      </c>
    </row>
    <row r="3363" spans="1:6" x14ac:dyDescent="0.3">
      <c r="A3363" s="6">
        <v>3361</v>
      </c>
      <c r="B3363" s="7">
        <v>44690</v>
      </c>
      <c r="C3363" s="6">
        <v>-7.9277926553724204E-2</v>
      </c>
      <c r="D3363" s="6">
        <v>4.4682256424321398</v>
      </c>
      <c r="E3363" s="6">
        <v>-4.3882177361224302E-2</v>
      </c>
      <c r="F3363" s="6">
        <v>2.9974640526676102</v>
      </c>
    </row>
    <row r="3364" spans="1:6" x14ac:dyDescent="0.3">
      <c r="A3364" s="6">
        <v>3362</v>
      </c>
      <c r="B3364" s="7">
        <v>44691</v>
      </c>
      <c r="C3364" s="6">
        <v>3.11229772806575E-3</v>
      </c>
      <c r="D3364" s="6">
        <v>4.4713379401602102</v>
      </c>
      <c r="E3364" s="6">
        <v>9.7959187595684193E-3</v>
      </c>
      <c r="F3364" s="6">
        <v>3.0072599714271702</v>
      </c>
    </row>
    <row r="3365" spans="1:6" x14ac:dyDescent="0.3">
      <c r="A3365" s="6">
        <v>3363</v>
      </c>
      <c r="B3365" s="7">
        <v>44692</v>
      </c>
      <c r="C3365" s="6">
        <v>-6.0492503287468302E-2</v>
      </c>
      <c r="D3365" s="6">
        <v>4.4108454368727399</v>
      </c>
      <c r="E3365" s="6">
        <v>-3.2331717549634903E-2</v>
      </c>
      <c r="F3365" s="6">
        <v>2.9749282538775401</v>
      </c>
    </row>
    <row r="3366" spans="1:6" x14ac:dyDescent="0.3">
      <c r="A3366" s="6">
        <v>3364</v>
      </c>
      <c r="B3366" s="7">
        <v>44693</v>
      </c>
      <c r="C3366" s="6">
        <v>2.1331607464383E-2</v>
      </c>
      <c r="D3366" s="6">
        <v>4.43217704433712</v>
      </c>
      <c r="E3366" s="6">
        <v>5.91129763577669E-4</v>
      </c>
      <c r="F3366" s="6">
        <v>2.97551938364112</v>
      </c>
    </row>
    <row r="3367" spans="1:6" x14ac:dyDescent="0.3">
      <c r="A3367" s="6">
        <v>3365</v>
      </c>
      <c r="B3367" s="7">
        <v>44694</v>
      </c>
      <c r="C3367" s="6">
        <v>6.3326185834238505E-2</v>
      </c>
      <c r="D3367" s="6">
        <v>4.4955032301713604</v>
      </c>
      <c r="E3367" s="6">
        <v>3.7460437056880701E-2</v>
      </c>
      <c r="F3367" s="6">
        <v>3.0129798206979999</v>
      </c>
    </row>
    <row r="3368" spans="1:6" x14ac:dyDescent="0.3">
      <c r="A3368" s="6">
        <v>3366</v>
      </c>
      <c r="B3368" s="7">
        <v>44697</v>
      </c>
      <c r="C3368" s="6">
        <v>-3.39405129460425E-2</v>
      </c>
      <c r="D3368" s="6">
        <v>4.4615627172253198</v>
      </c>
      <c r="E3368" s="6">
        <v>-1.21197353002617E-2</v>
      </c>
      <c r="F3368" s="6">
        <v>3.0008600853977399</v>
      </c>
    </row>
    <row r="3369" spans="1:6" x14ac:dyDescent="0.3">
      <c r="A3369" s="6">
        <v>3367</v>
      </c>
      <c r="B3369" s="7">
        <v>44698</v>
      </c>
      <c r="C3369" s="6">
        <v>3.2332474861217299E-2</v>
      </c>
      <c r="D3369" s="6">
        <v>4.49389519208653</v>
      </c>
      <c r="E3369" s="6">
        <v>2.7212342671573301E-2</v>
      </c>
      <c r="F3369" s="6">
        <v>3.0280724280693101</v>
      </c>
    </row>
    <row r="3370" spans="1:6" x14ac:dyDescent="0.3">
      <c r="A3370" s="6">
        <v>3368</v>
      </c>
      <c r="B3370" s="7">
        <v>44699</v>
      </c>
      <c r="C3370" s="6">
        <v>-5.4102681882100101E-2</v>
      </c>
      <c r="D3370" s="6">
        <v>4.4397925102044304</v>
      </c>
      <c r="E3370" s="6">
        <v>-4.8411549090264502E-2</v>
      </c>
      <c r="F3370" s="6">
        <v>2.9796608789790402</v>
      </c>
    </row>
    <row r="3371" spans="1:6" x14ac:dyDescent="0.3">
      <c r="A3371" s="6">
        <v>3369</v>
      </c>
      <c r="B3371" s="7">
        <v>44700</v>
      </c>
      <c r="C3371" s="6">
        <v>1.9322592093308499E-2</v>
      </c>
      <c r="D3371" s="6">
        <v>4.4591151022977398</v>
      </c>
      <c r="E3371" s="6">
        <v>-2.6001545007439098E-3</v>
      </c>
      <c r="F3371" s="6">
        <v>2.9770607244782998</v>
      </c>
    </row>
    <row r="3372" spans="1:6" x14ac:dyDescent="0.3">
      <c r="B3372" s="7">
        <v>44701</v>
      </c>
      <c r="C3372" s="6">
        <v>-1.39623495136563E-2</v>
      </c>
      <c r="D3372" s="6">
        <v>4.4451527527840904</v>
      </c>
      <c r="E3372" s="6">
        <v>-2.9793544332790099E-3</v>
      </c>
      <c r="F3372" s="6">
        <v>2.9740813700450199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95033-E078-428B-8BBF-E5EB10242569}">
  <dimension ref="A1"/>
  <sheetViews>
    <sheetView workbookViewId="0"/>
  </sheetViews>
  <sheetFormatPr defaultRowHeight="14.4" x14ac:dyDescent="0.3"/>
  <sheetData>
    <row r="1" spans="1:1" x14ac:dyDescent="0.3">
      <c r="A1" s="20" t="s">
        <v>7</v>
      </c>
    </row>
  </sheetData>
  <hyperlinks>
    <hyperlink ref="A1" r:id="rId1" xr:uid="{C741BB26-B977-4E40-BC52-66760BA65621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2D71-EB5C-4406-8D35-E8F63BF35BDC}">
  <dimension ref="A1:F8087"/>
  <sheetViews>
    <sheetView workbookViewId="0">
      <pane xSplit="1" ySplit="7" topLeftCell="B8" activePane="bottomRight" state="frozenSplit"/>
      <selection pane="topRight" activeCell="F1" sqref="F1"/>
      <selection pane="bottomLeft" activeCell="A2" sqref="A2"/>
      <selection pane="bottomRight" activeCell="E2" sqref="E2"/>
    </sheetView>
  </sheetViews>
  <sheetFormatPr defaultRowHeight="14.4" x14ac:dyDescent="0.3"/>
  <cols>
    <col min="1" max="1" width="10.6640625" customWidth="1"/>
    <col min="2" max="2" width="17.88671875" bestFit="1" customWidth="1"/>
    <col min="3" max="3" width="21" bestFit="1" customWidth="1"/>
    <col min="4" max="4" width="21.44140625" bestFit="1" customWidth="1"/>
    <col min="5" max="5" width="27.33203125" bestFit="1" customWidth="1"/>
    <col min="6" max="6" width="10.6640625" bestFit="1" customWidth="1"/>
  </cols>
  <sheetData>
    <row r="1" spans="1:6" ht="23.25" customHeight="1" x14ac:dyDescent="0.3">
      <c r="A1" s="13">
        <v>39814</v>
      </c>
      <c r="B1" s="13" t="s">
        <v>8</v>
      </c>
      <c r="E1" s="17" t="s">
        <v>20</v>
      </c>
    </row>
    <row r="2" spans="1:6" ht="21" customHeight="1" x14ac:dyDescent="0.3">
      <c r="A2" s="13">
        <v>39814</v>
      </c>
      <c r="B2" s="13" t="s">
        <v>9</v>
      </c>
      <c r="E2">
        <f>CORREL($C8:$C4536,E8:E4536)</f>
        <v>0.93241547194817276</v>
      </c>
    </row>
    <row r="3" spans="1:6" ht="21" customHeight="1" x14ac:dyDescent="0.3">
      <c r="A3" s="13">
        <v>44743</v>
      </c>
      <c r="B3" s="13" t="s">
        <v>19</v>
      </c>
    </row>
    <row r="4" spans="1:6" ht="21" customHeight="1" x14ac:dyDescent="0.3">
      <c r="A4" s="14">
        <f>VLOOKUP(A2,A8:B10003,2)</f>
        <v>1577.030029</v>
      </c>
      <c r="B4" s="13" t="s">
        <v>10</v>
      </c>
      <c r="C4" s="18" t="s">
        <v>21</v>
      </c>
      <c r="D4" s="18" t="s">
        <v>22</v>
      </c>
      <c r="E4" s="3" t="s">
        <v>26</v>
      </c>
    </row>
    <row r="5" spans="1:6" ht="21" customHeight="1" x14ac:dyDescent="0.3">
      <c r="A5" s="15" t="e" cm="1">
        <f t="array" aca="1" ref="A5" ca="1">ROW(INDIRECT(CELL("address",INDEX(_xlfn.ANCHORARRAY(A8),MATCH(A2,_xlfn.ANCHORARRAY(A8)),1))))</f>
        <v>#NAME?</v>
      </c>
      <c r="B5" s="13" t="s">
        <v>11</v>
      </c>
      <c r="C5" s="3">
        <v>1</v>
      </c>
      <c r="D5" s="3">
        <v>3</v>
      </c>
      <c r="E5" s="4">
        <f>A2</f>
        <v>39814</v>
      </c>
    </row>
    <row r="6" spans="1:6" ht="21" customHeight="1" x14ac:dyDescent="0.3">
      <c r="A6" s="16">
        <f>LN(A4)</f>
        <v>7.3632986286333617</v>
      </c>
      <c r="B6" s="13" t="s">
        <v>16</v>
      </c>
      <c r="D6" s="3"/>
      <c r="E6" s="3"/>
    </row>
    <row r="7" spans="1:6" x14ac:dyDescent="0.3">
      <c r="A7" s="2" t="s">
        <v>0</v>
      </c>
      <c r="B7" s="2" t="s">
        <v>4</v>
      </c>
      <c r="C7" s="2" t="s">
        <v>17</v>
      </c>
      <c r="D7" s="2" t="s">
        <v>18</v>
      </c>
      <c r="E7" s="2" t="s">
        <v>25</v>
      </c>
      <c r="F7" s="2" t="s">
        <v>24</v>
      </c>
    </row>
    <row r="8" spans="1:6" x14ac:dyDescent="0.3">
      <c r="A8" s="1" cm="1">
        <f t="array" ref="A8:A4936">_xlfn.SEQUENCE($A$3-$A$1,1,$A$1,1)</f>
        <v>39814</v>
      </c>
      <c r="B8">
        <f>VLOOKUP(A8,NASDAQ_Composite_IXIC_20210721[[Date]:[Close]],5)</f>
        <v>1577.030029</v>
      </c>
      <c r="C8" s="9">
        <f>$C$5+LN(B8)-$A$6</f>
        <v>1.0000000000000009</v>
      </c>
      <c r="D8" s="9">
        <f>VLOOKUP(A8,nasdaq_wtd_mc_ritter_add!$B$2:$D$3373,$D$5)</f>
        <v>1</v>
      </c>
      <c r="E8" s="9">
        <f>IF($E$5&lt;=$A8,D8-VLOOKUP(A8,$A$7:$C$4936,3),0)</f>
        <v>-8.8817841970012523E-16</v>
      </c>
      <c r="F8" s="9">
        <f t="shared" ref="F8:F71" si="0">IF(OR(C8=C7,D8=D7),0,1)</f>
        <v>1</v>
      </c>
    </row>
    <row r="9" spans="1:6" x14ac:dyDescent="0.3">
      <c r="A9" s="1">
        <v>39815</v>
      </c>
      <c r="B9">
        <f>VLOOKUP(A9,NASDAQ_Composite_IXIC_20210721[[Date]:[Close]],5)</f>
        <v>1632.209961</v>
      </c>
      <c r="C9" s="9">
        <f t="shared" ref="C9:C72" si="1">$C$5+LN(B9)-$A$6</f>
        <v>1.034391551189187</v>
      </c>
      <c r="D9" s="9">
        <f>VLOOKUP(A9,nasdaq_wtd_mc_ritter_add!$B$2:$D$3373,$D$5)</f>
        <v>1</v>
      </c>
      <c r="E9" s="9">
        <f t="shared" ref="E9:E72" si="2">IF($E$5&lt;=$A9,D9-VLOOKUP(A9,$A$7:$C$4936,3),0)</f>
        <v>-3.439155118918702E-2</v>
      </c>
      <c r="F9" s="9">
        <f t="shared" si="0"/>
        <v>0</v>
      </c>
    </row>
    <row r="10" spans="1:6" x14ac:dyDescent="0.3">
      <c r="A10" s="1">
        <v>39816</v>
      </c>
      <c r="B10">
        <f>VLOOKUP(A10,NASDAQ_Composite_IXIC_20210721[[Date]:[Close]],5)</f>
        <v>1632.209961</v>
      </c>
      <c r="C10" s="9">
        <f t="shared" si="1"/>
        <v>1.034391551189187</v>
      </c>
      <c r="D10" s="9">
        <f>VLOOKUP(A10,nasdaq_wtd_mc_ritter_add!$B$2:$D$3373,$D$5)</f>
        <v>1</v>
      </c>
      <c r="E10" s="9">
        <f t="shared" si="2"/>
        <v>-3.439155118918702E-2</v>
      </c>
      <c r="F10" s="9">
        <f t="shared" si="0"/>
        <v>0</v>
      </c>
    </row>
    <row r="11" spans="1:6" x14ac:dyDescent="0.3">
      <c r="A11" s="1">
        <v>39817</v>
      </c>
      <c r="B11">
        <f>VLOOKUP(A11,NASDAQ_Composite_IXIC_20210721[[Date]:[Close]],5)</f>
        <v>1632.209961</v>
      </c>
      <c r="C11" s="9">
        <f t="shared" si="1"/>
        <v>1.034391551189187</v>
      </c>
      <c r="D11" s="9">
        <f>VLOOKUP(A11,nasdaq_wtd_mc_ritter_add!$B$2:$D$3373,$D$5)</f>
        <v>1</v>
      </c>
      <c r="E11" s="9">
        <f t="shared" si="2"/>
        <v>-3.439155118918702E-2</v>
      </c>
      <c r="F11" s="9">
        <f t="shared" si="0"/>
        <v>0</v>
      </c>
    </row>
    <row r="12" spans="1:6" x14ac:dyDescent="0.3">
      <c r="A12" s="1">
        <v>39818</v>
      </c>
      <c r="B12">
        <f>VLOOKUP(A12,NASDAQ_Composite_IXIC_20210721[[Date]:[Close]],5)</f>
        <v>1628.030029</v>
      </c>
      <c r="C12" s="9">
        <f t="shared" si="1"/>
        <v>1.0318273630907067</v>
      </c>
      <c r="D12" s="9">
        <f>VLOOKUP(A12,nasdaq_wtd_mc_ritter_add!$B$2:$D$3373,$D$5)</f>
        <v>1.0097987496596601</v>
      </c>
      <c r="E12" s="9">
        <f t="shared" si="2"/>
        <v>-2.2028613431046562E-2</v>
      </c>
      <c r="F12" s="9">
        <f t="shared" si="0"/>
        <v>1</v>
      </c>
    </row>
    <row r="13" spans="1:6" x14ac:dyDescent="0.3">
      <c r="A13" s="1">
        <v>39819</v>
      </c>
      <c r="B13">
        <f>VLOOKUP(A13,NASDAQ_Composite_IXIC_20210721[[Date]:[Close]],5)</f>
        <v>1652.380005</v>
      </c>
      <c r="C13" s="9">
        <f t="shared" si="1"/>
        <v>1.0466733262350632</v>
      </c>
      <c r="D13" s="9">
        <f>VLOOKUP(A13,nasdaq_wtd_mc_ritter_add!$B$2:$D$3373,$D$5)</f>
        <v>1.02431572505104</v>
      </c>
      <c r="E13" s="9">
        <f t="shared" si="2"/>
        <v>-2.235760118402319E-2</v>
      </c>
      <c r="F13" s="9">
        <f t="shared" si="0"/>
        <v>1</v>
      </c>
    </row>
    <row r="14" spans="1:6" x14ac:dyDescent="0.3">
      <c r="A14" s="1">
        <v>39820</v>
      </c>
      <c r="B14">
        <f>VLOOKUP(A14,NASDAQ_Composite_IXIC_20210721[[Date]:[Close]],5)</f>
        <v>1599.0600589999999</v>
      </c>
      <c r="C14" s="9">
        <f t="shared" si="1"/>
        <v>1.0138726438454393</v>
      </c>
      <c r="D14" s="9">
        <f>VLOOKUP(A14,nasdaq_wtd_mc_ritter_add!$B$2:$D$3373,$D$5)</f>
        <v>0.97628146920738301</v>
      </c>
      <c r="E14" s="9">
        <f t="shared" si="2"/>
        <v>-3.7591174638056279E-2</v>
      </c>
      <c r="F14" s="9">
        <f t="shared" si="0"/>
        <v>1</v>
      </c>
    </row>
    <row r="15" spans="1:6" x14ac:dyDescent="0.3">
      <c r="A15" s="1">
        <v>39821</v>
      </c>
      <c r="B15">
        <f>VLOOKUP(A15,NASDAQ_Composite_IXIC_20210721[[Date]:[Close]],5)</f>
        <v>1617.01001</v>
      </c>
      <c r="C15" s="9">
        <f t="shared" si="1"/>
        <v>1.0250354214007737</v>
      </c>
      <c r="D15" s="9">
        <f>VLOOKUP(A15,nasdaq_wtd_mc_ritter_add!$B$2:$D$3373,$D$5)</f>
        <v>0.99376009817739097</v>
      </c>
      <c r="E15" s="9">
        <f t="shared" si="2"/>
        <v>-3.1275323223382778E-2</v>
      </c>
      <c r="F15" s="9">
        <f t="shared" si="0"/>
        <v>1</v>
      </c>
    </row>
    <row r="16" spans="1:6" x14ac:dyDescent="0.3">
      <c r="A16" s="1">
        <v>39822</v>
      </c>
      <c r="B16">
        <f>VLOOKUP(A16,NASDAQ_Composite_IXIC_20210721[[Date]:[Close]],5)</f>
        <v>1571.589966</v>
      </c>
      <c r="C16" s="9">
        <f t="shared" si="1"/>
        <v>0.99654447445433281</v>
      </c>
      <c r="D16" s="9">
        <f>VLOOKUP(A16,nasdaq_wtd_mc_ritter_add!$B$2:$D$3373,$D$5)</f>
        <v>0.96353258643579798</v>
      </c>
      <c r="E16" s="9">
        <f t="shared" si="2"/>
        <v>-3.301188801853483E-2</v>
      </c>
      <c r="F16" s="9">
        <f t="shared" si="0"/>
        <v>1</v>
      </c>
    </row>
    <row r="17" spans="1:6" x14ac:dyDescent="0.3">
      <c r="A17" s="1">
        <v>39823</v>
      </c>
      <c r="B17">
        <f>VLOOKUP(A17,NASDAQ_Composite_IXIC_20210721[[Date]:[Close]],5)</f>
        <v>1571.589966</v>
      </c>
      <c r="C17" s="9">
        <f t="shared" si="1"/>
        <v>0.99654447445433281</v>
      </c>
      <c r="D17" s="9">
        <f>VLOOKUP(A17,nasdaq_wtd_mc_ritter_add!$B$2:$D$3373,$D$5)</f>
        <v>0.96353258643579798</v>
      </c>
      <c r="E17" s="9">
        <f t="shared" si="2"/>
        <v>-3.301188801853483E-2</v>
      </c>
      <c r="F17" s="9">
        <f t="shared" si="0"/>
        <v>0</v>
      </c>
    </row>
    <row r="18" spans="1:6" x14ac:dyDescent="0.3">
      <c r="A18" s="1">
        <v>39824</v>
      </c>
      <c r="B18">
        <f>VLOOKUP(A18,NASDAQ_Composite_IXIC_20210721[[Date]:[Close]],5)</f>
        <v>1571.589966</v>
      </c>
      <c r="C18" s="9">
        <f t="shared" si="1"/>
        <v>0.99654447445433281</v>
      </c>
      <c r="D18" s="9">
        <f>VLOOKUP(A18,nasdaq_wtd_mc_ritter_add!$B$2:$D$3373,$D$5)</f>
        <v>0.96353258643579798</v>
      </c>
      <c r="E18" s="9">
        <f t="shared" si="2"/>
        <v>-3.301188801853483E-2</v>
      </c>
      <c r="F18" s="9">
        <f t="shared" si="0"/>
        <v>0</v>
      </c>
    </row>
    <row r="19" spans="1:6" x14ac:dyDescent="0.3">
      <c r="A19" s="1">
        <v>39825</v>
      </c>
      <c r="B19">
        <f>VLOOKUP(A19,NASDAQ_Composite_IXIC_20210721[[Date]:[Close]],5)</f>
        <v>1538.790039</v>
      </c>
      <c r="C19" s="9">
        <f t="shared" si="1"/>
        <v>0.97545306899793705</v>
      </c>
      <c r="D19" s="9">
        <f>VLOOKUP(A19,nasdaq_wtd_mc_ritter_add!$B$2:$D$3373,$D$5)</f>
        <v>0.93810894299349101</v>
      </c>
      <c r="E19" s="9">
        <f t="shared" si="2"/>
        <v>-3.7344126004446032E-2</v>
      </c>
      <c r="F19" s="9">
        <f t="shared" si="0"/>
        <v>1</v>
      </c>
    </row>
    <row r="20" spans="1:6" x14ac:dyDescent="0.3">
      <c r="A20" s="1">
        <v>39826</v>
      </c>
      <c r="B20">
        <f>VLOOKUP(A20,NASDAQ_Composite_IXIC_20210721[[Date]:[Close]],5)</f>
        <v>1546.459961</v>
      </c>
      <c r="C20" s="9">
        <f t="shared" si="1"/>
        <v>0.98042507308224724</v>
      </c>
      <c r="D20" s="9">
        <f>VLOOKUP(A20,nasdaq_wtd_mc_ritter_add!$B$2:$D$3373,$D$5)</f>
        <v>0.93148443436036299</v>
      </c>
      <c r="E20" s="9">
        <f t="shared" si="2"/>
        <v>-4.8940638721884255E-2</v>
      </c>
      <c r="F20" s="9">
        <f t="shared" si="0"/>
        <v>1</v>
      </c>
    </row>
    <row r="21" spans="1:6" x14ac:dyDescent="0.3">
      <c r="A21" s="1">
        <v>39827</v>
      </c>
      <c r="B21">
        <f>VLOOKUP(A21,NASDAQ_Composite_IXIC_20210721[[Date]:[Close]],5)</f>
        <v>1489.6400149999999</v>
      </c>
      <c r="C21" s="9">
        <f t="shared" si="1"/>
        <v>0.94299114044485766</v>
      </c>
      <c r="D21" s="9">
        <f>VLOOKUP(A21,nasdaq_wtd_mc_ritter_add!$B$2:$D$3373,$D$5)</f>
        <v>0.91580401714380799</v>
      </c>
      <c r="E21" s="9">
        <f t="shared" si="2"/>
        <v>-2.7187123301049665E-2</v>
      </c>
      <c r="F21" s="9">
        <f t="shared" si="0"/>
        <v>1</v>
      </c>
    </row>
    <row r="22" spans="1:6" x14ac:dyDescent="0.3">
      <c r="A22" s="1">
        <v>39828</v>
      </c>
      <c r="B22">
        <f>VLOOKUP(A22,NASDAQ_Composite_IXIC_20210721[[Date]:[Close]],5)</f>
        <v>1511.839966</v>
      </c>
      <c r="C22" s="9">
        <f t="shared" si="1"/>
        <v>0.95778407991180092</v>
      </c>
      <c r="D22" s="9">
        <f>VLOOKUP(A22,nasdaq_wtd_mc_ritter_add!$B$2:$D$3373,$D$5)</f>
        <v>0.95397264992522202</v>
      </c>
      <c r="E22" s="9">
        <f t="shared" si="2"/>
        <v>-3.811429986578907E-3</v>
      </c>
      <c r="F22" s="9">
        <f t="shared" si="0"/>
        <v>1</v>
      </c>
    </row>
    <row r="23" spans="1:6" x14ac:dyDescent="0.3">
      <c r="A23" s="1">
        <v>39829</v>
      </c>
      <c r="B23">
        <f>VLOOKUP(A23,NASDAQ_Composite_IXIC_20210721[[Date]:[Close]],5)</f>
        <v>1529.329956</v>
      </c>
      <c r="C23" s="9">
        <f t="shared" si="1"/>
        <v>0.96928635257569074</v>
      </c>
      <c r="D23" s="9">
        <f>VLOOKUP(A23,nasdaq_wtd_mc_ritter_add!$B$2:$D$3373,$D$5)</f>
        <v>0.96804434150232699</v>
      </c>
      <c r="E23" s="9">
        <f t="shared" si="2"/>
        <v>-1.2420110733637468E-3</v>
      </c>
      <c r="F23" s="9">
        <f t="shared" si="0"/>
        <v>1</v>
      </c>
    </row>
    <row r="24" spans="1:6" x14ac:dyDescent="0.3">
      <c r="A24" s="1">
        <v>39830</v>
      </c>
      <c r="B24">
        <f>VLOOKUP(A24,NASDAQ_Composite_IXIC_20210721[[Date]:[Close]],5)</f>
        <v>1529.329956</v>
      </c>
      <c r="C24" s="9">
        <f t="shared" si="1"/>
        <v>0.96928635257569074</v>
      </c>
      <c r="D24" s="9">
        <f>VLOOKUP(A24,nasdaq_wtd_mc_ritter_add!$B$2:$D$3373,$D$5)</f>
        <v>0.96804434150232699</v>
      </c>
      <c r="E24" s="9">
        <f t="shared" si="2"/>
        <v>-1.2420110733637468E-3</v>
      </c>
      <c r="F24" s="9">
        <f t="shared" si="0"/>
        <v>0</v>
      </c>
    </row>
    <row r="25" spans="1:6" x14ac:dyDescent="0.3">
      <c r="A25" s="1">
        <v>39831</v>
      </c>
      <c r="B25">
        <f>VLOOKUP(A25,NASDAQ_Composite_IXIC_20210721[[Date]:[Close]],5)</f>
        <v>1529.329956</v>
      </c>
      <c r="C25" s="9">
        <f t="shared" si="1"/>
        <v>0.96928635257569074</v>
      </c>
      <c r="D25" s="9">
        <f>VLOOKUP(A25,nasdaq_wtd_mc_ritter_add!$B$2:$D$3373,$D$5)</f>
        <v>0.96804434150232699</v>
      </c>
      <c r="E25" s="9">
        <f t="shared" si="2"/>
        <v>-1.2420110733637468E-3</v>
      </c>
      <c r="F25" s="9">
        <f t="shared" si="0"/>
        <v>0</v>
      </c>
    </row>
    <row r="26" spans="1:6" x14ac:dyDescent="0.3">
      <c r="A26" s="1">
        <v>39832</v>
      </c>
      <c r="B26">
        <f>VLOOKUP(A26,NASDAQ_Composite_IXIC_20210721[[Date]:[Close]],5)</f>
        <v>1529.329956</v>
      </c>
      <c r="C26" s="9">
        <f t="shared" si="1"/>
        <v>0.96928635257569074</v>
      </c>
      <c r="D26" s="9">
        <f>VLOOKUP(A26,nasdaq_wtd_mc_ritter_add!$B$2:$D$3373,$D$5)</f>
        <v>0.96804434150232699</v>
      </c>
      <c r="E26" s="9">
        <f t="shared" si="2"/>
        <v>-1.2420110733637468E-3</v>
      </c>
      <c r="F26" s="9">
        <f t="shared" si="0"/>
        <v>0</v>
      </c>
    </row>
    <row r="27" spans="1:6" x14ac:dyDescent="0.3">
      <c r="A27" s="1">
        <v>39833</v>
      </c>
      <c r="B27">
        <f>VLOOKUP(A27,NASDAQ_Composite_IXIC_20210721[[Date]:[Close]],5)</f>
        <v>1440.8599850000001</v>
      </c>
      <c r="C27" s="9">
        <f t="shared" si="1"/>
        <v>0.90969679748223786</v>
      </c>
      <c r="D27" s="9">
        <f>VLOOKUP(A27,nasdaq_wtd_mc_ritter_add!$B$2:$D$3373,$D$5)</f>
        <v>0.89086777363459402</v>
      </c>
      <c r="E27" s="9">
        <f t="shared" si="2"/>
        <v>-1.8829023847643844E-2</v>
      </c>
      <c r="F27" s="9">
        <f t="shared" si="0"/>
        <v>1</v>
      </c>
    </row>
    <row r="28" spans="1:6" x14ac:dyDescent="0.3">
      <c r="A28" s="1">
        <v>39834</v>
      </c>
      <c r="B28">
        <f>VLOOKUP(A28,NASDAQ_Composite_IXIC_20210721[[Date]:[Close]],5)</f>
        <v>1507.0699460000001</v>
      </c>
      <c r="C28" s="9">
        <f t="shared" si="1"/>
        <v>0.9546239829837182</v>
      </c>
      <c r="D28" s="9">
        <f>VLOOKUP(A28,nasdaq_wtd_mc_ritter_add!$B$2:$D$3373,$D$5)</f>
        <v>0.95813307809491299</v>
      </c>
      <c r="E28" s="9">
        <f t="shared" si="2"/>
        <v>3.5090951111947932E-3</v>
      </c>
      <c r="F28" s="9">
        <f t="shared" si="0"/>
        <v>1</v>
      </c>
    </row>
    <row r="29" spans="1:6" x14ac:dyDescent="0.3">
      <c r="A29" s="1">
        <v>39835</v>
      </c>
      <c r="B29">
        <f>VLOOKUP(A29,NASDAQ_Composite_IXIC_20210721[[Date]:[Close]],5)</f>
        <v>1465.48999</v>
      </c>
      <c r="C29" s="9">
        <f t="shared" si="1"/>
        <v>0.92664630106096002</v>
      </c>
      <c r="D29" s="9">
        <f>VLOOKUP(A29,nasdaq_wtd_mc_ritter_add!$B$2:$D$3373,$D$5)</f>
        <v>0.91895925076170404</v>
      </c>
      <c r="E29" s="9">
        <f t="shared" si="2"/>
        <v>-7.6870502992559819E-3</v>
      </c>
      <c r="F29" s="9">
        <f t="shared" si="0"/>
        <v>1</v>
      </c>
    </row>
    <row r="30" spans="1:6" x14ac:dyDescent="0.3">
      <c r="A30" s="1">
        <v>39836</v>
      </c>
      <c r="B30">
        <f>VLOOKUP(A30,NASDAQ_Composite_IXIC_20210721[[Date]:[Close]],5)</f>
        <v>1477.290039</v>
      </c>
      <c r="C30" s="9">
        <f t="shared" si="1"/>
        <v>0.93466600496518115</v>
      </c>
      <c r="D30" s="9">
        <f>VLOOKUP(A30,nasdaq_wtd_mc_ritter_add!$B$2:$D$3373,$D$5)</f>
        <v>0.94107407761224604</v>
      </c>
      <c r="E30" s="9">
        <f t="shared" si="2"/>
        <v>6.4080726470648885E-3</v>
      </c>
      <c r="F30" s="9">
        <f t="shared" si="0"/>
        <v>1</v>
      </c>
    </row>
    <row r="31" spans="1:6" x14ac:dyDescent="0.3">
      <c r="A31" s="1">
        <v>39837</v>
      </c>
      <c r="B31">
        <f>VLOOKUP(A31,NASDAQ_Composite_IXIC_20210721[[Date]:[Close]],5)</f>
        <v>1477.290039</v>
      </c>
      <c r="C31" s="9">
        <f t="shared" si="1"/>
        <v>0.93466600496518115</v>
      </c>
      <c r="D31" s="9">
        <f>VLOOKUP(A31,nasdaq_wtd_mc_ritter_add!$B$2:$D$3373,$D$5)</f>
        <v>0.94107407761224604</v>
      </c>
      <c r="E31" s="9">
        <f t="shared" si="2"/>
        <v>6.4080726470648885E-3</v>
      </c>
      <c r="F31" s="9">
        <f t="shared" si="0"/>
        <v>0</v>
      </c>
    </row>
    <row r="32" spans="1:6" x14ac:dyDescent="0.3">
      <c r="A32" s="1">
        <v>39838</v>
      </c>
      <c r="B32">
        <f>VLOOKUP(A32,NASDAQ_Composite_IXIC_20210721[[Date]:[Close]],5)</f>
        <v>1477.290039</v>
      </c>
      <c r="C32" s="9">
        <f t="shared" si="1"/>
        <v>0.93466600496518115</v>
      </c>
      <c r="D32" s="9">
        <f>VLOOKUP(A32,nasdaq_wtd_mc_ritter_add!$B$2:$D$3373,$D$5)</f>
        <v>0.94107407761224604</v>
      </c>
      <c r="E32" s="9">
        <f t="shared" si="2"/>
        <v>6.4080726470648885E-3</v>
      </c>
      <c r="F32" s="9">
        <f t="shared" si="0"/>
        <v>0</v>
      </c>
    </row>
    <row r="33" spans="1:6" x14ac:dyDescent="0.3">
      <c r="A33" s="1">
        <v>39839</v>
      </c>
      <c r="B33">
        <f>VLOOKUP(A33,NASDAQ_Composite_IXIC_20210721[[Date]:[Close]],5)</f>
        <v>1489.459961</v>
      </c>
      <c r="C33" s="9">
        <f t="shared" si="1"/>
        <v>0.94287026232618576</v>
      </c>
      <c r="D33" s="9">
        <f>VLOOKUP(A33,nasdaq_wtd_mc_ritter_add!$B$2:$D$3373,$D$5)</f>
        <v>0.97376131907307995</v>
      </c>
      <c r="E33" s="9">
        <f t="shared" si="2"/>
        <v>3.0891056746894185E-2</v>
      </c>
      <c r="F33" s="9">
        <f t="shared" si="0"/>
        <v>1</v>
      </c>
    </row>
    <row r="34" spans="1:6" x14ac:dyDescent="0.3">
      <c r="A34" s="1">
        <v>39840</v>
      </c>
      <c r="B34">
        <f>VLOOKUP(A34,NASDAQ_Composite_IXIC_20210721[[Date]:[Close]],5)</f>
        <v>1504.900024</v>
      </c>
      <c r="C34" s="9">
        <f t="shared" si="1"/>
        <v>0.95318311710721471</v>
      </c>
      <c r="D34" s="9">
        <f>VLOOKUP(A34,nasdaq_wtd_mc_ritter_add!$B$2:$D$3373,$D$5)</f>
        <v>0.97762848848194495</v>
      </c>
      <c r="E34" s="9">
        <f t="shared" si="2"/>
        <v>2.444537137473024E-2</v>
      </c>
      <c r="F34" s="9">
        <f t="shared" si="0"/>
        <v>1</v>
      </c>
    </row>
    <row r="35" spans="1:6" x14ac:dyDescent="0.3">
      <c r="A35" s="1">
        <v>39841</v>
      </c>
      <c r="B35">
        <f>VLOOKUP(A35,NASDAQ_Composite_IXIC_20210721[[Date]:[Close]],5)</f>
        <v>1558.339966</v>
      </c>
      <c r="C35" s="9">
        <f t="shared" si="1"/>
        <v>0.98807778066894247</v>
      </c>
      <c r="D35" s="9">
        <f>VLOOKUP(A35,nasdaq_wtd_mc_ritter_add!$B$2:$D$3373,$D$5)</f>
        <v>1.0138862270200399</v>
      </c>
      <c r="E35" s="9">
        <f t="shared" si="2"/>
        <v>2.5808446351097469E-2</v>
      </c>
      <c r="F35" s="9">
        <f t="shared" si="0"/>
        <v>1</v>
      </c>
    </row>
    <row r="36" spans="1:6" x14ac:dyDescent="0.3">
      <c r="A36" s="1">
        <v>39842</v>
      </c>
      <c r="B36">
        <f>VLOOKUP(A36,NASDAQ_Composite_IXIC_20210721[[Date]:[Close]],5)</f>
        <v>1507.839966</v>
      </c>
      <c r="C36" s="9">
        <f t="shared" si="1"/>
        <v>0.95513479096088449</v>
      </c>
      <c r="D36" s="9">
        <f>VLOOKUP(A36,nasdaq_wtd_mc_ritter_add!$B$2:$D$3373,$D$5)</f>
        <v>0.969145003424148</v>
      </c>
      <c r="E36" s="9">
        <f t="shared" si="2"/>
        <v>1.4010212463263505E-2</v>
      </c>
      <c r="F36" s="9">
        <f t="shared" si="0"/>
        <v>1</v>
      </c>
    </row>
    <row r="37" spans="1:6" x14ac:dyDescent="0.3">
      <c r="A37" s="1">
        <v>39843</v>
      </c>
      <c r="B37">
        <f>VLOOKUP(A37,NASDAQ_Composite_IXIC_20210721[[Date]:[Close]],5)</f>
        <v>1476.420044</v>
      </c>
      <c r="C37" s="9">
        <f t="shared" si="1"/>
        <v>0.93407691869691956</v>
      </c>
      <c r="D37" s="9">
        <f>VLOOKUP(A37,nasdaq_wtd_mc_ritter_add!$B$2:$D$3373,$D$5)</f>
        <v>0.95853277397606595</v>
      </c>
      <c r="E37" s="9">
        <f t="shared" si="2"/>
        <v>2.4455855279146399E-2</v>
      </c>
      <c r="F37" s="9">
        <f t="shared" si="0"/>
        <v>1</v>
      </c>
    </row>
    <row r="38" spans="1:6" x14ac:dyDescent="0.3">
      <c r="A38" s="1">
        <v>39844</v>
      </c>
      <c r="B38">
        <f>VLOOKUP(A38,NASDAQ_Composite_IXIC_20210721[[Date]:[Close]],5)</f>
        <v>1476.420044</v>
      </c>
      <c r="C38" s="9">
        <f t="shared" si="1"/>
        <v>0.93407691869691956</v>
      </c>
      <c r="D38" s="9">
        <f>VLOOKUP(A38,nasdaq_wtd_mc_ritter_add!$B$2:$D$3373,$D$5)</f>
        <v>0.95853277397606595</v>
      </c>
      <c r="E38" s="9">
        <f t="shared" si="2"/>
        <v>2.4455855279146399E-2</v>
      </c>
      <c r="F38" s="9">
        <f t="shared" si="0"/>
        <v>0</v>
      </c>
    </row>
    <row r="39" spans="1:6" x14ac:dyDescent="0.3">
      <c r="A39" s="1">
        <v>39845</v>
      </c>
      <c r="B39">
        <f>VLOOKUP(A39,NASDAQ_Composite_IXIC_20210721[[Date]:[Close]],5)</f>
        <v>1476.420044</v>
      </c>
      <c r="C39" s="9">
        <f t="shared" si="1"/>
        <v>0.93407691869691956</v>
      </c>
      <c r="D39" s="9">
        <f>VLOOKUP(A39,nasdaq_wtd_mc_ritter_add!$B$2:$D$3373,$D$5)</f>
        <v>0.95853277397606595</v>
      </c>
      <c r="E39" s="9">
        <f t="shared" si="2"/>
        <v>2.4455855279146399E-2</v>
      </c>
      <c r="F39" s="9">
        <f t="shared" si="0"/>
        <v>0</v>
      </c>
    </row>
    <row r="40" spans="1:6" x14ac:dyDescent="0.3">
      <c r="A40" s="1">
        <v>39846</v>
      </c>
      <c r="B40">
        <f>VLOOKUP(A40,NASDAQ_Composite_IXIC_20210721[[Date]:[Close]],5)</f>
        <v>1494.4300539999999</v>
      </c>
      <c r="C40" s="9">
        <f t="shared" si="1"/>
        <v>0.94620154972036108</v>
      </c>
      <c r="D40" s="9">
        <f>VLOOKUP(A40,nasdaq_wtd_mc_ritter_add!$B$2:$D$3373,$D$5)</f>
        <v>0.98822932124204299</v>
      </c>
      <c r="E40" s="9">
        <f t="shared" si="2"/>
        <v>4.2027771521681911E-2</v>
      </c>
      <c r="F40" s="9">
        <f t="shared" si="0"/>
        <v>1</v>
      </c>
    </row>
    <row r="41" spans="1:6" x14ac:dyDescent="0.3">
      <c r="A41" s="1">
        <v>39847</v>
      </c>
      <c r="B41">
        <f>VLOOKUP(A41,NASDAQ_Composite_IXIC_20210721[[Date]:[Close]],5)</f>
        <v>1516.3000489999999</v>
      </c>
      <c r="C41" s="9">
        <f t="shared" si="1"/>
        <v>0.96072983948903623</v>
      </c>
      <c r="D41" s="9">
        <f>VLOOKUP(A41,nasdaq_wtd_mc_ritter_add!$B$2:$D$3373,$D$5)</f>
        <v>0.972229022727501</v>
      </c>
      <c r="E41" s="9">
        <f t="shared" si="2"/>
        <v>1.1499183238464772E-2</v>
      </c>
      <c r="F41" s="9">
        <f t="shared" si="0"/>
        <v>1</v>
      </c>
    </row>
    <row r="42" spans="1:6" x14ac:dyDescent="0.3">
      <c r="A42" s="1">
        <v>39848</v>
      </c>
      <c r="B42">
        <f>VLOOKUP(A42,NASDAQ_Composite_IXIC_20210721[[Date]:[Close]],5)</f>
        <v>1515.0500489999999</v>
      </c>
      <c r="C42" s="9">
        <f t="shared" si="1"/>
        <v>0.95990512440800746</v>
      </c>
      <c r="D42" s="9">
        <f>VLOOKUP(A42,nasdaq_wtd_mc_ritter_add!$B$2:$D$3373,$D$5)</f>
        <v>0.97111723970869901</v>
      </c>
      <c r="E42" s="9">
        <f t="shared" si="2"/>
        <v>1.121211530069155E-2</v>
      </c>
      <c r="F42" s="9">
        <f t="shared" si="0"/>
        <v>1</v>
      </c>
    </row>
    <row r="43" spans="1:6" x14ac:dyDescent="0.3">
      <c r="A43" s="1">
        <v>39849</v>
      </c>
      <c r="B43">
        <f>VLOOKUP(A43,NASDAQ_Composite_IXIC_20210721[[Date]:[Close]],5)</f>
        <v>1546.23999</v>
      </c>
      <c r="C43" s="9">
        <f t="shared" si="1"/>
        <v>0.98028282132562428</v>
      </c>
      <c r="D43" s="9">
        <f>VLOOKUP(A43,nasdaq_wtd_mc_ritter_add!$B$2:$D$3373,$D$5)</f>
        <v>0.982135636662819</v>
      </c>
      <c r="E43" s="9">
        <f t="shared" si="2"/>
        <v>1.8528153371947242E-3</v>
      </c>
      <c r="F43" s="9">
        <f t="shared" si="0"/>
        <v>1</v>
      </c>
    </row>
    <row r="44" spans="1:6" x14ac:dyDescent="0.3">
      <c r="A44" s="1">
        <v>39850</v>
      </c>
      <c r="B44">
        <f>VLOOKUP(A44,NASDAQ_Composite_IXIC_20210721[[Date]:[Close]],5)</f>
        <v>1591.709961</v>
      </c>
      <c r="C44" s="9">
        <f t="shared" si="1"/>
        <v>1.0092655358717009</v>
      </c>
      <c r="D44" s="9">
        <f>VLOOKUP(A44,nasdaq_wtd_mc_ritter_add!$B$2:$D$3373,$D$5)</f>
        <v>1.01484849093323</v>
      </c>
      <c r="E44" s="9">
        <f t="shared" si="2"/>
        <v>5.5829550615291712E-3</v>
      </c>
      <c r="F44" s="9">
        <f t="shared" si="0"/>
        <v>1</v>
      </c>
    </row>
    <row r="45" spans="1:6" x14ac:dyDescent="0.3">
      <c r="A45" s="1">
        <v>39851</v>
      </c>
      <c r="B45">
        <f>VLOOKUP(A45,NASDAQ_Composite_IXIC_20210721[[Date]:[Close]],5)</f>
        <v>1591.709961</v>
      </c>
      <c r="C45" s="9">
        <f t="shared" si="1"/>
        <v>1.0092655358717009</v>
      </c>
      <c r="D45" s="9">
        <f>VLOOKUP(A45,nasdaq_wtd_mc_ritter_add!$B$2:$D$3373,$D$5)</f>
        <v>1.01484849093323</v>
      </c>
      <c r="E45" s="9">
        <f t="shared" si="2"/>
        <v>5.5829550615291712E-3</v>
      </c>
      <c r="F45" s="9">
        <f t="shared" si="0"/>
        <v>0</v>
      </c>
    </row>
    <row r="46" spans="1:6" x14ac:dyDescent="0.3">
      <c r="A46" s="1">
        <v>39852</v>
      </c>
      <c r="B46">
        <f>VLOOKUP(A46,NASDAQ_Composite_IXIC_20210721[[Date]:[Close]],5)</f>
        <v>1591.709961</v>
      </c>
      <c r="C46" s="9">
        <f t="shared" si="1"/>
        <v>1.0092655358717009</v>
      </c>
      <c r="D46" s="9">
        <f>VLOOKUP(A46,nasdaq_wtd_mc_ritter_add!$B$2:$D$3373,$D$5)</f>
        <v>1.01484849093323</v>
      </c>
      <c r="E46" s="9">
        <f t="shared" si="2"/>
        <v>5.5829550615291712E-3</v>
      </c>
      <c r="F46" s="9">
        <f t="shared" si="0"/>
        <v>0</v>
      </c>
    </row>
    <row r="47" spans="1:6" x14ac:dyDescent="0.3">
      <c r="A47" s="1">
        <v>39853</v>
      </c>
      <c r="B47">
        <f>VLOOKUP(A47,NASDAQ_Composite_IXIC_20210721[[Date]:[Close]],5)</f>
        <v>1591.5600589999999</v>
      </c>
      <c r="C47" s="9">
        <f t="shared" si="1"/>
        <v>1.0091713547314471</v>
      </c>
      <c r="D47" s="9">
        <f>VLOOKUP(A47,nasdaq_wtd_mc_ritter_add!$B$2:$D$3373,$D$5)</f>
        <v>1.01316396515606</v>
      </c>
      <c r="E47" s="9">
        <f t="shared" si="2"/>
        <v>3.9926104246128524E-3</v>
      </c>
      <c r="F47" s="9">
        <f t="shared" si="0"/>
        <v>1</v>
      </c>
    </row>
    <row r="48" spans="1:6" x14ac:dyDescent="0.3">
      <c r="A48" s="1">
        <v>39854</v>
      </c>
      <c r="B48">
        <f>VLOOKUP(A48,NASDAQ_Composite_IXIC_20210721[[Date]:[Close]],5)</f>
        <v>1524.7299800000001</v>
      </c>
      <c r="C48" s="9">
        <f t="shared" si="1"/>
        <v>0.96627398243568852</v>
      </c>
      <c r="D48" s="9">
        <f>VLOOKUP(A48,nasdaq_wtd_mc_ritter_add!$B$2:$D$3373,$D$5)</f>
        <v>1.00092787958257</v>
      </c>
      <c r="E48" s="9">
        <f t="shared" si="2"/>
        <v>3.4653897146881496E-2</v>
      </c>
      <c r="F48" s="9">
        <f t="shared" si="0"/>
        <v>1</v>
      </c>
    </row>
    <row r="49" spans="1:6" x14ac:dyDescent="0.3">
      <c r="A49" s="1">
        <v>39855</v>
      </c>
      <c r="B49">
        <f>VLOOKUP(A49,NASDAQ_Composite_IXIC_20210721[[Date]:[Close]],5)</f>
        <v>1530.5</v>
      </c>
      <c r="C49" s="9">
        <f t="shared" si="1"/>
        <v>0.97005112975210483</v>
      </c>
      <c r="D49" s="9">
        <f>VLOOKUP(A49,nasdaq_wtd_mc_ritter_add!$B$2:$D$3373,$D$5)</f>
        <v>1.0125774357508499</v>
      </c>
      <c r="E49" s="9">
        <f t="shared" si="2"/>
        <v>4.2526305998745073E-2</v>
      </c>
      <c r="F49" s="9">
        <f t="shared" si="0"/>
        <v>1</v>
      </c>
    </row>
    <row r="50" spans="1:6" x14ac:dyDescent="0.3">
      <c r="A50" s="1">
        <v>39856</v>
      </c>
      <c r="B50">
        <f>VLOOKUP(A50,NASDAQ_Composite_IXIC_20210721[[Date]:[Close]],5)</f>
        <v>1541.709961</v>
      </c>
      <c r="C50" s="9">
        <f t="shared" si="1"/>
        <v>0.9773488150615508</v>
      </c>
      <c r="D50" s="9">
        <f>VLOOKUP(A50,nasdaq_wtd_mc_ritter_add!$B$2:$D$3373,$D$5)</f>
        <v>0.98699573820146502</v>
      </c>
      <c r="E50" s="9">
        <f t="shared" si="2"/>
        <v>9.6469231399142208E-3</v>
      </c>
      <c r="F50" s="9">
        <f t="shared" si="0"/>
        <v>1</v>
      </c>
    </row>
    <row r="51" spans="1:6" x14ac:dyDescent="0.3">
      <c r="A51" s="1">
        <v>39857</v>
      </c>
      <c r="B51">
        <f>VLOOKUP(A51,NASDAQ_Composite_IXIC_20210721[[Date]:[Close]],5)</f>
        <v>1534.3599850000001</v>
      </c>
      <c r="C51" s="9">
        <f t="shared" si="1"/>
        <v>0.97256999655826259</v>
      </c>
      <c r="D51" s="9">
        <f>VLOOKUP(A51,nasdaq_wtd_mc_ritter_add!$B$2:$D$3373,$D$5)</f>
        <v>0.98330223054688104</v>
      </c>
      <c r="E51" s="9">
        <f t="shared" si="2"/>
        <v>1.0732233988618445E-2</v>
      </c>
      <c r="F51" s="9">
        <f t="shared" si="0"/>
        <v>1</v>
      </c>
    </row>
    <row r="52" spans="1:6" x14ac:dyDescent="0.3">
      <c r="A52" s="1">
        <v>39858</v>
      </c>
      <c r="B52">
        <f>VLOOKUP(A52,NASDAQ_Composite_IXIC_20210721[[Date]:[Close]],5)</f>
        <v>1534.3599850000001</v>
      </c>
      <c r="C52" s="9">
        <f t="shared" si="1"/>
        <v>0.97256999655826259</v>
      </c>
      <c r="D52" s="9">
        <f>VLOOKUP(A52,nasdaq_wtd_mc_ritter_add!$B$2:$D$3373,$D$5)</f>
        <v>0.98330223054688104</v>
      </c>
      <c r="E52" s="9">
        <f t="shared" si="2"/>
        <v>1.0732233988618445E-2</v>
      </c>
      <c r="F52" s="9">
        <f t="shared" si="0"/>
        <v>0</v>
      </c>
    </row>
    <row r="53" spans="1:6" x14ac:dyDescent="0.3">
      <c r="A53" s="1">
        <v>39859</v>
      </c>
      <c r="B53">
        <f>VLOOKUP(A53,NASDAQ_Composite_IXIC_20210721[[Date]:[Close]],5)</f>
        <v>1534.3599850000001</v>
      </c>
      <c r="C53" s="9">
        <f t="shared" si="1"/>
        <v>0.97256999655826259</v>
      </c>
      <c r="D53" s="9">
        <f>VLOOKUP(A53,nasdaq_wtd_mc_ritter_add!$B$2:$D$3373,$D$5)</f>
        <v>0.98330223054688104</v>
      </c>
      <c r="E53" s="9">
        <f t="shared" si="2"/>
        <v>1.0732233988618445E-2</v>
      </c>
      <c r="F53" s="9">
        <f t="shared" si="0"/>
        <v>0</v>
      </c>
    </row>
    <row r="54" spans="1:6" x14ac:dyDescent="0.3">
      <c r="A54" s="1">
        <v>39860</v>
      </c>
      <c r="B54">
        <f>VLOOKUP(A54,NASDAQ_Composite_IXIC_20210721[[Date]:[Close]],5)</f>
        <v>1534.3599850000001</v>
      </c>
      <c r="C54" s="9">
        <f t="shared" si="1"/>
        <v>0.97256999655826259</v>
      </c>
      <c r="D54" s="9">
        <f>VLOOKUP(A54,nasdaq_wtd_mc_ritter_add!$B$2:$D$3373,$D$5)</f>
        <v>0.98330223054688104</v>
      </c>
      <c r="E54" s="9">
        <f t="shared" si="2"/>
        <v>1.0732233988618445E-2</v>
      </c>
      <c r="F54" s="9">
        <f t="shared" si="0"/>
        <v>0</v>
      </c>
    </row>
    <row r="55" spans="1:6" x14ac:dyDescent="0.3">
      <c r="A55" s="1">
        <v>39861</v>
      </c>
      <c r="B55">
        <f>VLOOKUP(A55,NASDAQ_Composite_IXIC_20210721[[Date]:[Close]],5)</f>
        <v>1470.660034</v>
      </c>
      <c r="C55" s="9">
        <f t="shared" si="1"/>
        <v>0.93016795308894995</v>
      </c>
      <c r="D55" s="9">
        <f>VLOOKUP(A55,nasdaq_wtd_mc_ritter_add!$B$2:$D$3373,$D$5)</f>
        <v>0.93669162297703701</v>
      </c>
      <c r="E55" s="9">
        <f t="shared" si="2"/>
        <v>6.5236698880870581E-3</v>
      </c>
      <c r="F55" s="9">
        <f t="shared" si="0"/>
        <v>1</v>
      </c>
    </row>
    <row r="56" spans="1:6" x14ac:dyDescent="0.3">
      <c r="A56" s="1">
        <v>39862</v>
      </c>
      <c r="B56">
        <f>VLOOKUP(A56,NASDAQ_Composite_IXIC_20210721[[Date]:[Close]],5)</f>
        <v>1467.969971</v>
      </c>
      <c r="C56" s="9">
        <f t="shared" si="1"/>
        <v>0.92833712460980689</v>
      </c>
      <c r="D56" s="9">
        <f>VLOOKUP(A56,nasdaq_wtd_mc_ritter_add!$B$2:$D$3373,$D$5)</f>
        <v>0.94473202247660804</v>
      </c>
      <c r="E56" s="9">
        <f t="shared" si="2"/>
        <v>1.639489786680115E-2</v>
      </c>
      <c r="F56" s="9">
        <f t="shared" si="0"/>
        <v>1</v>
      </c>
    </row>
    <row r="57" spans="1:6" x14ac:dyDescent="0.3">
      <c r="A57" s="1">
        <v>39863</v>
      </c>
      <c r="B57">
        <f>VLOOKUP(A57,NASDAQ_Composite_IXIC_20210721[[Date]:[Close]],5)</f>
        <v>1442.8199460000001</v>
      </c>
      <c r="C57" s="9">
        <f t="shared" si="1"/>
        <v>0.91105614480836561</v>
      </c>
      <c r="D57" s="9">
        <f>VLOOKUP(A57,nasdaq_wtd_mc_ritter_add!$B$2:$D$3373,$D$5)</f>
        <v>0.94493297955725097</v>
      </c>
      <c r="E57" s="9">
        <f t="shared" si="2"/>
        <v>3.3876834748885365E-2</v>
      </c>
      <c r="F57" s="9">
        <f t="shared" si="0"/>
        <v>1</v>
      </c>
    </row>
    <row r="58" spans="1:6" x14ac:dyDescent="0.3">
      <c r="A58" s="1">
        <v>39864</v>
      </c>
      <c r="B58">
        <f>VLOOKUP(A58,NASDAQ_Composite_IXIC_20210721[[Date]:[Close]],5)</f>
        <v>1441.2299800000001</v>
      </c>
      <c r="C58" s="9">
        <f t="shared" si="1"/>
        <v>0.90995355213356977</v>
      </c>
      <c r="D58" s="9">
        <f>VLOOKUP(A58,nasdaq_wtd_mc_ritter_add!$B$2:$D$3373,$D$5)</f>
        <v>0.92269848895454898</v>
      </c>
      <c r="E58" s="9">
        <f t="shared" si="2"/>
        <v>1.2744936820979214E-2</v>
      </c>
      <c r="F58" s="9">
        <f t="shared" si="0"/>
        <v>1</v>
      </c>
    </row>
    <row r="59" spans="1:6" x14ac:dyDescent="0.3">
      <c r="A59" s="1">
        <v>39865</v>
      </c>
      <c r="B59">
        <f>VLOOKUP(A59,NASDAQ_Composite_IXIC_20210721[[Date]:[Close]],5)</f>
        <v>1441.2299800000001</v>
      </c>
      <c r="C59" s="9">
        <f t="shared" si="1"/>
        <v>0.90995355213356977</v>
      </c>
      <c r="D59" s="9">
        <f>VLOOKUP(A59,nasdaq_wtd_mc_ritter_add!$B$2:$D$3373,$D$5)</f>
        <v>0.92269848895454898</v>
      </c>
      <c r="E59" s="9">
        <f t="shared" si="2"/>
        <v>1.2744936820979214E-2</v>
      </c>
      <c r="F59" s="9">
        <f t="shared" si="0"/>
        <v>0</v>
      </c>
    </row>
    <row r="60" spans="1:6" x14ac:dyDescent="0.3">
      <c r="A60" s="1">
        <v>39866</v>
      </c>
      <c r="B60">
        <f>VLOOKUP(A60,NASDAQ_Composite_IXIC_20210721[[Date]:[Close]],5)</f>
        <v>1441.2299800000001</v>
      </c>
      <c r="C60" s="9">
        <f t="shared" si="1"/>
        <v>0.90995355213356977</v>
      </c>
      <c r="D60" s="9">
        <f>VLOOKUP(A60,nasdaq_wtd_mc_ritter_add!$B$2:$D$3373,$D$5)</f>
        <v>0.92269848895454898</v>
      </c>
      <c r="E60" s="9">
        <f t="shared" si="2"/>
        <v>1.2744936820979214E-2</v>
      </c>
      <c r="F60" s="9">
        <f t="shared" si="0"/>
        <v>0</v>
      </c>
    </row>
    <row r="61" spans="1:6" x14ac:dyDescent="0.3">
      <c r="A61" s="1">
        <v>39867</v>
      </c>
      <c r="B61">
        <f>VLOOKUP(A61,NASDAQ_Composite_IXIC_20210721[[Date]:[Close]],5)</f>
        <v>1387.719971</v>
      </c>
      <c r="C61" s="9">
        <f t="shared" si="1"/>
        <v>0.87211874207911944</v>
      </c>
      <c r="D61" s="9">
        <f>VLOOKUP(A61,nasdaq_wtd_mc_ritter_add!$B$2:$D$3373,$D$5)</f>
        <v>0.90158064782114999</v>
      </c>
      <c r="E61" s="9">
        <f t="shared" si="2"/>
        <v>2.9461905742030559E-2</v>
      </c>
      <c r="F61" s="9">
        <f t="shared" si="0"/>
        <v>1</v>
      </c>
    </row>
    <row r="62" spans="1:6" x14ac:dyDescent="0.3">
      <c r="A62" s="1">
        <v>39868</v>
      </c>
      <c r="B62">
        <f>VLOOKUP(A62,NASDAQ_Composite_IXIC_20210721[[Date]:[Close]],5)</f>
        <v>1441.829956</v>
      </c>
      <c r="C62" s="9">
        <f t="shared" si="1"/>
        <v>0.91036975992805136</v>
      </c>
      <c r="D62" s="9">
        <f>VLOOKUP(A62,nasdaq_wtd_mc_ritter_add!$B$2:$D$3373,$D$5)</f>
        <v>0.91061139919497402</v>
      </c>
      <c r="E62" s="9">
        <f t="shared" si="2"/>
        <v>2.4163926692266635E-4</v>
      </c>
      <c r="F62" s="9">
        <f t="shared" si="0"/>
        <v>1</v>
      </c>
    </row>
    <row r="63" spans="1:6" x14ac:dyDescent="0.3">
      <c r="A63" s="1">
        <v>39869</v>
      </c>
      <c r="B63">
        <f>VLOOKUP(A63,NASDAQ_Composite_IXIC_20210721[[Date]:[Close]],5)</f>
        <v>1425.4300539999999</v>
      </c>
      <c r="C63" s="9">
        <f t="shared" si="1"/>
        <v>0.89893021081995972</v>
      </c>
      <c r="D63" s="9">
        <f>VLOOKUP(A63,nasdaq_wtd_mc_ritter_add!$B$2:$D$3373,$D$5)</f>
        <v>0.88805073298770598</v>
      </c>
      <c r="E63" s="9">
        <f t="shared" si="2"/>
        <v>-1.0879477832253737E-2</v>
      </c>
      <c r="F63" s="9">
        <f t="shared" si="0"/>
        <v>1</v>
      </c>
    </row>
    <row r="64" spans="1:6" x14ac:dyDescent="0.3">
      <c r="A64" s="1">
        <v>39870</v>
      </c>
      <c r="B64">
        <f>VLOOKUP(A64,NASDAQ_Composite_IXIC_20210721[[Date]:[Close]],5)</f>
        <v>1391.469971</v>
      </c>
      <c r="C64" s="9">
        <f t="shared" si="1"/>
        <v>0.87481737179070596</v>
      </c>
      <c r="D64" s="9">
        <f>VLOOKUP(A64,nasdaq_wtd_mc_ritter_add!$B$2:$D$3373,$D$5)</f>
        <v>0.862823469946427</v>
      </c>
      <c r="E64" s="9">
        <f t="shared" si="2"/>
        <v>-1.1993901844278954E-2</v>
      </c>
      <c r="F64" s="9">
        <f t="shared" si="0"/>
        <v>1</v>
      </c>
    </row>
    <row r="65" spans="1:6" x14ac:dyDescent="0.3">
      <c r="A65" s="1">
        <v>39871</v>
      </c>
      <c r="B65">
        <f>VLOOKUP(A65,NASDAQ_Composite_IXIC_20210721[[Date]:[Close]],5)</f>
        <v>1377.839966</v>
      </c>
      <c r="C65" s="9">
        <f t="shared" si="1"/>
        <v>0.86497368121782348</v>
      </c>
      <c r="D65" s="9">
        <f>VLOOKUP(A65,nasdaq_wtd_mc_ritter_add!$B$2:$D$3373,$D$5)</f>
        <v>0.86022147640689095</v>
      </c>
      <c r="E65" s="9">
        <f t="shared" si="2"/>
        <v>-4.7522048109325254E-3</v>
      </c>
      <c r="F65" s="9">
        <f t="shared" si="0"/>
        <v>1</v>
      </c>
    </row>
    <row r="66" spans="1:6" x14ac:dyDescent="0.3">
      <c r="A66" s="1">
        <v>39872</v>
      </c>
      <c r="B66">
        <f>VLOOKUP(A66,NASDAQ_Composite_IXIC_20210721[[Date]:[Close]],5)</f>
        <v>1377.839966</v>
      </c>
      <c r="C66" s="9">
        <f t="shared" si="1"/>
        <v>0.86497368121782348</v>
      </c>
      <c r="D66" s="9">
        <f>VLOOKUP(A66,nasdaq_wtd_mc_ritter_add!$B$2:$D$3373,$D$5)</f>
        <v>0.86022147640689095</v>
      </c>
      <c r="E66" s="9">
        <f t="shared" si="2"/>
        <v>-4.7522048109325254E-3</v>
      </c>
      <c r="F66" s="9">
        <f t="shared" si="0"/>
        <v>0</v>
      </c>
    </row>
    <row r="67" spans="1:6" x14ac:dyDescent="0.3">
      <c r="A67" s="1">
        <v>39873</v>
      </c>
      <c r="B67">
        <f>VLOOKUP(A67,NASDAQ_Composite_IXIC_20210721[[Date]:[Close]],5)</f>
        <v>1377.839966</v>
      </c>
      <c r="C67" s="9">
        <f t="shared" si="1"/>
        <v>0.86497368121782348</v>
      </c>
      <c r="D67" s="9">
        <f>VLOOKUP(A67,nasdaq_wtd_mc_ritter_add!$B$2:$D$3373,$D$5)</f>
        <v>0.86022147640689095</v>
      </c>
      <c r="E67" s="9">
        <f t="shared" si="2"/>
        <v>-4.7522048109325254E-3</v>
      </c>
      <c r="F67" s="9">
        <f t="shared" si="0"/>
        <v>0</v>
      </c>
    </row>
    <row r="68" spans="1:6" x14ac:dyDescent="0.3">
      <c r="A68" s="1">
        <v>39874</v>
      </c>
      <c r="B68">
        <f>VLOOKUP(A68,NASDAQ_Composite_IXIC_20210721[[Date]:[Close]],5)</f>
        <v>1322.849976</v>
      </c>
      <c r="C68" s="9">
        <f t="shared" si="1"/>
        <v>0.8242451322262907</v>
      </c>
      <c r="D68" s="9">
        <f>VLOOKUP(A68,nasdaq_wtd_mc_ritter_add!$B$2:$D$3373,$D$5)</f>
        <v>0.80406633020603702</v>
      </c>
      <c r="E68" s="9">
        <f t="shared" si="2"/>
        <v>-2.0178802020253683E-2</v>
      </c>
      <c r="F68" s="9">
        <f t="shared" si="0"/>
        <v>1</v>
      </c>
    </row>
    <row r="69" spans="1:6" x14ac:dyDescent="0.3">
      <c r="A69" s="1">
        <v>39875</v>
      </c>
      <c r="B69">
        <f>VLOOKUP(A69,NASDAQ_Composite_IXIC_20210721[[Date]:[Close]],5)</f>
        <v>1321.01001</v>
      </c>
      <c r="C69" s="9">
        <f t="shared" si="1"/>
        <v>0.82285325345298777</v>
      </c>
      <c r="D69" s="9">
        <f>VLOOKUP(A69,nasdaq_wtd_mc_ritter_add!$B$2:$D$3373,$D$5)</f>
        <v>0.79513870773319595</v>
      </c>
      <c r="E69" s="9">
        <f t="shared" si="2"/>
        <v>-2.7714545719791817E-2</v>
      </c>
      <c r="F69" s="9">
        <f t="shared" si="0"/>
        <v>1</v>
      </c>
    </row>
    <row r="70" spans="1:6" x14ac:dyDescent="0.3">
      <c r="A70" s="1">
        <v>39876</v>
      </c>
      <c r="B70">
        <f>VLOOKUP(A70,NASDAQ_Composite_IXIC_20210721[[Date]:[Close]],5)</f>
        <v>1353.73999</v>
      </c>
      <c r="C70" s="9">
        <f t="shared" si="1"/>
        <v>0.84732777537933845</v>
      </c>
      <c r="D70" s="9">
        <f>VLOOKUP(A70,nasdaq_wtd_mc_ritter_add!$B$2:$D$3373,$D$5)</f>
        <v>0.82191486138353897</v>
      </c>
      <c r="E70" s="9">
        <f t="shared" si="2"/>
        <v>-2.541291399579948E-2</v>
      </c>
      <c r="F70" s="9">
        <f t="shared" si="0"/>
        <v>1</v>
      </c>
    </row>
    <row r="71" spans="1:6" x14ac:dyDescent="0.3">
      <c r="A71" s="1">
        <v>39877</v>
      </c>
      <c r="B71">
        <f>VLOOKUP(A71,NASDAQ_Composite_IXIC_20210721[[Date]:[Close]],5)</f>
        <v>1299.589966</v>
      </c>
      <c r="C71" s="9">
        <f t="shared" si="1"/>
        <v>0.80650545429459708</v>
      </c>
      <c r="D71" s="9">
        <f>VLOOKUP(A71,nasdaq_wtd_mc_ritter_add!$B$2:$D$3373,$D$5)</f>
        <v>0.77938906755669901</v>
      </c>
      <c r="E71" s="9">
        <f t="shared" si="2"/>
        <v>-2.7116386737898068E-2</v>
      </c>
      <c r="F71" s="9">
        <f t="shared" si="0"/>
        <v>1</v>
      </c>
    </row>
    <row r="72" spans="1:6" x14ac:dyDescent="0.3">
      <c r="A72" s="1">
        <v>39878</v>
      </c>
      <c r="B72">
        <f>VLOOKUP(A72,NASDAQ_Composite_IXIC_20210721[[Date]:[Close]],5)</f>
        <v>1293.849976</v>
      </c>
      <c r="C72" s="9">
        <f t="shared" si="1"/>
        <v>0.80207890152993588</v>
      </c>
      <c r="D72" s="9">
        <f>VLOOKUP(A72,nasdaq_wtd_mc_ritter_add!$B$2:$D$3373,$D$5)</f>
        <v>0.818038831860601</v>
      </c>
      <c r="E72" s="9">
        <f t="shared" si="2"/>
        <v>1.5959930330665117E-2</v>
      </c>
      <c r="F72" s="9">
        <f t="shared" ref="F72:F135" si="3">IF(OR(C72=C71,D72=D71),0,1)</f>
        <v>1</v>
      </c>
    </row>
    <row r="73" spans="1:6" x14ac:dyDescent="0.3">
      <c r="A73" s="1">
        <v>39879</v>
      </c>
      <c r="B73">
        <f>VLOOKUP(A73,NASDAQ_Composite_IXIC_20210721[[Date]:[Close]],5)</f>
        <v>1293.849976</v>
      </c>
      <c r="C73" s="9">
        <f t="shared" ref="C73:C136" si="4">$C$5+LN(B73)-$A$6</f>
        <v>0.80207890152993588</v>
      </c>
      <c r="D73" s="9">
        <f>VLOOKUP(A73,nasdaq_wtd_mc_ritter_add!$B$2:$D$3373,$D$5)</f>
        <v>0.818038831860601</v>
      </c>
      <c r="E73" s="9">
        <f t="shared" ref="E73:E136" si="5">IF($E$5&lt;=$A73,D73-VLOOKUP(A73,$A$7:$C$4936,3),0)</f>
        <v>1.5959930330665117E-2</v>
      </c>
      <c r="F73" s="9">
        <f t="shared" si="3"/>
        <v>0</v>
      </c>
    </row>
    <row r="74" spans="1:6" x14ac:dyDescent="0.3">
      <c r="A74" s="1">
        <v>39880</v>
      </c>
      <c r="B74">
        <f>VLOOKUP(A74,NASDAQ_Composite_IXIC_20210721[[Date]:[Close]],5)</f>
        <v>1293.849976</v>
      </c>
      <c r="C74" s="9">
        <f t="shared" si="4"/>
        <v>0.80207890152993588</v>
      </c>
      <c r="D74" s="9">
        <f>VLOOKUP(A74,nasdaq_wtd_mc_ritter_add!$B$2:$D$3373,$D$5)</f>
        <v>0.818038831860601</v>
      </c>
      <c r="E74" s="9">
        <f t="shared" si="5"/>
        <v>1.5959930330665117E-2</v>
      </c>
      <c r="F74" s="9">
        <f t="shared" si="3"/>
        <v>0</v>
      </c>
    </row>
    <row r="75" spans="1:6" x14ac:dyDescent="0.3">
      <c r="A75" s="1">
        <v>39881</v>
      </c>
      <c r="B75">
        <f>VLOOKUP(A75,NASDAQ_Composite_IXIC_20210721[[Date]:[Close]],5)</f>
        <v>1268.6400149999999</v>
      </c>
      <c r="C75" s="9">
        <f t="shared" si="4"/>
        <v>0.78240212271441312</v>
      </c>
      <c r="D75" s="9">
        <f>VLOOKUP(A75,nasdaq_wtd_mc_ritter_add!$B$2:$D$3373,$D$5)</f>
        <v>0.75213446135977502</v>
      </c>
      <c r="E75" s="9">
        <f t="shared" si="5"/>
        <v>-3.0267661354638098E-2</v>
      </c>
      <c r="F75" s="9">
        <f t="shared" si="3"/>
        <v>1</v>
      </c>
    </row>
    <row r="76" spans="1:6" x14ac:dyDescent="0.3">
      <c r="A76" s="1">
        <v>39882</v>
      </c>
      <c r="B76">
        <f>VLOOKUP(A76,NASDAQ_Composite_IXIC_20210721[[Date]:[Close]],5)</f>
        <v>1358.280029</v>
      </c>
      <c r="C76" s="9">
        <f t="shared" si="4"/>
        <v>0.85067586514949856</v>
      </c>
      <c r="D76" s="9">
        <f>VLOOKUP(A76,nasdaq_wtd_mc_ritter_add!$B$2:$D$3373,$D$5)</f>
        <v>0.81531665172293599</v>
      </c>
      <c r="E76" s="9">
        <f t="shared" si="5"/>
        <v>-3.5359213426562563E-2</v>
      </c>
      <c r="F76" s="9">
        <f t="shared" si="3"/>
        <v>1</v>
      </c>
    </row>
    <row r="77" spans="1:6" x14ac:dyDescent="0.3">
      <c r="A77" s="1">
        <v>39883</v>
      </c>
      <c r="B77">
        <f>VLOOKUP(A77,NASDAQ_Composite_IXIC_20210721[[Date]:[Close]],5)</f>
        <v>1371.6400149999999</v>
      </c>
      <c r="C77" s="9">
        <f t="shared" si="4"/>
        <v>0.86046376548727377</v>
      </c>
      <c r="D77" s="9">
        <f>VLOOKUP(A77,nasdaq_wtd_mc_ritter_add!$B$2:$D$3373,$D$5)</f>
        <v>0.81995863353703502</v>
      </c>
      <c r="E77" s="9">
        <f t="shared" si="5"/>
        <v>-4.0505131950238749E-2</v>
      </c>
      <c r="F77" s="9">
        <f t="shared" si="3"/>
        <v>1</v>
      </c>
    </row>
    <row r="78" spans="1:6" x14ac:dyDescent="0.3">
      <c r="A78" s="1">
        <v>39884</v>
      </c>
      <c r="B78">
        <f>VLOOKUP(A78,NASDAQ_Composite_IXIC_20210721[[Date]:[Close]],5)</f>
        <v>1426.099976</v>
      </c>
      <c r="C78" s="9">
        <f t="shared" si="4"/>
        <v>0.89940007928024546</v>
      </c>
      <c r="D78" s="9">
        <f>VLOOKUP(A78,nasdaq_wtd_mc_ritter_add!$B$2:$D$3373,$D$5)</f>
        <v>0.86526739926181495</v>
      </c>
      <c r="E78" s="9">
        <f t="shared" si="5"/>
        <v>-3.4132680018430506E-2</v>
      </c>
      <c r="F78" s="9">
        <f t="shared" si="3"/>
        <v>1</v>
      </c>
    </row>
    <row r="79" spans="1:6" x14ac:dyDescent="0.3">
      <c r="A79" s="1">
        <v>39885</v>
      </c>
      <c r="B79">
        <f>VLOOKUP(A79,NASDAQ_Composite_IXIC_20210721[[Date]:[Close]],5)</f>
        <v>1431.5</v>
      </c>
      <c r="C79" s="9">
        <f t="shared" si="4"/>
        <v>0.90317949590480762</v>
      </c>
      <c r="D79" s="9">
        <f>VLOOKUP(A79,nasdaq_wtd_mc_ritter_add!$B$2:$D$3373,$D$5)</f>
        <v>0.88214192693711901</v>
      </c>
      <c r="E79" s="9">
        <f t="shared" si="5"/>
        <v>-2.1037568967688602E-2</v>
      </c>
      <c r="F79" s="9">
        <f t="shared" si="3"/>
        <v>1</v>
      </c>
    </row>
    <row r="80" spans="1:6" x14ac:dyDescent="0.3">
      <c r="A80" s="1">
        <v>39886</v>
      </c>
      <c r="B80">
        <f>VLOOKUP(A80,NASDAQ_Composite_IXIC_20210721[[Date]:[Close]],5)</f>
        <v>1431.5</v>
      </c>
      <c r="C80" s="9">
        <f t="shared" si="4"/>
        <v>0.90317949590480762</v>
      </c>
      <c r="D80" s="9">
        <f>VLOOKUP(A80,nasdaq_wtd_mc_ritter_add!$B$2:$D$3373,$D$5)</f>
        <v>0.88214192693711901</v>
      </c>
      <c r="E80" s="9">
        <f t="shared" si="5"/>
        <v>-2.1037568967688602E-2</v>
      </c>
      <c r="F80" s="9">
        <f t="shared" si="3"/>
        <v>0</v>
      </c>
    </row>
    <row r="81" spans="1:6" x14ac:dyDescent="0.3">
      <c r="A81" s="1">
        <v>39887</v>
      </c>
      <c r="B81">
        <f>VLOOKUP(A81,NASDAQ_Composite_IXIC_20210721[[Date]:[Close]],5)</f>
        <v>1431.5</v>
      </c>
      <c r="C81" s="9">
        <f t="shared" si="4"/>
        <v>0.90317949590480762</v>
      </c>
      <c r="D81" s="9">
        <f>VLOOKUP(A81,nasdaq_wtd_mc_ritter_add!$B$2:$D$3373,$D$5)</f>
        <v>0.88214192693711901</v>
      </c>
      <c r="E81" s="9">
        <f t="shared" si="5"/>
        <v>-2.1037568967688602E-2</v>
      </c>
      <c r="F81" s="9">
        <f t="shared" si="3"/>
        <v>0</v>
      </c>
    </row>
    <row r="82" spans="1:6" x14ac:dyDescent="0.3">
      <c r="A82" s="1">
        <v>39888</v>
      </c>
      <c r="B82">
        <f>VLOOKUP(A82,NASDAQ_Composite_IXIC_20210721[[Date]:[Close]],5)</f>
        <v>1404.0200199999999</v>
      </c>
      <c r="C82" s="9">
        <f t="shared" si="4"/>
        <v>0.8837962151099914</v>
      </c>
      <c r="D82" s="9">
        <f>VLOOKUP(A82,nasdaq_wtd_mc_ritter_add!$B$2:$D$3373,$D$5)</f>
        <v>0.846383538005266</v>
      </c>
      <c r="E82" s="9">
        <f t="shared" si="5"/>
        <v>-3.74126771047254E-2</v>
      </c>
      <c r="F82" s="9">
        <f t="shared" si="3"/>
        <v>1</v>
      </c>
    </row>
    <row r="83" spans="1:6" x14ac:dyDescent="0.3">
      <c r="A83" s="1">
        <v>39889</v>
      </c>
      <c r="B83">
        <f>VLOOKUP(A83,NASDAQ_Composite_IXIC_20210721[[Date]:[Close]],5)</f>
        <v>1462.1099850000001</v>
      </c>
      <c r="C83" s="9">
        <f t="shared" si="4"/>
        <v>0.92433723798495837</v>
      </c>
      <c r="D83" s="9">
        <f>VLOOKUP(A83,nasdaq_wtd_mc_ritter_add!$B$2:$D$3373,$D$5)</f>
        <v>0.89668314507848801</v>
      </c>
      <c r="E83" s="9">
        <f t="shared" si="5"/>
        <v>-2.7654092906470362E-2</v>
      </c>
      <c r="F83" s="9">
        <f t="shared" si="3"/>
        <v>1</v>
      </c>
    </row>
    <row r="84" spans="1:6" x14ac:dyDescent="0.3">
      <c r="A84" s="1">
        <v>39890</v>
      </c>
      <c r="B84">
        <f>VLOOKUP(A84,NASDAQ_Composite_IXIC_20210721[[Date]:[Close]],5)</f>
        <v>1491.219971</v>
      </c>
      <c r="C84" s="9">
        <f t="shared" si="4"/>
        <v>0.94405120777802853</v>
      </c>
      <c r="D84" s="9">
        <f>VLOOKUP(A84,nasdaq_wtd_mc_ritter_add!$B$2:$D$3373,$D$5)</f>
        <v>0.92872186619637298</v>
      </c>
      <c r="E84" s="9">
        <f t="shared" si="5"/>
        <v>-1.5329341581655553E-2</v>
      </c>
      <c r="F84" s="9">
        <f t="shared" si="3"/>
        <v>1</v>
      </c>
    </row>
    <row r="85" spans="1:6" x14ac:dyDescent="0.3">
      <c r="A85" s="1">
        <v>39891</v>
      </c>
      <c r="B85">
        <f>VLOOKUP(A85,NASDAQ_Composite_IXIC_20210721[[Date]:[Close]],5)</f>
        <v>1483.4799800000001</v>
      </c>
      <c r="C85" s="9">
        <f t="shared" si="4"/>
        <v>0.93884731589354598</v>
      </c>
      <c r="D85" s="9">
        <f>VLOOKUP(A85,nasdaq_wtd_mc_ritter_add!$B$2:$D$3373,$D$5)</f>
        <v>0.92193241307835405</v>
      </c>
      <c r="E85" s="9">
        <f t="shared" si="5"/>
        <v>-1.6914902815191923E-2</v>
      </c>
      <c r="F85" s="9">
        <f t="shared" si="3"/>
        <v>1</v>
      </c>
    </row>
    <row r="86" spans="1:6" x14ac:dyDescent="0.3">
      <c r="A86" s="1">
        <v>39892</v>
      </c>
      <c r="B86">
        <f>VLOOKUP(A86,NASDAQ_Composite_IXIC_20210721[[Date]:[Close]],5)</f>
        <v>1457.2700199999999</v>
      </c>
      <c r="C86" s="9">
        <f t="shared" si="4"/>
        <v>0.92102148640345316</v>
      </c>
      <c r="D86" s="9">
        <f>VLOOKUP(A86,nasdaq_wtd_mc_ritter_add!$B$2:$D$3373,$D$5)</f>
        <v>0.90264483477309398</v>
      </c>
      <c r="E86" s="9">
        <f t="shared" si="5"/>
        <v>-1.8376651630359175E-2</v>
      </c>
      <c r="F86" s="9">
        <f t="shared" si="3"/>
        <v>1</v>
      </c>
    </row>
    <row r="87" spans="1:6" x14ac:dyDescent="0.3">
      <c r="A87" s="1">
        <v>39893</v>
      </c>
      <c r="B87">
        <f>VLOOKUP(A87,NASDAQ_Composite_IXIC_20210721[[Date]:[Close]],5)</f>
        <v>1457.2700199999999</v>
      </c>
      <c r="C87" s="9">
        <f t="shared" si="4"/>
        <v>0.92102148640345316</v>
      </c>
      <c r="D87" s="9">
        <f>VLOOKUP(A87,nasdaq_wtd_mc_ritter_add!$B$2:$D$3373,$D$5)</f>
        <v>0.90264483477309398</v>
      </c>
      <c r="E87" s="9">
        <f t="shared" si="5"/>
        <v>-1.8376651630359175E-2</v>
      </c>
      <c r="F87" s="9">
        <f t="shared" si="3"/>
        <v>0</v>
      </c>
    </row>
    <row r="88" spans="1:6" x14ac:dyDescent="0.3">
      <c r="A88" s="1">
        <v>39894</v>
      </c>
      <c r="B88">
        <f>VLOOKUP(A88,NASDAQ_Composite_IXIC_20210721[[Date]:[Close]],5)</f>
        <v>1457.2700199999999</v>
      </c>
      <c r="C88" s="9">
        <f t="shared" si="4"/>
        <v>0.92102148640345316</v>
      </c>
      <c r="D88" s="9">
        <f>VLOOKUP(A88,nasdaq_wtd_mc_ritter_add!$B$2:$D$3373,$D$5)</f>
        <v>0.90264483477309398</v>
      </c>
      <c r="E88" s="9">
        <f t="shared" si="5"/>
        <v>-1.8376651630359175E-2</v>
      </c>
      <c r="F88" s="9">
        <f t="shared" si="3"/>
        <v>0</v>
      </c>
    </row>
    <row r="89" spans="1:6" x14ac:dyDescent="0.3">
      <c r="A89" s="1">
        <v>39895</v>
      </c>
      <c r="B89">
        <f>VLOOKUP(A89,NASDAQ_Composite_IXIC_20210721[[Date]:[Close]],5)</f>
        <v>1555.7700199999999</v>
      </c>
      <c r="C89" s="9">
        <f t="shared" si="4"/>
        <v>0.98642726312461892</v>
      </c>
      <c r="D89" s="9">
        <f>VLOOKUP(A89,nasdaq_wtd_mc_ritter_add!$B$2:$D$3373,$D$5)</f>
        <v>0.97149232629805404</v>
      </c>
      <c r="E89" s="9">
        <f t="shared" si="5"/>
        <v>-1.4934936826564882E-2</v>
      </c>
      <c r="F89" s="9">
        <f t="shared" si="3"/>
        <v>1</v>
      </c>
    </row>
    <row r="90" spans="1:6" x14ac:dyDescent="0.3">
      <c r="A90" s="1">
        <v>39896</v>
      </c>
      <c r="B90">
        <f>VLOOKUP(A90,NASDAQ_Composite_IXIC_20210721[[Date]:[Close]],5)</f>
        <v>1516.5200199999999</v>
      </c>
      <c r="C90" s="9">
        <f t="shared" si="4"/>
        <v>0.96087489985884478</v>
      </c>
      <c r="D90" s="9">
        <f>VLOOKUP(A90,nasdaq_wtd_mc_ritter_add!$B$2:$D$3373,$D$5)</f>
        <v>0.92340492828658605</v>
      </c>
      <c r="E90" s="9">
        <f t="shared" si="5"/>
        <v>-3.7469971572258731E-2</v>
      </c>
      <c r="F90" s="9">
        <f t="shared" si="3"/>
        <v>1</v>
      </c>
    </row>
    <row r="91" spans="1:6" x14ac:dyDescent="0.3">
      <c r="A91" s="1">
        <v>39897</v>
      </c>
      <c r="B91">
        <f>VLOOKUP(A91,NASDAQ_Composite_IXIC_20210721[[Date]:[Close]],5)</f>
        <v>1528.9499510000001</v>
      </c>
      <c r="C91" s="9">
        <f t="shared" si="4"/>
        <v>0.96903784360103185</v>
      </c>
      <c r="D91" s="9">
        <f>VLOOKUP(A91,nasdaq_wtd_mc_ritter_add!$B$2:$D$3373,$D$5)</f>
        <v>0.95895328259194401</v>
      </c>
      <c r="E91" s="9">
        <f t="shared" si="5"/>
        <v>-1.0084561009087833E-2</v>
      </c>
      <c r="F91" s="9">
        <f t="shared" si="3"/>
        <v>1</v>
      </c>
    </row>
    <row r="92" spans="1:6" x14ac:dyDescent="0.3">
      <c r="A92" s="1">
        <v>39898</v>
      </c>
      <c r="B92">
        <f>VLOOKUP(A92,NASDAQ_Composite_IXIC_20210721[[Date]:[Close]],5)</f>
        <v>1587</v>
      </c>
      <c r="C92" s="9">
        <f t="shared" si="4"/>
        <v>1.0063020918930485</v>
      </c>
      <c r="D92" s="9">
        <f>VLOOKUP(A92,nasdaq_wtd_mc_ritter_add!$B$2:$D$3373,$D$5)</f>
        <v>0.998663988971076</v>
      </c>
      <c r="E92" s="9">
        <f t="shared" si="5"/>
        <v>-7.6381029219725338E-3</v>
      </c>
      <c r="F92" s="9">
        <f t="shared" si="3"/>
        <v>1</v>
      </c>
    </row>
    <row r="93" spans="1:6" x14ac:dyDescent="0.3">
      <c r="A93" s="1">
        <v>39899</v>
      </c>
      <c r="B93">
        <f>VLOOKUP(A93,NASDAQ_Composite_IXIC_20210721[[Date]:[Close]],5)</f>
        <v>1545.1999510000001</v>
      </c>
      <c r="C93" s="9">
        <f t="shared" si="4"/>
        <v>0.97960997044765907</v>
      </c>
      <c r="D93" s="9">
        <f>VLOOKUP(A93,nasdaq_wtd_mc_ritter_add!$B$2:$D$3373,$D$5)</f>
        <v>0.93884615400712601</v>
      </c>
      <c r="E93" s="9">
        <f t="shared" si="5"/>
        <v>-4.0763816440533063E-2</v>
      </c>
      <c r="F93" s="9">
        <f t="shared" si="3"/>
        <v>1</v>
      </c>
    </row>
    <row r="94" spans="1:6" x14ac:dyDescent="0.3">
      <c r="A94" s="1">
        <v>39900</v>
      </c>
      <c r="B94">
        <f>VLOOKUP(A94,NASDAQ_Composite_IXIC_20210721[[Date]:[Close]],5)</f>
        <v>1545.1999510000001</v>
      </c>
      <c r="C94" s="9">
        <f t="shared" si="4"/>
        <v>0.97960997044765907</v>
      </c>
      <c r="D94" s="9">
        <f>VLOOKUP(A94,nasdaq_wtd_mc_ritter_add!$B$2:$D$3373,$D$5)</f>
        <v>0.93884615400712601</v>
      </c>
      <c r="E94" s="9">
        <f t="shared" si="5"/>
        <v>-4.0763816440533063E-2</v>
      </c>
      <c r="F94" s="9">
        <f t="shared" si="3"/>
        <v>0</v>
      </c>
    </row>
    <row r="95" spans="1:6" x14ac:dyDescent="0.3">
      <c r="A95" s="1">
        <v>39901</v>
      </c>
      <c r="B95">
        <f>VLOOKUP(A95,NASDAQ_Composite_IXIC_20210721[[Date]:[Close]],5)</f>
        <v>1545.1999510000001</v>
      </c>
      <c r="C95" s="9">
        <f t="shared" si="4"/>
        <v>0.97960997044765907</v>
      </c>
      <c r="D95" s="9">
        <f>VLOOKUP(A95,nasdaq_wtd_mc_ritter_add!$B$2:$D$3373,$D$5)</f>
        <v>0.93884615400712601</v>
      </c>
      <c r="E95" s="9">
        <f t="shared" si="5"/>
        <v>-4.0763816440533063E-2</v>
      </c>
      <c r="F95" s="9">
        <f t="shared" si="3"/>
        <v>0</v>
      </c>
    </row>
    <row r="96" spans="1:6" x14ac:dyDescent="0.3">
      <c r="A96" s="1">
        <v>39902</v>
      </c>
      <c r="B96">
        <f>VLOOKUP(A96,NASDAQ_Composite_IXIC_20210721[[Date]:[Close]],5)</f>
        <v>1501.8000489999999</v>
      </c>
      <c r="C96" s="9">
        <f t="shared" si="4"/>
        <v>0.95112107165993454</v>
      </c>
      <c r="D96" s="9">
        <f>VLOOKUP(A96,nasdaq_wtd_mc_ritter_add!$B$2:$D$3373,$D$5)</f>
        <v>0.93578998052976103</v>
      </c>
      <c r="E96" s="9">
        <f t="shared" si="5"/>
        <v>-1.5331091130173502E-2</v>
      </c>
      <c r="F96" s="9">
        <f t="shared" si="3"/>
        <v>1</v>
      </c>
    </row>
    <row r="97" spans="1:6" x14ac:dyDescent="0.3">
      <c r="A97" s="1">
        <v>39903</v>
      </c>
      <c r="B97">
        <f>VLOOKUP(A97,NASDAQ_Composite_IXIC_20210721[[Date]:[Close]],5)</f>
        <v>1528.589966</v>
      </c>
      <c r="C97" s="9">
        <f t="shared" si="4"/>
        <v>0.96880236997750746</v>
      </c>
      <c r="D97" s="9">
        <f>VLOOKUP(A97,nasdaq_wtd_mc_ritter_add!$B$2:$D$3373,$D$5)</f>
        <v>0.96157042702082396</v>
      </c>
      <c r="E97" s="9">
        <f t="shared" si="5"/>
        <v>-7.2319429566835014E-3</v>
      </c>
      <c r="F97" s="9">
        <f t="shared" si="3"/>
        <v>1</v>
      </c>
    </row>
    <row r="98" spans="1:6" x14ac:dyDescent="0.3">
      <c r="A98" s="1">
        <v>39904</v>
      </c>
      <c r="B98">
        <f>VLOOKUP(A98,NASDAQ_Composite_IXIC_20210721[[Date]:[Close]],5)</f>
        <v>1551.599976</v>
      </c>
      <c r="C98" s="9">
        <f t="shared" si="4"/>
        <v>0.98374329146454631</v>
      </c>
      <c r="D98" s="9">
        <f>VLOOKUP(A98,nasdaq_wtd_mc_ritter_add!$B$2:$D$3373,$D$5)</f>
        <v>0.96410392152425395</v>
      </c>
      <c r="E98" s="9">
        <f t="shared" si="5"/>
        <v>-1.9639369940292362E-2</v>
      </c>
      <c r="F98" s="9">
        <f t="shared" si="3"/>
        <v>1</v>
      </c>
    </row>
    <row r="99" spans="1:6" x14ac:dyDescent="0.3">
      <c r="A99" s="1">
        <v>39905</v>
      </c>
      <c r="B99">
        <f>VLOOKUP(A99,NASDAQ_Composite_IXIC_20210721[[Date]:[Close]],5)</f>
        <v>1602.630005</v>
      </c>
      <c r="C99" s="9">
        <f t="shared" si="4"/>
        <v>1.0161026832359523</v>
      </c>
      <c r="D99" s="9">
        <f>VLOOKUP(A99,nasdaq_wtd_mc_ritter_add!$B$2:$D$3373,$D$5)</f>
        <v>1.0536047746183901</v>
      </c>
      <c r="E99" s="9">
        <f t="shared" si="5"/>
        <v>3.7502091382437763E-2</v>
      </c>
      <c r="F99" s="9">
        <f t="shared" si="3"/>
        <v>1</v>
      </c>
    </row>
    <row r="100" spans="1:6" x14ac:dyDescent="0.3">
      <c r="A100" s="1">
        <v>39906</v>
      </c>
      <c r="B100">
        <f>VLOOKUP(A100,NASDAQ_Composite_IXIC_20210721[[Date]:[Close]],5)</f>
        <v>1621.869995</v>
      </c>
      <c r="C100" s="9">
        <f t="shared" si="4"/>
        <v>1.0280364517816407</v>
      </c>
      <c r="D100" s="9">
        <f>VLOOKUP(A100,nasdaq_wtd_mc_ritter_add!$B$2:$D$3373,$D$5)</f>
        <v>1.06205435380225</v>
      </c>
      <c r="E100" s="9">
        <f t="shared" si="5"/>
        <v>3.4017902020609281E-2</v>
      </c>
      <c r="F100" s="9">
        <f t="shared" si="3"/>
        <v>1</v>
      </c>
    </row>
    <row r="101" spans="1:6" x14ac:dyDescent="0.3">
      <c r="A101" s="1">
        <v>39907</v>
      </c>
      <c r="B101">
        <f>VLOOKUP(A101,NASDAQ_Composite_IXIC_20210721[[Date]:[Close]],5)</f>
        <v>1621.869995</v>
      </c>
      <c r="C101" s="9">
        <f t="shared" si="4"/>
        <v>1.0280364517816407</v>
      </c>
      <c r="D101" s="9">
        <f>VLOOKUP(A101,nasdaq_wtd_mc_ritter_add!$B$2:$D$3373,$D$5)</f>
        <v>1.06205435380225</v>
      </c>
      <c r="E101" s="9">
        <f t="shared" si="5"/>
        <v>3.4017902020609281E-2</v>
      </c>
      <c r="F101" s="9">
        <f t="shared" si="3"/>
        <v>0</v>
      </c>
    </row>
    <row r="102" spans="1:6" x14ac:dyDescent="0.3">
      <c r="A102" s="1">
        <v>39908</v>
      </c>
      <c r="B102">
        <f>VLOOKUP(A102,NASDAQ_Composite_IXIC_20210721[[Date]:[Close]],5)</f>
        <v>1621.869995</v>
      </c>
      <c r="C102" s="9">
        <f t="shared" si="4"/>
        <v>1.0280364517816407</v>
      </c>
      <c r="D102" s="9">
        <f>VLOOKUP(A102,nasdaq_wtd_mc_ritter_add!$B$2:$D$3373,$D$5)</f>
        <v>1.06205435380225</v>
      </c>
      <c r="E102" s="9">
        <f t="shared" si="5"/>
        <v>3.4017902020609281E-2</v>
      </c>
      <c r="F102" s="9">
        <f t="shared" si="3"/>
        <v>0</v>
      </c>
    </row>
    <row r="103" spans="1:6" x14ac:dyDescent="0.3">
      <c r="A103" s="1">
        <v>39909</v>
      </c>
      <c r="B103">
        <f>VLOOKUP(A103,NASDAQ_Composite_IXIC_20210721[[Date]:[Close]],5)</f>
        <v>1606.709961</v>
      </c>
      <c r="C103" s="9">
        <f t="shared" si="4"/>
        <v>1.0186452360606184</v>
      </c>
      <c r="D103" s="9">
        <f>VLOOKUP(A103,nasdaq_wtd_mc_ritter_add!$B$2:$D$3373,$D$5)</f>
        <v>1.06214376781949</v>
      </c>
      <c r="E103" s="9">
        <f t="shared" si="5"/>
        <v>4.3498531758871639E-2</v>
      </c>
      <c r="F103" s="9">
        <f t="shared" si="3"/>
        <v>1</v>
      </c>
    </row>
    <row r="104" spans="1:6" x14ac:dyDescent="0.3">
      <c r="A104" s="1">
        <v>39910</v>
      </c>
      <c r="B104">
        <f>VLOOKUP(A104,NASDAQ_Composite_IXIC_20210721[[Date]:[Close]],5)</f>
        <v>1561.6099850000001</v>
      </c>
      <c r="C104" s="9">
        <f t="shared" si="4"/>
        <v>0.99017398108801569</v>
      </c>
      <c r="D104" s="9">
        <f>VLOOKUP(A104,nasdaq_wtd_mc_ritter_add!$B$2:$D$3373,$D$5)</f>
        <v>1.0347638226156199</v>
      </c>
      <c r="E104" s="9">
        <f t="shared" si="5"/>
        <v>4.4589841527604257E-2</v>
      </c>
      <c r="F104" s="9">
        <f t="shared" si="3"/>
        <v>1</v>
      </c>
    </row>
    <row r="105" spans="1:6" x14ac:dyDescent="0.3">
      <c r="A105" s="1">
        <v>39911</v>
      </c>
      <c r="B105">
        <f>VLOOKUP(A105,NASDAQ_Composite_IXIC_20210721[[Date]:[Close]],5)</f>
        <v>1590.660034</v>
      </c>
      <c r="C105" s="9">
        <f t="shared" si="4"/>
        <v>1.0086056961674901</v>
      </c>
      <c r="D105" s="9">
        <f>VLOOKUP(A105,nasdaq_wtd_mc_ritter_add!$B$2:$D$3373,$D$5)</f>
        <v>1.05998894318286</v>
      </c>
      <c r="E105" s="9">
        <f t="shared" si="5"/>
        <v>5.1383247015369893E-2</v>
      </c>
      <c r="F105" s="9">
        <f t="shared" si="3"/>
        <v>1</v>
      </c>
    </row>
    <row r="106" spans="1:6" x14ac:dyDescent="0.3">
      <c r="A106" s="1">
        <v>39912</v>
      </c>
      <c r="B106">
        <f>VLOOKUP(A106,NASDAQ_Composite_IXIC_20210721[[Date]:[Close]],5)</f>
        <v>1652.540039</v>
      </c>
      <c r="C106" s="9">
        <f t="shared" si="4"/>
        <v>1.0467701721484248</v>
      </c>
      <c r="D106" s="9">
        <f>VLOOKUP(A106,nasdaq_wtd_mc_ritter_add!$B$2:$D$3373,$D$5)</f>
        <v>1.1153584618889401</v>
      </c>
      <c r="E106" s="9">
        <f t="shared" si="5"/>
        <v>6.8588289740515229E-2</v>
      </c>
      <c r="F106" s="9">
        <f t="shared" si="3"/>
        <v>1</v>
      </c>
    </row>
    <row r="107" spans="1:6" x14ac:dyDescent="0.3">
      <c r="A107" s="1">
        <v>39913</v>
      </c>
      <c r="B107">
        <f>VLOOKUP(A107,NASDAQ_Composite_IXIC_20210721[[Date]:[Close]],5)</f>
        <v>1652.540039</v>
      </c>
      <c r="C107" s="9">
        <f t="shared" si="4"/>
        <v>1.0467701721484248</v>
      </c>
      <c r="D107" s="9">
        <f>VLOOKUP(A107,nasdaq_wtd_mc_ritter_add!$B$2:$D$3373,$D$5)</f>
        <v>1.1153584618889401</v>
      </c>
      <c r="E107" s="9">
        <f t="shared" si="5"/>
        <v>6.8588289740515229E-2</v>
      </c>
      <c r="F107" s="9">
        <f t="shared" si="3"/>
        <v>0</v>
      </c>
    </row>
    <row r="108" spans="1:6" x14ac:dyDescent="0.3">
      <c r="A108" s="1">
        <v>39914</v>
      </c>
      <c r="B108">
        <f>VLOOKUP(A108,NASDAQ_Composite_IXIC_20210721[[Date]:[Close]],5)</f>
        <v>1652.540039</v>
      </c>
      <c r="C108" s="9">
        <f t="shared" si="4"/>
        <v>1.0467701721484248</v>
      </c>
      <c r="D108" s="9">
        <f>VLOOKUP(A108,nasdaq_wtd_mc_ritter_add!$B$2:$D$3373,$D$5)</f>
        <v>1.1153584618889401</v>
      </c>
      <c r="E108" s="9">
        <f t="shared" si="5"/>
        <v>6.8588289740515229E-2</v>
      </c>
      <c r="F108" s="9">
        <f t="shared" si="3"/>
        <v>0</v>
      </c>
    </row>
    <row r="109" spans="1:6" x14ac:dyDescent="0.3">
      <c r="A109" s="1">
        <v>39915</v>
      </c>
      <c r="B109">
        <f>VLOOKUP(A109,NASDAQ_Composite_IXIC_20210721[[Date]:[Close]],5)</f>
        <v>1652.540039</v>
      </c>
      <c r="C109" s="9">
        <f t="shared" si="4"/>
        <v>1.0467701721484248</v>
      </c>
      <c r="D109" s="9">
        <f>VLOOKUP(A109,nasdaq_wtd_mc_ritter_add!$B$2:$D$3373,$D$5)</f>
        <v>1.1153584618889401</v>
      </c>
      <c r="E109" s="9">
        <f t="shared" si="5"/>
        <v>6.8588289740515229E-2</v>
      </c>
      <c r="F109" s="9">
        <f t="shared" si="3"/>
        <v>0</v>
      </c>
    </row>
    <row r="110" spans="1:6" x14ac:dyDescent="0.3">
      <c r="A110" s="1">
        <v>39916</v>
      </c>
      <c r="B110">
        <f>VLOOKUP(A110,NASDAQ_Composite_IXIC_20210721[[Date]:[Close]],5)</f>
        <v>1653.3100589999999</v>
      </c>
      <c r="C110" s="9">
        <f t="shared" si="4"/>
        <v>1.0472360251006743</v>
      </c>
      <c r="D110" s="9">
        <f>VLOOKUP(A110,nasdaq_wtd_mc_ritter_add!$B$2:$D$3373,$D$5)</f>
        <v>1.1001530789802001</v>
      </c>
      <c r="E110" s="9">
        <f t="shared" si="5"/>
        <v>5.2917053879525833E-2</v>
      </c>
      <c r="F110" s="9">
        <f t="shared" si="3"/>
        <v>1</v>
      </c>
    </row>
    <row r="111" spans="1:6" x14ac:dyDescent="0.3">
      <c r="A111" s="1">
        <v>39917</v>
      </c>
      <c r="B111">
        <f>VLOOKUP(A111,NASDAQ_Composite_IXIC_20210721[[Date]:[Close]],5)</f>
        <v>1625.719971</v>
      </c>
      <c r="C111" s="9">
        <f t="shared" si="4"/>
        <v>1.0304074270857067</v>
      </c>
      <c r="D111" s="9">
        <f>VLOOKUP(A111,nasdaq_wtd_mc_ritter_add!$B$2:$D$3373,$D$5)</f>
        <v>1.07367440760885</v>
      </c>
      <c r="E111" s="9">
        <f t="shared" si="5"/>
        <v>4.3266980523143372E-2</v>
      </c>
      <c r="F111" s="9">
        <f t="shared" si="3"/>
        <v>1</v>
      </c>
    </row>
    <row r="112" spans="1:6" x14ac:dyDescent="0.3">
      <c r="A112" s="1">
        <v>39918</v>
      </c>
      <c r="B112">
        <f>VLOOKUP(A112,NASDAQ_Composite_IXIC_20210721[[Date]:[Close]],5)</f>
        <v>1626.8000489999999</v>
      </c>
      <c r="C112" s="9">
        <f t="shared" si="4"/>
        <v>1.0310715755201896</v>
      </c>
      <c r="D112" s="9">
        <f>VLOOKUP(A112,nasdaq_wtd_mc_ritter_add!$B$2:$D$3373,$D$5)</f>
        <v>1.10350129465008</v>
      </c>
      <c r="E112" s="9">
        <f t="shared" si="5"/>
        <v>7.242971912989038E-2</v>
      </c>
      <c r="F112" s="9">
        <f t="shared" si="3"/>
        <v>1</v>
      </c>
    </row>
    <row r="113" spans="1:6" x14ac:dyDescent="0.3">
      <c r="A113" s="1">
        <v>39919</v>
      </c>
      <c r="B113">
        <f>VLOOKUP(A113,NASDAQ_Composite_IXIC_20210721[[Date]:[Close]],5)</f>
        <v>1670.4399410000001</v>
      </c>
      <c r="C113" s="9">
        <f t="shared" si="4"/>
        <v>1.0575436798083659</v>
      </c>
      <c r="D113" s="9">
        <f>VLOOKUP(A113,nasdaq_wtd_mc_ritter_add!$B$2:$D$3373,$D$5)</f>
        <v>1.1346467651326799</v>
      </c>
      <c r="E113" s="9">
        <f t="shared" si="5"/>
        <v>7.710308532431398E-2</v>
      </c>
      <c r="F113" s="9">
        <f t="shared" si="3"/>
        <v>1</v>
      </c>
    </row>
    <row r="114" spans="1:6" x14ac:dyDescent="0.3">
      <c r="A114" s="1">
        <v>39920</v>
      </c>
      <c r="B114">
        <f>VLOOKUP(A114,NASDAQ_Composite_IXIC_20210721[[Date]:[Close]],5)</f>
        <v>1673.0699460000001</v>
      </c>
      <c r="C114" s="9">
        <f t="shared" si="4"/>
        <v>1.0591168802063402</v>
      </c>
      <c r="D114" s="9">
        <f>VLOOKUP(A114,nasdaq_wtd_mc_ritter_add!$B$2:$D$3373,$D$5)</f>
        <v>1.16041594596373</v>
      </c>
      <c r="E114" s="9">
        <f t="shared" si="5"/>
        <v>0.10129906575738978</v>
      </c>
      <c r="F114" s="9">
        <f t="shared" si="3"/>
        <v>1</v>
      </c>
    </row>
    <row r="115" spans="1:6" x14ac:dyDescent="0.3">
      <c r="A115" s="1">
        <v>39921</v>
      </c>
      <c r="B115">
        <f>VLOOKUP(A115,NASDAQ_Composite_IXIC_20210721[[Date]:[Close]],5)</f>
        <v>1673.0699460000001</v>
      </c>
      <c r="C115" s="9">
        <f t="shared" si="4"/>
        <v>1.0591168802063402</v>
      </c>
      <c r="D115" s="9">
        <f>VLOOKUP(A115,nasdaq_wtd_mc_ritter_add!$B$2:$D$3373,$D$5)</f>
        <v>1.16041594596373</v>
      </c>
      <c r="E115" s="9">
        <f t="shared" si="5"/>
        <v>0.10129906575738978</v>
      </c>
      <c r="F115" s="9">
        <f t="shared" si="3"/>
        <v>0</v>
      </c>
    </row>
    <row r="116" spans="1:6" x14ac:dyDescent="0.3">
      <c r="A116" s="1">
        <v>39922</v>
      </c>
      <c r="B116">
        <f>VLOOKUP(A116,NASDAQ_Composite_IXIC_20210721[[Date]:[Close]],5)</f>
        <v>1673.0699460000001</v>
      </c>
      <c r="C116" s="9">
        <f t="shared" si="4"/>
        <v>1.0591168802063402</v>
      </c>
      <c r="D116" s="9">
        <f>VLOOKUP(A116,nasdaq_wtd_mc_ritter_add!$B$2:$D$3373,$D$5)</f>
        <v>1.16041594596373</v>
      </c>
      <c r="E116" s="9">
        <f t="shared" si="5"/>
        <v>0.10129906575738978</v>
      </c>
      <c r="F116" s="9">
        <f t="shared" si="3"/>
        <v>0</v>
      </c>
    </row>
    <row r="117" spans="1:6" x14ac:dyDescent="0.3">
      <c r="A117" s="1">
        <v>39923</v>
      </c>
      <c r="B117">
        <f>VLOOKUP(A117,NASDAQ_Composite_IXIC_20210721[[Date]:[Close]],5)</f>
        <v>1608.209961</v>
      </c>
      <c r="C117" s="9">
        <f t="shared" si="4"/>
        <v>1.0195783853428617</v>
      </c>
      <c r="D117" s="9">
        <f>VLOOKUP(A117,nasdaq_wtd_mc_ritter_add!$B$2:$D$3373,$D$5)</f>
        <v>1.0965774938602499</v>
      </c>
      <c r="E117" s="9">
        <f t="shared" si="5"/>
        <v>7.6999108517388226E-2</v>
      </c>
      <c r="F117" s="9">
        <f t="shared" si="3"/>
        <v>1</v>
      </c>
    </row>
    <row r="118" spans="1:6" x14ac:dyDescent="0.3">
      <c r="A118" s="1">
        <v>39924</v>
      </c>
      <c r="B118">
        <f>VLOOKUP(A118,NASDAQ_Composite_IXIC_20210721[[Date]:[Close]],5)</f>
        <v>1643.849976</v>
      </c>
      <c r="C118" s="9">
        <f t="shared" si="4"/>
        <v>1.0414976873442763</v>
      </c>
      <c r="D118" s="9">
        <f>VLOOKUP(A118,nasdaq_wtd_mc_ritter_add!$B$2:$D$3373,$D$5)</f>
        <v>1.1564341063854799</v>
      </c>
      <c r="E118" s="9">
        <f t="shared" si="5"/>
        <v>0.11493641904120366</v>
      </c>
      <c r="F118" s="9">
        <f t="shared" si="3"/>
        <v>1</v>
      </c>
    </row>
    <row r="119" spans="1:6" x14ac:dyDescent="0.3">
      <c r="A119" s="1">
        <v>39925</v>
      </c>
      <c r="B119">
        <f>VLOOKUP(A119,NASDAQ_Composite_IXIC_20210721[[Date]:[Close]],5)</f>
        <v>1646.119995</v>
      </c>
      <c r="C119" s="9">
        <f t="shared" si="4"/>
        <v>1.0428776509185598</v>
      </c>
      <c r="D119" s="9">
        <f>VLOOKUP(A119,nasdaq_wtd_mc_ritter_add!$B$2:$D$3373,$D$5)</f>
        <v>1.1681057953859799</v>
      </c>
      <c r="E119" s="9">
        <f t="shared" si="5"/>
        <v>0.12522814446742014</v>
      </c>
      <c r="F119" s="9">
        <f t="shared" si="3"/>
        <v>1</v>
      </c>
    </row>
    <row r="120" spans="1:6" x14ac:dyDescent="0.3">
      <c r="A120" s="1">
        <v>39926</v>
      </c>
      <c r="B120">
        <f>VLOOKUP(A120,NASDAQ_Composite_IXIC_20210721[[Date]:[Close]],5)</f>
        <v>1652.209961</v>
      </c>
      <c r="C120" s="9">
        <f t="shared" si="4"/>
        <v>1.0465704124079922</v>
      </c>
      <c r="D120" s="9">
        <f>VLOOKUP(A120,nasdaq_wtd_mc_ritter_add!$B$2:$D$3373,$D$5)</f>
        <v>1.1566193990124101</v>
      </c>
      <c r="E120" s="9">
        <f t="shared" si="5"/>
        <v>0.11004898660441786</v>
      </c>
      <c r="F120" s="9">
        <f t="shared" si="3"/>
        <v>1</v>
      </c>
    </row>
    <row r="121" spans="1:6" x14ac:dyDescent="0.3">
      <c r="A121" s="1">
        <v>39927</v>
      </c>
      <c r="B121">
        <f>VLOOKUP(A121,NASDAQ_Composite_IXIC_20210721[[Date]:[Close]],5)</f>
        <v>1694.290039</v>
      </c>
      <c r="C121" s="9">
        <f t="shared" si="4"/>
        <v>1.0717204473892936</v>
      </c>
      <c r="D121" s="9">
        <f>VLOOKUP(A121,nasdaq_wtd_mc_ritter_add!$B$2:$D$3373,$D$5)</f>
        <v>1.1970968895035901</v>
      </c>
      <c r="E121" s="9">
        <f t="shared" si="5"/>
        <v>0.12537644211429644</v>
      </c>
      <c r="F121" s="9">
        <f t="shared" si="3"/>
        <v>1</v>
      </c>
    </row>
    <row r="122" spans="1:6" x14ac:dyDescent="0.3">
      <c r="A122" s="1">
        <v>39928</v>
      </c>
      <c r="B122">
        <f>VLOOKUP(A122,NASDAQ_Composite_IXIC_20210721[[Date]:[Close]],5)</f>
        <v>1694.290039</v>
      </c>
      <c r="C122" s="9">
        <f t="shared" si="4"/>
        <v>1.0717204473892936</v>
      </c>
      <c r="D122" s="9">
        <f>VLOOKUP(A122,nasdaq_wtd_mc_ritter_add!$B$2:$D$3373,$D$5)</f>
        <v>1.1970968895035901</v>
      </c>
      <c r="E122" s="9">
        <f t="shared" si="5"/>
        <v>0.12537644211429644</v>
      </c>
      <c r="F122" s="9">
        <f t="shared" si="3"/>
        <v>0</v>
      </c>
    </row>
    <row r="123" spans="1:6" x14ac:dyDescent="0.3">
      <c r="A123" s="1">
        <v>39929</v>
      </c>
      <c r="B123">
        <f>VLOOKUP(A123,NASDAQ_Composite_IXIC_20210721[[Date]:[Close]],5)</f>
        <v>1694.290039</v>
      </c>
      <c r="C123" s="9">
        <f t="shared" si="4"/>
        <v>1.0717204473892936</v>
      </c>
      <c r="D123" s="9">
        <f>VLOOKUP(A123,nasdaq_wtd_mc_ritter_add!$B$2:$D$3373,$D$5)</f>
        <v>1.1970968895035901</v>
      </c>
      <c r="E123" s="9">
        <f t="shared" si="5"/>
        <v>0.12537644211429644</v>
      </c>
      <c r="F123" s="9">
        <f t="shared" si="3"/>
        <v>0</v>
      </c>
    </row>
    <row r="124" spans="1:6" x14ac:dyDescent="0.3">
      <c r="A124" s="1">
        <v>39930</v>
      </c>
      <c r="B124">
        <f>VLOOKUP(A124,NASDAQ_Composite_IXIC_20210721[[Date]:[Close]],5)</f>
        <v>1679.410034</v>
      </c>
      <c r="C124" s="9">
        <f t="shared" si="4"/>
        <v>1.06289921185114</v>
      </c>
      <c r="D124" s="9">
        <f>VLOOKUP(A124,nasdaq_wtd_mc_ritter_add!$B$2:$D$3373,$D$5)</f>
        <v>1.1965313841360801</v>
      </c>
      <c r="E124" s="9">
        <f t="shared" si="5"/>
        <v>0.13363217228494007</v>
      </c>
      <c r="F124" s="9">
        <f t="shared" si="3"/>
        <v>1</v>
      </c>
    </row>
    <row r="125" spans="1:6" x14ac:dyDescent="0.3">
      <c r="A125" s="1">
        <v>39931</v>
      </c>
      <c r="B125">
        <f>VLOOKUP(A125,NASDAQ_Composite_IXIC_20210721[[Date]:[Close]],5)</f>
        <v>1673.8100589999999</v>
      </c>
      <c r="C125" s="9">
        <f t="shared" si="4"/>
        <v>1.0595591506259305</v>
      </c>
      <c r="D125" s="9">
        <f>VLOOKUP(A125,nasdaq_wtd_mc_ritter_add!$B$2:$D$3373,$D$5)</f>
        <v>1.17860683617962</v>
      </c>
      <c r="E125" s="9">
        <f t="shared" si="5"/>
        <v>0.1190476855536895</v>
      </c>
      <c r="F125" s="9">
        <f t="shared" si="3"/>
        <v>1</v>
      </c>
    </row>
    <row r="126" spans="1:6" x14ac:dyDescent="0.3">
      <c r="A126" s="1">
        <v>39932</v>
      </c>
      <c r="B126">
        <f>VLOOKUP(A126,NASDAQ_Composite_IXIC_20210721[[Date]:[Close]],5)</f>
        <v>1711.9399410000001</v>
      </c>
      <c r="C126" s="9">
        <f t="shared" si="4"/>
        <v>1.0820838462613773</v>
      </c>
      <c r="D126" s="9">
        <f>VLOOKUP(A126,nasdaq_wtd_mc_ritter_add!$B$2:$D$3373,$D$5)</f>
        <v>1.21636405258153</v>
      </c>
      <c r="E126" s="9">
        <f t="shared" si="5"/>
        <v>0.1342802063201527</v>
      </c>
      <c r="F126" s="9">
        <f t="shared" si="3"/>
        <v>1</v>
      </c>
    </row>
    <row r="127" spans="1:6" x14ac:dyDescent="0.3">
      <c r="A127" s="1">
        <v>39933</v>
      </c>
      <c r="B127">
        <f>VLOOKUP(A127,NASDAQ_Composite_IXIC_20210721[[Date]:[Close]],5)</f>
        <v>1717.3000489999999</v>
      </c>
      <c r="C127" s="9">
        <f t="shared" si="4"/>
        <v>1.0852099688896155</v>
      </c>
      <c r="D127" s="9">
        <f>VLOOKUP(A127,nasdaq_wtd_mc_ritter_add!$B$2:$D$3373,$D$5)</f>
        <v>1.21548770424177</v>
      </c>
      <c r="E127" s="9">
        <f t="shared" si="5"/>
        <v>0.13027773535215448</v>
      </c>
      <c r="F127" s="9">
        <f t="shared" si="3"/>
        <v>1</v>
      </c>
    </row>
    <row r="128" spans="1:6" x14ac:dyDescent="0.3">
      <c r="A128" s="1">
        <v>39934</v>
      </c>
      <c r="B128">
        <f>VLOOKUP(A128,NASDAQ_Composite_IXIC_20210721[[Date]:[Close]],5)</f>
        <v>1719.1999510000001</v>
      </c>
      <c r="C128" s="9">
        <f t="shared" si="4"/>
        <v>1.0863156881933103</v>
      </c>
      <c r="D128" s="9">
        <f>VLOOKUP(A128,nasdaq_wtd_mc_ritter_add!$B$2:$D$3373,$D$5)</f>
        <v>1.1962377957874399</v>
      </c>
      <c r="E128" s="9">
        <f t="shared" si="5"/>
        <v>0.10992210759412968</v>
      </c>
      <c r="F128" s="9">
        <f t="shared" si="3"/>
        <v>1</v>
      </c>
    </row>
    <row r="129" spans="1:6" x14ac:dyDescent="0.3">
      <c r="A129" s="1">
        <v>39935</v>
      </c>
      <c r="B129">
        <f>VLOOKUP(A129,NASDAQ_Composite_IXIC_20210721[[Date]:[Close]],5)</f>
        <v>1719.1999510000001</v>
      </c>
      <c r="C129" s="9">
        <f t="shared" si="4"/>
        <v>1.0863156881933103</v>
      </c>
      <c r="D129" s="9">
        <f>VLOOKUP(A129,nasdaq_wtd_mc_ritter_add!$B$2:$D$3373,$D$5)</f>
        <v>1.1962377957874399</v>
      </c>
      <c r="E129" s="9">
        <f t="shared" si="5"/>
        <v>0.10992210759412968</v>
      </c>
      <c r="F129" s="9">
        <f t="shared" si="3"/>
        <v>0</v>
      </c>
    </row>
    <row r="130" spans="1:6" x14ac:dyDescent="0.3">
      <c r="A130" s="1">
        <v>39936</v>
      </c>
      <c r="B130">
        <f>VLOOKUP(A130,NASDAQ_Composite_IXIC_20210721[[Date]:[Close]],5)</f>
        <v>1719.1999510000001</v>
      </c>
      <c r="C130" s="9">
        <f t="shared" si="4"/>
        <v>1.0863156881933103</v>
      </c>
      <c r="D130" s="9">
        <f>VLOOKUP(A130,nasdaq_wtd_mc_ritter_add!$B$2:$D$3373,$D$5)</f>
        <v>1.1962377957874399</v>
      </c>
      <c r="E130" s="9">
        <f t="shared" si="5"/>
        <v>0.10992210759412968</v>
      </c>
      <c r="F130" s="9">
        <f t="shared" si="3"/>
        <v>0</v>
      </c>
    </row>
    <row r="131" spans="1:6" x14ac:dyDescent="0.3">
      <c r="A131" s="1">
        <v>39937</v>
      </c>
      <c r="B131">
        <f>VLOOKUP(A131,NASDAQ_Composite_IXIC_20210721[[Date]:[Close]],5)</f>
        <v>1763.5600589999999</v>
      </c>
      <c r="C131" s="9">
        <f t="shared" si="4"/>
        <v>1.1117911771682438</v>
      </c>
      <c r="D131" s="9">
        <f>VLOOKUP(A131,nasdaq_wtd_mc_ritter_add!$B$2:$D$3373,$D$5)</f>
        <v>1.22865918966318</v>
      </c>
      <c r="E131" s="9">
        <f t="shared" si="5"/>
        <v>0.11686801249493617</v>
      </c>
      <c r="F131" s="9">
        <f t="shared" si="3"/>
        <v>1</v>
      </c>
    </row>
    <row r="132" spans="1:6" x14ac:dyDescent="0.3">
      <c r="A132" s="1">
        <v>39938</v>
      </c>
      <c r="B132">
        <f>VLOOKUP(A132,NASDAQ_Composite_IXIC_20210721[[Date]:[Close]],5)</f>
        <v>1754.119995</v>
      </c>
      <c r="C132" s="9">
        <f t="shared" si="4"/>
        <v>1.1064239541594434</v>
      </c>
      <c r="D132" s="9">
        <f>VLOOKUP(A132,nasdaq_wtd_mc_ritter_add!$B$2:$D$3373,$D$5)</f>
        <v>1.2399186051778399</v>
      </c>
      <c r="E132" s="9">
        <f t="shared" si="5"/>
        <v>0.13349465101839653</v>
      </c>
      <c r="F132" s="9">
        <f t="shared" si="3"/>
        <v>1</v>
      </c>
    </row>
    <row r="133" spans="1:6" x14ac:dyDescent="0.3">
      <c r="A133" s="1">
        <v>39939</v>
      </c>
      <c r="B133">
        <f>VLOOKUP(A133,NASDAQ_Composite_IXIC_20210721[[Date]:[Close]],5)</f>
        <v>1759.099976</v>
      </c>
      <c r="C133" s="9">
        <f t="shared" si="4"/>
        <v>1.1092589513281572</v>
      </c>
      <c r="D133" s="9">
        <f>VLOOKUP(A133,nasdaq_wtd_mc_ritter_add!$B$2:$D$3373,$D$5)</f>
        <v>1.2447937713076</v>
      </c>
      <c r="E133" s="9">
        <f t="shared" si="5"/>
        <v>0.13553481997944283</v>
      </c>
      <c r="F133" s="9">
        <f t="shared" si="3"/>
        <v>1</v>
      </c>
    </row>
    <row r="134" spans="1:6" x14ac:dyDescent="0.3">
      <c r="A134" s="1">
        <v>39940</v>
      </c>
      <c r="B134">
        <f>VLOOKUP(A134,NASDAQ_Composite_IXIC_20210721[[Date]:[Close]],5)</f>
        <v>1716.23999</v>
      </c>
      <c r="C134" s="9">
        <f t="shared" si="4"/>
        <v>1.0845924959481978</v>
      </c>
      <c r="D134" s="9">
        <f>VLOOKUP(A134,nasdaq_wtd_mc_ritter_add!$B$2:$D$3373,$D$5)</f>
        <v>1.2463745123002301</v>
      </c>
      <c r="E134" s="9">
        <f t="shared" si="5"/>
        <v>0.16178201635203227</v>
      </c>
      <c r="F134" s="9">
        <f t="shared" si="3"/>
        <v>1</v>
      </c>
    </row>
    <row r="135" spans="1:6" x14ac:dyDescent="0.3">
      <c r="A135" s="1">
        <v>39941</v>
      </c>
      <c r="B135">
        <f>VLOOKUP(A135,NASDAQ_Composite_IXIC_20210721[[Date]:[Close]],5)</f>
        <v>1739</v>
      </c>
      <c r="C135" s="9">
        <f t="shared" si="4"/>
        <v>1.0977668857209215</v>
      </c>
      <c r="D135" s="9">
        <f>VLOOKUP(A135,nasdaq_wtd_mc_ritter_add!$B$2:$D$3373,$D$5)</f>
        <v>1.2750399921158599</v>
      </c>
      <c r="E135" s="9">
        <f t="shared" si="5"/>
        <v>0.17727310639493843</v>
      </c>
      <c r="F135" s="9">
        <f t="shared" si="3"/>
        <v>1</v>
      </c>
    </row>
    <row r="136" spans="1:6" x14ac:dyDescent="0.3">
      <c r="A136" s="1">
        <v>39942</v>
      </c>
      <c r="B136">
        <f>VLOOKUP(A136,NASDAQ_Composite_IXIC_20210721[[Date]:[Close]],5)</f>
        <v>1739</v>
      </c>
      <c r="C136" s="9">
        <f t="shared" si="4"/>
        <v>1.0977668857209215</v>
      </c>
      <c r="D136" s="9">
        <f>VLOOKUP(A136,nasdaq_wtd_mc_ritter_add!$B$2:$D$3373,$D$5)</f>
        <v>1.2750399921158599</v>
      </c>
      <c r="E136" s="9">
        <f t="shared" si="5"/>
        <v>0.17727310639493843</v>
      </c>
      <c r="F136" s="9">
        <f t="shared" ref="F136:F199" si="6">IF(OR(C136=C135,D136=D135),0,1)</f>
        <v>0</v>
      </c>
    </row>
    <row r="137" spans="1:6" x14ac:dyDescent="0.3">
      <c r="A137" s="1">
        <v>39943</v>
      </c>
      <c r="B137">
        <f>VLOOKUP(A137,NASDAQ_Composite_IXIC_20210721[[Date]:[Close]],5)</f>
        <v>1739</v>
      </c>
      <c r="C137" s="9">
        <f t="shared" ref="C137:C200" si="7">$C$5+LN(B137)-$A$6</f>
        <v>1.0977668857209215</v>
      </c>
      <c r="D137" s="9">
        <f>VLOOKUP(A137,nasdaq_wtd_mc_ritter_add!$B$2:$D$3373,$D$5)</f>
        <v>1.2750399921158599</v>
      </c>
      <c r="E137" s="9">
        <f t="shared" ref="E137:E200" si="8">IF($E$5&lt;=$A137,D137-VLOOKUP(A137,$A$7:$C$4936,3),0)</f>
        <v>0.17727310639493843</v>
      </c>
      <c r="F137" s="9">
        <f t="shared" si="6"/>
        <v>0</v>
      </c>
    </row>
    <row r="138" spans="1:6" x14ac:dyDescent="0.3">
      <c r="A138" s="1">
        <v>39944</v>
      </c>
      <c r="B138">
        <f>VLOOKUP(A138,NASDAQ_Composite_IXIC_20210721[[Date]:[Close]],5)</f>
        <v>1731.23999</v>
      </c>
      <c r="C138" s="9">
        <f t="shared" si="7"/>
        <v>1.0932945593361127</v>
      </c>
      <c r="D138" s="9">
        <f>VLOOKUP(A138,nasdaq_wtd_mc_ritter_add!$B$2:$D$3373,$D$5)</f>
        <v>1.23875513801542</v>
      </c>
      <c r="E138" s="9">
        <f t="shared" si="8"/>
        <v>0.14546057867930728</v>
      </c>
      <c r="F138" s="9">
        <f t="shared" si="6"/>
        <v>1</v>
      </c>
    </row>
    <row r="139" spans="1:6" x14ac:dyDescent="0.3">
      <c r="A139" s="1">
        <v>39945</v>
      </c>
      <c r="B139">
        <f>VLOOKUP(A139,NASDAQ_Composite_IXIC_20210721[[Date]:[Close]],5)</f>
        <v>1715.920044</v>
      </c>
      <c r="C139" s="9">
        <f t="shared" si="7"/>
        <v>1.0844060559233997</v>
      </c>
      <c r="D139" s="9">
        <f>VLOOKUP(A139,nasdaq_wtd_mc_ritter_add!$B$2:$D$3373,$D$5)</f>
        <v>1.2279402230112499</v>
      </c>
      <c r="E139" s="9">
        <f t="shared" si="8"/>
        <v>0.14353416708785027</v>
      </c>
      <c r="F139" s="9">
        <f t="shared" si="6"/>
        <v>1</v>
      </c>
    </row>
    <row r="140" spans="1:6" x14ac:dyDescent="0.3">
      <c r="A140" s="1">
        <v>39946</v>
      </c>
      <c r="B140">
        <f>VLOOKUP(A140,NASDAQ_Composite_IXIC_20210721[[Date]:[Close]],5)</f>
        <v>1664.1899410000001</v>
      </c>
      <c r="C140" s="9">
        <f t="shared" si="7"/>
        <v>1.0537951334690705</v>
      </c>
      <c r="D140" s="9">
        <f>VLOOKUP(A140,nasdaq_wtd_mc_ritter_add!$B$2:$D$3373,$D$5)</f>
        <v>1.1866330691245801</v>
      </c>
      <c r="E140" s="9">
        <f t="shared" si="8"/>
        <v>0.13283793565550961</v>
      </c>
      <c r="F140" s="9">
        <f t="shared" si="6"/>
        <v>1</v>
      </c>
    </row>
    <row r="141" spans="1:6" x14ac:dyDescent="0.3">
      <c r="A141" s="1">
        <v>39947</v>
      </c>
      <c r="B141">
        <f>VLOOKUP(A141,NASDAQ_Composite_IXIC_20210721[[Date]:[Close]],5)</f>
        <v>1689.209961</v>
      </c>
      <c r="C141" s="9">
        <f t="shared" si="7"/>
        <v>1.0687175912833</v>
      </c>
      <c r="D141" s="9">
        <f>VLOOKUP(A141,nasdaq_wtd_mc_ritter_add!$B$2:$D$3373,$D$5)</f>
        <v>1.20088083569722</v>
      </c>
      <c r="E141" s="9">
        <f t="shared" si="8"/>
        <v>0.13216324441392002</v>
      </c>
      <c r="F141" s="9">
        <f t="shared" si="6"/>
        <v>1</v>
      </c>
    </row>
    <row r="142" spans="1:6" x14ac:dyDescent="0.3">
      <c r="A142" s="1">
        <v>39948</v>
      </c>
      <c r="B142">
        <f>VLOOKUP(A142,NASDAQ_Composite_IXIC_20210721[[Date]:[Close]],5)</f>
        <v>1680.1400149999999</v>
      </c>
      <c r="C142" s="9">
        <f t="shared" si="7"/>
        <v>1.063333782553074</v>
      </c>
      <c r="D142" s="9">
        <f>VLOOKUP(A142,nasdaq_wtd_mc_ritter_add!$B$2:$D$3373,$D$5)</f>
        <v>1.19660333115771</v>
      </c>
      <c r="E142" s="9">
        <f t="shared" si="8"/>
        <v>0.13326954860463602</v>
      </c>
      <c r="F142" s="9">
        <f t="shared" si="6"/>
        <v>1</v>
      </c>
    </row>
    <row r="143" spans="1:6" x14ac:dyDescent="0.3">
      <c r="A143" s="1">
        <v>39949</v>
      </c>
      <c r="B143">
        <f>VLOOKUP(A143,NASDAQ_Composite_IXIC_20210721[[Date]:[Close]],5)</f>
        <v>1680.1400149999999</v>
      </c>
      <c r="C143" s="9">
        <f t="shared" si="7"/>
        <v>1.063333782553074</v>
      </c>
      <c r="D143" s="9">
        <f>VLOOKUP(A143,nasdaq_wtd_mc_ritter_add!$B$2:$D$3373,$D$5)</f>
        <v>1.19660333115771</v>
      </c>
      <c r="E143" s="9">
        <f t="shared" si="8"/>
        <v>0.13326954860463602</v>
      </c>
      <c r="F143" s="9">
        <f t="shared" si="6"/>
        <v>0</v>
      </c>
    </row>
    <row r="144" spans="1:6" x14ac:dyDescent="0.3">
      <c r="A144" s="1">
        <v>39950</v>
      </c>
      <c r="B144">
        <f>VLOOKUP(A144,NASDAQ_Composite_IXIC_20210721[[Date]:[Close]],5)</f>
        <v>1680.1400149999999</v>
      </c>
      <c r="C144" s="9">
        <f t="shared" si="7"/>
        <v>1.063333782553074</v>
      </c>
      <c r="D144" s="9">
        <f>VLOOKUP(A144,nasdaq_wtd_mc_ritter_add!$B$2:$D$3373,$D$5)</f>
        <v>1.19660333115771</v>
      </c>
      <c r="E144" s="9">
        <f t="shared" si="8"/>
        <v>0.13326954860463602</v>
      </c>
      <c r="F144" s="9">
        <f t="shared" si="6"/>
        <v>0</v>
      </c>
    </row>
    <row r="145" spans="1:6" x14ac:dyDescent="0.3">
      <c r="A145" s="1">
        <v>39951</v>
      </c>
      <c r="B145">
        <f>VLOOKUP(A145,NASDAQ_Composite_IXIC_20210721[[Date]:[Close]],5)</f>
        <v>1732.3599850000001</v>
      </c>
      <c r="C145" s="9">
        <f t="shared" si="7"/>
        <v>1.0939412824260311</v>
      </c>
      <c r="D145" s="9">
        <f>VLOOKUP(A145,nasdaq_wtd_mc_ritter_add!$B$2:$D$3373,$D$5)</f>
        <v>1.23571583551075</v>
      </c>
      <c r="E145" s="9">
        <f t="shared" si="8"/>
        <v>0.14177455308471898</v>
      </c>
      <c r="F145" s="9">
        <f t="shared" si="6"/>
        <v>1</v>
      </c>
    </row>
    <row r="146" spans="1:6" x14ac:dyDescent="0.3">
      <c r="A146" s="1">
        <v>39952</v>
      </c>
      <c r="B146">
        <f>VLOOKUP(A146,NASDAQ_Composite_IXIC_20210721[[Date]:[Close]],5)</f>
        <v>1734.540039</v>
      </c>
      <c r="C146" s="9">
        <f t="shared" si="7"/>
        <v>1.0951989213958599</v>
      </c>
      <c r="D146" s="9">
        <f>VLOOKUP(A146,nasdaq_wtd_mc_ritter_add!$B$2:$D$3373,$D$5)</f>
        <v>1.21212100301703</v>
      </c>
      <c r="E146" s="9">
        <f t="shared" si="8"/>
        <v>0.11692208162117002</v>
      </c>
      <c r="F146" s="9">
        <f t="shared" si="6"/>
        <v>1</v>
      </c>
    </row>
    <row r="147" spans="1:6" x14ac:dyDescent="0.3">
      <c r="A147" s="1">
        <v>39953</v>
      </c>
      <c r="B147">
        <f>VLOOKUP(A147,NASDAQ_Composite_IXIC_20210721[[Date]:[Close]],5)</f>
        <v>1727.839966</v>
      </c>
      <c r="C147" s="9">
        <f t="shared" si="7"/>
        <v>1.0913287041733399</v>
      </c>
      <c r="D147" s="9">
        <f>VLOOKUP(A147,nasdaq_wtd_mc_ritter_add!$B$2:$D$3373,$D$5)</f>
        <v>1.207395819242</v>
      </c>
      <c r="E147" s="9">
        <f t="shared" si="8"/>
        <v>0.11606711506866008</v>
      </c>
      <c r="F147" s="9">
        <f t="shared" si="6"/>
        <v>1</v>
      </c>
    </row>
    <row r="148" spans="1:6" x14ac:dyDescent="0.3">
      <c r="A148" s="1">
        <v>39954</v>
      </c>
      <c r="B148">
        <f>VLOOKUP(A148,NASDAQ_Composite_IXIC_20210721[[Date]:[Close]],5)</f>
        <v>1695.25</v>
      </c>
      <c r="C148" s="9">
        <f t="shared" si="7"/>
        <v>1.072286872930591</v>
      </c>
      <c r="D148" s="9">
        <f>VLOOKUP(A148,nasdaq_wtd_mc_ritter_add!$B$2:$D$3373,$D$5)</f>
        <v>1.18729505800214</v>
      </c>
      <c r="E148" s="9">
        <f t="shared" si="8"/>
        <v>0.11500818507154897</v>
      </c>
      <c r="F148" s="9">
        <f t="shared" si="6"/>
        <v>1</v>
      </c>
    </row>
    <row r="149" spans="1:6" x14ac:dyDescent="0.3">
      <c r="A149" s="1">
        <v>39955</v>
      </c>
      <c r="B149">
        <f>VLOOKUP(A149,NASDAQ_Composite_IXIC_20210721[[Date]:[Close]],5)</f>
        <v>1692.01001</v>
      </c>
      <c r="C149" s="9">
        <f t="shared" si="7"/>
        <v>1.0703738275909567</v>
      </c>
      <c r="D149" s="9">
        <f>VLOOKUP(A149,nasdaq_wtd_mc_ritter_add!$B$2:$D$3373,$D$5)</f>
        <v>1.1881432444997</v>
      </c>
      <c r="E149" s="9">
        <f t="shared" si="8"/>
        <v>0.11776941690874332</v>
      </c>
      <c r="F149" s="9">
        <f t="shared" si="6"/>
        <v>1</v>
      </c>
    </row>
    <row r="150" spans="1:6" x14ac:dyDescent="0.3">
      <c r="A150" s="1">
        <v>39956</v>
      </c>
      <c r="B150">
        <f>VLOOKUP(A150,NASDAQ_Composite_IXIC_20210721[[Date]:[Close]],5)</f>
        <v>1692.01001</v>
      </c>
      <c r="C150" s="9">
        <f t="shared" si="7"/>
        <v>1.0703738275909567</v>
      </c>
      <c r="D150" s="9">
        <f>VLOOKUP(A150,nasdaq_wtd_mc_ritter_add!$B$2:$D$3373,$D$5)</f>
        <v>1.1881432444997</v>
      </c>
      <c r="E150" s="9">
        <f t="shared" si="8"/>
        <v>0.11776941690874332</v>
      </c>
      <c r="F150" s="9">
        <f t="shared" si="6"/>
        <v>0</v>
      </c>
    </row>
    <row r="151" spans="1:6" x14ac:dyDescent="0.3">
      <c r="A151" s="1">
        <v>39957</v>
      </c>
      <c r="B151">
        <f>VLOOKUP(A151,NASDAQ_Composite_IXIC_20210721[[Date]:[Close]],5)</f>
        <v>1692.01001</v>
      </c>
      <c r="C151" s="9">
        <f t="shared" si="7"/>
        <v>1.0703738275909567</v>
      </c>
      <c r="D151" s="9">
        <f>VLOOKUP(A151,nasdaq_wtd_mc_ritter_add!$B$2:$D$3373,$D$5)</f>
        <v>1.1881432444997</v>
      </c>
      <c r="E151" s="9">
        <f t="shared" si="8"/>
        <v>0.11776941690874332</v>
      </c>
      <c r="F151" s="9">
        <f t="shared" si="6"/>
        <v>0</v>
      </c>
    </row>
    <row r="152" spans="1:6" x14ac:dyDescent="0.3">
      <c r="A152" s="1">
        <v>39958</v>
      </c>
      <c r="B152">
        <f>VLOOKUP(A152,NASDAQ_Composite_IXIC_20210721[[Date]:[Close]],5)</f>
        <v>1692.01001</v>
      </c>
      <c r="C152" s="9">
        <f t="shared" si="7"/>
        <v>1.0703738275909567</v>
      </c>
      <c r="D152" s="9">
        <f>VLOOKUP(A152,nasdaq_wtd_mc_ritter_add!$B$2:$D$3373,$D$5)</f>
        <v>1.1881432444997</v>
      </c>
      <c r="E152" s="9">
        <f t="shared" si="8"/>
        <v>0.11776941690874332</v>
      </c>
      <c r="F152" s="9">
        <f t="shared" si="6"/>
        <v>0</v>
      </c>
    </row>
    <row r="153" spans="1:6" x14ac:dyDescent="0.3">
      <c r="A153" s="1">
        <v>39959</v>
      </c>
      <c r="B153">
        <f>VLOOKUP(A153,NASDAQ_Composite_IXIC_20210721[[Date]:[Close]],5)</f>
        <v>1750.4300539999999</v>
      </c>
      <c r="C153" s="9">
        <f t="shared" si="7"/>
        <v>1.1043181532366626</v>
      </c>
      <c r="D153" s="9">
        <f>VLOOKUP(A153,nasdaq_wtd_mc_ritter_add!$B$2:$D$3373,$D$5)</f>
        <v>1.2212777288132799</v>
      </c>
      <c r="E153" s="9">
        <f t="shared" si="8"/>
        <v>0.11695957557661729</v>
      </c>
      <c r="F153" s="9">
        <f t="shared" si="6"/>
        <v>1</v>
      </c>
    </row>
    <row r="154" spans="1:6" x14ac:dyDescent="0.3">
      <c r="A154" s="1">
        <v>39960</v>
      </c>
      <c r="B154">
        <f>VLOOKUP(A154,NASDAQ_Composite_IXIC_20210721[[Date]:[Close]],5)</f>
        <v>1731.079956</v>
      </c>
      <c r="C154" s="9">
        <f t="shared" si="7"/>
        <v>1.0932021161173404</v>
      </c>
      <c r="D154" s="9">
        <f>VLOOKUP(A154,nasdaq_wtd_mc_ritter_add!$B$2:$D$3373,$D$5)</f>
        <v>1.20118714829985</v>
      </c>
      <c r="E154" s="9">
        <f t="shared" si="8"/>
        <v>0.10798503218250954</v>
      </c>
      <c r="F154" s="9">
        <f t="shared" si="6"/>
        <v>1</v>
      </c>
    </row>
    <row r="155" spans="1:6" x14ac:dyDescent="0.3">
      <c r="A155" s="1">
        <v>39961</v>
      </c>
      <c r="B155">
        <f>VLOOKUP(A155,NASDAQ_Composite_IXIC_20210721[[Date]:[Close]],5)</f>
        <v>1751.790039</v>
      </c>
      <c r="C155" s="9">
        <f t="shared" si="7"/>
        <v>1.1050947949280738</v>
      </c>
      <c r="D155" s="9">
        <f>VLOOKUP(A155,nasdaq_wtd_mc_ritter_add!$B$2:$D$3373,$D$5)</f>
        <v>1.21032591267625</v>
      </c>
      <c r="E155" s="9">
        <f t="shared" si="8"/>
        <v>0.10523111774817617</v>
      </c>
      <c r="F155" s="9">
        <f t="shared" si="6"/>
        <v>1</v>
      </c>
    </row>
    <row r="156" spans="1:6" x14ac:dyDescent="0.3">
      <c r="A156" s="1">
        <v>39962</v>
      </c>
      <c r="B156">
        <f>VLOOKUP(A156,NASDAQ_Composite_IXIC_20210721[[Date]:[Close]],5)</f>
        <v>1774.329956</v>
      </c>
      <c r="C156" s="9">
        <f t="shared" si="7"/>
        <v>1.1178795124315632</v>
      </c>
      <c r="D156" s="9">
        <f>VLOOKUP(A156,nasdaq_wtd_mc_ritter_add!$B$2:$D$3373,$D$5)</f>
        <v>1.23309472445373</v>
      </c>
      <c r="E156" s="9">
        <f t="shared" si="8"/>
        <v>0.11521521202216678</v>
      </c>
      <c r="F156" s="9">
        <f t="shared" si="6"/>
        <v>1</v>
      </c>
    </row>
    <row r="157" spans="1:6" x14ac:dyDescent="0.3">
      <c r="A157" s="1">
        <v>39963</v>
      </c>
      <c r="B157">
        <f>VLOOKUP(A157,NASDAQ_Composite_IXIC_20210721[[Date]:[Close]],5)</f>
        <v>1774.329956</v>
      </c>
      <c r="C157" s="9">
        <f t="shared" si="7"/>
        <v>1.1178795124315632</v>
      </c>
      <c r="D157" s="9">
        <f>VLOOKUP(A157,nasdaq_wtd_mc_ritter_add!$B$2:$D$3373,$D$5)</f>
        <v>1.23309472445373</v>
      </c>
      <c r="E157" s="9">
        <f t="shared" si="8"/>
        <v>0.11521521202216678</v>
      </c>
      <c r="F157" s="9">
        <f t="shared" si="6"/>
        <v>0</v>
      </c>
    </row>
    <row r="158" spans="1:6" x14ac:dyDescent="0.3">
      <c r="A158" s="1">
        <v>39964</v>
      </c>
      <c r="B158">
        <f>VLOOKUP(A158,NASDAQ_Composite_IXIC_20210721[[Date]:[Close]],5)</f>
        <v>1774.329956</v>
      </c>
      <c r="C158" s="9">
        <f t="shared" si="7"/>
        <v>1.1178795124315632</v>
      </c>
      <c r="D158" s="9">
        <f>VLOOKUP(A158,nasdaq_wtd_mc_ritter_add!$B$2:$D$3373,$D$5)</f>
        <v>1.23309472445373</v>
      </c>
      <c r="E158" s="9">
        <f t="shared" si="8"/>
        <v>0.11521521202216678</v>
      </c>
      <c r="F158" s="9">
        <f t="shared" si="6"/>
        <v>0</v>
      </c>
    </row>
    <row r="159" spans="1:6" x14ac:dyDescent="0.3">
      <c r="A159" s="1">
        <v>39965</v>
      </c>
      <c r="B159">
        <f>VLOOKUP(A159,NASDAQ_Composite_IXIC_20210721[[Date]:[Close]],5)</f>
        <v>1828.6800539999999</v>
      </c>
      <c r="C159" s="9">
        <f t="shared" si="7"/>
        <v>1.1480510749859052</v>
      </c>
      <c r="D159" s="9">
        <f>VLOOKUP(A159,nasdaq_wtd_mc_ritter_add!$B$2:$D$3373,$D$5)</f>
        <v>1.2565971955147199</v>
      </c>
      <c r="E159" s="9">
        <f t="shared" si="8"/>
        <v>0.10854612052881474</v>
      </c>
      <c r="F159" s="9">
        <f t="shared" si="6"/>
        <v>1</v>
      </c>
    </row>
    <row r="160" spans="1:6" x14ac:dyDescent="0.3">
      <c r="A160" s="1">
        <v>39966</v>
      </c>
      <c r="B160">
        <f>VLOOKUP(A160,NASDAQ_Composite_IXIC_20210721[[Date]:[Close]],5)</f>
        <v>1836.8000489999999</v>
      </c>
      <c r="C160" s="9">
        <f t="shared" si="7"/>
        <v>1.152481604168714</v>
      </c>
      <c r="D160" s="9">
        <f>VLOOKUP(A160,nasdaq_wtd_mc_ritter_add!$B$2:$D$3373,$D$5)</f>
        <v>1.2757995618964799</v>
      </c>
      <c r="E160" s="9">
        <f t="shared" si="8"/>
        <v>0.12331795772776588</v>
      </c>
      <c r="F160" s="9">
        <f t="shared" si="6"/>
        <v>1</v>
      </c>
    </row>
    <row r="161" spans="1:6" x14ac:dyDescent="0.3">
      <c r="A161" s="1">
        <v>39967</v>
      </c>
      <c r="B161">
        <f>VLOOKUP(A161,NASDAQ_Composite_IXIC_20210721[[Date]:[Close]],5)</f>
        <v>1825.920044</v>
      </c>
      <c r="C161" s="9">
        <f t="shared" si="7"/>
        <v>1.1465406440491597</v>
      </c>
      <c r="D161" s="9">
        <f>VLOOKUP(A161,nasdaq_wtd_mc_ritter_add!$B$2:$D$3373,$D$5)</f>
        <v>1.2816085649996201</v>
      </c>
      <c r="E161" s="9">
        <f t="shared" si="8"/>
        <v>0.13506792095046039</v>
      </c>
      <c r="F161" s="9">
        <f t="shared" si="6"/>
        <v>1</v>
      </c>
    </row>
    <row r="162" spans="1:6" x14ac:dyDescent="0.3">
      <c r="A162" s="1">
        <v>39968</v>
      </c>
      <c r="B162">
        <f>VLOOKUP(A162,NASDAQ_Composite_IXIC_20210721[[Date]:[Close]],5)</f>
        <v>1850.0200199999999</v>
      </c>
      <c r="C162" s="9">
        <f t="shared" si="7"/>
        <v>1.1596531110020765</v>
      </c>
      <c r="D162" s="9">
        <f>VLOOKUP(A162,nasdaq_wtd_mc_ritter_add!$B$2:$D$3373,$D$5)</f>
        <v>1.28893109567331</v>
      </c>
      <c r="E162" s="9">
        <f t="shared" si="8"/>
        <v>0.12927798467123353</v>
      </c>
      <c r="F162" s="9">
        <f t="shared" si="6"/>
        <v>1</v>
      </c>
    </row>
    <row r="163" spans="1:6" x14ac:dyDescent="0.3">
      <c r="A163" s="1">
        <v>39969</v>
      </c>
      <c r="B163">
        <f>VLOOKUP(A163,NASDAQ_Composite_IXIC_20210721[[Date]:[Close]],5)</f>
        <v>1849.420044</v>
      </c>
      <c r="C163" s="9">
        <f t="shared" si="7"/>
        <v>1.1593287505611025</v>
      </c>
      <c r="D163" s="9">
        <f>VLOOKUP(A163,nasdaq_wtd_mc_ritter_add!$B$2:$D$3373,$D$5)</f>
        <v>1.2992257407813499</v>
      </c>
      <c r="E163" s="9">
        <f t="shared" si="8"/>
        <v>0.13989699022024737</v>
      </c>
      <c r="F163" s="9">
        <f t="shared" si="6"/>
        <v>1</v>
      </c>
    </row>
    <row r="164" spans="1:6" x14ac:dyDescent="0.3">
      <c r="A164" s="1">
        <v>39970</v>
      </c>
      <c r="B164">
        <f>VLOOKUP(A164,NASDAQ_Composite_IXIC_20210721[[Date]:[Close]],5)</f>
        <v>1849.420044</v>
      </c>
      <c r="C164" s="9">
        <f t="shared" si="7"/>
        <v>1.1593287505611025</v>
      </c>
      <c r="D164" s="9">
        <f>VLOOKUP(A164,nasdaq_wtd_mc_ritter_add!$B$2:$D$3373,$D$5)</f>
        <v>1.2992257407813499</v>
      </c>
      <c r="E164" s="9">
        <f t="shared" si="8"/>
        <v>0.13989699022024737</v>
      </c>
      <c r="F164" s="9">
        <f t="shared" si="6"/>
        <v>0</v>
      </c>
    </row>
    <row r="165" spans="1:6" x14ac:dyDescent="0.3">
      <c r="A165" s="1">
        <v>39971</v>
      </c>
      <c r="B165">
        <f>VLOOKUP(A165,NASDAQ_Composite_IXIC_20210721[[Date]:[Close]],5)</f>
        <v>1849.420044</v>
      </c>
      <c r="C165" s="9">
        <f t="shared" si="7"/>
        <v>1.1593287505611025</v>
      </c>
      <c r="D165" s="9">
        <f>VLOOKUP(A165,nasdaq_wtd_mc_ritter_add!$B$2:$D$3373,$D$5)</f>
        <v>1.2992257407813499</v>
      </c>
      <c r="E165" s="9">
        <f t="shared" si="8"/>
        <v>0.13989699022024737</v>
      </c>
      <c r="F165" s="9">
        <f t="shared" si="6"/>
        <v>0</v>
      </c>
    </row>
    <row r="166" spans="1:6" x14ac:dyDescent="0.3">
      <c r="A166" s="1">
        <v>39972</v>
      </c>
      <c r="B166">
        <f>VLOOKUP(A166,NASDAQ_Composite_IXIC_20210721[[Date]:[Close]],5)</f>
        <v>1842.400024</v>
      </c>
      <c r="C166" s="9">
        <f t="shared" si="7"/>
        <v>1.1555257328996005</v>
      </c>
      <c r="D166" s="9">
        <f>VLOOKUP(A166,nasdaq_wtd_mc_ritter_add!$B$2:$D$3373,$D$5)</f>
        <v>1.2789761887754401</v>
      </c>
      <c r="E166" s="9">
        <f t="shared" si="8"/>
        <v>0.12345045587583958</v>
      </c>
      <c r="F166" s="9">
        <f t="shared" si="6"/>
        <v>1</v>
      </c>
    </row>
    <row r="167" spans="1:6" x14ac:dyDescent="0.3">
      <c r="A167" s="1">
        <v>39973</v>
      </c>
      <c r="B167">
        <f>VLOOKUP(A167,NASDAQ_Composite_IXIC_20210721[[Date]:[Close]],5)</f>
        <v>1860.130005</v>
      </c>
      <c r="C167" s="9">
        <f t="shared" si="7"/>
        <v>1.1651030307926229</v>
      </c>
      <c r="D167" s="9">
        <f>VLOOKUP(A167,nasdaq_wtd_mc_ritter_add!$B$2:$D$3373,$D$5)</f>
        <v>1.2798393427124399</v>
      </c>
      <c r="E167" s="9">
        <f t="shared" si="8"/>
        <v>0.11473631191981704</v>
      </c>
      <c r="F167" s="9">
        <f t="shared" si="6"/>
        <v>1</v>
      </c>
    </row>
    <row r="168" spans="1:6" x14ac:dyDescent="0.3">
      <c r="A168" s="1">
        <v>39974</v>
      </c>
      <c r="B168">
        <f>VLOOKUP(A168,NASDAQ_Composite_IXIC_20210721[[Date]:[Close]],5)</f>
        <v>1853.079956</v>
      </c>
      <c r="C168" s="9">
        <f t="shared" si="7"/>
        <v>1.1613057462084031</v>
      </c>
      <c r="D168" s="9">
        <f>VLOOKUP(A168,nasdaq_wtd_mc_ritter_add!$B$2:$D$3373,$D$5)</f>
        <v>1.26975421245093</v>
      </c>
      <c r="E168" s="9">
        <f t="shared" si="8"/>
        <v>0.10844846624252691</v>
      </c>
      <c r="F168" s="9">
        <f t="shared" si="6"/>
        <v>1</v>
      </c>
    </row>
    <row r="169" spans="1:6" x14ac:dyDescent="0.3">
      <c r="A169" s="1">
        <v>39975</v>
      </c>
      <c r="B169">
        <f>VLOOKUP(A169,NASDAQ_Composite_IXIC_20210721[[Date]:[Close]],5)</f>
        <v>1862.369995</v>
      </c>
      <c r="C169" s="9">
        <f t="shared" si="7"/>
        <v>1.1663065178418437</v>
      </c>
      <c r="D169" s="9">
        <f>VLOOKUP(A169,nasdaq_wtd_mc_ritter_add!$B$2:$D$3373,$D$5)</f>
        <v>1.2854322625965899</v>
      </c>
      <c r="E169" s="9">
        <f t="shared" si="8"/>
        <v>0.11912574475474624</v>
      </c>
      <c r="F169" s="9">
        <f t="shared" si="6"/>
        <v>1</v>
      </c>
    </row>
    <row r="170" spans="1:6" x14ac:dyDescent="0.3">
      <c r="A170" s="1">
        <v>39976</v>
      </c>
      <c r="B170">
        <f>VLOOKUP(A170,NASDAQ_Composite_IXIC_20210721[[Date]:[Close]],5)</f>
        <v>1858.8000489999999</v>
      </c>
      <c r="C170" s="9">
        <f t="shared" si="7"/>
        <v>1.1643877949385546</v>
      </c>
      <c r="D170" s="9">
        <f>VLOOKUP(A170,nasdaq_wtd_mc_ritter_add!$B$2:$D$3373,$D$5)</f>
        <v>1.2912519059060801</v>
      </c>
      <c r="E170" s="9">
        <f t="shared" si="8"/>
        <v>0.12686411096752548</v>
      </c>
      <c r="F170" s="9">
        <f t="shared" si="6"/>
        <v>1</v>
      </c>
    </row>
    <row r="171" spans="1:6" x14ac:dyDescent="0.3">
      <c r="A171" s="1">
        <v>39977</v>
      </c>
      <c r="B171">
        <f>VLOOKUP(A171,NASDAQ_Composite_IXIC_20210721[[Date]:[Close]],5)</f>
        <v>1858.8000489999999</v>
      </c>
      <c r="C171" s="9">
        <f t="shared" si="7"/>
        <v>1.1643877949385546</v>
      </c>
      <c r="D171" s="9">
        <f>VLOOKUP(A171,nasdaq_wtd_mc_ritter_add!$B$2:$D$3373,$D$5)</f>
        <v>1.2912519059060801</v>
      </c>
      <c r="E171" s="9">
        <f t="shared" si="8"/>
        <v>0.12686411096752548</v>
      </c>
      <c r="F171" s="9">
        <f t="shared" si="6"/>
        <v>0</v>
      </c>
    </row>
    <row r="172" spans="1:6" x14ac:dyDescent="0.3">
      <c r="A172" s="1">
        <v>39978</v>
      </c>
      <c r="B172">
        <f>VLOOKUP(A172,NASDAQ_Composite_IXIC_20210721[[Date]:[Close]],5)</f>
        <v>1858.8000489999999</v>
      </c>
      <c r="C172" s="9">
        <f t="shared" si="7"/>
        <v>1.1643877949385546</v>
      </c>
      <c r="D172" s="9">
        <f>VLOOKUP(A172,nasdaq_wtd_mc_ritter_add!$B$2:$D$3373,$D$5)</f>
        <v>1.2912519059060801</v>
      </c>
      <c r="E172" s="9">
        <f t="shared" si="8"/>
        <v>0.12686411096752548</v>
      </c>
      <c r="F172" s="9">
        <f t="shared" si="6"/>
        <v>0</v>
      </c>
    </row>
    <row r="173" spans="1:6" x14ac:dyDescent="0.3">
      <c r="A173" s="1">
        <v>39979</v>
      </c>
      <c r="B173">
        <f>VLOOKUP(A173,NASDAQ_Composite_IXIC_20210721[[Date]:[Close]],5)</f>
        <v>1816.380005</v>
      </c>
      <c r="C173" s="9">
        <f t="shared" si="7"/>
        <v>1.1413021624919688</v>
      </c>
      <c r="D173" s="9">
        <f>VLOOKUP(A173,nasdaq_wtd_mc_ritter_add!$B$2:$D$3373,$D$5)</f>
        <v>1.2577001150172999</v>
      </c>
      <c r="E173" s="9">
        <f t="shared" si="8"/>
        <v>0.11639795252533114</v>
      </c>
      <c r="F173" s="9">
        <f t="shared" si="6"/>
        <v>1</v>
      </c>
    </row>
    <row r="174" spans="1:6" x14ac:dyDescent="0.3">
      <c r="A174" s="1">
        <v>39980</v>
      </c>
      <c r="B174">
        <f>VLOOKUP(A174,NASDAQ_Composite_IXIC_20210721[[Date]:[Close]],5)</f>
        <v>1796.1800539999999</v>
      </c>
      <c r="C174" s="9">
        <f t="shared" si="7"/>
        <v>1.1301188679877727</v>
      </c>
      <c r="D174" s="9">
        <f>VLOOKUP(A174,nasdaq_wtd_mc_ritter_add!$B$2:$D$3373,$D$5)</f>
        <v>1.2530938568465</v>
      </c>
      <c r="E174" s="9">
        <f t="shared" si="8"/>
        <v>0.12297498885872726</v>
      </c>
      <c r="F174" s="9">
        <f t="shared" si="6"/>
        <v>1</v>
      </c>
    </row>
    <row r="175" spans="1:6" x14ac:dyDescent="0.3">
      <c r="A175" s="1">
        <v>39981</v>
      </c>
      <c r="B175">
        <f>VLOOKUP(A175,NASDAQ_Composite_IXIC_20210721[[Date]:[Close]],5)</f>
        <v>1808.0600589999999</v>
      </c>
      <c r="C175" s="9">
        <f t="shared" si="7"/>
        <v>1.1367111302404895</v>
      </c>
      <c r="D175" s="9">
        <f>VLOOKUP(A175,nasdaq_wtd_mc_ritter_add!$B$2:$D$3373,$D$5)</f>
        <v>1.2728511434743901</v>
      </c>
      <c r="E175" s="9">
        <f t="shared" si="8"/>
        <v>0.13614001323390057</v>
      </c>
      <c r="F175" s="9">
        <f t="shared" si="6"/>
        <v>1</v>
      </c>
    </row>
    <row r="176" spans="1:6" x14ac:dyDescent="0.3">
      <c r="A176" s="1">
        <v>39982</v>
      </c>
      <c r="B176">
        <f>VLOOKUP(A176,NASDAQ_Composite_IXIC_20210721[[Date]:[Close]],5)</f>
        <v>1807.719971</v>
      </c>
      <c r="C176" s="9">
        <f t="shared" si="7"/>
        <v>1.1365230170266445</v>
      </c>
      <c r="D176" s="9">
        <f>VLOOKUP(A176,nasdaq_wtd_mc_ritter_add!$B$2:$D$3373,$D$5)</f>
        <v>1.2571226659162</v>
      </c>
      <c r="E176" s="9">
        <f t="shared" si="8"/>
        <v>0.12059964888955554</v>
      </c>
      <c r="F176" s="9">
        <f t="shared" si="6"/>
        <v>1</v>
      </c>
    </row>
    <row r="177" spans="1:6" x14ac:dyDescent="0.3">
      <c r="A177" s="1">
        <v>39983</v>
      </c>
      <c r="B177">
        <f>VLOOKUP(A177,NASDAQ_Composite_IXIC_20210721[[Date]:[Close]],5)</f>
        <v>1827.469971</v>
      </c>
      <c r="C177" s="9">
        <f t="shared" si="7"/>
        <v>1.1473891311182234</v>
      </c>
      <c r="D177" s="9">
        <f>VLOOKUP(A177,nasdaq_wtd_mc_ritter_add!$B$2:$D$3373,$D$5)</f>
        <v>1.27186068692272</v>
      </c>
      <c r="E177" s="9">
        <f t="shared" si="8"/>
        <v>0.12447155580449665</v>
      </c>
      <c r="F177" s="9">
        <f t="shared" si="6"/>
        <v>1</v>
      </c>
    </row>
    <row r="178" spans="1:6" x14ac:dyDescent="0.3">
      <c r="A178" s="1">
        <v>39984</v>
      </c>
      <c r="B178">
        <f>VLOOKUP(A178,NASDAQ_Composite_IXIC_20210721[[Date]:[Close]],5)</f>
        <v>1827.469971</v>
      </c>
      <c r="C178" s="9">
        <f t="shared" si="7"/>
        <v>1.1473891311182234</v>
      </c>
      <c r="D178" s="9">
        <f>VLOOKUP(A178,nasdaq_wtd_mc_ritter_add!$B$2:$D$3373,$D$5)</f>
        <v>1.27186068692272</v>
      </c>
      <c r="E178" s="9">
        <f t="shared" si="8"/>
        <v>0.12447155580449665</v>
      </c>
      <c r="F178" s="9">
        <f t="shared" si="6"/>
        <v>0</v>
      </c>
    </row>
    <row r="179" spans="1:6" x14ac:dyDescent="0.3">
      <c r="A179" s="1">
        <v>39985</v>
      </c>
      <c r="B179">
        <f>VLOOKUP(A179,NASDAQ_Composite_IXIC_20210721[[Date]:[Close]],5)</f>
        <v>1827.469971</v>
      </c>
      <c r="C179" s="9">
        <f t="shared" si="7"/>
        <v>1.1473891311182234</v>
      </c>
      <c r="D179" s="9">
        <f>VLOOKUP(A179,nasdaq_wtd_mc_ritter_add!$B$2:$D$3373,$D$5)</f>
        <v>1.27186068692272</v>
      </c>
      <c r="E179" s="9">
        <f t="shared" si="8"/>
        <v>0.12447155580449665</v>
      </c>
      <c r="F179" s="9">
        <f t="shared" si="6"/>
        <v>0</v>
      </c>
    </row>
    <row r="180" spans="1:6" x14ac:dyDescent="0.3">
      <c r="A180" s="1">
        <v>39986</v>
      </c>
      <c r="B180">
        <f>VLOOKUP(A180,NASDAQ_Composite_IXIC_20210721[[Date]:[Close]],5)</f>
        <v>1766.1899410000001</v>
      </c>
      <c r="C180" s="9">
        <f t="shared" si="7"/>
        <v>1.113281301107123</v>
      </c>
      <c r="D180" s="9">
        <f>VLOOKUP(A180,nasdaq_wtd_mc_ritter_add!$B$2:$D$3373,$D$5)</f>
        <v>1.21655558957362</v>
      </c>
      <c r="E180" s="9">
        <f t="shared" si="8"/>
        <v>0.103274288466497</v>
      </c>
      <c r="F180" s="9">
        <f t="shared" si="6"/>
        <v>1</v>
      </c>
    </row>
    <row r="181" spans="1:6" x14ac:dyDescent="0.3">
      <c r="A181" s="1">
        <v>39987</v>
      </c>
      <c r="B181">
        <f>VLOOKUP(A181,NASDAQ_Composite_IXIC_20210721[[Date]:[Close]],5)</f>
        <v>1764.920044</v>
      </c>
      <c r="C181" s="9">
        <f t="shared" si="7"/>
        <v>1.112562038858063</v>
      </c>
      <c r="D181" s="9">
        <f>VLOOKUP(A181,nasdaq_wtd_mc_ritter_add!$B$2:$D$3373,$D$5)</f>
        <v>1.2175833383855399</v>
      </c>
      <c r="E181" s="9">
        <f t="shared" si="8"/>
        <v>0.10502129952747685</v>
      </c>
      <c r="F181" s="9">
        <f t="shared" si="6"/>
        <v>1</v>
      </c>
    </row>
    <row r="182" spans="1:6" x14ac:dyDescent="0.3">
      <c r="A182" s="1">
        <v>39988</v>
      </c>
      <c r="B182">
        <f>VLOOKUP(A182,NASDAQ_Composite_IXIC_20210721[[Date]:[Close]],5)</f>
        <v>1792.339966</v>
      </c>
      <c r="C182" s="9">
        <f t="shared" si="7"/>
        <v>1.1279786600778889</v>
      </c>
      <c r="D182" s="9">
        <f>VLOOKUP(A182,nasdaq_wtd_mc_ritter_add!$B$2:$D$3373,$D$5)</f>
        <v>1.23579670228927</v>
      </c>
      <c r="E182" s="9">
        <f t="shared" si="8"/>
        <v>0.10781804221138103</v>
      </c>
      <c r="F182" s="9">
        <f t="shared" si="6"/>
        <v>1</v>
      </c>
    </row>
    <row r="183" spans="1:6" x14ac:dyDescent="0.3">
      <c r="A183" s="1">
        <v>39989</v>
      </c>
      <c r="B183">
        <f>VLOOKUP(A183,NASDAQ_Composite_IXIC_20210721[[Date]:[Close]],5)</f>
        <v>1829.540039</v>
      </c>
      <c r="C183" s="9">
        <f t="shared" si="7"/>
        <v>1.1485212408009611</v>
      </c>
      <c r="D183" s="9">
        <f>VLOOKUP(A183,nasdaq_wtd_mc_ritter_add!$B$2:$D$3373,$D$5)</f>
        <v>1.3030291483976599</v>
      </c>
      <c r="E183" s="9">
        <f t="shared" si="8"/>
        <v>0.15450790759669886</v>
      </c>
      <c r="F183" s="9">
        <f t="shared" si="6"/>
        <v>1</v>
      </c>
    </row>
    <row r="184" spans="1:6" x14ac:dyDescent="0.3">
      <c r="A184" s="1">
        <v>39990</v>
      </c>
      <c r="B184">
        <f>VLOOKUP(A184,NASDAQ_Composite_IXIC_20210721[[Date]:[Close]],5)</f>
        <v>1838.219971</v>
      </c>
      <c r="C184" s="9">
        <f t="shared" si="7"/>
        <v>1.1532543466642275</v>
      </c>
      <c r="D184" s="9">
        <f>VLOOKUP(A184,nasdaq_wtd_mc_ritter_add!$B$2:$D$3373,$D$5)</f>
        <v>1.3369369526185799</v>
      </c>
      <c r="E184" s="9">
        <f t="shared" si="8"/>
        <v>0.18368260595435237</v>
      </c>
      <c r="F184" s="9">
        <f t="shared" si="6"/>
        <v>1</v>
      </c>
    </row>
    <row r="185" spans="1:6" x14ac:dyDescent="0.3">
      <c r="A185" s="1">
        <v>39991</v>
      </c>
      <c r="B185">
        <f>VLOOKUP(A185,NASDAQ_Composite_IXIC_20210721[[Date]:[Close]],5)</f>
        <v>1838.219971</v>
      </c>
      <c r="C185" s="9">
        <f t="shared" si="7"/>
        <v>1.1532543466642275</v>
      </c>
      <c r="D185" s="9">
        <f>VLOOKUP(A185,nasdaq_wtd_mc_ritter_add!$B$2:$D$3373,$D$5)</f>
        <v>1.3369369526185799</v>
      </c>
      <c r="E185" s="9">
        <f t="shared" si="8"/>
        <v>0.18368260595435237</v>
      </c>
      <c r="F185" s="9">
        <f t="shared" si="6"/>
        <v>0</v>
      </c>
    </row>
    <row r="186" spans="1:6" x14ac:dyDescent="0.3">
      <c r="A186" s="1">
        <v>39992</v>
      </c>
      <c r="B186">
        <f>VLOOKUP(A186,NASDAQ_Composite_IXIC_20210721[[Date]:[Close]],5)</f>
        <v>1838.219971</v>
      </c>
      <c r="C186" s="9">
        <f t="shared" si="7"/>
        <v>1.1532543466642275</v>
      </c>
      <c r="D186" s="9">
        <f>VLOOKUP(A186,nasdaq_wtd_mc_ritter_add!$B$2:$D$3373,$D$5)</f>
        <v>1.3369369526185799</v>
      </c>
      <c r="E186" s="9">
        <f t="shared" si="8"/>
        <v>0.18368260595435237</v>
      </c>
      <c r="F186" s="9">
        <f t="shared" si="6"/>
        <v>0</v>
      </c>
    </row>
    <row r="187" spans="1:6" x14ac:dyDescent="0.3">
      <c r="A187" s="1">
        <v>39993</v>
      </c>
      <c r="B187">
        <f>VLOOKUP(A187,NASDAQ_Composite_IXIC_20210721[[Date]:[Close]],5)</f>
        <v>1844.0600589999999</v>
      </c>
      <c r="C187" s="9">
        <f t="shared" si="7"/>
        <v>1.156426344909403</v>
      </c>
      <c r="D187" s="9">
        <f>VLOOKUP(A187,nasdaq_wtd_mc_ritter_add!$B$2:$D$3373,$D$5)</f>
        <v>1.31339591115587</v>
      </c>
      <c r="E187" s="9">
        <f t="shared" si="8"/>
        <v>0.15696956624646696</v>
      </c>
      <c r="F187" s="9">
        <f t="shared" si="6"/>
        <v>1</v>
      </c>
    </row>
    <row r="188" spans="1:6" x14ac:dyDescent="0.3">
      <c r="A188" s="1">
        <v>39994</v>
      </c>
      <c r="B188">
        <f>VLOOKUP(A188,NASDAQ_Composite_IXIC_20210721[[Date]:[Close]],5)</f>
        <v>1835.040039</v>
      </c>
      <c r="C188" s="9">
        <f t="shared" si="7"/>
        <v>1.1515229512357932</v>
      </c>
      <c r="D188" s="9">
        <f>VLOOKUP(A188,nasdaq_wtd_mc_ritter_add!$B$2:$D$3373,$D$5)</f>
        <v>1.31788901651123</v>
      </c>
      <c r="E188" s="9">
        <f t="shared" si="8"/>
        <v>0.16636606527543685</v>
      </c>
      <c r="F188" s="9">
        <f t="shared" si="6"/>
        <v>1</v>
      </c>
    </row>
    <row r="189" spans="1:6" x14ac:dyDescent="0.3">
      <c r="A189" s="1">
        <v>39995</v>
      </c>
      <c r="B189">
        <f>VLOOKUP(A189,NASDAQ_Composite_IXIC_20210721[[Date]:[Close]],5)</f>
        <v>1845.719971</v>
      </c>
      <c r="C189" s="9">
        <f t="shared" si="7"/>
        <v>1.1573260799063307</v>
      </c>
      <c r="D189" s="9">
        <f>VLOOKUP(A189,nasdaq_wtd_mc_ritter_add!$B$2:$D$3373,$D$5)</f>
        <v>1.31199287355217</v>
      </c>
      <c r="E189" s="9">
        <f t="shared" si="8"/>
        <v>0.15466679364583924</v>
      </c>
      <c r="F189" s="9">
        <f t="shared" si="6"/>
        <v>1</v>
      </c>
    </row>
    <row r="190" spans="1:6" x14ac:dyDescent="0.3">
      <c r="A190" s="1">
        <v>39996</v>
      </c>
      <c r="B190">
        <f>VLOOKUP(A190,NASDAQ_Composite_IXIC_20210721[[Date]:[Close]],5)</f>
        <v>1796.5200199999999</v>
      </c>
      <c r="C190" s="9">
        <f t="shared" si="7"/>
        <v>1.1303081217490183</v>
      </c>
      <c r="D190" s="9">
        <f>VLOOKUP(A190,nasdaq_wtd_mc_ritter_add!$B$2:$D$3373,$D$5)</f>
        <v>1.2786750423412101</v>
      </c>
      <c r="E190" s="9">
        <f t="shared" si="8"/>
        <v>0.14836692059219181</v>
      </c>
      <c r="F190" s="9">
        <f t="shared" si="6"/>
        <v>1</v>
      </c>
    </row>
    <row r="191" spans="1:6" x14ac:dyDescent="0.3">
      <c r="A191" s="1">
        <v>39997</v>
      </c>
      <c r="B191">
        <f>VLOOKUP(A191,NASDAQ_Composite_IXIC_20210721[[Date]:[Close]],5)</f>
        <v>1796.5200199999999</v>
      </c>
      <c r="C191" s="9">
        <f t="shared" si="7"/>
        <v>1.1303081217490183</v>
      </c>
      <c r="D191" s="9">
        <f>VLOOKUP(A191,nasdaq_wtd_mc_ritter_add!$B$2:$D$3373,$D$5)</f>
        <v>1.2786750423412101</v>
      </c>
      <c r="E191" s="9">
        <f t="shared" si="8"/>
        <v>0.14836692059219181</v>
      </c>
      <c r="F191" s="9">
        <f t="shared" si="6"/>
        <v>0</v>
      </c>
    </row>
    <row r="192" spans="1:6" x14ac:dyDescent="0.3">
      <c r="A192" s="1">
        <v>39998</v>
      </c>
      <c r="B192">
        <f>VLOOKUP(A192,NASDAQ_Composite_IXIC_20210721[[Date]:[Close]],5)</f>
        <v>1796.5200199999999</v>
      </c>
      <c r="C192" s="9">
        <f t="shared" si="7"/>
        <v>1.1303081217490183</v>
      </c>
      <c r="D192" s="9">
        <f>VLOOKUP(A192,nasdaq_wtd_mc_ritter_add!$B$2:$D$3373,$D$5)</f>
        <v>1.2786750423412101</v>
      </c>
      <c r="E192" s="9">
        <f t="shared" si="8"/>
        <v>0.14836692059219181</v>
      </c>
      <c r="F192" s="9">
        <f t="shared" si="6"/>
        <v>0</v>
      </c>
    </row>
    <row r="193" spans="1:6" x14ac:dyDescent="0.3">
      <c r="A193" s="1">
        <v>39999</v>
      </c>
      <c r="B193">
        <f>VLOOKUP(A193,NASDAQ_Composite_IXIC_20210721[[Date]:[Close]],5)</f>
        <v>1796.5200199999999</v>
      </c>
      <c r="C193" s="9">
        <f t="shared" si="7"/>
        <v>1.1303081217490183</v>
      </c>
      <c r="D193" s="9">
        <f>VLOOKUP(A193,nasdaq_wtd_mc_ritter_add!$B$2:$D$3373,$D$5)</f>
        <v>1.2786750423412101</v>
      </c>
      <c r="E193" s="9">
        <f t="shared" si="8"/>
        <v>0.14836692059219181</v>
      </c>
      <c r="F193" s="9">
        <f t="shared" si="6"/>
        <v>0</v>
      </c>
    </row>
    <row r="194" spans="1:6" x14ac:dyDescent="0.3">
      <c r="A194" s="1">
        <v>40000</v>
      </c>
      <c r="B194">
        <f>VLOOKUP(A194,NASDAQ_Composite_IXIC_20210721[[Date]:[Close]],5)</f>
        <v>1787.400024</v>
      </c>
      <c r="C194" s="9">
        <f t="shared" si="7"/>
        <v>1.1252187137412557</v>
      </c>
      <c r="D194" s="9">
        <f>VLOOKUP(A194,nasdaq_wtd_mc_ritter_add!$B$2:$D$3373,$D$5)</f>
        <v>1.2657223063879199</v>
      </c>
      <c r="E194" s="9">
        <f t="shared" si="8"/>
        <v>0.14050359264666423</v>
      </c>
      <c r="F194" s="9">
        <f t="shared" si="6"/>
        <v>1</v>
      </c>
    </row>
    <row r="195" spans="1:6" x14ac:dyDescent="0.3">
      <c r="A195" s="1">
        <v>40001</v>
      </c>
      <c r="B195">
        <f>VLOOKUP(A195,NASDAQ_Composite_IXIC_20210721[[Date]:[Close]],5)</f>
        <v>1746.170044</v>
      </c>
      <c r="C195" s="9">
        <f t="shared" si="7"/>
        <v>1.1018814936311303</v>
      </c>
      <c r="D195" s="9">
        <f>VLOOKUP(A195,nasdaq_wtd_mc_ritter_add!$B$2:$D$3373,$D$5)</f>
        <v>1.25585291407124</v>
      </c>
      <c r="E195" s="9">
        <f t="shared" si="8"/>
        <v>0.1539714204401097</v>
      </c>
      <c r="F195" s="9">
        <f t="shared" si="6"/>
        <v>1</v>
      </c>
    </row>
    <row r="196" spans="1:6" x14ac:dyDescent="0.3">
      <c r="A196" s="1">
        <v>40002</v>
      </c>
      <c r="B196">
        <f>VLOOKUP(A196,NASDAQ_Composite_IXIC_20210721[[Date]:[Close]],5)</f>
        <v>1747.170044</v>
      </c>
      <c r="C196" s="9">
        <f t="shared" si="7"/>
        <v>1.1024540116237249</v>
      </c>
      <c r="D196" s="9">
        <f>VLOOKUP(A196,nasdaq_wtd_mc_ritter_add!$B$2:$D$3373,$D$5)</f>
        <v>1.2516850312530701</v>
      </c>
      <c r="E196" s="9">
        <f t="shared" si="8"/>
        <v>0.14923101962934515</v>
      </c>
      <c r="F196" s="9">
        <f t="shared" si="6"/>
        <v>1</v>
      </c>
    </row>
    <row r="197" spans="1:6" x14ac:dyDescent="0.3">
      <c r="A197" s="1">
        <v>40003</v>
      </c>
      <c r="B197">
        <f>VLOOKUP(A197,NASDAQ_Composite_IXIC_20210721[[Date]:[Close]],5)</f>
        <v>1752.5500489999999</v>
      </c>
      <c r="C197" s="9">
        <f t="shared" si="7"/>
        <v>1.1055285484981221</v>
      </c>
      <c r="D197" s="9">
        <f>VLOOKUP(A197,nasdaq_wtd_mc_ritter_add!$B$2:$D$3373,$D$5)</f>
        <v>1.2466332400951301</v>
      </c>
      <c r="E197" s="9">
        <f t="shared" si="8"/>
        <v>0.141104691597008</v>
      </c>
      <c r="F197" s="9">
        <f t="shared" si="6"/>
        <v>1</v>
      </c>
    </row>
    <row r="198" spans="1:6" x14ac:dyDescent="0.3">
      <c r="A198" s="1">
        <v>40004</v>
      </c>
      <c r="B198">
        <f>VLOOKUP(A198,NASDAQ_Composite_IXIC_20210721[[Date]:[Close]],5)</f>
        <v>1756.030029</v>
      </c>
      <c r="C198" s="9">
        <f t="shared" si="7"/>
        <v>1.1075122462127505</v>
      </c>
      <c r="D198" s="9">
        <f>VLOOKUP(A198,nasdaq_wtd_mc_ritter_add!$B$2:$D$3373,$D$5)</f>
        <v>1.2533915404242999</v>
      </c>
      <c r="E198" s="9">
        <f t="shared" si="8"/>
        <v>0.14587929421154944</v>
      </c>
      <c r="F198" s="9">
        <f t="shared" si="6"/>
        <v>1</v>
      </c>
    </row>
    <row r="199" spans="1:6" x14ac:dyDescent="0.3">
      <c r="A199" s="1">
        <v>40005</v>
      </c>
      <c r="B199">
        <f>VLOOKUP(A199,NASDAQ_Composite_IXIC_20210721[[Date]:[Close]],5)</f>
        <v>1756.030029</v>
      </c>
      <c r="C199" s="9">
        <f t="shared" si="7"/>
        <v>1.1075122462127505</v>
      </c>
      <c r="D199" s="9">
        <f>VLOOKUP(A199,nasdaq_wtd_mc_ritter_add!$B$2:$D$3373,$D$5)</f>
        <v>1.2533915404242999</v>
      </c>
      <c r="E199" s="9">
        <f t="shared" si="8"/>
        <v>0.14587929421154944</v>
      </c>
      <c r="F199" s="9">
        <f t="shared" si="6"/>
        <v>0</v>
      </c>
    </row>
    <row r="200" spans="1:6" x14ac:dyDescent="0.3">
      <c r="A200" s="1">
        <v>40006</v>
      </c>
      <c r="B200">
        <f>VLOOKUP(A200,NASDAQ_Composite_IXIC_20210721[[Date]:[Close]],5)</f>
        <v>1756.030029</v>
      </c>
      <c r="C200" s="9">
        <f t="shared" si="7"/>
        <v>1.1075122462127505</v>
      </c>
      <c r="D200" s="9">
        <f>VLOOKUP(A200,nasdaq_wtd_mc_ritter_add!$B$2:$D$3373,$D$5)</f>
        <v>1.2533915404242999</v>
      </c>
      <c r="E200" s="9">
        <f t="shared" si="8"/>
        <v>0.14587929421154944</v>
      </c>
      <c r="F200" s="9">
        <f t="shared" ref="F200:F263" si="9">IF(OR(C200=C199,D200=D199),0,1)</f>
        <v>0</v>
      </c>
    </row>
    <row r="201" spans="1:6" x14ac:dyDescent="0.3">
      <c r="A201" s="1">
        <v>40007</v>
      </c>
      <c r="B201">
        <f>VLOOKUP(A201,NASDAQ_Composite_IXIC_20210721[[Date]:[Close]],5)</f>
        <v>1793.209961</v>
      </c>
      <c r="C201" s="9">
        <f t="shared" ref="C201:C264" si="10">$C$5+LN(B201)-$A$6</f>
        <v>1.1284639385064628</v>
      </c>
      <c r="D201" s="9">
        <f>VLOOKUP(A201,nasdaq_wtd_mc_ritter_add!$B$2:$D$3373,$D$5)</f>
        <v>1.2851948824406301</v>
      </c>
      <c r="E201" s="9">
        <f t="shared" ref="E201:E264" si="11">IF($E$5&lt;=$A201,D201-VLOOKUP(A201,$A$7:$C$4936,3),0)</f>
        <v>0.15673094393416731</v>
      </c>
      <c r="F201" s="9">
        <f t="shared" si="9"/>
        <v>1</v>
      </c>
    </row>
    <row r="202" spans="1:6" x14ac:dyDescent="0.3">
      <c r="A202" s="1">
        <v>40008</v>
      </c>
      <c r="B202">
        <f>VLOOKUP(A202,NASDAQ_Composite_IXIC_20210721[[Date]:[Close]],5)</f>
        <v>1799.7299800000001</v>
      </c>
      <c r="C202" s="9">
        <f t="shared" si="10"/>
        <v>1.1320932928869913</v>
      </c>
      <c r="D202" s="9">
        <f>VLOOKUP(A202,nasdaq_wtd_mc_ritter_add!$B$2:$D$3373,$D$5)</f>
        <v>1.2939207737322</v>
      </c>
      <c r="E202" s="9">
        <f t="shared" si="11"/>
        <v>0.1618274808452087</v>
      </c>
      <c r="F202" s="9">
        <f t="shared" si="9"/>
        <v>1</v>
      </c>
    </row>
    <row r="203" spans="1:6" x14ac:dyDescent="0.3">
      <c r="A203" s="1">
        <v>40009</v>
      </c>
      <c r="B203">
        <f>VLOOKUP(A203,NASDAQ_Composite_IXIC_20210721[[Date]:[Close]],5)</f>
        <v>1862.900024</v>
      </c>
      <c r="C203" s="9">
        <f t="shared" si="10"/>
        <v>1.1665910765454415</v>
      </c>
      <c r="D203" s="9">
        <f>VLOOKUP(A203,nasdaq_wtd_mc_ritter_add!$B$2:$D$3373,$D$5)</f>
        <v>1.35046968945762</v>
      </c>
      <c r="E203" s="9">
        <f t="shared" si="11"/>
        <v>0.18387861291217855</v>
      </c>
      <c r="F203" s="9">
        <f t="shared" si="9"/>
        <v>1</v>
      </c>
    </row>
    <row r="204" spans="1:6" x14ac:dyDescent="0.3">
      <c r="A204" s="1">
        <v>40010</v>
      </c>
      <c r="B204">
        <f>VLOOKUP(A204,NASDAQ_Composite_IXIC_20210721[[Date]:[Close]],5)</f>
        <v>1885.030029</v>
      </c>
      <c r="C204" s="9">
        <f t="shared" si="10"/>
        <v>1.1784004016258391</v>
      </c>
      <c r="D204" s="9">
        <f>VLOOKUP(A204,nasdaq_wtd_mc_ritter_add!$B$2:$D$3373,$D$5)</f>
        <v>1.3559876641155499</v>
      </c>
      <c r="E204" s="9">
        <f t="shared" si="11"/>
        <v>0.1775872624897108</v>
      </c>
      <c r="F204" s="9">
        <f t="shared" si="9"/>
        <v>1</v>
      </c>
    </row>
    <row r="205" spans="1:6" x14ac:dyDescent="0.3">
      <c r="A205" s="1">
        <v>40011</v>
      </c>
      <c r="B205">
        <f>VLOOKUP(A205,NASDAQ_Composite_IXIC_20210721[[Date]:[Close]],5)</f>
        <v>1886.6099850000001</v>
      </c>
      <c r="C205" s="9">
        <f t="shared" si="10"/>
        <v>1.1792382101582293</v>
      </c>
      <c r="D205" s="9">
        <f>VLOOKUP(A205,nasdaq_wtd_mc_ritter_add!$B$2:$D$3373,$D$5)</f>
        <v>1.34970581491838</v>
      </c>
      <c r="E205" s="9">
        <f t="shared" si="11"/>
        <v>0.17046760476015077</v>
      </c>
      <c r="F205" s="9">
        <f t="shared" si="9"/>
        <v>1</v>
      </c>
    </row>
    <row r="206" spans="1:6" x14ac:dyDescent="0.3">
      <c r="A206" s="1">
        <v>40012</v>
      </c>
      <c r="B206">
        <f>VLOOKUP(A206,NASDAQ_Composite_IXIC_20210721[[Date]:[Close]],5)</f>
        <v>1886.6099850000001</v>
      </c>
      <c r="C206" s="9">
        <f t="shared" si="10"/>
        <v>1.1792382101582293</v>
      </c>
      <c r="D206" s="9">
        <f>VLOOKUP(A206,nasdaq_wtd_mc_ritter_add!$B$2:$D$3373,$D$5)</f>
        <v>1.34970581491838</v>
      </c>
      <c r="E206" s="9">
        <f t="shared" si="11"/>
        <v>0.17046760476015077</v>
      </c>
      <c r="F206" s="9">
        <f t="shared" si="9"/>
        <v>0</v>
      </c>
    </row>
    <row r="207" spans="1:6" x14ac:dyDescent="0.3">
      <c r="A207" s="1">
        <v>40013</v>
      </c>
      <c r="B207">
        <f>VLOOKUP(A207,NASDAQ_Composite_IXIC_20210721[[Date]:[Close]],5)</f>
        <v>1886.6099850000001</v>
      </c>
      <c r="C207" s="9">
        <f t="shared" si="10"/>
        <v>1.1792382101582293</v>
      </c>
      <c r="D207" s="9">
        <f>VLOOKUP(A207,nasdaq_wtd_mc_ritter_add!$B$2:$D$3373,$D$5)</f>
        <v>1.34970581491838</v>
      </c>
      <c r="E207" s="9">
        <f t="shared" si="11"/>
        <v>0.17046760476015077</v>
      </c>
      <c r="F207" s="9">
        <f t="shared" si="9"/>
        <v>0</v>
      </c>
    </row>
    <row r="208" spans="1:6" x14ac:dyDescent="0.3">
      <c r="A208" s="1">
        <v>40014</v>
      </c>
      <c r="B208">
        <f>VLOOKUP(A208,NASDAQ_Composite_IXIC_20210721[[Date]:[Close]],5)</f>
        <v>1909.290039</v>
      </c>
      <c r="C208" s="9">
        <f t="shared" si="10"/>
        <v>1.1911881159771776</v>
      </c>
      <c r="D208" s="9">
        <f>VLOOKUP(A208,nasdaq_wtd_mc_ritter_add!$B$2:$D$3373,$D$5)</f>
        <v>1.3594348355093899</v>
      </c>
      <c r="E208" s="9">
        <f t="shared" si="11"/>
        <v>0.16824671953221237</v>
      </c>
      <c r="F208" s="9">
        <f t="shared" si="9"/>
        <v>1</v>
      </c>
    </row>
    <row r="209" spans="1:6" x14ac:dyDescent="0.3">
      <c r="A209" s="1">
        <v>40015</v>
      </c>
      <c r="B209">
        <f>VLOOKUP(A209,NASDAQ_Composite_IXIC_20210721[[Date]:[Close]],5)</f>
        <v>1916.1999510000001</v>
      </c>
      <c r="C209" s="9">
        <f t="shared" si="10"/>
        <v>1.1948006830119668</v>
      </c>
      <c r="D209" s="9">
        <f>VLOOKUP(A209,nasdaq_wtd_mc_ritter_add!$B$2:$D$3373,$D$5)</f>
        <v>1.3798155748288701</v>
      </c>
      <c r="E209" s="9">
        <f t="shared" si="11"/>
        <v>0.18501489181690323</v>
      </c>
      <c r="F209" s="9">
        <f t="shared" si="9"/>
        <v>1</v>
      </c>
    </row>
    <row r="210" spans="1:6" x14ac:dyDescent="0.3">
      <c r="A210" s="1">
        <v>40016</v>
      </c>
      <c r="B210">
        <f>VLOOKUP(A210,NASDAQ_Composite_IXIC_20210721[[Date]:[Close]],5)</f>
        <v>1926.380005</v>
      </c>
      <c r="C210" s="9">
        <f t="shared" si="10"/>
        <v>1.2000992469629876</v>
      </c>
      <c r="D210" s="9">
        <f>VLOOKUP(A210,nasdaq_wtd_mc_ritter_add!$B$2:$D$3373,$D$5)</f>
        <v>1.3907279716810901</v>
      </c>
      <c r="E210" s="9">
        <f t="shared" si="11"/>
        <v>0.19062872471810244</v>
      </c>
      <c r="F210" s="9">
        <f t="shared" si="9"/>
        <v>1</v>
      </c>
    </row>
    <row r="211" spans="1:6" x14ac:dyDescent="0.3">
      <c r="A211" s="1">
        <v>40017</v>
      </c>
      <c r="B211">
        <f>VLOOKUP(A211,NASDAQ_Composite_IXIC_20210721[[Date]:[Close]],5)</f>
        <v>1973.599976</v>
      </c>
      <c r="C211" s="9">
        <f t="shared" si="10"/>
        <v>1.2243159244212665</v>
      </c>
      <c r="D211" s="9">
        <f>VLOOKUP(A211,nasdaq_wtd_mc_ritter_add!$B$2:$D$3373,$D$5)</f>
        <v>1.41212993550349</v>
      </c>
      <c r="E211" s="9">
        <f t="shared" si="11"/>
        <v>0.18781401108222351</v>
      </c>
      <c r="F211" s="9">
        <f t="shared" si="9"/>
        <v>1</v>
      </c>
    </row>
    <row r="212" spans="1:6" x14ac:dyDescent="0.3">
      <c r="A212" s="1">
        <v>40018</v>
      </c>
      <c r="B212">
        <f>VLOOKUP(A212,NASDAQ_Composite_IXIC_20210721[[Date]:[Close]],5)</f>
        <v>1965.959961</v>
      </c>
      <c r="C212" s="9">
        <f t="shared" si="10"/>
        <v>1.2204373061491731</v>
      </c>
      <c r="D212" s="9">
        <f>VLOOKUP(A212,nasdaq_wtd_mc_ritter_add!$B$2:$D$3373,$D$5)</f>
        <v>1.4156789794567399</v>
      </c>
      <c r="E212" s="9">
        <f t="shared" si="11"/>
        <v>0.19524167330756681</v>
      </c>
      <c r="F212" s="9">
        <f t="shared" si="9"/>
        <v>1</v>
      </c>
    </row>
    <row r="213" spans="1:6" x14ac:dyDescent="0.3">
      <c r="A213" s="1">
        <v>40019</v>
      </c>
      <c r="B213">
        <f>VLOOKUP(A213,NASDAQ_Composite_IXIC_20210721[[Date]:[Close]],5)</f>
        <v>1965.959961</v>
      </c>
      <c r="C213" s="9">
        <f t="shared" si="10"/>
        <v>1.2204373061491731</v>
      </c>
      <c r="D213" s="9">
        <f>VLOOKUP(A213,nasdaq_wtd_mc_ritter_add!$B$2:$D$3373,$D$5)</f>
        <v>1.4156789794567399</v>
      </c>
      <c r="E213" s="9">
        <f t="shared" si="11"/>
        <v>0.19524167330756681</v>
      </c>
      <c r="F213" s="9">
        <f t="shared" si="9"/>
        <v>0</v>
      </c>
    </row>
    <row r="214" spans="1:6" x14ac:dyDescent="0.3">
      <c r="A214" s="1">
        <v>40020</v>
      </c>
      <c r="B214">
        <f>VLOOKUP(A214,NASDAQ_Composite_IXIC_20210721[[Date]:[Close]],5)</f>
        <v>1965.959961</v>
      </c>
      <c r="C214" s="9">
        <f t="shared" si="10"/>
        <v>1.2204373061491731</v>
      </c>
      <c r="D214" s="9">
        <f>VLOOKUP(A214,nasdaq_wtd_mc_ritter_add!$B$2:$D$3373,$D$5)</f>
        <v>1.4156789794567399</v>
      </c>
      <c r="E214" s="9">
        <f t="shared" si="11"/>
        <v>0.19524167330756681</v>
      </c>
      <c r="F214" s="9">
        <f t="shared" si="9"/>
        <v>0</v>
      </c>
    </row>
    <row r="215" spans="1:6" x14ac:dyDescent="0.3">
      <c r="A215" s="1">
        <v>40021</v>
      </c>
      <c r="B215">
        <f>VLOOKUP(A215,NASDAQ_Composite_IXIC_20210721[[Date]:[Close]],5)</f>
        <v>1967.8900149999999</v>
      </c>
      <c r="C215" s="9">
        <f t="shared" si="10"/>
        <v>1.2214185607301262</v>
      </c>
      <c r="D215" s="9">
        <f>VLOOKUP(A215,nasdaq_wtd_mc_ritter_add!$B$2:$D$3373,$D$5)</f>
        <v>1.4076961895073601</v>
      </c>
      <c r="E215" s="9">
        <f t="shared" si="11"/>
        <v>0.18627762877723386</v>
      </c>
      <c r="F215" s="9">
        <f t="shared" si="9"/>
        <v>1</v>
      </c>
    </row>
    <row r="216" spans="1:6" x14ac:dyDescent="0.3">
      <c r="A216" s="1">
        <v>40022</v>
      </c>
      <c r="B216">
        <f>VLOOKUP(A216,NASDAQ_Composite_IXIC_20210721[[Date]:[Close]],5)</f>
        <v>1975.51001</v>
      </c>
      <c r="C216" s="9">
        <f t="shared" si="10"/>
        <v>1.2252832482768747</v>
      </c>
      <c r="D216" s="9">
        <f>VLOOKUP(A216,nasdaq_wtd_mc_ritter_add!$B$2:$D$3373,$D$5)</f>
        <v>1.41630520651095</v>
      </c>
      <c r="E216" s="9">
        <f t="shared" si="11"/>
        <v>0.19102195823407531</v>
      </c>
      <c r="F216" s="9">
        <f t="shared" si="9"/>
        <v>1</v>
      </c>
    </row>
    <row r="217" spans="1:6" x14ac:dyDescent="0.3">
      <c r="A217" s="1">
        <v>40023</v>
      </c>
      <c r="B217">
        <f>VLOOKUP(A217,NASDAQ_Composite_IXIC_20210721[[Date]:[Close]],5)</f>
        <v>1967.76001</v>
      </c>
      <c r="C217" s="9">
        <f t="shared" si="10"/>
        <v>1.2213524954045907</v>
      </c>
      <c r="D217" s="9">
        <f>VLOOKUP(A217,nasdaq_wtd_mc_ritter_add!$B$2:$D$3373,$D$5)</f>
        <v>1.38724516379148</v>
      </c>
      <c r="E217" s="9">
        <f t="shared" si="11"/>
        <v>0.16589266838688932</v>
      </c>
      <c r="F217" s="9">
        <f t="shared" si="9"/>
        <v>1</v>
      </c>
    </row>
    <row r="218" spans="1:6" x14ac:dyDescent="0.3">
      <c r="A218" s="1">
        <v>40024</v>
      </c>
      <c r="B218">
        <f>VLOOKUP(A218,NASDAQ_Composite_IXIC_20210721[[Date]:[Close]],5)</f>
        <v>1984.3000489999999</v>
      </c>
      <c r="C218" s="9">
        <f t="shared" si="10"/>
        <v>1.2297228821516919</v>
      </c>
      <c r="D218" s="9">
        <f>VLOOKUP(A218,nasdaq_wtd_mc_ritter_add!$B$2:$D$3373,$D$5)</f>
        <v>1.3906967705314699</v>
      </c>
      <c r="E218" s="9">
        <f t="shared" si="11"/>
        <v>0.160973888379778</v>
      </c>
      <c r="F218" s="9">
        <f t="shared" si="9"/>
        <v>1</v>
      </c>
    </row>
    <row r="219" spans="1:6" x14ac:dyDescent="0.3">
      <c r="A219" s="1">
        <v>40025</v>
      </c>
      <c r="B219">
        <f>VLOOKUP(A219,NASDAQ_Composite_IXIC_20210721[[Date]:[Close]],5)</f>
        <v>1978.5</v>
      </c>
      <c r="C219" s="9">
        <f t="shared" si="10"/>
        <v>1.2267956321921174</v>
      </c>
      <c r="D219" s="9">
        <f>VLOOKUP(A219,nasdaq_wtd_mc_ritter_add!$B$2:$D$3373,$D$5)</f>
        <v>1.3854753646351201</v>
      </c>
      <c r="E219" s="9">
        <f t="shared" si="11"/>
        <v>0.15867973244300271</v>
      </c>
      <c r="F219" s="9">
        <f t="shared" si="9"/>
        <v>1</v>
      </c>
    </row>
    <row r="220" spans="1:6" x14ac:dyDescent="0.3">
      <c r="A220" s="1">
        <v>40026</v>
      </c>
      <c r="B220">
        <f>VLOOKUP(A220,NASDAQ_Composite_IXIC_20210721[[Date]:[Close]],5)</f>
        <v>1978.5</v>
      </c>
      <c r="C220" s="9">
        <f t="shared" si="10"/>
        <v>1.2267956321921174</v>
      </c>
      <c r="D220" s="9">
        <f>VLOOKUP(A220,nasdaq_wtd_mc_ritter_add!$B$2:$D$3373,$D$5)</f>
        <v>1.3854753646351201</v>
      </c>
      <c r="E220" s="9">
        <f t="shared" si="11"/>
        <v>0.15867973244300271</v>
      </c>
      <c r="F220" s="9">
        <f t="shared" si="9"/>
        <v>0</v>
      </c>
    </row>
    <row r="221" spans="1:6" x14ac:dyDescent="0.3">
      <c r="A221" s="1">
        <v>40027</v>
      </c>
      <c r="B221">
        <f>VLOOKUP(A221,NASDAQ_Composite_IXIC_20210721[[Date]:[Close]],5)</f>
        <v>1978.5</v>
      </c>
      <c r="C221" s="9">
        <f t="shared" si="10"/>
        <v>1.2267956321921174</v>
      </c>
      <c r="D221" s="9">
        <f>VLOOKUP(A221,nasdaq_wtd_mc_ritter_add!$B$2:$D$3373,$D$5)</f>
        <v>1.3854753646351201</v>
      </c>
      <c r="E221" s="9">
        <f t="shared" si="11"/>
        <v>0.15867973244300271</v>
      </c>
      <c r="F221" s="9">
        <f t="shared" si="9"/>
        <v>0</v>
      </c>
    </row>
    <row r="222" spans="1:6" x14ac:dyDescent="0.3">
      <c r="A222" s="1">
        <v>40028</v>
      </c>
      <c r="B222">
        <f>VLOOKUP(A222,NASDAQ_Composite_IXIC_20210721[[Date]:[Close]],5)</f>
        <v>2008.6099850000001</v>
      </c>
      <c r="C222" s="9">
        <f t="shared" si="10"/>
        <v>1.2418995834376867</v>
      </c>
      <c r="D222" s="9">
        <f>VLOOKUP(A222,nasdaq_wtd_mc_ritter_add!$B$2:$D$3373,$D$5)</f>
        <v>1.3965632976433999</v>
      </c>
      <c r="E222" s="9">
        <f t="shared" si="11"/>
        <v>0.15466371420571323</v>
      </c>
      <c r="F222" s="9">
        <f t="shared" si="9"/>
        <v>1</v>
      </c>
    </row>
    <row r="223" spans="1:6" x14ac:dyDescent="0.3">
      <c r="A223" s="1">
        <v>40029</v>
      </c>
      <c r="B223">
        <f>VLOOKUP(A223,NASDAQ_Composite_IXIC_20210721[[Date]:[Close]],5)</f>
        <v>2011.3100589999999</v>
      </c>
      <c r="C223" s="9">
        <f t="shared" si="10"/>
        <v>1.2432429307562858</v>
      </c>
      <c r="D223" s="9">
        <f>VLOOKUP(A223,nasdaq_wtd_mc_ritter_add!$B$2:$D$3373,$D$5)</f>
        <v>1.40165364475145</v>
      </c>
      <c r="E223" s="9">
        <f t="shared" si="11"/>
        <v>0.15841071399516427</v>
      </c>
      <c r="F223" s="9">
        <f t="shared" si="9"/>
        <v>1</v>
      </c>
    </row>
    <row r="224" spans="1:6" x14ac:dyDescent="0.3">
      <c r="A224" s="1">
        <v>40030</v>
      </c>
      <c r="B224">
        <f>VLOOKUP(A224,NASDAQ_Composite_IXIC_20210721[[Date]:[Close]],5)</f>
        <v>1993.0500489999999</v>
      </c>
      <c r="C224" s="9">
        <f t="shared" si="10"/>
        <v>1.2341228036574998</v>
      </c>
      <c r="D224" s="9">
        <f>VLOOKUP(A224,nasdaq_wtd_mc_ritter_add!$B$2:$D$3373,$D$5)</f>
        <v>1.3856503898158901</v>
      </c>
      <c r="E224" s="9">
        <f t="shared" si="11"/>
        <v>0.15152758615839024</v>
      </c>
      <c r="F224" s="9">
        <f t="shared" si="9"/>
        <v>1</v>
      </c>
    </row>
    <row r="225" spans="1:6" x14ac:dyDescent="0.3">
      <c r="A225" s="1">
        <v>40031</v>
      </c>
      <c r="B225">
        <f>VLOOKUP(A225,NASDAQ_Composite_IXIC_20210721[[Date]:[Close]],5)</f>
        <v>1973.160034</v>
      </c>
      <c r="C225" s="9">
        <f t="shared" si="10"/>
        <v>1.2240929861120167</v>
      </c>
      <c r="D225" s="9">
        <f>VLOOKUP(A225,nasdaq_wtd_mc_ritter_add!$B$2:$D$3373,$D$5)</f>
        <v>1.36722123825687</v>
      </c>
      <c r="E225" s="9">
        <f t="shared" si="11"/>
        <v>0.14312825214485336</v>
      </c>
      <c r="F225" s="9">
        <f t="shared" si="9"/>
        <v>1</v>
      </c>
    </row>
    <row r="226" spans="1:6" x14ac:dyDescent="0.3">
      <c r="A226" s="1">
        <v>40032</v>
      </c>
      <c r="B226">
        <f>VLOOKUP(A226,NASDAQ_Composite_IXIC_20210721[[Date]:[Close]],5)</f>
        <v>2000.25</v>
      </c>
      <c r="C226" s="9">
        <f t="shared" si="10"/>
        <v>1.2377288230968704</v>
      </c>
      <c r="D226" s="9">
        <f>VLOOKUP(A226,nasdaq_wtd_mc_ritter_add!$B$2:$D$3373,$D$5)</f>
        <v>1.44455264842224</v>
      </c>
      <c r="E226" s="9">
        <f t="shared" si="11"/>
        <v>0.20682382532536958</v>
      </c>
      <c r="F226" s="9">
        <f t="shared" si="9"/>
        <v>1</v>
      </c>
    </row>
    <row r="227" spans="1:6" x14ac:dyDescent="0.3">
      <c r="A227" s="1">
        <v>40033</v>
      </c>
      <c r="B227">
        <f>VLOOKUP(A227,NASDAQ_Composite_IXIC_20210721[[Date]:[Close]],5)</f>
        <v>2000.25</v>
      </c>
      <c r="C227" s="9">
        <f t="shared" si="10"/>
        <v>1.2377288230968704</v>
      </c>
      <c r="D227" s="9">
        <f>VLOOKUP(A227,nasdaq_wtd_mc_ritter_add!$B$2:$D$3373,$D$5)</f>
        <v>1.44455264842224</v>
      </c>
      <c r="E227" s="9">
        <f t="shared" si="11"/>
        <v>0.20682382532536958</v>
      </c>
      <c r="F227" s="9">
        <f t="shared" si="9"/>
        <v>0</v>
      </c>
    </row>
    <row r="228" spans="1:6" x14ac:dyDescent="0.3">
      <c r="A228" s="1">
        <v>40034</v>
      </c>
      <c r="B228">
        <f>VLOOKUP(A228,NASDAQ_Composite_IXIC_20210721[[Date]:[Close]],5)</f>
        <v>2000.25</v>
      </c>
      <c r="C228" s="9">
        <f t="shared" si="10"/>
        <v>1.2377288230968704</v>
      </c>
      <c r="D228" s="9">
        <f>VLOOKUP(A228,nasdaq_wtd_mc_ritter_add!$B$2:$D$3373,$D$5)</f>
        <v>1.44455264842224</v>
      </c>
      <c r="E228" s="9">
        <f t="shared" si="11"/>
        <v>0.20682382532536958</v>
      </c>
      <c r="F228" s="9">
        <f t="shared" si="9"/>
        <v>0</v>
      </c>
    </row>
    <row r="229" spans="1:6" x14ac:dyDescent="0.3">
      <c r="A229" s="1">
        <v>40035</v>
      </c>
      <c r="B229">
        <f>VLOOKUP(A229,NASDAQ_Composite_IXIC_20210721[[Date]:[Close]],5)</f>
        <v>1992.23999</v>
      </c>
      <c r="C229" s="9">
        <f t="shared" si="10"/>
        <v>1.2337162791620537</v>
      </c>
      <c r="D229" s="9">
        <f>VLOOKUP(A229,nasdaq_wtd_mc_ritter_add!$B$2:$D$3373,$D$5)</f>
        <v>1.44116748322757</v>
      </c>
      <c r="E229" s="9">
        <f t="shared" si="11"/>
        <v>0.20745120406551631</v>
      </c>
      <c r="F229" s="9">
        <f t="shared" si="9"/>
        <v>1</v>
      </c>
    </row>
    <row r="230" spans="1:6" x14ac:dyDescent="0.3">
      <c r="A230" s="1">
        <v>40036</v>
      </c>
      <c r="B230">
        <f>VLOOKUP(A230,NASDAQ_Composite_IXIC_20210721[[Date]:[Close]],5)</f>
        <v>1969.7299800000001</v>
      </c>
      <c r="C230" s="9">
        <f t="shared" si="10"/>
        <v>1.222353117714424</v>
      </c>
      <c r="D230" s="9">
        <f>VLOOKUP(A230,nasdaq_wtd_mc_ritter_add!$B$2:$D$3373,$D$5)</f>
        <v>1.4178852699314901</v>
      </c>
      <c r="E230" s="9">
        <f t="shared" si="11"/>
        <v>0.1955321522170661</v>
      </c>
      <c r="F230" s="9">
        <f t="shared" si="9"/>
        <v>1</v>
      </c>
    </row>
    <row r="231" spans="1:6" x14ac:dyDescent="0.3">
      <c r="A231" s="1">
        <v>40037</v>
      </c>
      <c r="B231">
        <f>VLOOKUP(A231,NASDAQ_Composite_IXIC_20210721[[Date]:[Close]],5)</f>
        <v>1998.719971</v>
      </c>
      <c r="C231" s="9">
        <f t="shared" si="10"/>
        <v>1.2369636115120111</v>
      </c>
      <c r="D231" s="9">
        <f>VLOOKUP(A231,nasdaq_wtd_mc_ritter_add!$B$2:$D$3373,$D$5)</f>
        <v>1.4252114545963099</v>
      </c>
      <c r="E231" s="9">
        <f t="shared" si="11"/>
        <v>0.18824784308429887</v>
      </c>
      <c r="F231" s="9">
        <f t="shared" si="9"/>
        <v>1</v>
      </c>
    </row>
    <row r="232" spans="1:6" x14ac:dyDescent="0.3">
      <c r="A232" s="1">
        <v>40038</v>
      </c>
      <c r="B232">
        <f>VLOOKUP(A232,NASDAQ_Composite_IXIC_20210721[[Date]:[Close]],5)</f>
        <v>2009.349976</v>
      </c>
      <c r="C232" s="9">
        <f t="shared" si="10"/>
        <v>1.2422679250914372</v>
      </c>
      <c r="D232" s="9">
        <f>VLOOKUP(A232,nasdaq_wtd_mc_ritter_add!$B$2:$D$3373,$D$5)</f>
        <v>1.43542547961713</v>
      </c>
      <c r="E232" s="9">
        <f t="shared" si="11"/>
        <v>0.19315755452569272</v>
      </c>
      <c r="F232" s="9">
        <f t="shared" si="9"/>
        <v>1</v>
      </c>
    </row>
    <row r="233" spans="1:6" x14ac:dyDescent="0.3">
      <c r="A233" s="1">
        <v>40039</v>
      </c>
      <c r="B233">
        <f>VLOOKUP(A233,NASDAQ_Composite_IXIC_20210721[[Date]:[Close]],5)</f>
        <v>1985.5200199999999</v>
      </c>
      <c r="C233" s="9">
        <f t="shared" si="10"/>
        <v>1.2303375049896035</v>
      </c>
      <c r="D233" s="9">
        <f>VLOOKUP(A233,nasdaq_wtd_mc_ritter_add!$B$2:$D$3373,$D$5)</f>
        <v>1.42281066215811</v>
      </c>
      <c r="E233" s="9">
        <f t="shared" si="11"/>
        <v>0.19247315716850655</v>
      </c>
      <c r="F233" s="9">
        <f t="shared" si="9"/>
        <v>1</v>
      </c>
    </row>
    <row r="234" spans="1:6" x14ac:dyDescent="0.3">
      <c r="A234" s="1">
        <v>40040</v>
      </c>
      <c r="B234">
        <f>VLOOKUP(A234,NASDAQ_Composite_IXIC_20210721[[Date]:[Close]],5)</f>
        <v>1985.5200199999999</v>
      </c>
      <c r="C234" s="9">
        <f t="shared" si="10"/>
        <v>1.2303375049896035</v>
      </c>
      <c r="D234" s="9">
        <f>VLOOKUP(A234,nasdaq_wtd_mc_ritter_add!$B$2:$D$3373,$D$5)</f>
        <v>1.42281066215811</v>
      </c>
      <c r="E234" s="9">
        <f t="shared" si="11"/>
        <v>0.19247315716850655</v>
      </c>
      <c r="F234" s="9">
        <f t="shared" si="9"/>
        <v>0</v>
      </c>
    </row>
    <row r="235" spans="1:6" x14ac:dyDescent="0.3">
      <c r="A235" s="1">
        <v>40041</v>
      </c>
      <c r="B235">
        <f>VLOOKUP(A235,NASDAQ_Composite_IXIC_20210721[[Date]:[Close]],5)</f>
        <v>1985.5200199999999</v>
      </c>
      <c r="C235" s="9">
        <f t="shared" si="10"/>
        <v>1.2303375049896035</v>
      </c>
      <c r="D235" s="9">
        <f>VLOOKUP(A235,nasdaq_wtd_mc_ritter_add!$B$2:$D$3373,$D$5)</f>
        <v>1.42281066215811</v>
      </c>
      <c r="E235" s="9">
        <f t="shared" si="11"/>
        <v>0.19247315716850655</v>
      </c>
      <c r="F235" s="9">
        <f t="shared" si="9"/>
        <v>0</v>
      </c>
    </row>
    <row r="236" spans="1:6" x14ac:dyDescent="0.3">
      <c r="A236" s="1">
        <v>40042</v>
      </c>
      <c r="B236">
        <f>VLOOKUP(A236,NASDAQ_Composite_IXIC_20210721[[Date]:[Close]],5)</f>
        <v>1930.839966</v>
      </c>
      <c r="C236" s="9">
        <f t="shared" si="10"/>
        <v>1.2024117741307956</v>
      </c>
      <c r="D236" s="9">
        <f>VLOOKUP(A236,nasdaq_wtd_mc_ritter_add!$B$2:$D$3373,$D$5)</f>
        <v>1.4079281086092501</v>
      </c>
      <c r="E236" s="9">
        <f t="shared" si="11"/>
        <v>0.20551633447845452</v>
      </c>
      <c r="F236" s="9">
        <f t="shared" si="9"/>
        <v>1</v>
      </c>
    </row>
    <row r="237" spans="1:6" x14ac:dyDescent="0.3">
      <c r="A237" s="1">
        <v>40043</v>
      </c>
      <c r="B237">
        <f>VLOOKUP(A237,NASDAQ_Composite_IXIC_20210721[[Date]:[Close]],5)</f>
        <v>1955.920044</v>
      </c>
      <c r="C237" s="9">
        <f t="shared" si="10"/>
        <v>1.215317343825288</v>
      </c>
      <c r="D237" s="9">
        <f>VLOOKUP(A237,nasdaq_wtd_mc_ritter_add!$B$2:$D$3373,$D$5)</f>
        <v>1.43466808965023</v>
      </c>
      <c r="E237" s="9">
        <f t="shared" si="11"/>
        <v>0.21935074582494196</v>
      </c>
      <c r="F237" s="9">
        <f t="shared" si="9"/>
        <v>1</v>
      </c>
    </row>
    <row r="238" spans="1:6" x14ac:dyDescent="0.3">
      <c r="A238" s="1">
        <v>40044</v>
      </c>
      <c r="B238">
        <f>VLOOKUP(A238,NASDAQ_Composite_IXIC_20210721[[Date]:[Close]],5)</f>
        <v>1969.23999</v>
      </c>
      <c r="C238" s="9">
        <f t="shared" si="10"/>
        <v>1.2221043267836675</v>
      </c>
      <c r="D238" s="9">
        <f>VLOOKUP(A238,nasdaq_wtd_mc_ritter_add!$B$2:$D$3373,$D$5)</f>
        <v>1.4511346537106</v>
      </c>
      <c r="E238" s="9">
        <f t="shared" si="11"/>
        <v>0.22903032692693248</v>
      </c>
      <c r="F238" s="9">
        <f t="shared" si="9"/>
        <v>1</v>
      </c>
    </row>
    <row r="239" spans="1:6" x14ac:dyDescent="0.3">
      <c r="A239" s="1">
        <v>40045</v>
      </c>
      <c r="B239">
        <f>VLOOKUP(A239,NASDAQ_Composite_IXIC_20210721[[Date]:[Close]],5)</f>
        <v>1989.219971</v>
      </c>
      <c r="C239" s="9">
        <f t="shared" si="10"/>
        <v>1.2321992378712823</v>
      </c>
      <c r="D239" s="9">
        <f>VLOOKUP(A239,nasdaq_wtd_mc_ritter_add!$B$2:$D$3373,$D$5)</f>
        <v>1.4434759078519299</v>
      </c>
      <c r="E239" s="9">
        <f t="shared" si="11"/>
        <v>0.21127666998064765</v>
      </c>
      <c r="F239" s="9">
        <f t="shared" si="9"/>
        <v>1</v>
      </c>
    </row>
    <row r="240" spans="1:6" x14ac:dyDescent="0.3">
      <c r="A240" s="1">
        <v>40046</v>
      </c>
      <c r="B240">
        <f>VLOOKUP(A240,NASDAQ_Composite_IXIC_20210721[[Date]:[Close]],5)</f>
        <v>2020.900024</v>
      </c>
      <c r="C240" s="9">
        <f t="shared" si="10"/>
        <v>1.2479996189667384</v>
      </c>
      <c r="D240" s="9">
        <f>VLOOKUP(A240,nasdaq_wtd_mc_ritter_add!$B$2:$D$3373,$D$5)</f>
        <v>1.4811276424023601</v>
      </c>
      <c r="E240" s="9">
        <f t="shared" si="11"/>
        <v>0.23312802343562167</v>
      </c>
      <c r="F240" s="9">
        <f t="shared" si="9"/>
        <v>1</v>
      </c>
    </row>
    <row r="241" spans="1:6" x14ac:dyDescent="0.3">
      <c r="A241" s="1">
        <v>40047</v>
      </c>
      <c r="B241">
        <f>VLOOKUP(A241,NASDAQ_Composite_IXIC_20210721[[Date]:[Close]],5)</f>
        <v>2020.900024</v>
      </c>
      <c r="C241" s="9">
        <f t="shared" si="10"/>
        <v>1.2479996189667384</v>
      </c>
      <c r="D241" s="9">
        <f>VLOOKUP(A241,nasdaq_wtd_mc_ritter_add!$B$2:$D$3373,$D$5)</f>
        <v>1.4811276424023601</v>
      </c>
      <c r="E241" s="9">
        <f t="shared" si="11"/>
        <v>0.23312802343562167</v>
      </c>
      <c r="F241" s="9">
        <f t="shared" si="9"/>
        <v>0</v>
      </c>
    </row>
    <row r="242" spans="1:6" x14ac:dyDescent="0.3">
      <c r="A242" s="1">
        <v>40048</v>
      </c>
      <c r="B242">
        <f>VLOOKUP(A242,NASDAQ_Composite_IXIC_20210721[[Date]:[Close]],5)</f>
        <v>2020.900024</v>
      </c>
      <c r="C242" s="9">
        <f t="shared" si="10"/>
        <v>1.2479996189667384</v>
      </c>
      <c r="D242" s="9">
        <f>VLOOKUP(A242,nasdaq_wtd_mc_ritter_add!$B$2:$D$3373,$D$5)</f>
        <v>1.4811276424023601</v>
      </c>
      <c r="E242" s="9">
        <f t="shared" si="11"/>
        <v>0.23312802343562167</v>
      </c>
      <c r="F242" s="9">
        <f t="shared" si="9"/>
        <v>0</v>
      </c>
    </row>
    <row r="243" spans="1:6" x14ac:dyDescent="0.3">
      <c r="A243" s="1">
        <v>40049</v>
      </c>
      <c r="B243">
        <f>VLOOKUP(A243,NASDAQ_Composite_IXIC_20210721[[Date]:[Close]],5)</f>
        <v>2017.9799800000001</v>
      </c>
      <c r="C243" s="9">
        <f t="shared" si="10"/>
        <v>1.2465536515174032</v>
      </c>
      <c r="D243" s="9">
        <f>VLOOKUP(A243,nasdaq_wtd_mc_ritter_add!$B$2:$D$3373,$D$5)</f>
        <v>1.48812361928583</v>
      </c>
      <c r="E243" s="9">
        <f t="shared" si="11"/>
        <v>0.24156996776842687</v>
      </c>
      <c r="F243" s="9">
        <f t="shared" si="9"/>
        <v>1</v>
      </c>
    </row>
    <row r="244" spans="1:6" x14ac:dyDescent="0.3">
      <c r="A244" s="1">
        <v>40050</v>
      </c>
      <c r="B244">
        <f>VLOOKUP(A244,NASDAQ_Composite_IXIC_20210721[[Date]:[Close]],5)</f>
        <v>2024.2299800000001</v>
      </c>
      <c r="C244" s="9">
        <f t="shared" si="10"/>
        <v>1.2496460218012091</v>
      </c>
      <c r="D244" s="9">
        <f>VLOOKUP(A244,nasdaq_wtd_mc_ritter_add!$B$2:$D$3373,$D$5)</f>
        <v>1.5625641976078199</v>
      </c>
      <c r="E244" s="9">
        <f t="shared" si="11"/>
        <v>0.31291817580661085</v>
      </c>
      <c r="F244" s="9">
        <f t="shared" si="9"/>
        <v>1</v>
      </c>
    </row>
    <row r="245" spans="1:6" x14ac:dyDescent="0.3">
      <c r="A245" s="1">
        <v>40051</v>
      </c>
      <c r="B245">
        <f>VLOOKUP(A245,NASDAQ_Composite_IXIC_20210721[[Date]:[Close]],5)</f>
        <v>2024.4300539999999</v>
      </c>
      <c r="C245" s="9">
        <f t="shared" si="10"/>
        <v>1.2497448564766218</v>
      </c>
      <c r="D245" s="9">
        <f>VLOOKUP(A245,nasdaq_wtd_mc_ritter_add!$B$2:$D$3373,$D$5)</f>
        <v>1.60348243395421</v>
      </c>
      <c r="E245" s="9">
        <f t="shared" si="11"/>
        <v>0.35373757747758816</v>
      </c>
      <c r="F245" s="9">
        <f t="shared" si="9"/>
        <v>1</v>
      </c>
    </row>
    <row r="246" spans="1:6" x14ac:dyDescent="0.3">
      <c r="A246" s="1">
        <v>40052</v>
      </c>
      <c r="B246">
        <f>VLOOKUP(A246,NASDAQ_Composite_IXIC_20210721[[Date]:[Close]],5)</f>
        <v>2027.7299800000001</v>
      </c>
      <c r="C246" s="9">
        <f t="shared" si="10"/>
        <v>1.251373581256396</v>
      </c>
      <c r="D246" s="9">
        <f>VLOOKUP(A246,nasdaq_wtd_mc_ritter_add!$B$2:$D$3373,$D$5)</f>
        <v>1.5965945365620799</v>
      </c>
      <c r="E246" s="9">
        <f t="shared" si="11"/>
        <v>0.34522095530568397</v>
      </c>
      <c r="F246" s="9">
        <f t="shared" si="9"/>
        <v>1</v>
      </c>
    </row>
    <row r="247" spans="1:6" x14ac:dyDescent="0.3">
      <c r="A247" s="1">
        <v>40053</v>
      </c>
      <c r="B247">
        <f>VLOOKUP(A247,NASDAQ_Composite_IXIC_20210721[[Date]:[Close]],5)</f>
        <v>2028.7700199999999</v>
      </c>
      <c r="C247" s="9">
        <f t="shared" si="10"/>
        <v>1.2518863582921584</v>
      </c>
      <c r="D247" s="9">
        <f>VLOOKUP(A247,nasdaq_wtd_mc_ritter_add!$B$2:$D$3373,$D$5)</f>
        <v>1.5640894600825599</v>
      </c>
      <c r="E247" s="9">
        <f t="shared" si="11"/>
        <v>0.31220310179040145</v>
      </c>
      <c r="F247" s="9">
        <f t="shared" si="9"/>
        <v>1</v>
      </c>
    </row>
    <row r="248" spans="1:6" x14ac:dyDescent="0.3">
      <c r="A248" s="1">
        <v>40054</v>
      </c>
      <c r="B248">
        <f>VLOOKUP(A248,NASDAQ_Composite_IXIC_20210721[[Date]:[Close]],5)</f>
        <v>2028.7700199999999</v>
      </c>
      <c r="C248" s="9">
        <f t="shared" si="10"/>
        <v>1.2518863582921584</v>
      </c>
      <c r="D248" s="9">
        <f>VLOOKUP(A248,nasdaq_wtd_mc_ritter_add!$B$2:$D$3373,$D$5)</f>
        <v>1.5640894600825599</v>
      </c>
      <c r="E248" s="9">
        <f t="shared" si="11"/>
        <v>0.31220310179040145</v>
      </c>
      <c r="F248" s="9">
        <f t="shared" si="9"/>
        <v>0</v>
      </c>
    </row>
    <row r="249" spans="1:6" x14ac:dyDescent="0.3">
      <c r="A249" s="1">
        <v>40055</v>
      </c>
      <c r="B249">
        <f>VLOOKUP(A249,NASDAQ_Composite_IXIC_20210721[[Date]:[Close]],5)</f>
        <v>2028.7700199999999</v>
      </c>
      <c r="C249" s="9">
        <f t="shared" si="10"/>
        <v>1.2518863582921584</v>
      </c>
      <c r="D249" s="9">
        <f>VLOOKUP(A249,nasdaq_wtd_mc_ritter_add!$B$2:$D$3373,$D$5)</f>
        <v>1.5640894600825599</v>
      </c>
      <c r="E249" s="9">
        <f t="shared" si="11"/>
        <v>0.31220310179040145</v>
      </c>
      <c r="F249" s="9">
        <f t="shared" si="9"/>
        <v>0</v>
      </c>
    </row>
    <row r="250" spans="1:6" x14ac:dyDescent="0.3">
      <c r="A250" s="1">
        <v>40056</v>
      </c>
      <c r="B250">
        <f>VLOOKUP(A250,NASDAQ_Composite_IXIC_20210721[[Date]:[Close]],5)</f>
        <v>2009.0600589999999</v>
      </c>
      <c r="C250" s="9">
        <f t="shared" si="10"/>
        <v>1.2421236307073498</v>
      </c>
      <c r="D250" s="9">
        <f>VLOOKUP(A250,nasdaq_wtd_mc_ritter_add!$B$2:$D$3373,$D$5)</f>
        <v>1.5470026769154199</v>
      </c>
      <c r="E250" s="9">
        <f t="shared" si="11"/>
        <v>0.30487904620807016</v>
      </c>
      <c r="F250" s="9">
        <f t="shared" si="9"/>
        <v>1</v>
      </c>
    </row>
    <row r="251" spans="1:6" x14ac:dyDescent="0.3">
      <c r="A251" s="1">
        <v>40057</v>
      </c>
      <c r="B251">
        <f>VLOOKUP(A251,NASDAQ_Composite_IXIC_20210721[[Date]:[Close]],5)</f>
        <v>1968.8900149999999</v>
      </c>
      <c r="C251" s="9">
        <f t="shared" si="10"/>
        <v>1.2219265901419236</v>
      </c>
      <c r="D251" s="9">
        <f>VLOOKUP(A251,nasdaq_wtd_mc_ritter_add!$B$2:$D$3373,$D$5)</f>
        <v>1.5309345323210399</v>
      </c>
      <c r="E251" s="9">
        <f t="shared" si="11"/>
        <v>0.30900794217911631</v>
      </c>
      <c r="F251" s="9">
        <f t="shared" si="9"/>
        <v>1</v>
      </c>
    </row>
    <row r="252" spans="1:6" x14ac:dyDescent="0.3">
      <c r="A252" s="1">
        <v>40058</v>
      </c>
      <c r="B252">
        <f>VLOOKUP(A252,NASDAQ_Composite_IXIC_20210721[[Date]:[Close]],5)</f>
        <v>1967.0699460000001</v>
      </c>
      <c r="C252" s="9">
        <f t="shared" si="10"/>
        <v>1.221001748859103</v>
      </c>
      <c r="D252" s="9">
        <f>VLOOKUP(A252,nasdaq_wtd_mc_ritter_add!$B$2:$D$3373,$D$5)</f>
        <v>1.55126785196226</v>
      </c>
      <c r="E252" s="9">
        <f t="shared" si="11"/>
        <v>0.33026610310315707</v>
      </c>
      <c r="F252" s="9">
        <f t="shared" si="9"/>
        <v>1</v>
      </c>
    </row>
    <row r="253" spans="1:6" x14ac:dyDescent="0.3">
      <c r="A253" s="1">
        <v>40059</v>
      </c>
      <c r="B253">
        <f>VLOOKUP(A253,NASDAQ_Composite_IXIC_20210721[[Date]:[Close]],5)</f>
        <v>1983.1999510000001</v>
      </c>
      <c r="C253" s="9">
        <f t="shared" si="10"/>
        <v>1.2291683273800755</v>
      </c>
      <c r="D253" s="9">
        <f>VLOOKUP(A253,nasdaq_wtd_mc_ritter_add!$B$2:$D$3373,$D$5)</f>
        <v>1.5410065116328899</v>
      </c>
      <c r="E253" s="9">
        <f t="shared" si="11"/>
        <v>0.3118381842528144</v>
      </c>
      <c r="F253" s="9">
        <f t="shared" si="9"/>
        <v>1</v>
      </c>
    </row>
    <row r="254" spans="1:6" x14ac:dyDescent="0.3">
      <c r="A254" s="1">
        <v>40060</v>
      </c>
      <c r="B254">
        <f>VLOOKUP(A254,NASDAQ_Composite_IXIC_20210721[[Date]:[Close]],5)</f>
        <v>2018.780029</v>
      </c>
      <c r="C254" s="9">
        <f t="shared" si="10"/>
        <v>1.2469500332734116</v>
      </c>
      <c r="D254" s="9">
        <f>VLOOKUP(A254,nasdaq_wtd_mc_ritter_add!$B$2:$D$3373,$D$5)</f>
        <v>1.5481967074351799</v>
      </c>
      <c r="E254" s="9">
        <f t="shared" si="11"/>
        <v>0.30124667416176831</v>
      </c>
      <c r="F254" s="9">
        <f t="shared" si="9"/>
        <v>1</v>
      </c>
    </row>
    <row r="255" spans="1:6" x14ac:dyDescent="0.3">
      <c r="A255" s="1">
        <v>40061</v>
      </c>
      <c r="B255">
        <f>VLOOKUP(A255,NASDAQ_Composite_IXIC_20210721[[Date]:[Close]],5)</f>
        <v>2018.780029</v>
      </c>
      <c r="C255" s="9">
        <f t="shared" si="10"/>
        <v>1.2469500332734116</v>
      </c>
      <c r="D255" s="9">
        <f>VLOOKUP(A255,nasdaq_wtd_mc_ritter_add!$B$2:$D$3373,$D$5)</f>
        <v>1.5481967074351799</v>
      </c>
      <c r="E255" s="9">
        <f t="shared" si="11"/>
        <v>0.30124667416176831</v>
      </c>
      <c r="F255" s="9">
        <f t="shared" si="9"/>
        <v>0</v>
      </c>
    </row>
    <row r="256" spans="1:6" x14ac:dyDescent="0.3">
      <c r="A256" s="1">
        <v>40062</v>
      </c>
      <c r="B256">
        <f>VLOOKUP(A256,NASDAQ_Composite_IXIC_20210721[[Date]:[Close]],5)</f>
        <v>2018.780029</v>
      </c>
      <c r="C256" s="9">
        <f t="shared" si="10"/>
        <v>1.2469500332734116</v>
      </c>
      <c r="D256" s="9">
        <f>VLOOKUP(A256,nasdaq_wtd_mc_ritter_add!$B$2:$D$3373,$D$5)</f>
        <v>1.5481967074351799</v>
      </c>
      <c r="E256" s="9">
        <f t="shared" si="11"/>
        <v>0.30124667416176831</v>
      </c>
      <c r="F256" s="9">
        <f t="shared" si="9"/>
        <v>0</v>
      </c>
    </row>
    <row r="257" spans="1:6" x14ac:dyDescent="0.3">
      <c r="A257" s="1">
        <v>40063</v>
      </c>
      <c r="B257">
        <f>VLOOKUP(A257,NASDAQ_Composite_IXIC_20210721[[Date]:[Close]],5)</f>
        <v>2018.780029</v>
      </c>
      <c r="C257" s="9">
        <f t="shared" si="10"/>
        <v>1.2469500332734116</v>
      </c>
      <c r="D257" s="9">
        <f>VLOOKUP(A257,nasdaq_wtd_mc_ritter_add!$B$2:$D$3373,$D$5)</f>
        <v>1.5481967074351799</v>
      </c>
      <c r="E257" s="9">
        <f t="shared" si="11"/>
        <v>0.30124667416176831</v>
      </c>
      <c r="F257" s="9">
        <f t="shared" si="9"/>
        <v>0</v>
      </c>
    </row>
    <row r="258" spans="1:6" x14ac:dyDescent="0.3">
      <c r="A258" s="1">
        <v>40064</v>
      </c>
      <c r="B258">
        <f>VLOOKUP(A258,NASDAQ_Composite_IXIC_20210721[[Date]:[Close]],5)</f>
        <v>2037.7700199999999</v>
      </c>
      <c r="C258" s="9">
        <f t="shared" si="10"/>
        <v>1.2563127328543482</v>
      </c>
      <c r="D258" s="9">
        <f>VLOOKUP(A258,nasdaq_wtd_mc_ritter_add!$B$2:$D$3373,$D$5)</f>
        <v>1.54571031416736</v>
      </c>
      <c r="E258" s="9">
        <f t="shared" si="11"/>
        <v>0.28939758131301185</v>
      </c>
      <c r="F258" s="9">
        <f t="shared" si="9"/>
        <v>1</v>
      </c>
    </row>
    <row r="259" spans="1:6" x14ac:dyDescent="0.3">
      <c r="A259" s="1">
        <v>40065</v>
      </c>
      <c r="B259">
        <f>VLOOKUP(A259,NASDAQ_Composite_IXIC_20210721[[Date]:[Close]],5)</f>
        <v>2060.389893</v>
      </c>
      <c r="C259" s="9">
        <f t="shared" si="10"/>
        <v>1.2673518836878541</v>
      </c>
      <c r="D259" s="9">
        <f>VLOOKUP(A259,nasdaq_wtd_mc_ritter_add!$B$2:$D$3373,$D$5)</f>
        <v>1.5317889897796499</v>
      </c>
      <c r="E259" s="9">
        <f t="shared" si="11"/>
        <v>0.26443710609179583</v>
      </c>
      <c r="F259" s="9">
        <f t="shared" si="9"/>
        <v>1</v>
      </c>
    </row>
    <row r="260" spans="1:6" x14ac:dyDescent="0.3">
      <c r="A260" s="1">
        <v>40066</v>
      </c>
      <c r="B260">
        <f>VLOOKUP(A260,NASDAQ_Composite_IXIC_20210721[[Date]:[Close]],5)</f>
        <v>2084.0200199999999</v>
      </c>
      <c r="C260" s="9">
        <f t="shared" si="10"/>
        <v>1.278755380719665</v>
      </c>
      <c r="D260" s="9">
        <f>VLOOKUP(A260,nasdaq_wtd_mc_ritter_add!$B$2:$D$3373,$D$5)</f>
        <v>1.55118087248776</v>
      </c>
      <c r="E260" s="9">
        <f t="shared" si="11"/>
        <v>0.27242549176809505</v>
      </c>
      <c r="F260" s="9">
        <f t="shared" si="9"/>
        <v>1</v>
      </c>
    </row>
    <row r="261" spans="1:6" x14ac:dyDescent="0.3">
      <c r="A261" s="1">
        <v>40067</v>
      </c>
      <c r="B261">
        <f>VLOOKUP(A261,NASDAQ_Composite_IXIC_20210721[[Date]:[Close]],5)</f>
        <v>2080.8999020000001</v>
      </c>
      <c r="C261" s="9">
        <f t="shared" si="10"/>
        <v>1.2772570956903637</v>
      </c>
      <c r="D261" s="9">
        <f>VLOOKUP(A261,nasdaq_wtd_mc_ritter_add!$B$2:$D$3373,$D$5)</f>
        <v>1.5490454837320999</v>
      </c>
      <c r="E261" s="9">
        <f t="shared" si="11"/>
        <v>0.27178838804173622</v>
      </c>
      <c r="F261" s="9">
        <f t="shared" si="9"/>
        <v>1</v>
      </c>
    </row>
    <row r="262" spans="1:6" x14ac:dyDescent="0.3">
      <c r="A262" s="1">
        <v>40068</v>
      </c>
      <c r="B262">
        <f>VLOOKUP(A262,NASDAQ_Composite_IXIC_20210721[[Date]:[Close]],5)</f>
        <v>2080.8999020000001</v>
      </c>
      <c r="C262" s="9">
        <f t="shared" si="10"/>
        <v>1.2772570956903637</v>
      </c>
      <c r="D262" s="9">
        <f>VLOOKUP(A262,nasdaq_wtd_mc_ritter_add!$B$2:$D$3373,$D$5)</f>
        <v>1.5490454837320999</v>
      </c>
      <c r="E262" s="9">
        <f t="shared" si="11"/>
        <v>0.27178838804173622</v>
      </c>
      <c r="F262" s="9">
        <f t="shared" si="9"/>
        <v>0</v>
      </c>
    </row>
    <row r="263" spans="1:6" x14ac:dyDescent="0.3">
      <c r="A263" s="1">
        <v>40069</v>
      </c>
      <c r="B263">
        <f>VLOOKUP(A263,NASDAQ_Composite_IXIC_20210721[[Date]:[Close]],5)</f>
        <v>2080.8999020000001</v>
      </c>
      <c r="C263" s="9">
        <f t="shared" si="10"/>
        <v>1.2772570956903637</v>
      </c>
      <c r="D263" s="9">
        <f>VLOOKUP(A263,nasdaq_wtd_mc_ritter_add!$B$2:$D$3373,$D$5)</f>
        <v>1.5490454837320999</v>
      </c>
      <c r="E263" s="9">
        <f t="shared" si="11"/>
        <v>0.27178838804173622</v>
      </c>
      <c r="F263" s="9">
        <f t="shared" si="9"/>
        <v>0</v>
      </c>
    </row>
    <row r="264" spans="1:6" x14ac:dyDescent="0.3">
      <c r="A264" s="1">
        <v>40070</v>
      </c>
      <c r="B264">
        <f>VLOOKUP(A264,NASDAQ_Composite_IXIC_20210721[[Date]:[Close]],5)</f>
        <v>2091.780029</v>
      </c>
      <c r="C264" s="9">
        <f t="shared" si="10"/>
        <v>1.282472042361376</v>
      </c>
      <c r="D264" s="9">
        <f>VLOOKUP(A264,nasdaq_wtd_mc_ritter_add!$B$2:$D$3373,$D$5)</f>
        <v>1.54870826743183</v>
      </c>
      <c r="E264" s="9">
        <f t="shared" si="11"/>
        <v>0.26623622507045397</v>
      </c>
      <c r="F264" s="9">
        <f t="shared" ref="F264:F327" si="12">IF(OR(C264=C263,D264=D263),0,1)</f>
        <v>1</v>
      </c>
    </row>
    <row r="265" spans="1:6" x14ac:dyDescent="0.3">
      <c r="A265" s="1">
        <v>40071</v>
      </c>
      <c r="B265">
        <f>VLOOKUP(A265,NASDAQ_Composite_IXIC_20210721[[Date]:[Close]],5)</f>
        <v>2102.639893</v>
      </c>
      <c r="C265" s="9">
        <f t="shared" ref="C265:C328" si="13">$C$5+LN(B265)-$A$6</f>
        <v>1.2876502975044479</v>
      </c>
      <c r="D265" s="9">
        <f>VLOOKUP(A265,nasdaq_wtd_mc_ritter_add!$B$2:$D$3373,$D$5)</f>
        <v>1.55228039336831</v>
      </c>
      <c r="E265" s="9">
        <f t="shared" ref="E265:E328" si="14">IF($E$5&lt;=$A265,D265-VLOOKUP(A265,$A$7:$C$4936,3),0)</f>
        <v>0.2646300958638621</v>
      </c>
      <c r="F265" s="9">
        <f t="shared" si="12"/>
        <v>1</v>
      </c>
    </row>
    <row r="266" spans="1:6" x14ac:dyDescent="0.3">
      <c r="A266" s="1">
        <v>40072</v>
      </c>
      <c r="B266">
        <f>VLOOKUP(A266,NASDAQ_Composite_IXIC_20210721[[Date]:[Close]],5)</f>
        <v>2133.1499020000001</v>
      </c>
      <c r="C266" s="9">
        <f t="shared" si="13"/>
        <v>1.302056364912004</v>
      </c>
      <c r="D266" s="9">
        <f>VLOOKUP(A266,nasdaq_wtd_mc_ritter_add!$B$2:$D$3373,$D$5)</f>
        <v>1.5714197658259501</v>
      </c>
      <c r="E266" s="9">
        <f t="shared" si="14"/>
        <v>0.26936340091394606</v>
      </c>
      <c r="F266" s="9">
        <f t="shared" si="12"/>
        <v>1</v>
      </c>
    </row>
    <row r="267" spans="1:6" x14ac:dyDescent="0.3">
      <c r="A267" s="1">
        <v>40073</v>
      </c>
      <c r="B267">
        <f>VLOOKUP(A267,NASDAQ_Composite_IXIC_20210721[[Date]:[Close]],5)</f>
        <v>2126.75</v>
      </c>
      <c r="C267" s="9">
        <f t="shared" si="13"/>
        <v>1.299051643222632</v>
      </c>
      <c r="D267" s="9">
        <f>VLOOKUP(A267,nasdaq_wtd_mc_ritter_add!$B$2:$D$3373,$D$5)</f>
        <v>1.5599781565456701</v>
      </c>
      <c r="E267" s="9">
        <f t="shared" si="14"/>
        <v>0.26092651332303807</v>
      </c>
      <c r="F267" s="9">
        <f t="shared" si="12"/>
        <v>1</v>
      </c>
    </row>
    <row r="268" spans="1:6" x14ac:dyDescent="0.3">
      <c r="A268" s="1">
        <v>40074</v>
      </c>
      <c r="B268">
        <f>VLOOKUP(A268,NASDAQ_Composite_IXIC_20210721[[Date]:[Close]],5)</f>
        <v>2132.860107</v>
      </c>
      <c r="C268" s="9">
        <f t="shared" si="13"/>
        <v>1.3019205025957712</v>
      </c>
      <c r="D268" s="9">
        <f>VLOOKUP(A268,nasdaq_wtd_mc_ritter_add!$B$2:$D$3373,$D$5)</f>
        <v>1.57449541982924</v>
      </c>
      <c r="E268" s="9">
        <f t="shared" si="14"/>
        <v>0.27257491723346883</v>
      </c>
      <c r="F268" s="9">
        <f t="shared" si="12"/>
        <v>1</v>
      </c>
    </row>
    <row r="269" spans="1:6" x14ac:dyDescent="0.3">
      <c r="A269" s="1">
        <v>40075</v>
      </c>
      <c r="B269">
        <f>VLOOKUP(A269,NASDAQ_Composite_IXIC_20210721[[Date]:[Close]],5)</f>
        <v>2132.860107</v>
      </c>
      <c r="C269" s="9">
        <f t="shared" si="13"/>
        <v>1.3019205025957712</v>
      </c>
      <c r="D269" s="9">
        <f>VLOOKUP(A269,nasdaq_wtd_mc_ritter_add!$B$2:$D$3373,$D$5)</f>
        <v>1.57449541982924</v>
      </c>
      <c r="E269" s="9">
        <f t="shared" si="14"/>
        <v>0.27257491723346883</v>
      </c>
      <c r="F269" s="9">
        <f t="shared" si="12"/>
        <v>0</v>
      </c>
    </row>
    <row r="270" spans="1:6" x14ac:dyDescent="0.3">
      <c r="A270" s="1">
        <v>40076</v>
      </c>
      <c r="B270">
        <f>VLOOKUP(A270,NASDAQ_Composite_IXIC_20210721[[Date]:[Close]],5)</f>
        <v>2132.860107</v>
      </c>
      <c r="C270" s="9">
        <f t="shared" si="13"/>
        <v>1.3019205025957712</v>
      </c>
      <c r="D270" s="9">
        <f>VLOOKUP(A270,nasdaq_wtd_mc_ritter_add!$B$2:$D$3373,$D$5)</f>
        <v>1.57449541982924</v>
      </c>
      <c r="E270" s="9">
        <f t="shared" si="14"/>
        <v>0.27257491723346883</v>
      </c>
      <c r="F270" s="9">
        <f t="shared" si="12"/>
        <v>0</v>
      </c>
    </row>
    <row r="271" spans="1:6" x14ac:dyDescent="0.3">
      <c r="A271" s="1">
        <v>40077</v>
      </c>
      <c r="B271">
        <f>VLOOKUP(A271,NASDAQ_Composite_IXIC_20210721[[Date]:[Close]],5)</f>
        <v>2138.040039</v>
      </c>
      <c r="C271" s="9">
        <f t="shared" si="13"/>
        <v>1.3043461900915228</v>
      </c>
      <c r="D271" s="9">
        <f>VLOOKUP(A271,nasdaq_wtd_mc_ritter_add!$B$2:$D$3373,$D$5)</f>
        <v>1.58098072292935</v>
      </c>
      <c r="E271" s="9">
        <f t="shared" si="14"/>
        <v>0.27663453283782724</v>
      </c>
      <c r="F271" s="9">
        <f t="shared" si="12"/>
        <v>1</v>
      </c>
    </row>
    <row r="272" spans="1:6" x14ac:dyDescent="0.3">
      <c r="A272" s="1">
        <v>40078</v>
      </c>
      <c r="B272">
        <f>VLOOKUP(A272,NASDAQ_Composite_IXIC_20210721[[Date]:[Close]],5)</f>
        <v>2146.3000489999999</v>
      </c>
      <c r="C272" s="9">
        <f t="shared" si="13"/>
        <v>1.3082021025842439</v>
      </c>
      <c r="D272" s="9">
        <f>VLOOKUP(A272,nasdaq_wtd_mc_ritter_add!$B$2:$D$3373,$D$5)</f>
        <v>1.58005599555772</v>
      </c>
      <c r="E272" s="9">
        <f t="shared" si="14"/>
        <v>0.27185389297347617</v>
      </c>
      <c r="F272" s="9">
        <f t="shared" si="12"/>
        <v>1</v>
      </c>
    </row>
    <row r="273" spans="1:6" x14ac:dyDescent="0.3">
      <c r="A273" s="1">
        <v>40079</v>
      </c>
      <c r="B273">
        <f>VLOOKUP(A273,NASDAQ_Composite_IXIC_20210721[[Date]:[Close]],5)</f>
        <v>2131.419922</v>
      </c>
      <c r="C273" s="9">
        <f t="shared" si="13"/>
        <v>1.3012450380179468</v>
      </c>
      <c r="D273" s="9">
        <f>VLOOKUP(A273,nasdaq_wtd_mc_ritter_add!$B$2:$D$3373,$D$5)</f>
        <v>1.5733124111610299</v>
      </c>
      <c r="E273" s="9">
        <f t="shared" si="14"/>
        <v>0.27206737314308316</v>
      </c>
      <c r="F273" s="9">
        <f t="shared" si="12"/>
        <v>1</v>
      </c>
    </row>
    <row r="274" spans="1:6" x14ac:dyDescent="0.3">
      <c r="A274" s="1">
        <v>40080</v>
      </c>
      <c r="B274">
        <f>VLOOKUP(A274,NASDAQ_Composite_IXIC_20210721[[Date]:[Close]],5)</f>
        <v>2107.610107</v>
      </c>
      <c r="C274" s="9">
        <f t="shared" si="13"/>
        <v>1.2900113051922633</v>
      </c>
      <c r="D274" s="9">
        <f>VLOOKUP(A274,nasdaq_wtd_mc_ritter_add!$B$2:$D$3373,$D$5)</f>
        <v>1.57167951094495</v>
      </c>
      <c r="E274" s="9">
        <f t="shared" si="14"/>
        <v>0.2816682057526867</v>
      </c>
      <c r="F274" s="9">
        <f t="shared" si="12"/>
        <v>1</v>
      </c>
    </row>
    <row r="275" spans="1:6" x14ac:dyDescent="0.3">
      <c r="A275" s="1">
        <v>40081</v>
      </c>
      <c r="B275">
        <f>VLOOKUP(A275,NASDAQ_Composite_IXIC_20210721[[Date]:[Close]],5)</f>
        <v>2090.919922</v>
      </c>
      <c r="C275" s="9">
        <f t="shared" si="13"/>
        <v>1.282060773553094</v>
      </c>
      <c r="D275" s="9">
        <f>VLOOKUP(A275,nasdaq_wtd_mc_ritter_add!$B$2:$D$3373,$D$5)</f>
        <v>1.55241160009576</v>
      </c>
      <c r="E275" s="9">
        <f t="shared" si="14"/>
        <v>0.27035082654266596</v>
      </c>
      <c r="F275" s="9">
        <f t="shared" si="12"/>
        <v>1</v>
      </c>
    </row>
    <row r="276" spans="1:6" x14ac:dyDescent="0.3">
      <c r="A276" s="1">
        <v>40082</v>
      </c>
      <c r="B276">
        <f>VLOOKUP(A276,NASDAQ_Composite_IXIC_20210721[[Date]:[Close]],5)</f>
        <v>2090.919922</v>
      </c>
      <c r="C276" s="9">
        <f t="shared" si="13"/>
        <v>1.282060773553094</v>
      </c>
      <c r="D276" s="9">
        <f>VLOOKUP(A276,nasdaq_wtd_mc_ritter_add!$B$2:$D$3373,$D$5)</f>
        <v>1.55241160009576</v>
      </c>
      <c r="E276" s="9">
        <f t="shared" si="14"/>
        <v>0.27035082654266596</v>
      </c>
      <c r="F276" s="9">
        <f t="shared" si="12"/>
        <v>0</v>
      </c>
    </row>
    <row r="277" spans="1:6" x14ac:dyDescent="0.3">
      <c r="A277" s="1">
        <v>40083</v>
      </c>
      <c r="B277">
        <f>VLOOKUP(A277,NASDAQ_Composite_IXIC_20210721[[Date]:[Close]],5)</f>
        <v>2090.919922</v>
      </c>
      <c r="C277" s="9">
        <f t="shared" si="13"/>
        <v>1.282060773553094</v>
      </c>
      <c r="D277" s="9">
        <f>VLOOKUP(A277,nasdaq_wtd_mc_ritter_add!$B$2:$D$3373,$D$5)</f>
        <v>1.55241160009576</v>
      </c>
      <c r="E277" s="9">
        <f t="shared" si="14"/>
        <v>0.27035082654266596</v>
      </c>
      <c r="F277" s="9">
        <f t="shared" si="12"/>
        <v>0</v>
      </c>
    </row>
    <row r="278" spans="1:6" x14ac:dyDescent="0.3">
      <c r="A278" s="1">
        <v>40084</v>
      </c>
      <c r="B278">
        <f>VLOOKUP(A278,NASDAQ_Composite_IXIC_20210721[[Date]:[Close]],5)</f>
        <v>2130.73999</v>
      </c>
      <c r="C278" s="9">
        <f t="shared" si="13"/>
        <v>1.3009259828816768</v>
      </c>
      <c r="D278" s="9">
        <f>VLOOKUP(A278,nasdaq_wtd_mc_ritter_add!$B$2:$D$3373,$D$5)</f>
        <v>1.5825754236752401</v>
      </c>
      <c r="E278" s="9">
        <f t="shared" si="14"/>
        <v>0.28164944079356324</v>
      </c>
      <c r="F278" s="9">
        <f t="shared" si="12"/>
        <v>1</v>
      </c>
    </row>
    <row r="279" spans="1:6" x14ac:dyDescent="0.3">
      <c r="A279" s="1">
        <v>40085</v>
      </c>
      <c r="B279">
        <f>VLOOKUP(A279,NASDAQ_Composite_IXIC_20210721[[Date]:[Close]],5)</f>
        <v>2124.040039</v>
      </c>
      <c r="C279" s="9">
        <f t="shared" si="13"/>
        <v>1.297776604304091</v>
      </c>
      <c r="D279" s="9">
        <f>VLOOKUP(A279,nasdaq_wtd_mc_ritter_add!$B$2:$D$3373,$D$5)</f>
        <v>1.5883568398619401</v>
      </c>
      <c r="E279" s="9">
        <f t="shared" si="14"/>
        <v>0.29058023555784906</v>
      </c>
      <c r="F279" s="9">
        <f t="shared" si="12"/>
        <v>1</v>
      </c>
    </row>
    <row r="280" spans="1:6" x14ac:dyDescent="0.3">
      <c r="A280" s="1">
        <v>40086</v>
      </c>
      <c r="B280">
        <f>VLOOKUP(A280,NASDAQ_Composite_IXIC_20210721[[Date]:[Close]],5)</f>
        <v>2122.419922</v>
      </c>
      <c r="C280" s="9">
        <f t="shared" si="13"/>
        <v>1.29701356068965</v>
      </c>
      <c r="D280" s="9">
        <f>VLOOKUP(A280,nasdaq_wtd_mc_ritter_add!$B$2:$D$3373,$D$5)</f>
        <v>1.5751982364282899</v>
      </c>
      <c r="E280" s="9">
        <f t="shared" si="14"/>
        <v>0.27818467573863992</v>
      </c>
      <c r="F280" s="9">
        <f t="shared" si="12"/>
        <v>1</v>
      </c>
    </row>
    <row r="281" spans="1:6" x14ac:dyDescent="0.3">
      <c r="A281" s="1">
        <v>40087</v>
      </c>
      <c r="B281">
        <f>VLOOKUP(A281,NASDAQ_Composite_IXIC_20210721[[Date]:[Close]],5)</f>
        <v>2057.4799800000001</v>
      </c>
      <c r="C281" s="9">
        <f t="shared" si="13"/>
        <v>1.265938573615359</v>
      </c>
      <c r="D281" s="9">
        <f>VLOOKUP(A281,nasdaq_wtd_mc_ritter_add!$B$2:$D$3373,$D$5)</f>
        <v>1.54109417852513</v>
      </c>
      <c r="E281" s="9">
        <f t="shared" si="14"/>
        <v>0.27515560490977098</v>
      </c>
      <c r="F281" s="9">
        <f t="shared" si="12"/>
        <v>1</v>
      </c>
    </row>
    <row r="282" spans="1:6" x14ac:dyDescent="0.3">
      <c r="A282" s="1">
        <v>40088</v>
      </c>
      <c r="B282">
        <f>VLOOKUP(A282,NASDAQ_Composite_IXIC_20210721[[Date]:[Close]],5)</f>
        <v>2048.110107</v>
      </c>
      <c r="C282" s="9">
        <f t="shared" si="13"/>
        <v>1.2613741192644428</v>
      </c>
      <c r="D282" s="9">
        <f>VLOOKUP(A282,nasdaq_wtd_mc_ritter_add!$B$2:$D$3373,$D$5)</f>
        <v>1.53659040078192</v>
      </c>
      <c r="E282" s="9">
        <f t="shared" si="14"/>
        <v>0.27521628151747723</v>
      </c>
      <c r="F282" s="9">
        <f t="shared" si="12"/>
        <v>1</v>
      </c>
    </row>
    <row r="283" spans="1:6" x14ac:dyDescent="0.3">
      <c r="A283" s="1">
        <v>40089</v>
      </c>
      <c r="B283">
        <f>VLOOKUP(A283,NASDAQ_Composite_IXIC_20210721[[Date]:[Close]],5)</f>
        <v>2048.110107</v>
      </c>
      <c r="C283" s="9">
        <f t="shared" si="13"/>
        <v>1.2613741192644428</v>
      </c>
      <c r="D283" s="9">
        <f>VLOOKUP(A283,nasdaq_wtd_mc_ritter_add!$B$2:$D$3373,$D$5)</f>
        <v>1.53659040078192</v>
      </c>
      <c r="E283" s="9">
        <f t="shared" si="14"/>
        <v>0.27521628151747723</v>
      </c>
      <c r="F283" s="9">
        <f t="shared" si="12"/>
        <v>0</v>
      </c>
    </row>
    <row r="284" spans="1:6" x14ac:dyDescent="0.3">
      <c r="A284" s="1">
        <v>40090</v>
      </c>
      <c r="B284">
        <f>VLOOKUP(A284,NASDAQ_Composite_IXIC_20210721[[Date]:[Close]],5)</f>
        <v>2048.110107</v>
      </c>
      <c r="C284" s="9">
        <f t="shared" si="13"/>
        <v>1.2613741192644428</v>
      </c>
      <c r="D284" s="9">
        <f>VLOOKUP(A284,nasdaq_wtd_mc_ritter_add!$B$2:$D$3373,$D$5)</f>
        <v>1.53659040078192</v>
      </c>
      <c r="E284" s="9">
        <f t="shared" si="14"/>
        <v>0.27521628151747723</v>
      </c>
      <c r="F284" s="9">
        <f t="shared" si="12"/>
        <v>0</v>
      </c>
    </row>
    <row r="285" spans="1:6" x14ac:dyDescent="0.3">
      <c r="A285" s="1">
        <v>40091</v>
      </c>
      <c r="B285">
        <f>VLOOKUP(A285,NASDAQ_Composite_IXIC_20210721[[Date]:[Close]],5)</f>
        <v>2068.1499020000001</v>
      </c>
      <c r="C285" s="9">
        <f t="shared" si="13"/>
        <v>1.2711110908282892</v>
      </c>
      <c r="D285" s="9">
        <f>VLOOKUP(A285,nasdaq_wtd_mc_ritter_add!$B$2:$D$3373,$D$5)</f>
        <v>1.5564408957282001</v>
      </c>
      <c r="E285" s="9">
        <f t="shared" si="14"/>
        <v>0.28532980489991089</v>
      </c>
      <c r="F285" s="9">
        <f t="shared" si="12"/>
        <v>1</v>
      </c>
    </row>
    <row r="286" spans="1:6" x14ac:dyDescent="0.3">
      <c r="A286" s="1">
        <v>40092</v>
      </c>
      <c r="B286">
        <f>VLOOKUP(A286,NASDAQ_Composite_IXIC_20210721[[Date]:[Close]],5)</f>
        <v>2103.570068</v>
      </c>
      <c r="C286" s="9">
        <f t="shared" si="13"/>
        <v>1.2880925840397319</v>
      </c>
      <c r="D286" s="9">
        <f>VLOOKUP(A286,nasdaq_wtd_mc_ritter_add!$B$2:$D$3373,$D$5)</f>
        <v>1.57315461785419</v>
      </c>
      <c r="E286" s="9">
        <f t="shared" si="14"/>
        <v>0.28506203381445805</v>
      </c>
      <c r="F286" s="9">
        <f t="shared" si="12"/>
        <v>1</v>
      </c>
    </row>
    <row r="287" spans="1:6" x14ac:dyDescent="0.3">
      <c r="A287" s="1">
        <v>40093</v>
      </c>
      <c r="B287">
        <f>VLOOKUP(A287,NASDAQ_Composite_IXIC_20210721[[Date]:[Close]],5)</f>
        <v>2110.330078</v>
      </c>
      <c r="C287" s="9">
        <f t="shared" si="13"/>
        <v>1.2913010206731501</v>
      </c>
      <c r="D287" s="9">
        <f>VLOOKUP(A287,nasdaq_wtd_mc_ritter_add!$B$2:$D$3373,$D$5)</f>
        <v>1.6210725929833401</v>
      </c>
      <c r="E287" s="9">
        <f t="shared" si="14"/>
        <v>0.32977157231018994</v>
      </c>
      <c r="F287" s="9">
        <f t="shared" si="12"/>
        <v>1</v>
      </c>
    </row>
    <row r="288" spans="1:6" x14ac:dyDescent="0.3">
      <c r="A288" s="1">
        <v>40094</v>
      </c>
      <c r="B288">
        <f>VLOOKUP(A288,NASDAQ_Composite_IXIC_20210721[[Date]:[Close]],5)</f>
        <v>2123.929932</v>
      </c>
      <c r="C288" s="9">
        <f t="shared" si="13"/>
        <v>1.2977247644837648</v>
      </c>
      <c r="D288" s="9">
        <f>VLOOKUP(A288,nasdaq_wtd_mc_ritter_add!$B$2:$D$3373,$D$5)</f>
        <v>1.6118933124513699</v>
      </c>
      <c r="E288" s="9">
        <f t="shared" si="14"/>
        <v>0.31416854796760507</v>
      </c>
      <c r="F288" s="9">
        <f t="shared" si="12"/>
        <v>1</v>
      </c>
    </row>
    <row r="289" spans="1:6" x14ac:dyDescent="0.3">
      <c r="A289" s="1">
        <v>40095</v>
      </c>
      <c r="B289">
        <f>VLOOKUP(A289,NASDAQ_Composite_IXIC_20210721[[Date]:[Close]],5)</f>
        <v>2139.280029</v>
      </c>
      <c r="C289" s="9">
        <f t="shared" si="13"/>
        <v>1.3049259877288391</v>
      </c>
      <c r="D289" s="9">
        <f>VLOOKUP(A289,nasdaq_wtd_mc_ritter_add!$B$2:$D$3373,$D$5)</f>
        <v>1.6203250418411099</v>
      </c>
      <c r="E289" s="9">
        <f t="shared" si="14"/>
        <v>0.31539905411227087</v>
      </c>
      <c r="F289" s="9">
        <f t="shared" si="12"/>
        <v>1</v>
      </c>
    </row>
    <row r="290" spans="1:6" x14ac:dyDescent="0.3">
      <c r="A290" s="1">
        <v>40096</v>
      </c>
      <c r="B290">
        <f>VLOOKUP(A290,NASDAQ_Composite_IXIC_20210721[[Date]:[Close]],5)</f>
        <v>2139.280029</v>
      </c>
      <c r="C290" s="9">
        <f t="shared" si="13"/>
        <v>1.3049259877288391</v>
      </c>
      <c r="D290" s="9">
        <f>VLOOKUP(A290,nasdaq_wtd_mc_ritter_add!$B$2:$D$3373,$D$5)</f>
        <v>1.6203250418411099</v>
      </c>
      <c r="E290" s="9">
        <f t="shared" si="14"/>
        <v>0.31539905411227087</v>
      </c>
      <c r="F290" s="9">
        <f t="shared" si="12"/>
        <v>0</v>
      </c>
    </row>
    <row r="291" spans="1:6" x14ac:dyDescent="0.3">
      <c r="A291" s="1">
        <v>40097</v>
      </c>
      <c r="B291">
        <f>VLOOKUP(A291,NASDAQ_Composite_IXIC_20210721[[Date]:[Close]],5)</f>
        <v>2139.280029</v>
      </c>
      <c r="C291" s="9">
        <f t="shared" si="13"/>
        <v>1.3049259877288391</v>
      </c>
      <c r="D291" s="9">
        <f>VLOOKUP(A291,nasdaq_wtd_mc_ritter_add!$B$2:$D$3373,$D$5)</f>
        <v>1.6203250418411099</v>
      </c>
      <c r="E291" s="9">
        <f t="shared" si="14"/>
        <v>0.31539905411227087</v>
      </c>
      <c r="F291" s="9">
        <f t="shared" si="12"/>
        <v>0</v>
      </c>
    </row>
    <row r="292" spans="1:6" x14ac:dyDescent="0.3">
      <c r="A292" s="1">
        <v>40098</v>
      </c>
      <c r="B292">
        <f>VLOOKUP(A292,NASDAQ_Composite_IXIC_20210721[[Date]:[Close]],5)</f>
        <v>2139.139893</v>
      </c>
      <c r="C292" s="9">
        <f t="shared" si="13"/>
        <v>1.3048604794325032</v>
      </c>
      <c r="D292" s="9">
        <f>VLOOKUP(A292,nasdaq_wtd_mc_ritter_add!$B$2:$D$3373,$D$5)</f>
        <v>1.6134480915276199</v>
      </c>
      <c r="E292" s="9">
        <f t="shared" si="14"/>
        <v>0.30858761209511676</v>
      </c>
      <c r="F292" s="9">
        <f t="shared" si="12"/>
        <v>1</v>
      </c>
    </row>
    <row r="293" spans="1:6" x14ac:dyDescent="0.3">
      <c r="A293" s="1">
        <v>40099</v>
      </c>
      <c r="B293">
        <f>VLOOKUP(A293,NASDAQ_Composite_IXIC_20210721[[Date]:[Close]],5)</f>
        <v>2139.889893</v>
      </c>
      <c r="C293" s="9">
        <f t="shared" si="13"/>
        <v>1.3052110261896841</v>
      </c>
      <c r="D293" s="9">
        <f>VLOOKUP(A293,nasdaq_wtd_mc_ritter_add!$B$2:$D$3373,$D$5)</f>
        <v>1.61479465151057</v>
      </c>
      <c r="E293" s="9">
        <f t="shared" si="14"/>
        <v>0.3095836253208859</v>
      </c>
      <c r="F293" s="9">
        <f t="shared" si="12"/>
        <v>1</v>
      </c>
    </row>
    <row r="294" spans="1:6" x14ac:dyDescent="0.3">
      <c r="A294" s="1">
        <v>40100</v>
      </c>
      <c r="B294">
        <f>VLOOKUP(A294,NASDAQ_Composite_IXIC_20210721[[Date]:[Close]],5)</f>
        <v>2172.2299800000001</v>
      </c>
      <c r="C294" s="9">
        <f t="shared" si="13"/>
        <v>1.3202109307930519</v>
      </c>
      <c r="D294" s="9">
        <f>VLOOKUP(A294,nasdaq_wtd_mc_ritter_add!$B$2:$D$3373,$D$5)</f>
        <v>1.6384281540421299</v>
      </c>
      <c r="E294" s="9">
        <f t="shared" si="14"/>
        <v>0.31821722324907808</v>
      </c>
      <c r="F294" s="9">
        <f t="shared" si="12"/>
        <v>1</v>
      </c>
    </row>
    <row r="295" spans="1:6" x14ac:dyDescent="0.3">
      <c r="A295" s="1">
        <v>40101</v>
      </c>
      <c r="B295">
        <f>VLOOKUP(A295,NASDAQ_Composite_IXIC_20210721[[Date]:[Close]],5)</f>
        <v>2173.290039</v>
      </c>
      <c r="C295" s="9">
        <f t="shared" si="13"/>
        <v>1.3206988167152867</v>
      </c>
      <c r="D295" s="9">
        <f>VLOOKUP(A295,nasdaq_wtd_mc_ritter_add!$B$2:$D$3373,$D$5)</f>
        <v>1.62350387941757</v>
      </c>
      <c r="E295" s="9">
        <f t="shared" si="14"/>
        <v>0.30280506270228336</v>
      </c>
      <c r="F295" s="9">
        <f t="shared" si="12"/>
        <v>1</v>
      </c>
    </row>
    <row r="296" spans="1:6" x14ac:dyDescent="0.3">
      <c r="A296" s="1">
        <v>40102</v>
      </c>
      <c r="B296">
        <f>VLOOKUP(A296,NASDAQ_Composite_IXIC_20210721[[Date]:[Close]],5)</f>
        <v>2156.8000489999999</v>
      </c>
      <c r="C296" s="9">
        <f t="shared" si="13"/>
        <v>1.3130823148034674</v>
      </c>
      <c r="D296" s="9">
        <f>VLOOKUP(A296,nasdaq_wtd_mc_ritter_add!$B$2:$D$3373,$D$5)</f>
        <v>1.62293595618204</v>
      </c>
      <c r="E296" s="9">
        <f t="shared" si="14"/>
        <v>0.30985364137857263</v>
      </c>
      <c r="F296" s="9">
        <f t="shared" si="12"/>
        <v>1</v>
      </c>
    </row>
    <row r="297" spans="1:6" x14ac:dyDescent="0.3">
      <c r="A297" s="1">
        <v>40103</v>
      </c>
      <c r="B297">
        <f>VLOOKUP(A297,NASDAQ_Composite_IXIC_20210721[[Date]:[Close]],5)</f>
        <v>2156.8000489999999</v>
      </c>
      <c r="C297" s="9">
        <f t="shared" si="13"/>
        <v>1.3130823148034674</v>
      </c>
      <c r="D297" s="9">
        <f>VLOOKUP(A297,nasdaq_wtd_mc_ritter_add!$B$2:$D$3373,$D$5)</f>
        <v>1.62293595618204</v>
      </c>
      <c r="E297" s="9">
        <f t="shared" si="14"/>
        <v>0.30985364137857263</v>
      </c>
      <c r="F297" s="9">
        <f t="shared" si="12"/>
        <v>0</v>
      </c>
    </row>
    <row r="298" spans="1:6" x14ac:dyDescent="0.3">
      <c r="A298" s="1">
        <v>40104</v>
      </c>
      <c r="B298">
        <f>VLOOKUP(A298,NASDAQ_Composite_IXIC_20210721[[Date]:[Close]],5)</f>
        <v>2156.8000489999999</v>
      </c>
      <c r="C298" s="9">
        <f t="shared" si="13"/>
        <v>1.3130823148034674</v>
      </c>
      <c r="D298" s="9">
        <f>VLOOKUP(A298,nasdaq_wtd_mc_ritter_add!$B$2:$D$3373,$D$5)</f>
        <v>1.62293595618204</v>
      </c>
      <c r="E298" s="9">
        <f t="shared" si="14"/>
        <v>0.30985364137857263</v>
      </c>
      <c r="F298" s="9">
        <f t="shared" si="12"/>
        <v>0</v>
      </c>
    </row>
    <row r="299" spans="1:6" x14ac:dyDescent="0.3">
      <c r="A299" s="1">
        <v>40105</v>
      </c>
      <c r="B299">
        <f>VLOOKUP(A299,NASDAQ_Composite_IXIC_20210721[[Date]:[Close]],5)</f>
        <v>2176.320068</v>
      </c>
      <c r="C299" s="9">
        <f t="shared" si="13"/>
        <v>1.3220920585993179</v>
      </c>
      <c r="D299" s="9">
        <f>VLOOKUP(A299,nasdaq_wtd_mc_ritter_add!$B$2:$D$3373,$D$5)</f>
        <v>1.6212643403450699</v>
      </c>
      <c r="E299" s="9">
        <f t="shared" si="14"/>
        <v>0.29917228174575206</v>
      </c>
      <c r="F299" s="9">
        <f t="shared" si="12"/>
        <v>1</v>
      </c>
    </row>
    <row r="300" spans="1:6" x14ac:dyDescent="0.3">
      <c r="A300" s="1">
        <v>40106</v>
      </c>
      <c r="B300">
        <f>VLOOKUP(A300,NASDAQ_Composite_IXIC_20210721[[Date]:[Close]],5)</f>
        <v>2163.469971</v>
      </c>
      <c r="C300" s="9">
        <f t="shared" si="13"/>
        <v>1.3161700511108938</v>
      </c>
      <c r="D300" s="9">
        <f>VLOOKUP(A300,nasdaq_wtd_mc_ritter_add!$B$2:$D$3373,$D$5)</f>
        <v>1.6160791088301101</v>
      </c>
      <c r="E300" s="9">
        <f t="shared" si="14"/>
        <v>0.29990905771921628</v>
      </c>
      <c r="F300" s="9">
        <f t="shared" si="12"/>
        <v>1</v>
      </c>
    </row>
    <row r="301" spans="1:6" x14ac:dyDescent="0.3">
      <c r="A301" s="1">
        <v>40107</v>
      </c>
      <c r="B301">
        <f>VLOOKUP(A301,NASDAQ_Composite_IXIC_20210721[[Date]:[Close]],5)</f>
        <v>2150.7299800000001</v>
      </c>
      <c r="C301" s="9">
        <f t="shared" si="13"/>
        <v>1.310263960443975</v>
      </c>
      <c r="D301" s="9">
        <f>VLOOKUP(A301,nasdaq_wtd_mc_ritter_add!$B$2:$D$3373,$D$5)</f>
        <v>1.5974876082878999</v>
      </c>
      <c r="E301" s="9">
        <f t="shared" si="14"/>
        <v>0.28722364784392496</v>
      </c>
      <c r="F301" s="9">
        <f t="shared" si="12"/>
        <v>1</v>
      </c>
    </row>
    <row r="302" spans="1:6" x14ac:dyDescent="0.3">
      <c r="A302" s="1">
        <v>40108</v>
      </c>
      <c r="B302">
        <f>VLOOKUP(A302,NASDAQ_Composite_IXIC_20210721[[Date]:[Close]],5)</f>
        <v>2165.290039</v>
      </c>
      <c r="C302" s="9">
        <f t="shared" si="13"/>
        <v>1.3170109700359669</v>
      </c>
      <c r="D302" s="9">
        <f>VLOOKUP(A302,nasdaq_wtd_mc_ritter_add!$B$2:$D$3373,$D$5)</f>
        <v>1.6031010612329</v>
      </c>
      <c r="E302" s="9">
        <f t="shared" si="14"/>
        <v>0.28609009119693307</v>
      </c>
      <c r="F302" s="9">
        <f t="shared" si="12"/>
        <v>1</v>
      </c>
    </row>
    <row r="303" spans="1:6" x14ac:dyDescent="0.3">
      <c r="A303" s="1">
        <v>40109</v>
      </c>
      <c r="B303">
        <f>VLOOKUP(A303,NASDAQ_Composite_IXIC_20210721[[Date]:[Close]],5)</f>
        <v>2154.469971</v>
      </c>
      <c r="C303" s="9">
        <f t="shared" si="13"/>
        <v>1.3120013905208028</v>
      </c>
      <c r="D303" s="9">
        <f>VLOOKUP(A303,nasdaq_wtd_mc_ritter_add!$B$2:$D$3373,$D$5)</f>
        <v>1.5857220035663</v>
      </c>
      <c r="E303" s="9">
        <f t="shared" si="14"/>
        <v>0.27372061304549722</v>
      </c>
      <c r="F303" s="9">
        <f t="shared" si="12"/>
        <v>1</v>
      </c>
    </row>
    <row r="304" spans="1:6" x14ac:dyDescent="0.3">
      <c r="A304" s="1">
        <v>40110</v>
      </c>
      <c r="B304">
        <f>VLOOKUP(A304,NASDAQ_Composite_IXIC_20210721[[Date]:[Close]],5)</f>
        <v>2154.469971</v>
      </c>
      <c r="C304" s="9">
        <f t="shared" si="13"/>
        <v>1.3120013905208028</v>
      </c>
      <c r="D304" s="9">
        <f>VLOOKUP(A304,nasdaq_wtd_mc_ritter_add!$B$2:$D$3373,$D$5)</f>
        <v>1.5857220035663</v>
      </c>
      <c r="E304" s="9">
        <f t="shared" si="14"/>
        <v>0.27372061304549722</v>
      </c>
      <c r="F304" s="9">
        <f t="shared" si="12"/>
        <v>0</v>
      </c>
    </row>
    <row r="305" spans="1:6" x14ac:dyDescent="0.3">
      <c r="A305" s="1">
        <v>40111</v>
      </c>
      <c r="B305">
        <f>VLOOKUP(A305,NASDAQ_Composite_IXIC_20210721[[Date]:[Close]],5)</f>
        <v>2154.469971</v>
      </c>
      <c r="C305" s="9">
        <f t="shared" si="13"/>
        <v>1.3120013905208028</v>
      </c>
      <c r="D305" s="9">
        <f>VLOOKUP(A305,nasdaq_wtd_mc_ritter_add!$B$2:$D$3373,$D$5)</f>
        <v>1.5857220035663</v>
      </c>
      <c r="E305" s="9">
        <f t="shared" si="14"/>
        <v>0.27372061304549722</v>
      </c>
      <c r="F305" s="9">
        <f t="shared" si="12"/>
        <v>0</v>
      </c>
    </row>
    <row r="306" spans="1:6" x14ac:dyDescent="0.3">
      <c r="A306" s="1">
        <v>40112</v>
      </c>
      <c r="B306">
        <f>VLOOKUP(A306,NASDAQ_Composite_IXIC_20210721[[Date]:[Close]],5)</f>
        <v>2141.8500979999999</v>
      </c>
      <c r="C306" s="9">
        <f t="shared" si="13"/>
        <v>1.306126637665888</v>
      </c>
      <c r="D306" s="9">
        <f>VLOOKUP(A306,nasdaq_wtd_mc_ritter_add!$B$2:$D$3373,$D$5)</f>
        <v>1.5656932488945401</v>
      </c>
      <c r="E306" s="9">
        <f t="shared" si="14"/>
        <v>0.2595666112286521</v>
      </c>
      <c r="F306" s="9">
        <f t="shared" si="12"/>
        <v>1</v>
      </c>
    </row>
    <row r="307" spans="1:6" x14ac:dyDescent="0.3">
      <c r="A307" s="1">
        <v>40113</v>
      </c>
      <c r="B307">
        <f>VLOOKUP(A307,NASDAQ_Composite_IXIC_20210721[[Date]:[Close]],5)</f>
        <v>2116.0900879999999</v>
      </c>
      <c r="C307" s="9">
        <f t="shared" si="13"/>
        <v>1.2940267381077399</v>
      </c>
      <c r="D307" s="9">
        <f>VLOOKUP(A307,nasdaq_wtd_mc_ritter_add!$B$2:$D$3373,$D$5)</f>
        <v>1.5557090260726201</v>
      </c>
      <c r="E307" s="9">
        <f t="shared" si="14"/>
        <v>0.26168228796488013</v>
      </c>
      <c r="F307" s="9">
        <f t="shared" si="12"/>
        <v>1</v>
      </c>
    </row>
    <row r="308" spans="1:6" x14ac:dyDescent="0.3">
      <c r="A308" s="1">
        <v>40114</v>
      </c>
      <c r="B308">
        <f>VLOOKUP(A308,NASDAQ_Composite_IXIC_20210721[[Date]:[Close]],5)</f>
        <v>2059.610107</v>
      </c>
      <c r="C308" s="9">
        <f t="shared" si="13"/>
        <v>1.2669733467901301</v>
      </c>
      <c r="D308" s="9">
        <f>VLOOKUP(A308,nasdaq_wtd_mc_ritter_add!$B$2:$D$3373,$D$5)</f>
        <v>1.5434757083685899</v>
      </c>
      <c r="E308" s="9">
        <f t="shared" si="14"/>
        <v>0.27650236157845987</v>
      </c>
      <c r="F308" s="9">
        <f t="shared" si="12"/>
        <v>1</v>
      </c>
    </row>
    <row r="309" spans="1:6" x14ac:dyDescent="0.3">
      <c r="A309" s="1">
        <v>40115</v>
      </c>
      <c r="B309">
        <f>VLOOKUP(A309,NASDAQ_Composite_IXIC_20210721[[Date]:[Close]],5)</f>
        <v>2097.5500489999999</v>
      </c>
      <c r="C309" s="9">
        <f t="shared" si="13"/>
        <v>1.2852266706867335</v>
      </c>
      <c r="D309" s="9">
        <f>VLOOKUP(A309,nasdaq_wtd_mc_ritter_add!$B$2:$D$3373,$D$5)</f>
        <v>1.56024697766816</v>
      </c>
      <c r="E309" s="9">
        <f t="shared" si="14"/>
        <v>0.27502030698142654</v>
      </c>
      <c r="F309" s="9">
        <f t="shared" si="12"/>
        <v>1</v>
      </c>
    </row>
    <row r="310" spans="1:6" x14ac:dyDescent="0.3">
      <c r="A310" s="1">
        <v>40116</v>
      </c>
      <c r="B310">
        <f>VLOOKUP(A310,NASDAQ_Composite_IXIC_20210721[[Date]:[Close]],5)</f>
        <v>2045.1099850000001</v>
      </c>
      <c r="C310" s="9">
        <f t="shared" si="13"/>
        <v>1.2599082207934069</v>
      </c>
      <c r="D310" s="9">
        <f>VLOOKUP(A310,nasdaq_wtd_mc_ritter_add!$B$2:$D$3373,$D$5)</f>
        <v>1.52289035605693</v>
      </c>
      <c r="E310" s="9">
        <f t="shared" si="14"/>
        <v>0.2629821352635231</v>
      </c>
      <c r="F310" s="9">
        <f t="shared" si="12"/>
        <v>1</v>
      </c>
    </row>
    <row r="311" spans="1:6" x14ac:dyDescent="0.3">
      <c r="A311" s="1">
        <v>40117</v>
      </c>
      <c r="B311">
        <f>VLOOKUP(A311,NASDAQ_Composite_IXIC_20210721[[Date]:[Close]],5)</f>
        <v>2045.1099850000001</v>
      </c>
      <c r="C311" s="9">
        <f t="shared" si="13"/>
        <v>1.2599082207934069</v>
      </c>
      <c r="D311" s="9">
        <f>VLOOKUP(A311,nasdaq_wtd_mc_ritter_add!$B$2:$D$3373,$D$5)</f>
        <v>1.52289035605693</v>
      </c>
      <c r="E311" s="9">
        <f t="shared" si="14"/>
        <v>0.2629821352635231</v>
      </c>
      <c r="F311" s="9">
        <f t="shared" si="12"/>
        <v>0</v>
      </c>
    </row>
    <row r="312" spans="1:6" x14ac:dyDescent="0.3">
      <c r="A312" s="1">
        <v>40118</v>
      </c>
      <c r="B312">
        <f>VLOOKUP(A312,NASDAQ_Composite_IXIC_20210721[[Date]:[Close]],5)</f>
        <v>2045.1099850000001</v>
      </c>
      <c r="C312" s="9">
        <f t="shared" si="13"/>
        <v>1.2599082207934069</v>
      </c>
      <c r="D312" s="9">
        <f>VLOOKUP(A312,nasdaq_wtd_mc_ritter_add!$B$2:$D$3373,$D$5)</f>
        <v>1.52289035605693</v>
      </c>
      <c r="E312" s="9">
        <f t="shared" si="14"/>
        <v>0.2629821352635231</v>
      </c>
      <c r="F312" s="9">
        <f t="shared" si="12"/>
        <v>0</v>
      </c>
    </row>
    <row r="313" spans="1:6" x14ac:dyDescent="0.3">
      <c r="A313" s="1">
        <v>40119</v>
      </c>
      <c r="B313">
        <f>VLOOKUP(A313,NASDAQ_Composite_IXIC_20210721[[Date]:[Close]],5)</f>
        <v>2049.1999510000001</v>
      </c>
      <c r="C313" s="9">
        <f t="shared" si="13"/>
        <v>1.2619060995199147</v>
      </c>
      <c r="D313" s="9">
        <f>VLOOKUP(A313,nasdaq_wtd_mc_ritter_add!$B$2:$D$3373,$D$5)</f>
        <v>1.5170178639148599</v>
      </c>
      <c r="E313" s="9">
        <f t="shared" si="14"/>
        <v>0.25511176439494521</v>
      </c>
      <c r="F313" s="9">
        <f t="shared" si="12"/>
        <v>1</v>
      </c>
    </row>
    <row r="314" spans="1:6" x14ac:dyDescent="0.3">
      <c r="A314" s="1">
        <v>40120</v>
      </c>
      <c r="B314">
        <f>VLOOKUP(A314,NASDAQ_Composite_IXIC_20210721[[Date]:[Close]],5)</f>
        <v>2057.320068</v>
      </c>
      <c r="C314" s="9">
        <f t="shared" si="13"/>
        <v>1.2658608483318874</v>
      </c>
      <c r="D314" s="9">
        <f>VLOOKUP(A314,nasdaq_wtd_mc_ritter_add!$B$2:$D$3373,$D$5)</f>
        <v>1.5414928242960899</v>
      </c>
      <c r="E314" s="9">
        <f t="shared" si="14"/>
        <v>0.27563197596420252</v>
      </c>
      <c r="F314" s="9">
        <f t="shared" si="12"/>
        <v>1</v>
      </c>
    </row>
    <row r="315" spans="1:6" x14ac:dyDescent="0.3">
      <c r="A315" s="1">
        <v>40121</v>
      </c>
      <c r="B315">
        <f>VLOOKUP(A315,NASDAQ_Composite_IXIC_20210721[[Date]:[Close]],5)</f>
        <v>2055.5200199999999</v>
      </c>
      <c r="C315" s="9">
        <f t="shared" si="13"/>
        <v>1.2649855173798352</v>
      </c>
      <c r="D315" s="9">
        <f>VLOOKUP(A315,nasdaq_wtd_mc_ritter_add!$B$2:$D$3373,$D$5)</f>
        <v>1.5279127416828899</v>
      </c>
      <c r="E315" s="9">
        <f t="shared" si="14"/>
        <v>0.26292722430305471</v>
      </c>
      <c r="F315" s="9">
        <f t="shared" si="12"/>
        <v>1</v>
      </c>
    </row>
    <row r="316" spans="1:6" x14ac:dyDescent="0.3">
      <c r="A316" s="1">
        <v>40122</v>
      </c>
      <c r="B316">
        <f>VLOOKUP(A316,NASDAQ_Composite_IXIC_20210721[[Date]:[Close]],5)</f>
        <v>2105.320068</v>
      </c>
      <c r="C316" s="9">
        <f t="shared" si="13"/>
        <v>1.2889241572309063</v>
      </c>
      <c r="D316" s="9">
        <f>VLOOKUP(A316,nasdaq_wtd_mc_ritter_add!$B$2:$D$3373,$D$5)</f>
        <v>1.54076546918649</v>
      </c>
      <c r="E316" s="9">
        <f t="shared" si="14"/>
        <v>0.25184131195558379</v>
      </c>
      <c r="F316" s="9">
        <f t="shared" si="12"/>
        <v>1</v>
      </c>
    </row>
    <row r="317" spans="1:6" x14ac:dyDescent="0.3">
      <c r="A317" s="1">
        <v>40123</v>
      </c>
      <c r="B317">
        <f>VLOOKUP(A317,NASDAQ_Composite_IXIC_20210721[[Date]:[Close]],5)</f>
        <v>2112.4399410000001</v>
      </c>
      <c r="C317" s="9">
        <f t="shared" si="13"/>
        <v>1.2923002998979607</v>
      </c>
      <c r="D317" s="9">
        <f>VLOOKUP(A317,nasdaq_wtd_mc_ritter_add!$B$2:$D$3373,$D$5)</f>
        <v>1.5543063239739101</v>
      </c>
      <c r="E317" s="9">
        <f t="shared" si="14"/>
        <v>0.26200602407594942</v>
      </c>
      <c r="F317" s="9">
        <f t="shared" si="12"/>
        <v>1</v>
      </c>
    </row>
    <row r="318" spans="1:6" x14ac:dyDescent="0.3">
      <c r="A318" s="1">
        <v>40124</v>
      </c>
      <c r="B318">
        <f>VLOOKUP(A318,NASDAQ_Composite_IXIC_20210721[[Date]:[Close]],5)</f>
        <v>2112.4399410000001</v>
      </c>
      <c r="C318" s="9">
        <f t="shared" si="13"/>
        <v>1.2923002998979607</v>
      </c>
      <c r="D318" s="9">
        <f>VLOOKUP(A318,nasdaq_wtd_mc_ritter_add!$B$2:$D$3373,$D$5)</f>
        <v>1.5543063239739101</v>
      </c>
      <c r="E318" s="9">
        <f t="shared" si="14"/>
        <v>0.26200602407594942</v>
      </c>
      <c r="F318" s="9">
        <f t="shared" si="12"/>
        <v>0</v>
      </c>
    </row>
    <row r="319" spans="1:6" x14ac:dyDescent="0.3">
      <c r="A319" s="1">
        <v>40125</v>
      </c>
      <c r="B319">
        <f>VLOOKUP(A319,NASDAQ_Composite_IXIC_20210721[[Date]:[Close]],5)</f>
        <v>2112.4399410000001</v>
      </c>
      <c r="C319" s="9">
        <f t="shared" si="13"/>
        <v>1.2923002998979607</v>
      </c>
      <c r="D319" s="9">
        <f>VLOOKUP(A319,nasdaq_wtd_mc_ritter_add!$B$2:$D$3373,$D$5)</f>
        <v>1.5543063239739101</v>
      </c>
      <c r="E319" s="9">
        <f t="shared" si="14"/>
        <v>0.26200602407594942</v>
      </c>
      <c r="F319" s="9">
        <f t="shared" si="12"/>
        <v>0</v>
      </c>
    </row>
    <row r="320" spans="1:6" x14ac:dyDescent="0.3">
      <c r="A320" s="1">
        <v>40126</v>
      </c>
      <c r="B320">
        <f>VLOOKUP(A320,NASDAQ_Composite_IXIC_20210721[[Date]:[Close]],5)</f>
        <v>2154.0600589999999</v>
      </c>
      <c r="C320" s="9">
        <f t="shared" si="13"/>
        <v>1.3118111112383639</v>
      </c>
      <c r="D320" s="9">
        <f>VLOOKUP(A320,nasdaq_wtd_mc_ritter_add!$B$2:$D$3373,$D$5)</f>
        <v>1.57057304718732</v>
      </c>
      <c r="E320" s="9">
        <f t="shared" si="14"/>
        <v>0.25876193594895613</v>
      </c>
      <c r="F320" s="9">
        <f t="shared" si="12"/>
        <v>1</v>
      </c>
    </row>
    <row r="321" spans="1:6" x14ac:dyDescent="0.3">
      <c r="A321" s="1">
        <v>40127</v>
      </c>
      <c r="B321">
        <f>VLOOKUP(A321,NASDAQ_Composite_IXIC_20210721[[Date]:[Close]],5)</f>
        <v>2151.080078</v>
      </c>
      <c r="C321" s="9">
        <f t="shared" si="13"/>
        <v>1.3104267282073367</v>
      </c>
      <c r="D321" s="9">
        <f>VLOOKUP(A321,nasdaq_wtd_mc_ritter_add!$B$2:$D$3373,$D$5)</f>
        <v>1.5584959960271401</v>
      </c>
      <c r="E321" s="9">
        <f t="shared" si="14"/>
        <v>0.24806926781980332</v>
      </c>
      <c r="F321" s="9">
        <f t="shared" si="12"/>
        <v>1</v>
      </c>
    </row>
    <row r="322" spans="1:6" x14ac:dyDescent="0.3">
      <c r="A322" s="1">
        <v>40128</v>
      </c>
      <c r="B322">
        <f>VLOOKUP(A322,NASDAQ_Composite_IXIC_20210721[[Date]:[Close]],5)</f>
        <v>2166.8999020000001</v>
      </c>
      <c r="C322" s="9">
        <f t="shared" si="13"/>
        <v>1.3177541798656494</v>
      </c>
      <c r="D322" s="9">
        <f>VLOOKUP(A322,nasdaq_wtd_mc_ritter_add!$B$2:$D$3373,$D$5)</f>
        <v>1.5568578264027999</v>
      </c>
      <c r="E322" s="9">
        <f t="shared" si="14"/>
        <v>0.23910364653715055</v>
      </c>
      <c r="F322" s="9">
        <f t="shared" si="12"/>
        <v>1</v>
      </c>
    </row>
    <row r="323" spans="1:6" x14ac:dyDescent="0.3">
      <c r="A323" s="1">
        <v>40129</v>
      </c>
      <c r="B323">
        <f>VLOOKUP(A323,NASDAQ_Composite_IXIC_20210721[[Date]:[Close]],5)</f>
        <v>2149.0200199999999</v>
      </c>
      <c r="C323" s="9">
        <f t="shared" si="13"/>
        <v>1.3094685839266669</v>
      </c>
      <c r="D323" s="9">
        <f>VLOOKUP(A323,nasdaq_wtd_mc_ritter_add!$B$2:$D$3373,$D$5)</f>
        <v>1.5470435813847201</v>
      </c>
      <c r="E323" s="9">
        <f t="shared" si="14"/>
        <v>0.23757499745805322</v>
      </c>
      <c r="F323" s="9">
        <f t="shared" si="12"/>
        <v>1</v>
      </c>
    </row>
    <row r="324" spans="1:6" x14ac:dyDescent="0.3">
      <c r="A324" s="1">
        <v>40130</v>
      </c>
      <c r="B324">
        <f>VLOOKUP(A324,NASDAQ_Composite_IXIC_20210721[[Date]:[Close]],5)</f>
        <v>2167.8798830000001</v>
      </c>
      <c r="C324" s="9">
        <f t="shared" si="13"/>
        <v>1.3182063278709935</v>
      </c>
      <c r="D324" s="9">
        <f>VLOOKUP(A324,nasdaq_wtd_mc_ritter_add!$B$2:$D$3373,$D$5)</f>
        <v>1.5571995716035001</v>
      </c>
      <c r="E324" s="9">
        <f t="shared" si="14"/>
        <v>0.23899324373250663</v>
      </c>
      <c r="F324" s="9">
        <f t="shared" si="12"/>
        <v>1</v>
      </c>
    </row>
    <row r="325" spans="1:6" x14ac:dyDescent="0.3">
      <c r="A325" s="1">
        <v>40131</v>
      </c>
      <c r="B325">
        <f>VLOOKUP(A325,NASDAQ_Composite_IXIC_20210721[[Date]:[Close]],5)</f>
        <v>2167.8798830000001</v>
      </c>
      <c r="C325" s="9">
        <f t="shared" si="13"/>
        <v>1.3182063278709935</v>
      </c>
      <c r="D325" s="9">
        <f>VLOOKUP(A325,nasdaq_wtd_mc_ritter_add!$B$2:$D$3373,$D$5)</f>
        <v>1.5571995716035001</v>
      </c>
      <c r="E325" s="9">
        <f t="shared" si="14"/>
        <v>0.23899324373250663</v>
      </c>
      <c r="F325" s="9">
        <f t="shared" si="12"/>
        <v>0</v>
      </c>
    </row>
    <row r="326" spans="1:6" x14ac:dyDescent="0.3">
      <c r="A326" s="1">
        <v>40132</v>
      </c>
      <c r="B326">
        <f>VLOOKUP(A326,NASDAQ_Composite_IXIC_20210721[[Date]:[Close]],5)</f>
        <v>2167.8798830000001</v>
      </c>
      <c r="C326" s="9">
        <f t="shared" si="13"/>
        <v>1.3182063278709935</v>
      </c>
      <c r="D326" s="9">
        <f>VLOOKUP(A326,nasdaq_wtd_mc_ritter_add!$B$2:$D$3373,$D$5)</f>
        <v>1.5571995716035001</v>
      </c>
      <c r="E326" s="9">
        <f t="shared" si="14"/>
        <v>0.23899324373250663</v>
      </c>
      <c r="F326" s="9">
        <f t="shared" si="12"/>
        <v>0</v>
      </c>
    </row>
    <row r="327" spans="1:6" x14ac:dyDescent="0.3">
      <c r="A327" s="1">
        <v>40133</v>
      </c>
      <c r="B327">
        <f>VLOOKUP(A327,NASDAQ_Composite_IXIC_20210721[[Date]:[Close]],5)</f>
        <v>2197.8500979999999</v>
      </c>
      <c r="C327" s="9">
        <f t="shared" si="13"/>
        <v>1.3319363047324631</v>
      </c>
      <c r="D327" s="9">
        <f>VLOOKUP(A327,nasdaq_wtd_mc_ritter_add!$B$2:$D$3373,$D$5)</f>
        <v>1.58346897707705</v>
      </c>
      <c r="E327" s="9">
        <f t="shared" si="14"/>
        <v>0.25153267234458698</v>
      </c>
      <c r="F327" s="9">
        <f t="shared" si="12"/>
        <v>1</v>
      </c>
    </row>
    <row r="328" spans="1:6" x14ac:dyDescent="0.3">
      <c r="A328" s="1">
        <v>40134</v>
      </c>
      <c r="B328">
        <f>VLOOKUP(A328,NASDAQ_Composite_IXIC_20210721[[Date]:[Close]],5)</f>
        <v>2203.780029</v>
      </c>
      <c r="C328" s="9">
        <f t="shared" si="13"/>
        <v>1.3346307313046557</v>
      </c>
      <c r="D328" s="9">
        <f>VLOOKUP(A328,nasdaq_wtd_mc_ritter_add!$B$2:$D$3373,$D$5)</f>
        <v>1.59022734237749</v>
      </c>
      <c r="E328" s="9">
        <f t="shared" si="14"/>
        <v>0.25559661107283427</v>
      </c>
      <c r="F328" s="9">
        <f t="shared" ref="F328:F391" si="15">IF(OR(C328=C327,D328=D327),0,1)</f>
        <v>1</v>
      </c>
    </row>
    <row r="329" spans="1:6" x14ac:dyDescent="0.3">
      <c r="A329" s="1">
        <v>40135</v>
      </c>
      <c r="B329">
        <f>VLOOKUP(A329,NASDAQ_Composite_IXIC_20210721[[Date]:[Close]],5)</f>
        <v>2193.139893</v>
      </c>
      <c r="C329" s="9">
        <f t="shared" ref="C329:C392" si="16">$C$5+LN(B329)-$A$6</f>
        <v>1.3297909084476602</v>
      </c>
      <c r="D329" s="9">
        <f>VLOOKUP(A329,nasdaq_wtd_mc_ritter_add!$B$2:$D$3373,$D$5)</f>
        <v>1.57548902491945</v>
      </c>
      <c r="E329" s="9">
        <f t="shared" ref="E329:E392" si="17">IF($E$5&lt;=$A329,D329-VLOOKUP(A329,$A$7:$C$4936,3),0)</f>
        <v>0.24569811647178974</v>
      </c>
      <c r="F329" s="9">
        <f t="shared" si="15"/>
        <v>1</v>
      </c>
    </row>
    <row r="330" spans="1:6" x14ac:dyDescent="0.3">
      <c r="A330" s="1">
        <v>40136</v>
      </c>
      <c r="B330">
        <f>VLOOKUP(A330,NASDAQ_Composite_IXIC_20210721[[Date]:[Close]],5)</f>
        <v>2156.820068</v>
      </c>
      <c r="C330" s="9">
        <f t="shared" si="16"/>
        <v>1.3130915965665624</v>
      </c>
      <c r="D330" s="9">
        <f>VLOOKUP(A330,nasdaq_wtd_mc_ritter_add!$B$2:$D$3373,$D$5)</f>
        <v>1.55801342542974</v>
      </c>
      <c r="E330" s="9">
        <f t="shared" si="17"/>
        <v>0.24492182886317759</v>
      </c>
      <c r="F330" s="9">
        <f t="shared" si="15"/>
        <v>1</v>
      </c>
    </row>
    <row r="331" spans="1:6" x14ac:dyDescent="0.3">
      <c r="A331" s="1">
        <v>40137</v>
      </c>
      <c r="B331">
        <f>VLOOKUP(A331,NASDAQ_Composite_IXIC_20210721[[Date]:[Close]],5)</f>
        <v>2146.040039</v>
      </c>
      <c r="C331" s="9">
        <f t="shared" si="16"/>
        <v>1.3080809518855618</v>
      </c>
      <c r="D331" s="9">
        <f>VLOOKUP(A331,nasdaq_wtd_mc_ritter_add!$B$2:$D$3373,$D$5)</f>
        <v>1.5619226681862399</v>
      </c>
      <c r="E331" s="9">
        <f t="shared" si="17"/>
        <v>0.25384171630067809</v>
      </c>
      <c r="F331" s="9">
        <f t="shared" si="15"/>
        <v>1</v>
      </c>
    </row>
    <row r="332" spans="1:6" x14ac:dyDescent="0.3">
      <c r="A332" s="1">
        <v>40138</v>
      </c>
      <c r="B332">
        <f>VLOOKUP(A332,NASDAQ_Composite_IXIC_20210721[[Date]:[Close]],5)</f>
        <v>2146.040039</v>
      </c>
      <c r="C332" s="9">
        <f t="shared" si="16"/>
        <v>1.3080809518855618</v>
      </c>
      <c r="D332" s="9">
        <f>VLOOKUP(A332,nasdaq_wtd_mc_ritter_add!$B$2:$D$3373,$D$5)</f>
        <v>1.5619226681862399</v>
      </c>
      <c r="E332" s="9">
        <f t="shared" si="17"/>
        <v>0.25384171630067809</v>
      </c>
      <c r="F332" s="9">
        <f t="shared" si="15"/>
        <v>0</v>
      </c>
    </row>
    <row r="333" spans="1:6" x14ac:dyDescent="0.3">
      <c r="A333" s="1">
        <v>40139</v>
      </c>
      <c r="B333">
        <f>VLOOKUP(A333,NASDAQ_Composite_IXIC_20210721[[Date]:[Close]],5)</f>
        <v>2146.040039</v>
      </c>
      <c r="C333" s="9">
        <f t="shared" si="16"/>
        <v>1.3080809518855618</v>
      </c>
      <c r="D333" s="9">
        <f>VLOOKUP(A333,nasdaq_wtd_mc_ritter_add!$B$2:$D$3373,$D$5)</f>
        <v>1.5619226681862399</v>
      </c>
      <c r="E333" s="9">
        <f t="shared" si="17"/>
        <v>0.25384171630067809</v>
      </c>
      <c r="F333" s="9">
        <f t="shared" si="15"/>
        <v>0</v>
      </c>
    </row>
    <row r="334" spans="1:6" x14ac:dyDescent="0.3">
      <c r="A334" s="1">
        <v>40140</v>
      </c>
      <c r="B334">
        <f>VLOOKUP(A334,NASDAQ_Composite_IXIC_20210721[[Date]:[Close]],5)</f>
        <v>2176.01001</v>
      </c>
      <c r="C334" s="9">
        <f t="shared" si="16"/>
        <v>1.3219495795157146</v>
      </c>
      <c r="D334" s="9">
        <f>VLOOKUP(A334,nasdaq_wtd_mc_ritter_add!$B$2:$D$3373,$D$5)</f>
        <v>1.5937093010296901</v>
      </c>
      <c r="E334" s="9">
        <f t="shared" si="17"/>
        <v>0.27175972151397554</v>
      </c>
      <c r="F334" s="9">
        <f t="shared" si="15"/>
        <v>1</v>
      </c>
    </row>
    <row r="335" spans="1:6" x14ac:dyDescent="0.3">
      <c r="A335" s="1">
        <v>40141</v>
      </c>
      <c r="B335">
        <f>VLOOKUP(A335,NASDAQ_Composite_IXIC_20210721[[Date]:[Close]],5)</f>
        <v>2169.179932</v>
      </c>
      <c r="C335" s="9">
        <f t="shared" si="16"/>
        <v>1.3188058349538503</v>
      </c>
      <c r="D335" s="9">
        <f>VLOOKUP(A335,nasdaq_wtd_mc_ritter_add!$B$2:$D$3373,$D$5)</f>
        <v>1.5820455356072201</v>
      </c>
      <c r="E335" s="9">
        <f t="shared" si="17"/>
        <v>0.26323970065336977</v>
      </c>
      <c r="F335" s="9">
        <f t="shared" si="15"/>
        <v>1</v>
      </c>
    </row>
    <row r="336" spans="1:6" x14ac:dyDescent="0.3">
      <c r="A336" s="1">
        <v>40142</v>
      </c>
      <c r="B336">
        <f>VLOOKUP(A336,NASDAQ_Composite_IXIC_20210721[[Date]:[Close]],5)</f>
        <v>2176.0500489999999</v>
      </c>
      <c r="C336" s="9">
        <f t="shared" si="16"/>
        <v>1.321967979537523</v>
      </c>
      <c r="D336" s="9">
        <f>VLOOKUP(A336,nasdaq_wtd_mc_ritter_add!$B$2:$D$3373,$D$5)</f>
        <v>1.57649061076652</v>
      </c>
      <c r="E336" s="9">
        <f t="shared" si="17"/>
        <v>0.25452263122899699</v>
      </c>
      <c r="F336" s="9">
        <f t="shared" si="15"/>
        <v>1</v>
      </c>
    </row>
    <row r="337" spans="1:6" x14ac:dyDescent="0.3">
      <c r="A337" s="1">
        <v>40143</v>
      </c>
      <c r="B337">
        <f>VLOOKUP(A337,NASDAQ_Composite_IXIC_20210721[[Date]:[Close]],5)</f>
        <v>2176.0500489999999</v>
      </c>
      <c r="C337" s="9">
        <f t="shared" si="16"/>
        <v>1.321967979537523</v>
      </c>
      <c r="D337" s="9">
        <f>VLOOKUP(A337,nasdaq_wtd_mc_ritter_add!$B$2:$D$3373,$D$5)</f>
        <v>1.57649061076652</v>
      </c>
      <c r="E337" s="9">
        <f t="shared" si="17"/>
        <v>0.25452263122899699</v>
      </c>
      <c r="F337" s="9">
        <f t="shared" si="15"/>
        <v>0</v>
      </c>
    </row>
    <row r="338" spans="1:6" x14ac:dyDescent="0.3">
      <c r="A338" s="1">
        <v>40144</v>
      </c>
      <c r="B338">
        <f>VLOOKUP(A338,NASDAQ_Composite_IXIC_20210721[[Date]:[Close]],5)</f>
        <v>2138.4399410000001</v>
      </c>
      <c r="C338" s="9">
        <f t="shared" si="16"/>
        <v>1.3045332140004549</v>
      </c>
      <c r="D338" s="9">
        <f>VLOOKUP(A338,nasdaq_wtd_mc_ritter_add!$B$2:$D$3373,$D$5)</f>
        <v>1.5400723698926699</v>
      </c>
      <c r="E338" s="9">
        <f t="shared" si="17"/>
        <v>0.23553915589221508</v>
      </c>
      <c r="F338" s="9">
        <f t="shared" si="15"/>
        <v>1</v>
      </c>
    </row>
    <row r="339" spans="1:6" x14ac:dyDescent="0.3">
      <c r="A339" s="1">
        <v>40145</v>
      </c>
      <c r="B339">
        <f>VLOOKUP(A339,NASDAQ_Composite_IXIC_20210721[[Date]:[Close]],5)</f>
        <v>2138.4399410000001</v>
      </c>
      <c r="C339" s="9">
        <f t="shared" si="16"/>
        <v>1.3045332140004549</v>
      </c>
      <c r="D339" s="9">
        <f>VLOOKUP(A339,nasdaq_wtd_mc_ritter_add!$B$2:$D$3373,$D$5)</f>
        <v>1.5400723698926699</v>
      </c>
      <c r="E339" s="9">
        <f t="shared" si="17"/>
        <v>0.23553915589221508</v>
      </c>
      <c r="F339" s="9">
        <f t="shared" si="15"/>
        <v>0</v>
      </c>
    </row>
    <row r="340" spans="1:6" x14ac:dyDescent="0.3">
      <c r="A340" s="1">
        <v>40146</v>
      </c>
      <c r="B340">
        <f>VLOOKUP(A340,NASDAQ_Composite_IXIC_20210721[[Date]:[Close]],5)</f>
        <v>2138.4399410000001</v>
      </c>
      <c r="C340" s="9">
        <f t="shared" si="16"/>
        <v>1.3045332140004549</v>
      </c>
      <c r="D340" s="9">
        <f>VLOOKUP(A340,nasdaq_wtd_mc_ritter_add!$B$2:$D$3373,$D$5)</f>
        <v>1.5400723698926699</v>
      </c>
      <c r="E340" s="9">
        <f t="shared" si="17"/>
        <v>0.23553915589221508</v>
      </c>
      <c r="F340" s="9">
        <f t="shared" si="15"/>
        <v>0</v>
      </c>
    </row>
    <row r="341" spans="1:6" x14ac:dyDescent="0.3">
      <c r="A341" s="1">
        <v>40147</v>
      </c>
      <c r="B341">
        <f>VLOOKUP(A341,NASDAQ_Composite_IXIC_20210721[[Date]:[Close]],5)</f>
        <v>2144.6000979999999</v>
      </c>
      <c r="C341" s="9">
        <f t="shared" si="16"/>
        <v>1.3074097508488487</v>
      </c>
      <c r="D341" s="9">
        <f>VLOOKUP(A341,nasdaq_wtd_mc_ritter_add!$B$2:$D$3373,$D$5)</f>
        <v>1.56600245653578</v>
      </c>
      <c r="E341" s="9">
        <f t="shared" si="17"/>
        <v>0.25859270568693127</v>
      </c>
      <c r="F341" s="9">
        <f t="shared" si="15"/>
        <v>1</v>
      </c>
    </row>
    <row r="342" spans="1:6" x14ac:dyDescent="0.3">
      <c r="A342" s="1">
        <v>40148</v>
      </c>
      <c r="B342">
        <f>VLOOKUP(A342,NASDAQ_Composite_IXIC_20210721[[Date]:[Close]],5)</f>
        <v>2175.8100589999999</v>
      </c>
      <c r="C342" s="9">
        <f t="shared" si="16"/>
        <v>1.32185768647006</v>
      </c>
      <c r="D342" s="9">
        <f>VLOOKUP(A342,nasdaq_wtd_mc_ritter_add!$B$2:$D$3373,$D$5)</f>
        <v>1.5904542061689699</v>
      </c>
      <c r="E342" s="9">
        <f t="shared" si="17"/>
        <v>0.26859651969890996</v>
      </c>
      <c r="F342" s="9">
        <f t="shared" si="15"/>
        <v>1</v>
      </c>
    </row>
    <row r="343" spans="1:6" x14ac:dyDescent="0.3">
      <c r="A343" s="1">
        <v>40149</v>
      </c>
      <c r="B343">
        <f>VLOOKUP(A343,NASDAQ_Composite_IXIC_20210721[[Date]:[Close]],5)</f>
        <v>2185.030029</v>
      </c>
      <c r="C343" s="9">
        <f t="shared" si="16"/>
        <v>1.3260862220513188</v>
      </c>
      <c r="D343" s="9">
        <f>VLOOKUP(A343,nasdaq_wtd_mc_ritter_add!$B$2:$D$3373,$D$5)</f>
        <v>1.59939972363581</v>
      </c>
      <c r="E343" s="9">
        <f t="shared" si="17"/>
        <v>0.27331350158449119</v>
      </c>
      <c r="F343" s="9">
        <f t="shared" si="15"/>
        <v>1</v>
      </c>
    </row>
    <row r="344" spans="1:6" x14ac:dyDescent="0.3">
      <c r="A344" s="1">
        <v>40150</v>
      </c>
      <c r="B344">
        <f>VLOOKUP(A344,NASDAQ_Composite_IXIC_20210721[[Date]:[Close]],5)</f>
        <v>2173.139893</v>
      </c>
      <c r="C344" s="9">
        <f t="shared" si="16"/>
        <v>1.3206297273695897</v>
      </c>
      <c r="D344" s="9">
        <f>VLOOKUP(A344,nasdaq_wtd_mc_ritter_add!$B$2:$D$3373,$D$5)</f>
        <v>1.5911054659925401</v>
      </c>
      <c r="E344" s="9">
        <f t="shared" si="17"/>
        <v>0.27047573862295038</v>
      </c>
      <c r="F344" s="9">
        <f t="shared" si="15"/>
        <v>1</v>
      </c>
    </row>
    <row r="345" spans="1:6" x14ac:dyDescent="0.3">
      <c r="A345" s="1">
        <v>40151</v>
      </c>
      <c r="B345">
        <f>VLOOKUP(A345,NASDAQ_Composite_IXIC_20210721[[Date]:[Close]],5)</f>
        <v>2194.3500979999999</v>
      </c>
      <c r="C345" s="9">
        <f t="shared" si="16"/>
        <v>1.330342570118991</v>
      </c>
      <c r="D345" s="9">
        <f>VLOOKUP(A345,nasdaq_wtd_mc_ritter_add!$B$2:$D$3373,$D$5)</f>
        <v>1.6113979706261099</v>
      </c>
      <c r="E345" s="9">
        <f t="shared" si="17"/>
        <v>0.28105540050711886</v>
      </c>
      <c r="F345" s="9">
        <f t="shared" si="15"/>
        <v>1</v>
      </c>
    </row>
    <row r="346" spans="1:6" x14ac:dyDescent="0.3">
      <c r="A346" s="1">
        <v>40152</v>
      </c>
      <c r="B346">
        <f>VLOOKUP(A346,NASDAQ_Composite_IXIC_20210721[[Date]:[Close]],5)</f>
        <v>2194.3500979999999</v>
      </c>
      <c r="C346" s="9">
        <f t="shared" si="16"/>
        <v>1.330342570118991</v>
      </c>
      <c r="D346" s="9">
        <f>VLOOKUP(A346,nasdaq_wtd_mc_ritter_add!$B$2:$D$3373,$D$5)</f>
        <v>1.6113979706261099</v>
      </c>
      <c r="E346" s="9">
        <f t="shared" si="17"/>
        <v>0.28105540050711886</v>
      </c>
      <c r="F346" s="9">
        <f t="shared" si="15"/>
        <v>0</v>
      </c>
    </row>
    <row r="347" spans="1:6" x14ac:dyDescent="0.3">
      <c r="A347" s="1">
        <v>40153</v>
      </c>
      <c r="B347">
        <f>VLOOKUP(A347,NASDAQ_Composite_IXIC_20210721[[Date]:[Close]],5)</f>
        <v>2194.3500979999999</v>
      </c>
      <c r="C347" s="9">
        <f t="shared" si="16"/>
        <v>1.330342570118991</v>
      </c>
      <c r="D347" s="9">
        <f>VLOOKUP(A347,nasdaq_wtd_mc_ritter_add!$B$2:$D$3373,$D$5)</f>
        <v>1.6113979706261099</v>
      </c>
      <c r="E347" s="9">
        <f t="shared" si="17"/>
        <v>0.28105540050711886</v>
      </c>
      <c r="F347" s="9">
        <f t="shared" si="15"/>
        <v>0</v>
      </c>
    </row>
    <row r="348" spans="1:6" x14ac:dyDescent="0.3">
      <c r="A348" s="1">
        <v>40154</v>
      </c>
      <c r="B348">
        <f>VLOOKUP(A348,NASDAQ_Composite_IXIC_20210721[[Date]:[Close]],5)</f>
        <v>2189.610107</v>
      </c>
      <c r="C348" s="9">
        <f t="shared" si="16"/>
        <v>1.3281801449940369</v>
      </c>
      <c r="D348" s="9">
        <f>VLOOKUP(A348,nasdaq_wtd_mc_ritter_add!$B$2:$D$3373,$D$5)</f>
        <v>1.61428696289568</v>
      </c>
      <c r="E348" s="9">
        <f t="shared" si="17"/>
        <v>0.28610681790164305</v>
      </c>
      <c r="F348" s="9">
        <f t="shared" si="15"/>
        <v>1</v>
      </c>
    </row>
    <row r="349" spans="1:6" x14ac:dyDescent="0.3">
      <c r="A349" s="1">
        <v>40155</v>
      </c>
      <c r="B349">
        <f>VLOOKUP(A349,NASDAQ_Composite_IXIC_20210721[[Date]:[Close]],5)</f>
        <v>2172.98999</v>
      </c>
      <c r="C349" s="9">
        <f t="shared" si="16"/>
        <v>1.3205607450777128</v>
      </c>
      <c r="D349" s="9">
        <f>VLOOKUP(A349,nasdaq_wtd_mc_ritter_add!$B$2:$D$3373,$D$5)</f>
        <v>1.6097566215488099</v>
      </c>
      <c r="E349" s="9">
        <f t="shared" si="17"/>
        <v>0.28919587647109712</v>
      </c>
      <c r="F349" s="9">
        <f t="shared" si="15"/>
        <v>1</v>
      </c>
    </row>
    <row r="350" spans="1:6" x14ac:dyDescent="0.3">
      <c r="A350" s="1">
        <v>40156</v>
      </c>
      <c r="B350">
        <f>VLOOKUP(A350,NASDAQ_Composite_IXIC_20210721[[Date]:[Close]],5)</f>
        <v>2183.7299800000001</v>
      </c>
      <c r="C350" s="9">
        <f t="shared" si="16"/>
        <v>1.3254910650567959</v>
      </c>
      <c r="D350" s="9">
        <f>VLOOKUP(A350,nasdaq_wtd_mc_ritter_add!$B$2:$D$3373,$D$5)</f>
        <v>1.6211672041997001</v>
      </c>
      <c r="E350" s="9">
        <f t="shared" si="17"/>
        <v>0.29567613914290414</v>
      </c>
      <c r="F350" s="9">
        <f t="shared" si="15"/>
        <v>1</v>
      </c>
    </row>
    <row r="351" spans="1:6" x14ac:dyDescent="0.3">
      <c r="A351" s="1">
        <v>40157</v>
      </c>
      <c r="B351">
        <f>VLOOKUP(A351,NASDAQ_Composite_IXIC_20210721[[Date]:[Close]],5)</f>
        <v>2190.860107</v>
      </c>
      <c r="C351" s="9">
        <f t="shared" si="16"/>
        <v>1.3287508599962452</v>
      </c>
      <c r="D351" s="9">
        <f>VLOOKUP(A351,nasdaq_wtd_mc_ritter_add!$B$2:$D$3373,$D$5)</f>
        <v>1.6066518064789099</v>
      </c>
      <c r="E351" s="9">
        <f t="shared" si="17"/>
        <v>0.27790094648266472</v>
      </c>
      <c r="F351" s="9">
        <f t="shared" si="15"/>
        <v>1</v>
      </c>
    </row>
    <row r="352" spans="1:6" x14ac:dyDescent="0.3">
      <c r="A352" s="1">
        <v>40158</v>
      </c>
      <c r="B352">
        <f>VLOOKUP(A352,NASDAQ_Composite_IXIC_20210721[[Date]:[Close]],5)</f>
        <v>2190.3100589999999</v>
      </c>
      <c r="C352" s="9">
        <f t="shared" si="16"/>
        <v>1.3284997636078151</v>
      </c>
      <c r="D352" s="9">
        <f>VLOOKUP(A352,nasdaq_wtd_mc_ritter_add!$B$2:$D$3373,$D$5)</f>
        <v>1.61222722677857</v>
      </c>
      <c r="E352" s="9">
        <f t="shared" si="17"/>
        <v>0.28372746317075492</v>
      </c>
      <c r="F352" s="9">
        <f t="shared" si="15"/>
        <v>1</v>
      </c>
    </row>
    <row r="353" spans="1:6" x14ac:dyDescent="0.3">
      <c r="A353" s="1">
        <v>40159</v>
      </c>
      <c r="B353">
        <f>VLOOKUP(A353,NASDAQ_Composite_IXIC_20210721[[Date]:[Close]],5)</f>
        <v>2190.3100589999999</v>
      </c>
      <c r="C353" s="9">
        <f t="shared" si="16"/>
        <v>1.3284997636078151</v>
      </c>
      <c r="D353" s="9">
        <f>VLOOKUP(A353,nasdaq_wtd_mc_ritter_add!$B$2:$D$3373,$D$5)</f>
        <v>1.61222722677857</v>
      </c>
      <c r="E353" s="9">
        <f t="shared" si="17"/>
        <v>0.28372746317075492</v>
      </c>
      <c r="F353" s="9">
        <f t="shared" si="15"/>
        <v>0</v>
      </c>
    </row>
    <row r="354" spans="1:6" x14ac:dyDescent="0.3">
      <c r="A354" s="1">
        <v>40160</v>
      </c>
      <c r="B354">
        <f>VLOOKUP(A354,NASDAQ_Composite_IXIC_20210721[[Date]:[Close]],5)</f>
        <v>2190.3100589999999</v>
      </c>
      <c r="C354" s="9">
        <f t="shared" si="16"/>
        <v>1.3284997636078151</v>
      </c>
      <c r="D354" s="9">
        <f>VLOOKUP(A354,nasdaq_wtd_mc_ritter_add!$B$2:$D$3373,$D$5)</f>
        <v>1.61222722677857</v>
      </c>
      <c r="E354" s="9">
        <f t="shared" si="17"/>
        <v>0.28372746317075492</v>
      </c>
      <c r="F354" s="9">
        <f t="shared" si="15"/>
        <v>0</v>
      </c>
    </row>
    <row r="355" spans="1:6" x14ac:dyDescent="0.3">
      <c r="A355" s="1">
        <v>40161</v>
      </c>
      <c r="B355">
        <f>VLOOKUP(A355,NASDAQ_Composite_IXIC_20210721[[Date]:[Close]],5)</f>
        <v>2212.1000979999999</v>
      </c>
      <c r="C355" s="9">
        <f t="shared" si="16"/>
        <v>1.3383989852454095</v>
      </c>
      <c r="D355" s="9">
        <f>VLOOKUP(A355,nasdaq_wtd_mc_ritter_add!$B$2:$D$3373,$D$5)</f>
        <v>1.62898308701048</v>
      </c>
      <c r="E355" s="9">
        <f t="shared" si="17"/>
        <v>0.29058410176507055</v>
      </c>
      <c r="F355" s="9">
        <f t="shared" si="15"/>
        <v>1</v>
      </c>
    </row>
    <row r="356" spans="1:6" x14ac:dyDescent="0.3">
      <c r="A356" s="1">
        <v>40162</v>
      </c>
      <c r="B356">
        <f>VLOOKUP(A356,NASDAQ_Composite_IXIC_20210721[[Date]:[Close]],5)</f>
        <v>2201.0500489999999</v>
      </c>
      <c r="C356" s="9">
        <f t="shared" si="16"/>
        <v>1.3333911918440196</v>
      </c>
      <c r="D356" s="9">
        <f>VLOOKUP(A356,nasdaq_wtd_mc_ritter_add!$B$2:$D$3373,$D$5)</f>
        <v>1.6181792030673301</v>
      </c>
      <c r="E356" s="9">
        <f t="shared" si="17"/>
        <v>0.28478801122331054</v>
      </c>
      <c r="F356" s="9">
        <f t="shared" si="15"/>
        <v>1</v>
      </c>
    </row>
    <row r="357" spans="1:6" x14ac:dyDescent="0.3">
      <c r="A357" s="1">
        <v>40163</v>
      </c>
      <c r="B357">
        <f>VLOOKUP(A357,NASDAQ_Composite_IXIC_20210721[[Date]:[Close]],5)</f>
        <v>2206.9099120000001</v>
      </c>
      <c r="C357" s="9">
        <f t="shared" si="16"/>
        <v>1.3360499575786493</v>
      </c>
      <c r="D357" s="9">
        <f>VLOOKUP(A357,nasdaq_wtd_mc_ritter_add!$B$2:$D$3373,$D$5)</f>
        <v>1.6243040712155901</v>
      </c>
      <c r="E357" s="9">
        <f t="shared" si="17"/>
        <v>0.28825411363694076</v>
      </c>
      <c r="F357" s="9">
        <f t="shared" si="15"/>
        <v>1</v>
      </c>
    </row>
    <row r="358" spans="1:6" x14ac:dyDescent="0.3">
      <c r="A358" s="1">
        <v>40164</v>
      </c>
      <c r="B358">
        <f>VLOOKUP(A358,NASDAQ_Composite_IXIC_20210721[[Date]:[Close]],5)</f>
        <v>2180.0500489999999</v>
      </c>
      <c r="C358" s="9">
        <f t="shared" si="16"/>
        <v>1.3238044851431168</v>
      </c>
      <c r="D358" s="9">
        <f>VLOOKUP(A358,nasdaq_wtd_mc_ritter_add!$B$2:$D$3373,$D$5)</f>
        <v>1.61274243979761</v>
      </c>
      <c r="E358" s="9">
        <f t="shared" si="17"/>
        <v>0.28893795465449323</v>
      </c>
      <c r="F358" s="9">
        <f t="shared" si="15"/>
        <v>1</v>
      </c>
    </row>
    <row r="359" spans="1:6" x14ac:dyDescent="0.3">
      <c r="A359" s="1">
        <v>40165</v>
      </c>
      <c r="B359">
        <f>VLOOKUP(A359,NASDAQ_Composite_IXIC_20210721[[Date]:[Close]],5)</f>
        <v>2211.6899410000001</v>
      </c>
      <c r="C359" s="9">
        <f t="shared" si="16"/>
        <v>1.3382135528457875</v>
      </c>
      <c r="D359" s="9">
        <f>VLOOKUP(A359,nasdaq_wtd_mc_ritter_add!$B$2:$D$3373,$D$5)</f>
        <v>1.634717661317</v>
      </c>
      <c r="E359" s="9">
        <f t="shared" si="17"/>
        <v>0.29650410847121256</v>
      </c>
      <c r="F359" s="9">
        <f t="shared" si="15"/>
        <v>1</v>
      </c>
    </row>
    <row r="360" spans="1:6" x14ac:dyDescent="0.3">
      <c r="A360" s="1">
        <v>40166</v>
      </c>
      <c r="B360">
        <f>VLOOKUP(A360,NASDAQ_Composite_IXIC_20210721[[Date]:[Close]],5)</f>
        <v>2211.6899410000001</v>
      </c>
      <c r="C360" s="9">
        <f t="shared" si="16"/>
        <v>1.3382135528457875</v>
      </c>
      <c r="D360" s="9">
        <f>VLOOKUP(A360,nasdaq_wtd_mc_ritter_add!$B$2:$D$3373,$D$5)</f>
        <v>1.634717661317</v>
      </c>
      <c r="E360" s="9">
        <f t="shared" si="17"/>
        <v>0.29650410847121256</v>
      </c>
      <c r="F360" s="9">
        <f t="shared" si="15"/>
        <v>0</v>
      </c>
    </row>
    <row r="361" spans="1:6" x14ac:dyDescent="0.3">
      <c r="A361" s="1">
        <v>40167</v>
      </c>
      <c r="B361">
        <f>VLOOKUP(A361,NASDAQ_Composite_IXIC_20210721[[Date]:[Close]],5)</f>
        <v>2211.6899410000001</v>
      </c>
      <c r="C361" s="9">
        <f t="shared" si="16"/>
        <v>1.3382135528457875</v>
      </c>
      <c r="D361" s="9">
        <f>VLOOKUP(A361,nasdaq_wtd_mc_ritter_add!$B$2:$D$3373,$D$5)</f>
        <v>1.634717661317</v>
      </c>
      <c r="E361" s="9">
        <f t="shared" si="17"/>
        <v>0.29650410847121256</v>
      </c>
      <c r="F361" s="9">
        <f t="shared" si="15"/>
        <v>0</v>
      </c>
    </row>
    <row r="362" spans="1:6" x14ac:dyDescent="0.3">
      <c r="A362" s="1">
        <v>40168</v>
      </c>
      <c r="B362">
        <f>VLOOKUP(A362,NASDAQ_Composite_IXIC_20210721[[Date]:[Close]],5)</f>
        <v>2237.6599120000001</v>
      </c>
      <c r="C362" s="9">
        <f t="shared" si="16"/>
        <v>1.3498872880121384</v>
      </c>
      <c r="D362" s="9">
        <f>VLOOKUP(A362,nasdaq_wtd_mc_ritter_add!$B$2:$D$3373,$D$5)</f>
        <v>1.6451425533952</v>
      </c>
      <c r="E362" s="9">
        <f t="shared" si="17"/>
        <v>0.29525526538306157</v>
      </c>
      <c r="F362" s="9">
        <f t="shared" si="15"/>
        <v>1</v>
      </c>
    </row>
    <row r="363" spans="1:6" x14ac:dyDescent="0.3">
      <c r="A363" s="1">
        <v>40169</v>
      </c>
      <c r="B363">
        <f>VLOOKUP(A363,NASDAQ_Composite_IXIC_20210721[[Date]:[Close]],5)</f>
        <v>2252.669922</v>
      </c>
      <c r="C363" s="9">
        <f t="shared" si="16"/>
        <v>1.3565727950738209</v>
      </c>
      <c r="D363" s="9">
        <f>VLOOKUP(A363,nasdaq_wtd_mc_ritter_add!$B$2:$D$3373,$D$5)</f>
        <v>1.64814412647645</v>
      </c>
      <c r="E363" s="9">
        <f t="shared" si="17"/>
        <v>0.29157133140262914</v>
      </c>
      <c r="F363" s="9">
        <f t="shared" si="15"/>
        <v>1</v>
      </c>
    </row>
    <row r="364" spans="1:6" x14ac:dyDescent="0.3">
      <c r="A364" s="1">
        <v>40170</v>
      </c>
      <c r="B364">
        <f>VLOOKUP(A364,NASDAQ_Composite_IXIC_20210721[[Date]:[Close]],5)</f>
        <v>2269.639893</v>
      </c>
      <c r="C364" s="9">
        <f t="shared" si="16"/>
        <v>1.3640778318129021</v>
      </c>
      <c r="D364" s="9">
        <f>VLOOKUP(A364,nasdaq_wtd_mc_ritter_add!$B$2:$D$3373,$D$5)</f>
        <v>1.6566705181150301</v>
      </c>
      <c r="E364" s="9">
        <f t="shared" si="17"/>
        <v>0.29259268630212798</v>
      </c>
      <c r="F364" s="9">
        <f t="shared" si="15"/>
        <v>1</v>
      </c>
    </row>
    <row r="365" spans="1:6" x14ac:dyDescent="0.3">
      <c r="A365" s="1">
        <v>40171</v>
      </c>
      <c r="B365">
        <f>VLOOKUP(A365,NASDAQ_Composite_IXIC_20210721[[Date]:[Close]],5)</f>
        <v>2285.6899410000001</v>
      </c>
      <c r="C365" s="9">
        <f t="shared" si="16"/>
        <v>1.3711245726640238</v>
      </c>
      <c r="D365" s="9">
        <f>VLOOKUP(A365,nasdaq_wtd_mc_ritter_add!$B$2:$D$3373,$D$5)</f>
        <v>1.65297449243286</v>
      </c>
      <c r="E365" s="9">
        <f t="shared" si="17"/>
        <v>0.28184991976883622</v>
      </c>
      <c r="F365" s="9">
        <f t="shared" si="15"/>
        <v>1</v>
      </c>
    </row>
    <row r="366" spans="1:6" x14ac:dyDescent="0.3">
      <c r="A366" s="1">
        <v>40172</v>
      </c>
      <c r="B366">
        <f>VLOOKUP(A366,NASDAQ_Composite_IXIC_20210721[[Date]:[Close]],5)</f>
        <v>2285.6899410000001</v>
      </c>
      <c r="C366" s="9">
        <f t="shared" si="16"/>
        <v>1.3711245726640238</v>
      </c>
      <c r="D366" s="9">
        <f>VLOOKUP(A366,nasdaq_wtd_mc_ritter_add!$B$2:$D$3373,$D$5)</f>
        <v>1.65297449243286</v>
      </c>
      <c r="E366" s="9">
        <f t="shared" si="17"/>
        <v>0.28184991976883622</v>
      </c>
      <c r="F366" s="9">
        <f t="shared" si="15"/>
        <v>0</v>
      </c>
    </row>
    <row r="367" spans="1:6" x14ac:dyDescent="0.3">
      <c r="A367" s="1">
        <v>40173</v>
      </c>
      <c r="B367">
        <f>VLOOKUP(A367,NASDAQ_Composite_IXIC_20210721[[Date]:[Close]],5)</f>
        <v>2285.6899410000001</v>
      </c>
      <c r="C367" s="9">
        <f t="shared" si="16"/>
        <v>1.3711245726640238</v>
      </c>
      <c r="D367" s="9">
        <f>VLOOKUP(A367,nasdaq_wtd_mc_ritter_add!$B$2:$D$3373,$D$5)</f>
        <v>1.65297449243286</v>
      </c>
      <c r="E367" s="9">
        <f t="shared" si="17"/>
        <v>0.28184991976883622</v>
      </c>
      <c r="F367" s="9">
        <f t="shared" si="15"/>
        <v>0</v>
      </c>
    </row>
    <row r="368" spans="1:6" x14ac:dyDescent="0.3">
      <c r="A368" s="1">
        <v>40174</v>
      </c>
      <c r="B368">
        <f>VLOOKUP(A368,NASDAQ_Composite_IXIC_20210721[[Date]:[Close]],5)</f>
        <v>2285.6899410000001</v>
      </c>
      <c r="C368" s="9">
        <f t="shared" si="16"/>
        <v>1.3711245726640238</v>
      </c>
      <c r="D368" s="9">
        <f>VLOOKUP(A368,nasdaq_wtd_mc_ritter_add!$B$2:$D$3373,$D$5)</f>
        <v>1.65297449243286</v>
      </c>
      <c r="E368" s="9">
        <f t="shared" si="17"/>
        <v>0.28184991976883622</v>
      </c>
      <c r="F368" s="9">
        <f t="shared" si="15"/>
        <v>0</v>
      </c>
    </row>
    <row r="369" spans="1:6" x14ac:dyDescent="0.3">
      <c r="A369" s="1">
        <v>40175</v>
      </c>
      <c r="B369">
        <f>VLOOKUP(A369,NASDAQ_Composite_IXIC_20210721[[Date]:[Close]],5)</f>
        <v>2291.080078</v>
      </c>
      <c r="C369" s="9">
        <f t="shared" si="16"/>
        <v>1.3734800065047859</v>
      </c>
      <c r="D369" s="9">
        <f>VLOOKUP(A369,nasdaq_wtd_mc_ritter_add!$B$2:$D$3373,$D$5)</f>
        <v>1.6527841692883201</v>
      </c>
      <c r="E369" s="9">
        <f t="shared" si="17"/>
        <v>0.2793041627835342</v>
      </c>
      <c r="F369" s="9">
        <f t="shared" si="15"/>
        <v>1</v>
      </c>
    </row>
    <row r="370" spans="1:6" x14ac:dyDescent="0.3">
      <c r="A370" s="1">
        <v>40176</v>
      </c>
      <c r="B370">
        <f>VLOOKUP(A370,NASDAQ_Composite_IXIC_20210721[[Date]:[Close]],5)</f>
        <v>2288.3999020000001</v>
      </c>
      <c r="C370" s="9">
        <f t="shared" si="16"/>
        <v>1.3723094909363303</v>
      </c>
      <c r="D370" s="9">
        <f>VLOOKUP(A370,nasdaq_wtd_mc_ritter_add!$B$2:$D$3373,$D$5)</f>
        <v>1.6603556659652601</v>
      </c>
      <c r="E370" s="9">
        <f t="shared" si="17"/>
        <v>0.28804617502892982</v>
      </c>
      <c r="F370" s="9">
        <f t="shared" si="15"/>
        <v>1</v>
      </c>
    </row>
    <row r="371" spans="1:6" x14ac:dyDescent="0.3">
      <c r="A371" s="1">
        <v>40177</v>
      </c>
      <c r="B371">
        <f>VLOOKUP(A371,NASDAQ_Composite_IXIC_20210721[[Date]:[Close]],5)</f>
        <v>2291.280029</v>
      </c>
      <c r="C371" s="9">
        <f t="shared" si="16"/>
        <v>1.3735672763812063</v>
      </c>
      <c r="D371" s="9">
        <f>VLOOKUP(A371,nasdaq_wtd_mc_ritter_add!$B$2:$D$3373,$D$5)</f>
        <v>1.6561631663529</v>
      </c>
      <c r="E371" s="9">
        <f t="shared" si="17"/>
        <v>0.2825958899716936</v>
      </c>
      <c r="F371" s="9">
        <f t="shared" si="15"/>
        <v>1</v>
      </c>
    </row>
    <row r="372" spans="1:6" x14ac:dyDescent="0.3">
      <c r="A372" s="1">
        <v>40178</v>
      </c>
      <c r="B372">
        <f>VLOOKUP(A372,NASDAQ_Composite_IXIC_20210721[[Date]:[Close]],5)</f>
        <v>2269.1499020000001</v>
      </c>
      <c r="C372" s="9">
        <f t="shared" si="16"/>
        <v>1.3638619191912413</v>
      </c>
      <c r="D372" s="9">
        <f>VLOOKUP(A372,nasdaq_wtd_mc_ritter_add!$B$2:$D$3373,$D$5)</f>
        <v>1.6543030000637799</v>
      </c>
      <c r="E372" s="9">
        <f t="shared" si="17"/>
        <v>0.29044108087253862</v>
      </c>
      <c r="F372" s="9">
        <f t="shared" si="15"/>
        <v>1</v>
      </c>
    </row>
    <row r="373" spans="1:6" x14ac:dyDescent="0.3">
      <c r="A373" s="1">
        <v>40179</v>
      </c>
      <c r="B373">
        <f>VLOOKUP(A373,NASDAQ_Composite_IXIC_20210721[[Date]:[Close]],5)</f>
        <v>2269.1499020000001</v>
      </c>
      <c r="C373" s="9">
        <f t="shared" si="16"/>
        <v>1.3638619191912413</v>
      </c>
      <c r="D373" s="9">
        <f>VLOOKUP(A373,nasdaq_wtd_mc_ritter_add!$B$2:$D$3373,$D$5)</f>
        <v>1.6543030000637799</v>
      </c>
      <c r="E373" s="9">
        <f t="shared" si="17"/>
        <v>0.29044108087253862</v>
      </c>
      <c r="F373" s="9">
        <f t="shared" si="15"/>
        <v>0</v>
      </c>
    </row>
    <row r="374" spans="1:6" x14ac:dyDescent="0.3">
      <c r="A374" s="1">
        <v>40180</v>
      </c>
      <c r="B374">
        <f>VLOOKUP(A374,NASDAQ_Composite_IXIC_20210721[[Date]:[Close]],5)</f>
        <v>2269.1499020000001</v>
      </c>
      <c r="C374" s="9">
        <f t="shared" si="16"/>
        <v>1.3638619191912413</v>
      </c>
      <c r="D374" s="9">
        <f>VLOOKUP(A374,nasdaq_wtd_mc_ritter_add!$B$2:$D$3373,$D$5)</f>
        <v>1.6543030000637799</v>
      </c>
      <c r="E374" s="9">
        <f t="shared" si="17"/>
        <v>0.29044108087253862</v>
      </c>
      <c r="F374" s="9">
        <f t="shared" si="15"/>
        <v>0</v>
      </c>
    </row>
    <row r="375" spans="1:6" x14ac:dyDescent="0.3">
      <c r="A375" s="1">
        <v>40181</v>
      </c>
      <c r="B375">
        <f>VLOOKUP(A375,NASDAQ_Composite_IXIC_20210721[[Date]:[Close]],5)</f>
        <v>2269.1499020000001</v>
      </c>
      <c r="C375" s="9">
        <f t="shared" si="16"/>
        <v>1.3638619191912413</v>
      </c>
      <c r="D375" s="9">
        <f>VLOOKUP(A375,nasdaq_wtd_mc_ritter_add!$B$2:$D$3373,$D$5)</f>
        <v>1.6543030000637799</v>
      </c>
      <c r="E375" s="9">
        <f t="shared" si="17"/>
        <v>0.29044108087253862</v>
      </c>
      <c r="F375" s="9">
        <f t="shared" si="15"/>
        <v>0</v>
      </c>
    </row>
    <row r="376" spans="1:6" x14ac:dyDescent="0.3">
      <c r="A376" s="1">
        <v>40182</v>
      </c>
      <c r="B376">
        <f>VLOOKUP(A376,NASDAQ_Composite_IXIC_20210721[[Date]:[Close]],5)</f>
        <v>2308.419922</v>
      </c>
      <c r="C376" s="9">
        <f t="shared" si="16"/>
        <v>1.3810199243862753</v>
      </c>
      <c r="D376" s="9">
        <f>VLOOKUP(A376,nasdaq_wtd_mc_ritter_add!$B$2:$D$3373,$D$5)</f>
        <v>1.6673151408011999</v>
      </c>
      <c r="E376" s="9">
        <f t="shared" si="17"/>
        <v>0.28629521641492461</v>
      </c>
      <c r="F376" s="9">
        <f t="shared" si="15"/>
        <v>1</v>
      </c>
    </row>
    <row r="377" spans="1:6" x14ac:dyDescent="0.3">
      <c r="A377" s="1">
        <v>40183</v>
      </c>
      <c r="B377">
        <f>VLOOKUP(A377,NASDAQ_Composite_IXIC_20210721[[Date]:[Close]],5)</f>
        <v>2308.709961</v>
      </c>
      <c r="C377" s="9">
        <f t="shared" si="16"/>
        <v>1.3811455604449216</v>
      </c>
      <c r="D377" s="9">
        <f>VLOOKUP(A377,nasdaq_wtd_mc_ritter_add!$B$2:$D$3373,$D$5)</f>
        <v>1.66430099836067</v>
      </c>
      <c r="E377" s="9">
        <f t="shared" si="17"/>
        <v>0.28315543791574838</v>
      </c>
      <c r="F377" s="9">
        <f t="shared" si="15"/>
        <v>1</v>
      </c>
    </row>
    <row r="378" spans="1:6" x14ac:dyDescent="0.3">
      <c r="A378" s="1">
        <v>40184</v>
      </c>
      <c r="B378">
        <f>VLOOKUP(A378,NASDAQ_Composite_IXIC_20210721[[Date]:[Close]],5)</f>
        <v>2301.0900879999999</v>
      </c>
      <c r="C378" s="9">
        <f t="shared" si="16"/>
        <v>1.3778396123087839</v>
      </c>
      <c r="D378" s="9">
        <f>VLOOKUP(A378,nasdaq_wtd_mc_ritter_add!$B$2:$D$3373,$D$5)</f>
        <v>1.6723204331019299</v>
      </c>
      <c r="E378" s="9">
        <f t="shared" si="17"/>
        <v>0.29448082079314597</v>
      </c>
      <c r="F378" s="9">
        <f t="shared" si="15"/>
        <v>1</v>
      </c>
    </row>
    <row r="379" spans="1:6" x14ac:dyDescent="0.3">
      <c r="A379" s="1">
        <v>40185</v>
      </c>
      <c r="B379">
        <f>VLOOKUP(A379,NASDAQ_Composite_IXIC_20210721[[Date]:[Close]],5)</f>
        <v>2300.0500489999999</v>
      </c>
      <c r="C379" s="9">
        <f t="shared" si="16"/>
        <v>1.3773875334819072</v>
      </c>
      <c r="D379" s="9">
        <f>VLOOKUP(A379,nasdaq_wtd_mc_ritter_add!$B$2:$D$3373,$D$5)</f>
        <v>1.6814542098135501</v>
      </c>
      <c r="E379" s="9">
        <f t="shared" si="17"/>
        <v>0.30406667633164286</v>
      </c>
      <c r="F379" s="9">
        <f t="shared" si="15"/>
        <v>1</v>
      </c>
    </row>
    <row r="380" spans="1:6" x14ac:dyDescent="0.3">
      <c r="A380" s="1">
        <v>40186</v>
      </c>
      <c r="B380">
        <f>VLOOKUP(A380,NASDAQ_Composite_IXIC_20210721[[Date]:[Close]],5)</f>
        <v>2317.169922</v>
      </c>
      <c r="C380" s="9">
        <f t="shared" si="16"/>
        <v>1.3848032301837856</v>
      </c>
      <c r="D380" s="9">
        <f>VLOOKUP(A380,nasdaq_wtd_mc_ritter_add!$B$2:$D$3373,$D$5)</f>
        <v>1.69223327520357</v>
      </c>
      <c r="E380" s="9">
        <f t="shared" si="17"/>
        <v>0.30743004501978444</v>
      </c>
      <c r="F380" s="9">
        <f t="shared" si="15"/>
        <v>1</v>
      </c>
    </row>
    <row r="381" spans="1:6" x14ac:dyDescent="0.3">
      <c r="A381" s="1">
        <v>40187</v>
      </c>
      <c r="B381">
        <f>VLOOKUP(A381,NASDAQ_Composite_IXIC_20210721[[Date]:[Close]],5)</f>
        <v>2317.169922</v>
      </c>
      <c r="C381" s="9">
        <f t="shared" si="16"/>
        <v>1.3848032301837856</v>
      </c>
      <c r="D381" s="9">
        <f>VLOOKUP(A381,nasdaq_wtd_mc_ritter_add!$B$2:$D$3373,$D$5)</f>
        <v>1.69223327520357</v>
      </c>
      <c r="E381" s="9">
        <f t="shared" si="17"/>
        <v>0.30743004501978444</v>
      </c>
      <c r="F381" s="9">
        <f t="shared" si="15"/>
        <v>0</v>
      </c>
    </row>
    <row r="382" spans="1:6" x14ac:dyDescent="0.3">
      <c r="A382" s="1">
        <v>40188</v>
      </c>
      <c r="B382">
        <f>VLOOKUP(A382,NASDAQ_Composite_IXIC_20210721[[Date]:[Close]],5)</f>
        <v>2317.169922</v>
      </c>
      <c r="C382" s="9">
        <f t="shared" si="16"/>
        <v>1.3848032301837856</v>
      </c>
      <c r="D382" s="9">
        <f>VLOOKUP(A382,nasdaq_wtd_mc_ritter_add!$B$2:$D$3373,$D$5)</f>
        <v>1.69223327520357</v>
      </c>
      <c r="E382" s="9">
        <f t="shared" si="17"/>
        <v>0.30743004501978444</v>
      </c>
      <c r="F382" s="9">
        <f t="shared" si="15"/>
        <v>0</v>
      </c>
    </row>
    <row r="383" spans="1:6" x14ac:dyDescent="0.3">
      <c r="A383" s="1">
        <v>40189</v>
      </c>
      <c r="B383">
        <f>VLOOKUP(A383,NASDAQ_Composite_IXIC_20210721[[Date]:[Close]],5)</f>
        <v>2312.4099120000001</v>
      </c>
      <c r="C383" s="9">
        <f t="shared" si="16"/>
        <v>1.3827468830214018</v>
      </c>
      <c r="D383" s="9">
        <f>VLOOKUP(A383,nasdaq_wtd_mc_ritter_add!$B$2:$D$3373,$D$5)</f>
        <v>1.6840202267848901</v>
      </c>
      <c r="E383" s="9">
        <f t="shared" si="17"/>
        <v>0.30127334376348824</v>
      </c>
      <c r="F383" s="9">
        <f t="shared" si="15"/>
        <v>1</v>
      </c>
    </row>
    <row r="384" spans="1:6" x14ac:dyDescent="0.3">
      <c r="A384" s="1">
        <v>40190</v>
      </c>
      <c r="B384">
        <f>VLOOKUP(A384,NASDAQ_Composite_IXIC_20210721[[Date]:[Close]],5)</f>
        <v>2282.3100589999999</v>
      </c>
      <c r="C384" s="9">
        <f t="shared" si="16"/>
        <v>1.3696447641628042</v>
      </c>
      <c r="D384" s="9">
        <f>VLOOKUP(A384,nasdaq_wtd_mc_ritter_add!$B$2:$D$3373,$D$5)</f>
        <v>1.6715832971517499</v>
      </c>
      <c r="E384" s="9">
        <f t="shared" si="17"/>
        <v>0.30193853298894568</v>
      </c>
      <c r="F384" s="9">
        <f t="shared" si="15"/>
        <v>1</v>
      </c>
    </row>
    <row r="385" spans="1:6" x14ac:dyDescent="0.3">
      <c r="A385" s="1">
        <v>40191</v>
      </c>
      <c r="B385">
        <f>VLOOKUP(A385,NASDAQ_Composite_IXIC_20210721[[Date]:[Close]],5)</f>
        <v>2307.8999020000001</v>
      </c>
      <c r="C385" s="9">
        <f t="shared" si="16"/>
        <v>1.3807946280367913</v>
      </c>
      <c r="D385" s="9">
        <f>VLOOKUP(A385,nasdaq_wtd_mc_ritter_add!$B$2:$D$3373,$D$5)</f>
        <v>1.6730354274949499</v>
      </c>
      <c r="E385" s="9">
        <f t="shared" si="17"/>
        <v>0.29224079945815862</v>
      </c>
      <c r="F385" s="9">
        <f t="shared" si="15"/>
        <v>1</v>
      </c>
    </row>
    <row r="386" spans="1:6" x14ac:dyDescent="0.3">
      <c r="A386" s="1">
        <v>40192</v>
      </c>
      <c r="B386">
        <f>VLOOKUP(A386,NASDAQ_Composite_IXIC_20210721[[Date]:[Close]],5)</f>
        <v>2316.73999</v>
      </c>
      <c r="C386" s="9">
        <f t="shared" si="16"/>
        <v>1.3846176711162164</v>
      </c>
      <c r="D386" s="9">
        <f>VLOOKUP(A386,nasdaq_wtd_mc_ritter_add!$B$2:$D$3373,$D$5)</f>
        <v>1.67512388742596</v>
      </c>
      <c r="E386" s="9">
        <f t="shared" si="17"/>
        <v>0.2905062163097436</v>
      </c>
      <c r="F386" s="9">
        <f t="shared" si="15"/>
        <v>1</v>
      </c>
    </row>
    <row r="387" spans="1:6" x14ac:dyDescent="0.3">
      <c r="A387" s="1">
        <v>40193</v>
      </c>
      <c r="B387">
        <f>VLOOKUP(A387,NASDAQ_Composite_IXIC_20210721[[Date]:[Close]],5)</f>
        <v>2287.98999</v>
      </c>
      <c r="C387" s="9">
        <f t="shared" si="16"/>
        <v>1.3721303488567562</v>
      </c>
      <c r="D387" s="9">
        <f>VLOOKUP(A387,nasdaq_wtd_mc_ritter_add!$B$2:$D$3373,$D$5)</f>
        <v>1.6623012118504601</v>
      </c>
      <c r="E387" s="9">
        <f t="shared" si="17"/>
        <v>0.29017086299370387</v>
      </c>
      <c r="F387" s="9">
        <f t="shared" si="15"/>
        <v>1</v>
      </c>
    </row>
    <row r="388" spans="1:6" x14ac:dyDescent="0.3">
      <c r="A388" s="1">
        <v>40194</v>
      </c>
      <c r="B388">
        <f>VLOOKUP(A388,NASDAQ_Composite_IXIC_20210721[[Date]:[Close]],5)</f>
        <v>2287.98999</v>
      </c>
      <c r="C388" s="9">
        <f t="shared" si="16"/>
        <v>1.3721303488567562</v>
      </c>
      <c r="D388" s="9">
        <f>VLOOKUP(A388,nasdaq_wtd_mc_ritter_add!$B$2:$D$3373,$D$5)</f>
        <v>1.6623012118504601</v>
      </c>
      <c r="E388" s="9">
        <f t="shared" si="17"/>
        <v>0.29017086299370387</v>
      </c>
      <c r="F388" s="9">
        <f t="shared" si="15"/>
        <v>0</v>
      </c>
    </row>
    <row r="389" spans="1:6" x14ac:dyDescent="0.3">
      <c r="A389" s="1">
        <v>40195</v>
      </c>
      <c r="B389">
        <f>VLOOKUP(A389,NASDAQ_Composite_IXIC_20210721[[Date]:[Close]],5)</f>
        <v>2287.98999</v>
      </c>
      <c r="C389" s="9">
        <f t="shared" si="16"/>
        <v>1.3721303488567562</v>
      </c>
      <c r="D389" s="9">
        <f>VLOOKUP(A389,nasdaq_wtd_mc_ritter_add!$B$2:$D$3373,$D$5)</f>
        <v>1.6623012118504601</v>
      </c>
      <c r="E389" s="9">
        <f t="shared" si="17"/>
        <v>0.29017086299370387</v>
      </c>
      <c r="F389" s="9">
        <f t="shared" si="15"/>
        <v>0</v>
      </c>
    </row>
    <row r="390" spans="1:6" x14ac:dyDescent="0.3">
      <c r="A390" s="1">
        <v>40196</v>
      </c>
      <c r="B390">
        <f>VLOOKUP(A390,NASDAQ_Composite_IXIC_20210721[[Date]:[Close]],5)</f>
        <v>2287.98999</v>
      </c>
      <c r="C390" s="9">
        <f t="shared" si="16"/>
        <v>1.3721303488567562</v>
      </c>
      <c r="D390" s="9">
        <f>VLOOKUP(A390,nasdaq_wtd_mc_ritter_add!$B$2:$D$3373,$D$5)</f>
        <v>1.6623012118504601</v>
      </c>
      <c r="E390" s="9">
        <f t="shared" si="17"/>
        <v>0.29017086299370387</v>
      </c>
      <c r="F390" s="9">
        <f t="shared" si="15"/>
        <v>0</v>
      </c>
    </row>
    <row r="391" spans="1:6" x14ac:dyDescent="0.3">
      <c r="A391" s="1">
        <v>40197</v>
      </c>
      <c r="B391">
        <f>VLOOKUP(A391,NASDAQ_Composite_IXIC_20210721[[Date]:[Close]],5)</f>
        <v>2320.3999020000001</v>
      </c>
      <c r="C391" s="9">
        <f t="shared" si="16"/>
        <v>1.3861961927244488</v>
      </c>
      <c r="D391" s="9">
        <f>VLOOKUP(A391,nasdaq_wtd_mc_ritter_add!$B$2:$D$3373,$D$5)</f>
        <v>1.6726576328078</v>
      </c>
      <c r="E391" s="9">
        <f t="shared" si="17"/>
        <v>0.28646144008335117</v>
      </c>
      <c r="F391" s="9">
        <f t="shared" si="15"/>
        <v>1</v>
      </c>
    </row>
    <row r="392" spans="1:6" x14ac:dyDescent="0.3">
      <c r="A392" s="1">
        <v>40198</v>
      </c>
      <c r="B392">
        <f>VLOOKUP(A392,NASDAQ_Composite_IXIC_20210721[[Date]:[Close]],5)</f>
        <v>2291.25</v>
      </c>
      <c r="C392" s="9">
        <f t="shared" si="16"/>
        <v>1.3735541705205536</v>
      </c>
      <c r="D392" s="9">
        <f>VLOOKUP(A392,nasdaq_wtd_mc_ritter_add!$B$2:$D$3373,$D$5)</f>
        <v>1.6579562408462201</v>
      </c>
      <c r="E392" s="9">
        <f t="shared" si="17"/>
        <v>0.28440207032566645</v>
      </c>
      <c r="F392" s="9">
        <f t="shared" ref="F392:F455" si="18">IF(OR(C392=C391,D392=D391),0,1)</f>
        <v>1</v>
      </c>
    </row>
    <row r="393" spans="1:6" x14ac:dyDescent="0.3">
      <c r="A393" s="1">
        <v>40199</v>
      </c>
      <c r="B393">
        <f>VLOOKUP(A393,NASDAQ_Composite_IXIC_20210721[[Date]:[Close]],5)</f>
        <v>2265.6999510000001</v>
      </c>
      <c r="C393" s="9">
        <f t="shared" ref="C393:C456" si="19">$C$5+LN(B393)-$A$6</f>
        <v>1.362340390683177</v>
      </c>
      <c r="D393" s="9">
        <f>VLOOKUP(A393,nasdaq_wtd_mc_ritter_add!$B$2:$D$3373,$D$5)</f>
        <v>1.6387608920749099</v>
      </c>
      <c r="E393" s="9">
        <f t="shared" ref="E393:E456" si="20">IF($E$5&lt;=$A393,D393-VLOOKUP(A393,$A$7:$C$4936,3),0)</f>
        <v>0.27642050139173291</v>
      </c>
      <c r="F393" s="9">
        <f t="shared" si="18"/>
        <v>1</v>
      </c>
    </row>
    <row r="394" spans="1:6" x14ac:dyDescent="0.3">
      <c r="A394" s="1">
        <v>40200</v>
      </c>
      <c r="B394">
        <f>VLOOKUP(A394,NASDAQ_Composite_IXIC_20210721[[Date]:[Close]],5)</f>
        <v>2205.290039</v>
      </c>
      <c r="C394" s="9">
        <f t="shared" si="19"/>
        <v>1.3353156875588086</v>
      </c>
      <c r="D394" s="9">
        <f>VLOOKUP(A394,nasdaq_wtd_mc_ritter_add!$B$2:$D$3373,$D$5)</f>
        <v>1.6378997799630399</v>
      </c>
      <c r="E394" s="9">
        <f t="shared" si="20"/>
        <v>0.30258409240423134</v>
      </c>
      <c r="F394" s="9">
        <f t="shared" si="18"/>
        <v>1</v>
      </c>
    </row>
    <row r="395" spans="1:6" x14ac:dyDescent="0.3">
      <c r="A395" s="1">
        <v>40201</v>
      </c>
      <c r="B395">
        <f>VLOOKUP(A395,NASDAQ_Composite_IXIC_20210721[[Date]:[Close]],5)</f>
        <v>2205.290039</v>
      </c>
      <c r="C395" s="9">
        <f t="shared" si="19"/>
        <v>1.3353156875588086</v>
      </c>
      <c r="D395" s="9">
        <f>VLOOKUP(A395,nasdaq_wtd_mc_ritter_add!$B$2:$D$3373,$D$5)</f>
        <v>1.6378997799630399</v>
      </c>
      <c r="E395" s="9">
        <f t="shared" si="20"/>
        <v>0.30258409240423134</v>
      </c>
      <c r="F395" s="9">
        <f t="shared" si="18"/>
        <v>0</v>
      </c>
    </row>
    <row r="396" spans="1:6" x14ac:dyDescent="0.3">
      <c r="A396" s="1">
        <v>40202</v>
      </c>
      <c r="B396">
        <f>VLOOKUP(A396,NASDAQ_Composite_IXIC_20210721[[Date]:[Close]],5)</f>
        <v>2205.290039</v>
      </c>
      <c r="C396" s="9">
        <f t="shared" si="19"/>
        <v>1.3353156875588086</v>
      </c>
      <c r="D396" s="9">
        <f>VLOOKUP(A396,nasdaq_wtd_mc_ritter_add!$B$2:$D$3373,$D$5)</f>
        <v>1.6378997799630399</v>
      </c>
      <c r="E396" s="9">
        <f t="shared" si="20"/>
        <v>0.30258409240423134</v>
      </c>
      <c r="F396" s="9">
        <f t="shared" si="18"/>
        <v>0</v>
      </c>
    </row>
    <row r="397" spans="1:6" x14ac:dyDescent="0.3">
      <c r="A397" s="1">
        <v>40203</v>
      </c>
      <c r="B397">
        <f>VLOOKUP(A397,NASDAQ_Composite_IXIC_20210721[[Date]:[Close]],5)</f>
        <v>2210.8000489999999</v>
      </c>
      <c r="C397" s="9">
        <f t="shared" si="19"/>
        <v>1.3378111134896686</v>
      </c>
      <c r="D397" s="9">
        <f>VLOOKUP(A397,nasdaq_wtd_mc_ritter_add!$B$2:$D$3373,$D$5)</f>
        <v>1.64012801316586</v>
      </c>
      <c r="E397" s="9">
        <f t="shared" si="20"/>
        <v>0.30231689967619135</v>
      </c>
      <c r="F397" s="9">
        <f t="shared" si="18"/>
        <v>1</v>
      </c>
    </row>
    <row r="398" spans="1:6" x14ac:dyDescent="0.3">
      <c r="A398" s="1">
        <v>40204</v>
      </c>
      <c r="B398">
        <f>VLOOKUP(A398,NASDAQ_Composite_IXIC_20210721[[Date]:[Close]],5)</f>
        <v>2203.7299800000001</v>
      </c>
      <c r="C398" s="9">
        <f t="shared" si="19"/>
        <v>1.3346080205224213</v>
      </c>
      <c r="D398" s="9">
        <f>VLOOKUP(A398,nasdaq_wtd_mc_ritter_add!$B$2:$D$3373,$D$5)</f>
        <v>1.62128172423684</v>
      </c>
      <c r="E398" s="9">
        <f t="shared" si="20"/>
        <v>0.28667370371441869</v>
      </c>
      <c r="F398" s="9">
        <f t="shared" si="18"/>
        <v>1</v>
      </c>
    </row>
    <row r="399" spans="1:6" x14ac:dyDescent="0.3">
      <c r="A399" s="1">
        <v>40205</v>
      </c>
      <c r="B399">
        <f>VLOOKUP(A399,NASDAQ_Composite_IXIC_20210721[[Date]:[Close]],5)</f>
        <v>2221.4099120000001</v>
      </c>
      <c r="C399" s="9">
        <f t="shared" si="19"/>
        <v>1.3425987401406632</v>
      </c>
      <c r="D399" s="9">
        <f>VLOOKUP(A399,nasdaq_wtd_mc_ritter_add!$B$2:$D$3373,$D$5)</f>
        <v>1.6325425121667001</v>
      </c>
      <c r="E399" s="9">
        <f t="shared" si="20"/>
        <v>0.28994377202603694</v>
      </c>
      <c r="F399" s="9">
        <f t="shared" si="18"/>
        <v>1</v>
      </c>
    </row>
    <row r="400" spans="1:6" x14ac:dyDescent="0.3">
      <c r="A400" s="1">
        <v>40206</v>
      </c>
      <c r="B400">
        <f>VLOOKUP(A400,NASDAQ_Composite_IXIC_20210721[[Date]:[Close]],5)</f>
        <v>2179</v>
      </c>
      <c r="C400" s="9">
        <f t="shared" si="19"/>
        <v>1.3233227063112585</v>
      </c>
      <c r="D400" s="9">
        <f>VLOOKUP(A400,nasdaq_wtd_mc_ritter_add!$B$2:$D$3373,$D$5)</f>
        <v>1.6176604592433801</v>
      </c>
      <c r="E400" s="9">
        <f t="shared" si="20"/>
        <v>0.29433775293212161</v>
      </c>
      <c r="F400" s="9">
        <f t="shared" si="18"/>
        <v>1</v>
      </c>
    </row>
    <row r="401" spans="1:6" x14ac:dyDescent="0.3">
      <c r="A401" s="1">
        <v>40207</v>
      </c>
      <c r="B401">
        <f>VLOOKUP(A401,NASDAQ_Composite_IXIC_20210721[[Date]:[Close]],5)</f>
        <v>2147.3500979999999</v>
      </c>
      <c r="C401" s="9">
        <f t="shared" si="19"/>
        <v>1.30869121976193</v>
      </c>
      <c r="D401" s="9">
        <f>VLOOKUP(A401,nasdaq_wtd_mc_ritter_add!$B$2:$D$3373,$D$5)</f>
        <v>1.61750953919848</v>
      </c>
      <c r="E401" s="9">
        <f t="shared" si="20"/>
        <v>0.30881831943654992</v>
      </c>
      <c r="F401" s="9">
        <f t="shared" si="18"/>
        <v>1</v>
      </c>
    </row>
    <row r="402" spans="1:6" x14ac:dyDescent="0.3">
      <c r="A402" s="1">
        <v>40208</v>
      </c>
      <c r="B402">
        <f>VLOOKUP(A402,NASDAQ_Composite_IXIC_20210721[[Date]:[Close]],5)</f>
        <v>2147.3500979999999</v>
      </c>
      <c r="C402" s="9">
        <f t="shared" si="19"/>
        <v>1.30869121976193</v>
      </c>
      <c r="D402" s="9">
        <f>VLOOKUP(A402,nasdaq_wtd_mc_ritter_add!$B$2:$D$3373,$D$5)</f>
        <v>1.61750953919848</v>
      </c>
      <c r="E402" s="9">
        <f t="shared" si="20"/>
        <v>0.30881831943654992</v>
      </c>
      <c r="F402" s="9">
        <f t="shared" si="18"/>
        <v>0</v>
      </c>
    </row>
    <row r="403" spans="1:6" x14ac:dyDescent="0.3">
      <c r="A403" s="1">
        <v>40209</v>
      </c>
      <c r="B403">
        <f>VLOOKUP(A403,NASDAQ_Composite_IXIC_20210721[[Date]:[Close]],5)</f>
        <v>2147.3500979999999</v>
      </c>
      <c r="C403" s="9">
        <f t="shared" si="19"/>
        <v>1.30869121976193</v>
      </c>
      <c r="D403" s="9">
        <f>VLOOKUP(A403,nasdaq_wtd_mc_ritter_add!$B$2:$D$3373,$D$5)</f>
        <v>1.61750953919848</v>
      </c>
      <c r="E403" s="9">
        <f t="shared" si="20"/>
        <v>0.30881831943654992</v>
      </c>
      <c r="F403" s="9">
        <f t="shared" si="18"/>
        <v>0</v>
      </c>
    </row>
    <row r="404" spans="1:6" x14ac:dyDescent="0.3">
      <c r="A404" s="1">
        <v>40210</v>
      </c>
      <c r="B404">
        <f>VLOOKUP(A404,NASDAQ_Composite_IXIC_20210721[[Date]:[Close]],5)</f>
        <v>2171.1999510000001</v>
      </c>
      <c r="C404" s="9">
        <f t="shared" si="19"/>
        <v>1.3197366378790774</v>
      </c>
      <c r="D404" s="9">
        <f>VLOOKUP(A404,nasdaq_wtd_mc_ritter_add!$B$2:$D$3373,$D$5)</f>
        <v>1.62407024717572</v>
      </c>
      <c r="E404" s="9">
        <f t="shared" si="20"/>
        <v>0.30433360929664266</v>
      </c>
      <c r="F404" s="9">
        <f t="shared" si="18"/>
        <v>1</v>
      </c>
    </row>
    <row r="405" spans="1:6" x14ac:dyDescent="0.3">
      <c r="A405" s="1">
        <v>40211</v>
      </c>
      <c r="B405">
        <f>VLOOKUP(A405,NASDAQ_Composite_IXIC_20210721[[Date]:[Close]],5)</f>
        <v>2190.0600589999999</v>
      </c>
      <c r="C405" s="9">
        <f t="shared" si="19"/>
        <v>1.3283856180020619</v>
      </c>
      <c r="D405" s="9">
        <f>VLOOKUP(A405,nasdaq_wtd_mc_ritter_add!$B$2:$D$3373,$D$5)</f>
        <v>1.6292761063254899</v>
      </c>
      <c r="E405" s="9">
        <f t="shared" si="20"/>
        <v>0.30089048832342802</v>
      </c>
      <c r="F405" s="9">
        <f t="shared" si="18"/>
        <v>1</v>
      </c>
    </row>
    <row r="406" spans="1:6" x14ac:dyDescent="0.3">
      <c r="A406" s="1">
        <v>40212</v>
      </c>
      <c r="B406">
        <f>VLOOKUP(A406,NASDAQ_Composite_IXIC_20210721[[Date]:[Close]],5)</f>
        <v>2190.9099120000001</v>
      </c>
      <c r="C406" s="9">
        <f t="shared" si="19"/>
        <v>1.3287735928187283</v>
      </c>
      <c r="D406" s="9">
        <f>VLOOKUP(A406,nasdaq_wtd_mc_ritter_add!$B$2:$D$3373,$D$5)</f>
        <v>1.6386636861380199</v>
      </c>
      <c r="E406" s="9">
        <f t="shared" si="20"/>
        <v>0.30989009331929163</v>
      </c>
      <c r="F406" s="9">
        <f t="shared" si="18"/>
        <v>1</v>
      </c>
    </row>
    <row r="407" spans="1:6" x14ac:dyDescent="0.3">
      <c r="A407" s="1">
        <v>40213</v>
      </c>
      <c r="B407">
        <f>VLOOKUP(A407,NASDAQ_Composite_IXIC_20210721[[Date]:[Close]],5)</f>
        <v>2125.429932</v>
      </c>
      <c r="C407" s="9">
        <f t="shared" si="19"/>
        <v>1.2984307532022106</v>
      </c>
      <c r="D407" s="9">
        <f>VLOOKUP(A407,nasdaq_wtd_mc_ritter_add!$B$2:$D$3373,$D$5)</f>
        <v>1.60033000837871</v>
      </c>
      <c r="E407" s="9">
        <f t="shared" si="20"/>
        <v>0.3018992551764994</v>
      </c>
      <c r="F407" s="9">
        <f t="shared" si="18"/>
        <v>1</v>
      </c>
    </row>
    <row r="408" spans="1:6" x14ac:dyDescent="0.3">
      <c r="A408" s="1">
        <v>40214</v>
      </c>
      <c r="B408">
        <f>VLOOKUP(A408,NASDAQ_Composite_IXIC_20210721[[Date]:[Close]],5)</f>
        <v>2141.1201169999999</v>
      </c>
      <c r="C408" s="9">
        <f t="shared" si="19"/>
        <v>1.3057857616053861</v>
      </c>
      <c r="D408" s="9">
        <f>VLOOKUP(A408,nasdaq_wtd_mc_ritter_add!$B$2:$D$3373,$D$5)</f>
        <v>1.60406142109293</v>
      </c>
      <c r="E408" s="9">
        <f t="shared" si="20"/>
        <v>0.29827565948754398</v>
      </c>
      <c r="F408" s="9">
        <f t="shared" si="18"/>
        <v>1</v>
      </c>
    </row>
    <row r="409" spans="1:6" x14ac:dyDescent="0.3">
      <c r="A409" s="1">
        <v>40215</v>
      </c>
      <c r="B409">
        <f>VLOOKUP(A409,NASDAQ_Composite_IXIC_20210721[[Date]:[Close]],5)</f>
        <v>2141.1201169999999</v>
      </c>
      <c r="C409" s="9">
        <f t="shared" si="19"/>
        <v>1.3057857616053861</v>
      </c>
      <c r="D409" s="9">
        <f>VLOOKUP(A409,nasdaq_wtd_mc_ritter_add!$B$2:$D$3373,$D$5)</f>
        <v>1.60406142109293</v>
      </c>
      <c r="E409" s="9">
        <f t="shared" si="20"/>
        <v>0.29827565948754398</v>
      </c>
      <c r="F409" s="9">
        <f t="shared" si="18"/>
        <v>0</v>
      </c>
    </row>
    <row r="410" spans="1:6" x14ac:dyDescent="0.3">
      <c r="A410" s="1">
        <v>40216</v>
      </c>
      <c r="B410">
        <f>VLOOKUP(A410,NASDAQ_Composite_IXIC_20210721[[Date]:[Close]],5)</f>
        <v>2141.1201169999999</v>
      </c>
      <c r="C410" s="9">
        <f t="shared" si="19"/>
        <v>1.3057857616053861</v>
      </c>
      <c r="D410" s="9">
        <f>VLOOKUP(A410,nasdaq_wtd_mc_ritter_add!$B$2:$D$3373,$D$5)</f>
        <v>1.60406142109293</v>
      </c>
      <c r="E410" s="9">
        <f t="shared" si="20"/>
        <v>0.29827565948754398</v>
      </c>
      <c r="F410" s="9">
        <f t="shared" si="18"/>
        <v>0</v>
      </c>
    </row>
    <row r="411" spans="1:6" x14ac:dyDescent="0.3">
      <c r="A411" s="1">
        <v>40217</v>
      </c>
      <c r="B411">
        <f>VLOOKUP(A411,NASDAQ_Composite_IXIC_20210721[[Date]:[Close]],5)</f>
        <v>2126.0500489999999</v>
      </c>
      <c r="C411" s="9">
        <f t="shared" si="19"/>
        <v>1.2987224713837238</v>
      </c>
      <c r="D411" s="9">
        <f>VLOOKUP(A411,nasdaq_wtd_mc_ritter_add!$B$2:$D$3373,$D$5)</f>
        <v>1.59727698364056</v>
      </c>
      <c r="E411" s="9">
        <f t="shared" si="20"/>
        <v>0.29855451225683627</v>
      </c>
      <c r="F411" s="9">
        <f t="shared" si="18"/>
        <v>1</v>
      </c>
    </row>
    <row r="412" spans="1:6" x14ac:dyDescent="0.3">
      <c r="A412" s="1">
        <v>40218</v>
      </c>
      <c r="B412">
        <f>VLOOKUP(A412,NASDAQ_Composite_IXIC_20210721[[Date]:[Close]],5)</f>
        <v>2150.8701169999999</v>
      </c>
      <c r="C412" s="9">
        <f t="shared" si="19"/>
        <v>1.3103291161985267</v>
      </c>
      <c r="D412" s="9">
        <f>VLOOKUP(A412,nasdaq_wtd_mc_ritter_add!$B$2:$D$3373,$D$5)</f>
        <v>1.60601410226008</v>
      </c>
      <c r="E412" s="9">
        <f t="shared" si="20"/>
        <v>0.29568498606155336</v>
      </c>
      <c r="F412" s="9">
        <f t="shared" si="18"/>
        <v>1</v>
      </c>
    </row>
    <row r="413" spans="1:6" x14ac:dyDescent="0.3">
      <c r="A413" s="1">
        <v>40219</v>
      </c>
      <c r="B413">
        <f>VLOOKUP(A413,NASDAQ_Composite_IXIC_20210721[[Date]:[Close]],5)</f>
        <v>2147.8701169999999</v>
      </c>
      <c r="C413" s="9">
        <f t="shared" si="19"/>
        <v>1.3089333582211973</v>
      </c>
      <c r="D413" s="9">
        <f>VLOOKUP(A413,nasdaq_wtd_mc_ritter_add!$B$2:$D$3373,$D$5)</f>
        <v>1.60451430846665</v>
      </c>
      <c r="E413" s="9">
        <f t="shared" si="20"/>
        <v>0.29558095024545272</v>
      </c>
      <c r="F413" s="9">
        <f t="shared" si="18"/>
        <v>1</v>
      </c>
    </row>
    <row r="414" spans="1:6" x14ac:dyDescent="0.3">
      <c r="A414" s="1">
        <v>40220</v>
      </c>
      <c r="B414">
        <f>VLOOKUP(A414,NASDAQ_Composite_IXIC_20210721[[Date]:[Close]],5)</f>
        <v>2177.4099120000001</v>
      </c>
      <c r="C414" s="9">
        <f t="shared" si="19"/>
        <v>1.3225927070215997</v>
      </c>
      <c r="D414" s="9">
        <f>VLOOKUP(A414,nasdaq_wtd_mc_ritter_add!$B$2:$D$3373,$D$5)</f>
        <v>1.63282743318093</v>
      </c>
      <c r="E414" s="9">
        <f t="shared" si="20"/>
        <v>0.31023472615933034</v>
      </c>
      <c r="F414" s="9">
        <f t="shared" si="18"/>
        <v>1</v>
      </c>
    </row>
    <row r="415" spans="1:6" x14ac:dyDescent="0.3">
      <c r="A415" s="1">
        <v>40221</v>
      </c>
      <c r="B415">
        <f>VLOOKUP(A415,NASDAQ_Composite_IXIC_20210721[[Date]:[Close]],5)</f>
        <v>2183.530029</v>
      </c>
      <c r="C415" s="9">
        <f t="shared" si="19"/>
        <v>1.3253994968883207</v>
      </c>
      <c r="D415" s="9">
        <f>VLOOKUP(A415,nasdaq_wtd_mc_ritter_add!$B$2:$D$3373,$D$5)</f>
        <v>1.6304884782190201</v>
      </c>
      <c r="E415" s="9">
        <f t="shared" si="20"/>
        <v>0.30508898133069939</v>
      </c>
      <c r="F415" s="9">
        <f t="shared" si="18"/>
        <v>1</v>
      </c>
    </row>
    <row r="416" spans="1:6" x14ac:dyDescent="0.3">
      <c r="A416" s="1">
        <v>40222</v>
      </c>
      <c r="B416">
        <f>VLOOKUP(A416,NASDAQ_Composite_IXIC_20210721[[Date]:[Close]],5)</f>
        <v>2183.530029</v>
      </c>
      <c r="C416" s="9">
        <f t="shared" si="19"/>
        <v>1.3253994968883207</v>
      </c>
      <c r="D416" s="9">
        <f>VLOOKUP(A416,nasdaq_wtd_mc_ritter_add!$B$2:$D$3373,$D$5)</f>
        <v>1.6304884782190201</v>
      </c>
      <c r="E416" s="9">
        <f t="shared" si="20"/>
        <v>0.30508898133069939</v>
      </c>
      <c r="F416" s="9">
        <f t="shared" si="18"/>
        <v>0</v>
      </c>
    </row>
    <row r="417" spans="1:6" x14ac:dyDescent="0.3">
      <c r="A417" s="1">
        <v>40223</v>
      </c>
      <c r="B417">
        <f>VLOOKUP(A417,NASDAQ_Composite_IXIC_20210721[[Date]:[Close]],5)</f>
        <v>2183.530029</v>
      </c>
      <c r="C417" s="9">
        <f t="shared" si="19"/>
        <v>1.3253994968883207</v>
      </c>
      <c r="D417" s="9">
        <f>VLOOKUP(A417,nasdaq_wtd_mc_ritter_add!$B$2:$D$3373,$D$5)</f>
        <v>1.6304884782190201</v>
      </c>
      <c r="E417" s="9">
        <f t="shared" si="20"/>
        <v>0.30508898133069939</v>
      </c>
      <c r="F417" s="9">
        <f t="shared" si="18"/>
        <v>0</v>
      </c>
    </row>
    <row r="418" spans="1:6" x14ac:dyDescent="0.3">
      <c r="A418" s="1">
        <v>40224</v>
      </c>
      <c r="B418">
        <f>VLOOKUP(A418,NASDAQ_Composite_IXIC_20210721[[Date]:[Close]],5)</f>
        <v>2183.530029</v>
      </c>
      <c r="C418" s="9">
        <f t="shared" si="19"/>
        <v>1.3253994968883207</v>
      </c>
      <c r="D418" s="9">
        <f>VLOOKUP(A418,nasdaq_wtd_mc_ritter_add!$B$2:$D$3373,$D$5)</f>
        <v>1.6304884782190201</v>
      </c>
      <c r="E418" s="9">
        <f t="shared" si="20"/>
        <v>0.30508898133069939</v>
      </c>
      <c r="F418" s="9">
        <f t="shared" si="18"/>
        <v>0</v>
      </c>
    </row>
    <row r="419" spans="1:6" x14ac:dyDescent="0.3">
      <c r="A419" s="1">
        <v>40225</v>
      </c>
      <c r="B419">
        <f>VLOOKUP(A419,NASDAQ_Composite_IXIC_20210721[[Date]:[Close]],5)</f>
        <v>2214.1899410000001</v>
      </c>
      <c r="C419" s="9">
        <f t="shared" si="19"/>
        <v>1.3393432718316349</v>
      </c>
      <c r="D419" s="9">
        <f>VLOOKUP(A419,nasdaq_wtd_mc_ritter_add!$B$2:$D$3373,$D$5)</f>
        <v>1.6448461804047501</v>
      </c>
      <c r="E419" s="9">
        <f t="shared" si="20"/>
        <v>0.30550290857311513</v>
      </c>
      <c r="F419" s="9">
        <f t="shared" si="18"/>
        <v>1</v>
      </c>
    </row>
    <row r="420" spans="1:6" x14ac:dyDescent="0.3">
      <c r="A420" s="1">
        <v>40226</v>
      </c>
      <c r="B420">
        <f>VLOOKUP(A420,NASDAQ_Composite_IXIC_20210721[[Date]:[Close]],5)</f>
        <v>2226.290039</v>
      </c>
      <c r="C420" s="9">
        <f t="shared" si="19"/>
        <v>1.3447931907610569</v>
      </c>
      <c r="D420" s="9">
        <f>VLOOKUP(A420,nasdaq_wtd_mc_ritter_add!$B$2:$D$3373,$D$5)</f>
        <v>1.6532132049883601</v>
      </c>
      <c r="E420" s="9">
        <f t="shared" si="20"/>
        <v>0.30842001422730325</v>
      </c>
      <c r="F420" s="9">
        <f t="shared" si="18"/>
        <v>1</v>
      </c>
    </row>
    <row r="421" spans="1:6" x14ac:dyDescent="0.3">
      <c r="A421" s="1">
        <v>40227</v>
      </c>
      <c r="B421">
        <f>VLOOKUP(A421,NASDAQ_Composite_IXIC_20210721[[Date]:[Close]],5)</f>
        <v>2241.709961</v>
      </c>
      <c r="C421" s="9">
        <f t="shared" si="19"/>
        <v>1.3516956004393146</v>
      </c>
      <c r="D421" s="9">
        <f>VLOOKUP(A421,nasdaq_wtd_mc_ritter_add!$B$2:$D$3373,$D$5)</f>
        <v>1.6617533099231501</v>
      </c>
      <c r="E421" s="9">
        <f t="shared" si="20"/>
        <v>0.31005770948383549</v>
      </c>
      <c r="F421" s="9">
        <f t="shared" si="18"/>
        <v>1</v>
      </c>
    </row>
    <row r="422" spans="1:6" x14ac:dyDescent="0.3">
      <c r="A422" s="1">
        <v>40228</v>
      </c>
      <c r="B422">
        <f>VLOOKUP(A422,NASDAQ_Composite_IXIC_20210721[[Date]:[Close]],5)</f>
        <v>2243.8701169999999</v>
      </c>
      <c r="C422" s="9">
        <f t="shared" si="19"/>
        <v>1.3526587562093288</v>
      </c>
      <c r="D422" s="9">
        <f>VLOOKUP(A422,nasdaq_wtd_mc_ritter_add!$B$2:$D$3373,$D$5)</f>
        <v>1.66433029871962</v>
      </c>
      <c r="E422" s="9">
        <f t="shared" si="20"/>
        <v>0.31167154251029117</v>
      </c>
      <c r="F422" s="9">
        <f t="shared" si="18"/>
        <v>1</v>
      </c>
    </row>
    <row r="423" spans="1:6" x14ac:dyDescent="0.3">
      <c r="A423" s="1">
        <v>40229</v>
      </c>
      <c r="B423">
        <f>VLOOKUP(A423,NASDAQ_Composite_IXIC_20210721[[Date]:[Close]],5)</f>
        <v>2243.8701169999999</v>
      </c>
      <c r="C423" s="9">
        <f t="shared" si="19"/>
        <v>1.3526587562093288</v>
      </c>
      <c r="D423" s="9">
        <f>VLOOKUP(A423,nasdaq_wtd_mc_ritter_add!$B$2:$D$3373,$D$5)</f>
        <v>1.66433029871962</v>
      </c>
      <c r="E423" s="9">
        <f t="shared" si="20"/>
        <v>0.31167154251029117</v>
      </c>
      <c r="F423" s="9">
        <f t="shared" si="18"/>
        <v>0</v>
      </c>
    </row>
    <row r="424" spans="1:6" x14ac:dyDescent="0.3">
      <c r="A424" s="1">
        <v>40230</v>
      </c>
      <c r="B424">
        <f>VLOOKUP(A424,NASDAQ_Composite_IXIC_20210721[[Date]:[Close]],5)</f>
        <v>2243.8701169999999</v>
      </c>
      <c r="C424" s="9">
        <f t="shared" si="19"/>
        <v>1.3526587562093288</v>
      </c>
      <c r="D424" s="9">
        <f>VLOOKUP(A424,nasdaq_wtd_mc_ritter_add!$B$2:$D$3373,$D$5)</f>
        <v>1.66433029871962</v>
      </c>
      <c r="E424" s="9">
        <f t="shared" si="20"/>
        <v>0.31167154251029117</v>
      </c>
      <c r="F424" s="9">
        <f t="shared" si="18"/>
        <v>0</v>
      </c>
    </row>
    <row r="425" spans="1:6" x14ac:dyDescent="0.3">
      <c r="A425" s="1">
        <v>40231</v>
      </c>
      <c r="B425">
        <f>VLOOKUP(A425,NASDAQ_Composite_IXIC_20210721[[Date]:[Close]],5)</f>
        <v>2242.030029</v>
      </c>
      <c r="C425" s="9">
        <f t="shared" si="19"/>
        <v>1.3518383687538291</v>
      </c>
      <c r="D425" s="9">
        <f>VLOOKUP(A425,nasdaq_wtd_mc_ritter_add!$B$2:$D$3373,$D$5)</f>
        <v>1.6741891032630301</v>
      </c>
      <c r="E425" s="9">
        <f t="shared" si="20"/>
        <v>0.32235073450920093</v>
      </c>
      <c r="F425" s="9">
        <f t="shared" si="18"/>
        <v>1</v>
      </c>
    </row>
    <row r="426" spans="1:6" x14ac:dyDescent="0.3">
      <c r="A426" s="1">
        <v>40232</v>
      </c>
      <c r="B426">
        <f>VLOOKUP(A426,NASDAQ_Composite_IXIC_20210721[[Date]:[Close]],5)</f>
        <v>2213.4399410000001</v>
      </c>
      <c r="C426" s="9">
        <f t="shared" si="19"/>
        <v>1.3390044901235152</v>
      </c>
      <c r="D426" s="9">
        <f>VLOOKUP(A426,nasdaq_wtd_mc_ritter_add!$B$2:$D$3373,$D$5)</f>
        <v>1.6649715281263699</v>
      </c>
      <c r="E426" s="9">
        <f t="shared" si="20"/>
        <v>0.32596703800285476</v>
      </c>
      <c r="F426" s="9">
        <f t="shared" si="18"/>
        <v>1</v>
      </c>
    </row>
    <row r="427" spans="1:6" x14ac:dyDescent="0.3">
      <c r="A427" s="1">
        <v>40233</v>
      </c>
      <c r="B427">
        <f>VLOOKUP(A427,NASDAQ_Composite_IXIC_20210721[[Date]:[Close]],5)</f>
        <v>2235.8999020000001</v>
      </c>
      <c r="C427" s="9">
        <f t="shared" si="19"/>
        <v>1.3491004380921696</v>
      </c>
      <c r="D427" s="9">
        <f>VLOOKUP(A427,nasdaq_wtd_mc_ritter_add!$B$2:$D$3373,$D$5)</f>
        <v>1.6672928060152099</v>
      </c>
      <c r="E427" s="9">
        <f t="shared" si="20"/>
        <v>0.31819236792304029</v>
      </c>
      <c r="F427" s="9">
        <f t="shared" si="18"/>
        <v>1</v>
      </c>
    </row>
    <row r="428" spans="1:6" x14ac:dyDescent="0.3">
      <c r="A428" s="1">
        <v>40234</v>
      </c>
      <c r="B428">
        <f>VLOOKUP(A428,NASDAQ_Composite_IXIC_20210721[[Date]:[Close]],5)</f>
        <v>2234.219971</v>
      </c>
      <c r="C428" s="9">
        <f t="shared" si="19"/>
        <v>1.348348811233465</v>
      </c>
      <c r="D428" s="9">
        <f>VLOOKUP(A428,nasdaq_wtd_mc_ritter_add!$B$2:$D$3373,$D$5)</f>
        <v>1.6675119265093199</v>
      </c>
      <c r="E428" s="9">
        <f t="shared" si="20"/>
        <v>0.31916311527585495</v>
      </c>
      <c r="F428" s="9">
        <f t="shared" si="18"/>
        <v>1</v>
      </c>
    </row>
    <row r="429" spans="1:6" x14ac:dyDescent="0.3">
      <c r="A429" s="1">
        <v>40235</v>
      </c>
      <c r="B429">
        <f>VLOOKUP(A429,NASDAQ_Composite_IXIC_20210721[[Date]:[Close]],5)</f>
        <v>2238.26001</v>
      </c>
      <c r="C429" s="9">
        <f t="shared" si="19"/>
        <v>1.3501554331148435</v>
      </c>
      <c r="D429" s="9">
        <f>VLOOKUP(A429,nasdaq_wtd_mc_ritter_add!$B$2:$D$3373,$D$5)</f>
        <v>1.66060017409531</v>
      </c>
      <c r="E429" s="9">
        <f t="shared" si="20"/>
        <v>0.31044474098046648</v>
      </c>
      <c r="F429" s="9">
        <f t="shared" si="18"/>
        <v>1</v>
      </c>
    </row>
    <row r="430" spans="1:6" x14ac:dyDescent="0.3">
      <c r="A430" s="1">
        <v>40236</v>
      </c>
      <c r="B430">
        <f>VLOOKUP(A430,NASDAQ_Composite_IXIC_20210721[[Date]:[Close]],5)</f>
        <v>2238.26001</v>
      </c>
      <c r="C430" s="9">
        <f t="shared" si="19"/>
        <v>1.3501554331148435</v>
      </c>
      <c r="D430" s="9">
        <f>VLOOKUP(A430,nasdaq_wtd_mc_ritter_add!$B$2:$D$3373,$D$5)</f>
        <v>1.66060017409531</v>
      </c>
      <c r="E430" s="9">
        <f t="shared" si="20"/>
        <v>0.31044474098046648</v>
      </c>
      <c r="F430" s="9">
        <f t="shared" si="18"/>
        <v>0</v>
      </c>
    </row>
    <row r="431" spans="1:6" x14ac:dyDescent="0.3">
      <c r="A431" s="1">
        <v>40237</v>
      </c>
      <c r="B431">
        <f>VLOOKUP(A431,NASDAQ_Composite_IXIC_20210721[[Date]:[Close]],5)</f>
        <v>2238.26001</v>
      </c>
      <c r="C431" s="9">
        <f t="shared" si="19"/>
        <v>1.3501554331148435</v>
      </c>
      <c r="D431" s="9">
        <f>VLOOKUP(A431,nasdaq_wtd_mc_ritter_add!$B$2:$D$3373,$D$5)</f>
        <v>1.66060017409531</v>
      </c>
      <c r="E431" s="9">
        <f t="shared" si="20"/>
        <v>0.31044474098046648</v>
      </c>
      <c r="F431" s="9">
        <f t="shared" si="18"/>
        <v>0</v>
      </c>
    </row>
    <row r="432" spans="1:6" x14ac:dyDescent="0.3">
      <c r="A432" s="1">
        <v>40238</v>
      </c>
      <c r="B432">
        <f>VLOOKUP(A432,NASDAQ_Composite_IXIC_20210721[[Date]:[Close]],5)</f>
        <v>2273.570068</v>
      </c>
      <c r="C432" s="9">
        <f t="shared" si="19"/>
        <v>1.3658079635981837</v>
      </c>
      <c r="D432" s="9">
        <f>VLOOKUP(A432,nasdaq_wtd_mc_ritter_add!$B$2:$D$3373,$D$5)</f>
        <v>1.6738326361671501</v>
      </c>
      <c r="E432" s="9">
        <f t="shared" si="20"/>
        <v>0.30802467256896637</v>
      </c>
      <c r="F432" s="9">
        <f t="shared" si="18"/>
        <v>1</v>
      </c>
    </row>
    <row r="433" spans="1:6" x14ac:dyDescent="0.3">
      <c r="A433" s="1">
        <v>40239</v>
      </c>
      <c r="B433">
        <f>VLOOKUP(A433,NASDAQ_Composite_IXIC_20210721[[Date]:[Close]],5)</f>
        <v>2280.790039</v>
      </c>
      <c r="C433" s="9">
        <f t="shared" si="19"/>
        <v>1.3689785416283096</v>
      </c>
      <c r="D433" s="9">
        <f>VLOOKUP(A433,nasdaq_wtd_mc_ritter_add!$B$2:$D$3373,$D$5)</f>
        <v>1.67202924249586</v>
      </c>
      <c r="E433" s="9">
        <f t="shared" si="20"/>
        <v>0.30305070086755048</v>
      </c>
      <c r="F433" s="9">
        <f t="shared" si="18"/>
        <v>1</v>
      </c>
    </row>
    <row r="434" spans="1:6" x14ac:dyDescent="0.3">
      <c r="A434" s="1">
        <v>40240</v>
      </c>
      <c r="B434">
        <f>VLOOKUP(A434,NASDAQ_Composite_IXIC_20210721[[Date]:[Close]],5)</f>
        <v>2280.679932</v>
      </c>
      <c r="C434" s="9">
        <f t="shared" si="19"/>
        <v>1.3689302646471093</v>
      </c>
      <c r="D434" s="9">
        <f>VLOOKUP(A434,nasdaq_wtd_mc_ritter_add!$B$2:$D$3373,$D$5)</f>
        <v>1.6708453868083499</v>
      </c>
      <c r="E434" s="9">
        <f t="shared" si="20"/>
        <v>0.30191512216124061</v>
      </c>
      <c r="F434" s="9">
        <f t="shared" si="18"/>
        <v>1</v>
      </c>
    </row>
    <row r="435" spans="1:6" x14ac:dyDescent="0.3">
      <c r="A435" s="1">
        <v>40241</v>
      </c>
      <c r="B435">
        <f>VLOOKUP(A435,NASDAQ_Composite_IXIC_20210721[[Date]:[Close]],5)</f>
        <v>2292.3100589999999</v>
      </c>
      <c r="C435" s="9">
        <f t="shared" si="19"/>
        <v>1.3740167188477281</v>
      </c>
      <c r="D435" s="9">
        <f>VLOOKUP(A435,nasdaq_wtd_mc_ritter_add!$B$2:$D$3373,$D$5)</f>
        <v>1.67610860756422</v>
      </c>
      <c r="E435" s="9">
        <f t="shared" si="20"/>
        <v>0.30209188871649184</v>
      </c>
      <c r="F435" s="9">
        <f t="shared" si="18"/>
        <v>1</v>
      </c>
    </row>
    <row r="436" spans="1:6" x14ac:dyDescent="0.3">
      <c r="A436" s="1">
        <v>40242</v>
      </c>
      <c r="B436">
        <f>VLOOKUP(A436,NASDAQ_Composite_IXIC_20210721[[Date]:[Close]],5)</f>
        <v>2326.3500979999999</v>
      </c>
      <c r="C436" s="9">
        <f t="shared" si="19"/>
        <v>1.3887572081662869</v>
      </c>
      <c r="D436" s="9">
        <f>VLOOKUP(A436,nasdaq_wtd_mc_ritter_add!$B$2:$D$3373,$D$5)</f>
        <v>1.6985452704117801</v>
      </c>
      <c r="E436" s="9">
        <f t="shared" si="20"/>
        <v>0.30978806224549316</v>
      </c>
      <c r="F436" s="9">
        <f t="shared" si="18"/>
        <v>1</v>
      </c>
    </row>
    <row r="437" spans="1:6" x14ac:dyDescent="0.3">
      <c r="A437" s="1">
        <v>40243</v>
      </c>
      <c r="B437">
        <f>VLOOKUP(A437,NASDAQ_Composite_IXIC_20210721[[Date]:[Close]],5)</f>
        <v>2326.3500979999999</v>
      </c>
      <c r="C437" s="9">
        <f t="shared" si="19"/>
        <v>1.3887572081662869</v>
      </c>
      <c r="D437" s="9">
        <f>VLOOKUP(A437,nasdaq_wtd_mc_ritter_add!$B$2:$D$3373,$D$5)</f>
        <v>1.6985452704117801</v>
      </c>
      <c r="E437" s="9">
        <f t="shared" si="20"/>
        <v>0.30978806224549316</v>
      </c>
      <c r="F437" s="9">
        <f t="shared" si="18"/>
        <v>0</v>
      </c>
    </row>
    <row r="438" spans="1:6" x14ac:dyDescent="0.3">
      <c r="A438" s="1">
        <v>40244</v>
      </c>
      <c r="B438">
        <f>VLOOKUP(A438,NASDAQ_Composite_IXIC_20210721[[Date]:[Close]],5)</f>
        <v>2326.3500979999999</v>
      </c>
      <c r="C438" s="9">
        <f t="shared" si="19"/>
        <v>1.3887572081662869</v>
      </c>
      <c r="D438" s="9">
        <f>VLOOKUP(A438,nasdaq_wtd_mc_ritter_add!$B$2:$D$3373,$D$5)</f>
        <v>1.6985452704117801</v>
      </c>
      <c r="E438" s="9">
        <f t="shared" si="20"/>
        <v>0.30978806224549316</v>
      </c>
      <c r="F438" s="9">
        <f t="shared" si="18"/>
        <v>0</v>
      </c>
    </row>
    <row r="439" spans="1:6" x14ac:dyDescent="0.3">
      <c r="A439" s="1">
        <v>40245</v>
      </c>
      <c r="B439">
        <f>VLOOKUP(A439,NASDAQ_Composite_IXIC_20210721[[Date]:[Close]],5)</f>
        <v>2332.209961</v>
      </c>
      <c r="C439" s="9">
        <f t="shared" si="19"/>
        <v>1.3912729495182719</v>
      </c>
      <c r="D439" s="9">
        <f>VLOOKUP(A439,nasdaq_wtd_mc_ritter_add!$B$2:$D$3373,$D$5)</f>
        <v>1.6963957838270201</v>
      </c>
      <c r="E439" s="9">
        <f t="shared" si="20"/>
        <v>0.3051228343087482</v>
      </c>
      <c r="F439" s="9">
        <f t="shared" si="18"/>
        <v>1</v>
      </c>
    </row>
    <row r="440" spans="1:6" x14ac:dyDescent="0.3">
      <c r="A440" s="1">
        <v>40246</v>
      </c>
      <c r="B440">
        <f>VLOOKUP(A440,NASDAQ_Composite_IXIC_20210721[[Date]:[Close]],5)</f>
        <v>2340.679932</v>
      </c>
      <c r="C440" s="9">
        <f t="shared" si="19"/>
        <v>1.3948981067420911</v>
      </c>
      <c r="D440" s="9">
        <f>VLOOKUP(A440,nasdaq_wtd_mc_ritter_add!$B$2:$D$3373,$D$5)</f>
        <v>1.6982307814200699</v>
      </c>
      <c r="E440" s="9">
        <f t="shared" si="20"/>
        <v>0.30333267467797875</v>
      </c>
      <c r="F440" s="9">
        <f t="shared" si="18"/>
        <v>1</v>
      </c>
    </row>
    <row r="441" spans="1:6" x14ac:dyDescent="0.3">
      <c r="A441" s="1">
        <v>40247</v>
      </c>
      <c r="B441">
        <f>VLOOKUP(A441,NASDAQ_Composite_IXIC_20210721[[Date]:[Close]],5)</f>
        <v>2358.9499510000001</v>
      </c>
      <c r="C441" s="9">
        <f t="shared" si="19"/>
        <v>1.4026732343559454</v>
      </c>
      <c r="D441" s="9">
        <f>VLOOKUP(A441,nasdaq_wtd_mc_ritter_add!$B$2:$D$3373,$D$5)</f>
        <v>1.69846894895223</v>
      </c>
      <c r="E441" s="9">
        <f t="shared" si="20"/>
        <v>0.29579571459628462</v>
      </c>
      <c r="F441" s="9">
        <f t="shared" si="18"/>
        <v>1</v>
      </c>
    </row>
    <row r="442" spans="1:6" x14ac:dyDescent="0.3">
      <c r="A442" s="1">
        <v>40248</v>
      </c>
      <c r="B442">
        <f>VLOOKUP(A442,NASDAQ_Composite_IXIC_20210721[[Date]:[Close]],5)</f>
        <v>2368.459961</v>
      </c>
      <c r="C442" s="9">
        <f t="shared" si="19"/>
        <v>1.4066965887954952</v>
      </c>
      <c r="D442" s="9">
        <f>VLOOKUP(A442,nasdaq_wtd_mc_ritter_add!$B$2:$D$3373,$D$5)</f>
        <v>1.69584747651505</v>
      </c>
      <c r="E442" s="9">
        <f t="shared" si="20"/>
        <v>0.28915088771955477</v>
      </c>
      <c r="F442" s="9">
        <f t="shared" si="18"/>
        <v>1</v>
      </c>
    </row>
    <row r="443" spans="1:6" x14ac:dyDescent="0.3">
      <c r="A443" s="1">
        <v>40249</v>
      </c>
      <c r="B443">
        <f>VLOOKUP(A443,NASDAQ_Composite_IXIC_20210721[[Date]:[Close]],5)</f>
        <v>2367.6599120000001</v>
      </c>
      <c r="C443" s="9">
        <f t="shared" si="19"/>
        <v>1.4063587388132044</v>
      </c>
      <c r="D443" s="9">
        <f>VLOOKUP(A443,nasdaq_wtd_mc_ritter_add!$B$2:$D$3373,$D$5)</f>
        <v>1.6924083056452399</v>
      </c>
      <c r="E443" s="9">
        <f t="shared" si="20"/>
        <v>0.28604956683203553</v>
      </c>
      <c r="F443" s="9">
        <f t="shared" si="18"/>
        <v>1</v>
      </c>
    </row>
    <row r="444" spans="1:6" x14ac:dyDescent="0.3">
      <c r="A444" s="1">
        <v>40250</v>
      </c>
      <c r="B444">
        <f>VLOOKUP(A444,NASDAQ_Composite_IXIC_20210721[[Date]:[Close]],5)</f>
        <v>2367.6599120000001</v>
      </c>
      <c r="C444" s="9">
        <f t="shared" si="19"/>
        <v>1.4063587388132044</v>
      </c>
      <c r="D444" s="9">
        <f>VLOOKUP(A444,nasdaq_wtd_mc_ritter_add!$B$2:$D$3373,$D$5)</f>
        <v>1.6924083056452399</v>
      </c>
      <c r="E444" s="9">
        <f t="shared" si="20"/>
        <v>0.28604956683203553</v>
      </c>
      <c r="F444" s="9">
        <f t="shared" si="18"/>
        <v>0</v>
      </c>
    </row>
    <row r="445" spans="1:6" x14ac:dyDescent="0.3">
      <c r="A445" s="1">
        <v>40251</v>
      </c>
      <c r="B445">
        <f>VLOOKUP(A445,NASDAQ_Composite_IXIC_20210721[[Date]:[Close]],5)</f>
        <v>2367.6599120000001</v>
      </c>
      <c r="C445" s="9">
        <f t="shared" si="19"/>
        <v>1.4063587388132044</v>
      </c>
      <c r="D445" s="9">
        <f>VLOOKUP(A445,nasdaq_wtd_mc_ritter_add!$B$2:$D$3373,$D$5)</f>
        <v>1.6924083056452399</v>
      </c>
      <c r="E445" s="9">
        <f t="shared" si="20"/>
        <v>0.28604956683203553</v>
      </c>
      <c r="F445" s="9">
        <f t="shared" si="18"/>
        <v>0</v>
      </c>
    </row>
    <row r="446" spans="1:6" x14ac:dyDescent="0.3">
      <c r="A446" s="1">
        <v>40252</v>
      </c>
      <c r="B446">
        <f>VLOOKUP(A446,NASDAQ_Composite_IXIC_20210721[[Date]:[Close]],5)</f>
        <v>2362.209961</v>
      </c>
      <c r="C446" s="9">
        <f t="shared" si="19"/>
        <v>1.404054255367261</v>
      </c>
      <c r="D446" s="9">
        <f>VLOOKUP(A446,nasdaq_wtd_mc_ritter_add!$B$2:$D$3373,$D$5)</f>
        <v>1.68489645697912</v>
      </c>
      <c r="E446" s="9">
        <f t="shared" si="20"/>
        <v>0.28084220161185902</v>
      </c>
      <c r="F446" s="9">
        <f t="shared" si="18"/>
        <v>1</v>
      </c>
    </row>
    <row r="447" spans="1:6" x14ac:dyDescent="0.3">
      <c r="A447" s="1">
        <v>40253</v>
      </c>
      <c r="B447">
        <f>VLOOKUP(A447,NASDAQ_Composite_IXIC_20210721[[Date]:[Close]],5)</f>
        <v>2378.01001</v>
      </c>
      <c r="C447" s="9">
        <f t="shared" si="19"/>
        <v>1.410720658028187</v>
      </c>
      <c r="D447" s="9">
        <f>VLOOKUP(A447,nasdaq_wtd_mc_ritter_add!$B$2:$D$3373,$D$5)</f>
        <v>1.69874497528244</v>
      </c>
      <c r="E447" s="9">
        <f t="shared" si="20"/>
        <v>0.28802431725425293</v>
      </c>
      <c r="F447" s="9">
        <f t="shared" si="18"/>
        <v>1</v>
      </c>
    </row>
    <row r="448" spans="1:6" x14ac:dyDescent="0.3">
      <c r="A448" s="1">
        <v>40254</v>
      </c>
      <c r="B448">
        <f>VLOOKUP(A448,NASDAQ_Composite_IXIC_20210721[[Date]:[Close]],5)</f>
        <v>2389.0900879999999</v>
      </c>
      <c r="C448" s="9">
        <f t="shared" si="19"/>
        <v>1.4153692274833469</v>
      </c>
      <c r="D448" s="9">
        <f>VLOOKUP(A448,nasdaq_wtd_mc_ritter_add!$B$2:$D$3373,$D$5)</f>
        <v>1.70398322349403</v>
      </c>
      <c r="E448" s="9">
        <f t="shared" si="20"/>
        <v>0.28861399601068305</v>
      </c>
      <c r="F448" s="9">
        <f t="shared" si="18"/>
        <v>1</v>
      </c>
    </row>
    <row r="449" spans="1:6" x14ac:dyDescent="0.3">
      <c r="A449" s="1">
        <v>40255</v>
      </c>
      <c r="B449">
        <f>VLOOKUP(A449,NASDAQ_Composite_IXIC_20210721[[Date]:[Close]],5)</f>
        <v>2391.280029</v>
      </c>
      <c r="C449" s="9">
        <f t="shared" si="19"/>
        <v>1.4162854499094761</v>
      </c>
      <c r="D449" s="9">
        <f>VLOOKUP(A449,nasdaq_wtd_mc_ritter_add!$B$2:$D$3373,$D$5)</f>
        <v>1.6917250445415599</v>
      </c>
      <c r="E449" s="9">
        <f t="shared" si="20"/>
        <v>0.27543959463208378</v>
      </c>
      <c r="F449" s="9">
        <f t="shared" si="18"/>
        <v>1</v>
      </c>
    </row>
    <row r="450" spans="1:6" x14ac:dyDescent="0.3">
      <c r="A450" s="1">
        <v>40256</v>
      </c>
      <c r="B450">
        <f>VLOOKUP(A450,NASDAQ_Composite_IXIC_20210721[[Date]:[Close]],5)</f>
        <v>2374.4099120000001</v>
      </c>
      <c r="C450" s="9">
        <f t="shared" si="19"/>
        <v>1.4092055988592884</v>
      </c>
      <c r="D450" s="9">
        <f>VLOOKUP(A450,nasdaq_wtd_mc_ritter_add!$B$2:$D$3373,$D$5)</f>
        <v>1.6908085696622901</v>
      </c>
      <c r="E450" s="9">
        <f t="shared" si="20"/>
        <v>0.28160297080300167</v>
      </c>
      <c r="F450" s="9">
        <f t="shared" si="18"/>
        <v>1</v>
      </c>
    </row>
    <row r="451" spans="1:6" x14ac:dyDescent="0.3">
      <c r="A451" s="1">
        <v>40257</v>
      </c>
      <c r="B451">
        <f>VLOOKUP(A451,NASDAQ_Composite_IXIC_20210721[[Date]:[Close]],5)</f>
        <v>2374.4099120000001</v>
      </c>
      <c r="C451" s="9">
        <f t="shared" si="19"/>
        <v>1.4092055988592884</v>
      </c>
      <c r="D451" s="9">
        <f>VLOOKUP(A451,nasdaq_wtd_mc_ritter_add!$B$2:$D$3373,$D$5)</f>
        <v>1.6908085696622901</v>
      </c>
      <c r="E451" s="9">
        <f t="shared" si="20"/>
        <v>0.28160297080300167</v>
      </c>
      <c r="F451" s="9">
        <f t="shared" si="18"/>
        <v>0</v>
      </c>
    </row>
    <row r="452" spans="1:6" x14ac:dyDescent="0.3">
      <c r="A452" s="1">
        <v>40258</v>
      </c>
      <c r="B452">
        <f>VLOOKUP(A452,NASDAQ_Composite_IXIC_20210721[[Date]:[Close]],5)</f>
        <v>2374.4099120000001</v>
      </c>
      <c r="C452" s="9">
        <f t="shared" si="19"/>
        <v>1.4092055988592884</v>
      </c>
      <c r="D452" s="9">
        <f>VLOOKUP(A452,nasdaq_wtd_mc_ritter_add!$B$2:$D$3373,$D$5)</f>
        <v>1.6908085696622901</v>
      </c>
      <c r="E452" s="9">
        <f t="shared" si="20"/>
        <v>0.28160297080300167</v>
      </c>
      <c r="F452" s="9">
        <f t="shared" si="18"/>
        <v>0</v>
      </c>
    </row>
    <row r="453" spans="1:6" x14ac:dyDescent="0.3">
      <c r="A453" s="1">
        <v>40259</v>
      </c>
      <c r="B453">
        <f>VLOOKUP(A453,NASDAQ_Composite_IXIC_20210721[[Date]:[Close]],5)</f>
        <v>2395.3999020000001</v>
      </c>
      <c r="C453" s="9">
        <f t="shared" si="19"/>
        <v>1.4180068409682969</v>
      </c>
      <c r="D453" s="9">
        <f>VLOOKUP(A453,nasdaq_wtd_mc_ritter_add!$B$2:$D$3373,$D$5)</f>
        <v>1.69427481162188</v>
      </c>
      <c r="E453" s="9">
        <f t="shared" si="20"/>
        <v>0.27626797065358311</v>
      </c>
      <c r="F453" s="9">
        <f t="shared" si="18"/>
        <v>1</v>
      </c>
    </row>
    <row r="454" spans="1:6" x14ac:dyDescent="0.3">
      <c r="A454" s="1">
        <v>40260</v>
      </c>
      <c r="B454">
        <f>VLOOKUP(A454,NASDAQ_Composite_IXIC_20210721[[Date]:[Close]],5)</f>
        <v>2415.23999</v>
      </c>
      <c r="C454" s="9">
        <f t="shared" si="19"/>
        <v>1.4262553072571693</v>
      </c>
      <c r="D454" s="9">
        <f>VLOOKUP(A454,nasdaq_wtd_mc_ritter_add!$B$2:$D$3373,$D$5)</f>
        <v>1.69827652726773</v>
      </c>
      <c r="E454" s="9">
        <f t="shared" si="20"/>
        <v>0.27202122001056073</v>
      </c>
      <c r="F454" s="9">
        <f t="shared" si="18"/>
        <v>1</v>
      </c>
    </row>
    <row r="455" spans="1:6" x14ac:dyDescent="0.3">
      <c r="A455" s="1">
        <v>40261</v>
      </c>
      <c r="B455">
        <f>VLOOKUP(A455,NASDAQ_Composite_IXIC_20210721[[Date]:[Close]],5)</f>
        <v>2398.76001</v>
      </c>
      <c r="C455" s="9">
        <f t="shared" si="19"/>
        <v>1.4194085916866159</v>
      </c>
      <c r="D455" s="9">
        <f>VLOOKUP(A455,nasdaq_wtd_mc_ritter_add!$B$2:$D$3373,$D$5)</f>
        <v>1.68580246185532</v>
      </c>
      <c r="E455" s="9">
        <f t="shared" si="20"/>
        <v>0.26639387016870408</v>
      </c>
      <c r="F455" s="9">
        <f t="shared" si="18"/>
        <v>1</v>
      </c>
    </row>
    <row r="456" spans="1:6" x14ac:dyDescent="0.3">
      <c r="A456" s="1">
        <v>40262</v>
      </c>
      <c r="B456">
        <f>VLOOKUP(A456,NASDAQ_Composite_IXIC_20210721[[Date]:[Close]],5)</f>
        <v>2397.4099120000001</v>
      </c>
      <c r="C456" s="9">
        <f t="shared" si="19"/>
        <v>1.4188456016101094</v>
      </c>
      <c r="D456" s="9">
        <f>VLOOKUP(A456,nasdaq_wtd_mc_ritter_add!$B$2:$D$3373,$D$5)</f>
        <v>1.6716361624740299</v>
      </c>
      <c r="E456" s="9">
        <f t="shared" si="20"/>
        <v>0.25279056086392049</v>
      </c>
      <c r="F456" s="9">
        <f t="shared" ref="F456:F519" si="21">IF(OR(C456=C455,D456=D455),0,1)</f>
        <v>1</v>
      </c>
    </row>
    <row r="457" spans="1:6" x14ac:dyDescent="0.3">
      <c r="A457" s="1">
        <v>40263</v>
      </c>
      <c r="B457">
        <f>VLOOKUP(A457,NASDAQ_Composite_IXIC_20210721[[Date]:[Close]],5)</f>
        <v>2395.1298830000001</v>
      </c>
      <c r="C457" s="9">
        <f t="shared" ref="C457:C520" si="22">$C$5+LN(B457)-$A$6</f>
        <v>1.4178941106389162</v>
      </c>
      <c r="D457" s="9">
        <f>VLOOKUP(A457,nasdaq_wtd_mc_ritter_add!$B$2:$D$3373,$D$5)</f>
        <v>1.6765249879533199</v>
      </c>
      <c r="E457" s="9">
        <f t="shared" ref="E457:E520" si="23">IF($E$5&lt;=$A457,D457-VLOOKUP(A457,$A$7:$C$4936,3),0)</f>
        <v>0.25863087731440371</v>
      </c>
      <c r="F457" s="9">
        <f t="shared" si="21"/>
        <v>1</v>
      </c>
    </row>
    <row r="458" spans="1:6" x14ac:dyDescent="0.3">
      <c r="A458" s="1">
        <v>40264</v>
      </c>
      <c r="B458">
        <f>VLOOKUP(A458,NASDAQ_Composite_IXIC_20210721[[Date]:[Close]],5)</f>
        <v>2395.1298830000001</v>
      </c>
      <c r="C458" s="9">
        <f t="shared" si="22"/>
        <v>1.4178941106389162</v>
      </c>
      <c r="D458" s="9">
        <f>VLOOKUP(A458,nasdaq_wtd_mc_ritter_add!$B$2:$D$3373,$D$5)</f>
        <v>1.6765249879533199</v>
      </c>
      <c r="E458" s="9">
        <f t="shared" si="23"/>
        <v>0.25863087731440371</v>
      </c>
      <c r="F458" s="9">
        <f t="shared" si="21"/>
        <v>0</v>
      </c>
    </row>
    <row r="459" spans="1:6" x14ac:dyDescent="0.3">
      <c r="A459" s="1">
        <v>40265</v>
      </c>
      <c r="B459">
        <f>VLOOKUP(A459,NASDAQ_Composite_IXIC_20210721[[Date]:[Close]],5)</f>
        <v>2395.1298830000001</v>
      </c>
      <c r="C459" s="9">
        <f t="shared" si="22"/>
        <v>1.4178941106389162</v>
      </c>
      <c r="D459" s="9">
        <f>VLOOKUP(A459,nasdaq_wtd_mc_ritter_add!$B$2:$D$3373,$D$5)</f>
        <v>1.6765249879533199</v>
      </c>
      <c r="E459" s="9">
        <f t="shared" si="23"/>
        <v>0.25863087731440371</v>
      </c>
      <c r="F459" s="9">
        <f t="shared" si="21"/>
        <v>0</v>
      </c>
    </row>
    <row r="460" spans="1:6" x14ac:dyDescent="0.3">
      <c r="A460" s="1">
        <v>40266</v>
      </c>
      <c r="B460">
        <f>VLOOKUP(A460,NASDAQ_Composite_IXIC_20210721[[Date]:[Close]],5)</f>
        <v>2404.360107</v>
      </c>
      <c r="C460" s="9">
        <f t="shared" si="22"/>
        <v>1.4217404507287208</v>
      </c>
      <c r="D460" s="9">
        <f>VLOOKUP(A460,nasdaq_wtd_mc_ritter_add!$B$2:$D$3373,$D$5)</f>
        <v>1.6787521995660399</v>
      </c>
      <c r="E460" s="9">
        <f t="shared" si="23"/>
        <v>0.25701174883731914</v>
      </c>
      <c r="F460" s="9">
        <f t="shared" si="21"/>
        <v>1</v>
      </c>
    </row>
    <row r="461" spans="1:6" x14ac:dyDescent="0.3">
      <c r="A461" s="1">
        <v>40267</v>
      </c>
      <c r="B461">
        <f>VLOOKUP(A461,NASDAQ_Composite_IXIC_20210721[[Date]:[Close]],5)</f>
        <v>2410.6899410000001</v>
      </c>
      <c r="C461" s="9">
        <f t="shared" si="22"/>
        <v>1.4243696394529168</v>
      </c>
      <c r="D461" s="9">
        <f>VLOOKUP(A461,nasdaq_wtd_mc_ritter_add!$B$2:$D$3373,$D$5)</f>
        <v>1.6741501861985599</v>
      </c>
      <c r="E461" s="9">
        <f t="shared" si="23"/>
        <v>0.2497805467456431</v>
      </c>
      <c r="F461" s="9">
        <f t="shared" si="21"/>
        <v>1</v>
      </c>
    </row>
    <row r="462" spans="1:6" x14ac:dyDescent="0.3">
      <c r="A462" s="1">
        <v>40268</v>
      </c>
      <c r="B462">
        <f>VLOOKUP(A462,NASDAQ_Composite_IXIC_20210721[[Date]:[Close]],5)</f>
        <v>2397.959961</v>
      </c>
      <c r="C462" s="9">
        <f t="shared" si="22"/>
        <v>1.4190750099840121</v>
      </c>
      <c r="D462" s="9">
        <f>VLOOKUP(A462,nasdaq_wtd_mc_ritter_add!$B$2:$D$3373,$D$5)</f>
        <v>1.6622368815899999</v>
      </c>
      <c r="E462" s="9">
        <f t="shared" si="23"/>
        <v>0.24316187160598779</v>
      </c>
      <c r="F462" s="9">
        <f t="shared" si="21"/>
        <v>1</v>
      </c>
    </row>
    <row r="463" spans="1:6" x14ac:dyDescent="0.3">
      <c r="A463" s="1">
        <v>40269</v>
      </c>
      <c r="B463">
        <f>VLOOKUP(A463,NASDAQ_Composite_IXIC_20210721[[Date]:[Close]],5)</f>
        <v>2402.580078</v>
      </c>
      <c r="C463" s="9">
        <f t="shared" si="22"/>
        <v>1.4209998427690396</v>
      </c>
      <c r="D463" s="9">
        <f>VLOOKUP(A463,nasdaq_wtd_mc_ritter_add!$B$2:$D$3373,$D$5)</f>
        <v>1.6557404908415101</v>
      </c>
      <c r="E463" s="9">
        <f t="shared" si="23"/>
        <v>0.23474064807247053</v>
      </c>
      <c r="F463" s="9">
        <f t="shared" si="21"/>
        <v>1</v>
      </c>
    </row>
    <row r="464" spans="1:6" x14ac:dyDescent="0.3">
      <c r="A464" s="1">
        <v>40270</v>
      </c>
      <c r="B464">
        <f>VLOOKUP(A464,NASDAQ_Composite_IXIC_20210721[[Date]:[Close]],5)</f>
        <v>2402.580078</v>
      </c>
      <c r="C464" s="9">
        <f t="shared" si="22"/>
        <v>1.4209998427690396</v>
      </c>
      <c r="D464" s="9">
        <f>VLOOKUP(A464,nasdaq_wtd_mc_ritter_add!$B$2:$D$3373,$D$5)</f>
        <v>1.6557404908415101</v>
      </c>
      <c r="E464" s="9">
        <f t="shared" si="23"/>
        <v>0.23474064807247053</v>
      </c>
      <c r="F464" s="9">
        <f t="shared" si="21"/>
        <v>0</v>
      </c>
    </row>
    <row r="465" spans="1:6" x14ac:dyDescent="0.3">
      <c r="A465" s="1">
        <v>40271</v>
      </c>
      <c r="B465">
        <f>VLOOKUP(A465,NASDAQ_Composite_IXIC_20210721[[Date]:[Close]],5)</f>
        <v>2402.580078</v>
      </c>
      <c r="C465" s="9">
        <f t="shared" si="22"/>
        <v>1.4209998427690396</v>
      </c>
      <c r="D465" s="9">
        <f>VLOOKUP(A465,nasdaq_wtd_mc_ritter_add!$B$2:$D$3373,$D$5)</f>
        <v>1.6557404908415101</v>
      </c>
      <c r="E465" s="9">
        <f t="shared" si="23"/>
        <v>0.23474064807247053</v>
      </c>
      <c r="F465" s="9">
        <f t="shared" si="21"/>
        <v>0</v>
      </c>
    </row>
    <row r="466" spans="1:6" x14ac:dyDescent="0.3">
      <c r="A466" s="1">
        <v>40272</v>
      </c>
      <c r="B466">
        <f>VLOOKUP(A466,NASDAQ_Composite_IXIC_20210721[[Date]:[Close]],5)</f>
        <v>2402.580078</v>
      </c>
      <c r="C466" s="9">
        <f t="shared" si="22"/>
        <v>1.4209998427690396</v>
      </c>
      <c r="D466" s="9">
        <f>VLOOKUP(A466,nasdaq_wtd_mc_ritter_add!$B$2:$D$3373,$D$5)</f>
        <v>1.6557404908415101</v>
      </c>
      <c r="E466" s="9">
        <f t="shared" si="23"/>
        <v>0.23474064807247053</v>
      </c>
      <c r="F466" s="9">
        <f t="shared" si="21"/>
        <v>0</v>
      </c>
    </row>
    <row r="467" spans="1:6" x14ac:dyDescent="0.3">
      <c r="A467" s="1">
        <v>40273</v>
      </c>
      <c r="B467">
        <f>VLOOKUP(A467,NASDAQ_Composite_IXIC_20210721[[Date]:[Close]],5)</f>
        <v>2429.530029</v>
      </c>
      <c r="C467" s="9">
        <f t="shared" si="22"/>
        <v>1.4321544852926218</v>
      </c>
      <c r="D467" s="9">
        <f>VLOOKUP(A467,nasdaq_wtd_mc_ritter_add!$B$2:$D$3373,$D$5)</f>
        <v>1.6925302692058199</v>
      </c>
      <c r="E467" s="9">
        <f t="shared" si="23"/>
        <v>0.26037578391319816</v>
      </c>
      <c r="F467" s="9">
        <f t="shared" si="21"/>
        <v>1</v>
      </c>
    </row>
    <row r="468" spans="1:6" x14ac:dyDescent="0.3">
      <c r="A468" s="1">
        <v>40274</v>
      </c>
      <c r="B468">
        <f>VLOOKUP(A468,NASDAQ_Composite_IXIC_20210721[[Date]:[Close]],5)</f>
        <v>2436.8100589999999</v>
      </c>
      <c r="C468" s="9">
        <f t="shared" si="22"/>
        <v>1.4351464814537112</v>
      </c>
      <c r="D468" s="9">
        <f>VLOOKUP(A468,nasdaq_wtd_mc_ritter_add!$B$2:$D$3373,$D$5)</f>
        <v>1.68972843538738</v>
      </c>
      <c r="E468" s="9">
        <f t="shared" si="23"/>
        <v>0.25458195393366889</v>
      </c>
      <c r="F468" s="9">
        <f t="shared" si="21"/>
        <v>1</v>
      </c>
    </row>
    <row r="469" spans="1:6" x14ac:dyDescent="0.3">
      <c r="A469" s="1">
        <v>40275</v>
      </c>
      <c r="B469">
        <f>VLOOKUP(A469,NASDAQ_Composite_IXIC_20210721[[Date]:[Close]],5)</f>
        <v>2431.1599120000001</v>
      </c>
      <c r="C469" s="9">
        <f t="shared" si="22"/>
        <v>1.432825123856639</v>
      </c>
      <c r="D469" s="9">
        <f>VLOOKUP(A469,nasdaq_wtd_mc_ritter_add!$B$2:$D$3373,$D$5)</f>
        <v>1.68807906422127</v>
      </c>
      <c r="E469" s="9">
        <f t="shared" si="23"/>
        <v>0.255253940364631</v>
      </c>
      <c r="F469" s="9">
        <f t="shared" si="21"/>
        <v>1</v>
      </c>
    </row>
    <row r="470" spans="1:6" x14ac:dyDescent="0.3">
      <c r="A470" s="1">
        <v>40276</v>
      </c>
      <c r="B470">
        <f>VLOOKUP(A470,NASDAQ_Composite_IXIC_20210721[[Date]:[Close]],5)</f>
        <v>2436.8100589999999</v>
      </c>
      <c r="C470" s="9">
        <f t="shared" si="22"/>
        <v>1.4351464814537112</v>
      </c>
      <c r="D470" s="9">
        <f>VLOOKUP(A470,nasdaq_wtd_mc_ritter_add!$B$2:$D$3373,$D$5)</f>
        <v>1.68463998389048</v>
      </c>
      <c r="E470" s="9">
        <f t="shared" si="23"/>
        <v>0.24949350243676882</v>
      </c>
      <c r="F470" s="9">
        <f t="shared" si="21"/>
        <v>1</v>
      </c>
    </row>
    <row r="471" spans="1:6" x14ac:dyDescent="0.3">
      <c r="A471" s="1">
        <v>40277</v>
      </c>
      <c r="B471">
        <f>VLOOKUP(A471,NASDAQ_Composite_IXIC_20210721[[Date]:[Close]],5)</f>
        <v>2454.0500489999999</v>
      </c>
      <c r="C471" s="9">
        <f t="shared" si="22"/>
        <v>1.442196391295048</v>
      </c>
      <c r="D471" s="9">
        <f>VLOOKUP(A471,nasdaq_wtd_mc_ritter_add!$B$2:$D$3373,$D$5)</f>
        <v>1.6841860009259799</v>
      </c>
      <c r="E471" s="9">
        <f t="shared" si="23"/>
        <v>0.24198960963093197</v>
      </c>
      <c r="F471" s="9">
        <f t="shared" si="21"/>
        <v>1</v>
      </c>
    </row>
    <row r="472" spans="1:6" x14ac:dyDescent="0.3">
      <c r="A472" s="1">
        <v>40278</v>
      </c>
      <c r="B472">
        <f>VLOOKUP(A472,NASDAQ_Composite_IXIC_20210721[[Date]:[Close]],5)</f>
        <v>2454.0500489999999</v>
      </c>
      <c r="C472" s="9">
        <f t="shared" si="22"/>
        <v>1.442196391295048</v>
      </c>
      <c r="D472" s="9">
        <f>VLOOKUP(A472,nasdaq_wtd_mc_ritter_add!$B$2:$D$3373,$D$5)</f>
        <v>1.6841860009259799</v>
      </c>
      <c r="E472" s="9">
        <f t="shared" si="23"/>
        <v>0.24198960963093197</v>
      </c>
      <c r="F472" s="9">
        <f t="shared" si="21"/>
        <v>0</v>
      </c>
    </row>
    <row r="473" spans="1:6" x14ac:dyDescent="0.3">
      <c r="A473" s="1">
        <v>40279</v>
      </c>
      <c r="B473">
        <f>VLOOKUP(A473,NASDAQ_Composite_IXIC_20210721[[Date]:[Close]],5)</f>
        <v>2454.0500489999999</v>
      </c>
      <c r="C473" s="9">
        <f t="shared" si="22"/>
        <v>1.442196391295048</v>
      </c>
      <c r="D473" s="9">
        <f>VLOOKUP(A473,nasdaq_wtd_mc_ritter_add!$B$2:$D$3373,$D$5)</f>
        <v>1.6841860009259799</v>
      </c>
      <c r="E473" s="9">
        <f t="shared" si="23"/>
        <v>0.24198960963093197</v>
      </c>
      <c r="F473" s="9">
        <f t="shared" si="21"/>
        <v>0</v>
      </c>
    </row>
    <row r="474" spans="1:6" x14ac:dyDescent="0.3">
      <c r="A474" s="1">
        <v>40280</v>
      </c>
      <c r="B474">
        <f>VLOOKUP(A474,NASDAQ_Composite_IXIC_20210721[[Date]:[Close]],5)</f>
        <v>2457.8701169999999</v>
      </c>
      <c r="C474" s="9">
        <f t="shared" si="22"/>
        <v>1.4437518191689032</v>
      </c>
      <c r="D474" s="9">
        <f>VLOOKUP(A474,nasdaq_wtd_mc_ritter_add!$B$2:$D$3373,$D$5)</f>
        <v>1.6866852453208601</v>
      </c>
      <c r="E474" s="9">
        <f t="shared" si="23"/>
        <v>0.2429334261519569</v>
      </c>
      <c r="F474" s="9">
        <f t="shared" si="21"/>
        <v>1</v>
      </c>
    </row>
    <row r="475" spans="1:6" x14ac:dyDescent="0.3">
      <c r="A475" s="1">
        <v>40281</v>
      </c>
      <c r="B475">
        <f>VLOOKUP(A475,NASDAQ_Composite_IXIC_20210721[[Date]:[Close]],5)</f>
        <v>2465.98999</v>
      </c>
      <c r="C475" s="9">
        <f t="shared" si="22"/>
        <v>1.4470499958774985</v>
      </c>
      <c r="D475" s="9">
        <f>VLOOKUP(A475,nasdaq_wtd_mc_ritter_add!$B$2:$D$3373,$D$5)</f>
        <v>1.69727302849463</v>
      </c>
      <c r="E475" s="9">
        <f t="shared" si="23"/>
        <v>0.25022303261713152</v>
      </c>
      <c r="F475" s="9">
        <f t="shared" si="21"/>
        <v>1</v>
      </c>
    </row>
    <row r="476" spans="1:6" x14ac:dyDescent="0.3">
      <c r="A476" s="1">
        <v>40282</v>
      </c>
      <c r="B476">
        <f>VLOOKUP(A476,NASDAQ_Composite_IXIC_20210721[[Date]:[Close]],5)</f>
        <v>2504.860107</v>
      </c>
      <c r="C476" s="9">
        <f t="shared" si="22"/>
        <v>1.4626895378172025</v>
      </c>
      <c r="D476" s="9">
        <f>VLOOKUP(A476,nasdaq_wtd_mc_ritter_add!$B$2:$D$3373,$D$5)</f>
        <v>1.72261643679459</v>
      </c>
      <c r="E476" s="9">
        <f t="shared" si="23"/>
        <v>0.25992689897738752</v>
      </c>
      <c r="F476" s="9">
        <f t="shared" si="21"/>
        <v>1</v>
      </c>
    </row>
    <row r="477" spans="1:6" x14ac:dyDescent="0.3">
      <c r="A477" s="1">
        <v>40283</v>
      </c>
      <c r="B477">
        <f>VLOOKUP(A477,NASDAQ_Composite_IXIC_20210721[[Date]:[Close]],5)</f>
        <v>2515.6899410000001</v>
      </c>
      <c r="C477" s="9">
        <f t="shared" si="22"/>
        <v>1.4670037466962649</v>
      </c>
      <c r="D477" s="9">
        <f>VLOOKUP(A477,nasdaq_wtd_mc_ritter_add!$B$2:$D$3373,$D$5)</f>
        <v>1.73075442992607</v>
      </c>
      <c r="E477" s="9">
        <f t="shared" si="23"/>
        <v>0.26375068322980511</v>
      </c>
      <c r="F477" s="9">
        <f t="shared" si="21"/>
        <v>1</v>
      </c>
    </row>
    <row r="478" spans="1:6" x14ac:dyDescent="0.3">
      <c r="A478" s="1">
        <v>40284</v>
      </c>
      <c r="B478">
        <f>VLOOKUP(A478,NASDAQ_Composite_IXIC_20210721[[Date]:[Close]],5)</f>
        <v>2481.26001</v>
      </c>
      <c r="C478" s="9">
        <f t="shared" si="22"/>
        <v>1.4532231500509285</v>
      </c>
      <c r="D478" s="9">
        <f>VLOOKUP(A478,nasdaq_wtd_mc_ritter_add!$B$2:$D$3373,$D$5)</f>
        <v>1.7216293866705701</v>
      </c>
      <c r="E478" s="9">
        <f t="shared" si="23"/>
        <v>0.26840623661964158</v>
      </c>
      <c r="F478" s="9">
        <f t="shared" si="21"/>
        <v>1</v>
      </c>
    </row>
    <row r="479" spans="1:6" x14ac:dyDescent="0.3">
      <c r="A479" s="1">
        <v>40285</v>
      </c>
      <c r="B479">
        <f>VLOOKUP(A479,NASDAQ_Composite_IXIC_20210721[[Date]:[Close]],5)</f>
        <v>2481.26001</v>
      </c>
      <c r="C479" s="9">
        <f t="shared" si="22"/>
        <v>1.4532231500509285</v>
      </c>
      <c r="D479" s="9">
        <f>VLOOKUP(A479,nasdaq_wtd_mc_ritter_add!$B$2:$D$3373,$D$5)</f>
        <v>1.7216293866705701</v>
      </c>
      <c r="E479" s="9">
        <f t="shared" si="23"/>
        <v>0.26840623661964158</v>
      </c>
      <c r="F479" s="9">
        <f t="shared" si="21"/>
        <v>0</v>
      </c>
    </row>
    <row r="480" spans="1:6" x14ac:dyDescent="0.3">
      <c r="A480" s="1">
        <v>40286</v>
      </c>
      <c r="B480">
        <f>VLOOKUP(A480,NASDAQ_Composite_IXIC_20210721[[Date]:[Close]],5)</f>
        <v>2481.26001</v>
      </c>
      <c r="C480" s="9">
        <f t="shared" si="22"/>
        <v>1.4532231500509285</v>
      </c>
      <c r="D480" s="9">
        <f>VLOOKUP(A480,nasdaq_wtd_mc_ritter_add!$B$2:$D$3373,$D$5)</f>
        <v>1.7216293866705701</v>
      </c>
      <c r="E480" s="9">
        <f t="shared" si="23"/>
        <v>0.26840623661964158</v>
      </c>
      <c r="F480" s="9">
        <f t="shared" si="21"/>
        <v>0</v>
      </c>
    </row>
    <row r="481" spans="1:6" x14ac:dyDescent="0.3">
      <c r="A481" s="1">
        <v>40287</v>
      </c>
      <c r="B481">
        <f>VLOOKUP(A481,NASDAQ_Composite_IXIC_20210721[[Date]:[Close]],5)</f>
        <v>2480.110107</v>
      </c>
      <c r="C481" s="9">
        <f t="shared" si="22"/>
        <v>1.4527596075239755</v>
      </c>
      <c r="D481" s="9">
        <f>VLOOKUP(A481,nasdaq_wtd_mc_ritter_add!$B$2:$D$3373,$D$5)</f>
        <v>1.7053357364577599</v>
      </c>
      <c r="E481" s="9">
        <f t="shared" si="23"/>
        <v>0.25257612893378445</v>
      </c>
      <c r="F481" s="9">
        <f t="shared" si="21"/>
        <v>1</v>
      </c>
    </row>
    <row r="482" spans="1:6" x14ac:dyDescent="0.3">
      <c r="A482" s="1">
        <v>40288</v>
      </c>
      <c r="B482">
        <f>VLOOKUP(A482,NASDAQ_Composite_IXIC_20210721[[Date]:[Close]],5)</f>
        <v>2500.3100589999999</v>
      </c>
      <c r="C482" s="9">
        <f t="shared" si="22"/>
        <v>1.4608713981326398</v>
      </c>
      <c r="D482" s="9">
        <f>VLOOKUP(A482,nasdaq_wtd_mc_ritter_add!$B$2:$D$3373,$D$5)</f>
        <v>1.72138691901527</v>
      </c>
      <c r="E482" s="9">
        <f t="shared" si="23"/>
        <v>0.26051552088263019</v>
      </c>
      <c r="F482" s="9">
        <f t="shared" si="21"/>
        <v>1</v>
      </c>
    </row>
    <row r="483" spans="1:6" x14ac:dyDescent="0.3">
      <c r="A483" s="1">
        <v>40289</v>
      </c>
      <c r="B483">
        <f>VLOOKUP(A483,NASDAQ_Composite_IXIC_20210721[[Date]:[Close]],5)</f>
        <v>2504.610107</v>
      </c>
      <c r="C483" s="9">
        <f t="shared" si="22"/>
        <v>1.4625897268633397</v>
      </c>
      <c r="D483" s="9">
        <f>VLOOKUP(A483,nasdaq_wtd_mc_ritter_add!$B$2:$D$3373,$D$5)</f>
        <v>1.7229392850073</v>
      </c>
      <c r="E483" s="9">
        <f t="shared" si="23"/>
        <v>0.26034955814396032</v>
      </c>
      <c r="F483" s="9">
        <f t="shared" si="21"/>
        <v>1</v>
      </c>
    </row>
    <row r="484" spans="1:6" x14ac:dyDescent="0.3">
      <c r="A484" s="1">
        <v>40290</v>
      </c>
      <c r="B484">
        <f>VLOOKUP(A484,NASDAQ_Composite_IXIC_20210721[[Date]:[Close]],5)</f>
        <v>2519.070068</v>
      </c>
      <c r="C484" s="9">
        <f t="shared" si="22"/>
        <v>1.4683464631323178</v>
      </c>
      <c r="D484" s="9">
        <f>VLOOKUP(A484,nasdaq_wtd_mc_ritter_add!$B$2:$D$3373,$D$5)</f>
        <v>1.72068792330905</v>
      </c>
      <c r="E484" s="9">
        <f t="shared" si="23"/>
        <v>0.2523414601767322</v>
      </c>
      <c r="F484" s="9">
        <f t="shared" si="21"/>
        <v>1</v>
      </c>
    </row>
    <row r="485" spans="1:6" x14ac:dyDescent="0.3">
      <c r="A485" s="1">
        <v>40291</v>
      </c>
      <c r="B485">
        <f>VLOOKUP(A485,NASDAQ_Composite_IXIC_20210721[[Date]:[Close]],5)</f>
        <v>2530.1499020000001</v>
      </c>
      <c r="C485" s="9">
        <f t="shared" si="22"/>
        <v>1.472735201135376</v>
      </c>
      <c r="D485" s="9">
        <f>VLOOKUP(A485,nasdaq_wtd_mc_ritter_add!$B$2:$D$3373,$D$5)</f>
        <v>1.7359522762826101</v>
      </c>
      <c r="E485" s="9">
        <f t="shared" si="23"/>
        <v>0.26321707514723403</v>
      </c>
      <c r="F485" s="9">
        <f t="shared" si="21"/>
        <v>1</v>
      </c>
    </row>
    <row r="486" spans="1:6" x14ac:dyDescent="0.3">
      <c r="A486" s="1">
        <v>40292</v>
      </c>
      <c r="B486">
        <f>VLOOKUP(A486,NASDAQ_Composite_IXIC_20210721[[Date]:[Close]],5)</f>
        <v>2530.1499020000001</v>
      </c>
      <c r="C486" s="9">
        <f t="shared" si="22"/>
        <v>1.472735201135376</v>
      </c>
      <c r="D486" s="9">
        <f>VLOOKUP(A486,nasdaq_wtd_mc_ritter_add!$B$2:$D$3373,$D$5)</f>
        <v>1.7359522762826101</v>
      </c>
      <c r="E486" s="9">
        <f t="shared" si="23"/>
        <v>0.26321707514723403</v>
      </c>
      <c r="F486" s="9">
        <f t="shared" si="21"/>
        <v>0</v>
      </c>
    </row>
    <row r="487" spans="1:6" x14ac:dyDescent="0.3">
      <c r="A487" s="1">
        <v>40293</v>
      </c>
      <c r="B487">
        <f>VLOOKUP(A487,NASDAQ_Composite_IXIC_20210721[[Date]:[Close]],5)</f>
        <v>2530.1499020000001</v>
      </c>
      <c r="C487" s="9">
        <f t="shared" si="22"/>
        <v>1.472735201135376</v>
      </c>
      <c r="D487" s="9">
        <f>VLOOKUP(A487,nasdaq_wtd_mc_ritter_add!$B$2:$D$3373,$D$5)</f>
        <v>1.7359522762826101</v>
      </c>
      <c r="E487" s="9">
        <f t="shared" si="23"/>
        <v>0.26321707514723403</v>
      </c>
      <c r="F487" s="9">
        <f t="shared" si="21"/>
        <v>0</v>
      </c>
    </row>
    <row r="488" spans="1:6" x14ac:dyDescent="0.3">
      <c r="A488" s="1">
        <v>40294</v>
      </c>
      <c r="B488">
        <f>VLOOKUP(A488,NASDAQ_Composite_IXIC_20210721[[Date]:[Close]],5)</f>
        <v>2522.9499510000001</v>
      </c>
      <c r="C488" s="9">
        <f t="shared" si="22"/>
        <v>1.4698854827122458</v>
      </c>
      <c r="D488" s="9">
        <f>VLOOKUP(A488,nasdaq_wtd_mc_ritter_add!$B$2:$D$3373,$D$5)</f>
        <v>1.7340306798068199</v>
      </c>
      <c r="E488" s="9">
        <f t="shared" si="23"/>
        <v>0.26414519709457407</v>
      </c>
      <c r="F488" s="9">
        <f t="shared" si="21"/>
        <v>1</v>
      </c>
    </row>
    <row r="489" spans="1:6" x14ac:dyDescent="0.3">
      <c r="A489" s="1">
        <v>40295</v>
      </c>
      <c r="B489">
        <f>VLOOKUP(A489,NASDAQ_Composite_IXIC_20210721[[Date]:[Close]],5)</f>
        <v>2471.469971</v>
      </c>
      <c r="C489" s="9">
        <f t="shared" si="22"/>
        <v>1.4492697539285695</v>
      </c>
      <c r="D489" s="9">
        <f>VLOOKUP(A489,nasdaq_wtd_mc_ritter_add!$B$2:$D$3373,$D$5)</f>
        <v>1.7154994948851101</v>
      </c>
      <c r="E489" s="9">
        <f t="shared" si="23"/>
        <v>0.26622974095654062</v>
      </c>
      <c r="F489" s="9">
        <f t="shared" si="21"/>
        <v>1</v>
      </c>
    </row>
    <row r="490" spans="1:6" x14ac:dyDescent="0.3">
      <c r="A490" s="1">
        <v>40296</v>
      </c>
      <c r="B490">
        <f>VLOOKUP(A490,NASDAQ_Composite_IXIC_20210721[[Date]:[Close]],5)</f>
        <v>2471.7299800000001</v>
      </c>
      <c r="C490" s="9">
        <f t="shared" si="22"/>
        <v>1.4493749525864503</v>
      </c>
      <c r="D490" s="9">
        <f>VLOOKUP(A490,nasdaq_wtd_mc_ritter_add!$B$2:$D$3373,$D$5)</f>
        <v>1.71707124384115</v>
      </c>
      <c r="E490" s="9">
        <f t="shared" si="23"/>
        <v>0.26769629125469963</v>
      </c>
      <c r="F490" s="9">
        <f t="shared" si="21"/>
        <v>1</v>
      </c>
    </row>
    <row r="491" spans="1:6" x14ac:dyDescent="0.3">
      <c r="A491" s="1">
        <v>40297</v>
      </c>
      <c r="B491">
        <f>VLOOKUP(A491,NASDAQ_Composite_IXIC_20210721[[Date]:[Close]],5)</f>
        <v>2511.919922</v>
      </c>
      <c r="C491" s="9">
        <f t="shared" si="22"/>
        <v>1.4655040202618936</v>
      </c>
      <c r="D491" s="9">
        <f>VLOOKUP(A491,nasdaq_wtd_mc_ritter_add!$B$2:$D$3373,$D$5)</f>
        <v>1.73978610538843</v>
      </c>
      <c r="E491" s="9">
        <f t="shared" si="23"/>
        <v>0.2742820851265364</v>
      </c>
      <c r="F491" s="9">
        <f t="shared" si="21"/>
        <v>1</v>
      </c>
    </row>
    <row r="492" spans="1:6" x14ac:dyDescent="0.3">
      <c r="A492" s="1">
        <v>40298</v>
      </c>
      <c r="B492">
        <f>VLOOKUP(A492,NASDAQ_Composite_IXIC_20210721[[Date]:[Close]],5)</f>
        <v>2461.1899410000001</v>
      </c>
      <c r="C492" s="9">
        <f t="shared" si="22"/>
        <v>1.4451015991939054</v>
      </c>
      <c r="D492" s="9">
        <f>VLOOKUP(A492,nasdaq_wtd_mc_ritter_add!$B$2:$D$3373,$D$5)</f>
        <v>1.72349535715256</v>
      </c>
      <c r="E492" s="9">
        <f t="shared" si="23"/>
        <v>0.27839375795865462</v>
      </c>
      <c r="F492" s="9">
        <f t="shared" si="21"/>
        <v>1</v>
      </c>
    </row>
    <row r="493" spans="1:6" x14ac:dyDescent="0.3">
      <c r="A493" s="1">
        <v>40299</v>
      </c>
      <c r="B493">
        <f>VLOOKUP(A493,NASDAQ_Composite_IXIC_20210721[[Date]:[Close]],5)</f>
        <v>2461.1899410000001</v>
      </c>
      <c r="C493" s="9">
        <f t="shared" si="22"/>
        <v>1.4451015991939054</v>
      </c>
      <c r="D493" s="9">
        <f>VLOOKUP(A493,nasdaq_wtd_mc_ritter_add!$B$2:$D$3373,$D$5)</f>
        <v>1.72349535715256</v>
      </c>
      <c r="E493" s="9">
        <f t="shared" si="23"/>
        <v>0.27839375795865462</v>
      </c>
      <c r="F493" s="9">
        <f t="shared" si="21"/>
        <v>0</v>
      </c>
    </row>
    <row r="494" spans="1:6" x14ac:dyDescent="0.3">
      <c r="A494" s="1">
        <v>40300</v>
      </c>
      <c r="B494">
        <f>VLOOKUP(A494,NASDAQ_Composite_IXIC_20210721[[Date]:[Close]],5)</f>
        <v>2461.1899410000001</v>
      </c>
      <c r="C494" s="9">
        <f t="shared" si="22"/>
        <v>1.4451015991939054</v>
      </c>
      <c r="D494" s="9">
        <f>VLOOKUP(A494,nasdaq_wtd_mc_ritter_add!$B$2:$D$3373,$D$5)</f>
        <v>1.72349535715256</v>
      </c>
      <c r="E494" s="9">
        <f t="shared" si="23"/>
        <v>0.27839375795865462</v>
      </c>
      <c r="F494" s="9">
        <f t="shared" si="21"/>
        <v>0</v>
      </c>
    </row>
    <row r="495" spans="1:6" x14ac:dyDescent="0.3">
      <c r="A495" s="1">
        <v>40301</v>
      </c>
      <c r="B495">
        <f>VLOOKUP(A495,NASDAQ_Composite_IXIC_20210721[[Date]:[Close]],5)</f>
        <v>2498.73999</v>
      </c>
      <c r="C495" s="9">
        <f t="shared" si="22"/>
        <v>1.4602432511702235</v>
      </c>
      <c r="D495" s="9">
        <f>VLOOKUP(A495,nasdaq_wtd_mc_ritter_add!$B$2:$D$3373,$D$5)</f>
        <v>1.74308679727322</v>
      </c>
      <c r="E495" s="9">
        <f t="shared" si="23"/>
        <v>0.28284354610299656</v>
      </c>
      <c r="F495" s="9">
        <f t="shared" si="21"/>
        <v>1</v>
      </c>
    </row>
    <row r="496" spans="1:6" x14ac:dyDescent="0.3">
      <c r="A496" s="1">
        <v>40302</v>
      </c>
      <c r="B496">
        <f>VLOOKUP(A496,NASDAQ_Composite_IXIC_20210721[[Date]:[Close]],5)</f>
        <v>2424.25</v>
      </c>
      <c r="C496" s="9">
        <f t="shared" si="22"/>
        <v>1.4299788485512943</v>
      </c>
      <c r="D496" s="9">
        <f>VLOOKUP(A496,nasdaq_wtd_mc_ritter_add!$B$2:$D$3373,$D$5)</f>
        <v>1.7100768432135001</v>
      </c>
      <c r="E496" s="9">
        <f t="shared" si="23"/>
        <v>0.28009799466220575</v>
      </c>
      <c r="F496" s="9">
        <f t="shared" si="21"/>
        <v>1</v>
      </c>
    </row>
    <row r="497" spans="1:6" x14ac:dyDescent="0.3">
      <c r="A497" s="1">
        <v>40303</v>
      </c>
      <c r="B497">
        <f>VLOOKUP(A497,NASDAQ_Composite_IXIC_20210721[[Date]:[Close]],5)</f>
        <v>2402.290039</v>
      </c>
      <c r="C497" s="9">
        <f t="shared" si="22"/>
        <v>1.4208791156761977</v>
      </c>
      <c r="D497" s="9">
        <f>VLOOKUP(A497,nasdaq_wtd_mc_ritter_add!$B$2:$D$3373,$D$5)</f>
        <v>1.6926667901677199</v>
      </c>
      <c r="E497" s="9">
        <f t="shared" si="23"/>
        <v>0.27178767449152219</v>
      </c>
      <c r="F497" s="9">
        <f t="shared" si="21"/>
        <v>1</v>
      </c>
    </row>
    <row r="498" spans="1:6" x14ac:dyDescent="0.3">
      <c r="A498" s="1">
        <v>40304</v>
      </c>
      <c r="B498">
        <f>VLOOKUP(A498,NASDAQ_Composite_IXIC_20210721[[Date]:[Close]],5)</f>
        <v>2319.639893</v>
      </c>
      <c r="C498" s="9">
        <f t="shared" si="22"/>
        <v>1.385868605444867</v>
      </c>
      <c r="D498" s="9">
        <f>VLOOKUP(A498,nasdaq_wtd_mc_ritter_add!$B$2:$D$3373,$D$5)</f>
        <v>1.66657327711183</v>
      </c>
      <c r="E498" s="9">
        <f t="shared" si="23"/>
        <v>0.280704671666963</v>
      </c>
      <c r="F498" s="9">
        <f t="shared" si="21"/>
        <v>1</v>
      </c>
    </row>
    <row r="499" spans="1:6" x14ac:dyDescent="0.3">
      <c r="A499" s="1">
        <v>40305</v>
      </c>
      <c r="B499">
        <f>VLOOKUP(A499,NASDAQ_Composite_IXIC_20210721[[Date]:[Close]],5)</f>
        <v>2265.639893</v>
      </c>
      <c r="C499" s="9">
        <f t="shared" si="22"/>
        <v>1.3623138828501427</v>
      </c>
      <c r="D499" s="9">
        <f>VLOOKUP(A499,nasdaq_wtd_mc_ritter_add!$B$2:$D$3373,$D$5)</f>
        <v>1.6628108453366699</v>
      </c>
      <c r="E499" s="9">
        <f t="shared" si="23"/>
        <v>0.30049696248652724</v>
      </c>
      <c r="F499" s="9">
        <f t="shared" si="21"/>
        <v>1</v>
      </c>
    </row>
    <row r="500" spans="1:6" x14ac:dyDescent="0.3">
      <c r="A500" s="1">
        <v>40306</v>
      </c>
      <c r="B500">
        <f>VLOOKUP(A500,NASDAQ_Composite_IXIC_20210721[[Date]:[Close]],5)</f>
        <v>2265.639893</v>
      </c>
      <c r="C500" s="9">
        <f t="shared" si="22"/>
        <v>1.3623138828501427</v>
      </c>
      <c r="D500" s="9">
        <f>VLOOKUP(A500,nasdaq_wtd_mc_ritter_add!$B$2:$D$3373,$D$5)</f>
        <v>1.6628108453366699</v>
      </c>
      <c r="E500" s="9">
        <f t="shared" si="23"/>
        <v>0.30049696248652724</v>
      </c>
      <c r="F500" s="9">
        <f t="shared" si="21"/>
        <v>0</v>
      </c>
    </row>
    <row r="501" spans="1:6" x14ac:dyDescent="0.3">
      <c r="A501" s="1">
        <v>40307</v>
      </c>
      <c r="B501">
        <f>VLOOKUP(A501,NASDAQ_Composite_IXIC_20210721[[Date]:[Close]],5)</f>
        <v>2265.639893</v>
      </c>
      <c r="C501" s="9">
        <f t="shared" si="22"/>
        <v>1.3623138828501427</v>
      </c>
      <c r="D501" s="9">
        <f>VLOOKUP(A501,nasdaq_wtd_mc_ritter_add!$B$2:$D$3373,$D$5)</f>
        <v>1.6628108453366699</v>
      </c>
      <c r="E501" s="9">
        <f t="shared" si="23"/>
        <v>0.30049696248652724</v>
      </c>
      <c r="F501" s="9">
        <f t="shared" si="21"/>
        <v>0</v>
      </c>
    </row>
    <row r="502" spans="1:6" x14ac:dyDescent="0.3">
      <c r="A502" s="1">
        <v>40308</v>
      </c>
      <c r="B502">
        <f>VLOOKUP(A502,NASDAQ_Composite_IXIC_20210721[[Date]:[Close]],5)</f>
        <v>2374.669922</v>
      </c>
      <c r="C502" s="9">
        <f t="shared" si="22"/>
        <v>1.4093150979662079</v>
      </c>
      <c r="D502" s="9">
        <f>VLOOKUP(A502,nasdaq_wtd_mc_ritter_add!$B$2:$D$3373,$D$5)</f>
        <v>1.7090122387240001</v>
      </c>
      <c r="E502" s="9">
        <f t="shared" si="23"/>
        <v>0.29969714075779219</v>
      </c>
      <c r="F502" s="9">
        <f t="shared" si="21"/>
        <v>1</v>
      </c>
    </row>
    <row r="503" spans="1:6" x14ac:dyDescent="0.3">
      <c r="A503" s="1">
        <v>40309</v>
      </c>
      <c r="B503">
        <f>VLOOKUP(A503,NASDAQ_Composite_IXIC_20210721[[Date]:[Close]],5)</f>
        <v>2375.3100589999999</v>
      </c>
      <c r="C503" s="9">
        <f t="shared" si="22"/>
        <v>1.4095846304722146</v>
      </c>
      <c r="D503" s="9">
        <f>VLOOKUP(A503,nasdaq_wtd_mc_ritter_add!$B$2:$D$3373,$D$5)</f>
        <v>1.71705779320025</v>
      </c>
      <c r="E503" s="9">
        <f t="shared" si="23"/>
        <v>0.30747316272803538</v>
      </c>
      <c r="F503" s="9">
        <f t="shared" si="21"/>
        <v>1</v>
      </c>
    </row>
    <row r="504" spans="1:6" x14ac:dyDescent="0.3">
      <c r="A504" s="1">
        <v>40310</v>
      </c>
      <c r="B504">
        <f>VLOOKUP(A504,NASDAQ_Composite_IXIC_20210721[[Date]:[Close]],5)</f>
        <v>2425.0200199999999</v>
      </c>
      <c r="C504" s="9">
        <f t="shared" si="22"/>
        <v>1.4302964303742458</v>
      </c>
      <c r="D504" s="9">
        <f>VLOOKUP(A504,nasdaq_wtd_mc_ritter_add!$B$2:$D$3373,$D$5)</f>
        <v>1.7472809292587601</v>
      </c>
      <c r="E504" s="9">
        <f t="shared" si="23"/>
        <v>0.3169844988845143</v>
      </c>
      <c r="F504" s="9">
        <f t="shared" si="21"/>
        <v>1</v>
      </c>
    </row>
    <row r="505" spans="1:6" x14ac:dyDescent="0.3">
      <c r="A505" s="1">
        <v>40311</v>
      </c>
      <c r="B505">
        <f>VLOOKUP(A505,NASDAQ_Composite_IXIC_20210721[[Date]:[Close]],5)</f>
        <v>2394.360107</v>
      </c>
      <c r="C505" s="9">
        <f t="shared" si="22"/>
        <v>1.4175726668074278</v>
      </c>
      <c r="D505" s="9">
        <f>VLOOKUP(A505,nasdaq_wtd_mc_ritter_add!$B$2:$D$3373,$D$5)</f>
        <v>1.74283824204799</v>
      </c>
      <c r="E505" s="9">
        <f t="shared" si="23"/>
        <v>0.32526557524056221</v>
      </c>
      <c r="F505" s="9">
        <f t="shared" si="21"/>
        <v>1</v>
      </c>
    </row>
    <row r="506" spans="1:6" x14ac:dyDescent="0.3">
      <c r="A506" s="1">
        <v>40312</v>
      </c>
      <c r="B506">
        <f>VLOOKUP(A506,NASDAQ_Composite_IXIC_20210721[[Date]:[Close]],5)</f>
        <v>2346.8500979999999</v>
      </c>
      <c r="C506" s="9">
        <f t="shared" si="22"/>
        <v>1.3975306955571183</v>
      </c>
      <c r="D506" s="9">
        <f>VLOOKUP(A506,nasdaq_wtd_mc_ritter_add!$B$2:$D$3373,$D$5)</f>
        <v>1.7411131998859599</v>
      </c>
      <c r="E506" s="9">
        <f t="shared" si="23"/>
        <v>0.34358250432884163</v>
      </c>
      <c r="F506" s="9">
        <f t="shared" si="21"/>
        <v>1</v>
      </c>
    </row>
    <row r="507" spans="1:6" x14ac:dyDescent="0.3">
      <c r="A507" s="1">
        <v>40313</v>
      </c>
      <c r="B507">
        <f>VLOOKUP(A507,NASDAQ_Composite_IXIC_20210721[[Date]:[Close]],5)</f>
        <v>2346.8500979999999</v>
      </c>
      <c r="C507" s="9">
        <f t="shared" si="22"/>
        <v>1.3975306955571183</v>
      </c>
      <c r="D507" s="9">
        <f>VLOOKUP(A507,nasdaq_wtd_mc_ritter_add!$B$2:$D$3373,$D$5)</f>
        <v>1.7411131998859599</v>
      </c>
      <c r="E507" s="9">
        <f t="shared" si="23"/>
        <v>0.34358250432884163</v>
      </c>
      <c r="F507" s="9">
        <f t="shared" si="21"/>
        <v>0</v>
      </c>
    </row>
    <row r="508" spans="1:6" x14ac:dyDescent="0.3">
      <c r="A508" s="1">
        <v>40314</v>
      </c>
      <c r="B508">
        <f>VLOOKUP(A508,NASDAQ_Composite_IXIC_20210721[[Date]:[Close]],5)</f>
        <v>2346.8500979999999</v>
      </c>
      <c r="C508" s="9">
        <f t="shared" si="22"/>
        <v>1.3975306955571183</v>
      </c>
      <c r="D508" s="9">
        <f>VLOOKUP(A508,nasdaq_wtd_mc_ritter_add!$B$2:$D$3373,$D$5)</f>
        <v>1.7411131998859599</v>
      </c>
      <c r="E508" s="9">
        <f t="shared" si="23"/>
        <v>0.34358250432884163</v>
      </c>
      <c r="F508" s="9">
        <f t="shared" si="21"/>
        <v>0</v>
      </c>
    </row>
    <row r="509" spans="1:6" x14ac:dyDescent="0.3">
      <c r="A509" s="1">
        <v>40315</v>
      </c>
      <c r="B509">
        <f>VLOOKUP(A509,NASDAQ_Composite_IXIC_20210721[[Date]:[Close]],5)</f>
        <v>2354.2299800000001</v>
      </c>
      <c r="C509" s="9">
        <f t="shared" si="22"/>
        <v>1.4006703519508763</v>
      </c>
      <c r="D509" s="9">
        <f>VLOOKUP(A509,nasdaq_wtd_mc_ritter_add!$B$2:$D$3373,$D$5)</f>
        <v>1.7519680028406801</v>
      </c>
      <c r="E509" s="9">
        <f t="shared" si="23"/>
        <v>0.3512976508898038</v>
      </c>
      <c r="F509" s="9">
        <f t="shared" si="21"/>
        <v>1</v>
      </c>
    </row>
    <row r="510" spans="1:6" x14ac:dyDescent="0.3">
      <c r="A510" s="1">
        <v>40316</v>
      </c>
      <c r="B510">
        <f>VLOOKUP(A510,NASDAQ_Composite_IXIC_20210721[[Date]:[Close]],5)</f>
        <v>2317.26001</v>
      </c>
      <c r="C510" s="9">
        <f t="shared" si="22"/>
        <v>1.3848421078888462</v>
      </c>
      <c r="D510" s="9">
        <f>VLOOKUP(A510,nasdaq_wtd_mc_ritter_add!$B$2:$D$3373,$D$5)</f>
        <v>1.7426250943600301</v>
      </c>
      <c r="E510" s="9">
        <f t="shared" si="23"/>
        <v>0.35778298647118389</v>
      </c>
      <c r="F510" s="9">
        <f t="shared" si="21"/>
        <v>1</v>
      </c>
    </row>
    <row r="511" spans="1:6" x14ac:dyDescent="0.3">
      <c r="A511" s="1">
        <v>40317</v>
      </c>
      <c r="B511">
        <f>VLOOKUP(A511,NASDAQ_Composite_IXIC_20210721[[Date]:[Close]],5)</f>
        <v>2298.3701169999999</v>
      </c>
      <c r="C511" s="9">
        <f t="shared" si="22"/>
        <v>1.3766568772938728</v>
      </c>
      <c r="D511" s="9">
        <f>VLOOKUP(A511,nasdaq_wtd_mc_ritter_add!$B$2:$D$3373,$D$5)</f>
        <v>1.7362724640629199</v>
      </c>
      <c r="E511" s="9">
        <f t="shared" si="23"/>
        <v>0.35961558676904715</v>
      </c>
      <c r="F511" s="9">
        <f t="shared" si="21"/>
        <v>1</v>
      </c>
    </row>
    <row r="512" spans="1:6" x14ac:dyDescent="0.3">
      <c r="A512" s="1">
        <v>40318</v>
      </c>
      <c r="B512">
        <f>VLOOKUP(A512,NASDAQ_Composite_IXIC_20210721[[Date]:[Close]],5)</f>
        <v>2204.01001</v>
      </c>
      <c r="C512" s="9">
        <f t="shared" si="22"/>
        <v>1.3347350833714176</v>
      </c>
      <c r="D512" s="9">
        <f>VLOOKUP(A512,nasdaq_wtd_mc_ritter_add!$B$2:$D$3373,$D$5)</f>
        <v>1.68209452661444</v>
      </c>
      <c r="E512" s="9">
        <f t="shared" si="23"/>
        <v>0.34735944324302248</v>
      </c>
      <c r="F512" s="9">
        <f t="shared" si="21"/>
        <v>1</v>
      </c>
    </row>
    <row r="513" spans="1:6" x14ac:dyDescent="0.3">
      <c r="A513" s="1">
        <v>40319</v>
      </c>
      <c r="B513">
        <f>VLOOKUP(A513,NASDAQ_Composite_IXIC_20210721[[Date]:[Close]],5)</f>
        <v>2229.040039</v>
      </c>
      <c r="C513" s="9">
        <f t="shared" si="22"/>
        <v>1.3460276673547495</v>
      </c>
      <c r="D513" s="9">
        <f>VLOOKUP(A513,nasdaq_wtd_mc_ritter_add!$B$2:$D$3373,$D$5)</f>
        <v>1.68465707499504</v>
      </c>
      <c r="E513" s="9">
        <f t="shared" si="23"/>
        <v>0.33862940764029048</v>
      </c>
      <c r="F513" s="9">
        <f t="shared" si="21"/>
        <v>1</v>
      </c>
    </row>
    <row r="514" spans="1:6" x14ac:dyDescent="0.3">
      <c r="A514" s="1">
        <v>40320</v>
      </c>
      <c r="B514">
        <f>VLOOKUP(A514,NASDAQ_Composite_IXIC_20210721[[Date]:[Close]],5)</f>
        <v>2229.040039</v>
      </c>
      <c r="C514" s="9">
        <f t="shared" si="22"/>
        <v>1.3460276673547495</v>
      </c>
      <c r="D514" s="9">
        <f>VLOOKUP(A514,nasdaq_wtd_mc_ritter_add!$B$2:$D$3373,$D$5)</f>
        <v>1.68465707499504</v>
      </c>
      <c r="E514" s="9">
        <f t="shared" si="23"/>
        <v>0.33862940764029048</v>
      </c>
      <c r="F514" s="9">
        <f t="shared" si="21"/>
        <v>0</v>
      </c>
    </row>
    <row r="515" spans="1:6" x14ac:dyDescent="0.3">
      <c r="A515" s="1">
        <v>40321</v>
      </c>
      <c r="B515">
        <f>VLOOKUP(A515,NASDAQ_Composite_IXIC_20210721[[Date]:[Close]],5)</f>
        <v>2229.040039</v>
      </c>
      <c r="C515" s="9">
        <f t="shared" si="22"/>
        <v>1.3460276673547495</v>
      </c>
      <c r="D515" s="9">
        <f>VLOOKUP(A515,nasdaq_wtd_mc_ritter_add!$B$2:$D$3373,$D$5)</f>
        <v>1.68465707499504</v>
      </c>
      <c r="E515" s="9">
        <f t="shared" si="23"/>
        <v>0.33862940764029048</v>
      </c>
      <c r="F515" s="9">
        <f t="shared" si="21"/>
        <v>0</v>
      </c>
    </row>
    <row r="516" spans="1:6" x14ac:dyDescent="0.3">
      <c r="A516" s="1">
        <v>40322</v>
      </c>
      <c r="B516">
        <f>VLOOKUP(A516,NASDAQ_Composite_IXIC_20210721[[Date]:[Close]],5)</f>
        <v>2213.5500489999999</v>
      </c>
      <c r="C516" s="9">
        <f t="shared" si="22"/>
        <v>1.3390542340805931</v>
      </c>
      <c r="D516" s="9">
        <f>VLOOKUP(A516,nasdaq_wtd_mc_ritter_add!$B$2:$D$3373,$D$5)</f>
        <v>1.6842371569899</v>
      </c>
      <c r="E516" s="9">
        <f t="shared" si="23"/>
        <v>0.34518292290930686</v>
      </c>
      <c r="F516" s="9">
        <f t="shared" si="21"/>
        <v>1</v>
      </c>
    </row>
    <row r="517" spans="1:6" x14ac:dyDescent="0.3">
      <c r="A517" s="1">
        <v>40323</v>
      </c>
      <c r="B517">
        <f>VLOOKUP(A517,NASDAQ_Composite_IXIC_20210721[[Date]:[Close]],5)</f>
        <v>2210.9499510000001</v>
      </c>
      <c r="C517" s="9">
        <f t="shared" si="22"/>
        <v>1.3378789156042421</v>
      </c>
      <c r="D517" s="9">
        <f>VLOOKUP(A517,nasdaq_wtd_mc_ritter_add!$B$2:$D$3373,$D$5)</f>
        <v>1.6702302967018301</v>
      </c>
      <c r="E517" s="9">
        <f t="shared" si="23"/>
        <v>0.33235138109758799</v>
      </c>
      <c r="F517" s="9">
        <f t="shared" si="21"/>
        <v>1</v>
      </c>
    </row>
    <row r="518" spans="1:6" x14ac:dyDescent="0.3">
      <c r="A518" s="1">
        <v>40324</v>
      </c>
      <c r="B518">
        <f>VLOOKUP(A518,NASDAQ_Composite_IXIC_20210721[[Date]:[Close]],5)</f>
        <v>2195.8798830000001</v>
      </c>
      <c r="C518" s="9">
        <f t="shared" si="22"/>
        <v>1.3310394744126333</v>
      </c>
      <c r="D518" s="9">
        <f>VLOOKUP(A518,nasdaq_wtd_mc_ritter_add!$B$2:$D$3373,$D$5)</f>
        <v>1.68177176802824</v>
      </c>
      <c r="E518" s="9">
        <f t="shared" si="23"/>
        <v>0.35073229361560676</v>
      </c>
      <c r="F518" s="9">
        <f t="shared" si="21"/>
        <v>1</v>
      </c>
    </row>
    <row r="519" spans="1:6" x14ac:dyDescent="0.3">
      <c r="A519" s="1">
        <v>40325</v>
      </c>
      <c r="B519">
        <f>VLOOKUP(A519,NASDAQ_Composite_IXIC_20210721[[Date]:[Close]],5)</f>
        <v>2277.679932</v>
      </c>
      <c r="C519" s="9">
        <f t="shared" si="22"/>
        <v>1.3676140015513267</v>
      </c>
      <c r="D519" s="9">
        <f>VLOOKUP(A519,nasdaq_wtd_mc_ritter_add!$B$2:$D$3373,$D$5)</f>
        <v>1.7143065334330201</v>
      </c>
      <c r="E519" s="9">
        <f t="shared" si="23"/>
        <v>0.34669253188169336</v>
      </c>
      <c r="F519" s="9">
        <f t="shared" si="21"/>
        <v>1</v>
      </c>
    </row>
    <row r="520" spans="1:6" x14ac:dyDescent="0.3">
      <c r="A520" s="1">
        <v>40326</v>
      </c>
      <c r="B520">
        <f>VLOOKUP(A520,NASDAQ_Composite_IXIC_20210721[[Date]:[Close]],5)</f>
        <v>2257.040039</v>
      </c>
      <c r="C520" s="9">
        <f t="shared" si="22"/>
        <v>1.3585108879470704</v>
      </c>
      <c r="D520" s="9">
        <f>VLOOKUP(A520,nasdaq_wtd_mc_ritter_add!$B$2:$D$3373,$D$5)</f>
        <v>1.7010148052911001</v>
      </c>
      <c r="E520" s="9">
        <f t="shared" si="23"/>
        <v>0.34250391734402963</v>
      </c>
      <c r="F520" s="9">
        <f t="shared" ref="F520:F583" si="24">IF(OR(C520=C519,D520=D519),0,1)</f>
        <v>1</v>
      </c>
    </row>
    <row r="521" spans="1:6" x14ac:dyDescent="0.3">
      <c r="A521" s="1">
        <v>40327</v>
      </c>
      <c r="B521">
        <f>VLOOKUP(A521,NASDAQ_Composite_IXIC_20210721[[Date]:[Close]],5)</f>
        <v>2257.040039</v>
      </c>
      <c r="C521" s="9">
        <f t="shared" ref="C521:C584" si="25">$C$5+LN(B521)-$A$6</f>
        <v>1.3585108879470704</v>
      </c>
      <c r="D521" s="9">
        <f>VLOOKUP(A521,nasdaq_wtd_mc_ritter_add!$B$2:$D$3373,$D$5)</f>
        <v>1.7010148052911001</v>
      </c>
      <c r="E521" s="9">
        <f t="shared" ref="E521:E584" si="26">IF($E$5&lt;=$A521,D521-VLOOKUP(A521,$A$7:$C$4936,3),0)</f>
        <v>0.34250391734402963</v>
      </c>
      <c r="F521" s="9">
        <f t="shared" si="24"/>
        <v>0</v>
      </c>
    </row>
    <row r="522" spans="1:6" x14ac:dyDescent="0.3">
      <c r="A522" s="1">
        <v>40328</v>
      </c>
      <c r="B522">
        <f>VLOOKUP(A522,NASDAQ_Composite_IXIC_20210721[[Date]:[Close]],5)</f>
        <v>2257.040039</v>
      </c>
      <c r="C522" s="9">
        <f t="shared" si="25"/>
        <v>1.3585108879470704</v>
      </c>
      <c r="D522" s="9">
        <f>VLOOKUP(A522,nasdaq_wtd_mc_ritter_add!$B$2:$D$3373,$D$5)</f>
        <v>1.7010148052911001</v>
      </c>
      <c r="E522" s="9">
        <f t="shared" si="26"/>
        <v>0.34250391734402963</v>
      </c>
      <c r="F522" s="9">
        <f t="shared" si="24"/>
        <v>0</v>
      </c>
    </row>
    <row r="523" spans="1:6" x14ac:dyDescent="0.3">
      <c r="A523" s="1">
        <v>40329</v>
      </c>
      <c r="B523">
        <f>VLOOKUP(A523,NASDAQ_Composite_IXIC_20210721[[Date]:[Close]],5)</f>
        <v>2257.040039</v>
      </c>
      <c r="C523" s="9">
        <f t="shared" si="25"/>
        <v>1.3585108879470704</v>
      </c>
      <c r="D523" s="9">
        <f>VLOOKUP(A523,nasdaq_wtd_mc_ritter_add!$B$2:$D$3373,$D$5)</f>
        <v>1.7010148052911001</v>
      </c>
      <c r="E523" s="9">
        <f t="shared" si="26"/>
        <v>0.34250391734402963</v>
      </c>
      <c r="F523" s="9">
        <f t="shared" si="24"/>
        <v>0</v>
      </c>
    </row>
    <row r="524" spans="1:6" x14ac:dyDescent="0.3">
      <c r="A524" s="1">
        <v>40330</v>
      </c>
      <c r="B524">
        <f>VLOOKUP(A524,NASDAQ_Composite_IXIC_20210721[[Date]:[Close]],5)</f>
        <v>2222.330078</v>
      </c>
      <c r="C524" s="9">
        <f t="shared" si="25"/>
        <v>1.3430128804887582</v>
      </c>
      <c r="D524" s="9">
        <f>VLOOKUP(A524,nasdaq_wtd_mc_ritter_add!$B$2:$D$3373,$D$5)</f>
        <v>1.6809890526018001</v>
      </c>
      <c r="E524" s="9">
        <f t="shared" si="26"/>
        <v>0.33797617211304187</v>
      </c>
      <c r="F524" s="9">
        <f t="shared" si="24"/>
        <v>1</v>
      </c>
    </row>
    <row r="525" spans="1:6" x14ac:dyDescent="0.3">
      <c r="A525" s="1">
        <v>40331</v>
      </c>
      <c r="B525">
        <f>VLOOKUP(A525,NASDAQ_Composite_IXIC_20210721[[Date]:[Close]],5)</f>
        <v>2281.070068</v>
      </c>
      <c r="C525" s="9">
        <f t="shared" si="25"/>
        <v>1.3691013112853279</v>
      </c>
      <c r="D525" s="9">
        <f>VLOOKUP(A525,nasdaq_wtd_mc_ritter_add!$B$2:$D$3373,$D$5)</f>
        <v>1.69427649278249</v>
      </c>
      <c r="E525" s="9">
        <f t="shared" si="26"/>
        <v>0.32517518149716218</v>
      </c>
      <c r="F525" s="9">
        <f t="shared" si="24"/>
        <v>1</v>
      </c>
    </row>
    <row r="526" spans="1:6" x14ac:dyDescent="0.3">
      <c r="A526" s="1">
        <v>40332</v>
      </c>
      <c r="B526">
        <f>VLOOKUP(A526,NASDAQ_Composite_IXIC_20210721[[Date]:[Close]],5)</f>
        <v>2303.030029</v>
      </c>
      <c r="C526" s="9">
        <f t="shared" si="25"/>
        <v>1.3786823101817776</v>
      </c>
      <c r="D526" s="9">
        <f>VLOOKUP(A526,nasdaq_wtd_mc_ritter_add!$B$2:$D$3373,$D$5)</f>
        <v>1.7041045029042501</v>
      </c>
      <c r="E526" s="9">
        <f t="shared" si="26"/>
        <v>0.32542219272247253</v>
      </c>
      <c r="F526" s="9">
        <f t="shared" si="24"/>
        <v>1</v>
      </c>
    </row>
    <row r="527" spans="1:6" x14ac:dyDescent="0.3">
      <c r="A527" s="1">
        <v>40333</v>
      </c>
      <c r="B527">
        <f>VLOOKUP(A527,NASDAQ_Composite_IXIC_20210721[[Date]:[Close]],5)</f>
        <v>2219.169922</v>
      </c>
      <c r="C527" s="9">
        <f t="shared" si="25"/>
        <v>1.3415898673025497</v>
      </c>
      <c r="D527" s="9">
        <f>VLOOKUP(A527,nasdaq_wtd_mc_ritter_add!$B$2:$D$3373,$D$5)</f>
        <v>1.65628216577465</v>
      </c>
      <c r="E527" s="9">
        <f t="shared" si="26"/>
        <v>0.31469229847210034</v>
      </c>
      <c r="F527" s="9">
        <f t="shared" si="24"/>
        <v>1</v>
      </c>
    </row>
    <row r="528" spans="1:6" x14ac:dyDescent="0.3">
      <c r="A528" s="1">
        <v>40334</v>
      </c>
      <c r="B528">
        <f>VLOOKUP(A528,NASDAQ_Composite_IXIC_20210721[[Date]:[Close]],5)</f>
        <v>2219.169922</v>
      </c>
      <c r="C528" s="9">
        <f t="shared" si="25"/>
        <v>1.3415898673025497</v>
      </c>
      <c r="D528" s="9">
        <f>VLOOKUP(A528,nasdaq_wtd_mc_ritter_add!$B$2:$D$3373,$D$5)</f>
        <v>1.65628216577465</v>
      </c>
      <c r="E528" s="9">
        <f t="shared" si="26"/>
        <v>0.31469229847210034</v>
      </c>
      <c r="F528" s="9">
        <f t="shared" si="24"/>
        <v>0</v>
      </c>
    </row>
    <row r="529" spans="1:6" x14ac:dyDescent="0.3">
      <c r="A529" s="1">
        <v>40335</v>
      </c>
      <c r="B529">
        <f>VLOOKUP(A529,NASDAQ_Composite_IXIC_20210721[[Date]:[Close]],5)</f>
        <v>2219.169922</v>
      </c>
      <c r="C529" s="9">
        <f t="shared" si="25"/>
        <v>1.3415898673025497</v>
      </c>
      <c r="D529" s="9">
        <f>VLOOKUP(A529,nasdaq_wtd_mc_ritter_add!$B$2:$D$3373,$D$5)</f>
        <v>1.65628216577465</v>
      </c>
      <c r="E529" s="9">
        <f t="shared" si="26"/>
        <v>0.31469229847210034</v>
      </c>
      <c r="F529" s="9">
        <f t="shared" si="24"/>
        <v>0</v>
      </c>
    </row>
    <row r="530" spans="1:6" x14ac:dyDescent="0.3">
      <c r="A530" s="1">
        <v>40336</v>
      </c>
      <c r="B530">
        <f>VLOOKUP(A530,NASDAQ_Composite_IXIC_20210721[[Date]:[Close]],5)</f>
        <v>2173.8999020000001</v>
      </c>
      <c r="C530" s="9">
        <f t="shared" si="25"/>
        <v>1.320979394749501</v>
      </c>
      <c r="D530" s="9">
        <f>VLOOKUP(A530,nasdaq_wtd_mc_ritter_add!$B$2:$D$3373,$D$5)</f>
        <v>1.6314723635932999</v>
      </c>
      <c r="E530" s="9">
        <f t="shared" si="26"/>
        <v>0.31049296884379896</v>
      </c>
      <c r="F530" s="9">
        <f t="shared" si="24"/>
        <v>1</v>
      </c>
    </row>
    <row r="531" spans="1:6" x14ac:dyDescent="0.3">
      <c r="A531" s="1">
        <v>40337</v>
      </c>
      <c r="B531">
        <f>VLOOKUP(A531,NASDAQ_Composite_IXIC_20210721[[Date]:[Close]],5)</f>
        <v>2170.570068</v>
      </c>
      <c r="C531" s="9">
        <f t="shared" si="25"/>
        <v>1.3194464875479168</v>
      </c>
      <c r="D531" s="9">
        <f>VLOOKUP(A531,nasdaq_wtd_mc_ritter_add!$B$2:$D$3373,$D$5)</f>
        <v>1.6288864514880701</v>
      </c>
      <c r="E531" s="9">
        <f t="shared" si="26"/>
        <v>0.30943996394015327</v>
      </c>
      <c r="F531" s="9">
        <f t="shared" si="24"/>
        <v>1</v>
      </c>
    </row>
    <row r="532" spans="1:6" x14ac:dyDescent="0.3">
      <c r="A532" s="1">
        <v>40338</v>
      </c>
      <c r="B532">
        <f>VLOOKUP(A532,NASDAQ_Composite_IXIC_20210721[[Date]:[Close]],5)</f>
        <v>2158.8500979999999</v>
      </c>
      <c r="C532" s="9">
        <f t="shared" si="25"/>
        <v>1.3140323682528292</v>
      </c>
      <c r="D532" s="9">
        <f>VLOOKUP(A532,nasdaq_wtd_mc_ritter_add!$B$2:$D$3373,$D$5)</f>
        <v>1.63253789417545</v>
      </c>
      <c r="E532" s="9">
        <f t="shared" si="26"/>
        <v>0.31850552592262082</v>
      </c>
      <c r="F532" s="9">
        <f t="shared" si="24"/>
        <v>1</v>
      </c>
    </row>
    <row r="533" spans="1:6" x14ac:dyDescent="0.3">
      <c r="A533" s="1">
        <v>40339</v>
      </c>
      <c r="B533">
        <f>VLOOKUP(A533,NASDAQ_Composite_IXIC_20210721[[Date]:[Close]],5)</f>
        <v>2218.709961</v>
      </c>
      <c r="C533" s="9">
        <f t="shared" si="25"/>
        <v>1.3413825786810589</v>
      </c>
      <c r="D533" s="9">
        <f>VLOOKUP(A533,nasdaq_wtd_mc_ritter_add!$B$2:$D$3373,$D$5)</f>
        <v>1.6550798485033</v>
      </c>
      <c r="E533" s="9">
        <f t="shared" si="26"/>
        <v>0.31369726982224111</v>
      </c>
      <c r="F533" s="9">
        <f t="shared" si="24"/>
        <v>1</v>
      </c>
    </row>
    <row r="534" spans="1:6" x14ac:dyDescent="0.3">
      <c r="A534" s="1">
        <v>40340</v>
      </c>
      <c r="B534">
        <f>VLOOKUP(A534,NASDAQ_Composite_IXIC_20210721[[Date]:[Close]],5)</f>
        <v>2243.6000979999999</v>
      </c>
      <c r="C534" s="9">
        <f t="shared" si="25"/>
        <v>1.3525384126806204</v>
      </c>
      <c r="D534" s="9">
        <f>VLOOKUP(A534,nasdaq_wtd_mc_ritter_add!$B$2:$D$3373,$D$5)</f>
        <v>1.6692461442173501</v>
      </c>
      <c r="E534" s="9">
        <f t="shared" si="26"/>
        <v>0.31670773153672971</v>
      </c>
      <c r="F534" s="9">
        <f t="shared" si="24"/>
        <v>1</v>
      </c>
    </row>
    <row r="535" spans="1:6" x14ac:dyDescent="0.3">
      <c r="A535" s="1">
        <v>40341</v>
      </c>
      <c r="B535">
        <f>VLOOKUP(A535,NASDAQ_Composite_IXIC_20210721[[Date]:[Close]],5)</f>
        <v>2243.6000979999999</v>
      </c>
      <c r="C535" s="9">
        <f t="shared" si="25"/>
        <v>1.3525384126806204</v>
      </c>
      <c r="D535" s="9">
        <f>VLOOKUP(A535,nasdaq_wtd_mc_ritter_add!$B$2:$D$3373,$D$5)</f>
        <v>1.6692461442173501</v>
      </c>
      <c r="E535" s="9">
        <f t="shared" si="26"/>
        <v>0.31670773153672971</v>
      </c>
      <c r="F535" s="9">
        <f t="shared" si="24"/>
        <v>0</v>
      </c>
    </row>
    <row r="536" spans="1:6" x14ac:dyDescent="0.3">
      <c r="A536" s="1">
        <v>40342</v>
      </c>
      <c r="B536">
        <f>VLOOKUP(A536,NASDAQ_Composite_IXIC_20210721[[Date]:[Close]],5)</f>
        <v>2243.6000979999999</v>
      </c>
      <c r="C536" s="9">
        <f t="shared" si="25"/>
        <v>1.3525384126806204</v>
      </c>
      <c r="D536" s="9">
        <f>VLOOKUP(A536,nasdaq_wtd_mc_ritter_add!$B$2:$D$3373,$D$5)</f>
        <v>1.6692461442173501</v>
      </c>
      <c r="E536" s="9">
        <f t="shared" si="26"/>
        <v>0.31670773153672971</v>
      </c>
      <c r="F536" s="9">
        <f t="shared" si="24"/>
        <v>0</v>
      </c>
    </row>
    <row r="537" spans="1:6" x14ac:dyDescent="0.3">
      <c r="A537" s="1">
        <v>40343</v>
      </c>
      <c r="B537">
        <f>VLOOKUP(A537,NASDAQ_Composite_IXIC_20210721[[Date]:[Close]],5)</f>
        <v>2243.959961</v>
      </c>
      <c r="C537" s="9">
        <f t="shared" si="25"/>
        <v>1.3526987951584202</v>
      </c>
      <c r="D537" s="9">
        <f>VLOOKUP(A537,nasdaq_wtd_mc_ritter_add!$B$2:$D$3373,$D$5)</f>
        <v>1.6745925868299301</v>
      </c>
      <c r="E537" s="9">
        <f t="shared" si="26"/>
        <v>0.32189379167150989</v>
      </c>
      <c r="F537" s="9">
        <f t="shared" si="24"/>
        <v>1</v>
      </c>
    </row>
    <row r="538" spans="1:6" x14ac:dyDescent="0.3">
      <c r="A538" s="1">
        <v>40344</v>
      </c>
      <c r="B538">
        <f>VLOOKUP(A538,NASDAQ_Composite_IXIC_20210721[[Date]:[Close]],5)</f>
        <v>2305.8798830000001</v>
      </c>
      <c r="C538" s="9">
        <f t="shared" si="25"/>
        <v>1.3799189819404427</v>
      </c>
      <c r="D538" s="9">
        <f>VLOOKUP(A538,nasdaq_wtd_mc_ritter_add!$B$2:$D$3373,$D$5)</f>
        <v>1.7083819622378</v>
      </c>
      <c r="E538" s="9">
        <f t="shared" si="26"/>
        <v>0.32846298029735732</v>
      </c>
      <c r="F538" s="9">
        <f t="shared" si="24"/>
        <v>1</v>
      </c>
    </row>
    <row r="539" spans="1:6" x14ac:dyDescent="0.3">
      <c r="A539" s="1">
        <v>40345</v>
      </c>
      <c r="B539">
        <f>VLOOKUP(A539,NASDAQ_Composite_IXIC_20210721[[Date]:[Close]],5)</f>
        <v>2305.929932</v>
      </c>
      <c r="C539" s="9">
        <f t="shared" si="25"/>
        <v>1.3799406866516124</v>
      </c>
      <c r="D539" s="9">
        <f>VLOOKUP(A539,nasdaq_wtd_mc_ritter_add!$B$2:$D$3373,$D$5)</f>
        <v>1.7066986740630901</v>
      </c>
      <c r="E539" s="9">
        <f t="shared" si="26"/>
        <v>0.32675798741147766</v>
      </c>
      <c r="F539" s="9">
        <f t="shared" si="24"/>
        <v>1</v>
      </c>
    </row>
    <row r="540" spans="1:6" x14ac:dyDescent="0.3">
      <c r="A540" s="1">
        <v>40346</v>
      </c>
      <c r="B540">
        <f>VLOOKUP(A540,NASDAQ_Composite_IXIC_20210721[[Date]:[Close]],5)</f>
        <v>2307.1599120000001</v>
      </c>
      <c r="C540" s="9">
        <f t="shared" si="25"/>
        <v>1.3804739431329489</v>
      </c>
      <c r="D540" s="9">
        <f>VLOOKUP(A540,nasdaq_wtd_mc_ritter_add!$B$2:$D$3373,$D$5)</f>
        <v>1.73339052177565</v>
      </c>
      <c r="E540" s="9">
        <f t="shared" si="26"/>
        <v>0.3529165786427011</v>
      </c>
      <c r="F540" s="9">
        <f t="shared" si="24"/>
        <v>1</v>
      </c>
    </row>
    <row r="541" spans="1:6" x14ac:dyDescent="0.3">
      <c r="A541" s="1">
        <v>40347</v>
      </c>
      <c r="B541">
        <f>VLOOKUP(A541,NASDAQ_Composite_IXIC_20210721[[Date]:[Close]],5)</f>
        <v>2309.8000489999999</v>
      </c>
      <c r="C541" s="9">
        <f t="shared" si="25"/>
        <v>1.3816176122615831</v>
      </c>
      <c r="D541" s="9">
        <f>VLOOKUP(A541,nasdaq_wtd_mc_ritter_add!$B$2:$D$3373,$D$5)</f>
        <v>1.7531592957291</v>
      </c>
      <c r="E541" s="9">
        <f t="shared" si="26"/>
        <v>0.37154168346751693</v>
      </c>
      <c r="F541" s="9">
        <f t="shared" si="24"/>
        <v>1</v>
      </c>
    </row>
    <row r="542" spans="1:6" x14ac:dyDescent="0.3">
      <c r="A542" s="1">
        <v>40348</v>
      </c>
      <c r="B542">
        <f>VLOOKUP(A542,NASDAQ_Composite_IXIC_20210721[[Date]:[Close]],5)</f>
        <v>2309.8000489999999</v>
      </c>
      <c r="C542" s="9">
        <f t="shared" si="25"/>
        <v>1.3816176122615831</v>
      </c>
      <c r="D542" s="9">
        <f>VLOOKUP(A542,nasdaq_wtd_mc_ritter_add!$B$2:$D$3373,$D$5)</f>
        <v>1.7531592957291</v>
      </c>
      <c r="E542" s="9">
        <f t="shared" si="26"/>
        <v>0.37154168346751693</v>
      </c>
      <c r="F542" s="9">
        <f t="shared" si="24"/>
        <v>0</v>
      </c>
    </row>
    <row r="543" spans="1:6" x14ac:dyDescent="0.3">
      <c r="A543" s="1">
        <v>40349</v>
      </c>
      <c r="B543">
        <f>VLOOKUP(A543,NASDAQ_Composite_IXIC_20210721[[Date]:[Close]],5)</f>
        <v>2309.8000489999999</v>
      </c>
      <c r="C543" s="9">
        <f t="shared" si="25"/>
        <v>1.3816176122615831</v>
      </c>
      <c r="D543" s="9">
        <f>VLOOKUP(A543,nasdaq_wtd_mc_ritter_add!$B$2:$D$3373,$D$5)</f>
        <v>1.7531592957291</v>
      </c>
      <c r="E543" s="9">
        <f t="shared" si="26"/>
        <v>0.37154168346751693</v>
      </c>
      <c r="F543" s="9">
        <f t="shared" si="24"/>
        <v>0</v>
      </c>
    </row>
    <row r="544" spans="1:6" x14ac:dyDescent="0.3">
      <c r="A544" s="1">
        <v>40350</v>
      </c>
      <c r="B544">
        <f>VLOOKUP(A544,NASDAQ_Composite_IXIC_20210721[[Date]:[Close]],5)</f>
        <v>2289.0900879999999</v>
      </c>
      <c r="C544" s="9">
        <f t="shared" si="25"/>
        <v>1.3726110474691628</v>
      </c>
      <c r="D544" s="9">
        <f>VLOOKUP(A544,nasdaq_wtd_mc_ritter_add!$B$2:$D$3373,$D$5)</f>
        <v>1.73614903509322</v>
      </c>
      <c r="E544" s="9">
        <f t="shared" si="26"/>
        <v>0.3635379876240572</v>
      </c>
      <c r="F544" s="9">
        <f t="shared" si="24"/>
        <v>1</v>
      </c>
    </row>
    <row r="545" spans="1:6" x14ac:dyDescent="0.3">
      <c r="A545" s="1">
        <v>40351</v>
      </c>
      <c r="B545">
        <f>VLOOKUP(A545,NASDAQ_Composite_IXIC_20210721[[Date]:[Close]],5)</f>
        <v>2261.8000489999999</v>
      </c>
      <c r="C545" s="9">
        <f t="shared" si="25"/>
        <v>1.3606176284680247</v>
      </c>
      <c r="D545" s="9">
        <f>VLOOKUP(A545,nasdaq_wtd_mc_ritter_add!$B$2:$D$3373,$D$5)</f>
        <v>1.7112848817697199</v>
      </c>
      <c r="E545" s="9">
        <f t="shared" si="26"/>
        <v>0.35066725330169524</v>
      </c>
      <c r="F545" s="9">
        <f t="shared" si="24"/>
        <v>1</v>
      </c>
    </row>
    <row r="546" spans="1:6" x14ac:dyDescent="0.3">
      <c r="A546" s="1">
        <v>40352</v>
      </c>
      <c r="B546">
        <f>VLOOKUP(A546,NASDAQ_Composite_IXIC_20210721[[Date]:[Close]],5)</f>
        <v>2254.2299800000001</v>
      </c>
      <c r="C546" s="9">
        <f t="shared" si="25"/>
        <v>1.3572650927046661</v>
      </c>
      <c r="D546" s="9">
        <f>VLOOKUP(A546,nasdaq_wtd_mc_ritter_add!$B$2:$D$3373,$D$5)</f>
        <v>1.71227439681314</v>
      </c>
      <c r="E546" s="9">
        <f t="shared" si="26"/>
        <v>0.35500930410847387</v>
      </c>
      <c r="F546" s="9">
        <f t="shared" si="24"/>
        <v>1</v>
      </c>
    </row>
    <row r="547" spans="1:6" x14ac:dyDescent="0.3">
      <c r="A547" s="1">
        <v>40353</v>
      </c>
      <c r="B547">
        <f>VLOOKUP(A547,NASDAQ_Composite_IXIC_20210721[[Date]:[Close]],5)</f>
        <v>2217.419922</v>
      </c>
      <c r="C547" s="9">
        <f t="shared" si="25"/>
        <v>1.3408009730606709</v>
      </c>
      <c r="D547" s="9">
        <f>VLOOKUP(A547,nasdaq_wtd_mc_ritter_add!$B$2:$D$3373,$D$5)</f>
        <v>1.70370336326425</v>
      </c>
      <c r="E547" s="9">
        <f t="shared" si="26"/>
        <v>0.36290239020357906</v>
      </c>
      <c r="F547" s="9">
        <f t="shared" si="24"/>
        <v>1</v>
      </c>
    </row>
    <row r="548" spans="1:6" x14ac:dyDescent="0.3">
      <c r="A548" s="1">
        <v>40354</v>
      </c>
      <c r="B548">
        <f>VLOOKUP(A548,NASDAQ_Composite_IXIC_20210721[[Date]:[Close]],5)</f>
        <v>2223.4799800000001</v>
      </c>
      <c r="C548" s="9">
        <f t="shared" si="25"/>
        <v>1.3435301774540536</v>
      </c>
      <c r="D548" s="9">
        <f>VLOOKUP(A548,nasdaq_wtd_mc_ritter_add!$B$2:$D$3373,$D$5)</f>
        <v>1.7228348580702799</v>
      </c>
      <c r="E548" s="9">
        <f t="shared" si="26"/>
        <v>0.37930468061622635</v>
      </c>
      <c r="F548" s="9">
        <f t="shared" si="24"/>
        <v>1</v>
      </c>
    </row>
    <row r="549" spans="1:6" x14ac:dyDescent="0.3">
      <c r="A549" s="1">
        <v>40355</v>
      </c>
      <c r="B549">
        <f>VLOOKUP(A549,NASDAQ_Composite_IXIC_20210721[[Date]:[Close]],5)</f>
        <v>2223.4799800000001</v>
      </c>
      <c r="C549" s="9">
        <f t="shared" si="25"/>
        <v>1.3435301774540536</v>
      </c>
      <c r="D549" s="9">
        <f>VLOOKUP(A549,nasdaq_wtd_mc_ritter_add!$B$2:$D$3373,$D$5)</f>
        <v>1.7228348580702799</v>
      </c>
      <c r="E549" s="9">
        <f t="shared" si="26"/>
        <v>0.37930468061622635</v>
      </c>
      <c r="F549" s="9">
        <f t="shared" si="24"/>
        <v>0</v>
      </c>
    </row>
    <row r="550" spans="1:6" x14ac:dyDescent="0.3">
      <c r="A550" s="1">
        <v>40356</v>
      </c>
      <c r="B550">
        <f>VLOOKUP(A550,NASDAQ_Composite_IXIC_20210721[[Date]:[Close]],5)</f>
        <v>2223.4799800000001</v>
      </c>
      <c r="C550" s="9">
        <f t="shared" si="25"/>
        <v>1.3435301774540536</v>
      </c>
      <c r="D550" s="9">
        <f>VLOOKUP(A550,nasdaq_wtd_mc_ritter_add!$B$2:$D$3373,$D$5)</f>
        <v>1.7228348580702799</v>
      </c>
      <c r="E550" s="9">
        <f t="shared" si="26"/>
        <v>0.37930468061622635</v>
      </c>
      <c r="F550" s="9">
        <f t="shared" si="24"/>
        <v>0</v>
      </c>
    </row>
    <row r="551" spans="1:6" x14ac:dyDescent="0.3">
      <c r="A551" s="1">
        <v>40357</v>
      </c>
      <c r="B551">
        <f>VLOOKUP(A551,NASDAQ_Composite_IXIC_20210721[[Date]:[Close]],5)</f>
        <v>2220.6499020000001</v>
      </c>
      <c r="C551" s="9">
        <f t="shared" si="25"/>
        <v>1.3422565520390863</v>
      </c>
      <c r="D551" s="9">
        <f>VLOOKUP(A551,nasdaq_wtd_mc_ritter_add!$B$2:$D$3373,$D$5)</f>
        <v>1.73417445240887</v>
      </c>
      <c r="E551" s="9">
        <f t="shared" si="26"/>
        <v>0.39191790036978369</v>
      </c>
      <c r="F551" s="9">
        <f t="shared" si="24"/>
        <v>1</v>
      </c>
    </row>
    <row r="552" spans="1:6" x14ac:dyDescent="0.3">
      <c r="A552" s="1">
        <v>40358</v>
      </c>
      <c r="B552">
        <f>VLOOKUP(A552,NASDAQ_Composite_IXIC_20210721[[Date]:[Close]],5)</f>
        <v>2135.179932</v>
      </c>
      <c r="C552" s="9">
        <f t="shared" si="25"/>
        <v>1.3030075707616051</v>
      </c>
      <c r="D552" s="9">
        <f>VLOOKUP(A552,nasdaq_wtd_mc_ritter_add!$B$2:$D$3373,$D$5)</f>
        <v>1.69091990846715</v>
      </c>
      <c r="E552" s="9">
        <f t="shared" si="26"/>
        <v>0.3879123377055449</v>
      </c>
      <c r="F552" s="9">
        <f t="shared" si="24"/>
        <v>1</v>
      </c>
    </row>
    <row r="553" spans="1:6" x14ac:dyDescent="0.3">
      <c r="A553" s="1">
        <v>40359</v>
      </c>
      <c r="B553">
        <f>VLOOKUP(A553,NASDAQ_Composite_IXIC_20210721[[Date]:[Close]],5)</f>
        <v>2109.23999</v>
      </c>
      <c r="C553" s="9">
        <f t="shared" si="25"/>
        <v>1.2907843386384004</v>
      </c>
      <c r="D553" s="9">
        <f>VLOOKUP(A553,nasdaq_wtd_mc_ritter_add!$B$2:$D$3373,$D$5)</f>
        <v>1.67651923459</v>
      </c>
      <c r="E553" s="9">
        <f t="shared" si="26"/>
        <v>0.3857348959515996</v>
      </c>
      <c r="F553" s="9">
        <f t="shared" si="24"/>
        <v>1</v>
      </c>
    </row>
    <row r="554" spans="1:6" x14ac:dyDescent="0.3">
      <c r="A554" s="1">
        <v>40360</v>
      </c>
      <c r="B554">
        <f>VLOOKUP(A554,NASDAQ_Composite_IXIC_20210721[[Date]:[Close]],5)</f>
        <v>2101.360107</v>
      </c>
      <c r="C554" s="9">
        <f t="shared" si="25"/>
        <v>1.2870414554304554</v>
      </c>
      <c r="D554" s="9">
        <f>VLOOKUP(A554,nasdaq_wtd_mc_ritter_add!$B$2:$D$3373,$D$5)</f>
        <v>1.65625023691369</v>
      </c>
      <c r="E554" s="9">
        <f t="shared" si="26"/>
        <v>0.36920878148323455</v>
      </c>
      <c r="F554" s="9">
        <f t="shared" si="24"/>
        <v>1</v>
      </c>
    </row>
    <row r="555" spans="1:6" x14ac:dyDescent="0.3">
      <c r="A555" s="1">
        <v>40361</v>
      </c>
      <c r="B555">
        <f>VLOOKUP(A555,NASDAQ_Composite_IXIC_20210721[[Date]:[Close]],5)</f>
        <v>2091.790039</v>
      </c>
      <c r="C555" s="9">
        <f t="shared" si="25"/>
        <v>1.2824768277479413</v>
      </c>
      <c r="D555" s="9">
        <f>VLOOKUP(A555,nasdaq_wtd_mc_ritter_add!$B$2:$D$3373,$D$5)</f>
        <v>1.6488361066280199</v>
      </c>
      <c r="E555" s="9">
        <f t="shared" si="26"/>
        <v>0.36635927888007869</v>
      </c>
      <c r="F555" s="9">
        <f t="shared" si="24"/>
        <v>1</v>
      </c>
    </row>
    <row r="556" spans="1:6" x14ac:dyDescent="0.3">
      <c r="A556" s="1">
        <v>40362</v>
      </c>
      <c r="B556">
        <f>VLOOKUP(A556,NASDAQ_Composite_IXIC_20210721[[Date]:[Close]],5)</f>
        <v>2091.790039</v>
      </c>
      <c r="C556" s="9">
        <f t="shared" si="25"/>
        <v>1.2824768277479413</v>
      </c>
      <c r="D556" s="9">
        <f>VLOOKUP(A556,nasdaq_wtd_mc_ritter_add!$B$2:$D$3373,$D$5)</f>
        <v>1.6488361066280199</v>
      </c>
      <c r="E556" s="9">
        <f t="shared" si="26"/>
        <v>0.36635927888007869</v>
      </c>
      <c r="F556" s="9">
        <f t="shared" si="24"/>
        <v>0</v>
      </c>
    </row>
    <row r="557" spans="1:6" x14ac:dyDescent="0.3">
      <c r="A557" s="1">
        <v>40363</v>
      </c>
      <c r="B557">
        <f>VLOOKUP(A557,NASDAQ_Composite_IXIC_20210721[[Date]:[Close]],5)</f>
        <v>2091.790039</v>
      </c>
      <c r="C557" s="9">
        <f t="shared" si="25"/>
        <v>1.2824768277479413</v>
      </c>
      <c r="D557" s="9">
        <f>VLOOKUP(A557,nasdaq_wtd_mc_ritter_add!$B$2:$D$3373,$D$5)</f>
        <v>1.6488361066280199</v>
      </c>
      <c r="E557" s="9">
        <f t="shared" si="26"/>
        <v>0.36635927888007869</v>
      </c>
      <c r="F557" s="9">
        <f t="shared" si="24"/>
        <v>0</v>
      </c>
    </row>
    <row r="558" spans="1:6" x14ac:dyDescent="0.3">
      <c r="A558" s="1">
        <v>40364</v>
      </c>
      <c r="B558">
        <f>VLOOKUP(A558,NASDAQ_Composite_IXIC_20210721[[Date]:[Close]],5)</f>
        <v>2091.790039</v>
      </c>
      <c r="C558" s="9">
        <f t="shared" si="25"/>
        <v>1.2824768277479413</v>
      </c>
      <c r="D558" s="9">
        <f>VLOOKUP(A558,nasdaq_wtd_mc_ritter_add!$B$2:$D$3373,$D$5)</f>
        <v>1.6488361066280199</v>
      </c>
      <c r="E558" s="9">
        <f t="shared" si="26"/>
        <v>0.36635927888007869</v>
      </c>
      <c r="F558" s="9">
        <f t="shared" si="24"/>
        <v>0</v>
      </c>
    </row>
    <row r="559" spans="1:6" x14ac:dyDescent="0.3">
      <c r="A559" s="1">
        <v>40365</v>
      </c>
      <c r="B559">
        <f>VLOOKUP(A559,NASDAQ_Composite_IXIC_20210721[[Date]:[Close]],5)</f>
        <v>2093.8798830000001</v>
      </c>
      <c r="C559" s="9">
        <f t="shared" si="25"/>
        <v>1.2834753986876484</v>
      </c>
      <c r="D559" s="9">
        <f>VLOOKUP(A559,nasdaq_wtd_mc_ritter_add!$B$2:$D$3373,$D$5)</f>
        <v>1.63807065125789</v>
      </c>
      <c r="E559" s="9">
        <f t="shared" si="26"/>
        <v>0.3545952525702416</v>
      </c>
      <c r="F559" s="9">
        <f t="shared" si="24"/>
        <v>1</v>
      </c>
    </row>
    <row r="560" spans="1:6" x14ac:dyDescent="0.3">
      <c r="A560" s="1">
        <v>40366</v>
      </c>
      <c r="B560">
        <f>VLOOKUP(A560,NASDAQ_Composite_IXIC_20210721[[Date]:[Close]],5)</f>
        <v>2159.469971</v>
      </c>
      <c r="C560" s="9">
        <f t="shared" si="25"/>
        <v>1.3143194581370219</v>
      </c>
      <c r="D560" s="9">
        <f>VLOOKUP(A560,nasdaq_wtd_mc_ritter_add!$B$2:$D$3373,$D$5)</f>
        <v>1.67174887632213</v>
      </c>
      <c r="E560" s="9">
        <f t="shared" si="26"/>
        <v>0.35742941818510809</v>
      </c>
      <c r="F560" s="9">
        <f t="shared" si="24"/>
        <v>1</v>
      </c>
    </row>
    <row r="561" spans="1:6" x14ac:dyDescent="0.3">
      <c r="A561" s="1">
        <v>40367</v>
      </c>
      <c r="B561">
        <f>VLOOKUP(A561,NASDAQ_Composite_IXIC_20210721[[Date]:[Close]],5)</f>
        <v>2175.3999020000001</v>
      </c>
      <c r="C561" s="9">
        <f t="shared" si="25"/>
        <v>1.3216691609772004</v>
      </c>
      <c r="D561" s="9">
        <f>VLOOKUP(A561,nasdaq_wtd_mc_ritter_add!$B$2:$D$3373,$D$5)</f>
        <v>1.68596399577957</v>
      </c>
      <c r="E561" s="9">
        <f t="shared" si="26"/>
        <v>0.36429483480236957</v>
      </c>
      <c r="F561" s="9">
        <f t="shared" si="24"/>
        <v>1</v>
      </c>
    </row>
    <row r="562" spans="1:6" x14ac:dyDescent="0.3">
      <c r="A562" s="1">
        <v>40368</v>
      </c>
      <c r="B562">
        <f>VLOOKUP(A562,NASDAQ_Composite_IXIC_20210721[[Date]:[Close]],5)</f>
        <v>2196.4499510000001</v>
      </c>
      <c r="C562" s="9">
        <f t="shared" si="25"/>
        <v>1.3312990487272893</v>
      </c>
      <c r="D562" s="9">
        <f>VLOOKUP(A562,nasdaq_wtd_mc_ritter_add!$B$2:$D$3373,$D$5)</f>
        <v>1.69762831285842</v>
      </c>
      <c r="E562" s="9">
        <f t="shared" si="26"/>
        <v>0.36632926413113065</v>
      </c>
      <c r="F562" s="9">
        <f t="shared" si="24"/>
        <v>1</v>
      </c>
    </row>
    <row r="563" spans="1:6" x14ac:dyDescent="0.3">
      <c r="A563" s="1">
        <v>40369</v>
      </c>
      <c r="B563">
        <f>VLOOKUP(A563,NASDAQ_Composite_IXIC_20210721[[Date]:[Close]],5)</f>
        <v>2196.4499510000001</v>
      </c>
      <c r="C563" s="9">
        <f t="shared" si="25"/>
        <v>1.3312990487272893</v>
      </c>
      <c r="D563" s="9">
        <f>VLOOKUP(A563,nasdaq_wtd_mc_ritter_add!$B$2:$D$3373,$D$5)</f>
        <v>1.69762831285842</v>
      </c>
      <c r="E563" s="9">
        <f t="shared" si="26"/>
        <v>0.36632926413113065</v>
      </c>
      <c r="F563" s="9">
        <f t="shared" si="24"/>
        <v>0</v>
      </c>
    </row>
    <row r="564" spans="1:6" x14ac:dyDescent="0.3">
      <c r="A564" s="1">
        <v>40370</v>
      </c>
      <c r="B564">
        <f>VLOOKUP(A564,NASDAQ_Composite_IXIC_20210721[[Date]:[Close]],5)</f>
        <v>2196.4499510000001</v>
      </c>
      <c r="C564" s="9">
        <f t="shared" si="25"/>
        <v>1.3312990487272893</v>
      </c>
      <c r="D564" s="9">
        <f>VLOOKUP(A564,nasdaq_wtd_mc_ritter_add!$B$2:$D$3373,$D$5)</f>
        <v>1.69762831285842</v>
      </c>
      <c r="E564" s="9">
        <f t="shared" si="26"/>
        <v>0.36632926413113065</v>
      </c>
      <c r="F564" s="9">
        <f t="shared" si="24"/>
        <v>0</v>
      </c>
    </row>
    <row r="565" spans="1:6" x14ac:dyDescent="0.3">
      <c r="A565" s="1">
        <v>40371</v>
      </c>
      <c r="B565">
        <f>VLOOKUP(A565,NASDAQ_Composite_IXIC_20210721[[Date]:[Close]],5)</f>
        <v>2198.360107</v>
      </c>
      <c r="C565" s="9">
        <f t="shared" si="25"/>
        <v>1.3321683268508364</v>
      </c>
      <c r="D565" s="9">
        <f>VLOOKUP(A565,nasdaq_wtd_mc_ritter_add!$B$2:$D$3373,$D$5)</f>
        <v>1.6835911349083099</v>
      </c>
      <c r="E565" s="9">
        <f t="shared" si="26"/>
        <v>0.3514228080574735</v>
      </c>
      <c r="F565" s="9">
        <f t="shared" si="24"/>
        <v>1</v>
      </c>
    </row>
    <row r="566" spans="1:6" x14ac:dyDescent="0.3">
      <c r="A566" s="1">
        <v>40372</v>
      </c>
      <c r="B566">
        <f>VLOOKUP(A566,NASDAQ_Composite_IXIC_20210721[[Date]:[Close]],5)</f>
        <v>2242.030029</v>
      </c>
      <c r="C566" s="9">
        <f t="shared" si="25"/>
        <v>1.3518383687538291</v>
      </c>
      <c r="D566" s="9">
        <f>VLOOKUP(A566,nasdaq_wtd_mc_ritter_add!$B$2:$D$3373,$D$5)</f>
        <v>1.70293609129083</v>
      </c>
      <c r="E566" s="9">
        <f t="shared" si="26"/>
        <v>0.35109772253700089</v>
      </c>
      <c r="F566" s="9">
        <f t="shared" si="24"/>
        <v>1</v>
      </c>
    </row>
    <row r="567" spans="1:6" x14ac:dyDescent="0.3">
      <c r="A567" s="1">
        <v>40373</v>
      </c>
      <c r="B567">
        <f>VLOOKUP(A567,NASDAQ_Composite_IXIC_20210721[[Date]:[Close]],5)</f>
        <v>2249.8400879999999</v>
      </c>
      <c r="C567" s="9">
        <f t="shared" si="25"/>
        <v>1.355315792039371</v>
      </c>
      <c r="D567" s="9">
        <f>VLOOKUP(A567,nasdaq_wtd_mc_ritter_add!$B$2:$D$3373,$D$5)</f>
        <v>1.7033904671820901</v>
      </c>
      <c r="E567" s="9">
        <f t="shared" si="26"/>
        <v>0.34807467514271906</v>
      </c>
      <c r="F567" s="9">
        <f t="shared" si="24"/>
        <v>1</v>
      </c>
    </row>
    <row r="568" spans="1:6" x14ac:dyDescent="0.3">
      <c r="A568" s="1">
        <v>40374</v>
      </c>
      <c r="B568">
        <f>VLOOKUP(A568,NASDAQ_Composite_IXIC_20210721[[Date]:[Close]],5)</f>
        <v>2249.080078</v>
      </c>
      <c r="C568" s="9">
        <f t="shared" si="25"/>
        <v>1.3549779287392054</v>
      </c>
      <c r="D568" s="9">
        <f>VLOOKUP(A568,nasdaq_wtd_mc_ritter_add!$B$2:$D$3373,$D$5)</f>
        <v>1.6952162893240901</v>
      </c>
      <c r="E568" s="9">
        <f t="shared" si="26"/>
        <v>0.34023836058488466</v>
      </c>
      <c r="F568" s="9">
        <f t="shared" si="24"/>
        <v>1</v>
      </c>
    </row>
    <row r="569" spans="1:6" x14ac:dyDescent="0.3">
      <c r="A569" s="1">
        <v>40375</v>
      </c>
      <c r="B569">
        <f>VLOOKUP(A569,NASDAQ_Composite_IXIC_20210721[[Date]:[Close]],5)</f>
        <v>2179.0500489999999</v>
      </c>
      <c r="C569" s="9">
        <f t="shared" si="25"/>
        <v>1.3233456748405041</v>
      </c>
      <c r="D569" s="9">
        <f>VLOOKUP(A569,nasdaq_wtd_mc_ritter_add!$B$2:$D$3373,$D$5)</f>
        <v>1.6609551683100201</v>
      </c>
      <c r="E569" s="9">
        <f t="shared" si="26"/>
        <v>0.33760949346951596</v>
      </c>
      <c r="F569" s="9">
        <f t="shared" si="24"/>
        <v>1</v>
      </c>
    </row>
    <row r="570" spans="1:6" x14ac:dyDescent="0.3">
      <c r="A570" s="1">
        <v>40376</v>
      </c>
      <c r="B570">
        <f>VLOOKUP(A570,NASDAQ_Composite_IXIC_20210721[[Date]:[Close]],5)</f>
        <v>2179.0500489999999</v>
      </c>
      <c r="C570" s="9">
        <f t="shared" si="25"/>
        <v>1.3233456748405041</v>
      </c>
      <c r="D570" s="9">
        <f>VLOOKUP(A570,nasdaq_wtd_mc_ritter_add!$B$2:$D$3373,$D$5)</f>
        <v>1.6609551683100201</v>
      </c>
      <c r="E570" s="9">
        <f t="shared" si="26"/>
        <v>0.33760949346951596</v>
      </c>
      <c r="F570" s="9">
        <f t="shared" si="24"/>
        <v>0</v>
      </c>
    </row>
    <row r="571" spans="1:6" x14ac:dyDescent="0.3">
      <c r="A571" s="1">
        <v>40377</v>
      </c>
      <c r="B571">
        <f>VLOOKUP(A571,NASDAQ_Composite_IXIC_20210721[[Date]:[Close]],5)</f>
        <v>2179.0500489999999</v>
      </c>
      <c r="C571" s="9">
        <f t="shared" si="25"/>
        <v>1.3233456748405041</v>
      </c>
      <c r="D571" s="9">
        <f>VLOOKUP(A571,nasdaq_wtd_mc_ritter_add!$B$2:$D$3373,$D$5)</f>
        <v>1.6609551683100201</v>
      </c>
      <c r="E571" s="9">
        <f t="shared" si="26"/>
        <v>0.33760949346951596</v>
      </c>
      <c r="F571" s="9">
        <f t="shared" si="24"/>
        <v>0</v>
      </c>
    </row>
    <row r="572" spans="1:6" x14ac:dyDescent="0.3">
      <c r="A572" s="1">
        <v>40378</v>
      </c>
      <c r="B572">
        <f>VLOOKUP(A572,NASDAQ_Composite_IXIC_20210721[[Date]:[Close]],5)</f>
        <v>2198.2299800000001</v>
      </c>
      <c r="C572" s="9">
        <f t="shared" si="25"/>
        <v>1.3321091323398795</v>
      </c>
      <c r="D572" s="9">
        <f>VLOOKUP(A572,nasdaq_wtd_mc_ritter_add!$B$2:$D$3373,$D$5)</f>
        <v>1.66678716061696</v>
      </c>
      <c r="E572" s="9">
        <f t="shared" si="26"/>
        <v>0.33467802827708049</v>
      </c>
      <c r="F572" s="9">
        <f t="shared" si="24"/>
        <v>1</v>
      </c>
    </row>
    <row r="573" spans="1:6" x14ac:dyDescent="0.3">
      <c r="A573" s="1">
        <v>40379</v>
      </c>
      <c r="B573">
        <f>VLOOKUP(A573,NASDAQ_Composite_IXIC_20210721[[Date]:[Close]],5)</f>
        <v>2222.48999</v>
      </c>
      <c r="C573" s="9">
        <f t="shared" si="25"/>
        <v>1.3430848348075477</v>
      </c>
      <c r="D573" s="9">
        <f>VLOOKUP(A573,nasdaq_wtd_mc_ritter_add!$B$2:$D$3373,$D$5)</f>
        <v>1.6805498378288399</v>
      </c>
      <c r="E573" s="9">
        <f t="shared" si="26"/>
        <v>0.33746500302129223</v>
      </c>
      <c r="F573" s="9">
        <f t="shared" si="24"/>
        <v>1</v>
      </c>
    </row>
    <row r="574" spans="1:6" x14ac:dyDescent="0.3">
      <c r="A574" s="1">
        <v>40380</v>
      </c>
      <c r="B574">
        <f>VLOOKUP(A574,NASDAQ_Composite_IXIC_20210721[[Date]:[Close]],5)</f>
        <v>2187.330078</v>
      </c>
      <c r="C574" s="9">
        <f t="shared" si="25"/>
        <v>1.3271383079526951</v>
      </c>
      <c r="D574" s="9">
        <f>VLOOKUP(A574,nasdaq_wtd_mc_ritter_add!$B$2:$D$3373,$D$5)</f>
        <v>1.6636444357309399</v>
      </c>
      <c r="E574" s="9">
        <f t="shared" si="26"/>
        <v>0.33650612777824485</v>
      </c>
      <c r="F574" s="9">
        <f t="shared" si="24"/>
        <v>1</v>
      </c>
    </row>
    <row r="575" spans="1:6" x14ac:dyDescent="0.3">
      <c r="A575" s="1">
        <v>40381</v>
      </c>
      <c r="B575">
        <f>VLOOKUP(A575,NASDAQ_Composite_IXIC_20210721[[Date]:[Close]],5)</f>
        <v>2245.889893</v>
      </c>
      <c r="C575" s="9">
        <f t="shared" si="25"/>
        <v>1.3535584818658242</v>
      </c>
      <c r="D575" s="9">
        <f>VLOOKUP(A575,nasdaq_wtd_mc_ritter_add!$B$2:$D$3373,$D$5)</f>
        <v>1.6954093368562799</v>
      </c>
      <c r="E575" s="9">
        <f t="shared" si="26"/>
        <v>0.34185085499045575</v>
      </c>
      <c r="F575" s="9">
        <f t="shared" si="24"/>
        <v>1</v>
      </c>
    </row>
    <row r="576" spans="1:6" x14ac:dyDescent="0.3">
      <c r="A576" s="1">
        <v>40382</v>
      </c>
      <c r="B576">
        <f>VLOOKUP(A576,NASDAQ_Composite_IXIC_20210721[[Date]:[Close]],5)</f>
        <v>2269.469971</v>
      </c>
      <c r="C576" s="9">
        <f t="shared" si="25"/>
        <v>1.364002961626821</v>
      </c>
      <c r="D576" s="9">
        <f>VLOOKUP(A576,nasdaq_wtd_mc_ritter_add!$B$2:$D$3373,$D$5)</f>
        <v>1.71263652937646</v>
      </c>
      <c r="E576" s="9">
        <f t="shared" si="26"/>
        <v>0.34863356774963905</v>
      </c>
      <c r="F576" s="9">
        <f t="shared" si="24"/>
        <v>1</v>
      </c>
    </row>
    <row r="577" spans="1:6" x14ac:dyDescent="0.3">
      <c r="A577" s="1">
        <v>40383</v>
      </c>
      <c r="B577">
        <f>VLOOKUP(A577,NASDAQ_Composite_IXIC_20210721[[Date]:[Close]],5)</f>
        <v>2269.469971</v>
      </c>
      <c r="C577" s="9">
        <f t="shared" si="25"/>
        <v>1.364002961626821</v>
      </c>
      <c r="D577" s="9">
        <f>VLOOKUP(A577,nasdaq_wtd_mc_ritter_add!$B$2:$D$3373,$D$5)</f>
        <v>1.71263652937646</v>
      </c>
      <c r="E577" s="9">
        <f t="shared" si="26"/>
        <v>0.34863356774963905</v>
      </c>
      <c r="F577" s="9">
        <f t="shared" si="24"/>
        <v>0</v>
      </c>
    </row>
    <row r="578" spans="1:6" x14ac:dyDescent="0.3">
      <c r="A578" s="1">
        <v>40384</v>
      </c>
      <c r="B578">
        <f>VLOOKUP(A578,NASDAQ_Composite_IXIC_20210721[[Date]:[Close]],5)</f>
        <v>2269.469971</v>
      </c>
      <c r="C578" s="9">
        <f t="shared" si="25"/>
        <v>1.364002961626821</v>
      </c>
      <c r="D578" s="9">
        <f>VLOOKUP(A578,nasdaq_wtd_mc_ritter_add!$B$2:$D$3373,$D$5)</f>
        <v>1.71263652937646</v>
      </c>
      <c r="E578" s="9">
        <f t="shared" si="26"/>
        <v>0.34863356774963905</v>
      </c>
      <c r="F578" s="9">
        <f t="shared" si="24"/>
        <v>0</v>
      </c>
    </row>
    <row r="579" spans="1:6" x14ac:dyDescent="0.3">
      <c r="A579" s="1">
        <v>40385</v>
      </c>
      <c r="B579">
        <f>VLOOKUP(A579,NASDAQ_Composite_IXIC_20210721[[Date]:[Close]],5)</f>
        <v>2296.429932</v>
      </c>
      <c r="C579" s="9">
        <f t="shared" si="25"/>
        <v>1.3758123638897546</v>
      </c>
      <c r="D579" s="9">
        <f>VLOOKUP(A579,nasdaq_wtd_mc_ritter_add!$B$2:$D$3373,$D$5)</f>
        <v>1.7256420650175399</v>
      </c>
      <c r="E579" s="9">
        <f t="shared" si="26"/>
        <v>0.34982970112778533</v>
      </c>
      <c r="F579" s="9">
        <f t="shared" si="24"/>
        <v>1</v>
      </c>
    </row>
    <row r="580" spans="1:6" x14ac:dyDescent="0.3">
      <c r="A580" s="1">
        <v>40386</v>
      </c>
      <c r="B580">
        <f>VLOOKUP(A580,NASDAQ_Composite_IXIC_20210721[[Date]:[Close]],5)</f>
        <v>2288.25</v>
      </c>
      <c r="C580" s="9">
        <f t="shared" si="25"/>
        <v>1.3722439836315283</v>
      </c>
      <c r="D580" s="9">
        <f>VLOOKUP(A580,nasdaq_wtd_mc_ritter_add!$B$2:$D$3373,$D$5)</f>
        <v>1.72658666158149</v>
      </c>
      <c r="E580" s="9">
        <f t="shared" si="26"/>
        <v>0.35434267794996166</v>
      </c>
      <c r="F580" s="9">
        <f t="shared" si="24"/>
        <v>1</v>
      </c>
    </row>
    <row r="581" spans="1:6" x14ac:dyDescent="0.3">
      <c r="A581" s="1">
        <v>40387</v>
      </c>
      <c r="B581">
        <f>VLOOKUP(A581,NASDAQ_Composite_IXIC_20210721[[Date]:[Close]],5)</f>
        <v>2264.5600589999999</v>
      </c>
      <c r="C581" s="9">
        <f t="shared" si="25"/>
        <v>1.3618371559807345</v>
      </c>
      <c r="D581" s="9">
        <f>VLOOKUP(A581,nasdaq_wtd_mc_ritter_add!$B$2:$D$3373,$D$5)</f>
        <v>1.72735079534971</v>
      </c>
      <c r="E581" s="9">
        <f t="shared" si="26"/>
        <v>0.36551363936897552</v>
      </c>
      <c r="F581" s="9">
        <f t="shared" si="24"/>
        <v>1</v>
      </c>
    </row>
    <row r="582" spans="1:6" x14ac:dyDescent="0.3">
      <c r="A582" s="1">
        <v>40388</v>
      </c>
      <c r="B582">
        <f>VLOOKUP(A582,NASDAQ_Composite_IXIC_20210721[[Date]:[Close]],5)</f>
        <v>2251.6899410000001</v>
      </c>
      <c r="C582" s="9">
        <f t="shared" si="25"/>
        <v>1.3561376695308942</v>
      </c>
      <c r="D582" s="9">
        <f>VLOOKUP(A582,nasdaq_wtd_mc_ritter_add!$B$2:$D$3373,$D$5)</f>
        <v>1.7322001491276899</v>
      </c>
      <c r="E582" s="9">
        <f t="shared" si="26"/>
        <v>0.37606247959679573</v>
      </c>
      <c r="F582" s="9">
        <f t="shared" si="24"/>
        <v>1</v>
      </c>
    </row>
    <row r="583" spans="1:6" x14ac:dyDescent="0.3">
      <c r="A583" s="1">
        <v>40389</v>
      </c>
      <c r="B583">
        <f>VLOOKUP(A583,NASDAQ_Composite_IXIC_20210721[[Date]:[Close]],5)</f>
        <v>2254.6999510000001</v>
      </c>
      <c r="C583" s="9">
        <f t="shared" si="25"/>
        <v>1.357473555026723</v>
      </c>
      <c r="D583" s="9">
        <f>VLOOKUP(A583,nasdaq_wtd_mc_ritter_add!$B$2:$D$3373,$D$5)</f>
        <v>1.7439791423309301</v>
      </c>
      <c r="E583" s="9">
        <f t="shared" si="26"/>
        <v>0.38650558730420714</v>
      </c>
      <c r="F583" s="9">
        <f t="shared" si="24"/>
        <v>1</v>
      </c>
    </row>
    <row r="584" spans="1:6" x14ac:dyDescent="0.3">
      <c r="A584" s="1">
        <v>40390</v>
      </c>
      <c r="B584">
        <f>VLOOKUP(A584,NASDAQ_Composite_IXIC_20210721[[Date]:[Close]],5)</f>
        <v>2254.6999510000001</v>
      </c>
      <c r="C584" s="9">
        <f t="shared" si="25"/>
        <v>1.357473555026723</v>
      </c>
      <c r="D584" s="9">
        <f>VLOOKUP(A584,nasdaq_wtd_mc_ritter_add!$B$2:$D$3373,$D$5)</f>
        <v>1.7439791423309301</v>
      </c>
      <c r="E584" s="9">
        <f t="shared" si="26"/>
        <v>0.38650558730420714</v>
      </c>
      <c r="F584" s="9">
        <f t="shared" ref="F584:F647" si="27">IF(OR(C584=C583,D584=D583),0,1)</f>
        <v>0</v>
      </c>
    </row>
    <row r="585" spans="1:6" x14ac:dyDescent="0.3">
      <c r="A585" s="1">
        <v>40391</v>
      </c>
      <c r="B585">
        <f>VLOOKUP(A585,NASDAQ_Composite_IXIC_20210721[[Date]:[Close]],5)</f>
        <v>2254.6999510000001</v>
      </c>
      <c r="C585" s="9">
        <f t="shared" ref="C585:C648" si="28">$C$5+LN(B585)-$A$6</f>
        <v>1.357473555026723</v>
      </c>
      <c r="D585" s="9">
        <f>VLOOKUP(A585,nasdaq_wtd_mc_ritter_add!$B$2:$D$3373,$D$5)</f>
        <v>1.7439791423309301</v>
      </c>
      <c r="E585" s="9">
        <f t="shared" ref="E585:E648" si="29">IF($E$5&lt;=$A585,D585-VLOOKUP(A585,$A$7:$C$4936,3),0)</f>
        <v>0.38650558730420714</v>
      </c>
      <c r="F585" s="9">
        <f t="shared" si="27"/>
        <v>0</v>
      </c>
    </row>
    <row r="586" spans="1:6" x14ac:dyDescent="0.3">
      <c r="A586" s="1">
        <v>40392</v>
      </c>
      <c r="B586">
        <f>VLOOKUP(A586,NASDAQ_Composite_IXIC_20210721[[Date]:[Close]],5)</f>
        <v>2295.360107</v>
      </c>
      <c r="C586" s="9">
        <f t="shared" si="28"/>
        <v>1.3753463909204884</v>
      </c>
      <c r="D586" s="9">
        <f>VLOOKUP(A586,nasdaq_wtd_mc_ritter_add!$B$2:$D$3373,$D$5)</f>
        <v>1.74666371898896</v>
      </c>
      <c r="E586" s="9">
        <f t="shared" si="29"/>
        <v>0.37131732806847162</v>
      </c>
      <c r="F586" s="9">
        <f t="shared" si="27"/>
        <v>1</v>
      </c>
    </row>
    <row r="587" spans="1:6" x14ac:dyDescent="0.3">
      <c r="A587" s="1">
        <v>40393</v>
      </c>
      <c r="B587">
        <f>VLOOKUP(A587,NASDAQ_Composite_IXIC_20210721[[Date]:[Close]],5)</f>
        <v>2283.5200199999999</v>
      </c>
      <c r="C587" s="9">
        <f t="shared" si="28"/>
        <v>1.3701747711965266</v>
      </c>
      <c r="D587" s="9">
        <f>VLOOKUP(A587,nasdaq_wtd_mc_ritter_add!$B$2:$D$3373,$D$5)</f>
        <v>1.7393623479912499</v>
      </c>
      <c r="E587" s="9">
        <f t="shared" si="29"/>
        <v>0.36918757679472325</v>
      </c>
      <c r="F587" s="9">
        <f t="shared" si="27"/>
        <v>1</v>
      </c>
    </row>
    <row r="588" spans="1:6" x14ac:dyDescent="0.3">
      <c r="A588" s="1">
        <v>40394</v>
      </c>
      <c r="B588">
        <f>VLOOKUP(A588,NASDAQ_Composite_IXIC_20210721[[Date]:[Close]],5)</f>
        <v>2303.570068</v>
      </c>
      <c r="C588" s="9">
        <f t="shared" si="28"/>
        <v>1.3789167733394647</v>
      </c>
      <c r="D588" s="9">
        <f>VLOOKUP(A588,nasdaq_wtd_mc_ritter_add!$B$2:$D$3373,$D$5)</f>
        <v>1.7506870895220901</v>
      </c>
      <c r="E588" s="9">
        <f t="shared" si="29"/>
        <v>0.37177031618262535</v>
      </c>
      <c r="F588" s="9">
        <f t="shared" si="27"/>
        <v>1</v>
      </c>
    </row>
    <row r="589" spans="1:6" x14ac:dyDescent="0.3">
      <c r="A589" s="1">
        <v>40395</v>
      </c>
      <c r="B589">
        <f>VLOOKUP(A589,NASDAQ_Composite_IXIC_20210721[[Date]:[Close]],5)</f>
        <v>2293.0600589999999</v>
      </c>
      <c r="C589" s="9">
        <f t="shared" si="28"/>
        <v>1.3743438462059965</v>
      </c>
      <c r="D589" s="9">
        <f>VLOOKUP(A589,nasdaq_wtd_mc_ritter_add!$B$2:$D$3373,$D$5)</f>
        <v>1.7282949340867899</v>
      </c>
      <c r="E589" s="9">
        <f t="shared" si="29"/>
        <v>0.35395108788079344</v>
      </c>
      <c r="F589" s="9">
        <f t="shared" si="27"/>
        <v>1</v>
      </c>
    </row>
    <row r="590" spans="1:6" x14ac:dyDescent="0.3">
      <c r="A590" s="1">
        <v>40396</v>
      </c>
      <c r="B590">
        <f>VLOOKUP(A590,NASDAQ_Composite_IXIC_20210721[[Date]:[Close]],5)</f>
        <v>2288.469971</v>
      </c>
      <c r="C590" s="9">
        <f t="shared" si="28"/>
        <v>1.3723401096788104</v>
      </c>
      <c r="D590" s="9">
        <f>VLOOKUP(A590,nasdaq_wtd_mc_ritter_add!$B$2:$D$3373,$D$5)</f>
        <v>1.7224930674918399</v>
      </c>
      <c r="E590" s="9">
        <f t="shared" si="29"/>
        <v>0.35015295781302958</v>
      </c>
      <c r="F590" s="9">
        <f t="shared" si="27"/>
        <v>1</v>
      </c>
    </row>
    <row r="591" spans="1:6" x14ac:dyDescent="0.3">
      <c r="A591" s="1">
        <v>40397</v>
      </c>
      <c r="B591">
        <f>VLOOKUP(A591,NASDAQ_Composite_IXIC_20210721[[Date]:[Close]],5)</f>
        <v>2288.469971</v>
      </c>
      <c r="C591" s="9">
        <f t="shared" si="28"/>
        <v>1.3723401096788104</v>
      </c>
      <c r="D591" s="9">
        <f>VLOOKUP(A591,nasdaq_wtd_mc_ritter_add!$B$2:$D$3373,$D$5)</f>
        <v>1.7224930674918399</v>
      </c>
      <c r="E591" s="9">
        <f t="shared" si="29"/>
        <v>0.35015295781302958</v>
      </c>
      <c r="F591" s="9">
        <f t="shared" si="27"/>
        <v>0</v>
      </c>
    </row>
    <row r="592" spans="1:6" x14ac:dyDescent="0.3">
      <c r="A592" s="1">
        <v>40398</v>
      </c>
      <c r="B592">
        <f>VLOOKUP(A592,NASDAQ_Composite_IXIC_20210721[[Date]:[Close]],5)</f>
        <v>2288.469971</v>
      </c>
      <c r="C592" s="9">
        <f t="shared" si="28"/>
        <v>1.3723401096788104</v>
      </c>
      <c r="D592" s="9">
        <f>VLOOKUP(A592,nasdaq_wtd_mc_ritter_add!$B$2:$D$3373,$D$5)</f>
        <v>1.7224930674918399</v>
      </c>
      <c r="E592" s="9">
        <f t="shared" si="29"/>
        <v>0.35015295781302958</v>
      </c>
      <c r="F592" s="9">
        <f t="shared" si="27"/>
        <v>0</v>
      </c>
    </row>
    <row r="593" spans="1:6" x14ac:dyDescent="0.3">
      <c r="A593" s="1">
        <v>40399</v>
      </c>
      <c r="B593">
        <f>VLOOKUP(A593,NASDAQ_Composite_IXIC_20210721[[Date]:[Close]],5)</f>
        <v>2305.6899410000001</v>
      </c>
      <c r="C593" s="9">
        <f t="shared" si="28"/>
        <v>1.3798366056532538</v>
      </c>
      <c r="D593" s="9">
        <f>VLOOKUP(A593,nasdaq_wtd_mc_ritter_add!$B$2:$D$3373,$D$5)</f>
        <v>1.73178144987819</v>
      </c>
      <c r="E593" s="9">
        <f t="shared" si="29"/>
        <v>0.35194484422493622</v>
      </c>
      <c r="F593" s="9">
        <f t="shared" si="27"/>
        <v>1</v>
      </c>
    </row>
    <row r="594" spans="1:6" x14ac:dyDescent="0.3">
      <c r="A594" s="1">
        <v>40400</v>
      </c>
      <c r="B594">
        <f>VLOOKUP(A594,NASDAQ_Composite_IXIC_20210721[[Date]:[Close]],5)</f>
        <v>2277.169922</v>
      </c>
      <c r="C594" s="9">
        <f t="shared" si="28"/>
        <v>1.3673900600303197</v>
      </c>
      <c r="D594" s="9">
        <f>VLOOKUP(A594,nasdaq_wtd_mc_ritter_add!$B$2:$D$3373,$D$5)</f>
        <v>1.7250509143114701</v>
      </c>
      <c r="E594" s="9">
        <f t="shared" si="29"/>
        <v>0.35766085428115035</v>
      </c>
      <c r="F594" s="9">
        <f t="shared" si="27"/>
        <v>1</v>
      </c>
    </row>
    <row r="595" spans="1:6" x14ac:dyDescent="0.3">
      <c r="A595" s="1">
        <v>40401</v>
      </c>
      <c r="B595">
        <f>VLOOKUP(A595,NASDAQ_Composite_IXIC_20210721[[Date]:[Close]],5)</f>
        <v>2208.6298830000001</v>
      </c>
      <c r="C595" s="9">
        <f t="shared" si="28"/>
        <v>1.3368290111788168</v>
      </c>
      <c r="D595" s="9">
        <f>VLOOKUP(A595,nasdaq_wtd_mc_ritter_add!$B$2:$D$3373,$D$5)</f>
        <v>1.69477218023445</v>
      </c>
      <c r="E595" s="9">
        <f t="shared" si="29"/>
        <v>0.35794316905563317</v>
      </c>
      <c r="F595" s="9">
        <f t="shared" si="27"/>
        <v>1</v>
      </c>
    </row>
    <row r="596" spans="1:6" x14ac:dyDescent="0.3">
      <c r="A596" s="1">
        <v>40402</v>
      </c>
      <c r="B596">
        <f>VLOOKUP(A596,NASDAQ_Composite_IXIC_20210721[[Date]:[Close]],5)</f>
        <v>2190.2700199999999</v>
      </c>
      <c r="C596" s="9">
        <f t="shared" si="28"/>
        <v>1.3284814833804122</v>
      </c>
      <c r="D596" s="9">
        <f>VLOOKUP(A596,nasdaq_wtd_mc_ritter_add!$B$2:$D$3373,$D$5)</f>
        <v>1.6886863430316501</v>
      </c>
      <c r="E596" s="9">
        <f t="shared" si="29"/>
        <v>0.36020485965123794</v>
      </c>
      <c r="F596" s="9">
        <f t="shared" si="27"/>
        <v>1</v>
      </c>
    </row>
    <row r="597" spans="1:6" x14ac:dyDescent="0.3">
      <c r="A597" s="1">
        <v>40403</v>
      </c>
      <c r="B597">
        <f>VLOOKUP(A597,NASDAQ_Composite_IXIC_20210721[[Date]:[Close]],5)</f>
        <v>2173.4799800000001</v>
      </c>
      <c r="C597" s="9">
        <f t="shared" si="28"/>
        <v>1.3207862108029831</v>
      </c>
      <c r="D597" s="9">
        <f>VLOOKUP(A597,nasdaq_wtd_mc_ritter_add!$B$2:$D$3373,$D$5)</f>
        <v>1.6720427416314101</v>
      </c>
      <c r="E597" s="9">
        <f t="shared" si="29"/>
        <v>0.351256530828427</v>
      </c>
      <c r="F597" s="9">
        <f t="shared" si="27"/>
        <v>1</v>
      </c>
    </row>
    <row r="598" spans="1:6" x14ac:dyDescent="0.3">
      <c r="A598" s="1">
        <v>40404</v>
      </c>
      <c r="B598">
        <f>VLOOKUP(A598,NASDAQ_Composite_IXIC_20210721[[Date]:[Close]],5)</f>
        <v>2173.4799800000001</v>
      </c>
      <c r="C598" s="9">
        <f t="shared" si="28"/>
        <v>1.3207862108029831</v>
      </c>
      <c r="D598" s="9">
        <f>VLOOKUP(A598,nasdaq_wtd_mc_ritter_add!$B$2:$D$3373,$D$5)</f>
        <v>1.6720427416314101</v>
      </c>
      <c r="E598" s="9">
        <f t="shared" si="29"/>
        <v>0.351256530828427</v>
      </c>
      <c r="F598" s="9">
        <f t="shared" si="27"/>
        <v>0</v>
      </c>
    </row>
    <row r="599" spans="1:6" x14ac:dyDescent="0.3">
      <c r="A599" s="1">
        <v>40405</v>
      </c>
      <c r="B599">
        <f>VLOOKUP(A599,NASDAQ_Composite_IXIC_20210721[[Date]:[Close]],5)</f>
        <v>2173.4799800000001</v>
      </c>
      <c r="C599" s="9">
        <f t="shared" si="28"/>
        <v>1.3207862108029831</v>
      </c>
      <c r="D599" s="9">
        <f>VLOOKUP(A599,nasdaq_wtd_mc_ritter_add!$B$2:$D$3373,$D$5)</f>
        <v>1.6720427416314101</v>
      </c>
      <c r="E599" s="9">
        <f t="shared" si="29"/>
        <v>0.351256530828427</v>
      </c>
      <c r="F599" s="9">
        <f t="shared" si="27"/>
        <v>0</v>
      </c>
    </row>
    <row r="600" spans="1:6" x14ac:dyDescent="0.3">
      <c r="A600" s="1">
        <v>40406</v>
      </c>
      <c r="B600">
        <f>VLOOKUP(A600,NASDAQ_Composite_IXIC_20210721[[Date]:[Close]],5)</f>
        <v>2181.8701169999999</v>
      </c>
      <c r="C600" s="9">
        <f t="shared" si="28"/>
        <v>1.3246390112400492</v>
      </c>
      <c r="D600" s="9">
        <f>VLOOKUP(A600,nasdaq_wtd_mc_ritter_add!$B$2:$D$3373,$D$5)</f>
        <v>1.69410314144088</v>
      </c>
      <c r="E600" s="9">
        <f t="shared" si="29"/>
        <v>0.3694641302008308</v>
      </c>
      <c r="F600" s="9">
        <f t="shared" si="27"/>
        <v>1</v>
      </c>
    </row>
    <row r="601" spans="1:6" x14ac:dyDescent="0.3">
      <c r="A601" s="1">
        <v>40407</v>
      </c>
      <c r="B601">
        <f>VLOOKUP(A601,NASDAQ_Composite_IXIC_20210721[[Date]:[Close]],5)</f>
        <v>2209.4399410000001</v>
      </c>
      <c r="C601" s="9">
        <f t="shared" si="28"/>
        <v>1.3371957134000789</v>
      </c>
      <c r="D601" s="9">
        <f>VLOOKUP(A601,nasdaq_wtd_mc_ritter_add!$B$2:$D$3373,$D$5)</f>
        <v>1.7084109071485301</v>
      </c>
      <c r="E601" s="9">
        <f t="shared" si="29"/>
        <v>0.37121519374845113</v>
      </c>
      <c r="F601" s="9">
        <f t="shared" si="27"/>
        <v>1</v>
      </c>
    </row>
    <row r="602" spans="1:6" x14ac:dyDescent="0.3">
      <c r="A602" s="1">
        <v>40408</v>
      </c>
      <c r="B602">
        <f>VLOOKUP(A602,NASDAQ_Composite_IXIC_20210721[[Date]:[Close]],5)</f>
        <v>2215.6999510000001</v>
      </c>
      <c r="C602" s="9">
        <f t="shared" si="28"/>
        <v>1.3400250088929608</v>
      </c>
      <c r="D602" s="9">
        <f>VLOOKUP(A602,nasdaq_wtd_mc_ritter_add!$B$2:$D$3373,$D$5)</f>
        <v>1.70545471245632</v>
      </c>
      <c r="E602" s="9">
        <f t="shared" si="29"/>
        <v>0.36542970356335913</v>
      </c>
      <c r="F602" s="9">
        <f t="shared" si="27"/>
        <v>1</v>
      </c>
    </row>
    <row r="603" spans="1:6" x14ac:dyDescent="0.3">
      <c r="A603" s="1">
        <v>40409</v>
      </c>
      <c r="B603">
        <f>VLOOKUP(A603,NASDAQ_Composite_IXIC_20210721[[Date]:[Close]],5)</f>
        <v>2178.9499510000001</v>
      </c>
      <c r="C603" s="9">
        <f t="shared" si="28"/>
        <v>1.3232997372544473</v>
      </c>
      <c r="D603" s="9">
        <f>VLOOKUP(A603,nasdaq_wtd_mc_ritter_add!$B$2:$D$3373,$D$5)</f>
        <v>1.6882519368445701</v>
      </c>
      <c r="E603" s="9">
        <f t="shared" si="29"/>
        <v>0.36495219959012282</v>
      </c>
      <c r="F603" s="9">
        <f t="shared" si="27"/>
        <v>1</v>
      </c>
    </row>
    <row r="604" spans="1:6" x14ac:dyDescent="0.3">
      <c r="A604" s="1">
        <v>40410</v>
      </c>
      <c r="B604">
        <f>VLOOKUP(A604,NASDAQ_Composite_IXIC_20210721[[Date]:[Close]],5)</f>
        <v>2179.76001</v>
      </c>
      <c r="C604" s="9">
        <f t="shared" si="28"/>
        <v>1.3236714339337743</v>
      </c>
      <c r="D604" s="9">
        <f>VLOOKUP(A604,nasdaq_wtd_mc_ritter_add!$B$2:$D$3373,$D$5)</f>
        <v>1.69469414201851</v>
      </c>
      <c r="E604" s="9">
        <f t="shared" si="29"/>
        <v>0.3710227080847357</v>
      </c>
      <c r="F604" s="9">
        <f t="shared" si="27"/>
        <v>1</v>
      </c>
    </row>
    <row r="605" spans="1:6" x14ac:dyDescent="0.3">
      <c r="A605" s="1">
        <v>40411</v>
      </c>
      <c r="B605">
        <f>VLOOKUP(A605,NASDAQ_Composite_IXIC_20210721[[Date]:[Close]],5)</f>
        <v>2179.76001</v>
      </c>
      <c r="C605" s="9">
        <f t="shared" si="28"/>
        <v>1.3236714339337743</v>
      </c>
      <c r="D605" s="9">
        <f>VLOOKUP(A605,nasdaq_wtd_mc_ritter_add!$B$2:$D$3373,$D$5)</f>
        <v>1.69469414201851</v>
      </c>
      <c r="E605" s="9">
        <f t="shared" si="29"/>
        <v>0.3710227080847357</v>
      </c>
      <c r="F605" s="9">
        <f t="shared" si="27"/>
        <v>0</v>
      </c>
    </row>
    <row r="606" spans="1:6" x14ac:dyDescent="0.3">
      <c r="A606" s="1">
        <v>40412</v>
      </c>
      <c r="B606">
        <f>VLOOKUP(A606,NASDAQ_Composite_IXIC_20210721[[Date]:[Close]],5)</f>
        <v>2179.76001</v>
      </c>
      <c r="C606" s="9">
        <f t="shared" si="28"/>
        <v>1.3236714339337743</v>
      </c>
      <c r="D606" s="9">
        <f>VLOOKUP(A606,nasdaq_wtd_mc_ritter_add!$B$2:$D$3373,$D$5)</f>
        <v>1.69469414201851</v>
      </c>
      <c r="E606" s="9">
        <f t="shared" si="29"/>
        <v>0.3710227080847357</v>
      </c>
      <c r="F606" s="9">
        <f t="shared" si="27"/>
        <v>0</v>
      </c>
    </row>
    <row r="607" spans="1:6" x14ac:dyDescent="0.3">
      <c r="A607" s="1">
        <v>40413</v>
      </c>
      <c r="B607">
        <f>VLOOKUP(A607,NASDAQ_Composite_IXIC_20210721[[Date]:[Close]],5)</f>
        <v>2159.6298830000001</v>
      </c>
      <c r="C607" s="9">
        <f t="shared" si="28"/>
        <v>1.3143935068997186</v>
      </c>
      <c r="D607" s="9">
        <f>VLOOKUP(A607,nasdaq_wtd_mc_ritter_add!$B$2:$D$3373,$D$5)</f>
        <v>1.67770596851307</v>
      </c>
      <c r="E607" s="9">
        <f t="shared" si="29"/>
        <v>0.3633124616133514</v>
      </c>
      <c r="F607" s="9">
        <f t="shared" si="27"/>
        <v>1</v>
      </c>
    </row>
    <row r="608" spans="1:6" x14ac:dyDescent="0.3">
      <c r="A608" s="1">
        <v>40414</v>
      </c>
      <c r="B608">
        <f>VLOOKUP(A608,NASDAQ_Composite_IXIC_20210721[[Date]:[Close]],5)</f>
        <v>2123.76001</v>
      </c>
      <c r="C608" s="9">
        <f t="shared" si="28"/>
        <v>1.2976447577024723</v>
      </c>
      <c r="D608" s="9">
        <f>VLOOKUP(A608,nasdaq_wtd_mc_ritter_add!$B$2:$D$3373,$D$5)</f>
        <v>1.6687619508855001</v>
      </c>
      <c r="E608" s="9">
        <f t="shared" si="29"/>
        <v>0.37111719318302772</v>
      </c>
      <c r="F608" s="9">
        <f t="shared" si="27"/>
        <v>1</v>
      </c>
    </row>
    <row r="609" spans="1:6" x14ac:dyDescent="0.3">
      <c r="A609" s="1">
        <v>40415</v>
      </c>
      <c r="B609">
        <f>VLOOKUP(A609,NASDAQ_Composite_IXIC_20210721[[Date]:[Close]],5)</f>
        <v>2141.540039</v>
      </c>
      <c r="C609" s="9">
        <f t="shared" si="28"/>
        <v>1.3059818649551973</v>
      </c>
      <c r="D609" s="9">
        <f>VLOOKUP(A609,nasdaq_wtd_mc_ritter_add!$B$2:$D$3373,$D$5)</f>
        <v>1.67436459998182</v>
      </c>
      <c r="E609" s="9">
        <f t="shared" si="29"/>
        <v>0.36838273502662267</v>
      </c>
      <c r="F609" s="9">
        <f t="shared" si="27"/>
        <v>1</v>
      </c>
    </row>
    <row r="610" spans="1:6" x14ac:dyDescent="0.3">
      <c r="A610" s="1">
        <v>40416</v>
      </c>
      <c r="B610">
        <f>VLOOKUP(A610,NASDAQ_Composite_IXIC_20210721[[Date]:[Close]],5)</f>
        <v>2118.6899410000001</v>
      </c>
      <c r="C610" s="9">
        <f t="shared" si="28"/>
        <v>1.2952545956629526</v>
      </c>
      <c r="D610" s="9">
        <f>VLOOKUP(A610,nasdaq_wtd_mc_ritter_add!$B$2:$D$3373,$D$5)</f>
        <v>1.6745911842692101</v>
      </c>
      <c r="E610" s="9">
        <f t="shared" si="29"/>
        <v>0.37933658860625741</v>
      </c>
      <c r="F610" s="9">
        <f t="shared" si="27"/>
        <v>1</v>
      </c>
    </row>
    <row r="611" spans="1:6" x14ac:dyDescent="0.3">
      <c r="A611" s="1">
        <v>40417</v>
      </c>
      <c r="B611">
        <f>VLOOKUP(A611,NASDAQ_Composite_IXIC_20210721[[Date]:[Close]],5)</f>
        <v>2153.6298830000001</v>
      </c>
      <c r="C611" s="9">
        <f t="shared" si="28"/>
        <v>1.3116113865565895</v>
      </c>
      <c r="D611" s="9">
        <f>VLOOKUP(A611,nasdaq_wtd_mc_ritter_add!$B$2:$D$3373,$D$5)</f>
        <v>1.6975561634090599</v>
      </c>
      <c r="E611" s="9">
        <f t="shared" si="29"/>
        <v>0.38594477685247042</v>
      </c>
      <c r="F611" s="9">
        <f t="shared" si="27"/>
        <v>1</v>
      </c>
    </row>
    <row r="612" spans="1:6" x14ac:dyDescent="0.3">
      <c r="A612" s="1">
        <v>40418</v>
      </c>
      <c r="B612">
        <f>VLOOKUP(A612,NASDAQ_Composite_IXIC_20210721[[Date]:[Close]],5)</f>
        <v>2153.6298830000001</v>
      </c>
      <c r="C612" s="9">
        <f t="shared" si="28"/>
        <v>1.3116113865565895</v>
      </c>
      <c r="D612" s="9">
        <f>VLOOKUP(A612,nasdaq_wtd_mc_ritter_add!$B$2:$D$3373,$D$5)</f>
        <v>1.6975561634090599</v>
      </c>
      <c r="E612" s="9">
        <f t="shared" si="29"/>
        <v>0.38594477685247042</v>
      </c>
      <c r="F612" s="9">
        <f t="shared" si="27"/>
        <v>0</v>
      </c>
    </row>
    <row r="613" spans="1:6" x14ac:dyDescent="0.3">
      <c r="A613" s="1">
        <v>40419</v>
      </c>
      <c r="B613">
        <f>VLOOKUP(A613,NASDAQ_Composite_IXIC_20210721[[Date]:[Close]],5)</f>
        <v>2153.6298830000001</v>
      </c>
      <c r="C613" s="9">
        <f t="shared" si="28"/>
        <v>1.3116113865565895</v>
      </c>
      <c r="D613" s="9">
        <f>VLOOKUP(A613,nasdaq_wtd_mc_ritter_add!$B$2:$D$3373,$D$5)</f>
        <v>1.6975561634090599</v>
      </c>
      <c r="E613" s="9">
        <f t="shared" si="29"/>
        <v>0.38594477685247042</v>
      </c>
      <c r="F613" s="9">
        <f t="shared" si="27"/>
        <v>0</v>
      </c>
    </row>
    <row r="614" spans="1:6" x14ac:dyDescent="0.3">
      <c r="A614" s="1">
        <v>40420</v>
      </c>
      <c r="B614">
        <f>VLOOKUP(A614,NASDAQ_Composite_IXIC_20210721[[Date]:[Close]],5)</f>
        <v>2119.969971</v>
      </c>
      <c r="C614" s="9">
        <f t="shared" si="28"/>
        <v>1.2958585743097357</v>
      </c>
      <c r="D614" s="9">
        <f>VLOOKUP(A614,nasdaq_wtd_mc_ritter_add!$B$2:$D$3373,$D$5)</f>
        <v>1.67629254724179</v>
      </c>
      <c r="E614" s="9">
        <f t="shared" si="29"/>
        <v>0.38043397293205428</v>
      </c>
      <c r="F614" s="9">
        <f t="shared" si="27"/>
        <v>1</v>
      </c>
    </row>
    <row r="615" spans="1:6" x14ac:dyDescent="0.3">
      <c r="A615" s="1">
        <v>40421</v>
      </c>
      <c r="B615">
        <f>VLOOKUP(A615,NASDAQ_Composite_IXIC_20210721[[Date]:[Close]],5)</f>
        <v>2114.030029</v>
      </c>
      <c r="C615" s="9">
        <f t="shared" si="28"/>
        <v>1.2930527425209108</v>
      </c>
      <c r="D615" s="9">
        <f>VLOOKUP(A615,nasdaq_wtd_mc_ritter_add!$B$2:$D$3373,$D$5)</f>
        <v>1.68670054637941</v>
      </c>
      <c r="E615" s="9">
        <f t="shared" si="29"/>
        <v>0.39364780385849918</v>
      </c>
      <c r="F615" s="9">
        <f t="shared" si="27"/>
        <v>1</v>
      </c>
    </row>
    <row r="616" spans="1:6" x14ac:dyDescent="0.3">
      <c r="A616" s="1">
        <v>40422</v>
      </c>
      <c r="B616">
        <f>VLOOKUP(A616,NASDAQ_Composite_IXIC_20210721[[Date]:[Close]],5)</f>
        <v>2176.8400879999999</v>
      </c>
      <c r="C616" s="9">
        <f t="shared" si="28"/>
        <v>1.3223309746896215</v>
      </c>
      <c r="D616" s="9">
        <f>VLOOKUP(A616,nasdaq_wtd_mc_ritter_add!$B$2:$D$3373,$D$5)</f>
        <v>1.7113678504094401</v>
      </c>
      <c r="E616" s="9">
        <f t="shared" si="29"/>
        <v>0.3890368757198186</v>
      </c>
      <c r="F616" s="9">
        <f t="shared" si="27"/>
        <v>1</v>
      </c>
    </row>
    <row r="617" spans="1:6" x14ac:dyDescent="0.3">
      <c r="A617" s="1">
        <v>40423</v>
      </c>
      <c r="B617">
        <f>VLOOKUP(A617,NASDAQ_Composite_IXIC_20210721[[Date]:[Close]],5)</f>
        <v>2200.01001</v>
      </c>
      <c r="C617" s="9">
        <f t="shared" si="28"/>
        <v>1.3329185607026952</v>
      </c>
      <c r="D617" s="9">
        <f>VLOOKUP(A617,nasdaq_wtd_mc_ritter_add!$B$2:$D$3373,$D$5)</f>
        <v>1.7220249891697601</v>
      </c>
      <c r="E617" s="9">
        <f t="shared" si="29"/>
        <v>0.38910642846706489</v>
      </c>
      <c r="F617" s="9">
        <f t="shared" si="27"/>
        <v>1</v>
      </c>
    </row>
    <row r="618" spans="1:6" x14ac:dyDescent="0.3">
      <c r="A618" s="1">
        <v>40424</v>
      </c>
      <c r="B618">
        <f>VLOOKUP(A618,NASDAQ_Composite_IXIC_20210721[[Date]:[Close]],5)</f>
        <v>2233.75</v>
      </c>
      <c r="C618" s="9">
        <f t="shared" si="28"/>
        <v>1.3481384378402756</v>
      </c>
      <c r="D618" s="9">
        <f>VLOOKUP(A618,nasdaq_wtd_mc_ritter_add!$B$2:$D$3373,$D$5)</f>
        <v>1.75389091621945</v>
      </c>
      <c r="E618" s="9">
        <f t="shared" si="29"/>
        <v>0.40575247837917439</v>
      </c>
      <c r="F618" s="9">
        <f t="shared" si="27"/>
        <v>1</v>
      </c>
    </row>
    <row r="619" spans="1:6" x14ac:dyDescent="0.3">
      <c r="A619" s="1">
        <v>40425</v>
      </c>
      <c r="B619">
        <f>VLOOKUP(A619,NASDAQ_Composite_IXIC_20210721[[Date]:[Close]],5)</f>
        <v>2233.75</v>
      </c>
      <c r="C619" s="9">
        <f t="shared" si="28"/>
        <v>1.3481384378402756</v>
      </c>
      <c r="D619" s="9">
        <f>VLOOKUP(A619,nasdaq_wtd_mc_ritter_add!$B$2:$D$3373,$D$5)</f>
        <v>1.75389091621945</v>
      </c>
      <c r="E619" s="9">
        <f t="shared" si="29"/>
        <v>0.40575247837917439</v>
      </c>
      <c r="F619" s="9">
        <f t="shared" si="27"/>
        <v>0</v>
      </c>
    </row>
    <row r="620" spans="1:6" x14ac:dyDescent="0.3">
      <c r="A620" s="1">
        <v>40426</v>
      </c>
      <c r="B620">
        <f>VLOOKUP(A620,NASDAQ_Composite_IXIC_20210721[[Date]:[Close]],5)</f>
        <v>2233.75</v>
      </c>
      <c r="C620" s="9">
        <f t="shared" si="28"/>
        <v>1.3481384378402756</v>
      </c>
      <c r="D620" s="9">
        <f>VLOOKUP(A620,nasdaq_wtd_mc_ritter_add!$B$2:$D$3373,$D$5)</f>
        <v>1.75389091621945</v>
      </c>
      <c r="E620" s="9">
        <f t="shared" si="29"/>
        <v>0.40575247837917439</v>
      </c>
      <c r="F620" s="9">
        <f t="shared" si="27"/>
        <v>0</v>
      </c>
    </row>
    <row r="621" spans="1:6" x14ac:dyDescent="0.3">
      <c r="A621" s="1">
        <v>40427</v>
      </c>
      <c r="B621">
        <f>VLOOKUP(A621,NASDAQ_Composite_IXIC_20210721[[Date]:[Close]],5)</f>
        <v>2233.75</v>
      </c>
      <c r="C621" s="9">
        <f t="shared" si="28"/>
        <v>1.3481384378402756</v>
      </c>
      <c r="D621" s="9">
        <f>VLOOKUP(A621,nasdaq_wtd_mc_ritter_add!$B$2:$D$3373,$D$5)</f>
        <v>1.75389091621945</v>
      </c>
      <c r="E621" s="9">
        <f t="shared" si="29"/>
        <v>0.40575247837917439</v>
      </c>
      <c r="F621" s="9">
        <f t="shared" si="27"/>
        <v>0</v>
      </c>
    </row>
    <row r="622" spans="1:6" x14ac:dyDescent="0.3">
      <c r="A622" s="1">
        <v>40428</v>
      </c>
      <c r="B622">
        <f>VLOOKUP(A622,NASDAQ_Composite_IXIC_20210721[[Date]:[Close]],5)</f>
        <v>2208.889893</v>
      </c>
      <c r="C622" s="9">
        <f t="shared" si="28"/>
        <v>1.3369467288183445</v>
      </c>
      <c r="D622" s="9">
        <f>VLOOKUP(A622,nasdaq_wtd_mc_ritter_add!$B$2:$D$3373,$D$5)</f>
        <v>1.72684655748199</v>
      </c>
      <c r="E622" s="9">
        <f t="shared" si="29"/>
        <v>0.38989982866364548</v>
      </c>
      <c r="F622" s="9">
        <f t="shared" si="27"/>
        <v>1</v>
      </c>
    </row>
    <row r="623" spans="1:6" x14ac:dyDescent="0.3">
      <c r="A623" s="1">
        <v>40429</v>
      </c>
      <c r="B623">
        <f>VLOOKUP(A623,NASDAQ_Composite_IXIC_20210721[[Date]:[Close]],5)</f>
        <v>2228.8701169999999</v>
      </c>
      <c r="C623" s="9">
        <f t="shared" si="28"/>
        <v>1.345951433427131</v>
      </c>
      <c r="D623" s="9">
        <f>VLOOKUP(A623,nasdaq_wtd_mc_ritter_add!$B$2:$D$3373,$D$5)</f>
        <v>1.74532853303289</v>
      </c>
      <c r="E623" s="9">
        <f t="shared" si="29"/>
        <v>0.39937709960575907</v>
      </c>
      <c r="F623" s="9">
        <f t="shared" si="27"/>
        <v>1</v>
      </c>
    </row>
    <row r="624" spans="1:6" x14ac:dyDescent="0.3">
      <c r="A624" s="1">
        <v>40430</v>
      </c>
      <c r="B624">
        <f>VLOOKUP(A624,NASDAQ_Composite_IXIC_20210721[[Date]:[Close]],5)</f>
        <v>2236.1999510000001</v>
      </c>
      <c r="C624" s="9">
        <f t="shared" si="28"/>
        <v>1.3492346251677327</v>
      </c>
      <c r="D624" s="9">
        <f>VLOOKUP(A624,nasdaq_wtd_mc_ritter_add!$B$2:$D$3373,$D$5)</f>
        <v>1.7504734119937899</v>
      </c>
      <c r="E624" s="9">
        <f t="shared" si="29"/>
        <v>0.40123878682605718</v>
      </c>
      <c r="F624" s="9">
        <f t="shared" si="27"/>
        <v>1</v>
      </c>
    </row>
    <row r="625" spans="1:6" x14ac:dyDescent="0.3">
      <c r="A625" s="1">
        <v>40431</v>
      </c>
      <c r="B625">
        <f>VLOOKUP(A625,NASDAQ_Composite_IXIC_20210721[[Date]:[Close]],5)</f>
        <v>2242.4799800000001</v>
      </c>
      <c r="C625" s="9">
        <f t="shared" si="28"/>
        <v>1.3520390377235065</v>
      </c>
      <c r="D625" s="9">
        <f>VLOOKUP(A625,nasdaq_wtd_mc_ritter_add!$B$2:$D$3373,$D$5)</f>
        <v>1.7517436155800299</v>
      </c>
      <c r="E625" s="9">
        <f t="shared" si="29"/>
        <v>0.39970457785652336</v>
      </c>
      <c r="F625" s="9">
        <f t="shared" si="27"/>
        <v>1</v>
      </c>
    </row>
    <row r="626" spans="1:6" x14ac:dyDescent="0.3">
      <c r="A626" s="1">
        <v>40432</v>
      </c>
      <c r="B626">
        <f>VLOOKUP(A626,NASDAQ_Composite_IXIC_20210721[[Date]:[Close]],5)</f>
        <v>2242.4799800000001</v>
      </c>
      <c r="C626" s="9">
        <f t="shared" si="28"/>
        <v>1.3520390377235065</v>
      </c>
      <c r="D626" s="9">
        <f>VLOOKUP(A626,nasdaq_wtd_mc_ritter_add!$B$2:$D$3373,$D$5)</f>
        <v>1.7517436155800299</v>
      </c>
      <c r="E626" s="9">
        <f t="shared" si="29"/>
        <v>0.39970457785652336</v>
      </c>
      <c r="F626" s="9">
        <f t="shared" si="27"/>
        <v>0</v>
      </c>
    </row>
    <row r="627" spans="1:6" x14ac:dyDescent="0.3">
      <c r="A627" s="1">
        <v>40433</v>
      </c>
      <c r="B627">
        <f>VLOOKUP(A627,NASDAQ_Composite_IXIC_20210721[[Date]:[Close]],5)</f>
        <v>2242.4799800000001</v>
      </c>
      <c r="C627" s="9">
        <f t="shared" si="28"/>
        <v>1.3520390377235065</v>
      </c>
      <c r="D627" s="9">
        <f>VLOOKUP(A627,nasdaq_wtd_mc_ritter_add!$B$2:$D$3373,$D$5)</f>
        <v>1.7517436155800299</v>
      </c>
      <c r="E627" s="9">
        <f t="shared" si="29"/>
        <v>0.39970457785652336</v>
      </c>
      <c r="F627" s="9">
        <f t="shared" si="27"/>
        <v>0</v>
      </c>
    </row>
    <row r="628" spans="1:6" x14ac:dyDescent="0.3">
      <c r="A628" s="1">
        <v>40434</v>
      </c>
      <c r="B628">
        <f>VLOOKUP(A628,NASDAQ_Composite_IXIC_20210721[[Date]:[Close]],5)</f>
        <v>2285.709961</v>
      </c>
      <c r="C628" s="9">
        <f t="shared" si="28"/>
        <v>1.3711333314689531</v>
      </c>
      <c r="D628" s="9">
        <f>VLOOKUP(A628,nasdaq_wtd_mc_ritter_add!$B$2:$D$3373,$D$5)</f>
        <v>1.79112379570882</v>
      </c>
      <c r="E628" s="9">
        <f t="shared" si="29"/>
        <v>0.41999046423986686</v>
      </c>
      <c r="F628" s="9">
        <f t="shared" si="27"/>
        <v>1</v>
      </c>
    </row>
    <row r="629" spans="1:6" x14ac:dyDescent="0.3">
      <c r="A629" s="1">
        <v>40435</v>
      </c>
      <c r="B629">
        <f>VLOOKUP(A629,NASDAQ_Composite_IXIC_20210721[[Date]:[Close]],5)</f>
        <v>2289.7700199999999</v>
      </c>
      <c r="C629" s="9">
        <f t="shared" si="28"/>
        <v>1.3729080349241025</v>
      </c>
      <c r="D629" s="9">
        <f>VLOOKUP(A629,nasdaq_wtd_mc_ritter_add!$B$2:$D$3373,$D$5)</f>
        <v>1.7922440926438601</v>
      </c>
      <c r="E629" s="9">
        <f t="shared" si="29"/>
        <v>0.41933605771975757</v>
      </c>
      <c r="F629" s="9">
        <f t="shared" si="27"/>
        <v>1</v>
      </c>
    </row>
    <row r="630" spans="1:6" x14ac:dyDescent="0.3">
      <c r="A630" s="1">
        <v>40436</v>
      </c>
      <c r="B630">
        <f>VLOOKUP(A630,NASDAQ_Composite_IXIC_20210721[[Date]:[Close]],5)</f>
        <v>2301.320068</v>
      </c>
      <c r="C630" s="9">
        <f t="shared" si="28"/>
        <v>1.3779395512505106</v>
      </c>
      <c r="D630" s="9">
        <f>VLOOKUP(A630,nasdaq_wtd_mc_ritter_add!$B$2:$D$3373,$D$5)</f>
        <v>1.8018657249791199</v>
      </c>
      <c r="E630" s="9">
        <f t="shared" si="29"/>
        <v>0.4239261737286093</v>
      </c>
      <c r="F630" s="9">
        <f t="shared" si="27"/>
        <v>1</v>
      </c>
    </row>
    <row r="631" spans="1:6" x14ac:dyDescent="0.3">
      <c r="A631" s="1">
        <v>40437</v>
      </c>
      <c r="B631">
        <f>VLOOKUP(A631,NASDAQ_Composite_IXIC_20210721[[Date]:[Close]],5)</f>
        <v>2303.25</v>
      </c>
      <c r="C631" s="9">
        <f t="shared" si="28"/>
        <v>1.3787778193556806</v>
      </c>
      <c r="D631" s="9">
        <f>VLOOKUP(A631,nasdaq_wtd_mc_ritter_add!$B$2:$D$3373,$D$5)</f>
        <v>1.81623725320333</v>
      </c>
      <c r="E631" s="9">
        <f t="shared" si="29"/>
        <v>0.4374594338476494</v>
      </c>
      <c r="F631" s="9">
        <f t="shared" si="27"/>
        <v>1</v>
      </c>
    </row>
    <row r="632" spans="1:6" x14ac:dyDescent="0.3">
      <c r="A632" s="1">
        <v>40438</v>
      </c>
      <c r="B632">
        <f>VLOOKUP(A632,NASDAQ_Composite_IXIC_20210721[[Date]:[Close]],5)</f>
        <v>2315.610107</v>
      </c>
      <c r="C632" s="9">
        <f t="shared" si="28"/>
        <v>1.3841298483054425</v>
      </c>
      <c r="D632" s="9">
        <f>VLOOKUP(A632,nasdaq_wtd_mc_ritter_add!$B$2:$D$3373,$D$5)</f>
        <v>1.83255464230767</v>
      </c>
      <c r="E632" s="9">
        <f t="shared" si="29"/>
        <v>0.44842479400222746</v>
      </c>
      <c r="F632" s="9">
        <f t="shared" si="27"/>
        <v>1</v>
      </c>
    </row>
    <row r="633" spans="1:6" x14ac:dyDescent="0.3">
      <c r="A633" s="1">
        <v>40439</v>
      </c>
      <c r="B633">
        <f>VLOOKUP(A633,NASDAQ_Composite_IXIC_20210721[[Date]:[Close]],5)</f>
        <v>2315.610107</v>
      </c>
      <c r="C633" s="9">
        <f t="shared" si="28"/>
        <v>1.3841298483054425</v>
      </c>
      <c r="D633" s="9">
        <f>VLOOKUP(A633,nasdaq_wtd_mc_ritter_add!$B$2:$D$3373,$D$5)</f>
        <v>1.83255464230767</v>
      </c>
      <c r="E633" s="9">
        <f t="shared" si="29"/>
        <v>0.44842479400222746</v>
      </c>
      <c r="F633" s="9">
        <f t="shared" si="27"/>
        <v>0</v>
      </c>
    </row>
    <row r="634" spans="1:6" x14ac:dyDescent="0.3">
      <c r="A634" s="1">
        <v>40440</v>
      </c>
      <c r="B634">
        <f>VLOOKUP(A634,NASDAQ_Composite_IXIC_20210721[[Date]:[Close]],5)</f>
        <v>2315.610107</v>
      </c>
      <c r="C634" s="9">
        <f t="shared" si="28"/>
        <v>1.3841298483054425</v>
      </c>
      <c r="D634" s="9">
        <f>VLOOKUP(A634,nasdaq_wtd_mc_ritter_add!$B$2:$D$3373,$D$5)</f>
        <v>1.83255464230767</v>
      </c>
      <c r="E634" s="9">
        <f t="shared" si="29"/>
        <v>0.44842479400222746</v>
      </c>
      <c r="F634" s="9">
        <f t="shared" si="27"/>
        <v>0</v>
      </c>
    </row>
    <row r="635" spans="1:6" x14ac:dyDescent="0.3">
      <c r="A635" s="1">
        <v>40441</v>
      </c>
      <c r="B635">
        <f>VLOOKUP(A635,NASDAQ_Composite_IXIC_20210721[[Date]:[Close]],5)</f>
        <v>2355.830078</v>
      </c>
      <c r="C635" s="9">
        <f t="shared" si="28"/>
        <v>1.4013497904471377</v>
      </c>
      <c r="D635" s="9">
        <f>VLOOKUP(A635,nasdaq_wtd_mc_ritter_add!$B$2:$D$3373,$D$5)</f>
        <v>1.8336453834617801</v>
      </c>
      <c r="E635" s="9">
        <f t="shared" si="29"/>
        <v>0.43229559301464238</v>
      </c>
      <c r="F635" s="9">
        <f t="shared" si="27"/>
        <v>1</v>
      </c>
    </row>
    <row r="636" spans="1:6" x14ac:dyDescent="0.3">
      <c r="A636" s="1">
        <v>40442</v>
      </c>
      <c r="B636">
        <f>VLOOKUP(A636,NASDAQ_Composite_IXIC_20210721[[Date]:[Close]],5)</f>
        <v>2349.3500979999999</v>
      </c>
      <c r="C636" s="9">
        <f t="shared" si="28"/>
        <v>1.3985953862141693</v>
      </c>
      <c r="D636" s="9">
        <f>VLOOKUP(A636,nasdaq_wtd_mc_ritter_add!$B$2:$D$3373,$D$5)</f>
        <v>1.8422716322735699</v>
      </c>
      <c r="E636" s="9">
        <f t="shared" si="29"/>
        <v>0.44367624605940059</v>
      </c>
      <c r="F636" s="9">
        <f t="shared" si="27"/>
        <v>1</v>
      </c>
    </row>
    <row r="637" spans="1:6" x14ac:dyDescent="0.3">
      <c r="A637" s="1">
        <v>40443</v>
      </c>
      <c r="B637">
        <f>VLOOKUP(A637,NASDAQ_Composite_IXIC_20210721[[Date]:[Close]],5)</f>
        <v>2334.5500489999999</v>
      </c>
      <c r="C637" s="9">
        <f t="shared" si="28"/>
        <v>1.3922758243998237</v>
      </c>
      <c r="D637" s="9">
        <f>VLOOKUP(A637,nasdaq_wtd_mc_ritter_add!$B$2:$D$3373,$D$5)</f>
        <v>1.8359485558444</v>
      </c>
      <c r="E637" s="9">
        <f t="shared" si="29"/>
        <v>0.44367273144457631</v>
      </c>
      <c r="F637" s="9">
        <f t="shared" si="27"/>
        <v>1</v>
      </c>
    </row>
    <row r="638" spans="1:6" x14ac:dyDescent="0.3">
      <c r="A638" s="1">
        <v>40444</v>
      </c>
      <c r="B638">
        <f>VLOOKUP(A638,NASDAQ_Composite_IXIC_20210721[[Date]:[Close]],5)</f>
        <v>2327.080078</v>
      </c>
      <c r="C638" s="9">
        <f t="shared" si="28"/>
        <v>1.3890709466251776</v>
      </c>
      <c r="D638" s="9">
        <f>VLOOKUP(A638,nasdaq_wtd_mc_ritter_add!$B$2:$D$3373,$D$5)</f>
        <v>1.84012408397297</v>
      </c>
      <c r="E638" s="9">
        <f t="shared" si="29"/>
        <v>0.4510531373477924</v>
      </c>
      <c r="F638" s="9">
        <f t="shared" si="27"/>
        <v>1</v>
      </c>
    </row>
    <row r="639" spans="1:6" x14ac:dyDescent="0.3">
      <c r="A639" s="1">
        <v>40445</v>
      </c>
      <c r="B639">
        <f>VLOOKUP(A639,NASDAQ_Composite_IXIC_20210721[[Date]:[Close]],5)</f>
        <v>2381.219971</v>
      </c>
      <c r="C639" s="9">
        <f t="shared" si="28"/>
        <v>1.4120695995584613</v>
      </c>
      <c r="D639" s="9">
        <f>VLOOKUP(A639,nasdaq_wtd_mc_ritter_add!$B$2:$D$3373,$D$5)</f>
        <v>1.8628239977645</v>
      </c>
      <c r="E639" s="9">
        <f t="shared" si="29"/>
        <v>0.45075439820603869</v>
      </c>
      <c r="F639" s="9">
        <f t="shared" si="27"/>
        <v>1</v>
      </c>
    </row>
    <row r="640" spans="1:6" x14ac:dyDescent="0.3">
      <c r="A640" s="1">
        <v>40446</v>
      </c>
      <c r="B640">
        <f>VLOOKUP(A640,NASDAQ_Composite_IXIC_20210721[[Date]:[Close]],5)</f>
        <v>2381.219971</v>
      </c>
      <c r="C640" s="9">
        <f t="shared" si="28"/>
        <v>1.4120695995584613</v>
      </c>
      <c r="D640" s="9">
        <f>VLOOKUP(A640,nasdaq_wtd_mc_ritter_add!$B$2:$D$3373,$D$5)</f>
        <v>1.8628239977645</v>
      </c>
      <c r="E640" s="9">
        <f t="shared" si="29"/>
        <v>0.45075439820603869</v>
      </c>
      <c r="F640" s="9">
        <f t="shared" si="27"/>
        <v>0</v>
      </c>
    </row>
    <row r="641" spans="1:6" x14ac:dyDescent="0.3">
      <c r="A641" s="1">
        <v>40447</v>
      </c>
      <c r="B641">
        <f>VLOOKUP(A641,NASDAQ_Composite_IXIC_20210721[[Date]:[Close]],5)</f>
        <v>2381.219971</v>
      </c>
      <c r="C641" s="9">
        <f t="shared" si="28"/>
        <v>1.4120695995584613</v>
      </c>
      <c r="D641" s="9">
        <f>VLOOKUP(A641,nasdaq_wtd_mc_ritter_add!$B$2:$D$3373,$D$5)</f>
        <v>1.8628239977645</v>
      </c>
      <c r="E641" s="9">
        <f t="shared" si="29"/>
        <v>0.45075439820603869</v>
      </c>
      <c r="F641" s="9">
        <f t="shared" si="27"/>
        <v>0</v>
      </c>
    </row>
    <row r="642" spans="1:6" x14ac:dyDescent="0.3">
      <c r="A642" s="1">
        <v>40448</v>
      </c>
      <c r="B642">
        <f>VLOOKUP(A642,NASDAQ_Composite_IXIC_20210721[[Date]:[Close]],5)</f>
        <v>2369.7700199999999</v>
      </c>
      <c r="C642" s="9">
        <f t="shared" si="28"/>
        <v>1.407249562812642</v>
      </c>
      <c r="D642" s="9">
        <f>VLOOKUP(A642,nasdaq_wtd_mc_ritter_add!$B$2:$D$3373,$D$5)</f>
        <v>1.85513510140878</v>
      </c>
      <c r="E642" s="9">
        <f t="shared" si="29"/>
        <v>0.447885538596138</v>
      </c>
      <c r="F642" s="9">
        <f t="shared" si="27"/>
        <v>1</v>
      </c>
    </row>
    <row r="643" spans="1:6" x14ac:dyDescent="0.3">
      <c r="A643" s="1">
        <v>40449</v>
      </c>
      <c r="B643">
        <f>VLOOKUP(A643,NASDAQ_Composite_IXIC_20210721[[Date]:[Close]],5)</f>
        <v>2379.5900879999999</v>
      </c>
      <c r="C643" s="9">
        <f t="shared" si="28"/>
        <v>1.4113848912657625</v>
      </c>
      <c r="D643" s="9">
        <f>VLOOKUP(A643,nasdaq_wtd_mc_ritter_add!$B$2:$D$3373,$D$5)</f>
        <v>1.85405251394546</v>
      </c>
      <c r="E643" s="9">
        <f t="shared" si="29"/>
        <v>0.4426676226796975</v>
      </c>
      <c r="F643" s="9">
        <f t="shared" si="27"/>
        <v>1</v>
      </c>
    </row>
    <row r="644" spans="1:6" x14ac:dyDescent="0.3">
      <c r="A644" s="1">
        <v>40450</v>
      </c>
      <c r="B644">
        <f>VLOOKUP(A644,NASDAQ_Composite_IXIC_20210721[[Date]:[Close]],5)</f>
        <v>2376.5600589999999</v>
      </c>
      <c r="C644" s="9">
        <f t="shared" si="28"/>
        <v>1.4101107391400811</v>
      </c>
      <c r="D644" s="9">
        <f>VLOOKUP(A644,nasdaq_wtd_mc_ritter_add!$B$2:$D$3373,$D$5)</f>
        <v>1.8515909059340001</v>
      </c>
      <c r="E644" s="9">
        <f t="shared" si="29"/>
        <v>0.44148016679391899</v>
      </c>
      <c r="F644" s="9">
        <f t="shared" si="27"/>
        <v>1</v>
      </c>
    </row>
    <row r="645" spans="1:6" x14ac:dyDescent="0.3">
      <c r="A645" s="1">
        <v>40451</v>
      </c>
      <c r="B645">
        <f>VLOOKUP(A645,NASDAQ_Composite_IXIC_20210721[[Date]:[Close]],5)</f>
        <v>2368.6201169999999</v>
      </c>
      <c r="C645" s="9">
        <f t="shared" si="28"/>
        <v>1.4067642068207009</v>
      </c>
      <c r="D645" s="9">
        <f>VLOOKUP(A645,nasdaq_wtd_mc_ritter_add!$B$2:$D$3373,$D$5)</f>
        <v>1.86439196459163</v>
      </c>
      <c r="E645" s="9">
        <f t="shared" si="29"/>
        <v>0.45762775777092912</v>
      </c>
      <c r="F645" s="9">
        <f t="shared" si="27"/>
        <v>1</v>
      </c>
    </row>
    <row r="646" spans="1:6" x14ac:dyDescent="0.3">
      <c r="A646" s="1">
        <v>40452</v>
      </c>
      <c r="B646">
        <f>VLOOKUP(A646,NASDAQ_Composite_IXIC_20210721[[Date]:[Close]],5)</f>
        <v>2370.75</v>
      </c>
      <c r="C646" s="9">
        <f t="shared" si="28"/>
        <v>1.4076630111304747</v>
      </c>
      <c r="D646" s="9">
        <f>VLOOKUP(A646,nasdaq_wtd_mc_ritter_add!$B$2:$D$3373,$D$5)</f>
        <v>1.8706314825886601</v>
      </c>
      <c r="E646" s="9">
        <f t="shared" si="29"/>
        <v>0.46296847145818543</v>
      </c>
      <c r="F646" s="9">
        <f t="shared" si="27"/>
        <v>1</v>
      </c>
    </row>
    <row r="647" spans="1:6" x14ac:dyDescent="0.3">
      <c r="A647" s="1">
        <v>40453</v>
      </c>
      <c r="B647">
        <f>VLOOKUP(A647,NASDAQ_Composite_IXIC_20210721[[Date]:[Close]],5)</f>
        <v>2370.75</v>
      </c>
      <c r="C647" s="9">
        <f t="shared" si="28"/>
        <v>1.4076630111304747</v>
      </c>
      <c r="D647" s="9">
        <f>VLOOKUP(A647,nasdaq_wtd_mc_ritter_add!$B$2:$D$3373,$D$5)</f>
        <v>1.8706314825886601</v>
      </c>
      <c r="E647" s="9">
        <f t="shared" si="29"/>
        <v>0.46296847145818543</v>
      </c>
      <c r="F647" s="9">
        <f t="shared" si="27"/>
        <v>0</v>
      </c>
    </row>
    <row r="648" spans="1:6" x14ac:dyDescent="0.3">
      <c r="A648" s="1">
        <v>40454</v>
      </c>
      <c r="B648">
        <f>VLOOKUP(A648,NASDAQ_Composite_IXIC_20210721[[Date]:[Close]],5)</f>
        <v>2370.75</v>
      </c>
      <c r="C648" s="9">
        <f t="shared" si="28"/>
        <v>1.4076630111304747</v>
      </c>
      <c r="D648" s="9">
        <f>VLOOKUP(A648,nasdaq_wtd_mc_ritter_add!$B$2:$D$3373,$D$5)</f>
        <v>1.8706314825886601</v>
      </c>
      <c r="E648" s="9">
        <f t="shared" si="29"/>
        <v>0.46296847145818543</v>
      </c>
      <c r="F648" s="9">
        <f t="shared" ref="F648:F711" si="30">IF(OR(C648=C647,D648=D647),0,1)</f>
        <v>0</v>
      </c>
    </row>
    <row r="649" spans="1:6" x14ac:dyDescent="0.3">
      <c r="A649" s="1">
        <v>40455</v>
      </c>
      <c r="B649">
        <f>VLOOKUP(A649,NASDAQ_Composite_IXIC_20210721[[Date]:[Close]],5)</f>
        <v>2344.5200199999999</v>
      </c>
      <c r="C649" s="9">
        <f t="shared" ref="C649:C712" si="31">$C$5+LN(B649)-$A$6</f>
        <v>1.3965373489939639</v>
      </c>
      <c r="D649" s="9">
        <f>VLOOKUP(A649,nasdaq_wtd_mc_ritter_add!$B$2:$D$3373,$D$5)</f>
        <v>1.8632417206854099</v>
      </c>
      <c r="E649" s="9">
        <f t="shared" ref="E649:E712" si="32">IF($E$5&lt;=$A649,D649-VLOOKUP(A649,$A$7:$C$4936,3),0)</f>
        <v>0.46670437169144607</v>
      </c>
      <c r="F649" s="9">
        <f t="shared" si="30"/>
        <v>1</v>
      </c>
    </row>
    <row r="650" spans="1:6" x14ac:dyDescent="0.3">
      <c r="A650" s="1">
        <v>40456</v>
      </c>
      <c r="B650">
        <f>VLOOKUP(A650,NASDAQ_Composite_IXIC_20210721[[Date]:[Close]],5)</f>
        <v>2399.830078</v>
      </c>
      <c r="C650" s="9">
        <f t="shared" si="31"/>
        <v>1.4198545843628443</v>
      </c>
      <c r="D650" s="9">
        <f>VLOOKUP(A650,nasdaq_wtd_mc_ritter_add!$B$2:$D$3373,$D$5)</f>
        <v>1.87798441814318</v>
      </c>
      <c r="E650" s="9">
        <f t="shared" si="32"/>
        <v>0.45812983378033567</v>
      </c>
      <c r="F650" s="9">
        <f t="shared" si="30"/>
        <v>1</v>
      </c>
    </row>
    <row r="651" spans="1:6" x14ac:dyDescent="0.3">
      <c r="A651" s="1">
        <v>40457</v>
      </c>
      <c r="B651">
        <f>VLOOKUP(A651,NASDAQ_Composite_IXIC_20210721[[Date]:[Close]],5)</f>
        <v>2380.6599120000001</v>
      </c>
      <c r="C651" s="9">
        <f t="shared" si="31"/>
        <v>1.4118343735484205</v>
      </c>
      <c r="D651" s="9">
        <f>VLOOKUP(A651,nasdaq_wtd_mc_ritter_add!$B$2:$D$3373,$D$5)</f>
        <v>1.86119600409636</v>
      </c>
      <c r="E651" s="9">
        <f t="shared" si="32"/>
        <v>0.44936163054793954</v>
      </c>
      <c r="F651" s="9">
        <f t="shared" si="30"/>
        <v>1</v>
      </c>
    </row>
    <row r="652" spans="1:6" x14ac:dyDescent="0.3">
      <c r="A652" s="1">
        <v>40458</v>
      </c>
      <c r="B652">
        <f>VLOOKUP(A652,NASDAQ_Composite_IXIC_20210721[[Date]:[Close]],5)</f>
        <v>2383.669922</v>
      </c>
      <c r="C652" s="9">
        <f t="shared" si="31"/>
        <v>1.4130979344291132</v>
      </c>
      <c r="D652" s="9">
        <f>VLOOKUP(A652,nasdaq_wtd_mc_ritter_add!$B$2:$D$3373,$D$5)</f>
        <v>1.8579373642083601</v>
      </c>
      <c r="E652" s="9">
        <f t="shared" si="32"/>
        <v>0.44483942977924684</v>
      </c>
      <c r="F652" s="9">
        <f t="shared" si="30"/>
        <v>1</v>
      </c>
    </row>
    <row r="653" spans="1:6" x14ac:dyDescent="0.3">
      <c r="A653" s="1">
        <v>40459</v>
      </c>
      <c r="B653">
        <f>VLOOKUP(A653,NASDAQ_Composite_IXIC_20210721[[Date]:[Close]],5)</f>
        <v>2401.9099120000001</v>
      </c>
      <c r="C653" s="9">
        <f t="shared" si="31"/>
        <v>1.4207208678910641</v>
      </c>
      <c r="D653" s="9">
        <f>VLOOKUP(A653,nasdaq_wtd_mc_ritter_add!$B$2:$D$3373,$D$5)</f>
        <v>1.86811885516758</v>
      </c>
      <c r="E653" s="9">
        <f t="shared" si="32"/>
        <v>0.44739798727651592</v>
      </c>
      <c r="F653" s="9">
        <f t="shared" si="30"/>
        <v>1</v>
      </c>
    </row>
    <row r="654" spans="1:6" x14ac:dyDescent="0.3">
      <c r="A654" s="1">
        <v>40460</v>
      </c>
      <c r="B654">
        <f>VLOOKUP(A654,NASDAQ_Composite_IXIC_20210721[[Date]:[Close]],5)</f>
        <v>2401.9099120000001</v>
      </c>
      <c r="C654" s="9">
        <f t="shared" si="31"/>
        <v>1.4207208678910641</v>
      </c>
      <c r="D654" s="9">
        <f>VLOOKUP(A654,nasdaq_wtd_mc_ritter_add!$B$2:$D$3373,$D$5)</f>
        <v>1.86811885516758</v>
      </c>
      <c r="E654" s="9">
        <f t="shared" si="32"/>
        <v>0.44739798727651592</v>
      </c>
      <c r="F654" s="9">
        <f t="shared" si="30"/>
        <v>0</v>
      </c>
    </row>
    <row r="655" spans="1:6" x14ac:dyDescent="0.3">
      <c r="A655" s="1">
        <v>40461</v>
      </c>
      <c r="B655">
        <f>VLOOKUP(A655,NASDAQ_Composite_IXIC_20210721[[Date]:[Close]],5)</f>
        <v>2401.9099120000001</v>
      </c>
      <c r="C655" s="9">
        <f t="shared" si="31"/>
        <v>1.4207208678910641</v>
      </c>
      <c r="D655" s="9">
        <f>VLOOKUP(A655,nasdaq_wtd_mc_ritter_add!$B$2:$D$3373,$D$5)</f>
        <v>1.86811885516758</v>
      </c>
      <c r="E655" s="9">
        <f t="shared" si="32"/>
        <v>0.44739798727651592</v>
      </c>
      <c r="F655" s="9">
        <f t="shared" si="30"/>
        <v>0</v>
      </c>
    </row>
    <row r="656" spans="1:6" x14ac:dyDescent="0.3">
      <c r="A656" s="1">
        <v>40462</v>
      </c>
      <c r="B656">
        <f>VLOOKUP(A656,NASDAQ_Composite_IXIC_20210721[[Date]:[Close]],5)</f>
        <v>2402.330078</v>
      </c>
      <c r="C656" s="9">
        <f t="shared" si="31"/>
        <v>1.4208957825505921</v>
      </c>
      <c r="D656" s="9">
        <f>VLOOKUP(A656,nasdaq_wtd_mc_ritter_add!$B$2:$D$3373,$D$5)</f>
        <v>1.86782531525194</v>
      </c>
      <c r="E656" s="9">
        <f t="shared" si="32"/>
        <v>0.44692953270134783</v>
      </c>
      <c r="F656" s="9">
        <f t="shared" si="30"/>
        <v>1</v>
      </c>
    </row>
    <row r="657" spans="1:6" x14ac:dyDescent="0.3">
      <c r="A657" s="1">
        <v>40463</v>
      </c>
      <c r="B657">
        <f>VLOOKUP(A657,NASDAQ_Composite_IXIC_20210721[[Date]:[Close]],5)</f>
        <v>2417.919922</v>
      </c>
      <c r="C657" s="9">
        <f t="shared" si="31"/>
        <v>1.4273642845405421</v>
      </c>
      <c r="D657" s="9">
        <f>VLOOKUP(A657,nasdaq_wtd_mc_ritter_add!$B$2:$D$3373,$D$5)</f>
        <v>1.87220630768657</v>
      </c>
      <c r="E657" s="9">
        <f t="shared" si="32"/>
        <v>0.44484202314602794</v>
      </c>
      <c r="F657" s="9">
        <f t="shared" si="30"/>
        <v>1</v>
      </c>
    </row>
    <row r="658" spans="1:6" x14ac:dyDescent="0.3">
      <c r="A658" s="1">
        <v>40464</v>
      </c>
      <c r="B658">
        <f>VLOOKUP(A658,NASDAQ_Composite_IXIC_20210721[[Date]:[Close]],5)</f>
        <v>2441.2299800000001</v>
      </c>
      <c r="C658" s="9">
        <f t="shared" si="31"/>
        <v>1.4369586528070544</v>
      </c>
      <c r="D658" s="9">
        <f>VLOOKUP(A658,nasdaq_wtd_mc_ritter_add!$B$2:$D$3373,$D$5)</f>
        <v>1.9093301254935</v>
      </c>
      <c r="E658" s="9">
        <f t="shared" si="32"/>
        <v>0.47237147268644564</v>
      </c>
      <c r="F658" s="9">
        <f t="shared" si="30"/>
        <v>1</v>
      </c>
    </row>
    <row r="659" spans="1:6" x14ac:dyDescent="0.3">
      <c r="A659" s="1">
        <v>40465</v>
      </c>
      <c r="B659">
        <f>VLOOKUP(A659,NASDAQ_Composite_IXIC_20210721[[Date]:[Close]],5)</f>
        <v>2435.3798830000001</v>
      </c>
      <c r="C659" s="9">
        <f t="shared" si="31"/>
        <v>1.4345594041607059</v>
      </c>
      <c r="D659" s="9">
        <f>VLOOKUP(A659,nasdaq_wtd_mc_ritter_add!$B$2:$D$3373,$D$5)</f>
        <v>1.9089609014697599</v>
      </c>
      <c r="E659" s="9">
        <f t="shared" si="32"/>
        <v>0.47440149730905401</v>
      </c>
      <c r="F659" s="9">
        <f t="shared" si="30"/>
        <v>1</v>
      </c>
    </row>
    <row r="660" spans="1:6" x14ac:dyDescent="0.3">
      <c r="A660" s="1">
        <v>40466</v>
      </c>
      <c r="B660">
        <f>VLOOKUP(A660,NASDAQ_Composite_IXIC_20210721[[Date]:[Close]],5)</f>
        <v>2468.7700199999999</v>
      </c>
      <c r="C660" s="9">
        <f t="shared" si="31"/>
        <v>1.4481767093502791</v>
      </c>
      <c r="D660" s="9">
        <f>VLOOKUP(A660,nasdaq_wtd_mc_ritter_add!$B$2:$D$3373,$D$5)</f>
        <v>1.9069549606573399</v>
      </c>
      <c r="E660" s="9">
        <f t="shared" si="32"/>
        <v>0.45877825130706085</v>
      </c>
      <c r="F660" s="9">
        <f t="shared" si="30"/>
        <v>1</v>
      </c>
    </row>
    <row r="661" spans="1:6" x14ac:dyDescent="0.3">
      <c r="A661" s="1">
        <v>40467</v>
      </c>
      <c r="B661">
        <f>VLOOKUP(A661,NASDAQ_Composite_IXIC_20210721[[Date]:[Close]],5)</f>
        <v>2468.7700199999999</v>
      </c>
      <c r="C661" s="9">
        <f t="shared" si="31"/>
        <v>1.4481767093502791</v>
      </c>
      <c r="D661" s="9">
        <f>VLOOKUP(A661,nasdaq_wtd_mc_ritter_add!$B$2:$D$3373,$D$5)</f>
        <v>1.9069549606573399</v>
      </c>
      <c r="E661" s="9">
        <f t="shared" si="32"/>
        <v>0.45877825130706085</v>
      </c>
      <c r="F661" s="9">
        <f t="shared" si="30"/>
        <v>0</v>
      </c>
    </row>
    <row r="662" spans="1:6" x14ac:dyDescent="0.3">
      <c r="A662" s="1">
        <v>40468</v>
      </c>
      <c r="B662">
        <f>VLOOKUP(A662,NASDAQ_Composite_IXIC_20210721[[Date]:[Close]],5)</f>
        <v>2468.7700199999999</v>
      </c>
      <c r="C662" s="9">
        <f t="shared" si="31"/>
        <v>1.4481767093502791</v>
      </c>
      <c r="D662" s="9">
        <f>VLOOKUP(A662,nasdaq_wtd_mc_ritter_add!$B$2:$D$3373,$D$5)</f>
        <v>1.9069549606573399</v>
      </c>
      <c r="E662" s="9">
        <f t="shared" si="32"/>
        <v>0.45877825130706085</v>
      </c>
      <c r="F662" s="9">
        <f t="shared" si="30"/>
        <v>0</v>
      </c>
    </row>
    <row r="663" spans="1:6" x14ac:dyDescent="0.3">
      <c r="A663" s="1">
        <v>40469</v>
      </c>
      <c r="B663">
        <f>VLOOKUP(A663,NASDAQ_Composite_IXIC_20210721[[Date]:[Close]],5)</f>
        <v>2480.6599120000001</v>
      </c>
      <c r="C663" s="9">
        <f t="shared" si="31"/>
        <v>1.452981268677445</v>
      </c>
      <c r="D663" s="9">
        <f>VLOOKUP(A663,nasdaq_wtd_mc_ritter_add!$B$2:$D$3373,$D$5)</f>
        <v>1.9139680563983399</v>
      </c>
      <c r="E663" s="9">
        <f t="shared" si="32"/>
        <v>0.46098678772089485</v>
      </c>
      <c r="F663" s="9">
        <f t="shared" si="30"/>
        <v>1</v>
      </c>
    </row>
    <row r="664" spans="1:6" x14ac:dyDescent="0.3">
      <c r="A664" s="1">
        <v>40470</v>
      </c>
      <c r="B664">
        <f>VLOOKUP(A664,NASDAQ_Composite_IXIC_20210721[[Date]:[Close]],5)</f>
        <v>2436.9499510000001</v>
      </c>
      <c r="C664" s="9">
        <f t="shared" si="31"/>
        <v>1.4352038876451312</v>
      </c>
      <c r="D664" s="9">
        <f>VLOOKUP(A664,nasdaq_wtd_mc_ritter_add!$B$2:$D$3373,$D$5)</f>
        <v>1.8928812099380401</v>
      </c>
      <c r="E664" s="9">
        <f t="shared" si="32"/>
        <v>0.45767732229290892</v>
      </c>
      <c r="F664" s="9">
        <f t="shared" si="30"/>
        <v>1</v>
      </c>
    </row>
    <row r="665" spans="1:6" x14ac:dyDescent="0.3">
      <c r="A665" s="1">
        <v>40471</v>
      </c>
      <c r="B665">
        <f>VLOOKUP(A665,NASDAQ_Composite_IXIC_20210721[[Date]:[Close]],5)</f>
        <v>2457.389893</v>
      </c>
      <c r="C665" s="9">
        <f t="shared" si="31"/>
        <v>1.4435564179081171</v>
      </c>
      <c r="D665" s="9">
        <f>VLOOKUP(A665,nasdaq_wtd_mc_ritter_add!$B$2:$D$3373,$D$5)</f>
        <v>1.90090836916243</v>
      </c>
      <c r="E665" s="9">
        <f t="shared" si="32"/>
        <v>0.45735195125431294</v>
      </c>
      <c r="F665" s="9">
        <f t="shared" si="30"/>
        <v>1</v>
      </c>
    </row>
    <row r="666" spans="1:6" x14ac:dyDescent="0.3">
      <c r="A666" s="1">
        <v>40472</v>
      </c>
      <c r="B666">
        <f>VLOOKUP(A666,NASDAQ_Composite_IXIC_20210721[[Date]:[Close]],5)</f>
        <v>2459.669922</v>
      </c>
      <c r="C666" s="9">
        <f t="shared" si="31"/>
        <v>1.4444838132415869</v>
      </c>
      <c r="D666" s="9">
        <f>VLOOKUP(A666,nasdaq_wtd_mc_ritter_add!$B$2:$D$3373,$D$5)</f>
        <v>1.8966840460505201</v>
      </c>
      <c r="E666" s="9">
        <f t="shared" si="32"/>
        <v>0.45220023280893318</v>
      </c>
      <c r="F666" s="9">
        <f t="shared" si="30"/>
        <v>1</v>
      </c>
    </row>
    <row r="667" spans="1:6" x14ac:dyDescent="0.3">
      <c r="A667" s="1">
        <v>40473</v>
      </c>
      <c r="B667">
        <f>VLOOKUP(A667,NASDAQ_Composite_IXIC_20210721[[Date]:[Close]],5)</f>
        <v>2479.389893</v>
      </c>
      <c r="C667" s="9">
        <f t="shared" si="31"/>
        <v>1.4524691693729261</v>
      </c>
      <c r="D667" s="9">
        <f>VLOOKUP(A667,nasdaq_wtd_mc_ritter_add!$B$2:$D$3373,$D$5)</f>
        <v>1.9202663799438999</v>
      </c>
      <c r="E667" s="9">
        <f t="shared" si="32"/>
        <v>0.46779721057097379</v>
      </c>
      <c r="F667" s="9">
        <f t="shared" si="30"/>
        <v>1</v>
      </c>
    </row>
    <row r="668" spans="1:6" x14ac:dyDescent="0.3">
      <c r="A668" s="1">
        <v>40474</v>
      </c>
      <c r="B668">
        <f>VLOOKUP(A668,NASDAQ_Composite_IXIC_20210721[[Date]:[Close]],5)</f>
        <v>2479.389893</v>
      </c>
      <c r="C668" s="9">
        <f t="shared" si="31"/>
        <v>1.4524691693729261</v>
      </c>
      <c r="D668" s="9">
        <f>VLOOKUP(A668,nasdaq_wtd_mc_ritter_add!$B$2:$D$3373,$D$5)</f>
        <v>1.9202663799438999</v>
      </c>
      <c r="E668" s="9">
        <f t="shared" si="32"/>
        <v>0.46779721057097379</v>
      </c>
      <c r="F668" s="9">
        <f t="shared" si="30"/>
        <v>0</v>
      </c>
    </row>
    <row r="669" spans="1:6" x14ac:dyDescent="0.3">
      <c r="A669" s="1">
        <v>40475</v>
      </c>
      <c r="B669">
        <f>VLOOKUP(A669,NASDAQ_Composite_IXIC_20210721[[Date]:[Close]],5)</f>
        <v>2479.389893</v>
      </c>
      <c r="C669" s="9">
        <f t="shared" si="31"/>
        <v>1.4524691693729261</v>
      </c>
      <c r="D669" s="9">
        <f>VLOOKUP(A669,nasdaq_wtd_mc_ritter_add!$B$2:$D$3373,$D$5)</f>
        <v>1.9202663799438999</v>
      </c>
      <c r="E669" s="9">
        <f t="shared" si="32"/>
        <v>0.46779721057097379</v>
      </c>
      <c r="F669" s="9">
        <f t="shared" si="30"/>
        <v>0</v>
      </c>
    </row>
    <row r="670" spans="1:6" x14ac:dyDescent="0.3">
      <c r="A670" s="1">
        <v>40476</v>
      </c>
      <c r="B670">
        <f>VLOOKUP(A670,NASDAQ_Composite_IXIC_20210721[[Date]:[Close]],5)</f>
        <v>2490.8500979999999</v>
      </c>
      <c r="C670" s="9">
        <f t="shared" si="31"/>
        <v>1.457080707379304</v>
      </c>
      <c r="D670" s="9">
        <f>VLOOKUP(A670,nasdaq_wtd_mc_ritter_add!$B$2:$D$3373,$D$5)</f>
        <v>1.93590333100471</v>
      </c>
      <c r="E670" s="9">
        <f t="shared" si="32"/>
        <v>0.47882262362540606</v>
      </c>
      <c r="F670" s="9">
        <f t="shared" si="30"/>
        <v>1</v>
      </c>
    </row>
    <row r="671" spans="1:6" x14ac:dyDescent="0.3">
      <c r="A671" s="1">
        <v>40477</v>
      </c>
      <c r="B671">
        <f>VLOOKUP(A671,NASDAQ_Composite_IXIC_20210721[[Date]:[Close]],5)</f>
        <v>2497.290039</v>
      </c>
      <c r="C671" s="9">
        <f t="shared" si="31"/>
        <v>1.4596628098869262</v>
      </c>
      <c r="D671" s="9">
        <f>VLOOKUP(A671,nasdaq_wtd_mc_ritter_add!$B$2:$D$3373,$D$5)</f>
        <v>1.92723624742083</v>
      </c>
      <c r="E671" s="9">
        <f t="shared" si="32"/>
        <v>0.46757343753390379</v>
      </c>
      <c r="F671" s="9">
        <f t="shared" si="30"/>
        <v>1</v>
      </c>
    </row>
    <row r="672" spans="1:6" x14ac:dyDescent="0.3">
      <c r="A672" s="1">
        <v>40478</v>
      </c>
      <c r="B672">
        <f>VLOOKUP(A672,NASDAQ_Composite_IXIC_20210721[[Date]:[Close]],5)</f>
        <v>2503.26001</v>
      </c>
      <c r="C672" s="9">
        <f t="shared" si="31"/>
        <v>1.4620505367481131</v>
      </c>
      <c r="D672" s="9">
        <f>VLOOKUP(A672,nasdaq_wtd_mc_ritter_add!$B$2:$D$3373,$D$5)</f>
        <v>1.92615114872621</v>
      </c>
      <c r="E672" s="9">
        <f t="shared" si="32"/>
        <v>0.46410061197809682</v>
      </c>
      <c r="F672" s="9">
        <f t="shared" si="30"/>
        <v>1</v>
      </c>
    </row>
    <row r="673" spans="1:6" x14ac:dyDescent="0.3">
      <c r="A673" s="1">
        <v>40479</v>
      </c>
      <c r="B673">
        <f>VLOOKUP(A673,NASDAQ_Composite_IXIC_20210721[[Date]:[Close]],5)</f>
        <v>2507.3701169999999</v>
      </c>
      <c r="C673" s="9">
        <f t="shared" si="31"/>
        <v>1.4636910920545967</v>
      </c>
      <c r="D673" s="9">
        <f>VLOOKUP(A673,nasdaq_wtd_mc_ritter_add!$B$2:$D$3373,$D$5)</f>
        <v>1.9193584683603999</v>
      </c>
      <c r="E673" s="9">
        <f t="shared" si="32"/>
        <v>0.45566737630580323</v>
      </c>
      <c r="F673" s="9">
        <f t="shared" si="30"/>
        <v>1</v>
      </c>
    </row>
    <row r="674" spans="1:6" x14ac:dyDescent="0.3">
      <c r="A674" s="1">
        <v>40480</v>
      </c>
      <c r="B674">
        <f>VLOOKUP(A674,NASDAQ_Composite_IXIC_20210721[[Date]:[Close]],5)</f>
        <v>2507.4099120000001</v>
      </c>
      <c r="C674" s="9">
        <f t="shared" si="31"/>
        <v>1.4637069631395763</v>
      </c>
      <c r="D674" s="9">
        <f>VLOOKUP(A674,nasdaq_wtd_mc_ritter_add!$B$2:$D$3373,$D$5)</f>
        <v>1.9181901803436501</v>
      </c>
      <c r="E674" s="9">
        <f t="shared" si="32"/>
        <v>0.45448321720407381</v>
      </c>
      <c r="F674" s="9">
        <f t="shared" si="30"/>
        <v>1</v>
      </c>
    </row>
    <row r="675" spans="1:6" x14ac:dyDescent="0.3">
      <c r="A675" s="1">
        <v>40481</v>
      </c>
      <c r="B675">
        <f>VLOOKUP(A675,NASDAQ_Composite_IXIC_20210721[[Date]:[Close]],5)</f>
        <v>2507.4099120000001</v>
      </c>
      <c r="C675" s="9">
        <f t="shared" si="31"/>
        <v>1.4637069631395763</v>
      </c>
      <c r="D675" s="9">
        <f>VLOOKUP(A675,nasdaq_wtd_mc_ritter_add!$B$2:$D$3373,$D$5)</f>
        <v>1.9181901803436501</v>
      </c>
      <c r="E675" s="9">
        <f t="shared" si="32"/>
        <v>0.45448321720407381</v>
      </c>
      <c r="F675" s="9">
        <f t="shared" si="30"/>
        <v>0</v>
      </c>
    </row>
    <row r="676" spans="1:6" x14ac:dyDescent="0.3">
      <c r="A676" s="1">
        <v>40482</v>
      </c>
      <c r="B676">
        <f>VLOOKUP(A676,NASDAQ_Composite_IXIC_20210721[[Date]:[Close]],5)</f>
        <v>2507.4099120000001</v>
      </c>
      <c r="C676" s="9">
        <f t="shared" si="31"/>
        <v>1.4637069631395763</v>
      </c>
      <c r="D676" s="9">
        <f>VLOOKUP(A676,nasdaq_wtd_mc_ritter_add!$B$2:$D$3373,$D$5)</f>
        <v>1.9181901803436501</v>
      </c>
      <c r="E676" s="9">
        <f t="shared" si="32"/>
        <v>0.45448321720407381</v>
      </c>
      <c r="F676" s="9">
        <f t="shared" si="30"/>
        <v>0</v>
      </c>
    </row>
    <row r="677" spans="1:6" x14ac:dyDescent="0.3">
      <c r="A677" s="1">
        <v>40483</v>
      </c>
      <c r="B677">
        <f>VLOOKUP(A677,NASDAQ_Composite_IXIC_20210721[[Date]:[Close]],5)</f>
        <v>2504.8400879999999</v>
      </c>
      <c r="C677" s="9">
        <f t="shared" si="31"/>
        <v>1.4626815457221776</v>
      </c>
      <c r="D677" s="9">
        <f>VLOOKUP(A677,nasdaq_wtd_mc_ritter_add!$B$2:$D$3373,$D$5)</f>
        <v>1.91631501117111</v>
      </c>
      <c r="E677" s="9">
        <f t="shared" si="32"/>
        <v>0.45363346544893246</v>
      </c>
      <c r="F677" s="9">
        <f t="shared" si="30"/>
        <v>1</v>
      </c>
    </row>
    <row r="678" spans="1:6" x14ac:dyDescent="0.3">
      <c r="A678" s="1">
        <v>40484</v>
      </c>
      <c r="B678">
        <f>VLOOKUP(A678,NASDAQ_Composite_IXIC_20210721[[Date]:[Close]],5)</f>
        <v>2533.5200199999999</v>
      </c>
      <c r="C678" s="9">
        <f t="shared" si="31"/>
        <v>1.474066298363085</v>
      </c>
      <c r="D678" s="9">
        <f>VLOOKUP(A678,nasdaq_wtd_mc_ritter_add!$B$2:$D$3373,$D$5)</f>
        <v>1.9269942489126901</v>
      </c>
      <c r="E678" s="9">
        <f t="shared" si="32"/>
        <v>0.45292795054960511</v>
      </c>
      <c r="F678" s="9">
        <f t="shared" si="30"/>
        <v>1</v>
      </c>
    </row>
    <row r="679" spans="1:6" x14ac:dyDescent="0.3">
      <c r="A679" s="1">
        <v>40485</v>
      </c>
      <c r="B679">
        <f>VLOOKUP(A679,NASDAQ_Composite_IXIC_20210721[[Date]:[Close]],5)</f>
        <v>2540.2700199999999</v>
      </c>
      <c r="C679" s="9">
        <f t="shared" si="31"/>
        <v>1.4767270328156359</v>
      </c>
      <c r="D679" s="9">
        <f>VLOOKUP(A679,nasdaq_wtd_mc_ritter_add!$B$2:$D$3373,$D$5)</f>
        <v>1.92954271310732</v>
      </c>
      <c r="E679" s="9">
        <f t="shared" si="32"/>
        <v>0.45281568029168406</v>
      </c>
      <c r="F679" s="9">
        <f t="shared" si="30"/>
        <v>1</v>
      </c>
    </row>
    <row r="680" spans="1:6" x14ac:dyDescent="0.3">
      <c r="A680" s="1">
        <v>40486</v>
      </c>
      <c r="B680">
        <f>VLOOKUP(A680,NASDAQ_Composite_IXIC_20210721[[Date]:[Close]],5)</f>
        <v>2577.3400879999999</v>
      </c>
      <c r="C680" s="9">
        <f t="shared" si="31"/>
        <v>1.4912145438200044</v>
      </c>
      <c r="D680" s="9">
        <f>VLOOKUP(A680,nasdaq_wtd_mc_ritter_add!$B$2:$D$3373,$D$5)</f>
        <v>1.9285017964783999</v>
      </c>
      <c r="E680" s="9">
        <f t="shared" si="32"/>
        <v>0.43728725265839552</v>
      </c>
      <c r="F680" s="9">
        <f t="shared" si="30"/>
        <v>1</v>
      </c>
    </row>
    <row r="681" spans="1:6" x14ac:dyDescent="0.3">
      <c r="A681" s="1">
        <v>40487</v>
      </c>
      <c r="B681">
        <f>VLOOKUP(A681,NASDAQ_Composite_IXIC_20210721[[Date]:[Close]],5)</f>
        <v>2578.9799800000001</v>
      </c>
      <c r="C681" s="9">
        <f t="shared" si="31"/>
        <v>1.4918506145191328</v>
      </c>
      <c r="D681" s="9">
        <f>VLOOKUP(A681,nasdaq_wtd_mc_ritter_add!$B$2:$D$3373,$D$5)</f>
        <v>1.9261502633661001</v>
      </c>
      <c r="E681" s="9">
        <f t="shared" si="32"/>
        <v>0.43429964884696726</v>
      </c>
      <c r="F681" s="9">
        <f t="shared" si="30"/>
        <v>1</v>
      </c>
    </row>
    <row r="682" spans="1:6" x14ac:dyDescent="0.3">
      <c r="A682" s="1">
        <v>40488</v>
      </c>
      <c r="B682">
        <f>VLOOKUP(A682,NASDAQ_Composite_IXIC_20210721[[Date]:[Close]],5)</f>
        <v>2578.9799800000001</v>
      </c>
      <c r="C682" s="9">
        <f t="shared" si="31"/>
        <v>1.4918506145191328</v>
      </c>
      <c r="D682" s="9">
        <f>VLOOKUP(A682,nasdaq_wtd_mc_ritter_add!$B$2:$D$3373,$D$5)</f>
        <v>1.9261502633661001</v>
      </c>
      <c r="E682" s="9">
        <f t="shared" si="32"/>
        <v>0.43429964884696726</v>
      </c>
      <c r="F682" s="9">
        <f t="shared" si="30"/>
        <v>0</v>
      </c>
    </row>
    <row r="683" spans="1:6" x14ac:dyDescent="0.3">
      <c r="A683" s="1">
        <v>40489</v>
      </c>
      <c r="B683">
        <f>VLOOKUP(A683,NASDAQ_Composite_IXIC_20210721[[Date]:[Close]],5)</f>
        <v>2578.9799800000001</v>
      </c>
      <c r="C683" s="9">
        <f t="shared" si="31"/>
        <v>1.4918506145191328</v>
      </c>
      <c r="D683" s="9">
        <f>VLOOKUP(A683,nasdaq_wtd_mc_ritter_add!$B$2:$D$3373,$D$5)</f>
        <v>1.9261502633661001</v>
      </c>
      <c r="E683" s="9">
        <f t="shared" si="32"/>
        <v>0.43429964884696726</v>
      </c>
      <c r="F683" s="9">
        <f t="shared" si="30"/>
        <v>0</v>
      </c>
    </row>
    <row r="684" spans="1:6" x14ac:dyDescent="0.3">
      <c r="A684" s="1">
        <v>40490</v>
      </c>
      <c r="B684">
        <f>VLOOKUP(A684,NASDAQ_Composite_IXIC_20210721[[Date]:[Close]],5)</f>
        <v>2580.0500489999999</v>
      </c>
      <c r="C684" s="9">
        <f t="shared" si="31"/>
        <v>1.4922654479313566</v>
      </c>
      <c r="D684" s="9">
        <f>VLOOKUP(A684,nasdaq_wtd_mc_ritter_add!$B$2:$D$3373,$D$5)</f>
        <v>1.9451000386547099</v>
      </c>
      <c r="E684" s="9">
        <f t="shared" si="32"/>
        <v>0.4528345907233533</v>
      </c>
      <c r="F684" s="9">
        <f t="shared" si="30"/>
        <v>1</v>
      </c>
    </row>
    <row r="685" spans="1:6" x14ac:dyDescent="0.3">
      <c r="A685" s="1">
        <v>40491</v>
      </c>
      <c r="B685">
        <f>VLOOKUP(A685,NASDAQ_Composite_IXIC_20210721[[Date]:[Close]],5)</f>
        <v>2562.9799800000001</v>
      </c>
      <c r="C685" s="9">
        <f t="shared" si="31"/>
        <v>1.485627286541404</v>
      </c>
      <c r="D685" s="9">
        <f>VLOOKUP(A685,nasdaq_wtd_mc_ritter_add!$B$2:$D$3373,$D$5)</f>
        <v>1.9459208591253301</v>
      </c>
      <c r="E685" s="9">
        <f t="shared" si="32"/>
        <v>0.46029357258392611</v>
      </c>
      <c r="F685" s="9">
        <f t="shared" si="30"/>
        <v>1</v>
      </c>
    </row>
    <row r="686" spans="1:6" x14ac:dyDescent="0.3">
      <c r="A686" s="1">
        <v>40492</v>
      </c>
      <c r="B686">
        <f>VLOOKUP(A686,NASDAQ_Composite_IXIC_20210721[[Date]:[Close]],5)</f>
        <v>2578.780029</v>
      </c>
      <c r="C686" s="9">
        <f t="shared" si="31"/>
        <v>1.4917730804734406</v>
      </c>
      <c r="D686" s="9">
        <f>VLOOKUP(A686,nasdaq_wtd_mc_ritter_add!$B$2:$D$3373,$D$5)</f>
        <v>1.96603776524486</v>
      </c>
      <c r="E686" s="9">
        <f t="shared" si="32"/>
        <v>0.47426468477141936</v>
      </c>
      <c r="F686" s="9">
        <f t="shared" si="30"/>
        <v>1</v>
      </c>
    </row>
    <row r="687" spans="1:6" x14ac:dyDescent="0.3">
      <c r="A687" s="1">
        <v>40493</v>
      </c>
      <c r="B687">
        <f>VLOOKUP(A687,NASDAQ_Composite_IXIC_20210721[[Date]:[Close]],5)</f>
        <v>2555.5200199999999</v>
      </c>
      <c r="C687" s="9">
        <f t="shared" si="31"/>
        <v>1.4827123836276366</v>
      </c>
      <c r="D687" s="9">
        <f>VLOOKUP(A687,nasdaq_wtd_mc_ritter_add!$B$2:$D$3373,$D$5)</f>
        <v>1.9684790304359501</v>
      </c>
      <c r="E687" s="9">
        <f t="shared" si="32"/>
        <v>0.4857666468083135</v>
      </c>
      <c r="F687" s="9">
        <f t="shared" si="30"/>
        <v>1</v>
      </c>
    </row>
    <row r="688" spans="1:6" x14ac:dyDescent="0.3">
      <c r="A688" s="1">
        <v>40494</v>
      </c>
      <c r="B688">
        <f>VLOOKUP(A688,NASDAQ_Composite_IXIC_20210721[[Date]:[Close]],5)</f>
        <v>2518.209961</v>
      </c>
      <c r="C688" s="9">
        <f t="shared" si="31"/>
        <v>1.468004966529624</v>
      </c>
      <c r="D688" s="9">
        <f>VLOOKUP(A688,nasdaq_wtd_mc_ritter_add!$B$2:$D$3373,$D$5)</f>
        <v>1.9517539475652499</v>
      </c>
      <c r="E688" s="9">
        <f t="shared" si="32"/>
        <v>0.48374898103562591</v>
      </c>
      <c r="F688" s="9">
        <f t="shared" si="30"/>
        <v>1</v>
      </c>
    </row>
    <row r="689" spans="1:6" x14ac:dyDescent="0.3">
      <c r="A689" s="1">
        <v>40495</v>
      </c>
      <c r="B689">
        <f>VLOOKUP(A689,NASDAQ_Composite_IXIC_20210721[[Date]:[Close]],5)</f>
        <v>2518.209961</v>
      </c>
      <c r="C689" s="9">
        <f t="shared" si="31"/>
        <v>1.468004966529624</v>
      </c>
      <c r="D689" s="9">
        <f>VLOOKUP(A689,nasdaq_wtd_mc_ritter_add!$B$2:$D$3373,$D$5)</f>
        <v>1.9517539475652499</v>
      </c>
      <c r="E689" s="9">
        <f t="shared" si="32"/>
        <v>0.48374898103562591</v>
      </c>
      <c r="F689" s="9">
        <f t="shared" si="30"/>
        <v>0</v>
      </c>
    </row>
    <row r="690" spans="1:6" x14ac:dyDescent="0.3">
      <c r="A690" s="1">
        <v>40496</v>
      </c>
      <c r="B690">
        <f>VLOOKUP(A690,NASDAQ_Composite_IXIC_20210721[[Date]:[Close]],5)</f>
        <v>2518.209961</v>
      </c>
      <c r="C690" s="9">
        <f t="shared" si="31"/>
        <v>1.468004966529624</v>
      </c>
      <c r="D690" s="9">
        <f>VLOOKUP(A690,nasdaq_wtd_mc_ritter_add!$B$2:$D$3373,$D$5)</f>
        <v>1.9517539475652499</v>
      </c>
      <c r="E690" s="9">
        <f t="shared" si="32"/>
        <v>0.48374898103562591</v>
      </c>
      <c r="F690" s="9">
        <f t="shared" si="30"/>
        <v>0</v>
      </c>
    </row>
    <row r="691" spans="1:6" x14ac:dyDescent="0.3">
      <c r="A691" s="1">
        <v>40497</v>
      </c>
      <c r="B691">
        <f>VLOOKUP(A691,NASDAQ_Composite_IXIC_20210721[[Date]:[Close]],5)</f>
        <v>2513.820068</v>
      </c>
      <c r="C691" s="9">
        <f t="shared" si="31"/>
        <v>1.4662601859586148</v>
      </c>
      <c r="D691" s="9">
        <f>VLOOKUP(A691,nasdaq_wtd_mc_ritter_add!$B$2:$D$3373,$D$5)</f>
        <v>1.9395575655850801</v>
      </c>
      <c r="E691" s="9">
        <f t="shared" si="32"/>
        <v>0.47329737962646523</v>
      </c>
      <c r="F691" s="9">
        <f t="shared" si="30"/>
        <v>1</v>
      </c>
    </row>
    <row r="692" spans="1:6" x14ac:dyDescent="0.3">
      <c r="A692" s="1">
        <v>40498</v>
      </c>
      <c r="B692">
        <f>VLOOKUP(A692,NASDAQ_Composite_IXIC_20210721[[Date]:[Close]],5)</f>
        <v>2469.8400879999999</v>
      </c>
      <c r="C692" s="9">
        <f t="shared" si="31"/>
        <v>1.4486100571924228</v>
      </c>
      <c r="D692" s="9">
        <f>VLOOKUP(A692,nasdaq_wtd_mc_ritter_add!$B$2:$D$3373,$D$5)</f>
        <v>1.9154991396487799</v>
      </c>
      <c r="E692" s="9">
        <f t="shared" si="32"/>
        <v>0.46688908245635719</v>
      </c>
      <c r="F692" s="9">
        <f t="shared" si="30"/>
        <v>1</v>
      </c>
    </row>
    <row r="693" spans="1:6" x14ac:dyDescent="0.3">
      <c r="A693" s="1">
        <v>40499</v>
      </c>
      <c r="B693">
        <f>VLOOKUP(A693,NASDAQ_Composite_IXIC_20210721[[Date]:[Close]],5)</f>
        <v>2476.01001</v>
      </c>
      <c r="C693" s="9">
        <f t="shared" si="31"/>
        <v>1.4511050479739387</v>
      </c>
      <c r="D693" s="9">
        <f>VLOOKUP(A693,nasdaq_wtd_mc_ritter_add!$B$2:$D$3373,$D$5)</f>
        <v>1.9185521908412899</v>
      </c>
      <c r="E693" s="9">
        <f t="shared" si="32"/>
        <v>0.46744714286735123</v>
      </c>
      <c r="F693" s="9">
        <f t="shared" si="30"/>
        <v>1</v>
      </c>
    </row>
    <row r="694" spans="1:6" x14ac:dyDescent="0.3">
      <c r="A694" s="1">
        <v>40500</v>
      </c>
      <c r="B694">
        <f>VLOOKUP(A694,NASDAQ_Composite_IXIC_20210721[[Date]:[Close]],5)</f>
        <v>2514.3999020000001</v>
      </c>
      <c r="C694" s="9">
        <f t="shared" si="31"/>
        <v>1.4664908178744946</v>
      </c>
      <c r="D694" s="9">
        <f>VLOOKUP(A694,nasdaq_wtd_mc_ritter_add!$B$2:$D$3373,$D$5)</f>
        <v>1.9266743481183</v>
      </c>
      <c r="E694" s="9">
        <f t="shared" si="32"/>
        <v>0.46018353024380532</v>
      </c>
      <c r="F694" s="9">
        <f t="shared" si="30"/>
        <v>1</v>
      </c>
    </row>
    <row r="695" spans="1:6" x14ac:dyDescent="0.3">
      <c r="A695" s="1">
        <v>40501</v>
      </c>
      <c r="B695">
        <f>VLOOKUP(A695,NASDAQ_Composite_IXIC_20210721[[Date]:[Close]],5)</f>
        <v>2518.1201169999999</v>
      </c>
      <c r="C695" s="9">
        <f t="shared" si="31"/>
        <v>1.4679692881691446</v>
      </c>
      <c r="D695" s="9">
        <f>VLOOKUP(A695,nasdaq_wtd_mc_ritter_add!$B$2:$D$3373,$D$5)</f>
        <v>1.9321287312211399</v>
      </c>
      <c r="E695" s="9">
        <f t="shared" si="32"/>
        <v>0.4641594430519953</v>
      </c>
      <c r="F695" s="9">
        <f t="shared" si="30"/>
        <v>1</v>
      </c>
    </row>
    <row r="696" spans="1:6" x14ac:dyDescent="0.3">
      <c r="A696" s="1">
        <v>40502</v>
      </c>
      <c r="B696">
        <f>VLOOKUP(A696,NASDAQ_Composite_IXIC_20210721[[Date]:[Close]],5)</f>
        <v>2518.1201169999999</v>
      </c>
      <c r="C696" s="9">
        <f t="shared" si="31"/>
        <v>1.4679692881691446</v>
      </c>
      <c r="D696" s="9">
        <f>VLOOKUP(A696,nasdaq_wtd_mc_ritter_add!$B$2:$D$3373,$D$5)</f>
        <v>1.9321287312211399</v>
      </c>
      <c r="E696" s="9">
        <f t="shared" si="32"/>
        <v>0.4641594430519953</v>
      </c>
      <c r="F696" s="9">
        <f t="shared" si="30"/>
        <v>0</v>
      </c>
    </row>
    <row r="697" spans="1:6" x14ac:dyDescent="0.3">
      <c r="A697" s="1">
        <v>40503</v>
      </c>
      <c r="B697">
        <f>VLOOKUP(A697,NASDAQ_Composite_IXIC_20210721[[Date]:[Close]],5)</f>
        <v>2518.1201169999999</v>
      </c>
      <c r="C697" s="9">
        <f t="shared" si="31"/>
        <v>1.4679692881691446</v>
      </c>
      <c r="D697" s="9">
        <f>VLOOKUP(A697,nasdaq_wtd_mc_ritter_add!$B$2:$D$3373,$D$5)</f>
        <v>1.9321287312211399</v>
      </c>
      <c r="E697" s="9">
        <f t="shared" si="32"/>
        <v>0.4641594430519953</v>
      </c>
      <c r="F697" s="9">
        <f t="shared" si="30"/>
        <v>0</v>
      </c>
    </row>
    <row r="698" spans="1:6" x14ac:dyDescent="0.3">
      <c r="A698" s="1">
        <v>40504</v>
      </c>
      <c r="B698">
        <f>VLOOKUP(A698,NASDAQ_Composite_IXIC_20210721[[Date]:[Close]],5)</f>
        <v>2532.0200199999999</v>
      </c>
      <c r="C698" s="9">
        <f t="shared" si="31"/>
        <v>1.473474061392495</v>
      </c>
      <c r="D698" s="9">
        <f>VLOOKUP(A698,nasdaq_wtd_mc_ritter_add!$B$2:$D$3373,$D$5)</f>
        <v>1.93514495428592</v>
      </c>
      <c r="E698" s="9">
        <f t="shared" si="32"/>
        <v>0.461670892893425</v>
      </c>
      <c r="F698" s="9">
        <f t="shared" si="30"/>
        <v>1</v>
      </c>
    </row>
    <row r="699" spans="1:6" x14ac:dyDescent="0.3">
      <c r="A699" s="1">
        <v>40505</v>
      </c>
      <c r="B699">
        <f>VLOOKUP(A699,NASDAQ_Composite_IXIC_20210721[[Date]:[Close]],5)</f>
        <v>2494.9499510000001</v>
      </c>
      <c r="C699" s="9">
        <f t="shared" si="31"/>
        <v>1.4587253196316192</v>
      </c>
      <c r="D699" s="9">
        <f>VLOOKUP(A699,nasdaq_wtd_mc_ritter_add!$B$2:$D$3373,$D$5)</f>
        <v>1.93762297228091</v>
      </c>
      <c r="E699" s="9">
        <f t="shared" si="32"/>
        <v>0.47889765264929074</v>
      </c>
      <c r="F699" s="9">
        <f t="shared" si="30"/>
        <v>1</v>
      </c>
    </row>
    <row r="700" spans="1:6" x14ac:dyDescent="0.3">
      <c r="A700" s="1">
        <v>40506</v>
      </c>
      <c r="B700">
        <f>VLOOKUP(A700,NASDAQ_Composite_IXIC_20210721[[Date]:[Close]],5)</f>
        <v>2543.1201169999999</v>
      </c>
      <c r="C700" s="9">
        <f t="shared" si="31"/>
        <v>1.4778483700421061</v>
      </c>
      <c r="D700" s="9">
        <f>VLOOKUP(A700,nasdaq_wtd_mc_ritter_add!$B$2:$D$3373,$D$5)</f>
        <v>1.94812100909095</v>
      </c>
      <c r="E700" s="9">
        <f t="shared" si="32"/>
        <v>0.47027263904884387</v>
      </c>
      <c r="F700" s="9">
        <f t="shared" si="30"/>
        <v>1</v>
      </c>
    </row>
    <row r="701" spans="1:6" x14ac:dyDescent="0.3">
      <c r="A701" s="1">
        <v>40507</v>
      </c>
      <c r="B701">
        <f>VLOOKUP(A701,NASDAQ_Composite_IXIC_20210721[[Date]:[Close]],5)</f>
        <v>2543.1201169999999</v>
      </c>
      <c r="C701" s="9">
        <f t="shared" si="31"/>
        <v>1.4778483700421061</v>
      </c>
      <c r="D701" s="9">
        <f>VLOOKUP(A701,nasdaq_wtd_mc_ritter_add!$B$2:$D$3373,$D$5)</f>
        <v>1.94812100909095</v>
      </c>
      <c r="E701" s="9">
        <f t="shared" si="32"/>
        <v>0.47027263904884387</v>
      </c>
      <c r="F701" s="9">
        <f t="shared" si="30"/>
        <v>0</v>
      </c>
    </row>
    <row r="702" spans="1:6" x14ac:dyDescent="0.3">
      <c r="A702" s="1">
        <v>40508</v>
      </c>
      <c r="B702">
        <f>VLOOKUP(A702,NASDAQ_Composite_IXIC_20210721[[Date]:[Close]],5)</f>
        <v>2534.5600589999999</v>
      </c>
      <c r="C702" s="9">
        <f t="shared" si="31"/>
        <v>1.4744767255853803</v>
      </c>
      <c r="D702" s="9">
        <f>VLOOKUP(A702,nasdaq_wtd_mc_ritter_add!$B$2:$D$3373,$D$5)</f>
        <v>1.9516618018615</v>
      </c>
      <c r="E702" s="9">
        <f t="shared" si="32"/>
        <v>0.47718507627611961</v>
      </c>
      <c r="F702" s="9">
        <f t="shared" si="30"/>
        <v>1</v>
      </c>
    </row>
    <row r="703" spans="1:6" x14ac:dyDescent="0.3">
      <c r="A703" s="1">
        <v>40509</v>
      </c>
      <c r="B703">
        <f>VLOOKUP(A703,NASDAQ_Composite_IXIC_20210721[[Date]:[Close]],5)</f>
        <v>2534.5600589999999</v>
      </c>
      <c r="C703" s="9">
        <f t="shared" si="31"/>
        <v>1.4744767255853803</v>
      </c>
      <c r="D703" s="9">
        <f>VLOOKUP(A703,nasdaq_wtd_mc_ritter_add!$B$2:$D$3373,$D$5)</f>
        <v>1.9516618018615</v>
      </c>
      <c r="E703" s="9">
        <f t="shared" si="32"/>
        <v>0.47718507627611961</v>
      </c>
      <c r="F703" s="9">
        <f t="shared" si="30"/>
        <v>0</v>
      </c>
    </row>
    <row r="704" spans="1:6" x14ac:dyDescent="0.3">
      <c r="A704" s="1">
        <v>40510</v>
      </c>
      <c r="B704">
        <f>VLOOKUP(A704,NASDAQ_Composite_IXIC_20210721[[Date]:[Close]],5)</f>
        <v>2534.5600589999999</v>
      </c>
      <c r="C704" s="9">
        <f t="shared" si="31"/>
        <v>1.4744767255853803</v>
      </c>
      <c r="D704" s="9">
        <f>VLOOKUP(A704,nasdaq_wtd_mc_ritter_add!$B$2:$D$3373,$D$5)</f>
        <v>1.9516618018615</v>
      </c>
      <c r="E704" s="9">
        <f t="shared" si="32"/>
        <v>0.47718507627611961</v>
      </c>
      <c r="F704" s="9">
        <f t="shared" si="30"/>
        <v>0</v>
      </c>
    </row>
    <row r="705" spans="1:6" x14ac:dyDescent="0.3">
      <c r="A705" s="1">
        <v>40511</v>
      </c>
      <c r="B705">
        <f>VLOOKUP(A705,NASDAQ_Composite_IXIC_20210721[[Date]:[Close]],5)</f>
        <v>2525.219971</v>
      </c>
      <c r="C705" s="9">
        <f t="shared" si="31"/>
        <v>1.4707848265093348</v>
      </c>
      <c r="D705" s="9">
        <f>VLOOKUP(A705,nasdaq_wtd_mc_ritter_add!$B$2:$D$3373,$D$5)</f>
        <v>1.9543434452447599</v>
      </c>
      <c r="E705" s="9">
        <f t="shared" si="32"/>
        <v>0.48355861873542505</v>
      </c>
      <c r="F705" s="9">
        <f t="shared" si="30"/>
        <v>1</v>
      </c>
    </row>
    <row r="706" spans="1:6" x14ac:dyDescent="0.3">
      <c r="A706" s="1">
        <v>40512</v>
      </c>
      <c r="B706">
        <f>VLOOKUP(A706,NASDAQ_Composite_IXIC_20210721[[Date]:[Close]],5)</f>
        <v>2498.2299800000001</v>
      </c>
      <c r="C706" s="9">
        <f t="shared" si="31"/>
        <v>1.4600391234669017</v>
      </c>
      <c r="D706" s="9">
        <f>VLOOKUP(A706,nasdaq_wtd_mc_ritter_add!$B$2:$D$3373,$D$5)</f>
        <v>1.9503741536482899</v>
      </c>
      <c r="E706" s="9">
        <f t="shared" si="32"/>
        <v>0.49033503018138824</v>
      </c>
      <c r="F706" s="9">
        <f t="shared" si="30"/>
        <v>1</v>
      </c>
    </row>
    <row r="707" spans="1:6" x14ac:dyDescent="0.3">
      <c r="A707" s="1">
        <v>40513</v>
      </c>
      <c r="B707">
        <f>VLOOKUP(A707,NASDAQ_Composite_IXIC_20210721[[Date]:[Close]],5)</f>
        <v>2549.429932</v>
      </c>
      <c r="C707" s="9">
        <f t="shared" si="31"/>
        <v>1.4803264284482944</v>
      </c>
      <c r="D707" s="9">
        <f>VLOOKUP(A707,nasdaq_wtd_mc_ritter_add!$B$2:$D$3373,$D$5)</f>
        <v>1.95723251825905</v>
      </c>
      <c r="E707" s="9">
        <f t="shared" si="32"/>
        <v>0.47690608981075555</v>
      </c>
      <c r="F707" s="9">
        <f t="shared" si="30"/>
        <v>1</v>
      </c>
    </row>
    <row r="708" spans="1:6" x14ac:dyDescent="0.3">
      <c r="A708" s="1">
        <v>40514</v>
      </c>
      <c r="B708">
        <f>VLOOKUP(A708,NASDAQ_Composite_IXIC_20210721[[Date]:[Close]],5)</f>
        <v>2579.3500979999999</v>
      </c>
      <c r="C708" s="9">
        <f t="shared" si="31"/>
        <v>1.4919941175501679</v>
      </c>
      <c r="D708" s="9">
        <f>VLOOKUP(A708,nasdaq_wtd_mc_ritter_add!$B$2:$D$3373,$D$5)</f>
        <v>1.9618000859322899</v>
      </c>
      <c r="E708" s="9">
        <f t="shared" si="32"/>
        <v>0.46980596838212207</v>
      </c>
      <c r="F708" s="9">
        <f t="shared" si="30"/>
        <v>1</v>
      </c>
    </row>
    <row r="709" spans="1:6" x14ac:dyDescent="0.3">
      <c r="A709" s="1">
        <v>40515</v>
      </c>
      <c r="B709">
        <f>VLOOKUP(A709,NASDAQ_Composite_IXIC_20210721[[Date]:[Close]],5)</f>
        <v>2591.459961</v>
      </c>
      <c r="C709" s="9">
        <f t="shared" si="31"/>
        <v>1.4966780587516348</v>
      </c>
      <c r="D709" s="9">
        <f>VLOOKUP(A709,nasdaq_wtd_mc_ritter_add!$B$2:$D$3373,$D$5)</f>
        <v>1.9597467369380599</v>
      </c>
      <c r="E709" s="9">
        <f t="shared" si="32"/>
        <v>0.46306867818642505</v>
      </c>
      <c r="F709" s="9">
        <f t="shared" si="30"/>
        <v>1</v>
      </c>
    </row>
    <row r="710" spans="1:6" x14ac:dyDescent="0.3">
      <c r="A710" s="1">
        <v>40516</v>
      </c>
      <c r="B710">
        <f>VLOOKUP(A710,NASDAQ_Composite_IXIC_20210721[[Date]:[Close]],5)</f>
        <v>2591.459961</v>
      </c>
      <c r="C710" s="9">
        <f t="shared" si="31"/>
        <v>1.4966780587516348</v>
      </c>
      <c r="D710" s="9">
        <f>VLOOKUP(A710,nasdaq_wtd_mc_ritter_add!$B$2:$D$3373,$D$5)</f>
        <v>1.9597467369380599</v>
      </c>
      <c r="E710" s="9">
        <f t="shared" si="32"/>
        <v>0.46306867818642505</v>
      </c>
      <c r="F710" s="9">
        <f t="shared" si="30"/>
        <v>0</v>
      </c>
    </row>
    <row r="711" spans="1:6" x14ac:dyDescent="0.3">
      <c r="A711" s="1">
        <v>40517</v>
      </c>
      <c r="B711">
        <f>VLOOKUP(A711,NASDAQ_Composite_IXIC_20210721[[Date]:[Close]],5)</f>
        <v>2591.459961</v>
      </c>
      <c r="C711" s="9">
        <f t="shared" si="31"/>
        <v>1.4966780587516348</v>
      </c>
      <c r="D711" s="9">
        <f>VLOOKUP(A711,nasdaq_wtd_mc_ritter_add!$B$2:$D$3373,$D$5)</f>
        <v>1.9597467369380599</v>
      </c>
      <c r="E711" s="9">
        <f t="shared" si="32"/>
        <v>0.46306867818642505</v>
      </c>
      <c r="F711" s="9">
        <f t="shared" si="30"/>
        <v>0</v>
      </c>
    </row>
    <row r="712" spans="1:6" x14ac:dyDescent="0.3">
      <c r="A712" s="1">
        <v>40518</v>
      </c>
      <c r="B712">
        <f>VLOOKUP(A712,NASDAQ_Composite_IXIC_20210721[[Date]:[Close]],5)</f>
        <v>2594.919922</v>
      </c>
      <c r="C712" s="9">
        <f t="shared" si="31"/>
        <v>1.4980123079163095</v>
      </c>
      <c r="D712" s="9">
        <f>VLOOKUP(A712,nasdaq_wtd_mc_ritter_add!$B$2:$D$3373,$D$5)</f>
        <v>1.9626289248103701</v>
      </c>
      <c r="E712" s="9">
        <f t="shared" si="32"/>
        <v>0.46461661689406064</v>
      </c>
      <c r="F712" s="9">
        <f t="shared" ref="F712:F775" si="33">IF(OR(C712=C711,D712=D711),0,1)</f>
        <v>1</v>
      </c>
    </row>
    <row r="713" spans="1:6" x14ac:dyDescent="0.3">
      <c r="A713" s="1">
        <v>40519</v>
      </c>
      <c r="B713">
        <f>VLOOKUP(A713,NASDAQ_Composite_IXIC_20210721[[Date]:[Close]],5)</f>
        <v>2598.48999</v>
      </c>
      <c r="C713" s="9">
        <f t="shared" ref="C713:C776" si="34">$C$5+LN(B713)-$A$6</f>
        <v>1.4993871535852792</v>
      </c>
      <c r="D713" s="9">
        <f>VLOOKUP(A713,nasdaq_wtd_mc_ritter_add!$B$2:$D$3373,$D$5)</f>
        <v>1.96744045340816</v>
      </c>
      <c r="E713" s="9">
        <f t="shared" ref="E713:E776" si="35">IF($E$5&lt;=$A713,D713-VLOOKUP(A713,$A$7:$C$4936,3),0)</f>
        <v>0.4680532998228808</v>
      </c>
      <c r="F713" s="9">
        <f t="shared" si="33"/>
        <v>1</v>
      </c>
    </row>
    <row r="714" spans="1:6" x14ac:dyDescent="0.3">
      <c r="A714" s="1">
        <v>40520</v>
      </c>
      <c r="B714">
        <f>VLOOKUP(A714,NASDAQ_Composite_IXIC_20210721[[Date]:[Close]],5)</f>
        <v>2609.1599120000001</v>
      </c>
      <c r="C714" s="9">
        <f t="shared" si="34"/>
        <v>1.5034849470742744</v>
      </c>
      <c r="D714" s="9">
        <f>VLOOKUP(A714,nasdaq_wtd_mc_ritter_add!$B$2:$D$3373,$D$5)</f>
        <v>1.96617561377298</v>
      </c>
      <c r="E714" s="9">
        <f t="shared" si="35"/>
        <v>0.46269066669870562</v>
      </c>
      <c r="F714" s="9">
        <f t="shared" si="33"/>
        <v>1</v>
      </c>
    </row>
    <row r="715" spans="1:6" x14ac:dyDescent="0.3">
      <c r="A715" s="1">
        <v>40521</v>
      </c>
      <c r="B715">
        <f>VLOOKUP(A715,NASDAQ_Composite_IXIC_20210721[[Date]:[Close]],5)</f>
        <v>2616.669922</v>
      </c>
      <c r="C715" s="9">
        <f t="shared" si="34"/>
        <v>1.5063591375506418</v>
      </c>
      <c r="D715" s="9">
        <f>VLOOKUP(A715,nasdaq_wtd_mc_ritter_add!$B$2:$D$3373,$D$5)</f>
        <v>1.9623030824110801</v>
      </c>
      <c r="E715" s="9">
        <f t="shared" si="35"/>
        <v>0.45594394486043832</v>
      </c>
      <c r="F715" s="9">
        <f t="shared" si="33"/>
        <v>1</v>
      </c>
    </row>
    <row r="716" spans="1:6" x14ac:dyDescent="0.3">
      <c r="A716" s="1">
        <v>40522</v>
      </c>
      <c r="B716">
        <f>VLOOKUP(A716,NASDAQ_Composite_IXIC_20210721[[Date]:[Close]],5)</f>
        <v>2637.540039</v>
      </c>
      <c r="C716" s="9">
        <f t="shared" si="34"/>
        <v>1.514303329699243</v>
      </c>
      <c r="D716" s="9">
        <f>VLOOKUP(A716,nasdaq_wtd_mc_ritter_add!$B$2:$D$3373,$D$5)</f>
        <v>1.9723630368146701</v>
      </c>
      <c r="E716" s="9">
        <f t="shared" si="35"/>
        <v>0.45805970711542709</v>
      </c>
      <c r="F716" s="9">
        <f t="shared" si="33"/>
        <v>1</v>
      </c>
    </row>
    <row r="717" spans="1:6" x14ac:dyDescent="0.3">
      <c r="A717" s="1">
        <v>40523</v>
      </c>
      <c r="B717">
        <f>VLOOKUP(A717,NASDAQ_Composite_IXIC_20210721[[Date]:[Close]],5)</f>
        <v>2637.540039</v>
      </c>
      <c r="C717" s="9">
        <f t="shared" si="34"/>
        <v>1.514303329699243</v>
      </c>
      <c r="D717" s="9">
        <f>VLOOKUP(A717,nasdaq_wtd_mc_ritter_add!$B$2:$D$3373,$D$5)</f>
        <v>1.9723630368146701</v>
      </c>
      <c r="E717" s="9">
        <f t="shared" si="35"/>
        <v>0.45805970711542709</v>
      </c>
      <c r="F717" s="9">
        <f t="shared" si="33"/>
        <v>0</v>
      </c>
    </row>
    <row r="718" spans="1:6" x14ac:dyDescent="0.3">
      <c r="A718" s="1">
        <v>40524</v>
      </c>
      <c r="B718">
        <f>VLOOKUP(A718,NASDAQ_Composite_IXIC_20210721[[Date]:[Close]],5)</f>
        <v>2637.540039</v>
      </c>
      <c r="C718" s="9">
        <f t="shared" si="34"/>
        <v>1.514303329699243</v>
      </c>
      <c r="D718" s="9">
        <f>VLOOKUP(A718,nasdaq_wtd_mc_ritter_add!$B$2:$D$3373,$D$5)</f>
        <v>1.9723630368146701</v>
      </c>
      <c r="E718" s="9">
        <f t="shared" si="35"/>
        <v>0.45805970711542709</v>
      </c>
      <c r="F718" s="9">
        <f t="shared" si="33"/>
        <v>0</v>
      </c>
    </row>
    <row r="719" spans="1:6" x14ac:dyDescent="0.3">
      <c r="A719" s="1">
        <v>40525</v>
      </c>
      <c r="B719">
        <f>VLOOKUP(A719,NASDAQ_Composite_IXIC_20210721[[Date]:[Close]],5)</f>
        <v>2624.9099120000001</v>
      </c>
      <c r="C719" s="9">
        <f t="shared" si="34"/>
        <v>1.5095032265653474</v>
      </c>
      <c r="D719" s="9">
        <f>VLOOKUP(A719,nasdaq_wtd_mc_ritter_add!$B$2:$D$3373,$D$5)</f>
        <v>1.95877397078585</v>
      </c>
      <c r="E719" s="9">
        <f t="shared" si="35"/>
        <v>0.44927074422050262</v>
      </c>
      <c r="F719" s="9">
        <f t="shared" si="33"/>
        <v>1</v>
      </c>
    </row>
    <row r="720" spans="1:6" x14ac:dyDescent="0.3">
      <c r="A720" s="1">
        <v>40526</v>
      </c>
      <c r="B720">
        <f>VLOOKUP(A720,NASDAQ_Composite_IXIC_20210721[[Date]:[Close]],5)</f>
        <v>2627.719971</v>
      </c>
      <c r="C720" s="9">
        <f t="shared" si="34"/>
        <v>1.5105731893575802</v>
      </c>
      <c r="D720" s="9">
        <f>VLOOKUP(A720,nasdaq_wtd_mc_ritter_add!$B$2:$D$3373,$D$5)</f>
        <v>1.95176893575734</v>
      </c>
      <c r="E720" s="9">
        <f t="shared" si="35"/>
        <v>0.44119574639975978</v>
      </c>
      <c r="F720" s="9">
        <f t="shared" si="33"/>
        <v>1</v>
      </c>
    </row>
    <row r="721" spans="1:6" x14ac:dyDescent="0.3">
      <c r="A721" s="1">
        <v>40527</v>
      </c>
      <c r="B721">
        <f>VLOOKUP(A721,NASDAQ_Composite_IXIC_20210721[[Date]:[Close]],5)</f>
        <v>2617.219971</v>
      </c>
      <c r="C721" s="9">
        <f t="shared" si="34"/>
        <v>1.5065693250071108</v>
      </c>
      <c r="D721" s="9">
        <f>VLOOKUP(A721,nasdaq_wtd_mc_ritter_add!$B$2:$D$3373,$D$5)</f>
        <v>1.94671674299599</v>
      </c>
      <c r="E721" s="9">
        <f t="shared" si="35"/>
        <v>0.44014741798887913</v>
      </c>
      <c r="F721" s="9">
        <f t="shared" si="33"/>
        <v>1</v>
      </c>
    </row>
    <row r="722" spans="1:6" x14ac:dyDescent="0.3">
      <c r="A722" s="1">
        <v>40528</v>
      </c>
      <c r="B722">
        <f>VLOOKUP(A722,NASDAQ_Composite_IXIC_20210721[[Date]:[Close]],5)</f>
        <v>2637.3100589999999</v>
      </c>
      <c r="C722" s="9">
        <f t="shared" si="34"/>
        <v>1.5142161310126925</v>
      </c>
      <c r="D722" s="9">
        <f>VLOOKUP(A722,nasdaq_wtd_mc_ritter_add!$B$2:$D$3373,$D$5)</f>
        <v>1.9525288063180899</v>
      </c>
      <c r="E722" s="9">
        <f t="shared" si="35"/>
        <v>0.43831267530539741</v>
      </c>
      <c r="F722" s="9">
        <f t="shared" si="33"/>
        <v>1</v>
      </c>
    </row>
    <row r="723" spans="1:6" x14ac:dyDescent="0.3">
      <c r="A723" s="1">
        <v>40529</v>
      </c>
      <c r="B723">
        <f>VLOOKUP(A723,NASDAQ_Composite_IXIC_20210721[[Date]:[Close]],5)</f>
        <v>2642.969971</v>
      </c>
      <c r="C723" s="9">
        <f t="shared" si="34"/>
        <v>1.5163599241962062</v>
      </c>
      <c r="D723" s="9">
        <f>VLOOKUP(A723,nasdaq_wtd_mc_ritter_add!$B$2:$D$3373,$D$5)</f>
        <v>1.95681488609402</v>
      </c>
      <c r="E723" s="9">
        <f t="shared" si="35"/>
        <v>0.44045496189781375</v>
      </c>
      <c r="F723" s="9">
        <f t="shared" si="33"/>
        <v>1</v>
      </c>
    </row>
    <row r="724" spans="1:6" x14ac:dyDescent="0.3">
      <c r="A724" s="1">
        <v>40530</v>
      </c>
      <c r="B724">
        <f>VLOOKUP(A724,NASDAQ_Composite_IXIC_20210721[[Date]:[Close]],5)</f>
        <v>2642.969971</v>
      </c>
      <c r="C724" s="9">
        <f t="shared" si="34"/>
        <v>1.5163599241962062</v>
      </c>
      <c r="D724" s="9">
        <f>VLOOKUP(A724,nasdaq_wtd_mc_ritter_add!$B$2:$D$3373,$D$5)</f>
        <v>1.95681488609402</v>
      </c>
      <c r="E724" s="9">
        <f t="shared" si="35"/>
        <v>0.44045496189781375</v>
      </c>
      <c r="F724" s="9">
        <f t="shared" si="33"/>
        <v>0</v>
      </c>
    </row>
    <row r="725" spans="1:6" x14ac:dyDescent="0.3">
      <c r="A725" s="1">
        <v>40531</v>
      </c>
      <c r="B725">
        <f>VLOOKUP(A725,NASDAQ_Composite_IXIC_20210721[[Date]:[Close]],5)</f>
        <v>2642.969971</v>
      </c>
      <c r="C725" s="9">
        <f t="shared" si="34"/>
        <v>1.5163599241962062</v>
      </c>
      <c r="D725" s="9">
        <f>VLOOKUP(A725,nasdaq_wtd_mc_ritter_add!$B$2:$D$3373,$D$5)</f>
        <v>1.95681488609402</v>
      </c>
      <c r="E725" s="9">
        <f t="shared" si="35"/>
        <v>0.44045496189781375</v>
      </c>
      <c r="F725" s="9">
        <f t="shared" si="33"/>
        <v>0</v>
      </c>
    </row>
    <row r="726" spans="1:6" x14ac:dyDescent="0.3">
      <c r="A726" s="1">
        <v>40532</v>
      </c>
      <c r="B726">
        <f>VLOOKUP(A726,NASDAQ_Composite_IXIC_20210721[[Date]:[Close]],5)</f>
        <v>2649.5600589999999</v>
      </c>
      <c r="C726" s="9">
        <f t="shared" si="34"/>
        <v>1.5188502610931147</v>
      </c>
      <c r="D726" s="9">
        <f>VLOOKUP(A726,nasdaq_wtd_mc_ritter_add!$B$2:$D$3373,$D$5)</f>
        <v>1.9566248195860001</v>
      </c>
      <c r="E726" s="9">
        <f t="shared" si="35"/>
        <v>0.43777455849288538</v>
      </c>
      <c r="F726" s="9">
        <f t="shared" si="33"/>
        <v>1</v>
      </c>
    </row>
    <row r="727" spans="1:6" x14ac:dyDescent="0.3">
      <c r="A727" s="1">
        <v>40533</v>
      </c>
      <c r="B727">
        <f>VLOOKUP(A727,NASDAQ_Composite_IXIC_20210721[[Date]:[Close]],5)</f>
        <v>2667.610107</v>
      </c>
      <c r="C727" s="9">
        <f t="shared" si="34"/>
        <v>1.5256396309165323</v>
      </c>
      <c r="D727" s="9">
        <f>VLOOKUP(A727,nasdaq_wtd_mc_ritter_add!$B$2:$D$3373,$D$5)</f>
        <v>1.9642109234463101</v>
      </c>
      <c r="E727" s="9">
        <f t="shared" si="35"/>
        <v>0.43857129252977778</v>
      </c>
      <c r="F727" s="9">
        <f t="shared" si="33"/>
        <v>1</v>
      </c>
    </row>
    <row r="728" spans="1:6" x14ac:dyDescent="0.3">
      <c r="A728" s="1">
        <v>40534</v>
      </c>
      <c r="B728">
        <f>VLOOKUP(A728,NASDAQ_Composite_IXIC_20210721[[Date]:[Close]],5)</f>
        <v>2671.4799800000001</v>
      </c>
      <c r="C728" s="9">
        <f t="shared" si="34"/>
        <v>1.5270892688191102</v>
      </c>
      <c r="D728" s="9">
        <f>VLOOKUP(A728,nasdaq_wtd_mc_ritter_add!$B$2:$D$3373,$D$5)</f>
        <v>1.96000801328471</v>
      </c>
      <c r="E728" s="9">
        <f t="shared" si="35"/>
        <v>0.43291874446559975</v>
      </c>
      <c r="F728" s="9">
        <f t="shared" si="33"/>
        <v>1</v>
      </c>
    </row>
    <row r="729" spans="1:6" x14ac:dyDescent="0.3">
      <c r="A729" s="1">
        <v>40535</v>
      </c>
      <c r="B729">
        <f>VLOOKUP(A729,NASDAQ_Composite_IXIC_20210721[[Date]:[Close]],5)</f>
        <v>2665.6000979999999</v>
      </c>
      <c r="C729" s="9">
        <f t="shared" si="34"/>
        <v>1.5248858601038657</v>
      </c>
      <c r="D729" s="9">
        <f>VLOOKUP(A729,nasdaq_wtd_mc_ritter_add!$B$2:$D$3373,$D$5)</f>
        <v>1.9604214760260401</v>
      </c>
      <c r="E729" s="9">
        <f t="shared" si="35"/>
        <v>0.43553561592217438</v>
      </c>
      <c r="F729" s="9">
        <f t="shared" si="33"/>
        <v>1</v>
      </c>
    </row>
    <row r="730" spans="1:6" x14ac:dyDescent="0.3">
      <c r="A730" s="1">
        <v>40536</v>
      </c>
      <c r="B730">
        <f>VLOOKUP(A730,NASDAQ_Composite_IXIC_20210721[[Date]:[Close]],5)</f>
        <v>2665.6000979999999</v>
      </c>
      <c r="C730" s="9">
        <f t="shared" si="34"/>
        <v>1.5248858601038657</v>
      </c>
      <c r="D730" s="9">
        <f>VLOOKUP(A730,nasdaq_wtd_mc_ritter_add!$B$2:$D$3373,$D$5)</f>
        <v>1.9604214760260401</v>
      </c>
      <c r="E730" s="9">
        <f t="shared" si="35"/>
        <v>0.43553561592217438</v>
      </c>
      <c r="F730" s="9">
        <f t="shared" si="33"/>
        <v>0</v>
      </c>
    </row>
    <row r="731" spans="1:6" x14ac:dyDescent="0.3">
      <c r="A731" s="1">
        <v>40537</v>
      </c>
      <c r="B731">
        <f>VLOOKUP(A731,NASDAQ_Composite_IXIC_20210721[[Date]:[Close]],5)</f>
        <v>2665.6000979999999</v>
      </c>
      <c r="C731" s="9">
        <f t="shared" si="34"/>
        <v>1.5248858601038657</v>
      </c>
      <c r="D731" s="9">
        <f>VLOOKUP(A731,nasdaq_wtd_mc_ritter_add!$B$2:$D$3373,$D$5)</f>
        <v>1.9604214760260401</v>
      </c>
      <c r="E731" s="9">
        <f t="shared" si="35"/>
        <v>0.43553561592217438</v>
      </c>
      <c r="F731" s="9">
        <f t="shared" si="33"/>
        <v>0</v>
      </c>
    </row>
    <row r="732" spans="1:6" x14ac:dyDescent="0.3">
      <c r="A732" s="1">
        <v>40538</v>
      </c>
      <c r="B732">
        <f>VLOOKUP(A732,NASDAQ_Composite_IXIC_20210721[[Date]:[Close]],5)</f>
        <v>2665.6000979999999</v>
      </c>
      <c r="C732" s="9">
        <f t="shared" si="34"/>
        <v>1.5248858601038657</v>
      </c>
      <c r="D732" s="9">
        <f>VLOOKUP(A732,nasdaq_wtd_mc_ritter_add!$B$2:$D$3373,$D$5)</f>
        <v>1.9604214760260401</v>
      </c>
      <c r="E732" s="9">
        <f t="shared" si="35"/>
        <v>0.43553561592217438</v>
      </c>
      <c r="F732" s="9">
        <f t="shared" si="33"/>
        <v>0</v>
      </c>
    </row>
    <row r="733" spans="1:6" x14ac:dyDescent="0.3">
      <c r="A733" s="1">
        <v>40539</v>
      </c>
      <c r="B733">
        <f>VLOOKUP(A733,NASDAQ_Composite_IXIC_20210721[[Date]:[Close]],5)</f>
        <v>2667.2700199999999</v>
      </c>
      <c r="C733" s="9">
        <f t="shared" si="34"/>
        <v>1.5255121352681345</v>
      </c>
      <c r="D733" s="9">
        <f>VLOOKUP(A733,nasdaq_wtd_mc_ritter_add!$B$2:$D$3373,$D$5)</f>
        <v>1.94850416005077</v>
      </c>
      <c r="E733" s="9">
        <f t="shared" si="35"/>
        <v>0.42299202478263553</v>
      </c>
      <c r="F733" s="9">
        <f t="shared" si="33"/>
        <v>1</v>
      </c>
    </row>
    <row r="734" spans="1:6" x14ac:dyDescent="0.3">
      <c r="A734" s="1">
        <v>40540</v>
      </c>
      <c r="B734">
        <f>VLOOKUP(A734,NASDAQ_Composite_IXIC_20210721[[Date]:[Close]],5)</f>
        <v>2662.8798830000001</v>
      </c>
      <c r="C734" s="9">
        <f t="shared" si="34"/>
        <v>1.5238648502676613</v>
      </c>
      <c r="D734" s="9">
        <f>VLOOKUP(A734,nasdaq_wtd_mc_ritter_add!$B$2:$D$3373,$D$5)</f>
        <v>1.94353967887042</v>
      </c>
      <c r="E734" s="9">
        <f t="shared" si="35"/>
        <v>0.41967482860275873</v>
      </c>
      <c r="F734" s="9">
        <f t="shared" si="33"/>
        <v>1</v>
      </c>
    </row>
    <row r="735" spans="1:6" x14ac:dyDescent="0.3">
      <c r="A735" s="1">
        <v>40541</v>
      </c>
      <c r="B735">
        <f>VLOOKUP(A735,NASDAQ_Composite_IXIC_20210721[[Date]:[Close]],5)</f>
        <v>2666.929932</v>
      </c>
      <c r="C735" s="9">
        <f t="shared" si="34"/>
        <v>1.5253846229875601</v>
      </c>
      <c r="D735" s="9">
        <f>VLOOKUP(A735,nasdaq_wtd_mc_ritter_add!$B$2:$D$3373,$D$5)</f>
        <v>1.9460364526988601</v>
      </c>
      <c r="E735" s="9">
        <f t="shared" si="35"/>
        <v>0.4206518297113</v>
      </c>
      <c r="F735" s="9">
        <f t="shared" si="33"/>
        <v>1</v>
      </c>
    </row>
    <row r="736" spans="1:6" x14ac:dyDescent="0.3">
      <c r="A736" s="1">
        <v>40542</v>
      </c>
      <c r="B736">
        <f>VLOOKUP(A736,NASDAQ_Composite_IXIC_20210721[[Date]:[Close]],5)</f>
        <v>2662.9799800000001</v>
      </c>
      <c r="C736" s="9">
        <f t="shared" si="34"/>
        <v>1.5239024393152851</v>
      </c>
      <c r="D736" s="9">
        <f>VLOOKUP(A736,nasdaq_wtd_mc_ritter_add!$B$2:$D$3373,$D$5)</f>
        <v>1.946434626824</v>
      </c>
      <c r="E736" s="9">
        <f t="shared" si="35"/>
        <v>0.42253218750871491</v>
      </c>
      <c r="F736" s="9">
        <f t="shared" si="33"/>
        <v>1</v>
      </c>
    </row>
    <row r="737" spans="1:6" x14ac:dyDescent="0.3">
      <c r="A737" s="1">
        <v>40543</v>
      </c>
      <c r="B737">
        <f>VLOOKUP(A737,NASDAQ_Composite_IXIC_20210721[[Date]:[Close]],5)</f>
        <v>2652.8701169999999</v>
      </c>
      <c r="C737" s="9">
        <f t="shared" si="34"/>
        <v>1.5200987672761661</v>
      </c>
      <c r="D737" s="9">
        <f>VLOOKUP(A737,nasdaq_wtd_mc_ritter_add!$B$2:$D$3373,$D$5)</f>
        <v>1.9482829286788901</v>
      </c>
      <c r="E737" s="9">
        <f t="shared" si="35"/>
        <v>0.42818416140272397</v>
      </c>
      <c r="F737" s="9">
        <f t="shared" si="33"/>
        <v>1</v>
      </c>
    </row>
    <row r="738" spans="1:6" x14ac:dyDescent="0.3">
      <c r="A738" s="1">
        <v>40544</v>
      </c>
      <c r="B738">
        <f>VLOOKUP(A738,NASDAQ_Composite_IXIC_20210721[[Date]:[Close]],5)</f>
        <v>2652.8701169999999</v>
      </c>
      <c r="C738" s="9">
        <f t="shared" si="34"/>
        <v>1.5200987672761661</v>
      </c>
      <c r="D738" s="9">
        <f>VLOOKUP(A738,nasdaq_wtd_mc_ritter_add!$B$2:$D$3373,$D$5)</f>
        <v>1.9482829286788901</v>
      </c>
      <c r="E738" s="9">
        <f t="shared" si="35"/>
        <v>0.42818416140272397</v>
      </c>
      <c r="F738" s="9">
        <f t="shared" si="33"/>
        <v>0</v>
      </c>
    </row>
    <row r="739" spans="1:6" x14ac:dyDescent="0.3">
      <c r="A739" s="1">
        <v>40545</v>
      </c>
      <c r="B739">
        <f>VLOOKUP(A739,NASDAQ_Composite_IXIC_20210721[[Date]:[Close]],5)</f>
        <v>2652.8701169999999</v>
      </c>
      <c r="C739" s="9">
        <f t="shared" si="34"/>
        <v>1.5200987672761661</v>
      </c>
      <c r="D739" s="9">
        <f>VLOOKUP(A739,nasdaq_wtd_mc_ritter_add!$B$2:$D$3373,$D$5)</f>
        <v>1.9482829286788901</v>
      </c>
      <c r="E739" s="9">
        <f t="shared" si="35"/>
        <v>0.42818416140272397</v>
      </c>
      <c r="F739" s="9">
        <f t="shared" si="33"/>
        <v>0</v>
      </c>
    </row>
    <row r="740" spans="1:6" x14ac:dyDescent="0.3">
      <c r="A740" s="1">
        <v>40546</v>
      </c>
      <c r="B740">
        <f>VLOOKUP(A740,NASDAQ_Composite_IXIC_20210721[[Date]:[Close]],5)</f>
        <v>2691.5200199999999</v>
      </c>
      <c r="C740" s="9">
        <f t="shared" si="34"/>
        <v>1.5345627475714574</v>
      </c>
      <c r="D740" s="9">
        <f>VLOOKUP(A740,nasdaq_wtd_mc_ritter_add!$B$2:$D$3373,$D$5)</f>
        <v>1.9606291532395601</v>
      </c>
      <c r="E740" s="9">
        <f t="shared" si="35"/>
        <v>0.42606640566810272</v>
      </c>
      <c r="F740" s="9">
        <f t="shared" si="33"/>
        <v>1</v>
      </c>
    </row>
    <row r="741" spans="1:6" x14ac:dyDescent="0.3">
      <c r="A741" s="1">
        <v>40547</v>
      </c>
      <c r="B741">
        <f>VLOOKUP(A741,NASDAQ_Composite_IXIC_20210721[[Date]:[Close]],5)</f>
        <v>2681.25</v>
      </c>
      <c r="C741" s="9">
        <f t="shared" si="34"/>
        <v>1.5307397540429664</v>
      </c>
      <c r="D741" s="9">
        <f>VLOOKUP(A741,nasdaq_wtd_mc_ritter_add!$B$2:$D$3373,$D$5)</f>
        <v>1.9519570545659199</v>
      </c>
      <c r="E741" s="9">
        <f t="shared" si="35"/>
        <v>0.42121730052295359</v>
      </c>
      <c r="F741" s="9">
        <f t="shared" si="33"/>
        <v>1</v>
      </c>
    </row>
    <row r="742" spans="1:6" x14ac:dyDescent="0.3">
      <c r="A742" s="1">
        <v>40548</v>
      </c>
      <c r="B742">
        <f>VLOOKUP(A742,NASDAQ_Composite_IXIC_20210721[[Date]:[Close]],5)</f>
        <v>2702.1999510000001</v>
      </c>
      <c r="C742" s="9">
        <f t="shared" si="34"/>
        <v>1.5385228882591244</v>
      </c>
      <c r="D742" s="9">
        <f>VLOOKUP(A742,nasdaq_wtd_mc_ritter_add!$B$2:$D$3373,$D$5)</f>
        <v>1.9776660576278</v>
      </c>
      <c r="E742" s="9">
        <f t="shared" si="35"/>
        <v>0.43914316936867559</v>
      </c>
      <c r="F742" s="9">
        <f t="shared" si="33"/>
        <v>1</v>
      </c>
    </row>
    <row r="743" spans="1:6" x14ac:dyDescent="0.3">
      <c r="A743" s="1">
        <v>40549</v>
      </c>
      <c r="B743">
        <f>VLOOKUP(A743,NASDAQ_Composite_IXIC_20210721[[Date]:[Close]],5)</f>
        <v>2709.889893</v>
      </c>
      <c r="C743" s="9">
        <f t="shared" si="34"/>
        <v>1.5413646545256698</v>
      </c>
      <c r="D743" s="9">
        <f>VLOOKUP(A743,nasdaq_wtd_mc_ritter_add!$B$2:$D$3373,$D$5)</f>
        <v>1.99557936708489</v>
      </c>
      <c r="E743" s="9">
        <f t="shared" si="35"/>
        <v>0.45421471255922019</v>
      </c>
      <c r="F743" s="9">
        <f t="shared" si="33"/>
        <v>1</v>
      </c>
    </row>
    <row r="744" spans="1:6" x14ac:dyDescent="0.3">
      <c r="A744" s="1">
        <v>40550</v>
      </c>
      <c r="B744">
        <f>VLOOKUP(A744,NASDAQ_Composite_IXIC_20210721[[Date]:[Close]],5)</f>
        <v>2703.169922</v>
      </c>
      <c r="C744" s="9">
        <f t="shared" si="34"/>
        <v>1.5388817798921481</v>
      </c>
      <c r="D744" s="9">
        <f>VLOOKUP(A744,nasdaq_wtd_mc_ritter_add!$B$2:$D$3373,$D$5)</f>
        <v>1.99096059526918</v>
      </c>
      <c r="E744" s="9">
        <f t="shared" si="35"/>
        <v>0.45207881537703187</v>
      </c>
      <c r="F744" s="9">
        <f t="shared" si="33"/>
        <v>1</v>
      </c>
    </row>
    <row r="745" spans="1:6" x14ac:dyDescent="0.3">
      <c r="A745" s="1">
        <v>40551</v>
      </c>
      <c r="B745">
        <f>VLOOKUP(A745,NASDAQ_Composite_IXIC_20210721[[Date]:[Close]],5)</f>
        <v>2703.169922</v>
      </c>
      <c r="C745" s="9">
        <f t="shared" si="34"/>
        <v>1.5388817798921481</v>
      </c>
      <c r="D745" s="9">
        <f>VLOOKUP(A745,nasdaq_wtd_mc_ritter_add!$B$2:$D$3373,$D$5)</f>
        <v>1.99096059526918</v>
      </c>
      <c r="E745" s="9">
        <f t="shared" si="35"/>
        <v>0.45207881537703187</v>
      </c>
      <c r="F745" s="9">
        <f t="shared" si="33"/>
        <v>0</v>
      </c>
    </row>
    <row r="746" spans="1:6" x14ac:dyDescent="0.3">
      <c r="A746" s="1">
        <v>40552</v>
      </c>
      <c r="B746">
        <f>VLOOKUP(A746,NASDAQ_Composite_IXIC_20210721[[Date]:[Close]],5)</f>
        <v>2703.169922</v>
      </c>
      <c r="C746" s="9">
        <f t="shared" si="34"/>
        <v>1.5388817798921481</v>
      </c>
      <c r="D746" s="9">
        <f>VLOOKUP(A746,nasdaq_wtd_mc_ritter_add!$B$2:$D$3373,$D$5)</f>
        <v>1.99096059526918</v>
      </c>
      <c r="E746" s="9">
        <f t="shared" si="35"/>
        <v>0.45207881537703187</v>
      </c>
      <c r="F746" s="9">
        <f t="shared" si="33"/>
        <v>0</v>
      </c>
    </row>
    <row r="747" spans="1:6" x14ac:dyDescent="0.3">
      <c r="A747" s="1">
        <v>40553</v>
      </c>
      <c r="B747">
        <f>VLOOKUP(A747,NASDAQ_Composite_IXIC_20210721[[Date]:[Close]],5)</f>
        <v>2707.8000489999999</v>
      </c>
      <c r="C747" s="9">
        <f t="shared" si="34"/>
        <v>1.5405931655235188</v>
      </c>
      <c r="D747" s="9">
        <f>VLOOKUP(A747,nasdaq_wtd_mc_ritter_add!$B$2:$D$3373,$D$5)</f>
        <v>2.0121251398001498</v>
      </c>
      <c r="E747" s="9">
        <f t="shared" si="35"/>
        <v>0.47153197427663107</v>
      </c>
      <c r="F747" s="9">
        <f t="shared" si="33"/>
        <v>1</v>
      </c>
    </row>
    <row r="748" spans="1:6" x14ac:dyDescent="0.3">
      <c r="A748" s="1">
        <v>40554</v>
      </c>
      <c r="B748">
        <f>VLOOKUP(A748,NASDAQ_Composite_IXIC_20210721[[Date]:[Close]],5)</f>
        <v>2716.830078</v>
      </c>
      <c r="C748" s="9">
        <f t="shared" si="34"/>
        <v>1.5439224385354562</v>
      </c>
      <c r="D748" s="9">
        <f>VLOOKUP(A748,nasdaq_wtd_mc_ritter_add!$B$2:$D$3373,$D$5)</f>
        <v>2.0288794699921202</v>
      </c>
      <c r="E748" s="9">
        <f t="shared" si="35"/>
        <v>0.48495703145666402</v>
      </c>
      <c r="F748" s="9">
        <f t="shared" si="33"/>
        <v>1</v>
      </c>
    </row>
    <row r="749" spans="1:6" x14ac:dyDescent="0.3">
      <c r="A749" s="1">
        <v>40555</v>
      </c>
      <c r="B749">
        <f>VLOOKUP(A749,NASDAQ_Composite_IXIC_20210721[[Date]:[Close]],5)</f>
        <v>2737.330078</v>
      </c>
      <c r="C749" s="9">
        <f t="shared" si="34"/>
        <v>1.5514396716013801</v>
      </c>
      <c r="D749" s="9">
        <f>VLOOKUP(A749,nasdaq_wtd_mc_ritter_add!$B$2:$D$3373,$D$5)</f>
        <v>2.0343638342273298</v>
      </c>
      <c r="E749" s="9">
        <f t="shared" si="35"/>
        <v>0.48292416262594973</v>
      </c>
      <c r="F749" s="9">
        <f t="shared" si="33"/>
        <v>1</v>
      </c>
    </row>
    <row r="750" spans="1:6" x14ac:dyDescent="0.3">
      <c r="A750" s="1">
        <v>40556</v>
      </c>
      <c r="B750">
        <f>VLOOKUP(A750,NASDAQ_Composite_IXIC_20210721[[Date]:[Close]],5)</f>
        <v>2735.290039</v>
      </c>
      <c r="C750" s="9">
        <f t="shared" si="34"/>
        <v>1.5506941277664774</v>
      </c>
      <c r="D750" s="9">
        <f>VLOOKUP(A750,nasdaq_wtd_mc_ritter_add!$B$2:$D$3373,$D$5)</f>
        <v>2.0303851745500698</v>
      </c>
      <c r="E750" s="9">
        <f t="shared" si="35"/>
        <v>0.47969104678359242</v>
      </c>
      <c r="F750" s="9">
        <f t="shared" si="33"/>
        <v>1</v>
      </c>
    </row>
    <row r="751" spans="1:6" x14ac:dyDescent="0.3">
      <c r="A751" s="1">
        <v>40557</v>
      </c>
      <c r="B751">
        <f>VLOOKUP(A751,NASDAQ_Composite_IXIC_20210721[[Date]:[Close]],5)</f>
        <v>2755.3000489999999</v>
      </c>
      <c r="C751" s="9">
        <f t="shared" si="34"/>
        <v>1.5579829977311173</v>
      </c>
      <c r="D751" s="9">
        <f>VLOOKUP(A751,nasdaq_wtd_mc_ritter_add!$B$2:$D$3373,$D$5)</f>
        <v>2.0360209751755698</v>
      </c>
      <c r="E751" s="9">
        <f t="shared" si="35"/>
        <v>0.47803797744445253</v>
      </c>
      <c r="F751" s="9">
        <f t="shared" si="33"/>
        <v>1</v>
      </c>
    </row>
    <row r="752" spans="1:6" x14ac:dyDescent="0.3">
      <c r="A752" s="1">
        <v>40558</v>
      </c>
      <c r="B752">
        <f>VLOOKUP(A752,NASDAQ_Composite_IXIC_20210721[[Date]:[Close]],5)</f>
        <v>2755.3000489999999</v>
      </c>
      <c r="C752" s="9">
        <f t="shared" si="34"/>
        <v>1.5579829977311173</v>
      </c>
      <c r="D752" s="9">
        <f>VLOOKUP(A752,nasdaq_wtd_mc_ritter_add!$B$2:$D$3373,$D$5)</f>
        <v>2.0360209751755698</v>
      </c>
      <c r="E752" s="9">
        <f t="shared" si="35"/>
        <v>0.47803797744445253</v>
      </c>
      <c r="F752" s="9">
        <f t="shared" si="33"/>
        <v>0</v>
      </c>
    </row>
    <row r="753" spans="1:6" x14ac:dyDescent="0.3">
      <c r="A753" s="1">
        <v>40559</v>
      </c>
      <c r="B753">
        <f>VLOOKUP(A753,NASDAQ_Composite_IXIC_20210721[[Date]:[Close]],5)</f>
        <v>2755.3000489999999</v>
      </c>
      <c r="C753" s="9">
        <f t="shared" si="34"/>
        <v>1.5579829977311173</v>
      </c>
      <c r="D753" s="9">
        <f>VLOOKUP(A753,nasdaq_wtd_mc_ritter_add!$B$2:$D$3373,$D$5)</f>
        <v>2.0360209751755698</v>
      </c>
      <c r="E753" s="9">
        <f t="shared" si="35"/>
        <v>0.47803797744445253</v>
      </c>
      <c r="F753" s="9">
        <f t="shared" si="33"/>
        <v>0</v>
      </c>
    </row>
    <row r="754" spans="1:6" x14ac:dyDescent="0.3">
      <c r="A754" s="1">
        <v>40560</v>
      </c>
      <c r="B754">
        <f>VLOOKUP(A754,NASDAQ_Composite_IXIC_20210721[[Date]:[Close]],5)</f>
        <v>2755.3000489999999</v>
      </c>
      <c r="C754" s="9">
        <f t="shared" si="34"/>
        <v>1.5579829977311173</v>
      </c>
      <c r="D754" s="9">
        <f>VLOOKUP(A754,nasdaq_wtd_mc_ritter_add!$B$2:$D$3373,$D$5)</f>
        <v>2.0360209751755698</v>
      </c>
      <c r="E754" s="9">
        <f t="shared" si="35"/>
        <v>0.47803797744445253</v>
      </c>
      <c r="F754" s="9">
        <f t="shared" si="33"/>
        <v>0</v>
      </c>
    </row>
    <row r="755" spans="1:6" x14ac:dyDescent="0.3">
      <c r="A755" s="1">
        <v>40561</v>
      </c>
      <c r="B755">
        <f>VLOOKUP(A755,NASDAQ_Composite_IXIC_20210721[[Date]:[Close]],5)</f>
        <v>2765.8500979999999</v>
      </c>
      <c r="C755" s="9">
        <f t="shared" si="34"/>
        <v>1.5618046876180669</v>
      </c>
      <c r="D755" s="9">
        <f>VLOOKUP(A755,nasdaq_wtd_mc_ritter_add!$B$2:$D$3373,$D$5)</f>
        <v>2.0554855797267102</v>
      </c>
      <c r="E755" s="9">
        <f t="shared" si="35"/>
        <v>0.4936808921086433</v>
      </c>
      <c r="F755" s="9">
        <f t="shared" si="33"/>
        <v>1</v>
      </c>
    </row>
    <row r="756" spans="1:6" x14ac:dyDescent="0.3">
      <c r="A756" s="1">
        <v>40562</v>
      </c>
      <c r="B756">
        <f>VLOOKUP(A756,NASDAQ_Composite_IXIC_20210721[[Date]:[Close]],5)</f>
        <v>2725.360107</v>
      </c>
      <c r="C756" s="9">
        <f t="shared" si="34"/>
        <v>1.5470572190908234</v>
      </c>
      <c r="D756" s="9">
        <f>VLOOKUP(A756,nasdaq_wtd_mc_ritter_add!$B$2:$D$3373,$D$5)</f>
        <v>2.0245434948311498</v>
      </c>
      <c r="E756" s="9">
        <f t="shared" si="35"/>
        <v>0.47748627574032643</v>
      </c>
      <c r="F756" s="9">
        <f t="shared" si="33"/>
        <v>1</v>
      </c>
    </row>
    <row r="757" spans="1:6" x14ac:dyDescent="0.3">
      <c r="A757" s="1">
        <v>40563</v>
      </c>
      <c r="B757">
        <f>VLOOKUP(A757,NASDAQ_Composite_IXIC_20210721[[Date]:[Close]],5)</f>
        <v>2704.290039</v>
      </c>
      <c r="C757" s="9">
        <f t="shared" si="34"/>
        <v>1.5392960657210226</v>
      </c>
      <c r="D757" s="9">
        <f>VLOOKUP(A757,nasdaq_wtd_mc_ritter_add!$B$2:$D$3373,$D$5)</f>
        <v>1.9970907136782701</v>
      </c>
      <c r="E757" s="9">
        <f t="shared" si="35"/>
        <v>0.45779464795724745</v>
      </c>
      <c r="F757" s="9">
        <f t="shared" si="33"/>
        <v>1</v>
      </c>
    </row>
    <row r="758" spans="1:6" x14ac:dyDescent="0.3">
      <c r="A758" s="1">
        <v>40564</v>
      </c>
      <c r="B758">
        <f>VLOOKUP(A758,NASDAQ_Composite_IXIC_20210721[[Date]:[Close]],5)</f>
        <v>2689.540039</v>
      </c>
      <c r="C758" s="9">
        <f t="shared" si="34"/>
        <v>1.5338268401228694</v>
      </c>
      <c r="D758" s="9">
        <f>VLOOKUP(A758,nasdaq_wtd_mc_ritter_add!$B$2:$D$3373,$D$5)</f>
        <v>1.98773389229367</v>
      </c>
      <c r="E758" s="9">
        <f t="shared" si="35"/>
        <v>0.45390705217080063</v>
      </c>
      <c r="F758" s="9">
        <f t="shared" si="33"/>
        <v>1</v>
      </c>
    </row>
    <row r="759" spans="1:6" x14ac:dyDescent="0.3">
      <c r="A759" s="1">
        <v>40565</v>
      </c>
      <c r="B759">
        <f>VLOOKUP(A759,NASDAQ_Composite_IXIC_20210721[[Date]:[Close]],5)</f>
        <v>2689.540039</v>
      </c>
      <c r="C759" s="9">
        <f t="shared" si="34"/>
        <v>1.5338268401228694</v>
      </c>
      <c r="D759" s="9">
        <f>VLOOKUP(A759,nasdaq_wtd_mc_ritter_add!$B$2:$D$3373,$D$5)</f>
        <v>1.98773389229367</v>
      </c>
      <c r="E759" s="9">
        <f t="shared" si="35"/>
        <v>0.45390705217080063</v>
      </c>
      <c r="F759" s="9">
        <f t="shared" si="33"/>
        <v>0</v>
      </c>
    </row>
    <row r="760" spans="1:6" x14ac:dyDescent="0.3">
      <c r="A760" s="1">
        <v>40566</v>
      </c>
      <c r="B760">
        <f>VLOOKUP(A760,NASDAQ_Composite_IXIC_20210721[[Date]:[Close]],5)</f>
        <v>2689.540039</v>
      </c>
      <c r="C760" s="9">
        <f t="shared" si="34"/>
        <v>1.5338268401228694</v>
      </c>
      <c r="D760" s="9">
        <f>VLOOKUP(A760,nasdaq_wtd_mc_ritter_add!$B$2:$D$3373,$D$5)</f>
        <v>1.98773389229367</v>
      </c>
      <c r="E760" s="9">
        <f t="shared" si="35"/>
        <v>0.45390705217080063</v>
      </c>
      <c r="F760" s="9">
        <f t="shared" si="33"/>
        <v>0</v>
      </c>
    </row>
    <row r="761" spans="1:6" x14ac:dyDescent="0.3">
      <c r="A761" s="1">
        <v>40567</v>
      </c>
      <c r="B761">
        <f>VLOOKUP(A761,NASDAQ_Composite_IXIC_20210721[[Date]:[Close]],5)</f>
        <v>2717.5500489999999</v>
      </c>
      <c r="C761" s="9">
        <f t="shared" si="34"/>
        <v>1.5441874074877147</v>
      </c>
      <c r="D761" s="9">
        <f>VLOOKUP(A761,nasdaq_wtd_mc_ritter_add!$B$2:$D$3373,$D$5)</f>
        <v>1.99868861825841</v>
      </c>
      <c r="E761" s="9">
        <f t="shared" si="35"/>
        <v>0.45450121077069539</v>
      </c>
      <c r="F761" s="9">
        <f t="shared" si="33"/>
        <v>1</v>
      </c>
    </row>
    <row r="762" spans="1:6" x14ac:dyDescent="0.3">
      <c r="A762" s="1">
        <v>40568</v>
      </c>
      <c r="B762">
        <f>VLOOKUP(A762,NASDAQ_Composite_IXIC_20210721[[Date]:[Close]],5)</f>
        <v>2719.25</v>
      </c>
      <c r="C762" s="9">
        <f t="shared" si="34"/>
        <v>1.5448127573405985</v>
      </c>
      <c r="D762" s="9">
        <f>VLOOKUP(A762,nasdaq_wtd_mc_ritter_add!$B$2:$D$3373,$D$5)</f>
        <v>1.9859330991072599</v>
      </c>
      <c r="E762" s="9">
        <f t="shared" si="35"/>
        <v>0.44112034176666137</v>
      </c>
      <c r="F762" s="9">
        <f t="shared" si="33"/>
        <v>1</v>
      </c>
    </row>
    <row r="763" spans="1:6" x14ac:dyDescent="0.3">
      <c r="A763" s="1">
        <v>40569</v>
      </c>
      <c r="B763">
        <f>VLOOKUP(A763,NASDAQ_Composite_IXIC_20210721[[Date]:[Close]],5)</f>
        <v>2739.5</v>
      </c>
      <c r="C763" s="9">
        <f t="shared" si="34"/>
        <v>1.5522320723451086</v>
      </c>
      <c r="D763" s="9">
        <f>VLOOKUP(A763,nasdaq_wtd_mc_ritter_add!$B$2:$D$3373,$D$5)</f>
        <v>1.9987145455987001</v>
      </c>
      <c r="E763" s="9">
        <f t="shared" si="35"/>
        <v>0.44648247325359147</v>
      </c>
      <c r="F763" s="9">
        <f t="shared" si="33"/>
        <v>1</v>
      </c>
    </row>
    <row r="764" spans="1:6" x14ac:dyDescent="0.3">
      <c r="A764" s="1">
        <v>40570</v>
      </c>
      <c r="B764">
        <f>VLOOKUP(A764,NASDAQ_Composite_IXIC_20210721[[Date]:[Close]],5)</f>
        <v>2755.280029</v>
      </c>
      <c r="C764" s="9">
        <f t="shared" si="34"/>
        <v>1.557975731708404</v>
      </c>
      <c r="D764" s="9">
        <f>VLOOKUP(A764,nasdaq_wtd_mc_ritter_add!$B$2:$D$3373,$D$5)</f>
        <v>2.0049041742533</v>
      </c>
      <c r="E764" s="9">
        <f t="shared" si="35"/>
        <v>0.44692844254489605</v>
      </c>
      <c r="F764" s="9">
        <f t="shared" si="33"/>
        <v>1</v>
      </c>
    </row>
    <row r="765" spans="1:6" x14ac:dyDescent="0.3">
      <c r="A765" s="1">
        <v>40571</v>
      </c>
      <c r="B765">
        <f>VLOOKUP(A765,NASDAQ_Composite_IXIC_20210721[[Date]:[Close]],5)</f>
        <v>2686.889893</v>
      </c>
      <c r="C765" s="9">
        <f t="shared" si="34"/>
        <v>1.5328410014722573</v>
      </c>
      <c r="D765" s="9">
        <f>VLOOKUP(A765,nasdaq_wtd_mc_ritter_add!$B$2:$D$3373,$D$5)</f>
        <v>1.9823807269762901</v>
      </c>
      <c r="E765" s="9">
        <f t="shared" si="35"/>
        <v>0.44953972550403276</v>
      </c>
      <c r="F765" s="9">
        <f t="shared" si="33"/>
        <v>1</v>
      </c>
    </row>
    <row r="766" spans="1:6" x14ac:dyDescent="0.3">
      <c r="A766" s="1">
        <v>40572</v>
      </c>
      <c r="B766">
        <f>VLOOKUP(A766,NASDAQ_Composite_IXIC_20210721[[Date]:[Close]],5)</f>
        <v>2686.889893</v>
      </c>
      <c r="C766" s="9">
        <f t="shared" si="34"/>
        <v>1.5328410014722573</v>
      </c>
      <c r="D766" s="9">
        <f>VLOOKUP(A766,nasdaq_wtd_mc_ritter_add!$B$2:$D$3373,$D$5)</f>
        <v>1.9823807269762901</v>
      </c>
      <c r="E766" s="9">
        <f t="shared" si="35"/>
        <v>0.44953972550403276</v>
      </c>
      <c r="F766" s="9">
        <f t="shared" si="33"/>
        <v>0</v>
      </c>
    </row>
    <row r="767" spans="1:6" x14ac:dyDescent="0.3">
      <c r="A767" s="1">
        <v>40573</v>
      </c>
      <c r="B767">
        <f>VLOOKUP(A767,NASDAQ_Composite_IXIC_20210721[[Date]:[Close]],5)</f>
        <v>2686.889893</v>
      </c>
      <c r="C767" s="9">
        <f t="shared" si="34"/>
        <v>1.5328410014722573</v>
      </c>
      <c r="D767" s="9">
        <f>VLOOKUP(A767,nasdaq_wtd_mc_ritter_add!$B$2:$D$3373,$D$5)</f>
        <v>1.9823807269762901</v>
      </c>
      <c r="E767" s="9">
        <f t="shared" si="35"/>
        <v>0.44953972550403276</v>
      </c>
      <c r="F767" s="9">
        <f t="shared" si="33"/>
        <v>0</v>
      </c>
    </row>
    <row r="768" spans="1:6" x14ac:dyDescent="0.3">
      <c r="A768" s="1">
        <v>40574</v>
      </c>
      <c r="B768">
        <f>VLOOKUP(A768,NASDAQ_Composite_IXIC_20210721[[Date]:[Close]],5)</f>
        <v>2700.080078</v>
      </c>
      <c r="C768" s="9">
        <f t="shared" si="34"/>
        <v>1.5377380814377721</v>
      </c>
      <c r="D768" s="9">
        <f>VLOOKUP(A768,nasdaq_wtd_mc_ritter_add!$B$2:$D$3373,$D$5)</f>
        <v>1.9872097262889901</v>
      </c>
      <c r="E768" s="9">
        <f t="shared" si="35"/>
        <v>0.44947164485121793</v>
      </c>
      <c r="F768" s="9">
        <f t="shared" si="33"/>
        <v>1</v>
      </c>
    </row>
    <row r="769" spans="1:6" x14ac:dyDescent="0.3">
      <c r="A769" s="1">
        <v>40575</v>
      </c>
      <c r="B769">
        <f>VLOOKUP(A769,NASDAQ_Composite_IXIC_20210721[[Date]:[Close]],5)</f>
        <v>2751.1899410000001</v>
      </c>
      <c r="C769" s="9">
        <f t="shared" si="34"/>
        <v>1.5564901742552708</v>
      </c>
      <c r="D769" s="9">
        <f>VLOOKUP(A769,nasdaq_wtd_mc_ritter_add!$B$2:$D$3373,$D$5)</f>
        <v>2.0140682902368399</v>
      </c>
      <c r="E769" s="9">
        <f t="shared" si="35"/>
        <v>0.45757811598156906</v>
      </c>
      <c r="F769" s="9">
        <f t="shared" si="33"/>
        <v>1</v>
      </c>
    </row>
    <row r="770" spans="1:6" x14ac:dyDescent="0.3">
      <c r="A770" s="1">
        <v>40576</v>
      </c>
      <c r="B770">
        <f>VLOOKUP(A770,NASDAQ_Composite_IXIC_20210721[[Date]:[Close]],5)</f>
        <v>2749.5600589999999</v>
      </c>
      <c r="C770" s="9">
        <f t="shared" si="34"/>
        <v>1.5558975706838689</v>
      </c>
      <c r="D770" s="9">
        <f>VLOOKUP(A770,nasdaq_wtd_mc_ritter_add!$B$2:$D$3373,$D$5)</f>
        <v>2.0255329624144802</v>
      </c>
      <c r="E770" s="9">
        <f t="shared" si="35"/>
        <v>0.46963539173061131</v>
      </c>
      <c r="F770" s="9">
        <f t="shared" si="33"/>
        <v>1</v>
      </c>
    </row>
    <row r="771" spans="1:6" x14ac:dyDescent="0.3">
      <c r="A771" s="1">
        <v>40577</v>
      </c>
      <c r="B771">
        <f>VLOOKUP(A771,NASDAQ_Composite_IXIC_20210721[[Date]:[Close]],5)</f>
        <v>2753.8798830000001</v>
      </c>
      <c r="C771" s="9">
        <f t="shared" si="34"/>
        <v>1.5574674342356465</v>
      </c>
      <c r="D771" s="9">
        <f>VLOOKUP(A771,nasdaq_wtd_mc_ritter_add!$B$2:$D$3373,$D$5)</f>
        <v>2.03322275989599</v>
      </c>
      <c r="E771" s="9">
        <f t="shared" si="35"/>
        <v>0.47575532566034351</v>
      </c>
      <c r="F771" s="9">
        <f t="shared" si="33"/>
        <v>1</v>
      </c>
    </row>
    <row r="772" spans="1:6" x14ac:dyDescent="0.3">
      <c r="A772" s="1">
        <v>40578</v>
      </c>
      <c r="B772">
        <f>VLOOKUP(A772,NASDAQ_Composite_IXIC_20210721[[Date]:[Close]],5)</f>
        <v>2769.3000489999999</v>
      </c>
      <c r="C772" s="9">
        <f t="shared" si="34"/>
        <v>1.5630512487248547</v>
      </c>
      <c r="D772" s="9">
        <f>VLOOKUP(A772,nasdaq_wtd_mc_ritter_add!$B$2:$D$3373,$D$5)</f>
        <v>2.0329756787390001</v>
      </c>
      <c r="E772" s="9">
        <f t="shared" si="35"/>
        <v>0.46992443001414541</v>
      </c>
      <c r="F772" s="9">
        <f t="shared" si="33"/>
        <v>1</v>
      </c>
    </row>
    <row r="773" spans="1:6" x14ac:dyDescent="0.3">
      <c r="A773" s="1">
        <v>40579</v>
      </c>
      <c r="B773">
        <f>VLOOKUP(A773,NASDAQ_Composite_IXIC_20210721[[Date]:[Close]],5)</f>
        <v>2769.3000489999999</v>
      </c>
      <c r="C773" s="9">
        <f t="shared" si="34"/>
        <v>1.5630512487248547</v>
      </c>
      <c r="D773" s="9">
        <f>VLOOKUP(A773,nasdaq_wtd_mc_ritter_add!$B$2:$D$3373,$D$5)</f>
        <v>2.0329756787390001</v>
      </c>
      <c r="E773" s="9">
        <f t="shared" si="35"/>
        <v>0.46992443001414541</v>
      </c>
      <c r="F773" s="9">
        <f t="shared" si="33"/>
        <v>0</v>
      </c>
    </row>
    <row r="774" spans="1:6" x14ac:dyDescent="0.3">
      <c r="A774" s="1">
        <v>40580</v>
      </c>
      <c r="B774">
        <f>VLOOKUP(A774,NASDAQ_Composite_IXIC_20210721[[Date]:[Close]],5)</f>
        <v>2769.3000489999999</v>
      </c>
      <c r="C774" s="9">
        <f t="shared" si="34"/>
        <v>1.5630512487248547</v>
      </c>
      <c r="D774" s="9">
        <f>VLOOKUP(A774,nasdaq_wtd_mc_ritter_add!$B$2:$D$3373,$D$5)</f>
        <v>2.0329756787390001</v>
      </c>
      <c r="E774" s="9">
        <f t="shared" si="35"/>
        <v>0.46992443001414541</v>
      </c>
      <c r="F774" s="9">
        <f t="shared" si="33"/>
        <v>0</v>
      </c>
    </row>
    <row r="775" spans="1:6" x14ac:dyDescent="0.3">
      <c r="A775" s="1">
        <v>40581</v>
      </c>
      <c r="B775">
        <f>VLOOKUP(A775,NASDAQ_Composite_IXIC_20210721[[Date]:[Close]],5)</f>
        <v>2783.98999</v>
      </c>
      <c r="C775" s="9">
        <f t="shared" si="34"/>
        <v>1.5683417972685065</v>
      </c>
      <c r="D775" s="9">
        <f>VLOOKUP(A775,nasdaq_wtd_mc_ritter_add!$B$2:$D$3373,$D$5)</f>
        <v>2.0474439471755201</v>
      </c>
      <c r="E775" s="9">
        <f t="shared" si="35"/>
        <v>0.47910214990701361</v>
      </c>
      <c r="F775" s="9">
        <f t="shared" si="33"/>
        <v>1</v>
      </c>
    </row>
    <row r="776" spans="1:6" x14ac:dyDescent="0.3">
      <c r="A776" s="1">
        <v>40582</v>
      </c>
      <c r="B776">
        <f>VLOOKUP(A776,NASDAQ_Composite_IXIC_20210721[[Date]:[Close]],5)</f>
        <v>2797.0500489999999</v>
      </c>
      <c r="C776" s="9">
        <f t="shared" si="34"/>
        <v>1.5730219582233085</v>
      </c>
      <c r="D776" s="9">
        <f>VLOOKUP(A776,nasdaq_wtd_mc_ritter_add!$B$2:$D$3373,$D$5)</f>
        <v>2.04941382389041</v>
      </c>
      <c r="E776" s="9">
        <f t="shared" si="35"/>
        <v>0.47639186566710157</v>
      </c>
      <c r="F776" s="9">
        <f t="shared" ref="F776:F839" si="36">IF(OR(C776=C775,D776=D775),0,1)</f>
        <v>1</v>
      </c>
    </row>
    <row r="777" spans="1:6" x14ac:dyDescent="0.3">
      <c r="A777" s="1">
        <v>40583</v>
      </c>
      <c r="B777">
        <f>VLOOKUP(A777,NASDAQ_Composite_IXIC_20210721[[Date]:[Close]],5)</f>
        <v>2789.070068</v>
      </c>
      <c r="C777" s="9">
        <f t="shared" ref="C777:C840" si="37">$C$5+LN(B777)-$A$6</f>
        <v>1.5701648816616975</v>
      </c>
      <c r="D777" s="9">
        <f>VLOOKUP(A777,nasdaq_wtd_mc_ritter_add!$B$2:$D$3373,$D$5)</f>
        <v>2.0505634723564001</v>
      </c>
      <c r="E777" s="9">
        <f t="shared" ref="E777:E840" si="38">IF($E$5&lt;=$A777,D777-VLOOKUP(A777,$A$7:$C$4936,3),0)</f>
        <v>0.48039859069470259</v>
      </c>
      <c r="F777" s="9">
        <f t="shared" si="36"/>
        <v>1</v>
      </c>
    </row>
    <row r="778" spans="1:6" x14ac:dyDescent="0.3">
      <c r="A778" s="1">
        <v>40584</v>
      </c>
      <c r="B778">
        <f>VLOOKUP(A778,NASDAQ_Composite_IXIC_20210721[[Date]:[Close]],5)</f>
        <v>2790.4499510000001</v>
      </c>
      <c r="C778" s="9">
        <f t="shared" si="37"/>
        <v>1.5706595059388535</v>
      </c>
      <c r="D778" s="9">
        <f>VLOOKUP(A778,nasdaq_wtd_mc_ritter_add!$B$2:$D$3373,$D$5)</f>
        <v>2.0488745339160501</v>
      </c>
      <c r="E778" s="9">
        <f t="shared" si="38"/>
        <v>0.47821502797719662</v>
      </c>
      <c r="F778" s="9">
        <f t="shared" si="36"/>
        <v>1</v>
      </c>
    </row>
    <row r="779" spans="1:6" x14ac:dyDescent="0.3">
      <c r="A779" s="1">
        <v>40585</v>
      </c>
      <c r="B779">
        <f>VLOOKUP(A779,NASDAQ_Composite_IXIC_20210721[[Date]:[Close]],5)</f>
        <v>2809.4399410000001</v>
      </c>
      <c r="C779" s="9">
        <f t="shared" si="37"/>
        <v>1.577441804577032</v>
      </c>
      <c r="D779" s="9">
        <f>VLOOKUP(A779,nasdaq_wtd_mc_ritter_add!$B$2:$D$3373,$D$5)</f>
        <v>2.05367192952788</v>
      </c>
      <c r="E779" s="9">
        <f t="shared" si="38"/>
        <v>0.47623012495084804</v>
      </c>
      <c r="F779" s="9">
        <f t="shared" si="36"/>
        <v>1</v>
      </c>
    </row>
    <row r="780" spans="1:6" x14ac:dyDescent="0.3">
      <c r="A780" s="1">
        <v>40586</v>
      </c>
      <c r="B780">
        <f>VLOOKUP(A780,NASDAQ_Composite_IXIC_20210721[[Date]:[Close]],5)</f>
        <v>2809.4399410000001</v>
      </c>
      <c r="C780" s="9">
        <f t="shared" si="37"/>
        <v>1.577441804577032</v>
      </c>
      <c r="D780" s="9">
        <f>VLOOKUP(A780,nasdaq_wtd_mc_ritter_add!$B$2:$D$3373,$D$5)</f>
        <v>2.05367192952788</v>
      </c>
      <c r="E780" s="9">
        <f t="shared" si="38"/>
        <v>0.47623012495084804</v>
      </c>
      <c r="F780" s="9">
        <f t="shared" si="36"/>
        <v>0</v>
      </c>
    </row>
    <row r="781" spans="1:6" x14ac:dyDescent="0.3">
      <c r="A781" s="1">
        <v>40587</v>
      </c>
      <c r="B781">
        <f>VLOOKUP(A781,NASDAQ_Composite_IXIC_20210721[[Date]:[Close]],5)</f>
        <v>2809.4399410000001</v>
      </c>
      <c r="C781" s="9">
        <f t="shared" si="37"/>
        <v>1.577441804577032</v>
      </c>
      <c r="D781" s="9">
        <f>VLOOKUP(A781,nasdaq_wtd_mc_ritter_add!$B$2:$D$3373,$D$5)</f>
        <v>2.05367192952788</v>
      </c>
      <c r="E781" s="9">
        <f t="shared" si="38"/>
        <v>0.47623012495084804</v>
      </c>
      <c r="F781" s="9">
        <f t="shared" si="36"/>
        <v>0</v>
      </c>
    </row>
    <row r="782" spans="1:6" x14ac:dyDescent="0.3">
      <c r="A782" s="1">
        <v>40588</v>
      </c>
      <c r="B782">
        <f>VLOOKUP(A782,NASDAQ_Composite_IXIC_20210721[[Date]:[Close]],5)</f>
        <v>2817.179932</v>
      </c>
      <c r="C782" s="9">
        <f t="shared" si="37"/>
        <v>1.5801930108276006</v>
      </c>
      <c r="D782" s="9">
        <f>VLOOKUP(A782,nasdaq_wtd_mc_ritter_add!$B$2:$D$3373,$D$5)</f>
        <v>2.0674879724471298</v>
      </c>
      <c r="E782" s="9">
        <f t="shared" si="38"/>
        <v>0.48729496161952923</v>
      </c>
      <c r="F782" s="9">
        <f t="shared" si="36"/>
        <v>1</v>
      </c>
    </row>
    <row r="783" spans="1:6" x14ac:dyDescent="0.3">
      <c r="A783" s="1">
        <v>40589</v>
      </c>
      <c r="B783">
        <f>VLOOKUP(A783,NASDAQ_Composite_IXIC_20210721[[Date]:[Close]],5)</f>
        <v>2804.3500979999999</v>
      </c>
      <c r="C783" s="9">
        <f t="shared" si="37"/>
        <v>1.5756284683605601</v>
      </c>
      <c r="D783" s="9">
        <f>VLOOKUP(A783,nasdaq_wtd_mc_ritter_add!$B$2:$D$3373,$D$5)</f>
        <v>2.1023401901263101</v>
      </c>
      <c r="E783" s="9">
        <f t="shared" si="38"/>
        <v>0.52671172176574999</v>
      </c>
      <c r="F783" s="9">
        <f t="shared" si="36"/>
        <v>1</v>
      </c>
    </row>
    <row r="784" spans="1:6" x14ac:dyDescent="0.3">
      <c r="A784" s="1">
        <v>40590</v>
      </c>
      <c r="B784">
        <f>VLOOKUP(A784,NASDAQ_Composite_IXIC_20210721[[Date]:[Close]],5)</f>
        <v>2825.5600589999999</v>
      </c>
      <c r="C784" s="9">
        <f t="shared" si="37"/>
        <v>1.5831632462715044</v>
      </c>
      <c r="D784" s="9">
        <f>VLOOKUP(A784,nasdaq_wtd_mc_ritter_add!$B$2:$D$3373,$D$5)</f>
        <v>2.1081646857765701</v>
      </c>
      <c r="E784" s="9">
        <f t="shared" si="38"/>
        <v>0.52500143950506573</v>
      </c>
      <c r="F784" s="9">
        <f t="shared" si="36"/>
        <v>1</v>
      </c>
    </row>
    <row r="785" spans="1:6" x14ac:dyDescent="0.3">
      <c r="A785" s="1">
        <v>40591</v>
      </c>
      <c r="B785">
        <f>VLOOKUP(A785,NASDAQ_Composite_IXIC_20210721[[Date]:[Close]],5)</f>
        <v>2831.580078</v>
      </c>
      <c r="C785" s="9">
        <f t="shared" si="37"/>
        <v>1.5852915376436743</v>
      </c>
      <c r="D785" s="9">
        <f>VLOOKUP(A785,nasdaq_wtd_mc_ritter_add!$B$2:$D$3373,$D$5)</f>
        <v>2.1184569399469999</v>
      </c>
      <c r="E785" s="9">
        <f t="shared" si="38"/>
        <v>0.53316540230332565</v>
      </c>
      <c r="F785" s="9">
        <f t="shared" si="36"/>
        <v>1</v>
      </c>
    </row>
    <row r="786" spans="1:6" x14ac:dyDescent="0.3">
      <c r="A786" s="1">
        <v>40592</v>
      </c>
      <c r="B786">
        <f>VLOOKUP(A786,NASDAQ_Composite_IXIC_20210721[[Date]:[Close]],5)</f>
        <v>2833.9499510000001</v>
      </c>
      <c r="C786" s="9">
        <f t="shared" si="37"/>
        <v>1.5861281312637212</v>
      </c>
      <c r="D786" s="9">
        <f>VLOOKUP(A786,nasdaq_wtd_mc_ritter_add!$B$2:$D$3373,$D$5)</f>
        <v>2.1104584859207698</v>
      </c>
      <c r="E786" s="9">
        <f t="shared" si="38"/>
        <v>0.52433035465704858</v>
      </c>
      <c r="F786" s="9">
        <f t="shared" si="36"/>
        <v>1</v>
      </c>
    </row>
    <row r="787" spans="1:6" x14ac:dyDescent="0.3">
      <c r="A787" s="1">
        <v>40593</v>
      </c>
      <c r="B787">
        <f>VLOOKUP(A787,NASDAQ_Composite_IXIC_20210721[[Date]:[Close]],5)</f>
        <v>2833.9499510000001</v>
      </c>
      <c r="C787" s="9">
        <f t="shared" si="37"/>
        <v>1.5861281312637212</v>
      </c>
      <c r="D787" s="9">
        <f>VLOOKUP(A787,nasdaq_wtd_mc_ritter_add!$B$2:$D$3373,$D$5)</f>
        <v>2.1104584859207698</v>
      </c>
      <c r="E787" s="9">
        <f t="shared" si="38"/>
        <v>0.52433035465704858</v>
      </c>
      <c r="F787" s="9">
        <f t="shared" si="36"/>
        <v>0</v>
      </c>
    </row>
    <row r="788" spans="1:6" x14ac:dyDescent="0.3">
      <c r="A788" s="1">
        <v>40594</v>
      </c>
      <c r="B788">
        <f>VLOOKUP(A788,NASDAQ_Composite_IXIC_20210721[[Date]:[Close]],5)</f>
        <v>2833.9499510000001</v>
      </c>
      <c r="C788" s="9">
        <f t="shared" si="37"/>
        <v>1.5861281312637212</v>
      </c>
      <c r="D788" s="9">
        <f>VLOOKUP(A788,nasdaq_wtd_mc_ritter_add!$B$2:$D$3373,$D$5)</f>
        <v>2.1104584859207698</v>
      </c>
      <c r="E788" s="9">
        <f t="shared" si="38"/>
        <v>0.52433035465704858</v>
      </c>
      <c r="F788" s="9">
        <f t="shared" si="36"/>
        <v>0</v>
      </c>
    </row>
    <row r="789" spans="1:6" x14ac:dyDescent="0.3">
      <c r="A789" s="1">
        <v>40595</v>
      </c>
      <c r="B789">
        <f>VLOOKUP(A789,NASDAQ_Composite_IXIC_20210721[[Date]:[Close]],5)</f>
        <v>2833.9499510000001</v>
      </c>
      <c r="C789" s="9">
        <f t="shared" si="37"/>
        <v>1.5861281312637212</v>
      </c>
      <c r="D789" s="9">
        <f>VLOOKUP(A789,nasdaq_wtd_mc_ritter_add!$B$2:$D$3373,$D$5)</f>
        <v>2.1104584859207698</v>
      </c>
      <c r="E789" s="9">
        <f t="shared" si="38"/>
        <v>0.52433035465704858</v>
      </c>
      <c r="F789" s="9">
        <f t="shared" si="36"/>
        <v>0</v>
      </c>
    </row>
    <row r="790" spans="1:6" x14ac:dyDescent="0.3">
      <c r="A790" s="1">
        <v>40596</v>
      </c>
      <c r="B790">
        <f>VLOOKUP(A790,NASDAQ_Composite_IXIC_20210721[[Date]:[Close]],5)</f>
        <v>2756.419922</v>
      </c>
      <c r="C790" s="9">
        <f t="shared" si="37"/>
        <v>1.5583893583667452</v>
      </c>
      <c r="D790" s="9">
        <f>VLOOKUP(A790,nasdaq_wtd_mc_ritter_add!$B$2:$D$3373,$D$5)</f>
        <v>2.0802679244147599</v>
      </c>
      <c r="E790" s="9">
        <f t="shared" si="38"/>
        <v>0.52187856604801475</v>
      </c>
      <c r="F790" s="9">
        <f t="shared" si="36"/>
        <v>1</v>
      </c>
    </row>
    <row r="791" spans="1:6" x14ac:dyDescent="0.3">
      <c r="A791" s="1">
        <v>40597</v>
      </c>
      <c r="B791">
        <f>VLOOKUP(A791,NASDAQ_Composite_IXIC_20210721[[Date]:[Close]],5)</f>
        <v>2722.98999</v>
      </c>
      <c r="C791" s="9">
        <f t="shared" si="37"/>
        <v>1.5461871879410962</v>
      </c>
      <c r="D791" s="9">
        <f>VLOOKUP(A791,nasdaq_wtd_mc_ritter_add!$B$2:$D$3373,$D$5)</f>
        <v>2.0645067506797599</v>
      </c>
      <c r="E791" s="9">
        <f t="shared" si="38"/>
        <v>0.51831956273866364</v>
      </c>
      <c r="F791" s="9">
        <f t="shared" si="36"/>
        <v>1</v>
      </c>
    </row>
    <row r="792" spans="1:6" x14ac:dyDescent="0.3">
      <c r="A792" s="1">
        <v>40598</v>
      </c>
      <c r="B792">
        <f>VLOOKUP(A792,NASDAQ_Composite_IXIC_20210721[[Date]:[Close]],5)</f>
        <v>2737.8999020000001</v>
      </c>
      <c r="C792" s="9">
        <f t="shared" si="37"/>
        <v>1.5516478177446986</v>
      </c>
      <c r="D792" s="9">
        <f>VLOOKUP(A792,nasdaq_wtd_mc_ritter_add!$B$2:$D$3373,$D$5)</f>
        <v>2.06947960874201</v>
      </c>
      <c r="E792" s="9">
        <f t="shared" si="38"/>
        <v>0.51783179099731136</v>
      </c>
      <c r="F792" s="9">
        <f t="shared" si="36"/>
        <v>1</v>
      </c>
    </row>
    <row r="793" spans="1:6" x14ac:dyDescent="0.3">
      <c r="A793" s="1">
        <v>40599</v>
      </c>
      <c r="B793">
        <f>VLOOKUP(A793,NASDAQ_Composite_IXIC_20210721[[Date]:[Close]],5)</f>
        <v>2781.0500489999999</v>
      </c>
      <c r="C793" s="9">
        <f t="shared" si="37"/>
        <v>1.5672852222024174</v>
      </c>
      <c r="D793" s="9">
        <f>VLOOKUP(A793,nasdaq_wtd_mc_ritter_add!$B$2:$D$3373,$D$5)</f>
        <v>2.0990542905136</v>
      </c>
      <c r="E793" s="9">
        <f t="shared" si="38"/>
        <v>0.53176906831118265</v>
      </c>
      <c r="F793" s="9">
        <f t="shared" si="36"/>
        <v>1</v>
      </c>
    </row>
    <row r="794" spans="1:6" x14ac:dyDescent="0.3">
      <c r="A794" s="1">
        <v>40600</v>
      </c>
      <c r="B794">
        <f>VLOOKUP(A794,NASDAQ_Composite_IXIC_20210721[[Date]:[Close]],5)</f>
        <v>2781.0500489999999</v>
      </c>
      <c r="C794" s="9">
        <f t="shared" si="37"/>
        <v>1.5672852222024174</v>
      </c>
      <c r="D794" s="9">
        <f>VLOOKUP(A794,nasdaq_wtd_mc_ritter_add!$B$2:$D$3373,$D$5)</f>
        <v>2.0990542905136</v>
      </c>
      <c r="E794" s="9">
        <f t="shared" si="38"/>
        <v>0.53176906831118265</v>
      </c>
      <c r="F794" s="9">
        <f t="shared" si="36"/>
        <v>0</v>
      </c>
    </row>
    <row r="795" spans="1:6" x14ac:dyDescent="0.3">
      <c r="A795" s="1">
        <v>40601</v>
      </c>
      <c r="B795">
        <f>VLOOKUP(A795,NASDAQ_Composite_IXIC_20210721[[Date]:[Close]],5)</f>
        <v>2781.0500489999999</v>
      </c>
      <c r="C795" s="9">
        <f t="shared" si="37"/>
        <v>1.5672852222024174</v>
      </c>
      <c r="D795" s="9">
        <f>VLOOKUP(A795,nasdaq_wtd_mc_ritter_add!$B$2:$D$3373,$D$5)</f>
        <v>2.0990542905136</v>
      </c>
      <c r="E795" s="9">
        <f t="shared" si="38"/>
        <v>0.53176906831118265</v>
      </c>
      <c r="F795" s="9">
        <f t="shared" si="36"/>
        <v>0</v>
      </c>
    </row>
    <row r="796" spans="1:6" x14ac:dyDescent="0.3">
      <c r="A796" s="1">
        <v>40602</v>
      </c>
      <c r="B796">
        <f>VLOOKUP(A796,NASDAQ_Composite_IXIC_20210721[[Date]:[Close]],5)</f>
        <v>2782.2700199999999</v>
      </c>
      <c r="C796" s="9">
        <f t="shared" si="37"/>
        <v>1.567723798809344</v>
      </c>
      <c r="D796" s="9">
        <f>VLOOKUP(A796,nasdaq_wtd_mc_ritter_add!$B$2:$D$3373,$D$5)</f>
        <v>2.09157646865386</v>
      </c>
      <c r="E796" s="9">
        <f t="shared" si="38"/>
        <v>0.52385266984451606</v>
      </c>
      <c r="F796" s="9">
        <f t="shared" si="36"/>
        <v>1</v>
      </c>
    </row>
    <row r="797" spans="1:6" x14ac:dyDescent="0.3">
      <c r="A797" s="1">
        <v>40603</v>
      </c>
      <c r="B797">
        <f>VLOOKUP(A797,NASDAQ_Composite_IXIC_20210721[[Date]:[Close]],5)</f>
        <v>2737.4099120000001</v>
      </c>
      <c r="C797" s="9">
        <f t="shared" si="37"/>
        <v>1.5514688360914386</v>
      </c>
      <c r="D797" s="9">
        <f>VLOOKUP(A797,nasdaq_wtd_mc_ritter_add!$B$2:$D$3373,$D$5)</f>
        <v>2.0789249577926299</v>
      </c>
      <c r="E797" s="9">
        <f t="shared" si="38"/>
        <v>0.52745612170119127</v>
      </c>
      <c r="F797" s="9">
        <f t="shared" si="36"/>
        <v>1</v>
      </c>
    </row>
    <row r="798" spans="1:6" x14ac:dyDescent="0.3">
      <c r="A798" s="1">
        <v>40604</v>
      </c>
      <c r="B798">
        <f>VLOOKUP(A798,NASDAQ_Composite_IXIC_20210721[[Date]:[Close]],5)</f>
        <v>2748.070068</v>
      </c>
      <c r="C798" s="9">
        <f t="shared" si="37"/>
        <v>1.5553555222004087</v>
      </c>
      <c r="D798" s="9">
        <f>VLOOKUP(A798,nasdaq_wtd_mc_ritter_add!$B$2:$D$3373,$D$5)</f>
        <v>2.0809718259980698</v>
      </c>
      <c r="E798" s="9">
        <f t="shared" si="38"/>
        <v>0.52561630379766111</v>
      </c>
      <c r="F798" s="9">
        <f t="shared" si="36"/>
        <v>1</v>
      </c>
    </row>
    <row r="799" spans="1:6" x14ac:dyDescent="0.3">
      <c r="A799" s="1">
        <v>40605</v>
      </c>
      <c r="B799">
        <f>VLOOKUP(A799,NASDAQ_Composite_IXIC_20210721[[Date]:[Close]],5)</f>
        <v>2798.73999</v>
      </c>
      <c r="C799" s="9">
        <f t="shared" si="37"/>
        <v>1.5736259626765117</v>
      </c>
      <c r="D799" s="9">
        <f>VLOOKUP(A799,nasdaq_wtd_mc_ritter_add!$B$2:$D$3373,$D$5)</f>
        <v>2.1038309039660001</v>
      </c>
      <c r="E799" s="9">
        <f t="shared" si="38"/>
        <v>0.53020494128948847</v>
      </c>
      <c r="F799" s="9">
        <f t="shared" si="36"/>
        <v>1</v>
      </c>
    </row>
    <row r="800" spans="1:6" x14ac:dyDescent="0.3">
      <c r="A800" s="1">
        <v>40606</v>
      </c>
      <c r="B800">
        <f>VLOOKUP(A800,NASDAQ_Composite_IXIC_20210721[[Date]:[Close]],5)</f>
        <v>2784.669922</v>
      </c>
      <c r="C800" s="9">
        <f t="shared" si="37"/>
        <v>1.568585996775794</v>
      </c>
      <c r="D800" s="9">
        <f>VLOOKUP(A800,nasdaq_wtd_mc_ritter_add!$B$2:$D$3373,$D$5)</f>
        <v>2.1063887131229899</v>
      </c>
      <c r="E800" s="9">
        <f t="shared" si="38"/>
        <v>0.5378027163471959</v>
      </c>
      <c r="F800" s="9">
        <f t="shared" si="36"/>
        <v>1</v>
      </c>
    </row>
    <row r="801" spans="1:6" x14ac:dyDescent="0.3">
      <c r="A801" s="1">
        <v>40607</v>
      </c>
      <c r="B801">
        <f>VLOOKUP(A801,NASDAQ_Composite_IXIC_20210721[[Date]:[Close]],5)</f>
        <v>2784.669922</v>
      </c>
      <c r="C801" s="9">
        <f t="shared" si="37"/>
        <v>1.568585996775794</v>
      </c>
      <c r="D801" s="9">
        <f>VLOOKUP(A801,nasdaq_wtd_mc_ritter_add!$B$2:$D$3373,$D$5)</f>
        <v>2.1063887131229899</v>
      </c>
      <c r="E801" s="9">
        <f t="shared" si="38"/>
        <v>0.5378027163471959</v>
      </c>
      <c r="F801" s="9">
        <f t="shared" si="36"/>
        <v>0</v>
      </c>
    </row>
    <row r="802" spans="1:6" x14ac:dyDescent="0.3">
      <c r="A802" s="1">
        <v>40608</v>
      </c>
      <c r="B802">
        <f>VLOOKUP(A802,NASDAQ_Composite_IXIC_20210721[[Date]:[Close]],5)</f>
        <v>2784.669922</v>
      </c>
      <c r="C802" s="9">
        <f t="shared" si="37"/>
        <v>1.568585996775794</v>
      </c>
      <c r="D802" s="9">
        <f>VLOOKUP(A802,nasdaq_wtd_mc_ritter_add!$B$2:$D$3373,$D$5)</f>
        <v>2.1063887131229899</v>
      </c>
      <c r="E802" s="9">
        <f t="shared" si="38"/>
        <v>0.5378027163471959</v>
      </c>
      <c r="F802" s="9">
        <f t="shared" si="36"/>
        <v>0</v>
      </c>
    </row>
    <row r="803" spans="1:6" x14ac:dyDescent="0.3">
      <c r="A803" s="1">
        <v>40609</v>
      </c>
      <c r="B803">
        <f>VLOOKUP(A803,NASDAQ_Composite_IXIC_20210721[[Date]:[Close]],5)</f>
        <v>2745.6298830000001</v>
      </c>
      <c r="C803" s="9">
        <f t="shared" si="37"/>
        <v>1.5544671645608412</v>
      </c>
      <c r="D803" s="9">
        <f>VLOOKUP(A803,nasdaq_wtd_mc_ritter_add!$B$2:$D$3373,$D$5)</f>
        <v>2.0864069884592702</v>
      </c>
      <c r="E803" s="9">
        <f t="shared" si="38"/>
        <v>0.53193982389842898</v>
      </c>
      <c r="F803" s="9">
        <f t="shared" si="36"/>
        <v>1</v>
      </c>
    </row>
    <row r="804" spans="1:6" x14ac:dyDescent="0.3">
      <c r="A804" s="1">
        <v>40610</v>
      </c>
      <c r="B804">
        <f>VLOOKUP(A804,NASDAQ_Composite_IXIC_20210721[[Date]:[Close]],5)</f>
        <v>2765.7700199999999</v>
      </c>
      <c r="C804" s="9">
        <f t="shared" si="37"/>
        <v>1.5617757347983501</v>
      </c>
      <c r="D804" s="9">
        <f>VLOOKUP(A804,nasdaq_wtd_mc_ritter_add!$B$2:$D$3373,$D$5)</f>
        <v>2.0997348450416702</v>
      </c>
      <c r="E804" s="9">
        <f t="shared" si="38"/>
        <v>0.5379591102433201</v>
      </c>
      <c r="F804" s="9">
        <f t="shared" si="36"/>
        <v>1</v>
      </c>
    </row>
    <row r="805" spans="1:6" x14ac:dyDescent="0.3">
      <c r="A805" s="1">
        <v>40611</v>
      </c>
      <c r="B805">
        <f>VLOOKUP(A805,NASDAQ_Composite_IXIC_20210721[[Date]:[Close]],5)</f>
        <v>2751.719971</v>
      </c>
      <c r="C805" s="9">
        <f t="shared" si="37"/>
        <v>1.5566828105186721</v>
      </c>
      <c r="D805" s="9">
        <f>VLOOKUP(A805,nasdaq_wtd_mc_ritter_add!$B$2:$D$3373,$D$5)</f>
        <v>2.09195715430661</v>
      </c>
      <c r="E805" s="9">
        <f t="shared" si="38"/>
        <v>0.53527434378793792</v>
      </c>
      <c r="F805" s="9">
        <f t="shared" si="36"/>
        <v>1</v>
      </c>
    </row>
    <row r="806" spans="1:6" x14ac:dyDescent="0.3">
      <c r="A806" s="1">
        <v>40612</v>
      </c>
      <c r="B806">
        <f>VLOOKUP(A806,NASDAQ_Composite_IXIC_20210721[[Date]:[Close]],5)</f>
        <v>2701.0200199999999</v>
      </c>
      <c r="C806" s="9">
        <f t="shared" si="37"/>
        <v>1.5380861372013888</v>
      </c>
      <c r="D806" s="9">
        <f>VLOOKUP(A806,nasdaq_wtd_mc_ritter_add!$B$2:$D$3373,$D$5)</f>
        <v>2.0709789874636</v>
      </c>
      <c r="E806" s="9">
        <f t="shared" si="38"/>
        <v>0.53289285026221123</v>
      </c>
      <c r="F806" s="9">
        <f t="shared" si="36"/>
        <v>1</v>
      </c>
    </row>
    <row r="807" spans="1:6" x14ac:dyDescent="0.3">
      <c r="A807" s="1">
        <v>40613</v>
      </c>
      <c r="B807">
        <f>VLOOKUP(A807,NASDAQ_Composite_IXIC_20210721[[Date]:[Close]],5)</f>
        <v>2715.610107</v>
      </c>
      <c r="C807" s="9">
        <f t="shared" si="37"/>
        <v>1.543473295616633</v>
      </c>
      <c r="D807" s="9">
        <f>VLOOKUP(A807,nasdaq_wtd_mc_ritter_add!$B$2:$D$3373,$D$5)</f>
        <v>2.0728048418552998</v>
      </c>
      <c r="E807" s="9">
        <f t="shared" si="38"/>
        <v>0.52933154623866674</v>
      </c>
      <c r="F807" s="9">
        <f t="shared" si="36"/>
        <v>1</v>
      </c>
    </row>
    <row r="808" spans="1:6" x14ac:dyDescent="0.3">
      <c r="A808" s="1">
        <v>40614</v>
      </c>
      <c r="B808">
        <f>VLOOKUP(A808,NASDAQ_Composite_IXIC_20210721[[Date]:[Close]],5)</f>
        <v>2715.610107</v>
      </c>
      <c r="C808" s="9">
        <f t="shared" si="37"/>
        <v>1.543473295616633</v>
      </c>
      <c r="D808" s="9">
        <f>VLOOKUP(A808,nasdaq_wtd_mc_ritter_add!$B$2:$D$3373,$D$5)</f>
        <v>2.0728048418552998</v>
      </c>
      <c r="E808" s="9">
        <f t="shared" si="38"/>
        <v>0.52933154623866674</v>
      </c>
      <c r="F808" s="9">
        <f t="shared" si="36"/>
        <v>0</v>
      </c>
    </row>
    <row r="809" spans="1:6" x14ac:dyDescent="0.3">
      <c r="A809" s="1">
        <v>40615</v>
      </c>
      <c r="B809">
        <f>VLOOKUP(A809,NASDAQ_Composite_IXIC_20210721[[Date]:[Close]],5)</f>
        <v>2715.610107</v>
      </c>
      <c r="C809" s="9">
        <f t="shared" si="37"/>
        <v>1.543473295616633</v>
      </c>
      <c r="D809" s="9">
        <f>VLOOKUP(A809,nasdaq_wtd_mc_ritter_add!$B$2:$D$3373,$D$5)</f>
        <v>2.0728048418552998</v>
      </c>
      <c r="E809" s="9">
        <f t="shared" si="38"/>
        <v>0.52933154623866674</v>
      </c>
      <c r="F809" s="9">
        <f t="shared" si="36"/>
        <v>0</v>
      </c>
    </row>
    <row r="810" spans="1:6" x14ac:dyDescent="0.3">
      <c r="A810" s="1">
        <v>40616</v>
      </c>
      <c r="B810">
        <f>VLOOKUP(A810,NASDAQ_Composite_IXIC_20210721[[Date]:[Close]],5)</f>
        <v>2700.969971</v>
      </c>
      <c r="C810" s="9">
        <f t="shared" si="37"/>
        <v>1.5380676073632786</v>
      </c>
      <c r="D810" s="9">
        <f>VLOOKUP(A810,nasdaq_wtd_mc_ritter_add!$B$2:$D$3373,$D$5)</f>
        <v>2.0567637932965299</v>
      </c>
      <c r="E810" s="9">
        <f t="shared" si="38"/>
        <v>0.51869618593325129</v>
      </c>
      <c r="F810" s="9">
        <f t="shared" si="36"/>
        <v>1</v>
      </c>
    </row>
    <row r="811" spans="1:6" x14ac:dyDescent="0.3">
      <c r="A811" s="1">
        <v>40617</v>
      </c>
      <c r="B811">
        <f>VLOOKUP(A811,NASDAQ_Composite_IXIC_20210721[[Date]:[Close]],5)</f>
        <v>2667.330078</v>
      </c>
      <c r="C811" s="9">
        <f t="shared" si="37"/>
        <v>1.5255346516700756</v>
      </c>
      <c r="D811" s="9">
        <f>VLOOKUP(A811,nasdaq_wtd_mc_ritter_add!$B$2:$D$3373,$D$5)</f>
        <v>2.0498391259925302</v>
      </c>
      <c r="E811" s="9">
        <f t="shared" si="38"/>
        <v>0.52430447432245453</v>
      </c>
      <c r="F811" s="9">
        <f t="shared" si="36"/>
        <v>1</v>
      </c>
    </row>
    <row r="812" spans="1:6" x14ac:dyDescent="0.3">
      <c r="A812" s="1">
        <v>40618</v>
      </c>
      <c r="B812">
        <f>VLOOKUP(A812,NASDAQ_Composite_IXIC_20210721[[Date]:[Close]],5)</f>
        <v>2616.820068</v>
      </c>
      <c r="C812" s="9">
        <f t="shared" si="37"/>
        <v>1.5064165164699981</v>
      </c>
      <c r="D812" s="9">
        <f>VLOOKUP(A812,nasdaq_wtd_mc_ritter_add!$B$2:$D$3373,$D$5)</f>
        <v>2.0387056706879201</v>
      </c>
      <c r="E812" s="9">
        <f t="shared" si="38"/>
        <v>0.532289154217922</v>
      </c>
      <c r="F812" s="9">
        <f t="shared" si="36"/>
        <v>1</v>
      </c>
    </row>
    <row r="813" spans="1:6" x14ac:dyDescent="0.3">
      <c r="A813" s="1">
        <v>40619</v>
      </c>
      <c r="B813">
        <f>VLOOKUP(A813,NASDAQ_Composite_IXIC_20210721[[Date]:[Close]],5)</f>
        <v>2636.0500489999999</v>
      </c>
      <c r="C813" s="9">
        <f t="shared" si="37"/>
        <v>1.5137382535310975</v>
      </c>
      <c r="D813" s="9">
        <f>VLOOKUP(A813,nasdaq_wtd_mc_ritter_add!$B$2:$D$3373,$D$5)</f>
        <v>2.0426982939832201</v>
      </c>
      <c r="E813" s="9">
        <f t="shared" si="38"/>
        <v>0.52896004045212264</v>
      </c>
      <c r="F813" s="9">
        <f t="shared" si="36"/>
        <v>1</v>
      </c>
    </row>
    <row r="814" spans="1:6" x14ac:dyDescent="0.3">
      <c r="A814" s="1">
        <v>40620</v>
      </c>
      <c r="B814">
        <f>VLOOKUP(A814,NASDAQ_Composite_IXIC_20210721[[Date]:[Close]],5)</f>
        <v>2643.669922</v>
      </c>
      <c r="C814" s="9">
        <f t="shared" si="37"/>
        <v>1.5166247241516624</v>
      </c>
      <c r="D814" s="9">
        <f>VLOOKUP(A814,nasdaq_wtd_mc_ritter_add!$B$2:$D$3373,$D$5)</f>
        <v>2.0618340352884998</v>
      </c>
      <c r="E814" s="9">
        <f t="shared" si="38"/>
        <v>0.54520931113683746</v>
      </c>
      <c r="F814" s="9">
        <f t="shared" si="36"/>
        <v>1</v>
      </c>
    </row>
    <row r="815" spans="1:6" x14ac:dyDescent="0.3">
      <c r="A815" s="1">
        <v>40621</v>
      </c>
      <c r="B815">
        <f>VLOOKUP(A815,NASDAQ_Composite_IXIC_20210721[[Date]:[Close]],5)</f>
        <v>2643.669922</v>
      </c>
      <c r="C815" s="9">
        <f t="shared" si="37"/>
        <v>1.5166247241516624</v>
      </c>
      <c r="D815" s="9">
        <f>VLOOKUP(A815,nasdaq_wtd_mc_ritter_add!$B$2:$D$3373,$D$5)</f>
        <v>2.0618340352884998</v>
      </c>
      <c r="E815" s="9">
        <f t="shared" si="38"/>
        <v>0.54520931113683746</v>
      </c>
      <c r="F815" s="9">
        <f t="shared" si="36"/>
        <v>0</v>
      </c>
    </row>
    <row r="816" spans="1:6" x14ac:dyDescent="0.3">
      <c r="A816" s="1">
        <v>40622</v>
      </c>
      <c r="B816">
        <f>VLOOKUP(A816,NASDAQ_Composite_IXIC_20210721[[Date]:[Close]],5)</f>
        <v>2643.669922</v>
      </c>
      <c r="C816" s="9">
        <f t="shared" si="37"/>
        <v>1.5166247241516624</v>
      </c>
      <c r="D816" s="9">
        <f>VLOOKUP(A816,nasdaq_wtd_mc_ritter_add!$B$2:$D$3373,$D$5)</f>
        <v>2.0618340352884998</v>
      </c>
      <c r="E816" s="9">
        <f t="shared" si="38"/>
        <v>0.54520931113683746</v>
      </c>
      <c r="F816" s="9">
        <f t="shared" si="36"/>
        <v>0</v>
      </c>
    </row>
    <row r="817" spans="1:6" x14ac:dyDescent="0.3">
      <c r="A817" s="1">
        <v>40623</v>
      </c>
      <c r="B817">
        <f>VLOOKUP(A817,NASDAQ_Composite_IXIC_20210721[[Date]:[Close]],5)</f>
        <v>2692.0900879999999</v>
      </c>
      <c r="C817" s="9">
        <f t="shared" si="37"/>
        <v>1.5347745266530373</v>
      </c>
      <c r="D817" s="9">
        <f>VLOOKUP(A817,nasdaq_wtd_mc_ritter_add!$B$2:$D$3373,$D$5)</f>
        <v>2.0896224733900102</v>
      </c>
      <c r="E817" s="9">
        <f t="shared" si="38"/>
        <v>0.55484794673697291</v>
      </c>
      <c r="F817" s="9">
        <f t="shared" si="36"/>
        <v>1</v>
      </c>
    </row>
    <row r="818" spans="1:6" x14ac:dyDescent="0.3">
      <c r="A818" s="1">
        <v>40624</v>
      </c>
      <c r="B818">
        <f>VLOOKUP(A818,NASDAQ_Composite_IXIC_20210721[[Date]:[Close]],5)</f>
        <v>2683.8701169999999</v>
      </c>
      <c r="C818" s="9">
        <f t="shared" si="37"/>
        <v>1.5317164767075697</v>
      </c>
      <c r="D818" s="9">
        <f>VLOOKUP(A818,nasdaq_wtd_mc_ritter_add!$B$2:$D$3373,$D$5)</f>
        <v>2.0838449578855101</v>
      </c>
      <c r="E818" s="9">
        <f t="shared" si="38"/>
        <v>0.55212848117794033</v>
      </c>
      <c r="F818" s="9">
        <f t="shared" si="36"/>
        <v>1</v>
      </c>
    </row>
    <row r="819" spans="1:6" x14ac:dyDescent="0.3">
      <c r="A819" s="1">
        <v>40625</v>
      </c>
      <c r="B819">
        <f>VLOOKUP(A819,NASDAQ_Composite_IXIC_20210721[[Date]:[Close]],5)</f>
        <v>2698.3000489999999</v>
      </c>
      <c r="C819" s="9">
        <f t="shared" si="37"/>
        <v>1.537078613589034</v>
      </c>
      <c r="D819" s="9">
        <f>VLOOKUP(A819,nasdaq_wtd_mc_ritter_add!$B$2:$D$3373,$D$5)</f>
        <v>2.0898591808497602</v>
      </c>
      <c r="E819" s="9">
        <f t="shared" si="38"/>
        <v>0.55278056726072622</v>
      </c>
      <c r="F819" s="9">
        <f t="shared" si="36"/>
        <v>1</v>
      </c>
    </row>
    <row r="820" spans="1:6" x14ac:dyDescent="0.3">
      <c r="A820" s="1">
        <v>40626</v>
      </c>
      <c r="B820">
        <f>VLOOKUP(A820,NASDAQ_Composite_IXIC_20210721[[Date]:[Close]],5)</f>
        <v>2736.419922</v>
      </c>
      <c r="C820" s="9">
        <f t="shared" si="37"/>
        <v>1.5511071185953478</v>
      </c>
      <c r="D820" s="9">
        <f>VLOOKUP(A820,nasdaq_wtd_mc_ritter_add!$B$2:$D$3373,$D$5)</f>
        <v>2.0994899462452099</v>
      </c>
      <c r="E820" s="9">
        <f t="shared" si="38"/>
        <v>0.54838282764986213</v>
      </c>
      <c r="F820" s="9">
        <f t="shared" si="36"/>
        <v>1</v>
      </c>
    </row>
    <row r="821" spans="1:6" x14ac:dyDescent="0.3">
      <c r="A821" s="1">
        <v>40627</v>
      </c>
      <c r="B821">
        <f>VLOOKUP(A821,NASDAQ_Composite_IXIC_20210721[[Date]:[Close]],5)</f>
        <v>2743.0600589999999</v>
      </c>
      <c r="C821" s="9">
        <f t="shared" si="37"/>
        <v>1.5535307574345731</v>
      </c>
      <c r="D821" s="9">
        <f>VLOOKUP(A821,nasdaq_wtd_mc_ritter_add!$B$2:$D$3373,$D$5)</f>
        <v>2.1031044571620998</v>
      </c>
      <c r="E821" s="9">
        <f t="shared" si="38"/>
        <v>0.54957369972752668</v>
      </c>
      <c r="F821" s="9">
        <f t="shared" si="36"/>
        <v>1</v>
      </c>
    </row>
    <row r="822" spans="1:6" x14ac:dyDescent="0.3">
      <c r="A822" s="1">
        <v>40628</v>
      </c>
      <c r="B822">
        <f>VLOOKUP(A822,NASDAQ_Composite_IXIC_20210721[[Date]:[Close]],5)</f>
        <v>2743.0600589999999</v>
      </c>
      <c r="C822" s="9">
        <f t="shared" si="37"/>
        <v>1.5535307574345731</v>
      </c>
      <c r="D822" s="9">
        <f>VLOOKUP(A822,nasdaq_wtd_mc_ritter_add!$B$2:$D$3373,$D$5)</f>
        <v>2.1031044571620998</v>
      </c>
      <c r="E822" s="9">
        <f t="shared" si="38"/>
        <v>0.54957369972752668</v>
      </c>
      <c r="F822" s="9">
        <f t="shared" si="36"/>
        <v>0</v>
      </c>
    </row>
    <row r="823" spans="1:6" x14ac:dyDescent="0.3">
      <c r="A823" s="1">
        <v>40629</v>
      </c>
      <c r="B823">
        <f>VLOOKUP(A823,NASDAQ_Composite_IXIC_20210721[[Date]:[Close]],5)</f>
        <v>2743.0600589999999</v>
      </c>
      <c r="C823" s="9">
        <f t="shared" si="37"/>
        <v>1.5535307574345731</v>
      </c>
      <c r="D823" s="9">
        <f>VLOOKUP(A823,nasdaq_wtd_mc_ritter_add!$B$2:$D$3373,$D$5)</f>
        <v>2.1031044571620998</v>
      </c>
      <c r="E823" s="9">
        <f t="shared" si="38"/>
        <v>0.54957369972752668</v>
      </c>
      <c r="F823" s="9">
        <f t="shared" si="36"/>
        <v>0</v>
      </c>
    </row>
    <row r="824" spans="1:6" x14ac:dyDescent="0.3">
      <c r="A824" s="1">
        <v>40630</v>
      </c>
      <c r="B824">
        <f>VLOOKUP(A824,NASDAQ_Composite_IXIC_20210721[[Date]:[Close]],5)</f>
        <v>2730.679932</v>
      </c>
      <c r="C824" s="9">
        <f t="shared" si="37"/>
        <v>1.5490072878761731</v>
      </c>
      <c r="D824" s="9">
        <f>VLOOKUP(A824,nasdaq_wtd_mc_ritter_add!$B$2:$D$3373,$D$5)</f>
        <v>2.1112626528226701</v>
      </c>
      <c r="E824" s="9">
        <f t="shared" si="38"/>
        <v>0.56225536494649697</v>
      </c>
      <c r="F824" s="9">
        <f t="shared" si="36"/>
        <v>1</v>
      </c>
    </row>
    <row r="825" spans="1:6" x14ac:dyDescent="0.3">
      <c r="A825" s="1">
        <v>40631</v>
      </c>
      <c r="B825">
        <f>VLOOKUP(A825,NASDAQ_Composite_IXIC_20210721[[Date]:[Close]],5)</f>
        <v>2756.889893</v>
      </c>
      <c r="C825" s="9">
        <f t="shared" si="37"/>
        <v>1.5585598443422883</v>
      </c>
      <c r="D825" s="9">
        <f>VLOOKUP(A825,nasdaq_wtd_mc_ritter_add!$B$2:$D$3373,$D$5)</f>
        <v>2.1141284712159099</v>
      </c>
      <c r="E825" s="9">
        <f t="shared" si="38"/>
        <v>0.55556862687362152</v>
      </c>
      <c r="F825" s="9">
        <f t="shared" si="36"/>
        <v>1</v>
      </c>
    </row>
    <row r="826" spans="1:6" x14ac:dyDescent="0.3">
      <c r="A826" s="1">
        <v>40632</v>
      </c>
      <c r="B826">
        <f>VLOOKUP(A826,NASDAQ_Composite_IXIC_20210721[[Date]:[Close]],5)</f>
        <v>2776.790039</v>
      </c>
      <c r="C826" s="9">
        <f t="shared" si="37"/>
        <v>1.5657522486850786</v>
      </c>
      <c r="D826" s="9">
        <f>VLOOKUP(A826,nasdaq_wtd_mc_ritter_add!$B$2:$D$3373,$D$5)</f>
        <v>2.1368005010915101</v>
      </c>
      <c r="E826" s="9">
        <f t="shared" si="38"/>
        <v>0.57104825240643153</v>
      </c>
      <c r="F826" s="9">
        <f t="shared" si="36"/>
        <v>1</v>
      </c>
    </row>
    <row r="827" spans="1:6" x14ac:dyDescent="0.3">
      <c r="A827" s="1">
        <v>40633</v>
      </c>
      <c r="B827">
        <f>VLOOKUP(A827,NASDAQ_Composite_IXIC_20210721[[Date]:[Close]],5)</f>
        <v>2781.070068</v>
      </c>
      <c r="C827" s="9">
        <f t="shared" si="37"/>
        <v>1.567292420536714</v>
      </c>
      <c r="D827" s="9">
        <f>VLOOKUP(A827,nasdaq_wtd_mc_ritter_add!$B$2:$D$3373,$D$5)</f>
        <v>2.1506538105506898</v>
      </c>
      <c r="E827" s="9">
        <f t="shared" si="38"/>
        <v>0.5833613900139758</v>
      </c>
      <c r="F827" s="9">
        <f t="shared" si="36"/>
        <v>1</v>
      </c>
    </row>
    <row r="828" spans="1:6" x14ac:dyDescent="0.3">
      <c r="A828" s="1">
        <v>40634</v>
      </c>
      <c r="B828">
        <f>VLOOKUP(A828,NASDAQ_Composite_IXIC_20210721[[Date]:[Close]],5)</f>
        <v>2789.6000979999999</v>
      </c>
      <c r="C828" s="9">
        <f t="shared" si="37"/>
        <v>1.5703549018585639</v>
      </c>
      <c r="D828" s="9">
        <f>VLOOKUP(A828,nasdaq_wtd_mc_ritter_add!$B$2:$D$3373,$D$5)</f>
        <v>2.16046726135477</v>
      </c>
      <c r="E828" s="9">
        <f t="shared" si="38"/>
        <v>0.59011235949620611</v>
      </c>
      <c r="F828" s="9">
        <f t="shared" si="36"/>
        <v>1</v>
      </c>
    </row>
    <row r="829" spans="1:6" x14ac:dyDescent="0.3">
      <c r="A829" s="1">
        <v>40635</v>
      </c>
      <c r="B829">
        <f>VLOOKUP(A829,NASDAQ_Composite_IXIC_20210721[[Date]:[Close]],5)</f>
        <v>2789.6000979999999</v>
      </c>
      <c r="C829" s="9">
        <f t="shared" si="37"/>
        <v>1.5703549018585639</v>
      </c>
      <c r="D829" s="9">
        <f>VLOOKUP(A829,nasdaq_wtd_mc_ritter_add!$B$2:$D$3373,$D$5)</f>
        <v>2.16046726135477</v>
      </c>
      <c r="E829" s="9">
        <f t="shared" si="38"/>
        <v>0.59011235949620611</v>
      </c>
      <c r="F829" s="9">
        <f t="shared" si="36"/>
        <v>0</v>
      </c>
    </row>
    <row r="830" spans="1:6" x14ac:dyDescent="0.3">
      <c r="A830" s="1">
        <v>40636</v>
      </c>
      <c r="B830">
        <f>VLOOKUP(A830,NASDAQ_Composite_IXIC_20210721[[Date]:[Close]],5)</f>
        <v>2789.6000979999999</v>
      </c>
      <c r="C830" s="9">
        <f t="shared" si="37"/>
        <v>1.5703549018585639</v>
      </c>
      <c r="D830" s="9">
        <f>VLOOKUP(A830,nasdaq_wtd_mc_ritter_add!$B$2:$D$3373,$D$5)</f>
        <v>2.16046726135477</v>
      </c>
      <c r="E830" s="9">
        <f t="shared" si="38"/>
        <v>0.59011235949620611</v>
      </c>
      <c r="F830" s="9">
        <f t="shared" si="36"/>
        <v>0</v>
      </c>
    </row>
    <row r="831" spans="1:6" x14ac:dyDescent="0.3">
      <c r="A831" s="1">
        <v>40637</v>
      </c>
      <c r="B831">
        <f>VLOOKUP(A831,NASDAQ_Composite_IXIC_20210721[[Date]:[Close]],5)</f>
        <v>2789.1899410000001</v>
      </c>
      <c r="C831" s="9">
        <f t="shared" si="37"/>
        <v>1.5702078602965495</v>
      </c>
      <c r="D831" s="9">
        <f>VLOOKUP(A831,nasdaq_wtd_mc_ritter_add!$B$2:$D$3373,$D$5)</f>
        <v>2.1704087568093202</v>
      </c>
      <c r="E831" s="9">
        <f t="shared" si="38"/>
        <v>0.60020089651277075</v>
      </c>
      <c r="F831" s="9">
        <f t="shared" si="36"/>
        <v>1</v>
      </c>
    </row>
    <row r="832" spans="1:6" x14ac:dyDescent="0.3">
      <c r="A832" s="1">
        <v>40638</v>
      </c>
      <c r="B832">
        <f>VLOOKUP(A832,NASDAQ_Composite_IXIC_20210721[[Date]:[Close]],5)</f>
        <v>2791.1899410000001</v>
      </c>
      <c r="C832" s="9">
        <f t="shared" si="37"/>
        <v>1.5709246574063984</v>
      </c>
      <c r="D832" s="9">
        <f>VLOOKUP(A832,nasdaq_wtd_mc_ritter_add!$B$2:$D$3373,$D$5)</f>
        <v>2.1746668155989202</v>
      </c>
      <c r="E832" s="9">
        <f t="shared" si="38"/>
        <v>0.60374215819252175</v>
      </c>
      <c r="F832" s="9">
        <f t="shared" si="36"/>
        <v>1</v>
      </c>
    </row>
    <row r="833" spans="1:6" x14ac:dyDescent="0.3">
      <c r="A833" s="1">
        <v>40639</v>
      </c>
      <c r="B833">
        <f>VLOOKUP(A833,NASDAQ_Composite_IXIC_20210721[[Date]:[Close]],5)</f>
        <v>2799.820068</v>
      </c>
      <c r="C833" s="9">
        <f t="shared" si="37"/>
        <v>1.5740118040365081</v>
      </c>
      <c r="D833" s="9">
        <f>VLOOKUP(A833,nasdaq_wtd_mc_ritter_add!$B$2:$D$3373,$D$5)</f>
        <v>2.1541125100240399</v>
      </c>
      <c r="E833" s="9">
        <f t="shared" si="38"/>
        <v>0.58010070598753183</v>
      </c>
      <c r="F833" s="9">
        <f t="shared" si="36"/>
        <v>1</v>
      </c>
    </row>
    <row r="834" spans="1:6" x14ac:dyDescent="0.3">
      <c r="A834" s="1">
        <v>40640</v>
      </c>
      <c r="B834">
        <f>VLOOKUP(A834,NASDAQ_Composite_IXIC_20210721[[Date]:[Close]],5)</f>
        <v>2796.139893</v>
      </c>
      <c r="C834" s="9">
        <f t="shared" si="37"/>
        <v>1.5726965067305203</v>
      </c>
      <c r="D834" s="9">
        <f>VLOOKUP(A834,nasdaq_wtd_mc_ritter_add!$B$2:$D$3373,$D$5)</f>
        <v>2.1502864551855798</v>
      </c>
      <c r="E834" s="9">
        <f t="shared" si="38"/>
        <v>0.57758994845505951</v>
      </c>
      <c r="F834" s="9">
        <f t="shared" si="36"/>
        <v>1</v>
      </c>
    </row>
    <row r="835" spans="1:6" x14ac:dyDescent="0.3">
      <c r="A835" s="1">
        <v>40641</v>
      </c>
      <c r="B835">
        <f>VLOOKUP(A835,NASDAQ_Composite_IXIC_20210721[[Date]:[Close]],5)</f>
        <v>2780.419922</v>
      </c>
      <c r="C835" s="9">
        <f t="shared" si="37"/>
        <v>1.5670586177233909</v>
      </c>
      <c r="D835" s="9">
        <f>VLOOKUP(A835,nasdaq_wtd_mc_ritter_add!$B$2:$D$3373,$D$5)</f>
        <v>2.1470079693200699</v>
      </c>
      <c r="E835" s="9">
        <f t="shared" si="38"/>
        <v>0.57994935159667893</v>
      </c>
      <c r="F835" s="9">
        <f t="shared" si="36"/>
        <v>1</v>
      </c>
    </row>
    <row r="836" spans="1:6" x14ac:dyDescent="0.3">
      <c r="A836" s="1">
        <v>40642</v>
      </c>
      <c r="B836">
        <f>VLOOKUP(A836,NASDAQ_Composite_IXIC_20210721[[Date]:[Close]],5)</f>
        <v>2780.419922</v>
      </c>
      <c r="C836" s="9">
        <f t="shared" si="37"/>
        <v>1.5670586177233909</v>
      </c>
      <c r="D836" s="9">
        <f>VLOOKUP(A836,nasdaq_wtd_mc_ritter_add!$B$2:$D$3373,$D$5)</f>
        <v>2.1470079693200699</v>
      </c>
      <c r="E836" s="9">
        <f t="shared" si="38"/>
        <v>0.57994935159667893</v>
      </c>
      <c r="F836" s="9">
        <f t="shared" si="36"/>
        <v>0</v>
      </c>
    </row>
    <row r="837" spans="1:6" x14ac:dyDescent="0.3">
      <c r="A837" s="1">
        <v>40643</v>
      </c>
      <c r="B837">
        <f>VLOOKUP(A837,NASDAQ_Composite_IXIC_20210721[[Date]:[Close]],5)</f>
        <v>2780.419922</v>
      </c>
      <c r="C837" s="9">
        <f t="shared" si="37"/>
        <v>1.5670586177233909</v>
      </c>
      <c r="D837" s="9">
        <f>VLOOKUP(A837,nasdaq_wtd_mc_ritter_add!$B$2:$D$3373,$D$5)</f>
        <v>2.1470079693200699</v>
      </c>
      <c r="E837" s="9">
        <f t="shared" si="38"/>
        <v>0.57994935159667893</v>
      </c>
      <c r="F837" s="9">
        <f t="shared" si="36"/>
        <v>0</v>
      </c>
    </row>
    <row r="838" spans="1:6" x14ac:dyDescent="0.3">
      <c r="A838" s="1">
        <v>40644</v>
      </c>
      <c r="B838">
        <f>VLOOKUP(A838,NASDAQ_Composite_IXIC_20210721[[Date]:[Close]],5)</f>
        <v>2771.51001</v>
      </c>
      <c r="C838" s="9">
        <f t="shared" si="37"/>
        <v>1.5638489519825578</v>
      </c>
      <c r="D838" s="9">
        <f>VLOOKUP(A838,nasdaq_wtd_mc_ritter_add!$B$2:$D$3373,$D$5)</f>
        <v>2.13794603937224</v>
      </c>
      <c r="E838" s="9">
        <f t="shared" si="38"/>
        <v>0.57409708738968224</v>
      </c>
      <c r="F838" s="9">
        <f t="shared" si="36"/>
        <v>1</v>
      </c>
    </row>
    <row r="839" spans="1:6" x14ac:dyDescent="0.3">
      <c r="A839" s="1">
        <v>40645</v>
      </c>
      <c r="B839">
        <f>VLOOKUP(A839,NASDAQ_Composite_IXIC_20210721[[Date]:[Close]],5)</f>
        <v>2744.790039</v>
      </c>
      <c r="C839" s="9">
        <f t="shared" si="37"/>
        <v>1.5541612338602819</v>
      </c>
      <c r="D839" s="9">
        <f>VLOOKUP(A839,nasdaq_wtd_mc_ritter_add!$B$2:$D$3373,$D$5)</f>
        <v>2.1192732346786398</v>
      </c>
      <c r="E839" s="9">
        <f t="shared" si="38"/>
        <v>0.56511200081835788</v>
      </c>
      <c r="F839" s="9">
        <f t="shared" si="36"/>
        <v>1</v>
      </c>
    </row>
    <row r="840" spans="1:6" x14ac:dyDescent="0.3">
      <c r="A840" s="1">
        <v>40646</v>
      </c>
      <c r="B840">
        <f>VLOOKUP(A840,NASDAQ_Composite_IXIC_20210721[[Date]:[Close]],5)</f>
        <v>2761.5200199999999</v>
      </c>
      <c r="C840" s="9">
        <f t="shared" si="37"/>
        <v>1.5602379103647452</v>
      </c>
      <c r="D840" s="9">
        <f>VLOOKUP(A840,nasdaq_wtd_mc_ritter_add!$B$2:$D$3373,$D$5)</f>
        <v>2.1376043704230798</v>
      </c>
      <c r="E840" s="9">
        <f t="shared" si="38"/>
        <v>0.57736646005833459</v>
      </c>
      <c r="F840" s="9">
        <f t="shared" ref="F840:F903" si="39">IF(OR(C840=C839,D840=D839),0,1)</f>
        <v>1</v>
      </c>
    </row>
    <row r="841" spans="1:6" x14ac:dyDescent="0.3">
      <c r="A841" s="1">
        <v>40647</v>
      </c>
      <c r="B841">
        <f>VLOOKUP(A841,NASDAQ_Composite_IXIC_20210721[[Date]:[Close]],5)</f>
        <v>2760.219971</v>
      </c>
      <c r="C841" s="9">
        <f t="shared" ref="C841:C904" si="40">$C$5+LN(B841)-$A$6</f>
        <v>1.5597670265396681</v>
      </c>
      <c r="D841" s="9">
        <f>VLOOKUP(A841,nasdaq_wtd_mc_ritter_add!$B$2:$D$3373,$D$5)</f>
        <v>2.1393829983615902</v>
      </c>
      <c r="E841" s="9">
        <f t="shared" ref="E841:E904" si="41">IF($E$5&lt;=$A841,D841-VLOOKUP(A841,$A$7:$C$4936,3),0)</f>
        <v>0.57961597182192204</v>
      </c>
      <c r="F841" s="9">
        <f t="shared" si="39"/>
        <v>1</v>
      </c>
    </row>
    <row r="842" spans="1:6" x14ac:dyDescent="0.3">
      <c r="A842" s="1">
        <v>40648</v>
      </c>
      <c r="B842">
        <f>VLOOKUP(A842,NASDAQ_Composite_IXIC_20210721[[Date]:[Close]],5)</f>
        <v>2764.6499020000001</v>
      </c>
      <c r="C842" s="9">
        <f t="shared" si="40"/>
        <v>1.5613706595848535</v>
      </c>
      <c r="D842" s="9">
        <f>VLOOKUP(A842,nasdaq_wtd_mc_ritter_add!$B$2:$D$3373,$D$5)</f>
        <v>2.1507681036191801</v>
      </c>
      <c r="E842" s="9">
        <f t="shared" si="41"/>
        <v>0.58939744403432659</v>
      </c>
      <c r="F842" s="9">
        <f t="shared" si="39"/>
        <v>1</v>
      </c>
    </row>
    <row r="843" spans="1:6" x14ac:dyDescent="0.3">
      <c r="A843" s="1">
        <v>40649</v>
      </c>
      <c r="B843">
        <f>VLOOKUP(A843,NASDAQ_Composite_IXIC_20210721[[Date]:[Close]],5)</f>
        <v>2764.6499020000001</v>
      </c>
      <c r="C843" s="9">
        <f t="shared" si="40"/>
        <v>1.5613706595848535</v>
      </c>
      <c r="D843" s="9">
        <f>VLOOKUP(A843,nasdaq_wtd_mc_ritter_add!$B$2:$D$3373,$D$5)</f>
        <v>2.1507681036191801</v>
      </c>
      <c r="E843" s="9">
        <f t="shared" si="41"/>
        <v>0.58939744403432659</v>
      </c>
      <c r="F843" s="9">
        <f t="shared" si="39"/>
        <v>0</v>
      </c>
    </row>
    <row r="844" spans="1:6" x14ac:dyDescent="0.3">
      <c r="A844" s="1">
        <v>40650</v>
      </c>
      <c r="B844">
        <f>VLOOKUP(A844,NASDAQ_Composite_IXIC_20210721[[Date]:[Close]],5)</f>
        <v>2764.6499020000001</v>
      </c>
      <c r="C844" s="9">
        <f t="shared" si="40"/>
        <v>1.5613706595848535</v>
      </c>
      <c r="D844" s="9">
        <f>VLOOKUP(A844,nasdaq_wtd_mc_ritter_add!$B$2:$D$3373,$D$5)</f>
        <v>2.1507681036191801</v>
      </c>
      <c r="E844" s="9">
        <f t="shared" si="41"/>
        <v>0.58939744403432659</v>
      </c>
      <c r="F844" s="9">
        <f t="shared" si="39"/>
        <v>0</v>
      </c>
    </row>
    <row r="845" spans="1:6" x14ac:dyDescent="0.3">
      <c r="A845" s="1">
        <v>40651</v>
      </c>
      <c r="B845">
        <f>VLOOKUP(A845,NASDAQ_Composite_IXIC_20210721[[Date]:[Close]],5)</f>
        <v>2735.3798830000001</v>
      </c>
      <c r="C845" s="9">
        <f t="shared" si="40"/>
        <v>1.5507269734695788</v>
      </c>
      <c r="D845" s="9">
        <f>VLOOKUP(A845,nasdaq_wtd_mc_ritter_add!$B$2:$D$3373,$D$5)</f>
        <v>2.1338177650347099</v>
      </c>
      <c r="E845" s="9">
        <f t="shared" si="41"/>
        <v>0.58309079156513111</v>
      </c>
      <c r="F845" s="9">
        <f t="shared" si="39"/>
        <v>1</v>
      </c>
    </row>
    <row r="846" spans="1:6" x14ac:dyDescent="0.3">
      <c r="A846" s="1">
        <v>40652</v>
      </c>
      <c r="B846">
        <f>VLOOKUP(A846,NASDAQ_Composite_IXIC_20210721[[Date]:[Close]],5)</f>
        <v>2744.969971</v>
      </c>
      <c r="C846" s="9">
        <f t="shared" si="40"/>
        <v>1.55422678572402</v>
      </c>
      <c r="D846" s="9">
        <f>VLOOKUP(A846,nasdaq_wtd_mc_ritter_add!$B$2:$D$3373,$D$5)</f>
        <v>2.13783662366385</v>
      </c>
      <c r="E846" s="9">
        <f t="shared" si="41"/>
        <v>0.58360983793983001</v>
      </c>
      <c r="F846" s="9">
        <f t="shared" si="39"/>
        <v>1</v>
      </c>
    </row>
    <row r="847" spans="1:6" x14ac:dyDescent="0.3">
      <c r="A847" s="1">
        <v>40653</v>
      </c>
      <c r="B847">
        <f>VLOOKUP(A847,NASDAQ_Composite_IXIC_20210721[[Date]:[Close]],5)</f>
        <v>2802.51001</v>
      </c>
      <c r="C847" s="9">
        <f t="shared" si="40"/>
        <v>1.5749720981174571</v>
      </c>
      <c r="D847" s="9">
        <f>VLOOKUP(A847,nasdaq_wtd_mc_ritter_add!$B$2:$D$3373,$D$5)</f>
        <v>2.1493118809243299</v>
      </c>
      <c r="E847" s="9">
        <f t="shared" si="41"/>
        <v>0.57433978280687281</v>
      </c>
      <c r="F847" s="9">
        <f t="shared" si="39"/>
        <v>1</v>
      </c>
    </row>
    <row r="848" spans="1:6" x14ac:dyDescent="0.3">
      <c r="A848" s="1">
        <v>40654</v>
      </c>
      <c r="B848">
        <f>VLOOKUP(A848,NASDAQ_Composite_IXIC_20210721[[Date]:[Close]],5)</f>
        <v>2820.1599120000001</v>
      </c>
      <c r="C848" s="9">
        <f t="shared" si="40"/>
        <v>1.5812502400740298</v>
      </c>
      <c r="D848" s="9">
        <f>VLOOKUP(A848,nasdaq_wtd_mc_ritter_add!$B$2:$D$3373,$D$5)</f>
        <v>2.1514760062059399</v>
      </c>
      <c r="E848" s="9">
        <f t="shared" si="41"/>
        <v>0.57022576613191012</v>
      </c>
      <c r="F848" s="9">
        <f t="shared" si="39"/>
        <v>1</v>
      </c>
    </row>
    <row r="849" spans="1:6" x14ac:dyDescent="0.3">
      <c r="A849" s="1">
        <v>40655</v>
      </c>
      <c r="B849">
        <f>VLOOKUP(A849,NASDAQ_Composite_IXIC_20210721[[Date]:[Close]],5)</f>
        <v>2820.1599120000001</v>
      </c>
      <c r="C849" s="9">
        <f t="shared" si="40"/>
        <v>1.5812502400740298</v>
      </c>
      <c r="D849" s="9">
        <f>VLOOKUP(A849,nasdaq_wtd_mc_ritter_add!$B$2:$D$3373,$D$5)</f>
        <v>2.1514760062059399</v>
      </c>
      <c r="E849" s="9">
        <f t="shared" si="41"/>
        <v>0.57022576613191012</v>
      </c>
      <c r="F849" s="9">
        <f t="shared" si="39"/>
        <v>0</v>
      </c>
    </row>
    <row r="850" spans="1:6" x14ac:dyDescent="0.3">
      <c r="A850" s="1">
        <v>40656</v>
      </c>
      <c r="B850">
        <f>VLOOKUP(A850,NASDAQ_Composite_IXIC_20210721[[Date]:[Close]],5)</f>
        <v>2820.1599120000001</v>
      </c>
      <c r="C850" s="9">
        <f t="shared" si="40"/>
        <v>1.5812502400740298</v>
      </c>
      <c r="D850" s="9">
        <f>VLOOKUP(A850,nasdaq_wtd_mc_ritter_add!$B$2:$D$3373,$D$5)</f>
        <v>2.1514760062059399</v>
      </c>
      <c r="E850" s="9">
        <f t="shared" si="41"/>
        <v>0.57022576613191012</v>
      </c>
      <c r="F850" s="9">
        <f t="shared" si="39"/>
        <v>0</v>
      </c>
    </row>
    <row r="851" spans="1:6" x14ac:dyDescent="0.3">
      <c r="A851" s="1">
        <v>40657</v>
      </c>
      <c r="B851">
        <f>VLOOKUP(A851,NASDAQ_Composite_IXIC_20210721[[Date]:[Close]],5)</f>
        <v>2820.1599120000001</v>
      </c>
      <c r="C851" s="9">
        <f t="shared" si="40"/>
        <v>1.5812502400740298</v>
      </c>
      <c r="D851" s="9">
        <f>VLOOKUP(A851,nasdaq_wtd_mc_ritter_add!$B$2:$D$3373,$D$5)</f>
        <v>2.1514760062059399</v>
      </c>
      <c r="E851" s="9">
        <f t="shared" si="41"/>
        <v>0.57022576613191012</v>
      </c>
      <c r="F851" s="9">
        <f t="shared" si="39"/>
        <v>0</v>
      </c>
    </row>
    <row r="852" spans="1:6" x14ac:dyDescent="0.3">
      <c r="A852" s="1">
        <v>40658</v>
      </c>
      <c r="B852">
        <f>VLOOKUP(A852,NASDAQ_Composite_IXIC_20210721[[Date]:[Close]],5)</f>
        <v>2825.8798830000001</v>
      </c>
      <c r="C852" s="9">
        <f t="shared" si="40"/>
        <v>1.5832764294614963</v>
      </c>
      <c r="D852" s="9">
        <f>VLOOKUP(A852,nasdaq_wtd_mc_ritter_add!$B$2:$D$3373,$D$5)</f>
        <v>2.1458891093623702</v>
      </c>
      <c r="E852" s="9">
        <f t="shared" si="41"/>
        <v>0.56261267990087394</v>
      </c>
      <c r="F852" s="9">
        <f t="shared" si="39"/>
        <v>1</v>
      </c>
    </row>
    <row r="853" spans="1:6" x14ac:dyDescent="0.3">
      <c r="A853" s="1">
        <v>40659</v>
      </c>
      <c r="B853">
        <f>VLOOKUP(A853,NASDAQ_Composite_IXIC_20210721[[Date]:[Close]],5)</f>
        <v>2847.540039</v>
      </c>
      <c r="C853" s="9">
        <f t="shared" si="40"/>
        <v>1.5909121276953515</v>
      </c>
      <c r="D853" s="9">
        <f>VLOOKUP(A853,nasdaq_wtd_mc_ritter_add!$B$2:$D$3373,$D$5)</f>
        <v>2.1457637662238702</v>
      </c>
      <c r="E853" s="9">
        <f t="shared" si="41"/>
        <v>0.55485163852851871</v>
      </c>
      <c r="F853" s="9">
        <f t="shared" si="39"/>
        <v>1</v>
      </c>
    </row>
    <row r="854" spans="1:6" x14ac:dyDescent="0.3">
      <c r="A854" s="1">
        <v>40660</v>
      </c>
      <c r="B854">
        <f>VLOOKUP(A854,NASDAQ_Composite_IXIC_20210721[[Date]:[Close]],5)</f>
        <v>2869.8798830000001</v>
      </c>
      <c r="C854" s="9">
        <f t="shared" si="40"/>
        <v>1.5987268266312187</v>
      </c>
      <c r="D854" s="9">
        <f>VLOOKUP(A854,nasdaq_wtd_mc_ritter_add!$B$2:$D$3373,$D$5)</f>
        <v>2.1429661146005801</v>
      </c>
      <c r="E854" s="9">
        <f t="shared" si="41"/>
        <v>0.54423928796936138</v>
      </c>
      <c r="F854" s="9">
        <f t="shared" si="39"/>
        <v>1</v>
      </c>
    </row>
    <row r="855" spans="1:6" x14ac:dyDescent="0.3">
      <c r="A855" s="1">
        <v>40661</v>
      </c>
      <c r="B855">
        <f>VLOOKUP(A855,NASDAQ_Composite_IXIC_20210721[[Date]:[Close]],5)</f>
        <v>2872.530029</v>
      </c>
      <c r="C855" s="9">
        <f t="shared" si="40"/>
        <v>1.5996498349948718</v>
      </c>
      <c r="D855" s="9">
        <f>VLOOKUP(A855,nasdaq_wtd_mc_ritter_add!$B$2:$D$3373,$D$5)</f>
        <v>2.1432571329964998</v>
      </c>
      <c r="E855" s="9">
        <f t="shared" si="41"/>
        <v>0.54360729800162799</v>
      </c>
      <c r="F855" s="9">
        <f t="shared" si="39"/>
        <v>1</v>
      </c>
    </row>
    <row r="856" spans="1:6" x14ac:dyDescent="0.3">
      <c r="A856" s="1">
        <v>40662</v>
      </c>
      <c r="B856">
        <f>VLOOKUP(A856,NASDAQ_Composite_IXIC_20210721[[Date]:[Close]],5)</f>
        <v>2873.540039</v>
      </c>
      <c r="C856" s="9">
        <f t="shared" si="40"/>
        <v>1.600001383095905</v>
      </c>
      <c r="D856" s="9">
        <f>VLOOKUP(A856,nasdaq_wtd_mc_ritter_add!$B$2:$D$3373,$D$5)</f>
        <v>2.1453649079958499</v>
      </c>
      <c r="E856" s="9">
        <f t="shared" si="41"/>
        <v>0.54536352489994488</v>
      </c>
      <c r="F856" s="9">
        <f t="shared" si="39"/>
        <v>1</v>
      </c>
    </row>
    <row r="857" spans="1:6" x14ac:dyDescent="0.3">
      <c r="A857" s="1">
        <v>40663</v>
      </c>
      <c r="B857">
        <f>VLOOKUP(A857,NASDAQ_Composite_IXIC_20210721[[Date]:[Close]],5)</f>
        <v>2873.540039</v>
      </c>
      <c r="C857" s="9">
        <f t="shared" si="40"/>
        <v>1.600001383095905</v>
      </c>
      <c r="D857" s="9">
        <f>VLOOKUP(A857,nasdaq_wtd_mc_ritter_add!$B$2:$D$3373,$D$5)</f>
        <v>2.1453649079958499</v>
      </c>
      <c r="E857" s="9">
        <f t="shared" si="41"/>
        <v>0.54536352489994488</v>
      </c>
      <c r="F857" s="9">
        <f t="shared" si="39"/>
        <v>0</v>
      </c>
    </row>
    <row r="858" spans="1:6" x14ac:dyDescent="0.3">
      <c r="A858" s="1">
        <v>40664</v>
      </c>
      <c r="B858">
        <f>VLOOKUP(A858,NASDAQ_Composite_IXIC_20210721[[Date]:[Close]],5)</f>
        <v>2873.540039</v>
      </c>
      <c r="C858" s="9">
        <f t="shared" si="40"/>
        <v>1.600001383095905</v>
      </c>
      <c r="D858" s="9">
        <f>VLOOKUP(A858,nasdaq_wtd_mc_ritter_add!$B$2:$D$3373,$D$5)</f>
        <v>2.1453649079958499</v>
      </c>
      <c r="E858" s="9">
        <f t="shared" si="41"/>
        <v>0.54536352489994488</v>
      </c>
      <c r="F858" s="9">
        <f t="shared" si="39"/>
        <v>0</v>
      </c>
    </row>
    <row r="859" spans="1:6" x14ac:dyDescent="0.3">
      <c r="A859" s="1">
        <v>40665</v>
      </c>
      <c r="B859">
        <f>VLOOKUP(A859,NASDAQ_Composite_IXIC_20210721[[Date]:[Close]],5)</f>
        <v>2864.080078</v>
      </c>
      <c r="C859" s="9">
        <f t="shared" si="40"/>
        <v>1.5967038592518259</v>
      </c>
      <c r="D859" s="9">
        <f>VLOOKUP(A859,nasdaq_wtd_mc_ritter_add!$B$2:$D$3373,$D$5)</f>
        <v>2.1362679519921501</v>
      </c>
      <c r="E859" s="9">
        <f t="shared" si="41"/>
        <v>0.53956409274032424</v>
      </c>
      <c r="F859" s="9">
        <f t="shared" si="39"/>
        <v>1</v>
      </c>
    </row>
    <row r="860" spans="1:6" x14ac:dyDescent="0.3">
      <c r="A860" s="1">
        <v>40666</v>
      </c>
      <c r="B860">
        <f>VLOOKUP(A860,NASDAQ_Composite_IXIC_20210721[[Date]:[Close]],5)</f>
        <v>2841.6201169999999</v>
      </c>
      <c r="C860" s="9">
        <f t="shared" si="40"/>
        <v>1.5888310036017055</v>
      </c>
      <c r="D860" s="9">
        <f>VLOOKUP(A860,nasdaq_wtd_mc_ritter_add!$B$2:$D$3373,$D$5)</f>
        <v>2.12468848857494</v>
      </c>
      <c r="E860" s="9">
        <f t="shared" si="41"/>
        <v>0.53585748497323449</v>
      </c>
      <c r="F860" s="9">
        <f t="shared" si="39"/>
        <v>1</v>
      </c>
    </row>
    <row r="861" spans="1:6" x14ac:dyDescent="0.3">
      <c r="A861" s="1">
        <v>40667</v>
      </c>
      <c r="B861">
        <f>VLOOKUP(A861,NASDAQ_Composite_IXIC_20210721[[Date]:[Close]],5)</f>
        <v>2828.2299800000001</v>
      </c>
      <c r="C861" s="9">
        <f t="shared" si="40"/>
        <v>1.5841077175659999</v>
      </c>
      <c r="D861" s="9">
        <f>VLOOKUP(A861,nasdaq_wtd_mc_ritter_add!$B$2:$D$3373,$D$5)</f>
        <v>2.0982772578721098</v>
      </c>
      <c r="E861" s="9">
        <f t="shared" si="41"/>
        <v>0.51416954030610995</v>
      </c>
      <c r="F861" s="9">
        <f t="shared" si="39"/>
        <v>1</v>
      </c>
    </row>
    <row r="862" spans="1:6" x14ac:dyDescent="0.3">
      <c r="A862" s="1">
        <v>40668</v>
      </c>
      <c r="B862">
        <f>VLOOKUP(A862,NASDAQ_Composite_IXIC_20210721[[Date]:[Close]],5)</f>
        <v>2814.719971</v>
      </c>
      <c r="C862" s="9">
        <f t="shared" si="40"/>
        <v>1.5793194295499466</v>
      </c>
      <c r="D862" s="9">
        <f>VLOOKUP(A862,nasdaq_wtd_mc_ritter_add!$B$2:$D$3373,$D$5)</f>
        <v>2.1165823743772401</v>
      </c>
      <c r="E862" s="9">
        <f t="shared" si="41"/>
        <v>0.53726294482729342</v>
      </c>
      <c r="F862" s="9">
        <f t="shared" si="39"/>
        <v>1</v>
      </c>
    </row>
    <row r="863" spans="1:6" x14ac:dyDescent="0.3">
      <c r="A863" s="1">
        <v>40669</v>
      </c>
      <c r="B863">
        <f>VLOOKUP(A863,NASDAQ_Composite_IXIC_20210721[[Date]:[Close]],5)</f>
        <v>2827.5600589999999</v>
      </c>
      <c r="C863" s="9">
        <f t="shared" si="40"/>
        <v>1.5838708201569682</v>
      </c>
      <c r="D863" s="9">
        <f>VLOOKUP(A863,nasdaq_wtd_mc_ritter_add!$B$2:$D$3373,$D$5)</f>
        <v>2.13970636871696</v>
      </c>
      <c r="E863" s="9">
        <f t="shared" si="41"/>
        <v>0.55583554855999173</v>
      </c>
      <c r="F863" s="9">
        <f t="shared" si="39"/>
        <v>1</v>
      </c>
    </row>
    <row r="864" spans="1:6" x14ac:dyDescent="0.3">
      <c r="A864" s="1">
        <v>40670</v>
      </c>
      <c r="B864">
        <f>VLOOKUP(A864,NASDAQ_Composite_IXIC_20210721[[Date]:[Close]],5)</f>
        <v>2827.5600589999999</v>
      </c>
      <c r="C864" s="9">
        <f t="shared" si="40"/>
        <v>1.5838708201569682</v>
      </c>
      <c r="D864" s="9">
        <f>VLOOKUP(A864,nasdaq_wtd_mc_ritter_add!$B$2:$D$3373,$D$5)</f>
        <v>2.13970636871696</v>
      </c>
      <c r="E864" s="9">
        <f t="shared" si="41"/>
        <v>0.55583554855999173</v>
      </c>
      <c r="F864" s="9">
        <f t="shared" si="39"/>
        <v>0</v>
      </c>
    </row>
    <row r="865" spans="1:6" x14ac:dyDescent="0.3">
      <c r="A865" s="1">
        <v>40671</v>
      </c>
      <c r="B865">
        <f>VLOOKUP(A865,NASDAQ_Composite_IXIC_20210721[[Date]:[Close]],5)</f>
        <v>2827.5600589999999</v>
      </c>
      <c r="C865" s="9">
        <f t="shared" si="40"/>
        <v>1.5838708201569682</v>
      </c>
      <c r="D865" s="9">
        <f>VLOOKUP(A865,nasdaq_wtd_mc_ritter_add!$B$2:$D$3373,$D$5)</f>
        <v>2.13970636871696</v>
      </c>
      <c r="E865" s="9">
        <f t="shared" si="41"/>
        <v>0.55583554855999173</v>
      </c>
      <c r="F865" s="9">
        <f t="shared" si="39"/>
        <v>0</v>
      </c>
    </row>
    <row r="866" spans="1:6" x14ac:dyDescent="0.3">
      <c r="A866" s="1">
        <v>40672</v>
      </c>
      <c r="B866">
        <f>VLOOKUP(A866,NASDAQ_Composite_IXIC_20210721[[Date]:[Close]],5)</f>
        <v>2843.25</v>
      </c>
      <c r="C866" s="9">
        <f t="shared" si="40"/>
        <v>1.5894044144311925</v>
      </c>
      <c r="D866" s="9">
        <f>VLOOKUP(A866,nasdaq_wtd_mc_ritter_add!$B$2:$D$3373,$D$5)</f>
        <v>2.1321943333129498</v>
      </c>
      <c r="E866" s="9">
        <f t="shared" si="41"/>
        <v>0.54278991888175732</v>
      </c>
      <c r="F866" s="9">
        <f t="shared" si="39"/>
        <v>1</v>
      </c>
    </row>
    <row r="867" spans="1:6" x14ac:dyDescent="0.3">
      <c r="A867" s="1">
        <v>40673</v>
      </c>
      <c r="B867">
        <f>VLOOKUP(A867,NASDAQ_Composite_IXIC_20210721[[Date]:[Close]],5)</f>
        <v>2871.889893</v>
      </c>
      <c r="C867" s="9">
        <f t="shared" si="40"/>
        <v>1.5994269627079065</v>
      </c>
      <c r="D867" s="9">
        <f>VLOOKUP(A867,nasdaq_wtd_mc_ritter_add!$B$2:$D$3373,$D$5)</f>
        <v>2.1403464046029299</v>
      </c>
      <c r="E867" s="9">
        <f t="shared" si="41"/>
        <v>0.54091944189502339</v>
      </c>
      <c r="F867" s="9">
        <f t="shared" si="39"/>
        <v>1</v>
      </c>
    </row>
    <row r="868" spans="1:6" x14ac:dyDescent="0.3">
      <c r="A868" s="1">
        <v>40674</v>
      </c>
      <c r="B868">
        <f>VLOOKUP(A868,NASDAQ_Composite_IXIC_20210721[[Date]:[Close]],5)</f>
        <v>2845.0600589999999</v>
      </c>
      <c r="C868" s="9">
        <f t="shared" si="40"/>
        <v>1.5900408280733176</v>
      </c>
      <c r="D868" s="9">
        <f>VLOOKUP(A868,nasdaq_wtd_mc_ritter_add!$B$2:$D$3373,$D$5)</f>
        <v>2.1203389860035502</v>
      </c>
      <c r="E868" s="9">
        <f t="shared" si="41"/>
        <v>0.53029815793023261</v>
      </c>
      <c r="F868" s="9">
        <f t="shared" si="39"/>
        <v>1</v>
      </c>
    </row>
    <row r="869" spans="1:6" x14ac:dyDescent="0.3">
      <c r="A869" s="1">
        <v>40675</v>
      </c>
      <c r="B869">
        <f>VLOOKUP(A869,NASDAQ_Composite_IXIC_20210721[[Date]:[Close]],5)</f>
        <v>2863.040039</v>
      </c>
      <c r="C869" s="9">
        <f t="shared" si="40"/>
        <v>1.596340661347754</v>
      </c>
      <c r="D869" s="9">
        <f>VLOOKUP(A869,nasdaq_wtd_mc_ritter_add!$B$2:$D$3373,$D$5)</f>
        <v>2.12931099429629</v>
      </c>
      <c r="E869" s="9">
        <f t="shared" si="41"/>
        <v>0.53297033294853602</v>
      </c>
      <c r="F869" s="9">
        <f t="shared" si="39"/>
        <v>1</v>
      </c>
    </row>
    <row r="870" spans="1:6" x14ac:dyDescent="0.3">
      <c r="A870" s="1">
        <v>40676</v>
      </c>
      <c r="B870">
        <f>VLOOKUP(A870,NASDAQ_Composite_IXIC_20210721[[Date]:[Close]],5)</f>
        <v>2828.469971</v>
      </c>
      <c r="C870" s="9">
        <f t="shared" si="40"/>
        <v>1.5841925695122656</v>
      </c>
      <c r="D870" s="9">
        <f>VLOOKUP(A870,nasdaq_wtd_mc_ritter_add!$B$2:$D$3373,$D$5)</f>
        <v>2.1126745114066798</v>
      </c>
      <c r="E870" s="9">
        <f t="shared" si="41"/>
        <v>0.52848194189441422</v>
      </c>
      <c r="F870" s="9">
        <f t="shared" si="39"/>
        <v>1</v>
      </c>
    </row>
    <row r="871" spans="1:6" x14ac:dyDescent="0.3">
      <c r="A871" s="1">
        <v>40677</v>
      </c>
      <c r="B871">
        <f>VLOOKUP(A871,NASDAQ_Composite_IXIC_20210721[[Date]:[Close]],5)</f>
        <v>2828.469971</v>
      </c>
      <c r="C871" s="9">
        <f t="shared" si="40"/>
        <v>1.5841925695122656</v>
      </c>
      <c r="D871" s="9">
        <f>VLOOKUP(A871,nasdaq_wtd_mc_ritter_add!$B$2:$D$3373,$D$5)</f>
        <v>2.1126745114066798</v>
      </c>
      <c r="E871" s="9">
        <f t="shared" si="41"/>
        <v>0.52848194189441422</v>
      </c>
      <c r="F871" s="9">
        <f t="shared" si="39"/>
        <v>0</v>
      </c>
    </row>
    <row r="872" spans="1:6" x14ac:dyDescent="0.3">
      <c r="A872" s="1">
        <v>40678</v>
      </c>
      <c r="B872">
        <f>VLOOKUP(A872,NASDAQ_Composite_IXIC_20210721[[Date]:[Close]],5)</f>
        <v>2828.469971</v>
      </c>
      <c r="C872" s="9">
        <f t="shared" si="40"/>
        <v>1.5841925695122656</v>
      </c>
      <c r="D872" s="9">
        <f>VLOOKUP(A872,nasdaq_wtd_mc_ritter_add!$B$2:$D$3373,$D$5)</f>
        <v>2.1126745114066798</v>
      </c>
      <c r="E872" s="9">
        <f t="shared" si="41"/>
        <v>0.52848194189441422</v>
      </c>
      <c r="F872" s="9">
        <f t="shared" si="39"/>
        <v>0</v>
      </c>
    </row>
    <row r="873" spans="1:6" x14ac:dyDescent="0.3">
      <c r="A873" s="1">
        <v>40679</v>
      </c>
      <c r="B873">
        <f>VLOOKUP(A873,NASDAQ_Composite_IXIC_20210721[[Date]:[Close]],5)</f>
        <v>2782.3100589999999</v>
      </c>
      <c r="C873" s="9">
        <f t="shared" si="40"/>
        <v>1.5677381894729452</v>
      </c>
      <c r="D873" s="9">
        <f>VLOOKUP(A873,nasdaq_wtd_mc_ritter_add!$B$2:$D$3373,$D$5)</f>
        <v>2.0861698877677499</v>
      </c>
      <c r="E873" s="9">
        <f t="shared" si="41"/>
        <v>0.51843169829480473</v>
      </c>
      <c r="F873" s="9">
        <f t="shared" si="39"/>
        <v>1</v>
      </c>
    </row>
    <row r="874" spans="1:6" x14ac:dyDescent="0.3">
      <c r="A874" s="1">
        <v>40680</v>
      </c>
      <c r="B874">
        <f>VLOOKUP(A874,NASDAQ_Composite_IXIC_20210721[[Date]:[Close]],5)</f>
        <v>2783.209961</v>
      </c>
      <c r="C874" s="9">
        <f t="shared" si="40"/>
        <v>1.568061574171808</v>
      </c>
      <c r="D874" s="9">
        <f>VLOOKUP(A874,nasdaq_wtd_mc_ritter_add!$B$2:$D$3373,$D$5)</f>
        <v>2.0706859576716199</v>
      </c>
      <c r="E874" s="9">
        <f t="shared" si="41"/>
        <v>0.50262438349981187</v>
      </c>
      <c r="F874" s="9">
        <f t="shared" si="39"/>
        <v>1</v>
      </c>
    </row>
    <row r="875" spans="1:6" x14ac:dyDescent="0.3">
      <c r="A875" s="1">
        <v>40681</v>
      </c>
      <c r="B875">
        <f>VLOOKUP(A875,NASDAQ_Composite_IXIC_20210721[[Date]:[Close]],5)</f>
        <v>2815</v>
      </c>
      <c r="C875" s="9">
        <f t="shared" si="40"/>
        <v>1.5794189119404303</v>
      </c>
      <c r="D875" s="9">
        <f>VLOOKUP(A875,nasdaq_wtd_mc_ritter_add!$B$2:$D$3373,$D$5)</f>
        <v>2.0878815534122301</v>
      </c>
      <c r="E875" s="9">
        <f t="shared" si="41"/>
        <v>0.50846264147179987</v>
      </c>
      <c r="F875" s="9">
        <f t="shared" si="39"/>
        <v>1</v>
      </c>
    </row>
    <row r="876" spans="1:6" x14ac:dyDescent="0.3">
      <c r="A876" s="1">
        <v>40682</v>
      </c>
      <c r="B876">
        <f>VLOOKUP(A876,NASDAQ_Composite_IXIC_20210721[[Date]:[Close]],5)</f>
        <v>2823.3100589999999</v>
      </c>
      <c r="C876" s="9">
        <f t="shared" si="40"/>
        <v>1.5823666267451246</v>
      </c>
      <c r="D876" s="9">
        <f>VLOOKUP(A876,nasdaq_wtd_mc_ritter_add!$B$2:$D$3373,$D$5)</f>
        <v>2.0915225148723202</v>
      </c>
      <c r="E876" s="9">
        <f t="shared" si="41"/>
        <v>0.50915588812719559</v>
      </c>
      <c r="F876" s="9">
        <f t="shared" si="39"/>
        <v>1</v>
      </c>
    </row>
    <row r="877" spans="1:6" x14ac:dyDescent="0.3">
      <c r="A877" s="1">
        <v>40683</v>
      </c>
      <c r="B877">
        <f>VLOOKUP(A877,NASDAQ_Composite_IXIC_20210721[[Date]:[Close]],5)</f>
        <v>2803.320068</v>
      </c>
      <c r="C877" s="9">
        <f t="shared" si="40"/>
        <v>1.5752611036685957</v>
      </c>
      <c r="D877" s="9">
        <f>VLOOKUP(A877,nasdaq_wtd_mc_ritter_add!$B$2:$D$3373,$D$5)</f>
        <v>2.0846501784443698</v>
      </c>
      <c r="E877" s="9">
        <f t="shared" si="41"/>
        <v>0.50938907477577411</v>
      </c>
      <c r="F877" s="9">
        <f t="shared" si="39"/>
        <v>1</v>
      </c>
    </row>
    <row r="878" spans="1:6" x14ac:dyDescent="0.3">
      <c r="A878" s="1">
        <v>40684</v>
      </c>
      <c r="B878">
        <f>VLOOKUP(A878,NASDAQ_Composite_IXIC_20210721[[Date]:[Close]],5)</f>
        <v>2803.320068</v>
      </c>
      <c r="C878" s="9">
        <f t="shared" si="40"/>
        <v>1.5752611036685957</v>
      </c>
      <c r="D878" s="9">
        <f>VLOOKUP(A878,nasdaq_wtd_mc_ritter_add!$B$2:$D$3373,$D$5)</f>
        <v>2.0846501784443698</v>
      </c>
      <c r="E878" s="9">
        <f t="shared" si="41"/>
        <v>0.50938907477577411</v>
      </c>
      <c r="F878" s="9">
        <f t="shared" si="39"/>
        <v>0</v>
      </c>
    </row>
    <row r="879" spans="1:6" x14ac:dyDescent="0.3">
      <c r="A879" s="1">
        <v>40685</v>
      </c>
      <c r="B879">
        <f>VLOOKUP(A879,NASDAQ_Composite_IXIC_20210721[[Date]:[Close]],5)</f>
        <v>2803.320068</v>
      </c>
      <c r="C879" s="9">
        <f t="shared" si="40"/>
        <v>1.5752611036685957</v>
      </c>
      <c r="D879" s="9">
        <f>VLOOKUP(A879,nasdaq_wtd_mc_ritter_add!$B$2:$D$3373,$D$5)</f>
        <v>2.0846501784443698</v>
      </c>
      <c r="E879" s="9">
        <f t="shared" si="41"/>
        <v>0.50938907477577411</v>
      </c>
      <c r="F879" s="9">
        <f t="shared" si="39"/>
        <v>0</v>
      </c>
    </row>
    <row r="880" spans="1:6" x14ac:dyDescent="0.3">
      <c r="A880" s="1">
        <v>40686</v>
      </c>
      <c r="B880">
        <f>VLOOKUP(A880,NASDAQ_Composite_IXIC_20210721[[Date]:[Close]],5)</f>
        <v>2758.8999020000001</v>
      </c>
      <c r="C880" s="9">
        <f t="shared" si="40"/>
        <v>1.5592886643893431</v>
      </c>
      <c r="D880" s="9">
        <f>VLOOKUP(A880,nasdaq_wtd_mc_ritter_add!$B$2:$D$3373,$D$5)</f>
        <v>2.06604876587103</v>
      </c>
      <c r="E880" s="9">
        <f t="shared" si="41"/>
        <v>0.50676010148168693</v>
      </c>
      <c r="F880" s="9">
        <f t="shared" si="39"/>
        <v>1</v>
      </c>
    </row>
    <row r="881" spans="1:6" x14ac:dyDescent="0.3">
      <c r="A881" s="1">
        <v>40687</v>
      </c>
      <c r="B881">
        <f>VLOOKUP(A881,NASDAQ_Composite_IXIC_20210721[[Date]:[Close]],5)</f>
        <v>2746.1599120000001</v>
      </c>
      <c r="C881" s="9">
        <f t="shared" si="40"/>
        <v>1.5546601905219335</v>
      </c>
      <c r="D881" s="9">
        <f>VLOOKUP(A881,nasdaq_wtd_mc_ritter_add!$B$2:$D$3373,$D$5)</f>
        <v>2.0623757893385402</v>
      </c>
      <c r="E881" s="9">
        <f t="shared" si="41"/>
        <v>0.50771559881660666</v>
      </c>
      <c r="F881" s="9">
        <f t="shared" si="39"/>
        <v>1</v>
      </c>
    </row>
    <row r="882" spans="1:6" x14ac:dyDescent="0.3">
      <c r="A882" s="1">
        <v>40688</v>
      </c>
      <c r="B882">
        <f>VLOOKUP(A882,NASDAQ_Composite_IXIC_20210721[[Date]:[Close]],5)</f>
        <v>2761.3798830000001</v>
      </c>
      <c r="C882" s="9">
        <f t="shared" si="40"/>
        <v>1.560187162749366</v>
      </c>
      <c r="D882" s="9">
        <f>VLOOKUP(A882,nasdaq_wtd_mc_ritter_add!$B$2:$D$3373,$D$5)</f>
        <v>2.0766585658682399</v>
      </c>
      <c r="E882" s="9">
        <f t="shared" si="41"/>
        <v>0.51647140311887396</v>
      </c>
      <c r="F882" s="9">
        <f t="shared" si="39"/>
        <v>1</v>
      </c>
    </row>
    <row r="883" spans="1:6" x14ac:dyDescent="0.3">
      <c r="A883" s="1">
        <v>40689</v>
      </c>
      <c r="B883">
        <f>VLOOKUP(A883,NASDAQ_Composite_IXIC_20210721[[Date]:[Close]],5)</f>
        <v>2782.919922</v>
      </c>
      <c r="C883" s="9">
        <f t="shared" si="40"/>
        <v>1.5679573584936408</v>
      </c>
      <c r="D883" s="9">
        <f>VLOOKUP(A883,nasdaq_wtd_mc_ritter_add!$B$2:$D$3373,$D$5)</f>
        <v>2.0917014636614599</v>
      </c>
      <c r="E883" s="9">
        <f t="shared" si="41"/>
        <v>0.52374410516781911</v>
      </c>
      <c r="F883" s="9">
        <f t="shared" si="39"/>
        <v>1</v>
      </c>
    </row>
    <row r="884" spans="1:6" x14ac:dyDescent="0.3">
      <c r="A884" s="1">
        <v>40690</v>
      </c>
      <c r="B884">
        <f>VLOOKUP(A884,NASDAQ_Composite_IXIC_20210721[[Date]:[Close]],5)</f>
        <v>2796.860107</v>
      </c>
      <c r="C884" s="9">
        <f t="shared" si="40"/>
        <v>1.5729540479441733</v>
      </c>
      <c r="D884" s="9">
        <f>VLOOKUP(A884,nasdaq_wtd_mc_ritter_add!$B$2:$D$3373,$D$5)</f>
        <v>2.0920912907064602</v>
      </c>
      <c r="E884" s="9">
        <f t="shared" si="41"/>
        <v>0.5191372427622869</v>
      </c>
      <c r="F884" s="9">
        <f t="shared" si="39"/>
        <v>1</v>
      </c>
    </row>
    <row r="885" spans="1:6" x14ac:dyDescent="0.3">
      <c r="A885" s="1">
        <v>40691</v>
      </c>
      <c r="B885">
        <f>VLOOKUP(A885,NASDAQ_Composite_IXIC_20210721[[Date]:[Close]],5)</f>
        <v>2796.860107</v>
      </c>
      <c r="C885" s="9">
        <f t="shared" si="40"/>
        <v>1.5729540479441733</v>
      </c>
      <c r="D885" s="9">
        <f>VLOOKUP(A885,nasdaq_wtd_mc_ritter_add!$B$2:$D$3373,$D$5)</f>
        <v>2.0920912907064602</v>
      </c>
      <c r="E885" s="9">
        <f t="shared" si="41"/>
        <v>0.5191372427622869</v>
      </c>
      <c r="F885" s="9">
        <f t="shared" si="39"/>
        <v>0</v>
      </c>
    </row>
    <row r="886" spans="1:6" x14ac:dyDescent="0.3">
      <c r="A886" s="1">
        <v>40692</v>
      </c>
      <c r="B886">
        <f>VLOOKUP(A886,NASDAQ_Composite_IXIC_20210721[[Date]:[Close]],5)</f>
        <v>2796.860107</v>
      </c>
      <c r="C886" s="9">
        <f t="shared" si="40"/>
        <v>1.5729540479441733</v>
      </c>
      <c r="D886" s="9">
        <f>VLOOKUP(A886,nasdaq_wtd_mc_ritter_add!$B$2:$D$3373,$D$5)</f>
        <v>2.0920912907064602</v>
      </c>
      <c r="E886" s="9">
        <f t="shared" si="41"/>
        <v>0.5191372427622869</v>
      </c>
      <c r="F886" s="9">
        <f t="shared" si="39"/>
        <v>0</v>
      </c>
    </row>
    <row r="887" spans="1:6" x14ac:dyDescent="0.3">
      <c r="A887" s="1">
        <v>40693</v>
      </c>
      <c r="B887">
        <f>VLOOKUP(A887,NASDAQ_Composite_IXIC_20210721[[Date]:[Close]],5)</f>
        <v>2796.860107</v>
      </c>
      <c r="C887" s="9">
        <f t="shared" si="40"/>
        <v>1.5729540479441733</v>
      </c>
      <c r="D887" s="9">
        <f>VLOOKUP(A887,nasdaq_wtd_mc_ritter_add!$B$2:$D$3373,$D$5)</f>
        <v>2.0920912907064602</v>
      </c>
      <c r="E887" s="9">
        <f t="shared" si="41"/>
        <v>0.5191372427622869</v>
      </c>
      <c r="F887" s="9">
        <f t="shared" si="39"/>
        <v>0</v>
      </c>
    </row>
    <row r="888" spans="1:6" x14ac:dyDescent="0.3">
      <c r="A888" s="1">
        <v>40694</v>
      </c>
      <c r="B888">
        <f>VLOOKUP(A888,NASDAQ_Composite_IXIC_20210721[[Date]:[Close]],5)</f>
        <v>2835.3000489999999</v>
      </c>
      <c r="C888" s="9">
        <f t="shared" si="40"/>
        <v>1.5866044193178803</v>
      </c>
      <c r="D888" s="9">
        <f>VLOOKUP(A888,nasdaq_wtd_mc_ritter_add!$B$2:$D$3373,$D$5)</f>
        <v>2.1072124689969298</v>
      </c>
      <c r="E888" s="9">
        <f t="shared" si="41"/>
        <v>0.5206080496790495</v>
      </c>
      <c r="F888" s="9">
        <f t="shared" si="39"/>
        <v>1</v>
      </c>
    </row>
    <row r="889" spans="1:6" x14ac:dyDescent="0.3">
      <c r="A889" s="1">
        <v>40695</v>
      </c>
      <c r="B889">
        <f>VLOOKUP(A889,NASDAQ_Composite_IXIC_20210721[[Date]:[Close]],5)</f>
        <v>2769.1899410000001</v>
      </c>
      <c r="C889" s="9">
        <f t="shared" si="40"/>
        <v>1.563011487706885</v>
      </c>
      <c r="D889" s="9">
        <f>VLOOKUP(A889,nasdaq_wtd_mc_ritter_add!$B$2:$D$3373,$D$5)</f>
        <v>2.0769383631467702</v>
      </c>
      <c r="E889" s="9">
        <f t="shared" si="41"/>
        <v>0.51392687543988513</v>
      </c>
      <c r="F889" s="9">
        <f t="shared" si="39"/>
        <v>1</v>
      </c>
    </row>
    <row r="890" spans="1:6" x14ac:dyDescent="0.3">
      <c r="A890" s="1">
        <v>40696</v>
      </c>
      <c r="B890">
        <f>VLOOKUP(A890,NASDAQ_Composite_IXIC_20210721[[Date]:[Close]],5)</f>
        <v>2773.3100589999999</v>
      </c>
      <c r="C890" s="9">
        <f t="shared" si="40"/>
        <v>1.5644982242910688</v>
      </c>
      <c r="D890" s="9">
        <f>VLOOKUP(A890,nasdaq_wtd_mc_ritter_add!$B$2:$D$3373,$D$5)</f>
        <v>2.0802963285432599</v>
      </c>
      <c r="E890" s="9">
        <f t="shared" si="41"/>
        <v>0.51579810425219108</v>
      </c>
      <c r="F890" s="9">
        <f t="shared" si="39"/>
        <v>1</v>
      </c>
    </row>
    <row r="891" spans="1:6" x14ac:dyDescent="0.3">
      <c r="A891" s="1">
        <v>40697</v>
      </c>
      <c r="B891">
        <f>VLOOKUP(A891,NASDAQ_Composite_IXIC_20210721[[Date]:[Close]],5)</f>
        <v>2732.780029</v>
      </c>
      <c r="C891" s="9">
        <f t="shared" si="40"/>
        <v>1.5497760670448431</v>
      </c>
      <c r="D891" s="9">
        <f>VLOOKUP(A891,nasdaq_wtd_mc_ritter_add!$B$2:$D$3373,$D$5)</f>
        <v>2.07017333750025</v>
      </c>
      <c r="E891" s="9">
        <f t="shared" si="41"/>
        <v>0.52039727045540696</v>
      </c>
      <c r="F891" s="9">
        <f t="shared" si="39"/>
        <v>1</v>
      </c>
    </row>
    <row r="892" spans="1:6" x14ac:dyDescent="0.3">
      <c r="A892" s="1">
        <v>40698</v>
      </c>
      <c r="B892">
        <f>VLOOKUP(A892,NASDAQ_Composite_IXIC_20210721[[Date]:[Close]],5)</f>
        <v>2732.780029</v>
      </c>
      <c r="C892" s="9">
        <f t="shared" si="40"/>
        <v>1.5497760670448431</v>
      </c>
      <c r="D892" s="9">
        <f>VLOOKUP(A892,nasdaq_wtd_mc_ritter_add!$B$2:$D$3373,$D$5)</f>
        <v>2.07017333750025</v>
      </c>
      <c r="E892" s="9">
        <f t="shared" si="41"/>
        <v>0.52039727045540696</v>
      </c>
      <c r="F892" s="9">
        <f t="shared" si="39"/>
        <v>0</v>
      </c>
    </row>
    <row r="893" spans="1:6" x14ac:dyDescent="0.3">
      <c r="A893" s="1">
        <v>40699</v>
      </c>
      <c r="B893">
        <f>VLOOKUP(A893,NASDAQ_Composite_IXIC_20210721[[Date]:[Close]],5)</f>
        <v>2732.780029</v>
      </c>
      <c r="C893" s="9">
        <f t="shared" si="40"/>
        <v>1.5497760670448431</v>
      </c>
      <c r="D893" s="9">
        <f>VLOOKUP(A893,nasdaq_wtd_mc_ritter_add!$B$2:$D$3373,$D$5)</f>
        <v>2.07017333750025</v>
      </c>
      <c r="E893" s="9">
        <f t="shared" si="41"/>
        <v>0.52039727045540696</v>
      </c>
      <c r="F893" s="9">
        <f t="shared" si="39"/>
        <v>0</v>
      </c>
    </row>
    <row r="894" spans="1:6" x14ac:dyDescent="0.3">
      <c r="A894" s="1">
        <v>40700</v>
      </c>
      <c r="B894">
        <f>VLOOKUP(A894,NASDAQ_Composite_IXIC_20210721[[Date]:[Close]],5)</f>
        <v>2702.5600589999999</v>
      </c>
      <c r="C894" s="9">
        <f t="shared" si="40"/>
        <v>1.538656144129825</v>
      </c>
      <c r="D894" s="9">
        <f>VLOOKUP(A894,nasdaq_wtd_mc_ritter_add!$B$2:$D$3373,$D$5)</f>
        <v>2.0428659603349502</v>
      </c>
      <c r="E894" s="9">
        <f t="shared" si="41"/>
        <v>0.50420981620512517</v>
      </c>
      <c r="F894" s="9">
        <f t="shared" si="39"/>
        <v>1</v>
      </c>
    </row>
    <row r="895" spans="1:6" x14ac:dyDescent="0.3">
      <c r="A895" s="1">
        <v>40701</v>
      </c>
      <c r="B895">
        <f>VLOOKUP(A895,NASDAQ_Composite_IXIC_20210721[[Date]:[Close]],5)</f>
        <v>2701.5600589999999</v>
      </c>
      <c r="C895" s="9">
        <f t="shared" si="40"/>
        <v>1.5382860561267551</v>
      </c>
      <c r="D895" s="9">
        <f>VLOOKUP(A895,nasdaq_wtd_mc_ritter_add!$B$2:$D$3373,$D$5)</f>
        <v>2.02183684248156</v>
      </c>
      <c r="E895" s="9">
        <f t="shared" si="41"/>
        <v>0.48355078635480497</v>
      </c>
      <c r="F895" s="9">
        <f t="shared" si="39"/>
        <v>1</v>
      </c>
    </row>
    <row r="896" spans="1:6" x14ac:dyDescent="0.3">
      <c r="A896" s="1">
        <v>40702</v>
      </c>
      <c r="B896">
        <f>VLOOKUP(A896,NASDAQ_Composite_IXIC_20210721[[Date]:[Close]],5)</f>
        <v>2675.3798830000001</v>
      </c>
      <c r="C896" s="9">
        <f t="shared" si="40"/>
        <v>1.5285480329503978</v>
      </c>
      <c r="D896" s="9">
        <f>VLOOKUP(A896,nasdaq_wtd_mc_ritter_add!$B$2:$D$3373,$D$5)</f>
        <v>1.9866430636985499</v>
      </c>
      <c r="E896" s="9">
        <f t="shared" si="41"/>
        <v>0.45809503074815217</v>
      </c>
      <c r="F896" s="9">
        <f t="shared" si="39"/>
        <v>1</v>
      </c>
    </row>
    <row r="897" spans="1:6" x14ac:dyDescent="0.3">
      <c r="A897" s="1">
        <v>40703</v>
      </c>
      <c r="B897">
        <f>VLOOKUP(A897,NASDAQ_Composite_IXIC_20210721[[Date]:[Close]],5)</f>
        <v>2684.8701169999999</v>
      </c>
      <c r="C897" s="9">
        <f t="shared" si="40"/>
        <v>1.5320890035827679</v>
      </c>
      <c r="D897" s="9">
        <f>VLOOKUP(A897,nasdaq_wtd_mc_ritter_add!$B$2:$D$3373,$D$5)</f>
        <v>2.0041535883137001</v>
      </c>
      <c r="E897" s="9">
        <f t="shared" si="41"/>
        <v>0.47206458473093216</v>
      </c>
      <c r="F897" s="9">
        <f t="shared" si="39"/>
        <v>1</v>
      </c>
    </row>
    <row r="898" spans="1:6" x14ac:dyDescent="0.3">
      <c r="A898" s="1">
        <v>40704</v>
      </c>
      <c r="B898">
        <f>VLOOKUP(A898,NASDAQ_Composite_IXIC_20210721[[Date]:[Close]],5)</f>
        <v>2643.7299800000001</v>
      </c>
      <c r="C898" s="9">
        <f t="shared" si="40"/>
        <v>1.5166474415557234</v>
      </c>
      <c r="D898" s="9">
        <f>VLOOKUP(A898,nasdaq_wtd_mc_ritter_add!$B$2:$D$3373,$D$5)</f>
        <v>1.9924597802014401</v>
      </c>
      <c r="E898" s="9">
        <f t="shared" si="41"/>
        <v>0.4758123386457167</v>
      </c>
      <c r="F898" s="9">
        <f t="shared" si="39"/>
        <v>1</v>
      </c>
    </row>
    <row r="899" spans="1:6" x14ac:dyDescent="0.3">
      <c r="A899" s="1">
        <v>40705</v>
      </c>
      <c r="B899">
        <f>VLOOKUP(A899,NASDAQ_Composite_IXIC_20210721[[Date]:[Close]],5)</f>
        <v>2643.7299800000001</v>
      </c>
      <c r="C899" s="9">
        <f t="shared" si="40"/>
        <v>1.5166474415557234</v>
      </c>
      <c r="D899" s="9">
        <f>VLOOKUP(A899,nasdaq_wtd_mc_ritter_add!$B$2:$D$3373,$D$5)</f>
        <v>1.9924597802014401</v>
      </c>
      <c r="E899" s="9">
        <f t="shared" si="41"/>
        <v>0.4758123386457167</v>
      </c>
      <c r="F899" s="9">
        <f t="shared" si="39"/>
        <v>0</v>
      </c>
    </row>
    <row r="900" spans="1:6" x14ac:dyDescent="0.3">
      <c r="A900" s="1">
        <v>40706</v>
      </c>
      <c r="B900">
        <f>VLOOKUP(A900,NASDAQ_Composite_IXIC_20210721[[Date]:[Close]],5)</f>
        <v>2643.7299800000001</v>
      </c>
      <c r="C900" s="9">
        <f t="shared" si="40"/>
        <v>1.5166474415557234</v>
      </c>
      <c r="D900" s="9">
        <f>VLOOKUP(A900,nasdaq_wtd_mc_ritter_add!$B$2:$D$3373,$D$5)</f>
        <v>1.9924597802014401</v>
      </c>
      <c r="E900" s="9">
        <f t="shared" si="41"/>
        <v>0.4758123386457167</v>
      </c>
      <c r="F900" s="9">
        <f t="shared" si="39"/>
        <v>0</v>
      </c>
    </row>
    <row r="901" spans="1:6" x14ac:dyDescent="0.3">
      <c r="A901" s="1">
        <v>40707</v>
      </c>
      <c r="B901">
        <f>VLOOKUP(A901,NASDAQ_Composite_IXIC_20210721[[Date]:[Close]],5)</f>
        <v>2639.6899410000001</v>
      </c>
      <c r="C901" s="9">
        <f t="shared" si="40"/>
        <v>1.5151181140187004</v>
      </c>
      <c r="D901" s="9">
        <f>VLOOKUP(A901,nasdaq_wtd_mc_ritter_add!$B$2:$D$3373,$D$5)</f>
        <v>1.9663084188584199</v>
      </c>
      <c r="E901" s="9">
        <f t="shared" si="41"/>
        <v>0.45119030483971945</v>
      </c>
      <c r="F901" s="9">
        <f t="shared" si="39"/>
        <v>1</v>
      </c>
    </row>
    <row r="902" spans="1:6" x14ac:dyDescent="0.3">
      <c r="A902" s="1">
        <v>40708</v>
      </c>
      <c r="B902">
        <f>VLOOKUP(A902,NASDAQ_Composite_IXIC_20210721[[Date]:[Close]],5)</f>
        <v>2678.719971</v>
      </c>
      <c r="C902" s="9">
        <f t="shared" si="40"/>
        <v>1.5297957080122631</v>
      </c>
      <c r="D902" s="9">
        <f>VLOOKUP(A902,nasdaq_wtd_mc_ritter_add!$B$2:$D$3373,$D$5)</f>
        <v>1.99836720657421</v>
      </c>
      <c r="E902" s="9">
        <f t="shared" si="41"/>
        <v>0.46857149856194691</v>
      </c>
      <c r="F902" s="9">
        <f t="shared" si="39"/>
        <v>1</v>
      </c>
    </row>
    <row r="903" spans="1:6" x14ac:dyDescent="0.3">
      <c r="A903" s="1">
        <v>40709</v>
      </c>
      <c r="B903">
        <f>VLOOKUP(A903,NASDAQ_Composite_IXIC_20210721[[Date]:[Close]],5)</f>
        <v>2631.459961</v>
      </c>
      <c r="C903" s="9">
        <f t="shared" si="40"/>
        <v>1.5119954607682589</v>
      </c>
      <c r="D903" s="9">
        <f>VLOOKUP(A903,nasdaq_wtd_mc_ritter_add!$B$2:$D$3373,$D$5)</f>
        <v>1.98341572078061</v>
      </c>
      <c r="E903" s="9">
        <f t="shared" si="41"/>
        <v>0.47142026001235116</v>
      </c>
      <c r="F903" s="9">
        <f t="shared" si="39"/>
        <v>1</v>
      </c>
    </row>
    <row r="904" spans="1:6" x14ac:dyDescent="0.3">
      <c r="A904" s="1">
        <v>40710</v>
      </c>
      <c r="B904">
        <f>VLOOKUP(A904,NASDAQ_Composite_IXIC_20210721[[Date]:[Close]],5)</f>
        <v>2623.6999510000001</v>
      </c>
      <c r="C904" s="9">
        <f t="shared" si="40"/>
        <v>1.5090421669503202</v>
      </c>
      <c r="D904" s="9">
        <f>VLOOKUP(A904,nasdaq_wtd_mc_ritter_add!$B$2:$D$3373,$D$5)</f>
        <v>1.98178592428225</v>
      </c>
      <c r="E904" s="9">
        <f t="shared" si="41"/>
        <v>0.47274375733192975</v>
      </c>
      <c r="F904" s="9">
        <f t="shared" ref="F904:F967" si="42">IF(OR(C904=C903,D904=D903),0,1)</f>
        <v>1</v>
      </c>
    </row>
    <row r="905" spans="1:6" x14ac:dyDescent="0.3">
      <c r="A905" s="1">
        <v>40711</v>
      </c>
      <c r="B905">
        <f>VLOOKUP(A905,NASDAQ_Composite_IXIC_20210721[[Date]:[Close]],5)</f>
        <v>2616.4799800000001</v>
      </c>
      <c r="C905" s="9">
        <f t="shared" ref="C905:C968" si="43">$C$5+LN(B905)-$A$6</f>
        <v>1.5062865457068613</v>
      </c>
      <c r="D905" s="9">
        <f>VLOOKUP(A905,nasdaq_wtd_mc_ritter_add!$B$2:$D$3373,$D$5)</f>
        <v>1.98293328442947</v>
      </c>
      <c r="E905" s="9">
        <f t="shared" ref="E905:E968" si="44">IF($E$5&lt;=$A905,D905-VLOOKUP(A905,$A$7:$C$4936,3),0)</f>
        <v>0.47664673872260876</v>
      </c>
      <c r="F905" s="9">
        <f t="shared" si="42"/>
        <v>1</v>
      </c>
    </row>
    <row r="906" spans="1:6" x14ac:dyDescent="0.3">
      <c r="A906" s="1">
        <v>40712</v>
      </c>
      <c r="B906">
        <f>VLOOKUP(A906,NASDAQ_Composite_IXIC_20210721[[Date]:[Close]],5)</f>
        <v>2616.4799800000001</v>
      </c>
      <c r="C906" s="9">
        <f t="shared" si="43"/>
        <v>1.5062865457068613</v>
      </c>
      <c r="D906" s="9">
        <f>VLOOKUP(A906,nasdaq_wtd_mc_ritter_add!$B$2:$D$3373,$D$5)</f>
        <v>1.98293328442947</v>
      </c>
      <c r="E906" s="9">
        <f t="shared" si="44"/>
        <v>0.47664673872260876</v>
      </c>
      <c r="F906" s="9">
        <f t="shared" si="42"/>
        <v>0</v>
      </c>
    </row>
    <row r="907" spans="1:6" x14ac:dyDescent="0.3">
      <c r="A907" s="1">
        <v>40713</v>
      </c>
      <c r="B907">
        <f>VLOOKUP(A907,NASDAQ_Composite_IXIC_20210721[[Date]:[Close]],5)</f>
        <v>2616.4799800000001</v>
      </c>
      <c r="C907" s="9">
        <f t="shared" si="43"/>
        <v>1.5062865457068613</v>
      </c>
      <c r="D907" s="9">
        <f>VLOOKUP(A907,nasdaq_wtd_mc_ritter_add!$B$2:$D$3373,$D$5)</f>
        <v>1.98293328442947</v>
      </c>
      <c r="E907" s="9">
        <f t="shared" si="44"/>
        <v>0.47664673872260876</v>
      </c>
      <c r="F907" s="9">
        <f t="shared" si="42"/>
        <v>0</v>
      </c>
    </row>
    <row r="908" spans="1:6" x14ac:dyDescent="0.3">
      <c r="A908" s="1">
        <v>40714</v>
      </c>
      <c r="B908">
        <f>VLOOKUP(A908,NASDAQ_Composite_IXIC_20210721[[Date]:[Close]],5)</f>
        <v>2629.6599120000001</v>
      </c>
      <c r="C908" s="9">
        <f t="shared" si="43"/>
        <v>1.5113111771504402</v>
      </c>
      <c r="D908" s="9">
        <f>VLOOKUP(A908,nasdaq_wtd_mc_ritter_add!$B$2:$D$3373,$D$5)</f>
        <v>1.9824283014625299</v>
      </c>
      <c r="E908" s="9">
        <f t="shared" si="44"/>
        <v>0.47111712431208974</v>
      </c>
      <c r="F908" s="9">
        <f t="shared" si="42"/>
        <v>1</v>
      </c>
    </row>
    <row r="909" spans="1:6" x14ac:dyDescent="0.3">
      <c r="A909" s="1">
        <v>40715</v>
      </c>
      <c r="B909">
        <f>VLOOKUP(A909,NASDAQ_Composite_IXIC_20210721[[Date]:[Close]],5)</f>
        <v>2687.26001</v>
      </c>
      <c r="C909" s="9">
        <f t="shared" si="43"/>
        <v>1.532978741210548</v>
      </c>
      <c r="D909" s="9">
        <f>VLOOKUP(A909,nasdaq_wtd_mc_ritter_add!$B$2:$D$3373,$D$5)</f>
        <v>2.0224573970590698</v>
      </c>
      <c r="E909" s="9">
        <f t="shared" si="44"/>
        <v>0.48947865584852179</v>
      </c>
      <c r="F909" s="9">
        <f t="shared" si="42"/>
        <v>1</v>
      </c>
    </row>
    <row r="910" spans="1:6" x14ac:dyDescent="0.3">
      <c r="A910" s="1">
        <v>40716</v>
      </c>
      <c r="B910">
        <f>VLOOKUP(A910,NASDAQ_Composite_IXIC_20210721[[Date]:[Close]],5)</f>
        <v>2669.1899410000001</v>
      </c>
      <c r="C910" s="9">
        <f t="shared" si="43"/>
        <v>1.5262316838441068</v>
      </c>
      <c r="D910" s="9">
        <f>VLOOKUP(A910,nasdaq_wtd_mc_ritter_add!$B$2:$D$3373,$D$5)</f>
        <v>2.0183213322814701</v>
      </c>
      <c r="E910" s="9">
        <f t="shared" si="44"/>
        <v>0.49208964843736336</v>
      </c>
      <c r="F910" s="9">
        <f t="shared" si="42"/>
        <v>1</v>
      </c>
    </row>
    <row r="911" spans="1:6" x14ac:dyDescent="0.3">
      <c r="A911" s="1">
        <v>40717</v>
      </c>
      <c r="B911">
        <f>VLOOKUP(A911,NASDAQ_Composite_IXIC_20210721[[Date]:[Close]],5)</f>
        <v>2686.75</v>
      </c>
      <c r="C911" s="9">
        <f t="shared" si="43"/>
        <v>1.5327889350879014</v>
      </c>
      <c r="D911" s="9">
        <f>VLOOKUP(A911,nasdaq_wtd_mc_ritter_add!$B$2:$D$3373,$D$5)</f>
        <v>2.02896139775337</v>
      </c>
      <c r="E911" s="9">
        <f t="shared" si="44"/>
        <v>0.49617246266546866</v>
      </c>
      <c r="F911" s="9">
        <f t="shared" si="42"/>
        <v>1</v>
      </c>
    </row>
    <row r="912" spans="1:6" x14ac:dyDescent="0.3">
      <c r="A912" s="1">
        <v>40718</v>
      </c>
      <c r="B912">
        <f>VLOOKUP(A912,NASDAQ_Composite_IXIC_20210721[[Date]:[Close]],5)</f>
        <v>2652.889893</v>
      </c>
      <c r="C912" s="9">
        <f t="shared" si="43"/>
        <v>1.5201062218161239</v>
      </c>
      <c r="D912" s="9">
        <f>VLOOKUP(A912,nasdaq_wtd_mc_ritter_add!$B$2:$D$3373,$D$5)</f>
        <v>2.0307029818698199</v>
      </c>
      <c r="E912" s="9">
        <f t="shared" si="44"/>
        <v>0.51059676005369603</v>
      </c>
      <c r="F912" s="9">
        <f t="shared" si="42"/>
        <v>1</v>
      </c>
    </row>
    <row r="913" spans="1:6" x14ac:dyDescent="0.3">
      <c r="A913" s="1">
        <v>40719</v>
      </c>
      <c r="B913">
        <f>VLOOKUP(A913,NASDAQ_Composite_IXIC_20210721[[Date]:[Close]],5)</f>
        <v>2652.889893</v>
      </c>
      <c r="C913" s="9">
        <f t="shared" si="43"/>
        <v>1.5201062218161239</v>
      </c>
      <c r="D913" s="9">
        <f>VLOOKUP(A913,nasdaq_wtd_mc_ritter_add!$B$2:$D$3373,$D$5)</f>
        <v>2.0307029818698199</v>
      </c>
      <c r="E913" s="9">
        <f t="shared" si="44"/>
        <v>0.51059676005369603</v>
      </c>
      <c r="F913" s="9">
        <f t="shared" si="42"/>
        <v>0</v>
      </c>
    </row>
    <row r="914" spans="1:6" x14ac:dyDescent="0.3">
      <c r="A914" s="1">
        <v>40720</v>
      </c>
      <c r="B914">
        <f>VLOOKUP(A914,NASDAQ_Composite_IXIC_20210721[[Date]:[Close]],5)</f>
        <v>2652.889893</v>
      </c>
      <c r="C914" s="9">
        <f t="shared" si="43"/>
        <v>1.5201062218161239</v>
      </c>
      <c r="D914" s="9">
        <f>VLOOKUP(A914,nasdaq_wtd_mc_ritter_add!$B$2:$D$3373,$D$5)</f>
        <v>2.0307029818698199</v>
      </c>
      <c r="E914" s="9">
        <f t="shared" si="44"/>
        <v>0.51059676005369603</v>
      </c>
      <c r="F914" s="9">
        <f t="shared" si="42"/>
        <v>0</v>
      </c>
    </row>
    <row r="915" spans="1:6" x14ac:dyDescent="0.3">
      <c r="A915" s="1">
        <v>40721</v>
      </c>
      <c r="B915">
        <f>VLOOKUP(A915,NASDAQ_Composite_IXIC_20210721[[Date]:[Close]],5)</f>
        <v>2688.280029</v>
      </c>
      <c r="C915" s="9">
        <f t="shared" si="43"/>
        <v>1.5333582450389409</v>
      </c>
      <c r="D915" s="9">
        <f>VLOOKUP(A915,nasdaq_wtd_mc_ritter_add!$B$2:$D$3373,$D$5)</f>
        <v>2.03362577630815</v>
      </c>
      <c r="E915" s="9">
        <f t="shared" si="44"/>
        <v>0.50026753126920909</v>
      </c>
      <c r="F915" s="9">
        <f t="shared" si="42"/>
        <v>1</v>
      </c>
    </row>
    <row r="916" spans="1:6" x14ac:dyDescent="0.3">
      <c r="A916" s="1">
        <v>40722</v>
      </c>
      <c r="B916">
        <f>VLOOKUP(A916,NASDAQ_Composite_IXIC_20210721[[Date]:[Close]],5)</f>
        <v>2729.3100589999999</v>
      </c>
      <c r="C916" s="9">
        <f t="shared" si="43"/>
        <v>1.5485055019641125</v>
      </c>
      <c r="D916" s="9">
        <f>VLOOKUP(A916,nasdaq_wtd_mc_ritter_add!$B$2:$D$3373,$D$5)</f>
        <v>2.06305169093309</v>
      </c>
      <c r="E916" s="9">
        <f t="shared" si="44"/>
        <v>0.51454618896897752</v>
      </c>
      <c r="F916" s="9">
        <f t="shared" si="42"/>
        <v>1</v>
      </c>
    </row>
    <row r="917" spans="1:6" x14ac:dyDescent="0.3">
      <c r="A917" s="1">
        <v>40723</v>
      </c>
      <c r="B917">
        <f>VLOOKUP(A917,NASDAQ_Composite_IXIC_20210721[[Date]:[Close]],5)</f>
        <v>2740.48999</v>
      </c>
      <c r="C917" s="9">
        <f t="shared" si="43"/>
        <v>1.552593383228003</v>
      </c>
      <c r="D917" s="9">
        <f>VLOOKUP(A917,nasdaq_wtd_mc_ritter_add!$B$2:$D$3373,$D$5)</f>
        <v>2.0639154756593601</v>
      </c>
      <c r="E917" s="9">
        <f t="shared" si="44"/>
        <v>0.51132209243135707</v>
      </c>
      <c r="F917" s="9">
        <f t="shared" si="42"/>
        <v>1</v>
      </c>
    </row>
    <row r="918" spans="1:6" x14ac:dyDescent="0.3">
      <c r="A918" s="1">
        <v>40724</v>
      </c>
      <c r="B918">
        <f>VLOOKUP(A918,NASDAQ_Composite_IXIC_20210721[[Date]:[Close]],5)</f>
        <v>2773.5200199999999</v>
      </c>
      <c r="C918" s="9">
        <f t="shared" si="43"/>
        <v>1.5645739291520835</v>
      </c>
      <c r="D918" s="9">
        <f>VLOOKUP(A918,nasdaq_wtd_mc_ritter_add!$B$2:$D$3373,$D$5)</f>
        <v>2.0736538124700599</v>
      </c>
      <c r="E918" s="9">
        <f t="shared" si="44"/>
        <v>0.50907988331797638</v>
      </c>
      <c r="F918" s="9">
        <f t="shared" si="42"/>
        <v>1</v>
      </c>
    </row>
    <row r="919" spans="1:6" x14ac:dyDescent="0.3">
      <c r="A919" s="1">
        <v>40725</v>
      </c>
      <c r="B919">
        <f>VLOOKUP(A919,NASDAQ_Composite_IXIC_20210721[[Date]:[Close]],5)</f>
        <v>2816.030029</v>
      </c>
      <c r="C919" s="9">
        <f t="shared" si="43"/>
        <v>1.5797847522951018</v>
      </c>
      <c r="D919" s="9">
        <f>VLOOKUP(A919,nasdaq_wtd_mc_ritter_add!$B$2:$D$3373,$D$5)</f>
        <v>2.0854823894033299</v>
      </c>
      <c r="E919" s="9">
        <f t="shared" si="44"/>
        <v>0.50569763710822802</v>
      </c>
      <c r="F919" s="9">
        <f t="shared" si="42"/>
        <v>1</v>
      </c>
    </row>
    <row r="920" spans="1:6" x14ac:dyDescent="0.3">
      <c r="A920" s="1">
        <v>40726</v>
      </c>
      <c r="B920">
        <f>VLOOKUP(A920,NASDAQ_Composite_IXIC_20210721[[Date]:[Close]],5)</f>
        <v>2816.030029</v>
      </c>
      <c r="C920" s="9">
        <f t="shared" si="43"/>
        <v>1.5797847522951018</v>
      </c>
      <c r="D920" s="9">
        <f>VLOOKUP(A920,nasdaq_wtd_mc_ritter_add!$B$2:$D$3373,$D$5)</f>
        <v>2.0854823894033299</v>
      </c>
      <c r="E920" s="9">
        <f t="shared" si="44"/>
        <v>0.50569763710822802</v>
      </c>
      <c r="F920" s="9">
        <f t="shared" si="42"/>
        <v>0</v>
      </c>
    </row>
    <row r="921" spans="1:6" x14ac:dyDescent="0.3">
      <c r="A921" s="1">
        <v>40727</v>
      </c>
      <c r="B921">
        <f>VLOOKUP(A921,NASDAQ_Composite_IXIC_20210721[[Date]:[Close]],5)</f>
        <v>2816.030029</v>
      </c>
      <c r="C921" s="9">
        <f t="shared" si="43"/>
        <v>1.5797847522951018</v>
      </c>
      <c r="D921" s="9">
        <f>VLOOKUP(A921,nasdaq_wtd_mc_ritter_add!$B$2:$D$3373,$D$5)</f>
        <v>2.0854823894033299</v>
      </c>
      <c r="E921" s="9">
        <f t="shared" si="44"/>
        <v>0.50569763710822802</v>
      </c>
      <c r="F921" s="9">
        <f t="shared" si="42"/>
        <v>0</v>
      </c>
    </row>
    <row r="922" spans="1:6" x14ac:dyDescent="0.3">
      <c r="A922" s="1">
        <v>40728</v>
      </c>
      <c r="B922">
        <f>VLOOKUP(A922,NASDAQ_Composite_IXIC_20210721[[Date]:[Close]],5)</f>
        <v>2816.030029</v>
      </c>
      <c r="C922" s="9">
        <f t="shared" si="43"/>
        <v>1.5797847522951018</v>
      </c>
      <c r="D922" s="9">
        <f>VLOOKUP(A922,nasdaq_wtd_mc_ritter_add!$B$2:$D$3373,$D$5)</f>
        <v>2.0854823894033299</v>
      </c>
      <c r="E922" s="9">
        <f t="shared" si="44"/>
        <v>0.50569763710822802</v>
      </c>
      <c r="F922" s="9">
        <f t="shared" si="42"/>
        <v>0</v>
      </c>
    </row>
    <row r="923" spans="1:6" x14ac:dyDescent="0.3">
      <c r="A923" s="1">
        <v>40729</v>
      </c>
      <c r="B923">
        <f>VLOOKUP(A923,NASDAQ_Composite_IXIC_20210721[[Date]:[Close]],5)</f>
        <v>2825.7700199999999</v>
      </c>
      <c r="C923" s="9">
        <f t="shared" si="43"/>
        <v>1.5832375512571142</v>
      </c>
      <c r="D923" s="9">
        <f>VLOOKUP(A923,nasdaq_wtd_mc_ritter_add!$B$2:$D$3373,$D$5)</f>
        <v>2.1012076244270199</v>
      </c>
      <c r="E923" s="9">
        <f t="shared" si="44"/>
        <v>0.51797007316990573</v>
      </c>
      <c r="F923" s="9">
        <f t="shared" si="42"/>
        <v>1</v>
      </c>
    </row>
    <row r="924" spans="1:6" x14ac:dyDescent="0.3">
      <c r="A924" s="1">
        <v>40730</v>
      </c>
      <c r="B924">
        <f>VLOOKUP(A924,NASDAQ_Composite_IXIC_20210721[[Date]:[Close]],5)</f>
        <v>2834.0200199999999</v>
      </c>
      <c r="C924" s="9">
        <f t="shared" si="43"/>
        <v>1.5861528558124958</v>
      </c>
      <c r="D924" s="9">
        <f>VLOOKUP(A924,nasdaq_wtd_mc_ritter_add!$B$2:$D$3373,$D$5)</f>
        <v>2.1077300042474998</v>
      </c>
      <c r="E924" s="9">
        <f t="shared" si="44"/>
        <v>0.52157714843500402</v>
      </c>
      <c r="F924" s="9">
        <f t="shared" si="42"/>
        <v>1</v>
      </c>
    </row>
    <row r="925" spans="1:6" x14ac:dyDescent="0.3">
      <c r="A925" s="1">
        <v>40731</v>
      </c>
      <c r="B925">
        <f>VLOOKUP(A925,NASDAQ_Composite_IXIC_20210721[[Date]:[Close]],5)</f>
        <v>2872.6599120000001</v>
      </c>
      <c r="C925" s="9">
        <f t="shared" si="43"/>
        <v>1.5996950495139233</v>
      </c>
      <c r="D925" s="9">
        <f>VLOOKUP(A925,nasdaq_wtd_mc_ritter_add!$B$2:$D$3373,$D$5)</f>
        <v>2.12527630201647</v>
      </c>
      <c r="E925" s="9">
        <f t="shared" si="44"/>
        <v>0.52558125250254673</v>
      </c>
      <c r="F925" s="9">
        <f t="shared" si="42"/>
        <v>1</v>
      </c>
    </row>
    <row r="926" spans="1:6" x14ac:dyDescent="0.3">
      <c r="A926" s="1">
        <v>40732</v>
      </c>
      <c r="B926">
        <f>VLOOKUP(A926,NASDAQ_Composite_IXIC_20210721[[Date]:[Close]],5)</f>
        <v>2859.8100589999999</v>
      </c>
      <c r="C926" s="9">
        <f t="shared" si="43"/>
        <v>1.5952118600380372</v>
      </c>
      <c r="D926" s="9">
        <f>VLOOKUP(A926,nasdaq_wtd_mc_ritter_add!$B$2:$D$3373,$D$5)</f>
        <v>2.1205027958870799</v>
      </c>
      <c r="E926" s="9">
        <f t="shared" si="44"/>
        <v>0.52529093584904274</v>
      </c>
      <c r="F926" s="9">
        <f t="shared" si="42"/>
        <v>1</v>
      </c>
    </row>
    <row r="927" spans="1:6" x14ac:dyDescent="0.3">
      <c r="A927" s="1">
        <v>40733</v>
      </c>
      <c r="B927">
        <f>VLOOKUP(A927,NASDAQ_Composite_IXIC_20210721[[Date]:[Close]],5)</f>
        <v>2859.8100589999999</v>
      </c>
      <c r="C927" s="9">
        <f t="shared" si="43"/>
        <v>1.5952118600380372</v>
      </c>
      <c r="D927" s="9">
        <f>VLOOKUP(A927,nasdaq_wtd_mc_ritter_add!$B$2:$D$3373,$D$5)</f>
        <v>2.1205027958870799</v>
      </c>
      <c r="E927" s="9">
        <f t="shared" si="44"/>
        <v>0.52529093584904274</v>
      </c>
      <c r="F927" s="9">
        <f t="shared" si="42"/>
        <v>0</v>
      </c>
    </row>
    <row r="928" spans="1:6" x14ac:dyDescent="0.3">
      <c r="A928" s="1">
        <v>40734</v>
      </c>
      <c r="B928">
        <f>VLOOKUP(A928,NASDAQ_Composite_IXIC_20210721[[Date]:[Close]],5)</f>
        <v>2859.8100589999999</v>
      </c>
      <c r="C928" s="9">
        <f t="shared" si="43"/>
        <v>1.5952118600380372</v>
      </c>
      <c r="D928" s="9">
        <f>VLOOKUP(A928,nasdaq_wtd_mc_ritter_add!$B$2:$D$3373,$D$5)</f>
        <v>2.1205027958870799</v>
      </c>
      <c r="E928" s="9">
        <f t="shared" si="44"/>
        <v>0.52529093584904274</v>
      </c>
      <c r="F928" s="9">
        <f t="shared" si="42"/>
        <v>0</v>
      </c>
    </row>
    <row r="929" spans="1:6" x14ac:dyDescent="0.3">
      <c r="A929" s="1">
        <v>40735</v>
      </c>
      <c r="B929">
        <f>VLOOKUP(A929,NASDAQ_Composite_IXIC_20210721[[Date]:[Close]],5)</f>
        <v>2802.6201169999999</v>
      </c>
      <c r="C929" s="9">
        <f t="shared" si="43"/>
        <v>1.5750113860545865</v>
      </c>
      <c r="D929" s="9">
        <f>VLOOKUP(A929,nasdaq_wtd_mc_ritter_add!$B$2:$D$3373,$D$5)</f>
        <v>2.09788065037253</v>
      </c>
      <c r="E929" s="9">
        <f t="shared" si="44"/>
        <v>0.52286926431794356</v>
      </c>
      <c r="F929" s="9">
        <f t="shared" si="42"/>
        <v>1</v>
      </c>
    </row>
    <row r="930" spans="1:6" x14ac:dyDescent="0.3">
      <c r="A930" s="1">
        <v>40736</v>
      </c>
      <c r="B930">
        <f>VLOOKUP(A930,NASDAQ_Composite_IXIC_20210721[[Date]:[Close]],5)</f>
        <v>2781.9099120000001</v>
      </c>
      <c r="C930" s="9">
        <f t="shared" si="43"/>
        <v>1.5675943608670417</v>
      </c>
      <c r="D930" s="9">
        <f>VLOOKUP(A930,nasdaq_wtd_mc_ritter_add!$B$2:$D$3373,$D$5)</f>
        <v>2.0943783776020899</v>
      </c>
      <c r="E930" s="9">
        <f t="shared" si="44"/>
        <v>0.52678401673504816</v>
      </c>
      <c r="F930" s="9">
        <f t="shared" si="42"/>
        <v>1</v>
      </c>
    </row>
    <row r="931" spans="1:6" x14ac:dyDescent="0.3">
      <c r="A931" s="1">
        <v>40737</v>
      </c>
      <c r="B931">
        <f>VLOOKUP(A931,NASDAQ_Composite_IXIC_20210721[[Date]:[Close]],5)</f>
        <v>2796.919922</v>
      </c>
      <c r="C931" s="9">
        <f t="shared" si="43"/>
        <v>1.5729754341980806</v>
      </c>
      <c r="D931" s="9">
        <f>VLOOKUP(A931,nasdaq_wtd_mc_ritter_add!$B$2:$D$3373,$D$5)</f>
        <v>2.1112743548619002</v>
      </c>
      <c r="E931" s="9">
        <f t="shared" si="44"/>
        <v>0.53829892066381957</v>
      </c>
      <c r="F931" s="9">
        <f t="shared" si="42"/>
        <v>1</v>
      </c>
    </row>
    <row r="932" spans="1:6" x14ac:dyDescent="0.3">
      <c r="A932" s="1">
        <v>40738</v>
      </c>
      <c r="B932">
        <f>VLOOKUP(A932,NASDAQ_Composite_IXIC_20210721[[Date]:[Close]],5)</f>
        <v>2762.669922</v>
      </c>
      <c r="C932" s="9">
        <f t="shared" si="43"/>
        <v>1.5606542255272133</v>
      </c>
      <c r="D932" s="9">
        <f>VLOOKUP(A932,nasdaq_wtd_mc_ritter_add!$B$2:$D$3373,$D$5)</f>
        <v>2.0888584379278599</v>
      </c>
      <c r="E932" s="9">
        <f t="shared" si="44"/>
        <v>0.52820421240064652</v>
      </c>
      <c r="F932" s="9">
        <f t="shared" si="42"/>
        <v>1</v>
      </c>
    </row>
    <row r="933" spans="1:6" x14ac:dyDescent="0.3">
      <c r="A933" s="1">
        <v>40739</v>
      </c>
      <c r="B933">
        <f>VLOOKUP(A933,NASDAQ_Composite_IXIC_20210721[[Date]:[Close]],5)</f>
        <v>2789.8000489999999</v>
      </c>
      <c r="C933" s="9">
        <f t="shared" si="43"/>
        <v>1.5704265765887557</v>
      </c>
      <c r="D933" s="9">
        <f>VLOOKUP(A933,nasdaq_wtd_mc_ritter_add!$B$2:$D$3373,$D$5)</f>
        <v>2.0955000506362298</v>
      </c>
      <c r="E933" s="9">
        <f t="shared" si="44"/>
        <v>0.52507347404747406</v>
      </c>
      <c r="F933" s="9">
        <f t="shared" si="42"/>
        <v>1</v>
      </c>
    </row>
    <row r="934" spans="1:6" x14ac:dyDescent="0.3">
      <c r="A934" s="1">
        <v>40740</v>
      </c>
      <c r="B934">
        <f>VLOOKUP(A934,NASDAQ_Composite_IXIC_20210721[[Date]:[Close]],5)</f>
        <v>2789.8000489999999</v>
      </c>
      <c r="C934" s="9">
        <f t="shared" si="43"/>
        <v>1.5704265765887557</v>
      </c>
      <c r="D934" s="9">
        <f>VLOOKUP(A934,nasdaq_wtd_mc_ritter_add!$B$2:$D$3373,$D$5)</f>
        <v>2.0955000506362298</v>
      </c>
      <c r="E934" s="9">
        <f t="shared" si="44"/>
        <v>0.52507347404747406</v>
      </c>
      <c r="F934" s="9">
        <f t="shared" si="42"/>
        <v>0</v>
      </c>
    </row>
    <row r="935" spans="1:6" x14ac:dyDescent="0.3">
      <c r="A935" s="1">
        <v>40741</v>
      </c>
      <c r="B935">
        <f>VLOOKUP(A935,NASDAQ_Composite_IXIC_20210721[[Date]:[Close]],5)</f>
        <v>2789.8000489999999</v>
      </c>
      <c r="C935" s="9">
        <f t="shared" si="43"/>
        <v>1.5704265765887557</v>
      </c>
      <c r="D935" s="9">
        <f>VLOOKUP(A935,nasdaq_wtd_mc_ritter_add!$B$2:$D$3373,$D$5)</f>
        <v>2.0955000506362298</v>
      </c>
      <c r="E935" s="9">
        <f t="shared" si="44"/>
        <v>0.52507347404747406</v>
      </c>
      <c r="F935" s="9">
        <f t="shared" si="42"/>
        <v>0</v>
      </c>
    </row>
    <row r="936" spans="1:6" x14ac:dyDescent="0.3">
      <c r="A936" s="1">
        <v>40742</v>
      </c>
      <c r="B936">
        <f>VLOOKUP(A936,NASDAQ_Composite_IXIC_20210721[[Date]:[Close]],5)</f>
        <v>2765.110107</v>
      </c>
      <c r="C936" s="9">
        <f t="shared" si="43"/>
        <v>1.5615371062300296</v>
      </c>
      <c r="D936" s="9">
        <f>VLOOKUP(A936,nasdaq_wtd_mc_ritter_add!$B$2:$D$3373,$D$5)</f>
        <v>2.0733050988298798</v>
      </c>
      <c r="E936" s="9">
        <f t="shared" si="44"/>
        <v>0.51176799259985017</v>
      </c>
      <c r="F936" s="9">
        <f t="shared" si="42"/>
        <v>1</v>
      </c>
    </row>
    <row r="937" spans="1:6" x14ac:dyDescent="0.3">
      <c r="A937" s="1">
        <v>40743</v>
      </c>
      <c r="B937">
        <f>VLOOKUP(A937,NASDAQ_Composite_IXIC_20210721[[Date]:[Close]],5)</f>
        <v>2826.5200199999999</v>
      </c>
      <c r="C937" s="9">
        <f t="shared" si="43"/>
        <v>1.5835029304216972</v>
      </c>
      <c r="D937" s="9">
        <f>VLOOKUP(A937,nasdaq_wtd_mc_ritter_add!$B$2:$D$3373,$D$5)</f>
        <v>2.10846160834476</v>
      </c>
      <c r="E937" s="9">
        <f t="shared" si="44"/>
        <v>0.52495867792306283</v>
      </c>
      <c r="F937" s="9">
        <f t="shared" si="42"/>
        <v>1</v>
      </c>
    </row>
    <row r="938" spans="1:6" x14ac:dyDescent="0.3">
      <c r="A938" s="1">
        <v>40744</v>
      </c>
      <c r="B938">
        <f>VLOOKUP(A938,NASDAQ_Composite_IXIC_20210721[[Date]:[Close]],5)</f>
        <v>2814.2299800000001</v>
      </c>
      <c r="C938" s="9">
        <f t="shared" si="43"/>
        <v>1.5791453327803895</v>
      </c>
      <c r="D938" s="9">
        <f>VLOOKUP(A938,nasdaq_wtd_mc_ritter_add!$B$2:$D$3373,$D$5)</f>
        <v>2.09153385574225</v>
      </c>
      <c r="E938" s="9">
        <f t="shared" si="44"/>
        <v>0.51238852296186055</v>
      </c>
      <c r="F938" s="9">
        <f t="shared" si="42"/>
        <v>1</v>
      </c>
    </row>
    <row r="939" spans="1:6" x14ac:dyDescent="0.3">
      <c r="A939" s="1">
        <v>40745</v>
      </c>
      <c r="B939">
        <f>VLOOKUP(A939,NASDAQ_Composite_IXIC_20210721[[Date]:[Close]],5)</f>
        <v>2834.429932</v>
      </c>
      <c r="C939" s="9">
        <f t="shared" si="43"/>
        <v>1.5862974851218086</v>
      </c>
      <c r="D939" s="9">
        <f>VLOOKUP(A939,nasdaq_wtd_mc_ritter_add!$B$2:$D$3373,$D$5)</f>
        <v>2.1025900181747899</v>
      </c>
      <c r="E939" s="9">
        <f t="shared" si="44"/>
        <v>0.51629253305298128</v>
      </c>
      <c r="F939" s="9">
        <f t="shared" si="42"/>
        <v>1</v>
      </c>
    </row>
    <row r="940" spans="1:6" x14ac:dyDescent="0.3">
      <c r="A940" s="1">
        <v>40746</v>
      </c>
      <c r="B940">
        <f>VLOOKUP(A940,NASDAQ_Composite_IXIC_20210721[[Date]:[Close]],5)</f>
        <v>2858.830078</v>
      </c>
      <c r="C940" s="9">
        <f t="shared" si="43"/>
        <v>1.5948691278548202</v>
      </c>
      <c r="D940" s="9">
        <f>VLOOKUP(A940,nasdaq_wtd_mc_ritter_add!$B$2:$D$3373,$D$5)</f>
        <v>2.1097979297666098</v>
      </c>
      <c r="E940" s="9">
        <f t="shared" si="44"/>
        <v>0.51492880191178969</v>
      </c>
      <c r="F940" s="9">
        <f t="shared" si="42"/>
        <v>1</v>
      </c>
    </row>
    <row r="941" spans="1:6" x14ac:dyDescent="0.3">
      <c r="A941" s="1">
        <v>40747</v>
      </c>
      <c r="B941">
        <f>VLOOKUP(A941,NASDAQ_Composite_IXIC_20210721[[Date]:[Close]],5)</f>
        <v>2858.830078</v>
      </c>
      <c r="C941" s="9">
        <f t="shared" si="43"/>
        <v>1.5948691278548202</v>
      </c>
      <c r="D941" s="9">
        <f>VLOOKUP(A941,nasdaq_wtd_mc_ritter_add!$B$2:$D$3373,$D$5)</f>
        <v>2.1097979297666098</v>
      </c>
      <c r="E941" s="9">
        <f t="shared" si="44"/>
        <v>0.51492880191178969</v>
      </c>
      <c r="F941" s="9">
        <f t="shared" si="42"/>
        <v>0</v>
      </c>
    </row>
    <row r="942" spans="1:6" x14ac:dyDescent="0.3">
      <c r="A942" s="1">
        <v>40748</v>
      </c>
      <c r="B942">
        <f>VLOOKUP(A942,NASDAQ_Composite_IXIC_20210721[[Date]:[Close]],5)</f>
        <v>2858.830078</v>
      </c>
      <c r="C942" s="9">
        <f t="shared" si="43"/>
        <v>1.5948691278548202</v>
      </c>
      <c r="D942" s="9">
        <f>VLOOKUP(A942,nasdaq_wtd_mc_ritter_add!$B$2:$D$3373,$D$5)</f>
        <v>2.1097979297666098</v>
      </c>
      <c r="E942" s="9">
        <f t="shared" si="44"/>
        <v>0.51492880191178969</v>
      </c>
      <c r="F942" s="9">
        <f t="shared" si="42"/>
        <v>0</v>
      </c>
    </row>
    <row r="943" spans="1:6" x14ac:dyDescent="0.3">
      <c r="A943" s="1">
        <v>40749</v>
      </c>
      <c r="B943">
        <f>VLOOKUP(A943,NASDAQ_Composite_IXIC_20210721[[Date]:[Close]],5)</f>
        <v>2842.8000489999999</v>
      </c>
      <c r="C943" s="9">
        <f t="shared" si="43"/>
        <v>1.5892461495559056</v>
      </c>
      <c r="D943" s="9">
        <f>VLOOKUP(A943,nasdaq_wtd_mc_ritter_add!$B$2:$D$3373,$D$5)</f>
        <v>2.1078815327288298</v>
      </c>
      <c r="E943" s="9">
        <f t="shared" si="44"/>
        <v>0.51863538317292424</v>
      </c>
      <c r="F943" s="9">
        <f t="shared" si="42"/>
        <v>1</v>
      </c>
    </row>
    <row r="944" spans="1:6" x14ac:dyDescent="0.3">
      <c r="A944" s="1">
        <v>40750</v>
      </c>
      <c r="B944">
        <f>VLOOKUP(A944,NASDAQ_Composite_IXIC_20210721[[Date]:[Close]],5)</f>
        <v>2839.959961</v>
      </c>
      <c r="C944" s="9">
        <f t="shared" si="43"/>
        <v>1.5882466041830723</v>
      </c>
      <c r="D944" s="9">
        <f>VLOOKUP(A944,nasdaq_wtd_mc_ritter_add!$B$2:$D$3373,$D$5)</f>
        <v>2.1023755829148998</v>
      </c>
      <c r="E944" s="9">
        <f t="shared" si="44"/>
        <v>0.5141289787318275</v>
      </c>
      <c r="F944" s="9">
        <f t="shared" si="42"/>
        <v>1</v>
      </c>
    </row>
    <row r="945" spans="1:6" x14ac:dyDescent="0.3">
      <c r="A945" s="1">
        <v>40751</v>
      </c>
      <c r="B945">
        <f>VLOOKUP(A945,NASDAQ_Composite_IXIC_20210721[[Date]:[Close]],5)</f>
        <v>2764.790039</v>
      </c>
      <c r="C945" s="9">
        <f t="shared" si="43"/>
        <v>1.5614213471776397</v>
      </c>
      <c r="D945" s="9">
        <f>VLOOKUP(A945,nasdaq_wtd_mc_ritter_add!$B$2:$D$3373,$D$5)</f>
        <v>2.0714005661417598</v>
      </c>
      <c r="E945" s="9">
        <f t="shared" si="44"/>
        <v>0.50997921896412013</v>
      </c>
      <c r="F945" s="9">
        <f t="shared" si="42"/>
        <v>1</v>
      </c>
    </row>
    <row r="946" spans="1:6" x14ac:dyDescent="0.3">
      <c r="A946" s="1">
        <v>40752</v>
      </c>
      <c r="B946">
        <f>VLOOKUP(A946,NASDAQ_Composite_IXIC_20210721[[Date]:[Close]],5)</f>
        <v>2766.25</v>
      </c>
      <c r="C946" s="9">
        <f t="shared" si="43"/>
        <v>1.5619492627318978</v>
      </c>
      <c r="D946" s="9">
        <f>VLOOKUP(A946,nasdaq_wtd_mc_ritter_add!$B$2:$D$3373,$D$5)</f>
        <v>2.0758944197978502</v>
      </c>
      <c r="E946" s="9">
        <f t="shared" si="44"/>
        <v>0.51394515706595234</v>
      </c>
      <c r="F946" s="9">
        <f t="shared" si="42"/>
        <v>1</v>
      </c>
    </row>
    <row r="947" spans="1:6" x14ac:dyDescent="0.3">
      <c r="A947" s="1">
        <v>40753</v>
      </c>
      <c r="B947">
        <f>VLOOKUP(A947,NASDAQ_Composite_IXIC_20210721[[Date]:[Close]],5)</f>
        <v>2756.3798830000001</v>
      </c>
      <c r="C947" s="9">
        <f t="shared" si="43"/>
        <v>1.5583748325354358</v>
      </c>
      <c r="D947" s="9">
        <f>VLOOKUP(A947,nasdaq_wtd_mc_ritter_add!$B$2:$D$3373,$D$5)</f>
        <v>2.0675567464427398</v>
      </c>
      <c r="E947" s="9">
        <f t="shared" si="44"/>
        <v>0.50918191390730394</v>
      </c>
      <c r="F947" s="9">
        <f t="shared" si="42"/>
        <v>1</v>
      </c>
    </row>
    <row r="948" spans="1:6" x14ac:dyDescent="0.3">
      <c r="A948" s="1">
        <v>40754</v>
      </c>
      <c r="B948">
        <f>VLOOKUP(A948,NASDAQ_Composite_IXIC_20210721[[Date]:[Close]],5)</f>
        <v>2756.3798830000001</v>
      </c>
      <c r="C948" s="9">
        <f t="shared" si="43"/>
        <v>1.5583748325354358</v>
      </c>
      <c r="D948" s="9">
        <f>VLOOKUP(A948,nasdaq_wtd_mc_ritter_add!$B$2:$D$3373,$D$5)</f>
        <v>2.0675567464427398</v>
      </c>
      <c r="E948" s="9">
        <f t="shared" si="44"/>
        <v>0.50918191390730394</v>
      </c>
      <c r="F948" s="9">
        <f t="shared" si="42"/>
        <v>0</v>
      </c>
    </row>
    <row r="949" spans="1:6" x14ac:dyDescent="0.3">
      <c r="A949" s="1">
        <v>40755</v>
      </c>
      <c r="B949">
        <f>VLOOKUP(A949,NASDAQ_Composite_IXIC_20210721[[Date]:[Close]],5)</f>
        <v>2756.3798830000001</v>
      </c>
      <c r="C949" s="9">
        <f t="shared" si="43"/>
        <v>1.5583748325354358</v>
      </c>
      <c r="D949" s="9">
        <f>VLOOKUP(A949,nasdaq_wtd_mc_ritter_add!$B$2:$D$3373,$D$5)</f>
        <v>2.0675567464427398</v>
      </c>
      <c r="E949" s="9">
        <f t="shared" si="44"/>
        <v>0.50918191390730394</v>
      </c>
      <c r="F949" s="9">
        <f t="shared" si="42"/>
        <v>0</v>
      </c>
    </row>
    <row r="950" spans="1:6" x14ac:dyDescent="0.3">
      <c r="A950" s="1">
        <v>40756</v>
      </c>
      <c r="B950">
        <f>VLOOKUP(A950,NASDAQ_Composite_IXIC_20210721[[Date]:[Close]],5)</f>
        <v>2744.610107</v>
      </c>
      <c r="C950" s="9">
        <f t="shared" si="43"/>
        <v>1.554095677699217</v>
      </c>
      <c r="D950" s="9">
        <f>VLOOKUP(A950,nasdaq_wtd_mc_ritter_add!$B$2:$D$3373,$D$5)</f>
        <v>2.0570038491403202</v>
      </c>
      <c r="E950" s="9">
        <f t="shared" si="44"/>
        <v>0.50290817144110322</v>
      </c>
      <c r="F950" s="9">
        <f t="shared" si="42"/>
        <v>1</v>
      </c>
    </row>
    <row r="951" spans="1:6" x14ac:dyDescent="0.3">
      <c r="A951" s="1">
        <v>40757</v>
      </c>
      <c r="B951">
        <f>VLOOKUP(A951,NASDAQ_Composite_IXIC_20210721[[Date]:[Close]],5)</f>
        <v>2669.23999</v>
      </c>
      <c r="C951" s="9">
        <f t="shared" si="43"/>
        <v>1.5262504343009455</v>
      </c>
      <c r="D951" s="9">
        <f>VLOOKUP(A951,nasdaq_wtd_mc_ritter_add!$B$2:$D$3373,$D$5)</f>
        <v>2.0453157843846501</v>
      </c>
      <c r="E951" s="9">
        <f t="shared" si="44"/>
        <v>0.51906535008370458</v>
      </c>
      <c r="F951" s="9">
        <f t="shared" si="42"/>
        <v>1</v>
      </c>
    </row>
    <row r="952" spans="1:6" x14ac:dyDescent="0.3">
      <c r="A952" s="1">
        <v>40758</v>
      </c>
      <c r="B952">
        <f>VLOOKUP(A952,NASDAQ_Composite_IXIC_20210721[[Date]:[Close]],5)</f>
        <v>2693.070068</v>
      </c>
      <c r="C952" s="9">
        <f t="shared" si="43"/>
        <v>1.5351384824064143</v>
      </c>
      <c r="D952" s="9">
        <f>VLOOKUP(A952,nasdaq_wtd_mc_ritter_add!$B$2:$D$3373,$D$5)</f>
        <v>2.0454028622934399</v>
      </c>
      <c r="E952" s="9">
        <f t="shared" si="44"/>
        <v>0.51026437988702567</v>
      </c>
      <c r="F952" s="9">
        <f t="shared" si="42"/>
        <v>1</v>
      </c>
    </row>
    <row r="953" spans="1:6" x14ac:dyDescent="0.3">
      <c r="A953" s="1">
        <v>40759</v>
      </c>
      <c r="B953">
        <f>VLOOKUP(A953,NASDAQ_Composite_IXIC_20210721[[Date]:[Close]],5)</f>
        <v>2556.389893</v>
      </c>
      <c r="C953" s="9">
        <f t="shared" si="43"/>
        <v>1.4830527155283155</v>
      </c>
      <c r="D953" s="9">
        <f>VLOOKUP(A953,nasdaq_wtd_mc_ritter_add!$B$2:$D$3373,$D$5)</f>
        <v>1.9783525175007699</v>
      </c>
      <c r="E953" s="9">
        <f t="shared" si="44"/>
        <v>0.49529980197245438</v>
      </c>
      <c r="F953" s="9">
        <f t="shared" si="42"/>
        <v>1</v>
      </c>
    </row>
    <row r="954" spans="1:6" x14ac:dyDescent="0.3">
      <c r="A954" s="1">
        <v>40760</v>
      </c>
      <c r="B954">
        <f>VLOOKUP(A954,NASDAQ_Composite_IXIC_20210721[[Date]:[Close]],5)</f>
        <v>2532.4099120000001</v>
      </c>
      <c r="C954" s="9">
        <f t="shared" si="43"/>
        <v>1.4736280341025561</v>
      </c>
      <c r="D954" s="9">
        <f>VLOOKUP(A954,nasdaq_wtd_mc_ritter_add!$B$2:$D$3373,$D$5)</f>
        <v>1.95439757671819</v>
      </c>
      <c r="E954" s="9">
        <f t="shared" si="44"/>
        <v>0.48076954261563398</v>
      </c>
      <c r="F954" s="9">
        <f t="shared" si="42"/>
        <v>1</v>
      </c>
    </row>
    <row r="955" spans="1:6" x14ac:dyDescent="0.3">
      <c r="A955" s="1">
        <v>40761</v>
      </c>
      <c r="B955">
        <f>VLOOKUP(A955,NASDAQ_Composite_IXIC_20210721[[Date]:[Close]],5)</f>
        <v>2532.4099120000001</v>
      </c>
      <c r="C955" s="9">
        <f t="shared" si="43"/>
        <v>1.4736280341025561</v>
      </c>
      <c r="D955" s="9">
        <f>VLOOKUP(A955,nasdaq_wtd_mc_ritter_add!$B$2:$D$3373,$D$5)</f>
        <v>1.95439757671819</v>
      </c>
      <c r="E955" s="9">
        <f t="shared" si="44"/>
        <v>0.48076954261563398</v>
      </c>
      <c r="F955" s="9">
        <f t="shared" si="42"/>
        <v>0</v>
      </c>
    </row>
    <row r="956" spans="1:6" x14ac:dyDescent="0.3">
      <c r="A956" s="1">
        <v>40762</v>
      </c>
      <c r="B956">
        <f>VLOOKUP(A956,NASDAQ_Composite_IXIC_20210721[[Date]:[Close]],5)</f>
        <v>2532.4099120000001</v>
      </c>
      <c r="C956" s="9">
        <f t="shared" si="43"/>
        <v>1.4736280341025561</v>
      </c>
      <c r="D956" s="9">
        <f>VLOOKUP(A956,nasdaq_wtd_mc_ritter_add!$B$2:$D$3373,$D$5)</f>
        <v>1.95439757671819</v>
      </c>
      <c r="E956" s="9">
        <f t="shared" si="44"/>
        <v>0.48076954261563398</v>
      </c>
      <c r="F956" s="9">
        <f t="shared" si="42"/>
        <v>0</v>
      </c>
    </row>
    <row r="957" spans="1:6" x14ac:dyDescent="0.3">
      <c r="A957" s="1">
        <v>40763</v>
      </c>
      <c r="B957">
        <f>VLOOKUP(A957,NASDAQ_Composite_IXIC_20210721[[Date]:[Close]],5)</f>
        <v>2357.6899410000001</v>
      </c>
      <c r="C957" s="9">
        <f t="shared" si="43"/>
        <v>1.4021389514516622</v>
      </c>
      <c r="D957" s="9">
        <f>VLOOKUP(A957,nasdaq_wtd_mc_ritter_add!$B$2:$D$3373,$D$5)</f>
        <v>1.8607435438643101</v>
      </c>
      <c r="E957" s="9">
        <f t="shared" si="44"/>
        <v>0.45860459241264784</v>
      </c>
      <c r="F957" s="9">
        <f t="shared" si="42"/>
        <v>1</v>
      </c>
    </row>
    <row r="958" spans="1:6" x14ac:dyDescent="0.3">
      <c r="A958" s="1">
        <v>40764</v>
      </c>
      <c r="B958">
        <f>VLOOKUP(A958,NASDAQ_Composite_IXIC_20210721[[Date]:[Close]],5)</f>
        <v>2482.5200199999999</v>
      </c>
      <c r="C958" s="9">
        <f t="shared" si="43"/>
        <v>1.4537308317046067</v>
      </c>
      <c r="D958" s="9">
        <f>VLOOKUP(A958,nasdaq_wtd_mc_ritter_add!$B$2:$D$3373,$D$5)</f>
        <v>1.9066645551824599</v>
      </c>
      <c r="E958" s="9">
        <f t="shared" si="44"/>
        <v>0.45293372347785321</v>
      </c>
      <c r="F958" s="9">
        <f t="shared" si="42"/>
        <v>1</v>
      </c>
    </row>
    <row r="959" spans="1:6" x14ac:dyDescent="0.3">
      <c r="A959" s="1">
        <v>40765</v>
      </c>
      <c r="B959">
        <f>VLOOKUP(A959,NASDAQ_Composite_IXIC_20210721[[Date]:[Close]],5)</f>
        <v>2381.0500489999999</v>
      </c>
      <c r="C959" s="9">
        <f t="shared" si="43"/>
        <v>1.4119982377921767</v>
      </c>
      <c r="D959" s="9">
        <f>VLOOKUP(A959,nasdaq_wtd_mc_ritter_add!$B$2:$D$3373,$D$5)</f>
        <v>1.86812022324615</v>
      </c>
      <c r="E959" s="9">
        <f t="shared" si="44"/>
        <v>0.45612198545397331</v>
      </c>
      <c r="F959" s="9">
        <f t="shared" si="42"/>
        <v>1</v>
      </c>
    </row>
    <row r="960" spans="1:6" x14ac:dyDescent="0.3">
      <c r="A960" s="1">
        <v>40766</v>
      </c>
      <c r="B960">
        <f>VLOOKUP(A960,NASDAQ_Composite_IXIC_20210721[[Date]:[Close]],5)</f>
        <v>2492.679932</v>
      </c>
      <c r="C960" s="9">
        <f t="shared" si="43"/>
        <v>1.4578150599652089</v>
      </c>
      <c r="D960" s="9">
        <f>VLOOKUP(A960,nasdaq_wtd_mc_ritter_add!$B$2:$D$3373,$D$5)</f>
        <v>1.91345962799811</v>
      </c>
      <c r="E960" s="9">
        <f t="shared" si="44"/>
        <v>0.4556445680329011</v>
      </c>
      <c r="F960" s="9">
        <f t="shared" si="42"/>
        <v>1</v>
      </c>
    </row>
    <row r="961" spans="1:6" x14ac:dyDescent="0.3">
      <c r="A961" s="1">
        <v>40767</v>
      </c>
      <c r="B961">
        <f>VLOOKUP(A961,NASDAQ_Composite_IXIC_20210721[[Date]:[Close]],5)</f>
        <v>2507.9799800000001</v>
      </c>
      <c r="C961" s="9">
        <f t="shared" si="43"/>
        <v>1.4639342906314505</v>
      </c>
      <c r="D961" s="9">
        <f>VLOOKUP(A961,nasdaq_wtd_mc_ritter_add!$B$2:$D$3373,$D$5)</f>
        <v>1.92560587285699</v>
      </c>
      <c r="E961" s="9">
        <f t="shared" si="44"/>
        <v>0.4616715822255395</v>
      </c>
      <c r="F961" s="9">
        <f t="shared" si="42"/>
        <v>1</v>
      </c>
    </row>
    <row r="962" spans="1:6" x14ac:dyDescent="0.3">
      <c r="A962" s="1">
        <v>40768</v>
      </c>
      <c r="B962">
        <f>VLOOKUP(A962,NASDAQ_Composite_IXIC_20210721[[Date]:[Close]],5)</f>
        <v>2507.9799800000001</v>
      </c>
      <c r="C962" s="9">
        <f t="shared" si="43"/>
        <v>1.4639342906314505</v>
      </c>
      <c r="D962" s="9">
        <f>VLOOKUP(A962,nasdaq_wtd_mc_ritter_add!$B$2:$D$3373,$D$5)</f>
        <v>1.92560587285699</v>
      </c>
      <c r="E962" s="9">
        <f t="shared" si="44"/>
        <v>0.4616715822255395</v>
      </c>
      <c r="F962" s="9">
        <f t="shared" si="42"/>
        <v>0</v>
      </c>
    </row>
    <row r="963" spans="1:6" x14ac:dyDescent="0.3">
      <c r="A963" s="1">
        <v>40769</v>
      </c>
      <c r="B963">
        <f>VLOOKUP(A963,NASDAQ_Composite_IXIC_20210721[[Date]:[Close]],5)</f>
        <v>2507.9799800000001</v>
      </c>
      <c r="C963" s="9">
        <f t="shared" si="43"/>
        <v>1.4639342906314505</v>
      </c>
      <c r="D963" s="9">
        <f>VLOOKUP(A963,nasdaq_wtd_mc_ritter_add!$B$2:$D$3373,$D$5)</f>
        <v>1.92560587285699</v>
      </c>
      <c r="E963" s="9">
        <f t="shared" si="44"/>
        <v>0.4616715822255395</v>
      </c>
      <c r="F963" s="9">
        <f t="shared" si="42"/>
        <v>0</v>
      </c>
    </row>
    <row r="964" spans="1:6" x14ac:dyDescent="0.3">
      <c r="A964" s="1">
        <v>40770</v>
      </c>
      <c r="B964">
        <f>VLOOKUP(A964,NASDAQ_Composite_IXIC_20210721[[Date]:[Close]],5)</f>
        <v>2555.1999510000001</v>
      </c>
      <c r="C964" s="9">
        <f t="shared" si="43"/>
        <v>1.4825871296508053</v>
      </c>
      <c r="D964" s="9">
        <f>VLOOKUP(A964,nasdaq_wtd_mc_ritter_add!$B$2:$D$3373,$D$5)</f>
        <v>1.9451651483252499</v>
      </c>
      <c r="E964" s="9">
        <f t="shared" si="44"/>
        <v>0.46257801867444459</v>
      </c>
      <c r="F964" s="9">
        <f t="shared" si="42"/>
        <v>1</v>
      </c>
    </row>
    <row r="965" spans="1:6" x14ac:dyDescent="0.3">
      <c r="A965" s="1">
        <v>40771</v>
      </c>
      <c r="B965">
        <f>VLOOKUP(A965,NASDAQ_Composite_IXIC_20210721[[Date]:[Close]],5)</f>
        <v>2523.4499510000001</v>
      </c>
      <c r="C965" s="9">
        <f t="shared" si="43"/>
        <v>1.4700836437820568</v>
      </c>
      <c r="D965" s="9">
        <f>VLOOKUP(A965,nasdaq_wtd_mc_ritter_add!$B$2:$D$3373,$D$5)</f>
        <v>1.9255174081167701</v>
      </c>
      <c r="E965" s="9">
        <f t="shared" si="44"/>
        <v>0.45543376433471328</v>
      </c>
      <c r="F965" s="9">
        <f t="shared" si="42"/>
        <v>1</v>
      </c>
    </row>
    <row r="966" spans="1:6" x14ac:dyDescent="0.3">
      <c r="A966" s="1">
        <v>40772</v>
      </c>
      <c r="B966">
        <f>VLOOKUP(A966,NASDAQ_Composite_IXIC_20210721[[Date]:[Close]],5)</f>
        <v>2511.4799800000001</v>
      </c>
      <c r="C966" s="9">
        <f t="shared" si="43"/>
        <v>1.4653288631930943</v>
      </c>
      <c r="D966" s="9">
        <f>VLOOKUP(A966,nasdaq_wtd_mc_ritter_add!$B$2:$D$3373,$D$5)</f>
        <v>1.9422658226333001</v>
      </c>
      <c r="E966" s="9">
        <f t="shared" si="44"/>
        <v>0.47693695944020575</v>
      </c>
      <c r="F966" s="9">
        <f t="shared" si="42"/>
        <v>1</v>
      </c>
    </row>
    <row r="967" spans="1:6" x14ac:dyDescent="0.3">
      <c r="A967" s="1">
        <v>40773</v>
      </c>
      <c r="B967">
        <f>VLOOKUP(A967,NASDAQ_Composite_IXIC_20210721[[Date]:[Close]],5)</f>
        <v>2380.429932</v>
      </c>
      <c r="C967" s="9">
        <f t="shared" si="43"/>
        <v>1.4117377654155296</v>
      </c>
      <c r="D967" s="9">
        <f>VLOOKUP(A967,nasdaq_wtd_mc_ritter_add!$B$2:$D$3373,$D$5)</f>
        <v>1.8813283252154001</v>
      </c>
      <c r="E967" s="9">
        <f t="shared" si="44"/>
        <v>0.46959055979987041</v>
      </c>
      <c r="F967" s="9">
        <f t="shared" si="42"/>
        <v>1</v>
      </c>
    </row>
    <row r="968" spans="1:6" x14ac:dyDescent="0.3">
      <c r="A968" s="1">
        <v>40774</v>
      </c>
      <c r="B968">
        <f>VLOOKUP(A968,NASDAQ_Composite_IXIC_20210721[[Date]:[Close]],5)</f>
        <v>2341.8400879999999</v>
      </c>
      <c r="C968" s="9">
        <f t="shared" si="43"/>
        <v>1.3953936330906318</v>
      </c>
      <c r="D968" s="9">
        <f>VLOOKUP(A968,nasdaq_wtd_mc_ritter_add!$B$2:$D$3373,$D$5)</f>
        <v>1.8731132961346399</v>
      </c>
      <c r="E968" s="9">
        <f t="shared" si="44"/>
        <v>0.47771966304400815</v>
      </c>
      <c r="F968" s="9">
        <f t="shared" ref="F968:F1031" si="45">IF(OR(C968=C967,D968=D967),0,1)</f>
        <v>1</v>
      </c>
    </row>
    <row r="969" spans="1:6" x14ac:dyDescent="0.3">
      <c r="A969" s="1">
        <v>40775</v>
      </c>
      <c r="B969">
        <f>VLOOKUP(A969,NASDAQ_Composite_IXIC_20210721[[Date]:[Close]],5)</f>
        <v>2341.8400879999999</v>
      </c>
      <c r="C969" s="9">
        <f t="shared" ref="C969:C1032" si="46">$C$5+LN(B969)-$A$6</f>
        <v>1.3953936330906318</v>
      </c>
      <c r="D969" s="9">
        <f>VLOOKUP(A969,nasdaq_wtd_mc_ritter_add!$B$2:$D$3373,$D$5)</f>
        <v>1.8731132961346399</v>
      </c>
      <c r="E969" s="9">
        <f t="shared" ref="E969:E1032" si="47">IF($E$5&lt;=$A969,D969-VLOOKUP(A969,$A$7:$C$4936,3),0)</f>
        <v>0.47771966304400815</v>
      </c>
      <c r="F969" s="9">
        <f t="shared" si="45"/>
        <v>0</v>
      </c>
    </row>
    <row r="970" spans="1:6" x14ac:dyDescent="0.3">
      <c r="A970" s="1">
        <v>40776</v>
      </c>
      <c r="B970">
        <f>VLOOKUP(A970,NASDAQ_Composite_IXIC_20210721[[Date]:[Close]],5)</f>
        <v>2341.8400879999999</v>
      </c>
      <c r="C970" s="9">
        <f t="shared" si="46"/>
        <v>1.3953936330906318</v>
      </c>
      <c r="D970" s="9">
        <f>VLOOKUP(A970,nasdaq_wtd_mc_ritter_add!$B$2:$D$3373,$D$5)</f>
        <v>1.8731132961346399</v>
      </c>
      <c r="E970" s="9">
        <f t="shared" si="47"/>
        <v>0.47771966304400815</v>
      </c>
      <c r="F970" s="9">
        <f t="shared" si="45"/>
        <v>0</v>
      </c>
    </row>
    <row r="971" spans="1:6" x14ac:dyDescent="0.3">
      <c r="A971" s="1">
        <v>40777</v>
      </c>
      <c r="B971">
        <f>VLOOKUP(A971,NASDAQ_Composite_IXIC_20210721[[Date]:[Close]],5)</f>
        <v>2345.3798830000001</v>
      </c>
      <c r="C971" s="9">
        <f t="shared" si="46"/>
        <v>1.3969040361418452</v>
      </c>
      <c r="D971" s="9">
        <f>VLOOKUP(A971,nasdaq_wtd_mc_ritter_add!$B$2:$D$3373,$D$5)</f>
        <v>1.8614246847928799</v>
      </c>
      <c r="E971" s="9">
        <f t="shared" si="47"/>
        <v>0.46452064865103471</v>
      </c>
      <c r="F971" s="9">
        <f t="shared" si="45"/>
        <v>1</v>
      </c>
    </row>
    <row r="972" spans="1:6" x14ac:dyDescent="0.3">
      <c r="A972" s="1">
        <v>40778</v>
      </c>
      <c r="B972">
        <f>VLOOKUP(A972,NASDAQ_Composite_IXIC_20210721[[Date]:[Close]],5)</f>
        <v>2446.0600589999999</v>
      </c>
      <c r="C972" s="9">
        <f t="shared" si="46"/>
        <v>1.4389352412779717</v>
      </c>
      <c r="D972" s="9">
        <f>VLOOKUP(A972,nasdaq_wtd_mc_ritter_add!$B$2:$D$3373,$D$5)</f>
        <v>1.9239638747708501</v>
      </c>
      <c r="E972" s="9">
        <f t="shared" si="47"/>
        <v>0.48502863349287839</v>
      </c>
      <c r="F972" s="9">
        <f t="shared" si="45"/>
        <v>1</v>
      </c>
    </row>
    <row r="973" spans="1:6" x14ac:dyDescent="0.3">
      <c r="A973" s="1">
        <v>40779</v>
      </c>
      <c r="B973">
        <f>VLOOKUP(A973,NASDAQ_Composite_IXIC_20210721[[Date]:[Close]],5)</f>
        <v>2467.6899410000001</v>
      </c>
      <c r="C973" s="9">
        <f t="shared" si="46"/>
        <v>1.447739116814021</v>
      </c>
      <c r="D973" s="9">
        <f>VLOOKUP(A973,nasdaq_wtd_mc_ritter_add!$B$2:$D$3373,$D$5)</f>
        <v>1.9218924715598</v>
      </c>
      <c r="E973" s="9">
        <f t="shared" si="47"/>
        <v>0.47415335474577902</v>
      </c>
      <c r="F973" s="9">
        <f t="shared" si="45"/>
        <v>1</v>
      </c>
    </row>
    <row r="974" spans="1:6" x14ac:dyDescent="0.3">
      <c r="A974" s="1">
        <v>40780</v>
      </c>
      <c r="B974">
        <f>VLOOKUP(A974,NASDAQ_Composite_IXIC_20210721[[Date]:[Close]],5)</f>
        <v>2419.6298830000001</v>
      </c>
      <c r="C974" s="9">
        <f t="shared" si="46"/>
        <v>1.4280712379116247</v>
      </c>
      <c r="D974" s="9">
        <f>VLOOKUP(A974,nasdaq_wtd_mc_ritter_add!$B$2:$D$3373,$D$5)</f>
        <v>1.90620749134391</v>
      </c>
      <c r="E974" s="9">
        <f t="shared" si="47"/>
        <v>0.47813625343228527</v>
      </c>
      <c r="F974" s="9">
        <f t="shared" si="45"/>
        <v>1</v>
      </c>
    </row>
    <row r="975" spans="1:6" x14ac:dyDescent="0.3">
      <c r="A975" s="1">
        <v>40781</v>
      </c>
      <c r="B975">
        <f>VLOOKUP(A975,NASDAQ_Composite_IXIC_20210721[[Date]:[Close]],5)</f>
        <v>2479.8500979999999</v>
      </c>
      <c r="C975" s="9">
        <f t="shared" si="46"/>
        <v>1.4526547643439942</v>
      </c>
      <c r="D975" s="9">
        <f>VLOOKUP(A975,nasdaq_wtd_mc_ritter_add!$B$2:$D$3373,$D$5)</f>
        <v>1.93087813033466</v>
      </c>
      <c r="E975" s="9">
        <f t="shared" si="47"/>
        <v>0.47822336599066584</v>
      </c>
      <c r="F975" s="9">
        <f t="shared" si="45"/>
        <v>1</v>
      </c>
    </row>
    <row r="976" spans="1:6" x14ac:dyDescent="0.3">
      <c r="A976" s="1">
        <v>40782</v>
      </c>
      <c r="B976">
        <f>VLOOKUP(A976,NASDAQ_Composite_IXIC_20210721[[Date]:[Close]],5)</f>
        <v>2479.8500979999999</v>
      </c>
      <c r="C976" s="9">
        <f t="shared" si="46"/>
        <v>1.4526547643439942</v>
      </c>
      <c r="D976" s="9">
        <f>VLOOKUP(A976,nasdaq_wtd_mc_ritter_add!$B$2:$D$3373,$D$5)</f>
        <v>1.93087813033466</v>
      </c>
      <c r="E976" s="9">
        <f t="shared" si="47"/>
        <v>0.47822336599066584</v>
      </c>
      <c r="F976" s="9">
        <f t="shared" si="45"/>
        <v>0</v>
      </c>
    </row>
    <row r="977" spans="1:6" x14ac:dyDescent="0.3">
      <c r="A977" s="1">
        <v>40783</v>
      </c>
      <c r="B977">
        <f>VLOOKUP(A977,NASDAQ_Composite_IXIC_20210721[[Date]:[Close]],5)</f>
        <v>2479.8500979999999</v>
      </c>
      <c r="C977" s="9">
        <f t="shared" si="46"/>
        <v>1.4526547643439942</v>
      </c>
      <c r="D977" s="9">
        <f>VLOOKUP(A977,nasdaq_wtd_mc_ritter_add!$B$2:$D$3373,$D$5)</f>
        <v>1.93087813033466</v>
      </c>
      <c r="E977" s="9">
        <f t="shared" si="47"/>
        <v>0.47822336599066584</v>
      </c>
      <c r="F977" s="9">
        <f t="shared" si="45"/>
        <v>0</v>
      </c>
    </row>
    <row r="978" spans="1:6" x14ac:dyDescent="0.3">
      <c r="A978" s="1">
        <v>40784</v>
      </c>
      <c r="B978">
        <f>VLOOKUP(A978,NASDAQ_Composite_IXIC_20210721[[Date]:[Close]],5)</f>
        <v>2562.110107</v>
      </c>
      <c r="C978" s="9">
        <f t="shared" si="46"/>
        <v>1.4852878298709493</v>
      </c>
      <c r="D978" s="9">
        <f>VLOOKUP(A978,nasdaq_wtd_mc_ritter_add!$B$2:$D$3373,$D$5)</f>
        <v>1.96883092570086</v>
      </c>
      <c r="E978" s="9">
        <f t="shared" si="47"/>
        <v>0.48354309582991073</v>
      </c>
      <c r="F978" s="9">
        <f t="shared" si="45"/>
        <v>1</v>
      </c>
    </row>
    <row r="979" spans="1:6" x14ac:dyDescent="0.3">
      <c r="A979" s="1">
        <v>40785</v>
      </c>
      <c r="B979">
        <f>VLOOKUP(A979,NASDAQ_Composite_IXIC_20210721[[Date]:[Close]],5)</f>
        <v>2576.110107</v>
      </c>
      <c r="C979" s="9">
        <f t="shared" si="46"/>
        <v>1.4907372010780309</v>
      </c>
      <c r="D979" s="9">
        <f>VLOOKUP(A979,nasdaq_wtd_mc_ritter_add!$B$2:$D$3373,$D$5)</f>
        <v>1.98766932557585</v>
      </c>
      <c r="E979" s="9">
        <f t="shared" si="47"/>
        <v>0.49693212449781909</v>
      </c>
      <c r="F979" s="9">
        <f t="shared" si="45"/>
        <v>1</v>
      </c>
    </row>
    <row r="980" spans="1:6" x14ac:dyDescent="0.3">
      <c r="A980" s="1">
        <v>40786</v>
      </c>
      <c r="B980">
        <f>VLOOKUP(A980,NASDAQ_Composite_IXIC_20210721[[Date]:[Close]],5)</f>
        <v>2579.459961</v>
      </c>
      <c r="C980" s="9">
        <f t="shared" si="46"/>
        <v>1.4920367099304874</v>
      </c>
      <c r="D980" s="9">
        <f>VLOOKUP(A980,nasdaq_wtd_mc_ritter_add!$B$2:$D$3373,$D$5)</f>
        <v>1.9717941063850699</v>
      </c>
      <c r="E980" s="9">
        <f t="shared" si="47"/>
        <v>0.47975739645458249</v>
      </c>
      <c r="F980" s="9">
        <f t="shared" si="45"/>
        <v>1</v>
      </c>
    </row>
    <row r="981" spans="1:6" x14ac:dyDescent="0.3">
      <c r="A981" s="1">
        <v>40787</v>
      </c>
      <c r="B981">
        <f>VLOOKUP(A981,NASDAQ_Composite_IXIC_20210721[[Date]:[Close]],5)</f>
        <v>2546.040039</v>
      </c>
      <c r="C981" s="9">
        <f t="shared" si="46"/>
        <v>1.4789958765975699</v>
      </c>
      <c r="D981" s="9">
        <f>VLOOKUP(A981,nasdaq_wtd_mc_ritter_add!$B$2:$D$3373,$D$5)</f>
        <v>1.9815757067131501</v>
      </c>
      <c r="E981" s="9">
        <f t="shared" si="47"/>
        <v>0.50257983011558016</v>
      </c>
      <c r="F981" s="9">
        <f t="shared" si="45"/>
        <v>1</v>
      </c>
    </row>
    <row r="982" spans="1:6" x14ac:dyDescent="0.3">
      <c r="A982" s="1">
        <v>40788</v>
      </c>
      <c r="B982">
        <f>VLOOKUP(A982,NASDAQ_Composite_IXIC_20210721[[Date]:[Close]],5)</f>
        <v>2480.330078</v>
      </c>
      <c r="C982" s="9">
        <f t="shared" si="46"/>
        <v>1.4528482976369252</v>
      </c>
      <c r="D982" s="9">
        <f>VLOOKUP(A982,nasdaq_wtd_mc_ritter_add!$B$2:$D$3373,$D$5)</f>
        <v>1.9529511094461001</v>
      </c>
      <c r="E982" s="9">
        <f t="shared" si="47"/>
        <v>0.50010281180917482</v>
      </c>
      <c r="F982" s="9">
        <f t="shared" si="45"/>
        <v>1</v>
      </c>
    </row>
    <row r="983" spans="1:6" x14ac:dyDescent="0.3">
      <c r="A983" s="1">
        <v>40789</v>
      </c>
      <c r="B983">
        <f>VLOOKUP(A983,NASDAQ_Composite_IXIC_20210721[[Date]:[Close]],5)</f>
        <v>2480.330078</v>
      </c>
      <c r="C983" s="9">
        <f t="shared" si="46"/>
        <v>1.4528482976369252</v>
      </c>
      <c r="D983" s="9">
        <f>VLOOKUP(A983,nasdaq_wtd_mc_ritter_add!$B$2:$D$3373,$D$5)</f>
        <v>1.9529511094461001</v>
      </c>
      <c r="E983" s="9">
        <f t="shared" si="47"/>
        <v>0.50010281180917482</v>
      </c>
      <c r="F983" s="9">
        <f t="shared" si="45"/>
        <v>0</v>
      </c>
    </row>
    <row r="984" spans="1:6" x14ac:dyDescent="0.3">
      <c r="A984" s="1">
        <v>40790</v>
      </c>
      <c r="B984">
        <f>VLOOKUP(A984,NASDAQ_Composite_IXIC_20210721[[Date]:[Close]],5)</f>
        <v>2480.330078</v>
      </c>
      <c r="C984" s="9">
        <f t="shared" si="46"/>
        <v>1.4528482976369252</v>
      </c>
      <c r="D984" s="9">
        <f>VLOOKUP(A984,nasdaq_wtd_mc_ritter_add!$B$2:$D$3373,$D$5)</f>
        <v>1.9529511094461001</v>
      </c>
      <c r="E984" s="9">
        <f t="shared" si="47"/>
        <v>0.50010281180917482</v>
      </c>
      <c r="F984" s="9">
        <f t="shared" si="45"/>
        <v>0</v>
      </c>
    </row>
    <row r="985" spans="1:6" x14ac:dyDescent="0.3">
      <c r="A985" s="1">
        <v>40791</v>
      </c>
      <c r="B985">
        <f>VLOOKUP(A985,NASDAQ_Composite_IXIC_20210721[[Date]:[Close]],5)</f>
        <v>2480.330078</v>
      </c>
      <c r="C985" s="9">
        <f t="shared" si="46"/>
        <v>1.4528482976369252</v>
      </c>
      <c r="D985" s="9">
        <f>VLOOKUP(A985,nasdaq_wtd_mc_ritter_add!$B$2:$D$3373,$D$5)</f>
        <v>1.9529511094461001</v>
      </c>
      <c r="E985" s="9">
        <f t="shared" si="47"/>
        <v>0.50010281180917482</v>
      </c>
      <c r="F985" s="9">
        <f t="shared" si="45"/>
        <v>0</v>
      </c>
    </row>
    <row r="986" spans="1:6" x14ac:dyDescent="0.3">
      <c r="A986" s="1">
        <v>40792</v>
      </c>
      <c r="B986">
        <f>VLOOKUP(A986,NASDAQ_Composite_IXIC_20210721[[Date]:[Close]],5)</f>
        <v>2473.830078</v>
      </c>
      <c r="C986" s="9">
        <f t="shared" si="46"/>
        <v>1.4502242388559958</v>
      </c>
      <c r="D986" s="9">
        <f>VLOOKUP(A986,nasdaq_wtd_mc_ritter_add!$B$2:$D$3373,$D$5)</f>
        <v>1.94676599856375</v>
      </c>
      <c r="E986" s="9">
        <f t="shared" si="47"/>
        <v>0.49654175970775416</v>
      </c>
      <c r="F986" s="9">
        <f t="shared" si="45"/>
        <v>1</v>
      </c>
    </row>
    <row r="987" spans="1:6" x14ac:dyDescent="0.3">
      <c r="A987" s="1">
        <v>40793</v>
      </c>
      <c r="B987">
        <f>VLOOKUP(A987,NASDAQ_Composite_IXIC_20210721[[Date]:[Close]],5)</f>
        <v>2548.9399410000001</v>
      </c>
      <c r="C987" s="9">
        <f t="shared" si="46"/>
        <v>1.4801342136762345</v>
      </c>
      <c r="D987" s="9">
        <f>VLOOKUP(A987,nasdaq_wtd_mc_ritter_add!$B$2:$D$3373,$D$5)</f>
        <v>1.9739328531076299</v>
      </c>
      <c r="E987" s="9">
        <f t="shared" si="47"/>
        <v>0.49379863943139535</v>
      </c>
      <c r="F987" s="9">
        <f t="shared" si="45"/>
        <v>1</v>
      </c>
    </row>
    <row r="988" spans="1:6" x14ac:dyDescent="0.3">
      <c r="A988" s="1">
        <v>40794</v>
      </c>
      <c r="B988">
        <f>VLOOKUP(A988,NASDAQ_Composite_IXIC_20210721[[Date]:[Close]],5)</f>
        <v>2529.139893</v>
      </c>
      <c r="C988" s="9">
        <f t="shared" si="46"/>
        <v>1.4723359320464953</v>
      </c>
      <c r="D988" s="9">
        <f>VLOOKUP(A988,nasdaq_wtd_mc_ritter_add!$B$2:$D$3373,$D$5)</f>
        <v>1.96613221919547</v>
      </c>
      <c r="E988" s="9">
        <f t="shared" si="47"/>
        <v>0.49379628714897472</v>
      </c>
      <c r="F988" s="9">
        <f t="shared" si="45"/>
        <v>1</v>
      </c>
    </row>
    <row r="989" spans="1:6" x14ac:dyDescent="0.3">
      <c r="A989" s="1">
        <v>40795</v>
      </c>
      <c r="B989">
        <f>VLOOKUP(A989,NASDAQ_Composite_IXIC_20210721[[Date]:[Close]],5)</f>
        <v>2467.98999</v>
      </c>
      <c r="C989" s="9">
        <f t="shared" si="46"/>
        <v>1.4478607004679711</v>
      </c>
      <c r="D989" s="9">
        <f>VLOOKUP(A989,nasdaq_wtd_mc_ritter_add!$B$2:$D$3373,$D$5)</f>
        <v>1.9449674434628299</v>
      </c>
      <c r="E989" s="9">
        <f t="shared" si="47"/>
        <v>0.4971067429948588</v>
      </c>
      <c r="F989" s="9">
        <f t="shared" si="45"/>
        <v>1</v>
      </c>
    </row>
    <row r="990" spans="1:6" x14ac:dyDescent="0.3">
      <c r="A990" s="1">
        <v>40796</v>
      </c>
      <c r="B990">
        <f>VLOOKUP(A990,NASDAQ_Composite_IXIC_20210721[[Date]:[Close]],5)</f>
        <v>2467.98999</v>
      </c>
      <c r="C990" s="9">
        <f t="shared" si="46"/>
        <v>1.4478607004679711</v>
      </c>
      <c r="D990" s="9">
        <f>VLOOKUP(A990,nasdaq_wtd_mc_ritter_add!$B$2:$D$3373,$D$5)</f>
        <v>1.9449674434628299</v>
      </c>
      <c r="E990" s="9">
        <f t="shared" si="47"/>
        <v>0.4971067429948588</v>
      </c>
      <c r="F990" s="9">
        <f t="shared" si="45"/>
        <v>0</v>
      </c>
    </row>
    <row r="991" spans="1:6" x14ac:dyDescent="0.3">
      <c r="A991" s="1">
        <v>40797</v>
      </c>
      <c r="B991">
        <f>VLOOKUP(A991,NASDAQ_Composite_IXIC_20210721[[Date]:[Close]],5)</f>
        <v>2467.98999</v>
      </c>
      <c r="C991" s="9">
        <f t="shared" si="46"/>
        <v>1.4478607004679711</v>
      </c>
      <c r="D991" s="9">
        <f>VLOOKUP(A991,nasdaq_wtd_mc_ritter_add!$B$2:$D$3373,$D$5)</f>
        <v>1.9449674434628299</v>
      </c>
      <c r="E991" s="9">
        <f t="shared" si="47"/>
        <v>0.4971067429948588</v>
      </c>
      <c r="F991" s="9">
        <f t="shared" si="45"/>
        <v>0</v>
      </c>
    </row>
    <row r="992" spans="1:6" x14ac:dyDescent="0.3">
      <c r="A992" s="1">
        <v>40798</v>
      </c>
      <c r="B992">
        <f>VLOOKUP(A992,NASDAQ_Composite_IXIC_20210721[[Date]:[Close]],5)</f>
        <v>2495.0900879999999</v>
      </c>
      <c r="C992" s="9">
        <f t="shared" si="46"/>
        <v>1.4587814863152291</v>
      </c>
      <c r="D992" s="9">
        <f>VLOOKUP(A992,nasdaq_wtd_mc_ritter_add!$B$2:$D$3373,$D$5)</f>
        <v>1.94327501138661</v>
      </c>
      <c r="E992" s="9">
        <f t="shared" si="47"/>
        <v>0.48449352507138088</v>
      </c>
      <c r="F992" s="9">
        <f t="shared" si="45"/>
        <v>1</v>
      </c>
    </row>
    <row r="993" spans="1:6" x14ac:dyDescent="0.3">
      <c r="A993" s="1">
        <v>40799</v>
      </c>
      <c r="B993">
        <f>VLOOKUP(A993,NASDAQ_Composite_IXIC_20210721[[Date]:[Close]],5)</f>
        <v>2532.1499020000001</v>
      </c>
      <c r="C993" s="9">
        <f t="shared" si="46"/>
        <v>1.4735253558798567</v>
      </c>
      <c r="D993" s="9">
        <f>VLOOKUP(A993,nasdaq_wtd_mc_ritter_add!$B$2:$D$3373,$D$5)</f>
        <v>1.96108497625828</v>
      </c>
      <c r="E993" s="9">
        <f t="shared" si="47"/>
        <v>0.48755962037842338</v>
      </c>
      <c r="F993" s="9">
        <f t="shared" si="45"/>
        <v>1</v>
      </c>
    </row>
    <row r="994" spans="1:6" x14ac:dyDescent="0.3">
      <c r="A994" s="1">
        <v>40800</v>
      </c>
      <c r="B994">
        <f>VLOOKUP(A994,NASDAQ_Composite_IXIC_20210721[[Date]:[Close]],5)</f>
        <v>2572.5500489999999</v>
      </c>
      <c r="C994" s="9">
        <f t="shared" si="46"/>
        <v>1.4893542942791749</v>
      </c>
      <c r="D994" s="9">
        <f>VLOOKUP(A994,nasdaq_wtd_mc_ritter_add!$B$2:$D$3373,$D$5)</f>
        <v>1.98304986615587</v>
      </c>
      <c r="E994" s="9">
        <f t="shared" si="47"/>
        <v>0.49369557187669511</v>
      </c>
      <c r="F994" s="9">
        <f t="shared" si="45"/>
        <v>1</v>
      </c>
    </row>
    <row r="995" spans="1:6" x14ac:dyDescent="0.3">
      <c r="A995" s="1">
        <v>40801</v>
      </c>
      <c r="B995">
        <f>VLOOKUP(A995,NASDAQ_Composite_IXIC_20210721[[Date]:[Close]],5)</f>
        <v>2607.070068</v>
      </c>
      <c r="C995" s="9">
        <f t="shared" si="46"/>
        <v>1.5026836618089279</v>
      </c>
      <c r="D995" s="9">
        <f>VLOOKUP(A995,nasdaq_wtd_mc_ritter_add!$B$2:$D$3373,$D$5)</f>
        <v>1.9932448143113</v>
      </c>
      <c r="E995" s="9">
        <f t="shared" si="47"/>
        <v>0.49056115250237209</v>
      </c>
      <c r="F995" s="9">
        <f t="shared" si="45"/>
        <v>1</v>
      </c>
    </row>
    <row r="996" spans="1:6" x14ac:dyDescent="0.3">
      <c r="A996" s="1">
        <v>40802</v>
      </c>
      <c r="B996">
        <f>VLOOKUP(A996,NASDAQ_Composite_IXIC_20210721[[Date]:[Close]],5)</f>
        <v>2622.3100589999999</v>
      </c>
      <c r="C996" s="9">
        <f t="shared" si="46"/>
        <v>1.5085122815593772</v>
      </c>
      <c r="D996" s="9">
        <f>VLOOKUP(A996,nasdaq_wtd_mc_ritter_add!$B$2:$D$3373,$D$5)</f>
        <v>1.99252707288325</v>
      </c>
      <c r="E996" s="9">
        <f t="shared" si="47"/>
        <v>0.48401479132387282</v>
      </c>
      <c r="F996" s="9">
        <f t="shared" si="45"/>
        <v>1</v>
      </c>
    </row>
    <row r="997" spans="1:6" x14ac:dyDescent="0.3">
      <c r="A997" s="1">
        <v>40803</v>
      </c>
      <c r="B997">
        <f>VLOOKUP(A997,NASDAQ_Composite_IXIC_20210721[[Date]:[Close]],5)</f>
        <v>2622.3100589999999</v>
      </c>
      <c r="C997" s="9">
        <f t="shared" si="46"/>
        <v>1.5085122815593772</v>
      </c>
      <c r="D997" s="9">
        <f>VLOOKUP(A997,nasdaq_wtd_mc_ritter_add!$B$2:$D$3373,$D$5)</f>
        <v>1.99252707288325</v>
      </c>
      <c r="E997" s="9">
        <f t="shared" si="47"/>
        <v>0.48401479132387282</v>
      </c>
      <c r="F997" s="9">
        <f t="shared" si="45"/>
        <v>0</v>
      </c>
    </row>
    <row r="998" spans="1:6" x14ac:dyDescent="0.3">
      <c r="A998" s="1">
        <v>40804</v>
      </c>
      <c r="B998">
        <f>VLOOKUP(A998,NASDAQ_Composite_IXIC_20210721[[Date]:[Close]],5)</f>
        <v>2622.3100589999999</v>
      </c>
      <c r="C998" s="9">
        <f t="shared" si="46"/>
        <v>1.5085122815593772</v>
      </c>
      <c r="D998" s="9">
        <f>VLOOKUP(A998,nasdaq_wtd_mc_ritter_add!$B$2:$D$3373,$D$5)</f>
        <v>1.99252707288325</v>
      </c>
      <c r="E998" s="9">
        <f t="shared" si="47"/>
        <v>0.48401479132387282</v>
      </c>
      <c r="F998" s="9">
        <f t="shared" si="45"/>
        <v>0</v>
      </c>
    </row>
    <row r="999" spans="1:6" x14ac:dyDescent="0.3">
      <c r="A999" s="1">
        <v>40805</v>
      </c>
      <c r="B999">
        <f>VLOOKUP(A999,NASDAQ_Composite_IXIC_20210721[[Date]:[Close]],5)</f>
        <v>2612.830078</v>
      </c>
      <c r="C999" s="9">
        <f t="shared" si="46"/>
        <v>1.5048906053046993</v>
      </c>
      <c r="D999" s="9">
        <f>VLOOKUP(A999,nasdaq_wtd_mc_ritter_add!$B$2:$D$3373,$D$5)</f>
        <v>1.9705159428096399</v>
      </c>
      <c r="E999" s="9">
        <f t="shared" si="47"/>
        <v>0.46562533750494062</v>
      </c>
      <c r="F999" s="9">
        <f t="shared" si="45"/>
        <v>1</v>
      </c>
    </row>
    <row r="1000" spans="1:6" x14ac:dyDescent="0.3">
      <c r="A1000" s="1">
        <v>40806</v>
      </c>
      <c r="B1000">
        <f>VLOOKUP(A1000,NASDAQ_Composite_IXIC_20210721[[Date]:[Close]],5)</f>
        <v>2590.23999</v>
      </c>
      <c r="C1000" s="9">
        <f t="shared" si="46"/>
        <v>1.4962071819991882</v>
      </c>
      <c r="D1000" s="9">
        <f>VLOOKUP(A1000,nasdaq_wtd_mc_ritter_add!$B$2:$D$3373,$D$5)</f>
        <v>1.94894592932217</v>
      </c>
      <c r="E1000" s="9">
        <f t="shared" si="47"/>
        <v>0.4527387473229818</v>
      </c>
      <c r="F1000" s="9">
        <f t="shared" si="45"/>
        <v>1</v>
      </c>
    </row>
    <row r="1001" spans="1:6" x14ac:dyDescent="0.3">
      <c r="A1001" s="1">
        <v>40807</v>
      </c>
      <c r="B1001">
        <f>VLOOKUP(A1001,NASDAQ_Composite_IXIC_20210721[[Date]:[Close]],5)</f>
        <v>2538.1899410000001</v>
      </c>
      <c r="C1001" s="9">
        <f t="shared" si="46"/>
        <v>1.4759078556901715</v>
      </c>
      <c r="D1001" s="9">
        <f>VLOOKUP(A1001,nasdaq_wtd_mc_ritter_add!$B$2:$D$3373,$D$5)</f>
        <v>1.9140916815023801</v>
      </c>
      <c r="E1001" s="9">
        <f t="shared" si="47"/>
        <v>0.4381838258122086</v>
      </c>
      <c r="F1001" s="9">
        <f t="shared" si="45"/>
        <v>1</v>
      </c>
    </row>
    <row r="1002" spans="1:6" x14ac:dyDescent="0.3">
      <c r="A1002" s="1">
        <v>40808</v>
      </c>
      <c r="B1002">
        <f>VLOOKUP(A1002,NASDAQ_Composite_IXIC_20210721[[Date]:[Close]],5)</f>
        <v>2455.669922</v>
      </c>
      <c r="C1002" s="9">
        <f t="shared" si="46"/>
        <v>1.4428562550218382</v>
      </c>
      <c r="D1002" s="9">
        <f>VLOOKUP(A1002,nasdaq_wtd_mc_ritter_add!$B$2:$D$3373,$D$5)</f>
        <v>1.88681101477268</v>
      </c>
      <c r="E1002" s="9">
        <f t="shared" si="47"/>
        <v>0.44395475975084175</v>
      </c>
      <c r="F1002" s="9">
        <f t="shared" si="45"/>
        <v>1</v>
      </c>
    </row>
    <row r="1003" spans="1:6" x14ac:dyDescent="0.3">
      <c r="A1003" s="1">
        <v>40809</v>
      </c>
      <c r="B1003">
        <f>VLOOKUP(A1003,NASDAQ_Composite_IXIC_20210721[[Date]:[Close]],5)</f>
        <v>2483.2299800000001</v>
      </c>
      <c r="C1003" s="9">
        <f t="shared" si="46"/>
        <v>1.454016774414101</v>
      </c>
      <c r="D1003" s="9">
        <f>VLOOKUP(A1003,nasdaq_wtd_mc_ritter_add!$B$2:$D$3373,$D$5)</f>
        <v>1.9111401072398699</v>
      </c>
      <c r="E1003" s="9">
        <f t="shared" si="47"/>
        <v>0.45712333282576889</v>
      </c>
      <c r="F1003" s="9">
        <f t="shared" si="45"/>
        <v>1</v>
      </c>
    </row>
    <row r="1004" spans="1:6" x14ac:dyDescent="0.3">
      <c r="A1004" s="1">
        <v>40810</v>
      </c>
      <c r="B1004">
        <f>VLOOKUP(A1004,NASDAQ_Composite_IXIC_20210721[[Date]:[Close]],5)</f>
        <v>2483.2299800000001</v>
      </c>
      <c r="C1004" s="9">
        <f t="shared" si="46"/>
        <v>1.454016774414101</v>
      </c>
      <c r="D1004" s="9">
        <f>VLOOKUP(A1004,nasdaq_wtd_mc_ritter_add!$B$2:$D$3373,$D$5)</f>
        <v>1.9111401072398699</v>
      </c>
      <c r="E1004" s="9">
        <f t="shared" si="47"/>
        <v>0.45712333282576889</v>
      </c>
      <c r="F1004" s="9">
        <f t="shared" si="45"/>
        <v>0</v>
      </c>
    </row>
    <row r="1005" spans="1:6" x14ac:dyDescent="0.3">
      <c r="A1005" s="1">
        <v>40811</v>
      </c>
      <c r="B1005">
        <f>VLOOKUP(A1005,NASDAQ_Composite_IXIC_20210721[[Date]:[Close]],5)</f>
        <v>2483.2299800000001</v>
      </c>
      <c r="C1005" s="9">
        <f t="shared" si="46"/>
        <v>1.454016774414101</v>
      </c>
      <c r="D1005" s="9">
        <f>VLOOKUP(A1005,nasdaq_wtd_mc_ritter_add!$B$2:$D$3373,$D$5)</f>
        <v>1.9111401072398699</v>
      </c>
      <c r="E1005" s="9">
        <f t="shared" si="47"/>
        <v>0.45712333282576889</v>
      </c>
      <c r="F1005" s="9">
        <f t="shared" si="45"/>
        <v>0</v>
      </c>
    </row>
    <row r="1006" spans="1:6" x14ac:dyDescent="0.3">
      <c r="A1006" s="1">
        <v>40812</v>
      </c>
      <c r="B1006">
        <f>VLOOKUP(A1006,NASDAQ_Composite_IXIC_20210721[[Date]:[Close]],5)</f>
        <v>2516.6899410000001</v>
      </c>
      <c r="C1006" s="9">
        <f t="shared" si="46"/>
        <v>1.467401172978307</v>
      </c>
      <c r="D1006" s="9">
        <f>VLOOKUP(A1006,nasdaq_wtd_mc_ritter_add!$B$2:$D$3373,$D$5)</f>
        <v>1.9219262163953099</v>
      </c>
      <c r="E1006" s="9">
        <f t="shared" si="47"/>
        <v>0.45452504341700295</v>
      </c>
      <c r="F1006" s="9">
        <f t="shared" si="45"/>
        <v>1</v>
      </c>
    </row>
    <row r="1007" spans="1:6" x14ac:dyDescent="0.3">
      <c r="A1007" s="1">
        <v>40813</v>
      </c>
      <c r="B1007">
        <f>VLOOKUP(A1007,NASDAQ_Composite_IXIC_20210721[[Date]:[Close]],5)</f>
        <v>2546.830078</v>
      </c>
      <c r="C1007" s="9">
        <f t="shared" si="46"/>
        <v>1.4793061295544243</v>
      </c>
      <c r="D1007" s="9">
        <f>VLOOKUP(A1007,nasdaq_wtd_mc_ritter_add!$B$2:$D$3373,$D$5)</f>
        <v>1.9433568293533601</v>
      </c>
      <c r="E1007" s="9">
        <f t="shared" si="47"/>
        <v>0.46405069979893576</v>
      </c>
      <c r="F1007" s="9">
        <f t="shared" si="45"/>
        <v>1</v>
      </c>
    </row>
    <row r="1008" spans="1:6" x14ac:dyDescent="0.3">
      <c r="A1008" s="1">
        <v>40814</v>
      </c>
      <c r="B1008">
        <f>VLOOKUP(A1008,NASDAQ_Composite_IXIC_20210721[[Date]:[Close]],5)</f>
        <v>2491.580078</v>
      </c>
      <c r="C1008" s="9">
        <f t="shared" si="46"/>
        <v>1.4573737290492277</v>
      </c>
      <c r="D1008" s="9">
        <f>VLOOKUP(A1008,nasdaq_wtd_mc_ritter_add!$B$2:$D$3373,$D$5)</f>
        <v>1.9185033146510999</v>
      </c>
      <c r="E1008" s="9">
        <f t="shared" si="47"/>
        <v>0.46112958560187223</v>
      </c>
      <c r="F1008" s="9">
        <f t="shared" si="45"/>
        <v>1</v>
      </c>
    </row>
    <row r="1009" spans="1:6" x14ac:dyDescent="0.3">
      <c r="A1009" s="1">
        <v>40815</v>
      </c>
      <c r="B1009">
        <f>VLOOKUP(A1009,NASDAQ_Composite_IXIC_20210721[[Date]:[Close]],5)</f>
        <v>2480.76001</v>
      </c>
      <c r="C1009" s="9">
        <f t="shared" si="46"/>
        <v>1.4530216192228886</v>
      </c>
      <c r="D1009" s="9">
        <f>VLOOKUP(A1009,nasdaq_wtd_mc_ritter_add!$B$2:$D$3373,$D$5)</f>
        <v>1.91587421783098</v>
      </c>
      <c r="E1009" s="9">
        <f t="shared" si="47"/>
        <v>0.46285259860809136</v>
      </c>
      <c r="F1009" s="9">
        <f t="shared" si="45"/>
        <v>1</v>
      </c>
    </row>
    <row r="1010" spans="1:6" x14ac:dyDescent="0.3">
      <c r="A1010" s="1">
        <v>40816</v>
      </c>
      <c r="B1010">
        <f>VLOOKUP(A1010,NASDAQ_Composite_IXIC_20210721[[Date]:[Close]],5)</f>
        <v>2415.3999020000001</v>
      </c>
      <c r="C1010" s="9">
        <f t="shared" si="46"/>
        <v>1.426321514634922</v>
      </c>
      <c r="D1010" s="9">
        <f>VLOOKUP(A1010,nasdaq_wtd_mc_ritter_add!$B$2:$D$3373,$D$5)</f>
        <v>1.8759000388075899</v>
      </c>
      <c r="E1010" s="9">
        <f t="shared" si="47"/>
        <v>0.44957852417266797</v>
      </c>
      <c r="F1010" s="9">
        <f t="shared" si="45"/>
        <v>1</v>
      </c>
    </row>
    <row r="1011" spans="1:6" x14ac:dyDescent="0.3">
      <c r="A1011" s="1">
        <v>40817</v>
      </c>
      <c r="B1011">
        <f>VLOOKUP(A1011,NASDAQ_Composite_IXIC_20210721[[Date]:[Close]],5)</f>
        <v>2415.3999020000001</v>
      </c>
      <c r="C1011" s="9">
        <f t="shared" si="46"/>
        <v>1.426321514634922</v>
      </c>
      <c r="D1011" s="9">
        <f>VLOOKUP(A1011,nasdaq_wtd_mc_ritter_add!$B$2:$D$3373,$D$5)</f>
        <v>1.8759000388075899</v>
      </c>
      <c r="E1011" s="9">
        <f t="shared" si="47"/>
        <v>0.44957852417266797</v>
      </c>
      <c r="F1011" s="9">
        <f t="shared" si="45"/>
        <v>0</v>
      </c>
    </row>
    <row r="1012" spans="1:6" x14ac:dyDescent="0.3">
      <c r="A1012" s="1">
        <v>40818</v>
      </c>
      <c r="B1012">
        <f>VLOOKUP(A1012,NASDAQ_Composite_IXIC_20210721[[Date]:[Close]],5)</f>
        <v>2415.3999020000001</v>
      </c>
      <c r="C1012" s="9">
        <f t="shared" si="46"/>
        <v>1.426321514634922</v>
      </c>
      <c r="D1012" s="9">
        <f>VLOOKUP(A1012,nasdaq_wtd_mc_ritter_add!$B$2:$D$3373,$D$5)</f>
        <v>1.8759000388075899</v>
      </c>
      <c r="E1012" s="9">
        <f t="shared" si="47"/>
        <v>0.44957852417266797</v>
      </c>
      <c r="F1012" s="9">
        <f t="shared" si="45"/>
        <v>0</v>
      </c>
    </row>
    <row r="1013" spans="1:6" x14ac:dyDescent="0.3">
      <c r="A1013" s="1">
        <v>40819</v>
      </c>
      <c r="B1013">
        <f>VLOOKUP(A1013,NASDAQ_Composite_IXIC_20210721[[Date]:[Close]],5)</f>
        <v>2335.830078</v>
      </c>
      <c r="C1013" s="9">
        <f t="shared" si="46"/>
        <v>1.3928239720868385</v>
      </c>
      <c r="D1013" s="9">
        <f>VLOOKUP(A1013,nasdaq_wtd_mc_ritter_add!$B$2:$D$3373,$D$5)</f>
        <v>1.83538176327888</v>
      </c>
      <c r="E1013" s="9">
        <f t="shared" si="47"/>
        <v>0.44255779119204153</v>
      </c>
      <c r="F1013" s="9">
        <f t="shared" si="45"/>
        <v>1</v>
      </c>
    </row>
    <row r="1014" spans="1:6" x14ac:dyDescent="0.3">
      <c r="A1014" s="1">
        <v>40820</v>
      </c>
      <c r="B1014">
        <f>VLOOKUP(A1014,NASDAQ_Composite_IXIC_20210721[[Date]:[Close]],5)</f>
        <v>2404.820068</v>
      </c>
      <c r="C1014" s="9">
        <f t="shared" si="46"/>
        <v>1.4219317353072425</v>
      </c>
      <c r="D1014" s="9">
        <f>VLOOKUP(A1014,nasdaq_wtd_mc_ritter_add!$B$2:$D$3373,$D$5)</f>
        <v>1.87870816916033</v>
      </c>
      <c r="E1014" s="9">
        <f t="shared" si="47"/>
        <v>0.45677643385308753</v>
      </c>
      <c r="F1014" s="9">
        <f t="shared" si="45"/>
        <v>1</v>
      </c>
    </row>
    <row r="1015" spans="1:6" x14ac:dyDescent="0.3">
      <c r="A1015" s="1">
        <v>40821</v>
      </c>
      <c r="B1015">
        <f>VLOOKUP(A1015,NASDAQ_Composite_IXIC_20210721[[Date]:[Close]],5)</f>
        <v>2460.51001</v>
      </c>
      <c r="C1015" s="9">
        <f t="shared" si="46"/>
        <v>1.4448252999432016</v>
      </c>
      <c r="D1015" s="9">
        <f>VLOOKUP(A1015,nasdaq_wtd_mc_ritter_add!$B$2:$D$3373,$D$5)</f>
        <v>1.9026166774539199</v>
      </c>
      <c r="E1015" s="9">
        <f t="shared" si="47"/>
        <v>0.4577913775107183</v>
      </c>
      <c r="F1015" s="9">
        <f t="shared" si="45"/>
        <v>1</v>
      </c>
    </row>
    <row r="1016" spans="1:6" x14ac:dyDescent="0.3">
      <c r="A1016" s="1">
        <v>40822</v>
      </c>
      <c r="B1016">
        <f>VLOOKUP(A1016,NASDAQ_Composite_IXIC_20210721[[Date]:[Close]],5)</f>
        <v>2506.820068</v>
      </c>
      <c r="C1016" s="9">
        <f t="shared" si="46"/>
        <v>1.4634716951103579</v>
      </c>
      <c r="D1016" s="9">
        <f>VLOOKUP(A1016,nasdaq_wtd_mc_ritter_add!$B$2:$D$3373,$D$5)</f>
        <v>1.9278377583563</v>
      </c>
      <c r="E1016" s="9">
        <f t="shared" si="47"/>
        <v>0.4643660632459421</v>
      </c>
      <c r="F1016" s="9">
        <f t="shared" si="45"/>
        <v>1</v>
      </c>
    </row>
    <row r="1017" spans="1:6" x14ac:dyDescent="0.3">
      <c r="A1017" s="1">
        <v>40823</v>
      </c>
      <c r="B1017">
        <f>VLOOKUP(A1017,NASDAQ_Composite_IXIC_20210721[[Date]:[Close]],5)</f>
        <v>2479.3500979999999</v>
      </c>
      <c r="C1017" s="9">
        <f t="shared" si="46"/>
        <v>1.4524531189245993</v>
      </c>
      <c r="D1017" s="9">
        <f>VLOOKUP(A1017,nasdaq_wtd_mc_ritter_add!$B$2:$D$3373,$D$5)</f>
        <v>1.89972412320631</v>
      </c>
      <c r="E1017" s="9">
        <f t="shared" si="47"/>
        <v>0.44727100428171074</v>
      </c>
      <c r="F1017" s="9">
        <f t="shared" si="45"/>
        <v>1</v>
      </c>
    </row>
    <row r="1018" spans="1:6" x14ac:dyDescent="0.3">
      <c r="A1018" s="1">
        <v>40824</v>
      </c>
      <c r="B1018">
        <f>VLOOKUP(A1018,NASDAQ_Composite_IXIC_20210721[[Date]:[Close]],5)</f>
        <v>2479.3500979999999</v>
      </c>
      <c r="C1018" s="9">
        <f t="shared" si="46"/>
        <v>1.4524531189245993</v>
      </c>
      <c r="D1018" s="9">
        <f>VLOOKUP(A1018,nasdaq_wtd_mc_ritter_add!$B$2:$D$3373,$D$5)</f>
        <v>1.89972412320631</v>
      </c>
      <c r="E1018" s="9">
        <f t="shared" si="47"/>
        <v>0.44727100428171074</v>
      </c>
      <c r="F1018" s="9">
        <f t="shared" si="45"/>
        <v>0</v>
      </c>
    </row>
    <row r="1019" spans="1:6" x14ac:dyDescent="0.3">
      <c r="A1019" s="1">
        <v>40825</v>
      </c>
      <c r="B1019">
        <f>VLOOKUP(A1019,NASDAQ_Composite_IXIC_20210721[[Date]:[Close]],5)</f>
        <v>2479.3500979999999</v>
      </c>
      <c r="C1019" s="9">
        <f t="shared" si="46"/>
        <v>1.4524531189245993</v>
      </c>
      <c r="D1019" s="9">
        <f>VLOOKUP(A1019,nasdaq_wtd_mc_ritter_add!$B$2:$D$3373,$D$5)</f>
        <v>1.89972412320631</v>
      </c>
      <c r="E1019" s="9">
        <f t="shared" si="47"/>
        <v>0.44727100428171074</v>
      </c>
      <c r="F1019" s="9">
        <f t="shared" si="45"/>
        <v>0</v>
      </c>
    </row>
    <row r="1020" spans="1:6" x14ac:dyDescent="0.3">
      <c r="A1020" s="1">
        <v>40826</v>
      </c>
      <c r="B1020">
        <f>VLOOKUP(A1020,NASDAQ_Composite_IXIC_20210721[[Date]:[Close]],5)</f>
        <v>2566.0500489999999</v>
      </c>
      <c r="C1020" s="9">
        <f t="shared" si="46"/>
        <v>1.4868244210285448</v>
      </c>
      <c r="D1020" s="9">
        <f>VLOOKUP(A1020,nasdaq_wtd_mc_ritter_add!$B$2:$D$3373,$D$5)</f>
        <v>1.9501617719600901</v>
      </c>
      <c r="E1020" s="9">
        <f t="shared" si="47"/>
        <v>0.46333735093154527</v>
      </c>
      <c r="F1020" s="9">
        <f t="shared" si="45"/>
        <v>1</v>
      </c>
    </row>
    <row r="1021" spans="1:6" x14ac:dyDescent="0.3">
      <c r="A1021" s="1">
        <v>40827</v>
      </c>
      <c r="B1021">
        <f>VLOOKUP(A1021,NASDAQ_Composite_IXIC_20210721[[Date]:[Close]],5)</f>
        <v>2583.030029</v>
      </c>
      <c r="C1021" s="9">
        <f t="shared" si="46"/>
        <v>1.4934197900240145</v>
      </c>
      <c r="D1021" s="9">
        <f>VLOOKUP(A1021,nasdaq_wtd_mc_ritter_add!$B$2:$D$3373,$D$5)</f>
        <v>1.9647693333245899</v>
      </c>
      <c r="E1021" s="9">
        <f t="shared" si="47"/>
        <v>0.47134954330057544</v>
      </c>
      <c r="F1021" s="9">
        <f t="shared" si="45"/>
        <v>1</v>
      </c>
    </row>
    <row r="1022" spans="1:6" x14ac:dyDescent="0.3">
      <c r="A1022" s="1">
        <v>40828</v>
      </c>
      <c r="B1022">
        <f>VLOOKUP(A1022,NASDAQ_Composite_IXIC_20210721[[Date]:[Close]],5)</f>
        <v>2604.7299800000001</v>
      </c>
      <c r="C1022" s="9">
        <f t="shared" si="46"/>
        <v>1.501785665671048</v>
      </c>
      <c r="D1022" s="9">
        <f>VLOOKUP(A1022,nasdaq_wtd_mc_ritter_add!$B$2:$D$3373,$D$5)</f>
        <v>1.9811746586167001</v>
      </c>
      <c r="E1022" s="9">
        <f t="shared" si="47"/>
        <v>0.47938899294565207</v>
      </c>
      <c r="F1022" s="9">
        <f t="shared" si="45"/>
        <v>1</v>
      </c>
    </row>
    <row r="1023" spans="1:6" x14ac:dyDescent="0.3">
      <c r="A1023" s="1">
        <v>40829</v>
      </c>
      <c r="B1023">
        <f>VLOOKUP(A1023,NASDAQ_Composite_IXIC_20210721[[Date]:[Close]],5)</f>
        <v>2620.23999</v>
      </c>
      <c r="C1023" s="9">
        <f t="shared" si="46"/>
        <v>1.5077225631634681</v>
      </c>
      <c r="D1023" s="9">
        <f>VLOOKUP(A1023,nasdaq_wtd_mc_ritter_add!$B$2:$D$3373,$D$5)</f>
        <v>1.98123749960802</v>
      </c>
      <c r="E1023" s="9">
        <f t="shared" si="47"/>
        <v>0.47351493644455189</v>
      </c>
      <c r="F1023" s="9">
        <f t="shared" si="45"/>
        <v>1</v>
      </c>
    </row>
    <row r="1024" spans="1:6" x14ac:dyDescent="0.3">
      <c r="A1024" s="1">
        <v>40830</v>
      </c>
      <c r="B1024">
        <f>VLOOKUP(A1024,NASDAQ_Composite_IXIC_20210721[[Date]:[Close]],5)</f>
        <v>2667.8500979999999</v>
      </c>
      <c r="C1024" s="9">
        <f t="shared" si="46"/>
        <v>1.525729591666285</v>
      </c>
      <c r="D1024" s="9">
        <f>VLOOKUP(A1024,nasdaq_wtd_mc_ritter_add!$B$2:$D$3373,$D$5)</f>
        <v>1.9937620727985801</v>
      </c>
      <c r="E1024" s="9">
        <f t="shared" si="47"/>
        <v>0.46803248113229512</v>
      </c>
      <c r="F1024" s="9">
        <f t="shared" si="45"/>
        <v>1</v>
      </c>
    </row>
    <row r="1025" spans="1:6" x14ac:dyDescent="0.3">
      <c r="A1025" s="1">
        <v>40831</v>
      </c>
      <c r="B1025">
        <f>VLOOKUP(A1025,NASDAQ_Composite_IXIC_20210721[[Date]:[Close]],5)</f>
        <v>2667.8500979999999</v>
      </c>
      <c r="C1025" s="9">
        <f t="shared" si="46"/>
        <v>1.525729591666285</v>
      </c>
      <c r="D1025" s="9">
        <f>VLOOKUP(A1025,nasdaq_wtd_mc_ritter_add!$B$2:$D$3373,$D$5)</f>
        <v>1.9937620727985801</v>
      </c>
      <c r="E1025" s="9">
        <f t="shared" si="47"/>
        <v>0.46803248113229512</v>
      </c>
      <c r="F1025" s="9">
        <f t="shared" si="45"/>
        <v>0</v>
      </c>
    </row>
    <row r="1026" spans="1:6" x14ac:dyDescent="0.3">
      <c r="A1026" s="1">
        <v>40832</v>
      </c>
      <c r="B1026">
        <f>VLOOKUP(A1026,NASDAQ_Composite_IXIC_20210721[[Date]:[Close]],5)</f>
        <v>2667.8500979999999</v>
      </c>
      <c r="C1026" s="9">
        <f t="shared" si="46"/>
        <v>1.525729591666285</v>
      </c>
      <c r="D1026" s="9">
        <f>VLOOKUP(A1026,nasdaq_wtd_mc_ritter_add!$B$2:$D$3373,$D$5)</f>
        <v>1.9937620727985801</v>
      </c>
      <c r="E1026" s="9">
        <f t="shared" si="47"/>
        <v>0.46803248113229512</v>
      </c>
      <c r="F1026" s="9">
        <f t="shared" si="45"/>
        <v>0</v>
      </c>
    </row>
    <row r="1027" spans="1:6" x14ac:dyDescent="0.3">
      <c r="A1027" s="1">
        <v>40833</v>
      </c>
      <c r="B1027">
        <f>VLOOKUP(A1027,NASDAQ_Composite_IXIC_20210721[[Date]:[Close]],5)</f>
        <v>2614.919922</v>
      </c>
      <c r="C1027" s="9">
        <f t="shared" si="46"/>
        <v>1.5056901248346408</v>
      </c>
      <c r="D1027" s="9">
        <f>VLOOKUP(A1027,nasdaq_wtd_mc_ritter_add!$B$2:$D$3373,$D$5)</f>
        <v>1.95901703727166</v>
      </c>
      <c r="E1027" s="9">
        <f t="shared" si="47"/>
        <v>0.45332691243701917</v>
      </c>
      <c r="F1027" s="9">
        <f t="shared" si="45"/>
        <v>1</v>
      </c>
    </row>
    <row r="1028" spans="1:6" x14ac:dyDescent="0.3">
      <c r="A1028" s="1">
        <v>40834</v>
      </c>
      <c r="B1028">
        <f>VLOOKUP(A1028,NASDAQ_Composite_IXIC_20210721[[Date]:[Close]],5)</f>
        <v>2657.429932</v>
      </c>
      <c r="C1028" s="9">
        <f t="shared" si="46"/>
        <v>1.5218161151015641</v>
      </c>
      <c r="D1028" s="9">
        <f>VLOOKUP(A1028,nasdaq_wtd_mc_ritter_add!$B$2:$D$3373,$D$5)</f>
        <v>1.9772171406832</v>
      </c>
      <c r="E1028" s="9">
        <f t="shared" si="47"/>
        <v>0.45540102558163587</v>
      </c>
      <c r="F1028" s="9">
        <f t="shared" si="45"/>
        <v>1</v>
      </c>
    </row>
    <row r="1029" spans="1:6" x14ac:dyDescent="0.3">
      <c r="A1029" s="1">
        <v>40835</v>
      </c>
      <c r="B1029">
        <f>VLOOKUP(A1029,NASDAQ_Composite_IXIC_20210721[[Date]:[Close]],5)</f>
        <v>2604.040039</v>
      </c>
      <c r="C1029" s="9">
        <f t="shared" si="46"/>
        <v>1.5015207505369519</v>
      </c>
      <c r="D1029" s="9">
        <f>VLOOKUP(A1029,nasdaq_wtd_mc_ritter_add!$B$2:$D$3373,$D$5)</f>
        <v>1.94911108462103</v>
      </c>
      <c r="E1029" s="9">
        <f t="shared" si="47"/>
        <v>0.44759033408407811</v>
      </c>
      <c r="F1029" s="9">
        <f t="shared" si="45"/>
        <v>1</v>
      </c>
    </row>
    <row r="1030" spans="1:6" x14ac:dyDescent="0.3">
      <c r="A1030" s="1">
        <v>40836</v>
      </c>
      <c r="B1030">
        <f>VLOOKUP(A1030,NASDAQ_Composite_IXIC_20210721[[Date]:[Close]],5)</f>
        <v>2598.6201169999999</v>
      </c>
      <c r="C1030" s="9">
        <f t="shared" si="46"/>
        <v>1.4994372302614893</v>
      </c>
      <c r="D1030" s="9">
        <f>VLOOKUP(A1030,nasdaq_wtd_mc_ritter_add!$B$2:$D$3373,$D$5)</f>
        <v>1.9515047130960601</v>
      </c>
      <c r="E1030" s="9">
        <f t="shared" si="47"/>
        <v>0.45206748283457077</v>
      </c>
      <c r="F1030" s="9">
        <f t="shared" si="45"/>
        <v>1</v>
      </c>
    </row>
    <row r="1031" spans="1:6" x14ac:dyDescent="0.3">
      <c r="A1031" s="1">
        <v>40837</v>
      </c>
      <c r="B1031">
        <f>VLOOKUP(A1031,NASDAQ_Composite_IXIC_20210721[[Date]:[Close]],5)</f>
        <v>2637.459961</v>
      </c>
      <c r="C1031" s="9">
        <f t="shared" si="46"/>
        <v>1.514272968372226</v>
      </c>
      <c r="D1031" s="9">
        <f>VLOOKUP(A1031,nasdaq_wtd_mc_ritter_add!$B$2:$D$3373,$D$5)</f>
        <v>1.97927301075642</v>
      </c>
      <c r="E1031" s="9">
        <f t="shared" si="47"/>
        <v>0.46500004238419401</v>
      </c>
      <c r="F1031" s="9">
        <f t="shared" si="45"/>
        <v>1</v>
      </c>
    </row>
    <row r="1032" spans="1:6" x14ac:dyDescent="0.3">
      <c r="A1032" s="1">
        <v>40838</v>
      </c>
      <c r="B1032">
        <f>VLOOKUP(A1032,NASDAQ_Composite_IXIC_20210721[[Date]:[Close]],5)</f>
        <v>2637.459961</v>
      </c>
      <c r="C1032" s="9">
        <f t="shared" si="46"/>
        <v>1.514272968372226</v>
      </c>
      <c r="D1032" s="9">
        <f>VLOOKUP(A1032,nasdaq_wtd_mc_ritter_add!$B$2:$D$3373,$D$5)</f>
        <v>1.97927301075642</v>
      </c>
      <c r="E1032" s="9">
        <f t="shared" si="47"/>
        <v>0.46500004238419401</v>
      </c>
      <c r="F1032" s="9">
        <f t="shared" ref="F1032:F1095" si="48">IF(OR(C1032=C1031,D1032=D1031),0,1)</f>
        <v>0</v>
      </c>
    </row>
    <row r="1033" spans="1:6" x14ac:dyDescent="0.3">
      <c r="A1033" s="1">
        <v>40839</v>
      </c>
      <c r="B1033">
        <f>VLOOKUP(A1033,NASDAQ_Composite_IXIC_20210721[[Date]:[Close]],5)</f>
        <v>2637.459961</v>
      </c>
      <c r="C1033" s="9">
        <f t="shared" ref="C1033:C1096" si="49">$C$5+LN(B1033)-$A$6</f>
        <v>1.514272968372226</v>
      </c>
      <c r="D1033" s="9">
        <f>VLOOKUP(A1033,nasdaq_wtd_mc_ritter_add!$B$2:$D$3373,$D$5)</f>
        <v>1.97927301075642</v>
      </c>
      <c r="E1033" s="9">
        <f t="shared" ref="E1033:E1096" si="50">IF($E$5&lt;=$A1033,D1033-VLOOKUP(A1033,$A$7:$C$4936,3),0)</f>
        <v>0.46500004238419401</v>
      </c>
      <c r="F1033" s="9">
        <f t="shared" si="48"/>
        <v>0</v>
      </c>
    </row>
    <row r="1034" spans="1:6" x14ac:dyDescent="0.3">
      <c r="A1034" s="1">
        <v>40840</v>
      </c>
      <c r="B1034">
        <f>VLOOKUP(A1034,NASDAQ_Composite_IXIC_20210721[[Date]:[Close]],5)</f>
        <v>2699.4399410000001</v>
      </c>
      <c r="C1034" s="9">
        <f t="shared" si="49"/>
        <v>1.5375009725833744</v>
      </c>
      <c r="D1034" s="9">
        <f>VLOOKUP(A1034,nasdaq_wtd_mc_ritter_add!$B$2:$D$3373,$D$5)</f>
        <v>2.0164252251804702</v>
      </c>
      <c r="E1034" s="9">
        <f t="shared" si="50"/>
        <v>0.47892425259709581</v>
      </c>
      <c r="F1034" s="9">
        <f t="shared" si="48"/>
        <v>1</v>
      </c>
    </row>
    <row r="1035" spans="1:6" x14ac:dyDescent="0.3">
      <c r="A1035" s="1">
        <v>40841</v>
      </c>
      <c r="B1035">
        <f>VLOOKUP(A1035,NASDAQ_Composite_IXIC_20210721[[Date]:[Close]],5)</f>
        <v>2638.419922</v>
      </c>
      <c r="C1035" s="9">
        <f t="shared" si="49"/>
        <v>1.5146368739318214</v>
      </c>
      <c r="D1035" s="9">
        <f>VLOOKUP(A1035,nasdaq_wtd_mc_ritter_add!$B$2:$D$3373,$D$5)</f>
        <v>1.9833136747434701</v>
      </c>
      <c r="E1035" s="9">
        <f t="shared" si="50"/>
        <v>0.46867680081164864</v>
      </c>
      <c r="F1035" s="9">
        <f t="shared" si="48"/>
        <v>1</v>
      </c>
    </row>
    <row r="1036" spans="1:6" x14ac:dyDescent="0.3">
      <c r="A1036" s="1">
        <v>40842</v>
      </c>
      <c r="B1036">
        <f>VLOOKUP(A1036,NASDAQ_Composite_IXIC_20210721[[Date]:[Close]],5)</f>
        <v>2650.669922</v>
      </c>
      <c r="C1036" s="9">
        <f t="shared" si="49"/>
        <v>1.5192690591528963</v>
      </c>
      <c r="D1036" s="9">
        <f>VLOOKUP(A1036,nasdaq_wtd_mc_ritter_add!$B$2:$D$3373,$D$5)</f>
        <v>2.0209183575288199</v>
      </c>
      <c r="E1036" s="9">
        <f t="shared" si="50"/>
        <v>0.50164929837592354</v>
      </c>
      <c r="F1036" s="9">
        <f t="shared" si="48"/>
        <v>1</v>
      </c>
    </row>
    <row r="1037" spans="1:6" x14ac:dyDescent="0.3">
      <c r="A1037" s="1">
        <v>40843</v>
      </c>
      <c r="B1037">
        <f>VLOOKUP(A1037,NASDAQ_Composite_IXIC_20210721[[Date]:[Close]],5)</f>
        <v>2738.6298830000001</v>
      </c>
      <c r="C1037" s="9">
        <f t="shared" si="49"/>
        <v>1.5519144029849796</v>
      </c>
      <c r="D1037" s="9">
        <f>VLOOKUP(A1037,nasdaq_wtd_mc_ritter_add!$B$2:$D$3373,$D$5)</f>
        <v>2.0789427286028102</v>
      </c>
      <c r="E1037" s="9">
        <f t="shared" si="50"/>
        <v>0.52702832561783053</v>
      </c>
      <c r="F1037" s="9">
        <f t="shared" si="48"/>
        <v>1</v>
      </c>
    </row>
    <row r="1038" spans="1:6" x14ac:dyDescent="0.3">
      <c r="A1038" s="1">
        <v>40844</v>
      </c>
      <c r="B1038">
        <f>VLOOKUP(A1038,NASDAQ_Composite_IXIC_20210721[[Date]:[Close]],5)</f>
        <v>2737.1499020000001</v>
      </c>
      <c r="C1038" s="9">
        <f t="shared" si="49"/>
        <v>1.5513738476324468</v>
      </c>
      <c r="D1038" s="9">
        <f>VLOOKUP(A1038,nasdaq_wtd_mc_ritter_add!$B$2:$D$3373,$D$5)</f>
        <v>2.0759636514950399</v>
      </c>
      <c r="E1038" s="9">
        <f t="shared" si="50"/>
        <v>0.52458980386259313</v>
      </c>
      <c r="F1038" s="9">
        <f t="shared" si="48"/>
        <v>1</v>
      </c>
    </row>
    <row r="1039" spans="1:6" x14ac:dyDescent="0.3">
      <c r="A1039" s="1">
        <v>40845</v>
      </c>
      <c r="B1039">
        <f>VLOOKUP(A1039,NASDAQ_Composite_IXIC_20210721[[Date]:[Close]],5)</f>
        <v>2737.1499020000001</v>
      </c>
      <c r="C1039" s="9">
        <f t="shared" si="49"/>
        <v>1.5513738476324468</v>
      </c>
      <c r="D1039" s="9">
        <f>VLOOKUP(A1039,nasdaq_wtd_mc_ritter_add!$B$2:$D$3373,$D$5)</f>
        <v>2.0759636514950399</v>
      </c>
      <c r="E1039" s="9">
        <f t="shared" si="50"/>
        <v>0.52458980386259313</v>
      </c>
      <c r="F1039" s="9">
        <f t="shared" si="48"/>
        <v>0</v>
      </c>
    </row>
    <row r="1040" spans="1:6" x14ac:dyDescent="0.3">
      <c r="A1040" s="1">
        <v>40846</v>
      </c>
      <c r="B1040">
        <f>VLOOKUP(A1040,NASDAQ_Composite_IXIC_20210721[[Date]:[Close]],5)</f>
        <v>2737.1499020000001</v>
      </c>
      <c r="C1040" s="9">
        <f t="shared" si="49"/>
        <v>1.5513738476324468</v>
      </c>
      <c r="D1040" s="9">
        <f>VLOOKUP(A1040,nasdaq_wtd_mc_ritter_add!$B$2:$D$3373,$D$5)</f>
        <v>2.0759636514950399</v>
      </c>
      <c r="E1040" s="9">
        <f t="shared" si="50"/>
        <v>0.52458980386259313</v>
      </c>
      <c r="F1040" s="9">
        <f t="shared" si="48"/>
        <v>0</v>
      </c>
    </row>
    <row r="1041" spans="1:6" x14ac:dyDescent="0.3">
      <c r="A1041" s="1">
        <v>40847</v>
      </c>
      <c r="B1041">
        <f>VLOOKUP(A1041,NASDAQ_Composite_IXIC_20210721[[Date]:[Close]],5)</f>
        <v>2684.4099120000001</v>
      </c>
      <c r="C1041" s="9">
        <f t="shared" si="49"/>
        <v>1.531917582089144</v>
      </c>
      <c r="D1041" s="9">
        <f>VLOOKUP(A1041,nasdaq_wtd_mc_ritter_add!$B$2:$D$3373,$D$5)</f>
        <v>2.04211216560702</v>
      </c>
      <c r="E1041" s="9">
        <f t="shared" si="50"/>
        <v>0.51019458351787605</v>
      </c>
      <c r="F1041" s="9">
        <f t="shared" si="48"/>
        <v>1</v>
      </c>
    </row>
    <row r="1042" spans="1:6" x14ac:dyDescent="0.3">
      <c r="A1042" s="1">
        <v>40848</v>
      </c>
      <c r="B1042">
        <f>VLOOKUP(A1042,NASDAQ_Composite_IXIC_20210721[[Date]:[Close]],5)</f>
        <v>2606.959961</v>
      </c>
      <c r="C1042" s="9">
        <f t="shared" si="49"/>
        <v>1.5026414269159938</v>
      </c>
      <c r="D1042" s="9">
        <f>VLOOKUP(A1042,nasdaq_wtd_mc_ritter_add!$B$2:$D$3373,$D$5)</f>
        <v>1.9994176924687901</v>
      </c>
      <c r="E1042" s="9">
        <f t="shared" si="50"/>
        <v>0.4967762655527963</v>
      </c>
      <c r="F1042" s="9">
        <f t="shared" si="48"/>
        <v>1</v>
      </c>
    </row>
    <row r="1043" spans="1:6" x14ac:dyDescent="0.3">
      <c r="A1043" s="1">
        <v>40849</v>
      </c>
      <c r="B1043">
        <f>VLOOKUP(A1043,NASDAQ_Composite_IXIC_20210721[[Date]:[Close]],5)</f>
        <v>2639.9799800000001</v>
      </c>
      <c r="C1043" s="9">
        <f t="shared" si="49"/>
        <v>1.5152279841449134</v>
      </c>
      <c r="D1043" s="9">
        <f>VLOOKUP(A1043,nasdaq_wtd_mc_ritter_add!$B$2:$D$3373,$D$5)</f>
        <v>2.0067557899373401</v>
      </c>
      <c r="E1043" s="9">
        <f t="shared" si="50"/>
        <v>0.49152780579242661</v>
      </c>
      <c r="F1043" s="9">
        <f t="shared" si="48"/>
        <v>1</v>
      </c>
    </row>
    <row r="1044" spans="1:6" x14ac:dyDescent="0.3">
      <c r="A1044" s="1">
        <v>40850</v>
      </c>
      <c r="B1044">
        <f>VLOOKUP(A1044,NASDAQ_Composite_IXIC_20210721[[Date]:[Close]],5)</f>
        <v>2697.969971</v>
      </c>
      <c r="C1044" s="9">
        <f t="shared" si="49"/>
        <v>1.5369562779760324</v>
      </c>
      <c r="D1044" s="9">
        <f>VLOOKUP(A1044,nasdaq_wtd_mc_ritter_add!$B$2:$D$3373,$D$5)</f>
        <v>2.0331054254608198</v>
      </c>
      <c r="E1044" s="9">
        <f t="shared" si="50"/>
        <v>0.49614914748478744</v>
      </c>
      <c r="F1044" s="9">
        <f t="shared" si="48"/>
        <v>1</v>
      </c>
    </row>
    <row r="1045" spans="1:6" x14ac:dyDescent="0.3">
      <c r="A1045" s="1">
        <v>40851</v>
      </c>
      <c r="B1045">
        <f>VLOOKUP(A1045,NASDAQ_Composite_IXIC_20210721[[Date]:[Close]],5)</f>
        <v>2686.1499020000001</v>
      </c>
      <c r="C1045" s="9">
        <f t="shared" si="49"/>
        <v>1.5325655555299571</v>
      </c>
      <c r="D1045" s="9">
        <f>VLOOKUP(A1045,nasdaq_wtd_mc_ritter_add!$B$2:$D$3373,$D$5)</f>
        <v>2.01651166711454</v>
      </c>
      <c r="E1045" s="9">
        <f t="shared" si="50"/>
        <v>0.48394611158458289</v>
      </c>
      <c r="F1045" s="9">
        <f t="shared" si="48"/>
        <v>1</v>
      </c>
    </row>
    <row r="1046" spans="1:6" x14ac:dyDescent="0.3">
      <c r="A1046" s="1">
        <v>40852</v>
      </c>
      <c r="B1046">
        <f>VLOOKUP(A1046,NASDAQ_Composite_IXIC_20210721[[Date]:[Close]],5)</f>
        <v>2686.1499020000001</v>
      </c>
      <c r="C1046" s="9">
        <f t="shared" si="49"/>
        <v>1.5325655555299571</v>
      </c>
      <c r="D1046" s="9">
        <f>VLOOKUP(A1046,nasdaq_wtd_mc_ritter_add!$B$2:$D$3373,$D$5)</f>
        <v>2.01651166711454</v>
      </c>
      <c r="E1046" s="9">
        <f t="shared" si="50"/>
        <v>0.48394611158458289</v>
      </c>
      <c r="F1046" s="9">
        <f t="shared" si="48"/>
        <v>0</v>
      </c>
    </row>
    <row r="1047" spans="1:6" x14ac:dyDescent="0.3">
      <c r="A1047" s="1">
        <v>40853</v>
      </c>
      <c r="B1047">
        <f>VLOOKUP(A1047,NASDAQ_Composite_IXIC_20210721[[Date]:[Close]],5)</f>
        <v>2686.1499020000001</v>
      </c>
      <c r="C1047" s="9">
        <f t="shared" si="49"/>
        <v>1.5325655555299571</v>
      </c>
      <c r="D1047" s="9">
        <f>VLOOKUP(A1047,nasdaq_wtd_mc_ritter_add!$B$2:$D$3373,$D$5)</f>
        <v>2.01651166711454</v>
      </c>
      <c r="E1047" s="9">
        <f t="shared" si="50"/>
        <v>0.48394611158458289</v>
      </c>
      <c r="F1047" s="9">
        <f t="shared" si="48"/>
        <v>0</v>
      </c>
    </row>
    <row r="1048" spans="1:6" x14ac:dyDescent="0.3">
      <c r="A1048" s="1">
        <v>40854</v>
      </c>
      <c r="B1048">
        <f>VLOOKUP(A1048,NASDAQ_Composite_IXIC_20210721[[Date]:[Close]],5)</f>
        <v>2695.25</v>
      </c>
      <c r="C1048" s="9">
        <f t="shared" si="49"/>
        <v>1.5359476147858659</v>
      </c>
      <c r="D1048" s="9">
        <f>VLOOKUP(A1048,nasdaq_wtd_mc_ritter_add!$B$2:$D$3373,$D$5)</f>
        <v>2.0087973805035699</v>
      </c>
      <c r="E1048" s="9">
        <f t="shared" si="50"/>
        <v>0.47284976571770398</v>
      </c>
      <c r="F1048" s="9">
        <f t="shared" si="48"/>
        <v>1</v>
      </c>
    </row>
    <row r="1049" spans="1:6" x14ac:dyDescent="0.3">
      <c r="A1049" s="1">
        <v>40855</v>
      </c>
      <c r="B1049">
        <f>VLOOKUP(A1049,NASDAQ_Composite_IXIC_20210721[[Date]:[Close]],5)</f>
        <v>2727.48999</v>
      </c>
      <c r="C1049" s="9">
        <f t="shared" si="49"/>
        <v>1.5478384190396328</v>
      </c>
      <c r="D1049" s="9">
        <f>VLOOKUP(A1049,nasdaq_wtd_mc_ritter_add!$B$2:$D$3373,$D$5)</f>
        <v>2.0150860074002601</v>
      </c>
      <c r="E1049" s="9">
        <f t="shared" si="50"/>
        <v>0.4672475883606273</v>
      </c>
      <c r="F1049" s="9">
        <f t="shared" si="48"/>
        <v>1</v>
      </c>
    </row>
    <row r="1050" spans="1:6" x14ac:dyDescent="0.3">
      <c r="A1050" s="1">
        <v>40856</v>
      </c>
      <c r="B1050">
        <f>VLOOKUP(A1050,NASDAQ_Composite_IXIC_20210721[[Date]:[Close]],5)</f>
        <v>2621.6499020000001</v>
      </c>
      <c r="C1050" s="9">
        <f t="shared" si="49"/>
        <v>1.5082605035105745</v>
      </c>
      <c r="D1050" s="9">
        <f>VLOOKUP(A1050,nasdaq_wtd_mc_ritter_add!$B$2:$D$3373,$D$5)</f>
        <v>1.9604500417803701</v>
      </c>
      <c r="E1050" s="9">
        <f t="shared" si="50"/>
        <v>0.45218953826979558</v>
      </c>
      <c r="F1050" s="9">
        <f t="shared" si="48"/>
        <v>1</v>
      </c>
    </row>
    <row r="1051" spans="1:6" x14ac:dyDescent="0.3">
      <c r="A1051" s="1">
        <v>40857</v>
      </c>
      <c r="B1051">
        <f>VLOOKUP(A1051,NASDAQ_Composite_IXIC_20210721[[Date]:[Close]],5)</f>
        <v>2625.1499020000001</v>
      </c>
      <c r="C1051" s="9">
        <f t="shared" si="49"/>
        <v>1.509594650285714</v>
      </c>
      <c r="D1051" s="9">
        <f>VLOOKUP(A1051,nasdaq_wtd_mc_ritter_add!$B$2:$D$3373,$D$5)</f>
        <v>1.95597297143533</v>
      </c>
      <c r="E1051" s="9">
        <f t="shared" si="50"/>
        <v>0.44637832114961595</v>
      </c>
      <c r="F1051" s="9">
        <f t="shared" si="48"/>
        <v>1</v>
      </c>
    </row>
    <row r="1052" spans="1:6" x14ac:dyDescent="0.3">
      <c r="A1052" s="1">
        <v>40858</v>
      </c>
      <c r="B1052">
        <f>VLOOKUP(A1052,NASDAQ_Composite_IXIC_20210721[[Date]:[Close]],5)</f>
        <v>2678.75</v>
      </c>
      <c r="C1052" s="9">
        <f t="shared" si="49"/>
        <v>1.5298069181544252</v>
      </c>
      <c r="D1052" s="9">
        <f>VLOOKUP(A1052,nasdaq_wtd_mc_ritter_add!$B$2:$D$3373,$D$5)</f>
        <v>1.98087176818015</v>
      </c>
      <c r="E1052" s="9">
        <f t="shared" si="50"/>
        <v>0.45106485002572483</v>
      </c>
      <c r="F1052" s="9">
        <f t="shared" si="48"/>
        <v>1</v>
      </c>
    </row>
    <row r="1053" spans="1:6" x14ac:dyDescent="0.3">
      <c r="A1053" s="1">
        <v>40859</v>
      </c>
      <c r="B1053">
        <f>VLOOKUP(A1053,NASDAQ_Composite_IXIC_20210721[[Date]:[Close]],5)</f>
        <v>2678.75</v>
      </c>
      <c r="C1053" s="9">
        <f t="shared" si="49"/>
        <v>1.5298069181544252</v>
      </c>
      <c r="D1053" s="9">
        <f>VLOOKUP(A1053,nasdaq_wtd_mc_ritter_add!$B$2:$D$3373,$D$5)</f>
        <v>1.98087176818015</v>
      </c>
      <c r="E1053" s="9">
        <f t="shared" si="50"/>
        <v>0.45106485002572483</v>
      </c>
      <c r="F1053" s="9">
        <f t="shared" si="48"/>
        <v>0</v>
      </c>
    </row>
    <row r="1054" spans="1:6" x14ac:dyDescent="0.3">
      <c r="A1054" s="1">
        <v>40860</v>
      </c>
      <c r="B1054">
        <f>VLOOKUP(A1054,NASDAQ_Composite_IXIC_20210721[[Date]:[Close]],5)</f>
        <v>2678.75</v>
      </c>
      <c r="C1054" s="9">
        <f t="shared" si="49"/>
        <v>1.5298069181544252</v>
      </c>
      <c r="D1054" s="9">
        <f>VLOOKUP(A1054,nasdaq_wtd_mc_ritter_add!$B$2:$D$3373,$D$5)</f>
        <v>1.98087176818015</v>
      </c>
      <c r="E1054" s="9">
        <f t="shared" si="50"/>
        <v>0.45106485002572483</v>
      </c>
      <c r="F1054" s="9">
        <f t="shared" si="48"/>
        <v>0</v>
      </c>
    </row>
    <row r="1055" spans="1:6" x14ac:dyDescent="0.3">
      <c r="A1055" s="1">
        <v>40861</v>
      </c>
      <c r="B1055">
        <f>VLOOKUP(A1055,NASDAQ_Composite_IXIC_20210721[[Date]:[Close]],5)</f>
        <v>2657.219971</v>
      </c>
      <c r="C1055" s="9">
        <f t="shared" si="49"/>
        <v>1.5217371029355933</v>
      </c>
      <c r="D1055" s="9">
        <f>VLOOKUP(A1055,nasdaq_wtd_mc_ritter_add!$B$2:$D$3373,$D$5)</f>
        <v>1.9659176329574799</v>
      </c>
      <c r="E1055" s="9">
        <f t="shared" si="50"/>
        <v>0.44418053002188662</v>
      </c>
      <c r="F1055" s="9">
        <f t="shared" si="48"/>
        <v>1</v>
      </c>
    </row>
    <row r="1056" spans="1:6" x14ac:dyDescent="0.3">
      <c r="A1056" s="1">
        <v>40862</v>
      </c>
      <c r="B1056">
        <f>VLOOKUP(A1056,NASDAQ_Composite_IXIC_20210721[[Date]:[Close]],5)</f>
        <v>2686.1999510000001</v>
      </c>
      <c r="C1056" s="9">
        <f t="shared" si="49"/>
        <v>1.5325841876002313</v>
      </c>
      <c r="D1056" s="9">
        <f>VLOOKUP(A1056,nasdaq_wtd_mc_ritter_add!$B$2:$D$3373,$D$5)</f>
        <v>1.9769498473278599</v>
      </c>
      <c r="E1056" s="9">
        <f t="shared" si="50"/>
        <v>0.44436565972762865</v>
      </c>
      <c r="F1056" s="9">
        <f t="shared" si="48"/>
        <v>1</v>
      </c>
    </row>
    <row r="1057" spans="1:6" x14ac:dyDescent="0.3">
      <c r="A1057" s="1">
        <v>40863</v>
      </c>
      <c r="B1057">
        <f>VLOOKUP(A1057,NASDAQ_Composite_IXIC_20210721[[Date]:[Close]],5)</f>
        <v>2639.610107</v>
      </c>
      <c r="C1057" s="9">
        <f t="shared" si="49"/>
        <v>1.5150878698578163</v>
      </c>
      <c r="D1057" s="9">
        <f>VLOOKUP(A1057,nasdaq_wtd_mc_ritter_add!$B$2:$D$3373,$D$5)</f>
        <v>1.96534019922403</v>
      </c>
      <c r="E1057" s="9">
        <f t="shared" si="50"/>
        <v>0.45025232936621373</v>
      </c>
      <c r="F1057" s="9">
        <f t="shared" si="48"/>
        <v>1</v>
      </c>
    </row>
    <row r="1058" spans="1:6" x14ac:dyDescent="0.3">
      <c r="A1058" s="1">
        <v>40864</v>
      </c>
      <c r="B1058">
        <f>VLOOKUP(A1058,NASDAQ_Composite_IXIC_20210721[[Date]:[Close]],5)</f>
        <v>2587.98999</v>
      </c>
      <c r="C1058" s="9">
        <f t="shared" si="49"/>
        <v>1.4953381591283277</v>
      </c>
      <c r="D1058" s="9">
        <f>VLOOKUP(A1058,nasdaq_wtd_mc_ritter_add!$B$2:$D$3373,$D$5)</f>
        <v>1.9426759633114199</v>
      </c>
      <c r="E1058" s="9">
        <f t="shared" si="50"/>
        <v>0.44733780418309221</v>
      </c>
      <c r="F1058" s="9">
        <f t="shared" si="48"/>
        <v>1</v>
      </c>
    </row>
    <row r="1059" spans="1:6" x14ac:dyDescent="0.3">
      <c r="A1059" s="1">
        <v>40865</v>
      </c>
      <c r="B1059">
        <f>VLOOKUP(A1059,NASDAQ_Composite_IXIC_20210721[[Date]:[Close]],5)</f>
        <v>2572.5</v>
      </c>
      <c r="C1059" s="9">
        <f t="shared" si="49"/>
        <v>1.4893348390748438</v>
      </c>
      <c r="D1059" s="9">
        <f>VLOOKUP(A1059,nasdaq_wtd_mc_ritter_add!$B$2:$D$3373,$D$5)</f>
        <v>1.9370981578990301</v>
      </c>
      <c r="E1059" s="9">
        <f t="shared" si="50"/>
        <v>0.4477633188241863</v>
      </c>
      <c r="F1059" s="9">
        <f t="shared" si="48"/>
        <v>1</v>
      </c>
    </row>
    <row r="1060" spans="1:6" x14ac:dyDescent="0.3">
      <c r="A1060" s="1">
        <v>40866</v>
      </c>
      <c r="B1060">
        <f>VLOOKUP(A1060,NASDAQ_Composite_IXIC_20210721[[Date]:[Close]],5)</f>
        <v>2572.5</v>
      </c>
      <c r="C1060" s="9">
        <f t="shared" si="49"/>
        <v>1.4893348390748438</v>
      </c>
      <c r="D1060" s="9">
        <f>VLOOKUP(A1060,nasdaq_wtd_mc_ritter_add!$B$2:$D$3373,$D$5)</f>
        <v>1.9370981578990301</v>
      </c>
      <c r="E1060" s="9">
        <f t="shared" si="50"/>
        <v>0.4477633188241863</v>
      </c>
      <c r="F1060" s="9">
        <f t="shared" si="48"/>
        <v>0</v>
      </c>
    </row>
    <row r="1061" spans="1:6" x14ac:dyDescent="0.3">
      <c r="A1061" s="1">
        <v>40867</v>
      </c>
      <c r="B1061">
        <f>VLOOKUP(A1061,NASDAQ_Composite_IXIC_20210721[[Date]:[Close]],5)</f>
        <v>2572.5</v>
      </c>
      <c r="C1061" s="9">
        <f t="shared" si="49"/>
        <v>1.4893348390748438</v>
      </c>
      <c r="D1061" s="9">
        <f>VLOOKUP(A1061,nasdaq_wtd_mc_ritter_add!$B$2:$D$3373,$D$5)</f>
        <v>1.9370981578990301</v>
      </c>
      <c r="E1061" s="9">
        <f t="shared" si="50"/>
        <v>0.4477633188241863</v>
      </c>
      <c r="F1061" s="9">
        <f t="shared" si="48"/>
        <v>0</v>
      </c>
    </row>
    <row r="1062" spans="1:6" x14ac:dyDescent="0.3">
      <c r="A1062" s="1">
        <v>40868</v>
      </c>
      <c r="B1062">
        <f>VLOOKUP(A1062,NASDAQ_Composite_IXIC_20210721[[Date]:[Close]],5)</f>
        <v>2523.139893</v>
      </c>
      <c r="C1062" s="9">
        <f t="shared" si="49"/>
        <v>1.4699607655573645</v>
      </c>
      <c r="D1062" s="9">
        <f>VLOOKUP(A1062,nasdaq_wtd_mc_ritter_add!$B$2:$D$3373,$D$5)</f>
        <v>1.9014114093021499</v>
      </c>
      <c r="E1062" s="9">
        <f t="shared" si="50"/>
        <v>0.43145064374478537</v>
      </c>
      <c r="F1062" s="9">
        <f t="shared" si="48"/>
        <v>1</v>
      </c>
    </row>
    <row r="1063" spans="1:6" x14ac:dyDescent="0.3">
      <c r="A1063" s="1">
        <v>40869</v>
      </c>
      <c r="B1063">
        <f>VLOOKUP(A1063,NASDAQ_Composite_IXIC_20210721[[Date]:[Close]],5)</f>
        <v>2521.280029</v>
      </c>
      <c r="C1063" s="9">
        <f t="shared" si="49"/>
        <v>1.4692233709260565</v>
      </c>
      <c r="D1063" s="9">
        <f>VLOOKUP(A1063,nasdaq_wtd_mc_ritter_add!$B$2:$D$3373,$D$5)</f>
        <v>1.9025390714686301</v>
      </c>
      <c r="E1063" s="9">
        <f t="shared" si="50"/>
        <v>0.43331570054257362</v>
      </c>
      <c r="F1063" s="9">
        <f t="shared" si="48"/>
        <v>1</v>
      </c>
    </row>
    <row r="1064" spans="1:6" x14ac:dyDescent="0.3">
      <c r="A1064" s="1">
        <v>40870</v>
      </c>
      <c r="B1064">
        <f>VLOOKUP(A1064,NASDAQ_Composite_IXIC_20210721[[Date]:[Close]],5)</f>
        <v>2460.080078</v>
      </c>
      <c r="C1064" s="9">
        <f t="shared" si="49"/>
        <v>1.4446505517957613</v>
      </c>
      <c r="D1064" s="9">
        <f>VLOOKUP(A1064,nasdaq_wtd_mc_ritter_add!$B$2:$D$3373,$D$5)</f>
        <v>1.8753867938739599</v>
      </c>
      <c r="E1064" s="9">
        <f t="shared" si="50"/>
        <v>0.43073624207819861</v>
      </c>
      <c r="F1064" s="9">
        <f t="shared" si="48"/>
        <v>1</v>
      </c>
    </row>
    <row r="1065" spans="1:6" x14ac:dyDescent="0.3">
      <c r="A1065" s="1">
        <v>40871</v>
      </c>
      <c r="B1065">
        <f>VLOOKUP(A1065,NASDAQ_Composite_IXIC_20210721[[Date]:[Close]],5)</f>
        <v>2460.080078</v>
      </c>
      <c r="C1065" s="9">
        <f t="shared" si="49"/>
        <v>1.4446505517957613</v>
      </c>
      <c r="D1065" s="9">
        <f>VLOOKUP(A1065,nasdaq_wtd_mc_ritter_add!$B$2:$D$3373,$D$5)</f>
        <v>1.8753867938739599</v>
      </c>
      <c r="E1065" s="9">
        <f t="shared" si="50"/>
        <v>0.43073624207819861</v>
      </c>
      <c r="F1065" s="9">
        <f t="shared" si="48"/>
        <v>0</v>
      </c>
    </row>
    <row r="1066" spans="1:6" x14ac:dyDescent="0.3">
      <c r="A1066" s="1">
        <v>40872</v>
      </c>
      <c r="B1066">
        <f>VLOOKUP(A1066,NASDAQ_Composite_IXIC_20210721[[Date]:[Close]],5)</f>
        <v>2441.51001</v>
      </c>
      <c r="C1066" s="9">
        <f t="shared" si="49"/>
        <v>1.4370733547985113</v>
      </c>
      <c r="D1066" s="9">
        <f>VLOOKUP(A1066,nasdaq_wtd_mc_ritter_add!$B$2:$D$3373,$D$5)</f>
        <v>1.86143113307246</v>
      </c>
      <c r="E1066" s="9">
        <f t="shared" si="50"/>
        <v>0.42435777827394872</v>
      </c>
      <c r="F1066" s="9">
        <f t="shared" si="48"/>
        <v>1</v>
      </c>
    </row>
    <row r="1067" spans="1:6" x14ac:dyDescent="0.3">
      <c r="A1067" s="1">
        <v>40873</v>
      </c>
      <c r="B1067">
        <f>VLOOKUP(A1067,NASDAQ_Composite_IXIC_20210721[[Date]:[Close]],5)</f>
        <v>2441.51001</v>
      </c>
      <c r="C1067" s="9">
        <f t="shared" si="49"/>
        <v>1.4370733547985113</v>
      </c>
      <c r="D1067" s="9">
        <f>VLOOKUP(A1067,nasdaq_wtd_mc_ritter_add!$B$2:$D$3373,$D$5)</f>
        <v>1.86143113307246</v>
      </c>
      <c r="E1067" s="9">
        <f t="shared" si="50"/>
        <v>0.42435777827394872</v>
      </c>
      <c r="F1067" s="9">
        <f t="shared" si="48"/>
        <v>0</v>
      </c>
    </row>
    <row r="1068" spans="1:6" x14ac:dyDescent="0.3">
      <c r="A1068" s="1">
        <v>40874</v>
      </c>
      <c r="B1068">
        <f>VLOOKUP(A1068,NASDAQ_Composite_IXIC_20210721[[Date]:[Close]],5)</f>
        <v>2441.51001</v>
      </c>
      <c r="C1068" s="9">
        <f t="shared" si="49"/>
        <v>1.4370733547985113</v>
      </c>
      <c r="D1068" s="9">
        <f>VLOOKUP(A1068,nasdaq_wtd_mc_ritter_add!$B$2:$D$3373,$D$5)</f>
        <v>1.86143113307246</v>
      </c>
      <c r="E1068" s="9">
        <f t="shared" si="50"/>
        <v>0.42435777827394872</v>
      </c>
      <c r="F1068" s="9">
        <f t="shared" si="48"/>
        <v>0</v>
      </c>
    </row>
    <row r="1069" spans="1:6" x14ac:dyDescent="0.3">
      <c r="A1069" s="1">
        <v>40875</v>
      </c>
      <c r="B1069">
        <f>VLOOKUP(A1069,NASDAQ_Composite_IXIC_20210721[[Date]:[Close]],5)</f>
        <v>2527.3400879999999</v>
      </c>
      <c r="C1069" s="9">
        <f t="shared" si="49"/>
        <v>1.4716240514169767</v>
      </c>
      <c r="D1069" s="9">
        <f>VLOOKUP(A1069,nasdaq_wtd_mc_ritter_add!$B$2:$D$3373,$D$5)</f>
        <v>1.9229644947794999</v>
      </c>
      <c r="E1069" s="9">
        <f t="shared" si="50"/>
        <v>0.45134044336252321</v>
      </c>
      <c r="F1069" s="9">
        <f t="shared" si="48"/>
        <v>1</v>
      </c>
    </row>
    <row r="1070" spans="1:6" x14ac:dyDescent="0.3">
      <c r="A1070" s="1">
        <v>40876</v>
      </c>
      <c r="B1070">
        <f>VLOOKUP(A1070,NASDAQ_Composite_IXIC_20210721[[Date]:[Close]],5)</f>
        <v>2515.51001</v>
      </c>
      <c r="C1070" s="9">
        <f t="shared" si="49"/>
        <v>1.4669322206182587</v>
      </c>
      <c r="D1070" s="9">
        <f>VLOOKUP(A1070,nasdaq_wtd_mc_ritter_add!$B$2:$D$3373,$D$5)</f>
        <v>1.90497558491281</v>
      </c>
      <c r="E1070" s="9">
        <f t="shared" si="50"/>
        <v>0.43804336429455137</v>
      </c>
      <c r="F1070" s="9">
        <f t="shared" si="48"/>
        <v>1</v>
      </c>
    </row>
    <row r="1071" spans="1:6" x14ac:dyDescent="0.3">
      <c r="A1071" s="1">
        <v>40877</v>
      </c>
      <c r="B1071">
        <f>VLOOKUP(A1071,NASDAQ_Composite_IXIC_20210721[[Date]:[Close]],5)</f>
        <v>2620.3400879999999</v>
      </c>
      <c r="C1071" s="9">
        <f t="shared" si="49"/>
        <v>1.5077607642780473</v>
      </c>
      <c r="D1071" s="9">
        <f>VLOOKUP(A1071,nasdaq_wtd_mc_ritter_add!$B$2:$D$3373,$D$5)</f>
        <v>1.95217410424807</v>
      </c>
      <c r="E1071" s="9">
        <f t="shared" si="50"/>
        <v>0.44441333997002275</v>
      </c>
      <c r="F1071" s="9">
        <f t="shared" si="48"/>
        <v>1</v>
      </c>
    </row>
    <row r="1072" spans="1:6" x14ac:dyDescent="0.3">
      <c r="A1072" s="1">
        <v>40878</v>
      </c>
      <c r="B1072">
        <f>VLOOKUP(A1072,NASDAQ_Composite_IXIC_20210721[[Date]:[Close]],5)</f>
        <v>2626.1999510000001</v>
      </c>
      <c r="C1072" s="9">
        <f t="shared" si="49"/>
        <v>1.5099945661334049</v>
      </c>
      <c r="D1072" s="9">
        <f>VLOOKUP(A1072,nasdaq_wtd_mc_ritter_add!$B$2:$D$3373,$D$5)</f>
        <v>1.9433963239991801</v>
      </c>
      <c r="E1072" s="9">
        <f t="shared" si="50"/>
        <v>0.43340175786577517</v>
      </c>
      <c r="F1072" s="9">
        <f t="shared" si="48"/>
        <v>1</v>
      </c>
    </row>
    <row r="1073" spans="1:6" x14ac:dyDescent="0.3">
      <c r="A1073" s="1">
        <v>40879</v>
      </c>
      <c r="B1073">
        <f>VLOOKUP(A1073,NASDAQ_Composite_IXIC_20210721[[Date]:[Close]],5)</f>
        <v>2626.929932</v>
      </c>
      <c r="C1073" s="9">
        <f t="shared" si="49"/>
        <v>1.5102724884467529</v>
      </c>
      <c r="D1073" s="9">
        <f>VLOOKUP(A1073,nasdaq_wtd_mc_ritter_add!$B$2:$D$3373,$D$5)</f>
        <v>1.96489490026028</v>
      </c>
      <c r="E1073" s="9">
        <f t="shared" si="50"/>
        <v>0.45462241181352714</v>
      </c>
      <c r="F1073" s="9">
        <f t="shared" si="48"/>
        <v>1</v>
      </c>
    </row>
    <row r="1074" spans="1:6" x14ac:dyDescent="0.3">
      <c r="A1074" s="1">
        <v>40880</v>
      </c>
      <c r="B1074">
        <f>VLOOKUP(A1074,NASDAQ_Composite_IXIC_20210721[[Date]:[Close]],5)</f>
        <v>2626.929932</v>
      </c>
      <c r="C1074" s="9">
        <f t="shared" si="49"/>
        <v>1.5102724884467529</v>
      </c>
      <c r="D1074" s="9">
        <f>VLOOKUP(A1074,nasdaq_wtd_mc_ritter_add!$B$2:$D$3373,$D$5)</f>
        <v>1.96489490026028</v>
      </c>
      <c r="E1074" s="9">
        <f t="shared" si="50"/>
        <v>0.45462241181352714</v>
      </c>
      <c r="F1074" s="9">
        <f t="shared" si="48"/>
        <v>0</v>
      </c>
    </row>
    <row r="1075" spans="1:6" x14ac:dyDescent="0.3">
      <c r="A1075" s="1">
        <v>40881</v>
      </c>
      <c r="B1075">
        <f>VLOOKUP(A1075,NASDAQ_Composite_IXIC_20210721[[Date]:[Close]],5)</f>
        <v>2626.929932</v>
      </c>
      <c r="C1075" s="9">
        <f t="shared" si="49"/>
        <v>1.5102724884467529</v>
      </c>
      <c r="D1075" s="9">
        <f>VLOOKUP(A1075,nasdaq_wtd_mc_ritter_add!$B$2:$D$3373,$D$5)</f>
        <v>1.96489490026028</v>
      </c>
      <c r="E1075" s="9">
        <f t="shared" si="50"/>
        <v>0.45462241181352714</v>
      </c>
      <c r="F1075" s="9">
        <f t="shared" si="48"/>
        <v>0</v>
      </c>
    </row>
    <row r="1076" spans="1:6" x14ac:dyDescent="0.3">
      <c r="A1076" s="1">
        <v>40882</v>
      </c>
      <c r="B1076">
        <f>VLOOKUP(A1076,NASDAQ_Composite_IXIC_20210721[[Date]:[Close]],5)</f>
        <v>2655.76001</v>
      </c>
      <c r="C1076" s="9">
        <f t="shared" si="49"/>
        <v>1.5211875201997396</v>
      </c>
      <c r="D1076" s="9">
        <f>VLOOKUP(A1076,nasdaq_wtd_mc_ritter_add!$B$2:$D$3373,$D$5)</f>
        <v>1.9791654995965999</v>
      </c>
      <c r="E1076" s="9">
        <f t="shared" si="50"/>
        <v>0.45797797939686036</v>
      </c>
      <c r="F1076" s="9">
        <f t="shared" si="48"/>
        <v>1</v>
      </c>
    </row>
    <row r="1077" spans="1:6" x14ac:dyDescent="0.3">
      <c r="A1077" s="1">
        <v>40883</v>
      </c>
      <c r="B1077">
        <f>VLOOKUP(A1077,NASDAQ_Composite_IXIC_20210721[[Date]:[Close]],5)</f>
        <v>2649.5600589999999</v>
      </c>
      <c r="C1077" s="9">
        <f t="shared" si="49"/>
        <v>1.5188502610931147</v>
      </c>
      <c r="D1077" s="9">
        <f>VLOOKUP(A1077,nasdaq_wtd_mc_ritter_add!$B$2:$D$3373,$D$5)</f>
        <v>1.98761698693301</v>
      </c>
      <c r="E1077" s="9">
        <f t="shared" si="50"/>
        <v>0.46876672583989532</v>
      </c>
      <c r="F1077" s="9">
        <f t="shared" si="48"/>
        <v>1</v>
      </c>
    </row>
    <row r="1078" spans="1:6" x14ac:dyDescent="0.3">
      <c r="A1078" s="1">
        <v>40884</v>
      </c>
      <c r="B1078">
        <f>VLOOKUP(A1078,NASDAQ_Composite_IXIC_20210721[[Date]:[Close]],5)</f>
        <v>2649.209961</v>
      </c>
      <c r="C1078" s="9">
        <f t="shared" si="49"/>
        <v>1.5187181179734148</v>
      </c>
      <c r="D1078" s="9">
        <f>VLOOKUP(A1078,nasdaq_wtd_mc_ritter_add!$B$2:$D$3373,$D$5)</f>
        <v>1.98761018306683</v>
      </c>
      <c r="E1078" s="9">
        <f t="shared" si="50"/>
        <v>0.46889206509341519</v>
      </c>
      <c r="F1078" s="9">
        <f t="shared" si="48"/>
        <v>1</v>
      </c>
    </row>
    <row r="1079" spans="1:6" x14ac:dyDescent="0.3">
      <c r="A1079" s="1">
        <v>40885</v>
      </c>
      <c r="B1079">
        <f>VLOOKUP(A1079,NASDAQ_Composite_IXIC_20210721[[Date]:[Close]],5)</f>
        <v>2596.3798830000001</v>
      </c>
      <c r="C1079" s="9">
        <f t="shared" si="49"/>
        <v>1.4985747724601941</v>
      </c>
      <c r="D1079" s="9">
        <f>VLOOKUP(A1079,nasdaq_wtd_mc_ritter_add!$B$2:$D$3373,$D$5)</f>
        <v>1.9596908939398401</v>
      </c>
      <c r="E1079" s="9">
        <f t="shared" si="50"/>
        <v>0.46111612147964598</v>
      </c>
      <c r="F1079" s="9">
        <f t="shared" si="48"/>
        <v>1</v>
      </c>
    </row>
    <row r="1080" spans="1:6" x14ac:dyDescent="0.3">
      <c r="A1080" s="1">
        <v>40886</v>
      </c>
      <c r="B1080">
        <f>VLOOKUP(A1080,NASDAQ_Composite_IXIC_20210721[[Date]:[Close]],5)</f>
        <v>2646.8500979999999</v>
      </c>
      <c r="C1080" s="9">
        <f t="shared" si="49"/>
        <v>1.5178269410872405</v>
      </c>
      <c r="D1080" s="9">
        <f>VLOOKUP(A1080,nasdaq_wtd_mc_ritter_add!$B$2:$D$3373,$D$5)</f>
        <v>1.98818083361161</v>
      </c>
      <c r="E1080" s="9">
        <f t="shared" si="50"/>
        <v>0.47035389252436954</v>
      </c>
      <c r="F1080" s="9">
        <f t="shared" si="48"/>
        <v>1</v>
      </c>
    </row>
    <row r="1081" spans="1:6" x14ac:dyDescent="0.3">
      <c r="A1081" s="1">
        <v>40887</v>
      </c>
      <c r="B1081">
        <f>VLOOKUP(A1081,NASDAQ_Composite_IXIC_20210721[[Date]:[Close]],5)</f>
        <v>2646.8500979999999</v>
      </c>
      <c r="C1081" s="9">
        <f t="shared" si="49"/>
        <v>1.5178269410872405</v>
      </c>
      <c r="D1081" s="9">
        <f>VLOOKUP(A1081,nasdaq_wtd_mc_ritter_add!$B$2:$D$3373,$D$5)</f>
        <v>1.98818083361161</v>
      </c>
      <c r="E1081" s="9">
        <f t="shared" si="50"/>
        <v>0.47035389252436954</v>
      </c>
      <c r="F1081" s="9">
        <f t="shared" si="48"/>
        <v>0</v>
      </c>
    </row>
    <row r="1082" spans="1:6" x14ac:dyDescent="0.3">
      <c r="A1082" s="1">
        <v>40888</v>
      </c>
      <c r="B1082">
        <f>VLOOKUP(A1082,NASDAQ_Composite_IXIC_20210721[[Date]:[Close]],5)</f>
        <v>2646.8500979999999</v>
      </c>
      <c r="C1082" s="9">
        <f t="shared" si="49"/>
        <v>1.5178269410872405</v>
      </c>
      <c r="D1082" s="9">
        <f>VLOOKUP(A1082,nasdaq_wtd_mc_ritter_add!$B$2:$D$3373,$D$5)</f>
        <v>1.98818083361161</v>
      </c>
      <c r="E1082" s="9">
        <f t="shared" si="50"/>
        <v>0.47035389252436954</v>
      </c>
      <c r="F1082" s="9">
        <f t="shared" si="48"/>
        <v>0</v>
      </c>
    </row>
    <row r="1083" spans="1:6" x14ac:dyDescent="0.3">
      <c r="A1083" s="1">
        <v>40889</v>
      </c>
      <c r="B1083">
        <f>VLOOKUP(A1083,NASDAQ_Composite_IXIC_20210721[[Date]:[Close]],5)</f>
        <v>2612.26001</v>
      </c>
      <c r="C1083" s="9">
        <f t="shared" si="49"/>
        <v>1.5046724012191577</v>
      </c>
      <c r="D1083" s="9">
        <f>VLOOKUP(A1083,nasdaq_wtd_mc_ritter_add!$B$2:$D$3373,$D$5)</f>
        <v>1.9768404532057899</v>
      </c>
      <c r="E1083" s="9">
        <f t="shared" si="50"/>
        <v>0.47216805198663225</v>
      </c>
      <c r="F1083" s="9">
        <f t="shared" si="48"/>
        <v>1</v>
      </c>
    </row>
    <row r="1084" spans="1:6" x14ac:dyDescent="0.3">
      <c r="A1084" s="1">
        <v>40890</v>
      </c>
      <c r="B1084">
        <f>VLOOKUP(A1084,NASDAQ_Composite_IXIC_20210721[[Date]:[Close]],5)</f>
        <v>2579.2700199999999</v>
      </c>
      <c r="C1084" s="9">
        <f t="shared" si="49"/>
        <v>1.4919630712633021</v>
      </c>
      <c r="D1084" s="9">
        <f>VLOOKUP(A1084,nasdaq_wtd_mc_ritter_add!$B$2:$D$3373,$D$5)</f>
        <v>1.9313215913066599</v>
      </c>
      <c r="E1084" s="9">
        <f t="shared" si="50"/>
        <v>0.43935852004335785</v>
      </c>
      <c r="F1084" s="9">
        <f t="shared" si="48"/>
        <v>1</v>
      </c>
    </row>
    <row r="1085" spans="1:6" x14ac:dyDescent="0.3">
      <c r="A1085" s="1">
        <v>40891</v>
      </c>
      <c r="B1085">
        <f>VLOOKUP(A1085,NASDAQ_Composite_IXIC_20210721[[Date]:[Close]],5)</f>
        <v>2539.3100589999999</v>
      </c>
      <c r="C1085" s="9">
        <f t="shared" si="49"/>
        <v>1.4763490641660644</v>
      </c>
      <c r="D1085" s="9">
        <f>VLOOKUP(A1085,nasdaq_wtd_mc_ritter_add!$B$2:$D$3373,$D$5)</f>
        <v>1.90962860793006</v>
      </c>
      <c r="E1085" s="9">
        <f t="shared" si="50"/>
        <v>0.43327954376399558</v>
      </c>
      <c r="F1085" s="9">
        <f t="shared" si="48"/>
        <v>1</v>
      </c>
    </row>
    <row r="1086" spans="1:6" x14ac:dyDescent="0.3">
      <c r="A1086" s="1">
        <v>40892</v>
      </c>
      <c r="B1086">
        <f>VLOOKUP(A1086,NASDAQ_Composite_IXIC_20210721[[Date]:[Close]],5)</f>
        <v>2541.01001</v>
      </c>
      <c r="C1086" s="9">
        <f t="shared" si="49"/>
        <v>1.4770182940729812</v>
      </c>
      <c r="D1086" s="9">
        <f>VLOOKUP(A1086,nasdaq_wtd_mc_ritter_add!$B$2:$D$3373,$D$5)</f>
        <v>1.92670900362822</v>
      </c>
      <c r="E1086" s="9">
        <f t="shared" si="50"/>
        <v>0.44969070955523871</v>
      </c>
      <c r="F1086" s="9">
        <f t="shared" si="48"/>
        <v>1</v>
      </c>
    </row>
    <row r="1087" spans="1:6" x14ac:dyDescent="0.3">
      <c r="A1087" s="1">
        <v>40893</v>
      </c>
      <c r="B1087">
        <f>VLOOKUP(A1087,NASDAQ_Composite_IXIC_20210721[[Date]:[Close]],5)</f>
        <v>2555.330078</v>
      </c>
      <c r="C1087" s="9">
        <f t="shared" si="49"/>
        <v>1.4826380547013533</v>
      </c>
      <c r="D1087" s="9">
        <f>VLOOKUP(A1087,nasdaq_wtd_mc_ritter_add!$B$2:$D$3373,$D$5)</f>
        <v>1.9346031547320499</v>
      </c>
      <c r="E1087" s="9">
        <f t="shared" si="50"/>
        <v>0.45196510003069656</v>
      </c>
      <c r="F1087" s="9">
        <f t="shared" si="48"/>
        <v>1</v>
      </c>
    </row>
    <row r="1088" spans="1:6" x14ac:dyDescent="0.3">
      <c r="A1088" s="1">
        <v>40894</v>
      </c>
      <c r="B1088">
        <f>VLOOKUP(A1088,NASDAQ_Composite_IXIC_20210721[[Date]:[Close]],5)</f>
        <v>2555.330078</v>
      </c>
      <c r="C1088" s="9">
        <f t="shared" si="49"/>
        <v>1.4826380547013533</v>
      </c>
      <c r="D1088" s="9">
        <f>VLOOKUP(A1088,nasdaq_wtd_mc_ritter_add!$B$2:$D$3373,$D$5)</f>
        <v>1.9346031547320499</v>
      </c>
      <c r="E1088" s="9">
        <f t="shared" si="50"/>
        <v>0.45196510003069656</v>
      </c>
      <c r="F1088" s="9">
        <f t="shared" si="48"/>
        <v>0</v>
      </c>
    </row>
    <row r="1089" spans="1:6" x14ac:dyDescent="0.3">
      <c r="A1089" s="1">
        <v>40895</v>
      </c>
      <c r="B1089">
        <f>VLOOKUP(A1089,NASDAQ_Composite_IXIC_20210721[[Date]:[Close]],5)</f>
        <v>2555.330078</v>
      </c>
      <c r="C1089" s="9">
        <f t="shared" si="49"/>
        <v>1.4826380547013533</v>
      </c>
      <c r="D1089" s="9">
        <f>VLOOKUP(A1089,nasdaq_wtd_mc_ritter_add!$B$2:$D$3373,$D$5)</f>
        <v>1.9346031547320499</v>
      </c>
      <c r="E1089" s="9">
        <f t="shared" si="50"/>
        <v>0.45196510003069656</v>
      </c>
      <c r="F1089" s="9">
        <f t="shared" si="48"/>
        <v>0</v>
      </c>
    </row>
    <row r="1090" spans="1:6" x14ac:dyDescent="0.3">
      <c r="A1090" s="1">
        <v>40896</v>
      </c>
      <c r="B1090">
        <f>VLOOKUP(A1090,NASDAQ_Composite_IXIC_20210721[[Date]:[Close]],5)</f>
        <v>2523.139893</v>
      </c>
      <c r="C1090" s="9">
        <f t="shared" si="49"/>
        <v>1.4699607655573645</v>
      </c>
      <c r="D1090" s="9">
        <f>VLOOKUP(A1090,nasdaq_wtd_mc_ritter_add!$B$2:$D$3373,$D$5)</f>
        <v>1.9190601801117799</v>
      </c>
      <c r="E1090" s="9">
        <f t="shared" si="50"/>
        <v>0.44909941455441538</v>
      </c>
      <c r="F1090" s="9">
        <f t="shared" si="48"/>
        <v>1</v>
      </c>
    </row>
    <row r="1091" spans="1:6" x14ac:dyDescent="0.3">
      <c r="A1091" s="1">
        <v>40897</v>
      </c>
      <c r="B1091">
        <f>VLOOKUP(A1091,NASDAQ_Composite_IXIC_20210721[[Date]:[Close]],5)</f>
        <v>2603.7299800000001</v>
      </c>
      <c r="C1091" s="9">
        <f t="shared" si="49"/>
        <v>1.5014016750020334</v>
      </c>
      <c r="D1091" s="9">
        <f>VLOOKUP(A1091,nasdaq_wtd_mc_ritter_add!$B$2:$D$3373,$D$5)</f>
        <v>1.9600002725377299</v>
      </c>
      <c r="E1091" s="9">
        <f t="shared" si="50"/>
        <v>0.45859859753569654</v>
      </c>
      <c r="F1091" s="9">
        <f t="shared" si="48"/>
        <v>1</v>
      </c>
    </row>
    <row r="1092" spans="1:6" x14ac:dyDescent="0.3">
      <c r="A1092" s="1">
        <v>40898</v>
      </c>
      <c r="B1092">
        <f>VLOOKUP(A1092,NASDAQ_Composite_IXIC_20210721[[Date]:[Close]],5)</f>
        <v>2577.969971</v>
      </c>
      <c r="C1092" s="9">
        <f t="shared" si="49"/>
        <v>1.4914589066210491</v>
      </c>
      <c r="D1092" s="9">
        <f>VLOOKUP(A1092,nasdaq_wtd_mc_ritter_add!$B$2:$D$3373,$D$5)</f>
        <v>1.93490049885499</v>
      </c>
      <c r="E1092" s="9">
        <f t="shared" si="50"/>
        <v>0.44344159223394097</v>
      </c>
      <c r="F1092" s="9">
        <f t="shared" si="48"/>
        <v>1</v>
      </c>
    </row>
    <row r="1093" spans="1:6" x14ac:dyDescent="0.3">
      <c r="A1093" s="1">
        <v>40899</v>
      </c>
      <c r="B1093">
        <f>VLOOKUP(A1093,NASDAQ_Composite_IXIC_20210721[[Date]:[Close]],5)</f>
        <v>2599.4499510000001</v>
      </c>
      <c r="C1093" s="9">
        <f t="shared" si="49"/>
        <v>1.4997565156871149</v>
      </c>
      <c r="D1093" s="9">
        <f>VLOOKUP(A1093,nasdaq_wtd_mc_ritter_add!$B$2:$D$3373,$D$5)</f>
        <v>1.94836894228373</v>
      </c>
      <c r="E1093" s="9">
        <f t="shared" si="50"/>
        <v>0.44861242659661515</v>
      </c>
      <c r="F1093" s="9">
        <f t="shared" si="48"/>
        <v>1</v>
      </c>
    </row>
    <row r="1094" spans="1:6" x14ac:dyDescent="0.3">
      <c r="A1094" s="1">
        <v>40900</v>
      </c>
      <c r="B1094">
        <f>VLOOKUP(A1094,NASDAQ_Composite_IXIC_20210721[[Date]:[Close]],5)</f>
        <v>2618.639893</v>
      </c>
      <c r="C1094" s="9">
        <f t="shared" si="49"/>
        <v>1.5071117085206867</v>
      </c>
      <c r="D1094" s="9">
        <f>VLOOKUP(A1094,nasdaq_wtd_mc_ritter_add!$B$2:$D$3373,$D$5)</f>
        <v>1.9514721537234101</v>
      </c>
      <c r="E1094" s="9">
        <f t="shared" si="50"/>
        <v>0.44436044520272344</v>
      </c>
      <c r="F1094" s="9">
        <f t="shared" si="48"/>
        <v>1</v>
      </c>
    </row>
    <row r="1095" spans="1:6" x14ac:dyDescent="0.3">
      <c r="A1095" s="1">
        <v>40901</v>
      </c>
      <c r="B1095">
        <f>VLOOKUP(A1095,NASDAQ_Composite_IXIC_20210721[[Date]:[Close]],5)</f>
        <v>2618.639893</v>
      </c>
      <c r="C1095" s="9">
        <f t="shared" si="49"/>
        <v>1.5071117085206867</v>
      </c>
      <c r="D1095" s="9">
        <f>VLOOKUP(A1095,nasdaq_wtd_mc_ritter_add!$B$2:$D$3373,$D$5)</f>
        <v>1.9514721537234101</v>
      </c>
      <c r="E1095" s="9">
        <f t="shared" si="50"/>
        <v>0.44436044520272344</v>
      </c>
      <c r="F1095" s="9">
        <f t="shared" si="48"/>
        <v>0</v>
      </c>
    </row>
    <row r="1096" spans="1:6" x14ac:dyDescent="0.3">
      <c r="A1096" s="1">
        <v>40902</v>
      </c>
      <c r="B1096">
        <f>VLOOKUP(A1096,NASDAQ_Composite_IXIC_20210721[[Date]:[Close]],5)</f>
        <v>2618.639893</v>
      </c>
      <c r="C1096" s="9">
        <f t="shared" si="49"/>
        <v>1.5071117085206867</v>
      </c>
      <c r="D1096" s="9">
        <f>VLOOKUP(A1096,nasdaq_wtd_mc_ritter_add!$B$2:$D$3373,$D$5)</f>
        <v>1.9514721537234101</v>
      </c>
      <c r="E1096" s="9">
        <f t="shared" si="50"/>
        <v>0.44436044520272344</v>
      </c>
      <c r="F1096" s="9">
        <f t="shared" ref="F1096:F1159" si="51">IF(OR(C1096=C1095,D1096=D1095),0,1)</f>
        <v>0</v>
      </c>
    </row>
    <row r="1097" spans="1:6" x14ac:dyDescent="0.3">
      <c r="A1097" s="1">
        <v>40903</v>
      </c>
      <c r="B1097">
        <f>VLOOKUP(A1097,NASDAQ_Composite_IXIC_20210721[[Date]:[Close]],5)</f>
        <v>2618.639893</v>
      </c>
      <c r="C1097" s="9">
        <f t="shared" ref="C1097:C1160" si="52">$C$5+LN(B1097)-$A$6</f>
        <v>1.5071117085206867</v>
      </c>
      <c r="D1097" s="9">
        <f>VLOOKUP(A1097,nasdaq_wtd_mc_ritter_add!$B$2:$D$3373,$D$5)</f>
        <v>1.9514721537234101</v>
      </c>
      <c r="E1097" s="9">
        <f t="shared" ref="E1097:E1160" si="53">IF($E$5&lt;=$A1097,D1097-VLOOKUP(A1097,$A$7:$C$4936,3),0)</f>
        <v>0.44436044520272344</v>
      </c>
      <c r="F1097" s="9">
        <f t="shared" si="51"/>
        <v>0</v>
      </c>
    </row>
    <row r="1098" spans="1:6" x14ac:dyDescent="0.3">
      <c r="A1098" s="1">
        <v>40904</v>
      </c>
      <c r="B1098">
        <f>VLOOKUP(A1098,NASDAQ_Composite_IXIC_20210721[[Date]:[Close]],5)</f>
        <v>2625.1999510000001</v>
      </c>
      <c r="C1098" s="9">
        <f t="shared" si="52"/>
        <v>1.5096137153009623</v>
      </c>
      <c r="D1098" s="9">
        <f>VLOOKUP(A1098,nasdaq_wtd_mc_ritter_add!$B$2:$D$3373,$D$5)</f>
        <v>1.95784052710402</v>
      </c>
      <c r="E1098" s="9">
        <f t="shared" si="53"/>
        <v>0.44822681180305768</v>
      </c>
      <c r="F1098" s="9">
        <f t="shared" si="51"/>
        <v>1</v>
      </c>
    </row>
    <row r="1099" spans="1:6" x14ac:dyDescent="0.3">
      <c r="A1099" s="1">
        <v>40905</v>
      </c>
      <c r="B1099">
        <f>VLOOKUP(A1099,NASDAQ_Composite_IXIC_20210721[[Date]:[Close]],5)</f>
        <v>2589.9799800000001</v>
      </c>
      <c r="C1099" s="9">
        <f t="shared" si="52"/>
        <v>1.4961067963006167</v>
      </c>
      <c r="D1099" s="9">
        <f>VLOOKUP(A1099,nasdaq_wtd_mc_ritter_add!$B$2:$D$3373,$D$5)</f>
        <v>1.94321046731126</v>
      </c>
      <c r="E1099" s="9">
        <f t="shared" si="53"/>
        <v>0.4471036710106433</v>
      </c>
      <c r="F1099" s="9">
        <f t="shared" si="51"/>
        <v>1</v>
      </c>
    </row>
    <row r="1100" spans="1:6" x14ac:dyDescent="0.3">
      <c r="A1100" s="1">
        <v>40906</v>
      </c>
      <c r="B1100">
        <f>VLOOKUP(A1100,NASDAQ_Composite_IXIC_20210721[[Date]:[Close]],5)</f>
        <v>2613.73999</v>
      </c>
      <c r="C1100" s="9">
        <f t="shared" si="52"/>
        <v>1.5052387923556152</v>
      </c>
      <c r="D1100" s="9">
        <f>VLOOKUP(A1100,nasdaq_wtd_mc_ritter_add!$B$2:$D$3373,$D$5)</f>
        <v>1.95078248219275</v>
      </c>
      <c r="E1100" s="9">
        <f t="shared" si="53"/>
        <v>0.44554368983713477</v>
      </c>
      <c r="F1100" s="9">
        <f t="shared" si="51"/>
        <v>1</v>
      </c>
    </row>
    <row r="1101" spans="1:6" x14ac:dyDescent="0.3">
      <c r="A1101" s="1">
        <v>40907</v>
      </c>
      <c r="B1101">
        <f>VLOOKUP(A1101,NASDAQ_Composite_IXIC_20210721[[Date]:[Close]],5)</f>
        <v>2605.1499020000001</v>
      </c>
      <c r="C1101" s="9">
        <f t="shared" si="52"/>
        <v>1.5019468678524506</v>
      </c>
      <c r="D1101" s="9">
        <f>VLOOKUP(A1101,nasdaq_wtd_mc_ritter_add!$B$2:$D$3373,$D$5)</f>
        <v>1.94365648119574</v>
      </c>
      <c r="E1101" s="9">
        <f t="shared" si="53"/>
        <v>0.4417096133432894</v>
      </c>
      <c r="F1101" s="9">
        <f t="shared" si="51"/>
        <v>1</v>
      </c>
    </row>
    <row r="1102" spans="1:6" x14ac:dyDescent="0.3">
      <c r="A1102" s="1">
        <v>40908</v>
      </c>
      <c r="B1102">
        <f>VLOOKUP(A1102,NASDAQ_Composite_IXIC_20210721[[Date]:[Close]],5)</f>
        <v>2605.1499020000001</v>
      </c>
      <c r="C1102" s="9">
        <f t="shared" si="52"/>
        <v>1.5019468678524506</v>
      </c>
      <c r="D1102" s="9">
        <f>VLOOKUP(A1102,nasdaq_wtd_mc_ritter_add!$B$2:$D$3373,$D$5)</f>
        <v>1.94365648119574</v>
      </c>
      <c r="E1102" s="9">
        <f t="shared" si="53"/>
        <v>0.4417096133432894</v>
      </c>
      <c r="F1102" s="9">
        <f t="shared" si="51"/>
        <v>0</v>
      </c>
    </row>
    <row r="1103" spans="1:6" x14ac:dyDescent="0.3">
      <c r="A1103" s="1">
        <v>40909</v>
      </c>
      <c r="B1103">
        <f>VLOOKUP(A1103,NASDAQ_Composite_IXIC_20210721[[Date]:[Close]],5)</f>
        <v>2605.1499020000001</v>
      </c>
      <c r="C1103" s="9">
        <f t="shared" si="52"/>
        <v>1.5019468678524506</v>
      </c>
      <c r="D1103" s="9">
        <f>VLOOKUP(A1103,nasdaq_wtd_mc_ritter_add!$B$2:$D$3373,$D$5)</f>
        <v>1.94365648119574</v>
      </c>
      <c r="E1103" s="9">
        <f t="shared" si="53"/>
        <v>0.4417096133432894</v>
      </c>
      <c r="F1103" s="9">
        <f t="shared" si="51"/>
        <v>0</v>
      </c>
    </row>
    <row r="1104" spans="1:6" x14ac:dyDescent="0.3">
      <c r="A1104" s="1">
        <v>40910</v>
      </c>
      <c r="B1104">
        <f>VLOOKUP(A1104,NASDAQ_Composite_IXIC_20210721[[Date]:[Close]],5)</f>
        <v>2605.1499020000001</v>
      </c>
      <c r="C1104" s="9">
        <f t="shared" si="52"/>
        <v>1.5019468678524506</v>
      </c>
      <c r="D1104" s="9">
        <f>VLOOKUP(A1104,nasdaq_wtd_mc_ritter_add!$B$2:$D$3373,$D$5)</f>
        <v>1.94365648119574</v>
      </c>
      <c r="E1104" s="9">
        <f t="shared" si="53"/>
        <v>0.4417096133432894</v>
      </c>
      <c r="F1104" s="9">
        <f t="shared" si="51"/>
        <v>0</v>
      </c>
    </row>
    <row r="1105" spans="1:6" x14ac:dyDescent="0.3">
      <c r="A1105" s="1">
        <v>40911</v>
      </c>
      <c r="B1105">
        <f>VLOOKUP(A1105,NASDAQ_Composite_IXIC_20210721[[Date]:[Close]],5)</f>
        <v>2648.719971</v>
      </c>
      <c r="C1105" s="9">
        <f t="shared" si="52"/>
        <v>1.5185331438391048</v>
      </c>
      <c r="D1105" s="9">
        <f>VLOOKUP(A1105,nasdaq_wtd_mc_ritter_add!$B$2:$D$3373,$D$5)</f>
        <v>1.95524764946827</v>
      </c>
      <c r="E1105" s="9">
        <f t="shared" si="53"/>
        <v>0.43671450562916525</v>
      </c>
      <c r="F1105" s="9">
        <f t="shared" si="51"/>
        <v>1</v>
      </c>
    </row>
    <row r="1106" spans="1:6" x14ac:dyDescent="0.3">
      <c r="A1106" s="1">
        <v>40912</v>
      </c>
      <c r="B1106">
        <f>VLOOKUP(A1106,NASDAQ_Composite_IXIC_20210721[[Date]:[Close]],5)</f>
        <v>2648.360107</v>
      </c>
      <c r="C1106" s="9">
        <f t="shared" si="52"/>
        <v>1.5183972712469407</v>
      </c>
      <c r="D1106" s="9">
        <f>VLOOKUP(A1106,nasdaq_wtd_mc_ritter_add!$B$2:$D$3373,$D$5)</f>
        <v>1.94161613309129</v>
      </c>
      <c r="E1106" s="9">
        <f t="shared" si="53"/>
        <v>0.42321886184434931</v>
      </c>
      <c r="F1106" s="9">
        <f t="shared" si="51"/>
        <v>1</v>
      </c>
    </row>
    <row r="1107" spans="1:6" x14ac:dyDescent="0.3">
      <c r="A1107" s="1">
        <v>40913</v>
      </c>
      <c r="B1107">
        <f>VLOOKUP(A1107,NASDAQ_Composite_IXIC_20210721[[Date]:[Close]],5)</f>
        <v>2669.860107</v>
      </c>
      <c r="C1107" s="9">
        <f t="shared" si="52"/>
        <v>1.5264827270062762</v>
      </c>
      <c r="D1107" s="9">
        <f>VLOOKUP(A1107,nasdaq_wtd_mc_ritter_add!$B$2:$D$3373,$D$5)</f>
        <v>1.94992899292655</v>
      </c>
      <c r="E1107" s="9">
        <f t="shared" si="53"/>
        <v>0.42344626592027379</v>
      </c>
      <c r="F1107" s="9">
        <f t="shared" si="51"/>
        <v>1</v>
      </c>
    </row>
    <row r="1108" spans="1:6" x14ac:dyDescent="0.3">
      <c r="A1108" s="1">
        <v>40914</v>
      </c>
      <c r="B1108">
        <f>VLOOKUP(A1108,NASDAQ_Composite_IXIC_20210721[[Date]:[Close]],5)</f>
        <v>2674.219971</v>
      </c>
      <c r="C1108" s="9">
        <f t="shared" si="52"/>
        <v>1.5281143885471389</v>
      </c>
      <c r="D1108" s="9">
        <f>VLOOKUP(A1108,nasdaq_wtd_mc_ritter_add!$B$2:$D$3373,$D$5)</f>
        <v>1.9459672722611201</v>
      </c>
      <c r="E1108" s="9">
        <f t="shared" si="53"/>
        <v>0.41785288371398122</v>
      </c>
      <c r="F1108" s="9">
        <f t="shared" si="51"/>
        <v>1</v>
      </c>
    </row>
    <row r="1109" spans="1:6" x14ac:dyDescent="0.3">
      <c r="A1109" s="1">
        <v>40915</v>
      </c>
      <c r="B1109">
        <f>VLOOKUP(A1109,NASDAQ_Composite_IXIC_20210721[[Date]:[Close]],5)</f>
        <v>2674.219971</v>
      </c>
      <c r="C1109" s="9">
        <f t="shared" si="52"/>
        <v>1.5281143885471389</v>
      </c>
      <c r="D1109" s="9">
        <f>VLOOKUP(A1109,nasdaq_wtd_mc_ritter_add!$B$2:$D$3373,$D$5)</f>
        <v>1.9459672722611201</v>
      </c>
      <c r="E1109" s="9">
        <f t="shared" si="53"/>
        <v>0.41785288371398122</v>
      </c>
      <c r="F1109" s="9">
        <f t="shared" si="51"/>
        <v>0</v>
      </c>
    </row>
    <row r="1110" spans="1:6" x14ac:dyDescent="0.3">
      <c r="A1110" s="1">
        <v>40916</v>
      </c>
      <c r="B1110">
        <f>VLOOKUP(A1110,NASDAQ_Composite_IXIC_20210721[[Date]:[Close]],5)</f>
        <v>2674.219971</v>
      </c>
      <c r="C1110" s="9">
        <f t="shared" si="52"/>
        <v>1.5281143885471389</v>
      </c>
      <c r="D1110" s="9">
        <f>VLOOKUP(A1110,nasdaq_wtd_mc_ritter_add!$B$2:$D$3373,$D$5)</f>
        <v>1.9459672722611201</v>
      </c>
      <c r="E1110" s="9">
        <f t="shared" si="53"/>
        <v>0.41785288371398122</v>
      </c>
      <c r="F1110" s="9">
        <f t="shared" si="51"/>
        <v>0</v>
      </c>
    </row>
    <row r="1111" spans="1:6" x14ac:dyDescent="0.3">
      <c r="A1111" s="1">
        <v>40917</v>
      </c>
      <c r="B1111">
        <f>VLOOKUP(A1111,NASDAQ_Composite_IXIC_20210721[[Date]:[Close]],5)</f>
        <v>2676.5600589999999</v>
      </c>
      <c r="C1111" s="9">
        <f t="shared" si="52"/>
        <v>1.5289890603281018</v>
      </c>
      <c r="D1111" s="9">
        <f>VLOOKUP(A1111,nasdaq_wtd_mc_ritter_add!$B$2:$D$3373,$D$5)</f>
        <v>1.9524734622569599</v>
      </c>
      <c r="E1111" s="9">
        <f t="shared" si="53"/>
        <v>0.42348440192885817</v>
      </c>
      <c r="F1111" s="9">
        <f t="shared" si="51"/>
        <v>1</v>
      </c>
    </row>
    <row r="1112" spans="1:6" x14ac:dyDescent="0.3">
      <c r="A1112" s="1">
        <v>40918</v>
      </c>
      <c r="B1112">
        <f>VLOOKUP(A1112,NASDAQ_Composite_IXIC_20210721[[Date]:[Close]],5)</f>
        <v>2702.5</v>
      </c>
      <c r="C1112" s="9">
        <f t="shared" si="52"/>
        <v>1.5386339208800015</v>
      </c>
      <c r="D1112" s="9">
        <f>VLOOKUP(A1112,nasdaq_wtd_mc_ritter_add!$B$2:$D$3373,$D$5)</f>
        <v>1.97613852258621</v>
      </c>
      <c r="E1112" s="9">
        <f t="shared" si="53"/>
        <v>0.43750460170620853</v>
      </c>
      <c r="F1112" s="9">
        <f t="shared" si="51"/>
        <v>1</v>
      </c>
    </row>
    <row r="1113" spans="1:6" x14ac:dyDescent="0.3">
      <c r="A1113" s="1">
        <v>40919</v>
      </c>
      <c r="B1113">
        <f>VLOOKUP(A1113,NASDAQ_Composite_IXIC_20210721[[Date]:[Close]],5)</f>
        <v>2710.76001</v>
      </c>
      <c r="C1113" s="9">
        <f t="shared" si="52"/>
        <v>1.5416856924170821</v>
      </c>
      <c r="D1113" s="9">
        <f>VLOOKUP(A1113,nasdaq_wtd_mc_ritter_add!$B$2:$D$3373,$D$5)</f>
        <v>1.96425920981005</v>
      </c>
      <c r="E1113" s="9">
        <f t="shared" si="53"/>
        <v>0.42257351739296789</v>
      </c>
      <c r="F1113" s="9">
        <f t="shared" si="51"/>
        <v>1</v>
      </c>
    </row>
    <row r="1114" spans="1:6" x14ac:dyDescent="0.3">
      <c r="A1114" s="1">
        <v>40920</v>
      </c>
      <c r="B1114">
        <f>VLOOKUP(A1114,NASDAQ_Composite_IXIC_20210721[[Date]:[Close]],5)</f>
        <v>2724.6999510000001</v>
      </c>
      <c r="C1114" s="9">
        <f t="shared" si="52"/>
        <v>1.5468149626766925</v>
      </c>
      <c r="D1114" s="9">
        <f>VLOOKUP(A1114,nasdaq_wtd_mc_ritter_add!$B$2:$D$3373,$D$5)</f>
        <v>1.97282589338337</v>
      </c>
      <c r="E1114" s="9">
        <f t="shared" si="53"/>
        <v>0.4260109307066775</v>
      </c>
      <c r="F1114" s="9">
        <f t="shared" si="51"/>
        <v>1</v>
      </c>
    </row>
    <row r="1115" spans="1:6" x14ac:dyDescent="0.3">
      <c r="A1115" s="1">
        <v>40921</v>
      </c>
      <c r="B1115">
        <f>VLOOKUP(A1115,NASDAQ_Composite_IXIC_20210721[[Date]:[Close]],5)</f>
        <v>2710.669922</v>
      </c>
      <c r="C1115" s="9">
        <f t="shared" si="52"/>
        <v>1.5416524583806241</v>
      </c>
      <c r="D1115" s="9">
        <f>VLOOKUP(A1115,nasdaq_wtd_mc_ritter_add!$B$2:$D$3373,$D$5)</f>
        <v>1.9668698777497799</v>
      </c>
      <c r="E1115" s="9">
        <f t="shared" si="53"/>
        <v>0.4252174193691558</v>
      </c>
      <c r="F1115" s="9">
        <f t="shared" si="51"/>
        <v>1</v>
      </c>
    </row>
    <row r="1116" spans="1:6" x14ac:dyDescent="0.3">
      <c r="A1116" s="1">
        <v>40922</v>
      </c>
      <c r="B1116">
        <f>VLOOKUP(A1116,NASDAQ_Composite_IXIC_20210721[[Date]:[Close]],5)</f>
        <v>2710.669922</v>
      </c>
      <c r="C1116" s="9">
        <f t="shared" si="52"/>
        <v>1.5416524583806241</v>
      </c>
      <c r="D1116" s="9">
        <f>VLOOKUP(A1116,nasdaq_wtd_mc_ritter_add!$B$2:$D$3373,$D$5)</f>
        <v>1.9668698777497799</v>
      </c>
      <c r="E1116" s="9">
        <f t="shared" si="53"/>
        <v>0.4252174193691558</v>
      </c>
      <c r="F1116" s="9">
        <f t="shared" si="51"/>
        <v>0</v>
      </c>
    </row>
    <row r="1117" spans="1:6" x14ac:dyDescent="0.3">
      <c r="A1117" s="1">
        <v>40923</v>
      </c>
      <c r="B1117">
        <f>VLOOKUP(A1117,NASDAQ_Composite_IXIC_20210721[[Date]:[Close]],5)</f>
        <v>2710.669922</v>
      </c>
      <c r="C1117" s="9">
        <f t="shared" si="52"/>
        <v>1.5416524583806241</v>
      </c>
      <c r="D1117" s="9">
        <f>VLOOKUP(A1117,nasdaq_wtd_mc_ritter_add!$B$2:$D$3373,$D$5)</f>
        <v>1.9668698777497799</v>
      </c>
      <c r="E1117" s="9">
        <f t="shared" si="53"/>
        <v>0.4252174193691558</v>
      </c>
      <c r="F1117" s="9">
        <f t="shared" si="51"/>
        <v>0</v>
      </c>
    </row>
    <row r="1118" spans="1:6" x14ac:dyDescent="0.3">
      <c r="A1118" s="1">
        <v>40924</v>
      </c>
      <c r="B1118">
        <f>VLOOKUP(A1118,NASDAQ_Composite_IXIC_20210721[[Date]:[Close]],5)</f>
        <v>2710.669922</v>
      </c>
      <c r="C1118" s="9">
        <f t="shared" si="52"/>
        <v>1.5416524583806241</v>
      </c>
      <c r="D1118" s="9">
        <f>VLOOKUP(A1118,nasdaq_wtd_mc_ritter_add!$B$2:$D$3373,$D$5)</f>
        <v>1.9668698777497799</v>
      </c>
      <c r="E1118" s="9">
        <f t="shared" si="53"/>
        <v>0.4252174193691558</v>
      </c>
      <c r="F1118" s="9">
        <f t="shared" si="51"/>
        <v>0</v>
      </c>
    </row>
    <row r="1119" spans="1:6" x14ac:dyDescent="0.3">
      <c r="A1119" s="1">
        <v>40925</v>
      </c>
      <c r="B1119">
        <f>VLOOKUP(A1119,NASDAQ_Composite_IXIC_20210721[[Date]:[Close]],5)</f>
        <v>2728.080078</v>
      </c>
      <c r="C1119" s="9">
        <f t="shared" si="52"/>
        <v>1.5480547440047383</v>
      </c>
      <c r="D1119" s="9">
        <f>VLOOKUP(A1119,nasdaq_wtd_mc_ritter_add!$B$2:$D$3373,$D$5)</f>
        <v>1.97389282641018</v>
      </c>
      <c r="E1119" s="9">
        <f t="shared" si="53"/>
        <v>0.42583808240544174</v>
      </c>
      <c r="F1119" s="9">
        <f t="shared" si="51"/>
        <v>1</v>
      </c>
    </row>
    <row r="1120" spans="1:6" x14ac:dyDescent="0.3">
      <c r="A1120" s="1">
        <v>40926</v>
      </c>
      <c r="B1120">
        <f>VLOOKUP(A1120,NASDAQ_Composite_IXIC_20210721[[Date]:[Close]],5)</f>
        <v>2769.709961</v>
      </c>
      <c r="C1120" s="9">
        <f t="shared" si="52"/>
        <v>1.5631992578456222</v>
      </c>
      <c r="D1120" s="9">
        <f>VLOOKUP(A1120,nasdaq_wtd_mc_ritter_add!$B$2:$D$3373,$D$5)</f>
        <v>1.9894265834906</v>
      </c>
      <c r="E1120" s="9">
        <f t="shared" si="53"/>
        <v>0.42622732564497778</v>
      </c>
      <c r="F1120" s="9">
        <f t="shared" si="51"/>
        <v>1</v>
      </c>
    </row>
    <row r="1121" spans="1:6" x14ac:dyDescent="0.3">
      <c r="A1121" s="1">
        <v>40927</v>
      </c>
      <c r="B1121">
        <f>VLOOKUP(A1121,NASDAQ_Composite_IXIC_20210721[[Date]:[Close]],5)</f>
        <v>2788.330078</v>
      </c>
      <c r="C1121" s="9">
        <f t="shared" si="52"/>
        <v>1.5698995286352089</v>
      </c>
      <c r="D1121" s="9">
        <f>VLOOKUP(A1121,nasdaq_wtd_mc_ritter_add!$B$2:$D$3373,$D$5)</f>
        <v>1.9913724964121799</v>
      </c>
      <c r="E1121" s="9">
        <f t="shared" si="53"/>
        <v>0.42147296777697107</v>
      </c>
      <c r="F1121" s="9">
        <f t="shared" si="51"/>
        <v>1</v>
      </c>
    </row>
    <row r="1122" spans="1:6" x14ac:dyDescent="0.3">
      <c r="A1122" s="1">
        <v>40928</v>
      </c>
      <c r="B1122">
        <f>VLOOKUP(A1122,NASDAQ_Composite_IXIC_20210721[[Date]:[Close]],5)</f>
        <v>2786.6999510000001</v>
      </c>
      <c r="C1122" s="9">
        <f t="shared" si="52"/>
        <v>1.5693147328447017</v>
      </c>
      <c r="D1122" s="9">
        <f>VLOOKUP(A1122,nasdaq_wtd_mc_ritter_add!$B$2:$D$3373,$D$5)</f>
        <v>1.9982303838842099</v>
      </c>
      <c r="E1122" s="9">
        <f t="shared" si="53"/>
        <v>0.42891565103950824</v>
      </c>
      <c r="F1122" s="9">
        <f t="shared" si="51"/>
        <v>1</v>
      </c>
    </row>
    <row r="1123" spans="1:6" x14ac:dyDescent="0.3">
      <c r="A1123" s="1">
        <v>40929</v>
      </c>
      <c r="B1123">
        <f>VLOOKUP(A1123,NASDAQ_Composite_IXIC_20210721[[Date]:[Close]],5)</f>
        <v>2786.6999510000001</v>
      </c>
      <c r="C1123" s="9">
        <f t="shared" si="52"/>
        <v>1.5693147328447017</v>
      </c>
      <c r="D1123" s="9">
        <f>VLOOKUP(A1123,nasdaq_wtd_mc_ritter_add!$B$2:$D$3373,$D$5)</f>
        <v>1.9982303838842099</v>
      </c>
      <c r="E1123" s="9">
        <f t="shared" si="53"/>
        <v>0.42891565103950824</v>
      </c>
      <c r="F1123" s="9">
        <f t="shared" si="51"/>
        <v>0</v>
      </c>
    </row>
    <row r="1124" spans="1:6" x14ac:dyDescent="0.3">
      <c r="A1124" s="1">
        <v>40930</v>
      </c>
      <c r="B1124">
        <f>VLOOKUP(A1124,NASDAQ_Composite_IXIC_20210721[[Date]:[Close]],5)</f>
        <v>2786.6999510000001</v>
      </c>
      <c r="C1124" s="9">
        <f t="shared" si="52"/>
        <v>1.5693147328447017</v>
      </c>
      <c r="D1124" s="9">
        <f>VLOOKUP(A1124,nasdaq_wtd_mc_ritter_add!$B$2:$D$3373,$D$5)</f>
        <v>1.9982303838842099</v>
      </c>
      <c r="E1124" s="9">
        <f t="shared" si="53"/>
        <v>0.42891565103950824</v>
      </c>
      <c r="F1124" s="9">
        <f t="shared" si="51"/>
        <v>0</v>
      </c>
    </row>
    <row r="1125" spans="1:6" x14ac:dyDescent="0.3">
      <c r="A1125" s="1">
        <v>40931</v>
      </c>
      <c r="B1125">
        <f>VLOOKUP(A1125,NASDAQ_Composite_IXIC_20210721[[Date]:[Close]],5)</f>
        <v>2784.169922</v>
      </c>
      <c r="C1125" s="9">
        <f t="shared" si="52"/>
        <v>1.5684064261595259</v>
      </c>
      <c r="D1125" s="9">
        <f>VLOOKUP(A1125,nasdaq_wtd_mc_ritter_add!$B$2:$D$3373,$D$5)</f>
        <v>1.9865587054345799</v>
      </c>
      <c r="E1125" s="9">
        <f t="shared" si="53"/>
        <v>0.41815227927505405</v>
      </c>
      <c r="F1125" s="9">
        <f t="shared" si="51"/>
        <v>1</v>
      </c>
    </row>
    <row r="1126" spans="1:6" x14ac:dyDescent="0.3">
      <c r="A1126" s="1">
        <v>40932</v>
      </c>
      <c r="B1126">
        <f>VLOOKUP(A1126,NASDAQ_Composite_IXIC_20210721[[Date]:[Close]],5)</f>
        <v>2786.639893</v>
      </c>
      <c r="C1126" s="9">
        <f t="shared" si="52"/>
        <v>1.5692931809560013</v>
      </c>
      <c r="D1126" s="9">
        <f>VLOOKUP(A1126,nasdaq_wtd_mc_ritter_add!$B$2:$D$3373,$D$5)</f>
        <v>1.99047034034348</v>
      </c>
      <c r="E1126" s="9">
        <f t="shared" si="53"/>
        <v>0.42117715938747868</v>
      </c>
      <c r="F1126" s="9">
        <f t="shared" si="51"/>
        <v>1</v>
      </c>
    </row>
    <row r="1127" spans="1:6" x14ac:dyDescent="0.3">
      <c r="A1127" s="1">
        <v>40933</v>
      </c>
      <c r="B1127">
        <f>VLOOKUP(A1127,NASDAQ_Composite_IXIC_20210721[[Date]:[Close]],5)</f>
        <v>2818.3100589999999</v>
      </c>
      <c r="C1127" s="9">
        <f t="shared" si="52"/>
        <v>1.5805940858066903</v>
      </c>
      <c r="D1127" s="9">
        <f>VLOOKUP(A1127,nasdaq_wtd_mc_ritter_add!$B$2:$D$3373,$D$5)</f>
        <v>1.9947689584964099</v>
      </c>
      <c r="E1127" s="9">
        <f t="shared" si="53"/>
        <v>0.41417487268971964</v>
      </c>
      <c r="F1127" s="9">
        <f t="shared" si="51"/>
        <v>1</v>
      </c>
    </row>
    <row r="1128" spans="1:6" x14ac:dyDescent="0.3">
      <c r="A1128" s="1">
        <v>40934</v>
      </c>
      <c r="B1128">
        <f>VLOOKUP(A1128,NASDAQ_Composite_IXIC_20210721[[Date]:[Close]],5)</f>
        <v>2805.280029</v>
      </c>
      <c r="C1128" s="9">
        <f t="shared" si="52"/>
        <v>1.5759600164261061</v>
      </c>
      <c r="D1128" s="9">
        <f>VLOOKUP(A1128,nasdaq_wtd_mc_ritter_add!$B$2:$D$3373,$D$5)</f>
        <v>1.9982355939381</v>
      </c>
      <c r="E1128" s="9">
        <f t="shared" si="53"/>
        <v>0.42227557751199396</v>
      </c>
      <c r="F1128" s="9">
        <f t="shared" si="51"/>
        <v>1</v>
      </c>
    </row>
    <row r="1129" spans="1:6" x14ac:dyDescent="0.3">
      <c r="A1129" s="1">
        <v>40935</v>
      </c>
      <c r="B1129">
        <f>VLOOKUP(A1129,NASDAQ_Composite_IXIC_20210721[[Date]:[Close]],5)</f>
        <v>2816.5500489999999</v>
      </c>
      <c r="C1129" s="9">
        <f t="shared" si="52"/>
        <v>1.5799693994707384</v>
      </c>
      <c r="D1129" s="9">
        <f>VLOOKUP(A1129,nasdaq_wtd_mc_ritter_add!$B$2:$D$3373,$D$5)</f>
        <v>2.0180752070600598</v>
      </c>
      <c r="E1129" s="9">
        <f t="shared" si="53"/>
        <v>0.43810580758932138</v>
      </c>
      <c r="F1129" s="9">
        <f t="shared" si="51"/>
        <v>1</v>
      </c>
    </row>
    <row r="1130" spans="1:6" x14ac:dyDescent="0.3">
      <c r="A1130" s="1">
        <v>40936</v>
      </c>
      <c r="B1130">
        <f>VLOOKUP(A1130,NASDAQ_Composite_IXIC_20210721[[Date]:[Close]],5)</f>
        <v>2816.5500489999999</v>
      </c>
      <c r="C1130" s="9">
        <f t="shared" si="52"/>
        <v>1.5799693994707384</v>
      </c>
      <c r="D1130" s="9">
        <f>VLOOKUP(A1130,nasdaq_wtd_mc_ritter_add!$B$2:$D$3373,$D$5)</f>
        <v>2.0180752070600598</v>
      </c>
      <c r="E1130" s="9">
        <f t="shared" si="53"/>
        <v>0.43810580758932138</v>
      </c>
      <c r="F1130" s="9">
        <f t="shared" si="51"/>
        <v>0</v>
      </c>
    </row>
    <row r="1131" spans="1:6" x14ac:dyDescent="0.3">
      <c r="A1131" s="1">
        <v>40937</v>
      </c>
      <c r="B1131">
        <f>VLOOKUP(A1131,NASDAQ_Composite_IXIC_20210721[[Date]:[Close]],5)</f>
        <v>2816.5500489999999</v>
      </c>
      <c r="C1131" s="9">
        <f t="shared" si="52"/>
        <v>1.5799693994707384</v>
      </c>
      <c r="D1131" s="9">
        <f>VLOOKUP(A1131,nasdaq_wtd_mc_ritter_add!$B$2:$D$3373,$D$5)</f>
        <v>2.0180752070600598</v>
      </c>
      <c r="E1131" s="9">
        <f t="shared" si="53"/>
        <v>0.43810580758932138</v>
      </c>
      <c r="F1131" s="9">
        <f t="shared" si="51"/>
        <v>0</v>
      </c>
    </row>
    <row r="1132" spans="1:6" x14ac:dyDescent="0.3">
      <c r="A1132" s="1">
        <v>40938</v>
      </c>
      <c r="B1132">
        <f>VLOOKUP(A1132,NASDAQ_Composite_IXIC_20210721[[Date]:[Close]],5)</f>
        <v>2811.9399410000001</v>
      </c>
      <c r="C1132" s="9">
        <f t="shared" si="52"/>
        <v>1.5783312659609985</v>
      </c>
      <c r="D1132" s="9">
        <f>VLOOKUP(A1132,nasdaq_wtd_mc_ritter_add!$B$2:$D$3373,$D$5)</f>
        <v>2.00104389327036</v>
      </c>
      <c r="E1132" s="9">
        <f t="shared" si="53"/>
        <v>0.42271262730936154</v>
      </c>
      <c r="F1132" s="9">
        <f t="shared" si="51"/>
        <v>1</v>
      </c>
    </row>
    <row r="1133" spans="1:6" x14ac:dyDescent="0.3">
      <c r="A1133" s="1">
        <v>40939</v>
      </c>
      <c r="B1133">
        <f>VLOOKUP(A1133,NASDAQ_Composite_IXIC_20210721[[Date]:[Close]],5)</f>
        <v>2813.8400879999999</v>
      </c>
      <c r="C1133" s="9">
        <f t="shared" si="52"/>
        <v>1.5790067801341303</v>
      </c>
      <c r="D1133" s="9">
        <f>VLOOKUP(A1133,nasdaq_wtd_mc_ritter_add!$B$2:$D$3373,$D$5)</f>
        <v>2.0043290706077399</v>
      </c>
      <c r="E1133" s="9">
        <f t="shared" si="53"/>
        <v>0.42532229047360959</v>
      </c>
      <c r="F1133" s="9">
        <f t="shared" si="51"/>
        <v>1</v>
      </c>
    </row>
    <row r="1134" spans="1:6" x14ac:dyDescent="0.3">
      <c r="A1134" s="1">
        <v>40940</v>
      </c>
      <c r="B1134">
        <f>VLOOKUP(A1134,NASDAQ_Composite_IXIC_20210721[[Date]:[Close]],5)</f>
        <v>2848.2700199999999</v>
      </c>
      <c r="C1134" s="9">
        <f t="shared" si="52"/>
        <v>1.591168449797542</v>
      </c>
      <c r="D1134" s="9">
        <f>VLOOKUP(A1134,nasdaq_wtd_mc_ritter_add!$B$2:$D$3373,$D$5)</f>
        <v>2.0360415249541202</v>
      </c>
      <c r="E1134" s="9">
        <f t="shared" si="53"/>
        <v>0.44487307515657815</v>
      </c>
      <c r="F1134" s="9">
        <f t="shared" si="51"/>
        <v>1</v>
      </c>
    </row>
    <row r="1135" spans="1:6" x14ac:dyDescent="0.3">
      <c r="A1135" s="1">
        <v>40941</v>
      </c>
      <c r="B1135">
        <f>VLOOKUP(A1135,NASDAQ_Composite_IXIC_20210721[[Date]:[Close]],5)</f>
        <v>2859.679932</v>
      </c>
      <c r="C1135" s="9">
        <f t="shared" si="52"/>
        <v>1.5951663570298225</v>
      </c>
      <c r="D1135" s="9">
        <f>VLOOKUP(A1135,nasdaq_wtd_mc_ritter_add!$B$2:$D$3373,$D$5)</f>
        <v>2.0577108509866</v>
      </c>
      <c r="E1135" s="9">
        <f t="shared" si="53"/>
        <v>0.46254449395677755</v>
      </c>
      <c r="F1135" s="9">
        <f t="shared" si="51"/>
        <v>1</v>
      </c>
    </row>
    <row r="1136" spans="1:6" x14ac:dyDescent="0.3">
      <c r="A1136" s="1">
        <v>40942</v>
      </c>
      <c r="B1136">
        <f>VLOOKUP(A1136,NASDAQ_Composite_IXIC_20210721[[Date]:[Close]],5)</f>
        <v>2905.6599120000001</v>
      </c>
      <c r="C1136" s="9">
        <f t="shared" si="52"/>
        <v>1.6111171790544256</v>
      </c>
      <c r="D1136" s="9">
        <f>VLOOKUP(A1136,nasdaq_wtd_mc_ritter_add!$B$2:$D$3373,$D$5)</f>
        <v>2.0794908778088699</v>
      </c>
      <c r="E1136" s="9">
        <f t="shared" si="53"/>
        <v>0.46837369875444423</v>
      </c>
      <c r="F1136" s="9">
        <f t="shared" si="51"/>
        <v>1</v>
      </c>
    </row>
    <row r="1137" spans="1:6" x14ac:dyDescent="0.3">
      <c r="A1137" s="1">
        <v>40943</v>
      </c>
      <c r="B1137">
        <f>VLOOKUP(A1137,NASDAQ_Composite_IXIC_20210721[[Date]:[Close]],5)</f>
        <v>2905.6599120000001</v>
      </c>
      <c r="C1137" s="9">
        <f t="shared" si="52"/>
        <v>1.6111171790544256</v>
      </c>
      <c r="D1137" s="9">
        <f>VLOOKUP(A1137,nasdaq_wtd_mc_ritter_add!$B$2:$D$3373,$D$5)</f>
        <v>2.0794908778088699</v>
      </c>
      <c r="E1137" s="9">
        <f t="shared" si="53"/>
        <v>0.46837369875444423</v>
      </c>
      <c r="F1137" s="9">
        <f t="shared" si="51"/>
        <v>0</v>
      </c>
    </row>
    <row r="1138" spans="1:6" x14ac:dyDescent="0.3">
      <c r="A1138" s="1">
        <v>40944</v>
      </c>
      <c r="B1138">
        <f>VLOOKUP(A1138,NASDAQ_Composite_IXIC_20210721[[Date]:[Close]],5)</f>
        <v>2905.6599120000001</v>
      </c>
      <c r="C1138" s="9">
        <f t="shared" si="52"/>
        <v>1.6111171790544256</v>
      </c>
      <c r="D1138" s="9">
        <f>VLOOKUP(A1138,nasdaq_wtd_mc_ritter_add!$B$2:$D$3373,$D$5)</f>
        <v>2.0794908778088699</v>
      </c>
      <c r="E1138" s="9">
        <f t="shared" si="53"/>
        <v>0.46837369875444423</v>
      </c>
      <c r="F1138" s="9">
        <f t="shared" si="51"/>
        <v>0</v>
      </c>
    </row>
    <row r="1139" spans="1:6" x14ac:dyDescent="0.3">
      <c r="A1139" s="1">
        <v>40945</v>
      </c>
      <c r="B1139">
        <f>VLOOKUP(A1139,NASDAQ_Composite_IXIC_20210721[[Date]:[Close]],5)</f>
        <v>2901.98999</v>
      </c>
      <c r="C1139" s="9">
        <f t="shared" si="52"/>
        <v>1.6098533554595429</v>
      </c>
      <c r="D1139" s="9">
        <f>VLOOKUP(A1139,nasdaq_wtd_mc_ritter_add!$B$2:$D$3373,$D$5)</f>
        <v>2.0770795654099499</v>
      </c>
      <c r="E1139" s="9">
        <f t="shared" si="53"/>
        <v>0.46722620995040698</v>
      </c>
      <c r="F1139" s="9">
        <f t="shared" si="51"/>
        <v>1</v>
      </c>
    </row>
    <row r="1140" spans="1:6" x14ac:dyDescent="0.3">
      <c r="A1140" s="1">
        <v>40946</v>
      </c>
      <c r="B1140">
        <f>VLOOKUP(A1140,NASDAQ_Composite_IXIC_20210721[[Date]:[Close]],5)</f>
        <v>2904.080078</v>
      </c>
      <c r="C1140" s="9">
        <f t="shared" si="52"/>
        <v>1.6105733220000102</v>
      </c>
      <c r="D1140" s="9">
        <f>VLOOKUP(A1140,nasdaq_wtd_mc_ritter_add!$B$2:$D$3373,$D$5)</f>
        <v>2.0709051078929299</v>
      </c>
      <c r="E1140" s="9">
        <f t="shared" si="53"/>
        <v>0.46033178589291968</v>
      </c>
      <c r="F1140" s="9">
        <f t="shared" si="51"/>
        <v>1</v>
      </c>
    </row>
    <row r="1141" spans="1:6" x14ac:dyDescent="0.3">
      <c r="A1141" s="1">
        <v>40947</v>
      </c>
      <c r="B1141">
        <f>VLOOKUP(A1141,NASDAQ_Composite_IXIC_20210721[[Date]:[Close]],5)</f>
        <v>2915.860107</v>
      </c>
      <c r="C1141" s="9">
        <f t="shared" si="52"/>
        <v>1.6146214890645494</v>
      </c>
      <c r="D1141" s="9">
        <f>VLOOKUP(A1141,nasdaq_wtd_mc_ritter_add!$B$2:$D$3373,$D$5)</f>
        <v>2.0749042425319302</v>
      </c>
      <c r="E1141" s="9">
        <f t="shared" si="53"/>
        <v>0.46028275346738079</v>
      </c>
      <c r="F1141" s="9">
        <f t="shared" si="51"/>
        <v>1</v>
      </c>
    </row>
    <row r="1142" spans="1:6" x14ac:dyDescent="0.3">
      <c r="A1142" s="1">
        <v>40948</v>
      </c>
      <c r="B1142">
        <f>VLOOKUP(A1142,NASDAQ_Composite_IXIC_20210721[[Date]:[Close]],5)</f>
        <v>2927.2299800000001</v>
      </c>
      <c r="C1142" s="9">
        <f t="shared" si="52"/>
        <v>1.6185132268885498</v>
      </c>
      <c r="D1142" s="9">
        <f>VLOOKUP(A1142,nasdaq_wtd_mc_ritter_add!$B$2:$D$3373,$D$5)</f>
        <v>2.0758704801277101</v>
      </c>
      <c r="E1142" s="9">
        <f t="shared" si="53"/>
        <v>0.45735725323916032</v>
      </c>
      <c r="F1142" s="9">
        <f t="shared" si="51"/>
        <v>1</v>
      </c>
    </row>
    <row r="1143" spans="1:6" x14ac:dyDescent="0.3">
      <c r="A1143" s="1">
        <v>40949</v>
      </c>
      <c r="B1143">
        <f>VLOOKUP(A1143,NASDAQ_Composite_IXIC_20210721[[Date]:[Close]],5)</f>
        <v>2903.8798830000001</v>
      </c>
      <c r="C1143" s="9">
        <f t="shared" si="52"/>
        <v>1.6105043838525619</v>
      </c>
      <c r="D1143" s="9">
        <f>VLOOKUP(A1143,nasdaq_wtd_mc_ritter_add!$B$2:$D$3373,$D$5)</f>
        <v>2.0758272711352399</v>
      </c>
      <c r="E1143" s="9">
        <f t="shared" si="53"/>
        <v>0.46532288728267801</v>
      </c>
      <c r="F1143" s="9">
        <f t="shared" si="51"/>
        <v>1</v>
      </c>
    </row>
    <row r="1144" spans="1:6" x14ac:dyDescent="0.3">
      <c r="A1144" s="1">
        <v>40950</v>
      </c>
      <c r="B1144">
        <f>VLOOKUP(A1144,NASDAQ_Composite_IXIC_20210721[[Date]:[Close]],5)</f>
        <v>2903.8798830000001</v>
      </c>
      <c r="C1144" s="9">
        <f t="shared" si="52"/>
        <v>1.6105043838525619</v>
      </c>
      <c r="D1144" s="9">
        <f>VLOOKUP(A1144,nasdaq_wtd_mc_ritter_add!$B$2:$D$3373,$D$5)</f>
        <v>2.0758272711352399</v>
      </c>
      <c r="E1144" s="9">
        <f t="shared" si="53"/>
        <v>0.46532288728267801</v>
      </c>
      <c r="F1144" s="9">
        <f t="shared" si="51"/>
        <v>0</v>
      </c>
    </row>
    <row r="1145" spans="1:6" x14ac:dyDescent="0.3">
      <c r="A1145" s="1">
        <v>40951</v>
      </c>
      <c r="B1145">
        <f>VLOOKUP(A1145,NASDAQ_Composite_IXIC_20210721[[Date]:[Close]],5)</f>
        <v>2903.8798830000001</v>
      </c>
      <c r="C1145" s="9">
        <f t="shared" si="52"/>
        <v>1.6105043838525619</v>
      </c>
      <c r="D1145" s="9">
        <f>VLOOKUP(A1145,nasdaq_wtd_mc_ritter_add!$B$2:$D$3373,$D$5)</f>
        <v>2.0758272711352399</v>
      </c>
      <c r="E1145" s="9">
        <f t="shared" si="53"/>
        <v>0.46532288728267801</v>
      </c>
      <c r="F1145" s="9">
        <f t="shared" si="51"/>
        <v>0</v>
      </c>
    </row>
    <row r="1146" spans="1:6" x14ac:dyDescent="0.3">
      <c r="A1146" s="1">
        <v>40952</v>
      </c>
      <c r="B1146">
        <f>VLOOKUP(A1146,NASDAQ_Composite_IXIC_20210721[[Date]:[Close]],5)</f>
        <v>2931.389893</v>
      </c>
      <c r="C1146" s="9">
        <f t="shared" si="52"/>
        <v>1.6199333271132721</v>
      </c>
      <c r="D1146" s="9">
        <f>VLOOKUP(A1146,nasdaq_wtd_mc_ritter_add!$B$2:$D$3373,$D$5)</f>
        <v>2.0989515303120898</v>
      </c>
      <c r="E1146" s="9">
        <f t="shared" si="53"/>
        <v>0.47901820319881772</v>
      </c>
      <c r="F1146" s="9">
        <f t="shared" si="51"/>
        <v>1</v>
      </c>
    </row>
    <row r="1147" spans="1:6" x14ac:dyDescent="0.3">
      <c r="A1147" s="1">
        <v>40953</v>
      </c>
      <c r="B1147">
        <f>VLOOKUP(A1147,NASDAQ_Composite_IXIC_20210721[[Date]:[Close]],5)</f>
        <v>2931.830078</v>
      </c>
      <c r="C1147" s="9">
        <f t="shared" si="52"/>
        <v>1.6200834783963574</v>
      </c>
      <c r="D1147" s="9">
        <f>VLOOKUP(A1147,nasdaq_wtd_mc_ritter_add!$B$2:$D$3373,$D$5)</f>
        <v>2.0922603175237202</v>
      </c>
      <c r="E1147" s="9">
        <f t="shared" si="53"/>
        <v>0.47217683912736286</v>
      </c>
      <c r="F1147" s="9">
        <f t="shared" si="51"/>
        <v>1</v>
      </c>
    </row>
    <row r="1148" spans="1:6" x14ac:dyDescent="0.3">
      <c r="A1148" s="1">
        <v>40954</v>
      </c>
      <c r="B1148">
        <f>VLOOKUP(A1148,NASDAQ_Composite_IXIC_20210721[[Date]:[Close]],5)</f>
        <v>2915.830078</v>
      </c>
      <c r="C1148" s="9">
        <f t="shared" si="52"/>
        <v>1.6146111905064808</v>
      </c>
      <c r="D1148" s="9">
        <f>VLOOKUP(A1148,nasdaq_wtd_mc_ritter_add!$B$2:$D$3373,$D$5)</f>
        <v>2.0826213449103599</v>
      </c>
      <c r="E1148" s="9">
        <f t="shared" si="53"/>
        <v>0.46801015440387905</v>
      </c>
      <c r="F1148" s="9">
        <f t="shared" si="51"/>
        <v>1</v>
      </c>
    </row>
    <row r="1149" spans="1:6" x14ac:dyDescent="0.3">
      <c r="A1149" s="1">
        <v>40955</v>
      </c>
      <c r="B1149">
        <f>VLOOKUP(A1149,NASDAQ_Composite_IXIC_20210721[[Date]:[Close]],5)</f>
        <v>2959.8500979999999</v>
      </c>
      <c r="C1149" s="9">
        <f t="shared" si="52"/>
        <v>1.6295952748347995</v>
      </c>
      <c r="D1149" s="9">
        <f>VLOOKUP(A1149,nasdaq_wtd_mc_ritter_add!$B$2:$D$3373,$D$5)</f>
        <v>2.0889113814643099</v>
      </c>
      <c r="E1149" s="9">
        <f t="shared" si="53"/>
        <v>0.45931610662951039</v>
      </c>
      <c r="F1149" s="9">
        <f t="shared" si="51"/>
        <v>1</v>
      </c>
    </row>
    <row r="1150" spans="1:6" x14ac:dyDescent="0.3">
      <c r="A1150" s="1">
        <v>40956</v>
      </c>
      <c r="B1150">
        <f>VLOOKUP(A1150,NASDAQ_Composite_IXIC_20210721[[Date]:[Close]],5)</f>
        <v>2951.780029</v>
      </c>
      <c r="C1150" s="9">
        <f t="shared" si="52"/>
        <v>1.6268650383891421</v>
      </c>
      <c r="D1150" s="9">
        <f>VLOOKUP(A1150,nasdaq_wtd_mc_ritter_add!$B$2:$D$3373,$D$5)</f>
        <v>2.0859427370256101</v>
      </c>
      <c r="E1150" s="9">
        <f t="shared" si="53"/>
        <v>0.45907769863646797</v>
      </c>
      <c r="F1150" s="9">
        <f t="shared" si="51"/>
        <v>1</v>
      </c>
    </row>
    <row r="1151" spans="1:6" x14ac:dyDescent="0.3">
      <c r="A1151" s="1">
        <v>40957</v>
      </c>
      <c r="B1151">
        <f>VLOOKUP(A1151,NASDAQ_Composite_IXIC_20210721[[Date]:[Close]],5)</f>
        <v>2951.780029</v>
      </c>
      <c r="C1151" s="9">
        <f t="shared" si="52"/>
        <v>1.6268650383891421</v>
      </c>
      <c r="D1151" s="9">
        <f>VLOOKUP(A1151,nasdaq_wtd_mc_ritter_add!$B$2:$D$3373,$D$5)</f>
        <v>2.0859427370256101</v>
      </c>
      <c r="E1151" s="9">
        <f t="shared" si="53"/>
        <v>0.45907769863646797</v>
      </c>
      <c r="F1151" s="9">
        <f t="shared" si="51"/>
        <v>0</v>
      </c>
    </row>
    <row r="1152" spans="1:6" x14ac:dyDescent="0.3">
      <c r="A1152" s="1">
        <v>40958</v>
      </c>
      <c r="B1152">
        <f>VLOOKUP(A1152,NASDAQ_Composite_IXIC_20210721[[Date]:[Close]],5)</f>
        <v>2951.780029</v>
      </c>
      <c r="C1152" s="9">
        <f t="shared" si="52"/>
        <v>1.6268650383891421</v>
      </c>
      <c r="D1152" s="9">
        <f>VLOOKUP(A1152,nasdaq_wtd_mc_ritter_add!$B$2:$D$3373,$D$5)</f>
        <v>2.0859427370256101</v>
      </c>
      <c r="E1152" s="9">
        <f t="shared" si="53"/>
        <v>0.45907769863646797</v>
      </c>
      <c r="F1152" s="9">
        <f t="shared" si="51"/>
        <v>0</v>
      </c>
    </row>
    <row r="1153" spans="1:6" x14ac:dyDescent="0.3">
      <c r="A1153" s="1">
        <v>40959</v>
      </c>
      <c r="B1153">
        <f>VLOOKUP(A1153,NASDAQ_Composite_IXIC_20210721[[Date]:[Close]],5)</f>
        <v>2951.780029</v>
      </c>
      <c r="C1153" s="9">
        <f t="shared" si="52"/>
        <v>1.6268650383891421</v>
      </c>
      <c r="D1153" s="9">
        <f>VLOOKUP(A1153,nasdaq_wtd_mc_ritter_add!$B$2:$D$3373,$D$5)</f>
        <v>2.0859427370256101</v>
      </c>
      <c r="E1153" s="9">
        <f t="shared" si="53"/>
        <v>0.45907769863646797</v>
      </c>
      <c r="F1153" s="9">
        <f t="shared" si="51"/>
        <v>0</v>
      </c>
    </row>
    <row r="1154" spans="1:6" x14ac:dyDescent="0.3">
      <c r="A1154" s="1">
        <v>40960</v>
      </c>
      <c r="B1154">
        <f>VLOOKUP(A1154,NASDAQ_Composite_IXIC_20210721[[Date]:[Close]],5)</f>
        <v>2948.570068</v>
      </c>
      <c r="C1154" s="9">
        <f t="shared" si="52"/>
        <v>1.625776980472609</v>
      </c>
      <c r="D1154" s="9">
        <f>VLOOKUP(A1154,nasdaq_wtd_mc_ritter_add!$B$2:$D$3373,$D$5)</f>
        <v>2.0868877435028299</v>
      </c>
      <c r="E1154" s="9">
        <f t="shared" si="53"/>
        <v>0.46111076303022092</v>
      </c>
      <c r="F1154" s="9">
        <f t="shared" si="51"/>
        <v>1</v>
      </c>
    </row>
    <row r="1155" spans="1:6" x14ac:dyDescent="0.3">
      <c r="A1155" s="1">
        <v>40961</v>
      </c>
      <c r="B1155">
        <f>VLOOKUP(A1155,NASDAQ_Composite_IXIC_20210721[[Date]:[Close]],5)</f>
        <v>2933.169922</v>
      </c>
      <c r="C1155" s="9">
        <f t="shared" si="52"/>
        <v>1.6205403732039647</v>
      </c>
      <c r="D1155" s="9">
        <f>VLOOKUP(A1155,nasdaq_wtd_mc_ritter_add!$B$2:$D$3373,$D$5)</f>
        <v>2.0827517776851798</v>
      </c>
      <c r="E1155" s="9">
        <f t="shared" si="53"/>
        <v>0.46221140448121512</v>
      </c>
      <c r="F1155" s="9">
        <f t="shared" si="51"/>
        <v>1</v>
      </c>
    </row>
    <row r="1156" spans="1:6" x14ac:dyDescent="0.3">
      <c r="A1156" s="1">
        <v>40962</v>
      </c>
      <c r="B1156">
        <f>VLOOKUP(A1156,NASDAQ_Composite_IXIC_20210721[[Date]:[Close]],5)</f>
        <v>2956.9799800000001</v>
      </c>
      <c r="C1156" s="9">
        <f t="shared" si="52"/>
        <v>1.6286251208208151</v>
      </c>
      <c r="D1156" s="9">
        <f>VLOOKUP(A1156,nasdaq_wtd_mc_ritter_add!$B$2:$D$3373,$D$5)</f>
        <v>2.1081902985711398</v>
      </c>
      <c r="E1156" s="9">
        <f t="shared" si="53"/>
        <v>0.4795651777503247</v>
      </c>
      <c r="F1156" s="9">
        <f t="shared" si="51"/>
        <v>1</v>
      </c>
    </row>
    <row r="1157" spans="1:6" x14ac:dyDescent="0.3">
      <c r="A1157" s="1">
        <v>40963</v>
      </c>
      <c r="B1157">
        <f>VLOOKUP(A1157,NASDAQ_Composite_IXIC_20210721[[Date]:[Close]],5)</f>
        <v>2963.75</v>
      </c>
      <c r="C1157" s="9">
        <f t="shared" si="52"/>
        <v>1.6309120087462547</v>
      </c>
      <c r="D1157" s="9">
        <f>VLOOKUP(A1157,nasdaq_wtd_mc_ritter_add!$B$2:$D$3373,$D$5)</f>
        <v>2.1201028480659598</v>
      </c>
      <c r="E1157" s="9">
        <f t="shared" si="53"/>
        <v>0.48919083931970508</v>
      </c>
      <c r="F1157" s="9">
        <f t="shared" si="51"/>
        <v>1</v>
      </c>
    </row>
    <row r="1158" spans="1:6" x14ac:dyDescent="0.3">
      <c r="A1158" s="1">
        <v>40964</v>
      </c>
      <c r="B1158">
        <f>VLOOKUP(A1158,NASDAQ_Composite_IXIC_20210721[[Date]:[Close]],5)</f>
        <v>2963.75</v>
      </c>
      <c r="C1158" s="9">
        <f t="shared" si="52"/>
        <v>1.6309120087462547</v>
      </c>
      <c r="D1158" s="9">
        <f>VLOOKUP(A1158,nasdaq_wtd_mc_ritter_add!$B$2:$D$3373,$D$5)</f>
        <v>2.1201028480659598</v>
      </c>
      <c r="E1158" s="9">
        <f t="shared" si="53"/>
        <v>0.48919083931970508</v>
      </c>
      <c r="F1158" s="9">
        <f t="shared" si="51"/>
        <v>0</v>
      </c>
    </row>
    <row r="1159" spans="1:6" x14ac:dyDescent="0.3">
      <c r="A1159" s="1">
        <v>40965</v>
      </c>
      <c r="B1159">
        <f>VLOOKUP(A1159,NASDAQ_Composite_IXIC_20210721[[Date]:[Close]],5)</f>
        <v>2963.75</v>
      </c>
      <c r="C1159" s="9">
        <f t="shared" si="52"/>
        <v>1.6309120087462547</v>
      </c>
      <c r="D1159" s="9">
        <f>VLOOKUP(A1159,nasdaq_wtd_mc_ritter_add!$B$2:$D$3373,$D$5)</f>
        <v>2.1201028480659598</v>
      </c>
      <c r="E1159" s="9">
        <f t="shared" si="53"/>
        <v>0.48919083931970508</v>
      </c>
      <c r="F1159" s="9">
        <f t="shared" si="51"/>
        <v>0</v>
      </c>
    </row>
    <row r="1160" spans="1:6" x14ac:dyDescent="0.3">
      <c r="A1160" s="1">
        <v>40966</v>
      </c>
      <c r="B1160">
        <f>VLOOKUP(A1160,NASDAQ_Composite_IXIC_20210721[[Date]:[Close]],5)</f>
        <v>2966.1599120000001</v>
      </c>
      <c r="C1160" s="9">
        <f t="shared" si="52"/>
        <v>1.6317248076482391</v>
      </c>
      <c r="D1160" s="9">
        <f>VLOOKUP(A1160,nasdaq_wtd_mc_ritter_add!$B$2:$D$3373,$D$5)</f>
        <v>2.1124350627506798</v>
      </c>
      <c r="E1160" s="9">
        <f t="shared" si="53"/>
        <v>0.4807102551024407</v>
      </c>
      <c r="F1160" s="9">
        <f t="shared" ref="F1160:F1223" si="54">IF(OR(C1160=C1159,D1160=D1159),0,1)</f>
        <v>1</v>
      </c>
    </row>
    <row r="1161" spans="1:6" x14ac:dyDescent="0.3">
      <c r="A1161" s="1">
        <v>40967</v>
      </c>
      <c r="B1161">
        <f>VLOOKUP(A1161,NASDAQ_Composite_IXIC_20210721[[Date]:[Close]],5)</f>
        <v>2986.76001</v>
      </c>
      <c r="C1161" s="9">
        <f t="shared" ref="C1161:C1224" si="55">$C$5+LN(B1161)-$A$6</f>
        <v>1.6386458415273433</v>
      </c>
      <c r="D1161" s="9">
        <f>VLOOKUP(A1161,nasdaq_wtd_mc_ritter_add!$B$2:$D$3373,$D$5)</f>
        <v>2.1095438903996699</v>
      </c>
      <c r="E1161" s="9">
        <f t="shared" ref="E1161:E1224" si="56">IF($E$5&lt;=$A1161,D1161-VLOOKUP(A1161,$A$7:$C$4936,3),0)</f>
        <v>0.47089804887232667</v>
      </c>
      <c r="F1161" s="9">
        <f t="shared" si="54"/>
        <v>1</v>
      </c>
    </row>
    <row r="1162" spans="1:6" x14ac:dyDescent="0.3">
      <c r="A1162" s="1">
        <v>40968</v>
      </c>
      <c r="B1162">
        <f>VLOOKUP(A1162,NASDAQ_Composite_IXIC_20210721[[Date]:[Close]],5)</f>
        <v>2966.889893</v>
      </c>
      <c r="C1162" s="9">
        <f t="shared" si="55"/>
        <v>1.6319708804194706</v>
      </c>
      <c r="D1162" s="9">
        <f>VLOOKUP(A1162,nasdaq_wtd_mc_ritter_add!$B$2:$D$3373,$D$5)</f>
        <v>2.0960055128659798</v>
      </c>
      <c r="E1162" s="9">
        <f t="shared" si="56"/>
        <v>0.46403463244650922</v>
      </c>
      <c r="F1162" s="9">
        <f t="shared" si="54"/>
        <v>1</v>
      </c>
    </row>
    <row r="1163" spans="1:6" x14ac:dyDescent="0.3">
      <c r="A1163" s="1">
        <v>40969</v>
      </c>
      <c r="B1163">
        <f>VLOOKUP(A1163,NASDAQ_Composite_IXIC_20210721[[Date]:[Close]],5)</f>
        <v>2988.969971</v>
      </c>
      <c r="C1163" s="9">
        <f t="shared" si="55"/>
        <v>1.6393854870962619</v>
      </c>
      <c r="D1163" s="9">
        <f>VLOOKUP(A1163,nasdaq_wtd_mc_ritter_add!$B$2:$D$3373,$D$5)</f>
        <v>2.10365636674543</v>
      </c>
      <c r="E1163" s="9">
        <f t="shared" si="56"/>
        <v>0.46427087964916813</v>
      </c>
      <c r="F1163" s="9">
        <f t="shared" si="54"/>
        <v>1</v>
      </c>
    </row>
    <row r="1164" spans="1:6" x14ac:dyDescent="0.3">
      <c r="A1164" s="1">
        <v>40970</v>
      </c>
      <c r="B1164">
        <f>VLOOKUP(A1164,NASDAQ_Composite_IXIC_20210721[[Date]:[Close]],5)</f>
        <v>2976.1899410000001</v>
      </c>
      <c r="C1164" s="9">
        <f t="shared" si="55"/>
        <v>1.6351005895436908</v>
      </c>
      <c r="D1164" s="9">
        <f>VLOOKUP(A1164,nasdaq_wtd_mc_ritter_add!$B$2:$D$3373,$D$5)</f>
        <v>2.09963041976243</v>
      </c>
      <c r="E1164" s="9">
        <f t="shared" si="56"/>
        <v>0.46452983021873928</v>
      </c>
      <c r="F1164" s="9">
        <f t="shared" si="54"/>
        <v>1</v>
      </c>
    </row>
    <row r="1165" spans="1:6" x14ac:dyDescent="0.3">
      <c r="A1165" s="1">
        <v>40971</v>
      </c>
      <c r="B1165">
        <f>VLOOKUP(A1165,NASDAQ_Composite_IXIC_20210721[[Date]:[Close]],5)</f>
        <v>2976.1899410000001</v>
      </c>
      <c r="C1165" s="9">
        <f t="shared" si="55"/>
        <v>1.6351005895436908</v>
      </c>
      <c r="D1165" s="9">
        <f>VLOOKUP(A1165,nasdaq_wtd_mc_ritter_add!$B$2:$D$3373,$D$5)</f>
        <v>2.09963041976243</v>
      </c>
      <c r="E1165" s="9">
        <f t="shared" si="56"/>
        <v>0.46452983021873928</v>
      </c>
      <c r="F1165" s="9">
        <f t="shared" si="54"/>
        <v>0</v>
      </c>
    </row>
    <row r="1166" spans="1:6" x14ac:dyDescent="0.3">
      <c r="A1166" s="1">
        <v>40972</v>
      </c>
      <c r="B1166">
        <f>VLOOKUP(A1166,NASDAQ_Composite_IXIC_20210721[[Date]:[Close]],5)</f>
        <v>2976.1899410000001</v>
      </c>
      <c r="C1166" s="9">
        <f t="shared" si="55"/>
        <v>1.6351005895436908</v>
      </c>
      <c r="D1166" s="9">
        <f>VLOOKUP(A1166,nasdaq_wtd_mc_ritter_add!$B$2:$D$3373,$D$5)</f>
        <v>2.09963041976243</v>
      </c>
      <c r="E1166" s="9">
        <f t="shared" si="56"/>
        <v>0.46452983021873928</v>
      </c>
      <c r="F1166" s="9">
        <f t="shared" si="54"/>
        <v>0</v>
      </c>
    </row>
    <row r="1167" spans="1:6" x14ac:dyDescent="0.3">
      <c r="A1167" s="1">
        <v>40973</v>
      </c>
      <c r="B1167">
        <f>VLOOKUP(A1167,NASDAQ_Composite_IXIC_20210721[[Date]:[Close]],5)</f>
        <v>2950.4799800000001</v>
      </c>
      <c r="C1167" s="9">
        <f t="shared" si="55"/>
        <v>1.626424512550213</v>
      </c>
      <c r="D1167" s="9">
        <f>VLOOKUP(A1167,nasdaq_wtd_mc_ritter_add!$B$2:$D$3373,$D$5)</f>
        <v>2.0745590749251899</v>
      </c>
      <c r="E1167" s="9">
        <f t="shared" si="56"/>
        <v>0.44813456237497684</v>
      </c>
      <c r="F1167" s="9">
        <f t="shared" si="54"/>
        <v>1</v>
      </c>
    </row>
    <row r="1168" spans="1:6" x14ac:dyDescent="0.3">
      <c r="A1168" s="1">
        <v>40974</v>
      </c>
      <c r="B1168">
        <f>VLOOKUP(A1168,NASDAQ_Composite_IXIC_20210721[[Date]:[Close]],5)</f>
        <v>2910.320068</v>
      </c>
      <c r="C1168" s="9">
        <f t="shared" si="55"/>
        <v>1.6127197144872669</v>
      </c>
      <c r="D1168" s="9">
        <f>VLOOKUP(A1168,nasdaq_wtd_mc_ritter_add!$B$2:$D$3373,$D$5)</f>
        <v>2.05467684514876</v>
      </c>
      <c r="E1168" s="9">
        <f t="shared" si="56"/>
        <v>0.44195713066149311</v>
      </c>
      <c r="F1168" s="9">
        <f t="shared" si="54"/>
        <v>1</v>
      </c>
    </row>
    <row r="1169" spans="1:6" x14ac:dyDescent="0.3">
      <c r="A1169" s="1">
        <v>40975</v>
      </c>
      <c r="B1169">
        <f>VLOOKUP(A1169,NASDAQ_Composite_IXIC_20210721[[Date]:[Close]],5)</f>
        <v>2935.6899410000001</v>
      </c>
      <c r="C1169" s="9">
        <f t="shared" si="55"/>
        <v>1.6213991495979156</v>
      </c>
      <c r="D1169" s="9">
        <f>VLOOKUP(A1169,nasdaq_wtd_mc_ritter_add!$B$2:$D$3373,$D$5)</f>
        <v>2.0673111541604401</v>
      </c>
      <c r="E1169" s="9">
        <f t="shared" si="56"/>
        <v>0.44591200456252444</v>
      </c>
      <c r="F1169" s="9">
        <f t="shared" si="54"/>
        <v>1</v>
      </c>
    </row>
    <row r="1170" spans="1:6" x14ac:dyDescent="0.3">
      <c r="A1170" s="1">
        <v>40976</v>
      </c>
      <c r="B1170">
        <f>VLOOKUP(A1170,NASDAQ_Composite_IXIC_20210721[[Date]:[Close]],5)</f>
        <v>2970.419922</v>
      </c>
      <c r="C1170" s="9">
        <f t="shared" si="55"/>
        <v>1.6331599810478474</v>
      </c>
      <c r="D1170" s="9">
        <f>VLOOKUP(A1170,nasdaq_wtd_mc_ritter_add!$B$2:$D$3373,$D$5)</f>
        <v>2.0865352364707901</v>
      </c>
      <c r="E1170" s="9">
        <f t="shared" si="56"/>
        <v>0.45337525542294266</v>
      </c>
      <c r="F1170" s="9">
        <f t="shared" si="54"/>
        <v>1</v>
      </c>
    </row>
    <row r="1171" spans="1:6" x14ac:dyDescent="0.3">
      <c r="A1171" s="1">
        <v>40977</v>
      </c>
      <c r="B1171">
        <f>VLOOKUP(A1171,NASDAQ_Composite_IXIC_20210721[[Date]:[Close]],5)</f>
        <v>2988.3400879999999</v>
      </c>
      <c r="C1171" s="9">
        <f t="shared" si="55"/>
        <v>1.6391747290809962</v>
      </c>
      <c r="D1171" s="9">
        <f>VLOOKUP(A1171,nasdaq_wtd_mc_ritter_add!$B$2:$D$3373,$D$5)</f>
        <v>2.0960838699702</v>
      </c>
      <c r="E1171" s="9">
        <f t="shared" si="56"/>
        <v>0.45690914088920387</v>
      </c>
      <c r="F1171" s="9">
        <f t="shared" si="54"/>
        <v>1</v>
      </c>
    </row>
    <row r="1172" spans="1:6" x14ac:dyDescent="0.3">
      <c r="A1172" s="1">
        <v>40978</v>
      </c>
      <c r="B1172">
        <f>VLOOKUP(A1172,NASDAQ_Composite_IXIC_20210721[[Date]:[Close]],5)</f>
        <v>2988.3400879999999</v>
      </c>
      <c r="C1172" s="9">
        <f t="shared" si="55"/>
        <v>1.6391747290809962</v>
      </c>
      <c r="D1172" s="9">
        <f>VLOOKUP(A1172,nasdaq_wtd_mc_ritter_add!$B$2:$D$3373,$D$5)</f>
        <v>2.0960838699702</v>
      </c>
      <c r="E1172" s="9">
        <f t="shared" si="56"/>
        <v>0.45690914088920387</v>
      </c>
      <c r="F1172" s="9">
        <f t="shared" si="54"/>
        <v>0</v>
      </c>
    </row>
    <row r="1173" spans="1:6" x14ac:dyDescent="0.3">
      <c r="A1173" s="1">
        <v>40979</v>
      </c>
      <c r="B1173">
        <f>VLOOKUP(A1173,NASDAQ_Composite_IXIC_20210721[[Date]:[Close]],5)</f>
        <v>2988.3400879999999</v>
      </c>
      <c r="C1173" s="9">
        <f t="shared" si="55"/>
        <v>1.6391747290809962</v>
      </c>
      <c r="D1173" s="9">
        <f>VLOOKUP(A1173,nasdaq_wtd_mc_ritter_add!$B$2:$D$3373,$D$5)</f>
        <v>2.0960838699702</v>
      </c>
      <c r="E1173" s="9">
        <f t="shared" si="56"/>
        <v>0.45690914088920387</v>
      </c>
      <c r="F1173" s="9">
        <f t="shared" si="54"/>
        <v>0</v>
      </c>
    </row>
    <row r="1174" spans="1:6" x14ac:dyDescent="0.3">
      <c r="A1174" s="1">
        <v>40980</v>
      </c>
      <c r="B1174">
        <f>VLOOKUP(A1174,NASDAQ_Composite_IXIC_20210721[[Date]:[Close]],5)</f>
        <v>2983.6599120000001</v>
      </c>
      <c r="C1174" s="9">
        <f t="shared" si="55"/>
        <v>1.6376073556857742</v>
      </c>
      <c r="D1174" s="9">
        <f>VLOOKUP(A1174,nasdaq_wtd_mc_ritter_add!$B$2:$D$3373,$D$5)</f>
        <v>2.1121745651652701</v>
      </c>
      <c r="E1174" s="9">
        <f t="shared" si="56"/>
        <v>0.47456720947949593</v>
      </c>
      <c r="F1174" s="9">
        <f t="shared" si="54"/>
        <v>1</v>
      </c>
    </row>
    <row r="1175" spans="1:6" x14ac:dyDescent="0.3">
      <c r="A1175" s="1">
        <v>40981</v>
      </c>
      <c r="B1175">
        <f>VLOOKUP(A1175,NASDAQ_Composite_IXIC_20210721[[Date]:[Close]],5)</f>
        <v>3039.8798830000001</v>
      </c>
      <c r="C1175" s="9">
        <f t="shared" si="55"/>
        <v>1.6562746528152266</v>
      </c>
      <c r="D1175" s="9">
        <f>VLOOKUP(A1175,nasdaq_wtd_mc_ritter_add!$B$2:$D$3373,$D$5)</f>
        <v>2.1495752520664899</v>
      </c>
      <c r="E1175" s="9">
        <f t="shared" si="56"/>
        <v>0.49330059925126335</v>
      </c>
      <c r="F1175" s="9">
        <f t="shared" si="54"/>
        <v>1</v>
      </c>
    </row>
    <row r="1176" spans="1:6" x14ac:dyDescent="0.3">
      <c r="A1176" s="1">
        <v>40982</v>
      </c>
      <c r="B1176">
        <f>VLOOKUP(A1176,NASDAQ_Composite_IXIC_20210721[[Date]:[Close]],5)</f>
        <v>3040.7299800000001</v>
      </c>
      <c r="C1176" s="9">
        <f t="shared" si="55"/>
        <v>1.6565542619415128</v>
      </c>
      <c r="D1176" s="9">
        <f>VLOOKUP(A1176,nasdaq_wtd_mc_ritter_add!$B$2:$D$3373,$D$5)</f>
        <v>2.15822155713985</v>
      </c>
      <c r="E1176" s="9">
        <f t="shared" si="56"/>
        <v>0.50166729519833719</v>
      </c>
      <c r="F1176" s="9">
        <f t="shared" si="54"/>
        <v>1</v>
      </c>
    </row>
    <row r="1177" spans="1:6" x14ac:dyDescent="0.3">
      <c r="A1177" s="1">
        <v>40983</v>
      </c>
      <c r="B1177">
        <f>VLOOKUP(A1177,NASDAQ_Composite_IXIC_20210721[[Date]:[Close]],5)</f>
        <v>3056.3701169999999</v>
      </c>
      <c r="C1177" s="9">
        <f t="shared" si="55"/>
        <v>1.6616846259034039</v>
      </c>
      <c r="D1177" s="9">
        <f>VLOOKUP(A1177,nasdaq_wtd_mc_ritter_add!$B$2:$D$3373,$D$5)</f>
        <v>2.1706732312312602</v>
      </c>
      <c r="E1177" s="9">
        <f t="shared" si="56"/>
        <v>0.50898860532785628</v>
      </c>
      <c r="F1177" s="9">
        <f t="shared" si="54"/>
        <v>1</v>
      </c>
    </row>
    <row r="1178" spans="1:6" x14ac:dyDescent="0.3">
      <c r="A1178" s="1">
        <v>40984</v>
      </c>
      <c r="B1178">
        <f>VLOOKUP(A1178,NASDAQ_Composite_IXIC_20210721[[Date]:[Close]],5)</f>
        <v>3055.26001</v>
      </c>
      <c r="C1178" s="9">
        <f t="shared" si="55"/>
        <v>1.6613213490070136</v>
      </c>
      <c r="D1178" s="9">
        <f>VLOOKUP(A1178,nasdaq_wtd_mc_ritter_add!$B$2:$D$3373,$D$5)</f>
        <v>2.1744704442133602</v>
      </c>
      <c r="E1178" s="9">
        <f t="shared" si="56"/>
        <v>0.51314909520634666</v>
      </c>
      <c r="F1178" s="9">
        <f t="shared" si="54"/>
        <v>1</v>
      </c>
    </row>
    <row r="1179" spans="1:6" x14ac:dyDescent="0.3">
      <c r="A1179" s="1">
        <v>40985</v>
      </c>
      <c r="B1179">
        <f>VLOOKUP(A1179,NASDAQ_Composite_IXIC_20210721[[Date]:[Close]],5)</f>
        <v>3055.26001</v>
      </c>
      <c r="C1179" s="9">
        <f t="shared" si="55"/>
        <v>1.6613213490070136</v>
      </c>
      <c r="D1179" s="9">
        <f>VLOOKUP(A1179,nasdaq_wtd_mc_ritter_add!$B$2:$D$3373,$D$5)</f>
        <v>2.1744704442133602</v>
      </c>
      <c r="E1179" s="9">
        <f t="shared" si="56"/>
        <v>0.51314909520634666</v>
      </c>
      <c r="F1179" s="9">
        <f t="shared" si="54"/>
        <v>0</v>
      </c>
    </row>
    <row r="1180" spans="1:6" x14ac:dyDescent="0.3">
      <c r="A1180" s="1">
        <v>40986</v>
      </c>
      <c r="B1180">
        <f>VLOOKUP(A1180,NASDAQ_Composite_IXIC_20210721[[Date]:[Close]],5)</f>
        <v>3055.26001</v>
      </c>
      <c r="C1180" s="9">
        <f t="shared" si="55"/>
        <v>1.6613213490070136</v>
      </c>
      <c r="D1180" s="9">
        <f>VLOOKUP(A1180,nasdaq_wtd_mc_ritter_add!$B$2:$D$3373,$D$5)</f>
        <v>2.1744704442133602</v>
      </c>
      <c r="E1180" s="9">
        <f t="shared" si="56"/>
        <v>0.51314909520634666</v>
      </c>
      <c r="F1180" s="9">
        <f t="shared" si="54"/>
        <v>0</v>
      </c>
    </row>
    <row r="1181" spans="1:6" x14ac:dyDescent="0.3">
      <c r="A1181" s="1">
        <v>40987</v>
      </c>
      <c r="B1181">
        <f>VLOOKUP(A1181,NASDAQ_Composite_IXIC_20210721[[Date]:[Close]],5)</f>
        <v>3078.320068</v>
      </c>
      <c r="C1181" s="9">
        <f t="shared" si="55"/>
        <v>1.6688406660643276</v>
      </c>
      <c r="D1181" s="9">
        <f>VLOOKUP(A1181,nasdaq_wtd_mc_ritter_add!$B$2:$D$3373,$D$5)</f>
        <v>2.1997045610519899</v>
      </c>
      <c r="E1181" s="9">
        <f t="shared" si="56"/>
        <v>0.53086389498766229</v>
      </c>
      <c r="F1181" s="9">
        <f t="shared" si="54"/>
        <v>1</v>
      </c>
    </row>
    <row r="1182" spans="1:6" x14ac:dyDescent="0.3">
      <c r="A1182" s="1">
        <v>40988</v>
      </c>
      <c r="B1182">
        <f>VLOOKUP(A1182,NASDAQ_Composite_IXIC_20210721[[Date]:[Close]],5)</f>
        <v>3074.1499020000001</v>
      </c>
      <c r="C1182" s="9">
        <f t="shared" si="55"/>
        <v>1.6674850587524839</v>
      </c>
      <c r="D1182" s="9">
        <f>VLOOKUP(A1182,nasdaq_wtd_mc_ritter_add!$B$2:$D$3373,$D$5)</f>
        <v>2.1903988275833202</v>
      </c>
      <c r="E1182" s="9">
        <f t="shared" si="56"/>
        <v>0.52291376883083629</v>
      </c>
      <c r="F1182" s="9">
        <f t="shared" si="54"/>
        <v>1</v>
      </c>
    </row>
    <row r="1183" spans="1:6" x14ac:dyDescent="0.3">
      <c r="A1183" s="1">
        <v>40989</v>
      </c>
      <c r="B1183">
        <f>VLOOKUP(A1183,NASDAQ_Composite_IXIC_20210721[[Date]:[Close]],5)</f>
        <v>3075.320068</v>
      </c>
      <c r="C1183" s="9">
        <f t="shared" si="55"/>
        <v>1.6678656333450368</v>
      </c>
      <c r="D1183" s="9">
        <f>VLOOKUP(A1183,nasdaq_wtd_mc_ritter_add!$B$2:$D$3373,$D$5)</f>
        <v>2.1854352240591899</v>
      </c>
      <c r="E1183" s="9">
        <f t="shared" si="56"/>
        <v>0.51756959071415309</v>
      </c>
      <c r="F1183" s="9">
        <f t="shared" si="54"/>
        <v>1</v>
      </c>
    </row>
    <row r="1184" spans="1:6" x14ac:dyDescent="0.3">
      <c r="A1184" s="1">
        <v>40990</v>
      </c>
      <c r="B1184">
        <f>VLOOKUP(A1184,NASDAQ_Composite_IXIC_20210721[[Date]:[Close]],5)</f>
        <v>3063.320068</v>
      </c>
      <c r="C1184" s="9">
        <f t="shared" si="55"/>
        <v>1.6639559676797999</v>
      </c>
      <c r="D1184" s="9">
        <f>VLOOKUP(A1184,nasdaq_wtd_mc_ritter_add!$B$2:$D$3373,$D$5)</f>
        <v>2.1810062819357299</v>
      </c>
      <c r="E1184" s="9">
        <f t="shared" si="56"/>
        <v>0.51705031425592995</v>
      </c>
      <c r="F1184" s="9">
        <f t="shared" si="54"/>
        <v>1</v>
      </c>
    </row>
    <row r="1185" spans="1:6" x14ac:dyDescent="0.3">
      <c r="A1185" s="1">
        <v>40991</v>
      </c>
      <c r="B1185">
        <f>VLOOKUP(A1185,NASDAQ_Composite_IXIC_20210721[[Date]:[Close]],5)</f>
        <v>3067.919922</v>
      </c>
      <c r="C1185" s="9">
        <f t="shared" si="55"/>
        <v>1.6654564324701218</v>
      </c>
      <c r="D1185" s="9">
        <f>VLOOKUP(A1185,nasdaq_wtd_mc_ritter_add!$B$2:$D$3373,$D$5)</f>
        <v>2.1908334584919702</v>
      </c>
      <c r="E1185" s="9">
        <f t="shared" si="56"/>
        <v>0.52537702602184844</v>
      </c>
      <c r="F1185" s="9">
        <f t="shared" si="54"/>
        <v>1</v>
      </c>
    </row>
    <row r="1186" spans="1:6" x14ac:dyDescent="0.3">
      <c r="A1186" s="1">
        <v>40992</v>
      </c>
      <c r="B1186">
        <f>VLOOKUP(A1186,NASDAQ_Composite_IXIC_20210721[[Date]:[Close]],5)</f>
        <v>3067.919922</v>
      </c>
      <c r="C1186" s="9">
        <f t="shared" si="55"/>
        <v>1.6654564324701218</v>
      </c>
      <c r="D1186" s="9">
        <f>VLOOKUP(A1186,nasdaq_wtd_mc_ritter_add!$B$2:$D$3373,$D$5)</f>
        <v>2.1908334584919702</v>
      </c>
      <c r="E1186" s="9">
        <f t="shared" si="56"/>
        <v>0.52537702602184844</v>
      </c>
      <c r="F1186" s="9">
        <f t="shared" si="54"/>
        <v>0</v>
      </c>
    </row>
    <row r="1187" spans="1:6" x14ac:dyDescent="0.3">
      <c r="A1187" s="1">
        <v>40993</v>
      </c>
      <c r="B1187">
        <f>VLOOKUP(A1187,NASDAQ_Composite_IXIC_20210721[[Date]:[Close]],5)</f>
        <v>3067.919922</v>
      </c>
      <c r="C1187" s="9">
        <f t="shared" si="55"/>
        <v>1.6654564324701218</v>
      </c>
      <c r="D1187" s="9">
        <f>VLOOKUP(A1187,nasdaq_wtd_mc_ritter_add!$B$2:$D$3373,$D$5)</f>
        <v>2.1908334584919702</v>
      </c>
      <c r="E1187" s="9">
        <f t="shared" si="56"/>
        <v>0.52537702602184844</v>
      </c>
      <c r="F1187" s="9">
        <f t="shared" si="54"/>
        <v>0</v>
      </c>
    </row>
    <row r="1188" spans="1:6" x14ac:dyDescent="0.3">
      <c r="A1188" s="1">
        <v>40994</v>
      </c>
      <c r="B1188">
        <f>VLOOKUP(A1188,NASDAQ_Composite_IXIC_20210721[[Date]:[Close]],5)</f>
        <v>3122.570068</v>
      </c>
      <c r="C1188" s="9">
        <f t="shared" si="55"/>
        <v>1.683113052826374</v>
      </c>
      <c r="D1188" s="9">
        <f>VLOOKUP(A1188,nasdaq_wtd_mc_ritter_add!$B$2:$D$3373,$D$5)</f>
        <v>2.22599577333242</v>
      </c>
      <c r="E1188" s="9">
        <f t="shared" si="56"/>
        <v>0.54288272050604602</v>
      </c>
      <c r="F1188" s="9">
        <f t="shared" si="54"/>
        <v>1</v>
      </c>
    </row>
    <row r="1189" spans="1:6" x14ac:dyDescent="0.3">
      <c r="A1189" s="1">
        <v>40995</v>
      </c>
      <c r="B1189">
        <f>VLOOKUP(A1189,NASDAQ_Composite_IXIC_20210721[[Date]:[Close]],5)</f>
        <v>3120.3500979999999</v>
      </c>
      <c r="C1189" s="9">
        <f t="shared" si="55"/>
        <v>1.6824018567724304</v>
      </c>
      <c r="D1189" s="9">
        <f>VLOOKUP(A1189,nasdaq_wtd_mc_ritter_add!$B$2:$D$3373,$D$5)</f>
        <v>2.2314420761238298</v>
      </c>
      <c r="E1189" s="9">
        <f t="shared" si="56"/>
        <v>0.54904021935139946</v>
      </c>
      <c r="F1189" s="9">
        <f t="shared" si="54"/>
        <v>1</v>
      </c>
    </row>
    <row r="1190" spans="1:6" x14ac:dyDescent="0.3">
      <c r="A1190" s="1">
        <v>40996</v>
      </c>
      <c r="B1190">
        <f>VLOOKUP(A1190,NASDAQ_Composite_IXIC_20210721[[Date]:[Close]],5)</f>
        <v>3104.959961</v>
      </c>
      <c r="C1190" s="9">
        <f t="shared" si="55"/>
        <v>1.6774574706430245</v>
      </c>
      <c r="D1190" s="9">
        <f>VLOOKUP(A1190,nasdaq_wtd_mc_ritter_add!$B$2:$D$3373,$D$5)</f>
        <v>2.2155036638577998</v>
      </c>
      <c r="E1190" s="9">
        <f t="shared" si="56"/>
        <v>0.53804619321477531</v>
      </c>
      <c r="F1190" s="9">
        <f t="shared" si="54"/>
        <v>1</v>
      </c>
    </row>
    <row r="1191" spans="1:6" x14ac:dyDescent="0.3">
      <c r="A1191" s="1">
        <v>40997</v>
      </c>
      <c r="B1191">
        <f>VLOOKUP(A1191,NASDAQ_Composite_IXIC_20210721[[Date]:[Close]],5)</f>
        <v>3095.360107</v>
      </c>
      <c r="C1191" s="9">
        <f t="shared" si="55"/>
        <v>1.6743609009286891</v>
      </c>
      <c r="D1191" s="9">
        <f>VLOOKUP(A1191,nasdaq_wtd_mc_ritter_add!$B$2:$D$3373,$D$5)</f>
        <v>2.2059674079852201</v>
      </c>
      <c r="E1191" s="9">
        <f t="shared" si="56"/>
        <v>0.53160650705653101</v>
      </c>
      <c r="F1191" s="9">
        <f t="shared" si="54"/>
        <v>1</v>
      </c>
    </row>
    <row r="1192" spans="1:6" x14ac:dyDescent="0.3">
      <c r="A1192" s="1">
        <v>40998</v>
      </c>
      <c r="B1192">
        <f>VLOOKUP(A1192,NASDAQ_Composite_IXIC_20210721[[Date]:[Close]],5)</f>
        <v>3091.570068</v>
      </c>
      <c r="C1192" s="9">
        <f t="shared" si="55"/>
        <v>1.6731357248342826</v>
      </c>
      <c r="D1192" s="9">
        <f>VLOOKUP(A1192,nasdaq_wtd_mc_ritter_add!$B$2:$D$3373,$D$5)</f>
        <v>2.1895005111219001</v>
      </c>
      <c r="E1192" s="9">
        <f t="shared" si="56"/>
        <v>0.51636478628761751</v>
      </c>
      <c r="F1192" s="9">
        <f t="shared" si="54"/>
        <v>1</v>
      </c>
    </row>
    <row r="1193" spans="1:6" x14ac:dyDescent="0.3">
      <c r="A1193" s="1">
        <v>40999</v>
      </c>
      <c r="B1193">
        <f>VLOOKUP(A1193,NASDAQ_Composite_IXIC_20210721[[Date]:[Close]],5)</f>
        <v>3091.570068</v>
      </c>
      <c r="C1193" s="9">
        <f t="shared" si="55"/>
        <v>1.6731357248342826</v>
      </c>
      <c r="D1193" s="9">
        <f>VLOOKUP(A1193,nasdaq_wtd_mc_ritter_add!$B$2:$D$3373,$D$5)</f>
        <v>2.1895005111219001</v>
      </c>
      <c r="E1193" s="9">
        <f t="shared" si="56"/>
        <v>0.51636478628761751</v>
      </c>
      <c r="F1193" s="9">
        <f t="shared" si="54"/>
        <v>0</v>
      </c>
    </row>
    <row r="1194" spans="1:6" x14ac:dyDescent="0.3">
      <c r="A1194" s="1">
        <v>41000</v>
      </c>
      <c r="B1194">
        <f>VLOOKUP(A1194,NASDAQ_Composite_IXIC_20210721[[Date]:[Close]],5)</f>
        <v>3091.570068</v>
      </c>
      <c r="C1194" s="9">
        <f t="shared" si="55"/>
        <v>1.6731357248342826</v>
      </c>
      <c r="D1194" s="9">
        <f>VLOOKUP(A1194,nasdaq_wtd_mc_ritter_add!$B$2:$D$3373,$D$5)</f>
        <v>2.1895005111219001</v>
      </c>
      <c r="E1194" s="9">
        <f t="shared" si="56"/>
        <v>0.51636478628761751</v>
      </c>
      <c r="F1194" s="9">
        <f t="shared" si="54"/>
        <v>0</v>
      </c>
    </row>
    <row r="1195" spans="1:6" x14ac:dyDescent="0.3">
      <c r="A1195" s="1">
        <v>41001</v>
      </c>
      <c r="B1195">
        <f>VLOOKUP(A1195,NASDAQ_Composite_IXIC_20210721[[Date]:[Close]],5)</f>
        <v>3119.6999510000001</v>
      </c>
      <c r="C1195" s="9">
        <f t="shared" si="55"/>
        <v>1.6821934779942973</v>
      </c>
      <c r="D1195" s="9">
        <f>VLOOKUP(A1195,nasdaq_wtd_mc_ritter_add!$B$2:$D$3373,$D$5)</f>
        <v>2.2006067476118698</v>
      </c>
      <c r="E1195" s="9">
        <f t="shared" si="56"/>
        <v>0.5184132696175725</v>
      </c>
      <c r="F1195" s="9">
        <f t="shared" si="54"/>
        <v>1</v>
      </c>
    </row>
    <row r="1196" spans="1:6" x14ac:dyDescent="0.3">
      <c r="A1196" s="1">
        <v>41002</v>
      </c>
      <c r="B1196">
        <f>VLOOKUP(A1196,NASDAQ_Composite_IXIC_20210721[[Date]:[Close]],5)</f>
        <v>3113.570068</v>
      </c>
      <c r="C1196" s="9">
        <f t="shared" si="55"/>
        <v>1.6802266500027629</v>
      </c>
      <c r="D1196" s="9">
        <f>VLOOKUP(A1196,nasdaq_wtd_mc_ritter_add!$B$2:$D$3373,$D$5)</f>
        <v>2.1931504855056798</v>
      </c>
      <c r="E1196" s="9">
        <f t="shared" si="56"/>
        <v>0.51292383550291687</v>
      </c>
      <c r="F1196" s="9">
        <f t="shared" si="54"/>
        <v>1</v>
      </c>
    </row>
    <row r="1197" spans="1:6" x14ac:dyDescent="0.3">
      <c r="A1197" s="1">
        <v>41003</v>
      </c>
      <c r="B1197">
        <f>VLOOKUP(A1197,NASDAQ_Composite_IXIC_20210721[[Date]:[Close]],5)</f>
        <v>3068.0900879999999</v>
      </c>
      <c r="C1197" s="9">
        <f t="shared" si="55"/>
        <v>1.6655118971775673</v>
      </c>
      <c r="D1197" s="9">
        <f>VLOOKUP(A1197,nasdaq_wtd_mc_ritter_add!$B$2:$D$3373,$D$5)</f>
        <v>2.1895354284155899</v>
      </c>
      <c r="E1197" s="9">
        <f t="shared" si="56"/>
        <v>0.52402353123802259</v>
      </c>
      <c r="F1197" s="9">
        <f t="shared" si="54"/>
        <v>1</v>
      </c>
    </row>
    <row r="1198" spans="1:6" x14ac:dyDescent="0.3">
      <c r="A1198" s="1">
        <v>41004</v>
      </c>
      <c r="B1198">
        <f>VLOOKUP(A1198,NASDAQ_Composite_IXIC_20210721[[Date]:[Close]],5)</f>
        <v>3080.5</v>
      </c>
      <c r="C1198" s="9">
        <f t="shared" si="55"/>
        <v>1.6695485718212639</v>
      </c>
      <c r="D1198" s="9">
        <f>VLOOKUP(A1198,nasdaq_wtd_mc_ritter_add!$B$2:$D$3373,$D$5)</f>
        <v>2.1994930522923402</v>
      </c>
      <c r="E1198" s="9">
        <f t="shared" si="56"/>
        <v>0.52994448047107623</v>
      </c>
      <c r="F1198" s="9">
        <f t="shared" si="54"/>
        <v>1</v>
      </c>
    </row>
    <row r="1199" spans="1:6" x14ac:dyDescent="0.3">
      <c r="A1199" s="1">
        <v>41005</v>
      </c>
      <c r="B1199">
        <f>VLOOKUP(A1199,NASDAQ_Composite_IXIC_20210721[[Date]:[Close]],5)</f>
        <v>3080.5</v>
      </c>
      <c r="C1199" s="9">
        <f t="shared" si="55"/>
        <v>1.6695485718212639</v>
      </c>
      <c r="D1199" s="9">
        <f>VLOOKUP(A1199,nasdaq_wtd_mc_ritter_add!$B$2:$D$3373,$D$5)</f>
        <v>2.1994930522923402</v>
      </c>
      <c r="E1199" s="9">
        <f t="shared" si="56"/>
        <v>0.52994448047107623</v>
      </c>
      <c r="F1199" s="9">
        <f t="shared" si="54"/>
        <v>0</v>
      </c>
    </row>
    <row r="1200" spans="1:6" x14ac:dyDescent="0.3">
      <c r="A1200" s="1">
        <v>41006</v>
      </c>
      <c r="B1200">
        <f>VLOOKUP(A1200,NASDAQ_Composite_IXIC_20210721[[Date]:[Close]],5)</f>
        <v>3080.5</v>
      </c>
      <c r="C1200" s="9">
        <f t="shared" si="55"/>
        <v>1.6695485718212639</v>
      </c>
      <c r="D1200" s="9">
        <f>VLOOKUP(A1200,nasdaq_wtd_mc_ritter_add!$B$2:$D$3373,$D$5)</f>
        <v>2.1994930522923402</v>
      </c>
      <c r="E1200" s="9">
        <f t="shared" si="56"/>
        <v>0.52994448047107623</v>
      </c>
      <c r="F1200" s="9">
        <f t="shared" si="54"/>
        <v>0</v>
      </c>
    </row>
    <row r="1201" spans="1:6" x14ac:dyDescent="0.3">
      <c r="A1201" s="1">
        <v>41007</v>
      </c>
      <c r="B1201">
        <f>VLOOKUP(A1201,NASDAQ_Composite_IXIC_20210721[[Date]:[Close]],5)</f>
        <v>3080.5</v>
      </c>
      <c r="C1201" s="9">
        <f t="shared" si="55"/>
        <v>1.6695485718212639</v>
      </c>
      <c r="D1201" s="9">
        <f>VLOOKUP(A1201,nasdaq_wtd_mc_ritter_add!$B$2:$D$3373,$D$5)</f>
        <v>2.1994930522923402</v>
      </c>
      <c r="E1201" s="9">
        <f t="shared" si="56"/>
        <v>0.52994448047107623</v>
      </c>
      <c r="F1201" s="9">
        <f t="shared" si="54"/>
        <v>0</v>
      </c>
    </row>
    <row r="1202" spans="1:6" x14ac:dyDescent="0.3">
      <c r="A1202" s="1">
        <v>41008</v>
      </c>
      <c r="B1202">
        <f>VLOOKUP(A1202,NASDAQ_Composite_IXIC_20210721[[Date]:[Close]],5)</f>
        <v>3047.080078</v>
      </c>
      <c r="C1202" s="9">
        <f t="shared" si="55"/>
        <v>1.6586404309390739</v>
      </c>
      <c r="D1202" s="9">
        <f>VLOOKUP(A1202,nasdaq_wtd_mc_ritter_add!$B$2:$D$3373,$D$5)</f>
        <v>2.19298669940332</v>
      </c>
      <c r="E1202" s="9">
        <f t="shared" si="56"/>
        <v>0.53434626846424615</v>
      </c>
      <c r="F1202" s="9">
        <f t="shared" si="54"/>
        <v>1</v>
      </c>
    </row>
    <row r="1203" spans="1:6" x14ac:dyDescent="0.3">
      <c r="A1203" s="1">
        <v>41009</v>
      </c>
      <c r="B1203">
        <f>VLOOKUP(A1203,NASDAQ_Composite_IXIC_20210721[[Date]:[Close]],5)</f>
        <v>2991.219971</v>
      </c>
      <c r="C1203" s="9">
        <f t="shared" si="55"/>
        <v>1.6401379715919022</v>
      </c>
      <c r="D1203" s="9">
        <f>VLOOKUP(A1203,nasdaq_wtd_mc_ritter_add!$B$2:$D$3373,$D$5)</f>
        <v>2.1628145705963102</v>
      </c>
      <c r="E1203" s="9">
        <f t="shared" si="56"/>
        <v>0.52267659900440799</v>
      </c>
      <c r="F1203" s="9">
        <f t="shared" si="54"/>
        <v>1</v>
      </c>
    </row>
    <row r="1204" spans="1:6" x14ac:dyDescent="0.3">
      <c r="A1204" s="1">
        <v>41010</v>
      </c>
      <c r="B1204">
        <f>VLOOKUP(A1204,NASDAQ_Composite_IXIC_20210721[[Date]:[Close]],5)</f>
        <v>3016.459961</v>
      </c>
      <c r="C1204" s="9">
        <f t="shared" si="55"/>
        <v>1.6485405958293446</v>
      </c>
      <c r="D1204" s="9">
        <f>VLOOKUP(A1204,nasdaq_wtd_mc_ritter_add!$B$2:$D$3373,$D$5)</f>
        <v>2.1731503425500498</v>
      </c>
      <c r="E1204" s="9">
        <f t="shared" si="56"/>
        <v>0.52460974672070515</v>
      </c>
      <c r="F1204" s="9">
        <f t="shared" si="54"/>
        <v>1</v>
      </c>
    </row>
    <row r="1205" spans="1:6" x14ac:dyDescent="0.3">
      <c r="A1205" s="1">
        <v>41011</v>
      </c>
      <c r="B1205">
        <f>VLOOKUP(A1205,NASDAQ_Composite_IXIC_20210721[[Date]:[Close]],5)</f>
        <v>3055.5500489999999</v>
      </c>
      <c r="C1205" s="9">
        <f t="shared" si="55"/>
        <v>1.6614162755380031</v>
      </c>
      <c r="D1205" s="9">
        <f>VLOOKUP(A1205,nasdaq_wtd_mc_ritter_add!$B$2:$D$3373,$D$5)</f>
        <v>2.1994001352359001</v>
      </c>
      <c r="E1205" s="9">
        <f t="shared" si="56"/>
        <v>0.53798385969789697</v>
      </c>
      <c r="F1205" s="9">
        <f t="shared" si="54"/>
        <v>1</v>
      </c>
    </row>
    <row r="1206" spans="1:6" x14ac:dyDescent="0.3">
      <c r="A1206" s="1">
        <v>41012</v>
      </c>
      <c r="B1206">
        <f>VLOOKUP(A1206,NASDAQ_Composite_IXIC_20210721[[Date]:[Close]],5)</f>
        <v>3011.330078</v>
      </c>
      <c r="C1206" s="9">
        <f t="shared" si="55"/>
        <v>1.6468385178852634</v>
      </c>
      <c r="D1206" s="9">
        <f>VLOOKUP(A1206,nasdaq_wtd_mc_ritter_add!$B$2:$D$3373,$D$5)</f>
        <v>2.1886356573985899</v>
      </c>
      <c r="E1206" s="9">
        <f t="shared" si="56"/>
        <v>0.54179713951332653</v>
      </c>
      <c r="F1206" s="9">
        <f t="shared" si="54"/>
        <v>1</v>
      </c>
    </row>
    <row r="1207" spans="1:6" x14ac:dyDescent="0.3">
      <c r="A1207" s="1">
        <v>41013</v>
      </c>
      <c r="B1207">
        <f>VLOOKUP(A1207,NASDAQ_Composite_IXIC_20210721[[Date]:[Close]],5)</f>
        <v>3011.330078</v>
      </c>
      <c r="C1207" s="9">
        <f t="shared" si="55"/>
        <v>1.6468385178852634</v>
      </c>
      <c r="D1207" s="9">
        <f>VLOOKUP(A1207,nasdaq_wtd_mc_ritter_add!$B$2:$D$3373,$D$5)</f>
        <v>2.1886356573985899</v>
      </c>
      <c r="E1207" s="9">
        <f t="shared" si="56"/>
        <v>0.54179713951332653</v>
      </c>
      <c r="F1207" s="9">
        <f t="shared" si="54"/>
        <v>0</v>
      </c>
    </row>
    <row r="1208" spans="1:6" x14ac:dyDescent="0.3">
      <c r="A1208" s="1">
        <v>41014</v>
      </c>
      <c r="B1208">
        <f>VLOOKUP(A1208,NASDAQ_Composite_IXIC_20210721[[Date]:[Close]],5)</f>
        <v>3011.330078</v>
      </c>
      <c r="C1208" s="9">
        <f t="shared" si="55"/>
        <v>1.6468385178852634</v>
      </c>
      <c r="D1208" s="9">
        <f>VLOOKUP(A1208,nasdaq_wtd_mc_ritter_add!$B$2:$D$3373,$D$5)</f>
        <v>2.1886356573985899</v>
      </c>
      <c r="E1208" s="9">
        <f t="shared" si="56"/>
        <v>0.54179713951332653</v>
      </c>
      <c r="F1208" s="9">
        <f t="shared" si="54"/>
        <v>0</v>
      </c>
    </row>
    <row r="1209" spans="1:6" x14ac:dyDescent="0.3">
      <c r="A1209" s="1">
        <v>41015</v>
      </c>
      <c r="B1209">
        <f>VLOOKUP(A1209,NASDAQ_Composite_IXIC_20210721[[Date]:[Close]],5)</f>
        <v>2988.3999020000001</v>
      </c>
      <c r="C1209" s="9">
        <f t="shared" si="55"/>
        <v>1.6391947446748167</v>
      </c>
      <c r="D1209" s="9">
        <f>VLOOKUP(A1209,nasdaq_wtd_mc_ritter_add!$B$2:$D$3373,$D$5)</f>
        <v>2.18736292448264</v>
      </c>
      <c r="E1209" s="9">
        <f t="shared" si="56"/>
        <v>0.54816817980782329</v>
      </c>
      <c r="F1209" s="9">
        <f t="shared" si="54"/>
        <v>1</v>
      </c>
    </row>
    <row r="1210" spans="1:6" x14ac:dyDescent="0.3">
      <c r="A1210" s="1">
        <v>41016</v>
      </c>
      <c r="B1210">
        <f>VLOOKUP(A1210,NASDAQ_Composite_IXIC_20210721[[Date]:[Close]],5)</f>
        <v>3042.820068</v>
      </c>
      <c r="C1210" s="9">
        <f t="shared" si="55"/>
        <v>1.6572413897092604</v>
      </c>
      <c r="D1210" s="9">
        <f>VLOOKUP(A1210,nasdaq_wtd_mc_ritter_add!$B$2:$D$3373,$D$5)</f>
        <v>2.20442011746939</v>
      </c>
      <c r="E1210" s="9">
        <f t="shared" si="56"/>
        <v>0.54717872776012966</v>
      </c>
      <c r="F1210" s="9">
        <f t="shared" si="54"/>
        <v>1</v>
      </c>
    </row>
    <row r="1211" spans="1:6" x14ac:dyDescent="0.3">
      <c r="A1211" s="1">
        <v>41017</v>
      </c>
      <c r="B1211">
        <f>VLOOKUP(A1211,NASDAQ_Composite_IXIC_20210721[[Date]:[Close]],5)</f>
        <v>3031.4499510000001</v>
      </c>
      <c r="C1211" s="9">
        <f t="shared" si="55"/>
        <v>1.6534976870934495</v>
      </c>
      <c r="D1211" s="9">
        <f>VLOOKUP(A1211,nasdaq_wtd_mc_ritter_add!$B$2:$D$3373,$D$5)</f>
        <v>2.1974555122424699</v>
      </c>
      <c r="E1211" s="9">
        <f t="shared" si="56"/>
        <v>0.54395782514902047</v>
      </c>
      <c r="F1211" s="9">
        <f t="shared" si="54"/>
        <v>1</v>
      </c>
    </row>
    <row r="1212" spans="1:6" x14ac:dyDescent="0.3">
      <c r="A1212" s="1">
        <v>41018</v>
      </c>
      <c r="B1212">
        <f>VLOOKUP(A1212,NASDAQ_Composite_IXIC_20210721[[Date]:[Close]],5)</f>
        <v>3007.5600589999999</v>
      </c>
      <c r="C1212" s="9">
        <f t="shared" si="55"/>
        <v>1.6455857887583898</v>
      </c>
      <c r="D1212" s="9">
        <f>VLOOKUP(A1212,nasdaq_wtd_mc_ritter_add!$B$2:$D$3373,$D$5)</f>
        <v>2.1930142435675699</v>
      </c>
      <c r="E1212" s="9">
        <f t="shared" si="56"/>
        <v>0.54742845480918012</v>
      </c>
      <c r="F1212" s="9">
        <f t="shared" si="54"/>
        <v>1</v>
      </c>
    </row>
    <row r="1213" spans="1:6" x14ac:dyDescent="0.3">
      <c r="A1213" s="1">
        <v>41019</v>
      </c>
      <c r="B1213">
        <f>VLOOKUP(A1213,NASDAQ_Composite_IXIC_20210721[[Date]:[Close]],5)</f>
        <v>3000.4499510000001</v>
      </c>
      <c r="C1213" s="9">
        <f t="shared" si="55"/>
        <v>1.6432189114371267</v>
      </c>
      <c r="D1213" s="9">
        <f>VLOOKUP(A1213,nasdaq_wtd_mc_ritter_add!$B$2:$D$3373,$D$5)</f>
        <v>2.1826248090263798</v>
      </c>
      <c r="E1213" s="9">
        <f t="shared" si="56"/>
        <v>0.53940589758925306</v>
      </c>
      <c r="F1213" s="9">
        <f t="shared" si="54"/>
        <v>1</v>
      </c>
    </row>
    <row r="1214" spans="1:6" x14ac:dyDescent="0.3">
      <c r="A1214" s="1">
        <v>41020</v>
      </c>
      <c r="B1214">
        <f>VLOOKUP(A1214,NASDAQ_Composite_IXIC_20210721[[Date]:[Close]],5)</f>
        <v>3000.4499510000001</v>
      </c>
      <c r="C1214" s="9">
        <f t="shared" si="55"/>
        <v>1.6432189114371267</v>
      </c>
      <c r="D1214" s="9">
        <f>VLOOKUP(A1214,nasdaq_wtd_mc_ritter_add!$B$2:$D$3373,$D$5)</f>
        <v>2.1826248090263798</v>
      </c>
      <c r="E1214" s="9">
        <f t="shared" si="56"/>
        <v>0.53940589758925306</v>
      </c>
      <c r="F1214" s="9">
        <f t="shared" si="54"/>
        <v>0</v>
      </c>
    </row>
    <row r="1215" spans="1:6" x14ac:dyDescent="0.3">
      <c r="A1215" s="1">
        <v>41021</v>
      </c>
      <c r="B1215">
        <f>VLOOKUP(A1215,NASDAQ_Composite_IXIC_20210721[[Date]:[Close]],5)</f>
        <v>3000.4499510000001</v>
      </c>
      <c r="C1215" s="9">
        <f t="shared" si="55"/>
        <v>1.6432189114371267</v>
      </c>
      <c r="D1215" s="9">
        <f>VLOOKUP(A1215,nasdaq_wtd_mc_ritter_add!$B$2:$D$3373,$D$5)</f>
        <v>2.1826248090263798</v>
      </c>
      <c r="E1215" s="9">
        <f t="shared" si="56"/>
        <v>0.53940589758925306</v>
      </c>
      <c r="F1215" s="9">
        <f t="shared" si="54"/>
        <v>0</v>
      </c>
    </row>
    <row r="1216" spans="1:6" x14ac:dyDescent="0.3">
      <c r="A1216" s="1">
        <v>41022</v>
      </c>
      <c r="B1216">
        <f>VLOOKUP(A1216,NASDAQ_Composite_IXIC_20210721[[Date]:[Close]],5)</f>
        <v>2970.4499510000001</v>
      </c>
      <c r="C1216" s="9">
        <f t="shared" si="55"/>
        <v>1.63317009034182</v>
      </c>
      <c r="D1216" s="9">
        <f>VLOOKUP(A1216,nasdaq_wtd_mc_ritter_add!$B$2:$D$3373,$D$5)</f>
        <v>2.15623100611288</v>
      </c>
      <c r="E1216" s="9">
        <f t="shared" si="56"/>
        <v>0.52306091577105995</v>
      </c>
      <c r="F1216" s="9">
        <f t="shared" si="54"/>
        <v>1</v>
      </c>
    </row>
    <row r="1217" spans="1:6" x14ac:dyDescent="0.3">
      <c r="A1217" s="1">
        <v>41023</v>
      </c>
      <c r="B1217">
        <f>VLOOKUP(A1217,NASDAQ_Composite_IXIC_20210721[[Date]:[Close]],5)</f>
        <v>2961.6000979999999</v>
      </c>
      <c r="C1217" s="9">
        <f t="shared" si="55"/>
        <v>1.6301863462760915</v>
      </c>
      <c r="D1217" s="9">
        <f>VLOOKUP(A1217,nasdaq_wtd_mc_ritter_add!$B$2:$D$3373,$D$5)</f>
        <v>2.1476873643765702</v>
      </c>
      <c r="E1217" s="9">
        <f t="shared" si="56"/>
        <v>0.51750101810047866</v>
      </c>
      <c r="F1217" s="9">
        <f t="shared" si="54"/>
        <v>1</v>
      </c>
    </row>
    <row r="1218" spans="1:6" x14ac:dyDescent="0.3">
      <c r="A1218" s="1">
        <v>41024</v>
      </c>
      <c r="B1218">
        <f>VLOOKUP(A1218,NASDAQ_Composite_IXIC_20210721[[Date]:[Close]],5)</f>
        <v>3029.6298830000001</v>
      </c>
      <c r="C1218" s="9">
        <f t="shared" si="55"/>
        <v>1.6528971115839513</v>
      </c>
      <c r="D1218" s="9">
        <f>VLOOKUP(A1218,nasdaq_wtd_mc_ritter_add!$B$2:$D$3373,$D$5)</f>
        <v>2.1638512544044</v>
      </c>
      <c r="E1218" s="9">
        <f t="shared" si="56"/>
        <v>0.51095414282044871</v>
      </c>
      <c r="F1218" s="9">
        <f t="shared" si="54"/>
        <v>1</v>
      </c>
    </row>
    <row r="1219" spans="1:6" x14ac:dyDescent="0.3">
      <c r="A1219" s="1">
        <v>41025</v>
      </c>
      <c r="B1219">
        <f>VLOOKUP(A1219,NASDAQ_Composite_IXIC_20210721[[Date]:[Close]],5)</f>
        <v>3050.610107</v>
      </c>
      <c r="C1219" s="9">
        <f t="shared" si="55"/>
        <v>1.6597982560457138</v>
      </c>
      <c r="D1219" s="9">
        <f>VLOOKUP(A1219,nasdaq_wtd_mc_ritter_add!$B$2:$D$3373,$D$5)</f>
        <v>2.17832877131828</v>
      </c>
      <c r="E1219" s="9">
        <f t="shared" si="56"/>
        <v>0.51853051527256611</v>
      </c>
      <c r="F1219" s="9">
        <f t="shared" si="54"/>
        <v>1</v>
      </c>
    </row>
    <row r="1220" spans="1:6" x14ac:dyDescent="0.3">
      <c r="A1220" s="1">
        <v>41026</v>
      </c>
      <c r="B1220">
        <f>VLOOKUP(A1220,NASDAQ_Composite_IXIC_20210721[[Date]:[Close]],5)</f>
        <v>3069.1999510000001</v>
      </c>
      <c r="C1220" s="9">
        <f t="shared" si="55"/>
        <v>1.6658735757050769</v>
      </c>
      <c r="D1220" s="9">
        <f>VLOOKUP(A1220,nasdaq_wtd_mc_ritter_add!$B$2:$D$3373,$D$5)</f>
        <v>2.18730427025484</v>
      </c>
      <c r="E1220" s="9">
        <f t="shared" si="56"/>
        <v>0.5214306945497631</v>
      </c>
      <c r="F1220" s="9">
        <f t="shared" si="54"/>
        <v>1</v>
      </c>
    </row>
    <row r="1221" spans="1:6" x14ac:dyDescent="0.3">
      <c r="A1221" s="1">
        <v>41027</v>
      </c>
      <c r="B1221">
        <f>VLOOKUP(A1221,NASDAQ_Composite_IXIC_20210721[[Date]:[Close]],5)</f>
        <v>3069.1999510000001</v>
      </c>
      <c r="C1221" s="9">
        <f t="shared" si="55"/>
        <v>1.6658735757050769</v>
      </c>
      <c r="D1221" s="9">
        <f>VLOOKUP(A1221,nasdaq_wtd_mc_ritter_add!$B$2:$D$3373,$D$5)</f>
        <v>2.18730427025484</v>
      </c>
      <c r="E1221" s="9">
        <f t="shared" si="56"/>
        <v>0.5214306945497631</v>
      </c>
      <c r="F1221" s="9">
        <f t="shared" si="54"/>
        <v>0</v>
      </c>
    </row>
    <row r="1222" spans="1:6" x14ac:dyDescent="0.3">
      <c r="A1222" s="1">
        <v>41028</v>
      </c>
      <c r="B1222">
        <f>VLOOKUP(A1222,NASDAQ_Composite_IXIC_20210721[[Date]:[Close]],5)</f>
        <v>3069.1999510000001</v>
      </c>
      <c r="C1222" s="9">
        <f t="shared" si="55"/>
        <v>1.6658735757050769</v>
      </c>
      <c r="D1222" s="9">
        <f>VLOOKUP(A1222,nasdaq_wtd_mc_ritter_add!$B$2:$D$3373,$D$5)</f>
        <v>2.18730427025484</v>
      </c>
      <c r="E1222" s="9">
        <f t="shared" si="56"/>
        <v>0.5214306945497631</v>
      </c>
      <c r="F1222" s="9">
        <f t="shared" si="54"/>
        <v>0</v>
      </c>
    </row>
    <row r="1223" spans="1:6" x14ac:dyDescent="0.3">
      <c r="A1223" s="1">
        <v>41029</v>
      </c>
      <c r="B1223">
        <f>VLOOKUP(A1223,NASDAQ_Composite_IXIC_20210721[[Date]:[Close]],5)</f>
        <v>3046.360107</v>
      </c>
      <c r="C1223" s="9">
        <f t="shared" si="55"/>
        <v>1.6584041207492666</v>
      </c>
      <c r="D1223" s="9">
        <f>VLOOKUP(A1223,nasdaq_wtd_mc_ritter_add!$B$2:$D$3373,$D$5)</f>
        <v>2.1835240969202201</v>
      </c>
      <c r="E1223" s="9">
        <f t="shared" si="56"/>
        <v>0.52511997617095352</v>
      </c>
      <c r="F1223" s="9">
        <f t="shared" si="54"/>
        <v>1</v>
      </c>
    </row>
    <row r="1224" spans="1:6" x14ac:dyDescent="0.3">
      <c r="A1224" s="1">
        <v>41030</v>
      </c>
      <c r="B1224">
        <f>VLOOKUP(A1224,NASDAQ_Composite_IXIC_20210721[[Date]:[Close]],5)</f>
        <v>3050.4399410000001</v>
      </c>
      <c r="C1224" s="9">
        <f t="shared" si="55"/>
        <v>1.6597424735169009</v>
      </c>
      <c r="D1224" s="9">
        <f>VLOOKUP(A1224,nasdaq_wtd_mc_ritter_add!$B$2:$D$3373,$D$5)</f>
        <v>2.1741205504833001</v>
      </c>
      <c r="E1224" s="9">
        <f t="shared" si="56"/>
        <v>0.51437807696639926</v>
      </c>
      <c r="F1224" s="9">
        <f t="shared" ref="F1224:F1287" si="57">IF(OR(C1224=C1223,D1224=D1223),0,1)</f>
        <v>1</v>
      </c>
    </row>
    <row r="1225" spans="1:6" x14ac:dyDescent="0.3">
      <c r="A1225" s="1">
        <v>41031</v>
      </c>
      <c r="B1225">
        <f>VLOOKUP(A1225,NASDAQ_Composite_IXIC_20210721[[Date]:[Close]],5)</f>
        <v>3059.8500979999999</v>
      </c>
      <c r="C1225" s="9">
        <f t="shared" ref="C1225:C1288" si="58">$C$5+LN(B1225)-$A$6</f>
        <v>1.6628225775314354</v>
      </c>
      <c r="D1225" s="9">
        <f>VLOOKUP(A1225,nasdaq_wtd_mc_ritter_add!$B$2:$D$3373,$D$5)</f>
        <v>2.1786865807476299</v>
      </c>
      <c r="E1225" s="9">
        <f t="shared" ref="E1225:E1288" si="59">IF($E$5&lt;=$A1225,D1225-VLOOKUP(A1225,$A$7:$C$4936,3),0)</f>
        <v>0.51586400321619452</v>
      </c>
      <c r="F1225" s="9">
        <f t="shared" si="57"/>
        <v>1</v>
      </c>
    </row>
    <row r="1226" spans="1:6" x14ac:dyDescent="0.3">
      <c r="A1226" s="1">
        <v>41032</v>
      </c>
      <c r="B1226">
        <f>VLOOKUP(A1226,NASDAQ_Composite_IXIC_20210721[[Date]:[Close]],5)</f>
        <v>3024.3000489999999</v>
      </c>
      <c r="C1226" s="9">
        <f t="shared" si="58"/>
        <v>1.6511363262967409</v>
      </c>
      <c r="D1226" s="9">
        <f>VLOOKUP(A1226,nasdaq_wtd_mc_ritter_add!$B$2:$D$3373,$D$5)</f>
        <v>2.1694956674358599</v>
      </c>
      <c r="E1226" s="9">
        <f t="shared" si="59"/>
        <v>0.51835934113911897</v>
      </c>
      <c r="F1226" s="9">
        <f t="shared" si="57"/>
        <v>1</v>
      </c>
    </row>
    <row r="1227" spans="1:6" x14ac:dyDescent="0.3">
      <c r="A1227" s="1">
        <v>41033</v>
      </c>
      <c r="B1227">
        <f>VLOOKUP(A1227,NASDAQ_Composite_IXIC_20210721[[Date]:[Close]],5)</f>
        <v>2956.3400879999999</v>
      </c>
      <c r="C1227" s="9">
        <f t="shared" si="58"/>
        <v>1.6284086968846383</v>
      </c>
      <c r="D1227" s="9">
        <f>VLOOKUP(A1227,nasdaq_wtd_mc_ritter_add!$B$2:$D$3373,$D$5)</f>
        <v>2.1720763466322301</v>
      </c>
      <c r="E1227" s="9">
        <f t="shared" si="59"/>
        <v>0.54366764974759185</v>
      </c>
      <c r="F1227" s="9">
        <f t="shared" si="57"/>
        <v>1</v>
      </c>
    </row>
    <row r="1228" spans="1:6" x14ac:dyDescent="0.3">
      <c r="A1228" s="1">
        <v>41034</v>
      </c>
      <c r="B1228">
        <f>VLOOKUP(A1228,NASDAQ_Composite_IXIC_20210721[[Date]:[Close]],5)</f>
        <v>2956.3400879999999</v>
      </c>
      <c r="C1228" s="9">
        <f t="shared" si="58"/>
        <v>1.6284086968846383</v>
      </c>
      <c r="D1228" s="9">
        <f>VLOOKUP(A1228,nasdaq_wtd_mc_ritter_add!$B$2:$D$3373,$D$5)</f>
        <v>2.1720763466322301</v>
      </c>
      <c r="E1228" s="9">
        <f t="shared" si="59"/>
        <v>0.54366764974759185</v>
      </c>
      <c r="F1228" s="9">
        <f t="shared" si="57"/>
        <v>0</v>
      </c>
    </row>
    <row r="1229" spans="1:6" x14ac:dyDescent="0.3">
      <c r="A1229" s="1">
        <v>41035</v>
      </c>
      <c r="B1229">
        <f>VLOOKUP(A1229,NASDAQ_Composite_IXIC_20210721[[Date]:[Close]],5)</f>
        <v>2956.3400879999999</v>
      </c>
      <c r="C1229" s="9">
        <f t="shared" si="58"/>
        <v>1.6284086968846383</v>
      </c>
      <c r="D1229" s="9">
        <f>VLOOKUP(A1229,nasdaq_wtd_mc_ritter_add!$B$2:$D$3373,$D$5)</f>
        <v>2.1720763466322301</v>
      </c>
      <c r="E1229" s="9">
        <f t="shared" si="59"/>
        <v>0.54366764974759185</v>
      </c>
      <c r="F1229" s="9">
        <f t="shared" si="57"/>
        <v>0</v>
      </c>
    </row>
    <row r="1230" spans="1:6" x14ac:dyDescent="0.3">
      <c r="A1230" s="1">
        <v>41036</v>
      </c>
      <c r="B1230">
        <f>VLOOKUP(A1230,NASDAQ_Composite_IXIC_20210721[[Date]:[Close]],5)</f>
        <v>2957.76001</v>
      </c>
      <c r="C1230" s="9">
        <f t="shared" si="58"/>
        <v>1.6288888788239868</v>
      </c>
      <c r="D1230" s="9">
        <f>VLOOKUP(A1230,nasdaq_wtd_mc_ritter_add!$B$2:$D$3373,$D$5)</f>
        <v>2.1671635579404001</v>
      </c>
      <c r="E1230" s="9">
        <f t="shared" si="59"/>
        <v>0.53827467911641325</v>
      </c>
      <c r="F1230" s="9">
        <f t="shared" si="57"/>
        <v>1</v>
      </c>
    </row>
    <row r="1231" spans="1:6" x14ac:dyDescent="0.3">
      <c r="A1231" s="1">
        <v>41037</v>
      </c>
      <c r="B1231">
        <f>VLOOKUP(A1231,NASDAQ_Composite_IXIC_20210721[[Date]:[Close]],5)</f>
        <v>2946.2700199999999</v>
      </c>
      <c r="C1231" s="9">
        <f t="shared" si="58"/>
        <v>1.6249966206723814</v>
      </c>
      <c r="D1231" s="9">
        <f>VLOOKUP(A1231,nasdaq_wtd_mc_ritter_add!$B$2:$D$3373,$D$5)</f>
        <v>2.14901393284602</v>
      </c>
      <c r="E1231" s="9">
        <f t="shared" si="59"/>
        <v>0.52401731217363867</v>
      </c>
      <c r="F1231" s="9">
        <f t="shared" si="57"/>
        <v>1</v>
      </c>
    </row>
    <row r="1232" spans="1:6" x14ac:dyDescent="0.3">
      <c r="A1232" s="1">
        <v>41038</v>
      </c>
      <c r="B1232">
        <f>VLOOKUP(A1232,NASDAQ_Composite_IXIC_20210721[[Date]:[Close]],5)</f>
        <v>2934.709961</v>
      </c>
      <c r="C1232" s="9">
        <f t="shared" si="58"/>
        <v>1.6210652779620931</v>
      </c>
      <c r="D1232" s="9">
        <f>VLOOKUP(A1232,nasdaq_wtd_mc_ritter_add!$B$2:$D$3373,$D$5)</f>
        <v>2.1413929334418298</v>
      </c>
      <c r="E1232" s="9">
        <f t="shared" si="59"/>
        <v>0.52032765547973669</v>
      </c>
      <c r="F1232" s="9">
        <f t="shared" si="57"/>
        <v>1</v>
      </c>
    </row>
    <row r="1233" spans="1:6" x14ac:dyDescent="0.3">
      <c r="A1233" s="1">
        <v>41039</v>
      </c>
      <c r="B1233">
        <f>VLOOKUP(A1233,NASDAQ_Composite_IXIC_20210721[[Date]:[Close]],5)</f>
        <v>2933.639893</v>
      </c>
      <c r="C1233" s="9">
        <f t="shared" si="58"/>
        <v>1.6207005866814166</v>
      </c>
      <c r="D1233" s="9">
        <f>VLOOKUP(A1233,nasdaq_wtd_mc_ritter_add!$B$2:$D$3373,$D$5)</f>
        <v>2.1139090115438601</v>
      </c>
      <c r="E1233" s="9">
        <f t="shared" si="59"/>
        <v>0.49320842486244354</v>
      </c>
      <c r="F1233" s="9">
        <f t="shared" si="57"/>
        <v>1</v>
      </c>
    </row>
    <row r="1234" spans="1:6" x14ac:dyDescent="0.3">
      <c r="A1234" s="1">
        <v>41040</v>
      </c>
      <c r="B1234">
        <f>VLOOKUP(A1234,NASDAQ_Composite_IXIC_20210721[[Date]:[Close]],5)</f>
        <v>2933.820068</v>
      </c>
      <c r="C1234" s="9">
        <f t="shared" si="58"/>
        <v>1.6207620016723157</v>
      </c>
      <c r="D1234" s="9">
        <f>VLOOKUP(A1234,nasdaq_wtd_mc_ritter_add!$B$2:$D$3373,$D$5)</f>
        <v>2.1199282379784199</v>
      </c>
      <c r="E1234" s="9">
        <f t="shared" si="59"/>
        <v>0.49916623630610424</v>
      </c>
      <c r="F1234" s="9">
        <f t="shared" si="57"/>
        <v>1</v>
      </c>
    </row>
    <row r="1235" spans="1:6" x14ac:dyDescent="0.3">
      <c r="A1235" s="1">
        <v>41041</v>
      </c>
      <c r="B1235">
        <f>VLOOKUP(A1235,NASDAQ_Composite_IXIC_20210721[[Date]:[Close]],5)</f>
        <v>2933.820068</v>
      </c>
      <c r="C1235" s="9">
        <f t="shared" si="58"/>
        <v>1.6207620016723157</v>
      </c>
      <c r="D1235" s="9">
        <f>VLOOKUP(A1235,nasdaq_wtd_mc_ritter_add!$B$2:$D$3373,$D$5)</f>
        <v>2.1199282379784199</v>
      </c>
      <c r="E1235" s="9">
        <f t="shared" si="59"/>
        <v>0.49916623630610424</v>
      </c>
      <c r="F1235" s="9">
        <f t="shared" si="57"/>
        <v>0</v>
      </c>
    </row>
    <row r="1236" spans="1:6" x14ac:dyDescent="0.3">
      <c r="A1236" s="1">
        <v>41042</v>
      </c>
      <c r="B1236">
        <f>VLOOKUP(A1236,NASDAQ_Composite_IXIC_20210721[[Date]:[Close]],5)</f>
        <v>2933.820068</v>
      </c>
      <c r="C1236" s="9">
        <f t="shared" si="58"/>
        <v>1.6207620016723157</v>
      </c>
      <c r="D1236" s="9">
        <f>VLOOKUP(A1236,nasdaq_wtd_mc_ritter_add!$B$2:$D$3373,$D$5)</f>
        <v>2.1199282379784199</v>
      </c>
      <c r="E1236" s="9">
        <f t="shared" si="59"/>
        <v>0.49916623630610424</v>
      </c>
      <c r="F1236" s="9">
        <f t="shared" si="57"/>
        <v>0</v>
      </c>
    </row>
    <row r="1237" spans="1:6" x14ac:dyDescent="0.3">
      <c r="A1237" s="1">
        <v>41043</v>
      </c>
      <c r="B1237">
        <f>VLOOKUP(A1237,NASDAQ_Composite_IXIC_20210721[[Date]:[Close]],5)</f>
        <v>2902.580078</v>
      </c>
      <c r="C1237" s="9">
        <f t="shared" si="58"/>
        <v>1.6100566738776587</v>
      </c>
      <c r="D1237" s="9">
        <f>VLOOKUP(A1237,nasdaq_wtd_mc_ritter_add!$B$2:$D$3373,$D$5)</f>
        <v>2.11137640204901</v>
      </c>
      <c r="E1237" s="9">
        <f t="shared" si="59"/>
        <v>0.50131972817135129</v>
      </c>
      <c r="F1237" s="9">
        <f t="shared" si="57"/>
        <v>1</v>
      </c>
    </row>
    <row r="1238" spans="1:6" x14ac:dyDescent="0.3">
      <c r="A1238" s="1">
        <v>41044</v>
      </c>
      <c r="B1238">
        <f>VLOOKUP(A1238,NASDAQ_Composite_IXIC_20210721[[Date]:[Close]],5)</f>
        <v>2893.76001</v>
      </c>
      <c r="C1238" s="9">
        <f t="shared" si="58"/>
        <v>1.6070133483744664</v>
      </c>
      <c r="D1238" s="9">
        <f>VLOOKUP(A1238,nasdaq_wtd_mc_ritter_add!$B$2:$D$3373,$D$5)</f>
        <v>2.12014862292162</v>
      </c>
      <c r="E1238" s="9">
        <f t="shared" si="59"/>
        <v>0.51313527454715357</v>
      </c>
      <c r="F1238" s="9">
        <f t="shared" si="57"/>
        <v>1</v>
      </c>
    </row>
    <row r="1239" spans="1:6" x14ac:dyDescent="0.3">
      <c r="A1239" s="1">
        <v>41045</v>
      </c>
      <c r="B1239">
        <f>VLOOKUP(A1239,NASDAQ_Composite_IXIC_20210721[[Date]:[Close]],5)</f>
        <v>2874.040039</v>
      </c>
      <c r="C1239" s="9">
        <f t="shared" si="58"/>
        <v>1.6001753693629857</v>
      </c>
      <c r="D1239" s="9">
        <f>VLOOKUP(A1239,nasdaq_wtd_mc_ritter_add!$B$2:$D$3373,$D$5)</f>
        <v>2.1178383356608701</v>
      </c>
      <c r="E1239" s="9">
        <f t="shared" si="59"/>
        <v>0.51766296629788444</v>
      </c>
      <c r="F1239" s="9">
        <f t="shared" si="57"/>
        <v>1</v>
      </c>
    </row>
    <row r="1240" spans="1:6" x14ac:dyDescent="0.3">
      <c r="A1240" s="1">
        <v>41046</v>
      </c>
      <c r="B1240">
        <f>VLOOKUP(A1240,NASDAQ_Composite_IXIC_20210721[[Date]:[Close]],5)</f>
        <v>2813.6899410000001</v>
      </c>
      <c r="C1240" s="9">
        <f t="shared" si="58"/>
        <v>1.5789534185352538</v>
      </c>
      <c r="D1240" s="9">
        <f>VLOOKUP(A1240,nasdaq_wtd_mc_ritter_add!$B$2:$D$3373,$D$5)</f>
        <v>2.0954410774619201</v>
      </c>
      <c r="E1240" s="9">
        <f t="shared" si="59"/>
        <v>0.51648765892666626</v>
      </c>
      <c r="F1240" s="9">
        <f t="shared" si="57"/>
        <v>1</v>
      </c>
    </row>
    <row r="1241" spans="1:6" x14ac:dyDescent="0.3">
      <c r="A1241" s="1">
        <v>41047</v>
      </c>
      <c r="B1241">
        <f>VLOOKUP(A1241,NASDAQ_Composite_IXIC_20210721[[Date]:[Close]],5)</f>
        <v>2778.790039</v>
      </c>
      <c r="C1241" s="9">
        <f t="shared" si="58"/>
        <v>1.5664722455380877</v>
      </c>
      <c r="D1241" s="9">
        <f>VLOOKUP(A1241,nasdaq_wtd_mc_ritter_add!$B$2:$D$3373,$D$5)</f>
        <v>2.0790484665593301</v>
      </c>
      <c r="E1241" s="9">
        <f t="shared" si="59"/>
        <v>0.51257622102124234</v>
      </c>
      <c r="F1241" s="9">
        <f t="shared" si="57"/>
        <v>1</v>
      </c>
    </row>
    <row r="1242" spans="1:6" x14ac:dyDescent="0.3">
      <c r="A1242" s="1">
        <v>41048</v>
      </c>
      <c r="B1242">
        <f>VLOOKUP(A1242,NASDAQ_Composite_IXIC_20210721[[Date]:[Close]],5)</f>
        <v>2778.790039</v>
      </c>
      <c r="C1242" s="9">
        <f t="shared" si="58"/>
        <v>1.5664722455380877</v>
      </c>
      <c r="D1242" s="9">
        <f>VLOOKUP(A1242,nasdaq_wtd_mc_ritter_add!$B$2:$D$3373,$D$5)</f>
        <v>2.0790484665593301</v>
      </c>
      <c r="E1242" s="9">
        <f t="shared" si="59"/>
        <v>0.51257622102124234</v>
      </c>
      <c r="F1242" s="9">
        <f t="shared" si="57"/>
        <v>0</v>
      </c>
    </row>
    <row r="1243" spans="1:6" x14ac:dyDescent="0.3">
      <c r="A1243" s="1">
        <v>41049</v>
      </c>
      <c r="B1243">
        <f>VLOOKUP(A1243,NASDAQ_Composite_IXIC_20210721[[Date]:[Close]],5)</f>
        <v>2778.790039</v>
      </c>
      <c r="C1243" s="9">
        <f t="shared" si="58"/>
        <v>1.5664722455380877</v>
      </c>
      <c r="D1243" s="9">
        <f>VLOOKUP(A1243,nasdaq_wtd_mc_ritter_add!$B$2:$D$3373,$D$5)</f>
        <v>2.0790484665593301</v>
      </c>
      <c r="E1243" s="9">
        <f t="shared" si="59"/>
        <v>0.51257622102124234</v>
      </c>
      <c r="F1243" s="9">
        <f t="shared" si="57"/>
        <v>0</v>
      </c>
    </row>
    <row r="1244" spans="1:6" x14ac:dyDescent="0.3">
      <c r="A1244" s="1">
        <v>41050</v>
      </c>
      <c r="B1244">
        <f>VLOOKUP(A1244,NASDAQ_Composite_IXIC_20210721[[Date]:[Close]],5)</f>
        <v>2847.209961</v>
      </c>
      <c r="C1244" s="9">
        <f t="shared" si="58"/>
        <v>1.5907962040813688</v>
      </c>
      <c r="D1244" s="9">
        <f>VLOOKUP(A1244,nasdaq_wtd_mc_ritter_add!$B$2:$D$3373,$D$5)</f>
        <v>2.10505030119185</v>
      </c>
      <c r="E1244" s="9">
        <f t="shared" si="59"/>
        <v>0.5142540971104812</v>
      </c>
      <c r="F1244" s="9">
        <f t="shared" si="57"/>
        <v>1</v>
      </c>
    </row>
    <row r="1245" spans="1:6" x14ac:dyDescent="0.3">
      <c r="A1245" s="1">
        <v>41051</v>
      </c>
      <c r="B1245">
        <f>VLOOKUP(A1245,NASDAQ_Composite_IXIC_20210721[[Date]:[Close]],5)</f>
        <v>2839.080078</v>
      </c>
      <c r="C1245" s="9">
        <f t="shared" si="58"/>
        <v>1.5879367338525237</v>
      </c>
      <c r="D1245" s="9">
        <f>VLOOKUP(A1245,nasdaq_wtd_mc_ritter_add!$B$2:$D$3373,$D$5)</f>
        <v>2.0984811701731299</v>
      </c>
      <c r="E1245" s="9">
        <f t="shared" si="59"/>
        <v>0.5105444363206062</v>
      </c>
      <c r="F1245" s="9">
        <f t="shared" si="57"/>
        <v>1</v>
      </c>
    </row>
    <row r="1246" spans="1:6" x14ac:dyDescent="0.3">
      <c r="A1246" s="1">
        <v>41052</v>
      </c>
      <c r="B1246">
        <f>VLOOKUP(A1246,NASDAQ_Composite_IXIC_20210721[[Date]:[Close]],5)</f>
        <v>2850.1201169999999</v>
      </c>
      <c r="C1246" s="9">
        <f t="shared" si="58"/>
        <v>1.5918177900569939</v>
      </c>
      <c r="D1246" s="9">
        <f>VLOOKUP(A1246,nasdaq_wtd_mc_ritter_add!$B$2:$D$3373,$D$5)</f>
        <v>2.1051178748489798</v>
      </c>
      <c r="E1246" s="9">
        <f t="shared" si="59"/>
        <v>0.51330008479198597</v>
      </c>
      <c r="F1246" s="9">
        <f t="shared" si="57"/>
        <v>1</v>
      </c>
    </row>
    <row r="1247" spans="1:6" x14ac:dyDescent="0.3">
      <c r="A1247" s="1">
        <v>41053</v>
      </c>
      <c r="B1247">
        <f>VLOOKUP(A1247,NASDAQ_Composite_IXIC_20210721[[Date]:[Close]],5)</f>
        <v>2839.3798830000001</v>
      </c>
      <c r="C1247" s="9">
        <f t="shared" si="58"/>
        <v>1.5880423276234898</v>
      </c>
      <c r="D1247" s="9">
        <f>VLOOKUP(A1247,nasdaq_wtd_mc_ritter_add!$B$2:$D$3373,$D$5)</f>
        <v>2.1000646768467699</v>
      </c>
      <c r="E1247" s="9">
        <f t="shared" si="59"/>
        <v>0.51202234922328005</v>
      </c>
      <c r="F1247" s="9">
        <f t="shared" si="57"/>
        <v>1</v>
      </c>
    </row>
    <row r="1248" spans="1:6" x14ac:dyDescent="0.3">
      <c r="A1248" s="1">
        <v>41054</v>
      </c>
      <c r="B1248">
        <f>VLOOKUP(A1248,NASDAQ_Composite_IXIC_20210721[[Date]:[Close]],5)</f>
        <v>2837.530029</v>
      </c>
      <c r="C1248" s="9">
        <f t="shared" si="58"/>
        <v>1.5873906160077871</v>
      </c>
      <c r="D1248" s="9">
        <f>VLOOKUP(A1248,nasdaq_wtd_mc_ritter_add!$B$2:$D$3373,$D$5)</f>
        <v>2.0977997469338501</v>
      </c>
      <c r="E1248" s="9">
        <f t="shared" si="59"/>
        <v>0.51040913092606299</v>
      </c>
      <c r="F1248" s="9">
        <f t="shared" si="57"/>
        <v>1</v>
      </c>
    </row>
    <row r="1249" spans="1:6" x14ac:dyDescent="0.3">
      <c r="A1249" s="1">
        <v>41055</v>
      </c>
      <c r="B1249">
        <f>VLOOKUP(A1249,NASDAQ_Composite_IXIC_20210721[[Date]:[Close]],5)</f>
        <v>2837.530029</v>
      </c>
      <c r="C1249" s="9">
        <f t="shared" si="58"/>
        <v>1.5873906160077871</v>
      </c>
      <c r="D1249" s="9">
        <f>VLOOKUP(A1249,nasdaq_wtd_mc_ritter_add!$B$2:$D$3373,$D$5)</f>
        <v>2.0977997469338501</v>
      </c>
      <c r="E1249" s="9">
        <f t="shared" si="59"/>
        <v>0.51040913092606299</v>
      </c>
      <c r="F1249" s="9">
        <f t="shared" si="57"/>
        <v>0</v>
      </c>
    </row>
    <row r="1250" spans="1:6" x14ac:dyDescent="0.3">
      <c r="A1250" s="1">
        <v>41056</v>
      </c>
      <c r="B1250">
        <f>VLOOKUP(A1250,NASDAQ_Composite_IXIC_20210721[[Date]:[Close]],5)</f>
        <v>2837.530029</v>
      </c>
      <c r="C1250" s="9">
        <f t="shared" si="58"/>
        <v>1.5873906160077871</v>
      </c>
      <c r="D1250" s="9">
        <f>VLOOKUP(A1250,nasdaq_wtd_mc_ritter_add!$B$2:$D$3373,$D$5)</f>
        <v>2.0977997469338501</v>
      </c>
      <c r="E1250" s="9">
        <f t="shared" si="59"/>
        <v>0.51040913092606299</v>
      </c>
      <c r="F1250" s="9">
        <f t="shared" si="57"/>
        <v>0</v>
      </c>
    </row>
    <row r="1251" spans="1:6" x14ac:dyDescent="0.3">
      <c r="A1251" s="1">
        <v>41057</v>
      </c>
      <c r="B1251">
        <f>VLOOKUP(A1251,NASDAQ_Composite_IXIC_20210721[[Date]:[Close]],5)</f>
        <v>2837.530029</v>
      </c>
      <c r="C1251" s="9">
        <f t="shared" si="58"/>
        <v>1.5873906160077871</v>
      </c>
      <c r="D1251" s="9">
        <f>VLOOKUP(A1251,nasdaq_wtd_mc_ritter_add!$B$2:$D$3373,$D$5)</f>
        <v>2.0977997469338501</v>
      </c>
      <c r="E1251" s="9">
        <f t="shared" si="59"/>
        <v>0.51040913092606299</v>
      </c>
      <c r="F1251" s="9">
        <f t="shared" si="57"/>
        <v>0</v>
      </c>
    </row>
    <row r="1252" spans="1:6" x14ac:dyDescent="0.3">
      <c r="A1252" s="1">
        <v>41058</v>
      </c>
      <c r="B1252">
        <f>VLOOKUP(A1252,NASDAQ_Composite_IXIC_20210721[[Date]:[Close]],5)</f>
        <v>2870.98999</v>
      </c>
      <c r="C1252" s="9">
        <f t="shared" si="58"/>
        <v>1.599113564891586</v>
      </c>
      <c r="D1252" s="9">
        <f>VLOOKUP(A1252,nasdaq_wtd_mc_ritter_add!$B$2:$D$3373,$D$5)</f>
        <v>2.10052897589848</v>
      </c>
      <c r="E1252" s="9">
        <f t="shared" si="59"/>
        <v>0.50141541100689402</v>
      </c>
      <c r="F1252" s="9">
        <f t="shared" si="57"/>
        <v>1</v>
      </c>
    </row>
    <row r="1253" spans="1:6" x14ac:dyDescent="0.3">
      <c r="A1253" s="1">
        <v>41059</v>
      </c>
      <c r="B1253">
        <f>VLOOKUP(A1253,NASDAQ_Composite_IXIC_20210721[[Date]:[Close]],5)</f>
        <v>2837.360107</v>
      </c>
      <c r="C1253" s="9">
        <f t="shared" si="58"/>
        <v>1.5873307304431394</v>
      </c>
      <c r="D1253" s="9">
        <f>VLOOKUP(A1253,nasdaq_wtd_mc_ritter_add!$B$2:$D$3373,$D$5)</f>
        <v>2.0798994770030999</v>
      </c>
      <c r="E1253" s="9">
        <f t="shared" si="59"/>
        <v>0.49256874655996041</v>
      </c>
      <c r="F1253" s="9">
        <f t="shared" si="57"/>
        <v>1</v>
      </c>
    </row>
    <row r="1254" spans="1:6" x14ac:dyDescent="0.3">
      <c r="A1254" s="1">
        <v>41060</v>
      </c>
      <c r="B1254">
        <f>VLOOKUP(A1254,NASDAQ_Composite_IXIC_20210721[[Date]:[Close]],5)</f>
        <v>2827.3400879999999</v>
      </c>
      <c r="C1254" s="9">
        <f t="shared" si="58"/>
        <v>1.5837930217893943</v>
      </c>
      <c r="D1254" s="9">
        <f>VLOOKUP(A1254,nasdaq_wtd_mc_ritter_add!$B$2:$D$3373,$D$5)</f>
        <v>2.0948726675873899</v>
      </c>
      <c r="E1254" s="9">
        <f t="shared" si="59"/>
        <v>0.51107964579799559</v>
      </c>
      <c r="F1254" s="9">
        <f t="shared" si="57"/>
        <v>1</v>
      </c>
    </row>
    <row r="1255" spans="1:6" x14ac:dyDescent="0.3">
      <c r="A1255" s="1">
        <v>41061</v>
      </c>
      <c r="B1255">
        <f>VLOOKUP(A1255,NASDAQ_Composite_IXIC_20210721[[Date]:[Close]],5)</f>
        <v>2747.4799800000001</v>
      </c>
      <c r="C1255" s="9">
        <f t="shared" si="58"/>
        <v>1.5551407709936642</v>
      </c>
      <c r="D1255" s="9">
        <f>VLOOKUP(A1255,nasdaq_wtd_mc_ritter_add!$B$2:$D$3373,$D$5)</f>
        <v>2.0510886036333602</v>
      </c>
      <c r="E1255" s="9">
        <f t="shared" si="59"/>
        <v>0.495947832639696</v>
      </c>
      <c r="F1255" s="9">
        <f t="shared" si="57"/>
        <v>1</v>
      </c>
    </row>
    <row r="1256" spans="1:6" x14ac:dyDescent="0.3">
      <c r="A1256" s="1">
        <v>41062</v>
      </c>
      <c r="B1256">
        <f>VLOOKUP(A1256,NASDAQ_Composite_IXIC_20210721[[Date]:[Close]],5)</f>
        <v>2747.4799800000001</v>
      </c>
      <c r="C1256" s="9">
        <f t="shared" si="58"/>
        <v>1.5551407709936642</v>
      </c>
      <c r="D1256" s="9">
        <f>VLOOKUP(A1256,nasdaq_wtd_mc_ritter_add!$B$2:$D$3373,$D$5)</f>
        <v>2.0510886036333602</v>
      </c>
      <c r="E1256" s="9">
        <f t="shared" si="59"/>
        <v>0.495947832639696</v>
      </c>
      <c r="F1256" s="9">
        <f t="shared" si="57"/>
        <v>0</v>
      </c>
    </row>
    <row r="1257" spans="1:6" x14ac:dyDescent="0.3">
      <c r="A1257" s="1">
        <v>41063</v>
      </c>
      <c r="B1257">
        <f>VLOOKUP(A1257,NASDAQ_Composite_IXIC_20210721[[Date]:[Close]],5)</f>
        <v>2747.4799800000001</v>
      </c>
      <c r="C1257" s="9">
        <f t="shared" si="58"/>
        <v>1.5551407709936642</v>
      </c>
      <c r="D1257" s="9">
        <f>VLOOKUP(A1257,nasdaq_wtd_mc_ritter_add!$B$2:$D$3373,$D$5)</f>
        <v>2.0510886036333602</v>
      </c>
      <c r="E1257" s="9">
        <f t="shared" si="59"/>
        <v>0.495947832639696</v>
      </c>
      <c r="F1257" s="9">
        <f t="shared" si="57"/>
        <v>0</v>
      </c>
    </row>
    <row r="1258" spans="1:6" x14ac:dyDescent="0.3">
      <c r="A1258" s="1">
        <v>41064</v>
      </c>
      <c r="B1258">
        <f>VLOOKUP(A1258,NASDAQ_Composite_IXIC_20210721[[Date]:[Close]],5)</f>
        <v>2760.01001</v>
      </c>
      <c r="C1258" s="9">
        <f t="shared" si="58"/>
        <v>1.559690956882851</v>
      </c>
      <c r="D1258" s="9">
        <f>VLOOKUP(A1258,nasdaq_wtd_mc_ritter_add!$B$2:$D$3373,$D$5)</f>
        <v>2.0461389356658599</v>
      </c>
      <c r="E1258" s="9">
        <f t="shared" si="59"/>
        <v>0.48644797878300894</v>
      </c>
      <c r="F1258" s="9">
        <f t="shared" si="57"/>
        <v>1</v>
      </c>
    </row>
    <row r="1259" spans="1:6" x14ac:dyDescent="0.3">
      <c r="A1259" s="1">
        <v>41065</v>
      </c>
      <c r="B1259">
        <f>VLOOKUP(A1259,NASDAQ_Composite_IXIC_20210721[[Date]:[Close]],5)</f>
        <v>2778.110107</v>
      </c>
      <c r="C1259" s="9">
        <f t="shared" si="58"/>
        <v>1.5662275292446397</v>
      </c>
      <c r="D1259" s="9">
        <f>VLOOKUP(A1259,nasdaq_wtd_mc_ritter_add!$B$2:$D$3373,$D$5)</f>
        <v>2.0569806480936599</v>
      </c>
      <c r="E1259" s="9">
        <f t="shared" si="59"/>
        <v>0.49075311884902018</v>
      </c>
      <c r="F1259" s="9">
        <f t="shared" si="57"/>
        <v>1</v>
      </c>
    </row>
    <row r="1260" spans="1:6" x14ac:dyDescent="0.3">
      <c r="A1260" s="1">
        <v>41066</v>
      </c>
      <c r="B1260">
        <f>VLOOKUP(A1260,NASDAQ_Composite_IXIC_20210721[[Date]:[Close]],5)</f>
        <v>2844.719971</v>
      </c>
      <c r="C1260" s="9">
        <f t="shared" si="58"/>
        <v>1.589921284611667</v>
      </c>
      <c r="D1260" s="9">
        <f>VLOOKUP(A1260,nasdaq_wtd_mc_ritter_add!$B$2:$D$3373,$D$5)</f>
        <v>2.0828078921178799</v>
      </c>
      <c r="E1260" s="9">
        <f t="shared" si="59"/>
        <v>0.49288660750621283</v>
      </c>
      <c r="F1260" s="9">
        <f t="shared" si="57"/>
        <v>1</v>
      </c>
    </row>
    <row r="1261" spans="1:6" x14ac:dyDescent="0.3">
      <c r="A1261" s="1">
        <v>41067</v>
      </c>
      <c r="B1261">
        <f>VLOOKUP(A1261,NASDAQ_Composite_IXIC_20210721[[Date]:[Close]],5)</f>
        <v>2831.0200199999999</v>
      </c>
      <c r="C1261" s="9">
        <f t="shared" si="58"/>
        <v>1.5850937281596442</v>
      </c>
      <c r="D1261" s="9">
        <f>VLOOKUP(A1261,nasdaq_wtd_mc_ritter_add!$B$2:$D$3373,$D$5)</f>
        <v>2.0790047394122499</v>
      </c>
      <c r="E1261" s="9">
        <f t="shared" si="59"/>
        <v>0.49391101125260573</v>
      </c>
      <c r="F1261" s="9">
        <f t="shared" si="57"/>
        <v>1</v>
      </c>
    </row>
    <row r="1262" spans="1:6" x14ac:dyDescent="0.3">
      <c r="A1262" s="1">
        <v>41068</v>
      </c>
      <c r="B1262">
        <f>VLOOKUP(A1262,NASDAQ_Composite_IXIC_20210721[[Date]:[Close]],5)</f>
        <v>2858.419922</v>
      </c>
      <c r="C1262" s="9">
        <f t="shared" si="58"/>
        <v>1.5947256476849114</v>
      </c>
      <c r="D1262" s="9">
        <f>VLOOKUP(A1262,nasdaq_wtd_mc_ritter_add!$B$2:$D$3373,$D$5)</f>
        <v>2.10028046088205</v>
      </c>
      <c r="E1262" s="9">
        <f t="shared" si="59"/>
        <v>0.50555481319713858</v>
      </c>
      <c r="F1262" s="9">
        <f t="shared" si="57"/>
        <v>1</v>
      </c>
    </row>
    <row r="1263" spans="1:6" x14ac:dyDescent="0.3">
      <c r="A1263" s="1">
        <v>41069</v>
      </c>
      <c r="B1263">
        <f>VLOOKUP(A1263,NASDAQ_Composite_IXIC_20210721[[Date]:[Close]],5)</f>
        <v>2858.419922</v>
      </c>
      <c r="C1263" s="9">
        <f t="shared" si="58"/>
        <v>1.5947256476849114</v>
      </c>
      <c r="D1263" s="9">
        <f>VLOOKUP(A1263,nasdaq_wtd_mc_ritter_add!$B$2:$D$3373,$D$5)</f>
        <v>2.10028046088205</v>
      </c>
      <c r="E1263" s="9">
        <f t="shared" si="59"/>
        <v>0.50555481319713858</v>
      </c>
      <c r="F1263" s="9">
        <f t="shared" si="57"/>
        <v>0</v>
      </c>
    </row>
    <row r="1264" spans="1:6" x14ac:dyDescent="0.3">
      <c r="A1264" s="1">
        <v>41070</v>
      </c>
      <c r="B1264">
        <f>VLOOKUP(A1264,NASDAQ_Composite_IXIC_20210721[[Date]:[Close]],5)</f>
        <v>2858.419922</v>
      </c>
      <c r="C1264" s="9">
        <f t="shared" si="58"/>
        <v>1.5947256476849114</v>
      </c>
      <c r="D1264" s="9">
        <f>VLOOKUP(A1264,nasdaq_wtd_mc_ritter_add!$B$2:$D$3373,$D$5)</f>
        <v>2.10028046088205</v>
      </c>
      <c r="E1264" s="9">
        <f t="shared" si="59"/>
        <v>0.50555481319713858</v>
      </c>
      <c r="F1264" s="9">
        <f t="shared" si="57"/>
        <v>0</v>
      </c>
    </row>
    <row r="1265" spans="1:6" x14ac:dyDescent="0.3">
      <c r="A1265" s="1">
        <v>41071</v>
      </c>
      <c r="B1265">
        <f>VLOOKUP(A1265,NASDAQ_Composite_IXIC_20210721[[Date]:[Close]],5)</f>
        <v>2809.7299800000001</v>
      </c>
      <c r="C1265" s="9">
        <f t="shared" si="58"/>
        <v>1.5775450365505579</v>
      </c>
      <c r="D1265" s="9">
        <f>VLOOKUP(A1265,nasdaq_wtd_mc_ritter_add!$B$2:$D$3373,$D$5)</f>
        <v>2.0807752983374499</v>
      </c>
      <c r="E1265" s="9">
        <f t="shared" si="59"/>
        <v>0.50323026178689201</v>
      </c>
      <c r="F1265" s="9">
        <f t="shared" si="57"/>
        <v>1</v>
      </c>
    </row>
    <row r="1266" spans="1:6" x14ac:dyDescent="0.3">
      <c r="A1266" s="1">
        <v>41072</v>
      </c>
      <c r="B1266">
        <f>VLOOKUP(A1266,NASDAQ_Composite_IXIC_20210721[[Date]:[Close]],5)</f>
        <v>2843.070068</v>
      </c>
      <c r="C1266" s="9">
        <f t="shared" si="58"/>
        <v>1.5893411285106298</v>
      </c>
      <c r="D1266" s="9">
        <f>VLOOKUP(A1266,nasdaq_wtd_mc_ritter_add!$B$2:$D$3373,$D$5)</f>
        <v>2.0835271316194799</v>
      </c>
      <c r="E1266" s="9">
        <f t="shared" si="59"/>
        <v>0.49418600310885008</v>
      </c>
      <c r="F1266" s="9">
        <f t="shared" si="57"/>
        <v>1</v>
      </c>
    </row>
    <row r="1267" spans="1:6" x14ac:dyDescent="0.3">
      <c r="A1267" s="1">
        <v>41073</v>
      </c>
      <c r="B1267">
        <f>VLOOKUP(A1267,NASDAQ_Composite_IXIC_20210721[[Date]:[Close]],5)</f>
        <v>2818.610107</v>
      </c>
      <c r="C1267" s="9">
        <f t="shared" si="58"/>
        <v>1.5807005439403676</v>
      </c>
      <c r="D1267" s="9">
        <f>VLOOKUP(A1267,nasdaq_wtd_mc_ritter_add!$B$2:$D$3373,$D$5)</f>
        <v>2.0771409400618301</v>
      </c>
      <c r="E1267" s="9">
        <f t="shared" si="59"/>
        <v>0.49644039612146251</v>
      </c>
      <c r="F1267" s="9">
        <f t="shared" si="57"/>
        <v>1</v>
      </c>
    </row>
    <row r="1268" spans="1:6" x14ac:dyDescent="0.3">
      <c r="A1268" s="1">
        <v>41074</v>
      </c>
      <c r="B1268">
        <f>VLOOKUP(A1268,NASDAQ_Composite_IXIC_20210721[[Date]:[Close]],5)</f>
        <v>2836.330078</v>
      </c>
      <c r="C1268" s="9">
        <f t="shared" si="58"/>
        <v>1.5869676408214888</v>
      </c>
      <c r="D1268" s="9">
        <f>VLOOKUP(A1268,nasdaq_wtd_mc_ritter_add!$B$2:$D$3373,$D$5)</f>
        <v>2.08672620971377</v>
      </c>
      <c r="E1268" s="9">
        <f t="shared" si="59"/>
        <v>0.49975856889228121</v>
      </c>
      <c r="F1268" s="9">
        <f t="shared" si="57"/>
        <v>1</v>
      </c>
    </row>
    <row r="1269" spans="1:6" x14ac:dyDescent="0.3">
      <c r="A1269" s="1">
        <v>41075</v>
      </c>
      <c r="B1269">
        <f>VLOOKUP(A1269,NASDAQ_Composite_IXIC_20210721[[Date]:[Close]],5)</f>
        <v>2872.8000489999999</v>
      </c>
      <c r="C1269" s="9">
        <f t="shared" si="58"/>
        <v>1.5997438313350409</v>
      </c>
      <c r="D1269" s="9">
        <f>VLOOKUP(A1269,nasdaq_wtd_mc_ritter_add!$B$2:$D$3373,$D$5)</f>
        <v>2.0913677488962099</v>
      </c>
      <c r="E1269" s="9">
        <f t="shared" si="59"/>
        <v>0.49162391756116897</v>
      </c>
      <c r="F1269" s="9">
        <f t="shared" si="57"/>
        <v>1</v>
      </c>
    </row>
    <row r="1270" spans="1:6" x14ac:dyDescent="0.3">
      <c r="A1270" s="1">
        <v>41076</v>
      </c>
      <c r="B1270">
        <f>VLOOKUP(A1270,NASDAQ_Composite_IXIC_20210721[[Date]:[Close]],5)</f>
        <v>2872.8000489999999</v>
      </c>
      <c r="C1270" s="9">
        <f t="shared" si="58"/>
        <v>1.5997438313350409</v>
      </c>
      <c r="D1270" s="9">
        <f>VLOOKUP(A1270,nasdaq_wtd_mc_ritter_add!$B$2:$D$3373,$D$5)</f>
        <v>2.0913677488962099</v>
      </c>
      <c r="E1270" s="9">
        <f t="shared" si="59"/>
        <v>0.49162391756116897</v>
      </c>
      <c r="F1270" s="9">
        <f t="shared" si="57"/>
        <v>0</v>
      </c>
    </row>
    <row r="1271" spans="1:6" x14ac:dyDescent="0.3">
      <c r="A1271" s="1">
        <v>41077</v>
      </c>
      <c r="B1271">
        <f>VLOOKUP(A1271,NASDAQ_Composite_IXIC_20210721[[Date]:[Close]],5)</f>
        <v>2872.8000489999999</v>
      </c>
      <c r="C1271" s="9">
        <f t="shared" si="58"/>
        <v>1.5997438313350409</v>
      </c>
      <c r="D1271" s="9">
        <f>VLOOKUP(A1271,nasdaq_wtd_mc_ritter_add!$B$2:$D$3373,$D$5)</f>
        <v>2.0913677488962099</v>
      </c>
      <c r="E1271" s="9">
        <f t="shared" si="59"/>
        <v>0.49162391756116897</v>
      </c>
      <c r="F1271" s="9">
        <f t="shared" si="57"/>
        <v>0</v>
      </c>
    </row>
    <row r="1272" spans="1:6" x14ac:dyDescent="0.3">
      <c r="A1272" s="1">
        <v>41078</v>
      </c>
      <c r="B1272">
        <f>VLOOKUP(A1272,NASDAQ_Composite_IXIC_20210721[[Date]:[Close]],5)</f>
        <v>2895.330078</v>
      </c>
      <c r="C1272" s="9">
        <f t="shared" si="58"/>
        <v>1.6075557714546482</v>
      </c>
      <c r="D1272" s="9">
        <f>VLOOKUP(A1272,nasdaq_wtd_mc_ritter_add!$B$2:$D$3373,$D$5)</f>
        <v>2.1017281897088802</v>
      </c>
      <c r="E1272" s="9">
        <f t="shared" si="59"/>
        <v>0.49417241825423197</v>
      </c>
      <c r="F1272" s="9">
        <f t="shared" si="57"/>
        <v>1</v>
      </c>
    </row>
    <row r="1273" spans="1:6" x14ac:dyDescent="0.3">
      <c r="A1273" s="1">
        <v>41079</v>
      </c>
      <c r="B1273">
        <f>VLOOKUP(A1273,NASDAQ_Composite_IXIC_20210721[[Date]:[Close]],5)</f>
        <v>2929.76001</v>
      </c>
      <c r="C1273" s="9">
        <f t="shared" si="58"/>
        <v>1.6193771621732909</v>
      </c>
      <c r="D1273" s="9">
        <f>VLOOKUP(A1273,nasdaq_wtd_mc_ritter_add!$B$2:$D$3373,$D$5)</f>
        <v>2.1132474175542999</v>
      </c>
      <c r="E1273" s="9">
        <f t="shared" si="59"/>
        <v>0.49387025538100904</v>
      </c>
      <c r="F1273" s="9">
        <f t="shared" si="57"/>
        <v>1</v>
      </c>
    </row>
    <row r="1274" spans="1:6" x14ac:dyDescent="0.3">
      <c r="A1274" s="1">
        <v>41080</v>
      </c>
      <c r="B1274">
        <f>VLOOKUP(A1274,NASDAQ_Composite_IXIC_20210721[[Date]:[Close]],5)</f>
        <v>2930.4499510000001</v>
      </c>
      <c r="C1274" s="9">
        <f t="shared" si="58"/>
        <v>1.6196126284817618</v>
      </c>
      <c r="D1274" s="9">
        <f>VLOOKUP(A1274,nasdaq_wtd_mc_ritter_add!$B$2:$D$3373,$D$5)</f>
        <v>2.0959909889180399</v>
      </c>
      <c r="E1274" s="9">
        <f t="shared" si="59"/>
        <v>0.47637836043627813</v>
      </c>
      <c r="F1274" s="9">
        <f t="shared" si="57"/>
        <v>1</v>
      </c>
    </row>
    <row r="1275" spans="1:6" x14ac:dyDescent="0.3">
      <c r="A1275" s="1">
        <v>41081</v>
      </c>
      <c r="B1275">
        <f>VLOOKUP(A1275,NASDAQ_Composite_IXIC_20210721[[Date]:[Close]],5)</f>
        <v>2859.0900879999999</v>
      </c>
      <c r="C1275" s="9">
        <f t="shared" si="58"/>
        <v>1.5949600735108023</v>
      </c>
      <c r="D1275" s="9">
        <f>VLOOKUP(A1275,nasdaq_wtd_mc_ritter_add!$B$2:$D$3373,$D$5)</f>
        <v>2.06179922807934</v>
      </c>
      <c r="E1275" s="9">
        <f t="shared" si="59"/>
        <v>0.46683915456853775</v>
      </c>
      <c r="F1275" s="9">
        <f t="shared" si="57"/>
        <v>1</v>
      </c>
    </row>
    <row r="1276" spans="1:6" x14ac:dyDescent="0.3">
      <c r="A1276" s="1">
        <v>41082</v>
      </c>
      <c r="B1276">
        <f>VLOOKUP(A1276,NASDAQ_Composite_IXIC_20210721[[Date]:[Close]],5)</f>
        <v>2892.419922</v>
      </c>
      <c r="C1276" s="9">
        <f t="shared" si="58"/>
        <v>1.6065501453494262</v>
      </c>
      <c r="D1276" s="9">
        <f>VLOOKUP(A1276,nasdaq_wtd_mc_ritter_add!$B$2:$D$3373,$D$5)</f>
        <v>2.0823820384289999</v>
      </c>
      <c r="E1276" s="9">
        <f t="shared" si="59"/>
        <v>0.47583189307957374</v>
      </c>
      <c r="F1276" s="9">
        <f t="shared" si="57"/>
        <v>1</v>
      </c>
    </row>
    <row r="1277" spans="1:6" x14ac:dyDescent="0.3">
      <c r="A1277" s="1">
        <v>41083</v>
      </c>
      <c r="B1277">
        <f>VLOOKUP(A1277,NASDAQ_Composite_IXIC_20210721[[Date]:[Close]],5)</f>
        <v>2892.419922</v>
      </c>
      <c r="C1277" s="9">
        <f t="shared" si="58"/>
        <v>1.6065501453494262</v>
      </c>
      <c r="D1277" s="9">
        <f>VLOOKUP(A1277,nasdaq_wtd_mc_ritter_add!$B$2:$D$3373,$D$5)</f>
        <v>2.0823820384289999</v>
      </c>
      <c r="E1277" s="9">
        <f t="shared" si="59"/>
        <v>0.47583189307957374</v>
      </c>
      <c r="F1277" s="9">
        <f t="shared" si="57"/>
        <v>0</v>
      </c>
    </row>
    <row r="1278" spans="1:6" x14ac:dyDescent="0.3">
      <c r="A1278" s="1">
        <v>41084</v>
      </c>
      <c r="B1278">
        <f>VLOOKUP(A1278,NASDAQ_Composite_IXIC_20210721[[Date]:[Close]],5)</f>
        <v>2892.419922</v>
      </c>
      <c r="C1278" s="9">
        <f t="shared" si="58"/>
        <v>1.6065501453494262</v>
      </c>
      <c r="D1278" s="9">
        <f>VLOOKUP(A1278,nasdaq_wtd_mc_ritter_add!$B$2:$D$3373,$D$5)</f>
        <v>2.0823820384289999</v>
      </c>
      <c r="E1278" s="9">
        <f t="shared" si="59"/>
        <v>0.47583189307957374</v>
      </c>
      <c r="F1278" s="9">
        <f t="shared" si="57"/>
        <v>0</v>
      </c>
    </row>
    <row r="1279" spans="1:6" x14ac:dyDescent="0.3">
      <c r="A1279" s="1">
        <v>41085</v>
      </c>
      <c r="B1279">
        <f>VLOOKUP(A1279,NASDAQ_Composite_IXIC_20210721[[Date]:[Close]],5)</f>
        <v>2836.1599120000001</v>
      </c>
      <c r="C1279" s="9">
        <f t="shared" si="58"/>
        <v>1.586907643888801</v>
      </c>
      <c r="D1279" s="9">
        <f>VLOOKUP(A1279,nasdaq_wtd_mc_ritter_add!$B$2:$D$3373,$D$5)</f>
        <v>2.0638799225229398</v>
      </c>
      <c r="E1279" s="9">
        <f t="shared" si="59"/>
        <v>0.47697227863413882</v>
      </c>
      <c r="F1279" s="9">
        <f t="shared" si="57"/>
        <v>1</v>
      </c>
    </row>
    <row r="1280" spans="1:6" x14ac:dyDescent="0.3">
      <c r="A1280" s="1">
        <v>41086</v>
      </c>
      <c r="B1280">
        <f>VLOOKUP(A1280,NASDAQ_Composite_IXIC_20210721[[Date]:[Close]],5)</f>
        <v>2854.0600589999999</v>
      </c>
      <c r="C1280" s="9">
        <f t="shared" si="58"/>
        <v>1.5931992129801804</v>
      </c>
      <c r="D1280" s="9">
        <f>VLOOKUP(A1280,nasdaq_wtd_mc_ritter_add!$B$2:$D$3373,$D$5)</f>
        <v>2.0688886012709702</v>
      </c>
      <c r="E1280" s="9">
        <f t="shared" si="59"/>
        <v>0.47568938829078977</v>
      </c>
      <c r="F1280" s="9">
        <f t="shared" si="57"/>
        <v>1</v>
      </c>
    </row>
    <row r="1281" spans="1:6" x14ac:dyDescent="0.3">
      <c r="A1281" s="1">
        <v>41087</v>
      </c>
      <c r="B1281">
        <f>VLOOKUP(A1281,NASDAQ_Composite_IXIC_20210721[[Date]:[Close]],5)</f>
        <v>2875.320068</v>
      </c>
      <c r="C1281" s="9">
        <f t="shared" si="58"/>
        <v>1.6006206464015884</v>
      </c>
      <c r="D1281" s="9">
        <f>VLOOKUP(A1281,nasdaq_wtd_mc_ritter_add!$B$2:$D$3373,$D$5)</f>
        <v>2.0872554008008599</v>
      </c>
      <c r="E1281" s="9">
        <f t="shared" si="59"/>
        <v>0.48663475439927151</v>
      </c>
      <c r="F1281" s="9">
        <f t="shared" si="57"/>
        <v>1</v>
      </c>
    </row>
    <row r="1282" spans="1:6" x14ac:dyDescent="0.3">
      <c r="A1282" s="1">
        <v>41088</v>
      </c>
      <c r="B1282">
        <f>VLOOKUP(A1282,NASDAQ_Composite_IXIC_20210721[[Date]:[Close]],5)</f>
        <v>2849.48999</v>
      </c>
      <c r="C1282" s="9">
        <f t="shared" si="58"/>
        <v>1.5915966777385231</v>
      </c>
      <c r="D1282" s="9">
        <f>VLOOKUP(A1282,nasdaq_wtd_mc_ritter_add!$B$2:$D$3373,$D$5)</f>
        <v>2.0656725724800902</v>
      </c>
      <c r="E1282" s="9">
        <f t="shared" si="59"/>
        <v>0.47407589474156708</v>
      </c>
      <c r="F1282" s="9">
        <f t="shared" si="57"/>
        <v>1</v>
      </c>
    </row>
    <row r="1283" spans="1:6" x14ac:dyDescent="0.3">
      <c r="A1283" s="1">
        <v>41089</v>
      </c>
      <c r="B1283">
        <f>VLOOKUP(A1283,NASDAQ_Composite_IXIC_20210721[[Date]:[Close]],5)</f>
        <v>2935.0500489999999</v>
      </c>
      <c r="C1283" s="9">
        <f t="shared" si="58"/>
        <v>1.6211811559536295</v>
      </c>
      <c r="D1283" s="9">
        <f>VLOOKUP(A1283,nasdaq_wtd_mc_ritter_add!$B$2:$D$3373,$D$5)</f>
        <v>2.0927443963136301</v>
      </c>
      <c r="E1283" s="9">
        <f t="shared" si="59"/>
        <v>0.47156324036000052</v>
      </c>
      <c r="F1283" s="9">
        <f t="shared" si="57"/>
        <v>1</v>
      </c>
    </row>
    <row r="1284" spans="1:6" x14ac:dyDescent="0.3">
      <c r="A1284" s="1">
        <v>41090</v>
      </c>
      <c r="B1284">
        <f>VLOOKUP(A1284,NASDAQ_Composite_IXIC_20210721[[Date]:[Close]],5)</f>
        <v>2935.0500489999999</v>
      </c>
      <c r="C1284" s="9">
        <f t="shared" si="58"/>
        <v>1.6211811559536295</v>
      </c>
      <c r="D1284" s="9">
        <f>VLOOKUP(A1284,nasdaq_wtd_mc_ritter_add!$B$2:$D$3373,$D$5)</f>
        <v>2.0927443963136301</v>
      </c>
      <c r="E1284" s="9">
        <f t="shared" si="59"/>
        <v>0.47156324036000052</v>
      </c>
      <c r="F1284" s="9">
        <f t="shared" si="57"/>
        <v>0</v>
      </c>
    </row>
    <row r="1285" spans="1:6" x14ac:dyDescent="0.3">
      <c r="A1285" s="1">
        <v>41091</v>
      </c>
      <c r="B1285">
        <f>VLOOKUP(A1285,NASDAQ_Composite_IXIC_20210721[[Date]:[Close]],5)</f>
        <v>2935.0500489999999</v>
      </c>
      <c r="C1285" s="9">
        <f t="shared" si="58"/>
        <v>1.6211811559536295</v>
      </c>
      <c r="D1285" s="9">
        <f>VLOOKUP(A1285,nasdaq_wtd_mc_ritter_add!$B$2:$D$3373,$D$5)</f>
        <v>2.0927443963136301</v>
      </c>
      <c r="E1285" s="9">
        <f t="shared" si="59"/>
        <v>0.47156324036000052</v>
      </c>
      <c r="F1285" s="9">
        <f t="shared" si="57"/>
        <v>0</v>
      </c>
    </row>
    <row r="1286" spans="1:6" x14ac:dyDescent="0.3">
      <c r="A1286" s="1">
        <v>41092</v>
      </c>
      <c r="B1286">
        <f>VLOOKUP(A1286,NASDAQ_Composite_IXIC_20210721[[Date]:[Close]],5)</f>
        <v>2951.2299800000001</v>
      </c>
      <c r="C1286" s="9">
        <f t="shared" si="58"/>
        <v>1.6266786761770673</v>
      </c>
      <c r="D1286" s="9">
        <f>VLOOKUP(A1286,nasdaq_wtd_mc_ritter_add!$B$2:$D$3373,$D$5)</f>
        <v>2.0728234286181499</v>
      </c>
      <c r="E1286" s="9">
        <f t="shared" si="59"/>
        <v>0.44614475244108265</v>
      </c>
      <c r="F1286" s="9">
        <f t="shared" si="57"/>
        <v>1</v>
      </c>
    </row>
    <row r="1287" spans="1:6" x14ac:dyDescent="0.3">
      <c r="A1287" s="1">
        <v>41093</v>
      </c>
      <c r="B1287">
        <f>VLOOKUP(A1287,NASDAQ_Composite_IXIC_20210721[[Date]:[Close]],5)</f>
        <v>2976.080078</v>
      </c>
      <c r="C1287" s="9">
        <f t="shared" si="58"/>
        <v>1.6350636748877152</v>
      </c>
      <c r="D1287" s="9">
        <f>VLOOKUP(A1287,nasdaq_wtd_mc_ritter_add!$B$2:$D$3373,$D$5)</f>
        <v>2.0923782617335598</v>
      </c>
      <c r="E1287" s="9">
        <f t="shared" si="59"/>
        <v>0.45731458684584458</v>
      </c>
      <c r="F1287" s="9">
        <f t="shared" si="57"/>
        <v>1</v>
      </c>
    </row>
    <row r="1288" spans="1:6" x14ac:dyDescent="0.3">
      <c r="A1288" s="1">
        <v>41094</v>
      </c>
      <c r="B1288">
        <f>VLOOKUP(A1288,NASDAQ_Composite_IXIC_20210721[[Date]:[Close]],5)</f>
        <v>2976.080078</v>
      </c>
      <c r="C1288" s="9">
        <f t="shared" si="58"/>
        <v>1.6350636748877152</v>
      </c>
      <c r="D1288" s="9">
        <f>VLOOKUP(A1288,nasdaq_wtd_mc_ritter_add!$B$2:$D$3373,$D$5)</f>
        <v>2.0923782617335598</v>
      </c>
      <c r="E1288" s="9">
        <f t="shared" si="59"/>
        <v>0.45731458684584458</v>
      </c>
      <c r="F1288" s="9">
        <f t="shared" ref="F1288:F1351" si="60">IF(OR(C1288=C1287,D1288=D1287),0,1)</f>
        <v>0</v>
      </c>
    </row>
    <row r="1289" spans="1:6" x14ac:dyDescent="0.3">
      <c r="A1289" s="1">
        <v>41095</v>
      </c>
      <c r="B1289">
        <f>VLOOKUP(A1289,NASDAQ_Composite_IXIC_20210721[[Date]:[Close]],5)</f>
        <v>2976.1201169999999</v>
      </c>
      <c r="C1289" s="9">
        <f t="shared" ref="C1289:C1352" si="61">$C$5+LN(B1289)-$A$6</f>
        <v>1.6350771284002628</v>
      </c>
      <c r="D1289" s="9">
        <f>VLOOKUP(A1289,nasdaq_wtd_mc_ritter_add!$B$2:$D$3373,$D$5)</f>
        <v>2.1084843661438102</v>
      </c>
      <c r="E1289" s="9">
        <f t="shared" ref="E1289:E1352" si="62">IF($E$5&lt;=$A1289,D1289-VLOOKUP(A1289,$A$7:$C$4936,3),0)</f>
        <v>0.47340723774354743</v>
      </c>
      <c r="F1289" s="9">
        <f t="shared" si="60"/>
        <v>1</v>
      </c>
    </row>
    <row r="1290" spans="1:6" x14ac:dyDescent="0.3">
      <c r="A1290" s="1">
        <v>41096</v>
      </c>
      <c r="B1290">
        <f>VLOOKUP(A1290,NASDAQ_Composite_IXIC_20210721[[Date]:[Close]],5)</f>
        <v>2937.330078</v>
      </c>
      <c r="C1290" s="9">
        <f t="shared" si="61"/>
        <v>1.6219576823586879</v>
      </c>
      <c r="D1290" s="9">
        <f>VLOOKUP(A1290,nasdaq_wtd_mc_ritter_add!$B$2:$D$3373,$D$5)</f>
        <v>2.09597491391182</v>
      </c>
      <c r="E1290" s="9">
        <f t="shared" si="62"/>
        <v>0.47401723155313213</v>
      </c>
      <c r="F1290" s="9">
        <f t="shared" si="60"/>
        <v>1</v>
      </c>
    </row>
    <row r="1291" spans="1:6" x14ac:dyDescent="0.3">
      <c r="A1291" s="1">
        <v>41097</v>
      </c>
      <c r="B1291">
        <f>VLOOKUP(A1291,NASDAQ_Composite_IXIC_20210721[[Date]:[Close]],5)</f>
        <v>2937.330078</v>
      </c>
      <c r="C1291" s="9">
        <f t="shared" si="61"/>
        <v>1.6219576823586879</v>
      </c>
      <c r="D1291" s="9">
        <f>VLOOKUP(A1291,nasdaq_wtd_mc_ritter_add!$B$2:$D$3373,$D$5)</f>
        <v>2.09597491391182</v>
      </c>
      <c r="E1291" s="9">
        <f t="shared" si="62"/>
        <v>0.47401723155313213</v>
      </c>
      <c r="F1291" s="9">
        <f t="shared" si="60"/>
        <v>0</v>
      </c>
    </row>
    <row r="1292" spans="1:6" x14ac:dyDescent="0.3">
      <c r="A1292" s="1">
        <v>41098</v>
      </c>
      <c r="B1292">
        <f>VLOOKUP(A1292,NASDAQ_Composite_IXIC_20210721[[Date]:[Close]],5)</f>
        <v>2937.330078</v>
      </c>
      <c r="C1292" s="9">
        <f t="shared" si="61"/>
        <v>1.6219576823586879</v>
      </c>
      <c r="D1292" s="9">
        <f>VLOOKUP(A1292,nasdaq_wtd_mc_ritter_add!$B$2:$D$3373,$D$5)</f>
        <v>2.09597491391182</v>
      </c>
      <c r="E1292" s="9">
        <f t="shared" si="62"/>
        <v>0.47401723155313213</v>
      </c>
      <c r="F1292" s="9">
        <f t="shared" si="60"/>
        <v>0</v>
      </c>
    </row>
    <row r="1293" spans="1:6" x14ac:dyDescent="0.3">
      <c r="A1293" s="1">
        <v>41099</v>
      </c>
      <c r="B1293">
        <f>VLOOKUP(A1293,NASDAQ_Composite_IXIC_20210721[[Date]:[Close]],5)</f>
        <v>2931.7700199999999</v>
      </c>
      <c r="C1293" s="9">
        <f t="shared" si="61"/>
        <v>1.6200629933704365</v>
      </c>
      <c r="D1293" s="9">
        <f>VLOOKUP(A1293,nasdaq_wtd_mc_ritter_add!$B$2:$D$3373,$D$5)</f>
        <v>2.0814030197827198</v>
      </c>
      <c r="E1293" s="9">
        <f t="shared" si="62"/>
        <v>0.46134002641228333</v>
      </c>
      <c r="F1293" s="9">
        <f t="shared" si="60"/>
        <v>1</v>
      </c>
    </row>
    <row r="1294" spans="1:6" x14ac:dyDescent="0.3">
      <c r="A1294" s="1">
        <v>41100</v>
      </c>
      <c r="B1294">
        <f>VLOOKUP(A1294,NASDAQ_Composite_IXIC_20210721[[Date]:[Close]],5)</f>
        <v>2902.330078</v>
      </c>
      <c r="C1294" s="9">
        <f t="shared" si="61"/>
        <v>1.6099705399002362</v>
      </c>
      <c r="D1294" s="9">
        <f>VLOOKUP(A1294,nasdaq_wtd_mc_ritter_add!$B$2:$D$3373,$D$5)</f>
        <v>2.0559854048069401</v>
      </c>
      <c r="E1294" s="9">
        <f t="shared" si="62"/>
        <v>0.44601486490670395</v>
      </c>
      <c r="F1294" s="9">
        <f t="shared" si="60"/>
        <v>1</v>
      </c>
    </row>
    <row r="1295" spans="1:6" x14ac:dyDescent="0.3">
      <c r="A1295" s="1">
        <v>41101</v>
      </c>
      <c r="B1295">
        <f>VLOOKUP(A1295,NASDAQ_Composite_IXIC_20210721[[Date]:[Close]],5)</f>
        <v>2887.9799800000001</v>
      </c>
      <c r="C1295" s="9">
        <f t="shared" si="61"/>
        <v>1.6050139392223643</v>
      </c>
      <c r="D1295" s="9">
        <f>VLOOKUP(A1295,nasdaq_wtd_mc_ritter_add!$B$2:$D$3373,$D$5)</f>
        <v>2.0423856264030298</v>
      </c>
      <c r="E1295" s="9">
        <f t="shared" si="62"/>
        <v>0.43737168718066544</v>
      </c>
      <c r="F1295" s="9">
        <f t="shared" si="60"/>
        <v>1</v>
      </c>
    </row>
    <row r="1296" spans="1:6" x14ac:dyDescent="0.3">
      <c r="A1296" s="1">
        <v>41102</v>
      </c>
      <c r="B1296">
        <f>VLOOKUP(A1296,NASDAQ_Composite_IXIC_20210721[[Date]:[Close]],5)</f>
        <v>2866.1899410000001</v>
      </c>
      <c r="C1296" s="9">
        <f t="shared" si="61"/>
        <v>1.5974402514596457</v>
      </c>
      <c r="D1296" s="9">
        <f>VLOOKUP(A1296,nasdaq_wtd_mc_ritter_add!$B$2:$D$3373,$D$5)</f>
        <v>2.0416598749536998</v>
      </c>
      <c r="E1296" s="9">
        <f t="shared" si="62"/>
        <v>0.44421962349405408</v>
      </c>
      <c r="F1296" s="9">
        <f t="shared" si="60"/>
        <v>1</v>
      </c>
    </row>
    <row r="1297" spans="1:6" x14ac:dyDescent="0.3">
      <c r="A1297" s="1">
        <v>41103</v>
      </c>
      <c r="B1297">
        <f>VLOOKUP(A1297,NASDAQ_Composite_IXIC_20210721[[Date]:[Close]],5)</f>
        <v>2908.469971</v>
      </c>
      <c r="C1297" s="9">
        <f t="shared" si="61"/>
        <v>1.6120838100982278</v>
      </c>
      <c r="D1297" s="9">
        <f>VLOOKUP(A1297,nasdaq_wtd_mc_ritter_add!$B$2:$D$3373,$D$5)</f>
        <v>2.0562039094624498</v>
      </c>
      <c r="E1297" s="9">
        <f t="shared" si="62"/>
        <v>0.44412009936422203</v>
      </c>
      <c r="F1297" s="9">
        <f t="shared" si="60"/>
        <v>1</v>
      </c>
    </row>
    <row r="1298" spans="1:6" x14ac:dyDescent="0.3">
      <c r="A1298" s="1">
        <v>41104</v>
      </c>
      <c r="B1298">
        <f>VLOOKUP(A1298,NASDAQ_Composite_IXIC_20210721[[Date]:[Close]],5)</f>
        <v>2908.469971</v>
      </c>
      <c r="C1298" s="9">
        <f t="shared" si="61"/>
        <v>1.6120838100982278</v>
      </c>
      <c r="D1298" s="9">
        <f>VLOOKUP(A1298,nasdaq_wtd_mc_ritter_add!$B$2:$D$3373,$D$5)</f>
        <v>2.0562039094624498</v>
      </c>
      <c r="E1298" s="9">
        <f t="shared" si="62"/>
        <v>0.44412009936422203</v>
      </c>
      <c r="F1298" s="9">
        <f t="shared" si="60"/>
        <v>0</v>
      </c>
    </row>
    <row r="1299" spans="1:6" x14ac:dyDescent="0.3">
      <c r="A1299" s="1">
        <v>41105</v>
      </c>
      <c r="B1299">
        <f>VLOOKUP(A1299,NASDAQ_Composite_IXIC_20210721[[Date]:[Close]],5)</f>
        <v>2908.469971</v>
      </c>
      <c r="C1299" s="9">
        <f t="shared" si="61"/>
        <v>1.6120838100982278</v>
      </c>
      <c r="D1299" s="9">
        <f>VLOOKUP(A1299,nasdaq_wtd_mc_ritter_add!$B$2:$D$3373,$D$5)</f>
        <v>2.0562039094624498</v>
      </c>
      <c r="E1299" s="9">
        <f t="shared" si="62"/>
        <v>0.44412009936422203</v>
      </c>
      <c r="F1299" s="9">
        <f t="shared" si="60"/>
        <v>0</v>
      </c>
    </row>
    <row r="1300" spans="1:6" x14ac:dyDescent="0.3">
      <c r="A1300" s="1">
        <v>41106</v>
      </c>
      <c r="B1300">
        <f>VLOOKUP(A1300,NASDAQ_Composite_IXIC_20210721[[Date]:[Close]],5)</f>
        <v>2896.9399410000001</v>
      </c>
      <c r="C1300" s="9">
        <f t="shared" si="61"/>
        <v>1.6081116374747646</v>
      </c>
      <c r="D1300" s="9">
        <f>VLOOKUP(A1300,nasdaq_wtd_mc_ritter_add!$B$2:$D$3373,$D$5)</f>
        <v>2.0498619701190699</v>
      </c>
      <c r="E1300" s="9">
        <f t="shared" si="62"/>
        <v>0.4417503326443053</v>
      </c>
      <c r="F1300" s="9">
        <f t="shared" si="60"/>
        <v>1</v>
      </c>
    </row>
    <row r="1301" spans="1:6" x14ac:dyDescent="0.3">
      <c r="A1301" s="1">
        <v>41107</v>
      </c>
      <c r="B1301">
        <f>VLOOKUP(A1301,NASDAQ_Composite_IXIC_20210721[[Date]:[Close]],5)</f>
        <v>2910.040039</v>
      </c>
      <c r="C1301" s="9">
        <f t="shared" si="61"/>
        <v>1.61262349054405</v>
      </c>
      <c r="D1301" s="9">
        <f>VLOOKUP(A1301,nasdaq_wtd_mc_ritter_add!$B$2:$D$3373,$D$5)</f>
        <v>2.0606635402753999</v>
      </c>
      <c r="E1301" s="9">
        <f t="shared" si="62"/>
        <v>0.44804004973134992</v>
      </c>
      <c r="F1301" s="9">
        <f t="shared" si="60"/>
        <v>1</v>
      </c>
    </row>
    <row r="1302" spans="1:6" x14ac:dyDescent="0.3">
      <c r="A1302" s="1">
        <v>41108</v>
      </c>
      <c r="B1302">
        <f>VLOOKUP(A1302,NASDAQ_Composite_IXIC_20210721[[Date]:[Close]],5)</f>
        <v>2942.6000979999999</v>
      </c>
      <c r="C1302" s="9">
        <f t="shared" si="61"/>
        <v>1.623750227934365</v>
      </c>
      <c r="D1302" s="9">
        <f>VLOOKUP(A1302,nasdaq_wtd_mc_ritter_add!$B$2:$D$3373,$D$5)</f>
        <v>2.0503300506967199</v>
      </c>
      <c r="E1302" s="9">
        <f t="shared" si="62"/>
        <v>0.42657982276235495</v>
      </c>
      <c r="F1302" s="9">
        <f t="shared" si="60"/>
        <v>1</v>
      </c>
    </row>
    <row r="1303" spans="1:6" x14ac:dyDescent="0.3">
      <c r="A1303" s="1">
        <v>41109</v>
      </c>
      <c r="B1303">
        <f>VLOOKUP(A1303,NASDAQ_Composite_IXIC_20210721[[Date]:[Close]],5)</f>
        <v>2965.8999020000001</v>
      </c>
      <c r="C1303" s="9">
        <f t="shared" si="61"/>
        <v>1.6316371450122178</v>
      </c>
      <c r="D1303" s="9">
        <f>VLOOKUP(A1303,nasdaq_wtd_mc_ritter_add!$B$2:$D$3373,$D$5)</f>
        <v>2.0626790025772399</v>
      </c>
      <c r="E1303" s="9">
        <f t="shared" si="62"/>
        <v>0.43104185756502211</v>
      </c>
      <c r="F1303" s="9">
        <f t="shared" si="60"/>
        <v>1</v>
      </c>
    </row>
    <row r="1304" spans="1:6" x14ac:dyDescent="0.3">
      <c r="A1304" s="1">
        <v>41110</v>
      </c>
      <c r="B1304">
        <f>VLOOKUP(A1304,NASDAQ_Composite_IXIC_20210721[[Date]:[Close]],5)</f>
        <v>2925.3000489999999</v>
      </c>
      <c r="C1304" s="9">
        <f t="shared" si="61"/>
        <v>1.6178537066262395</v>
      </c>
      <c r="D1304" s="9">
        <f>VLOOKUP(A1304,nasdaq_wtd_mc_ritter_add!$B$2:$D$3373,$D$5)</f>
        <v>2.0524243762816701</v>
      </c>
      <c r="E1304" s="9">
        <f t="shared" si="62"/>
        <v>0.43457066965543056</v>
      </c>
      <c r="F1304" s="9">
        <f t="shared" si="60"/>
        <v>1</v>
      </c>
    </row>
    <row r="1305" spans="1:6" x14ac:dyDescent="0.3">
      <c r="A1305" s="1">
        <v>41111</v>
      </c>
      <c r="B1305">
        <f>VLOOKUP(A1305,NASDAQ_Composite_IXIC_20210721[[Date]:[Close]],5)</f>
        <v>2925.3000489999999</v>
      </c>
      <c r="C1305" s="9">
        <f t="shared" si="61"/>
        <v>1.6178537066262395</v>
      </c>
      <c r="D1305" s="9">
        <f>VLOOKUP(A1305,nasdaq_wtd_mc_ritter_add!$B$2:$D$3373,$D$5)</f>
        <v>2.0524243762816701</v>
      </c>
      <c r="E1305" s="9">
        <f t="shared" si="62"/>
        <v>0.43457066965543056</v>
      </c>
      <c r="F1305" s="9">
        <f t="shared" si="60"/>
        <v>0</v>
      </c>
    </row>
    <row r="1306" spans="1:6" x14ac:dyDescent="0.3">
      <c r="A1306" s="1">
        <v>41112</v>
      </c>
      <c r="B1306">
        <f>VLOOKUP(A1306,NASDAQ_Composite_IXIC_20210721[[Date]:[Close]],5)</f>
        <v>2925.3000489999999</v>
      </c>
      <c r="C1306" s="9">
        <f t="shared" si="61"/>
        <v>1.6178537066262395</v>
      </c>
      <c r="D1306" s="9">
        <f>VLOOKUP(A1306,nasdaq_wtd_mc_ritter_add!$B$2:$D$3373,$D$5)</f>
        <v>2.0524243762816701</v>
      </c>
      <c r="E1306" s="9">
        <f t="shared" si="62"/>
        <v>0.43457066965543056</v>
      </c>
      <c r="F1306" s="9">
        <f t="shared" si="60"/>
        <v>0</v>
      </c>
    </row>
    <row r="1307" spans="1:6" x14ac:dyDescent="0.3">
      <c r="A1307" s="1">
        <v>41113</v>
      </c>
      <c r="B1307">
        <f>VLOOKUP(A1307,NASDAQ_Composite_IXIC_20210721[[Date]:[Close]],5)</f>
        <v>2890.1499020000001</v>
      </c>
      <c r="C1307" s="9">
        <f t="shared" si="61"/>
        <v>1.6057650203321083</v>
      </c>
      <c r="D1307" s="9">
        <f>VLOOKUP(A1307,nasdaq_wtd_mc_ritter_add!$B$2:$D$3373,$D$5)</f>
        <v>2.0283589840601399</v>
      </c>
      <c r="E1307" s="9">
        <f t="shared" si="62"/>
        <v>0.4225939637280316</v>
      </c>
      <c r="F1307" s="9">
        <f t="shared" si="60"/>
        <v>1</v>
      </c>
    </row>
    <row r="1308" spans="1:6" x14ac:dyDescent="0.3">
      <c r="A1308" s="1">
        <v>41114</v>
      </c>
      <c r="B1308">
        <f>VLOOKUP(A1308,NASDAQ_Composite_IXIC_20210721[[Date]:[Close]],5)</f>
        <v>2862.98999</v>
      </c>
      <c r="C1308" s="9">
        <f t="shared" si="61"/>
        <v>1.5963231801261228</v>
      </c>
      <c r="D1308" s="9">
        <f>VLOOKUP(A1308,nasdaq_wtd_mc_ritter_add!$B$2:$D$3373,$D$5)</f>
        <v>1.9994601596218</v>
      </c>
      <c r="E1308" s="9">
        <f t="shared" si="62"/>
        <v>0.40313697949567717</v>
      </c>
      <c r="F1308" s="9">
        <f t="shared" si="60"/>
        <v>1</v>
      </c>
    </row>
    <row r="1309" spans="1:6" x14ac:dyDescent="0.3">
      <c r="A1309" s="1">
        <v>41115</v>
      </c>
      <c r="B1309">
        <f>VLOOKUP(A1309,NASDAQ_Composite_IXIC_20210721[[Date]:[Close]],5)</f>
        <v>2854.23999</v>
      </c>
      <c r="C1309" s="9">
        <f t="shared" si="61"/>
        <v>1.593262254866036</v>
      </c>
      <c r="D1309" s="9">
        <f>VLOOKUP(A1309,nasdaq_wtd_mc_ritter_add!$B$2:$D$3373,$D$5)</f>
        <v>1.99941032628916</v>
      </c>
      <c r="E1309" s="9">
        <f t="shared" si="62"/>
        <v>0.40614807142312404</v>
      </c>
      <c r="F1309" s="9">
        <f t="shared" si="60"/>
        <v>1</v>
      </c>
    </row>
    <row r="1310" spans="1:6" x14ac:dyDescent="0.3">
      <c r="A1310" s="1">
        <v>41116</v>
      </c>
      <c r="B1310">
        <f>VLOOKUP(A1310,NASDAQ_Composite_IXIC_20210721[[Date]:[Close]],5)</f>
        <v>2893.25</v>
      </c>
      <c r="C1310" s="9">
        <f t="shared" si="61"/>
        <v>1.6068370880948253</v>
      </c>
      <c r="D1310" s="9">
        <f>VLOOKUP(A1310,nasdaq_wtd_mc_ritter_add!$B$2:$D$3373,$D$5)</f>
        <v>1.99406344456735</v>
      </c>
      <c r="E1310" s="9">
        <f t="shared" si="62"/>
        <v>0.38722635647252468</v>
      </c>
      <c r="F1310" s="9">
        <f t="shared" si="60"/>
        <v>1</v>
      </c>
    </row>
    <row r="1311" spans="1:6" x14ac:dyDescent="0.3">
      <c r="A1311" s="1">
        <v>41117</v>
      </c>
      <c r="B1311">
        <f>VLOOKUP(A1311,NASDAQ_Composite_IXIC_20210721[[Date]:[Close]],5)</f>
        <v>2958.0900879999999</v>
      </c>
      <c r="C1311" s="9">
        <f t="shared" si="61"/>
        <v>1.6290004698869369</v>
      </c>
      <c r="D1311" s="9">
        <f>VLOOKUP(A1311,nasdaq_wtd_mc_ritter_add!$B$2:$D$3373,$D$5)</f>
        <v>2.0179979905410499</v>
      </c>
      <c r="E1311" s="9">
        <f t="shared" si="62"/>
        <v>0.38899752065411297</v>
      </c>
      <c r="F1311" s="9">
        <f t="shared" si="60"/>
        <v>1</v>
      </c>
    </row>
    <row r="1312" spans="1:6" x14ac:dyDescent="0.3">
      <c r="A1312" s="1">
        <v>41118</v>
      </c>
      <c r="B1312">
        <f>VLOOKUP(A1312,NASDAQ_Composite_IXIC_20210721[[Date]:[Close]],5)</f>
        <v>2958.0900879999999</v>
      </c>
      <c r="C1312" s="9">
        <f t="shared" si="61"/>
        <v>1.6290004698869369</v>
      </c>
      <c r="D1312" s="9">
        <f>VLOOKUP(A1312,nasdaq_wtd_mc_ritter_add!$B$2:$D$3373,$D$5)</f>
        <v>2.0179979905410499</v>
      </c>
      <c r="E1312" s="9">
        <f t="shared" si="62"/>
        <v>0.38899752065411297</v>
      </c>
      <c r="F1312" s="9">
        <f t="shared" si="60"/>
        <v>0</v>
      </c>
    </row>
    <row r="1313" spans="1:6" x14ac:dyDescent="0.3">
      <c r="A1313" s="1">
        <v>41119</v>
      </c>
      <c r="B1313">
        <f>VLOOKUP(A1313,NASDAQ_Composite_IXIC_20210721[[Date]:[Close]],5)</f>
        <v>2958.0900879999999</v>
      </c>
      <c r="C1313" s="9">
        <f t="shared" si="61"/>
        <v>1.6290004698869369</v>
      </c>
      <c r="D1313" s="9">
        <f>VLOOKUP(A1313,nasdaq_wtd_mc_ritter_add!$B$2:$D$3373,$D$5)</f>
        <v>2.0179979905410499</v>
      </c>
      <c r="E1313" s="9">
        <f t="shared" si="62"/>
        <v>0.38899752065411297</v>
      </c>
      <c r="F1313" s="9">
        <f t="shared" si="60"/>
        <v>0</v>
      </c>
    </row>
    <row r="1314" spans="1:6" x14ac:dyDescent="0.3">
      <c r="A1314" s="1">
        <v>41120</v>
      </c>
      <c r="B1314">
        <f>VLOOKUP(A1314,NASDAQ_Composite_IXIC_20210721[[Date]:[Close]],5)</f>
        <v>2945.8400879999999</v>
      </c>
      <c r="C1314" s="9">
        <f t="shared" si="61"/>
        <v>1.6248506858568819</v>
      </c>
      <c r="D1314" s="9">
        <f>VLOOKUP(A1314,nasdaq_wtd_mc_ritter_add!$B$2:$D$3373,$D$5)</f>
        <v>2.0198901669640001</v>
      </c>
      <c r="E1314" s="9">
        <f t="shared" si="62"/>
        <v>0.39503948110711828</v>
      </c>
      <c r="F1314" s="9">
        <f t="shared" si="60"/>
        <v>1</v>
      </c>
    </row>
    <row r="1315" spans="1:6" x14ac:dyDescent="0.3">
      <c r="A1315" s="1">
        <v>41121</v>
      </c>
      <c r="B1315">
        <f>VLOOKUP(A1315,NASDAQ_Composite_IXIC_20210721[[Date]:[Close]],5)</f>
        <v>2939.5200199999999</v>
      </c>
      <c r="C1315" s="9">
        <f t="shared" si="61"/>
        <v>1.6227029598678451</v>
      </c>
      <c r="D1315" s="9">
        <f>VLOOKUP(A1315,nasdaq_wtd_mc_ritter_add!$B$2:$D$3373,$D$5)</f>
        <v>2.0157473221190298</v>
      </c>
      <c r="E1315" s="9">
        <f t="shared" si="62"/>
        <v>0.39304436225118478</v>
      </c>
      <c r="F1315" s="9">
        <f t="shared" si="60"/>
        <v>1</v>
      </c>
    </row>
    <row r="1316" spans="1:6" x14ac:dyDescent="0.3">
      <c r="A1316" s="1">
        <v>41122</v>
      </c>
      <c r="B1316">
        <f>VLOOKUP(A1316,NASDAQ_Composite_IXIC_20210721[[Date]:[Close]],5)</f>
        <v>2920.209961</v>
      </c>
      <c r="C1316" s="9">
        <f t="shared" si="61"/>
        <v>1.6161121684960191</v>
      </c>
      <c r="D1316" s="9">
        <f>VLOOKUP(A1316,nasdaq_wtd_mc_ritter_add!$B$2:$D$3373,$D$5)</f>
        <v>1.9894316936129199</v>
      </c>
      <c r="E1316" s="9">
        <f t="shared" si="62"/>
        <v>0.37331952511690081</v>
      </c>
      <c r="F1316" s="9">
        <f t="shared" si="60"/>
        <v>1</v>
      </c>
    </row>
    <row r="1317" spans="1:6" x14ac:dyDescent="0.3">
      <c r="A1317" s="1">
        <v>41123</v>
      </c>
      <c r="B1317">
        <f>VLOOKUP(A1317,NASDAQ_Composite_IXIC_20210721[[Date]:[Close]],5)</f>
        <v>2909.7700199999999</v>
      </c>
      <c r="C1317" s="9">
        <f t="shared" si="61"/>
        <v>1.6125306974812341</v>
      </c>
      <c r="D1317" s="9">
        <f>VLOOKUP(A1317,nasdaq_wtd_mc_ritter_add!$B$2:$D$3373,$D$5)</f>
        <v>2.00419334666379</v>
      </c>
      <c r="E1317" s="9">
        <f t="shared" si="62"/>
        <v>0.39166264918255589</v>
      </c>
      <c r="F1317" s="9">
        <f t="shared" si="60"/>
        <v>1</v>
      </c>
    </row>
    <row r="1318" spans="1:6" x14ac:dyDescent="0.3">
      <c r="A1318" s="1">
        <v>41124</v>
      </c>
      <c r="B1318">
        <f>VLOOKUP(A1318,NASDAQ_Composite_IXIC_20210721[[Date]:[Close]],5)</f>
        <v>2967.8999020000001</v>
      </c>
      <c r="C1318" s="9">
        <f t="shared" si="61"/>
        <v>1.6323112493439433</v>
      </c>
      <c r="D1318" s="9">
        <f>VLOOKUP(A1318,nasdaq_wtd_mc_ritter_add!$B$2:$D$3373,$D$5)</f>
        <v>2.03196938839015</v>
      </c>
      <c r="E1318" s="9">
        <f t="shared" si="62"/>
        <v>0.39965813904620662</v>
      </c>
      <c r="F1318" s="9">
        <f t="shared" si="60"/>
        <v>1</v>
      </c>
    </row>
    <row r="1319" spans="1:6" x14ac:dyDescent="0.3">
      <c r="A1319" s="1">
        <v>41125</v>
      </c>
      <c r="B1319">
        <f>VLOOKUP(A1319,NASDAQ_Composite_IXIC_20210721[[Date]:[Close]],5)</f>
        <v>2967.8999020000001</v>
      </c>
      <c r="C1319" s="9">
        <f t="shared" si="61"/>
        <v>1.6323112493439433</v>
      </c>
      <c r="D1319" s="9">
        <f>VLOOKUP(A1319,nasdaq_wtd_mc_ritter_add!$B$2:$D$3373,$D$5)</f>
        <v>2.03196938839015</v>
      </c>
      <c r="E1319" s="9">
        <f t="shared" si="62"/>
        <v>0.39965813904620662</v>
      </c>
      <c r="F1319" s="9">
        <f t="shared" si="60"/>
        <v>0</v>
      </c>
    </row>
    <row r="1320" spans="1:6" x14ac:dyDescent="0.3">
      <c r="A1320" s="1">
        <v>41126</v>
      </c>
      <c r="B1320">
        <f>VLOOKUP(A1320,NASDAQ_Composite_IXIC_20210721[[Date]:[Close]],5)</f>
        <v>2967.8999020000001</v>
      </c>
      <c r="C1320" s="9">
        <f t="shared" si="61"/>
        <v>1.6323112493439433</v>
      </c>
      <c r="D1320" s="9">
        <f>VLOOKUP(A1320,nasdaq_wtd_mc_ritter_add!$B$2:$D$3373,$D$5)</f>
        <v>2.03196938839015</v>
      </c>
      <c r="E1320" s="9">
        <f t="shared" si="62"/>
        <v>0.39965813904620662</v>
      </c>
      <c r="F1320" s="9">
        <f t="shared" si="60"/>
        <v>0</v>
      </c>
    </row>
    <row r="1321" spans="1:6" x14ac:dyDescent="0.3">
      <c r="A1321" s="1">
        <v>41127</v>
      </c>
      <c r="B1321">
        <f>VLOOKUP(A1321,NASDAQ_Composite_IXIC_20210721[[Date]:[Close]],5)</f>
        <v>2989.9099120000001</v>
      </c>
      <c r="C1321" s="9">
        <f t="shared" si="61"/>
        <v>1.6396999075315728</v>
      </c>
      <c r="D1321" s="9">
        <f>VLOOKUP(A1321,nasdaq_wtd_mc_ritter_add!$B$2:$D$3373,$D$5)</f>
        <v>2.05510309509356</v>
      </c>
      <c r="E1321" s="9">
        <f t="shared" si="62"/>
        <v>0.41540318756198724</v>
      </c>
      <c r="F1321" s="9">
        <f t="shared" si="60"/>
        <v>1</v>
      </c>
    </row>
    <row r="1322" spans="1:6" x14ac:dyDescent="0.3">
      <c r="A1322" s="1">
        <v>41128</v>
      </c>
      <c r="B1322">
        <f>VLOOKUP(A1322,NASDAQ_Composite_IXIC_20210721[[Date]:[Close]],5)</f>
        <v>3015.860107</v>
      </c>
      <c r="C1322" s="9">
        <f t="shared" si="61"/>
        <v>1.6483417157980425</v>
      </c>
      <c r="D1322" s="9">
        <f>VLOOKUP(A1322,nasdaq_wtd_mc_ritter_add!$B$2:$D$3373,$D$5)</f>
        <v>2.0656969088237198</v>
      </c>
      <c r="E1322" s="9">
        <f t="shared" si="62"/>
        <v>0.41735519302567736</v>
      </c>
      <c r="F1322" s="9">
        <f t="shared" si="60"/>
        <v>1</v>
      </c>
    </row>
    <row r="1323" spans="1:6" x14ac:dyDescent="0.3">
      <c r="A1323" s="1">
        <v>41129</v>
      </c>
      <c r="B1323">
        <f>VLOOKUP(A1323,NASDAQ_Composite_IXIC_20210721[[Date]:[Close]],5)</f>
        <v>3011.25</v>
      </c>
      <c r="C1323" s="9">
        <f t="shared" si="61"/>
        <v>1.6468119252957196</v>
      </c>
      <c r="D1323" s="9">
        <f>VLOOKUP(A1323,nasdaq_wtd_mc_ritter_add!$B$2:$D$3373,$D$5)</f>
        <v>2.0683069762570998</v>
      </c>
      <c r="E1323" s="9">
        <f t="shared" si="62"/>
        <v>0.42149505096138018</v>
      </c>
      <c r="F1323" s="9">
        <f t="shared" si="60"/>
        <v>1</v>
      </c>
    </row>
    <row r="1324" spans="1:6" x14ac:dyDescent="0.3">
      <c r="A1324" s="1">
        <v>41130</v>
      </c>
      <c r="B1324">
        <f>VLOOKUP(A1324,NASDAQ_Composite_IXIC_20210721[[Date]:[Close]],5)</f>
        <v>3018.639893</v>
      </c>
      <c r="C1324" s="9">
        <f t="shared" si="61"/>
        <v>1.6492630137337843</v>
      </c>
      <c r="D1324" s="9">
        <f>VLOOKUP(A1324,nasdaq_wtd_mc_ritter_add!$B$2:$D$3373,$D$5)</f>
        <v>2.0754127358805601</v>
      </c>
      <c r="E1324" s="9">
        <f t="shared" si="62"/>
        <v>0.42614972214677582</v>
      </c>
      <c r="F1324" s="9">
        <f t="shared" si="60"/>
        <v>1</v>
      </c>
    </row>
    <row r="1325" spans="1:6" x14ac:dyDescent="0.3">
      <c r="A1325" s="1">
        <v>41131</v>
      </c>
      <c r="B1325">
        <f>VLOOKUP(A1325,NASDAQ_Composite_IXIC_20210721[[Date]:[Close]],5)</f>
        <v>3020.860107</v>
      </c>
      <c r="C1325" s="9">
        <f t="shared" si="61"/>
        <v>1.6499982448290789</v>
      </c>
      <c r="D1325" s="9">
        <f>VLOOKUP(A1325,nasdaq_wtd_mc_ritter_add!$B$2:$D$3373,$D$5)</f>
        <v>2.09458729522464</v>
      </c>
      <c r="E1325" s="9">
        <f t="shared" si="62"/>
        <v>0.44458905039556118</v>
      </c>
      <c r="F1325" s="9">
        <f t="shared" si="60"/>
        <v>1</v>
      </c>
    </row>
    <row r="1326" spans="1:6" x14ac:dyDescent="0.3">
      <c r="A1326" s="1">
        <v>41132</v>
      </c>
      <c r="B1326">
        <f>VLOOKUP(A1326,NASDAQ_Composite_IXIC_20210721[[Date]:[Close]],5)</f>
        <v>3020.860107</v>
      </c>
      <c r="C1326" s="9">
        <f t="shared" si="61"/>
        <v>1.6499982448290789</v>
      </c>
      <c r="D1326" s="9">
        <f>VLOOKUP(A1326,nasdaq_wtd_mc_ritter_add!$B$2:$D$3373,$D$5)</f>
        <v>2.09458729522464</v>
      </c>
      <c r="E1326" s="9">
        <f t="shared" si="62"/>
        <v>0.44458905039556118</v>
      </c>
      <c r="F1326" s="9">
        <f t="shared" si="60"/>
        <v>0</v>
      </c>
    </row>
    <row r="1327" spans="1:6" x14ac:dyDescent="0.3">
      <c r="A1327" s="1">
        <v>41133</v>
      </c>
      <c r="B1327">
        <f>VLOOKUP(A1327,NASDAQ_Composite_IXIC_20210721[[Date]:[Close]],5)</f>
        <v>3020.860107</v>
      </c>
      <c r="C1327" s="9">
        <f t="shared" si="61"/>
        <v>1.6499982448290789</v>
      </c>
      <c r="D1327" s="9">
        <f>VLOOKUP(A1327,nasdaq_wtd_mc_ritter_add!$B$2:$D$3373,$D$5)</f>
        <v>2.09458729522464</v>
      </c>
      <c r="E1327" s="9">
        <f t="shared" si="62"/>
        <v>0.44458905039556118</v>
      </c>
      <c r="F1327" s="9">
        <f t="shared" si="60"/>
        <v>0</v>
      </c>
    </row>
    <row r="1328" spans="1:6" x14ac:dyDescent="0.3">
      <c r="A1328" s="1">
        <v>41134</v>
      </c>
      <c r="B1328">
        <f>VLOOKUP(A1328,NASDAQ_Composite_IXIC_20210721[[Date]:[Close]],5)</f>
        <v>3022.5200199999999</v>
      </c>
      <c r="C1328" s="9">
        <f t="shared" si="61"/>
        <v>1.6505475774895642</v>
      </c>
      <c r="D1328" s="9">
        <f>VLOOKUP(A1328,nasdaq_wtd_mc_ritter_add!$B$2:$D$3373,$D$5)</f>
        <v>2.0692010017761602</v>
      </c>
      <c r="E1328" s="9">
        <f t="shared" si="62"/>
        <v>0.41865342428659602</v>
      </c>
      <c r="F1328" s="9">
        <f t="shared" si="60"/>
        <v>1</v>
      </c>
    </row>
    <row r="1329" spans="1:6" x14ac:dyDescent="0.3">
      <c r="A1329" s="1">
        <v>41135</v>
      </c>
      <c r="B1329">
        <f>VLOOKUP(A1329,NASDAQ_Composite_IXIC_20210721[[Date]:[Close]],5)</f>
        <v>3016.9799800000001</v>
      </c>
      <c r="C1329" s="9">
        <f t="shared" si="61"/>
        <v>1.6487129747728249</v>
      </c>
      <c r="D1329" s="9">
        <f>VLOOKUP(A1329,nasdaq_wtd_mc_ritter_add!$B$2:$D$3373,$D$5)</f>
        <v>2.0533352661541899</v>
      </c>
      <c r="E1329" s="9">
        <f t="shared" si="62"/>
        <v>0.40462229138136507</v>
      </c>
      <c r="F1329" s="9">
        <f t="shared" si="60"/>
        <v>1</v>
      </c>
    </row>
    <row r="1330" spans="1:6" x14ac:dyDescent="0.3">
      <c r="A1330" s="1">
        <v>41136</v>
      </c>
      <c r="B1330">
        <f>VLOOKUP(A1330,NASDAQ_Composite_IXIC_20210721[[Date]:[Close]],5)</f>
        <v>3030.929932</v>
      </c>
      <c r="C1330" s="9">
        <f t="shared" si="61"/>
        <v>1.6533261310341745</v>
      </c>
      <c r="D1330" s="9">
        <f>VLOOKUP(A1330,nasdaq_wtd_mc_ritter_add!$B$2:$D$3373,$D$5)</f>
        <v>2.0681268698350301</v>
      </c>
      <c r="E1330" s="9">
        <f t="shared" si="62"/>
        <v>0.41480073880085566</v>
      </c>
      <c r="F1330" s="9">
        <f t="shared" si="60"/>
        <v>1</v>
      </c>
    </row>
    <row r="1331" spans="1:6" x14ac:dyDescent="0.3">
      <c r="A1331" s="1">
        <v>41137</v>
      </c>
      <c r="B1331">
        <f>VLOOKUP(A1331,NASDAQ_Composite_IXIC_20210721[[Date]:[Close]],5)</f>
        <v>3062.389893</v>
      </c>
      <c r="C1331" s="9">
        <f t="shared" si="61"/>
        <v>1.6636522722671634</v>
      </c>
      <c r="D1331" s="9">
        <f>VLOOKUP(A1331,nasdaq_wtd_mc_ritter_add!$B$2:$D$3373,$D$5)</f>
        <v>2.0848061586613</v>
      </c>
      <c r="E1331" s="9">
        <f t="shared" si="62"/>
        <v>0.42115388639413665</v>
      </c>
      <c r="F1331" s="9">
        <f t="shared" si="60"/>
        <v>1</v>
      </c>
    </row>
    <row r="1332" spans="1:6" x14ac:dyDescent="0.3">
      <c r="A1332" s="1">
        <v>41138</v>
      </c>
      <c r="B1332">
        <f>VLOOKUP(A1332,NASDAQ_Composite_IXIC_20210721[[Date]:[Close]],5)</f>
        <v>3076.5900879999999</v>
      </c>
      <c r="C1332" s="9">
        <f t="shared" si="61"/>
        <v>1.668278519744816</v>
      </c>
      <c r="D1332" s="9">
        <f>VLOOKUP(A1332,nasdaq_wtd_mc_ritter_add!$B$2:$D$3373,$D$5)</f>
        <v>2.0925071695603199</v>
      </c>
      <c r="E1332" s="9">
        <f t="shared" si="62"/>
        <v>0.4242286498155039</v>
      </c>
      <c r="F1332" s="9">
        <f t="shared" si="60"/>
        <v>1</v>
      </c>
    </row>
    <row r="1333" spans="1:6" x14ac:dyDescent="0.3">
      <c r="A1333" s="1">
        <v>41139</v>
      </c>
      <c r="B1333">
        <f>VLOOKUP(A1333,NASDAQ_Composite_IXIC_20210721[[Date]:[Close]],5)</f>
        <v>3076.5900879999999</v>
      </c>
      <c r="C1333" s="9">
        <f t="shared" si="61"/>
        <v>1.668278519744816</v>
      </c>
      <c r="D1333" s="9">
        <f>VLOOKUP(A1333,nasdaq_wtd_mc_ritter_add!$B$2:$D$3373,$D$5)</f>
        <v>2.0925071695603199</v>
      </c>
      <c r="E1333" s="9">
        <f t="shared" si="62"/>
        <v>0.4242286498155039</v>
      </c>
      <c r="F1333" s="9">
        <f t="shared" si="60"/>
        <v>0</v>
      </c>
    </row>
    <row r="1334" spans="1:6" x14ac:dyDescent="0.3">
      <c r="A1334" s="1">
        <v>41140</v>
      </c>
      <c r="B1334">
        <f>VLOOKUP(A1334,NASDAQ_Composite_IXIC_20210721[[Date]:[Close]],5)</f>
        <v>3076.5900879999999</v>
      </c>
      <c r="C1334" s="9">
        <f t="shared" si="61"/>
        <v>1.668278519744816</v>
      </c>
      <c r="D1334" s="9">
        <f>VLOOKUP(A1334,nasdaq_wtd_mc_ritter_add!$B$2:$D$3373,$D$5)</f>
        <v>2.0925071695603199</v>
      </c>
      <c r="E1334" s="9">
        <f t="shared" si="62"/>
        <v>0.4242286498155039</v>
      </c>
      <c r="F1334" s="9">
        <f t="shared" si="60"/>
        <v>0</v>
      </c>
    </row>
    <row r="1335" spans="1:6" x14ac:dyDescent="0.3">
      <c r="A1335" s="1">
        <v>41141</v>
      </c>
      <c r="B1335">
        <f>VLOOKUP(A1335,NASDAQ_Composite_IXIC_20210721[[Date]:[Close]],5)</f>
        <v>3076.209961</v>
      </c>
      <c r="C1335" s="9">
        <f t="shared" si="61"/>
        <v>1.6681549574650552</v>
      </c>
      <c r="D1335" s="9">
        <f>VLOOKUP(A1335,nasdaq_wtd_mc_ritter_add!$B$2:$D$3373,$D$5)</f>
        <v>2.07946372603022</v>
      </c>
      <c r="E1335" s="9">
        <f t="shared" si="62"/>
        <v>0.41130876856516485</v>
      </c>
      <c r="F1335" s="9">
        <f t="shared" si="60"/>
        <v>1</v>
      </c>
    </row>
    <row r="1336" spans="1:6" x14ac:dyDescent="0.3">
      <c r="A1336" s="1">
        <v>41142</v>
      </c>
      <c r="B1336">
        <f>VLOOKUP(A1336,NASDAQ_Composite_IXIC_20210721[[Date]:[Close]],5)</f>
        <v>3067.26001</v>
      </c>
      <c r="C1336" s="9">
        <f t="shared" si="61"/>
        <v>1.6652413085422646</v>
      </c>
      <c r="D1336" s="9">
        <f>VLOOKUP(A1336,nasdaq_wtd_mc_ritter_add!$B$2:$D$3373,$D$5)</f>
        <v>2.0754737124678999</v>
      </c>
      <c r="E1336" s="9">
        <f t="shared" si="62"/>
        <v>0.41023240392563531</v>
      </c>
      <c r="F1336" s="9">
        <f t="shared" si="60"/>
        <v>1</v>
      </c>
    </row>
    <row r="1337" spans="1:6" x14ac:dyDescent="0.3">
      <c r="A1337" s="1">
        <v>41143</v>
      </c>
      <c r="B1337">
        <f>VLOOKUP(A1337,NASDAQ_Composite_IXIC_20210721[[Date]:[Close]],5)</f>
        <v>3073.669922</v>
      </c>
      <c r="C1337" s="9">
        <f t="shared" si="61"/>
        <v>1.6673289123413282</v>
      </c>
      <c r="D1337" s="9">
        <f>VLOOKUP(A1337,nasdaq_wtd_mc_ritter_add!$B$2:$D$3373,$D$5)</f>
        <v>2.0731673825338</v>
      </c>
      <c r="E1337" s="9">
        <f t="shared" si="62"/>
        <v>0.40583847019247177</v>
      </c>
      <c r="F1337" s="9">
        <f t="shared" si="60"/>
        <v>1</v>
      </c>
    </row>
    <row r="1338" spans="1:6" x14ac:dyDescent="0.3">
      <c r="A1338" s="1">
        <v>41144</v>
      </c>
      <c r="B1338">
        <f>VLOOKUP(A1338,NASDAQ_Composite_IXIC_20210721[[Date]:[Close]],5)</f>
        <v>3053.3999020000001</v>
      </c>
      <c r="C1338" s="9">
        <f t="shared" si="61"/>
        <v>1.6607123420941106</v>
      </c>
      <c r="D1338" s="9">
        <f>VLOOKUP(A1338,nasdaq_wtd_mc_ritter_add!$B$2:$D$3373,$D$5)</f>
        <v>2.07093460937595</v>
      </c>
      <c r="E1338" s="9">
        <f t="shared" si="62"/>
        <v>0.41022226728183941</v>
      </c>
      <c r="F1338" s="9">
        <f t="shared" si="60"/>
        <v>1</v>
      </c>
    </row>
    <row r="1339" spans="1:6" x14ac:dyDescent="0.3">
      <c r="A1339" s="1">
        <v>41145</v>
      </c>
      <c r="B1339">
        <f>VLOOKUP(A1339,NASDAQ_Composite_IXIC_20210721[[Date]:[Close]],5)</f>
        <v>3069.790039</v>
      </c>
      <c r="C1339" s="9">
        <f t="shared" si="61"/>
        <v>1.6660658184038839</v>
      </c>
      <c r="D1339" s="9">
        <f>VLOOKUP(A1339,nasdaq_wtd_mc_ritter_add!$B$2:$D$3373,$D$5)</f>
        <v>2.0721027398840599</v>
      </c>
      <c r="E1339" s="9">
        <f t="shared" si="62"/>
        <v>0.40603692148017601</v>
      </c>
      <c r="F1339" s="9">
        <f t="shared" si="60"/>
        <v>1</v>
      </c>
    </row>
    <row r="1340" spans="1:6" x14ac:dyDescent="0.3">
      <c r="A1340" s="1">
        <v>41146</v>
      </c>
      <c r="B1340">
        <f>VLOOKUP(A1340,NASDAQ_Composite_IXIC_20210721[[Date]:[Close]],5)</f>
        <v>3069.790039</v>
      </c>
      <c r="C1340" s="9">
        <f t="shared" si="61"/>
        <v>1.6660658184038839</v>
      </c>
      <c r="D1340" s="9">
        <f>VLOOKUP(A1340,nasdaq_wtd_mc_ritter_add!$B$2:$D$3373,$D$5)</f>
        <v>2.0721027398840599</v>
      </c>
      <c r="E1340" s="9">
        <f t="shared" si="62"/>
        <v>0.40603692148017601</v>
      </c>
      <c r="F1340" s="9">
        <f t="shared" si="60"/>
        <v>0</v>
      </c>
    </row>
    <row r="1341" spans="1:6" x14ac:dyDescent="0.3">
      <c r="A1341" s="1">
        <v>41147</v>
      </c>
      <c r="B1341">
        <f>VLOOKUP(A1341,NASDAQ_Composite_IXIC_20210721[[Date]:[Close]],5)</f>
        <v>3069.790039</v>
      </c>
      <c r="C1341" s="9">
        <f t="shared" si="61"/>
        <v>1.6660658184038839</v>
      </c>
      <c r="D1341" s="9">
        <f>VLOOKUP(A1341,nasdaq_wtd_mc_ritter_add!$B$2:$D$3373,$D$5)</f>
        <v>2.0721027398840599</v>
      </c>
      <c r="E1341" s="9">
        <f t="shared" si="62"/>
        <v>0.40603692148017601</v>
      </c>
      <c r="F1341" s="9">
        <f t="shared" si="60"/>
        <v>0</v>
      </c>
    </row>
    <row r="1342" spans="1:6" x14ac:dyDescent="0.3">
      <c r="A1342" s="1">
        <v>41148</v>
      </c>
      <c r="B1342">
        <f>VLOOKUP(A1342,NASDAQ_Composite_IXIC_20210721[[Date]:[Close]],5)</f>
        <v>3073.1899410000001</v>
      </c>
      <c r="C1342" s="9">
        <f t="shared" si="61"/>
        <v>1.6671727412192672</v>
      </c>
      <c r="D1342" s="9">
        <f>VLOOKUP(A1342,nasdaq_wtd_mc_ritter_add!$B$2:$D$3373,$D$5)</f>
        <v>2.0675808501278401</v>
      </c>
      <c r="E1342" s="9">
        <f t="shared" si="62"/>
        <v>0.40040810890857292</v>
      </c>
      <c r="F1342" s="9">
        <f t="shared" si="60"/>
        <v>1</v>
      </c>
    </row>
    <row r="1343" spans="1:6" x14ac:dyDescent="0.3">
      <c r="A1343" s="1">
        <v>41149</v>
      </c>
      <c r="B1343">
        <f>VLOOKUP(A1343,NASDAQ_Composite_IXIC_20210721[[Date]:[Close]],5)</f>
        <v>3077.139893</v>
      </c>
      <c r="C1343" s="9">
        <f t="shared" si="61"/>
        <v>1.6684572097436172</v>
      </c>
      <c r="D1343" s="9">
        <f>VLOOKUP(A1343,nasdaq_wtd_mc_ritter_add!$B$2:$D$3373,$D$5)</f>
        <v>2.0798729302225198</v>
      </c>
      <c r="E1343" s="9">
        <f t="shared" si="62"/>
        <v>0.41141572047890262</v>
      </c>
      <c r="F1343" s="9">
        <f t="shared" si="60"/>
        <v>1</v>
      </c>
    </row>
    <row r="1344" spans="1:6" x14ac:dyDescent="0.3">
      <c r="A1344" s="1">
        <v>41150</v>
      </c>
      <c r="B1344">
        <f>VLOOKUP(A1344,NASDAQ_Composite_IXIC_20210721[[Date]:[Close]],5)</f>
        <v>3081.1899410000001</v>
      </c>
      <c r="C1344" s="9">
        <f t="shared" si="61"/>
        <v>1.6697725172029658</v>
      </c>
      <c r="D1344" s="9">
        <f>VLOOKUP(A1344,nasdaq_wtd_mc_ritter_add!$B$2:$D$3373,$D$5)</f>
        <v>2.1114075119736899</v>
      </c>
      <c r="E1344" s="9">
        <f t="shared" si="62"/>
        <v>0.4416349947707241</v>
      </c>
      <c r="F1344" s="9">
        <f t="shared" si="60"/>
        <v>1</v>
      </c>
    </row>
    <row r="1345" spans="1:6" x14ac:dyDescent="0.3">
      <c r="A1345" s="1">
        <v>41151</v>
      </c>
      <c r="B1345">
        <f>VLOOKUP(A1345,NASDAQ_Composite_IXIC_20210721[[Date]:[Close]],5)</f>
        <v>3048.709961</v>
      </c>
      <c r="C1345" s="9">
        <f t="shared" si="61"/>
        <v>1.6591751878872012</v>
      </c>
      <c r="D1345" s="9">
        <f>VLOOKUP(A1345,nasdaq_wtd_mc_ritter_add!$B$2:$D$3373,$D$5)</f>
        <v>2.1022779837769998</v>
      </c>
      <c r="E1345" s="9">
        <f t="shared" si="62"/>
        <v>0.44310279588979862</v>
      </c>
      <c r="F1345" s="9">
        <f t="shared" si="60"/>
        <v>1</v>
      </c>
    </row>
    <row r="1346" spans="1:6" x14ac:dyDescent="0.3">
      <c r="A1346" s="1">
        <v>41152</v>
      </c>
      <c r="B1346">
        <f>VLOOKUP(A1346,NASDAQ_Composite_IXIC_20210721[[Date]:[Close]],5)</f>
        <v>3066.959961</v>
      </c>
      <c r="C1346" s="9">
        <f t="shared" si="61"/>
        <v>1.6651434806190215</v>
      </c>
      <c r="D1346" s="9">
        <f>VLOOKUP(A1346,nasdaq_wtd_mc_ritter_add!$B$2:$D$3373,$D$5)</f>
        <v>2.1130787016241599</v>
      </c>
      <c r="E1346" s="9">
        <f t="shared" si="62"/>
        <v>0.44793522100513838</v>
      </c>
      <c r="F1346" s="9">
        <f t="shared" si="60"/>
        <v>1</v>
      </c>
    </row>
    <row r="1347" spans="1:6" x14ac:dyDescent="0.3">
      <c r="A1347" s="1">
        <v>41153</v>
      </c>
      <c r="B1347">
        <f>VLOOKUP(A1347,NASDAQ_Composite_IXIC_20210721[[Date]:[Close]],5)</f>
        <v>3066.959961</v>
      </c>
      <c r="C1347" s="9">
        <f t="shared" si="61"/>
        <v>1.6651434806190215</v>
      </c>
      <c r="D1347" s="9">
        <f>VLOOKUP(A1347,nasdaq_wtd_mc_ritter_add!$B$2:$D$3373,$D$5)</f>
        <v>2.1130787016241599</v>
      </c>
      <c r="E1347" s="9">
        <f t="shared" si="62"/>
        <v>0.44793522100513838</v>
      </c>
      <c r="F1347" s="9">
        <f t="shared" si="60"/>
        <v>0</v>
      </c>
    </row>
    <row r="1348" spans="1:6" x14ac:dyDescent="0.3">
      <c r="A1348" s="1">
        <v>41154</v>
      </c>
      <c r="B1348">
        <f>VLOOKUP(A1348,NASDAQ_Composite_IXIC_20210721[[Date]:[Close]],5)</f>
        <v>3066.959961</v>
      </c>
      <c r="C1348" s="9">
        <f t="shared" si="61"/>
        <v>1.6651434806190215</v>
      </c>
      <c r="D1348" s="9">
        <f>VLOOKUP(A1348,nasdaq_wtd_mc_ritter_add!$B$2:$D$3373,$D$5)</f>
        <v>2.1130787016241599</v>
      </c>
      <c r="E1348" s="9">
        <f t="shared" si="62"/>
        <v>0.44793522100513838</v>
      </c>
      <c r="F1348" s="9">
        <f t="shared" si="60"/>
        <v>0</v>
      </c>
    </row>
    <row r="1349" spans="1:6" x14ac:dyDescent="0.3">
      <c r="A1349" s="1">
        <v>41155</v>
      </c>
      <c r="B1349">
        <f>VLOOKUP(A1349,NASDAQ_Composite_IXIC_20210721[[Date]:[Close]],5)</f>
        <v>3066.959961</v>
      </c>
      <c r="C1349" s="9">
        <f t="shared" si="61"/>
        <v>1.6651434806190215</v>
      </c>
      <c r="D1349" s="9">
        <f>VLOOKUP(A1349,nasdaq_wtd_mc_ritter_add!$B$2:$D$3373,$D$5)</f>
        <v>2.1130787016241599</v>
      </c>
      <c r="E1349" s="9">
        <f t="shared" si="62"/>
        <v>0.44793522100513838</v>
      </c>
      <c r="F1349" s="9">
        <f t="shared" si="60"/>
        <v>0</v>
      </c>
    </row>
    <row r="1350" spans="1:6" x14ac:dyDescent="0.3">
      <c r="A1350" s="1">
        <v>41156</v>
      </c>
      <c r="B1350">
        <f>VLOOKUP(A1350,NASDAQ_Composite_IXIC_20210721[[Date]:[Close]],5)</f>
        <v>3075.0600589999999</v>
      </c>
      <c r="C1350" s="9">
        <f t="shared" si="61"/>
        <v>1.6677810827986361</v>
      </c>
      <c r="D1350" s="9">
        <f>VLOOKUP(A1350,nasdaq_wtd_mc_ritter_add!$B$2:$D$3373,$D$5)</f>
        <v>2.1348336994796702</v>
      </c>
      <c r="E1350" s="9">
        <f t="shared" si="62"/>
        <v>0.46705261668103404</v>
      </c>
      <c r="F1350" s="9">
        <f t="shared" si="60"/>
        <v>1</v>
      </c>
    </row>
    <row r="1351" spans="1:6" x14ac:dyDescent="0.3">
      <c r="A1351" s="1">
        <v>41157</v>
      </c>
      <c r="B1351">
        <f>VLOOKUP(A1351,NASDAQ_Composite_IXIC_20210721[[Date]:[Close]],5)</f>
        <v>3069.2700199999999</v>
      </c>
      <c r="C1351" s="9">
        <f t="shared" si="61"/>
        <v>1.6658964051724618</v>
      </c>
      <c r="D1351" s="9">
        <f>VLOOKUP(A1351,nasdaq_wtd_mc_ritter_add!$B$2:$D$3373,$D$5)</f>
        <v>2.1609110596191199</v>
      </c>
      <c r="E1351" s="9">
        <f t="shared" si="62"/>
        <v>0.49501465444665804</v>
      </c>
      <c r="F1351" s="9">
        <f t="shared" si="60"/>
        <v>1</v>
      </c>
    </row>
    <row r="1352" spans="1:6" x14ac:dyDescent="0.3">
      <c r="A1352" s="1">
        <v>41158</v>
      </c>
      <c r="B1352">
        <f>VLOOKUP(A1352,NASDAQ_Composite_IXIC_20210721[[Date]:[Close]],5)</f>
        <v>3135.8100589999999</v>
      </c>
      <c r="C1352" s="9">
        <f t="shared" si="61"/>
        <v>1.6873441830817084</v>
      </c>
      <c r="D1352" s="9">
        <f>VLOOKUP(A1352,nasdaq_wtd_mc_ritter_add!$B$2:$D$3373,$D$5)</f>
        <v>2.15964616282989</v>
      </c>
      <c r="E1352" s="9">
        <f t="shared" si="62"/>
        <v>0.47230197974818156</v>
      </c>
      <c r="F1352" s="9">
        <f t="shared" ref="F1352:F1415" si="63">IF(OR(C1352=C1351,D1352=D1351),0,1)</f>
        <v>1</v>
      </c>
    </row>
    <row r="1353" spans="1:6" x14ac:dyDescent="0.3">
      <c r="A1353" s="1">
        <v>41159</v>
      </c>
      <c r="B1353">
        <f>VLOOKUP(A1353,NASDAQ_Composite_IXIC_20210721[[Date]:[Close]],5)</f>
        <v>3136.419922</v>
      </c>
      <c r="C1353" s="9">
        <f t="shared" ref="C1353:C1416" si="64">$C$5+LN(B1353)-$A$6</f>
        <v>1.6875386475716168</v>
      </c>
      <c r="D1353" s="9">
        <f>VLOOKUP(A1353,nasdaq_wtd_mc_ritter_add!$B$2:$D$3373,$D$5)</f>
        <v>2.1520183844379002</v>
      </c>
      <c r="E1353" s="9">
        <f t="shared" ref="E1353:E1416" si="65">IF($E$5&lt;=$A1353,D1353-VLOOKUP(A1353,$A$7:$C$4936,3),0)</f>
        <v>0.46447973686628341</v>
      </c>
      <c r="F1353" s="9">
        <f t="shared" si="63"/>
        <v>1</v>
      </c>
    </row>
    <row r="1354" spans="1:6" x14ac:dyDescent="0.3">
      <c r="A1354" s="1">
        <v>41160</v>
      </c>
      <c r="B1354">
        <f>VLOOKUP(A1354,NASDAQ_Composite_IXIC_20210721[[Date]:[Close]],5)</f>
        <v>3136.419922</v>
      </c>
      <c r="C1354" s="9">
        <f t="shared" si="64"/>
        <v>1.6875386475716168</v>
      </c>
      <c r="D1354" s="9">
        <f>VLOOKUP(A1354,nasdaq_wtd_mc_ritter_add!$B$2:$D$3373,$D$5)</f>
        <v>2.1520183844379002</v>
      </c>
      <c r="E1354" s="9">
        <f t="shared" si="65"/>
        <v>0.46447973686628341</v>
      </c>
      <c r="F1354" s="9">
        <f t="shared" si="63"/>
        <v>0</v>
      </c>
    </row>
    <row r="1355" spans="1:6" x14ac:dyDescent="0.3">
      <c r="A1355" s="1">
        <v>41161</v>
      </c>
      <c r="B1355">
        <f>VLOOKUP(A1355,NASDAQ_Composite_IXIC_20210721[[Date]:[Close]],5)</f>
        <v>3136.419922</v>
      </c>
      <c r="C1355" s="9">
        <f t="shared" si="64"/>
        <v>1.6875386475716168</v>
      </c>
      <c r="D1355" s="9">
        <f>VLOOKUP(A1355,nasdaq_wtd_mc_ritter_add!$B$2:$D$3373,$D$5)</f>
        <v>2.1520183844379002</v>
      </c>
      <c r="E1355" s="9">
        <f t="shared" si="65"/>
        <v>0.46447973686628341</v>
      </c>
      <c r="F1355" s="9">
        <f t="shared" si="63"/>
        <v>0</v>
      </c>
    </row>
    <row r="1356" spans="1:6" x14ac:dyDescent="0.3">
      <c r="A1356" s="1">
        <v>41162</v>
      </c>
      <c r="B1356">
        <f>VLOOKUP(A1356,NASDAQ_Composite_IXIC_20210721[[Date]:[Close]],5)</f>
        <v>3104.0200199999999</v>
      </c>
      <c r="C1356" s="9">
        <f t="shared" si="64"/>
        <v>1.6771547023912161</v>
      </c>
      <c r="D1356" s="9">
        <f>VLOOKUP(A1356,nasdaq_wtd_mc_ritter_add!$B$2:$D$3373,$D$5)</f>
        <v>2.1499383825606002</v>
      </c>
      <c r="E1356" s="9">
        <f t="shared" si="65"/>
        <v>0.4727836801693841</v>
      </c>
      <c r="F1356" s="9">
        <f t="shared" si="63"/>
        <v>1</v>
      </c>
    </row>
    <row r="1357" spans="1:6" x14ac:dyDescent="0.3">
      <c r="A1357" s="1">
        <v>41163</v>
      </c>
      <c r="B1357">
        <f>VLOOKUP(A1357,NASDAQ_Composite_IXIC_20210721[[Date]:[Close]],5)</f>
        <v>3104.530029</v>
      </c>
      <c r="C1357" s="9">
        <f t="shared" si="64"/>
        <v>1.6773189948579352</v>
      </c>
      <c r="D1357" s="9">
        <f>VLOOKUP(A1357,nasdaq_wtd_mc_ritter_add!$B$2:$D$3373,$D$5)</f>
        <v>2.1589297331195101</v>
      </c>
      <c r="E1357" s="9">
        <f t="shared" si="65"/>
        <v>0.48161073826157486</v>
      </c>
      <c r="F1357" s="9">
        <f t="shared" si="63"/>
        <v>1</v>
      </c>
    </row>
    <row r="1358" spans="1:6" x14ac:dyDescent="0.3">
      <c r="A1358" s="1">
        <v>41164</v>
      </c>
      <c r="B1358">
        <f>VLOOKUP(A1358,NASDAQ_Composite_IXIC_20210721[[Date]:[Close]],5)</f>
        <v>3114.3100589999999</v>
      </c>
      <c r="C1358" s="9">
        <f t="shared" si="64"/>
        <v>1.6804642881680438</v>
      </c>
      <c r="D1358" s="9">
        <f>VLOOKUP(A1358,nasdaq_wtd_mc_ritter_add!$B$2:$D$3373,$D$5)</f>
        <v>2.1457147490241799</v>
      </c>
      <c r="E1358" s="9">
        <f t="shared" si="65"/>
        <v>0.46525046085613608</v>
      </c>
      <c r="F1358" s="9">
        <f t="shared" si="63"/>
        <v>1</v>
      </c>
    </row>
    <row r="1359" spans="1:6" x14ac:dyDescent="0.3">
      <c r="A1359" s="1">
        <v>41165</v>
      </c>
      <c r="B1359">
        <f>VLOOKUP(A1359,NASDAQ_Composite_IXIC_20210721[[Date]:[Close]],5)</f>
        <v>3155.830078</v>
      </c>
      <c r="C1359" s="9">
        <f t="shared" si="64"/>
        <v>1.6937082109450321</v>
      </c>
      <c r="D1359" s="9">
        <f>VLOOKUP(A1359,nasdaq_wtd_mc_ritter_add!$B$2:$D$3373,$D$5)</f>
        <v>2.1460765477978101</v>
      </c>
      <c r="E1359" s="9">
        <f t="shared" si="65"/>
        <v>0.452368336852778</v>
      </c>
      <c r="F1359" s="9">
        <f t="shared" si="63"/>
        <v>1</v>
      </c>
    </row>
    <row r="1360" spans="1:6" x14ac:dyDescent="0.3">
      <c r="A1360" s="1">
        <v>41166</v>
      </c>
      <c r="B1360">
        <f>VLOOKUP(A1360,NASDAQ_Composite_IXIC_20210721[[Date]:[Close]],5)</f>
        <v>3183.9499510000001</v>
      </c>
      <c r="C1360" s="9">
        <f t="shared" si="64"/>
        <v>1.7025791993003336</v>
      </c>
      <c r="D1360" s="9">
        <f>VLOOKUP(A1360,nasdaq_wtd_mc_ritter_add!$B$2:$D$3373,$D$5)</f>
        <v>2.1698745086996598</v>
      </c>
      <c r="E1360" s="9">
        <f t="shared" si="65"/>
        <v>0.46729530939932618</v>
      </c>
      <c r="F1360" s="9">
        <f t="shared" si="63"/>
        <v>1</v>
      </c>
    </row>
    <row r="1361" spans="1:6" x14ac:dyDescent="0.3">
      <c r="A1361" s="1">
        <v>41167</v>
      </c>
      <c r="B1361">
        <f>VLOOKUP(A1361,NASDAQ_Composite_IXIC_20210721[[Date]:[Close]],5)</f>
        <v>3183.9499510000001</v>
      </c>
      <c r="C1361" s="9">
        <f t="shared" si="64"/>
        <v>1.7025791993003336</v>
      </c>
      <c r="D1361" s="9">
        <f>VLOOKUP(A1361,nasdaq_wtd_mc_ritter_add!$B$2:$D$3373,$D$5)</f>
        <v>2.1698745086996598</v>
      </c>
      <c r="E1361" s="9">
        <f t="shared" si="65"/>
        <v>0.46729530939932618</v>
      </c>
      <c r="F1361" s="9">
        <f t="shared" si="63"/>
        <v>0</v>
      </c>
    </row>
    <row r="1362" spans="1:6" x14ac:dyDescent="0.3">
      <c r="A1362" s="1">
        <v>41168</v>
      </c>
      <c r="B1362">
        <f>VLOOKUP(A1362,NASDAQ_Composite_IXIC_20210721[[Date]:[Close]],5)</f>
        <v>3183.9499510000001</v>
      </c>
      <c r="C1362" s="9">
        <f t="shared" si="64"/>
        <v>1.7025791993003336</v>
      </c>
      <c r="D1362" s="9">
        <f>VLOOKUP(A1362,nasdaq_wtd_mc_ritter_add!$B$2:$D$3373,$D$5)</f>
        <v>2.1698745086996598</v>
      </c>
      <c r="E1362" s="9">
        <f t="shared" si="65"/>
        <v>0.46729530939932618</v>
      </c>
      <c r="F1362" s="9">
        <f t="shared" si="63"/>
        <v>0</v>
      </c>
    </row>
    <row r="1363" spans="1:6" x14ac:dyDescent="0.3">
      <c r="A1363" s="1">
        <v>41169</v>
      </c>
      <c r="B1363">
        <f>VLOOKUP(A1363,NASDAQ_Composite_IXIC_20210721[[Date]:[Close]],5)</f>
        <v>3178.669922</v>
      </c>
      <c r="C1363" s="9">
        <f t="shared" si="64"/>
        <v>1.7009194961222631</v>
      </c>
      <c r="D1363" s="9">
        <f>VLOOKUP(A1363,nasdaq_wtd_mc_ritter_add!$B$2:$D$3373,$D$5)</f>
        <v>2.1678922241968501</v>
      </c>
      <c r="E1363" s="9">
        <f t="shared" si="65"/>
        <v>0.46697272807458701</v>
      </c>
      <c r="F1363" s="9">
        <f t="shared" si="63"/>
        <v>1</v>
      </c>
    </row>
    <row r="1364" spans="1:6" x14ac:dyDescent="0.3">
      <c r="A1364" s="1">
        <v>41170</v>
      </c>
      <c r="B1364">
        <f>VLOOKUP(A1364,NASDAQ_Composite_IXIC_20210721[[Date]:[Close]],5)</f>
        <v>3177.8000489999999</v>
      </c>
      <c r="C1364" s="9">
        <f t="shared" si="64"/>
        <v>1.7006457992403776</v>
      </c>
      <c r="D1364" s="9">
        <f>VLOOKUP(A1364,nasdaq_wtd_mc_ritter_add!$B$2:$D$3373,$D$5)</f>
        <v>2.16433145279353</v>
      </c>
      <c r="E1364" s="9">
        <f t="shared" si="65"/>
        <v>0.46368565355315239</v>
      </c>
      <c r="F1364" s="9">
        <f t="shared" si="63"/>
        <v>1</v>
      </c>
    </row>
    <row r="1365" spans="1:6" x14ac:dyDescent="0.3">
      <c r="A1365" s="1">
        <v>41171</v>
      </c>
      <c r="B1365">
        <f>VLOOKUP(A1365,NASDAQ_Composite_IXIC_20210721[[Date]:[Close]],5)</f>
        <v>3182.6201169999999</v>
      </c>
      <c r="C1365" s="9">
        <f t="shared" si="64"/>
        <v>1.7021614440553163</v>
      </c>
      <c r="D1365" s="9">
        <f>VLOOKUP(A1365,nasdaq_wtd_mc_ritter_add!$B$2:$D$3373,$D$5)</f>
        <v>2.1813935940190898</v>
      </c>
      <c r="E1365" s="9">
        <f t="shared" si="65"/>
        <v>0.4792321499637735</v>
      </c>
      <c r="F1365" s="9">
        <f t="shared" si="63"/>
        <v>1</v>
      </c>
    </row>
    <row r="1366" spans="1:6" x14ac:dyDescent="0.3">
      <c r="A1366" s="1">
        <v>41172</v>
      </c>
      <c r="B1366">
        <f>VLOOKUP(A1366,NASDAQ_Composite_IXIC_20210721[[Date]:[Close]],5)</f>
        <v>3175.959961</v>
      </c>
      <c r="C1366" s="9">
        <f t="shared" si="64"/>
        <v>1.7000665869161642</v>
      </c>
      <c r="D1366" s="9">
        <f>VLOOKUP(A1366,nasdaq_wtd_mc_ritter_add!$B$2:$D$3373,$D$5)</f>
        <v>2.1851806750117699</v>
      </c>
      <c r="E1366" s="9">
        <f t="shared" si="65"/>
        <v>0.48511408809560574</v>
      </c>
      <c r="F1366" s="9">
        <f t="shared" si="63"/>
        <v>1</v>
      </c>
    </row>
    <row r="1367" spans="1:6" x14ac:dyDescent="0.3">
      <c r="A1367" s="1">
        <v>41173</v>
      </c>
      <c r="B1367">
        <f>VLOOKUP(A1367,NASDAQ_Composite_IXIC_20210721[[Date]:[Close]],5)</f>
        <v>3179.959961</v>
      </c>
      <c r="C1367" s="9">
        <f t="shared" si="64"/>
        <v>1.7013252561810921</v>
      </c>
      <c r="D1367" s="9">
        <f>VLOOKUP(A1367,nasdaq_wtd_mc_ritter_add!$B$2:$D$3373,$D$5)</f>
        <v>2.1852871380454801</v>
      </c>
      <c r="E1367" s="9">
        <f t="shared" si="65"/>
        <v>0.48396188186438804</v>
      </c>
      <c r="F1367" s="9">
        <f t="shared" si="63"/>
        <v>1</v>
      </c>
    </row>
    <row r="1368" spans="1:6" x14ac:dyDescent="0.3">
      <c r="A1368" s="1">
        <v>41174</v>
      </c>
      <c r="B1368">
        <f>VLOOKUP(A1368,NASDAQ_Composite_IXIC_20210721[[Date]:[Close]],5)</f>
        <v>3179.959961</v>
      </c>
      <c r="C1368" s="9">
        <f t="shared" si="64"/>
        <v>1.7013252561810921</v>
      </c>
      <c r="D1368" s="9">
        <f>VLOOKUP(A1368,nasdaq_wtd_mc_ritter_add!$B$2:$D$3373,$D$5)</f>
        <v>2.1852871380454801</v>
      </c>
      <c r="E1368" s="9">
        <f t="shared" si="65"/>
        <v>0.48396188186438804</v>
      </c>
      <c r="F1368" s="9">
        <f t="shared" si="63"/>
        <v>0</v>
      </c>
    </row>
    <row r="1369" spans="1:6" x14ac:dyDescent="0.3">
      <c r="A1369" s="1">
        <v>41175</v>
      </c>
      <c r="B1369">
        <f>VLOOKUP(A1369,NASDAQ_Composite_IXIC_20210721[[Date]:[Close]],5)</f>
        <v>3179.959961</v>
      </c>
      <c r="C1369" s="9">
        <f t="shared" si="64"/>
        <v>1.7013252561810921</v>
      </c>
      <c r="D1369" s="9">
        <f>VLOOKUP(A1369,nasdaq_wtd_mc_ritter_add!$B$2:$D$3373,$D$5)</f>
        <v>2.1852871380454801</v>
      </c>
      <c r="E1369" s="9">
        <f t="shared" si="65"/>
        <v>0.48396188186438804</v>
      </c>
      <c r="F1369" s="9">
        <f t="shared" si="63"/>
        <v>0</v>
      </c>
    </row>
    <row r="1370" spans="1:6" x14ac:dyDescent="0.3">
      <c r="A1370" s="1">
        <v>41176</v>
      </c>
      <c r="B1370">
        <f>VLOOKUP(A1370,NASDAQ_Composite_IXIC_20210721[[Date]:[Close]],5)</f>
        <v>3160.780029</v>
      </c>
      <c r="C1370" s="9">
        <f t="shared" si="64"/>
        <v>1.6952754921067283</v>
      </c>
      <c r="D1370" s="9">
        <f>VLOOKUP(A1370,nasdaq_wtd_mc_ritter_add!$B$2:$D$3373,$D$5)</f>
        <v>2.1699287481806899</v>
      </c>
      <c r="E1370" s="9">
        <f t="shared" si="65"/>
        <v>0.47465325607396158</v>
      </c>
      <c r="F1370" s="9">
        <f t="shared" si="63"/>
        <v>1</v>
      </c>
    </row>
    <row r="1371" spans="1:6" x14ac:dyDescent="0.3">
      <c r="A1371" s="1">
        <v>41177</v>
      </c>
      <c r="B1371">
        <f>VLOOKUP(A1371,NASDAQ_Composite_IXIC_20210721[[Date]:[Close]],5)</f>
        <v>3117.7299800000001</v>
      </c>
      <c r="C1371" s="9">
        <f t="shared" si="64"/>
        <v>1.6815618168494675</v>
      </c>
      <c r="D1371" s="9">
        <f>VLOOKUP(A1371,nasdaq_wtd_mc_ritter_add!$B$2:$D$3373,$D$5)</f>
        <v>2.1556433407326701</v>
      </c>
      <c r="E1371" s="9">
        <f t="shared" si="65"/>
        <v>0.47408152388320257</v>
      </c>
      <c r="F1371" s="9">
        <f t="shared" si="63"/>
        <v>1</v>
      </c>
    </row>
    <row r="1372" spans="1:6" x14ac:dyDescent="0.3">
      <c r="A1372" s="1">
        <v>41178</v>
      </c>
      <c r="B1372">
        <f>VLOOKUP(A1372,NASDAQ_Composite_IXIC_20210721[[Date]:[Close]],5)</f>
        <v>3093.6999510000001</v>
      </c>
      <c r="C1372" s="9">
        <f t="shared" si="64"/>
        <v>1.6738244200982377</v>
      </c>
      <c r="D1372" s="9">
        <f>VLOOKUP(A1372,nasdaq_wtd_mc_ritter_add!$B$2:$D$3373,$D$5)</f>
        <v>2.14302154030521</v>
      </c>
      <c r="E1372" s="9">
        <f t="shared" si="65"/>
        <v>0.46919712020697224</v>
      </c>
      <c r="F1372" s="9">
        <f t="shared" si="63"/>
        <v>1</v>
      </c>
    </row>
    <row r="1373" spans="1:6" x14ac:dyDescent="0.3">
      <c r="A1373" s="1">
        <v>41179</v>
      </c>
      <c r="B1373">
        <f>VLOOKUP(A1373,NASDAQ_Composite_IXIC_20210721[[Date]:[Close]],5)</f>
        <v>3136.6000979999999</v>
      </c>
      <c r="C1373" s="9">
        <f t="shared" si="64"/>
        <v>1.6875960923109838</v>
      </c>
      <c r="D1373" s="9">
        <f>VLOOKUP(A1373,nasdaq_wtd_mc_ritter_add!$B$2:$D$3373,$D$5)</f>
        <v>2.1658160076471402</v>
      </c>
      <c r="E1373" s="9">
        <f t="shared" si="65"/>
        <v>0.47821991533615638</v>
      </c>
      <c r="F1373" s="9">
        <f t="shared" si="63"/>
        <v>1</v>
      </c>
    </row>
    <row r="1374" spans="1:6" x14ac:dyDescent="0.3">
      <c r="A1374" s="1">
        <v>41180</v>
      </c>
      <c r="B1374">
        <f>VLOOKUP(A1374,NASDAQ_Composite_IXIC_20210721[[Date]:[Close]],5)</f>
        <v>3116.2299800000001</v>
      </c>
      <c r="C1374" s="9">
        <f t="shared" si="64"/>
        <v>1.6810805817954817</v>
      </c>
      <c r="D1374" s="9">
        <f>VLOOKUP(A1374,nasdaq_wtd_mc_ritter_add!$B$2:$D$3373,$D$5)</f>
        <v>2.1681032510617202</v>
      </c>
      <c r="E1374" s="9">
        <f t="shared" si="65"/>
        <v>0.48702266926623849</v>
      </c>
      <c r="F1374" s="9">
        <f t="shared" si="63"/>
        <v>1</v>
      </c>
    </row>
    <row r="1375" spans="1:6" x14ac:dyDescent="0.3">
      <c r="A1375" s="1">
        <v>41181</v>
      </c>
      <c r="B1375">
        <f>VLOOKUP(A1375,NASDAQ_Composite_IXIC_20210721[[Date]:[Close]],5)</f>
        <v>3116.2299800000001</v>
      </c>
      <c r="C1375" s="9">
        <f t="shared" si="64"/>
        <v>1.6810805817954817</v>
      </c>
      <c r="D1375" s="9">
        <f>VLOOKUP(A1375,nasdaq_wtd_mc_ritter_add!$B$2:$D$3373,$D$5)</f>
        <v>2.1681032510617202</v>
      </c>
      <c r="E1375" s="9">
        <f t="shared" si="65"/>
        <v>0.48702266926623849</v>
      </c>
      <c r="F1375" s="9">
        <f t="shared" si="63"/>
        <v>0</v>
      </c>
    </row>
    <row r="1376" spans="1:6" x14ac:dyDescent="0.3">
      <c r="A1376" s="1">
        <v>41182</v>
      </c>
      <c r="B1376">
        <f>VLOOKUP(A1376,NASDAQ_Composite_IXIC_20210721[[Date]:[Close]],5)</f>
        <v>3116.2299800000001</v>
      </c>
      <c r="C1376" s="9">
        <f t="shared" si="64"/>
        <v>1.6810805817954817</v>
      </c>
      <c r="D1376" s="9">
        <f>VLOOKUP(A1376,nasdaq_wtd_mc_ritter_add!$B$2:$D$3373,$D$5)</f>
        <v>2.1681032510617202</v>
      </c>
      <c r="E1376" s="9">
        <f t="shared" si="65"/>
        <v>0.48702266926623849</v>
      </c>
      <c r="F1376" s="9">
        <f t="shared" si="63"/>
        <v>0</v>
      </c>
    </row>
    <row r="1377" spans="1:6" x14ac:dyDescent="0.3">
      <c r="A1377" s="1">
        <v>41183</v>
      </c>
      <c r="B1377">
        <f>VLOOKUP(A1377,NASDAQ_Composite_IXIC_20210721[[Date]:[Close]],5)</f>
        <v>3113.530029</v>
      </c>
      <c r="C1377" s="9">
        <f t="shared" si="64"/>
        <v>1.6802137904053991</v>
      </c>
      <c r="D1377" s="9">
        <f>VLOOKUP(A1377,nasdaq_wtd_mc_ritter_add!$B$2:$D$3373,$D$5)</f>
        <v>2.17553245225381</v>
      </c>
      <c r="E1377" s="9">
        <f t="shared" si="65"/>
        <v>0.49531866184841089</v>
      </c>
      <c r="F1377" s="9">
        <f t="shared" si="63"/>
        <v>1</v>
      </c>
    </row>
    <row r="1378" spans="1:6" x14ac:dyDescent="0.3">
      <c r="A1378" s="1">
        <v>41184</v>
      </c>
      <c r="B1378">
        <f>VLOOKUP(A1378,NASDAQ_Composite_IXIC_20210721[[Date]:[Close]],5)</f>
        <v>3120.040039</v>
      </c>
      <c r="C1378" s="9">
        <f t="shared" si="64"/>
        <v>1.682302485100645</v>
      </c>
      <c r="D1378" s="9">
        <f>VLOOKUP(A1378,nasdaq_wtd_mc_ritter_add!$B$2:$D$3373,$D$5)</f>
        <v>2.1711316165645398</v>
      </c>
      <c r="E1378" s="9">
        <f t="shared" si="65"/>
        <v>0.48882913146389484</v>
      </c>
      <c r="F1378" s="9">
        <f t="shared" si="63"/>
        <v>1</v>
      </c>
    </row>
    <row r="1379" spans="1:6" x14ac:dyDescent="0.3">
      <c r="A1379" s="1">
        <v>41185</v>
      </c>
      <c r="B1379">
        <f>VLOOKUP(A1379,NASDAQ_Composite_IXIC_20210721[[Date]:[Close]],5)</f>
        <v>3135.2299800000001</v>
      </c>
      <c r="C1379" s="9">
        <f t="shared" si="64"/>
        <v>1.6871591805947057</v>
      </c>
      <c r="D1379" s="9">
        <f>VLOOKUP(A1379,nasdaq_wtd_mc_ritter_add!$B$2:$D$3373,$D$5)</f>
        <v>2.1756232537379998</v>
      </c>
      <c r="E1379" s="9">
        <f t="shared" si="65"/>
        <v>0.4884640731432941</v>
      </c>
      <c r="F1379" s="9">
        <f t="shared" si="63"/>
        <v>1</v>
      </c>
    </row>
    <row r="1380" spans="1:6" x14ac:dyDescent="0.3">
      <c r="A1380" s="1">
        <v>41186</v>
      </c>
      <c r="B1380">
        <f>VLOOKUP(A1380,NASDAQ_Composite_IXIC_20210721[[Date]:[Close]],5)</f>
        <v>3149.459961</v>
      </c>
      <c r="C1380" s="9">
        <f t="shared" si="64"/>
        <v>1.6916876475362566</v>
      </c>
      <c r="D1380" s="9">
        <f>VLOOKUP(A1380,nasdaq_wtd_mc_ritter_add!$B$2:$D$3373,$D$5)</f>
        <v>2.19246075568023</v>
      </c>
      <c r="E1380" s="9">
        <f t="shared" si="65"/>
        <v>0.50077310814397347</v>
      </c>
      <c r="F1380" s="9">
        <f t="shared" si="63"/>
        <v>1</v>
      </c>
    </row>
    <row r="1381" spans="1:6" x14ac:dyDescent="0.3">
      <c r="A1381" s="1">
        <v>41187</v>
      </c>
      <c r="B1381">
        <f>VLOOKUP(A1381,NASDAQ_Composite_IXIC_20210721[[Date]:[Close]],5)</f>
        <v>3136.1899410000001</v>
      </c>
      <c r="C1381" s="9">
        <f t="shared" si="64"/>
        <v>1.6874653189236932</v>
      </c>
      <c r="D1381" s="9">
        <f>VLOOKUP(A1381,nasdaq_wtd_mc_ritter_add!$B$2:$D$3373,$D$5)</f>
        <v>2.1784616470726599</v>
      </c>
      <c r="E1381" s="9">
        <f t="shared" si="65"/>
        <v>0.49099632814896665</v>
      </c>
      <c r="F1381" s="9">
        <f t="shared" si="63"/>
        <v>1</v>
      </c>
    </row>
    <row r="1382" spans="1:6" x14ac:dyDescent="0.3">
      <c r="A1382" s="1">
        <v>41188</v>
      </c>
      <c r="B1382">
        <f>VLOOKUP(A1382,NASDAQ_Composite_IXIC_20210721[[Date]:[Close]],5)</f>
        <v>3136.1899410000001</v>
      </c>
      <c r="C1382" s="9">
        <f t="shared" si="64"/>
        <v>1.6874653189236932</v>
      </c>
      <c r="D1382" s="9">
        <f>VLOOKUP(A1382,nasdaq_wtd_mc_ritter_add!$B$2:$D$3373,$D$5)</f>
        <v>2.1784616470726599</v>
      </c>
      <c r="E1382" s="9">
        <f t="shared" si="65"/>
        <v>0.49099632814896665</v>
      </c>
      <c r="F1382" s="9">
        <f t="shared" si="63"/>
        <v>0</v>
      </c>
    </row>
    <row r="1383" spans="1:6" x14ac:dyDescent="0.3">
      <c r="A1383" s="1">
        <v>41189</v>
      </c>
      <c r="B1383">
        <f>VLOOKUP(A1383,NASDAQ_Composite_IXIC_20210721[[Date]:[Close]],5)</f>
        <v>3136.1899410000001</v>
      </c>
      <c r="C1383" s="9">
        <f t="shared" si="64"/>
        <v>1.6874653189236932</v>
      </c>
      <c r="D1383" s="9">
        <f>VLOOKUP(A1383,nasdaq_wtd_mc_ritter_add!$B$2:$D$3373,$D$5)</f>
        <v>2.1784616470726599</v>
      </c>
      <c r="E1383" s="9">
        <f t="shared" si="65"/>
        <v>0.49099632814896665</v>
      </c>
      <c r="F1383" s="9">
        <f t="shared" si="63"/>
        <v>0</v>
      </c>
    </row>
    <row r="1384" spans="1:6" x14ac:dyDescent="0.3">
      <c r="A1384" s="1">
        <v>41190</v>
      </c>
      <c r="B1384">
        <f>VLOOKUP(A1384,NASDAQ_Composite_IXIC_20210721[[Date]:[Close]],5)</f>
        <v>3112.3500979999999</v>
      </c>
      <c r="C1384" s="9">
        <f t="shared" si="64"/>
        <v>1.6798347496946695</v>
      </c>
      <c r="D1384" s="9">
        <f>VLOOKUP(A1384,nasdaq_wtd_mc_ritter_add!$B$2:$D$3373,$D$5)</f>
        <v>2.1757661517515401</v>
      </c>
      <c r="E1384" s="9">
        <f t="shared" si="65"/>
        <v>0.49593140205687058</v>
      </c>
      <c r="F1384" s="9">
        <f t="shared" si="63"/>
        <v>1</v>
      </c>
    </row>
    <row r="1385" spans="1:6" x14ac:dyDescent="0.3">
      <c r="A1385" s="1">
        <v>41191</v>
      </c>
      <c r="B1385">
        <f>VLOOKUP(A1385,NASDAQ_Composite_IXIC_20210721[[Date]:[Close]],5)</f>
        <v>3065.0200199999999</v>
      </c>
      <c r="C1385" s="9">
        <f t="shared" si="64"/>
        <v>1.6645107515263851</v>
      </c>
      <c r="D1385" s="9">
        <f>VLOOKUP(A1385,nasdaq_wtd_mc_ritter_add!$B$2:$D$3373,$D$5)</f>
        <v>2.15629885934014</v>
      </c>
      <c r="E1385" s="9">
        <f t="shared" si="65"/>
        <v>0.49178810781375493</v>
      </c>
      <c r="F1385" s="9">
        <f t="shared" si="63"/>
        <v>1</v>
      </c>
    </row>
    <row r="1386" spans="1:6" x14ac:dyDescent="0.3">
      <c r="A1386" s="1">
        <v>41192</v>
      </c>
      <c r="B1386">
        <f>VLOOKUP(A1386,NASDAQ_Composite_IXIC_20210721[[Date]:[Close]],5)</f>
        <v>3051.780029</v>
      </c>
      <c r="C1386" s="9">
        <f t="shared" si="64"/>
        <v>1.6601816867960464</v>
      </c>
      <c r="D1386" s="9">
        <f>VLOOKUP(A1386,nasdaq_wtd_mc_ritter_add!$B$2:$D$3373,$D$5)</f>
        <v>2.1418338417661098</v>
      </c>
      <c r="E1386" s="9">
        <f t="shared" si="65"/>
        <v>0.48165215497006342</v>
      </c>
      <c r="F1386" s="9">
        <f t="shared" si="63"/>
        <v>1</v>
      </c>
    </row>
    <row r="1387" spans="1:6" x14ac:dyDescent="0.3">
      <c r="A1387" s="1">
        <v>41193</v>
      </c>
      <c r="B1387">
        <f>VLOOKUP(A1387,NASDAQ_Composite_IXIC_20210721[[Date]:[Close]],5)</f>
        <v>3049.4099120000001</v>
      </c>
      <c r="C1387" s="9">
        <f t="shared" si="64"/>
        <v>1.659404750774665</v>
      </c>
      <c r="D1387" s="9">
        <f>VLOOKUP(A1387,nasdaq_wtd_mc_ritter_add!$B$2:$D$3373,$D$5)</f>
        <v>2.1517164940814699</v>
      </c>
      <c r="E1387" s="9">
        <f t="shared" si="65"/>
        <v>0.49231174330680494</v>
      </c>
      <c r="F1387" s="9">
        <f t="shared" si="63"/>
        <v>1</v>
      </c>
    </row>
    <row r="1388" spans="1:6" x14ac:dyDescent="0.3">
      <c r="A1388" s="1">
        <v>41194</v>
      </c>
      <c r="B1388">
        <f>VLOOKUP(A1388,NASDAQ_Composite_IXIC_20210721[[Date]:[Close]],5)</f>
        <v>3044.110107</v>
      </c>
      <c r="C1388" s="9">
        <f t="shared" si="64"/>
        <v>1.6576652615074332</v>
      </c>
      <c r="D1388" s="9">
        <f>VLOOKUP(A1388,nasdaq_wtd_mc_ritter_add!$B$2:$D$3373,$D$5)</f>
        <v>2.1439615478926499</v>
      </c>
      <c r="E1388" s="9">
        <f t="shared" si="65"/>
        <v>0.48629628638521671</v>
      </c>
      <c r="F1388" s="9">
        <f t="shared" si="63"/>
        <v>1</v>
      </c>
    </row>
    <row r="1389" spans="1:6" x14ac:dyDescent="0.3">
      <c r="A1389" s="1">
        <v>41195</v>
      </c>
      <c r="B1389">
        <f>VLOOKUP(A1389,NASDAQ_Composite_IXIC_20210721[[Date]:[Close]],5)</f>
        <v>3044.110107</v>
      </c>
      <c r="C1389" s="9">
        <f t="shared" si="64"/>
        <v>1.6576652615074332</v>
      </c>
      <c r="D1389" s="9">
        <f>VLOOKUP(A1389,nasdaq_wtd_mc_ritter_add!$B$2:$D$3373,$D$5)</f>
        <v>2.1439615478926499</v>
      </c>
      <c r="E1389" s="9">
        <f t="shared" si="65"/>
        <v>0.48629628638521671</v>
      </c>
      <c r="F1389" s="9">
        <f t="shared" si="63"/>
        <v>0</v>
      </c>
    </row>
    <row r="1390" spans="1:6" x14ac:dyDescent="0.3">
      <c r="A1390" s="1">
        <v>41196</v>
      </c>
      <c r="B1390">
        <f>VLOOKUP(A1390,NASDAQ_Composite_IXIC_20210721[[Date]:[Close]],5)</f>
        <v>3044.110107</v>
      </c>
      <c r="C1390" s="9">
        <f t="shared" si="64"/>
        <v>1.6576652615074332</v>
      </c>
      <c r="D1390" s="9">
        <f>VLOOKUP(A1390,nasdaq_wtd_mc_ritter_add!$B$2:$D$3373,$D$5)</f>
        <v>2.1439615478926499</v>
      </c>
      <c r="E1390" s="9">
        <f t="shared" si="65"/>
        <v>0.48629628638521671</v>
      </c>
      <c r="F1390" s="9">
        <f t="shared" si="63"/>
        <v>0</v>
      </c>
    </row>
    <row r="1391" spans="1:6" x14ac:dyDescent="0.3">
      <c r="A1391" s="1">
        <v>41197</v>
      </c>
      <c r="B1391">
        <f>VLOOKUP(A1391,NASDAQ_Composite_IXIC_20210721[[Date]:[Close]],5)</f>
        <v>3064.179932</v>
      </c>
      <c r="C1391" s="9">
        <f t="shared" si="64"/>
        <v>1.6642366250459828</v>
      </c>
      <c r="D1391" s="9">
        <f>VLOOKUP(A1391,nasdaq_wtd_mc_ritter_add!$B$2:$D$3373,$D$5)</f>
        <v>2.1546438163342199</v>
      </c>
      <c r="E1391" s="9">
        <f t="shared" si="65"/>
        <v>0.49040719128823707</v>
      </c>
      <c r="F1391" s="9">
        <f t="shared" si="63"/>
        <v>1</v>
      </c>
    </row>
    <row r="1392" spans="1:6" x14ac:dyDescent="0.3">
      <c r="A1392" s="1">
        <v>41198</v>
      </c>
      <c r="B1392">
        <f>VLOOKUP(A1392,NASDAQ_Composite_IXIC_20210721[[Date]:[Close]],5)</f>
        <v>3101.169922</v>
      </c>
      <c r="C1392" s="9">
        <f t="shared" si="64"/>
        <v>1.6762360848381475</v>
      </c>
      <c r="D1392" s="9">
        <f>VLOOKUP(A1392,nasdaq_wtd_mc_ritter_add!$B$2:$D$3373,$D$5)</f>
        <v>2.1516780112217302</v>
      </c>
      <c r="E1392" s="9">
        <f t="shared" si="65"/>
        <v>0.47544192638358274</v>
      </c>
      <c r="F1392" s="9">
        <f t="shared" si="63"/>
        <v>1</v>
      </c>
    </row>
    <row r="1393" spans="1:6" x14ac:dyDescent="0.3">
      <c r="A1393" s="1">
        <v>41199</v>
      </c>
      <c r="B1393">
        <f>VLOOKUP(A1393,NASDAQ_Composite_IXIC_20210721[[Date]:[Close]],5)</f>
        <v>3104.1201169999999</v>
      </c>
      <c r="C1393" s="9">
        <f t="shared" si="64"/>
        <v>1.6771869494081324</v>
      </c>
      <c r="D1393" s="9">
        <f>VLOOKUP(A1393,nasdaq_wtd_mc_ritter_add!$B$2:$D$3373,$D$5)</f>
        <v>2.1497877317580101</v>
      </c>
      <c r="E1393" s="9">
        <f t="shared" si="65"/>
        <v>0.47260078234987768</v>
      </c>
      <c r="F1393" s="9">
        <f t="shared" si="63"/>
        <v>1</v>
      </c>
    </row>
    <row r="1394" spans="1:6" x14ac:dyDescent="0.3">
      <c r="A1394" s="1">
        <v>41200</v>
      </c>
      <c r="B1394">
        <f>VLOOKUP(A1394,NASDAQ_Composite_IXIC_20210721[[Date]:[Close]],5)</f>
        <v>3072.8701169999999</v>
      </c>
      <c r="C1394" s="9">
        <f t="shared" si="64"/>
        <v>1.6670686667399197</v>
      </c>
      <c r="D1394" s="9">
        <f>VLOOKUP(A1394,nasdaq_wtd_mc_ritter_add!$B$2:$D$3373,$D$5)</f>
        <v>2.1412824201984102</v>
      </c>
      <c r="E1394" s="9">
        <f t="shared" si="65"/>
        <v>0.47421375345849048</v>
      </c>
      <c r="F1394" s="9">
        <f t="shared" si="63"/>
        <v>1</v>
      </c>
    </row>
    <row r="1395" spans="1:6" x14ac:dyDescent="0.3">
      <c r="A1395" s="1">
        <v>41201</v>
      </c>
      <c r="B1395">
        <f>VLOOKUP(A1395,NASDAQ_Composite_IXIC_20210721[[Date]:[Close]],5)</f>
        <v>3005.6201169999999</v>
      </c>
      <c r="C1395" s="9">
        <f t="shared" si="64"/>
        <v>1.6449405587767432</v>
      </c>
      <c r="D1395" s="9">
        <f>VLOOKUP(A1395,nasdaq_wtd_mc_ritter_add!$B$2:$D$3373,$D$5)</f>
        <v>2.1237474554186799</v>
      </c>
      <c r="E1395" s="9">
        <f t="shared" si="65"/>
        <v>0.47880689664193676</v>
      </c>
      <c r="F1395" s="9">
        <f t="shared" si="63"/>
        <v>1</v>
      </c>
    </row>
    <row r="1396" spans="1:6" x14ac:dyDescent="0.3">
      <c r="A1396" s="1">
        <v>41202</v>
      </c>
      <c r="B1396">
        <f>VLOOKUP(A1396,NASDAQ_Composite_IXIC_20210721[[Date]:[Close]],5)</f>
        <v>3005.6201169999999</v>
      </c>
      <c r="C1396" s="9">
        <f t="shared" si="64"/>
        <v>1.6449405587767432</v>
      </c>
      <c r="D1396" s="9">
        <f>VLOOKUP(A1396,nasdaq_wtd_mc_ritter_add!$B$2:$D$3373,$D$5)</f>
        <v>2.1237474554186799</v>
      </c>
      <c r="E1396" s="9">
        <f t="shared" si="65"/>
        <v>0.47880689664193676</v>
      </c>
      <c r="F1396" s="9">
        <f t="shared" si="63"/>
        <v>0</v>
      </c>
    </row>
    <row r="1397" spans="1:6" x14ac:dyDescent="0.3">
      <c r="A1397" s="1">
        <v>41203</v>
      </c>
      <c r="B1397">
        <f>VLOOKUP(A1397,NASDAQ_Composite_IXIC_20210721[[Date]:[Close]],5)</f>
        <v>3005.6201169999999</v>
      </c>
      <c r="C1397" s="9">
        <f t="shared" si="64"/>
        <v>1.6449405587767432</v>
      </c>
      <c r="D1397" s="9">
        <f>VLOOKUP(A1397,nasdaq_wtd_mc_ritter_add!$B$2:$D$3373,$D$5)</f>
        <v>2.1237474554186799</v>
      </c>
      <c r="E1397" s="9">
        <f t="shared" si="65"/>
        <v>0.47880689664193676</v>
      </c>
      <c r="F1397" s="9">
        <f t="shared" si="63"/>
        <v>0</v>
      </c>
    </row>
    <row r="1398" spans="1:6" x14ac:dyDescent="0.3">
      <c r="A1398" s="1">
        <v>41204</v>
      </c>
      <c r="B1398">
        <f>VLOOKUP(A1398,NASDAQ_Composite_IXIC_20210721[[Date]:[Close]],5)</f>
        <v>3016.959961</v>
      </c>
      <c r="C1398" s="9">
        <f t="shared" si="64"/>
        <v>1.6487063393073749</v>
      </c>
      <c r="D1398" s="9">
        <f>VLOOKUP(A1398,nasdaq_wtd_mc_ritter_add!$B$2:$D$3373,$D$5)</f>
        <v>2.1262612406843702</v>
      </c>
      <c r="E1398" s="9">
        <f t="shared" si="65"/>
        <v>0.4775549013769953</v>
      </c>
      <c r="F1398" s="9">
        <f t="shared" si="63"/>
        <v>1</v>
      </c>
    </row>
    <row r="1399" spans="1:6" x14ac:dyDescent="0.3">
      <c r="A1399" s="1">
        <v>41205</v>
      </c>
      <c r="B1399">
        <f>VLOOKUP(A1399,NASDAQ_Composite_IXIC_20210721[[Date]:[Close]],5)</f>
        <v>2990.459961</v>
      </c>
      <c r="C1399" s="9">
        <f t="shared" si="64"/>
        <v>1.6398838590306388</v>
      </c>
      <c r="D1399" s="9">
        <f>VLOOKUP(A1399,nasdaq_wtd_mc_ritter_add!$B$2:$D$3373,$D$5)</f>
        <v>2.1232919944452302</v>
      </c>
      <c r="E1399" s="9">
        <f t="shared" si="65"/>
        <v>0.48340813541459138</v>
      </c>
      <c r="F1399" s="9">
        <f t="shared" si="63"/>
        <v>1</v>
      </c>
    </row>
    <row r="1400" spans="1:6" x14ac:dyDescent="0.3">
      <c r="A1400" s="1">
        <v>41206</v>
      </c>
      <c r="B1400">
        <f>VLOOKUP(A1400,NASDAQ_Composite_IXIC_20210721[[Date]:[Close]],5)</f>
        <v>2981.6999510000001</v>
      </c>
      <c r="C1400" s="9">
        <f t="shared" si="64"/>
        <v>1.6369502415751294</v>
      </c>
      <c r="D1400" s="9">
        <f>VLOOKUP(A1400,nasdaq_wtd_mc_ritter_add!$B$2:$D$3373,$D$5)</f>
        <v>2.13062606539608</v>
      </c>
      <c r="E1400" s="9">
        <f t="shared" si="65"/>
        <v>0.49367582382095065</v>
      </c>
      <c r="F1400" s="9">
        <f t="shared" si="63"/>
        <v>1</v>
      </c>
    </row>
    <row r="1401" spans="1:6" x14ac:dyDescent="0.3">
      <c r="A1401" s="1">
        <v>41207</v>
      </c>
      <c r="B1401">
        <f>VLOOKUP(A1401,NASDAQ_Composite_IXIC_20210721[[Date]:[Close]],5)</f>
        <v>2986.1201169999999</v>
      </c>
      <c r="C1401" s="9">
        <f t="shared" si="64"/>
        <v>1.6384315753814169</v>
      </c>
      <c r="D1401" s="9">
        <f>VLOOKUP(A1401,nasdaq_wtd_mc_ritter_add!$B$2:$D$3373,$D$5)</f>
        <v>2.13233426689481</v>
      </c>
      <c r="E1401" s="9">
        <f t="shared" si="65"/>
        <v>0.49390269151339306</v>
      </c>
      <c r="F1401" s="9">
        <f t="shared" si="63"/>
        <v>1</v>
      </c>
    </row>
    <row r="1402" spans="1:6" x14ac:dyDescent="0.3">
      <c r="A1402" s="1">
        <v>41208</v>
      </c>
      <c r="B1402">
        <f>VLOOKUP(A1402,NASDAQ_Composite_IXIC_20210721[[Date]:[Close]],5)</f>
        <v>2987.9499510000001</v>
      </c>
      <c r="C1402" s="9">
        <f t="shared" si="64"/>
        <v>1.6390441674790628</v>
      </c>
      <c r="D1402" s="9">
        <f>VLOOKUP(A1402,nasdaq_wtd_mc_ritter_add!$B$2:$D$3373,$D$5)</f>
        <v>2.1290689729782599</v>
      </c>
      <c r="E1402" s="9">
        <f t="shared" si="65"/>
        <v>0.49002480549919714</v>
      </c>
      <c r="F1402" s="9">
        <f t="shared" si="63"/>
        <v>1</v>
      </c>
    </row>
    <row r="1403" spans="1:6" x14ac:dyDescent="0.3">
      <c r="A1403" s="1">
        <v>41209</v>
      </c>
      <c r="B1403">
        <f>VLOOKUP(A1403,NASDAQ_Composite_IXIC_20210721[[Date]:[Close]],5)</f>
        <v>2987.9499510000001</v>
      </c>
      <c r="C1403" s="9">
        <f t="shared" si="64"/>
        <v>1.6390441674790628</v>
      </c>
      <c r="D1403" s="9">
        <f>VLOOKUP(A1403,nasdaq_wtd_mc_ritter_add!$B$2:$D$3373,$D$5)</f>
        <v>2.1290689729782599</v>
      </c>
      <c r="E1403" s="9">
        <f t="shared" si="65"/>
        <v>0.49002480549919714</v>
      </c>
      <c r="F1403" s="9">
        <f t="shared" si="63"/>
        <v>0</v>
      </c>
    </row>
    <row r="1404" spans="1:6" x14ac:dyDescent="0.3">
      <c r="A1404" s="1">
        <v>41210</v>
      </c>
      <c r="B1404">
        <f>VLOOKUP(A1404,NASDAQ_Composite_IXIC_20210721[[Date]:[Close]],5)</f>
        <v>2987.9499510000001</v>
      </c>
      <c r="C1404" s="9">
        <f t="shared" si="64"/>
        <v>1.6390441674790628</v>
      </c>
      <c r="D1404" s="9">
        <f>VLOOKUP(A1404,nasdaq_wtd_mc_ritter_add!$B$2:$D$3373,$D$5)</f>
        <v>2.1290689729782599</v>
      </c>
      <c r="E1404" s="9">
        <f t="shared" si="65"/>
        <v>0.49002480549919714</v>
      </c>
      <c r="F1404" s="9">
        <f t="shared" si="63"/>
        <v>0</v>
      </c>
    </row>
    <row r="1405" spans="1:6" x14ac:dyDescent="0.3">
      <c r="A1405" s="1">
        <v>41211</v>
      </c>
      <c r="B1405">
        <f>VLOOKUP(A1405,NASDAQ_Composite_IXIC_20210721[[Date]:[Close]],5)</f>
        <v>2987.9499510000001</v>
      </c>
      <c r="C1405" s="9">
        <f t="shared" si="64"/>
        <v>1.6390441674790628</v>
      </c>
      <c r="D1405" s="9">
        <f>VLOOKUP(A1405,nasdaq_wtd_mc_ritter_add!$B$2:$D$3373,$D$5)</f>
        <v>2.1290689729782599</v>
      </c>
      <c r="E1405" s="9">
        <f t="shared" si="65"/>
        <v>0.49002480549919714</v>
      </c>
      <c r="F1405" s="9">
        <f t="shared" si="63"/>
        <v>0</v>
      </c>
    </row>
    <row r="1406" spans="1:6" x14ac:dyDescent="0.3">
      <c r="A1406" s="1">
        <v>41212</v>
      </c>
      <c r="B1406">
        <f>VLOOKUP(A1406,NASDAQ_Composite_IXIC_20210721[[Date]:[Close]],5)</f>
        <v>2987.9499510000001</v>
      </c>
      <c r="C1406" s="9">
        <f t="shared" si="64"/>
        <v>1.6390441674790628</v>
      </c>
      <c r="D1406" s="9">
        <f>VLOOKUP(A1406,nasdaq_wtd_mc_ritter_add!$B$2:$D$3373,$D$5)</f>
        <v>2.1290689729782599</v>
      </c>
      <c r="E1406" s="9">
        <f t="shared" si="65"/>
        <v>0.49002480549919714</v>
      </c>
      <c r="F1406" s="9">
        <f t="shared" si="63"/>
        <v>0</v>
      </c>
    </row>
    <row r="1407" spans="1:6" x14ac:dyDescent="0.3">
      <c r="A1407" s="1">
        <v>41213</v>
      </c>
      <c r="B1407">
        <f>VLOOKUP(A1407,NASDAQ_Composite_IXIC_20210721[[Date]:[Close]],5)</f>
        <v>2977.2299800000001</v>
      </c>
      <c r="C1407" s="9">
        <f t="shared" si="64"/>
        <v>1.6354499816659951</v>
      </c>
      <c r="D1407" s="9">
        <f>VLOOKUP(A1407,nasdaq_wtd_mc_ritter_add!$B$2:$D$3373,$D$5)</f>
        <v>2.1367510321102099</v>
      </c>
      <c r="E1407" s="9">
        <f t="shared" si="65"/>
        <v>0.5013010504442148</v>
      </c>
      <c r="F1407" s="9">
        <f t="shared" si="63"/>
        <v>1</v>
      </c>
    </row>
    <row r="1408" spans="1:6" x14ac:dyDescent="0.3">
      <c r="A1408" s="1">
        <v>41214</v>
      </c>
      <c r="B1408">
        <f>VLOOKUP(A1408,NASDAQ_Composite_IXIC_20210721[[Date]:[Close]],5)</f>
        <v>3020.0600589999999</v>
      </c>
      <c r="C1408" s="9">
        <f t="shared" si="64"/>
        <v>1.6497333686239015</v>
      </c>
      <c r="D1408" s="9">
        <f>VLOOKUP(A1408,nasdaq_wtd_mc_ritter_add!$B$2:$D$3373,$D$5)</f>
        <v>2.1437374248750798</v>
      </c>
      <c r="E1408" s="9">
        <f t="shared" si="65"/>
        <v>0.49400405625117827</v>
      </c>
      <c r="F1408" s="9">
        <f t="shared" si="63"/>
        <v>1</v>
      </c>
    </row>
    <row r="1409" spans="1:6" x14ac:dyDescent="0.3">
      <c r="A1409" s="1">
        <v>41215</v>
      </c>
      <c r="B1409">
        <f>VLOOKUP(A1409,NASDAQ_Composite_IXIC_20210721[[Date]:[Close]],5)</f>
        <v>2982.1298830000001</v>
      </c>
      <c r="C1409" s="9">
        <f t="shared" si="64"/>
        <v>1.6370944214101391</v>
      </c>
      <c r="D1409" s="9">
        <f>VLOOKUP(A1409,nasdaq_wtd_mc_ritter_add!$B$2:$D$3373,$D$5)</f>
        <v>2.10513429289739</v>
      </c>
      <c r="E1409" s="9">
        <f t="shared" si="65"/>
        <v>0.4680398714872509</v>
      </c>
      <c r="F1409" s="9">
        <f t="shared" si="63"/>
        <v>1</v>
      </c>
    </row>
    <row r="1410" spans="1:6" x14ac:dyDescent="0.3">
      <c r="A1410" s="1">
        <v>41216</v>
      </c>
      <c r="B1410">
        <f>VLOOKUP(A1410,NASDAQ_Composite_IXIC_20210721[[Date]:[Close]],5)</f>
        <v>2982.1298830000001</v>
      </c>
      <c r="C1410" s="9">
        <f t="shared" si="64"/>
        <v>1.6370944214101391</v>
      </c>
      <c r="D1410" s="9">
        <f>VLOOKUP(A1410,nasdaq_wtd_mc_ritter_add!$B$2:$D$3373,$D$5)</f>
        <v>2.10513429289739</v>
      </c>
      <c r="E1410" s="9">
        <f t="shared" si="65"/>
        <v>0.4680398714872509</v>
      </c>
      <c r="F1410" s="9">
        <f t="shared" si="63"/>
        <v>0</v>
      </c>
    </row>
    <row r="1411" spans="1:6" x14ac:dyDescent="0.3">
      <c r="A1411" s="1">
        <v>41217</v>
      </c>
      <c r="B1411">
        <f>VLOOKUP(A1411,NASDAQ_Composite_IXIC_20210721[[Date]:[Close]],5)</f>
        <v>2982.1298830000001</v>
      </c>
      <c r="C1411" s="9">
        <f t="shared" si="64"/>
        <v>1.6370944214101391</v>
      </c>
      <c r="D1411" s="9">
        <f>VLOOKUP(A1411,nasdaq_wtd_mc_ritter_add!$B$2:$D$3373,$D$5)</f>
        <v>2.10513429289739</v>
      </c>
      <c r="E1411" s="9">
        <f t="shared" si="65"/>
        <v>0.4680398714872509</v>
      </c>
      <c r="F1411" s="9">
        <f t="shared" si="63"/>
        <v>0</v>
      </c>
    </row>
    <row r="1412" spans="1:6" x14ac:dyDescent="0.3">
      <c r="A1412" s="1">
        <v>41218</v>
      </c>
      <c r="B1412">
        <f>VLOOKUP(A1412,NASDAQ_Composite_IXIC_20210721[[Date]:[Close]],5)</f>
        <v>2999.6599120000001</v>
      </c>
      <c r="C1412" s="9">
        <f t="shared" si="64"/>
        <v>1.6429555699241858</v>
      </c>
      <c r="D1412" s="9">
        <f>VLOOKUP(A1412,nasdaq_wtd_mc_ritter_add!$B$2:$D$3373,$D$5)</f>
        <v>2.10833328496207</v>
      </c>
      <c r="E1412" s="9">
        <f t="shared" si="65"/>
        <v>0.46537771503788417</v>
      </c>
      <c r="F1412" s="9">
        <f t="shared" si="63"/>
        <v>1</v>
      </c>
    </row>
    <row r="1413" spans="1:6" x14ac:dyDescent="0.3">
      <c r="A1413" s="1">
        <v>41219</v>
      </c>
      <c r="B1413">
        <f>VLOOKUP(A1413,NASDAQ_Composite_IXIC_20210721[[Date]:[Close]],5)</f>
        <v>3011.929932</v>
      </c>
      <c r="C1413" s="9">
        <f t="shared" si="64"/>
        <v>1.6470376970676286</v>
      </c>
      <c r="D1413" s="9">
        <f>VLOOKUP(A1413,nasdaq_wtd_mc_ritter_add!$B$2:$D$3373,$D$5)</f>
        <v>2.1008650368595898</v>
      </c>
      <c r="E1413" s="9">
        <f t="shared" si="65"/>
        <v>0.45382733979196122</v>
      </c>
      <c r="F1413" s="9">
        <f t="shared" si="63"/>
        <v>1</v>
      </c>
    </row>
    <row r="1414" spans="1:6" x14ac:dyDescent="0.3">
      <c r="A1414" s="1">
        <v>41220</v>
      </c>
      <c r="B1414">
        <f>VLOOKUP(A1414,NASDAQ_Composite_IXIC_20210721[[Date]:[Close]],5)</f>
        <v>2937.290039</v>
      </c>
      <c r="C1414" s="9">
        <f t="shared" si="64"/>
        <v>1.6219440511794092</v>
      </c>
      <c r="D1414" s="9">
        <f>VLOOKUP(A1414,nasdaq_wtd_mc_ritter_add!$B$2:$D$3373,$D$5)</f>
        <v>2.0933027846715802</v>
      </c>
      <c r="E1414" s="9">
        <f t="shared" si="65"/>
        <v>0.47135873349217094</v>
      </c>
      <c r="F1414" s="9">
        <f t="shared" si="63"/>
        <v>1</v>
      </c>
    </row>
    <row r="1415" spans="1:6" x14ac:dyDescent="0.3">
      <c r="A1415" s="1">
        <v>41221</v>
      </c>
      <c r="B1415">
        <f>VLOOKUP(A1415,NASDAQ_Composite_IXIC_20210721[[Date]:[Close]],5)</f>
        <v>2895.580078</v>
      </c>
      <c r="C1415" s="9">
        <f t="shared" si="64"/>
        <v>1.6076421136680219</v>
      </c>
      <c r="D1415" s="9">
        <f>VLOOKUP(A1415,nasdaq_wtd_mc_ritter_add!$B$2:$D$3373,$D$5)</f>
        <v>2.0896925391805299</v>
      </c>
      <c r="E1415" s="9">
        <f t="shared" si="65"/>
        <v>0.48205042551250799</v>
      </c>
      <c r="F1415" s="9">
        <f t="shared" si="63"/>
        <v>1</v>
      </c>
    </row>
    <row r="1416" spans="1:6" x14ac:dyDescent="0.3">
      <c r="A1416" s="1">
        <v>41222</v>
      </c>
      <c r="B1416">
        <f>VLOOKUP(A1416,NASDAQ_Composite_IXIC_20210721[[Date]:[Close]],5)</f>
        <v>2904.8701169999999</v>
      </c>
      <c r="C1416" s="9">
        <f t="shared" si="64"/>
        <v>1.6108453294982157</v>
      </c>
      <c r="D1416" s="9">
        <f>VLOOKUP(A1416,nasdaq_wtd_mc_ritter_add!$B$2:$D$3373,$D$5)</f>
        <v>2.0915949724892502</v>
      </c>
      <c r="E1416" s="9">
        <f t="shared" si="65"/>
        <v>0.48074964299103451</v>
      </c>
      <c r="F1416" s="9">
        <f t="shared" ref="F1416:F1479" si="66">IF(OR(C1416=C1415,D1416=D1415),0,1)</f>
        <v>1</v>
      </c>
    </row>
    <row r="1417" spans="1:6" x14ac:dyDescent="0.3">
      <c r="A1417" s="1">
        <v>41223</v>
      </c>
      <c r="B1417">
        <f>VLOOKUP(A1417,NASDAQ_Composite_IXIC_20210721[[Date]:[Close]],5)</f>
        <v>2904.8701169999999</v>
      </c>
      <c r="C1417" s="9">
        <f t="shared" ref="C1417:C1480" si="67">$C$5+LN(B1417)-$A$6</f>
        <v>1.6108453294982157</v>
      </c>
      <c r="D1417" s="9">
        <f>VLOOKUP(A1417,nasdaq_wtd_mc_ritter_add!$B$2:$D$3373,$D$5)</f>
        <v>2.0915949724892502</v>
      </c>
      <c r="E1417" s="9">
        <f t="shared" ref="E1417:E1480" si="68">IF($E$5&lt;=$A1417,D1417-VLOOKUP(A1417,$A$7:$C$4936,3),0)</f>
        <v>0.48074964299103451</v>
      </c>
      <c r="F1417" s="9">
        <f t="shared" si="66"/>
        <v>0</v>
      </c>
    </row>
    <row r="1418" spans="1:6" x14ac:dyDescent="0.3">
      <c r="A1418" s="1">
        <v>41224</v>
      </c>
      <c r="B1418">
        <f>VLOOKUP(A1418,NASDAQ_Composite_IXIC_20210721[[Date]:[Close]],5)</f>
        <v>2904.8701169999999</v>
      </c>
      <c r="C1418" s="9">
        <f t="shared" si="67"/>
        <v>1.6108453294982157</v>
      </c>
      <c r="D1418" s="9">
        <f>VLOOKUP(A1418,nasdaq_wtd_mc_ritter_add!$B$2:$D$3373,$D$5)</f>
        <v>2.0915949724892502</v>
      </c>
      <c r="E1418" s="9">
        <f t="shared" si="68"/>
        <v>0.48074964299103451</v>
      </c>
      <c r="F1418" s="9">
        <f t="shared" si="66"/>
        <v>0</v>
      </c>
    </row>
    <row r="1419" spans="1:6" x14ac:dyDescent="0.3">
      <c r="A1419" s="1">
        <v>41225</v>
      </c>
      <c r="B1419">
        <f>VLOOKUP(A1419,NASDAQ_Composite_IXIC_20210721[[Date]:[Close]],5)</f>
        <v>2904.25</v>
      </c>
      <c r="C1419" s="9">
        <f t="shared" si="67"/>
        <v>1.6106318317602222</v>
      </c>
      <c r="D1419" s="9">
        <f>VLOOKUP(A1419,nasdaq_wtd_mc_ritter_add!$B$2:$D$3373,$D$5)</f>
        <v>2.0915826194654499</v>
      </c>
      <c r="E1419" s="9">
        <f t="shared" si="68"/>
        <v>0.4809507877052277</v>
      </c>
      <c r="F1419" s="9">
        <f t="shared" si="66"/>
        <v>1</v>
      </c>
    </row>
    <row r="1420" spans="1:6" x14ac:dyDescent="0.3">
      <c r="A1420" s="1">
        <v>41226</v>
      </c>
      <c r="B1420">
        <f>VLOOKUP(A1420,NASDAQ_Composite_IXIC_20210721[[Date]:[Close]],5)</f>
        <v>2883.889893</v>
      </c>
      <c r="C1420" s="9">
        <f t="shared" si="67"/>
        <v>1.6035966904712291</v>
      </c>
      <c r="D1420" s="9">
        <f>VLOOKUP(A1420,nasdaq_wtd_mc_ritter_add!$B$2:$D$3373,$D$5)</f>
        <v>2.0875191871041201</v>
      </c>
      <c r="E1420" s="9">
        <f t="shared" si="68"/>
        <v>0.483922496632891</v>
      </c>
      <c r="F1420" s="9">
        <f t="shared" si="66"/>
        <v>1</v>
      </c>
    </row>
    <row r="1421" spans="1:6" x14ac:dyDescent="0.3">
      <c r="A1421" s="1">
        <v>41227</v>
      </c>
      <c r="B1421">
        <f>VLOOKUP(A1421,NASDAQ_Composite_IXIC_20210721[[Date]:[Close]],5)</f>
        <v>2846.8100589999999</v>
      </c>
      <c r="C1421" s="9">
        <f t="shared" si="67"/>
        <v>1.5906557402265671</v>
      </c>
      <c r="D1421" s="9">
        <f>VLOOKUP(A1421,nasdaq_wtd_mc_ritter_add!$B$2:$D$3373,$D$5)</f>
        <v>2.0762855065971699</v>
      </c>
      <c r="E1421" s="9">
        <f t="shared" si="68"/>
        <v>0.48562976637060284</v>
      </c>
      <c r="F1421" s="9">
        <f t="shared" si="66"/>
        <v>1</v>
      </c>
    </row>
    <row r="1422" spans="1:6" x14ac:dyDescent="0.3">
      <c r="A1422" s="1">
        <v>41228</v>
      </c>
      <c r="B1422">
        <f>VLOOKUP(A1422,NASDAQ_Composite_IXIC_20210721[[Date]:[Close]],5)</f>
        <v>2836.9399410000001</v>
      </c>
      <c r="C1422" s="9">
        <f t="shared" si="67"/>
        <v>1.5871826360536252</v>
      </c>
      <c r="D1422" s="9">
        <f>VLOOKUP(A1422,nasdaq_wtd_mc_ritter_add!$B$2:$D$3373,$D$5)</f>
        <v>2.0848409005559598</v>
      </c>
      <c r="E1422" s="9">
        <f t="shared" si="68"/>
        <v>0.49765826450233464</v>
      </c>
      <c r="F1422" s="9">
        <f t="shared" si="66"/>
        <v>1</v>
      </c>
    </row>
    <row r="1423" spans="1:6" x14ac:dyDescent="0.3">
      <c r="A1423" s="1">
        <v>41229</v>
      </c>
      <c r="B1423">
        <f>VLOOKUP(A1423,NASDAQ_Composite_IXIC_20210721[[Date]:[Close]],5)</f>
        <v>2853.1298830000001</v>
      </c>
      <c r="C1423" s="9">
        <f t="shared" si="67"/>
        <v>1.5928732466052429</v>
      </c>
      <c r="D1423" s="9">
        <f>VLOOKUP(A1423,nasdaq_wtd_mc_ritter_add!$B$2:$D$3373,$D$5)</f>
        <v>2.1006432879725399</v>
      </c>
      <c r="E1423" s="9">
        <f t="shared" si="68"/>
        <v>0.50777004136729698</v>
      </c>
      <c r="F1423" s="9">
        <f t="shared" si="66"/>
        <v>1</v>
      </c>
    </row>
    <row r="1424" spans="1:6" x14ac:dyDescent="0.3">
      <c r="A1424" s="1">
        <v>41230</v>
      </c>
      <c r="B1424">
        <f>VLOOKUP(A1424,NASDAQ_Composite_IXIC_20210721[[Date]:[Close]],5)</f>
        <v>2853.1298830000001</v>
      </c>
      <c r="C1424" s="9">
        <f t="shared" si="67"/>
        <v>1.5928732466052429</v>
      </c>
      <c r="D1424" s="9">
        <f>VLOOKUP(A1424,nasdaq_wtd_mc_ritter_add!$B$2:$D$3373,$D$5)</f>
        <v>2.1006432879725399</v>
      </c>
      <c r="E1424" s="9">
        <f t="shared" si="68"/>
        <v>0.50777004136729698</v>
      </c>
      <c r="F1424" s="9">
        <f t="shared" si="66"/>
        <v>0</v>
      </c>
    </row>
    <row r="1425" spans="1:6" x14ac:dyDescent="0.3">
      <c r="A1425" s="1">
        <v>41231</v>
      </c>
      <c r="B1425">
        <f>VLOOKUP(A1425,NASDAQ_Composite_IXIC_20210721[[Date]:[Close]],5)</f>
        <v>2853.1298830000001</v>
      </c>
      <c r="C1425" s="9">
        <f t="shared" si="67"/>
        <v>1.5928732466052429</v>
      </c>
      <c r="D1425" s="9">
        <f>VLOOKUP(A1425,nasdaq_wtd_mc_ritter_add!$B$2:$D$3373,$D$5)</f>
        <v>2.1006432879725399</v>
      </c>
      <c r="E1425" s="9">
        <f t="shared" si="68"/>
        <v>0.50777004136729698</v>
      </c>
      <c r="F1425" s="9">
        <f t="shared" si="66"/>
        <v>0</v>
      </c>
    </row>
    <row r="1426" spans="1:6" x14ac:dyDescent="0.3">
      <c r="A1426" s="1">
        <v>41232</v>
      </c>
      <c r="B1426">
        <f>VLOOKUP(A1426,NASDAQ_Composite_IXIC_20210721[[Date]:[Close]],5)</f>
        <v>2916.070068</v>
      </c>
      <c r="C1426" s="9">
        <f t="shared" si="67"/>
        <v>1.6146934930130845</v>
      </c>
      <c r="D1426" s="9">
        <f>VLOOKUP(A1426,nasdaq_wtd_mc_ritter_add!$B$2:$D$3373,$D$5)</f>
        <v>2.1055071725618899</v>
      </c>
      <c r="E1426" s="9">
        <f t="shared" si="68"/>
        <v>0.49081367954880539</v>
      </c>
      <c r="F1426" s="9">
        <f t="shared" si="66"/>
        <v>1</v>
      </c>
    </row>
    <row r="1427" spans="1:6" x14ac:dyDescent="0.3">
      <c r="A1427" s="1">
        <v>41233</v>
      </c>
      <c r="B1427">
        <f>VLOOKUP(A1427,NASDAQ_Composite_IXIC_20210721[[Date]:[Close]],5)</f>
        <v>2916.679932</v>
      </c>
      <c r="C1427" s="9">
        <f t="shared" si="67"/>
        <v>1.6149026101541315</v>
      </c>
      <c r="D1427" s="9">
        <f>VLOOKUP(A1427,nasdaq_wtd_mc_ritter_add!$B$2:$D$3373,$D$5)</f>
        <v>2.0995979854147002</v>
      </c>
      <c r="E1427" s="9">
        <f t="shared" si="68"/>
        <v>0.48469537526056872</v>
      </c>
      <c r="F1427" s="9">
        <f t="shared" si="66"/>
        <v>1</v>
      </c>
    </row>
    <row r="1428" spans="1:6" x14ac:dyDescent="0.3">
      <c r="A1428" s="1">
        <v>41234</v>
      </c>
      <c r="B1428">
        <f>VLOOKUP(A1428,NASDAQ_Composite_IXIC_20210721[[Date]:[Close]],5)</f>
        <v>2926.5500489999999</v>
      </c>
      <c r="C1428" s="9">
        <f t="shared" si="67"/>
        <v>1.6182809219506504</v>
      </c>
      <c r="D1428" s="9">
        <f>VLOOKUP(A1428,nasdaq_wtd_mc_ritter_add!$B$2:$D$3373,$D$5)</f>
        <v>2.1028857665583001</v>
      </c>
      <c r="E1428" s="9">
        <f t="shared" si="68"/>
        <v>0.48460484460764963</v>
      </c>
      <c r="F1428" s="9">
        <f t="shared" si="66"/>
        <v>1</v>
      </c>
    </row>
    <row r="1429" spans="1:6" x14ac:dyDescent="0.3">
      <c r="A1429" s="1">
        <v>41235</v>
      </c>
      <c r="B1429">
        <f>VLOOKUP(A1429,NASDAQ_Composite_IXIC_20210721[[Date]:[Close]],5)</f>
        <v>2926.5500489999999</v>
      </c>
      <c r="C1429" s="9">
        <f t="shared" si="67"/>
        <v>1.6182809219506504</v>
      </c>
      <c r="D1429" s="9">
        <f>VLOOKUP(A1429,nasdaq_wtd_mc_ritter_add!$B$2:$D$3373,$D$5)</f>
        <v>2.1028857665583001</v>
      </c>
      <c r="E1429" s="9">
        <f t="shared" si="68"/>
        <v>0.48460484460764963</v>
      </c>
      <c r="F1429" s="9">
        <f t="shared" si="66"/>
        <v>0</v>
      </c>
    </row>
    <row r="1430" spans="1:6" x14ac:dyDescent="0.3">
      <c r="A1430" s="1">
        <v>41236</v>
      </c>
      <c r="B1430">
        <f>VLOOKUP(A1430,NASDAQ_Composite_IXIC_20210721[[Date]:[Close]],5)</f>
        <v>2966.8500979999999</v>
      </c>
      <c r="C1430" s="9">
        <f t="shared" si="67"/>
        <v>1.6319574672938311</v>
      </c>
      <c r="D1430" s="9">
        <f>VLOOKUP(A1430,nasdaq_wtd_mc_ritter_add!$B$2:$D$3373,$D$5)</f>
        <v>2.11025145913572</v>
      </c>
      <c r="E1430" s="9">
        <f t="shared" si="68"/>
        <v>0.47829399184188892</v>
      </c>
      <c r="F1430" s="9">
        <f t="shared" si="66"/>
        <v>1</v>
      </c>
    </row>
    <row r="1431" spans="1:6" x14ac:dyDescent="0.3">
      <c r="A1431" s="1">
        <v>41237</v>
      </c>
      <c r="B1431">
        <f>VLOOKUP(A1431,NASDAQ_Composite_IXIC_20210721[[Date]:[Close]],5)</f>
        <v>2966.8500979999999</v>
      </c>
      <c r="C1431" s="9">
        <f t="shared" si="67"/>
        <v>1.6319574672938311</v>
      </c>
      <c r="D1431" s="9">
        <f>VLOOKUP(A1431,nasdaq_wtd_mc_ritter_add!$B$2:$D$3373,$D$5)</f>
        <v>2.11025145913572</v>
      </c>
      <c r="E1431" s="9">
        <f t="shared" si="68"/>
        <v>0.47829399184188892</v>
      </c>
      <c r="F1431" s="9">
        <f t="shared" si="66"/>
        <v>0</v>
      </c>
    </row>
    <row r="1432" spans="1:6" x14ac:dyDescent="0.3">
      <c r="A1432" s="1">
        <v>41238</v>
      </c>
      <c r="B1432">
        <f>VLOOKUP(A1432,NASDAQ_Composite_IXIC_20210721[[Date]:[Close]],5)</f>
        <v>2966.8500979999999</v>
      </c>
      <c r="C1432" s="9">
        <f t="shared" si="67"/>
        <v>1.6319574672938311</v>
      </c>
      <c r="D1432" s="9">
        <f>VLOOKUP(A1432,nasdaq_wtd_mc_ritter_add!$B$2:$D$3373,$D$5)</f>
        <v>2.11025145913572</v>
      </c>
      <c r="E1432" s="9">
        <f t="shared" si="68"/>
        <v>0.47829399184188892</v>
      </c>
      <c r="F1432" s="9">
        <f t="shared" si="66"/>
        <v>0</v>
      </c>
    </row>
    <row r="1433" spans="1:6" x14ac:dyDescent="0.3">
      <c r="A1433" s="1">
        <v>41239</v>
      </c>
      <c r="B1433">
        <f>VLOOKUP(A1433,NASDAQ_Composite_IXIC_20210721[[Date]:[Close]],5)</f>
        <v>2976.780029</v>
      </c>
      <c r="C1433" s="9">
        <f t="shared" si="67"/>
        <v>1.6352988394945251</v>
      </c>
      <c r="D1433" s="9">
        <f>VLOOKUP(A1433,nasdaq_wtd_mc_ritter_add!$B$2:$D$3373,$D$5)</f>
        <v>2.1167950066438501</v>
      </c>
      <c r="E1433" s="9">
        <f t="shared" si="68"/>
        <v>0.48149616714932497</v>
      </c>
      <c r="F1433" s="9">
        <f t="shared" si="66"/>
        <v>1</v>
      </c>
    </row>
    <row r="1434" spans="1:6" x14ac:dyDescent="0.3">
      <c r="A1434" s="1">
        <v>41240</v>
      </c>
      <c r="B1434">
        <f>VLOOKUP(A1434,NASDAQ_Composite_IXIC_20210721[[Date]:[Close]],5)</f>
        <v>2967.790039</v>
      </c>
      <c r="C1434" s="9">
        <f t="shared" si="67"/>
        <v>1.6322742315747876</v>
      </c>
      <c r="D1434" s="9">
        <f>VLOOKUP(A1434,nasdaq_wtd_mc_ritter_add!$B$2:$D$3373,$D$5)</f>
        <v>2.1301026801298</v>
      </c>
      <c r="E1434" s="9">
        <f t="shared" si="68"/>
        <v>0.4978284485550124</v>
      </c>
      <c r="F1434" s="9">
        <f t="shared" si="66"/>
        <v>1</v>
      </c>
    </row>
    <row r="1435" spans="1:6" x14ac:dyDescent="0.3">
      <c r="A1435" s="1">
        <v>41241</v>
      </c>
      <c r="B1435">
        <f>VLOOKUP(A1435,NASDAQ_Composite_IXIC_20210721[[Date]:[Close]],5)</f>
        <v>2991.780029</v>
      </c>
      <c r="C1435" s="9">
        <f t="shared" si="67"/>
        <v>1.6403251880390473</v>
      </c>
      <c r="D1435" s="9">
        <f>VLOOKUP(A1435,nasdaq_wtd_mc_ritter_add!$B$2:$D$3373,$D$5)</f>
        <v>2.1451725834712199</v>
      </c>
      <c r="E1435" s="9">
        <f t="shared" si="68"/>
        <v>0.50484739543217261</v>
      </c>
      <c r="F1435" s="9">
        <f t="shared" si="66"/>
        <v>1</v>
      </c>
    </row>
    <row r="1436" spans="1:6" x14ac:dyDescent="0.3">
      <c r="A1436" s="1">
        <v>41242</v>
      </c>
      <c r="B1436">
        <f>VLOOKUP(A1436,NASDAQ_Composite_IXIC_20210721[[Date]:[Close]],5)</f>
        <v>3012.030029</v>
      </c>
      <c r="C1436" s="9">
        <f t="shared" si="67"/>
        <v>1.647070930024241</v>
      </c>
      <c r="D1436" s="9">
        <f>VLOOKUP(A1436,nasdaq_wtd_mc_ritter_add!$B$2:$D$3373,$D$5)</f>
        <v>2.1301571272267199</v>
      </c>
      <c r="E1436" s="9">
        <f t="shared" si="68"/>
        <v>0.48308619720247892</v>
      </c>
      <c r="F1436" s="9">
        <f t="shared" si="66"/>
        <v>1</v>
      </c>
    </row>
    <row r="1437" spans="1:6" x14ac:dyDescent="0.3">
      <c r="A1437" s="1">
        <v>41243</v>
      </c>
      <c r="B1437">
        <f>VLOOKUP(A1437,NASDAQ_Composite_IXIC_20210721[[Date]:[Close]],5)</f>
        <v>3010.23999</v>
      </c>
      <c r="C1437" s="9">
        <f t="shared" si="67"/>
        <v>1.6464764568282311</v>
      </c>
      <c r="D1437" s="9">
        <f>VLOOKUP(A1437,nasdaq_wtd_mc_ritter_add!$B$2:$D$3373,$D$5)</f>
        <v>2.1317057652884102</v>
      </c>
      <c r="E1437" s="9">
        <f t="shared" si="68"/>
        <v>0.48522930846017909</v>
      </c>
      <c r="F1437" s="9">
        <f t="shared" si="66"/>
        <v>1</v>
      </c>
    </row>
    <row r="1438" spans="1:6" x14ac:dyDescent="0.3">
      <c r="A1438" s="1">
        <v>41244</v>
      </c>
      <c r="B1438">
        <f>VLOOKUP(A1438,NASDAQ_Composite_IXIC_20210721[[Date]:[Close]],5)</f>
        <v>3010.23999</v>
      </c>
      <c r="C1438" s="9">
        <f t="shared" si="67"/>
        <v>1.6464764568282311</v>
      </c>
      <c r="D1438" s="9">
        <f>VLOOKUP(A1438,nasdaq_wtd_mc_ritter_add!$B$2:$D$3373,$D$5)</f>
        <v>2.1317057652884102</v>
      </c>
      <c r="E1438" s="9">
        <f t="shared" si="68"/>
        <v>0.48522930846017909</v>
      </c>
      <c r="F1438" s="9">
        <f t="shared" si="66"/>
        <v>0</v>
      </c>
    </row>
    <row r="1439" spans="1:6" x14ac:dyDescent="0.3">
      <c r="A1439" s="1">
        <v>41245</v>
      </c>
      <c r="B1439">
        <f>VLOOKUP(A1439,NASDAQ_Composite_IXIC_20210721[[Date]:[Close]],5)</f>
        <v>3010.23999</v>
      </c>
      <c r="C1439" s="9">
        <f t="shared" si="67"/>
        <v>1.6464764568282311</v>
      </c>
      <c r="D1439" s="9">
        <f>VLOOKUP(A1439,nasdaq_wtd_mc_ritter_add!$B$2:$D$3373,$D$5)</f>
        <v>2.1317057652884102</v>
      </c>
      <c r="E1439" s="9">
        <f t="shared" si="68"/>
        <v>0.48522930846017909</v>
      </c>
      <c r="F1439" s="9">
        <f t="shared" si="66"/>
        <v>0</v>
      </c>
    </row>
    <row r="1440" spans="1:6" x14ac:dyDescent="0.3">
      <c r="A1440" s="1">
        <v>41246</v>
      </c>
      <c r="B1440">
        <f>VLOOKUP(A1440,NASDAQ_Composite_IXIC_20210721[[Date]:[Close]],5)</f>
        <v>3002.1999510000001</v>
      </c>
      <c r="C1440" s="9">
        <f t="shared" si="67"/>
        <v>1.6438019872713499</v>
      </c>
      <c r="D1440" s="9">
        <f>VLOOKUP(A1440,nasdaq_wtd_mc_ritter_add!$B$2:$D$3373,$D$5)</f>
        <v>2.1257937694992601</v>
      </c>
      <c r="E1440" s="9">
        <f t="shared" si="68"/>
        <v>0.48199178222791028</v>
      </c>
      <c r="F1440" s="9">
        <f t="shared" si="66"/>
        <v>1</v>
      </c>
    </row>
    <row r="1441" spans="1:6" x14ac:dyDescent="0.3">
      <c r="A1441" s="1">
        <v>41247</v>
      </c>
      <c r="B1441">
        <f>VLOOKUP(A1441,NASDAQ_Composite_IXIC_20210721[[Date]:[Close]],5)</f>
        <v>2996.6899410000001</v>
      </c>
      <c r="C1441" s="9">
        <f t="shared" si="67"/>
        <v>1.6419649768748572</v>
      </c>
      <c r="D1441" s="9">
        <f>VLOOKUP(A1441,nasdaq_wtd_mc_ritter_add!$B$2:$D$3373,$D$5)</f>
        <v>2.11573296112494</v>
      </c>
      <c r="E1441" s="9">
        <f t="shared" si="68"/>
        <v>0.47376798425008282</v>
      </c>
      <c r="F1441" s="9">
        <f t="shared" si="66"/>
        <v>1</v>
      </c>
    </row>
    <row r="1442" spans="1:6" x14ac:dyDescent="0.3">
      <c r="A1442" s="1">
        <v>41248</v>
      </c>
      <c r="B1442">
        <f>VLOOKUP(A1442,NASDAQ_Composite_IXIC_20210721[[Date]:[Close]],5)</f>
        <v>2973.6999510000001</v>
      </c>
      <c r="C1442" s="9">
        <f t="shared" si="67"/>
        <v>1.6342636025773585</v>
      </c>
      <c r="D1442" s="9">
        <f>VLOOKUP(A1442,nasdaq_wtd_mc_ritter_add!$B$2:$D$3373,$D$5)</f>
        <v>2.1149583907985101</v>
      </c>
      <c r="E1442" s="9">
        <f t="shared" si="68"/>
        <v>0.48069478822115164</v>
      </c>
      <c r="F1442" s="9">
        <f t="shared" si="66"/>
        <v>1</v>
      </c>
    </row>
    <row r="1443" spans="1:6" x14ac:dyDescent="0.3">
      <c r="A1443" s="1">
        <v>41249</v>
      </c>
      <c r="B1443">
        <f>VLOOKUP(A1443,NASDAQ_Composite_IXIC_20210721[[Date]:[Close]],5)</f>
        <v>2989.2700199999999</v>
      </c>
      <c r="C1443" s="9">
        <f t="shared" si="67"/>
        <v>1.6394858674760071</v>
      </c>
      <c r="D1443" s="9">
        <f>VLOOKUP(A1443,nasdaq_wtd_mc_ritter_add!$B$2:$D$3373,$D$5)</f>
        <v>2.1122305867600701</v>
      </c>
      <c r="E1443" s="9">
        <f t="shared" si="68"/>
        <v>0.47274471928406303</v>
      </c>
      <c r="F1443" s="9">
        <f t="shared" si="66"/>
        <v>1</v>
      </c>
    </row>
    <row r="1444" spans="1:6" x14ac:dyDescent="0.3">
      <c r="A1444" s="1">
        <v>41250</v>
      </c>
      <c r="B1444">
        <f>VLOOKUP(A1444,NASDAQ_Composite_IXIC_20210721[[Date]:[Close]],5)</f>
        <v>2978.040039</v>
      </c>
      <c r="C1444" s="9">
        <f t="shared" si="67"/>
        <v>1.6357220294496928</v>
      </c>
      <c r="D1444" s="9">
        <f>VLOOKUP(A1444,nasdaq_wtd_mc_ritter_add!$B$2:$D$3373,$D$5)</f>
        <v>2.1183454697585602</v>
      </c>
      <c r="E1444" s="9">
        <f t="shared" si="68"/>
        <v>0.48262344030886739</v>
      </c>
      <c r="F1444" s="9">
        <f t="shared" si="66"/>
        <v>1</v>
      </c>
    </row>
    <row r="1445" spans="1:6" x14ac:dyDescent="0.3">
      <c r="A1445" s="1">
        <v>41251</v>
      </c>
      <c r="B1445">
        <f>VLOOKUP(A1445,NASDAQ_Composite_IXIC_20210721[[Date]:[Close]],5)</f>
        <v>2978.040039</v>
      </c>
      <c r="C1445" s="9">
        <f t="shared" si="67"/>
        <v>1.6357220294496928</v>
      </c>
      <c r="D1445" s="9">
        <f>VLOOKUP(A1445,nasdaq_wtd_mc_ritter_add!$B$2:$D$3373,$D$5)</f>
        <v>2.1183454697585602</v>
      </c>
      <c r="E1445" s="9">
        <f t="shared" si="68"/>
        <v>0.48262344030886739</v>
      </c>
      <c r="F1445" s="9">
        <f t="shared" si="66"/>
        <v>0</v>
      </c>
    </row>
    <row r="1446" spans="1:6" x14ac:dyDescent="0.3">
      <c r="A1446" s="1">
        <v>41252</v>
      </c>
      <c r="B1446">
        <f>VLOOKUP(A1446,NASDAQ_Composite_IXIC_20210721[[Date]:[Close]],5)</f>
        <v>2978.040039</v>
      </c>
      <c r="C1446" s="9">
        <f t="shared" si="67"/>
        <v>1.6357220294496928</v>
      </c>
      <c r="D1446" s="9">
        <f>VLOOKUP(A1446,nasdaq_wtd_mc_ritter_add!$B$2:$D$3373,$D$5)</f>
        <v>2.1183454697585602</v>
      </c>
      <c r="E1446" s="9">
        <f t="shared" si="68"/>
        <v>0.48262344030886739</v>
      </c>
      <c r="F1446" s="9">
        <f t="shared" si="66"/>
        <v>0</v>
      </c>
    </row>
    <row r="1447" spans="1:6" x14ac:dyDescent="0.3">
      <c r="A1447" s="1">
        <v>41253</v>
      </c>
      <c r="B1447">
        <f>VLOOKUP(A1447,NASDAQ_Composite_IXIC_20210721[[Date]:[Close]],5)</f>
        <v>2986.959961</v>
      </c>
      <c r="C1447" s="9">
        <f t="shared" si="67"/>
        <v>1.6387127850737579</v>
      </c>
      <c r="D1447" s="9">
        <f>VLOOKUP(A1447,nasdaq_wtd_mc_ritter_add!$B$2:$D$3373,$D$5)</f>
        <v>2.1231764450222399</v>
      </c>
      <c r="E1447" s="9">
        <f t="shared" si="68"/>
        <v>0.48446365994848195</v>
      </c>
      <c r="F1447" s="9">
        <f t="shared" si="66"/>
        <v>1</v>
      </c>
    </row>
    <row r="1448" spans="1:6" x14ac:dyDescent="0.3">
      <c r="A1448" s="1">
        <v>41254</v>
      </c>
      <c r="B1448">
        <f>VLOOKUP(A1448,NASDAQ_Composite_IXIC_20210721[[Date]:[Close]],5)</f>
        <v>3022.3000489999999</v>
      </c>
      <c r="C1448" s="9">
        <f t="shared" si="67"/>
        <v>1.650474797490296</v>
      </c>
      <c r="D1448" s="9">
        <f>VLOOKUP(A1448,nasdaq_wtd_mc_ritter_add!$B$2:$D$3373,$D$5)</f>
        <v>2.1293867954244399</v>
      </c>
      <c r="E1448" s="9">
        <f t="shared" si="68"/>
        <v>0.47891199793414385</v>
      </c>
      <c r="F1448" s="9">
        <f t="shared" si="66"/>
        <v>1</v>
      </c>
    </row>
    <row r="1449" spans="1:6" x14ac:dyDescent="0.3">
      <c r="A1449" s="1">
        <v>41255</v>
      </c>
      <c r="B1449">
        <f>VLOOKUP(A1449,NASDAQ_Composite_IXIC_20210721[[Date]:[Close]],5)</f>
        <v>3013.8100589999999</v>
      </c>
      <c r="C1449" s="9">
        <f t="shared" si="67"/>
        <v>1.6476617289919462</v>
      </c>
      <c r="D1449" s="9">
        <f>VLOOKUP(A1449,nasdaq_wtd_mc_ritter_add!$B$2:$D$3373,$D$5)</f>
        <v>2.12770567574375</v>
      </c>
      <c r="E1449" s="9">
        <f t="shared" si="68"/>
        <v>0.48004394675180384</v>
      </c>
      <c r="F1449" s="9">
        <f t="shared" si="66"/>
        <v>1</v>
      </c>
    </row>
    <row r="1450" spans="1:6" x14ac:dyDescent="0.3">
      <c r="A1450" s="1">
        <v>41256</v>
      </c>
      <c r="B1450">
        <f>VLOOKUP(A1450,NASDAQ_Composite_IXIC_20210721[[Date]:[Close]],5)</f>
        <v>2992.1599120000001</v>
      </c>
      <c r="C1450" s="9">
        <f t="shared" si="67"/>
        <v>1.6404521555568552</v>
      </c>
      <c r="D1450" s="9">
        <f>VLOOKUP(A1450,nasdaq_wtd_mc_ritter_add!$B$2:$D$3373,$D$5)</f>
        <v>2.1311748916576101</v>
      </c>
      <c r="E1450" s="9">
        <f t="shared" si="68"/>
        <v>0.4907227361007549</v>
      </c>
      <c r="F1450" s="9">
        <f t="shared" si="66"/>
        <v>1</v>
      </c>
    </row>
    <row r="1451" spans="1:6" x14ac:dyDescent="0.3">
      <c r="A1451" s="1">
        <v>41257</v>
      </c>
      <c r="B1451">
        <f>VLOOKUP(A1451,NASDAQ_Composite_IXIC_20210721[[Date]:[Close]],5)</f>
        <v>2971.330078</v>
      </c>
      <c r="C1451" s="9">
        <f t="shared" si="67"/>
        <v>1.6334663406244418</v>
      </c>
      <c r="D1451" s="9">
        <f>VLOOKUP(A1451,nasdaq_wtd_mc_ritter_add!$B$2:$D$3373,$D$5)</f>
        <v>2.13846038953786</v>
      </c>
      <c r="E1451" s="9">
        <f t="shared" si="68"/>
        <v>0.50499404891341815</v>
      </c>
      <c r="F1451" s="9">
        <f t="shared" si="66"/>
        <v>1</v>
      </c>
    </row>
    <row r="1452" spans="1:6" x14ac:dyDescent="0.3">
      <c r="A1452" s="1">
        <v>41258</v>
      </c>
      <c r="B1452">
        <f>VLOOKUP(A1452,NASDAQ_Composite_IXIC_20210721[[Date]:[Close]],5)</f>
        <v>2971.330078</v>
      </c>
      <c r="C1452" s="9">
        <f t="shared" si="67"/>
        <v>1.6334663406244418</v>
      </c>
      <c r="D1452" s="9">
        <f>VLOOKUP(A1452,nasdaq_wtd_mc_ritter_add!$B$2:$D$3373,$D$5)</f>
        <v>2.13846038953786</v>
      </c>
      <c r="E1452" s="9">
        <f t="shared" si="68"/>
        <v>0.50499404891341815</v>
      </c>
      <c r="F1452" s="9">
        <f t="shared" si="66"/>
        <v>0</v>
      </c>
    </row>
    <row r="1453" spans="1:6" x14ac:dyDescent="0.3">
      <c r="A1453" s="1">
        <v>41259</v>
      </c>
      <c r="B1453">
        <f>VLOOKUP(A1453,NASDAQ_Composite_IXIC_20210721[[Date]:[Close]],5)</f>
        <v>2971.330078</v>
      </c>
      <c r="C1453" s="9">
        <f t="shared" si="67"/>
        <v>1.6334663406244418</v>
      </c>
      <c r="D1453" s="9">
        <f>VLOOKUP(A1453,nasdaq_wtd_mc_ritter_add!$B$2:$D$3373,$D$5)</f>
        <v>2.13846038953786</v>
      </c>
      <c r="E1453" s="9">
        <f t="shared" si="68"/>
        <v>0.50499404891341815</v>
      </c>
      <c r="F1453" s="9">
        <f t="shared" si="66"/>
        <v>0</v>
      </c>
    </row>
    <row r="1454" spans="1:6" x14ac:dyDescent="0.3">
      <c r="A1454" s="1">
        <v>41260</v>
      </c>
      <c r="B1454">
        <f>VLOOKUP(A1454,NASDAQ_Composite_IXIC_20210721[[Date]:[Close]],5)</f>
        <v>3010.6000979999999</v>
      </c>
      <c r="C1454" s="9">
        <f t="shared" si="67"/>
        <v>1.6465960773446922</v>
      </c>
      <c r="D1454" s="9">
        <f>VLOOKUP(A1454,nasdaq_wtd_mc_ritter_add!$B$2:$D$3373,$D$5)</f>
        <v>2.1418850247526899</v>
      </c>
      <c r="E1454" s="9">
        <f t="shared" si="68"/>
        <v>0.49528894740799778</v>
      </c>
      <c r="F1454" s="9">
        <f t="shared" si="66"/>
        <v>1</v>
      </c>
    </row>
    <row r="1455" spans="1:6" x14ac:dyDescent="0.3">
      <c r="A1455" s="1">
        <v>41261</v>
      </c>
      <c r="B1455">
        <f>VLOOKUP(A1455,NASDAQ_Composite_IXIC_20210721[[Date]:[Close]],5)</f>
        <v>3054.530029</v>
      </c>
      <c r="C1455" s="9">
        <f t="shared" si="67"/>
        <v>1.6610823944770496</v>
      </c>
      <c r="D1455" s="9">
        <f>VLOOKUP(A1455,nasdaq_wtd_mc_ritter_add!$B$2:$D$3373,$D$5)</f>
        <v>2.1476683118999098</v>
      </c>
      <c r="E1455" s="9">
        <f t="shared" si="68"/>
        <v>0.48658591742286017</v>
      </c>
      <c r="F1455" s="9">
        <f t="shared" si="66"/>
        <v>1</v>
      </c>
    </row>
    <row r="1456" spans="1:6" x14ac:dyDescent="0.3">
      <c r="A1456" s="1">
        <v>41262</v>
      </c>
      <c r="B1456">
        <f>VLOOKUP(A1456,NASDAQ_Composite_IXIC_20210721[[Date]:[Close]],5)</f>
        <v>3044.360107</v>
      </c>
      <c r="C1456" s="9">
        <f t="shared" si="67"/>
        <v>1.6577473839425787</v>
      </c>
      <c r="D1456" s="9">
        <f>VLOOKUP(A1456,nasdaq_wtd_mc_ritter_add!$B$2:$D$3373,$D$5)</f>
        <v>2.1480501230389901</v>
      </c>
      <c r="E1456" s="9">
        <f t="shared" si="68"/>
        <v>0.49030273909641142</v>
      </c>
      <c r="F1456" s="9">
        <f t="shared" si="66"/>
        <v>1</v>
      </c>
    </row>
    <row r="1457" spans="1:6" x14ac:dyDescent="0.3">
      <c r="A1457" s="1">
        <v>41263</v>
      </c>
      <c r="B1457">
        <f>VLOOKUP(A1457,NASDAQ_Composite_IXIC_20210721[[Date]:[Close]],5)</f>
        <v>3050.389893</v>
      </c>
      <c r="C1457" s="9">
        <f t="shared" si="67"/>
        <v>1.659726066568548</v>
      </c>
      <c r="D1457" s="9">
        <f>VLOOKUP(A1457,nasdaq_wtd_mc_ritter_add!$B$2:$D$3373,$D$5)</f>
        <v>2.1470786517914799</v>
      </c>
      <c r="E1457" s="9">
        <f t="shared" si="68"/>
        <v>0.4873525852229319</v>
      </c>
      <c r="F1457" s="9">
        <f t="shared" si="66"/>
        <v>1</v>
      </c>
    </row>
    <row r="1458" spans="1:6" x14ac:dyDescent="0.3">
      <c r="A1458" s="1">
        <v>41264</v>
      </c>
      <c r="B1458">
        <f>VLOOKUP(A1458,NASDAQ_Composite_IXIC_20210721[[Date]:[Close]],5)</f>
        <v>3021.01001</v>
      </c>
      <c r="C1458" s="9">
        <f t="shared" si="67"/>
        <v>1.6500478662201816</v>
      </c>
      <c r="D1458" s="9">
        <f>VLOOKUP(A1458,nasdaq_wtd_mc_ritter_add!$B$2:$D$3373,$D$5)</f>
        <v>2.1442114124898501</v>
      </c>
      <c r="E1458" s="9">
        <f t="shared" si="68"/>
        <v>0.49416354626966852</v>
      </c>
      <c r="F1458" s="9">
        <f t="shared" si="66"/>
        <v>1</v>
      </c>
    </row>
    <row r="1459" spans="1:6" x14ac:dyDescent="0.3">
      <c r="A1459" s="1">
        <v>41265</v>
      </c>
      <c r="B1459">
        <f>VLOOKUP(A1459,NASDAQ_Composite_IXIC_20210721[[Date]:[Close]],5)</f>
        <v>3021.01001</v>
      </c>
      <c r="C1459" s="9">
        <f t="shared" si="67"/>
        <v>1.6500478662201816</v>
      </c>
      <c r="D1459" s="9">
        <f>VLOOKUP(A1459,nasdaq_wtd_mc_ritter_add!$B$2:$D$3373,$D$5)</f>
        <v>2.1442114124898501</v>
      </c>
      <c r="E1459" s="9">
        <f t="shared" si="68"/>
        <v>0.49416354626966852</v>
      </c>
      <c r="F1459" s="9">
        <f t="shared" si="66"/>
        <v>0</v>
      </c>
    </row>
    <row r="1460" spans="1:6" x14ac:dyDescent="0.3">
      <c r="A1460" s="1">
        <v>41266</v>
      </c>
      <c r="B1460">
        <f>VLOOKUP(A1460,NASDAQ_Composite_IXIC_20210721[[Date]:[Close]],5)</f>
        <v>3021.01001</v>
      </c>
      <c r="C1460" s="9">
        <f t="shared" si="67"/>
        <v>1.6500478662201816</v>
      </c>
      <c r="D1460" s="9">
        <f>VLOOKUP(A1460,nasdaq_wtd_mc_ritter_add!$B$2:$D$3373,$D$5)</f>
        <v>2.1442114124898501</v>
      </c>
      <c r="E1460" s="9">
        <f t="shared" si="68"/>
        <v>0.49416354626966852</v>
      </c>
      <c r="F1460" s="9">
        <f t="shared" si="66"/>
        <v>0</v>
      </c>
    </row>
    <row r="1461" spans="1:6" x14ac:dyDescent="0.3">
      <c r="A1461" s="1">
        <v>41267</v>
      </c>
      <c r="B1461">
        <f>VLOOKUP(A1461,NASDAQ_Composite_IXIC_20210721[[Date]:[Close]],5)</f>
        <v>3012.6000979999999</v>
      </c>
      <c r="C1461" s="9">
        <f t="shared" si="67"/>
        <v>1.6472601761653936</v>
      </c>
      <c r="D1461" s="9">
        <f>VLOOKUP(A1461,nasdaq_wtd_mc_ritter_add!$B$2:$D$3373,$D$5)</f>
        <v>2.1407514735989901</v>
      </c>
      <c r="E1461" s="9">
        <f t="shared" si="68"/>
        <v>0.49349129743359654</v>
      </c>
      <c r="F1461" s="9">
        <f t="shared" si="66"/>
        <v>1</v>
      </c>
    </row>
    <row r="1462" spans="1:6" x14ac:dyDescent="0.3">
      <c r="A1462" s="1">
        <v>41268</v>
      </c>
      <c r="B1462">
        <f>VLOOKUP(A1462,NASDAQ_Composite_IXIC_20210721[[Date]:[Close]],5)</f>
        <v>3012.6000979999999</v>
      </c>
      <c r="C1462" s="9">
        <f t="shared" si="67"/>
        <v>1.6472601761653936</v>
      </c>
      <c r="D1462" s="9">
        <f>VLOOKUP(A1462,nasdaq_wtd_mc_ritter_add!$B$2:$D$3373,$D$5)</f>
        <v>2.1407514735989901</v>
      </c>
      <c r="E1462" s="9">
        <f t="shared" si="68"/>
        <v>0.49349129743359654</v>
      </c>
      <c r="F1462" s="9">
        <f t="shared" si="66"/>
        <v>0</v>
      </c>
    </row>
    <row r="1463" spans="1:6" x14ac:dyDescent="0.3">
      <c r="A1463" s="1">
        <v>41269</v>
      </c>
      <c r="B1463">
        <f>VLOOKUP(A1463,NASDAQ_Composite_IXIC_20210721[[Date]:[Close]],5)</f>
        <v>2990.1599120000001</v>
      </c>
      <c r="C1463" s="9">
        <f t="shared" si="67"/>
        <v>1.6397835185954923</v>
      </c>
      <c r="D1463" s="9">
        <f>VLOOKUP(A1463,nasdaq_wtd_mc_ritter_add!$B$2:$D$3373,$D$5)</f>
        <v>2.1410988895798799</v>
      </c>
      <c r="E1463" s="9">
        <f t="shared" si="68"/>
        <v>0.50131537098438761</v>
      </c>
      <c r="F1463" s="9">
        <f t="shared" si="66"/>
        <v>1</v>
      </c>
    </row>
    <row r="1464" spans="1:6" x14ac:dyDescent="0.3">
      <c r="A1464" s="1">
        <v>41270</v>
      </c>
      <c r="B1464">
        <f>VLOOKUP(A1464,NASDAQ_Composite_IXIC_20210721[[Date]:[Close]],5)</f>
        <v>2985.9099120000001</v>
      </c>
      <c r="C1464" s="9">
        <f t="shared" si="67"/>
        <v>1.6383611788833852</v>
      </c>
      <c r="D1464" s="9">
        <f>VLOOKUP(A1464,nasdaq_wtd_mc_ritter_add!$B$2:$D$3373,$D$5)</f>
        <v>2.1391075225337701</v>
      </c>
      <c r="E1464" s="9">
        <f t="shared" si="68"/>
        <v>0.50074634365038495</v>
      </c>
      <c r="F1464" s="9">
        <f t="shared" si="66"/>
        <v>1</v>
      </c>
    </row>
    <row r="1465" spans="1:6" x14ac:dyDescent="0.3">
      <c r="A1465" s="1">
        <v>41271</v>
      </c>
      <c r="B1465">
        <f>VLOOKUP(A1465,NASDAQ_Composite_IXIC_20210721[[Date]:[Close]],5)</f>
        <v>2960.3100589999999</v>
      </c>
      <c r="C1465" s="9">
        <f t="shared" si="67"/>
        <v>1.629750662861043</v>
      </c>
      <c r="D1465" s="9">
        <f>VLOOKUP(A1465,nasdaq_wtd_mc_ritter_add!$B$2:$D$3373,$D$5)</f>
        <v>2.1383613301859699</v>
      </c>
      <c r="E1465" s="9">
        <f t="shared" si="68"/>
        <v>0.50861066732492688</v>
      </c>
      <c r="F1465" s="9">
        <f t="shared" si="66"/>
        <v>1</v>
      </c>
    </row>
    <row r="1466" spans="1:6" x14ac:dyDescent="0.3">
      <c r="A1466" s="1">
        <v>41272</v>
      </c>
      <c r="B1466">
        <f>VLOOKUP(A1466,NASDAQ_Composite_IXIC_20210721[[Date]:[Close]],5)</f>
        <v>2960.3100589999999</v>
      </c>
      <c r="C1466" s="9">
        <f t="shared" si="67"/>
        <v>1.629750662861043</v>
      </c>
      <c r="D1466" s="9">
        <f>VLOOKUP(A1466,nasdaq_wtd_mc_ritter_add!$B$2:$D$3373,$D$5)</f>
        <v>2.1383613301859699</v>
      </c>
      <c r="E1466" s="9">
        <f t="shared" si="68"/>
        <v>0.50861066732492688</v>
      </c>
      <c r="F1466" s="9">
        <f t="shared" si="66"/>
        <v>0</v>
      </c>
    </row>
    <row r="1467" spans="1:6" x14ac:dyDescent="0.3">
      <c r="A1467" s="1">
        <v>41273</v>
      </c>
      <c r="B1467">
        <f>VLOOKUP(A1467,NASDAQ_Composite_IXIC_20210721[[Date]:[Close]],5)</f>
        <v>2960.3100589999999</v>
      </c>
      <c r="C1467" s="9">
        <f t="shared" si="67"/>
        <v>1.629750662861043</v>
      </c>
      <c r="D1467" s="9">
        <f>VLOOKUP(A1467,nasdaq_wtd_mc_ritter_add!$B$2:$D$3373,$D$5)</f>
        <v>2.1383613301859699</v>
      </c>
      <c r="E1467" s="9">
        <f t="shared" si="68"/>
        <v>0.50861066732492688</v>
      </c>
      <c r="F1467" s="9">
        <f t="shared" si="66"/>
        <v>0</v>
      </c>
    </row>
    <row r="1468" spans="1:6" x14ac:dyDescent="0.3">
      <c r="A1468" s="1">
        <v>41274</v>
      </c>
      <c r="B1468">
        <f>VLOOKUP(A1468,NASDAQ_Composite_IXIC_20210721[[Date]:[Close]],5)</f>
        <v>3019.51001</v>
      </c>
      <c r="C1468" s="9">
        <f t="shared" si="67"/>
        <v>1.6495512202274965</v>
      </c>
      <c r="D1468" s="9">
        <f>VLOOKUP(A1468,nasdaq_wtd_mc_ritter_add!$B$2:$D$3373,$D$5)</f>
        <v>2.15525946550795</v>
      </c>
      <c r="E1468" s="9">
        <f t="shared" si="68"/>
        <v>0.50570824528045355</v>
      </c>
      <c r="F1468" s="9">
        <f t="shared" si="66"/>
        <v>1</v>
      </c>
    </row>
    <row r="1469" spans="1:6" x14ac:dyDescent="0.3">
      <c r="A1469" s="1">
        <v>41275</v>
      </c>
      <c r="B1469">
        <f>VLOOKUP(A1469,NASDAQ_Composite_IXIC_20210721[[Date]:[Close]],5)</f>
        <v>3019.51001</v>
      </c>
      <c r="C1469" s="9">
        <f t="shared" si="67"/>
        <v>1.6495512202274965</v>
      </c>
      <c r="D1469" s="9">
        <f>VLOOKUP(A1469,nasdaq_wtd_mc_ritter_add!$B$2:$D$3373,$D$5)</f>
        <v>2.15525946550795</v>
      </c>
      <c r="E1469" s="9">
        <f t="shared" si="68"/>
        <v>0.50570824528045355</v>
      </c>
      <c r="F1469" s="9">
        <f t="shared" si="66"/>
        <v>0</v>
      </c>
    </row>
    <row r="1470" spans="1:6" x14ac:dyDescent="0.3">
      <c r="A1470" s="1">
        <v>41276</v>
      </c>
      <c r="B1470">
        <f>VLOOKUP(A1470,NASDAQ_Composite_IXIC_20210721[[Date]:[Close]],5)</f>
        <v>3112.26001</v>
      </c>
      <c r="C1470" s="9">
        <f t="shared" si="67"/>
        <v>1.6798058039459578</v>
      </c>
      <c r="D1470" s="9">
        <f>VLOOKUP(A1470,nasdaq_wtd_mc_ritter_add!$B$2:$D$3373,$D$5)</f>
        <v>2.1773919368683199</v>
      </c>
      <c r="E1470" s="9">
        <f t="shared" si="68"/>
        <v>0.49758613292236209</v>
      </c>
      <c r="F1470" s="9">
        <f t="shared" si="66"/>
        <v>1</v>
      </c>
    </row>
    <row r="1471" spans="1:6" x14ac:dyDescent="0.3">
      <c r="A1471" s="1">
        <v>41277</v>
      </c>
      <c r="B1471">
        <f>VLOOKUP(A1471,NASDAQ_Composite_IXIC_20210721[[Date]:[Close]],5)</f>
        <v>3100.570068</v>
      </c>
      <c r="C1471" s="9">
        <f t="shared" si="67"/>
        <v>1.6760426378368747</v>
      </c>
      <c r="D1471" s="9">
        <f>VLOOKUP(A1471,nasdaq_wtd_mc_ritter_add!$B$2:$D$3373,$D$5)</f>
        <v>2.1783412710004701</v>
      </c>
      <c r="E1471" s="9">
        <f t="shared" si="68"/>
        <v>0.50229863316359546</v>
      </c>
      <c r="F1471" s="9">
        <f t="shared" si="66"/>
        <v>1</v>
      </c>
    </row>
    <row r="1472" spans="1:6" x14ac:dyDescent="0.3">
      <c r="A1472" s="1">
        <v>41278</v>
      </c>
      <c r="B1472">
        <f>VLOOKUP(A1472,NASDAQ_Composite_IXIC_20210721[[Date]:[Close]],5)</f>
        <v>3101.6599120000001</v>
      </c>
      <c r="C1472" s="9">
        <f t="shared" si="67"/>
        <v>1.6763940740186127</v>
      </c>
      <c r="D1472" s="9">
        <f>VLOOKUP(A1472,nasdaq_wtd_mc_ritter_add!$B$2:$D$3373,$D$5)</f>
        <v>2.197669742979</v>
      </c>
      <c r="E1472" s="9">
        <f t="shared" si="68"/>
        <v>0.52127566896038724</v>
      </c>
      <c r="F1472" s="9">
        <f t="shared" si="66"/>
        <v>1</v>
      </c>
    </row>
    <row r="1473" spans="1:6" x14ac:dyDescent="0.3">
      <c r="A1473" s="1">
        <v>41279</v>
      </c>
      <c r="B1473">
        <f>VLOOKUP(A1473,NASDAQ_Composite_IXIC_20210721[[Date]:[Close]],5)</f>
        <v>3101.6599120000001</v>
      </c>
      <c r="C1473" s="9">
        <f t="shared" si="67"/>
        <v>1.6763940740186127</v>
      </c>
      <c r="D1473" s="9">
        <f>VLOOKUP(A1473,nasdaq_wtd_mc_ritter_add!$B$2:$D$3373,$D$5)</f>
        <v>2.197669742979</v>
      </c>
      <c r="E1473" s="9">
        <f t="shared" si="68"/>
        <v>0.52127566896038724</v>
      </c>
      <c r="F1473" s="9">
        <f t="shared" si="66"/>
        <v>0</v>
      </c>
    </row>
    <row r="1474" spans="1:6" x14ac:dyDescent="0.3">
      <c r="A1474" s="1">
        <v>41280</v>
      </c>
      <c r="B1474">
        <f>VLOOKUP(A1474,NASDAQ_Composite_IXIC_20210721[[Date]:[Close]],5)</f>
        <v>3101.6599120000001</v>
      </c>
      <c r="C1474" s="9">
        <f t="shared" si="67"/>
        <v>1.6763940740186127</v>
      </c>
      <c r="D1474" s="9">
        <f>VLOOKUP(A1474,nasdaq_wtd_mc_ritter_add!$B$2:$D$3373,$D$5)</f>
        <v>2.197669742979</v>
      </c>
      <c r="E1474" s="9">
        <f t="shared" si="68"/>
        <v>0.52127566896038724</v>
      </c>
      <c r="F1474" s="9">
        <f t="shared" si="66"/>
        <v>0</v>
      </c>
    </row>
    <row r="1475" spans="1:6" x14ac:dyDescent="0.3">
      <c r="A1475" s="1">
        <v>41281</v>
      </c>
      <c r="B1475">
        <f>VLOOKUP(A1475,NASDAQ_Composite_IXIC_20210721[[Date]:[Close]],5)</f>
        <v>3098.8100589999999</v>
      </c>
      <c r="C1475" s="9">
        <f t="shared" si="67"/>
        <v>1.6754748362143799</v>
      </c>
      <c r="D1475" s="9">
        <f>VLOOKUP(A1475,nasdaq_wtd_mc_ritter_add!$B$2:$D$3373,$D$5)</f>
        <v>2.1916779177180299</v>
      </c>
      <c r="E1475" s="9">
        <f t="shared" si="68"/>
        <v>0.51620308150365002</v>
      </c>
      <c r="F1475" s="9">
        <f t="shared" si="66"/>
        <v>1</v>
      </c>
    </row>
    <row r="1476" spans="1:6" x14ac:dyDescent="0.3">
      <c r="A1476" s="1">
        <v>41282</v>
      </c>
      <c r="B1476">
        <f>VLOOKUP(A1476,NASDAQ_Composite_IXIC_20210721[[Date]:[Close]],5)</f>
        <v>3091.8100589999999</v>
      </c>
      <c r="C1476" s="9">
        <f t="shared" si="67"/>
        <v>1.6732133493681749</v>
      </c>
      <c r="D1476" s="9">
        <f>VLOOKUP(A1476,nasdaq_wtd_mc_ritter_add!$B$2:$D$3373,$D$5)</f>
        <v>2.1852165624789999</v>
      </c>
      <c r="E1476" s="9">
        <f t="shared" si="68"/>
        <v>0.51200321311082497</v>
      </c>
      <c r="F1476" s="9">
        <f t="shared" si="66"/>
        <v>1</v>
      </c>
    </row>
    <row r="1477" spans="1:6" x14ac:dyDescent="0.3">
      <c r="A1477" s="1">
        <v>41283</v>
      </c>
      <c r="B1477">
        <f>VLOOKUP(A1477,NASDAQ_Composite_IXIC_20210721[[Date]:[Close]],5)</f>
        <v>3105.8100589999999</v>
      </c>
      <c r="C1477" s="9">
        <f t="shared" si="67"/>
        <v>1.6777312202755406</v>
      </c>
      <c r="D1477" s="9">
        <f>VLOOKUP(A1477,nasdaq_wtd_mc_ritter_add!$B$2:$D$3373,$D$5)</f>
        <v>2.1942119622267402</v>
      </c>
      <c r="E1477" s="9">
        <f t="shared" si="68"/>
        <v>0.51648074195119964</v>
      </c>
      <c r="F1477" s="9">
        <f t="shared" si="66"/>
        <v>1</v>
      </c>
    </row>
    <row r="1478" spans="1:6" x14ac:dyDescent="0.3">
      <c r="A1478" s="1">
        <v>41284</v>
      </c>
      <c r="B1478">
        <f>VLOOKUP(A1478,NASDAQ_Composite_IXIC_20210721[[Date]:[Close]],5)</f>
        <v>3121.76001</v>
      </c>
      <c r="C1478" s="9">
        <f t="shared" si="67"/>
        <v>1.6828535988915485</v>
      </c>
      <c r="D1478" s="9">
        <f>VLOOKUP(A1478,nasdaq_wtd_mc_ritter_add!$B$2:$D$3373,$D$5)</f>
        <v>2.1964857897739698</v>
      </c>
      <c r="E1478" s="9">
        <f t="shared" si="68"/>
        <v>0.51363219088242129</v>
      </c>
      <c r="F1478" s="9">
        <f t="shared" si="66"/>
        <v>1</v>
      </c>
    </row>
    <row r="1479" spans="1:6" x14ac:dyDescent="0.3">
      <c r="A1479" s="1">
        <v>41285</v>
      </c>
      <c r="B1479">
        <f>VLOOKUP(A1479,NASDAQ_Composite_IXIC_20210721[[Date]:[Close]],5)</f>
        <v>3125.6298830000001</v>
      </c>
      <c r="C1479" s="9">
        <f t="shared" si="67"/>
        <v>1.6840924757861364</v>
      </c>
      <c r="D1479" s="9">
        <f>VLOOKUP(A1479,nasdaq_wtd_mc_ritter_add!$B$2:$D$3373,$D$5)</f>
        <v>2.1949353614776599</v>
      </c>
      <c r="E1479" s="9">
        <f t="shared" si="68"/>
        <v>0.51084288569152347</v>
      </c>
      <c r="F1479" s="9">
        <f t="shared" si="66"/>
        <v>1</v>
      </c>
    </row>
    <row r="1480" spans="1:6" x14ac:dyDescent="0.3">
      <c r="A1480" s="1">
        <v>41286</v>
      </c>
      <c r="B1480">
        <f>VLOOKUP(A1480,NASDAQ_Composite_IXIC_20210721[[Date]:[Close]],5)</f>
        <v>3125.6298830000001</v>
      </c>
      <c r="C1480" s="9">
        <f t="shared" si="67"/>
        <v>1.6840924757861364</v>
      </c>
      <c r="D1480" s="9">
        <f>VLOOKUP(A1480,nasdaq_wtd_mc_ritter_add!$B$2:$D$3373,$D$5)</f>
        <v>2.1949353614776599</v>
      </c>
      <c r="E1480" s="9">
        <f t="shared" si="68"/>
        <v>0.51084288569152347</v>
      </c>
      <c r="F1480" s="9">
        <f t="shared" ref="F1480:F1543" si="69">IF(OR(C1480=C1479,D1480=D1479),0,1)</f>
        <v>0</v>
      </c>
    </row>
    <row r="1481" spans="1:6" x14ac:dyDescent="0.3">
      <c r="A1481" s="1">
        <v>41287</v>
      </c>
      <c r="B1481">
        <f>VLOOKUP(A1481,NASDAQ_Composite_IXIC_20210721[[Date]:[Close]],5)</f>
        <v>3125.6298830000001</v>
      </c>
      <c r="C1481" s="9">
        <f t="shared" ref="C1481:C1544" si="70">$C$5+LN(B1481)-$A$6</f>
        <v>1.6840924757861364</v>
      </c>
      <c r="D1481" s="9">
        <f>VLOOKUP(A1481,nasdaq_wtd_mc_ritter_add!$B$2:$D$3373,$D$5)</f>
        <v>2.1949353614776599</v>
      </c>
      <c r="E1481" s="9">
        <f t="shared" ref="E1481:E1544" si="71">IF($E$5&lt;=$A1481,D1481-VLOOKUP(A1481,$A$7:$C$4936,3),0)</f>
        <v>0.51084288569152347</v>
      </c>
      <c r="F1481" s="9">
        <f t="shared" si="69"/>
        <v>0</v>
      </c>
    </row>
    <row r="1482" spans="1:6" x14ac:dyDescent="0.3">
      <c r="A1482" s="1">
        <v>41288</v>
      </c>
      <c r="B1482">
        <f>VLOOKUP(A1482,NASDAQ_Composite_IXIC_20210721[[Date]:[Close]],5)</f>
        <v>3117.5</v>
      </c>
      <c r="C1482" s="9">
        <f t="shared" si="70"/>
        <v>1.681488048920829</v>
      </c>
      <c r="D1482" s="9">
        <f>VLOOKUP(A1482,nasdaq_wtd_mc_ritter_add!$B$2:$D$3373,$D$5)</f>
        <v>2.20062105258955</v>
      </c>
      <c r="E1482" s="9">
        <f t="shared" si="71"/>
        <v>0.51913300366872095</v>
      </c>
      <c r="F1482" s="9">
        <f t="shared" si="69"/>
        <v>1</v>
      </c>
    </row>
    <row r="1483" spans="1:6" x14ac:dyDescent="0.3">
      <c r="A1483" s="1">
        <v>41289</v>
      </c>
      <c r="B1483">
        <f>VLOOKUP(A1483,NASDAQ_Composite_IXIC_20210721[[Date]:[Close]],5)</f>
        <v>3110.780029</v>
      </c>
      <c r="C1483" s="9">
        <f t="shared" si="70"/>
        <v>1.679330158274829</v>
      </c>
      <c r="D1483" s="9">
        <f>VLOOKUP(A1483,nasdaq_wtd_mc_ritter_add!$B$2:$D$3373,$D$5)</f>
        <v>2.1973232696074199</v>
      </c>
      <c r="E1483" s="9">
        <f t="shared" si="71"/>
        <v>0.51799311133259085</v>
      </c>
      <c r="F1483" s="9">
        <f t="shared" si="69"/>
        <v>1</v>
      </c>
    </row>
    <row r="1484" spans="1:6" x14ac:dyDescent="0.3">
      <c r="A1484" s="1">
        <v>41290</v>
      </c>
      <c r="B1484">
        <f>VLOOKUP(A1484,NASDAQ_Composite_IXIC_20210721[[Date]:[Close]],5)</f>
        <v>3117.540039</v>
      </c>
      <c r="C1484" s="9">
        <f t="shared" si="70"/>
        <v>1.6815008921422843</v>
      </c>
      <c r="D1484" s="9">
        <f>VLOOKUP(A1484,nasdaq_wtd_mc_ritter_add!$B$2:$D$3373,$D$5)</f>
        <v>2.18803554223887</v>
      </c>
      <c r="E1484" s="9">
        <f t="shared" si="71"/>
        <v>0.50653465009658571</v>
      </c>
      <c r="F1484" s="9">
        <f t="shared" si="69"/>
        <v>1</v>
      </c>
    </row>
    <row r="1485" spans="1:6" x14ac:dyDescent="0.3">
      <c r="A1485" s="1">
        <v>41291</v>
      </c>
      <c r="B1485">
        <f>VLOOKUP(A1485,NASDAQ_Composite_IXIC_20210721[[Date]:[Close]],5)</f>
        <v>3136</v>
      </c>
      <c r="C1485" s="9">
        <f t="shared" si="70"/>
        <v>1.6874047528369376</v>
      </c>
      <c r="D1485" s="9">
        <f>VLOOKUP(A1485,nasdaq_wtd_mc_ritter_add!$B$2:$D$3373,$D$5)</f>
        <v>2.1941124169309898</v>
      </c>
      <c r="E1485" s="9">
        <f t="shared" si="71"/>
        <v>0.50670766409405221</v>
      </c>
      <c r="F1485" s="9">
        <f t="shared" si="69"/>
        <v>1</v>
      </c>
    </row>
    <row r="1486" spans="1:6" x14ac:dyDescent="0.3">
      <c r="A1486" s="1">
        <v>41292</v>
      </c>
      <c r="B1486">
        <f>VLOOKUP(A1486,NASDAQ_Composite_IXIC_20210721[[Date]:[Close]],5)</f>
        <v>3134.709961</v>
      </c>
      <c r="C1486" s="9">
        <f t="shared" si="70"/>
        <v>1.6869933037263189</v>
      </c>
      <c r="D1486" s="9">
        <f>VLOOKUP(A1486,nasdaq_wtd_mc_ritter_add!$B$2:$D$3373,$D$5)</f>
        <v>2.1980787343916002</v>
      </c>
      <c r="E1486" s="9">
        <f t="shared" si="71"/>
        <v>0.51108543066528123</v>
      </c>
      <c r="F1486" s="9">
        <f t="shared" si="69"/>
        <v>1</v>
      </c>
    </row>
    <row r="1487" spans="1:6" x14ac:dyDescent="0.3">
      <c r="A1487" s="1">
        <v>41293</v>
      </c>
      <c r="B1487">
        <f>VLOOKUP(A1487,NASDAQ_Composite_IXIC_20210721[[Date]:[Close]],5)</f>
        <v>3134.709961</v>
      </c>
      <c r="C1487" s="9">
        <f t="shared" si="70"/>
        <v>1.6869933037263189</v>
      </c>
      <c r="D1487" s="9">
        <f>VLOOKUP(A1487,nasdaq_wtd_mc_ritter_add!$B$2:$D$3373,$D$5)</f>
        <v>2.1980787343916002</v>
      </c>
      <c r="E1487" s="9">
        <f t="shared" si="71"/>
        <v>0.51108543066528123</v>
      </c>
      <c r="F1487" s="9">
        <f t="shared" si="69"/>
        <v>0</v>
      </c>
    </row>
    <row r="1488" spans="1:6" x14ac:dyDescent="0.3">
      <c r="A1488" s="1">
        <v>41294</v>
      </c>
      <c r="B1488">
        <f>VLOOKUP(A1488,NASDAQ_Composite_IXIC_20210721[[Date]:[Close]],5)</f>
        <v>3134.709961</v>
      </c>
      <c r="C1488" s="9">
        <f t="shared" si="70"/>
        <v>1.6869933037263189</v>
      </c>
      <c r="D1488" s="9">
        <f>VLOOKUP(A1488,nasdaq_wtd_mc_ritter_add!$B$2:$D$3373,$D$5)</f>
        <v>2.1980787343916002</v>
      </c>
      <c r="E1488" s="9">
        <f t="shared" si="71"/>
        <v>0.51108543066528123</v>
      </c>
      <c r="F1488" s="9">
        <f t="shared" si="69"/>
        <v>0</v>
      </c>
    </row>
    <row r="1489" spans="1:6" x14ac:dyDescent="0.3">
      <c r="A1489" s="1">
        <v>41295</v>
      </c>
      <c r="B1489">
        <f>VLOOKUP(A1489,NASDAQ_Composite_IXIC_20210721[[Date]:[Close]],5)</f>
        <v>3134.709961</v>
      </c>
      <c r="C1489" s="9">
        <f t="shared" si="70"/>
        <v>1.6869933037263189</v>
      </c>
      <c r="D1489" s="9">
        <f>VLOOKUP(A1489,nasdaq_wtd_mc_ritter_add!$B$2:$D$3373,$D$5)</f>
        <v>2.1980787343916002</v>
      </c>
      <c r="E1489" s="9">
        <f t="shared" si="71"/>
        <v>0.51108543066528123</v>
      </c>
      <c r="F1489" s="9">
        <f t="shared" si="69"/>
        <v>0</v>
      </c>
    </row>
    <row r="1490" spans="1:6" x14ac:dyDescent="0.3">
      <c r="A1490" s="1">
        <v>41296</v>
      </c>
      <c r="B1490">
        <f>VLOOKUP(A1490,NASDAQ_Composite_IXIC_20210721[[Date]:[Close]],5)</f>
        <v>3143.179932</v>
      </c>
      <c r="C1490" s="9">
        <f t="shared" si="70"/>
        <v>1.6896916550142782</v>
      </c>
      <c r="D1490" s="9">
        <f>VLOOKUP(A1490,nasdaq_wtd_mc_ritter_add!$B$2:$D$3373,$D$5)</f>
        <v>2.1926642480733101</v>
      </c>
      <c r="E1490" s="9">
        <f t="shared" si="71"/>
        <v>0.50297259305903186</v>
      </c>
      <c r="F1490" s="9">
        <f t="shared" si="69"/>
        <v>1</v>
      </c>
    </row>
    <row r="1491" spans="1:6" x14ac:dyDescent="0.3">
      <c r="A1491" s="1">
        <v>41297</v>
      </c>
      <c r="B1491">
        <f>VLOOKUP(A1491,NASDAQ_Composite_IXIC_20210721[[Date]:[Close]],5)</f>
        <v>3153.669922</v>
      </c>
      <c r="C1491" s="9">
        <f t="shared" si="70"/>
        <v>1.6930234796400478</v>
      </c>
      <c r="D1491" s="9">
        <f>VLOOKUP(A1491,nasdaq_wtd_mc_ritter_add!$B$2:$D$3373,$D$5)</f>
        <v>2.1958824726707702</v>
      </c>
      <c r="E1491" s="9">
        <f t="shared" si="71"/>
        <v>0.50285899303072235</v>
      </c>
      <c r="F1491" s="9">
        <f t="shared" si="69"/>
        <v>1</v>
      </c>
    </row>
    <row r="1492" spans="1:6" x14ac:dyDescent="0.3">
      <c r="A1492" s="1">
        <v>41298</v>
      </c>
      <c r="B1492">
        <f>VLOOKUP(A1492,NASDAQ_Composite_IXIC_20210721[[Date]:[Close]],5)</f>
        <v>3130.3798830000001</v>
      </c>
      <c r="C1492" s="9">
        <f t="shared" si="70"/>
        <v>1.6856110159068995</v>
      </c>
      <c r="D1492" s="9">
        <f>VLOOKUP(A1492,nasdaq_wtd_mc_ritter_add!$B$2:$D$3373,$D$5)</f>
        <v>2.2025634021267702</v>
      </c>
      <c r="E1492" s="9">
        <f t="shared" si="71"/>
        <v>0.51695238621987061</v>
      </c>
      <c r="F1492" s="9">
        <f t="shared" si="69"/>
        <v>1</v>
      </c>
    </row>
    <row r="1493" spans="1:6" x14ac:dyDescent="0.3">
      <c r="A1493" s="1">
        <v>41299</v>
      </c>
      <c r="B1493">
        <f>VLOOKUP(A1493,NASDAQ_Composite_IXIC_20210721[[Date]:[Close]],5)</f>
        <v>3149.709961</v>
      </c>
      <c r="C1493" s="9">
        <f t="shared" si="70"/>
        <v>1.6917670230740578</v>
      </c>
      <c r="D1493" s="9">
        <f>VLOOKUP(A1493,nasdaq_wtd_mc_ritter_add!$B$2:$D$3373,$D$5)</f>
        <v>2.2056311801655601</v>
      </c>
      <c r="E1493" s="9">
        <f t="shared" si="71"/>
        <v>0.51386415709150235</v>
      </c>
      <c r="F1493" s="9">
        <f t="shared" si="69"/>
        <v>1</v>
      </c>
    </row>
    <row r="1494" spans="1:6" x14ac:dyDescent="0.3">
      <c r="A1494" s="1">
        <v>41300</v>
      </c>
      <c r="B1494">
        <f>VLOOKUP(A1494,NASDAQ_Composite_IXIC_20210721[[Date]:[Close]],5)</f>
        <v>3149.709961</v>
      </c>
      <c r="C1494" s="9">
        <f t="shared" si="70"/>
        <v>1.6917670230740578</v>
      </c>
      <c r="D1494" s="9">
        <f>VLOOKUP(A1494,nasdaq_wtd_mc_ritter_add!$B$2:$D$3373,$D$5)</f>
        <v>2.2056311801655601</v>
      </c>
      <c r="E1494" s="9">
        <f t="shared" si="71"/>
        <v>0.51386415709150235</v>
      </c>
      <c r="F1494" s="9">
        <f t="shared" si="69"/>
        <v>0</v>
      </c>
    </row>
    <row r="1495" spans="1:6" x14ac:dyDescent="0.3">
      <c r="A1495" s="1">
        <v>41301</v>
      </c>
      <c r="B1495">
        <f>VLOOKUP(A1495,NASDAQ_Composite_IXIC_20210721[[Date]:[Close]],5)</f>
        <v>3149.709961</v>
      </c>
      <c r="C1495" s="9">
        <f t="shared" si="70"/>
        <v>1.6917670230740578</v>
      </c>
      <c r="D1495" s="9">
        <f>VLOOKUP(A1495,nasdaq_wtd_mc_ritter_add!$B$2:$D$3373,$D$5)</f>
        <v>2.2056311801655601</v>
      </c>
      <c r="E1495" s="9">
        <f t="shared" si="71"/>
        <v>0.51386415709150235</v>
      </c>
      <c r="F1495" s="9">
        <f t="shared" si="69"/>
        <v>0</v>
      </c>
    </row>
    <row r="1496" spans="1:6" x14ac:dyDescent="0.3">
      <c r="A1496" s="1">
        <v>41302</v>
      </c>
      <c r="B1496">
        <f>VLOOKUP(A1496,NASDAQ_Composite_IXIC_20210721[[Date]:[Close]],5)</f>
        <v>3154.3000489999999</v>
      </c>
      <c r="C1496" s="9">
        <f t="shared" si="70"/>
        <v>1.693223267211958</v>
      </c>
      <c r="D1496" s="9">
        <f>VLOOKUP(A1496,nasdaq_wtd_mc_ritter_add!$B$2:$D$3373,$D$5)</f>
        <v>2.2078336584730498</v>
      </c>
      <c r="E1496" s="9">
        <f t="shared" si="71"/>
        <v>0.51461039126109176</v>
      </c>
      <c r="F1496" s="9">
        <f t="shared" si="69"/>
        <v>1</v>
      </c>
    </row>
    <row r="1497" spans="1:6" x14ac:dyDescent="0.3">
      <c r="A1497" s="1">
        <v>41303</v>
      </c>
      <c r="B1497">
        <f>VLOOKUP(A1497,NASDAQ_Composite_IXIC_20210721[[Date]:[Close]],5)</f>
        <v>3153.6599120000001</v>
      </c>
      <c r="C1497" s="9">
        <f t="shared" si="70"/>
        <v>1.6930203055552075</v>
      </c>
      <c r="D1497" s="9">
        <f>VLOOKUP(A1497,nasdaq_wtd_mc_ritter_add!$B$2:$D$3373,$D$5)</f>
        <v>2.2052202110589501</v>
      </c>
      <c r="E1497" s="9">
        <f t="shared" si="71"/>
        <v>0.5121999055037425</v>
      </c>
      <c r="F1497" s="9">
        <f t="shared" si="69"/>
        <v>1</v>
      </c>
    </row>
    <row r="1498" spans="1:6" x14ac:dyDescent="0.3">
      <c r="A1498" s="1">
        <v>41304</v>
      </c>
      <c r="B1498">
        <f>VLOOKUP(A1498,NASDAQ_Composite_IXIC_20210721[[Date]:[Close]],5)</f>
        <v>3142.3100589999999</v>
      </c>
      <c r="C1498" s="9">
        <f t="shared" si="70"/>
        <v>1.6894148673631006</v>
      </c>
      <c r="D1498" s="9">
        <f>VLOOKUP(A1498,nasdaq_wtd_mc_ritter_add!$B$2:$D$3373,$D$5)</f>
        <v>2.1944469669161801</v>
      </c>
      <c r="E1498" s="9">
        <f t="shared" si="71"/>
        <v>0.50503209955307948</v>
      </c>
      <c r="F1498" s="9">
        <f t="shared" si="69"/>
        <v>1</v>
      </c>
    </row>
    <row r="1499" spans="1:6" x14ac:dyDescent="0.3">
      <c r="A1499" s="1">
        <v>41305</v>
      </c>
      <c r="B1499">
        <f>VLOOKUP(A1499,NASDAQ_Composite_IXIC_20210721[[Date]:[Close]],5)</f>
        <v>3142.1298830000001</v>
      </c>
      <c r="C1499" s="9">
        <f t="shared" si="70"/>
        <v>1.6893575270108316</v>
      </c>
      <c r="D1499" s="9">
        <f>VLOOKUP(A1499,nasdaq_wtd_mc_ritter_add!$B$2:$D$3373,$D$5)</f>
        <v>2.1822313658643302</v>
      </c>
      <c r="E1499" s="9">
        <f t="shared" si="71"/>
        <v>0.49287383885349856</v>
      </c>
      <c r="F1499" s="9">
        <f t="shared" si="69"/>
        <v>1</v>
      </c>
    </row>
    <row r="1500" spans="1:6" x14ac:dyDescent="0.3">
      <c r="A1500" s="1">
        <v>41306</v>
      </c>
      <c r="B1500">
        <f>VLOOKUP(A1500,NASDAQ_Composite_IXIC_20210721[[Date]:[Close]],5)</f>
        <v>3179.1000979999999</v>
      </c>
      <c r="C1500" s="9">
        <f t="shared" si="70"/>
        <v>1.7010548190418726</v>
      </c>
      <c r="D1500" s="9">
        <f>VLOOKUP(A1500,nasdaq_wtd_mc_ritter_add!$B$2:$D$3373,$D$5)</f>
        <v>2.1937052588883699</v>
      </c>
      <c r="E1500" s="9">
        <f t="shared" si="71"/>
        <v>0.49265043984649726</v>
      </c>
      <c r="F1500" s="9">
        <f t="shared" si="69"/>
        <v>1</v>
      </c>
    </row>
    <row r="1501" spans="1:6" x14ac:dyDescent="0.3">
      <c r="A1501" s="1">
        <v>41307</v>
      </c>
      <c r="B1501">
        <f>VLOOKUP(A1501,NASDAQ_Composite_IXIC_20210721[[Date]:[Close]],5)</f>
        <v>3179.1000979999999</v>
      </c>
      <c r="C1501" s="9">
        <f t="shared" si="70"/>
        <v>1.7010548190418726</v>
      </c>
      <c r="D1501" s="9">
        <f>VLOOKUP(A1501,nasdaq_wtd_mc_ritter_add!$B$2:$D$3373,$D$5)</f>
        <v>2.1937052588883699</v>
      </c>
      <c r="E1501" s="9">
        <f t="shared" si="71"/>
        <v>0.49265043984649726</v>
      </c>
      <c r="F1501" s="9">
        <f t="shared" si="69"/>
        <v>0</v>
      </c>
    </row>
    <row r="1502" spans="1:6" x14ac:dyDescent="0.3">
      <c r="A1502" s="1">
        <v>41308</v>
      </c>
      <c r="B1502">
        <f>VLOOKUP(A1502,NASDAQ_Composite_IXIC_20210721[[Date]:[Close]],5)</f>
        <v>3179.1000979999999</v>
      </c>
      <c r="C1502" s="9">
        <f t="shared" si="70"/>
        <v>1.7010548190418726</v>
      </c>
      <c r="D1502" s="9">
        <f>VLOOKUP(A1502,nasdaq_wtd_mc_ritter_add!$B$2:$D$3373,$D$5)</f>
        <v>2.1937052588883699</v>
      </c>
      <c r="E1502" s="9">
        <f t="shared" si="71"/>
        <v>0.49265043984649726</v>
      </c>
      <c r="F1502" s="9">
        <f t="shared" si="69"/>
        <v>0</v>
      </c>
    </row>
    <row r="1503" spans="1:6" x14ac:dyDescent="0.3">
      <c r="A1503" s="1">
        <v>41309</v>
      </c>
      <c r="B1503">
        <f>VLOOKUP(A1503,NASDAQ_Composite_IXIC_20210721[[Date]:[Close]],5)</f>
        <v>3131.169922</v>
      </c>
      <c r="C1503" s="9">
        <f t="shared" si="70"/>
        <v>1.6858633620604229</v>
      </c>
      <c r="D1503" s="9">
        <f>VLOOKUP(A1503,nasdaq_wtd_mc_ritter_add!$B$2:$D$3373,$D$5)</f>
        <v>2.17615628075177</v>
      </c>
      <c r="E1503" s="9">
        <f t="shared" si="71"/>
        <v>0.49029291869134717</v>
      </c>
      <c r="F1503" s="9">
        <f t="shared" si="69"/>
        <v>1</v>
      </c>
    </row>
    <row r="1504" spans="1:6" x14ac:dyDescent="0.3">
      <c r="A1504" s="1">
        <v>41310</v>
      </c>
      <c r="B1504">
        <f>VLOOKUP(A1504,NASDAQ_Composite_IXIC_20210721[[Date]:[Close]],5)</f>
        <v>3171.580078</v>
      </c>
      <c r="C1504" s="9">
        <f t="shared" si="70"/>
        <v>1.698686561372976</v>
      </c>
      <c r="D1504" s="9">
        <f>VLOOKUP(A1504,nasdaq_wtd_mc_ritter_add!$B$2:$D$3373,$D$5)</f>
        <v>2.1781105247952102</v>
      </c>
      <c r="E1504" s="9">
        <f t="shared" si="71"/>
        <v>0.47942396342223415</v>
      </c>
      <c r="F1504" s="9">
        <f t="shared" si="69"/>
        <v>1</v>
      </c>
    </row>
    <row r="1505" spans="1:6" x14ac:dyDescent="0.3">
      <c r="A1505" s="1">
        <v>41311</v>
      </c>
      <c r="B1505">
        <f>VLOOKUP(A1505,NASDAQ_Composite_IXIC_20210721[[Date]:[Close]],5)</f>
        <v>3168.4799800000001</v>
      </c>
      <c r="C1505" s="9">
        <f t="shared" si="70"/>
        <v>1.6977086216630335</v>
      </c>
      <c r="D1505" s="9">
        <f>VLOOKUP(A1505,nasdaq_wtd_mc_ritter_add!$B$2:$D$3373,$D$5)</f>
        <v>2.2007822333990501</v>
      </c>
      <c r="E1505" s="9">
        <f t="shared" si="71"/>
        <v>0.50307361173601661</v>
      </c>
      <c r="F1505" s="9">
        <f t="shared" si="69"/>
        <v>1</v>
      </c>
    </row>
    <row r="1506" spans="1:6" x14ac:dyDescent="0.3">
      <c r="A1506" s="1">
        <v>41312</v>
      </c>
      <c r="B1506">
        <f>VLOOKUP(A1506,NASDAQ_Composite_IXIC_20210721[[Date]:[Close]],5)</f>
        <v>3165.1298830000001</v>
      </c>
      <c r="C1506" s="9">
        <f t="shared" si="70"/>
        <v>1.6966507423856898</v>
      </c>
      <c r="D1506" s="9">
        <f>VLOOKUP(A1506,nasdaq_wtd_mc_ritter_add!$B$2:$D$3373,$D$5)</f>
        <v>2.19802388877426</v>
      </c>
      <c r="E1506" s="9">
        <f t="shared" si="71"/>
        <v>0.50137314638857022</v>
      </c>
      <c r="F1506" s="9">
        <f t="shared" si="69"/>
        <v>1</v>
      </c>
    </row>
    <row r="1507" spans="1:6" x14ac:dyDescent="0.3">
      <c r="A1507" s="1">
        <v>41313</v>
      </c>
      <c r="B1507">
        <f>VLOOKUP(A1507,NASDAQ_Composite_IXIC_20210721[[Date]:[Close]],5)</f>
        <v>3193.8701169999999</v>
      </c>
      <c r="C1507" s="9">
        <f t="shared" si="70"/>
        <v>1.705690034630984</v>
      </c>
      <c r="D1507" s="9">
        <f>VLOOKUP(A1507,nasdaq_wtd_mc_ritter_add!$B$2:$D$3373,$D$5)</f>
        <v>2.2104838864110601</v>
      </c>
      <c r="E1507" s="9">
        <f t="shared" si="71"/>
        <v>0.50479385178007607</v>
      </c>
      <c r="F1507" s="9">
        <f t="shared" si="69"/>
        <v>1</v>
      </c>
    </row>
    <row r="1508" spans="1:6" x14ac:dyDescent="0.3">
      <c r="A1508" s="1">
        <v>41314</v>
      </c>
      <c r="B1508">
        <f>VLOOKUP(A1508,NASDAQ_Composite_IXIC_20210721[[Date]:[Close]],5)</f>
        <v>3193.8701169999999</v>
      </c>
      <c r="C1508" s="9">
        <f t="shared" si="70"/>
        <v>1.705690034630984</v>
      </c>
      <c r="D1508" s="9">
        <f>VLOOKUP(A1508,nasdaq_wtd_mc_ritter_add!$B$2:$D$3373,$D$5)</f>
        <v>2.2104838864110601</v>
      </c>
      <c r="E1508" s="9">
        <f t="shared" si="71"/>
        <v>0.50479385178007607</v>
      </c>
      <c r="F1508" s="9">
        <f t="shared" si="69"/>
        <v>0</v>
      </c>
    </row>
    <row r="1509" spans="1:6" x14ac:dyDescent="0.3">
      <c r="A1509" s="1">
        <v>41315</v>
      </c>
      <c r="B1509">
        <f>VLOOKUP(A1509,NASDAQ_Composite_IXIC_20210721[[Date]:[Close]],5)</f>
        <v>3193.8701169999999</v>
      </c>
      <c r="C1509" s="9">
        <f t="shared" si="70"/>
        <v>1.705690034630984</v>
      </c>
      <c r="D1509" s="9">
        <f>VLOOKUP(A1509,nasdaq_wtd_mc_ritter_add!$B$2:$D$3373,$D$5)</f>
        <v>2.2104838864110601</v>
      </c>
      <c r="E1509" s="9">
        <f t="shared" si="71"/>
        <v>0.50479385178007607</v>
      </c>
      <c r="F1509" s="9">
        <f t="shared" si="69"/>
        <v>0</v>
      </c>
    </row>
    <row r="1510" spans="1:6" x14ac:dyDescent="0.3">
      <c r="A1510" s="1">
        <v>41316</v>
      </c>
      <c r="B1510">
        <f>VLOOKUP(A1510,NASDAQ_Composite_IXIC_20210721[[Date]:[Close]],5)</f>
        <v>3192</v>
      </c>
      <c r="C1510" s="9">
        <f t="shared" si="70"/>
        <v>1.7051043299363373</v>
      </c>
      <c r="D1510" s="9">
        <f>VLOOKUP(A1510,nasdaq_wtd_mc_ritter_add!$B$2:$D$3373,$D$5)</f>
        <v>2.2072960144925502</v>
      </c>
      <c r="E1510" s="9">
        <f t="shared" si="71"/>
        <v>0.50219168455621288</v>
      </c>
      <c r="F1510" s="9">
        <f t="shared" si="69"/>
        <v>1</v>
      </c>
    </row>
    <row r="1511" spans="1:6" x14ac:dyDescent="0.3">
      <c r="A1511" s="1">
        <v>41317</v>
      </c>
      <c r="B1511">
        <f>VLOOKUP(A1511,NASDAQ_Composite_IXIC_20210721[[Date]:[Close]],5)</f>
        <v>3186.48999</v>
      </c>
      <c r="C1511" s="9">
        <f t="shared" si="70"/>
        <v>1.7033766447383654</v>
      </c>
      <c r="D1511" s="9">
        <f>VLOOKUP(A1511,nasdaq_wtd_mc_ritter_add!$B$2:$D$3373,$D$5)</f>
        <v>2.2172750269902002</v>
      </c>
      <c r="E1511" s="9">
        <f t="shared" si="71"/>
        <v>0.51389838225183482</v>
      </c>
      <c r="F1511" s="9">
        <f t="shared" si="69"/>
        <v>1</v>
      </c>
    </row>
    <row r="1512" spans="1:6" x14ac:dyDescent="0.3">
      <c r="A1512" s="1">
        <v>41318</v>
      </c>
      <c r="B1512">
        <f>VLOOKUP(A1512,NASDAQ_Composite_IXIC_20210721[[Date]:[Close]],5)</f>
        <v>3196.8798830000001</v>
      </c>
      <c r="C1512" s="9">
        <f t="shared" si="70"/>
        <v>1.7066319479345937</v>
      </c>
      <c r="D1512" s="9">
        <f>VLOOKUP(A1512,nasdaq_wtd_mc_ritter_add!$B$2:$D$3373,$D$5)</f>
        <v>2.2231369187572501</v>
      </c>
      <c r="E1512" s="9">
        <f t="shared" si="71"/>
        <v>0.51650497082265634</v>
      </c>
      <c r="F1512" s="9">
        <f t="shared" si="69"/>
        <v>1</v>
      </c>
    </row>
    <row r="1513" spans="1:6" x14ac:dyDescent="0.3">
      <c r="A1513" s="1">
        <v>41319</v>
      </c>
      <c r="B1513">
        <f>VLOOKUP(A1513,NASDAQ_Composite_IXIC_20210721[[Date]:[Close]],5)</f>
        <v>3198.6599120000001</v>
      </c>
      <c r="C1513" s="9">
        <f t="shared" si="70"/>
        <v>1.7071885949426706</v>
      </c>
      <c r="D1513" s="9">
        <f>VLOOKUP(A1513,nasdaq_wtd_mc_ritter_add!$B$2:$D$3373,$D$5)</f>
        <v>2.2282601410303</v>
      </c>
      <c r="E1513" s="9">
        <f t="shared" si="71"/>
        <v>0.5210715460876294</v>
      </c>
      <c r="F1513" s="9">
        <f t="shared" si="69"/>
        <v>1</v>
      </c>
    </row>
    <row r="1514" spans="1:6" x14ac:dyDescent="0.3">
      <c r="A1514" s="1">
        <v>41320</v>
      </c>
      <c r="B1514">
        <f>VLOOKUP(A1514,NASDAQ_Composite_IXIC_20210721[[Date]:[Close]],5)</f>
        <v>3192.030029</v>
      </c>
      <c r="C1514" s="9">
        <f t="shared" si="70"/>
        <v>1.7051137374735399</v>
      </c>
      <c r="D1514" s="9">
        <f>VLOOKUP(A1514,nasdaq_wtd_mc_ritter_add!$B$2:$D$3373,$D$5)</f>
        <v>2.22569881265238</v>
      </c>
      <c r="E1514" s="9">
        <f t="shared" si="71"/>
        <v>0.52058507517884012</v>
      </c>
      <c r="F1514" s="9">
        <f t="shared" si="69"/>
        <v>1</v>
      </c>
    </row>
    <row r="1515" spans="1:6" x14ac:dyDescent="0.3">
      <c r="A1515" s="1">
        <v>41321</v>
      </c>
      <c r="B1515">
        <f>VLOOKUP(A1515,NASDAQ_Composite_IXIC_20210721[[Date]:[Close]],5)</f>
        <v>3192.030029</v>
      </c>
      <c r="C1515" s="9">
        <f t="shared" si="70"/>
        <v>1.7051137374735399</v>
      </c>
      <c r="D1515" s="9">
        <f>VLOOKUP(A1515,nasdaq_wtd_mc_ritter_add!$B$2:$D$3373,$D$5)</f>
        <v>2.22569881265238</v>
      </c>
      <c r="E1515" s="9">
        <f t="shared" si="71"/>
        <v>0.52058507517884012</v>
      </c>
      <c r="F1515" s="9">
        <f t="shared" si="69"/>
        <v>0</v>
      </c>
    </row>
    <row r="1516" spans="1:6" x14ac:dyDescent="0.3">
      <c r="A1516" s="1">
        <v>41322</v>
      </c>
      <c r="B1516">
        <f>VLOOKUP(A1516,NASDAQ_Composite_IXIC_20210721[[Date]:[Close]],5)</f>
        <v>3192.030029</v>
      </c>
      <c r="C1516" s="9">
        <f t="shared" si="70"/>
        <v>1.7051137374735399</v>
      </c>
      <c r="D1516" s="9">
        <f>VLOOKUP(A1516,nasdaq_wtd_mc_ritter_add!$B$2:$D$3373,$D$5)</f>
        <v>2.22569881265238</v>
      </c>
      <c r="E1516" s="9">
        <f t="shared" si="71"/>
        <v>0.52058507517884012</v>
      </c>
      <c r="F1516" s="9">
        <f t="shared" si="69"/>
        <v>0</v>
      </c>
    </row>
    <row r="1517" spans="1:6" x14ac:dyDescent="0.3">
      <c r="A1517" s="1">
        <v>41323</v>
      </c>
      <c r="B1517">
        <f>VLOOKUP(A1517,NASDAQ_Composite_IXIC_20210721[[Date]:[Close]],5)</f>
        <v>3192.030029</v>
      </c>
      <c r="C1517" s="9">
        <f t="shared" si="70"/>
        <v>1.7051137374735399</v>
      </c>
      <c r="D1517" s="9">
        <f>VLOOKUP(A1517,nasdaq_wtd_mc_ritter_add!$B$2:$D$3373,$D$5)</f>
        <v>2.22569881265238</v>
      </c>
      <c r="E1517" s="9">
        <f t="shared" si="71"/>
        <v>0.52058507517884012</v>
      </c>
      <c r="F1517" s="9">
        <f t="shared" si="69"/>
        <v>0</v>
      </c>
    </row>
    <row r="1518" spans="1:6" x14ac:dyDescent="0.3">
      <c r="A1518" s="1">
        <v>41324</v>
      </c>
      <c r="B1518">
        <f>VLOOKUP(A1518,NASDAQ_Composite_IXIC_20210721[[Date]:[Close]],5)</f>
        <v>3213.5900879999999</v>
      </c>
      <c r="C1518" s="9">
        <f t="shared" si="70"/>
        <v>1.7118453700156175</v>
      </c>
      <c r="D1518" s="9">
        <f>VLOOKUP(A1518,nasdaq_wtd_mc_ritter_add!$B$2:$D$3373,$D$5)</f>
        <v>2.2255873162083102</v>
      </c>
      <c r="E1518" s="9">
        <f t="shared" si="71"/>
        <v>0.51374194619269264</v>
      </c>
      <c r="F1518" s="9">
        <f t="shared" si="69"/>
        <v>1</v>
      </c>
    </row>
    <row r="1519" spans="1:6" x14ac:dyDescent="0.3">
      <c r="A1519" s="1">
        <v>41325</v>
      </c>
      <c r="B1519">
        <f>VLOOKUP(A1519,NASDAQ_Composite_IXIC_20210721[[Date]:[Close]],5)</f>
        <v>3164.4099120000001</v>
      </c>
      <c r="C1519" s="9">
        <f t="shared" si="70"/>
        <v>1.6964232468563383</v>
      </c>
      <c r="D1519" s="9">
        <f>VLOOKUP(A1519,nasdaq_wtd_mc_ritter_add!$B$2:$D$3373,$D$5)</f>
        <v>2.2099176825548899</v>
      </c>
      <c r="E1519" s="9">
        <f t="shared" si="71"/>
        <v>0.51349443569855158</v>
      </c>
      <c r="F1519" s="9">
        <f t="shared" si="69"/>
        <v>1</v>
      </c>
    </row>
    <row r="1520" spans="1:6" x14ac:dyDescent="0.3">
      <c r="A1520" s="1">
        <v>41326</v>
      </c>
      <c r="B1520">
        <f>VLOOKUP(A1520,NASDAQ_Composite_IXIC_20210721[[Date]:[Close]],5)</f>
        <v>3131.48999</v>
      </c>
      <c r="C1520" s="9">
        <f t="shared" si="70"/>
        <v>1.6859655767758239</v>
      </c>
      <c r="D1520" s="9">
        <f>VLOOKUP(A1520,nasdaq_wtd_mc_ritter_add!$B$2:$D$3373,$D$5)</f>
        <v>2.1990066375612201</v>
      </c>
      <c r="E1520" s="9">
        <f t="shared" si="71"/>
        <v>0.51304106078539613</v>
      </c>
      <c r="F1520" s="9">
        <f t="shared" si="69"/>
        <v>1</v>
      </c>
    </row>
    <row r="1521" spans="1:6" x14ac:dyDescent="0.3">
      <c r="A1521" s="1">
        <v>41327</v>
      </c>
      <c r="B1521">
        <f>VLOOKUP(A1521,NASDAQ_Composite_IXIC_20210721[[Date]:[Close]],5)</f>
        <v>3161.820068</v>
      </c>
      <c r="C1521" s="9">
        <f t="shared" si="70"/>
        <v>1.6956044830261048</v>
      </c>
      <c r="D1521" s="9">
        <f>VLOOKUP(A1521,nasdaq_wtd_mc_ritter_add!$B$2:$D$3373,$D$5)</f>
        <v>2.2095674609588798</v>
      </c>
      <c r="E1521" s="9">
        <f t="shared" si="71"/>
        <v>0.51396297793277501</v>
      </c>
      <c r="F1521" s="9">
        <f t="shared" si="69"/>
        <v>1</v>
      </c>
    </row>
    <row r="1522" spans="1:6" x14ac:dyDescent="0.3">
      <c r="A1522" s="1">
        <v>41328</v>
      </c>
      <c r="B1522">
        <f>VLOOKUP(A1522,NASDAQ_Composite_IXIC_20210721[[Date]:[Close]],5)</f>
        <v>3161.820068</v>
      </c>
      <c r="C1522" s="9">
        <f t="shared" si="70"/>
        <v>1.6956044830261048</v>
      </c>
      <c r="D1522" s="9">
        <f>VLOOKUP(A1522,nasdaq_wtd_mc_ritter_add!$B$2:$D$3373,$D$5)</f>
        <v>2.2095674609588798</v>
      </c>
      <c r="E1522" s="9">
        <f t="shared" si="71"/>
        <v>0.51396297793277501</v>
      </c>
      <c r="F1522" s="9">
        <f t="shared" si="69"/>
        <v>0</v>
      </c>
    </row>
    <row r="1523" spans="1:6" x14ac:dyDescent="0.3">
      <c r="A1523" s="1">
        <v>41329</v>
      </c>
      <c r="B1523">
        <f>VLOOKUP(A1523,NASDAQ_Composite_IXIC_20210721[[Date]:[Close]],5)</f>
        <v>3161.820068</v>
      </c>
      <c r="C1523" s="9">
        <f t="shared" si="70"/>
        <v>1.6956044830261048</v>
      </c>
      <c r="D1523" s="9">
        <f>VLOOKUP(A1523,nasdaq_wtd_mc_ritter_add!$B$2:$D$3373,$D$5)</f>
        <v>2.2095674609588798</v>
      </c>
      <c r="E1523" s="9">
        <f t="shared" si="71"/>
        <v>0.51396297793277501</v>
      </c>
      <c r="F1523" s="9">
        <f t="shared" si="69"/>
        <v>0</v>
      </c>
    </row>
    <row r="1524" spans="1:6" x14ac:dyDescent="0.3">
      <c r="A1524" s="1">
        <v>41330</v>
      </c>
      <c r="B1524">
        <f>VLOOKUP(A1524,NASDAQ_Composite_IXIC_20210721[[Date]:[Close]],5)</f>
        <v>3116.25</v>
      </c>
      <c r="C1524" s="9">
        <f t="shared" si="70"/>
        <v>1.6810870062044065</v>
      </c>
      <c r="D1524" s="9">
        <f>VLOOKUP(A1524,nasdaq_wtd_mc_ritter_add!$B$2:$D$3373,$D$5)</f>
        <v>2.1984268591217901</v>
      </c>
      <c r="E1524" s="9">
        <f t="shared" si="71"/>
        <v>0.5173398529173836</v>
      </c>
      <c r="F1524" s="9">
        <f t="shared" si="69"/>
        <v>1</v>
      </c>
    </row>
    <row r="1525" spans="1:6" x14ac:dyDescent="0.3">
      <c r="A1525" s="1">
        <v>41331</v>
      </c>
      <c r="B1525">
        <f>VLOOKUP(A1525,NASDAQ_Composite_IXIC_20210721[[Date]:[Close]],5)</f>
        <v>3129.6499020000001</v>
      </c>
      <c r="C1525" s="9">
        <f t="shared" si="70"/>
        <v>1.6853777962487255</v>
      </c>
      <c r="D1525" s="9">
        <f>VLOOKUP(A1525,nasdaq_wtd_mc_ritter_add!$B$2:$D$3373,$D$5)</f>
        <v>2.19436602912777</v>
      </c>
      <c r="E1525" s="9">
        <f t="shared" si="71"/>
        <v>0.50898823287904449</v>
      </c>
      <c r="F1525" s="9">
        <f t="shared" si="69"/>
        <v>1</v>
      </c>
    </row>
    <row r="1526" spans="1:6" x14ac:dyDescent="0.3">
      <c r="A1526" s="1">
        <v>41332</v>
      </c>
      <c r="B1526">
        <f>VLOOKUP(A1526,NASDAQ_Composite_IXIC_20210721[[Date]:[Close]],5)</f>
        <v>3162.26001</v>
      </c>
      <c r="C1526" s="9">
        <f t="shared" si="70"/>
        <v>1.6957436153569061</v>
      </c>
      <c r="D1526" s="9">
        <f>VLOOKUP(A1526,nasdaq_wtd_mc_ritter_add!$B$2:$D$3373,$D$5)</f>
        <v>2.2232198053297298</v>
      </c>
      <c r="E1526" s="9">
        <f t="shared" si="71"/>
        <v>0.52747618997282375</v>
      </c>
      <c r="F1526" s="9">
        <f t="shared" si="69"/>
        <v>1</v>
      </c>
    </row>
    <row r="1527" spans="1:6" x14ac:dyDescent="0.3">
      <c r="A1527" s="1">
        <v>41333</v>
      </c>
      <c r="B1527">
        <f>VLOOKUP(A1527,NASDAQ_Composite_IXIC_20210721[[Date]:[Close]],5)</f>
        <v>3160.1899410000001</v>
      </c>
      <c r="C1527" s="9">
        <f t="shared" si="70"/>
        <v>1.6950887840525803</v>
      </c>
      <c r="D1527" s="9">
        <f>VLOOKUP(A1527,nasdaq_wtd_mc_ritter_add!$B$2:$D$3373,$D$5)</f>
        <v>2.2256674978016502</v>
      </c>
      <c r="E1527" s="9">
        <f t="shared" si="71"/>
        <v>0.53057871374906984</v>
      </c>
      <c r="F1527" s="9">
        <f t="shared" si="69"/>
        <v>1</v>
      </c>
    </row>
    <row r="1528" spans="1:6" x14ac:dyDescent="0.3">
      <c r="A1528" s="1">
        <v>41334</v>
      </c>
      <c r="B1528">
        <f>VLOOKUP(A1528,NASDAQ_Composite_IXIC_20210721[[Date]:[Close]],5)</f>
        <v>3169.73999</v>
      </c>
      <c r="C1528" s="9">
        <f t="shared" si="70"/>
        <v>1.6981062127919513</v>
      </c>
      <c r="D1528" s="9">
        <f>VLOOKUP(A1528,nasdaq_wtd_mc_ritter_add!$B$2:$D$3373,$D$5)</f>
        <v>2.2297851732067802</v>
      </c>
      <c r="E1528" s="9">
        <f t="shared" si="71"/>
        <v>0.53167896041482887</v>
      </c>
      <c r="F1528" s="9">
        <f t="shared" si="69"/>
        <v>1</v>
      </c>
    </row>
    <row r="1529" spans="1:6" x14ac:dyDescent="0.3">
      <c r="A1529" s="1">
        <v>41335</v>
      </c>
      <c r="B1529">
        <f>VLOOKUP(A1529,NASDAQ_Composite_IXIC_20210721[[Date]:[Close]],5)</f>
        <v>3169.73999</v>
      </c>
      <c r="C1529" s="9">
        <f t="shared" si="70"/>
        <v>1.6981062127919513</v>
      </c>
      <c r="D1529" s="9">
        <f>VLOOKUP(A1529,nasdaq_wtd_mc_ritter_add!$B$2:$D$3373,$D$5)</f>
        <v>2.2297851732067802</v>
      </c>
      <c r="E1529" s="9">
        <f t="shared" si="71"/>
        <v>0.53167896041482887</v>
      </c>
      <c r="F1529" s="9">
        <f t="shared" si="69"/>
        <v>0</v>
      </c>
    </row>
    <row r="1530" spans="1:6" x14ac:dyDescent="0.3">
      <c r="A1530" s="1">
        <v>41336</v>
      </c>
      <c r="B1530">
        <f>VLOOKUP(A1530,NASDAQ_Composite_IXIC_20210721[[Date]:[Close]],5)</f>
        <v>3169.73999</v>
      </c>
      <c r="C1530" s="9">
        <f t="shared" si="70"/>
        <v>1.6981062127919513</v>
      </c>
      <c r="D1530" s="9">
        <f>VLOOKUP(A1530,nasdaq_wtd_mc_ritter_add!$B$2:$D$3373,$D$5)</f>
        <v>2.2297851732067802</v>
      </c>
      <c r="E1530" s="9">
        <f t="shared" si="71"/>
        <v>0.53167896041482887</v>
      </c>
      <c r="F1530" s="9">
        <f t="shared" si="69"/>
        <v>0</v>
      </c>
    </row>
    <row r="1531" spans="1:6" x14ac:dyDescent="0.3">
      <c r="A1531" s="1">
        <v>41337</v>
      </c>
      <c r="B1531">
        <f>VLOOKUP(A1531,NASDAQ_Composite_IXIC_20210721[[Date]:[Close]],5)</f>
        <v>3182.030029</v>
      </c>
      <c r="C1531" s="9">
        <f t="shared" si="70"/>
        <v>1.701976017366289</v>
      </c>
      <c r="D1531" s="9">
        <f>VLOOKUP(A1531,nasdaq_wtd_mc_ritter_add!$B$2:$D$3373,$D$5)</f>
        <v>2.2346886542618298</v>
      </c>
      <c r="E1531" s="9">
        <f t="shared" si="71"/>
        <v>0.53271263689554083</v>
      </c>
      <c r="F1531" s="9">
        <f t="shared" si="69"/>
        <v>1</v>
      </c>
    </row>
    <row r="1532" spans="1:6" x14ac:dyDescent="0.3">
      <c r="A1532" s="1">
        <v>41338</v>
      </c>
      <c r="B1532">
        <f>VLOOKUP(A1532,NASDAQ_Composite_IXIC_20210721[[Date]:[Close]],5)</f>
        <v>3224.1298830000001</v>
      </c>
      <c r="C1532" s="9">
        <f t="shared" si="70"/>
        <v>1.7151197604720094</v>
      </c>
      <c r="D1532" s="9">
        <f>VLOOKUP(A1532,nasdaq_wtd_mc_ritter_add!$B$2:$D$3373,$D$5)</f>
        <v>2.2377646268056601</v>
      </c>
      <c r="E1532" s="9">
        <f t="shared" si="71"/>
        <v>0.5226448663336507</v>
      </c>
      <c r="F1532" s="9">
        <f t="shared" si="69"/>
        <v>1</v>
      </c>
    </row>
    <row r="1533" spans="1:6" x14ac:dyDescent="0.3">
      <c r="A1533" s="1">
        <v>41339</v>
      </c>
      <c r="B1533">
        <f>VLOOKUP(A1533,NASDAQ_Composite_IXIC_20210721[[Date]:[Close]],5)</f>
        <v>3222.3701169999999</v>
      </c>
      <c r="C1533" s="9">
        <f t="shared" si="70"/>
        <v>1.7145738003250424</v>
      </c>
      <c r="D1533" s="9">
        <f>VLOOKUP(A1533,nasdaq_wtd_mc_ritter_add!$B$2:$D$3373,$D$5)</f>
        <v>2.2390823638889898</v>
      </c>
      <c r="E1533" s="9">
        <f t="shared" si="71"/>
        <v>0.52450856356394748</v>
      </c>
      <c r="F1533" s="9">
        <f t="shared" si="69"/>
        <v>1</v>
      </c>
    </row>
    <row r="1534" spans="1:6" x14ac:dyDescent="0.3">
      <c r="A1534" s="1">
        <v>41340</v>
      </c>
      <c r="B1534">
        <f>VLOOKUP(A1534,NASDAQ_Composite_IXIC_20210721[[Date]:[Close]],5)</f>
        <v>3232.0900879999999</v>
      </c>
      <c r="C1534" s="9">
        <f t="shared" si="70"/>
        <v>1.7175856643815353</v>
      </c>
      <c r="D1534" s="9">
        <f>VLOOKUP(A1534,nasdaq_wtd_mc_ritter_add!$B$2:$D$3373,$D$5)</f>
        <v>2.2472100931274399</v>
      </c>
      <c r="E1534" s="9">
        <f t="shared" si="71"/>
        <v>0.52962442874590465</v>
      </c>
      <c r="F1534" s="9">
        <f t="shared" si="69"/>
        <v>1</v>
      </c>
    </row>
    <row r="1535" spans="1:6" x14ac:dyDescent="0.3">
      <c r="A1535" s="1">
        <v>41341</v>
      </c>
      <c r="B1535">
        <f>VLOOKUP(A1535,NASDAQ_Composite_IXIC_20210721[[Date]:[Close]],5)</f>
        <v>3244.3701169999999</v>
      </c>
      <c r="C1535" s="9">
        <f t="shared" si="70"/>
        <v>1.7213778728805371</v>
      </c>
      <c r="D1535" s="9">
        <f>VLOOKUP(A1535,nasdaq_wtd_mc_ritter_add!$B$2:$D$3373,$D$5)</f>
        <v>2.2632801175553001</v>
      </c>
      <c r="E1535" s="9">
        <f t="shared" si="71"/>
        <v>0.541902244674763</v>
      </c>
      <c r="F1535" s="9">
        <f t="shared" si="69"/>
        <v>1</v>
      </c>
    </row>
    <row r="1536" spans="1:6" x14ac:dyDescent="0.3">
      <c r="A1536" s="1">
        <v>41342</v>
      </c>
      <c r="B1536">
        <f>VLOOKUP(A1536,NASDAQ_Composite_IXIC_20210721[[Date]:[Close]],5)</f>
        <v>3244.3701169999999</v>
      </c>
      <c r="C1536" s="9">
        <f t="shared" si="70"/>
        <v>1.7213778728805371</v>
      </c>
      <c r="D1536" s="9">
        <f>VLOOKUP(A1536,nasdaq_wtd_mc_ritter_add!$B$2:$D$3373,$D$5)</f>
        <v>2.2632801175553001</v>
      </c>
      <c r="E1536" s="9">
        <f t="shared" si="71"/>
        <v>0.541902244674763</v>
      </c>
      <c r="F1536" s="9">
        <f t="shared" si="69"/>
        <v>0</v>
      </c>
    </row>
    <row r="1537" spans="1:6" x14ac:dyDescent="0.3">
      <c r="A1537" s="1">
        <v>41343</v>
      </c>
      <c r="B1537">
        <f>VLOOKUP(A1537,NASDAQ_Composite_IXIC_20210721[[Date]:[Close]],5)</f>
        <v>3244.3701169999999</v>
      </c>
      <c r="C1537" s="9">
        <f t="shared" si="70"/>
        <v>1.7213778728805371</v>
      </c>
      <c r="D1537" s="9">
        <f>VLOOKUP(A1537,nasdaq_wtd_mc_ritter_add!$B$2:$D$3373,$D$5)</f>
        <v>2.2632801175553001</v>
      </c>
      <c r="E1537" s="9">
        <f t="shared" si="71"/>
        <v>0.541902244674763</v>
      </c>
      <c r="F1537" s="9">
        <f t="shared" si="69"/>
        <v>0</v>
      </c>
    </row>
    <row r="1538" spans="1:6" x14ac:dyDescent="0.3">
      <c r="A1538" s="1">
        <v>41344</v>
      </c>
      <c r="B1538">
        <f>VLOOKUP(A1538,NASDAQ_Composite_IXIC_20210721[[Date]:[Close]],5)</f>
        <v>3252.8701169999999</v>
      </c>
      <c r="C1538" s="9">
        <f t="shared" si="70"/>
        <v>1.7239943698987057</v>
      </c>
      <c r="D1538" s="9">
        <f>VLOOKUP(A1538,nasdaq_wtd_mc_ritter_add!$B$2:$D$3373,$D$5)</f>
        <v>2.2669684546055802</v>
      </c>
      <c r="E1538" s="9">
        <f t="shared" si="71"/>
        <v>0.54297408470687447</v>
      </c>
      <c r="F1538" s="9">
        <f t="shared" si="69"/>
        <v>1</v>
      </c>
    </row>
    <row r="1539" spans="1:6" x14ac:dyDescent="0.3">
      <c r="A1539" s="1">
        <v>41345</v>
      </c>
      <c r="B1539">
        <f>VLOOKUP(A1539,NASDAQ_Composite_IXIC_20210721[[Date]:[Close]],5)</f>
        <v>3242.320068</v>
      </c>
      <c r="C1539" s="9">
        <f t="shared" si="70"/>
        <v>1.7207457942673203</v>
      </c>
      <c r="D1539" s="9">
        <f>VLOOKUP(A1539,nasdaq_wtd_mc_ritter_add!$B$2:$D$3373,$D$5)</f>
        <v>2.2558669302076</v>
      </c>
      <c r="E1539" s="9">
        <f t="shared" si="71"/>
        <v>0.53512113594027966</v>
      </c>
      <c r="F1539" s="9">
        <f t="shared" si="69"/>
        <v>1</v>
      </c>
    </row>
    <row r="1540" spans="1:6" x14ac:dyDescent="0.3">
      <c r="A1540" s="1">
        <v>41346</v>
      </c>
      <c r="B1540">
        <f>VLOOKUP(A1540,NASDAQ_Composite_IXIC_20210721[[Date]:[Close]],5)</f>
        <v>3245.1201169999999</v>
      </c>
      <c r="C1540" s="9">
        <f t="shared" si="70"/>
        <v>1.7216090158444066</v>
      </c>
      <c r="D1540" s="9">
        <f>VLOOKUP(A1540,nasdaq_wtd_mc_ritter_add!$B$2:$D$3373,$D$5)</f>
        <v>2.2627417759753699</v>
      </c>
      <c r="E1540" s="9">
        <f t="shared" si="71"/>
        <v>0.54113276013096323</v>
      </c>
      <c r="F1540" s="9">
        <f t="shared" si="69"/>
        <v>1</v>
      </c>
    </row>
    <row r="1541" spans="1:6" x14ac:dyDescent="0.3">
      <c r="A1541" s="1">
        <v>41347</v>
      </c>
      <c r="B1541">
        <f>VLOOKUP(A1541,NASDAQ_Composite_IXIC_20210721[[Date]:[Close]],5)</f>
        <v>3258.929932</v>
      </c>
      <c r="C1541" s="9">
        <f t="shared" si="70"/>
        <v>1.7258555501264956</v>
      </c>
      <c r="D1541" s="9">
        <f>VLOOKUP(A1541,nasdaq_wtd_mc_ritter_add!$B$2:$D$3373,$D$5)</f>
        <v>2.2686257232665898</v>
      </c>
      <c r="E1541" s="9">
        <f t="shared" si="71"/>
        <v>0.54277017314009424</v>
      </c>
      <c r="F1541" s="9">
        <f t="shared" si="69"/>
        <v>1</v>
      </c>
    </row>
    <row r="1542" spans="1:6" x14ac:dyDescent="0.3">
      <c r="A1542" s="1">
        <v>41348</v>
      </c>
      <c r="B1542">
        <f>VLOOKUP(A1542,NASDAQ_Composite_IXIC_20210721[[Date]:[Close]],5)</f>
        <v>3249.070068</v>
      </c>
      <c r="C1542" s="9">
        <f t="shared" si="70"/>
        <v>1.7228254728235095</v>
      </c>
      <c r="D1542" s="9">
        <f>VLOOKUP(A1542,nasdaq_wtd_mc_ritter_add!$B$2:$D$3373,$D$5)</f>
        <v>2.2707145468915702</v>
      </c>
      <c r="E1542" s="9">
        <f t="shared" si="71"/>
        <v>0.54788907406806064</v>
      </c>
      <c r="F1542" s="9">
        <f t="shared" si="69"/>
        <v>1</v>
      </c>
    </row>
    <row r="1543" spans="1:6" x14ac:dyDescent="0.3">
      <c r="A1543" s="1">
        <v>41349</v>
      </c>
      <c r="B1543">
        <f>VLOOKUP(A1543,NASDAQ_Composite_IXIC_20210721[[Date]:[Close]],5)</f>
        <v>3249.070068</v>
      </c>
      <c r="C1543" s="9">
        <f t="shared" si="70"/>
        <v>1.7228254728235095</v>
      </c>
      <c r="D1543" s="9">
        <f>VLOOKUP(A1543,nasdaq_wtd_mc_ritter_add!$B$2:$D$3373,$D$5)</f>
        <v>2.2707145468915702</v>
      </c>
      <c r="E1543" s="9">
        <f t="shared" si="71"/>
        <v>0.54788907406806064</v>
      </c>
      <c r="F1543" s="9">
        <f t="shared" si="69"/>
        <v>0</v>
      </c>
    </row>
    <row r="1544" spans="1:6" x14ac:dyDescent="0.3">
      <c r="A1544" s="1">
        <v>41350</v>
      </c>
      <c r="B1544">
        <f>VLOOKUP(A1544,NASDAQ_Composite_IXIC_20210721[[Date]:[Close]],5)</f>
        <v>3249.070068</v>
      </c>
      <c r="C1544" s="9">
        <f t="shared" si="70"/>
        <v>1.7228254728235095</v>
      </c>
      <c r="D1544" s="9">
        <f>VLOOKUP(A1544,nasdaq_wtd_mc_ritter_add!$B$2:$D$3373,$D$5)</f>
        <v>2.2707145468915702</v>
      </c>
      <c r="E1544" s="9">
        <f t="shared" si="71"/>
        <v>0.54788907406806064</v>
      </c>
      <c r="F1544" s="9">
        <f t="shared" ref="F1544:F1607" si="72">IF(OR(C1544=C1543,D1544=D1543),0,1)</f>
        <v>0</v>
      </c>
    </row>
    <row r="1545" spans="1:6" x14ac:dyDescent="0.3">
      <c r="A1545" s="1">
        <v>41351</v>
      </c>
      <c r="B1545">
        <f>VLOOKUP(A1545,NASDAQ_Composite_IXIC_20210721[[Date]:[Close]],5)</f>
        <v>3237.5900879999999</v>
      </c>
      <c r="C1545" s="9">
        <f t="shared" ref="C1545:C1608" si="73">$C$5+LN(B1545)-$A$6</f>
        <v>1.7192859033965506</v>
      </c>
      <c r="D1545" s="9">
        <f>VLOOKUP(A1545,nasdaq_wtd_mc_ritter_add!$B$2:$D$3373,$D$5)</f>
        <v>2.2627422745291699</v>
      </c>
      <c r="E1545" s="9">
        <f t="shared" ref="E1545:E1608" si="74">IF($E$5&lt;=$A1545,D1545-VLOOKUP(A1545,$A$7:$C$4936,3),0)</f>
        <v>0.54345637113261924</v>
      </c>
      <c r="F1545" s="9">
        <f t="shared" si="72"/>
        <v>1</v>
      </c>
    </row>
    <row r="1546" spans="1:6" x14ac:dyDescent="0.3">
      <c r="A1546" s="1">
        <v>41352</v>
      </c>
      <c r="B1546">
        <f>VLOOKUP(A1546,NASDAQ_Composite_IXIC_20210721[[Date]:[Close]],5)</f>
        <v>3229.1000979999999</v>
      </c>
      <c r="C1546" s="9">
        <f t="shared" si="73"/>
        <v>1.7166601413347395</v>
      </c>
      <c r="D1546" s="9">
        <f>VLOOKUP(A1546,nasdaq_wtd_mc_ritter_add!$B$2:$D$3373,$D$5)</f>
        <v>2.2579500718976799</v>
      </c>
      <c r="E1546" s="9">
        <f t="shared" si="74"/>
        <v>0.54128993056294039</v>
      </c>
      <c r="F1546" s="9">
        <f t="shared" si="72"/>
        <v>1</v>
      </c>
    </row>
    <row r="1547" spans="1:6" x14ac:dyDescent="0.3">
      <c r="A1547" s="1">
        <v>41353</v>
      </c>
      <c r="B1547">
        <f>VLOOKUP(A1547,NASDAQ_Composite_IXIC_20210721[[Date]:[Close]],5)</f>
        <v>3254.1899410000001</v>
      </c>
      <c r="C1547" s="9">
        <f t="shared" si="73"/>
        <v>1.7244000289847863</v>
      </c>
      <c r="D1547" s="9">
        <f>VLOOKUP(A1547,nasdaq_wtd_mc_ritter_add!$B$2:$D$3373,$D$5)</f>
        <v>2.2703869689584502</v>
      </c>
      <c r="E1547" s="9">
        <f t="shared" si="74"/>
        <v>0.54598693997366388</v>
      </c>
      <c r="F1547" s="9">
        <f t="shared" si="72"/>
        <v>1</v>
      </c>
    </row>
    <row r="1548" spans="1:6" x14ac:dyDescent="0.3">
      <c r="A1548" s="1">
        <v>41354</v>
      </c>
      <c r="B1548">
        <f>VLOOKUP(A1548,NASDAQ_Composite_IXIC_20210721[[Date]:[Close]],5)</f>
        <v>3222.6000979999999</v>
      </c>
      <c r="C1548" s="9">
        <f t="shared" si="73"/>
        <v>1.714645167916335</v>
      </c>
      <c r="D1548" s="9">
        <f>VLOOKUP(A1548,nasdaq_wtd_mc_ritter_add!$B$2:$D$3373,$D$5)</f>
        <v>2.2705962811505702</v>
      </c>
      <c r="E1548" s="9">
        <f t="shared" si="74"/>
        <v>0.55595111323423518</v>
      </c>
      <c r="F1548" s="9">
        <f t="shared" si="72"/>
        <v>1</v>
      </c>
    </row>
    <row r="1549" spans="1:6" x14ac:dyDescent="0.3">
      <c r="A1549" s="1">
        <v>41355</v>
      </c>
      <c r="B1549">
        <f>VLOOKUP(A1549,NASDAQ_Composite_IXIC_20210721[[Date]:[Close]],5)</f>
        <v>3245</v>
      </c>
      <c r="C1549" s="9">
        <f t="shared" si="73"/>
        <v>1.7215720005048292</v>
      </c>
      <c r="D1549" s="9">
        <f>VLOOKUP(A1549,nasdaq_wtd_mc_ritter_add!$B$2:$D$3373,$D$5)</f>
        <v>2.2722219580839602</v>
      </c>
      <c r="E1549" s="9">
        <f t="shared" si="74"/>
        <v>0.55064995757913104</v>
      </c>
      <c r="F1549" s="9">
        <f t="shared" si="72"/>
        <v>1</v>
      </c>
    </row>
    <row r="1550" spans="1:6" x14ac:dyDescent="0.3">
      <c r="A1550" s="1">
        <v>41356</v>
      </c>
      <c r="B1550">
        <f>VLOOKUP(A1550,NASDAQ_Composite_IXIC_20210721[[Date]:[Close]],5)</f>
        <v>3245</v>
      </c>
      <c r="C1550" s="9">
        <f t="shared" si="73"/>
        <v>1.7215720005048292</v>
      </c>
      <c r="D1550" s="9">
        <f>VLOOKUP(A1550,nasdaq_wtd_mc_ritter_add!$B$2:$D$3373,$D$5)</f>
        <v>2.2722219580839602</v>
      </c>
      <c r="E1550" s="9">
        <f t="shared" si="74"/>
        <v>0.55064995757913104</v>
      </c>
      <c r="F1550" s="9">
        <f t="shared" si="72"/>
        <v>0</v>
      </c>
    </row>
    <row r="1551" spans="1:6" x14ac:dyDescent="0.3">
      <c r="A1551" s="1">
        <v>41357</v>
      </c>
      <c r="B1551">
        <f>VLOOKUP(A1551,NASDAQ_Composite_IXIC_20210721[[Date]:[Close]],5)</f>
        <v>3245</v>
      </c>
      <c r="C1551" s="9">
        <f t="shared" si="73"/>
        <v>1.7215720005048292</v>
      </c>
      <c r="D1551" s="9">
        <f>VLOOKUP(A1551,nasdaq_wtd_mc_ritter_add!$B$2:$D$3373,$D$5)</f>
        <v>2.2722219580839602</v>
      </c>
      <c r="E1551" s="9">
        <f t="shared" si="74"/>
        <v>0.55064995757913104</v>
      </c>
      <c r="F1551" s="9">
        <f t="shared" si="72"/>
        <v>0</v>
      </c>
    </row>
    <row r="1552" spans="1:6" x14ac:dyDescent="0.3">
      <c r="A1552" s="1">
        <v>41358</v>
      </c>
      <c r="B1552">
        <f>VLOOKUP(A1552,NASDAQ_Composite_IXIC_20210721[[Date]:[Close]],5)</f>
        <v>3235.3000489999999</v>
      </c>
      <c r="C1552" s="9">
        <f t="shared" si="73"/>
        <v>1.7185783248506228</v>
      </c>
      <c r="D1552" s="9">
        <f>VLOOKUP(A1552,nasdaq_wtd_mc_ritter_add!$B$2:$D$3373,$D$5)</f>
        <v>2.26520322427531</v>
      </c>
      <c r="E1552" s="9">
        <f t="shared" si="74"/>
        <v>0.54662489942468717</v>
      </c>
      <c r="F1552" s="9">
        <f t="shared" si="72"/>
        <v>1</v>
      </c>
    </row>
    <row r="1553" spans="1:6" x14ac:dyDescent="0.3">
      <c r="A1553" s="1">
        <v>41359</v>
      </c>
      <c r="B1553">
        <f>VLOOKUP(A1553,NASDAQ_Composite_IXIC_20210721[[Date]:[Close]],5)</f>
        <v>3252.4799800000001</v>
      </c>
      <c r="C1553" s="9">
        <f t="shared" si="73"/>
        <v>1.7238744264691741</v>
      </c>
      <c r="D1553" s="9">
        <f>VLOOKUP(A1553,nasdaq_wtd_mc_ritter_add!$B$2:$D$3373,$D$5)</f>
        <v>2.2732819621834102</v>
      </c>
      <c r="E1553" s="9">
        <f t="shared" si="74"/>
        <v>0.54940753571423606</v>
      </c>
      <c r="F1553" s="9">
        <f t="shared" si="72"/>
        <v>1</v>
      </c>
    </row>
    <row r="1554" spans="1:6" x14ac:dyDescent="0.3">
      <c r="A1554" s="1">
        <v>41360</v>
      </c>
      <c r="B1554">
        <f>VLOOKUP(A1554,NASDAQ_Composite_IXIC_20210721[[Date]:[Close]],5)</f>
        <v>3256.5200199999999</v>
      </c>
      <c r="C1554" s="9">
        <f t="shared" si="73"/>
        <v>1.7251157970387885</v>
      </c>
      <c r="D1554" s="9">
        <f>VLOOKUP(A1554,nasdaq_wtd_mc_ritter_add!$B$2:$D$3373,$D$5)</f>
        <v>2.2797267862264801</v>
      </c>
      <c r="E1554" s="9">
        <f t="shared" si="74"/>
        <v>0.55461098918769158</v>
      </c>
      <c r="F1554" s="9">
        <f t="shared" si="72"/>
        <v>1</v>
      </c>
    </row>
    <row r="1555" spans="1:6" x14ac:dyDescent="0.3">
      <c r="A1555" s="1">
        <v>41361</v>
      </c>
      <c r="B1555">
        <f>VLOOKUP(A1555,NASDAQ_Composite_IXIC_20210721[[Date]:[Close]],5)</f>
        <v>3267.5200199999999</v>
      </c>
      <c r="C1555" s="9">
        <f t="shared" si="73"/>
        <v>1.7284879438546623</v>
      </c>
      <c r="D1555" s="9">
        <f>VLOOKUP(A1555,nasdaq_wtd_mc_ritter_add!$B$2:$D$3373,$D$5)</f>
        <v>2.2771664838206198</v>
      </c>
      <c r="E1555" s="9">
        <f t="shared" si="74"/>
        <v>0.5486785399659575</v>
      </c>
      <c r="F1555" s="9">
        <f t="shared" si="72"/>
        <v>1</v>
      </c>
    </row>
    <row r="1556" spans="1:6" x14ac:dyDescent="0.3">
      <c r="A1556" s="1">
        <v>41362</v>
      </c>
      <c r="B1556">
        <f>VLOOKUP(A1556,NASDAQ_Composite_IXIC_20210721[[Date]:[Close]],5)</f>
        <v>3267.5200199999999</v>
      </c>
      <c r="C1556" s="9">
        <f t="shared" si="73"/>
        <v>1.7284879438546623</v>
      </c>
      <c r="D1556" s="9">
        <f>VLOOKUP(A1556,nasdaq_wtd_mc_ritter_add!$B$2:$D$3373,$D$5)</f>
        <v>2.2771664838206198</v>
      </c>
      <c r="E1556" s="9">
        <f t="shared" si="74"/>
        <v>0.5486785399659575</v>
      </c>
      <c r="F1556" s="9">
        <f t="shared" si="72"/>
        <v>0</v>
      </c>
    </row>
    <row r="1557" spans="1:6" x14ac:dyDescent="0.3">
      <c r="A1557" s="1">
        <v>41363</v>
      </c>
      <c r="B1557">
        <f>VLOOKUP(A1557,NASDAQ_Composite_IXIC_20210721[[Date]:[Close]],5)</f>
        <v>3267.5200199999999</v>
      </c>
      <c r="C1557" s="9">
        <f t="shared" si="73"/>
        <v>1.7284879438546623</v>
      </c>
      <c r="D1557" s="9">
        <f>VLOOKUP(A1557,nasdaq_wtd_mc_ritter_add!$B$2:$D$3373,$D$5)</f>
        <v>2.2771664838206198</v>
      </c>
      <c r="E1557" s="9">
        <f t="shared" si="74"/>
        <v>0.5486785399659575</v>
      </c>
      <c r="F1557" s="9">
        <f t="shared" si="72"/>
        <v>0</v>
      </c>
    </row>
    <row r="1558" spans="1:6" x14ac:dyDescent="0.3">
      <c r="A1558" s="1">
        <v>41364</v>
      </c>
      <c r="B1558">
        <f>VLOOKUP(A1558,NASDAQ_Composite_IXIC_20210721[[Date]:[Close]],5)</f>
        <v>3267.5200199999999</v>
      </c>
      <c r="C1558" s="9">
        <f t="shared" si="73"/>
        <v>1.7284879438546623</v>
      </c>
      <c r="D1558" s="9">
        <f>VLOOKUP(A1558,nasdaq_wtd_mc_ritter_add!$B$2:$D$3373,$D$5)</f>
        <v>2.2771664838206198</v>
      </c>
      <c r="E1558" s="9">
        <f t="shared" si="74"/>
        <v>0.5486785399659575</v>
      </c>
      <c r="F1558" s="9">
        <f t="shared" si="72"/>
        <v>0</v>
      </c>
    </row>
    <row r="1559" spans="1:6" x14ac:dyDescent="0.3">
      <c r="A1559" s="1">
        <v>41365</v>
      </c>
      <c r="B1559">
        <f>VLOOKUP(A1559,NASDAQ_Composite_IXIC_20210721[[Date]:[Close]],5)</f>
        <v>3239.169922</v>
      </c>
      <c r="C1559" s="9">
        <f t="shared" si="73"/>
        <v>1.7197737504153983</v>
      </c>
      <c r="D1559" s="9">
        <f>VLOOKUP(A1559,nasdaq_wtd_mc_ritter_add!$B$2:$D$3373,$D$5)</f>
        <v>2.2618698392111298</v>
      </c>
      <c r="E1559" s="9">
        <f t="shared" si="74"/>
        <v>0.54209608879573157</v>
      </c>
      <c r="F1559" s="9">
        <f t="shared" si="72"/>
        <v>1</v>
      </c>
    </row>
    <row r="1560" spans="1:6" x14ac:dyDescent="0.3">
      <c r="A1560" s="1">
        <v>41366</v>
      </c>
      <c r="B1560">
        <f>VLOOKUP(A1560,NASDAQ_Composite_IXIC_20210721[[Date]:[Close]],5)</f>
        <v>3254.860107</v>
      </c>
      <c r="C1560" s="9">
        <f t="shared" si="73"/>
        <v>1.7246059472055473</v>
      </c>
      <c r="D1560" s="9">
        <f>VLOOKUP(A1560,nasdaq_wtd_mc_ritter_add!$B$2:$D$3373,$D$5)</f>
        <v>2.2651991468947399</v>
      </c>
      <c r="E1560" s="9">
        <f t="shared" si="74"/>
        <v>0.54059319968919262</v>
      </c>
      <c r="F1560" s="9">
        <f t="shared" si="72"/>
        <v>1</v>
      </c>
    </row>
    <row r="1561" spans="1:6" x14ac:dyDescent="0.3">
      <c r="A1561" s="1">
        <v>41367</v>
      </c>
      <c r="B1561">
        <f>VLOOKUP(A1561,NASDAQ_Composite_IXIC_20210721[[Date]:[Close]],5)</f>
        <v>3218.6000979999999</v>
      </c>
      <c r="C1561" s="9">
        <f t="shared" si="73"/>
        <v>1.7134031631990529</v>
      </c>
      <c r="D1561" s="9">
        <f>VLOOKUP(A1561,nasdaq_wtd_mc_ritter_add!$B$2:$D$3373,$D$5)</f>
        <v>2.2589851805294101</v>
      </c>
      <c r="E1561" s="9">
        <f t="shared" si="74"/>
        <v>0.54558201733035716</v>
      </c>
      <c r="F1561" s="9">
        <f t="shared" si="72"/>
        <v>1</v>
      </c>
    </row>
    <row r="1562" spans="1:6" x14ac:dyDescent="0.3">
      <c r="A1562" s="1">
        <v>41368</v>
      </c>
      <c r="B1562">
        <f>VLOOKUP(A1562,NASDAQ_Composite_IXIC_20210721[[Date]:[Close]],5)</f>
        <v>3224.9799800000001</v>
      </c>
      <c r="C1562" s="9">
        <f t="shared" si="73"/>
        <v>1.7153833928253048</v>
      </c>
      <c r="D1562" s="9">
        <f>VLOOKUP(A1562,nasdaq_wtd_mc_ritter_add!$B$2:$D$3373,$D$5)</f>
        <v>2.2772054738876899</v>
      </c>
      <c r="E1562" s="9">
        <f t="shared" si="74"/>
        <v>0.56182208106238507</v>
      </c>
      <c r="F1562" s="9">
        <f t="shared" si="72"/>
        <v>1</v>
      </c>
    </row>
    <row r="1563" spans="1:6" x14ac:dyDescent="0.3">
      <c r="A1563" s="1">
        <v>41369</v>
      </c>
      <c r="B1563">
        <f>VLOOKUP(A1563,NASDAQ_Composite_IXIC_20210721[[Date]:[Close]],5)</f>
        <v>3203.860107</v>
      </c>
      <c r="C1563" s="9">
        <f t="shared" si="73"/>
        <v>1.7088130166166566</v>
      </c>
      <c r="D1563" s="9">
        <f>VLOOKUP(A1563,nasdaq_wtd_mc_ritter_add!$B$2:$D$3373,$D$5)</f>
        <v>2.2867509413282101</v>
      </c>
      <c r="E1563" s="9">
        <f t="shared" si="74"/>
        <v>0.57793792471155347</v>
      </c>
      <c r="F1563" s="9">
        <f t="shared" si="72"/>
        <v>1</v>
      </c>
    </row>
    <row r="1564" spans="1:6" x14ac:dyDescent="0.3">
      <c r="A1564" s="1">
        <v>41370</v>
      </c>
      <c r="B1564">
        <f>VLOOKUP(A1564,NASDAQ_Composite_IXIC_20210721[[Date]:[Close]],5)</f>
        <v>3203.860107</v>
      </c>
      <c r="C1564" s="9">
        <f t="shared" si="73"/>
        <v>1.7088130166166566</v>
      </c>
      <c r="D1564" s="9">
        <f>VLOOKUP(A1564,nasdaq_wtd_mc_ritter_add!$B$2:$D$3373,$D$5)</f>
        <v>2.2867509413282101</v>
      </c>
      <c r="E1564" s="9">
        <f t="shared" si="74"/>
        <v>0.57793792471155347</v>
      </c>
      <c r="F1564" s="9">
        <f t="shared" si="72"/>
        <v>0</v>
      </c>
    </row>
    <row r="1565" spans="1:6" x14ac:dyDescent="0.3">
      <c r="A1565" s="1">
        <v>41371</v>
      </c>
      <c r="B1565">
        <f>VLOOKUP(A1565,NASDAQ_Composite_IXIC_20210721[[Date]:[Close]],5)</f>
        <v>3203.860107</v>
      </c>
      <c r="C1565" s="9">
        <f t="shared" si="73"/>
        <v>1.7088130166166566</v>
      </c>
      <c r="D1565" s="9">
        <f>VLOOKUP(A1565,nasdaq_wtd_mc_ritter_add!$B$2:$D$3373,$D$5)</f>
        <v>2.2867509413282101</v>
      </c>
      <c r="E1565" s="9">
        <f t="shared" si="74"/>
        <v>0.57793792471155347</v>
      </c>
      <c r="F1565" s="9">
        <f t="shared" si="72"/>
        <v>0</v>
      </c>
    </row>
    <row r="1566" spans="1:6" x14ac:dyDescent="0.3">
      <c r="A1566" s="1">
        <v>41372</v>
      </c>
      <c r="B1566">
        <f>VLOOKUP(A1566,NASDAQ_Composite_IXIC_20210721[[Date]:[Close]],5)</f>
        <v>3222.25</v>
      </c>
      <c r="C1566" s="9">
        <f t="shared" si="73"/>
        <v>1.7145365236515273</v>
      </c>
      <c r="D1566" s="9">
        <f>VLOOKUP(A1566,nasdaq_wtd_mc_ritter_add!$B$2:$D$3373,$D$5)</f>
        <v>2.28683886724356</v>
      </c>
      <c r="E1566" s="9">
        <f t="shared" si="74"/>
        <v>0.57230234359203269</v>
      </c>
      <c r="F1566" s="9">
        <f t="shared" si="72"/>
        <v>1</v>
      </c>
    </row>
    <row r="1567" spans="1:6" x14ac:dyDescent="0.3">
      <c r="A1567" s="1">
        <v>41373</v>
      </c>
      <c r="B1567">
        <f>VLOOKUP(A1567,NASDAQ_Composite_IXIC_20210721[[Date]:[Close]],5)</f>
        <v>3237.860107</v>
      </c>
      <c r="C1567" s="9">
        <f t="shared" si="73"/>
        <v>1.7193693011502278</v>
      </c>
      <c r="D1567" s="9">
        <f>VLOOKUP(A1567,nasdaq_wtd_mc_ritter_add!$B$2:$D$3373,$D$5)</f>
        <v>2.2856876149087402</v>
      </c>
      <c r="E1567" s="9">
        <f t="shared" si="74"/>
        <v>0.56631831375851238</v>
      </c>
      <c r="F1567" s="9">
        <f t="shared" si="72"/>
        <v>1</v>
      </c>
    </row>
    <row r="1568" spans="1:6" x14ac:dyDescent="0.3">
      <c r="A1568" s="1">
        <v>41374</v>
      </c>
      <c r="B1568">
        <f>VLOOKUP(A1568,NASDAQ_Composite_IXIC_20210721[[Date]:[Close]],5)</f>
        <v>3297.25</v>
      </c>
      <c r="C1568" s="9">
        <f t="shared" si="73"/>
        <v>1.7375454380726323</v>
      </c>
      <c r="D1568" s="9">
        <f>VLOOKUP(A1568,nasdaq_wtd_mc_ritter_add!$B$2:$D$3373,$D$5)</f>
        <v>2.3100094560974802</v>
      </c>
      <c r="E1568" s="9">
        <f t="shared" si="74"/>
        <v>0.57246401802484792</v>
      </c>
      <c r="F1568" s="9">
        <f t="shared" si="72"/>
        <v>1</v>
      </c>
    </row>
    <row r="1569" spans="1:6" x14ac:dyDescent="0.3">
      <c r="A1569" s="1">
        <v>41375</v>
      </c>
      <c r="B1569">
        <f>VLOOKUP(A1569,NASDAQ_Composite_IXIC_20210721[[Date]:[Close]],5)</f>
        <v>3300.1599120000001</v>
      </c>
      <c r="C1569" s="9">
        <f t="shared" si="73"/>
        <v>1.7384275758289691</v>
      </c>
      <c r="D1569" s="9">
        <f>VLOOKUP(A1569,nasdaq_wtd_mc_ritter_add!$B$2:$D$3373,$D$5)</f>
        <v>2.30440624212443</v>
      </c>
      <c r="E1569" s="9">
        <f t="shared" si="74"/>
        <v>0.5659786662954609</v>
      </c>
      <c r="F1569" s="9">
        <f t="shared" si="72"/>
        <v>1</v>
      </c>
    </row>
    <row r="1570" spans="1:6" x14ac:dyDescent="0.3">
      <c r="A1570" s="1">
        <v>41376</v>
      </c>
      <c r="B1570">
        <f>VLOOKUP(A1570,NASDAQ_Composite_IXIC_20210721[[Date]:[Close]],5)</f>
        <v>3294.9499510000001</v>
      </c>
      <c r="C1570" s="9">
        <f t="shared" si="73"/>
        <v>1.7368476288100405</v>
      </c>
      <c r="D1570" s="9">
        <f>VLOOKUP(A1570,nasdaq_wtd_mc_ritter_add!$B$2:$D$3373,$D$5)</f>
        <v>2.30633557769292</v>
      </c>
      <c r="E1570" s="9">
        <f t="shared" si="74"/>
        <v>0.56948794888287946</v>
      </c>
      <c r="F1570" s="9">
        <f t="shared" si="72"/>
        <v>1</v>
      </c>
    </row>
    <row r="1571" spans="1:6" x14ac:dyDescent="0.3">
      <c r="A1571" s="1">
        <v>41377</v>
      </c>
      <c r="B1571">
        <f>VLOOKUP(A1571,NASDAQ_Composite_IXIC_20210721[[Date]:[Close]],5)</f>
        <v>3294.9499510000001</v>
      </c>
      <c r="C1571" s="9">
        <f t="shared" si="73"/>
        <v>1.7368476288100405</v>
      </c>
      <c r="D1571" s="9">
        <f>VLOOKUP(A1571,nasdaq_wtd_mc_ritter_add!$B$2:$D$3373,$D$5)</f>
        <v>2.30633557769292</v>
      </c>
      <c r="E1571" s="9">
        <f t="shared" si="74"/>
        <v>0.56948794888287946</v>
      </c>
      <c r="F1571" s="9">
        <f t="shared" si="72"/>
        <v>0</v>
      </c>
    </row>
    <row r="1572" spans="1:6" x14ac:dyDescent="0.3">
      <c r="A1572" s="1">
        <v>41378</v>
      </c>
      <c r="B1572">
        <f>VLOOKUP(A1572,NASDAQ_Composite_IXIC_20210721[[Date]:[Close]],5)</f>
        <v>3294.9499510000001</v>
      </c>
      <c r="C1572" s="9">
        <f t="shared" si="73"/>
        <v>1.7368476288100405</v>
      </c>
      <c r="D1572" s="9">
        <f>VLOOKUP(A1572,nasdaq_wtd_mc_ritter_add!$B$2:$D$3373,$D$5)</f>
        <v>2.30633557769292</v>
      </c>
      <c r="E1572" s="9">
        <f t="shared" si="74"/>
        <v>0.56948794888287946</v>
      </c>
      <c r="F1572" s="9">
        <f t="shared" si="72"/>
        <v>0</v>
      </c>
    </row>
    <row r="1573" spans="1:6" x14ac:dyDescent="0.3">
      <c r="A1573" s="1">
        <v>41379</v>
      </c>
      <c r="B1573">
        <f>VLOOKUP(A1573,NASDAQ_Composite_IXIC_20210721[[Date]:[Close]],5)</f>
        <v>3216.48999</v>
      </c>
      <c r="C1573" s="9">
        <f t="shared" si="73"/>
        <v>1.7127473501345056</v>
      </c>
      <c r="D1573" s="9">
        <f>VLOOKUP(A1573,nasdaq_wtd_mc_ritter_add!$B$2:$D$3373,$D$5)</f>
        <v>2.2771026760461499</v>
      </c>
      <c r="E1573" s="9">
        <f t="shared" si="74"/>
        <v>0.56435532591164428</v>
      </c>
      <c r="F1573" s="9">
        <f t="shared" si="72"/>
        <v>1</v>
      </c>
    </row>
    <row r="1574" spans="1:6" x14ac:dyDescent="0.3">
      <c r="A1574" s="1">
        <v>41380</v>
      </c>
      <c r="B1574">
        <f>VLOOKUP(A1574,NASDAQ_Composite_IXIC_20210721[[Date]:[Close]],5)</f>
        <v>3264.6298830000001</v>
      </c>
      <c r="C1574" s="9">
        <f t="shared" si="73"/>
        <v>1.727603047692905</v>
      </c>
      <c r="D1574" s="9">
        <f>VLOOKUP(A1574,nasdaq_wtd_mc_ritter_add!$B$2:$D$3373,$D$5)</f>
        <v>2.2911428144677002</v>
      </c>
      <c r="E1574" s="9">
        <f t="shared" si="74"/>
        <v>0.56353976677479523</v>
      </c>
      <c r="F1574" s="9">
        <f t="shared" si="72"/>
        <v>1</v>
      </c>
    </row>
    <row r="1575" spans="1:6" x14ac:dyDescent="0.3">
      <c r="A1575" s="1">
        <v>41381</v>
      </c>
      <c r="B1575">
        <f>VLOOKUP(A1575,NASDAQ_Composite_IXIC_20210721[[Date]:[Close]],5)</f>
        <v>3204.669922</v>
      </c>
      <c r="C1575" s="9">
        <f t="shared" si="73"/>
        <v>1.709065746962195</v>
      </c>
      <c r="D1575" s="9">
        <f>VLOOKUP(A1575,nasdaq_wtd_mc_ritter_add!$B$2:$D$3373,$D$5)</f>
        <v>2.2867961517703401</v>
      </c>
      <c r="E1575" s="9">
        <f t="shared" si="74"/>
        <v>0.57773040480814508</v>
      </c>
      <c r="F1575" s="9">
        <f t="shared" si="72"/>
        <v>1</v>
      </c>
    </row>
    <row r="1576" spans="1:6" x14ac:dyDescent="0.3">
      <c r="A1576" s="1">
        <v>41382</v>
      </c>
      <c r="B1576">
        <f>VLOOKUP(A1576,NASDAQ_Composite_IXIC_20210721[[Date]:[Close]],5)</f>
        <v>3166.360107</v>
      </c>
      <c r="C1576" s="9">
        <f t="shared" si="73"/>
        <v>1.6970393472851439</v>
      </c>
      <c r="D1576" s="9">
        <f>VLOOKUP(A1576,nasdaq_wtd_mc_ritter_add!$B$2:$D$3373,$D$5)</f>
        <v>2.2863905024784299</v>
      </c>
      <c r="E1576" s="9">
        <f t="shared" si="74"/>
        <v>0.58935115519328596</v>
      </c>
      <c r="F1576" s="9">
        <f t="shared" si="72"/>
        <v>1</v>
      </c>
    </row>
    <row r="1577" spans="1:6" x14ac:dyDescent="0.3">
      <c r="A1577" s="1">
        <v>41383</v>
      </c>
      <c r="B1577">
        <f>VLOOKUP(A1577,NASDAQ_Composite_IXIC_20210721[[Date]:[Close]],5)</f>
        <v>3206.0600589999999</v>
      </c>
      <c r="C1577" s="9">
        <f t="shared" si="73"/>
        <v>1.7094994376732098</v>
      </c>
      <c r="D1577" s="9">
        <f>VLOOKUP(A1577,nasdaq_wtd_mc_ritter_add!$B$2:$D$3373,$D$5)</f>
        <v>2.3000211823371699</v>
      </c>
      <c r="E1577" s="9">
        <f t="shared" si="74"/>
        <v>0.59052174466396012</v>
      </c>
      <c r="F1577" s="9">
        <f t="shared" si="72"/>
        <v>1</v>
      </c>
    </row>
    <row r="1578" spans="1:6" x14ac:dyDescent="0.3">
      <c r="A1578" s="1">
        <v>41384</v>
      </c>
      <c r="B1578">
        <f>VLOOKUP(A1578,NASDAQ_Composite_IXIC_20210721[[Date]:[Close]],5)</f>
        <v>3206.0600589999999</v>
      </c>
      <c r="C1578" s="9">
        <f t="shared" si="73"/>
        <v>1.7094994376732098</v>
      </c>
      <c r="D1578" s="9">
        <f>VLOOKUP(A1578,nasdaq_wtd_mc_ritter_add!$B$2:$D$3373,$D$5)</f>
        <v>2.3000211823371699</v>
      </c>
      <c r="E1578" s="9">
        <f t="shared" si="74"/>
        <v>0.59052174466396012</v>
      </c>
      <c r="F1578" s="9">
        <f t="shared" si="72"/>
        <v>0</v>
      </c>
    </row>
    <row r="1579" spans="1:6" x14ac:dyDescent="0.3">
      <c r="A1579" s="1">
        <v>41385</v>
      </c>
      <c r="B1579">
        <f>VLOOKUP(A1579,NASDAQ_Composite_IXIC_20210721[[Date]:[Close]],5)</f>
        <v>3206.0600589999999</v>
      </c>
      <c r="C1579" s="9">
        <f t="shared" si="73"/>
        <v>1.7094994376732098</v>
      </c>
      <c r="D1579" s="9">
        <f>VLOOKUP(A1579,nasdaq_wtd_mc_ritter_add!$B$2:$D$3373,$D$5)</f>
        <v>2.3000211823371699</v>
      </c>
      <c r="E1579" s="9">
        <f t="shared" si="74"/>
        <v>0.59052174466396012</v>
      </c>
      <c r="F1579" s="9">
        <f t="shared" si="72"/>
        <v>0</v>
      </c>
    </row>
    <row r="1580" spans="1:6" x14ac:dyDescent="0.3">
      <c r="A1580" s="1">
        <v>41386</v>
      </c>
      <c r="B1580">
        <f>VLOOKUP(A1580,NASDAQ_Composite_IXIC_20210721[[Date]:[Close]],5)</f>
        <v>3233.5500489999999</v>
      </c>
      <c r="C1580" s="9">
        <f t="shared" si="73"/>
        <v>1.7180372704078151</v>
      </c>
      <c r="D1580" s="9">
        <f>VLOOKUP(A1580,nasdaq_wtd_mc_ritter_add!$B$2:$D$3373,$D$5)</f>
        <v>2.3017815642469901</v>
      </c>
      <c r="E1580" s="9">
        <f t="shared" si="74"/>
        <v>0.58374429383917503</v>
      </c>
      <c r="F1580" s="9">
        <f t="shared" si="72"/>
        <v>1</v>
      </c>
    </row>
    <row r="1581" spans="1:6" x14ac:dyDescent="0.3">
      <c r="A1581" s="1">
        <v>41387</v>
      </c>
      <c r="B1581">
        <f>VLOOKUP(A1581,NASDAQ_Composite_IXIC_20210721[[Date]:[Close]],5)</f>
        <v>3269.330078</v>
      </c>
      <c r="C1581" s="9">
        <f t="shared" si="73"/>
        <v>1.7290417451562439</v>
      </c>
      <c r="D1581" s="9">
        <f>VLOOKUP(A1581,nasdaq_wtd_mc_ritter_add!$B$2:$D$3373,$D$5)</f>
        <v>2.3111199548002599</v>
      </c>
      <c r="E1581" s="9">
        <f t="shared" si="74"/>
        <v>0.58207820964401602</v>
      </c>
      <c r="F1581" s="9">
        <f t="shared" si="72"/>
        <v>1</v>
      </c>
    </row>
    <row r="1582" spans="1:6" x14ac:dyDescent="0.3">
      <c r="A1582" s="1">
        <v>41388</v>
      </c>
      <c r="B1582">
        <f>VLOOKUP(A1582,NASDAQ_Composite_IXIC_20210721[[Date]:[Close]],5)</f>
        <v>3269.6499020000001</v>
      </c>
      <c r="C1582" s="9">
        <f t="shared" si="73"/>
        <v>1.7291395659176567</v>
      </c>
      <c r="D1582" s="9">
        <f>VLOOKUP(A1582,nasdaq_wtd_mc_ritter_add!$B$2:$D$3373,$D$5)</f>
        <v>2.3100562203890398</v>
      </c>
      <c r="E1582" s="9">
        <f t="shared" si="74"/>
        <v>0.58091665447138308</v>
      </c>
      <c r="F1582" s="9">
        <f t="shared" si="72"/>
        <v>1</v>
      </c>
    </row>
    <row r="1583" spans="1:6" x14ac:dyDescent="0.3">
      <c r="A1583" s="1">
        <v>41389</v>
      </c>
      <c r="B1583">
        <f>VLOOKUP(A1583,NASDAQ_Composite_IXIC_20210721[[Date]:[Close]],5)</f>
        <v>3289.98999</v>
      </c>
      <c r="C1583" s="9">
        <f t="shared" si="73"/>
        <v>1.7353411725682362</v>
      </c>
      <c r="D1583" s="9">
        <f>VLOOKUP(A1583,nasdaq_wtd_mc_ritter_add!$B$2:$D$3373,$D$5)</f>
        <v>2.3241590540544799</v>
      </c>
      <c r="E1583" s="9">
        <f t="shared" si="74"/>
        <v>0.5888178814862437</v>
      </c>
      <c r="F1583" s="9">
        <f t="shared" si="72"/>
        <v>1</v>
      </c>
    </row>
    <row r="1584" spans="1:6" x14ac:dyDescent="0.3">
      <c r="A1584" s="1">
        <v>41390</v>
      </c>
      <c r="B1584">
        <f>VLOOKUP(A1584,NASDAQ_Composite_IXIC_20210721[[Date]:[Close]],5)</f>
        <v>3279.26001</v>
      </c>
      <c r="C1584" s="9">
        <f t="shared" si="73"/>
        <v>1.7320744405844897</v>
      </c>
      <c r="D1584" s="9">
        <f>VLOOKUP(A1584,nasdaq_wtd_mc_ritter_add!$B$2:$D$3373,$D$5)</f>
        <v>2.32076003553414</v>
      </c>
      <c r="E1584" s="9">
        <f t="shared" si="74"/>
        <v>0.58868559494965034</v>
      </c>
      <c r="F1584" s="9">
        <f t="shared" si="72"/>
        <v>1</v>
      </c>
    </row>
    <row r="1585" spans="1:6" x14ac:dyDescent="0.3">
      <c r="A1585" s="1">
        <v>41391</v>
      </c>
      <c r="B1585">
        <f>VLOOKUP(A1585,NASDAQ_Composite_IXIC_20210721[[Date]:[Close]],5)</f>
        <v>3279.26001</v>
      </c>
      <c r="C1585" s="9">
        <f t="shared" si="73"/>
        <v>1.7320744405844897</v>
      </c>
      <c r="D1585" s="9">
        <f>VLOOKUP(A1585,nasdaq_wtd_mc_ritter_add!$B$2:$D$3373,$D$5)</f>
        <v>2.32076003553414</v>
      </c>
      <c r="E1585" s="9">
        <f t="shared" si="74"/>
        <v>0.58868559494965034</v>
      </c>
      <c r="F1585" s="9">
        <f t="shared" si="72"/>
        <v>0</v>
      </c>
    </row>
    <row r="1586" spans="1:6" x14ac:dyDescent="0.3">
      <c r="A1586" s="1">
        <v>41392</v>
      </c>
      <c r="B1586">
        <f>VLOOKUP(A1586,NASDAQ_Composite_IXIC_20210721[[Date]:[Close]],5)</f>
        <v>3279.26001</v>
      </c>
      <c r="C1586" s="9">
        <f t="shared" si="73"/>
        <v>1.7320744405844897</v>
      </c>
      <c r="D1586" s="9">
        <f>VLOOKUP(A1586,nasdaq_wtd_mc_ritter_add!$B$2:$D$3373,$D$5)</f>
        <v>2.32076003553414</v>
      </c>
      <c r="E1586" s="9">
        <f t="shared" si="74"/>
        <v>0.58868559494965034</v>
      </c>
      <c r="F1586" s="9">
        <f t="shared" si="72"/>
        <v>0</v>
      </c>
    </row>
    <row r="1587" spans="1:6" x14ac:dyDescent="0.3">
      <c r="A1587" s="1">
        <v>41393</v>
      </c>
      <c r="B1587">
        <f>VLOOKUP(A1587,NASDAQ_Composite_IXIC_20210721[[Date]:[Close]],5)</f>
        <v>3307.0200199999999</v>
      </c>
      <c r="C1587" s="9">
        <f t="shared" si="73"/>
        <v>1.7405041381553259</v>
      </c>
      <c r="D1587" s="9">
        <f>VLOOKUP(A1587,nasdaq_wtd_mc_ritter_add!$B$2:$D$3373,$D$5)</f>
        <v>2.3308290738043298</v>
      </c>
      <c r="E1587" s="9">
        <f t="shared" si="74"/>
        <v>0.5903249356490039</v>
      </c>
      <c r="F1587" s="9">
        <f t="shared" si="72"/>
        <v>1</v>
      </c>
    </row>
    <row r="1588" spans="1:6" x14ac:dyDescent="0.3">
      <c r="A1588" s="1">
        <v>41394</v>
      </c>
      <c r="B1588">
        <f>VLOOKUP(A1588,NASDAQ_Composite_IXIC_20210721[[Date]:[Close]],5)</f>
        <v>3328.790039</v>
      </c>
      <c r="C1588" s="9">
        <f t="shared" si="73"/>
        <v>1.7470655366612702</v>
      </c>
      <c r="D1588" s="9">
        <f>VLOOKUP(A1588,nasdaq_wtd_mc_ritter_add!$B$2:$D$3373,$D$5)</f>
        <v>2.3257867967708798</v>
      </c>
      <c r="E1588" s="9">
        <f t="shared" si="74"/>
        <v>0.57872126010960967</v>
      </c>
      <c r="F1588" s="9">
        <f t="shared" si="72"/>
        <v>1</v>
      </c>
    </row>
    <row r="1589" spans="1:6" x14ac:dyDescent="0.3">
      <c r="A1589" s="1">
        <v>41395</v>
      </c>
      <c r="B1589">
        <f>VLOOKUP(A1589,NASDAQ_Composite_IXIC_20210721[[Date]:[Close]],5)</f>
        <v>3299.1298830000001</v>
      </c>
      <c r="C1589" s="9">
        <f t="shared" si="73"/>
        <v>1.7381154122355023</v>
      </c>
      <c r="D1589" s="9">
        <f>VLOOKUP(A1589,nasdaq_wtd_mc_ritter_add!$B$2:$D$3373,$D$5)</f>
        <v>2.3093860047323802</v>
      </c>
      <c r="E1589" s="9">
        <f t="shared" si="74"/>
        <v>0.57127059249687795</v>
      </c>
      <c r="F1589" s="9">
        <f t="shared" si="72"/>
        <v>1</v>
      </c>
    </row>
    <row r="1590" spans="1:6" x14ac:dyDescent="0.3">
      <c r="A1590" s="1">
        <v>41396</v>
      </c>
      <c r="B1590">
        <f>VLOOKUP(A1590,NASDAQ_Composite_IXIC_20210721[[Date]:[Close]],5)</f>
        <v>3340.6201169999999</v>
      </c>
      <c r="C1590" s="9">
        <f t="shared" si="73"/>
        <v>1.7506131038764545</v>
      </c>
      <c r="D1590" s="9">
        <f>VLOOKUP(A1590,nasdaq_wtd_mc_ritter_add!$B$2:$D$3373,$D$5)</f>
        <v>2.3639175404378499</v>
      </c>
      <c r="E1590" s="9">
        <f t="shared" si="74"/>
        <v>0.61330443656139533</v>
      </c>
      <c r="F1590" s="9">
        <f t="shared" si="72"/>
        <v>1</v>
      </c>
    </row>
    <row r="1591" spans="1:6" x14ac:dyDescent="0.3">
      <c r="A1591" s="1">
        <v>41397</v>
      </c>
      <c r="B1591">
        <f>VLOOKUP(A1591,NASDAQ_Composite_IXIC_20210721[[Date]:[Close]],5)</f>
        <v>3378.6298830000001</v>
      </c>
      <c r="C1591" s="9">
        <f t="shared" si="73"/>
        <v>1.7619269176039323</v>
      </c>
      <c r="D1591" s="9">
        <f>VLOOKUP(A1591,nasdaq_wtd_mc_ritter_add!$B$2:$D$3373,$D$5)</f>
        <v>2.37532068944931</v>
      </c>
      <c r="E1591" s="9">
        <f t="shared" si="74"/>
        <v>0.61339377184537769</v>
      </c>
      <c r="F1591" s="9">
        <f t="shared" si="72"/>
        <v>1</v>
      </c>
    </row>
    <row r="1592" spans="1:6" x14ac:dyDescent="0.3">
      <c r="A1592" s="1">
        <v>41398</v>
      </c>
      <c r="B1592">
        <f>VLOOKUP(A1592,NASDAQ_Composite_IXIC_20210721[[Date]:[Close]],5)</f>
        <v>3378.6298830000001</v>
      </c>
      <c r="C1592" s="9">
        <f t="shared" si="73"/>
        <v>1.7619269176039323</v>
      </c>
      <c r="D1592" s="9">
        <f>VLOOKUP(A1592,nasdaq_wtd_mc_ritter_add!$B$2:$D$3373,$D$5)</f>
        <v>2.37532068944931</v>
      </c>
      <c r="E1592" s="9">
        <f t="shared" si="74"/>
        <v>0.61339377184537769</v>
      </c>
      <c r="F1592" s="9">
        <f t="shared" si="72"/>
        <v>0</v>
      </c>
    </row>
    <row r="1593" spans="1:6" x14ac:dyDescent="0.3">
      <c r="A1593" s="1">
        <v>41399</v>
      </c>
      <c r="B1593">
        <f>VLOOKUP(A1593,NASDAQ_Composite_IXIC_20210721[[Date]:[Close]],5)</f>
        <v>3378.6298830000001</v>
      </c>
      <c r="C1593" s="9">
        <f t="shared" si="73"/>
        <v>1.7619269176039323</v>
      </c>
      <c r="D1593" s="9">
        <f>VLOOKUP(A1593,nasdaq_wtd_mc_ritter_add!$B$2:$D$3373,$D$5)</f>
        <v>2.37532068944931</v>
      </c>
      <c r="E1593" s="9">
        <f t="shared" si="74"/>
        <v>0.61339377184537769</v>
      </c>
      <c r="F1593" s="9">
        <f t="shared" si="72"/>
        <v>0</v>
      </c>
    </row>
    <row r="1594" spans="1:6" x14ac:dyDescent="0.3">
      <c r="A1594" s="1">
        <v>41400</v>
      </c>
      <c r="B1594">
        <f>VLOOKUP(A1594,NASDAQ_Composite_IXIC_20210721[[Date]:[Close]],5)</f>
        <v>3392.969971</v>
      </c>
      <c r="C1594" s="9">
        <f t="shared" si="73"/>
        <v>1.7661622858317161</v>
      </c>
      <c r="D1594" s="9">
        <f>VLOOKUP(A1594,nasdaq_wtd_mc_ritter_add!$B$2:$D$3373,$D$5)</f>
        <v>2.3727530644955901</v>
      </c>
      <c r="E1594" s="9">
        <f t="shared" si="74"/>
        <v>0.60659077866387401</v>
      </c>
      <c r="F1594" s="9">
        <f t="shared" si="72"/>
        <v>1</v>
      </c>
    </row>
    <row r="1595" spans="1:6" x14ac:dyDescent="0.3">
      <c r="A1595" s="1">
        <v>41401</v>
      </c>
      <c r="B1595">
        <f>VLOOKUP(A1595,NASDAQ_Composite_IXIC_20210721[[Date]:[Close]],5)</f>
        <v>3396.6298830000001</v>
      </c>
      <c r="C1595" s="9">
        <f t="shared" si="73"/>
        <v>1.7672403795141696</v>
      </c>
      <c r="D1595" s="9">
        <f>VLOOKUP(A1595,nasdaq_wtd_mc_ritter_add!$B$2:$D$3373,$D$5)</f>
        <v>2.3831048311859901</v>
      </c>
      <c r="E1595" s="9">
        <f t="shared" si="74"/>
        <v>0.61586445167182058</v>
      </c>
      <c r="F1595" s="9">
        <f t="shared" si="72"/>
        <v>1</v>
      </c>
    </row>
    <row r="1596" spans="1:6" x14ac:dyDescent="0.3">
      <c r="A1596" s="1">
        <v>41402</v>
      </c>
      <c r="B1596">
        <f>VLOOKUP(A1596,NASDAQ_Composite_IXIC_20210721[[Date]:[Close]],5)</f>
        <v>3413.2700199999999</v>
      </c>
      <c r="C1596" s="9">
        <f t="shared" si="73"/>
        <v>1.7721274322918701</v>
      </c>
      <c r="D1596" s="9">
        <f>VLOOKUP(A1596,nasdaq_wtd_mc_ritter_add!$B$2:$D$3373,$D$5)</f>
        <v>2.38293210531269</v>
      </c>
      <c r="E1596" s="9">
        <f t="shared" si="74"/>
        <v>0.61080467302081987</v>
      </c>
      <c r="F1596" s="9">
        <f t="shared" si="72"/>
        <v>1</v>
      </c>
    </row>
    <row r="1597" spans="1:6" x14ac:dyDescent="0.3">
      <c r="A1597" s="1">
        <v>41403</v>
      </c>
      <c r="B1597">
        <f>VLOOKUP(A1597,NASDAQ_Composite_IXIC_20210721[[Date]:[Close]],5)</f>
        <v>3409.169922</v>
      </c>
      <c r="C1597" s="9">
        <f t="shared" si="73"/>
        <v>1.770925487378185</v>
      </c>
      <c r="D1597" s="9">
        <f>VLOOKUP(A1597,nasdaq_wtd_mc_ritter_add!$B$2:$D$3373,$D$5)</f>
        <v>2.3853851116903702</v>
      </c>
      <c r="E1597" s="9">
        <f t="shared" si="74"/>
        <v>0.61445962431218515</v>
      </c>
      <c r="F1597" s="9">
        <f t="shared" si="72"/>
        <v>1</v>
      </c>
    </row>
    <row r="1598" spans="1:6" x14ac:dyDescent="0.3">
      <c r="A1598" s="1">
        <v>41404</v>
      </c>
      <c r="B1598">
        <f>VLOOKUP(A1598,NASDAQ_Composite_IXIC_20210721[[Date]:[Close]],5)</f>
        <v>3436.580078</v>
      </c>
      <c r="C1598" s="9">
        <f t="shared" si="73"/>
        <v>1.7789334638538081</v>
      </c>
      <c r="D1598" s="9">
        <f>VLOOKUP(A1598,nasdaq_wtd_mc_ritter_add!$B$2:$D$3373,$D$5)</f>
        <v>2.39280829111547</v>
      </c>
      <c r="E1598" s="9">
        <f t="shared" si="74"/>
        <v>0.61387482726166187</v>
      </c>
      <c r="F1598" s="9">
        <f t="shared" si="72"/>
        <v>1</v>
      </c>
    </row>
    <row r="1599" spans="1:6" x14ac:dyDescent="0.3">
      <c r="A1599" s="1">
        <v>41405</v>
      </c>
      <c r="B1599">
        <f>VLOOKUP(A1599,NASDAQ_Composite_IXIC_20210721[[Date]:[Close]],5)</f>
        <v>3436.580078</v>
      </c>
      <c r="C1599" s="9">
        <f t="shared" si="73"/>
        <v>1.7789334638538081</v>
      </c>
      <c r="D1599" s="9">
        <f>VLOOKUP(A1599,nasdaq_wtd_mc_ritter_add!$B$2:$D$3373,$D$5)</f>
        <v>2.39280829111547</v>
      </c>
      <c r="E1599" s="9">
        <f t="shared" si="74"/>
        <v>0.61387482726166187</v>
      </c>
      <c r="F1599" s="9">
        <f t="shared" si="72"/>
        <v>0</v>
      </c>
    </row>
    <row r="1600" spans="1:6" x14ac:dyDescent="0.3">
      <c r="A1600" s="1">
        <v>41406</v>
      </c>
      <c r="B1600">
        <f>VLOOKUP(A1600,NASDAQ_Composite_IXIC_20210721[[Date]:[Close]],5)</f>
        <v>3436.580078</v>
      </c>
      <c r="C1600" s="9">
        <f t="shared" si="73"/>
        <v>1.7789334638538081</v>
      </c>
      <c r="D1600" s="9">
        <f>VLOOKUP(A1600,nasdaq_wtd_mc_ritter_add!$B$2:$D$3373,$D$5)</f>
        <v>2.39280829111547</v>
      </c>
      <c r="E1600" s="9">
        <f t="shared" si="74"/>
        <v>0.61387482726166187</v>
      </c>
      <c r="F1600" s="9">
        <f t="shared" si="72"/>
        <v>0</v>
      </c>
    </row>
    <row r="1601" spans="1:6" x14ac:dyDescent="0.3">
      <c r="A1601" s="1">
        <v>41407</v>
      </c>
      <c r="B1601">
        <f>VLOOKUP(A1601,NASDAQ_Composite_IXIC_20210721[[Date]:[Close]],5)</f>
        <v>3438.790039</v>
      </c>
      <c r="C1601" s="9">
        <f t="shared" si="73"/>
        <v>1.7795763270127383</v>
      </c>
      <c r="D1601" s="9">
        <f>VLOOKUP(A1601,nasdaq_wtd_mc_ritter_add!$B$2:$D$3373,$D$5)</f>
        <v>2.3924015805341798</v>
      </c>
      <c r="E1601" s="9">
        <f t="shared" si="74"/>
        <v>0.61282525352144157</v>
      </c>
      <c r="F1601" s="9">
        <f t="shared" si="72"/>
        <v>1</v>
      </c>
    </row>
    <row r="1602" spans="1:6" x14ac:dyDescent="0.3">
      <c r="A1602" s="1">
        <v>41408</v>
      </c>
      <c r="B1602">
        <f>VLOOKUP(A1602,NASDAQ_Composite_IXIC_20210721[[Date]:[Close]],5)</f>
        <v>3462.610107</v>
      </c>
      <c r="C1602" s="9">
        <f t="shared" si="73"/>
        <v>1.7864793212122239</v>
      </c>
      <c r="D1602" s="9">
        <f>VLOOKUP(A1602,nasdaq_wtd_mc_ritter_add!$B$2:$D$3373,$D$5)</f>
        <v>2.4115599342893699</v>
      </c>
      <c r="E1602" s="9">
        <f t="shared" si="74"/>
        <v>0.62508061307714602</v>
      </c>
      <c r="F1602" s="9">
        <f t="shared" si="72"/>
        <v>1</v>
      </c>
    </row>
    <row r="1603" spans="1:6" x14ac:dyDescent="0.3">
      <c r="A1603" s="1">
        <v>41409</v>
      </c>
      <c r="B1603">
        <f>VLOOKUP(A1603,NASDAQ_Composite_IXIC_20210721[[Date]:[Close]],5)</f>
        <v>3471.6201169999999</v>
      </c>
      <c r="C1603" s="9">
        <f t="shared" si="73"/>
        <v>1.7890780278543543</v>
      </c>
      <c r="D1603" s="9">
        <f>VLOOKUP(A1603,nasdaq_wtd_mc_ritter_add!$B$2:$D$3373,$D$5)</f>
        <v>2.4125985483119301</v>
      </c>
      <c r="E1603" s="9">
        <f t="shared" si="74"/>
        <v>0.62352052045757578</v>
      </c>
      <c r="F1603" s="9">
        <f t="shared" si="72"/>
        <v>1</v>
      </c>
    </row>
    <row r="1604" spans="1:6" x14ac:dyDescent="0.3">
      <c r="A1604" s="1">
        <v>41410</v>
      </c>
      <c r="B1604">
        <f>VLOOKUP(A1604,NASDAQ_Composite_IXIC_20210721[[Date]:[Close]],5)</f>
        <v>3465.23999</v>
      </c>
      <c r="C1604" s="9">
        <f t="shared" si="73"/>
        <v>1.7872385417754577</v>
      </c>
      <c r="D1604" s="9">
        <f>VLOOKUP(A1604,nasdaq_wtd_mc_ritter_add!$B$2:$D$3373,$D$5)</f>
        <v>2.4196261786582198</v>
      </c>
      <c r="E1604" s="9">
        <f t="shared" si="74"/>
        <v>0.63238763688276212</v>
      </c>
      <c r="F1604" s="9">
        <f t="shared" si="72"/>
        <v>1</v>
      </c>
    </row>
    <row r="1605" spans="1:6" x14ac:dyDescent="0.3">
      <c r="A1605" s="1">
        <v>41411</v>
      </c>
      <c r="B1605">
        <f>VLOOKUP(A1605,NASDAQ_Composite_IXIC_20210721[[Date]:[Close]],5)</f>
        <v>3498.969971</v>
      </c>
      <c r="C1605" s="9">
        <f t="shared" si="73"/>
        <v>1.7969252815311654</v>
      </c>
      <c r="D1605" s="9">
        <f>VLOOKUP(A1605,nasdaq_wtd_mc_ritter_add!$B$2:$D$3373,$D$5)</f>
        <v>2.4318934204608902</v>
      </c>
      <c r="E1605" s="9">
        <f t="shared" si="74"/>
        <v>0.63496813892972481</v>
      </c>
      <c r="F1605" s="9">
        <f t="shared" si="72"/>
        <v>1</v>
      </c>
    </row>
    <row r="1606" spans="1:6" x14ac:dyDescent="0.3">
      <c r="A1606" s="1">
        <v>41412</v>
      </c>
      <c r="B1606">
        <f>VLOOKUP(A1606,NASDAQ_Composite_IXIC_20210721[[Date]:[Close]],5)</f>
        <v>3498.969971</v>
      </c>
      <c r="C1606" s="9">
        <f t="shared" si="73"/>
        <v>1.7969252815311654</v>
      </c>
      <c r="D1606" s="9">
        <f>VLOOKUP(A1606,nasdaq_wtd_mc_ritter_add!$B$2:$D$3373,$D$5)</f>
        <v>2.4318934204608902</v>
      </c>
      <c r="E1606" s="9">
        <f t="shared" si="74"/>
        <v>0.63496813892972481</v>
      </c>
      <c r="F1606" s="9">
        <f t="shared" si="72"/>
        <v>0</v>
      </c>
    </row>
    <row r="1607" spans="1:6" x14ac:dyDescent="0.3">
      <c r="A1607" s="1">
        <v>41413</v>
      </c>
      <c r="B1607">
        <f>VLOOKUP(A1607,NASDAQ_Composite_IXIC_20210721[[Date]:[Close]],5)</f>
        <v>3498.969971</v>
      </c>
      <c r="C1607" s="9">
        <f t="shared" si="73"/>
        <v>1.7969252815311654</v>
      </c>
      <c r="D1607" s="9">
        <f>VLOOKUP(A1607,nasdaq_wtd_mc_ritter_add!$B$2:$D$3373,$D$5)</f>
        <v>2.4318934204608902</v>
      </c>
      <c r="E1607" s="9">
        <f t="shared" si="74"/>
        <v>0.63496813892972481</v>
      </c>
      <c r="F1607" s="9">
        <f t="shared" si="72"/>
        <v>0</v>
      </c>
    </row>
    <row r="1608" spans="1:6" x14ac:dyDescent="0.3">
      <c r="A1608" s="1">
        <v>41414</v>
      </c>
      <c r="B1608">
        <f>VLOOKUP(A1608,NASDAQ_Composite_IXIC_20210721[[Date]:[Close]],5)</f>
        <v>3496.429932</v>
      </c>
      <c r="C1608" s="9">
        <f t="shared" si="73"/>
        <v>1.7961990788417284</v>
      </c>
      <c r="D1608" s="9">
        <f>VLOOKUP(A1608,nasdaq_wtd_mc_ritter_add!$B$2:$D$3373,$D$5)</f>
        <v>2.4367201322606298</v>
      </c>
      <c r="E1608" s="9">
        <f t="shared" si="74"/>
        <v>0.64052105341890142</v>
      </c>
      <c r="F1608" s="9">
        <f t="shared" ref="F1608:F1671" si="75">IF(OR(C1608=C1607,D1608=D1607),0,1)</f>
        <v>1</v>
      </c>
    </row>
    <row r="1609" spans="1:6" x14ac:dyDescent="0.3">
      <c r="A1609" s="1">
        <v>41415</v>
      </c>
      <c r="B1609">
        <f>VLOOKUP(A1609,NASDAQ_Composite_IXIC_20210721[[Date]:[Close]],5)</f>
        <v>3502.1201169999999</v>
      </c>
      <c r="C1609" s="9">
        <f t="shared" ref="C1609:C1672" si="76">$C$5+LN(B1609)-$A$6</f>
        <v>1.7978251831673377</v>
      </c>
      <c r="D1609" s="9">
        <f>VLOOKUP(A1609,nasdaq_wtd_mc_ritter_add!$B$2:$D$3373,$D$5)</f>
        <v>2.43891725707465</v>
      </c>
      <c r="E1609" s="9">
        <f t="shared" ref="E1609:E1672" si="77">IF($E$5&lt;=$A1609,D1609-VLOOKUP(A1609,$A$7:$C$4936,3),0)</f>
        <v>0.64109207390731227</v>
      </c>
      <c r="F1609" s="9">
        <f t="shared" si="75"/>
        <v>1</v>
      </c>
    </row>
    <row r="1610" spans="1:6" x14ac:dyDescent="0.3">
      <c r="A1610" s="1">
        <v>41416</v>
      </c>
      <c r="B1610">
        <f>VLOOKUP(A1610,NASDAQ_Composite_IXIC_20210721[[Date]:[Close]],5)</f>
        <v>3463.3000489999999</v>
      </c>
      <c r="C1610" s="9">
        <f t="shared" si="76"/>
        <v>1.7866785562547642</v>
      </c>
      <c r="D1610" s="9">
        <f>VLOOKUP(A1610,nasdaq_wtd_mc_ritter_add!$B$2:$D$3373,$D$5)</f>
        <v>2.4118947327803801</v>
      </c>
      <c r="E1610" s="9">
        <f t="shared" si="77"/>
        <v>0.6252161765256159</v>
      </c>
      <c r="F1610" s="9">
        <f t="shared" si="75"/>
        <v>1</v>
      </c>
    </row>
    <row r="1611" spans="1:6" x14ac:dyDescent="0.3">
      <c r="A1611" s="1">
        <v>41417</v>
      </c>
      <c r="B1611">
        <f>VLOOKUP(A1611,NASDAQ_Composite_IXIC_20210721[[Date]:[Close]],5)</f>
        <v>3459.419922</v>
      </c>
      <c r="C1611" s="9">
        <f t="shared" si="76"/>
        <v>1.7855575727619835</v>
      </c>
      <c r="D1611" s="9">
        <f>VLOOKUP(A1611,nasdaq_wtd_mc_ritter_add!$B$2:$D$3373,$D$5)</f>
        <v>2.41678170022614</v>
      </c>
      <c r="E1611" s="9">
        <f t="shared" si="77"/>
        <v>0.63122412746415657</v>
      </c>
      <c r="F1611" s="9">
        <f t="shared" si="75"/>
        <v>1</v>
      </c>
    </row>
    <row r="1612" spans="1:6" x14ac:dyDescent="0.3">
      <c r="A1612" s="1">
        <v>41418</v>
      </c>
      <c r="B1612">
        <f>VLOOKUP(A1612,NASDAQ_Composite_IXIC_20210721[[Date]:[Close]],5)</f>
        <v>3459.139893</v>
      </c>
      <c r="C1612" s="9">
        <f t="shared" si="76"/>
        <v>1.7854766226776766</v>
      </c>
      <c r="D1612" s="9">
        <f>VLOOKUP(A1612,nasdaq_wtd_mc_ritter_add!$B$2:$D$3373,$D$5)</f>
        <v>2.4127039786270998</v>
      </c>
      <c r="E1612" s="9">
        <f t="shared" si="77"/>
        <v>0.62722735594942325</v>
      </c>
      <c r="F1612" s="9">
        <f t="shared" si="75"/>
        <v>1</v>
      </c>
    </row>
    <row r="1613" spans="1:6" x14ac:dyDescent="0.3">
      <c r="A1613" s="1">
        <v>41419</v>
      </c>
      <c r="B1613">
        <f>VLOOKUP(A1613,NASDAQ_Composite_IXIC_20210721[[Date]:[Close]],5)</f>
        <v>3459.139893</v>
      </c>
      <c r="C1613" s="9">
        <f t="shared" si="76"/>
        <v>1.7854766226776766</v>
      </c>
      <c r="D1613" s="9">
        <f>VLOOKUP(A1613,nasdaq_wtd_mc_ritter_add!$B$2:$D$3373,$D$5)</f>
        <v>2.4127039786270998</v>
      </c>
      <c r="E1613" s="9">
        <f t="shared" si="77"/>
        <v>0.62722735594942325</v>
      </c>
      <c r="F1613" s="9">
        <f t="shared" si="75"/>
        <v>0</v>
      </c>
    </row>
    <row r="1614" spans="1:6" x14ac:dyDescent="0.3">
      <c r="A1614" s="1">
        <v>41420</v>
      </c>
      <c r="B1614">
        <f>VLOOKUP(A1614,NASDAQ_Composite_IXIC_20210721[[Date]:[Close]],5)</f>
        <v>3459.139893</v>
      </c>
      <c r="C1614" s="9">
        <f t="shared" si="76"/>
        <v>1.7854766226776766</v>
      </c>
      <c r="D1614" s="9">
        <f>VLOOKUP(A1614,nasdaq_wtd_mc_ritter_add!$B$2:$D$3373,$D$5)</f>
        <v>2.4127039786270998</v>
      </c>
      <c r="E1614" s="9">
        <f t="shared" si="77"/>
        <v>0.62722735594942325</v>
      </c>
      <c r="F1614" s="9">
        <f t="shared" si="75"/>
        <v>0</v>
      </c>
    </row>
    <row r="1615" spans="1:6" x14ac:dyDescent="0.3">
      <c r="A1615" s="1">
        <v>41421</v>
      </c>
      <c r="B1615">
        <f>VLOOKUP(A1615,NASDAQ_Composite_IXIC_20210721[[Date]:[Close]],5)</f>
        <v>3459.139893</v>
      </c>
      <c r="C1615" s="9">
        <f t="shared" si="76"/>
        <v>1.7854766226776766</v>
      </c>
      <c r="D1615" s="9">
        <f>VLOOKUP(A1615,nasdaq_wtd_mc_ritter_add!$B$2:$D$3373,$D$5)</f>
        <v>2.4127039786270998</v>
      </c>
      <c r="E1615" s="9">
        <f t="shared" si="77"/>
        <v>0.62722735594942325</v>
      </c>
      <c r="F1615" s="9">
        <f t="shared" si="75"/>
        <v>0</v>
      </c>
    </row>
    <row r="1616" spans="1:6" x14ac:dyDescent="0.3">
      <c r="A1616" s="1">
        <v>41422</v>
      </c>
      <c r="B1616">
        <f>VLOOKUP(A1616,NASDAQ_Composite_IXIC_20210721[[Date]:[Close]],5)</f>
        <v>3488.889893</v>
      </c>
      <c r="C1616" s="9">
        <f t="shared" si="76"/>
        <v>1.7940402537292703</v>
      </c>
      <c r="D1616" s="9">
        <f>VLOOKUP(A1616,nasdaq_wtd_mc_ritter_add!$B$2:$D$3373,$D$5)</f>
        <v>2.4248897058642198</v>
      </c>
      <c r="E1616" s="9">
        <f t="shared" si="77"/>
        <v>0.63084945213494947</v>
      </c>
      <c r="F1616" s="9">
        <f t="shared" si="75"/>
        <v>1</v>
      </c>
    </row>
    <row r="1617" spans="1:6" x14ac:dyDescent="0.3">
      <c r="A1617" s="1">
        <v>41423</v>
      </c>
      <c r="B1617">
        <f>VLOOKUP(A1617,NASDAQ_Composite_IXIC_20210721[[Date]:[Close]],5)</f>
        <v>3467.5200199999999</v>
      </c>
      <c r="C1617" s="9">
        <f t="shared" si="76"/>
        <v>1.7878962971510708</v>
      </c>
      <c r="D1617" s="9">
        <f>VLOOKUP(A1617,nasdaq_wtd_mc_ritter_add!$B$2:$D$3373,$D$5)</f>
        <v>2.4233953055869302</v>
      </c>
      <c r="E1617" s="9">
        <f t="shared" si="77"/>
        <v>0.63549900843585938</v>
      </c>
      <c r="F1617" s="9">
        <f t="shared" si="75"/>
        <v>1</v>
      </c>
    </row>
    <row r="1618" spans="1:6" x14ac:dyDescent="0.3">
      <c r="A1618" s="1">
        <v>41424</v>
      </c>
      <c r="B1618">
        <f>VLOOKUP(A1618,NASDAQ_Composite_IXIC_20210721[[Date]:[Close]],5)</f>
        <v>3491.3000489999999</v>
      </c>
      <c r="C1618" s="9">
        <f t="shared" si="76"/>
        <v>1.7947308240764412</v>
      </c>
      <c r="D1618" s="9">
        <f>VLOOKUP(A1618,nasdaq_wtd_mc_ritter_add!$B$2:$D$3373,$D$5)</f>
        <v>2.4378425791443199</v>
      </c>
      <c r="E1618" s="9">
        <f t="shared" si="77"/>
        <v>0.64311175506787865</v>
      </c>
      <c r="F1618" s="9">
        <f t="shared" si="75"/>
        <v>1</v>
      </c>
    </row>
    <row r="1619" spans="1:6" x14ac:dyDescent="0.3">
      <c r="A1619" s="1">
        <v>41425</v>
      </c>
      <c r="B1619">
        <f>VLOOKUP(A1619,NASDAQ_Composite_IXIC_20210721[[Date]:[Close]],5)</f>
        <v>3455.9099120000001</v>
      </c>
      <c r="C1619" s="9">
        <f t="shared" si="76"/>
        <v>1.7845424338212021</v>
      </c>
      <c r="D1619" s="9">
        <f>VLOOKUP(A1619,nasdaq_wtd_mc_ritter_add!$B$2:$D$3373,$D$5)</f>
        <v>2.4286628065343199</v>
      </c>
      <c r="E1619" s="9">
        <f t="shared" si="77"/>
        <v>0.64412037271311773</v>
      </c>
      <c r="F1619" s="9">
        <f t="shared" si="75"/>
        <v>1</v>
      </c>
    </row>
    <row r="1620" spans="1:6" x14ac:dyDescent="0.3">
      <c r="A1620" s="1">
        <v>41426</v>
      </c>
      <c r="B1620">
        <f>VLOOKUP(A1620,NASDAQ_Composite_IXIC_20210721[[Date]:[Close]],5)</f>
        <v>3455.9099120000001</v>
      </c>
      <c r="C1620" s="9">
        <f t="shared" si="76"/>
        <v>1.7845424338212021</v>
      </c>
      <c r="D1620" s="9">
        <f>VLOOKUP(A1620,nasdaq_wtd_mc_ritter_add!$B$2:$D$3373,$D$5)</f>
        <v>2.4286628065343199</v>
      </c>
      <c r="E1620" s="9">
        <f t="shared" si="77"/>
        <v>0.64412037271311773</v>
      </c>
      <c r="F1620" s="9">
        <f t="shared" si="75"/>
        <v>0</v>
      </c>
    </row>
    <row r="1621" spans="1:6" x14ac:dyDescent="0.3">
      <c r="A1621" s="1">
        <v>41427</v>
      </c>
      <c r="B1621">
        <f>VLOOKUP(A1621,NASDAQ_Composite_IXIC_20210721[[Date]:[Close]],5)</f>
        <v>3455.9099120000001</v>
      </c>
      <c r="C1621" s="9">
        <f t="shared" si="76"/>
        <v>1.7845424338212021</v>
      </c>
      <c r="D1621" s="9">
        <f>VLOOKUP(A1621,nasdaq_wtd_mc_ritter_add!$B$2:$D$3373,$D$5)</f>
        <v>2.4286628065343199</v>
      </c>
      <c r="E1621" s="9">
        <f t="shared" si="77"/>
        <v>0.64412037271311773</v>
      </c>
      <c r="F1621" s="9">
        <f t="shared" si="75"/>
        <v>0</v>
      </c>
    </row>
    <row r="1622" spans="1:6" x14ac:dyDescent="0.3">
      <c r="A1622" s="1">
        <v>41428</v>
      </c>
      <c r="B1622">
        <f>VLOOKUP(A1622,NASDAQ_Composite_IXIC_20210721[[Date]:[Close]],5)</f>
        <v>3465.3701169999999</v>
      </c>
      <c r="C1622" s="9">
        <f t="shared" si="76"/>
        <v>1.7872760931592486</v>
      </c>
      <c r="D1622" s="9">
        <f>VLOOKUP(A1622,nasdaq_wtd_mc_ritter_add!$B$2:$D$3373,$D$5)</f>
        <v>2.4231263450300999</v>
      </c>
      <c r="E1622" s="9">
        <f t="shared" si="77"/>
        <v>0.63585025187085131</v>
      </c>
      <c r="F1622" s="9">
        <f t="shared" si="75"/>
        <v>1</v>
      </c>
    </row>
    <row r="1623" spans="1:6" x14ac:dyDescent="0.3">
      <c r="A1623" s="1">
        <v>41429</v>
      </c>
      <c r="B1623">
        <f>VLOOKUP(A1623,NASDAQ_Composite_IXIC_20210721[[Date]:[Close]],5)</f>
        <v>3445.26001</v>
      </c>
      <c r="C1623" s="9">
        <f t="shared" si="76"/>
        <v>1.781456026567203</v>
      </c>
      <c r="D1623" s="9">
        <f>VLOOKUP(A1623,nasdaq_wtd_mc_ritter_add!$B$2:$D$3373,$D$5)</f>
        <v>2.42160286119001</v>
      </c>
      <c r="E1623" s="9">
        <f t="shared" si="77"/>
        <v>0.64014683462280697</v>
      </c>
      <c r="F1623" s="9">
        <f t="shared" si="75"/>
        <v>1</v>
      </c>
    </row>
    <row r="1624" spans="1:6" x14ac:dyDescent="0.3">
      <c r="A1624" s="1">
        <v>41430</v>
      </c>
      <c r="B1624">
        <f>VLOOKUP(A1624,NASDAQ_Composite_IXIC_20210721[[Date]:[Close]],5)</f>
        <v>3401.4799800000001</v>
      </c>
      <c r="C1624" s="9">
        <f t="shared" si="76"/>
        <v>1.7686672754957451</v>
      </c>
      <c r="D1624" s="9">
        <f>VLOOKUP(A1624,nasdaq_wtd_mc_ritter_add!$B$2:$D$3373,$D$5)</f>
        <v>2.41252613789253</v>
      </c>
      <c r="E1624" s="9">
        <f t="shared" si="77"/>
        <v>0.64385886239678491</v>
      </c>
      <c r="F1624" s="9">
        <f t="shared" si="75"/>
        <v>1</v>
      </c>
    </row>
    <row r="1625" spans="1:6" x14ac:dyDescent="0.3">
      <c r="A1625" s="1">
        <v>41431</v>
      </c>
      <c r="B1625">
        <f>VLOOKUP(A1625,NASDAQ_Composite_IXIC_20210721[[Date]:[Close]],5)</f>
        <v>3424.0500489999999</v>
      </c>
      <c r="C1625" s="9">
        <f t="shared" si="76"/>
        <v>1.7752807256359278</v>
      </c>
      <c r="D1625" s="9">
        <f>VLOOKUP(A1625,nasdaq_wtd_mc_ritter_add!$B$2:$D$3373,$D$5)</f>
        <v>2.4233379982562102</v>
      </c>
      <c r="E1625" s="9">
        <f t="shared" si="77"/>
        <v>0.64805727262028245</v>
      </c>
      <c r="F1625" s="9">
        <f t="shared" si="75"/>
        <v>1</v>
      </c>
    </row>
    <row r="1626" spans="1:6" x14ac:dyDescent="0.3">
      <c r="A1626" s="1">
        <v>41432</v>
      </c>
      <c r="B1626">
        <f>VLOOKUP(A1626,NASDAQ_Composite_IXIC_20210721[[Date]:[Close]],5)</f>
        <v>3469.219971</v>
      </c>
      <c r="C1626" s="9">
        <f t="shared" si="76"/>
        <v>1.788386426818966</v>
      </c>
      <c r="D1626" s="9">
        <f>VLOOKUP(A1626,nasdaq_wtd_mc_ritter_add!$B$2:$D$3373,$D$5)</f>
        <v>2.43607745706794</v>
      </c>
      <c r="E1626" s="9">
        <f t="shared" si="77"/>
        <v>0.64769103024897401</v>
      </c>
      <c r="F1626" s="9">
        <f t="shared" si="75"/>
        <v>1</v>
      </c>
    </row>
    <row r="1627" spans="1:6" x14ac:dyDescent="0.3">
      <c r="A1627" s="1">
        <v>41433</v>
      </c>
      <c r="B1627">
        <f>VLOOKUP(A1627,NASDAQ_Composite_IXIC_20210721[[Date]:[Close]],5)</f>
        <v>3469.219971</v>
      </c>
      <c r="C1627" s="9">
        <f t="shared" si="76"/>
        <v>1.788386426818966</v>
      </c>
      <c r="D1627" s="9">
        <f>VLOOKUP(A1627,nasdaq_wtd_mc_ritter_add!$B$2:$D$3373,$D$5)</f>
        <v>2.43607745706794</v>
      </c>
      <c r="E1627" s="9">
        <f t="shared" si="77"/>
        <v>0.64769103024897401</v>
      </c>
      <c r="F1627" s="9">
        <f t="shared" si="75"/>
        <v>0</v>
      </c>
    </row>
    <row r="1628" spans="1:6" x14ac:dyDescent="0.3">
      <c r="A1628" s="1">
        <v>41434</v>
      </c>
      <c r="B1628">
        <f>VLOOKUP(A1628,NASDAQ_Composite_IXIC_20210721[[Date]:[Close]],5)</f>
        <v>3469.219971</v>
      </c>
      <c r="C1628" s="9">
        <f t="shared" si="76"/>
        <v>1.788386426818966</v>
      </c>
      <c r="D1628" s="9">
        <f>VLOOKUP(A1628,nasdaq_wtd_mc_ritter_add!$B$2:$D$3373,$D$5)</f>
        <v>2.43607745706794</v>
      </c>
      <c r="E1628" s="9">
        <f t="shared" si="77"/>
        <v>0.64769103024897401</v>
      </c>
      <c r="F1628" s="9">
        <f t="shared" si="75"/>
        <v>0</v>
      </c>
    </row>
    <row r="1629" spans="1:6" x14ac:dyDescent="0.3">
      <c r="A1629" s="1">
        <v>41435</v>
      </c>
      <c r="B1629">
        <f>VLOOKUP(A1629,NASDAQ_Composite_IXIC_20210721[[Date]:[Close]],5)</f>
        <v>3473.7700199999999</v>
      </c>
      <c r="C1629" s="9">
        <f t="shared" si="76"/>
        <v>1.7896971156309265</v>
      </c>
      <c r="D1629" s="9">
        <f>VLOOKUP(A1629,nasdaq_wtd_mc_ritter_add!$B$2:$D$3373,$D$5)</f>
        <v>2.4583404504858501</v>
      </c>
      <c r="E1629" s="9">
        <f t="shared" si="77"/>
        <v>0.66864333485492367</v>
      </c>
      <c r="F1629" s="9">
        <f t="shared" si="75"/>
        <v>1</v>
      </c>
    </row>
    <row r="1630" spans="1:6" x14ac:dyDescent="0.3">
      <c r="A1630" s="1">
        <v>41436</v>
      </c>
      <c r="B1630">
        <f>VLOOKUP(A1630,NASDAQ_Composite_IXIC_20210721[[Date]:[Close]],5)</f>
        <v>3436.9499510000001</v>
      </c>
      <c r="C1630" s="9">
        <f t="shared" si="76"/>
        <v>1.7790410862832724</v>
      </c>
      <c r="D1630" s="9">
        <f>VLOOKUP(A1630,nasdaq_wtd_mc_ritter_add!$B$2:$D$3373,$D$5)</f>
        <v>2.4447445337031901</v>
      </c>
      <c r="E1630" s="9">
        <f t="shared" si="77"/>
        <v>0.66570344741991772</v>
      </c>
      <c r="F1630" s="9">
        <f t="shared" si="75"/>
        <v>1</v>
      </c>
    </row>
    <row r="1631" spans="1:6" x14ac:dyDescent="0.3">
      <c r="A1631" s="1">
        <v>41437</v>
      </c>
      <c r="B1631">
        <f>VLOOKUP(A1631,NASDAQ_Composite_IXIC_20210721[[Date]:[Close]],5)</f>
        <v>3400.429932</v>
      </c>
      <c r="C1631" s="9">
        <f t="shared" si="76"/>
        <v>1.7683585245649249</v>
      </c>
      <c r="D1631" s="9">
        <f>VLOOKUP(A1631,nasdaq_wtd_mc_ritter_add!$B$2:$D$3373,$D$5)</f>
        <v>2.4332961432526798</v>
      </c>
      <c r="E1631" s="9">
        <f t="shared" si="77"/>
        <v>0.66493761868775492</v>
      </c>
      <c r="F1631" s="9">
        <f t="shared" si="75"/>
        <v>1</v>
      </c>
    </row>
    <row r="1632" spans="1:6" x14ac:dyDescent="0.3">
      <c r="A1632" s="1">
        <v>41438</v>
      </c>
      <c r="B1632">
        <f>VLOOKUP(A1632,NASDAQ_Composite_IXIC_20210721[[Date]:[Close]],5)</f>
        <v>3445.360107</v>
      </c>
      <c r="C1632" s="9">
        <f t="shared" si="76"/>
        <v>1.7814850796852992</v>
      </c>
      <c r="D1632" s="9">
        <f>VLOOKUP(A1632,nasdaq_wtd_mc_ritter_add!$B$2:$D$3373,$D$5)</f>
        <v>2.4535851465989902</v>
      </c>
      <c r="E1632" s="9">
        <f t="shared" si="77"/>
        <v>0.67210006691369095</v>
      </c>
      <c r="F1632" s="9">
        <f t="shared" si="75"/>
        <v>1</v>
      </c>
    </row>
    <row r="1633" spans="1:6" x14ac:dyDescent="0.3">
      <c r="A1633" s="1">
        <v>41439</v>
      </c>
      <c r="B1633">
        <f>VLOOKUP(A1633,NASDAQ_Composite_IXIC_20210721[[Date]:[Close]],5)</f>
        <v>3423.5600589999999</v>
      </c>
      <c r="C1633" s="9">
        <f t="shared" si="76"/>
        <v>1.7751376129314638</v>
      </c>
      <c r="D1633" s="9">
        <f>VLOOKUP(A1633,nasdaq_wtd_mc_ritter_add!$B$2:$D$3373,$D$5)</f>
        <v>2.4606435376801299</v>
      </c>
      <c r="E1633" s="9">
        <f t="shared" si="77"/>
        <v>0.68550592474866612</v>
      </c>
      <c r="F1633" s="9">
        <f t="shared" si="75"/>
        <v>1</v>
      </c>
    </row>
    <row r="1634" spans="1:6" x14ac:dyDescent="0.3">
      <c r="A1634" s="1">
        <v>41440</v>
      </c>
      <c r="B1634">
        <f>VLOOKUP(A1634,NASDAQ_Composite_IXIC_20210721[[Date]:[Close]],5)</f>
        <v>3423.5600589999999</v>
      </c>
      <c r="C1634" s="9">
        <f t="shared" si="76"/>
        <v>1.7751376129314638</v>
      </c>
      <c r="D1634" s="9">
        <f>VLOOKUP(A1634,nasdaq_wtd_mc_ritter_add!$B$2:$D$3373,$D$5)</f>
        <v>2.4606435376801299</v>
      </c>
      <c r="E1634" s="9">
        <f t="shared" si="77"/>
        <v>0.68550592474866612</v>
      </c>
      <c r="F1634" s="9">
        <f t="shared" si="75"/>
        <v>0</v>
      </c>
    </row>
    <row r="1635" spans="1:6" x14ac:dyDescent="0.3">
      <c r="A1635" s="1">
        <v>41441</v>
      </c>
      <c r="B1635">
        <f>VLOOKUP(A1635,NASDAQ_Composite_IXIC_20210721[[Date]:[Close]],5)</f>
        <v>3423.5600589999999</v>
      </c>
      <c r="C1635" s="9">
        <f t="shared" si="76"/>
        <v>1.7751376129314638</v>
      </c>
      <c r="D1635" s="9">
        <f>VLOOKUP(A1635,nasdaq_wtd_mc_ritter_add!$B$2:$D$3373,$D$5)</f>
        <v>2.4606435376801299</v>
      </c>
      <c r="E1635" s="9">
        <f t="shared" si="77"/>
        <v>0.68550592474866612</v>
      </c>
      <c r="F1635" s="9">
        <f t="shared" si="75"/>
        <v>0</v>
      </c>
    </row>
    <row r="1636" spans="1:6" x14ac:dyDescent="0.3">
      <c r="A1636" s="1">
        <v>41442</v>
      </c>
      <c r="B1636">
        <f>VLOOKUP(A1636,NASDAQ_Composite_IXIC_20210721[[Date]:[Close]],5)</f>
        <v>3452.1298830000001</v>
      </c>
      <c r="C1636" s="9">
        <f t="shared" si="76"/>
        <v>1.7834480482966688</v>
      </c>
      <c r="D1636" s="9">
        <f>VLOOKUP(A1636,nasdaq_wtd_mc_ritter_add!$B$2:$D$3373,$D$5)</f>
        <v>2.48341345330785</v>
      </c>
      <c r="E1636" s="9">
        <f t="shared" si="77"/>
        <v>0.69996540501118121</v>
      </c>
      <c r="F1636" s="9">
        <f t="shared" si="75"/>
        <v>1</v>
      </c>
    </row>
    <row r="1637" spans="1:6" x14ac:dyDescent="0.3">
      <c r="A1637" s="1">
        <v>41443</v>
      </c>
      <c r="B1637">
        <f>VLOOKUP(A1637,NASDAQ_Composite_IXIC_20210721[[Date]:[Close]],5)</f>
        <v>3482.179932</v>
      </c>
      <c r="C1637" s="9">
        <f t="shared" si="76"/>
        <v>1.7921151652591538</v>
      </c>
      <c r="D1637" s="9">
        <f>VLOOKUP(A1637,nasdaq_wtd_mc_ritter_add!$B$2:$D$3373,$D$5)</f>
        <v>2.4866714523043698</v>
      </c>
      <c r="E1637" s="9">
        <f t="shared" si="77"/>
        <v>0.69455628704521599</v>
      </c>
      <c r="F1637" s="9">
        <f t="shared" si="75"/>
        <v>1</v>
      </c>
    </row>
    <row r="1638" spans="1:6" x14ac:dyDescent="0.3">
      <c r="A1638" s="1">
        <v>41444</v>
      </c>
      <c r="B1638">
        <f>VLOOKUP(A1638,NASDAQ_Composite_IXIC_20210721[[Date]:[Close]],5)</f>
        <v>3443.1999510000001</v>
      </c>
      <c r="C1638" s="9">
        <f t="shared" si="76"/>
        <v>1.7808579076631004</v>
      </c>
      <c r="D1638" s="9">
        <f>VLOOKUP(A1638,nasdaq_wtd_mc_ritter_add!$B$2:$D$3373,$D$5)</f>
        <v>2.4731431808398301</v>
      </c>
      <c r="E1638" s="9">
        <f t="shared" si="77"/>
        <v>0.69228527317672972</v>
      </c>
      <c r="F1638" s="9">
        <f t="shared" si="75"/>
        <v>1</v>
      </c>
    </row>
    <row r="1639" spans="1:6" x14ac:dyDescent="0.3">
      <c r="A1639" s="1">
        <v>41445</v>
      </c>
      <c r="B1639">
        <f>VLOOKUP(A1639,NASDAQ_Composite_IXIC_20210721[[Date]:[Close]],5)</f>
        <v>3364.639893</v>
      </c>
      <c r="C1639" s="9">
        <f t="shared" si="76"/>
        <v>1.7577775922657102</v>
      </c>
      <c r="D1639" s="9">
        <f>VLOOKUP(A1639,nasdaq_wtd_mc_ritter_add!$B$2:$D$3373,$D$5)</f>
        <v>2.4423742325783002</v>
      </c>
      <c r="E1639" s="9">
        <f t="shared" si="77"/>
        <v>0.68459664031259004</v>
      </c>
      <c r="F1639" s="9">
        <f t="shared" si="75"/>
        <v>1</v>
      </c>
    </row>
    <row r="1640" spans="1:6" x14ac:dyDescent="0.3">
      <c r="A1640" s="1">
        <v>41446</v>
      </c>
      <c r="B1640">
        <f>VLOOKUP(A1640,NASDAQ_Composite_IXIC_20210721[[Date]:[Close]],5)</f>
        <v>3357.25</v>
      </c>
      <c r="C1640" s="9">
        <f t="shared" si="76"/>
        <v>1.7555788368279233</v>
      </c>
      <c r="D1640" s="9">
        <f>VLOOKUP(A1640,nasdaq_wtd_mc_ritter_add!$B$2:$D$3373,$D$5)</f>
        <v>2.4516219930839802</v>
      </c>
      <c r="E1640" s="9">
        <f t="shared" si="77"/>
        <v>0.69604315625605695</v>
      </c>
      <c r="F1640" s="9">
        <f t="shared" si="75"/>
        <v>1</v>
      </c>
    </row>
    <row r="1641" spans="1:6" x14ac:dyDescent="0.3">
      <c r="A1641" s="1">
        <v>41447</v>
      </c>
      <c r="B1641">
        <f>VLOOKUP(A1641,NASDAQ_Composite_IXIC_20210721[[Date]:[Close]],5)</f>
        <v>3357.25</v>
      </c>
      <c r="C1641" s="9">
        <f t="shared" si="76"/>
        <v>1.7555788368279233</v>
      </c>
      <c r="D1641" s="9">
        <f>VLOOKUP(A1641,nasdaq_wtd_mc_ritter_add!$B$2:$D$3373,$D$5)</f>
        <v>2.4516219930839802</v>
      </c>
      <c r="E1641" s="9">
        <f t="shared" si="77"/>
        <v>0.69604315625605695</v>
      </c>
      <c r="F1641" s="9">
        <f t="shared" si="75"/>
        <v>0</v>
      </c>
    </row>
    <row r="1642" spans="1:6" x14ac:dyDescent="0.3">
      <c r="A1642" s="1">
        <v>41448</v>
      </c>
      <c r="B1642">
        <f>VLOOKUP(A1642,NASDAQ_Composite_IXIC_20210721[[Date]:[Close]],5)</f>
        <v>3357.25</v>
      </c>
      <c r="C1642" s="9">
        <f t="shared" si="76"/>
        <v>1.7555788368279233</v>
      </c>
      <c r="D1642" s="9">
        <f>VLOOKUP(A1642,nasdaq_wtd_mc_ritter_add!$B$2:$D$3373,$D$5)</f>
        <v>2.4516219930839802</v>
      </c>
      <c r="E1642" s="9">
        <f t="shared" si="77"/>
        <v>0.69604315625605695</v>
      </c>
      <c r="F1642" s="9">
        <f t="shared" si="75"/>
        <v>0</v>
      </c>
    </row>
    <row r="1643" spans="1:6" x14ac:dyDescent="0.3">
      <c r="A1643" s="1">
        <v>41449</v>
      </c>
      <c r="B1643">
        <f>VLOOKUP(A1643,NASDAQ_Composite_IXIC_20210721[[Date]:[Close]],5)</f>
        <v>3320.76001</v>
      </c>
      <c r="C1643" s="9">
        <f t="shared" si="76"/>
        <v>1.74465032575399</v>
      </c>
      <c r="D1643" s="9">
        <f>VLOOKUP(A1643,nasdaq_wtd_mc_ritter_add!$B$2:$D$3373,$D$5)</f>
        <v>2.4341984666770098</v>
      </c>
      <c r="E1643" s="9">
        <f t="shared" si="77"/>
        <v>0.68954814092301975</v>
      </c>
      <c r="F1643" s="9">
        <f t="shared" si="75"/>
        <v>1</v>
      </c>
    </row>
    <row r="1644" spans="1:6" x14ac:dyDescent="0.3">
      <c r="A1644" s="1">
        <v>41450</v>
      </c>
      <c r="B1644">
        <f>VLOOKUP(A1644,NASDAQ_Composite_IXIC_20210721[[Date]:[Close]],5)</f>
        <v>3347.889893</v>
      </c>
      <c r="C1644" s="9">
        <f t="shared" si="76"/>
        <v>1.7527869150397413</v>
      </c>
      <c r="D1644" s="9">
        <f>VLOOKUP(A1644,nasdaq_wtd_mc_ritter_add!$B$2:$D$3373,$D$5)</f>
        <v>2.4513579362606799</v>
      </c>
      <c r="E1644" s="9">
        <f t="shared" si="77"/>
        <v>0.69857102122093861</v>
      </c>
      <c r="F1644" s="9">
        <f t="shared" si="75"/>
        <v>1</v>
      </c>
    </row>
    <row r="1645" spans="1:6" x14ac:dyDescent="0.3">
      <c r="A1645" s="1">
        <v>41451</v>
      </c>
      <c r="B1645">
        <f>VLOOKUP(A1645,NASDAQ_Composite_IXIC_20210721[[Date]:[Close]],5)</f>
        <v>3376.219971</v>
      </c>
      <c r="C1645" s="9">
        <f t="shared" si="76"/>
        <v>1.7612133822465728</v>
      </c>
      <c r="D1645" s="9">
        <f>VLOOKUP(A1645,nasdaq_wtd_mc_ritter_add!$B$2:$D$3373,$D$5)</f>
        <v>2.4674493518133001</v>
      </c>
      <c r="E1645" s="9">
        <f t="shared" si="77"/>
        <v>0.7062359695667273</v>
      </c>
      <c r="F1645" s="9">
        <f t="shared" si="75"/>
        <v>1</v>
      </c>
    </row>
    <row r="1646" spans="1:6" x14ac:dyDescent="0.3">
      <c r="A1646" s="1">
        <v>41452</v>
      </c>
      <c r="B1646">
        <f>VLOOKUP(A1646,NASDAQ_Composite_IXIC_20210721[[Date]:[Close]],5)</f>
        <v>3401.860107</v>
      </c>
      <c r="C1646" s="9">
        <f t="shared" si="76"/>
        <v>1.768779022665675</v>
      </c>
      <c r="D1646" s="9">
        <f>VLOOKUP(A1646,nasdaq_wtd_mc_ritter_add!$B$2:$D$3373,$D$5)</f>
        <v>2.47214323499403</v>
      </c>
      <c r="E1646" s="9">
        <f t="shared" si="77"/>
        <v>0.703364212328355</v>
      </c>
      <c r="F1646" s="9">
        <f t="shared" si="75"/>
        <v>1</v>
      </c>
    </row>
    <row r="1647" spans="1:6" x14ac:dyDescent="0.3">
      <c r="A1647" s="1">
        <v>41453</v>
      </c>
      <c r="B1647">
        <f>VLOOKUP(A1647,NASDAQ_Composite_IXIC_20210721[[Date]:[Close]],5)</f>
        <v>3403.25</v>
      </c>
      <c r="C1647" s="9">
        <f t="shared" si="76"/>
        <v>1.769187507759221</v>
      </c>
      <c r="D1647" s="9">
        <f>VLOOKUP(A1647,nasdaq_wtd_mc_ritter_add!$B$2:$D$3373,$D$5)</f>
        <v>2.4797449562982998</v>
      </c>
      <c r="E1647" s="9">
        <f t="shared" si="77"/>
        <v>0.71055744853907887</v>
      </c>
      <c r="F1647" s="9">
        <f t="shared" si="75"/>
        <v>1</v>
      </c>
    </row>
    <row r="1648" spans="1:6" x14ac:dyDescent="0.3">
      <c r="A1648" s="1">
        <v>41454</v>
      </c>
      <c r="B1648">
        <f>VLOOKUP(A1648,NASDAQ_Composite_IXIC_20210721[[Date]:[Close]],5)</f>
        <v>3403.25</v>
      </c>
      <c r="C1648" s="9">
        <f t="shared" si="76"/>
        <v>1.769187507759221</v>
      </c>
      <c r="D1648" s="9">
        <f>VLOOKUP(A1648,nasdaq_wtd_mc_ritter_add!$B$2:$D$3373,$D$5)</f>
        <v>2.4797449562982998</v>
      </c>
      <c r="E1648" s="9">
        <f t="shared" si="77"/>
        <v>0.71055744853907887</v>
      </c>
      <c r="F1648" s="9">
        <f t="shared" si="75"/>
        <v>0</v>
      </c>
    </row>
    <row r="1649" spans="1:6" x14ac:dyDescent="0.3">
      <c r="A1649" s="1">
        <v>41455</v>
      </c>
      <c r="B1649">
        <f>VLOOKUP(A1649,NASDAQ_Composite_IXIC_20210721[[Date]:[Close]],5)</f>
        <v>3403.25</v>
      </c>
      <c r="C1649" s="9">
        <f t="shared" si="76"/>
        <v>1.769187507759221</v>
      </c>
      <c r="D1649" s="9">
        <f>VLOOKUP(A1649,nasdaq_wtd_mc_ritter_add!$B$2:$D$3373,$D$5)</f>
        <v>2.4797449562982998</v>
      </c>
      <c r="E1649" s="9">
        <f t="shared" si="77"/>
        <v>0.71055744853907887</v>
      </c>
      <c r="F1649" s="9">
        <f t="shared" si="75"/>
        <v>0</v>
      </c>
    </row>
    <row r="1650" spans="1:6" x14ac:dyDescent="0.3">
      <c r="A1650" s="1">
        <v>41456</v>
      </c>
      <c r="B1650">
        <f>VLOOKUP(A1650,NASDAQ_Composite_IXIC_20210721[[Date]:[Close]],5)</f>
        <v>3434.48999</v>
      </c>
      <c r="C1650" s="9">
        <f t="shared" si="76"/>
        <v>1.7783250904727259</v>
      </c>
      <c r="D1650" s="9">
        <f>VLOOKUP(A1650,nasdaq_wtd_mc_ritter_add!$B$2:$D$3373,$D$5)</f>
        <v>2.4867572646014602</v>
      </c>
      <c r="E1650" s="9">
        <f t="shared" si="77"/>
        <v>0.70843217412873427</v>
      </c>
      <c r="F1650" s="9">
        <f t="shared" si="75"/>
        <v>1</v>
      </c>
    </row>
    <row r="1651" spans="1:6" x14ac:dyDescent="0.3">
      <c r="A1651" s="1">
        <v>41457</v>
      </c>
      <c r="B1651">
        <f>VLOOKUP(A1651,NASDAQ_Composite_IXIC_20210721[[Date]:[Close]],5)</f>
        <v>3433.3999020000001</v>
      </c>
      <c r="C1651" s="9">
        <f t="shared" si="76"/>
        <v>1.778007645660332</v>
      </c>
      <c r="D1651" s="9">
        <f>VLOOKUP(A1651,nasdaq_wtd_mc_ritter_add!$B$2:$D$3373,$D$5)</f>
        <v>2.4867572646014602</v>
      </c>
      <c r="E1651" s="9">
        <f t="shared" si="77"/>
        <v>0.7087496189411282</v>
      </c>
      <c r="F1651" s="9">
        <f t="shared" si="75"/>
        <v>0</v>
      </c>
    </row>
    <row r="1652" spans="1:6" x14ac:dyDescent="0.3">
      <c r="A1652" s="1">
        <v>41458</v>
      </c>
      <c r="B1652">
        <f>VLOOKUP(A1652,NASDAQ_Composite_IXIC_20210721[[Date]:[Close]],5)</f>
        <v>3443.669922</v>
      </c>
      <c r="C1652" s="9">
        <f t="shared" si="76"/>
        <v>1.7809943908577592</v>
      </c>
      <c r="D1652" s="9">
        <f>VLOOKUP(A1652,nasdaq_wtd_mc_ritter_add!$B$2:$D$3373,$D$5)</f>
        <v>2.4924796187614899</v>
      </c>
      <c r="E1652" s="9">
        <f t="shared" si="77"/>
        <v>0.7114852279037307</v>
      </c>
      <c r="F1652" s="9">
        <f t="shared" si="75"/>
        <v>1</v>
      </c>
    </row>
    <row r="1653" spans="1:6" x14ac:dyDescent="0.3">
      <c r="A1653" s="1">
        <v>41459</v>
      </c>
      <c r="B1653">
        <f>VLOOKUP(A1653,NASDAQ_Composite_IXIC_20210721[[Date]:[Close]],5)</f>
        <v>3443.669922</v>
      </c>
      <c r="C1653" s="9">
        <f t="shared" si="76"/>
        <v>1.7809943908577592</v>
      </c>
      <c r="D1653" s="9">
        <f>VLOOKUP(A1653,nasdaq_wtd_mc_ritter_add!$B$2:$D$3373,$D$5)</f>
        <v>2.4924796187614899</v>
      </c>
      <c r="E1653" s="9">
        <f t="shared" si="77"/>
        <v>0.7114852279037307</v>
      </c>
      <c r="F1653" s="9">
        <f t="shared" si="75"/>
        <v>0</v>
      </c>
    </row>
    <row r="1654" spans="1:6" x14ac:dyDescent="0.3">
      <c r="A1654" s="1">
        <v>41460</v>
      </c>
      <c r="B1654">
        <f>VLOOKUP(A1654,NASDAQ_Composite_IXIC_20210721[[Date]:[Close]],5)</f>
        <v>3479.3798830000001</v>
      </c>
      <c r="C1654" s="9">
        <f t="shared" si="76"/>
        <v>1.7913107337163945</v>
      </c>
      <c r="D1654" s="9">
        <f>VLOOKUP(A1654,nasdaq_wtd_mc_ritter_add!$B$2:$D$3373,$D$5)</f>
        <v>2.4973592267246398</v>
      </c>
      <c r="E1654" s="9">
        <f t="shared" si="77"/>
        <v>0.70604849300824535</v>
      </c>
      <c r="F1654" s="9">
        <f t="shared" si="75"/>
        <v>1</v>
      </c>
    </row>
    <row r="1655" spans="1:6" x14ac:dyDescent="0.3">
      <c r="A1655" s="1">
        <v>41461</v>
      </c>
      <c r="B1655">
        <f>VLOOKUP(A1655,NASDAQ_Composite_IXIC_20210721[[Date]:[Close]],5)</f>
        <v>3479.3798830000001</v>
      </c>
      <c r="C1655" s="9">
        <f t="shared" si="76"/>
        <v>1.7913107337163945</v>
      </c>
      <c r="D1655" s="9">
        <f>VLOOKUP(A1655,nasdaq_wtd_mc_ritter_add!$B$2:$D$3373,$D$5)</f>
        <v>2.4973592267246398</v>
      </c>
      <c r="E1655" s="9">
        <f t="shared" si="77"/>
        <v>0.70604849300824535</v>
      </c>
      <c r="F1655" s="9">
        <f t="shared" si="75"/>
        <v>0</v>
      </c>
    </row>
    <row r="1656" spans="1:6" x14ac:dyDescent="0.3">
      <c r="A1656" s="1">
        <v>41462</v>
      </c>
      <c r="B1656">
        <f>VLOOKUP(A1656,NASDAQ_Composite_IXIC_20210721[[Date]:[Close]],5)</f>
        <v>3479.3798830000001</v>
      </c>
      <c r="C1656" s="9">
        <f t="shared" si="76"/>
        <v>1.7913107337163945</v>
      </c>
      <c r="D1656" s="9">
        <f>VLOOKUP(A1656,nasdaq_wtd_mc_ritter_add!$B$2:$D$3373,$D$5)</f>
        <v>2.4973592267246398</v>
      </c>
      <c r="E1656" s="9">
        <f t="shared" si="77"/>
        <v>0.70604849300824535</v>
      </c>
      <c r="F1656" s="9">
        <f t="shared" si="75"/>
        <v>0</v>
      </c>
    </row>
    <row r="1657" spans="1:6" x14ac:dyDescent="0.3">
      <c r="A1657" s="1">
        <v>41463</v>
      </c>
      <c r="B1657">
        <f>VLOOKUP(A1657,NASDAQ_Composite_IXIC_20210721[[Date]:[Close]],5)</f>
        <v>3484.830078</v>
      </c>
      <c r="C1657" s="9">
        <f t="shared" si="76"/>
        <v>1.7928759352663777</v>
      </c>
      <c r="D1657" s="9">
        <f>VLOOKUP(A1657,nasdaq_wtd_mc_ritter_add!$B$2:$D$3373,$D$5)</f>
        <v>2.5066356646377099</v>
      </c>
      <c r="E1657" s="9">
        <f t="shared" si="77"/>
        <v>0.71375972937133225</v>
      </c>
      <c r="F1657" s="9">
        <f t="shared" si="75"/>
        <v>1</v>
      </c>
    </row>
    <row r="1658" spans="1:6" x14ac:dyDescent="0.3">
      <c r="A1658" s="1">
        <v>41464</v>
      </c>
      <c r="B1658">
        <f>VLOOKUP(A1658,NASDAQ_Composite_IXIC_20210721[[Date]:[Close]],5)</f>
        <v>3504.26001</v>
      </c>
      <c r="C1658" s="9">
        <f t="shared" si="76"/>
        <v>1.7984360244370796</v>
      </c>
      <c r="D1658" s="9">
        <f>VLOOKUP(A1658,nasdaq_wtd_mc_ritter_add!$B$2:$D$3373,$D$5)</f>
        <v>2.53500028583613</v>
      </c>
      <c r="E1658" s="9">
        <f t="shared" si="77"/>
        <v>0.7365642613990504</v>
      </c>
      <c r="F1658" s="9">
        <f t="shared" si="75"/>
        <v>1</v>
      </c>
    </row>
    <row r="1659" spans="1:6" x14ac:dyDescent="0.3">
      <c r="A1659" s="1">
        <v>41465</v>
      </c>
      <c r="B1659">
        <f>VLOOKUP(A1659,NASDAQ_Composite_IXIC_20210721[[Date]:[Close]],5)</f>
        <v>3520.76001</v>
      </c>
      <c r="C1659" s="9">
        <f t="shared" si="76"/>
        <v>1.803133528584973</v>
      </c>
      <c r="D1659" s="9">
        <f>VLOOKUP(A1659,nasdaq_wtd_mc_ritter_add!$B$2:$D$3373,$D$5)</f>
        <v>2.5460951568835002</v>
      </c>
      <c r="E1659" s="9">
        <f t="shared" si="77"/>
        <v>0.74296162829852719</v>
      </c>
      <c r="F1659" s="9">
        <f t="shared" si="75"/>
        <v>1</v>
      </c>
    </row>
    <row r="1660" spans="1:6" x14ac:dyDescent="0.3">
      <c r="A1660" s="1">
        <v>41466</v>
      </c>
      <c r="B1660">
        <f>VLOOKUP(A1660,NASDAQ_Composite_IXIC_20210721[[Date]:[Close]],5)</f>
        <v>3578.3000489999999</v>
      </c>
      <c r="C1660" s="9">
        <f t="shared" si="76"/>
        <v>1.8193444913379677</v>
      </c>
      <c r="D1660" s="9">
        <f>VLOOKUP(A1660,nasdaq_wtd_mc_ritter_add!$B$2:$D$3373,$D$5)</f>
        <v>2.5417551891314001</v>
      </c>
      <c r="E1660" s="9">
        <f t="shared" si="77"/>
        <v>0.72241069779343237</v>
      </c>
      <c r="F1660" s="9">
        <f t="shared" si="75"/>
        <v>1</v>
      </c>
    </row>
    <row r="1661" spans="1:6" x14ac:dyDescent="0.3">
      <c r="A1661" s="1">
        <v>41467</v>
      </c>
      <c r="B1661">
        <f>VLOOKUP(A1661,NASDAQ_Composite_IXIC_20210721[[Date]:[Close]],5)</f>
        <v>3600.080078</v>
      </c>
      <c r="C1661" s="9">
        <f t="shared" si="76"/>
        <v>1.8254127394523367</v>
      </c>
      <c r="D1661" s="9">
        <f>VLOOKUP(A1661,nasdaq_wtd_mc_ritter_add!$B$2:$D$3373,$D$5)</f>
        <v>2.5555471824336</v>
      </c>
      <c r="E1661" s="9">
        <f t="shared" si="77"/>
        <v>0.73013444298126329</v>
      </c>
      <c r="F1661" s="9">
        <f t="shared" si="75"/>
        <v>1</v>
      </c>
    </row>
    <row r="1662" spans="1:6" x14ac:dyDescent="0.3">
      <c r="A1662" s="1">
        <v>41468</v>
      </c>
      <c r="B1662">
        <f>VLOOKUP(A1662,NASDAQ_Composite_IXIC_20210721[[Date]:[Close]],5)</f>
        <v>3600.080078</v>
      </c>
      <c r="C1662" s="9">
        <f t="shared" si="76"/>
        <v>1.8254127394523367</v>
      </c>
      <c r="D1662" s="9">
        <f>VLOOKUP(A1662,nasdaq_wtd_mc_ritter_add!$B$2:$D$3373,$D$5)</f>
        <v>2.5555471824336</v>
      </c>
      <c r="E1662" s="9">
        <f t="shared" si="77"/>
        <v>0.73013444298126329</v>
      </c>
      <c r="F1662" s="9">
        <f t="shared" si="75"/>
        <v>0</v>
      </c>
    </row>
    <row r="1663" spans="1:6" x14ac:dyDescent="0.3">
      <c r="A1663" s="1">
        <v>41469</v>
      </c>
      <c r="B1663">
        <f>VLOOKUP(A1663,NASDAQ_Composite_IXIC_20210721[[Date]:[Close]],5)</f>
        <v>3600.080078</v>
      </c>
      <c r="C1663" s="9">
        <f t="shared" si="76"/>
        <v>1.8254127394523367</v>
      </c>
      <c r="D1663" s="9">
        <f>VLOOKUP(A1663,nasdaq_wtd_mc_ritter_add!$B$2:$D$3373,$D$5)</f>
        <v>2.5555471824336</v>
      </c>
      <c r="E1663" s="9">
        <f t="shared" si="77"/>
        <v>0.73013444298126329</v>
      </c>
      <c r="F1663" s="9">
        <f t="shared" si="75"/>
        <v>0</v>
      </c>
    </row>
    <row r="1664" spans="1:6" x14ac:dyDescent="0.3">
      <c r="A1664" s="1">
        <v>41470</v>
      </c>
      <c r="B1664">
        <f>VLOOKUP(A1664,NASDAQ_Composite_IXIC_20210721[[Date]:[Close]],5)</f>
        <v>3607.48999</v>
      </c>
      <c r="C1664" s="9">
        <f t="shared" si="76"/>
        <v>1.8274688872360398</v>
      </c>
      <c r="D1664" s="9">
        <f>VLOOKUP(A1664,nasdaq_wtd_mc_ritter_add!$B$2:$D$3373,$D$5)</f>
        <v>2.5732933308625499</v>
      </c>
      <c r="E1664" s="9">
        <f t="shared" si="77"/>
        <v>0.74582444362651001</v>
      </c>
      <c r="F1664" s="9">
        <f t="shared" si="75"/>
        <v>1</v>
      </c>
    </row>
    <row r="1665" spans="1:6" x14ac:dyDescent="0.3">
      <c r="A1665" s="1">
        <v>41471</v>
      </c>
      <c r="B1665">
        <f>VLOOKUP(A1665,NASDAQ_Composite_IXIC_20210721[[Date]:[Close]],5)</f>
        <v>3598.5</v>
      </c>
      <c r="C1665" s="9">
        <f t="shared" si="76"/>
        <v>1.8249737423144969</v>
      </c>
      <c r="D1665" s="9">
        <f>VLOOKUP(A1665,nasdaq_wtd_mc_ritter_add!$B$2:$D$3373,$D$5)</f>
        <v>2.5666503818828299</v>
      </c>
      <c r="E1665" s="9">
        <f t="shared" si="77"/>
        <v>0.74167663956833296</v>
      </c>
      <c r="F1665" s="9">
        <f t="shared" si="75"/>
        <v>1</v>
      </c>
    </row>
    <row r="1666" spans="1:6" x14ac:dyDescent="0.3">
      <c r="A1666" s="1">
        <v>41472</v>
      </c>
      <c r="B1666">
        <f>VLOOKUP(A1666,NASDAQ_Composite_IXIC_20210721[[Date]:[Close]],5)</f>
        <v>3610</v>
      </c>
      <c r="C1666" s="9">
        <f t="shared" si="76"/>
        <v>1.8281644226935656</v>
      </c>
      <c r="D1666" s="9">
        <f>VLOOKUP(A1666,nasdaq_wtd_mc_ritter_add!$B$2:$D$3373,$D$5)</f>
        <v>2.58786843589496</v>
      </c>
      <c r="E1666" s="9">
        <f t="shared" si="77"/>
        <v>0.75970401320139436</v>
      </c>
      <c r="F1666" s="9">
        <f t="shared" si="75"/>
        <v>1</v>
      </c>
    </row>
    <row r="1667" spans="1:6" x14ac:dyDescent="0.3">
      <c r="A1667" s="1">
        <v>41473</v>
      </c>
      <c r="B1667">
        <f>VLOOKUP(A1667,NASDAQ_Composite_IXIC_20210721[[Date]:[Close]],5)</f>
        <v>3611.280029</v>
      </c>
      <c r="C1667" s="9">
        <f t="shared" si="76"/>
        <v>1.8285189385157645</v>
      </c>
      <c r="D1667" s="9">
        <f>VLOOKUP(A1667,nasdaq_wtd_mc_ritter_add!$B$2:$D$3373,$D$5)</f>
        <v>2.5737985416641802</v>
      </c>
      <c r="E1667" s="9">
        <f t="shared" si="77"/>
        <v>0.74527960314841568</v>
      </c>
      <c r="F1667" s="9">
        <f t="shared" si="75"/>
        <v>1</v>
      </c>
    </row>
    <row r="1668" spans="1:6" x14ac:dyDescent="0.3">
      <c r="A1668" s="1">
        <v>41474</v>
      </c>
      <c r="B1668">
        <f>VLOOKUP(A1668,NASDAQ_Composite_IXIC_20210721[[Date]:[Close]],5)</f>
        <v>3587.610107</v>
      </c>
      <c r="C1668" s="9">
        <f t="shared" si="76"/>
        <v>1.8219429228102202</v>
      </c>
      <c r="D1668" s="9">
        <f>VLOOKUP(A1668,nasdaq_wtd_mc_ritter_add!$B$2:$D$3373,$D$5)</f>
        <v>2.56162911049213</v>
      </c>
      <c r="E1668" s="9">
        <f t="shared" si="77"/>
        <v>0.73968618768190986</v>
      </c>
      <c r="F1668" s="9">
        <f t="shared" si="75"/>
        <v>1</v>
      </c>
    </row>
    <row r="1669" spans="1:6" x14ac:dyDescent="0.3">
      <c r="A1669" s="1">
        <v>41475</v>
      </c>
      <c r="B1669">
        <f>VLOOKUP(A1669,NASDAQ_Composite_IXIC_20210721[[Date]:[Close]],5)</f>
        <v>3587.610107</v>
      </c>
      <c r="C1669" s="9">
        <f t="shared" si="76"/>
        <v>1.8219429228102202</v>
      </c>
      <c r="D1669" s="9">
        <f>VLOOKUP(A1669,nasdaq_wtd_mc_ritter_add!$B$2:$D$3373,$D$5)</f>
        <v>2.56162911049213</v>
      </c>
      <c r="E1669" s="9">
        <f t="shared" si="77"/>
        <v>0.73968618768190986</v>
      </c>
      <c r="F1669" s="9">
        <f t="shared" si="75"/>
        <v>0</v>
      </c>
    </row>
    <row r="1670" spans="1:6" x14ac:dyDescent="0.3">
      <c r="A1670" s="1">
        <v>41476</v>
      </c>
      <c r="B1670">
        <f>VLOOKUP(A1670,NASDAQ_Composite_IXIC_20210721[[Date]:[Close]],5)</f>
        <v>3587.610107</v>
      </c>
      <c r="C1670" s="9">
        <f t="shared" si="76"/>
        <v>1.8219429228102202</v>
      </c>
      <c r="D1670" s="9">
        <f>VLOOKUP(A1670,nasdaq_wtd_mc_ritter_add!$B$2:$D$3373,$D$5)</f>
        <v>2.56162911049213</v>
      </c>
      <c r="E1670" s="9">
        <f t="shared" si="77"/>
        <v>0.73968618768190986</v>
      </c>
      <c r="F1670" s="9">
        <f t="shared" si="75"/>
        <v>0</v>
      </c>
    </row>
    <row r="1671" spans="1:6" x14ac:dyDescent="0.3">
      <c r="A1671" s="1">
        <v>41477</v>
      </c>
      <c r="B1671">
        <f>VLOOKUP(A1671,NASDAQ_Composite_IXIC_20210721[[Date]:[Close]],5)</f>
        <v>3600.389893</v>
      </c>
      <c r="C1671" s="9">
        <f t="shared" si="76"/>
        <v>1.8254987935575384</v>
      </c>
      <c r="D1671" s="9">
        <f>VLOOKUP(A1671,nasdaq_wtd_mc_ritter_add!$B$2:$D$3373,$D$5)</f>
        <v>2.5586412529457601</v>
      </c>
      <c r="E1671" s="9">
        <f t="shared" si="77"/>
        <v>0.73314245938822165</v>
      </c>
      <c r="F1671" s="9">
        <f t="shared" si="75"/>
        <v>1</v>
      </c>
    </row>
    <row r="1672" spans="1:6" x14ac:dyDescent="0.3">
      <c r="A1672" s="1">
        <v>41478</v>
      </c>
      <c r="B1672">
        <f>VLOOKUP(A1672,NASDAQ_Composite_IXIC_20210721[[Date]:[Close]],5)</f>
        <v>3579.2700199999999</v>
      </c>
      <c r="C1672" s="9">
        <f t="shared" si="76"/>
        <v>1.8196155249419954</v>
      </c>
      <c r="D1672" s="9">
        <f>VLOOKUP(A1672,nasdaq_wtd_mc_ritter_add!$B$2:$D$3373,$D$5)</f>
        <v>2.5683054753352001</v>
      </c>
      <c r="E1672" s="9">
        <f t="shared" si="77"/>
        <v>0.74868995039320474</v>
      </c>
      <c r="F1672" s="9">
        <f t="shared" ref="F1672:F1735" si="78">IF(OR(C1672=C1671,D1672=D1671),0,1)</f>
        <v>1</v>
      </c>
    </row>
    <row r="1673" spans="1:6" x14ac:dyDescent="0.3">
      <c r="A1673" s="1">
        <v>41479</v>
      </c>
      <c r="B1673">
        <f>VLOOKUP(A1673,NASDAQ_Composite_IXIC_20210721[[Date]:[Close]],5)</f>
        <v>3579.6000979999999</v>
      </c>
      <c r="C1673" s="9">
        <f t="shared" ref="C1673:C1736" si="79">$C$5+LN(B1673)-$A$6</f>
        <v>1.819707740052702</v>
      </c>
      <c r="D1673" s="9">
        <f>VLOOKUP(A1673,nasdaq_wtd_mc_ritter_add!$B$2:$D$3373,$D$5)</f>
        <v>2.5684075555107002</v>
      </c>
      <c r="E1673" s="9">
        <f t="shared" ref="E1673:E1736" si="80">IF($E$5&lt;=$A1673,D1673-VLOOKUP(A1673,$A$7:$C$4936,3),0)</f>
        <v>0.74869981545799824</v>
      </c>
      <c r="F1673" s="9">
        <f t="shared" si="78"/>
        <v>1</v>
      </c>
    </row>
    <row r="1674" spans="1:6" x14ac:dyDescent="0.3">
      <c r="A1674" s="1">
        <v>41480</v>
      </c>
      <c r="B1674">
        <f>VLOOKUP(A1674,NASDAQ_Composite_IXIC_20210721[[Date]:[Close]],5)</f>
        <v>3605.1899410000001</v>
      </c>
      <c r="C1674" s="9">
        <f t="shared" si="79"/>
        <v>1.8268311079085313</v>
      </c>
      <c r="D1674" s="9">
        <f>VLOOKUP(A1674,nasdaq_wtd_mc_ritter_add!$B$2:$D$3373,$D$5)</f>
        <v>2.7184194127423398</v>
      </c>
      <c r="E1674" s="9">
        <f t="shared" si="80"/>
        <v>0.89158830483380846</v>
      </c>
      <c r="F1674" s="9">
        <f t="shared" si="78"/>
        <v>1</v>
      </c>
    </row>
    <row r="1675" spans="1:6" x14ac:dyDescent="0.3">
      <c r="A1675" s="1">
        <v>41481</v>
      </c>
      <c r="B1675">
        <f>VLOOKUP(A1675,NASDAQ_Composite_IXIC_20210721[[Date]:[Close]],5)</f>
        <v>3613.1599120000001</v>
      </c>
      <c r="C1675" s="9">
        <f t="shared" si="79"/>
        <v>1.8290393617064291</v>
      </c>
      <c r="D1675" s="9">
        <f>VLOOKUP(A1675,nasdaq_wtd_mc_ritter_add!$B$2:$D$3373,$D$5)</f>
        <v>2.70889133890579</v>
      </c>
      <c r="E1675" s="9">
        <f t="shared" si="80"/>
        <v>0.87985197719936092</v>
      </c>
      <c r="F1675" s="9">
        <f t="shared" si="78"/>
        <v>1</v>
      </c>
    </row>
    <row r="1676" spans="1:6" x14ac:dyDescent="0.3">
      <c r="A1676" s="1">
        <v>41482</v>
      </c>
      <c r="B1676">
        <f>VLOOKUP(A1676,NASDAQ_Composite_IXIC_20210721[[Date]:[Close]],5)</f>
        <v>3613.1599120000001</v>
      </c>
      <c r="C1676" s="9">
        <f t="shared" si="79"/>
        <v>1.8290393617064291</v>
      </c>
      <c r="D1676" s="9">
        <f>VLOOKUP(A1676,nasdaq_wtd_mc_ritter_add!$B$2:$D$3373,$D$5)</f>
        <v>2.70889133890579</v>
      </c>
      <c r="E1676" s="9">
        <f t="shared" si="80"/>
        <v>0.87985197719936092</v>
      </c>
      <c r="F1676" s="9">
        <f t="shared" si="78"/>
        <v>0</v>
      </c>
    </row>
    <row r="1677" spans="1:6" x14ac:dyDescent="0.3">
      <c r="A1677" s="1">
        <v>41483</v>
      </c>
      <c r="B1677">
        <f>VLOOKUP(A1677,NASDAQ_Composite_IXIC_20210721[[Date]:[Close]],5)</f>
        <v>3613.1599120000001</v>
      </c>
      <c r="C1677" s="9">
        <f t="shared" si="79"/>
        <v>1.8290393617064291</v>
      </c>
      <c r="D1677" s="9">
        <f>VLOOKUP(A1677,nasdaq_wtd_mc_ritter_add!$B$2:$D$3373,$D$5)</f>
        <v>2.70889133890579</v>
      </c>
      <c r="E1677" s="9">
        <f t="shared" si="80"/>
        <v>0.87985197719936092</v>
      </c>
      <c r="F1677" s="9">
        <f t="shared" si="78"/>
        <v>0</v>
      </c>
    </row>
    <row r="1678" spans="1:6" x14ac:dyDescent="0.3">
      <c r="A1678" s="1">
        <v>41484</v>
      </c>
      <c r="B1678">
        <f>VLOOKUP(A1678,NASDAQ_Composite_IXIC_20210721[[Date]:[Close]],5)</f>
        <v>3599.139893</v>
      </c>
      <c r="C1678" s="9">
        <f t="shared" si="79"/>
        <v>1.825151548654131</v>
      </c>
      <c r="D1678" s="9">
        <f>VLOOKUP(A1678,nasdaq_wtd_mc_ritter_add!$B$2:$D$3373,$D$5)</f>
        <v>2.72901801037289</v>
      </c>
      <c r="E1678" s="9">
        <f t="shared" si="80"/>
        <v>0.90386646171875906</v>
      </c>
      <c r="F1678" s="9">
        <f t="shared" si="78"/>
        <v>1</v>
      </c>
    </row>
    <row r="1679" spans="1:6" x14ac:dyDescent="0.3">
      <c r="A1679" s="1">
        <v>41485</v>
      </c>
      <c r="B1679">
        <f>VLOOKUP(A1679,NASDAQ_Composite_IXIC_20210721[[Date]:[Close]],5)</f>
        <v>3616.469971</v>
      </c>
      <c r="C1679" s="9">
        <f t="shared" si="79"/>
        <v>1.8299550542895497</v>
      </c>
      <c r="D1679" s="9">
        <f>VLOOKUP(A1679,nasdaq_wtd_mc_ritter_add!$B$2:$D$3373,$D$5)</f>
        <v>2.7578973537893798</v>
      </c>
      <c r="E1679" s="9">
        <f t="shared" si="80"/>
        <v>0.92794229949983009</v>
      </c>
      <c r="F1679" s="9">
        <f t="shared" si="78"/>
        <v>1</v>
      </c>
    </row>
    <row r="1680" spans="1:6" x14ac:dyDescent="0.3">
      <c r="A1680" s="1">
        <v>41486</v>
      </c>
      <c r="B1680">
        <f>VLOOKUP(A1680,NASDAQ_Composite_IXIC_20210721[[Date]:[Close]],5)</f>
        <v>3626.3701169999999</v>
      </c>
      <c r="C1680" s="9">
        <f t="shared" si="79"/>
        <v>1.832688830555619</v>
      </c>
      <c r="D1680" s="9">
        <f>VLOOKUP(A1680,nasdaq_wtd_mc_ritter_add!$B$2:$D$3373,$D$5)</f>
        <v>2.7395120671589699</v>
      </c>
      <c r="E1680" s="9">
        <f t="shared" si="80"/>
        <v>0.90682323660335085</v>
      </c>
      <c r="F1680" s="9">
        <f t="shared" si="78"/>
        <v>1</v>
      </c>
    </row>
    <row r="1681" spans="1:6" x14ac:dyDescent="0.3">
      <c r="A1681" s="1">
        <v>41487</v>
      </c>
      <c r="B1681">
        <f>VLOOKUP(A1681,NASDAQ_Composite_IXIC_20210721[[Date]:[Close]],5)</f>
        <v>3675.73999</v>
      </c>
      <c r="C1681" s="9">
        <f t="shared" si="79"/>
        <v>1.8462111205669389</v>
      </c>
      <c r="D1681" s="9">
        <f>VLOOKUP(A1681,nasdaq_wtd_mc_ritter_add!$B$2:$D$3373,$D$5)</f>
        <v>2.76363477526324</v>
      </c>
      <c r="E1681" s="9">
        <f t="shared" si="80"/>
        <v>0.91742365469630105</v>
      </c>
      <c r="F1681" s="9">
        <f t="shared" si="78"/>
        <v>1</v>
      </c>
    </row>
    <row r="1682" spans="1:6" x14ac:dyDescent="0.3">
      <c r="A1682" s="1">
        <v>41488</v>
      </c>
      <c r="B1682">
        <f>VLOOKUP(A1682,NASDAQ_Composite_IXIC_20210721[[Date]:[Close]],5)</f>
        <v>3689.5900879999999</v>
      </c>
      <c r="C1682" s="9">
        <f t="shared" si="79"/>
        <v>1.8499720149676913</v>
      </c>
      <c r="D1682" s="9">
        <f>VLOOKUP(A1682,nasdaq_wtd_mc_ritter_add!$B$2:$D$3373,$D$5)</f>
        <v>2.7726887601391099</v>
      </c>
      <c r="E1682" s="9">
        <f t="shared" si="80"/>
        <v>0.92271674517141866</v>
      </c>
      <c r="F1682" s="9">
        <f t="shared" si="78"/>
        <v>1</v>
      </c>
    </row>
    <row r="1683" spans="1:6" x14ac:dyDescent="0.3">
      <c r="A1683" s="1">
        <v>41489</v>
      </c>
      <c r="B1683">
        <f>VLOOKUP(A1683,NASDAQ_Composite_IXIC_20210721[[Date]:[Close]],5)</f>
        <v>3689.5900879999999</v>
      </c>
      <c r="C1683" s="9">
        <f t="shared" si="79"/>
        <v>1.8499720149676913</v>
      </c>
      <c r="D1683" s="9">
        <f>VLOOKUP(A1683,nasdaq_wtd_mc_ritter_add!$B$2:$D$3373,$D$5)</f>
        <v>2.7726887601391099</v>
      </c>
      <c r="E1683" s="9">
        <f t="shared" si="80"/>
        <v>0.92271674517141866</v>
      </c>
      <c r="F1683" s="9">
        <f t="shared" si="78"/>
        <v>0</v>
      </c>
    </row>
    <row r="1684" spans="1:6" x14ac:dyDescent="0.3">
      <c r="A1684" s="1">
        <v>41490</v>
      </c>
      <c r="B1684">
        <f>VLOOKUP(A1684,NASDAQ_Composite_IXIC_20210721[[Date]:[Close]],5)</f>
        <v>3689.5900879999999</v>
      </c>
      <c r="C1684" s="9">
        <f t="shared" si="79"/>
        <v>1.8499720149676913</v>
      </c>
      <c r="D1684" s="9">
        <f>VLOOKUP(A1684,nasdaq_wtd_mc_ritter_add!$B$2:$D$3373,$D$5)</f>
        <v>2.7726887601391099</v>
      </c>
      <c r="E1684" s="9">
        <f t="shared" si="80"/>
        <v>0.92271674517141866</v>
      </c>
      <c r="F1684" s="9">
        <f t="shared" si="78"/>
        <v>0</v>
      </c>
    </row>
    <row r="1685" spans="1:6" x14ac:dyDescent="0.3">
      <c r="A1685" s="1">
        <v>41491</v>
      </c>
      <c r="B1685">
        <f>VLOOKUP(A1685,NASDAQ_Composite_IXIC_20210721[[Date]:[Close]],5)</f>
        <v>3692.9499510000001</v>
      </c>
      <c r="C1685" s="9">
        <f t="shared" si="79"/>
        <v>1.8508822337309416</v>
      </c>
      <c r="D1685" s="9">
        <f>VLOOKUP(A1685,nasdaq_wtd_mc_ritter_add!$B$2:$D$3373,$D$5)</f>
        <v>2.7933668510685101</v>
      </c>
      <c r="E1685" s="9">
        <f t="shared" si="80"/>
        <v>0.9424846173375685</v>
      </c>
      <c r="F1685" s="9">
        <f t="shared" si="78"/>
        <v>1</v>
      </c>
    </row>
    <row r="1686" spans="1:6" x14ac:dyDescent="0.3">
      <c r="A1686" s="1">
        <v>41492</v>
      </c>
      <c r="B1686">
        <f>VLOOKUP(A1686,NASDAQ_Composite_IXIC_20210721[[Date]:[Close]],5)</f>
        <v>3665.7700199999999</v>
      </c>
      <c r="C1686" s="9">
        <f t="shared" si="79"/>
        <v>1.8434950645742552</v>
      </c>
      <c r="D1686" s="9">
        <f>VLOOKUP(A1686,nasdaq_wtd_mc_ritter_add!$B$2:$D$3373,$D$5)</f>
        <v>2.7780746337269902</v>
      </c>
      <c r="E1686" s="9">
        <f t="shared" si="80"/>
        <v>0.93457956915273499</v>
      </c>
      <c r="F1686" s="9">
        <f t="shared" si="78"/>
        <v>1</v>
      </c>
    </row>
    <row r="1687" spans="1:6" x14ac:dyDescent="0.3">
      <c r="A1687" s="1">
        <v>41493</v>
      </c>
      <c r="B1687">
        <f>VLOOKUP(A1687,NASDAQ_Composite_IXIC_20210721[[Date]:[Close]],5)</f>
        <v>3654.01001</v>
      </c>
      <c r="C1687" s="9">
        <f t="shared" si="79"/>
        <v>1.84028184776444</v>
      </c>
      <c r="D1687" s="9">
        <f>VLOOKUP(A1687,nasdaq_wtd_mc_ritter_add!$B$2:$D$3373,$D$5)</f>
        <v>2.7746091275100002</v>
      </c>
      <c r="E1687" s="9">
        <f t="shared" si="80"/>
        <v>0.93432727974556018</v>
      </c>
      <c r="F1687" s="9">
        <f t="shared" si="78"/>
        <v>1</v>
      </c>
    </row>
    <row r="1688" spans="1:6" x14ac:dyDescent="0.3">
      <c r="A1688" s="1">
        <v>41494</v>
      </c>
      <c r="B1688">
        <f>VLOOKUP(A1688,NASDAQ_Composite_IXIC_20210721[[Date]:[Close]],5)</f>
        <v>3669.1201169999999</v>
      </c>
      <c r="C1688" s="9">
        <f t="shared" si="79"/>
        <v>1.8444085335343567</v>
      </c>
      <c r="D1688" s="9">
        <f>VLOOKUP(A1688,nasdaq_wtd_mc_ritter_add!$B$2:$D$3373,$D$5)</f>
        <v>2.7776419436589301</v>
      </c>
      <c r="E1688" s="9">
        <f t="shared" si="80"/>
        <v>0.93323341012457339</v>
      </c>
      <c r="F1688" s="9">
        <f t="shared" si="78"/>
        <v>1</v>
      </c>
    </row>
    <row r="1689" spans="1:6" x14ac:dyDescent="0.3">
      <c r="A1689" s="1">
        <v>41495</v>
      </c>
      <c r="B1689">
        <f>VLOOKUP(A1689,NASDAQ_Composite_IXIC_20210721[[Date]:[Close]],5)</f>
        <v>3660.110107</v>
      </c>
      <c r="C1689" s="9">
        <f t="shared" si="79"/>
        <v>1.8419498811893211</v>
      </c>
      <c r="D1689" s="9">
        <f>VLOOKUP(A1689,nasdaq_wtd_mc_ritter_add!$B$2:$D$3373,$D$5)</f>
        <v>2.7855050500974499</v>
      </c>
      <c r="E1689" s="9">
        <f t="shared" si="80"/>
        <v>0.94355516890812874</v>
      </c>
      <c r="F1689" s="9">
        <f t="shared" si="78"/>
        <v>1</v>
      </c>
    </row>
    <row r="1690" spans="1:6" x14ac:dyDescent="0.3">
      <c r="A1690" s="1">
        <v>41496</v>
      </c>
      <c r="B1690">
        <f>VLOOKUP(A1690,NASDAQ_Composite_IXIC_20210721[[Date]:[Close]],5)</f>
        <v>3660.110107</v>
      </c>
      <c r="C1690" s="9">
        <f t="shared" si="79"/>
        <v>1.8419498811893211</v>
      </c>
      <c r="D1690" s="9">
        <f>VLOOKUP(A1690,nasdaq_wtd_mc_ritter_add!$B$2:$D$3373,$D$5)</f>
        <v>2.7855050500974499</v>
      </c>
      <c r="E1690" s="9">
        <f t="shared" si="80"/>
        <v>0.94355516890812874</v>
      </c>
      <c r="F1690" s="9">
        <f t="shared" si="78"/>
        <v>0</v>
      </c>
    </row>
    <row r="1691" spans="1:6" x14ac:dyDescent="0.3">
      <c r="A1691" s="1">
        <v>41497</v>
      </c>
      <c r="B1691">
        <f>VLOOKUP(A1691,NASDAQ_Composite_IXIC_20210721[[Date]:[Close]],5)</f>
        <v>3660.110107</v>
      </c>
      <c r="C1691" s="9">
        <f t="shared" si="79"/>
        <v>1.8419498811893211</v>
      </c>
      <c r="D1691" s="9">
        <f>VLOOKUP(A1691,nasdaq_wtd_mc_ritter_add!$B$2:$D$3373,$D$5)</f>
        <v>2.7855050500974499</v>
      </c>
      <c r="E1691" s="9">
        <f t="shared" si="80"/>
        <v>0.94355516890812874</v>
      </c>
      <c r="F1691" s="9">
        <f t="shared" si="78"/>
        <v>0</v>
      </c>
    </row>
    <row r="1692" spans="1:6" x14ac:dyDescent="0.3">
      <c r="A1692" s="1">
        <v>41498</v>
      </c>
      <c r="B1692">
        <f>VLOOKUP(A1692,NASDAQ_Composite_IXIC_20210721[[Date]:[Close]],5)</f>
        <v>3669.9499510000001</v>
      </c>
      <c r="C1692" s="9">
        <f t="shared" si="79"/>
        <v>1.8446346749925651</v>
      </c>
      <c r="D1692" s="9">
        <f>VLOOKUP(A1692,nasdaq_wtd_mc_ritter_add!$B$2:$D$3373,$D$5)</f>
        <v>2.7813392088512501</v>
      </c>
      <c r="E1692" s="9">
        <f t="shared" si="80"/>
        <v>0.93670453385868502</v>
      </c>
      <c r="F1692" s="9">
        <f t="shared" si="78"/>
        <v>1</v>
      </c>
    </row>
    <row r="1693" spans="1:6" x14ac:dyDescent="0.3">
      <c r="A1693" s="1">
        <v>41499</v>
      </c>
      <c r="B1693">
        <f>VLOOKUP(A1693,NASDAQ_Composite_IXIC_20210721[[Date]:[Close]],5)</f>
        <v>3684.4399410000001</v>
      </c>
      <c r="C1693" s="9">
        <f t="shared" si="79"/>
        <v>1.8485751809930173</v>
      </c>
      <c r="D1693" s="9">
        <f>VLOOKUP(A1693,nasdaq_wtd_mc_ritter_add!$B$2:$D$3373,$D$5)</f>
        <v>2.7643439062416899</v>
      </c>
      <c r="E1693" s="9">
        <f t="shared" si="80"/>
        <v>0.91576872524867259</v>
      </c>
      <c r="F1693" s="9">
        <f t="shared" si="78"/>
        <v>1</v>
      </c>
    </row>
    <row r="1694" spans="1:6" x14ac:dyDescent="0.3">
      <c r="A1694" s="1">
        <v>41500</v>
      </c>
      <c r="B1694">
        <f>VLOOKUP(A1694,NASDAQ_Composite_IXIC_20210721[[Date]:[Close]],5)</f>
        <v>3669.2700199999999</v>
      </c>
      <c r="C1694" s="9">
        <f t="shared" si="79"/>
        <v>1.8444493879989521</v>
      </c>
      <c r="D1694" s="9">
        <f>VLOOKUP(A1694,nasdaq_wtd_mc_ritter_add!$B$2:$D$3373,$D$5)</f>
        <v>2.75396653633035</v>
      </c>
      <c r="E1694" s="9">
        <f t="shared" si="80"/>
        <v>0.90951714833139796</v>
      </c>
      <c r="F1694" s="9">
        <f t="shared" si="78"/>
        <v>1</v>
      </c>
    </row>
    <row r="1695" spans="1:6" x14ac:dyDescent="0.3">
      <c r="A1695" s="1">
        <v>41501</v>
      </c>
      <c r="B1695">
        <f>VLOOKUP(A1695,NASDAQ_Composite_IXIC_20210721[[Date]:[Close]],5)</f>
        <v>3606.1201169999999</v>
      </c>
      <c r="C1695" s="9">
        <f t="shared" si="79"/>
        <v>1.8270890848912638</v>
      </c>
      <c r="D1695" s="9">
        <f>VLOOKUP(A1695,nasdaq_wtd_mc_ritter_add!$B$2:$D$3373,$D$5)</f>
        <v>2.7441942854618699</v>
      </c>
      <c r="E1695" s="9">
        <f t="shared" si="80"/>
        <v>0.91710520057060618</v>
      </c>
      <c r="F1695" s="9">
        <f t="shared" si="78"/>
        <v>1</v>
      </c>
    </row>
    <row r="1696" spans="1:6" x14ac:dyDescent="0.3">
      <c r="A1696" s="1">
        <v>41502</v>
      </c>
      <c r="B1696">
        <f>VLOOKUP(A1696,NASDAQ_Composite_IXIC_20210721[[Date]:[Close]],5)</f>
        <v>3602.780029</v>
      </c>
      <c r="C1696" s="9">
        <f t="shared" si="79"/>
        <v>1.8261624280722311</v>
      </c>
      <c r="D1696" s="9">
        <f>VLOOKUP(A1696,nasdaq_wtd_mc_ritter_add!$B$2:$D$3373,$D$5)</f>
        <v>2.75402045163026</v>
      </c>
      <c r="E1696" s="9">
        <f t="shared" si="80"/>
        <v>0.92785802355802893</v>
      </c>
      <c r="F1696" s="9">
        <f t="shared" si="78"/>
        <v>1</v>
      </c>
    </row>
    <row r="1697" spans="1:6" x14ac:dyDescent="0.3">
      <c r="A1697" s="1">
        <v>41503</v>
      </c>
      <c r="B1697">
        <f>VLOOKUP(A1697,NASDAQ_Composite_IXIC_20210721[[Date]:[Close]],5)</f>
        <v>3602.780029</v>
      </c>
      <c r="C1697" s="9">
        <f t="shared" si="79"/>
        <v>1.8261624280722311</v>
      </c>
      <c r="D1697" s="9">
        <f>VLOOKUP(A1697,nasdaq_wtd_mc_ritter_add!$B$2:$D$3373,$D$5)</f>
        <v>2.75402045163026</v>
      </c>
      <c r="E1697" s="9">
        <f t="shared" si="80"/>
        <v>0.92785802355802893</v>
      </c>
      <c r="F1697" s="9">
        <f t="shared" si="78"/>
        <v>0</v>
      </c>
    </row>
    <row r="1698" spans="1:6" x14ac:dyDescent="0.3">
      <c r="A1698" s="1">
        <v>41504</v>
      </c>
      <c r="B1698">
        <f>VLOOKUP(A1698,NASDAQ_Composite_IXIC_20210721[[Date]:[Close]],5)</f>
        <v>3602.780029</v>
      </c>
      <c r="C1698" s="9">
        <f t="shared" si="79"/>
        <v>1.8261624280722311</v>
      </c>
      <c r="D1698" s="9">
        <f>VLOOKUP(A1698,nasdaq_wtd_mc_ritter_add!$B$2:$D$3373,$D$5)</f>
        <v>2.75402045163026</v>
      </c>
      <c r="E1698" s="9">
        <f t="shared" si="80"/>
        <v>0.92785802355802893</v>
      </c>
      <c r="F1698" s="9">
        <f t="shared" si="78"/>
        <v>0</v>
      </c>
    </row>
    <row r="1699" spans="1:6" x14ac:dyDescent="0.3">
      <c r="A1699" s="1">
        <v>41505</v>
      </c>
      <c r="B1699">
        <f>VLOOKUP(A1699,NASDAQ_Composite_IXIC_20210721[[Date]:[Close]],5)</f>
        <v>3589.0900879999999</v>
      </c>
      <c r="C1699" s="9">
        <f t="shared" si="79"/>
        <v>1.8223553633415959</v>
      </c>
      <c r="D1699" s="9">
        <f>VLOOKUP(A1699,nasdaq_wtd_mc_ritter_add!$B$2:$D$3373,$D$5)</f>
        <v>2.76186863046942</v>
      </c>
      <c r="E1699" s="9">
        <f t="shared" si="80"/>
        <v>0.93951326712782413</v>
      </c>
      <c r="F1699" s="9">
        <f t="shared" si="78"/>
        <v>1</v>
      </c>
    </row>
    <row r="1700" spans="1:6" x14ac:dyDescent="0.3">
      <c r="A1700" s="1">
        <v>41506</v>
      </c>
      <c r="B1700">
        <f>VLOOKUP(A1700,NASDAQ_Composite_IXIC_20210721[[Date]:[Close]],5)</f>
        <v>3613.5900879999999</v>
      </c>
      <c r="C1700" s="9">
        <f t="shared" si="79"/>
        <v>1.829158412732272</v>
      </c>
      <c r="D1700" s="9">
        <f>VLOOKUP(A1700,nasdaq_wtd_mc_ritter_add!$B$2:$D$3373,$D$5)</f>
        <v>2.7741227314664298</v>
      </c>
      <c r="E1700" s="9">
        <f t="shared" si="80"/>
        <v>0.94496431873415787</v>
      </c>
      <c r="F1700" s="9">
        <f t="shared" si="78"/>
        <v>1</v>
      </c>
    </row>
    <row r="1701" spans="1:6" x14ac:dyDescent="0.3">
      <c r="A1701" s="1">
        <v>41507</v>
      </c>
      <c r="B1701">
        <f>VLOOKUP(A1701,NASDAQ_Composite_IXIC_20210721[[Date]:[Close]],5)</f>
        <v>3599.790039</v>
      </c>
      <c r="C1701" s="9">
        <f t="shared" si="79"/>
        <v>1.8253321716100173</v>
      </c>
      <c r="D1701" s="9">
        <f>VLOOKUP(A1701,nasdaq_wtd_mc_ritter_add!$B$2:$D$3373,$D$5)</f>
        <v>2.7712396866980602</v>
      </c>
      <c r="E1701" s="9">
        <f t="shared" si="80"/>
        <v>0.94590751508804294</v>
      </c>
      <c r="F1701" s="9">
        <f t="shared" si="78"/>
        <v>1</v>
      </c>
    </row>
    <row r="1702" spans="1:6" x14ac:dyDescent="0.3">
      <c r="A1702" s="1">
        <v>41508</v>
      </c>
      <c r="B1702">
        <f>VLOOKUP(A1702,NASDAQ_Composite_IXIC_20210721[[Date]:[Close]],5)</f>
        <v>3638.709961</v>
      </c>
      <c r="C1702" s="9">
        <f t="shared" si="79"/>
        <v>1.8360858628619825</v>
      </c>
      <c r="D1702" s="9">
        <f>VLOOKUP(A1702,nasdaq_wtd_mc_ritter_add!$B$2:$D$3373,$D$5)</f>
        <v>2.7780758550353499</v>
      </c>
      <c r="E1702" s="9">
        <f t="shared" si="80"/>
        <v>0.94198999217336743</v>
      </c>
      <c r="F1702" s="9">
        <f t="shared" si="78"/>
        <v>1</v>
      </c>
    </row>
    <row r="1703" spans="1:6" x14ac:dyDescent="0.3">
      <c r="A1703" s="1">
        <v>41509</v>
      </c>
      <c r="B1703">
        <f>VLOOKUP(A1703,NASDAQ_Composite_IXIC_20210721[[Date]:[Close]],5)</f>
        <v>3657.790039</v>
      </c>
      <c r="C1703" s="9">
        <f t="shared" si="79"/>
        <v>1.8413158009117963</v>
      </c>
      <c r="D1703" s="9">
        <f>VLOOKUP(A1703,nasdaq_wtd_mc_ritter_add!$B$2:$D$3373,$D$5)</f>
        <v>2.80692012147827</v>
      </c>
      <c r="E1703" s="9">
        <f t="shared" si="80"/>
        <v>0.96560432056647372</v>
      </c>
      <c r="F1703" s="9">
        <f t="shared" si="78"/>
        <v>1</v>
      </c>
    </row>
    <row r="1704" spans="1:6" x14ac:dyDescent="0.3">
      <c r="A1704" s="1">
        <v>41510</v>
      </c>
      <c r="B1704">
        <f>VLOOKUP(A1704,NASDAQ_Composite_IXIC_20210721[[Date]:[Close]],5)</f>
        <v>3657.790039</v>
      </c>
      <c r="C1704" s="9">
        <f t="shared" si="79"/>
        <v>1.8413158009117963</v>
      </c>
      <c r="D1704" s="9">
        <f>VLOOKUP(A1704,nasdaq_wtd_mc_ritter_add!$B$2:$D$3373,$D$5)</f>
        <v>2.80692012147827</v>
      </c>
      <c r="E1704" s="9">
        <f t="shared" si="80"/>
        <v>0.96560432056647372</v>
      </c>
      <c r="F1704" s="9">
        <f t="shared" si="78"/>
        <v>0</v>
      </c>
    </row>
    <row r="1705" spans="1:6" x14ac:dyDescent="0.3">
      <c r="A1705" s="1">
        <v>41511</v>
      </c>
      <c r="B1705">
        <f>VLOOKUP(A1705,NASDAQ_Composite_IXIC_20210721[[Date]:[Close]],5)</f>
        <v>3657.790039</v>
      </c>
      <c r="C1705" s="9">
        <f t="shared" si="79"/>
        <v>1.8413158009117963</v>
      </c>
      <c r="D1705" s="9">
        <f>VLOOKUP(A1705,nasdaq_wtd_mc_ritter_add!$B$2:$D$3373,$D$5)</f>
        <v>2.80692012147827</v>
      </c>
      <c r="E1705" s="9">
        <f t="shared" si="80"/>
        <v>0.96560432056647372</v>
      </c>
      <c r="F1705" s="9">
        <f t="shared" si="78"/>
        <v>0</v>
      </c>
    </row>
    <row r="1706" spans="1:6" x14ac:dyDescent="0.3">
      <c r="A1706" s="1">
        <v>41512</v>
      </c>
      <c r="B1706">
        <f>VLOOKUP(A1706,NASDAQ_Composite_IXIC_20210721[[Date]:[Close]],5)</f>
        <v>3657.570068</v>
      </c>
      <c r="C1706" s="9">
        <f t="shared" si="79"/>
        <v>1.8412556614253335</v>
      </c>
      <c r="D1706" s="9">
        <f>VLOOKUP(A1706,nasdaq_wtd_mc_ritter_add!$B$2:$D$3373,$D$5)</f>
        <v>2.8238639839236299</v>
      </c>
      <c r="E1706" s="9">
        <f t="shared" si="80"/>
        <v>0.98260832249829644</v>
      </c>
      <c r="F1706" s="9">
        <f t="shared" si="78"/>
        <v>1</v>
      </c>
    </row>
    <row r="1707" spans="1:6" x14ac:dyDescent="0.3">
      <c r="A1707" s="1">
        <v>41513</v>
      </c>
      <c r="B1707">
        <f>VLOOKUP(A1707,NASDAQ_Composite_IXIC_20210721[[Date]:[Close]],5)</f>
        <v>3578.5200199999999</v>
      </c>
      <c r="C1707" s="9">
        <f t="shared" si="79"/>
        <v>1.8194059630524864</v>
      </c>
      <c r="D1707" s="9">
        <f>VLOOKUP(A1707,nasdaq_wtd_mc_ritter_add!$B$2:$D$3373,$D$5)</f>
        <v>2.78901726563012</v>
      </c>
      <c r="E1707" s="9">
        <f t="shared" si="80"/>
        <v>0.96961130257763362</v>
      </c>
      <c r="F1707" s="9">
        <f t="shared" si="78"/>
        <v>1</v>
      </c>
    </row>
    <row r="1708" spans="1:6" x14ac:dyDescent="0.3">
      <c r="A1708" s="1">
        <v>41514</v>
      </c>
      <c r="B1708">
        <f>VLOOKUP(A1708,NASDAQ_Composite_IXIC_20210721[[Date]:[Close]],5)</f>
        <v>3593.3500979999999</v>
      </c>
      <c r="C1708" s="9">
        <f t="shared" si="79"/>
        <v>1.8235415926422851</v>
      </c>
      <c r="D1708" s="9">
        <f>VLOOKUP(A1708,nasdaq_wtd_mc_ritter_add!$B$2:$D$3373,$D$5)</f>
        <v>2.8007421466729601</v>
      </c>
      <c r="E1708" s="9">
        <f t="shared" si="80"/>
        <v>0.97720055403067496</v>
      </c>
      <c r="F1708" s="9">
        <f t="shared" si="78"/>
        <v>1</v>
      </c>
    </row>
    <row r="1709" spans="1:6" x14ac:dyDescent="0.3">
      <c r="A1709" s="1">
        <v>41515</v>
      </c>
      <c r="B1709">
        <f>VLOOKUP(A1709,NASDAQ_Composite_IXIC_20210721[[Date]:[Close]],5)</f>
        <v>3620.3000489999999</v>
      </c>
      <c r="C1709" s="9">
        <f t="shared" si="79"/>
        <v>1.8310135592156511</v>
      </c>
      <c r="D1709" s="9">
        <f>VLOOKUP(A1709,nasdaq_wtd_mc_ritter_add!$B$2:$D$3373,$D$5)</f>
        <v>2.8185497169075302</v>
      </c>
      <c r="E1709" s="9">
        <f t="shared" si="80"/>
        <v>0.98753615769187908</v>
      </c>
      <c r="F1709" s="9">
        <f t="shared" si="78"/>
        <v>1</v>
      </c>
    </row>
    <row r="1710" spans="1:6" x14ac:dyDescent="0.3">
      <c r="A1710" s="1">
        <v>41516</v>
      </c>
      <c r="B1710">
        <f>VLOOKUP(A1710,NASDAQ_Composite_IXIC_20210721[[Date]:[Close]],5)</f>
        <v>3589.8701169999999</v>
      </c>
      <c r="C1710" s="9">
        <f t="shared" si="79"/>
        <v>1.8225726730858485</v>
      </c>
      <c r="D1710" s="9">
        <f>VLOOKUP(A1710,nasdaq_wtd_mc_ritter_add!$B$2:$D$3373,$D$5)</f>
        <v>2.81575827536787</v>
      </c>
      <c r="E1710" s="9">
        <f t="shared" si="80"/>
        <v>0.99318560228202157</v>
      </c>
      <c r="F1710" s="9">
        <f t="shared" si="78"/>
        <v>1</v>
      </c>
    </row>
    <row r="1711" spans="1:6" x14ac:dyDescent="0.3">
      <c r="A1711" s="1">
        <v>41517</v>
      </c>
      <c r="B1711">
        <f>VLOOKUP(A1711,NASDAQ_Composite_IXIC_20210721[[Date]:[Close]],5)</f>
        <v>3589.8701169999999</v>
      </c>
      <c r="C1711" s="9">
        <f t="shared" si="79"/>
        <v>1.8225726730858485</v>
      </c>
      <c r="D1711" s="9">
        <f>VLOOKUP(A1711,nasdaq_wtd_mc_ritter_add!$B$2:$D$3373,$D$5)</f>
        <v>2.81575827536787</v>
      </c>
      <c r="E1711" s="9">
        <f t="shared" si="80"/>
        <v>0.99318560228202157</v>
      </c>
      <c r="F1711" s="9">
        <f t="shared" si="78"/>
        <v>0</v>
      </c>
    </row>
    <row r="1712" spans="1:6" x14ac:dyDescent="0.3">
      <c r="A1712" s="1">
        <v>41518</v>
      </c>
      <c r="B1712">
        <f>VLOOKUP(A1712,NASDAQ_Composite_IXIC_20210721[[Date]:[Close]],5)</f>
        <v>3589.8701169999999</v>
      </c>
      <c r="C1712" s="9">
        <f t="shared" si="79"/>
        <v>1.8225726730858485</v>
      </c>
      <c r="D1712" s="9">
        <f>VLOOKUP(A1712,nasdaq_wtd_mc_ritter_add!$B$2:$D$3373,$D$5)</f>
        <v>2.81575827536787</v>
      </c>
      <c r="E1712" s="9">
        <f t="shared" si="80"/>
        <v>0.99318560228202157</v>
      </c>
      <c r="F1712" s="9">
        <f t="shared" si="78"/>
        <v>0</v>
      </c>
    </row>
    <row r="1713" spans="1:6" x14ac:dyDescent="0.3">
      <c r="A1713" s="1">
        <v>41519</v>
      </c>
      <c r="B1713">
        <f>VLOOKUP(A1713,NASDAQ_Composite_IXIC_20210721[[Date]:[Close]],5)</f>
        <v>3589.8701169999999</v>
      </c>
      <c r="C1713" s="9">
        <f t="shared" si="79"/>
        <v>1.8225726730858485</v>
      </c>
      <c r="D1713" s="9">
        <f>VLOOKUP(A1713,nasdaq_wtd_mc_ritter_add!$B$2:$D$3373,$D$5)</f>
        <v>2.81575827536787</v>
      </c>
      <c r="E1713" s="9">
        <f t="shared" si="80"/>
        <v>0.99318560228202157</v>
      </c>
      <c r="F1713" s="9">
        <f t="shared" si="78"/>
        <v>0</v>
      </c>
    </row>
    <row r="1714" spans="1:6" x14ac:dyDescent="0.3">
      <c r="A1714" s="1">
        <v>41520</v>
      </c>
      <c r="B1714">
        <f>VLOOKUP(A1714,NASDAQ_Composite_IXIC_20210721[[Date]:[Close]],5)</f>
        <v>3612.610107</v>
      </c>
      <c r="C1714" s="9">
        <f t="shared" si="79"/>
        <v>1.8288871827692033</v>
      </c>
      <c r="D1714" s="9">
        <f>VLOOKUP(A1714,nasdaq_wtd_mc_ritter_add!$B$2:$D$3373,$D$5)</f>
        <v>2.8312616474248999</v>
      </c>
      <c r="E1714" s="9">
        <f t="shared" si="80"/>
        <v>1.0023744646556967</v>
      </c>
      <c r="F1714" s="9">
        <f t="shared" si="78"/>
        <v>1</v>
      </c>
    </row>
    <row r="1715" spans="1:6" x14ac:dyDescent="0.3">
      <c r="A1715" s="1">
        <v>41521</v>
      </c>
      <c r="B1715">
        <f>VLOOKUP(A1715,NASDAQ_Composite_IXIC_20210721[[Date]:[Close]],5)</f>
        <v>3649.040039</v>
      </c>
      <c r="C1715" s="9">
        <f t="shared" si="79"/>
        <v>1.8389207803381185</v>
      </c>
      <c r="D1715" s="9">
        <f>VLOOKUP(A1715,nasdaq_wtd_mc_ritter_add!$B$2:$D$3373,$D$5)</f>
        <v>2.8365800850187002</v>
      </c>
      <c r="E1715" s="9">
        <f t="shared" si="80"/>
        <v>0.99765930468058173</v>
      </c>
      <c r="F1715" s="9">
        <f t="shared" si="78"/>
        <v>1</v>
      </c>
    </row>
    <row r="1716" spans="1:6" x14ac:dyDescent="0.3">
      <c r="A1716" s="1">
        <v>41522</v>
      </c>
      <c r="B1716">
        <f>VLOOKUP(A1716,NASDAQ_Composite_IXIC_20210721[[Date]:[Close]],5)</f>
        <v>3658.780029</v>
      </c>
      <c r="C1716" s="9">
        <f t="shared" si="79"/>
        <v>1.841586416786952</v>
      </c>
      <c r="D1716" s="9">
        <f>VLOOKUP(A1716,nasdaq_wtd_mc_ritter_add!$B$2:$D$3373,$D$5)</f>
        <v>2.85523248534167</v>
      </c>
      <c r="E1716" s="9">
        <f t="shared" si="80"/>
        <v>1.0136460685547179</v>
      </c>
      <c r="F1716" s="9">
        <f t="shared" si="78"/>
        <v>1</v>
      </c>
    </row>
    <row r="1717" spans="1:6" x14ac:dyDescent="0.3">
      <c r="A1717" s="1">
        <v>41523</v>
      </c>
      <c r="B1717">
        <f>VLOOKUP(A1717,NASDAQ_Composite_IXIC_20210721[[Date]:[Close]],5)</f>
        <v>3660.01001</v>
      </c>
      <c r="C1717" s="9">
        <f t="shared" si="79"/>
        <v>1.8419225327309876</v>
      </c>
      <c r="D1717" s="9">
        <f>VLOOKUP(A1717,nasdaq_wtd_mc_ritter_add!$B$2:$D$3373,$D$5)</f>
        <v>2.8728846664835799</v>
      </c>
      <c r="E1717" s="9">
        <f t="shared" si="80"/>
        <v>1.0309621337525923</v>
      </c>
      <c r="F1717" s="9">
        <f t="shared" si="78"/>
        <v>1</v>
      </c>
    </row>
    <row r="1718" spans="1:6" x14ac:dyDescent="0.3">
      <c r="A1718" s="1">
        <v>41524</v>
      </c>
      <c r="B1718">
        <f>VLOOKUP(A1718,NASDAQ_Composite_IXIC_20210721[[Date]:[Close]],5)</f>
        <v>3660.01001</v>
      </c>
      <c r="C1718" s="9">
        <f t="shared" si="79"/>
        <v>1.8419225327309876</v>
      </c>
      <c r="D1718" s="9">
        <f>VLOOKUP(A1718,nasdaq_wtd_mc_ritter_add!$B$2:$D$3373,$D$5)</f>
        <v>2.8728846664835799</v>
      </c>
      <c r="E1718" s="9">
        <f t="shared" si="80"/>
        <v>1.0309621337525923</v>
      </c>
      <c r="F1718" s="9">
        <f t="shared" si="78"/>
        <v>0</v>
      </c>
    </row>
    <row r="1719" spans="1:6" x14ac:dyDescent="0.3">
      <c r="A1719" s="1">
        <v>41525</v>
      </c>
      <c r="B1719">
        <f>VLOOKUP(A1719,NASDAQ_Composite_IXIC_20210721[[Date]:[Close]],5)</f>
        <v>3660.01001</v>
      </c>
      <c r="C1719" s="9">
        <f t="shared" si="79"/>
        <v>1.8419225327309876</v>
      </c>
      <c r="D1719" s="9">
        <f>VLOOKUP(A1719,nasdaq_wtd_mc_ritter_add!$B$2:$D$3373,$D$5)</f>
        <v>2.8728846664835799</v>
      </c>
      <c r="E1719" s="9">
        <f t="shared" si="80"/>
        <v>1.0309621337525923</v>
      </c>
      <c r="F1719" s="9">
        <f t="shared" si="78"/>
        <v>0</v>
      </c>
    </row>
    <row r="1720" spans="1:6" x14ac:dyDescent="0.3">
      <c r="A1720" s="1">
        <v>41526</v>
      </c>
      <c r="B1720">
        <f>VLOOKUP(A1720,NASDAQ_Composite_IXIC_20210721[[Date]:[Close]],5)</f>
        <v>3706.179932</v>
      </c>
      <c r="C1720" s="9">
        <f t="shared" si="79"/>
        <v>1.8544583285714014</v>
      </c>
      <c r="D1720" s="9">
        <f>VLOOKUP(A1720,nasdaq_wtd_mc_ritter_add!$B$2:$D$3373,$D$5)</f>
        <v>2.8804482182550299</v>
      </c>
      <c r="E1720" s="9">
        <f t="shared" si="80"/>
        <v>1.0259898896836286</v>
      </c>
      <c r="F1720" s="9">
        <f t="shared" si="78"/>
        <v>1</v>
      </c>
    </row>
    <row r="1721" spans="1:6" x14ac:dyDescent="0.3">
      <c r="A1721" s="1">
        <v>41527</v>
      </c>
      <c r="B1721">
        <f>VLOOKUP(A1721,NASDAQ_Composite_IXIC_20210721[[Date]:[Close]],5)</f>
        <v>3729.0200199999999</v>
      </c>
      <c r="C1721" s="9">
        <f t="shared" si="79"/>
        <v>1.8606021202626115</v>
      </c>
      <c r="D1721" s="9">
        <f>VLOOKUP(A1721,nasdaq_wtd_mc_ritter_add!$B$2:$D$3373,$D$5)</f>
        <v>2.8786205453855498</v>
      </c>
      <c r="E1721" s="9">
        <f t="shared" si="80"/>
        <v>1.0180184251229383</v>
      </c>
      <c r="F1721" s="9">
        <f t="shared" si="78"/>
        <v>1</v>
      </c>
    </row>
    <row r="1722" spans="1:6" x14ac:dyDescent="0.3">
      <c r="A1722" s="1">
        <v>41528</v>
      </c>
      <c r="B1722">
        <f>VLOOKUP(A1722,NASDAQ_Composite_IXIC_20210721[[Date]:[Close]],5)</f>
        <v>3725.01001</v>
      </c>
      <c r="C1722" s="9">
        <f t="shared" si="79"/>
        <v>1.8595261894250088</v>
      </c>
      <c r="D1722" s="9">
        <f>VLOOKUP(A1722,nasdaq_wtd_mc_ritter_add!$B$2:$D$3373,$D$5)</f>
        <v>2.8950123782924799</v>
      </c>
      <c r="E1722" s="9">
        <f t="shared" si="80"/>
        <v>1.0354861888674711</v>
      </c>
      <c r="F1722" s="9">
        <f t="shared" si="78"/>
        <v>1</v>
      </c>
    </row>
    <row r="1723" spans="1:6" x14ac:dyDescent="0.3">
      <c r="A1723" s="1">
        <v>41529</v>
      </c>
      <c r="B1723">
        <f>VLOOKUP(A1723,NASDAQ_Composite_IXIC_20210721[[Date]:[Close]],5)</f>
        <v>3715.969971</v>
      </c>
      <c r="C1723" s="9">
        <f t="shared" si="79"/>
        <v>1.8570963902666398</v>
      </c>
      <c r="D1723" s="9">
        <f>VLOOKUP(A1723,nasdaq_wtd_mc_ritter_add!$B$2:$D$3373,$D$5)</f>
        <v>2.8878512129001899</v>
      </c>
      <c r="E1723" s="9">
        <f t="shared" si="80"/>
        <v>1.0307548226335501</v>
      </c>
      <c r="F1723" s="9">
        <f t="shared" si="78"/>
        <v>1</v>
      </c>
    </row>
    <row r="1724" spans="1:6" x14ac:dyDescent="0.3">
      <c r="A1724" s="1">
        <v>41530</v>
      </c>
      <c r="B1724">
        <f>VLOOKUP(A1724,NASDAQ_Composite_IXIC_20210721[[Date]:[Close]],5)</f>
        <v>3722.179932</v>
      </c>
      <c r="C1724" s="9">
        <f t="shared" si="79"/>
        <v>1.8587661502267947</v>
      </c>
      <c r="D1724" s="9">
        <f>VLOOKUP(A1724,nasdaq_wtd_mc_ritter_add!$B$2:$D$3373,$D$5)</f>
        <v>2.8839151031146102</v>
      </c>
      <c r="E1724" s="9">
        <f t="shared" si="80"/>
        <v>1.0251489528878155</v>
      </c>
      <c r="F1724" s="9">
        <f t="shared" si="78"/>
        <v>1</v>
      </c>
    </row>
    <row r="1725" spans="1:6" x14ac:dyDescent="0.3">
      <c r="A1725" s="1">
        <v>41531</v>
      </c>
      <c r="B1725">
        <f>VLOOKUP(A1725,NASDAQ_Composite_IXIC_20210721[[Date]:[Close]],5)</f>
        <v>3722.179932</v>
      </c>
      <c r="C1725" s="9">
        <f t="shared" si="79"/>
        <v>1.8587661502267947</v>
      </c>
      <c r="D1725" s="9">
        <f>VLOOKUP(A1725,nasdaq_wtd_mc_ritter_add!$B$2:$D$3373,$D$5)</f>
        <v>2.8839151031146102</v>
      </c>
      <c r="E1725" s="9">
        <f t="shared" si="80"/>
        <v>1.0251489528878155</v>
      </c>
      <c r="F1725" s="9">
        <f t="shared" si="78"/>
        <v>0</v>
      </c>
    </row>
    <row r="1726" spans="1:6" x14ac:dyDescent="0.3">
      <c r="A1726" s="1">
        <v>41532</v>
      </c>
      <c r="B1726">
        <f>VLOOKUP(A1726,NASDAQ_Composite_IXIC_20210721[[Date]:[Close]],5)</f>
        <v>3722.179932</v>
      </c>
      <c r="C1726" s="9">
        <f t="shared" si="79"/>
        <v>1.8587661502267947</v>
      </c>
      <c r="D1726" s="9">
        <f>VLOOKUP(A1726,nasdaq_wtd_mc_ritter_add!$B$2:$D$3373,$D$5)</f>
        <v>2.8839151031146102</v>
      </c>
      <c r="E1726" s="9">
        <f t="shared" si="80"/>
        <v>1.0251489528878155</v>
      </c>
      <c r="F1726" s="9">
        <f t="shared" si="78"/>
        <v>0</v>
      </c>
    </row>
    <row r="1727" spans="1:6" x14ac:dyDescent="0.3">
      <c r="A1727" s="1">
        <v>41533</v>
      </c>
      <c r="B1727">
        <f>VLOOKUP(A1727,NASDAQ_Composite_IXIC_20210721[[Date]:[Close]],5)</f>
        <v>3717.8500979999999</v>
      </c>
      <c r="C1727" s="9">
        <f t="shared" si="79"/>
        <v>1.8576022209223817</v>
      </c>
      <c r="D1727" s="9">
        <f>VLOOKUP(A1727,nasdaq_wtd_mc_ritter_add!$B$2:$D$3373,$D$5)</f>
        <v>2.8577559944661299</v>
      </c>
      <c r="E1727" s="9">
        <f t="shared" si="80"/>
        <v>1.0001537735437482</v>
      </c>
      <c r="F1727" s="9">
        <f t="shared" si="78"/>
        <v>1</v>
      </c>
    </row>
    <row r="1728" spans="1:6" x14ac:dyDescent="0.3">
      <c r="A1728" s="1">
        <v>41534</v>
      </c>
      <c r="B1728">
        <f>VLOOKUP(A1728,NASDAQ_Composite_IXIC_20210721[[Date]:[Close]],5)</f>
        <v>3745.6999510000001</v>
      </c>
      <c r="C1728" s="9">
        <f t="shared" si="79"/>
        <v>1.8650651526575439</v>
      </c>
      <c r="D1728" s="9">
        <f>VLOOKUP(A1728,nasdaq_wtd_mc_ritter_add!$B$2:$D$3373,$D$5)</f>
        <v>2.9024885810054699</v>
      </c>
      <c r="E1728" s="9">
        <f t="shared" si="80"/>
        <v>1.037423428347926</v>
      </c>
      <c r="F1728" s="9">
        <f t="shared" si="78"/>
        <v>1</v>
      </c>
    </row>
    <row r="1729" spans="1:6" x14ac:dyDescent="0.3">
      <c r="A1729" s="1">
        <v>41535</v>
      </c>
      <c r="B1729">
        <f>VLOOKUP(A1729,NASDAQ_Composite_IXIC_20210721[[Date]:[Close]],5)</f>
        <v>3783.639893</v>
      </c>
      <c r="C1729" s="9">
        <f t="shared" si="79"/>
        <v>1.87514313131219</v>
      </c>
      <c r="D1729" s="9">
        <f>VLOOKUP(A1729,nasdaq_wtd_mc_ritter_add!$B$2:$D$3373,$D$5)</f>
        <v>2.9142116298710601</v>
      </c>
      <c r="E1729" s="9">
        <f t="shared" si="80"/>
        <v>1.0390684985588701</v>
      </c>
      <c r="F1729" s="9">
        <f t="shared" si="78"/>
        <v>1</v>
      </c>
    </row>
    <row r="1730" spans="1:6" x14ac:dyDescent="0.3">
      <c r="A1730" s="1">
        <v>41536</v>
      </c>
      <c r="B1730">
        <f>VLOOKUP(A1730,NASDAQ_Composite_IXIC_20210721[[Date]:[Close]],5)</f>
        <v>3789.3798830000001</v>
      </c>
      <c r="C1730" s="9">
        <f t="shared" si="79"/>
        <v>1.8766590367948046</v>
      </c>
      <c r="D1730" s="9">
        <f>VLOOKUP(A1730,nasdaq_wtd_mc_ritter_add!$B$2:$D$3373,$D$5)</f>
        <v>2.9325572358690102</v>
      </c>
      <c r="E1730" s="9">
        <f t="shared" si="80"/>
        <v>1.0558981990742056</v>
      </c>
      <c r="F1730" s="9">
        <f t="shared" si="78"/>
        <v>1</v>
      </c>
    </row>
    <row r="1731" spans="1:6" x14ac:dyDescent="0.3">
      <c r="A1731" s="1">
        <v>41537</v>
      </c>
      <c r="B1731">
        <f>VLOOKUP(A1731,NASDAQ_Composite_IXIC_20210721[[Date]:[Close]],5)</f>
        <v>3774.7299800000001</v>
      </c>
      <c r="C1731" s="9">
        <f t="shared" si="79"/>
        <v>1.8727855020146587</v>
      </c>
      <c r="D1731" s="9">
        <f>VLOOKUP(A1731,nasdaq_wtd_mc_ritter_add!$B$2:$D$3373,$D$5)</f>
        <v>2.9481567640709998</v>
      </c>
      <c r="E1731" s="9">
        <f t="shared" si="80"/>
        <v>1.0753712620563411</v>
      </c>
      <c r="F1731" s="9">
        <f t="shared" si="78"/>
        <v>1</v>
      </c>
    </row>
    <row r="1732" spans="1:6" x14ac:dyDescent="0.3">
      <c r="A1732" s="1">
        <v>41538</v>
      </c>
      <c r="B1732">
        <f>VLOOKUP(A1732,NASDAQ_Composite_IXIC_20210721[[Date]:[Close]],5)</f>
        <v>3774.7299800000001</v>
      </c>
      <c r="C1732" s="9">
        <f t="shared" si="79"/>
        <v>1.8727855020146587</v>
      </c>
      <c r="D1732" s="9">
        <f>VLOOKUP(A1732,nasdaq_wtd_mc_ritter_add!$B$2:$D$3373,$D$5)</f>
        <v>2.9481567640709998</v>
      </c>
      <c r="E1732" s="9">
        <f t="shared" si="80"/>
        <v>1.0753712620563411</v>
      </c>
      <c r="F1732" s="9">
        <f t="shared" si="78"/>
        <v>0</v>
      </c>
    </row>
    <row r="1733" spans="1:6" x14ac:dyDescent="0.3">
      <c r="A1733" s="1">
        <v>41539</v>
      </c>
      <c r="B1733">
        <f>VLOOKUP(A1733,NASDAQ_Composite_IXIC_20210721[[Date]:[Close]],5)</f>
        <v>3774.7299800000001</v>
      </c>
      <c r="C1733" s="9">
        <f t="shared" si="79"/>
        <v>1.8727855020146587</v>
      </c>
      <c r="D1733" s="9">
        <f>VLOOKUP(A1733,nasdaq_wtd_mc_ritter_add!$B$2:$D$3373,$D$5)</f>
        <v>2.9481567640709998</v>
      </c>
      <c r="E1733" s="9">
        <f t="shared" si="80"/>
        <v>1.0753712620563411</v>
      </c>
      <c r="F1733" s="9">
        <f t="shared" si="78"/>
        <v>0</v>
      </c>
    </row>
    <row r="1734" spans="1:6" x14ac:dyDescent="0.3">
      <c r="A1734" s="1">
        <v>41540</v>
      </c>
      <c r="B1734">
        <f>VLOOKUP(A1734,NASDAQ_Composite_IXIC_20210721[[Date]:[Close]],5)</f>
        <v>3765.290039</v>
      </c>
      <c r="C1734" s="9">
        <f t="shared" si="79"/>
        <v>1.8702815442245138</v>
      </c>
      <c r="D1734" s="9">
        <f>VLOOKUP(A1734,nasdaq_wtd_mc_ritter_add!$B$2:$D$3373,$D$5)</f>
        <v>2.94179532402987</v>
      </c>
      <c r="E1734" s="9">
        <f t="shared" si="80"/>
        <v>1.0715137798053562</v>
      </c>
      <c r="F1734" s="9">
        <f t="shared" si="78"/>
        <v>1</v>
      </c>
    </row>
    <row r="1735" spans="1:6" x14ac:dyDescent="0.3">
      <c r="A1735" s="1">
        <v>41541</v>
      </c>
      <c r="B1735">
        <f>VLOOKUP(A1735,NASDAQ_Composite_IXIC_20210721[[Date]:[Close]],5)</f>
        <v>3768.25</v>
      </c>
      <c r="C1735" s="9">
        <f t="shared" si="79"/>
        <v>1.8710673530572768</v>
      </c>
      <c r="D1735" s="9">
        <f>VLOOKUP(A1735,nasdaq_wtd_mc_ritter_add!$B$2:$D$3373,$D$5)</f>
        <v>2.9590875922695399</v>
      </c>
      <c r="E1735" s="9">
        <f t="shared" si="80"/>
        <v>1.0880202392122631</v>
      </c>
      <c r="F1735" s="9">
        <f t="shared" si="78"/>
        <v>1</v>
      </c>
    </row>
    <row r="1736" spans="1:6" x14ac:dyDescent="0.3">
      <c r="A1736" s="1">
        <v>41542</v>
      </c>
      <c r="B1736">
        <f>VLOOKUP(A1736,NASDAQ_Composite_IXIC_20210721[[Date]:[Close]],5)</f>
        <v>3761.1000979999999</v>
      </c>
      <c r="C1736" s="9">
        <f t="shared" si="79"/>
        <v>1.8691681442129342</v>
      </c>
      <c r="D1736" s="9">
        <f>VLOOKUP(A1736,nasdaq_wtd_mc_ritter_add!$B$2:$D$3373,$D$5)</f>
        <v>2.97599851299052</v>
      </c>
      <c r="E1736" s="9">
        <f t="shared" si="80"/>
        <v>1.1068303687775858</v>
      </c>
      <c r="F1736" s="9">
        <f t="shared" ref="F1736:F1799" si="81">IF(OR(C1736=C1735,D1736=D1735),0,1)</f>
        <v>1</v>
      </c>
    </row>
    <row r="1737" spans="1:6" x14ac:dyDescent="0.3">
      <c r="A1737" s="1">
        <v>41543</v>
      </c>
      <c r="B1737">
        <f>VLOOKUP(A1737,NASDAQ_Composite_IXIC_20210721[[Date]:[Close]],5)</f>
        <v>3787.429932</v>
      </c>
      <c r="C1737" s="9">
        <f t="shared" ref="C1737:C1800" si="82">$C$5+LN(B1737)-$A$6</f>
        <v>1.8761443212111599</v>
      </c>
      <c r="D1737" s="9">
        <f>VLOOKUP(A1737,nasdaq_wtd_mc_ritter_add!$B$2:$D$3373,$D$5)</f>
        <v>2.9899614493964402</v>
      </c>
      <c r="E1737" s="9">
        <f t="shared" ref="E1737:E1800" si="83">IF($E$5&lt;=$A1737,D1737-VLOOKUP(A1737,$A$7:$C$4936,3),0)</f>
        <v>1.1138171281852802</v>
      </c>
      <c r="F1737" s="9">
        <f t="shared" si="81"/>
        <v>1</v>
      </c>
    </row>
    <row r="1738" spans="1:6" x14ac:dyDescent="0.3">
      <c r="A1738" s="1">
        <v>41544</v>
      </c>
      <c r="B1738">
        <f>VLOOKUP(A1738,NASDAQ_Composite_IXIC_20210721[[Date]:[Close]],5)</f>
        <v>3781.5900879999999</v>
      </c>
      <c r="C1738" s="9">
        <f t="shared" si="82"/>
        <v>1.8746012297294739</v>
      </c>
      <c r="D1738" s="9">
        <f>VLOOKUP(A1738,nasdaq_wtd_mc_ritter_add!$B$2:$D$3373,$D$5)</f>
        <v>2.9991324774089398</v>
      </c>
      <c r="E1738" s="9">
        <f t="shared" si="83"/>
        <v>1.124531247679466</v>
      </c>
      <c r="F1738" s="9">
        <f t="shared" si="81"/>
        <v>1</v>
      </c>
    </row>
    <row r="1739" spans="1:6" x14ac:dyDescent="0.3">
      <c r="A1739" s="1">
        <v>41545</v>
      </c>
      <c r="B1739">
        <f>VLOOKUP(A1739,NASDAQ_Composite_IXIC_20210721[[Date]:[Close]],5)</f>
        <v>3781.5900879999999</v>
      </c>
      <c r="C1739" s="9">
        <f t="shared" si="82"/>
        <v>1.8746012297294739</v>
      </c>
      <c r="D1739" s="9">
        <f>VLOOKUP(A1739,nasdaq_wtd_mc_ritter_add!$B$2:$D$3373,$D$5)</f>
        <v>2.9991324774089398</v>
      </c>
      <c r="E1739" s="9">
        <f t="shared" si="83"/>
        <v>1.124531247679466</v>
      </c>
      <c r="F1739" s="9">
        <f t="shared" si="81"/>
        <v>0</v>
      </c>
    </row>
    <row r="1740" spans="1:6" x14ac:dyDescent="0.3">
      <c r="A1740" s="1">
        <v>41546</v>
      </c>
      <c r="B1740">
        <f>VLOOKUP(A1740,NASDAQ_Composite_IXIC_20210721[[Date]:[Close]],5)</f>
        <v>3781.5900879999999</v>
      </c>
      <c r="C1740" s="9">
        <f t="shared" si="82"/>
        <v>1.8746012297294739</v>
      </c>
      <c r="D1740" s="9">
        <f>VLOOKUP(A1740,nasdaq_wtd_mc_ritter_add!$B$2:$D$3373,$D$5)</f>
        <v>2.9991324774089398</v>
      </c>
      <c r="E1740" s="9">
        <f t="shared" si="83"/>
        <v>1.124531247679466</v>
      </c>
      <c r="F1740" s="9">
        <f t="shared" si="81"/>
        <v>0</v>
      </c>
    </row>
    <row r="1741" spans="1:6" x14ac:dyDescent="0.3">
      <c r="A1741" s="1">
        <v>41547</v>
      </c>
      <c r="B1741">
        <f>VLOOKUP(A1741,NASDAQ_Composite_IXIC_20210721[[Date]:[Close]],5)</f>
        <v>3771.4799800000001</v>
      </c>
      <c r="C1741" s="9">
        <f t="shared" si="82"/>
        <v>1.8719241424134365</v>
      </c>
      <c r="D1741" s="9">
        <f>VLOOKUP(A1741,nasdaq_wtd_mc_ritter_add!$B$2:$D$3373,$D$5)</f>
        <v>2.9838246368217498</v>
      </c>
      <c r="E1741" s="9">
        <f t="shared" si="83"/>
        <v>1.1119004944083133</v>
      </c>
      <c r="F1741" s="9">
        <f t="shared" si="81"/>
        <v>1</v>
      </c>
    </row>
    <row r="1742" spans="1:6" x14ac:dyDescent="0.3">
      <c r="A1742" s="1">
        <v>41548</v>
      </c>
      <c r="B1742">
        <f>VLOOKUP(A1742,NASDAQ_Composite_IXIC_20210721[[Date]:[Close]],5)</f>
        <v>3817.9799800000001</v>
      </c>
      <c r="C1742" s="9">
        <f t="shared" si="82"/>
        <v>1.8841781320555553</v>
      </c>
      <c r="D1742" s="9">
        <f>VLOOKUP(A1742,nasdaq_wtd_mc_ritter_add!$B$2:$D$3373,$D$5)</f>
        <v>2.9906554091153699</v>
      </c>
      <c r="E1742" s="9">
        <f t="shared" si="83"/>
        <v>1.1064772770598146</v>
      </c>
      <c r="F1742" s="9">
        <f t="shared" si="81"/>
        <v>1</v>
      </c>
    </row>
    <row r="1743" spans="1:6" x14ac:dyDescent="0.3">
      <c r="A1743" s="1">
        <v>41549</v>
      </c>
      <c r="B1743">
        <f>VLOOKUP(A1743,NASDAQ_Composite_IXIC_20210721[[Date]:[Close]],5)</f>
        <v>3815.0200199999999</v>
      </c>
      <c r="C1743" s="9">
        <f t="shared" si="82"/>
        <v>1.8834025627778486</v>
      </c>
      <c r="D1743" s="9">
        <f>VLOOKUP(A1743,nasdaq_wtd_mc_ritter_add!$B$2:$D$3373,$D$5)</f>
        <v>2.9897967336146798</v>
      </c>
      <c r="E1743" s="9">
        <f t="shared" si="83"/>
        <v>1.1063941708368312</v>
      </c>
      <c r="F1743" s="9">
        <f t="shared" si="81"/>
        <v>1</v>
      </c>
    </row>
    <row r="1744" spans="1:6" x14ac:dyDescent="0.3">
      <c r="A1744" s="1">
        <v>41550</v>
      </c>
      <c r="B1744">
        <f>VLOOKUP(A1744,NASDAQ_Composite_IXIC_20210721[[Date]:[Close]],5)</f>
        <v>3774.3400879999999</v>
      </c>
      <c r="C1744" s="9">
        <f t="shared" si="82"/>
        <v>1.8726822066426889</v>
      </c>
      <c r="D1744" s="9">
        <f>VLOOKUP(A1744,nasdaq_wtd_mc_ritter_add!$B$2:$D$3373,$D$5)</f>
        <v>2.97106230808396</v>
      </c>
      <c r="E1744" s="9">
        <f t="shared" si="83"/>
        <v>1.0983801014412711</v>
      </c>
      <c r="F1744" s="9">
        <f t="shared" si="81"/>
        <v>1</v>
      </c>
    </row>
    <row r="1745" spans="1:6" x14ac:dyDescent="0.3">
      <c r="A1745" s="1">
        <v>41551</v>
      </c>
      <c r="B1745">
        <f>VLOOKUP(A1745,NASDAQ_Composite_IXIC_20210721[[Date]:[Close]],5)</f>
        <v>3807.75</v>
      </c>
      <c r="C1745" s="9">
        <f t="shared" si="82"/>
        <v>1.8814951138622513</v>
      </c>
      <c r="D1745" s="9">
        <f>VLOOKUP(A1745,nasdaq_wtd_mc_ritter_add!$B$2:$D$3373,$D$5)</f>
        <v>3.0006385034085099</v>
      </c>
      <c r="E1745" s="9">
        <f t="shared" si="83"/>
        <v>1.1191433895462586</v>
      </c>
      <c r="F1745" s="9">
        <f t="shared" si="81"/>
        <v>1</v>
      </c>
    </row>
    <row r="1746" spans="1:6" x14ac:dyDescent="0.3">
      <c r="A1746" s="1">
        <v>41552</v>
      </c>
      <c r="B1746">
        <f>VLOOKUP(A1746,NASDAQ_Composite_IXIC_20210721[[Date]:[Close]],5)</f>
        <v>3807.75</v>
      </c>
      <c r="C1746" s="9">
        <f t="shared" si="82"/>
        <v>1.8814951138622513</v>
      </c>
      <c r="D1746" s="9">
        <f>VLOOKUP(A1746,nasdaq_wtd_mc_ritter_add!$B$2:$D$3373,$D$5)</f>
        <v>3.0006385034085099</v>
      </c>
      <c r="E1746" s="9">
        <f t="shared" si="83"/>
        <v>1.1191433895462586</v>
      </c>
      <c r="F1746" s="9">
        <f t="shared" si="81"/>
        <v>0</v>
      </c>
    </row>
    <row r="1747" spans="1:6" x14ac:dyDescent="0.3">
      <c r="A1747" s="1">
        <v>41553</v>
      </c>
      <c r="B1747">
        <f>VLOOKUP(A1747,NASDAQ_Composite_IXIC_20210721[[Date]:[Close]],5)</f>
        <v>3807.75</v>
      </c>
      <c r="C1747" s="9">
        <f t="shared" si="82"/>
        <v>1.8814951138622513</v>
      </c>
      <c r="D1747" s="9">
        <f>VLOOKUP(A1747,nasdaq_wtd_mc_ritter_add!$B$2:$D$3373,$D$5)</f>
        <v>3.0006385034085099</v>
      </c>
      <c r="E1747" s="9">
        <f t="shared" si="83"/>
        <v>1.1191433895462586</v>
      </c>
      <c r="F1747" s="9">
        <f t="shared" si="81"/>
        <v>0</v>
      </c>
    </row>
    <row r="1748" spans="1:6" x14ac:dyDescent="0.3">
      <c r="A1748" s="1">
        <v>41554</v>
      </c>
      <c r="B1748">
        <f>VLOOKUP(A1748,NASDAQ_Composite_IXIC_20210721[[Date]:[Close]],5)</f>
        <v>3770.3798830000001</v>
      </c>
      <c r="C1748" s="9">
        <f t="shared" si="82"/>
        <v>1.8716324114537572</v>
      </c>
      <c r="D1748" s="9">
        <f>VLOOKUP(A1748,nasdaq_wtd_mc_ritter_add!$B$2:$D$3373,$D$5)</f>
        <v>2.9920986277577999</v>
      </c>
      <c r="E1748" s="9">
        <f t="shared" si="83"/>
        <v>1.1204662163040426</v>
      </c>
      <c r="F1748" s="9">
        <f t="shared" si="81"/>
        <v>1</v>
      </c>
    </row>
    <row r="1749" spans="1:6" x14ac:dyDescent="0.3">
      <c r="A1749" s="1">
        <v>41555</v>
      </c>
      <c r="B1749">
        <f>VLOOKUP(A1749,NASDAQ_Composite_IXIC_20210721[[Date]:[Close]],5)</f>
        <v>3694.830078</v>
      </c>
      <c r="C1749" s="9">
        <f t="shared" si="82"/>
        <v>1.8513912166820328</v>
      </c>
      <c r="D1749" s="9">
        <f>VLOOKUP(A1749,nasdaq_wtd_mc_ritter_add!$B$2:$D$3373,$D$5)</f>
        <v>2.9286487850151901</v>
      </c>
      <c r="E1749" s="9">
        <f t="shared" si="83"/>
        <v>1.0772575683331573</v>
      </c>
      <c r="F1749" s="9">
        <f t="shared" si="81"/>
        <v>1</v>
      </c>
    </row>
    <row r="1750" spans="1:6" x14ac:dyDescent="0.3">
      <c r="A1750" s="1">
        <v>41556</v>
      </c>
      <c r="B1750">
        <f>VLOOKUP(A1750,NASDAQ_Composite_IXIC_20210721[[Date]:[Close]],5)</f>
        <v>3677.780029</v>
      </c>
      <c r="C1750" s="9">
        <f t="shared" si="82"/>
        <v>1.8467659675101897</v>
      </c>
      <c r="D1750" s="9">
        <f>VLOOKUP(A1750,nasdaq_wtd_mc_ritter_add!$B$2:$D$3373,$D$5)</f>
        <v>2.91381490556837</v>
      </c>
      <c r="E1750" s="9">
        <f t="shared" si="83"/>
        <v>1.0670489380581802</v>
      </c>
      <c r="F1750" s="9">
        <f t="shared" si="81"/>
        <v>1</v>
      </c>
    </row>
    <row r="1751" spans="1:6" x14ac:dyDescent="0.3">
      <c r="A1751" s="1">
        <v>41557</v>
      </c>
      <c r="B1751">
        <f>VLOOKUP(A1751,NASDAQ_Composite_IXIC_20210721[[Date]:[Close]],5)</f>
        <v>3760.75</v>
      </c>
      <c r="C1751" s="9">
        <f t="shared" si="82"/>
        <v>1.8690750559445712</v>
      </c>
      <c r="D1751" s="9">
        <f>VLOOKUP(A1751,nasdaq_wtd_mc_ritter_add!$B$2:$D$3373,$D$5)</f>
        <v>2.9554204041919001</v>
      </c>
      <c r="E1751" s="9">
        <f t="shared" si="83"/>
        <v>1.0863453482473289</v>
      </c>
      <c r="F1751" s="9">
        <f t="shared" si="81"/>
        <v>1</v>
      </c>
    </row>
    <row r="1752" spans="1:6" x14ac:dyDescent="0.3">
      <c r="A1752" s="1">
        <v>41558</v>
      </c>
      <c r="B1752">
        <f>VLOOKUP(A1752,NASDAQ_Composite_IXIC_20210721[[Date]:[Close]],5)</f>
        <v>3791.8701169999999</v>
      </c>
      <c r="C1752" s="9">
        <f t="shared" si="82"/>
        <v>1.8773159823089509</v>
      </c>
      <c r="D1752" s="9">
        <f>VLOOKUP(A1752,nasdaq_wtd_mc_ritter_add!$B$2:$D$3373,$D$5)</f>
        <v>2.9627979920869199</v>
      </c>
      <c r="E1752" s="9">
        <f t="shared" si="83"/>
        <v>1.0854820097779689</v>
      </c>
      <c r="F1752" s="9">
        <f t="shared" si="81"/>
        <v>1</v>
      </c>
    </row>
    <row r="1753" spans="1:6" x14ac:dyDescent="0.3">
      <c r="A1753" s="1">
        <v>41559</v>
      </c>
      <c r="B1753">
        <f>VLOOKUP(A1753,NASDAQ_Composite_IXIC_20210721[[Date]:[Close]],5)</f>
        <v>3791.8701169999999</v>
      </c>
      <c r="C1753" s="9">
        <f t="shared" si="82"/>
        <v>1.8773159823089509</v>
      </c>
      <c r="D1753" s="9">
        <f>VLOOKUP(A1753,nasdaq_wtd_mc_ritter_add!$B$2:$D$3373,$D$5)</f>
        <v>2.9627979920869199</v>
      </c>
      <c r="E1753" s="9">
        <f t="shared" si="83"/>
        <v>1.0854820097779689</v>
      </c>
      <c r="F1753" s="9">
        <f t="shared" si="81"/>
        <v>0</v>
      </c>
    </row>
    <row r="1754" spans="1:6" x14ac:dyDescent="0.3">
      <c r="A1754" s="1">
        <v>41560</v>
      </c>
      <c r="B1754">
        <f>VLOOKUP(A1754,NASDAQ_Composite_IXIC_20210721[[Date]:[Close]],5)</f>
        <v>3791.8701169999999</v>
      </c>
      <c r="C1754" s="9">
        <f t="shared" si="82"/>
        <v>1.8773159823089509</v>
      </c>
      <c r="D1754" s="9">
        <f>VLOOKUP(A1754,nasdaq_wtd_mc_ritter_add!$B$2:$D$3373,$D$5)</f>
        <v>2.9627979920869199</v>
      </c>
      <c r="E1754" s="9">
        <f t="shared" si="83"/>
        <v>1.0854820097779689</v>
      </c>
      <c r="F1754" s="9">
        <f t="shared" si="81"/>
        <v>0</v>
      </c>
    </row>
    <row r="1755" spans="1:6" x14ac:dyDescent="0.3">
      <c r="A1755" s="1">
        <v>41561</v>
      </c>
      <c r="B1755">
        <f>VLOOKUP(A1755,NASDAQ_Composite_IXIC_20210721[[Date]:[Close]],5)</f>
        <v>3815.280029</v>
      </c>
      <c r="C1755" s="9">
        <f t="shared" si="82"/>
        <v>1.8834707144883795</v>
      </c>
      <c r="D1755" s="9">
        <f>VLOOKUP(A1755,nasdaq_wtd_mc_ritter_add!$B$2:$D$3373,$D$5)</f>
        <v>2.9688128485296299</v>
      </c>
      <c r="E1755" s="9">
        <f t="shared" si="83"/>
        <v>1.0853421340412504</v>
      </c>
      <c r="F1755" s="9">
        <f t="shared" si="81"/>
        <v>1</v>
      </c>
    </row>
    <row r="1756" spans="1:6" x14ac:dyDescent="0.3">
      <c r="A1756" s="1">
        <v>41562</v>
      </c>
      <c r="B1756">
        <f>VLOOKUP(A1756,NASDAQ_Composite_IXIC_20210721[[Date]:[Close]],5)</f>
        <v>3794.01001</v>
      </c>
      <c r="C1756" s="9">
        <f t="shared" si="82"/>
        <v>1.8778801602345014</v>
      </c>
      <c r="D1756" s="9">
        <f>VLOOKUP(A1756,nasdaq_wtd_mc_ritter_add!$B$2:$D$3373,$D$5)</f>
        <v>2.9666377144964402</v>
      </c>
      <c r="E1756" s="9">
        <f t="shared" si="83"/>
        <v>1.0887575542619388</v>
      </c>
      <c r="F1756" s="9">
        <f t="shared" si="81"/>
        <v>1</v>
      </c>
    </row>
    <row r="1757" spans="1:6" x14ac:dyDescent="0.3">
      <c r="A1757" s="1">
        <v>41563</v>
      </c>
      <c r="B1757">
        <f>VLOOKUP(A1757,NASDAQ_Composite_IXIC_20210721[[Date]:[Close]],5)</f>
        <v>3839.429932</v>
      </c>
      <c r="C1757" s="9">
        <f t="shared" si="82"/>
        <v>1.8897805507195118</v>
      </c>
      <c r="D1757" s="9">
        <f>VLOOKUP(A1757,nasdaq_wtd_mc_ritter_add!$B$2:$D$3373,$D$5)</f>
        <v>2.9934352172294201</v>
      </c>
      <c r="E1757" s="9">
        <f t="shared" si="83"/>
        <v>1.1036546665099083</v>
      </c>
      <c r="F1757" s="9">
        <f t="shared" si="81"/>
        <v>1</v>
      </c>
    </row>
    <row r="1758" spans="1:6" x14ac:dyDescent="0.3">
      <c r="A1758" s="1">
        <v>41564</v>
      </c>
      <c r="B1758">
        <f>VLOOKUP(A1758,NASDAQ_Composite_IXIC_20210721[[Date]:[Close]],5)</f>
        <v>3863.1499020000001</v>
      </c>
      <c r="C1758" s="9">
        <f t="shared" si="82"/>
        <v>1.8959395378360862</v>
      </c>
      <c r="D1758" s="9">
        <f>VLOOKUP(A1758,nasdaq_wtd_mc_ritter_add!$B$2:$D$3373,$D$5)</f>
        <v>3.0106784234108299</v>
      </c>
      <c r="E1758" s="9">
        <f t="shared" si="83"/>
        <v>1.1147388855747438</v>
      </c>
      <c r="F1758" s="9">
        <f t="shared" si="81"/>
        <v>1</v>
      </c>
    </row>
    <row r="1759" spans="1:6" x14ac:dyDescent="0.3">
      <c r="A1759" s="1">
        <v>41565</v>
      </c>
      <c r="B1759">
        <f>VLOOKUP(A1759,NASDAQ_Composite_IXIC_20210721[[Date]:[Close]],5)</f>
        <v>3914.280029</v>
      </c>
      <c r="C1759" s="9">
        <f t="shared" si="82"/>
        <v>1.9090880622411754</v>
      </c>
      <c r="D1759" s="9">
        <f>VLOOKUP(A1759,nasdaq_wtd_mc_ritter_add!$B$2:$D$3373,$D$5)</f>
        <v>3.0379861412175302</v>
      </c>
      <c r="E1759" s="9">
        <f t="shared" si="83"/>
        <v>1.1288980789763547</v>
      </c>
      <c r="F1759" s="9">
        <f t="shared" si="81"/>
        <v>1</v>
      </c>
    </row>
    <row r="1760" spans="1:6" x14ac:dyDescent="0.3">
      <c r="A1760" s="1">
        <v>41566</v>
      </c>
      <c r="B1760">
        <f>VLOOKUP(A1760,NASDAQ_Composite_IXIC_20210721[[Date]:[Close]],5)</f>
        <v>3914.280029</v>
      </c>
      <c r="C1760" s="9">
        <f t="shared" si="82"/>
        <v>1.9090880622411754</v>
      </c>
      <c r="D1760" s="9">
        <f>VLOOKUP(A1760,nasdaq_wtd_mc_ritter_add!$B$2:$D$3373,$D$5)</f>
        <v>3.0379861412175302</v>
      </c>
      <c r="E1760" s="9">
        <f t="shared" si="83"/>
        <v>1.1288980789763547</v>
      </c>
      <c r="F1760" s="9">
        <f t="shared" si="81"/>
        <v>0</v>
      </c>
    </row>
    <row r="1761" spans="1:6" x14ac:dyDescent="0.3">
      <c r="A1761" s="1">
        <v>41567</v>
      </c>
      <c r="B1761">
        <f>VLOOKUP(A1761,NASDAQ_Composite_IXIC_20210721[[Date]:[Close]],5)</f>
        <v>3914.280029</v>
      </c>
      <c r="C1761" s="9">
        <f t="shared" si="82"/>
        <v>1.9090880622411754</v>
      </c>
      <c r="D1761" s="9">
        <f>VLOOKUP(A1761,nasdaq_wtd_mc_ritter_add!$B$2:$D$3373,$D$5)</f>
        <v>3.0379861412175302</v>
      </c>
      <c r="E1761" s="9">
        <f t="shared" si="83"/>
        <v>1.1288980789763547</v>
      </c>
      <c r="F1761" s="9">
        <f t="shared" si="81"/>
        <v>0</v>
      </c>
    </row>
    <row r="1762" spans="1:6" x14ac:dyDescent="0.3">
      <c r="A1762" s="1">
        <v>41568</v>
      </c>
      <c r="B1762">
        <f>VLOOKUP(A1762,NASDAQ_Composite_IXIC_20210721[[Date]:[Close]],5)</f>
        <v>3920.0500489999999</v>
      </c>
      <c r="C1762" s="9">
        <f t="shared" si="82"/>
        <v>1.9105610716716823</v>
      </c>
      <c r="D1762" s="9">
        <f>VLOOKUP(A1762,nasdaq_wtd_mc_ritter_add!$B$2:$D$3373,$D$5)</f>
        <v>3.0313129784194501</v>
      </c>
      <c r="E1762" s="9">
        <f t="shared" si="83"/>
        <v>1.1207519067477678</v>
      </c>
      <c r="F1762" s="9">
        <f t="shared" si="81"/>
        <v>1</v>
      </c>
    </row>
    <row r="1763" spans="1:6" x14ac:dyDescent="0.3">
      <c r="A1763" s="1">
        <v>41569</v>
      </c>
      <c r="B1763">
        <f>VLOOKUP(A1763,NASDAQ_Composite_IXIC_20210721[[Date]:[Close]],5)</f>
        <v>3929.570068</v>
      </c>
      <c r="C1763" s="9">
        <f t="shared" si="82"/>
        <v>1.9129866727901357</v>
      </c>
      <c r="D1763" s="9">
        <f>VLOOKUP(A1763,nasdaq_wtd_mc_ritter_add!$B$2:$D$3373,$D$5)</f>
        <v>3.0204736297641501</v>
      </c>
      <c r="E1763" s="9">
        <f t="shared" si="83"/>
        <v>1.1074869569740144</v>
      </c>
      <c r="F1763" s="9">
        <f t="shared" si="81"/>
        <v>1</v>
      </c>
    </row>
    <row r="1764" spans="1:6" x14ac:dyDescent="0.3">
      <c r="A1764" s="1">
        <v>41570</v>
      </c>
      <c r="B1764">
        <f>VLOOKUP(A1764,NASDAQ_Composite_IXIC_20210721[[Date]:[Close]],5)</f>
        <v>3907.070068</v>
      </c>
      <c r="C1764" s="9">
        <f t="shared" si="82"/>
        <v>1.9072444002255766</v>
      </c>
      <c r="D1764" s="9">
        <f>VLOOKUP(A1764,nasdaq_wtd_mc_ritter_add!$B$2:$D$3373,$D$5)</f>
        <v>3.0091996218974502</v>
      </c>
      <c r="E1764" s="9">
        <f t="shared" si="83"/>
        <v>1.1019552216718735</v>
      </c>
      <c r="F1764" s="9">
        <f t="shared" si="81"/>
        <v>1</v>
      </c>
    </row>
    <row r="1765" spans="1:6" x14ac:dyDescent="0.3">
      <c r="A1765" s="1">
        <v>41571</v>
      </c>
      <c r="B1765">
        <f>VLOOKUP(A1765,NASDAQ_Composite_IXIC_20210721[[Date]:[Close]],5)</f>
        <v>3928.959961</v>
      </c>
      <c r="C1765" s="9">
        <f t="shared" si="82"/>
        <v>1.9128314002394236</v>
      </c>
      <c r="D1765" s="9">
        <f>VLOOKUP(A1765,nasdaq_wtd_mc_ritter_add!$B$2:$D$3373,$D$5)</f>
        <v>3.0254515290652599</v>
      </c>
      <c r="E1765" s="9">
        <f t="shared" si="83"/>
        <v>1.1126201288258364</v>
      </c>
      <c r="F1765" s="9">
        <f t="shared" si="81"/>
        <v>1</v>
      </c>
    </row>
    <row r="1766" spans="1:6" x14ac:dyDescent="0.3">
      <c r="A1766" s="1">
        <v>41572</v>
      </c>
      <c r="B1766">
        <f>VLOOKUP(A1766,NASDAQ_Composite_IXIC_20210721[[Date]:[Close]],5)</f>
        <v>3943.360107</v>
      </c>
      <c r="C1766" s="9">
        <f t="shared" si="82"/>
        <v>1.9164898292506161</v>
      </c>
      <c r="D1766" s="9">
        <f>VLOOKUP(A1766,nasdaq_wtd_mc_ritter_add!$B$2:$D$3373,$D$5)</f>
        <v>3.0122548865255698</v>
      </c>
      <c r="E1766" s="9">
        <f t="shared" si="83"/>
        <v>1.0957650572749538</v>
      </c>
      <c r="F1766" s="9">
        <f t="shared" si="81"/>
        <v>1</v>
      </c>
    </row>
    <row r="1767" spans="1:6" x14ac:dyDescent="0.3">
      <c r="A1767" s="1">
        <v>41573</v>
      </c>
      <c r="B1767">
        <f>VLOOKUP(A1767,NASDAQ_Composite_IXIC_20210721[[Date]:[Close]],5)</f>
        <v>3943.360107</v>
      </c>
      <c r="C1767" s="9">
        <f t="shared" si="82"/>
        <v>1.9164898292506161</v>
      </c>
      <c r="D1767" s="9">
        <f>VLOOKUP(A1767,nasdaq_wtd_mc_ritter_add!$B$2:$D$3373,$D$5)</f>
        <v>3.0122548865255698</v>
      </c>
      <c r="E1767" s="9">
        <f t="shared" si="83"/>
        <v>1.0957650572749538</v>
      </c>
      <c r="F1767" s="9">
        <f t="shared" si="81"/>
        <v>0</v>
      </c>
    </row>
    <row r="1768" spans="1:6" x14ac:dyDescent="0.3">
      <c r="A1768" s="1">
        <v>41574</v>
      </c>
      <c r="B1768">
        <f>VLOOKUP(A1768,NASDAQ_Composite_IXIC_20210721[[Date]:[Close]],5)</f>
        <v>3943.360107</v>
      </c>
      <c r="C1768" s="9">
        <f t="shared" si="82"/>
        <v>1.9164898292506161</v>
      </c>
      <c r="D1768" s="9">
        <f>VLOOKUP(A1768,nasdaq_wtd_mc_ritter_add!$B$2:$D$3373,$D$5)</f>
        <v>3.0122548865255698</v>
      </c>
      <c r="E1768" s="9">
        <f t="shared" si="83"/>
        <v>1.0957650572749538</v>
      </c>
      <c r="F1768" s="9">
        <f t="shared" si="81"/>
        <v>0</v>
      </c>
    </row>
    <row r="1769" spans="1:6" x14ac:dyDescent="0.3">
      <c r="A1769" s="1">
        <v>41575</v>
      </c>
      <c r="B1769">
        <f>VLOOKUP(A1769,NASDAQ_Composite_IXIC_20210721[[Date]:[Close]],5)</f>
        <v>3940.1298830000001</v>
      </c>
      <c r="C1769" s="9">
        <f t="shared" si="82"/>
        <v>1.9156703383437028</v>
      </c>
      <c r="D1769" s="9">
        <f>VLOOKUP(A1769,nasdaq_wtd_mc_ritter_add!$B$2:$D$3373,$D$5)</f>
        <v>2.98966013907165</v>
      </c>
      <c r="E1769" s="9">
        <f t="shared" si="83"/>
        <v>1.0739898007279471</v>
      </c>
      <c r="F1769" s="9">
        <f t="shared" si="81"/>
        <v>1</v>
      </c>
    </row>
    <row r="1770" spans="1:6" x14ac:dyDescent="0.3">
      <c r="A1770" s="1">
        <v>41576</v>
      </c>
      <c r="B1770">
        <f>VLOOKUP(A1770,NASDAQ_Composite_IXIC_20210721[[Date]:[Close]],5)</f>
        <v>3952.3400879999999</v>
      </c>
      <c r="C1770" s="9">
        <f t="shared" si="82"/>
        <v>1.918764481187778</v>
      </c>
      <c r="D1770" s="9">
        <f>VLOOKUP(A1770,nasdaq_wtd_mc_ritter_add!$B$2:$D$3373,$D$5)</f>
        <v>2.9815052326699898</v>
      </c>
      <c r="E1770" s="9">
        <f t="shared" si="83"/>
        <v>1.0627407514822118</v>
      </c>
      <c r="F1770" s="9">
        <f t="shared" si="81"/>
        <v>1</v>
      </c>
    </row>
    <row r="1771" spans="1:6" x14ac:dyDescent="0.3">
      <c r="A1771" s="1">
        <v>41577</v>
      </c>
      <c r="B1771">
        <f>VLOOKUP(A1771,NASDAQ_Composite_IXIC_20210721[[Date]:[Close]],5)</f>
        <v>3930.6201169999999</v>
      </c>
      <c r="C1771" s="9">
        <f t="shared" si="82"/>
        <v>1.9132538543675617</v>
      </c>
      <c r="D1771" s="9">
        <f>VLOOKUP(A1771,nasdaq_wtd_mc_ritter_add!$B$2:$D$3373,$D$5)</f>
        <v>2.9669034036961999</v>
      </c>
      <c r="E1771" s="9">
        <f t="shared" si="83"/>
        <v>1.0536495493286382</v>
      </c>
      <c r="F1771" s="9">
        <f t="shared" si="81"/>
        <v>1</v>
      </c>
    </row>
    <row r="1772" spans="1:6" x14ac:dyDescent="0.3">
      <c r="A1772" s="1">
        <v>41578</v>
      </c>
      <c r="B1772">
        <f>VLOOKUP(A1772,NASDAQ_Composite_IXIC_20210721[[Date]:[Close]],5)</f>
        <v>3919.709961</v>
      </c>
      <c r="C1772" s="9">
        <f t="shared" si="82"/>
        <v>1.9104743118729699</v>
      </c>
      <c r="D1772" s="9">
        <f>VLOOKUP(A1772,nasdaq_wtd_mc_ritter_add!$B$2:$D$3373,$D$5)</f>
        <v>2.9775089871496099</v>
      </c>
      <c r="E1772" s="9">
        <f t="shared" si="83"/>
        <v>1.06703467527664</v>
      </c>
      <c r="F1772" s="9">
        <f t="shared" si="81"/>
        <v>1</v>
      </c>
    </row>
    <row r="1773" spans="1:6" x14ac:dyDescent="0.3">
      <c r="A1773" s="1">
        <v>41579</v>
      </c>
      <c r="B1773">
        <f>VLOOKUP(A1773,NASDAQ_Composite_IXIC_20210721[[Date]:[Close]],5)</f>
        <v>3922.040039</v>
      </c>
      <c r="C1773" s="9">
        <f t="shared" si="82"/>
        <v>1.9110685868928501</v>
      </c>
      <c r="D1773" s="9">
        <f>VLOOKUP(A1773,nasdaq_wtd_mc_ritter_add!$B$2:$D$3373,$D$5)</f>
        <v>2.9708994151476098</v>
      </c>
      <c r="E1773" s="9">
        <f t="shared" si="83"/>
        <v>1.0598308282547597</v>
      </c>
      <c r="F1773" s="9">
        <f t="shared" si="81"/>
        <v>1</v>
      </c>
    </row>
    <row r="1774" spans="1:6" x14ac:dyDescent="0.3">
      <c r="A1774" s="1">
        <v>41580</v>
      </c>
      <c r="B1774">
        <f>VLOOKUP(A1774,NASDAQ_Composite_IXIC_20210721[[Date]:[Close]],5)</f>
        <v>3922.040039</v>
      </c>
      <c r="C1774" s="9">
        <f t="shared" si="82"/>
        <v>1.9110685868928501</v>
      </c>
      <c r="D1774" s="9">
        <f>VLOOKUP(A1774,nasdaq_wtd_mc_ritter_add!$B$2:$D$3373,$D$5)</f>
        <v>2.9708994151476098</v>
      </c>
      <c r="E1774" s="9">
        <f t="shared" si="83"/>
        <v>1.0598308282547597</v>
      </c>
      <c r="F1774" s="9">
        <f t="shared" si="81"/>
        <v>0</v>
      </c>
    </row>
    <row r="1775" spans="1:6" x14ac:dyDescent="0.3">
      <c r="A1775" s="1">
        <v>41581</v>
      </c>
      <c r="B1775">
        <f>VLOOKUP(A1775,NASDAQ_Composite_IXIC_20210721[[Date]:[Close]],5)</f>
        <v>3922.040039</v>
      </c>
      <c r="C1775" s="9">
        <f t="shared" si="82"/>
        <v>1.9110685868928501</v>
      </c>
      <c r="D1775" s="9">
        <f>VLOOKUP(A1775,nasdaq_wtd_mc_ritter_add!$B$2:$D$3373,$D$5)</f>
        <v>2.9708994151476098</v>
      </c>
      <c r="E1775" s="9">
        <f t="shared" si="83"/>
        <v>1.0598308282547597</v>
      </c>
      <c r="F1775" s="9">
        <f t="shared" si="81"/>
        <v>0</v>
      </c>
    </row>
    <row r="1776" spans="1:6" x14ac:dyDescent="0.3">
      <c r="A1776" s="1">
        <v>41582</v>
      </c>
      <c r="B1776">
        <f>VLOOKUP(A1776,NASDAQ_Composite_IXIC_20210721[[Date]:[Close]],5)</f>
        <v>3936.5900879999999</v>
      </c>
      <c r="C1776" s="9">
        <f t="shared" si="82"/>
        <v>1.9147715390334996</v>
      </c>
      <c r="D1776" s="9">
        <f>VLOOKUP(A1776,nasdaq_wtd_mc_ritter_add!$B$2:$D$3373,$D$5)</f>
        <v>2.9556915406732802</v>
      </c>
      <c r="E1776" s="9">
        <f t="shared" si="83"/>
        <v>1.0409200016397806</v>
      </c>
      <c r="F1776" s="9">
        <f t="shared" si="81"/>
        <v>1</v>
      </c>
    </row>
    <row r="1777" spans="1:6" x14ac:dyDescent="0.3">
      <c r="A1777" s="1">
        <v>41583</v>
      </c>
      <c r="B1777">
        <f>VLOOKUP(A1777,NASDAQ_Composite_IXIC_20210721[[Date]:[Close]],5)</f>
        <v>3939.860107</v>
      </c>
      <c r="C1777" s="9">
        <f t="shared" si="82"/>
        <v>1.9156018671907065</v>
      </c>
      <c r="D1777" s="9">
        <f>VLOOKUP(A1777,nasdaq_wtd_mc_ritter_add!$B$2:$D$3373,$D$5)</f>
        <v>2.9823742907253599</v>
      </c>
      <c r="E1777" s="9">
        <f t="shared" si="83"/>
        <v>1.0667724235346534</v>
      </c>
      <c r="F1777" s="9">
        <f t="shared" si="81"/>
        <v>1</v>
      </c>
    </row>
    <row r="1778" spans="1:6" x14ac:dyDescent="0.3">
      <c r="A1778" s="1">
        <v>41584</v>
      </c>
      <c r="B1778">
        <f>VLOOKUP(A1778,NASDAQ_Composite_IXIC_20210721[[Date]:[Close]],5)</f>
        <v>3931.9499510000001</v>
      </c>
      <c r="C1778" s="9">
        <f t="shared" si="82"/>
        <v>1.9135921239158593</v>
      </c>
      <c r="D1778" s="9">
        <f>VLOOKUP(A1778,nasdaq_wtd_mc_ritter_add!$B$2:$D$3373,$D$5)</f>
        <v>2.96841252464464</v>
      </c>
      <c r="E1778" s="9">
        <f t="shared" si="83"/>
        <v>1.0548204007287807</v>
      </c>
      <c r="F1778" s="9">
        <f t="shared" si="81"/>
        <v>1</v>
      </c>
    </row>
    <row r="1779" spans="1:6" x14ac:dyDescent="0.3">
      <c r="A1779" s="1">
        <v>41585</v>
      </c>
      <c r="B1779">
        <f>VLOOKUP(A1779,NASDAQ_Composite_IXIC_20210721[[Date]:[Close]],5)</f>
        <v>3857.330078</v>
      </c>
      <c r="C1779" s="9">
        <f t="shared" si="82"/>
        <v>1.8944319048605651</v>
      </c>
      <c r="D1779" s="9">
        <f>VLOOKUP(A1779,nasdaq_wtd_mc_ritter_add!$B$2:$D$3373,$D$5)</f>
        <v>2.9403192551525401</v>
      </c>
      <c r="E1779" s="9">
        <f t="shared" si="83"/>
        <v>1.045887350291975</v>
      </c>
      <c r="F1779" s="9">
        <f t="shared" si="81"/>
        <v>1</v>
      </c>
    </row>
    <row r="1780" spans="1:6" x14ac:dyDescent="0.3">
      <c r="A1780" s="1">
        <v>41586</v>
      </c>
      <c r="B1780">
        <f>VLOOKUP(A1780,NASDAQ_Composite_IXIC_20210721[[Date]:[Close]],5)</f>
        <v>3919.2299800000001</v>
      </c>
      <c r="C1780" s="9">
        <f t="shared" si="82"/>
        <v>1.9103518511820559</v>
      </c>
      <c r="D1780" s="9">
        <f>VLOOKUP(A1780,nasdaq_wtd_mc_ritter_add!$B$2:$D$3373,$D$5)</f>
        <v>2.9386871285234299</v>
      </c>
      <c r="E1780" s="9">
        <f t="shared" si="83"/>
        <v>1.0283352773413741</v>
      </c>
      <c r="F1780" s="9">
        <f t="shared" si="81"/>
        <v>1</v>
      </c>
    </row>
    <row r="1781" spans="1:6" x14ac:dyDescent="0.3">
      <c r="A1781" s="1">
        <v>41587</v>
      </c>
      <c r="B1781">
        <f>VLOOKUP(A1781,NASDAQ_Composite_IXIC_20210721[[Date]:[Close]],5)</f>
        <v>3919.2299800000001</v>
      </c>
      <c r="C1781" s="9">
        <f t="shared" si="82"/>
        <v>1.9103518511820559</v>
      </c>
      <c r="D1781" s="9">
        <f>VLOOKUP(A1781,nasdaq_wtd_mc_ritter_add!$B$2:$D$3373,$D$5)</f>
        <v>2.9386871285234299</v>
      </c>
      <c r="E1781" s="9">
        <f t="shared" si="83"/>
        <v>1.0283352773413741</v>
      </c>
      <c r="F1781" s="9">
        <f t="shared" si="81"/>
        <v>0</v>
      </c>
    </row>
    <row r="1782" spans="1:6" x14ac:dyDescent="0.3">
      <c r="A1782" s="1">
        <v>41588</v>
      </c>
      <c r="B1782">
        <f>VLOOKUP(A1782,NASDAQ_Composite_IXIC_20210721[[Date]:[Close]],5)</f>
        <v>3919.2299800000001</v>
      </c>
      <c r="C1782" s="9">
        <f t="shared" si="82"/>
        <v>1.9103518511820559</v>
      </c>
      <c r="D1782" s="9">
        <f>VLOOKUP(A1782,nasdaq_wtd_mc_ritter_add!$B$2:$D$3373,$D$5)</f>
        <v>2.9386871285234299</v>
      </c>
      <c r="E1782" s="9">
        <f t="shared" si="83"/>
        <v>1.0283352773413741</v>
      </c>
      <c r="F1782" s="9">
        <f t="shared" si="81"/>
        <v>0</v>
      </c>
    </row>
    <row r="1783" spans="1:6" x14ac:dyDescent="0.3">
      <c r="A1783" s="1">
        <v>41589</v>
      </c>
      <c r="B1783">
        <f>VLOOKUP(A1783,NASDAQ_Composite_IXIC_20210721[[Date]:[Close]],5)</f>
        <v>3919.790039</v>
      </c>
      <c r="C1783" s="9">
        <f t="shared" si="82"/>
        <v>1.9104947412370867</v>
      </c>
      <c r="D1783" s="9">
        <f>VLOOKUP(A1783,nasdaq_wtd_mc_ritter_add!$B$2:$D$3373,$D$5)</f>
        <v>2.93738109910977</v>
      </c>
      <c r="E1783" s="9">
        <f t="shared" si="83"/>
        <v>1.0268863578726832</v>
      </c>
      <c r="F1783" s="9">
        <f t="shared" si="81"/>
        <v>1</v>
      </c>
    </row>
    <row r="1784" spans="1:6" x14ac:dyDescent="0.3">
      <c r="A1784" s="1">
        <v>41590</v>
      </c>
      <c r="B1784">
        <f>VLOOKUP(A1784,NASDAQ_Composite_IXIC_20210721[[Date]:[Close]],5)</f>
        <v>3919.919922</v>
      </c>
      <c r="C1784" s="9">
        <f t="shared" si="82"/>
        <v>1.9105278758812672</v>
      </c>
      <c r="D1784" s="9">
        <f>VLOOKUP(A1784,nasdaq_wtd_mc_ritter_add!$B$2:$D$3373,$D$5)</f>
        <v>2.9425356649128802</v>
      </c>
      <c r="E1784" s="9">
        <f t="shared" si="83"/>
        <v>1.0320077890316131</v>
      </c>
      <c r="F1784" s="9">
        <f t="shared" si="81"/>
        <v>1</v>
      </c>
    </row>
    <row r="1785" spans="1:6" x14ac:dyDescent="0.3">
      <c r="A1785" s="1">
        <v>41591</v>
      </c>
      <c r="B1785">
        <f>VLOOKUP(A1785,NASDAQ_Composite_IXIC_20210721[[Date]:[Close]],5)</f>
        <v>3965.580078</v>
      </c>
      <c r="C1785" s="9">
        <f t="shared" si="82"/>
        <v>1.9221087943565296</v>
      </c>
      <c r="D1785" s="9">
        <f>VLOOKUP(A1785,nasdaq_wtd_mc_ritter_add!$B$2:$D$3373,$D$5)</f>
        <v>2.9785588672739101</v>
      </c>
      <c r="E1785" s="9">
        <f t="shared" si="83"/>
        <v>1.0564500729173805</v>
      </c>
      <c r="F1785" s="9">
        <f t="shared" si="81"/>
        <v>1</v>
      </c>
    </row>
    <row r="1786" spans="1:6" x14ac:dyDescent="0.3">
      <c r="A1786" s="1">
        <v>41592</v>
      </c>
      <c r="B1786">
        <f>VLOOKUP(A1786,NASDAQ_Composite_IXIC_20210721[[Date]:[Close]],5)</f>
        <v>3972.73999</v>
      </c>
      <c r="C1786" s="9">
        <f t="shared" si="82"/>
        <v>1.9239126807909903</v>
      </c>
      <c r="D1786" s="9">
        <f>VLOOKUP(A1786,nasdaq_wtd_mc_ritter_add!$B$2:$D$3373,$D$5)</f>
        <v>2.9957446513772701</v>
      </c>
      <c r="E1786" s="9">
        <f t="shared" si="83"/>
        <v>1.0718319705862798</v>
      </c>
      <c r="F1786" s="9">
        <f t="shared" si="81"/>
        <v>1</v>
      </c>
    </row>
    <row r="1787" spans="1:6" x14ac:dyDescent="0.3">
      <c r="A1787" s="1">
        <v>41593</v>
      </c>
      <c r="B1787">
        <f>VLOOKUP(A1787,NASDAQ_Composite_IXIC_20210721[[Date]:[Close]],5)</f>
        <v>3985.969971</v>
      </c>
      <c r="C1787" s="9">
        <f t="shared" si="82"/>
        <v>1.927237338493339</v>
      </c>
      <c r="D1787" s="9">
        <f>VLOOKUP(A1787,nasdaq_wtd_mc_ritter_add!$B$2:$D$3373,$D$5)</f>
        <v>3.0039066030082502</v>
      </c>
      <c r="E1787" s="9">
        <f t="shared" si="83"/>
        <v>1.0766692645149112</v>
      </c>
      <c r="F1787" s="9">
        <f t="shared" si="81"/>
        <v>1</v>
      </c>
    </row>
    <row r="1788" spans="1:6" x14ac:dyDescent="0.3">
      <c r="A1788" s="1">
        <v>41594</v>
      </c>
      <c r="B1788">
        <f>VLOOKUP(A1788,NASDAQ_Composite_IXIC_20210721[[Date]:[Close]],5)</f>
        <v>3985.969971</v>
      </c>
      <c r="C1788" s="9">
        <f t="shared" si="82"/>
        <v>1.927237338493339</v>
      </c>
      <c r="D1788" s="9">
        <f>VLOOKUP(A1788,nasdaq_wtd_mc_ritter_add!$B$2:$D$3373,$D$5)</f>
        <v>3.0039066030082502</v>
      </c>
      <c r="E1788" s="9">
        <f t="shared" si="83"/>
        <v>1.0766692645149112</v>
      </c>
      <c r="F1788" s="9">
        <f t="shared" si="81"/>
        <v>0</v>
      </c>
    </row>
    <row r="1789" spans="1:6" x14ac:dyDescent="0.3">
      <c r="A1789" s="1">
        <v>41595</v>
      </c>
      <c r="B1789">
        <f>VLOOKUP(A1789,NASDAQ_Composite_IXIC_20210721[[Date]:[Close]],5)</f>
        <v>3985.969971</v>
      </c>
      <c r="C1789" s="9">
        <f t="shared" si="82"/>
        <v>1.927237338493339</v>
      </c>
      <c r="D1789" s="9">
        <f>VLOOKUP(A1789,nasdaq_wtd_mc_ritter_add!$B$2:$D$3373,$D$5)</f>
        <v>3.0039066030082502</v>
      </c>
      <c r="E1789" s="9">
        <f t="shared" si="83"/>
        <v>1.0766692645149112</v>
      </c>
      <c r="F1789" s="9">
        <f t="shared" si="81"/>
        <v>0</v>
      </c>
    </row>
    <row r="1790" spans="1:6" x14ac:dyDescent="0.3">
      <c r="A1790" s="1">
        <v>41596</v>
      </c>
      <c r="B1790">
        <f>VLOOKUP(A1790,NASDAQ_Composite_IXIC_20210721[[Date]:[Close]],5)</f>
        <v>3949.070068</v>
      </c>
      <c r="C1790" s="9">
        <f t="shared" si="82"/>
        <v>1.9179367757220112</v>
      </c>
      <c r="D1790" s="9">
        <f>VLOOKUP(A1790,nasdaq_wtd_mc_ritter_add!$B$2:$D$3373,$D$5)</f>
        <v>2.9556141965020499</v>
      </c>
      <c r="E1790" s="9">
        <f t="shared" si="83"/>
        <v>1.0376774207800388</v>
      </c>
      <c r="F1790" s="9">
        <f t="shared" si="81"/>
        <v>1</v>
      </c>
    </row>
    <row r="1791" spans="1:6" x14ac:dyDescent="0.3">
      <c r="A1791" s="1">
        <v>41597</v>
      </c>
      <c r="B1791">
        <f>VLOOKUP(A1791,NASDAQ_Composite_IXIC_20210721[[Date]:[Close]],5)</f>
        <v>3931.5500489999999</v>
      </c>
      <c r="C1791" s="9">
        <f t="shared" si="82"/>
        <v>1.9134904129728083</v>
      </c>
      <c r="D1791" s="9">
        <f>VLOOKUP(A1791,nasdaq_wtd_mc_ritter_add!$B$2:$D$3373,$D$5)</f>
        <v>2.94175886614833</v>
      </c>
      <c r="E1791" s="9">
        <f t="shared" si="83"/>
        <v>1.0282684531755217</v>
      </c>
      <c r="F1791" s="9">
        <f t="shared" si="81"/>
        <v>1</v>
      </c>
    </row>
    <row r="1792" spans="1:6" x14ac:dyDescent="0.3">
      <c r="A1792" s="1">
        <v>41598</v>
      </c>
      <c r="B1792">
        <f>VLOOKUP(A1792,NASDAQ_Composite_IXIC_20210721[[Date]:[Close]],5)</f>
        <v>3921.2700199999999</v>
      </c>
      <c r="C1792" s="9">
        <f t="shared" si="82"/>
        <v>1.9108722363733159</v>
      </c>
      <c r="D1792" s="9">
        <f>VLOOKUP(A1792,nasdaq_wtd_mc_ritter_add!$B$2:$D$3373,$D$5)</f>
        <v>2.9284247978660001</v>
      </c>
      <c r="E1792" s="9">
        <f t="shared" si="83"/>
        <v>1.0175525614926841</v>
      </c>
      <c r="F1792" s="9">
        <f t="shared" si="81"/>
        <v>1</v>
      </c>
    </row>
    <row r="1793" spans="1:6" x14ac:dyDescent="0.3">
      <c r="A1793" s="1">
        <v>41599</v>
      </c>
      <c r="B1793">
        <f>VLOOKUP(A1793,NASDAQ_Composite_IXIC_20210721[[Date]:[Close]],5)</f>
        <v>3969.1599120000001</v>
      </c>
      <c r="C1793" s="9">
        <f t="shared" si="82"/>
        <v>1.9230111135875072</v>
      </c>
      <c r="D1793" s="9">
        <f>VLOOKUP(A1793,nasdaq_wtd_mc_ritter_add!$B$2:$D$3373,$D$5)</f>
        <v>2.94808020687003</v>
      </c>
      <c r="E1793" s="9">
        <f t="shared" si="83"/>
        <v>1.0250690932825228</v>
      </c>
      <c r="F1793" s="9">
        <f t="shared" si="81"/>
        <v>1</v>
      </c>
    </row>
    <row r="1794" spans="1:6" x14ac:dyDescent="0.3">
      <c r="A1794" s="1">
        <v>41600</v>
      </c>
      <c r="B1794">
        <f>VLOOKUP(A1794,NASDAQ_Composite_IXIC_20210721[[Date]:[Close]],5)</f>
        <v>3991.6499020000001</v>
      </c>
      <c r="C1794" s="9">
        <f t="shared" si="82"/>
        <v>1.9286613050523327</v>
      </c>
      <c r="D1794" s="9">
        <f>VLOOKUP(A1794,nasdaq_wtd_mc_ritter_add!$B$2:$D$3373,$D$5)</f>
        <v>2.94459468324091</v>
      </c>
      <c r="E1794" s="9">
        <f t="shared" si="83"/>
        <v>1.0159333781885773</v>
      </c>
      <c r="F1794" s="9">
        <f t="shared" si="81"/>
        <v>1</v>
      </c>
    </row>
    <row r="1795" spans="1:6" x14ac:dyDescent="0.3">
      <c r="A1795" s="1">
        <v>41601</v>
      </c>
      <c r="B1795">
        <f>VLOOKUP(A1795,NASDAQ_Composite_IXIC_20210721[[Date]:[Close]],5)</f>
        <v>3991.6499020000001</v>
      </c>
      <c r="C1795" s="9">
        <f t="shared" si="82"/>
        <v>1.9286613050523327</v>
      </c>
      <c r="D1795" s="9">
        <f>VLOOKUP(A1795,nasdaq_wtd_mc_ritter_add!$B$2:$D$3373,$D$5)</f>
        <v>2.94459468324091</v>
      </c>
      <c r="E1795" s="9">
        <f t="shared" si="83"/>
        <v>1.0159333781885773</v>
      </c>
      <c r="F1795" s="9">
        <f t="shared" si="81"/>
        <v>0</v>
      </c>
    </row>
    <row r="1796" spans="1:6" x14ac:dyDescent="0.3">
      <c r="A1796" s="1">
        <v>41602</v>
      </c>
      <c r="B1796">
        <f>VLOOKUP(A1796,NASDAQ_Composite_IXIC_20210721[[Date]:[Close]],5)</f>
        <v>3991.6499020000001</v>
      </c>
      <c r="C1796" s="9">
        <f t="shared" si="82"/>
        <v>1.9286613050523327</v>
      </c>
      <c r="D1796" s="9">
        <f>VLOOKUP(A1796,nasdaq_wtd_mc_ritter_add!$B$2:$D$3373,$D$5)</f>
        <v>2.94459468324091</v>
      </c>
      <c r="E1796" s="9">
        <f t="shared" si="83"/>
        <v>1.0159333781885773</v>
      </c>
      <c r="F1796" s="9">
        <f t="shared" si="81"/>
        <v>0</v>
      </c>
    </row>
    <row r="1797" spans="1:6" x14ac:dyDescent="0.3">
      <c r="A1797" s="1">
        <v>41603</v>
      </c>
      <c r="B1797">
        <f>VLOOKUP(A1797,NASDAQ_Composite_IXIC_20210721[[Date]:[Close]],5)</f>
        <v>3994.570068</v>
      </c>
      <c r="C1797" s="9">
        <f t="shared" si="82"/>
        <v>1.9293926062539297</v>
      </c>
      <c r="D1797" s="9">
        <f>VLOOKUP(A1797,nasdaq_wtd_mc_ritter_add!$B$2:$D$3373,$D$5)</f>
        <v>2.9234269094707401</v>
      </c>
      <c r="E1797" s="9">
        <f t="shared" si="83"/>
        <v>0.99403430321681041</v>
      </c>
      <c r="F1797" s="9">
        <f t="shared" si="81"/>
        <v>1</v>
      </c>
    </row>
    <row r="1798" spans="1:6" x14ac:dyDescent="0.3">
      <c r="A1798" s="1">
        <v>41604</v>
      </c>
      <c r="B1798">
        <f>VLOOKUP(A1798,NASDAQ_Composite_IXIC_20210721[[Date]:[Close]],5)</f>
        <v>4017.75</v>
      </c>
      <c r="C1798" s="9">
        <f t="shared" si="82"/>
        <v>1.9351786947958169</v>
      </c>
      <c r="D1798" s="9">
        <f>VLOOKUP(A1798,nasdaq_wtd_mc_ritter_add!$B$2:$D$3373,$D$5)</f>
        <v>2.9476694482501999</v>
      </c>
      <c r="E1798" s="9">
        <f t="shared" si="83"/>
        <v>1.012490753454383</v>
      </c>
      <c r="F1798" s="9">
        <f t="shared" si="81"/>
        <v>1</v>
      </c>
    </row>
    <row r="1799" spans="1:6" x14ac:dyDescent="0.3">
      <c r="A1799" s="1">
        <v>41605</v>
      </c>
      <c r="B1799">
        <f>VLOOKUP(A1799,NASDAQ_Composite_IXIC_20210721[[Date]:[Close]],5)</f>
        <v>4044.75</v>
      </c>
      <c r="C1799" s="9">
        <f t="shared" si="82"/>
        <v>1.9418763942520849</v>
      </c>
      <c r="D1799" s="9">
        <f>VLOOKUP(A1799,nasdaq_wtd_mc_ritter_add!$B$2:$D$3373,$D$5)</f>
        <v>2.9574697084424</v>
      </c>
      <c r="E1799" s="9">
        <f t="shared" si="83"/>
        <v>1.0155933141903151</v>
      </c>
      <c r="F1799" s="9">
        <f t="shared" si="81"/>
        <v>1</v>
      </c>
    </row>
    <row r="1800" spans="1:6" x14ac:dyDescent="0.3">
      <c r="A1800" s="1">
        <v>41606</v>
      </c>
      <c r="B1800">
        <f>VLOOKUP(A1800,NASDAQ_Composite_IXIC_20210721[[Date]:[Close]],5)</f>
        <v>4044.75</v>
      </c>
      <c r="C1800" s="9">
        <f t="shared" si="82"/>
        <v>1.9418763942520849</v>
      </c>
      <c r="D1800" s="9">
        <f>VLOOKUP(A1800,nasdaq_wtd_mc_ritter_add!$B$2:$D$3373,$D$5)</f>
        <v>2.9574697084424</v>
      </c>
      <c r="E1800" s="9">
        <f t="shared" si="83"/>
        <v>1.0155933141903151</v>
      </c>
      <c r="F1800" s="9">
        <f t="shared" ref="F1800:F1863" si="84">IF(OR(C1800=C1799,D1800=D1799),0,1)</f>
        <v>0</v>
      </c>
    </row>
    <row r="1801" spans="1:6" x14ac:dyDescent="0.3">
      <c r="A1801" s="1">
        <v>41607</v>
      </c>
      <c r="B1801">
        <f>VLOOKUP(A1801,NASDAQ_Composite_IXIC_20210721[[Date]:[Close]],5)</f>
        <v>4059.889893</v>
      </c>
      <c r="C1801" s="9">
        <f t="shared" ref="C1801:C1864" si="85">$C$5+LN(B1801)-$A$6</f>
        <v>1.9456125036439245</v>
      </c>
      <c r="D1801" s="9">
        <f>VLOOKUP(A1801,nasdaq_wtd_mc_ritter_add!$B$2:$D$3373,$D$5)</f>
        <v>2.9636011126242598</v>
      </c>
      <c r="E1801" s="9">
        <f t="shared" ref="E1801:E1864" si="86">IF($E$5&lt;=$A1801,D1801-VLOOKUP(A1801,$A$7:$C$4936,3),0)</f>
        <v>1.0179886089803354</v>
      </c>
      <c r="F1801" s="9">
        <f t="shared" si="84"/>
        <v>1</v>
      </c>
    </row>
    <row r="1802" spans="1:6" x14ac:dyDescent="0.3">
      <c r="A1802" s="1">
        <v>41608</v>
      </c>
      <c r="B1802">
        <f>VLOOKUP(A1802,NASDAQ_Composite_IXIC_20210721[[Date]:[Close]],5)</f>
        <v>4059.889893</v>
      </c>
      <c r="C1802" s="9">
        <f t="shared" si="85"/>
        <v>1.9456125036439245</v>
      </c>
      <c r="D1802" s="9">
        <f>VLOOKUP(A1802,nasdaq_wtd_mc_ritter_add!$B$2:$D$3373,$D$5)</f>
        <v>2.9636011126242598</v>
      </c>
      <c r="E1802" s="9">
        <f t="shared" si="86"/>
        <v>1.0179886089803354</v>
      </c>
      <c r="F1802" s="9">
        <f t="shared" si="84"/>
        <v>0</v>
      </c>
    </row>
    <row r="1803" spans="1:6" x14ac:dyDescent="0.3">
      <c r="A1803" s="1">
        <v>41609</v>
      </c>
      <c r="B1803">
        <f>VLOOKUP(A1803,NASDAQ_Composite_IXIC_20210721[[Date]:[Close]],5)</f>
        <v>4059.889893</v>
      </c>
      <c r="C1803" s="9">
        <f t="shared" si="85"/>
        <v>1.9456125036439245</v>
      </c>
      <c r="D1803" s="9">
        <f>VLOOKUP(A1803,nasdaq_wtd_mc_ritter_add!$B$2:$D$3373,$D$5)</f>
        <v>2.9636011126242598</v>
      </c>
      <c r="E1803" s="9">
        <f t="shared" si="86"/>
        <v>1.0179886089803354</v>
      </c>
      <c r="F1803" s="9">
        <f t="shared" si="84"/>
        <v>0</v>
      </c>
    </row>
    <row r="1804" spans="1:6" x14ac:dyDescent="0.3">
      <c r="A1804" s="1">
        <v>41610</v>
      </c>
      <c r="B1804">
        <f>VLOOKUP(A1804,NASDAQ_Composite_IXIC_20210721[[Date]:[Close]],5)</f>
        <v>4045.26001</v>
      </c>
      <c r="C1804" s="9">
        <f t="shared" si="85"/>
        <v>1.9420024781506315</v>
      </c>
      <c r="D1804" s="9">
        <f>VLOOKUP(A1804,nasdaq_wtd_mc_ritter_add!$B$2:$D$3373,$D$5)</f>
        <v>2.9600777002675098</v>
      </c>
      <c r="E1804" s="9">
        <f t="shared" si="86"/>
        <v>1.0180752221168783</v>
      </c>
      <c r="F1804" s="9">
        <f t="shared" si="84"/>
        <v>1</v>
      </c>
    </row>
    <row r="1805" spans="1:6" x14ac:dyDescent="0.3">
      <c r="A1805" s="1">
        <v>41611</v>
      </c>
      <c r="B1805">
        <f>VLOOKUP(A1805,NASDAQ_Composite_IXIC_20210721[[Date]:[Close]],5)</f>
        <v>4037.1999510000001</v>
      </c>
      <c r="C1805" s="9">
        <f t="shared" si="85"/>
        <v>1.9400080205942176</v>
      </c>
      <c r="D1805" s="9">
        <f>VLOOKUP(A1805,nasdaq_wtd_mc_ritter_add!$B$2:$D$3373,$D$5)</f>
        <v>2.9643638945414601</v>
      </c>
      <c r="E1805" s="9">
        <f t="shared" si="86"/>
        <v>1.0243558739472425</v>
      </c>
      <c r="F1805" s="9">
        <f t="shared" si="84"/>
        <v>1</v>
      </c>
    </row>
    <row r="1806" spans="1:6" x14ac:dyDescent="0.3">
      <c r="A1806" s="1">
        <v>41612</v>
      </c>
      <c r="B1806">
        <f>VLOOKUP(A1806,NASDAQ_Composite_IXIC_20210721[[Date]:[Close]],5)</f>
        <v>4038</v>
      </c>
      <c r="C1806" s="9">
        <f t="shared" si="85"/>
        <v>1.9402061702394215</v>
      </c>
      <c r="D1806" s="9">
        <f>VLOOKUP(A1806,nasdaq_wtd_mc_ritter_add!$B$2:$D$3373,$D$5)</f>
        <v>2.99319385044224</v>
      </c>
      <c r="E1806" s="9">
        <f t="shared" si="86"/>
        <v>1.0529876802028184</v>
      </c>
      <c r="F1806" s="9">
        <f t="shared" si="84"/>
        <v>1</v>
      </c>
    </row>
    <row r="1807" spans="1:6" x14ac:dyDescent="0.3">
      <c r="A1807" s="1">
        <v>41613</v>
      </c>
      <c r="B1807">
        <f>VLOOKUP(A1807,NASDAQ_Composite_IXIC_20210721[[Date]:[Close]],5)</f>
        <v>4033.169922</v>
      </c>
      <c r="C1807" s="9">
        <f t="shared" si="85"/>
        <v>1.9390092982559866</v>
      </c>
      <c r="D1807" s="9">
        <f>VLOOKUP(A1807,nasdaq_wtd_mc_ritter_add!$B$2:$D$3373,$D$5)</f>
        <v>3.0009456049010601</v>
      </c>
      <c r="E1807" s="9">
        <f t="shared" si="86"/>
        <v>1.0619363066450735</v>
      </c>
      <c r="F1807" s="9">
        <f t="shared" si="84"/>
        <v>1</v>
      </c>
    </row>
    <row r="1808" spans="1:6" x14ac:dyDescent="0.3">
      <c r="A1808" s="1">
        <v>41614</v>
      </c>
      <c r="B1808">
        <f>VLOOKUP(A1808,NASDAQ_Composite_IXIC_20210721[[Date]:[Close]],5)</f>
        <v>4062.5200199999999</v>
      </c>
      <c r="C1808" s="9">
        <f t="shared" si="85"/>
        <v>1.946260125992489</v>
      </c>
      <c r="D1808" s="9">
        <f>VLOOKUP(A1808,nasdaq_wtd_mc_ritter_add!$B$2:$D$3373,$D$5)</f>
        <v>2.99370990051735</v>
      </c>
      <c r="E1808" s="9">
        <f t="shared" si="86"/>
        <v>1.047449774524861</v>
      </c>
      <c r="F1808" s="9">
        <f t="shared" si="84"/>
        <v>1</v>
      </c>
    </row>
    <row r="1809" spans="1:6" x14ac:dyDescent="0.3">
      <c r="A1809" s="1">
        <v>41615</v>
      </c>
      <c r="B1809">
        <f>VLOOKUP(A1809,NASDAQ_Composite_IXIC_20210721[[Date]:[Close]],5)</f>
        <v>4062.5200199999999</v>
      </c>
      <c r="C1809" s="9">
        <f t="shared" si="85"/>
        <v>1.946260125992489</v>
      </c>
      <c r="D1809" s="9">
        <f>VLOOKUP(A1809,nasdaq_wtd_mc_ritter_add!$B$2:$D$3373,$D$5)</f>
        <v>2.99370990051735</v>
      </c>
      <c r="E1809" s="9">
        <f t="shared" si="86"/>
        <v>1.047449774524861</v>
      </c>
      <c r="F1809" s="9">
        <f t="shared" si="84"/>
        <v>0</v>
      </c>
    </row>
    <row r="1810" spans="1:6" x14ac:dyDescent="0.3">
      <c r="A1810" s="1">
        <v>41616</v>
      </c>
      <c r="B1810">
        <f>VLOOKUP(A1810,NASDAQ_Composite_IXIC_20210721[[Date]:[Close]],5)</f>
        <v>4062.5200199999999</v>
      </c>
      <c r="C1810" s="9">
        <f t="shared" si="85"/>
        <v>1.946260125992489</v>
      </c>
      <c r="D1810" s="9">
        <f>VLOOKUP(A1810,nasdaq_wtd_mc_ritter_add!$B$2:$D$3373,$D$5)</f>
        <v>2.99370990051735</v>
      </c>
      <c r="E1810" s="9">
        <f t="shared" si="86"/>
        <v>1.047449774524861</v>
      </c>
      <c r="F1810" s="9">
        <f t="shared" si="84"/>
        <v>0</v>
      </c>
    </row>
    <row r="1811" spans="1:6" x14ac:dyDescent="0.3">
      <c r="A1811" s="1">
        <v>41617</v>
      </c>
      <c r="B1811">
        <f>VLOOKUP(A1811,NASDAQ_Composite_IXIC_20210721[[Date]:[Close]],5)</f>
        <v>4068.75</v>
      </c>
      <c r="C1811" s="9">
        <f t="shared" si="85"/>
        <v>1.9477924773235182</v>
      </c>
      <c r="D1811" s="9">
        <f>VLOOKUP(A1811,nasdaq_wtd_mc_ritter_add!$B$2:$D$3373,$D$5)</f>
        <v>3.0138187786491502</v>
      </c>
      <c r="E1811" s="9">
        <f t="shared" si="86"/>
        <v>1.0660263013256319</v>
      </c>
      <c r="F1811" s="9">
        <f t="shared" si="84"/>
        <v>1</v>
      </c>
    </row>
    <row r="1812" spans="1:6" x14ac:dyDescent="0.3">
      <c r="A1812" s="1">
        <v>41618</v>
      </c>
      <c r="B1812">
        <f>VLOOKUP(A1812,NASDAQ_Composite_IXIC_20210721[[Date]:[Close]],5)</f>
        <v>4060.48999</v>
      </c>
      <c r="C1812" s="9">
        <f t="shared" si="85"/>
        <v>1.9457603038724214</v>
      </c>
      <c r="D1812" s="9">
        <f>VLOOKUP(A1812,nasdaq_wtd_mc_ritter_add!$B$2:$D$3373,$D$5)</f>
        <v>3.03422612769198</v>
      </c>
      <c r="E1812" s="9">
        <f t="shared" si="86"/>
        <v>1.0884658238195586</v>
      </c>
      <c r="F1812" s="9">
        <f t="shared" si="84"/>
        <v>1</v>
      </c>
    </row>
    <row r="1813" spans="1:6" x14ac:dyDescent="0.3">
      <c r="A1813" s="1">
        <v>41619</v>
      </c>
      <c r="B1813">
        <f>VLOOKUP(A1813,NASDAQ_Composite_IXIC_20210721[[Date]:[Close]],5)</f>
        <v>4003.8100589999999</v>
      </c>
      <c r="C1813" s="9">
        <f t="shared" si="85"/>
        <v>1.9317030728643525</v>
      </c>
      <c r="D1813" s="9">
        <f>VLOOKUP(A1813,nasdaq_wtd_mc_ritter_add!$B$2:$D$3373,$D$5)</f>
        <v>3.0115879190668302</v>
      </c>
      <c r="E1813" s="9">
        <f t="shared" si="86"/>
        <v>1.0798848462024777</v>
      </c>
      <c r="F1813" s="9">
        <f t="shared" si="84"/>
        <v>1</v>
      </c>
    </row>
    <row r="1814" spans="1:6" x14ac:dyDescent="0.3">
      <c r="A1814" s="1">
        <v>41620</v>
      </c>
      <c r="B1814">
        <f>VLOOKUP(A1814,NASDAQ_Composite_IXIC_20210721[[Date]:[Close]],5)</f>
        <v>3998.3999020000001</v>
      </c>
      <c r="C1814" s="9">
        <f t="shared" si="85"/>
        <v>1.9303509069375222</v>
      </c>
      <c r="D1814" s="9">
        <f>VLOOKUP(A1814,nasdaq_wtd_mc_ritter_add!$B$2:$D$3373,$D$5)</f>
        <v>3.0479698892467599</v>
      </c>
      <c r="E1814" s="9">
        <f t="shared" si="86"/>
        <v>1.1176189823092377</v>
      </c>
      <c r="F1814" s="9">
        <f t="shared" si="84"/>
        <v>1</v>
      </c>
    </row>
    <row r="1815" spans="1:6" x14ac:dyDescent="0.3">
      <c r="A1815" s="1">
        <v>41621</v>
      </c>
      <c r="B1815">
        <f>VLOOKUP(A1815,NASDAQ_Composite_IXIC_20210721[[Date]:[Close]],5)</f>
        <v>4000.9799800000001</v>
      </c>
      <c r="C1815" s="9">
        <f t="shared" si="85"/>
        <v>1.9309959764622926</v>
      </c>
      <c r="D1815" s="9">
        <f>VLOOKUP(A1815,nasdaq_wtd_mc_ritter_add!$B$2:$D$3373,$D$5)</f>
        <v>3.0724984268826998</v>
      </c>
      <c r="E1815" s="9">
        <f t="shared" si="86"/>
        <v>1.1415024504204072</v>
      </c>
      <c r="F1815" s="9">
        <f t="shared" si="84"/>
        <v>1</v>
      </c>
    </row>
    <row r="1816" spans="1:6" x14ac:dyDescent="0.3">
      <c r="A1816" s="1">
        <v>41622</v>
      </c>
      <c r="B1816">
        <f>VLOOKUP(A1816,NASDAQ_Composite_IXIC_20210721[[Date]:[Close]],5)</f>
        <v>4000.9799800000001</v>
      </c>
      <c r="C1816" s="9">
        <f t="shared" si="85"/>
        <v>1.9309959764622926</v>
      </c>
      <c r="D1816" s="9">
        <f>VLOOKUP(A1816,nasdaq_wtd_mc_ritter_add!$B$2:$D$3373,$D$5)</f>
        <v>3.0724984268826998</v>
      </c>
      <c r="E1816" s="9">
        <f t="shared" si="86"/>
        <v>1.1415024504204072</v>
      </c>
      <c r="F1816" s="9">
        <f t="shared" si="84"/>
        <v>0</v>
      </c>
    </row>
    <row r="1817" spans="1:6" x14ac:dyDescent="0.3">
      <c r="A1817" s="1">
        <v>41623</v>
      </c>
      <c r="B1817">
        <f>VLOOKUP(A1817,NASDAQ_Composite_IXIC_20210721[[Date]:[Close]],5)</f>
        <v>4000.9799800000001</v>
      </c>
      <c r="C1817" s="9">
        <f t="shared" si="85"/>
        <v>1.9309959764622926</v>
      </c>
      <c r="D1817" s="9">
        <f>VLOOKUP(A1817,nasdaq_wtd_mc_ritter_add!$B$2:$D$3373,$D$5)</f>
        <v>3.0724984268826998</v>
      </c>
      <c r="E1817" s="9">
        <f t="shared" si="86"/>
        <v>1.1415024504204072</v>
      </c>
      <c r="F1817" s="9">
        <f t="shared" si="84"/>
        <v>0</v>
      </c>
    </row>
    <row r="1818" spans="1:6" x14ac:dyDescent="0.3">
      <c r="A1818" s="1">
        <v>41624</v>
      </c>
      <c r="B1818">
        <f>VLOOKUP(A1818,NASDAQ_Composite_IXIC_20210721[[Date]:[Close]],5)</f>
        <v>4029.5200199999999</v>
      </c>
      <c r="C1818" s="9">
        <f t="shared" si="85"/>
        <v>1.9381039174772186</v>
      </c>
      <c r="D1818" s="9">
        <f>VLOOKUP(A1818,nasdaq_wtd_mc_ritter_add!$B$2:$D$3373,$D$5)</f>
        <v>3.0772064319085599</v>
      </c>
      <c r="E1818" s="9">
        <f t="shared" si="86"/>
        <v>1.1391025144313414</v>
      </c>
      <c r="F1818" s="9">
        <f t="shared" si="84"/>
        <v>1</v>
      </c>
    </row>
    <row r="1819" spans="1:6" x14ac:dyDescent="0.3">
      <c r="A1819" s="1">
        <v>41625</v>
      </c>
      <c r="B1819">
        <f>VLOOKUP(A1819,NASDAQ_Composite_IXIC_20210721[[Date]:[Close]],5)</f>
        <v>4023.679932</v>
      </c>
      <c r="C1819" s="9">
        <f t="shared" si="85"/>
        <v>1.9366535402213279</v>
      </c>
      <c r="D1819" s="9">
        <f>VLOOKUP(A1819,nasdaq_wtd_mc_ritter_add!$B$2:$D$3373,$D$5)</f>
        <v>3.0861772605385598</v>
      </c>
      <c r="E1819" s="9">
        <f t="shared" si="86"/>
        <v>1.1495237203172319</v>
      </c>
      <c r="F1819" s="9">
        <f t="shared" si="84"/>
        <v>1</v>
      </c>
    </row>
    <row r="1820" spans="1:6" x14ac:dyDescent="0.3">
      <c r="A1820" s="1">
        <v>41626</v>
      </c>
      <c r="B1820">
        <f>VLOOKUP(A1820,NASDAQ_Composite_IXIC_20210721[[Date]:[Close]],5)</f>
        <v>4070.0600589999999</v>
      </c>
      <c r="C1820" s="9">
        <f t="shared" si="85"/>
        <v>1.9481144062054598</v>
      </c>
      <c r="D1820" s="9">
        <f>VLOOKUP(A1820,nasdaq_wtd_mc_ritter_add!$B$2:$D$3373,$D$5)</f>
        <v>3.09097429529761</v>
      </c>
      <c r="E1820" s="9">
        <f t="shared" si="86"/>
        <v>1.1428598890921502</v>
      </c>
      <c r="F1820" s="9">
        <f t="shared" si="84"/>
        <v>1</v>
      </c>
    </row>
    <row r="1821" spans="1:6" x14ac:dyDescent="0.3">
      <c r="A1821" s="1">
        <v>41627</v>
      </c>
      <c r="B1821">
        <f>VLOOKUP(A1821,NASDAQ_Composite_IXIC_20210721[[Date]:[Close]],5)</f>
        <v>4058.139893</v>
      </c>
      <c r="C1821" s="9">
        <f t="shared" si="85"/>
        <v>1.9451813645441094</v>
      </c>
      <c r="D1821" s="9">
        <f>VLOOKUP(A1821,nasdaq_wtd_mc_ritter_add!$B$2:$D$3373,$D$5)</f>
        <v>3.09114659269519</v>
      </c>
      <c r="E1821" s="9">
        <f t="shared" si="86"/>
        <v>1.1459652281510806</v>
      </c>
      <c r="F1821" s="9">
        <f t="shared" si="84"/>
        <v>1</v>
      </c>
    </row>
    <row r="1822" spans="1:6" x14ac:dyDescent="0.3">
      <c r="A1822" s="1">
        <v>41628</v>
      </c>
      <c r="B1822">
        <f>VLOOKUP(A1822,NASDAQ_Composite_IXIC_20210721[[Date]:[Close]],5)</f>
        <v>4104.7402339999999</v>
      </c>
      <c r="C1822" s="9">
        <f t="shared" si="85"/>
        <v>1.9565991108611103</v>
      </c>
      <c r="D1822" s="9">
        <f>VLOOKUP(A1822,nasdaq_wtd_mc_ritter_add!$B$2:$D$3373,$D$5)</f>
        <v>3.1085100384642601</v>
      </c>
      <c r="E1822" s="9">
        <f t="shared" si="86"/>
        <v>1.1519109276031498</v>
      </c>
      <c r="F1822" s="9">
        <f t="shared" si="84"/>
        <v>1</v>
      </c>
    </row>
    <row r="1823" spans="1:6" x14ac:dyDescent="0.3">
      <c r="A1823" s="1">
        <v>41629</v>
      </c>
      <c r="B1823">
        <f>VLOOKUP(A1823,NASDAQ_Composite_IXIC_20210721[[Date]:[Close]],5)</f>
        <v>4104.7402339999999</v>
      </c>
      <c r="C1823" s="9">
        <f t="shared" si="85"/>
        <v>1.9565991108611103</v>
      </c>
      <c r="D1823" s="9">
        <f>VLOOKUP(A1823,nasdaq_wtd_mc_ritter_add!$B$2:$D$3373,$D$5)</f>
        <v>3.1085100384642601</v>
      </c>
      <c r="E1823" s="9">
        <f t="shared" si="86"/>
        <v>1.1519109276031498</v>
      </c>
      <c r="F1823" s="9">
        <f t="shared" si="84"/>
        <v>0</v>
      </c>
    </row>
    <row r="1824" spans="1:6" x14ac:dyDescent="0.3">
      <c r="A1824" s="1">
        <v>41630</v>
      </c>
      <c r="B1824">
        <f>VLOOKUP(A1824,NASDAQ_Composite_IXIC_20210721[[Date]:[Close]],5)</f>
        <v>4104.7402339999999</v>
      </c>
      <c r="C1824" s="9">
        <f t="shared" si="85"/>
        <v>1.9565991108611103</v>
      </c>
      <c r="D1824" s="9">
        <f>VLOOKUP(A1824,nasdaq_wtd_mc_ritter_add!$B$2:$D$3373,$D$5)</f>
        <v>3.1085100384642601</v>
      </c>
      <c r="E1824" s="9">
        <f t="shared" si="86"/>
        <v>1.1519109276031498</v>
      </c>
      <c r="F1824" s="9">
        <f t="shared" si="84"/>
        <v>0</v>
      </c>
    </row>
    <row r="1825" spans="1:6" x14ac:dyDescent="0.3">
      <c r="A1825" s="1">
        <v>41631</v>
      </c>
      <c r="B1825">
        <f>VLOOKUP(A1825,NASDAQ_Composite_IXIC_20210721[[Date]:[Close]],5)</f>
        <v>4148.8999020000001</v>
      </c>
      <c r="C1825" s="9">
        <f t="shared" si="85"/>
        <v>1.9672998655950247</v>
      </c>
      <c r="D1825" s="9">
        <f>VLOOKUP(A1825,nasdaq_wtd_mc_ritter_add!$B$2:$D$3373,$D$5)</f>
        <v>3.1451056743464401</v>
      </c>
      <c r="E1825" s="9">
        <f t="shared" si="86"/>
        <v>1.1778058087514154</v>
      </c>
      <c r="F1825" s="9">
        <f t="shared" si="84"/>
        <v>1</v>
      </c>
    </row>
    <row r="1826" spans="1:6" x14ac:dyDescent="0.3">
      <c r="A1826" s="1">
        <v>41632</v>
      </c>
      <c r="B1826">
        <f>VLOOKUP(A1826,NASDAQ_Composite_IXIC_20210721[[Date]:[Close]],5)</f>
        <v>4155.419922</v>
      </c>
      <c r="C1826" s="9">
        <f t="shared" si="85"/>
        <v>1.9688701378094668</v>
      </c>
      <c r="D1826" s="9">
        <f>VLOOKUP(A1826,nasdaq_wtd_mc_ritter_add!$B$2:$D$3373,$D$5)</f>
        <v>3.1591524507027802</v>
      </c>
      <c r="E1826" s="9">
        <f t="shared" si="86"/>
        <v>1.1902823128933133</v>
      </c>
      <c r="F1826" s="9">
        <f t="shared" si="84"/>
        <v>1</v>
      </c>
    </row>
    <row r="1827" spans="1:6" x14ac:dyDescent="0.3">
      <c r="A1827" s="1">
        <v>41633</v>
      </c>
      <c r="B1827">
        <f>VLOOKUP(A1827,NASDAQ_Composite_IXIC_20210721[[Date]:[Close]],5)</f>
        <v>4155.419922</v>
      </c>
      <c r="C1827" s="9">
        <f t="shared" si="85"/>
        <v>1.9688701378094668</v>
      </c>
      <c r="D1827" s="9">
        <f>VLOOKUP(A1827,nasdaq_wtd_mc_ritter_add!$B$2:$D$3373,$D$5)</f>
        <v>3.1591524507027802</v>
      </c>
      <c r="E1827" s="9">
        <f t="shared" si="86"/>
        <v>1.1902823128933133</v>
      </c>
      <c r="F1827" s="9">
        <f t="shared" si="84"/>
        <v>0</v>
      </c>
    </row>
    <row r="1828" spans="1:6" x14ac:dyDescent="0.3">
      <c r="A1828" s="1">
        <v>41634</v>
      </c>
      <c r="B1828">
        <f>VLOOKUP(A1828,NASDAQ_Composite_IXIC_20210721[[Date]:[Close]],5)</f>
        <v>4167.1801759999998</v>
      </c>
      <c r="C1828" s="9">
        <f t="shared" si="85"/>
        <v>1.9716962406352208</v>
      </c>
      <c r="D1828" s="9">
        <f>VLOOKUP(A1828,nasdaq_wtd_mc_ritter_add!$B$2:$D$3373,$D$5)</f>
        <v>3.1711397424357401</v>
      </c>
      <c r="E1828" s="9">
        <f t="shared" si="86"/>
        <v>1.1994435018005194</v>
      </c>
      <c r="F1828" s="9">
        <f t="shared" si="84"/>
        <v>1</v>
      </c>
    </row>
    <row r="1829" spans="1:6" x14ac:dyDescent="0.3">
      <c r="A1829" s="1">
        <v>41635</v>
      </c>
      <c r="B1829">
        <f>VLOOKUP(A1829,NASDAQ_Composite_IXIC_20210721[[Date]:[Close]],5)</f>
        <v>4156.5898440000001</v>
      </c>
      <c r="C1829" s="9">
        <f t="shared" si="85"/>
        <v>1.9691516394055091</v>
      </c>
      <c r="D1829" s="9">
        <f>VLOOKUP(A1829,nasdaq_wtd_mc_ritter_add!$B$2:$D$3373,$D$5)</f>
        <v>3.1372128369578198</v>
      </c>
      <c r="E1829" s="9">
        <f t="shared" si="86"/>
        <v>1.1680611975523107</v>
      </c>
      <c r="F1829" s="9">
        <f t="shared" si="84"/>
        <v>1</v>
      </c>
    </row>
    <row r="1830" spans="1:6" x14ac:dyDescent="0.3">
      <c r="A1830" s="1">
        <v>41636</v>
      </c>
      <c r="B1830">
        <f>VLOOKUP(A1830,NASDAQ_Composite_IXIC_20210721[[Date]:[Close]],5)</f>
        <v>4156.5898440000001</v>
      </c>
      <c r="C1830" s="9">
        <f t="shared" si="85"/>
        <v>1.9691516394055091</v>
      </c>
      <c r="D1830" s="9">
        <f>VLOOKUP(A1830,nasdaq_wtd_mc_ritter_add!$B$2:$D$3373,$D$5)</f>
        <v>3.1372128369578198</v>
      </c>
      <c r="E1830" s="9">
        <f t="shared" si="86"/>
        <v>1.1680611975523107</v>
      </c>
      <c r="F1830" s="9">
        <f t="shared" si="84"/>
        <v>0</v>
      </c>
    </row>
    <row r="1831" spans="1:6" x14ac:dyDescent="0.3">
      <c r="A1831" s="1">
        <v>41637</v>
      </c>
      <c r="B1831">
        <f>VLOOKUP(A1831,NASDAQ_Composite_IXIC_20210721[[Date]:[Close]],5)</f>
        <v>4156.5898440000001</v>
      </c>
      <c r="C1831" s="9">
        <f t="shared" si="85"/>
        <v>1.9691516394055091</v>
      </c>
      <c r="D1831" s="9">
        <f>VLOOKUP(A1831,nasdaq_wtd_mc_ritter_add!$B$2:$D$3373,$D$5)</f>
        <v>3.1372128369578198</v>
      </c>
      <c r="E1831" s="9">
        <f t="shared" si="86"/>
        <v>1.1680611975523107</v>
      </c>
      <c r="F1831" s="9">
        <f t="shared" si="84"/>
        <v>0</v>
      </c>
    </row>
    <row r="1832" spans="1:6" x14ac:dyDescent="0.3">
      <c r="A1832" s="1">
        <v>41638</v>
      </c>
      <c r="B1832">
        <f>VLOOKUP(A1832,NASDAQ_Composite_IXIC_20210721[[Date]:[Close]],5)</f>
        <v>4154.2001950000003</v>
      </c>
      <c r="C1832" s="9">
        <f t="shared" si="85"/>
        <v>1.9685765679490919</v>
      </c>
      <c r="D1832" s="9">
        <f>VLOOKUP(A1832,nasdaq_wtd_mc_ritter_add!$B$2:$D$3373,$D$5)</f>
        <v>3.1214717139659398</v>
      </c>
      <c r="E1832" s="9">
        <f t="shared" si="86"/>
        <v>1.1528951460168479</v>
      </c>
      <c r="F1832" s="9">
        <f t="shared" si="84"/>
        <v>1</v>
      </c>
    </row>
    <row r="1833" spans="1:6" x14ac:dyDescent="0.3">
      <c r="A1833" s="1">
        <v>41639</v>
      </c>
      <c r="B1833">
        <f>VLOOKUP(A1833,NASDAQ_Composite_IXIC_20210721[[Date]:[Close]],5)</f>
        <v>4176.5898440000001</v>
      </c>
      <c r="C1833" s="9">
        <f t="shared" si="85"/>
        <v>1.9739517371233939</v>
      </c>
      <c r="D1833" s="9">
        <f>VLOOKUP(A1833,nasdaq_wtd_mc_ritter_add!$B$2:$D$3373,$D$5)</f>
        <v>3.1458972355983499</v>
      </c>
      <c r="E1833" s="9">
        <f t="shared" si="86"/>
        <v>1.171945498474956</v>
      </c>
      <c r="F1833" s="9">
        <f t="shared" si="84"/>
        <v>1</v>
      </c>
    </row>
    <row r="1834" spans="1:6" x14ac:dyDescent="0.3">
      <c r="A1834" s="1">
        <v>41640</v>
      </c>
      <c r="B1834">
        <f>VLOOKUP(A1834,NASDAQ_Composite_IXIC_20210721[[Date]:[Close]],5)</f>
        <v>4176.5898440000001</v>
      </c>
      <c r="C1834" s="9">
        <f t="shared" si="85"/>
        <v>1.9739517371233939</v>
      </c>
      <c r="D1834" s="9">
        <f>VLOOKUP(A1834,nasdaq_wtd_mc_ritter_add!$B$2:$D$3373,$D$5)</f>
        <v>3.1458972355983499</v>
      </c>
      <c r="E1834" s="9">
        <f t="shared" si="86"/>
        <v>1.171945498474956</v>
      </c>
      <c r="F1834" s="9">
        <f t="shared" si="84"/>
        <v>0</v>
      </c>
    </row>
    <row r="1835" spans="1:6" x14ac:dyDescent="0.3">
      <c r="A1835" s="1">
        <v>41641</v>
      </c>
      <c r="B1835">
        <f>VLOOKUP(A1835,NASDAQ_Composite_IXIC_20210721[[Date]:[Close]],5)</f>
        <v>4143.0698240000002</v>
      </c>
      <c r="C1835" s="9">
        <f t="shared" si="85"/>
        <v>1.9658936667898326</v>
      </c>
      <c r="D1835" s="9">
        <f>VLOOKUP(A1835,nasdaq_wtd_mc_ritter_add!$B$2:$D$3373,$D$5)</f>
        <v>3.1509723125505902</v>
      </c>
      <c r="E1835" s="9">
        <f t="shared" si="86"/>
        <v>1.1850786457607576</v>
      </c>
      <c r="F1835" s="9">
        <f t="shared" si="84"/>
        <v>1</v>
      </c>
    </row>
    <row r="1836" spans="1:6" x14ac:dyDescent="0.3">
      <c r="A1836" s="1">
        <v>41642</v>
      </c>
      <c r="B1836">
        <f>VLOOKUP(A1836,NASDAQ_Composite_IXIC_20210721[[Date]:[Close]],5)</f>
        <v>4131.9101559999999</v>
      </c>
      <c r="C1836" s="9">
        <f t="shared" si="85"/>
        <v>1.9631964579041403</v>
      </c>
      <c r="D1836" s="9">
        <f>VLOOKUP(A1836,nasdaq_wtd_mc_ritter_add!$B$2:$D$3373,$D$5)</f>
        <v>3.1610521971381198</v>
      </c>
      <c r="E1836" s="9">
        <f t="shared" si="86"/>
        <v>1.1978557392339795</v>
      </c>
      <c r="F1836" s="9">
        <f t="shared" si="84"/>
        <v>1</v>
      </c>
    </row>
    <row r="1837" spans="1:6" x14ac:dyDescent="0.3">
      <c r="A1837" s="1">
        <v>41643</v>
      </c>
      <c r="B1837">
        <f>VLOOKUP(A1837,NASDAQ_Composite_IXIC_20210721[[Date]:[Close]],5)</f>
        <v>4131.9101559999999</v>
      </c>
      <c r="C1837" s="9">
        <f t="shared" si="85"/>
        <v>1.9631964579041403</v>
      </c>
      <c r="D1837" s="9">
        <f>VLOOKUP(A1837,nasdaq_wtd_mc_ritter_add!$B$2:$D$3373,$D$5)</f>
        <v>3.1610521971381198</v>
      </c>
      <c r="E1837" s="9">
        <f t="shared" si="86"/>
        <v>1.1978557392339795</v>
      </c>
      <c r="F1837" s="9">
        <f t="shared" si="84"/>
        <v>0</v>
      </c>
    </row>
    <row r="1838" spans="1:6" x14ac:dyDescent="0.3">
      <c r="A1838" s="1">
        <v>41644</v>
      </c>
      <c r="B1838">
        <f>VLOOKUP(A1838,NASDAQ_Composite_IXIC_20210721[[Date]:[Close]],5)</f>
        <v>4131.9101559999999</v>
      </c>
      <c r="C1838" s="9">
        <f t="shared" si="85"/>
        <v>1.9631964579041403</v>
      </c>
      <c r="D1838" s="9">
        <f>VLOOKUP(A1838,nasdaq_wtd_mc_ritter_add!$B$2:$D$3373,$D$5)</f>
        <v>3.1610521971381198</v>
      </c>
      <c r="E1838" s="9">
        <f t="shared" si="86"/>
        <v>1.1978557392339795</v>
      </c>
      <c r="F1838" s="9">
        <f t="shared" si="84"/>
        <v>0</v>
      </c>
    </row>
    <row r="1839" spans="1:6" x14ac:dyDescent="0.3">
      <c r="A1839" s="1">
        <v>41645</v>
      </c>
      <c r="B1839">
        <f>VLOOKUP(A1839,NASDAQ_Composite_IXIC_20210721[[Date]:[Close]],5)</f>
        <v>4113.6801759999998</v>
      </c>
      <c r="C1839" s="9">
        <f t="shared" si="85"/>
        <v>1.9587746981589609</v>
      </c>
      <c r="D1839" s="9">
        <f>VLOOKUP(A1839,nasdaq_wtd_mc_ritter_add!$B$2:$D$3373,$D$5)</f>
        <v>3.1807809295554899</v>
      </c>
      <c r="E1839" s="9">
        <f t="shared" si="86"/>
        <v>1.222006231396529</v>
      </c>
      <c r="F1839" s="9">
        <f t="shared" si="84"/>
        <v>1</v>
      </c>
    </row>
    <row r="1840" spans="1:6" x14ac:dyDescent="0.3">
      <c r="A1840" s="1">
        <v>41646</v>
      </c>
      <c r="B1840">
        <f>VLOOKUP(A1840,NASDAQ_Composite_IXIC_20210721[[Date]:[Close]],5)</f>
        <v>4153.1801759999998</v>
      </c>
      <c r="C1840" s="9">
        <f t="shared" si="85"/>
        <v>1.9683309985976054</v>
      </c>
      <c r="D1840" s="9">
        <f>VLOOKUP(A1840,nasdaq_wtd_mc_ritter_add!$B$2:$D$3373,$D$5)</f>
        <v>3.1873149653033499</v>
      </c>
      <c r="E1840" s="9">
        <f t="shared" si="86"/>
        <v>1.2189839667057445</v>
      </c>
      <c r="F1840" s="9">
        <f t="shared" si="84"/>
        <v>1</v>
      </c>
    </row>
    <row r="1841" spans="1:6" x14ac:dyDescent="0.3">
      <c r="A1841" s="1">
        <v>41647</v>
      </c>
      <c r="B1841">
        <f>VLOOKUP(A1841,NASDAQ_Composite_IXIC_20210721[[Date]:[Close]],5)</f>
        <v>4165.6098629999997</v>
      </c>
      <c r="C1841" s="9">
        <f t="shared" si="85"/>
        <v>1.9713193409386625</v>
      </c>
      <c r="D1841" s="9">
        <f>VLOOKUP(A1841,nasdaq_wtd_mc_ritter_add!$B$2:$D$3373,$D$5)</f>
        <v>3.1928226489372702</v>
      </c>
      <c r="E1841" s="9">
        <f t="shared" si="86"/>
        <v>1.2215033079986077</v>
      </c>
      <c r="F1841" s="9">
        <f t="shared" si="84"/>
        <v>1</v>
      </c>
    </row>
    <row r="1842" spans="1:6" x14ac:dyDescent="0.3">
      <c r="A1842" s="1">
        <v>41648</v>
      </c>
      <c r="B1842">
        <f>VLOOKUP(A1842,NASDAQ_Composite_IXIC_20210721[[Date]:[Close]],5)</f>
        <v>4156.1899409999996</v>
      </c>
      <c r="C1842" s="9">
        <f t="shared" si="85"/>
        <v>1.9690554253806818</v>
      </c>
      <c r="D1842" s="9">
        <f>VLOOKUP(A1842,nasdaq_wtd_mc_ritter_add!$B$2:$D$3373,$D$5)</f>
        <v>3.2097607719861898</v>
      </c>
      <c r="E1842" s="9">
        <f t="shared" si="86"/>
        <v>1.240705346605508</v>
      </c>
      <c r="F1842" s="9">
        <f t="shared" si="84"/>
        <v>1</v>
      </c>
    </row>
    <row r="1843" spans="1:6" x14ac:dyDescent="0.3">
      <c r="A1843" s="1">
        <v>41649</v>
      </c>
      <c r="B1843">
        <f>VLOOKUP(A1843,NASDAQ_Composite_IXIC_20210721[[Date]:[Close]],5)</f>
        <v>4174.669922</v>
      </c>
      <c r="C1843" s="9">
        <f t="shared" si="85"/>
        <v>1.9734919449273383</v>
      </c>
      <c r="D1843" s="9">
        <f>VLOOKUP(A1843,nasdaq_wtd_mc_ritter_add!$B$2:$D$3373,$D$5)</f>
        <v>3.2358063637387202</v>
      </c>
      <c r="E1843" s="9">
        <f t="shared" si="86"/>
        <v>1.262314418811382</v>
      </c>
      <c r="F1843" s="9">
        <f t="shared" si="84"/>
        <v>1</v>
      </c>
    </row>
    <row r="1844" spans="1:6" x14ac:dyDescent="0.3">
      <c r="A1844" s="1">
        <v>41650</v>
      </c>
      <c r="B1844">
        <f>VLOOKUP(A1844,NASDAQ_Composite_IXIC_20210721[[Date]:[Close]],5)</f>
        <v>4174.669922</v>
      </c>
      <c r="C1844" s="9">
        <f t="shared" si="85"/>
        <v>1.9734919449273383</v>
      </c>
      <c r="D1844" s="9">
        <f>VLOOKUP(A1844,nasdaq_wtd_mc_ritter_add!$B$2:$D$3373,$D$5)</f>
        <v>3.2358063637387202</v>
      </c>
      <c r="E1844" s="9">
        <f t="shared" si="86"/>
        <v>1.262314418811382</v>
      </c>
      <c r="F1844" s="9">
        <f t="shared" si="84"/>
        <v>0</v>
      </c>
    </row>
    <row r="1845" spans="1:6" x14ac:dyDescent="0.3">
      <c r="A1845" s="1">
        <v>41651</v>
      </c>
      <c r="B1845">
        <f>VLOOKUP(A1845,NASDAQ_Composite_IXIC_20210721[[Date]:[Close]],5)</f>
        <v>4174.669922</v>
      </c>
      <c r="C1845" s="9">
        <f t="shared" si="85"/>
        <v>1.9734919449273383</v>
      </c>
      <c r="D1845" s="9">
        <f>VLOOKUP(A1845,nasdaq_wtd_mc_ritter_add!$B$2:$D$3373,$D$5)</f>
        <v>3.2358063637387202</v>
      </c>
      <c r="E1845" s="9">
        <f t="shared" si="86"/>
        <v>1.262314418811382</v>
      </c>
      <c r="F1845" s="9">
        <f t="shared" si="84"/>
        <v>0</v>
      </c>
    </row>
    <row r="1846" spans="1:6" x14ac:dyDescent="0.3">
      <c r="A1846" s="1">
        <v>41652</v>
      </c>
      <c r="B1846">
        <f>VLOOKUP(A1846,NASDAQ_Composite_IXIC_20210721[[Date]:[Close]],5)</f>
        <v>4113.2998049999997</v>
      </c>
      <c r="C1846" s="9">
        <f t="shared" si="85"/>
        <v>1.9586822289901642</v>
      </c>
      <c r="D1846" s="9">
        <f>VLOOKUP(A1846,nasdaq_wtd_mc_ritter_add!$B$2:$D$3373,$D$5)</f>
        <v>3.20779754034093</v>
      </c>
      <c r="E1846" s="9">
        <f t="shared" si="86"/>
        <v>1.2491153113507658</v>
      </c>
      <c r="F1846" s="9">
        <f t="shared" si="84"/>
        <v>1</v>
      </c>
    </row>
    <row r="1847" spans="1:6" x14ac:dyDescent="0.3">
      <c r="A1847" s="1">
        <v>41653</v>
      </c>
      <c r="B1847">
        <f>VLOOKUP(A1847,NASDAQ_Composite_IXIC_20210721[[Date]:[Close]],5)</f>
        <v>4183.0200199999999</v>
      </c>
      <c r="C1847" s="9">
        <f t="shared" si="85"/>
        <v>1.9754901288361113</v>
      </c>
      <c r="D1847" s="9">
        <f>VLOOKUP(A1847,nasdaq_wtd_mc_ritter_add!$B$2:$D$3373,$D$5)</f>
        <v>3.2331975848311498</v>
      </c>
      <c r="E1847" s="9">
        <f t="shared" si="86"/>
        <v>1.2577074559950385</v>
      </c>
      <c r="F1847" s="9">
        <f t="shared" si="84"/>
        <v>1</v>
      </c>
    </row>
    <row r="1848" spans="1:6" x14ac:dyDescent="0.3">
      <c r="A1848" s="1">
        <v>41654</v>
      </c>
      <c r="B1848">
        <f>VLOOKUP(A1848,NASDAQ_Composite_IXIC_20210721[[Date]:[Close]],5)</f>
        <v>4214.8798829999996</v>
      </c>
      <c r="C1848" s="9">
        <f t="shared" si="85"/>
        <v>1.9830777438876348</v>
      </c>
      <c r="D1848" s="9">
        <f>VLOOKUP(A1848,nasdaq_wtd_mc_ritter_add!$B$2:$D$3373,$D$5)</f>
        <v>3.2523786841020601</v>
      </c>
      <c r="E1848" s="9">
        <f t="shared" si="86"/>
        <v>1.2693009402144253</v>
      </c>
      <c r="F1848" s="9">
        <f t="shared" si="84"/>
        <v>1</v>
      </c>
    </row>
    <row r="1849" spans="1:6" x14ac:dyDescent="0.3">
      <c r="A1849" s="1">
        <v>41655</v>
      </c>
      <c r="B1849">
        <f>VLOOKUP(A1849,NASDAQ_Composite_IXIC_20210721[[Date]:[Close]],5)</f>
        <v>4218.6899409999996</v>
      </c>
      <c r="C1849" s="9">
        <f t="shared" si="85"/>
        <v>1.9839812896787352</v>
      </c>
      <c r="D1849" s="9">
        <f>VLOOKUP(A1849,nasdaq_wtd_mc_ritter_add!$B$2:$D$3373,$D$5)</f>
        <v>3.2507187516857101</v>
      </c>
      <c r="E1849" s="9">
        <f t="shared" si="86"/>
        <v>1.2667374620069749</v>
      </c>
      <c r="F1849" s="9">
        <f t="shared" si="84"/>
        <v>1</v>
      </c>
    </row>
    <row r="1850" spans="1:6" x14ac:dyDescent="0.3">
      <c r="A1850" s="1">
        <v>41656</v>
      </c>
      <c r="B1850">
        <f>VLOOKUP(A1850,NASDAQ_Composite_IXIC_20210721[[Date]:[Close]],5)</f>
        <v>4197.580078</v>
      </c>
      <c r="C1850" s="9">
        <f t="shared" si="85"/>
        <v>1.9789648376825193</v>
      </c>
      <c r="D1850" s="9">
        <f>VLOOKUP(A1850,nasdaq_wtd_mc_ritter_add!$B$2:$D$3373,$D$5)</f>
        <v>3.2464064175316998</v>
      </c>
      <c r="E1850" s="9">
        <f t="shared" si="86"/>
        <v>1.2674415798491805</v>
      </c>
      <c r="F1850" s="9">
        <f t="shared" si="84"/>
        <v>1</v>
      </c>
    </row>
    <row r="1851" spans="1:6" x14ac:dyDescent="0.3">
      <c r="A1851" s="1">
        <v>41657</v>
      </c>
      <c r="B1851">
        <f>VLOOKUP(A1851,NASDAQ_Composite_IXIC_20210721[[Date]:[Close]],5)</f>
        <v>4197.580078</v>
      </c>
      <c r="C1851" s="9">
        <f t="shared" si="85"/>
        <v>1.9789648376825193</v>
      </c>
      <c r="D1851" s="9">
        <f>VLOOKUP(A1851,nasdaq_wtd_mc_ritter_add!$B$2:$D$3373,$D$5)</f>
        <v>3.2464064175316998</v>
      </c>
      <c r="E1851" s="9">
        <f t="shared" si="86"/>
        <v>1.2674415798491805</v>
      </c>
      <c r="F1851" s="9">
        <f t="shared" si="84"/>
        <v>0</v>
      </c>
    </row>
    <row r="1852" spans="1:6" x14ac:dyDescent="0.3">
      <c r="A1852" s="1">
        <v>41658</v>
      </c>
      <c r="B1852">
        <f>VLOOKUP(A1852,NASDAQ_Composite_IXIC_20210721[[Date]:[Close]],5)</f>
        <v>4197.580078</v>
      </c>
      <c r="C1852" s="9">
        <f t="shared" si="85"/>
        <v>1.9789648376825193</v>
      </c>
      <c r="D1852" s="9">
        <f>VLOOKUP(A1852,nasdaq_wtd_mc_ritter_add!$B$2:$D$3373,$D$5)</f>
        <v>3.2464064175316998</v>
      </c>
      <c r="E1852" s="9">
        <f t="shared" si="86"/>
        <v>1.2674415798491805</v>
      </c>
      <c r="F1852" s="9">
        <f t="shared" si="84"/>
        <v>0</v>
      </c>
    </row>
    <row r="1853" spans="1:6" x14ac:dyDescent="0.3">
      <c r="A1853" s="1">
        <v>41659</v>
      </c>
      <c r="B1853">
        <f>VLOOKUP(A1853,NASDAQ_Composite_IXIC_20210721[[Date]:[Close]],5)</f>
        <v>4197.580078</v>
      </c>
      <c r="C1853" s="9">
        <f t="shared" si="85"/>
        <v>1.9789648376825193</v>
      </c>
      <c r="D1853" s="9">
        <f>VLOOKUP(A1853,nasdaq_wtd_mc_ritter_add!$B$2:$D$3373,$D$5)</f>
        <v>3.2464064175316998</v>
      </c>
      <c r="E1853" s="9">
        <f t="shared" si="86"/>
        <v>1.2674415798491805</v>
      </c>
      <c r="F1853" s="9">
        <f t="shared" si="84"/>
        <v>0</v>
      </c>
    </row>
    <row r="1854" spans="1:6" x14ac:dyDescent="0.3">
      <c r="A1854" s="1">
        <v>41660</v>
      </c>
      <c r="B1854">
        <f>VLOOKUP(A1854,NASDAQ_Composite_IXIC_20210721[[Date]:[Close]],5)</f>
        <v>4225.7597660000001</v>
      </c>
      <c r="C1854" s="9">
        <f t="shared" si="85"/>
        <v>1.9856557212632966</v>
      </c>
      <c r="D1854" s="9">
        <f>VLOOKUP(A1854,nasdaq_wtd_mc_ritter_add!$B$2:$D$3373,$D$5)</f>
        <v>3.2602245979447</v>
      </c>
      <c r="E1854" s="9">
        <f t="shared" si="86"/>
        <v>1.2745688766814034</v>
      </c>
      <c r="F1854" s="9">
        <f t="shared" si="84"/>
        <v>1</v>
      </c>
    </row>
    <row r="1855" spans="1:6" x14ac:dyDescent="0.3">
      <c r="A1855" s="1">
        <v>41661</v>
      </c>
      <c r="B1855">
        <f>VLOOKUP(A1855,NASDAQ_Composite_IXIC_20210721[[Date]:[Close]],5)</f>
        <v>4243</v>
      </c>
      <c r="C1855" s="9">
        <f t="shared" si="85"/>
        <v>1.989727216568963</v>
      </c>
      <c r="D1855" s="9">
        <f>VLOOKUP(A1855,nasdaq_wtd_mc_ritter_add!$B$2:$D$3373,$D$5)</f>
        <v>3.25545893337459</v>
      </c>
      <c r="E1855" s="9">
        <f t="shared" si="86"/>
        <v>1.265731716805627</v>
      </c>
      <c r="F1855" s="9">
        <f t="shared" si="84"/>
        <v>1</v>
      </c>
    </row>
    <row r="1856" spans="1:6" x14ac:dyDescent="0.3">
      <c r="A1856" s="1">
        <v>41662</v>
      </c>
      <c r="B1856">
        <f>VLOOKUP(A1856,NASDAQ_Composite_IXIC_20210721[[Date]:[Close]],5)</f>
        <v>4218.8798829999996</v>
      </c>
      <c r="C1856" s="9">
        <f t="shared" si="85"/>
        <v>1.9840263125950477</v>
      </c>
      <c r="D1856" s="9">
        <f>VLOOKUP(A1856,nasdaq_wtd_mc_ritter_add!$B$2:$D$3373,$D$5)</f>
        <v>3.2447559638083798</v>
      </c>
      <c r="E1856" s="9">
        <f t="shared" si="86"/>
        <v>1.2607296512133321</v>
      </c>
      <c r="F1856" s="9">
        <f t="shared" si="84"/>
        <v>1</v>
      </c>
    </row>
    <row r="1857" spans="1:6" x14ac:dyDescent="0.3">
      <c r="A1857" s="1">
        <v>41663</v>
      </c>
      <c r="B1857">
        <f>VLOOKUP(A1857,NASDAQ_Composite_IXIC_20210721[[Date]:[Close]],5)</f>
        <v>4128.169922</v>
      </c>
      <c r="C1857" s="9">
        <f t="shared" si="85"/>
        <v>1.9622908409560464</v>
      </c>
      <c r="D1857" s="9">
        <f>VLOOKUP(A1857,nasdaq_wtd_mc_ritter_add!$B$2:$D$3373,$D$5)</f>
        <v>3.2053594827565202</v>
      </c>
      <c r="E1857" s="9">
        <f t="shared" si="86"/>
        <v>1.2430686418004737</v>
      </c>
      <c r="F1857" s="9">
        <f t="shared" si="84"/>
        <v>1</v>
      </c>
    </row>
    <row r="1858" spans="1:6" x14ac:dyDescent="0.3">
      <c r="A1858" s="1">
        <v>41664</v>
      </c>
      <c r="B1858">
        <f>VLOOKUP(A1858,NASDAQ_Composite_IXIC_20210721[[Date]:[Close]],5)</f>
        <v>4128.169922</v>
      </c>
      <c r="C1858" s="9">
        <f t="shared" si="85"/>
        <v>1.9622908409560464</v>
      </c>
      <c r="D1858" s="9">
        <f>VLOOKUP(A1858,nasdaq_wtd_mc_ritter_add!$B$2:$D$3373,$D$5)</f>
        <v>3.2053594827565202</v>
      </c>
      <c r="E1858" s="9">
        <f t="shared" si="86"/>
        <v>1.2430686418004737</v>
      </c>
      <c r="F1858" s="9">
        <f t="shared" si="84"/>
        <v>0</v>
      </c>
    </row>
    <row r="1859" spans="1:6" x14ac:dyDescent="0.3">
      <c r="A1859" s="1">
        <v>41665</v>
      </c>
      <c r="B1859">
        <f>VLOOKUP(A1859,NASDAQ_Composite_IXIC_20210721[[Date]:[Close]],5)</f>
        <v>4128.169922</v>
      </c>
      <c r="C1859" s="9">
        <f t="shared" si="85"/>
        <v>1.9622908409560464</v>
      </c>
      <c r="D1859" s="9">
        <f>VLOOKUP(A1859,nasdaq_wtd_mc_ritter_add!$B$2:$D$3373,$D$5)</f>
        <v>3.2053594827565202</v>
      </c>
      <c r="E1859" s="9">
        <f t="shared" si="86"/>
        <v>1.2430686418004737</v>
      </c>
      <c r="F1859" s="9">
        <f t="shared" si="84"/>
        <v>0</v>
      </c>
    </row>
    <row r="1860" spans="1:6" x14ac:dyDescent="0.3">
      <c r="A1860" s="1">
        <v>41666</v>
      </c>
      <c r="B1860">
        <f>VLOOKUP(A1860,NASDAQ_Composite_IXIC_20210721[[Date]:[Close]],5)</f>
        <v>4083.610107</v>
      </c>
      <c r="C1860" s="9">
        <f t="shared" si="85"/>
        <v>1.9514380776804758</v>
      </c>
      <c r="D1860" s="9">
        <f>VLOOKUP(A1860,nasdaq_wtd_mc_ritter_add!$B$2:$D$3373,$D$5)</f>
        <v>3.1775272138021098</v>
      </c>
      <c r="E1860" s="9">
        <f t="shared" si="86"/>
        <v>1.2260891361216339</v>
      </c>
      <c r="F1860" s="9">
        <f t="shared" si="84"/>
        <v>1</v>
      </c>
    </row>
    <row r="1861" spans="1:6" x14ac:dyDescent="0.3">
      <c r="A1861" s="1">
        <v>41667</v>
      </c>
      <c r="B1861">
        <f>VLOOKUP(A1861,NASDAQ_Composite_IXIC_20210721[[Date]:[Close]],5)</f>
        <v>4097.9599609999996</v>
      </c>
      <c r="C1861" s="9">
        <f t="shared" si="85"/>
        <v>1.9549459297419594</v>
      </c>
      <c r="D1861" s="9">
        <f>VLOOKUP(A1861,nasdaq_wtd_mc_ritter_add!$B$2:$D$3373,$D$5)</f>
        <v>3.2087626013469799</v>
      </c>
      <c r="E1861" s="9">
        <f t="shared" si="86"/>
        <v>1.2538166716050205</v>
      </c>
      <c r="F1861" s="9">
        <f t="shared" si="84"/>
        <v>1</v>
      </c>
    </row>
    <row r="1862" spans="1:6" x14ac:dyDescent="0.3">
      <c r="A1862" s="1">
        <v>41668</v>
      </c>
      <c r="B1862">
        <f>VLOOKUP(A1862,NASDAQ_Composite_IXIC_20210721[[Date]:[Close]],5)</f>
        <v>4051.429932</v>
      </c>
      <c r="C1862" s="9">
        <f t="shared" si="85"/>
        <v>1.9435265387824385</v>
      </c>
      <c r="D1862" s="9">
        <f>VLOOKUP(A1862,nasdaq_wtd_mc_ritter_add!$B$2:$D$3373,$D$5)</f>
        <v>3.1896443113447099</v>
      </c>
      <c r="E1862" s="9">
        <f t="shared" si="86"/>
        <v>1.2461177725622714</v>
      </c>
      <c r="F1862" s="9">
        <f t="shared" si="84"/>
        <v>1</v>
      </c>
    </row>
    <row r="1863" spans="1:6" x14ac:dyDescent="0.3">
      <c r="A1863" s="1">
        <v>41669</v>
      </c>
      <c r="B1863">
        <f>VLOOKUP(A1863,NASDAQ_Composite_IXIC_20210721[[Date]:[Close]],5)</f>
        <v>4123.1298829999996</v>
      </c>
      <c r="C1863" s="9">
        <f t="shared" si="85"/>
        <v>1.9610692056389647</v>
      </c>
      <c r="D1863" s="9">
        <f>VLOOKUP(A1863,nasdaq_wtd_mc_ritter_add!$B$2:$D$3373,$D$5)</f>
        <v>3.2722636383047798</v>
      </c>
      <c r="E1863" s="9">
        <f t="shared" si="86"/>
        <v>1.3111944326658151</v>
      </c>
      <c r="F1863" s="9">
        <f t="shared" si="84"/>
        <v>1</v>
      </c>
    </row>
    <row r="1864" spans="1:6" x14ac:dyDescent="0.3">
      <c r="A1864" s="1">
        <v>41670</v>
      </c>
      <c r="B1864">
        <f>VLOOKUP(A1864,NASDAQ_Composite_IXIC_20210721[[Date]:[Close]],5)</f>
        <v>4103.8798829999996</v>
      </c>
      <c r="C1864" s="9">
        <f t="shared" si="85"/>
        <v>1.9563894895140654</v>
      </c>
      <c r="D1864" s="9">
        <f>VLOOKUP(A1864,nasdaq_wtd_mc_ritter_add!$B$2:$D$3373,$D$5)</f>
        <v>3.2834453267605199</v>
      </c>
      <c r="E1864" s="9">
        <f t="shared" si="86"/>
        <v>1.3270558372464545</v>
      </c>
      <c r="F1864" s="9">
        <f t="shared" ref="F1864:F1927" si="87">IF(OR(C1864=C1863,D1864=D1863),0,1)</f>
        <v>1</v>
      </c>
    </row>
    <row r="1865" spans="1:6" x14ac:dyDescent="0.3">
      <c r="A1865" s="1">
        <v>41671</v>
      </c>
      <c r="B1865">
        <f>VLOOKUP(A1865,NASDAQ_Composite_IXIC_20210721[[Date]:[Close]],5)</f>
        <v>4103.8798829999996</v>
      </c>
      <c r="C1865" s="9">
        <f t="shared" ref="C1865:C1928" si="88">$C$5+LN(B1865)-$A$6</f>
        <v>1.9563894895140654</v>
      </c>
      <c r="D1865" s="9">
        <f>VLOOKUP(A1865,nasdaq_wtd_mc_ritter_add!$B$2:$D$3373,$D$5)</f>
        <v>3.2834453267605199</v>
      </c>
      <c r="E1865" s="9">
        <f t="shared" ref="E1865:E1928" si="89">IF($E$5&lt;=$A1865,D1865-VLOOKUP(A1865,$A$7:$C$4936,3),0)</f>
        <v>1.3270558372464545</v>
      </c>
      <c r="F1865" s="9">
        <f t="shared" si="87"/>
        <v>0</v>
      </c>
    </row>
    <row r="1866" spans="1:6" x14ac:dyDescent="0.3">
      <c r="A1866" s="1">
        <v>41672</v>
      </c>
      <c r="B1866">
        <f>VLOOKUP(A1866,NASDAQ_Composite_IXIC_20210721[[Date]:[Close]],5)</f>
        <v>4103.8798829999996</v>
      </c>
      <c r="C1866" s="9">
        <f t="shared" si="88"/>
        <v>1.9563894895140654</v>
      </c>
      <c r="D1866" s="9">
        <f>VLOOKUP(A1866,nasdaq_wtd_mc_ritter_add!$B$2:$D$3373,$D$5)</f>
        <v>3.2834453267605199</v>
      </c>
      <c r="E1866" s="9">
        <f t="shared" si="89"/>
        <v>1.3270558372464545</v>
      </c>
      <c r="F1866" s="9">
        <f t="shared" si="87"/>
        <v>0</v>
      </c>
    </row>
    <row r="1867" spans="1:6" x14ac:dyDescent="0.3">
      <c r="A1867" s="1">
        <v>41673</v>
      </c>
      <c r="B1867">
        <f>VLOOKUP(A1867,NASDAQ_Composite_IXIC_20210721[[Date]:[Close]],5)</f>
        <v>3996.959961</v>
      </c>
      <c r="C1867" s="9">
        <f t="shared" si="88"/>
        <v>1.9299907127648419</v>
      </c>
      <c r="D1867" s="9">
        <f>VLOOKUP(A1867,nasdaq_wtd_mc_ritter_add!$B$2:$D$3373,$D$5)</f>
        <v>3.25836487461007</v>
      </c>
      <c r="E1867" s="9">
        <f t="shared" si="89"/>
        <v>1.3283741618452281</v>
      </c>
      <c r="F1867" s="9">
        <f t="shared" si="87"/>
        <v>1</v>
      </c>
    </row>
    <row r="1868" spans="1:6" x14ac:dyDescent="0.3">
      <c r="A1868" s="1">
        <v>41674</v>
      </c>
      <c r="B1868">
        <f>VLOOKUP(A1868,NASDAQ_Composite_IXIC_20210721[[Date]:[Close]],5)</f>
        <v>4031.5200199999999</v>
      </c>
      <c r="C1868" s="9">
        <f t="shared" si="88"/>
        <v>1.938600131372973</v>
      </c>
      <c r="D1868" s="9">
        <f>VLOOKUP(A1868,nasdaq_wtd_mc_ritter_add!$B$2:$D$3373,$D$5)</f>
        <v>3.2750229353777098</v>
      </c>
      <c r="E1868" s="9">
        <f t="shared" si="89"/>
        <v>1.3364228040047368</v>
      </c>
      <c r="F1868" s="9">
        <f t="shared" si="87"/>
        <v>1</v>
      </c>
    </row>
    <row r="1869" spans="1:6" x14ac:dyDescent="0.3">
      <c r="A1869" s="1">
        <v>41675</v>
      </c>
      <c r="B1869">
        <f>VLOOKUP(A1869,NASDAQ_Composite_IXIC_20210721[[Date]:[Close]],5)</f>
        <v>4011.5500489999999</v>
      </c>
      <c r="C1869" s="9">
        <f t="shared" si="88"/>
        <v>1.933634362862926</v>
      </c>
      <c r="D1869" s="9">
        <f>VLOOKUP(A1869,nasdaq_wtd_mc_ritter_add!$B$2:$D$3373,$D$5)</f>
        <v>3.2620609464480701</v>
      </c>
      <c r="E1869" s="9">
        <f t="shared" si="89"/>
        <v>1.3284265835851441</v>
      </c>
      <c r="F1869" s="9">
        <f t="shared" si="87"/>
        <v>1</v>
      </c>
    </row>
    <row r="1870" spans="1:6" x14ac:dyDescent="0.3">
      <c r="A1870" s="1">
        <v>41676</v>
      </c>
      <c r="B1870">
        <f>VLOOKUP(A1870,NASDAQ_Composite_IXIC_20210721[[Date]:[Close]],5)</f>
        <v>4057.1201169999999</v>
      </c>
      <c r="C1870" s="9">
        <f t="shared" si="88"/>
        <v>1.9449300414801263</v>
      </c>
      <c r="D1870" s="9">
        <f>VLOOKUP(A1870,nasdaq_wtd_mc_ritter_add!$B$2:$D$3373,$D$5)</f>
        <v>3.2381020028260701</v>
      </c>
      <c r="E1870" s="9">
        <f t="shared" si="89"/>
        <v>1.2931719613459438</v>
      </c>
      <c r="F1870" s="9">
        <f t="shared" si="87"/>
        <v>1</v>
      </c>
    </row>
    <row r="1871" spans="1:6" x14ac:dyDescent="0.3">
      <c r="A1871" s="1">
        <v>41677</v>
      </c>
      <c r="B1871">
        <f>VLOOKUP(A1871,NASDAQ_Composite_IXIC_20210721[[Date]:[Close]],5)</f>
        <v>4125.8598629999997</v>
      </c>
      <c r="C1871" s="9">
        <f t="shared" si="88"/>
        <v>1.9617311000487598</v>
      </c>
      <c r="D1871" s="9">
        <f>VLOOKUP(A1871,nasdaq_wtd_mc_ritter_add!$B$2:$D$3373,$D$5)</f>
        <v>3.2785569076190701</v>
      </c>
      <c r="E1871" s="9">
        <f t="shared" si="89"/>
        <v>1.3168258075703103</v>
      </c>
      <c r="F1871" s="9">
        <f t="shared" si="87"/>
        <v>1</v>
      </c>
    </row>
    <row r="1872" spans="1:6" x14ac:dyDescent="0.3">
      <c r="A1872" s="1">
        <v>41678</v>
      </c>
      <c r="B1872">
        <f>VLOOKUP(A1872,NASDAQ_Composite_IXIC_20210721[[Date]:[Close]],5)</f>
        <v>4125.8598629999997</v>
      </c>
      <c r="C1872" s="9">
        <f t="shared" si="88"/>
        <v>1.9617311000487598</v>
      </c>
      <c r="D1872" s="9">
        <f>VLOOKUP(A1872,nasdaq_wtd_mc_ritter_add!$B$2:$D$3373,$D$5)</f>
        <v>3.2785569076190701</v>
      </c>
      <c r="E1872" s="9">
        <f t="shared" si="89"/>
        <v>1.3168258075703103</v>
      </c>
      <c r="F1872" s="9">
        <f t="shared" si="87"/>
        <v>0</v>
      </c>
    </row>
    <row r="1873" spans="1:6" x14ac:dyDescent="0.3">
      <c r="A1873" s="1">
        <v>41679</v>
      </c>
      <c r="B1873">
        <f>VLOOKUP(A1873,NASDAQ_Composite_IXIC_20210721[[Date]:[Close]],5)</f>
        <v>4125.8598629999997</v>
      </c>
      <c r="C1873" s="9">
        <f t="shared" si="88"/>
        <v>1.9617311000487598</v>
      </c>
      <c r="D1873" s="9">
        <f>VLOOKUP(A1873,nasdaq_wtd_mc_ritter_add!$B$2:$D$3373,$D$5)</f>
        <v>3.2785569076190701</v>
      </c>
      <c r="E1873" s="9">
        <f t="shared" si="89"/>
        <v>1.3168258075703103</v>
      </c>
      <c r="F1873" s="9">
        <f t="shared" si="87"/>
        <v>0</v>
      </c>
    </row>
    <row r="1874" spans="1:6" x14ac:dyDescent="0.3">
      <c r="A1874" s="1">
        <v>41680</v>
      </c>
      <c r="B1874">
        <f>VLOOKUP(A1874,NASDAQ_Composite_IXIC_20210721[[Date]:[Close]],5)</f>
        <v>4148.169922</v>
      </c>
      <c r="C1874" s="9">
        <f t="shared" si="88"/>
        <v>1.9671239046793358</v>
      </c>
      <c r="D1874" s="9">
        <f>VLOOKUP(A1874,nasdaq_wtd_mc_ritter_add!$B$2:$D$3373,$D$5)</f>
        <v>3.28038983708392</v>
      </c>
      <c r="E1874" s="9">
        <f t="shared" si="89"/>
        <v>1.3132659324045841</v>
      </c>
      <c r="F1874" s="9">
        <f t="shared" si="87"/>
        <v>1</v>
      </c>
    </row>
    <row r="1875" spans="1:6" x14ac:dyDescent="0.3">
      <c r="A1875" s="1">
        <v>41681</v>
      </c>
      <c r="B1875">
        <f>VLOOKUP(A1875,NASDAQ_Composite_IXIC_20210721[[Date]:[Close]],5)</f>
        <v>4191.0498049999997</v>
      </c>
      <c r="C1875" s="9">
        <f t="shared" si="88"/>
        <v>1.9774079030197145</v>
      </c>
      <c r="D1875" s="9">
        <f>VLOOKUP(A1875,nasdaq_wtd_mc_ritter_add!$B$2:$D$3373,$D$5)</f>
        <v>3.2976732896484098</v>
      </c>
      <c r="E1875" s="9">
        <f t="shared" si="89"/>
        <v>1.3202653866286953</v>
      </c>
      <c r="F1875" s="9">
        <f t="shared" si="87"/>
        <v>1</v>
      </c>
    </row>
    <row r="1876" spans="1:6" x14ac:dyDescent="0.3">
      <c r="A1876" s="1">
        <v>41682</v>
      </c>
      <c r="B1876">
        <f>VLOOKUP(A1876,NASDAQ_Composite_IXIC_20210721[[Date]:[Close]],5)</f>
        <v>4201.2900390000004</v>
      </c>
      <c r="C1876" s="9">
        <f t="shared" si="88"/>
        <v>1.9798482806193922</v>
      </c>
      <c r="D1876" s="9">
        <f>VLOOKUP(A1876,nasdaq_wtd_mc_ritter_add!$B$2:$D$3373,$D$5)</f>
        <v>3.3005479795016202</v>
      </c>
      <c r="E1876" s="9">
        <f t="shared" si="89"/>
        <v>1.3206996988822279</v>
      </c>
      <c r="F1876" s="9">
        <f t="shared" si="87"/>
        <v>1</v>
      </c>
    </row>
    <row r="1877" spans="1:6" x14ac:dyDescent="0.3">
      <c r="A1877" s="1">
        <v>41683</v>
      </c>
      <c r="B1877">
        <f>VLOOKUP(A1877,NASDAQ_Composite_IXIC_20210721[[Date]:[Close]],5)</f>
        <v>4240.669922</v>
      </c>
      <c r="C1877" s="9">
        <f t="shared" si="88"/>
        <v>1.9891779075835805</v>
      </c>
      <c r="D1877" s="9">
        <f>VLOOKUP(A1877,nasdaq_wtd_mc_ritter_add!$B$2:$D$3373,$D$5)</f>
        <v>3.3270636604655102</v>
      </c>
      <c r="E1877" s="9">
        <f t="shared" si="89"/>
        <v>1.3378857528819297</v>
      </c>
      <c r="F1877" s="9">
        <f t="shared" si="87"/>
        <v>1</v>
      </c>
    </row>
    <row r="1878" spans="1:6" x14ac:dyDescent="0.3">
      <c r="A1878" s="1">
        <v>41684</v>
      </c>
      <c r="B1878">
        <f>VLOOKUP(A1878,NASDAQ_Composite_IXIC_20210721[[Date]:[Close]],5)</f>
        <v>4244.0200199999999</v>
      </c>
      <c r="C1878" s="9">
        <f t="shared" si="88"/>
        <v>1.9899675883372661</v>
      </c>
      <c r="D1878" s="9">
        <f>VLOOKUP(A1878,nasdaq_wtd_mc_ritter_add!$B$2:$D$3373,$D$5)</f>
        <v>3.32267986902764</v>
      </c>
      <c r="E1878" s="9">
        <f t="shared" si="89"/>
        <v>1.332712280690374</v>
      </c>
      <c r="F1878" s="9">
        <f t="shared" si="87"/>
        <v>1</v>
      </c>
    </row>
    <row r="1879" spans="1:6" x14ac:dyDescent="0.3">
      <c r="A1879" s="1">
        <v>41685</v>
      </c>
      <c r="B1879">
        <f>VLOOKUP(A1879,NASDAQ_Composite_IXIC_20210721[[Date]:[Close]],5)</f>
        <v>4244.0200199999999</v>
      </c>
      <c r="C1879" s="9">
        <f t="shared" si="88"/>
        <v>1.9899675883372661</v>
      </c>
      <c r="D1879" s="9">
        <f>VLOOKUP(A1879,nasdaq_wtd_mc_ritter_add!$B$2:$D$3373,$D$5)</f>
        <v>3.32267986902764</v>
      </c>
      <c r="E1879" s="9">
        <f t="shared" si="89"/>
        <v>1.332712280690374</v>
      </c>
      <c r="F1879" s="9">
        <f t="shared" si="87"/>
        <v>0</v>
      </c>
    </row>
    <row r="1880" spans="1:6" x14ac:dyDescent="0.3">
      <c r="A1880" s="1">
        <v>41686</v>
      </c>
      <c r="B1880">
        <f>VLOOKUP(A1880,NASDAQ_Composite_IXIC_20210721[[Date]:[Close]],5)</f>
        <v>4244.0200199999999</v>
      </c>
      <c r="C1880" s="9">
        <f t="shared" si="88"/>
        <v>1.9899675883372661</v>
      </c>
      <c r="D1880" s="9">
        <f>VLOOKUP(A1880,nasdaq_wtd_mc_ritter_add!$B$2:$D$3373,$D$5)</f>
        <v>3.32267986902764</v>
      </c>
      <c r="E1880" s="9">
        <f t="shared" si="89"/>
        <v>1.332712280690374</v>
      </c>
      <c r="F1880" s="9">
        <f t="shared" si="87"/>
        <v>0</v>
      </c>
    </row>
    <row r="1881" spans="1:6" x14ac:dyDescent="0.3">
      <c r="A1881" s="1">
        <v>41687</v>
      </c>
      <c r="B1881">
        <f>VLOOKUP(A1881,NASDAQ_Composite_IXIC_20210721[[Date]:[Close]],5)</f>
        <v>4244.0200199999999</v>
      </c>
      <c r="C1881" s="9">
        <f t="shared" si="88"/>
        <v>1.9899675883372661</v>
      </c>
      <c r="D1881" s="9">
        <f>VLOOKUP(A1881,nasdaq_wtd_mc_ritter_add!$B$2:$D$3373,$D$5)</f>
        <v>3.32267986902764</v>
      </c>
      <c r="E1881" s="9">
        <f t="shared" si="89"/>
        <v>1.332712280690374</v>
      </c>
      <c r="F1881" s="9">
        <f t="shared" si="87"/>
        <v>0</v>
      </c>
    </row>
    <row r="1882" spans="1:6" x14ac:dyDescent="0.3">
      <c r="A1882" s="1">
        <v>41688</v>
      </c>
      <c r="B1882">
        <f>VLOOKUP(A1882,NASDAQ_Composite_IXIC_20210721[[Date]:[Close]],5)</f>
        <v>4272.7797849999997</v>
      </c>
      <c r="C1882" s="9">
        <f t="shared" si="88"/>
        <v>1.9967212692913234</v>
      </c>
      <c r="D1882" s="9">
        <f>VLOOKUP(A1882,nasdaq_wtd_mc_ritter_add!$B$2:$D$3373,$D$5)</f>
        <v>3.3358672913473399</v>
      </c>
      <c r="E1882" s="9">
        <f t="shared" si="89"/>
        <v>1.3391460220560165</v>
      </c>
      <c r="F1882" s="9">
        <f t="shared" si="87"/>
        <v>1</v>
      </c>
    </row>
    <row r="1883" spans="1:6" x14ac:dyDescent="0.3">
      <c r="A1883" s="1">
        <v>41689</v>
      </c>
      <c r="B1883">
        <f>VLOOKUP(A1883,NASDAQ_Composite_IXIC_20210721[[Date]:[Close]],5)</f>
        <v>4237.9501950000003</v>
      </c>
      <c r="C1883" s="9">
        <f t="shared" si="88"/>
        <v>1.9885363581201636</v>
      </c>
      <c r="D1883" s="9">
        <f>VLOOKUP(A1883,nasdaq_wtd_mc_ritter_add!$B$2:$D$3373,$D$5)</f>
        <v>3.3475647860141402</v>
      </c>
      <c r="E1883" s="9">
        <f t="shared" si="89"/>
        <v>1.3590284278939766</v>
      </c>
      <c r="F1883" s="9">
        <f t="shared" si="87"/>
        <v>1</v>
      </c>
    </row>
    <row r="1884" spans="1:6" x14ac:dyDescent="0.3">
      <c r="A1884" s="1">
        <v>41690</v>
      </c>
      <c r="B1884">
        <f>VLOOKUP(A1884,NASDAQ_Composite_IXIC_20210721[[Date]:[Close]],5)</f>
        <v>4267.5498049999997</v>
      </c>
      <c r="C1884" s="9">
        <f t="shared" si="88"/>
        <v>1.9954964967345594</v>
      </c>
      <c r="D1884" s="9">
        <f>VLOOKUP(A1884,nasdaq_wtd_mc_ritter_add!$B$2:$D$3373,$D$5)</f>
        <v>3.3708441932668101</v>
      </c>
      <c r="E1884" s="9">
        <f t="shared" si="89"/>
        <v>1.3753476965322506</v>
      </c>
      <c r="F1884" s="9">
        <f t="shared" si="87"/>
        <v>1</v>
      </c>
    </row>
    <row r="1885" spans="1:6" x14ac:dyDescent="0.3">
      <c r="A1885" s="1">
        <v>41691</v>
      </c>
      <c r="B1885">
        <f>VLOOKUP(A1885,NASDAQ_Composite_IXIC_20210721[[Date]:[Close]],5)</f>
        <v>4263.4101559999999</v>
      </c>
      <c r="C1885" s="9">
        <f t="shared" si="88"/>
        <v>1.9945259964992177</v>
      </c>
      <c r="D1885" s="9">
        <f>VLOOKUP(A1885,nasdaq_wtd_mc_ritter_add!$B$2:$D$3373,$D$5)</f>
        <v>3.37551730365902</v>
      </c>
      <c r="E1885" s="9">
        <f t="shared" si="89"/>
        <v>1.3809913071598023</v>
      </c>
      <c r="F1885" s="9">
        <f t="shared" si="87"/>
        <v>1</v>
      </c>
    </row>
    <row r="1886" spans="1:6" x14ac:dyDescent="0.3">
      <c r="A1886" s="1">
        <v>41692</v>
      </c>
      <c r="B1886">
        <f>VLOOKUP(A1886,NASDAQ_Composite_IXIC_20210721[[Date]:[Close]],5)</f>
        <v>4263.4101559999999</v>
      </c>
      <c r="C1886" s="9">
        <f t="shared" si="88"/>
        <v>1.9945259964992177</v>
      </c>
      <c r="D1886" s="9">
        <f>VLOOKUP(A1886,nasdaq_wtd_mc_ritter_add!$B$2:$D$3373,$D$5)</f>
        <v>3.37551730365902</v>
      </c>
      <c r="E1886" s="9">
        <f t="shared" si="89"/>
        <v>1.3809913071598023</v>
      </c>
      <c r="F1886" s="9">
        <f t="shared" si="87"/>
        <v>0</v>
      </c>
    </row>
    <row r="1887" spans="1:6" x14ac:dyDescent="0.3">
      <c r="A1887" s="1">
        <v>41693</v>
      </c>
      <c r="B1887">
        <f>VLOOKUP(A1887,NASDAQ_Composite_IXIC_20210721[[Date]:[Close]],5)</f>
        <v>4263.4101559999999</v>
      </c>
      <c r="C1887" s="9">
        <f t="shared" si="88"/>
        <v>1.9945259964992177</v>
      </c>
      <c r="D1887" s="9">
        <f>VLOOKUP(A1887,nasdaq_wtd_mc_ritter_add!$B$2:$D$3373,$D$5)</f>
        <v>3.37551730365902</v>
      </c>
      <c r="E1887" s="9">
        <f t="shared" si="89"/>
        <v>1.3809913071598023</v>
      </c>
      <c r="F1887" s="9">
        <f t="shared" si="87"/>
        <v>0</v>
      </c>
    </row>
    <row r="1888" spans="1:6" x14ac:dyDescent="0.3">
      <c r="A1888" s="1">
        <v>41694</v>
      </c>
      <c r="B1888">
        <f>VLOOKUP(A1888,NASDAQ_Composite_IXIC_20210721[[Date]:[Close]],5)</f>
        <v>4292.9702150000003</v>
      </c>
      <c r="C1888" s="9">
        <f t="shared" si="88"/>
        <v>2.0014355015284631</v>
      </c>
      <c r="D1888" s="9">
        <f>VLOOKUP(A1888,nasdaq_wtd_mc_ritter_add!$B$2:$D$3373,$D$5)</f>
        <v>3.4065316649653301</v>
      </c>
      <c r="E1888" s="9">
        <f t="shared" si="89"/>
        <v>1.4050961634368671</v>
      </c>
      <c r="F1888" s="9">
        <f t="shared" si="87"/>
        <v>1</v>
      </c>
    </row>
    <row r="1889" spans="1:6" x14ac:dyDescent="0.3">
      <c r="A1889" s="1">
        <v>41695</v>
      </c>
      <c r="B1889">
        <f>VLOOKUP(A1889,NASDAQ_Composite_IXIC_20210721[[Date]:[Close]],5)</f>
        <v>4287.5898440000001</v>
      </c>
      <c r="C1889" s="9">
        <f t="shared" si="88"/>
        <v>2.0001814174900874</v>
      </c>
      <c r="D1889" s="9">
        <f>VLOOKUP(A1889,nasdaq_wtd_mc_ritter_add!$B$2:$D$3373,$D$5)</f>
        <v>3.3954875858692199</v>
      </c>
      <c r="E1889" s="9">
        <f t="shared" si="89"/>
        <v>1.3953061683791326</v>
      </c>
      <c r="F1889" s="9">
        <f t="shared" si="87"/>
        <v>1</v>
      </c>
    </row>
    <row r="1890" spans="1:6" x14ac:dyDescent="0.3">
      <c r="A1890" s="1">
        <v>41696</v>
      </c>
      <c r="B1890">
        <f>VLOOKUP(A1890,NASDAQ_Composite_IXIC_20210721[[Date]:[Close]],5)</f>
        <v>4292.0600590000004</v>
      </c>
      <c r="C1890" s="9">
        <f t="shared" si="88"/>
        <v>2.0012234682625669</v>
      </c>
      <c r="D1890" s="9">
        <f>VLOOKUP(A1890,nasdaq_wtd_mc_ritter_add!$B$2:$D$3373,$D$5)</f>
        <v>3.39580087850219</v>
      </c>
      <c r="E1890" s="9">
        <f t="shared" si="89"/>
        <v>1.3945774102396231</v>
      </c>
      <c r="F1890" s="9">
        <f t="shared" si="87"/>
        <v>1</v>
      </c>
    </row>
    <row r="1891" spans="1:6" x14ac:dyDescent="0.3">
      <c r="A1891" s="1">
        <v>41697</v>
      </c>
      <c r="B1891">
        <f>VLOOKUP(A1891,NASDAQ_Composite_IXIC_20210721[[Date]:[Close]],5)</f>
        <v>4318.9301759999998</v>
      </c>
      <c r="C1891" s="9">
        <f t="shared" si="88"/>
        <v>2.0074643774914014</v>
      </c>
      <c r="D1891" s="9">
        <f>VLOOKUP(A1891,nasdaq_wtd_mc_ritter_add!$B$2:$D$3373,$D$5)</f>
        <v>3.39819845708683</v>
      </c>
      <c r="E1891" s="9">
        <f t="shared" si="89"/>
        <v>1.3907340795954286</v>
      </c>
      <c r="F1891" s="9">
        <f t="shared" si="87"/>
        <v>1</v>
      </c>
    </row>
    <row r="1892" spans="1:6" x14ac:dyDescent="0.3">
      <c r="A1892" s="1">
        <v>41698</v>
      </c>
      <c r="B1892">
        <f>VLOOKUP(A1892,NASDAQ_Composite_IXIC_20210721[[Date]:[Close]],5)</f>
        <v>4308.1201170000004</v>
      </c>
      <c r="C1892" s="9">
        <f t="shared" si="88"/>
        <v>2.004958291566191</v>
      </c>
      <c r="D1892" s="9">
        <f>VLOOKUP(A1892,nasdaq_wtd_mc_ritter_add!$B$2:$D$3373,$D$5)</f>
        <v>3.3761193663588198</v>
      </c>
      <c r="E1892" s="9">
        <f t="shared" si="89"/>
        <v>1.3711610747926288</v>
      </c>
      <c r="F1892" s="9">
        <f t="shared" si="87"/>
        <v>1</v>
      </c>
    </row>
    <row r="1893" spans="1:6" x14ac:dyDescent="0.3">
      <c r="A1893" s="1">
        <v>41699</v>
      </c>
      <c r="B1893">
        <f>VLOOKUP(A1893,NASDAQ_Composite_IXIC_20210721[[Date]:[Close]],5)</f>
        <v>4308.1201170000004</v>
      </c>
      <c r="C1893" s="9">
        <f t="shared" si="88"/>
        <v>2.004958291566191</v>
      </c>
      <c r="D1893" s="9">
        <f>VLOOKUP(A1893,nasdaq_wtd_mc_ritter_add!$B$2:$D$3373,$D$5)</f>
        <v>3.3761193663588198</v>
      </c>
      <c r="E1893" s="9">
        <f t="shared" si="89"/>
        <v>1.3711610747926288</v>
      </c>
      <c r="F1893" s="9">
        <f t="shared" si="87"/>
        <v>0</v>
      </c>
    </row>
    <row r="1894" spans="1:6" x14ac:dyDescent="0.3">
      <c r="A1894" s="1">
        <v>41700</v>
      </c>
      <c r="B1894">
        <f>VLOOKUP(A1894,NASDAQ_Composite_IXIC_20210721[[Date]:[Close]],5)</f>
        <v>4308.1201170000004</v>
      </c>
      <c r="C1894" s="9">
        <f t="shared" si="88"/>
        <v>2.004958291566191</v>
      </c>
      <c r="D1894" s="9">
        <f>VLOOKUP(A1894,nasdaq_wtd_mc_ritter_add!$B$2:$D$3373,$D$5)</f>
        <v>3.3761193663588198</v>
      </c>
      <c r="E1894" s="9">
        <f t="shared" si="89"/>
        <v>1.3711610747926288</v>
      </c>
      <c r="F1894" s="9">
        <f t="shared" si="87"/>
        <v>0</v>
      </c>
    </row>
    <row r="1895" spans="1:6" x14ac:dyDescent="0.3">
      <c r="A1895" s="1">
        <v>41701</v>
      </c>
      <c r="B1895">
        <f>VLOOKUP(A1895,NASDAQ_Composite_IXIC_20210721[[Date]:[Close]],5)</f>
        <v>4277.2998049999997</v>
      </c>
      <c r="C1895" s="9">
        <f t="shared" si="88"/>
        <v>1.9977785741674934</v>
      </c>
      <c r="D1895" s="9">
        <f>VLOOKUP(A1895,nasdaq_wtd_mc_ritter_add!$B$2:$D$3373,$D$5)</f>
        <v>3.3672219570238702</v>
      </c>
      <c r="E1895" s="9">
        <f t="shared" si="89"/>
        <v>1.3694433828563768</v>
      </c>
      <c r="F1895" s="9">
        <f t="shared" si="87"/>
        <v>1</v>
      </c>
    </row>
    <row r="1896" spans="1:6" x14ac:dyDescent="0.3">
      <c r="A1896" s="1">
        <v>41702</v>
      </c>
      <c r="B1896">
        <f>VLOOKUP(A1896,NASDAQ_Composite_IXIC_20210721[[Date]:[Close]],5)</f>
        <v>4351.9702150000003</v>
      </c>
      <c r="C1896" s="9">
        <f t="shared" si="88"/>
        <v>2.0150853158992179</v>
      </c>
      <c r="D1896" s="9">
        <f>VLOOKUP(A1896,nasdaq_wtd_mc_ritter_add!$B$2:$D$3373,$D$5)</f>
        <v>3.3948559594067</v>
      </c>
      <c r="E1896" s="9">
        <f t="shared" si="89"/>
        <v>1.3797706435074821</v>
      </c>
      <c r="F1896" s="9">
        <f t="shared" si="87"/>
        <v>1</v>
      </c>
    </row>
    <row r="1897" spans="1:6" x14ac:dyDescent="0.3">
      <c r="A1897" s="1">
        <v>41703</v>
      </c>
      <c r="B1897">
        <f>VLOOKUP(A1897,NASDAQ_Composite_IXIC_20210721[[Date]:[Close]],5)</f>
        <v>4357.9702150000003</v>
      </c>
      <c r="C1897" s="9">
        <f t="shared" si="88"/>
        <v>2.0164630522907112</v>
      </c>
      <c r="D1897" s="9">
        <f>VLOOKUP(A1897,nasdaq_wtd_mc_ritter_add!$B$2:$D$3373,$D$5)</f>
        <v>3.4113686787192301</v>
      </c>
      <c r="E1897" s="9">
        <f t="shared" si="89"/>
        <v>1.3949056264285189</v>
      </c>
      <c r="F1897" s="9">
        <f t="shared" si="87"/>
        <v>1</v>
      </c>
    </row>
    <row r="1898" spans="1:6" x14ac:dyDescent="0.3">
      <c r="A1898" s="1">
        <v>41704</v>
      </c>
      <c r="B1898">
        <f>VLOOKUP(A1898,NASDAQ_Composite_IXIC_20210721[[Date]:[Close]],5)</f>
        <v>4352.1298829999996</v>
      </c>
      <c r="C1898" s="9">
        <f t="shared" si="88"/>
        <v>2.0151220038964182</v>
      </c>
      <c r="D1898" s="9">
        <f>VLOOKUP(A1898,nasdaq_wtd_mc_ritter_add!$B$2:$D$3373,$D$5)</f>
        <v>3.4012364935487298</v>
      </c>
      <c r="E1898" s="9">
        <f t="shared" si="89"/>
        <v>1.3861144896523117</v>
      </c>
      <c r="F1898" s="9">
        <f t="shared" si="87"/>
        <v>1</v>
      </c>
    </row>
    <row r="1899" spans="1:6" x14ac:dyDescent="0.3">
      <c r="A1899" s="1">
        <v>41705</v>
      </c>
      <c r="B1899">
        <f>VLOOKUP(A1899,NASDAQ_Composite_IXIC_20210721[[Date]:[Close]],5)</f>
        <v>4336.2202150000003</v>
      </c>
      <c r="C1899" s="9">
        <f t="shared" si="88"/>
        <v>2.011459700788726</v>
      </c>
      <c r="D1899" s="9">
        <f>VLOOKUP(A1899,nasdaq_wtd_mc_ritter_add!$B$2:$D$3373,$D$5)</f>
        <v>3.3882497405094099</v>
      </c>
      <c r="E1899" s="9">
        <f t="shared" si="89"/>
        <v>1.3767900397206838</v>
      </c>
      <c r="F1899" s="9">
        <f t="shared" si="87"/>
        <v>1</v>
      </c>
    </row>
    <row r="1900" spans="1:6" x14ac:dyDescent="0.3">
      <c r="A1900" s="1">
        <v>41706</v>
      </c>
      <c r="B1900">
        <f>VLOOKUP(A1900,NASDAQ_Composite_IXIC_20210721[[Date]:[Close]],5)</f>
        <v>4336.2202150000003</v>
      </c>
      <c r="C1900" s="9">
        <f t="shared" si="88"/>
        <v>2.011459700788726</v>
      </c>
      <c r="D1900" s="9">
        <f>VLOOKUP(A1900,nasdaq_wtd_mc_ritter_add!$B$2:$D$3373,$D$5)</f>
        <v>3.3882497405094099</v>
      </c>
      <c r="E1900" s="9">
        <f t="shared" si="89"/>
        <v>1.3767900397206838</v>
      </c>
      <c r="F1900" s="9">
        <f t="shared" si="87"/>
        <v>0</v>
      </c>
    </row>
    <row r="1901" spans="1:6" x14ac:dyDescent="0.3">
      <c r="A1901" s="1">
        <v>41707</v>
      </c>
      <c r="B1901">
        <f>VLOOKUP(A1901,NASDAQ_Composite_IXIC_20210721[[Date]:[Close]],5)</f>
        <v>4336.2202150000003</v>
      </c>
      <c r="C1901" s="9">
        <f t="shared" si="88"/>
        <v>2.011459700788726</v>
      </c>
      <c r="D1901" s="9">
        <f>VLOOKUP(A1901,nasdaq_wtd_mc_ritter_add!$B$2:$D$3373,$D$5)</f>
        <v>3.3882497405094099</v>
      </c>
      <c r="E1901" s="9">
        <f t="shared" si="89"/>
        <v>1.3767900397206838</v>
      </c>
      <c r="F1901" s="9">
        <f t="shared" si="87"/>
        <v>0</v>
      </c>
    </row>
    <row r="1902" spans="1:6" x14ac:dyDescent="0.3">
      <c r="A1902" s="1">
        <v>41708</v>
      </c>
      <c r="B1902">
        <f>VLOOKUP(A1902,NASDAQ_Composite_IXIC_20210721[[Date]:[Close]],5)</f>
        <v>4334.4501950000003</v>
      </c>
      <c r="C1902" s="9">
        <f t="shared" si="88"/>
        <v>2.0110514232413417</v>
      </c>
      <c r="D1902" s="9">
        <f>VLOOKUP(A1902,nasdaq_wtd_mc_ritter_add!$B$2:$D$3373,$D$5)</f>
        <v>3.3987743898614702</v>
      </c>
      <c r="E1902" s="9">
        <f t="shared" si="89"/>
        <v>1.3877229666201285</v>
      </c>
      <c r="F1902" s="9">
        <f t="shared" si="87"/>
        <v>1</v>
      </c>
    </row>
    <row r="1903" spans="1:6" x14ac:dyDescent="0.3">
      <c r="A1903" s="1">
        <v>41709</v>
      </c>
      <c r="B1903">
        <f>VLOOKUP(A1903,NASDAQ_Composite_IXIC_20210721[[Date]:[Close]],5)</f>
        <v>4307.1899409999996</v>
      </c>
      <c r="C1903" s="9">
        <f t="shared" si="88"/>
        <v>2.0047423559823629</v>
      </c>
      <c r="D1903" s="9">
        <f>VLOOKUP(A1903,nasdaq_wtd_mc_ritter_add!$B$2:$D$3373,$D$5)</f>
        <v>3.3809292961264101</v>
      </c>
      <c r="E1903" s="9">
        <f t="shared" si="89"/>
        <v>1.3761869401440472</v>
      </c>
      <c r="F1903" s="9">
        <f t="shared" si="87"/>
        <v>1</v>
      </c>
    </row>
    <row r="1904" spans="1:6" x14ac:dyDescent="0.3">
      <c r="A1904" s="1">
        <v>41710</v>
      </c>
      <c r="B1904">
        <f>VLOOKUP(A1904,NASDAQ_Composite_IXIC_20210721[[Date]:[Close]],5)</f>
        <v>4323.330078</v>
      </c>
      <c r="C1904" s="9">
        <f t="shared" si="88"/>
        <v>2.0084826070403468</v>
      </c>
      <c r="D1904" s="9">
        <f>VLOOKUP(A1904,nasdaq_wtd_mc_ritter_add!$B$2:$D$3373,$D$5)</f>
        <v>3.3898161495972601</v>
      </c>
      <c r="E1904" s="9">
        <f t="shared" si="89"/>
        <v>1.3813335425569133</v>
      </c>
      <c r="F1904" s="9">
        <f t="shared" si="87"/>
        <v>1</v>
      </c>
    </row>
    <row r="1905" spans="1:6" x14ac:dyDescent="0.3">
      <c r="A1905" s="1">
        <v>41711</v>
      </c>
      <c r="B1905">
        <f>VLOOKUP(A1905,NASDAQ_Composite_IXIC_20210721[[Date]:[Close]],5)</f>
        <v>4260.419922</v>
      </c>
      <c r="C1905" s="9">
        <f t="shared" si="88"/>
        <v>1.9938243790114685</v>
      </c>
      <c r="D1905" s="9">
        <f>VLOOKUP(A1905,nasdaq_wtd_mc_ritter_add!$B$2:$D$3373,$D$5)</f>
        <v>3.3715250768794198</v>
      </c>
      <c r="E1905" s="9">
        <f t="shared" si="89"/>
        <v>1.3777006978679514</v>
      </c>
      <c r="F1905" s="9">
        <f t="shared" si="87"/>
        <v>1</v>
      </c>
    </row>
    <row r="1906" spans="1:6" x14ac:dyDescent="0.3">
      <c r="A1906" s="1">
        <v>41712</v>
      </c>
      <c r="B1906">
        <f>VLOOKUP(A1906,NASDAQ_Composite_IXIC_20210721[[Date]:[Close]],5)</f>
        <v>4245.3999020000001</v>
      </c>
      <c r="C1906" s="9">
        <f t="shared" si="88"/>
        <v>1.9902926710931732</v>
      </c>
      <c r="D1906" s="9">
        <f>VLOOKUP(A1906,nasdaq_wtd_mc_ritter_add!$B$2:$D$3373,$D$5)</f>
        <v>3.3613360246726001</v>
      </c>
      <c r="E1906" s="9">
        <f t="shared" si="89"/>
        <v>1.3710433535794269</v>
      </c>
      <c r="F1906" s="9">
        <f t="shared" si="87"/>
        <v>1</v>
      </c>
    </row>
    <row r="1907" spans="1:6" x14ac:dyDescent="0.3">
      <c r="A1907" s="1">
        <v>41713</v>
      </c>
      <c r="B1907">
        <f>VLOOKUP(A1907,NASDAQ_Composite_IXIC_20210721[[Date]:[Close]],5)</f>
        <v>4245.3999020000001</v>
      </c>
      <c r="C1907" s="9">
        <f t="shared" si="88"/>
        <v>1.9902926710931732</v>
      </c>
      <c r="D1907" s="9">
        <f>VLOOKUP(A1907,nasdaq_wtd_mc_ritter_add!$B$2:$D$3373,$D$5)</f>
        <v>3.3613360246726001</v>
      </c>
      <c r="E1907" s="9">
        <f t="shared" si="89"/>
        <v>1.3710433535794269</v>
      </c>
      <c r="F1907" s="9">
        <f t="shared" si="87"/>
        <v>0</v>
      </c>
    </row>
    <row r="1908" spans="1:6" x14ac:dyDescent="0.3">
      <c r="A1908" s="1">
        <v>41714</v>
      </c>
      <c r="B1908">
        <f>VLOOKUP(A1908,NASDAQ_Composite_IXIC_20210721[[Date]:[Close]],5)</f>
        <v>4245.3999020000001</v>
      </c>
      <c r="C1908" s="9">
        <f t="shared" si="88"/>
        <v>1.9902926710931732</v>
      </c>
      <c r="D1908" s="9">
        <f>VLOOKUP(A1908,nasdaq_wtd_mc_ritter_add!$B$2:$D$3373,$D$5)</f>
        <v>3.3613360246726001</v>
      </c>
      <c r="E1908" s="9">
        <f t="shared" si="89"/>
        <v>1.3710433535794269</v>
      </c>
      <c r="F1908" s="9">
        <f t="shared" si="87"/>
        <v>0</v>
      </c>
    </row>
    <row r="1909" spans="1:6" x14ac:dyDescent="0.3">
      <c r="A1909" s="1">
        <v>41715</v>
      </c>
      <c r="B1909">
        <f>VLOOKUP(A1909,NASDAQ_Composite_IXIC_20210721[[Date]:[Close]],5)</f>
        <v>4279.9501950000003</v>
      </c>
      <c r="C1909" s="9">
        <f t="shared" si="88"/>
        <v>1.9983980231925313</v>
      </c>
      <c r="D1909" s="9">
        <f>VLOOKUP(A1909,nasdaq_wtd_mc_ritter_add!$B$2:$D$3373,$D$5)</f>
        <v>3.3681759797105602</v>
      </c>
      <c r="E1909" s="9">
        <f t="shared" si="89"/>
        <v>1.3697779565180288</v>
      </c>
      <c r="F1909" s="9">
        <f t="shared" si="87"/>
        <v>1</v>
      </c>
    </row>
    <row r="1910" spans="1:6" x14ac:dyDescent="0.3">
      <c r="A1910" s="1">
        <v>41716</v>
      </c>
      <c r="B1910">
        <f>VLOOKUP(A1910,NASDAQ_Composite_IXIC_20210721[[Date]:[Close]],5)</f>
        <v>4333.3100590000004</v>
      </c>
      <c r="C1910" s="9">
        <f t="shared" si="88"/>
        <v>2.010788348127778</v>
      </c>
      <c r="D1910" s="9">
        <f>VLOOKUP(A1910,nasdaq_wtd_mc_ritter_add!$B$2:$D$3373,$D$5)</f>
        <v>3.3838272012395101</v>
      </c>
      <c r="E1910" s="9">
        <f t="shared" si="89"/>
        <v>1.3730388531117321</v>
      </c>
      <c r="F1910" s="9">
        <f t="shared" si="87"/>
        <v>1</v>
      </c>
    </row>
    <row r="1911" spans="1:6" x14ac:dyDescent="0.3">
      <c r="A1911" s="1">
        <v>41717</v>
      </c>
      <c r="B1911">
        <f>VLOOKUP(A1911,NASDAQ_Composite_IXIC_20210721[[Date]:[Close]],5)</f>
        <v>4307.6000979999999</v>
      </c>
      <c r="C1911" s="9">
        <f t="shared" si="88"/>
        <v>2.004837577571851</v>
      </c>
      <c r="D1911" s="9">
        <f>VLOOKUP(A1911,nasdaq_wtd_mc_ritter_add!$B$2:$D$3373,$D$5)</f>
        <v>3.3694320507107598</v>
      </c>
      <c r="E1911" s="9">
        <f t="shared" si="89"/>
        <v>1.3645944731389088</v>
      </c>
      <c r="F1911" s="9">
        <f t="shared" si="87"/>
        <v>1</v>
      </c>
    </row>
    <row r="1912" spans="1:6" x14ac:dyDescent="0.3">
      <c r="A1912" s="1">
        <v>41718</v>
      </c>
      <c r="B1912">
        <f>VLOOKUP(A1912,NASDAQ_Composite_IXIC_20210721[[Date]:[Close]],5)</f>
        <v>4319.2900390000004</v>
      </c>
      <c r="C1912" s="9">
        <f t="shared" si="88"/>
        <v>2.0075476962749592</v>
      </c>
      <c r="D1912" s="9">
        <f>VLOOKUP(A1912,nasdaq_wtd_mc_ritter_add!$B$2:$D$3373,$D$5)</f>
        <v>3.3513083922565499</v>
      </c>
      <c r="E1912" s="9">
        <f t="shared" si="89"/>
        <v>1.3437606959815906</v>
      </c>
      <c r="F1912" s="9">
        <f t="shared" si="87"/>
        <v>1</v>
      </c>
    </row>
    <row r="1913" spans="1:6" x14ac:dyDescent="0.3">
      <c r="A1913" s="1">
        <v>41719</v>
      </c>
      <c r="B1913">
        <f>VLOOKUP(A1913,NASDAQ_Composite_IXIC_20210721[[Date]:[Close]],5)</f>
        <v>4276.7900390000004</v>
      </c>
      <c r="C1913" s="9">
        <f t="shared" si="88"/>
        <v>1.9976593876707662</v>
      </c>
      <c r="D1913" s="9">
        <f>VLOOKUP(A1913,nasdaq_wtd_mc_ritter_add!$B$2:$D$3373,$D$5)</f>
        <v>3.3481309545582199</v>
      </c>
      <c r="E1913" s="9">
        <f t="shared" si="89"/>
        <v>1.3504715668874536</v>
      </c>
      <c r="F1913" s="9">
        <f t="shared" si="87"/>
        <v>1</v>
      </c>
    </row>
    <row r="1914" spans="1:6" x14ac:dyDescent="0.3">
      <c r="A1914" s="1">
        <v>41720</v>
      </c>
      <c r="B1914">
        <f>VLOOKUP(A1914,NASDAQ_Composite_IXIC_20210721[[Date]:[Close]],5)</f>
        <v>4276.7900390000004</v>
      </c>
      <c r="C1914" s="9">
        <f t="shared" si="88"/>
        <v>1.9976593876707662</v>
      </c>
      <c r="D1914" s="9">
        <f>VLOOKUP(A1914,nasdaq_wtd_mc_ritter_add!$B$2:$D$3373,$D$5)</f>
        <v>3.3481309545582199</v>
      </c>
      <c r="E1914" s="9">
        <f t="shared" si="89"/>
        <v>1.3504715668874536</v>
      </c>
      <c r="F1914" s="9">
        <f t="shared" si="87"/>
        <v>0</v>
      </c>
    </row>
    <row r="1915" spans="1:6" x14ac:dyDescent="0.3">
      <c r="A1915" s="1">
        <v>41721</v>
      </c>
      <c r="B1915">
        <f>VLOOKUP(A1915,NASDAQ_Composite_IXIC_20210721[[Date]:[Close]],5)</f>
        <v>4276.7900390000004</v>
      </c>
      <c r="C1915" s="9">
        <f t="shared" si="88"/>
        <v>1.9976593876707662</v>
      </c>
      <c r="D1915" s="9">
        <f>VLOOKUP(A1915,nasdaq_wtd_mc_ritter_add!$B$2:$D$3373,$D$5)</f>
        <v>3.3481309545582199</v>
      </c>
      <c r="E1915" s="9">
        <f t="shared" si="89"/>
        <v>1.3504715668874536</v>
      </c>
      <c r="F1915" s="9">
        <f t="shared" si="87"/>
        <v>0</v>
      </c>
    </row>
    <row r="1916" spans="1:6" x14ac:dyDescent="0.3">
      <c r="A1916" s="1">
        <v>41722</v>
      </c>
      <c r="B1916">
        <f>VLOOKUP(A1916,NASDAQ_Composite_IXIC_20210721[[Date]:[Close]],5)</f>
        <v>4226.3901370000003</v>
      </c>
      <c r="C1916" s="9">
        <f t="shared" si="88"/>
        <v>1.9858048835494371</v>
      </c>
      <c r="D1916" s="9">
        <f>VLOOKUP(A1916,nasdaq_wtd_mc_ritter_add!$B$2:$D$3373,$D$5)</f>
        <v>3.3122063292492698</v>
      </c>
      <c r="E1916" s="9">
        <f t="shared" si="89"/>
        <v>1.3264014456998328</v>
      </c>
      <c r="F1916" s="9">
        <f t="shared" si="87"/>
        <v>1</v>
      </c>
    </row>
    <row r="1917" spans="1:6" x14ac:dyDescent="0.3">
      <c r="A1917" s="1">
        <v>41723</v>
      </c>
      <c r="B1917">
        <f>VLOOKUP(A1917,NASDAQ_Composite_IXIC_20210721[[Date]:[Close]],5)</f>
        <v>4234.2700199999999</v>
      </c>
      <c r="C1917" s="9">
        <f t="shared" si="88"/>
        <v>1.9876675952367462</v>
      </c>
      <c r="D1917" s="9">
        <f>VLOOKUP(A1917,nasdaq_wtd_mc_ritter_add!$B$2:$D$3373,$D$5)</f>
        <v>3.31716131778325</v>
      </c>
      <c r="E1917" s="9">
        <f t="shared" si="89"/>
        <v>1.3294937225465038</v>
      </c>
      <c r="F1917" s="9">
        <f t="shared" si="87"/>
        <v>1</v>
      </c>
    </row>
    <row r="1918" spans="1:6" x14ac:dyDescent="0.3">
      <c r="A1918" s="1">
        <v>41724</v>
      </c>
      <c r="B1918">
        <f>VLOOKUP(A1918,NASDAQ_Composite_IXIC_20210721[[Date]:[Close]],5)</f>
        <v>4173.580078</v>
      </c>
      <c r="C1918" s="9">
        <f t="shared" si="88"/>
        <v>1.9732308497262627</v>
      </c>
      <c r="D1918" s="9">
        <f>VLOOKUP(A1918,nasdaq_wtd_mc_ritter_add!$B$2:$D$3373,$D$5)</f>
        <v>3.26109060672839</v>
      </c>
      <c r="E1918" s="9">
        <f t="shared" si="89"/>
        <v>1.2878597570021273</v>
      </c>
      <c r="F1918" s="9">
        <f t="shared" si="87"/>
        <v>1</v>
      </c>
    </row>
    <row r="1919" spans="1:6" x14ac:dyDescent="0.3">
      <c r="A1919" s="1">
        <v>41725</v>
      </c>
      <c r="B1919">
        <f>VLOOKUP(A1919,NASDAQ_Composite_IXIC_20210721[[Date]:[Close]],5)</f>
        <v>4151.2299800000001</v>
      </c>
      <c r="C1919" s="9">
        <f t="shared" si="88"/>
        <v>1.9678613214021832</v>
      </c>
      <c r="D1919" s="9">
        <f>VLOOKUP(A1919,nasdaq_wtd_mc_ritter_add!$B$2:$D$3373,$D$5)</f>
        <v>3.2650292292123302</v>
      </c>
      <c r="E1919" s="9">
        <f t="shared" si="89"/>
        <v>1.297167907810147</v>
      </c>
      <c r="F1919" s="9">
        <f t="shared" si="87"/>
        <v>1</v>
      </c>
    </row>
    <row r="1920" spans="1:6" x14ac:dyDescent="0.3">
      <c r="A1920" s="1">
        <v>41726</v>
      </c>
      <c r="B1920">
        <f>VLOOKUP(A1920,NASDAQ_Composite_IXIC_20210721[[Date]:[Close]],5)</f>
        <v>4155.7597660000001</v>
      </c>
      <c r="C1920" s="9">
        <f t="shared" si="88"/>
        <v>1.9689519177764376</v>
      </c>
      <c r="D1920" s="9">
        <f>VLOOKUP(A1920,nasdaq_wtd_mc_ritter_add!$B$2:$D$3373,$D$5)</f>
        <v>3.2519530234571201</v>
      </c>
      <c r="E1920" s="9">
        <f t="shared" si="89"/>
        <v>1.2830011056806825</v>
      </c>
      <c r="F1920" s="9">
        <f t="shared" si="87"/>
        <v>1</v>
      </c>
    </row>
    <row r="1921" spans="1:6" x14ac:dyDescent="0.3">
      <c r="A1921" s="1">
        <v>41727</v>
      </c>
      <c r="B1921">
        <f>VLOOKUP(A1921,NASDAQ_Composite_IXIC_20210721[[Date]:[Close]],5)</f>
        <v>4155.7597660000001</v>
      </c>
      <c r="C1921" s="9">
        <f t="shared" si="88"/>
        <v>1.9689519177764376</v>
      </c>
      <c r="D1921" s="9">
        <f>VLOOKUP(A1921,nasdaq_wtd_mc_ritter_add!$B$2:$D$3373,$D$5)</f>
        <v>3.2519530234571201</v>
      </c>
      <c r="E1921" s="9">
        <f t="shared" si="89"/>
        <v>1.2830011056806825</v>
      </c>
      <c r="F1921" s="9">
        <f t="shared" si="87"/>
        <v>0</v>
      </c>
    </row>
    <row r="1922" spans="1:6" x14ac:dyDescent="0.3">
      <c r="A1922" s="1">
        <v>41728</v>
      </c>
      <c r="B1922">
        <f>VLOOKUP(A1922,NASDAQ_Composite_IXIC_20210721[[Date]:[Close]],5)</f>
        <v>4155.7597660000001</v>
      </c>
      <c r="C1922" s="9">
        <f t="shared" si="88"/>
        <v>1.9689519177764376</v>
      </c>
      <c r="D1922" s="9">
        <f>VLOOKUP(A1922,nasdaq_wtd_mc_ritter_add!$B$2:$D$3373,$D$5)</f>
        <v>3.2519530234571201</v>
      </c>
      <c r="E1922" s="9">
        <f t="shared" si="89"/>
        <v>1.2830011056806825</v>
      </c>
      <c r="F1922" s="9">
        <f t="shared" si="87"/>
        <v>0</v>
      </c>
    </row>
    <row r="1923" spans="1:6" x14ac:dyDescent="0.3">
      <c r="A1923" s="1">
        <v>41729</v>
      </c>
      <c r="B1923">
        <f>VLOOKUP(A1923,NASDAQ_Composite_IXIC_20210721[[Date]:[Close]],5)</f>
        <v>4198.9902339999999</v>
      </c>
      <c r="C1923" s="9">
        <f t="shared" si="88"/>
        <v>1.9793007262562723</v>
      </c>
      <c r="D1923" s="9">
        <f>VLOOKUP(A1923,nasdaq_wtd_mc_ritter_add!$B$2:$D$3373,$D$5)</f>
        <v>3.25820960189801</v>
      </c>
      <c r="E1923" s="9">
        <f t="shared" si="89"/>
        <v>1.2789088756417377</v>
      </c>
      <c r="F1923" s="9">
        <f t="shared" si="87"/>
        <v>1</v>
      </c>
    </row>
    <row r="1924" spans="1:6" x14ac:dyDescent="0.3">
      <c r="A1924" s="1">
        <v>41730</v>
      </c>
      <c r="B1924">
        <f>VLOOKUP(A1924,NASDAQ_Composite_IXIC_20210721[[Date]:[Close]],5)</f>
        <v>4268.0400390000004</v>
      </c>
      <c r="C1924" s="9">
        <f t="shared" si="88"/>
        <v>1.9956113649532758</v>
      </c>
      <c r="D1924" s="9">
        <f>VLOOKUP(A1924,nasdaq_wtd_mc_ritter_add!$B$2:$D$3373,$D$5)</f>
        <v>3.2863362184485898</v>
      </c>
      <c r="E1924" s="9">
        <f t="shared" si="89"/>
        <v>1.290724853495314</v>
      </c>
      <c r="F1924" s="9">
        <f t="shared" si="87"/>
        <v>1</v>
      </c>
    </row>
    <row r="1925" spans="1:6" x14ac:dyDescent="0.3">
      <c r="A1925" s="1">
        <v>41731</v>
      </c>
      <c r="B1925">
        <f>VLOOKUP(A1925,NASDAQ_Composite_IXIC_20210721[[Date]:[Close]],5)</f>
        <v>4276.4599609999996</v>
      </c>
      <c r="C1925" s="9">
        <f t="shared" si="88"/>
        <v>1.9975822057808026</v>
      </c>
      <c r="D1925" s="9">
        <f>VLOOKUP(A1925,nasdaq_wtd_mc_ritter_add!$B$2:$D$3373,$D$5)</f>
        <v>3.2835794956115198</v>
      </c>
      <c r="E1925" s="9">
        <f t="shared" si="89"/>
        <v>1.2859972898307173</v>
      </c>
      <c r="F1925" s="9">
        <f t="shared" si="87"/>
        <v>1</v>
      </c>
    </row>
    <row r="1926" spans="1:6" x14ac:dyDescent="0.3">
      <c r="A1926" s="1">
        <v>41732</v>
      </c>
      <c r="B1926">
        <f>VLOOKUP(A1926,NASDAQ_Composite_IXIC_20210721[[Date]:[Close]],5)</f>
        <v>4237.7402339999999</v>
      </c>
      <c r="C1926" s="9">
        <f t="shared" si="88"/>
        <v>1.9884868138377714</v>
      </c>
      <c r="D1926" s="9">
        <f>VLOOKUP(A1926,nasdaq_wtd_mc_ritter_add!$B$2:$D$3373,$D$5)</f>
        <v>3.2425872201472501</v>
      </c>
      <c r="E1926" s="9">
        <f t="shared" si="89"/>
        <v>1.2541004063094787</v>
      </c>
      <c r="F1926" s="9">
        <f t="shared" si="87"/>
        <v>1</v>
      </c>
    </row>
    <row r="1927" spans="1:6" x14ac:dyDescent="0.3">
      <c r="A1927" s="1">
        <v>41733</v>
      </c>
      <c r="B1927">
        <f>VLOOKUP(A1927,NASDAQ_Composite_IXIC_20210721[[Date]:[Close]],5)</f>
        <v>4127.7299800000001</v>
      </c>
      <c r="C1927" s="9">
        <f t="shared" si="88"/>
        <v>1.9621842645668854</v>
      </c>
      <c r="D1927" s="9">
        <f>VLOOKUP(A1927,nasdaq_wtd_mc_ritter_add!$B$2:$D$3373,$D$5)</f>
        <v>3.2053881722709798</v>
      </c>
      <c r="E1927" s="9">
        <f t="shared" si="89"/>
        <v>1.2432039077040944</v>
      </c>
      <c r="F1927" s="9">
        <f t="shared" si="87"/>
        <v>1</v>
      </c>
    </row>
    <row r="1928" spans="1:6" x14ac:dyDescent="0.3">
      <c r="A1928" s="1">
        <v>41734</v>
      </c>
      <c r="B1928">
        <f>VLOOKUP(A1928,NASDAQ_Composite_IXIC_20210721[[Date]:[Close]],5)</f>
        <v>4127.7299800000001</v>
      </c>
      <c r="C1928" s="9">
        <f t="shared" si="88"/>
        <v>1.9621842645668854</v>
      </c>
      <c r="D1928" s="9">
        <f>VLOOKUP(A1928,nasdaq_wtd_mc_ritter_add!$B$2:$D$3373,$D$5)</f>
        <v>3.2053881722709798</v>
      </c>
      <c r="E1928" s="9">
        <f t="shared" si="89"/>
        <v>1.2432039077040944</v>
      </c>
      <c r="F1928" s="9">
        <f t="shared" ref="F1928:F1991" si="90">IF(OR(C1928=C1927,D1928=D1927),0,1)</f>
        <v>0</v>
      </c>
    </row>
    <row r="1929" spans="1:6" x14ac:dyDescent="0.3">
      <c r="A1929" s="1">
        <v>41735</v>
      </c>
      <c r="B1929">
        <f>VLOOKUP(A1929,NASDAQ_Composite_IXIC_20210721[[Date]:[Close]],5)</f>
        <v>4127.7299800000001</v>
      </c>
      <c r="C1929" s="9">
        <f t="shared" ref="C1929:C1992" si="91">$C$5+LN(B1929)-$A$6</f>
        <v>1.9621842645668854</v>
      </c>
      <c r="D1929" s="9">
        <f>VLOOKUP(A1929,nasdaq_wtd_mc_ritter_add!$B$2:$D$3373,$D$5)</f>
        <v>3.2053881722709798</v>
      </c>
      <c r="E1929" s="9">
        <f t="shared" ref="E1929:E1992" si="92">IF($E$5&lt;=$A1929,D1929-VLOOKUP(A1929,$A$7:$C$4936,3),0)</f>
        <v>1.2432039077040944</v>
      </c>
      <c r="F1929" s="9">
        <f t="shared" si="90"/>
        <v>0</v>
      </c>
    </row>
    <row r="1930" spans="1:6" x14ac:dyDescent="0.3">
      <c r="A1930" s="1">
        <v>41736</v>
      </c>
      <c r="B1930">
        <f>VLOOKUP(A1930,NASDAQ_Composite_IXIC_20210721[[Date]:[Close]],5)</f>
        <v>4079.75</v>
      </c>
      <c r="C1930" s="9">
        <f t="shared" si="91"/>
        <v>1.9504923623776831</v>
      </c>
      <c r="D1930" s="9">
        <f>VLOOKUP(A1930,nasdaq_wtd_mc_ritter_add!$B$2:$D$3373,$D$5)</f>
        <v>3.2011880468685199</v>
      </c>
      <c r="E1930" s="9">
        <f t="shared" si="92"/>
        <v>1.2506956844908368</v>
      </c>
      <c r="F1930" s="9">
        <f t="shared" si="90"/>
        <v>1</v>
      </c>
    </row>
    <row r="1931" spans="1:6" x14ac:dyDescent="0.3">
      <c r="A1931" s="1">
        <v>41737</v>
      </c>
      <c r="B1931">
        <f>VLOOKUP(A1931,NASDAQ_Composite_IXIC_20210721[[Date]:[Close]],5)</f>
        <v>4112.9902339999999</v>
      </c>
      <c r="C1931" s="9">
        <f t="shared" si="91"/>
        <v>1.95860696517168</v>
      </c>
      <c r="D1931" s="9">
        <f>VLOOKUP(A1931,nasdaq_wtd_mc_ritter_add!$B$2:$D$3373,$D$5)</f>
        <v>3.21336189828512</v>
      </c>
      <c r="E1931" s="9">
        <f t="shared" si="92"/>
        <v>1.25475493311344</v>
      </c>
      <c r="F1931" s="9">
        <f t="shared" si="90"/>
        <v>1</v>
      </c>
    </row>
    <row r="1932" spans="1:6" x14ac:dyDescent="0.3">
      <c r="A1932" s="1">
        <v>41738</v>
      </c>
      <c r="B1932">
        <f>VLOOKUP(A1932,NASDAQ_Composite_IXIC_20210721[[Date]:[Close]],5)</f>
        <v>4183.8999020000001</v>
      </c>
      <c r="C1932" s="9">
        <f t="shared" si="91"/>
        <v>1.9757004528290372</v>
      </c>
      <c r="D1932" s="9">
        <f>VLOOKUP(A1932,nasdaq_wtd_mc_ritter_add!$B$2:$D$3373,$D$5)</f>
        <v>3.2587787439435401</v>
      </c>
      <c r="E1932" s="9">
        <f t="shared" si="92"/>
        <v>1.2830782911145029</v>
      </c>
      <c r="F1932" s="9">
        <f t="shared" si="90"/>
        <v>1</v>
      </c>
    </row>
    <row r="1933" spans="1:6" x14ac:dyDescent="0.3">
      <c r="A1933" s="1">
        <v>41739</v>
      </c>
      <c r="B1933">
        <f>VLOOKUP(A1933,NASDAQ_Composite_IXIC_20210721[[Date]:[Close]],5)</f>
        <v>4054.110107</v>
      </c>
      <c r="C1933" s="9">
        <f t="shared" si="91"/>
        <v>1.9441878580985561</v>
      </c>
      <c r="D1933" s="9">
        <f>VLOOKUP(A1933,nasdaq_wtd_mc_ritter_add!$B$2:$D$3373,$D$5)</f>
        <v>3.2089258062509498</v>
      </c>
      <c r="E1933" s="9">
        <f t="shared" si="92"/>
        <v>1.2647379481523937</v>
      </c>
      <c r="F1933" s="9">
        <f t="shared" si="90"/>
        <v>1</v>
      </c>
    </row>
    <row r="1934" spans="1:6" x14ac:dyDescent="0.3">
      <c r="A1934" s="1">
        <v>41740</v>
      </c>
      <c r="B1934">
        <f>VLOOKUP(A1934,NASDAQ_Composite_IXIC_20210721[[Date]:[Close]],5)</f>
        <v>3999.7299800000001</v>
      </c>
      <c r="C1934" s="9">
        <f t="shared" si="91"/>
        <v>1.9306835041901005</v>
      </c>
      <c r="D1934" s="9">
        <f>VLOOKUP(A1934,nasdaq_wtd_mc_ritter_add!$B$2:$D$3373,$D$5)</f>
        <v>3.1904358495415299</v>
      </c>
      <c r="E1934" s="9">
        <f t="shared" si="92"/>
        <v>1.2597523453514294</v>
      </c>
      <c r="F1934" s="9">
        <f t="shared" si="90"/>
        <v>1</v>
      </c>
    </row>
    <row r="1935" spans="1:6" x14ac:dyDescent="0.3">
      <c r="A1935" s="1">
        <v>41741</v>
      </c>
      <c r="B1935">
        <f>VLOOKUP(A1935,NASDAQ_Composite_IXIC_20210721[[Date]:[Close]],5)</f>
        <v>3999.7299800000001</v>
      </c>
      <c r="C1935" s="9">
        <f t="shared" si="91"/>
        <v>1.9306835041901005</v>
      </c>
      <c r="D1935" s="9">
        <f>VLOOKUP(A1935,nasdaq_wtd_mc_ritter_add!$B$2:$D$3373,$D$5)</f>
        <v>3.1904358495415299</v>
      </c>
      <c r="E1935" s="9">
        <f t="shared" si="92"/>
        <v>1.2597523453514294</v>
      </c>
      <c r="F1935" s="9">
        <f t="shared" si="90"/>
        <v>0</v>
      </c>
    </row>
    <row r="1936" spans="1:6" x14ac:dyDescent="0.3">
      <c r="A1936" s="1">
        <v>41742</v>
      </c>
      <c r="B1936">
        <f>VLOOKUP(A1936,NASDAQ_Composite_IXIC_20210721[[Date]:[Close]],5)</f>
        <v>3999.7299800000001</v>
      </c>
      <c r="C1936" s="9">
        <f t="shared" si="91"/>
        <v>1.9306835041901005</v>
      </c>
      <c r="D1936" s="9">
        <f>VLOOKUP(A1936,nasdaq_wtd_mc_ritter_add!$B$2:$D$3373,$D$5)</f>
        <v>3.1904358495415299</v>
      </c>
      <c r="E1936" s="9">
        <f t="shared" si="92"/>
        <v>1.2597523453514294</v>
      </c>
      <c r="F1936" s="9">
        <f t="shared" si="90"/>
        <v>0</v>
      </c>
    </row>
    <row r="1937" spans="1:6" x14ac:dyDescent="0.3">
      <c r="A1937" s="1">
        <v>41743</v>
      </c>
      <c r="B1937">
        <f>VLOOKUP(A1937,NASDAQ_Composite_IXIC_20210721[[Date]:[Close]],5)</f>
        <v>4022.6899410000001</v>
      </c>
      <c r="C1937" s="9">
        <f t="shared" si="91"/>
        <v>1.9364074687578929</v>
      </c>
      <c r="D1937" s="9">
        <f>VLOOKUP(A1937,nasdaq_wtd_mc_ritter_add!$B$2:$D$3373,$D$5)</f>
        <v>3.1874725268970501</v>
      </c>
      <c r="E1937" s="9">
        <f t="shared" si="92"/>
        <v>1.2510650581391571</v>
      </c>
      <c r="F1937" s="9">
        <f t="shared" si="90"/>
        <v>1</v>
      </c>
    </row>
    <row r="1938" spans="1:6" x14ac:dyDescent="0.3">
      <c r="A1938" s="1">
        <v>41744</v>
      </c>
      <c r="B1938">
        <f>VLOOKUP(A1938,NASDAQ_Composite_IXIC_20210721[[Date]:[Close]],5)</f>
        <v>4034.1599120000001</v>
      </c>
      <c r="C1938" s="9">
        <f t="shared" si="91"/>
        <v>1.9392547301461756</v>
      </c>
      <c r="D1938" s="9">
        <f>VLOOKUP(A1938,nasdaq_wtd_mc_ritter_add!$B$2:$D$3373,$D$5)</f>
        <v>3.19566247597955</v>
      </c>
      <c r="E1938" s="9">
        <f t="shared" si="92"/>
        <v>1.2564077458333744</v>
      </c>
      <c r="F1938" s="9">
        <f t="shared" si="90"/>
        <v>1</v>
      </c>
    </row>
    <row r="1939" spans="1:6" x14ac:dyDescent="0.3">
      <c r="A1939" s="1">
        <v>41745</v>
      </c>
      <c r="B1939">
        <f>VLOOKUP(A1939,NASDAQ_Composite_IXIC_20210721[[Date]:[Close]],5)</f>
        <v>4086.2299800000001</v>
      </c>
      <c r="C1939" s="9">
        <f t="shared" si="91"/>
        <v>1.9520794300354547</v>
      </c>
      <c r="D1939" s="9">
        <f>VLOOKUP(A1939,nasdaq_wtd_mc_ritter_add!$B$2:$D$3373,$D$5)</f>
        <v>3.2040780194444398</v>
      </c>
      <c r="E1939" s="9">
        <f t="shared" si="92"/>
        <v>1.2519985894089851</v>
      </c>
      <c r="F1939" s="9">
        <f t="shared" si="90"/>
        <v>1</v>
      </c>
    </row>
    <row r="1940" spans="1:6" x14ac:dyDescent="0.3">
      <c r="A1940" s="1">
        <v>41746</v>
      </c>
      <c r="B1940">
        <f>VLOOKUP(A1940,NASDAQ_Composite_IXIC_20210721[[Date]:[Close]],5)</f>
        <v>4095.5200199999999</v>
      </c>
      <c r="C1940" s="9">
        <f t="shared" si="91"/>
        <v>1.9543503486023743</v>
      </c>
      <c r="D1940" s="9">
        <f>VLOOKUP(A1940,nasdaq_wtd_mc_ritter_add!$B$2:$D$3373,$D$5)</f>
        <v>3.20387876398466</v>
      </c>
      <c r="E1940" s="9">
        <f t="shared" si="92"/>
        <v>1.2495284153822857</v>
      </c>
      <c r="F1940" s="9">
        <f t="shared" si="90"/>
        <v>1</v>
      </c>
    </row>
    <row r="1941" spans="1:6" x14ac:dyDescent="0.3">
      <c r="A1941" s="1">
        <v>41747</v>
      </c>
      <c r="B1941">
        <f>VLOOKUP(A1941,NASDAQ_Composite_IXIC_20210721[[Date]:[Close]],5)</f>
        <v>4095.5200199999999</v>
      </c>
      <c r="C1941" s="9">
        <f t="shared" si="91"/>
        <v>1.9543503486023743</v>
      </c>
      <c r="D1941" s="9">
        <f>VLOOKUP(A1941,nasdaq_wtd_mc_ritter_add!$B$2:$D$3373,$D$5)</f>
        <v>3.20387876398466</v>
      </c>
      <c r="E1941" s="9">
        <f t="shared" si="92"/>
        <v>1.2495284153822857</v>
      </c>
      <c r="F1941" s="9">
        <f t="shared" si="90"/>
        <v>0</v>
      </c>
    </row>
    <row r="1942" spans="1:6" x14ac:dyDescent="0.3">
      <c r="A1942" s="1">
        <v>41748</v>
      </c>
      <c r="B1942">
        <f>VLOOKUP(A1942,NASDAQ_Composite_IXIC_20210721[[Date]:[Close]],5)</f>
        <v>4095.5200199999999</v>
      </c>
      <c r="C1942" s="9">
        <f t="shared" si="91"/>
        <v>1.9543503486023743</v>
      </c>
      <c r="D1942" s="9">
        <f>VLOOKUP(A1942,nasdaq_wtd_mc_ritter_add!$B$2:$D$3373,$D$5)</f>
        <v>3.20387876398466</v>
      </c>
      <c r="E1942" s="9">
        <f t="shared" si="92"/>
        <v>1.2495284153822857</v>
      </c>
      <c r="F1942" s="9">
        <f t="shared" si="90"/>
        <v>0</v>
      </c>
    </row>
    <row r="1943" spans="1:6" x14ac:dyDescent="0.3">
      <c r="A1943" s="1">
        <v>41749</v>
      </c>
      <c r="B1943">
        <f>VLOOKUP(A1943,NASDAQ_Composite_IXIC_20210721[[Date]:[Close]],5)</f>
        <v>4095.5200199999999</v>
      </c>
      <c r="C1943" s="9">
        <f t="shared" si="91"/>
        <v>1.9543503486023743</v>
      </c>
      <c r="D1943" s="9">
        <f>VLOOKUP(A1943,nasdaq_wtd_mc_ritter_add!$B$2:$D$3373,$D$5)</f>
        <v>3.20387876398466</v>
      </c>
      <c r="E1943" s="9">
        <f t="shared" si="92"/>
        <v>1.2495284153822857</v>
      </c>
      <c r="F1943" s="9">
        <f t="shared" si="90"/>
        <v>0</v>
      </c>
    </row>
    <row r="1944" spans="1:6" x14ac:dyDescent="0.3">
      <c r="A1944" s="1">
        <v>41750</v>
      </c>
      <c r="B1944">
        <f>VLOOKUP(A1944,NASDAQ_Composite_IXIC_20210721[[Date]:[Close]],5)</f>
        <v>4121.5498049999997</v>
      </c>
      <c r="C1944" s="9">
        <f t="shared" si="91"/>
        <v>1.9606859092395554</v>
      </c>
      <c r="D1944" s="9">
        <f>VLOOKUP(A1944,nasdaq_wtd_mc_ritter_add!$B$2:$D$3373,$D$5)</f>
        <v>3.2235189699535001</v>
      </c>
      <c r="E1944" s="9">
        <f t="shared" si="92"/>
        <v>1.2628330607139446</v>
      </c>
      <c r="F1944" s="9">
        <f t="shared" si="90"/>
        <v>1</v>
      </c>
    </row>
    <row r="1945" spans="1:6" x14ac:dyDescent="0.3">
      <c r="A1945" s="1">
        <v>41751</v>
      </c>
      <c r="B1945">
        <f>VLOOKUP(A1945,NASDAQ_Composite_IXIC_20210721[[Date]:[Close]],5)</f>
        <v>4161.4599609999996</v>
      </c>
      <c r="C1945" s="9">
        <f t="shared" si="91"/>
        <v>1.9703226152161024</v>
      </c>
      <c r="D1945" s="9">
        <f>VLOOKUP(A1945,nasdaq_wtd_mc_ritter_add!$B$2:$D$3373,$D$5)</f>
        <v>3.2457175224850201</v>
      </c>
      <c r="E1945" s="9">
        <f t="shared" si="92"/>
        <v>1.2753949072689177</v>
      </c>
      <c r="F1945" s="9">
        <f t="shared" si="90"/>
        <v>1</v>
      </c>
    </row>
    <row r="1946" spans="1:6" x14ac:dyDescent="0.3">
      <c r="A1946" s="1">
        <v>41752</v>
      </c>
      <c r="B1946">
        <f>VLOOKUP(A1946,NASDAQ_Composite_IXIC_20210721[[Date]:[Close]],5)</f>
        <v>4126.9702150000003</v>
      </c>
      <c r="C1946" s="9">
        <f t="shared" si="91"/>
        <v>1.9620001839863201</v>
      </c>
      <c r="D1946" s="9">
        <f>VLOOKUP(A1946,nasdaq_wtd_mc_ritter_add!$B$2:$D$3373,$D$5)</f>
        <v>3.2203684364393399</v>
      </c>
      <c r="E1946" s="9">
        <f t="shared" si="92"/>
        <v>1.2583682524530198</v>
      </c>
      <c r="F1946" s="9">
        <f t="shared" si="90"/>
        <v>1</v>
      </c>
    </row>
    <row r="1947" spans="1:6" x14ac:dyDescent="0.3">
      <c r="A1947" s="1">
        <v>41753</v>
      </c>
      <c r="B1947">
        <f>VLOOKUP(A1947,NASDAQ_Composite_IXIC_20210721[[Date]:[Close]],5)</f>
        <v>4148.3398440000001</v>
      </c>
      <c r="C1947" s="9">
        <f t="shared" si="91"/>
        <v>1.9671648669646382</v>
      </c>
      <c r="D1947" s="9">
        <f>VLOOKUP(A1947,nasdaq_wtd_mc_ritter_add!$B$2:$D$3373,$D$5)</f>
        <v>3.2141268801983598</v>
      </c>
      <c r="E1947" s="9">
        <f t="shared" si="92"/>
        <v>1.2469620132337216</v>
      </c>
      <c r="F1947" s="9">
        <f t="shared" si="90"/>
        <v>1</v>
      </c>
    </row>
    <row r="1948" spans="1:6" x14ac:dyDescent="0.3">
      <c r="A1948" s="1">
        <v>41754</v>
      </c>
      <c r="B1948">
        <f>VLOOKUP(A1948,NASDAQ_Composite_IXIC_20210721[[Date]:[Close]],5)</f>
        <v>4075.5600589999999</v>
      </c>
      <c r="C1948" s="9">
        <f t="shared" si="91"/>
        <v>1.9494648253893052</v>
      </c>
      <c r="D1948" s="9">
        <f>VLOOKUP(A1948,nasdaq_wtd_mc_ritter_add!$B$2:$D$3373,$D$5)</f>
        <v>3.16160996220529</v>
      </c>
      <c r="E1948" s="9">
        <f t="shared" si="92"/>
        <v>1.2121451368159848</v>
      </c>
      <c r="F1948" s="9">
        <f t="shared" si="90"/>
        <v>1</v>
      </c>
    </row>
    <row r="1949" spans="1:6" x14ac:dyDescent="0.3">
      <c r="A1949" s="1">
        <v>41755</v>
      </c>
      <c r="B1949">
        <f>VLOOKUP(A1949,NASDAQ_Composite_IXIC_20210721[[Date]:[Close]],5)</f>
        <v>4075.5600589999999</v>
      </c>
      <c r="C1949" s="9">
        <f t="shared" si="91"/>
        <v>1.9494648253893052</v>
      </c>
      <c r="D1949" s="9">
        <f>VLOOKUP(A1949,nasdaq_wtd_mc_ritter_add!$B$2:$D$3373,$D$5)</f>
        <v>3.16160996220529</v>
      </c>
      <c r="E1949" s="9">
        <f t="shared" si="92"/>
        <v>1.2121451368159848</v>
      </c>
      <c r="F1949" s="9">
        <f t="shared" si="90"/>
        <v>0</v>
      </c>
    </row>
    <row r="1950" spans="1:6" x14ac:dyDescent="0.3">
      <c r="A1950" s="1">
        <v>41756</v>
      </c>
      <c r="B1950">
        <f>VLOOKUP(A1950,NASDAQ_Composite_IXIC_20210721[[Date]:[Close]],5)</f>
        <v>4075.5600589999999</v>
      </c>
      <c r="C1950" s="9">
        <f t="shared" si="91"/>
        <v>1.9494648253893052</v>
      </c>
      <c r="D1950" s="9">
        <f>VLOOKUP(A1950,nasdaq_wtd_mc_ritter_add!$B$2:$D$3373,$D$5)</f>
        <v>3.16160996220529</v>
      </c>
      <c r="E1950" s="9">
        <f t="shared" si="92"/>
        <v>1.2121451368159848</v>
      </c>
      <c r="F1950" s="9">
        <f t="shared" si="90"/>
        <v>0</v>
      </c>
    </row>
    <row r="1951" spans="1:6" x14ac:dyDescent="0.3">
      <c r="A1951" s="1">
        <v>41757</v>
      </c>
      <c r="B1951">
        <f>VLOOKUP(A1951,NASDAQ_Composite_IXIC_20210721[[Date]:[Close]],5)</f>
        <v>4074.3999020000001</v>
      </c>
      <c r="C1951" s="9">
        <f t="shared" si="91"/>
        <v>1.9491801228844112</v>
      </c>
      <c r="D1951" s="9">
        <f>VLOOKUP(A1951,nasdaq_wtd_mc_ritter_add!$B$2:$D$3373,$D$5)</f>
        <v>3.1451628865488499</v>
      </c>
      <c r="E1951" s="9">
        <f t="shared" si="92"/>
        <v>1.1959827636644387</v>
      </c>
      <c r="F1951" s="9">
        <f t="shared" si="90"/>
        <v>1</v>
      </c>
    </row>
    <row r="1952" spans="1:6" x14ac:dyDescent="0.3">
      <c r="A1952" s="1">
        <v>41758</v>
      </c>
      <c r="B1952">
        <f>VLOOKUP(A1952,NASDAQ_Composite_IXIC_20210721[[Date]:[Close]],5)</f>
        <v>4103.5400390000004</v>
      </c>
      <c r="C1952" s="9">
        <f t="shared" si="91"/>
        <v>1.9563066756691727</v>
      </c>
      <c r="D1952" s="9">
        <f>VLOOKUP(A1952,nasdaq_wtd_mc_ritter_add!$B$2:$D$3373,$D$5)</f>
        <v>3.1658128348297301</v>
      </c>
      <c r="E1952" s="9">
        <f t="shared" si="92"/>
        <v>1.2095061591605574</v>
      </c>
      <c r="F1952" s="9">
        <f t="shared" si="90"/>
        <v>1</v>
      </c>
    </row>
    <row r="1953" spans="1:6" x14ac:dyDescent="0.3">
      <c r="A1953" s="1">
        <v>41759</v>
      </c>
      <c r="B1953">
        <f>VLOOKUP(A1953,NASDAQ_Composite_IXIC_20210721[[Date]:[Close]],5)</f>
        <v>4114.5600590000004</v>
      </c>
      <c r="C1953" s="9">
        <f t="shared" si="91"/>
        <v>1.9589885672192269</v>
      </c>
      <c r="D1953" s="9">
        <f>VLOOKUP(A1953,nasdaq_wtd_mc_ritter_add!$B$2:$D$3373,$D$5)</f>
        <v>3.1743287970806802</v>
      </c>
      <c r="E1953" s="9">
        <f t="shared" si="92"/>
        <v>1.2153402298614533</v>
      </c>
      <c r="F1953" s="9">
        <f t="shared" si="90"/>
        <v>1</v>
      </c>
    </row>
    <row r="1954" spans="1:6" x14ac:dyDescent="0.3">
      <c r="A1954" s="1">
        <v>41760</v>
      </c>
      <c r="B1954">
        <f>VLOOKUP(A1954,NASDAQ_Composite_IXIC_20210721[[Date]:[Close]],5)</f>
        <v>4127.4501950000003</v>
      </c>
      <c r="C1954" s="9">
        <f t="shared" si="91"/>
        <v>1.9621164804618312</v>
      </c>
      <c r="D1954" s="9">
        <f>VLOOKUP(A1954,nasdaq_wtd_mc_ritter_add!$B$2:$D$3373,$D$5)</f>
        <v>3.1937322389886398</v>
      </c>
      <c r="E1954" s="9">
        <f t="shared" si="92"/>
        <v>1.2316157585268086</v>
      </c>
      <c r="F1954" s="9">
        <f t="shared" si="90"/>
        <v>1</v>
      </c>
    </row>
    <row r="1955" spans="1:6" x14ac:dyDescent="0.3">
      <c r="A1955" s="1">
        <v>41761</v>
      </c>
      <c r="B1955">
        <f>VLOOKUP(A1955,NASDAQ_Composite_IXIC_20210721[[Date]:[Close]],5)</f>
        <v>4123.8999020000001</v>
      </c>
      <c r="C1955" s="9">
        <f t="shared" si="91"/>
        <v>1.9612559441429616</v>
      </c>
      <c r="D1955" s="9">
        <f>VLOOKUP(A1955,nasdaq_wtd_mc_ritter_add!$B$2:$D$3373,$D$5)</f>
        <v>3.1726988039293</v>
      </c>
      <c r="E1955" s="9">
        <f t="shared" si="92"/>
        <v>1.2114428597863385</v>
      </c>
      <c r="F1955" s="9">
        <f t="shared" si="90"/>
        <v>1</v>
      </c>
    </row>
    <row r="1956" spans="1:6" x14ac:dyDescent="0.3">
      <c r="A1956" s="1">
        <v>41762</v>
      </c>
      <c r="B1956">
        <f>VLOOKUP(A1956,NASDAQ_Composite_IXIC_20210721[[Date]:[Close]],5)</f>
        <v>4123.8999020000001</v>
      </c>
      <c r="C1956" s="9">
        <f t="shared" si="91"/>
        <v>1.9612559441429616</v>
      </c>
      <c r="D1956" s="9">
        <f>VLOOKUP(A1956,nasdaq_wtd_mc_ritter_add!$B$2:$D$3373,$D$5)</f>
        <v>3.1726988039293</v>
      </c>
      <c r="E1956" s="9">
        <f t="shared" si="92"/>
        <v>1.2114428597863385</v>
      </c>
      <c r="F1956" s="9">
        <f t="shared" si="90"/>
        <v>0</v>
      </c>
    </row>
    <row r="1957" spans="1:6" x14ac:dyDescent="0.3">
      <c r="A1957" s="1">
        <v>41763</v>
      </c>
      <c r="B1957">
        <f>VLOOKUP(A1957,NASDAQ_Composite_IXIC_20210721[[Date]:[Close]],5)</f>
        <v>4123.8999020000001</v>
      </c>
      <c r="C1957" s="9">
        <f t="shared" si="91"/>
        <v>1.9612559441429616</v>
      </c>
      <c r="D1957" s="9">
        <f>VLOOKUP(A1957,nasdaq_wtd_mc_ritter_add!$B$2:$D$3373,$D$5)</f>
        <v>3.1726988039293</v>
      </c>
      <c r="E1957" s="9">
        <f t="shared" si="92"/>
        <v>1.2114428597863385</v>
      </c>
      <c r="F1957" s="9">
        <f t="shared" si="90"/>
        <v>0</v>
      </c>
    </row>
    <row r="1958" spans="1:6" x14ac:dyDescent="0.3">
      <c r="A1958" s="1">
        <v>41764</v>
      </c>
      <c r="B1958">
        <f>VLOOKUP(A1958,NASDAQ_Composite_IXIC_20210721[[Date]:[Close]],5)</f>
        <v>4138.0600590000004</v>
      </c>
      <c r="C1958" s="9">
        <f t="shared" si="91"/>
        <v>1.9646837435832323</v>
      </c>
      <c r="D1958" s="9">
        <f>VLOOKUP(A1958,nasdaq_wtd_mc_ritter_add!$B$2:$D$3373,$D$5)</f>
        <v>3.1797000896383198</v>
      </c>
      <c r="E1958" s="9">
        <f t="shared" si="92"/>
        <v>1.2150163460550876</v>
      </c>
      <c r="F1958" s="9">
        <f t="shared" si="90"/>
        <v>1</v>
      </c>
    </row>
    <row r="1959" spans="1:6" x14ac:dyDescent="0.3">
      <c r="A1959" s="1">
        <v>41765</v>
      </c>
      <c r="B1959">
        <f>VLOOKUP(A1959,NASDAQ_Composite_IXIC_20210721[[Date]:[Close]],5)</f>
        <v>4080.76001</v>
      </c>
      <c r="C1959" s="9">
        <f t="shared" si="91"/>
        <v>1.9507398983782318</v>
      </c>
      <c r="D1959" s="9">
        <f>VLOOKUP(A1959,nasdaq_wtd_mc_ritter_add!$B$2:$D$3373,$D$5)</f>
        <v>3.1372838647024599</v>
      </c>
      <c r="E1959" s="9">
        <f t="shared" si="92"/>
        <v>1.1865439663242281</v>
      </c>
      <c r="F1959" s="9">
        <f t="shared" si="90"/>
        <v>1</v>
      </c>
    </row>
    <row r="1960" spans="1:6" x14ac:dyDescent="0.3">
      <c r="A1960" s="1">
        <v>41766</v>
      </c>
      <c r="B1960">
        <f>VLOOKUP(A1960,NASDAQ_Composite_IXIC_20210721[[Date]:[Close]],5)</f>
        <v>4067.669922</v>
      </c>
      <c r="C1960" s="9">
        <f t="shared" si="91"/>
        <v>1.9475269851250578</v>
      </c>
      <c r="D1960" s="9">
        <f>VLOOKUP(A1960,nasdaq_wtd_mc_ritter_add!$B$2:$D$3373,$D$5)</f>
        <v>3.1120407150237601</v>
      </c>
      <c r="E1960" s="9">
        <f t="shared" si="92"/>
        <v>1.1645137298987023</v>
      </c>
      <c r="F1960" s="9">
        <f t="shared" si="90"/>
        <v>1</v>
      </c>
    </row>
    <row r="1961" spans="1:6" x14ac:dyDescent="0.3">
      <c r="A1961" s="1">
        <v>41767</v>
      </c>
      <c r="B1961">
        <f>VLOOKUP(A1961,NASDAQ_Composite_IXIC_20210721[[Date]:[Close]],5)</f>
        <v>4051.5</v>
      </c>
      <c r="C1961" s="9">
        <f t="shared" si="91"/>
        <v>1.9435438332674186</v>
      </c>
      <c r="D1961" s="9">
        <f>VLOOKUP(A1961,nasdaq_wtd_mc_ritter_add!$B$2:$D$3373,$D$5)</f>
        <v>3.10127006489803</v>
      </c>
      <c r="E1961" s="9">
        <f t="shared" si="92"/>
        <v>1.1577262316306114</v>
      </c>
      <c r="F1961" s="9">
        <f t="shared" si="90"/>
        <v>1</v>
      </c>
    </row>
    <row r="1962" spans="1:6" x14ac:dyDescent="0.3">
      <c r="A1962" s="1">
        <v>41768</v>
      </c>
      <c r="B1962">
        <f>VLOOKUP(A1962,NASDAQ_Composite_IXIC_20210721[[Date]:[Close]],5)</f>
        <v>4071.8701169999999</v>
      </c>
      <c r="C1962" s="9">
        <f t="shared" si="91"/>
        <v>1.948559032477287</v>
      </c>
      <c r="D1962" s="9">
        <f>VLOOKUP(A1962,nasdaq_wtd_mc_ritter_add!$B$2:$D$3373,$D$5)</f>
        <v>3.10701358405858</v>
      </c>
      <c r="E1962" s="9">
        <f t="shared" si="92"/>
        <v>1.158454551581293</v>
      </c>
      <c r="F1962" s="9">
        <f t="shared" si="90"/>
        <v>1</v>
      </c>
    </row>
    <row r="1963" spans="1:6" x14ac:dyDescent="0.3">
      <c r="A1963" s="1">
        <v>41769</v>
      </c>
      <c r="B1963">
        <f>VLOOKUP(A1963,NASDAQ_Composite_IXIC_20210721[[Date]:[Close]],5)</f>
        <v>4071.8701169999999</v>
      </c>
      <c r="C1963" s="9">
        <f t="shared" si="91"/>
        <v>1.948559032477287</v>
      </c>
      <c r="D1963" s="9">
        <f>VLOOKUP(A1963,nasdaq_wtd_mc_ritter_add!$B$2:$D$3373,$D$5)</f>
        <v>3.10701358405858</v>
      </c>
      <c r="E1963" s="9">
        <f t="shared" si="92"/>
        <v>1.158454551581293</v>
      </c>
      <c r="F1963" s="9">
        <f t="shared" si="90"/>
        <v>0</v>
      </c>
    </row>
    <row r="1964" spans="1:6" x14ac:dyDescent="0.3">
      <c r="A1964" s="1">
        <v>41770</v>
      </c>
      <c r="B1964">
        <f>VLOOKUP(A1964,NASDAQ_Composite_IXIC_20210721[[Date]:[Close]],5)</f>
        <v>4071.8701169999999</v>
      </c>
      <c r="C1964" s="9">
        <f t="shared" si="91"/>
        <v>1.948559032477287</v>
      </c>
      <c r="D1964" s="9">
        <f>VLOOKUP(A1964,nasdaq_wtd_mc_ritter_add!$B$2:$D$3373,$D$5)</f>
        <v>3.10701358405858</v>
      </c>
      <c r="E1964" s="9">
        <f t="shared" si="92"/>
        <v>1.158454551581293</v>
      </c>
      <c r="F1964" s="9">
        <f t="shared" si="90"/>
        <v>0</v>
      </c>
    </row>
    <row r="1965" spans="1:6" x14ac:dyDescent="0.3">
      <c r="A1965" s="1">
        <v>41771</v>
      </c>
      <c r="B1965">
        <f>VLOOKUP(A1965,NASDAQ_Composite_IXIC_20210721[[Date]:[Close]],5)</f>
        <v>4143.8598629999997</v>
      </c>
      <c r="C1965" s="9">
        <f t="shared" si="91"/>
        <v>1.9660843378905257</v>
      </c>
      <c r="D1965" s="9">
        <f>VLOOKUP(A1965,nasdaq_wtd_mc_ritter_add!$B$2:$D$3373,$D$5)</f>
        <v>3.1418203978402901</v>
      </c>
      <c r="E1965" s="9">
        <f t="shared" si="92"/>
        <v>1.1757360599497644</v>
      </c>
      <c r="F1965" s="9">
        <f t="shared" si="90"/>
        <v>1</v>
      </c>
    </row>
    <row r="1966" spans="1:6" x14ac:dyDescent="0.3">
      <c r="A1966" s="1">
        <v>41772</v>
      </c>
      <c r="B1966">
        <f>VLOOKUP(A1966,NASDAQ_Composite_IXIC_20210721[[Date]:[Close]],5)</f>
        <v>4130.169922</v>
      </c>
      <c r="C1966" s="9">
        <f t="shared" si="91"/>
        <v>1.9627751998167566</v>
      </c>
      <c r="D1966" s="9">
        <f>VLOOKUP(A1966,nasdaq_wtd_mc_ritter_add!$B$2:$D$3373,$D$5)</f>
        <v>3.1393491028026599</v>
      </c>
      <c r="E1966" s="9">
        <f t="shared" si="92"/>
        <v>1.1765739029859033</v>
      </c>
      <c r="F1966" s="9">
        <f t="shared" si="90"/>
        <v>1</v>
      </c>
    </row>
    <row r="1967" spans="1:6" x14ac:dyDescent="0.3">
      <c r="A1967" s="1">
        <v>41773</v>
      </c>
      <c r="B1967">
        <f>VLOOKUP(A1967,NASDAQ_Composite_IXIC_20210721[[Date]:[Close]],5)</f>
        <v>4100.6298829999996</v>
      </c>
      <c r="C1967" s="9">
        <f t="shared" si="91"/>
        <v>1.9555972422591568</v>
      </c>
      <c r="D1967" s="9">
        <f>VLOOKUP(A1967,nasdaq_wtd_mc_ritter_add!$B$2:$D$3373,$D$5)</f>
        <v>3.1398416514850198</v>
      </c>
      <c r="E1967" s="9">
        <f t="shared" si="92"/>
        <v>1.184244409225863</v>
      </c>
      <c r="F1967" s="9">
        <f t="shared" si="90"/>
        <v>1</v>
      </c>
    </row>
    <row r="1968" spans="1:6" x14ac:dyDescent="0.3">
      <c r="A1968" s="1">
        <v>41774</v>
      </c>
      <c r="B1968">
        <f>VLOOKUP(A1968,NASDAQ_Composite_IXIC_20210721[[Date]:[Close]],5)</f>
        <v>4069.290039</v>
      </c>
      <c r="C1968" s="9">
        <f t="shared" si="91"/>
        <v>1.9479251969951354</v>
      </c>
      <c r="D1968" s="9">
        <f>VLOOKUP(A1968,nasdaq_wtd_mc_ritter_add!$B$2:$D$3373,$D$5)</f>
        <v>3.1294252639604898</v>
      </c>
      <c r="E1968" s="9">
        <f t="shared" si="92"/>
        <v>1.1815000669653544</v>
      </c>
      <c r="F1968" s="9">
        <f t="shared" si="90"/>
        <v>1</v>
      </c>
    </row>
    <row r="1969" spans="1:6" x14ac:dyDescent="0.3">
      <c r="A1969" s="1">
        <v>41775</v>
      </c>
      <c r="B1969">
        <f>VLOOKUP(A1969,NASDAQ_Composite_IXIC_20210721[[Date]:[Close]],5)</f>
        <v>4090.5900879999999</v>
      </c>
      <c r="C1969" s="9">
        <f t="shared" si="91"/>
        <v>1.9531458857913551</v>
      </c>
      <c r="D1969" s="9">
        <f>VLOOKUP(A1969,nasdaq_wtd_mc_ritter_add!$B$2:$D$3373,$D$5)</f>
        <v>3.1290731620191798</v>
      </c>
      <c r="E1969" s="9">
        <f t="shared" si="92"/>
        <v>1.1759272762278248</v>
      </c>
      <c r="F1969" s="9">
        <f t="shared" si="90"/>
        <v>1</v>
      </c>
    </row>
    <row r="1970" spans="1:6" x14ac:dyDescent="0.3">
      <c r="A1970" s="1">
        <v>41776</v>
      </c>
      <c r="B1970">
        <f>VLOOKUP(A1970,NASDAQ_Composite_IXIC_20210721[[Date]:[Close]],5)</f>
        <v>4090.5900879999999</v>
      </c>
      <c r="C1970" s="9">
        <f t="shared" si="91"/>
        <v>1.9531458857913551</v>
      </c>
      <c r="D1970" s="9">
        <f>VLOOKUP(A1970,nasdaq_wtd_mc_ritter_add!$B$2:$D$3373,$D$5)</f>
        <v>3.1290731620191798</v>
      </c>
      <c r="E1970" s="9">
        <f t="shared" si="92"/>
        <v>1.1759272762278248</v>
      </c>
      <c r="F1970" s="9">
        <f t="shared" si="90"/>
        <v>0</v>
      </c>
    </row>
    <row r="1971" spans="1:6" x14ac:dyDescent="0.3">
      <c r="A1971" s="1">
        <v>41777</v>
      </c>
      <c r="B1971">
        <f>VLOOKUP(A1971,NASDAQ_Composite_IXIC_20210721[[Date]:[Close]],5)</f>
        <v>4090.5900879999999</v>
      </c>
      <c r="C1971" s="9">
        <f t="shared" si="91"/>
        <v>1.9531458857913551</v>
      </c>
      <c r="D1971" s="9">
        <f>VLOOKUP(A1971,nasdaq_wtd_mc_ritter_add!$B$2:$D$3373,$D$5)</f>
        <v>3.1290731620191798</v>
      </c>
      <c r="E1971" s="9">
        <f t="shared" si="92"/>
        <v>1.1759272762278248</v>
      </c>
      <c r="F1971" s="9">
        <f t="shared" si="90"/>
        <v>0</v>
      </c>
    </row>
    <row r="1972" spans="1:6" x14ac:dyDescent="0.3">
      <c r="A1972" s="1">
        <v>41778</v>
      </c>
      <c r="B1972">
        <f>VLOOKUP(A1972,NASDAQ_Composite_IXIC_20210721[[Date]:[Close]],5)</f>
        <v>4125.8100590000004</v>
      </c>
      <c r="C1972" s="9">
        <f t="shared" si="91"/>
        <v>1.9617190287951898</v>
      </c>
      <c r="D1972" s="9">
        <f>VLOOKUP(A1972,nasdaq_wtd_mc_ritter_add!$B$2:$D$3373,$D$5)</f>
        <v>3.1397995460441201</v>
      </c>
      <c r="E1972" s="9">
        <f t="shared" si="92"/>
        <v>1.1780805172489304</v>
      </c>
      <c r="F1972" s="9">
        <f t="shared" si="90"/>
        <v>1</v>
      </c>
    </row>
    <row r="1973" spans="1:6" x14ac:dyDescent="0.3">
      <c r="A1973" s="1">
        <v>41779</v>
      </c>
      <c r="B1973">
        <f>VLOOKUP(A1973,NASDAQ_Composite_IXIC_20210721[[Date]:[Close]],5)</f>
        <v>4096.8901370000003</v>
      </c>
      <c r="C1973" s="9">
        <f t="shared" si="91"/>
        <v>1.9546848330792299</v>
      </c>
      <c r="D1973" s="9">
        <f>VLOOKUP(A1973,nasdaq_wtd_mc_ritter_add!$B$2:$D$3373,$D$5)</f>
        <v>3.1305447445493102</v>
      </c>
      <c r="E1973" s="9">
        <f t="shared" si="92"/>
        <v>1.1758599114700803</v>
      </c>
      <c r="F1973" s="9">
        <f t="shared" si="90"/>
        <v>1</v>
      </c>
    </row>
    <row r="1974" spans="1:6" x14ac:dyDescent="0.3">
      <c r="A1974" s="1">
        <v>41780</v>
      </c>
      <c r="B1974">
        <f>VLOOKUP(A1974,NASDAQ_Composite_IXIC_20210721[[Date]:[Close]],5)</f>
        <v>4131.5400390000004</v>
      </c>
      <c r="C1974" s="9">
        <f t="shared" si="91"/>
        <v>1.9631068786142523</v>
      </c>
      <c r="D1974" s="9">
        <f>VLOOKUP(A1974,nasdaq_wtd_mc_ritter_add!$B$2:$D$3373,$D$5)</f>
        <v>3.1488673780051299</v>
      </c>
      <c r="E1974" s="9">
        <f t="shared" si="92"/>
        <v>1.1857604993908777</v>
      </c>
      <c r="F1974" s="9">
        <f t="shared" si="90"/>
        <v>1</v>
      </c>
    </row>
    <row r="1975" spans="1:6" x14ac:dyDescent="0.3">
      <c r="A1975" s="1">
        <v>41781</v>
      </c>
      <c r="B1975">
        <f>VLOOKUP(A1975,NASDAQ_Composite_IXIC_20210721[[Date]:[Close]],5)</f>
        <v>4154.3398440000001</v>
      </c>
      <c r="C1975" s="9">
        <f t="shared" si="91"/>
        <v>1.9686101837225864</v>
      </c>
      <c r="D1975" s="9">
        <f>VLOOKUP(A1975,nasdaq_wtd_mc_ritter_add!$B$2:$D$3373,$D$5)</f>
        <v>3.1531402433851698</v>
      </c>
      <c r="E1975" s="9">
        <f t="shared" si="92"/>
        <v>1.1845300596625834</v>
      </c>
      <c r="F1975" s="9">
        <f t="shared" si="90"/>
        <v>1</v>
      </c>
    </row>
    <row r="1976" spans="1:6" x14ac:dyDescent="0.3">
      <c r="A1976" s="1">
        <v>41782</v>
      </c>
      <c r="B1976">
        <f>VLOOKUP(A1976,NASDAQ_Composite_IXIC_20210721[[Date]:[Close]],5)</f>
        <v>4185.8100590000004</v>
      </c>
      <c r="C1976" s="9">
        <f t="shared" si="91"/>
        <v>1.9761568980444784</v>
      </c>
      <c r="D1976" s="9">
        <f>VLOOKUP(A1976,nasdaq_wtd_mc_ritter_add!$B$2:$D$3373,$D$5)</f>
        <v>3.16669152062346</v>
      </c>
      <c r="E1976" s="9">
        <f t="shared" si="92"/>
        <v>1.1905346225789817</v>
      </c>
      <c r="F1976" s="9">
        <f t="shared" si="90"/>
        <v>1</v>
      </c>
    </row>
    <row r="1977" spans="1:6" x14ac:dyDescent="0.3">
      <c r="A1977" s="1">
        <v>41783</v>
      </c>
      <c r="B1977">
        <f>VLOOKUP(A1977,NASDAQ_Composite_IXIC_20210721[[Date]:[Close]],5)</f>
        <v>4185.8100590000004</v>
      </c>
      <c r="C1977" s="9">
        <f t="shared" si="91"/>
        <v>1.9761568980444784</v>
      </c>
      <c r="D1977" s="9">
        <f>VLOOKUP(A1977,nasdaq_wtd_mc_ritter_add!$B$2:$D$3373,$D$5)</f>
        <v>3.16669152062346</v>
      </c>
      <c r="E1977" s="9">
        <f t="shared" si="92"/>
        <v>1.1905346225789817</v>
      </c>
      <c r="F1977" s="9">
        <f t="shared" si="90"/>
        <v>0</v>
      </c>
    </row>
    <row r="1978" spans="1:6" x14ac:dyDescent="0.3">
      <c r="A1978" s="1">
        <v>41784</v>
      </c>
      <c r="B1978">
        <f>VLOOKUP(A1978,NASDAQ_Composite_IXIC_20210721[[Date]:[Close]],5)</f>
        <v>4185.8100590000004</v>
      </c>
      <c r="C1978" s="9">
        <f t="shared" si="91"/>
        <v>1.9761568980444784</v>
      </c>
      <c r="D1978" s="9">
        <f>VLOOKUP(A1978,nasdaq_wtd_mc_ritter_add!$B$2:$D$3373,$D$5)</f>
        <v>3.16669152062346</v>
      </c>
      <c r="E1978" s="9">
        <f t="shared" si="92"/>
        <v>1.1905346225789817</v>
      </c>
      <c r="F1978" s="9">
        <f t="shared" si="90"/>
        <v>0</v>
      </c>
    </row>
    <row r="1979" spans="1:6" x14ac:dyDescent="0.3">
      <c r="A1979" s="1">
        <v>41785</v>
      </c>
      <c r="B1979">
        <f>VLOOKUP(A1979,NASDAQ_Composite_IXIC_20210721[[Date]:[Close]],5)</f>
        <v>4185.8100590000004</v>
      </c>
      <c r="C1979" s="9">
        <f t="shared" si="91"/>
        <v>1.9761568980444784</v>
      </c>
      <c r="D1979" s="9">
        <f>VLOOKUP(A1979,nasdaq_wtd_mc_ritter_add!$B$2:$D$3373,$D$5)</f>
        <v>3.16669152062346</v>
      </c>
      <c r="E1979" s="9">
        <f t="shared" si="92"/>
        <v>1.1905346225789817</v>
      </c>
      <c r="F1979" s="9">
        <f t="shared" si="90"/>
        <v>0</v>
      </c>
    </row>
    <row r="1980" spans="1:6" x14ac:dyDescent="0.3">
      <c r="A1980" s="1">
        <v>41786</v>
      </c>
      <c r="B1980">
        <f>VLOOKUP(A1980,NASDAQ_Composite_IXIC_20210721[[Date]:[Close]],5)</f>
        <v>4237.0698240000002</v>
      </c>
      <c r="C1980" s="9">
        <f t="shared" si="91"/>
        <v>1.9883286014420216</v>
      </c>
      <c r="D1980" s="9">
        <f>VLOOKUP(A1980,nasdaq_wtd_mc_ritter_add!$B$2:$D$3373,$D$5)</f>
        <v>3.1928717165610498</v>
      </c>
      <c r="E1980" s="9">
        <f t="shared" si="92"/>
        <v>1.2045431151190282</v>
      </c>
      <c r="F1980" s="9">
        <f t="shared" si="90"/>
        <v>1</v>
      </c>
    </row>
    <row r="1981" spans="1:6" x14ac:dyDescent="0.3">
      <c r="A1981" s="1">
        <v>41787</v>
      </c>
      <c r="B1981">
        <f>VLOOKUP(A1981,NASDAQ_Composite_IXIC_20210721[[Date]:[Close]],5)</f>
        <v>4225.080078</v>
      </c>
      <c r="C1981" s="9">
        <f t="shared" si="91"/>
        <v>1.9854948643510815</v>
      </c>
      <c r="D1981" s="9">
        <f>VLOOKUP(A1981,nasdaq_wtd_mc_ritter_add!$B$2:$D$3373,$D$5)</f>
        <v>3.1930593511282201</v>
      </c>
      <c r="E1981" s="9">
        <f t="shared" si="92"/>
        <v>1.2075644867771387</v>
      </c>
      <c r="F1981" s="9">
        <f t="shared" si="90"/>
        <v>1</v>
      </c>
    </row>
    <row r="1982" spans="1:6" x14ac:dyDescent="0.3">
      <c r="A1982" s="1">
        <v>41788</v>
      </c>
      <c r="B1982">
        <f>VLOOKUP(A1982,NASDAQ_Composite_IXIC_20210721[[Date]:[Close]],5)</f>
        <v>4247.9501950000003</v>
      </c>
      <c r="C1982" s="9">
        <f t="shared" si="91"/>
        <v>1.9908932098788155</v>
      </c>
      <c r="D1982" s="9">
        <f>VLOOKUP(A1982,nasdaq_wtd_mc_ritter_add!$B$2:$D$3373,$D$5)</f>
        <v>3.2019627629670602</v>
      </c>
      <c r="E1982" s="9">
        <f t="shared" si="92"/>
        <v>1.2110695530882447</v>
      </c>
      <c r="F1982" s="9">
        <f t="shared" si="90"/>
        <v>1</v>
      </c>
    </row>
    <row r="1983" spans="1:6" x14ac:dyDescent="0.3">
      <c r="A1983" s="1">
        <v>41789</v>
      </c>
      <c r="B1983">
        <f>VLOOKUP(A1983,NASDAQ_Composite_IXIC_20210721[[Date]:[Close]],5)</f>
        <v>4242.6201170000004</v>
      </c>
      <c r="C1983" s="9">
        <f t="shared" si="91"/>
        <v>1.9896376808614926</v>
      </c>
      <c r="D1983" s="9">
        <f>VLOOKUP(A1983,nasdaq_wtd_mc_ritter_add!$B$2:$D$3373,$D$5)</f>
        <v>3.1902305492478602</v>
      </c>
      <c r="E1983" s="9">
        <f t="shared" si="92"/>
        <v>1.2005928683863676</v>
      </c>
      <c r="F1983" s="9">
        <f t="shared" si="90"/>
        <v>1</v>
      </c>
    </row>
    <row r="1984" spans="1:6" x14ac:dyDescent="0.3">
      <c r="A1984" s="1">
        <v>41790</v>
      </c>
      <c r="B1984">
        <f>VLOOKUP(A1984,NASDAQ_Composite_IXIC_20210721[[Date]:[Close]],5)</f>
        <v>4242.6201170000004</v>
      </c>
      <c r="C1984" s="9">
        <f t="shared" si="91"/>
        <v>1.9896376808614926</v>
      </c>
      <c r="D1984" s="9">
        <f>VLOOKUP(A1984,nasdaq_wtd_mc_ritter_add!$B$2:$D$3373,$D$5)</f>
        <v>3.1902305492478602</v>
      </c>
      <c r="E1984" s="9">
        <f t="shared" si="92"/>
        <v>1.2005928683863676</v>
      </c>
      <c r="F1984" s="9">
        <f t="shared" si="90"/>
        <v>0</v>
      </c>
    </row>
    <row r="1985" spans="1:6" x14ac:dyDescent="0.3">
      <c r="A1985" s="1">
        <v>41791</v>
      </c>
      <c r="B1985">
        <f>VLOOKUP(A1985,NASDAQ_Composite_IXIC_20210721[[Date]:[Close]],5)</f>
        <v>4242.6201170000004</v>
      </c>
      <c r="C1985" s="9">
        <f t="shared" si="91"/>
        <v>1.9896376808614926</v>
      </c>
      <c r="D1985" s="9">
        <f>VLOOKUP(A1985,nasdaq_wtd_mc_ritter_add!$B$2:$D$3373,$D$5)</f>
        <v>3.1902305492478602</v>
      </c>
      <c r="E1985" s="9">
        <f t="shared" si="92"/>
        <v>1.2005928683863676</v>
      </c>
      <c r="F1985" s="9">
        <f t="shared" si="90"/>
        <v>0</v>
      </c>
    </row>
    <row r="1986" spans="1:6" x14ac:dyDescent="0.3">
      <c r="A1986" s="1">
        <v>41792</v>
      </c>
      <c r="B1986">
        <f>VLOOKUP(A1986,NASDAQ_Composite_IXIC_20210721[[Date]:[Close]],5)</f>
        <v>4237.2001950000003</v>
      </c>
      <c r="C1986" s="9">
        <f t="shared" si="91"/>
        <v>1.9883593701099356</v>
      </c>
      <c r="D1986" s="9">
        <f>VLOOKUP(A1986,nasdaq_wtd_mc_ritter_add!$B$2:$D$3373,$D$5)</f>
        <v>3.1822860993434499</v>
      </c>
      <c r="E1986" s="9">
        <f t="shared" si="92"/>
        <v>1.1939267292335143</v>
      </c>
      <c r="F1986" s="9">
        <f t="shared" si="90"/>
        <v>1</v>
      </c>
    </row>
    <row r="1987" spans="1:6" x14ac:dyDescent="0.3">
      <c r="A1987" s="1">
        <v>41793</v>
      </c>
      <c r="B1987">
        <f>VLOOKUP(A1987,NASDAQ_Composite_IXIC_20210721[[Date]:[Close]],5)</f>
        <v>4234.080078</v>
      </c>
      <c r="C1987" s="9">
        <f t="shared" si="91"/>
        <v>1.987622735967153</v>
      </c>
      <c r="D1987" s="9">
        <f>VLOOKUP(A1987,nasdaq_wtd_mc_ritter_add!$B$2:$D$3373,$D$5)</f>
        <v>3.1806068584472502</v>
      </c>
      <c r="E1987" s="9">
        <f t="shared" si="92"/>
        <v>1.1929841224800972</v>
      </c>
      <c r="F1987" s="9">
        <f t="shared" si="90"/>
        <v>1</v>
      </c>
    </row>
    <row r="1988" spans="1:6" x14ac:dyDescent="0.3">
      <c r="A1988" s="1">
        <v>41794</v>
      </c>
      <c r="B1988">
        <f>VLOOKUP(A1988,NASDAQ_Composite_IXIC_20210721[[Date]:[Close]],5)</f>
        <v>4251.6401370000003</v>
      </c>
      <c r="C1988" s="9">
        <f t="shared" si="91"/>
        <v>1.9917614734274531</v>
      </c>
      <c r="D1988" s="9">
        <f>VLOOKUP(A1988,nasdaq_wtd_mc_ritter_add!$B$2:$D$3373,$D$5)</f>
        <v>3.17753750795399</v>
      </c>
      <c r="E1988" s="9">
        <f t="shared" si="92"/>
        <v>1.1857760345265369</v>
      </c>
      <c r="F1988" s="9">
        <f t="shared" si="90"/>
        <v>1</v>
      </c>
    </row>
    <row r="1989" spans="1:6" x14ac:dyDescent="0.3">
      <c r="A1989" s="1">
        <v>41795</v>
      </c>
      <c r="B1989">
        <f>VLOOKUP(A1989,NASDAQ_Composite_IXIC_20210721[[Date]:[Close]],5)</f>
        <v>4296.2299800000001</v>
      </c>
      <c r="C1989" s="9">
        <f t="shared" si="91"/>
        <v>2.0021945396420238</v>
      </c>
      <c r="D1989" s="9">
        <f>VLOOKUP(A1989,nasdaq_wtd_mc_ritter_add!$B$2:$D$3373,$D$5)</f>
        <v>3.1984556835578402</v>
      </c>
      <c r="E1989" s="9">
        <f t="shared" si="92"/>
        <v>1.1962611439158164</v>
      </c>
      <c r="F1989" s="9">
        <f t="shared" si="90"/>
        <v>1</v>
      </c>
    </row>
    <row r="1990" spans="1:6" x14ac:dyDescent="0.3">
      <c r="A1990" s="1">
        <v>41796</v>
      </c>
      <c r="B1990">
        <f>VLOOKUP(A1990,NASDAQ_Composite_IXIC_20210721[[Date]:[Close]],5)</f>
        <v>4321.3999020000001</v>
      </c>
      <c r="C1990" s="9">
        <f t="shared" si="91"/>
        <v>2.0080360515003717</v>
      </c>
      <c r="D1990" s="9">
        <f>VLOOKUP(A1990,nasdaq_wtd_mc_ritter_add!$B$2:$D$3373,$D$5)</f>
        <v>3.19964224831191</v>
      </c>
      <c r="E1990" s="9">
        <f t="shared" si="92"/>
        <v>1.1916061968115383</v>
      </c>
      <c r="F1990" s="9">
        <f t="shared" si="90"/>
        <v>1</v>
      </c>
    </row>
    <row r="1991" spans="1:6" x14ac:dyDescent="0.3">
      <c r="A1991" s="1">
        <v>41797</v>
      </c>
      <c r="B1991">
        <f>VLOOKUP(A1991,NASDAQ_Composite_IXIC_20210721[[Date]:[Close]],5)</f>
        <v>4321.3999020000001</v>
      </c>
      <c r="C1991" s="9">
        <f t="shared" si="91"/>
        <v>2.0080360515003717</v>
      </c>
      <c r="D1991" s="9">
        <f>VLOOKUP(A1991,nasdaq_wtd_mc_ritter_add!$B$2:$D$3373,$D$5)</f>
        <v>3.19964224831191</v>
      </c>
      <c r="E1991" s="9">
        <f t="shared" si="92"/>
        <v>1.1916061968115383</v>
      </c>
      <c r="F1991" s="9">
        <f t="shared" si="90"/>
        <v>0</v>
      </c>
    </row>
    <row r="1992" spans="1:6" x14ac:dyDescent="0.3">
      <c r="A1992" s="1">
        <v>41798</v>
      </c>
      <c r="B1992">
        <f>VLOOKUP(A1992,NASDAQ_Composite_IXIC_20210721[[Date]:[Close]],5)</f>
        <v>4321.3999020000001</v>
      </c>
      <c r="C1992" s="9">
        <f t="shared" si="91"/>
        <v>2.0080360515003717</v>
      </c>
      <c r="D1992" s="9">
        <f>VLOOKUP(A1992,nasdaq_wtd_mc_ritter_add!$B$2:$D$3373,$D$5)</f>
        <v>3.19964224831191</v>
      </c>
      <c r="E1992" s="9">
        <f t="shared" si="92"/>
        <v>1.1916061968115383</v>
      </c>
      <c r="F1992" s="9">
        <f t="shared" ref="F1992:F2055" si="93">IF(OR(C1992=C1991,D1992=D1991),0,1)</f>
        <v>0</v>
      </c>
    </row>
    <row r="1993" spans="1:6" x14ac:dyDescent="0.3">
      <c r="A1993" s="1">
        <v>41799</v>
      </c>
      <c r="B1993">
        <f>VLOOKUP(A1993,NASDAQ_Composite_IXIC_20210721[[Date]:[Close]],5)</f>
        <v>4336.2402339999999</v>
      </c>
      <c r="C1993" s="9">
        <f t="shared" ref="C1993:C2056" si="94">$C$5+LN(B1993)-$A$6</f>
        <v>2.0114643174716411</v>
      </c>
      <c r="D1993" s="9">
        <f>VLOOKUP(A1993,nasdaq_wtd_mc_ritter_add!$B$2:$D$3373,$D$5)</f>
        <v>3.21103349831888</v>
      </c>
      <c r="E1993" s="9">
        <f t="shared" ref="E1993:E2056" si="95">IF($E$5&lt;=$A1993,D1993-VLOOKUP(A1993,$A$7:$C$4936,3),0)</f>
        <v>1.1995691808472388</v>
      </c>
      <c r="F1993" s="9">
        <f t="shared" si="93"/>
        <v>1</v>
      </c>
    </row>
    <row r="1994" spans="1:6" x14ac:dyDescent="0.3">
      <c r="A1994" s="1">
        <v>41800</v>
      </c>
      <c r="B1994">
        <f>VLOOKUP(A1994,NASDAQ_Composite_IXIC_20210721[[Date]:[Close]],5)</f>
        <v>4338</v>
      </c>
      <c r="C1994" s="9">
        <f t="shared" si="94"/>
        <v>2.0118700627534585</v>
      </c>
      <c r="D1994" s="9">
        <f>VLOOKUP(A1994,nasdaq_wtd_mc_ritter_add!$B$2:$D$3373,$D$5)</f>
        <v>3.2431438805469699</v>
      </c>
      <c r="E1994" s="9">
        <f t="shared" si="95"/>
        <v>1.2312738177935114</v>
      </c>
      <c r="F1994" s="9">
        <f t="shared" si="93"/>
        <v>1</v>
      </c>
    </row>
    <row r="1995" spans="1:6" x14ac:dyDescent="0.3">
      <c r="A1995" s="1">
        <v>41801</v>
      </c>
      <c r="B1995">
        <f>VLOOKUP(A1995,NASDAQ_Composite_IXIC_20210721[[Date]:[Close]],5)</f>
        <v>4331.9301759999998</v>
      </c>
      <c r="C1995" s="9">
        <f t="shared" si="94"/>
        <v>2.0104698611674072</v>
      </c>
      <c r="D1995" s="9">
        <f>VLOOKUP(A1995,nasdaq_wtd_mc_ritter_add!$B$2:$D$3373,$D$5)</f>
        <v>3.2547645192632899</v>
      </c>
      <c r="E1995" s="9">
        <f t="shared" si="95"/>
        <v>1.2442946580958827</v>
      </c>
      <c r="F1995" s="9">
        <f t="shared" si="93"/>
        <v>1</v>
      </c>
    </row>
    <row r="1996" spans="1:6" x14ac:dyDescent="0.3">
      <c r="A1996" s="1">
        <v>41802</v>
      </c>
      <c r="B1996">
        <f>VLOOKUP(A1996,NASDAQ_Composite_IXIC_20210721[[Date]:[Close]],5)</f>
        <v>4297.6298829999996</v>
      </c>
      <c r="C1996" s="9">
        <f t="shared" si="94"/>
        <v>2.0025203310872426</v>
      </c>
      <c r="D1996" s="9">
        <f>VLOOKUP(A1996,nasdaq_wtd_mc_ritter_add!$B$2:$D$3373,$D$5)</f>
        <v>3.2603892677837298</v>
      </c>
      <c r="E1996" s="9">
        <f t="shared" si="95"/>
        <v>1.2578689366964872</v>
      </c>
      <c r="F1996" s="9">
        <f t="shared" si="93"/>
        <v>1</v>
      </c>
    </row>
    <row r="1997" spans="1:6" x14ac:dyDescent="0.3">
      <c r="A1997" s="1">
        <v>41803</v>
      </c>
      <c r="B1997">
        <f>VLOOKUP(A1997,NASDAQ_Composite_IXIC_20210721[[Date]:[Close]],5)</f>
        <v>4310.6499020000001</v>
      </c>
      <c r="C1997" s="9">
        <f t="shared" si="94"/>
        <v>2.0055453324240107</v>
      </c>
      <c r="D1997" s="9">
        <f>VLOOKUP(A1997,nasdaq_wtd_mc_ritter_add!$B$2:$D$3373,$D$5)</f>
        <v>3.2686505737024398</v>
      </c>
      <c r="E1997" s="9">
        <f t="shared" si="95"/>
        <v>1.2631052412784292</v>
      </c>
      <c r="F1997" s="9">
        <f t="shared" si="93"/>
        <v>1</v>
      </c>
    </row>
    <row r="1998" spans="1:6" x14ac:dyDescent="0.3">
      <c r="A1998" s="1">
        <v>41804</v>
      </c>
      <c r="B1998">
        <f>VLOOKUP(A1998,NASDAQ_Composite_IXIC_20210721[[Date]:[Close]],5)</f>
        <v>4310.6499020000001</v>
      </c>
      <c r="C1998" s="9">
        <f t="shared" si="94"/>
        <v>2.0055453324240107</v>
      </c>
      <c r="D1998" s="9">
        <f>VLOOKUP(A1998,nasdaq_wtd_mc_ritter_add!$B$2:$D$3373,$D$5)</f>
        <v>3.2686505737024398</v>
      </c>
      <c r="E1998" s="9">
        <f t="shared" si="95"/>
        <v>1.2631052412784292</v>
      </c>
      <c r="F1998" s="9">
        <f t="shared" si="93"/>
        <v>0</v>
      </c>
    </row>
    <row r="1999" spans="1:6" x14ac:dyDescent="0.3">
      <c r="A1999" s="1">
        <v>41805</v>
      </c>
      <c r="B1999">
        <f>VLOOKUP(A1999,NASDAQ_Composite_IXIC_20210721[[Date]:[Close]],5)</f>
        <v>4310.6499020000001</v>
      </c>
      <c r="C1999" s="9">
        <f t="shared" si="94"/>
        <v>2.0055453324240107</v>
      </c>
      <c r="D1999" s="9">
        <f>VLOOKUP(A1999,nasdaq_wtd_mc_ritter_add!$B$2:$D$3373,$D$5)</f>
        <v>3.2686505737024398</v>
      </c>
      <c r="E1999" s="9">
        <f t="shared" si="95"/>
        <v>1.2631052412784292</v>
      </c>
      <c r="F1999" s="9">
        <f t="shared" si="93"/>
        <v>0</v>
      </c>
    </row>
    <row r="2000" spans="1:6" x14ac:dyDescent="0.3">
      <c r="A2000" s="1">
        <v>41806</v>
      </c>
      <c r="B2000">
        <f>VLOOKUP(A2000,NASDAQ_Composite_IXIC_20210721[[Date]:[Close]],5)</f>
        <v>4321.1000979999999</v>
      </c>
      <c r="C2000" s="9">
        <f t="shared" si="94"/>
        <v>2.0079666725012126</v>
      </c>
      <c r="D2000" s="9">
        <f>VLOOKUP(A2000,nasdaq_wtd_mc_ritter_add!$B$2:$D$3373,$D$5)</f>
        <v>3.2756381049850001</v>
      </c>
      <c r="E2000" s="9">
        <f t="shared" si="95"/>
        <v>1.2676714324837874</v>
      </c>
      <c r="F2000" s="9">
        <f t="shared" si="93"/>
        <v>1</v>
      </c>
    </row>
    <row r="2001" spans="1:6" x14ac:dyDescent="0.3">
      <c r="A2001" s="1">
        <v>41807</v>
      </c>
      <c r="B2001">
        <f>VLOOKUP(A2001,NASDAQ_Composite_IXIC_20210721[[Date]:[Close]],5)</f>
        <v>4337.2299800000001</v>
      </c>
      <c r="C2001" s="9">
        <f t="shared" si="94"/>
        <v>2.0116925412344218</v>
      </c>
      <c r="D2001" s="9">
        <f>VLOOKUP(A2001,nasdaq_wtd_mc_ritter_add!$B$2:$D$3373,$D$5)</f>
        <v>3.2807420772321598</v>
      </c>
      <c r="E2001" s="9">
        <f t="shared" si="95"/>
        <v>1.2690495359977381</v>
      </c>
      <c r="F2001" s="9">
        <f t="shared" si="93"/>
        <v>1</v>
      </c>
    </row>
    <row r="2002" spans="1:6" x14ac:dyDescent="0.3">
      <c r="A2002" s="1">
        <v>41808</v>
      </c>
      <c r="B2002">
        <f>VLOOKUP(A2002,NASDAQ_Composite_IXIC_20210721[[Date]:[Close]],5)</f>
        <v>4362.8398440000001</v>
      </c>
      <c r="C2002" s="9">
        <f t="shared" si="94"/>
        <v>2.0175798360466173</v>
      </c>
      <c r="D2002" s="9">
        <f>VLOOKUP(A2002,nasdaq_wtd_mc_ritter_add!$B$2:$D$3373,$D$5)</f>
        <v>3.29133335343586</v>
      </c>
      <c r="E2002" s="9">
        <f t="shared" si="95"/>
        <v>1.2737535173892427</v>
      </c>
      <c r="F2002" s="9">
        <f t="shared" si="93"/>
        <v>1</v>
      </c>
    </row>
    <row r="2003" spans="1:6" x14ac:dyDescent="0.3">
      <c r="A2003" s="1">
        <v>41809</v>
      </c>
      <c r="B2003">
        <f>VLOOKUP(A2003,NASDAQ_Composite_IXIC_20210721[[Date]:[Close]],5)</f>
        <v>4359.330078</v>
      </c>
      <c r="C2003" s="9">
        <f t="shared" si="94"/>
        <v>2.0167750440692034</v>
      </c>
      <c r="D2003" s="9">
        <f>VLOOKUP(A2003,nasdaq_wtd_mc_ritter_add!$B$2:$D$3373,$D$5)</f>
        <v>3.2668737068612899</v>
      </c>
      <c r="E2003" s="9">
        <f t="shared" si="95"/>
        <v>1.2500986627920865</v>
      </c>
      <c r="F2003" s="9">
        <f t="shared" si="93"/>
        <v>1</v>
      </c>
    </row>
    <row r="2004" spans="1:6" x14ac:dyDescent="0.3">
      <c r="A2004" s="1">
        <v>41810</v>
      </c>
      <c r="B2004">
        <f>VLOOKUP(A2004,NASDAQ_Composite_IXIC_20210721[[Date]:[Close]],5)</f>
        <v>4368.0400390000004</v>
      </c>
      <c r="C2004" s="9">
        <f t="shared" si="94"/>
        <v>2.0187710551870977</v>
      </c>
      <c r="D2004" s="9">
        <f>VLOOKUP(A2004,nasdaq_wtd_mc_ritter_add!$B$2:$D$3373,$D$5)</f>
        <v>3.2689777456449001</v>
      </c>
      <c r="E2004" s="9">
        <f t="shared" si="95"/>
        <v>1.2502066904578024</v>
      </c>
      <c r="F2004" s="9">
        <f t="shared" si="93"/>
        <v>1</v>
      </c>
    </row>
    <row r="2005" spans="1:6" x14ac:dyDescent="0.3">
      <c r="A2005" s="1">
        <v>41811</v>
      </c>
      <c r="B2005">
        <f>VLOOKUP(A2005,NASDAQ_Composite_IXIC_20210721[[Date]:[Close]],5)</f>
        <v>4368.0400390000004</v>
      </c>
      <c r="C2005" s="9">
        <f t="shared" si="94"/>
        <v>2.0187710551870977</v>
      </c>
      <c r="D2005" s="9">
        <f>VLOOKUP(A2005,nasdaq_wtd_mc_ritter_add!$B$2:$D$3373,$D$5)</f>
        <v>3.2689777456449001</v>
      </c>
      <c r="E2005" s="9">
        <f t="shared" si="95"/>
        <v>1.2502066904578024</v>
      </c>
      <c r="F2005" s="9">
        <f t="shared" si="93"/>
        <v>0</v>
      </c>
    </row>
    <row r="2006" spans="1:6" x14ac:dyDescent="0.3">
      <c r="A2006" s="1">
        <v>41812</v>
      </c>
      <c r="B2006">
        <f>VLOOKUP(A2006,NASDAQ_Composite_IXIC_20210721[[Date]:[Close]],5)</f>
        <v>4368.0400390000004</v>
      </c>
      <c r="C2006" s="9">
        <f t="shared" si="94"/>
        <v>2.0187710551870977</v>
      </c>
      <c r="D2006" s="9">
        <f>VLOOKUP(A2006,nasdaq_wtd_mc_ritter_add!$B$2:$D$3373,$D$5)</f>
        <v>3.2689777456449001</v>
      </c>
      <c r="E2006" s="9">
        <f t="shared" si="95"/>
        <v>1.2502066904578024</v>
      </c>
      <c r="F2006" s="9">
        <f t="shared" si="93"/>
        <v>0</v>
      </c>
    </row>
    <row r="2007" spans="1:6" x14ac:dyDescent="0.3">
      <c r="A2007" s="1">
        <v>41813</v>
      </c>
      <c r="B2007">
        <f>VLOOKUP(A2007,NASDAQ_Composite_IXIC_20210721[[Date]:[Close]],5)</f>
        <v>4368.6801759999998</v>
      </c>
      <c r="C2007" s="9">
        <f t="shared" si="94"/>
        <v>2.0189175946173163</v>
      </c>
      <c r="D2007" s="9">
        <f>VLOOKUP(A2007,nasdaq_wtd_mc_ritter_add!$B$2:$D$3373,$D$5)</f>
        <v>3.29210636444658</v>
      </c>
      <c r="E2007" s="9">
        <f t="shared" si="95"/>
        <v>1.2731887698292637</v>
      </c>
      <c r="F2007" s="9">
        <f t="shared" si="93"/>
        <v>1</v>
      </c>
    </row>
    <row r="2008" spans="1:6" x14ac:dyDescent="0.3">
      <c r="A2008" s="1">
        <v>41814</v>
      </c>
      <c r="B2008">
        <f>VLOOKUP(A2008,NASDAQ_Composite_IXIC_20210721[[Date]:[Close]],5)</f>
        <v>4350.3500979999999</v>
      </c>
      <c r="C2008" s="9">
        <f t="shared" si="94"/>
        <v>2.0147129745096928</v>
      </c>
      <c r="D2008" s="9">
        <f>VLOOKUP(A2008,nasdaq_wtd_mc_ritter_add!$B$2:$D$3373,$D$5)</f>
        <v>3.29117953901279</v>
      </c>
      <c r="E2008" s="9">
        <f t="shared" si="95"/>
        <v>1.2764665645030973</v>
      </c>
      <c r="F2008" s="9">
        <f t="shared" si="93"/>
        <v>1</v>
      </c>
    </row>
    <row r="2009" spans="1:6" x14ac:dyDescent="0.3">
      <c r="A2009" s="1">
        <v>41815</v>
      </c>
      <c r="B2009">
        <f>VLOOKUP(A2009,NASDAQ_Composite_IXIC_20210721[[Date]:[Close]],5)</f>
        <v>4379.7597660000001</v>
      </c>
      <c r="C2009" s="9">
        <f t="shared" si="94"/>
        <v>2.0214505252877215</v>
      </c>
      <c r="D2009" s="9">
        <f>VLOOKUP(A2009,nasdaq_wtd_mc_ritter_add!$B$2:$D$3373,$D$5)</f>
        <v>3.30072388265841</v>
      </c>
      <c r="E2009" s="9">
        <f t="shared" si="95"/>
        <v>1.2792733573706885</v>
      </c>
      <c r="F2009" s="9">
        <f t="shared" si="93"/>
        <v>1</v>
      </c>
    </row>
    <row r="2010" spans="1:6" x14ac:dyDescent="0.3">
      <c r="A2010" s="1">
        <v>41816</v>
      </c>
      <c r="B2010">
        <f>VLOOKUP(A2010,NASDAQ_Composite_IXIC_20210721[[Date]:[Close]],5)</f>
        <v>4379.0498049999997</v>
      </c>
      <c r="C2010" s="9">
        <f t="shared" si="94"/>
        <v>2.0212884117046359</v>
      </c>
      <c r="D2010" s="9">
        <f>VLOOKUP(A2010,nasdaq_wtd_mc_ritter_add!$B$2:$D$3373,$D$5)</f>
        <v>3.30562339364955</v>
      </c>
      <c r="E2010" s="9">
        <f t="shared" si="95"/>
        <v>1.2843349819449141</v>
      </c>
      <c r="F2010" s="9">
        <f t="shared" si="93"/>
        <v>1</v>
      </c>
    </row>
    <row r="2011" spans="1:6" x14ac:dyDescent="0.3">
      <c r="A2011" s="1">
        <v>41817</v>
      </c>
      <c r="B2011">
        <f>VLOOKUP(A2011,NASDAQ_Composite_IXIC_20210721[[Date]:[Close]],5)</f>
        <v>4397.9301759999998</v>
      </c>
      <c r="C2011" s="9">
        <f t="shared" si="94"/>
        <v>2.0255906660479015</v>
      </c>
      <c r="D2011" s="9">
        <f>VLOOKUP(A2011,nasdaq_wtd_mc_ritter_add!$B$2:$D$3373,$D$5)</f>
        <v>3.3089669200683298</v>
      </c>
      <c r="E2011" s="9">
        <f t="shared" si="95"/>
        <v>1.2833762540204283</v>
      </c>
      <c r="F2011" s="9">
        <f t="shared" si="93"/>
        <v>1</v>
      </c>
    </row>
    <row r="2012" spans="1:6" x14ac:dyDescent="0.3">
      <c r="A2012" s="1">
        <v>41818</v>
      </c>
      <c r="B2012">
        <f>VLOOKUP(A2012,NASDAQ_Composite_IXIC_20210721[[Date]:[Close]],5)</f>
        <v>4397.9301759999998</v>
      </c>
      <c r="C2012" s="9">
        <f t="shared" si="94"/>
        <v>2.0255906660479015</v>
      </c>
      <c r="D2012" s="9">
        <f>VLOOKUP(A2012,nasdaq_wtd_mc_ritter_add!$B$2:$D$3373,$D$5)</f>
        <v>3.3089669200683298</v>
      </c>
      <c r="E2012" s="9">
        <f t="shared" si="95"/>
        <v>1.2833762540204283</v>
      </c>
      <c r="F2012" s="9">
        <f t="shared" si="93"/>
        <v>0</v>
      </c>
    </row>
    <row r="2013" spans="1:6" x14ac:dyDescent="0.3">
      <c r="A2013" s="1">
        <v>41819</v>
      </c>
      <c r="B2013">
        <f>VLOOKUP(A2013,NASDAQ_Composite_IXIC_20210721[[Date]:[Close]],5)</f>
        <v>4397.9301759999998</v>
      </c>
      <c r="C2013" s="9">
        <f t="shared" si="94"/>
        <v>2.0255906660479015</v>
      </c>
      <c r="D2013" s="9">
        <f>VLOOKUP(A2013,nasdaq_wtd_mc_ritter_add!$B$2:$D$3373,$D$5)</f>
        <v>3.3089669200683298</v>
      </c>
      <c r="E2013" s="9">
        <f t="shared" si="95"/>
        <v>1.2833762540204283</v>
      </c>
      <c r="F2013" s="9">
        <f t="shared" si="93"/>
        <v>0</v>
      </c>
    </row>
    <row r="2014" spans="1:6" x14ac:dyDescent="0.3">
      <c r="A2014" s="1">
        <v>41820</v>
      </c>
      <c r="B2014">
        <f>VLOOKUP(A2014,NASDAQ_Composite_IXIC_20210721[[Date]:[Close]],5)</f>
        <v>4408.1801759999998</v>
      </c>
      <c r="C2014" s="9">
        <f t="shared" si="94"/>
        <v>2.0279185961371775</v>
      </c>
      <c r="D2014" s="9">
        <f>VLOOKUP(A2014,nasdaq_wtd_mc_ritter_add!$B$2:$D$3373,$D$5)</f>
        <v>3.30254672661829</v>
      </c>
      <c r="E2014" s="9">
        <f t="shared" si="95"/>
        <v>1.2746281304811125</v>
      </c>
      <c r="F2014" s="9">
        <f t="shared" si="93"/>
        <v>1</v>
      </c>
    </row>
    <row r="2015" spans="1:6" x14ac:dyDescent="0.3">
      <c r="A2015" s="1">
        <v>41821</v>
      </c>
      <c r="B2015">
        <f>VLOOKUP(A2015,NASDAQ_Composite_IXIC_20210721[[Date]:[Close]],5)</f>
        <v>4458.6499020000001</v>
      </c>
      <c r="C2015" s="9">
        <f t="shared" si="94"/>
        <v>2.0393026579979994</v>
      </c>
      <c r="D2015" s="9">
        <f>VLOOKUP(A2015,nasdaq_wtd_mc_ritter_add!$B$2:$D$3373,$D$5)</f>
        <v>3.3105024134877401</v>
      </c>
      <c r="E2015" s="9">
        <f t="shared" si="95"/>
        <v>1.2711997554897407</v>
      </c>
      <c r="F2015" s="9">
        <f t="shared" si="93"/>
        <v>1</v>
      </c>
    </row>
    <row r="2016" spans="1:6" x14ac:dyDescent="0.3">
      <c r="A2016" s="1">
        <v>41822</v>
      </c>
      <c r="B2016">
        <f>VLOOKUP(A2016,NASDAQ_Composite_IXIC_20210721[[Date]:[Close]],5)</f>
        <v>4457.7299800000001</v>
      </c>
      <c r="C2016" s="9">
        <f t="shared" si="94"/>
        <v>2.0390963137158051</v>
      </c>
      <c r="D2016" s="9">
        <f>VLOOKUP(A2016,nasdaq_wtd_mc_ritter_add!$B$2:$D$3373,$D$5)</f>
        <v>3.30183123002409</v>
      </c>
      <c r="E2016" s="9">
        <f t="shared" si="95"/>
        <v>1.2627349163082848</v>
      </c>
      <c r="F2016" s="9">
        <f t="shared" si="93"/>
        <v>1</v>
      </c>
    </row>
    <row r="2017" spans="1:6" x14ac:dyDescent="0.3">
      <c r="A2017" s="1">
        <v>41823</v>
      </c>
      <c r="B2017">
        <f>VLOOKUP(A2017,NASDAQ_Composite_IXIC_20210721[[Date]:[Close]],5)</f>
        <v>4485.9301759999998</v>
      </c>
      <c r="C2017" s="9">
        <f t="shared" si="94"/>
        <v>2.045402521457178</v>
      </c>
      <c r="D2017" s="9">
        <f>VLOOKUP(A2017,nasdaq_wtd_mc_ritter_add!$B$2:$D$3373,$D$5)</f>
        <v>3.3005091205838299</v>
      </c>
      <c r="E2017" s="9">
        <f t="shared" si="95"/>
        <v>1.2551065991266519</v>
      </c>
      <c r="F2017" s="9">
        <f t="shared" si="93"/>
        <v>1</v>
      </c>
    </row>
    <row r="2018" spans="1:6" x14ac:dyDescent="0.3">
      <c r="A2018" s="1">
        <v>41824</v>
      </c>
      <c r="B2018">
        <f>VLOOKUP(A2018,NASDAQ_Composite_IXIC_20210721[[Date]:[Close]],5)</f>
        <v>4485.9301759999998</v>
      </c>
      <c r="C2018" s="9">
        <f t="shared" si="94"/>
        <v>2.045402521457178</v>
      </c>
      <c r="D2018" s="9">
        <f>VLOOKUP(A2018,nasdaq_wtd_mc_ritter_add!$B$2:$D$3373,$D$5)</f>
        <v>3.3005091205838299</v>
      </c>
      <c r="E2018" s="9">
        <f t="shared" si="95"/>
        <v>1.2551065991266519</v>
      </c>
      <c r="F2018" s="9">
        <f t="shared" si="93"/>
        <v>0</v>
      </c>
    </row>
    <row r="2019" spans="1:6" x14ac:dyDescent="0.3">
      <c r="A2019" s="1">
        <v>41825</v>
      </c>
      <c r="B2019">
        <f>VLOOKUP(A2019,NASDAQ_Composite_IXIC_20210721[[Date]:[Close]],5)</f>
        <v>4485.9301759999998</v>
      </c>
      <c r="C2019" s="9">
        <f t="shared" si="94"/>
        <v>2.045402521457178</v>
      </c>
      <c r="D2019" s="9">
        <f>VLOOKUP(A2019,nasdaq_wtd_mc_ritter_add!$B$2:$D$3373,$D$5)</f>
        <v>3.3005091205838299</v>
      </c>
      <c r="E2019" s="9">
        <f t="shared" si="95"/>
        <v>1.2551065991266519</v>
      </c>
      <c r="F2019" s="9">
        <f t="shared" si="93"/>
        <v>0</v>
      </c>
    </row>
    <row r="2020" spans="1:6" x14ac:dyDescent="0.3">
      <c r="A2020" s="1">
        <v>41826</v>
      </c>
      <c r="B2020">
        <f>VLOOKUP(A2020,NASDAQ_Composite_IXIC_20210721[[Date]:[Close]],5)</f>
        <v>4485.9301759999998</v>
      </c>
      <c r="C2020" s="9">
        <f t="shared" si="94"/>
        <v>2.045402521457178</v>
      </c>
      <c r="D2020" s="9">
        <f>VLOOKUP(A2020,nasdaq_wtd_mc_ritter_add!$B$2:$D$3373,$D$5)</f>
        <v>3.3005091205838299</v>
      </c>
      <c r="E2020" s="9">
        <f t="shared" si="95"/>
        <v>1.2551065991266519</v>
      </c>
      <c r="F2020" s="9">
        <f t="shared" si="93"/>
        <v>0</v>
      </c>
    </row>
    <row r="2021" spans="1:6" x14ac:dyDescent="0.3">
      <c r="A2021" s="1">
        <v>41827</v>
      </c>
      <c r="B2021">
        <f>VLOOKUP(A2021,NASDAQ_Composite_IXIC_20210721[[Date]:[Close]],5)</f>
        <v>4451.5297849999997</v>
      </c>
      <c r="C2021" s="9">
        <f t="shared" si="94"/>
        <v>2.0377044593610121</v>
      </c>
      <c r="D2021" s="9">
        <f>VLOOKUP(A2021,nasdaq_wtd_mc_ritter_add!$B$2:$D$3373,$D$5)</f>
        <v>3.2778021641303901</v>
      </c>
      <c r="E2021" s="9">
        <f t="shared" si="95"/>
        <v>1.240097704769378</v>
      </c>
      <c r="F2021" s="9">
        <f t="shared" si="93"/>
        <v>1</v>
      </c>
    </row>
    <row r="2022" spans="1:6" x14ac:dyDescent="0.3">
      <c r="A2022" s="1">
        <v>41828</v>
      </c>
      <c r="B2022">
        <f>VLOOKUP(A2022,NASDAQ_Composite_IXIC_20210721[[Date]:[Close]],5)</f>
        <v>4391.4599609999996</v>
      </c>
      <c r="C2022" s="9">
        <f t="shared" si="94"/>
        <v>2.0241183872963875</v>
      </c>
      <c r="D2022" s="9">
        <f>VLOOKUP(A2022,nasdaq_wtd_mc_ritter_add!$B$2:$D$3373,$D$5)</f>
        <v>3.2345302449207201</v>
      </c>
      <c r="E2022" s="9">
        <f t="shared" si="95"/>
        <v>1.2104118576243326</v>
      </c>
      <c r="F2022" s="9">
        <f t="shared" si="93"/>
        <v>1</v>
      </c>
    </row>
    <row r="2023" spans="1:6" x14ac:dyDescent="0.3">
      <c r="A2023" s="1">
        <v>41829</v>
      </c>
      <c r="B2023">
        <f>VLOOKUP(A2023,NASDAQ_Composite_IXIC_20210721[[Date]:[Close]],5)</f>
        <v>4419.0297849999997</v>
      </c>
      <c r="C2023" s="9">
        <f t="shared" si="94"/>
        <v>2.0303768166873803</v>
      </c>
      <c r="D2023" s="9">
        <f>VLOOKUP(A2023,nasdaq_wtd_mc_ritter_add!$B$2:$D$3373,$D$5)</f>
        <v>3.2522088770011202</v>
      </c>
      <c r="E2023" s="9">
        <f t="shared" si="95"/>
        <v>1.2218320603137398</v>
      </c>
      <c r="F2023" s="9">
        <f t="shared" si="93"/>
        <v>1</v>
      </c>
    </row>
    <row r="2024" spans="1:6" x14ac:dyDescent="0.3">
      <c r="A2024" s="1">
        <v>41830</v>
      </c>
      <c r="B2024">
        <f>VLOOKUP(A2024,NASDAQ_Composite_IXIC_20210721[[Date]:[Close]],5)</f>
        <v>4396.2001950000003</v>
      </c>
      <c r="C2024" s="9">
        <f t="shared" si="94"/>
        <v>2.0251972261170996</v>
      </c>
      <c r="D2024" s="9">
        <f>VLOOKUP(A2024,nasdaq_wtd_mc_ritter_add!$B$2:$D$3373,$D$5)</f>
        <v>3.24063734026136</v>
      </c>
      <c r="E2024" s="9">
        <f t="shared" si="95"/>
        <v>1.2154401141442603</v>
      </c>
      <c r="F2024" s="9">
        <f t="shared" si="93"/>
        <v>1</v>
      </c>
    </row>
    <row r="2025" spans="1:6" x14ac:dyDescent="0.3">
      <c r="A2025" s="1">
        <v>41831</v>
      </c>
      <c r="B2025">
        <f>VLOOKUP(A2025,NASDAQ_Composite_IXIC_20210721[[Date]:[Close]],5)</f>
        <v>4415.4902339999999</v>
      </c>
      <c r="C2025" s="9">
        <f t="shared" si="94"/>
        <v>2.0295755165190004</v>
      </c>
      <c r="D2025" s="9">
        <f>VLOOKUP(A2025,nasdaq_wtd_mc_ritter_add!$B$2:$D$3373,$D$5)</f>
        <v>3.2541492177646001</v>
      </c>
      <c r="E2025" s="9">
        <f t="shared" si="95"/>
        <v>1.2245737012455997</v>
      </c>
      <c r="F2025" s="9">
        <f t="shared" si="93"/>
        <v>1</v>
      </c>
    </row>
    <row r="2026" spans="1:6" x14ac:dyDescent="0.3">
      <c r="A2026" s="1">
        <v>41832</v>
      </c>
      <c r="B2026">
        <f>VLOOKUP(A2026,NASDAQ_Composite_IXIC_20210721[[Date]:[Close]],5)</f>
        <v>4415.4902339999999</v>
      </c>
      <c r="C2026" s="9">
        <f t="shared" si="94"/>
        <v>2.0295755165190004</v>
      </c>
      <c r="D2026" s="9">
        <f>VLOOKUP(A2026,nasdaq_wtd_mc_ritter_add!$B$2:$D$3373,$D$5)</f>
        <v>3.2541492177646001</v>
      </c>
      <c r="E2026" s="9">
        <f t="shared" si="95"/>
        <v>1.2245737012455997</v>
      </c>
      <c r="F2026" s="9">
        <f t="shared" si="93"/>
        <v>0</v>
      </c>
    </row>
    <row r="2027" spans="1:6" x14ac:dyDescent="0.3">
      <c r="A2027" s="1">
        <v>41833</v>
      </c>
      <c r="B2027">
        <f>VLOOKUP(A2027,NASDAQ_Composite_IXIC_20210721[[Date]:[Close]],5)</f>
        <v>4415.4902339999999</v>
      </c>
      <c r="C2027" s="9">
        <f t="shared" si="94"/>
        <v>2.0295755165190004</v>
      </c>
      <c r="D2027" s="9">
        <f>VLOOKUP(A2027,nasdaq_wtd_mc_ritter_add!$B$2:$D$3373,$D$5)</f>
        <v>3.2541492177646001</v>
      </c>
      <c r="E2027" s="9">
        <f t="shared" si="95"/>
        <v>1.2245737012455997</v>
      </c>
      <c r="F2027" s="9">
        <f t="shared" si="93"/>
        <v>0</v>
      </c>
    </row>
    <row r="2028" spans="1:6" x14ac:dyDescent="0.3">
      <c r="A2028" s="1">
        <v>41834</v>
      </c>
      <c r="B2028">
        <f>VLOOKUP(A2028,NASDAQ_Composite_IXIC_20210721[[Date]:[Close]],5)</f>
        <v>4440.419922</v>
      </c>
      <c r="C2028" s="9">
        <f t="shared" si="94"/>
        <v>2.0352055993478109</v>
      </c>
      <c r="D2028" s="9">
        <f>VLOOKUP(A2028,nasdaq_wtd_mc_ritter_add!$B$2:$D$3373,$D$5)</f>
        <v>3.27179305975968</v>
      </c>
      <c r="E2028" s="9">
        <f t="shared" si="95"/>
        <v>1.2365874604118692</v>
      </c>
      <c r="F2028" s="9">
        <f t="shared" si="93"/>
        <v>1</v>
      </c>
    </row>
    <row r="2029" spans="1:6" x14ac:dyDescent="0.3">
      <c r="A2029" s="1">
        <v>41835</v>
      </c>
      <c r="B2029">
        <f>VLOOKUP(A2029,NASDAQ_Composite_IXIC_20210721[[Date]:[Close]],5)</f>
        <v>4416.3901370000003</v>
      </c>
      <c r="C2029" s="9">
        <f t="shared" si="94"/>
        <v>2.0297793016622121</v>
      </c>
      <c r="D2029" s="9">
        <f>VLOOKUP(A2029,nasdaq_wtd_mc_ritter_add!$B$2:$D$3373,$D$5)</f>
        <v>3.2505905852390899</v>
      </c>
      <c r="E2029" s="9">
        <f t="shared" si="95"/>
        <v>1.2208112835768778</v>
      </c>
      <c r="F2029" s="9">
        <f t="shared" si="93"/>
        <v>1</v>
      </c>
    </row>
    <row r="2030" spans="1:6" x14ac:dyDescent="0.3">
      <c r="A2030" s="1">
        <v>41836</v>
      </c>
      <c r="B2030">
        <f>VLOOKUP(A2030,NASDAQ_Composite_IXIC_20210721[[Date]:[Close]],5)</f>
        <v>4425.9702150000003</v>
      </c>
      <c r="C2030" s="9">
        <f t="shared" si="94"/>
        <v>2.0319461624023463</v>
      </c>
      <c r="D2030" s="9">
        <f>VLOOKUP(A2030,nasdaq_wtd_mc_ritter_add!$B$2:$D$3373,$D$5)</f>
        <v>3.25232465499032</v>
      </c>
      <c r="E2030" s="9">
        <f t="shared" si="95"/>
        <v>1.2203784925879737</v>
      </c>
      <c r="F2030" s="9">
        <f t="shared" si="93"/>
        <v>1</v>
      </c>
    </row>
    <row r="2031" spans="1:6" x14ac:dyDescent="0.3">
      <c r="A2031" s="1">
        <v>41837</v>
      </c>
      <c r="B2031">
        <f>VLOOKUP(A2031,NASDAQ_Composite_IXIC_20210721[[Date]:[Close]],5)</f>
        <v>4363.4501950000003</v>
      </c>
      <c r="C2031" s="9">
        <f t="shared" si="94"/>
        <v>2.017719723902343</v>
      </c>
      <c r="D2031" s="9">
        <f>VLOOKUP(A2031,nasdaq_wtd_mc_ritter_add!$B$2:$D$3373,$D$5)</f>
        <v>3.2351440812128298</v>
      </c>
      <c r="E2031" s="9">
        <f t="shared" si="95"/>
        <v>1.2174243573104868</v>
      </c>
      <c r="F2031" s="9">
        <f t="shared" si="93"/>
        <v>1</v>
      </c>
    </row>
    <row r="2032" spans="1:6" x14ac:dyDescent="0.3">
      <c r="A2032" s="1">
        <v>41838</v>
      </c>
      <c r="B2032">
        <f>VLOOKUP(A2032,NASDAQ_Composite_IXIC_20210721[[Date]:[Close]],5)</f>
        <v>4432.1499020000001</v>
      </c>
      <c r="C2032" s="9">
        <f t="shared" si="94"/>
        <v>2.0333414218752148</v>
      </c>
      <c r="D2032" s="9">
        <f>VLOOKUP(A2032,nasdaq_wtd_mc_ritter_add!$B$2:$D$3373,$D$5)</f>
        <v>3.2581043943113301</v>
      </c>
      <c r="E2032" s="9">
        <f t="shared" si="95"/>
        <v>1.2247629724361153</v>
      </c>
      <c r="F2032" s="9">
        <f t="shared" si="93"/>
        <v>1</v>
      </c>
    </row>
    <row r="2033" spans="1:6" x14ac:dyDescent="0.3">
      <c r="A2033" s="1">
        <v>41839</v>
      </c>
      <c r="B2033">
        <f>VLOOKUP(A2033,NASDAQ_Composite_IXIC_20210721[[Date]:[Close]],5)</f>
        <v>4432.1499020000001</v>
      </c>
      <c r="C2033" s="9">
        <f t="shared" si="94"/>
        <v>2.0333414218752148</v>
      </c>
      <c r="D2033" s="9">
        <f>VLOOKUP(A2033,nasdaq_wtd_mc_ritter_add!$B$2:$D$3373,$D$5)</f>
        <v>3.2581043943113301</v>
      </c>
      <c r="E2033" s="9">
        <f t="shared" si="95"/>
        <v>1.2247629724361153</v>
      </c>
      <c r="F2033" s="9">
        <f t="shared" si="93"/>
        <v>0</v>
      </c>
    </row>
    <row r="2034" spans="1:6" x14ac:dyDescent="0.3">
      <c r="A2034" s="1">
        <v>41840</v>
      </c>
      <c r="B2034">
        <f>VLOOKUP(A2034,NASDAQ_Composite_IXIC_20210721[[Date]:[Close]],5)</f>
        <v>4432.1499020000001</v>
      </c>
      <c r="C2034" s="9">
        <f t="shared" si="94"/>
        <v>2.0333414218752148</v>
      </c>
      <c r="D2034" s="9">
        <f>VLOOKUP(A2034,nasdaq_wtd_mc_ritter_add!$B$2:$D$3373,$D$5)</f>
        <v>3.2581043943113301</v>
      </c>
      <c r="E2034" s="9">
        <f t="shared" si="95"/>
        <v>1.2247629724361153</v>
      </c>
      <c r="F2034" s="9">
        <f t="shared" si="93"/>
        <v>0</v>
      </c>
    </row>
    <row r="2035" spans="1:6" x14ac:dyDescent="0.3">
      <c r="A2035" s="1">
        <v>41841</v>
      </c>
      <c r="B2035">
        <f>VLOOKUP(A2035,NASDAQ_Composite_IXIC_20210721[[Date]:[Close]],5)</f>
        <v>4424.7001950000003</v>
      </c>
      <c r="C2035" s="9">
        <f t="shared" si="94"/>
        <v>2.0316591739709891</v>
      </c>
      <c r="D2035" s="9">
        <f>VLOOKUP(A2035,nasdaq_wtd_mc_ritter_add!$B$2:$D$3373,$D$5)</f>
        <v>3.26578774470432</v>
      </c>
      <c r="E2035" s="9">
        <f t="shared" si="95"/>
        <v>1.2341285707333309</v>
      </c>
      <c r="F2035" s="9">
        <f t="shared" si="93"/>
        <v>1</v>
      </c>
    </row>
    <row r="2036" spans="1:6" x14ac:dyDescent="0.3">
      <c r="A2036" s="1">
        <v>41842</v>
      </c>
      <c r="B2036">
        <f>VLOOKUP(A2036,NASDAQ_Composite_IXIC_20210721[[Date]:[Close]],5)</f>
        <v>4456.0200199999999</v>
      </c>
      <c r="C2036" s="9">
        <f t="shared" si="94"/>
        <v>2.0387126457823372</v>
      </c>
      <c r="D2036" s="9">
        <f>VLOOKUP(A2036,nasdaq_wtd_mc_ritter_add!$B$2:$D$3373,$D$5)</f>
        <v>3.2682959319183098</v>
      </c>
      <c r="E2036" s="9">
        <f t="shared" si="95"/>
        <v>1.2295832861359726</v>
      </c>
      <c r="F2036" s="9">
        <f t="shared" si="93"/>
        <v>1</v>
      </c>
    </row>
    <row r="2037" spans="1:6" x14ac:dyDescent="0.3">
      <c r="A2037" s="1">
        <v>41843</v>
      </c>
      <c r="B2037">
        <f>VLOOKUP(A2037,NASDAQ_Composite_IXIC_20210721[[Date]:[Close]],5)</f>
        <v>4473.7001950000003</v>
      </c>
      <c r="C2037" s="9">
        <f t="shared" si="94"/>
        <v>2.042672500666268</v>
      </c>
      <c r="D2037" s="9">
        <f>VLOOKUP(A2037,nasdaq_wtd_mc_ritter_add!$B$2:$D$3373,$D$5)</f>
        <v>3.27709920157052</v>
      </c>
      <c r="E2037" s="9">
        <f t="shared" si="95"/>
        <v>1.234426700904252</v>
      </c>
      <c r="F2037" s="9">
        <f t="shared" si="93"/>
        <v>1</v>
      </c>
    </row>
    <row r="2038" spans="1:6" x14ac:dyDescent="0.3">
      <c r="A2038" s="1">
        <v>41844</v>
      </c>
      <c r="B2038">
        <f>VLOOKUP(A2038,NASDAQ_Composite_IXIC_20210721[[Date]:[Close]],5)</f>
        <v>4472.1098629999997</v>
      </c>
      <c r="C2038" s="9">
        <f t="shared" si="94"/>
        <v>2.0423169527602782</v>
      </c>
      <c r="D2038" s="9">
        <f>VLOOKUP(A2038,nasdaq_wtd_mc_ritter_add!$B$2:$D$3373,$D$5)</f>
        <v>3.3083928812696901</v>
      </c>
      <c r="E2038" s="9">
        <f t="shared" si="95"/>
        <v>1.2660759285094119</v>
      </c>
      <c r="F2038" s="9">
        <f t="shared" si="93"/>
        <v>1</v>
      </c>
    </row>
    <row r="2039" spans="1:6" x14ac:dyDescent="0.3">
      <c r="A2039" s="1">
        <v>41845</v>
      </c>
      <c r="B2039">
        <f>VLOOKUP(A2039,NASDAQ_Composite_IXIC_20210721[[Date]:[Close]],5)</f>
        <v>4449.5600590000004</v>
      </c>
      <c r="C2039" s="9">
        <f t="shared" si="94"/>
        <v>2.0372618784935748</v>
      </c>
      <c r="D2039" s="9">
        <f>VLOOKUP(A2039,nasdaq_wtd_mc_ritter_add!$B$2:$D$3373,$D$5)</f>
        <v>3.30636007685148</v>
      </c>
      <c r="E2039" s="9">
        <f t="shared" si="95"/>
        <v>1.2690981983579053</v>
      </c>
      <c r="F2039" s="9">
        <f t="shared" si="93"/>
        <v>1</v>
      </c>
    </row>
    <row r="2040" spans="1:6" x14ac:dyDescent="0.3">
      <c r="A2040" s="1">
        <v>41846</v>
      </c>
      <c r="B2040">
        <f>VLOOKUP(A2040,NASDAQ_Composite_IXIC_20210721[[Date]:[Close]],5)</f>
        <v>4449.5600590000004</v>
      </c>
      <c r="C2040" s="9">
        <f t="shared" si="94"/>
        <v>2.0372618784935748</v>
      </c>
      <c r="D2040" s="9">
        <f>VLOOKUP(A2040,nasdaq_wtd_mc_ritter_add!$B$2:$D$3373,$D$5)</f>
        <v>3.30636007685148</v>
      </c>
      <c r="E2040" s="9">
        <f t="shared" si="95"/>
        <v>1.2690981983579053</v>
      </c>
      <c r="F2040" s="9">
        <f t="shared" si="93"/>
        <v>0</v>
      </c>
    </row>
    <row r="2041" spans="1:6" x14ac:dyDescent="0.3">
      <c r="A2041" s="1">
        <v>41847</v>
      </c>
      <c r="B2041">
        <f>VLOOKUP(A2041,NASDAQ_Composite_IXIC_20210721[[Date]:[Close]],5)</f>
        <v>4449.5600590000004</v>
      </c>
      <c r="C2041" s="9">
        <f t="shared" si="94"/>
        <v>2.0372618784935748</v>
      </c>
      <c r="D2041" s="9">
        <f>VLOOKUP(A2041,nasdaq_wtd_mc_ritter_add!$B$2:$D$3373,$D$5)</f>
        <v>3.30636007685148</v>
      </c>
      <c r="E2041" s="9">
        <f t="shared" si="95"/>
        <v>1.2690981983579053</v>
      </c>
      <c r="F2041" s="9">
        <f t="shared" si="93"/>
        <v>0</v>
      </c>
    </row>
    <row r="2042" spans="1:6" x14ac:dyDescent="0.3">
      <c r="A2042" s="1">
        <v>41848</v>
      </c>
      <c r="B2042">
        <f>VLOOKUP(A2042,NASDAQ_Composite_IXIC_20210721[[Date]:[Close]],5)</f>
        <v>4444.9101559999999</v>
      </c>
      <c r="C2042" s="9">
        <f t="shared" si="94"/>
        <v>2.0362163067369172</v>
      </c>
      <c r="D2042" s="9">
        <f>VLOOKUP(A2042,nasdaq_wtd_mc_ritter_add!$B$2:$D$3373,$D$5)</f>
        <v>3.30217899116598</v>
      </c>
      <c r="E2042" s="9">
        <f t="shared" si="95"/>
        <v>1.2659626844290628</v>
      </c>
      <c r="F2042" s="9">
        <f t="shared" si="93"/>
        <v>1</v>
      </c>
    </row>
    <row r="2043" spans="1:6" x14ac:dyDescent="0.3">
      <c r="A2043" s="1">
        <v>41849</v>
      </c>
      <c r="B2043">
        <f>VLOOKUP(A2043,NASDAQ_Composite_IXIC_20210721[[Date]:[Close]],5)</f>
        <v>4442.7001950000003</v>
      </c>
      <c r="C2043" s="9">
        <f t="shared" si="94"/>
        <v>2.0357189939704332</v>
      </c>
      <c r="D2043" s="9">
        <f>VLOOKUP(A2043,nasdaq_wtd_mc_ritter_add!$B$2:$D$3373,$D$5)</f>
        <v>3.2972816435875298</v>
      </c>
      <c r="E2043" s="9">
        <f t="shared" si="95"/>
        <v>1.2615626496170966</v>
      </c>
      <c r="F2043" s="9">
        <f t="shared" si="93"/>
        <v>1</v>
      </c>
    </row>
    <row r="2044" spans="1:6" x14ac:dyDescent="0.3">
      <c r="A2044" s="1">
        <v>41850</v>
      </c>
      <c r="B2044">
        <f>VLOOKUP(A2044,NASDAQ_Composite_IXIC_20210721[[Date]:[Close]],5)</f>
        <v>4462.8999020000001</v>
      </c>
      <c r="C2044" s="9">
        <f t="shared" si="94"/>
        <v>2.0402554073330057</v>
      </c>
      <c r="D2044" s="9">
        <f>VLOOKUP(A2044,nasdaq_wtd_mc_ritter_add!$B$2:$D$3373,$D$5)</f>
        <v>3.3184706660501102</v>
      </c>
      <c r="E2044" s="9">
        <f t="shared" si="95"/>
        <v>1.2782152587171045</v>
      </c>
      <c r="F2044" s="9">
        <f t="shared" si="93"/>
        <v>1</v>
      </c>
    </row>
    <row r="2045" spans="1:6" x14ac:dyDescent="0.3">
      <c r="A2045" s="1">
        <v>41851</v>
      </c>
      <c r="B2045">
        <f>VLOOKUP(A2045,NASDAQ_Composite_IXIC_20210721[[Date]:[Close]],5)</f>
        <v>4369.7700199999999</v>
      </c>
      <c r="C2045" s="9">
        <f t="shared" si="94"/>
        <v>2.019167031069137</v>
      </c>
      <c r="D2045" s="9">
        <f>VLOOKUP(A2045,nasdaq_wtd_mc_ritter_add!$B$2:$D$3373,$D$5)</f>
        <v>3.2842512498058398</v>
      </c>
      <c r="E2045" s="9">
        <f t="shared" si="95"/>
        <v>1.2650842187367028</v>
      </c>
      <c r="F2045" s="9">
        <f t="shared" si="93"/>
        <v>1</v>
      </c>
    </row>
    <row r="2046" spans="1:6" x14ac:dyDescent="0.3">
      <c r="A2046" s="1">
        <v>41852</v>
      </c>
      <c r="B2046">
        <f>VLOOKUP(A2046,NASDAQ_Composite_IXIC_20210721[[Date]:[Close]],5)</f>
        <v>4352.6401370000003</v>
      </c>
      <c r="C2046" s="9">
        <f t="shared" si="94"/>
        <v>2.0152392393890084</v>
      </c>
      <c r="D2046" s="9">
        <f>VLOOKUP(A2046,nasdaq_wtd_mc_ritter_add!$B$2:$D$3373,$D$5)</f>
        <v>3.2742030521891601</v>
      </c>
      <c r="E2046" s="9">
        <f t="shared" si="95"/>
        <v>1.2589638128001517</v>
      </c>
      <c r="F2046" s="9">
        <f t="shared" si="93"/>
        <v>1</v>
      </c>
    </row>
    <row r="2047" spans="1:6" x14ac:dyDescent="0.3">
      <c r="A2047" s="1">
        <v>41853</v>
      </c>
      <c r="B2047">
        <f>VLOOKUP(A2047,NASDAQ_Composite_IXIC_20210721[[Date]:[Close]],5)</f>
        <v>4352.6401370000003</v>
      </c>
      <c r="C2047" s="9">
        <f t="shared" si="94"/>
        <v>2.0152392393890084</v>
      </c>
      <c r="D2047" s="9">
        <f>VLOOKUP(A2047,nasdaq_wtd_mc_ritter_add!$B$2:$D$3373,$D$5)</f>
        <v>3.2742030521891601</v>
      </c>
      <c r="E2047" s="9">
        <f t="shared" si="95"/>
        <v>1.2589638128001517</v>
      </c>
      <c r="F2047" s="9">
        <f t="shared" si="93"/>
        <v>0</v>
      </c>
    </row>
    <row r="2048" spans="1:6" x14ac:dyDescent="0.3">
      <c r="A2048" s="1">
        <v>41854</v>
      </c>
      <c r="B2048">
        <f>VLOOKUP(A2048,NASDAQ_Composite_IXIC_20210721[[Date]:[Close]],5)</f>
        <v>4352.6401370000003</v>
      </c>
      <c r="C2048" s="9">
        <f t="shared" si="94"/>
        <v>2.0152392393890084</v>
      </c>
      <c r="D2048" s="9">
        <f>VLOOKUP(A2048,nasdaq_wtd_mc_ritter_add!$B$2:$D$3373,$D$5)</f>
        <v>3.2742030521891601</v>
      </c>
      <c r="E2048" s="9">
        <f t="shared" si="95"/>
        <v>1.2589638128001517</v>
      </c>
      <c r="F2048" s="9">
        <f t="shared" si="93"/>
        <v>0</v>
      </c>
    </row>
    <row r="2049" spans="1:6" x14ac:dyDescent="0.3">
      <c r="A2049" s="1">
        <v>41855</v>
      </c>
      <c r="B2049">
        <f>VLOOKUP(A2049,NASDAQ_Composite_IXIC_20210721[[Date]:[Close]],5)</f>
        <v>4383.8901370000003</v>
      </c>
      <c r="C2049" s="9">
        <f t="shared" si="94"/>
        <v>2.0223931396896075</v>
      </c>
      <c r="D2049" s="9">
        <f>VLOOKUP(A2049,nasdaq_wtd_mc_ritter_add!$B$2:$D$3373,$D$5)</f>
        <v>3.2831633582555901</v>
      </c>
      <c r="E2049" s="9">
        <f t="shared" si="95"/>
        <v>1.2607702185659826</v>
      </c>
      <c r="F2049" s="9">
        <f t="shared" si="93"/>
        <v>1</v>
      </c>
    </row>
    <row r="2050" spans="1:6" x14ac:dyDescent="0.3">
      <c r="A2050" s="1">
        <v>41856</v>
      </c>
      <c r="B2050">
        <f>VLOOKUP(A2050,NASDAQ_Composite_IXIC_20210721[[Date]:[Close]],5)</f>
        <v>4352.8398440000001</v>
      </c>
      <c r="C2050" s="9">
        <f t="shared" si="94"/>
        <v>2.0152851201446866</v>
      </c>
      <c r="D2050" s="9">
        <f>VLOOKUP(A2050,nasdaq_wtd_mc_ritter_add!$B$2:$D$3373,$D$5)</f>
        <v>3.27606352162754</v>
      </c>
      <c r="E2050" s="9">
        <f t="shared" si="95"/>
        <v>1.2607784014828534</v>
      </c>
      <c r="F2050" s="9">
        <f t="shared" si="93"/>
        <v>1</v>
      </c>
    </row>
    <row r="2051" spans="1:6" x14ac:dyDescent="0.3">
      <c r="A2051" s="1">
        <v>41857</v>
      </c>
      <c r="B2051">
        <f>VLOOKUP(A2051,NASDAQ_Composite_IXIC_20210721[[Date]:[Close]],5)</f>
        <v>4355.0498049999997</v>
      </c>
      <c r="C2051" s="9">
        <f t="shared" si="94"/>
        <v>2.0157926968679858</v>
      </c>
      <c r="D2051" s="9">
        <f>VLOOKUP(A2051,nasdaq_wtd_mc_ritter_add!$B$2:$D$3373,$D$5)</f>
        <v>3.2752376403955199</v>
      </c>
      <c r="E2051" s="9">
        <f t="shared" si="95"/>
        <v>1.2594449435275341</v>
      </c>
      <c r="F2051" s="9">
        <f t="shared" si="93"/>
        <v>1</v>
      </c>
    </row>
    <row r="2052" spans="1:6" x14ac:dyDescent="0.3">
      <c r="A2052" s="1">
        <v>41858</v>
      </c>
      <c r="B2052">
        <f>VLOOKUP(A2052,NASDAQ_Composite_IXIC_20210721[[Date]:[Close]],5)</f>
        <v>4334.9702150000003</v>
      </c>
      <c r="C2052" s="9">
        <f t="shared" si="94"/>
        <v>2.0111713897387604</v>
      </c>
      <c r="D2052" s="9">
        <f>VLOOKUP(A2052,nasdaq_wtd_mc_ritter_add!$B$2:$D$3373,$D$5)</f>
        <v>3.2732797274359502</v>
      </c>
      <c r="E2052" s="9">
        <f t="shared" si="95"/>
        <v>1.2621083376971898</v>
      </c>
      <c r="F2052" s="9">
        <f t="shared" si="93"/>
        <v>1</v>
      </c>
    </row>
    <row r="2053" spans="1:6" x14ac:dyDescent="0.3">
      <c r="A2053" s="1">
        <v>41859</v>
      </c>
      <c r="B2053">
        <f>VLOOKUP(A2053,NASDAQ_Composite_IXIC_20210721[[Date]:[Close]],5)</f>
        <v>4370.8999020000001</v>
      </c>
      <c r="C2053" s="9">
        <f t="shared" si="94"/>
        <v>2.0194255654872935</v>
      </c>
      <c r="D2053" s="9">
        <f>VLOOKUP(A2053,nasdaq_wtd_mc_ritter_add!$B$2:$D$3373,$D$5)</f>
        <v>3.2757739195686999</v>
      </c>
      <c r="E2053" s="9">
        <f t="shared" si="95"/>
        <v>1.2563483540814064</v>
      </c>
      <c r="F2053" s="9">
        <f t="shared" si="93"/>
        <v>1</v>
      </c>
    </row>
    <row r="2054" spans="1:6" x14ac:dyDescent="0.3">
      <c r="A2054" s="1">
        <v>41860</v>
      </c>
      <c r="B2054">
        <f>VLOOKUP(A2054,NASDAQ_Composite_IXIC_20210721[[Date]:[Close]],5)</f>
        <v>4370.8999020000001</v>
      </c>
      <c r="C2054" s="9">
        <f t="shared" si="94"/>
        <v>2.0194255654872935</v>
      </c>
      <c r="D2054" s="9">
        <f>VLOOKUP(A2054,nasdaq_wtd_mc_ritter_add!$B$2:$D$3373,$D$5)</f>
        <v>3.2757739195686999</v>
      </c>
      <c r="E2054" s="9">
        <f t="shared" si="95"/>
        <v>1.2563483540814064</v>
      </c>
      <c r="F2054" s="9">
        <f t="shared" si="93"/>
        <v>0</v>
      </c>
    </row>
    <row r="2055" spans="1:6" x14ac:dyDescent="0.3">
      <c r="A2055" s="1">
        <v>41861</v>
      </c>
      <c r="B2055">
        <f>VLOOKUP(A2055,NASDAQ_Composite_IXIC_20210721[[Date]:[Close]],5)</f>
        <v>4370.8999020000001</v>
      </c>
      <c r="C2055" s="9">
        <f t="shared" si="94"/>
        <v>2.0194255654872935</v>
      </c>
      <c r="D2055" s="9">
        <f>VLOOKUP(A2055,nasdaq_wtd_mc_ritter_add!$B$2:$D$3373,$D$5)</f>
        <v>3.2757739195686999</v>
      </c>
      <c r="E2055" s="9">
        <f t="shared" si="95"/>
        <v>1.2563483540814064</v>
      </c>
      <c r="F2055" s="9">
        <f t="shared" si="93"/>
        <v>0</v>
      </c>
    </row>
    <row r="2056" spans="1:6" x14ac:dyDescent="0.3">
      <c r="A2056" s="1">
        <v>41862</v>
      </c>
      <c r="B2056">
        <f>VLOOKUP(A2056,NASDAQ_Composite_IXIC_20210721[[Date]:[Close]],5)</f>
        <v>4401.330078</v>
      </c>
      <c r="C2056" s="9">
        <f t="shared" si="94"/>
        <v>2.0263634360469824</v>
      </c>
      <c r="D2056" s="9">
        <f>VLOOKUP(A2056,nasdaq_wtd_mc_ritter_add!$B$2:$D$3373,$D$5)</f>
        <v>3.2866076646701701</v>
      </c>
      <c r="E2056" s="9">
        <f t="shared" si="95"/>
        <v>1.2602442286231876</v>
      </c>
      <c r="F2056" s="9">
        <f t="shared" ref="F2056:F2119" si="96">IF(OR(C2056=C2055,D2056=D2055),0,1)</f>
        <v>1</v>
      </c>
    </row>
    <row r="2057" spans="1:6" x14ac:dyDescent="0.3">
      <c r="A2057" s="1">
        <v>41863</v>
      </c>
      <c r="B2057">
        <f>VLOOKUP(A2057,NASDAQ_Composite_IXIC_20210721[[Date]:[Close]],5)</f>
        <v>4389.25</v>
      </c>
      <c r="C2057" s="9">
        <f t="shared" ref="C2057:C2120" si="97">$C$5+LN(B2057)-$A$6</f>
        <v>2.0236150200159555</v>
      </c>
      <c r="D2057" s="9">
        <f>VLOOKUP(A2057,nasdaq_wtd_mc_ritter_add!$B$2:$D$3373,$D$5)</f>
        <v>3.2713840202859399</v>
      </c>
      <c r="E2057" s="9">
        <f t="shared" ref="E2057:E2120" si="98">IF($E$5&lt;=$A2057,D2057-VLOOKUP(A2057,$A$7:$C$4936,3),0)</f>
        <v>1.2477690002699844</v>
      </c>
      <c r="F2057" s="9">
        <f t="shared" si="96"/>
        <v>1</v>
      </c>
    </row>
    <row r="2058" spans="1:6" x14ac:dyDescent="0.3">
      <c r="A2058" s="1">
        <v>41864</v>
      </c>
      <c r="B2058">
        <f>VLOOKUP(A2058,NASDAQ_Composite_IXIC_20210721[[Date]:[Close]],5)</f>
        <v>4434.1298829999996</v>
      </c>
      <c r="C2058" s="9">
        <f t="shared" si="97"/>
        <v>2.0337880536262825</v>
      </c>
      <c r="D2058" s="9">
        <f>VLOOKUP(A2058,nasdaq_wtd_mc_ritter_add!$B$2:$D$3373,$D$5)</f>
        <v>3.2976072813039998</v>
      </c>
      <c r="E2058" s="9">
        <f t="shared" si="98"/>
        <v>1.2638192276777174</v>
      </c>
      <c r="F2058" s="9">
        <f t="shared" si="96"/>
        <v>1</v>
      </c>
    </row>
    <row r="2059" spans="1:6" x14ac:dyDescent="0.3">
      <c r="A2059" s="1">
        <v>41865</v>
      </c>
      <c r="B2059">
        <f>VLOOKUP(A2059,NASDAQ_Composite_IXIC_20210721[[Date]:[Close]],5)</f>
        <v>4453</v>
      </c>
      <c r="C2059" s="9">
        <f t="shared" si="97"/>
        <v>2.0380346766883415</v>
      </c>
      <c r="D2059" s="9">
        <f>VLOOKUP(A2059,nasdaq_wtd_mc_ritter_add!$B$2:$D$3373,$D$5)</f>
        <v>3.3040512768540502</v>
      </c>
      <c r="E2059" s="9">
        <f t="shared" si="98"/>
        <v>1.2660166001657087</v>
      </c>
      <c r="F2059" s="9">
        <f t="shared" si="96"/>
        <v>1</v>
      </c>
    </row>
    <row r="2060" spans="1:6" x14ac:dyDescent="0.3">
      <c r="A2060" s="1">
        <v>41866</v>
      </c>
      <c r="B2060">
        <f>VLOOKUP(A2060,NASDAQ_Composite_IXIC_20210721[[Date]:[Close]],5)</f>
        <v>4464.9301759999998</v>
      </c>
      <c r="C2060" s="9">
        <f t="shared" si="97"/>
        <v>2.0407102264810542</v>
      </c>
      <c r="D2060" s="9">
        <f>VLOOKUP(A2060,nasdaq_wtd_mc_ritter_add!$B$2:$D$3373,$D$5)</f>
        <v>3.2999805500345598</v>
      </c>
      <c r="E2060" s="9">
        <f t="shared" si="98"/>
        <v>1.2592703235535057</v>
      </c>
      <c r="F2060" s="9">
        <f t="shared" si="96"/>
        <v>1</v>
      </c>
    </row>
    <row r="2061" spans="1:6" x14ac:dyDescent="0.3">
      <c r="A2061" s="1">
        <v>41867</v>
      </c>
      <c r="B2061">
        <f>VLOOKUP(A2061,NASDAQ_Composite_IXIC_20210721[[Date]:[Close]],5)</f>
        <v>4464.9301759999998</v>
      </c>
      <c r="C2061" s="9">
        <f t="shared" si="97"/>
        <v>2.0407102264810542</v>
      </c>
      <c r="D2061" s="9">
        <f>VLOOKUP(A2061,nasdaq_wtd_mc_ritter_add!$B$2:$D$3373,$D$5)</f>
        <v>3.2999805500345598</v>
      </c>
      <c r="E2061" s="9">
        <f t="shared" si="98"/>
        <v>1.2592703235535057</v>
      </c>
      <c r="F2061" s="9">
        <f t="shared" si="96"/>
        <v>0</v>
      </c>
    </row>
    <row r="2062" spans="1:6" x14ac:dyDescent="0.3">
      <c r="A2062" s="1">
        <v>41868</v>
      </c>
      <c r="B2062">
        <f>VLOOKUP(A2062,NASDAQ_Composite_IXIC_20210721[[Date]:[Close]],5)</f>
        <v>4464.9301759999998</v>
      </c>
      <c r="C2062" s="9">
        <f t="shared" si="97"/>
        <v>2.0407102264810542</v>
      </c>
      <c r="D2062" s="9">
        <f>VLOOKUP(A2062,nasdaq_wtd_mc_ritter_add!$B$2:$D$3373,$D$5)</f>
        <v>3.2999805500345598</v>
      </c>
      <c r="E2062" s="9">
        <f t="shared" si="98"/>
        <v>1.2592703235535057</v>
      </c>
      <c r="F2062" s="9">
        <f t="shared" si="96"/>
        <v>0</v>
      </c>
    </row>
    <row r="2063" spans="1:6" x14ac:dyDescent="0.3">
      <c r="A2063" s="1">
        <v>41869</v>
      </c>
      <c r="B2063">
        <f>VLOOKUP(A2063,NASDAQ_Composite_IXIC_20210721[[Date]:[Close]],5)</f>
        <v>4508.3100590000004</v>
      </c>
      <c r="C2063" s="9">
        <f t="shared" si="97"/>
        <v>2.0503790238860224</v>
      </c>
      <c r="D2063" s="9">
        <f>VLOOKUP(A2063,nasdaq_wtd_mc_ritter_add!$B$2:$D$3373,$D$5)</f>
        <v>3.3095695970315302</v>
      </c>
      <c r="E2063" s="9">
        <f t="shared" si="98"/>
        <v>1.2591905731455078</v>
      </c>
      <c r="F2063" s="9">
        <f t="shared" si="96"/>
        <v>1</v>
      </c>
    </row>
    <row r="2064" spans="1:6" x14ac:dyDescent="0.3">
      <c r="A2064" s="1">
        <v>41870</v>
      </c>
      <c r="B2064">
        <f>VLOOKUP(A2064,NASDAQ_Composite_IXIC_20210721[[Date]:[Close]],5)</f>
        <v>4527.5097660000001</v>
      </c>
      <c r="C2064" s="9">
        <f t="shared" si="97"/>
        <v>2.0546287181621894</v>
      </c>
      <c r="D2064" s="9">
        <f>VLOOKUP(A2064,nasdaq_wtd_mc_ritter_add!$B$2:$D$3373,$D$5)</f>
        <v>3.3159359943635498</v>
      </c>
      <c r="E2064" s="9">
        <f t="shared" si="98"/>
        <v>1.2613072762013604</v>
      </c>
      <c r="F2064" s="9">
        <f t="shared" si="96"/>
        <v>1</v>
      </c>
    </row>
    <row r="2065" spans="1:6" x14ac:dyDescent="0.3">
      <c r="A2065" s="1">
        <v>41871</v>
      </c>
      <c r="B2065">
        <f>VLOOKUP(A2065,NASDAQ_Composite_IXIC_20210721[[Date]:[Close]],5)</f>
        <v>4526.4799800000001</v>
      </c>
      <c r="C2065" s="9">
        <f t="shared" si="97"/>
        <v>2.0544012414290966</v>
      </c>
      <c r="D2065" s="9">
        <f>VLOOKUP(A2065,nasdaq_wtd_mc_ritter_add!$B$2:$D$3373,$D$5)</f>
        <v>3.3104918449546399</v>
      </c>
      <c r="E2065" s="9">
        <f t="shared" si="98"/>
        <v>1.2560906035255432</v>
      </c>
      <c r="F2065" s="9">
        <f t="shared" si="96"/>
        <v>1</v>
      </c>
    </row>
    <row r="2066" spans="1:6" x14ac:dyDescent="0.3">
      <c r="A2066" s="1">
        <v>41872</v>
      </c>
      <c r="B2066">
        <f>VLOOKUP(A2066,NASDAQ_Composite_IXIC_20210721[[Date]:[Close]],5)</f>
        <v>4532.1000979999999</v>
      </c>
      <c r="C2066" s="9">
        <f t="shared" si="97"/>
        <v>2.0556420802079574</v>
      </c>
      <c r="D2066" s="9">
        <f>VLOOKUP(A2066,nasdaq_wtd_mc_ritter_add!$B$2:$D$3373,$D$5)</f>
        <v>3.3049987167539299</v>
      </c>
      <c r="E2066" s="9">
        <f t="shared" si="98"/>
        <v>1.2493566365459725</v>
      </c>
      <c r="F2066" s="9">
        <f t="shared" si="96"/>
        <v>1</v>
      </c>
    </row>
    <row r="2067" spans="1:6" x14ac:dyDescent="0.3">
      <c r="A2067" s="1">
        <v>41873</v>
      </c>
      <c r="B2067">
        <f>VLOOKUP(A2067,NASDAQ_Composite_IXIC_20210721[[Date]:[Close]],5)</f>
        <v>4538.5498049999997</v>
      </c>
      <c r="C2067" s="9">
        <f t="shared" si="97"/>
        <v>2.057064185163159</v>
      </c>
      <c r="D2067" s="9">
        <f>VLOOKUP(A2067,nasdaq_wtd_mc_ritter_add!$B$2:$D$3373,$D$5)</f>
        <v>3.3071007330774398</v>
      </c>
      <c r="E2067" s="9">
        <f t="shared" si="98"/>
        <v>1.2500365479142808</v>
      </c>
      <c r="F2067" s="9">
        <f t="shared" si="96"/>
        <v>1</v>
      </c>
    </row>
    <row r="2068" spans="1:6" x14ac:dyDescent="0.3">
      <c r="A2068" s="1">
        <v>41874</v>
      </c>
      <c r="B2068">
        <f>VLOOKUP(A2068,NASDAQ_Composite_IXIC_20210721[[Date]:[Close]],5)</f>
        <v>4538.5498049999997</v>
      </c>
      <c r="C2068" s="9">
        <f t="shared" si="97"/>
        <v>2.057064185163159</v>
      </c>
      <c r="D2068" s="9">
        <f>VLOOKUP(A2068,nasdaq_wtd_mc_ritter_add!$B$2:$D$3373,$D$5)</f>
        <v>3.3071007330774398</v>
      </c>
      <c r="E2068" s="9">
        <f t="shared" si="98"/>
        <v>1.2500365479142808</v>
      </c>
      <c r="F2068" s="9">
        <f t="shared" si="96"/>
        <v>0</v>
      </c>
    </row>
    <row r="2069" spans="1:6" x14ac:dyDescent="0.3">
      <c r="A2069" s="1">
        <v>41875</v>
      </c>
      <c r="B2069">
        <f>VLOOKUP(A2069,NASDAQ_Composite_IXIC_20210721[[Date]:[Close]],5)</f>
        <v>4538.5498049999997</v>
      </c>
      <c r="C2069" s="9">
        <f t="shared" si="97"/>
        <v>2.057064185163159</v>
      </c>
      <c r="D2069" s="9">
        <f>VLOOKUP(A2069,nasdaq_wtd_mc_ritter_add!$B$2:$D$3373,$D$5)</f>
        <v>3.3071007330774398</v>
      </c>
      <c r="E2069" s="9">
        <f t="shared" si="98"/>
        <v>1.2500365479142808</v>
      </c>
      <c r="F2069" s="9">
        <f t="shared" si="96"/>
        <v>0</v>
      </c>
    </row>
    <row r="2070" spans="1:6" x14ac:dyDescent="0.3">
      <c r="A2070" s="1">
        <v>41876</v>
      </c>
      <c r="B2070">
        <f>VLOOKUP(A2070,NASDAQ_Composite_IXIC_20210721[[Date]:[Close]],5)</f>
        <v>4557.3500979999999</v>
      </c>
      <c r="C2070" s="9">
        <f t="shared" si="97"/>
        <v>2.0611979861004128</v>
      </c>
      <c r="D2070" s="9">
        <f>VLOOKUP(A2070,nasdaq_wtd_mc_ritter_add!$B$2:$D$3373,$D$5)</f>
        <v>3.3134085311873398</v>
      </c>
      <c r="E2070" s="9">
        <f t="shared" si="98"/>
        <v>1.252210545086927</v>
      </c>
      <c r="F2070" s="9">
        <f t="shared" si="96"/>
        <v>1</v>
      </c>
    </row>
    <row r="2071" spans="1:6" x14ac:dyDescent="0.3">
      <c r="A2071" s="1">
        <v>41877</v>
      </c>
      <c r="B2071">
        <f>VLOOKUP(A2071,NASDAQ_Composite_IXIC_20210721[[Date]:[Close]],5)</f>
        <v>4570.6401370000003</v>
      </c>
      <c r="C2071" s="9">
        <f t="shared" si="97"/>
        <v>2.0641099191872732</v>
      </c>
      <c r="D2071" s="9">
        <f>VLOOKUP(A2071,nasdaq_wtd_mc_ritter_add!$B$2:$D$3373,$D$5)</f>
        <v>3.32765561622245</v>
      </c>
      <c r="E2071" s="9">
        <f t="shared" si="98"/>
        <v>1.2635456970351768</v>
      </c>
      <c r="F2071" s="9">
        <f t="shared" si="96"/>
        <v>1</v>
      </c>
    </row>
    <row r="2072" spans="1:6" x14ac:dyDescent="0.3">
      <c r="A2072" s="1">
        <v>41878</v>
      </c>
      <c r="B2072">
        <f>VLOOKUP(A2072,NASDAQ_Composite_IXIC_20210721[[Date]:[Close]],5)</f>
        <v>4569.6201170000004</v>
      </c>
      <c r="C2072" s="9">
        <f t="shared" si="97"/>
        <v>2.0638867264168512</v>
      </c>
      <c r="D2072" s="9">
        <f>VLOOKUP(A2072,nasdaq_wtd_mc_ritter_add!$B$2:$D$3373,$D$5)</f>
        <v>3.3176471169322101</v>
      </c>
      <c r="E2072" s="9">
        <f t="shared" si="98"/>
        <v>1.2537603905153589</v>
      </c>
      <c r="F2072" s="9">
        <f t="shared" si="96"/>
        <v>1</v>
      </c>
    </row>
    <row r="2073" spans="1:6" x14ac:dyDescent="0.3">
      <c r="A2073" s="1">
        <v>41879</v>
      </c>
      <c r="B2073">
        <f>VLOOKUP(A2073,NASDAQ_Composite_IXIC_20210721[[Date]:[Close]],5)</f>
        <v>4557.7001950000003</v>
      </c>
      <c r="C2073" s="9">
        <f t="shared" si="97"/>
        <v>2.0612748034495043</v>
      </c>
      <c r="D2073" s="9">
        <f>VLOOKUP(A2073,nasdaq_wtd_mc_ritter_add!$B$2:$D$3373,$D$5)</f>
        <v>3.3102463215810398</v>
      </c>
      <c r="E2073" s="9">
        <f t="shared" si="98"/>
        <v>1.2489715181315355</v>
      </c>
      <c r="F2073" s="9">
        <f t="shared" si="96"/>
        <v>1</v>
      </c>
    </row>
    <row r="2074" spans="1:6" x14ac:dyDescent="0.3">
      <c r="A2074" s="1">
        <v>41880</v>
      </c>
      <c r="B2074">
        <f>VLOOKUP(A2074,NASDAQ_Composite_IXIC_20210721[[Date]:[Close]],5)</f>
        <v>4580.2700199999999</v>
      </c>
      <c r="C2074" s="9">
        <f t="shared" si="97"/>
        <v>2.0662146030688904</v>
      </c>
      <c r="D2074" s="9">
        <f>VLOOKUP(A2074,nasdaq_wtd_mc_ritter_add!$B$2:$D$3373,$D$5)</f>
        <v>3.3204955152261499</v>
      </c>
      <c r="E2074" s="9">
        <f t="shared" si="98"/>
        <v>1.2542809121572596</v>
      </c>
      <c r="F2074" s="9">
        <f t="shared" si="96"/>
        <v>1</v>
      </c>
    </row>
    <row r="2075" spans="1:6" x14ac:dyDescent="0.3">
      <c r="A2075" s="1">
        <v>41881</v>
      </c>
      <c r="B2075">
        <f>VLOOKUP(A2075,NASDAQ_Composite_IXIC_20210721[[Date]:[Close]],5)</f>
        <v>4580.2700199999999</v>
      </c>
      <c r="C2075" s="9">
        <f t="shared" si="97"/>
        <v>2.0662146030688904</v>
      </c>
      <c r="D2075" s="9">
        <f>VLOOKUP(A2075,nasdaq_wtd_mc_ritter_add!$B$2:$D$3373,$D$5)</f>
        <v>3.3204955152261499</v>
      </c>
      <c r="E2075" s="9">
        <f t="shared" si="98"/>
        <v>1.2542809121572596</v>
      </c>
      <c r="F2075" s="9">
        <f t="shared" si="96"/>
        <v>0</v>
      </c>
    </row>
    <row r="2076" spans="1:6" x14ac:dyDescent="0.3">
      <c r="A2076" s="1">
        <v>41882</v>
      </c>
      <c r="B2076">
        <f>VLOOKUP(A2076,NASDAQ_Composite_IXIC_20210721[[Date]:[Close]],5)</f>
        <v>4580.2700199999999</v>
      </c>
      <c r="C2076" s="9">
        <f t="shared" si="97"/>
        <v>2.0662146030688904</v>
      </c>
      <c r="D2076" s="9">
        <f>VLOOKUP(A2076,nasdaq_wtd_mc_ritter_add!$B$2:$D$3373,$D$5)</f>
        <v>3.3204955152261499</v>
      </c>
      <c r="E2076" s="9">
        <f t="shared" si="98"/>
        <v>1.2542809121572596</v>
      </c>
      <c r="F2076" s="9">
        <f t="shared" si="96"/>
        <v>0</v>
      </c>
    </row>
    <row r="2077" spans="1:6" x14ac:dyDescent="0.3">
      <c r="A2077" s="1">
        <v>41883</v>
      </c>
      <c r="B2077">
        <f>VLOOKUP(A2077,NASDAQ_Composite_IXIC_20210721[[Date]:[Close]],5)</f>
        <v>4580.2700199999999</v>
      </c>
      <c r="C2077" s="9">
        <f t="shared" si="97"/>
        <v>2.0662146030688904</v>
      </c>
      <c r="D2077" s="9">
        <f>VLOOKUP(A2077,nasdaq_wtd_mc_ritter_add!$B$2:$D$3373,$D$5)</f>
        <v>3.3204955152261499</v>
      </c>
      <c r="E2077" s="9">
        <f t="shared" si="98"/>
        <v>1.2542809121572596</v>
      </c>
      <c r="F2077" s="9">
        <f t="shared" si="96"/>
        <v>0</v>
      </c>
    </row>
    <row r="2078" spans="1:6" x14ac:dyDescent="0.3">
      <c r="A2078" s="1">
        <v>41884</v>
      </c>
      <c r="B2078">
        <f>VLOOKUP(A2078,NASDAQ_Composite_IXIC_20210721[[Date]:[Close]],5)</f>
        <v>4598.1899409999996</v>
      </c>
      <c r="C2078" s="9">
        <f t="shared" si="97"/>
        <v>2.070119385318935</v>
      </c>
      <c r="D2078" s="9">
        <f>VLOOKUP(A2078,nasdaq_wtd_mc_ritter_add!$B$2:$D$3373,$D$5)</f>
        <v>3.3432644313870501</v>
      </c>
      <c r="E2078" s="9">
        <f t="shared" si="98"/>
        <v>1.2731450460681151</v>
      </c>
      <c r="F2078" s="9">
        <f t="shared" si="96"/>
        <v>1</v>
      </c>
    </row>
    <row r="2079" spans="1:6" x14ac:dyDescent="0.3">
      <c r="A2079" s="1">
        <v>41885</v>
      </c>
      <c r="B2079">
        <f>VLOOKUP(A2079,NASDAQ_Composite_IXIC_20210721[[Date]:[Close]],5)</f>
        <v>4572.5600590000004</v>
      </c>
      <c r="C2079" s="9">
        <f t="shared" si="97"/>
        <v>2.0645298863731734</v>
      </c>
      <c r="D2079" s="9">
        <f>VLOOKUP(A2079,nasdaq_wtd_mc_ritter_add!$B$2:$D$3373,$D$5)</f>
        <v>3.3309780883254501</v>
      </c>
      <c r="E2079" s="9">
        <f t="shared" si="98"/>
        <v>1.2664482019522767</v>
      </c>
      <c r="F2079" s="9">
        <f t="shared" si="96"/>
        <v>1</v>
      </c>
    </row>
    <row r="2080" spans="1:6" x14ac:dyDescent="0.3">
      <c r="A2080" s="1">
        <v>41886</v>
      </c>
      <c r="B2080">
        <f>VLOOKUP(A2080,NASDAQ_Composite_IXIC_20210721[[Date]:[Close]],5)</f>
        <v>4562.2900390000004</v>
      </c>
      <c r="C2080" s="9">
        <f t="shared" si="97"/>
        <v>2.0622813493491714</v>
      </c>
      <c r="D2080" s="9">
        <f>VLOOKUP(A2080,nasdaq_wtd_mc_ritter_add!$B$2:$D$3373,$D$5)</f>
        <v>3.3252942000117098</v>
      </c>
      <c r="E2080" s="9">
        <f t="shared" si="98"/>
        <v>1.2630128506625384</v>
      </c>
      <c r="F2080" s="9">
        <f t="shared" si="96"/>
        <v>1</v>
      </c>
    </row>
    <row r="2081" spans="1:6" x14ac:dyDescent="0.3">
      <c r="A2081" s="1">
        <v>41887</v>
      </c>
      <c r="B2081">
        <f>VLOOKUP(A2081,NASDAQ_Composite_IXIC_20210721[[Date]:[Close]],5)</f>
        <v>4582.8999020000001</v>
      </c>
      <c r="C2081" s="9">
        <f t="shared" si="97"/>
        <v>2.0667886144851577</v>
      </c>
      <c r="D2081" s="9">
        <f>VLOOKUP(A2081,nasdaq_wtd_mc_ritter_add!$B$2:$D$3373,$D$5)</f>
        <v>3.3318632327184599</v>
      </c>
      <c r="E2081" s="9">
        <f t="shared" si="98"/>
        <v>1.2650746182333021</v>
      </c>
      <c r="F2081" s="9">
        <f t="shared" si="96"/>
        <v>1</v>
      </c>
    </row>
    <row r="2082" spans="1:6" x14ac:dyDescent="0.3">
      <c r="A2082" s="1">
        <v>41888</v>
      </c>
      <c r="B2082">
        <f>VLOOKUP(A2082,NASDAQ_Composite_IXIC_20210721[[Date]:[Close]],5)</f>
        <v>4582.8999020000001</v>
      </c>
      <c r="C2082" s="9">
        <f t="shared" si="97"/>
        <v>2.0667886144851577</v>
      </c>
      <c r="D2082" s="9">
        <f>VLOOKUP(A2082,nasdaq_wtd_mc_ritter_add!$B$2:$D$3373,$D$5)</f>
        <v>3.3318632327184599</v>
      </c>
      <c r="E2082" s="9">
        <f t="shared" si="98"/>
        <v>1.2650746182333021</v>
      </c>
      <c r="F2082" s="9">
        <f t="shared" si="96"/>
        <v>0</v>
      </c>
    </row>
    <row r="2083" spans="1:6" x14ac:dyDescent="0.3">
      <c r="A2083" s="1">
        <v>41889</v>
      </c>
      <c r="B2083">
        <f>VLOOKUP(A2083,NASDAQ_Composite_IXIC_20210721[[Date]:[Close]],5)</f>
        <v>4582.8999020000001</v>
      </c>
      <c r="C2083" s="9">
        <f t="shared" si="97"/>
        <v>2.0667886144851577</v>
      </c>
      <c r="D2083" s="9">
        <f>VLOOKUP(A2083,nasdaq_wtd_mc_ritter_add!$B$2:$D$3373,$D$5)</f>
        <v>3.3318632327184599</v>
      </c>
      <c r="E2083" s="9">
        <f t="shared" si="98"/>
        <v>1.2650746182333021</v>
      </c>
      <c r="F2083" s="9">
        <f t="shared" si="96"/>
        <v>0</v>
      </c>
    </row>
    <row r="2084" spans="1:6" x14ac:dyDescent="0.3">
      <c r="A2084" s="1">
        <v>41890</v>
      </c>
      <c r="B2084">
        <f>VLOOKUP(A2084,NASDAQ_Composite_IXIC_20210721[[Date]:[Close]],5)</f>
        <v>4592.2900390000004</v>
      </c>
      <c r="C2084" s="9">
        <f t="shared" si="97"/>
        <v>2.0688354691745543</v>
      </c>
      <c r="D2084" s="9">
        <f>VLOOKUP(A2084,nasdaq_wtd_mc_ritter_add!$B$2:$D$3373,$D$5)</f>
        <v>3.3444331786727299</v>
      </c>
      <c r="E2084" s="9">
        <f t="shared" si="98"/>
        <v>1.2755977094981756</v>
      </c>
      <c r="F2084" s="9">
        <f t="shared" si="96"/>
        <v>1</v>
      </c>
    </row>
    <row r="2085" spans="1:6" x14ac:dyDescent="0.3">
      <c r="A2085" s="1">
        <v>41891</v>
      </c>
      <c r="B2085">
        <f>VLOOKUP(A2085,NASDAQ_Composite_IXIC_20210721[[Date]:[Close]],5)</f>
        <v>4552.2900390000004</v>
      </c>
      <c r="C2085" s="9">
        <f t="shared" si="97"/>
        <v>2.0600870619707417</v>
      </c>
      <c r="D2085" s="9">
        <f>VLOOKUP(A2085,nasdaq_wtd_mc_ritter_add!$B$2:$D$3373,$D$5)</f>
        <v>3.33197032674703</v>
      </c>
      <c r="E2085" s="9">
        <f t="shared" si="98"/>
        <v>1.2718832647762883</v>
      </c>
      <c r="F2085" s="9">
        <f t="shared" si="96"/>
        <v>1</v>
      </c>
    </row>
    <row r="2086" spans="1:6" x14ac:dyDescent="0.3">
      <c r="A2086" s="1">
        <v>41892</v>
      </c>
      <c r="B2086">
        <f>VLOOKUP(A2086,NASDAQ_Composite_IXIC_20210721[[Date]:[Close]],5)</f>
        <v>4586.5200199999999</v>
      </c>
      <c r="C2086" s="9">
        <f t="shared" si="97"/>
        <v>2.0675782212910141</v>
      </c>
      <c r="D2086" s="9">
        <f>VLOOKUP(A2086,nasdaq_wtd_mc_ritter_add!$B$2:$D$3373,$D$5)</f>
        <v>3.34954712158539</v>
      </c>
      <c r="E2086" s="9">
        <f t="shared" si="98"/>
        <v>1.2819689002943759</v>
      </c>
      <c r="F2086" s="9">
        <f t="shared" si="96"/>
        <v>1</v>
      </c>
    </row>
    <row r="2087" spans="1:6" x14ac:dyDescent="0.3">
      <c r="A2087" s="1">
        <v>41893</v>
      </c>
      <c r="B2087">
        <f>VLOOKUP(A2087,NASDAQ_Composite_IXIC_20210721[[Date]:[Close]],5)</f>
        <v>4591.8100590000004</v>
      </c>
      <c r="C2087" s="9">
        <f t="shared" si="97"/>
        <v>2.0687309450523612</v>
      </c>
      <c r="D2087" s="9">
        <f>VLOOKUP(A2087,nasdaq_wtd_mc_ritter_add!$B$2:$D$3373,$D$5)</f>
        <v>3.3515278554283698</v>
      </c>
      <c r="E2087" s="9">
        <f t="shared" si="98"/>
        <v>1.2827969103760086</v>
      </c>
      <c r="F2087" s="9">
        <f t="shared" si="96"/>
        <v>1</v>
      </c>
    </row>
    <row r="2088" spans="1:6" x14ac:dyDescent="0.3">
      <c r="A2088" s="1">
        <v>41894</v>
      </c>
      <c r="B2088">
        <f>VLOOKUP(A2088,NASDAQ_Composite_IXIC_20210721[[Date]:[Close]],5)</f>
        <v>4567.6000979999999</v>
      </c>
      <c r="C2088" s="9">
        <f t="shared" si="97"/>
        <v>2.0634445746496004</v>
      </c>
      <c r="D2088" s="9">
        <f>VLOOKUP(A2088,nasdaq_wtd_mc_ritter_add!$B$2:$D$3373,$D$5)</f>
        <v>3.3432310363148798</v>
      </c>
      <c r="E2088" s="9">
        <f t="shared" si="98"/>
        <v>1.2797864616652794</v>
      </c>
      <c r="F2088" s="9">
        <f t="shared" si="96"/>
        <v>1</v>
      </c>
    </row>
    <row r="2089" spans="1:6" x14ac:dyDescent="0.3">
      <c r="A2089" s="1">
        <v>41895</v>
      </c>
      <c r="B2089">
        <f>VLOOKUP(A2089,NASDAQ_Composite_IXIC_20210721[[Date]:[Close]],5)</f>
        <v>4567.6000979999999</v>
      </c>
      <c r="C2089" s="9">
        <f t="shared" si="97"/>
        <v>2.0634445746496004</v>
      </c>
      <c r="D2089" s="9">
        <f>VLOOKUP(A2089,nasdaq_wtd_mc_ritter_add!$B$2:$D$3373,$D$5)</f>
        <v>3.3432310363148798</v>
      </c>
      <c r="E2089" s="9">
        <f t="shared" si="98"/>
        <v>1.2797864616652794</v>
      </c>
      <c r="F2089" s="9">
        <f t="shared" si="96"/>
        <v>0</v>
      </c>
    </row>
    <row r="2090" spans="1:6" x14ac:dyDescent="0.3">
      <c r="A2090" s="1">
        <v>41896</v>
      </c>
      <c r="B2090">
        <f>VLOOKUP(A2090,NASDAQ_Composite_IXIC_20210721[[Date]:[Close]],5)</f>
        <v>4567.6000979999999</v>
      </c>
      <c r="C2090" s="9">
        <f t="shared" si="97"/>
        <v>2.0634445746496004</v>
      </c>
      <c r="D2090" s="9">
        <f>VLOOKUP(A2090,nasdaq_wtd_mc_ritter_add!$B$2:$D$3373,$D$5)</f>
        <v>3.3432310363148798</v>
      </c>
      <c r="E2090" s="9">
        <f t="shared" si="98"/>
        <v>1.2797864616652794</v>
      </c>
      <c r="F2090" s="9">
        <f t="shared" si="96"/>
        <v>0</v>
      </c>
    </row>
    <row r="2091" spans="1:6" x14ac:dyDescent="0.3">
      <c r="A2091" s="1">
        <v>41897</v>
      </c>
      <c r="B2091">
        <f>VLOOKUP(A2091,NASDAQ_Composite_IXIC_20210721[[Date]:[Close]],5)</f>
        <v>4518.8999020000001</v>
      </c>
      <c r="C2091" s="9">
        <f t="shared" si="97"/>
        <v>2.0527252300568231</v>
      </c>
      <c r="D2091" s="9">
        <f>VLOOKUP(A2091,nasdaq_wtd_mc_ritter_add!$B$2:$D$3373,$D$5)</f>
        <v>3.3042963070316902</v>
      </c>
      <c r="E2091" s="9">
        <f t="shared" si="98"/>
        <v>1.2515710769748671</v>
      </c>
      <c r="F2091" s="9">
        <f t="shared" si="96"/>
        <v>1</v>
      </c>
    </row>
    <row r="2092" spans="1:6" x14ac:dyDescent="0.3">
      <c r="A2092" s="1">
        <v>41898</v>
      </c>
      <c r="B2092">
        <f>VLOOKUP(A2092,NASDAQ_Composite_IXIC_20210721[[Date]:[Close]],5)</f>
        <v>4552.7597660000001</v>
      </c>
      <c r="C2092" s="9">
        <f t="shared" si="97"/>
        <v>2.0601902414174171</v>
      </c>
      <c r="D2092" s="9">
        <f>VLOOKUP(A2092,nasdaq_wtd_mc_ritter_add!$B$2:$D$3373,$D$5)</f>
        <v>3.3149294375425802</v>
      </c>
      <c r="E2092" s="9">
        <f t="shared" si="98"/>
        <v>1.254739196125163</v>
      </c>
      <c r="F2092" s="9">
        <f t="shared" si="96"/>
        <v>1</v>
      </c>
    </row>
    <row r="2093" spans="1:6" x14ac:dyDescent="0.3">
      <c r="A2093" s="1">
        <v>41899</v>
      </c>
      <c r="B2093">
        <f>VLOOKUP(A2093,NASDAQ_Composite_IXIC_20210721[[Date]:[Close]],5)</f>
        <v>4562.1899409999996</v>
      </c>
      <c r="C2093" s="9">
        <f t="shared" si="97"/>
        <v>2.0622594088111397</v>
      </c>
      <c r="D2093" s="9">
        <f>VLOOKUP(A2093,nasdaq_wtd_mc_ritter_add!$B$2:$D$3373,$D$5)</f>
        <v>3.31811881559844</v>
      </c>
      <c r="E2093" s="9">
        <f t="shared" si="98"/>
        <v>1.2558594067873003</v>
      </c>
      <c r="F2093" s="9">
        <f t="shared" si="96"/>
        <v>1</v>
      </c>
    </row>
    <row r="2094" spans="1:6" x14ac:dyDescent="0.3">
      <c r="A2094" s="1">
        <v>41900</v>
      </c>
      <c r="B2094">
        <f>VLOOKUP(A2094,NASDAQ_Composite_IXIC_20210721[[Date]:[Close]],5)</f>
        <v>4593.4301759999998</v>
      </c>
      <c r="C2094" s="9">
        <f t="shared" si="97"/>
        <v>2.0690837103530724</v>
      </c>
      <c r="D2094" s="9">
        <f>VLOOKUP(A2094,nasdaq_wtd_mc_ritter_add!$B$2:$D$3373,$D$5)</f>
        <v>3.32166240431971</v>
      </c>
      <c r="E2094" s="9">
        <f t="shared" si="98"/>
        <v>1.2525786939666377</v>
      </c>
      <c r="F2094" s="9">
        <f t="shared" si="96"/>
        <v>1</v>
      </c>
    </row>
    <row r="2095" spans="1:6" x14ac:dyDescent="0.3">
      <c r="A2095" s="1">
        <v>41901</v>
      </c>
      <c r="B2095">
        <f>VLOOKUP(A2095,NASDAQ_Composite_IXIC_20210721[[Date]:[Close]],5)</f>
        <v>4579.7900390000004</v>
      </c>
      <c r="C2095" s="9">
        <f t="shared" si="97"/>
        <v>2.0661098044109449</v>
      </c>
      <c r="D2095" s="9">
        <f>VLOOKUP(A2095,nasdaq_wtd_mc_ritter_add!$B$2:$D$3373,$D$5)</f>
        <v>3.3214705419855801</v>
      </c>
      <c r="E2095" s="9">
        <f t="shared" si="98"/>
        <v>1.2553607375746352</v>
      </c>
      <c r="F2095" s="9">
        <f t="shared" si="96"/>
        <v>1</v>
      </c>
    </row>
    <row r="2096" spans="1:6" x14ac:dyDescent="0.3">
      <c r="A2096" s="1">
        <v>41902</v>
      </c>
      <c r="B2096">
        <f>VLOOKUP(A2096,NASDAQ_Composite_IXIC_20210721[[Date]:[Close]],5)</f>
        <v>4579.7900390000004</v>
      </c>
      <c r="C2096" s="9">
        <f t="shared" si="97"/>
        <v>2.0661098044109449</v>
      </c>
      <c r="D2096" s="9">
        <f>VLOOKUP(A2096,nasdaq_wtd_mc_ritter_add!$B$2:$D$3373,$D$5)</f>
        <v>3.3214705419855801</v>
      </c>
      <c r="E2096" s="9">
        <f t="shared" si="98"/>
        <v>1.2553607375746352</v>
      </c>
      <c r="F2096" s="9">
        <f t="shared" si="96"/>
        <v>0</v>
      </c>
    </row>
    <row r="2097" spans="1:6" x14ac:dyDescent="0.3">
      <c r="A2097" s="1">
        <v>41903</v>
      </c>
      <c r="B2097">
        <f>VLOOKUP(A2097,NASDAQ_Composite_IXIC_20210721[[Date]:[Close]],5)</f>
        <v>4579.7900390000004</v>
      </c>
      <c r="C2097" s="9">
        <f t="shared" si="97"/>
        <v>2.0661098044109449</v>
      </c>
      <c r="D2097" s="9">
        <f>VLOOKUP(A2097,nasdaq_wtd_mc_ritter_add!$B$2:$D$3373,$D$5)</f>
        <v>3.3214705419855801</v>
      </c>
      <c r="E2097" s="9">
        <f t="shared" si="98"/>
        <v>1.2553607375746352</v>
      </c>
      <c r="F2097" s="9">
        <f t="shared" si="96"/>
        <v>0</v>
      </c>
    </row>
    <row r="2098" spans="1:6" x14ac:dyDescent="0.3">
      <c r="A2098" s="1">
        <v>41904</v>
      </c>
      <c r="B2098">
        <f>VLOOKUP(A2098,NASDAQ_Composite_IXIC_20210721[[Date]:[Close]],5)</f>
        <v>4527.6899409999996</v>
      </c>
      <c r="C2098" s="9">
        <f t="shared" si="97"/>
        <v>2.0546685129775115</v>
      </c>
      <c r="D2098" s="9">
        <f>VLOOKUP(A2098,nasdaq_wtd_mc_ritter_add!$B$2:$D$3373,$D$5)</f>
        <v>3.29887830445896</v>
      </c>
      <c r="E2098" s="9">
        <f t="shared" si="98"/>
        <v>1.2442097914814485</v>
      </c>
      <c r="F2098" s="9">
        <f t="shared" si="96"/>
        <v>1</v>
      </c>
    </row>
    <row r="2099" spans="1:6" x14ac:dyDescent="0.3">
      <c r="A2099" s="1">
        <v>41905</v>
      </c>
      <c r="B2099">
        <f>VLOOKUP(A2099,NASDAQ_Composite_IXIC_20210721[[Date]:[Close]],5)</f>
        <v>4508.6899409999996</v>
      </c>
      <c r="C2099" s="9">
        <f t="shared" si="97"/>
        <v>2.05046328295228</v>
      </c>
      <c r="D2099" s="9">
        <f>VLOOKUP(A2099,nasdaq_wtd_mc_ritter_add!$B$2:$D$3373,$D$5)</f>
        <v>3.3003462708704401</v>
      </c>
      <c r="E2099" s="9">
        <f t="shared" si="98"/>
        <v>1.2498829879181601</v>
      </c>
      <c r="F2099" s="9">
        <f t="shared" si="96"/>
        <v>1</v>
      </c>
    </row>
    <row r="2100" spans="1:6" x14ac:dyDescent="0.3">
      <c r="A2100" s="1">
        <v>41906</v>
      </c>
      <c r="B2100">
        <f>VLOOKUP(A2100,NASDAQ_Composite_IXIC_20210721[[Date]:[Close]],5)</f>
        <v>4555.2202150000003</v>
      </c>
      <c r="C2100" s="9">
        <f t="shared" si="97"/>
        <v>2.0607305256659521</v>
      </c>
      <c r="D2100" s="9">
        <f>VLOOKUP(A2100,nasdaq_wtd_mc_ritter_add!$B$2:$D$3373,$D$5)</f>
        <v>3.3136251914322199</v>
      </c>
      <c r="E2100" s="9">
        <f t="shared" si="98"/>
        <v>1.2528946657662678</v>
      </c>
      <c r="F2100" s="9">
        <f t="shared" si="96"/>
        <v>1</v>
      </c>
    </row>
    <row r="2101" spans="1:6" x14ac:dyDescent="0.3">
      <c r="A2101" s="1">
        <v>41907</v>
      </c>
      <c r="B2101">
        <f>VLOOKUP(A2101,NASDAQ_Composite_IXIC_20210721[[Date]:[Close]],5)</f>
        <v>4466.75</v>
      </c>
      <c r="C2101" s="9">
        <f t="shared" si="97"/>
        <v>2.0411177251799151</v>
      </c>
      <c r="D2101" s="9">
        <f>VLOOKUP(A2101,nasdaq_wtd_mc_ritter_add!$B$2:$D$3373,$D$5)</f>
        <v>3.2993058074425998</v>
      </c>
      <c r="E2101" s="9">
        <f t="shared" si="98"/>
        <v>1.2581880822626847</v>
      </c>
      <c r="F2101" s="9">
        <f t="shared" si="96"/>
        <v>1</v>
      </c>
    </row>
    <row r="2102" spans="1:6" x14ac:dyDescent="0.3">
      <c r="A2102" s="1">
        <v>41908</v>
      </c>
      <c r="B2102">
        <f>VLOOKUP(A2102,NASDAQ_Composite_IXIC_20210721[[Date]:[Close]],5)</f>
        <v>4512.1899409999996</v>
      </c>
      <c r="C2102" s="9">
        <f t="shared" si="97"/>
        <v>2.0512392605113225</v>
      </c>
      <c r="D2102" s="9">
        <f>VLOOKUP(A2102,nasdaq_wtd_mc_ritter_add!$B$2:$D$3373,$D$5)</f>
        <v>3.3121898367121898</v>
      </c>
      <c r="E2102" s="9">
        <f t="shared" si="98"/>
        <v>1.2609505762008673</v>
      </c>
      <c r="F2102" s="9">
        <f t="shared" si="96"/>
        <v>1</v>
      </c>
    </row>
    <row r="2103" spans="1:6" x14ac:dyDescent="0.3">
      <c r="A2103" s="1">
        <v>41909</v>
      </c>
      <c r="B2103">
        <f>VLOOKUP(A2103,NASDAQ_Composite_IXIC_20210721[[Date]:[Close]],5)</f>
        <v>4512.1899409999996</v>
      </c>
      <c r="C2103" s="9">
        <f t="shared" si="97"/>
        <v>2.0512392605113225</v>
      </c>
      <c r="D2103" s="9">
        <f>VLOOKUP(A2103,nasdaq_wtd_mc_ritter_add!$B$2:$D$3373,$D$5)</f>
        <v>3.3121898367121898</v>
      </c>
      <c r="E2103" s="9">
        <f t="shared" si="98"/>
        <v>1.2609505762008673</v>
      </c>
      <c r="F2103" s="9">
        <f t="shared" si="96"/>
        <v>0</v>
      </c>
    </row>
    <row r="2104" spans="1:6" x14ac:dyDescent="0.3">
      <c r="A2104" s="1">
        <v>41910</v>
      </c>
      <c r="B2104">
        <f>VLOOKUP(A2104,NASDAQ_Composite_IXIC_20210721[[Date]:[Close]],5)</f>
        <v>4512.1899409999996</v>
      </c>
      <c r="C2104" s="9">
        <f t="shared" si="97"/>
        <v>2.0512392605113225</v>
      </c>
      <c r="D2104" s="9">
        <f>VLOOKUP(A2104,nasdaq_wtd_mc_ritter_add!$B$2:$D$3373,$D$5)</f>
        <v>3.3121898367121898</v>
      </c>
      <c r="E2104" s="9">
        <f t="shared" si="98"/>
        <v>1.2609505762008673</v>
      </c>
      <c r="F2104" s="9">
        <f t="shared" si="96"/>
        <v>0</v>
      </c>
    </row>
    <row r="2105" spans="1:6" x14ac:dyDescent="0.3">
      <c r="A2105" s="1">
        <v>41911</v>
      </c>
      <c r="B2105">
        <f>VLOOKUP(A2105,NASDAQ_Composite_IXIC_20210721[[Date]:[Close]],5)</f>
        <v>4505.8500979999999</v>
      </c>
      <c r="C2105" s="9">
        <f t="shared" si="97"/>
        <v>2.0498332246061723</v>
      </c>
      <c r="D2105" s="9">
        <f>VLOOKUP(A2105,nasdaq_wtd_mc_ritter_add!$B$2:$D$3373,$D$5)</f>
        <v>3.3133025727815899</v>
      </c>
      <c r="E2105" s="9">
        <f t="shared" si="98"/>
        <v>1.2634693481754176</v>
      </c>
      <c r="F2105" s="9">
        <f t="shared" si="96"/>
        <v>1</v>
      </c>
    </row>
    <row r="2106" spans="1:6" x14ac:dyDescent="0.3">
      <c r="A2106" s="1">
        <v>41912</v>
      </c>
      <c r="B2106">
        <f>VLOOKUP(A2106,NASDAQ_Composite_IXIC_20210721[[Date]:[Close]],5)</f>
        <v>4493.3901370000003</v>
      </c>
      <c r="C2106" s="9">
        <f t="shared" si="97"/>
        <v>2.0470641088504982</v>
      </c>
      <c r="D2106" s="9">
        <f>VLOOKUP(A2106,nasdaq_wtd_mc_ritter_add!$B$2:$D$3373,$D$5)</f>
        <v>3.30556725246492</v>
      </c>
      <c r="E2106" s="9">
        <f t="shared" si="98"/>
        <v>1.2585031436144218</v>
      </c>
      <c r="F2106" s="9">
        <f t="shared" si="96"/>
        <v>1</v>
      </c>
    </row>
    <row r="2107" spans="1:6" x14ac:dyDescent="0.3">
      <c r="A2107" s="1">
        <v>41913</v>
      </c>
      <c r="B2107">
        <f>VLOOKUP(A2107,NASDAQ_Composite_IXIC_20210721[[Date]:[Close]],5)</f>
        <v>4422.0898440000001</v>
      </c>
      <c r="C2107" s="9">
        <f t="shared" si="97"/>
        <v>2.0310690500810251</v>
      </c>
      <c r="D2107" s="9">
        <f>VLOOKUP(A2107,nasdaq_wtd_mc_ritter_add!$B$2:$D$3373,$D$5)</f>
        <v>3.2809640217952398</v>
      </c>
      <c r="E2107" s="9">
        <f t="shared" si="98"/>
        <v>1.2498949717142147</v>
      </c>
      <c r="F2107" s="9">
        <f t="shared" si="96"/>
        <v>1</v>
      </c>
    </row>
    <row r="2108" spans="1:6" x14ac:dyDescent="0.3">
      <c r="A2108" s="1">
        <v>41914</v>
      </c>
      <c r="B2108">
        <f>VLOOKUP(A2108,NASDAQ_Composite_IXIC_20210721[[Date]:[Close]],5)</f>
        <v>4430.2001950000003</v>
      </c>
      <c r="C2108" s="9">
        <f t="shared" si="97"/>
        <v>2.0329014241296699</v>
      </c>
      <c r="D2108" s="9">
        <f>VLOOKUP(A2108,nasdaq_wtd_mc_ritter_add!$B$2:$D$3373,$D$5)</f>
        <v>3.2896614960455199</v>
      </c>
      <c r="E2108" s="9">
        <f t="shared" si="98"/>
        <v>1.25676007191585</v>
      </c>
      <c r="F2108" s="9">
        <f t="shared" si="96"/>
        <v>1</v>
      </c>
    </row>
    <row r="2109" spans="1:6" x14ac:dyDescent="0.3">
      <c r="A2109" s="1">
        <v>41915</v>
      </c>
      <c r="B2109">
        <f>VLOOKUP(A2109,NASDAQ_Composite_IXIC_20210721[[Date]:[Close]],5)</f>
        <v>4475.6201170000004</v>
      </c>
      <c r="C2109" s="9">
        <f t="shared" si="97"/>
        <v>2.0431015661064409</v>
      </c>
      <c r="D2109" s="9">
        <f>VLOOKUP(A2109,nasdaq_wtd_mc_ritter_add!$B$2:$D$3373,$D$5)</f>
        <v>3.2937039500654302</v>
      </c>
      <c r="E2109" s="9">
        <f t="shared" si="98"/>
        <v>1.2506023839589893</v>
      </c>
      <c r="F2109" s="9">
        <f t="shared" si="96"/>
        <v>1</v>
      </c>
    </row>
    <row r="2110" spans="1:6" x14ac:dyDescent="0.3">
      <c r="A2110" s="1">
        <v>41916</v>
      </c>
      <c r="B2110">
        <f>VLOOKUP(A2110,NASDAQ_Composite_IXIC_20210721[[Date]:[Close]],5)</f>
        <v>4475.6201170000004</v>
      </c>
      <c r="C2110" s="9">
        <f t="shared" si="97"/>
        <v>2.0431015661064409</v>
      </c>
      <c r="D2110" s="9">
        <f>VLOOKUP(A2110,nasdaq_wtd_mc_ritter_add!$B$2:$D$3373,$D$5)</f>
        <v>3.2937039500654302</v>
      </c>
      <c r="E2110" s="9">
        <f t="shared" si="98"/>
        <v>1.2506023839589893</v>
      </c>
      <c r="F2110" s="9">
        <f t="shared" si="96"/>
        <v>0</v>
      </c>
    </row>
    <row r="2111" spans="1:6" x14ac:dyDescent="0.3">
      <c r="A2111" s="1">
        <v>41917</v>
      </c>
      <c r="B2111">
        <f>VLOOKUP(A2111,NASDAQ_Composite_IXIC_20210721[[Date]:[Close]],5)</f>
        <v>4475.6201170000004</v>
      </c>
      <c r="C2111" s="9">
        <f t="shared" si="97"/>
        <v>2.0431015661064409</v>
      </c>
      <c r="D2111" s="9">
        <f>VLOOKUP(A2111,nasdaq_wtd_mc_ritter_add!$B$2:$D$3373,$D$5)</f>
        <v>3.2937039500654302</v>
      </c>
      <c r="E2111" s="9">
        <f t="shared" si="98"/>
        <v>1.2506023839589893</v>
      </c>
      <c r="F2111" s="9">
        <f t="shared" si="96"/>
        <v>0</v>
      </c>
    </row>
    <row r="2112" spans="1:6" x14ac:dyDescent="0.3">
      <c r="A2112" s="1">
        <v>41918</v>
      </c>
      <c r="B2112">
        <f>VLOOKUP(A2112,NASDAQ_Composite_IXIC_20210721[[Date]:[Close]],5)</f>
        <v>4454.7998049999997</v>
      </c>
      <c r="C2112" s="9">
        <f t="shared" si="97"/>
        <v>2.0384387731125733</v>
      </c>
      <c r="D2112" s="9">
        <f>VLOOKUP(A2112,nasdaq_wtd_mc_ritter_add!$B$2:$D$3373,$D$5)</f>
        <v>3.28756818449747</v>
      </c>
      <c r="E2112" s="9">
        <f t="shared" si="98"/>
        <v>1.2491294113848967</v>
      </c>
      <c r="F2112" s="9">
        <f t="shared" si="96"/>
        <v>1</v>
      </c>
    </row>
    <row r="2113" spans="1:6" x14ac:dyDescent="0.3">
      <c r="A2113" s="1">
        <v>41919</v>
      </c>
      <c r="B2113">
        <f>VLOOKUP(A2113,NASDAQ_Composite_IXIC_20210721[[Date]:[Close]],5)</f>
        <v>4385.2001950000003</v>
      </c>
      <c r="C2113" s="9">
        <f t="shared" si="97"/>
        <v>2.0226919296347772</v>
      </c>
      <c r="D2113" s="9">
        <f>VLOOKUP(A2113,nasdaq_wtd_mc_ritter_add!$B$2:$D$3373,$D$5)</f>
        <v>3.2662908519156</v>
      </c>
      <c r="E2113" s="9">
        <f t="shared" si="98"/>
        <v>1.2435989222808228</v>
      </c>
      <c r="F2113" s="9">
        <f t="shared" si="96"/>
        <v>1</v>
      </c>
    </row>
    <row r="2114" spans="1:6" x14ac:dyDescent="0.3">
      <c r="A2114" s="1">
        <v>41920</v>
      </c>
      <c r="B2114">
        <f>VLOOKUP(A2114,NASDAQ_Composite_IXIC_20210721[[Date]:[Close]],5)</f>
        <v>4468.5898440000001</v>
      </c>
      <c r="C2114" s="9">
        <f t="shared" si="97"/>
        <v>2.0415295380618241</v>
      </c>
      <c r="D2114" s="9">
        <f>VLOOKUP(A2114,nasdaq_wtd_mc_ritter_add!$B$2:$D$3373,$D$5)</f>
        <v>3.2699165742970502</v>
      </c>
      <c r="E2114" s="9">
        <f t="shared" si="98"/>
        <v>1.228387036235226</v>
      </c>
      <c r="F2114" s="9">
        <f t="shared" si="96"/>
        <v>1</v>
      </c>
    </row>
    <row r="2115" spans="1:6" x14ac:dyDescent="0.3">
      <c r="A2115" s="1">
        <v>41921</v>
      </c>
      <c r="B2115">
        <f>VLOOKUP(A2115,NASDAQ_Composite_IXIC_20210721[[Date]:[Close]],5)</f>
        <v>4378.3398440000001</v>
      </c>
      <c r="C2115" s="9">
        <f t="shared" si="97"/>
        <v>2.0211262718364766</v>
      </c>
      <c r="D2115" s="9">
        <f>VLOOKUP(A2115,nasdaq_wtd_mc_ritter_add!$B$2:$D$3373,$D$5)</f>
        <v>3.24001946053406</v>
      </c>
      <c r="E2115" s="9">
        <f t="shared" si="98"/>
        <v>1.2188931886975833</v>
      </c>
      <c r="F2115" s="9">
        <f t="shared" si="96"/>
        <v>1</v>
      </c>
    </row>
    <row r="2116" spans="1:6" x14ac:dyDescent="0.3">
      <c r="A2116" s="1">
        <v>41922</v>
      </c>
      <c r="B2116">
        <f>VLOOKUP(A2116,NASDAQ_Composite_IXIC_20210721[[Date]:[Close]],5)</f>
        <v>4276.2402339999999</v>
      </c>
      <c r="C2116" s="9">
        <f t="shared" si="97"/>
        <v>1.9975308238791714</v>
      </c>
      <c r="D2116" s="9">
        <f>VLOOKUP(A2116,nasdaq_wtd_mc_ritter_add!$B$2:$D$3373,$D$5)</f>
        <v>3.1985346599365401</v>
      </c>
      <c r="E2116" s="9">
        <f t="shared" si="98"/>
        <v>1.2010038360573687</v>
      </c>
      <c r="F2116" s="9">
        <f t="shared" si="96"/>
        <v>1</v>
      </c>
    </row>
    <row r="2117" spans="1:6" x14ac:dyDescent="0.3">
      <c r="A2117" s="1">
        <v>41923</v>
      </c>
      <c r="B2117">
        <f>VLOOKUP(A2117,NASDAQ_Composite_IXIC_20210721[[Date]:[Close]],5)</f>
        <v>4276.2402339999999</v>
      </c>
      <c r="C2117" s="9">
        <f t="shared" si="97"/>
        <v>1.9975308238791714</v>
      </c>
      <c r="D2117" s="9">
        <f>VLOOKUP(A2117,nasdaq_wtd_mc_ritter_add!$B$2:$D$3373,$D$5)</f>
        <v>3.1985346599365401</v>
      </c>
      <c r="E2117" s="9">
        <f t="shared" si="98"/>
        <v>1.2010038360573687</v>
      </c>
      <c r="F2117" s="9">
        <f t="shared" si="96"/>
        <v>0</v>
      </c>
    </row>
    <row r="2118" spans="1:6" x14ac:dyDescent="0.3">
      <c r="A2118" s="1">
        <v>41924</v>
      </c>
      <c r="B2118">
        <f>VLOOKUP(A2118,NASDAQ_Composite_IXIC_20210721[[Date]:[Close]],5)</f>
        <v>4276.2402339999999</v>
      </c>
      <c r="C2118" s="9">
        <f t="shared" si="97"/>
        <v>1.9975308238791714</v>
      </c>
      <c r="D2118" s="9">
        <f>VLOOKUP(A2118,nasdaq_wtd_mc_ritter_add!$B$2:$D$3373,$D$5)</f>
        <v>3.1985346599365401</v>
      </c>
      <c r="E2118" s="9">
        <f t="shared" si="98"/>
        <v>1.2010038360573687</v>
      </c>
      <c r="F2118" s="9">
        <f t="shared" si="96"/>
        <v>0</v>
      </c>
    </row>
    <row r="2119" spans="1:6" x14ac:dyDescent="0.3">
      <c r="A2119" s="1">
        <v>41925</v>
      </c>
      <c r="B2119">
        <f>VLOOKUP(A2119,NASDAQ_Composite_IXIC_20210721[[Date]:[Close]],5)</f>
        <v>4213.6601559999999</v>
      </c>
      <c r="C2119" s="9">
        <f t="shared" si="97"/>
        <v>1.9827883160619697</v>
      </c>
      <c r="D2119" s="9">
        <f>VLOOKUP(A2119,nasdaq_wtd_mc_ritter_add!$B$2:$D$3373,$D$5)</f>
        <v>3.2219666457444598</v>
      </c>
      <c r="E2119" s="9">
        <f t="shared" si="98"/>
        <v>1.2391783296824901</v>
      </c>
      <c r="F2119" s="9">
        <f t="shared" si="96"/>
        <v>1</v>
      </c>
    </row>
    <row r="2120" spans="1:6" x14ac:dyDescent="0.3">
      <c r="A2120" s="1">
        <v>41926</v>
      </c>
      <c r="B2120">
        <f>VLOOKUP(A2120,NASDAQ_Composite_IXIC_20210721[[Date]:[Close]],5)</f>
        <v>4227.169922</v>
      </c>
      <c r="C2120" s="9">
        <f t="shared" si="97"/>
        <v>1.9859893703211098</v>
      </c>
      <c r="D2120" s="9">
        <f>VLOOKUP(A2120,nasdaq_wtd_mc_ritter_add!$B$2:$D$3373,$D$5)</f>
        <v>3.2254743164377202</v>
      </c>
      <c r="E2120" s="9">
        <f t="shared" si="98"/>
        <v>1.2394849461166104</v>
      </c>
      <c r="F2120" s="9">
        <f t="shared" ref="F2120:F2183" si="99">IF(OR(C2120=C2119,D2120=D2119),0,1)</f>
        <v>1</v>
      </c>
    </row>
    <row r="2121" spans="1:6" x14ac:dyDescent="0.3">
      <c r="A2121" s="1">
        <v>41927</v>
      </c>
      <c r="B2121">
        <f>VLOOKUP(A2121,NASDAQ_Composite_IXIC_20210721[[Date]:[Close]],5)</f>
        <v>4215.3198240000002</v>
      </c>
      <c r="C2121" s="9">
        <f t="shared" ref="C2121:C2184" si="100">$C$5+LN(B2121)-$A$6</f>
        <v>1.9831821165041079</v>
      </c>
      <c r="D2121" s="9">
        <f>VLOOKUP(A2121,nasdaq_wtd_mc_ritter_add!$B$2:$D$3373,$D$5)</f>
        <v>3.2283234642557601</v>
      </c>
      <c r="E2121" s="9">
        <f t="shared" ref="E2121:E2184" si="101">IF($E$5&lt;=$A2121,D2121-VLOOKUP(A2121,$A$7:$C$4936,3),0)</f>
        <v>1.2451413477516522</v>
      </c>
      <c r="F2121" s="9">
        <f t="shared" si="99"/>
        <v>1</v>
      </c>
    </row>
    <row r="2122" spans="1:6" x14ac:dyDescent="0.3">
      <c r="A2122" s="1">
        <v>41928</v>
      </c>
      <c r="B2122">
        <f>VLOOKUP(A2122,NASDAQ_Composite_IXIC_20210721[[Date]:[Close]],5)</f>
        <v>4217.3901370000003</v>
      </c>
      <c r="C2122" s="9">
        <f t="shared" si="100"/>
        <v>1.9836731361291564</v>
      </c>
      <c r="D2122" s="9">
        <f>VLOOKUP(A2122,nasdaq_wtd_mc_ritter_add!$B$2:$D$3373,$D$5)</f>
        <v>3.2256804421034801</v>
      </c>
      <c r="E2122" s="9">
        <f t="shared" si="101"/>
        <v>1.2420073059743237</v>
      </c>
      <c r="F2122" s="9">
        <f t="shared" si="99"/>
        <v>1</v>
      </c>
    </row>
    <row r="2123" spans="1:6" x14ac:dyDescent="0.3">
      <c r="A2123" s="1">
        <v>41929</v>
      </c>
      <c r="B2123">
        <f>VLOOKUP(A2123,NASDAQ_Composite_IXIC_20210721[[Date]:[Close]],5)</f>
        <v>4258.4399409999996</v>
      </c>
      <c r="C2123" s="9">
        <f t="shared" si="100"/>
        <v>1.9933595325255551</v>
      </c>
      <c r="D2123" s="9">
        <f>VLOOKUP(A2123,nasdaq_wtd_mc_ritter_add!$B$2:$D$3373,$D$5)</f>
        <v>3.2465970493295999</v>
      </c>
      <c r="E2123" s="9">
        <f t="shared" si="101"/>
        <v>1.2532375168040448</v>
      </c>
      <c r="F2123" s="9">
        <f t="shared" si="99"/>
        <v>1</v>
      </c>
    </row>
    <row r="2124" spans="1:6" x14ac:dyDescent="0.3">
      <c r="A2124" s="1">
        <v>41930</v>
      </c>
      <c r="B2124">
        <f>VLOOKUP(A2124,NASDAQ_Composite_IXIC_20210721[[Date]:[Close]],5)</f>
        <v>4258.4399409999996</v>
      </c>
      <c r="C2124" s="9">
        <f t="shared" si="100"/>
        <v>1.9933595325255551</v>
      </c>
      <c r="D2124" s="9">
        <f>VLOOKUP(A2124,nasdaq_wtd_mc_ritter_add!$B$2:$D$3373,$D$5)</f>
        <v>3.2465970493295999</v>
      </c>
      <c r="E2124" s="9">
        <f t="shared" si="101"/>
        <v>1.2532375168040448</v>
      </c>
      <c r="F2124" s="9">
        <f t="shared" si="99"/>
        <v>0</v>
      </c>
    </row>
    <row r="2125" spans="1:6" x14ac:dyDescent="0.3">
      <c r="A2125" s="1">
        <v>41931</v>
      </c>
      <c r="B2125">
        <f>VLOOKUP(A2125,NASDAQ_Composite_IXIC_20210721[[Date]:[Close]],5)</f>
        <v>4258.4399409999996</v>
      </c>
      <c r="C2125" s="9">
        <f t="shared" si="100"/>
        <v>1.9933595325255551</v>
      </c>
      <c r="D2125" s="9">
        <f>VLOOKUP(A2125,nasdaq_wtd_mc_ritter_add!$B$2:$D$3373,$D$5)</f>
        <v>3.2465970493295999</v>
      </c>
      <c r="E2125" s="9">
        <f t="shared" si="101"/>
        <v>1.2532375168040448</v>
      </c>
      <c r="F2125" s="9">
        <f t="shared" si="99"/>
        <v>0</v>
      </c>
    </row>
    <row r="2126" spans="1:6" x14ac:dyDescent="0.3">
      <c r="A2126" s="1">
        <v>41932</v>
      </c>
      <c r="B2126">
        <f>VLOOKUP(A2126,NASDAQ_Composite_IXIC_20210721[[Date]:[Close]],5)</f>
        <v>4316.0698240000002</v>
      </c>
      <c r="C2126" s="9">
        <f t="shared" si="100"/>
        <v>2.0068018755563424</v>
      </c>
      <c r="D2126" s="9">
        <f>VLOOKUP(A2126,nasdaq_wtd_mc_ritter_add!$B$2:$D$3373,$D$5)</f>
        <v>3.26757903005204</v>
      </c>
      <c r="E2126" s="9">
        <f t="shared" si="101"/>
        <v>1.2607771544956976</v>
      </c>
      <c r="F2126" s="9">
        <f t="shared" si="99"/>
        <v>1</v>
      </c>
    </row>
    <row r="2127" spans="1:6" x14ac:dyDescent="0.3">
      <c r="A2127" s="1">
        <v>41933</v>
      </c>
      <c r="B2127">
        <f>VLOOKUP(A2127,NASDAQ_Composite_IXIC_20210721[[Date]:[Close]],5)</f>
        <v>4419.4799800000001</v>
      </c>
      <c r="C2127" s="9">
        <f t="shared" si="100"/>
        <v>2.030478687933182</v>
      </c>
      <c r="D2127" s="9">
        <f>VLOOKUP(A2127,nasdaq_wtd_mc_ritter_add!$B$2:$D$3373,$D$5)</f>
        <v>3.28297811983487</v>
      </c>
      <c r="E2127" s="9">
        <f t="shared" si="101"/>
        <v>1.252499431901688</v>
      </c>
      <c r="F2127" s="9">
        <f t="shared" si="99"/>
        <v>1</v>
      </c>
    </row>
    <row r="2128" spans="1:6" x14ac:dyDescent="0.3">
      <c r="A2128" s="1">
        <v>41934</v>
      </c>
      <c r="B2128">
        <f>VLOOKUP(A2128,NASDAQ_Composite_IXIC_20210721[[Date]:[Close]],5)</f>
        <v>4382.8500979999999</v>
      </c>
      <c r="C2128" s="9">
        <f t="shared" si="100"/>
        <v>2.0221558704248634</v>
      </c>
      <c r="D2128" s="9">
        <f>VLOOKUP(A2128,nasdaq_wtd_mc_ritter_add!$B$2:$D$3373,$D$5)</f>
        <v>3.2768935104164698</v>
      </c>
      <c r="E2128" s="9">
        <f t="shared" si="101"/>
        <v>1.2547376399916064</v>
      </c>
      <c r="F2128" s="9">
        <f t="shared" si="99"/>
        <v>1</v>
      </c>
    </row>
    <row r="2129" spans="1:6" x14ac:dyDescent="0.3">
      <c r="A2129" s="1">
        <v>41935</v>
      </c>
      <c r="B2129">
        <f>VLOOKUP(A2129,NASDAQ_Composite_IXIC_20210721[[Date]:[Close]],5)</f>
        <v>4452.7900390000004</v>
      </c>
      <c r="C2129" s="9">
        <f t="shared" si="100"/>
        <v>2.0379875251163595</v>
      </c>
      <c r="D2129" s="9">
        <f>VLOOKUP(A2129,nasdaq_wtd_mc_ritter_add!$B$2:$D$3373,$D$5)</f>
        <v>3.3048468019372401</v>
      </c>
      <c r="E2129" s="9">
        <f t="shared" si="101"/>
        <v>1.2668592768208806</v>
      </c>
      <c r="F2129" s="9">
        <f t="shared" si="99"/>
        <v>1</v>
      </c>
    </row>
    <row r="2130" spans="1:6" x14ac:dyDescent="0.3">
      <c r="A2130" s="1">
        <v>41936</v>
      </c>
      <c r="B2130">
        <f>VLOOKUP(A2130,NASDAQ_Composite_IXIC_20210721[[Date]:[Close]],5)</f>
        <v>4483.7202150000003</v>
      </c>
      <c r="C2130" s="9">
        <f t="shared" si="100"/>
        <v>2.0449097573140103</v>
      </c>
      <c r="D2130" s="9">
        <f>VLOOKUP(A2130,nasdaq_wtd_mc_ritter_add!$B$2:$D$3373,$D$5)</f>
        <v>3.32447649694869</v>
      </c>
      <c r="E2130" s="9">
        <f t="shared" si="101"/>
        <v>1.2795667396346797</v>
      </c>
      <c r="F2130" s="9">
        <f t="shared" si="99"/>
        <v>1</v>
      </c>
    </row>
    <row r="2131" spans="1:6" x14ac:dyDescent="0.3">
      <c r="A2131" s="1">
        <v>41937</v>
      </c>
      <c r="B2131">
        <f>VLOOKUP(A2131,NASDAQ_Composite_IXIC_20210721[[Date]:[Close]],5)</f>
        <v>4483.7202150000003</v>
      </c>
      <c r="C2131" s="9">
        <f t="shared" si="100"/>
        <v>2.0449097573140103</v>
      </c>
      <c r="D2131" s="9">
        <f>VLOOKUP(A2131,nasdaq_wtd_mc_ritter_add!$B$2:$D$3373,$D$5)</f>
        <v>3.32447649694869</v>
      </c>
      <c r="E2131" s="9">
        <f t="shared" si="101"/>
        <v>1.2795667396346797</v>
      </c>
      <c r="F2131" s="9">
        <f t="shared" si="99"/>
        <v>0</v>
      </c>
    </row>
    <row r="2132" spans="1:6" x14ac:dyDescent="0.3">
      <c r="A2132" s="1">
        <v>41938</v>
      </c>
      <c r="B2132">
        <f>VLOOKUP(A2132,NASDAQ_Composite_IXIC_20210721[[Date]:[Close]],5)</f>
        <v>4483.7202150000003</v>
      </c>
      <c r="C2132" s="9">
        <f t="shared" si="100"/>
        <v>2.0449097573140103</v>
      </c>
      <c r="D2132" s="9">
        <f>VLOOKUP(A2132,nasdaq_wtd_mc_ritter_add!$B$2:$D$3373,$D$5)</f>
        <v>3.32447649694869</v>
      </c>
      <c r="E2132" s="9">
        <f t="shared" si="101"/>
        <v>1.2795667396346797</v>
      </c>
      <c r="F2132" s="9">
        <f t="shared" si="99"/>
        <v>0</v>
      </c>
    </row>
    <row r="2133" spans="1:6" x14ac:dyDescent="0.3">
      <c r="A2133" s="1">
        <v>41939</v>
      </c>
      <c r="B2133">
        <f>VLOOKUP(A2133,NASDAQ_Composite_IXIC_20210721[[Date]:[Close]],5)</f>
        <v>4485.9301759999998</v>
      </c>
      <c r="C2133" s="9">
        <f t="shared" si="100"/>
        <v>2.045402521457178</v>
      </c>
      <c r="D2133" s="9">
        <f>VLOOKUP(A2133,nasdaq_wtd_mc_ritter_add!$B$2:$D$3373,$D$5)</f>
        <v>3.3212063899786299</v>
      </c>
      <c r="E2133" s="9">
        <f t="shared" si="101"/>
        <v>1.2758038685214519</v>
      </c>
      <c r="F2133" s="9">
        <f t="shared" si="99"/>
        <v>1</v>
      </c>
    </row>
    <row r="2134" spans="1:6" x14ac:dyDescent="0.3">
      <c r="A2134" s="1">
        <v>41940</v>
      </c>
      <c r="B2134">
        <f>VLOOKUP(A2134,NASDAQ_Composite_IXIC_20210721[[Date]:[Close]],5)</f>
        <v>4564.2900390000004</v>
      </c>
      <c r="C2134" s="9">
        <f t="shared" si="100"/>
        <v>2.0627196296282948</v>
      </c>
      <c r="D2134" s="9">
        <f>VLOOKUP(A2134,nasdaq_wtd_mc_ritter_add!$B$2:$D$3373,$D$5)</f>
        <v>3.3368808445614602</v>
      </c>
      <c r="E2134" s="9">
        <f t="shared" si="101"/>
        <v>1.2741612149331654</v>
      </c>
      <c r="F2134" s="9">
        <f t="shared" si="99"/>
        <v>1</v>
      </c>
    </row>
    <row r="2135" spans="1:6" x14ac:dyDescent="0.3">
      <c r="A2135" s="1">
        <v>41941</v>
      </c>
      <c r="B2135">
        <f>VLOOKUP(A2135,NASDAQ_Composite_IXIC_20210721[[Date]:[Close]],5)</f>
        <v>4549.2299800000001</v>
      </c>
      <c r="C2135" s="9">
        <f t="shared" si="100"/>
        <v>2.0594146338249137</v>
      </c>
      <c r="D2135" s="9">
        <f>VLOOKUP(A2135,nasdaq_wtd_mc_ritter_add!$B$2:$D$3373,$D$5)</f>
        <v>3.2972271126235499</v>
      </c>
      <c r="E2135" s="9">
        <f t="shared" si="101"/>
        <v>1.2378124787986362</v>
      </c>
      <c r="F2135" s="9">
        <f t="shared" si="99"/>
        <v>1</v>
      </c>
    </row>
    <row r="2136" spans="1:6" x14ac:dyDescent="0.3">
      <c r="A2136" s="1">
        <v>41942</v>
      </c>
      <c r="B2136">
        <f>VLOOKUP(A2136,NASDAQ_Composite_IXIC_20210721[[Date]:[Close]],5)</f>
        <v>4566.1401370000003</v>
      </c>
      <c r="C2136" s="9">
        <f t="shared" si="100"/>
        <v>2.0631248894002132</v>
      </c>
      <c r="D2136" s="9">
        <f>VLOOKUP(A2136,nasdaq_wtd_mc_ritter_add!$B$2:$D$3373,$D$5)</f>
        <v>3.2925866653722302</v>
      </c>
      <c r="E2136" s="9">
        <f t="shared" si="101"/>
        <v>1.229461775972017</v>
      </c>
      <c r="F2136" s="9">
        <f t="shared" si="99"/>
        <v>1</v>
      </c>
    </row>
    <row r="2137" spans="1:6" x14ac:dyDescent="0.3">
      <c r="A2137" s="1">
        <v>41943</v>
      </c>
      <c r="B2137">
        <f>VLOOKUP(A2137,NASDAQ_Composite_IXIC_20210721[[Date]:[Close]],5)</f>
        <v>4630.7402339999999</v>
      </c>
      <c r="C2137" s="9">
        <f t="shared" si="100"/>
        <v>2.077173383421612</v>
      </c>
      <c r="D2137" s="9">
        <f>VLOOKUP(A2137,nasdaq_wtd_mc_ritter_add!$B$2:$D$3373,$D$5)</f>
        <v>3.29888732139145</v>
      </c>
      <c r="E2137" s="9">
        <f t="shared" si="101"/>
        <v>1.2217139379698381</v>
      </c>
      <c r="F2137" s="9">
        <f t="shared" si="99"/>
        <v>1</v>
      </c>
    </row>
    <row r="2138" spans="1:6" x14ac:dyDescent="0.3">
      <c r="A2138" s="1">
        <v>41944</v>
      </c>
      <c r="B2138">
        <f>VLOOKUP(A2138,NASDAQ_Composite_IXIC_20210721[[Date]:[Close]],5)</f>
        <v>4630.7402339999999</v>
      </c>
      <c r="C2138" s="9">
        <f t="shared" si="100"/>
        <v>2.077173383421612</v>
      </c>
      <c r="D2138" s="9">
        <f>VLOOKUP(A2138,nasdaq_wtd_mc_ritter_add!$B$2:$D$3373,$D$5)</f>
        <v>3.29888732139145</v>
      </c>
      <c r="E2138" s="9">
        <f t="shared" si="101"/>
        <v>1.2217139379698381</v>
      </c>
      <c r="F2138" s="9">
        <f t="shared" si="99"/>
        <v>0</v>
      </c>
    </row>
    <row r="2139" spans="1:6" x14ac:dyDescent="0.3">
      <c r="A2139" s="1">
        <v>41945</v>
      </c>
      <c r="B2139">
        <f>VLOOKUP(A2139,NASDAQ_Composite_IXIC_20210721[[Date]:[Close]],5)</f>
        <v>4630.7402339999999</v>
      </c>
      <c r="C2139" s="9">
        <f t="shared" si="100"/>
        <v>2.077173383421612</v>
      </c>
      <c r="D2139" s="9">
        <f>VLOOKUP(A2139,nasdaq_wtd_mc_ritter_add!$B$2:$D$3373,$D$5)</f>
        <v>3.29888732139145</v>
      </c>
      <c r="E2139" s="9">
        <f t="shared" si="101"/>
        <v>1.2217139379698381</v>
      </c>
      <c r="F2139" s="9">
        <f t="shared" si="99"/>
        <v>0</v>
      </c>
    </row>
    <row r="2140" spans="1:6" x14ac:dyDescent="0.3">
      <c r="A2140" s="1">
        <v>41946</v>
      </c>
      <c r="B2140">
        <f>VLOOKUP(A2140,NASDAQ_Composite_IXIC_20210721[[Date]:[Close]],5)</f>
        <v>4638.9101559999999</v>
      </c>
      <c r="C2140" s="9">
        <f t="shared" si="100"/>
        <v>2.0789361088258582</v>
      </c>
      <c r="D2140" s="9">
        <f>VLOOKUP(A2140,nasdaq_wtd_mc_ritter_add!$B$2:$D$3373,$D$5)</f>
        <v>3.2865506398389099</v>
      </c>
      <c r="E2140" s="9">
        <f t="shared" si="101"/>
        <v>1.2076145310130517</v>
      </c>
      <c r="F2140" s="9">
        <f t="shared" si="99"/>
        <v>1</v>
      </c>
    </row>
    <row r="2141" spans="1:6" x14ac:dyDescent="0.3">
      <c r="A2141" s="1">
        <v>41947</v>
      </c>
      <c r="B2141">
        <f>VLOOKUP(A2141,NASDAQ_Composite_IXIC_20210721[[Date]:[Close]],5)</f>
        <v>4623.6401370000003</v>
      </c>
      <c r="C2141" s="9">
        <f t="shared" si="100"/>
        <v>2.075638953647073</v>
      </c>
      <c r="D2141" s="9">
        <f>VLOOKUP(A2141,nasdaq_wtd_mc_ritter_add!$B$2:$D$3373,$D$5)</f>
        <v>3.30509129166765</v>
      </c>
      <c r="E2141" s="9">
        <f t="shared" si="101"/>
        <v>1.2294523380205771</v>
      </c>
      <c r="F2141" s="9">
        <f t="shared" si="99"/>
        <v>1</v>
      </c>
    </row>
    <row r="2142" spans="1:6" x14ac:dyDescent="0.3">
      <c r="A2142" s="1">
        <v>41948</v>
      </c>
      <c r="B2142">
        <f>VLOOKUP(A2142,NASDAQ_Composite_IXIC_20210721[[Date]:[Close]],5)</f>
        <v>4620.7202150000003</v>
      </c>
      <c r="C2142" s="9">
        <f t="shared" si="100"/>
        <v>2.0750072339853718</v>
      </c>
      <c r="D2142" s="9">
        <f>VLOOKUP(A2142,nasdaq_wtd_mc_ritter_add!$B$2:$D$3373,$D$5)</f>
        <v>3.2936245602669101</v>
      </c>
      <c r="E2142" s="9">
        <f t="shared" si="101"/>
        <v>1.2186173262815383</v>
      </c>
      <c r="F2142" s="9">
        <f t="shared" si="99"/>
        <v>1</v>
      </c>
    </row>
    <row r="2143" spans="1:6" x14ac:dyDescent="0.3">
      <c r="A2143" s="1">
        <v>41949</v>
      </c>
      <c r="B2143">
        <f>VLOOKUP(A2143,NASDAQ_Composite_IXIC_20210721[[Date]:[Close]],5)</f>
        <v>4638.4702150000003</v>
      </c>
      <c r="C2143" s="9">
        <f t="shared" si="100"/>
        <v>2.0788412671824767</v>
      </c>
      <c r="D2143" s="9">
        <f>VLOOKUP(A2143,nasdaq_wtd_mc_ritter_add!$B$2:$D$3373,$D$5)</f>
        <v>3.2939358022454801</v>
      </c>
      <c r="E2143" s="9">
        <f t="shared" si="101"/>
        <v>1.2150945350630034</v>
      </c>
      <c r="F2143" s="9">
        <f t="shared" si="99"/>
        <v>1</v>
      </c>
    </row>
    <row r="2144" spans="1:6" x14ac:dyDescent="0.3">
      <c r="A2144" s="1">
        <v>41950</v>
      </c>
      <c r="B2144">
        <f>VLOOKUP(A2144,NASDAQ_Composite_IXIC_20210721[[Date]:[Close]],5)</f>
        <v>4632.5297849999997</v>
      </c>
      <c r="C2144" s="9">
        <f t="shared" si="100"/>
        <v>2.0775597590791479</v>
      </c>
      <c r="D2144" s="9">
        <f>VLOOKUP(A2144,nasdaq_wtd_mc_ritter_add!$B$2:$D$3373,$D$5)</f>
        <v>3.2873383029374299</v>
      </c>
      <c r="E2144" s="9">
        <f t="shared" si="101"/>
        <v>1.209778543858282</v>
      </c>
      <c r="F2144" s="9">
        <f t="shared" si="99"/>
        <v>1</v>
      </c>
    </row>
    <row r="2145" spans="1:6" x14ac:dyDescent="0.3">
      <c r="A2145" s="1">
        <v>41951</v>
      </c>
      <c r="B2145">
        <f>VLOOKUP(A2145,NASDAQ_Composite_IXIC_20210721[[Date]:[Close]],5)</f>
        <v>4632.5297849999997</v>
      </c>
      <c r="C2145" s="9">
        <f t="shared" si="100"/>
        <v>2.0775597590791479</v>
      </c>
      <c r="D2145" s="9">
        <f>VLOOKUP(A2145,nasdaq_wtd_mc_ritter_add!$B$2:$D$3373,$D$5)</f>
        <v>3.2873383029374299</v>
      </c>
      <c r="E2145" s="9">
        <f t="shared" si="101"/>
        <v>1.209778543858282</v>
      </c>
      <c r="F2145" s="9">
        <f t="shared" si="99"/>
        <v>0</v>
      </c>
    </row>
    <row r="2146" spans="1:6" x14ac:dyDescent="0.3">
      <c r="A2146" s="1">
        <v>41952</v>
      </c>
      <c r="B2146">
        <f>VLOOKUP(A2146,NASDAQ_Composite_IXIC_20210721[[Date]:[Close]],5)</f>
        <v>4632.5297849999997</v>
      </c>
      <c r="C2146" s="9">
        <f t="shared" si="100"/>
        <v>2.0775597590791479</v>
      </c>
      <c r="D2146" s="9">
        <f>VLOOKUP(A2146,nasdaq_wtd_mc_ritter_add!$B$2:$D$3373,$D$5)</f>
        <v>3.2873383029374299</v>
      </c>
      <c r="E2146" s="9">
        <f t="shared" si="101"/>
        <v>1.209778543858282</v>
      </c>
      <c r="F2146" s="9">
        <f t="shared" si="99"/>
        <v>0</v>
      </c>
    </row>
    <row r="2147" spans="1:6" x14ac:dyDescent="0.3">
      <c r="A2147" s="1">
        <v>41953</v>
      </c>
      <c r="B2147">
        <f>VLOOKUP(A2147,NASDAQ_Composite_IXIC_20210721[[Date]:[Close]],5)</f>
        <v>4651.6201170000004</v>
      </c>
      <c r="C2147" s="9">
        <f t="shared" si="100"/>
        <v>2.0816722215246477</v>
      </c>
      <c r="D2147" s="9">
        <f>VLOOKUP(A2147,nasdaq_wtd_mc_ritter_add!$B$2:$D$3373,$D$5)</f>
        <v>3.291727189355</v>
      </c>
      <c r="E2147" s="9">
        <f t="shared" si="101"/>
        <v>1.2100549678303523</v>
      </c>
      <c r="F2147" s="9">
        <f t="shared" si="99"/>
        <v>1</v>
      </c>
    </row>
    <row r="2148" spans="1:6" x14ac:dyDescent="0.3">
      <c r="A2148" s="1">
        <v>41954</v>
      </c>
      <c r="B2148">
        <f>VLOOKUP(A2148,NASDAQ_Composite_IXIC_20210721[[Date]:[Close]],5)</f>
        <v>4660.5600590000004</v>
      </c>
      <c r="C2148" s="9">
        <f t="shared" si="100"/>
        <v>2.0835922755995346</v>
      </c>
      <c r="D2148" s="9">
        <f>VLOOKUP(A2148,nasdaq_wtd_mc_ritter_add!$B$2:$D$3373,$D$5)</f>
        <v>3.28658735578757</v>
      </c>
      <c r="E2148" s="9">
        <f t="shared" si="101"/>
        <v>1.2029950801880354</v>
      </c>
      <c r="F2148" s="9">
        <f t="shared" si="99"/>
        <v>1</v>
      </c>
    </row>
    <row r="2149" spans="1:6" x14ac:dyDescent="0.3">
      <c r="A2149" s="1">
        <v>41955</v>
      </c>
      <c r="B2149">
        <f>VLOOKUP(A2149,NASDAQ_Composite_IXIC_20210721[[Date]:[Close]],5)</f>
        <v>4675.1401370000003</v>
      </c>
      <c r="C2149" s="9">
        <f t="shared" si="100"/>
        <v>2.0867157884690366</v>
      </c>
      <c r="D2149" s="9">
        <f>VLOOKUP(A2149,nasdaq_wtd_mc_ritter_add!$B$2:$D$3373,$D$5)</f>
        <v>3.2942785880630399</v>
      </c>
      <c r="E2149" s="9">
        <f t="shared" si="101"/>
        <v>1.2075627995940033</v>
      </c>
      <c r="F2149" s="9">
        <f t="shared" si="99"/>
        <v>1</v>
      </c>
    </row>
    <row r="2150" spans="1:6" x14ac:dyDescent="0.3">
      <c r="A2150" s="1">
        <v>41956</v>
      </c>
      <c r="B2150">
        <f>VLOOKUP(A2150,NASDAQ_Composite_IXIC_20210721[[Date]:[Close]],5)</f>
        <v>4680.1401370000003</v>
      </c>
      <c r="C2150" s="9">
        <f t="shared" si="100"/>
        <v>2.0877847036334432</v>
      </c>
      <c r="D2150" s="9">
        <f>VLOOKUP(A2150,nasdaq_wtd_mc_ritter_add!$B$2:$D$3373,$D$5)</f>
        <v>3.28207509786772</v>
      </c>
      <c r="E2150" s="9">
        <f t="shared" si="101"/>
        <v>1.1942903942342769</v>
      </c>
      <c r="F2150" s="9">
        <f t="shared" si="99"/>
        <v>1</v>
      </c>
    </row>
    <row r="2151" spans="1:6" x14ac:dyDescent="0.3">
      <c r="A2151" s="1">
        <v>41957</v>
      </c>
      <c r="B2151">
        <f>VLOOKUP(A2151,NASDAQ_Composite_IXIC_20210721[[Date]:[Close]],5)</f>
        <v>4688.5400390000004</v>
      </c>
      <c r="C2151" s="9">
        <f t="shared" si="100"/>
        <v>2.0895778920213575</v>
      </c>
      <c r="D2151" s="9">
        <f>VLOOKUP(A2151,nasdaq_wtd_mc_ritter_add!$B$2:$D$3373,$D$5)</f>
        <v>3.28628491000367</v>
      </c>
      <c r="E2151" s="9">
        <f t="shared" si="101"/>
        <v>1.1967070179823125</v>
      </c>
      <c r="F2151" s="9">
        <f t="shared" si="99"/>
        <v>1</v>
      </c>
    </row>
    <row r="2152" spans="1:6" x14ac:dyDescent="0.3">
      <c r="A2152" s="1">
        <v>41958</v>
      </c>
      <c r="B2152">
        <f>VLOOKUP(A2152,NASDAQ_Composite_IXIC_20210721[[Date]:[Close]],5)</f>
        <v>4688.5400390000004</v>
      </c>
      <c r="C2152" s="9">
        <f t="shared" si="100"/>
        <v>2.0895778920213575</v>
      </c>
      <c r="D2152" s="9">
        <f>VLOOKUP(A2152,nasdaq_wtd_mc_ritter_add!$B$2:$D$3373,$D$5)</f>
        <v>3.28628491000367</v>
      </c>
      <c r="E2152" s="9">
        <f t="shared" si="101"/>
        <v>1.1967070179823125</v>
      </c>
      <c r="F2152" s="9">
        <f t="shared" si="99"/>
        <v>0</v>
      </c>
    </row>
    <row r="2153" spans="1:6" x14ac:dyDescent="0.3">
      <c r="A2153" s="1">
        <v>41959</v>
      </c>
      <c r="B2153">
        <f>VLOOKUP(A2153,NASDAQ_Composite_IXIC_20210721[[Date]:[Close]],5)</f>
        <v>4688.5400390000004</v>
      </c>
      <c r="C2153" s="9">
        <f t="shared" si="100"/>
        <v>2.0895778920213575</v>
      </c>
      <c r="D2153" s="9">
        <f>VLOOKUP(A2153,nasdaq_wtd_mc_ritter_add!$B$2:$D$3373,$D$5)</f>
        <v>3.28628491000367</v>
      </c>
      <c r="E2153" s="9">
        <f t="shared" si="101"/>
        <v>1.1967070179823125</v>
      </c>
      <c r="F2153" s="9">
        <f t="shared" si="99"/>
        <v>0</v>
      </c>
    </row>
    <row r="2154" spans="1:6" x14ac:dyDescent="0.3">
      <c r="A2154" s="1">
        <v>41960</v>
      </c>
      <c r="B2154">
        <f>VLOOKUP(A2154,NASDAQ_Composite_IXIC_20210721[[Date]:[Close]],5)</f>
        <v>4671</v>
      </c>
      <c r="C2154" s="9">
        <f t="shared" si="100"/>
        <v>2.0858298318687458</v>
      </c>
      <c r="D2154" s="9">
        <f>VLOOKUP(A2154,nasdaq_wtd_mc_ritter_add!$B$2:$D$3373,$D$5)</f>
        <v>3.28292863821118</v>
      </c>
      <c r="E2154" s="9">
        <f t="shared" si="101"/>
        <v>1.1970988063424342</v>
      </c>
      <c r="F2154" s="9">
        <f t="shared" si="99"/>
        <v>1</v>
      </c>
    </row>
    <row r="2155" spans="1:6" x14ac:dyDescent="0.3">
      <c r="A2155" s="1">
        <v>41961</v>
      </c>
      <c r="B2155">
        <f>VLOOKUP(A2155,NASDAQ_Composite_IXIC_20210721[[Date]:[Close]],5)</f>
        <v>4702.4399409999996</v>
      </c>
      <c r="C2155" s="9">
        <f t="shared" si="100"/>
        <v>2.0925381607430937</v>
      </c>
      <c r="D2155" s="9">
        <f>VLOOKUP(A2155,nasdaq_wtd_mc_ritter_add!$B$2:$D$3373,$D$5)</f>
        <v>3.2899201386061701</v>
      </c>
      <c r="E2155" s="9">
        <f t="shared" si="101"/>
        <v>1.1973819778630763</v>
      </c>
      <c r="F2155" s="9">
        <f t="shared" si="99"/>
        <v>1</v>
      </c>
    </row>
    <row r="2156" spans="1:6" x14ac:dyDescent="0.3">
      <c r="A2156" s="1">
        <v>41962</v>
      </c>
      <c r="B2156">
        <f>VLOOKUP(A2156,NASDAQ_Composite_IXIC_20210721[[Date]:[Close]],5)</f>
        <v>4675.7099609999996</v>
      </c>
      <c r="C2156" s="9">
        <f t="shared" si="100"/>
        <v>2.0868376648748681</v>
      </c>
      <c r="D2156" s="9">
        <f>VLOOKUP(A2156,nasdaq_wtd_mc_ritter_add!$B$2:$D$3373,$D$5)</f>
        <v>3.2703855306302301</v>
      </c>
      <c r="E2156" s="9">
        <f t="shared" si="101"/>
        <v>1.183547865755362</v>
      </c>
      <c r="F2156" s="9">
        <f t="shared" si="99"/>
        <v>1</v>
      </c>
    </row>
    <row r="2157" spans="1:6" x14ac:dyDescent="0.3">
      <c r="A2157" s="1">
        <v>41963</v>
      </c>
      <c r="B2157">
        <f>VLOOKUP(A2157,NASDAQ_Composite_IXIC_20210721[[Date]:[Close]],5)</f>
        <v>4701.8701170000004</v>
      </c>
      <c r="C2157" s="9">
        <f t="shared" si="100"/>
        <v>2.0924169771587193</v>
      </c>
      <c r="D2157" s="9">
        <f>VLOOKUP(A2157,nasdaq_wtd_mc_ritter_add!$B$2:$D$3373,$D$5)</f>
        <v>3.2696309816274698</v>
      </c>
      <c r="E2157" s="9">
        <f t="shared" si="101"/>
        <v>1.1772140044687505</v>
      </c>
      <c r="F2157" s="9">
        <f t="shared" si="99"/>
        <v>1</v>
      </c>
    </row>
    <row r="2158" spans="1:6" x14ac:dyDescent="0.3">
      <c r="A2158" s="1">
        <v>41964</v>
      </c>
      <c r="B2158">
        <f>VLOOKUP(A2158,NASDAQ_Composite_IXIC_20210721[[Date]:[Close]],5)</f>
        <v>4712.9702150000003</v>
      </c>
      <c r="C2158" s="9">
        <f t="shared" si="100"/>
        <v>2.0947749785165266</v>
      </c>
      <c r="D2158" s="9">
        <f>VLOOKUP(A2158,nasdaq_wtd_mc_ritter_add!$B$2:$D$3373,$D$5)</f>
        <v>3.2670394115051602</v>
      </c>
      <c r="E2158" s="9">
        <f t="shared" si="101"/>
        <v>1.1722644329886336</v>
      </c>
      <c r="F2158" s="9">
        <f t="shared" si="99"/>
        <v>1</v>
      </c>
    </row>
    <row r="2159" spans="1:6" x14ac:dyDescent="0.3">
      <c r="A2159" s="1">
        <v>41965</v>
      </c>
      <c r="B2159">
        <f>VLOOKUP(A2159,NASDAQ_Composite_IXIC_20210721[[Date]:[Close]],5)</f>
        <v>4712.9702150000003</v>
      </c>
      <c r="C2159" s="9">
        <f t="shared" si="100"/>
        <v>2.0947749785165266</v>
      </c>
      <c r="D2159" s="9">
        <f>VLOOKUP(A2159,nasdaq_wtd_mc_ritter_add!$B$2:$D$3373,$D$5)</f>
        <v>3.2670394115051602</v>
      </c>
      <c r="E2159" s="9">
        <f t="shared" si="101"/>
        <v>1.1722644329886336</v>
      </c>
      <c r="F2159" s="9">
        <f t="shared" si="99"/>
        <v>0</v>
      </c>
    </row>
    <row r="2160" spans="1:6" x14ac:dyDescent="0.3">
      <c r="A2160" s="1">
        <v>41966</v>
      </c>
      <c r="B2160">
        <f>VLOOKUP(A2160,NASDAQ_Composite_IXIC_20210721[[Date]:[Close]],5)</f>
        <v>4712.9702150000003</v>
      </c>
      <c r="C2160" s="9">
        <f t="shared" si="100"/>
        <v>2.0947749785165266</v>
      </c>
      <c r="D2160" s="9">
        <f>VLOOKUP(A2160,nasdaq_wtd_mc_ritter_add!$B$2:$D$3373,$D$5)</f>
        <v>3.2670394115051602</v>
      </c>
      <c r="E2160" s="9">
        <f t="shared" si="101"/>
        <v>1.1722644329886336</v>
      </c>
      <c r="F2160" s="9">
        <f t="shared" si="99"/>
        <v>0</v>
      </c>
    </row>
    <row r="2161" spans="1:6" x14ac:dyDescent="0.3">
      <c r="A2161" s="1">
        <v>41967</v>
      </c>
      <c r="B2161">
        <f>VLOOKUP(A2161,NASDAQ_Composite_IXIC_20210721[[Date]:[Close]],5)</f>
        <v>4754.8901370000003</v>
      </c>
      <c r="C2161" s="9">
        <f t="shared" si="100"/>
        <v>2.1036302413473491</v>
      </c>
      <c r="D2161" s="9">
        <f>VLOOKUP(A2161,nasdaq_wtd_mc_ritter_add!$B$2:$D$3373,$D$5)</f>
        <v>3.2785411656133001</v>
      </c>
      <c r="E2161" s="9">
        <f t="shared" si="101"/>
        <v>1.174910924265951</v>
      </c>
      <c r="F2161" s="9">
        <f t="shared" si="99"/>
        <v>1</v>
      </c>
    </row>
    <row r="2162" spans="1:6" x14ac:dyDescent="0.3">
      <c r="A2162" s="1">
        <v>41968</v>
      </c>
      <c r="B2162">
        <f>VLOOKUP(A2162,NASDAQ_Composite_IXIC_20210721[[Date]:[Close]],5)</f>
        <v>4758.25</v>
      </c>
      <c r="C2162" s="9">
        <f t="shared" si="100"/>
        <v>2.1043366039345317</v>
      </c>
      <c r="D2162" s="9">
        <f>VLOOKUP(A2162,nasdaq_wtd_mc_ritter_add!$B$2:$D$3373,$D$5)</f>
        <v>3.2830479213638601</v>
      </c>
      <c r="E2162" s="9">
        <f t="shared" si="101"/>
        <v>1.1787113174293284</v>
      </c>
      <c r="F2162" s="9">
        <f t="shared" si="99"/>
        <v>1</v>
      </c>
    </row>
    <row r="2163" spans="1:6" x14ac:dyDescent="0.3">
      <c r="A2163" s="1">
        <v>41969</v>
      </c>
      <c r="B2163">
        <f>VLOOKUP(A2163,NASDAQ_Composite_IXIC_20210721[[Date]:[Close]],5)</f>
        <v>4787.3198240000002</v>
      </c>
      <c r="C2163" s="9">
        <f t="shared" si="100"/>
        <v>2.110427369473709</v>
      </c>
      <c r="D2163" s="9">
        <f>VLOOKUP(A2163,nasdaq_wtd_mc_ritter_add!$B$2:$D$3373,$D$5)</f>
        <v>3.3015850316946702</v>
      </c>
      <c r="E2163" s="9">
        <f t="shared" si="101"/>
        <v>1.1911576622209612</v>
      </c>
      <c r="F2163" s="9">
        <f t="shared" si="99"/>
        <v>1</v>
      </c>
    </row>
    <row r="2164" spans="1:6" x14ac:dyDescent="0.3">
      <c r="A2164" s="1">
        <v>41970</v>
      </c>
      <c r="B2164">
        <f>VLOOKUP(A2164,NASDAQ_Composite_IXIC_20210721[[Date]:[Close]],5)</f>
        <v>4787.3198240000002</v>
      </c>
      <c r="C2164" s="9">
        <f t="shared" si="100"/>
        <v>2.110427369473709</v>
      </c>
      <c r="D2164" s="9">
        <f>VLOOKUP(A2164,nasdaq_wtd_mc_ritter_add!$B$2:$D$3373,$D$5)</f>
        <v>3.3015850316946702</v>
      </c>
      <c r="E2164" s="9">
        <f t="shared" si="101"/>
        <v>1.1911576622209612</v>
      </c>
      <c r="F2164" s="9">
        <f t="shared" si="99"/>
        <v>0</v>
      </c>
    </row>
    <row r="2165" spans="1:6" x14ac:dyDescent="0.3">
      <c r="A2165" s="1">
        <v>41971</v>
      </c>
      <c r="B2165">
        <f>VLOOKUP(A2165,NASDAQ_Composite_IXIC_20210721[[Date]:[Close]],5)</f>
        <v>4791.6298829999996</v>
      </c>
      <c r="C2165" s="9">
        <f t="shared" si="100"/>
        <v>2.1113272717433107</v>
      </c>
      <c r="D2165" s="9">
        <f>VLOOKUP(A2165,nasdaq_wtd_mc_ritter_add!$B$2:$D$3373,$D$5)</f>
        <v>3.2990900388182798</v>
      </c>
      <c r="E2165" s="9">
        <f t="shared" si="101"/>
        <v>1.1877627670749691</v>
      </c>
      <c r="F2165" s="9">
        <f t="shared" si="99"/>
        <v>1</v>
      </c>
    </row>
    <row r="2166" spans="1:6" x14ac:dyDescent="0.3">
      <c r="A2166" s="1">
        <v>41972</v>
      </c>
      <c r="B2166">
        <f>VLOOKUP(A2166,NASDAQ_Composite_IXIC_20210721[[Date]:[Close]],5)</f>
        <v>4791.6298829999996</v>
      </c>
      <c r="C2166" s="9">
        <f t="shared" si="100"/>
        <v>2.1113272717433107</v>
      </c>
      <c r="D2166" s="9">
        <f>VLOOKUP(A2166,nasdaq_wtd_mc_ritter_add!$B$2:$D$3373,$D$5)</f>
        <v>3.2990900388182798</v>
      </c>
      <c r="E2166" s="9">
        <f t="shared" si="101"/>
        <v>1.1877627670749691</v>
      </c>
      <c r="F2166" s="9">
        <f t="shared" si="99"/>
        <v>0</v>
      </c>
    </row>
    <row r="2167" spans="1:6" x14ac:dyDescent="0.3">
      <c r="A2167" s="1">
        <v>41973</v>
      </c>
      <c r="B2167">
        <f>VLOOKUP(A2167,NASDAQ_Composite_IXIC_20210721[[Date]:[Close]],5)</f>
        <v>4791.6298829999996</v>
      </c>
      <c r="C2167" s="9">
        <f t="shared" si="100"/>
        <v>2.1113272717433107</v>
      </c>
      <c r="D2167" s="9">
        <f>VLOOKUP(A2167,nasdaq_wtd_mc_ritter_add!$B$2:$D$3373,$D$5)</f>
        <v>3.2990900388182798</v>
      </c>
      <c r="E2167" s="9">
        <f t="shared" si="101"/>
        <v>1.1877627670749691</v>
      </c>
      <c r="F2167" s="9">
        <f t="shared" si="99"/>
        <v>0</v>
      </c>
    </row>
    <row r="2168" spans="1:6" x14ac:dyDescent="0.3">
      <c r="A2168" s="1">
        <v>41974</v>
      </c>
      <c r="B2168">
        <f>VLOOKUP(A2168,NASDAQ_Composite_IXIC_20210721[[Date]:[Close]],5)</f>
        <v>4727.3500979999999</v>
      </c>
      <c r="C2168" s="9">
        <f t="shared" si="100"/>
        <v>2.0978214628825116</v>
      </c>
      <c r="D2168" s="9">
        <f>VLOOKUP(A2168,nasdaq_wtd_mc_ritter_add!$B$2:$D$3373,$D$5)</f>
        <v>3.2620937412062401</v>
      </c>
      <c r="E2168" s="9">
        <f t="shared" si="101"/>
        <v>1.1642722783237285</v>
      </c>
      <c r="F2168" s="9">
        <f t="shared" si="99"/>
        <v>1</v>
      </c>
    </row>
    <row r="2169" spans="1:6" x14ac:dyDescent="0.3">
      <c r="A2169" s="1">
        <v>41975</v>
      </c>
      <c r="B2169">
        <f>VLOOKUP(A2169,NASDAQ_Composite_IXIC_20210721[[Date]:[Close]],5)</f>
        <v>4755.8100590000004</v>
      </c>
      <c r="C2169" s="9">
        <f t="shared" si="100"/>
        <v>2.1038236912477588</v>
      </c>
      <c r="D2169" s="9">
        <f>VLOOKUP(A2169,nasdaq_wtd_mc_ritter_add!$B$2:$D$3373,$D$5)</f>
        <v>3.2704410377525601</v>
      </c>
      <c r="E2169" s="9">
        <f t="shared" si="101"/>
        <v>1.1666173465048013</v>
      </c>
      <c r="F2169" s="9">
        <f t="shared" si="99"/>
        <v>1</v>
      </c>
    </row>
    <row r="2170" spans="1:6" x14ac:dyDescent="0.3">
      <c r="A2170" s="1">
        <v>41976</v>
      </c>
      <c r="B2170">
        <f>VLOOKUP(A2170,NASDAQ_Composite_IXIC_20210721[[Date]:[Close]],5)</f>
        <v>4774.4702150000003</v>
      </c>
      <c r="C2170" s="9">
        <f t="shared" si="100"/>
        <v>2.1077396683878709</v>
      </c>
      <c r="D2170" s="9">
        <f>VLOOKUP(A2170,nasdaq_wtd_mc_ritter_add!$B$2:$D$3373,$D$5)</f>
        <v>3.27209168423293</v>
      </c>
      <c r="E2170" s="9">
        <f t="shared" si="101"/>
        <v>1.1643520158450591</v>
      </c>
      <c r="F2170" s="9">
        <f t="shared" si="99"/>
        <v>1</v>
      </c>
    </row>
    <row r="2171" spans="1:6" x14ac:dyDescent="0.3">
      <c r="A2171" s="1">
        <v>41977</v>
      </c>
      <c r="B2171">
        <f>VLOOKUP(A2171,NASDAQ_Composite_IXIC_20210721[[Date]:[Close]],5)</f>
        <v>4769.4399409999996</v>
      </c>
      <c r="C2171" s="9">
        <f t="shared" si="100"/>
        <v>2.1066855355673448</v>
      </c>
      <c r="D2171" s="9">
        <f>VLOOKUP(A2171,nasdaq_wtd_mc_ritter_add!$B$2:$D$3373,$D$5)</f>
        <v>3.2708653579504401</v>
      </c>
      <c r="E2171" s="9">
        <f t="shared" si="101"/>
        <v>1.1641798223830953</v>
      </c>
      <c r="F2171" s="9">
        <f t="shared" si="99"/>
        <v>1</v>
      </c>
    </row>
    <row r="2172" spans="1:6" x14ac:dyDescent="0.3">
      <c r="A2172" s="1">
        <v>41978</v>
      </c>
      <c r="B2172">
        <f>VLOOKUP(A2172,NASDAQ_Composite_IXIC_20210721[[Date]:[Close]],5)</f>
        <v>4780.7597660000001</v>
      </c>
      <c r="C2172" s="9">
        <f t="shared" si="100"/>
        <v>2.1090561310833502</v>
      </c>
      <c r="D2172" s="9">
        <f>VLOOKUP(A2172,nasdaq_wtd_mc_ritter_add!$B$2:$D$3373,$D$5)</f>
        <v>3.2816533830101999</v>
      </c>
      <c r="E2172" s="9">
        <f t="shared" si="101"/>
        <v>1.1725972519268497</v>
      </c>
      <c r="F2172" s="9">
        <f t="shared" si="99"/>
        <v>1</v>
      </c>
    </row>
    <row r="2173" spans="1:6" x14ac:dyDescent="0.3">
      <c r="A2173" s="1">
        <v>41979</v>
      </c>
      <c r="B2173">
        <f>VLOOKUP(A2173,NASDAQ_Composite_IXIC_20210721[[Date]:[Close]],5)</f>
        <v>4780.7597660000001</v>
      </c>
      <c r="C2173" s="9">
        <f t="shared" si="100"/>
        <v>2.1090561310833502</v>
      </c>
      <c r="D2173" s="9">
        <f>VLOOKUP(A2173,nasdaq_wtd_mc_ritter_add!$B$2:$D$3373,$D$5)</f>
        <v>3.2816533830101999</v>
      </c>
      <c r="E2173" s="9">
        <f t="shared" si="101"/>
        <v>1.1725972519268497</v>
      </c>
      <c r="F2173" s="9">
        <f t="shared" si="99"/>
        <v>0</v>
      </c>
    </row>
    <row r="2174" spans="1:6" x14ac:dyDescent="0.3">
      <c r="A2174" s="1">
        <v>41980</v>
      </c>
      <c r="B2174">
        <f>VLOOKUP(A2174,NASDAQ_Composite_IXIC_20210721[[Date]:[Close]],5)</f>
        <v>4780.7597660000001</v>
      </c>
      <c r="C2174" s="9">
        <f t="shared" si="100"/>
        <v>2.1090561310833502</v>
      </c>
      <c r="D2174" s="9">
        <f>VLOOKUP(A2174,nasdaq_wtd_mc_ritter_add!$B$2:$D$3373,$D$5)</f>
        <v>3.2816533830101999</v>
      </c>
      <c r="E2174" s="9">
        <f t="shared" si="101"/>
        <v>1.1725972519268497</v>
      </c>
      <c r="F2174" s="9">
        <f t="shared" si="99"/>
        <v>0</v>
      </c>
    </row>
    <row r="2175" spans="1:6" x14ac:dyDescent="0.3">
      <c r="A2175" s="1">
        <v>41981</v>
      </c>
      <c r="B2175">
        <f>VLOOKUP(A2175,NASDAQ_Composite_IXIC_20210721[[Date]:[Close]],5)</f>
        <v>4740.6899409999996</v>
      </c>
      <c r="C2175" s="9">
        <f t="shared" si="100"/>
        <v>2.1006393326363382</v>
      </c>
      <c r="D2175" s="9">
        <f>VLOOKUP(A2175,nasdaq_wtd_mc_ritter_add!$B$2:$D$3373,$D$5)</f>
        <v>3.2759264907482799</v>
      </c>
      <c r="E2175" s="9">
        <f t="shared" si="101"/>
        <v>1.1752871581119417</v>
      </c>
      <c r="F2175" s="9">
        <f t="shared" si="99"/>
        <v>1</v>
      </c>
    </row>
    <row r="2176" spans="1:6" x14ac:dyDescent="0.3">
      <c r="A2176" s="1">
        <v>41982</v>
      </c>
      <c r="B2176">
        <f>VLOOKUP(A2176,NASDAQ_Composite_IXIC_20210721[[Date]:[Close]],5)</f>
        <v>4766.4702150000003</v>
      </c>
      <c r="C2176" s="9">
        <f t="shared" si="100"/>
        <v>2.1060626844608583</v>
      </c>
      <c r="D2176" s="9">
        <f>VLOOKUP(A2176,nasdaq_wtd_mc_ritter_add!$B$2:$D$3373,$D$5)</f>
        <v>3.29310692461135</v>
      </c>
      <c r="E2176" s="9">
        <f t="shared" si="101"/>
        <v>1.1870442401504917</v>
      </c>
      <c r="F2176" s="9">
        <f t="shared" si="99"/>
        <v>1</v>
      </c>
    </row>
    <row r="2177" spans="1:6" x14ac:dyDescent="0.3">
      <c r="A2177" s="1">
        <v>41983</v>
      </c>
      <c r="B2177">
        <f>VLOOKUP(A2177,NASDAQ_Composite_IXIC_20210721[[Date]:[Close]],5)</f>
        <v>4684.0200199999999</v>
      </c>
      <c r="C2177" s="9">
        <f t="shared" si="100"/>
        <v>2.0886133701997922</v>
      </c>
      <c r="D2177" s="9">
        <f>VLOOKUP(A2177,nasdaq_wtd_mc_ritter_add!$B$2:$D$3373,$D$5)</f>
        <v>3.2813406810988499</v>
      </c>
      <c r="E2177" s="9">
        <f t="shared" si="101"/>
        <v>1.1927273108990577</v>
      </c>
      <c r="F2177" s="9">
        <f t="shared" si="99"/>
        <v>1</v>
      </c>
    </row>
    <row r="2178" spans="1:6" x14ac:dyDescent="0.3">
      <c r="A2178" s="1">
        <v>41984</v>
      </c>
      <c r="B2178">
        <f>VLOOKUP(A2178,NASDAQ_Composite_IXIC_20210721[[Date]:[Close]],5)</f>
        <v>4708.1601559999999</v>
      </c>
      <c r="C2178" s="9">
        <f t="shared" si="100"/>
        <v>2.0937538570101824</v>
      </c>
      <c r="D2178" s="9">
        <f>VLOOKUP(A2178,nasdaq_wtd_mc_ritter_add!$B$2:$D$3373,$D$5)</f>
        <v>3.2964738761499999</v>
      </c>
      <c r="E2178" s="9">
        <f t="shared" si="101"/>
        <v>1.2027200191398175</v>
      </c>
      <c r="F2178" s="9">
        <f t="shared" si="99"/>
        <v>1</v>
      </c>
    </row>
    <row r="2179" spans="1:6" x14ac:dyDescent="0.3">
      <c r="A2179" s="1">
        <v>41985</v>
      </c>
      <c r="B2179">
        <f>VLOOKUP(A2179,NASDAQ_Composite_IXIC_20210721[[Date]:[Close]],5)</f>
        <v>4653.6000979999999</v>
      </c>
      <c r="C2179" s="9">
        <f t="shared" si="100"/>
        <v>2.082097785022154</v>
      </c>
      <c r="D2179" s="9">
        <f>VLOOKUP(A2179,nasdaq_wtd_mc_ritter_add!$B$2:$D$3373,$D$5)</f>
        <v>3.3082086260146601</v>
      </c>
      <c r="E2179" s="9">
        <f t="shared" si="101"/>
        <v>1.2261108409925061</v>
      </c>
      <c r="F2179" s="9">
        <f t="shared" si="99"/>
        <v>1</v>
      </c>
    </row>
    <row r="2180" spans="1:6" x14ac:dyDescent="0.3">
      <c r="A2180" s="1">
        <v>41986</v>
      </c>
      <c r="B2180">
        <f>VLOOKUP(A2180,NASDAQ_Composite_IXIC_20210721[[Date]:[Close]],5)</f>
        <v>4653.6000979999999</v>
      </c>
      <c r="C2180" s="9">
        <f t="shared" si="100"/>
        <v>2.082097785022154</v>
      </c>
      <c r="D2180" s="9">
        <f>VLOOKUP(A2180,nasdaq_wtd_mc_ritter_add!$B$2:$D$3373,$D$5)</f>
        <v>3.3082086260146601</v>
      </c>
      <c r="E2180" s="9">
        <f t="shared" si="101"/>
        <v>1.2261108409925061</v>
      </c>
      <c r="F2180" s="9">
        <f t="shared" si="99"/>
        <v>0</v>
      </c>
    </row>
    <row r="2181" spans="1:6" x14ac:dyDescent="0.3">
      <c r="A2181" s="1">
        <v>41987</v>
      </c>
      <c r="B2181">
        <f>VLOOKUP(A2181,NASDAQ_Composite_IXIC_20210721[[Date]:[Close]],5)</f>
        <v>4653.6000979999999</v>
      </c>
      <c r="C2181" s="9">
        <f t="shared" si="100"/>
        <v>2.082097785022154</v>
      </c>
      <c r="D2181" s="9">
        <f>VLOOKUP(A2181,nasdaq_wtd_mc_ritter_add!$B$2:$D$3373,$D$5)</f>
        <v>3.3082086260146601</v>
      </c>
      <c r="E2181" s="9">
        <f t="shared" si="101"/>
        <v>1.2261108409925061</v>
      </c>
      <c r="F2181" s="9">
        <f t="shared" si="99"/>
        <v>0</v>
      </c>
    </row>
    <row r="2182" spans="1:6" x14ac:dyDescent="0.3">
      <c r="A2182" s="1">
        <v>41988</v>
      </c>
      <c r="B2182">
        <f>VLOOKUP(A2182,NASDAQ_Composite_IXIC_20210721[[Date]:[Close]],5)</f>
        <v>4605.1601559999999</v>
      </c>
      <c r="C2182" s="9">
        <f t="shared" si="100"/>
        <v>2.0716340981700645</v>
      </c>
      <c r="D2182" s="9">
        <f>VLOOKUP(A2182,nasdaq_wtd_mc_ritter_add!$B$2:$D$3373,$D$5)</f>
        <v>3.2976422125123701</v>
      </c>
      <c r="E2182" s="9">
        <f t="shared" si="101"/>
        <v>1.2260081143423056</v>
      </c>
      <c r="F2182" s="9">
        <f t="shared" si="99"/>
        <v>1</v>
      </c>
    </row>
    <row r="2183" spans="1:6" x14ac:dyDescent="0.3">
      <c r="A2183" s="1">
        <v>41989</v>
      </c>
      <c r="B2183">
        <f>VLOOKUP(A2183,NASDAQ_Composite_IXIC_20210721[[Date]:[Close]],5)</f>
        <v>4547.830078</v>
      </c>
      <c r="C2183" s="9">
        <f t="shared" si="100"/>
        <v>2.0591068636217651</v>
      </c>
      <c r="D2183" s="9">
        <f>VLOOKUP(A2183,nasdaq_wtd_mc_ritter_add!$B$2:$D$3373,$D$5)</f>
        <v>3.2817808798778798</v>
      </c>
      <c r="E2183" s="9">
        <f t="shared" si="101"/>
        <v>1.2226740162561147</v>
      </c>
      <c r="F2183" s="9">
        <f t="shared" si="99"/>
        <v>1</v>
      </c>
    </row>
    <row r="2184" spans="1:6" x14ac:dyDescent="0.3">
      <c r="A2184" s="1">
        <v>41990</v>
      </c>
      <c r="B2184">
        <f>VLOOKUP(A2184,NASDAQ_Composite_IXIC_20210721[[Date]:[Close]],5)</f>
        <v>4644.3100590000004</v>
      </c>
      <c r="C2184" s="9">
        <f t="shared" si="100"/>
        <v>2.0800994774595791</v>
      </c>
      <c r="D2184" s="9">
        <f>VLOOKUP(A2184,nasdaq_wtd_mc_ritter_add!$B$2:$D$3373,$D$5)</f>
        <v>3.3204620814321602</v>
      </c>
      <c r="E2184" s="9">
        <f t="shared" si="101"/>
        <v>1.240362603972581</v>
      </c>
      <c r="F2184" s="9">
        <f t="shared" ref="F2184:F2247" si="102">IF(OR(C2184=C2183,D2184=D2183),0,1)</f>
        <v>1</v>
      </c>
    </row>
    <row r="2185" spans="1:6" x14ac:dyDescent="0.3">
      <c r="A2185" s="1">
        <v>41991</v>
      </c>
      <c r="B2185">
        <f>VLOOKUP(A2185,NASDAQ_Composite_IXIC_20210721[[Date]:[Close]],5)</f>
        <v>4748.3999020000001</v>
      </c>
      <c r="C2185" s="9">
        <f t="shared" ref="C2185:C2248" si="103">$C$5+LN(B2185)-$A$6</f>
        <v>2.1022643489074868</v>
      </c>
      <c r="D2185" s="9">
        <f>VLOOKUP(A2185,nasdaq_wtd_mc_ritter_add!$B$2:$D$3373,$D$5)</f>
        <v>3.3424688618236602</v>
      </c>
      <c r="E2185" s="9">
        <f t="shared" ref="E2185:E2248" si="104">IF($E$5&lt;=$A2185,D2185-VLOOKUP(A2185,$A$7:$C$4936,3),0)</f>
        <v>1.2402045129161734</v>
      </c>
      <c r="F2185" s="9">
        <f t="shared" si="102"/>
        <v>1</v>
      </c>
    </row>
    <row r="2186" spans="1:6" x14ac:dyDescent="0.3">
      <c r="A2186" s="1">
        <v>41992</v>
      </c>
      <c r="B2186">
        <f>VLOOKUP(A2186,NASDAQ_Composite_IXIC_20210721[[Date]:[Close]],5)</f>
        <v>4765.3798829999996</v>
      </c>
      <c r="C2186" s="9">
        <f t="shared" si="103"/>
        <v>2.1058339078868356</v>
      </c>
      <c r="D2186" s="9">
        <f>VLOOKUP(A2186,nasdaq_wtd_mc_ritter_add!$B$2:$D$3373,$D$5)</f>
        <v>3.35042640760929</v>
      </c>
      <c r="E2186" s="9">
        <f t="shared" si="104"/>
        <v>1.2445924997224544</v>
      </c>
      <c r="F2186" s="9">
        <f t="shared" si="102"/>
        <v>1</v>
      </c>
    </row>
    <row r="2187" spans="1:6" x14ac:dyDescent="0.3">
      <c r="A2187" s="1">
        <v>41993</v>
      </c>
      <c r="B2187">
        <f>VLOOKUP(A2187,NASDAQ_Composite_IXIC_20210721[[Date]:[Close]],5)</f>
        <v>4765.3798829999996</v>
      </c>
      <c r="C2187" s="9">
        <f t="shared" si="103"/>
        <v>2.1058339078868356</v>
      </c>
      <c r="D2187" s="9">
        <f>VLOOKUP(A2187,nasdaq_wtd_mc_ritter_add!$B$2:$D$3373,$D$5)</f>
        <v>3.35042640760929</v>
      </c>
      <c r="E2187" s="9">
        <f t="shared" si="104"/>
        <v>1.2445924997224544</v>
      </c>
      <c r="F2187" s="9">
        <f t="shared" si="102"/>
        <v>0</v>
      </c>
    </row>
    <row r="2188" spans="1:6" x14ac:dyDescent="0.3">
      <c r="A2188" s="1">
        <v>41994</v>
      </c>
      <c r="B2188">
        <f>VLOOKUP(A2188,NASDAQ_Composite_IXIC_20210721[[Date]:[Close]],5)</f>
        <v>4765.3798829999996</v>
      </c>
      <c r="C2188" s="9">
        <f t="shared" si="103"/>
        <v>2.1058339078868356</v>
      </c>
      <c r="D2188" s="9">
        <f>VLOOKUP(A2188,nasdaq_wtd_mc_ritter_add!$B$2:$D$3373,$D$5)</f>
        <v>3.35042640760929</v>
      </c>
      <c r="E2188" s="9">
        <f t="shared" si="104"/>
        <v>1.2445924997224544</v>
      </c>
      <c r="F2188" s="9">
        <f t="shared" si="102"/>
        <v>0</v>
      </c>
    </row>
    <row r="2189" spans="1:6" x14ac:dyDescent="0.3">
      <c r="A2189" s="1">
        <v>41995</v>
      </c>
      <c r="B2189">
        <f>VLOOKUP(A2189,NASDAQ_Composite_IXIC_20210721[[Date]:[Close]],5)</f>
        <v>4781.419922</v>
      </c>
      <c r="C2189" s="9">
        <f t="shared" si="103"/>
        <v>2.10919420755181</v>
      </c>
      <c r="D2189" s="9">
        <f>VLOOKUP(A2189,nasdaq_wtd_mc_ritter_add!$B$2:$D$3373,$D$5)</f>
        <v>3.3554942173279199</v>
      </c>
      <c r="E2189" s="9">
        <f t="shared" si="104"/>
        <v>1.2463000097761099</v>
      </c>
      <c r="F2189" s="9">
        <f t="shared" si="102"/>
        <v>1</v>
      </c>
    </row>
    <row r="2190" spans="1:6" x14ac:dyDescent="0.3">
      <c r="A2190" s="1">
        <v>41996</v>
      </c>
      <c r="B2190">
        <f>VLOOKUP(A2190,NASDAQ_Composite_IXIC_20210721[[Date]:[Close]],5)</f>
        <v>4765.419922</v>
      </c>
      <c r="C2190" s="9">
        <f t="shared" si="103"/>
        <v>2.1058423099099235</v>
      </c>
      <c r="D2190" s="9">
        <f>VLOOKUP(A2190,nasdaq_wtd_mc_ritter_add!$B$2:$D$3373,$D$5)</f>
        <v>3.3355126377042801</v>
      </c>
      <c r="E2190" s="9">
        <f t="shared" si="104"/>
        <v>1.2296703277943566</v>
      </c>
      <c r="F2190" s="9">
        <f t="shared" si="102"/>
        <v>1</v>
      </c>
    </row>
    <row r="2191" spans="1:6" x14ac:dyDescent="0.3">
      <c r="A2191" s="1">
        <v>41997</v>
      </c>
      <c r="B2191">
        <f>VLOOKUP(A2191,NASDAQ_Composite_IXIC_20210721[[Date]:[Close]],5)</f>
        <v>4773.4702150000003</v>
      </c>
      <c r="C2191" s="9">
        <f t="shared" si="103"/>
        <v>2.1075301991288233</v>
      </c>
      <c r="D2191" s="9">
        <f>VLOOKUP(A2191,nasdaq_wtd_mc_ritter_add!$B$2:$D$3373,$D$5)</f>
        <v>3.34986570568655</v>
      </c>
      <c r="E2191" s="9">
        <f t="shared" si="104"/>
        <v>1.2423355065577266</v>
      </c>
      <c r="F2191" s="9">
        <f t="shared" si="102"/>
        <v>1</v>
      </c>
    </row>
    <row r="2192" spans="1:6" x14ac:dyDescent="0.3">
      <c r="A2192" s="1">
        <v>41998</v>
      </c>
      <c r="B2192">
        <f>VLOOKUP(A2192,NASDAQ_Composite_IXIC_20210721[[Date]:[Close]],5)</f>
        <v>4773.4702150000003</v>
      </c>
      <c r="C2192" s="9">
        <f t="shared" si="103"/>
        <v>2.1075301991288233</v>
      </c>
      <c r="D2192" s="9">
        <f>VLOOKUP(A2192,nasdaq_wtd_mc_ritter_add!$B$2:$D$3373,$D$5)</f>
        <v>3.34986570568655</v>
      </c>
      <c r="E2192" s="9">
        <f t="shared" si="104"/>
        <v>1.2423355065577266</v>
      </c>
      <c r="F2192" s="9">
        <f t="shared" si="102"/>
        <v>0</v>
      </c>
    </row>
    <row r="2193" spans="1:6" x14ac:dyDescent="0.3">
      <c r="A2193" s="1">
        <v>41999</v>
      </c>
      <c r="B2193">
        <f>VLOOKUP(A2193,NASDAQ_Composite_IXIC_20210721[[Date]:[Close]],5)</f>
        <v>4806.8598629999997</v>
      </c>
      <c r="C2193" s="9">
        <f t="shared" si="103"/>
        <v>2.1145006861416631</v>
      </c>
      <c r="D2193" s="9">
        <f>VLOOKUP(A2193,nasdaq_wtd_mc_ritter_add!$B$2:$D$3373,$D$5)</f>
        <v>3.3564762280086602</v>
      </c>
      <c r="E2193" s="9">
        <f t="shared" si="104"/>
        <v>1.2419755418669971</v>
      </c>
      <c r="F2193" s="9">
        <f t="shared" si="102"/>
        <v>1</v>
      </c>
    </row>
    <row r="2194" spans="1:6" x14ac:dyDescent="0.3">
      <c r="A2194" s="1">
        <v>42000</v>
      </c>
      <c r="B2194">
        <f>VLOOKUP(A2194,NASDAQ_Composite_IXIC_20210721[[Date]:[Close]],5)</f>
        <v>4806.8598629999997</v>
      </c>
      <c r="C2194" s="9">
        <f t="shared" si="103"/>
        <v>2.1145006861416631</v>
      </c>
      <c r="D2194" s="9">
        <f>VLOOKUP(A2194,nasdaq_wtd_mc_ritter_add!$B$2:$D$3373,$D$5)</f>
        <v>3.3564762280086602</v>
      </c>
      <c r="E2194" s="9">
        <f t="shared" si="104"/>
        <v>1.2419755418669971</v>
      </c>
      <c r="F2194" s="9">
        <f t="shared" si="102"/>
        <v>0</v>
      </c>
    </row>
    <row r="2195" spans="1:6" x14ac:dyDescent="0.3">
      <c r="A2195" s="1">
        <v>42001</v>
      </c>
      <c r="B2195">
        <f>VLOOKUP(A2195,NASDAQ_Composite_IXIC_20210721[[Date]:[Close]],5)</f>
        <v>4806.8598629999997</v>
      </c>
      <c r="C2195" s="9">
        <f t="shared" si="103"/>
        <v>2.1145006861416631</v>
      </c>
      <c r="D2195" s="9">
        <f>VLOOKUP(A2195,nasdaq_wtd_mc_ritter_add!$B$2:$D$3373,$D$5)</f>
        <v>3.3564762280086602</v>
      </c>
      <c r="E2195" s="9">
        <f t="shared" si="104"/>
        <v>1.2419755418669971</v>
      </c>
      <c r="F2195" s="9">
        <f t="shared" si="102"/>
        <v>0</v>
      </c>
    </row>
    <row r="2196" spans="1:6" x14ac:dyDescent="0.3">
      <c r="A2196" s="1">
        <v>42002</v>
      </c>
      <c r="B2196">
        <f>VLOOKUP(A2196,NASDAQ_Composite_IXIC_20210721[[Date]:[Close]],5)</f>
        <v>4806.9101559999999</v>
      </c>
      <c r="C2196" s="9">
        <f t="shared" si="103"/>
        <v>2.1145111488425394</v>
      </c>
      <c r="D2196" s="9">
        <f>VLOOKUP(A2196,nasdaq_wtd_mc_ritter_add!$B$2:$D$3373,$D$5)</f>
        <v>3.3488294720487399</v>
      </c>
      <c r="E2196" s="9">
        <f t="shared" si="104"/>
        <v>1.2343183232062005</v>
      </c>
      <c r="F2196" s="9">
        <f t="shared" si="102"/>
        <v>1</v>
      </c>
    </row>
    <row r="2197" spans="1:6" x14ac:dyDescent="0.3">
      <c r="A2197" s="1">
        <v>42003</v>
      </c>
      <c r="B2197">
        <f>VLOOKUP(A2197,NASDAQ_Composite_IXIC_20210721[[Date]:[Close]],5)</f>
        <v>4777.4399409999996</v>
      </c>
      <c r="C2197" s="9">
        <f t="shared" si="103"/>
        <v>2.1083614761827905</v>
      </c>
      <c r="D2197" s="9">
        <f>VLOOKUP(A2197,nasdaq_wtd_mc_ritter_add!$B$2:$D$3373,$D$5)</f>
        <v>3.3441245276937699</v>
      </c>
      <c r="E2197" s="9">
        <f t="shared" si="104"/>
        <v>1.2357630515109794</v>
      </c>
      <c r="F2197" s="9">
        <f t="shared" si="102"/>
        <v>1</v>
      </c>
    </row>
    <row r="2198" spans="1:6" x14ac:dyDescent="0.3">
      <c r="A2198" s="1">
        <v>42004</v>
      </c>
      <c r="B2198">
        <f>VLOOKUP(A2198,NASDAQ_Composite_IXIC_20210721[[Date]:[Close]],5)</f>
        <v>4736.0498049999997</v>
      </c>
      <c r="C2198" s="9">
        <f t="shared" si="103"/>
        <v>2.0996600641336309</v>
      </c>
      <c r="D2198" s="9">
        <f>VLOOKUP(A2198,nasdaq_wtd_mc_ritter_add!$B$2:$D$3373,$D$5)</f>
        <v>3.3425399312813702</v>
      </c>
      <c r="E2198" s="9">
        <f t="shared" si="104"/>
        <v>1.2428798671477392</v>
      </c>
      <c r="F2198" s="9">
        <f t="shared" si="102"/>
        <v>1</v>
      </c>
    </row>
    <row r="2199" spans="1:6" x14ac:dyDescent="0.3">
      <c r="A2199" s="1">
        <v>42005</v>
      </c>
      <c r="B2199">
        <f>VLOOKUP(A2199,NASDAQ_Composite_IXIC_20210721[[Date]:[Close]],5)</f>
        <v>4736.0498049999997</v>
      </c>
      <c r="C2199" s="9">
        <f t="shared" si="103"/>
        <v>2.0996600641336309</v>
      </c>
      <c r="D2199" s="9">
        <f>VLOOKUP(A2199,nasdaq_wtd_mc_ritter_add!$B$2:$D$3373,$D$5)</f>
        <v>3.3425399312813702</v>
      </c>
      <c r="E2199" s="9">
        <f t="shared" si="104"/>
        <v>1.2428798671477392</v>
      </c>
      <c r="F2199" s="9">
        <f t="shared" si="102"/>
        <v>0</v>
      </c>
    </row>
    <row r="2200" spans="1:6" x14ac:dyDescent="0.3">
      <c r="A2200" s="1">
        <v>42006</v>
      </c>
      <c r="B2200">
        <f>VLOOKUP(A2200,NASDAQ_Composite_IXIC_20210721[[Date]:[Close]],5)</f>
        <v>4726.8100590000004</v>
      </c>
      <c r="C2200" s="9">
        <f t="shared" si="103"/>
        <v>2.0977072192074262</v>
      </c>
      <c r="D2200" s="9">
        <f>VLOOKUP(A2200,nasdaq_wtd_mc_ritter_add!$B$2:$D$3373,$D$5)</f>
        <v>3.3471160340714401</v>
      </c>
      <c r="E2200" s="9">
        <f t="shared" si="104"/>
        <v>1.2494088148640139</v>
      </c>
      <c r="F2200" s="9">
        <f t="shared" si="102"/>
        <v>1</v>
      </c>
    </row>
    <row r="2201" spans="1:6" x14ac:dyDescent="0.3">
      <c r="A2201" s="1">
        <v>42007</v>
      </c>
      <c r="B2201">
        <f>VLOOKUP(A2201,NASDAQ_Composite_IXIC_20210721[[Date]:[Close]],5)</f>
        <v>4726.8100590000004</v>
      </c>
      <c r="C2201" s="9">
        <f t="shared" si="103"/>
        <v>2.0977072192074262</v>
      </c>
      <c r="D2201" s="9">
        <f>VLOOKUP(A2201,nasdaq_wtd_mc_ritter_add!$B$2:$D$3373,$D$5)</f>
        <v>3.3471160340714401</v>
      </c>
      <c r="E2201" s="9">
        <f t="shared" si="104"/>
        <v>1.2494088148640139</v>
      </c>
      <c r="F2201" s="9">
        <f t="shared" si="102"/>
        <v>0</v>
      </c>
    </row>
    <row r="2202" spans="1:6" x14ac:dyDescent="0.3">
      <c r="A2202" s="1">
        <v>42008</v>
      </c>
      <c r="B2202">
        <f>VLOOKUP(A2202,NASDAQ_Composite_IXIC_20210721[[Date]:[Close]],5)</f>
        <v>4726.8100590000004</v>
      </c>
      <c r="C2202" s="9">
        <f t="shared" si="103"/>
        <v>2.0977072192074262</v>
      </c>
      <c r="D2202" s="9">
        <f>VLOOKUP(A2202,nasdaq_wtd_mc_ritter_add!$B$2:$D$3373,$D$5)</f>
        <v>3.3471160340714401</v>
      </c>
      <c r="E2202" s="9">
        <f t="shared" si="104"/>
        <v>1.2494088148640139</v>
      </c>
      <c r="F2202" s="9">
        <f t="shared" si="102"/>
        <v>0</v>
      </c>
    </row>
    <row r="2203" spans="1:6" x14ac:dyDescent="0.3">
      <c r="A2203" s="1">
        <v>42009</v>
      </c>
      <c r="B2203">
        <f>VLOOKUP(A2203,NASDAQ_Composite_IXIC_20210721[[Date]:[Close]],5)</f>
        <v>4652.5698240000002</v>
      </c>
      <c r="C2203" s="9">
        <f t="shared" si="103"/>
        <v>2.0818763676156715</v>
      </c>
      <c r="D2203" s="9">
        <f>VLOOKUP(A2203,nasdaq_wtd_mc_ritter_add!$B$2:$D$3373,$D$5)</f>
        <v>3.3414921702395501</v>
      </c>
      <c r="E2203" s="9">
        <f t="shared" si="104"/>
        <v>1.2596158026238786</v>
      </c>
      <c r="F2203" s="9">
        <f t="shared" si="102"/>
        <v>1</v>
      </c>
    </row>
    <row r="2204" spans="1:6" x14ac:dyDescent="0.3">
      <c r="A2204" s="1">
        <v>42010</v>
      </c>
      <c r="B2204">
        <f>VLOOKUP(A2204,NASDAQ_Composite_IXIC_20210721[[Date]:[Close]],5)</f>
        <v>4592.7402339999999</v>
      </c>
      <c r="C2204" s="9">
        <f t="shared" si="103"/>
        <v>2.0689334971585618</v>
      </c>
      <c r="D2204" s="9">
        <f>VLOOKUP(A2204,nasdaq_wtd_mc_ritter_add!$B$2:$D$3373,$D$5)</f>
        <v>3.32768772958367</v>
      </c>
      <c r="E2204" s="9">
        <f t="shared" si="104"/>
        <v>1.2587542324251082</v>
      </c>
      <c r="F2204" s="9">
        <f t="shared" si="102"/>
        <v>1</v>
      </c>
    </row>
    <row r="2205" spans="1:6" x14ac:dyDescent="0.3">
      <c r="A2205" s="1">
        <v>42011</v>
      </c>
      <c r="B2205">
        <f>VLOOKUP(A2205,NASDAQ_Composite_IXIC_20210721[[Date]:[Close]],5)</f>
        <v>4650.4702150000003</v>
      </c>
      <c r="C2205" s="9">
        <f t="shared" si="103"/>
        <v>2.0814249863409815</v>
      </c>
      <c r="D2205" s="9">
        <f>VLOOKUP(A2205,nasdaq_wtd_mc_ritter_add!$B$2:$D$3373,$D$5)</f>
        <v>3.33326187307684</v>
      </c>
      <c r="E2205" s="9">
        <f t="shared" si="104"/>
        <v>1.2518368867358585</v>
      </c>
      <c r="F2205" s="9">
        <f t="shared" si="102"/>
        <v>1</v>
      </c>
    </row>
    <row r="2206" spans="1:6" x14ac:dyDescent="0.3">
      <c r="A2206" s="1">
        <v>42012</v>
      </c>
      <c r="B2206">
        <f>VLOOKUP(A2206,NASDAQ_Composite_IXIC_20210721[[Date]:[Close]],5)</f>
        <v>4736.1899409999996</v>
      </c>
      <c r="C2206" s="9">
        <f t="shared" si="103"/>
        <v>2.0996896529117377</v>
      </c>
      <c r="D2206" s="9">
        <f>VLOOKUP(A2206,nasdaq_wtd_mc_ritter_add!$B$2:$D$3373,$D$5)</f>
        <v>3.3498797779141398</v>
      </c>
      <c r="E2206" s="9">
        <f t="shared" si="104"/>
        <v>1.2501901250024021</v>
      </c>
      <c r="F2206" s="9">
        <f t="shared" si="102"/>
        <v>1</v>
      </c>
    </row>
    <row r="2207" spans="1:6" x14ac:dyDescent="0.3">
      <c r="A2207" s="1">
        <v>42013</v>
      </c>
      <c r="B2207">
        <f>VLOOKUP(A2207,NASDAQ_Composite_IXIC_20210721[[Date]:[Close]],5)</f>
        <v>4704.0698240000002</v>
      </c>
      <c r="C2207" s="9">
        <f t="shared" si="103"/>
        <v>2.0928847043723513</v>
      </c>
      <c r="D2207" s="9">
        <f>VLOOKUP(A2207,nasdaq_wtd_mc_ritter_add!$B$2:$D$3373,$D$5)</f>
        <v>3.3519614824958199</v>
      </c>
      <c r="E2207" s="9">
        <f t="shared" si="104"/>
        <v>1.2590767781234686</v>
      </c>
      <c r="F2207" s="9">
        <f t="shared" si="102"/>
        <v>1</v>
      </c>
    </row>
    <row r="2208" spans="1:6" x14ac:dyDescent="0.3">
      <c r="A2208" s="1">
        <v>42014</v>
      </c>
      <c r="B2208">
        <f>VLOOKUP(A2208,NASDAQ_Composite_IXIC_20210721[[Date]:[Close]],5)</f>
        <v>4704.0698240000002</v>
      </c>
      <c r="C2208" s="9">
        <f t="shared" si="103"/>
        <v>2.0928847043723513</v>
      </c>
      <c r="D2208" s="9">
        <f>VLOOKUP(A2208,nasdaq_wtd_mc_ritter_add!$B$2:$D$3373,$D$5)</f>
        <v>3.3519614824958199</v>
      </c>
      <c r="E2208" s="9">
        <f t="shared" si="104"/>
        <v>1.2590767781234686</v>
      </c>
      <c r="F2208" s="9">
        <f t="shared" si="102"/>
        <v>0</v>
      </c>
    </row>
    <row r="2209" spans="1:6" x14ac:dyDescent="0.3">
      <c r="A2209" s="1">
        <v>42015</v>
      </c>
      <c r="B2209">
        <f>VLOOKUP(A2209,NASDAQ_Composite_IXIC_20210721[[Date]:[Close]],5)</f>
        <v>4704.0698240000002</v>
      </c>
      <c r="C2209" s="9">
        <f t="shared" si="103"/>
        <v>2.0928847043723513</v>
      </c>
      <c r="D2209" s="9">
        <f>VLOOKUP(A2209,nasdaq_wtd_mc_ritter_add!$B$2:$D$3373,$D$5)</f>
        <v>3.3519614824958199</v>
      </c>
      <c r="E2209" s="9">
        <f t="shared" si="104"/>
        <v>1.2590767781234686</v>
      </c>
      <c r="F2209" s="9">
        <f t="shared" si="102"/>
        <v>0</v>
      </c>
    </row>
    <row r="2210" spans="1:6" x14ac:dyDescent="0.3">
      <c r="A2210" s="1">
        <v>42016</v>
      </c>
      <c r="B2210">
        <f>VLOOKUP(A2210,NASDAQ_Composite_IXIC_20210721[[Date]:[Close]],5)</f>
        <v>4664.7099609999996</v>
      </c>
      <c r="C2210" s="9">
        <f t="shared" si="103"/>
        <v>2.0844823092961571</v>
      </c>
      <c r="D2210" s="9">
        <f>VLOOKUP(A2210,nasdaq_wtd_mc_ritter_add!$B$2:$D$3373,$D$5)</f>
        <v>3.3398889806793699</v>
      </c>
      <c r="E2210" s="9">
        <f t="shared" si="104"/>
        <v>1.2554066713832128</v>
      </c>
      <c r="F2210" s="9">
        <f t="shared" si="102"/>
        <v>1</v>
      </c>
    </row>
    <row r="2211" spans="1:6" x14ac:dyDescent="0.3">
      <c r="A2211" s="1">
        <v>42017</v>
      </c>
      <c r="B2211">
        <f>VLOOKUP(A2211,NASDAQ_Composite_IXIC_20210721[[Date]:[Close]],5)</f>
        <v>4661.5</v>
      </c>
      <c r="C2211" s="9">
        <f t="shared" si="103"/>
        <v>2.0837939351033858</v>
      </c>
      <c r="D2211" s="9">
        <f>VLOOKUP(A2211,nasdaq_wtd_mc_ritter_add!$B$2:$D$3373,$D$5)</f>
        <v>3.33057250351201</v>
      </c>
      <c r="E2211" s="9">
        <f t="shared" si="104"/>
        <v>1.2467785684086241</v>
      </c>
      <c r="F2211" s="9">
        <f t="shared" si="102"/>
        <v>1</v>
      </c>
    </row>
    <row r="2212" spans="1:6" x14ac:dyDescent="0.3">
      <c r="A2212" s="1">
        <v>42018</v>
      </c>
      <c r="B2212">
        <f>VLOOKUP(A2212,NASDAQ_Composite_IXIC_20210721[[Date]:[Close]],5)</f>
        <v>4639.3198240000002</v>
      </c>
      <c r="C2212" s="9">
        <f t="shared" si="103"/>
        <v>2.0790244161864537</v>
      </c>
      <c r="D2212" s="9">
        <f>VLOOKUP(A2212,nasdaq_wtd_mc_ritter_add!$B$2:$D$3373,$D$5)</f>
        <v>3.3272039329530299</v>
      </c>
      <c r="E2212" s="9">
        <f t="shared" si="104"/>
        <v>1.2481795167665761</v>
      </c>
      <c r="F2212" s="9">
        <f t="shared" si="102"/>
        <v>1</v>
      </c>
    </row>
    <row r="2213" spans="1:6" x14ac:dyDescent="0.3">
      <c r="A2213" s="1">
        <v>42019</v>
      </c>
      <c r="B2213">
        <f>VLOOKUP(A2213,NASDAQ_Composite_IXIC_20210721[[Date]:[Close]],5)</f>
        <v>4570.8198240000002</v>
      </c>
      <c r="C2213" s="9">
        <f t="shared" si="103"/>
        <v>2.0641492317261418</v>
      </c>
      <c r="D2213" s="9">
        <f>VLOOKUP(A2213,nasdaq_wtd_mc_ritter_add!$B$2:$D$3373,$D$5)</f>
        <v>3.2928095567132001</v>
      </c>
      <c r="E2213" s="9">
        <f t="shared" si="104"/>
        <v>1.2286603249870582</v>
      </c>
      <c r="F2213" s="9">
        <f t="shared" si="102"/>
        <v>1</v>
      </c>
    </row>
    <row r="2214" spans="1:6" x14ac:dyDescent="0.3">
      <c r="A2214" s="1">
        <v>42020</v>
      </c>
      <c r="B2214">
        <f>VLOOKUP(A2214,NASDAQ_Composite_IXIC_20210721[[Date]:[Close]],5)</f>
        <v>4634.3798829999996</v>
      </c>
      <c r="C2214" s="9">
        <f t="shared" si="103"/>
        <v>2.0779590503403904</v>
      </c>
      <c r="D2214" s="9">
        <f>VLOOKUP(A2214,nasdaq_wtd_mc_ritter_add!$B$2:$D$3373,$D$5)</f>
        <v>3.31234803256591</v>
      </c>
      <c r="E2214" s="9">
        <f t="shared" si="104"/>
        <v>1.2343889822255196</v>
      </c>
      <c r="F2214" s="9">
        <f t="shared" si="102"/>
        <v>1</v>
      </c>
    </row>
    <row r="2215" spans="1:6" x14ac:dyDescent="0.3">
      <c r="A2215" s="1">
        <v>42021</v>
      </c>
      <c r="B2215">
        <f>VLOOKUP(A2215,NASDAQ_Composite_IXIC_20210721[[Date]:[Close]],5)</f>
        <v>4634.3798829999996</v>
      </c>
      <c r="C2215" s="9">
        <f t="shared" si="103"/>
        <v>2.0779590503403904</v>
      </c>
      <c r="D2215" s="9">
        <f>VLOOKUP(A2215,nasdaq_wtd_mc_ritter_add!$B$2:$D$3373,$D$5)</f>
        <v>3.31234803256591</v>
      </c>
      <c r="E2215" s="9">
        <f t="shared" si="104"/>
        <v>1.2343889822255196</v>
      </c>
      <c r="F2215" s="9">
        <f t="shared" si="102"/>
        <v>0</v>
      </c>
    </row>
    <row r="2216" spans="1:6" x14ac:dyDescent="0.3">
      <c r="A2216" s="1">
        <v>42022</v>
      </c>
      <c r="B2216">
        <f>VLOOKUP(A2216,NASDAQ_Composite_IXIC_20210721[[Date]:[Close]],5)</f>
        <v>4634.3798829999996</v>
      </c>
      <c r="C2216" s="9">
        <f t="shared" si="103"/>
        <v>2.0779590503403904</v>
      </c>
      <c r="D2216" s="9">
        <f>VLOOKUP(A2216,nasdaq_wtd_mc_ritter_add!$B$2:$D$3373,$D$5)</f>
        <v>3.31234803256591</v>
      </c>
      <c r="E2216" s="9">
        <f t="shared" si="104"/>
        <v>1.2343889822255196</v>
      </c>
      <c r="F2216" s="9">
        <f t="shared" si="102"/>
        <v>0</v>
      </c>
    </row>
    <row r="2217" spans="1:6" x14ac:dyDescent="0.3">
      <c r="A2217" s="1">
        <v>42023</v>
      </c>
      <c r="B2217">
        <f>VLOOKUP(A2217,NASDAQ_Composite_IXIC_20210721[[Date]:[Close]],5)</f>
        <v>4634.3798829999996</v>
      </c>
      <c r="C2217" s="9">
        <f t="shared" si="103"/>
        <v>2.0779590503403904</v>
      </c>
      <c r="D2217" s="9">
        <f>VLOOKUP(A2217,nasdaq_wtd_mc_ritter_add!$B$2:$D$3373,$D$5)</f>
        <v>3.31234803256591</v>
      </c>
      <c r="E2217" s="9">
        <f t="shared" si="104"/>
        <v>1.2343889822255196</v>
      </c>
      <c r="F2217" s="9">
        <f t="shared" si="102"/>
        <v>0</v>
      </c>
    </row>
    <row r="2218" spans="1:6" x14ac:dyDescent="0.3">
      <c r="A2218" s="1">
        <v>42024</v>
      </c>
      <c r="B2218">
        <f>VLOOKUP(A2218,NASDAQ_Composite_IXIC_20210721[[Date]:[Close]],5)</f>
        <v>4654.8500979999999</v>
      </c>
      <c r="C2218" s="9">
        <f t="shared" si="103"/>
        <v>2.0823663581962473</v>
      </c>
      <c r="D2218" s="9">
        <f>VLOOKUP(A2218,nasdaq_wtd_mc_ritter_add!$B$2:$D$3373,$D$5)</f>
        <v>3.3124811310842501</v>
      </c>
      <c r="E2218" s="9">
        <f t="shared" si="104"/>
        <v>1.2301147728880029</v>
      </c>
      <c r="F2218" s="9">
        <f t="shared" si="102"/>
        <v>1</v>
      </c>
    </row>
    <row r="2219" spans="1:6" x14ac:dyDescent="0.3">
      <c r="A2219" s="1">
        <v>42025</v>
      </c>
      <c r="B2219">
        <f>VLOOKUP(A2219,NASDAQ_Composite_IXIC_20210721[[Date]:[Close]],5)</f>
        <v>4667.419922</v>
      </c>
      <c r="C2219" s="9">
        <f t="shared" si="103"/>
        <v>2.0850630901275755</v>
      </c>
      <c r="D2219" s="9">
        <f>VLOOKUP(A2219,nasdaq_wtd_mc_ritter_add!$B$2:$D$3373,$D$5)</f>
        <v>3.2940387674808802</v>
      </c>
      <c r="E2219" s="9">
        <f t="shared" si="104"/>
        <v>1.2089756773533047</v>
      </c>
      <c r="F2219" s="9">
        <f t="shared" si="102"/>
        <v>1</v>
      </c>
    </row>
    <row r="2220" spans="1:6" x14ac:dyDescent="0.3">
      <c r="A2220" s="1">
        <v>42026</v>
      </c>
      <c r="B2220">
        <f>VLOOKUP(A2220,NASDAQ_Composite_IXIC_20210721[[Date]:[Close]],5)</f>
        <v>4750.3999020000001</v>
      </c>
      <c r="C2220" s="9">
        <f t="shared" si="103"/>
        <v>2.1026854547462923</v>
      </c>
      <c r="D2220" s="9">
        <f>VLOOKUP(A2220,nasdaq_wtd_mc_ritter_add!$B$2:$D$3373,$D$5)</f>
        <v>3.3029505071980498</v>
      </c>
      <c r="E2220" s="9">
        <f t="shared" si="104"/>
        <v>1.2002650524517575</v>
      </c>
      <c r="F2220" s="9">
        <f t="shared" si="102"/>
        <v>1</v>
      </c>
    </row>
    <row r="2221" spans="1:6" x14ac:dyDescent="0.3">
      <c r="A2221" s="1">
        <v>42027</v>
      </c>
      <c r="B2221">
        <f>VLOOKUP(A2221,NASDAQ_Composite_IXIC_20210721[[Date]:[Close]],5)</f>
        <v>4757.8798829999996</v>
      </c>
      <c r="C2221" s="9">
        <f t="shared" si="103"/>
        <v>2.104258816639752</v>
      </c>
      <c r="D2221" s="9">
        <f>VLOOKUP(A2221,nasdaq_wtd_mc_ritter_add!$B$2:$D$3373,$D$5)</f>
        <v>3.3026554400011698</v>
      </c>
      <c r="E2221" s="9">
        <f t="shared" si="104"/>
        <v>1.1983966233614178</v>
      </c>
      <c r="F2221" s="9">
        <f t="shared" si="102"/>
        <v>1</v>
      </c>
    </row>
    <row r="2222" spans="1:6" x14ac:dyDescent="0.3">
      <c r="A2222" s="1">
        <v>42028</v>
      </c>
      <c r="B2222">
        <f>VLOOKUP(A2222,NASDAQ_Composite_IXIC_20210721[[Date]:[Close]],5)</f>
        <v>4757.8798829999996</v>
      </c>
      <c r="C2222" s="9">
        <f t="shared" si="103"/>
        <v>2.104258816639752</v>
      </c>
      <c r="D2222" s="9">
        <f>VLOOKUP(A2222,nasdaq_wtd_mc_ritter_add!$B$2:$D$3373,$D$5)</f>
        <v>3.3026554400011698</v>
      </c>
      <c r="E2222" s="9">
        <f t="shared" si="104"/>
        <v>1.1983966233614178</v>
      </c>
      <c r="F2222" s="9">
        <f t="shared" si="102"/>
        <v>0</v>
      </c>
    </row>
    <row r="2223" spans="1:6" x14ac:dyDescent="0.3">
      <c r="A2223" s="1">
        <v>42029</v>
      </c>
      <c r="B2223">
        <f>VLOOKUP(A2223,NASDAQ_Composite_IXIC_20210721[[Date]:[Close]],5)</f>
        <v>4757.8798829999996</v>
      </c>
      <c r="C2223" s="9">
        <f t="shared" si="103"/>
        <v>2.104258816639752</v>
      </c>
      <c r="D2223" s="9">
        <f>VLOOKUP(A2223,nasdaq_wtd_mc_ritter_add!$B$2:$D$3373,$D$5)</f>
        <v>3.3026554400011698</v>
      </c>
      <c r="E2223" s="9">
        <f t="shared" si="104"/>
        <v>1.1983966233614178</v>
      </c>
      <c r="F2223" s="9">
        <f t="shared" si="102"/>
        <v>0</v>
      </c>
    </row>
    <row r="2224" spans="1:6" x14ac:dyDescent="0.3">
      <c r="A2224" s="1">
        <v>42030</v>
      </c>
      <c r="B2224">
        <f>VLOOKUP(A2224,NASDAQ_Composite_IXIC_20210721[[Date]:[Close]],5)</f>
        <v>4771.7597660000001</v>
      </c>
      <c r="C2224" s="9">
        <f t="shared" si="103"/>
        <v>2.1071718109031403</v>
      </c>
      <c r="D2224" s="9">
        <f>VLOOKUP(A2224,nasdaq_wtd_mc_ritter_add!$B$2:$D$3373,$D$5)</f>
        <v>3.3162182803225102</v>
      </c>
      <c r="E2224" s="9">
        <f t="shared" si="104"/>
        <v>1.2090464694193699</v>
      </c>
      <c r="F2224" s="9">
        <f t="shared" si="102"/>
        <v>1</v>
      </c>
    </row>
    <row r="2225" spans="1:6" x14ac:dyDescent="0.3">
      <c r="A2225" s="1">
        <v>42031</v>
      </c>
      <c r="B2225">
        <f>VLOOKUP(A2225,NASDAQ_Composite_IXIC_20210721[[Date]:[Close]],5)</f>
        <v>4681.5</v>
      </c>
      <c r="C2225" s="9">
        <f t="shared" si="103"/>
        <v>2.0880752217455827</v>
      </c>
      <c r="D2225" s="9">
        <f>VLOOKUP(A2225,nasdaq_wtd_mc_ritter_add!$B$2:$D$3373,$D$5)</f>
        <v>3.3087806507770199</v>
      </c>
      <c r="E2225" s="9">
        <f t="shared" si="104"/>
        <v>1.2207054290314372</v>
      </c>
      <c r="F2225" s="9">
        <f t="shared" si="102"/>
        <v>1</v>
      </c>
    </row>
    <row r="2226" spans="1:6" x14ac:dyDescent="0.3">
      <c r="A2226" s="1">
        <v>42032</v>
      </c>
      <c r="B2226">
        <f>VLOOKUP(A2226,NASDAQ_Composite_IXIC_20210721[[Date]:[Close]],5)</f>
        <v>4637.9902339999999</v>
      </c>
      <c r="C2226" s="9">
        <f t="shared" si="103"/>
        <v>2.0787377835309124</v>
      </c>
      <c r="D2226" s="9">
        <f>VLOOKUP(A2226,nasdaq_wtd_mc_ritter_add!$B$2:$D$3373,$D$5)</f>
        <v>3.2934969198683501</v>
      </c>
      <c r="E2226" s="9">
        <f t="shared" si="104"/>
        <v>1.2147591363374377</v>
      </c>
      <c r="F2226" s="9">
        <f t="shared" si="102"/>
        <v>1</v>
      </c>
    </row>
    <row r="2227" spans="1:6" x14ac:dyDescent="0.3">
      <c r="A2227" s="1">
        <v>42033</v>
      </c>
      <c r="B2227">
        <f>VLOOKUP(A2227,NASDAQ_Composite_IXIC_20210721[[Date]:[Close]],5)</f>
        <v>4683.4101559999999</v>
      </c>
      <c r="C2227" s="9">
        <f t="shared" si="103"/>
        <v>2.088483160742256</v>
      </c>
      <c r="D2227" s="9">
        <f>VLOOKUP(A2227,nasdaq_wtd_mc_ritter_add!$B$2:$D$3373,$D$5)</f>
        <v>3.31020003968553</v>
      </c>
      <c r="E2227" s="9">
        <f t="shared" si="104"/>
        <v>1.221716878943274</v>
      </c>
      <c r="F2227" s="9">
        <f t="shared" si="102"/>
        <v>1</v>
      </c>
    </row>
    <row r="2228" spans="1:6" x14ac:dyDescent="0.3">
      <c r="A2228" s="1">
        <v>42034</v>
      </c>
      <c r="B2228">
        <f>VLOOKUP(A2228,NASDAQ_Composite_IXIC_20210721[[Date]:[Close]],5)</f>
        <v>4635.2402339999999</v>
      </c>
      <c r="C2228" s="9">
        <f t="shared" si="103"/>
        <v>2.0781446784441551</v>
      </c>
      <c r="D2228" s="9">
        <f>VLOOKUP(A2228,nasdaq_wtd_mc_ritter_add!$B$2:$D$3373,$D$5)</f>
        <v>3.2898749681526001</v>
      </c>
      <c r="E2228" s="9">
        <f t="shared" si="104"/>
        <v>1.211730289708445</v>
      </c>
      <c r="F2228" s="9">
        <f t="shared" si="102"/>
        <v>1</v>
      </c>
    </row>
    <row r="2229" spans="1:6" x14ac:dyDescent="0.3">
      <c r="A2229" s="1">
        <v>42035</v>
      </c>
      <c r="B2229">
        <f>VLOOKUP(A2229,NASDAQ_Composite_IXIC_20210721[[Date]:[Close]],5)</f>
        <v>4635.2402339999999</v>
      </c>
      <c r="C2229" s="9">
        <f t="shared" si="103"/>
        <v>2.0781446784441551</v>
      </c>
      <c r="D2229" s="9">
        <f>VLOOKUP(A2229,nasdaq_wtd_mc_ritter_add!$B$2:$D$3373,$D$5)</f>
        <v>3.2898749681526001</v>
      </c>
      <c r="E2229" s="9">
        <f t="shared" si="104"/>
        <v>1.211730289708445</v>
      </c>
      <c r="F2229" s="9">
        <f t="shared" si="102"/>
        <v>0</v>
      </c>
    </row>
    <row r="2230" spans="1:6" x14ac:dyDescent="0.3">
      <c r="A2230" s="1">
        <v>42036</v>
      </c>
      <c r="B2230">
        <f>VLOOKUP(A2230,NASDAQ_Composite_IXIC_20210721[[Date]:[Close]],5)</f>
        <v>4635.2402339999999</v>
      </c>
      <c r="C2230" s="9">
        <f t="shared" si="103"/>
        <v>2.0781446784441551</v>
      </c>
      <c r="D2230" s="9">
        <f>VLOOKUP(A2230,nasdaq_wtd_mc_ritter_add!$B$2:$D$3373,$D$5)</f>
        <v>3.2898749681526001</v>
      </c>
      <c r="E2230" s="9">
        <f t="shared" si="104"/>
        <v>1.211730289708445</v>
      </c>
      <c r="F2230" s="9">
        <f t="shared" si="102"/>
        <v>0</v>
      </c>
    </row>
    <row r="2231" spans="1:6" x14ac:dyDescent="0.3">
      <c r="A2231" s="1">
        <v>42037</v>
      </c>
      <c r="B2231">
        <f>VLOOKUP(A2231,NASDAQ_Composite_IXIC_20210721[[Date]:[Close]],5)</f>
        <v>4676.6899409999996</v>
      </c>
      <c r="C2231" s="9">
        <f t="shared" si="103"/>
        <v>2.0870472324754532</v>
      </c>
      <c r="D2231" s="9">
        <f>VLOOKUP(A2231,nasdaq_wtd_mc_ritter_add!$B$2:$D$3373,$D$5)</f>
        <v>3.2847843429199299</v>
      </c>
      <c r="E2231" s="9">
        <f t="shared" si="104"/>
        <v>1.1977371104444767</v>
      </c>
      <c r="F2231" s="9">
        <f t="shared" si="102"/>
        <v>1</v>
      </c>
    </row>
    <row r="2232" spans="1:6" x14ac:dyDescent="0.3">
      <c r="A2232" s="1">
        <v>42038</v>
      </c>
      <c r="B2232">
        <f>VLOOKUP(A2232,NASDAQ_Composite_IXIC_20210721[[Date]:[Close]],5)</f>
        <v>4727.7402339999999</v>
      </c>
      <c r="C2232" s="9">
        <f t="shared" si="103"/>
        <v>2.0979039868958251</v>
      </c>
      <c r="D2232" s="9">
        <f>VLOOKUP(A2232,nasdaq_wtd_mc_ritter_add!$B$2:$D$3373,$D$5)</f>
        <v>3.2983179088121801</v>
      </c>
      <c r="E2232" s="9">
        <f t="shared" si="104"/>
        <v>1.200413921916355</v>
      </c>
      <c r="F2232" s="9">
        <f t="shared" si="102"/>
        <v>1</v>
      </c>
    </row>
    <row r="2233" spans="1:6" x14ac:dyDescent="0.3">
      <c r="A2233" s="1">
        <v>42039</v>
      </c>
      <c r="B2233">
        <f>VLOOKUP(A2233,NASDAQ_Composite_IXIC_20210721[[Date]:[Close]],5)</f>
        <v>4716.7001950000003</v>
      </c>
      <c r="C2233" s="9">
        <f t="shared" si="103"/>
        <v>2.0955660942252132</v>
      </c>
      <c r="D2233" s="9">
        <f>VLOOKUP(A2233,nasdaq_wtd_mc_ritter_add!$B$2:$D$3373,$D$5)</f>
        <v>3.29420411717753</v>
      </c>
      <c r="E2233" s="9">
        <f t="shared" si="104"/>
        <v>1.1986380229523168</v>
      </c>
      <c r="F2233" s="9">
        <f t="shared" si="102"/>
        <v>1</v>
      </c>
    </row>
    <row r="2234" spans="1:6" x14ac:dyDescent="0.3">
      <c r="A2234" s="1">
        <v>42040</v>
      </c>
      <c r="B2234">
        <f>VLOOKUP(A2234,NASDAQ_Composite_IXIC_20210721[[Date]:[Close]],5)</f>
        <v>4765.1000979999999</v>
      </c>
      <c r="C2234" s="9">
        <f t="shared" si="103"/>
        <v>2.1057751941597962</v>
      </c>
      <c r="D2234" s="9">
        <f>VLOOKUP(A2234,nasdaq_wtd_mc_ritter_add!$B$2:$D$3373,$D$5)</f>
        <v>3.3093356788961699</v>
      </c>
      <c r="E2234" s="9">
        <f t="shared" si="104"/>
        <v>1.2035604847363737</v>
      </c>
      <c r="F2234" s="9">
        <f t="shared" si="102"/>
        <v>1</v>
      </c>
    </row>
    <row r="2235" spans="1:6" x14ac:dyDescent="0.3">
      <c r="A2235" s="1">
        <v>42041</v>
      </c>
      <c r="B2235">
        <f>VLOOKUP(A2235,NASDAQ_Composite_IXIC_20210721[[Date]:[Close]],5)</f>
        <v>4744.3999020000001</v>
      </c>
      <c r="C2235" s="9">
        <f t="shared" si="103"/>
        <v>2.1014216048658279</v>
      </c>
      <c r="D2235" s="9">
        <f>VLOOKUP(A2235,nasdaq_wtd_mc_ritter_add!$B$2:$D$3373,$D$5)</f>
        <v>3.3083651458969698</v>
      </c>
      <c r="E2235" s="9">
        <f t="shared" si="104"/>
        <v>1.206943541031142</v>
      </c>
      <c r="F2235" s="9">
        <f t="shared" si="102"/>
        <v>1</v>
      </c>
    </row>
    <row r="2236" spans="1:6" x14ac:dyDescent="0.3">
      <c r="A2236" s="1">
        <v>42042</v>
      </c>
      <c r="B2236">
        <f>VLOOKUP(A2236,NASDAQ_Composite_IXIC_20210721[[Date]:[Close]],5)</f>
        <v>4744.3999020000001</v>
      </c>
      <c r="C2236" s="9">
        <f t="shared" si="103"/>
        <v>2.1014216048658279</v>
      </c>
      <c r="D2236" s="9">
        <f>VLOOKUP(A2236,nasdaq_wtd_mc_ritter_add!$B$2:$D$3373,$D$5)</f>
        <v>3.3083651458969698</v>
      </c>
      <c r="E2236" s="9">
        <f t="shared" si="104"/>
        <v>1.206943541031142</v>
      </c>
      <c r="F2236" s="9">
        <f t="shared" si="102"/>
        <v>0</v>
      </c>
    </row>
    <row r="2237" spans="1:6" x14ac:dyDescent="0.3">
      <c r="A2237" s="1">
        <v>42043</v>
      </c>
      <c r="B2237">
        <f>VLOOKUP(A2237,NASDAQ_Composite_IXIC_20210721[[Date]:[Close]],5)</f>
        <v>4744.3999020000001</v>
      </c>
      <c r="C2237" s="9">
        <f t="shared" si="103"/>
        <v>2.1014216048658279</v>
      </c>
      <c r="D2237" s="9">
        <f>VLOOKUP(A2237,nasdaq_wtd_mc_ritter_add!$B$2:$D$3373,$D$5)</f>
        <v>3.3083651458969698</v>
      </c>
      <c r="E2237" s="9">
        <f t="shared" si="104"/>
        <v>1.206943541031142</v>
      </c>
      <c r="F2237" s="9">
        <f t="shared" si="102"/>
        <v>0</v>
      </c>
    </row>
    <row r="2238" spans="1:6" x14ac:dyDescent="0.3">
      <c r="A2238" s="1">
        <v>42044</v>
      </c>
      <c r="B2238">
        <f>VLOOKUP(A2238,NASDAQ_Composite_IXIC_20210721[[Date]:[Close]],5)</f>
        <v>4726.0097660000001</v>
      </c>
      <c r="C2238" s="9">
        <f t="shared" si="103"/>
        <v>2.0975378955523221</v>
      </c>
      <c r="D2238" s="9">
        <f>VLOOKUP(A2238,nasdaq_wtd_mc_ritter_add!$B$2:$D$3373,$D$5)</f>
        <v>3.3082204700076701</v>
      </c>
      <c r="E2238" s="9">
        <f t="shared" si="104"/>
        <v>1.210682574455348</v>
      </c>
      <c r="F2238" s="9">
        <f t="shared" si="102"/>
        <v>1</v>
      </c>
    </row>
    <row r="2239" spans="1:6" x14ac:dyDescent="0.3">
      <c r="A2239" s="1">
        <v>42045</v>
      </c>
      <c r="B2239">
        <f>VLOOKUP(A2239,NASDAQ_Composite_IXIC_20210721[[Date]:[Close]],5)</f>
        <v>4787.6401370000003</v>
      </c>
      <c r="C2239" s="9">
        <f t="shared" si="103"/>
        <v>2.1104942758631706</v>
      </c>
      <c r="D2239" s="9">
        <f>VLOOKUP(A2239,nasdaq_wtd_mc_ritter_add!$B$2:$D$3373,$D$5)</f>
        <v>3.31465534253176</v>
      </c>
      <c r="E2239" s="9">
        <f t="shared" si="104"/>
        <v>1.2041610666685894</v>
      </c>
      <c r="F2239" s="9">
        <f t="shared" si="102"/>
        <v>1</v>
      </c>
    </row>
    <row r="2240" spans="1:6" x14ac:dyDescent="0.3">
      <c r="A2240" s="1">
        <v>42046</v>
      </c>
      <c r="B2240">
        <f>VLOOKUP(A2240,NASDAQ_Composite_IXIC_20210721[[Date]:[Close]],5)</f>
        <v>4801.1801759999998</v>
      </c>
      <c r="C2240" s="9">
        <f t="shared" si="103"/>
        <v>2.1133184080415459</v>
      </c>
      <c r="D2240" s="9">
        <f>VLOOKUP(A2240,nasdaq_wtd_mc_ritter_add!$B$2:$D$3373,$D$5)</f>
        <v>3.3280711653621999</v>
      </c>
      <c r="E2240" s="9">
        <f t="shared" si="104"/>
        <v>1.214752757320654</v>
      </c>
      <c r="F2240" s="9">
        <f t="shared" si="102"/>
        <v>1</v>
      </c>
    </row>
    <row r="2241" spans="1:6" x14ac:dyDescent="0.3">
      <c r="A2241" s="1">
        <v>42047</v>
      </c>
      <c r="B2241">
        <f>VLOOKUP(A2241,NASDAQ_Composite_IXIC_20210721[[Date]:[Close]],5)</f>
        <v>4857.6098629999997</v>
      </c>
      <c r="C2241" s="9">
        <f t="shared" si="103"/>
        <v>2.1250031695523814</v>
      </c>
      <c r="D2241" s="9">
        <f>VLOOKUP(A2241,nasdaq_wtd_mc_ritter_add!$B$2:$D$3373,$D$5)</f>
        <v>3.3290020825698798</v>
      </c>
      <c r="E2241" s="9">
        <f t="shared" si="104"/>
        <v>1.2039989130174984</v>
      </c>
      <c r="F2241" s="9">
        <f t="shared" si="102"/>
        <v>1</v>
      </c>
    </row>
    <row r="2242" spans="1:6" x14ac:dyDescent="0.3">
      <c r="A2242" s="1">
        <v>42048</v>
      </c>
      <c r="B2242">
        <f>VLOOKUP(A2242,NASDAQ_Composite_IXIC_20210721[[Date]:[Close]],5)</f>
        <v>4893.8398440000001</v>
      </c>
      <c r="C2242" s="9">
        <f t="shared" si="103"/>
        <v>2.1324338898644308</v>
      </c>
      <c r="D2242" s="9">
        <f>VLOOKUP(A2242,nasdaq_wtd_mc_ritter_add!$B$2:$D$3373,$D$5)</f>
        <v>3.3351437795744898</v>
      </c>
      <c r="E2242" s="9">
        <f t="shared" si="104"/>
        <v>1.202709889710059</v>
      </c>
      <c r="F2242" s="9">
        <f t="shared" si="102"/>
        <v>1</v>
      </c>
    </row>
    <row r="2243" spans="1:6" x14ac:dyDescent="0.3">
      <c r="A2243" s="1">
        <v>42049</v>
      </c>
      <c r="B2243">
        <f>VLOOKUP(A2243,NASDAQ_Composite_IXIC_20210721[[Date]:[Close]],5)</f>
        <v>4893.8398440000001</v>
      </c>
      <c r="C2243" s="9">
        <f t="shared" si="103"/>
        <v>2.1324338898644308</v>
      </c>
      <c r="D2243" s="9">
        <f>VLOOKUP(A2243,nasdaq_wtd_mc_ritter_add!$B$2:$D$3373,$D$5)</f>
        <v>3.3351437795744898</v>
      </c>
      <c r="E2243" s="9">
        <f t="shared" si="104"/>
        <v>1.202709889710059</v>
      </c>
      <c r="F2243" s="9">
        <f t="shared" si="102"/>
        <v>0</v>
      </c>
    </row>
    <row r="2244" spans="1:6" x14ac:dyDescent="0.3">
      <c r="A2244" s="1">
        <v>42050</v>
      </c>
      <c r="B2244">
        <f>VLOOKUP(A2244,NASDAQ_Composite_IXIC_20210721[[Date]:[Close]],5)</f>
        <v>4893.8398440000001</v>
      </c>
      <c r="C2244" s="9">
        <f t="shared" si="103"/>
        <v>2.1324338898644308</v>
      </c>
      <c r="D2244" s="9">
        <f>VLOOKUP(A2244,nasdaq_wtd_mc_ritter_add!$B$2:$D$3373,$D$5)</f>
        <v>3.3351437795744898</v>
      </c>
      <c r="E2244" s="9">
        <f t="shared" si="104"/>
        <v>1.202709889710059</v>
      </c>
      <c r="F2244" s="9">
        <f t="shared" si="102"/>
        <v>0</v>
      </c>
    </row>
    <row r="2245" spans="1:6" x14ac:dyDescent="0.3">
      <c r="A2245" s="1">
        <v>42051</v>
      </c>
      <c r="B2245">
        <f>VLOOKUP(A2245,NASDAQ_Composite_IXIC_20210721[[Date]:[Close]],5)</f>
        <v>4893.8398440000001</v>
      </c>
      <c r="C2245" s="9">
        <f t="shared" si="103"/>
        <v>2.1324338898644308</v>
      </c>
      <c r="D2245" s="9">
        <f>VLOOKUP(A2245,nasdaq_wtd_mc_ritter_add!$B$2:$D$3373,$D$5)</f>
        <v>3.3351437795744898</v>
      </c>
      <c r="E2245" s="9">
        <f t="shared" si="104"/>
        <v>1.202709889710059</v>
      </c>
      <c r="F2245" s="9">
        <f t="shared" si="102"/>
        <v>0</v>
      </c>
    </row>
    <row r="2246" spans="1:6" x14ac:dyDescent="0.3">
      <c r="A2246" s="1">
        <v>42052</v>
      </c>
      <c r="B2246">
        <f>VLOOKUP(A2246,NASDAQ_Composite_IXIC_20210721[[Date]:[Close]],5)</f>
        <v>4899.2700199999999</v>
      </c>
      <c r="C2246" s="9">
        <f t="shared" si="103"/>
        <v>2.1335428688571989</v>
      </c>
      <c r="D2246" s="9">
        <f>VLOOKUP(A2246,nasdaq_wtd_mc_ritter_add!$B$2:$D$3373,$D$5)</f>
        <v>3.3423138889525701</v>
      </c>
      <c r="E2246" s="9">
        <f t="shared" si="104"/>
        <v>1.2087710200953712</v>
      </c>
      <c r="F2246" s="9">
        <f t="shared" si="102"/>
        <v>1</v>
      </c>
    </row>
    <row r="2247" spans="1:6" x14ac:dyDescent="0.3">
      <c r="A2247" s="1">
        <v>42053</v>
      </c>
      <c r="B2247">
        <f>VLOOKUP(A2247,NASDAQ_Composite_IXIC_20210721[[Date]:[Close]],5)</f>
        <v>4906.3598629999997</v>
      </c>
      <c r="C2247" s="9">
        <f t="shared" si="103"/>
        <v>2.1349889451052482</v>
      </c>
      <c r="D2247" s="9">
        <f>VLOOKUP(A2247,nasdaq_wtd_mc_ritter_add!$B$2:$D$3373,$D$5)</f>
        <v>3.3511227001610799</v>
      </c>
      <c r="E2247" s="9">
        <f t="shared" si="104"/>
        <v>1.2161337550558318</v>
      </c>
      <c r="F2247" s="9">
        <f t="shared" si="102"/>
        <v>1</v>
      </c>
    </row>
    <row r="2248" spans="1:6" x14ac:dyDescent="0.3">
      <c r="A2248" s="1">
        <v>42054</v>
      </c>
      <c r="B2248">
        <f>VLOOKUP(A2248,NASDAQ_Composite_IXIC_20210721[[Date]:[Close]],5)</f>
        <v>4924.7001950000003</v>
      </c>
      <c r="C2248" s="9">
        <f t="shared" si="103"/>
        <v>2.1387200490082483</v>
      </c>
      <c r="D2248" s="9">
        <f>VLOOKUP(A2248,nasdaq_wtd_mc_ritter_add!$B$2:$D$3373,$D$5)</f>
        <v>3.3703867973345099</v>
      </c>
      <c r="E2248" s="9">
        <f t="shared" si="104"/>
        <v>1.2316667483262616</v>
      </c>
      <c r="F2248" s="9">
        <f t="shared" ref="F2248:F2311" si="105">IF(OR(C2248=C2247,D2248=D2247),0,1)</f>
        <v>1</v>
      </c>
    </row>
    <row r="2249" spans="1:6" x14ac:dyDescent="0.3">
      <c r="A2249" s="1">
        <v>42055</v>
      </c>
      <c r="B2249">
        <f>VLOOKUP(A2249,NASDAQ_Composite_IXIC_20210721[[Date]:[Close]],5)</f>
        <v>4955.9702150000003</v>
      </c>
      <c r="C2249" s="9">
        <f t="shared" ref="C2249:C2312" si="106">$C$5+LN(B2249)-$A$6</f>
        <v>2.1450496042106062</v>
      </c>
      <c r="D2249" s="9">
        <f>VLOOKUP(A2249,nasdaq_wtd_mc_ritter_add!$B$2:$D$3373,$D$5)</f>
        <v>3.3797017855854898</v>
      </c>
      <c r="E2249" s="9">
        <f t="shared" ref="E2249:E2312" si="107">IF($E$5&lt;=$A2249,D2249-VLOOKUP(A2249,$A$7:$C$4936,3),0)</f>
        <v>1.2346521813748836</v>
      </c>
      <c r="F2249" s="9">
        <f t="shared" si="105"/>
        <v>1</v>
      </c>
    </row>
    <row r="2250" spans="1:6" x14ac:dyDescent="0.3">
      <c r="A2250" s="1">
        <v>42056</v>
      </c>
      <c r="B2250">
        <f>VLOOKUP(A2250,NASDAQ_Composite_IXIC_20210721[[Date]:[Close]],5)</f>
        <v>4955.9702150000003</v>
      </c>
      <c r="C2250" s="9">
        <f t="shared" si="106"/>
        <v>2.1450496042106062</v>
      </c>
      <c r="D2250" s="9">
        <f>VLOOKUP(A2250,nasdaq_wtd_mc_ritter_add!$B$2:$D$3373,$D$5)</f>
        <v>3.3797017855854898</v>
      </c>
      <c r="E2250" s="9">
        <f t="shared" si="107"/>
        <v>1.2346521813748836</v>
      </c>
      <c r="F2250" s="9">
        <f t="shared" si="105"/>
        <v>0</v>
      </c>
    </row>
    <row r="2251" spans="1:6" x14ac:dyDescent="0.3">
      <c r="A2251" s="1">
        <v>42057</v>
      </c>
      <c r="B2251">
        <f>VLOOKUP(A2251,NASDAQ_Composite_IXIC_20210721[[Date]:[Close]],5)</f>
        <v>4955.9702150000003</v>
      </c>
      <c r="C2251" s="9">
        <f t="shared" si="106"/>
        <v>2.1450496042106062</v>
      </c>
      <c r="D2251" s="9">
        <f>VLOOKUP(A2251,nasdaq_wtd_mc_ritter_add!$B$2:$D$3373,$D$5)</f>
        <v>3.3797017855854898</v>
      </c>
      <c r="E2251" s="9">
        <f t="shared" si="107"/>
        <v>1.2346521813748836</v>
      </c>
      <c r="F2251" s="9">
        <f t="shared" si="105"/>
        <v>0</v>
      </c>
    </row>
    <row r="2252" spans="1:6" x14ac:dyDescent="0.3">
      <c r="A2252" s="1">
        <v>42058</v>
      </c>
      <c r="B2252">
        <f>VLOOKUP(A2252,NASDAQ_Composite_IXIC_20210721[[Date]:[Close]],5)</f>
        <v>4960.9702150000003</v>
      </c>
      <c r="C2252" s="9">
        <f t="shared" si="106"/>
        <v>2.1460579798197914</v>
      </c>
      <c r="D2252" s="9">
        <f>VLOOKUP(A2252,nasdaq_wtd_mc_ritter_add!$B$2:$D$3373,$D$5)</f>
        <v>3.3761493062442902</v>
      </c>
      <c r="E2252" s="9">
        <f t="shared" si="107"/>
        <v>1.2300913264244988</v>
      </c>
      <c r="F2252" s="9">
        <f t="shared" si="105"/>
        <v>1</v>
      </c>
    </row>
    <row r="2253" spans="1:6" x14ac:dyDescent="0.3">
      <c r="A2253" s="1">
        <v>42059</v>
      </c>
      <c r="B2253">
        <f>VLOOKUP(A2253,NASDAQ_Composite_IXIC_20210721[[Date]:[Close]],5)</f>
        <v>4968.1201170000004</v>
      </c>
      <c r="C2253" s="9">
        <f t="shared" si="106"/>
        <v>2.1474981728277625</v>
      </c>
      <c r="D2253" s="9">
        <f>VLOOKUP(A2253,nasdaq_wtd_mc_ritter_add!$B$2:$D$3373,$D$5)</f>
        <v>3.3692973228664198</v>
      </c>
      <c r="E2253" s="9">
        <f t="shared" si="107"/>
        <v>1.2217991500386574</v>
      </c>
      <c r="F2253" s="9">
        <f t="shared" si="105"/>
        <v>1</v>
      </c>
    </row>
    <row r="2254" spans="1:6" x14ac:dyDescent="0.3">
      <c r="A2254" s="1">
        <v>42060</v>
      </c>
      <c r="B2254">
        <f>VLOOKUP(A2254,NASDAQ_Composite_IXIC_20210721[[Date]:[Close]],5)</f>
        <v>4967.1401370000003</v>
      </c>
      <c r="C2254" s="9">
        <f t="shared" si="106"/>
        <v>2.1473008996858178</v>
      </c>
      <c r="D2254" s="9">
        <f>VLOOKUP(A2254,nasdaq_wtd_mc_ritter_add!$B$2:$D$3373,$D$5)</f>
        <v>3.3724658054067902</v>
      </c>
      <c r="E2254" s="9">
        <f t="shared" si="107"/>
        <v>1.2251649057209724</v>
      </c>
      <c r="F2254" s="9">
        <f t="shared" si="105"/>
        <v>1</v>
      </c>
    </row>
    <row r="2255" spans="1:6" x14ac:dyDescent="0.3">
      <c r="A2255" s="1">
        <v>42061</v>
      </c>
      <c r="B2255">
        <f>VLOOKUP(A2255,NASDAQ_Composite_IXIC_20210721[[Date]:[Close]],5)</f>
        <v>4987.8901370000003</v>
      </c>
      <c r="C2255" s="9">
        <f t="shared" si="106"/>
        <v>2.151469652462894</v>
      </c>
      <c r="D2255" s="9">
        <f>VLOOKUP(A2255,nasdaq_wtd_mc_ritter_add!$B$2:$D$3373,$D$5)</f>
        <v>3.3887008219690302</v>
      </c>
      <c r="E2255" s="9">
        <f t="shared" si="107"/>
        <v>1.2372311695061362</v>
      </c>
      <c r="F2255" s="9">
        <f t="shared" si="105"/>
        <v>1</v>
      </c>
    </row>
    <row r="2256" spans="1:6" x14ac:dyDescent="0.3">
      <c r="A2256" s="1">
        <v>42062</v>
      </c>
      <c r="B2256">
        <f>VLOOKUP(A2256,NASDAQ_Composite_IXIC_20210721[[Date]:[Close]],5)</f>
        <v>4963.5297849999997</v>
      </c>
      <c r="C2256" s="9">
        <f t="shared" si="106"/>
        <v>2.1465737881842921</v>
      </c>
      <c r="D2256" s="9">
        <f>VLOOKUP(A2256,nasdaq_wtd_mc_ritter_add!$B$2:$D$3373,$D$5)</f>
        <v>3.3745369270297898</v>
      </c>
      <c r="E2256" s="9">
        <f t="shared" si="107"/>
        <v>1.2279631388454977</v>
      </c>
      <c r="F2256" s="9">
        <f t="shared" si="105"/>
        <v>1</v>
      </c>
    </row>
    <row r="2257" spans="1:6" x14ac:dyDescent="0.3">
      <c r="A2257" s="1">
        <v>42063</v>
      </c>
      <c r="B2257">
        <f>VLOOKUP(A2257,NASDAQ_Composite_IXIC_20210721[[Date]:[Close]],5)</f>
        <v>4963.5297849999997</v>
      </c>
      <c r="C2257" s="9">
        <f t="shared" si="106"/>
        <v>2.1465737881842921</v>
      </c>
      <c r="D2257" s="9">
        <f>VLOOKUP(A2257,nasdaq_wtd_mc_ritter_add!$B$2:$D$3373,$D$5)</f>
        <v>3.3745369270297898</v>
      </c>
      <c r="E2257" s="9">
        <f t="shared" si="107"/>
        <v>1.2279631388454977</v>
      </c>
      <c r="F2257" s="9">
        <f t="shared" si="105"/>
        <v>0</v>
      </c>
    </row>
    <row r="2258" spans="1:6" x14ac:dyDescent="0.3">
      <c r="A2258" s="1">
        <v>42064</v>
      </c>
      <c r="B2258">
        <f>VLOOKUP(A2258,NASDAQ_Composite_IXIC_20210721[[Date]:[Close]],5)</f>
        <v>4963.5297849999997</v>
      </c>
      <c r="C2258" s="9">
        <f t="shared" si="106"/>
        <v>2.1465737881842921</v>
      </c>
      <c r="D2258" s="9">
        <f>VLOOKUP(A2258,nasdaq_wtd_mc_ritter_add!$B$2:$D$3373,$D$5)</f>
        <v>3.3745369270297898</v>
      </c>
      <c r="E2258" s="9">
        <f t="shared" si="107"/>
        <v>1.2279631388454977</v>
      </c>
      <c r="F2258" s="9">
        <f t="shared" si="105"/>
        <v>0</v>
      </c>
    </row>
    <row r="2259" spans="1:6" x14ac:dyDescent="0.3">
      <c r="A2259" s="1">
        <v>42065</v>
      </c>
      <c r="B2259">
        <f>VLOOKUP(A2259,NASDAQ_Composite_IXIC_20210721[[Date]:[Close]],5)</f>
        <v>5008.1000979999999</v>
      </c>
      <c r="C2259" s="9">
        <f t="shared" si="106"/>
        <v>2.1555132715666305</v>
      </c>
      <c r="D2259" s="9">
        <f>VLOOKUP(A2259,nasdaq_wtd_mc_ritter_add!$B$2:$D$3373,$D$5)</f>
        <v>3.3842244309231502</v>
      </c>
      <c r="E2259" s="9">
        <f t="shared" si="107"/>
        <v>1.2287111593565196</v>
      </c>
      <c r="F2259" s="9">
        <f t="shared" si="105"/>
        <v>1</v>
      </c>
    </row>
    <row r="2260" spans="1:6" x14ac:dyDescent="0.3">
      <c r="A2260" s="1">
        <v>42066</v>
      </c>
      <c r="B2260">
        <f>VLOOKUP(A2260,NASDAQ_Composite_IXIC_20210721[[Date]:[Close]],5)</f>
        <v>4979.8999020000001</v>
      </c>
      <c r="C2260" s="9">
        <f t="shared" si="106"/>
        <v>2.1498664411833284</v>
      </c>
      <c r="D2260" s="9">
        <f>VLOOKUP(A2260,nasdaq_wtd_mc_ritter_add!$B$2:$D$3373,$D$5)</f>
        <v>3.3792011207564099</v>
      </c>
      <c r="E2260" s="9">
        <f t="shared" si="107"/>
        <v>1.2293346795730815</v>
      </c>
      <c r="F2260" s="9">
        <f t="shared" si="105"/>
        <v>1</v>
      </c>
    </row>
    <row r="2261" spans="1:6" x14ac:dyDescent="0.3">
      <c r="A2261" s="1">
        <v>42067</v>
      </c>
      <c r="B2261">
        <f>VLOOKUP(A2261,NASDAQ_Composite_IXIC_20210721[[Date]:[Close]],5)</f>
        <v>4967.1401370000003</v>
      </c>
      <c r="C2261" s="9">
        <f t="shared" si="106"/>
        <v>2.1473008996858178</v>
      </c>
      <c r="D2261" s="9">
        <f>VLOOKUP(A2261,nasdaq_wtd_mc_ritter_add!$B$2:$D$3373,$D$5)</f>
        <v>3.3884961268918898</v>
      </c>
      <c r="E2261" s="9">
        <f t="shared" si="107"/>
        <v>1.241195227206072</v>
      </c>
      <c r="F2261" s="9">
        <f t="shared" si="105"/>
        <v>1</v>
      </c>
    </row>
    <row r="2262" spans="1:6" x14ac:dyDescent="0.3">
      <c r="A2262" s="1">
        <v>42068</v>
      </c>
      <c r="B2262">
        <f>VLOOKUP(A2262,NASDAQ_Composite_IXIC_20210721[[Date]:[Close]],5)</f>
        <v>4982.8100590000004</v>
      </c>
      <c r="C2262" s="9">
        <f t="shared" si="106"/>
        <v>2.1504506511210186</v>
      </c>
      <c r="D2262" s="9">
        <f>VLOOKUP(A2262,nasdaq_wtd_mc_ritter_add!$B$2:$D$3373,$D$5)</f>
        <v>3.39184683404652</v>
      </c>
      <c r="E2262" s="9">
        <f t="shared" si="107"/>
        <v>1.2413961829255014</v>
      </c>
      <c r="F2262" s="9">
        <f t="shared" si="105"/>
        <v>1</v>
      </c>
    </row>
    <row r="2263" spans="1:6" x14ac:dyDescent="0.3">
      <c r="A2263" s="1">
        <v>42069</v>
      </c>
      <c r="B2263">
        <f>VLOOKUP(A2263,NASDAQ_Composite_IXIC_20210721[[Date]:[Close]],5)</f>
        <v>4927.3701170000004</v>
      </c>
      <c r="C2263" s="9">
        <f t="shared" si="106"/>
        <v>2.1392620512434766</v>
      </c>
      <c r="D2263" s="9">
        <f>VLOOKUP(A2263,nasdaq_wtd_mc_ritter_add!$B$2:$D$3373,$D$5)</f>
        <v>3.3809071631414001</v>
      </c>
      <c r="E2263" s="9">
        <f t="shared" si="107"/>
        <v>1.2416451118979235</v>
      </c>
      <c r="F2263" s="9">
        <f t="shared" si="105"/>
        <v>1</v>
      </c>
    </row>
    <row r="2264" spans="1:6" x14ac:dyDescent="0.3">
      <c r="A2264" s="1">
        <v>42070</v>
      </c>
      <c r="B2264">
        <f>VLOOKUP(A2264,NASDAQ_Composite_IXIC_20210721[[Date]:[Close]],5)</f>
        <v>4927.3701170000004</v>
      </c>
      <c r="C2264" s="9">
        <f t="shared" si="106"/>
        <v>2.1392620512434766</v>
      </c>
      <c r="D2264" s="9">
        <f>VLOOKUP(A2264,nasdaq_wtd_mc_ritter_add!$B$2:$D$3373,$D$5)</f>
        <v>3.3809071631414001</v>
      </c>
      <c r="E2264" s="9">
        <f t="shared" si="107"/>
        <v>1.2416451118979235</v>
      </c>
      <c r="F2264" s="9">
        <f t="shared" si="105"/>
        <v>0</v>
      </c>
    </row>
    <row r="2265" spans="1:6" x14ac:dyDescent="0.3">
      <c r="A2265" s="1">
        <v>42071</v>
      </c>
      <c r="B2265">
        <f>VLOOKUP(A2265,NASDAQ_Composite_IXIC_20210721[[Date]:[Close]],5)</f>
        <v>4927.3701170000004</v>
      </c>
      <c r="C2265" s="9">
        <f t="shared" si="106"/>
        <v>2.1392620512434766</v>
      </c>
      <c r="D2265" s="9">
        <f>VLOOKUP(A2265,nasdaq_wtd_mc_ritter_add!$B$2:$D$3373,$D$5)</f>
        <v>3.3809071631414001</v>
      </c>
      <c r="E2265" s="9">
        <f t="shared" si="107"/>
        <v>1.2416451118979235</v>
      </c>
      <c r="F2265" s="9">
        <f t="shared" si="105"/>
        <v>0</v>
      </c>
    </row>
    <row r="2266" spans="1:6" x14ac:dyDescent="0.3">
      <c r="A2266" s="1">
        <v>42072</v>
      </c>
      <c r="B2266">
        <f>VLOOKUP(A2266,NASDAQ_Composite_IXIC_20210721[[Date]:[Close]],5)</f>
        <v>4942.4399409999996</v>
      </c>
      <c r="C2266" s="9">
        <f t="shared" si="106"/>
        <v>2.1423157747948389</v>
      </c>
      <c r="D2266" s="9">
        <f>VLOOKUP(A2266,nasdaq_wtd_mc_ritter_add!$B$2:$D$3373,$D$5)</f>
        <v>3.3727948900016602</v>
      </c>
      <c r="E2266" s="9">
        <f t="shared" si="107"/>
        <v>1.2304791152068213</v>
      </c>
      <c r="F2266" s="9">
        <f t="shared" si="105"/>
        <v>1</v>
      </c>
    </row>
    <row r="2267" spans="1:6" x14ac:dyDescent="0.3">
      <c r="A2267" s="1">
        <v>42073</v>
      </c>
      <c r="B2267">
        <f>VLOOKUP(A2267,NASDAQ_Composite_IXIC_20210721[[Date]:[Close]],5)</f>
        <v>4859.7900390000004</v>
      </c>
      <c r="C2267" s="9">
        <f t="shared" si="106"/>
        <v>2.1254518854760986</v>
      </c>
      <c r="D2267" s="9">
        <f>VLOOKUP(A2267,nasdaq_wtd_mc_ritter_add!$B$2:$D$3373,$D$5)</f>
        <v>3.3532261161777499</v>
      </c>
      <c r="E2267" s="9">
        <f t="shared" si="107"/>
        <v>1.2277742307016513</v>
      </c>
      <c r="F2267" s="9">
        <f t="shared" si="105"/>
        <v>1</v>
      </c>
    </row>
    <row r="2268" spans="1:6" x14ac:dyDescent="0.3">
      <c r="A2268" s="1">
        <v>42074</v>
      </c>
      <c r="B2268">
        <f>VLOOKUP(A2268,NASDAQ_Composite_IXIC_20210721[[Date]:[Close]],5)</f>
        <v>4849.9399409999996</v>
      </c>
      <c r="C2268" s="9">
        <f t="shared" si="106"/>
        <v>2.1234229719225235</v>
      </c>
      <c r="D2268" s="9">
        <f>VLOOKUP(A2268,nasdaq_wtd_mc_ritter_add!$B$2:$D$3373,$D$5)</f>
        <v>3.35988384316475</v>
      </c>
      <c r="E2268" s="9">
        <f t="shared" si="107"/>
        <v>1.2364608712422265</v>
      </c>
      <c r="F2268" s="9">
        <f t="shared" si="105"/>
        <v>1</v>
      </c>
    </row>
    <row r="2269" spans="1:6" x14ac:dyDescent="0.3">
      <c r="A2269" s="1">
        <v>42075</v>
      </c>
      <c r="B2269">
        <f>VLOOKUP(A2269,NASDAQ_Composite_IXIC_20210721[[Date]:[Close]],5)</f>
        <v>4893.2900390000004</v>
      </c>
      <c r="C2269" s="9">
        <f t="shared" si="106"/>
        <v>2.1323215372120918</v>
      </c>
      <c r="D2269" s="9">
        <f>VLOOKUP(A2269,nasdaq_wtd_mc_ritter_add!$B$2:$D$3373,$D$5)</f>
        <v>3.3732466758240101</v>
      </c>
      <c r="E2269" s="9">
        <f t="shared" si="107"/>
        <v>1.2409251386119182</v>
      </c>
      <c r="F2269" s="9">
        <f t="shared" si="105"/>
        <v>1</v>
      </c>
    </row>
    <row r="2270" spans="1:6" x14ac:dyDescent="0.3">
      <c r="A2270" s="1">
        <v>42076</v>
      </c>
      <c r="B2270">
        <f>VLOOKUP(A2270,NASDAQ_Composite_IXIC_20210721[[Date]:[Close]],5)</f>
        <v>4871.7597660000001</v>
      </c>
      <c r="C2270" s="9">
        <f t="shared" si="106"/>
        <v>2.1279118704273356</v>
      </c>
      <c r="D2270" s="9">
        <f>VLOOKUP(A2270,nasdaq_wtd_mc_ritter_add!$B$2:$D$3373,$D$5)</f>
        <v>3.3656321921393402</v>
      </c>
      <c r="E2270" s="9">
        <f t="shared" si="107"/>
        <v>1.2377203217120045</v>
      </c>
      <c r="F2270" s="9">
        <f t="shared" si="105"/>
        <v>1</v>
      </c>
    </row>
    <row r="2271" spans="1:6" x14ac:dyDescent="0.3">
      <c r="A2271" s="1">
        <v>42077</v>
      </c>
      <c r="B2271">
        <f>VLOOKUP(A2271,NASDAQ_Composite_IXIC_20210721[[Date]:[Close]],5)</f>
        <v>4871.7597660000001</v>
      </c>
      <c r="C2271" s="9">
        <f t="shared" si="106"/>
        <v>2.1279118704273356</v>
      </c>
      <c r="D2271" s="9">
        <f>VLOOKUP(A2271,nasdaq_wtd_mc_ritter_add!$B$2:$D$3373,$D$5)</f>
        <v>3.3656321921393402</v>
      </c>
      <c r="E2271" s="9">
        <f t="shared" si="107"/>
        <v>1.2377203217120045</v>
      </c>
      <c r="F2271" s="9">
        <f t="shared" si="105"/>
        <v>0</v>
      </c>
    </row>
    <row r="2272" spans="1:6" x14ac:dyDescent="0.3">
      <c r="A2272" s="1">
        <v>42078</v>
      </c>
      <c r="B2272">
        <f>VLOOKUP(A2272,NASDAQ_Composite_IXIC_20210721[[Date]:[Close]],5)</f>
        <v>4871.7597660000001</v>
      </c>
      <c r="C2272" s="9">
        <f t="shared" si="106"/>
        <v>2.1279118704273356</v>
      </c>
      <c r="D2272" s="9">
        <f>VLOOKUP(A2272,nasdaq_wtd_mc_ritter_add!$B$2:$D$3373,$D$5)</f>
        <v>3.3656321921393402</v>
      </c>
      <c r="E2272" s="9">
        <f t="shared" si="107"/>
        <v>1.2377203217120045</v>
      </c>
      <c r="F2272" s="9">
        <f t="shared" si="105"/>
        <v>0</v>
      </c>
    </row>
    <row r="2273" spans="1:6" x14ac:dyDescent="0.3">
      <c r="A2273" s="1">
        <v>42079</v>
      </c>
      <c r="B2273">
        <f>VLOOKUP(A2273,NASDAQ_Composite_IXIC_20210721[[Date]:[Close]],5)</f>
        <v>4929.5097660000001</v>
      </c>
      <c r="C2273" s="9">
        <f t="shared" si="106"/>
        <v>2.1396961945137614</v>
      </c>
      <c r="D2273" s="9">
        <f>VLOOKUP(A2273,nasdaq_wtd_mc_ritter_add!$B$2:$D$3373,$D$5)</f>
        <v>3.3755991476918199</v>
      </c>
      <c r="E2273" s="9">
        <f t="shared" si="107"/>
        <v>1.2359029531780585</v>
      </c>
      <c r="F2273" s="9">
        <f t="shared" si="105"/>
        <v>1</v>
      </c>
    </row>
    <row r="2274" spans="1:6" x14ac:dyDescent="0.3">
      <c r="A2274" s="1">
        <v>42080</v>
      </c>
      <c r="B2274">
        <f>VLOOKUP(A2274,NASDAQ_Composite_IXIC_20210721[[Date]:[Close]],5)</f>
        <v>4937.4301759999998</v>
      </c>
      <c r="C2274" s="9">
        <f t="shared" si="106"/>
        <v>2.1413016389064028</v>
      </c>
      <c r="D2274" s="9">
        <f>VLOOKUP(A2274,nasdaq_wtd_mc_ritter_add!$B$2:$D$3373,$D$5)</f>
        <v>3.3864388404303498</v>
      </c>
      <c r="E2274" s="9">
        <f t="shared" si="107"/>
        <v>1.245137201523947</v>
      </c>
      <c r="F2274" s="9">
        <f t="shared" si="105"/>
        <v>1</v>
      </c>
    </row>
    <row r="2275" spans="1:6" x14ac:dyDescent="0.3">
      <c r="A2275" s="1">
        <v>42081</v>
      </c>
      <c r="B2275">
        <f>VLOOKUP(A2275,NASDAQ_Composite_IXIC_20210721[[Date]:[Close]],5)</f>
        <v>4982.830078</v>
      </c>
      <c r="C2275" s="9">
        <f t="shared" si="106"/>
        <v>2.1504546687254527</v>
      </c>
      <c r="D2275" s="9">
        <f>VLOOKUP(A2275,nasdaq_wtd_mc_ritter_add!$B$2:$D$3373,$D$5)</f>
        <v>3.39233216285057</v>
      </c>
      <c r="E2275" s="9">
        <f t="shared" si="107"/>
        <v>1.2418774941251174</v>
      </c>
      <c r="F2275" s="9">
        <f t="shared" si="105"/>
        <v>1</v>
      </c>
    </row>
    <row r="2276" spans="1:6" x14ac:dyDescent="0.3">
      <c r="A2276" s="1">
        <v>42082</v>
      </c>
      <c r="B2276">
        <f>VLOOKUP(A2276,NASDAQ_Composite_IXIC_20210721[[Date]:[Close]],5)</f>
        <v>4992.3798829999996</v>
      </c>
      <c r="C2276" s="9">
        <f t="shared" si="106"/>
        <v>2.1523693768779397</v>
      </c>
      <c r="D2276" s="9">
        <f>VLOOKUP(A2276,nasdaq_wtd_mc_ritter_add!$B$2:$D$3373,$D$5)</f>
        <v>3.4093488471812998</v>
      </c>
      <c r="E2276" s="9">
        <f t="shared" si="107"/>
        <v>1.2569794703033601</v>
      </c>
      <c r="F2276" s="9">
        <f t="shared" si="105"/>
        <v>1</v>
      </c>
    </row>
    <row r="2277" spans="1:6" x14ac:dyDescent="0.3">
      <c r="A2277" s="1">
        <v>42083</v>
      </c>
      <c r="B2277">
        <f>VLOOKUP(A2277,NASDAQ_Composite_IXIC_20210721[[Date]:[Close]],5)</f>
        <v>5026.419922</v>
      </c>
      <c r="C2277" s="9">
        <f t="shared" si="106"/>
        <v>2.1591646359203844</v>
      </c>
      <c r="D2277" s="9">
        <f>VLOOKUP(A2277,nasdaq_wtd_mc_ritter_add!$B$2:$D$3373,$D$5)</f>
        <v>3.4073435387934699</v>
      </c>
      <c r="E2277" s="9">
        <f t="shared" si="107"/>
        <v>1.2481789028730854</v>
      </c>
      <c r="F2277" s="9">
        <f t="shared" si="105"/>
        <v>1</v>
      </c>
    </row>
    <row r="2278" spans="1:6" x14ac:dyDescent="0.3">
      <c r="A2278" s="1">
        <v>42084</v>
      </c>
      <c r="B2278">
        <f>VLOOKUP(A2278,NASDAQ_Composite_IXIC_20210721[[Date]:[Close]],5)</f>
        <v>5026.419922</v>
      </c>
      <c r="C2278" s="9">
        <f t="shared" si="106"/>
        <v>2.1591646359203844</v>
      </c>
      <c r="D2278" s="9">
        <f>VLOOKUP(A2278,nasdaq_wtd_mc_ritter_add!$B$2:$D$3373,$D$5)</f>
        <v>3.4073435387934699</v>
      </c>
      <c r="E2278" s="9">
        <f t="shared" si="107"/>
        <v>1.2481789028730854</v>
      </c>
      <c r="F2278" s="9">
        <f t="shared" si="105"/>
        <v>0</v>
      </c>
    </row>
    <row r="2279" spans="1:6" x14ac:dyDescent="0.3">
      <c r="A2279" s="1">
        <v>42085</v>
      </c>
      <c r="B2279">
        <f>VLOOKUP(A2279,NASDAQ_Composite_IXIC_20210721[[Date]:[Close]],5)</f>
        <v>5026.419922</v>
      </c>
      <c r="C2279" s="9">
        <f t="shared" si="106"/>
        <v>2.1591646359203844</v>
      </c>
      <c r="D2279" s="9">
        <f>VLOOKUP(A2279,nasdaq_wtd_mc_ritter_add!$B$2:$D$3373,$D$5)</f>
        <v>3.4073435387934699</v>
      </c>
      <c r="E2279" s="9">
        <f t="shared" si="107"/>
        <v>1.2481789028730854</v>
      </c>
      <c r="F2279" s="9">
        <f t="shared" si="105"/>
        <v>0</v>
      </c>
    </row>
    <row r="2280" spans="1:6" x14ac:dyDescent="0.3">
      <c r="A2280" s="1">
        <v>42086</v>
      </c>
      <c r="B2280">
        <f>VLOOKUP(A2280,NASDAQ_Composite_IXIC_20210721[[Date]:[Close]],5)</f>
        <v>5010.9702150000003</v>
      </c>
      <c r="C2280" s="9">
        <f t="shared" si="106"/>
        <v>2.1560862023853291</v>
      </c>
      <c r="D2280" s="9">
        <f>VLOOKUP(A2280,nasdaq_wtd_mc_ritter_add!$B$2:$D$3373,$D$5)</f>
        <v>3.4085135756681302</v>
      </c>
      <c r="E2280" s="9">
        <f t="shared" si="107"/>
        <v>1.2524273732828011</v>
      </c>
      <c r="F2280" s="9">
        <f t="shared" si="105"/>
        <v>1</v>
      </c>
    </row>
    <row r="2281" spans="1:6" x14ac:dyDescent="0.3">
      <c r="A2281" s="1">
        <v>42087</v>
      </c>
      <c r="B2281">
        <f>VLOOKUP(A2281,NASDAQ_Composite_IXIC_20210721[[Date]:[Close]],5)</f>
        <v>4994.7299800000001</v>
      </c>
      <c r="C2281" s="9">
        <f t="shared" si="106"/>
        <v>2.1528400029300441</v>
      </c>
      <c r="D2281" s="9">
        <f>VLOOKUP(A2281,nasdaq_wtd_mc_ritter_add!$B$2:$D$3373,$D$5)</f>
        <v>3.4163437548460198</v>
      </c>
      <c r="E2281" s="9">
        <f t="shared" si="107"/>
        <v>1.2635037519159757</v>
      </c>
      <c r="F2281" s="9">
        <f t="shared" si="105"/>
        <v>1</v>
      </c>
    </row>
    <row r="2282" spans="1:6" x14ac:dyDescent="0.3">
      <c r="A2282" s="1">
        <v>42088</v>
      </c>
      <c r="B2282">
        <f>VLOOKUP(A2282,NASDAQ_Composite_IXIC_20210721[[Date]:[Close]],5)</f>
        <v>4876.5200199999999</v>
      </c>
      <c r="C2282" s="9">
        <f t="shared" si="106"/>
        <v>2.1288885051737472</v>
      </c>
      <c r="D2282" s="9">
        <f>VLOOKUP(A2282,nasdaq_wtd_mc_ritter_add!$B$2:$D$3373,$D$5)</f>
        <v>3.3763163340108</v>
      </c>
      <c r="E2282" s="9">
        <f t="shared" si="107"/>
        <v>1.2474278288370528</v>
      </c>
      <c r="F2282" s="9">
        <f t="shared" si="105"/>
        <v>1</v>
      </c>
    </row>
    <row r="2283" spans="1:6" x14ac:dyDescent="0.3">
      <c r="A2283" s="1">
        <v>42089</v>
      </c>
      <c r="B2283">
        <f>VLOOKUP(A2283,NASDAQ_Composite_IXIC_20210721[[Date]:[Close]],5)</f>
        <v>4863.3598629999997</v>
      </c>
      <c r="C2283" s="9">
        <f t="shared" si="106"/>
        <v>2.1261861792381778</v>
      </c>
      <c r="D2283" s="9">
        <f>VLOOKUP(A2283,nasdaq_wtd_mc_ritter_add!$B$2:$D$3373,$D$5)</f>
        <v>3.3743294397013202</v>
      </c>
      <c r="E2283" s="9">
        <f t="shared" si="107"/>
        <v>1.2481432604631424</v>
      </c>
      <c r="F2283" s="9">
        <f t="shared" si="105"/>
        <v>1</v>
      </c>
    </row>
    <row r="2284" spans="1:6" x14ac:dyDescent="0.3">
      <c r="A2284" s="1">
        <v>42090</v>
      </c>
      <c r="B2284">
        <f>VLOOKUP(A2284,NASDAQ_Composite_IXIC_20210721[[Date]:[Close]],5)</f>
        <v>4891.2202150000003</v>
      </c>
      <c r="C2284" s="9">
        <f t="shared" si="106"/>
        <v>2.1318984554272822</v>
      </c>
      <c r="D2284" s="9">
        <f>VLOOKUP(A2284,nasdaq_wtd_mc_ritter_add!$B$2:$D$3373,$D$5)</f>
        <v>3.3770837551337598</v>
      </c>
      <c r="E2284" s="9">
        <f t="shared" si="107"/>
        <v>1.2451852997064776</v>
      </c>
      <c r="F2284" s="9">
        <f t="shared" si="105"/>
        <v>1</v>
      </c>
    </row>
    <row r="2285" spans="1:6" x14ac:dyDescent="0.3">
      <c r="A2285" s="1">
        <v>42091</v>
      </c>
      <c r="B2285">
        <f>VLOOKUP(A2285,NASDAQ_Composite_IXIC_20210721[[Date]:[Close]],5)</f>
        <v>4891.2202150000003</v>
      </c>
      <c r="C2285" s="9">
        <f t="shared" si="106"/>
        <v>2.1318984554272822</v>
      </c>
      <c r="D2285" s="9">
        <f>VLOOKUP(A2285,nasdaq_wtd_mc_ritter_add!$B$2:$D$3373,$D$5)</f>
        <v>3.3770837551337598</v>
      </c>
      <c r="E2285" s="9">
        <f t="shared" si="107"/>
        <v>1.2451852997064776</v>
      </c>
      <c r="F2285" s="9">
        <f t="shared" si="105"/>
        <v>0</v>
      </c>
    </row>
    <row r="2286" spans="1:6" x14ac:dyDescent="0.3">
      <c r="A2286" s="1">
        <v>42092</v>
      </c>
      <c r="B2286">
        <f>VLOOKUP(A2286,NASDAQ_Composite_IXIC_20210721[[Date]:[Close]],5)</f>
        <v>4891.2202150000003</v>
      </c>
      <c r="C2286" s="9">
        <f t="shared" si="106"/>
        <v>2.1318984554272822</v>
      </c>
      <c r="D2286" s="9">
        <f>VLOOKUP(A2286,nasdaq_wtd_mc_ritter_add!$B$2:$D$3373,$D$5)</f>
        <v>3.3770837551337598</v>
      </c>
      <c r="E2286" s="9">
        <f t="shared" si="107"/>
        <v>1.2451852997064776</v>
      </c>
      <c r="F2286" s="9">
        <f t="shared" si="105"/>
        <v>0</v>
      </c>
    </row>
    <row r="2287" spans="1:6" x14ac:dyDescent="0.3">
      <c r="A2287" s="1">
        <v>42093</v>
      </c>
      <c r="B2287">
        <f>VLOOKUP(A2287,NASDAQ_Composite_IXIC_20210721[[Date]:[Close]],5)</f>
        <v>4947.4399409999996</v>
      </c>
      <c r="C2287" s="9">
        <f t="shared" si="106"/>
        <v>2.1433269095074232</v>
      </c>
      <c r="D2287" s="9">
        <f>VLOOKUP(A2287,nasdaq_wtd_mc_ritter_add!$B$2:$D$3373,$D$5)</f>
        <v>3.3776189185350201</v>
      </c>
      <c r="E2287" s="9">
        <f t="shared" si="107"/>
        <v>1.2342920090275968</v>
      </c>
      <c r="F2287" s="9">
        <f t="shared" si="105"/>
        <v>1</v>
      </c>
    </row>
    <row r="2288" spans="1:6" x14ac:dyDescent="0.3">
      <c r="A2288" s="1">
        <v>42094</v>
      </c>
      <c r="B2288">
        <f>VLOOKUP(A2288,NASDAQ_Composite_IXIC_20210721[[Date]:[Close]],5)</f>
        <v>4900.8798829999996</v>
      </c>
      <c r="C2288" s="9">
        <f t="shared" si="106"/>
        <v>2.1338714073041443</v>
      </c>
      <c r="D2288" s="9">
        <f>VLOOKUP(A2288,nasdaq_wtd_mc_ritter_add!$B$2:$D$3373,$D$5)</f>
        <v>3.3695368663413401</v>
      </c>
      <c r="E2288" s="9">
        <f t="shared" si="107"/>
        <v>1.2356654590371958</v>
      </c>
      <c r="F2288" s="9">
        <f t="shared" si="105"/>
        <v>1</v>
      </c>
    </row>
    <row r="2289" spans="1:6" x14ac:dyDescent="0.3">
      <c r="A2289" s="1">
        <v>42095</v>
      </c>
      <c r="B2289">
        <f>VLOOKUP(A2289,NASDAQ_Composite_IXIC_20210721[[Date]:[Close]],5)</f>
        <v>4880.2299800000001</v>
      </c>
      <c r="C2289" s="9">
        <f t="shared" si="106"/>
        <v>2.1296489961525671</v>
      </c>
      <c r="D2289" s="9">
        <f>VLOOKUP(A2289,nasdaq_wtd_mc_ritter_add!$B$2:$D$3373,$D$5)</f>
        <v>3.3608788963317999</v>
      </c>
      <c r="E2289" s="9">
        <f t="shared" si="107"/>
        <v>1.2312299001792328</v>
      </c>
      <c r="F2289" s="9">
        <f t="shared" si="105"/>
        <v>1</v>
      </c>
    </row>
    <row r="2290" spans="1:6" x14ac:dyDescent="0.3">
      <c r="A2290" s="1">
        <v>42096</v>
      </c>
      <c r="B2290">
        <f>VLOOKUP(A2290,NASDAQ_Composite_IXIC_20210721[[Date]:[Close]],5)</f>
        <v>4886.9399409999996</v>
      </c>
      <c r="C2290" s="9">
        <f t="shared" si="106"/>
        <v>2.1310229790175894</v>
      </c>
      <c r="D2290" s="9">
        <f>VLOOKUP(A2290,nasdaq_wtd_mc_ritter_add!$B$2:$D$3373,$D$5)</f>
        <v>3.3637568481522901</v>
      </c>
      <c r="E2290" s="9">
        <f t="shared" si="107"/>
        <v>1.2327338691347007</v>
      </c>
      <c r="F2290" s="9">
        <f t="shared" si="105"/>
        <v>1</v>
      </c>
    </row>
    <row r="2291" spans="1:6" x14ac:dyDescent="0.3">
      <c r="A2291" s="1">
        <v>42097</v>
      </c>
      <c r="B2291">
        <f>VLOOKUP(A2291,NASDAQ_Composite_IXIC_20210721[[Date]:[Close]],5)</f>
        <v>4886.9399409999996</v>
      </c>
      <c r="C2291" s="9">
        <f t="shared" si="106"/>
        <v>2.1310229790175894</v>
      </c>
      <c r="D2291" s="9">
        <f>VLOOKUP(A2291,nasdaq_wtd_mc_ritter_add!$B$2:$D$3373,$D$5)</f>
        <v>3.3637568481522901</v>
      </c>
      <c r="E2291" s="9">
        <f t="shared" si="107"/>
        <v>1.2327338691347007</v>
      </c>
      <c r="F2291" s="9">
        <f t="shared" si="105"/>
        <v>0</v>
      </c>
    </row>
    <row r="2292" spans="1:6" x14ac:dyDescent="0.3">
      <c r="A2292" s="1">
        <v>42098</v>
      </c>
      <c r="B2292">
        <f>VLOOKUP(A2292,NASDAQ_Composite_IXIC_20210721[[Date]:[Close]],5)</f>
        <v>4886.9399409999996</v>
      </c>
      <c r="C2292" s="9">
        <f t="shared" si="106"/>
        <v>2.1310229790175894</v>
      </c>
      <c r="D2292" s="9">
        <f>VLOOKUP(A2292,nasdaq_wtd_mc_ritter_add!$B$2:$D$3373,$D$5)</f>
        <v>3.3637568481522901</v>
      </c>
      <c r="E2292" s="9">
        <f t="shared" si="107"/>
        <v>1.2327338691347007</v>
      </c>
      <c r="F2292" s="9">
        <f t="shared" si="105"/>
        <v>0</v>
      </c>
    </row>
    <row r="2293" spans="1:6" x14ac:dyDescent="0.3">
      <c r="A2293" s="1">
        <v>42099</v>
      </c>
      <c r="B2293">
        <f>VLOOKUP(A2293,NASDAQ_Composite_IXIC_20210721[[Date]:[Close]],5)</f>
        <v>4886.9399409999996</v>
      </c>
      <c r="C2293" s="9">
        <f t="shared" si="106"/>
        <v>2.1310229790175894</v>
      </c>
      <c r="D2293" s="9">
        <f>VLOOKUP(A2293,nasdaq_wtd_mc_ritter_add!$B$2:$D$3373,$D$5)</f>
        <v>3.3637568481522901</v>
      </c>
      <c r="E2293" s="9">
        <f t="shared" si="107"/>
        <v>1.2327338691347007</v>
      </c>
      <c r="F2293" s="9">
        <f t="shared" si="105"/>
        <v>0</v>
      </c>
    </row>
    <row r="2294" spans="1:6" x14ac:dyDescent="0.3">
      <c r="A2294" s="1">
        <v>42100</v>
      </c>
      <c r="B2294">
        <f>VLOOKUP(A2294,NASDAQ_Composite_IXIC_20210721[[Date]:[Close]],5)</f>
        <v>4917.3198240000002</v>
      </c>
      <c r="C2294" s="9">
        <f t="shared" si="106"/>
        <v>2.1372202812026275</v>
      </c>
      <c r="D2294" s="9">
        <f>VLOOKUP(A2294,nasdaq_wtd_mc_ritter_add!$B$2:$D$3373,$D$5)</f>
        <v>3.3679648500697499</v>
      </c>
      <c r="E2294" s="9">
        <f t="shared" si="107"/>
        <v>1.2307445688671224</v>
      </c>
      <c r="F2294" s="9">
        <f t="shared" si="105"/>
        <v>1</v>
      </c>
    </row>
    <row r="2295" spans="1:6" x14ac:dyDescent="0.3">
      <c r="A2295" s="1">
        <v>42101</v>
      </c>
      <c r="B2295">
        <f>VLOOKUP(A2295,NASDAQ_Composite_IXIC_20210721[[Date]:[Close]],5)</f>
        <v>4910.2299800000001</v>
      </c>
      <c r="C2295" s="9">
        <f t="shared" si="106"/>
        <v>2.1357774301621584</v>
      </c>
      <c r="D2295" s="9">
        <f>VLOOKUP(A2295,nasdaq_wtd_mc_ritter_add!$B$2:$D$3373,$D$5)</f>
        <v>3.3697387670935002</v>
      </c>
      <c r="E2295" s="9">
        <f t="shared" si="107"/>
        <v>1.2339613369313418</v>
      </c>
      <c r="F2295" s="9">
        <f t="shared" si="105"/>
        <v>1</v>
      </c>
    </row>
    <row r="2296" spans="1:6" x14ac:dyDescent="0.3">
      <c r="A2296" s="1">
        <v>42102</v>
      </c>
      <c r="B2296">
        <f>VLOOKUP(A2296,NASDAQ_Composite_IXIC_20210721[[Date]:[Close]],5)</f>
        <v>4950.8198240000002</v>
      </c>
      <c r="C2296" s="9">
        <f t="shared" si="106"/>
        <v>2.1440098342258294</v>
      </c>
      <c r="D2296" s="9">
        <f>VLOOKUP(A2296,nasdaq_wtd_mc_ritter_add!$B$2:$D$3373,$D$5)</f>
        <v>3.38084016730408</v>
      </c>
      <c r="E2296" s="9">
        <f t="shared" si="107"/>
        <v>1.2368303330782506</v>
      </c>
      <c r="F2296" s="9">
        <f t="shared" si="105"/>
        <v>1</v>
      </c>
    </row>
    <row r="2297" spans="1:6" x14ac:dyDescent="0.3">
      <c r="A2297" s="1">
        <v>42103</v>
      </c>
      <c r="B2297">
        <f>VLOOKUP(A2297,NASDAQ_Composite_IXIC_20210721[[Date]:[Close]],5)</f>
        <v>4974.5600590000004</v>
      </c>
      <c r="C2297" s="9">
        <f t="shared" si="106"/>
        <v>2.1487935866973791</v>
      </c>
      <c r="D2297" s="9">
        <f>VLOOKUP(A2297,nasdaq_wtd_mc_ritter_add!$B$2:$D$3373,$D$5)</f>
        <v>3.37690454421619</v>
      </c>
      <c r="E2297" s="9">
        <f t="shared" si="107"/>
        <v>1.2281109575188109</v>
      </c>
      <c r="F2297" s="9">
        <f t="shared" si="105"/>
        <v>1</v>
      </c>
    </row>
    <row r="2298" spans="1:6" x14ac:dyDescent="0.3">
      <c r="A2298" s="1">
        <v>42104</v>
      </c>
      <c r="B2298">
        <f>VLOOKUP(A2298,NASDAQ_Composite_IXIC_20210721[[Date]:[Close]],5)</f>
        <v>4995.9799800000001</v>
      </c>
      <c r="C2298" s="9">
        <f t="shared" si="106"/>
        <v>2.1530902353983139</v>
      </c>
      <c r="D2298" s="9">
        <f>VLOOKUP(A2298,nasdaq_wtd_mc_ritter_add!$B$2:$D$3373,$D$5)</f>
        <v>3.3814338094232901</v>
      </c>
      <c r="E2298" s="9">
        <f t="shared" si="107"/>
        <v>1.2283435740249762</v>
      </c>
      <c r="F2298" s="9">
        <f t="shared" si="105"/>
        <v>1</v>
      </c>
    </row>
    <row r="2299" spans="1:6" x14ac:dyDescent="0.3">
      <c r="A2299" s="1">
        <v>42105</v>
      </c>
      <c r="B2299">
        <f>VLOOKUP(A2299,NASDAQ_Composite_IXIC_20210721[[Date]:[Close]],5)</f>
        <v>4995.9799800000001</v>
      </c>
      <c r="C2299" s="9">
        <f t="shared" si="106"/>
        <v>2.1530902353983139</v>
      </c>
      <c r="D2299" s="9">
        <f>VLOOKUP(A2299,nasdaq_wtd_mc_ritter_add!$B$2:$D$3373,$D$5)</f>
        <v>3.3814338094232901</v>
      </c>
      <c r="E2299" s="9">
        <f t="shared" si="107"/>
        <v>1.2283435740249762</v>
      </c>
      <c r="F2299" s="9">
        <f t="shared" si="105"/>
        <v>0</v>
      </c>
    </row>
    <row r="2300" spans="1:6" x14ac:dyDescent="0.3">
      <c r="A2300" s="1">
        <v>42106</v>
      </c>
      <c r="B2300">
        <f>VLOOKUP(A2300,NASDAQ_Composite_IXIC_20210721[[Date]:[Close]],5)</f>
        <v>4995.9799800000001</v>
      </c>
      <c r="C2300" s="9">
        <f t="shared" si="106"/>
        <v>2.1530902353983139</v>
      </c>
      <c r="D2300" s="9">
        <f>VLOOKUP(A2300,nasdaq_wtd_mc_ritter_add!$B$2:$D$3373,$D$5)</f>
        <v>3.3814338094232901</v>
      </c>
      <c r="E2300" s="9">
        <f t="shared" si="107"/>
        <v>1.2283435740249762</v>
      </c>
      <c r="F2300" s="9">
        <f t="shared" si="105"/>
        <v>0</v>
      </c>
    </row>
    <row r="2301" spans="1:6" x14ac:dyDescent="0.3">
      <c r="A2301" s="1">
        <v>42107</v>
      </c>
      <c r="B2301">
        <f>VLOOKUP(A2301,NASDAQ_Composite_IXIC_20210721[[Date]:[Close]],5)</f>
        <v>4988.25</v>
      </c>
      <c r="C2301" s="9">
        <f t="shared" si="106"/>
        <v>2.1515417971992781</v>
      </c>
      <c r="D2301" s="9">
        <f>VLOOKUP(A2301,nasdaq_wtd_mc_ritter_add!$B$2:$D$3373,$D$5)</f>
        <v>3.3945556550302598</v>
      </c>
      <c r="E2301" s="9">
        <f t="shared" si="107"/>
        <v>1.2430138578309817</v>
      </c>
      <c r="F2301" s="9">
        <f t="shared" si="105"/>
        <v>1</v>
      </c>
    </row>
    <row r="2302" spans="1:6" x14ac:dyDescent="0.3">
      <c r="A2302" s="1">
        <v>42108</v>
      </c>
      <c r="B2302">
        <f>VLOOKUP(A2302,NASDAQ_Composite_IXIC_20210721[[Date]:[Close]],5)</f>
        <v>4977.2900390000004</v>
      </c>
      <c r="C2302" s="9">
        <f t="shared" si="106"/>
        <v>2.149342224396217</v>
      </c>
      <c r="D2302" s="9">
        <f>VLOOKUP(A2302,nasdaq_wtd_mc_ritter_add!$B$2:$D$3373,$D$5)</f>
        <v>3.4091730746885802</v>
      </c>
      <c r="E2302" s="9">
        <f t="shared" si="107"/>
        <v>1.2598308502923632</v>
      </c>
      <c r="F2302" s="9">
        <f t="shared" si="105"/>
        <v>1</v>
      </c>
    </row>
    <row r="2303" spans="1:6" x14ac:dyDescent="0.3">
      <c r="A2303" s="1">
        <v>42109</v>
      </c>
      <c r="B2303">
        <f>VLOOKUP(A2303,NASDAQ_Composite_IXIC_20210721[[Date]:[Close]],5)</f>
        <v>5011.0200199999999</v>
      </c>
      <c r="C2303" s="9">
        <f t="shared" si="106"/>
        <v>2.156096141528919</v>
      </c>
      <c r="D2303" s="9">
        <f>VLOOKUP(A2303,nasdaq_wtd_mc_ritter_add!$B$2:$D$3373,$D$5)</f>
        <v>3.4095665958897601</v>
      </c>
      <c r="E2303" s="9">
        <f t="shared" si="107"/>
        <v>1.253470454360841</v>
      </c>
      <c r="F2303" s="9">
        <f t="shared" si="105"/>
        <v>1</v>
      </c>
    </row>
    <row r="2304" spans="1:6" x14ac:dyDescent="0.3">
      <c r="A2304" s="1">
        <v>42110</v>
      </c>
      <c r="B2304">
        <f>VLOOKUP(A2304,NASDAQ_Composite_IXIC_20210721[[Date]:[Close]],5)</f>
        <v>5007.7900390000004</v>
      </c>
      <c r="C2304" s="9">
        <f t="shared" si="106"/>
        <v>2.1554513581478814</v>
      </c>
      <c r="D2304" s="9">
        <f>VLOOKUP(A2304,nasdaq_wtd_mc_ritter_add!$B$2:$D$3373,$D$5)</f>
        <v>3.4152852244440699</v>
      </c>
      <c r="E2304" s="9">
        <f t="shared" si="107"/>
        <v>1.2598338662961885</v>
      </c>
      <c r="F2304" s="9">
        <f t="shared" si="105"/>
        <v>1</v>
      </c>
    </row>
    <row r="2305" spans="1:6" x14ac:dyDescent="0.3">
      <c r="A2305" s="1">
        <v>42111</v>
      </c>
      <c r="B2305">
        <f>VLOOKUP(A2305,NASDAQ_Composite_IXIC_20210721[[Date]:[Close]],5)</f>
        <v>4931.8100590000004</v>
      </c>
      <c r="C2305" s="9">
        <f t="shared" si="106"/>
        <v>2.1401627229465765</v>
      </c>
      <c r="D2305" s="9">
        <f>VLOOKUP(A2305,nasdaq_wtd_mc_ritter_add!$B$2:$D$3373,$D$5)</f>
        <v>3.3909061010305499</v>
      </c>
      <c r="E2305" s="9">
        <f t="shared" si="107"/>
        <v>1.2507433780839734</v>
      </c>
      <c r="F2305" s="9">
        <f t="shared" si="105"/>
        <v>1</v>
      </c>
    </row>
    <row r="2306" spans="1:6" x14ac:dyDescent="0.3">
      <c r="A2306" s="1">
        <v>42112</v>
      </c>
      <c r="B2306">
        <f>VLOOKUP(A2306,NASDAQ_Composite_IXIC_20210721[[Date]:[Close]],5)</f>
        <v>4931.8100590000004</v>
      </c>
      <c r="C2306" s="9">
        <f t="shared" si="106"/>
        <v>2.1401627229465765</v>
      </c>
      <c r="D2306" s="9">
        <f>VLOOKUP(A2306,nasdaq_wtd_mc_ritter_add!$B$2:$D$3373,$D$5)</f>
        <v>3.3909061010305499</v>
      </c>
      <c r="E2306" s="9">
        <f t="shared" si="107"/>
        <v>1.2507433780839734</v>
      </c>
      <c r="F2306" s="9">
        <f t="shared" si="105"/>
        <v>0</v>
      </c>
    </row>
    <row r="2307" spans="1:6" x14ac:dyDescent="0.3">
      <c r="A2307" s="1">
        <v>42113</v>
      </c>
      <c r="B2307">
        <f>VLOOKUP(A2307,NASDAQ_Composite_IXIC_20210721[[Date]:[Close]],5)</f>
        <v>4931.8100590000004</v>
      </c>
      <c r="C2307" s="9">
        <f t="shared" si="106"/>
        <v>2.1401627229465765</v>
      </c>
      <c r="D2307" s="9">
        <f>VLOOKUP(A2307,nasdaq_wtd_mc_ritter_add!$B$2:$D$3373,$D$5)</f>
        <v>3.3909061010305499</v>
      </c>
      <c r="E2307" s="9">
        <f t="shared" si="107"/>
        <v>1.2507433780839734</v>
      </c>
      <c r="F2307" s="9">
        <f t="shared" si="105"/>
        <v>0</v>
      </c>
    </row>
    <row r="2308" spans="1:6" x14ac:dyDescent="0.3">
      <c r="A2308" s="1">
        <v>42114</v>
      </c>
      <c r="B2308">
        <f>VLOOKUP(A2308,NASDAQ_Composite_IXIC_20210721[[Date]:[Close]],5)</f>
        <v>4994.6000979999999</v>
      </c>
      <c r="C2308" s="9">
        <f t="shared" si="106"/>
        <v>2.1528139987838228</v>
      </c>
      <c r="D2308" s="9">
        <f>VLOOKUP(A2308,nasdaq_wtd_mc_ritter_add!$B$2:$D$3373,$D$5)</f>
        <v>3.4006564676972202</v>
      </c>
      <c r="E2308" s="9">
        <f t="shared" si="107"/>
        <v>1.2478424689133973</v>
      </c>
      <c r="F2308" s="9">
        <f t="shared" si="105"/>
        <v>1</v>
      </c>
    </row>
    <row r="2309" spans="1:6" x14ac:dyDescent="0.3">
      <c r="A2309" s="1">
        <v>42115</v>
      </c>
      <c r="B2309">
        <f>VLOOKUP(A2309,NASDAQ_Composite_IXIC_20210721[[Date]:[Close]],5)</f>
        <v>5014.1000979999999</v>
      </c>
      <c r="C2309" s="9">
        <f t="shared" si="106"/>
        <v>2.1567106135872409</v>
      </c>
      <c r="D2309" s="9">
        <f>VLOOKUP(A2309,nasdaq_wtd_mc_ritter_add!$B$2:$D$3373,$D$5)</f>
        <v>3.40381617009306</v>
      </c>
      <c r="E2309" s="9">
        <f t="shared" si="107"/>
        <v>1.2471055565058191</v>
      </c>
      <c r="F2309" s="9">
        <f t="shared" si="105"/>
        <v>1</v>
      </c>
    </row>
    <row r="2310" spans="1:6" x14ac:dyDescent="0.3">
      <c r="A2310" s="1">
        <v>42116</v>
      </c>
      <c r="B2310">
        <f>VLOOKUP(A2310,NASDAQ_Composite_IXIC_20210721[[Date]:[Close]],5)</f>
        <v>5035.169922</v>
      </c>
      <c r="C2310" s="9">
        <f t="shared" si="106"/>
        <v>2.1609039241127048</v>
      </c>
      <c r="D2310" s="9">
        <f>VLOOKUP(A2310,nasdaq_wtd_mc_ritter_add!$B$2:$D$3373,$D$5)</f>
        <v>3.4083428354127898</v>
      </c>
      <c r="E2310" s="9">
        <f t="shared" si="107"/>
        <v>1.247438911300085</v>
      </c>
      <c r="F2310" s="9">
        <f t="shared" si="105"/>
        <v>1</v>
      </c>
    </row>
    <row r="2311" spans="1:6" x14ac:dyDescent="0.3">
      <c r="A2311" s="1">
        <v>42117</v>
      </c>
      <c r="B2311">
        <f>VLOOKUP(A2311,NASDAQ_Composite_IXIC_20210721[[Date]:[Close]],5)</f>
        <v>5056.0600590000004</v>
      </c>
      <c r="C2311" s="9">
        <f t="shared" si="106"/>
        <v>2.1650441858806913</v>
      </c>
      <c r="D2311" s="9">
        <f>VLOOKUP(A2311,nasdaq_wtd_mc_ritter_add!$B$2:$D$3373,$D$5)</f>
        <v>3.4010389333235902</v>
      </c>
      <c r="E2311" s="9">
        <f t="shared" si="107"/>
        <v>1.2359947474428989</v>
      </c>
      <c r="F2311" s="9">
        <f t="shared" si="105"/>
        <v>1</v>
      </c>
    </row>
    <row r="2312" spans="1:6" x14ac:dyDescent="0.3">
      <c r="A2312" s="1">
        <v>42118</v>
      </c>
      <c r="B2312">
        <f>VLOOKUP(A2312,NASDAQ_Composite_IXIC_20210721[[Date]:[Close]],5)</f>
        <v>5092.080078</v>
      </c>
      <c r="C2312" s="9">
        <f t="shared" si="106"/>
        <v>2.1721430571575135</v>
      </c>
      <c r="D2312" s="9">
        <f>VLOOKUP(A2312,nasdaq_wtd_mc_ritter_add!$B$2:$D$3373,$D$5)</f>
        <v>3.3905095401801999</v>
      </c>
      <c r="E2312" s="9">
        <f t="shared" si="107"/>
        <v>1.2183664830226864</v>
      </c>
      <c r="F2312" s="9">
        <f t="shared" ref="F2312:F2375" si="108">IF(OR(C2312=C2311,D2312=D2311),0,1)</f>
        <v>1</v>
      </c>
    </row>
    <row r="2313" spans="1:6" x14ac:dyDescent="0.3">
      <c r="A2313" s="1">
        <v>42119</v>
      </c>
      <c r="B2313">
        <f>VLOOKUP(A2313,NASDAQ_Composite_IXIC_20210721[[Date]:[Close]],5)</f>
        <v>5092.080078</v>
      </c>
      <c r="C2313" s="9">
        <f t="shared" ref="C2313:C2376" si="109">$C$5+LN(B2313)-$A$6</f>
        <v>2.1721430571575135</v>
      </c>
      <c r="D2313" s="9">
        <f>VLOOKUP(A2313,nasdaq_wtd_mc_ritter_add!$B$2:$D$3373,$D$5)</f>
        <v>3.3905095401801999</v>
      </c>
      <c r="E2313" s="9">
        <f t="shared" ref="E2313:E2376" si="110">IF($E$5&lt;=$A2313,D2313-VLOOKUP(A2313,$A$7:$C$4936,3),0)</f>
        <v>1.2183664830226864</v>
      </c>
      <c r="F2313" s="9">
        <f t="shared" si="108"/>
        <v>0</v>
      </c>
    </row>
    <row r="2314" spans="1:6" x14ac:dyDescent="0.3">
      <c r="A2314" s="1">
        <v>42120</v>
      </c>
      <c r="B2314">
        <f>VLOOKUP(A2314,NASDAQ_Composite_IXIC_20210721[[Date]:[Close]],5)</f>
        <v>5092.080078</v>
      </c>
      <c r="C2314" s="9">
        <f t="shared" si="109"/>
        <v>2.1721430571575135</v>
      </c>
      <c r="D2314" s="9">
        <f>VLOOKUP(A2314,nasdaq_wtd_mc_ritter_add!$B$2:$D$3373,$D$5)</f>
        <v>3.3905095401801999</v>
      </c>
      <c r="E2314" s="9">
        <f t="shared" si="110"/>
        <v>1.2183664830226864</v>
      </c>
      <c r="F2314" s="9">
        <f t="shared" si="108"/>
        <v>0</v>
      </c>
    </row>
    <row r="2315" spans="1:6" x14ac:dyDescent="0.3">
      <c r="A2315" s="1">
        <v>42121</v>
      </c>
      <c r="B2315">
        <f>VLOOKUP(A2315,NASDAQ_Composite_IXIC_20210721[[Date]:[Close]],5)</f>
        <v>5060.25</v>
      </c>
      <c r="C2315" s="9">
        <f t="shared" si="109"/>
        <v>2.1658725395422822</v>
      </c>
      <c r="D2315" s="9">
        <f>VLOOKUP(A2315,nasdaq_wtd_mc_ritter_add!$B$2:$D$3373,$D$5)</f>
        <v>3.3742199850638999</v>
      </c>
      <c r="E2315" s="9">
        <f t="shared" si="110"/>
        <v>1.2083474455216177</v>
      </c>
      <c r="F2315" s="9">
        <f t="shared" si="108"/>
        <v>1</v>
      </c>
    </row>
    <row r="2316" spans="1:6" x14ac:dyDescent="0.3">
      <c r="A2316" s="1">
        <v>42122</v>
      </c>
      <c r="B2316">
        <f>VLOOKUP(A2316,NASDAQ_Composite_IXIC_20210721[[Date]:[Close]],5)</f>
        <v>5055.419922</v>
      </c>
      <c r="C2316" s="9">
        <f t="shared" si="109"/>
        <v>2.1649175699941816</v>
      </c>
      <c r="D2316" s="9">
        <f>VLOOKUP(A2316,nasdaq_wtd_mc_ritter_add!$B$2:$D$3373,$D$5)</f>
        <v>3.35168972167709</v>
      </c>
      <c r="E2316" s="9">
        <f t="shared" si="110"/>
        <v>1.1867721516829084</v>
      </c>
      <c r="F2316" s="9">
        <f t="shared" si="108"/>
        <v>1</v>
      </c>
    </row>
    <row r="2317" spans="1:6" x14ac:dyDescent="0.3">
      <c r="A2317" s="1">
        <v>42123</v>
      </c>
      <c r="B2317">
        <f>VLOOKUP(A2317,NASDAQ_Composite_IXIC_20210721[[Date]:[Close]],5)</f>
        <v>5023.6401370000003</v>
      </c>
      <c r="C2317" s="9">
        <f t="shared" si="109"/>
        <v>2.1586114481673624</v>
      </c>
      <c r="D2317" s="9">
        <f>VLOOKUP(A2317,nasdaq_wtd_mc_ritter_add!$B$2:$D$3373,$D$5)</f>
        <v>3.3429914990708101</v>
      </c>
      <c r="E2317" s="9">
        <f t="shared" si="110"/>
        <v>1.1843800509034477</v>
      </c>
      <c r="F2317" s="9">
        <f t="shared" si="108"/>
        <v>1</v>
      </c>
    </row>
    <row r="2318" spans="1:6" x14ac:dyDescent="0.3">
      <c r="A2318" s="1">
        <v>42124</v>
      </c>
      <c r="B2318">
        <f>VLOOKUP(A2318,NASDAQ_Composite_IXIC_20210721[[Date]:[Close]],5)</f>
        <v>4941.419922</v>
      </c>
      <c r="C2318" s="9">
        <f t="shared" si="109"/>
        <v>2.1421093738507215</v>
      </c>
      <c r="D2318" s="9">
        <f>VLOOKUP(A2318,nasdaq_wtd_mc_ritter_add!$B$2:$D$3373,$D$5)</f>
        <v>3.3105980503182399</v>
      </c>
      <c r="E2318" s="9">
        <f t="shared" si="110"/>
        <v>1.1684886764675184</v>
      </c>
      <c r="F2318" s="9">
        <f t="shared" si="108"/>
        <v>1</v>
      </c>
    </row>
    <row r="2319" spans="1:6" x14ac:dyDescent="0.3">
      <c r="A2319" s="1">
        <v>42125</v>
      </c>
      <c r="B2319">
        <f>VLOOKUP(A2319,NASDAQ_Composite_IXIC_20210721[[Date]:[Close]],5)</f>
        <v>5005.3901370000003</v>
      </c>
      <c r="C2319" s="9">
        <f t="shared" si="109"/>
        <v>2.1549720095286089</v>
      </c>
      <c r="D2319" s="9">
        <f>VLOOKUP(A2319,nasdaq_wtd_mc_ritter_add!$B$2:$D$3373,$D$5)</f>
        <v>3.3193179679720202</v>
      </c>
      <c r="E2319" s="9">
        <f t="shared" si="110"/>
        <v>1.1643459584434113</v>
      </c>
      <c r="F2319" s="9">
        <f t="shared" si="108"/>
        <v>1</v>
      </c>
    </row>
    <row r="2320" spans="1:6" x14ac:dyDescent="0.3">
      <c r="A2320" s="1">
        <v>42126</v>
      </c>
      <c r="B2320">
        <f>VLOOKUP(A2320,NASDAQ_Composite_IXIC_20210721[[Date]:[Close]],5)</f>
        <v>5005.3901370000003</v>
      </c>
      <c r="C2320" s="9">
        <f t="shared" si="109"/>
        <v>2.1549720095286089</v>
      </c>
      <c r="D2320" s="9">
        <f>VLOOKUP(A2320,nasdaq_wtd_mc_ritter_add!$B$2:$D$3373,$D$5)</f>
        <v>3.3193179679720202</v>
      </c>
      <c r="E2320" s="9">
        <f t="shared" si="110"/>
        <v>1.1643459584434113</v>
      </c>
      <c r="F2320" s="9">
        <f t="shared" si="108"/>
        <v>0</v>
      </c>
    </row>
    <row r="2321" spans="1:6" x14ac:dyDescent="0.3">
      <c r="A2321" s="1">
        <v>42127</v>
      </c>
      <c r="B2321">
        <f>VLOOKUP(A2321,NASDAQ_Composite_IXIC_20210721[[Date]:[Close]],5)</f>
        <v>5005.3901370000003</v>
      </c>
      <c r="C2321" s="9">
        <f t="shared" si="109"/>
        <v>2.1549720095286089</v>
      </c>
      <c r="D2321" s="9">
        <f>VLOOKUP(A2321,nasdaq_wtd_mc_ritter_add!$B$2:$D$3373,$D$5)</f>
        <v>3.3193179679720202</v>
      </c>
      <c r="E2321" s="9">
        <f t="shared" si="110"/>
        <v>1.1643459584434113</v>
      </c>
      <c r="F2321" s="9">
        <f t="shared" si="108"/>
        <v>0</v>
      </c>
    </row>
    <row r="2322" spans="1:6" x14ac:dyDescent="0.3">
      <c r="A2322" s="1">
        <v>42128</v>
      </c>
      <c r="B2322">
        <f>VLOOKUP(A2322,NASDAQ_Composite_IXIC_20210721[[Date]:[Close]],5)</f>
        <v>5016.9301759999998</v>
      </c>
      <c r="C2322" s="9">
        <f t="shared" si="109"/>
        <v>2.1572748782734754</v>
      </c>
      <c r="D2322" s="9">
        <f>VLOOKUP(A2322,nasdaq_wtd_mc_ritter_add!$B$2:$D$3373,$D$5)</f>
        <v>3.3269086140518498</v>
      </c>
      <c r="E2322" s="9">
        <f t="shared" si="110"/>
        <v>1.1696337357783744</v>
      </c>
      <c r="F2322" s="9">
        <f t="shared" si="108"/>
        <v>1</v>
      </c>
    </row>
    <row r="2323" spans="1:6" x14ac:dyDescent="0.3">
      <c r="A2323" s="1">
        <v>42129</v>
      </c>
      <c r="B2323">
        <f>VLOOKUP(A2323,NASDAQ_Composite_IXIC_20210721[[Date]:[Close]],5)</f>
        <v>4939.330078</v>
      </c>
      <c r="C2323" s="9">
        <f t="shared" si="109"/>
        <v>2.1416863606116125</v>
      </c>
      <c r="D2323" s="9">
        <f>VLOOKUP(A2323,nasdaq_wtd_mc_ritter_add!$B$2:$D$3373,$D$5)</f>
        <v>3.3105072605207901</v>
      </c>
      <c r="E2323" s="9">
        <f t="shared" si="110"/>
        <v>1.1688208999091776</v>
      </c>
      <c r="F2323" s="9">
        <f t="shared" si="108"/>
        <v>1</v>
      </c>
    </row>
    <row r="2324" spans="1:6" x14ac:dyDescent="0.3">
      <c r="A2324" s="1">
        <v>42130</v>
      </c>
      <c r="B2324">
        <f>VLOOKUP(A2324,NASDAQ_Composite_IXIC_20210721[[Date]:[Close]],5)</f>
        <v>4919.6401370000003</v>
      </c>
      <c r="C2324" s="9">
        <f t="shared" si="109"/>
        <v>2.1376920352917415</v>
      </c>
      <c r="D2324" s="9">
        <f>VLOOKUP(A2324,nasdaq_wtd_mc_ritter_add!$B$2:$D$3373,$D$5)</f>
        <v>3.3145889172908598</v>
      </c>
      <c r="E2324" s="9">
        <f t="shared" si="110"/>
        <v>1.1768968819991183</v>
      </c>
      <c r="F2324" s="9">
        <f t="shared" si="108"/>
        <v>1</v>
      </c>
    </row>
    <row r="2325" spans="1:6" x14ac:dyDescent="0.3">
      <c r="A2325" s="1">
        <v>42131</v>
      </c>
      <c r="B2325">
        <f>VLOOKUP(A2325,NASDAQ_Composite_IXIC_20210721[[Date]:[Close]],5)</f>
        <v>4945.5400390000004</v>
      </c>
      <c r="C2325" s="9">
        <f t="shared" si="109"/>
        <v>2.1429428185606723</v>
      </c>
      <c r="D2325" s="9">
        <f>VLOOKUP(A2325,nasdaq_wtd_mc_ritter_add!$B$2:$D$3373,$D$5)</f>
        <v>3.3207331872814798</v>
      </c>
      <c r="E2325" s="9">
        <f t="shared" si="110"/>
        <v>1.1777903687208076</v>
      </c>
      <c r="F2325" s="9">
        <f t="shared" si="108"/>
        <v>1</v>
      </c>
    </row>
    <row r="2326" spans="1:6" x14ac:dyDescent="0.3">
      <c r="A2326" s="1">
        <v>42132</v>
      </c>
      <c r="B2326">
        <f>VLOOKUP(A2326,NASDAQ_Composite_IXIC_20210721[[Date]:[Close]],5)</f>
        <v>5003.5498049999997</v>
      </c>
      <c r="C2326" s="9">
        <f t="shared" si="109"/>
        <v>2.1546042718797862</v>
      </c>
      <c r="D2326" s="9">
        <f>VLOOKUP(A2326,nasdaq_wtd_mc_ritter_add!$B$2:$D$3373,$D$5)</f>
        <v>3.3312400121869299</v>
      </c>
      <c r="E2326" s="9">
        <f t="shared" si="110"/>
        <v>1.1766357403071437</v>
      </c>
      <c r="F2326" s="9">
        <f t="shared" si="108"/>
        <v>1</v>
      </c>
    </row>
    <row r="2327" spans="1:6" x14ac:dyDescent="0.3">
      <c r="A2327" s="1">
        <v>42133</v>
      </c>
      <c r="B2327">
        <f>VLOOKUP(A2327,NASDAQ_Composite_IXIC_20210721[[Date]:[Close]],5)</f>
        <v>5003.5498049999997</v>
      </c>
      <c r="C2327" s="9">
        <f t="shared" si="109"/>
        <v>2.1546042718797862</v>
      </c>
      <c r="D2327" s="9">
        <f>VLOOKUP(A2327,nasdaq_wtd_mc_ritter_add!$B$2:$D$3373,$D$5)</f>
        <v>3.3312400121869299</v>
      </c>
      <c r="E2327" s="9">
        <f t="shared" si="110"/>
        <v>1.1766357403071437</v>
      </c>
      <c r="F2327" s="9">
        <f t="shared" si="108"/>
        <v>0</v>
      </c>
    </row>
    <row r="2328" spans="1:6" x14ac:dyDescent="0.3">
      <c r="A2328" s="1">
        <v>42134</v>
      </c>
      <c r="B2328">
        <f>VLOOKUP(A2328,NASDAQ_Composite_IXIC_20210721[[Date]:[Close]],5)</f>
        <v>5003.5498049999997</v>
      </c>
      <c r="C2328" s="9">
        <f t="shared" si="109"/>
        <v>2.1546042718797862</v>
      </c>
      <c r="D2328" s="9">
        <f>VLOOKUP(A2328,nasdaq_wtd_mc_ritter_add!$B$2:$D$3373,$D$5)</f>
        <v>3.3312400121869299</v>
      </c>
      <c r="E2328" s="9">
        <f t="shared" si="110"/>
        <v>1.1766357403071437</v>
      </c>
      <c r="F2328" s="9">
        <f t="shared" si="108"/>
        <v>0</v>
      </c>
    </row>
    <row r="2329" spans="1:6" x14ac:dyDescent="0.3">
      <c r="A2329" s="1">
        <v>42135</v>
      </c>
      <c r="B2329">
        <f>VLOOKUP(A2329,NASDAQ_Composite_IXIC_20210721[[Date]:[Close]],5)</f>
        <v>4993.5698240000002</v>
      </c>
      <c r="C2329" s="9">
        <f t="shared" si="109"/>
        <v>2.1526076999299386</v>
      </c>
      <c r="D2329" s="9">
        <f>VLOOKUP(A2329,nasdaq_wtd_mc_ritter_add!$B$2:$D$3373,$D$5)</f>
        <v>3.3336355575819301</v>
      </c>
      <c r="E2329" s="9">
        <f t="shared" si="110"/>
        <v>1.1810278576519915</v>
      </c>
      <c r="F2329" s="9">
        <f t="shared" si="108"/>
        <v>1</v>
      </c>
    </row>
    <row r="2330" spans="1:6" x14ac:dyDescent="0.3">
      <c r="A2330" s="1">
        <v>42136</v>
      </c>
      <c r="B2330">
        <f>VLOOKUP(A2330,NASDAQ_Composite_IXIC_20210721[[Date]:[Close]],5)</f>
        <v>4976.1899409999996</v>
      </c>
      <c r="C2330" s="9">
        <f t="shared" si="109"/>
        <v>2.1491211764799738</v>
      </c>
      <c r="D2330" s="9">
        <f>VLOOKUP(A2330,nasdaq_wtd_mc_ritter_add!$B$2:$D$3373,$D$5)</f>
        <v>3.3402079250812098</v>
      </c>
      <c r="E2330" s="9">
        <f t="shared" si="110"/>
        <v>1.191086748601236</v>
      </c>
      <c r="F2330" s="9">
        <f t="shared" si="108"/>
        <v>1</v>
      </c>
    </row>
    <row r="2331" spans="1:6" x14ac:dyDescent="0.3">
      <c r="A2331" s="1">
        <v>42137</v>
      </c>
      <c r="B2331">
        <f>VLOOKUP(A2331,NASDAQ_Composite_IXIC_20210721[[Date]:[Close]],5)</f>
        <v>4981.6899409999996</v>
      </c>
      <c r="C2331" s="9">
        <f t="shared" si="109"/>
        <v>2.1502258294029764</v>
      </c>
      <c r="D2331" s="9">
        <f>VLOOKUP(A2331,nasdaq_wtd_mc_ritter_add!$B$2:$D$3373,$D$5)</f>
        <v>3.34615252262694</v>
      </c>
      <c r="E2331" s="9">
        <f t="shared" si="110"/>
        <v>1.1959266932239636</v>
      </c>
      <c r="F2331" s="9">
        <f t="shared" si="108"/>
        <v>1</v>
      </c>
    </row>
    <row r="2332" spans="1:6" x14ac:dyDescent="0.3">
      <c r="A2332" s="1">
        <v>42138</v>
      </c>
      <c r="B2332">
        <f>VLOOKUP(A2332,NASDAQ_Composite_IXIC_20210721[[Date]:[Close]],5)</f>
        <v>5050.7998049999997</v>
      </c>
      <c r="C2332" s="9">
        <f t="shared" si="109"/>
        <v>2.1640032583234179</v>
      </c>
      <c r="D2332" s="9">
        <f>VLOOKUP(A2332,nasdaq_wtd_mc_ritter_add!$B$2:$D$3373,$D$5)</f>
        <v>3.36260958448071</v>
      </c>
      <c r="E2332" s="9">
        <f t="shared" si="110"/>
        <v>1.1986063261572921</v>
      </c>
      <c r="F2332" s="9">
        <f t="shared" si="108"/>
        <v>1</v>
      </c>
    </row>
    <row r="2333" spans="1:6" x14ac:dyDescent="0.3">
      <c r="A2333" s="1">
        <v>42139</v>
      </c>
      <c r="B2333">
        <f>VLOOKUP(A2333,NASDAQ_Composite_IXIC_20210721[[Date]:[Close]],5)</f>
        <v>5048.2900390000004</v>
      </c>
      <c r="C2333" s="9">
        <f t="shared" si="109"/>
        <v>2.1635062301574282</v>
      </c>
      <c r="D2333" s="9">
        <f>VLOOKUP(A2333,nasdaq_wtd_mc_ritter_add!$B$2:$D$3373,$D$5)</f>
        <v>3.3594894136379598</v>
      </c>
      <c r="E2333" s="9">
        <f t="shared" si="110"/>
        <v>1.1959831834805317</v>
      </c>
      <c r="F2333" s="9">
        <f t="shared" si="108"/>
        <v>1</v>
      </c>
    </row>
    <row r="2334" spans="1:6" x14ac:dyDescent="0.3">
      <c r="A2334" s="1">
        <v>42140</v>
      </c>
      <c r="B2334">
        <f>VLOOKUP(A2334,NASDAQ_Composite_IXIC_20210721[[Date]:[Close]],5)</f>
        <v>5048.2900390000004</v>
      </c>
      <c r="C2334" s="9">
        <f t="shared" si="109"/>
        <v>2.1635062301574282</v>
      </c>
      <c r="D2334" s="9">
        <f>VLOOKUP(A2334,nasdaq_wtd_mc_ritter_add!$B$2:$D$3373,$D$5)</f>
        <v>3.3594894136379598</v>
      </c>
      <c r="E2334" s="9">
        <f t="shared" si="110"/>
        <v>1.1959831834805317</v>
      </c>
      <c r="F2334" s="9">
        <f t="shared" si="108"/>
        <v>0</v>
      </c>
    </row>
    <row r="2335" spans="1:6" x14ac:dyDescent="0.3">
      <c r="A2335" s="1">
        <v>42141</v>
      </c>
      <c r="B2335">
        <f>VLOOKUP(A2335,NASDAQ_Composite_IXIC_20210721[[Date]:[Close]],5)</f>
        <v>5048.2900390000004</v>
      </c>
      <c r="C2335" s="9">
        <f t="shared" si="109"/>
        <v>2.1635062301574282</v>
      </c>
      <c r="D2335" s="9">
        <f>VLOOKUP(A2335,nasdaq_wtd_mc_ritter_add!$B$2:$D$3373,$D$5)</f>
        <v>3.3594894136379598</v>
      </c>
      <c r="E2335" s="9">
        <f t="shared" si="110"/>
        <v>1.1959831834805317</v>
      </c>
      <c r="F2335" s="9">
        <f t="shared" si="108"/>
        <v>0</v>
      </c>
    </row>
    <row r="2336" spans="1:6" x14ac:dyDescent="0.3">
      <c r="A2336" s="1">
        <v>42142</v>
      </c>
      <c r="B2336">
        <f>VLOOKUP(A2336,NASDAQ_Composite_IXIC_20210721[[Date]:[Close]],5)</f>
        <v>5078.4399409999996</v>
      </c>
      <c r="C2336" s="9">
        <f t="shared" si="109"/>
        <v>2.1694607665465027</v>
      </c>
      <c r="D2336" s="9">
        <f>VLOOKUP(A2336,nasdaq_wtd_mc_ritter_add!$B$2:$D$3373,$D$5)</f>
        <v>3.3659103148318801</v>
      </c>
      <c r="E2336" s="9">
        <f t="shared" si="110"/>
        <v>1.1964495482853774</v>
      </c>
      <c r="F2336" s="9">
        <f t="shared" si="108"/>
        <v>1</v>
      </c>
    </row>
    <row r="2337" spans="1:6" x14ac:dyDescent="0.3">
      <c r="A2337" s="1">
        <v>42143</v>
      </c>
      <c r="B2337">
        <f>VLOOKUP(A2337,NASDAQ_Composite_IXIC_20210721[[Date]:[Close]],5)</f>
        <v>5070.0297849999997</v>
      </c>
      <c r="C2337" s="9">
        <f t="shared" si="109"/>
        <v>2.167803342688063</v>
      </c>
      <c r="D2337" s="9">
        <f>VLOOKUP(A2337,nasdaq_wtd_mc_ritter_add!$B$2:$D$3373,$D$5)</f>
        <v>3.3598234255276802</v>
      </c>
      <c r="E2337" s="9">
        <f t="shared" si="110"/>
        <v>1.1920200828396172</v>
      </c>
      <c r="F2337" s="9">
        <f t="shared" si="108"/>
        <v>1</v>
      </c>
    </row>
    <row r="2338" spans="1:6" x14ac:dyDescent="0.3">
      <c r="A2338" s="1">
        <v>42144</v>
      </c>
      <c r="B2338">
        <f>VLOOKUP(A2338,NASDAQ_Composite_IXIC_20210721[[Date]:[Close]],5)</f>
        <v>5071.7402339999999</v>
      </c>
      <c r="C2338" s="9">
        <f t="shared" si="109"/>
        <v>2.1681406504781249</v>
      </c>
      <c r="D2338" s="9">
        <f>VLOOKUP(A2338,nasdaq_wtd_mc_ritter_add!$B$2:$D$3373,$D$5)</f>
        <v>3.3644825072356599</v>
      </c>
      <c r="E2338" s="9">
        <f t="shared" si="110"/>
        <v>1.196341856757535</v>
      </c>
      <c r="F2338" s="9">
        <f t="shared" si="108"/>
        <v>1</v>
      </c>
    </row>
    <row r="2339" spans="1:6" x14ac:dyDescent="0.3">
      <c r="A2339" s="1">
        <v>42145</v>
      </c>
      <c r="B2339">
        <f>VLOOKUP(A2339,NASDAQ_Composite_IXIC_20210721[[Date]:[Close]],5)</f>
        <v>5090.7900390000004</v>
      </c>
      <c r="C2339" s="9">
        <f t="shared" si="109"/>
        <v>2.1718896828156877</v>
      </c>
      <c r="D2339" s="9">
        <f>VLOOKUP(A2339,nasdaq_wtd_mc_ritter_add!$B$2:$D$3373,$D$5)</f>
        <v>3.3649860752910201</v>
      </c>
      <c r="E2339" s="9">
        <f t="shared" si="110"/>
        <v>1.1930963924753324</v>
      </c>
      <c r="F2339" s="9">
        <f t="shared" si="108"/>
        <v>1</v>
      </c>
    </row>
    <row r="2340" spans="1:6" x14ac:dyDescent="0.3">
      <c r="A2340" s="1">
        <v>42146</v>
      </c>
      <c r="B2340">
        <f>VLOOKUP(A2340,NASDAQ_Composite_IXIC_20210721[[Date]:[Close]],5)</f>
        <v>5089.3598629999997</v>
      </c>
      <c r="C2340" s="9">
        <f t="shared" si="109"/>
        <v>2.1716087093480718</v>
      </c>
      <c r="D2340" s="9">
        <f>VLOOKUP(A2340,nasdaq_wtd_mc_ritter_add!$B$2:$D$3373,$D$5)</f>
        <v>3.3634673803709298</v>
      </c>
      <c r="E2340" s="9">
        <f t="shared" si="110"/>
        <v>1.191858671022858</v>
      </c>
      <c r="F2340" s="9">
        <f t="shared" si="108"/>
        <v>1</v>
      </c>
    </row>
    <row r="2341" spans="1:6" x14ac:dyDescent="0.3">
      <c r="A2341" s="1">
        <v>42147</v>
      </c>
      <c r="B2341">
        <f>VLOOKUP(A2341,NASDAQ_Composite_IXIC_20210721[[Date]:[Close]],5)</f>
        <v>5089.3598629999997</v>
      </c>
      <c r="C2341" s="9">
        <f t="shared" si="109"/>
        <v>2.1716087093480718</v>
      </c>
      <c r="D2341" s="9">
        <f>VLOOKUP(A2341,nasdaq_wtd_mc_ritter_add!$B$2:$D$3373,$D$5)</f>
        <v>3.3634673803709298</v>
      </c>
      <c r="E2341" s="9">
        <f t="shared" si="110"/>
        <v>1.191858671022858</v>
      </c>
      <c r="F2341" s="9">
        <f t="shared" si="108"/>
        <v>0</v>
      </c>
    </row>
    <row r="2342" spans="1:6" x14ac:dyDescent="0.3">
      <c r="A2342" s="1">
        <v>42148</v>
      </c>
      <c r="B2342">
        <f>VLOOKUP(A2342,NASDAQ_Composite_IXIC_20210721[[Date]:[Close]],5)</f>
        <v>5089.3598629999997</v>
      </c>
      <c r="C2342" s="9">
        <f t="shared" si="109"/>
        <v>2.1716087093480718</v>
      </c>
      <c r="D2342" s="9">
        <f>VLOOKUP(A2342,nasdaq_wtd_mc_ritter_add!$B$2:$D$3373,$D$5)</f>
        <v>3.3634673803709298</v>
      </c>
      <c r="E2342" s="9">
        <f t="shared" si="110"/>
        <v>1.191858671022858</v>
      </c>
      <c r="F2342" s="9">
        <f t="shared" si="108"/>
        <v>0</v>
      </c>
    </row>
    <row r="2343" spans="1:6" x14ac:dyDescent="0.3">
      <c r="A2343" s="1">
        <v>42149</v>
      </c>
      <c r="B2343">
        <f>VLOOKUP(A2343,NASDAQ_Composite_IXIC_20210721[[Date]:[Close]],5)</f>
        <v>5089.3598629999997</v>
      </c>
      <c r="C2343" s="9">
        <f t="shared" si="109"/>
        <v>2.1716087093480718</v>
      </c>
      <c r="D2343" s="9">
        <f>VLOOKUP(A2343,nasdaq_wtd_mc_ritter_add!$B$2:$D$3373,$D$5)</f>
        <v>3.3634673803709298</v>
      </c>
      <c r="E2343" s="9">
        <f t="shared" si="110"/>
        <v>1.191858671022858</v>
      </c>
      <c r="F2343" s="9">
        <f t="shared" si="108"/>
        <v>0</v>
      </c>
    </row>
    <row r="2344" spans="1:6" x14ac:dyDescent="0.3">
      <c r="A2344" s="1">
        <v>42150</v>
      </c>
      <c r="B2344">
        <f>VLOOKUP(A2344,NASDAQ_Composite_IXIC_20210721[[Date]:[Close]],5)</f>
        <v>5032.75</v>
      </c>
      <c r="C2344" s="9">
        <f t="shared" si="109"/>
        <v>2.1604232047455758</v>
      </c>
      <c r="D2344" s="9">
        <f>VLOOKUP(A2344,nasdaq_wtd_mc_ritter_add!$B$2:$D$3373,$D$5)</f>
        <v>3.35214058055438</v>
      </c>
      <c r="E2344" s="9">
        <f t="shared" si="110"/>
        <v>1.1917173758088042</v>
      </c>
      <c r="F2344" s="9">
        <f t="shared" si="108"/>
        <v>1</v>
      </c>
    </row>
    <row r="2345" spans="1:6" x14ac:dyDescent="0.3">
      <c r="A2345" s="1">
        <v>42151</v>
      </c>
      <c r="B2345">
        <f>VLOOKUP(A2345,NASDAQ_Composite_IXIC_20210721[[Date]:[Close]],5)</f>
        <v>5106.5898440000001</v>
      </c>
      <c r="C2345" s="9">
        <f t="shared" si="109"/>
        <v>2.1749884822768211</v>
      </c>
      <c r="D2345" s="9">
        <f>VLOOKUP(A2345,nasdaq_wtd_mc_ritter_add!$B$2:$D$3373,$D$5)</f>
        <v>3.3664534736927498</v>
      </c>
      <c r="E2345" s="9">
        <f t="shared" si="110"/>
        <v>1.1914649914159288</v>
      </c>
      <c r="F2345" s="9">
        <f t="shared" si="108"/>
        <v>1</v>
      </c>
    </row>
    <row r="2346" spans="1:6" x14ac:dyDescent="0.3">
      <c r="A2346" s="1">
        <v>42152</v>
      </c>
      <c r="B2346">
        <f>VLOOKUP(A2346,NASDAQ_Composite_IXIC_20210721[[Date]:[Close]],5)</f>
        <v>5097.9799800000001</v>
      </c>
      <c r="C2346" s="9">
        <f t="shared" si="109"/>
        <v>2.1733010292647803</v>
      </c>
      <c r="D2346" s="9">
        <f>VLOOKUP(A2346,nasdaq_wtd_mc_ritter_add!$B$2:$D$3373,$D$5)</f>
        <v>3.3668196835437501</v>
      </c>
      <c r="E2346" s="9">
        <f t="shared" si="110"/>
        <v>1.1935186542789697</v>
      </c>
      <c r="F2346" s="9">
        <f t="shared" si="108"/>
        <v>1</v>
      </c>
    </row>
    <row r="2347" spans="1:6" x14ac:dyDescent="0.3">
      <c r="A2347" s="1">
        <v>42153</v>
      </c>
      <c r="B2347">
        <f>VLOOKUP(A2347,NASDAQ_Composite_IXIC_20210721[[Date]:[Close]],5)</f>
        <v>5070.0297849999997</v>
      </c>
      <c r="C2347" s="9">
        <f t="shared" si="109"/>
        <v>2.167803342688063</v>
      </c>
      <c r="D2347" s="9">
        <f>VLOOKUP(A2347,nasdaq_wtd_mc_ritter_add!$B$2:$D$3373,$D$5)</f>
        <v>3.36317163387322</v>
      </c>
      <c r="E2347" s="9">
        <f t="shared" si="110"/>
        <v>1.1953682911851571</v>
      </c>
      <c r="F2347" s="9">
        <f t="shared" si="108"/>
        <v>1</v>
      </c>
    </row>
    <row r="2348" spans="1:6" x14ac:dyDescent="0.3">
      <c r="A2348" s="1">
        <v>42154</v>
      </c>
      <c r="B2348">
        <f>VLOOKUP(A2348,NASDAQ_Composite_IXIC_20210721[[Date]:[Close]],5)</f>
        <v>5070.0297849999997</v>
      </c>
      <c r="C2348" s="9">
        <f t="shared" si="109"/>
        <v>2.167803342688063</v>
      </c>
      <c r="D2348" s="9">
        <f>VLOOKUP(A2348,nasdaq_wtd_mc_ritter_add!$B$2:$D$3373,$D$5)</f>
        <v>3.36317163387322</v>
      </c>
      <c r="E2348" s="9">
        <f t="shared" si="110"/>
        <v>1.1953682911851571</v>
      </c>
      <c r="F2348" s="9">
        <f t="shared" si="108"/>
        <v>0</v>
      </c>
    </row>
    <row r="2349" spans="1:6" x14ac:dyDescent="0.3">
      <c r="A2349" s="1">
        <v>42155</v>
      </c>
      <c r="B2349">
        <f>VLOOKUP(A2349,NASDAQ_Composite_IXIC_20210721[[Date]:[Close]],5)</f>
        <v>5070.0297849999997</v>
      </c>
      <c r="C2349" s="9">
        <f t="shared" si="109"/>
        <v>2.167803342688063</v>
      </c>
      <c r="D2349" s="9">
        <f>VLOOKUP(A2349,nasdaq_wtd_mc_ritter_add!$B$2:$D$3373,$D$5)</f>
        <v>3.36317163387322</v>
      </c>
      <c r="E2349" s="9">
        <f t="shared" si="110"/>
        <v>1.1953682911851571</v>
      </c>
      <c r="F2349" s="9">
        <f t="shared" si="108"/>
        <v>0</v>
      </c>
    </row>
    <row r="2350" spans="1:6" x14ac:dyDescent="0.3">
      <c r="A2350" s="1">
        <v>42156</v>
      </c>
      <c r="B2350">
        <f>VLOOKUP(A2350,NASDAQ_Composite_IXIC_20210721[[Date]:[Close]],5)</f>
        <v>5082.9301759999998</v>
      </c>
      <c r="C2350" s="9">
        <f t="shared" si="109"/>
        <v>2.1703445519495661</v>
      </c>
      <c r="D2350" s="9">
        <f>VLOOKUP(A2350,nasdaq_wtd_mc_ritter_add!$B$2:$D$3373,$D$5)</f>
        <v>3.36545551126722</v>
      </c>
      <c r="E2350" s="9">
        <f t="shared" si="110"/>
        <v>1.1951109593176539</v>
      </c>
      <c r="F2350" s="9">
        <f t="shared" si="108"/>
        <v>1</v>
      </c>
    </row>
    <row r="2351" spans="1:6" x14ac:dyDescent="0.3">
      <c r="A2351" s="1">
        <v>42157</v>
      </c>
      <c r="B2351">
        <f>VLOOKUP(A2351,NASDAQ_Composite_IXIC_20210721[[Date]:[Close]],5)</f>
        <v>5076.5200199999999</v>
      </c>
      <c r="C2351" s="9">
        <f t="shared" si="109"/>
        <v>2.1690826417621105</v>
      </c>
      <c r="D2351" s="9">
        <f>VLOOKUP(A2351,nasdaq_wtd_mc_ritter_add!$B$2:$D$3373,$D$5)</f>
        <v>3.3705793469784902</v>
      </c>
      <c r="E2351" s="9">
        <f t="shared" si="110"/>
        <v>1.2014967052163796</v>
      </c>
      <c r="F2351" s="9">
        <f t="shared" si="108"/>
        <v>1</v>
      </c>
    </row>
    <row r="2352" spans="1:6" x14ac:dyDescent="0.3">
      <c r="A2352" s="1">
        <v>42158</v>
      </c>
      <c r="B2352">
        <f>VLOOKUP(A2352,NASDAQ_Composite_IXIC_20210721[[Date]:[Close]],5)</f>
        <v>5099.2299800000001</v>
      </c>
      <c r="C2352" s="9">
        <f t="shared" si="109"/>
        <v>2.1735461943660512</v>
      </c>
      <c r="D2352" s="9">
        <f>VLOOKUP(A2352,nasdaq_wtd_mc_ritter_add!$B$2:$D$3373,$D$5)</f>
        <v>3.3906096904969298</v>
      </c>
      <c r="E2352" s="9">
        <f t="shared" si="110"/>
        <v>1.2170634961308786</v>
      </c>
      <c r="F2352" s="9">
        <f t="shared" si="108"/>
        <v>1</v>
      </c>
    </row>
    <row r="2353" spans="1:6" x14ac:dyDescent="0.3">
      <c r="A2353" s="1">
        <v>42159</v>
      </c>
      <c r="B2353">
        <f>VLOOKUP(A2353,NASDAQ_Composite_IXIC_20210721[[Date]:[Close]],5)</f>
        <v>5059.1201170000004</v>
      </c>
      <c r="C2353" s="9">
        <f t="shared" si="109"/>
        <v>2.165649228606596</v>
      </c>
      <c r="D2353" s="9">
        <f>VLOOKUP(A2353,nasdaq_wtd_mc_ritter_add!$B$2:$D$3373,$D$5)</f>
        <v>3.3846112134111599</v>
      </c>
      <c r="E2353" s="9">
        <f t="shared" si="110"/>
        <v>1.2189619848045639</v>
      </c>
      <c r="F2353" s="9">
        <f t="shared" si="108"/>
        <v>1</v>
      </c>
    </row>
    <row r="2354" spans="1:6" x14ac:dyDescent="0.3">
      <c r="A2354" s="1">
        <v>42160</v>
      </c>
      <c r="B2354">
        <f>VLOOKUP(A2354,NASDAQ_Composite_IXIC_20210721[[Date]:[Close]],5)</f>
        <v>5068.4599609999996</v>
      </c>
      <c r="C2354" s="9">
        <f t="shared" si="109"/>
        <v>2.1674936665820796</v>
      </c>
      <c r="D2354" s="9">
        <f>VLOOKUP(A2354,nasdaq_wtd_mc_ritter_add!$B$2:$D$3373,$D$5)</f>
        <v>3.3947553202414098</v>
      </c>
      <c r="E2354" s="9">
        <f t="shared" si="110"/>
        <v>1.2272616536593302</v>
      </c>
      <c r="F2354" s="9">
        <f t="shared" si="108"/>
        <v>1</v>
      </c>
    </row>
    <row r="2355" spans="1:6" x14ac:dyDescent="0.3">
      <c r="A2355" s="1">
        <v>42161</v>
      </c>
      <c r="B2355">
        <f>VLOOKUP(A2355,NASDAQ_Composite_IXIC_20210721[[Date]:[Close]],5)</f>
        <v>5068.4599609999996</v>
      </c>
      <c r="C2355" s="9">
        <f t="shared" si="109"/>
        <v>2.1674936665820796</v>
      </c>
      <c r="D2355" s="9">
        <f>VLOOKUP(A2355,nasdaq_wtd_mc_ritter_add!$B$2:$D$3373,$D$5)</f>
        <v>3.3947553202414098</v>
      </c>
      <c r="E2355" s="9">
        <f t="shared" si="110"/>
        <v>1.2272616536593302</v>
      </c>
      <c r="F2355" s="9">
        <f t="shared" si="108"/>
        <v>0</v>
      </c>
    </row>
    <row r="2356" spans="1:6" x14ac:dyDescent="0.3">
      <c r="A2356" s="1">
        <v>42162</v>
      </c>
      <c r="B2356">
        <f>VLOOKUP(A2356,NASDAQ_Composite_IXIC_20210721[[Date]:[Close]],5)</f>
        <v>5068.4599609999996</v>
      </c>
      <c r="C2356" s="9">
        <f t="shared" si="109"/>
        <v>2.1674936665820796</v>
      </c>
      <c r="D2356" s="9">
        <f>VLOOKUP(A2356,nasdaq_wtd_mc_ritter_add!$B$2:$D$3373,$D$5)</f>
        <v>3.3947553202414098</v>
      </c>
      <c r="E2356" s="9">
        <f t="shared" si="110"/>
        <v>1.2272616536593302</v>
      </c>
      <c r="F2356" s="9">
        <f t="shared" si="108"/>
        <v>0</v>
      </c>
    </row>
    <row r="2357" spans="1:6" x14ac:dyDescent="0.3">
      <c r="A2357" s="1">
        <v>42163</v>
      </c>
      <c r="B2357">
        <f>VLOOKUP(A2357,NASDAQ_Composite_IXIC_20210721[[Date]:[Close]],5)</f>
        <v>5021.6298829999996</v>
      </c>
      <c r="C2357" s="9">
        <f t="shared" si="109"/>
        <v>2.1582112092444001</v>
      </c>
      <c r="D2357" s="9">
        <f>VLOOKUP(A2357,nasdaq_wtd_mc_ritter_add!$B$2:$D$3373,$D$5)</f>
        <v>3.3820848563761801</v>
      </c>
      <c r="E2357" s="9">
        <f t="shared" si="110"/>
        <v>1.2238736471317799</v>
      </c>
      <c r="F2357" s="9">
        <f t="shared" si="108"/>
        <v>1</v>
      </c>
    </row>
    <row r="2358" spans="1:6" x14ac:dyDescent="0.3">
      <c r="A2358" s="1">
        <v>42164</v>
      </c>
      <c r="B2358">
        <f>VLOOKUP(A2358,NASDAQ_Composite_IXIC_20210721[[Date]:[Close]],5)</f>
        <v>5013.8701170000004</v>
      </c>
      <c r="C2358" s="9">
        <f t="shared" si="109"/>
        <v>2.1566647456807528</v>
      </c>
      <c r="D2358" s="9">
        <f>VLOOKUP(A2358,nasdaq_wtd_mc_ritter_add!$B$2:$D$3373,$D$5)</f>
        <v>3.3741108857530602</v>
      </c>
      <c r="E2358" s="9">
        <f t="shared" si="110"/>
        <v>1.2174461400723073</v>
      </c>
      <c r="F2358" s="9">
        <f t="shared" si="108"/>
        <v>1</v>
      </c>
    </row>
    <row r="2359" spans="1:6" x14ac:dyDescent="0.3">
      <c r="A2359" s="1">
        <v>42165</v>
      </c>
      <c r="B2359">
        <f>VLOOKUP(A2359,NASDAQ_Composite_IXIC_20210721[[Date]:[Close]],5)</f>
        <v>5076.6899409999996</v>
      </c>
      <c r="C2359" s="9">
        <f t="shared" si="109"/>
        <v>2.1691161131471555</v>
      </c>
      <c r="D2359" s="9">
        <f>VLOOKUP(A2359,nasdaq_wtd_mc_ritter_add!$B$2:$D$3373,$D$5)</f>
        <v>3.3957828461033999</v>
      </c>
      <c r="E2359" s="9">
        <f t="shared" si="110"/>
        <v>1.2266667329562444</v>
      </c>
      <c r="F2359" s="9">
        <f t="shared" si="108"/>
        <v>1</v>
      </c>
    </row>
    <row r="2360" spans="1:6" x14ac:dyDescent="0.3">
      <c r="A2360" s="1">
        <v>42166</v>
      </c>
      <c r="B2360">
        <f>VLOOKUP(A2360,NASDAQ_Composite_IXIC_20210721[[Date]:[Close]],5)</f>
        <v>5082.5097660000001</v>
      </c>
      <c r="C2360" s="9">
        <f t="shared" si="109"/>
        <v>2.1702618383626211</v>
      </c>
      <c r="D2360" s="9">
        <f>VLOOKUP(A2360,nasdaq_wtd_mc_ritter_add!$B$2:$D$3373,$D$5)</f>
        <v>3.4011799057468601</v>
      </c>
      <c r="E2360" s="9">
        <f t="shared" si="110"/>
        <v>1.230918067384239</v>
      </c>
      <c r="F2360" s="9">
        <f t="shared" si="108"/>
        <v>1</v>
      </c>
    </row>
    <row r="2361" spans="1:6" x14ac:dyDescent="0.3">
      <c r="A2361" s="1">
        <v>42167</v>
      </c>
      <c r="B2361">
        <f>VLOOKUP(A2361,NASDAQ_Composite_IXIC_20210721[[Date]:[Close]],5)</f>
        <v>5051.1000979999999</v>
      </c>
      <c r="C2361" s="9">
        <f t="shared" si="109"/>
        <v>2.1640627111002155</v>
      </c>
      <c r="D2361" s="9">
        <f>VLOOKUP(A2361,nasdaq_wtd_mc_ritter_add!$B$2:$D$3373,$D$5)</f>
        <v>3.3954587468005202</v>
      </c>
      <c r="E2361" s="9">
        <f t="shared" si="110"/>
        <v>1.2313960357003046</v>
      </c>
      <c r="F2361" s="9">
        <f t="shared" si="108"/>
        <v>1</v>
      </c>
    </row>
    <row r="2362" spans="1:6" x14ac:dyDescent="0.3">
      <c r="A2362" s="1">
        <v>42168</v>
      </c>
      <c r="B2362">
        <f>VLOOKUP(A2362,NASDAQ_Composite_IXIC_20210721[[Date]:[Close]],5)</f>
        <v>5051.1000979999999</v>
      </c>
      <c r="C2362" s="9">
        <f t="shared" si="109"/>
        <v>2.1640627111002155</v>
      </c>
      <c r="D2362" s="9">
        <f>VLOOKUP(A2362,nasdaq_wtd_mc_ritter_add!$B$2:$D$3373,$D$5)</f>
        <v>3.3954587468005202</v>
      </c>
      <c r="E2362" s="9">
        <f t="shared" si="110"/>
        <v>1.2313960357003046</v>
      </c>
      <c r="F2362" s="9">
        <f t="shared" si="108"/>
        <v>0</v>
      </c>
    </row>
    <row r="2363" spans="1:6" x14ac:dyDescent="0.3">
      <c r="A2363" s="1">
        <v>42169</v>
      </c>
      <c r="B2363">
        <f>VLOOKUP(A2363,NASDAQ_Composite_IXIC_20210721[[Date]:[Close]],5)</f>
        <v>5051.1000979999999</v>
      </c>
      <c r="C2363" s="9">
        <f t="shared" si="109"/>
        <v>2.1640627111002155</v>
      </c>
      <c r="D2363" s="9">
        <f>VLOOKUP(A2363,nasdaq_wtd_mc_ritter_add!$B$2:$D$3373,$D$5)</f>
        <v>3.3954587468005202</v>
      </c>
      <c r="E2363" s="9">
        <f t="shared" si="110"/>
        <v>1.2313960357003046</v>
      </c>
      <c r="F2363" s="9">
        <f t="shared" si="108"/>
        <v>0</v>
      </c>
    </row>
    <row r="2364" spans="1:6" x14ac:dyDescent="0.3">
      <c r="A2364" s="1">
        <v>42170</v>
      </c>
      <c r="B2364">
        <f>VLOOKUP(A2364,NASDAQ_Composite_IXIC_20210721[[Date]:[Close]],5)</f>
        <v>5029.9702150000003</v>
      </c>
      <c r="C2364" s="9">
        <f t="shared" si="109"/>
        <v>2.1598707129717178</v>
      </c>
      <c r="D2364" s="9">
        <f>VLOOKUP(A2364,nasdaq_wtd_mc_ritter_add!$B$2:$D$3373,$D$5)</f>
        <v>3.39784754402279</v>
      </c>
      <c r="E2364" s="9">
        <f t="shared" si="110"/>
        <v>1.2379768310510721</v>
      </c>
      <c r="F2364" s="9">
        <f t="shared" si="108"/>
        <v>1</v>
      </c>
    </row>
    <row r="2365" spans="1:6" x14ac:dyDescent="0.3">
      <c r="A2365" s="1">
        <v>42171</v>
      </c>
      <c r="B2365">
        <f>VLOOKUP(A2365,NASDAQ_Composite_IXIC_20210721[[Date]:[Close]],5)</f>
        <v>5055.5498049999997</v>
      </c>
      <c r="C2365" s="9">
        <f t="shared" si="109"/>
        <v>2.164943261496286</v>
      </c>
      <c r="D2365" s="9">
        <f>VLOOKUP(A2365,nasdaq_wtd_mc_ritter_add!$B$2:$D$3373,$D$5)</f>
        <v>3.3945440143173098</v>
      </c>
      <c r="E2365" s="9">
        <f t="shared" si="110"/>
        <v>1.2296007528210238</v>
      </c>
      <c r="F2365" s="9">
        <f t="shared" si="108"/>
        <v>1</v>
      </c>
    </row>
    <row r="2366" spans="1:6" x14ac:dyDescent="0.3">
      <c r="A2366" s="1">
        <v>42172</v>
      </c>
      <c r="B2366">
        <f>VLOOKUP(A2366,NASDAQ_Composite_IXIC_20210721[[Date]:[Close]],5)</f>
        <v>5064.8798829999996</v>
      </c>
      <c r="C2366" s="9">
        <f t="shared" si="109"/>
        <v>2.1667870726645626</v>
      </c>
      <c r="D2366" s="9">
        <f>VLOOKUP(A2366,nasdaq_wtd_mc_ritter_add!$B$2:$D$3373,$D$5)</f>
        <v>3.4000934906341</v>
      </c>
      <c r="E2366" s="9">
        <f t="shared" si="110"/>
        <v>1.2333064179695374</v>
      </c>
      <c r="F2366" s="9">
        <f t="shared" si="108"/>
        <v>1</v>
      </c>
    </row>
    <row r="2367" spans="1:6" x14ac:dyDescent="0.3">
      <c r="A2367" s="1">
        <v>42173</v>
      </c>
      <c r="B2367">
        <f>VLOOKUP(A2367,NASDAQ_Composite_IXIC_20210721[[Date]:[Close]],5)</f>
        <v>5132.9501950000003</v>
      </c>
      <c r="C2367" s="9">
        <f t="shared" si="109"/>
        <v>2.1801372309770821</v>
      </c>
      <c r="D2367" s="9">
        <f>VLOOKUP(A2367,nasdaq_wtd_mc_ritter_add!$B$2:$D$3373,$D$5)</f>
        <v>3.4070911722426001</v>
      </c>
      <c r="E2367" s="9">
        <f t="shared" si="110"/>
        <v>1.2269539412655179</v>
      </c>
      <c r="F2367" s="9">
        <f t="shared" si="108"/>
        <v>1</v>
      </c>
    </row>
    <row r="2368" spans="1:6" x14ac:dyDescent="0.3">
      <c r="A2368" s="1">
        <v>42174</v>
      </c>
      <c r="B2368">
        <f>VLOOKUP(A2368,NASDAQ_Composite_IXIC_20210721[[Date]:[Close]],5)</f>
        <v>5117</v>
      </c>
      <c r="C2368" s="9">
        <f t="shared" si="109"/>
        <v>2.1770249801717307</v>
      </c>
      <c r="D2368" s="9">
        <f>VLOOKUP(A2368,nasdaq_wtd_mc_ritter_add!$B$2:$D$3373,$D$5)</f>
        <v>3.4062019641713501</v>
      </c>
      <c r="E2368" s="9">
        <f t="shared" si="110"/>
        <v>1.2291769839996194</v>
      </c>
      <c r="F2368" s="9">
        <f t="shared" si="108"/>
        <v>1</v>
      </c>
    </row>
    <row r="2369" spans="1:6" x14ac:dyDescent="0.3">
      <c r="A2369" s="1">
        <v>42175</v>
      </c>
      <c r="B2369">
        <f>VLOOKUP(A2369,NASDAQ_Composite_IXIC_20210721[[Date]:[Close]],5)</f>
        <v>5117</v>
      </c>
      <c r="C2369" s="9">
        <f t="shared" si="109"/>
        <v>2.1770249801717307</v>
      </c>
      <c r="D2369" s="9">
        <f>VLOOKUP(A2369,nasdaq_wtd_mc_ritter_add!$B$2:$D$3373,$D$5)</f>
        <v>3.4062019641713501</v>
      </c>
      <c r="E2369" s="9">
        <f t="shared" si="110"/>
        <v>1.2291769839996194</v>
      </c>
      <c r="F2369" s="9">
        <f t="shared" si="108"/>
        <v>0</v>
      </c>
    </row>
    <row r="2370" spans="1:6" x14ac:dyDescent="0.3">
      <c r="A2370" s="1">
        <v>42176</v>
      </c>
      <c r="B2370">
        <f>VLOOKUP(A2370,NASDAQ_Composite_IXIC_20210721[[Date]:[Close]],5)</f>
        <v>5117</v>
      </c>
      <c r="C2370" s="9">
        <f t="shared" si="109"/>
        <v>2.1770249801717307</v>
      </c>
      <c r="D2370" s="9">
        <f>VLOOKUP(A2370,nasdaq_wtd_mc_ritter_add!$B$2:$D$3373,$D$5)</f>
        <v>3.4062019641713501</v>
      </c>
      <c r="E2370" s="9">
        <f t="shared" si="110"/>
        <v>1.2291769839996194</v>
      </c>
      <c r="F2370" s="9">
        <f t="shared" si="108"/>
        <v>0</v>
      </c>
    </row>
    <row r="2371" spans="1:6" x14ac:dyDescent="0.3">
      <c r="A2371" s="1">
        <v>42177</v>
      </c>
      <c r="B2371">
        <f>VLOOKUP(A2371,NASDAQ_Composite_IXIC_20210721[[Date]:[Close]],5)</f>
        <v>5153.9702150000003</v>
      </c>
      <c r="C2371" s="9">
        <f t="shared" si="109"/>
        <v>2.1842239835556532</v>
      </c>
      <c r="D2371" s="9">
        <f>VLOOKUP(A2371,nasdaq_wtd_mc_ritter_add!$B$2:$D$3373,$D$5)</f>
        <v>3.42404810356429</v>
      </c>
      <c r="E2371" s="9">
        <f t="shared" si="110"/>
        <v>1.2398241200086368</v>
      </c>
      <c r="F2371" s="9">
        <f t="shared" si="108"/>
        <v>1</v>
      </c>
    </row>
    <row r="2372" spans="1:6" x14ac:dyDescent="0.3">
      <c r="A2372" s="1">
        <v>42178</v>
      </c>
      <c r="B2372">
        <f>VLOOKUP(A2372,NASDAQ_Composite_IXIC_20210721[[Date]:[Close]],5)</f>
        <v>5160.0898440000001</v>
      </c>
      <c r="C2372" s="9">
        <f t="shared" si="109"/>
        <v>2.1854106413185734</v>
      </c>
      <c r="D2372" s="9">
        <f>VLOOKUP(A2372,nasdaq_wtd_mc_ritter_add!$B$2:$D$3373,$D$5)</f>
        <v>3.43646533153384</v>
      </c>
      <c r="E2372" s="9">
        <f t="shared" si="110"/>
        <v>1.2510546902152666</v>
      </c>
      <c r="F2372" s="9">
        <f t="shared" si="108"/>
        <v>1</v>
      </c>
    </row>
    <row r="2373" spans="1:6" x14ac:dyDescent="0.3">
      <c r="A2373" s="1">
        <v>42179</v>
      </c>
      <c r="B2373">
        <f>VLOOKUP(A2373,NASDAQ_Composite_IXIC_20210721[[Date]:[Close]],5)</f>
        <v>5122.4101559999999</v>
      </c>
      <c r="C2373" s="9">
        <f t="shared" si="109"/>
        <v>2.1780817122336407</v>
      </c>
      <c r="D2373" s="9">
        <f>VLOOKUP(A2373,nasdaq_wtd_mc_ritter_add!$B$2:$D$3373,$D$5)</f>
        <v>3.4323120550303701</v>
      </c>
      <c r="E2373" s="9">
        <f t="shared" si="110"/>
        <v>1.2542303427967294</v>
      </c>
      <c r="F2373" s="9">
        <f t="shared" si="108"/>
        <v>1</v>
      </c>
    </row>
    <row r="2374" spans="1:6" x14ac:dyDescent="0.3">
      <c r="A2374" s="1">
        <v>42180</v>
      </c>
      <c r="B2374">
        <f>VLOOKUP(A2374,NASDAQ_Composite_IXIC_20210721[[Date]:[Close]],5)</f>
        <v>5112.1899409999996</v>
      </c>
      <c r="C2374" s="9">
        <f t="shared" si="109"/>
        <v>2.1760845226414132</v>
      </c>
      <c r="D2374" s="9">
        <f>VLOOKUP(A2374,nasdaq_wtd_mc_ritter_add!$B$2:$D$3373,$D$5)</f>
        <v>3.4277469124848601</v>
      </c>
      <c r="E2374" s="9">
        <f t="shared" si="110"/>
        <v>1.2516623898434469</v>
      </c>
      <c r="F2374" s="9">
        <f t="shared" si="108"/>
        <v>1</v>
      </c>
    </row>
    <row r="2375" spans="1:6" x14ac:dyDescent="0.3">
      <c r="A2375" s="1">
        <v>42181</v>
      </c>
      <c r="B2375">
        <f>VLOOKUP(A2375,NASDAQ_Composite_IXIC_20210721[[Date]:[Close]],5)</f>
        <v>5080.5097660000001</v>
      </c>
      <c r="C2375" s="9">
        <f t="shared" si="109"/>
        <v>2.1698682545424743</v>
      </c>
      <c r="D2375" s="9">
        <f>VLOOKUP(A2375,nasdaq_wtd_mc_ritter_add!$B$2:$D$3373,$D$5)</f>
        <v>3.4151431078185701</v>
      </c>
      <c r="E2375" s="9">
        <f t="shared" si="110"/>
        <v>1.2452748532760958</v>
      </c>
      <c r="F2375" s="9">
        <f t="shared" si="108"/>
        <v>1</v>
      </c>
    </row>
    <row r="2376" spans="1:6" x14ac:dyDescent="0.3">
      <c r="A2376" s="1">
        <v>42182</v>
      </c>
      <c r="B2376">
        <f>VLOOKUP(A2376,NASDAQ_Composite_IXIC_20210721[[Date]:[Close]],5)</f>
        <v>5080.5097660000001</v>
      </c>
      <c r="C2376" s="9">
        <f t="shared" si="109"/>
        <v>2.1698682545424743</v>
      </c>
      <c r="D2376" s="9">
        <f>VLOOKUP(A2376,nasdaq_wtd_mc_ritter_add!$B$2:$D$3373,$D$5)</f>
        <v>3.4151431078185701</v>
      </c>
      <c r="E2376" s="9">
        <f t="shared" si="110"/>
        <v>1.2452748532760958</v>
      </c>
      <c r="F2376" s="9">
        <f t="shared" ref="F2376:F2439" si="111">IF(OR(C2376=C2375,D2376=D2375),0,1)</f>
        <v>0</v>
      </c>
    </row>
    <row r="2377" spans="1:6" x14ac:dyDescent="0.3">
      <c r="A2377" s="1">
        <v>42183</v>
      </c>
      <c r="B2377">
        <f>VLOOKUP(A2377,NASDAQ_Composite_IXIC_20210721[[Date]:[Close]],5)</f>
        <v>5080.5097660000001</v>
      </c>
      <c r="C2377" s="9">
        <f t="shared" ref="C2377:C2440" si="112">$C$5+LN(B2377)-$A$6</f>
        <v>2.1698682545424743</v>
      </c>
      <c r="D2377" s="9">
        <f>VLOOKUP(A2377,nasdaq_wtd_mc_ritter_add!$B$2:$D$3373,$D$5)</f>
        <v>3.4151431078185701</v>
      </c>
      <c r="E2377" s="9">
        <f t="shared" ref="E2377:E2440" si="113">IF($E$5&lt;=$A2377,D2377-VLOOKUP(A2377,$A$7:$C$4936,3),0)</f>
        <v>1.2452748532760958</v>
      </c>
      <c r="F2377" s="9">
        <f t="shared" si="111"/>
        <v>0</v>
      </c>
    </row>
    <row r="2378" spans="1:6" x14ac:dyDescent="0.3">
      <c r="A2378" s="1">
        <v>42184</v>
      </c>
      <c r="B2378">
        <f>VLOOKUP(A2378,NASDAQ_Composite_IXIC_20210721[[Date]:[Close]],5)</f>
        <v>4958.4702150000003</v>
      </c>
      <c r="C2378" s="9">
        <f t="shared" si="112"/>
        <v>2.145553919117865</v>
      </c>
      <c r="D2378" s="9">
        <f>VLOOKUP(A2378,nasdaq_wtd_mc_ritter_add!$B$2:$D$3373,$D$5)</f>
        <v>3.38553587075282</v>
      </c>
      <c r="E2378" s="9">
        <f t="shared" si="113"/>
        <v>1.2399819516349551</v>
      </c>
      <c r="F2378" s="9">
        <f t="shared" si="111"/>
        <v>1</v>
      </c>
    </row>
    <row r="2379" spans="1:6" x14ac:dyDescent="0.3">
      <c r="A2379" s="1">
        <v>42185</v>
      </c>
      <c r="B2379">
        <f>VLOOKUP(A2379,NASDAQ_Composite_IXIC_20210721[[Date]:[Close]],5)</f>
        <v>4986.8701170000004</v>
      </c>
      <c r="C2379" s="9">
        <f t="shared" si="112"/>
        <v>2.1512651322583816</v>
      </c>
      <c r="D2379" s="9">
        <f>VLOOKUP(A2379,nasdaq_wtd_mc_ritter_add!$B$2:$D$3373,$D$5)</f>
        <v>3.40190140916802</v>
      </c>
      <c r="E2379" s="9">
        <f t="shared" si="113"/>
        <v>1.2506362769096384</v>
      </c>
      <c r="F2379" s="9">
        <f t="shared" si="111"/>
        <v>1</v>
      </c>
    </row>
    <row r="2380" spans="1:6" x14ac:dyDescent="0.3">
      <c r="A2380" s="1">
        <v>42186</v>
      </c>
      <c r="B2380">
        <f>VLOOKUP(A2380,NASDAQ_Composite_IXIC_20210721[[Date]:[Close]],5)</f>
        <v>5013.1201170000004</v>
      </c>
      <c r="C2380" s="9">
        <f t="shared" si="112"/>
        <v>2.1565151494442167</v>
      </c>
      <c r="D2380" s="9">
        <f>VLOOKUP(A2380,nasdaq_wtd_mc_ritter_add!$B$2:$D$3373,$D$5)</f>
        <v>3.4030309055505499</v>
      </c>
      <c r="E2380" s="9">
        <f t="shared" si="113"/>
        <v>1.2465157561063331</v>
      </c>
      <c r="F2380" s="9">
        <f t="shared" si="111"/>
        <v>1</v>
      </c>
    </row>
    <row r="2381" spans="1:6" x14ac:dyDescent="0.3">
      <c r="A2381" s="1">
        <v>42187</v>
      </c>
      <c r="B2381">
        <f>VLOOKUP(A2381,NASDAQ_Composite_IXIC_20210721[[Date]:[Close]],5)</f>
        <v>5009.2099609999996</v>
      </c>
      <c r="C2381" s="9">
        <f t="shared" si="112"/>
        <v>2.155734860595623</v>
      </c>
      <c r="D2381" s="9">
        <f>VLOOKUP(A2381,nasdaq_wtd_mc_ritter_add!$B$2:$D$3373,$D$5)</f>
        <v>3.3947656394934</v>
      </c>
      <c r="E2381" s="9">
        <f t="shared" si="113"/>
        <v>1.239030778897777</v>
      </c>
      <c r="F2381" s="9">
        <f t="shared" si="111"/>
        <v>1</v>
      </c>
    </row>
    <row r="2382" spans="1:6" x14ac:dyDescent="0.3">
      <c r="A2382" s="1">
        <v>42188</v>
      </c>
      <c r="B2382">
        <f>VLOOKUP(A2382,NASDAQ_Composite_IXIC_20210721[[Date]:[Close]],5)</f>
        <v>5009.2099609999996</v>
      </c>
      <c r="C2382" s="9">
        <f t="shared" si="112"/>
        <v>2.155734860595623</v>
      </c>
      <c r="D2382" s="9">
        <f>VLOOKUP(A2382,nasdaq_wtd_mc_ritter_add!$B$2:$D$3373,$D$5)</f>
        <v>3.3947656394934</v>
      </c>
      <c r="E2382" s="9">
        <f t="shared" si="113"/>
        <v>1.239030778897777</v>
      </c>
      <c r="F2382" s="9">
        <f t="shared" si="111"/>
        <v>0</v>
      </c>
    </row>
    <row r="2383" spans="1:6" x14ac:dyDescent="0.3">
      <c r="A2383" s="1">
        <v>42189</v>
      </c>
      <c r="B2383">
        <f>VLOOKUP(A2383,NASDAQ_Composite_IXIC_20210721[[Date]:[Close]],5)</f>
        <v>5009.2099609999996</v>
      </c>
      <c r="C2383" s="9">
        <f t="shared" si="112"/>
        <v>2.155734860595623</v>
      </c>
      <c r="D2383" s="9">
        <f>VLOOKUP(A2383,nasdaq_wtd_mc_ritter_add!$B$2:$D$3373,$D$5)</f>
        <v>3.3947656394934</v>
      </c>
      <c r="E2383" s="9">
        <f t="shared" si="113"/>
        <v>1.239030778897777</v>
      </c>
      <c r="F2383" s="9">
        <f t="shared" si="111"/>
        <v>0</v>
      </c>
    </row>
    <row r="2384" spans="1:6" x14ac:dyDescent="0.3">
      <c r="A2384" s="1">
        <v>42190</v>
      </c>
      <c r="B2384">
        <f>VLOOKUP(A2384,NASDAQ_Composite_IXIC_20210721[[Date]:[Close]],5)</f>
        <v>5009.2099609999996</v>
      </c>
      <c r="C2384" s="9">
        <f t="shared" si="112"/>
        <v>2.155734860595623</v>
      </c>
      <c r="D2384" s="9">
        <f>VLOOKUP(A2384,nasdaq_wtd_mc_ritter_add!$B$2:$D$3373,$D$5)</f>
        <v>3.3947656394934</v>
      </c>
      <c r="E2384" s="9">
        <f t="shared" si="113"/>
        <v>1.239030778897777</v>
      </c>
      <c r="F2384" s="9">
        <f t="shared" si="111"/>
        <v>0</v>
      </c>
    </row>
    <row r="2385" spans="1:6" x14ac:dyDescent="0.3">
      <c r="A2385" s="1">
        <v>42191</v>
      </c>
      <c r="B2385">
        <f>VLOOKUP(A2385,NASDAQ_Composite_IXIC_20210721[[Date]:[Close]],5)</f>
        <v>4991.9399409999996</v>
      </c>
      <c r="C2385" s="9">
        <f t="shared" si="112"/>
        <v>2.1522812502938491</v>
      </c>
      <c r="D2385" s="9">
        <f>VLOOKUP(A2385,nasdaq_wtd_mc_ritter_add!$B$2:$D$3373,$D$5)</f>
        <v>3.4084464336106501</v>
      </c>
      <c r="E2385" s="9">
        <f t="shared" si="113"/>
        <v>1.256165183316801</v>
      </c>
      <c r="F2385" s="9">
        <f t="shared" si="111"/>
        <v>1</v>
      </c>
    </row>
    <row r="2386" spans="1:6" x14ac:dyDescent="0.3">
      <c r="A2386" s="1">
        <v>42192</v>
      </c>
      <c r="B2386">
        <f>VLOOKUP(A2386,NASDAQ_Composite_IXIC_20210721[[Date]:[Close]],5)</f>
        <v>4997.4599609999996</v>
      </c>
      <c r="C2386" s="9">
        <f t="shared" si="112"/>
        <v>2.1533864259031956</v>
      </c>
      <c r="D2386" s="9">
        <f>VLOOKUP(A2386,nasdaq_wtd_mc_ritter_add!$B$2:$D$3373,$D$5)</f>
        <v>3.40243401623826</v>
      </c>
      <c r="E2386" s="9">
        <f t="shared" si="113"/>
        <v>1.2490475903350644</v>
      </c>
      <c r="F2386" s="9">
        <f t="shared" si="111"/>
        <v>1</v>
      </c>
    </row>
    <row r="2387" spans="1:6" x14ac:dyDescent="0.3">
      <c r="A2387" s="1">
        <v>42193</v>
      </c>
      <c r="B2387">
        <f>VLOOKUP(A2387,NASDAQ_Composite_IXIC_20210721[[Date]:[Close]],5)</f>
        <v>4909.7597660000001</v>
      </c>
      <c r="C2387" s="9">
        <f t="shared" si="112"/>
        <v>2.1356816634633065</v>
      </c>
      <c r="D2387" s="9">
        <f>VLOOKUP(A2387,nasdaq_wtd_mc_ritter_add!$B$2:$D$3373,$D$5)</f>
        <v>3.37255345652525</v>
      </c>
      <c r="E2387" s="9">
        <f t="shared" si="113"/>
        <v>1.2368717930619435</v>
      </c>
      <c r="F2387" s="9">
        <f t="shared" si="111"/>
        <v>1</v>
      </c>
    </row>
    <row r="2388" spans="1:6" x14ac:dyDescent="0.3">
      <c r="A2388" s="1">
        <v>42194</v>
      </c>
      <c r="B2388">
        <f>VLOOKUP(A2388,NASDAQ_Composite_IXIC_20210721[[Date]:[Close]],5)</f>
        <v>4922.3999020000001</v>
      </c>
      <c r="C2388" s="9">
        <f t="shared" si="112"/>
        <v>2.1382528468839306</v>
      </c>
      <c r="D2388" s="9">
        <f>VLOOKUP(A2388,nasdaq_wtd_mc_ritter_add!$B$2:$D$3373,$D$5)</f>
        <v>3.3820782625767101</v>
      </c>
      <c r="E2388" s="9">
        <f t="shared" si="113"/>
        <v>1.2438254156927795</v>
      </c>
      <c r="F2388" s="9">
        <f t="shared" si="111"/>
        <v>1</v>
      </c>
    </row>
    <row r="2389" spans="1:6" x14ac:dyDescent="0.3">
      <c r="A2389" s="1">
        <v>42195</v>
      </c>
      <c r="B2389">
        <f>VLOOKUP(A2389,NASDAQ_Composite_IXIC_20210721[[Date]:[Close]],5)</f>
        <v>4997.7001950000003</v>
      </c>
      <c r="C2389" s="9">
        <f t="shared" si="112"/>
        <v>2.1534344959683667</v>
      </c>
      <c r="D2389" s="9">
        <f>VLOOKUP(A2389,nasdaq_wtd_mc_ritter_add!$B$2:$D$3373,$D$5)</f>
        <v>3.41554461720991</v>
      </c>
      <c r="E2389" s="9">
        <f t="shared" si="113"/>
        <v>1.2621101212415433</v>
      </c>
      <c r="F2389" s="9">
        <f t="shared" si="111"/>
        <v>1</v>
      </c>
    </row>
    <row r="2390" spans="1:6" x14ac:dyDescent="0.3">
      <c r="A2390" s="1">
        <v>42196</v>
      </c>
      <c r="B2390">
        <f>VLOOKUP(A2390,NASDAQ_Composite_IXIC_20210721[[Date]:[Close]],5)</f>
        <v>4997.7001950000003</v>
      </c>
      <c r="C2390" s="9">
        <f t="shared" si="112"/>
        <v>2.1534344959683667</v>
      </c>
      <c r="D2390" s="9">
        <f>VLOOKUP(A2390,nasdaq_wtd_mc_ritter_add!$B$2:$D$3373,$D$5)</f>
        <v>3.41554461720991</v>
      </c>
      <c r="E2390" s="9">
        <f t="shared" si="113"/>
        <v>1.2621101212415433</v>
      </c>
      <c r="F2390" s="9">
        <f t="shared" si="111"/>
        <v>0</v>
      </c>
    </row>
    <row r="2391" spans="1:6" x14ac:dyDescent="0.3">
      <c r="A2391" s="1">
        <v>42197</v>
      </c>
      <c r="B2391">
        <f>VLOOKUP(A2391,NASDAQ_Composite_IXIC_20210721[[Date]:[Close]],5)</f>
        <v>4997.7001950000003</v>
      </c>
      <c r="C2391" s="9">
        <f t="shared" si="112"/>
        <v>2.1534344959683667</v>
      </c>
      <c r="D2391" s="9">
        <f>VLOOKUP(A2391,nasdaq_wtd_mc_ritter_add!$B$2:$D$3373,$D$5)</f>
        <v>3.41554461720991</v>
      </c>
      <c r="E2391" s="9">
        <f t="shared" si="113"/>
        <v>1.2621101212415433</v>
      </c>
      <c r="F2391" s="9">
        <f t="shared" si="111"/>
        <v>0</v>
      </c>
    </row>
    <row r="2392" spans="1:6" x14ac:dyDescent="0.3">
      <c r="A2392" s="1">
        <v>42198</v>
      </c>
      <c r="B2392">
        <f>VLOOKUP(A2392,NASDAQ_Composite_IXIC_20210721[[Date]:[Close]],5)</f>
        <v>5071.5097660000001</v>
      </c>
      <c r="C2392" s="9">
        <f t="shared" si="112"/>
        <v>2.1680952078438542</v>
      </c>
      <c r="D2392" s="9">
        <f>VLOOKUP(A2392,nasdaq_wtd_mc_ritter_add!$B$2:$D$3373,$D$5)</f>
        <v>3.43309511867426</v>
      </c>
      <c r="E2392" s="9">
        <f t="shared" si="113"/>
        <v>1.2649999108304057</v>
      </c>
      <c r="F2392" s="9">
        <f t="shared" si="111"/>
        <v>1</v>
      </c>
    </row>
    <row r="2393" spans="1:6" x14ac:dyDescent="0.3">
      <c r="A2393" s="1">
        <v>42199</v>
      </c>
      <c r="B2393">
        <f>VLOOKUP(A2393,NASDAQ_Composite_IXIC_20210721[[Date]:[Close]],5)</f>
        <v>5104.8901370000003</v>
      </c>
      <c r="C2393" s="9">
        <f t="shared" si="112"/>
        <v>2.1746555810678183</v>
      </c>
      <c r="D2393" s="9">
        <f>VLOOKUP(A2393,nasdaq_wtd_mc_ritter_add!$B$2:$D$3373,$D$5)</f>
        <v>3.4404963918576099</v>
      </c>
      <c r="E2393" s="9">
        <f t="shared" si="113"/>
        <v>1.2658408107897916</v>
      </c>
      <c r="F2393" s="9">
        <f t="shared" si="111"/>
        <v>1</v>
      </c>
    </row>
    <row r="2394" spans="1:6" x14ac:dyDescent="0.3">
      <c r="A2394" s="1">
        <v>42200</v>
      </c>
      <c r="B2394">
        <f>VLOOKUP(A2394,NASDAQ_Composite_IXIC_20210721[[Date]:[Close]],5)</f>
        <v>5098.9399409999996</v>
      </c>
      <c r="C2394" s="9">
        <f t="shared" si="112"/>
        <v>2.1734893137683899</v>
      </c>
      <c r="D2394" s="9">
        <f>VLOOKUP(A2394,nasdaq_wtd_mc_ritter_add!$B$2:$D$3373,$D$5)</f>
        <v>3.4290960905288101</v>
      </c>
      <c r="E2394" s="9">
        <f t="shared" si="113"/>
        <v>1.2556067767604202</v>
      </c>
      <c r="F2394" s="9">
        <f t="shared" si="111"/>
        <v>1</v>
      </c>
    </row>
    <row r="2395" spans="1:6" x14ac:dyDescent="0.3">
      <c r="A2395" s="1">
        <v>42201</v>
      </c>
      <c r="B2395">
        <f>VLOOKUP(A2395,NASDAQ_Composite_IXIC_20210721[[Date]:[Close]],5)</f>
        <v>5163.1801759999998</v>
      </c>
      <c r="C2395" s="9">
        <f t="shared" si="112"/>
        <v>2.1860093531775719</v>
      </c>
      <c r="D2395" s="9">
        <f>VLOOKUP(A2395,nasdaq_wtd_mc_ritter_add!$B$2:$D$3373,$D$5)</f>
        <v>3.43963946073145</v>
      </c>
      <c r="E2395" s="9">
        <f t="shared" si="113"/>
        <v>1.253630107553878</v>
      </c>
      <c r="F2395" s="9">
        <f t="shared" si="111"/>
        <v>1</v>
      </c>
    </row>
    <row r="2396" spans="1:6" x14ac:dyDescent="0.3">
      <c r="A2396" s="1">
        <v>42202</v>
      </c>
      <c r="B2396">
        <f>VLOOKUP(A2396,NASDAQ_Composite_IXIC_20210721[[Date]:[Close]],5)</f>
        <v>5210.1401370000003</v>
      </c>
      <c r="C2396" s="9">
        <f t="shared" si="112"/>
        <v>2.1950634034490522</v>
      </c>
      <c r="D2396" s="9">
        <f>VLOOKUP(A2396,nasdaq_wtd_mc_ritter_add!$B$2:$D$3373,$D$5)</f>
        <v>3.4569197503048601</v>
      </c>
      <c r="E2396" s="9">
        <f t="shared" si="113"/>
        <v>1.2618563468558079</v>
      </c>
      <c r="F2396" s="9">
        <f t="shared" si="111"/>
        <v>1</v>
      </c>
    </row>
    <row r="2397" spans="1:6" x14ac:dyDescent="0.3">
      <c r="A2397" s="1">
        <v>42203</v>
      </c>
      <c r="B2397">
        <f>VLOOKUP(A2397,NASDAQ_Composite_IXIC_20210721[[Date]:[Close]],5)</f>
        <v>5210.1401370000003</v>
      </c>
      <c r="C2397" s="9">
        <f t="shared" si="112"/>
        <v>2.1950634034490522</v>
      </c>
      <c r="D2397" s="9">
        <f>VLOOKUP(A2397,nasdaq_wtd_mc_ritter_add!$B$2:$D$3373,$D$5)</f>
        <v>3.4569197503048601</v>
      </c>
      <c r="E2397" s="9">
        <f t="shared" si="113"/>
        <v>1.2618563468558079</v>
      </c>
      <c r="F2397" s="9">
        <f t="shared" si="111"/>
        <v>0</v>
      </c>
    </row>
    <row r="2398" spans="1:6" x14ac:dyDescent="0.3">
      <c r="A2398" s="1">
        <v>42204</v>
      </c>
      <c r="B2398">
        <f>VLOOKUP(A2398,NASDAQ_Composite_IXIC_20210721[[Date]:[Close]],5)</f>
        <v>5210.1401370000003</v>
      </c>
      <c r="C2398" s="9">
        <f t="shared" si="112"/>
        <v>2.1950634034490522</v>
      </c>
      <c r="D2398" s="9">
        <f>VLOOKUP(A2398,nasdaq_wtd_mc_ritter_add!$B$2:$D$3373,$D$5)</f>
        <v>3.4569197503048601</v>
      </c>
      <c r="E2398" s="9">
        <f t="shared" si="113"/>
        <v>1.2618563468558079</v>
      </c>
      <c r="F2398" s="9">
        <f t="shared" si="111"/>
        <v>0</v>
      </c>
    </row>
    <row r="2399" spans="1:6" x14ac:dyDescent="0.3">
      <c r="A2399" s="1">
        <v>42205</v>
      </c>
      <c r="B2399">
        <f>VLOOKUP(A2399,NASDAQ_Composite_IXIC_20210721[[Date]:[Close]],5)</f>
        <v>5218.8598629999997</v>
      </c>
      <c r="C2399" s="9">
        <f t="shared" si="112"/>
        <v>2.1967356113370373</v>
      </c>
      <c r="D2399" s="9">
        <f>VLOOKUP(A2399,nasdaq_wtd_mc_ritter_add!$B$2:$D$3373,$D$5)</f>
        <v>3.4579047409739299</v>
      </c>
      <c r="E2399" s="9">
        <f t="shared" si="113"/>
        <v>1.2611691296368925</v>
      </c>
      <c r="F2399" s="9">
        <f t="shared" si="111"/>
        <v>1</v>
      </c>
    </row>
    <row r="2400" spans="1:6" x14ac:dyDescent="0.3">
      <c r="A2400" s="1">
        <v>42206</v>
      </c>
      <c r="B2400">
        <f>VLOOKUP(A2400,NASDAQ_Composite_IXIC_20210721[[Date]:[Close]],5)</f>
        <v>5208.1201170000004</v>
      </c>
      <c r="C2400" s="9">
        <f t="shared" si="112"/>
        <v>2.1946756189291667</v>
      </c>
      <c r="D2400" s="9">
        <f>VLOOKUP(A2400,nasdaq_wtd_mc_ritter_add!$B$2:$D$3373,$D$5)</f>
        <v>3.4544226897466399</v>
      </c>
      <c r="E2400" s="9">
        <f t="shared" si="113"/>
        <v>1.2597470708174732</v>
      </c>
      <c r="F2400" s="9">
        <f t="shared" si="111"/>
        <v>1</v>
      </c>
    </row>
    <row r="2401" spans="1:6" x14ac:dyDescent="0.3">
      <c r="A2401" s="1">
        <v>42207</v>
      </c>
      <c r="B2401">
        <f>VLOOKUP(A2401,NASDAQ_Composite_IXIC_20210721[[Date]:[Close]],5)</f>
        <v>5171.7700199999999</v>
      </c>
      <c r="C2401" s="9">
        <f t="shared" si="112"/>
        <v>2.1876716439124193</v>
      </c>
      <c r="D2401" s="9">
        <f>VLOOKUP(A2401,nasdaq_wtd_mc_ritter_add!$B$2:$D$3373,$D$5)</f>
        <v>3.4479815780659702</v>
      </c>
      <c r="E2401" s="9">
        <f t="shared" si="113"/>
        <v>1.2603099341535509</v>
      </c>
      <c r="F2401" s="9">
        <f t="shared" si="111"/>
        <v>1</v>
      </c>
    </row>
    <row r="2402" spans="1:6" x14ac:dyDescent="0.3">
      <c r="A2402" s="1">
        <v>42208</v>
      </c>
      <c r="B2402">
        <f>VLOOKUP(A2402,NASDAQ_Composite_IXIC_20210721[[Date]:[Close]],5)</f>
        <v>5146.4101559999999</v>
      </c>
      <c r="C2402" s="9">
        <f t="shared" si="112"/>
        <v>2.1827560648797943</v>
      </c>
      <c r="D2402" s="9">
        <f>VLOOKUP(A2402,nasdaq_wtd_mc_ritter_add!$B$2:$D$3373,$D$5)</f>
        <v>3.4389871382412398</v>
      </c>
      <c r="E2402" s="9">
        <f t="shared" si="113"/>
        <v>1.2562310733614455</v>
      </c>
      <c r="F2402" s="9">
        <f t="shared" si="111"/>
        <v>1</v>
      </c>
    </row>
    <row r="2403" spans="1:6" x14ac:dyDescent="0.3">
      <c r="A2403" s="1">
        <v>42209</v>
      </c>
      <c r="B2403">
        <f>VLOOKUP(A2403,NASDAQ_Composite_IXIC_20210721[[Date]:[Close]],5)</f>
        <v>5088.6298829999996</v>
      </c>
      <c r="C2403" s="9">
        <f t="shared" si="112"/>
        <v>2.1714652664837208</v>
      </c>
      <c r="D2403" s="9">
        <f>VLOOKUP(A2403,nasdaq_wtd_mc_ritter_add!$B$2:$D$3373,$D$5)</f>
        <v>3.4442799266096098</v>
      </c>
      <c r="E2403" s="9">
        <f t="shared" si="113"/>
        <v>1.272814660125889</v>
      </c>
      <c r="F2403" s="9">
        <f t="shared" si="111"/>
        <v>1</v>
      </c>
    </row>
    <row r="2404" spans="1:6" x14ac:dyDescent="0.3">
      <c r="A2404" s="1">
        <v>42210</v>
      </c>
      <c r="B2404">
        <f>VLOOKUP(A2404,NASDAQ_Composite_IXIC_20210721[[Date]:[Close]],5)</f>
        <v>5088.6298829999996</v>
      </c>
      <c r="C2404" s="9">
        <f t="shared" si="112"/>
        <v>2.1714652664837208</v>
      </c>
      <c r="D2404" s="9">
        <f>VLOOKUP(A2404,nasdaq_wtd_mc_ritter_add!$B$2:$D$3373,$D$5)</f>
        <v>3.4442799266096098</v>
      </c>
      <c r="E2404" s="9">
        <f t="shared" si="113"/>
        <v>1.272814660125889</v>
      </c>
      <c r="F2404" s="9">
        <f t="shared" si="111"/>
        <v>0</v>
      </c>
    </row>
    <row r="2405" spans="1:6" x14ac:dyDescent="0.3">
      <c r="A2405" s="1">
        <v>42211</v>
      </c>
      <c r="B2405">
        <f>VLOOKUP(A2405,NASDAQ_Composite_IXIC_20210721[[Date]:[Close]],5)</f>
        <v>5088.6298829999996</v>
      </c>
      <c r="C2405" s="9">
        <f t="shared" si="112"/>
        <v>2.1714652664837208</v>
      </c>
      <c r="D2405" s="9">
        <f>VLOOKUP(A2405,nasdaq_wtd_mc_ritter_add!$B$2:$D$3373,$D$5)</f>
        <v>3.4442799266096098</v>
      </c>
      <c r="E2405" s="9">
        <f t="shared" si="113"/>
        <v>1.272814660125889</v>
      </c>
      <c r="F2405" s="9">
        <f t="shared" si="111"/>
        <v>0</v>
      </c>
    </row>
    <row r="2406" spans="1:6" x14ac:dyDescent="0.3">
      <c r="A2406" s="1">
        <v>42212</v>
      </c>
      <c r="B2406">
        <f>VLOOKUP(A2406,NASDAQ_Composite_IXIC_20210721[[Date]:[Close]],5)</f>
        <v>5039.7797849999997</v>
      </c>
      <c r="C2406" s="9">
        <f t="shared" si="112"/>
        <v>2.1618190380250857</v>
      </c>
      <c r="D2406" s="9">
        <f>VLOOKUP(A2406,nasdaq_wtd_mc_ritter_add!$B$2:$D$3373,$D$5)</f>
        <v>3.4243477711472998</v>
      </c>
      <c r="E2406" s="9">
        <f t="shared" si="113"/>
        <v>1.2625287331222141</v>
      </c>
      <c r="F2406" s="9">
        <f t="shared" si="111"/>
        <v>1</v>
      </c>
    </row>
    <row r="2407" spans="1:6" x14ac:dyDescent="0.3">
      <c r="A2407" s="1">
        <v>42213</v>
      </c>
      <c r="B2407">
        <f>VLOOKUP(A2407,NASDAQ_Composite_IXIC_20210721[[Date]:[Close]],5)</f>
        <v>5089.2099609999996</v>
      </c>
      <c r="C2407" s="9">
        <f t="shared" si="112"/>
        <v>2.171579254915355</v>
      </c>
      <c r="D2407" s="9">
        <f>VLOOKUP(A2407,nasdaq_wtd_mc_ritter_add!$B$2:$D$3373,$D$5)</f>
        <v>3.4330639254207802</v>
      </c>
      <c r="E2407" s="9">
        <f t="shared" si="113"/>
        <v>1.2614846705054252</v>
      </c>
      <c r="F2407" s="9">
        <f t="shared" si="111"/>
        <v>1</v>
      </c>
    </row>
    <row r="2408" spans="1:6" x14ac:dyDescent="0.3">
      <c r="A2408" s="1">
        <v>42214</v>
      </c>
      <c r="B2408">
        <f>VLOOKUP(A2408,NASDAQ_Composite_IXIC_20210721[[Date]:[Close]],5)</f>
        <v>5111.7299800000001</v>
      </c>
      <c r="C2408" s="9">
        <f t="shared" si="112"/>
        <v>2.1759945452151692</v>
      </c>
      <c r="D2408" s="9">
        <f>VLOOKUP(A2408,nasdaq_wtd_mc_ritter_add!$B$2:$D$3373,$D$5)</f>
        <v>3.4279587973071699</v>
      </c>
      <c r="E2408" s="9">
        <f t="shared" si="113"/>
        <v>1.2519642520920007</v>
      </c>
      <c r="F2408" s="9">
        <f t="shared" si="111"/>
        <v>1</v>
      </c>
    </row>
    <row r="2409" spans="1:6" x14ac:dyDescent="0.3">
      <c r="A2409" s="1">
        <v>42215</v>
      </c>
      <c r="B2409">
        <f>VLOOKUP(A2409,NASDAQ_Composite_IXIC_20210721[[Date]:[Close]],5)</f>
        <v>5128.7797849999997</v>
      </c>
      <c r="C2409" s="9">
        <f t="shared" si="112"/>
        <v>2.1793244225641279</v>
      </c>
      <c r="D2409" s="9">
        <f>VLOOKUP(A2409,nasdaq_wtd_mc_ritter_add!$B$2:$D$3373,$D$5)</f>
        <v>3.41944412092022</v>
      </c>
      <c r="E2409" s="9">
        <f t="shared" si="113"/>
        <v>1.240119698356092</v>
      </c>
      <c r="F2409" s="9">
        <f t="shared" si="111"/>
        <v>1</v>
      </c>
    </row>
    <row r="2410" spans="1:6" x14ac:dyDescent="0.3">
      <c r="A2410" s="1">
        <v>42216</v>
      </c>
      <c r="B2410">
        <f>VLOOKUP(A2410,NASDAQ_Composite_IXIC_20210721[[Date]:[Close]],5)</f>
        <v>5128.2797849999997</v>
      </c>
      <c r="C2410" s="9">
        <f t="shared" si="112"/>
        <v>2.1792269287361981</v>
      </c>
      <c r="D2410" s="9">
        <f>VLOOKUP(A2410,nasdaq_wtd_mc_ritter_add!$B$2:$D$3373,$D$5)</f>
        <v>3.4216483942981299</v>
      </c>
      <c r="E2410" s="9">
        <f t="shared" si="113"/>
        <v>1.2424214655619319</v>
      </c>
      <c r="F2410" s="9">
        <f t="shared" si="111"/>
        <v>1</v>
      </c>
    </row>
    <row r="2411" spans="1:6" x14ac:dyDescent="0.3">
      <c r="A2411" s="1">
        <v>42217</v>
      </c>
      <c r="B2411">
        <f>VLOOKUP(A2411,NASDAQ_Composite_IXIC_20210721[[Date]:[Close]],5)</f>
        <v>5128.2797849999997</v>
      </c>
      <c r="C2411" s="9">
        <f t="shared" si="112"/>
        <v>2.1792269287361981</v>
      </c>
      <c r="D2411" s="9">
        <f>VLOOKUP(A2411,nasdaq_wtd_mc_ritter_add!$B$2:$D$3373,$D$5)</f>
        <v>3.4216483942981299</v>
      </c>
      <c r="E2411" s="9">
        <f t="shared" si="113"/>
        <v>1.2424214655619319</v>
      </c>
      <c r="F2411" s="9">
        <f t="shared" si="111"/>
        <v>0</v>
      </c>
    </row>
    <row r="2412" spans="1:6" x14ac:dyDescent="0.3">
      <c r="A2412" s="1">
        <v>42218</v>
      </c>
      <c r="B2412">
        <f>VLOOKUP(A2412,NASDAQ_Composite_IXIC_20210721[[Date]:[Close]],5)</f>
        <v>5128.2797849999997</v>
      </c>
      <c r="C2412" s="9">
        <f t="shared" si="112"/>
        <v>2.1792269287361981</v>
      </c>
      <c r="D2412" s="9">
        <f>VLOOKUP(A2412,nasdaq_wtd_mc_ritter_add!$B$2:$D$3373,$D$5)</f>
        <v>3.4216483942981299</v>
      </c>
      <c r="E2412" s="9">
        <f t="shared" si="113"/>
        <v>1.2424214655619319</v>
      </c>
      <c r="F2412" s="9">
        <f t="shared" si="111"/>
        <v>0</v>
      </c>
    </row>
    <row r="2413" spans="1:6" x14ac:dyDescent="0.3">
      <c r="A2413" s="1">
        <v>42219</v>
      </c>
      <c r="B2413">
        <f>VLOOKUP(A2413,NASDAQ_Composite_IXIC_20210721[[Date]:[Close]],5)</f>
        <v>5115.3798829999996</v>
      </c>
      <c r="C2413" s="9">
        <f t="shared" si="112"/>
        <v>2.1767083154207993</v>
      </c>
      <c r="D2413" s="9">
        <f>VLOOKUP(A2413,nasdaq_wtd_mc_ritter_add!$B$2:$D$3373,$D$5)</f>
        <v>3.4177839852727701</v>
      </c>
      <c r="E2413" s="9">
        <f t="shared" si="113"/>
        <v>1.2410756698519707</v>
      </c>
      <c r="F2413" s="9">
        <f t="shared" si="111"/>
        <v>1</v>
      </c>
    </row>
    <row r="2414" spans="1:6" x14ac:dyDescent="0.3">
      <c r="A2414" s="1">
        <v>42220</v>
      </c>
      <c r="B2414">
        <f>VLOOKUP(A2414,NASDAQ_Composite_IXIC_20210721[[Date]:[Close]],5)</f>
        <v>5105.5498049999997</v>
      </c>
      <c r="C2414" s="9">
        <f t="shared" si="112"/>
        <v>2.1747847954806465</v>
      </c>
      <c r="D2414" s="9">
        <f>VLOOKUP(A2414,nasdaq_wtd_mc_ritter_add!$B$2:$D$3373,$D$5)</f>
        <v>3.4166811636051699</v>
      </c>
      <c r="E2414" s="9">
        <f t="shared" si="113"/>
        <v>1.2418963681245234</v>
      </c>
      <c r="F2414" s="9">
        <f t="shared" si="111"/>
        <v>1</v>
      </c>
    </row>
    <row r="2415" spans="1:6" x14ac:dyDescent="0.3">
      <c r="A2415" s="1">
        <v>42221</v>
      </c>
      <c r="B2415">
        <f>VLOOKUP(A2415,NASDAQ_Composite_IXIC_20210721[[Date]:[Close]],5)</f>
        <v>5139.9399409999996</v>
      </c>
      <c r="C2415" s="9">
        <f t="shared" si="112"/>
        <v>2.181498045117233</v>
      </c>
      <c r="D2415" s="9">
        <f>VLOOKUP(A2415,nasdaq_wtd_mc_ritter_add!$B$2:$D$3373,$D$5)</f>
        <v>3.4309350288525402</v>
      </c>
      <c r="E2415" s="9">
        <f t="shared" si="113"/>
        <v>1.2494369837353072</v>
      </c>
      <c r="F2415" s="9">
        <f t="shared" si="111"/>
        <v>1</v>
      </c>
    </row>
    <row r="2416" spans="1:6" x14ac:dyDescent="0.3">
      <c r="A2416" s="1">
        <v>42222</v>
      </c>
      <c r="B2416">
        <f>VLOOKUP(A2416,NASDAQ_Composite_IXIC_20210721[[Date]:[Close]],5)</f>
        <v>5056.4399409999996</v>
      </c>
      <c r="C2416" s="9">
        <f t="shared" si="112"/>
        <v>2.1651193170550149</v>
      </c>
      <c r="D2416" s="9">
        <f>VLOOKUP(A2416,nasdaq_wtd_mc_ritter_add!$B$2:$D$3373,$D$5)</f>
        <v>3.4047560813090101</v>
      </c>
      <c r="E2416" s="9">
        <f t="shared" si="113"/>
        <v>1.2396367642539952</v>
      </c>
      <c r="F2416" s="9">
        <f t="shared" si="111"/>
        <v>1</v>
      </c>
    </row>
    <row r="2417" spans="1:6" x14ac:dyDescent="0.3">
      <c r="A2417" s="1">
        <v>42223</v>
      </c>
      <c r="B2417">
        <f>VLOOKUP(A2417,NASDAQ_Composite_IXIC_20210721[[Date]:[Close]],5)</f>
        <v>5043.5400390000004</v>
      </c>
      <c r="C2417" s="9">
        <f t="shared" si="112"/>
        <v>2.1625648745630395</v>
      </c>
      <c r="D2417" s="9">
        <f>VLOOKUP(A2417,nasdaq_wtd_mc_ritter_add!$B$2:$D$3373,$D$5)</f>
        <v>3.39445451940913</v>
      </c>
      <c r="E2417" s="9">
        <f t="shared" si="113"/>
        <v>1.2318896448460905</v>
      </c>
      <c r="F2417" s="9">
        <f t="shared" si="111"/>
        <v>1</v>
      </c>
    </row>
    <row r="2418" spans="1:6" x14ac:dyDescent="0.3">
      <c r="A2418" s="1">
        <v>42224</v>
      </c>
      <c r="B2418">
        <f>VLOOKUP(A2418,NASDAQ_Composite_IXIC_20210721[[Date]:[Close]],5)</f>
        <v>5043.5400390000004</v>
      </c>
      <c r="C2418" s="9">
        <f t="shared" si="112"/>
        <v>2.1625648745630395</v>
      </c>
      <c r="D2418" s="9">
        <f>VLOOKUP(A2418,nasdaq_wtd_mc_ritter_add!$B$2:$D$3373,$D$5)</f>
        <v>3.39445451940913</v>
      </c>
      <c r="E2418" s="9">
        <f t="shared" si="113"/>
        <v>1.2318896448460905</v>
      </c>
      <c r="F2418" s="9">
        <f t="shared" si="111"/>
        <v>0</v>
      </c>
    </row>
    <row r="2419" spans="1:6" x14ac:dyDescent="0.3">
      <c r="A2419" s="1">
        <v>42225</v>
      </c>
      <c r="B2419">
        <f>VLOOKUP(A2419,NASDAQ_Composite_IXIC_20210721[[Date]:[Close]],5)</f>
        <v>5043.5400390000004</v>
      </c>
      <c r="C2419" s="9">
        <f t="shared" si="112"/>
        <v>2.1625648745630395</v>
      </c>
      <c r="D2419" s="9">
        <f>VLOOKUP(A2419,nasdaq_wtd_mc_ritter_add!$B$2:$D$3373,$D$5)</f>
        <v>3.39445451940913</v>
      </c>
      <c r="E2419" s="9">
        <f t="shared" si="113"/>
        <v>1.2318896448460905</v>
      </c>
      <c r="F2419" s="9">
        <f t="shared" si="111"/>
        <v>0</v>
      </c>
    </row>
    <row r="2420" spans="1:6" x14ac:dyDescent="0.3">
      <c r="A2420" s="1">
        <v>42226</v>
      </c>
      <c r="B2420">
        <f>VLOOKUP(A2420,NASDAQ_Composite_IXIC_20210721[[Date]:[Close]],5)</f>
        <v>5101.7998049999997</v>
      </c>
      <c r="C2420" s="9">
        <f t="shared" si="112"/>
        <v>2.1740500307646355</v>
      </c>
      <c r="D2420" s="9">
        <f>VLOOKUP(A2420,nasdaq_wtd_mc_ritter_add!$B$2:$D$3373,$D$5)</f>
        <v>3.3978129752910502</v>
      </c>
      <c r="E2420" s="9">
        <f t="shared" si="113"/>
        <v>1.2237629445264147</v>
      </c>
      <c r="F2420" s="9">
        <f t="shared" si="111"/>
        <v>1</v>
      </c>
    </row>
    <row r="2421" spans="1:6" x14ac:dyDescent="0.3">
      <c r="A2421" s="1">
        <v>42227</v>
      </c>
      <c r="B2421">
        <f>VLOOKUP(A2421,NASDAQ_Composite_IXIC_20210721[[Date]:[Close]],5)</f>
        <v>5036.7900390000004</v>
      </c>
      <c r="C2421" s="9">
        <f t="shared" si="112"/>
        <v>2.161225632503176</v>
      </c>
      <c r="D2421" s="9">
        <f>VLOOKUP(A2421,nasdaq_wtd_mc_ritter_add!$B$2:$D$3373,$D$5)</f>
        <v>3.3795626896943798</v>
      </c>
      <c r="E2421" s="9">
        <f t="shared" si="113"/>
        <v>1.2183370571912038</v>
      </c>
      <c r="F2421" s="9">
        <f t="shared" si="111"/>
        <v>1</v>
      </c>
    </row>
    <row r="2422" spans="1:6" x14ac:dyDescent="0.3">
      <c r="A2422" s="1">
        <v>42228</v>
      </c>
      <c r="B2422">
        <f>VLOOKUP(A2422,NASDAQ_Composite_IXIC_20210721[[Date]:[Close]],5)</f>
        <v>5044.3901370000003</v>
      </c>
      <c r="C2422" s="9">
        <f t="shared" si="112"/>
        <v>2.1627334122089552</v>
      </c>
      <c r="D2422" s="9">
        <f>VLOOKUP(A2422,nasdaq_wtd_mc_ritter_add!$B$2:$D$3373,$D$5)</f>
        <v>3.3889314423984902</v>
      </c>
      <c r="E2422" s="9">
        <f t="shared" si="113"/>
        <v>1.226198030189535</v>
      </c>
      <c r="F2422" s="9">
        <f t="shared" si="111"/>
        <v>1</v>
      </c>
    </row>
    <row r="2423" spans="1:6" x14ac:dyDescent="0.3">
      <c r="A2423" s="1">
        <v>42229</v>
      </c>
      <c r="B2423">
        <f>VLOOKUP(A2423,NASDAQ_Composite_IXIC_20210721[[Date]:[Close]],5)</f>
        <v>5033.5600590000004</v>
      </c>
      <c r="C2423" s="9">
        <f t="shared" si="112"/>
        <v>2.160584149321493</v>
      </c>
      <c r="D2423" s="9">
        <f>VLOOKUP(A2423,nasdaq_wtd_mc_ritter_add!$B$2:$D$3373,$D$5)</f>
        <v>3.37372860936284</v>
      </c>
      <c r="E2423" s="9">
        <f t="shared" si="113"/>
        <v>1.213144460041347</v>
      </c>
      <c r="F2423" s="9">
        <f t="shared" si="111"/>
        <v>1</v>
      </c>
    </row>
    <row r="2424" spans="1:6" x14ac:dyDescent="0.3">
      <c r="A2424" s="1">
        <v>42230</v>
      </c>
      <c r="B2424">
        <f>VLOOKUP(A2424,NASDAQ_Composite_IXIC_20210721[[Date]:[Close]],5)</f>
        <v>5048.2402339999999</v>
      </c>
      <c r="C2424" s="9">
        <f t="shared" si="112"/>
        <v>2.1634963643919312</v>
      </c>
      <c r="D2424" s="9">
        <f>VLOOKUP(A2424,nasdaq_wtd_mc_ritter_add!$B$2:$D$3373,$D$5)</f>
        <v>3.38454503309667</v>
      </c>
      <c r="E2424" s="9">
        <f t="shared" si="113"/>
        <v>1.2210486687047388</v>
      </c>
      <c r="F2424" s="9">
        <f t="shared" si="111"/>
        <v>1</v>
      </c>
    </row>
    <row r="2425" spans="1:6" x14ac:dyDescent="0.3">
      <c r="A2425" s="1">
        <v>42231</v>
      </c>
      <c r="B2425">
        <f>VLOOKUP(A2425,NASDAQ_Composite_IXIC_20210721[[Date]:[Close]],5)</f>
        <v>5048.2402339999999</v>
      </c>
      <c r="C2425" s="9">
        <f t="shared" si="112"/>
        <v>2.1634963643919312</v>
      </c>
      <c r="D2425" s="9">
        <f>VLOOKUP(A2425,nasdaq_wtd_mc_ritter_add!$B$2:$D$3373,$D$5)</f>
        <v>3.38454503309667</v>
      </c>
      <c r="E2425" s="9">
        <f t="shared" si="113"/>
        <v>1.2210486687047388</v>
      </c>
      <c r="F2425" s="9">
        <f t="shared" si="111"/>
        <v>0</v>
      </c>
    </row>
    <row r="2426" spans="1:6" x14ac:dyDescent="0.3">
      <c r="A2426" s="1">
        <v>42232</v>
      </c>
      <c r="B2426">
        <f>VLOOKUP(A2426,NASDAQ_Composite_IXIC_20210721[[Date]:[Close]],5)</f>
        <v>5048.2402339999999</v>
      </c>
      <c r="C2426" s="9">
        <f t="shared" si="112"/>
        <v>2.1634963643919312</v>
      </c>
      <c r="D2426" s="9">
        <f>VLOOKUP(A2426,nasdaq_wtd_mc_ritter_add!$B$2:$D$3373,$D$5)</f>
        <v>3.38454503309667</v>
      </c>
      <c r="E2426" s="9">
        <f t="shared" si="113"/>
        <v>1.2210486687047388</v>
      </c>
      <c r="F2426" s="9">
        <f t="shared" si="111"/>
        <v>0</v>
      </c>
    </row>
    <row r="2427" spans="1:6" x14ac:dyDescent="0.3">
      <c r="A2427" s="1">
        <v>42233</v>
      </c>
      <c r="B2427">
        <f>VLOOKUP(A2427,NASDAQ_Composite_IXIC_20210721[[Date]:[Close]],5)</f>
        <v>5091.7001950000003</v>
      </c>
      <c r="C2427" s="9">
        <f t="shared" si="112"/>
        <v>2.1720684516593609</v>
      </c>
      <c r="D2427" s="9">
        <f>VLOOKUP(A2427,nasdaq_wtd_mc_ritter_add!$B$2:$D$3373,$D$5)</f>
        <v>3.3984831150540602</v>
      </c>
      <c r="E2427" s="9">
        <f t="shared" si="113"/>
        <v>1.2264146633946993</v>
      </c>
      <c r="F2427" s="9">
        <f t="shared" si="111"/>
        <v>1</v>
      </c>
    </row>
    <row r="2428" spans="1:6" x14ac:dyDescent="0.3">
      <c r="A2428" s="1">
        <v>42234</v>
      </c>
      <c r="B2428">
        <f>VLOOKUP(A2428,NASDAQ_Composite_IXIC_20210721[[Date]:[Close]],5)</f>
        <v>5059.3500979999999</v>
      </c>
      <c r="C2428" s="9">
        <f t="shared" si="112"/>
        <v>2.1656946862687034</v>
      </c>
      <c r="D2428" s="9">
        <f>VLOOKUP(A2428,nasdaq_wtd_mc_ritter_add!$B$2:$D$3373,$D$5)</f>
        <v>3.3970863914101601</v>
      </c>
      <c r="E2428" s="9">
        <f t="shared" si="113"/>
        <v>1.2313917051414567</v>
      </c>
      <c r="F2428" s="9">
        <f t="shared" si="111"/>
        <v>1</v>
      </c>
    </row>
    <row r="2429" spans="1:6" x14ac:dyDescent="0.3">
      <c r="A2429" s="1">
        <v>42235</v>
      </c>
      <c r="B2429">
        <f>VLOOKUP(A2429,NASDAQ_Composite_IXIC_20210721[[Date]:[Close]],5)</f>
        <v>5019.0498049999997</v>
      </c>
      <c r="C2429" s="9">
        <f t="shared" si="112"/>
        <v>2.1576972842638282</v>
      </c>
      <c r="D2429" s="9">
        <f>VLOOKUP(A2429,nasdaq_wtd_mc_ritter_add!$B$2:$D$3373,$D$5)</f>
        <v>3.3878922806388201</v>
      </c>
      <c r="E2429" s="9">
        <f t="shared" si="113"/>
        <v>1.2301949963749919</v>
      </c>
      <c r="F2429" s="9">
        <f t="shared" si="111"/>
        <v>1</v>
      </c>
    </row>
    <row r="2430" spans="1:6" x14ac:dyDescent="0.3">
      <c r="A2430" s="1">
        <v>42236</v>
      </c>
      <c r="B2430">
        <f>VLOOKUP(A2430,NASDAQ_Composite_IXIC_20210721[[Date]:[Close]],5)</f>
        <v>4877.4902339999999</v>
      </c>
      <c r="C2430" s="9">
        <f t="shared" si="112"/>
        <v>2.1290874416066456</v>
      </c>
      <c r="D2430" s="9">
        <f>VLOOKUP(A2430,nasdaq_wtd_mc_ritter_add!$B$2:$D$3373,$D$5)</f>
        <v>3.33954367804263</v>
      </c>
      <c r="E2430" s="9">
        <f t="shared" si="113"/>
        <v>1.2104562364359843</v>
      </c>
      <c r="F2430" s="9">
        <f t="shared" si="111"/>
        <v>1</v>
      </c>
    </row>
    <row r="2431" spans="1:6" x14ac:dyDescent="0.3">
      <c r="A2431" s="1">
        <v>42237</v>
      </c>
      <c r="B2431">
        <f>VLOOKUP(A2431,NASDAQ_Composite_IXIC_20210721[[Date]:[Close]],5)</f>
        <v>4706.0400390000004</v>
      </c>
      <c r="C2431" s="9">
        <f t="shared" si="112"/>
        <v>2.0933034486925512</v>
      </c>
      <c r="D2431" s="9">
        <f>VLOOKUP(A2431,nasdaq_wtd_mc_ritter_add!$B$2:$D$3373,$D$5)</f>
        <v>3.3139928651675601</v>
      </c>
      <c r="E2431" s="9">
        <f t="shared" si="113"/>
        <v>1.2206894164750088</v>
      </c>
      <c r="F2431" s="9">
        <f t="shared" si="111"/>
        <v>1</v>
      </c>
    </row>
    <row r="2432" spans="1:6" x14ac:dyDescent="0.3">
      <c r="A2432" s="1">
        <v>42238</v>
      </c>
      <c r="B2432">
        <f>VLOOKUP(A2432,NASDAQ_Composite_IXIC_20210721[[Date]:[Close]],5)</f>
        <v>4706.0400390000004</v>
      </c>
      <c r="C2432" s="9">
        <f t="shared" si="112"/>
        <v>2.0933034486925512</v>
      </c>
      <c r="D2432" s="9">
        <f>VLOOKUP(A2432,nasdaq_wtd_mc_ritter_add!$B$2:$D$3373,$D$5)</f>
        <v>3.3139928651675601</v>
      </c>
      <c r="E2432" s="9">
        <f t="shared" si="113"/>
        <v>1.2206894164750088</v>
      </c>
      <c r="F2432" s="9">
        <f t="shared" si="111"/>
        <v>0</v>
      </c>
    </row>
    <row r="2433" spans="1:6" x14ac:dyDescent="0.3">
      <c r="A2433" s="1">
        <v>42239</v>
      </c>
      <c r="B2433">
        <f>VLOOKUP(A2433,NASDAQ_Composite_IXIC_20210721[[Date]:[Close]],5)</f>
        <v>4706.0400390000004</v>
      </c>
      <c r="C2433" s="9">
        <f t="shared" si="112"/>
        <v>2.0933034486925512</v>
      </c>
      <c r="D2433" s="9">
        <f>VLOOKUP(A2433,nasdaq_wtd_mc_ritter_add!$B$2:$D$3373,$D$5)</f>
        <v>3.3139928651675601</v>
      </c>
      <c r="E2433" s="9">
        <f t="shared" si="113"/>
        <v>1.2206894164750088</v>
      </c>
      <c r="F2433" s="9">
        <f t="shared" si="111"/>
        <v>0</v>
      </c>
    </row>
    <row r="2434" spans="1:6" x14ac:dyDescent="0.3">
      <c r="A2434" s="1">
        <v>42240</v>
      </c>
      <c r="B2434">
        <f>VLOOKUP(A2434,NASDAQ_Composite_IXIC_20210721[[Date]:[Close]],5)</f>
        <v>4526.25</v>
      </c>
      <c r="C2434" s="9">
        <f t="shared" si="112"/>
        <v>2.0543504324464896</v>
      </c>
      <c r="D2434" s="9">
        <f>VLOOKUP(A2434,nasdaq_wtd_mc_ritter_add!$B$2:$D$3373,$D$5)</f>
        <v>3.25337444798441</v>
      </c>
      <c r="E2434" s="9">
        <f t="shared" si="113"/>
        <v>1.1990240155379204</v>
      </c>
      <c r="F2434" s="9">
        <f t="shared" si="111"/>
        <v>1</v>
      </c>
    </row>
    <row r="2435" spans="1:6" x14ac:dyDescent="0.3">
      <c r="A2435" s="1">
        <v>42241</v>
      </c>
      <c r="B2435">
        <f>VLOOKUP(A2435,NASDAQ_Composite_IXIC_20210721[[Date]:[Close]],5)</f>
        <v>4506.4902339999999</v>
      </c>
      <c r="C2435" s="9">
        <f t="shared" si="112"/>
        <v>2.0499752822687762</v>
      </c>
      <c r="D2435" s="9">
        <f>VLOOKUP(A2435,nasdaq_wtd_mc_ritter_add!$B$2:$D$3373,$D$5)</f>
        <v>3.26681134483198</v>
      </c>
      <c r="E2435" s="9">
        <f t="shared" si="113"/>
        <v>1.2168360625632038</v>
      </c>
      <c r="F2435" s="9">
        <f t="shared" si="111"/>
        <v>1</v>
      </c>
    </row>
    <row r="2436" spans="1:6" x14ac:dyDescent="0.3">
      <c r="A2436" s="1">
        <v>42242</v>
      </c>
      <c r="B2436">
        <f>VLOOKUP(A2436,NASDAQ_Composite_IXIC_20210721[[Date]:[Close]],5)</f>
        <v>4697.5400390000004</v>
      </c>
      <c r="C2436" s="9">
        <f t="shared" si="112"/>
        <v>2.0914956260878652</v>
      </c>
      <c r="D2436" s="9">
        <f>VLOOKUP(A2436,nasdaq_wtd_mc_ritter_add!$B$2:$D$3373,$D$5)</f>
        <v>3.3013716485308402</v>
      </c>
      <c r="E2436" s="9">
        <f t="shared" si="113"/>
        <v>1.209876022442975</v>
      </c>
      <c r="F2436" s="9">
        <f t="shared" si="111"/>
        <v>1</v>
      </c>
    </row>
    <row r="2437" spans="1:6" x14ac:dyDescent="0.3">
      <c r="A2437" s="1">
        <v>42243</v>
      </c>
      <c r="B2437">
        <f>VLOOKUP(A2437,NASDAQ_Composite_IXIC_20210721[[Date]:[Close]],5)</f>
        <v>4812.7099609999996</v>
      </c>
      <c r="C2437" s="9">
        <f t="shared" si="112"/>
        <v>2.1157169772707336</v>
      </c>
      <c r="D2437" s="9">
        <f>VLOOKUP(A2437,nasdaq_wtd_mc_ritter_add!$B$2:$D$3373,$D$5)</f>
        <v>3.3285259565722298</v>
      </c>
      <c r="E2437" s="9">
        <f t="shared" si="113"/>
        <v>1.2128089793014962</v>
      </c>
      <c r="F2437" s="9">
        <f t="shared" si="111"/>
        <v>1</v>
      </c>
    </row>
    <row r="2438" spans="1:6" x14ac:dyDescent="0.3">
      <c r="A2438" s="1">
        <v>42244</v>
      </c>
      <c r="B2438">
        <f>VLOOKUP(A2438,NASDAQ_Composite_IXIC_20210721[[Date]:[Close]],5)</f>
        <v>4828.3198240000002</v>
      </c>
      <c r="C2438" s="9">
        <f t="shared" si="112"/>
        <v>2.1189551949691738</v>
      </c>
      <c r="D2438" s="9">
        <f>VLOOKUP(A2438,nasdaq_wtd_mc_ritter_add!$B$2:$D$3373,$D$5)</f>
        <v>3.3452391891305</v>
      </c>
      <c r="E2438" s="9">
        <f t="shared" si="113"/>
        <v>1.2262839941613262</v>
      </c>
      <c r="F2438" s="9">
        <f t="shared" si="111"/>
        <v>1</v>
      </c>
    </row>
    <row r="2439" spans="1:6" x14ac:dyDescent="0.3">
      <c r="A2439" s="1">
        <v>42245</v>
      </c>
      <c r="B2439">
        <f>VLOOKUP(A2439,NASDAQ_Composite_IXIC_20210721[[Date]:[Close]],5)</f>
        <v>4828.3198240000002</v>
      </c>
      <c r="C2439" s="9">
        <f t="shared" si="112"/>
        <v>2.1189551949691738</v>
      </c>
      <c r="D2439" s="9">
        <f>VLOOKUP(A2439,nasdaq_wtd_mc_ritter_add!$B$2:$D$3373,$D$5)</f>
        <v>3.3452391891305</v>
      </c>
      <c r="E2439" s="9">
        <f t="shared" si="113"/>
        <v>1.2262839941613262</v>
      </c>
      <c r="F2439" s="9">
        <f t="shared" si="111"/>
        <v>0</v>
      </c>
    </row>
    <row r="2440" spans="1:6" x14ac:dyDescent="0.3">
      <c r="A2440" s="1">
        <v>42246</v>
      </c>
      <c r="B2440">
        <f>VLOOKUP(A2440,NASDAQ_Composite_IXIC_20210721[[Date]:[Close]],5)</f>
        <v>4828.3198240000002</v>
      </c>
      <c r="C2440" s="9">
        <f t="shared" si="112"/>
        <v>2.1189551949691738</v>
      </c>
      <c r="D2440" s="9">
        <f>VLOOKUP(A2440,nasdaq_wtd_mc_ritter_add!$B$2:$D$3373,$D$5)</f>
        <v>3.3452391891305</v>
      </c>
      <c r="E2440" s="9">
        <f t="shared" si="113"/>
        <v>1.2262839941613262</v>
      </c>
      <c r="F2440" s="9">
        <f t="shared" ref="F2440:F2503" si="114">IF(OR(C2440=C2439,D2440=D2439),0,1)</f>
        <v>0</v>
      </c>
    </row>
    <row r="2441" spans="1:6" x14ac:dyDescent="0.3">
      <c r="A2441" s="1">
        <v>42247</v>
      </c>
      <c r="B2441">
        <f>VLOOKUP(A2441,NASDAQ_Composite_IXIC_20210721[[Date]:[Close]],5)</f>
        <v>4776.5097660000001</v>
      </c>
      <c r="C2441" s="9">
        <f t="shared" ref="C2441:C2504" si="115">$C$5+LN(B2441)-$A$6</f>
        <v>2.1081667556679333</v>
      </c>
      <c r="D2441" s="9">
        <f>VLOOKUP(A2441,nasdaq_wtd_mc_ritter_add!$B$2:$D$3373,$D$5)</f>
        <v>3.3341655390200899</v>
      </c>
      <c r="E2441" s="9">
        <f t="shared" ref="E2441:E2504" si="116">IF($E$5&lt;=$A2441,D2441-VLOOKUP(A2441,$A$7:$C$4936,3),0)</f>
        <v>1.2259987833521566</v>
      </c>
      <c r="F2441" s="9">
        <f t="shared" si="114"/>
        <v>1</v>
      </c>
    </row>
    <row r="2442" spans="1:6" x14ac:dyDescent="0.3">
      <c r="A2442" s="1">
        <v>42248</v>
      </c>
      <c r="B2442">
        <f>VLOOKUP(A2442,NASDAQ_Composite_IXIC_20210721[[Date]:[Close]],5)</f>
        <v>4636.1000979999999</v>
      </c>
      <c r="C2442" s="9">
        <f t="shared" si="115"/>
        <v>2.0783301670513419</v>
      </c>
      <c r="D2442" s="9">
        <f>VLOOKUP(A2442,nasdaq_wtd_mc_ritter_add!$B$2:$D$3373,$D$5)</f>
        <v>3.3115740920584198</v>
      </c>
      <c r="E2442" s="9">
        <f t="shared" si="116"/>
        <v>1.2332439250070779</v>
      </c>
      <c r="F2442" s="9">
        <f t="shared" si="114"/>
        <v>1</v>
      </c>
    </row>
    <row r="2443" spans="1:6" x14ac:dyDescent="0.3">
      <c r="A2443" s="1">
        <v>42249</v>
      </c>
      <c r="B2443">
        <f>VLOOKUP(A2443,NASDAQ_Composite_IXIC_20210721[[Date]:[Close]],5)</f>
        <v>4749.9799800000001</v>
      </c>
      <c r="C2443" s="9">
        <f t="shared" si="115"/>
        <v>2.1025970536496006</v>
      </c>
      <c r="D2443" s="9">
        <f>VLOOKUP(A2443,nasdaq_wtd_mc_ritter_add!$B$2:$D$3373,$D$5)</f>
        <v>3.3424011745355</v>
      </c>
      <c r="E2443" s="9">
        <f t="shared" si="116"/>
        <v>1.2398041208858994</v>
      </c>
      <c r="F2443" s="9">
        <f t="shared" si="114"/>
        <v>1</v>
      </c>
    </row>
    <row r="2444" spans="1:6" x14ac:dyDescent="0.3">
      <c r="A2444" s="1">
        <v>42250</v>
      </c>
      <c r="B2444">
        <f>VLOOKUP(A2444,NASDAQ_Composite_IXIC_20210721[[Date]:[Close]],5)</f>
        <v>4733.5</v>
      </c>
      <c r="C2444" s="9">
        <f t="shared" si="115"/>
        <v>2.0991215369355833</v>
      </c>
      <c r="D2444" s="9">
        <f>VLOOKUP(A2444,nasdaq_wtd_mc_ritter_add!$B$2:$D$3373,$D$5)</f>
        <v>3.3345906024261001</v>
      </c>
      <c r="E2444" s="9">
        <f t="shared" si="116"/>
        <v>1.2354690654905167</v>
      </c>
      <c r="F2444" s="9">
        <f t="shared" si="114"/>
        <v>1</v>
      </c>
    </row>
    <row r="2445" spans="1:6" x14ac:dyDescent="0.3">
      <c r="A2445" s="1">
        <v>42251</v>
      </c>
      <c r="B2445">
        <f>VLOOKUP(A2445,NASDAQ_Composite_IXIC_20210721[[Date]:[Close]],5)</f>
        <v>4683.919922</v>
      </c>
      <c r="C2445" s="9">
        <f t="shared" si="115"/>
        <v>2.0885919998663729</v>
      </c>
      <c r="D2445" s="9">
        <f>VLOOKUP(A2445,nasdaq_wtd_mc_ritter_add!$B$2:$D$3373,$D$5)</f>
        <v>3.3291629592638299</v>
      </c>
      <c r="E2445" s="9">
        <f t="shared" si="116"/>
        <v>1.240570959397457</v>
      </c>
      <c r="F2445" s="9">
        <f t="shared" si="114"/>
        <v>1</v>
      </c>
    </row>
    <row r="2446" spans="1:6" x14ac:dyDescent="0.3">
      <c r="A2446" s="1">
        <v>42252</v>
      </c>
      <c r="B2446">
        <f>VLOOKUP(A2446,NASDAQ_Composite_IXIC_20210721[[Date]:[Close]],5)</f>
        <v>4683.919922</v>
      </c>
      <c r="C2446" s="9">
        <f t="shared" si="115"/>
        <v>2.0885919998663729</v>
      </c>
      <c r="D2446" s="9">
        <f>VLOOKUP(A2446,nasdaq_wtd_mc_ritter_add!$B$2:$D$3373,$D$5)</f>
        <v>3.3291629592638299</v>
      </c>
      <c r="E2446" s="9">
        <f t="shared" si="116"/>
        <v>1.240570959397457</v>
      </c>
      <c r="F2446" s="9">
        <f t="shared" si="114"/>
        <v>0</v>
      </c>
    </row>
    <row r="2447" spans="1:6" x14ac:dyDescent="0.3">
      <c r="A2447" s="1">
        <v>42253</v>
      </c>
      <c r="B2447">
        <f>VLOOKUP(A2447,NASDAQ_Composite_IXIC_20210721[[Date]:[Close]],5)</f>
        <v>4683.919922</v>
      </c>
      <c r="C2447" s="9">
        <f t="shared" si="115"/>
        <v>2.0885919998663729</v>
      </c>
      <c r="D2447" s="9">
        <f>VLOOKUP(A2447,nasdaq_wtd_mc_ritter_add!$B$2:$D$3373,$D$5)</f>
        <v>3.3291629592638299</v>
      </c>
      <c r="E2447" s="9">
        <f t="shared" si="116"/>
        <v>1.240570959397457</v>
      </c>
      <c r="F2447" s="9">
        <f t="shared" si="114"/>
        <v>0</v>
      </c>
    </row>
    <row r="2448" spans="1:6" x14ac:dyDescent="0.3">
      <c r="A2448" s="1">
        <v>42254</v>
      </c>
      <c r="B2448">
        <f>VLOOKUP(A2448,NASDAQ_Composite_IXIC_20210721[[Date]:[Close]],5)</f>
        <v>4683.919922</v>
      </c>
      <c r="C2448" s="9">
        <f t="shared" si="115"/>
        <v>2.0885919998663729</v>
      </c>
      <c r="D2448" s="9">
        <f>VLOOKUP(A2448,nasdaq_wtd_mc_ritter_add!$B$2:$D$3373,$D$5)</f>
        <v>3.3291629592638299</v>
      </c>
      <c r="E2448" s="9">
        <f t="shared" si="116"/>
        <v>1.240570959397457</v>
      </c>
      <c r="F2448" s="9">
        <f t="shared" si="114"/>
        <v>0</v>
      </c>
    </row>
    <row r="2449" spans="1:6" x14ac:dyDescent="0.3">
      <c r="A2449" s="1">
        <v>42255</v>
      </c>
      <c r="B2449">
        <f>VLOOKUP(A2449,NASDAQ_Composite_IXIC_20210721[[Date]:[Close]],5)</f>
        <v>4811.9301759999998</v>
      </c>
      <c r="C2449" s="9">
        <f t="shared" si="115"/>
        <v>2.1155549379652419</v>
      </c>
      <c r="D2449" s="9">
        <f>VLOOKUP(A2449,nasdaq_wtd_mc_ritter_add!$B$2:$D$3373,$D$5)</f>
        <v>3.34749937415488</v>
      </c>
      <c r="E2449" s="9">
        <f t="shared" si="116"/>
        <v>1.2319444361896381</v>
      </c>
      <c r="F2449" s="9">
        <f t="shared" si="114"/>
        <v>1</v>
      </c>
    </row>
    <row r="2450" spans="1:6" x14ac:dyDescent="0.3">
      <c r="A2450" s="1">
        <v>42256</v>
      </c>
      <c r="B2450">
        <f>VLOOKUP(A2450,NASDAQ_Composite_IXIC_20210721[[Date]:[Close]],5)</f>
        <v>4756.5297849999997</v>
      </c>
      <c r="C2450" s="9">
        <f t="shared" si="115"/>
        <v>2.1039750159508648</v>
      </c>
      <c r="D2450" s="9">
        <f>VLOOKUP(A2450,nasdaq_wtd_mc_ritter_add!$B$2:$D$3373,$D$5)</f>
        <v>3.3421885133156901</v>
      </c>
      <c r="E2450" s="9">
        <f t="shared" si="116"/>
        <v>1.2382134973648253</v>
      </c>
      <c r="F2450" s="9">
        <f t="shared" si="114"/>
        <v>1</v>
      </c>
    </row>
    <row r="2451" spans="1:6" x14ac:dyDescent="0.3">
      <c r="A2451" s="1">
        <v>42257</v>
      </c>
      <c r="B2451">
        <f>VLOOKUP(A2451,NASDAQ_Composite_IXIC_20210721[[Date]:[Close]],5)</f>
        <v>4796.25</v>
      </c>
      <c r="C2451" s="9">
        <f t="shared" si="115"/>
        <v>2.112291012927801</v>
      </c>
      <c r="D2451" s="9">
        <f>VLOOKUP(A2451,nasdaq_wtd_mc_ritter_add!$B$2:$D$3373,$D$5)</f>
        <v>3.3532542384511799</v>
      </c>
      <c r="E2451" s="9">
        <f t="shared" si="116"/>
        <v>1.2409632255233789</v>
      </c>
      <c r="F2451" s="9">
        <f t="shared" si="114"/>
        <v>1</v>
      </c>
    </row>
    <row r="2452" spans="1:6" x14ac:dyDescent="0.3">
      <c r="A2452" s="1">
        <v>42258</v>
      </c>
      <c r="B2452">
        <f>VLOOKUP(A2452,NASDAQ_Composite_IXIC_20210721[[Date]:[Close]],5)</f>
        <v>4822.3398440000001</v>
      </c>
      <c r="C2452" s="9">
        <f t="shared" si="115"/>
        <v>2.1177159054343475</v>
      </c>
      <c r="D2452" s="9">
        <f>VLOOKUP(A2452,nasdaq_wtd_mc_ritter_add!$B$2:$D$3373,$D$5)</f>
        <v>3.3614124801925298</v>
      </c>
      <c r="E2452" s="9">
        <f t="shared" si="116"/>
        <v>1.2436965747581823</v>
      </c>
      <c r="F2452" s="9">
        <f t="shared" si="114"/>
        <v>1</v>
      </c>
    </row>
    <row r="2453" spans="1:6" x14ac:dyDescent="0.3">
      <c r="A2453" s="1">
        <v>42259</v>
      </c>
      <c r="B2453">
        <f>VLOOKUP(A2453,NASDAQ_Composite_IXIC_20210721[[Date]:[Close]],5)</f>
        <v>4822.3398440000001</v>
      </c>
      <c r="C2453" s="9">
        <f t="shared" si="115"/>
        <v>2.1177159054343475</v>
      </c>
      <c r="D2453" s="9">
        <f>VLOOKUP(A2453,nasdaq_wtd_mc_ritter_add!$B$2:$D$3373,$D$5)</f>
        <v>3.3614124801925298</v>
      </c>
      <c r="E2453" s="9">
        <f t="shared" si="116"/>
        <v>1.2436965747581823</v>
      </c>
      <c r="F2453" s="9">
        <f t="shared" si="114"/>
        <v>0</v>
      </c>
    </row>
    <row r="2454" spans="1:6" x14ac:dyDescent="0.3">
      <c r="A2454" s="1">
        <v>42260</v>
      </c>
      <c r="B2454">
        <f>VLOOKUP(A2454,NASDAQ_Composite_IXIC_20210721[[Date]:[Close]],5)</f>
        <v>4822.3398440000001</v>
      </c>
      <c r="C2454" s="9">
        <f t="shared" si="115"/>
        <v>2.1177159054343475</v>
      </c>
      <c r="D2454" s="9">
        <f>VLOOKUP(A2454,nasdaq_wtd_mc_ritter_add!$B$2:$D$3373,$D$5)</f>
        <v>3.3614124801925298</v>
      </c>
      <c r="E2454" s="9">
        <f t="shared" si="116"/>
        <v>1.2436965747581823</v>
      </c>
      <c r="F2454" s="9">
        <f t="shared" si="114"/>
        <v>0</v>
      </c>
    </row>
    <row r="2455" spans="1:6" x14ac:dyDescent="0.3">
      <c r="A2455" s="1">
        <v>42261</v>
      </c>
      <c r="B2455">
        <f>VLOOKUP(A2455,NASDAQ_Composite_IXIC_20210721[[Date]:[Close]],5)</f>
        <v>4805.7597660000001</v>
      </c>
      <c r="C2455" s="9">
        <f t="shared" si="115"/>
        <v>2.1142718001465317</v>
      </c>
      <c r="D2455" s="9">
        <f>VLOOKUP(A2455,nasdaq_wtd_mc_ritter_add!$B$2:$D$3373,$D$5)</f>
        <v>3.3650829416674801</v>
      </c>
      <c r="E2455" s="9">
        <f t="shared" si="116"/>
        <v>1.2508111415209484</v>
      </c>
      <c r="F2455" s="9">
        <f t="shared" si="114"/>
        <v>1</v>
      </c>
    </row>
    <row r="2456" spans="1:6" x14ac:dyDescent="0.3">
      <c r="A2456" s="1">
        <v>42262</v>
      </c>
      <c r="B2456">
        <f>VLOOKUP(A2456,NASDAQ_Composite_IXIC_20210721[[Date]:[Close]],5)</f>
        <v>4860.5200199999999</v>
      </c>
      <c r="C2456" s="9">
        <f t="shared" si="115"/>
        <v>2.1256020825370863</v>
      </c>
      <c r="D2456" s="9">
        <f>VLOOKUP(A2456,nasdaq_wtd_mc_ritter_add!$B$2:$D$3373,$D$5)</f>
        <v>3.3737209700183701</v>
      </c>
      <c r="E2456" s="9">
        <f t="shared" si="116"/>
        <v>1.2481188874812839</v>
      </c>
      <c r="F2456" s="9">
        <f t="shared" si="114"/>
        <v>1</v>
      </c>
    </row>
    <row r="2457" spans="1:6" x14ac:dyDescent="0.3">
      <c r="A2457" s="1">
        <v>42263</v>
      </c>
      <c r="B2457">
        <f>VLOOKUP(A2457,NASDAQ_Composite_IXIC_20210721[[Date]:[Close]],5)</f>
        <v>4889.2402339999999</v>
      </c>
      <c r="C2457" s="9">
        <f t="shared" si="115"/>
        <v>2.1314935703940305</v>
      </c>
      <c r="D2457" s="9">
        <f>VLOOKUP(A2457,nasdaq_wtd_mc_ritter_add!$B$2:$D$3373,$D$5)</f>
        <v>3.37938147734689</v>
      </c>
      <c r="E2457" s="9">
        <f t="shared" si="116"/>
        <v>1.2478879069528594</v>
      </c>
      <c r="F2457" s="9">
        <f t="shared" si="114"/>
        <v>1</v>
      </c>
    </row>
    <row r="2458" spans="1:6" x14ac:dyDescent="0.3">
      <c r="A2458" s="1">
        <v>42264</v>
      </c>
      <c r="B2458">
        <f>VLOOKUP(A2458,NASDAQ_Composite_IXIC_20210721[[Date]:[Close]],5)</f>
        <v>4893.9501950000003</v>
      </c>
      <c r="C2458" s="9">
        <f t="shared" si="115"/>
        <v>2.1324564385704354</v>
      </c>
      <c r="D2458" s="9">
        <f>VLOOKUP(A2458,nasdaq_wtd_mc_ritter_add!$B$2:$D$3373,$D$5)</f>
        <v>3.3929473959721599</v>
      </c>
      <c r="E2458" s="9">
        <f t="shared" si="116"/>
        <v>1.2604909574017245</v>
      </c>
      <c r="F2458" s="9">
        <f t="shared" si="114"/>
        <v>1</v>
      </c>
    </row>
    <row r="2459" spans="1:6" x14ac:dyDescent="0.3">
      <c r="A2459" s="1">
        <v>42265</v>
      </c>
      <c r="B2459">
        <f>VLOOKUP(A2459,NASDAQ_Composite_IXIC_20210721[[Date]:[Close]],5)</f>
        <v>4827.2299800000001</v>
      </c>
      <c r="C2459" s="9">
        <f t="shared" si="115"/>
        <v>2.1187294503918581</v>
      </c>
      <c r="D2459" s="9">
        <f>VLOOKUP(A2459,nasdaq_wtd_mc_ritter_add!$B$2:$D$3373,$D$5)</f>
        <v>3.4012896433188899</v>
      </c>
      <c r="E2459" s="9">
        <f t="shared" si="116"/>
        <v>1.2825601929270318</v>
      </c>
      <c r="F2459" s="9">
        <f t="shared" si="114"/>
        <v>1</v>
      </c>
    </row>
    <row r="2460" spans="1:6" x14ac:dyDescent="0.3">
      <c r="A2460" s="1">
        <v>42266</v>
      </c>
      <c r="B2460">
        <f>VLOOKUP(A2460,NASDAQ_Composite_IXIC_20210721[[Date]:[Close]],5)</f>
        <v>4827.2299800000001</v>
      </c>
      <c r="C2460" s="9">
        <f t="shared" si="115"/>
        <v>2.1187294503918581</v>
      </c>
      <c r="D2460" s="9">
        <f>VLOOKUP(A2460,nasdaq_wtd_mc_ritter_add!$B$2:$D$3373,$D$5)</f>
        <v>3.4012896433188899</v>
      </c>
      <c r="E2460" s="9">
        <f t="shared" si="116"/>
        <v>1.2825601929270318</v>
      </c>
      <c r="F2460" s="9">
        <f t="shared" si="114"/>
        <v>0</v>
      </c>
    </row>
    <row r="2461" spans="1:6" x14ac:dyDescent="0.3">
      <c r="A2461" s="1">
        <v>42267</v>
      </c>
      <c r="B2461">
        <f>VLOOKUP(A2461,NASDAQ_Composite_IXIC_20210721[[Date]:[Close]],5)</f>
        <v>4827.2299800000001</v>
      </c>
      <c r="C2461" s="9">
        <f t="shared" si="115"/>
        <v>2.1187294503918581</v>
      </c>
      <c r="D2461" s="9">
        <f>VLOOKUP(A2461,nasdaq_wtd_mc_ritter_add!$B$2:$D$3373,$D$5)</f>
        <v>3.4012896433188899</v>
      </c>
      <c r="E2461" s="9">
        <f t="shared" si="116"/>
        <v>1.2825601929270318</v>
      </c>
      <c r="F2461" s="9">
        <f t="shared" si="114"/>
        <v>0</v>
      </c>
    </row>
    <row r="2462" spans="1:6" x14ac:dyDescent="0.3">
      <c r="A2462" s="1">
        <v>42268</v>
      </c>
      <c r="B2462">
        <f>VLOOKUP(A2462,NASDAQ_Composite_IXIC_20210721[[Date]:[Close]],5)</f>
        <v>4828.9501950000003</v>
      </c>
      <c r="C2462" s="9">
        <f t="shared" si="115"/>
        <v>2.1190857434574424</v>
      </c>
      <c r="D2462" s="9">
        <f>VLOOKUP(A2462,nasdaq_wtd_mc_ritter_add!$B$2:$D$3373,$D$5)</f>
        <v>3.3861523280788601</v>
      </c>
      <c r="E2462" s="9">
        <f t="shared" si="116"/>
        <v>1.2670665846214177</v>
      </c>
      <c r="F2462" s="9">
        <f t="shared" si="114"/>
        <v>1</v>
      </c>
    </row>
    <row r="2463" spans="1:6" x14ac:dyDescent="0.3">
      <c r="A2463" s="1">
        <v>42269</v>
      </c>
      <c r="B2463">
        <f>VLOOKUP(A2463,NASDAQ_Composite_IXIC_20210721[[Date]:[Close]],5)</f>
        <v>4756.7202150000003</v>
      </c>
      <c r="C2463" s="9">
        <f t="shared" si="115"/>
        <v>2.1040150506393323</v>
      </c>
      <c r="D2463" s="9">
        <f>VLOOKUP(A2463,nasdaq_wtd_mc_ritter_add!$B$2:$D$3373,$D$5)</f>
        <v>3.3651420274482602</v>
      </c>
      <c r="E2463" s="9">
        <f t="shared" si="116"/>
        <v>1.2611269768089279</v>
      </c>
      <c r="F2463" s="9">
        <f t="shared" si="114"/>
        <v>1</v>
      </c>
    </row>
    <row r="2464" spans="1:6" x14ac:dyDescent="0.3">
      <c r="A2464" s="1">
        <v>42270</v>
      </c>
      <c r="B2464">
        <f>VLOOKUP(A2464,NASDAQ_Composite_IXIC_20210721[[Date]:[Close]],5)</f>
        <v>4752.7402339999999</v>
      </c>
      <c r="C2464" s="9">
        <f t="shared" si="115"/>
        <v>2.1031779934258905</v>
      </c>
      <c r="D2464" s="9">
        <f>VLOOKUP(A2464,nasdaq_wtd_mc_ritter_add!$B$2:$D$3373,$D$5)</f>
        <v>3.36682403896764</v>
      </c>
      <c r="E2464" s="9">
        <f t="shared" si="116"/>
        <v>1.2636460455417495</v>
      </c>
      <c r="F2464" s="9">
        <f t="shared" si="114"/>
        <v>1</v>
      </c>
    </row>
    <row r="2465" spans="1:6" x14ac:dyDescent="0.3">
      <c r="A2465" s="1">
        <v>42271</v>
      </c>
      <c r="B2465">
        <f>VLOOKUP(A2465,NASDAQ_Composite_IXIC_20210721[[Date]:[Close]],5)</f>
        <v>4734.4799800000001</v>
      </c>
      <c r="C2465" s="9">
        <f t="shared" si="115"/>
        <v>2.0993285462460323</v>
      </c>
      <c r="D2465" s="9">
        <f>VLOOKUP(A2465,nasdaq_wtd_mc_ritter_add!$B$2:$D$3373,$D$5)</f>
        <v>3.3665731112274302</v>
      </c>
      <c r="E2465" s="9">
        <f t="shared" si="116"/>
        <v>1.2672445649813979</v>
      </c>
      <c r="F2465" s="9">
        <f t="shared" si="114"/>
        <v>1</v>
      </c>
    </row>
    <row r="2466" spans="1:6" x14ac:dyDescent="0.3">
      <c r="A2466" s="1">
        <v>42272</v>
      </c>
      <c r="B2466">
        <f>VLOOKUP(A2466,NASDAQ_Composite_IXIC_20210721[[Date]:[Close]],5)</f>
        <v>4686.5</v>
      </c>
      <c r="C2466" s="9">
        <f t="shared" si="115"/>
        <v>2.0891426855531785</v>
      </c>
      <c r="D2466" s="9">
        <f>VLOOKUP(A2466,nasdaq_wtd_mc_ritter_add!$B$2:$D$3373,$D$5)</f>
        <v>3.3297363000569402</v>
      </c>
      <c r="E2466" s="9">
        <f t="shared" si="116"/>
        <v>1.2405936145037617</v>
      </c>
      <c r="F2466" s="9">
        <f t="shared" si="114"/>
        <v>1</v>
      </c>
    </row>
    <row r="2467" spans="1:6" x14ac:dyDescent="0.3">
      <c r="A2467" s="1">
        <v>42273</v>
      </c>
      <c r="B2467">
        <f>VLOOKUP(A2467,NASDAQ_Composite_IXIC_20210721[[Date]:[Close]],5)</f>
        <v>4686.5</v>
      </c>
      <c r="C2467" s="9">
        <f t="shared" si="115"/>
        <v>2.0891426855531785</v>
      </c>
      <c r="D2467" s="9">
        <f>VLOOKUP(A2467,nasdaq_wtd_mc_ritter_add!$B$2:$D$3373,$D$5)</f>
        <v>3.3297363000569402</v>
      </c>
      <c r="E2467" s="9">
        <f t="shared" si="116"/>
        <v>1.2405936145037617</v>
      </c>
      <c r="F2467" s="9">
        <f t="shared" si="114"/>
        <v>0</v>
      </c>
    </row>
    <row r="2468" spans="1:6" x14ac:dyDescent="0.3">
      <c r="A2468" s="1">
        <v>42274</v>
      </c>
      <c r="B2468">
        <f>VLOOKUP(A2468,NASDAQ_Composite_IXIC_20210721[[Date]:[Close]],5)</f>
        <v>4686.5</v>
      </c>
      <c r="C2468" s="9">
        <f t="shared" si="115"/>
        <v>2.0891426855531785</v>
      </c>
      <c r="D2468" s="9">
        <f>VLOOKUP(A2468,nasdaq_wtd_mc_ritter_add!$B$2:$D$3373,$D$5)</f>
        <v>3.3297363000569402</v>
      </c>
      <c r="E2468" s="9">
        <f t="shared" si="116"/>
        <v>1.2405936145037617</v>
      </c>
      <c r="F2468" s="9">
        <f t="shared" si="114"/>
        <v>0</v>
      </c>
    </row>
    <row r="2469" spans="1:6" x14ac:dyDescent="0.3">
      <c r="A2469" s="1">
        <v>42275</v>
      </c>
      <c r="B2469">
        <f>VLOOKUP(A2469,NASDAQ_Composite_IXIC_20210721[[Date]:[Close]],5)</f>
        <v>4543.9702150000003</v>
      </c>
      <c r="C2469" s="9">
        <f t="shared" si="115"/>
        <v>2.058257776948607</v>
      </c>
      <c r="D2469" s="9">
        <f>VLOOKUP(A2469,nasdaq_wtd_mc_ritter_add!$B$2:$D$3373,$D$5)</f>
        <v>3.2826609132585798</v>
      </c>
      <c r="E2469" s="9">
        <f t="shared" si="116"/>
        <v>1.2244031363099728</v>
      </c>
      <c r="F2469" s="9">
        <f t="shared" si="114"/>
        <v>1</v>
      </c>
    </row>
    <row r="2470" spans="1:6" x14ac:dyDescent="0.3">
      <c r="A2470" s="1">
        <v>42276</v>
      </c>
      <c r="B2470">
        <f>VLOOKUP(A2470,NASDAQ_Composite_IXIC_20210721[[Date]:[Close]],5)</f>
        <v>4517.3198240000002</v>
      </c>
      <c r="C2470" s="9">
        <f t="shared" si="115"/>
        <v>2.0523755090309921</v>
      </c>
      <c r="D2470" s="9">
        <f>VLOOKUP(A2470,nasdaq_wtd_mc_ritter_add!$B$2:$D$3373,$D$5)</f>
        <v>3.25668281967743</v>
      </c>
      <c r="E2470" s="9">
        <f t="shared" si="116"/>
        <v>1.2043073106464379</v>
      </c>
      <c r="F2470" s="9">
        <f t="shared" si="114"/>
        <v>1</v>
      </c>
    </row>
    <row r="2471" spans="1:6" x14ac:dyDescent="0.3">
      <c r="A2471" s="1">
        <v>42277</v>
      </c>
      <c r="B2471">
        <f>VLOOKUP(A2471,NASDAQ_Composite_IXIC_20210721[[Date]:[Close]],5)</f>
        <v>4620.1601559999999</v>
      </c>
      <c r="C2471" s="9">
        <f t="shared" si="115"/>
        <v>2.0748860206424444</v>
      </c>
      <c r="D2471" s="9">
        <f>VLOOKUP(A2471,nasdaq_wtd_mc_ritter_add!$B$2:$D$3373,$D$5)</f>
        <v>3.2862750332049102</v>
      </c>
      <c r="E2471" s="9">
        <f t="shared" si="116"/>
        <v>1.2113890125624658</v>
      </c>
      <c r="F2471" s="9">
        <f t="shared" si="114"/>
        <v>1</v>
      </c>
    </row>
    <row r="2472" spans="1:6" x14ac:dyDescent="0.3">
      <c r="A2472" s="1">
        <v>42278</v>
      </c>
      <c r="B2472">
        <f>VLOOKUP(A2472,NASDAQ_Composite_IXIC_20210721[[Date]:[Close]],5)</f>
        <v>4627.080078</v>
      </c>
      <c r="C2472" s="9">
        <f t="shared" si="115"/>
        <v>2.0763826668020728</v>
      </c>
      <c r="D2472" s="9">
        <f>VLOOKUP(A2472,nasdaq_wtd_mc_ritter_add!$B$2:$D$3373,$D$5)</f>
        <v>3.2878717185983799</v>
      </c>
      <c r="E2472" s="9">
        <f t="shared" si="116"/>
        <v>1.2114890517963071</v>
      </c>
      <c r="F2472" s="9">
        <f t="shared" si="114"/>
        <v>1</v>
      </c>
    </row>
    <row r="2473" spans="1:6" x14ac:dyDescent="0.3">
      <c r="A2473" s="1">
        <v>42279</v>
      </c>
      <c r="B2473">
        <f>VLOOKUP(A2473,NASDAQ_Composite_IXIC_20210721[[Date]:[Close]],5)</f>
        <v>4707.7797849999997</v>
      </c>
      <c r="C2473" s="9">
        <f t="shared" si="115"/>
        <v>2.0936730640139247</v>
      </c>
      <c r="D2473" s="9">
        <f>VLOOKUP(A2473,nasdaq_wtd_mc_ritter_add!$B$2:$D$3373,$D$5)</f>
        <v>3.31293061103458</v>
      </c>
      <c r="E2473" s="9">
        <f t="shared" si="116"/>
        <v>1.2192575470206553</v>
      </c>
      <c r="F2473" s="9">
        <f t="shared" si="114"/>
        <v>1</v>
      </c>
    </row>
    <row r="2474" spans="1:6" x14ac:dyDescent="0.3">
      <c r="A2474" s="1">
        <v>42280</v>
      </c>
      <c r="B2474">
        <f>VLOOKUP(A2474,NASDAQ_Composite_IXIC_20210721[[Date]:[Close]],5)</f>
        <v>4707.7797849999997</v>
      </c>
      <c r="C2474" s="9">
        <f t="shared" si="115"/>
        <v>2.0936730640139247</v>
      </c>
      <c r="D2474" s="9">
        <f>VLOOKUP(A2474,nasdaq_wtd_mc_ritter_add!$B$2:$D$3373,$D$5)</f>
        <v>3.31293061103458</v>
      </c>
      <c r="E2474" s="9">
        <f t="shared" si="116"/>
        <v>1.2192575470206553</v>
      </c>
      <c r="F2474" s="9">
        <f t="shared" si="114"/>
        <v>0</v>
      </c>
    </row>
    <row r="2475" spans="1:6" x14ac:dyDescent="0.3">
      <c r="A2475" s="1">
        <v>42281</v>
      </c>
      <c r="B2475">
        <f>VLOOKUP(A2475,NASDAQ_Composite_IXIC_20210721[[Date]:[Close]],5)</f>
        <v>4707.7797849999997</v>
      </c>
      <c r="C2475" s="9">
        <f t="shared" si="115"/>
        <v>2.0936730640139247</v>
      </c>
      <c r="D2475" s="9">
        <f>VLOOKUP(A2475,nasdaq_wtd_mc_ritter_add!$B$2:$D$3373,$D$5)</f>
        <v>3.31293061103458</v>
      </c>
      <c r="E2475" s="9">
        <f t="shared" si="116"/>
        <v>1.2192575470206553</v>
      </c>
      <c r="F2475" s="9">
        <f t="shared" si="114"/>
        <v>0</v>
      </c>
    </row>
    <row r="2476" spans="1:6" x14ac:dyDescent="0.3">
      <c r="A2476" s="1">
        <v>42282</v>
      </c>
      <c r="B2476">
        <f>VLOOKUP(A2476,NASDAQ_Composite_IXIC_20210721[[Date]:[Close]],5)</f>
        <v>4781.2597660000001</v>
      </c>
      <c r="C2476" s="9">
        <f t="shared" si="115"/>
        <v>2.109160711501489</v>
      </c>
      <c r="D2476" s="9">
        <f>VLOOKUP(A2476,nasdaq_wtd_mc_ritter_add!$B$2:$D$3373,$D$5)</f>
        <v>3.33794697324059</v>
      </c>
      <c r="E2476" s="9">
        <f t="shared" si="116"/>
        <v>1.228786261739101</v>
      </c>
      <c r="F2476" s="9">
        <f t="shared" si="114"/>
        <v>1</v>
      </c>
    </row>
    <row r="2477" spans="1:6" x14ac:dyDescent="0.3">
      <c r="A2477" s="1">
        <v>42283</v>
      </c>
      <c r="B2477">
        <f>VLOOKUP(A2477,NASDAQ_Composite_IXIC_20210721[[Date]:[Close]],5)</f>
        <v>4748.3598629999997</v>
      </c>
      <c r="C2477" s="9">
        <f t="shared" si="115"/>
        <v>2.1022559167683168</v>
      </c>
      <c r="D2477" s="9">
        <f>VLOOKUP(A2477,nasdaq_wtd_mc_ritter_add!$B$2:$D$3373,$D$5)</f>
        <v>3.32228379343504</v>
      </c>
      <c r="E2477" s="9">
        <f t="shared" si="116"/>
        <v>1.2200278766667232</v>
      </c>
      <c r="F2477" s="9">
        <f t="shared" si="114"/>
        <v>1</v>
      </c>
    </row>
    <row r="2478" spans="1:6" x14ac:dyDescent="0.3">
      <c r="A2478" s="1">
        <v>42284</v>
      </c>
      <c r="B2478">
        <f>VLOOKUP(A2478,NASDAQ_Composite_IXIC_20210721[[Date]:[Close]],5)</f>
        <v>4791.1499020000001</v>
      </c>
      <c r="C2478" s="9">
        <f t="shared" si="115"/>
        <v>2.1112270960090926</v>
      </c>
      <c r="D2478" s="9">
        <f>VLOOKUP(A2478,nasdaq_wtd_mc_ritter_add!$B$2:$D$3373,$D$5)</f>
        <v>3.3322434571805202</v>
      </c>
      <c r="E2478" s="9">
        <f t="shared" si="116"/>
        <v>1.2210163611714275</v>
      </c>
      <c r="F2478" s="9">
        <f t="shared" si="114"/>
        <v>1</v>
      </c>
    </row>
    <row r="2479" spans="1:6" x14ac:dyDescent="0.3">
      <c r="A2479" s="1">
        <v>42285</v>
      </c>
      <c r="B2479">
        <f>VLOOKUP(A2479,NASDAQ_Composite_IXIC_20210721[[Date]:[Close]],5)</f>
        <v>4810.7900390000004</v>
      </c>
      <c r="C2479" s="9">
        <f t="shared" si="115"/>
        <v>2.1153179702513603</v>
      </c>
      <c r="D2479" s="9">
        <f>VLOOKUP(A2479,nasdaq_wtd_mc_ritter_add!$B$2:$D$3373,$D$5)</f>
        <v>3.33137078141471</v>
      </c>
      <c r="E2479" s="9">
        <f t="shared" si="116"/>
        <v>1.2160528111633497</v>
      </c>
      <c r="F2479" s="9">
        <f t="shared" si="114"/>
        <v>1</v>
      </c>
    </row>
    <row r="2480" spans="1:6" x14ac:dyDescent="0.3">
      <c r="A2480" s="1">
        <v>42286</v>
      </c>
      <c r="B2480">
        <f>VLOOKUP(A2480,NASDAQ_Composite_IXIC_20210721[[Date]:[Close]],5)</f>
        <v>4830.4702150000003</v>
      </c>
      <c r="C2480" s="9">
        <f t="shared" si="115"/>
        <v>2.119400466276832</v>
      </c>
      <c r="D2480" s="9">
        <f>VLOOKUP(A2480,nasdaq_wtd_mc_ritter_add!$B$2:$D$3373,$D$5)</f>
        <v>3.33642567724505</v>
      </c>
      <c r="E2480" s="9">
        <f t="shared" si="116"/>
        <v>1.217025210968218</v>
      </c>
      <c r="F2480" s="9">
        <f t="shared" si="114"/>
        <v>1</v>
      </c>
    </row>
    <row r="2481" spans="1:6" x14ac:dyDescent="0.3">
      <c r="A2481" s="1">
        <v>42287</v>
      </c>
      <c r="B2481">
        <f>VLOOKUP(A2481,NASDAQ_Composite_IXIC_20210721[[Date]:[Close]],5)</f>
        <v>4830.4702150000003</v>
      </c>
      <c r="C2481" s="9">
        <f t="shared" si="115"/>
        <v>2.119400466276832</v>
      </c>
      <c r="D2481" s="9">
        <f>VLOOKUP(A2481,nasdaq_wtd_mc_ritter_add!$B$2:$D$3373,$D$5)</f>
        <v>3.33642567724505</v>
      </c>
      <c r="E2481" s="9">
        <f t="shared" si="116"/>
        <v>1.217025210968218</v>
      </c>
      <c r="F2481" s="9">
        <f t="shared" si="114"/>
        <v>0</v>
      </c>
    </row>
    <row r="2482" spans="1:6" x14ac:dyDescent="0.3">
      <c r="A2482" s="1">
        <v>42288</v>
      </c>
      <c r="B2482">
        <f>VLOOKUP(A2482,NASDAQ_Composite_IXIC_20210721[[Date]:[Close]],5)</f>
        <v>4830.4702150000003</v>
      </c>
      <c r="C2482" s="9">
        <f t="shared" si="115"/>
        <v>2.119400466276832</v>
      </c>
      <c r="D2482" s="9">
        <f>VLOOKUP(A2482,nasdaq_wtd_mc_ritter_add!$B$2:$D$3373,$D$5)</f>
        <v>3.33642567724505</v>
      </c>
      <c r="E2482" s="9">
        <f t="shared" si="116"/>
        <v>1.217025210968218</v>
      </c>
      <c r="F2482" s="9">
        <f t="shared" si="114"/>
        <v>0</v>
      </c>
    </row>
    <row r="2483" spans="1:6" x14ac:dyDescent="0.3">
      <c r="A2483" s="1">
        <v>42289</v>
      </c>
      <c r="B2483">
        <f>VLOOKUP(A2483,NASDAQ_Composite_IXIC_20210721[[Date]:[Close]],5)</f>
        <v>4838.6401370000003</v>
      </c>
      <c r="C2483" s="9">
        <f t="shared" si="115"/>
        <v>2.121090368169944</v>
      </c>
      <c r="D2483" s="9">
        <f>VLOOKUP(A2483,nasdaq_wtd_mc_ritter_add!$B$2:$D$3373,$D$5)</f>
        <v>3.3294674220585798</v>
      </c>
      <c r="E2483" s="9">
        <f t="shared" si="116"/>
        <v>1.2083770538886358</v>
      </c>
      <c r="F2483" s="9">
        <f t="shared" si="114"/>
        <v>1</v>
      </c>
    </row>
    <row r="2484" spans="1:6" x14ac:dyDescent="0.3">
      <c r="A2484" s="1">
        <v>42290</v>
      </c>
      <c r="B2484">
        <f>VLOOKUP(A2484,NASDAQ_Composite_IXIC_20210721[[Date]:[Close]],5)</f>
        <v>4796.6098629999997</v>
      </c>
      <c r="C2484" s="9">
        <f t="shared" si="115"/>
        <v>2.1123660401887649</v>
      </c>
      <c r="D2484" s="9">
        <f>VLOOKUP(A2484,nasdaq_wtd_mc_ritter_add!$B$2:$D$3373,$D$5)</f>
        <v>3.3195745571180701</v>
      </c>
      <c r="E2484" s="9">
        <f t="shared" si="116"/>
        <v>1.2072085169293052</v>
      </c>
      <c r="F2484" s="9">
        <f t="shared" si="114"/>
        <v>1</v>
      </c>
    </row>
    <row r="2485" spans="1:6" x14ac:dyDescent="0.3">
      <c r="A2485" s="1">
        <v>42291</v>
      </c>
      <c r="B2485">
        <f>VLOOKUP(A2485,NASDAQ_Composite_IXIC_20210721[[Date]:[Close]],5)</f>
        <v>4782.8500979999999</v>
      </c>
      <c r="C2485" s="9">
        <f t="shared" si="115"/>
        <v>2.1094932739745831</v>
      </c>
      <c r="D2485" s="9">
        <f>VLOOKUP(A2485,nasdaq_wtd_mc_ritter_add!$B$2:$D$3373,$D$5)</f>
        <v>3.3160312701778398</v>
      </c>
      <c r="E2485" s="9">
        <f t="shared" si="116"/>
        <v>1.2065379962032567</v>
      </c>
      <c r="F2485" s="9">
        <f t="shared" si="114"/>
        <v>1</v>
      </c>
    </row>
    <row r="2486" spans="1:6" x14ac:dyDescent="0.3">
      <c r="A2486" s="1">
        <v>42292</v>
      </c>
      <c r="B2486">
        <f>VLOOKUP(A2486,NASDAQ_Composite_IXIC_20210721[[Date]:[Close]],5)</f>
        <v>4870.1000979999999</v>
      </c>
      <c r="C2486" s="9">
        <f t="shared" si="115"/>
        <v>2.1275711412361504</v>
      </c>
      <c r="D2486" s="9">
        <f>VLOOKUP(A2486,nasdaq_wtd_mc_ritter_add!$B$2:$D$3373,$D$5)</f>
        <v>3.34621165388493</v>
      </c>
      <c r="E2486" s="9">
        <f t="shared" si="116"/>
        <v>1.2186405126487796</v>
      </c>
      <c r="F2486" s="9">
        <f t="shared" si="114"/>
        <v>1</v>
      </c>
    </row>
    <row r="2487" spans="1:6" x14ac:dyDescent="0.3">
      <c r="A2487" s="1">
        <v>42293</v>
      </c>
      <c r="B2487">
        <f>VLOOKUP(A2487,NASDAQ_Composite_IXIC_20210721[[Date]:[Close]],5)</f>
        <v>4886.6899409999996</v>
      </c>
      <c r="C2487" s="9">
        <f t="shared" si="115"/>
        <v>2.1309718209518396</v>
      </c>
      <c r="D2487" s="9">
        <f>VLOOKUP(A2487,nasdaq_wtd_mc_ritter_add!$B$2:$D$3373,$D$5)</f>
        <v>3.3557157005051499</v>
      </c>
      <c r="E2487" s="9">
        <f t="shared" si="116"/>
        <v>1.2247438795533103</v>
      </c>
      <c r="F2487" s="9">
        <f t="shared" si="114"/>
        <v>1</v>
      </c>
    </row>
    <row r="2488" spans="1:6" x14ac:dyDescent="0.3">
      <c r="A2488" s="1">
        <v>42294</v>
      </c>
      <c r="B2488">
        <f>VLOOKUP(A2488,NASDAQ_Composite_IXIC_20210721[[Date]:[Close]],5)</f>
        <v>4886.6899409999996</v>
      </c>
      <c r="C2488" s="9">
        <f t="shared" si="115"/>
        <v>2.1309718209518396</v>
      </c>
      <c r="D2488" s="9">
        <f>VLOOKUP(A2488,nasdaq_wtd_mc_ritter_add!$B$2:$D$3373,$D$5)</f>
        <v>3.3557157005051499</v>
      </c>
      <c r="E2488" s="9">
        <f t="shared" si="116"/>
        <v>1.2247438795533103</v>
      </c>
      <c r="F2488" s="9">
        <f t="shared" si="114"/>
        <v>0</v>
      </c>
    </row>
    <row r="2489" spans="1:6" x14ac:dyDescent="0.3">
      <c r="A2489" s="1">
        <v>42295</v>
      </c>
      <c r="B2489">
        <f>VLOOKUP(A2489,NASDAQ_Composite_IXIC_20210721[[Date]:[Close]],5)</f>
        <v>4886.6899409999996</v>
      </c>
      <c r="C2489" s="9">
        <f t="shared" si="115"/>
        <v>2.1309718209518396</v>
      </c>
      <c r="D2489" s="9">
        <f>VLOOKUP(A2489,nasdaq_wtd_mc_ritter_add!$B$2:$D$3373,$D$5)</f>
        <v>3.3557157005051499</v>
      </c>
      <c r="E2489" s="9">
        <f t="shared" si="116"/>
        <v>1.2247438795533103</v>
      </c>
      <c r="F2489" s="9">
        <f t="shared" si="114"/>
        <v>0</v>
      </c>
    </row>
    <row r="2490" spans="1:6" x14ac:dyDescent="0.3">
      <c r="A2490" s="1">
        <v>42296</v>
      </c>
      <c r="B2490">
        <f>VLOOKUP(A2490,NASDAQ_Composite_IXIC_20210721[[Date]:[Close]],5)</f>
        <v>4905.4702150000003</v>
      </c>
      <c r="C2490" s="9">
        <f t="shared" si="115"/>
        <v>2.1348076031954593</v>
      </c>
      <c r="D2490" s="9">
        <f>VLOOKUP(A2490,nasdaq_wtd_mc_ritter_add!$B$2:$D$3373,$D$5)</f>
        <v>3.35934580623096</v>
      </c>
      <c r="E2490" s="9">
        <f t="shared" si="116"/>
        <v>1.2245382030355008</v>
      </c>
      <c r="F2490" s="9">
        <f t="shared" si="114"/>
        <v>1</v>
      </c>
    </row>
    <row r="2491" spans="1:6" x14ac:dyDescent="0.3">
      <c r="A2491" s="1">
        <v>42297</v>
      </c>
      <c r="B2491">
        <f>VLOOKUP(A2491,NASDAQ_Composite_IXIC_20210721[[Date]:[Close]],5)</f>
        <v>4880.9702150000003</v>
      </c>
      <c r="C2491" s="9">
        <f t="shared" si="115"/>
        <v>2.1298006650020183</v>
      </c>
      <c r="D2491" s="9">
        <f>VLOOKUP(A2491,nasdaq_wtd_mc_ritter_add!$B$2:$D$3373,$D$5)</f>
        <v>3.3447456763982402</v>
      </c>
      <c r="E2491" s="9">
        <f t="shared" si="116"/>
        <v>1.2149450113962219</v>
      </c>
      <c r="F2491" s="9">
        <f t="shared" si="114"/>
        <v>1</v>
      </c>
    </row>
    <row r="2492" spans="1:6" x14ac:dyDescent="0.3">
      <c r="A2492" s="1">
        <v>42298</v>
      </c>
      <c r="B2492">
        <f>VLOOKUP(A2492,NASDAQ_Composite_IXIC_20210721[[Date]:[Close]],5)</f>
        <v>4840.1201170000004</v>
      </c>
      <c r="C2492" s="9">
        <f t="shared" si="115"/>
        <v>2.1213961883313486</v>
      </c>
      <c r="D2492" s="9">
        <f>VLOOKUP(A2492,nasdaq_wtd_mc_ritter_add!$B$2:$D$3373,$D$5)</f>
        <v>3.3328846083005801</v>
      </c>
      <c r="E2492" s="9">
        <f t="shared" si="116"/>
        <v>1.2114884199692315</v>
      </c>
      <c r="F2492" s="9">
        <f t="shared" si="114"/>
        <v>1</v>
      </c>
    </row>
    <row r="2493" spans="1:6" x14ac:dyDescent="0.3">
      <c r="A2493" s="1">
        <v>42299</v>
      </c>
      <c r="B2493">
        <f>VLOOKUP(A2493,NASDAQ_Composite_IXIC_20210721[[Date]:[Close]],5)</f>
        <v>4920.0498049999997</v>
      </c>
      <c r="C2493" s="9">
        <f t="shared" si="115"/>
        <v>2.1377753037692342</v>
      </c>
      <c r="D2493" s="9">
        <f>VLOOKUP(A2493,nasdaq_wtd_mc_ritter_add!$B$2:$D$3373,$D$5)</f>
        <v>3.3397996485301999</v>
      </c>
      <c r="E2493" s="9">
        <f t="shared" si="116"/>
        <v>1.2020243447609658</v>
      </c>
      <c r="F2493" s="9">
        <f t="shared" si="114"/>
        <v>1</v>
      </c>
    </row>
    <row r="2494" spans="1:6" x14ac:dyDescent="0.3">
      <c r="A2494" s="1">
        <v>42300</v>
      </c>
      <c r="B2494">
        <f>VLOOKUP(A2494,NASDAQ_Composite_IXIC_20210721[[Date]:[Close]],5)</f>
        <v>5031.8598629999997</v>
      </c>
      <c r="C2494" s="9">
        <f t="shared" si="115"/>
        <v>2.1602463201937772</v>
      </c>
      <c r="D2494" s="9">
        <f>VLOOKUP(A2494,nasdaq_wtd_mc_ritter_add!$B$2:$D$3373,$D$5)</f>
        <v>3.3643324955870302</v>
      </c>
      <c r="E2494" s="9">
        <f t="shared" si="116"/>
        <v>1.204086175393253</v>
      </c>
      <c r="F2494" s="9">
        <f t="shared" si="114"/>
        <v>1</v>
      </c>
    </row>
    <row r="2495" spans="1:6" x14ac:dyDescent="0.3">
      <c r="A2495" s="1">
        <v>42301</v>
      </c>
      <c r="B2495">
        <f>VLOOKUP(A2495,NASDAQ_Composite_IXIC_20210721[[Date]:[Close]],5)</f>
        <v>5031.8598629999997</v>
      </c>
      <c r="C2495" s="9">
        <f t="shared" si="115"/>
        <v>2.1602463201937772</v>
      </c>
      <c r="D2495" s="9">
        <f>VLOOKUP(A2495,nasdaq_wtd_mc_ritter_add!$B$2:$D$3373,$D$5)</f>
        <v>3.3643324955870302</v>
      </c>
      <c r="E2495" s="9">
        <f t="shared" si="116"/>
        <v>1.204086175393253</v>
      </c>
      <c r="F2495" s="9">
        <f t="shared" si="114"/>
        <v>0</v>
      </c>
    </row>
    <row r="2496" spans="1:6" x14ac:dyDescent="0.3">
      <c r="A2496" s="1">
        <v>42302</v>
      </c>
      <c r="B2496">
        <f>VLOOKUP(A2496,NASDAQ_Composite_IXIC_20210721[[Date]:[Close]],5)</f>
        <v>5031.8598629999997</v>
      </c>
      <c r="C2496" s="9">
        <f t="shared" si="115"/>
        <v>2.1602463201937772</v>
      </c>
      <c r="D2496" s="9">
        <f>VLOOKUP(A2496,nasdaq_wtd_mc_ritter_add!$B$2:$D$3373,$D$5)</f>
        <v>3.3643324955870302</v>
      </c>
      <c r="E2496" s="9">
        <f t="shared" si="116"/>
        <v>1.204086175393253</v>
      </c>
      <c r="F2496" s="9">
        <f t="shared" si="114"/>
        <v>0</v>
      </c>
    </row>
    <row r="2497" spans="1:6" x14ac:dyDescent="0.3">
      <c r="A2497" s="1">
        <v>42303</v>
      </c>
      <c r="B2497">
        <f>VLOOKUP(A2497,NASDAQ_Composite_IXIC_20210721[[Date]:[Close]],5)</f>
        <v>5034.7001950000003</v>
      </c>
      <c r="C2497" s="9">
        <f t="shared" si="115"/>
        <v>2.1608106305558108</v>
      </c>
      <c r="D2497" s="9">
        <f>VLOOKUP(A2497,nasdaq_wtd_mc_ritter_add!$B$2:$D$3373,$D$5)</f>
        <v>3.3721081940325801</v>
      </c>
      <c r="E2497" s="9">
        <f t="shared" si="116"/>
        <v>1.2112975634767693</v>
      </c>
      <c r="F2497" s="9">
        <f t="shared" si="114"/>
        <v>1</v>
      </c>
    </row>
    <row r="2498" spans="1:6" x14ac:dyDescent="0.3">
      <c r="A2498" s="1">
        <v>42304</v>
      </c>
      <c r="B2498">
        <f>VLOOKUP(A2498,NASDAQ_Composite_IXIC_20210721[[Date]:[Close]],5)</f>
        <v>5030.1499020000001</v>
      </c>
      <c r="C2498" s="9">
        <f t="shared" si="115"/>
        <v>2.1599064356068221</v>
      </c>
      <c r="D2498" s="9">
        <f>VLOOKUP(A2498,nasdaq_wtd_mc_ritter_add!$B$2:$D$3373,$D$5)</f>
        <v>3.36375175421654</v>
      </c>
      <c r="E2498" s="9">
        <f t="shared" si="116"/>
        <v>1.203845318609718</v>
      </c>
      <c r="F2498" s="9">
        <f t="shared" si="114"/>
        <v>1</v>
      </c>
    </row>
    <row r="2499" spans="1:6" x14ac:dyDescent="0.3">
      <c r="A2499" s="1">
        <v>42305</v>
      </c>
      <c r="B2499">
        <f>VLOOKUP(A2499,NASDAQ_Composite_IXIC_20210721[[Date]:[Close]],5)</f>
        <v>5095.6899409999996</v>
      </c>
      <c r="C2499" s="9">
        <f t="shared" si="115"/>
        <v>2.1728517231647642</v>
      </c>
      <c r="D2499" s="9">
        <f>VLOOKUP(A2499,nasdaq_wtd_mc_ritter_add!$B$2:$D$3373,$D$5)</f>
        <v>3.38251751539637</v>
      </c>
      <c r="E2499" s="9">
        <f t="shared" si="116"/>
        <v>1.2096657922316059</v>
      </c>
      <c r="F2499" s="9">
        <f t="shared" si="114"/>
        <v>1</v>
      </c>
    </row>
    <row r="2500" spans="1:6" x14ac:dyDescent="0.3">
      <c r="A2500" s="1">
        <v>42306</v>
      </c>
      <c r="B2500">
        <f>VLOOKUP(A2500,NASDAQ_Composite_IXIC_20210721[[Date]:[Close]],5)</f>
        <v>5074.2700199999999</v>
      </c>
      <c r="C2500" s="9">
        <f t="shared" si="115"/>
        <v>2.1686393265072423</v>
      </c>
      <c r="D2500" s="9">
        <f>VLOOKUP(A2500,nasdaq_wtd_mc_ritter_add!$B$2:$D$3373,$D$5)</f>
        <v>3.3792688504202499</v>
      </c>
      <c r="E2500" s="9">
        <f t="shared" si="116"/>
        <v>1.2106295239130076</v>
      </c>
      <c r="F2500" s="9">
        <f t="shared" si="114"/>
        <v>1</v>
      </c>
    </row>
    <row r="2501" spans="1:6" x14ac:dyDescent="0.3">
      <c r="A2501" s="1">
        <v>42307</v>
      </c>
      <c r="B2501">
        <f>VLOOKUP(A2501,NASDAQ_Composite_IXIC_20210721[[Date]:[Close]],5)</f>
        <v>5053.75</v>
      </c>
      <c r="C2501" s="9">
        <f t="shared" si="115"/>
        <v>2.1645871923216182</v>
      </c>
      <c r="D2501" s="9">
        <f>VLOOKUP(A2501,nasdaq_wtd_mc_ritter_add!$B$2:$D$3373,$D$5)</f>
        <v>3.3635978388662702</v>
      </c>
      <c r="E2501" s="9">
        <f t="shared" si="116"/>
        <v>1.1990106465446519</v>
      </c>
      <c r="F2501" s="9">
        <f t="shared" si="114"/>
        <v>1</v>
      </c>
    </row>
    <row r="2502" spans="1:6" x14ac:dyDescent="0.3">
      <c r="A2502" s="1">
        <v>42308</v>
      </c>
      <c r="B2502">
        <f>VLOOKUP(A2502,NASDAQ_Composite_IXIC_20210721[[Date]:[Close]],5)</f>
        <v>5053.75</v>
      </c>
      <c r="C2502" s="9">
        <f t="shared" si="115"/>
        <v>2.1645871923216182</v>
      </c>
      <c r="D2502" s="9">
        <f>VLOOKUP(A2502,nasdaq_wtd_mc_ritter_add!$B$2:$D$3373,$D$5)</f>
        <v>3.3635978388662702</v>
      </c>
      <c r="E2502" s="9">
        <f t="shared" si="116"/>
        <v>1.1990106465446519</v>
      </c>
      <c r="F2502" s="9">
        <f t="shared" si="114"/>
        <v>0</v>
      </c>
    </row>
    <row r="2503" spans="1:6" x14ac:dyDescent="0.3">
      <c r="A2503" s="1">
        <v>42309</v>
      </c>
      <c r="B2503">
        <f>VLOOKUP(A2503,NASDAQ_Composite_IXIC_20210721[[Date]:[Close]],5)</f>
        <v>5053.75</v>
      </c>
      <c r="C2503" s="9">
        <f t="shared" si="115"/>
        <v>2.1645871923216182</v>
      </c>
      <c r="D2503" s="9">
        <f>VLOOKUP(A2503,nasdaq_wtd_mc_ritter_add!$B$2:$D$3373,$D$5)</f>
        <v>3.3635978388662702</v>
      </c>
      <c r="E2503" s="9">
        <f t="shared" si="116"/>
        <v>1.1990106465446519</v>
      </c>
      <c r="F2503" s="9">
        <f t="shared" si="114"/>
        <v>0</v>
      </c>
    </row>
    <row r="2504" spans="1:6" x14ac:dyDescent="0.3">
      <c r="A2504" s="1">
        <v>42310</v>
      </c>
      <c r="B2504">
        <f>VLOOKUP(A2504,NASDAQ_Composite_IXIC_20210721[[Date]:[Close]],5)</f>
        <v>5127.1499020000001</v>
      </c>
      <c r="C2504" s="9">
        <f t="shared" si="115"/>
        <v>2.1790065804837981</v>
      </c>
      <c r="D2504" s="9">
        <f>VLOOKUP(A2504,nasdaq_wtd_mc_ritter_add!$B$2:$D$3373,$D$5)</f>
        <v>3.3883849163119399</v>
      </c>
      <c r="E2504" s="9">
        <f t="shared" si="116"/>
        <v>1.2093783358281418</v>
      </c>
      <c r="F2504" s="9">
        <f t="shared" ref="F2504:F2567" si="117">IF(OR(C2504=C2503,D2504=D2503),0,1)</f>
        <v>1</v>
      </c>
    </row>
    <row r="2505" spans="1:6" x14ac:dyDescent="0.3">
      <c r="A2505" s="1">
        <v>42311</v>
      </c>
      <c r="B2505">
        <f>VLOOKUP(A2505,NASDAQ_Composite_IXIC_20210721[[Date]:[Close]],5)</f>
        <v>5145.1298829999996</v>
      </c>
      <c r="C2505" s="9">
        <f t="shared" ref="C2505:C2568" si="118">$C$5+LN(B2505)-$A$6</f>
        <v>2.1825072638253831</v>
      </c>
      <c r="D2505" s="9">
        <f>VLOOKUP(A2505,nasdaq_wtd_mc_ritter_add!$B$2:$D$3373,$D$5)</f>
        <v>3.3950067887249</v>
      </c>
      <c r="E2505" s="9">
        <f t="shared" ref="E2505:E2568" si="119">IF($E$5&lt;=$A2505,D2505-VLOOKUP(A2505,$A$7:$C$4936,3),0)</f>
        <v>1.212499524899517</v>
      </c>
      <c r="F2505" s="9">
        <f t="shared" si="117"/>
        <v>1</v>
      </c>
    </row>
    <row r="2506" spans="1:6" x14ac:dyDescent="0.3">
      <c r="A2506" s="1">
        <v>42312</v>
      </c>
      <c r="B2506">
        <f>VLOOKUP(A2506,NASDAQ_Composite_IXIC_20210721[[Date]:[Close]],5)</f>
        <v>5142.4799800000001</v>
      </c>
      <c r="C2506" s="9">
        <f t="shared" si="118"/>
        <v>2.1819920998380438</v>
      </c>
      <c r="D2506" s="9">
        <f>VLOOKUP(A2506,nasdaq_wtd_mc_ritter_add!$B$2:$D$3373,$D$5)</f>
        <v>3.4081775602383901</v>
      </c>
      <c r="E2506" s="9">
        <f t="shared" si="119"/>
        <v>1.2261854604003464</v>
      </c>
      <c r="F2506" s="9">
        <f t="shared" si="117"/>
        <v>1</v>
      </c>
    </row>
    <row r="2507" spans="1:6" x14ac:dyDescent="0.3">
      <c r="A2507" s="1">
        <v>42313</v>
      </c>
      <c r="B2507">
        <f>VLOOKUP(A2507,NASDAQ_Composite_IXIC_20210721[[Date]:[Close]],5)</f>
        <v>5127.7402339999999</v>
      </c>
      <c r="C2507" s="9">
        <f t="shared" si="118"/>
        <v>2.1791217122878104</v>
      </c>
      <c r="D2507" s="9">
        <f>VLOOKUP(A2507,nasdaq_wtd_mc_ritter_add!$B$2:$D$3373,$D$5)</f>
        <v>3.4174491839663599</v>
      </c>
      <c r="E2507" s="9">
        <f t="shared" si="119"/>
        <v>1.2383274716785495</v>
      </c>
      <c r="F2507" s="9">
        <f t="shared" si="117"/>
        <v>1</v>
      </c>
    </row>
    <row r="2508" spans="1:6" x14ac:dyDescent="0.3">
      <c r="A2508" s="1">
        <v>42314</v>
      </c>
      <c r="B2508">
        <f>VLOOKUP(A2508,NASDAQ_Composite_IXIC_20210721[[Date]:[Close]],5)</f>
        <v>5147.1201170000004</v>
      </c>
      <c r="C2508" s="9">
        <f t="shared" si="118"/>
        <v>2.1828940080309378</v>
      </c>
      <c r="D2508" s="9">
        <f>VLOOKUP(A2508,nasdaq_wtd_mc_ritter_add!$B$2:$D$3373,$D$5)</f>
        <v>3.4173052979250298</v>
      </c>
      <c r="E2508" s="9">
        <f t="shared" si="119"/>
        <v>1.234411289894092</v>
      </c>
      <c r="F2508" s="9">
        <f t="shared" si="117"/>
        <v>1</v>
      </c>
    </row>
    <row r="2509" spans="1:6" x14ac:dyDescent="0.3">
      <c r="A2509" s="1">
        <v>42315</v>
      </c>
      <c r="B2509">
        <f>VLOOKUP(A2509,NASDAQ_Composite_IXIC_20210721[[Date]:[Close]],5)</f>
        <v>5147.1201170000004</v>
      </c>
      <c r="C2509" s="9">
        <f t="shared" si="118"/>
        <v>2.1828940080309378</v>
      </c>
      <c r="D2509" s="9">
        <f>VLOOKUP(A2509,nasdaq_wtd_mc_ritter_add!$B$2:$D$3373,$D$5)</f>
        <v>3.4173052979250298</v>
      </c>
      <c r="E2509" s="9">
        <f t="shared" si="119"/>
        <v>1.234411289894092</v>
      </c>
      <c r="F2509" s="9">
        <f t="shared" si="117"/>
        <v>0</v>
      </c>
    </row>
    <row r="2510" spans="1:6" x14ac:dyDescent="0.3">
      <c r="A2510" s="1">
        <v>42316</v>
      </c>
      <c r="B2510">
        <f>VLOOKUP(A2510,NASDAQ_Composite_IXIC_20210721[[Date]:[Close]],5)</f>
        <v>5147.1201170000004</v>
      </c>
      <c r="C2510" s="9">
        <f t="shared" si="118"/>
        <v>2.1828940080309378</v>
      </c>
      <c r="D2510" s="9">
        <f>VLOOKUP(A2510,nasdaq_wtd_mc_ritter_add!$B$2:$D$3373,$D$5)</f>
        <v>3.4173052979250298</v>
      </c>
      <c r="E2510" s="9">
        <f t="shared" si="119"/>
        <v>1.234411289894092</v>
      </c>
      <c r="F2510" s="9">
        <f t="shared" si="117"/>
        <v>0</v>
      </c>
    </row>
    <row r="2511" spans="1:6" x14ac:dyDescent="0.3">
      <c r="A2511" s="1">
        <v>42317</v>
      </c>
      <c r="B2511">
        <f>VLOOKUP(A2511,NASDAQ_Composite_IXIC_20210721[[Date]:[Close]],5)</f>
        <v>5095.2998049999997</v>
      </c>
      <c r="C2511" s="9">
        <f t="shared" si="118"/>
        <v>2.1727751582755994</v>
      </c>
      <c r="D2511" s="9">
        <f>VLOOKUP(A2511,nasdaq_wtd_mc_ritter_add!$B$2:$D$3373,$D$5)</f>
        <v>3.4111561540183599</v>
      </c>
      <c r="E2511" s="9">
        <f t="shared" si="119"/>
        <v>1.2383809957427605</v>
      </c>
      <c r="F2511" s="9">
        <f t="shared" si="117"/>
        <v>1</v>
      </c>
    </row>
    <row r="2512" spans="1:6" x14ac:dyDescent="0.3">
      <c r="A2512" s="1">
        <v>42318</v>
      </c>
      <c r="B2512">
        <f>VLOOKUP(A2512,NASDAQ_Composite_IXIC_20210721[[Date]:[Close]],5)</f>
        <v>5083.2402339999999</v>
      </c>
      <c r="C2512" s="9">
        <f t="shared" si="118"/>
        <v>2.1704055499434203</v>
      </c>
      <c r="D2512" s="9">
        <f>VLOOKUP(A2512,nasdaq_wtd_mc_ritter_add!$B$2:$D$3373,$D$5)</f>
        <v>3.4090241648561799</v>
      </c>
      <c r="E2512" s="9">
        <f t="shared" si="119"/>
        <v>1.2386186149127596</v>
      </c>
      <c r="F2512" s="9">
        <f t="shared" si="117"/>
        <v>1</v>
      </c>
    </row>
    <row r="2513" spans="1:6" x14ac:dyDescent="0.3">
      <c r="A2513" s="1">
        <v>42319</v>
      </c>
      <c r="B2513">
        <f>VLOOKUP(A2513,NASDAQ_Composite_IXIC_20210721[[Date]:[Close]],5)</f>
        <v>5067.0200199999999</v>
      </c>
      <c r="C2513" s="9">
        <f t="shared" si="118"/>
        <v>2.1672095278905941</v>
      </c>
      <c r="D2513" s="9">
        <f>VLOOKUP(A2513,nasdaq_wtd_mc_ritter_add!$B$2:$D$3373,$D$5)</f>
        <v>3.4142429205476001</v>
      </c>
      <c r="E2513" s="9">
        <f t="shared" si="119"/>
        <v>1.2470333926570061</v>
      </c>
      <c r="F2513" s="9">
        <f t="shared" si="117"/>
        <v>1</v>
      </c>
    </row>
    <row r="2514" spans="1:6" x14ac:dyDescent="0.3">
      <c r="A2514" s="1">
        <v>42320</v>
      </c>
      <c r="B2514">
        <f>VLOOKUP(A2514,NASDAQ_Composite_IXIC_20210721[[Date]:[Close]],5)</f>
        <v>5005.080078</v>
      </c>
      <c r="C2514" s="9">
        <f t="shared" si="118"/>
        <v>2.1549100625883666</v>
      </c>
      <c r="D2514" s="9">
        <f>VLOOKUP(A2514,nasdaq_wtd_mc_ritter_add!$B$2:$D$3373,$D$5)</f>
        <v>3.3981677281002098</v>
      </c>
      <c r="E2514" s="9">
        <f t="shared" si="119"/>
        <v>1.2432576655118432</v>
      </c>
      <c r="F2514" s="9">
        <f t="shared" si="117"/>
        <v>1</v>
      </c>
    </row>
    <row r="2515" spans="1:6" x14ac:dyDescent="0.3">
      <c r="A2515" s="1">
        <v>42321</v>
      </c>
      <c r="B2515">
        <f>VLOOKUP(A2515,NASDAQ_Composite_IXIC_20210721[[Date]:[Close]],5)</f>
        <v>4927.8798829999996</v>
      </c>
      <c r="C2515" s="9">
        <f t="shared" si="118"/>
        <v>2.1393655018917004</v>
      </c>
      <c r="D2515" s="9">
        <f>VLOOKUP(A2515,nasdaq_wtd_mc_ritter_add!$B$2:$D$3373,$D$5)</f>
        <v>3.3698238934771001</v>
      </c>
      <c r="E2515" s="9">
        <f t="shared" si="119"/>
        <v>1.2304583915853997</v>
      </c>
      <c r="F2515" s="9">
        <f t="shared" si="117"/>
        <v>1</v>
      </c>
    </row>
    <row r="2516" spans="1:6" x14ac:dyDescent="0.3">
      <c r="A2516" s="1">
        <v>42322</v>
      </c>
      <c r="B2516">
        <f>VLOOKUP(A2516,NASDAQ_Composite_IXIC_20210721[[Date]:[Close]],5)</f>
        <v>4927.8798829999996</v>
      </c>
      <c r="C2516" s="9">
        <f t="shared" si="118"/>
        <v>2.1393655018917004</v>
      </c>
      <c r="D2516" s="9">
        <f>VLOOKUP(A2516,nasdaq_wtd_mc_ritter_add!$B$2:$D$3373,$D$5)</f>
        <v>3.3698238934771001</v>
      </c>
      <c r="E2516" s="9">
        <f t="shared" si="119"/>
        <v>1.2304583915853997</v>
      </c>
      <c r="F2516" s="9">
        <f t="shared" si="117"/>
        <v>0</v>
      </c>
    </row>
    <row r="2517" spans="1:6" x14ac:dyDescent="0.3">
      <c r="A2517" s="1">
        <v>42323</v>
      </c>
      <c r="B2517">
        <f>VLOOKUP(A2517,NASDAQ_Composite_IXIC_20210721[[Date]:[Close]],5)</f>
        <v>4927.8798829999996</v>
      </c>
      <c r="C2517" s="9">
        <f t="shared" si="118"/>
        <v>2.1393655018917004</v>
      </c>
      <c r="D2517" s="9">
        <f>VLOOKUP(A2517,nasdaq_wtd_mc_ritter_add!$B$2:$D$3373,$D$5)</f>
        <v>3.3698238934771001</v>
      </c>
      <c r="E2517" s="9">
        <f t="shared" si="119"/>
        <v>1.2304583915853997</v>
      </c>
      <c r="F2517" s="9">
        <f t="shared" si="117"/>
        <v>0</v>
      </c>
    </row>
    <row r="2518" spans="1:6" x14ac:dyDescent="0.3">
      <c r="A2518" s="1">
        <v>42324</v>
      </c>
      <c r="B2518">
        <f>VLOOKUP(A2518,NASDAQ_Composite_IXIC_20210721[[Date]:[Close]],5)</f>
        <v>4984.6201170000004</v>
      </c>
      <c r="C2518" s="9">
        <f t="shared" si="118"/>
        <v>2.1508138456431647</v>
      </c>
      <c r="D2518" s="9">
        <f>VLOOKUP(A2518,nasdaq_wtd_mc_ritter_add!$B$2:$D$3373,$D$5)</f>
        <v>3.3737239446156702</v>
      </c>
      <c r="E2518" s="9">
        <f t="shared" si="119"/>
        <v>1.2229100989725055</v>
      </c>
      <c r="F2518" s="9">
        <f t="shared" si="117"/>
        <v>1</v>
      </c>
    </row>
    <row r="2519" spans="1:6" x14ac:dyDescent="0.3">
      <c r="A2519" s="1">
        <v>42325</v>
      </c>
      <c r="B2519">
        <f>VLOOKUP(A2519,NASDAQ_Composite_IXIC_20210721[[Date]:[Close]],5)</f>
        <v>4986.0200199999999</v>
      </c>
      <c r="C2519" s="9">
        <f t="shared" si="118"/>
        <v>2.151094650684759</v>
      </c>
      <c r="D2519" s="9">
        <f>VLOOKUP(A2519,nasdaq_wtd_mc_ritter_add!$B$2:$D$3373,$D$5)</f>
        <v>3.3778602122768802</v>
      </c>
      <c r="E2519" s="9">
        <f t="shared" si="119"/>
        <v>1.2267655615921211</v>
      </c>
      <c r="F2519" s="9">
        <f t="shared" si="117"/>
        <v>1</v>
      </c>
    </row>
    <row r="2520" spans="1:6" x14ac:dyDescent="0.3">
      <c r="A2520" s="1">
        <v>42326</v>
      </c>
      <c r="B2520">
        <f>VLOOKUP(A2520,NASDAQ_Composite_IXIC_20210721[[Date]:[Close]],5)</f>
        <v>5075.2001950000003</v>
      </c>
      <c r="C2520" s="9">
        <f t="shared" si="118"/>
        <v>2.1688226217892437</v>
      </c>
      <c r="D2520" s="9">
        <f>VLOOKUP(A2520,nasdaq_wtd_mc_ritter_add!$B$2:$D$3373,$D$5)</f>
        <v>3.3991198501047499</v>
      </c>
      <c r="E2520" s="9">
        <f t="shared" si="119"/>
        <v>1.2302972283155063</v>
      </c>
      <c r="F2520" s="9">
        <f t="shared" si="117"/>
        <v>1</v>
      </c>
    </row>
    <row r="2521" spans="1:6" x14ac:dyDescent="0.3">
      <c r="A2521" s="1">
        <v>42327</v>
      </c>
      <c r="B2521">
        <f>VLOOKUP(A2521,NASDAQ_Composite_IXIC_20210721[[Date]:[Close]],5)</f>
        <v>5073.6401370000003</v>
      </c>
      <c r="C2521" s="9">
        <f t="shared" si="118"/>
        <v>2.1685151860702332</v>
      </c>
      <c r="D2521" s="9">
        <f>VLOOKUP(A2521,nasdaq_wtd_mc_ritter_add!$B$2:$D$3373,$D$5)</f>
        <v>3.39130944155393</v>
      </c>
      <c r="E2521" s="9">
        <f t="shared" si="119"/>
        <v>1.2227942554836968</v>
      </c>
      <c r="F2521" s="9">
        <f t="shared" si="117"/>
        <v>1</v>
      </c>
    </row>
    <row r="2522" spans="1:6" x14ac:dyDescent="0.3">
      <c r="A2522" s="1">
        <v>42328</v>
      </c>
      <c r="B2522">
        <f>VLOOKUP(A2522,NASDAQ_Composite_IXIC_20210721[[Date]:[Close]],5)</f>
        <v>5104.919922</v>
      </c>
      <c r="C2522" s="9">
        <f t="shared" si="118"/>
        <v>2.1746614156523654</v>
      </c>
      <c r="D2522" s="9">
        <f>VLOOKUP(A2522,nasdaq_wtd_mc_ritter_add!$B$2:$D$3373,$D$5)</f>
        <v>3.39871399199449</v>
      </c>
      <c r="E2522" s="9">
        <f t="shared" si="119"/>
        <v>1.2240525763421246</v>
      </c>
      <c r="F2522" s="9">
        <f t="shared" si="117"/>
        <v>1</v>
      </c>
    </row>
    <row r="2523" spans="1:6" x14ac:dyDescent="0.3">
      <c r="A2523" s="1">
        <v>42329</v>
      </c>
      <c r="B2523">
        <f>VLOOKUP(A2523,NASDAQ_Composite_IXIC_20210721[[Date]:[Close]],5)</f>
        <v>5104.919922</v>
      </c>
      <c r="C2523" s="9">
        <f t="shared" si="118"/>
        <v>2.1746614156523654</v>
      </c>
      <c r="D2523" s="9">
        <f>VLOOKUP(A2523,nasdaq_wtd_mc_ritter_add!$B$2:$D$3373,$D$5)</f>
        <v>3.39871399199449</v>
      </c>
      <c r="E2523" s="9">
        <f t="shared" si="119"/>
        <v>1.2240525763421246</v>
      </c>
      <c r="F2523" s="9">
        <f t="shared" si="117"/>
        <v>0</v>
      </c>
    </row>
    <row r="2524" spans="1:6" x14ac:dyDescent="0.3">
      <c r="A2524" s="1">
        <v>42330</v>
      </c>
      <c r="B2524">
        <f>VLOOKUP(A2524,NASDAQ_Composite_IXIC_20210721[[Date]:[Close]],5)</f>
        <v>5104.919922</v>
      </c>
      <c r="C2524" s="9">
        <f t="shared" si="118"/>
        <v>2.1746614156523654</v>
      </c>
      <c r="D2524" s="9">
        <f>VLOOKUP(A2524,nasdaq_wtd_mc_ritter_add!$B$2:$D$3373,$D$5)</f>
        <v>3.39871399199449</v>
      </c>
      <c r="E2524" s="9">
        <f t="shared" si="119"/>
        <v>1.2240525763421246</v>
      </c>
      <c r="F2524" s="9">
        <f t="shared" si="117"/>
        <v>0</v>
      </c>
    </row>
    <row r="2525" spans="1:6" x14ac:dyDescent="0.3">
      <c r="A2525" s="1">
        <v>42331</v>
      </c>
      <c r="B2525">
        <f>VLOOKUP(A2525,NASDAQ_Composite_IXIC_20210721[[Date]:[Close]],5)</f>
        <v>5102.4799800000001</v>
      </c>
      <c r="C2525" s="9">
        <f t="shared" si="118"/>
        <v>2.1741833424760619</v>
      </c>
      <c r="D2525" s="9">
        <f>VLOOKUP(A2525,nasdaq_wtd_mc_ritter_add!$B$2:$D$3373,$D$5)</f>
        <v>3.4016803166093399</v>
      </c>
      <c r="E2525" s="9">
        <f t="shared" si="119"/>
        <v>1.227496974133278</v>
      </c>
      <c r="F2525" s="9">
        <f t="shared" si="117"/>
        <v>1</v>
      </c>
    </row>
    <row r="2526" spans="1:6" x14ac:dyDescent="0.3">
      <c r="A2526" s="1">
        <v>42332</v>
      </c>
      <c r="B2526">
        <f>VLOOKUP(A2526,NASDAQ_Composite_IXIC_20210721[[Date]:[Close]],5)</f>
        <v>5102.8100590000004</v>
      </c>
      <c r="C2526" s="9">
        <f t="shared" si="118"/>
        <v>2.1742480302995046</v>
      </c>
      <c r="D2526" s="9">
        <f>VLOOKUP(A2526,nasdaq_wtd_mc_ritter_add!$B$2:$D$3373,$D$5)</f>
        <v>3.3976492055451701</v>
      </c>
      <c r="E2526" s="9">
        <f t="shared" si="119"/>
        <v>1.2234011752456655</v>
      </c>
      <c r="F2526" s="9">
        <f t="shared" si="117"/>
        <v>1</v>
      </c>
    </row>
    <row r="2527" spans="1:6" x14ac:dyDescent="0.3">
      <c r="A2527" s="1">
        <v>42333</v>
      </c>
      <c r="B2527">
        <f>VLOOKUP(A2527,NASDAQ_Composite_IXIC_20210721[[Date]:[Close]],5)</f>
        <v>5116.1401370000003</v>
      </c>
      <c r="C2527" s="9">
        <f t="shared" si="118"/>
        <v>2.1768569255979608</v>
      </c>
      <c r="D2527" s="9">
        <f>VLOOKUP(A2527,nasdaq_wtd_mc_ritter_add!$B$2:$D$3373,$D$5)</f>
        <v>3.4115843666960299</v>
      </c>
      <c r="E2527" s="9">
        <f t="shared" si="119"/>
        <v>1.2347274410980691</v>
      </c>
      <c r="F2527" s="9">
        <f t="shared" si="117"/>
        <v>1</v>
      </c>
    </row>
    <row r="2528" spans="1:6" x14ac:dyDescent="0.3">
      <c r="A2528" s="1">
        <v>42334</v>
      </c>
      <c r="B2528">
        <f>VLOOKUP(A2528,NASDAQ_Composite_IXIC_20210721[[Date]:[Close]],5)</f>
        <v>5116.1401370000003</v>
      </c>
      <c r="C2528" s="9">
        <f t="shared" si="118"/>
        <v>2.1768569255979608</v>
      </c>
      <c r="D2528" s="9">
        <f>VLOOKUP(A2528,nasdaq_wtd_mc_ritter_add!$B$2:$D$3373,$D$5)</f>
        <v>3.4115843666960299</v>
      </c>
      <c r="E2528" s="9">
        <f t="shared" si="119"/>
        <v>1.2347274410980691</v>
      </c>
      <c r="F2528" s="9">
        <f t="shared" si="117"/>
        <v>0</v>
      </c>
    </row>
    <row r="2529" spans="1:6" x14ac:dyDescent="0.3">
      <c r="A2529" s="1">
        <v>42335</v>
      </c>
      <c r="B2529">
        <f>VLOOKUP(A2529,NASDAQ_Composite_IXIC_20210721[[Date]:[Close]],5)</f>
        <v>5127.5200199999999</v>
      </c>
      <c r="C2529" s="9">
        <f t="shared" si="118"/>
        <v>2.1790787657424113</v>
      </c>
      <c r="D2529" s="9">
        <f>VLOOKUP(A2529,nasdaq_wtd_mc_ritter_add!$B$2:$D$3373,$D$5)</f>
        <v>3.4138791505911099</v>
      </c>
      <c r="E2529" s="9">
        <f t="shared" si="119"/>
        <v>1.2348003848486986</v>
      </c>
      <c r="F2529" s="9">
        <f t="shared" si="117"/>
        <v>1</v>
      </c>
    </row>
    <row r="2530" spans="1:6" x14ac:dyDescent="0.3">
      <c r="A2530" s="1">
        <v>42336</v>
      </c>
      <c r="B2530">
        <f>VLOOKUP(A2530,NASDAQ_Composite_IXIC_20210721[[Date]:[Close]],5)</f>
        <v>5127.5200199999999</v>
      </c>
      <c r="C2530" s="9">
        <f t="shared" si="118"/>
        <v>2.1790787657424113</v>
      </c>
      <c r="D2530" s="9">
        <f>VLOOKUP(A2530,nasdaq_wtd_mc_ritter_add!$B$2:$D$3373,$D$5)</f>
        <v>3.4138791505911099</v>
      </c>
      <c r="E2530" s="9">
        <f t="shared" si="119"/>
        <v>1.2348003848486986</v>
      </c>
      <c r="F2530" s="9">
        <f t="shared" si="117"/>
        <v>0</v>
      </c>
    </row>
    <row r="2531" spans="1:6" x14ac:dyDescent="0.3">
      <c r="A2531" s="1">
        <v>42337</v>
      </c>
      <c r="B2531">
        <f>VLOOKUP(A2531,NASDAQ_Composite_IXIC_20210721[[Date]:[Close]],5)</f>
        <v>5127.5200199999999</v>
      </c>
      <c r="C2531" s="9">
        <f t="shared" si="118"/>
        <v>2.1790787657424113</v>
      </c>
      <c r="D2531" s="9">
        <f>VLOOKUP(A2531,nasdaq_wtd_mc_ritter_add!$B$2:$D$3373,$D$5)</f>
        <v>3.4138791505911099</v>
      </c>
      <c r="E2531" s="9">
        <f t="shared" si="119"/>
        <v>1.2348003848486986</v>
      </c>
      <c r="F2531" s="9">
        <f t="shared" si="117"/>
        <v>0</v>
      </c>
    </row>
    <row r="2532" spans="1:6" x14ac:dyDescent="0.3">
      <c r="A2532" s="1">
        <v>42338</v>
      </c>
      <c r="B2532">
        <f>VLOOKUP(A2532,NASDAQ_Composite_IXIC_20210721[[Date]:[Close]],5)</f>
        <v>5108.669922</v>
      </c>
      <c r="C2532" s="9">
        <f t="shared" si="118"/>
        <v>2.1753957314464758</v>
      </c>
      <c r="D2532" s="9">
        <f>VLOOKUP(A2532,nasdaq_wtd_mc_ritter_add!$B$2:$D$3373,$D$5)</f>
        <v>3.4027659279547202</v>
      </c>
      <c r="E2532" s="9">
        <f t="shared" si="119"/>
        <v>1.2273701965082444</v>
      </c>
      <c r="F2532" s="9">
        <f t="shared" si="117"/>
        <v>1</v>
      </c>
    </row>
    <row r="2533" spans="1:6" x14ac:dyDescent="0.3">
      <c r="A2533" s="1">
        <v>42339</v>
      </c>
      <c r="B2533">
        <f>VLOOKUP(A2533,NASDAQ_Composite_IXIC_20210721[[Date]:[Close]],5)</f>
        <v>5156.3100590000004</v>
      </c>
      <c r="C2533" s="9">
        <f t="shared" si="118"/>
        <v>2.1846778691878557</v>
      </c>
      <c r="D2533" s="9">
        <f>VLOOKUP(A2533,nasdaq_wtd_mc_ritter_add!$B$2:$D$3373,$D$5)</f>
        <v>3.41505889217615</v>
      </c>
      <c r="E2533" s="9">
        <f t="shared" si="119"/>
        <v>1.2303810229882943</v>
      </c>
      <c r="F2533" s="9">
        <f t="shared" si="117"/>
        <v>1</v>
      </c>
    </row>
    <row r="2534" spans="1:6" x14ac:dyDescent="0.3">
      <c r="A2534" s="1">
        <v>42340</v>
      </c>
      <c r="B2534">
        <f>VLOOKUP(A2534,NASDAQ_Composite_IXIC_20210721[[Date]:[Close]],5)</f>
        <v>5123.2202150000003</v>
      </c>
      <c r="C2534" s="9">
        <f t="shared" si="118"/>
        <v>2.1782398399373273</v>
      </c>
      <c r="D2534" s="9">
        <f>VLOOKUP(A2534,nasdaq_wtd_mc_ritter_add!$B$2:$D$3373,$D$5)</f>
        <v>3.4100302268404099</v>
      </c>
      <c r="E2534" s="9">
        <f t="shared" si="119"/>
        <v>1.2317903869030826</v>
      </c>
      <c r="F2534" s="9">
        <f t="shared" si="117"/>
        <v>1</v>
      </c>
    </row>
    <row r="2535" spans="1:6" x14ac:dyDescent="0.3">
      <c r="A2535" s="1">
        <v>42341</v>
      </c>
      <c r="B2535">
        <f>VLOOKUP(A2535,NASDAQ_Composite_IXIC_20210721[[Date]:[Close]],5)</f>
        <v>5037.5297849999997</v>
      </c>
      <c r="C2535" s="9">
        <f t="shared" si="118"/>
        <v>2.1613724902591835</v>
      </c>
      <c r="D2535" s="9">
        <f>VLOOKUP(A2535,nasdaq_wtd_mc_ritter_add!$B$2:$D$3373,$D$5)</f>
        <v>3.3939858803695402</v>
      </c>
      <c r="E2535" s="9">
        <f t="shared" si="119"/>
        <v>1.2326133901103566</v>
      </c>
      <c r="F2535" s="9">
        <f t="shared" si="117"/>
        <v>1</v>
      </c>
    </row>
    <row r="2536" spans="1:6" x14ac:dyDescent="0.3">
      <c r="A2536" s="1">
        <v>42342</v>
      </c>
      <c r="B2536">
        <f>VLOOKUP(A2536,NASDAQ_Composite_IXIC_20210721[[Date]:[Close]],5)</f>
        <v>5142.2700199999999</v>
      </c>
      <c r="C2536" s="9">
        <f t="shared" si="118"/>
        <v>2.1819512704547277</v>
      </c>
      <c r="D2536" s="9">
        <f>VLOOKUP(A2536,nasdaq_wtd_mc_ritter_add!$B$2:$D$3373,$D$5)</f>
        <v>3.4061312563630501</v>
      </c>
      <c r="E2536" s="9">
        <f t="shared" si="119"/>
        <v>1.2241799859083224</v>
      </c>
      <c r="F2536" s="9">
        <f t="shared" si="117"/>
        <v>1</v>
      </c>
    </row>
    <row r="2537" spans="1:6" x14ac:dyDescent="0.3">
      <c r="A2537" s="1">
        <v>42343</v>
      </c>
      <c r="B2537">
        <f>VLOOKUP(A2537,NASDAQ_Composite_IXIC_20210721[[Date]:[Close]],5)</f>
        <v>5142.2700199999999</v>
      </c>
      <c r="C2537" s="9">
        <f t="shared" si="118"/>
        <v>2.1819512704547277</v>
      </c>
      <c r="D2537" s="9">
        <f>VLOOKUP(A2537,nasdaq_wtd_mc_ritter_add!$B$2:$D$3373,$D$5)</f>
        <v>3.4061312563630501</v>
      </c>
      <c r="E2537" s="9">
        <f t="shared" si="119"/>
        <v>1.2241799859083224</v>
      </c>
      <c r="F2537" s="9">
        <f t="shared" si="117"/>
        <v>0</v>
      </c>
    </row>
    <row r="2538" spans="1:6" x14ac:dyDescent="0.3">
      <c r="A2538" s="1">
        <v>42344</v>
      </c>
      <c r="B2538">
        <f>VLOOKUP(A2538,NASDAQ_Composite_IXIC_20210721[[Date]:[Close]],5)</f>
        <v>5142.2700199999999</v>
      </c>
      <c r="C2538" s="9">
        <f t="shared" si="118"/>
        <v>2.1819512704547277</v>
      </c>
      <c r="D2538" s="9">
        <f>VLOOKUP(A2538,nasdaq_wtd_mc_ritter_add!$B$2:$D$3373,$D$5)</f>
        <v>3.4061312563630501</v>
      </c>
      <c r="E2538" s="9">
        <f t="shared" si="119"/>
        <v>1.2241799859083224</v>
      </c>
      <c r="F2538" s="9">
        <f t="shared" si="117"/>
        <v>0</v>
      </c>
    </row>
    <row r="2539" spans="1:6" x14ac:dyDescent="0.3">
      <c r="A2539" s="1">
        <v>42345</v>
      </c>
      <c r="B2539">
        <f>VLOOKUP(A2539,NASDAQ_Composite_IXIC_20210721[[Date]:[Close]],5)</f>
        <v>5101.8100590000004</v>
      </c>
      <c r="C2539" s="9">
        <f t="shared" si="118"/>
        <v>2.1740520406415582</v>
      </c>
      <c r="D2539" s="9">
        <f>VLOOKUP(A2539,nasdaq_wtd_mc_ritter_add!$B$2:$D$3373,$D$5)</f>
        <v>3.3907999227042298</v>
      </c>
      <c r="E2539" s="9">
        <f t="shared" si="119"/>
        <v>1.2167478820626716</v>
      </c>
      <c r="F2539" s="9">
        <f t="shared" si="117"/>
        <v>1</v>
      </c>
    </row>
    <row r="2540" spans="1:6" x14ac:dyDescent="0.3">
      <c r="A2540" s="1">
        <v>42346</v>
      </c>
      <c r="B2540">
        <f>VLOOKUP(A2540,NASDAQ_Composite_IXIC_20210721[[Date]:[Close]],5)</f>
        <v>5098.2402339999999</v>
      </c>
      <c r="C2540" s="9">
        <f t="shared" si="118"/>
        <v>2.1733520783779996</v>
      </c>
      <c r="D2540" s="9">
        <f>VLOOKUP(A2540,nasdaq_wtd_mc_ritter_add!$B$2:$D$3373,$D$5)</f>
        <v>3.4024008745976402</v>
      </c>
      <c r="E2540" s="9">
        <f t="shared" si="119"/>
        <v>1.2290487962196406</v>
      </c>
      <c r="F2540" s="9">
        <f t="shared" si="117"/>
        <v>1</v>
      </c>
    </row>
    <row r="2541" spans="1:6" x14ac:dyDescent="0.3">
      <c r="A2541" s="1">
        <v>42347</v>
      </c>
      <c r="B2541">
        <f>VLOOKUP(A2541,NASDAQ_Composite_IXIC_20210721[[Date]:[Close]],5)</f>
        <v>5022.8701170000004</v>
      </c>
      <c r="C2541" s="9">
        <f t="shared" si="118"/>
        <v>2.1584581571275807</v>
      </c>
      <c r="D2541" s="9">
        <f>VLOOKUP(A2541,nasdaq_wtd_mc_ritter_add!$B$2:$D$3373,$D$5)</f>
        <v>3.38506541434842</v>
      </c>
      <c r="E2541" s="9">
        <f t="shared" si="119"/>
        <v>1.2266072572208393</v>
      </c>
      <c r="F2541" s="9">
        <f t="shared" si="117"/>
        <v>1</v>
      </c>
    </row>
    <row r="2542" spans="1:6" x14ac:dyDescent="0.3">
      <c r="A2542" s="1">
        <v>42348</v>
      </c>
      <c r="B2542">
        <f>VLOOKUP(A2542,NASDAQ_Composite_IXIC_20210721[[Date]:[Close]],5)</f>
        <v>5045.169922</v>
      </c>
      <c r="C2542" s="9">
        <f t="shared" si="118"/>
        <v>2.1628879848557299</v>
      </c>
      <c r="D2542" s="9">
        <f>VLOOKUP(A2542,nasdaq_wtd_mc_ritter_add!$B$2:$D$3373,$D$5)</f>
        <v>3.3948513793261701</v>
      </c>
      <c r="E2542" s="9">
        <f t="shared" si="119"/>
        <v>1.2319633944704402</v>
      </c>
      <c r="F2542" s="9">
        <f t="shared" si="117"/>
        <v>1</v>
      </c>
    </row>
    <row r="2543" spans="1:6" x14ac:dyDescent="0.3">
      <c r="A2543" s="1">
        <v>42349</v>
      </c>
      <c r="B2543">
        <f>VLOOKUP(A2543,NASDAQ_Composite_IXIC_20210721[[Date]:[Close]],5)</f>
        <v>4933.4702150000003</v>
      </c>
      <c r="C2543" s="9">
        <f t="shared" si="118"/>
        <v>2.1404992883495977</v>
      </c>
      <c r="D2543" s="9">
        <f>VLOOKUP(A2543,nasdaq_wtd_mc_ritter_add!$B$2:$D$3373,$D$5)</f>
        <v>3.36420292954615</v>
      </c>
      <c r="E2543" s="9">
        <f t="shared" si="119"/>
        <v>1.2237036411965523</v>
      </c>
      <c r="F2543" s="9">
        <f t="shared" si="117"/>
        <v>1</v>
      </c>
    </row>
    <row r="2544" spans="1:6" x14ac:dyDescent="0.3">
      <c r="A2544" s="1">
        <v>42350</v>
      </c>
      <c r="B2544">
        <f>VLOOKUP(A2544,NASDAQ_Composite_IXIC_20210721[[Date]:[Close]],5)</f>
        <v>4933.4702150000003</v>
      </c>
      <c r="C2544" s="9">
        <f t="shared" si="118"/>
        <v>2.1404992883495977</v>
      </c>
      <c r="D2544" s="9">
        <f>VLOOKUP(A2544,nasdaq_wtd_mc_ritter_add!$B$2:$D$3373,$D$5)</f>
        <v>3.36420292954615</v>
      </c>
      <c r="E2544" s="9">
        <f t="shared" si="119"/>
        <v>1.2237036411965523</v>
      </c>
      <c r="F2544" s="9">
        <f t="shared" si="117"/>
        <v>0</v>
      </c>
    </row>
    <row r="2545" spans="1:6" x14ac:dyDescent="0.3">
      <c r="A2545" s="1">
        <v>42351</v>
      </c>
      <c r="B2545">
        <f>VLOOKUP(A2545,NASDAQ_Composite_IXIC_20210721[[Date]:[Close]],5)</f>
        <v>4933.4702150000003</v>
      </c>
      <c r="C2545" s="9">
        <f t="shared" si="118"/>
        <v>2.1404992883495977</v>
      </c>
      <c r="D2545" s="9">
        <f>VLOOKUP(A2545,nasdaq_wtd_mc_ritter_add!$B$2:$D$3373,$D$5)</f>
        <v>3.36420292954615</v>
      </c>
      <c r="E2545" s="9">
        <f t="shared" si="119"/>
        <v>1.2237036411965523</v>
      </c>
      <c r="F2545" s="9">
        <f t="shared" si="117"/>
        <v>0</v>
      </c>
    </row>
    <row r="2546" spans="1:6" x14ac:dyDescent="0.3">
      <c r="A2546" s="1">
        <v>42352</v>
      </c>
      <c r="B2546">
        <f>VLOOKUP(A2546,NASDAQ_Composite_IXIC_20210721[[Date]:[Close]],5)</f>
        <v>4952.2299800000001</v>
      </c>
      <c r="C2546" s="9">
        <f t="shared" si="118"/>
        <v>2.1442946264943616</v>
      </c>
      <c r="D2546" s="9">
        <f>VLOOKUP(A2546,nasdaq_wtd_mc_ritter_add!$B$2:$D$3373,$D$5)</f>
        <v>3.3651319759831</v>
      </c>
      <c r="E2546" s="9">
        <f t="shared" si="119"/>
        <v>1.2208373494887383</v>
      </c>
      <c r="F2546" s="9">
        <f t="shared" si="117"/>
        <v>1</v>
      </c>
    </row>
    <row r="2547" spans="1:6" x14ac:dyDescent="0.3">
      <c r="A2547" s="1">
        <v>42353</v>
      </c>
      <c r="B2547">
        <f>VLOOKUP(A2547,NASDAQ_Composite_IXIC_20210721[[Date]:[Close]],5)</f>
        <v>4995.3598629999997</v>
      </c>
      <c r="C2547" s="9">
        <f t="shared" si="118"/>
        <v>2.1529661044988453</v>
      </c>
      <c r="D2547" s="9">
        <f>VLOOKUP(A2547,nasdaq_wtd_mc_ritter_add!$B$2:$D$3373,$D$5)</f>
        <v>3.3707700549894302</v>
      </c>
      <c r="E2547" s="9">
        <f t="shared" si="119"/>
        <v>1.2178039504905849</v>
      </c>
      <c r="F2547" s="9">
        <f t="shared" si="117"/>
        <v>1</v>
      </c>
    </row>
    <row r="2548" spans="1:6" x14ac:dyDescent="0.3">
      <c r="A2548" s="1">
        <v>42354</v>
      </c>
      <c r="B2548">
        <f>VLOOKUP(A2548,NASDAQ_Composite_IXIC_20210721[[Date]:[Close]],5)</f>
        <v>5071.1298829999996</v>
      </c>
      <c r="C2548" s="9">
        <f t="shared" si="118"/>
        <v>2.1680202997305171</v>
      </c>
      <c r="D2548" s="9">
        <f>VLOOKUP(A2548,nasdaq_wtd_mc_ritter_add!$B$2:$D$3373,$D$5)</f>
        <v>3.3940098725161199</v>
      </c>
      <c r="E2548" s="9">
        <f t="shared" si="119"/>
        <v>1.2259895727856027</v>
      </c>
      <c r="F2548" s="9">
        <f t="shared" si="117"/>
        <v>1</v>
      </c>
    </row>
    <row r="2549" spans="1:6" x14ac:dyDescent="0.3">
      <c r="A2549" s="1">
        <v>42355</v>
      </c>
      <c r="B2549">
        <f>VLOOKUP(A2549,NASDAQ_Composite_IXIC_20210721[[Date]:[Close]],5)</f>
        <v>5002.5498049999997</v>
      </c>
      <c r="C2549" s="9">
        <f t="shared" si="118"/>
        <v>2.1544043937969546</v>
      </c>
      <c r="D2549" s="9">
        <f>VLOOKUP(A2549,nasdaq_wtd_mc_ritter_add!$B$2:$D$3373,$D$5)</f>
        <v>3.38766971379783</v>
      </c>
      <c r="E2549" s="9">
        <f t="shared" si="119"/>
        <v>1.2332653200008754</v>
      </c>
      <c r="F2549" s="9">
        <f t="shared" si="117"/>
        <v>1</v>
      </c>
    </row>
    <row r="2550" spans="1:6" x14ac:dyDescent="0.3">
      <c r="A2550" s="1">
        <v>42356</v>
      </c>
      <c r="B2550">
        <f>VLOOKUP(A2550,NASDAQ_Composite_IXIC_20210721[[Date]:[Close]],5)</f>
        <v>4923.080078</v>
      </c>
      <c r="C2550" s="9">
        <f t="shared" si="118"/>
        <v>2.1383910170904548</v>
      </c>
      <c r="D2550" s="9">
        <f>VLOOKUP(A2550,nasdaq_wtd_mc_ritter_add!$B$2:$D$3373,$D$5)</f>
        <v>3.3747838134496901</v>
      </c>
      <c r="E2550" s="9">
        <f t="shared" si="119"/>
        <v>1.2363927963592354</v>
      </c>
      <c r="F2550" s="9">
        <f t="shared" si="117"/>
        <v>1</v>
      </c>
    </row>
    <row r="2551" spans="1:6" x14ac:dyDescent="0.3">
      <c r="A2551" s="1">
        <v>42357</v>
      </c>
      <c r="B2551">
        <f>VLOOKUP(A2551,NASDAQ_Composite_IXIC_20210721[[Date]:[Close]],5)</f>
        <v>4923.080078</v>
      </c>
      <c r="C2551" s="9">
        <f t="shared" si="118"/>
        <v>2.1383910170904548</v>
      </c>
      <c r="D2551" s="9">
        <f>VLOOKUP(A2551,nasdaq_wtd_mc_ritter_add!$B$2:$D$3373,$D$5)</f>
        <v>3.3747838134496901</v>
      </c>
      <c r="E2551" s="9">
        <f t="shared" si="119"/>
        <v>1.2363927963592354</v>
      </c>
      <c r="F2551" s="9">
        <f t="shared" si="117"/>
        <v>0</v>
      </c>
    </row>
    <row r="2552" spans="1:6" x14ac:dyDescent="0.3">
      <c r="A2552" s="1">
        <v>42358</v>
      </c>
      <c r="B2552">
        <f>VLOOKUP(A2552,NASDAQ_Composite_IXIC_20210721[[Date]:[Close]],5)</f>
        <v>4923.080078</v>
      </c>
      <c r="C2552" s="9">
        <f t="shared" si="118"/>
        <v>2.1383910170904548</v>
      </c>
      <c r="D2552" s="9">
        <f>VLOOKUP(A2552,nasdaq_wtd_mc_ritter_add!$B$2:$D$3373,$D$5)</f>
        <v>3.3747838134496901</v>
      </c>
      <c r="E2552" s="9">
        <f t="shared" si="119"/>
        <v>1.2363927963592354</v>
      </c>
      <c r="F2552" s="9">
        <f t="shared" si="117"/>
        <v>0</v>
      </c>
    </row>
    <row r="2553" spans="1:6" x14ac:dyDescent="0.3">
      <c r="A2553" s="1">
        <v>42359</v>
      </c>
      <c r="B2553">
        <f>VLOOKUP(A2553,NASDAQ_Composite_IXIC_20210721[[Date]:[Close]],5)</f>
        <v>4968.919922</v>
      </c>
      <c r="C2553" s="9">
        <f t="shared" si="118"/>
        <v>2.1476591473229023</v>
      </c>
      <c r="D2553" s="9">
        <f>VLOOKUP(A2553,nasdaq_wtd_mc_ritter_add!$B$2:$D$3373,$D$5)</f>
        <v>3.3811733690119201</v>
      </c>
      <c r="E2553" s="9">
        <f t="shared" si="119"/>
        <v>1.2335142216890178</v>
      </c>
      <c r="F2553" s="9">
        <f t="shared" si="117"/>
        <v>1</v>
      </c>
    </row>
    <row r="2554" spans="1:6" x14ac:dyDescent="0.3">
      <c r="A2554" s="1">
        <v>42360</v>
      </c>
      <c r="B2554">
        <f>VLOOKUP(A2554,NASDAQ_Composite_IXIC_20210721[[Date]:[Close]],5)</f>
        <v>5001.1098629999997</v>
      </c>
      <c r="C2554" s="9">
        <f t="shared" si="118"/>
        <v>2.1541165107506037</v>
      </c>
      <c r="D2554" s="9">
        <f>VLOOKUP(A2554,nasdaq_wtd_mc_ritter_add!$B$2:$D$3373,$D$5)</f>
        <v>3.3804471401310399</v>
      </c>
      <c r="E2554" s="9">
        <f t="shared" si="119"/>
        <v>1.2263306293804361</v>
      </c>
      <c r="F2554" s="9">
        <f t="shared" si="117"/>
        <v>1</v>
      </c>
    </row>
    <row r="2555" spans="1:6" x14ac:dyDescent="0.3">
      <c r="A2555" s="1">
        <v>42361</v>
      </c>
      <c r="B2555">
        <f>VLOOKUP(A2555,NASDAQ_Composite_IXIC_20210721[[Date]:[Close]],5)</f>
        <v>5045.9301759999998</v>
      </c>
      <c r="C2555" s="9">
        <f t="shared" si="118"/>
        <v>2.1630386629768568</v>
      </c>
      <c r="D2555" s="9">
        <f>VLOOKUP(A2555,nasdaq_wtd_mc_ritter_add!$B$2:$D$3373,$D$5)</f>
        <v>3.38292060077156</v>
      </c>
      <c r="E2555" s="9">
        <f t="shared" si="119"/>
        <v>1.2198819377947032</v>
      </c>
      <c r="F2555" s="9">
        <f t="shared" si="117"/>
        <v>1</v>
      </c>
    </row>
    <row r="2556" spans="1:6" x14ac:dyDescent="0.3">
      <c r="A2556" s="1">
        <v>42362</v>
      </c>
      <c r="B2556">
        <f>VLOOKUP(A2556,NASDAQ_Composite_IXIC_20210721[[Date]:[Close]],5)</f>
        <v>5048.4902339999999</v>
      </c>
      <c r="C2556" s="9">
        <f t="shared" si="118"/>
        <v>2.1635458853731722</v>
      </c>
      <c r="D2556" s="9">
        <f>VLOOKUP(A2556,nasdaq_wtd_mc_ritter_add!$B$2:$D$3373,$D$5)</f>
        <v>3.38545261777853</v>
      </c>
      <c r="E2556" s="9">
        <f t="shared" si="119"/>
        <v>1.2219067324053579</v>
      </c>
      <c r="F2556" s="9">
        <f t="shared" si="117"/>
        <v>1</v>
      </c>
    </row>
    <row r="2557" spans="1:6" x14ac:dyDescent="0.3">
      <c r="A2557" s="1">
        <v>42363</v>
      </c>
      <c r="B2557">
        <f>VLOOKUP(A2557,NASDAQ_Composite_IXIC_20210721[[Date]:[Close]],5)</f>
        <v>5048.4902339999999</v>
      </c>
      <c r="C2557" s="9">
        <f t="shared" si="118"/>
        <v>2.1635458853731722</v>
      </c>
      <c r="D2557" s="9">
        <f>VLOOKUP(A2557,nasdaq_wtd_mc_ritter_add!$B$2:$D$3373,$D$5)</f>
        <v>3.38545261777853</v>
      </c>
      <c r="E2557" s="9">
        <f t="shared" si="119"/>
        <v>1.2219067324053579</v>
      </c>
      <c r="F2557" s="9">
        <f t="shared" si="117"/>
        <v>0</v>
      </c>
    </row>
    <row r="2558" spans="1:6" x14ac:dyDescent="0.3">
      <c r="A2558" s="1">
        <v>42364</v>
      </c>
      <c r="B2558">
        <f>VLOOKUP(A2558,NASDAQ_Composite_IXIC_20210721[[Date]:[Close]],5)</f>
        <v>5048.4902339999999</v>
      </c>
      <c r="C2558" s="9">
        <f t="shared" si="118"/>
        <v>2.1635458853731722</v>
      </c>
      <c r="D2558" s="9">
        <f>VLOOKUP(A2558,nasdaq_wtd_mc_ritter_add!$B$2:$D$3373,$D$5)</f>
        <v>3.38545261777853</v>
      </c>
      <c r="E2558" s="9">
        <f t="shared" si="119"/>
        <v>1.2219067324053579</v>
      </c>
      <c r="F2558" s="9">
        <f t="shared" si="117"/>
        <v>0</v>
      </c>
    </row>
    <row r="2559" spans="1:6" x14ac:dyDescent="0.3">
      <c r="A2559" s="1">
        <v>42365</v>
      </c>
      <c r="B2559">
        <f>VLOOKUP(A2559,NASDAQ_Composite_IXIC_20210721[[Date]:[Close]],5)</f>
        <v>5048.4902339999999</v>
      </c>
      <c r="C2559" s="9">
        <f t="shared" si="118"/>
        <v>2.1635458853731722</v>
      </c>
      <c r="D2559" s="9">
        <f>VLOOKUP(A2559,nasdaq_wtd_mc_ritter_add!$B$2:$D$3373,$D$5)</f>
        <v>3.38545261777853</v>
      </c>
      <c r="E2559" s="9">
        <f t="shared" si="119"/>
        <v>1.2219067324053579</v>
      </c>
      <c r="F2559" s="9">
        <f t="shared" si="117"/>
        <v>0</v>
      </c>
    </row>
    <row r="2560" spans="1:6" x14ac:dyDescent="0.3">
      <c r="A2560" s="1">
        <v>42366</v>
      </c>
      <c r="B2560">
        <f>VLOOKUP(A2560,NASDAQ_Composite_IXIC_20210721[[Date]:[Close]],5)</f>
        <v>5040.9902339999999</v>
      </c>
      <c r="C2560" s="9">
        <f t="shared" si="118"/>
        <v>2.1620591881333668</v>
      </c>
      <c r="D2560" s="9">
        <f>VLOOKUP(A2560,nasdaq_wtd_mc_ritter_add!$B$2:$D$3373,$D$5)</f>
        <v>3.3801042463900801</v>
      </c>
      <c r="E2560" s="9">
        <f t="shared" si="119"/>
        <v>1.2180450582567133</v>
      </c>
      <c r="F2560" s="9">
        <f t="shared" si="117"/>
        <v>1</v>
      </c>
    </row>
    <row r="2561" spans="1:6" x14ac:dyDescent="0.3">
      <c r="A2561" s="1">
        <v>42367</v>
      </c>
      <c r="B2561">
        <f>VLOOKUP(A2561,NASDAQ_Composite_IXIC_20210721[[Date]:[Close]],5)</f>
        <v>5107.9399409999996</v>
      </c>
      <c r="C2561" s="9">
        <f t="shared" si="118"/>
        <v>2.1752528306190912</v>
      </c>
      <c r="D2561" s="9">
        <f>VLOOKUP(A2561,nasdaq_wtd_mc_ritter_add!$B$2:$D$3373,$D$5)</f>
        <v>3.3917993764247698</v>
      </c>
      <c r="E2561" s="9">
        <f t="shared" si="119"/>
        <v>1.2165465458056786</v>
      </c>
      <c r="F2561" s="9">
        <f t="shared" si="117"/>
        <v>1</v>
      </c>
    </row>
    <row r="2562" spans="1:6" x14ac:dyDescent="0.3">
      <c r="A2562" s="1">
        <v>42368</v>
      </c>
      <c r="B2562">
        <f>VLOOKUP(A2562,NASDAQ_Composite_IXIC_20210721[[Date]:[Close]],5)</f>
        <v>5065.8500979999999</v>
      </c>
      <c r="C2562" s="9">
        <f t="shared" si="118"/>
        <v>2.166978611676023</v>
      </c>
      <c r="D2562" s="9">
        <f>VLOOKUP(A2562,nasdaq_wtd_mc_ritter_add!$B$2:$D$3373,$D$5)</f>
        <v>3.3866062536708501</v>
      </c>
      <c r="E2562" s="9">
        <f t="shared" si="119"/>
        <v>1.2196276419948271</v>
      </c>
      <c r="F2562" s="9">
        <f t="shared" si="117"/>
        <v>1</v>
      </c>
    </row>
    <row r="2563" spans="1:6" x14ac:dyDescent="0.3">
      <c r="A2563" s="1">
        <v>42369</v>
      </c>
      <c r="B2563">
        <f>VLOOKUP(A2563,NASDAQ_Composite_IXIC_20210721[[Date]:[Close]],5)</f>
        <v>5007.4101559999999</v>
      </c>
      <c r="C2563" s="9">
        <f t="shared" si="118"/>
        <v>2.1553754968584853</v>
      </c>
      <c r="D2563" s="9">
        <f>VLOOKUP(A2563,nasdaq_wtd_mc_ritter_add!$B$2:$D$3373,$D$5)</f>
        <v>3.3799548357350599</v>
      </c>
      <c r="E2563" s="9">
        <f t="shared" si="119"/>
        <v>1.2245793388765747</v>
      </c>
      <c r="F2563" s="9">
        <f t="shared" si="117"/>
        <v>1</v>
      </c>
    </row>
    <row r="2564" spans="1:6" x14ac:dyDescent="0.3">
      <c r="A2564" s="1">
        <v>42370</v>
      </c>
      <c r="B2564">
        <f>VLOOKUP(A2564,NASDAQ_Composite_IXIC_20210721[[Date]:[Close]],5)</f>
        <v>5007.4101559999999</v>
      </c>
      <c r="C2564" s="9">
        <f t="shared" si="118"/>
        <v>2.1553754968584853</v>
      </c>
      <c r="D2564" s="9">
        <f>VLOOKUP(A2564,nasdaq_wtd_mc_ritter_add!$B$2:$D$3373,$D$5)</f>
        <v>3.3799548357350599</v>
      </c>
      <c r="E2564" s="9">
        <f t="shared" si="119"/>
        <v>1.2245793388765747</v>
      </c>
      <c r="F2564" s="9">
        <f t="shared" si="117"/>
        <v>0</v>
      </c>
    </row>
    <row r="2565" spans="1:6" x14ac:dyDescent="0.3">
      <c r="A2565" s="1">
        <v>42371</v>
      </c>
      <c r="B2565">
        <f>VLOOKUP(A2565,NASDAQ_Composite_IXIC_20210721[[Date]:[Close]],5)</f>
        <v>5007.4101559999999</v>
      </c>
      <c r="C2565" s="9">
        <f t="shared" si="118"/>
        <v>2.1553754968584853</v>
      </c>
      <c r="D2565" s="9">
        <f>VLOOKUP(A2565,nasdaq_wtd_mc_ritter_add!$B$2:$D$3373,$D$5)</f>
        <v>3.3799548357350599</v>
      </c>
      <c r="E2565" s="9">
        <f t="shared" si="119"/>
        <v>1.2245793388765747</v>
      </c>
      <c r="F2565" s="9">
        <f t="shared" si="117"/>
        <v>0</v>
      </c>
    </row>
    <row r="2566" spans="1:6" x14ac:dyDescent="0.3">
      <c r="A2566" s="1">
        <v>42372</v>
      </c>
      <c r="B2566">
        <f>VLOOKUP(A2566,NASDAQ_Composite_IXIC_20210721[[Date]:[Close]],5)</f>
        <v>5007.4101559999999</v>
      </c>
      <c r="C2566" s="9">
        <f t="shared" si="118"/>
        <v>2.1553754968584853</v>
      </c>
      <c r="D2566" s="9">
        <f>VLOOKUP(A2566,nasdaq_wtd_mc_ritter_add!$B$2:$D$3373,$D$5)</f>
        <v>3.3799548357350599</v>
      </c>
      <c r="E2566" s="9">
        <f t="shared" si="119"/>
        <v>1.2245793388765747</v>
      </c>
      <c r="F2566" s="9">
        <f t="shared" si="117"/>
        <v>0</v>
      </c>
    </row>
    <row r="2567" spans="1:6" x14ac:dyDescent="0.3">
      <c r="A2567" s="1">
        <v>42373</v>
      </c>
      <c r="B2567">
        <f>VLOOKUP(A2567,NASDAQ_Composite_IXIC_20210721[[Date]:[Close]],5)</f>
        <v>4903.0898440000001</v>
      </c>
      <c r="C2567" s="9">
        <f t="shared" si="118"/>
        <v>2.1343222371412347</v>
      </c>
      <c r="D2567" s="9">
        <f>VLOOKUP(A2567,nasdaq_wtd_mc_ritter_add!$B$2:$D$3373,$D$5)</f>
        <v>3.3464000169968302</v>
      </c>
      <c r="E2567" s="9">
        <f t="shared" si="119"/>
        <v>1.2120777798555955</v>
      </c>
      <c r="F2567" s="9">
        <f t="shared" si="117"/>
        <v>1</v>
      </c>
    </row>
    <row r="2568" spans="1:6" x14ac:dyDescent="0.3">
      <c r="A2568" s="1">
        <v>42374</v>
      </c>
      <c r="B2568">
        <f>VLOOKUP(A2568,NASDAQ_Composite_IXIC_20210721[[Date]:[Close]],5)</f>
        <v>4891.4301759999998</v>
      </c>
      <c r="C2568" s="9">
        <f t="shared" si="118"/>
        <v>2.1319413806043324</v>
      </c>
      <c r="D2568" s="9">
        <f>VLOOKUP(A2568,nasdaq_wtd_mc_ritter_add!$B$2:$D$3373,$D$5)</f>
        <v>3.3450174064907099</v>
      </c>
      <c r="E2568" s="9">
        <f t="shared" si="119"/>
        <v>1.2130760258863775</v>
      </c>
      <c r="F2568" s="9">
        <f t="shared" ref="F2568:F2631" si="120">IF(OR(C2568=C2567,D2568=D2567),0,1)</f>
        <v>1</v>
      </c>
    </row>
    <row r="2569" spans="1:6" x14ac:dyDescent="0.3">
      <c r="A2569" s="1">
        <v>42375</v>
      </c>
      <c r="B2569">
        <f>VLOOKUP(A2569,NASDAQ_Composite_IXIC_20210721[[Date]:[Close]],5)</f>
        <v>4835.7597660000001</v>
      </c>
      <c r="C2569" s="9">
        <f t="shared" ref="C2569:C2632" si="121">$C$5+LN(B2569)-$A$6</f>
        <v>2.1204949056887594</v>
      </c>
      <c r="D2569" s="9">
        <f>VLOOKUP(A2569,nasdaq_wtd_mc_ritter_add!$B$2:$D$3373,$D$5)</f>
        <v>3.32369272363364</v>
      </c>
      <c r="E2569" s="9">
        <f t="shared" ref="E2569:E2632" si="122">IF($E$5&lt;=$A2569,D2569-VLOOKUP(A2569,$A$7:$C$4936,3),0)</f>
        <v>1.2031978179448806</v>
      </c>
      <c r="F2569" s="9">
        <f t="shared" si="120"/>
        <v>1</v>
      </c>
    </row>
    <row r="2570" spans="1:6" x14ac:dyDescent="0.3">
      <c r="A2570" s="1">
        <v>42376</v>
      </c>
      <c r="B2570">
        <f>VLOOKUP(A2570,NASDAQ_Composite_IXIC_20210721[[Date]:[Close]],5)</f>
        <v>4689.4301759999998</v>
      </c>
      <c r="C2570" s="9">
        <f t="shared" si="121"/>
        <v>2.0897677277709414</v>
      </c>
      <c r="D2570" s="9">
        <f>VLOOKUP(A2570,nasdaq_wtd_mc_ritter_add!$B$2:$D$3373,$D$5)</f>
        <v>3.2690879094007301</v>
      </c>
      <c r="E2570" s="9">
        <f t="shared" si="122"/>
        <v>1.1793201816297887</v>
      </c>
      <c r="F2570" s="9">
        <f t="shared" si="120"/>
        <v>1</v>
      </c>
    </row>
    <row r="2571" spans="1:6" x14ac:dyDescent="0.3">
      <c r="A2571" s="1">
        <v>42377</v>
      </c>
      <c r="B2571">
        <f>VLOOKUP(A2571,NASDAQ_Composite_IXIC_20210721[[Date]:[Close]],5)</f>
        <v>4643.6298829999996</v>
      </c>
      <c r="C2571" s="9">
        <f t="shared" si="121"/>
        <v>2.079953013118625</v>
      </c>
      <c r="D2571" s="9">
        <f>VLOOKUP(A2571,nasdaq_wtd_mc_ritter_add!$B$2:$D$3373,$D$5)</f>
        <v>3.2568694278708299</v>
      </c>
      <c r="E2571" s="9">
        <f t="shared" si="122"/>
        <v>1.1769164147522049</v>
      </c>
      <c r="F2571" s="9">
        <f t="shared" si="120"/>
        <v>1</v>
      </c>
    </row>
    <row r="2572" spans="1:6" x14ac:dyDescent="0.3">
      <c r="A2572" s="1">
        <v>42378</v>
      </c>
      <c r="B2572">
        <f>VLOOKUP(A2572,NASDAQ_Composite_IXIC_20210721[[Date]:[Close]],5)</f>
        <v>4643.6298829999996</v>
      </c>
      <c r="C2572" s="9">
        <f t="shared" si="121"/>
        <v>2.079953013118625</v>
      </c>
      <c r="D2572" s="9">
        <f>VLOOKUP(A2572,nasdaq_wtd_mc_ritter_add!$B$2:$D$3373,$D$5)</f>
        <v>3.2568694278708299</v>
      </c>
      <c r="E2572" s="9">
        <f t="shared" si="122"/>
        <v>1.1769164147522049</v>
      </c>
      <c r="F2572" s="9">
        <f t="shared" si="120"/>
        <v>0</v>
      </c>
    </row>
    <row r="2573" spans="1:6" x14ac:dyDescent="0.3">
      <c r="A2573" s="1">
        <v>42379</v>
      </c>
      <c r="B2573">
        <f>VLOOKUP(A2573,NASDAQ_Composite_IXIC_20210721[[Date]:[Close]],5)</f>
        <v>4643.6298829999996</v>
      </c>
      <c r="C2573" s="9">
        <f t="shared" si="121"/>
        <v>2.079953013118625</v>
      </c>
      <c r="D2573" s="9">
        <f>VLOOKUP(A2573,nasdaq_wtd_mc_ritter_add!$B$2:$D$3373,$D$5)</f>
        <v>3.2568694278708299</v>
      </c>
      <c r="E2573" s="9">
        <f t="shared" si="122"/>
        <v>1.1769164147522049</v>
      </c>
      <c r="F2573" s="9">
        <f t="shared" si="120"/>
        <v>0</v>
      </c>
    </row>
    <row r="2574" spans="1:6" x14ac:dyDescent="0.3">
      <c r="A2574" s="1">
        <v>42380</v>
      </c>
      <c r="B2574">
        <f>VLOOKUP(A2574,NASDAQ_Composite_IXIC_20210721[[Date]:[Close]],5)</f>
        <v>4637.9902339999999</v>
      </c>
      <c r="C2574" s="9">
        <f t="shared" si="121"/>
        <v>2.0787377835309124</v>
      </c>
      <c r="D2574" s="9">
        <f>VLOOKUP(A2574,nasdaq_wtd_mc_ritter_add!$B$2:$D$3373,$D$5)</f>
        <v>3.2429889267974801</v>
      </c>
      <c r="E2574" s="9">
        <f t="shared" si="122"/>
        <v>1.1642511432665676</v>
      </c>
      <c r="F2574" s="9">
        <f t="shared" si="120"/>
        <v>1</v>
      </c>
    </row>
    <row r="2575" spans="1:6" x14ac:dyDescent="0.3">
      <c r="A2575" s="1">
        <v>42381</v>
      </c>
      <c r="B2575">
        <f>VLOOKUP(A2575,NASDAQ_Composite_IXIC_20210721[[Date]:[Close]],5)</f>
        <v>4685.919922</v>
      </c>
      <c r="C2575" s="9">
        <f t="shared" si="121"/>
        <v>2.0890189015132892</v>
      </c>
      <c r="D2575" s="9">
        <f>VLOOKUP(A2575,nasdaq_wtd_mc_ritter_add!$B$2:$D$3373,$D$5)</f>
        <v>3.2557475685965001</v>
      </c>
      <c r="E2575" s="9">
        <f t="shared" si="122"/>
        <v>1.1667286670832109</v>
      </c>
      <c r="F2575" s="9">
        <f t="shared" si="120"/>
        <v>1</v>
      </c>
    </row>
    <row r="2576" spans="1:6" x14ac:dyDescent="0.3">
      <c r="A2576" s="1">
        <v>42382</v>
      </c>
      <c r="B2576">
        <f>VLOOKUP(A2576,NASDAQ_Composite_IXIC_20210721[[Date]:[Close]],5)</f>
        <v>4526.0600590000004</v>
      </c>
      <c r="C2576" s="9">
        <f t="shared" si="121"/>
        <v>2.054308467246714</v>
      </c>
      <c r="D2576" s="9">
        <f>VLOOKUP(A2576,nasdaq_wtd_mc_ritter_add!$B$2:$D$3373,$D$5)</f>
        <v>3.2069434307961999</v>
      </c>
      <c r="E2576" s="9">
        <f t="shared" si="122"/>
        <v>1.1526349635494859</v>
      </c>
      <c r="F2576" s="9">
        <f t="shared" si="120"/>
        <v>1</v>
      </c>
    </row>
    <row r="2577" spans="1:6" x14ac:dyDescent="0.3">
      <c r="A2577" s="1">
        <v>42383</v>
      </c>
      <c r="B2577">
        <f>VLOOKUP(A2577,NASDAQ_Composite_IXIC_20210721[[Date]:[Close]],5)</f>
        <v>4615</v>
      </c>
      <c r="C2577" s="9">
        <f t="shared" si="121"/>
        <v>2.0737685183035905</v>
      </c>
      <c r="D2577" s="9">
        <f>VLOOKUP(A2577,nasdaq_wtd_mc_ritter_add!$B$2:$D$3373,$D$5)</f>
        <v>3.2288154490426999</v>
      </c>
      <c r="E2577" s="9">
        <f t="shared" si="122"/>
        <v>1.1550469307391094</v>
      </c>
      <c r="F2577" s="9">
        <f t="shared" si="120"/>
        <v>1</v>
      </c>
    </row>
    <row r="2578" spans="1:6" x14ac:dyDescent="0.3">
      <c r="A2578" s="1">
        <v>42384</v>
      </c>
      <c r="B2578">
        <f>VLOOKUP(A2578,NASDAQ_Composite_IXIC_20210721[[Date]:[Close]],5)</f>
        <v>4488.419922</v>
      </c>
      <c r="C2578" s="9">
        <f t="shared" si="121"/>
        <v>2.0459573797002131</v>
      </c>
      <c r="D2578" s="9">
        <f>VLOOKUP(A2578,nasdaq_wtd_mc_ritter_add!$B$2:$D$3373,$D$5)</f>
        <v>3.1987191693376902</v>
      </c>
      <c r="E2578" s="9">
        <f t="shared" si="122"/>
        <v>1.1527617896374771</v>
      </c>
      <c r="F2578" s="9">
        <f t="shared" si="120"/>
        <v>1</v>
      </c>
    </row>
    <row r="2579" spans="1:6" x14ac:dyDescent="0.3">
      <c r="A2579" s="1">
        <v>42385</v>
      </c>
      <c r="B2579">
        <f>VLOOKUP(A2579,NASDAQ_Composite_IXIC_20210721[[Date]:[Close]],5)</f>
        <v>4488.419922</v>
      </c>
      <c r="C2579" s="9">
        <f t="shared" si="121"/>
        <v>2.0459573797002131</v>
      </c>
      <c r="D2579" s="9">
        <f>VLOOKUP(A2579,nasdaq_wtd_mc_ritter_add!$B$2:$D$3373,$D$5)</f>
        <v>3.1987191693376902</v>
      </c>
      <c r="E2579" s="9">
        <f t="shared" si="122"/>
        <v>1.1527617896374771</v>
      </c>
      <c r="F2579" s="9">
        <f t="shared" si="120"/>
        <v>0</v>
      </c>
    </row>
    <row r="2580" spans="1:6" x14ac:dyDescent="0.3">
      <c r="A2580" s="1">
        <v>42386</v>
      </c>
      <c r="B2580">
        <f>VLOOKUP(A2580,NASDAQ_Composite_IXIC_20210721[[Date]:[Close]],5)</f>
        <v>4488.419922</v>
      </c>
      <c r="C2580" s="9">
        <f t="shared" si="121"/>
        <v>2.0459573797002131</v>
      </c>
      <c r="D2580" s="9">
        <f>VLOOKUP(A2580,nasdaq_wtd_mc_ritter_add!$B$2:$D$3373,$D$5)</f>
        <v>3.1987191693376902</v>
      </c>
      <c r="E2580" s="9">
        <f t="shared" si="122"/>
        <v>1.1527617896374771</v>
      </c>
      <c r="F2580" s="9">
        <f t="shared" si="120"/>
        <v>0</v>
      </c>
    </row>
    <row r="2581" spans="1:6" x14ac:dyDescent="0.3">
      <c r="A2581" s="1">
        <v>42387</v>
      </c>
      <c r="B2581">
        <f>VLOOKUP(A2581,NASDAQ_Composite_IXIC_20210721[[Date]:[Close]],5)</f>
        <v>4488.419922</v>
      </c>
      <c r="C2581" s="9">
        <f t="shared" si="121"/>
        <v>2.0459573797002131</v>
      </c>
      <c r="D2581" s="9">
        <f>VLOOKUP(A2581,nasdaq_wtd_mc_ritter_add!$B$2:$D$3373,$D$5)</f>
        <v>3.1987191693376902</v>
      </c>
      <c r="E2581" s="9">
        <f t="shared" si="122"/>
        <v>1.1527617896374771</v>
      </c>
      <c r="F2581" s="9">
        <f t="shared" si="120"/>
        <v>0</v>
      </c>
    </row>
    <row r="2582" spans="1:6" x14ac:dyDescent="0.3">
      <c r="A2582" s="1">
        <v>42388</v>
      </c>
      <c r="B2582">
        <f>VLOOKUP(A2582,NASDAQ_Composite_IXIC_20210721[[Date]:[Close]],5)</f>
        <v>4476.9501950000003</v>
      </c>
      <c r="C2582" s="9">
        <f t="shared" si="121"/>
        <v>2.0433987049086904</v>
      </c>
      <c r="D2582" s="9">
        <f>VLOOKUP(A2582,nasdaq_wtd_mc_ritter_add!$B$2:$D$3373,$D$5)</f>
        <v>3.18147482626541</v>
      </c>
      <c r="E2582" s="9">
        <f t="shared" si="122"/>
        <v>1.1380761213567196</v>
      </c>
      <c r="F2582" s="9">
        <f t="shared" si="120"/>
        <v>1</v>
      </c>
    </row>
    <row r="2583" spans="1:6" x14ac:dyDescent="0.3">
      <c r="A2583" s="1">
        <v>42389</v>
      </c>
      <c r="B2583">
        <f>VLOOKUP(A2583,NASDAQ_Composite_IXIC_20210721[[Date]:[Close]],5)</f>
        <v>4471.6899409999996</v>
      </c>
      <c r="C2583" s="9">
        <f t="shared" si="121"/>
        <v>2.0422230503900307</v>
      </c>
      <c r="D2583" s="9">
        <f>VLOOKUP(A2583,nasdaq_wtd_mc_ritter_add!$B$2:$D$3373,$D$5)</f>
        <v>3.1910901626318999</v>
      </c>
      <c r="E2583" s="9">
        <f t="shared" si="122"/>
        <v>1.1488671122418692</v>
      </c>
      <c r="F2583" s="9">
        <f t="shared" si="120"/>
        <v>1</v>
      </c>
    </row>
    <row r="2584" spans="1:6" x14ac:dyDescent="0.3">
      <c r="A2584" s="1">
        <v>42390</v>
      </c>
      <c r="B2584">
        <f>VLOOKUP(A2584,NASDAQ_Composite_IXIC_20210721[[Date]:[Close]],5)</f>
        <v>4472.0600590000004</v>
      </c>
      <c r="C2584" s="9">
        <f t="shared" si="121"/>
        <v>2.0423058161203356</v>
      </c>
      <c r="D2584" s="9">
        <f>VLOOKUP(A2584,nasdaq_wtd_mc_ritter_add!$B$2:$D$3373,$D$5)</f>
        <v>3.19208981136225</v>
      </c>
      <c r="E2584" s="9">
        <f t="shared" si="122"/>
        <v>1.1497839952419144</v>
      </c>
      <c r="F2584" s="9">
        <f t="shared" si="120"/>
        <v>1</v>
      </c>
    </row>
    <row r="2585" spans="1:6" x14ac:dyDescent="0.3">
      <c r="A2585" s="1">
        <v>42391</v>
      </c>
      <c r="B2585">
        <f>VLOOKUP(A2585,NASDAQ_Composite_IXIC_20210721[[Date]:[Close]],5)</f>
        <v>4591.1801759999998</v>
      </c>
      <c r="C2585" s="9">
        <f t="shared" si="121"/>
        <v>2.0685937603260642</v>
      </c>
      <c r="D2585" s="9">
        <f>VLOOKUP(A2585,nasdaq_wtd_mc_ritter_add!$B$2:$D$3373,$D$5)</f>
        <v>3.2253896815236498</v>
      </c>
      <c r="E2585" s="9">
        <f t="shared" si="122"/>
        <v>1.1567959211975856</v>
      </c>
      <c r="F2585" s="9">
        <f t="shared" si="120"/>
        <v>1</v>
      </c>
    </row>
    <row r="2586" spans="1:6" x14ac:dyDescent="0.3">
      <c r="A2586" s="1">
        <v>42392</v>
      </c>
      <c r="B2586">
        <f>VLOOKUP(A2586,NASDAQ_Composite_IXIC_20210721[[Date]:[Close]],5)</f>
        <v>4591.1801759999998</v>
      </c>
      <c r="C2586" s="9">
        <f t="shared" si="121"/>
        <v>2.0685937603260642</v>
      </c>
      <c r="D2586" s="9">
        <f>VLOOKUP(A2586,nasdaq_wtd_mc_ritter_add!$B$2:$D$3373,$D$5)</f>
        <v>3.2253896815236498</v>
      </c>
      <c r="E2586" s="9">
        <f t="shared" si="122"/>
        <v>1.1567959211975856</v>
      </c>
      <c r="F2586" s="9">
        <f t="shared" si="120"/>
        <v>0</v>
      </c>
    </row>
    <row r="2587" spans="1:6" x14ac:dyDescent="0.3">
      <c r="A2587" s="1">
        <v>42393</v>
      </c>
      <c r="B2587">
        <f>VLOOKUP(A2587,NASDAQ_Composite_IXIC_20210721[[Date]:[Close]],5)</f>
        <v>4591.1801759999998</v>
      </c>
      <c r="C2587" s="9">
        <f t="shared" si="121"/>
        <v>2.0685937603260642</v>
      </c>
      <c r="D2587" s="9">
        <f>VLOOKUP(A2587,nasdaq_wtd_mc_ritter_add!$B$2:$D$3373,$D$5)</f>
        <v>3.2253896815236498</v>
      </c>
      <c r="E2587" s="9">
        <f t="shared" si="122"/>
        <v>1.1567959211975856</v>
      </c>
      <c r="F2587" s="9">
        <f t="shared" si="120"/>
        <v>0</v>
      </c>
    </row>
    <row r="2588" spans="1:6" x14ac:dyDescent="0.3">
      <c r="A2588" s="1">
        <v>42394</v>
      </c>
      <c r="B2588">
        <f>VLOOKUP(A2588,NASDAQ_Composite_IXIC_20210721[[Date]:[Close]],5)</f>
        <v>4518.4902339999999</v>
      </c>
      <c r="C2588" s="9">
        <f t="shared" si="121"/>
        <v>2.0526345693695864</v>
      </c>
      <c r="D2588" s="9">
        <f>VLOOKUP(A2588,nasdaq_wtd_mc_ritter_add!$B$2:$D$3373,$D$5)</f>
        <v>3.2110668789904002</v>
      </c>
      <c r="E2588" s="9">
        <f t="shared" si="122"/>
        <v>1.1584323096208138</v>
      </c>
      <c r="F2588" s="9">
        <f t="shared" si="120"/>
        <v>1</v>
      </c>
    </row>
    <row r="2589" spans="1:6" x14ac:dyDescent="0.3">
      <c r="A2589" s="1">
        <v>42395</v>
      </c>
      <c r="B2589">
        <f>VLOOKUP(A2589,NASDAQ_Composite_IXIC_20210721[[Date]:[Close]],5)</f>
        <v>4567.669922</v>
      </c>
      <c r="C2589" s="9">
        <f t="shared" si="121"/>
        <v>2.0634598613351267</v>
      </c>
      <c r="D2589" s="9">
        <f>VLOOKUP(A2589,nasdaq_wtd_mc_ritter_add!$B$2:$D$3373,$D$5)</f>
        <v>3.2154649823570498</v>
      </c>
      <c r="E2589" s="9">
        <f t="shared" si="122"/>
        <v>1.1520051210219231</v>
      </c>
      <c r="F2589" s="9">
        <f t="shared" si="120"/>
        <v>1</v>
      </c>
    </row>
    <row r="2590" spans="1:6" x14ac:dyDescent="0.3">
      <c r="A2590" s="1">
        <v>42396</v>
      </c>
      <c r="B2590">
        <f>VLOOKUP(A2590,NASDAQ_Composite_IXIC_20210721[[Date]:[Close]],5)</f>
        <v>4468.169922</v>
      </c>
      <c r="C2590" s="9">
        <f t="shared" si="121"/>
        <v>2.0414355617188766</v>
      </c>
      <c r="D2590" s="9">
        <f>VLOOKUP(A2590,nasdaq_wtd_mc_ritter_add!$B$2:$D$3373,$D$5)</f>
        <v>3.1848897011341202</v>
      </c>
      <c r="E2590" s="9">
        <f t="shared" si="122"/>
        <v>1.1434541394152435</v>
      </c>
      <c r="F2590" s="9">
        <f t="shared" si="120"/>
        <v>1</v>
      </c>
    </row>
    <row r="2591" spans="1:6" x14ac:dyDescent="0.3">
      <c r="A2591" s="1">
        <v>42397</v>
      </c>
      <c r="B2591">
        <f>VLOOKUP(A2591,NASDAQ_Composite_IXIC_20210721[[Date]:[Close]],5)</f>
        <v>4506.6801759999998</v>
      </c>
      <c r="C2591" s="9">
        <f t="shared" si="121"/>
        <v>2.0500174299241261</v>
      </c>
      <c r="D2591" s="9">
        <f>VLOOKUP(A2591,nasdaq_wtd_mc_ritter_add!$B$2:$D$3373,$D$5)</f>
        <v>3.2542505335137299</v>
      </c>
      <c r="E2591" s="9">
        <f t="shared" si="122"/>
        <v>1.2042331035896039</v>
      </c>
      <c r="F2591" s="9">
        <f t="shared" si="120"/>
        <v>1</v>
      </c>
    </row>
    <row r="2592" spans="1:6" x14ac:dyDescent="0.3">
      <c r="A2592" s="1">
        <v>42398</v>
      </c>
      <c r="B2592">
        <f>VLOOKUP(A2592,NASDAQ_Composite_IXIC_20210721[[Date]:[Close]],5)</f>
        <v>4613.9501950000003</v>
      </c>
      <c r="C2592" s="9">
        <f t="shared" si="121"/>
        <v>2.0735410157204486</v>
      </c>
      <c r="D2592" s="9">
        <f>VLOOKUP(A2592,nasdaq_wtd_mc_ritter_add!$B$2:$D$3373,$D$5)</f>
        <v>3.2816171052129799</v>
      </c>
      <c r="E2592" s="9">
        <f t="shared" si="122"/>
        <v>1.2080760894925313</v>
      </c>
      <c r="F2592" s="9">
        <f t="shared" si="120"/>
        <v>1</v>
      </c>
    </row>
    <row r="2593" spans="1:6" x14ac:dyDescent="0.3">
      <c r="A2593" s="1">
        <v>42399</v>
      </c>
      <c r="B2593">
        <f>VLOOKUP(A2593,NASDAQ_Composite_IXIC_20210721[[Date]:[Close]],5)</f>
        <v>4613.9501950000003</v>
      </c>
      <c r="C2593" s="9">
        <f t="shared" si="121"/>
        <v>2.0735410157204486</v>
      </c>
      <c r="D2593" s="9">
        <f>VLOOKUP(A2593,nasdaq_wtd_mc_ritter_add!$B$2:$D$3373,$D$5)</f>
        <v>3.2816171052129799</v>
      </c>
      <c r="E2593" s="9">
        <f t="shared" si="122"/>
        <v>1.2080760894925313</v>
      </c>
      <c r="F2593" s="9">
        <f t="shared" si="120"/>
        <v>0</v>
      </c>
    </row>
    <row r="2594" spans="1:6" x14ac:dyDescent="0.3">
      <c r="A2594" s="1">
        <v>42400</v>
      </c>
      <c r="B2594">
        <f>VLOOKUP(A2594,NASDAQ_Composite_IXIC_20210721[[Date]:[Close]],5)</f>
        <v>4613.9501950000003</v>
      </c>
      <c r="C2594" s="9">
        <f t="shared" si="121"/>
        <v>2.0735410157204486</v>
      </c>
      <c r="D2594" s="9">
        <f>VLOOKUP(A2594,nasdaq_wtd_mc_ritter_add!$B$2:$D$3373,$D$5)</f>
        <v>3.2816171052129799</v>
      </c>
      <c r="E2594" s="9">
        <f t="shared" si="122"/>
        <v>1.2080760894925313</v>
      </c>
      <c r="F2594" s="9">
        <f t="shared" si="120"/>
        <v>0</v>
      </c>
    </row>
    <row r="2595" spans="1:6" x14ac:dyDescent="0.3">
      <c r="A2595" s="1">
        <v>42401</v>
      </c>
      <c r="B2595">
        <f>VLOOKUP(A2595,NASDAQ_Composite_IXIC_20210721[[Date]:[Close]],5)</f>
        <v>4620.3701170000004</v>
      </c>
      <c r="C2595" s="9">
        <f t="shared" si="121"/>
        <v>2.0749314641383974</v>
      </c>
      <c r="D2595" s="9">
        <f>VLOOKUP(A2595,nasdaq_wtd_mc_ritter_add!$B$2:$D$3373,$D$5)</f>
        <v>3.3005310641497201</v>
      </c>
      <c r="E2595" s="9">
        <f t="shared" si="122"/>
        <v>1.2255996000113227</v>
      </c>
      <c r="F2595" s="9">
        <f t="shared" si="120"/>
        <v>1</v>
      </c>
    </row>
    <row r="2596" spans="1:6" x14ac:dyDescent="0.3">
      <c r="A2596" s="1">
        <v>42402</v>
      </c>
      <c r="B2596">
        <f>VLOOKUP(A2596,NASDAQ_Composite_IXIC_20210721[[Date]:[Close]],5)</f>
        <v>4516.9501950000003</v>
      </c>
      <c r="C2596" s="9">
        <f t="shared" si="121"/>
        <v>2.0522936808369208</v>
      </c>
      <c r="D2596" s="9">
        <f>VLOOKUP(A2596,nasdaq_wtd_mc_ritter_add!$B$2:$D$3373,$D$5)</f>
        <v>3.28232261528203</v>
      </c>
      <c r="E2596" s="9">
        <f t="shared" si="122"/>
        <v>1.2300289344451092</v>
      </c>
      <c r="F2596" s="9">
        <f t="shared" si="120"/>
        <v>1</v>
      </c>
    </row>
    <row r="2597" spans="1:6" x14ac:dyDescent="0.3">
      <c r="A2597" s="1">
        <v>42403</v>
      </c>
      <c r="B2597">
        <f>VLOOKUP(A2597,NASDAQ_Composite_IXIC_20210721[[Date]:[Close]],5)</f>
        <v>4504.2402339999999</v>
      </c>
      <c r="C2597" s="9">
        <f t="shared" si="121"/>
        <v>2.0494758776855955</v>
      </c>
      <c r="D2597" s="9">
        <f>VLOOKUP(A2597,nasdaq_wtd_mc_ritter_add!$B$2:$D$3373,$D$5)</f>
        <v>3.2742708245024899</v>
      </c>
      <c r="E2597" s="9">
        <f t="shared" si="122"/>
        <v>1.2247949468168944</v>
      </c>
      <c r="F2597" s="9">
        <f t="shared" si="120"/>
        <v>1</v>
      </c>
    </row>
    <row r="2598" spans="1:6" x14ac:dyDescent="0.3">
      <c r="A2598" s="1">
        <v>42404</v>
      </c>
      <c r="B2598">
        <f>VLOOKUP(A2598,NASDAQ_Composite_IXIC_20210721[[Date]:[Close]],5)</f>
        <v>4509.5600590000004</v>
      </c>
      <c r="C2598" s="9">
        <f t="shared" si="121"/>
        <v>2.050656251211687</v>
      </c>
      <c r="D2598" s="9">
        <f>VLOOKUP(A2598,nasdaq_wtd_mc_ritter_add!$B$2:$D$3373,$D$5)</f>
        <v>3.2711651728893698</v>
      </c>
      <c r="E2598" s="9">
        <f t="shared" si="122"/>
        <v>1.2205089216776828</v>
      </c>
      <c r="F2598" s="9">
        <f t="shared" si="120"/>
        <v>1</v>
      </c>
    </row>
    <row r="2599" spans="1:6" x14ac:dyDescent="0.3">
      <c r="A2599" s="1">
        <v>42405</v>
      </c>
      <c r="B2599">
        <f>VLOOKUP(A2599,NASDAQ_Composite_IXIC_20210721[[Date]:[Close]],5)</f>
        <v>4363.1401370000003</v>
      </c>
      <c r="C2599" s="9">
        <f t="shared" si="121"/>
        <v>2.0176486633876776</v>
      </c>
      <c r="D2599" s="9">
        <f>VLOOKUP(A2599,nasdaq_wtd_mc_ritter_add!$B$2:$D$3373,$D$5)</f>
        <v>3.2156198902878299</v>
      </c>
      <c r="E2599" s="9">
        <f t="shared" si="122"/>
        <v>1.1979712269001523</v>
      </c>
      <c r="F2599" s="9">
        <f t="shared" si="120"/>
        <v>1</v>
      </c>
    </row>
    <row r="2600" spans="1:6" x14ac:dyDescent="0.3">
      <c r="A2600" s="1">
        <v>42406</v>
      </c>
      <c r="B2600">
        <f>VLOOKUP(A2600,NASDAQ_Composite_IXIC_20210721[[Date]:[Close]],5)</f>
        <v>4363.1401370000003</v>
      </c>
      <c r="C2600" s="9">
        <f t="shared" si="121"/>
        <v>2.0176486633876776</v>
      </c>
      <c r="D2600" s="9">
        <f>VLOOKUP(A2600,nasdaq_wtd_mc_ritter_add!$B$2:$D$3373,$D$5)</f>
        <v>3.2156198902878299</v>
      </c>
      <c r="E2600" s="9">
        <f t="shared" si="122"/>
        <v>1.1979712269001523</v>
      </c>
      <c r="F2600" s="9">
        <f t="shared" si="120"/>
        <v>0</v>
      </c>
    </row>
    <row r="2601" spans="1:6" x14ac:dyDescent="0.3">
      <c r="A2601" s="1">
        <v>42407</v>
      </c>
      <c r="B2601">
        <f>VLOOKUP(A2601,NASDAQ_Composite_IXIC_20210721[[Date]:[Close]],5)</f>
        <v>4363.1401370000003</v>
      </c>
      <c r="C2601" s="9">
        <f t="shared" si="121"/>
        <v>2.0176486633876776</v>
      </c>
      <c r="D2601" s="9">
        <f>VLOOKUP(A2601,nasdaq_wtd_mc_ritter_add!$B$2:$D$3373,$D$5)</f>
        <v>3.2156198902878299</v>
      </c>
      <c r="E2601" s="9">
        <f t="shared" si="122"/>
        <v>1.1979712269001523</v>
      </c>
      <c r="F2601" s="9">
        <f t="shared" si="120"/>
        <v>0</v>
      </c>
    </row>
    <row r="2602" spans="1:6" x14ac:dyDescent="0.3">
      <c r="A2602" s="1">
        <v>42408</v>
      </c>
      <c r="B2602">
        <f>VLOOKUP(A2602,NASDAQ_Composite_IXIC_20210721[[Date]:[Close]],5)</f>
        <v>4283.75</v>
      </c>
      <c r="C2602" s="9">
        <f t="shared" si="121"/>
        <v>1.9992854445554569</v>
      </c>
      <c r="D2602" s="9">
        <f>VLOOKUP(A2602,nasdaq_wtd_mc_ritter_add!$B$2:$D$3373,$D$5)</f>
        <v>3.1652743669655998</v>
      </c>
      <c r="E2602" s="9">
        <f t="shared" si="122"/>
        <v>1.165988922410143</v>
      </c>
      <c r="F2602" s="9">
        <f t="shared" si="120"/>
        <v>1</v>
      </c>
    </row>
    <row r="2603" spans="1:6" x14ac:dyDescent="0.3">
      <c r="A2603" s="1">
        <v>42409</v>
      </c>
      <c r="B2603">
        <f>VLOOKUP(A2603,NASDAQ_Composite_IXIC_20210721[[Date]:[Close]],5)</f>
        <v>4268.7597660000001</v>
      </c>
      <c r="C2603" s="9">
        <f t="shared" si="121"/>
        <v>1.9957799824722864</v>
      </c>
      <c r="D2603" s="9">
        <f>VLOOKUP(A2603,nasdaq_wtd_mc_ritter_add!$B$2:$D$3373,$D$5)</f>
        <v>3.1568432802551101</v>
      </c>
      <c r="E2603" s="9">
        <f t="shared" si="122"/>
        <v>1.1610632977828237</v>
      </c>
      <c r="F2603" s="9">
        <f t="shared" si="120"/>
        <v>1</v>
      </c>
    </row>
    <row r="2604" spans="1:6" x14ac:dyDescent="0.3">
      <c r="A2604" s="1">
        <v>42410</v>
      </c>
      <c r="B2604">
        <f>VLOOKUP(A2604,NASDAQ_Composite_IXIC_20210721[[Date]:[Close]],5)</f>
        <v>4283.5898440000001</v>
      </c>
      <c r="C2604" s="9">
        <f t="shared" si="121"/>
        <v>1.999248056987569</v>
      </c>
      <c r="D2604" s="9">
        <f>VLOOKUP(A2604,nasdaq_wtd_mc_ritter_add!$B$2:$D$3373,$D$5)</f>
        <v>3.16768121605012</v>
      </c>
      <c r="E2604" s="9">
        <f t="shared" si="122"/>
        <v>1.168433159062551</v>
      </c>
      <c r="F2604" s="9">
        <f t="shared" si="120"/>
        <v>1</v>
      </c>
    </row>
    <row r="2605" spans="1:6" x14ac:dyDescent="0.3">
      <c r="A2605" s="1">
        <v>42411</v>
      </c>
      <c r="B2605">
        <f>VLOOKUP(A2605,NASDAQ_Composite_IXIC_20210721[[Date]:[Close]],5)</f>
        <v>4266.8398440000001</v>
      </c>
      <c r="C2605" s="9">
        <f t="shared" si="121"/>
        <v>1.9953301202200491</v>
      </c>
      <c r="D2605" s="9">
        <f>VLOOKUP(A2605,nasdaq_wtd_mc_ritter_add!$B$2:$D$3373,$D$5)</f>
        <v>3.17318105819378</v>
      </c>
      <c r="E2605" s="9">
        <f t="shared" si="122"/>
        <v>1.177850937973731</v>
      </c>
      <c r="F2605" s="9">
        <f t="shared" si="120"/>
        <v>1</v>
      </c>
    </row>
    <row r="2606" spans="1:6" x14ac:dyDescent="0.3">
      <c r="A2606" s="1">
        <v>42412</v>
      </c>
      <c r="B2606">
        <f>VLOOKUP(A2606,NASDAQ_Composite_IXIC_20210721[[Date]:[Close]],5)</f>
        <v>4337.5097660000001</v>
      </c>
      <c r="C2606" s="9">
        <f t="shared" si="121"/>
        <v>2.0117570471465962</v>
      </c>
      <c r="D2606" s="9">
        <f>VLOOKUP(A2606,nasdaq_wtd_mc_ritter_add!$B$2:$D$3373,$D$5)</f>
        <v>3.18746191263907</v>
      </c>
      <c r="E2606" s="9">
        <f t="shared" si="122"/>
        <v>1.1757048654924738</v>
      </c>
      <c r="F2606" s="9">
        <f t="shared" si="120"/>
        <v>1</v>
      </c>
    </row>
    <row r="2607" spans="1:6" x14ac:dyDescent="0.3">
      <c r="A2607" s="1">
        <v>42413</v>
      </c>
      <c r="B2607">
        <f>VLOOKUP(A2607,NASDAQ_Composite_IXIC_20210721[[Date]:[Close]],5)</f>
        <v>4337.5097660000001</v>
      </c>
      <c r="C2607" s="9">
        <f t="shared" si="121"/>
        <v>2.0117570471465962</v>
      </c>
      <c r="D2607" s="9">
        <f>VLOOKUP(A2607,nasdaq_wtd_mc_ritter_add!$B$2:$D$3373,$D$5)</f>
        <v>3.18746191263907</v>
      </c>
      <c r="E2607" s="9">
        <f t="shared" si="122"/>
        <v>1.1757048654924738</v>
      </c>
      <c r="F2607" s="9">
        <f t="shared" si="120"/>
        <v>0</v>
      </c>
    </row>
    <row r="2608" spans="1:6" x14ac:dyDescent="0.3">
      <c r="A2608" s="1">
        <v>42414</v>
      </c>
      <c r="B2608">
        <f>VLOOKUP(A2608,NASDAQ_Composite_IXIC_20210721[[Date]:[Close]],5)</f>
        <v>4337.5097660000001</v>
      </c>
      <c r="C2608" s="9">
        <f t="shared" si="121"/>
        <v>2.0117570471465962</v>
      </c>
      <c r="D2608" s="9">
        <f>VLOOKUP(A2608,nasdaq_wtd_mc_ritter_add!$B$2:$D$3373,$D$5)</f>
        <v>3.18746191263907</v>
      </c>
      <c r="E2608" s="9">
        <f t="shared" si="122"/>
        <v>1.1757048654924738</v>
      </c>
      <c r="F2608" s="9">
        <f t="shared" si="120"/>
        <v>0</v>
      </c>
    </row>
    <row r="2609" spans="1:6" x14ac:dyDescent="0.3">
      <c r="A2609" s="1">
        <v>42415</v>
      </c>
      <c r="B2609">
        <f>VLOOKUP(A2609,NASDAQ_Composite_IXIC_20210721[[Date]:[Close]],5)</f>
        <v>4337.5097660000001</v>
      </c>
      <c r="C2609" s="9">
        <f t="shared" si="121"/>
        <v>2.0117570471465962</v>
      </c>
      <c r="D2609" s="9">
        <f>VLOOKUP(A2609,nasdaq_wtd_mc_ritter_add!$B$2:$D$3373,$D$5)</f>
        <v>3.18746191263907</v>
      </c>
      <c r="E2609" s="9">
        <f t="shared" si="122"/>
        <v>1.1757048654924738</v>
      </c>
      <c r="F2609" s="9">
        <f t="shared" si="120"/>
        <v>0</v>
      </c>
    </row>
    <row r="2610" spans="1:6" x14ac:dyDescent="0.3">
      <c r="A2610" s="1">
        <v>42416</v>
      </c>
      <c r="B2610">
        <f>VLOOKUP(A2610,NASDAQ_Composite_IXIC_20210721[[Date]:[Close]],5)</f>
        <v>4435.9599609999996</v>
      </c>
      <c r="C2610" s="9">
        <f t="shared" si="121"/>
        <v>2.0342006938719051</v>
      </c>
      <c r="D2610" s="9">
        <f>VLOOKUP(A2610,nasdaq_wtd_mc_ritter_add!$B$2:$D$3373,$D$5)</f>
        <v>3.2029514287214198</v>
      </c>
      <c r="E2610" s="9">
        <f t="shared" si="122"/>
        <v>1.1687507348495147</v>
      </c>
      <c r="F2610" s="9">
        <f t="shared" si="120"/>
        <v>1</v>
      </c>
    </row>
    <row r="2611" spans="1:6" x14ac:dyDescent="0.3">
      <c r="A2611" s="1">
        <v>42417</v>
      </c>
      <c r="B2611">
        <f>VLOOKUP(A2611,NASDAQ_Composite_IXIC_20210721[[Date]:[Close]],5)</f>
        <v>4534.0600590000004</v>
      </c>
      <c r="C2611" s="9">
        <f t="shared" si="121"/>
        <v>2.0560744487072098</v>
      </c>
      <c r="D2611" s="9">
        <f>VLOOKUP(A2611,nasdaq_wtd_mc_ritter_add!$B$2:$D$3373,$D$5)</f>
        <v>3.2394102274982099</v>
      </c>
      <c r="E2611" s="9">
        <f t="shared" si="122"/>
        <v>1.1833357787910002</v>
      </c>
      <c r="F2611" s="9">
        <f t="shared" si="120"/>
        <v>1</v>
      </c>
    </row>
    <row r="2612" spans="1:6" x14ac:dyDescent="0.3">
      <c r="A2612" s="1">
        <v>42418</v>
      </c>
      <c r="B2612">
        <f>VLOOKUP(A2612,NASDAQ_Composite_IXIC_20210721[[Date]:[Close]],5)</f>
        <v>4487.5400390000004</v>
      </c>
      <c r="C2612" s="9">
        <f t="shared" si="121"/>
        <v>2.0457613264632011</v>
      </c>
      <c r="D2612" s="9">
        <f>VLOOKUP(A2612,nasdaq_wtd_mc_ritter_add!$B$2:$D$3373,$D$5)</f>
        <v>3.2267747442259598</v>
      </c>
      <c r="E2612" s="9">
        <f t="shared" si="122"/>
        <v>1.1810134177627587</v>
      </c>
      <c r="F2612" s="9">
        <f t="shared" si="120"/>
        <v>1</v>
      </c>
    </row>
    <row r="2613" spans="1:6" x14ac:dyDescent="0.3">
      <c r="A2613" s="1">
        <v>42419</v>
      </c>
      <c r="B2613">
        <f>VLOOKUP(A2613,NASDAQ_Composite_IXIC_20210721[[Date]:[Close]],5)</f>
        <v>4504.4301759999998</v>
      </c>
      <c r="C2613" s="9">
        <f t="shared" si="121"/>
        <v>2.0495180463944918</v>
      </c>
      <c r="D2613" s="9">
        <f>VLOOKUP(A2613,nasdaq_wtd_mc_ritter_add!$B$2:$D$3373,$D$5)</f>
        <v>3.23369087130598</v>
      </c>
      <c r="E2613" s="9">
        <f t="shared" si="122"/>
        <v>1.1841728249114882</v>
      </c>
      <c r="F2613" s="9">
        <f t="shared" si="120"/>
        <v>1</v>
      </c>
    </row>
    <row r="2614" spans="1:6" x14ac:dyDescent="0.3">
      <c r="A2614" s="1">
        <v>42420</v>
      </c>
      <c r="B2614">
        <f>VLOOKUP(A2614,NASDAQ_Composite_IXIC_20210721[[Date]:[Close]],5)</f>
        <v>4504.4301759999998</v>
      </c>
      <c r="C2614" s="9">
        <f t="shared" si="121"/>
        <v>2.0495180463944918</v>
      </c>
      <c r="D2614" s="9">
        <f>VLOOKUP(A2614,nasdaq_wtd_mc_ritter_add!$B$2:$D$3373,$D$5)</f>
        <v>3.23369087130598</v>
      </c>
      <c r="E2614" s="9">
        <f t="shared" si="122"/>
        <v>1.1841728249114882</v>
      </c>
      <c r="F2614" s="9">
        <f t="shared" si="120"/>
        <v>0</v>
      </c>
    </row>
    <row r="2615" spans="1:6" x14ac:dyDescent="0.3">
      <c r="A2615" s="1">
        <v>42421</v>
      </c>
      <c r="B2615">
        <f>VLOOKUP(A2615,NASDAQ_Composite_IXIC_20210721[[Date]:[Close]],5)</f>
        <v>4504.4301759999998</v>
      </c>
      <c r="C2615" s="9">
        <f t="shared" si="121"/>
        <v>2.0495180463944918</v>
      </c>
      <c r="D2615" s="9">
        <f>VLOOKUP(A2615,nasdaq_wtd_mc_ritter_add!$B$2:$D$3373,$D$5)</f>
        <v>3.23369087130598</v>
      </c>
      <c r="E2615" s="9">
        <f t="shared" si="122"/>
        <v>1.1841728249114882</v>
      </c>
      <c r="F2615" s="9">
        <f t="shared" si="120"/>
        <v>0</v>
      </c>
    </row>
    <row r="2616" spans="1:6" x14ac:dyDescent="0.3">
      <c r="A2616" s="1">
        <v>42422</v>
      </c>
      <c r="B2616">
        <f>VLOOKUP(A2616,NASDAQ_Composite_IXIC_20210721[[Date]:[Close]],5)</f>
        <v>4570.6098629999997</v>
      </c>
      <c r="C2616" s="9">
        <f t="shared" si="121"/>
        <v>2.0641032955854675</v>
      </c>
      <c r="D2616" s="9">
        <f>VLOOKUP(A2616,nasdaq_wtd_mc_ritter_add!$B$2:$D$3373,$D$5)</f>
        <v>3.2520620858051901</v>
      </c>
      <c r="E2616" s="9">
        <f t="shared" si="122"/>
        <v>1.1879587902197226</v>
      </c>
      <c r="F2616" s="9">
        <f t="shared" si="120"/>
        <v>1</v>
      </c>
    </row>
    <row r="2617" spans="1:6" x14ac:dyDescent="0.3">
      <c r="A2617" s="1">
        <v>42423</v>
      </c>
      <c r="B2617">
        <f>VLOOKUP(A2617,NASDAQ_Composite_IXIC_20210721[[Date]:[Close]],5)</f>
        <v>4503.580078</v>
      </c>
      <c r="C2617" s="9">
        <f t="shared" si="121"/>
        <v>2.0493293037135762</v>
      </c>
      <c r="D2617" s="9">
        <f>VLOOKUP(A2617,nasdaq_wtd_mc_ritter_add!$B$2:$D$3373,$D$5)</f>
        <v>3.2346336248513001</v>
      </c>
      <c r="E2617" s="9">
        <f t="shared" si="122"/>
        <v>1.1853043211377239</v>
      </c>
      <c r="F2617" s="9">
        <f t="shared" si="120"/>
        <v>1</v>
      </c>
    </row>
    <row r="2618" spans="1:6" x14ac:dyDescent="0.3">
      <c r="A2618" s="1">
        <v>42424</v>
      </c>
      <c r="B2618">
        <f>VLOOKUP(A2618,NASDAQ_Composite_IXIC_20210721[[Date]:[Close]],5)</f>
        <v>4542.6098629999997</v>
      </c>
      <c r="C2618" s="9">
        <f t="shared" si="121"/>
        <v>2.0579583569251261</v>
      </c>
      <c r="D2618" s="9">
        <f>VLOOKUP(A2618,nasdaq_wtd_mc_ritter_add!$B$2:$D$3373,$D$5)</f>
        <v>3.2447496902250301</v>
      </c>
      <c r="E2618" s="9">
        <f t="shared" si="122"/>
        <v>1.186791333299904</v>
      </c>
      <c r="F2618" s="9">
        <f t="shared" si="120"/>
        <v>1</v>
      </c>
    </row>
    <row r="2619" spans="1:6" x14ac:dyDescent="0.3">
      <c r="A2619" s="1">
        <v>42425</v>
      </c>
      <c r="B2619">
        <f>VLOOKUP(A2619,NASDAQ_Composite_IXIC_20210721[[Date]:[Close]],5)</f>
        <v>4582.2001950000003</v>
      </c>
      <c r="C2619" s="9">
        <f t="shared" si="121"/>
        <v>2.0666359250450084</v>
      </c>
      <c r="D2619" s="9">
        <f>VLOOKUP(A2619,nasdaq_wtd_mc_ritter_add!$B$2:$D$3373,$D$5)</f>
        <v>3.2516865020086598</v>
      </c>
      <c r="E2619" s="9">
        <f t="shared" si="122"/>
        <v>1.1850505769636515</v>
      </c>
      <c r="F2619" s="9">
        <f t="shared" si="120"/>
        <v>1</v>
      </c>
    </row>
    <row r="2620" spans="1:6" x14ac:dyDescent="0.3">
      <c r="A2620" s="1">
        <v>42426</v>
      </c>
      <c r="B2620">
        <f>VLOOKUP(A2620,NASDAQ_Composite_IXIC_20210721[[Date]:[Close]],5)</f>
        <v>4590.4702150000003</v>
      </c>
      <c r="C2620" s="9">
        <f t="shared" si="121"/>
        <v>2.0684391125293873</v>
      </c>
      <c r="D2620" s="9">
        <f>VLOOKUP(A2620,nasdaq_wtd_mc_ritter_add!$B$2:$D$3373,$D$5)</f>
        <v>3.2610759348507301</v>
      </c>
      <c r="E2620" s="9">
        <f t="shared" si="122"/>
        <v>1.1926368223213428</v>
      </c>
      <c r="F2620" s="9">
        <f t="shared" si="120"/>
        <v>1</v>
      </c>
    </row>
    <row r="2621" spans="1:6" x14ac:dyDescent="0.3">
      <c r="A2621" s="1">
        <v>42427</v>
      </c>
      <c r="B2621">
        <f>VLOOKUP(A2621,NASDAQ_Composite_IXIC_20210721[[Date]:[Close]],5)</f>
        <v>4590.4702150000003</v>
      </c>
      <c r="C2621" s="9">
        <f t="shared" si="121"/>
        <v>2.0684391125293873</v>
      </c>
      <c r="D2621" s="9">
        <f>VLOOKUP(A2621,nasdaq_wtd_mc_ritter_add!$B$2:$D$3373,$D$5)</f>
        <v>3.2610759348507301</v>
      </c>
      <c r="E2621" s="9">
        <f t="shared" si="122"/>
        <v>1.1926368223213428</v>
      </c>
      <c r="F2621" s="9">
        <f t="shared" si="120"/>
        <v>0</v>
      </c>
    </row>
    <row r="2622" spans="1:6" x14ac:dyDescent="0.3">
      <c r="A2622" s="1">
        <v>42428</v>
      </c>
      <c r="B2622">
        <f>VLOOKUP(A2622,NASDAQ_Composite_IXIC_20210721[[Date]:[Close]],5)</f>
        <v>4590.4702150000003</v>
      </c>
      <c r="C2622" s="9">
        <f t="shared" si="121"/>
        <v>2.0684391125293873</v>
      </c>
      <c r="D2622" s="9">
        <f>VLOOKUP(A2622,nasdaq_wtd_mc_ritter_add!$B$2:$D$3373,$D$5)</f>
        <v>3.2610759348507301</v>
      </c>
      <c r="E2622" s="9">
        <f t="shared" si="122"/>
        <v>1.1926368223213428</v>
      </c>
      <c r="F2622" s="9">
        <f t="shared" si="120"/>
        <v>0</v>
      </c>
    </row>
    <row r="2623" spans="1:6" x14ac:dyDescent="0.3">
      <c r="A2623" s="1">
        <v>42429</v>
      </c>
      <c r="B2623">
        <f>VLOOKUP(A2623,NASDAQ_Composite_IXIC_20210721[[Date]:[Close]],5)</f>
        <v>4557.9501950000003</v>
      </c>
      <c r="C2623" s="9">
        <f t="shared" si="121"/>
        <v>2.061329654170927</v>
      </c>
      <c r="D2623" s="9">
        <f>VLOOKUP(A2623,nasdaq_wtd_mc_ritter_add!$B$2:$D$3373,$D$5)</f>
        <v>3.2539615206116399</v>
      </c>
      <c r="E2623" s="9">
        <f t="shared" si="122"/>
        <v>1.192631866440713</v>
      </c>
      <c r="F2623" s="9">
        <f t="shared" si="120"/>
        <v>1</v>
      </c>
    </row>
    <row r="2624" spans="1:6" x14ac:dyDescent="0.3">
      <c r="A2624" s="1">
        <v>42430</v>
      </c>
      <c r="B2624">
        <f>VLOOKUP(A2624,NASDAQ_Composite_IXIC_20210721[[Date]:[Close]],5)</f>
        <v>4689.6000979999999</v>
      </c>
      <c r="C2624" s="9">
        <f t="shared" si="121"/>
        <v>2.0898039622205706</v>
      </c>
      <c r="D2624" s="9">
        <f>VLOOKUP(A2624,nasdaq_wtd_mc_ritter_add!$B$2:$D$3373,$D$5)</f>
        <v>3.2799894818910702</v>
      </c>
      <c r="E2624" s="9">
        <f t="shared" si="122"/>
        <v>1.1901855196704996</v>
      </c>
      <c r="F2624" s="9">
        <f t="shared" si="120"/>
        <v>1</v>
      </c>
    </row>
    <row r="2625" spans="1:6" x14ac:dyDescent="0.3">
      <c r="A2625" s="1">
        <v>42431</v>
      </c>
      <c r="B2625">
        <f>VLOOKUP(A2625,NASDAQ_Composite_IXIC_20210721[[Date]:[Close]],5)</f>
        <v>4703.419922</v>
      </c>
      <c r="C2625" s="9">
        <f t="shared" si="121"/>
        <v>2.0927465374397096</v>
      </c>
      <c r="D2625" s="9">
        <f>VLOOKUP(A2625,nasdaq_wtd_mc_ritter_add!$B$2:$D$3373,$D$5)</f>
        <v>3.2961883039436</v>
      </c>
      <c r="E2625" s="9">
        <f t="shared" si="122"/>
        <v>1.2034417665038903</v>
      </c>
      <c r="F2625" s="9">
        <f t="shared" si="120"/>
        <v>1</v>
      </c>
    </row>
    <row r="2626" spans="1:6" x14ac:dyDescent="0.3">
      <c r="A2626" s="1">
        <v>42432</v>
      </c>
      <c r="B2626">
        <f>VLOOKUP(A2626,NASDAQ_Composite_IXIC_20210721[[Date]:[Close]],5)</f>
        <v>4707.419922</v>
      </c>
      <c r="C2626" s="9">
        <f t="shared" si="121"/>
        <v>2.0935966210256991</v>
      </c>
      <c r="D2626" s="9">
        <f>VLOOKUP(A2626,nasdaq_wtd_mc_ritter_add!$B$2:$D$3373,$D$5)</f>
        <v>3.29776701848761</v>
      </c>
      <c r="E2626" s="9">
        <f t="shared" si="122"/>
        <v>1.2041703974619109</v>
      </c>
      <c r="F2626" s="9">
        <f t="shared" si="120"/>
        <v>1</v>
      </c>
    </row>
    <row r="2627" spans="1:6" x14ac:dyDescent="0.3">
      <c r="A2627" s="1">
        <v>42433</v>
      </c>
      <c r="B2627">
        <f>VLOOKUP(A2627,NASDAQ_Composite_IXIC_20210721[[Date]:[Close]],5)</f>
        <v>4717.0200199999999</v>
      </c>
      <c r="C2627" s="9">
        <f t="shared" si="121"/>
        <v>2.095633898864917</v>
      </c>
      <c r="D2627" s="9">
        <f>VLOOKUP(A2627,nasdaq_wtd_mc_ritter_add!$B$2:$D$3373,$D$5)</f>
        <v>3.2939258977981898</v>
      </c>
      <c r="E2627" s="9">
        <f t="shared" si="122"/>
        <v>1.1982919989332728</v>
      </c>
      <c r="F2627" s="9">
        <f t="shared" si="120"/>
        <v>1</v>
      </c>
    </row>
    <row r="2628" spans="1:6" x14ac:dyDescent="0.3">
      <c r="A2628" s="1">
        <v>42434</v>
      </c>
      <c r="B2628">
        <f>VLOOKUP(A2628,NASDAQ_Composite_IXIC_20210721[[Date]:[Close]],5)</f>
        <v>4717.0200199999999</v>
      </c>
      <c r="C2628" s="9">
        <f t="shared" si="121"/>
        <v>2.095633898864917</v>
      </c>
      <c r="D2628" s="9">
        <f>VLOOKUP(A2628,nasdaq_wtd_mc_ritter_add!$B$2:$D$3373,$D$5)</f>
        <v>3.2939258977981898</v>
      </c>
      <c r="E2628" s="9">
        <f t="shared" si="122"/>
        <v>1.1982919989332728</v>
      </c>
      <c r="F2628" s="9">
        <f t="shared" si="120"/>
        <v>0</v>
      </c>
    </row>
    <row r="2629" spans="1:6" x14ac:dyDescent="0.3">
      <c r="A2629" s="1">
        <v>42435</v>
      </c>
      <c r="B2629">
        <f>VLOOKUP(A2629,NASDAQ_Composite_IXIC_20210721[[Date]:[Close]],5)</f>
        <v>4717.0200199999999</v>
      </c>
      <c r="C2629" s="9">
        <f t="shared" si="121"/>
        <v>2.095633898864917</v>
      </c>
      <c r="D2629" s="9">
        <f>VLOOKUP(A2629,nasdaq_wtd_mc_ritter_add!$B$2:$D$3373,$D$5)</f>
        <v>3.2939258977981898</v>
      </c>
      <c r="E2629" s="9">
        <f t="shared" si="122"/>
        <v>1.1982919989332728</v>
      </c>
      <c r="F2629" s="9">
        <f t="shared" si="120"/>
        <v>0</v>
      </c>
    </row>
    <row r="2630" spans="1:6" x14ac:dyDescent="0.3">
      <c r="A2630" s="1">
        <v>42436</v>
      </c>
      <c r="B2630">
        <f>VLOOKUP(A2630,NASDAQ_Composite_IXIC_20210721[[Date]:[Close]],5)</f>
        <v>4708.25</v>
      </c>
      <c r="C2630" s="9">
        <f t="shared" si="121"/>
        <v>2.0937729394414957</v>
      </c>
      <c r="D2630" s="9">
        <f>VLOOKUP(A2630,nasdaq_wtd_mc_ritter_add!$B$2:$D$3373,$D$5)</f>
        <v>3.2930727036396701</v>
      </c>
      <c r="E2630" s="9">
        <f t="shared" si="122"/>
        <v>1.1992997641981744</v>
      </c>
      <c r="F2630" s="9">
        <f t="shared" si="120"/>
        <v>1</v>
      </c>
    </row>
    <row r="2631" spans="1:6" x14ac:dyDescent="0.3">
      <c r="A2631" s="1">
        <v>42437</v>
      </c>
      <c r="B2631">
        <f>VLOOKUP(A2631,NASDAQ_Composite_IXIC_20210721[[Date]:[Close]],5)</f>
        <v>4648.8198240000002</v>
      </c>
      <c r="C2631" s="9">
        <f t="shared" si="121"/>
        <v>2.0810700364447206</v>
      </c>
      <c r="D2631" s="9">
        <f>VLOOKUP(A2631,nasdaq_wtd_mc_ritter_add!$B$2:$D$3373,$D$5)</f>
        <v>3.2723865585787002</v>
      </c>
      <c r="E2631" s="9">
        <f t="shared" si="122"/>
        <v>1.1913165221339796</v>
      </c>
      <c r="F2631" s="9">
        <f t="shared" si="120"/>
        <v>1</v>
      </c>
    </row>
    <row r="2632" spans="1:6" x14ac:dyDescent="0.3">
      <c r="A2632" s="1">
        <v>42438</v>
      </c>
      <c r="B2632">
        <f>VLOOKUP(A2632,NASDAQ_Composite_IXIC_20210721[[Date]:[Close]],5)</f>
        <v>4674.3798829999996</v>
      </c>
      <c r="C2632" s="9">
        <f t="shared" si="121"/>
        <v>2.0865531589436594</v>
      </c>
      <c r="D2632" s="9">
        <f>VLOOKUP(A2632,nasdaq_wtd_mc_ritter_add!$B$2:$D$3373,$D$5)</f>
        <v>3.2791521756434898</v>
      </c>
      <c r="E2632" s="9">
        <f t="shared" si="122"/>
        <v>1.1925990166998304</v>
      </c>
      <c r="F2632" s="9">
        <f t="shared" ref="F2632:F2695" si="123">IF(OR(C2632=C2631,D2632=D2631),0,1)</f>
        <v>1</v>
      </c>
    </row>
    <row r="2633" spans="1:6" x14ac:dyDescent="0.3">
      <c r="A2633" s="1">
        <v>42439</v>
      </c>
      <c r="B2633">
        <f>VLOOKUP(A2633,NASDAQ_Composite_IXIC_20210721[[Date]:[Close]],5)</f>
        <v>4662.1601559999999</v>
      </c>
      <c r="C2633" s="9">
        <f t="shared" ref="C2633:C2696" si="124">$C$5+LN(B2633)-$A$6</f>
        <v>2.083935543868626</v>
      </c>
      <c r="D2633" s="9">
        <f>VLOOKUP(A2633,nasdaq_wtd_mc_ritter_add!$B$2:$D$3373,$D$5)</f>
        <v>3.26734381422947</v>
      </c>
      <c r="E2633" s="9">
        <f t="shared" ref="E2633:E2696" si="125">IF($E$5&lt;=$A2633,D2633-VLOOKUP(A2633,$A$7:$C$4936,3),0)</f>
        <v>1.183408270360844</v>
      </c>
      <c r="F2633" s="9">
        <f t="shared" si="123"/>
        <v>1</v>
      </c>
    </row>
    <row r="2634" spans="1:6" x14ac:dyDescent="0.3">
      <c r="A2634" s="1">
        <v>42440</v>
      </c>
      <c r="B2634">
        <f>VLOOKUP(A2634,NASDAQ_Composite_IXIC_20210721[[Date]:[Close]],5)</f>
        <v>4748.4702150000003</v>
      </c>
      <c r="C2634" s="9">
        <f t="shared" si="124"/>
        <v>2.102279156522866</v>
      </c>
      <c r="D2634" s="9">
        <f>VLOOKUP(A2634,nasdaq_wtd_mc_ritter_add!$B$2:$D$3373,$D$5)</f>
        <v>3.28778509302572</v>
      </c>
      <c r="E2634" s="9">
        <f t="shared" si="125"/>
        <v>1.185505936502854</v>
      </c>
      <c r="F2634" s="9">
        <f t="shared" si="123"/>
        <v>1</v>
      </c>
    </row>
    <row r="2635" spans="1:6" x14ac:dyDescent="0.3">
      <c r="A2635" s="1">
        <v>42441</v>
      </c>
      <c r="B2635">
        <f>VLOOKUP(A2635,NASDAQ_Composite_IXIC_20210721[[Date]:[Close]],5)</f>
        <v>4748.4702150000003</v>
      </c>
      <c r="C2635" s="9">
        <f t="shared" si="124"/>
        <v>2.102279156522866</v>
      </c>
      <c r="D2635" s="9">
        <f>VLOOKUP(A2635,nasdaq_wtd_mc_ritter_add!$B$2:$D$3373,$D$5)</f>
        <v>3.28778509302572</v>
      </c>
      <c r="E2635" s="9">
        <f t="shared" si="125"/>
        <v>1.185505936502854</v>
      </c>
      <c r="F2635" s="9">
        <f t="shared" si="123"/>
        <v>0</v>
      </c>
    </row>
    <row r="2636" spans="1:6" x14ac:dyDescent="0.3">
      <c r="A2636" s="1">
        <v>42442</v>
      </c>
      <c r="B2636">
        <f>VLOOKUP(A2636,NASDAQ_Composite_IXIC_20210721[[Date]:[Close]],5)</f>
        <v>4748.4702150000003</v>
      </c>
      <c r="C2636" s="9">
        <f t="shared" si="124"/>
        <v>2.102279156522866</v>
      </c>
      <c r="D2636" s="9">
        <f>VLOOKUP(A2636,nasdaq_wtd_mc_ritter_add!$B$2:$D$3373,$D$5)</f>
        <v>3.28778509302572</v>
      </c>
      <c r="E2636" s="9">
        <f t="shared" si="125"/>
        <v>1.185505936502854</v>
      </c>
      <c r="F2636" s="9">
        <f t="shared" si="123"/>
        <v>0</v>
      </c>
    </row>
    <row r="2637" spans="1:6" x14ac:dyDescent="0.3">
      <c r="A2637" s="1">
        <v>42443</v>
      </c>
      <c r="B2637">
        <f>VLOOKUP(A2637,NASDAQ_Composite_IXIC_20210721[[Date]:[Close]],5)</f>
        <v>4750.2797849999997</v>
      </c>
      <c r="C2637" s="9">
        <f t="shared" si="124"/>
        <v>2.1026601687659268</v>
      </c>
      <c r="D2637" s="9">
        <f>VLOOKUP(A2637,nasdaq_wtd_mc_ritter_add!$B$2:$D$3373,$D$5)</f>
        <v>3.2958089668415198</v>
      </c>
      <c r="E2637" s="9">
        <f t="shared" si="125"/>
        <v>1.193148798075593</v>
      </c>
      <c r="F2637" s="9">
        <f t="shared" si="123"/>
        <v>1</v>
      </c>
    </row>
    <row r="2638" spans="1:6" x14ac:dyDescent="0.3">
      <c r="A2638" s="1">
        <v>42444</v>
      </c>
      <c r="B2638">
        <f>VLOOKUP(A2638,NASDAQ_Composite_IXIC_20210721[[Date]:[Close]],5)</f>
        <v>4728.669922</v>
      </c>
      <c r="C2638" s="9">
        <f t="shared" si="124"/>
        <v>2.0981006128855322</v>
      </c>
      <c r="D2638" s="9">
        <f>VLOOKUP(A2638,nasdaq_wtd_mc_ritter_add!$B$2:$D$3373,$D$5)</f>
        <v>3.2821965547172298</v>
      </c>
      <c r="E2638" s="9">
        <f t="shared" si="125"/>
        <v>1.1840959418316976</v>
      </c>
      <c r="F2638" s="9">
        <f t="shared" si="123"/>
        <v>1</v>
      </c>
    </row>
    <row r="2639" spans="1:6" x14ac:dyDescent="0.3">
      <c r="A2639" s="1">
        <v>42445</v>
      </c>
      <c r="B2639">
        <f>VLOOKUP(A2639,NASDAQ_Composite_IXIC_20210721[[Date]:[Close]],5)</f>
        <v>4763.9702150000003</v>
      </c>
      <c r="C2639" s="9">
        <f t="shared" si="124"/>
        <v>2.1055380497232088</v>
      </c>
      <c r="D2639" s="9">
        <f>VLOOKUP(A2639,nasdaq_wtd_mc_ritter_add!$B$2:$D$3373,$D$5)</f>
        <v>3.2880801057713498</v>
      </c>
      <c r="E2639" s="9">
        <f t="shared" si="125"/>
        <v>1.182542056048141</v>
      </c>
      <c r="F2639" s="9">
        <f t="shared" si="123"/>
        <v>1</v>
      </c>
    </row>
    <row r="2640" spans="1:6" x14ac:dyDescent="0.3">
      <c r="A2640" s="1">
        <v>42446</v>
      </c>
      <c r="B2640">
        <f>VLOOKUP(A2640,NASDAQ_Composite_IXIC_20210721[[Date]:[Close]],5)</f>
        <v>4774.9902339999999</v>
      </c>
      <c r="C2640" s="9">
        <f t="shared" si="124"/>
        <v>2.1078485790437744</v>
      </c>
      <c r="D2640" s="9">
        <f>VLOOKUP(A2640,nasdaq_wtd_mc_ritter_add!$B$2:$D$3373,$D$5)</f>
        <v>3.2843204844683398</v>
      </c>
      <c r="E2640" s="9">
        <f t="shared" si="125"/>
        <v>1.1764719054245654</v>
      </c>
      <c r="F2640" s="9">
        <f t="shared" si="123"/>
        <v>1</v>
      </c>
    </row>
    <row r="2641" spans="1:6" x14ac:dyDescent="0.3">
      <c r="A2641" s="1">
        <v>42447</v>
      </c>
      <c r="B2641">
        <f>VLOOKUP(A2641,NASDAQ_Composite_IXIC_20210721[[Date]:[Close]],5)</f>
        <v>4795.6499020000001</v>
      </c>
      <c r="C2641" s="9">
        <f t="shared" si="124"/>
        <v>2.112165886934636</v>
      </c>
      <c r="D2641" s="9">
        <f>VLOOKUP(A2641,nasdaq_wtd_mc_ritter_add!$B$2:$D$3373,$D$5)</f>
        <v>3.2971749668424799</v>
      </c>
      <c r="E2641" s="9">
        <f t="shared" si="125"/>
        <v>1.1850090799078439</v>
      </c>
      <c r="F2641" s="9">
        <f t="shared" si="123"/>
        <v>1</v>
      </c>
    </row>
    <row r="2642" spans="1:6" x14ac:dyDescent="0.3">
      <c r="A2642" s="1">
        <v>42448</v>
      </c>
      <c r="B2642">
        <f>VLOOKUP(A2642,NASDAQ_Composite_IXIC_20210721[[Date]:[Close]],5)</f>
        <v>4795.6499020000001</v>
      </c>
      <c r="C2642" s="9">
        <f t="shared" si="124"/>
        <v>2.112165886934636</v>
      </c>
      <c r="D2642" s="9">
        <f>VLOOKUP(A2642,nasdaq_wtd_mc_ritter_add!$B$2:$D$3373,$D$5)</f>
        <v>3.2971749668424799</v>
      </c>
      <c r="E2642" s="9">
        <f t="shared" si="125"/>
        <v>1.1850090799078439</v>
      </c>
      <c r="F2642" s="9">
        <f t="shared" si="123"/>
        <v>0</v>
      </c>
    </row>
    <row r="2643" spans="1:6" x14ac:dyDescent="0.3">
      <c r="A2643" s="1">
        <v>42449</v>
      </c>
      <c r="B2643">
        <f>VLOOKUP(A2643,NASDAQ_Composite_IXIC_20210721[[Date]:[Close]],5)</f>
        <v>4795.6499020000001</v>
      </c>
      <c r="C2643" s="9">
        <f t="shared" si="124"/>
        <v>2.112165886934636</v>
      </c>
      <c r="D2643" s="9">
        <f>VLOOKUP(A2643,nasdaq_wtd_mc_ritter_add!$B$2:$D$3373,$D$5)</f>
        <v>3.2971749668424799</v>
      </c>
      <c r="E2643" s="9">
        <f t="shared" si="125"/>
        <v>1.1850090799078439</v>
      </c>
      <c r="F2643" s="9">
        <f t="shared" si="123"/>
        <v>0</v>
      </c>
    </row>
    <row r="2644" spans="1:6" x14ac:dyDescent="0.3">
      <c r="A2644" s="1">
        <v>42450</v>
      </c>
      <c r="B2644">
        <f>VLOOKUP(A2644,NASDAQ_Composite_IXIC_20210721[[Date]:[Close]],5)</f>
        <v>4808.8701170000004</v>
      </c>
      <c r="C2644" s="9">
        <f t="shared" si="124"/>
        <v>2.1149188039618325</v>
      </c>
      <c r="D2644" s="9">
        <f>VLOOKUP(A2644,nasdaq_wtd_mc_ritter_add!$B$2:$D$3373,$D$5)</f>
        <v>3.3010248772822601</v>
      </c>
      <c r="E2644" s="9">
        <f t="shared" si="125"/>
        <v>1.1861060733204276</v>
      </c>
      <c r="F2644" s="9">
        <f t="shared" si="123"/>
        <v>1</v>
      </c>
    </row>
    <row r="2645" spans="1:6" x14ac:dyDescent="0.3">
      <c r="A2645" s="1">
        <v>42451</v>
      </c>
      <c r="B2645">
        <f>VLOOKUP(A2645,NASDAQ_Composite_IXIC_20210721[[Date]:[Close]],5)</f>
        <v>4821.6601559999999</v>
      </c>
      <c r="C2645" s="9">
        <f t="shared" si="124"/>
        <v>2.1175749498140393</v>
      </c>
      <c r="D2645" s="9">
        <f>VLOOKUP(A2645,nasdaq_wtd_mc_ritter_add!$B$2:$D$3373,$D$5)</f>
        <v>3.3066132681237899</v>
      </c>
      <c r="E2645" s="9">
        <f t="shared" si="125"/>
        <v>1.1890383183097506</v>
      </c>
      <c r="F2645" s="9">
        <f t="shared" si="123"/>
        <v>1</v>
      </c>
    </row>
    <row r="2646" spans="1:6" x14ac:dyDescent="0.3">
      <c r="A2646" s="1">
        <v>42452</v>
      </c>
      <c r="B2646">
        <f>VLOOKUP(A2646,NASDAQ_Composite_IXIC_20210721[[Date]:[Close]],5)</f>
        <v>4768.8598629999997</v>
      </c>
      <c r="C2646" s="9">
        <f t="shared" si="124"/>
        <v>2.1065639042467454</v>
      </c>
      <c r="D2646" s="9">
        <f>VLOOKUP(A2646,nasdaq_wtd_mc_ritter_add!$B$2:$D$3373,$D$5)</f>
        <v>3.2898464120044002</v>
      </c>
      <c r="E2646" s="9">
        <f t="shared" si="125"/>
        <v>1.1832825077576548</v>
      </c>
      <c r="F2646" s="9">
        <f t="shared" si="123"/>
        <v>1</v>
      </c>
    </row>
    <row r="2647" spans="1:6" x14ac:dyDescent="0.3">
      <c r="A2647" s="1">
        <v>42453</v>
      </c>
      <c r="B2647">
        <f>VLOOKUP(A2647,NASDAQ_Composite_IXIC_20210721[[Date]:[Close]],5)</f>
        <v>4773.5</v>
      </c>
      <c r="C2647" s="9">
        <f t="shared" si="124"/>
        <v>2.1075364388047264</v>
      </c>
      <c r="D2647" s="9">
        <f>VLOOKUP(A2647,nasdaq_wtd_mc_ritter_add!$B$2:$D$3373,$D$5)</f>
        <v>3.2942651977338202</v>
      </c>
      <c r="E2647" s="9">
        <f t="shared" si="125"/>
        <v>1.1867287589290938</v>
      </c>
      <c r="F2647" s="9">
        <f t="shared" si="123"/>
        <v>1</v>
      </c>
    </row>
    <row r="2648" spans="1:6" x14ac:dyDescent="0.3">
      <c r="A2648" s="1">
        <v>42454</v>
      </c>
      <c r="B2648">
        <f>VLOOKUP(A2648,NASDAQ_Composite_IXIC_20210721[[Date]:[Close]],5)</f>
        <v>4773.5</v>
      </c>
      <c r="C2648" s="9">
        <f t="shared" si="124"/>
        <v>2.1075364388047264</v>
      </c>
      <c r="D2648" s="9">
        <f>VLOOKUP(A2648,nasdaq_wtd_mc_ritter_add!$B$2:$D$3373,$D$5)</f>
        <v>3.2942651977338202</v>
      </c>
      <c r="E2648" s="9">
        <f t="shared" si="125"/>
        <v>1.1867287589290938</v>
      </c>
      <c r="F2648" s="9">
        <f t="shared" si="123"/>
        <v>0</v>
      </c>
    </row>
    <row r="2649" spans="1:6" x14ac:dyDescent="0.3">
      <c r="A2649" s="1">
        <v>42455</v>
      </c>
      <c r="B2649">
        <f>VLOOKUP(A2649,NASDAQ_Composite_IXIC_20210721[[Date]:[Close]],5)</f>
        <v>4773.5</v>
      </c>
      <c r="C2649" s="9">
        <f t="shared" si="124"/>
        <v>2.1075364388047264</v>
      </c>
      <c r="D2649" s="9">
        <f>VLOOKUP(A2649,nasdaq_wtd_mc_ritter_add!$B$2:$D$3373,$D$5)</f>
        <v>3.2942651977338202</v>
      </c>
      <c r="E2649" s="9">
        <f t="shared" si="125"/>
        <v>1.1867287589290938</v>
      </c>
      <c r="F2649" s="9">
        <f t="shared" si="123"/>
        <v>0</v>
      </c>
    </row>
    <row r="2650" spans="1:6" x14ac:dyDescent="0.3">
      <c r="A2650" s="1">
        <v>42456</v>
      </c>
      <c r="B2650">
        <f>VLOOKUP(A2650,NASDAQ_Composite_IXIC_20210721[[Date]:[Close]],5)</f>
        <v>4773.5</v>
      </c>
      <c r="C2650" s="9">
        <f t="shared" si="124"/>
        <v>2.1075364388047264</v>
      </c>
      <c r="D2650" s="9">
        <f>VLOOKUP(A2650,nasdaq_wtd_mc_ritter_add!$B$2:$D$3373,$D$5)</f>
        <v>3.2942651977338202</v>
      </c>
      <c r="E2650" s="9">
        <f t="shared" si="125"/>
        <v>1.1867287589290938</v>
      </c>
      <c r="F2650" s="9">
        <f t="shared" si="123"/>
        <v>0</v>
      </c>
    </row>
    <row r="2651" spans="1:6" x14ac:dyDescent="0.3">
      <c r="A2651" s="1">
        <v>42457</v>
      </c>
      <c r="B2651">
        <f>VLOOKUP(A2651,NASDAQ_Composite_IXIC_20210721[[Date]:[Close]],5)</f>
        <v>4766.7900390000004</v>
      </c>
      <c r="C2651" s="9">
        <f t="shared" si="124"/>
        <v>2.1061297809192778</v>
      </c>
      <c r="D2651" s="9">
        <f>VLOOKUP(A2651,nasdaq_wtd_mc_ritter_add!$B$2:$D$3373,$D$5)</f>
        <v>3.2914794480889902</v>
      </c>
      <c r="E2651" s="9">
        <f t="shared" si="125"/>
        <v>1.1853496671697124</v>
      </c>
      <c r="F2651" s="9">
        <f t="shared" si="123"/>
        <v>1</v>
      </c>
    </row>
    <row r="2652" spans="1:6" x14ac:dyDescent="0.3">
      <c r="A2652" s="1">
        <v>42458</v>
      </c>
      <c r="B2652">
        <f>VLOOKUP(A2652,NASDAQ_Composite_IXIC_20210721[[Date]:[Close]],5)</f>
        <v>4846.6201170000004</v>
      </c>
      <c r="C2652" s="9">
        <f t="shared" si="124"/>
        <v>2.1227382292694896</v>
      </c>
      <c r="D2652" s="9">
        <f>VLOOKUP(A2652,nasdaq_wtd_mc_ritter_add!$B$2:$D$3373,$D$5)</f>
        <v>3.31777254711049</v>
      </c>
      <c r="E2652" s="9">
        <f t="shared" si="125"/>
        <v>1.1950343178410003</v>
      </c>
      <c r="F2652" s="9">
        <f t="shared" si="123"/>
        <v>1</v>
      </c>
    </row>
    <row r="2653" spans="1:6" x14ac:dyDescent="0.3">
      <c r="A2653" s="1">
        <v>42459</v>
      </c>
      <c r="B2653">
        <f>VLOOKUP(A2653,NASDAQ_Composite_IXIC_20210721[[Date]:[Close]],5)</f>
        <v>4869.2900390000004</v>
      </c>
      <c r="C2653" s="9">
        <f t="shared" si="124"/>
        <v>2.127404794269764</v>
      </c>
      <c r="D2653" s="9">
        <f>VLOOKUP(A2653,nasdaq_wtd_mc_ritter_add!$B$2:$D$3373,$D$5)</f>
        <v>3.3135332649696001</v>
      </c>
      <c r="E2653" s="9">
        <f t="shared" si="125"/>
        <v>1.1861284706998361</v>
      </c>
      <c r="F2653" s="9">
        <f t="shared" si="123"/>
        <v>1</v>
      </c>
    </row>
    <row r="2654" spans="1:6" x14ac:dyDescent="0.3">
      <c r="A2654" s="1">
        <v>42460</v>
      </c>
      <c r="B2654">
        <f>VLOOKUP(A2654,NASDAQ_Composite_IXIC_20210721[[Date]:[Close]],5)</f>
        <v>4869.8500979999999</v>
      </c>
      <c r="C2654" s="9">
        <f t="shared" si="124"/>
        <v>2.127519806271386</v>
      </c>
      <c r="D2654" s="9">
        <f>VLOOKUP(A2654,nasdaq_wtd_mc_ritter_add!$B$2:$D$3373,$D$5)</f>
        <v>3.3161131139195801</v>
      </c>
      <c r="E2654" s="9">
        <f t="shared" si="125"/>
        <v>1.188593307648194</v>
      </c>
      <c r="F2654" s="9">
        <f t="shared" si="123"/>
        <v>1</v>
      </c>
    </row>
    <row r="2655" spans="1:6" x14ac:dyDescent="0.3">
      <c r="A2655" s="1">
        <v>42461</v>
      </c>
      <c r="B2655">
        <f>VLOOKUP(A2655,NASDAQ_Composite_IXIC_20210721[[Date]:[Close]],5)</f>
        <v>4914.5400390000004</v>
      </c>
      <c r="C2655" s="9">
        <f t="shared" si="124"/>
        <v>2.1366548164558123</v>
      </c>
      <c r="D2655" s="9">
        <f>VLOOKUP(A2655,nasdaq_wtd_mc_ritter_add!$B$2:$D$3373,$D$5)</f>
        <v>3.33136164303468</v>
      </c>
      <c r="E2655" s="9">
        <f t="shared" si="125"/>
        <v>1.1947068265788676</v>
      </c>
      <c r="F2655" s="9">
        <f t="shared" si="123"/>
        <v>1</v>
      </c>
    </row>
    <row r="2656" spans="1:6" x14ac:dyDescent="0.3">
      <c r="A2656" s="1">
        <v>42462</v>
      </c>
      <c r="B2656">
        <f>VLOOKUP(A2656,NASDAQ_Composite_IXIC_20210721[[Date]:[Close]],5)</f>
        <v>4914.5400390000004</v>
      </c>
      <c r="C2656" s="9">
        <f t="shared" si="124"/>
        <v>2.1366548164558123</v>
      </c>
      <c r="D2656" s="9">
        <f>VLOOKUP(A2656,nasdaq_wtd_mc_ritter_add!$B$2:$D$3373,$D$5)</f>
        <v>3.33136164303468</v>
      </c>
      <c r="E2656" s="9">
        <f t="shared" si="125"/>
        <v>1.1947068265788676</v>
      </c>
      <c r="F2656" s="9">
        <f t="shared" si="123"/>
        <v>0</v>
      </c>
    </row>
    <row r="2657" spans="1:6" x14ac:dyDescent="0.3">
      <c r="A2657" s="1">
        <v>42463</v>
      </c>
      <c r="B2657">
        <f>VLOOKUP(A2657,NASDAQ_Composite_IXIC_20210721[[Date]:[Close]],5)</f>
        <v>4914.5400390000004</v>
      </c>
      <c r="C2657" s="9">
        <f t="shared" si="124"/>
        <v>2.1366548164558123</v>
      </c>
      <c r="D2657" s="9">
        <f>VLOOKUP(A2657,nasdaq_wtd_mc_ritter_add!$B$2:$D$3373,$D$5)</f>
        <v>3.33136164303468</v>
      </c>
      <c r="E2657" s="9">
        <f t="shared" si="125"/>
        <v>1.1947068265788676</v>
      </c>
      <c r="F2657" s="9">
        <f t="shared" si="123"/>
        <v>0</v>
      </c>
    </row>
    <row r="2658" spans="1:6" x14ac:dyDescent="0.3">
      <c r="A2658" s="1">
        <v>42464</v>
      </c>
      <c r="B2658">
        <f>VLOOKUP(A2658,NASDAQ_Composite_IXIC_20210721[[Date]:[Close]],5)</f>
        <v>4891.7998049999997</v>
      </c>
      <c r="C2658" s="9">
        <f t="shared" si="124"/>
        <v>2.13201694440093</v>
      </c>
      <c r="D2658" s="9">
        <f>VLOOKUP(A2658,nasdaq_wtd_mc_ritter_add!$B$2:$D$3373,$D$5)</f>
        <v>3.3171881749206098</v>
      </c>
      <c r="E2658" s="9">
        <f t="shared" si="125"/>
        <v>1.1851712305196798</v>
      </c>
      <c r="F2658" s="9">
        <f t="shared" si="123"/>
        <v>1</v>
      </c>
    </row>
    <row r="2659" spans="1:6" x14ac:dyDescent="0.3">
      <c r="A2659" s="1">
        <v>42465</v>
      </c>
      <c r="B2659">
        <f>VLOOKUP(A2659,NASDAQ_Composite_IXIC_20210721[[Date]:[Close]],5)</f>
        <v>4843.9301759999998</v>
      </c>
      <c r="C2659" s="9">
        <f t="shared" si="124"/>
        <v>2.1221830614022865</v>
      </c>
      <c r="D2659" s="9">
        <f>VLOOKUP(A2659,nasdaq_wtd_mc_ritter_add!$B$2:$D$3373,$D$5)</f>
        <v>3.3147556732735999</v>
      </c>
      <c r="E2659" s="9">
        <f t="shared" si="125"/>
        <v>1.1925726118713134</v>
      </c>
      <c r="F2659" s="9">
        <f t="shared" si="123"/>
        <v>1</v>
      </c>
    </row>
    <row r="2660" spans="1:6" x14ac:dyDescent="0.3">
      <c r="A2660" s="1">
        <v>42466</v>
      </c>
      <c r="B2660">
        <f>VLOOKUP(A2660,NASDAQ_Composite_IXIC_20210721[[Date]:[Close]],5)</f>
        <v>4920.7202150000003</v>
      </c>
      <c r="C2660" s="9">
        <f t="shared" si="124"/>
        <v>2.137911555302332</v>
      </c>
      <c r="D2660" s="9">
        <f>VLOOKUP(A2660,nasdaq_wtd_mc_ritter_add!$B$2:$D$3373,$D$5)</f>
        <v>3.3510255419045198</v>
      </c>
      <c r="E2660" s="9">
        <f t="shared" si="125"/>
        <v>1.2131139866021878</v>
      </c>
      <c r="F2660" s="9">
        <f t="shared" si="123"/>
        <v>1</v>
      </c>
    </row>
    <row r="2661" spans="1:6" x14ac:dyDescent="0.3">
      <c r="A2661" s="1">
        <v>42467</v>
      </c>
      <c r="B2661">
        <f>VLOOKUP(A2661,NASDAQ_Composite_IXIC_20210721[[Date]:[Close]],5)</f>
        <v>4848.3701170000004</v>
      </c>
      <c r="C2661" s="9">
        <f t="shared" si="124"/>
        <v>2.1230992404673907</v>
      </c>
      <c r="D2661" s="9">
        <f>VLOOKUP(A2661,nasdaq_wtd_mc_ritter_add!$B$2:$D$3373,$D$5)</f>
        <v>3.34866272615321</v>
      </c>
      <c r="E2661" s="9">
        <f t="shared" si="125"/>
        <v>1.2255634856858193</v>
      </c>
      <c r="F2661" s="9">
        <f t="shared" si="123"/>
        <v>1</v>
      </c>
    </row>
    <row r="2662" spans="1:6" x14ac:dyDescent="0.3">
      <c r="A2662" s="1">
        <v>42468</v>
      </c>
      <c r="B2662">
        <f>VLOOKUP(A2662,NASDAQ_Composite_IXIC_20210721[[Date]:[Close]],5)</f>
        <v>4850.6899409999996</v>
      </c>
      <c r="C2662" s="9">
        <f t="shared" si="124"/>
        <v>2.1235776010570477</v>
      </c>
      <c r="D2662" s="9">
        <f>VLOOKUP(A2662,nasdaq_wtd_mc_ritter_add!$B$2:$D$3373,$D$5)</f>
        <v>3.3269887070759001</v>
      </c>
      <c r="E2662" s="9">
        <f t="shared" si="125"/>
        <v>1.2034111060188524</v>
      </c>
      <c r="F2662" s="9">
        <f t="shared" si="123"/>
        <v>1</v>
      </c>
    </row>
    <row r="2663" spans="1:6" x14ac:dyDescent="0.3">
      <c r="A2663" s="1">
        <v>42469</v>
      </c>
      <c r="B2663">
        <f>VLOOKUP(A2663,NASDAQ_Composite_IXIC_20210721[[Date]:[Close]],5)</f>
        <v>4850.6899409999996</v>
      </c>
      <c r="C2663" s="9">
        <f t="shared" si="124"/>
        <v>2.1235776010570477</v>
      </c>
      <c r="D2663" s="9">
        <f>VLOOKUP(A2663,nasdaq_wtd_mc_ritter_add!$B$2:$D$3373,$D$5)</f>
        <v>3.3269887070759001</v>
      </c>
      <c r="E2663" s="9">
        <f t="shared" si="125"/>
        <v>1.2034111060188524</v>
      </c>
      <c r="F2663" s="9">
        <f t="shared" si="123"/>
        <v>0</v>
      </c>
    </row>
    <row r="2664" spans="1:6" x14ac:dyDescent="0.3">
      <c r="A2664" s="1">
        <v>42470</v>
      </c>
      <c r="B2664">
        <f>VLOOKUP(A2664,NASDAQ_Composite_IXIC_20210721[[Date]:[Close]],5)</f>
        <v>4850.6899409999996</v>
      </c>
      <c r="C2664" s="9">
        <f t="shared" si="124"/>
        <v>2.1235776010570477</v>
      </c>
      <c r="D2664" s="9">
        <f>VLOOKUP(A2664,nasdaq_wtd_mc_ritter_add!$B$2:$D$3373,$D$5)</f>
        <v>3.3269887070759001</v>
      </c>
      <c r="E2664" s="9">
        <f t="shared" si="125"/>
        <v>1.2034111060188524</v>
      </c>
      <c r="F2664" s="9">
        <f t="shared" si="123"/>
        <v>0</v>
      </c>
    </row>
    <row r="2665" spans="1:6" x14ac:dyDescent="0.3">
      <c r="A2665" s="1">
        <v>42471</v>
      </c>
      <c r="B2665">
        <f>VLOOKUP(A2665,NASDAQ_Composite_IXIC_20210721[[Date]:[Close]],5)</f>
        <v>4833.3999020000001</v>
      </c>
      <c r="C2665" s="9">
        <f t="shared" si="124"/>
        <v>2.1200067838399361</v>
      </c>
      <c r="D2665" s="9">
        <f>VLOOKUP(A2665,nasdaq_wtd_mc_ritter_add!$B$2:$D$3373,$D$5)</f>
        <v>3.3126160202951902</v>
      </c>
      <c r="E2665" s="9">
        <f t="shared" si="125"/>
        <v>1.1926092364552541</v>
      </c>
      <c r="F2665" s="9">
        <f t="shared" si="123"/>
        <v>1</v>
      </c>
    </row>
    <row r="2666" spans="1:6" x14ac:dyDescent="0.3">
      <c r="A2666" s="1">
        <v>42472</v>
      </c>
      <c r="B2666">
        <f>VLOOKUP(A2666,NASDAQ_Composite_IXIC_20210721[[Date]:[Close]],5)</f>
        <v>4872.0898440000001</v>
      </c>
      <c r="C2666" s="9">
        <f t="shared" si="124"/>
        <v>2.1279796214730391</v>
      </c>
      <c r="D2666" s="9">
        <f>VLOOKUP(A2666,nasdaq_wtd_mc_ritter_add!$B$2:$D$3373,$D$5)</f>
        <v>3.3210830088297398</v>
      </c>
      <c r="E2666" s="9">
        <f t="shared" si="125"/>
        <v>1.1931033873567007</v>
      </c>
      <c r="F2666" s="9">
        <f t="shared" si="123"/>
        <v>1</v>
      </c>
    </row>
    <row r="2667" spans="1:6" x14ac:dyDescent="0.3">
      <c r="A2667" s="1">
        <v>42473</v>
      </c>
      <c r="B2667">
        <f>VLOOKUP(A2667,NASDAQ_Composite_IXIC_20210721[[Date]:[Close]],5)</f>
        <v>4947.419922</v>
      </c>
      <c r="C2667" s="9">
        <f t="shared" si="124"/>
        <v>2.1433228631641148</v>
      </c>
      <c r="D2667" s="9">
        <f>VLOOKUP(A2667,nasdaq_wtd_mc_ritter_add!$B$2:$D$3373,$D$5)</f>
        <v>3.3332014607598301</v>
      </c>
      <c r="E2667" s="9">
        <f t="shared" si="125"/>
        <v>1.1898785975957153</v>
      </c>
      <c r="F2667" s="9">
        <f t="shared" si="123"/>
        <v>1</v>
      </c>
    </row>
    <row r="2668" spans="1:6" x14ac:dyDescent="0.3">
      <c r="A2668" s="1">
        <v>42474</v>
      </c>
      <c r="B2668">
        <f>VLOOKUP(A2668,NASDAQ_Composite_IXIC_20210721[[Date]:[Close]],5)</f>
        <v>4945.8901370000003</v>
      </c>
      <c r="C2668" s="9">
        <f t="shared" si="124"/>
        <v>2.1430136067063534</v>
      </c>
      <c r="D2668" s="9">
        <f>VLOOKUP(A2668,nasdaq_wtd_mc_ritter_add!$B$2:$D$3373,$D$5)</f>
        <v>3.3382441021551599</v>
      </c>
      <c r="E2668" s="9">
        <f t="shared" si="125"/>
        <v>1.1952304954488064</v>
      </c>
      <c r="F2668" s="9">
        <f t="shared" si="123"/>
        <v>1</v>
      </c>
    </row>
    <row r="2669" spans="1:6" x14ac:dyDescent="0.3">
      <c r="A2669" s="1">
        <v>42475</v>
      </c>
      <c r="B2669">
        <f>VLOOKUP(A2669,NASDAQ_Composite_IXIC_20210721[[Date]:[Close]],5)</f>
        <v>4938.2202150000003</v>
      </c>
      <c r="C2669" s="9">
        <f t="shared" si="124"/>
        <v>2.1414616362676702</v>
      </c>
      <c r="D2669" s="9">
        <f>VLOOKUP(A2669,nasdaq_wtd_mc_ritter_add!$B$2:$D$3373,$D$5)</f>
        <v>3.3307529589525999</v>
      </c>
      <c r="E2669" s="9">
        <f t="shared" si="125"/>
        <v>1.1892913226849298</v>
      </c>
      <c r="F2669" s="9">
        <f t="shared" si="123"/>
        <v>1</v>
      </c>
    </row>
    <row r="2670" spans="1:6" x14ac:dyDescent="0.3">
      <c r="A2670" s="1">
        <v>42476</v>
      </c>
      <c r="B2670">
        <f>VLOOKUP(A2670,NASDAQ_Composite_IXIC_20210721[[Date]:[Close]],5)</f>
        <v>4938.2202150000003</v>
      </c>
      <c r="C2670" s="9">
        <f t="shared" si="124"/>
        <v>2.1414616362676702</v>
      </c>
      <c r="D2670" s="9">
        <f>VLOOKUP(A2670,nasdaq_wtd_mc_ritter_add!$B$2:$D$3373,$D$5)</f>
        <v>3.3307529589525999</v>
      </c>
      <c r="E2670" s="9">
        <f t="shared" si="125"/>
        <v>1.1892913226849298</v>
      </c>
      <c r="F2670" s="9">
        <f t="shared" si="123"/>
        <v>0</v>
      </c>
    </row>
    <row r="2671" spans="1:6" x14ac:dyDescent="0.3">
      <c r="A2671" s="1">
        <v>42477</v>
      </c>
      <c r="B2671">
        <f>VLOOKUP(A2671,NASDAQ_Composite_IXIC_20210721[[Date]:[Close]],5)</f>
        <v>4938.2202150000003</v>
      </c>
      <c r="C2671" s="9">
        <f t="shared" si="124"/>
        <v>2.1414616362676702</v>
      </c>
      <c r="D2671" s="9">
        <f>VLOOKUP(A2671,nasdaq_wtd_mc_ritter_add!$B$2:$D$3373,$D$5)</f>
        <v>3.3307529589525999</v>
      </c>
      <c r="E2671" s="9">
        <f t="shared" si="125"/>
        <v>1.1892913226849298</v>
      </c>
      <c r="F2671" s="9">
        <f t="shared" si="123"/>
        <v>0</v>
      </c>
    </row>
    <row r="2672" spans="1:6" x14ac:dyDescent="0.3">
      <c r="A2672" s="1">
        <v>42478</v>
      </c>
      <c r="B2672">
        <f>VLOOKUP(A2672,NASDAQ_Composite_IXIC_20210721[[Date]:[Close]],5)</f>
        <v>4960.0200199999999</v>
      </c>
      <c r="C2672" s="9">
        <f t="shared" si="124"/>
        <v>2.1458664273677881</v>
      </c>
      <c r="D2672" s="9">
        <f>VLOOKUP(A2672,nasdaq_wtd_mc_ritter_add!$B$2:$D$3373,$D$5)</f>
        <v>3.3376276168878798</v>
      </c>
      <c r="E2672" s="9">
        <f t="shared" si="125"/>
        <v>1.1917611895200917</v>
      </c>
      <c r="F2672" s="9">
        <f t="shared" si="123"/>
        <v>1</v>
      </c>
    </row>
    <row r="2673" spans="1:6" x14ac:dyDescent="0.3">
      <c r="A2673" s="1">
        <v>42479</v>
      </c>
      <c r="B2673">
        <f>VLOOKUP(A2673,NASDAQ_Composite_IXIC_20210721[[Date]:[Close]],5)</f>
        <v>4940.330078</v>
      </c>
      <c r="C2673" s="9">
        <f t="shared" si="124"/>
        <v>2.1418887967253299</v>
      </c>
      <c r="D2673" s="9">
        <f>VLOOKUP(A2673,nasdaq_wtd_mc_ritter_add!$B$2:$D$3373,$D$5)</f>
        <v>3.3424808633277499</v>
      </c>
      <c r="E2673" s="9">
        <f t="shared" si="125"/>
        <v>1.2005920666024199</v>
      </c>
      <c r="F2673" s="9">
        <f t="shared" si="123"/>
        <v>1</v>
      </c>
    </row>
    <row r="2674" spans="1:6" x14ac:dyDescent="0.3">
      <c r="A2674" s="1">
        <v>42480</v>
      </c>
      <c r="B2674">
        <f>VLOOKUP(A2674,NASDAQ_Composite_IXIC_20210721[[Date]:[Close]],5)</f>
        <v>4948.1298829999996</v>
      </c>
      <c r="C2674" s="9">
        <f t="shared" si="124"/>
        <v>2.1434663541302976</v>
      </c>
      <c r="D2674" s="9">
        <f>VLOOKUP(A2674,nasdaq_wtd_mc_ritter_add!$B$2:$D$3373,$D$5)</f>
        <v>3.3458888205383999</v>
      </c>
      <c r="E2674" s="9">
        <f t="shared" si="125"/>
        <v>1.2024224664081022</v>
      </c>
      <c r="F2674" s="9">
        <f t="shared" si="123"/>
        <v>1</v>
      </c>
    </row>
    <row r="2675" spans="1:6" x14ac:dyDescent="0.3">
      <c r="A2675" s="1">
        <v>42481</v>
      </c>
      <c r="B2675">
        <f>VLOOKUP(A2675,NASDAQ_Composite_IXIC_20210721[[Date]:[Close]],5)</f>
        <v>4945.8901370000003</v>
      </c>
      <c r="C2675" s="9">
        <f t="shared" si="124"/>
        <v>2.1430136067063534</v>
      </c>
      <c r="D2675" s="9">
        <f>VLOOKUP(A2675,nasdaq_wtd_mc_ritter_add!$B$2:$D$3373,$D$5)</f>
        <v>3.3550817567009799</v>
      </c>
      <c r="E2675" s="9">
        <f t="shared" si="125"/>
        <v>1.2120681499946264</v>
      </c>
      <c r="F2675" s="9">
        <f t="shared" si="123"/>
        <v>1</v>
      </c>
    </row>
    <row r="2676" spans="1:6" x14ac:dyDescent="0.3">
      <c r="A2676" s="1">
        <v>42482</v>
      </c>
      <c r="B2676">
        <f>VLOOKUP(A2676,NASDAQ_Composite_IXIC_20210721[[Date]:[Close]],5)</f>
        <v>4906.2299800000001</v>
      </c>
      <c r="C2676" s="9">
        <f t="shared" si="124"/>
        <v>2.1349624723794767</v>
      </c>
      <c r="D2676" s="9">
        <f>VLOOKUP(A2676,nasdaq_wtd_mc_ritter_add!$B$2:$D$3373,$D$5)</f>
        <v>3.3450721853688599</v>
      </c>
      <c r="E2676" s="9">
        <f t="shared" si="125"/>
        <v>1.2101097129893832</v>
      </c>
      <c r="F2676" s="9">
        <f t="shared" si="123"/>
        <v>1</v>
      </c>
    </row>
    <row r="2677" spans="1:6" x14ac:dyDescent="0.3">
      <c r="A2677" s="1">
        <v>42483</v>
      </c>
      <c r="B2677">
        <f>VLOOKUP(A2677,NASDAQ_Composite_IXIC_20210721[[Date]:[Close]],5)</f>
        <v>4906.2299800000001</v>
      </c>
      <c r="C2677" s="9">
        <f t="shared" si="124"/>
        <v>2.1349624723794767</v>
      </c>
      <c r="D2677" s="9">
        <f>VLOOKUP(A2677,nasdaq_wtd_mc_ritter_add!$B$2:$D$3373,$D$5)</f>
        <v>3.3450721853688599</v>
      </c>
      <c r="E2677" s="9">
        <f t="shared" si="125"/>
        <v>1.2101097129893832</v>
      </c>
      <c r="F2677" s="9">
        <f t="shared" si="123"/>
        <v>0</v>
      </c>
    </row>
    <row r="2678" spans="1:6" x14ac:dyDescent="0.3">
      <c r="A2678" s="1">
        <v>42484</v>
      </c>
      <c r="B2678">
        <f>VLOOKUP(A2678,NASDAQ_Composite_IXIC_20210721[[Date]:[Close]],5)</f>
        <v>4906.2299800000001</v>
      </c>
      <c r="C2678" s="9">
        <f t="shared" si="124"/>
        <v>2.1349624723794767</v>
      </c>
      <c r="D2678" s="9">
        <f>VLOOKUP(A2678,nasdaq_wtd_mc_ritter_add!$B$2:$D$3373,$D$5)</f>
        <v>3.3450721853688599</v>
      </c>
      <c r="E2678" s="9">
        <f t="shared" si="125"/>
        <v>1.2101097129893832</v>
      </c>
      <c r="F2678" s="9">
        <f t="shared" si="123"/>
        <v>0</v>
      </c>
    </row>
    <row r="2679" spans="1:6" x14ac:dyDescent="0.3">
      <c r="A2679" s="1">
        <v>42485</v>
      </c>
      <c r="B2679">
        <f>VLOOKUP(A2679,NASDAQ_Composite_IXIC_20210721[[Date]:[Close]],5)</f>
        <v>4895.7900390000004</v>
      </c>
      <c r="C2679" s="9">
        <f t="shared" si="124"/>
        <v>2.1328323104480704</v>
      </c>
      <c r="D2679" s="9">
        <f>VLOOKUP(A2679,nasdaq_wtd_mc_ritter_add!$B$2:$D$3373,$D$5)</f>
        <v>3.3422623903614999</v>
      </c>
      <c r="E2679" s="9">
        <f t="shared" si="125"/>
        <v>1.2094300799134294</v>
      </c>
      <c r="F2679" s="9">
        <f t="shared" si="123"/>
        <v>1</v>
      </c>
    </row>
    <row r="2680" spans="1:6" x14ac:dyDescent="0.3">
      <c r="A2680" s="1">
        <v>42486</v>
      </c>
      <c r="B2680">
        <f>VLOOKUP(A2680,NASDAQ_Composite_IXIC_20210721[[Date]:[Close]],5)</f>
        <v>4888.2797849999997</v>
      </c>
      <c r="C2680" s="9">
        <f t="shared" si="124"/>
        <v>2.1312971097370914</v>
      </c>
      <c r="D2680" s="9">
        <f>VLOOKUP(A2680,nasdaq_wtd_mc_ritter_add!$B$2:$D$3373,$D$5)</f>
        <v>3.33146900964163</v>
      </c>
      <c r="E2680" s="9">
        <f t="shared" si="125"/>
        <v>1.2001718999045385</v>
      </c>
      <c r="F2680" s="9">
        <f t="shared" si="123"/>
        <v>1</v>
      </c>
    </row>
    <row r="2681" spans="1:6" x14ac:dyDescent="0.3">
      <c r="A2681" s="1">
        <v>42487</v>
      </c>
      <c r="B2681">
        <f>VLOOKUP(A2681,NASDAQ_Composite_IXIC_20210721[[Date]:[Close]],5)</f>
        <v>4863.1401370000003</v>
      </c>
      <c r="C2681" s="9">
        <f t="shared" si="124"/>
        <v>2.126140998340623</v>
      </c>
      <c r="D2681" s="9">
        <f>VLOOKUP(A2681,nasdaq_wtd_mc_ritter_add!$B$2:$D$3373,$D$5)</f>
        <v>3.3266964260626199</v>
      </c>
      <c r="E2681" s="9">
        <f t="shared" si="125"/>
        <v>1.200555427721997</v>
      </c>
      <c r="F2681" s="9">
        <f t="shared" si="123"/>
        <v>1</v>
      </c>
    </row>
    <row r="2682" spans="1:6" x14ac:dyDescent="0.3">
      <c r="A2682" s="1">
        <v>42488</v>
      </c>
      <c r="B2682">
        <f>VLOOKUP(A2682,NASDAQ_Composite_IXIC_20210721[[Date]:[Close]],5)</f>
        <v>4805.2900390000004</v>
      </c>
      <c r="C2682" s="9">
        <f t="shared" si="124"/>
        <v>2.114174052863997</v>
      </c>
      <c r="D2682" s="9">
        <f>VLOOKUP(A2682,nasdaq_wtd_mc_ritter_add!$B$2:$D$3373,$D$5)</f>
        <v>3.3636941561384801</v>
      </c>
      <c r="E2682" s="9">
        <f t="shared" si="125"/>
        <v>1.2495201032744832</v>
      </c>
      <c r="F2682" s="9">
        <f t="shared" si="123"/>
        <v>1</v>
      </c>
    </row>
    <row r="2683" spans="1:6" x14ac:dyDescent="0.3">
      <c r="A2683" s="1">
        <v>42489</v>
      </c>
      <c r="B2683">
        <f>VLOOKUP(A2683,NASDAQ_Composite_IXIC_20210721[[Date]:[Close]],5)</f>
        <v>4775.3598629999997</v>
      </c>
      <c r="C2683" s="9">
        <f t="shared" si="124"/>
        <v>2.1079259854208052</v>
      </c>
      <c r="D2683" s="9">
        <f>VLOOKUP(A2683,nasdaq_wtd_mc_ritter_add!$B$2:$D$3373,$D$5)</f>
        <v>3.3631671682229101</v>
      </c>
      <c r="E2683" s="9">
        <f t="shared" si="125"/>
        <v>1.2552411828021048</v>
      </c>
      <c r="F2683" s="9">
        <f t="shared" si="123"/>
        <v>1</v>
      </c>
    </row>
    <row r="2684" spans="1:6" x14ac:dyDescent="0.3">
      <c r="A2684" s="1">
        <v>42490</v>
      </c>
      <c r="B2684">
        <f>VLOOKUP(A2684,NASDAQ_Composite_IXIC_20210721[[Date]:[Close]],5)</f>
        <v>4775.3598629999997</v>
      </c>
      <c r="C2684" s="9">
        <f t="shared" si="124"/>
        <v>2.1079259854208052</v>
      </c>
      <c r="D2684" s="9">
        <f>VLOOKUP(A2684,nasdaq_wtd_mc_ritter_add!$B$2:$D$3373,$D$5)</f>
        <v>3.3631671682229101</v>
      </c>
      <c r="E2684" s="9">
        <f t="shared" si="125"/>
        <v>1.2552411828021048</v>
      </c>
      <c r="F2684" s="9">
        <f t="shared" si="123"/>
        <v>0</v>
      </c>
    </row>
    <row r="2685" spans="1:6" x14ac:dyDescent="0.3">
      <c r="A2685" s="1">
        <v>42491</v>
      </c>
      <c r="B2685">
        <f>VLOOKUP(A2685,NASDAQ_Composite_IXIC_20210721[[Date]:[Close]],5)</f>
        <v>4775.3598629999997</v>
      </c>
      <c r="C2685" s="9">
        <f t="shared" si="124"/>
        <v>2.1079259854208052</v>
      </c>
      <c r="D2685" s="9">
        <f>VLOOKUP(A2685,nasdaq_wtd_mc_ritter_add!$B$2:$D$3373,$D$5)</f>
        <v>3.3631671682229101</v>
      </c>
      <c r="E2685" s="9">
        <f t="shared" si="125"/>
        <v>1.2552411828021048</v>
      </c>
      <c r="F2685" s="9">
        <f t="shared" si="123"/>
        <v>0</v>
      </c>
    </row>
    <row r="2686" spans="1:6" x14ac:dyDescent="0.3">
      <c r="A2686" s="1">
        <v>42492</v>
      </c>
      <c r="B2686">
        <f>VLOOKUP(A2686,NASDAQ_Composite_IXIC_20210721[[Date]:[Close]],5)</f>
        <v>4817.5898440000001</v>
      </c>
      <c r="C2686" s="9">
        <f t="shared" si="124"/>
        <v>2.116730420988266</v>
      </c>
      <c r="D2686" s="9">
        <f>VLOOKUP(A2686,nasdaq_wtd_mc_ritter_add!$B$2:$D$3373,$D$5)</f>
        <v>3.3678382552119102</v>
      </c>
      <c r="E2686" s="9">
        <f t="shared" si="125"/>
        <v>1.2511078342236441</v>
      </c>
      <c r="F2686" s="9">
        <f t="shared" si="123"/>
        <v>1</v>
      </c>
    </row>
    <row r="2687" spans="1:6" x14ac:dyDescent="0.3">
      <c r="A2687" s="1">
        <v>42493</v>
      </c>
      <c r="B2687">
        <f>VLOOKUP(A2687,NASDAQ_Composite_IXIC_20210721[[Date]:[Close]],5)</f>
        <v>4763.2202150000003</v>
      </c>
      <c r="C2687" s="9">
        <f t="shared" si="124"/>
        <v>2.1053806056147772</v>
      </c>
      <c r="D2687" s="9">
        <f>VLOOKUP(A2687,nasdaq_wtd_mc_ritter_add!$B$2:$D$3373,$D$5)</f>
        <v>3.3462710338095101</v>
      </c>
      <c r="E2687" s="9">
        <f t="shared" si="125"/>
        <v>1.2408904281947328</v>
      </c>
      <c r="F2687" s="9">
        <f t="shared" si="123"/>
        <v>1</v>
      </c>
    </row>
    <row r="2688" spans="1:6" x14ac:dyDescent="0.3">
      <c r="A2688" s="1">
        <v>42494</v>
      </c>
      <c r="B2688">
        <f>VLOOKUP(A2688,NASDAQ_Composite_IXIC_20210721[[Date]:[Close]],5)</f>
        <v>4725.6401370000003</v>
      </c>
      <c r="C2688" s="9">
        <f t="shared" si="124"/>
        <v>2.0974596808482255</v>
      </c>
      <c r="D2688" s="9">
        <f>VLOOKUP(A2688,nasdaq_wtd_mc_ritter_add!$B$2:$D$3373,$D$5)</f>
        <v>3.3381297251804201</v>
      </c>
      <c r="E2688" s="9">
        <f t="shared" si="125"/>
        <v>1.2406700443321945</v>
      </c>
      <c r="F2688" s="9">
        <f t="shared" si="123"/>
        <v>1</v>
      </c>
    </row>
    <row r="2689" spans="1:6" x14ac:dyDescent="0.3">
      <c r="A2689" s="1">
        <v>42495</v>
      </c>
      <c r="B2689">
        <f>VLOOKUP(A2689,NASDAQ_Composite_IXIC_20210721[[Date]:[Close]],5)</f>
        <v>4717.0898440000001</v>
      </c>
      <c r="C2689" s="9">
        <f t="shared" si="124"/>
        <v>2.0956487013213243</v>
      </c>
      <c r="D2689" s="9">
        <f>VLOOKUP(A2689,nasdaq_wtd_mc_ritter_add!$B$2:$D$3373,$D$5)</f>
        <v>3.33206348226719</v>
      </c>
      <c r="E2689" s="9">
        <f t="shared" si="125"/>
        <v>1.2364147809458657</v>
      </c>
      <c r="F2689" s="9">
        <f t="shared" si="123"/>
        <v>1</v>
      </c>
    </row>
    <row r="2690" spans="1:6" x14ac:dyDescent="0.3">
      <c r="A2690" s="1">
        <v>42496</v>
      </c>
      <c r="B2690">
        <f>VLOOKUP(A2690,NASDAQ_Composite_IXIC_20210721[[Date]:[Close]],5)</f>
        <v>4736.1601559999999</v>
      </c>
      <c r="C2690" s="9">
        <f t="shared" si="124"/>
        <v>2.0996833640816801</v>
      </c>
      <c r="D2690" s="9">
        <f>VLOOKUP(A2690,nasdaq_wtd_mc_ritter_add!$B$2:$D$3373,$D$5)</f>
        <v>3.3350872676003802</v>
      </c>
      <c r="E2690" s="9">
        <f t="shared" si="125"/>
        <v>1.2354039035187001</v>
      </c>
      <c r="F2690" s="9">
        <f t="shared" si="123"/>
        <v>1</v>
      </c>
    </row>
    <row r="2691" spans="1:6" x14ac:dyDescent="0.3">
      <c r="A2691" s="1">
        <v>42497</v>
      </c>
      <c r="B2691">
        <f>VLOOKUP(A2691,NASDAQ_Composite_IXIC_20210721[[Date]:[Close]],5)</f>
        <v>4736.1601559999999</v>
      </c>
      <c r="C2691" s="9">
        <f t="shared" si="124"/>
        <v>2.0996833640816801</v>
      </c>
      <c r="D2691" s="9">
        <f>VLOOKUP(A2691,nasdaq_wtd_mc_ritter_add!$B$2:$D$3373,$D$5)</f>
        <v>3.3350872676003802</v>
      </c>
      <c r="E2691" s="9">
        <f t="shared" si="125"/>
        <v>1.2354039035187001</v>
      </c>
      <c r="F2691" s="9">
        <f t="shared" si="123"/>
        <v>0</v>
      </c>
    </row>
    <row r="2692" spans="1:6" x14ac:dyDescent="0.3">
      <c r="A2692" s="1">
        <v>42498</v>
      </c>
      <c r="B2692">
        <f>VLOOKUP(A2692,NASDAQ_Composite_IXIC_20210721[[Date]:[Close]],5)</f>
        <v>4736.1601559999999</v>
      </c>
      <c r="C2692" s="9">
        <f t="shared" si="124"/>
        <v>2.0996833640816801</v>
      </c>
      <c r="D2692" s="9">
        <f>VLOOKUP(A2692,nasdaq_wtd_mc_ritter_add!$B$2:$D$3373,$D$5)</f>
        <v>3.3350872676003802</v>
      </c>
      <c r="E2692" s="9">
        <f t="shared" si="125"/>
        <v>1.2354039035187001</v>
      </c>
      <c r="F2692" s="9">
        <f t="shared" si="123"/>
        <v>0</v>
      </c>
    </row>
    <row r="2693" spans="1:6" x14ac:dyDescent="0.3">
      <c r="A2693" s="1">
        <v>42499</v>
      </c>
      <c r="B2693">
        <f>VLOOKUP(A2693,NASDAQ_Composite_IXIC_20210721[[Date]:[Close]],5)</f>
        <v>4750.2099609999996</v>
      </c>
      <c r="C2693" s="9">
        <f t="shared" si="124"/>
        <v>2.1026454697342212</v>
      </c>
      <c r="D2693" s="9">
        <f>VLOOKUP(A2693,nasdaq_wtd_mc_ritter_add!$B$2:$D$3373,$D$5)</f>
        <v>3.3373168494472498</v>
      </c>
      <c r="E2693" s="9">
        <f t="shared" si="125"/>
        <v>1.2346713797130286</v>
      </c>
      <c r="F2693" s="9">
        <f t="shared" si="123"/>
        <v>1</v>
      </c>
    </row>
    <row r="2694" spans="1:6" x14ac:dyDescent="0.3">
      <c r="A2694" s="1">
        <v>42500</v>
      </c>
      <c r="B2694">
        <f>VLOOKUP(A2694,NASDAQ_Composite_IXIC_20210721[[Date]:[Close]],5)</f>
        <v>4809.8798829999996</v>
      </c>
      <c r="C2694" s="9">
        <f t="shared" si="124"/>
        <v>2.1151287618053578</v>
      </c>
      <c r="D2694" s="9">
        <f>VLOOKUP(A2694,nasdaq_wtd_mc_ritter_add!$B$2:$D$3373,$D$5)</f>
        <v>3.3462417425573401</v>
      </c>
      <c r="E2694" s="9">
        <f t="shared" si="125"/>
        <v>1.2311129807519823</v>
      </c>
      <c r="F2694" s="9">
        <f t="shared" si="123"/>
        <v>1</v>
      </c>
    </row>
    <row r="2695" spans="1:6" x14ac:dyDescent="0.3">
      <c r="A2695" s="1">
        <v>42501</v>
      </c>
      <c r="B2695">
        <f>VLOOKUP(A2695,NASDAQ_Composite_IXIC_20210721[[Date]:[Close]],5)</f>
        <v>4760.6899409999996</v>
      </c>
      <c r="C2695" s="9">
        <f t="shared" si="124"/>
        <v>2.1048492536767425</v>
      </c>
      <c r="D2695" s="9">
        <f>VLOOKUP(A2695,nasdaq_wtd_mc_ritter_add!$B$2:$D$3373,$D$5)</f>
        <v>3.3350560942654899</v>
      </c>
      <c r="E2695" s="9">
        <f t="shared" si="125"/>
        <v>1.2302068405887474</v>
      </c>
      <c r="F2695" s="9">
        <f t="shared" si="123"/>
        <v>1</v>
      </c>
    </row>
    <row r="2696" spans="1:6" x14ac:dyDescent="0.3">
      <c r="A2696" s="1">
        <v>42502</v>
      </c>
      <c r="B2696">
        <f>VLOOKUP(A2696,NASDAQ_Composite_IXIC_20210721[[Date]:[Close]],5)</f>
        <v>4737.330078</v>
      </c>
      <c r="C2696" s="9">
        <f t="shared" si="124"/>
        <v>2.099930352673435</v>
      </c>
      <c r="D2696" s="9">
        <f>VLOOKUP(A2696,nasdaq_wtd_mc_ritter_add!$B$2:$D$3373,$D$5)</f>
        <v>3.3251306739072501</v>
      </c>
      <c r="E2696" s="9">
        <f t="shared" si="125"/>
        <v>1.2252003212338152</v>
      </c>
      <c r="F2696" s="9">
        <f t="shared" ref="F2696:F2759" si="126">IF(OR(C2696=C2695,D2696=D2695),0,1)</f>
        <v>1</v>
      </c>
    </row>
    <row r="2697" spans="1:6" x14ac:dyDescent="0.3">
      <c r="A2697" s="1">
        <v>42503</v>
      </c>
      <c r="B2697">
        <f>VLOOKUP(A2697,NASDAQ_Composite_IXIC_20210721[[Date]:[Close]],5)</f>
        <v>4717.6801759999998</v>
      </c>
      <c r="C2697" s="9">
        <f t="shared" ref="C2697:C2760" si="127">$C$5+LN(B2697)-$A$6</f>
        <v>2.0957738409907636</v>
      </c>
      <c r="D2697" s="9">
        <f>VLOOKUP(A2697,nasdaq_wtd_mc_ritter_add!$B$2:$D$3373,$D$5)</f>
        <v>3.3250381307300101</v>
      </c>
      <c r="E2697" s="9">
        <f t="shared" ref="E2697:E2760" si="128">IF($E$5&lt;=$A2697,D2697-VLOOKUP(A2697,$A$7:$C$4936,3),0)</f>
        <v>1.2292642897392465</v>
      </c>
      <c r="F2697" s="9">
        <f t="shared" si="126"/>
        <v>1</v>
      </c>
    </row>
    <row r="2698" spans="1:6" x14ac:dyDescent="0.3">
      <c r="A2698" s="1">
        <v>42504</v>
      </c>
      <c r="B2698">
        <f>VLOOKUP(A2698,NASDAQ_Composite_IXIC_20210721[[Date]:[Close]],5)</f>
        <v>4717.6801759999998</v>
      </c>
      <c r="C2698" s="9">
        <f t="shared" si="127"/>
        <v>2.0957738409907636</v>
      </c>
      <c r="D2698" s="9">
        <f>VLOOKUP(A2698,nasdaq_wtd_mc_ritter_add!$B$2:$D$3373,$D$5)</f>
        <v>3.3250381307300101</v>
      </c>
      <c r="E2698" s="9">
        <f t="shared" si="128"/>
        <v>1.2292642897392465</v>
      </c>
      <c r="F2698" s="9">
        <f t="shared" si="126"/>
        <v>0</v>
      </c>
    </row>
    <row r="2699" spans="1:6" x14ac:dyDescent="0.3">
      <c r="A2699" s="1">
        <v>42505</v>
      </c>
      <c r="B2699">
        <f>VLOOKUP(A2699,NASDAQ_Composite_IXIC_20210721[[Date]:[Close]],5)</f>
        <v>4717.6801759999998</v>
      </c>
      <c r="C2699" s="9">
        <f t="shared" si="127"/>
        <v>2.0957738409907636</v>
      </c>
      <c r="D2699" s="9">
        <f>VLOOKUP(A2699,nasdaq_wtd_mc_ritter_add!$B$2:$D$3373,$D$5)</f>
        <v>3.3250381307300101</v>
      </c>
      <c r="E2699" s="9">
        <f t="shared" si="128"/>
        <v>1.2292642897392465</v>
      </c>
      <c r="F2699" s="9">
        <f t="shared" si="126"/>
        <v>0</v>
      </c>
    </row>
    <row r="2700" spans="1:6" x14ac:dyDescent="0.3">
      <c r="A2700" s="1">
        <v>42506</v>
      </c>
      <c r="B2700">
        <f>VLOOKUP(A2700,NASDAQ_Composite_IXIC_20210721[[Date]:[Close]],5)</f>
        <v>4775.4599609999996</v>
      </c>
      <c r="C2700" s="9">
        <f t="shared" si="127"/>
        <v>2.1079469465533238</v>
      </c>
      <c r="D2700" s="9">
        <f>VLOOKUP(A2700,nasdaq_wtd_mc_ritter_add!$B$2:$D$3373,$D$5)</f>
        <v>3.3283762583060001</v>
      </c>
      <c r="E2700" s="9">
        <f t="shared" si="128"/>
        <v>1.2204293117526763</v>
      </c>
      <c r="F2700" s="9">
        <f t="shared" si="126"/>
        <v>1</v>
      </c>
    </row>
    <row r="2701" spans="1:6" x14ac:dyDescent="0.3">
      <c r="A2701" s="1">
        <v>42507</v>
      </c>
      <c r="B2701">
        <f>VLOOKUP(A2701,NASDAQ_Composite_IXIC_20210721[[Date]:[Close]],5)</f>
        <v>4715.7299800000001</v>
      </c>
      <c r="C2701" s="9">
        <f t="shared" si="127"/>
        <v>2.0953603752354253</v>
      </c>
      <c r="D2701" s="9">
        <f>VLOOKUP(A2701,nasdaq_wtd_mc_ritter_add!$B$2:$D$3373,$D$5)</f>
        <v>3.31741189233355</v>
      </c>
      <c r="E2701" s="9">
        <f t="shared" si="128"/>
        <v>1.2220515170981248</v>
      </c>
      <c r="F2701" s="9">
        <f t="shared" si="126"/>
        <v>1</v>
      </c>
    </row>
    <row r="2702" spans="1:6" x14ac:dyDescent="0.3">
      <c r="A2702" s="1">
        <v>42508</v>
      </c>
      <c r="B2702">
        <f>VLOOKUP(A2702,NASDAQ_Composite_IXIC_20210721[[Date]:[Close]],5)</f>
        <v>4739.1201170000004</v>
      </c>
      <c r="C2702" s="9">
        <f t="shared" si="127"/>
        <v>2.100308139499611</v>
      </c>
      <c r="D2702" s="9">
        <f>VLOOKUP(A2702,nasdaq_wtd_mc_ritter_add!$B$2:$D$3373,$D$5)</f>
        <v>3.3246257594822901</v>
      </c>
      <c r="E2702" s="9">
        <f t="shared" si="128"/>
        <v>1.2243176199826791</v>
      </c>
      <c r="F2702" s="9">
        <f t="shared" si="126"/>
        <v>1</v>
      </c>
    </row>
    <row r="2703" spans="1:6" x14ac:dyDescent="0.3">
      <c r="A2703" s="1">
        <v>42509</v>
      </c>
      <c r="B2703">
        <f>VLOOKUP(A2703,NASDAQ_Composite_IXIC_20210721[[Date]:[Close]],5)</f>
        <v>4712.5297849999997</v>
      </c>
      <c r="C2703" s="9">
        <f t="shared" si="127"/>
        <v>2.0946815235273339</v>
      </c>
      <c r="D2703" s="9">
        <f>VLOOKUP(A2703,nasdaq_wtd_mc_ritter_add!$B$2:$D$3373,$D$5)</f>
        <v>3.3172562002955299</v>
      </c>
      <c r="E2703" s="9">
        <f t="shared" si="128"/>
        <v>1.222574676768196</v>
      </c>
      <c r="F2703" s="9">
        <f t="shared" si="126"/>
        <v>1</v>
      </c>
    </row>
    <row r="2704" spans="1:6" x14ac:dyDescent="0.3">
      <c r="A2704" s="1">
        <v>42510</v>
      </c>
      <c r="B2704">
        <f>VLOOKUP(A2704,NASDAQ_Composite_IXIC_20210721[[Date]:[Close]],5)</f>
        <v>4769.5600590000004</v>
      </c>
      <c r="C2704" s="9">
        <f t="shared" si="127"/>
        <v>2.1067107201778912</v>
      </c>
      <c r="D2704" s="9">
        <f>VLOOKUP(A2704,nasdaq_wtd_mc_ritter_add!$B$2:$D$3373,$D$5)</f>
        <v>3.3299851568454102</v>
      </c>
      <c r="E2704" s="9">
        <f t="shared" si="128"/>
        <v>1.223274436667519</v>
      </c>
      <c r="F2704" s="9">
        <f t="shared" si="126"/>
        <v>1</v>
      </c>
    </row>
    <row r="2705" spans="1:6" x14ac:dyDescent="0.3">
      <c r="A2705" s="1">
        <v>42511</v>
      </c>
      <c r="B2705">
        <f>VLOOKUP(A2705,NASDAQ_Composite_IXIC_20210721[[Date]:[Close]],5)</f>
        <v>4769.5600590000004</v>
      </c>
      <c r="C2705" s="9">
        <f t="shared" si="127"/>
        <v>2.1067107201778912</v>
      </c>
      <c r="D2705" s="9">
        <f>VLOOKUP(A2705,nasdaq_wtd_mc_ritter_add!$B$2:$D$3373,$D$5)</f>
        <v>3.3299851568454102</v>
      </c>
      <c r="E2705" s="9">
        <f t="shared" si="128"/>
        <v>1.223274436667519</v>
      </c>
      <c r="F2705" s="9">
        <f t="shared" si="126"/>
        <v>0</v>
      </c>
    </row>
    <row r="2706" spans="1:6" x14ac:dyDescent="0.3">
      <c r="A2706" s="1">
        <v>42512</v>
      </c>
      <c r="B2706">
        <f>VLOOKUP(A2706,NASDAQ_Composite_IXIC_20210721[[Date]:[Close]],5)</f>
        <v>4769.5600590000004</v>
      </c>
      <c r="C2706" s="9">
        <f t="shared" si="127"/>
        <v>2.1067107201778912</v>
      </c>
      <c r="D2706" s="9">
        <f>VLOOKUP(A2706,nasdaq_wtd_mc_ritter_add!$B$2:$D$3373,$D$5)</f>
        <v>3.3299851568454102</v>
      </c>
      <c r="E2706" s="9">
        <f t="shared" si="128"/>
        <v>1.223274436667519</v>
      </c>
      <c r="F2706" s="9">
        <f t="shared" si="126"/>
        <v>0</v>
      </c>
    </row>
    <row r="2707" spans="1:6" x14ac:dyDescent="0.3">
      <c r="A2707" s="1">
        <v>42513</v>
      </c>
      <c r="B2707">
        <f>VLOOKUP(A2707,NASDAQ_Composite_IXIC_20210721[[Date]:[Close]],5)</f>
        <v>4765.7797849999997</v>
      </c>
      <c r="C2707" s="9">
        <f t="shared" si="127"/>
        <v>2.1059178225444777</v>
      </c>
      <c r="D2707" s="9">
        <f>VLOOKUP(A2707,nasdaq_wtd_mc_ritter_add!$B$2:$D$3373,$D$5)</f>
        <v>3.32952493216025</v>
      </c>
      <c r="E2707" s="9">
        <f t="shared" si="128"/>
        <v>1.2236071096157723</v>
      </c>
      <c r="F2707" s="9">
        <f t="shared" si="126"/>
        <v>1</v>
      </c>
    </row>
    <row r="2708" spans="1:6" x14ac:dyDescent="0.3">
      <c r="A2708" s="1">
        <v>42514</v>
      </c>
      <c r="B2708">
        <f>VLOOKUP(A2708,NASDAQ_Composite_IXIC_20210721[[Date]:[Close]],5)</f>
        <v>4861.0600590000004</v>
      </c>
      <c r="C2708" s="9">
        <f t="shared" si="127"/>
        <v>2.1257131836124605</v>
      </c>
      <c r="D2708" s="9">
        <f>VLOOKUP(A2708,nasdaq_wtd_mc_ritter_add!$B$2:$D$3373,$D$5)</f>
        <v>3.3454402806605099</v>
      </c>
      <c r="E2708" s="9">
        <f t="shared" si="128"/>
        <v>1.2197270970480494</v>
      </c>
      <c r="F2708" s="9">
        <f t="shared" si="126"/>
        <v>1</v>
      </c>
    </row>
    <row r="2709" spans="1:6" x14ac:dyDescent="0.3">
      <c r="A2709" s="1">
        <v>42515</v>
      </c>
      <c r="B2709">
        <f>VLOOKUP(A2709,NASDAQ_Composite_IXIC_20210721[[Date]:[Close]],5)</f>
        <v>4894.8901370000003</v>
      </c>
      <c r="C2709" s="9">
        <f t="shared" si="127"/>
        <v>2.13264848215701</v>
      </c>
      <c r="D2709" s="9">
        <f>VLOOKUP(A2709,nasdaq_wtd_mc_ritter_add!$B$2:$D$3373,$D$5)</f>
        <v>3.3492439277767998</v>
      </c>
      <c r="E2709" s="9">
        <f t="shared" si="128"/>
        <v>1.2165954456197898</v>
      </c>
      <c r="F2709" s="9">
        <f t="shared" si="126"/>
        <v>1</v>
      </c>
    </row>
    <row r="2710" spans="1:6" x14ac:dyDescent="0.3">
      <c r="A2710" s="1">
        <v>42516</v>
      </c>
      <c r="B2710">
        <f>VLOOKUP(A2710,NASDAQ_Composite_IXIC_20210721[[Date]:[Close]],5)</f>
        <v>4901.7700199999999</v>
      </c>
      <c r="C2710" s="9">
        <f t="shared" si="127"/>
        <v>2.1340530188094524</v>
      </c>
      <c r="D2710" s="9">
        <f>VLOOKUP(A2710,nasdaq_wtd_mc_ritter_add!$B$2:$D$3373,$D$5)</f>
        <v>3.3543207361421099</v>
      </c>
      <c r="E2710" s="9">
        <f t="shared" si="128"/>
        <v>1.2202677173326575</v>
      </c>
      <c r="F2710" s="9">
        <f t="shared" si="126"/>
        <v>1</v>
      </c>
    </row>
    <row r="2711" spans="1:6" x14ac:dyDescent="0.3">
      <c r="A2711" s="1">
        <v>42517</v>
      </c>
      <c r="B2711">
        <f>VLOOKUP(A2711,NASDAQ_Composite_IXIC_20210721[[Date]:[Close]],5)</f>
        <v>4933.5</v>
      </c>
      <c r="C2711" s="9">
        <f t="shared" si="127"/>
        <v>2.1405053256638604</v>
      </c>
      <c r="D2711" s="9">
        <f>VLOOKUP(A2711,nasdaq_wtd_mc_ritter_add!$B$2:$D$3373,$D$5)</f>
        <v>3.3598240921218099</v>
      </c>
      <c r="E2711" s="9">
        <f t="shared" si="128"/>
        <v>1.2193187664579495</v>
      </c>
      <c r="F2711" s="9">
        <f t="shared" si="126"/>
        <v>1</v>
      </c>
    </row>
    <row r="2712" spans="1:6" x14ac:dyDescent="0.3">
      <c r="A2712" s="1">
        <v>42518</v>
      </c>
      <c r="B2712">
        <f>VLOOKUP(A2712,NASDAQ_Composite_IXIC_20210721[[Date]:[Close]],5)</f>
        <v>4933.5</v>
      </c>
      <c r="C2712" s="9">
        <f t="shared" si="127"/>
        <v>2.1405053256638604</v>
      </c>
      <c r="D2712" s="9">
        <f>VLOOKUP(A2712,nasdaq_wtd_mc_ritter_add!$B$2:$D$3373,$D$5)</f>
        <v>3.3598240921218099</v>
      </c>
      <c r="E2712" s="9">
        <f t="shared" si="128"/>
        <v>1.2193187664579495</v>
      </c>
      <c r="F2712" s="9">
        <f t="shared" si="126"/>
        <v>0</v>
      </c>
    </row>
    <row r="2713" spans="1:6" x14ac:dyDescent="0.3">
      <c r="A2713" s="1">
        <v>42519</v>
      </c>
      <c r="B2713">
        <f>VLOOKUP(A2713,NASDAQ_Composite_IXIC_20210721[[Date]:[Close]],5)</f>
        <v>4933.5</v>
      </c>
      <c r="C2713" s="9">
        <f t="shared" si="127"/>
        <v>2.1405053256638604</v>
      </c>
      <c r="D2713" s="9">
        <f>VLOOKUP(A2713,nasdaq_wtd_mc_ritter_add!$B$2:$D$3373,$D$5)</f>
        <v>3.3598240921218099</v>
      </c>
      <c r="E2713" s="9">
        <f t="shared" si="128"/>
        <v>1.2193187664579495</v>
      </c>
      <c r="F2713" s="9">
        <f t="shared" si="126"/>
        <v>0</v>
      </c>
    </row>
    <row r="2714" spans="1:6" x14ac:dyDescent="0.3">
      <c r="A2714" s="1">
        <v>42520</v>
      </c>
      <c r="B2714">
        <f>VLOOKUP(A2714,NASDAQ_Composite_IXIC_20210721[[Date]:[Close]],5)</f>
        <v>4933.5</v>
      </c>
      <c r="C2714" s="9">
        <f t="shared" si="127"/>
        <v>2.1405053256638604</v>
      </c>
      <c r="D2714" s="9">
        <f>VLOOKUP(A2714,nasdaq_wtd_mc_ritter_add!$B$2:$D$3373,$D$5)</f>
        <v>3.3598240921218099</v>
      </c>
      <c r="E2714" s="9">
        <f t="shared" si="128"/>
        <v>1.2193187664579495</v>
      </c>
      <c r="F2714" s="9">
        <f t="shared" si="126"/>
        <v>0</v>
      </c>
    </row>
    <row r="2715" spans="1:6" x14ac:dyDescent="0.3">
      <c r="A2715" s="1">
        <v>42521</v>
      </c>
      <c r="B2715">
        <f>VLOOKUP(A2715,NASDAQ_Composite_IXIC_20210721[[Date]:[Close]],5)</f>
        <v>4948.0498049999997</v>
      </c>
      <c r="C2715" s="9">
        <f t="shared" si="127"/>
        <v>2.1434501705114632</v>
      </c>
      <c r="D2715" s="9">
        <f>VLOOKUP(A2715,nasdaq_wtd_mc_ritter_add!$B$2:$D$3373,$D$5)</f>
        <v>3.3617635380717101</v>
      </c>
      <c r="E2715" s="9">
        <f t="shared" si="128"/>
        <v>1.2183133675602469</v>
      </c>
      <c r="F2715" s="9">
        <f t="shared" si="126"/>
        <v>1</v>
      </c>
    </row>
    <row r="2716" spans="1:6" x14ac:dyDescent="0.3">
      <c r="A2716" s="1">
        <v>42522</v>
      </c>
      <c r="B2716">
        <f>VLOOKUP(A2716,NASDAQ_Composite_IXIC_20210721[[Date]:[Close]],5)</f>
        <v>4952.25</v>
      </c>
      <c r="C2716" s="9">
        <f t="shared" si="127"/>
        <v>2.1442986691094292</v>
      </c>
      <c r="D2716" s="9">
        <f>VLOOKUP(A2716,nasdaq_wtd_mc_ritter_add!$B$2:$D$3373,$D$5)</f>
        <v>3.3643352091849499</v>
      </c>
      <c r="E2716" s="9">
        <f t="shared" si="128"/>
        <v>1.2200365400755206</v>
      </c>
      <c r="F2716" s="9">
        <f t="shared" si="126"/>
        <v>1</v>
      </c>
    </row>
    <row r="2717" spans="1:6" x14ac:dyDescent="0.3">
      <c r="A2717" s="1">
        <v>42523</v>
      </c>
      <c r="B2717">
        <f>VLOOKUP(A2717,NASDAQ_Composite_IXIC_20210721[[Date]:[Close]],5)</f>
        <v>4971.3598629999997</v>
      </c>
      <c r="C2717" s="9">
        <f t="shared" si="127"/>
        <v>2.1481500673174656</v>
      </c>
      <c r="D2717" s="9">
        <f>VLOOKUP(A2717,nasdaq_wtd_mc_ritter_add!$B$2:$D$3373,$D$5)</f>
        <v>3.3718902524418199</v>
      </c>
      <c r="E2717" s="9">
        <f t="shared" si="128"/>
        <v>1.2237401851243543</v>
      </c>
      <c r="F2717" s="9">
        <f t="shared" si="126"/>
        <v>1</v>
      </c>
    </row>
    <row r="2718" spans="1:6" x14ac:dyDescent="0.3">
      <c r="A2718" s="1">
        <v>42524</v>
      </c>
      <c r="B2718">
        <f>VLOOKUP(A2718,NASDAQ_Composite_IXIC_20210721[[Date]:[Close]],5)</f>
        <v>4942.5200199999999</v>
      </c>
      <c r="C2718" s="9">
        <f t="shared" si="127"/>
        <v>2.1423319769848961</v>
      </c>
      <c r="D2718" s="9">
        <f>VLOOKUP(A2718,nasdaq_wtd_mc_ritter_add!$B$2:$D$3373,$D$5)</f>
        <v>3.3614691490986002</v>
      </c>
      <c r="E2718" s="9">
        <f t="shared" si="128"/>
        <v>1.2191371721137041</v>
      </c>
      <c r="F2718" s="9">
        <f t="shared" si="126"/>
        <v>1</v>
      </c>
    </row>
    <row r="2719" spans="1:6" x14ac:dyDescent="0.3">
      <c r="A2719" s="1">
        <v>42525</v>
      </c>
      <c r="B2719">
        <f>VLOOKUP(A2719,NASDAQ_Composite_IXIC_20210721[[Date]:[Close]],5)</f>
        <v>4942.5200199999999</v>
      </c>
      <c r="C2719" s="9">
        <f t="shared" si="127"/>
        <v>2.1423319769848961</v>
      </c>
      <c r="D2719" s="9">
        <f>VLOOKUP(A2719,nasdaq_wtd_mc_ritter_add!$B$2:$D$3373,$D$5)</f>
        <v>3.3614691490986002</v>
      </c>
      <c r="E2719" s="9">
        <f t="shared" si="128"/>
        <v>1.2191371721137041</v>
      </c>
      <c r="F2719" s="9">
        <f t="shared" si="126"/>
        <v>0</v>
      </c>
    </row>
    <row r="2720" spans="1:6" x14ac:dyDescent="0.3">
      <c r="A2720" s="1">
        <v>42526</v>
      </c>
      <c r="B2720">
        <f>VLOOKUP(A2720,NASDAQ_Composite_IXIC_20210721[[Date]:[Close]],5)</f>
        <v>4942.5200199999999</v>
      </c>
      <c r="C2720" s="9">
        <f t="shared" si="127"/>
        <v>2.1423319769848961</v>
      </c>
      <c r="D2720" s="9">
        <f>VLOOKUP(A2720,nasdaq_wtd_mc_ritter_add!$B$2:$D$3373,$D$5)</f>
        <v>3.3614691490986002</v>
      </c>
      <c r="E2720" s="9">
        <f t="shared" si="128"/>
        <v>1.2191371721137041</v>
      </c>
      <c r="F2720" s="9">
        <f t="shared" si="126"/>
        <v>0</v>
      </c>
    </row>
    <row r="2721" spans="1:6" x14ac:dyDescent="0.3">
      <c r="A2721" s="1">
        <v>42527</v>
      </c>
      <c r="B2721">
        <f>VLOOKUP(A2721,NASDAQ_Composite_IXIC_20210721[[Date]:[Close]],5)</f>
        <v>4968.7099609999996</v>
      </c>
      <c r="C2721" s="9">
        <f t="shared" si="127"/>
        <v>2.1476168915732918</v>
      </c>
      <c r="D2721" s="9">
        <f>VLOOKUP(A2721,nasdaq_wtd_mc_ritter_add!$B$2:$D$3373,$D$5)</f>
        <v>3.3695066875031499</v>
      </c>
      <c r="E2721" s="9">
        <f t="shared" si="128"/>
        <v>1.221889795929858</v>
      </c>
      <c r="F2721" s="9">
        <f t="shared" si="126"/>
        <v>1</v>
      </c>
    </row>
    <row r="2722" spans="1:6" x14ac:dyDescent="0.3">
      <c r="A2722" s="1">
        <v>42528</v>
      </c>
      <c r="B2722">
        <f>VLOOKUP(A2722,NASDAQ_Composite_IXIC_20210721[[Date]:[Close]],5)</f>
        <v>4961.75</v>
      </c>
      <c r="C2722" s="9">
        <f t="shared" si="127"/>
        <v>2.146215151439006</v>
      </c>
      <c r="D2722" s="9">
        <f>VLOOKUP(A2722,nasdaq_wtd_mc_ritter_add!$B$2:$D$3373,$D$5)</f>
        <v>3.36137988197589</v>
      </c>
      <c r="E2722" s="9">
        <f t="shared" si="128"/>
        <v>1.215164730536884</v>
      </c>
      <c r="F2722" s="9">
        <f t="shared" si="126"/>
        <v>1</v>
      </c>
    </row>
    <row r="2723" spans="1:6" x14ac:dyDescent="0.3">
      <c r="A2723" s="1">
        <v>42529</v>
      </c>
      <c r="B2723">
        <f>VLOOKUP(A2723,NASDAQ_Composite_IXIC_20210721[[Date]:[Close]],5)</f>
        <v>4974.6401370000003</v>
      </c>
      <c r="C2723" s="9">
        <f t="shared" si="127"/>
        <v>2.1488096840717246</v>
      </c>
      <c r="D2723" s="9">
        <f>VLOOKUP(A2723,nasdaq_wtd_mc_ritter_add!$B$2:$D$3373,$D$5)</f>
        <v>3.3675163505474002</v>
      </c>
      <c r="E2723" s="9">
        <f t="shared" si="128"/>
        <v>1.2187066664756756</v>
      </c>
      <c r="F2723" s="9">
        <f t="shared" si="126"/>
        <v>1</v>
      </c>
    </row>
    <row r="2724" spans="1:6" x14ac:dyDescent="0.3">
      <c r="A2724" s="1">
        <v>42530</v>
      </c>
      <c r="B2724">
        <f>VLOOKUP(A2724,NASDAQ_Composite_IXIC_20210721[[Date]:[Close]],5)</f>
        <v>4958.6201170000004</v>
      </c>
      <c r="C2724" s="9">
        <f t="shared" si="127"/>
        <v>2.1455841501624535</v>
      </c>
      <c r="D2724" s="9">
        <f>VLOOKUP(A2724,nasdaq_wtd_mc_ritter_add!$B$2:$D$3373,$D$5)</f>
        <v>3.3593823425402398</v>
      </c>
      <c r="E2724" s="9">
        <f t="shared" si="128"/>
        <v>1.2137981923777863</v>
      </c>
      <c r="F2724" s="9">
        <f t="shared" si="126"/>
        <v>1</v>
      </c>
    </row>
    <row r="2725" spans="1:6" x14ac:dyDescent="0.3">
      <c r="A2725" s="1">
        <v>42531</v>
      </c>
      <c r="B2725">
        <f>VLOOKUP(A2725,NASDAQ_Composite_IXIC_20210721[[Date]:[Close]],5)</f>
        <v>4894.5498049999997</v>
      </c>
      <c r="C2725" s="9">
        <f t="shared" si="127"/>
        <v>2.1325789517237785</v>
      </c>
      <c r="D2725" s="9">
        <f>VLOOKUP(A2725,nasdaq_wtd_mc_ritter_add!$B$2:$D$3373,$D$5)</f>
        <v>3.3399717006012</v>
      </c>
      <c r="E2725" s="9">
        <f t="shared" si="128"/>
        <v>1.2073927488774214</v>
      </c>
      <c r="F2725" s="9">
        <f t="shared" si="126"/>
        <v>1</v>
      </c>
    </row>
    <row r="2726" spans="1:6" x14ac:dyDescent="0.3">
      <c r="A2726" s="1">
        <v>42532</v>
      </c>
      <c r="B2726">
        <f>VLOOKUP(A2726,NASDAQ_Composite_IXIC_20210721[[Date]:[Close]],5)</f>
        <v>4894.5498049999997</v>
      </c>
      <c r="C2726" s="9">
        <f t="shared" si="127"/>
        <v>2.1325789517237785</v>
      </c>
      <c r="D2726" s="9">
        <f>VLOOKUP(A2726,nasdaq_wtd_mc_ritter_add!$B$2:$D$3373,$D$5)</f>
        <v>3.3399717006012</v>
      </c>
      <c r="E2726" s="9">
        <f t="shared" si="128"/>
        <v>1.2073927488774214</v>
      </c>
      <c r="F2726" s="9">
        <f t="shared" si="126"/>
        <v>0</v>
      </c>
    </row>
    <row r="2727" spans="1:6" x14ac:dyDescent="0.3">
      <c r="A2727" s="1">
        <v>42533</v>
      </c>
      <c r="B2727">
        <f>VLOOKUP(A2727,NASDAQ_Composite_IXIC_20210721[[Date]:[Close]],5)</f>
        <v>4894.5498049999997</v>
      </c>
      <c r="C2727" s="9">
        <f t="shared" si="127"/>
        <v>2.1325789517237785</v>
      </c>
      <c r="D2727" s="9">
        <f>VLOOKUP(A2727,nasdaq_wtd_mc_ritter_add!$B$2:$D$3373,$D$5)</f>
        <v>3.3399717006012</v>
      </c>
      <c r="E2727" s="9">
        <f t="shared" si="128"/>
        <v>1.2073927488774214</v>
      </c>
      <c r="F2727" s="9">
        <f t="shared" si="126"/>
        <v>0</v>
      </c>
    </row>
    <row r="2728" spans="1:6" x14ac:dyDescent="0.3">
      <c r="A2728" s="1">
        <v>42534</v>
      </c>
      <c r="B2728">
        <f>VLOOKUP(A2728,NASDAQ_Composite_IXIC_20210721[[Date]:[Close]],5)</f>
        <v>4848.4399409999996</v>
      </c>
      <c r="C2728" s="9">
        <f t="shared" si="127"/>
        <v>2.1231136419044772</v>
      </c>
      <c r="D2728" s="9">
        <f>VLOOKUP(A2728,nasdaq_wtd_mc_ritter_add!$B$2:$D$3373,$D$5)</f>
        <v>3.32464504033485</v>
      </c>
      <c r="E2728" s="9">
        <f t="shared" si="128"/>
        <v>1.2015313984303728</v>
      </c>
      <c r="F2728" s="9">
        <f t="shared" si="126"/>
        <v>1</v>
      </c>
    </row>
    <row r="2729" spans="1:6" x14ac:dyDescent="0.3">
      <c r="A2729" s="1">
        <v>42535</v>
      </c>
      <c r="B2729">
        <f>VLOOKUP(A2729,NASDAQ_Composite_IXIC_20210721[[Date]:[Close]],5)</f>
        <v>4843.5498049999997</v>
      </c>
      <c r="C2729" s="9">
        <f t="shared" si="127"/>
        <v>2.1221045330335189</v>
      </c>
      <c r="D2729" s="9">
        <f>VLOOKUP(A2729,nasdaq_wtd_mc_ritter_add!$B$2:$D$3373,$D$5)</f>
        <v>3.3237543790161301</v>
      </c>
      <c r="E2729" s="9">
        <f t="shared" si="128"/>
        <v>1.2016498459826113</v>
      </c>
      <c r="F2729" s="9">
        <f t="shared" si="126"/>
        <v>1</v>
      </c>
    </row>
    <row r="2730" spans="1:6" x14ac:dyDescent="0.3">
      <c r="A2730" s="1">
        <v>42536</v>
      </c>
      <c r="B2730">
        <f>VLOOKUP(A2730,NASDAQ_Composite_IXIC_20210721[[Date]:[Close]],5)</f>
        <v>4834.9301759999998</v>
      </c>
      <c r="C2730" s="9">
        <f t="shared" si="127"/>
        <v>2.1203233377847086</v>
      </c>
      <c r="D2730" s="9">
        <f>VLOOKUP(A2730,nasdaq_wtd_mc_ritter_add!$B$2:$D$3373,$D$5)</f>
        <v>3.3297781903734398</v>
      </c>
      <c r="E2730" s="9">
        <f t="shared" si="128"/>
        <v>1.2094548525887312</v>
      </c>
      <c r="F2730" s="9">
        <f t="shared" si="126"/>
        <v>1</v>
      </c>
    </row>
    <row r="2731" spans="1:6" x14ac:dyDescent="0.3">
      <c r="A2731" s="1">
        <v>42537</v>
      </c>
      <c r="B2731">
        <f>VLOOKUP(A2731,NASDAQ_Composite_IXIC_20210721[[Date]:[Close]],5)</f>
        <v>4844.919922</v>
      </c>
      <c r="C2731" s="9">
        <f t="shared" si="127"/>
        <v>2.1223873675879394</v>
      </c>
      <c r="D2731" s="9">
        <f>VLOOKUP(A2731,nasdaq_wtd_mc_ritter_add!$B$2:$D$3373,$D$5)</f>
        <v>3.3324268562468098</v>
      </c>
      <c r="E2731" s="9">
        <f t="shared" si="128"/>
        <v>1.2100394886588703</v>
      </c>
      <c r="F2731" s="9">
        <f t="shared" si="126"/>
        <v>1</v>
      </c>
    </row>
    <row r="2732" spans="1:6" x14ac:dyDescent="0.3">
      <c r="A2732" s="1">
        <v>42538</v>
      </c>
      <c r="B2732">
        <f>VLOOKUP(A2732,NASDAQ_Composite_IXIC_20210721[[Date]:[Close]],5)</f>
        <v>4800.3398440000001</v>
      </c>
      <c r="C2732" s="9">
        <f t="shared" si="127"/>
        <v>2.1131433665896937</v>
      </c>
      <c r="D2732" s="9">
        <f>VLOOKUP(A2732,nasdaq_wtd_mc_ritter_add!$B$2:$D$3373,$D$5)</f>
        <v>3.31487423035643</v>
      </c>
      <c r="E2732" s="9">
        <f t="shared" si="128"/>
        <v>1.2017308637667363</v>
      </c>
      <c r="F2732" s="9">
        <f t="shared" si="126"/>
        <v>1</v>
      </c>
    </row>
    <row r="2733" spans="1:6" x14ac:dyDescent="0.3">
      <c r="A2733" s="1">
        <v>42539</v>
      </c>
      <c r="B2733">
        <f>VLOOKUP(A2733,NASDAQ_Composite_IXIC_20210721[[Date]:[Close]],5)</f>
        <v>4800.3398440000001</v>
      </c>
      <c r="C2733" s="9">
        <f t="shared" si="127"/>
        <v>2.1131433665896937</v>
      </c>
      <c r="D2733" s="9">
        <f>VLOOKUP(A2733,nasdaq_wtd_mc_ritter_add!$B$2:$D$3373,$D$5)</f>
        <v>3.31487423035643</v>
      </c>
      <c r="E2733" s="9">
        <f t="shared" si="128"/>
        <v>1.2017308637667363</v>
      </c>
      <c r="F2733" s="9">
        <f t="shared" si="126"/>
        <v>0</v>
      </c>
    </row>
    <row r="2734" spans="1:6" x14ac:dyDescent="0.3">
      <c r="A2734" s="1">
        <v>42540</v>
      </c>
      <c r="B2734">
        <f>VLOOKUP(A2734,NASDAQ_Composite_IXIC_20210721[[Date]:[Close]],5)</f>
        <v>4800.3398440000001</v>
      </c>
      <c r="C2734" s="9">
        <f t="shared" si="127"/>
        <v>2.1131433665896937</v>
      </c>
      <c r="D2734" s="9">
        <f>VLOOKUP(A2734,nasdaq_wtd_mc_ritter_add!$B$2:$D$3373,$D$5)</f>
        <v>3.31487423035643</v>
      </c>
      <c r="E2734" s="9">
        <f t="shared" si="128"/>
        <v>1.2017308637667363</v>
      </c>
      <c r="F2734" s="9">
        <f t="shared" si="126"/>
        <v>0</v>
      </c>
    </row>
    <row r="2735" spans="1:6" x14ac:dyDescent="0.3">
      <c r="A2735" s="1">
        <v>42541</v>
      </c>
      <c r="B2735">
        <f>VLOOKUP(A2735,NASDAQ_Composite_IXIC_20210721[[Date]:[Close]],5)</f>
        <v>4837.2099609999996</v>
      </c>
      <c r="C2735" s="9">
        <f t="shared" si="127"/>
        <v>2.1207947505247899</v>
      </c>
      <c r="D2735" s="9">
        <f>VLOOKUP(A2735,nasdaq_wtd_mc_ritter_add!$B$2:$D$3373,$D$5)</f>
        <v>3.3223527831728799</v>
      </c>
      <c r="E2735" s="9">
        <f t="shared" si="128"/>
        <v>1.2015580326480899</v>
      </c>
      <c r="F2735" s="9">
        <f t="shared" si="126"/>
        <v>1</v>
      </c>
    </row>
    <row r="2736" spans="1:6" x14ac:dyDescent="0.3">
      <c r="A2736" s="1">
        <v>42542</v>
      </c>
      <c r="B2736">
        <f>VLOOKUP(A2736,NASDAQ_Composite_IXIC_20210721[[Date]:[Close]],5)</f>
        <v>4843.7597660000001</v>
      </c>
      <c r="C2736" s="9">
        <f t="shared" si="127"/>
        <v>2.1221478806727143</v>
      </c>
      <c r="D2736" s="9">
        <f>VLOOKUP(A2736,nasdaq_wtd_mc_ritter_add!$B$2:$D$3373,$D$5)</f>
        <v>3.32116301591422</v>
      </c>
      <c r="E2736" s="9">
        <f t="shared" si="128"/>
        <v>1.1990151352415057</v>
      </c>
      <c r="F2736" s="9">
        <f t="shared" si="126"/>
        <v>1</v>
      </c>
    </row>
    <row r="2737" spans="1:6" x14ac:dyDescent="0.3">
      <c r="A2737" s="1">
        <v>42543</v>
      </c>
      <c r="B2737">
        <f>VLOOKUP(A2737,NASDAQ_Composite_IXIC_20210721[[Date]:[Close]],5)</f>
        <v>4833.3198240000002</v>
      </c>
      <c r="C2737" s="9">
        <f t="shared" si="127"/>
        <v>2.119990216068806</v>
      </c>
      <c r="D2737" s="9">
        <f>VLOOKUP(A2737,nasdaq_wtd_mc_ritter_add!$B$2:$D$3373,$D$5)</f>
        <v>3.31256844188426</v>
      </c>
      <c r="E2737" s="9">
        <f t="shared" si="128"/>
        <v>1.192578225815454</v>
      </c>
      <c r="F2737" s="9">
        <f t="shared" si="126"/>
        <v>1</v>
      </c>
    </row>
    <row r="2738" spans="1:6" x14ac:dyDescent="0.3">
      <c r="A2738" s="1">
        <v>42544</v>
      </c>
      <c r="B2738">
        <f>VLOOKUP(A2738,NASDAQ_Composite_IXIC_20210721[[Date]:[Close]],5)</f>
        <v>4910.0400390000004</v>
      </c>
      <c r="C2738" s="9">
        <f t="shared" si="127"/>
        <v>2.1357387467044413</v>
      </c>
      <c r="D2738" s="9">
        <f>VLOOKUP(A2738,nasdaq_wtd_mc_ritter_add!$B$2:$D$3373,$D$5)</f>
        <v>3.3337905103613199</v>
      </c>
      <c r="E2738" s="9">
        <f t="shared" si="128"/>
        <v>1.1980517636568786</v>
      </c>
      <c r="F2738" s="9">
        <f t="shared" si="126"/>
        <v>1</v>
      </c>
    </row>
    <row r="2739" spans="1:6" x14ac:dyDescent="0.3">
      <c r="A2739" s="1">
        <v>42545</v>
      </c>
      <c r="B2739">
        <f>VLOOKUP(A2739,NASDAQ_Composite_IXIC_20210721[[Date]:[Close]],5)</f>
        <v>4707.9799800000001</v>
      </c>
      <c r="C2739" s="9">
        <f t="shared" si="127"/>
        <v>2.0937155874013156</v>
      </c>
      <c r="D2739" s="9">
        <f>VLOOKUP(A2739,nasdaq_wtd_mc_ritter_add!$B$2:$D$3373,$D$5)</f>
        <v>3.2992719487875202</v>
      </c>
      <c r="E2739" s="9">
        <f t="shared" si="128"/>
        <v>1.2055563613862046</v>
      </c>
      <c r="F2739" s="9">
        <f t="shared" si="126"/>
        <v>1</v>
      </c>
    </row>
    <row r="2740" spans="1:6" x14ac:dyDescent="0.3">
      <c r="A2740" s="1">
        <v>42546</v>
      </c>
      <c r="B2740">
        <f>VLOOKUP(A2740,NASDAQ_Composite_IXIC_20210721[[Date]:[Close]],5)</f>
        <v>4707.9799800000001</v>
      </c>
      <c r="C2740" s="9">
        <f t="shared" si="127"/>
        <v>2.0937155874013156</v>
      </c>
      <c r="D2740" s="9">
        <f>VLOOKUP(A2740,nasdaq_wtd_mc_ritter_add!$B$2:$D$3373,$D$5)</f>
        <v>3.2992719487875202</v>
      </c>
      <c r="E2740" s="9">
        <f t="shared" si="128"/>
        <v>1.2055563613862046</v>
      </c>
      <c r="F2740" s="9">
        <f t="shared" si="126"/>
        <v>0</v>
      </c>
    </row>
    <row r="2741" spans="1:6" x14ac:dyDescent="0.3">
      <c r="A2741" s="1">
        <v>42547</v>
      </c>
      <c r="B2741">
        <f>VLOOKUP(A2741,NASDAQ_Composite_IXIC_20210721[[Date]:[Close]],5)</f>
        <v>4707.9799800000001</v>
      </c>
      <c r="C2741" s="9">
        <f t="shared" si="127"/>
        <v>2.0937155874013156</v>
      </c>
      <c r="D2741" s="9">
        <f>VLOOKUP(A2741,nasdaq_wtd_mc_ritter_add!$B$2:$D$3373,$D$5)</f>
        <v>3.2992719487875202</v>
      </c>
      <c r="E2741" s="9">
        <f t="shared" si="128"/>
        <v>1.2055563613862046</v>
      </c>
      <c r="F2741" s="9">
        <f t="shared" si="126"/>
        <v>0</v>
      </c>
    </row>
    <row r="2742" spans="1:6" x14ac:dyDescent="0.3">
      <c r="A2742" s="1">
        <v>42548</v>
      </c>
      <c r="B2742">
        <f>VLOOKUP(A2742,NASDAQ_Composite_IXIC_20210721[[Date]:[Close]],5)</f>
        <v>4594.4399409999996</v>
      </c>
      <c r="C2742" s="9">
        <f t="shared" si="127"/>
        <v>2.0693035142883049</v>
      </c>
      <c r="D2742" s="9">
        <f>VLOOKUP(A2742,nasdaq_wtd_mc_ritter_add!$B$2:$D$3373,$D$5)</f>
        <v>3.26145322433986</v>
      </c>
      <c r="E2742" s="9">
        <f t="shared" si="128"/>
        <v>1.192149710051555</v>
      </c>
      <c r="F2742" s="9">
        <f t="shared" si="126"/>
        <v>1</v>
      </c>
    </row>
    <row r="2743" spans="1:6" x14ac:dyDescent="0.3">
      <c r="A2743" s="1">
        <v>42549</v>
      </c>
      <c r="B2743">
        <f>VLOOKUP(A2743,NASDAQ_Composite_IXIC_20210721[[Date]:[Close]],5)</f>
        <v>4691.8701170000004</v>
      </c>
      <c r="C2743" s="9">
        <f t="shared" si="127"/>
        <v>2.0902878989580502</v>
      </c>
      <c r="D2743" s="9">
        <f>VLOOKUP(A2743,nasdaq_wtd_mc_ritter_add!$B$2:$D$3373,$D$5)</f>
        <v>3.2952879600783098</v>
      </c>
      <c r="E2743" s="9">
        <f t="shared" si="128"/>
        <v>1.2050000611202596</v>
      </c>
      <c r="F2743" s="9">
        <f t="shared" si="126"/>
        <v>1</v>
      </c>
    </row>
    <row r="2744" spans="1:6" x14ac:dyDescent="0.3">
      <c r="A2744" s="1">
        <v>42550</v>
      </c>
      <c r="B2744">
        <f>VLOOKUP(A2744,NASDAQ_Composite_IXIC_20210721[[Date]:[Close]],5)</f>
        <v>4779.25</v>
      </c>
      <c r="C2744" s="9">
        <f t="shared" si="127"/>
        <v>2.1087402807757654</v>
      </c>
      <c r="D2744" s="9">
        <f>VLOOKUP(A2744,nasdaq_wtd_mc_ritter_add!$B$2:$D$3373,$D$5)</f>
        <v>3.3152122531144199</v>
      </c>
      <c r="E2744" s="9">
        <f t="shared" si="128"/>
        <v>1.2064719723386546</v>
      </c>
      <c r="F2744" s="9">
        <f t="shared" si="126"/>
        <v>1</v>
      </c>
    </row>
    <row r="2745" spans="1:6" x14ac:dyDescent="0.3">
      <c r="A2745" s="1">
        <v>42551</v>
      </c>
      <c r="B2745">
        <f>VLOOKUP(A2745,NASDAQ_Composite_IXIC_20210721[[Date]:[Close]],5)</f>
        <v>4842.669922</v>
      </c>
      <c r="C2745" s="9">
        <f t="shared" si="127"/>
        <v>2.1219228557585401</v>
      </c>
      <c r="D2745" s="9">
        <f>VLOOKUP(A2745,nasdaq_wtd_mc_ritter_add!$B$2:$D$3373,$D$5)</f>
        <v>3.3173468441685499</v>
      </c>
      <c r="E2745" s="9">
        <f t="shared" si="128"/>
        <v>1.1954239884100097</v>
      </c>
      <c r="F2745" s="9">
        <f t="shared" si="126"/>
        <v>1</v>
      </c>
    </row>
    <row r="2746" spans="1:6" x14ac:dyDescent="0.3">
      <c r="A2746" s="1">
        <v>42552</v>
      </c>
      <c r="B2746">
        <f>VLOOKUP(A2746,NASDAQ_Composite_IXIC_20210721[[Date]:[Close]],5)</f>
        <v>4862.5698240000002</v>
      </c>
      <c r="C2746" s="9">
        <f t="shared" si="127"/>
        <v>2.1260237188817568</v>
      </c>
      <c r="D2746" s="9">
        <f>VLOOKUP(A2746,nasdaq_wtd_mc_ritter_add!$B$2:$D$3373,$D$5)</f>
        <v>3.3243040704608098</v>
      </c>
      <c r="E2746" s="9">
        <f t="shared" si="128"/>
        <v>1.198280351579053</v>
      </c>
      <c r="F2746" s="9">
        <f t="shared" si="126"/>
        <v>1</v>
      </c>
    </row>
    <row r="2747" spans="1:6" x14ac:dyDescent="0.3">
      <c r="A2747" s="1">
        <v>42553</v>
      </c>
      <c r="B2747">
        <f>VLOOKUP(A2747,NASDAQ_Composite_IXIC_20210721[[Date]:[Close]],5)</f>
        <v>4862.5698240000002</v>
      </c>
      <c r="C2747" s="9">
        <f t="shared" si="127"/>
        <v>2.1260237188817568</v>
      </c>
      <c r="D2747" s="9">
        <f>VLOOKUP(A2747,nasdaq_wtd_mc_ritter_add!$B$2:$D$3373,$D$5)</f>
        <v>3.3243040704608098</v>
      </c>
      <c r="E2747" s="9">
        <f t="shared" si="128"/>
        <v>1.198280351579053</v>
      </c>
      <c r="F2747" s="9">
        <f t="shared" si="126"/>
        <v>0</v>
      </c>
    </row>
    <row r="2748" spans="1:6" x14ac:dyDescent="0.3">
      <c r="A2748" s="1">
        <v>42554</v>
      </c>
      <c r="B2748">
        <f>VLOOKUP(A2748,NASDAQ_Composite_IXIC_20210721[[Date]:[Close]],5)</f>
        <v>4862.5698240000002</v>
      </c>
      <c r="C2748" s="9">
        <f t="shared" si="127"/>
        <v>2.1260237188817568</v>
      </c>
      <c r="D2748" s="9">
        <f>VLOOKUP(A2748,nasdaq_wtd_mc_ritter_add!$B$2:$D$3373,$D$5)</f>
        <v>3.3243040704608098</v>
      </c>
      <c r="E2748" s="9">
        <f t="shared" si="128"/>
        <v>1.198280351579053</v>
      </c>
      <c r="F2748" s="9">
        <f t="shared" si="126"/>
        <v>0</v>
      </c>
    </row>
    <row r="2749" spans="1:6" x14ac:dyDescent="0.3">
      <c r="A2749" s="1">
        <v>42555</v>
      </c>
      <c r="B2749">
        <f>VLOOKUP(A2749,NASDAQ_Composite_IXIC_20210721[[Date]:[Close]],5)</f>
        <v>4862.5698240000002</v>
      </c>
      <c r="C2749" s="9">
        <f t="shared" si="127"/>
        <v>2.1260237188817568</v>
      </c>
      <c r="D2749" s="9">
        <f>VLOOKUP(A2749,nasdaq_wtd_mc_ritter_add!$B$2:$D$3373,$D$5)</f>
        <v>3.3243040704608098</v>
      </c>
      <c r="E2749" s="9">
        <f t="shared" si="128"/>
        <v>1.198280351579053</v>
      </c>
      <c r="F2749" s="9">
        <f t="shared" si="126"/>
        <v>0</v>
      </c>
    </row>
    <row r="2750" spans="1:6" x14ac:dyDescent="0.3">
      <c r="A2750" s="1">
        <v>42556</v>
      </c>
      <c r="B2750">
        <f>VLOOKUP(A2750,NASDAQ_Composite_IXIC_20210721[[Date]:[Close]],5)</f>
        <v>4822.8999020000001</v>
      </c>
      <c r="C2750" s="9">
        <f t="shared" si="127"/>
        <v>2.1178320369179344</v>
      </c>
      <c r="D2750" s="9">
        <f>VLOOKUP(A2750,nasdaq_wtd_mc_ritter_add!$B$2:$D$3373,$D$5)</f>
        <v>3.3171832808071202</v>
      </c>
      <c r="E2750" s="9">
        <f t="shared" si="128"/>
        <v>1.1993512438891858</v>
      </c>
      <c r="F2750" s="9">
        <f t="shared" si="126"/>
        <v>1</v>
      </c>
    </row>
    <row r="2751" spans="1:6" x14ac:dyDescent="0.3">
      <c r="A2751" s="1">
        <v>42557</v>
      </c>
      <c r="B2751">
        <f>VLOOKUP(A2751,NASDAQ_Composite_IXIC_20210721[[Date]:[Close]],5)</f>
        <v>4859.1601559999999</v>
      </c>
      <c r="C2751" s="9">
        <f t="shared" si="127"/>
        <v>2.1253222659208495</v>
      </c>
      <c r="D2751" s="9">
        <f>VLOOKUP(A2751,nasdaq_wtd_mc_ritter_add!$B$2:$D$3373,$D$5)</f>
        <v>3.3353685448627499</v>
      </c>
      <c r="E2751" s="9">
        <f t="shared" si="128"/>
        <v>1.2100462789419004</v>
      </c>
      <c r="F2751" s="9">
        <f t="shared" si="126"/>
        <v>1</v>
      </c>
    </row>
    <row r="2752" spans="1:6" x14ac:dyDescent="0.3">
      <c r="A2752" s="1">
        <v>42558</v>
      </c>
      <c r="B2752">
        <f>VLOOKUP(A2752,NASDAQ_Composite_IXIC_20210721[[Date]:[Close]],5)</f>
        <v>4876.8100590000004</v>
      </c>
      <c r="C2752" s="9">
        <f t="shared" si="127"/>
        <v>2.1289479800398157</v>
      </c>
      <c r="D2752" s="9">
        <f>VLOOKUP(A2752,nasdaq_wtd_mc_ritter_add!$B$2:$D$3373,$D$5)</f>
        <v>3.3330068450308299</v>
      </c>
      <c r="E2752" s="9">
        <f t="shared" si="128"/>
        <v>1.2040588649910142</v>
      </c>
      <c r="F2752" s="9">
        <f t="shared" si="126"/>
        <v>1</v>
      </c>
    </row>
    <row r="2753" spans="1:6" x14ac:dyDescent="0.3">
      <c r="A2753" s="1">
        <v>42559</v>
      </c>
      <c r="B2753">
        <f>VLOOKUP(A2753,NASDAQ_Composite_IXIC_20210721[[Date]:[Close]],5)</f>
        <v>4956.7597660000001</v>
      </c>
      <c r="C2753" s="9">
        <f t="shared" si="127"/>
        <v>2.1452089046259681</v>
      </c>
      <c r="D2753" s="9">
        <f>VLOOKUP(A2753,nasdaq_wtd_mc_ritter_add!$B$2:$D$3373,$D$5)</f>
        <v>3.3459994859698399</v>
      </c>
      <c r="E2753" s="9">
        <f t="shared" si="128"/>
        <v>1.2007905813438717</v>
      </c>
      <c r="F2753" s="9">
        <f t="shared" si="126"/>
        <v>1</v>
      </c>
    </row>
    <row r="2754" spans="1:6" x14ac:dyDescent="0.3">
      <c r="A2754" s="1">
        <v>42560</v>
      </c>
      <c r="B2754">
        <f>VLOOKUP(A2754,NASDAQ_Composite_IXIC_20210721[[Date]:[Close]],5)</f>
        <v>4956.7597660000001</v>
      </c>
      <c r="C2754" s="9">
        <f t="shared" si="127"/>
        <v>2.1452089046259681</v>
      </c>
      <c r="D2754" s="9">
        <f>VLOOKUP(A2754,nasdaq_wtd_mc_ritter_add!$B$2:$D$3373,$D$5)</f>
        <v>3.3459994859698399</v>
      </c>
      <c r="E2754" s="9">
        <f t="shared" si="128"/>
        <v>1.2007905813438717</v>
      </c>
      <c r="F2754" s="9">
        <f t="shared" si="126"/>
        <v>0</v>
      </c>
    </row>
    <row r="2755" spans="1:6" x14ac:dyDescent="0.3">
      <c r="A2755" s="1">
        <v>42561</v>
      </c>
      <c r="B2755">
        <f>VLOOKUP(A2755,NASDAQ_Composite_IXIC_20210721[[Date]:[Close]],5)</f>
        <v>4956.7597660000001</v>
      </c>
      <c r="C2755" s="9">
        <f t="shared" si="127"/>
        <v>2.1452089046259681</v>
      </c>
      <c r="D2755" s="9">
        <f>VLOOKUP(A2755,nasdaq_wtd_mc_ritter_add!$B$2:$D$3373,$D$5)</f>
        <v>3.3459994859698399</v>
      </c>
      <c r="E2755" s="9">
        <f t="shared" si="128"/>
        <v>1.2007905813438717</v>
      </c>
      <c r="F2755" s="9">
        <f t="shared" si="126"/>
        <v>0</v>
      </c>
    </row>
    <row r="2756" spans="1:6" x14ac:dyDescent="0.3">
      <c r="A2756" s="1">
        <v>42562</v>
      </c>
      <c r="B2756">
        <f>VLOOKUP(A2756,NASDAQ_Composite_IXIC_20210721[[Date]:[Close]],5)</f>
        <v>4988.6401370000003</v>
      </c>
      <c r="C2756" s="9">
        <f t="shared" si="127"/>
        <v>2.1516200053372545</v>
      </c>
      <c r="D2756" s="9">
        <f>VLOOKUP(A2756,nasdaq_wtd_mc_ritter_add!$B$2:$D$3373,$D$5)</f>
        <v>3.3502442284514999</v>
      </c>
      <c r="E2756" s="9">
        <f t="shared" si="128"/>
        <v>1.1986242231142454</v>
      </c>
      <c r="F2756" s="9">
        <f t="shared" si="126"/>
        <v>1</v>
      </c>
    </row>
    <row r="2757" spans="1:6" x14ac:dyDescent="0.3">
      <c r="A2757" s="1">
        <v>42563</v>
      </c>
      <c r="B2757">
        <f>VLOOKUP(A2757,NASDAQ_Composite_IXIC_20210721[[Date]:[Close]],5)</f>
        <v>5022.8198240000002</v>
      </c>
      <c r="C2757" s="9">
        <f t="shared" si="127"/>
        <v>2.158448144276238</v>
      </c>
      <c r="D2757" s="9">
        <f>VLOOKUP(A2757,nasdaq_wtd_mc_ritter_add!$B$2:$D$3373,$D$5)</f>
        <v>3.3561289978264401</v>
      </c>
      <c r="E2757" s="9">
        <f t="shared" si="128"/>
        <v>1.1976808535502022</v>
      </c>
      <c r="F2757" s="9">
        <f t="shared" si="126"/>
        <v>1</v>
      </c>
    </row>
    <row r="2758" spans="1:6" x14ac:dyDescent="0.3">
      <c r="A2758" s="1">
        <v>42564</v>
      </c>
      <c r="B2758">
        <f>VLOOKUP(A2758,NASDAQ_Composite_IXIC_20210721[[Date]:[Close]],5)</f>
        <v>5005.7299800000001</v>
      </c>
      <c r="C2758" s="9">
        <f t="shared" si="127"/>
        <v>2.155039902630711</v>
      </c>
      <c r="D2758" s="9">
        <f>VLOOKUP(A2758,nasdaq_wtd_mc_ritter_add!$B$2:$D$3373,$D$5)</f>
        <v>3.3442486881752198</v>
      </c>
      <c r="E2758" s="9">
        <f t="shared" si="128"/>
        <v>1.1892087855445088</v>
      </c>
      <c r="F2758" s="9">
        <f t="shared" si="126"/>
        <v>1</v>
      </c>
    </row>
    <row r="2759" spans="1:6" x14ac:dyDescent="0.3">
      <c r="A2759" s="1">
        <v>42565</v>
      </c>
      <c r="B2759">
        <f>VLOOKUP(A2759,NASDAQ_Composite_IXIC_20210721[[Date]:[Close]],5)</f>
        <v>5034.0600590000004</v>
      </c>
      <c r="C2759" s="9">
        <f t="shared" si="127"/>
        <v>2.1606834776621637</v>
      </c>
      <c r="D2759" s="9">
        <f>VLOOKUP(A2759,nasdaq_wtd_mc_ritter_add!$B$2:$D$3373,$D$5)</f>
        <v>3.34466655987513</v>
      </c>
      <c r="E2759" s="9">
        <f t="shared" si="128"/>
        <v>1.1839830822129662</v>
      </c>
      <c r="F2759" s="9">
        <f t="shared" si="126"/>
        <v>1</v>
      </c>
    </row>
    <row r="2760" spans="1:6" x14ac:dyDescent="0.3">
      <c r="A2760" s="1">
        <v>42566</v>
      </c>
      <c r="B2760">
        <f>VLOOKUP(A2760,NASDAQ_Composite_IXIC_20210721[[Date]:[Close]],5)</f>
        <v>5029.5898440000001</v>
      </c>
      <c r="C2760" s="9">
        <f t="shared" si="127"/>
        <v>2.1597950891873881</v>
      </c>
      <c r="D2760" s="9">
        <f>VLOOKUP(A2760,nasdaq_wtd_mc_ritter_add!$B$2:$D$3373,$D$5)</f>
        <v>3.34777205644636</v>
      </c>
      <c r="E2760" s="9">
        <f t="shared" si="128"/>
        <v>1.1879769672589719</v>
      </c>
      <c r="F2760" s="9">
        <f t="shared" ref="F2760:F2823" si="129">IF(OR(C2760=C2759,D2760=D2759),0,1)</f>
        <v>1</v>
      </c>
    </row>
    <row r="2761" spans="1:6" x14ac:dyDescent="0.3">
      <c r="A2761" s="1">
        <v>42567</v>
      </c>
      <c r="B2761">
        <f>VLOOKUP(A2761,NASDAQ_Composite_IXIC_20210721[[Date]:[Close]],5)</f>
        <v>5029.5898440000001</v>
      </c>
      <c r="C2761" s="9">
        <f t="shared" ref="C2761:C2824" si="130">$C$5+LN(B2761)-$A$6</f>
        <v>2.1597950891873881</v>
      </c>
      <c r="D2761" s="9">
        <f>VLOOKUP(A2761,nasdaq_wtd_mc_ritter_add!$B$2:$D$3373,$D$5)</f>
        <v>3.34777205644636</v>
      </c>
      <c r="E2761" s="9">
        <f t="shared" ref="E2761:E2824" si="131">IF($E$5&lt;=$A2761,D2761-VLOOKUP(A2761,$A$7:$C$4936,3),0)</f>
        <v>1.1879769672589719</v>
      </c>
      <c r="F2761" s="9">
        <f t="shared" si="129"/>
        <v>0</v>
      </c>
    </row>
    <row r="2762" spans="1:6" x14ac:dyDescent="0.3">
      <c r="A2762" s="1">
        <v>42568</v>
      </c>
      <c r="B2762">
        <f>VLOOKUP(A2762,NASDAQ_Composite_IXIC_20210721[[Date]:[Close]],5)</f>
        <v>5029.5898440000001</v>
      </c>
      <c r="C2762" s="9">
        <f t="shared" si="130"/>
        <v>2.1597950891873881</v>
      </c>
      <c r="D2762" s="9">
        <f>VLOOKUP(A2762,nasdaq_wtd_mc_ritter_add!$B$2:$D$3373,$D$5)</f>
        <v>3.34777205644636</v>
      </c>
      <c r="E2762" s="9">
        <f t="shared" si="131"/>
        <v>1.1879769672589719</v>
      </c>
      <c r="F2762" s="9">
        <f t="shared" si="129"/>
        <v>0</v>
      </c>
    </row>
    <row r="2763" spans="1:6" x14ac:dyDescent="0.3">
      <c r="A2763" s="1">
        <v>42569</v>
      </c>
      <c r="B2763">
        <f>VLOOKUP(A2763,NASDAQ_Composite_IXIC_20210721[[Date]:[Close]],5)</f>
        <v>5055.7797849999997</v>
      </c>
      <c r="C2763" s="9">
        <f t="shared" si="130"/>
        <v>2.1649887510628156</v>
      </c>
      <c r="D2763" s="9">
        <f>VLOOKUP(A2763,nasdaq_wtd_mc_ritter_add!$B$2:$D$3373,$D$5)</f>
        <v>3.3605135771573398</v>
      </c>
      <c r="E2763" s="9">
        <f t="shared" si="131"/>
        <v>1.1955248260945242</v>
      </c>
      <c r="F2763" s="9">
        <f t="shared" si="129"/>
        <v>1</v>
      </c>
    </row>
    <row r="2764" spans="1:6" x14ac:dyDescent="0.3">
      <c r="A2764" s="1">
        <v>42570</v>
      </c>
      <c r="B2764">
        <f>VLOOKUP(A2764,NASDAQ_Composite_IXIC_20210721[[Date]:[Close]],5)</f>
        <v>5036.3701170000004</v>
      </c>
      <c r="C2764" s="9">
        <f t="shared" si="130"/>
        <v>2.1611422580717674</v>
      </c>
      <c r="D2764" s="9">
        <f>VLOOKUP(A2764,nasdaq_wtd_mc_ritter_add!$B$2:$D$3373,$D$5)</f>
        <v>3.3592345453925101</v>
      </c>
      <c r="E2764" s="9">
        <f t="shared" si="131"/>
        <v>1.1980922873207427</v>
      </c>
      <c r="F2764" s="9">
        <f t="shared" si="129"/>
        <v>1</v>
      </c>
    </row>
    <row r="2765" spans="1:6" x14ac:dyDescent="0.3">
      <c r="A2765" s="1">
        <v>42571</v>
      </c>
      <c r="B2765">
        <f>VLOOKUP(A2765,NASDAQ_Composite_IXIC_20210721[[Date]:[Close]],5)</f>
        <v>5089.9301759999998</v>
      </c>
      <c r="C2765" s="9">
        <f t="shared" si="130"/>
        <v>2.1717207629389224</v>
      </c>
      <c r="D2765" s="9">
        <f>VLOOKUP(A2765,nasdaq_wtd_mc_ritter_add!$B$2:$D$3373,$D$5)</f>
        <v>3.3757965381912398</v>
      </c>
      <c r="E2765" s="9">
        <f t="shared" si="131"/>
        <v>1.2040757752523175</v>
      </c>
      <c r="F2765" s="9">
        <f t="shared" si="129"/>
        <v>1</v>
      </c>
    </row>
    <row r="2766" spans="1:6" x14ac:dyDescent="0.3">
      <c r="A2766" s="1">
        <v>42572</v>
      </c>
      <c r="B2766">
        <f>VLOOKUP(A2766,NASDAQ_Composite_IXIC_20210721[[Date]:[Close]],5)</f>
        <v>5073.8999020000001</v>
      </c>
      <c r="C2766" s="9">
        <f t="shared" si="130"/>
        <v>2.1685663837002123</v>
      </c>
      <c r="D2766" s="9">
        <f>VLOOKUP(A2766,nasdaq_wtd_mc_ritter_add!$B$2:$D$3373,$D$5)</f>
        <v>3.3672407954038501</v>
      </c>
      <c r="E2766" s="9">
        <f t="shared" si="131"/>
        <v>1.1986744117036379</v>
      </c>
      <c r="F2766" s="9">
        <f t="shared" si="129"/>
        <v>1</v>
      </c>
    </row>
    <row r="2767" spans="1:6" x14ac:dyDescent="0.3">
      <c r="A2767" s="1">
        <v>42573</v>
      </c>
      <c r="B2767">
        <f>VLOOKUP(A2767,NASDAQ_Composite_IXIC_20210721[[Date]:[Close]],5)</f>
        <v>5100.1601559999999</v>
      </c>
      <c r="C2767" s="9">
        <f t="shared" si="130"/>
        <v>2.1737285927232426</v>
      </c>
      <c r="D2767" s="9">
        <f>VLOOKUP(A2767,nasdaq_wtd_mc_ritter_add!$B$2:$D$3373,$D$5)</f>
        <v>3.3717490516078801</v>
      </c>
      <c r="E2767" s="9">
        <f t="shared" si="131"/>
        <v>1.1980204588846375</v>
      </c>
      <c r="F2767" s="9">
        <f t="shared" si="129"/>
        <v>1</v>
      </c>
    </row>
    <row r="2768" spans="1:6" x14ac:dyDescent="0.3">
      <c r="A2768" s="1">
        <v>42574</v>
      </c>
      <c r="B2768">
        <f>VLOOKUP(A2768,NASDAQ_Composite_IXIC_20210721[[Date]:[Close]],5)</f>
        <v>5100.1601559999999</v>
      </c>
      <c r="C2768" s="9">
        <f t="shared" si="130"/>
        <v>2.1737285927232426</v>
      </c>
      <c r="D2768" s="9">
        <f>VLOOKUP(A2768,nasdaq_wtd_mc_ritter_add!$B$2:$D$3373,$D$5)</f>
        <v>3.3717490516078801</v>
      </c>
      <c r="E2768" s="9">
        <f t="shared" si="131"/>
        <v>1.1980204588846375</v>
      </c>
      <c r="F2768" s="9">
        <f t="shared" si="129"/>
        <v>0</v>
      </c>
    </row>
    <row r="2769" spans="1:6" x14ac:dyDescent="0.3">
      <c r="A2769" s="1">
        <v>42575</v>
      </c>
      <c r="B2769">
        <f>VLOOKUP(A2769,NASDAQ_Composite_IXIC_20210721[[Date]:[Close]],5)</f>
        <v>5100.1601559999999</v>
      </c>
      <c r="C2769" s="9">
        <f t="shared" si="130"/>
        <v>2.1737285927232426</v>
      </c>
      <c r="D2769" s="9">
        <f>VLOOKUP(A2769,nasdaq_wtd_mc_ritter_add!$B$2:$D$3373,$D$5)</f>
        <v>3.3717490516078801</v>
      </c>
      <c r="E2769" s="9">
        <f t="shared" si="131"/>
        <v>1.1980204588846375</v>
      </c>
      <c r="F2769" s="9">
        <f t="shared" si="129"/>
        <v>0</v>
      </c>
    </row>
    <row r="2770" spans="1:6" x14ac:dyDescent="0.3">
      <c r="A2770" s="1">
        <v>42576</v>
      </c>
      <c r="B2770">
        <f>VLOOKUP(A2770,NASDAQ_Composite_IXIC_20210721[[Date]:[Close]],5)</f>
        <v>5097.6298829999996</v>
      </c>
      <c r="C2770" s="9">
        <f t="shared" si="130"/>
        <v>2.1732323532356181</v>
      </c>
      <c r="D2770" s="9">
        <f>VLOOKUP(A2770,nasdaq_wtd_mc_ritter_add!$B$2:$D$3373,$D$5)</f>
        <v>3.3744674801309</v>
      </c>
      <c r="E2770" s="9">
        <f t="shared" si="131"/>
        <v>1.2012351268952819</v>
      </c>
      <c r="F2770" s="9">
        <f t="shared" si="129"/>
        <v>1</v>
      </c>
    </row>
    <row r="2771" spans="1:6" x14ac:dyDescent="0.3">
      <c r="A2771" s="1">
        <v>42577</v>
      </c>
      <c r="B2771">
        <f>VLOOKUP(A2771,NASDAQ_Composite_IXIC_20210721[[Date]:[Close]],5)</f>
        <v>5110.0498049999997</v>
      </c>
      <c r="C2771" s="9">
        <f t="shared" si="130"/>
        <v>2.1756658010922338</v>
      </c>
      <c r="D2771" s="9">
        <f>VLOOKUP(A2771,nasdaq_wtd_mc_ritter_add!$B$2:$D$3373,$D$5)</f>
        <v>3.3654345010718298</v>
      </c>
      <c r="E2771" s="9">
        <f t="shared" si="131"/>
        <v>1.189768699979596</v>
      </c>
      <c r="F2771" s="9">
        <f t="shared" si="129"/>
        <v>1</v>
      </c>
    </row>
    <row r="2772" spans="1:6" x14ac:dyDescent="0.3">
      <c r="A2772" s="1">
        <v>42578</v>
      </c>
      <c r="B2772">
        <f>VLOOKUP(A2772,NASDAQ_Composite_IXIC_20210721[[Date]:[Close]],5)</f>
        <v>5139.8100590000004</v>
      </c>
      <c r="C2772" s="9">
        <f t="shared" si="130"/>
        <v>2.1814727756311063</v>
      </c>
      <c r="D2772" s="9">
        <f>VLOOKUP(A2772,nasdaq_wtd_mc_ritter_add!$B$2:$D$3373,$D$5)</f>
        <v>3.3790703912413398</v>
      </c>
      <c r="E2772" s="9">
        <f t="shared" si="131"/>
        <v>1.1975976156102335</v>
      </c>
      <c r="F2772" s="9">
        <f t="shared" si="129"/>
        <v>1</v>
      </c>
    </row>
    <row r="2773" spans="1:6" x14ac:dyDescent="0.3">
      <c r="A2773" s="1">
        <v>42579</v>
      </c>
      <c r="B2773">
        <f>VLOOKUP(A2773,NASDAQ_Composite_IXIC_20210721[[Date]:[Close]],5)</f>
        <v>5154.9799800000001</v>
      </c>
      <c r="C2773" s="9">
        <f t="shared" si="130"/>
        <v>2.1844198842020104</v>
      </c>
      <c r="D2773" s="9">
        <f>VLOOKUP(A2773,nasdaq_wtd_mc_ritter_add!$B$2:$D$3373,$D$5)</f>
        <v>3.3893128535722599</v>
      </c>
      <c r="E2773" s="9">
        <f t="shared" si="131"/>
        <v>1.2048929693702495</v>
      </c>
      <c r="F2773" s="9">
        <f t="shared" si="129"/>
        <v>1</v>
      </c>
    </row>
    <row r="2774" spans="1:6" x14ac:dyDescent="0.3">
      <c r="A2774" s="1">
        <v>42580</v>
      </c>
      <c r="B2774">
        <f>VLOOKUP(A2774,NASDAQ_Composite_IXIC_20210721[[Date]:[Close]],5)</f>
        <v>5162.1298829999996</v>
      </c>
      <c r="C2774" s="9">
        <f t="shared" si="130"/>
        <v>2.185805912700217</v>
      </c>
      <c r="D2774" s="9">
        <f>VLOOKUP(A2774,nasdaq_wtd_mc_ritter_add!$B$2:$D$3373,$D$5)</f>
        <v>3.3850300423392099</v>
      </c>
      <c r="E2774" s="9">
        <f t="shared" si="131"/>
        <v>1.1992241296389929</v>
      </c>
      <c r="F2774" s="9">
        <f t="shared" si="129"/>
        <v>1</v>
      </c>
    </row>
    <row r="2775" spans="1:6" x14ac:dyDescent="0.3">
      <c r="A2775" s="1">
        <v>42581</v>
      </c>
      <c r="B2775">
        <f>VLOOKUP(A2775,NASDAQ_Composite_IXIC_20210721[[Date]:[Close]],5)</f>
        <v>5162.1298829999996</v>
      </c>
      <c r="C2775" s="9">
        <f t="shared" si="130"/>
        <v>2.185805912700217</v>
      </c>
      <c r="D2775" s="9">
        <f>VLOOKUP(A2775,nasdaq_wtd_mc_ritter_add!$B$2:$D$3373,$D$5)</f>
        <v>3.3850300423392099</v>
      </c>
      <c r="E2775" s="9">
        <f t="shared" si="131"/>
        <v>1.1992241296389929</v>
      </c>
      <c r="F2775" s="9">
        <f t="shared" si="129"/>
        <v>0</v>
      </c>
    </row>
    <row r="2776" spans="1:6" x14ac:dyDescent="0.3">
      <c r="A2776" s="1">
        <v>42582</v>
      </c>
      <c r="B2776">
        <f>VLOOKUP(A2776,NASDAQ_Composite_IXIC_20210721[[Date]:[Close]],5)</f>
        <v>5162.1298829999996</v>
      </c>
      <c r="C2776" s="9">
        <f t="shared" si="130"/>
        <v>2.185805912700217</v>
      </c>
      <c r="D2776" s="9">
        <f>VLOOKUP(A2776,nasdaq_wtd_mc_ritter_add!$B$2:$D$3373,$D$5)</f>
        <v>3.3850300423392099</v>
      </c>
      <c r="E2776" s="9">
        <f t="shared" si="131"/>
        <v>1.1992241296389929</v>
      </c>
      <c r="F2776" s="9">
        <f t="shared" si="129"/>
        <v>0</v>
      </c>
    </row>
    <row r="2777" spans="1:6" x14ac:dyDescent="0.3">
      <c r="A2777" s="1">
        <v>42583</v>
      </c>
      <c r="B2777">
        <f>VLOOKUP(A2777,NASDAQ_Composite_IXIC_20210721[[Date]:[Close]],5)</f>
        <v>5184.2001950000003</v>
      </c>
      <c r="C2777" s="9">
        <f t="shared" si="130"/>
        <v>2.1900722265157535</v>
      </c>
      <c r="D2777" s="9">
        <f>VLOOKUP(A2777,nasdaq_wtd_mc_ritter_add!$B$2:$D$3373,$D$5)</f>
        <v>3.3881085950086298</v>
      </c>
      <c r="E2777" s="9">
        <f t="shared" si="131"/>
        <v>1.1980363684928763</v>
      </c>
      <c r="F2777" s="9">
        <f t="shared" si="129"/>
        <v>1</v>
      </c>
    </row>
    <row r="2778" spans="1:6" x14ac:dyDescent="0.3">
      <c r="A2778" s="1">
        <v>42584</v>
      </c>
      <c r="B2778">
        <f>VLOOKUP(A2778,NASDAQ_Composite_IXIC_20210721[[Date]:[Close]],5)</f>
        <v>5137.7299800000001</v>
      </c>
      <c r="C2778" s="9">
        <f t="shared" si="130"/>
        <v>2.1810679941327118</v>
      </c>
      <c r="D2778" s="9">
        <f>VLOOKUP(A2778,nasdaq_wtd_mc_ritter_add!$B$2:$D$3373,$D$5)</f>
        <v>3.3768482814196799</v>
      </c>
      <c r="E2778" s="9">
        <f t="shared" si="131"/>
        <v>1.1957802872869681</v>
      </c>
      <c r="F2778" s="9">
        <f t="shared" si="129"/>
        <v>1</v>
      </c>
    </row>
    <row r="2779" spans="1:6" x14ac:dyDescent="0.3">
      <c r="A2779" s="1">
        <v>42585</v>
      </c>
      <c r="B2779">
        <f>VLOOKUP(A2779,NASDAQ_Composite_IXIC_20210721[[Date]:[Close]],5)</f>
        <v>5159.7402339999999</v>
      </c>
      <c r="C2779" s="9">
        <f t="shared" si="130"/>
        <v>2.1853428863269704</v>
      </c>
      <c r="D2779" s="9">
        <f>VLOOKUP(A2779,nasdaq_wtd_mc_ritter_add!$B$2:$D$3373,$D$5)</f>
        <v>3.38313459163018</v>
      </c>
      <c r="E2779" s="9">
        <f t="shared" si="131"/>
        <v>1.1977917053032097</v>
      </c>
      <c r="F2779" s="9">
        <f t="shared" si="129"/>
        <v>1</v>
      </c>
    </row>
    <row r="2780" spans="1:6" x14ac:dyDescent="0.3">
      <c r="A2780" s="1">
        <v>42586</v>
      </c>
      <c r="B2780">
        <f>VLOOKUP(A2780,NASDAQ_Composite_IXIC_20210721[[Date]:[Close]],5)</f>
        <v>5166.25</v>
      </c>
      <c r="C2780" s="9">
        <f t="shared" si="130"/>
        <v>2.1866037371925797</v>
      </c>
      <c r="D2780" s="9">
        <f>VLOOKUP(A2780,nasdaq_wtd_mc_ritter_add!$B$2:$D$3373,$D$5)</f>
        <v>3.3922044396912101</v>
      </c>
      <c r="E2780" s="9">
        <f t="shared" si="131"/>
        <v>1.2056007024986304</v>
      </c>
      <c r="F2780" s="9">
        <f t="shared" si="129"/>
        <v>1</v>
      </c>
    </row>
    <row r="2781" spans="1:6" x14ac:dyDescent="0.3">
      <c r="A2781" s="1">
        <v>42587</v>
      </c>
      <c r="B2781">
        <f>VLOOKUP(A2781,NASDAQ_Composite_IXIC_20210721[[Date]:[Close]],5)</f>
        <v>5221.1201170000004</v>
      </c>
      <c r="C2781" s="9">
        <f t="shared" si="130"/>
        <v>2.1971686110247068</v>
      </c>
      <c r="D2781" s="9">
        <f>VLOOKUP(A2781,nasdaq_wtd_mc_ritter_add!$B$2:$D$3373,$D$5)</f>
        <v>3.4005368213275999</v>
      </c>
      <c r="E2781" s="9">
        <f t="shared" si="131"/>
        <v>1.2033682103028931</v>
      </c>
      <c r="F2781" s="9">
        <f t="shared" si="129"/>
        <v>1</v>
      </c>
    </row>
    <row r="2782" spans="1:6" x14ac:dyDescent="0.3">
      <c r="A2782" s="1">
        <v>42588</v>
      </c>
      <c r="B2782">
        <f>VLOOKUP(A2782,NASDAQ_Composite_IXIC_20210721[[Date]:[Close]],5)</f>
        <v>5221.1201170000004</v>
      </c>
      <c r="C2782" s="9">
        <f t="shared" si="130"/>
        <v>2.1971686110247068</v>
      </c>
      <c r="D2782" s="9">
        <f>VLOOKUP(A2782,nasdaq_wtd_mc_ritter_add!$B$2:$D$3373,$D$5)</f>
        <v>3.4005368213275999</v>
      </c>
      <c r="E2782" s="9">
        <f t="shared" si="131"/>
        <v>1.2033682103028931</v>
      </c>
      <c r="F2782" s="9">
        <f t="shared" si="129"/>
        <v>0</v>
      </c>
    </row>
    <row r="2783" spans="1:6" x14ac:dyDescent="0.3">
      <c r="A2783" s="1">
        <v>42589</v>
      </c>
      <c r="B2783">
        <f>VLOOKUP(A2783,NASDAQ_Composite_IXIC_20210721[[Date]:[Close]],5)</f>
        <v>5221.1201170000004</v>
      </c>
      <c r="C2783" s="9">
        <f t="shared" si="130"/>
        <v>2.1971686110247068</v>
      </c>
      <c r="D2783" s="9">
        <f>VLOOKUP(A2783,nasdaq_wtd_mc_ritter_add!$B$2:$D$3373,$D$5)</f>
        <v>3.4005368213275999</v>
      </c>
      <c r="E2783" s="9">
        <f t="shared" si="131"/>
        <v>1.2033682103028931</v>
      </c>
      <c r="F2783" s="9">
        <f t="shared" si="129"/>
        <v>0</v>
      </c>
    </row>
    <row r="2784" spans="1:6" x14ac:dyDescent="0.3">
      <c r="A2784" s="1">
        <v>42590</v>
      </c>
      <c r="B2784">
        <f>VLOOKUP(A2784,NASDAQ_Composite_IXIC_20210721[[Date]:[Close]],5)</f>
        <v>5213.1401370000003</v>
      </c>
      <c r="C2784" s="9">
        <f t="shared" si="130"/>
        <v>2.1956390379909569</v>
      </c>
      <c r="D2784" s="9">
        <f>VLOOKUP(A2784,nasdaq_wtd_mc_ritter_add!$B$2:$D$3373,$D$5)</f>
        <v>3.4003099983832299</v>
      </c>
      <c r="E2784" s="9">
        <f t="shared" si="131"/>
        <v>1.2046709603922729</v>
      </c>
      <c r="F2784" s="9">
        <f t="shared" si="129"/>
        <v>1</v>
      </c>
    </row>
    <row r="2785" spans="1:6" x14ac:dyDescent="0.3">
      <c r="A2785" s="1">
        <v>42591</v>
      </c>
      <c r="B2785">
        <f>VLOOKUP(A2785,NASDAQ_Composite_IXIC_20210721[[Date]:[Close]],5)</f>
        <v>5225.4799800000001</v>
      </c>
      <c r="C2785" s="9">
        <f t="shared" si="130"/>
        <v>2.1980033061815343</v>
      </c>
      <c r="D2785" s="9">
        <f>VLOOKUP(A2785,nasdaq_wtd_mc_ritter_add!$B$2:$D$3373,$D$5)</f>
        <v>3.4003047241609501</v>
      </c>
      <c r="E2785" s="9">
        <f t="shared" si="131"/>
        <v>1.2023014179794158</v>
      </c>
      <c r="F2785" s="9">
        <f t="shared" si="129"/>
        <v>1</v>
      </c>
    </row>
    <row r="2786" spans="1:6" x14ac:dyDescent="0.3">
      <c r="A2786" s="1">
        <v>42592</v>
      </c>
      <c r="B2786">
        <f>VLOOKUP(A2786,NASDAQ_Composite_IXIC_20210721[[Date]:[Close]],5)</f>
        <v>5204.580078</v>
      </c>
      <c r="C2786" s="9">
        <f t="shared" si="130"/>
        <v>2.1939956725041112</v>
      </c>
      <c r="D2786" s="9">
        <f>VLOOKUP(A2786,nasdaq_wtd_mc_ritter_add!$B$2:$D$3373,$D$5)</f>
        <v>3.3953448890778102</v>
      </c>
      <c r="E2786" s="9">
        <f t="shared" si="131"/>
        <v>1.201349216573699</v>
      </c>
      <c r="F2786" s="9">
        <f t="shared" si="129"/>
        <v>1</v>
      </c>
    </row>
    <row r="2787" spans="1:6" x14ac:dyDescent="0.3">
      <c r="A2787" s="1">
        <v>42593</v>
      </c>
      <c r="B2787">
        <f>VLOOKUP(A2787,NASDAQ_Composite_IXIC_20210721[[Date]:[Close]],5)</f>
        <v>5228.3999020000001</v>
      </c>
      <c r="C2787" s="9">
        <f t="shared" si="130"/>
        <v>2.1985619355342516</v>
      </c>
      <c r="D2787" s="9">
        <f>VLOOKUP(A2787,nasdaq_wtd_mc_ritter_add!$B$2:$D$3373,$D$5)</f>
        <v>3.4045614829178201</v>
      </c>
      <c r="E2787" s="9">
        <f t="shared" si="131"/>
        <v>1.2059995473835685</v>
      </c>
      <c r="F2787" s="9">
        <f t="shared" si="129"/>
        <v>1</v>
      </c>
    </row>
    <row r="2788" spans="1:6" x14ac:dyDescent="0.3">
      <c r="A2788" s="1">
        <v>42594</v>
      </c>
      <c r="B2788">
        <f>VLOOKUP(A2788,NASDAQ_Composite_IXIC_20210721[[Date]:[Close]],5)</f>
        <v>5232.8901370000003</v>
      </c>
      <c r="C2788" s="9">
        <f t="shared" si="130"/>
        <v>2.1994203832513124</v>
      </c>
      <c r="D2788" s="9">
        <f>VLOOKUP(A2788,nasdaq_wtd_mc_ritter_add!$B$2:$D$3373,$D$5)</f>
        <v>3.4104664836595999</v>
      </c>
      <c r="E2788" s="9">
        <f t="shared" si="131"/>
        <v>1.2110461004082875</v>
      </c>
      <c r="F2788" s="9">
        <f t="shared" si="129"/>
        <v>1</v>
      </c>
    </row>
    <row r="2789" spans="1:6" x14ac:dyDescent="0.3">
      <c r="A2789" s="1">
        <v>42595</v>
      </c>
      <c r="B2789">
        <f>VLOOKUP(A2789,NASDAQ_Composite_IXIC_20210721[[Date]:[Close]],5)</f>
        <v>5232.8901370000003</v>
      </c>
      <c r="C2789" s="9">
        <f t="shared" si="130"/>
        <v>2.1994203832513124</v>
      </c>
      <c r="D2789" s="9">
        <f>VLOOKUP(A2789,nasdaq_wtd_mc_ritter_add!$B$2:$D$3373,$D$5)</f>
        <v>3.4104664836595999</v>
      </c>
      <c r="E2789" s="9">
        <f t="shared" si="131"/>
        <v>1.2110461004082875</v>
      </c>
      <c r="F2789" s="9">
        <f t="shared" si="129"/>
        <v>0</v>
      </c>
    </row>
    <row r="2790" spans="1:6" x14ac:dyDescent="0.3">
      <c r="A2790" s="1">
        <v>42596</v>
      </c>
      <c r="B2790">
        <f>VLOOKUP(A2790,NASDAQ_Composite_IXIC_20210721[[Date]:[Close]],5)</f>
        <v>5232.8901370000003</v>
      </c>
      <c r="C2790" s="9">
        <f t="shared" si="130"/>
        <v>2.1994203832513124</v>
      </c>
      <c r="D2790" s="9">
        <f>VLOOKUP(A2790,nasdaq_wtd_mc_ritter_add!$B$2:$D$3373,$D$5)</f>
        <v>3.4104664836595999</v>
      </c>
      <c r="E2790" s="9">
        <f t="shared" si="131"/>
        <v>1.2110461004082875</v>
      </c>
      <c r="F2790" s="9">
        <f t="shared" si="129"/>
        <v>0</v>
      </c>
    </row>
    <row r="2791" spans="1:6" x14ac:dyDescent="0.3">
      <c r="A2791" s="1">
        <v>42597</v>
      </c>
      <c r="B2791">
        <f>VLOOKUP(A2791,NASDAQ_Composite_IXIC_20210721[[Date]:[Close]],5)</f>
        <v>5262.0200199999999</v>
      </c>
      <c r="C2791" s="9">
        <f t="shared" si="130"/>
        <v>2.2049716375966595</v>
      </c>
      <c r="D2791" s="9">
        <f>VLOOKUP(A2791,nasdaq_wtd_mc_ritter_add!$B$2:$D$3373,$D$5)</f>
        <v>3.4136027796980501</v>
      </c>
      <c r="E2791" s="9">
        <f t="shared" si="131"/>
        <v>1.2086311421013907</v>
      </c>
      <c r="F2791" s="9">
        <f t="shared" si="129"/>
        <v>1</v>
      </c>
    </row>
    <row r="2792" spans="1:6" x14ac:dyDescent="0.3">
      <c r="A2792" s="1">
        <v>42598</v>
      </c>
      <c r="B2792">
        <f>VLOOKUP(A2792,NASDAQ_Composite_IXIC_20210721[[Date]:[Close]],5)</f>
        <v>5227.1098629999997</v>
      </c>
      <c r="C2792" s="9">
        <f t="shared" si="130"/>
        <v>2.1983151682248527</v>
      </c>
      <c r="D2792" s="9">
        <f>VLOOKUP(A2792,nasdaq_wtd_mc_ritter_add!$B$2:$D$3373,$D$5)</f>
        <v>3.40635774006061</v>
      </c>
      <c r="E2792" s="9">
        <f t="shared" si="131"/>
        <v>1.2080425718357573</v>
      </c>
      <c r="F2792" s="9">
        <f t="shared" si="129"/>
        <v>1</v>
      </c>
    </row>
    <row r="2793" spans="1:6" x14ac:dyDescent="0.3">
      <c r="A2793" s="1">
        <v>42599</v>
      </c>
      <c r="B2793">
        <f>VLOOKUP(A2793,NASDAQ_Composite_IXIC_20210721[[Date]:[Close]],5)</f>
        <v>5228.6601559999999</v>
      </c>
      <c r="C2793" s="9">
        <f t="shared" si="130"/>
        <v>2.1986117112835748</v>
      </c>
      <c r="D2793" s="9">
        <f>VLOOKUP(A2793,nasdaq_wtd_mc_ritter_add!$B$2:$D$3373,$D$5)</f>
        <v>3.40957149393856</v>
      </c>
      <c r="E2793" s="9">
        <f t="shared" si="131"/>
        <v>1.2109597826549852</v>
      </c>
      <c r="F2793" s="9">
        <f t="shared" si="129"/>
        <v>1</v>
      </c>
    </row>
    <row r="2794" spans="1:6" x14ac:dyDescent="0.3">
      <c r="A2794" s="1">
        <v>42600</v>
      </c>
      <c r="B2794">
        <f>VLOOKUP(A2794,NASDAQ_Composite_IXIC_20210721[[Date]:[Close]],5)</f>
        <v>5240.1499020000001</v>
      </c>
      <c r="C2794" s="9">
        <f t="shared" si="130"/>
        <v>2.2008067555244546</v>
      </c>
      <c r="D2794" s="9">
        <f>VLOOKUP(A2794,nasdaq_wtd_mc_ritter_add!$B$2:$D$3373,$D$5)</f>
        <v>3.40757132410514</v>
      </c>
      <c r="E2794" s="9">
        <f t="shared" si="131"/>
        <v>1.2067645685806854</v>
      </c>
      <c r="F2794" s="9">
        <f t="shared" si="129"/>
        <v>1</v>
      </c>
    </row>
    <row r="2795" spans="1:6" x14ac:dyDescent="0.3">
      <c r="A2795" s="1">
        <v>42601</v>
      </c>
      <c r="B2795">
        <f>VLOOKUP(A2795,NASDAQ_Composite_IXIC_20210721[[Date]:[Close]],5)</f>
        <v>5238.3798829999996</v>
      </c>
      <c r="C2795" s="9">
        <f t="shared" si="130"/>
        <v>2.2004689182413335</v>
      </c>
      <c r="D2795" s="9">
        <f>VLOOKUP(A2795,nasdaq_wtd_mc_ritter_add!$B$2:$D$3373,$D$5)</f>
        <v>3.40343503634658</v>
      </c>
      <c r="E2795" s="9">
        <f t="shared" si="131"/>
        <v>1.2029661181052465</v>
      </c>
      <c r="F2795" s="9">
        <f t="shared" si="129"/>
        <v>1</v>
      </c>
    </row>
    <row r="2796" spans="1:6" x14ac:dyDescent="0.3">
      <c r="A2796" s="1">
        <v>42602</v>
      </c>
      <c r="B2796">
        <f>VLOOKUP(A2796,NASDAQ_Composite_IXIC_20210721[[Date]:[Close]],5)</f>
        <v>5238.3798829999996</v>
      </c>
      <c r="C2796" s="9">
        <f t="shared" si="130"/>
        <v>2.2004689182413335</v>
      </c>
      <c r="D2796" s="9">
        <f>VLOOKUP(A2796,nasdaq_wtd_mc_ritter_add!$B$2:$D$3373,$D$5)</f>
        <v>3.40343503634658</v>
      </c>
      <c r="E2796" s="9">
        <f t="shared" si="131"/>
        <v>1.2029661181052465</v>
      </c>
      <c r="F2796" s="9">
        <f t="shared" si="129"/>
        <v>0</v>
      </c>
    </row>
    <row r="2797" spans="1:6" x14ac:dyDescent="0.3">
      <c r="A2797" s="1">
        <v>42603</v>
      </c>
      <c r="B2797">
        <f>VLOOKUP(A2797,NASDAQ_Composite_IXIC_20210721[[Date]:[Close]],5)</f>
        <v>5238.3798829999996</v>
      </c>
      <c r="C2797" s="9">
        <f t="shared" si="130"/>
        <v>2.2004689182413335</v>
      </c>
      <c r="D2797" s="9">
        <f>VLOOKUP(A2797,nasdaq_wtd_mc_ritter_add!$B$2:$D$3373,$D$5)</f>
        <v>3.40343503634658</v>
      </c>
      <c r="E2797" s="9">
        <f t="shared" si="131"/>
        <v>1.2029661181052465</v>
      </c>
      <c r="F2797" s="9">
        <f t="shared" si="129"/>
        <v>0</v>
      </c>
    </row>
    <row r="2798" spans="1:6" x14ac:dyDescent="0.3">
      <c r="A2798" s="1">
        <v>42604</v>
      </c>
      <c r="B2798">
        <f>VLOOKUP(A2798,NASDAQ_Composite_IXIC_20210721[[Date]:[Close]],5)</f>
        <v>5244.6000979999999</v>
      </c>
      <c r="C2798" s="9">
        <f t="shared" si="130"/>
        <v>2.2016556448670217</v>
      </c>
      <c r="D2798" s="9">
        <f>VLOOKUP(A2798,nasdaq_wtd_mc_ritter_add!$B$2:$D$3373,$D$5)</f>
        <v>3.4096346059031299</v>
      </c>
      <c r="E2798" s="9">
        <f t="shared" si="131"/>
        <v>1.2079789610361082</v>
      </c>
      <c r="F2798" s="9">
        <f t="shared" si="129"/>
        <v>1</v>
      </c>
    </row>
    <row r="2799" spans="1:6" x14ac:dyDescent="0.3">
      <c r="A2799" s="1">
        <v>42605</v>
      </c>
      <c r="B2799">
        <f>VLOOKUP(A2799,NASDAQ_Composite_IXIC_20210721[[Date]:[Close]],5)</f>
        <v>5260.080078</v>
      </c>
      <c r="C2799" s="9">
        <f t="shared" si="130"/>
        <v>2.2046029009368828</v>
      </c>
      <c r="D2799" s="9">
        <f>VLOOKUP(A2799,nasdaq_wtd_mc_ritter_add!$B$2:$D$3373,$D$5)</f>
        <v>3.4114466238574899</v>
      </c>
      <c r="E2799" s="9">
        <f t="shared" si="131"/>
        <v>1.206843722920607</v>
      </c>
      <c r="F2799" s="9">
        <f t="shared" si="129"/>
        <v>1</v>
      </c>
    </row>
    <row r="2800" spans="1:6" x14ac:dyDescent="0.3">
      <c r="A2800" s="1">
        <v>42606</v>
      </c>
      <c r="B2800">
        <f>VLOOKUP(A2800,NASDAQ_Composite_IXIC_20210721[[Date]:[Close]],5)</f>
        <v>5217.6899409999996</v>
      </c>
      <c r="C2800" s="9">
        <f t="shared" si="130"/>
        <v>2.1965114142552666</v>
      </c>
      <c r="D2800" s="9">
        <f>VLOOKUP(A2800,nasdaq_wtd_mc_ritter_add!$B$2:$D$3373,$D$5)</f>
        <v>3.3978860501539998</v>
      </c>
      <c r="E2800" s="9">
        <f t="shared" si="131"/>
        <v>1.2013746358987332</v>
      </c>
      <c r="F2800" s="9">
        <f t="shared" si="129"/>
        <v>1</v>
      </c>
    </row>
    <row r="2801" spans="1:6" x14ac:dyDescent="0.3">
      <c r="A2801" s="1">
        <v>42607</v>
      </c>
      <c r="B2801">
        <f>VLOOKUP(A2801,NASDAQ_Composite_IXIC_20210721[[Date]:[Close]],5)</f>
        <v>5212.2001950000003</v>
      </c>
      <c r="C2801" s="9">
        <f t="shared" si="130"/>
        <v>2.1954587192727919</v>
      </c>
      <c r="D2801" s="9">
        <f>VLOOKUP(A2801,nasdaq_wtd_mc_ritter_add!$B$2:$D$3373,$D$5)</f>
        <v>3.3973228293118498</v>
      </c>
      <c r="E2801" s="9">
        <f t="shared" si="131"/>
        <v>1.2018641100390579</v>
      </c>
      <c r="F2801" s="9">
        <f t="shared" si="129"/>
        <v>1</v>
      </c>
    </row>
    <row r="2802" spans="1:6" x14ac:dyDescent="0.3">
      <c r="A2802" s="1">
        <v>42608</v>
      </c>
      <c r="B2802">
        <f>VLOOKUP(A2802,NASDAQ_Composite_IXIC_20210721[[Date]:[Close]],5)</f>
        <v>5218.919922</v>
      </c>
      <c r="C2802" s="9">
        <f t="shared" si="130"/>
        <v>2.1967471193399328</v>
      </c>
      <c r="D2802" s="9">
        <f>VLOOKUP(A2802,nasdaq_wtd_mc_ritter_add!$B$2:$D$3373,$D$5)</f>
        <v>3.4024553361183498</v>
      </c>
      <c r="E2802" s="9">
        <f t="shared" si="131"/>
        <v>1.205708216778417</v>
      </c>
      <c r="F2802" s="9">
        <f t="shared" si="129"/>
        <v>1</v>
      </c>
    </row>
    <row r="2803" spans="1:6" x14ac:dyDescent="0.3">
      <c r="A2803" s="1">
        <v>42609</v>
      </c>
      <c r="B2803">
        <f>VLOOKUP(A2803,NASDAQ_Composite_IXIC_20210721[[Date]:[Close]],5)</f>
        <v>5218.919922</v>
      </c>
      <c r="C2803" s="9">
        <f t="shared" si="130"/>
        <v>2.1967471193399328</v>
      </c>
      <c r="D2803" s="9">
        <f>VLOOKUP(A2803,nasdaq_wtd_mc_ritter_add!$B$2:$D$3373,$D$5)</f>
        <v>3.4024553361183498</v>
      </c>
      <c r="E2803" s="9">
        <f t="shared" si="131"/>
        <v>1.205708216778417</v>
      </c>
      <c r="F2803" s="9">
        <f t="shared" si="129"/>
        <v>0</v>
      </c>
    </row>
    <row r="2804" spans="1:6" x14ac:dyDescent="0.3">
      <c r="A2804" s="1">
        <v>42610</v>
      </c>
      <c r="B2804">
        <f>VLOOKUP(A2804,NASDAQ_Composite_IXIC_20210721[[Date]:[Close]],5)</f>
        <v>5218.919922</v>
      </c>
      <c r="C2804" s="9">
        <f t="shared" si="130"/>
        <v>2.1967471193399328</v>
      </c>
      <c r="D2804" s="9">
        <f>VLOOKUP(A2804,nasdaq_wtd_mc_ritter_add!$B$2:$D$3373,$D$5)</f>
        <v>3.4024553361183498</v>
      </c>
      <c r="E2804" s="9">
        <f t="shared" si="131"/>
        <v>1.205708216778417</v>
      </c>
      <c r="F2804" s="9">
        <f t="shared" si="129"/>
        <v>0</v>
      </c>
    </row>
    <row r="2805" spans="1:6" x14ac:dyDescent="0.3">
      <c r="A2805" s="1">
        <v>42611</v>
      </c>
      <c r="B2805">
        <f>VLOOKUP(A2805,NASDAQ_Composite_IXIC_20210721[[Date]:[Close]],5)</f>
        <v>5232.330078</v>
      </c>
      <c r="C2805" s="9">
        <f t="shared" si="130"/>
        <v>2.1993133508164417</v>
      </c>
      <c r="D2805" s="9">
        <f>VLOOKUP(A2805,nasdaq_wtd_mc_ritter_add!$B$2:$D$3373,$D$5)</f>
        <v>3.41299421832381</v>
      </c>
      <c r="E2805" s="9">
        <f t="shared" si="131"/>
        <v>1.2136808675073683</v>
      </c>
      <c r="F2805" s="9">
        <f t="shared" si="129"/>
        <v>1</v>
      </c>
    </row>
    <row r="2806" spans="1:6" x14ac:dyDescent="0.3">
      <c r="A2806" s="1">
        <v>42612</v>
      </c>
      <c r="B2806">
        <f>VLOOKUP(A2806,NASDAQ_Composite_IXIC_20210721[[Date]:[Close]],5)</f>
        <v>5222.9902339999999</v>
      </c>
      <c r="C2806" s="9">
        <f t="shared" si="130"/>
        <v>2.1975267299945651</v>
      </c>
      <c r="D2806" s="9">
        <f>VLOOKUP(A2806,nasdaq_wtd_mc_ritter_add!$B$2:$D$3373,$D$5)</f>
        <v>3.4090393270696899</v>
      </c>
      <c r="E2806" s="9">
        <f t="shared" si="131"/>
        <v>1.2115125970751248</v>
      </c>
      <c r="F2806" s="9">
        <f t="shared" si="129"/>
        <v>1</v>
      </c>
    </row>
    <row r="2807" spans="1:6" x14ac:dyDescent="0.3">
      <c r="A2807" s="1">
        <v>42613</v>
      </c>
      <c r="B2807">
        <f>VLOOKUP(A2807,NASDAQ_Composite_IXIC_20210721[[Date]:[Close]],5)</f>
        <v>5213.2202150000003</v>
      </c>
      <c r="C2807" s="9">
        <f t="shared" si="130"/>
        <v>2.195654398672402</v>
      </c>
      <c r="D2807" s="9">
        <f>VLOOKUP(A2807,nasdaq_wtd_mc_ritter_add!$B$2:$D$3373,$D$5)</f>
        <v>3.4062791974072599</v>
      </c>
      <c r="E2807" s="9">
        <f t="shared" si="131"/>
        <v>1.210624798734858</v>
      </c>
      <c r="F2807" s="9">
        <f t="shared" si="129"/>
        <v>1</v>
      </c>
    </row>
    <row r="2808" spans="1:6" x14ac:dyDescent="0.3">
      <c r="A2808" s="1">
        <v>42614</v>
      </c>
      <c r="B2808">
        <f>VLOOKUP(A2808,NASDAQ_Composite_IXIC_20210721[[Date]:[Close]],5)</f>
        <v>5227.2099609999996</v>
      </c>
      <c r="C2808" s="9">
        <f t="shared" si="130"/>
        <v>2.1983343178207493</v>
      </c>
      <c r="D2808" s="9">
        <f>VLOOKUP(A2808,nasdaq_wtd_mc_ritter_add!$B$2:$D$3373,$D$5)</f>
        <v>3.40844961779203</v>
      </c>
      <c r="E2808" s="9">
        <f t="shared" si="131"/>
        <v>1.2101152999712808</v>
      </c>
      <c r="F2808" s="9">
        <f t="shared" si="129"/>
        <v>1</v>
      </c>
    </row>
    <row r="2809" spans="1:6" x14ac:dyDescent="0.3">
      <c r="A2809" s="1">
        <v>42615</v>
      </c>
      <c r="B2809">
        <f>VLOOKUP(A2809,NASDAQ_Composite_IXIC_20210721[[Date]:[Close]],5)</f>
        <v>5249.8999020000001</v>
      </c>
      <c r="C2809" s="9">
        <f t="shared" si="130"/>
        <v>2.20266566048483</v>
      </c>
      <c r="D2809" s="9">
        <f>VLOOKUP(A2809,nasdaq_wtd_mc_ritter_add!$B$2:$D$3373,$D$5)</f>
        <v>3.41384238763291</v>
      </c>
      <c r="E2809" s="9">
        <f t="shared" si="131"/>
        <v>1.21117672714808</v>
      </c>
      <c r="F2809" s="9">
        <f t="shared" si="129"/>
        <v>1</v>
      </c>
    </row>
    <row r="2810" spans="1:6" x14ac:dyDescent="0.3">
      <c r="A2810" s="1">
        <v>42616</v>
      </c>
      <c r="B2810">
        <f>VLOOKUP(A2810,NASDAQ_Composite_IXIC_20210721[[Date]:[Close]],5)</f>
        <v>5249.8999020000001</v>
      </c>
      <c r="C2810" s="9">
        <f t="shared" si="130"/>
        <v>2.20266566048483</v>
      </c>
      <c r="D2810" s="9">
        <f>VLOOKUP(A2810,nasdaq_wtd_mc_ritter_add!$B$2:$D$3373,$D$5)</f>
        <v>3.41384238763291</v>
      </c>
      <c r="E2810" s="9">
        <f t="shared" si="131"/>
        <v>1.21117672714808</v>
      </c>
      <c r="F2810" s="9">
        <f t="shared" si="129"/>
        <v>0</v>
      </c>
    </row>
    <row r="2811" spans="1:6" x14ac:dyDescent="0.3">
      <c r="A2811" s="1">
        <v>42617</v>
      </c>
      <c r="B2811">
        <f>VLOOKUP(A2811,NASDAQ_Composite_IXIC_20210721[[Date]:[Close]],5)</f>
        <v>5249.8999020000001</v>
      </c>
      <c r="C2811" s="9">
        <f t="shared" si="130"/>
        <v>2.20266566048483</v>
      </c>
      <c r="D2811" s="9">
        <f>VLOOKUP(A2811,nasdaq_wtd_mc_ritter_add!$B$2:$D$3373,$D$5)</f>
        <v>3.41384238763291</v>
      </c>
      <c r="E2811" s="9">
        <f t="shared" si="131"/>
        <v>1.21117672714808</v>
      </c>
      <c r="F2811" s="9">
        <f t="shared" si="129"/>
        <v>0</v>
      </c>
    </row>
    <row r="2812" spans="1:6" x14ac:dyDescent="0.3">
      <c r="A2812" s="1">
        <v>42618</v>
      </c>
      <c r="B2812">
        <f>VLOOKUP(A2812,NASDAQ_Composite_IXIC_20210721[[Date]:[Close]],5)</f>
        <v>5249.8999020000001</v>
      </c>
      <c r="C2812" s="9">
        <f t="shared" si="130"/>
        <v>2.20266566048483</v>
      </c>
      <c r="D2812" s="9">
        <f>VLOOKUP(A2812,nasdaq_wtd_mc_ritter_add!$B$2:$D$3373,$D$5)</f>
        <v>3.41384238763291</v>
      </c>
      <c r="E2812" s="9">
        <f t="shared" si="131"/>
        <v>1.21117672714808</v>
      </c>
      <c r="F2812" s="9">
        <f t="shared" si="129"/>
        <v>0</v>
      </c>
    </row>
    <row r="2813" spans="1:6" x14ac:dyDescent="0.3">
      <c r="A2813" s="1">
        <v>42619</v>
      </c>
      <c r="B2813">
        <f>VLOOKUP(A2813,NASDAQ_Composite_IXIC_20210721[[Date]:[Close]],5)</f>
        <v>5275.9101559999999</v>
      </c>
      <c r="C2813" s="9">
        <f t="shared" si="130"/>
        <v>2.2076078562491466</v>
      </c>
      <c r="D2813" s="9">
        <f>VLOOKUP(A2813,nasdaq_wtd_mc_ritter_add!$B$2:$D$3373,$D$5)</f>
        <v>3.4340056131295098</v>
      </c>
      <c r="E2813" s="9">
        <f t="shared" si="131"/>
        <v>1.2263977568803632</v>
      </c>
      <c r="F2813" s="9">
        <f t="shared" si="129"/>
        <v>1</v>
      </c>
    </row>
    <row r="2814" spans="1:6" x14ac:dyDescent="0.3">
      <c r="A2814" s="1">
        <v>42620</v>
      </c>
      <c r="B2814">
        <f>VLOOKUP(A2814,NASDAQ_Composite_IXIC_20210721[[Date]:[Close]],5)</f>
        <v>5283.9301759999998</v>
      </c>
      <c r="C2814" s="9">
        <f t="shared" si="130"/>
        <v>2.2091268226899023</v>
      </c>
      <c r="D2814" s="9">
        <f>VLOOKUP(A2814,nasdaq_wtd_mc_ritter_add!$B$2:$D$3373,$D$5)</f>
        <v>3.4422500528433901</v>
      </c>
      <c r="E2814" s="9">
        <f t="shared" si="131"/>
        <v>1.2331232301534878</v>
      </c>
      <c r="F2814" s="9">
        <f t="shared" si="129"/>
        <v>1</v>
      </c>
    </row>
    <row r="2815" spans="1:6" x14ac:dyDescent="0.3">
      <c r="A2815" s="1">
        <v>42621</v>
      </c>
      <c r="B2815">
        <f>VLOOKUP(A2815,NASDAQ_Composite_IXIC_20210721[[Date]:[Close]],5)</f>
        <v>5259.4799800000001</v>
      </c>
      <c r="C2815" s="9">
        <f t="shared" si="130"/>
        <v>2.2044888090932426</v>
      </c>
      <c r="D2815" s="9">
        <f>VLOOKUP(A2815,nasdaq_wtd_mc_ritter_add!$B$2:$D$3373,$D$5)</f>
        <v>3.4395674960066298</v>
      </c>
      <c r="E2815" s="9">
        <f t="shared" si="131"/>
        <v>1.2350786869133872</v>
      </c>
      <c r="F2815" s="9">
        <f t="shared" si="129"/>
        <v>1</v>
      </c>
    </row>
    <row r="2816" spans="1:6" x14ac:dyDescent="0.3">
      <c r="A2816" s="1">
        <v>42622</v>
      </c>
      <c r="B2816">
        <f>VLOOKUP(A2816,NASDAQ_Composite_IXIC_20210721[[Date]:[Close]],5)</f>
        <v>5125.9101559999999</v>
      </c>
      <c r="C2816" s="9">
        <f t="shared" si="130"/>
        <v>2.1787647510203927</v>
      </c>
      <c r="D2816" s="9">
        <f>VLOOKUP(A2816,nasdaq_wtd_mc_ritter_add!$B$2:$D$3373,$D$5)</f>
        <v>3.41030003037694</v>
      </c>
      <c r="E2816" s="9">
        <f t="shared" si="131"/>
        <v>1.2315352793565473</v>
      </c>
      <c r="F2816" s="9">
        <f t="shared" si="129"/>
        <v>1</v>
      </c>
    </row>
    <row r="2817" spans="1:6" x14ac:dyDescent="0.3">
      <c r="A2817" s="1">
        <v>42623</v>
      </c>
      <c r="B2817">
        <f>VLOOKUP(A2817,NASDAQ_Composite_IXIC_20210721[[Date]:[Close]],5)</f>
        <v>5125.9101559999999</v>
      </c>
      <c r="C2817" s="9">
        <f t="shared" si="130"/>
        <v>2.1787647510203927</v>
      </c>
      <c r="D2817" s="9">
        <f>VLOOKUP(A2817,nasdaq_wtd_mc_ritter_add!$B$2:$D$3373,$D$5)</f>
        <v>3.41030003037694</v>
      </c>
      <c r="E2817" s="9">
        <f t="shared" si="131"/>
        <v>1.2315352793565473</v>
      </c>
      <c r="F2817" s="9">
        <f t="shared" si="129"/>
        <v>0</v>
      </c>
    </row>
    <row r="2818" spans="1:6" x14ac:dyDescent="0.3">
      <c r="A2818" s="1">
        <v>42624</v>
      </c>
      <c r="B2818">
        <f>VLOOKUP(A2818,NASDAQ_Composite_IXIC_20210721[[Date]:[Close]],5)</f>
        <v>5125.9101559999999</v>
      </c>
      <c r="C2818" s="9">
        <f t="shared" si="130"/>
        <v>2.1787647510203927</v>
      </c>
      <c r="D2818" s="9">
        <f>VLOOKUP(A2818,nasdaq_wtd_mc_ritter_add!$B$2:$D$3373,$D$5)</f>
        <v>3.41030003037694</v>
      </c>
      <c r="E2818" s="9">
        <f t="shared" si="131"/>
        <v>1.2315352793565473</v>
      </c>
      <c r="F2818" s="9">
        <f t="shared" si="129"/>
        <v>0</v>
      </c>
    </row>
    <row r="2819" spans="1:6" x14ac:dyDescent="0.3">
      <c r="A2819" s="1">
        <v>42625</v>
      </c>
      <c r="B2819">
        <f>VLOOKUP(A2819,NASDAQ_Composite_IXIC_20210721[[Date]:[Close]],5)</f>
        <v>5211.8901370000003</v>
      </c>
      <c r="C2819" s="9">
        <f t="shared" si="130"/>
        <v>2.1953992305327263</v>
      </c>
      <c r="D2819" s="9">
        <f>VLOOKUP(A2819,nasdaq_wtd_mc_ritter_add!$B$2:$D$3373,$D$5)</f>
        <v>3.4282220137205499</v>
      </c>
      <c r="E2819" s="9">
        <f t="shared" si="131"/>
        <v>1.2328227831878236</v>
      </c>
      <c r="F2819" s="9">
        <f t="shared" si="129"/>
        <v>1</v>
      </c>
    </row>
    <row r="2820" spans="1:6" x14ac:dyDescent="0.3">
      <c r="A2820" s="1">
        <v>42626</v>
      </c>
      <c r="B2820">
        <f>VLOOKUP(A2820,NASDAQ_Composite_IXIC_20210721[[Date]:[Close]],5)</f>
        <v>5155.25</v>
      </c>
      <c r="C2820" s="9">
        <f t="shared" si="130"/>
        <v>2.1844722632470139</v>
      </c>
      <c r="D2820" s="9">
        <f>VLOOKUP(A2820,nasdaq_wtd_mc_ritter_add!$B$2:$D$3373,$D$5)</f>
        <v>3.41327811837595</v>
      </c>
      <c r="E2820" s="9">
        <f t="shared" si="131"/>
        <v>1.228805855128936</v>
      </c>
      <c r="F2820" s="9">
        <f t="shared" si="129"/>
        <v>1</v>
      </c>
    </row>
    <row r="2821" spans="1:6" x14ac:dyDescent="0.3">
      <c r="A2821" s="1">
        <v>42627</v>
      </c>
      <c r="B2821">
        <f>VLOOKUP(A2821,NASDAQ_Composite_IXIC_20210721[[Date]:[Close]],5)</f>
        <v>5173.7700199999999</v>
      </c>
      <c r="C2821" s="9">
        <f t="shared" si="130"/>
        <v>2.1880582839557983</v>
      </c>
      <c r="D2821" s="9">
        <f>VLOOKUP(A2821,nasdaq_wtd_mc_ritter_add!$B$2:$D$3373,$D$5)</f>
        <v>3.41928700924145</v>
      </c>
      <c r="E2821" s="9">
        <f t="shared" si="131"/>
        <v>1.2312287252856517</v>
      </c>
      <c r="F2821" s="9">
        <f t="shared" si="129"/>
        <v>1</v>
      </c>
    </row>
    <row r="2822" spans="1:6" x14ac:dyDescent="0.3">
      <c r="A2822" s="1">
        <v>42628</v>
      </c>
      <c r="B2822">
        <f>VLOOKUP(A2822,NASDAQ_Composite_IXIC_20210721[[Date]:[Close]],5)</f>
        <v>5249.6899409999996</v>
      </c>
      <c r="C2822" s="9">
        <f t="shared" si="130"/>
        <v>2.2026256663511221</v>
      </c>
      <c r="D2822" s="9">
        <f>VLOOKUP(A2822,nasdaq_wtd_mc_ritter_add!$B$2:$D$3373,$D$5)</f>
        <v>3.4316551932985799</v>
      </c>
      <c r="E2822" s="9">
        <f t="shared" si="131"/>
        <v>1.2290295269474578</v>
      </c>
      <c r="F2822" s="9">
        <f t="shared" si="129"/>
        <v>1</v>
      </c>
    </row>
    <row r="2823" spans="1:6" x14ac:dyDescent="0.3">
      <c r="A2823" s="1">
        <v>42629</v>
      </c>
      <c r="B2823">
        <f>VLOOKUP(A2823,NASDAQ_Composite_IXIC_20210721[[Date]:[Close]],5)</f>
        <v>5244.5698240000002</v>
      </c>
      <c r="C2823" s="9">
        <f t="shared" si="130"/>
        <v>2.2016498724369393</v>
      </c>
      <c r="D2823" s="9">
        <f>VLOOKUP(A2823,nasdaq_wtd_mc_ritter_add!$B$2:$D$3373,$D$5)</f>
        <v>3.4406210779133102</v>
      </c>
      <c r="E2823" s="9">
        <f t="shared" si="131"/>
        <v>1.2389712054763709</v>
      </c>
      <c r="F2823" s="9">
        <f t="shared" si="129"/>
        <v>1</v>
      </c>
    </row>
    <row r="2824" spans="1:6" x14ac:dyDescent="0.3">
      <c r="A2824" s="1">
        <v>42630</v>
      </c>
      <c r="B2824">
        <f>VLOOKUP(A2824,NASDAQ_Composite_IXIC_20210721[[Date]:[Close]],5)</f>
        <v>5244.5698240000002</v>
      </c>
      <c r="C2824" s="9">
        <f t="shared" si="130"/>
        <v>2.2016498724369393</v>
      </c>
      <c r="D2824" s="9">
        <f>VLOOKUP(A2824,nasdaq_wtd_mc_ritter_add!$B$2:$D$3373,$D$5)</f>
        <v>3.4406210779133102</v>
      </c>
      <c r="E2824" s="9">
        <f t="shared" si="131"/>
        <v>1.2389712054763709</v>
      </c>
      <c r="F2824" s="9">
        <f t="shared" ref="F2824:F2887" si="132">IF(OR(C2824=C2823,D2824=D2823),0,1)</f>
        <v>0</v>
      </c>
    </row>
    <row r="2825" spans="1:6" x14ac:dyDescent="0.3">
      <c r="A2825" s="1">
        <v>42631</v>
      </c>
      <c r="B2825">
        <f>VLOOKUP(A2825,NASDAQ_Composite_IXIC_20210721[[Date]:[Close]],5)</f>
        <v>5244.5698240000002</v>
      </c>
      <c r="C2825" s="9">
        <f t="shared" ref="C2825:C2888" si="133">$C$5+LN(B2825)-$A$6</f>
        <v>2.2016498724369393</v>
      </c>
      <c r="D2825" s="9">
        <f>VLOOKUP(A2825,nasdaq_wtd_mc_ritter_add!$B$2:$D$3373,$D$5)</f>
        <v>3.4406210779133102</v>
      </c>
      <c r="E2825" s="9">
        <f t="shared" ref="E2825:E2888" si="134">IF($E$5&lt;=$A2825,D2825-VLOOKUP(A2825,$A$7:$C$4936,3),0)</f>
        <v>1.2389712054763709</v>
      </c>
      <c r="F2825" s="9">
        <f t="shared" si="132"/>
        <v>0</v>
      </c>
    </row>
    <row r="2826" spans="1:6" x14ac:dyDescent="0.3">
      <c r="A2826" s="1">
        <v>42632</v>
      </c>
      <c r="B2826">
        <f>VLOOKUP(A2826,NASDAQ_Composite_IXIC_20210721[[Date]:[Close]],5)</f>
        <v>5235.0297849999997</v>
      </c>
      <c r="C2826" s="9">
        <f t="shared" si="133"/>
        <v>2.1998291842443924</v>
      </c>
      <c r="D2826" s="9">
        <f>VLOOKUP(A2826,nasdaq_wtd_mc_ritter_add!$B$2:$D$3373,$D$5)</f>
        <v>3.4381438586070501</v>
      </c>
      <c r="E2826" s="9">
        <f t="shared" si="134"/>
        <v>1.2383146743626576</v>
      </c>
      <c r="F2826" s="9">
        <f t="shared" si="132"/>
        <v>1</v>
      </c>
    </row>
    <row r="2827" spans="1:6" x14ac:dyDescent="0.3">
      <c r="A2827" s="1">
        <v>42633</v>
      </c>
      <c r="B2827">
        <f>VLOOKUP(A2827,NASDAQ_Composite_IXIC_20210721[[Date]:[Close]],5)</f>
        <v>5241.3500979999999</v>
      </c>
      <c r="C2827" s="9">
        <f t="shared" si="133"/>
        <v>2.2010357677851511</v>
      </c>
      <c r="D2827" s="9">
        <f>VLOOKUP(A2827,nasdaq_wtd_mc_ritter_add!$B$2:$D$3373,$D$5)</f>
        <v>3.43870952320807</v>
      </c>
      <c r="E2827" s="9">
        <f t="shared" si="134"/>
        <v>1.2376737554229189</v>
      </c>
      <c r="F2827" s="9">
        <f t="shared" si="132"/>
        <v>1</v>
      </c>
    </row>
    <row r="2828" spans="1:6" x14ac:dyDescent="0.3">
      <c r="A2828" s="1">
        <v>42634</v>
      </c>
      <c r="B2828">
        <f>VLOOKUP(A2828,NASDAQ_Composite_IXIC_20210721[[Date]:[Close]],5)</f>
        <v>5295.1801759999998</v>
      </c>
      <c r="C2828" s="9">
        <f t="shared" si="133"/>
        <v>2.2112536563964023</v>
      </c>
      <c r="D2828" s="9">
        <f>VLOOKUP(A2828,nasdaq_wtd_mc_ritter_add!$B$2:$D$3373,$D$5)</f>
        <v>3.4519201741173799</v>
      </c>
      <c r="E2828" s="9">
        <f t="shared" si="134"/>
        <v>1.2406665177209777</v>
      </c>
      <c r="F2828" s="9">
        <f t="shared" si="132"/>
        <v>1</v>
      </c>
    </row>
    <row r="2829" spans="1:6" x14ac:dyDescent="0.3">
      <c r="A2829" s="1">
        <v>42635</v>
      </c>
      <c r="B2829">
        <f>VLOOKUP(A2829,NASDAQ_Composite_IXIC_20210721[[Date]:[Close]],5)</f>
        <v>5339.5200199999999</v>
      </c>
      <c r="C2829" s="9">
        <f t="shared" si="133"/>
        <v>2.2195924153859492</v>
      </c>
      <c r="D2829" s="9">
        <f>VLOOKUP(A2829,nasdaq_wtd_mc_ritter_add!$B$2:$D$3373,$D$5)</f>
        <v>3.46058273161383</v>
      </c>
      <c r="E2829" s="9">
        <f t="shared" si="134"/>
        <v>1.2409903162278808</v>
      </c>
      <c r="F2829" s="9">
        <f t="shared" si="132"/>
        <v>1</v>
      </c>
    </row>
    <row r="2830" spans="1:6" x14ac:dyDescent="0.3">
      <c r="A2830" s="1">
        <v>42636</v>
      </c>
      <c r="B2830">
        <f>VLOOKUP(A2830,NASDAQ_Composite_IXIC_20210721[[Date]:[Close]],5)</f>
        <v>5305.75</v>
      </c>
      <c r="C2830" s="9">
        <f t="shared" si="133"/>
        <v>2.2132477884823887</v>
      </c>
      <c r="D2830" s="9">
        <f>VLOOKUP(A2830,nasdaq_wtd_mc_ritter_add!$B$2:$D$3373,$D$5)</f>
        <v>3.4555327185269298</v>
      </c>
      <c r="E2830" s="9">
        <f t="shared" si="134"/>
        <v>1.2422849300445411</v>
      </c>
      <c r="F2830" s="9">
        <f t="shared" si="132"/>
        <v>1</v>
      </c>
    </row>
    <row r="2831" spans="1:6" x14ac:dyDescent="0.3">
      <c r="A2831" s="1">
        <v>42637</v>
      </c>
      <c r="B2831">
        <f>VLOOKUP(A2831,NASDAQ_Composite_IXIC_20210721[[Date]:[Close]],5)</f>
        <v>5305.75</v>
      </c>
      <c r="C2831" s="9">
        <f t="shared" si="133"/>
        <v>2.2132477884823887</v>
      </c>
      <c r="D2831" s="9">
        <f>VLOOKUP(A2831,nasdaq_wtd_mc_ritter_add!$B$2:$D$3373,$D$5)</f>
        <v>3.4555327185269298</v>
      </c>
      <c r="E2831" s="9">
        <f t="shared" si="134"/>
        <v>1.2422849300445411</v>
      </c>
      <c r="F2831" s="9">
        <f t="shared" si="132"/>
        <v>0</v>
      </c>
    </row>
    <row r="2832" spans="1:6" x14ac:dyDescent="0.3">
      <c r="A2832" s="1">
        <v>42638</v>
      </c>
      <c r="B2832">
        <f>VLOOKUP(A2832,NASDAQ_Composite_IXIC_20210721[[Date]:[Close]],5)</f>
        <v>5305.75</v>
      </c>
      <c r="C2832" s="9">
        <f t="shared" si="133"/>
        <v>2.2132477884823887</v>
      </c>
      <c r="D2832" s="9">
        <f>VLOOKUP(A2832,nasdaq_wtd_mc_ritter_add!$B$2:$D$3373,$D$5)</f>
        <v>3.4555327185269298</v>
      </c>
      <c r="E2832" s="9">
        <f t="shared" si="134"/>
        <v>1.2422849300445411</v>
      </c>
      <c r="F2832" s="9">
        <f t="shared" si="132"/>
        <v>0</v>
      </c>
    </row>
    <row r="2833" spans="1:6" x14ac:dyDescent="0.3">
      <c r="A2833" s="1">
        <v>42639</v>
      </c>
      <c r="B2833">
        <f>VLOOKUP(A2833,NASDAQ_Composite_IXIC_20210721[[Date]:[Close]],5)</f>
        <v>5257.4902339999999</v>
      </c>
      <c r="C2833" s="9">
        <f t="shared" si="133"/>
        <v>2.2041104214049154</v>
      </c>
      <c r="D2833" s="9">
        <f>VLOOKUP(A2833,nasdaq_wtd_mc_ritter_add!$B$2:$D$3373,$D$5)</f>
        <v>3.44736205482439</v>
      </c>
      <c r="E2833" s="9">
        <f t="shared" si="134"/>
        <v>1.2432516334194745</v>
      </c>
      <c r="F2833" s="9">
        <f t="shared" si="132"/>
        <v>1</v>
      </c>
    </row>
    <row r="2834" spans="1:6" x14ac:dyDescent="0.3">
      <c r="A2834" s="1">
        <v>42640</v>
      </c>
      <c r="B2834">
        <f>VLOOKUP(A2834,NASDAQ_Composite_IXIC_20210721[[Date]:[Close]],5)</f>
        <v>5305.7099609999996</v>
      </c>
      <c r="C2834" s="9">
        <f t="shared" si="133"/>
        <v>2.2132402421126818</v>
      </c>
      <c r="D2834" s="9">
        <f>VLOOKUP(A2834,nasdaq_wtd_mc_ritter_add!$B$2:$D$3373,$D$5)</f>
        <v>3.46159800092917</v>
      </c>
      <c r="E2834" s="9">
        <f t="shared" si="134"/>
        <v>1.2483577588164882</v>
      </c>
      <c r="F2834" s="9">
        <f t="shared" si="132"/>
        <v>1</v>
      </c>
    </row>
    <row r="2835" spans="1:6" x14ac:dyDescent="0.3">
      <c r="A2835" s="1">
        <v>42641</v>
      </c>
      <c r="B2835">
        <f>VLOOKUP(A2835,NASDAQ_Composite_IXIC_20210721[[Date]:[Close]],5)</f>
        <v>5318.5498049999997</v>
      </c>
      <c r="C2835" s="9">
        <f t="shared" si="133"/>
        <v>2.2156573234969779</v>
      </c>
      <c r="D2835" s="9">
        <f>VLOOKUP(A2835,nasdaq_wtd_mc_ritter_add!$B$2:$D$3373,$D$5)</f>
        <v>3.4629867586303398</v>
      </c>
      <c r="E2835" s="9">
        <f t="shared" si="134"/>
        <v>1.2473294351333619</v>
      </c>
      <c r="F2835" s="9">
        <f t="shared" si="132"/>
        <v>1</v>
      </c>
    </row>
    <row r="2836" spans="1:6" x14ac:dyDescent="0.3">
      <c r="A2836" s="1">
        <v>42642</v>
      </c>
      <c r="B2836">
        <f>VLOOKUP(A2836,NASDAQ_Composite_IXIC_20210721[[Date]:[Close]],5)</f>
        <v>5269.1499020000001</v>
      </c>
      <c r="C2836" s="9">
        <f t="shared" si="133"/>
        <v>2.2063256909719575</v>
      </c>
      <c r="D2836" s="9">
        <f>VLOOKUP(A2836,nasdaq_wtd_mc_ritter_add!$B$2:$D$3373,$D$5)</f>
        <v>3.4490961718201398</v>
      </c>
      <c r="E2836" s="9">
        <f t="shared" si="134"/>
        <v>1.2427704808481823</v>
      </c>
      <c r="F2836" s="9">
        <f t="shared" si="132"/>
        <v>1</v>
      </c>
    </row>
    <row r="2837" spans="1:6" x14ac:dyDescent="0.3">
      <c r="A2837" s="1">
        <v>42643</v>
      </c>
      <c r="B2837">
        <f>VLOOKUP(A2837,NASDAQ_Composite_IXIC_20210721[[Date]:[Close]],5)</f>
        <v>5312</v>
      </c>
      <c r="C2837" s="9">
        <f t="shared" si="133"/>
        <v>2.2144250625229089</v>
      </c>
      <c r="D2837" s="9">
        <f>VLOOKUP(A2837,nasdaq_wtd_mc_ritter_add!$B$2:$D$3373,$D$5)</f>
        <v>3.4541937019365299</v>
      </c>
      <c r="E2837" s="9">
        <f t="shared" si="134"/>
        <v>1.2397686394136209</v>
      </c>
      <c r="F2837" s="9">
        <f t="shared" si="132"/>
        <v>1</v>
      </c>
    </row>
    <row r="2838" spans="1:6" x14ac:dyDescent="0.3">
      <c r="A2838" s="1">
        <v>42644</v>
      </c>
      <c r="B2838">
        <f>VLOOKUP(A2838,NASDAQ_Composite_IXIC_20210721[[Date]:[Close]],5)</f>
        <v>5312</v>
      </c>
      <c r="C2838" s="9">
        <f t="shared" si="133"/>
        <v>2.2144250625229089</v>
      </c>
      <c r="D2838" s="9">
        <f>VLOOKUP(A2838,nasdaq_wtd_mc_ritter_add!$B$2:$D$3373,$D$5)</f>
        <v>3.4541937019365299</v>
      </c>
      <c r="E2838" s="9">
        <f t="shared" si="134"/>
        <v>1.2397686394136209</v>
      </c>
      <c r="F2838" s="9">
        <f t="shared" si="132"/>
        <v>0</v>
      </c>
    </row>
    <row r="2839" spans="1:6" x14ac:dyDescent="0.3">
      <c r="A2839" s="1">
        <v>42645</v>
      </c>
      <c r="B2839">
        <f>VLOOKUP(A2839,NASDAQ_Composite_IXIC_20210721[[Date]:[Close]],5)</f>
        <v>5312</v>
      </c>
      <c r="C2839" s="9">
        <f t="shared" si="133"/>
        <v>2.2144250625229089</v>
      </c>
      <c r="D2839" s="9">
        <f>VLOOKUP(A2839,nasdaq_wtd_mc_ritter_add!$B$2:$D$3373,$D$5)</f>
        <v>3.4541937019365299</v>
      </c>
      <c r="E2839" s="9">
        <f t="shared" si="134"/>
        <v>1.2397686394136209</v>
      </c>
      <c r="F2839" s="9">
        <f t="shared" si="132"/>
        <v>0</v>
      </c>
    </row>
    <row r="2840" spans="1:6" x14ac:dyDescent="0.3">
      <c r="A2840" s="1">
        <v>42646</v>
      </c>
      <c r="B2840">
        <f>VLOOKUP(A2840,NASDAQ_Composite_IXIC_20210721[[Date]:[Close]],5)</f>
        <v>5300.8701170000004</v>
      </c>
      <c r="C2840" s="9">
        <f t="shared" si="133"/>
        <v>2.2123276304508037</v>
      </c>
      <c r="D2840" s="9">
        <f>VLOOKUP(A2840,nasdaq_wtd_mc_ritter_add!$B$2:$D$3373,$D$5)</f>
        <v>3.4576738051931999</v>
      </c>
      <c r="E2840" s="9">
        <f t="shared" si="134"/>
        <v>1.2453461747423962</v>
      </c>
      <c r="F2840" s="9">
        <f t="shared" si="132"/>
        <v>1</v>
      </c>
    </row>
    <row r="2841" spans="1:6" x14ac:dyDescent="0.3">
      <c r="A2841" s="1">
        <v>42647</v>
      </c>
      <c r="B2841">
        <f>VLOOKUP(A2841,NASDAQ_Composite_IXIC_20210721[[Date]:[Close]],5)</f>
        <v>5289.6601559999999</v>
      </c>
      <c r="C2841" s="9">
        <f t="shared" si="133"/>
        <v>2.210210651433214</v>
      </c>
      <c r="D2841" s="9">
        <f>VLOOKUP(A2841,nasdaq_wtd_mc_ritter_add!$B$2:$D$3373,$D$5)</f>
        <v>3.4517477364750202</v>
      </c>
      <c r="E2841" s="9">
        <f t="shared" si="134"/>
        <v>1.2415370850418062</v>
      </c>
      <c r="F2841" s="9">
        <f t="shared" si="132"/>
        <v>1</v>
      </c>
    </row>
    <row r="2842" spans="1:6" x14ac:dyDescent="0.3">
      <c r="A2842" s="1">
        <v>42648</v>
      </c>
      <c r="B2842">
        <f>VLOOKUP(A2842,NASDAQ_Composite_IXIC_20210721[[Date]:[Close]],5)</f>
        <v>5316.0200199999999</v>
      </c>
      <c r="C2842" s="9">
        <f t="shared" si="133"/>
        <v>2.2151815571821478</v>
      </c>
      <c r="D2842" s="9">
        <f>VLOOKUP(A2842,nasdaq_wtd_mc_ritter_add!$B$2:$D$3373,$D$5)</f>
        <v>3.4599089379063601</v>
      </c>
      <c r="E2842" s="9">
        <f t="shared" si="134"/>
        <v>1.2447273807242123</v>
      </c>
      <c r="F2842" s="9">
        <f t="shared" si="132"/>
        <v>1</v>
      </c>
    </row>
    <row r="2843" spans="1:6" x14ac:dyDescent="0.3">
      <c r="A2843" s="1">
        <v>42649</v>
      </c>
      <c r="B2843">
        <f>VLOOKUP(A2843,NASDAQ_Composite_IXIC_20210721[[Date]:[Close]],5)</f>
        <v>5306.8500979999999</v>
      </c>
      <c r="C2843" s="9">
        <f t="shared" si="133"/>
        <v>2.2134551077055358</v>
      </c>
      <c r="D2843" s="9">
        <f>VLOOKUP(A2843,nasdaq_wtd_mc_ritter_add!$B$2:$D$3373,$D$5)</f>
        <v>3.4503896411567099</v>
      </c>
      <c r="E2843" s="9">
        <f t="shared" si="134"/>
        <v>1.2369345334511741</v>
      </c>
      <c r="F2843" s="9">
        <f t="shared" si="132"/>
        <v>1</v>
      </c>
    </row>
    <row r="2844" spans="1:6" x14ac:dyDescent="0.3">
      <c r="A2844" s="1">
        <v>42650</v>
      </c>
      <c r="B2844">
        <f>VLOOKUP(A2844,NASDAQ_Composite_IXIC_20210721[[Date]:[Close]],5)</f>
        <v>5292.3999020000001</v>
      </c>
      <c r="C2844" s="9">
        <f t="shared" si="133"/>
        <v>2.2107284610177755</v>
      </c>
      <c r="D2844" s="9">
        <f>VLOOKUP(A2844,nasdaq_wtd_mc_ritter_add!$B$2:$D$3373,$D$5)</f>
        <v>3.4482080206367001</v>
      </c>
      <c r="E2844" s="9">
        <f t="shared" si="134"/>
        <v>1.2374795596189245</v>
      </c>
      <c r="F2844" s="9">
        <f t="shared" si="132"/>
        <v>1</v>
      </c>
    </row>
    <row r="2845" spans="1:6" x14ac:dyDescent="0.3">
      <c r="A2845" s="1">
        <v>42651</v>
      </c>
      <c r="B2845">
        <f>VLOOKUP(A2845,NASDAQ_Composite_IXIC_20210721[[Date]:[Close]],5)</f>
        <v>5292.3999020000001</v>
      </c>
      <c r="C2845" s="9">
        <f t="shared" si="133"/>
        <v>2.2107284610177755</v>
      </c>
      <c r="D2845" s="9">
        <f>VLOOKUP(A2845,nasdaq_wtd_mc_ritter_add!$B$2:$D$3373,$D$5)</f>
        <v>3.4482080206367001</v>
      </c>
      <c r="E2845" s="9">
        <f t="shared" si="134"/>
        <v>1.2374795596189245</v>
      </c>
      <c r="F2845" s="9">
        <f t="shared" si="132"/>
        <v>0</v>
      </c>
    </row>
    <row r="2846" spans="1:6" x14ac:dyDescent="0.3">
      <c r="A2846" s="1">
        <v>42652</v>
      </c>
      <c r="B2846">
        <f>VLOOKUP(A2846,NASDAQ_Composite_IXIC_20210721[[Date]:[Close]],5)</f>
        <v>5292.3999020000001</v>
      </c>
      <c r="C2846" s="9">
        <f t="shared" si="133"/>
        <v>2.2107284610177755</v>
      </c>
      <c r="D2846" s="9">
        <f>VLOOKUP(A2846,nasdaq_wtd_mc_ritter_add!$B$2:$D$3373,$D$5)</f>
        <v>3.4482080206367001</v>
      </c>
      <c r="E2846" s="9">
        <f t="shared" si="134"/>
        <v>1.2374795596189245</v>
      </c>
      <c r="F2846" s="9">
        <f t="shared" si="132"/>
        <v>0</v>
      </c>
    </row>
    <row r="2847" spans="1:6" x14ac:dyDescent="0.3">
      <c r="A2847" s="1">
        <v>42653</v>
      </c>
      <c r="B2847">
        <f>VLOOKUP(A2847,NASDAQ_Composite_IXIC_20210721[[Date]:[Close]],5)</f>
        <v>5328.669922</v>
      </c>
      <c r="C2847" s="9">
        <f t="shared" si="133"/>
        <v>2.2175583117938524</v>
      </c>
      <c r="D2847" s="9">
        <f>VLOOKUP(A2847,nasdaq_wtd_mc_ritter_add!$B$2:$D$3373,$D$5)</f>
        <v>3.4584984039166198</v>
      </c>
      <c r="E2847" s="9">
        <f t="shared" si="134"/>
        <v>1.2409400921227673</v>
      </c>
      <c r="F2847" s="9">
        <f t="shared" si="132"/>
        <v>1</v>
      </c>
    </row>
    <row r="2848" spans="1:6" x14ac:dyDescent="0.3">
      <c r="A2848" s="1">
        <v>42654</v>
      </c>
      <c r="B2848">
        <f>VLOOKUP(A2848,NASDAQ_Composite_IXIC_20210721[[Date]:[Close]],5)</f>
        <v>5246.7900390000004</v>
      </c>
      <c r="C2848" s="9">
        <f t="shared" si="133"/>
        <v>2.202073118815318</v>
      </c>
      <c r="D2848" s="9">
        <f>VLOOKUP(A2848,nasdaq_wtd_mc_ritter_add!$B$2:$D$3373,$D$5)</f>
        <v>3.4451436584663502</v>
      </c>
      <c r="E2848" s="9">
        <f t="shared" si="134"/>
        <v>1.2430705396510322</v>
      </c>
      <c r="F2848" s="9">
        <f t="shared" si="132"/>
        <v>1</v>
      </c>
    </row>
    <row r="2849" spans="1:6" x14ac:dyDescent="0.3">
      <c r="A2849" s="1">
        <v>42655</v>
      </c>
      <c r="B2849">
        <f>VLOOKUP(A2849,NASDAQ_Composite_IXIC_20210721[[Date]:[Close]],5)</f>
        <v>5239.0200199999999</v>
      </c>
      <c r="C2849" s="9">
        <f t="shared" si="133"/>
        <v>2.2005911121075075</v>
      </c>
      <c r="D2849" s="9">
        <f>VLOOKUP(A2849,nasdaq_wtd_mc_ritter_add!$B$2:$D$3373,$D$5)</f>
        <v>3.4370566593287601</v>
      </c>
      <c r="E2849" s="9">
        <f t="shared" si="134"/>
        <v>1.2364655472212527</v>
      </c>
      <c r="F2849" s="9">
        <f t="shared" si="132"/>
        <v>1</v>
      </c>
    </row>
    <row r="2850" spans="1:6" x14ac:dyDescent="0.3">
      <c r="A2850" s="1">
        <v>42656</v>
      </c>
      <c r="B2850">
        <f>VLOOKUP(A2850,NASDAQ_Composite_IXIC_20210721[[Date]:[Close]],5)</f>
        <v>5213.330078</v>
      </c>
      <c r="C2850" s="9">
        <f t="shared" si="133"/>
        <v>2.1956754723730834</v>
      </c>
      <c r="D2850" s="9">
        <f>VLOOKUP(A2850,nasdaq_wtd_mc_ritter_add!$B$2:$D$3373,$D$5)</f>
        <v>3.4305665648577501</v>
      </c>
      <c r="E2850" s="9">
        <f t="shared" si="134"/>
        <v>1.2348910924846668</v>
      </c>
      <c r="F2850" s="9">
        <f t="shared" si="132"/>
        <v>1</v>
      </c>
    </row>
    <row r="2851" spans="1:6" x14ac:dyDescent="0.3">
      <c r="A2851" s="1">
        <v>42657</v>
      </c>
      <c r="B2851">
        <f>VLOOKUP(A2851,NASDAQ_Composite_IXIC_20210721[[Date]:[Close]],5)</f>
        <v>5214.1601559999999</v>
      </c>
      <c r="C2851" s="9">
        <f t="shared" si="133"/>
        <v>2.195834681920755</v>
      </c>
      <c r="D2851" s="9">
        <f>VLOOKUP(A2851,nasdaq_wtd_mc_ritter_add!$B$2:$D$3373,$D$5)</f>
        <v>3.42191974958644</v>
      </c>
      <c r="E2851" s="9">
        <f t="shared" si="134"/>
        <v>1.2260850676656849</v>
      </c>
      <c r="F2851" s="9">
        <f t="shared" si="132"/>
        <v>1</v>
      </c>
    </row>
    <row r="2852" spans="1:6" x14ac:dyDescent="0.3">
      <c r="A2852" s="1">
        <v>42658</v>
      </c>
      <c r="B2852">
        <f>VLOOKUP(A2852,NASDAQ_Composite_IXIC_20210721[[Date]:[Close]],5)</f>
        <v>5214.1601559999999</v>
      </c>
      <c r="C2852" s="9">
        <f t="shared" si="133"/>
        <v>2.195834681920755</v>
      </c>
      <c r="D2852" s="9">
        <f>VLOOKUP(A2852,nasdaq_wtd_mc_ritter_add!$B$2:$D$3373,$D$5)</f>
        <v>3.42191974958644</v>
      </c>
      <c r="E2852" s="9">
        <f t="shared" si="134"/>
        <v>1.2260850676656849</v>
      </c>
      <c r="F2852" s="9">
        <f t="shared" si="132"/>
        <v>0</v>
      </c>
    </row>
    <row r="2853" spans="1:6" x14ac:dyDescent="0.3">
      <c r="A2853" s="1">
        <v>42659</v>
      </c>
      <c r="B2853">
        <f>VLOOKUP(A2853,NASDAQ_Composite_IXIC_20210721[[Date]:[Close]],5)</f>
        <v>5214.1601559999999</v>
      </c>
      <c r="C2853" s="9">
        <f t="shared" si="133"/>
        <v>2.195834681920755</v>
      </c>
      <c r="D2853" s="9">
        <f>VLOOKUP(A2853,nasdaq_wtd_mc_ritter_add!$B$2:$D$3373,$D$5)</f>
        <v>3.42191974958644</v>
      </c>
      <c r="E2853" s="9">
        <f t="shared" si="134"/>
        <v>1.2260850676656849</v>
      </c>
      <c r="F2853" s="9">
        <f t="shared" si="132"/>
        <v>0</v>
      </c>
    </row>
    <row r="2854" spans="1:6" x14ac:dyDescent="0.3">
      <c r="A2854" s="1">
        <v>42660</v>
      </c>
      <c r="B2854">
        <f>VLOOKUP(A2854,NASDAQ_Composite_IXIC_20210721[[Date]:[Close]],5)</f>
        <v>5199.8198240000002</v>
      </c>
      <c r="C2854" s="9">
        <f t="shared" si="133"/>
        <v>2.1930806261050888</v>
      </c>
      <c r="D2854" s="9">
        <f>VLOOKUP(A2854,nasdaq_wtd_mc_ritter_add!$B$2:$D$3373,$D$5)</f>
        <v>3.4140090236744598</v>
      </c>
      <c r="E2854" s="9">
        <f t="shared" si="134"/>
        <v>1.220928397569371</v>
      </c>
      <c r="F2854" s="9">
        <f t="shared" si="132"/>
        <v>1</v>
      </c>
    </row>
    <row r="2855" spans="1:6" x14ac:dyDescent="0.3">
      <c r="A2855" s="1">
        <v>42661</v>
      </c>
      <c r="B2855">
        <f>VLOOKUP(A2855,NASDAQ_Composite_IXIC_20210721[[Date]:[Close]],5)</f>
        <v>5243.8398440000001</v>
      </c>
      <c r="C2855" s="9">
        <f t="shared" si="133"/>
        <v>2.2015106749753057</v>
      </c>
      <c r="D2855" s="9">
        <f>VLOOKUP(A2855,nasdaq_wtd_mc_ritter_add!$B$2:$D$3373,$D$5)</f>
        <v>3.4234022698825801</v>
      </c>
      <c r="E2855" s="9">
        <f t="shared" si="134"/>
        <v>1.2218915949072744</v>
      </c>
      <c r="F2855" s="9">
        <f t="shared" si="132"/>
        <v>1</v>
      </c>
    </row>
    <row r="2856" spans="1:6" x14ac:dyDescent="0.3">
      <c r="A2856" s="1">
        <v>42662</v>
      </c>
      <c r="B2856">
        <f>VLOOKUP(A2856,NASDAQ_Composite_IXIC_20210721[[Date]:[Close]],5)</f>
        <v>5246.4101559999999</v>
      </c>
      <c r="C2856" s="9">
        <f t="shared" si="133"/>
        <v>2.2020007132587471</v>
      </c>
      <c r="D2856" s="9">
        <f>VLOOKUP(A2856,nasdaq_wtd_mc_ritter_add!$B$2:$D$3373,$D$5)</f>
        <v>3.4292356171092999</v>
      </c>
      <c r="E2856" s="9">
        <f t="shared" si="134"/>
        <v>1.2272349038505528</v>
      </c>
      <c r="F2856" s="9">
        <f t="shared" si="132"/>
        <v>1</v>
      </c>
    </row>
    <row r="2857" spans="1:6" x14ac:dyDescent="0.3">
      <c r="A2857" s="1">
        <v>42663</v>
      </c>
      <c r="B2857">
        <f>VLOOKUP(A2857,NASDAQ_Composite_IXIC_20210721[[Date]:[Close]],5)</f>
        <v>5241.830078</v>
      </c>
      <c r="C2857" s="9">
        <f t="shared" si="133"/>
        <v>2.2011273392343265</v>
      </c>
      <c r="D2857" s="9">
        <f>VLOOKUP(A2857,nasdaq_wtd_mc_ritter_add!$B$2:$D$3373,$D$5)</f>
        <v>3.4296782489801698</v>
      </c>
      <c r="E2857" s="9">
        <f t="shared" si="134"/>
        <v>1.2285509097458434</v>
      </c>
      <c r="F2857" s="9">
        <f t="shared" si="132"/>
        <v>1</v>
      </c>
    </row>
    <row r="2858" spans="1:6" x14ac:dyDescent="0.3">
      <c r="A2858" s="1">
        <v>42664</v>
      </c>
      <c r="B2858">
        <f>VLOOKUP(A2858,NASDAQ_Composite_IXIC_20210721[[Date]:[Close]],5)</f>
        <v>5257.3999020000001</v>
      </c>
      <c r="C2858" s="9">
        <f t="shared" si="133"/>
        <v>2.2040932396752284</v>
      </c>
      <c r="D2858" s="9">
        <f>VLOOKUP(A2858,nasdaq_wtd_mc_ritter_add!$B$2:$D$3373,$D$5)</f>
        <v>3.4407136500948399</v>
      </c>
      <c r="E2858" s="9">
        <f t="shared" si="134"/>
        <v>1.2366204104196115</v>
      </c>
      <c r="F2858" s="9">
        <f t="shared" si="132"/>
        <v>1</v>
      </c>
    </row>
    <row r="2859" spans="1:6" x14ac:dyDescent="0.3">
      <c r="A2859" s="1">
        <v>42665</v>
      </c>
      <c r="B2859">
        <f>VLOOKUP(A2859,NASDAQ_Composite_IXIC_20210721[[Date]:[Close]],5)</f>
        <v>5257.3999020000001</v>
      </c>
      <c r="C2859" s="9">
        <f t="shared" si="133"/>
        <v>2.2040932396752284</v>
      </c>
      <c r="D2859" s="9">
        <f>VLOOKUP(A2859,nasdaq_wtd_mc_ritter_add!$B$2:$D$3373,$D$5)</f>
        <v>3.4407136500948399</v>
      </c>
      <c r="E2859" s="9">
        <f t="shared" si="134"/>
        <v>1.2366204104196115</v>
      </c>
      <c r="F2859" s="9">
        <f t="shared" si="132"/>
        <v>0</v>
      </c>
    </row>
    <row r="2860" spans="1:6" x14ac:dyDescent="0.3">
      <c r="A2860" s="1">
        <v>42666</v>
      </c>
      <c r="B2860">
        <f>VLOOKUP(A2860,NASDAQ_Composite_IXIC_20210721[[Date]:[Close]],5)</f>
        <v>5257.3999020000001</v>
      </c>
      <c r="C2860" s="9">
        <f t="shared" si="133"/>
        <v>2.2040932396752284</v>
      </c>
      <c r="D2860" s="9">
        <f>VLOOKUP(A2860,nasdaq_wtd_mc_ritter_add!$B$2:$D$3373,$D$5)</f>
        <v>3.4407136500948399</v>
      </c>
      <c r="E2860" s="9">
        <f t="shared" si="134"/>
        <v>1.2366204104196115</v>
      </c>
      <c r="F2860" s="9">
        <f t="shared" si="132"/>
        <v>0</v>
      </c>
    </row>
    <row r="2861" spans="1:6" x14ac:dyDescent="0.3">
      <c r="A2861" s="1">
        <v>42667</v>
      </c>
      <c r="B2861">
        <f>VLOOKUP(A2861,NASDAQ_Composite_IXIC_20210721[[Date]:[Close]],5)</f>
        <v>5309.830078</v>
      </c>
      <c r="C2861" s="9">
        <f t="shared" si="133"/>
        <v>2.2140164847139525</v>
      </c>
      <c r="D2861" s="9">
        <f>VLOOKUP(A2861,nasdaq_wtd_mc_ritter_add!$B$2:$D$3373,$D$5)</f>
        <v>3.4468303382546899</v>
      </c>
      <c r="E2861" s="9">
        <f t="shared" si="134"/>
        <v>1.2328138535407374</v>
      </c>
      <c r="F2861" s="9">
        <f t="shared" si="132"/>
        <v>1</v>
      </c>
    </row>
    <row r="2862" spans="1:6" x14ac:dyDescent="0.3">
      <c r="A2862" s="1">
        <v>42668</v>
      </c>
      <c r="B2862">
        <f>VLOOKUP(A2862,NASDAQ_Composite_IXIC_20210721[[Date]:[Close]],5)</f>
        <v>5283.3999020000001</v>
      </c>
      <c r="C2862" s="9">
        <f t="shared" si="133"/>
        <v>2.2090264616722139</v>
      </c>
      <c r="D2862" s="9">
        <f>VLOOKUP(A2862,nasdaq_wtd_mc_ritter_add!$B$2:$D$3373,$D$5)</f>
        <v>3.4365387030158501</v>
      </c>
      <c r="E2862" s="9">
        <f t="shared" si="134"/>
        <v>1.2275122413436361</v>
      </c>
      <c r="F2862" s="9">
        <f t="shared" si="132"/>
        <v>1</v>
      </c>
    </row>
    <row r="2863" spans="1:6" x14ac:dyDescent="0.3">
      <c r="A2863" s="1">
        <v>42669</v>
      </c>
      <c r="B2863">
        <f>VLOOKUP(A2863,NASDAQ_Composite_IXIC_20210721[[Date]:[Close]],5)</f>
        <v>5250.2700199999999</v>
      </c>
      <c r="C2863" s="9">
        <f t="shared" si="133"/>
        <v>2.2027361580106612</v>
      </c>
      <c r="D2863" s="9">
        <f>VLOOKUP(A2863,nasdaq_wtd_mc_ritter_add!$B$2:$D$3373,$D$5)</f>
        <v>3.4256082127560399</v>
      </c>
      <c r="E2863" s="9">
        <f t="shared" si="134"/>
        <v>1.2228720547453786</v>
      </c>
      <c r="F2863" s="9">
        <f t="shared" si="132"/>
        <v>1</v>
      </c>
    </row>
    <row r="2864" spans="1:6" x14ac:dyDescent="0.3">
      <c r="A2864" s="1">
        <v>42670</v>
      </c>
      <c r="B2864">
        <f>VLOOKUP(A2864,NASDAQ_Composite_IXIC_20210721[[Date]:[Close]],5)</f>
        <v>5215.9702150000003</v>
      </c>
      <c r="C2864" s="9">
        <f t="shared" si="133"/>
        <v>2.1961817646424064</v>
      </c>
      <c r="D2864" s="9">
        <f>VLOOKUP(A2864,nasdaq_wtd_mc_ritter_add!$B$2:$D$3373,$D$5)</f>
        <v>3.4157352883240799</v>
      </c>
      <c r="E2864" s="9">
        <f t="shared" si="134"/>
        <v>1.2195535236816735</v>
      </c>
      <c r="F2864" s="9">
        <f t="shared" si="132"/>
        <v>1</v>
      </c>
    </row>
    <row r="2865" spans="1:6" x14ac:dyDescent="0.3">
      <c r="A2865" s="1">
        <v>42671</v>
      </c>
      <c r="B2865">
        <f>VLOOKUP(A2865,NASDAQ_Composite_IXIC_20210721[[Date]:[Close]],5)</f>
        <v>5190.1000979999999</v>
      </c>
      <c r="C2865" s="9">
        <f t="shared" si="133"/>
        <v>2.1912096340457881</v>
      </c>
      <c r="D2865" s="9">
        <f>VLOOKUP(A2865,nasdaq_wtd_mc_ritter_add!$B$2:$D$3373,$D$5)</f>
        <v>3.4196825117196501</v>
      </c>
      <c r="E2865" s="9">
        <f t="shared" si="134"/>
        <v>1.228472877673862</v>
      </c>
      <c r="F2865" s="9">
        <f t="shared" si="132"/>
        <v>1</v>
      </c>
    </row>
    <row r="2866" spans="1:6" x14ac:dyDescent="0.3">
      <c r="A2866" s="1">
        <v>42672</v>
      </c>
      <c r="B2866">
        <f>VLOOKUP(A2866,NASDAQ_Composite_IXIC_20210721[[Date]:[Close]],5)</f>
        <v>5190.1000979999999</v>
      </c>
      <c r="C2866" s="9">
        <f t="shared" si="133"/>
        <v>2.1912096340457881</v>
      </c>
      <c r="D2866" s="9">
        <f>VLOOKUP(A2866,nasdaq_wtd_mc_ritter_add!$B$2:$D$3373,$D$5)</f>
        <v>3.4196825117196501</v>
      </c>
      <c r="E2866" s="9">
        <f t="shared" si="134"/>
        <v>1.228472877673862</v>
      </c>
      <c r="F2866" s="9">
        <f t="shared" si="132"/>
        <v>0</v>
      </c>
    </row>
    <row r="2867" spans="1:6" x14ac:dyDescent="0.3">
      <c r="A2867" s="1">
        <v>42673</v>
      </c>
      <c r="B2867">
        <f>VLOOKUP(A2867,NASDAQ_Composite_IXIC_20210721[[Date]:[Close]],5)</f>
        <v>5190.1000979999999</v>
      </c>
      <c r="C2867" s="9">
        <f t="shared" si="133"/>
        <v>2.1912096340457881</v>
      </c>
      <c r="D2867" s="9">
        <f>VLOOKUP(A2867,nasdaq_wtd_mc_ritter_add!$B$2:$D$3373,$D$5)</f>
        <v>3.4196825117196501</v>
      </c>
      <c r="E2867" s="9">
        <f t="shared" si="134"/>
        <v>1.228472877673862</v>
      </c>
      <c r="F2867" s="9">
        <f t="shared" si="132"/>
        <v>0</v>
      </c>
    </row>
    <row r="2868" spans="1:6" x14ac:dyDescent="0.3">
      <c r="A2868" s="1">
        <v>42674</v>
      </c>
      <c r="B2868">
        <f>VLOOKUP(A2868,NASDAQ_Composite_IXIC_20210721[[Date]:[Close]],5)</f>
        <v>5189.1401370000003</v>
      </c>
      <c r="C2868" s="9">
        <f t="shared" si="133"/>
        <v>2.1910246569220293</v>
      </c>
      <c r="D2868" s="9">
        <f>VLOOKUP(A2868,nasdaq_wtd_mc_ritter_add!$B$2:$D$3373,$D$5)</f>
        <v>3.4178801230985401</v>
      </c>
      <c r="E2868" s="9">
        <f t="shared" si="134"/>
        <v>1.2268554661765108</v>
      </c>
      <c r="F2868" s="9">
        <f t="shared" si="132"/>
        <v>1</v>
      </c>
    </row>
    <row r="2869" spans="1:6" x14ac:dyDescent="0.3">
      <c r="A2869" s="1">
        <v>42675</v>
      </c>
      <c r="B2869">
        <f>VLOOKUP(A2869,NASDAQ_Composite_IXIC_20210721[[Date]:[Close]],5)</f>
        <v>5153.580078</v>
      </c>
      <c r="C2869" s="9">
        <f t="shared" si="133"/>
        <v>2.1841482842887858</v>
      </c>
      <c r="D2869" s="9">
        <f>VLOOKUP(A2869,nasdaq_wtd_mc_ritter_add!$B$2:$D$3373,$D$5)</f>
        <v>3.4080358280651701</v>
      </c>
      <c r="E2869" s="9">
        <f t="shared" si="134"/>
        <v>1.2238875437763843</v>
      </c>
      <c r="F2869" s="9">
        <f t="shared" si="132"/>
        <v>1</v>
      </c>
    </row>
    <row r="2870" spans="1:6" x14ac:dyDescent="0.3">
      <c r="A2870" s="1">
        <v>42676</v>
      </c>
      <c r="B2870">
        <f>VLOOKUP(A2870,NASDAQ_Composite_IXIC_20210721[[Date]:[Close]],5)</f>
        <v>5105.5698240000002</v>
      </c>
      <c r="C2870" s="9">
        <f t="shared" si="133"/>
        <v>2.1747887165002266</v>
      </c>
      <c r="D2870" s="9">
        <f>VLOOKUP(A2870,nasdaq_wtd_mc_ritter_add!$B$2:$D$3373,$D$5)</f>
        <v>3.38735130786127</v>
      </c>
      <c r="E2870" s="9">
        <f t="shared" si="134"/>
        <v>1.2125625913610434</v>
      </c>
      <c r="F2870" s="9">
        <f t="shared" si="132"/>
        <v>1</v>
      </c>
    </row>
    <row r="2871" spans="1:6" x14ac:dyDescent="0.3">
      <c r="A2871" s="1">
        <v>42677</v>
      </c>
      <c r="B2871">
        <f>VLOOKUP(A2871,NASDAQ_Composite_IXIC_20210721[[Date]:[Close]],5)</f>
        <v>5058.4101559999999</v>
      </c>
      <c r="C2871" s="9">
        <f t="shared" si="133"/>
        <v>2.1655088858585119</v>
      </c>
      <c r="D2871" s="9">
        <f>VLOOKUP(A2871,nasdaq_wtd_mc_ritter_add!$B$2:$D$3373,$D$5)</f>
        <v>3.34097830778963</v>
      </c>
      <c r="E2871" s="9">
        <f t="shared" si="134"/>
        <v>1.1754694219311181</v>
      </c>
      <c r="F2871" s="9">
        <f t="shared" si="132"/>
        <v>1</v>
      </c>
    </row>
    <row r="2872" spans="1:6" x14ac:dyDescent="0.3">
      <c r="A2872" s="1">
        <v>42678</v>
      </c>
      <c r="B2872">
        <f>VLOOKUP(A2872,NASDAQ_Composite_IXIC_20210721[[Date]:[Close]],5)</f>
        <v>5046.3701170000004</v>
      </c>
      <c r="C2872" s="9">
        <f t="shared" si="133"/>
        <v>2.1631258464707104</v>
      </c>
      <c r="D2872" s="9">
        <f>VLOOKUP(A2872,nasdaq_wtd_mc_ritter_add!$B$2:$D$3373,$D$5)</f>
        <v>3.3546222053046</v>
      </c>
      <c r="E2872" s="9">
        <f t="shared" si="134"/>
        <v>1.1914963588338896</v>
      </c>
      <c r="F2872" s="9">
        <f t="shared" si="132"/>
        <v>1</v>
      </c>
    </row>
    <row r="2873" spans="1:6" x14ac:dyDescent="0.3">
      <c r="A2873" s="1">
        <v>42679</v>
      </c>
      <c r="B2873">
        <f>VLOOKUP(A2873,NASDAQ_Composite_IXIC_20210721[[Date]:[Close]],5)</f>
        <v>5046.3701170000004</v>
      </c>
      <c r="C2873" s="9">
        <f t="shared" si="133"/>
        <v>2.1631258464707104</v>
      </c>
      <c r="D2873" s="9">
        <f>VLOOKUP(A2873,nasdaq_wtd_mc_ritter_add!$B$2:$D$3373,$D$5)</f>
        <v>3.3546222053046</v>
      </c>
      <c r="E2873" s="9">
        <f t="shared" si="134"/>
        <v>1.1914963588338896</v>
      </c>
      <c r="F2873" s="9">
        <f t="shared" si="132"/>
        <v>0</v>
      </c>
    </row>
    <row r="2874" spans="1:6" x14ac:dyDescent="0.3">
      <c r="A2874" s="1">
        <v>42680</v>
      </c>
      <c r="B2874">
        <f>VLOOKUP(A2874,NASDAQ_Composite_IXIC_20210721[[Date]:[Close]],5)</f>
        <v>5046.3701170000004</v>
      </c>
      <c r="C2874" s="9">
        <f t="shared" si="133"/>
        <v>2.1631258464707104</v>
      </c>
      <c r="D2874" s="9">
        <f>VLOOKUP(A2874,nasdaq_wtd_mc_ritter_add!$B$2:$D$3373,$D$5)</f>
        <v>3.3546222053046</v>
      </c>
      <c r="E2874" s="9">
        <f t="shared" si="134"/>
        <v>1.1914963588338896</v>
      </c>
      <c r="F2874" s="9">
        <f t="shared" si="132"/>
        <v>0</v>
      </c>
    </row>
    <row r="2875" spans="1:6" x14ac:dyDescent="0.3">
      <c r="A2875" s="1">
        <v>42681</v>
      </c>
      <c r="B2875">
        <f>VLOOKUP(A2875,NASDAQ_Composite_IXIC_20210721[[Date]:[Close]],5)</f>
        <v>5166.169922</v>
      </c>
      <c r="C2875" s="9">
        <f t="shared" si="133"/>
        <v>2.1865882368546918</v>
      </c>
      <c r="D2875" s="9">
        <f>VLOOKUP(A2875,nasdaq_wtd_mc_ritter_add!$B$2:$D$3373,$D$5)</f>
        <v>3.3742320053239299</v>
      </c>
      <c r="E2875" s="9">
        <f t="shared" si="134"/>
        <v>1.187643768469238</v>
      </c>
      <c r="F2875" s="9">
        <f t="shared" si="132"/>
        <v>1</v>
      </c>
    </row>
    <row r="2876" spans="1:6" x14ac:dyDescent="0.3">
      <c r="A2876" s="1">
        <v>42682</v>
      </c>
      <c r="B2876">
        <f>VLOOKUP(A2876,NASDAQ_Composite_IXIC_20210721[[Date]:[Close]],5)</f>
        <v>5193.4902339999999</v>
      </c>
      <c r="C2876" s="9">
        <f t="shared" si="133"/>
        <v>2.1918626136052781</v>
      </c>
      <c r="D2876" s="9">
        <f>VLOOKUP(A2876,nasdaq_wtd_mc_ritter_add!$B$2:$D$3373,$D$5)</f>
        <v>3.3863356903446098</v>
      </c>
      <c r="E2876" s="9">
        <f t="shared" si="134"/>
        <v>1.1944730767393317</v>
      </c>
      <c r="F2876" s="9">
        <f t="shared" si="132"/>
        <v>1</v>
      </c>
    </row>
    <row r="2877" spans="1:6" x14ac:dyDescent="0.3">
      <c r="A2877" s="1">
        <v>42683</v>
      </c>
      <c r="B2877">
        <f>VLOOKUP(A2877,NASDAQ_Composite_IXIC_20210721[[Date]:[Close]],5)</f>
        <v>5251.0698240000002</v>
      </c>
      <c r="C2877" s="9">
        <f t="shared" si="133"/>
        <v>2.2028884821927983</v>
      </c>
      <c r="D2877" s="9">
        <f>VLOOKUP(A2877,nasdaq_wtd_mc_ritter_add!$B$2:$D$3373,$D$5)</f>
        <v>3.3987606458976898</v>
      </c>
      <c r="E2877" s="9">
        <f t="shared" si="134"/>
        <v>1.1958721637048915</v>
      </c>
      <c r="F2877" s="9">
        <f t="shared" si="132"/>
        <v>1</v>
      </c>
    </row>
    <row r="2878" spans="1:6" x14ac:dyDescent="0.3">
      <c r="A2878" s="1">
        <v>42684</v>
      </c>
      <c r="B2878">
        <f>VLOOKUP(A2878,NASDAQ_Composite_IXIC_20210721[[Date]:[Close]],5)</f>
        <v>5208.7998049999997</v>
      </c>
      <c r="C2878" s="9">
        <f t="shared" si="133"/>
        <v>2.1948061158526437</v>
      </c>
      <c r="D2878" s="9">
        <f>VLOOKUP(A2878,nasdaq_wtd_mc_ritter_add!$B$2:$D$3373,$D$5)</f>
        <v>3.3900203669486002</v>
      </c>
      <c r="E2878" s="9">
        <f t="shared" si="134"/>
        <v>1.1952142510959565</v>
      </c>
      <c r="F2878" s="9">
        <f t="shared" si="132"/>
        <v>1</v>
      </c>
    </row>
    <row r="2879" spans="1:6" x14ac:dyDescent="0.3">
      <c r="A2879" s="1">
        <v>42685</v>
      </c>
      <c r="B2879">
        <f>VLOOKUP(A2879,NASDAQ_Composite_IXIC_20210721[[Date]:[Close]],5)</f>
        <v>5237.1098629999997</v>
      </c>
      <c r="C2879" s="9">
        <f t="shared" si="133"/>
        <v>2.2002264436578978</v>
      </c>
      <c r="D2879" s="9">
        <f>VLOOKUP(A2879,nasdaq_wtd_mc_ritter_add!$B$2:$D$3373,$D$5)</f>
        <v>3.39503030869085</v>
      </c>
      <c r="E2879" s="9">
        <f t="shared" si="134"/>
        <v>1.1948038650329522</v>
      </c>
      <c r="F2879" s="9">
        <f t="shared" si="132"/>
        <v>1</v>
      </c>
    </row>
    <row r="2880" spans="1:6" x14ac:dyDescent="0.3">
      <c r="A2880" s="1">
        <v>42686</v>
      </c>
      <c r="B2880">
        <f>VLOOKUP(A2880,NASDAQ_Composite_IXIC_20210721[[Date]:[Close]],5)</f>
        <v>5237.1098629999997</v>
      </c>
      <c r="C2880" s="9">
        <f t="shared" si="133"/>
        <v>2.2002264436578978</v>
      </c>
      <c r="D2880" s="9">
        <f>VLOOKUP(A2880,nasdaq_wtd_mc_ritter_add!$B$2:$D$3373,$D$5)</f>
        <v>3.39503030869085</v>
      </c>
      <c r="E2880" s="9">
        <f t="shared" si="134"/>
        <v>1.1948038650329522</v>
      </c>
      <c r="F2880" s="9">
        <f t="shared" si="132"/>
        <v>0</v>
      </c>
    </row>
    <row r="2881" spans="1:6" x14ac:dyDescent="0.3">
      <c r="A2881" s="1">
        <v>42687</v>
      </c>
      <c r="B2881">
        <f>VLOOKUP(A2881,NASDAQ_Composite_IXIC_20210721[[Date]:[Close]],5)</f>
        <v>5237.1098629999997</v>
      </c>
      <c r="C2881" s="9">
        <f t="shared" si="133"/>
        <v>2.2002264436578978</v>
      </c>
      <c r="D2881" s="9">
        <f>VLOOKUP(A2881,nasdaq_wtd_mc_ritter_add!$B$2:$D$3373,$D$5)</f>
        <v>3.39503030869085</v>
      </c>
      <c r="E2881" s="9">
        <f t="shared" si="134"/>
        <v>1.1948038650329522</v>
      </c>
      <c r="F2881" s="9">
        <f t="shared" si="132"/>
        <v>0</v>
      </c>
    </row>
    <row r="2882" spans="1:6" x14ac:dyDescent="0.3">
      <c r="A2882" s="1">
        <v>42688</v>
      </c>
      <c r="B2882">
        <f>VLOOKUP(A2882,NASDAQ_Composite_IXIC_20210721[[Date]:[Close]],5)</f>
        <v>5218.3999020000001</v>
      </c>
      <c r="C2882" s="9">
        <f t="shared" si="133"/>
        <v>2.196647473068821</v>
      </c>
      <c r="D2882" s="9">
        <f>VLOOKUP(A2882,nasdaq_wtd_mc_ritter_add!$B$2:$D$3373,$D$5)</f>
        <v>3.3817267078925601</v>
      </c>
      <c r="E2882" s="9">
        <f t="shared" si="134"/>
        <v>1.1850792348237391</v>
      </c>
      <c r="F2882" s="9">
        <f t="shared" si="132"/>
        <v>1</v>
      </c>
    </row>
    <row r="2883" spans="1:6" x14ac:dyDescent="0.3">
      <c r="A2883" s="1">
        <v>42689</v>
      </c>
      <c r="B2883">
        <f>VLOOKUP(A2883,NASDAQ_Composite_IXIC_20210721[[Date]:[Close]],5)</f>
        <v>5275.6201170000004</v>
      </c>
      <c r="C2883" s="9">
        <f t="shared" si="133"/>
        <v>2.2075528805266567</v>
      </c>
      <c r="D2883" s="9">
        <f>VLOOKUP(A2883,nasdaq_wtd_mc_ritter_add!$B$2:$D$3373,$D$5)</f>
        <v>3.3944453689901</v>
      </c>
      <c r="E2883" s="9">
        <f t="shared" si="134"/>
        <v>1.1868924884634433</v>
      </c>
      <c r="F2883" s="9">
        <f t="shared" si="132"/>
        <v>1</v>
      </c>
    </row>
    <row r="2884" spans="1:6" x14ac:dyDescent="0.3">
      <c r="A2884" s="1">
        <v>42690</v>
      </c>
      <c r="B2884">
        <f>VLOOKUP(A2884,NASDAQ_Composite_IXIC_20210721[[Date]:[Close]],5)</f>
        <v>5294.580078</v>
      </c>
      <c r="C2884" s="9">
        <f t="shared" si="133"/>
        <v>2.211140320874871</v>
      </c>
      <c r="D2884" s="9">
        <f>VLOOKUP(A2884,nasdaq_wtd_mc_ritter_add!$B$2:$D$3373,$D$5)</f>
        <v>3.3885107536814898</v>
      </c>
      <c r="E2884" s="9">
        <f t="shared" si="134"/>
        <v>1.1773704328066188</v>
      </c>
      <c r="F2884" s="9">
        <f t="shared" si="132"/>
        <v>1</v>
      </c>
    </row>
    <row r="2885" spans="1:6" x14ac:dyDescent="0.3">
      <c r="A2885" s="1">
        <v>42691</v>
      </c>
      <c r="B2885">
        <f>VLOOKUP(A2885,NASDAQ_Composite_IXIC_20210721[[Date]:[Close]],5)</f>
        <v>5333.9702150000003</v>
      </c>
      <c r="C2885" s="9">
        <f t="shared" si="133"/>
        <v>2.2185524921035062</v>
      </c>
      <c r="D2885" s="9">
        <f>VLOOKUP(A2885,nasdaq_wtd_mc_ritter_add!$B$2:$D$3373,$D$5)</f>
        <v>3.3979627673556099</v>
      </c>
      <c r="E2885" s="9">
        <f t="shared" si="134"/>
        <v>1.1794102752521036</v>
      </c>
      <c r="F2885" s="9">
        <f t="shared" si="132"/>
        <v>1</v>
      </c>
    </row>
    <row r="2886" spans="1:6" x14ac:dyDescent="0.3">
      <c r="A2886" s="1">
        <v>42692</v>
      </c>
      <c r="B2886">
        <f>VLOOKUP(A2886,NASDAQ_Composite_IXIC_20210721[[Date]:[Close]],5)</f>
        <v>5321.5097660000001</v>
      </c>
      <c r="C2886" s="9">
        <f t="shared" si="133"/>
        <v>2.2162137040428957</v>
      </c>
      <c r="D2886" s="9">
        <f>VLOOKUP(A2886,nasdaq_wtd_mc_ritter_add!$B$2:$D$3373,$D$5)</f>
        <v>3.3940778479542901</v>
      </c>
      <c r="E2886" s="9">
        <f t="shared" si="134"/>
        <v>1.1778641439113944</v>
      </c>
      <c r="F2886" s="9">
        <f t="shared" si="132"/>
        <v>1</v>
      </c>
    </row>
    <row r="2887" spans="1:6" x14ac:dyDescent="0.3">
      <c r="A2887" s="1">
        <v>42693</v>
      </c>
      <c r="B2887">
        <f>VLOOKUP(A2887,NASDAQ_Composite_IXIC_20210721[[Date]:[Close]],5)</f>
        <v>5321.5097660000001</v>
      </c>
      <c r="C2887" s="9">
        <f t="shared" si="133"/>
        <v>2.2162137040428957</v>
      </c>
      <c r="D2887" s="9">
        <f>VLOOKUP(A2887,nasdaq_wtd_mc_ritter_add!$B$2:$D$3373,$D$5)</f>
        <v>3.3940778479542901</v>
      </c>
      <c r="E2887" s="9">
        <f t="shared" si="134"/>
        <v>1.1778641439113944</v>
      </c>
      <c r="F2887" s="9">
        <f t="shared" si="132"/>
        <v>0</v>
      </c>
    </row>
    <row r="2888" spans="1:6" x14ac:dyDescent="0.3">
      <c r="A2888" s="1">
        <v>42694</v>
      </c>
      <c r="B2888">
        <f>VLOOKUP(A2888,NASDAQ_Composite_IXIC_20210721[[Date]:[Close]],5)</f>
        <v>5321.5097660000001</v>
      </c>
      <c r="C2888" s="9">
        <f t="shared" si="133"/>
        <v>2.2162137040428957</v>
      </c>
      <c r="D2888" s="9">
        <f>VLOOKUP(A2888,nasdaq_wtd_mc_ritter_add!$B$2:$D$3373,$D$5)</f>
        <v>3.3940778479542901</v>
      </c>
      <c r="E2888" s="9">
        <f t="shared" si="134"/>
        <v>1.1778641439113944</v>
      </c>
      <c r="F2888" s="9">
        <f t="shared" ref="F2888:F2951" si="135">IF(OR(C2888=C2887,D2888=D2887),0,1)</f>
        <v>0</v>
      </c>
    </row>
    <row r="2889" spans="1:6" x14ac:dyDescent="0.3">
      <c r="A2889" s="1">
        <v>42695</v>
      </c>
      <c r="B2889">
        <f>VLOOKUP(A2889,NASDAQ_Composite_IXIC_20210721[[Date]:[Close]],5)</f>
        <v>5368.8598629999997</v>
      </c>
      <c r="C2889" s="9">
        <f t="shared" ref="C2889:C2952" si="136">$C$5+LN(B2889)-$A$6</f>
        <v>2.2250722203124154</v>
      </c>
      <c r="D2889" s="9">
        <f>VLOOKUP(A2889,nasdaq_wtd_mc_ritter_add!$B$2:$D$3373,$D$5)</f>
        <v>3.41841161244015</v>
      </c>
      <c r="E2889" s="9">
        <f t="shared" ref="E2889:E2952" si="137">IF($E$5&lt;=$A2889,D2889-VLOOKUP(A2889,$A$7:$C$4936,3),0)</f>
        <v>1.1933393921277347</v>
      </c>
      <c r="F2889" s="9">
        <f t="shared" si="135"/>
        <v>1</v>
      </c>
    </row>
    <row r="2890" spans="1:6" x14ac:dyDescent="0.3">
      <c r="A2890" s="1">
        <v>42696</v>
      </c>
      <c r="B2890">
        <f>VLOOKUP(A2890,NASDAQ_Composite_IXIC_20210721[[Date]:[Close]],5)</f>
        <v>5386.3500979999999</v>
      </c>
      <c r="C2890" s="9">
        <f t="shared" si="136"/>
        <v>2.2283246441110096</v>
      </c>
      <c r="D2890" s="9">
        <f>VLOOKUP(A2890,nasdaq_wtd_mc_ritter_add!$B$2:$D$3373,$D$5)</f>
        <v>3.41284653331524</v>
      </c>
      <c r="E2890" s="9">
        <f t="shared" si="137"/>
        <v>1.1845218892042304</v>
      </c>
      <c r="F2890" s="9">
        <f t="shared" si="135"/>
        <v>1</v>
      </c>
    </row>
    <row r="2891" spans="1:6" x14ac:dyDescent="0.3">
      <c r="A2891" s="1">
        <v>42697</v>
      </c>
      <c r="B2891">
        <f>VLOOKUP(A2891,NASDAQ_Composite_IXIC_20210721[[Date]:[Close]],5)</f>
        <v>5380.6801759999998</v>
      </c>
      <c r="C2891" s="9">
        <f t="shared" si="136"/>
        <v>2.2272714432970782</v>
      </c>
      <c r="D2891" s="9">
        <f>VLOOKUP(A2891,nasdaq_wtd_mc_ritter_add!$B$2:$D$3373,$D$5)</f>
        <v>3.4116767985606602</v>
      </c>
      <c r="E2891" s="9">
        <f t="shared" si="137"/>
        <v>1.184405355263582</v>
      </c>
      <c r="F2891" s="9">
        <f t="shared" si="135"/>
        <v>1</v>
      </c>
    </row>
    <row r="2892" spans="1:6" x14ac:dyDescent="0.3">
      <c r="A2892" s="1">
        <v>42698</v>
      </c>
      <c r="B2892">
        <f>VLOOKUP(A2892,NASDAQ_Composite_IXIC_20210721[[Date]:[Close]],5)</f>
        <v>5380.6801759999998</v>
      </c>
      <c r="C2892" s="9">
        <f t="shared" si="136"/>
        <v>2.2272714432970782</v>
      </c>
      <c r="D2892" s="9">
        <f>VLOOKUP(A2892,nasdaq_wtd_mc_ritter_add!$B$2:$D$3373,$D$5)</f>
        <v>3.4116767985606602</v>
      </c>
      <c r="E2892" s="9">
        <f t="shared" si="137"/>
        <v>1.184405355263582</v>
      </c>
      <c r="F2892" s="9">
        <f t="shared" si="135"/>
        <v>0</v>
      </c>
    </row>
    <row r="2893" spans="1:6" x14ac:dyDescent="0.3">
      <c r="A2893" s="1">
        <v>42699</v>
      </c>
      <c r="B2893">
        <f>VLOOKUP(A2893,NASDAQ_Composite_IXIC_20210721[[Date]:[Close]],5)</f>
        <v>5398.919922</v>
      </c>
      <c r="C2893" s="9">
        <f t="shared" si="136"/>
        <v>2.2306555694690031</v>
      </c>
      <c r="D2893" s="9">
        <f>VLOOKUP(A2893,nasdaq_wtd_mc_ritter_add!$B$2:$D$3373,$D$5)</f>
        <v>3.4114801371014098</v>
      </c>
      <c r="E2893" s="9">
        <f t="shared" si="137"/>
        <v>1.1808245676324067</v>
      </c>
      <c r="F2893" s="9">
        <f t="shared" si="135"/>
        <v>1</v>
      </c>
    </row>
    <row r="2894" spans="1:6" x14ac:dyDescent="0.3">
      <c r="A2894" s="1">
        <v>42700</v>
      </c>
      <c r="B2894">
        <f>VLOOKUP(A2894,NASDAQ_Composite_IXIC_20210721[[Date]:[Close]],5)</f>
        <v>5398.919922</v>
      </c>
      <c r="C2894" s="9">
        <f t="shared" si="136"/>
        <v>2.2306555694690031</v>
      </c>
      <c r="D2894" s="9">
        <f>VLOOKUP(A2894,nasdaq_wtd_mc_ritter_add!$B$2:$D$3373,$D$5)</f>
        <v>3.4114801371014098</v>
      </c>
      <c r="E2894" s="9">
        <f t="shared" si="137"/>
        <v>1.1808245676324067</v>
      </c>
      <c r="F2894" s="9">
        <f t="shared" si="135"/>
        <v>0</v>
      </c>
    </row>
    <row r="2895" spans="1:6" x14ac:dyDescent="0.3">
      <c r="A2895" s="1">
        <v>42701</v>
      </c>
      <c r="B2895">
        <f>VLOOKUP(A2895,NASDAQ_Composite_IXIC_20210721[[Date]:[Close]],5)</f>
        <v>5398.919922</v>
      </c>
      <c r="C2895" s="9">
        <f t="shared" si="136"/>
        <v>2.2306555694690031</v>
      </c>
      <c r="D2895" s="9">
        <f>VLOOKUP(A2895,nasdaq_wtd_mc_ritter_add!$B$2:$D$3373,$D$5)</f>
        <v>3.4114801371014098</v>
      </c>
      <c r="E2895" s="9">
        <f t="shared" si="137"/>
        <v>1.1808245676324067</v>
      </c>
      <c r="F2895" s="9">
        <f t="shared" si="135"/>
        <v>0</v>
      </c>
    </row>
    <row r="2896" spans="1:6" x14ac:dyDescent="0.3">
      <c r="A2896" s="1">
        <v>42702</v>
      </c>
      <c r="B2896">
        <f>VLOOKUP(A2896,NASDAQ_Composite_IXIC_20210721[[Date]:[Close]],5)</f>
        <v>5368.8100590000004</v>
      </c>
      <c r="C2896" s="9">
        <f t="shared" si="136"/>
        <v>2.2250629438119534</v>
      </c>
      <c r="D2896" s="9">
        <f>VLOOKUP(A2896,nasdaq_wtd_mc_ritter_add!$B$2:$D$3373,$D$5)</f>
        <v>3.4036800936449501</v>
      </c>
      <c r="E2896" s="9">
        <f t="shared" si="137"/>
        <v>1.1786171498329967</v>
      </c>
      <c r="F2896" s="9">
        <f t="shared" si="135"/>
        <v>1</v>
      </c>
    </row>
    <row r="2897" spans="1:6" x14ac:dyDescent="0.3">
      <c r="A2897" s="1">
        <v>42703</v>
      </c>
      <c r="B2897">
        <f>VLOOKUP(A2897,NASDAQ_Composite_IXIC_20210721[[Date]:[Close]],5)</f>
        <v>5379.919922</v>
      </c>
      <c r="C2897" s="9">
        <f t="shared" si="136"/>
        <v>2.2271301400250776</v>
      </c>
      <c r="D2897" s="9">
        <f>VLOOKUP(A2897,nasdaq_wtd_mc_ritter_add!$B$2:$D$3373,$D$5)</f>
        <v>3.40277893606611</v>
      </c>
      <c r="E2897" s="9">
        <f t="shared" si="137"/>
        <v>1.1756487960410325</v>
      </c>
      <c r="F2897" s="9">
        <f t="shared" si="135"/>
        <v>1</v>
      </c>
    </row>
    <row r="2898" spans="1:6" x14ac:dyDescent="0.3">
      <c r="A2898" s="1">
        <v>42704</v>
      </c>
      <c r="B2898">
        <f>VLOOKUP(A2898,NASDAQ_Composite_IXIC_20210721[[Date]:[Close]],5)</f>
        <v>5323.6801759999998</v>
      </c>
      <c r="C2898" s="9">
        <f t="shared" si="136"/>
        <v>2.2166214769510164</v>
      </c>
      <c r="D2898" s="9">
        <f>VLOOKUP(A2898,nasdaq_wtd_mc_ritter_add!$B$2:$D$3373,$D$5)</f>
        <v>3.3838201029980599</v>
      </c>
      <c r="E2898" s="9">
        <f t="shared" si="137"/>
        <v>1.1671986260470435</v>
      </c>
      <c r="F2898" s="9">
        <f t="shared" si="135"/>
        <v>1</v>
      </c>
    </row>
    <row r="2899" spans="1:6" x14ac:dyDescent="0.3">
      <c r="A2899" s="1">
        <v>42705</v>
      </c>
      <c r="B2899">
        <f>VLOOKUP(A2899,NASDAQ_Composite_IXIC_20210721[[Date]:[Close]],5)</f>
        <v>5251.1098629999997</v>
      </c>
      <c r="C2899" s="9">
        <f t="shared" si="136"/>
        <v>2.2028961070861426</v>
      </c>
      <c r="D2899" s="9">
        <f>VLOOKUP(A2899,nasdaq_wtd_mc_ritter_add!$B$2:$D$3373,$D$5)</f>
        <v>3.3515831585251399</v>
      </c>
      <c r="E2899" s="9">
        <f t="shared" si="137"/>
        <v>1.1486870514389973</v>
      </c>
      <c r="F2899" s="9">
        <f t="shared" si="135"/>
        <v>1</v>
      </c>
    </row>
    <row r="2900" spans="1:6" x14ac:dyDescent="0.3">
      <c r="A2900" s="1">
        <v>42706</v>
      </c>
      <c r="B2900">
        <f>VLOOKUP(A2900,NASDAQ_Composite_IXIC_20210721[[Date]:[Close]],5)</f>
        <v>5255.6499020000001</v>
      </c>
      <c r="C2900" s="9">
        <f t="shared" si="136"/>
        <v>2.2037603201040694</v>
      </c>
      <c r="D2900" s="9">
        <f>VLOOKUP(A2900,nasdaq_wtd_mc_ritter_add!$B$2:$D$3373,$D$5)</f>
        <v>3.3568620622671799</v>
      </c>
      <c r="E2900" s="9">
        <f t="shared" si="137"/>
        <v>1.1531017421631105</v>
      </c>
      <c r="F2900" s="9">
        <f t="shared" si="135"/>
        <v>1</v>
      </c>
    </row>
    <row r="2901" spans="1:6" x14ac:dyDescent="0.3">
      <c r="A2901" s="1">
        <v>42707</v>
      </c>
      <c r="B2901">
        <f>VLOOKUP(A2901,NASDAQ_Composite_IXIC_20210721[[Date]:[Close]],5)</f>
        <v>5255.6499020000001</v>
      </c>
      <c r="C2901" s="9">
        <f t="shared" si="136"/>
        <v>2.2037603201040694</v>
      </c>
      <c r="D2901" s="9">
        <f>VLOOKUP(A2901,nasdaq_wtd_mc_ritter_add!$B$2:$D$3373,$D$5)</f>
        <v>3.3568620622671799</v>
      </c>
      <c r="E2901" s="9">
        <f t="shared" si="137"/>
        <v>1.1531017421631105</v>
      </c>
      <c r="F2901" s="9">
        <f t="shared" si="135"/>
        <v>0</v>
      </c>
    </row>
    <row r="2902" spans="1:6" x14ac:dyDescent="0.3">
      <c r="A2902" s="1">
        <v>42708</v>
      </c>
      <c r="B2902">
        <f>VLOOKUP(A2902,NASDAQ_Composite_IXIC_20210721[[Date]:[Close]],5)</f>
        <v>5255.6499020000001</v>
      </c>
      <c r="C2902" s="9">
        <f t="shared" si="136"/>
        <v>2.2037603201040694</v>
      </c>
      <c r="D2902" s="9">
        <f>VLOOKUP(A2902,nasdaq_wtd_mc_ritter_add!$B$2:$D$3373,$D$5)</f>
        <v>3.3568620622671799</v>
      </c>
      <c r="E2902" s="9">
        <f t="shared" si="137"/>
        <v>1.1531017421631105</v>
      </c>
      <c r="F2902" s="9">
        <f t="shared" si="135"/>
        <v>0</v>
      </c>
    </row>
    <row r="2903" spans="1:6" x14ac:dyDescent="0.3">
      <c r="A2903" s="1">
        <v>42709</v>
      </c>
      <c r="B2903">
        <f>VLOOKUP(A2903,NASDAQ_Composite_IXIC_20210721[[Date]:[Close]],5)</f>
        <v>5308.8901370000003</v>
      </c>
      <c r="C2903" s="9">
        <f t="shared" si="136"/>
        <v>2.2138394500085594</v>
      </c>
      <c r="D2903" s="9">
        <f>VLOOKUP(A2903,nasdaq_wtd_mc_ritter_add!$B$2:$D$3373,$D$5)</f>
        <v>3.3746879881110501</v>
      </c>
      <c r="E2903" s="9">
        <f t="shared" si="137"/>
        <v>1.1608485381024907</v>
      </c>
      <c r="F2903" s="9">
        <f t="shared" si="135"/>
        <v>1</v>
      </c>
    </row>
    <row r="2904" spans="1:6" x14ac:dyDescent="0.3">
      <c r="A2904" s="1">
        <v>42710</v>
      </c>
      <c r="B2904">
        <f>VLOOKUP(A2904,NASDAQ_Composite_IXIC_20210721[[Date]:[Close]],5)</f>
        <v>5333</v>
      </c>
      <c r="C2904" s="9">
        <f t="shared" si="136"/>
        <v>2.2183705819672399</v>
      </c>
      <c r="D2904" s="9">
        <f>VLOOKUP(A2904,nasdaq_wtd_mc_ritter_add!$B$2:$D$3373,$D$5)</f>
        <v>3.3785391440569699</v>
      </c>
      <c r="E2904" s="9">
        <f t="shared" si="137"/>
        <v>1.16016856208973</v>
      </c>
      <c r="F2904" s="9">
        <f t="shared" si="135"/>
        <v>1</v>
      </c>
    </row>
    <row r="2905" spans="1:6" x14ac:dyDescent="0.3">
      <c r="A2905" s="1">
        <v>42711</v>
      </c>
      <c r="B2905">
        <f>VLOOKUP(A2905,NASDAQ_Composite_IXIC_20210721[[Date]:[Close]],5)</f>
        <v>5393.7597660000001</v>
      </c>
      <c r="C2905" s="9">
        <f t="shared" si="136"/>
        <v>2.2296993368108735</v>
      </c>
      <c r="D2905" s="9">
        <f>VLOOKUP(A2905,nasdaq_wtd_mc_ritter_add!$B$2:$D$3373,$D$5)</f>
        <v>3.38028250070764</v>
      </c>
      <c r="E2905" s="9">
        <f t="shared" si="137"/>
        <v>1.1505831638967665</v>
      </c>
      <c r="F2905" s="9">
        <f t="shared" si="135"/>
        <v>1</v>
      </c>
    </row>
    <row r="2906" spans="1:6" x14ac:dyDescent="0.3">
      <c r="A2906" s="1">
        <v>42712</v>
      </c>
      <c r="B2906">
        <f>VLOOKUP(A2906,NASDAQ_Composite_IXIC_20210721[[Date]:[Close]],5)</f>
        <v>5417.3598629999997</v>
      </c>
      <c r="C2906" s="9">
        <f t="shared" si="136"/>
        <v>2.2340652369760408</v>
      </c>
      <c r="D2906" s="9">
        <f>VLOOKUP(A2906,nasdaq_wtd_mc_ritter_add!$B$2:$D$3373,$D$5)</f>
        <v>3.3862104440778702</v>
      </c>
      <c r="E2906" s="9">
        <f t="shared" si="137"/>
        <v>1.1521452071018294</v>
      </c>
      <c r="F2906" s="9">
        <f t="shared" si="135"/>
        <v>1</v>
      </c>
    </row>
    <row r="2907" spans="1:6" x14ac:dyDescent="0.3">
      <c r="A2907" s="1">
        <v>42713</v>
      </c>
      <c r="B2907">
        <f>VLOOKUP(A2907,NASDAQ_Composite_IXIC_20210721[[Date]:[Close]],5)</f>
        <v>5444.5</v>
      </c>
      <c r="C2907" s="9">
        <f t="shared" si="136"/>
        <v>2.2390625751527535</v>
      </c>
      <c r="D2907" s="9">
        <f>VLOOKUP(A2907,nasdaq_wtd_mc_ritter_add!$B$2:$D$3373,$D$5)</f>
        <v>3.3881753715655898</v>
      </c>
      <c r="E2907" s="9">
        <f t="shared" si="137"/>
        <v>1.1491127964128363</v>
      </c>
      <c r="F2907" s="9">
        <f t="shared" si="135"/>
        <v>1</v>
      </c>
    </row>
    <row r="2908" spans="1:6" x14ac:dyDescent="0.3">
      <c r="A2908" s="1">
        <v>42714</v>
      </c>
      <c r="B2908">
        <f>VLOOKUP(A2908,NASDAQ_Composite_IXIC_20210721[[Date]:[Close]],5)</f>
        <v>5444.5</v>
      </c>
      <c r="C2908" s="9">
        <f t="shared" si="136"/>
        <v>2.2390625751527535</v>
      </c>
      <c r="D2908" s="9">
        <f>VLOOKUP(A2908,nasdaq_wtd_mc_ritter_add!$B$2:$D$3373,$D$5)</f>
        <v>3.3881753715655898</v>
      </c>
      <c r="E2908" s="9">
        <f t="shared" si="137"/>
        <v>1.1491127964128363</v>
      </c>
      <c r="F2908" s="9">
        <f t="shared" si="135"/>
        <v>0</v>
      </c>
    </row>
    <row r="2909" spans="1:6" x14ac:dyDescent="0.3">
      <c r="A2909" s="1">
        <v>42715</v>
      </c>
      <c r="B2909">
        <f>VLOOKUP(A2909,NASDAQ_Composite_IXIC_20210721[[Date]:[Close]],5)</f>
        <v>5444.5</v>
      </c>
      <c r="C2909" s="9">
        <f t="shared" si="136"/>
        <v>2.2390625751527535</v>
      </c>
      <c r="D2909" s="9">
        <f>VLOOKUP(A2909,nasdaq_wtd_mc_ritter_add!$B$2:$D$3373,$D$5)</f>
        <v>3.3881753715655898</v>
      </c>
      <c r="E2909" s="9">
        <f t="shared" si="137"/>
        <v>1.1491127964128363</v>
      </c>
      <c r="F2909" s="9">
        <f t="shared" si="135"/>
        <v>0</v>
      </c>
    </row>
    <row r="2910" spans="1:6" x14ac:dyDescent="0.3">
      <c r="A2910" s="1">
        <v>42716</v>
      </c>
      <c r="B2910">
        <f>VLOOKUP(A2910,NASDAQ_Composite_IXIC_20210721[[Date]:[Close]],5)</f>
        <v>5412.5400390000004</v>
      </c>
      <c r="C2910" s="9">
        <f t="shared" si="136"/>
        <v>2.2331751411557965</v>
      </c>
      <c r="D2910" s="9">
        <f>VLOOKUP(A2910,nasdaq_wtd_mc_ritter_add!$B$2:$D$3373,$D$5)</f>
        <v>3.37232284730521</v>
      </c>
      <c r="E2910" s="9">
        <f t="shared" si="137"/>
        <v>1.1391477061494135</v>
      </c>
      <c r="F2910" s="9">
        <f t="shared" si="135"/>
        <v>1</v>
      </c>
    </row>
    <row r="2911" spans="1:6" x14ac:dyDescent="0.3">
      <c r="A2911" s="1">
        <v>42717</v>
      </c>
      <c r="B2911">
        <f>VLOOKUP(A2911,NASDAQ_Composite_IXIC_20210721[[Date]:[Close]],5)</f>
        <v>5463.830078</v>
      </c>
      <c r="C2911" s="9">
        <f t="shared" si="136"/>
        <v>2.2426066736710331</v>
      </c>
      <c r="D2911" s="9">
        <f>VLOOKUP(A2911,nasdaq_wtd_mc_ritter_add!$B$2:$D$3373,$D$5)</f>
        <v>3.38285998216057</v>
      </c>
      <c r="E2911" s="9">
        <f t="shared" si="137"/>
        <v>1.140253308489537</v>
      </c>
      <c r="F2911" s="9">
        <f t="shared" si="135"/>
        <v>1</v>
      </c>
    </row>
    <row r="2912" spans="1:6" x14ac:dyDescent="0.3">
      <c r="A2912" s="1">
        <v>42718</v>
      </c>
      <c r="B2912">
        <f>VLOOKUP(A2912,NASDAQ_Composite_IXIC_20210721[[Date]:[Close]],5)</f>
        <v>5436.669922</v>
      </c>
      <c r="C2912" s="9">
        <f t="shared" si="136"/>
        <v>2.237623377087167</v>
      </c>
      <c r="D2912" s="9">
        <f>VLOOKUP(A2912,nasdaq_wtd_mc_ritter_add!$B$2:$D$3373,$D$5)</f>
        <v>3.3760575865395701</v>
      </c>
      <c r="E2912" s="9">
        <f t="shared" si="137"/>
        <v>1.1384342094524031</v>
      </c>
      <c r="F2912" s="9">
        <f t="shared" si="135"/>
        <v>1</v>
      </c>
    </row>
    <row r="2913" spans="1:6" x14ac:dyDescent="0.3">
      <c r="A2913" s="1">
        <v>42719</v>
      </c>
      <c r="B2913">
        <f>VLOOKUP(A2913,NASDAQ_Composite_IXIC_20210721[[Date]:[Close]],5)</f>
        <v>5456.8500979999999</v>
      </c>
      <c r="C2913" s="9">
        <f t="shared" si="136"/>
        <v>2.2413283685035905</v>
      </c>
      <c r="D2913" s="9">
        <f>VLOOKUP(A2913,nasdaq_wtd_mc_ritter_add!$B$2:$D$3373,$D$5)</f>
        <v>3.3799698987093199</v>
      </c>
      <c r="E2913" s="9">
        <f t="shared" si="137"/>
        <v>1.1386415302057293</v>
      </c>
      <c r="F2913" s="9">
        <f t="shared" si="135"/>
        <v>1</v>
      </c>
    </row>
    <row r="2914" spans="1:6" x14ac:dyDescent="0.3">
      <c r="A2914" s="1">
        <v>42720</v>
      </c>
      <c r="B2914">
        <f>VLOOKUP(A2914,NASDAQ_Composite_IXIC_20210721[[Date]:[Close]],5)</f>
        <v>5437.1601559999999</v>
      </c>
      <c r="C2914" s="9">
        <f t="shared" si="136"/>
        <v>2.2377135447643921</v>
      </c>
      <c r="D2914" s="9">
        <f>VLOOKUP(A2914,nasdaq_wtd_mc_ritter_add!$B$2:$D$3373,$D$5)</f>
        <v>3.3771241618305798</v>
      </c>
      <c r="E2914" s="9">
        <f t="shared" si="137"/>
        <v>1.1394106170661877</v>
      </c>
      <c r="F2914" s="9">
        <f t="shared" si="135"/>
        <v>1</v>
      </c>
    </row>
    <row r="2915" spans="1:6" x14ac:dyDescent="0.3">
      <c r="A2915" s="1">
        <v>42721</v>
      </c>
      <c r="B2915">
        <f>VLOOKUP(A2915,NASDAQ_Composite_IXIC_20210721[[Date]:[Close]],5)</f>
        <v>5437.1601559999999</v>
      </c>
      <c r="C2915" s="9">
        <f t="shared" si="136"/>
        <v>2.2377135447643921</v>
      </c>
      <c r="D2915" s="9">
        <f>VLOOKUP(A2915,nasdaq_wtd_mc_ritter_add!$B$2:$D$3373,$D$5)</f>
        <v>3.3771241618305798</v>
      </c>
      <c r="E2915" s="9">
        <f t="shared" si="137"/>
        <v>1.1394106170661877</v>
      </c>
      <c r="F2915" s="9">
        <f t="shared" si="135"/>
        <v>0</v>
      </c>
    </row>
    <row r="2916" spans="1:6" x14ac:dyDescent="0.3">
      <c r="A2916" s="1">
        <v>42722</v>
      </c>
      <c r="B2916">
        <f>VLOOKUP(A2916,NASDAQ_Composite_IXIC_20210721[[Date]:[Close]],5)</f>
        <v>5437.1601559999999</v>
      </c>
      <c r="C2916" s="9">
        <f t="shared" si="136"/>
        <v>2.2377135447643921</v>
      </c>
      <c r="D2916" s="9">
        <f>VLOOKUP(A2916,nasdaq_wtd_mc_ritter_add!$B$2:$D$3373,$D$5)</f>
        <v>3.3771241618305798</v>
      </c>
      <c r="E2916" s="9">
        <f t="shared" si="137"/>
        <v>1.1394106170661877</v>
      </c>
      <c r="F2916" s="9">
        <f t="shared" si="135"/>
        <v>0</v>
      </c>
    </row>
    <row r="2917" spans="1:6" x14ac:dyDescent="0.3">
      <c r="A2917" s="1">
        <v>42723</v>
      </c>
      <c r="B2917">
        <f>VLOOKUP(A2917,NASDAQ_Composite_IXIC_20210721[[Date]:[Close]],5)</f>
        <v>5457.4399409999996</v>
      </c>
      <c r="C2917" s="9">
        <f t="shared" si="136"/>
        <v>2.2414364548744805</v>
      </c>
      <c r="D2917" s="9">
        <f>VLOOKUP(A2917,nasdaq_wtd_mc_ritter_add!$B$2:$D$3373,$D$5)</f>
        <v>3.3746065242455199</v>
      </c>
      <c r="E2917" s="9">
        <f t="shared" si="137"/>
        <v>1.1331700693710394</v>
      </c>
      <c r="F2917" s="9">
        <f t="shared" si="135"/>
        <v>1</v>
      </c>
    </row>
    <row r="2918" spans="1:6" x14ac:dyDescent="0.3">
      <c r="A2918" s="1">
        <v>42724</v>
      </c>
      <c r="B2918">
        <f>VLOOKUP(A2918,NASDAQ_Composite_IXIC_20210721[[Date]:[Close]],5)</f>
        <v>5483.9399409999996</v>
      </c>
      <c r="C2918" s="9">
        <f t="shared" si="136"/>
        <v>2.246280460311266</v>
      </c>
      <c r="D2918" s="9">
        <f>VLOOKUP(A2918,nasdaq_wtd_mc_ritter_add!$B$2:$D$3373,$D$5)</f>
        <v>3.3741879206407299</v>
      </c>
      <c r="E2918" s="9">
        <f t="shared" si="137"/>
        <v>1.1279074603294639</v>
      </c>
      <c r="F2918" s="9">
        <f t="shared" si="135"/>
        <v>1</v>
      </c>
    </row>
    <row r="2919" spans="1:6" x14ac:dyDescent="0.3">
      <c r="A2919" s="1">
        <v>42725</v>
      </c>
      <c r="B2919">
        <f>VLOOKUP(A2919,NASDAQ_Composite_IXIC_20210721[[Date]:[Close]],5)</f>
        <v>5471.4301759999998</v>
      </c>
      <c r="C2919" s="9">
        <f t="shared" si="136"/>
        <v>2.2439966907437272</v>
      </c>
      <c r="D2919" s="9">
        <f>VLOOKUP(A2919,nasdaq_wtd_mc_ritter_add!$B$2:$D$3373,$D$5)</f>
        <v>3.36731974607632</v>
      </c>
      <c r="E2919" s="9">
        <f t="shared" si="137"/>
        <v>1.1233230553325928</v>
      </c>
      <c r="F2919" s="9">
        <f t="shared" si="135"/>
        <v>1</v>
      </c>
    </row>
    <row r="2920" spans="1:6" x14ac:dyDescent="0.3">
      <c r="A2920" s="1">
        <v>42726</v>
      </c>
      <c r="B2920">
        <f>VLOOKUP(A2920,NASDAQ_Composite_IXIC_20210721[[Date]:[Close]],5)</f>
        <v>5447.419922</v>
      </c>
      <c r="C2920" s="9">
        <f t="shared" si="136"/>
        <v>2.2395987381232603</v>
      </c>
      <c r="D2920" s="9">
        <f>VLOOKUP(A2920,nasdaq_wtd_mc_ritter_add!$B$2:$D$3373,$D$5)</f>
        <v>3.3547206533971901</v>
      </c>
      <c r="E2920" s="9">
        <f t="shared" si="137"/>
        <v>1.1151219152739298</v>
      </c>
      <c r="F2920" s="9">
        <f t="shared" si="135"/>
        <v>1</v>
      </c>
    </row>
    <row r="2921" spans="1:6" x14ac:dyDescent="0.3">
      <c r="A2921" s="1">
        <v>42727</v>
      </c>
      <c r="B2921">
        <f>VLOOKUP(A2921,NASDAQ_Composite_IXIC_20210721[[Date]:[Close]],5)</f>
        <v>5462.6899409999996</v>
      </c>
      <c r="C2921" s="9">
        <f t="shared" si="136"/>
        <v>2.2423979819737392</v>
      </c>
      <c r="D2921" s="9">
        <f>VLOOKUP(A2921,nasdaq_wtd_mc_ritter_add!$B$2:$D$3373,$D$5)</f>
        <v>3.3602909032216099</v>
      </c>
      <c r="E2921" s="9">
        <f t="shared" si="137"/>
        <v>1.1178929212478708</v>
      </c>
      <c r="F2921" s="9">
        <f t="shared" si="135"/>
        <v>1</v>
      </c>
    </row>
    <row r="2922" spans="1:6" x14ac:dyDescent="0.3">
      <c r="A2922" s="1">
        <v>42728</v>
      </c>
      <c r="B2922">
        <f>VLOOKUP(A2922,NASDAQ_Composite_IXIC_20210721[[Date]:[Close]],5)</f>
        <v>5462.6899409999996</v>
      </c>
      <c r="C2922" s="9">
        <f t="shared" si="136"/>
        <v>2.2423979819737392</v>
      </c>
      <c r="D2922" s="9">
        <f>VLOOKUP(A2922,nasdaq_wtd_mc_ritter_add!$B$2:$D$3373,$D$5)</f>
        <v>3.3602909032216099</v>
      </c>
      <c r="E2922" s="9">
        <f t="shared" si="137"/>
        <v>1.1178929212478708</v>
      </c>
      <c r="F2922" s="9">
        <f t="shared" si="135"/>
        <v>0</v>
      </c>
    </row>
    <row r="2923" spans="1:6" x14ac:dyDescent="0.3">
      <c r="A2923" s="1">
        <v>42729</v>
      </c>
      <c r="B2923">
        <f>VLOOKUP(A2923,NASDAQ_Composite_IXIC_20210721[[Date]:[Close]],5)</f>
        <v>5462.6899409999996</v>
      </c>
      <c r="C2923" s="9">
        <f t="shared" si="136"/>
        <v>2.2423979819737392</v>
      </c>
      <c r="D2923" s="9">
        <f>VLOOKUP(A2923,nasdaq_wtd_mc_ritter_add!$B$2:$D$3373,$D$5)</f>
        <v>3.3602909032216099</v>
      </c>
      <c r="E2923" s="9">
        <f t="shared" si="137"/>
        <v>1.1178929212478708</v>
      </c>
      <c r="F2923" s="9">
        <f t="shared" si="135"/>
        <v>0</v>
      </c>
    </row>
    <row r="2924" spans="1:6" x14ac:dyDescent="0.3">
      <c r="A2924" s="1">
        <v>42730</v>
      </c>
      <c r="B2924">
        <f>VLOOKUP(A2924,NASDAQ_Composite_IXIC_20210721[[Date]:[Close]],5)</f>
        <v>5462.6899409999996</v>
      </c>
      <c r="C2924" s="9">
        <f t="shared" si="136"/>
        <v>2.2423979819737392</v>
      </c>
      <c r="D2924" s="9">
        <f>VLOOKUP(A2924,nasdaq_wtd_mc_ritter_add!$B$2:$D$3373,$D$5)</f>
        <v>3.3602909032216099</v>
      </c>
      <c r="E2924" s="9">
        <f t="shared" si="137"/>
        <v>1.1178929212478708</v>
      </c>
      <c r="F2924" s="9">
        <f t="shared" si="135"/>
        <v>0</v>
      </c>
    </row>
    <row r="2925" spans="1:6" x14ac:dyDescent="0.3">
      <c r="A2925" s="1">
        <v>42731</v>
      </c>
      <c r="B2925">
        <f>VLOOKUP(A2925,NASDAQ_Composite_IXIC_20210721[[Date]:[Close]],5)</f>
        <v>5487.4399409999996</v>
      </c>
      <c r="C2925" s="9">
        <f t="shared" si="136"/>
        <v>2.2469184839976881</v>
      </c>
      <c r="D2925" s="9">
        <f>VLOOKUP(A2925,nasdaq_wtd_mc_ritter_add!$B$2:$D$3373,$D$5)</f>
        <v>3.3656157927939199</v>
      </c>
      <c r="E2925" s="9">
        <f t="shared" si="137"/>
        <v>1.1186973087962317</v>
      </c>
      <c r="F2925" s="9">
        <f t="shared" si="135"/>
        <v>1</v>
      </c>
    </row>
    <row r="2926" spans="1:6" x14ac:dyDescent="0.3">
      <c r="A2926" s="1">
        <v>42732</v>
      </c>
      <c r="B2926">
        <f>VLOOKUP(A2926,NASDAQ_Composite_IXIC_20210721[[Date]:[Close]],5)</f>
        <v>5438.5600590000004</v>
      </c>
      <c r="C2926" s="9">
        <f t="shared" si="136"/>
        <v>2.2379709811419479</v>
      </c>
      <c r="D2926" s="9">
        <f>VLOOKUP(A2926,nasdaq_wtd_mc_ritter_add!$B$2:$D$3373,$D$5)</f>
        <v>3.3513340542545902</v>
      </c>
      <c r="E2926" s="9">
        <f t="shared" si="137"/>
        <v>1.1133630731126423</v>
      </c>
      <c r="F2926" s="9">
        <f t="shared" si="135"/>
        <v>1</v>
      </c>
    </row>
    <row r="2927" spans="1:6" x14ac:dyDescent="0.3">
      <c r="A2927" s="1">
        <v>42733</v>
      </c>
      <c r="B2927">
        <f>VLOOKUP(A2927,NASDAQ_Composite_IXIC_20210721[[Date]:[Close]],5)</f>
        <v>5432.0898440000001</v>
      </c>
      <c r="C2927" s="9">
        <f t="shared" si="136"/>
        <v>2.2367805802327494</v>
      </c>
      <c r="D2927" s="9">
        <f>VLOOKUP(A2927,nasdaq_wtd_mc_ritter_add!$B$2:$D$3373,$D$5)</f>
        <v>3.34524679210578</v>
      </c>
      <c r="E2927" s="9">
        <f t="shared" si="137"/>
        <v>1.1084662118730306</v>
      </c>
      <c r="F2927" s="9">
        <f t="shared" si="135"/>
        <v>1</v>
      </c>
    </row>
    <row r="2928" spans="1:6" x14ac:dyDescent="0.3">
      <c r="A2928" s="1">
        <v>42734</v>
      </c>
      <c r="B2928">
        <f>VLOOKUP(A2928,NASDAQ_Composite_IXIC_20210721[[Date]:[Close]],5)</f>
        <v>5383.1201170000004</v>
      </c>
      <c r="C2928" s="9">
        <f t="shared" si="136"/>
        <v>2.2277248038157369</v>
      </c>
      <c r="D2928" s="9">
        <f>VLOOKUP(A2928,nasdaq_wtd_mc_ritter_add!$B$2:$D$3373,$D$5)</f>
        <v>3.3363109911962998</v>
      </c>
      <c r="E2928" s="9">
        <f t="shared" si="137"/>
        <v>1.1085861873805629</v>
      </c>
      <c r="F2928" s="9">
        <f t="shared" si="135"/>
        <v>1</v>
      </c>
    </row>
    <row r="2929" spans="1:6" x14ac:dyDescent="0.3">
      <c r="A2929" s="1">
        <v>42735</v>
      </c>
      <c r="B2929">
        <f>VLOOKUP(A2929,NASDAQ_Composite_IXIC_20210721[[Date]:[Close]],5)</f>
        <v>5383.1201170000004</v>
      </c>
      <c r="C2929" s="9">
        <f t="shared" si="136"/>
        <v>2.2277248038157369</v>
      </c>
      <c r="D2929" s="9">
        <f>VLOOKUP(A2929,nasdaq_wtd_mc_ritter_add!$B$2:$D$3373,$D$5)</f>
        <v>3.3363109911962998</v>
      </c>
      <c r="E2929" s="9">
        <f t="shared" si="137"/>
        <v>1.1085861873805629</v>
      </c>
      <c r="F2929" s="9">
        <f t="shared" si="135"/>
        <v>0</v>
      </c>
    </row>
    <row r="2930" spans="1:6" x14ac:dyDescent="0.3">
      <c r="A2930" s="1">
        <v>42736</v>
      </c>
      <c r="B2930">
        <f>VLOOKUP(A2930,NASDAQ_Composite_IXIC_20210721[[Date]:[Close]],5)</f>
        <v>5383.1201170000004</v>
      </c>
      <c r="C2930" s="9">
        <f t="shared" si="136"/>
        <v>2.2277248038157369</v>
      </c>
      <c r="D2930" s="9">
        <f>VLOOKUP(A2930,nasdaq_wtd_mc_ritter_add!$B$2:$D$3373,$D$5)</f>
        <v>3.3363109911962998</v>
      </c>
      <c r="E2930" s="9">
        <f t="shared" si="137"/>
        <v>1.1085861873805629</v>
      </c>
      <c r="F2930" s="9">
        <f t="shared" si="135"/>
        <v>0</v>
      </c>
    </row>
    <row r="2931" spans="1:6" x14ac:dyDescent="0.3">
      <c r="A2931" s="1">
        <v>42737</v>
      </c>
      <c r="B2931">
        <f>VLOOKUP(A2931,NASDAQ_Composite_IXIC_20210721[[Date]:[Close]],5)</f>
        <v>5383.1201170000004</v>
      </c>
      <c r="C2931" s="9">
        <f t="shared" si="136"/>
        <v>2.2277248038157369</v>
      </c>
      <c r="D2931" s="9">
        <f>VLOOKUP(A2931,nasdaq_wtd_mc_ritter_add!$B$2:$D$3373,$D$5)</f>
        <v>3.3363109911962998</v>
      </c>
      <c r="E2931" s="9">
        <f t="shared" si="137"/>
        <v>1.1085861873805629</v>
      </c>
      <c r="F2931" s="9">
        <f t="shared" si="135"/>
        <v>0</v>
      </c>
    </row>
    <row r="2932" spans="1:6" x14ac:dyDescent="0.3">
      <c r="A2932" s="1">
        <v>42738</v>
      </c>
      <c r="B2932">
        <f>VLOOKUP(A2932,NASDAQ_Composite_IXIC_20210721[[Date]:[Close]],5)</f>
        <v>5429.080078</v>
      </c>
      <c r="C2932" s="9">
        <f t="shared" si="136"/>
        <v>2.2362263552093582</v>
      </c>
      <c r="D2932" s="9">
        <f>VLOOKUP(A2932,nasdaq_wtd_mc_ritter_add!$B$2:$D$3373,$D$5)</f>
        <v>3.3492021998943899</v>
      </c>
      <c r="E2932" s="9">
        <f t="shared" si="137"/>
        <v>1.1129758446850317</v>
      </c>
      <c r="F2932" s="9">
        <f t="shared" si="135"/>
        <v>1</v>
      </c>
    </row>
    <row r="2933" spans="1:6" x14ac:dyDescent="0.3">
      <c r="A2933" s="1">
        <v>42739</v>
      </c>
      <c r="B2933">
        <f>VLOOKUP(A2933,NASDAQ_Composite_IXIC_20210721[[Date]:[Close]],5)</f>
        <v>5477</v>
      </c>
      <c r="C2933" s="9">
        <f t="shared" si="136"/>
        <v>2.2450141561503605</v>
      </c>
      <c r="D2933" s="9">
        <f>VLOOKUP(A2933,nasdaq_wtd_mc_ritter_add!$B$2:$D$3373,$D$5)</f>
        <v>3.3698572588668299</v>
      </c>
      <c r="E2933" s="9">
        <f t="shared" si="137"/>
        <v>1.1248431027164694</v>
      </c>
      <c r="F2933" s="9">
        <f t="shared" si="135"/>
        <v>1</v>
      </c>
    </row>
    <row r="2934" spans="1:6" x14ac:dyDescent="0.3">
      <c r="A2934" s="1">
        <v>42740</v>
      </c>
      <c r="B2934">
        <f>VLOOKUP(A2934,NASDAQ_Composite_IXIC_20210721[[Date]:[Close]],5)</f>
        <v>5487.9399409999996</v>
      </c>
      <c r="C2934" s="9">
        <f t="shared" si="136"/>
        <v>2.2470095970171409</v>
      </c>
      <c r="D2934" s="9">
        <f>VLOOKUP(A2934,nasdaq_wtd_mc_ritter_add!$B$2:$D$3373,$D$5)</f>
        <v>3.3790888621958599</v>
      </c>
      <c r="E2934" s="9">
        <f t="shared" si="137"/>
        <v>1.132079265178719</v>
      </c>
      <c r="F2934" s="9">
        <f t="shared" si="135"/>
        <v>1</v>
      </c>
    </row>
    <row r="2935" spans="1:6" x14ac:dyDescent="0.3">
      <c r="A2935" s="1">
        <v>42741</v>
      </c>
      <c r="B2935">
        <f>VLOOKUP(A2935,NASDAQ_Composite_IXIC_20210721[[Date]:[Close]],5)</f>
        <v>5521.0600590000004</v>
      </c>
      <c r="C2935" s="9">
        <f t="shared" si="136"/>
        <v>2.2530265318744354</v>
      </c>
      <c r="D2935" s="9">
        <f>VLOOKUP(A2935,nasdaq_wtd_mc_ritter_add!$B$2:$D$3373,$D$5)</f>
        <v>3.3951041249590199</v>
      </c>
      <c r="E2935" s="9">
        <f t="shared" si="137"/>
        <v>1.1420775930845846</v>
      </c>
      <c r="F2935" s="9">
        <f t="shared" si="135"/>
        <v>1</v>
      </c>
    </row>
    <row r="2936" spans="1:6" x14ac:dyDescent="0.3">
      <c r="A2936" s="1">
        <v>42742</v>
      </c>
      <c r="B2936">
        <f>VLOOKUP(A2936,NASDAQ_Composite_IXIC_20210721[[Date]:[Close]],5)</f>
        <v>5521.0600590000004</v>
      </c>
      <c r="C2936" s="9">
        <f t="shared" si="136"/>
        <v>2.2530265318744354</v>
      </c>
      <c r="D2936" s="9">
        <f>VLOOKUP(A2936,nasdaq_wtd_mc_ritter_add!$B$2:$D$3373,$D$5)</f>
        <v>3.3951041249590199</v>
      </c>
      <c r="E2936" s="9">
        <f t="shared" si="137"/>
        <v>1.1420775930845846</v>
      </c>
      <c r="F2936" s="9">
        <f t="shared" si="135"/>
        <v>0</v>
      </c>
    </row>
    <row r="2937" spans="1:6" x14ac:dyDescent="0.3">
      <c r="A2937" s="1">
        <v>42743</v>
      </c>
      <c r="B2937">
        <f>VLOOKUP(A2937,NASDAQ_Composite_IXIC_20210721[[Date]:[Close]],5)</f>
        <v>5521.0600590000004</v>
      </c>
      <c r="C2937" s="9">
        <f t="shared" si="136"/>
        <v>2.2530265318744354</v>
      </c>
      <c r="D2937" s="9">
        <f>VLOOKUP(A2937,nasdaq_wtd_mc_ritter_add!$B$2:$D$3373,$D$5)</f>
        <v>3.3951041249590199</v>
      </c>
      <c r="E2937" s="9">
        <f t="shared" si="137"/>
        <v>1.1420775930845846</v>
      </c>
      <c r="F2937" s="9">
        <f t="shared" si="135"/>
        <v>0</v>
      </c>
    </row>
    <row r="2938" spans="1:6" x14ac:dyDescent="0.3">
      <c r="A2938" s="1">
        <v>42744</v>
      </c>
      <c r="B2938">
        <f>VLOOKUP(A2938,NASDAQ_Composite_IXIC_20210721[[Date]:[Close]],5)</f>
        <v>5531.8198240000002</v>
      </c>
      <c r="C2938" s="9">
        <f t="shared" si="136"/>
        <v>2.2549734938450312</v>
      </c>
      <c r="D2938" s="9">
        <f>VLOOKUP(A2938,nasdaq_wtd_mc_ritter_add!$B$2:$D$3373,$D$5)</f>
        <v>3.4050575861359902</v>
      </c>
      <c r="E2938" s="9">
        <f t="shared" si="137"/>
        <v>1.150084092290959</v>
      </c>
      <c r="F2938" s="9">
        <f t="shared" si="135"/>
        <v>1</v>
      </c>
    </row>
    <row r="2939" spans="1:6" x14ac:dyDescent="0.3">
      <c r="A2939" s="1">
        <v>42745</v>
      </c>
      <c r="B2939">
        <f>VLOOKUP(A2939,NASDAQ_Composite_IXIC_20210721[[Date]:[Close]],5)</f>
        <v>5551.8198240000002</v>
      </c>
      <c r="C2939" s="9">
        <f t="shared" si="136"/>
        <v>2.2585824205771194</v>
      </c>
      <c r="D2939" s="9">
        <f>VLOOKUP(A2939,nasdaq_wtd_mc_ritter_add!$B$2:$D$3373,$D$5)</f>
        <v>3.4021890557206498</v>
      </c>
      <c r="E2939" s="9">
        <f t="shared" si="137"/>
        <v>1.1436066351435303</v>
      </c>
      <c r="F2939" s="9">
        <f t="shared" si="135"/>
        <v>1</v>
      </c>
    </row>
    <row r="2940" spans="1:6" x14ac:dyDescent="0.3">
      <c r="A2940" s="1">
        <v>42746</v>
      </c>
      <c r="B2940">
        <f>VLOOKUP(A2940,NASDAQ_Composite_IXIC_20210721[[Date]:[Close]],5)</f>
        <v>5563.6499020000001</v>
      </c>
      <c r="C2940" s="9">
        <f t="shared" si="136"/>
        <v>2.2607110004317379</v>
      </c>
      <c r="D2940" s="9">
        <f>VLOOKUP(A2940,nasdaq_wtd_mc_ritter_add!$B$2:$D$3373,$D$5)</f>
        <v>3.4075005583862499</v>
      </c>
      <c r="E2940" s="9">
        <f t="shared" si="137"/>
        <v>1.146789557954512</v>
      </c>
      <c r="F2940" s="9">
        <f t="shared" si="135"/>
        <v>1</v>
      </c>
    </row>
    <row r="2941" spans="1:6" x14ac:dyDescent="0.3">
      <c r="A2941" s="1">
        <v>42747</v>
      </c>
      <c r="B2941">
        <f>VLOOKUP(A2941,NASDAQ_Composite_IXIC_20210721[[Date]:[Close]],5)</f>
        <v>5547.4902339999999</v>
      </c>
      <c r="C2941" s="9">
        <f t="shared" si="136"/>
        <v>2.2578022657392109</v>
      </c>
      <c r="D2941" s="9">
        <f>VLOOKUP(A2941,nasdaq_wtd_mc_ritter_add!$B$2:$D$3373,$D$5)</f>
        <v>3.41057730210543</v>
      </c>
      <c r="E2941" s="9">
        <f t="shared" si="137"/>
        <v>1.152775036366219</v>
      </c>
      <c r="F2941" s="9">
        <f t="shared" si="135"/>
        <v>1</v>
      </c>
    </row>
    <row r="2942" spans="1:6" x14ac:dyDescent="0.3">
      <c r="A2942" s="1">
        <v>42748</v>
      </c>
      <c r="B2942">
        <f>VLOOKUP(A2942,NASDAQ_Composite_IXIC_20210721[[Date]:[Close]],5)</f>
        <v>5574.1201170000004</v>
      </c>
      <c r="C2942" s="9">
        <f t="shared" si="136"/>
        <v>2.2625911286919527</v>
      </c>
      <c r="D2942" s="9">
        <f>VLOOKUP(A2942,nasdaq_wtd_mc_ritter_add!$B$2:$D$3373,$D$5)</f>
        <v>3.4229008517798398</v>
      </c>
      <c r="E2942" s="9">
        <f t="shared" si="137"/>
        <v>1.1603097230878872</v>
      </c>
      <c r="F2942" s="9">
        <f t="shared" si="135"/>
        <v>1</v>
      </c>
    </row>
    <row r="2943" spans="1:6" x14ac:dyDescent="0.3">
      <c r="A2943" s="1">
        <v>42749</v>
      </c>
      <c r="B2943">
        <f>VLOOKUP(A2943,NASDAQ_Composite_IXIC_20210721[[Date]:[Close]],5)</f>
        <v>5574.1201170000004</v>
      </c>
      <c r="C2943" s="9">
        <f t="shared" si="136"/>
        <v>2.2625911286919527</v>
      </c>
      <c r="D2943" s="9">
        <f>VLOOKUP(A2943,nasdaq_wtd_mc_ritter_add!$B$2:$D$3373,$D$5)</f>
        <v>3.4229008517798398</v>
      </c>
      <c r="E2943" s="9">
        <f t="shared" si="137"/>
        <v>1.1603097230878872</v>
      </c>
      <c r="F2943" s="9">
        <f t="shared" si="135"/>
        <v>0</v>
      </c>
    </row>
    <row r="2944" spans="1:6" x14ac:dyDescent="0.3">
      <c r="A2944" s="1">
        <v>42750</v>
      </c>
      <c r="B2944">
        <f>VLOOKUP(A2944,NASDAQ_Composite_IXIC_20210721[[Date]:[Close]],5)</f>
        <v>5574.1201170000004</v>
      </c>
      <c r="C2944" s="9">
        <f t="shared" si="136"/>
        <v>2.2625911286919527</v>
      </c>
      <c r="D2944" s="9">
        <f>VLOOKUP(A2944,nasdaq_wtd_mc_ritter_add!$B$2:$D$3373,$D$5)</f>
        <v>3.4229008517798398</v>
      </c>
      <c r="E2944" s="9">
        <f t="shared" si="137"/>
        <v>1.1603097230878872</v>
      </c>
      <c r="F2944" s="9">
        <f t="shared" si="135"/>
        <v>0</v>
      </c>
    </row>
    <row r="2945" spans="1:6" x14ac:dyDescent="0.3">
      <c r="A2945" s="1">
        <v>42751</v>
      </c>
      <c r="B2945">
        <f>VLOOKUP(A2945,NASDAQ_Composite_IXIC_20210721[[Date]:[Close]],5)</f>
        <v>5574.1201170000004</v>
      </c>
      <c r="C2945" s="9">
        <f t="shared" si="136"/>
        <v>2.2625911286919527</v>
      </c>
      <c r="D2945" s="9">
        <f>VLOOKUP(A2945,nasdaq_wtd_mc_ritter_add!$B$2:$D$3373,$D$5)</f>
        <v>3.4229008517798398</v>
      </c>
      <c r="E2945" s="9">
        <f t="shared" si="137"/>
        <v>1.1603097230878872</v>
      </c>
      <c r="F2945" s="9">
        <f t="shared" si="135"/>
        <v>0</v>
      </c>
    </row>
    <row r="2946" spans="1:6" x14ac:dyDescent="0.3">
      <c r="A2946" s="1">
        <v>42752</v>
      </c>
      <c r="B2946">
        <f>VLOOKUP(A2946,NASDAQ_Composite_IXIC_20210721[[Date]:[Close]],5)</f>
        <v>5538.7299800000001</v>
      </c>
      <c r="C2946" s="9">
        <f t="shared" si="136"/>
        <v>2.2562218793398392</v>
      </c>
      <c r="D2946" s="9">
        <f>VLOOKUP(A2946,nasdaq_wtd_mc_ritter_add!$B$2:$D$3373,$D$5)</f>
        <v>3.4190823623304398</v>
      </c>
      <c r="E2946" s="9">
        <f t="shared" si="137"/>
        <v>1.1628604829906006</v>
      </c>
      <c r="F2946" s="9">
        <f t="shared" si="135"/>
        <v>1</v>
      </c>
    </row>
    <row r="2947" spans="1:6" x14ac:dyDescent="0.3">
      <c r="A2947" s="1">
        <v>42753</v>
      </c>
      <c r="B2947">
        <f>VLOOKUP(A2947,NASDAQ_Composite_IXIC_20210721[[Date]:[Close]],5)</f>
        <v>5555.6499020000001</v>
      </c>
      <c r="C2947" s="9">
        <f t="shared" si="136"/>
        <v>2.259272060656504</v>
      </c>
      <c r="D2947" s="9">
        <f>VLOOKUP(A2947,nasdaq_wtd_mc_ritter_add!$B$2:$D$3373,$D$5)</f>
        <v>3.4184945458506899</v>
      </c>
      <c r="E2947" s="9">
        <f t="shared" si="137"/>
        <v>1.1592224851941859</v>
      </c>
      <c r="F2947" s="9">
        <f t="shared" si="135"/>
        <v>1</v>
      </c>
    </row>
    <row r="2948" spans="1:6" x14ac:dyDescent="0.3">
      <c r="A2948" s="1">
        <v>42754</v>
      </c>
      <c r="B2948">
        <f>VLOOKUP(A2948,NASDAQ_Composite_IXIC_20210721[[Date]:[Close]],5)</f>
        <v>5540.080078</v>
      </c>
      <c r="C2948" s="9">
        <f t="shared" si="136"/>
        <v>2.2564656055161381</v>
      </c>
      <c r="D2948" s="9">
        <f>VLOOKUP(A2948,nasdaq_wtd_mc_ritter_add!$B$2:$D$3373,$D$5)</f>
        <v>3.4144234724501401</v>
      </c>
      <c r="E2948" s="9">
        <f t="shared" si="137"/>
        <v>1.157957866934002</v>
      </c>
      <c r="F2948" s="9">
        <f t="shared" si="135"/>
        <v>1</v>
      </c>
    </row>
    <row r="2949" spans="1:6" x14ac:dyDescent="0.3">
      <c r="A2949" s="1">
        <v>42755</v>
      </c>
      <c r="B2949">
        <f>VLOOKUP(A2949,NASDAQ_Composite_IXIC_20210721[[Date]:[Close]],5)</f>
        <v>5555.330078</v>
      </c>
      <c r="C2949" s="9">
        <f t="shared" si="136"/>
        <v>2.2592144916570698</v>
      </c>
      <c r="D2949" s="9">
        <f>VLOOKUP(A2949,nasdaq_wtd_mc_ritter_add!$B$2:$D$3373,$D$5)</f>
        <v>3.4124843897947801</v>
      </c>
      <c r="E2949" s="9">
        <f t="shared" si="137"/>
        <v>1.1532698981377103</v>
      </c>
      <c r="F2949" s="9">
        <f t="shared" si="135"/>
        <v>1</v>
      </c>
    </row>
    <row r="2950" spans="1:6" x14ac:dyDescent="0.3">
      <c r="A2950" s="1">
        <v>42756</v>
      </c>
      <c r="B2950">
        <f>VLOOKUP(A2950,NASDAQ_Composite_IXIC_20210721[[Date]:[Close]],5)</f>
        <v>5555.330078</v>
      </c>
      <c r="C2950" s="9">
        <f t="shared" si="136"/>
        <v>2.2592144916570698</v>
      </c>
      <c r="D2950" s="9">
        <f>VLOOKUP(A2950,nasdaq_wtd_mc_ritter_add!$B$2:$D$3373,$D$5)</f>
        <v>3.4124843897947801</v>
      </c>
      <c r="E2950" s="9">
        <f t="shared" si="137"/>
        <v>1.1532698981377103</v>
      </c>
      <c r="F2950" s="9">
        <f t="shared" si="135"/>
        <v>0</v>
      </c>
    </row>
    <row r="2951" spans="1:6" x14ac:dyDescent="0.3">
      <c r="A2951" s="1">
        <v>42757</v>
      </c>
      <c r="B2951">
        <f>VLOOKUP(A2951,NASDAQ_Composite_IXIC_20210721[[Date]:[Close]],5)</f>
        <v>5555.330078</v>
      </c>
      <c r="C2951" s="9">
        <f t="shared" si="136"/>
        <v>2.2592144916570698</v>
      </c>
      <c r="D2951" s="9">
        <f>VLOOKUP(A2951,nasdaq_wtd_mc_ritter_add!$B$2:$D$3373,$D$5)</f>
        <v>3.4124843897947801</v>
      </c>
      <c r="E2951" s="9">
        <f t="shared" si="137"/>
        <v>1.1532698981377103</v>
      </c>
      <c r="F2951" s="9">
        <f t="shared" si="135"/>
        <v>0</v>
      </c>
    </row>
    <row r="2952" spans="1:6" x14ac:dyDescent="0.3">
      <c r="A2952" s="1">
        <v>42758</v>
      </c>
      <c r="B2952">
        <f>VLOOKUP(A2952,NASDAQ_Composite_IXIC_20210721[[Date]:[Close]],5)</f>
        <v>5552.9399409999996</v>
      </c>
      <c r="C2952" s="9">
        <f t="shared" si="136"/>
        <v>2.2587841569545821</v>
      </c>
      <c r="D2952" s="9">
        <f>VLOOKUP(A2952,nasdaq_wtd_mc_ritter_add!$B$2:$D$3373,$D$5)</f>
        <v>3.4186740283364299</v>
      </c>
      <c r="E2952" s="9">
        <f t="shared" si="137"/>
        <v>1.1598898713818477</v>
      </c>
      <c r="F2952" s="9">
        <f t="shared" ref="F2952:F3015" si="138">IF(OR(C2952=C2951,D2952=D2951),0,1)</f>
        <v>1</v>
      </c>
    </row>
    <row r="2953" spans="1:6" x14ac:dyDescent="0.3">
      <c r="A2953" s="1">
        <v>42759</v>
      </c>
      <c r="B2953">
        <f>VLOOKUP(A2953,NASDAQ_Composite_IXIC_20210721[[Date]:[Close]],5)</f>
        <v>5600.9599609999996</v>
      </c>
      <c r="C2953" s="9">
        <f t="shared" ref="C2953:C3016" si="139">$C$5+LN(B2953)-$A$6</f>
        <v>2.267394655006016</v>
      </c>
      <c r="D2953" s="9">
        <f>VLOOKUP(A2953,nasdaq_wtd_mc_ritter_add!$B$2:$D$3373,$D$5)</f>
        <v>3.4231241806392698</v>
      </c>
      <c r="E2953" s="9">
        <f t="shared" ref="E2953:E3016" si="140">IF($E$5&lt;=$A2953,D2953-VLOOKUP(A2953,$A$7:$C$4936,3),0)</f>
        <v>1.1557295256332538</v>
      </c>
      <c r="F2953" s="9">
        <f t="shared" si="138"/>
        <v>1</v>
      </c>
    </row>
    <row r="2954" spans="1:6" x14ac:dyDescent="0.3">
      <c r="A2954" s="1">
        <v>42760</v>
      </c>
      <c r="B2954">
        <f>VLOOKUP(A2954,NASDAQ_Composite_IXIC_20210721[[Date]:[Close]],5)</f>
        <v>5656.3398440000001</v>
      </c>
      <c r="C2954" s="9">
        <f t="shared" si="139"/>
        <v>2.2772336627108247</v>
      </c>
      <c r="D2954" s="9">
        <f>VLOOKUP(A2954,nasdaq_wtd_mc_ritter_add!$B$2:$D$3373,$D$5)</f>
        <v>3.4424607669729599</v>
      </c>
      <c r="E2954" s="9">
        <f t="shared" si="140"/>
        <v>1.1652271042621352</v>
      </c>
      <c r="F2954" s="9">
        <f t="shared" si="138"/>
        <v>1</v>
      </c>
    </row>
    <row r="2955" spans="1:6" x14ac:dyDescent="0.3">
      <c r="A2955" s="1">
        <v>42761</v>
      </c>
      <c r="B2955">
        <f>VLOOKUP(A2955,NASDAQ_Composite_IXIC_20210721[[Date]:[Close]],5)</f>
        <v>5655.1801759999998</v>
      </c>
      <c r="C2955" s="9">
        <f t="shared" si="139"/>
        <v>2.2770286207709232</v>
      </c>
      <c r="D2955" s="9">
        <f>VLOOKUP(A2955,nasdaq_wtd_mc_ritter_add!$B$2:$D$3373,$D$5)</f>
        <v>3.44971394823233</v>
      </c>
      <c r="E2955" s="9">
        <f t="shared" si="140"/>
        <v>1.1726853274614069</v>
      </c>
      <c r="F2955" s="9">
        <f t="shared" si="138"/>
        <v>1</v>
      </c>
    </row>
    <row r="2956" spans="1:6" x14ac:dyDescent="0.3">
      <c r="A2956" s="1">
        <v>42762</v>
      </c>
      <c r="B2956">
        <f>VLOOKUP(A2956,NASDAQ_Composite_IXIC_20210721[[Date]:[Close]],5)</f>
        <v>5660.7797849999997</v>
      </c>
      <c r="C2956" s="9">
        <f t="shared" si="139"/>
        <v>2.2780183042757001</v>
      </c>
      <c r="D2956" s="9">
        <f>VLOOKUP(A2956,nasdaq_wtd_mc_ritter_add!$B$2:$D$3373,$D$5)</f>
        <v>3.45354472795335</v>
      </c>
      <c r="E2956" s="9">
        <f t="shared" si="140"/>
        <v>1.1755264236776499</v>
      </c>
      <c r="F2956" s="9">
        <f t="shared" si="138"/>
        <v>1</v>
      </c>
    </row>
    <row r="2957" spans="1:6" x14ac:dyDescent="0.3">
      <c r="A2957" s="1">
        <v>42763</v>
      </c>
      <c r="B2957">
        <f>VLOOKUP(A2957,NASDAQ_Composite_IXIC_20210721[[Date]:[Close]],5)</f>
        <v>5660.7797849999997</v>
      </c>
      <c r="C2957" s="9">
        <f t="shared" si="139"/>
        <v>2.2780183042757001</v>
      </c>
      <c r="D2957" s="9">
        <f>VLOOKUP(A2957,nasdaq_wtd_mc_ritter_add!$B$2:$D$3373,$D$5)</f>
        <v>3.45354472795335</v>
      </c>
      <c r="E2957" s="9">
        <f t="shared" si="140"/>
        <v>1.1755264236776499</v>
      </c>
      <c r="F2957" s="9">
        <f t="shared" si="138"/>
        <v>0</v>
      </c>
    </row>
    <row r="2958" spans="1:6" x14ac:dyDescent="0.3">
      <c r="A2958" s="1">
        <v>42764</v>
      </c>
      <c r="B2958">
        <f>VLOOKUP(A2958,NASDAQ_Composite_IXIC_20210721[[Date]:[Close]],5)</f>
        <v>5660.7797849999997</v>
      </c>
      <c r="C2958" s="9">
        <f t="shared" si="139"/>
        <v>2.2780183042757001</v>
      </c>
      <c r="D2958" s="9">
        <f>VLOOKUP(A2958,nasdaq_wtd_mc_ritter_add!$B$2:$D$3373,$D$5)</f>
        <v>3.45354472795335</v>
      </c>
      <c r="E2958" s="9">
        <f t="shared" si="140"/>
        <v>1.1755264236776499</v>
      </c>
      <c r="F2958" s="9">
        <f t="shared" si="138"/>
        <v>0</v>
      </c>
    </row>
    <row r="2959" spans="1:6" x14ac:dyDescent="0.3">
      <c r="A2959" s="1">
        <v>42765</v>
      </c>
      <c r="B2959">
        <f>VLOOKUP(A2959,NASDAQ_Composite_IXIC_20210721[[Date]:[Close]],5)</f>
        <v>5613.7099609999996</v>
      </c>
      <c r="C2959" s="9">
        <f t="shared" si="139"/>
        <v>2.2696684634340878</v>
      </c>
      <c r="D2959" s="9">
        <f>VLOOKUP(A2959,nasdaq_wtd_mc_ritter_add!$B$2:$D$3373,$D$5)</f>
        <v>3.4413603980057701</v>
      </c>
      <c r="E2959" s="9">
        <f t="shared" si="140"/>
        <v>1.1716919345716823</v>
      </c>
      <c r="F2959" s="9">
        <f t="shared" si="138"/>
        <v>1</v>
      </c>
    </row>
    <row r="2960" spans="1:6" x14ac:dyDescent="0.3">
      <c r="A2960" s="1">
        <v>42766</v>
      </c>
      <c r="B2960">
        <f>VLOOKUP(A2960,NASDAQ_Composite_IXIC_20210721[[Date]:[Close]],5)</f>
        <v>5614.7900390000004</v>
      </c>
      <c r="C2960" s="9">
        <f t="shared" si="139"/>
        <v>2.2698608449638273</v>
      </c>
      <c r="D2960" s="9">
        <f>VLOOKUP(A2960,nasdaq_wtd_mc_ritter_add!$B$2:$D$3373,$D$5)</f>
        <v>3.4446317523574499</v>
      </c>
      <c r="E2960" s="9">
        <f t="shared" si="140"/>
        <v>1.1747709073936226</v>
      </c>
      <c r="F2960" s="9">
        <f t="shared" si="138"/>
        <v>1</v>
      </c>
    </row>
    <row r="2961" spans="1:6" x14ac:dyDescent="0.3">
      <c r="A2961" s="1">
        <v>42767</v>
      </c>
      <c r="B2961">
        <f>VLOOKUP(A2961,NASDAQ_Composite_IXIC_20210721[[Date]:[Close]],5)</f>
        <v>5642.6499020000001</v>
      </c>
      <c r="C2961" s="9">
        <f t="shared" si="139"/>
        <v>2.2748104462982655</v>
      </c>
      <c r="D2961" s="9">
        <f>VLOOKUP(A2961,nasdaq_wtd_mc_ritter_add!$B$2:$D$3373,$D$5)</f>
        <v>3.4661256992282699</v>
      </c>
      <c r="E2961" s="9">
        <f t="shared" si="140"/>
        <v>1.1913152529300044</v>
      </c>
      <c r="F2961" s="9">
        <f t="shared" si="138"/>
        <v>1</v>
      </c>
    </row>
    <row r="2962" spans="1:6" x14ac:dyDescent="0.3">
      <c r="A2962" s="1">
        <v>42768</v>
      </c>
      <c r="B2962">
        <f>VLOOKUP(A2962,NASDAQ_Composite_IXIC_20210721[[Date]:[Close]],5)</f>
        <v>5636.2001950000003</v>
      </c>
      <c r="C2962" s="9">
        <f t="shared" si="139"/>
        <v>2.2736667645137656</v>
      </c>
      <c r="D2962" s="9">
        <f>VLOOKUP(A2962,nasdaq_wtd_mc_ritter_add!$B$2:$D$3373,$D$5)</f>
        <v>3.4638155495086198</v>
      </c>
      <c r="E2962" s="9">
        <f t="shared" si="140"/>
        <v>1.1901487849948542</v>
      </c>
      <c r="F2962" s="9">
        <f t="shared" si="138"/>
        <v>1</v>
      </c>
    </row>
    <row r="2963" spans="1:6" x14ac:dyDescent="0.3">
      <c r="A2963" s="1">
        <v>42769</v>
      </c>
      <c r="B2963">
        <f>VLOOKUP(A2963,NASDAQ_Composite_IXIC_20210721[[Date]:[Close]],5)</f>
        <v>5666.7700199999999</v>
      </c>
      <c r="C2963" s="9">
        <f t="shared" si="139"/>
        <v>2.2790759443940862</v>
      </c>
      <c r="D2963" s="9">
        <f>VLOOKUP(A2963,nasdaq_wtd_mc_ritter_add!$B$2:$D$3373,$D$5)</f>
        <v>3.46479733738283</v>
      </c>
      <c r="E2963" s="9">
        <f t="shared" si="140"/>
        <v>1.1857213929887438</v>
      </c>
      <c r="F2963" s="9">
        <f t="shared" si="138"/>
        <v>1</v>
      </c>
    </row>
    <row r="2964" spans="1:6" x14ac:dyDescent="0.3">
      <c r="A2964" s="1">
        <v>42770</v>
      </c>
      <c r="B2964">
        <f>VLOOKUP(A2964,NASDAQ_Composite_IXIC_20210721[[Date]:[Close]],5)</f>
        <v>5666.7700199999999</v>
      </c>
      <c r="C2964" s="9">
        <f t="shared" si="139"/>
        <v>2.2790759443940862</v>
      </c>
      <c r="D2964" s="9">
        <f>VLOOKUP(A2964,nasdaq_wtd_mc_ritter_add!$B$2:$D$3373,$D$5)</f>
        <v>3.46479733738283</v>
      </c>
      <c r="E2964" s="9">
        <f t="shared" si="140"/>
        <v>1.1857213929887438</v>
      </c>
      <c r="F2964" s="9">
        <f t="shared" si="138"/>
        <v>0</v>
      </c>
    </row>
    <row r="2965" spans="1:6" x14ac:dyDescent="0.3">
      <c r="A2965" s="1">
        <v>42771</v>
      </c>
      <c r="B2965">
        <f>VLOOKUP(A2965,NASDAQ_Composite_IXIC_20210721[[Date]:[Close]],5)</f>
        <v>5666.7700199999999</v>
      </c>
      <c r="C2965" s="9">
        <f t="shared" si="139"/>
        <v>2.2790759443940862</v>
      </c>
      <c r="D2965" s="9">
        <f>VLOOKUP(A2965,nasdaq_wtd_mc_ritter_add!$B$2:$D$3373,$D$5)</f>
        <v>3.46479733738283</v>
      </c>
      <c r="E2965" s="9">
        <f t="shared" si="140"/>
        <v>1.1857213929887438</v>
      </c>
      <c r="F2965" s="9">
        <f t="shared" si="138"/>
        <v>0</v>
      </c>
    </row>
    <row r="2966" spans="1:6" x14ac:dyDescent="0.3">
      <c r="A2966" s="1">
        <v>42772</v>
      </c>
      <c r="B2966">
        <f>VLOOKUP(A2966,NASDAQ_Composite_IXIC_20210721[[Date]:[Close]],5)</f>
        <v>5663.5498049999997</v>
      </c>
      <c r="C2966" s="9">
        <f t="shared" si="139"/>
        <v>2.2785075200006988</v>
      </c>
      <c r="D2966" s="9">
        <f>VLOOKUP(A2966,nasdaq_wtd_mc_ritter_add!$B$2:$D$3373,$D$5)</f>
        <v>3.47463917340915</v>
      </c>
      <c r="E2966" s="9">
        <f t="shared" si="140"/>
        <v>1.1961316534084512</v>
      </c>
      <c r="F2966" s="9">
        <f t="shared" si="138"/>
        <v>1</v>
      </c>
    </row>
    <row r="2967" spans="1:6" x14ac:dyDescent="0.3">
      <c r="A2967" s="1">
        <v>42773</v>
      </c>
      <c r="B2967">
        <f>VLOOKUP(A2967,NASDAQ_Composite_IXIC_20210721[[Date]:[Close]],5)</f>
        <v>5674.2202150000003</v>
      </c>
      <c r="C2967" s="9">
        <f t="shared" si="139"/>
        <v>2.2803897972265696</v>
      </c>
      <c r="D2967" s="9">
        <f>VLOOKUP(A2967,nasdaq_wtd_mc_ritter_add!$B$2:$D$3373,$D$5)</f>
        <v>3.4728491969969699</v>
      </c>
      <c r="E2967" s="9">
        <f t="shared" si="140"/>
        <v>1.1924593997704003</v>
      </c>
      <c r="F2967" s="9">
        <f t="shared" si="138"/>
        <v>1</v>
      </c>
    </row>
    <row r="2968" spans="1:6" x14ac:dyDescent="0.3">
      <c r="A2968" s="1">
        <v>42774</v>
      </c>
      <c r="B2968">
        <f>VLOOKUP(A2968,NASDAQ_Composite_IXIC_20210721[[Date]:[Close]],5)</f>
        <v>5682.4501950000003</v>
      </c>
      <c r="C2968" s="9">
        <f t="shared" si="139"/>
        <v>2.2818391624266825</v>
      </c>
      <c r="D2968" s="9">
        <f>VLOOKUP(A2968,nasdaq_wtd_mc_ritter_add!$B$2:$D$3373,$D$5)</f>
        <v>3.48446243081088</v>
      </c>
      <c r="E2968" s="9">
        <f t="shared" si="140"/>
        <v>1.2026232683841975</v>
      </c>
      <c r="F2968" s="9">
        <f t="shared" si="138"/>
        <v>1</v>
      </c>
    </row>
    <row r="2969" spans="1:6" x14ac:dyDescent="0.3">
      <c r="A2969" s="1">
        <v>42775</v>
      </c>
      <c r="B2969">
        <f>VLOOKUP(A2969,NASDAQ_Composite_IXIC_20210721[[Date]:[Close]],5)</f>
        <v>5715.1801759999998</v>
      </c>
      <c r="C2969" s="9">
        <f t="shared" si="139"/>
        <v>2.2875824739577313</v>
      </c>
      <c r="D2969" s="9">
        <f>VLOOKUP(A2969,nasdaq_wtd_mc_ritter_add!$B$2:$D$3373,$D$5)</f>
        <v>3.48923569251044</v>
      </c>
      <c r="E2969" s="9">
        <f t="shared" si="140"/>
        <v>1.2016532185527087</v>
      </c>
      <c r="F2969" s="9">
        <f t="shared" si="138"/>
        <v>1</v>
      </c>
    </row>
    <row r="2970" spans="1:6" x14ac:dyDescent="0.3">
      <c r="A2970" s="1">
        <v>42776</v>
      </c>
      <c r="B2970">
        <f>VLOOKUP(A2970,NASDAQ_Composite_IXIC_20210721[[Date]:[Close]],5)</f>
        <v>5734.1298829999996</v>
      </c>
      <c r="C2970" s="9">
        <f t="shared" si="139"/>
        <v>2.2908926689311615</v>
      </c>
      <c r="D2970" s="9">
        <f>VLOOKUP(A2970,nasdaq_wtd_mc_ritter_add!$B$2:$D$3373,$D$5)</f>
        <v>3.4868574484936299</v>
      </c>
      <c r="E2970" s="9">
        <f t="shared" si="140"/>
        <v>1.1959647795624684</v>
      </c>
      <c r="F2970" s="9">
        <f t="shared" si="138"/>
        <v>1</v>
      </c>
    </row>
    <row r="2971" spans="1:6" x14ac:dyDescent="0.3">
      <c r="A2971" s="1">
        <v>42777</v>
      </c>
      <c r="B2971">
        <f>VLOOKUP(A2971,NASDAQ_Composite_IXIC_20210721[[Date]:[Close]],5)</f>
        <v>5734.1298829999996</v>
      </c>
      <c r="C2971" s="9">
        <f t="shared" si="139"/>
        <v>2.2908926689311615</v>
      </c>
      <c r="D2971" s="9">
        <f>VLOOKUP(A2971,nasdaq_wtd_mc_ritter_add!$B$2:$D$3373,$D$5)</f>
        <v>3.4868574484936299</v>
      </c>
      <c r="E2971" s="9">
        <f t="shared" si="140"/>
        <v>1.1959647795624684</v>
      </c>
      <c r="F2971" s="9">
        <f t="shared" si="138"/>
        <v>0</v>
      </c>
    </row>
    <row r="2972" spans="1:6" x14ac:dyDescent="0.3">
      <c r="A2972" s="1">
        <v>42778</v>
      </c>
      <c r="B2972">
        <f>VLOOKUP(A2972,NASDAQ_Composite_IXIC_20210721[[Date]:[Close]],5)</f>
        <v>5734.1298829999996</v>
      </c>
      <c r="C2972" s="9">
        <f t="shared" si="139"/>
        <v>2.2908926689311615</v>
      </c>
      <c r="D2972" s="9">
        <f>VLOOKUP(A2972,nasdaq_wtd_mc_ritter_add!$B$2:$D$3373,$D$5)</f>
        <v>3.4868574484936299</v>
      </c>
      <c r="E2972" s="9">
        <f t="shared" si="140"/>
        <v>1.1959647795624684</v>
      </c>
      <c r="F2972" s="9">
        <f t="shared" si="138"/>
        <v>0</v>
      </c>
    </row>
    <row r="2973" spans="1:6" x14ac:dyDescent="0.3">
      <c r="A2973" s="1">
        <v>42779</v>
      </c>
      <c r="B2973">
        <f>VLOOKUP(A2973,NASDAQ_Composite_IXIC_20210721[[Date]:[Close]],5)</f>
        <v>5763.9599609999996</v>
      </c>
      <c r="C2973" s="9">
        <f t="shared" si="139"/>
        <v>2.2960813820705299</v>
      </c>
      <c r="D2973" s="9">
        <f>VLOOKUP(A2973,nasdaq_wtd_mc_ritter_add!$B$2:$D$3373,$D$5)</f>
        <v>3.4865738900824499</v>
      </c>
      <c r="E2973" s="9">
        <f t="shared" si="140"/>
        <v>1.19049250801192</v>
      </c>
      <c r="F2973" s="9">
        <f t="shared" si="138"/>
        <v>1</v>
      </c>
    </row>
    <row r="2974" spans="1:6" x14ac:dyDescent="0.3">
      <c r="A2974" s="1">
        <v>42780</v>
      </c>
      <c r="B2974">
        <f>VLOOKUP(A2974,NASDAQ_Composite_IXIC_20210721[[Date]:[Close]],5)</f>
        <v>5782.5698240000002</v>
      </c>
      <c r="C2974" s="9">
        <f t="shared" si="139"/>
        <v>2.2993048404533729</v>
      </c>
      <c r="D2974" s="9">
        <f>VLOOKUP(A2974,nasdaq_wtd_mc_ritter_add!$B$2:$D$3373,$D$5)</f>
        <v>3.48854281011754</v>
      </c>
      <c r="E2974" s="9">
        <f t="shared" si="140"/>
        <v>1.1892379696641671</v>
      </c>
      <c r="F2974" s="9">
        <f t="shared" si="138"/>
        <v>1</v>
      </c>
    </row>
    <row r="2975" spans="1:6" x14ac:dyDescent="0.3">
      <c r="A2975" s="1">
        <v>42781</v>
      </c>
      <c r="B2975">
        <f>VLOOKUP(A2975,NASDAQ_Composite_IXIC_20210721[[Date]:[Close]],5)</f>
        <v>5819.4399409999996</v>
      </c>
      <c r="C2975" s="9">
        <f t="shared" si="139"/>
        <v>2.3056606773929831</v>
      </c>
      <c r="D2975" s="9">
        <f>VLOOKUP(A2975,nasdaq_wtd_mc_ritter_add!$B$2:$D$3373,$D$5)</f>
        <v>3.49129344626094</v>
      </c>
      <c r="E2975" s="9">
        <f t="shared" si="140"/>
        <v>1.1856327688679569</v>
      </c>
      <c r="F2975" s="9">
        <f t="shared" si="138"/>
        <v>1</v>
      </c>
    </row>
    <row r="2976" spans="1:6" x14ac:dyDescent="0.3">
      <c r="A2976" s="1">
        <v>42782</v>
      </c>
      <c r="B2976">
        <f>VLOOKUP(A2976,NASDAQ_Composite_IXIC_20210721[[Date]:[Close]],5)</f>
        <v>5814.8999020000001</v>
      </c>
      <c r="C2976" s="9">
        <f t="shared" si="139"/>
        <v>2.304880222413721</v>
      </c>
      <c r="D2976" s="9">
        <f>VLOOKUP(A2976,nasdaq_wtd_mc_ritter_add!$B$2:$D$3373,$D$5)</f>
        <v>3.4873528550033699</v>
      </c>
      <c r="E2976" s="9">
        <f t="shared" si="140"/>
        <v>1.1824726325896489</v>
      </c>
      <c r="F2976" s="9">
        <f t="shared" si="138"/>
        <v>1</v>
      </c>
    </row>
    <row r="2977" spans="1:6" x14ac:dyDescent="0.3">
      <c r="A2977" s="1">
        <v>42783</v>
      </c>
      <c r="B2977">
        <f>VLOOKUP(A2977,NASDAQ_Composite_IXIC_20210721[[Date]:[Close]],5)</f>
        <v>5838.580078</v>
      </c>
      <c r="C2977" s="9">
        <f t="shared" si="139"/>
        <v>2.3089442802974718</v>
      </c>
      <c r="D2977" s="9">
        <f>VLOOKUP(A2977,nasdaq_wtd_mc_ritter_add!$B$2:$D$3373,$D$5)</f>
        <v>3.48934502666207</v>
      </c>
      <c r="E2977" s="9">
        <f t="shared" si="140"/>
        <v>1.1804007463645982</v>
      </c>
      <c r="F2977" s="9">
        <f t="shared" si="138"/>
        <v>1</v>
      </c>
    </row>
    <row r="2978" spans="1:6" x14ac:dyDescent="0.3">
      <c r="A2978" s="1">
        <v>42784</v>
      </c>
      <c r="B2978">
        <f>VLOOKUP(A2978,NASDAQ_Composite_IXIC_20210721[[Date]:[Close]],5)</f>
        <v>5838.580078</v>
      </c>
      <c r="C2978" s="9">
        <f t="shared" si="139"/>
        <v>2.3089442802974718</v>
      </c>
      <c r="D2978" s="9">
        <f>VLOOKUP(A2978,nasdaq_wtd_mc_ritter_add!$B$2:$D$3373,$D$5)</f>
        <v>3.48934502666207</v>
      </c>
      <c r="E2978" s="9">
        <f t="shared" si="140"/>
        <v>1.1804007463645982</v>
      </c>
      <c r="F2978" s="9">
        <f t="shared" si="138"/>
        <v>0</v>
      </c>
    </row>
    <row r="2979" spans="1:6" x14ac:dyDescent="0.3">
      <c r="A2979" s="1">
        <v>42785</v>
      </c>
      <c r="B2979">
        <f>VLOOKUP(A2979,NASDAQ_Composite_IXIC_20210721[[Date]:[Close]],5)</f>
        <v>5838.580078</v>
      </c>
      <c r="C2979" s="9">
        <f t="shared" si="139"/>
        <v>2.3089442802974718</v>
      </c>
      <c r="D2979" s="9">
        <f>VLOOKUP(A2979,nasdaq_wtd_mc_ritter_add!$B$2:$D$3373,$D$5)</f>
        <v>3.48934502666207</v>
      </c>
      <c r="E2979" s="9">
        <f t="shared" si="140"/>
        <v>1.1804007463645982</v>
      </c>
      <c r="F2979" s="9">
        <f t="shared" si="138"/>
        <v>0</v>
      </c>
    </row>
    <row r="2980" spans="1:6" x14ac:dyDescent="0.3">
      <c r="A2980" s="1">
        <v>42786</v>
      </c>
      <c r="B2980">
        <f>VLOOKUP(A2980,NASDAQ_Composite_IXIC_20210721[[Date]:[Close]],5)</f>
        <v>5838.580078</v>
      </c>
      <c r="C2980" s="9">
        <f t="shared" si="139"/>
        <v>2.3089442802974718</v>
      </c>
      <c r="D2980" s="9">
        <f>VLOOKUP(A2980,nasdaq_wtd_mc_ritter_add!$B$2:$D$3373,$D$5)</f>
        <v>3.48934502666207</v>
      </c>
      <c r="E2980" s="9">
        <f t="shared" si="140"/>
        <v>1.1804007463645982</v>
      </c>
      <c r="F2980" s="9">
        <f t="shared" si="138"/>
        <v>0</v>
      </c>
    </row>
    <row r="2981" spans="1:6" x14ac:dyDescent="0.3">
      <c r="A2981" s="1">
        <v>42787</v>
      </c>
      <c r="B2981">
        <f>VLOOKUP(A2981,NASDAQ_Composite_IXIC_20210721[[Date]:[Close]],5)</f>
        <v>5865.9501950000003</v>
      </c>
      <c r="C2981" s="9">
        <f t="shared" si="139"/>
        <v>2.3136211304145293</v>
      </c>
      <c r="D2981" s="9">
        <f>VLOOKUP(A2981,nasdaq_wtd_mc_ritter_add!$B$2:$D$3373,$D$5)</f>
        <v>3.4883885915859398</v>
      </c>
      <c r="E2981" s="9">
        <f t="shared" si="140"/>
        <v>1.1747674611714105</v>
      </c>
      <c r="F2981" s="9">
        <f t="shared" si="138"/>
        <v>1</v>
      </c>
    </row>
    <row r="2982" spans="1:6" x14ac:dyDescent="0.3">
      <c r="A2982" s="1">
        <v>42788</v>
      </c>
      <c r="B2982">
        <f>VLOOKUP(A2982,NASDAQ_Composite_IXIC_20210721[[Date]:[Close]],5)</f>
        <v>5860.6298829999996</v>
      </c>
      <c r="C2982" s="9">
        <f t="shared" si="139"/>
        <v>2.3127137367277681</v>
      </c>
      <c r="D2982" s="9">
        <f>VLOOKUP(A2982,nasdaq_wtd_mc_ritter_add!$B$2:$D$3373,$D$5)</f>
        <v>3.4936320017240901</v>
      </c>
      <c r="E2982" s="9">
        <f t="shared" si="140"/>
        <v>1.1809182649963219</v>
      </c>
      <c r="F2982" s="9">
        <f t="shared" si="138"/>
        <v>1</v>
      </c>
    </row>
    <row r="2983" spans="1:6" x14ac:dyDescent="0.3">
      <c r="A2983" s="1">
        <v>42789</v>
      </c>
      <c r="B2983">
        <f>VLOOKUP(A2983,NASDAQ_Composite_IXIC_20210721[[Date]:[Close]],5)</f>
        <v>5835.5097660000001</v>
      </c>
      <c r="C2983" s="9">
        <f t="shared" si="139"/>
        <v>2.3084182757674698</v>
      </c>
      <c r="D2983" s="9">
        <f>VLOOKUP(A2983,nasdaq_wtd_mc_ritter_add!$B$2:$D$3373,$D$5)</f>
        <v>3.48901894498306</v>
      </c>
      <c r="E2983" s="9">
        <f t="shared" si="140"/>
        <v>1.1806006692155901</v>
      </c>
      <c r="F2983" s="9">
        <f t="shared" si="138"/>
        <v>1</v>
      </c>
    </row>
    <row r="2984" spans="1:6" x14ac:dyDescent="0.3">
      <c r="A2984" s="1">
        <v>42790</v>
      </c>
      <c r="B2984">
        <f>VLOOKUP(A2984,NASDAQ_Composite_IXIC_20210721[[Date]:[Close]],5)</f>
        <v>5845.3100590000004</v>
      </c>
      <c r="C2984" s="9">
        <f t="shared" si="139"/>
        <v>2.3100962907435454</v>
      </c>
      <c r="D2984" s="9">
        <f>VLOOKUP(A2984,nasdaq_wtd_mc_ritter_add!$B$2:$D$3373,$D$5)</f>
        <v>3.4914806151150399</v>
      </c>
      <c r="E2984" s="9">
        <f t="shared" si="140"/>
        <v>1.1813843243714945</v>
      </c>
      <c r="F2984" s="9">
        <f t="shared" si="138"/>
        <v>1</v>
      </c>
    </row>
    <row r="2985" spans="1:6" x14ac:dyDescent="0.3">
      <c r="A2985" s="1">
        <v>42791</v>
      </c>
      <c r="B2985">
        <f>VLOOKUP(A2985,NASDAQ_Composite_IXIC_20210721[[Date]:[Close]],5)</f>
        <v>5845.3100590000004</v>
      </c>
      <c r="C2985" s="9">
        <f t="shared" si="139"/>
        <v>2.3100962907435454</v>
      </c>
      <c r="D2985" s="9">
        <f>VLOOKUP(A2985,nasdaq_wtd_mc_ritter_add!$B$2:$D$3373,$D$5)</f>
        <v>3.4914806151150399</v>
      </c>
      <c r="E2985" s="9">
        <f t="shared" si="140"/>
        <v>1.1813843243714945</v>
      </c>
      <c r="F2985" s="9">
        <f t="shared" si="138"/>
        <v>0</v>
      </c>
    </row>
    <row r="2986" spans="1:6" x14ac:dyDescent="0.3">
      <c r="A2986" s="1">
        <v>42792</v>
      </c>
      <c r="B2986">
        <f>VLOOKUP(A2986,NASDAQ_Composite_IXIC_20210721[[Date]:[Close]],5)</f>
        <v>5845.3100590000004</v>
      </c>
      <c r="C2986" s="9">
        <f t="shared" si="139"/>
        <v>2.3100962907435454</v>
      </c>
      <c r="D2986" s="9">
        <f>VLOOKUP(A2986,nasdaq_wtd_mc_ritter_add!$B$2:$D$3373,$D$5)</f>
        <v>3.4914806151150399</v>
      </c>
      <c r="E2986" s="9">
        <f t="shared" si="140"/>
        <v>1.1813843243714945</v>
      </c>
      <c r="F2986" s="9">
        <f t="shared" si="138"/>
        <v>0</v>
      </c>
    </row>
    <row r="2987" spans="1:6" x14ac:dyDescent="0.3">
      <c r="A2987" s="1">
        <v>42793</v>
      </c>
      <c r="B2987">
        <f>VLOOKUP(A2987,NASDAQ_Composite_IXIC_20210721[[Date]:[Close]],5)</f>
        <v>5861.8999020000001</v>
      </c>
      <c r="C2987" s="9">
        <f t="shared" si="139"/>
        <v>2.3129304167496167</v>
      </c>
      <c r="D2987" s="9">
        <f>VLOOKUP(A2987,nasdaq_wtd_mc_ritter_add!$B$2:$D$3373,$D$5)</f>
        <v>3.50543466857328</v>
      </c>
      <c r="E2987" s="9">
        <f t="shared" si="140"/>
        <v>1.1925042518236633</v>
      </c>
      <c r="F2987" s="9">
        <f t="shared" si="138"/>
        <v>1</v>
      </c>
    </row>
    <row r="2988" spans="1:6" x14ac:dyDescent="0.3">
      <c r="A2988" s="1">
        <v>42794</v>
      </c>
      <c r="B2988">
        <f>VLOOKUP(A2988,NASDAQ_Composite_IXIC_20210721[[Date]:[Close]],5)</f>
        <v>5825.4399409999996</v>
      </c>
      <c r="C2988" s="9">
        <f t="shared" si="139"/>
        <v>2.3066911733004991</v>
      </c>
      <c r="D2988" s="9">
        <f>VLOOKUP(A2988,nasdaq_wtd_mc_ritter_add!$B$2:$D$3373,$D$5)</f>
        <v>3.4935110219477501</v>
      </c>
      <c r="E2988" s="9">
        <f t="shared" si="140"/>
        <v>1.186819848647251</v>
      </c>
      <c r="F2988" s="9">
        <f t="shared" si="138"/>
        <v>1</v>
      </c>
    </row>
    <row r="2989" spans="1:6" x14ac:dyDescent="0.3">
      <c r="A2989" s="1">
        <v>42795</v>
      </c>
      <c r="B2989">
        <f>VLOOKUP(A2989,NASDAQ_Composite_IXIC_20210721[[Date]:[Close]],5)</f>
        <v>5904.0297849999997</v>
      </c>
      <c r="C2989" s="9">
        <f t="shared" si="139"/>
        <v>2.3200917825190457</v>
      </c>
      <c r="D2989" s="9">
        <f>VLOOKUP(A2989,nasdaq_wtd_mc_ritter_add!$B$2:$D$3373,$D$5)</f>
        <v>3.5071278385325702</v>
      </c>
      <c r="E2989" s="9">
        <f t="shared" si="140"/>
        <v>1.1870360560135245</v>
      </c>
      <c r="F2989" s="9">
        <f t="shared" si="138"/>
        <v>1</v>
      </c>
    </row>
    <row r="2990" spans="1:6" x14ac:dyDescent="0.3">
      <c r="A2990" s="1">
        <v>42796</v>
      </c>
      <c r="B2990">
        <f>VLOOKUP(A2990,NASDAQ_Composite_IXIC_20210721[[Date]:[Close]],5)</f>
        <v>5861.2202150000003</v>
      </c>
      <c r="C2990" s="9">
        <f t="shared" si="139"/>
        <v>2.3128144600769938</v>
      </c>
      <c r="D2990" s="9">
        <f>VLOOKUP(A2990,nasdaq_wtd_mc_ritter_add!$B$2:$D$3373,$D$5)</f>
        <v>3.5001473790738702</v>
      </c>
      <c r="E2990" s="9">
        <f t="shared" si="140"/>
        <v>1.1873329189968764</v>
      </c>
      <c r="F2990" s="9">
        <f t="shared" si="138"/>
        <v>1</v>
      </c>
    </row>
    <row r="2991" spans="1:6" x14ac:dyDescent="0.3">
      <c r="A2991" s="1">
        <v>42797</v>
      </c>
      <c r="B2991">
        <f>VLOOKUP(A2991,NASDAQ_Composite_IXIC_20210721[[Date]:[Close]],5)</f>
        <v>5870.75</v>
      </c>
      <c r="C2991" s="9">
        <f t="shared" si="139"/>
        <v>2.3144390443405625</v>
      </c>
      <c r="D2991" s="9">
        <f>VLOOKUP(A2991,nasdaq_wtd_mc_ritter_add!$B$2:$D$3373,$D$5)</f>
        <v>3.5036011747270202</v>
      </c>
      <c r="E2991" s="9">
        <f t="shared" si="140"/>
        <v>1.1891621303864577</v>
      </c>
      <c r="F2991" s="9">
        <f t="shared" si="138"/>
        <v>1</v>
      </c>
    </row>
    <row r="2992" spans="1:6" x14ac:dyDescent="0.3">
      <c r="A2992" s="1">
        <v>42798</v>
      </c>
      <c r="B2992">
        <f>VLOOKUP(A2992,NASDAQ_Composite_IXIC_20210721[[Date]:[Close]],5)</f>
        <v>5870.75</v>
      </c>
      <c r="C2992" s="9">
        <f t="shared" si="139"/>
        <v>2.3144390443405625</v>
      </c>
      <c r="D2992" s="9">
        <f>VLOOKUP(A2992,nasdaq_wtd_mc_ritter_add!$B$2:$D$3373,$D$5)</f>
        <v>3.5036011747270202</v>
      </c>
      <c r="E2992" s="9">
        <f t="shared" si="140"/>
        <v>1.1891621303864577</v>
      </c>
      <c r="F2992" s="9">
        <f t="shared" si="138"/>
        <v>0</v>
      </c>
    </row>
    <row r="2993" spans="1:6" x14ac:dyDescent="0.3">
      <c r="A2993" s="1">
        <v>42799</v>
      </c>
      <c r="B2993">
        <f>VLOOKUP(A2993,NASDAQ_Composite_IXIC_20210721[[Date]:[Close]],5)</f>
        <v>5870.75</v>
      </c>
      <c r="C2993" s="9">
        <f t="shared" si="139"/>
        <v>2.3144390443405625</v>
      </c>
      <c r="D2993" s="9">
        <f>VLOOKUP(A2993,nasdaq_wtd_mc_ritter_add!$B$2:$D$3373,$D$5)</f>
        <v>3.5036011747270202</v>
      </c>
      <c r="E2993" s="9">
        <f t="shared" si="140"/>
        <v>1.1891621303864577</v>
      </c>
      <c r="F2993" s="9">
        <f t="shared" si="138"/>
        <v>0</v>
      </c>
    </row>
    <row r="2994" spans="1:6" x14ac:dyDescent="0.3">
      <c r="A2994" s="1">
        <v>42800</v>
      </c>
      <c r="B2994">
        <f>VLOOKUP(A2994,NASDAQ_Composite_IXIC_20210721[[Date]:[Close]],5)</f>
        <v>5849.1801759999998</v>
      </c>
      <c r="C2994" s="9">
        <f t="shared" si="139"/>
        <v>2.3107581609171932</v>
      </c>
      <c r="D2994" s="9">
        <f>VLOOKUP(A2994,nasdaq_wtd_mc_ritter_add!$B$2:$D$3373,$D$5)</f>
        <v>3.4946353595489699</v>
      </c>
      <c r="E2994" s="9">
        <f t="shared" si="140"/>
        <v>1.1838771986317767</v>
      </c>
      <c r="F2994" s="9">
        <f t="shared" si="138"/>
        <v>1</v>
      </c>
    </row>
    <row r="2995" spans="1:6" x14ac:dyDescent="0.3">
      <c r="A2995" s="1">
        <v>42801</v>
      </c>
      <c r="B2995">
        <f>VLOOKUP(A2995,NASDAQ_Composite_IXIC_20210721[[Date]:[Close]],5)</f>
        <v>5833.9301759999998</v>
      </c>
      <c r="C2995" s="9">
        <f t="shared" si="139"/>
        <v>2.3081475532619349</v>
      </c>
      <c r="D2995" s="9">
        <f>VLOOKUP(A2995,nasdaq_wtd_mc_ritter_add!$B$2:$D$3373,$D$5)</f>
        <v>3.4858393052185601</v>
      </c>
      <c r="E2995" s="9">
        <f t="shared" si="140"/>
        <v>1.1776917519566252</v>
      </c>
      <c r="F2995" s="9">
        <f t="shared" si="138"/>
        <v>1</v>
      </c>
    </row>
    <row r="2996" spans="1:6" x14ac:dyDescent="0.3">
      <c r="A2996" s="1">
        <v>42802</v>
      </c>
      <c r="B2996">
        <f>VLOOKUP(A2996,NASDAQ_Composite_IXIC_20210721[[Date]:[Close]],5)</f>
        <v>5837.5498049999997</v>
      </c>
      <c r="C2996" s="9">
        <f t="shared" si="139"/>
        <v>2.3087678052131766</v>
      </c>
      <c r="D2996" s="9">
        <f>VLOOKUP(A2996,nasdaq_wtd_mc_ritter_add!$B$2:$D$3373,$D$5)</f>
        <v>3.4930928408867699</v>
      </c>
      <c r="E2996" s="9">
        <f t="shared" si="140"/>
        <v>1.1843250356735933</v>
      </c>
      <c r="F2996" s="9">
        <f t="shared" si="138"/>
        <v>1</v>
      </c>
    </row>
    <row r="2997" spans="1:6" x14ac:dyDescent="0.3">
      <c r="A2997" s="1">
        <v>42803</v>
      </c>
      <c r="B2997">
        <f>VLOOKUP(A2997,NASDAQ_Composite_IXIC_20210721[[Date]:[Close]],5)</f>
        <v>5838.8100590000004</v>
      </c>
      <c r="C2997" s="9">
        <f t="shared" si="139"/>
        <v>2.3089836694070813</v>
      </c>
      <c r="D2997" s="9">
        <f>VLOOKUP(A2997,nasdaq_wtd_mc_ritter_add!$B$2:$D$3373,$D$5)</f>
        <v>3.4971355975206899</v>
      </c>
      <c r="E2997" s="9">
        <f t="shared" si="140"/>
        <v>1.1881519281136086</v>
      </c>
      <c r="F2997" s="9">
        <f t="shared" si="138"/>
        <v>1</v>
      </c>
    </row>
    <row r="2998" spans="1:6" x14ac:dyDescent="0.3">
      <c r="A2998" s="1">
        <v>42804</v>
      </c>
      <c r="B2998">
        <f>VLOOKUP(A2998,NASDAQ_Composite_IXIC_20210721[[Date]:[Close]],5)</f>
        <v>5861.7299800000001</v>
      </c>
      <c r="C2998" s="9">
        <f t="shared" si="139"/>
        <v>2.3129014287993455</v>
      </c>
      <c r="D2998" s="9">
        <f>VLOOKUP(A2998,nasdaq_wtd_mc_ritter_add!$B$2:$D$3373,$D$5)</f>
        <v>3.5004839048810599</v>
      </c>
      <c r="E2998" s="9">
        <f t="shared" si="140"/>
        <v>1.1875824760817144</v>
      </c>
      <c r="F2998" s="9">
        <f t="shared" si="138"/>
        <v>1</v>
      </c>
    </row>
    <row r="2999" spans="1:6" x14ac:dyDescent="0.3">
      <c r="A2999" s="1">
        <v>42805</v>
      </c>
      <c r="B2999">
        <f>VLOOKUP(A2999,NASDAQ_Composite_IXIC_20210721[[Date]:[Close]],5)</f>
        <v>5861.7299800000001</v>
      </c>
      <c r="C2999" s="9">
        <f t="shared" si="139"/>
        <v>2.3129014287993455</v>
      </c>
      <c r="D2999" s="9">
        <f>VLOOKUP(A2999,nasdaq_wtd_mc_ritter_add!$B$2:$D$3373,$D$5)</f>
        <v>3.5004839048810599</v>
      </c>
      <c r="E2999" s="9">
        <f t="shared" si="140"/>
        <v>1.1875824760817144</v>
      </c>
      <c r="F2999" s="9">
        <f t="shared" si="138"/>
        <v>0</v>
      </c>
    </row>
    <row r="3000" spans="1:6" x14ac:dyDescent="0.3">
      <c r="A3000" s="1">
        <v>42806</v>
      </c>
      <c r="B3000">
        <f>VLOOKUP(A3000,NASDAQ_Composite_IXIC_20210721[[Date]:[Close]],5)</f>
        <v>5861.7299800000001</v>
      </c>
      <c r="C3000" s="9">
        <f t="shared" si="139"/>
        <v>2.3129014287993455</v>
      </c>
      <c r="D3000" s="9">
        <f>VLOOKUP(A3000,nasdaq_wtd_mc_ritter_add!$B$2:$D$3373,$D$5)</f>
        <v>3.5004839048810599</v>
      </c>
      <c r="E3000" s="9">
        <f t="shared" si="140"/>
        <v>1.1875824760817144</v>
      </c>
      <c r="F3000" s="9">
        <f t="shared" si="138"/>
        <v>0</v>
      </c>
    </row>
    <row r="3001" spans="1:6" x14ac:dyDescent="0.3">
      <c r="A3001" s="1">
        <v>42807</v>
      </c>
      <c r="B3001">
        <f>VLOOKUP(A3001,NASDAQ_Composite_IXIC_20210721[[Date]:[Close]],5)</f>
        <v>5875.7797849999997</v>
      </c>
      <c r="C3001" s="9">
        <f t="shared" si="139"/>
        <v>2.3152954309329372</v>
      </c>
      <c r="D3001" s="9">
        <f>VLOOKUP(A3001,nasdaq_wtd_mc_ritter_add!$B$2:$D$3373,$D$5)</f>
        <v>3.5055793979515499</v>
      </c>
      <c r="E3001" s="9">
        <f t="shared" si="140"/>
        <v>1.1902839670186127</v>
      </c>
      <c r="F3001" s="9">
        <f t="shared" si="138"/>
        <v>1</v>
      </c>
    </row>
    <row r="3002" spans="1:6" x14ac:dyDescent="0.3">
      <c r="A3002" s="1">
        <v>42808</v>
      </c>
      <c r="B3002">
        <f>VLOOKUP(A3002,NASDAQ_Composite_IXIC_20210721[[Date]:[Close]],5)</f>
        <v>5856.8198240000002</v>
      </c>
      <c r="C3002" s="9">
        <f t="shared" si="139"/>
        <v>2.3120634144768433</v>
      </c>
      <c r="D3002" s="9">
        <f>VLOOKUP(A3002,nasdaq_wtd_mc_ritter_add!$B$2:$D$3373,$D$5)</f>
        <v>3.4953198351122698</v>
      </c>
      <c r="E3002" s="9">
        <f t="shared" si="140"/>
        <v>1.1832564206354266</v>
      </c>
      <c r="F3002" s="9">
        <f t="shared" si="138"/>
        <v>1</v>
      </c>
    </row>
    <row r="3003" spans="1:6" x14ac:dyDescent="0.3">
      <c r="A3003" s="1">
        <v>42809</v>
      </c>
      <c r="B3003">
        <f>VLOOKUP(A3003,NASDAQ_Composite_IXIC_20210721[[Date]:[Close]],5)</f>
        <v>5900.0498049999997</v>
      </c>
      <c r="C3003" s="9">
        <f t="shared" si="139"/>
        <v>2.3194174427502441</v>
      </c>
      <c r="D3003" s="9">
        <f>VLOOKUP(A3003,nasdaq_wtd_mc_ritter_add!$B$2:$D$3373,$D$5)</f>
        <v>3.50163889306637</v>
      </c>
      <c r="E3003" s="9">
        <f t="shared" si="140"/>
        <v>1.1822214503161259</v>
      </c>
      <c r="F3003" s="9">
        <f t="shared" si="138"/>
        <v>1</v>
      </c>
    </row>
    <row r="3004" spans="1:6" x14ac:dyDescent="0.3">
      <c r="A3004" s="1">
        <v>42810</v>
      </c>
      <c r="B3004">
        <f>VLOOKUP(A3004,NASDAQ_Composite_IXIC_20210721[[Date]:[Close]],5)</f>
        <v>5900.7597660000001</v>
      </c>
      <c r="C3004" s="9">
        <f t="shared" si="139"/>
        <v>2.3195377668681081</v>
      </c>
      <c r="D3004" s="9">
        <f>VLOOKUP(A3004,nasdaq_wtd_mc_ritter_add!$B$2:$D$3373,$D$5)</f>
        <v>3.50310639998421</v>
      </c>
      <c r="E3004" s="9">
        <f t="shared" si="140"/>
        <v>1.1835686331161019</v>
      </c>
      <c r="F3004" s="9">
        <f t="shared" si="138"/>
        <v>1</v>
      </c>
    </row>
    <row r="3005" spans="1:6" x14ac:dyDescent="0.3">
      <c r="A3005" s="1">
        <v>42811</v>
      </c>
      <c r="B3005">
        <f>VLOOKUP(A3005,NASDAQ_Composite_IXIC_20210721[[Date]:[Close]],5)</f>
        <v>5901</v>
      </c>
      <c r="C3005" s="9">
        <f t="shared" si="139"/>
        <v>2.3195784784238063</v>
      </c>
      <c r="D3005" s="9">
        <f>VLOOKUP(A3005,nasdaq_wtd_mc_ritter_add!$B$2:$D$3373,$D$5)</f>
        <v>3.5054715950529398</v>
      </c>
      <c r="E3005" s="9">
        <f t="shared" si="140"/>
        <v>1.1858931166291335</v>
      </c>
      <c r="F3005" s="9">
        <f t="shared" si="138"/>
        <v>1</v>
      </c>
    </row>
    <row r="3006" spans="1:6" x14ac:dyDescent="0.3">
      <c r="A3006" s="1">
        <v>42812</v>
      </c>
      <c r="B3006">
        <f>VLOOKUP(A3006,NASDAQ_Composite_IXIC_20210721[[Date]:[Close]],5)</f>
        <v>5901</v>
      </c>
      <c r="C3006" s="9">
        <f t="shared" si="139"/>
        <v>2.3195784784238063</v>
      </c>
      <c r="D3006" s="9">
        <f>VLOOKUP(A3006,nasdaq_wtd_mc_ritter_add!$B$2:$D$3373,$D$5)</f>
        <v>3.5054715950529398</v>
      </c>
      <c r="E3006" s="9">
        <f t="shared" si="140"/>
        <v>1.1858931166291335</v>
      </c>
      <c r="F3006" s="9">
        <f t="shared" si="138"/>
        <v>0</v>
      </c>
    </row>
    <row r="3007" spans="1:6" x14ac:dyDescent="0.3">
      <c r="A3007" s="1">
        <v>42813</v>
      </c>
      <c r="B3007">
        <f>VLOOKUP(A3007,NASDAQ_Composite_IXIC_20210721[[Date]:[Close]],5)</f>
        <v>5901</v>
      </c>
      <c r="C3007" s="9">
        <f t="shared" si="139"/>
        <v>2.3195784784238063</v>
      </c>
      <c r="D3007" s="9">
        <f>VLOOKUP(A3007,nasdaq_wtd_mc_ritter_add!$B$2:$D$3373,$D$5)</f>
        <v>3.5054715950529398</v>
      </c>
      <c r="E3007" s="9">
        <f t="shared" si="140"/>
        <v>1.1858931166291335</v>
      </c>
      <c r="F3007" s="9">
        <f t="shared" si="138"/>
        <v>0</v>
      </c>
    </row>
    <row r="3008" spans="1:6" x14ac:dyDescent="0.3">
      <c r="A3008" s="1">
        <v>42814</v>
      </c>
      <c r="B3008">
        <f>VLOOKUP(A3008,NASDAQ_Composite_IXIC_20210721[[Date]:[Close]],5)</f>
        <v>5901.5297849999997</v>
      </c>
      <c r="C3008" s="9">
        <f t="shared" si="139"/>
        <v>2.3196682532449691</v>
      </c>
      <c r="D3008" s="9">
        <f>VLOOKUP(A3008,nasdaq_wtd_mc_ritter_add!$B$2:$D$3373,$D$5)</f>
        <v>3.5064004952243102</v>
      </c>
      <c r="E3008" s="9">
        <f t="shared" si="140"/>
        <v>1.1867322419793411</v>
      </c>
      <c r="F3008" s="9">
        <f t="shared" si="138"/>
        <v>1</v>
      </c>
    </row>
    <row r="3009" spans="1:6" x14ac:dyDescent="0.3">
      <c r="A3009" s="1">
        <v>42815</v>
      </c>
      <c r="B3009">
        <f>VLOOKUP(A3009,NASDAQ_Composite_IXIC_20210721[[Date]:[Close]],5)</f>
        <v>5793.830078</v>
      </c>
      <c r="C3009" s="9">
        <f t="shared" si="139"/>
        <v>2.301250222030812</v>
      </c>
      <c r="D3009" s="9">
        <f>VLOOKUP(A3009,nasdaq_wtd_mc_ritter_add!$B$2:$D$3373,$D$5)</f>
        <v>3.49178308950883</v>
      </c>
      <c r="E3009" s="9">
        <f t="shared" si="140"/>
        <v>1.190532867478018</v>
      </c>
      <c r="F3009" s="9">
        <f t="shared" si="138"/>
        <v>1</v>
      </c>
    </row>
    <row r="3010" spans="1:6" x14ac:dyDescent="0.3">
      <c r="A3010" s="1">
        <v>42816</v>
      </c>
      <c r="B3010">
        <f>VLOOKUP(A3010,NASDAQ_Composite_IXIC_20210721[[Date]:[Close]],5)</f>
        <v>5821.6401370000003</v>
      </c>
      <c r="C3010" s="9">
        <f t="shared" si="139"/>
        <v>2.3060386828721073</v>
      </c>
      <c r="D3010" s="9">
        <f>VLOOKUP(A3010,nasdaq_wtd_mc_ritter_add!$B$2:$D$3373,$D$5)</f>
        <v>3.49972079119935</v>
      </c>
      <c r="E3010" s="9">
        <f t="shared" si="140"/>
        <v>1.1936821083272426</v>
      </c>
      <c r="F3010" s="9">
        <f t="shared" si="138"/>
        <v>1</v>
      </c>
    </row>
    <row r="3011" spans="1:6" x14ac:dyDescent="0.3">
      <c r="A3011" s="1">
        <v>42817</v>
      </c>
      <c r="B3011">
        <f>VLOOKUP(A3011,NASDAQ_Composite_IXIC_20210721[[Date]:[Close]],5)</f>
        <v>5817.6899409999996</v>
      </c>
      <c r="C3011" s="9">
        <f t="shared" si="139"/>
        <v>2.3053599159456271</v>
      </c>
      <c r="D3011" s="9">
        <f>VLOOKUP(A3011,nasdaq_wtd_mc_ritter_add!$B$2:$D$3373,$D$5)</f>
        <v>3.50005936832925</v>
      </c>
      <c r="E3011" s="9">
        <f t="shared" si="140"/>
        <v>1.194699452383623</v>
      </c>
      <c r="F3011" s="9">
        <f t="shared" si="138"/>
        <v>1</v>
      </c>
    </row>
    <row r="3012" spans="1:6" x14ac:dyDescent="0.3">
      <c r="A3012" s="1">
        <v>42818</v>
      </c>
      <c r="B3012">
        <f>VLOOKUP(A3012,NASDAQ_Composite_IXIC_20210721[[Date]:[Close]],5)</f>
        <v>5828.7402339999999</v>
      </c>
      <c r="C3012" s="9">
        <f t="shared" si="139"/>
        <v>2.3072575439998824</v>
      </c>
      <c r="D3012" s="9">
        <f>VLOOKUP(A3012,nasdaq_wtd_mc_ritter_add!$B$2:$D$3373,$D$5)</f>
        <v>3.5049379502504698</v>
      </c>
      <c r="E3012" s="9">
        <f t="shared" si="140"/>
        <v>1.1976804062505875</v>
      </c>
      <c r="F3012" s="9">
        <f t="shared" si="138"/>
        <v>1</v>
      </c>
    </row>
    <row r="3013" spans="1:6" x14ac:dyDescent="0.3">
      <c r="A3013" s="1">
        <v>42819</v>
      </c>
      <c r="B3013">
        <f>VLOOKUP(A3013,NASDAQ_Composite_IXIC_20210721[[Date]:[Close]],5)</f>
        <v>5828.7402339999999</v>
      </c>
      <c r="C3013" s="9">
        <f t="shared" si="139"/>
        <v>2.3072575439998824</v>
      </c>
      <c r="D3013" s="9">
        <f>VLOOKUP(A3013,nasdaq_wtd_mc_ritter_add!$B$2:$D$3373,$D$5)</f>
        <v>3.5049379502504698</v>
      </c>
      <c r="E3013" s="9">
        <f t="shared" si="140"/>
        <v>1.1976804062505875</v>
      </c>
      <c r="F3013" s="9">
        <f t="shared" si="138"/>
        <v>0</v>
      </c>
    </row>
    <row r="3014" spans="1:6" x14ac:dyDescent="0.3">
      <c r="A3014" s="1">
        <v>42820</v>
      </c>
      <c r="B3014">
        <f>VLOOKUP(A3014,NASDAQ_Composite_IXIC_20210721[[Date]:[Close]],5)</f>
        <v>5828.7402339999999</v>
      </c>
      <c r="C3014" s="9">
        <f t="shared" si="139"/>
        <v>2.3072575439998824</v>
      </c>
      <c r="D3014" s="9">
        <f>VLOOKUP(A3014,nasdaq_wtd_mc_ritter_add!$B$2:$D$3373,$D$5)</f>
        <v>3.5049379502504698</v>
      </c>
      <c r="E3014" s="9">
        <f t="shared" si="140"/>
        <v>1.1976804062505875</v>
      </c>
      <c r="F3014" s="9">
        <f t="shared" si="138"/>
        <v>0</v>
      </c>
    </row>
    <row r="3015" spans="1:6" x14ac:dyDescent="0.3">
      <c r="A3015" s="1">
        <v>42821</v>
      </c>
      <c r="B3015">
        <f>VLOOKUP(A3015,NASDAQ_Composite_IXIC_20210721[[Date]:[Close]],5)</f>
        <v>5840.3701170000004</v>
      </c>
      <c r="C3015" s="9">
        <f t="shared" si="139"/>
        <v>2.3092508213793552</v>
      </c>
      <c r="D3015" s="9">
        <f>VLOOKUP(A3015,nasdaq_wtd_mc_ritter_add!$B$2:$D$3373,$D$5)</f>
        <v>3.50976985353801</v>
      </c>
      <c r="E3015" s="9">
        <f t="shared" si="140"/>
        <v>1.2005190321586547</v>
      </c>
      <c r="F3015" s="9">
        <f t="shared" si="138"/>
        <v>1</v>
      </c>
    </row>
    <row r="3016" spans="1:6" x14ac:dyDescent="0.3">
      <c r="A3016" s="1">
        <v>42822</v>
      </c>
      <c r="B3016">
        <f>VLOOKUP(A3016,NASDAQ_Composite_IXIC_20210721[[Date]:[Close]],5)</f>
        <v>5875.1401370000003</v>
      </c>
      <c r="C3016" s="9">
        <f t="shared" si="139"/>
        <v>2.3151865632009008</v>
      </c>
      <c r="D3016" s="9">
        <f>VLOOKUP(A3016,nasdaq_wtd_mc_ritter_add!$B$2:$D$3373,$D$5)</f>
        <v>3.51242266321501</v>
      </c>
      <c r="E3016" s="9">
        <f t="shared" si="140"/>
        <v>1.1972361000141092</v>
      </c>
      <c r="F3016" s="9">
        <f t="shared" ref="F3016:F3079" si="141">IF(OR(C3016=C3015,D3016=D3015),0,1)</f>
        <v>1</v>
      </c>
    </row>
    <row r="3017" spans="1:6" x14ac:dyDescent="0.3">
      <c r="A3017" s="1">
        <v>42823</v>
      </c>
      <c r="B3017">
        <f>VLOOKUP(A3017,NASDAQ_Composite_IXIC_20210721[[Date]:[Close]],5)</f>
        <v>5897.5498049999997</v>
      </c>
      <c r="C3017" s="9">
        <f t="shared" ref="C3017:C3080" si="142">$C$5+LN(B3017)-$A$6</f>
        <v>2.3189936277166661</v>
      </c>
      <c r="D3017" s="9">
        <f>VLOOKUP(A3017,nasdaq_wtd_mc_ritter_add!$B$2:$D$3373,$D$5)</f>
        <v>3.51944211551521</v>
      </c>
      <c r="E3017" s="9">
        <f t="shared" ref="E3017:E3080" si="143">IF($E$5&lt;=$A3017,D3017-VLOOKUP(A3017,$A$7:$C$4936,3),0)</f>
        <v>1.200448487798544</v>
      </c>
      <c r="F3017" s="9">
        <f t="shared" si="141"/>
        <v>1</v>
      </c>
    </row>
    <row r="3018" spans="1:6" x14ac:dyDescent="0.3">
      <c r="A3018" s="1">
        <v>42824</v>
      </c>
      <c r="B3018">
        <f>VLOOKUP(A3018,NASDAQ_Composite_IXIC_20210721[[Date]:[Close]],5)</f>
        <v>5914.3398440000001</v>
      </c>
      <c r="C3018" s="9">
        <f t="shared" si="142"/>
        <v>2.3218365344499974</v>
      </c>
      <c r="D3018" s="9">
        <f>VLOOKUP(A3018,nasdaq_wtd_mc_ritter_add!$B$2:$D$3373,$D$5)</f>
        <v>3.51811597674702</v>
      </c>
      <c r="E3018" s="9">
        <f t="shared" si="143"/>
        <v>1.1962794422970227</v>
      </c>
      <c r="F3018" s="9">
        <f t="shared" si="141"/>
        <v>1</v>
      </c>
    </row>
    <row r="3019" spans="1:6" x14ac:dyDescent="0.3">
      <c r="A3019" s="1">
        <v>42825</v>
      </c>
      <c r="B3019">
        <f>VLOOKUP(A3019,NASDAQ_Composite_IXIC_20210721[[Date]:[Close]],5)</f>
        <v>5911.7402339999999</v>
      </c>
      <c r="C3019" s="9">
        <f t="shared" si="142"/>
        <v>2.3213968942607339</v>
      </c>
      <c r="D3019" s="9">
        <f>VLOOKUP(A3019,nasdaq_wtd_mc_ritter_add!$B$2:$D$3373,$D$5)</f>
        <v>3.5187989708598502</v>
      </c>
      <c r="E3019" s="9">
        <f t="shared" si="143"/>
        <v>1.1974020765991162</v>
      </c>
      <c r="F3019" s="9">
        <f t="shared" si="141"/>
        <v>1</v>
      </c>
    </row>
    <row r="3020" spans="1:6" x14ac:dyDescent="0.3">
      <c r="A3020" s="1">
        <v>42826</v>
      </c>
      <c r="B3020">
        <f>VLOOKUP(A3020,NASDAQ_Composite_IXIC_20210721[[Date]:[Close]],5)</f>
        <v>5911.7402339999999</v>
      </c>
      <c r="C3020" s="9">
        <f t="shared" si="142"/>
        <v>2.3213968942607339</v>
      </c>
      <c r="D3020" s="9">
        <f>VLOOKUP(A3020,nasdaq_wtd_mc_ritter_add!$B$2:$D$3373,$D$5)</f>
        <v>3.5187989708598502</v>
      </c>
      <c r="E3020" s="9">
        <f t="shared" si="143"/>
        <v>1.1974020765991162</v>
      </c>
      <c r="F3020" s="9">
        <f t="shared" si="141"/>
        <v>0</v>
      </c>
    </row>
    <row r="3021" spans="1:6" x14ac:dyDescent="0.3">
      <c r="A3021" s="1">
        <v>42827</v>
      </c>
      <c r="B3021">
        <f>VLOOKUP(A3021,NASDAQ_Composite_IXIC_20210721[[Date]:[Close]],5)</f>
        <v>5911.7402339999999</v>
      </c>
      <c r="C3021" s="9">
        <f t="shared" si="142"/>
        <v>2.3213968942607339</v>
      </c>
      <c r="D3021" s="9">
        <f>VLOOKUP(A3021,nasdaq_wtd_mc_ritter_add!$B$2:$D$3373,$D$5)</f>
        <v>3.5187989708598502</v>
      </c>
      <c r="E3021" s="9">
        <f t="shared" si="143"/>
        <v>1.1974020765991162</v>
      </c>
      <c r="F3021" s="9">
        <f t="shared" si="141"/>
        <v>0</v>
      </c>
    </row>
    <row r="3022" spans="1:6" x14ac:dyDescent="0.3">
      <c r="A3022" s="1">
        <v>42828</v>
      </c>
      <c r="B3022">
        <f>VLOOKUP(A3022,NASDAQ_Composite_IXIC_20210721[[Date]:[Close]],5)</f>
        <v>5894.6801759999998</v>
      </c>
      <c r="C3022" s="9">
        <f t="shared" si="142"/>
        <v>2.3185069294312237</v>
      </c>
      <c r="D3022" s="9">
        <f>VLOOKUP(A3022,nasdaq_wtd_mc_ritter_add!$B$2:$D$3373,$D$5)</f>
        <v>3.5158306230554701</v>
      </c>
      <c r="E3022" s="9">
        <f t="shared" si="143"/>
        <v>1.1973236936242464</v>
      </c>
      <c r="F3022" s="9">
        <f t="shared" si="141"/>
        <v>1</v>
      </c>
    </row>
    <row r="3023" spans="1:6" x14ac:dyDescent="0.3">
      <c r="A3023" s="1">
        <v>42829</v>
      </c>
      <c r="B3023">
        <f>VLOOKUP(A3023,NASDAQ_Composite_IXIC_20210721[[Date]:[Close]],5)</f>
        <v>5898.6098629999997</v>
      </c>
      <c r="C3023" s="9">
        <f t="shared" si="142"/>
        <v>2.3191733570578572</v>
      </c>
      <c r="D3023" s="9">
        <f>VLOOKUP(A3023,nasdaq_wtd_mc_ritter_add!$B$2:$D$3373,$D$5)</f>
        <v>3.5095478060166498</v>
      </c>
      <c r="E3023" s="9">
        <f t="shared" si="143"/>
        <v>1.1903744489587926</v>
      </c>
      <c r="F3023" s="9">
        <f t="shared" si="141"/>
        <v>1</v>
      </c>
    </row>
    <row r="3024" spans="1:6" x14ac:dyDescent="0.3">
      <c r="A3024" s="1">
        <v>42830</v>
      </c>
      <c r="B3024">
        <f>VLOOKUP(A3024,NASDAQ_Composite_IXIC_20210721[[Date]:[Close]],5)</f>
        <v>5864.4799800000001</v>
      </c>
      <c r="C3024" s="9">
        <f t="shared" si="142"/>
        <v>2.3133704635616068</v>
      </c>
      <c r="D3024" s="9">
        <f>VLOOKUP(A3024,nasdaq_wtd_mc_ritter_add!$B$2:$D$3373,$D$5)</f>
        <v>3.5022690285262299</v>
      </c>
      <c r="E3024" s="9">
        <f t="shared" si="143"/>
        <v>1.1888985649646231</v>
      </c>
      <c r="F3024" s="9">
        <f t="shared" si="141"/>
        <v>1</v>
      </c>
    </row>
    <row r="3025" spans="1:6" x14ac:dyDescent="0.3">
      <c r="A3025" s="1">
        <v>42831</v>
      </c>
      <c r="B3025">
        <f>VLOOKUP(A3025,NASDAQ_Composite_IXIC_20210721[[Date]:[Close]],5)</f>
        <v>5878.9501950000003</v>
      </c>
      <c r="C3025" s="9">
        <f t="shared" si="142"/>
        <v>2.3158348580541519</v>
      </c>
      <c r="D3025" s="9">
        <f>VLOOKUP(A3025,nasdaq_wtd_mc_ritter_add!$B$2:$D$3373,$D$5)</f>
        <v>3.5018795152131301</v>
      </c>
      <c r="E3025" s="9">
        <f t="shared" si="143"/>
        <v>1.1860446571589782</v>
      </c>
      <c r="F3025" s="9">
        <f t="shared" si="141"/>
        <v>1</v>
      </c>
    </row>
    <row r="3026" spans="1:6" x14ac:dyDescent="0.3">
      <c r="A3026" s="1">
        <v>42832</v>
      </c>
      <c r="B3026">
        <f>VLOOKUP(A3026,NASDAQ_Composite_IXIC_20210721[[Date]:[Close]],5)</f>
        <v>5877.8100590000004</v>
      </c>
      <c r="C3026" s="9">
        <f t="shared" si="142"/>
        <v>2.3156409039411239</v>
      </c>
      <c r="D3026" s="9">
        <f>VLOOKUP(A3026,nasdaq_wtd_mc_ritter_add!$B$2:$D$3373,$D$5)</f>
        <v>3.4996643433915202</v>
      </c>
      <c r="E3026" s="9">
        <f t="shared" si="143"/>
        <v>1.1840234394503963</v>
      </c>
      <c r="F3026" s="9">
        <f t="shared" si="141"/>
        <v>1</v>
      </c>
    </row>
    <row r="3027" spans="1:6" x14ac:dyDescent="0.3">
      <c r="A3027" s="1">
        <v>42833</v>
      </c>
      <c r="B3027">
        <f>VLOOKUP(A3027,NASDAQ_Composite_IXIC_20210721[[Date]:[Close]],5)</f>
        <v>5877.8100590000004</v>
      </c>
      <c r="C3027" s="9">
        <f t="shared" si="142"/>
        <v>2.3156409039411239</v>
      </c>
      <c r="D3027" s="9">
        <f>VLOOKUP(A3027,nasdaq_wtd_mc_ritter_add!$B$2:$D$3373,$D$5)</f>
        <v>3.4996643433915202</v>
      </c>
      <c r="E3027" s="9">
        <f t="shared" si="143"/>
        <v>1.1840234394503963</v>
      </c>
      <c r="F3027" s="9">
        <f t="shared" si="141"/>
        <v>0</v>
      </c>
    </row>
    <row r="3028" spans="1:6" x14ac:dyDescent="0.3">
      <c r="A3028" s="1">
        <v>42834</v>
      </c>
      <c r="B3028">
        <f>VLOOKUP(A3028,NASDAQ_Composite_IXIC_20210721[[Date]:[Close]],5)</f>
        <v>5877.8100590000004</v>
      </c>
      <c r="C3028" s="9">
        <f t="shared" si="142"/>
        <v>2.3156409039411239</v>
      </c>
      <c r="D3028" s="9">
        <f>VLOOKUP(A3028,nasdaq_wtd_mc_ritter_add!$B$2:$D$3373,$D$5)</f>
        <v>3.4996643433915202</v>
      </c>
      <c r="E3028" s="9">
        <f t="shared" si="143"/>
        <v>1.1840234394503963</v>
      </c>
      <c r="F3028" s="9">
        <f t="shared" si="141"/>
        <v>0</v>
      </c>
    </row>
    <row r="3029" spans="1:6" x14ac:dyDescent="0.3">
      <c r="A3029" s="1">
        <v>42835</v>
      </c>
      <c r="B3029">
        <f>VLOOKUP(A3029,NASDAQ_Composite_IXIC_20210721[[Date]:[Close]],5)</f>
        <v>5880.9301759999998</v>
      </c>
      <c r="C3029" s="9">
        <f t="shared" si="142"/>
        <v>2.3161715929453655</v>
      </c>
      <c r="D3029" s="9">
        <f>VLOOKUP(A3029,nasdaq_wtd_mc_ritter_add!$B$2:$D$3373,$D$5)</f>
        <v>3.50140341307785</v>
      </c>
      <c r="E3029" s="9">
        <f t="shared" si="143"/>
        <v>1.1852318201324845</v>
      </c>
      <c r="F3029" s="9">
        <f t="shared" si="141"/>
        <v>1</v>
      </c>
    </row>
    <row r="3030" spans="1:6" x14ac:dyDescent="0.3">
      <c r="A3030" s="1">
        <v>42836</v>
      </c>
      <c r="B3030">
        <f>VLOOKUP(A3030,NASDAQ_Composite_IXIC_20210721[[Date]:[Close]],5)</f>
        <v>5866.7700199999999</v>
      </c>
      <c r="C3030" s="9">
        <f t="shared" si="142"/>
        <v>2.3137608806150487</v>
      </c>
      <c r="D3030" s="9">
        <f>VLOOKUP(A3030,nasdaq_wtd_mc_ritter_add!$B$2:$D$3373,$D$5)</f>
        <v>3.49637738159598</v>
      </c>
      <c r="E3030" s="9">
        <f t="shared" si="143"/>
        <v>1.1826165009809313</v>
      </c>
      <c r="F3030" s="9">
        <f t="shared" si="141"/>
        <v>1</v>
      </c>
    </row>
    <row r="3031" spans="1:6" x14ac:dyDescent="0.3">
      <c r="A3031" s="1">
        <v>42837</v>
      </c>
      <c r="B3031">
        <f>VLOOKUP(A3031,NASDAQ_Composite_IXIC_20210721[[Date]:[Close]],5)</f>
        <v>5836.1601559999999</v>
      </c>
      <c r="C3031" s="9">
        <f t="shared" si="142"/>
        <v>2.3085297234017892</v>
      </c>
      <c r="D3031" s="9">
        <f>VLOOKUP(A3031,nasdaq_wtd_mc_ritter_add!$B$2:$D$3373,$D$5)</f>
        <v>3.4928963596393201</v>
      </c>
      <c r="E3031" s="9">
        <f t="shared" si="143"/>
        <v>1.1843666362375309</v>
      </c>
      <c r="F3031" s="9">
        <f t="shared" si="141"/>
        <v>1</v>
      </c>
    </row>
    <row r="3032" spans="1:6" x14ac:dyDescent="0.3">
      <c r="A3032" s="1">
        <v>42838</v>
      </c>
      <c r="B3032">
        <f>VLOOKUP(A3032,NASDAQ_Composite_IXIC_20210721[[Date]:[Close]],5)</f>
        <v>5805.1499020000001</v>
      </c>
      <c r="C3032" s="9">
        <f t="shared" si="142"/>
        <v>2.3032020880765076</v>
      </c>
      <c r="D3032" s="9">
        <f>VLOOKUP(A3032,nasdaq_wtd_mc_ritter_add!$B$2:$D$3373,$D$5)</f>
        <v>3.4932226519669398</v>
      </c>
      <c r="E3032" s="9">
        <f t="shared" si="143"/>
        <v>1.1900205638904322</v>
      </c>
      <c r="F3032" s="9">
        <f t="shared" si="141"/>
        <v>1</v>
      </c>
    </row>
    <row r="3033" spans="1:6" x14ac:dyDescent="0.3">
      <c r="A3033" s="1">
        <v>42839</v>
      </c>
      <c r="B3033">
        <f>VLOOKUP(A3033,NASDAQ_Composite_IXIC_20210721[[Date]:[Close]],5)</f>
        <v>5805.1499020000001</v>
      </c>
      <c r="C3033" s="9">
        <f t="shared" si="142"/>
        <v>2.3032020880765076</v>
      </c>
      <c r="D3033" s="9">
        <f>VLOOKUP(A3033,nasdaq_wtd_mc_ritter_add!$B$2:$D$3373,$D$5)</f>
        <v>3.4932226519669398</v>
      </c>
      <c r="E3033" s="9">
        <f t="shared" si="143"/>
        <v>1.1900205638904322</v>
      </c>
      <c r="F3033" s="9">
        <f t="shared" si="141"/>
        <v>0</v>
      </c>
    </row>
    <row r="3034" spans="1:6" x14ac:dyDescent="0.3">
      <c r="A3034" s="1">
        <v>42840</v>
      </c>
      <c r="B3034">
        <f>VLOOKUP(A3034,NASDAQ_Composite_IXIC_20210721[[Date]:[Close]],5)</f>
        <v>5805.1499020000001</v>
      </c>
      <c r="C3034" s="9">
        <f t="shared" si="142"/>
        <v>2.3032020880765076</v>
      </c>
      <c r="D3034" s="9">
        <f>VLOOKUP(A3034,nasdaq_wtd_mc_ritter_add!$B$2:$D$3373,$D$5)</f>
        <v>3.4932226519669398</v>
      </c>
      <c r="E3034" s="9">
        <f t="shared" si="143"/>
        <v>1.1900205638904322</v>
      </c>
      <c r="F3034" s="9">
        <f t="shared" si="141"/>
        <v>0</v>
      </c>
    </row>
    <row r="3035" spans="1:6" x14ac:dyDescent="0.3">
      <c r="A3035" s="1">
        <v>42841</v>
      </c>
      <c r="B3035">
        <f>VLOOKUP(A3035,NASDAQ_Composite_IXIC_20210721[[Date]:[Close]],5)</f>
        <v>5805.1499020000001</v>
      </c>
      <c r="C3035" s="9">
        <f t="shared" si="142"/>
        <v>2.3032020880765076</v>
      </c>
      <c r="D3035" s="9">
        <f>VLOOKUP(A3035,nasdaq_wtd_mc_ritter_add!$B$2:$D$3373,$D$5)</f>
        <v>3.4932226519669398</v>
      </c>
      <c r="E3035" s="9">
        <f t="shared" si="143"/>
        <v>1.1900205638904322</v>
      </c>
      <c r="F3035" s="9">
        <f t="shared" si="141"/>
        <v>0</v>
      </c>
    </row>
    <row r="3036" spans="1:6" x14ac:dyDescent="0.3">
      <c r="A3036" s="1">
        <v>42842</v>
      </c>
      <c r="B3036">
        <f>VLOOKUP(A3036,NASDAQ_Composite_IXIC_20210721[[Date]:[Close]],5)</f>
        <v>5856.7900390000004</v>
      </c>
      <c r="C3036" s="9">
        <f t="shared" si="142"/>
        <v>2.3120583289395311</v>
      </c>
      <c r="D3036" s="9">
        <f>VLOOKUP(A3036,nasdaq_wtd_mc_ritter_add!$B$2:$D$3373,$D$5)</f>
        <v>3.5044318261993501</v>
      </c>
      <c r="E3036" s="9">
        <f t="shared" si="143"/>
        <v>1.192373497259819</v>
      </c>
      <c r="F3036" s="9">
        <f t="shared" si="141"/>
        <v>1</v>
      </c>
    </row>
    <row r="3037" spans="1:6" x14ac:dyDescent="0.3">
      <c r="A3037" s="1">
        <v>42843</v>
      </c>
      <c r="B3037">
        <f>VLOOKUP(A3037,NASDAQ_Composite_IXIC_20210721[[Date]:[Close]],5)</f>
        <v>5849.4702150000003</v>
      </c>
      <c r="C3037" s="9">
        <f t="shared" si="142"/>
        <v>2.3108077459531353</v>
      </c>
      <c r="D3037" s="9">
        <f>VLOOKUP(A3037,nasdaq_wtd_mc_ritter_add!$B$2:$D$3373,$D$5)</f>
        <v>3.5001648107425201</v>
      </c>
      <c r="E3037" s="9">
        <f t="shared" si="143"/>
        <v>1.1893570647893847</v>
      </c>
      <c r="F3037" s="9">
        <f t="shared" si="141"/>
        <v>1</v>
      </c>
    </row>
    <row r="3038" spans="1:6" x14ac:dyDescent="0.3">
      <c r="A3038" s="1">
        <v>42844</v>
      </c>
      <c r="B3038">
        <f>VLOOKUP(A3038,NASDAQ_Composite_IXIC_20210721[[Date]:[Close]],5)</f>
        <v>5863.0297849999997</v>
      </c>
      <c r="C3038" s="9">
        <f t="shared" si="142"/>
        <v>2.3131231484816874</v>
      </c>
      <c r="D3038" s="9">
        <f>VLOOKUP(A3038,nasdaq_wtd_mc_ritter_add!$B$2:$D$3373,$D$5)</f>
        <v>3.5077988717849999</v>
      </c>
      <c r="E3038" s="9">
        <f t="shared" si="143"/>
        <v>1.1946757233033125</v>
      </c>
      <c r="F3038" s="9">
        <f t="shared" si="141"/>
        <v>1</v>
      </c>
    </row>
    <row r="3039" spans="1:6" x14ac:dyDescent="0.3">
      <c r="A3039" s="1">
        <v>42845</v>
      </c>
      <c r="B3039">
        <f>VLOOKUP(A3039,NASDAQ_Composite_IXIC_20210721[[Date]:[Close]],5)</f>
        <v>5916.7797849999997</v>
      </c>
      <c r="C3039" s="9">
        <f t="shared" si="142"/>
        <v>2.3222489960108819</v>
      </c>
      <c r="D3039" s="9">
        <f>VLOOKUP(A3039,nasdaq_wtd_mc_ritter_add!$B$2:$D$3373,$D$5)</f>
        <v>3.5161828656205598</v>
      </c>
      <c r="E3039" s="9">
        <f t="shared" si="143"/>
        <v>1.193933869609678</v>
      </c>
      <c r="F3039" s="9">
        <f t="shared" si="141"/>
        <v>1</v>
      </c>
    </row>
    <row r="3040" spans="1:6" x14ac:dyDescent="0.3">
      <c r="A3040" s="1">
        <v>42846</v>
      </c>
      <c r="B3040">
        <f>VLOOKUP(A3040,NASDAQ_Composite_IXIC_20210721[[Date]:[Close]],5)</f>
        <v>5910.5200199999999</v>
      </c>
      <c r="C3040" s="9">
        <f t="shared" si="142"/>
        <v>2.3211904677436186</v>
      </c>
      <c r="D3040" s="9">
        <f>VLOOKUP(A3040,nasdaq_wtd_mc_ritter_add!$B$2:$D$3373,$D$5)</f>
        <v>3.5119836555831001</v>
      </c>
      <c r="E3040" s="9">
        <f t="shared" si="143"/>
        <v>1.1907931878394815</v>
      </c>
      <c r="F3040" s="9">
        <f t="shared" si="141"/>
        <v>1</v>
      </c>
    </row>
    <row r="3041" spans="1:6" x14ac:dyDescent="0.3">
      <c r="A3041" s="1">
        <v>42847</v>
      </c>
      <c r="B3041">
        <f>VLOOKUP(A3041,NASDAQ_Composite_IXIC_20210721[[Date]:[Close]],5)</f>
        <v>5910.5200199999999</v>
      </c>
      <c r="C3041" s="9">
        <f t="shared" si="142"/>
        <v>2.3211904677436186</v>
      </c>
      <c r="D3041" s="9">
        <f>VLOOKUP(A3041,nasdaq_wtd_mc_ritter_add!$B$2:$D$3373,$D$5)</f>
        <v>3.5119836555831001</v>
      </c>
      <c r="E3041" s="9">
        <f t="shared" si="143"/>
        <v>1.1907931878394815</v>
      </c>
      <c r="F3041" s="9">
        <f t="shared" si="141"/>
        <v>0</v>
      </c>
    </row>
    <row r="3042" spans="1:6" x14ac:dyDescent="0.3">
      <c r="A3042" s="1">
        <v>42848</v>
      </c>
      <c r="B3042">
        <f>VLOOKUP(A3042,NASDAQ_Composite_IXIC_20210721[[Date]:[Close]],5)</f>
        <v>5910.5200199999999</v>
      </c>
      <c r="C3042" s="9">
        <f t="shared" si="142"/>
        <v>2.3211904677436186</v>
      </c>
      <c r="D3042" s="9">
        <f>VLOOKUP(A3042,nasdaq_wtd_mc_ritter_add!$B$2:$D$3373,$D$5)</f>
        <v>3.5119836555831001</v>
      </c>
      <c r="E3042" s="9">
        <f t="shared" si="143"/>
        <v>1.1907931878394815</v>
      </c>
      <c r="F3042" s="9">
        <f t="shared" si="141"/>
        <v>0</v>
      </c>
    </row>
    <row r="3043" spans="1:6" x14ac:dyDescent="0.3">
      <c r="A3043" s="1">
        <v>42849</v>
      </c>
      <c r="B3043">
        <f>VLOOKUP(A3043,NASDAQ_Composite_IXIC_20210721[[Date]:[Close]],5)</f>
        <v>5983.8198240000002</v>
      </c>
      <c r="C3043" s="9">
        <f t="shared" si="142"/>
        <v>2.3335157809419789</v>
      </c>
      <c r="D3043" s="9">
        <f>VLOOKUP(A3043,nasdaq_wtd_mc_ritter_add!$B$2:$D$3373,$D$5)</f>
        <v>3.5227559019213599</v>
      </c>
      <c r="E3043" s="9">
        <f t="shared" si="143"/>
        <v>1.189240120979381</v>
      </c>
      <c r="F3043" s="9">
        <f t="shared" si="141"/>
        <v>1</v>
      </c>
    </row>
    <row r="3044" spans="1:6" x14ac:dyDescent="0.3">
      <c r="A3044" s="1">
        <v>42850</v>
      </c>
      <c r="B3044">
        <f>VLOOKUP(A3044,NASDAQ_Composite_IXIC_20210721[[Date]:[Close]],5)</f>
        <v>6025.4902339999999</v>
      </c>
      <c r="C3044" s="9">
        <f t="shared" si="142"/>
        <v>2.3404554930544128</v>
      </c>
      <c r="D3044" s="9">
        <f>VLOOKUP(A3044,nasdaq_wtd_mc_ritter_add!$B$2:$D$3373,$D$5)</f>
        <v>3.5332827576881298</v>
      </c>
      <c r="E3044" s="9">
        <f t="shared" si="143"/>
        <v>1.192827264633717</v>
      </c>
      <c r="F3044" s="9">
        <f t="shared" si="141"/>
        <v>1</v>
      </c>
    </row>
    <row r="3045" spans="1:6" x14ac:dyDescent="0.3">
      <c r="A3045" s="1">
        <v>42851</v>
      </c>
      <c r="B3045">
        <f>VLOOKUP(A3045,NASDAQ_Composite_IXIC_20210721[[Date]:[Close]],5)</f>
        <v>6025.2299800000001</v>
      </c>
      <c r="C3045" s="9">
        <f t="shared" si="142"/>
        <v>2.3404122999513577</v>
      </c>
      <c r="D3045" s="9">
        <f>VLOOKUP(A3045,nasdaq_wtd_mc_ritter_add!$B$2:$D$3373,$D$5)</f>
        <v>3.5381354573252102</v>
      </c>
      <c r="E3045" s="9">
        <f t="shared" si="143"/>
        <v>1.1977231573738525</v>
      </c>
      <c r="F3045" s="9">
        <f t="shared" si="141"/>
        <v>1</v>
      </c>
    </row>
    <row r="3046" spans="1:6" x14ac:dyDescent="0.3">
      <c r="A3046" s="1">
        <v>42852</v>
      </c>
      <c r="B3046">
        <f>VLOOKUP(A3046,NASDAQ_Composite_IXIC_20210721[[Date]:[Close]],5)</f>
        <v>6048.9399409999996</v>
      </c>
      <c r="C3046" s="9">
        <f t="shared" si="142"/>
        <v>2.3443396906757092</v>
      </c>
      <c r="D3046" s="9">
        <f>VLOOKUP(A3046,nasdaq_wtd_mc_ritter_add!$B$2:$D$3373,$D$5)</f>
        <v>3.5473072317211498</v>
      </c>
      <c r="E3046" s="9">
        <f t="shared" si="143"/>
        <v>1.2029675410454406</v>
      </c>
      <c r="F3046" s="9">
        <f t="shared" si="141"/>
        <v>1</v>
      </c>
    </row>
    <row r="3047" spans="1:6" x14ac:dyDescent="0.3">
      <c r="A3047" s="1">
        <v>42853</v>
      </c>
      <c r="B3047">
        <f>VLOOKUP(A3047,NASDAQ_Composite_IXIC_20210721[[Date]:[Close]],5)</f>
        <v>6047.6098629999997</v>
      </c>
      <c r="C3047" s="9">
        <f t="shared" si="142"/>
        <v>2.3441197803662552</v>
      </c>
      <c r="D3047" s="9">
        <f>VLOOKUP(A3047,nasdaq_wtd_mc_ritter_add!$B$2:$D$3373,$D$5)</f>
        <v>3.5566383734047098</v>
      </c>
      <c r="E3047" s="9">
        <f t="shared" si="143"/>
        <v>1.2125185930384546</v>
      </c>
      <c r="F3047" s="9">
        <f t="shared" si="141"/>
        <v>1</v>
      </c>
    </row>
    <row r="3048" spans="1:6" x14ac:dyDescent="0.3">
      <c r="A3048" s="1">
        <v>42854</v>
      </c>
      <c r="B3048">
        <f>VLOOKUP(A3048,NASDAQ_Composite_IXIC_20210721[[Date]:[Close]],5)</f>
        <v>6047.6098629999997</v>
      </c>
      <c r="C3048" s="9">
        <f t="shared" si="142"/>
        <v>2.3441197803662552</v>
      </c>
      <c r="D3048" s="9">
        <f>VLOOKUP(A3048,nasdaq_wtd_mc_ritter_add!$B$2:$D$3373,$D$5)</f>
        <v>3.5566383734047098</v>
      </c>
      <c r="E3048" s="9">
        <f t="shared" si="143"/>
        <v>1.2125185930384546</v>
      </c>
      <c r="F3048" s="9">
        <f t="shared" si="141"/>
        <v>0</v>
      </c>
    </row>
    <row r="3049" spans="1:6" x14ac:dyDescent="0.3">
      <c r="A3049" s="1">
        <v>42855</v>
      </c>
      <c r="B3049">
        <f>VLOOKUP(A3049,NASDAQ_Composite_IXIC_20210721[[Date]:[Close]],5)</f>
        <v>6047.6098629999997</v>
      </c>
      <c r="C3049" s="9">
        <f t="shared" si="142"/>
        <v>2.3441197803662552</v>
      </c>
      <c r="D3049" s="9">
        <f>VLOOKUP(A3049,nasdaq_wtd_mc_ritter_add!$B$2:$D$3373,$D$5)</f>
        <v>3.5566383734047098</v>
      </c>
      <c r="E3049" s="9">
        <f t="shared" si="143"/>
        <v>1.2125185930384546</v>
      </c>
      <c r="F3049" s="9">
        <f t="shared" si="141"/>
        <v>0</v>
      </c>
    </row>
    <row r="3050" spans="1:6" x14ac:dyDescent="0.3">
      <c r="A3050" s="1">
        <v>42856</v>
      </c>
      <c r="B3050">
        <f>VLOOKUP(A3050,NASDAQ_Composite_IXIC_20210721[[Date]:[Close]],5)</f>
        <v>6091.6000979999999</v>
      </c>
      <c r="C3050" s="9">
        <f t="shared" si="142"/>
        <v>2.3513674394319013</v>
      </c>
      <c r="D3050" s="9">
        <f>VLOOKUP(A3050,nasdaq_wtd_mc_ritter_add!$B$2:$D$3373,$D$5)</f>
        <v>3.5687120895595901</v>
      </c>
      <c r="E3050" s="9">
        <f t="shared" si="143"/>
        <v>1.2173446501276888</v>
      </c>
      <c r="F3050" s="9">
        <f t="shared" si="141"/>
        <v>1</v>
      </c>
    </row>
    <row r="3051" spans="1:6" x14ac:dyDescent="0.3">
      <c r="A3051" s="1">
        <v>42857</v>
      </c>
      <c r="B3051">
        <f>VLOOKUP(A3051,NASDAQ_Composite_IXIC_20210721[[Date]:[Close]],5)</f>
        <v>6095.3701170000004</v>
      </c>
      <c r="C3051" s="9">
        <f t="shared" si="142"/>
        <v>2.3519861361307113</v>
      </c>
      <c r="D3051" s="9">
        <f>VLOOKUP(A3051,nasdaq_wtd_mc_ritter_add!$B$2:$D$3373,$D$5)</f>
        <v>3.5688612369219501</v>
      </c>
      <c r="E3051" s="9">
        <f t="shared" si="143"/>
        <v>1.2168751007912388</v>
      </c>
      <c r="F3051" s="9">
        <f t="shared" si="141"/>
        <v>1</v>
      </c>
    </row>
    <row r="3052" spans="1:6" x14ac:dyDescent="0.3">
      <c r="A3052" s="1">
        <v>42858</v>
      </c>
      <c r="B3052">
        <f>VLOOKUP(A3052,NASDAQ_Composite_IXIC_20210721[[Date]:[Close]],5)</f>
        <v>6072.5498049999997</v>
      </c>
      <c r="C3052" s="9">
        <f t="shared" si="142"/>
        <v>2.3482352339384382</v>
      </c>
      <c r="D3052" s="9">
        <f>VLOOKUP(A3052,nasdaq_wtd_mc_ritter_add!$B$2:$D$3373,$D$5)</f>
        <v>3.5624992318327902</v>
      </c>
      <c r="E3052" s="9">
        <f t="shared" si="143"/>
        <v>1.2142639978943519</v>
      </c>
      <c r="F3052" s="9">
        <f t="shared" si="141"/>
        <v>1</v>
      </c>
    </row>
    <row r="3053" spans="1:6" x14ac:dyDescent="0.3">
      <c r="A3053" s="1">
        <v>42859</v>
      </c>
      <c r="B3053">
        <f>VLOOKUP(A3053,NASDAQ_Composite_IXIC_20210721[[Date]:[Close]],5)</f>
        <v>6075.3398440000001</v>
      </c>
      <c r="C3053" s="9">
        <f t="shared" si="142"/>
        <v>2.3486945794099023</v>
      </c>
      <c r="D3053" s="9">
        <f>VLOOKUP(A3053,nasdaq_wtd_mc_ritter_add!$B$2:$D$3373,$D$5)</f>
        <v>3.5602769316125702</v>
      </c>
      <c r="E3053" s="9">
        <f t="shared" si="143"/>
        <v>1.2115823522026679</v>
      </c>
      <c r="F3053" s="9">
        <f t="shared" si="141"/>
        <v>1</v>
      </c>
    </row>
    <row r="3054" spans="1:6" x14ac:dyDescent="0.3">
      <c r="A3054" s="1">
        <v>42860</v>
      </c>
      <c r="B3054">
        <f>VLOOKUP(A3054,NASDAQ_Composite_IXIC_20210721[[Date]:[Close]],5)</f>
        <v>6100.7597660000001</v>
      </c>
      <c r="C3054" s="9">
        <f t="shared" si="142"/>
        <v>2.3528699655753877</v>
      </c>
      <c r="D3054" s="9">
        <f>VLOOKUP(A3054,nasdaq_wtd_mc_ritter_add!$B$2:$D$3373,$D$5)</f>
        <v>3.55994879811698</v>
      </c>
      <c r="E3054" s="9">
        <f t="shared" si="143"/>
        <v>1.2070788325415922</v>
      </c>
      <c r="F3054" s="9">
        <f t="shared" si="141"/>
        <v>1</v>
      </c>
    </row>
    <row r="3055" spans="1:6" x14ac:dyDescent="0.3">
      <c r="A3055" s="1">
        <v>42861</v>
      </c>
      <c r="B3055">
        <f>VLOOKUP(A3055,NASDAQ_Composite_IXIC_20210721[[Date]:[Close]],5)</f>
        <v>6100.7597660000001</v>
      </c>
      <c r="C3055" s="9">
        <f t="shared" si="142"/>
        <v>2.3528699655753877</v>
      </c>
      <c r="D3055" s="9">
        <f>VLOOKUP(A3055,nasdaq_wtd_mc_ritter_add!$B$2:$D$3373,$D$5)</f>
        <v>3.55994879811698</v>
      </c>
      <c r="E3055" s="9">
        <f t="shared" si="143"/>
        <v>1.2070788325415922</v>
      </c>
      <c r="F3055" s="9">
        <f t="shared" si="141"/>
        <v>0</v>
      </c>
    </row>
    <row r="3056" spans="1:6" x14ac:dyDescent="0.3">
      <c r="A3056" s="1">
        <v>42862</v>
      </c>
      <c r="B3056">
        <f>VLOOKUP(A3056,NASDAQ_Composite_IXIC_20210721[[Date]:[Close]],5)</f>
        <v>6100.7597660000001</v>
      </c>
      <c r="C3056" s="9">
        <f t="shared" si="142"/>
        <v>2.3528699655753877</v>
      </c>
      <c r="D3056" s="9">
        <f>VLOOKUP(A3056,nasdaq_wtd_mc_ritter_add!$B$2:$D$3373,$D$5)</f>
        <v>3.55994879811698</v>
      </c>
      <c r="E3056" s="9">
        <f t="shared" si="143"/>
        <v>1.2070788325415922</v>
      </c>
      <c r="F3056" s="9">
        <f t="shared" si="141"/>
        <v>0</v>
      </c>
    </row>
    <row r="3057" spans="1:6" x14ac:dyDescent="0.3">
      <c r="A3057" s="1">
        <v>42863</v>
      </c>
      <c r="B3057">
        <f>VLOOKUP(A3057,NASDAQ_Composite_IXIC_20210721[[Date]:[Close]],5)</f>
        <v>6102.6601559999999</v>
      </c>
      <c r="C3057" s="9">
        <f t="shared" si="142"/>
        <v>2.3531814176154731</v>
      </c>
      <c r="D3057" s="9">
        <f>VLOOKUP(A3057,nasdaq_wtd_mc_ritter_add!$B$2:$D$3373,$D$5)</f>
        <v>3.5557865943663298</v>
      </c>
      <c r="E3057" s="9">
        <f t="shared" si="143"/>
        <v>1.2026051767508568</v>
      </c>
      <c r="F3057" s="9">
        <f t="shared" si="141"/>
        <v>1</v>
      </c>
    </row>
    <row r="3058" spans="1:6" x14ac:dyDescent="0.3">
      <c r="A3058" s="1">
        <v>42864</v>
      </c>
      <c r="B3058">
        <f>VLOOKUP(A3058,NASDAQ_Composite_IXIC_20210721[[Date]:[Close]],5)</f>
        <v>6120.5898440000001</v>
      </c>
      <c r="C3058" s="9">
        <f t="shared" si="142"/>
        <v>2.3561151219673429</v>
      </c>
      <c r="D3058" s="9">
        <f>VLOOKUP(A3058,nasdaq_wtd_mc_ritter_add!$B$2:$D$3373,$D$5)</f>
        <v>3.5585903083023802</v>
      </c>
      <c r="E3058" s="9">
        <f t="shared" si="143"/>
        <v>1.2024751863350374</v>
      </c>
      <c r="F3058" s="9">
        <f t="shared" si="141"/>
        <v>1</v>
      </c>
    </row>
    <row r="3059" spans="1:6" x14ac:dyDescent="0.3">
      <c r="A3059" s="1">
        <v>42865</v>
      </c>
      <c r="B3059">
        <f>VLOOKUP(A3059,NASDAQ_Composite_IXIC_20210721[[Date]:[Close]],5)</f>
        <v>6129.1401370000003</v>
      </c>
      <c r="C3059" s="9">
        <f t="shared" si="142"/>
        <v>2.3575111191692146</v>
      </c>
      <c r="D3059" s="9">
        <f>VLOOKUP(A3059,nasdaq_wtd_mc_ritter_add!$B$2:$D$3373,$D$5)</f>
        <v>3.5604929069641802</v>
      </c>
      <c r="E3059" s="9">
        <f t="shared" si="143"/>
        <v>1.2029817877949656</v>
      </c>
      <c r="F3059" s="9">
        <f t="shared" si="141"/>
        <v>1</v>
      </c>
    </row>
    <row r="3060" spans="1:6" x14ac:dyDescent="0.3">
      <c r="A3060" s="1">
        <v>42866</v>
      </c>
      <c r="B3060">
        <f>VLOOKUP(A3060,NASDAQ_Composite_IXIC_20210721[[Date]:[Close]],5)</f>
        <v>6115.9599609999996</v>
      </c>
      <c r="C3060" s="9">
        <f t="shared" si="142"/>
        <v>2.355358391795078</v>
      </c>
      <c r="D3060" s="9">
        <f>VLOOKUP(A3060,nasdaq_wtd_mc_ritter_add!$B$2:$D$3373,$D$5)</f>
        <v>3.5522385952860098</v>
      </c>
      <c r="E3060" s="9">
        <f t="shared" si="143"/>
        <v>1.1968802034909318</v>
      </c>
      <c r="F3060" s="9">
        <f t="shared" si="141"/>
        <v>1</v>
      </c>
    </row>
    <row r="3061" spans="1:6" x14ac:dyDescent="0.3">
      <c r="A3061" s="1">
        <v>42867</v>
      </c>
      <c r="B3061">
        <f>VLOOKUP(A3061,NASDAQ_Composite_IXIC_20210721[[Date]:[Close]],5)</f>
        <v>6121.2299800000001</v>
      </c>
      <c r="C3061" s="9">
        <f t="shared" si="142"/>
        <v>2.3562197038039967</v>
      </c>
      <c r="D3061" s="9">
        <f>VLOOKUP(A3061,nasdaq_wtd_mc_ritter_add!$B$2:$D$3373,$D$5)</f>
        <v>3.5557478576178001</v>
      </c>
      <c r="E3061" s="9">
        <f t="shared" si="143"/>
        <v>1.1995281538138034</v>
      </c>
      <c r="F3061" s="9">
        <f t="shared" si="141"/>
        <v>1</v>
      </c>
    </row>
    <row r="3062" spans="1:6" x14ac:dyDescent="0.3">
      <c r="A3062" s="1">
        <v>42868</v>
      </c>
      <c r="B3062">
        <f>VLOOKUP(A3062,NASDAQ_Composite_IXIC_20210721[[Date]:[Close]],5)</f>
        <v>6121.2299800000001</v>
      </c>
      <c r="C3062" s="9">
        <f t="shared" si="142"/>
        <v>2.3562197038039967</v>
      </c>
      <c r="D3062" s="9">
        <f>VLOOKUP(A3062,nasdaq_wtd_mc_ritter_add!$B$2:$D$3373,$D$5)</f>
        <v>3.5557478576178001</v>
      </c>
      <c r="E3062" s="9">
        <f t="shared" si="143"/>
        <v>1.1995281538138034</v>
      </c>
      <c r="F3062" s="9">
        <f t="shared" si="141"/>
        <v>0</v>
      </c>
    </row>
    <row r="3063" spans="1:6" x14ac:dyDescent="0.3">
      <c r="A3063" s="1">
        <v>42869</v>
      </c>
      <c r="B3063">
        <f>VLOOKUP(A3063,NASDAQ_Composite_IXIC_20210721[[Date]:[Close]],5)</f>
        <v>6121.2299800000001</v>
      </c>
      <c r="C3063" s="9">
        <f t="shared" si="142"/>
        <v>2.3562197038039967</v>
      </c>
      <c r="D3063" s="9">
        <f>VLOOKUP(A3063,nasdaq_wtd_mc_ritter_add!$B$2:$D$3373,$D$5)</f>
        <v>3.5557478576178001</v>
      </c>
      <c r="E3063" s="9">
        <f t="shared" si="143"/>
        <v>1.1995281538138034</v>
      </c>
      <c r="F3063" s="9">
        <f t="shared" si="141"/>
        <v>0</v>
      </c>
    </row>
    <row r="3064" spans="1:6" x14ac:dyDescent="0.3">
      <c r="A3064" s="1">
        <v>42870</v>
      </c>
      <c r="B3064">
        <f>VLOOKUP(A3064,NASDAQ_Composite_IXIC_20210721[[Date]:[Close]],5)</f>
        <v>6149.669922</v>
      </c>
      <c r="C3064" s="9">
        <f t="shared" si="142"/>
        <v>2.3608550595073376</v>
      </c>
      <c r="D3064" s="9">
        <f>VLOOKUP(A3064,nasdaq_wtd_mc_ritter_add!$B$2:$D$3373,$D$5)</f>
        <v>3.5616840429287202</v>
      </c>
      <c r="E3064" s="9">
        <f t="shared" si="143"/>
        <v>1.2008289834213826</v>
      </c>
      <c r="F3064" s="9">
        <f t="shared" si="141"/>
        <v>1</v>
      </c>
    </row>
    <row r="3065" spans="1:6" x14ac:dyDescent="0.3">
      <c r="A3065" s="1">
        <v>42871</v>
      </c>
      <c r="B3065">
        <f>VLOOKUP(A3065,NASDAQ_Composite_IXIC_20210721[[Date]:[Close]],5)</f>
        <v>6169.8701170000004</v>
      </c>
      <c r="C3065" s="9">
        <f t="shared" si="142"/>
        <v>2.3641344373151663</v>
      </c>
      <c r="D3065" s="9">
        <f>VLOOKUP(A3065,nasdaq_wtd_mc_ritter_add!$B$2:$D$3373,$D$5)</f>
        <v>3.5604031936828799</v>
      </c>
      <c r="E3065" s="9">
        <f t="shared" si="143"/>
        <v>1.1962687563677137</v>
      </c>
      <c r="F3065" s="9">
        <f t="shared" si="141"/>
        <v>1</v>
      </c>
    </row>
    <row r="3066" spans="1:6" x14ac:dyDescent="0.3">
      <c r="A3066" s="1">
        <v>42872</v>
      </c>
      <c r="B3066">
        <f>VLOOKUP(A3066,NASDAQ_Composite_IXIC_20210721[[Date]:[Close]],5)</f>
        <v>6011.2402339999999</v>
      </c>
      <c r="C3066" s="9">
        <f t="shared" si="142"/>
        <v>2.3380877393366886</v>
      </c>
      <c r="D3066" s="9">
        <f>VLOOKUP(A3066,nasdaq_wtd_mc_ritter_add!$B$2:$D$3373,$D$5)</f>
        <v>3.5284107667617701</v>
      </c>
      <c r="E3066" s="9">
        <f t="shared" si="143"/>
        <v>1.1903230274250816</v>
      </c>
      <c r="F3066" s="9">
        <f t="shared" si="141"/>
        <v>1</v>
      </c>
    </row>
    <row r="3067" spans="1:6" x14ac:dyDescent="0.3">
      <c r="A3067" s="1">
        <v>42873</v>
      </c>
      <c r="B3067">
        <f>VLOOKUP(A3067,NASDAQ_Composite_IXIC_20210721[[Date]:[Close]],5)</f>
        <v>6055.1298829999996</v>
      </c>
      <c r="C3067" s="9">
        <f t="shared" si="142"/>
        <v>2.345362477660518</v>
      </c>
      <c r="D3067" s="9">
        <f>VLOOKUP(A3067,nasdaq_wtd_mc_ritter_add!$B$2:$D$3373,$D$5)</f>
        <v>3.5451411828245298</v>
      </c>
      <c r="E3067" s="9">
        <f t="shared" si="143"/>
        <v>1.1997787051640119</v>
      </c>
      <c r="F3067" s="9">
        <f t="shared" si="141"/>
        <v>1</v>
      </c>
    </row>
    <row r="3068" spans="1:6" x14ac:dyDescent="0.3">
      <c r="A3068" s="1">
        <v>42874</v>
      </c>
      <c r="B3068">
        <f>VLOOKUP(A3068,NASDAQ_Composite_IXIC_20210721[[Date]:[Close]],5)</f>
        <v>6083.7001950000003</v>
      </c>
      <c r="C3068" s="9">
        <f t="shared" si="142"/>
        <v>2.3500697459182289</v>
      </c>
      <c r="D3068" s="9">
        <f>VLOOKUP(A3068,nasdaq_wtd_mc_ritter_add!$B$2:$D$3373,$D$5)</f>
        <v>3.54829536896932</v>
      </c>
      <c r="E3068" s="9">
        <f t="shared" si="143"/>
        <v>1.198225623051091</v>
      </c>
      <c r="F3068" s="9">
        <f t="shared" si="141"/>
        <v>1</v>
      </c>
    </row>
    <row r="3069" spans="1:6" x14ac:dyDescent="0.3">
      <c r="A3069" s="1">
        <v>42875</v>
      </c>
      <c r="B3069">
        <f>VLOOKUP(A3069,NASDAQ_Composite_IXIC_20210721[[Date]:[Close]],5)</f>
        <v>6083.7001950000003</v>
      </c>
      <c r="C3069" s="9">
        <f t="shared" si="142"/>
        <v>2.3500697459182289</v>
      </c>
      <c r="D3069" s="9">
        <f>VLOOKUP(A3069,nasdaq_wtd_mc_ritter_add!$B$2:$D$3373,$D$5)</f>
        <v>3.54829536896932</v>
      </c>
      <c r="E3069" s="9">
        <f t="shared" si="143"/>
        <v>1.198225623051091</v>
      </c>
      <c r="F3069" s="9">
        <f t="shared" si="141"/>
        <v>0</v>
      </c>
    </row>
    <row r="3070" spans="1:6" x14ac:dyDescent="0.3">
      <c r="A3070" s="1">
        <v>42876</v>
      </c>
      <c r="B3070">
        <f>VLOOKUP(A3070,NASDAQ_Composite_IXIC_20210721[[Date]:[Close]],5)</f>
        <v>6083.7001950000003</v>
      </c>
      <c r="C3070" s="9">
        <f t="shared" si="142"/>
        <v>2.3500697459182289</v>
      </c>
      <c r="D3070" s="9">
        <f>VLOOKUP(A3070,nasdaq_wtd_mc_ritter_add!$B$2:$D$3373,$D$5)</f>
        <v>3.54829536896932</v>
      </c>
      <c r="E3070" s="9">
        <f t="shared" si="143"/>
        <v>1.198225623051091</v>
      </c>
      <c r="F3070" s="9">
        <f t="shared" si="141"/>
        <v>0</v>
      </c>
    </row>
    <row r="3071" spans="1:6" x14ac:dyDescent="0.3">
      <c r="A3071" s="1">
        <v>42877</v>
      </c>
      <c r="B3071">
        <f>VLOOKUP(A3071,NASDAQ_Composite_IXIC_20210721[[Date]:[Close]],5)</f>
        <v>6133.6201170000004</v>
      </c>
      <c r="C3071" s="9">
        <f t="shared" si="142"/>
        <v>2.3582417834089968</v>
      </c>
      <c r="D3071" s="9">
        <f>VLOOKUP(A3071,nasdaq_wtd_mc_ritter_add!$B$2:$D$3373,$D$5)</f>
        <v>3.55372353954135</v>
      </c>
      <c r="E3071" s="9">
        <f t="shared" si="143"/>
        <v>1.1954817561323532</v>
      </c>
      <c r="F3071" s="9">
        <f t="shared" si="141"/>
        <v>1</v>
      </c>
    </row>
    <row r="3072" spans="1:6" x14ac:dyDescent="0.3">
      <c r="A3072" s="1">
        <v>42878</v>
      </c>
      <c r="B3072">
        <f>VLOOKUP(A3072,NASDAQ_Composite_IXIC_20210721[[Date]:[Close]],5)</f>
        <v>6138.7099609999996</v>
      </c>
      <c r="C3072" s="9">
        <f t="shared" si="142"/>
        <v>2.3590712663612132</v>
      </c>
      <c r="D3072" s="9">
        <f>VLOOKUP(A3072,nasdaq_wtd_mc_ritter_add!$B$2:$D$3373,$D$5)</f>
        <v>3.5541130357780002</v>
      </c>
      <c r="E3072" s="9">
        <f t="shared" si="143"/>
        <v>1.195041769416787</v>
      </c>
      <c r="F3072" s="9">
        <f t="shared" si="141"/>
        <v>1</v>
      </c>
    </row>
    <row r="3073" spans="1:6" x14ac:dyDescent="0.3">
      <c r="A3073" s="1">
        <v>42879</v>
      </c>
      <c r="B3073">
        <f>VLOOKUP(A3073,NASDAQ_Composite_IXIC_20210721[[Date]:[Close]],5)</f>
        <v>6163.0200199999999</v>
      </c>
      <c r="C3073" s="9">
        <f t="shared" si="142"/>
        <v>2.363023570741583</v>
      </c>
      <c r="D3073" s="9">
        <f>VLOOKUP(A3073,nasdaq_wtd_mc_ritter_add!$B$2:$D$3373,$D$5)</f>
        <v>3.5644040237362802</v>
      </c>
      <c r="E3073" s="9">
        <f t="shared" si="143"/>
        <v>1.2013804529946972</v>
      </c>
      <c r="F3073" s="9">
        <f t="shared" si="141"/>
        <v>1</v>
      </c>
    </row>
    <row r="3074" spans="1:6" x14ac:dyDescent="0.3">
      <c r="A3074" s="1">
        <v>42880</v>
      </c>
      <c r="B3074">
        <f>VLOOKUP(A3074,NASDAQ_Composite_IXIC_20210721[[Date]:[Close]],5)</f>
        <v>6205.2597660000001</v>
      </c>
      <c r="C3074" s="9">
        <f t="shared" si="142"/>
        <v>2.3698539321097352</v>
      </c>
      <c r="D3074" s="9">
        <f>VLOOKUP(A3074,nasdaq_wtd_mc_ritter_add!$B$2:$D$3373,$D$5)</f>
        <v>3.5722431107349402</v>
      </c>
      <c r="E3074" s="9">
        <f t="shared" si="143"/>
        <v>1.202389178625205</v>
      </c>
      <c r="F3074" s="9">
        <f t="shared" si="141"/>
        <v>1</v>
      </c>
    </row>
    <row r="3075" spans="1:6" x14ac:dyDescent="0.3">
      <c r="A3075" s="1">
        <v>42881</v>
      </c>
      <c r="B3075">
        <f>VLOOKUP(A3075,NASDAQ_Composite_IXIC_20210721[[Date]:[Close]],5)</f>
        <v>6210.1899409999996</v>
      </c>
      <c r="C3075" s="9">
        <f t="shared" si="142"/>
        <v>2.3706481321388102</v>
      </c>
      <c r="D3075" s="9">
        <f>VLOOKUP(A3075,nasdaq_wtd_mc_ritter_add!$B$2:$D$3373,$D$5)</f>
        <v>3.5718689292538701</v>
      </c>
      <c r="E3075" s="9">
        <f t="shared" si="143"/>
        <v>1.2012207971150599</v>
      </c>
      <c r="F3075" s="9">
        <f t="shared" si="141"/>
        <v>1</v>
      </c>
    </row>
    <row r="3076" spans="1:6" x14ac:dyDescent="0.3">
      <c r="A3076" s="1">
        <v>42882</v>
      </c>
      <c r="B3076">
        <f>VLOOKUP(A3076,NASDAQ_Composite_IXIC_20210721[[Date]:[Close]],5)</f>
        <v>6210.1899409999996</v>
      </c>
      <c r="C3076" s="9">
        <f t="shared" si="142"/>
        <v>2.3706481321388102</v>
      </c>
      <c r="D3076" s="9">
        <f>VLOOKUP(A3076,nasdaq_wtd_mc_ritter_add!$B$2:$D$3373,$D$5)</f>
        <v>3.5718689292538701</v>
      </c>
      <c r="E3076" s="9">
        <f t="shared" si="143"/>
        <v>1.2012207971150599</v>
      </c>
      <c r="F3076" s="9">
        <f t="shared" si="141"/>
        <v>0</v>
      </c>
    </row>
    <row r="3077" spans="1:6" x14ac:dyDescent="0.3">
      <c r="A3077" s="1">
        <v>42883</v>
      </c>
      <c r="B3077">
        <f>VLOOKUP(A3077,NASDAQ_Composite_IXIC_20210721[[Date]:[Close]],5)</f>
        <v>6210.1899409999996</v>
      </c>
      <c r="C3077" s="9">
        <f t="shared" si="142"/>
        <v>2.3706481321388102</v>
      </c>
      <c r="D3077" s="9">
        <f>VLOOKUP(A3077,nasdaq_wtd_mc_ritter_add!$B$2:$D$3373,$D$5)</f>
        <v>3.5718689292538701</v>
      </c>
      <c r="E3077" s="9">
        <f t="shared" si="143"/>
        <v>1.2012207971150599</v>
      </c>
      <c r="F3077" s="9">
        <f t="shared" si="141"/>
        <v>0</v>
      </c>
    </row>
    <row r="3078" spans="1:6" x14ac:dyDescent="0.3">
      <c r="A3078" s="1">
        <v>42884</v>
      </c>
      <c r="B3078">
        <f>VLOOKUP(A3078,NASDAQ_Composite_IXIC_20210721[[Date]:[Close]],5)</f>
        <v>6210.1899409999996</v>
      </c>
      <c r="C3078" s="9">
        <f t="shared" si="142"/>
        <v>2.3706481321388102</v>
      </c>
      <c r="D3078" s="9">
        <f>VLOOKUP(A3078,nasdaq_wtd_mc_ritter_add!$B$2:$D$3373,$D$5)</f>
        <v>3.5718689292538701</v>
      </c>
      <c r="E3078" s="9">
        <f t="shared" si="143"/>
        <v>1.2012207971150599</v>
      </c>
      <c r="F3078" s="9">
        <f t="shared" si="141"/>
        <v>0</v>
      </c>
    </row>
    <row r="3079" spans="1:6" x14ac:dyDescent="0.3">
      <c r="A3079" s="1">
        <v>42885</v>
      </c>
      <c r="B3079">
        <f>VLOOKUP(A3079,NASDAQ_Composite_IXIC_20210721[[Date]:[Close]],5)</f>
        <v>6203.1899409999996</v>
      </c>
      <c r="C3079" s="9">
        <f t="shared" si="142"/>
        <v>2.3695203166995791</v>
      </c>
      <c r="D3079" s="9">
        <f>VLOOKUP(A3079,nasdaq_wtd_mc_ritter_add!$B$2:$D$3373,$D$5)</f>
        <v>3.5684401101067502</v>
      </c>
      <c r="E3079" s="9">
        <f t="shared" si="143"/>
        <v>1.1989197934071711</v>
      </c>
      <c r="F3079" s="9">
        <f t="shared" si="141"/>
        <v>1</v>
      </c>
    </row>
    <row r="3080" spans="1:6" x14ac:dyDescent="0.3">
      <c r="A3080" s="1">
        <v>42886</v>
      </c>
      <c r="B3080">
        <f>VLOOKUP(A3080,NASDAQ_Composite_IXIC_20210721[[Date]:[Close]],5)</f>
        <v>6198.5200199999999</v>
      </c>
      <c r="C3080" s="9">
        <f t="shared" si="142"/>
        <v>2.3687672074532893</v>
      </c>
      <c r="D3080" s="9">
        <f>VLOOKUP(A3080,nasdaq_wtd_mc_ritter_add!$B$2:$D$3373,$D$5)</f>
        <v>3.5625044980790301</v>
      </c>
      <c r="E3080" s="9">
        <f t="shared" si="143"/>
        <v>1.1937372906257409</v>
      </c>
      <c r="F3080" s="9">
        <f t="shared" ref="F3080:F3143" si="144">IF(OR(C3080=C3079,D3080=D3079),0,1)</f>
        <v>1</v>
      </c>
    </row>
    <row r="3081" spans="1:6" x14ac:dyDescent="0.3">
      <c r="A3081" s="1">
        <v>42887</v>
      </c>
      <c r="B3081">
        <f>VLOOKUP(A3081,NASDAQ_Composite_IXIC_20210721[[Date]:[Close]],5)</f>
        <v>6246.830078</v>
      </c>
      <c r="C3081" s="9">
        <f t="shared" ref="C3081:C3144" si="145">$C$5+LN(B3081)-$A$6</f>
        <v>2.3765307979139889</v>
      </c>
      <c r="D3081" s="9">
        <f>VLOOKUP(A3081,nasdaq_wtd_mc_ritter_add!$B$2:$D$3373,$D$5)</f>
        <v>3.5709391210186698</v>
      </c>
      <c r="E3081" s="9">
        <f t="shared" ref="E3081:E3144" si="146">IF($E$5&lt;=$A3081,D3081-VLOOKUP(A3081,$A$7:$C$4936,3),0)</f>
        <v>1.1944083231046809</v>
      </c>
      <c r="F3081" s="9">
        <f t="shared" si="144"/>
        <v>1</v>
      </c>
    </row>
    <row r="3082" spans="1:6" x14ac:dyDescent="0.3">
      <c r="A3082" s="1">
        <v>42888</v>
      </c>
      <c r="B3082">
        <f>VLOOKUP(A3082,NASDAQ_Composite_IXIC_20210721[[Date]:[Close]],5)</f>
        <v>6305.7998049999997</v>
      </c>
      <c r="C3082" s="9">
        <f t="shared" si="145"/>
        <v>2.3859264642185787</v>
      </c>
      <c r="D3082" s="9">
        <f>VLOOKUP(A3082,nasdaq_wtd_mc_ritter_add!$B$2:$D$3373,$D$5)</f>
        <v>3.5815103579813701</v>
      </c>
      <c r="E3082" s="9">
        <f t="shared" si="146"/>
        <v>1.1955838937627914</v>
      </c>
      <c r="F3082" s="9">
        <f t="shared" si="144"/>
        <v>1</v>
      </c>
    </row>
    <row r="3083" spans="1:6" x14ac:dyDescent="0.3">
      <c r="A3083" s="1">
        <v>42889</v>
      </c>
      <c r="B3083">
        <f>VLOOKUP(A3083,NASDAQ_Composite_IXIC_20210721[[Date]:[Close]],5)</f>
        <v>6305.7998049999997</v>
      </c>
      <c r="C3083" s="9">
        <f t="shared" si="145"/>
        <v>2.3859264642185787</v>
      </c>
      <c r="D3083" s="9">
        <f>VLOOKUP(A3083,nasdaq_wtd_mc_ritter_add!$B$2:$D$3373,$D$5)</f>
        <v>3.5815103579813701</v>
      </c>
      <c r="E3083" s="9">
        <f t="shared" si="146"/>
        <v>1.1955838937627914</v>
      </c>
      <c r="F3083" s="9">
        <f t="shared" si="144"/>
        <v>0</v>
      </c>
    </row>
    <row r="3084" spans="1:6" x14ac:dyDescent="0.3">
      <c r="A3084" s="1">
        <v>42890</v>
      </c>
      <c r="B3084">
        <f>VLOOKUP(A3084,NASDAQ_Composite_IXIC_20210721[[Date]:[Close]],5)</f>
        <v>6305.7998049999997</v>
      </c>
      <c r="C3084" s="9">
        <f t="shared" si="145"/>
        <v>2.3859264642185787</v>
      </c>
      <c r="D3084" s="9">
        <f>VLOOKUP(A3084,nasdaq_wtd_mc_ritter_add!$B$2:$D$3373,$D$5)</f>
        <v>3.5815103579813701</v>
      </c>
      <c r="E3084" s="9">
        <f t="shared" si="146"/>
        <v>1.1955838937627914</v>
      </c>
      <c r="F3084" s="9">
        <f t="shared" si="144"/>
        <v>0</v>
      </c>
    </row>
    <row r="3085" spans="1:6" x14ac:dyDescent="0.3">
      <c r="A3085" s="1">
        <v>42891</v>
      </c>
      <c r="B3085">
        <f>VLOOKUP(A3085,NASDAQ_Composite_IXIC_20210721[[Date]:[Close]],5)</f>
        <v>6295.6801759999998</v>
      </c>
      <c r="C3085" s="9">
        <f t="shared" si="145"/>
        <v>2.3843203622066538</v>
      </c>
      <c r="D3085" s="9">
        <f>VLOOKUP(A3085,nasdaq_wtd_mc_ritter_add!$B$2:$D$3373,$D$5)</f>
        <v>3.57885589196276</v>
      </c>
      <c r="E3085" s="9">
        <f t="shared" si="146"/>
        <v>1.1945355297561062</v>
      </c>
      <c r="F3085" s="9">
        <f t="shared" si="144"/>
        <v>1</v>
      </c>
    </row>
    <row r="3086" spans="1:6" x14ac:dyDescent="0.3">
      <c r="A3086" s="1">
        <v>42892</v>
      </c>
      <c r="B3086">
        <f>VLOOKUP(A3086,NASDAQ_Composite_IXIC_20210721[[Date]:[Close]],5)</f>
        <v>6275.0600590000004</v>
      </c>
      <c r="C3086" s="9">
        <f t="shared" si="145"/>
        <v>2.3810397064761988</v>
      </c>
      <c r="D3086" s="9">
        <f>VLOOKUP(A3086,nasdaq_wtd_mc_ritter_add!$B$2:$D$3373,$D$5)</f>
        <v>3.5771663156262998</v>
      </c>
      <c r="E3086" s="9">
        <f t="shared" si="146"/>
        <v>1.1961266091501011</v>
      </c>
      <c r="F3086" s="9">
        <f t="shared" si="144"/>
        <v>1</v>
      </c>
    </row>
    <row r="3087" spans="1:6" x14ac:dyDescent="0.3">
      <c r="A3087" s="1">
        <v>42893</v>
      </c>
      <c r="B3087">
        <f>VLOOKUP(A3087,NASDAQ_Composite_IXIC_20210721[[Date]:[Close]],5)</f>
        <v>6297.3798829999996</v>
      </c>
      <c r="C3087" s="9">
        <f t="shared" si="145"/>
        <v>2.3845903056520692</v>
      </c>
      <c r="D3087" s="9">
        <f>VLOOKUP(A3087,nasdaq_wtd_mc_ritter_add!$B$2:$D$3373,$D$5)</f>
        <v>3.5777794706214299</v>
      </c>
      <c r="E3087" s="9">
        <f t="shared" si="146"/>
        <v>1.1931891649693607</v>
      </c>
      <c r="F3087" s="9">
        <f t="shared" si="144"/>
        <v>1</v>
      </c>
    </row>
    <row r="3088" spans="1:6" x14ac:dyDescent="0.3">
      <c r="A3088" s="1">
        <v>42894</v>
      </c>
      <c r="B3088">
        <f>VLOOKUP(A3088,NASDAQ_Composite_IXIC_20210721[[Date]:[Close]],5)</f>
        <v>6321.7597660000001</v>
      </c>
      <c r="C3088" s="9">
        <f t="shared" si="145"/>
        <v>2.3884542637365511</v>
      </c>
      <c r="D3088" s="9">
        <f>VLOOKUP(A3088,nasdaq_wtd_mc_ritter_add!$B$2:$D$3373,$D$5)</f>
        <v>3.58557351771154</v>
      </c>
      <c r="E3088" s="9">
        <f t="shared" si="146"/>
        <v>1.1971192539749889</v>
      </c>
      <c r="F3088" s="9">
        <f t="shared" si="144"/>
        <v>1</v>
      </c>
    </row>
    <row r="3089" spans="1:6" x14ac:dyDescent="0.3">
      <c r="A3089" s="1">
        <v>42895</v>
      </c>
      <c r="B3089">
        <f>VLOOKUP(A3089,NASDAQ_Composite_IXIC_20210721[[Date]:[Close]],5)</f>
        <v>6207.919922</v>
      </c>
      <c r="C3089" s="9">
        <f t="shared" si="145"/>
        <v>2.3702825339841267</v>
      </c>
      <c r="D3089" s="9">
        <f>VLOOKUP(A3089,nasdaq_wtd_mc_ritter_add!$B$2:$D$3373,$D$5)</f>
        <v>3.5562362860566101</v>
      </c>
      <c r="E3089" s="9">
        <f t="shared" si="146"/>
        <v>1.1859537520724834</v>
      </c>
      <c r="F3089" s="9">
        <f t="shared" si="144"/>
        <v>1</v>
      </c>
    </row>
    <row r="3090" spans="1:6" x14ac:dyDescent="0.3">
      <c r="A3090" s="1">
        <v>42896</v>
      </c>
      <c r="B3090">
        <f>VLOOKUP(A3090,NASDAQ_Composite_IXIC_20210721[[Date]:[Close]],5)</f>
        <v>6207.919922</v>
      </c>
      <c r="C3090" s="9">
        <f t="shared" si="145"/>
        <v>2.3702825339841267</v>
      </c>
      <c r="D3090" s="9">
        <f>VLOOKUP(A3090,nasdaq_wtd_mc_ritter_add!$B$2:$D$3373,$D$5)</f>
        <v>3.5562362860566101</v>
      </c>
      <c r="E3090" s="9">
        <f t="shared" si="146"/>
        <v>1.1859537520724834</v>
      </c>
      <c r="F3090" s="9">
        <f t="shared" si="144"/>
        <v>0</v>
      </c>
    </row>
    <row r="3091" spans="1:6" x14ac:dyDescent="0.3">
      <c r="A3091" s="1">
        <v>42897</v>
      </c>
      <c r="B3091">
        <f>VLOOKUP(A3091,NASDAQ_Composite_IXIC_20210721[[Date]:[Close]],5)</f>
        <v>6207.919922</v>
      </c>
      <c r="C3091" s="9">
        <f t="shared" si="145"/>
        <v>2.3702825339841267</v>
      </c>
      <c r="D3091" s="9">
        <f>VLOOKUP(A3091,nasdaq_wtd_mc_ritter_add!$B$2:$D$3373,$D$5)</f>
        <v>3.5562362860566101</v>
      </c>
      <c r="E3091" s="9">
        <f t="shared" si="146"/>
        <v>1.1859537520724834</v>
      </c>
      <c r="F3091" s="9">
        <f t="shared" si="144"/>
        <v>0</v>
      </c>
    </row>
    <row r="3092" spans="1:6" x14ac:dyDescent="0.3">
      <c r="A3092" s="1">
        <v>42898</v>
      </c>
      <c r="B3092">
        <f>VLOOKUP(A3092,NASDAQ_Composite_IXIC_20210721[[Date]:[Close]],5)</f>
        <v>6175.4599609999996</v>
      </c>
      <c r="C3092" s="9">
        <f t="shared" si="145"/>
        <v>2.3650400177000881</v>
      </c>
      <c r="D3092" s="9">
        <f>VLOOKUP(A3092,nasdaq_wtd_mc_ritter_add!$B$2:$D$3373,$D$5)</f>
        <v>3.54825463367722</v>
      </c>
      <c r="E3092" s="9">
        <f t="shared" si="146"/>
        <v>1.183214615977132</v>
      </c>
      <c r="F3092" s="9">
        <f t="shared" si="144"/>
        <v>1</v>
      </c>
    </row>
    <row r="3093" spans="1:6" x14ac:dyDescent="0.3">
      <c r="A3093" s="1">
        <v>42899</v>
      </c>
      <c r="B3093">
        <f>VLOOKUP(A3093,NASDAQ_Composite_IXIC_20210721[[Date]:[Close]],5)</f>
        <v>6220.3701170000004</v>
      </c>
      <c r="C3093" s="9">
        <f t="shared" si="145"/>
        <v>2.3722860596703859</v>
      </c>
      <c r="D3093" s="9">
        <f>VLOOKUP(A3093,nasdaq_wtd_mc_ritter_add!$B$2:$D$3373,$D$5)</f>
        <v>3.5610226774325402</v>
      </c>
      <c r="E3093" s="9">
        <f t="shared" si="146"/>
        <v>1.1887366177621543</v>
      </c>
      <c r="F3093" s="9">
        <f t="shared" si="144"/>
        <v>1</v>
      </c>
    </row>
    <row r="3094" spans="1:6" x14ac:dyDescent="0.3">
      <c r="A3094" s="1">
        <v>42900</v>
      </c>
      <c r="B3094">
        <f>VLOOKUP(A3094,NASDAQ_Composite_IXIC_20210721[[Date]:[Close]],5)</f>
        <v>6194.8901370000003</v>
      </c>
      <c r="C3094" s="9">
        <f t="shared" si="145"/>
        <v>2.3681814311321938</v>
      </c>
      <c r="D3094" s="9">
        <f>VLOOKUP(A3094,nasdaq_wtd_mc_ritter_add!$B$2:$D$3373,$D$5)</f>
        <v>3.5603313873416802</v>
      </c>
      <c r="E3094" s="9">
        <f t="shared" si="146"/>
        <v>1.1921499562094864</v>
      </c>
      <c r="F3094" s="9">
        <f t="shared" si="144"/>
        <v>1</v>
      </c>
    </row>
    <row r="3095" spans="1:6" x14ac:dyDescent="0.3">
      <c r="A3095" s="1">
        <v>42901</v>
      </c>
      <c r="B3095">
        <f>VLOOKUP(A3095,NASDAQ_Composite_IXIC_20210721[[Date]:[Close]],5)</f>
        <v>6165.5</v>
      </c>
      <c r="C3095" s="9">
        <f t="shared" si="145"/>
        <v>2.3634258866772226</v>
      </c>
      <c r="D3095" s="9">
        <f>VLOOKUP(A3095,nasdaq_wtd_mc_ritter_add!$B$2:$D$3373,$D$5)</f>
        <v>3.5549914948365302</v>
      </c>
      <c r="E3095" s="9">
        <f t="shared" si="146"/>
        <v>1.1915656081593076</v>
      </c>
      <c r="F3095" s="9">
        <f t="shared" si="144"/>
        <v>1</v>
      </c>
    </row>
    <row r="3096" spans="1:6" x14ac:dyDescent="0.3">
      <c r="A3096" s="1">
        <v>42902</v>
      </c>
      <c r="B3096">
        <f>VLOOKUP(A3096,NASDAQ_Composite_IXIC_20210721[[Date]:[Close]],5)</f>
        <v>6151.7597660000001</v>
      </c>
      <c r="C3096" s="9">
        <f t="shared" si="145"/>
        <v>2.361194832049736</v>
      </c>
      <c r="D3096" s="9">
        <f>VLOOKUP(A3096,nasdaq_wtd_mc_ritter_add!$B$2:$D$3373,$D$5)</f>
        <v>3.56126845982826</v>
      </c>
      <c r="E3096" s="9">
        <f t="shared" si="146"/>
        <v>1.200073627778524</v>
      </c>
      <c r="F3096" s="9">
        <f t="shared" si="144"/>
        <v>1</v>
      </c>
    </row>
    <row r="3097" spans="1:6" x14ac:dyDescent="0.3">
      <c r="A3097" s="1">
        <v>42903</v>
      </c>
      <c r="B3097">
        <f>VLOOKUP(A3097,NASDAQ_Composite_IXIC_20210721[[Date]:[Close]],5)</f>
        <v>6151.7597660000001</v>
      </c>
      <c r="C3097" s="9">
        <f t="shared" si="145"/>
        <v>2.361194832049736</v>
      </c>
      <c r="D3097" s="9">
        <f>VLOOKUP(A3097,nasdaq_wtd_mc_ritter_add!$B$2:$D$3373,$D$5)</f>
        <v>3.56126845982826</v>
      </c>
      <c r="E3097" s="9">
        <f t="shared" si="146"/>
        <v>1.200073627778524</v>
      </c>
      <c r="F3097" s="9">
        <f t="shared" si="144"/>
        <v>0</v>
      </c>
    </row>
    <row r="3098" spans="1:6" x14ac:dyDescent="0.3">
      <c r="A3098" s="1">
        <v>42904</v>
      </c>
      <c r="B3098">
        <f>VLOOKUP(A3098,NASDAQ_Composite_IXIC_20210721[[Date]:[Close]],5)</f>
        <v>6151.7597660000001</v>
      </c>
      <c r="C3098" s="9">
        <f t="shared" si="145"/>
        <v>2.361194832049736</v>
      </c>
      <c r="D3098" s="9">
        <f>VLOOKUP(A3098,nasdaq_wtd_mc_ritter_add!$B$2:$D$3373,$D$5)</f>
        <v>3.56126845982826</v>
      </c>
      <c r="E3098" s="9">
        <f t="shared" si="146"/>
        <v>1.200073627778524</v>
      </c>
      <c r="F3098" s="9">
        <f t="shared" si="144"/>
        <v>0</v>
      </c>
    </row>
    <row r="3099" spans="1:6" x14ac:dyDescent="0.3">
      <c r="A3099" s="1">
        <v>42905</v>
      </c>
      <c r="B3099">
        <f>VLOOKUP(A3099,NASDAQ_Composite_IXIC_20210721[[Date]:[Close]],5)</f>
        <v>6239.0097660000001</v>
      </c>
      <c r="C3099" s="9">
        <f t="shared" si="145"/>
        <v>2.3752781287911544</v>
      </c>
      <c r="D3099" s="9">
        <f>VLOOKUP(A3099,nasdaq_wtd_mc_ritter_add!$B$2:$D$3373,$D$5)</f>
        <v>3.57774580759747</v>
      </c>
      <c r="E3099" s="9">
        <f t="shared" si="146"/>
        <v>1.2024676788063156</v>
      </c>
      <c r="F3099" s="9">
        <f t="shared" si="144"/>
        <v>1</v>
      </c>
    </row>
    <row r="3100" spans="1:6" x14ac:dyDescent="0.3">
      <c r="A3100" s="1">
        <v>42906</v>
      </c>
      <c r="B3100">
        <f>VLOOKUP(A3100,NASDAQ_Composite_IXIC_20210721[[Date]:[Close]],5)</f>
        <v>6188.0297849999997</v>
      </c>
      <c r="C3100" s="9">
        <f t="shared" si="145"/>
        <v>2.3670733963964272</v>
      </c>
      <c r="D3100" s="9">
        <f>VLOOKUP(A3100,nasdaq_wtd_mc_ritter_add!$B$2:$D$3373,$D$5)</f>
        <v>3.5731802886567499</v>
      </c>
      <c r="E3100" s="9">
        <f t="shared" si="146"/>
        <v>1.2061068922603226</v>
      </c>
      <c r="F3100" s="9">
        <f t="shared" si="144"/>
        <v>1</v>
      </c>
    </row>
    <row r="3101" spans="1:6" x14ac:dyDescent="0.3">
      <c r="A3101" s="1">
        <v>42907</v>
      </c>
      <c r="B3101">
        <f>VLOOKUP(A3101,NASDAQ_Composite_IXIC_20210721[[Date]:[Close]],5)</f>
        <v>6233.9501950000003</v>
      </c>
      <c r="C3101" s="9">
        <f t="shared" si="145"/>
        <v>2.3744668424095208</v>
      </c>
      <c r="D3101" s="9">
        <f>VLOOKUP(A3101,nasdaq_wtd_mc_ritter_add!$B$2:$D$3373,$D$5)</f>
        <v>3.58699055756726</v>
      </c>
      <c r="E3101" s="9">
        <f t="shared" si="146"/>
        <v>1.2125237151577393</v>
      </c>
      <c r="F3101" s="9">
        <f t="shared" si="144"/>
        <v>1</v>
      </c>
    </row>
    <row r="3102" spans="1:6" x14ac:dyDescent="0.3">
      <c r="A3102" s="1">
        <v>42908</v>
      </c>
      <c r="B3102">
        <f>VLOOKUP(A3102,NASDAQ_Composite_IXIC_20210721[[Date]:[Close]],5)</f>
        <v>6236.6899409999996</v>
      </c>
      <c r="C3102" s="9">
        <f t="shared" si="145"/>
        <v>2.3749062338143245</v>
      </c>
      <c r="D3102" s="9">
        <f>VLOOKUP(A3102,nasdaq_wtd_mc_ritter_add!$B$2:$D$3373,$D$5)</f>
        <v>3.5913639944444098</v>
      </c>
      <c r="E3102" s="9">
        <f t="shared" si="146"/>
        <v>1.2164577606300853</v>
      </c>
      <c r="F3102" s="9">
        <f t="shared" si="144"/>
        <v>1</v>
      </c>
    </row>
    <row r="3103" spans="1:6" x14ac:dyDescent="0.3">
      <c r="A3103" s="1">
        <v>42909</v>
      </c>
      <c r="B3103">
        <f>VLOOKUP(A3103,NASDAQ_Composite_IXIC_20210721[[Date]:[Close]],5)</f>
        <v>6265.25</v>
      </c>
      <c r="C3103" s="9">
        <f t="shared" si="145"/>
        <v>2.3794751421305032</v>
      </c>
      <c r="D3103" s="9">
        <f>VLOOKUP(A3103,nasdaq_wtd_mc_ritter_add!$B$2:$D$3373,$D$5)</f>
        <v>3.6042625282804499</v>
      </c>
      <c r="E3103" s="9">
        <f t="shared" si="146"/>
        <v>1.2247873861499468</v>
      </c>
      <c r="F3103" s="9">
        <f t="shared" si="144"/>
        <v>1</v>
      </c>
    </row>
    <row r="3104" spans="1:6" x14ac:dyDescent="0.3">
      <c r="A3104" s="1">
        <v>42910</v>
      </c>
      <c r="B3104">
        <f>VLOOKUP(A3104,NASDAQ_Composite_IXIC_20210721[[Date]:[Close]],5)</f>
        <v>6265.25</v>
      </c>
      <c r="C3104" s="9">
        <f t="shared" si="145"/>
        <v>2.3794751421305032</v>
      </c>
      <c r="D3104" s="9">
        <f>VLOOKUP(A3104,nasdaq_wtd_mc_ritter_add!$B$2:$D$3373,$D$5)</f>
        <v>3.6042625282804499</v>
      </c>
      <c r="E3104" s="9">
        <f t="shared" si="146"/>
        <v>1.2247873861499468</v>
      </c>
      <c r="F3104" s="9">
        <f t="shared" si="144"/>
        <v>0</v>
      </c>
    </row>
    <row r="3105" spans="1:6" x14ac:dyDescent="0.3">
      <c r="A3105" s="1">
        <v>42911</v>
      </c>
      <c r="B3105">
        <f>VLOOKUP(A3105,NASDAQ_Composite_IXIC_20210721[[Date]:[Close]],5)</f>
        <v>6265.25</v>
      </c>
      <c r="C3105" s="9">
        <f t="shared" si="145"/>
        <v>2.3794751421305032</v>
      </c>
      <c r="D3105" s="9">
        <f>VLOOKUP(A3105,nasdaq_wtd_mc_ritter_add!$B$2:$D$3373,$D$5)</f>
        <v>3.6042625282804499</v>
      </c>
      <c r="E3105" s="9">
        <f t="shared" si="146"/>
        <v>1.2247873861499468</v>
      </c>
      <c r="F3105" s="9">
        <f t="shared" si="144"/>
        <v>0</v>
      </c>
    </row>
    <row r="3106" spans="1:6" x14ac:dyDescent="0.3">
      <c r="A3106" s="1">
        <v>42912</v>
      </c>
      <c r="B3106">
        <f>VLOOKUP(A3106,NASDAQ_Composite_IXIC_20210721[[Date]:[Close]],5)</f>
        <v>6247.1499020000001</v>
      </c>
      <c r="C3106" s="9">
        <f t="shared" si="145"/>
        <v>2.3765819944103148</v>
      </c>
      <c r="D3106" s="9">
        <f>VLOOKUP(A3106,nasdaq_wtd_mc_ritter_add!$B$2:$D$3373,$D$5)</f>
        <v>3.5978936854044701</v>
      </c>
      <c r="E3106" s="9">
        <f t="shared" si="146"/>
        <v>1.2213116909941553</v>
      </c>
      <c r="F3106" s="9">
        <f t="shared" si="144"/>
        <v>1</v>
      </c>
    </row>
    <row r="3107" spans="1:6" x14ac:dyDescent="0.3">
      <c r="A3107" s="1">
        <v>42913</v>
      </c>
      <c r="B3107">
        <f>VLOOKUP(A3107,NASDAQ_Composite_IXIC_20210721[[Date]:[Close]],5)</f>
        <v>6146.6201170000004</v>
      </c>
      <c r="C3107" s="9">
        <f t="shared" si="145"/>
        <v>2.3603590066242548</v>
      </c>
      <c r="D3107" s="9">
        <f>VLOOKUP(A3107,nasdaq_wtd_mc_ritter_add!$B$2:$D$3373,$D$5)</f>
        <v>3.5770695638902499</v>
      </c>
      <c r="E3107" s="9">
        <f t="shared" si="146"/>
        <v>1.2167105572659951</v>
      </c>
      <c r="F3107" s="9">
        <f t="shared" si="144"/>
        <v>1</v>
      </c>
    </row>
    <row r="3108" spans="1:6" x14ac:dyDescent="0.3">
      <c r="A3108" s="1">
        <v>42914</v>
      </c>
      <c r="B3108">
        <f>VLOOKUP(A3108,NASDAQ_Composite_IXIC_20210721[[Date]:[Close]],5)</f>
        <v>6234.4101559999999</v>
      </c>
      <c r="C3108" s="9">
        <f t="shared" si="145"/>
        <v>2.3745406229207111</v>
      </c>
      <c r="D3108" s="9">
        <f>VLOOKUP(A3108,nasdaq_wtd_mc_ritter_add!$B$2:$D$3373,$D$5)</f>
        <v>3.59611061765241</v>
      </c>
      <c r="E3108" s="9">
        <f t="shared" si="146"/>
        <v>1.2215699947316989</v>
      </c>
      <c r="F3108" s="9">
        <f t="shared" si="144"/>
        <v>1</v>
      </c>
    </row>
    <row r="3109" spans="1:6" x14ac:dyDescent="0.3">
      <c r="A3109" s="1">
        <v>42915</v>
      </c>
      <c r="B3109">
        <f>VLOOKUP(A3109,NASDAQ_Composite_IXIC_20210721[[Date]:[Close]],5)</f>
        <v>6144.3500979999999</v>
      </c>
      <c r="C3109" s="9">
        <f t="shared" si="145"/>
        <v>2.3599896266670823</v>
      </c>
      <c r="D3109" s="9">
        <f>VLOOKUP(A3109,nasdaq_wtd_mc_ritter_add!$B$2:$D$3373,$D$5)</f>
        <v>3.5817714287786502</v>
      </c>
      <c r="E3109" s="9">
        <f t="shared" si="146"/>
        <v>1.2217818021115678</v>
      </c>
      <c r="F3109" s="9">
        <f t="shared" si="144"/>
        <v>1</v>
      </c>
    </row>
    <row r="3110" spans="1:6" x14ac:dyDescent="0.3">
      <c r="A3110" s="1">
        <v>42916</v>
      </c>
      <c r="B3110">
        <f>VLOOKUP(A3110,NASDAQ_Composite_IXIC_20210721[[Date]:[Close]],5)</f>
        <v>6140.419922</v>
      </c>
      <c r="C3110" s="9">
        <f t="shared" si="145"/>
        <v>2.3593497813744664</v>
      </c>
      <c r="D3110" s="9">
        <f>VLOOKUP(A3110,nasdaq_wtd_mc_ritter_add!$B$2:$D$3373,$D$5)</f>
        <v>3.5780350289374501</v>
      </c>
      <c r="E3110" s="9">
        <f t="shared" si="146"/>
        <v>1.2186852475629837</v>
      </c>
      <c r="F3110" s="9">
        <f t="shared" si="144"/>
        <v>1</v>
      </c>
    </row>
    <row r="3111" spans="1:6" x14ac:dyDescent="0.3">
      <c r="A3111" s="1">
        <v>42917</v>
      </c>
      <c r="B3111">
        <f>VLOOKUP(A3111,NASDAQ_Composite_IXIC_20210721[[Date]:[Close]],5)</f>
        <v>6140.419922</v>
      </c>
      <c r="C3111" s="9">
        <f t="shared" si="145"/>
        <v>2.3593497813744664</v>
      </c>
      <c r="D3111" s="9">
        <f>VLOOKUP(A3111,nasdaq_wtd_mc_ritter_add!$B$2:$D$3373,$D$5)</f>
        <v>3.5780350289374501</v>
      </c>
      <c r="E3111" s="9">
        <f t="shared" si="146"/>
        <v>1.2186852475629837</v>
      </c>
      <c r="F3111" s="9">
        <f t="shared" si="144"/>
        <v>0</v>
      </c>
    </row>
    <row r="3112" spans="1:6" x14ac:dyDescent="0.3">
      <c r="A3112" s="1">
        <v>42918</v>
      </c>
      <c r="B3112">
        <f>VLOOKUP(A3112,NASDAQ_Composite_IXIC_20210721[[Date]:[Close]],5)</f>
        <v>6140.419922</v>
      </c>
      <c r="C3112" s="9">
        <f t="shared" si="145"/>
        <v>2.3593497813744664</v>
      </c>
      <c r="D3112" s="9">
        <f>VLOOKUP(A3112,nasdaq_wtd_mc_ritter_add!$B$2:$D$3373,$D$5)</f>
        <v>3.5780350289374501</v>
      </c>
      <c r="E3112" s="9">
        <f t="shared" si="146"/>
        <v>1.2186852475629837</v>
      </c>
      <c r="F3112" s="9">
        <f t="shared" si="144"/>
        <v>0</v>
      </c>
    </row>
    <row r="3113" spans="1:6" x14ac:dyDescent="0.3">
      <c r="A3113" s="1">
        <v>42919</v>
      </c>
      <c r="B3113">
        <f>VLOOKUP(A3113,NASDAQ_Composite_IXIC_20210721[[Date]:[Close]],5)</f>
        <v>6110.0600590000004</v>
      </c>
      <c r="C3113" s="9">
        <f t="shared" si="145"/>
        <v>2.3543932531075376</v>
      </c>
      <c r="D3113" s="9">
        <f>VLOOKUP(A3113,nasdaq_wtd_mc_ritter_add!$B$2:$D$3373,$D$5)</f>
        <v>3.5698220590357499</v>
      </c>
      <c r="E3113" s="9">
        <f t="shared" si="146"/>
        <v>1.2154288059282123</v>
      </c>
      <c r="F3113" s="9">
        <f t="shared" si="144"/>
        <v>1</v>
      </c>
    </row>
    <row r="3114" spans="1:6" x14ac:dyDescent="0.3">
      <c r="A3114" s="1">
        <v>42920</v>
      </c>
      <c r="B3114">
        <f>VLOOKUP(A3114,NASDAQ_Composite_IXIC_20210721[[Date]:[Close]],5)</f>
        <v>6110.0600590000004</v>
      </c>
      <c r="C3114" s="9">
        <f t="shared" si="145"/>
        <v>2.3543932531075376</v>
      </c>
      <c r="D3114" s="9">
        <f>VLOOKUP(A3114,nasdaq_wtd_mc_ritter_add!$B$2:$D$3373,$D$5)</f>
        <v>3.5698220590357499</v>
      </c>
      <c r="E3114" s="9">
        <f t="shared" si="146"/>
        <v>1.2154288059282123</v>
      </c>
      <c r="F3114" s="9">
        <f t="shared" si="144"/>
        <v>0</v>
      </c>
    </row>
    <row r="3115" spans="1:6" x14ac:dyDescent="0.3">
      <c r="A3115" s="1">
        <v>42921</v>
      </c>
      <c r="B3115">
        <f>VLOOKUP(A3115,NASDAQ_Composite_IXIC_20210721[[Date]:[Close]],5)</f>
        <v>6150.8598629999997</v>
      </c>
      <c r="C3115" s="9">
        <f t="shared" si="145"/>
        <v>2.3610485375159298</v>
      </c>
      <c r="D3115" s="9">
        <f>VLOOKUP(A3115,nasdaq_wtd_mc_ritter_add!$B$2:$D$3373,$D$5)</f>
        <v>3.5770318477820102</v>
      </c>
      <c r="E3115" s="9">
        <f t="shared" si="146"/>
        <v>1.2159833102660804</v>
      </c>
      <c r="F3115" s="9">
        <f t="shared" si="144"/>
        <v>1</v>
      </c>
    </row>
    <row r="3116" spans="1:6" x14ac:dyDescent="0.3">
      <c r="A3116" s="1">
        <v>42922</v>
      </c>
      <c r="B3116">
        <f>VLOOKUP(A3116,NASDAQ_Composite_IXIC_20210721[[Date]:[Close]],5)</f>
        <v>6089.4599609999996</v>
      </c>
      <c r="C3116" s="9">
        <f t="shared" si="145"/>
        <v>2.3510160517839216</v>
      </c>
      <c r="D3116" s="9">
        <f>VLOOKUP(A3116,nasdaq_wtd_mc_ritter_add!$B$2:$D$3373,$D$5)</f>
        <v>3.5632029789236999</v>
      </c>
      <c r="E3116" s="9">
        <f t="shared" si="146"/>
        <v>1.2121869271397783</v>
      </c>
      <c r="F3116" s="9">
        <f t="shared" si="144"/>
        <v>1</v>
      </c>
    </row>
    <row r="3117" spans="1:6" x14ac:dyDescent="0.3">
      <c r="A3117" s="1">
        <v>42923</v>
      </c>
      <c r="B3117">
        <f>VLOOKUP(A3117,NASDAQ_Composite_IXIC_20210721[[Date]:[Close]],5)</f>
        <v>6153.080078</v>
      </c>
      <c r="C3117" s="9">
        <f t="shared" si="145"/>
        <v>2.3614094324869308</v>
      </c>
      <c r="D3117" s="9">
        <f>VLOOKUP(A3117,nasdaq_wtd_mc_ritter_add!$B$2:$D$3373,$D$5)</f>
        <v>3.5749444749564199</v>
      </c>
      <c r="E3117" s="9">
        <f t="shared" si="146"/>
        <v>1.2135350424694891</v>
      </c>
      <c r="F3117" s="9">
        <f t="shared" si="144"/>
        <v>1</v>
      </c>
    </row>
    <row r="3118" spans="1:6" x14ac:dyDescent="0.3">
      <c r="A3118" s="1">
        <v>42924</v>
      </c>
      <c r="B3118">
        <f>VLOOKUP(A3118,NASDAQ_Composite_IXIC_20210721[[Date]:[Close]],5)</f>
        <v>6153.080078</v>
      </c>
      <c r="C3118" s="9">
        <f t="shared" si="145"/>
        <v>2.3614094324869308</v>
      </c>
      <c r="D3118" s="9">
        <f>VLOOKUP(A3118,nasdaq_wtd_mc_ritter_add!$B$2:$D$3373,$D$5)</f>
        <v>3.5749444749564199</v>
      </c>
      <c r="E3118" s="9">
        <f t="shared" si="146"/>
        <v>1.2135350424694891</v>
      </c>
      <c r="F3118" s="9">
        <f t="shared" si="144"/>
        <v>0</v>
      </c>
    </row>
    <row r="3119" spans="1:6" x14ac:dyDescent="0.3">
      <c r="A3119" s="1">
        <v>42925</v>
      </c>
      <c r="B3119">
        <f>VLOOKUP(A3119,NASDAQ_Composite_IXIC_20210721[[Date]:[Close]],5)</f>
        <v>6153.080078</v>
      </c>
      <c r="C3119" s="9">
        <f t="shared" si="145"/>
        <v>2.3614094324869308</v>
      </c>
      <c r="D3119" s="9">
        <f>VLOOKUP(A3119,nasdaq_wtd_mc_ritter_add!$B$2:$D$3373,$D$5)</f>
        <v>3.5749444749564199</v>
      </c>
      <c r="E3119" s="9">
        <f t="shared" si="146"/>
        <v>1.2135350424694891</v>
      </c>
      <c r="F3119" s="9">
        <f t="shared" si="144"/>
        <v>0</v>
      </c>
    </row>
    <row r="3120" spans="1:6" x14ac:dyDescent="0.3">
      <c r="A3120" s="1">
        <v>42926</v>
      </c>
      <c r="B3120">
        <f>VLOOKUP(A3120,NASDAQ_Composite_IXIC_20210721[[Date]:[Close]],5)</f>
        <v>6176.3901370000003</v>
      </c>
      <c r="C3120" s="9">
        <f t="shared" si="145"/>
        <v>2.3651906309271551</v>
      </c>
      <c r="D3120" s="9">
        <f>VLOOKUP(A3120,nasdaq_wtd_mc_ritter_add!$B$2:$D$3373,$D$5)</f>
        <v>3.5837453582964001</v>
      </c>
      <c r="E3120" s="9">
        <f t="shared" si="146"/>
        <v>1.218554727369245</v>
      </c>
      <c r="F3120" s="9">
        <f t="shared" si="144"/>
        <v>1</v>
      </c>
    </row>
    <row r="3121" spans="1:6" x14ac:dyDescent="0.3">
      <c r="A3121" s="1">
        <v>42927</v>
      </c>
      <c r="B3121">
        <f>VLOOKUP(A3121,NASDAQ_Composite_IXIC_20210721[[Date]:[Close]],5)</f>
        <v>6193.2998049999997</v>
      </c>
      <c r="C3121" s="9">
        <f t="shared" si="145"/>
        <v>2.3679246814349115</v>
      </c>
      <c r="D3121" s="9">
        <f>VLOOKUP(A3121,nasdaq_wtd_mc_ritter_add!$B$2:$D$3373,$D$5)</f>
        <v>3.5869666410984502</v>
      </c>
      <c r="E3121" s="9">
        <f t="shared" si="146"/>
        <v>1.2190419596635387</v>
      </c>
      <c r="F3121" s="9">
        <f t="shared" si="144"/>
        <v>1</v>
      </c>
    </row>
    <row r="3122" spans="1:6" x14ac:dyDescent="0.3">
      <c r="A3122" s="1">
        <v>42928</v>
      </c>
      <c r="B3122">
        <f>VLOOKUP(A3122,NASDAQ_Composite_IXIC_20210721[[Date]:[Close]],5)</f>
        <v>6261.169922</v>
      </c>
      <c r="C3122" s="9">
        <f t="shared" si="145"/>
        <v>2.3788237064977045</v>
      </c>
      <c r="D3122" s="9">
        <f>VLOOKUP(A3122,nasdaq_wtd_mc_ritter_add!$B$2:$D$3373,$D$5)</f>
        <v>3.6074632341293702</v>
      </c>
      <c r="E3122" s="9">
        <f t="shared" si="146"/>
        <v>1.2286395276316657</v>
      </c>
      <c r="F3122" s="9">
        <f t="shared" si="144"/>
        <v>1</v>
      </c>
    </row>
    <row r="3123" spans="1:6" x14ac:dyDescent="0.3">
      <c r="A3123" s="1">
        <v>42929</v>
      </c>
      <c r="B3123">
        <f>VLOOKUP(A3123,NASDAQ_Composite_IXIC_20210721[[Date]:[Close]],5)</f>
        <v>6274.4399409999996</v>
      </c>
      <c r="C3123" s="9">
        <f t="shared" si="145"/>
        <v>2.3809408789531092</v>
      </c>
      <c r="D3123" s="9">
        <f>VLOOKUP(A3123,nasdaq_wtd_mc_ritter_add!$B$2:$D$3373,$D$5)</f>
        <v>3.6078319250660398</v>
      </c>
      <c r="E3123" s="9">
        <f t="shared" si="146"/>
        <v>1.2268910461129305</v>
      </c>
      <c r="F3123" s="9">
        <f t="shared" si="144"/>
        <v>1</v>
      </c>
    </row>
    <row r="3124" spans="1:6" x14ac:dyDescent="0.3">
      <c r="A3124" s="1">
        <v>42930</v>
      </c>
      <c r="B3124">
        <f>VLOOKUP(A3124,NASDAQ_Composite_IXIC_20210721[[Date]:[Close]],5)</f>
        <v>6312.4702150000003</v>
      </c>
      <c r="C3124" s="9">
        <f t="shared" si="145"/>
        <v>2.3869837265232805</v>
      </c>
      <c r="D3124" s="9">
        <f>VLOOKUP(A3124,nasdaq_wtd_mc_ritter_add!$B$2:$D$3373,$D$5)</f>
        <v>3.6091299761134699</v>
      </c>
      <c r="E3124" s="9">
        <f t="shared" si="146"/>
        <v>1.2221462495901894</v>
      </c>
      <c r="F3124" s="9">
        <f t="shared" si="144"/>
        <v>1</v>
      </c>
    </row>
    <row r="3125" spans="1:6" x14ac:dyDescent="0.3">
      <c r="A3125" s="1">
        <v>42931</v>
      </c>
      <c r="B3125">
        <f>VLOOKUP(A3125,NASDAQ_Composite_IXIC_20210721[[Date]:[Close]],5)</f>
        <v>6312.4702150000003</v>
      </c>
      <c r="C3125" s="9">
        <f t="shared" si="145"/>
        <v>2.3869837265232805</v>
      </c>
      <c r="D3125" s="9">
        <f>VLOOKUP(A3125,nasdaq_wtd_mc_ritter_add!$B$2:$D$3373,$D$5)</f>
        <v>3.6091299761134699</v>
      </c>
      <c r="E3125" s="9">
        <f t="shared" si="146"/>
        <v>1.2221462495901894</v>
      </c>
      <c r="F3125" s="9">
        <f t="shared" si="144"/>
        <v>0</v>
      </c>
    </row>
    <row r="3126" spans="1:6" x14ac:dyDescent="0.3">
      <c r="A3126" s="1">
        <v>42932</v>
      </c>
      <c r="B3126">
        <f>VLOOKUP(A3126,NASDAQ_Composite_IXIC_20210721[[Date]:[Close]],5)</f>
        <v>6312.4702150000003</v>
      </c>
      <c r="C3126" s="9">
        <f t="shared" si="145"/>
        <v>2.3869837265232805</v>
      </c>
      <c r="D3126" s="9">
        <f>VLOOKUP(A3126,nasdaq_wtd_mc_ritter_add!$B$2:$D$3373,$D$5)</f>
        <v>3.6091299761134699</v>
      </c>
      <c r="E3126" s="9">
        <f t="shared" si="146"/>
        <v>1.2221462495901894</v>
      </c>
      <c r="F3126" s="9">
        <f t="shared" si="144"/>
        <v>0</v>
      </c>
    </row>
    <row r="3127" spans="1:6" x14ac:dyDescent="0.3">
      <c r="A3127" s="1">
        <v>42933</v>
      </c>
      <c r="B3127">
        <f>VLOOKUP(A3127,NASDAQ_Composite_IXIC_20210721[[Date]:[Close]],5)</f>
        <v>6314.4301759999998</v>
      </c>
      <c r="C3127" s="9">
        <f t="shared" si="145"/>
        <v>2.3872941686674407</v>
      </c>
      <c r="D3127" s="9">
        <f>VLOOKUP(A3127,nasdaq_wtd_mc_ritter_add!$B$2:$D$3373,$D$5)</f>
        <v>3.60725313938898</v>
      </c>
      <c r="E3127" s="9">
        <f t="shared" si="146"/>
        <v>1.2199589707215392</v>
      </c>
      <c r="F3127" s="9">
        <f t="shared" si="144"/>
        <v>1</v>
      </c>
    </row>
    <row r="3128" spans="1:6" x14ac:dyDescent="0.3">
      <c r="A3128" s="1">
        <v>42934</v>
      </c>
      <c r="B3128">
        <f>VLOOKUP(A3128,NASDAQ_Composite_IXIC_20210721[[Date]:[Close]],5)</f>
        <v>6344.3100590000004</v>
      </c>
      <c r="C3128" s="9">
        <f t="shared" si="145"/>
        <v>2.3920150078564921</v>
      </c>
      <c r="D3128" s="9">
        <f>VLOOKUP(A3128,nasdaq_wtd_mc_ritter_add!$B$2:$D$3373,$D$5)</f>
        <v>3.6143751709068899</v>
      </c>
      <c r="E3128" s="9">
        <f t="shared" si="146"/>
        <v>1.2223601630503977</v>
      </c>
      <c r="F3128" s="9">
        <f t="shared" si="144"/>
        <v>1</v>
      </c>
    </row>
    <row r="3129" spans="1:6" x14ac:dyDescent="0.3">
      <c r="A3129" s="1">
        <v>42935</v>
      </c>
      <c r="B3129">
        <f>VLOOKUP(A3129,NASDAQ_Composite_IXIC_20210721[[Date]:[Close]],5)</f>
        <v>6385.0400390000004</v>
      </c>
      <c r="C3129" s="9">
        <f t="shared" si="145"/>
        <v>2.3984144106045333</v>
      </c>
      <c r="D3129" s="9">
        <f>VLOOKUP(A3129,nasdaq_wtd_mc_ritter_add!$B$2:$D$3373,$D$5)</f>
        <v>3.6229202333313699</v>
      </c>
      <c r="E3129" s="9">
        <f t="shared" si="146"/>
        <v>1.2245058227268366</v>
      </c>
      <c r="F3129" s="9">
        <f t="shared" si="144"/>
        <v>1</v>
      </c>
    </row>
    <row r="3130" spans="1:6" x14ac:dyDescent="0.3">
      <c r="A3130" s="1">
        <v>42936</v>
      </c>
      <c r="B3130">
        <f>VLOOKUP(A3130,NASDAQ_Composite_IXIC_20210721[[Date]:[Close]],5)</f>
        <v>6390</v>
      </c>
      <c r="C3130" s="9">
        <f t="shared" si="145"/>
        <v>2.3991909187382197</v>
      </c>
      <c r="D3130" s="9">
        <f>VLOOKUP(A3130,nasdaq_wtd_mc_ritter_add!$B$2:$D$3373,$D$5)</f>
        <v>3.6244711282239401</v>
      </c>
      <c r="E3130" s="9">
        <f t="shared" si="146"/>
        <v>1.2252802094857205</v>
      </c>
      <c r="F3130" s="9">
        <f t="shared" si="144"/>
        <v>1</v>
      </c>
    </row>
    <row r="3131" spans="1:6" x14ac:dyDescent="0.3">
      <c r="A3131" s="1">
        <v>42937</v>
      </c>
      <c r="B3131">
        <f>VLOOKUP(A3131,NASDAQ_Composite_IXIC_20210721[[Date]:[Close]],5)</f>
        <v>6387.75</v>
      </c>
      <c r="C3131" s="9">
        <f t="shared" si="145"/>
        <v>2.3988387440559391</v>
      </c>
      <c r="D3131" s="9">
        <f>VLOOKUP(A3131,nasdaq_wtd_mc_ritter_add!$B$2:$D$3373,$D$5)</f>
        <v>3.6216610870989201</v>
      </c>
      <c r="E3131" s="9">
        <f t="shared" si="146"/>
        <v>1.222822343042981</v>
      </c>
      <c r="F3131" s="9">
        <f t="shared" si="144"/>
        <v>1</v>
      </c>
    </row>
    <row r="3132" spans="1:6" x14ac:dyDescent="0.3">
      <c r="A3132" s="1">
        <v>42938</v>
      </c>
      <c r="B3132">
        <f>VLOOKUP(A3132,NASDAQ_Composite_IXIC_20210721[[Date]:[Close]],5)</f>
        <v>6387.75</v>
      </c>
      <c r="C3132" s="9">
        <f t="shared" si="145"/>
        <v>2.3988387440559391</v>
      </c>
      <c r="D3132" s="9">
        <f>VLOOKUP(A3132,nasdaq_wtd_mc_ritter_add!$B$2:$D$3373,$D$5)</f>
        <v>3.6216610870989201</v>
      </c>
      <c r="E3132" s="9">
        <f t="shared" si="146"/>
        <v>1.222822343042981</v>
      </c>
      <c r="F3132" s="9">
        <f t="shared" si="144"/>
        <v>0</v>
      </c>
    </row>
    <row r="3133" spans="1:6" x14ac:dyDescent="0.3">
      <c r="A3133" s="1">
        <v>42939</v>
      </c>
      <c r="B3133">
        <f>VLOOKUP(A3133,NASDAQ_Composite_IXIC_20210721[[Date]:[Close]],5)</f>
        <v>6387.75</v>
      </c>
      <c r="C3133" s="9">
        <f t="shared" si="145"/>
        <v>2.3988387440559391</v>
      </c>
      <c r="D3133" s="9">
        <f>VLOOKUP(A3133,nasdaq_wtd_mc_ritter_add!$B$2:$D$3373,$D$5)</f>
        <v>3.6216610870989201</v>
      </c>
      <c r="E3133" s="9">
        <f t="shared" si="146"/>
        <v>1.222822343042981</v>
      </c>
      <c r="F3133" s="9">
        <f t="shared" si="144"/>
        <v>0</v>
      </c>
    </row>
    <row r="3134" spans="1:6" x14ac:dyDescent="0.3">
      <c r="A3134" s="1">
        <v>42940</v>
      </c>
      <c r="B3134">
        <f>VLOOKUP(A3134,NASDAQ_Composite_IXIC_20210721[[Date]:[Close]],5)</f>
        <v>6410.8100590000004</v>
      </c>
      <c r="C3134" s="9">
        <f t="shared" si="145"/>
        <v>2.4024422875557709</v>
      </c>
      <c r="D3134" s="9">
        <f>VLOOKUP(A3134,nasdaq_wtd_mc_ritter_add!$B$2:$D$3373,$D$5)</f>
        <v>3.6338083602220599</v>
      </c>
      <c r="E3134" s="9">
        <f t="shared" si="146"/>
        <v>1.2313660726662889</v>
      </c>
      <c r="F3134" s="9">
        <f t="shared" si="144"/>
        <v>1</v>
      </c>
    </row>
    <row r="3135" spans="1:6" x14ac:dyDescent="0.3">
      <c r="A3135" s="1">
        <v>42941</v>
      </c>
      <c r="B3135">
        <f>VLOOKUP(A3135,NASDAQ_Composite_IXIC_20210721[[Date]:[Close]],5)</f>
        <v>6412.169922</v>
      </c>
      <c r="C3135" s="9">
        <f t="shared" si="145"/>
        <v>2.4026543853687761</v>
      </c>
      <c r="D3135" s="9">
        <f>VLOOKUP(A3135,nasdaq_wtd_mc_ritter_add!$B$2:$D$3373,$D$5)</f>
        <v>3.6293661702877098</v>
      </c>
      <c r="E3135" s="9">
        <f t="shared" si="146"/>
        <v>1.2267117849189337</v>
      </c>
      <c r="F3135" s="9">
        <f t="shared" si="144"/>
        <v>1</v>
      </c>
    </row>
    <row r="3136" spans="1:6" x14ac:dyDescent="0.3">
      <c r="A3136" s="1">
        <v>42942</v>
      </c>
      <c r="B3136">
        <f>VLOOKUP(A3136,NASDAQ_Composite_IXIC_20210721[[Date]:[Close]],5)</f>
        <v>6422.75</v>
      </c>
      <c r="C3136" s="9">
        <f t="shared" si="145"/>
        <v>2.4043030252450981</v>
      </c>
      <c r="D3136" s="9">
        <f>VLOOKUP(A3136,nasdaq_wtd_mc_ritter_add!$B$2:$D$3373,$D$5)</f>
        <v>3.6291000910643798</v>
      </c>
      <c r="E3136" s="9">
        <f t="shared" si="146"/>
        <v>1.2247970658192817</v>
      </c>
      <c r="F3136" s="9">
        <f t="shared" si="144"/>
        <v>1</v>
      </c>
    </row>
    <row r="3137" spans="1:6" x14ac:dyDescent="0.3">
      <c r="A3137" s="1">
        <v>42943</v>
      </c>
      <c r="B3137">
        <f>VLOOKUP(A3137,NASDAQ_Composite_IXIC_20210721[[Date]:[Close]],5)</f>
        <v>6382.1899409999996</v>
      </c>
      <c r="C3137" s="9">
        <f t="shared" si="145"/>
        <v>2.3979679397487859</v>
      </c>
      <c r="D3137" s="9">
        <f>VLOOKUP(A3137,nasdaq_wtd_mc_ritter_add!$B$2:$D$3373,$D$5)</f>
        <v>3.6351951720875801</v>
      </c>
      <c r="E3137" s="9">
        <f t="shared" si="146"/>
        <v>1.2372272323387943</v>
      </c>
      <c r="F3137" s="9">
        <f t="shared" si="144"/>
        <v>1</v>
      </c>
    </row>
    <row r="3138" spans="1:6" x14ac:dyDescent="0.3">
      <c r="A3138" s="1">
        <v>42944</v>
      </c>
      <c r="B3138">
        <f>VLOOKUP(A3138,NASDAQ_Composite_IXIC_20210721[[Date]:[Close]],5)</f>
        <v>6374.6801759999998</v>
      </c>
      <c r="C3138" s="9">
        <f t="shared" si="145"/>
        <v>2.3967905716641971</v>
      </c>
      <c r="D3138" s="9">
        <f>VLOOKUP(A3138,nasdaq_wtd_mc_ritter_add!$B$2:$D$3373,$D$5)</f>
        <v>3.6427635058107999</v>
      </c>
      <c r="E3138" s="9">
        <f t="shared" si="146"/>
        <v>1.2459729341466028</v>
      </c>
      <c r="F3138" s="9">
        <f t="shared" si="144"/>
        <v>1</v>
      </c>
    </row>
    <row r="3139" spans="1:6" x14ac:dyDescent="0.3">
      <c r="A3139" s="1">
        <v>42945</v>
      </c>
      <c r="B3139">
        <f>VLOOKUP(A3139,NASDAQ_Composite_IXIC_20210721[[Date]:[Close]],5)</f>
        <v>6374.6801759999998</v>
      </c>
      <c r="C3139" s="9">
        <f t="shared" si="145"/>
        <v>2.3967905716641971</v>
      </c>
      <c r="D3139" s="9">
        <f>VLOOKUP(A3139,nasdaq_wtd_mc_ritter_add!$B$2:$D$3373,$D$5)</f>
        <v>3.6427635058107999</v>
      </c>
      <c r="E3139" s="9">
        <f t="shared" si="146"/>
        <v>1.2459729341466028</v>
      </c>
      <c r="F3139" s="9">
        <f t="shared" si="144"/>
        <v>0</v>
      </c>
    </row>
    <row r="3140" spans="1:6" x14ac:dyDescent="0.3">
      <c r="A3140" s="1">
        <v>42946</v>
      </c>
      <c r="B3140">
        <f>VLOOKUP(A3140,NASDAQ_Composite_IXIC_20210721[[Date]:[Close]],5)</f>
        <v>6374.6801759999998</v>
      </c>
      <c r="C3140" s="9">
        <f t="shared" si="145"/>
        <v>2.3967905716641971</v>
      </c>
      <c r="D3140" s="9">
        <f>VLOOKUP(A3140,nasdaq_wtd_mc_ritter_add!$B$2:$D$3373,$D$5)</f>
        <v>3.6427635058107999</v>
      </c>
      <c r="E3140" s="9">
        <f t="shared" si="146"/>
        <v>1.2459729341466028</v>
      </c>
      <c r="F3140" s="9">
        <f t="shared" si="144"/>
        <v>0</v>
      </c>
    </row>
    <row r="3141" spans="1:6" x14ac:dyDescent="0.3">
      <c r="A3141" s="1">
        <v>42947</v>
      </c>
      <c r="B3141">
        <f>VLOOKUP(A3141,NASDAQ_Composite_IXIC_20210721[[Date]:[Close]],5)</f>
        <v>6348.1201170000004</v>
      </c>
      <c r="C3141" s="9">
        <f t="shared" si="145"/>
        <v>2.3926153748566028</v>
      </c>
      <c r="D3141" s="9">
        <f>VLOOKUP(A3141,nasdaq_wtd_mc_ritter_add!$B$2:$D$3373,$D$5)</f>
        <v>3.6249750060139201</v>
      </c>
      <c r="E3141" s="9">
        <f t="shared" si="146"/>
        <v>1.2323596311573173</v>
      </c>
      <c r="F3141" s="9">
        <f t="shared" si="144"/>
        <v>1</v>
      </c>
    </row>
    <row r="3142" spans="1:6" x14ac:dyDescent="0.3">
      <c r="A3142" s="1">
        <v>42948</v>
      </c>
      <c r="B3142">
        <f>VLOOKUP(A3142,NASDAQ_Composite_IXIC_20210721[[Date]:[Close]],5)</f>
        <v>6362.9399409999996</v>
      </c>
      <c r="C3142" s="9">
        <f t="shared" si="145"/>
        <v>2.3949471757681495</v>
      </c>
      <c r="D3142" s="9">
        <f>VLOOKUP(A3142,nasdaq_wtd_mc_ritter_add!$B$2:$D$3373,$D$5)</f>
        <v>3.6208973553888599</v>
      </c>
      <c r="E3142" s="9">
        <f t="shared" si="146"/>
        <v>1.2259501796207104</v>
      </c>
      <c r="F3142" s="9">
        <f t="shared" si="144"/>
        <v>1</v>
      </c>
    </row>
    <row r="3143" spans="1:6" x14ac:dyDescent="0.3">
      <c r="A3143" s="1">
        <v>42949</v>
      </c>
      <c r="B3143">
        <f>VLOOKUP(A3143,NASDAQ_Composite_IXIC_20210721[[Date]:[Close]],5)</f>
        <v>6362.6499020000001</v>
      </c>
      <c r="C3143" s="9">
        <f t="shared" si="145"/>
        <v>2.3949015921836354</v>
      </c>
      <c r="D3143" s="9">
        <f>VLOOKUP(A3143,nasdaq_wtd_mc_ritter_add!$B$2:$D$3373,$D$5)</f>
        <v>3.61363076906949</v>
      </c>
      <c r="E3143" s="9">
        <f t="shared" si="146"/>
        <v>1.2187291768858546</v>
      </c>
      <c r="F3143" s="9">
        <f t="shared" si="144"/>
        <v>1</v>
      </c>
    </row>
    <row r="3144" spans="1:6" x14ac:dyDescent="0.3">
      <c r="A3144" s="1">
        <v>42950</v>
      </c>
      <c r="B3144">
        <f>VLOOKUP(A3144,NASDAQ_Composite_IXIC_20210721[[Date]:[Close]],5)</f>
        <v>6340.3398440000001</v>
      </c>
      <c r="C3144" s="9">
        <f t="shared" si="145"/>
        <v>2.391389020515887</v>
      </c>
      <c r="D3144" s="9">
        <f>VLOOKUP(A3144,nasdaq_wtd_mc_ritter_add!$B$2:$D$3373,$D$5)</f>
        <v>3.6130970268504501</v>
      </c>
      <c r="E3144" s="9">
        <f t="shared" si="146"/>
        <v>1.2217080063345631</v>
      </c>
      <c r="F3144" s="9">
        <f t="shared" ref="F3144:F3207" si="147">IF(OR(C3144=C3143,D3144=D3143),0,1)</f>
        <v>1</v>
      </c>
    </row>
    <row r="3145" spans="1:6" x14ac:dyDescent="0.3">
      <c r="A3145" s="1">
        <v>42951</v>
      </c>
      <c r="B3145">
        <f>VLOOKUP(A3145,NASDAQ_Composite_IXIC_20210721[[Date]:[Close]],5)</f>
        <v>6351.5600590000004</v>
      </c>
      <c r="C3145" s="9">
        <f t="shared" ref="C3145:C3208" si="148">$C$5+LN(B3145)-$A$6</f>
        <v>2.3931571116620125</v>
      </c>
      <c r="D3145" s="9">
        <f>VLOOKUP(A3145,nasdaq_wtd_mc_ritter_add!$B$2:$D$3373,$D$5)</f>
        <v>3.6219479867945101</v>
      </c>
      <c r="E3145" s="9">
        <f t="shared" ref="E3145:E3208" si="149">IF($E$5&lt;=$A3145,D3145-VLOOKUP(A3145,$A$7:$C$4936,3),0)</f>
        <v>1.2287908751324976</v>
      </c>
      <c r="F3145" s="9">
        <f t="shared" si="147"/>
        <v>1</v>
      </c>
    </row>
    <row r="3146" spans="1:6" x14ac:dyDescent="0.3">
      <c r="A3146" s="1">
        <v>42952</v>
      </c>
      <c r="B3146">
        <f>VLOOKUP(A3146,NASDAQ_Composite_IXIC_20210721[[Date]:[Close]],5)</f>
        <v>6351.5600590000004</v>
      </c>
      <c r="C3146" s="9">
        <f t="shared" si="148"/>
        <v>2.3931571116620125</v>
      </c>
      <c r="D3146" s="9">
        <f>VLOOKUP(A3146,nasdaq_wtd_mc_ritter_add!$B$2:$D$3373,$D$5)</f>
        <v>3.6219479867945101</v>
      </c>
      <c r="E3146" s="9">
        <f t="shared" si="149"/>
        <v>1.2287908751324976</v>
      </c>
      <c r="F3146" s="9">
        <f t="shared" si="147"/>
        <v>0</v>
      </c>
    </row>
    <row r="3147" spans="1:6" x14ac:dyDescent="0.3">
      <c r="A3147" s="1">
        <v>42953</v>
      </c>
      <c r="B3147">
        <f>VLOOKUP(A3147,NASDAQ_Composite_IXIC_20210721[[Date]:[Close]],5)</f>
        <v>6351.5600590000004</v>
      </c>
      <c r="C3147" s="9">
        <f t="shared" si="148"/>
        <v>2.3931571116620125</v>
      </c>
      <c r="D3147" s="9">
        <f>VLOOKUP(A3147,nasdaq_wtd_mc_ritter_add!$B$2:$D$3373,$D$5)</f>
        <v>3.6219479867945101</v>
      </c>
      <c r="E3147" s="9">
        <f t="shared" si="149"/>
        <v>1.2287908751324976</v>
      </c>
      <c r="F3147" s="9">
        <f t="shared" si="147"/>
        <v>0</v>
      </c>
    </row>
    <row r="3148" spans="1:6" x14ac:dyDescent="0.3">
      <c r="A3148" s="1">
        <v>42954</v>
      </c>
      <c r="B3148">
        <f>VLOOKUP(A3148,NASDAQ_Composite_IXIC_20210721[[Date]:[Close]],5)</f>
        <v>6383.7700199999999</v>
      </c>
      <c r="C3148" s="9">
        <f t="shared" si="148"/>
        <v>2.3982154854112965</v>
      </c>
      <c r="D3148" s="9">
        <f>VLOOKUP(A3148,nasdaq_wtd_mc_ritter_add!$B$2:$D$3373,$D$5)</f>
        <v>3.63143912713989</v>
      </c>
      <c r="E3148" s="9">
        <f t="shared" si="149"/>
        <v>1.2332236417285936</v>
      </c>
      <c r="F3148" s="9">
        <f t="shared" si="147"/>
        <v>1</v>
      </c>
    </row>
    <row r="3149" spans="1:6" x14ac:dyDescent="0.3">
      <c r="A3149" s="1">
        <v>42955</v>
      </c>
      <c r="B3149">
        <f>VLOOKUP(A3149,NASDAQ_Composite_IXIC_20210721[[Date]:[Close]],5)</f>
        <v>6370.4599609999996</v>
      </c>
      <c r="C3149" s="9">
        <f t="shared" si="148"/>
        <v>2.3961283247043559</v>
      </c>
      <c r="D3149" s="9">
        <f>VLOOKUP(A3149,nasdaq_wtd_mc_ritter_add!$B$2:$D$3373,$D$5)</f>
        <v>3.6297261792078799</v>
      </c>
      <c r="E3149" s="9">
        <f t="shared" si="149"/>
        <v>1.233597854503524</v>
      </c>
      <c r="F3149" s="9">
        <f t="shared" si="147"/>
        <v>1</v>
      </c>
    </row>
    <row r="3150" spans="1:6" x14ac:dyDescent="0.3">
      <c r="A3150" s="1">
        <v>42956</v>
      </c>
      <c r="B3150">
        <f>VLOOKUP(A3150,NASDAQ_Composite_IXIC_20210721[[Date]:[Close]],5)</f>
        <v>6352.330078</v>
      </c>
      <c r="C3150" s="9">
        <f t="shared" si="148"/>
        <v>2.3932783373641611</v>
      </c>
      <c r="D3150" s="9">
        <f>VLOOKUP(A3150,nasdaq_wtd_mc_ritter_add!$B$2:$D$3373,$D$5)</f>
        <v>3.6231645998828999</v>
      </c>
      <c r="E3150" s="9">
        <f t="shared" si="149"/>
        <v>1.2298862625187388</v>
      </c>
      <c r="F3150" s="9">
        <f t="shared" si="147"/>
        <v>1</v>
      </c>
    </row>
    <row r="3151" spans="1:6" x14ac:dyDescent="0.3">
      <c r="A3151" s="1">
        <v>42957</v>
      </c>
      <c r="B3151">
        <f>VLOOKUP(A3151,NASDAQ_Composite_IXIC_20210721[[Date]:[Close]],5)</f>
        <v>6216.8701170000004</v>
      </c>
      <c r="C3151" s="9">
        <f t="shared" si="148"/>
        <v>2.3717232338301608</v>
      </c>
      <c r="D3151" s="9">
        <f>VLOOKUP(A3151,nasdaq_wtd_mc_ritter_add!$B$2:$D$3373,$D$5)</f>
        <v>3.59591164455846</v>
      </c>
      <c r="E3151" s="9">
        <f t="shared" si="149"/>
        <v>1.2241884107282992</v>
      </c>
      <c r="F3151" s="9">
        <f t="shared" si="147"/>
        <v>1</v>
      </c>
    </row>
    <row r="3152" spans="1:6" x14ac:dyDescent="0.3">
      <c r="A3152" s="1">
        <v>42958</v>
      </c>
      <c r="B3152">
        <f>VLOOKUP(A3152,NASDAQ_Composite_IXIC_20210721[[Date]:[Close]],5)</f>
        <v>6256.5600590000004</v>
      </c>
      <c r="C3152" s="9">
        <f t="shared" si="148"/>
        <v>2.3780871730822382</v>
      </c>
      <c r="D3152" s="9">
        <f>VLOOKUP(A3152,nasdaq_wtd_mc_ritter_add!$B$2:$D$3373,$D$5)</f>
        <v>3.60459312285399</v>
      </c>
      <c r="E3152" s="9">
        <f t="shared" si="149"/>
        <v>1.2265059497717519</v>
      </c>
      <c r="F3152" s="9">
        <f t="shared" si="147"/>
        <v>1</v>
      </c>
    </row>
    <row r="3153" spans="1:6" x14ac:dyDescent="0.3">
      <c r="A3153" s="1">
        <v>42959</v>
      </c>
      <c r="B3153">
        <f>VLOOKUP(A3153,NASDAQ_Composite_IXIC_20210721[[Date]:[Close]],5)</f>
        <v>6256.5600590000004</v>
      </c>
      <c r="C3153" s="9">
        <f t="shared" si="148"/>
        <v>2.3780871730822382</v>
      </c>
      <c r="D3153" s="9">
        <f>VLOOKUP(A3153,nasdaq_wtd_mc_ritter_add!$B$2:$D$3373,$D$5)</f>
        <v>3.60459312285399</v>
      </c>
      <c r="E3153" s="9">
        <f t="shared" si="149"/>
        <v>1.2265059497717519</v>
      </c>
      <c r="F3153" s="9">
        <f t="shared" si="147"/>
        <v>0</v>
      </c>
    </row>
    <row r="3154" spans="1:6" x14ac:dyDescent="0.3">
      <c r="A3154" s="1">
        <v>42960</v>
      </c>
      <c r="B3154">
        <f>VLOOKUP(A3154,NASDAQ_Composite_IXIC_20210721[[Date]:[Close]],5)</f>
        <v>6256.5600590000004</v>
      </c>
      <c r="C3154" s="9">
        <f t="shared" si="148"/>
        <v>2.3780871730822382</v>
      </c>
      <c r="D3154" s="9">
        <f>VLOOKUP(A3154,nasdaq_wtd_mc_ritter_add!$B$2:$D$3373,$D$5)</f>
        <v>3.60459312285399</v>
      </c>
      <c r="E3154" s="9">
        <f t="shared" si="149"/>
        <v>1.2265059497717519</v>
      </c>
      <c r="F3154" s="9">
        <f t="shared" si="147"/>
        <v>0</v>
      </c>
    </row>
    <row r="3155" spans="1:6" x14ac:dyDescent="0.3">
      <c r="A3155" s="1">
        <v>42961</v>
      </c>
      <c r="B3155">
        <f>VLOOKUP(A3155,NASDAQ_Composite_IXIC_20210721[[Date]:[Close]],5)</f>
        <v>6340.2299800000001</v>
      </c>
      <c r="C3155" s="9">
        <f t="shared" si="148"/>
        <v>2.3913716925879571</v>
      </c>
      <c r="D3155" s="9">
        <f>VLOOKUP(A3155,nasdaq_wtd_mc_ritter_add!$B$2:$D$3373,$D$5)</f>
        <v>3.6163626147719401</v>
      </c>
      <c r="E3155" s="9">
        <f t="shared" si="149"/>
        <v>1.224990922183983</v>
      </c>
      <c r="F3155" s="9">
        <f t="shared" si="147"/>
        <v>1</v>
      </c>
    </row>
    <row r="3156" spans="1:6" x14ac:dyDescent="0.3">
      <c r="A3156" s="1">
        <v>42962</v>
      </c>
      <c r="B3156">
        <f>VLOOKUP(A3156,NASDAQ_Composite_IXIC_20210721[[Date]:[Close]],5)</f>
        <v>6333.0097660000001</v>
      </c>
      <c r="C3156" s="9">
        <f t="shared" si="148"/>
        <v>2.3902322499630424</v>
      </c>
      <c r="D3156" s="9">
        <f>VLOOKUP(A3156,nasdaq_wtd_mc_ritter_add!$B$2:$D$3373,$D$5)</f>
        <v>3.61725626272366</v>
      </c>
      <c r="E3156" s="9">
        <f t="shared" si="149"/>
        <v>1.2270240127606176</v>
      </c>
      <c r="F3156" s="9">
        <f t="shared" si="147"/>
        <v>1</v>
      </c>
    </row>
    <row r="3157" spans="1:6" x14ac:dyDescent="0.3">
      <c r="A3157" s="1">
        <v>42963</v>
      </c>
      <c r="B3157">
        <f>VLOOKUP(A3157,NASDAQ_Composite_IXIC_20210721[[Date]:[Close]],5)</f>
        <v>6345.1098629999997</v>
      </c>
      <c r="C3157" s="9">
        <f t="shared" si="148"/>
        <v>2.3921410662588416</v>
      </c>
      <c r="D3157" s="9">
        <f>VLOOKUP(A3157,nasdaq_wtd_mc_ritter_add!$B$2:$D$3373,$D$5)</f>
        <v>3.6136970215509798</v>
      </c>
      <c r="E3157" s="9">
        <f t="shared" si="149"/>
        <v>1.2215559552921382</v>
      </c>
      <c r="F3157" s="9">
        <f t="shared" si="147"/>
        <v>1</v>
      </c>
    </row>
    <row r="3158" spans="1:6" x14ac:dyDescent="0.3">
      <c r="A3158" s="1">
        <v>42964</v>
      </c>
      <c r="B3158">
        <f>VLOOKUP(A3158,NASDAQ_Composite_IXIC_20210721[[Date]:[Close]],5)</f>
        <v>6221.9101559999999</v>
      </c>
      <c r="C3158" s="9">
        <f t="shared" si="148"/>
        <v>2.3725336089899765</v>
      </c>
      <c r="D3158" s="9">
        <f>VLOOKUP(A3158,nasdaq_wtd_mc_ritter_add!$B$2:$D$3373,$D$5)</f>
        <v>3.5933905538916902</v>
      </c>
      <c r="E3158" s="9">
        <f t="shared" si="149"/>
        <v>1.2208569449017137</v>
      </c>
      <c r="F3158" s="9">
        <f t="shared" si="147"/>
        <v>1</v>
      </c>
    </row>
    <row r="3159" spans="1:6" x14ac:dyDescent="0.3">
      <c r="A3159" s="1">
        <v>42965</v>
      </c>
      <c r="B3159">
        <f>VLOOKUP(A3159,NASDAQ_Composite_IXIC_20210721[[Date]:[Close]],5)</f>
        <v>6216.5297849999997</v>
      </c>
      <c r="C3159" s="9">
        <f t="shared" si="148"/>
        <v>2.3716684890294202</v>
      </c>
      <c r="D3159" s="9">
        <f>VLOOKUP(A3159,nasdaq_wtd_mc_ritter_add!$B$2:$D$3373,$D$5)</f>
        <v>3.5961277578280901</v>
      </c>
      <c r="E3159" s="9">
        <f t="shared" si="149"/>
        <v>1.22445926879867</v>
      </c>
      <c r="F3159" s="9">
        <f t="shared" si="147"/>
        <v>1</v>
      </c>
    </row>
    <row r="3160" spans="1:6" x14ac:dyDescent="0.3">
      <c r="A3160" s="1">
        <v>42966</v>
      </c>
      <c r="B3160">
        <f>VLOOKUP(A3160,NASDAQ_Composite_IXIC_20210721[[Date]:[Close]],5)</f>
        <v>6216.5297849999997</v>
      </c>
      <c r="C3160" s="9">
        <f t="shared" si="148"/>
        <v>2.3716684890294202</v>
      </c>
      <c r="D3160" s="9">
        <f>VLOOKUP(A3160,nasdaq_wtd_mc_ritter_add!$B$2:$D$3373,$D$5)</f>
        <v>3.5961277578280901</v>
      </c>
      <c r="E3160" s="9">
        <f t="shared" si="149"/>
        <v>1.22445926879867</v>
      </c>
      <c r="F3160" s="9">
        <f t="shared" si="147"/>
        <v>0</v>
      </c>
    </row>
    <row r="3161" spans="1:6" x14ac:dyDescent="0.3">
      <c r="A3161" s="1">
        <v>42967</v>
      </c>
      <c r="B3161">
        <f>VLOOKUP(A3161,NASDAQ_Composite_IXIC_20210721[[Date]:[Close]],5)</f>
        <v>6216.5297849999997</v>
      </c>
      <c r="C3161" s="9">
        <f t="shared" si="148"/>
        <v>2.3716684890294202</v>
      </c>
      <c r="D3161" s="9">
        <f>VLOOKUP(A3161,nasdaq_wtd_mc_ritter_add!$B$2:$D$3373,$D$5)</f>
        <v>3.5961277578280901</v>
      </c>
      <c r="E3161" s="9">
        <f t="shared" si="149"/>
        <v>1.22445926879867</v>
      </c>
      <c r="F3161" s="9">
        <f t="shared" si="147"/>
        <v>0</v>
      </c>
    </row>
    <row r="3162" spans="1:6" x14ac:dyDescent="0.3">
      <c r="A3162" s="1">
        <v>42968</v>
      </c>
      <c r="B3162">
        <f>VLOOKUP(A3162,NASDAQ_Composite_IXIC_20210721[[Date]:[Close]],5)</f>
        <v>6213.1298829999996</v>
      </c>
      <c r="C3162" s="9">
        <f t="shared" si="148"/>
        <v>2.3711214262496485</v>
      </c>
      <c r="D3162" s="9">
        <f>VLOOKUP(A3162,nasdaq_wtd_mc_ritter_add!$B$2:$D$3373,$D$5)</f>
        <v>3.5948687542517299</v>
      </c>
      <c r="E3162" s="9">
        <f t="shared" si="149"/>
        <v>1.2237473280020814</v>
      </c>
      <c r="F3162" s="9">
        <f t="shared" si="147"/>
        <v>1</v>
      </c>
    </row>
    <row r="3163" spans="1:6" x14ac:dyDescent="0.3">
      <c r="A3163" s="1">
        <v>42969</v>
      </c>
      <c r="B3163">
        <f>VLOOKUP(A3163,NASDAQ_Composite_IXIC_20210721[[Date]:[Close]],5)</f>
        <v>6297.4799800000001</v>
      </c>
      <c r="C3163" s="9">
        <f t="shared" si="148"/>
        <v>2.3846062005490483</v>
      </c>
      <c r="D3163" s="9">
        <f>VLOOKUP(A3163,nasdaq_wtd_mc_ritter_add!$B$2:$D$3373,$D$5)</f>
        <v>3.6084280145282102</v>
      </c>
      <c r="E3163" s="9">
        <f t="shared" si="149"/>
        <v>1.2238218139791619</v>
      </c>
      <c r="F3163" s="9">
        <f t="shared" si="147"/>
        <v>1</v>
      </c>
    </row>
    <row r="3164" spans="1:6" x14ac:dyDescent="0.3">
      <c r="A3164" s="1">
        <v>42970</v>
      </c>
      <c r="B3164">
        <f>VLOOKUP(A3164,NASDAQ_Composite_IXIC_20210721[[Date]:[Close]],5)</f>
        <v>6278.4101559999999</v>
      </c>
      <c r="C3164" s="9">
        <f t="shared" si="148"/>
        <v>2.3815734389059005</v>
      </c>
      <c r="D3164" s="9">
        <f>VLOOKUP(A3164,nasdaq_wtd_mc_ritter_add!$B$2:$D$3373,$D$5)</f>
        <v>3.6077998529065201</v>
      </c>
      <c r="E3164" s="9">
        <f t="shared" si="149"/>
        <v>1.2262264140006196</v>
      </c>
      <c r="F3164" s="9">
        <f t="shared" si="147"/>
        <v>1</v>
      </c>
    </row>
    <row r="3165" spans="1:6" x14ac:dyDescent="0.3">
      <c r="A3165" s="1">
        <v>42971</v>
      </c>
      <c r="B3165">
        <f>VLOOKUP(A3165,NASDAQ_Composite_IXIC_20210721[[Date]:[Close]],5)</f>
        <v>6271.330078</v>
      </c>
      <c r="C3165" s="9">
        <f t="shared" si="148"/>
        <v>2.3804451161487554</v>
      </c>
      <c r="D3165" s="9">
        <f>VLOOKUP(A3165,nasdaq_wtd_mc_ritter_add!$B$2:$D$3373,$D$5)</f>
        <v>3.6104701369052599</v>
      </c>
      <c r="E3165" s="9">
        <f t="shared" si="149"/>
        <v>1.2300250207565044</v>
      </c>
      <c r="F3165" s="9">
        <f t="shared" si="147"/>
        <v>1</v>
      </c>
    </row>
    <row r="3166" spans="1:6" x14ac:dyDescent="0.3">
      <c r="A3166" s="1">
        <v>42972</v>
      </c>
      <c r="B3166">
        <f>VLOOKUP(A3166,NASDAQ_Composite_IXIC_20210721[[Date]:[Close]],5)</f>
        <v>6265.6401370000003</v>
      </c>
      <c r="C3166" s="9">
        <f t="shared" si="148"/>
        <v>2.3795374101730529</v>
      </c>
      <c r="D3166" s="9">
        <f>VLOOKUP(A3166,nasdaq_wtd_mc_ritter_add!$B$2:$D$3373,$D$5)</f>
        <v>3.6054480083779601</v>
      </c>
      <c r="E3166" s="9">
        <f t="shared" si="149"/>
        <v>1.2259105982049072</v>
      </c>
      <c r="F3166" s="9">
        <f t="shared" si="147"/>
        <v>1</v>
      </c>
    </row>
    <row r="3167" spans="1:6" x14ac:dyDescent="0.3">
      <c r="A3167" s="1">
        <v>42973</v>
      </c>
      <c r="B3167">
        <f>VLOOKUP(A3167,NASDAQ_Composite_IXIC_20210721[[Date]:[Close]],5)</f>
        <v>6265.6401370000003</v>
      </c>
      <c r="C3167" s="9">
        <f t="shared" si="148"/>
        <v>2.3795374101730529</v>
      </c>
      <c r="D3167" s="9">
        <f>VLOOKUP(A3167,nasdaq_wtd_mc_ritter_add!$B$2:$D$3373,$D$5)</f>
        <v>3.6054480083779601</v>
      </c>
      <c r="E3167" s="9">
        <f t="shared" si="149"/>
        <v>1.2259105982049072</v>
      </c>
      <c r="F3167" s="9">
        <f t="shared" si="147"/>
        <v>0</v>
      </c>
    </row>
    <row r="3168" spans="1:6" x14ac:dyDescent="0.3">
      <c r="A3168" s="1">
        <v>42974</v>
      </c>
      <c r="B3168">
        <f>VLOOKUP(A3168,NASDAQ_Composite_IXIC_20210721[[Date]:[Close]],5)</f>
        <v>6265.6401370000003</v>
      </c>
      <c r="C3168" s="9">
        <f t="shared" si="148"/>
        <v>2.3795374101730529</v>
      </c>
      <c r="D3168" s="9">
        <f>VLOOKUP(A3168,nasdaq_wtd_mc_ritter_add!$B$2:$D$3373,$D$5)</f>
        <v>3.6054480083779601</v>
      </c>
      <c r="E3168" s="9">
        <f t="shared" si="149"/>
        <v>1.2259105982049072</v>
      </c>
      <c r="F3168" s="9">
        <f t="shared" si="147"/>
        <v>0</v>
      </c>
    </row>
    <row r="3169" spans="1:6" x14ac:dyDescent="0.3">
      <c r="A3169" s="1">
        <v>42975</v>
      </c>
      <c r="B3169">
        <f>VLOOKUP(A3169,NASDAQ_Composite_IXIC_20210721[[Date]:[Close]],5)</f>
        <v>6283.0200199999999</v>
      </c>
      <c r="C3169" s="9">
        <f t="shared" si="148"/>
        <v>2.3823074101404442</v>
      </c>
      <c r="D3169" s="9">
        <f>VLOOKUP(A3169,nasdaq_wtd_mc_ritter_add!$B$2:$D$3373,$D$5)</f>
        <v>3.61580401668816</v>
      </c>
      <c r="E3169" s="9">
        <f t="shared" si="149"/>
        <v>1.2334966065477158</v>
      </c>
      <c r="F3169" s="9">
        <f t="shared" si="147"/>
        <v>1</v>
      </c>
    </row>
    <row r="3170" spans="1:6" x14ac:dyDescent="0.3">
      <c r="A3170" s="1">
        <v>42976</v>
      </c>
      <c r="B3170">
        <f>VLOOKUP(A3170,NASDAQ_Composite_IXIC_20210721[[Date]:[Close]],5)</f>
        <v>6301.8901370000003</v>
      </c>
      <c r="C3170" s="9">
        <f t="shared" si="148"/>
        <v>2.3853062604947697</v>
      </c>
      <c r="D3170" s="9">
        <f>VLOOKUP(A3170,nasdaq_wtd_mc_ritter_add!$B$2:$D$3373,$D$5)</f>
        <v>3.6194241549193999</v>
      </c>
      <c r="E3170" s="9">
        <f t="shared" si="149"/>
        <v>1.2341178944246303</v>
      </c>
      <c r="F3170" s="9">
        <f t="shared" si="147"/>
        <v>1</v>
      </c>
    </row>
    <row r="3171" spans="1:6" x14ac:dyDescent="0.3">
      <c r="A3171" s="1">
        <v>42977</v>
      </c>
      <c r="B3171">
        <f>VLOOKUP(A3171,NASDAQ_Composite_IXIC_20210721[[Date]:[Close]],5)</f>
        <v>6368.3100590000004</v>
      </c>
      <c r="C3171" s="9">
        <f t="shared" si="148"/>
        <v>2.3957907878751277</v>
      </c>
      <c r="D3171" s="9">
        <f>VLOOKUP(A3171,nasdaq_wtd_mc_ritter_add!$B$2:$D$3373,$D$5)</f>
        <v>3.62992022242585</v>
      </c>
      <c r="E3171" s="9">
        <f t="shared" si="149"/>
        <v>1.2341294345507223</v>
      </c>
      <c r="F3171" s="9">
        <f t="shared" si="147"/>
        <v>1</v>
      </c>
    </row>
    <row r="3172" spans="1:6" x14ac:dyDescent="0.3">
      <c r="A3172" s="1">
        <v>42978</v>
      </c>
      <c r="B3172">
        <f>VLOOKUP(A3172,NASDAQ_Composite_IXIC_20210721[[Date]:[Close]],5)</f>
        <v>6428.6601559999999</v>
      </c>
      <c r="C3172" s="9">
        <f t="shared" si="148"/>
        <v>2.405222793012979</v>
      </c>
      <c r="D3172" s="9">
        <f>VLOOKUP(A3172,nasdaq_wtd_mc_ritter_add!$B$2:$D$3373,$D$5)</f>
        <v>3.64031544779793</v>
      </c>
      <c r="E3172" s="9">
        <f t="shared" si="149"/>
        <v>1.235092654784951</v>
      </c>
      <c r="F3172" s="9">
        <f t="shared" si="147"/>
        <v>1</v>
      </c>
    </row>
    <row r="3173" spans="1:6" x14ac:dyDescent="0.3">
      <c r="A3173" s="1">
        <v>42979</v>
      </c>
      <c r="B3173">
        <f>VLOOKUP(A3173,NASDAQ_Composite_IXIC_20210721[[Date]:[Close]],5)</f>
        <v>6435.330078</v>
      </c>
      <c r="C3173" s="9">
        <f t="shared" si="148"/>
        <v>2.4062597842538578</v>
      </c>
      <c r="D3173" s="9">
        <f>VLOOKUP(A3173,nasdaq_wtd_mc_ritter_add!$B$2:$D$3373,$D$5)</f>
        <v>3.64188738111564</v>
      </c>
      <c r="E3173" s="9">
        <f t="shared" si="149"/>
        <v>1.2356275968617823</v>
      </c>
      <c r="F3173" s="9">
        <f t="shared" si="147"/>
        <v>1</v>
      </c>
    </row>
    <row r="3174" spans="1:6" x14ac:dyDescent="0.3">
      <c r="A3174" s="1">
        <v>42980</v>
      </c>
      <c r="B3174">
        <f>VLOOKUP(A3174,NASDAQ_Composite_IXIC_20210721[[Date]:[Close]],5)</f>
        <v>6435.330078</v>
      </c>
      <c r="C3174" s="9">
        <f t="shared" si="148"/>
        <v>2.4062597842538578</v>
      </c>
      <c r="D3174" s="9">
        <f>VLOOKUP(A3174,nasdaq_wtd_mc_ritter_add!$B$2:$D$3373,$D$5)</f>
        <v>3.64188738111564</v>
      </c>
      <c r="E3174" s="9">
        <f t="shared" si="149"/>
        <v>1.2356275968617823</v>
      </c>
      <c r="F3174" s="9">
        <f t="shared" si="147"/>
        <v>0</v>
      </c>
    </row>
    <row r="3175" spans="1:6" x14ac:dyDescent="0.3">
      <c r="A3175" s="1">
        <v>42981</v>
      </c>
      <c r="B3175">
        <f>VLOOKUP(A3175,NASDAQ_Composite_IXIC_20210721[[Date]:[Close]],5)</f>
        <v>6435.330078</v>
      </c>
      <c r="C3175" s="9">
        <f t="shared" si="148"/>
        <v>2.4062597842538578</v>
      </c>
      <c r="D3175" s="9">
        <f>VLOOKUP(A3175,nasdaq_wtd_mc_ritter_add!$B$2:$D$3373,$D$5)</f>
        <v>3.64188738111564</v>
      </c>
      <c r="E3175" s="9">
        <f t="shared" si="149"/>
        <v>1.2356275968617823</v>
      </c>
      <c r="F3175" s="9">
        <f t="shared" si="147"/>
        <v>0</v>
      </c>
    </row>
    <row r="3176" spans="1:6" x14ac:dyDescent="0.3">
      <c r="A3176" s="1">
        <v>42982</v>
      </c>
      <c r="B3176">
        <f>VLOOKUP(A3176,NASDAQ_Composite_IXIC_20210721[[Date]:[Close]],5)</f>
        <v>6435.330078</v>
      </c>
      <c r="C3176" s="9">
        <f t="shared" si="148"/>
        <v>2.4062597842538578</v>
      </c>
      <c r="D3176" s="9">
        <f>VLOOKUP(A3176,nasdaq_wtd_mc_ritter_add!$B$2:$D$3373,$D$5)</f>
        <v>3.64188738111564</v>
      </c>
      <c r="E3176" s="9">
        <f t="shared" si="149"/>
        <v>1.2356275968617823</v>
      </c>
      <c r="F3176" s="9">
        <f t="shared" si="147"/>
        <v>0</v>
      </c>
    </row>
    <row r="3177" spans="1:6" x14ac:dyDescent="0.3">
      <c r="A3177" s="1">
        <v>42983</v>
      </c>
      <c r="B3177">
        <f>VLOOKUP(A3177,NASDAQ_Composite_IXIC_20210721[[Date]:[Close]],5)</f>
        <v>6375.5698240000002</v>
      </c>
      <c r="C3177" s="9">
        <f t="shared" si="148"/>
        <v>2.3969301215556014</v>
      </c>
      <c r="D3177" s="9">
        <f>VLOOKUP(A3177,nasdaq_wtd_mc_ritter_add!$B$2:$D$3373,$D$5)</f>
        <v>3.64039878754651</v>
      </c>
      <c r="E3177" s="9">
        <f t="shared" si="149"/>
        <v>1.2434686659909087</v>
      </c>
      <c r="F3177" s="9">
        <f t="shared" si="147"/>
        <v>1</v>
      </c>
    </row>
    <row r="3178" spans="1:6" x14ac:dyDescent="0.3">
      <c r="A3178" s="1">
        <v>42984</v>
      </c>
      <c r="B3178">
        <f>VLOOKUP(A3178,NASDAQ_Composite_IXIC_20210721[[Date]:[Close]],5)</f>
        <v>6393.3100590000004</v>
      </c>
      <c r="C3178" s="9">
        <f t="shared" si="148"/>
        <v>2.3997087907226584</v>
      </c>
      <c r="D3178" s="9">
        <f>VLOOKUP(A3178,nasdaq_wtd_mc_ritter_add!$B$2:$D$3373,$D$5)</f>
        <v>3.6442419480561399</v>
      </c>
      <c r="E3178" s="9">
        <f t="shared" si="149"/>
        <v>1.2445331573334815</v>
      </c>
      <c r="F3178" s="9">
        <f t="shared" si="147"/>
        <v>1</v>
      </c>
    </row>
    <row r="3179" spans="1:6" x14ac:dyDescent="0.3">
      <c r="A3179" s="1">
        <v>42985</v>
      </c>
      <c r="B3179">
        <f>VLOOKUP(A3179,NASDAQ_Composite_IXIC_20210721[[Date]:[Close]],5)</f>
        <v>6397.8701170000004</v>
      </c>
      <c r="C3179" s="9">
        <f t="shared" si="148"/>
        <v>2.4004217911073669</v>
      </c>
      <c r="D3179" s="9">
        <f>VLOOKUP(A3179,nasdaq_wtd_mc_ritter_add!$B$2:$D$3373,$D$5)</f>
        <v>3.6537536429209498</v>
      </c>
      <c r="E3179" s="9">
        <f t="shared" si="149"/>
        <v>1.253331851813583</v>
      </c>
      <c r="F3179" s="9">
        <f t="shared" si="147"/>
        <v>1</v>
      </c>
    </row>
    <row r="3180" spans="1:6" x14ac:dyDescent="0.3">
      <c r="A3180" s="1">
        <v>42986</v>
      </c>
      <c r="B3180">
        <f>VLOOKUP(A3180,NASDAQ_Composite_IXIC_20210721[[Date]:[Close]],5)</f>
        <v>6360.1899409999996</v>
      </c>
      <c r="C3180" s="9">
        <f t="shared" si="148"/>
        <v>2.3945148921919648</v>
      </c>
      <c r="D3180" s="9">
        <f>VLOOKUP(A3180,nasdaq_wtd_mc_ritter_add!$B$2:$D$3373,$D$5)</f>
        <v>3.6619736933296201</v>
      </c>
      <c r="E3180" s="9">
        <f t="shared" si="149"/>
        <v>1.2674588011376553</v>
      </c>
      <c r="F3180" s="9">
        <f t="shared" si="147"/>
        <v>1</v>
      </c>
    </row>
    <row r="3181" spans="1:6" x14ac:dyDescent="0.3">
      <c r="A3181" s="1">
        <v>42987</v>
      </c>
      <c r="B3181">
        <f>VLOOKUP(A3181,NASDAQ_Composite_IXIC_20210721[[Date]:[Close]],5)</f>
        <v>6360.1899409999996</v>
      </c>
      <c r="C3181" s="9">
        <f t="shared" si="148"/>
        <v>2.3945148921919648</v>
      </c>
      <c r="D3181" s="9">
        <f>VLOOKUP(A3181,nasdaq_wtd_mc_ritter_add!$B$2:$D$3373,$D$5)</f>
        <v>3.6619736933296201</v>
      </c>
      <c r="E3181" s="9">
        <f t="shared" si="149"/>
        <v>1.2674588011376553</v>
      </c>
      <c r="F3181" s="9">
        <f t="shared" si="147"/>
        <v>0</v>
      </c>
    </row>
    <row r="3182" spans="1:6" x14ac:dyDescent="0.3">
      <c r="A3182" s="1">
        <v>42988</v>
      </c>
      <c r="B3182">
        <f>VLOOKUP(A3182,NASDAQ_Composite_IXIC_20210721[[Date]:[Close]],5)</f>
        <v>6360.1899409999996</v>
      </c>
      <c r="C3182" s="9">
        <f t="shared" si="148"/>
        <v>2.3945148921919648</v>
      </c>
      <c r="D3182" s="9">
        <f>VLOOKUP(A3182,nasdaq_wtd_mc_ritter_add!$B$2:$D$3373,$D$5)</f>
        <v>3.6619736933296201</v>
      </c>
      <c r="E3182" s="9">
        <f t="shared" si="149"/>
        <v>1.2674588011376553</v>
      </c>
      <c r="F3182" s="9">
        <f t="shared" si="147"/>
        <v>0</v>
      </c>
    </row>
    <row r="3183" spans="1:6" x14ac:dyDescent="0.3">
      <c r="A3183" s="1">
        <v>42989</v>
      </c>
      <c r="B3183">
        <f>VLOOKUP(A3183,NASDAQ_Composite_IXIC_20210721[[Date]:[Close]],5)</f>
        <v>6432.2597660000001</v>
      </c>
      <c r="C3183" s="9">
        <f t="shared" si="148"/>
        <v>2.4057825679149021</v>
      </c>
      <c r="D3183" s="9">
        <f>VLOOKUP(A3183,nasdaq_wtd_mc_ritter_add!$B$2:$D$3373,$D$5)</f>
        <v>3.6721885737033699</v>
      </c>
      <c r="E3183" s="9">
        <f t="shared" si="149"/>
        <v>1.2664060057884678</v>
      </c>
      <c r="F3183" s="9">
        <f t="shared" si="147"/>
        <v>1</v>
      </c>
    </row>
    <row r="3184" spans="1:6" x14ac:dyDescent="0.3">
      <c r="A3184" s="1">
        <v>42990</v>
      </c>
      <c r="B3184">
        <f>VLOOKUP(A3184,NASDAQ_Composite_IXIC_20210721[[Date]:[Close]],5)</f>
        <v>6454.2797849999997</v>
      </c>
      <c r="C3184" s="9">
        <f t="shared" si="148"/>
        <v>2.4092000936741984</v>
      </c>
      <c r="D3184" s="9">
        <f>VLOOKUP(A3184,nasdaq_wtd_mc_ritter_add!$B$2:$D$3373,$D$5)</f>
        <v>3.6665129689308</v>
      </c>
      <c r="E3184" s="9">
        <f t="shared" si="149"/>
        <v>1.2573128752566016</v>
      </c>
      <c r="F3184" s="9">
        <f t="shared" si="147"/>
        <v>1</v>
      </c>
    </row>
    <row r="3185" spans="1:6" x14ac:dyDescent="0.3">
      <c r="A3185" s="1">
        <v>42991</v>
      </c>
      <c r="B3185">
        <f>VLOOKUP(A3185,NASDAQ_Composite_IXIC_20210721[[Date]:[Close]],5)</f>
        <v>6460.1899409999996</v>
      </c>
      <c r="C3185" s="9">
        <f t="shared" si="148"/>
        <v>2.4101153703426155</v>
      </c>
      <c r="D3185" s="9">
        <f>VLOOKUP(A3185,nasdaq_wtd_mc_ritter_add!$B$2:$D$3373,$D$5)</f>
        <v>3.6666637372660502</v>
      </c>
      <c r="E3185" s="9">
        <f t="shared" si="149"/>
        <v>1.2565483669234347</v>
      </c>
      <c r="F3185" s="9">
        <f t="shared" si="147"/>
        <v>1</v>
      </c>
    </row>
    <row r="3186" spans="1:6" x14ac:dyDescent="0.3">
      <c r="A3186" s="1">
        <v>42992</v>
      </c>
      <c r="B3186">
        <f>VLOOKUP(A3186,NASDAQ_Composite_IXIC_20210721[[Date]:[Close]],5)</f>
        <v>6429.080078</v>
      </c>
      <c r="C3186" s="9">
        <f t="shared" si="148"/>
        <v>2.4052881111781472</v>
      </c>
      <c r="D3186" s="9">
        <f>VLOOKUP(A3186,nasdaq_wtd_mc_ritter_add!$B$2:$D$3373,$D$5)</f>
        <v>3.66142928695283</v>
      </c>
      <c r="E3186" s="9">
        <f t="shared" si="149"/>
        <v>1.2561411757746828</v>
      </c>
      <c r="F3186" s="9">
        <f t="shared" si="147"/>
        <v>1</v>
      </c>
    </row>
    <row r="3187" spans="1:6" x14ac:dyDescent="0.3">
      <c r="A3187" s="1">
        <v>42993</v>
      </c>
      <c r="B3187">
        <f>VLOOKUP(A3187,NASDAQ_Composite_IXIC_20210721[[Date]:[Close]],5)</f>
        <v>6448.4702150000003</v>
      </c>
      <c r="C3187" s="9">
        <f t="shared" si="148"/>
        <v>2.4082995770567956</v>
      </c>
      <c r="D3187" s="9">
        <f>VLOOKUP(A3187,nasdaq_wtd_mc_ritter_add!$B$2:$D$3373,$D$5)</f>
        <v>3.66502850114039</v>
      </c>
      <c r="E3187" s="9">
        <f t="shared" si="149"/>
        <v>1.2567289240835944</v>
      </c>
      <c r="F3187" s="9">
        <f t="shared" si="147"/>
        <v>1</v>
      </c>
    </row>
    <row r="3188" spans="1:6" x14ac:dyDescent="0.3">
      <c r="A3188" s="1">
        <v>42994</v>
      </c>
      <c r="B3188">
        <f>VLOOKUP(A3188,NASDAQ_Composite_IXIC_20210721[[Date]:[Close]],5)</f>
        <v>6448.4702150000003</v>
      </c>
      <c r="C3188" s="9">
        <f t="shared" si="148"/>
        <v>2.4082995770567956</v>
      </c>
      <c r="D3188" s="9">
        <f>VLOOKUP(A3188,nasdaq_wtd_mc_ritter_add!$B$2:$D$3373,$D$5)</f>
        <v>3.66502850114039</v>
      </c>
      <c r="E3188" s="9">
        <f t="shared" si="149"/>
        <v>1.2567289240835944</v>
      </c>
      <c r="F3188" s="9">
        <f t="shared" si="147"/>
        <v>0</v>
      </c>
    </row>
    <row r="3189" spans="1:6" x14ac:dyDescent="0.3">
      <c r="A3189" s="1">
        <v>42995</v>
      </c>
      <c r="B3189">
        <f>VLOOKUP(A3189,NASDAQ_Composite_IXIC_20210721[[Date]:[Close]],5)</f>
        <v>6448.4702150000003</v>
      </c>
      <c r="C3189" s="9">
        <f t="shared" si="148"/>
        <v>2.4082995770567956</v>
      </c>
      <c r="D3189" s="9">
        <f>VLOOKUP(A3189,nasdaq_wtd_mc_ritter_add!$B$2:$D$3373,$D$5)</f>
        <v>3.66502850114039</v>
      </c>
      <c r="E3189" s="9">
        <f t="shared" si="149"/>
        <v>1.2567289240835944</v>
      </c>
      <c r="F3189" s="9">
        <f t="shared" si="147"/>
        <v>0</v>
      </c>
    </row>
    <row r="3190" spans="1:6" x14ac:dyDescent="0.3">
      <c r="A3190" s="1">
        <v>42996</v>
      </c>
      <c r="B3190">
        <f>VLOOKUP(A3190,NASDAQ_Composite_IXIC_20210721[[Date]:[Close]],5)</f>
        <v>6454.6401370000003</v>
      </c>
      <c r="C3190" s="9">
        <f t="shared" si="148"/>
        <v>2.4092559235968052</v>
      </c>
      <c r="D3190" s="9">
        <f>VLOOKUP(A3190,nasdaq_wtd_mc_ritter_add!$B$2:$D$3373,$D$5)</f>
        <v>3.6647030906580502</v>
      </c>
      <c r="E3190" s="9">
        <f t="shared" si="149"/>
        <v>1.255447167061245</v>
      </c>
      <c r="F3190" s="9">
        <f t="shared" si="147"/>
        <v>1</v>
      </c>
    </row>
    <row r="3191" spans="1:6" x14ac:dyDescent="0.3">
      <c r="A3191" s="1">
        <v>42997</v>
      </c>
      <c r="B3191">
        <f>VLOOKUP(A3191,NASDAQ_Composite_IXIC_20210721[[Date]:[Close]],5)</f>
        <v>6461.3198240000002</v>
      </c>
      <c r="C3191" s="9">
        <f t="shared" si="148"/>
        <v>2.4102902543961706</v>
      </c>
      <c r="D3191" s="9">
        <f>VLOOKUP(A3191,nasdaq_wtd_mc_ritter_add!$B$2:$D$3373,$D$5)</f>
        <v>3.67599453281156</v>
      </c>
      <c r="E3191" s="9">
        <f t="shared" si="149"/>
        <v>1.2657042784153893</v>
      </c>
      <c r="F3191" s="9">
        <f t="shared" si="147"/>
        <v>1</v>
      </c>
    </row>
    <row r="3192" spans="1:6" x14ac:dyDescent="0.3">
      <c r="A3192" s="1">
        <v>42998</v>
      </c>
      <c r="B3192">
        <f>VLOOKUP(A3192,NASDAQ_Composite_IXIC_20210721[[Date]:[Close]],5)</f>
        <v>6456.0400390000004</v>
      </c>
      <c r="C3192" s="9">
        <f t="shared" si="148"/>
        <v>2.4094727831249498</v>
      </c>
      <c r="D3192" s="9">
        <f>VLOOKUP(A3192,nasdaq_wtd_mc_ritter_add!$B$2:$D$3373,$D$5)</f>
        <v>3.6744289363344498</v>
      </c>
      <c r="E3192" s="9">
        <f t="shared" si="149"/>
        <v>1.2649561532094999</v>
      </c>
      <c r="F3192" s="9">
        <f t="shared" si="147"/>
        <v>1</v>
      </c>
    </row>
    <row r="3193" spans="1:6" x14ac:dyDescent="0.3">
      <c r="A3193" s="1">
        <v>42999</v>
      </c>
      <c r="B3193">
        <f>VLOOKUP(A3193,NASDAQ_Composite_IXIC_20210721[[Date]:[Close]],5)</f>
        <v>6422.6899409999996</v>
      </c>
      <c r="C3193" s="9">
        <f t="shared" si="148"/>
        <v>2.4042936742224361</v>
      </c>
      <c r="D3193" s="9">
        <f>VLOOKUP(A3193,nasdaq_wtd_mc_ritter_add!$B$2:$D$3373,$D$5)</f>
        <v>3.66726081004014</v>
      </c>
      <c r="E3193" s="9">
        <f t="shared" si="149"/>
        <v>1.2629671358177039</v>
      </c>
      <c r="F3193" s="9">
        <f t="shared" si="147"/>
        <v>1</v>
      </c>
    </row>
    <row r="3194" spans="1:6" x14ac:dyDescent="0.3">
      <c r="A3194" s="1">
        <v>43000</v>
      </c>
      <c r="B3194">
        <f>VLOOKUP(A3194,NASDAQ_Composite_IXIC_20210721[[Date]:[Close]],5)</f>
        <v>6426.919922</v>
      </c>
      <c r="C3194" s="9">
        <f t="shared" si="148"/>
        <v>2.4049520570368399</v>
      </c>
      <c r="D3194" s="9">
        <f>VLOOKUP(A3194,nasdaq_wtd_mc_ritter_add!$B$2:$D$3373,$D$5)</f>
        <v>3.6640372739633</v>
      </c>
      <c r="E3194" s="9">
        <f t="shared" si="149"/>
        <v>1.2590852169264601</v>
      </c>
      <c r="F3194" s="9">
        <f t="shared" si="147"/>
        <v>1</v>
      </c>
    </row>
    <row r="3195" spans="1:6" x14ac:dyDescent="0.3">
      <c r="A3195" s="1">
        <v>43001</v>
      </c>
      <c r="B3195">
        <f>VLOOKUP(A3195,NASDAQ_Composite_IXIC_20210721[[Date]:[Close]],5)</f>
        <v>6426.919922</v>
      </c>
      <c r="C3195" s="9">
        <f t="shared" si="148"/>
        <v>2.4049520570368399</v>
      </c>
      <c r="D3195" s="9">
        <f>VLOOKUP(A3195,nasdaq_wtd_mc_ritter_add!$B$2:$D$3373,$D$5)</f>
        <v>3.6640372739633</v>
      </c>
      <c r="E3195" s="9">
        <f t="shared" si="149"/>
        <v>1.2590852169264601</v>
      </c>
      <c r="F3195" s="9">
        <f t="shared" si="147"/>
        <v>0</v>
      </c>
    </row>
    <row r="3196" spans="1:6" x14ac:dyDescent="0.3">
      <c r="A3196" s="1">
        <v>43002</v>
      </c>
      <c r="B3196">
        <f>VLOOKUP(A3196,NASDAQ_Composite_IXIC_20210721[[Date]:[Close]],5)</f>
        <v>6426.919922</v>
      </c>
      <c r="C3196" s="9">
        <f t="shared" si="148"/>
        <v>2.4049520570368399</v>
      </c>
      <c r="D3196" s="9">
        <f>VLOOKUP(A3196,nasdaq_wtd_mc_ritter_add!$B$2:$D$3373,$D$5)</f>
        <v>3.6640372739633</v>
      </c>
      <c r="E3196" s="9">
        <f t="shared" si="149"/>
        <v>1.2590852169264601</v>
      </c>
      <c r="F3196" s="9">
        <f t="shared" si="147"/>
        <v>0</v>
      </c>
    </row>
    <row r="3197" spans="1:6" x14ac:dyDescent="0.3">
      <c r="A3197" s="1">
        <v>43003</v>
      </c>
      <c r="B3197">
        <f>VLOOKUP(A3197,NASDAQ_Composite_IXIC_20210721[[Date]:[Close]],5)</f>
        <v>6370.5898440000001</v>
      </c>
      <c r="C3197" s="9">
        <f t="shared" si="148"/>
        <v>2.3961487128202483</v>
      </c>
      <c r="D3197" s="9">
        <f>VLOOKUP(A3197,nasdaq_wtd_mc_ritter_add!$B$2:$D$3373,$D$5)</f>
        <v>3.6354563931160802</v>
      </c>
      <c r="E3197" s="9">
        <f t="shared" si="149"/>
        <v>1.2393076802958318</v>
      </c>
      <c r="F3197" s="9">
        <f t="shared" si="147"/>
        <v>1</v>
      </c>
    </row>
    <row r="3198" spans="1:6" x14ac:dyDescent="0.3">
      <c r="A3198" s="1">
        <v>43004</v>
      </c>
      <c r="B3198">
        <f>VLOOKUP(A3198,NASDAQ_Composite_IXIC_20210721[[Date]:[Close]],5)</f>
        <v>6380.1601559999999</v>
      </c>
      <c r="C3198" s="9">
        <f t="shared" si="148"/>
        <v>2.3976498502117201</v>
      </c>
      <c r="D3198" s="9">
        <f>VLOOKUP(A3198,nasdaq_wtd_mc_ritter_add!$B$2:$D$3373,$D$5)</f>
        <v>3.63768278563278</v>
      </c>
      <c r="E3198" s="9">
        <f t="shared" si="149"/>
        <v>1.24003293542106</v>
      </c>
      <c r="F3198" s="9">
        <f t="shared" si="147"/>
        <v>1</v>
      </c>
    </row>
    <row r="3199" spans="1:6" x14ac:dyDescent="0.3">
      <c r="A3199" s="1">
        <v>43005</v>
      </c>
      <c r="B3199">
        <f>VLOOKUP(A3199,NASDAQ_Composite_IXIC_20210721[[Date]:[Close]],5)</f>
        <v>6453.2597660000001</v>
      </c>
      <c r="C3199" s="9">
        <f t="shared" si="148"/>
        <v>2.4090420435674238</v>
      </c>
      <c r="D3199" s="9">
        <f>VLOOKUP(A3199,nasdaq_wtd_mc_ritter_add!$B$2:$D$3373,$D$5)</f>
        <v>3.6547054792086402</v>
      </c>
      <c r="E3199" s="9">
        <f t="shared" si="149"/>
        <v>1.2456634356412164</v>
      </c>
      <c r="F3199" s="9">
        <f t="shared" si="147"/>
        <v>1</v>
      </c>
    </row>
    <row r="3200" spans="1:6" x14ac:dyDescent="0.3">
      <c r="A3200" s="1">
        <v>43006</v>
      </c>
      <c r="B3200">
        <f>VLOOKUP(A3200,NASDAQ_Composite_IXIC_20210721[[Date]:[Close]],5)</f>
        <v>6453.4501950000003</v>
      </c>
      <c r="C3200" s="9">
        <f t="shared" si="148"/>
        <v>2.409071552094475</v>
      </c>
      <c r="D3200" s="9">
        <f>VLOOKUP(A3200,nasdaq_wtd_mc_ritter_add!$B$2:$D$3373,$D$5)</f>
        <v>3.6622552972526501</v>
      </c>
      <c r="E3200" s="9">
        <f t="shared" si="149"/>
        <v>1.2531837451581751</v>
      </c>
      <c r="F3200" s="9">
        <f t="shared" si="147"/>
        <v>1</v>
      </c>
    </row>
    <row r="3201" spans="1:6" x14ac:dyDescent="0.3">
      <c r="A3201" s="1">
        <v>43007</v>
      </c>
      <c r="B3201">
        <f>VLOOKUP(A3201,NASDAQ_Composite_IXIC_20210721[[Date]:[Close]],5)</f>
        <v>6495.9599609999996</v>
      </c>
      <c r="C3201" s="9">
        <f t="shared" si="148"/>
        <v>2.4156370895499935</v>
      </c>
      <c r="D3201" s="9">
        <f>VLOOKUP(A3201,nasdaq_wtd_mc_ritter_add!$B$2:$D$3373,$D$5)</f>
        <v>3.6741171235244798</v>
      </c>
      <c r="E3201" s="9">
        <f t="shared" si="149"/>
        <v>1.2584800339744864</v>
      </c>
      <c r="F3201" s="9">
        <f t="shared" si="147"/>
        <v>1</v>
      </c>
    </row>
    <row r="3202" spans="1:6" x14ac:dyDescent="0.3">
      <c r="A3202" s="1">
        <v>43008</v>
      </c>
      <c r="B3202">
        <f>VLOOKUP(A3202,NASDAQ_Composite_IXIC_20210721[[Date]:[Close]],5)</f>
        <v>6495.9599609999996</v>
      </c>
      <c r="C3202" s="9">
        <f t="shared" si="148"/>
        <v>2.4156370895499935</v>
      </c>
      <c r="D3202" s="9">
        <f>VLOOKUP(A3202,nasdaq_wtd_mc_ritter_add!$B$2:$D$3373,$D$5)</f>
        <v>3.6741171235244798</v>
      </c>
      <c r="E3202" s="9">
        <f t="shared" si="149"/>
        <v>1.2584800339744864</v>
      </c>
      <c r="F3202" s="9">
        <f t="shared" si="147"/>
        <v>0</v>
      </c>
    </row>
    <row r="3203" spans="1:6" x14ac:dyDescent="0.3">
      <c r="A3203" s="1">
        <v>43009</v>
      </c>
      <c r="B3203">
        <f>VLOOKUP(A3203,NASDAQ_Composite_IXIC_20210721[[Date]:[Close]],5)</f>
        <v>6495.9599609999996</v>
      </c>
      <c r="C3203" s="9">
        <f t="shared" si="148"/>
        <v>2.4156370895499935</v>
      </c>
      <c r="D3203" s="9">
        <f>VLOOKUP(A3203,nasdaq_wtd_mc_ritter_add!$B$2:$D$3373,$D$5)</f>
        <v>3.6741171235244798</v>
      </c>
      <c r="E3203" s="9">
        <f t="shared" si="149"/>
        <v>1.2584800339744864</v>
      </c>
      <c r="F3203" s="9">
        <f t="shared" si="147"/>
        <v>0</v>
      </c>
    </row>
    <row r="3204" spans="1:6" x14ac:dyDescent="0.3">
      <c r="A3204" s="1">
        <v>43010</v>
      </c>
      <c r="B3204">
        <f>VLOOKUP(A3204,NASDAQ_Composite_IXIC_20210721[[Date]:[Close]],5)</f>
        <v>6516.7202150000003</v>
      </c>
      <c r="C3204" s="9">
        <f t="shared" si="148"/>
        <v>2.4188278652138306</v>
      </c>
      <c r="D3204" s="9">
        <f>VLOOKUP(A3204,nasdaq_wtd_mc_ritter_add!$B$2:$D$3373,$D$5)</f>
        <v>3.6766069129155801</v>
      </c>
      <c r="E3204" s="9">
        <f t="shared" si="149"/>
        <v>1.2577790477017494</v>
      </c>
      <c r="F3204" s="9">
        <f t="shared" si="147"/>
        <v>1</v>
      </c>
    </row>
    <row r="3205" spans="1:6" x14ac:dyDescent="0.3">
      <c r="A3205" s="1">
        <v>43011</v>
      </c>
      <c r="B3205">
        <f>VLOOKUP(A3205,NASDAQ_Composite_IXIC_20210721[[Date]:[Close]],5)</f>
        <v>6531.7099609999996</v>
      </c>
      <c r="C3205" s="9">
        <f t="shared" si="148"/>
        <v>2.4211254216848781</v>
      </c>
      <c r="D3205" s="9">
        <f>VLOOKUP(A3205,nasdaq_wtd_mc_ritter_add!$B$2:$D$3373,$D$5)</f>
        <v>3.6805342538862198</v>
      </c>
      <c r="E3205" s="9">
        <f t="shared" si="149"/>
        <v>1.2594088322013417</v>
      </c>
      <c r="F3205" s="9">
        <f t="shared" si="147"/>
        <v>1</v>
      </c>
    </row>
    <row r="3206" spans="1:6" x14ac:dyDescent="0.3">
      <c r="A3206" s="1">
        <v>43012</v>
      </c>
      <c r="B3206">
        <f>VLOOKUP(A3206,NASDAQ_Composite_IXIC_20210721[[Date]:[Close]],5)</f>
        <v>6534.6298829999996</v>
      </c>
      <c r="C3206" s="9">
        <f t="shared" si="148"/>
        <v>2.4215723597078389</v>
      </c>
      <c r="D3206" s="9">
        <f>VLOOKUP(A3206,nasdaq_wtd_mc_ritter_add!$B$2:$D$3373,$D$5)</f>
        <v>3.67745328477795</v>
      </c>
      <c r="E3206" s="9">
        <f t="shared" si="149"/>
        <v>1.2558809250701111</v>
      </c>
      <c r="F3206" s="9">
        <f t="shared" si="147"/>
        <v>1</v>
      </c>
    </row>
    <row r="3207" spans="1:6" x14ac:dyDescent="0.3">
      <c r="A3207" s="1">
        <v>43013</v>
      </c>
      <c r="B3207">
        <f>VLOOKUP(A3207,NASDAQ_Composite_IXIC_20210721[[Date]:[Close]],5)</f>
        <v>6585.3598629999997</v>
      </c>
      <c r="C3207" s="9">
        <f t="shared" si="148"/>
        <v>2.429305632949835</v>
      </c>
      <c r="D3207" s="9">
        <f>VLOOKUP(A3207,nasdaq_wtd_mc_ritter_add!$B$2:$D$3373,$D$5)</f>
        <v>3.6888153263266399</v>
      </c>
      <c r="E3207" s="9">
        <f t="shared" si="149"/>
        <v>1.2595096933768049</v>
      </c>
      <c r="F3207" s="9">
        <f t="shared" si="147"/>
        <v>1</v>
      </c>
    </row>
    <row r="3208" spans="1:6" x14ac:dyDescent="0.3">
      <c r="A3208" s="1">
        <v>43014</v>
      </c>
      <c r="B3208">
        <f>VLOOKUP(A3208,NASDAQ_Composite_IXIC_20210721[[Date]:[Close]],5)</f>
        <v>6590.1801759999998</v>
      </c>
      <c r="C3208" s="9">
        <f t="shared" si="148"/>
        <v>2.4300373393088615</v>
      </c>
      <c r="D3208" s="9">
        <f>VLOOKUP(A3208,nasdaq_wtd_mc_ritter_add!$B$2:$D$3373,$D$5)</f>
        <v>3.6927648470793901</v>
      </c>
      <c r="E3208" s="9">
        <f t="shared" si="149"/>
        <v>1.2627275077705287</v>
      </c>
      <c r="F3208" s="9">
        <f t="shared" ref="F3208:F3271" si="150">IF(OR(C3208=C3207,D3208=D3207),0,1)</f>
        <v>1</v>
      </c>
    </row>
    <row r="3209" spans="1:6" x14ac:dyDescent="0.3">
      <c r="A3209" s="1">
        <v>43015</v>
      </c>
      <c r="B3209">
        <f>VLOOKUP(A3209,NASDAQ_Composite_IXIC_20210721[[Date]:[Close]],5)</f>
        <v>6590.1801759999998</v>
      </c>
      <c r="C3209" s="9">
        <f t="shared" ref="C3209:C3272" si="151">$C$5+LN(B3209)-$A$6</f>
        <v>2.4300373393088615</v>
      </c>
      <c r="D3209" s="9">
        <f>VLOOKUP(A3209,nasdaq_wtd_mc_ritter_add!$B$2:$D$3373,$D$5)</f>
        <v>3.6927648470793901</v>
      </c>
      <c r="E3209" s="9">
        <f t="shared" ref="E3209:E3272" si="152">IF($E$5&lt;=$A3209,D3209-VLOOKUP(A3209,$A$7:$C$4936,3),0)</f>
        <v>1.2627275077705287</v>
      </c>
      <c r="F3209" s="9">
        <f t="shared" si="150"/>
        <v>0</v>
      </c>
    </row>
    <row r="3210" spans="1:6" x14ac:dyDescent="0.3">
      <c r="A3210" s="1">
        <v>43016</v>
      </c>
      <c r="B3210">
        <f>VLOOKUP(A3210,NASDAQ_Composite_IXIC_20210721[[Date]:[Close]],5)</f>
        <v>6590.1801759999998</v>
      </c>
      <c r="C3210" s="9">
        <f t="shared" si="151"/>
        <v>2.4300373393088615</v>
      </c>
      <c r="D3210" s="9">
        <f>VLOOKUP(A3210,nasdaq_wtd_mc_ritter_add!$B$2:$D$3373,$D$5)</f>
        <v>3.6927648470793901</v>
      </c>
      <c r="E3210" s="9">
        <f t="shared" si="152"/>
        <v>1.2627275077705287</v>
      </c>
      <c r="F3210" s="9">
        <f t="shared" si="150"/>
        <v>0</v>
      </c>
    </row>
    <row r="3211" spans="1:6" x14ac:dyDescent="0.3">
      <c r="A3211" s="1">
        <v>43017</v>
      </c>
      <c r="B3211">
        <f>VLOOKUP(A3211,NASDAQ_Composite_IXIC_20210721[[Date]:[Close]],5)</f>
        <v>6579.7299800000001</v>
      </c>
      <c r="C3211" s="9">
        <f t="shared" si="151"/>
        <v>2.428450358369818</v>
      </c>
      <c r="D3211" s="9">
        <f>VLOOKUP(A3211,nasdaq_wtd_mc_ritter_add!$B$2:$D$3373,$D$5)</f>
        <v>3.6896008821629902</v>
      </c>
      <c r="E3211" s="9">
        <f t="shared" si="152"/>
        <v>1.2611505237931722</v>
      </c>
      <c r="F3211" s="9">
        <f t="shared" si="150"/>
        <v>1</v>
      </c>
    </row>
    <row r="3212" spans="1:6" x14ac:dyDescent="0.3">
      <c r="A3212" s="1">
        <v>43018</v>
      </c>
      <c r="B3212">
        <f>VLOOKUP(A3212,NASDAQ_Composite_IXIC_20210721[[Date]:[Close]],5)</f>
        <v>6587.25</v>
      </c>
      <c r="C3212" s="9">
        <f t="shared" si="151"/>
        <v>2.429592612831974</v>
      </c>
      <c r="D3212" s="9">
        <f>VLOOKUP(A3212,nasdaq_wtd_mc_ritter_add!$B$2:$D$3373,$D$5)</f>
        <v>3.6869204065121499</v>
      </c>
      <c r="E3212" s="9">
        <f t="shared" si="152"/>
        <v>1.2573277936801759</v>
      </c>
      <c r="F3212" s="9">
        <f t="shared" si="150"/>
        <v>1</v>
      </c>
    </row>
    <row r="3213" spans="1:6" x14ac:dyDescent="0.3">
      <c r="A3213" s="1">
        <v>43019</v>
      </c>
      <c r="B3213">
        <f>VLOOKUP(A3213,NASDAQ_Composite_IXIC_20210721[[Date]:[Close]],5)</f>
        <v>6603.5498049999997</v>
      </c>
      <c r="C3213" s="9">
        <f t="shared" si="151"/>
        <v>2.4320640040345181</v>
      </c>
      <c r="D3213" s="9">
        <f>VLOOKUP(A3213,nasdaq_wtd_mc_ritter_add!$B$2:$D$3373,$D$5)</f>
        <v>3.6949057960889999</v>
      </c>
      <c r="E3213" s="9">
        <f t="shared" si="152"/>
        <v>1.2628417920544819</v>
      </c>
      <c r="F3213" s="9">
        <f t="shared" si="150"/>
        <v>1</v>
      </c>
    </row>
    <row r="3214" spans="1:6" x14ac:dyDescent="0.3">
      <c r="A3214" s="1">
        <v>43020</v>
      </c>
      <c r="B3214">
        <f>VLOOKUP(A3214,NASDAQ_Composite_IXIC_20210721[[Date]:[Close]],5)</f>
        <v>6591.5097660000001</v>
      </c>
      <c r="C3214" s="9">
        <f t="shared" si="151"/>
        <v>2.4302390721686633</v>
      </c>
      <c r="D3214" s="9">
        <f>VLOOKUP(A3214,nasdaq_wtd_mc_ritter_add!$B$2:$D$3373,$D$5)</f>
        <v>3.6955911516475899</v>
      </c>
      <c r="E3214" s="9">
        <f t="shared" si="152"/>
        <v>1.2653520794789266</v>
      </c>
      <c r="F3214" s="9">
        <f t="shared" si="150"/>
        <v>1</v>
      </c>
    </row>
    <row r="3215" spans="1:6" x14ac:dyDescent="0.3">
      <c r="A3215" s="1">
        <v>43021</v>
      </c>
      <c r="B3215">
        <f>VLOOKUP(A3215,NASDAQ_Composite_IXIC_20210721[[Date]:[Close]],5)</f>
        <v>6605.7998049999997</v>
      </c>
      <c r="C3215" s="9">
        <f t="shared" si="151"/>
        <v>2.4324046718324324</v>
      </c>
      <c r="D3215" s="9">
        <f>VLOOKUP(A3215,nasdaq_wtd_mc_ritter_add!$B$2:$D$3373,$D$5)</f>
        <v>3.6977083492326899</v>
      </c>
      <c r="E3215" s="9">
        <f t="shared" si="152"/>
        <v>1.2653036774002575</v>
      </c>
      <c r="F3215" s="9">
        <f t="shared" si="150"/>
        <v>1</v>
      </c>
    </row>
    <row r="3216" spans="1:6" x14ac:dyDescent="0.3">
      <c r="A3216" s="1">
        <v>43022</v>
      </c>
      <c r="B3216">
        <f>VLOOKUP(A3216,NASDAQ_Composite_IXIC_20210721[[Date]:[Close]],5)</f>
        <v>6605.7998049999997</v>
      </c>
      <c r="C3216" s="9">
        <f t="shared" si="151"/>
        <v>2.4324046718324324</v>
      </c>
      <c r="D3216" s="9">
        <f>VLOOKUP(A3216,nasdaq_wtd_mc_ritter_add!$B$2:$D$3373,$D$5)</f>
        <v>3.6977083492326899</v>
      </c>
      <c r="E3216" s="9">
        <f t="shared" si="152"/>
        <v>1.2653036774002575</v>
      </c>
      <c r="F3216" s="9">
        <f t="shared" si="150"/>
        <v>0</v>
      </c>
    </row>
    <row r="3217" spans="1:6" x14ac:dyDescent="0.3">
      <c r="A3217" s="1">
        <v>43023</v>
      </c>
      <c r="B3217">
        <f>VLOOKUP(A3217,NASDAQ_Composite_IXIC_20210721[[Date]:[Close]],5)</f>
        <v>6605.7998049999997</v>
      </c>
      <c r="C3217" s="9">
        <f t="shared" si="151"/>
        <v>2.4324046718324324</v>
      </c>
      <c r="D3217" s="9">
        <f>VLOOKUP(A3217,nasdaq_wtd_mc_ritter_add!$B$2:$D$3373,$D$5)</f>
        <v>3.6977083492326899</v>
      </c>
      <c r="E3217" s="9">
        <f t="shared" si="152"/>
        <v>1.2653036774002575</v>
      </c>
      <c r="F3217" s="9">
        <f t="shared" si="150"/>
        <v>0</v>
      </c>
    </row>
    <row r="3218" spans="1:6" x14ac:dyDescent="0.3">
      <c r="A3218" s="1">
        <v>43024</v>
      </c>
      <c r="B3218">
        <f>VLOOKUP(A3218,NASDAQ_Composite_IXIC_20210721[[Date]:[Close]],5)</f>
        <v>6624</v>
      </c>
      <c r="C3218" s="9">
        <f t="shared" si="151"/>
        <v>2.4351560674317332</v>
      </c>
      <c r="D3218" s="9">
        <f>VLOOKUP(A3218,nasdaq_wtd_mc_ritter_add!$B$2:$D$3373,$D$5)</f>
        <v>3.6968158434896599</v>
      </c>
      <c r="E3218" s="9">
        <f t="shared" si="152"/>
        <v>1.2616597760579267</v>
      </c>
      <c r="F3218" s="9">
        <f t="shared" si="150"/>
        <v>1</v>
      </c>
    </row>
    <row r="3219" spans="1:6" x14ac:dyDescent="0.3">
      <c r="A3219" s="1">
        <v>43025</v>
      </c>
      <c r="B3219">
        <f>VLOOKUP(A3219,NASDAQ_Composite_IXIC_20210721[[Date]:[Close]],5)</f>
        <v>6623.6601559999999</v>
      </c>
      <c r="C3219" s="9">
        <f t="shared" si="151"/>
        <v>2.4351047611638998</v>
      </c>
      <c r="D3219" s="9">
        <f>VLOOKUP(A3219,nasdaq_wtd_mc_ritter_add!$B$2:$D$3373,$D$5)</f>
        <v>3.70125561451166</v>
      </c>
      <c r="E3219" s="9">
        <f t="shared" si="152"/>
        <v>1.2661508533477601</v>
      </c>
      <c r="F3219" s="9">
        <f t="shared" si="150"/>
        <v>1</v>
      </c>
    </row>
    <row r="3220" spans="1:6" x14ac:dyDescent="0.3">
      <c r="A3220" s="1">
        <v>43026</v>
      </c>
      <c r="B3220">
        <f>VLOOKUP(A3220,NASDAQ_Composite_IXIC_20210721[[Date]:[Close]],5)</f>
        <v>6624.2202150000003</v>
      </c>
      <c r="C3220" s="9">
        <f t="shared" si="151"/>
        <v>2.4351893118972461</v>
      </c>
      <c r="D3220" s="9">
        <f>VLOOKUP(A3220,nasdaq_wtd_mc_ritter_add!$B$2:$D$3373,$D$5)</f>
        <v>3.6988969856740002</v>
      </c>
      <c r="E3220" s="9">
        <f t="shared" si="152"/>
        <v>1.2637076737767541</v>
      </c>
      <c r="F3220" s="9">
        <f t="shared" si="150"/>
        <v>1</v>
      </c>
    </row>
    <row r="3221" spans="1:6" x14ac:dyDescent="0.3">
      <c r="A3221" s="1">
        <v>43027</v>
      </c>
      <c r="B3221">
        <f>VLOOKUP(A3221,NASDAQ_Composite_IXIC_20210721[[Date]:[Close]],5)</f>
        <v>6605.0698240000002</v>
      </c>
      <c r="C3221" s="9">
        <f t="shared" si="151"/>
        <v>2.4322941596525007</v>
      </c>
      <c r="D3221" s="9">
        <f>VLOOKUP(A3221,nasdaq_wtd_mc_ritter_add!$B$2:$D$3373,$D$5)</f>
        <v>3.69141544000425</v>
      </c>
      <c r="E3221" s="9">
        <f t="shared" si="152"/>
        <v>1.2591212803517493</v>
      </c>
      <c r="F3221" s="9">
        <f t="shared" si="150"/>
        <v>1</v>
      </c>
    </row>
    <row r="3222" spans="1:6" x14ac:dyDescent="0.3">
      <c r="A3222" s="1">
        <v>43028</v>
      </c>
      <c r="B3222">
        <f>VLOOKUP(A3222,NASDAQ_Composite_IXIC_20210721[[Date]:[Close]],5)</f>
        <v>6629.0498049999997</v>
      </c>
      <c r="C3222" s="9">
        <f t="shared" si="151"/>
        <v>2.4359181267793835</v>
      </c>
      <c r="D3222" s="9">
        <f>VLOOKUP(A3222,nasdaq_wtd_mc_ritter_add!$B$2:$D$3373,$D$5)</f>
        <v>3.6958450909448799</v>
      </c>
      <c r="E3222" s="9">
        <f t="shared" si="152"/>
        <v>1.2599269641654964</v>
      </c>
      <c r="F3222" s="9">
        <f t="shared" si="150"/>
        <v>1</v>
      </c>
    </row>
    <row r="3223" spans="1:6" x14ac:dyDescent="0.3">
      <c r="A3223" s="1">
        <v>43029</v>
      </c>
      <c r="B3223">
        <f>VLOOKUP(A3223,NASDAQ_Composite_IXIC_20210721[[Date]:[Close]],5)</f>
        <v>6629.0498049999997</v>
      </c>
      <c r="C3223" s="9">
        <f t="shared" si="151"/>
        <v>2.4359181267793835</v>
      </c>
      <c r="D3223" s="9">
        <f>VLOOKUP(A3223,nasdaq_wtd_mc_ritter_add!$B$2:$D$3373,$D$5)</f>
        <v>3.6958450909448799</v>
      </c>
      <c r="E3223" s="9">
        <f t="shared" si="152"/>
        <v>1.2599269641654964</v>
      </c>
      <c r="F3223" s="9">
        <f t="shared" si="150"/>
        <v>0</v>
      </c>
    </row>
    <row r="3224" spans="1:6" x14ac:dyDescent="0.3">
      <c r="A3224" s="1">
        <v>43030</v>
      </c>
      <c r="B3224">
        <f>VLOOKUP(A3224,NASDAQ_Composite_IXIC_20210721[[Date]:[Close]],5)</f>
        <v>6629.0498049999997</v>
      </c>
      <c r="C3224" s="9">
        <f t="shared" si="151"/>
        <v>2.4359181267793835</v>
      </c>
      <c r="D3224" s="9">
        <f>VLOOKUP(A3224,nasdaq_wtd_mc_ritter_add!$B$2:$D$3373,$D$5)</f>
        <v>3.6958450909448799</v>
      </c>
      <c r="E3224" s="9">
        <f t="shared" si="152"/>
        <v>1.2599269641654964</v>
      </c>
      <c r="F3224" s="9">
        <f t="shared" si="150"/>
        <v>0</v>
      </c>
    </row>
    <row r="3225" spans="1:6" x14ac:dyDescent="0.3">
      <c r="A3225" s="1">
        <v>43031</v>
      </c>
      <c r="B3225">
        <f>VLOOKUP(A3225,NASDAQ_Composite_IXIC_20210721[[Date]:[Close]],5)</f>
        <v>6586.830078</v>
      </c>
      <c r="C3225" s="9">
        <f t="shared" si="151"/>
        <v>2.4295288631055945</v>
      </c>
      <c r="D3225" s="9">
        <f>VLOOKUP(A3225,nasdaq_wtd_mc_ritter_add!$B$2:$D$3373,$D$5)</f>
        <v>3.6779368848725298</v>
      </c>
      <c r="E3225" s="9">
        <f t="shared" si="152"/>
        <v>1.2484080217669353</v>
      </c>
      <c r="F3225" s="9">
        <f t="shared" si="150"/>
        <v>1</v>
      </c>
    </row>
    <row r="3226" spans="1:6" x14ac:dyDescent="0.3">
      <c r="A3226" s="1">
        <v>43032</v>
      </c>
      <c r="B3226">
        <f>VLOOKUP(A3226,NASDAQ_Composite_IXIC_20210721[[Date]:[Close]],5)</f>
        <v>6598.4301759999998</v>
      </c>
      <c r="C3226" s="9">
        <f t="shared" si="151"/>
        <v>2.4312884189686406</v>
      </c>
      <c r="D3226" s="9">
        <f>VLOOKUP(A3226,nasdaq_wtd_mc_ritter_add!$B$2:$D$3373,$D$5)</f>
        <v>3.6771441413207402</v>
      </c>
      <c r="E3226" s="9">
        <f t="shared" si="152"/>
        <v>1.2458557223520996</v>
      </c>
      <c r="F3226" s="9">
        <f t="shared" si="150"/>
        <v>1</v>
      </c>
    </row>
    <row r="3227" spans="1:6" x14ac:dyDescent="0.3">
      <c r="A3227" s="1">
        <v>43033</v>
      </c>
      <c r="B3227">
        <f>VLOOKUP(A3227,NASDAQ_Composite_IXIC_20210721[[Date]:[Close]],5)</f>
        <v>6563.8901370000003</v>
      </c>
      <c r="C3227" s="9">
        <f t="shared" si="151"/>
        <v>2.426040086233626</v>
      </c>
      <c r="D3227" s="9">
        <f>VLOOKUP(A3227,nasdaq_wtd_mc_ritter_add!$B$2:$D$3373,$D$5)</f>
        <v>3.6680421248730801</v>
      </c>
      <c r="E3227" s="9">
        <f t="shared" si="152"/>
        <v>1.2420020386394541</v>
      </c>
      <c r="F3227" s="9">
        <f t="shared" si="150"/>
        <v>1</v>
      </c>
    </row>
    <row r="3228" spans="1:6" x14ac:dyDescent="0.3">
      <c r="A3228" s="1">
        <v>43034</v>
      </c>
      <c r="B3228">
        <f>VLOOKUP(A3228,NASDAQ_Composite_IXIC_20210721[[Date]:[Close]],5)</f>
        <v>6556.7700199999999</v>
      </c>
      <c r="C3228" s="9">
        <f t="shared" si="151"/>
        <v>2.4249547570483978</v>
      </c>
      <c r="D3228" s="9">
        <f>VLOOKUP(A3228,nasdaq_wtd_mc_ritter_add!$B$2:$D$3373,$D$5)</f>
        <v>3.6706508959585902</v>
      </c>
      <c r="E3228" s="9">
        <f t="shared" si="152"/>
        <v>1.2456961389101924</v>
      </c>
      <c r="F3228" s="9">
        <f t="shared" si="150"/>
        <v>1</v>
      </c>
    </row>
    <row r="3229" spans="1:6" x14ac:dyDescent="0.3">
      <c r="A3229" s="1">
        <v>43035</v>
      </c>
      <c r="B3229">
        <f>VLOOKUP(A3229,NASDAQ_Composite_IXIC_20210721[[Date]:[Close]],5)</f>
        <v>6701.2597660000001</v>
      </c>
      <c r="C3229" s="9">
        <f t="shared" si="151"/>
        <v>2.446752183847372</v>
      </c>
      <c r="D3229" s="9">
        <f>VLOOKUP(A3229,nasdaq_wtd_mc_ritter_add!$B$2:$D$3373,$D$5)</f>
        <v>3.7036542458088202</v>
      </c>
      <c r="E3229" s="9">
        <f t="shared" si="152"/>
        <v>1.2569020619614482</v>
      </c>
      <c r="F3229" s="9">
        <f t="shared" si="150"/>
        <v>1</v>
      </c>
    </row>
    <row r="3230" spans="1:6" x14ac:dyDescent="0.3">
      <c r="A3230" s="1">
        <v>43036</v>
      </c>
      <c r="B3230">
        <f>VLOOKUP(A3230,NASDAQ_Composite_IXIC_20210721[[Date]:[Close]],5)</f>
        <v>6701.2597660000001</v>
      </c>
      <c r="C3230" s="9">
        <f t="shared" si="151"/>
        <v>2.446752183847372</v>
      </c>
      <c r="D3230" s="9">
        <f>VLOOKUP(A3230,nasdaq_wtd_mc_ritter_add!$B$2:$D$3373,$D$5)</f>
        <v>3.7036542458088202</v>
      </c>
      <c r="E3230" s="9">
        <f t="shared" si="152"/>
        <v>1.2569020619614482</v>
      </c>
      <c r="F3230" s="9">
        <f t="shared" si="150"/>
        <v>0</v>
      </c>
    </row>
    <row r="3231" spans="1:6" x14ac:dyDescent="0.3">
      <c r="A3231" s="1">
        <v>43037</v>
      </c>
      <c r="B3231">
        <f>VLOOKUP(A3231,NASDAQ_Composite_IXIC_20210721[[Date]:[Close]],5)</f>
        <v>6701.2597660000001</v>
      </c>
      <c r="C3231" s="9">
        <f t="shared" si="151"/>
        <v>2.446752183847372</v>
      </c>
      <c r="D3231" s="9">
        <f>VLOOKUP(A3231,nasdaq_wtd_mc_ritter_add!$B$2:$D$3373,$D$5)</f>
        <v>3.7036542458088202</v>
      </c>
      <c r="E3231" s="9">
        <f t="shared" si="152"/>
        <v>1.2569020619614482</v>
      </c>
      <c r="F3231" s="9">
        <f t="shared" si="150"/>
        <v>0</v>
      </c>
    </row>
    <row r="3232" spans="1:6" x14ac:dyDescent="0.3">
      <c r="A3232" s="1">
        <v>43038</v>
      </c>
      <c r="B3232">
        <f>VLOOKUP(A3232,NASDAQ_Composite_IXIC_20210721[[Date]:[Close]],5)</f>
        <v>6698.9599609999996</v>
      </c>
      <c r="C3232" s="9">
        <f t="shared" si="151"/>
        <v>2.4464089349948255</v>
      </c>
      <c r="D3232" s="9">
        <f>VLOOKUP(A3232,nasdaq_wtd_mc_ritter_add!$B$2:$D$3373,$D$5)</f>
        <v>3.7097810831914502</v>
      </c>
      <c r="E3232" s="9">
        <f t="shared" si="152"/>
        <v>1.2633721481966247</v>
      </c>
      <c r="F3232" s="9">
        <f t="shared" si="150"/>
        <v>1</v>
      </c>
    </row>
    <row r="3233" spans="1:6" x14ac:dyDescent="0.3">
      <c r="A3233" s="1">
        <v>43039</v>
      </c>
      <c r="B3233">
        <f>VLOOKUP(A3233,NASDAQ_Composite_IXIC_20210721[[Date]:[Close]],5)</f>
        <v>6727.669922</v>
      </c>
      <c r="C3233" s="9">
        <f t="shared" si="151"/>
        <v>2.4506855114710975</v>
      </c>
      <c r="D3233" s="9">
        <f>VLOOKUP(A3233,nasdaq_wtd_mc_ritter_add!$B$2:$D$3373,$D$5)</f>
        <v>3.7128333301520202</v>
      </c>
      <c r="E3233" s="9">
        <f t="shared" si="152"/>
        <v>1.2621478186809227</v>
      </c>
      <c r="F3233" s="9">
        <f t="shared" si="150"/>
        <v>1</v>
      </c>
    </row>
    <row r="3234" spans="1:6" x14ac:dyDescent="0.3">
      <c r="A3234" s="1">
        <v>43040</v>
      </c>
      <c r="B3234">
        <f>VLOOKUP(A3234,NASDAQ_Composite_IXIC_20210721[[Date]:[Close]],5)</f>
        <v>6716.5297849999997</v>
      </c>
      <c r="C3234" s="9">
        <f t="shared" si="151"/>
        <v>2.4490282704612278</v>
      </c>
      <c r="D3234" s="9">
        <f>VLOOKUP(A3234,nasdaq_wtd_mc_ritter_add!$B$2:$D$3373,$D$5)</f>
        <v>3.7152679789972498</v>
      </c>
      <c r="E3234" s="9">
        <f t="shared" si="152"/>
        <v>1.266239708536022</v>
      </c>
      <c r="F3234" s="9">
        <f t="shared" si="150"/>
        <v>1</v>
      </c>
    </row>
    <row r="3235" spans="1:6" x14ac:dyDescent="0.3">
      <c r="A3235" s="1">
        <v>43041</v>
      </c>
      <c r="B3235">
        <f>VLOOKUP(A3235,NASDAQ_Composite_IXIC_20210721[[Date]:[Close]],5)</f>
        <v>6714.9399409999996</v>
      </c>
      <c r="C3235" s="9">
        <f t="shared" si="151"/>
        <v>2.4487915362780219</v>
      </c>
      <c r="D3235" s="9">
        <f>VLOOKUP(A3235,nasdaq_wtd_mc_ritter_add!$B$2:$D$3373,$D$5)</f>
        <v>3.7012994122238201</v>
      </c>
      <c r="E3235" s="9">
        <f t="shared" si="152"/>
        <v>1.2525078759457982</v>
      </c>
      <c r="F3235" s="9">
        <f t="shared" si="150"/>
        <v>1</v>
      </c>
    </row>
    <row r="3236" spans="1:6" x14ac:dyDescent="0.3">
      <c r="A3236" s="1">
        <v>43042</v>
      </c>
      <c r="B3236">
        <f>VLOOKUP(A3236,NASDAQ_Composite_IXIC_20210721[[Date]:[Close]],5)</f>
        <v>6764.4399409999996</v>
      </c>
      <c r="C3236" s="9">
        <f t="shared" si="151"/>
        <v>2.4561361208134658</v>
      </c>
      <c r="D3236" s="9">
        <f>VLOOKUP(A3236,nasdaq_wtd_mc_ritter_add!$B$2:$D$3373,$D$5)</f>
        <v>3.7056372239452902</v>
      </c>
      <c r="E3236" s="9">
        <f t="shared" si="152"/>
        <v>1.2495011031318244</v>
      </c>
      <c r="F3236" s="9">
        <f t="shared" si="150"/>
        <v>1</v>
      </c>
    </row>
    <row r="3237" spans="1:6" x14ac:dyDescent="0.3">
      <c r="A3237" s="1">
        <v>43043</v>
      </c>
      <c r="B3237">
        <f>VLOOKUP(A3237,NASDAQ_Composite_IXIC_20210721[[Date]:[Close]],5)</f>
        <v>6764.4399409999996</v>
      </c>
      <c r="C3237" s="9">
        <f t="shared" si="151"/>
        <v>2.4561361208134658</v>
      </c>
      <c r="D3237" s="9">
        <f>VLOOKUP(A3237,nasdaq_wtd_mc_ritter_add!$B$2:$D$3373,$D$5)</f>
        <v>3.7056372239452902</v>
      </c>
      <c r="E3237" s="9">
        <f t="shared" si="152"/>
        <v>1.2495011031318244</v>
      </c>
      <c r="F3237" s="9">
        <f t="shared" si="150"/>
        <v>0</v>
      </c>
    </row>
    <row r="3238" spans="1:6" x14ac:dyDescent="0.3">
      <c r="A3238" s="1">
        <v>43044</v>
      </c>
      <c r="B3238">
        <f>VLOOKUP(A3238,NASDAQ_Composite_IXIC_20210721[[Date]:[Close]],5)</f>
        <v>6764.4399409999996</v>
      </c>
      <c r="C3238" s="9">
        <f t="shared" si="151"/>
        <v>2.4561361208134658</v>
      </c>
      <c r="D3238" s="9">
        <f>VLOOKUP(A3238,nasdaq_wtd_mc_ritter_add!$B$2:$D$3373,$D$5)</f>
        <v>3.7056372239452902</v>
      </c>
      <c r="E3238" s="9">
        <f t="shared" si="152"/>
        <v>1.2495011031318244</v>
      </c>
      <c r="F3238" s="9">
        <f t="shared" si="150"/>
        <v>0</v>
      </c>
    </row>
    <row r="3239" spans="1:6" x14ac:dyDescent="0.3">
      <c r="A3239" s="1">
        <v>43045</v>
      </c>
      <c r="B3239">
        <f>VLOOKUP(A3239,NASDAQ_Composite_IXIC_20210721[[Date]:[Close]],5)</f>
        <v>6786.4399409999996</v>
      </c>
      <c r="C3239" s="9">
        <f t="shared" si="151"/>
        <v>2.45938314529021</v>
      </c>
      <c r="D3239" s="9">
        <f>VLOOKUP(A3239,nasdaq_wtd_mc_ritter_add!$B$2:$D$3373,$D$5)</f>
        <v>3.7073253923140799</v>
      </c>
      <c r="E3239" s="9">
        <f t="shared" si="152"/>
        <v>1.2479422470238699</v>
      </c>
      <c r="F3239" s="9">
        <f t="shared" si="150"/>
        <v>1</v>
      </c>
    </row>
    <row r="3240" spans="1:6" x14ac:dyDescent="0.3">
      <c r="A3240" s="1">
        <v>43046</v>
      </c>
      <c r="B3240">
        <f>VLOOKUP(A3240,NASDAQ_Composite_IXIC_20210721[[Date]:[Close]],5)</f>
        <v>6767.7797849999997</v>
      </c>
      <c r="C3240" s="9">
        <f t="shared" si="151"/>
        <v>2.4566297344460315</v>
      </c>
      <c r="D3240" s="9">
        <f>VLOOKUP(A3240,nasdaq_wtd_mc_ritter_add!$B$2:$D$3373,$D$5)</f>
        <v>3.6979070205114302</v>
      </c>
      <c r="E3240" s="9">
        <f t="shared" si="152"/>
        <v>1.2412772860653987</v>
      </c>
      <c r="F3240" s="9">
        <f t="shared" si="150"/>
        <v>1</v>
      </c>
    </row>
    <row r="3241" spans="1:6" x14ac:dyDescent="0.3">
      <c r="A3241" s="1">
        <v>43047</v>
      </c>
      <c r="B3241">
        <f>VLOOKUP(A3241,NASDAQ_Composite_IXIC_20210721[[Date]:[Close]],5)</f>
        <v>6789.1201170000004</v>
      </c>
      <c r="C3241" s="9">
        <f t="shared" si="151"/>
        <v>2.4597779983973185</v>
      </c>
      <c r="D3241" s="9">
        <f>VLOOKUP(A3241,nasdaq_wtd_mc_ritter_add!$B$2:$D$3373,$D$5)</f>
        <v>3.6904011125025402</v>
      </c>
      <c r="E3241" s="9">
        <f t="shared" si="152"/>
        <v>1.2306231141052217</v>
      </c>
      <c r="F3241" s="9">
        <f t="shared" si="150"/>
        <v>1</v>
      </c>
    </row>
    <row r="3242" spans="1:6" x14ac:dyDescent="0.3">
      <c r="A3242" s="1">
        <v>43048</v>
      </c>
      <c r="B3242">
        <f>VLOOKUP(A3242,NASDAQ_Composite_IXIC_20210721[[Date]:[Close]],5)</f>
        <v>6750.0498049999997</v>
      </c>
      <c r="C3242" s="9">
        <f t="shared" si="151"/>
        <v>2.4540065337245105</v>
      </c>
      <c r="D3242" s="9">
        <f>VLOOKUP(A3242,nasdaq_wtd_mc_ritter_add!$B$2:$D$3373,$D$5)</f>
        <v>3.6868724584089101</v>
      </c>
      <c r="E3242" s="9">
        <f t="shared" si="152"/>
        <v>1.2328659246843996</v>
      </c>
      <c r="F3242" s="9">
        <f t="shared" si="150"/>
        <v>1</v>
      </c>
    </row>
    <row r="3243" spans="1:6" x14ac:dyDescent="0.3">
      <c r="A3243" s="1">
        <v>43049</v>
      </c>
      <c r="B3243">
        <f>VLOOKUP(A3243,NASDAQ_Composite_IXIC_20210721[[Date]:[Close]],5)</f>
        <v>6750.9399409999996</v>
      </c>
      <c r="C3243" s="9">
        <f t="shared" si="151"/>
        <v>2.4541383960572789</v>
      </c>
      <c r="D3243" s="9">
        <f>VLOOKUP(A3243,nasdaq_wtd_mc_ritter_add!$B$2:$D$3373,$D$5)</f>
        <v>3.6899397725238301</v>
      </c>
      <c r="E3243" s="9">
        <f t="shared" si="152"/>
        <v>1.2358013764665512</v>
      </c>
      <c r="F3243" s="9">
        <f t="shared" si="150"/>
        <v>1</v>
      </c>
    </row>
    <row r="3244" spans="1:6" x14ac:dyDescent="0.3">
      <c r="A3244" s="1">
        <v>43050</v>
      </c>
      <c r="B3244">
        <f>VLOOKUP(A3244,NASDAQ_Composite_IXIC_20210721[[Date]:[Close]],5)</f>
        <v>6750.9399409999996</v>
      </c>
      <c r="C3244" s="9">
        <f t="shared" si="151"/>
        <v>2.4541383960572789</v>
      </c>
      <c r="D3244" s="9">
        <f>VLOOKUP(A3244,nasdaq_wtd_mc_ritter_add!$B$2:$D$3373,$D$5)</f>
        <v>3.6899397725238301</v>
      </c>
      <c r="E3244" s="9">
        <f t="shared" si="152"/>
        <v>1.2358013764665512</v>
      </c>
      <c r="F3244" s="9">
        <f t="shared" si="150"/>
        <v>0</v>
      </c>
    </row>
    <row r="3245" spans="1:6" x14ac:dyDescent="0.3">
      <c r="A3245" s="1">
        <v>43051</v>
      </c>
      <c r="B3245">
        <f>VLOOKUP(A3245,NASDAQ_Composite_IXIC_20210721[[Date]:[Close]],5)</f>
        <v>6750.9399409999996</v>
      </c>
      <c r="C3245" s="9">
        <f t="shared" si="151"/>
        <v>2.4541383960572789</v>
      </c>
      <c r="D3245" s="9">
        <f>VLOOKUP(A3245,nasdaq_wtd_mc_ritter_add!$B$2:$D$3373,$D$5)</f>
        <v>3.6899397725238301</v>
      </c>
      <c r="E3245" s="9">
        <f t="shared" si="152"/>
        <v>1.2358013764665512</v>
      </c>
      <c r="F3245" s="9">
        <f t="shared" si="150"/>
        <v>0</v>
      </c>
    </row>
    <row r="3246" spans="1:6" x14ac:dyDescent="0.3">
      <c r="A3246" s="1">
        <v>43052</v>
      </c>
      <c r="B3246">
        <f>VLOOKUP(A3246,NASDAQ_Composite_IXIC_20210721[[Date]:[Close]],5)</f>
        <v>6757.6000979999999</v>
      </c>
      <c r="C3246" s="9">
        <f t="shared" si="151"/>
        <v>2.4551244622821153</v>
      </c>
      <c r="D3246" s="9">
        <f>VLOOKUP(A3246,nasdaq_wtd_mc_ritter_add!$B$2:$D$3373,$D$5)</f>
        <v>3.68746267950113</v>
      </c>
      <c r="E3246" s="9">
        <f t="shared" si="152"/>
        <v>1.2323382172190147</v>
      </c>
      <c r="F3246" s="9">
        <f t="shared" si="150"/>
        <v>1</v>
      </c>
    </row>
    <row r="3247" spans="1:6" x14ac:dyDescent="0.3">
      <c r="A3247" s="1">
        <v>43053</v>
      </c>
      <c r="B3247">
        <f>VLOOKUP(A3247,NASDAQ_Composite_IXIC_20210721[[Date]:[Close]],5)</f>
        <v>6737.8701170000004</v>
      </c>
      <c r="C3247" s="9">
        <f t="shared" si="151"/>
        <v>2.4522005189526324</v>
      </c>
      <c r="D3247" s="9">
        <f>VLOOKUP(A3247,nasdaq_wtd_mc_ritter_add!$B$2:$D$3373,$D$5)</f>
        <v>3.6780570295925701</v>
      </c>
      <c r="E3247" s="9">
        <f t="shared" si="152"/>
        <v>1.2258565106399377</v>
      </c>
      <c r="F3247" s="9">
        <f t="shared" si="150"/>
        <v>1</v>
      </c>
    </row>
    <row r="3248" spans="1:6" x14ac:dyDescent="0.3">
      <c r="A3248" s="1">
        <v>43054</v>
      </c>
      <c r="B3248">
        <f>VLOOKUP(A3248,NASDAQ_Composite_IXIC_20210721[[Date]:[Close]],5)</f>
        <v>6706.2099609999996</v>
      </c>
      <c r="C3248" s="9">
        <f t="shared" si="151"/>
        <v>2.4474906073270786</v>
      </c>
      <c r="D3248" s="9">
        <f>VLOOKUP(A3248,nasdaq_wtd_mc_ritter_add!$B$2:$D$3373,$D$5)</f>
        <v>3.6782958962971599</v>
      </c>
      <c r="E3248" s="9">
        <f t="shared" si="152"/>
        <v>1.2308052889700813</v>
      </c>
      <c r="F3248" s="9">
        <f t="shared" si="150"/>
        <v>1</v>
      </c>
    </row>
    <row r="3249" spans="1:6" x14ac:dyDescent="0.3">
      <c r="A3249" s="1">
        <v>43055</v>
      </c>
      <c r="B3249">
        <f>VLOOKUP(A3249,NASDAQ_Composite_IXIC_20210721[[Date]:[Close]],5)</f>
        <v>6793.2900390000004</v>
      </c>
      <c r="C3249" s="9">
        <f t="shared" si="151"/>
        <v>2.4603920163931106</v>
      </c>
      <c r="D3249" s="9">
        <f>VLOOKUP(A3249,nasdaq_wtd_mc_ritter_add!$B$2:$D$3373,$D$5)</f>
        <v>3.69146453871064</v>
      </c>
      <c r="E3249" s="9">
        <f t="shared" si="152"/>
        <v>1.2310725223175294</v>
      </c>
      <c r="F3249" s="9">
        <f t="shared" si="150"/>
        <v>1</v>
      </c>
    </row>
    <row r="3250" spans="1:6" x14ac:dyDescent="0.3">
      <c r="A3250" s="1">
        <v>43056</v>
      </c>
      <c r="B3250">
        <f>VLOOKUP(A3250,NASDAQ_Composite_IXIC_20210721[[Date]:[Close]],5)</f>
        <v>6782.7900390000004</v>
      </c>
      <c r="C3250" s="9">
        <f t="shared" si="151"/>
        <v>2.4588451778309794</v>
      </c>
      <c r="D3250" s="9">
        <f>VLOOKUP(A3250,nasdaq_wtd_mc_ritter_add!$B$2:$D$3373,$D$5)</f>
        <v>3.6930185252127501</v>
      </c>
      <c r="E3250" s="9">
        <f t="shared" si="152"/>
        <v>1.2341733473817706</v>
      </c>
      <c r="F3250" s="9">
        <f t="shared" si="150"/>
        <v>1</v>
      </c>
    </row>
    <row r="3251" spans="1:6" x14ac:dyDescent="0.3">
      <c r="A3251" s="1">
        <v>43057</v>
      </c>
      <c r="B3251">
        <f>VLOOKUP(A3251,NASDAQ_Composite_IXIC_20210721[[Date]:[Close]],5)</f>
        <v>6782.7900390000004</v>
      </c>
      <c r="C3251" s="9">
        <f t="shared" si="151"/>
        <v>2.4588451778309794</v>
      </c>
      <c r="D3251" s="9">
        <f>VLOOKUP(A3251,nasdaq_wtd_mc_ritter_add!$B$2:$D$3373,$D$5)</f>
        <v>3.6930185252127501</v>
      </c>
      <c r="E3251" s="9">
        <f t="shared" si="152"/>
        <v>1.2341733473817706</v>
      </c>
      <c r="F3251" s="9">
        <f t="shared" si="150"/>
        <v>0</v>
      </c>
    </row>
    <row r="3252" spans="1:6" x14ac:dyDescent="0.3">
      <c r="A3252" s="1">
        <v>43058</v>
      </c>
      <c r="B3252">
        <f>VLOOKUP(A3252,NASDAQ_Composite_IXIC_20210721[[Date]:[Close]],5)</f>
        <v>6782.7900390000004</v>
      </c>
      <c r="C3252" s="9">
        <f t="shared" si="151"/>
        <v>2.4588451778309794</v>
      </c>
      <c r="D3252" s="9">
        <f>VLOOKUP(A3252,nasdaq_wtd_mc_ritter_add!$B$2:$D$3373,$D$5)</f>
        <v>3.6930185252127501</v>
      </c>
      <c r="E3252" s="9">
        <f t="shared" si="152"/>
        <v>1.2341733473817706</v>
      </c>
      <c r="F3252" s="9">
        <f t="shared" si="150"/>
        <v>0</v>
      </c>
    </row>
    <row r="3253" spans="1:6" x14ac:dyDescent="0.3">
      <c r="A3253" s="1">
        <v>43059</v>
      </c>
      <c r="B3253">
        <f>VLOOKUP(A3253,NASDAQ_Composite_IXIC_20210721[[Date]:[Close]],5)</f>
        <v>6790.7099609999996</v>
      </c>
      <c r="C3253" s="9">
        <f t="shared" si="151"/>
        <v>2.4600121462472009</v>
      </c>
      <c r="D3253" s="9">
        <f>VLOOKUP(A3253,nasdaq_wtd_mc_ritter_add!$B$2:$D$3373,$D$5)</f>
        <v>3.6930804211773598</v>
      </c>
      <c r="E3253" s="9">
        <f t="shared" si="152"/>
        <v>1.2330682749301589</v>
      </c>
      <c r="F3253" s="9">
        <f t="shared" si="150"/>
        <v>1</v>
      </c>
    </row>
    <row r="3254" spans="1:6" x14ac:dyDescent="0.3">
      <c r="A3254" s="1">
        <v>43060</v>
      </c>
      <c r="B3254">
        <f>VLOOKUP(A3254,NASDAQ_Composite_IXIC_20210721[[Date]:[Close]],5)</f>
        <v>6862.4799800000001</v>
      </c>
      <c r="C3254" s="9">
        <f t="shared" si="151"/>
        <v>2.4705255398759798</v>
      </c>
      <c r="D3254" s="9">
        <f>VLOOKUP(A3254,nasdaq_wtd_mc_ritter_add!$B$2:$D$3373,$D$5)</f>
        <v>3.7078022912491</v>
      </c>
      <c r="E3254" s="9">
        <f t="shared" si="152"/>
        <v>1.2372767513731202</v>
      </c>
      <c r="F3254" s="9">
        <f t="shared" si="150"/>
        <v>1</v>
      </c>
    </row>
    <row r="3255" spans="1:6" x14ac:dyDescent="0.3">
      <c r="A3255" s="1">
        <v>43061</v>
      </c>
      <c r="B3255">
        <f>VLOOKUP(A3255,NASDAQ_Composite_IXIC_20210721[[Date]:[Close]],5)</f>
        <v>6867.3598629999997</v>
      </c>
      <c r="C3255" s="9">
        <f t="shared" si="151"/>
        <v>2.4712363833033288</v>
      </c>
      <c r="D3255" s="9">
        <f>VLOOKUP(A3255,nasdaq_wtd_mc_ritter_add!$B$2:$D$3373,$D$5)</f>
        <v>3.7097265197712299</v>
      </c>
      <c r="E3255" s="9">
        <f t="shared" si="152"/>
        <v>1.2384901364679011</v>
      </c>
      <c r="F3255" s="9">
        <f t="shared" si="150"/>
        <v>1</v>
      </c>
    </row>
    <row r="3256" spans="1:6" x14ac:dyDescent="0.3">
      <c r="A3256" s="1">
        <v>43062</v>
      </c>
      <c r="B3256">
        <f>VLOOKUP(A3256,NASDAQ_Composite_IXIC_20210721[[Date]:[Close]],5)</f>
        <v>6867.3598629999997</v>
      </c>
      <c r="C3256" s="9">
        <f t="shared" si="151"/>
        <v>2.4712363833033288</v>
      </c>
      <c r="D3256" s="9">
        <f>VLOOKUP(A3256,nasdaq_wtd_mc_ritter_add!$B$2:$D$3373,$D$5)</f>
        <v>3.7097265197712299</v>
      </c>
      <c r="E3256" s="9">
        <f t="shared" si="152"/>
        <v>1.2384901364679011</v>
      </c>
      <c r="F3256" s="9">
        <f t="shared" si="150"/>
        <v>0</v>
      </c>
    </row>
    <row r="3257" spans="1:6" x14ac:dyDescent="0.3">
      <c r="A3257" s="1">
        <v>43063</v>
      </c>
      <c r="B3257">
        <f>VLOOKUP(A3257,NASDAQ_Composite_IXIC_20210721[[Date]:[Close]],5)</f>
        <v>6889.1601559999999</v>
      </c>
      <c r="C3257" s="9">
        <f t="shared" si="151"/>
        <v>2.4744058347662454</v>
      </c>
      <c r="D3257" s="9">
        <f>VLOOKUP(A3257,nasdaq_wtd_mc_ritter_add!$B$2:$D$3373,$D$5)</f>
        <v>3.7192042313396199</v>
      </c>
      <c r="E3257" s="9">
        <f t="shared" si="152"/>
        <v>1.2447983965733744</v>
      </c>
      <c r="F3257" s="9">
        <f t="shared" si="150"/>
        <v>1</v>
      </c>
    </row>
    <row r="3258" spans="1:6" x14ac:dyDescent="0.3">
      <c r="A3258" s="1">
        <v>43064</v>
      </c>
      <c r="B3258">
        <f>VLOOKUP(A3258,NASDAQ_Composite_IXIC_20210721[[Date]:[Close]],5)</f>
        <v>6889.1601559999999</v>
      </c>
      <c r="C3258" s="9">
        <f t="shared" si="151"/>
        <v>2.4744058347662454</v>
      </c>
      <c r="D3258" s="9">
        <f>VLOOKUP(A3258,nasdaq_wtd_mc_ritter_add!$B$2:$D$3373,$D$5)</f>
        <v>3.7192042313396199</v>
      </c>
      <c r="E3258" s="9">
        <f t="shared" si="152"/>
        <v>1.2447983965733744</v>
      </c>
      <c r="F3258" s="9">
        <f t="shared" si="150"/>
        <v>0</v>
      </c>
    </row>
    <row r="3259" spans="1:6" x14ac:dyDescent="0.3">
      <c r="A3259" s="1">
        <v>43065</v>
      </c>
      <c r="B3259">
        <f>VLOOKUP(A3259,NASDAQ_Composite_IXIC_20210721[[Date]:[Close]],5)</f>
        <v>6889.1601559999999</v>
      </c>
      <c r="C3259" s="9">
        <f t="shared" si="151"/>
        <v>2.4744058347662454</v>
      </c>
      <c r="D3259" s="9">
        <f>VLOOKUP(A3259,nasdaq_wtd_mc_ritter_add!$B$2:$D$3373,$D$5)</f>
        <v>3.7192042313396199</v>
      </c>
      <c r="E3259" s="9">
        <f t="shared" si="152"/>
        <v>1.2447983965733744</v>
      </c>
      <c r="F3259" s="9">
        <f t="shared" si="150"/>
        <v>0</v>
      </c>
    </row>
    <row r="3260" spans="1:6" x14ac:dyDescent="0.3">
      <c r="A3260" s="1">
        <v>43066</v>
      </c>
      <c r="B3260">
        <f>VLOOKUP(A3260,NASDAQ_Composite_IXIC_20210721[[Date]:[Close]],5)</f>
        <v>6878.5200199999999</v>
      </c>
      <c r="C3260" s="9">
        <f t="shared" si="151"/>
        <v>2.4728601657817348</v>
      </c>
      <c r="D3260" s="9">
        <f>VLOOKUP(A3260,nasdaq_wtd_mc_ritter_add!$B$2:$D$3373,$D$5)</f>
        <v>3.7157314501593701</v>
      </c>
      <c r="E3260" s="9">
        <f t="shared" si="152"/>
        <v>1.2428712843776353</v>
      </c>
      <c r="F3260" s="9">
        <f t="shared" si="150"/>
        <v>1</v>
      </c>
    </row>
    <row r="3261" spans="1:6" x14ac:dyDescent="0.3">
      <c r="A3261" s="1">
        <v>43067</v>
      </c>
      <c r="B3261">
        <f>VLOOKUP(A3261,NASDAQ_Composite_IXIC_20210721[[Date]:[Close]],5)</f>
        <v>6912.3598629999997</v>
      </c>
      <c r="C3261" s="9">
        <f t="shared" si="151"/>
        <v>2.4777677440080028</v>
      </c>
      <c r="D3261" s="9">
        <f>VLOOKUP(A3261,nasdaq_wtd_mc_ritter_add!$B$2:$D$3373,$D$5)</f>
        <v>3.7157779363544599</v>
      </c>
      <c r="E3261" s="9">
        <f t="shared" si="152"/>
        <v>1.238010192346457</v>
      </c>
      <c r="F3261" s="9">
        <f t="shared" si="150"/>
        <v>1</v>
      </c>
    </row>
    <row r="3262" spans="1:6" x14ac:dyDescent="0.3">
      <c r="A3262" s="1">
        <v>43068</v>
      </c>
      <c r="B3262">
        <f>VLOOKUP(A3262,NASDAQ_Composite_IXIC_20210721[[Date]:[Close]],5)</f>
        <v>6824.3901370000003</v>
      </c>
      <c r="C3262" s="9">
        <f t="shared" si="151"/>
        <v>2.4649596302110881</v>
      </c>
      <c r="D3262" s="9">
        <f>VLOOKUP(A3262,nasdaq_wtd_mc_ritter_add!$B$2:$D$3373,$D$5)</f>
        <v>3.6824847363403799</v>
      </c>
      <c r="E3262" s="9">
        <f t="shared" si="152"/>
        <v>1.2175251061292918</v>
      </c>
      <c r="F3262" s="9">
        <f t="shared" si="150"/>
        <v>1</v>
      </c>
    </row>
    <row r="3263" spans="1:6" x14ac:dyDescent="0.3">
      <c r="A3263" s="1">
        <v>43069</v>
      </c>
      <c r="B3263">
        <f>VLOOKUP(A3263,NASDAQ_Composite_IXIC_20210721[[Date]:[Close]],5)</f>
        <v>6873.9702150000003</v>
      </c>
      <c r="C3263" s="9">
        <f t="shared" si="151"/>
        <v>2.4721984957731395</v>
      </c>
      <c r="D3263" s="9">
        <f>VLOOKUP(A3263,nasdaq_wtd_mc_ritter_add!$B$2:$D$3373,$D$5)</f>
        <v>3.6928436233225002</v>
      </c>
      <c r="E3263" s="9">
        <f t="shared" si="152"/>
        <v>1.2206451275493606</v>
      </c>
      <c r="F3263" s="9">
        <f t="shared" si="150"/>
        <v>1</v>
      </c>
    </row>
    <row r="3264" spans="1:6" x14ac:dyDescent="0.3">
      <c r="A3264" s="1">
        <v>43070</v>
      </c>
      <c r="B3264">
        <f>VLOOKUP(A3264,NASDAQ_Composite_IXIC_20210721[[Date]:[Close]],5)</f>
        <v>6847.5898440000001</v>
      </c>
      <c r="C3264" s="9">
        <f t="shared" si="151"/>
        <v>2.4683533931187815</v>
      </c>
      <c r="D3264" s="9">
        <f>VLOOKUP(A3264,nasdaq_wtd_mc_ritter_add!$B$2:$D$3373,$D$5)</f>
        <v>3.68667343539297</v>
      </c>
      <c r="E3264" s="9">
        <f t="shared" si="152"/>
        <v>1.2183200422741884</v>
      </c>
      <c r="F3264" s="9">
        <f t="shared" si="150"/>
        <v>1</v>
      </c>
    </row>
    <row r="3265" spans="1:6" x14ac:dyDescent="0.3">
      <c r="A3265" s="1">
        <v>43071</v>
      </c>
      <c r="B3265">
        <f>VLOOKUP(A3265,NASDAQ_Composite_IXIC_20210721[[Date]:[Close]],5)</f>
        <v>6847.5898440000001</v>
      </c>
      <c r="C3265" s="9">
        <f t="shared" si="151"/>
        <v>2.4683533931187815</v>
      </c>
      <c r="D3265" s="9">
        <f>VLOOKUP(A3265,nasdaq_wtd_mc_ritter_add!$B$2:$D$3373,$D$5)</f>
        <v>3.68667343539297</v>
      </c>
      <c r="E3265" s="9">
        <f t="shared" si="152"/>
        <v>1.2183200422741884</v>
      </c>
      <c r="F3265" s="9">
        <f t="shared" si="150"/>
        <v>0</v>
      </c>
    </row>
    <row r="3266" spans="1:6" x14ac:dyDescent="0.3">
      <c r="A3266" s="1">
        <v>43072</v>
      </c>
      <c r="B3266">
        <f>VLOOKUP(A3266,NASDAQ_Composite_IXIC_20210721[[Date]:[Close]],5)</f>
        <v>6847.5898440000001</v>
      </c>
      <c r="C3266" s="9">
        <f t="shared" si="151"/>
        <v>2.4683533931187815</v>
      </c>
      <c r="D3266" s="9">
        <f>VLOOKUP(A3266,nasdaq_wtd_mc_ritter_add!$B$2:$D$3373,$D$5)</f>
        <v>3.68667343539297</v>
      </c>
      <c r="E3266" s="9">
        <f t="shared" si="152"/>
        <v>1.2183200422741884</v>
      </c>
      <c r="F3266" s="9">
        <f t="shared" si="150"/>
        <v>0</v>
      </c>
    </row>
    <row r="3267" spans="1:6" x14ac:dyDescent="0.3">
      <c r="A3267" s="1">
        <v>43073</v>
      </c>
      <c r="B3267">
        <f>VLOOKUP(A3267,NASDAQ_Composite_IXIC_20210721[[Date]:[Close]],5)</f>
        <v>6775.3701170000004</v>
      </c>
      <c r="C3267" s="9">
        <f t="shared" si="151"/>
        <v>2.4577506454378844</v>
      </c>
      <c r="D3267" s="9">
        <f>VLOOKUP(A3267,nasdaq_wtd_mc_ritter_add!$B$2:$D$3373,$D$5)</f>
        <v>3.6660820408932699</v>
      </c>
      <c r="E3267" s="9">
        <f t="shared" si="152"/>
        <v>1.2083313954553856</v>
      </c>
      <c r="F3267" s="9">
        <f t="shared" si="150"/>
        <v>1</v>
      </c>
    </row>
    <row r="3268" spans="1:6" x14ac:dyDescent="0.3">
      <c r="A3268" s="1">
        <v>43074</v>
      </c>
      <c r="B3268">
        <f>VLOOKUP(A3268,NASDAQ_Composite_IXIC_20210721[[Date]:[Close]],5)</f>
        <v>6762.2099609999996</v>
      </c>
      <c r="C3268" s="9">
        <f t="shared" si="151"/>
        <v>2.4558064042855205</v>
      </c>
      <c r="D3268" s="9">
        <f>VLOOKUP(A3268,nasdaq_wtd_mc_ritter_add!$B$2:$D$3373,$D$5)</f>
        <v>3.6718664985432299</v>
      </c>
      <c r="E3268" s="9">
        <f t="shared" si="152"/>
        <v>1.2160600942577093</v>
      </c>
      <c r="F3268" s="9">
        <f t="shared" si="150"/>
        <v>1</v>
      </c>
    </row>
    <row r="3269" spans="1:6" x14ac:dyDescent="0.3">
      <c r="A3269" s="1">
        <v>43075</v>
      </c>
      <c r="B3269">
        <f>VLOOKUP(A3269,NASDAQ_Composite_IXIC_20210721[[Date]:[Close]],5)</f>
        <v>6776.3798829999996</v>
      </c>
      <c r="C3269" s="9">
        <f t="shared" si="151"/>
        <v>2.4578996691435853</v>
      </c>
      <c r="D3269" s="9">
        <f>VLOOKUP(A3269,nasdaq_wtd_mc_ritter_add!$B$2:$D$3373,$D$5)</f>
        <v>3.6811600038727499</v>
      </c>
      <c r="E3269" s="9">
        <f t="shared" si="152"/>
        <v>1.2232603347291646</v>
      </c>
      <c r="F3269" s="9">
        <f t="shared" si="150"/>
        <v>1</v>
      </c>
    </row>
    <row r="3270" spans="1:6" x14ac:dyDescent="0.3">
      <c r="A3270" s="1">
        <v>43076</v>
      </c>
      <c r="B3270">
        <f>VLOOKUP(A3270,NASDAQ_Composite_IXIC_20210721[[Date]:[Close]],5)</f>
        <v>6812.8398440000001</v>
      </c>
      <c r="C3270" s="9">
        <f t="shared" si="151"/>
        <v>2.4632656944517022</v>
      </c>
      <c r="D3270" s="9">
        <f>VLOOKUP(A3270,nasdaq_wtd_mc_ritter_add!$B$2:$D$3373,$D$5)</f>
        <v>3.7013822083445702</v>
      </c>
      <c r="E3270" s="9">
        <f t="shared" si="152"/>
        <v>1.238116513892868</v>
      </c>
      <c r="F3270" s="9">
        <f t="shared" si="150"/>
        <v>1</v>
      </c>
    </row>
    <row r="3271" spans="1:6" x14ac:dyDescent="0.3">
      <c r="A3271" s="1">
        <v>43077</v>
      </c>
      <c r="B3271">
        <f>VLOOKUP(A3271,NASDAQ_Composite_IXIC_20210721[[Date]:[Close]],5)</f>
        <v>6840.080078</v>
      </c>
      <c r="C3271" s="9">
        <f t="shared" si="151"/>
        <v>2.4672560892246453</v>
      </c>
      <c r="D3271" s="9">
        <f>VLOOKUP(A3271,nasdaq_wtd_mc_ritter_add!$B$2:$D$3373,$D$5)</f>
        <v>3.6993091214303502</v>
      </c>
      <c r="E3271" s="9">
        <f t="shared" si="152"/>
        <v>1.2320530322057048</v>
      </c>
      <c r="F3271" s="9">
        <f t="shared" si="150"/>
        <v>1</v>
      </c>
    </row>
    <row r="3272" spans="1:6" x14ac:dyDescent="0.3">
      <c r="A3272" s="1">
        <v>43078</v>
      </c>
      <c r="B3272">
        <f>VLOOKUP(A3272,NASDAQ_Composite_IXIC_20210721[[Date]:[Close]],5)</f>
        <v>6840.080078</v>
      </c>
      <c r="C3272" s="9">
        <f t="shared" si="151"/>
        <v>2.4672560892246453</v>
      </c>
      <c r="D3272" s="9">
        <f>VLOOKUP(A3272,nasdaq_wtd_mc_ritter_add!$B$2:$D$3373,$D$5)</f>
        <v>3.6993091214303502</v>
      </c>
      <c r="E3272" s="9">
        <f t="shared" si="152"/>
        <v>1.2320530322057048</v>
      </c>
      <c r="F3272" s="9">
        <f t="shared" ref="F3272:F3335" si="153">IF(OR(C3272=C3271,D3272=D3271),0,1)</f>
        <v>0</v>
      </c>
    </row>
    <row r="3273" spans="1:6" x14ac:dyDescent="0.3">
      <c r="A3273" s="1">
        <v>43079</v>
      </c>
      <c r="B3273">
        <f>VLOOKUP(A3273,NASDAQ_Composite_IXIC_20210721[[Date]:[Close]],5)</f>
        <v>6840.080078</v>
      </c>
      <c r="C3273" s="9">
        <f t="shared" ref="C3273:C3336" si="154">$C$5+LN(B3273)-$A$6</f>
        <v>2.4672560892246453</v>
      </c>
      <c r="D3273" s="9">
        <f>VLOOKUP(A3273,nasdaq_wtd_mc_ritter_add!$B$2:$D$3373,$D$5)</f>
        <v>3.6993091214303502</v>
      </c>
      <c r="E3273" s="9">
        <f t="shared" ref="E3273:E3336" si="155">IF($E$5&lt;=$A3273,D3273-VLOOKUP(A3273,$A$7:$C$4936,3),0)</f>
        <v>1.2320530322057048</v>
      </c>
      <c r="F3273" s="9">
        <f t="shared" si="153"/>
        <v>0</v>
      </c>
    </row>
    <row r="3274" spans="1:6" x14ac:dyDescent="0.3">
      <c r="A3274" s="1">
        <v>43080</v>
      </c>
      <c r="B3274">
        <f>VLOOKUP(A3274,NASDAQ_Composite_IXIC_20210721[[Date]:[Close]],5)</f>
        <v>6875.080078</v>
      </c>
      <c r="C3274" s="9">
        <f t="shared" si="154"/>
        <v>2.4723599415426678</v>
      </c>
      <c r="D3274" s="9">
        <f>VLOOKUP(A3274,nasdaq_wtd_mc_ritter_add!$B$2:$D$3373,$D$5)</f>
        <v>3.70452692196907</v>
      </c>
      <c r="E3274" s="9">
        <f t="shared" si="155"/>
        <v>1.2321669804264022</v>
      </c>
      <c r="F3274" s="9">
        <f t="shared" si="153"/>
        <v>1</v>
      </c>
    </row>
    <row r="3275" spans="1:6" x14ac:dyDescent="0.3">
      <c r="A3275" s="1">
        <v>43081</v>
      </c>
      <c r="B3275">
        <f>VLOOKUP(A3275,NASDAQ_Composite_IXIC_20210721[[Date]:[Close]],5)</f>
        <v>6862.3198240000002</v>
      </c>
      <c r="C3275" s="9">
        <f t="shared" si="154"/>
        <v>2.4705022016849254</v>
      </c>
      <c r="D3275" s="9">
        <f>VLOOKUP(A3275,nasdaq_wtd_mc_ritter_add!$B$2:$D$3373,$D$5)</f>
        <v>3.69554273617047</v>
      </c>
      <c r="E3275" s="9">
        <f t="shared" si="155"/>
        <v>1.2250405344855446</v>
      </c>
      <c r="F3275" s="9">
        <f t="shared" si="153"/>
        <v>1</v>
      </c>
    </row>
    <row r="3276" spans="1:6" x14ac:dyDescent="0.3">
      <c r="A3276" s="1">
        <v>43082</v>
      </c>
      <c r="B3276">
        <f>VLOOKUP(A3276,NASDAQ_Composite_IXIC_20210721[[Date]:[Close]],5)</f>
        <v>6875.7998049999997</v>
      </c>
      <c r="C3276" s="9">
        <f t="shared" si="154"/>
        <v>2.4724646224077143</v>
      </c>
      <c r="D3276" s="9">
        <f>VLOOKUP(A3276,nasdaq_wtd_mc_ritter_add!$B$2:$D$3373,$D$5)</f>
        <v>3.70145881773652</v>
      </c>
      <c r="E3276" s="9">
        <f t="shared" si="155"/>
        <v>1.2289941953288057</v>
      </c>
      <c r="F3276" s="9">
        <f t="shared" si="153"/>
        <v>1</v>
      </c>
    </row>
    <row r="3277" spans="1:6" x14ac:dyDescent="0.3">
      <c r="A3277" s="1">
        <v>43083</v>
      </c>
      <c r="B3277">
        <f>VLOOKUP(A3277,NASDAQ_Composite_IXIC_20210721[[Date]:[Close]],5)</f>
        <v>6856.5297849999997</v>
      </c>
      <c r="C3277" s="9">
        <f t="shared" si="154"/>
        <v>2.4696581018501993</v>
      </c>
      <c r="D3277" s="9">
        <f>VLOOKUP(A3277,nasdaq_wtd_mc_ritter_add!$B$2:$D$3373,$D$5)</f>
        <v>3.7015442385712598</v>
      </c>
      <c r="E3277" s="9">
        <f t="shared" si="155"/>
        <v>1.2318861367210605</v>
      </c>
      <c r="F3277" s="9">
        <f t="shared" si="153"/>
        <v>1</v>
      </c>
    </row>
    <row r="3278" spans="1:6" x14ac:dyDescent="0.3">
      <c r="A3278" s="1">
        <v>43084</v>
      </c>
      <c r="B3278">
        <f>VLOOKUP(A3278,NASDAQ_Composite_IXIC_20210721[[Date]:[Close]],5)</f>
        <v>6936.580078</v>
      </c>
      <c r="C3278" s="9">
        <f t="shared" si="154"/>
        <v>2.4812655192596198</v>
      </c>
      <c r="D3278" s="9">
        <f>VLOOKUP(A3278,nasdaq_wtd_mc_ritter_add!$B$2:$D$3373,$D$5)</f>
        <v>3.7109434163582602</v>
      </c>
      <c r="E3278" s="9">
        <f t="shared" si="155"/>
        <v>1.2296778970986404</v>
      </c>
      <c r="F3278" s="9">
        <f t="shared" si="153"/>
        <v>1</v>
      </c>
    </row>
    <row r="3279" spans="1:6" x14ac:dyDescent="0.3">
      <c r="A3279" s="1">
        <v>43085</v>
      </c>
      <c r="B3279">
        <f>VLOOKUP(A3279,NASDAQ_Composite_IXIC_20210721[[Date]:[Close]],5)</f>
        <v>6936.580078</v>
      </c>
      <c r="C3279" s="9">
        <f t="shared" si="154"/>
        <v>2.4812655192596198</v>
      </c>
      <c r="D3279" s="9">
        <f>VLOOKUP(A3279,nasdaq_wtd_mc_ritter_add!$B$2:$D$3373,$D$5)</f>
        <v>3.7109434163582602</v>
      </c>
      <c r="E3279" s="9">
        <f t="shared" si="155"/>
        <v>1.2296778970986404</v>
      </c>
      <c r="F3279" s="9">
        <f t="shared" si="153"/>
        <v>0</v>
      </c>
    </row>
    <row r="3280" spans="1:6" x14ac:dyDescent="0.3">
      <c r="A3280" s="1">
        <v>43086</v>
      </c>
      <c r="B3280">
        <f>VLOOKUP(A3280,NASDAQ_Composite_IXIC_20210721[[Date]:[Close]],5)</f>
        <v>6936.580078</v>
      </c>
      <c r="C3280" s="9">
        <f t="shared" si="154"/>
        <v>2.4812655192596198</v>
      </c>
      <c r="D3280" s="9">
        <f>VLOOKUP(A3280,nasdaq_wtd_mc_ritter_add!$B$2:$D$3373,$D$5)</f>
        <v>3.7109434163582602</v>
      </c>
      <c r="E3280" s="9">
        <f t="shared" si="155"/>
        <v>1.2296778970986404</v>
      </c>
      <c r="F3280" s="9">
        <f t="shared" si="153"/>
        <v>0</v>
      </c>
    </row>
    <row r="3281" spans="1:6" x14ac:dyDescent="0.3">
      <c r="A3281" s="1">
        <v>43087</v>
      </c>
      <c r="B3281">
        <f>VLOOKUP(A3281,NASDAQ_Composite_IXIC_20210721[[Date]:[Close]],5)</f>
        <v>6994.7597660000001</v>
      </c>
      <c r="C3281" s="9">
        <f t="shared" si="154"/>
        <v>2.4896179142024097</v>
      </c>
      <c r="D3281" s="9">
        <f>VLOOKUP(A3281,nasdaq_wtd_mc_ritter_add!$B$2:$D$3373,$D$5)</f>
        <v>3.7192906276247699</v>
      </c>
      <c r="E3281" s="9">
        <f t="shared" si="155"/>
        <v>1.2296727134223602</v>
      </c>
      <c r="F3281" s="9">
        <f t="shared" si="153"/>
        <v>1</v>
      </c>
    </row>
    <row r="3282" spans="1:6" x14ac:dyDescent="0.3">
      <c r="A3282" s="1">
        <v>43088</v>
      </c>
      <c r="B3282">
        <f>VLOOKUP(A3282,NASDAQ_Composite_IXIC_20210721[[Date]:[Close]],5)</f>
        <v>6963.8500979999999</v>
      </c>
      <c r="C3282" s="9">
        <f t="shared" si="154"/>
        <v>2.4851891467502147</v>
      </c>
      <c r="D3282" s="9">
        <f>VLOOKUP(A3282,nasdaq_wtd_mc_ritter_add!$B$2:$D$3373,$D$5)</f>
        <v>3.7125933522273402</v>
      </c>
      <c r="E3282" s="9">
        <f t="shared" si="155"/>
        <v>1.2274042054771255</v>
      </c>
      <c r="F3282" s="9">
        <f t="shared" si="153"/>
        <v>1</v>
      </c>
    </row>
    <row r="3283" spans="1:6" x14ac:dyDescent="0.3">
      <c r="A3283" s="1">
        <v>43089</v>
      </c>
      <c r="B3283">
        <f>VLOOKUP(A3283,NASDAQ_Composite_IXIC_20210721[[Date]:[Close]],5)</f>
        <v>6960.9599609999996</v>
      </c>
      <c r="C3283" s="9">
        <f t="shared" si="154"/>
        <v>2.4847740406153003</v>
      </c>
      <c r="D3283" s="9">
        <f>VLOOKUP(A3283,nasdaq_wtd_mc_ritter_add!$B$2:$D$3373,$D$5)</f>
        <v>3.7090130083094102</v>
      </c>
      <c r="E3283" s="9">
        <f t="shared" si="155"/>
        <v>1.2242389676941099</v>
      </c>
      <c r="F3283" s="9">
        <f t="shared" si="153"/>
        <v>1</v>
      </c>
    </row>
    <row r="3284" spans="1:6" x14ac:dyDescent="0.3">
      <c r="A3284" s="1">
        <v>43090</v>
      </c>
      <c r="B3284">
        <f>VLOOKUP(A3284,NASDAQ_Composite_IXIC_20210721[[Date]:[Close]],5)</f>
        <v>6965.3598629999997</v>
      </c>
      <c r="C3284" s="9">
        <f t="shared" si="154"/>
        <v>2.4854059235825163</v>
      </c>
      <c r="D3284" s="9">
        <f>VLOOKUP(A3284,nasdaq_wtd_mc_ritter_add!$B$2:$D$3373,$D$5)</f>
        <v>3.70771491922451</v>
      </c>
      <c r="E3284" s="9">
        <f t="shared" si="155"/>
        <v>1.2223089956419937</v>
      </c>
      <c r="F3284" s="9">
        <f t="shared" si="153"/>
        <v>1</v>
      </c>
    </row>
    <row r="3285" spans="1:6" x14ac:dyDescent="0.3">
      <c r="A3285" s="1">
        <v>43091</v>
      </c>
      <c r="B3285">
        <f>VLOOKUP(A3285,NASDAQ_Composite_IXIC_20210721[[Date]:[Close]],5)</f>
        <v>6959.9599609999996</v>
      </c>
      <c r="C3285" s="9">
        <f t="shared" si="154"/>
        <v>2.4846303719486711</v>
      </c>
      <c r="D3285" s="9">
        <f>VLOOKUP(A3285,nasdaq_wtd_mc_ritter_add!$B$2:$D$3373,$D$5)</f>
        <v>3.7042435971077801</v>
      </c>
      <c r="E3285" s="9">
        <f t="shared" si="155"/>
        <v>1.219613225159109</v>
      </c>
      <c r="F3285" s="9">
        <f t="shared" si="153"/>
        <v>1</v>
      </c>
    </row>
    <row r="3286" spans="1:6" x14ac:dyDescent="0.3">
      <c r="A3286" s="1">
        <v>43092</v>
      </c>
      <c r="B3286">
        <f>VLOOKUP(A3286,NASDAQ_Composite_IXIC_20210721[[Date]:[Close]],5)</f>
        <v>6959.9599609999996</v>
      </c>
      <c r="C3286" s="9">
        <f t="shared" si="154"/>
        <v>2.4846303719486711</v>
      </c>
      <c r="D3286" s="9">
        <f>VLOOKUP(A3286,nasdaq_wtd_mc_ritter_add!$B$2:$D$3373,$D$5)</f>
        <v>3.7042435971077801</v>
      </c>
      <c r="E3286" s="9">
        <f t="shared" si="155"/>
        <v>1.219613225159109</v>
      </c>
      <c r="F3286" s="9">
        <f t="shared" si="153"/>
        <v>0</v>
      </c>
    </row>
    <row r="3287" spans="1:6" x14ac:dyDescent="0.3">
      <c r="A3287" s="1">
        <v>43093</v>
      </c>
      <c r="B3287">
        <f>VLOOKUP(A3287,NASDAQ_Composite_IXIC_20210721[[Date]:[Close]],5)</f>
        <v>6959.9599609999996</v>
      </c>
      <c r="C3287" s="9">
        <f t="shared" si="154"/>
        <v>2.4846303719486711</v>
      </c>
      <c r="D3287" s="9">
        <f>VLOOKUP(A3287,nasdaq_wtd_mc_ritter_add!$B$2:$D$3373,$D$5)</f>
        <v>3.7042435971077801</v>
      </c>
      <c r="E3287" s="9">
        <f t="shared" si="155"/>
        <v>1.219613225159109</v>
      </c>
      <c r="F3287" s="9">
        <f t="shared" si="153"/>
        <v>0</v>
      </c>
    </row>
    <row r="3288" spans="1:6" x14ac:dyDescent="0.3">
      <c r="A3288" s="1">
        <v>43094</v>
      </c>
      <c r="B3288">
        <f>VLOOKUP(A3288,NASDAQ_Composite_IXIC_20210721[[Date]:[Close]],5)</f>
        <v>6959.9599609999996</v>
      </c>
      <c r="C3288" s="9">
        <f t="shared" si="154"/>
        <v>2.4846303719486711</v>
      </c>
      <c r="D3288" s="9">
        <f>VLOOKUP(A3288,nasdaq_wtd_mc_ritter_add!$B$2:$D$3373,$D$5)</f>
        <v>3.7042435971077801</v>
      </c>
      <c r="E3288" s="9">
        <f t="shared" si="155"/>
        <v>1.219613225159109</v>
      </c>
      <c r="F3288" s="9">
        <f t="shared" si="153"/>
        <v>0</v>
      </c>
    </row>
    <row r="3289" spans="1:6" x14ac:dyDescent="0.3">
      <c r="A3289" s="1">
        <v>43095</v>
      </c>
      <c r="B3289">
        <f>VLOOKUP(A3289,NASDAQ_Composite_IXIC_20210721[[Date]:[Close]],5)</f>
        <v>6936.25</v>
      </c>
      <c r="C3289" s="9">
        <f t="shared" si="154"/>
        <v>2.4812179330067492</v>
      </c>
      <c r="D3289" s="9">
        <f>VLOOKUP(A3289,nasdaq_wtd_mc_ritter_add!$B$2:$D$3373,$D$5)</f>
        <v>3.7014401491343101</v>
      </c>
      <c r="E3289" s="9">
        <f t="shared" si="155"/>
        <v>1.2202222161275609</v>
      </c>
      <c r="F3289" s="9">
        <f t="shared" si="153"/>
        <v>1</v>
      </c>
    </row>
    <row r="3290" spans="1:6" x14ac:dyDescent="0.3">
      <c r="A3290" s="1">
        <v>43096</v>
      </c>
      <c r="B3290">
        <f>VLOOKUP(A3290,NASDAQ_Composite_IXIC_20210721[[Date]:[Close]],5)</f>
        <v>6939.3398440000001</v>
      </c>
      <c r="C3290" s="9">
        <f t="shared" si="154"/>
        <v>2.4816632970000372</v>
      </c>
      <c r="D3290" s="9">
        <f>VLOOKUP(A3290,nasdaq_wtd_mc_ritter_add!$B$2:$D$3373,$D$5)</f>
        <v>3.7073109225198801</v>
      </c>
      <c r="E3290" s="9">
        <f t="shared" si="155"/>
        <v>1.225647625519843</v>
      </c>
      <c r="F3290" s="9">
        <f t="shared" si="153"/>
        <v>1</v>
      </c>
    </row>
    <row r="3291" spans="1:6" x14ac:dyDescent="0.3">
      <c r="A3291" s="1">
        <v>43097</v>
      </c>
      <c r="B3291">
        <f>VLOOKUP(A3291,NASDAQ_Composite_IXIC_20210721[[Date]:[Close]],5)</f>
        <v>6950.1601559999999</v>
      </c>
      <c r="C3291" s="9">
        <f t="shared" si="154"/>
        <v>2.4832213536887435</v>
      </c>
      <c r="D3291" s="9">
        <f>VLOOKUP(A3291,nasdaq_wtd_mc_ritter_add!$B$2:$D$3373,$D$5)</f>
        <v>3.7096635835473402</v>
      </c>
      <c r="E3291" s="9">
        <f t="shared" si="155"/>
        <v>1.2264422298585966</v>
      </c>
      <c r="F3291" s="9">
        <f t="shared" si="153"/>
        <v>1</v>
      </c>
    </row>
    <row r="3292" spans="1:6" x14ac:dyDescent="0.3">
      <c r="A3292" s="1">
        <v>43098</v>
      </c>
      <c r="B3292">
        <f>VLOOKUP(A3292,NASDAQ_Composite_IXIC_20210721[[Date]:[Close]],5)</f>
        <v>6903.3901370000003</v>
      </c>
      <c r="C3292" s="9">
        <f t="shared" si="154"/>
        <v>2.4764692654946723</v>
      </c>
      <c r="D3292" s="9">
        <f>VLOOKUP(A3292,nasdaq_wtd_mc_ritter_add!$B$2:$D$3373,$D$5)</f>
        <v>3.7000407465887899</v>
      </c>
      <c r="E3292" s="9">
        <f t="shared" si="155"/>
        <v>1.2235714810941176</v>
      </c>
      <c r="F3292" s="9">
        <f t="shared" si="153"/>
        <v>1</v>
      </c>
    </row>
    <row r="3293" spans="1:6" x14ac:dyDescent="0.3">
      <c r="A3293" s="1">
        <v>43099</v>
      </c>
      <c r="B3293">
        <f>VLOOKUP(A3293,NASDAQ_Composite_IXIC_20210721[[Date]:[Close]],5)</f>
        <v>6903.3901370000003</v>
      </c>
      <c r="C3293" s="9">
        <f t="shared" si="154"/>
        <v>2.4764692654946723</v>
      </c>
      <c r="D3293" s="9">
        <f>VLOOKUP(A3293,nasdaq_wtd_mc_ritter_add!$B$2:$D$3373,$D$5)</f>
        <v>3.7000407465887899</v>
      </c>
      <c r="E3293" s="9">
        <f t="shared" si="155"/>
        <v>1.2235714810941176</v>
      </c>
      <c r="F3293" s="9">
        <f t="shared" si="153"/>
        <v>0</v>
      </c>
    </row>
    <row r="3294" spans="1:6" x14ac:dyDescent="0.3">
      <c r="A3294" s="1">
        <v>43100</v>
      </c>
      <c r="B3294">
        <f>VLOOKUP(A3294,NASDAQ_Composite_IXIC_20210721[[Date]:[Close]],5)</f>
        <v>6903.3901370000003</v>
      </c>
      <c r="C3294" s="9">
        <f t="shared" si="154"/>
        <v>2.4764692654946723</v>
      </c>
      <c r="D3294" s="9">
        <f>VLOOKUP(A3294,nasdaq_wtd_mc_ritter_add!$B$2:$D$3373,$D$5)</f>
        <v>3.7000407465887899</v>
      </c>
      <c r="E3294" s="9">
        <f t="shared" si="155"/>
        <v>1.2235714810941176</v>
      </c>
      <c r="F3294" s="9">
        <f t="shared" si="153"/>
        <v>0</v>
      </c>
    </row>
    <row r="3295" spans="1:6" x14ac:dyDescent="0.3">
      <c r="A3295" s="1">
        <v>43101</v>
      </c>
      <c r="B3295">
        <f>VLOOKUP(A3295,NASDAQ_Composite_IXIC_20210721[[Date]:[Close]],5)</f>
        <v>6903.3901370000003</v>
      </c>
      <c r="C3295" s="9">
        <f t="shared" si="154"/>
        <v>2.4764692654946723</v>
      </c>
      <c r="D3295" s="9">
        <f>VLOOKUP(A3295,nasdaq_wtd_mc_ritter_add!$B$2:$D$3373,$D$5)</f>
        <v>3.7000407465887899</v>
      </c>
      <c r="E3295" s="9">
        <f t="shared" si="155"/>
        <v>1.2235714810941176</v>
      </c>
      <c r="F3295" s="9">
        <f t="shared" si="153"/>
        <v>0</v>
      </c>
    </row>
    <row r="3296" spans="1:6" x14ac:dyDescent="0.3">
      <c r="A3296" s="1">
        <v>43102</v>
      </c>
      <c r="B3296">
        <f>VLOOKUP(A3296,NASDAQ_Composite_IXIC_20210721[[Date]:[Close]],5)</f>
        <v>7006.8999020000001</v>
      </c>
      <c r="C3296" s="9">
        <f t="shared" si="154"/>
        <v>2.4913520142062771</v>
      </c>
      <c r="D3296" s="9">
        <f>VLOOKUP(A3296,nasdaq_wtd_mc_ritter_add!$B$2:$D$3373,$D$5)</f>
        <v>3.7254647704130202</v>
      </c>
      <c r="E3296" s="9">
        <f t="shared" si="155"/>
        <v>1.2341127562067431</v>
      </c>
      <c r="F3296" s="9">
        <f t="shared" si="153"/>
        <v>1</v>
      </c>
    </row>
    <row r="3297" spans="1:6" x14ac:dyDescent="0.3">
      <c r="A3297" s="1">
        <v>43103</v>
      </c>
      <c r="B3297">
        <f>VLOOKUP(A3297,NASDAQ_Composite_IXIC_20210721[[Date]:[Close]],5)</f>
        <v>7065.5297849999997</v>
      </c>
      <c r="C3297" s="9">
        <f t="shared" si="154"/>
        <v>2.4996846509350084</v>
      </c>
      <c r="D3297" s="9">
        <f>VLOOKUP(A3297,nasdaq_wtd_mc_ritter_add!$B$2:$D$3373,$D$5)</f>
        <v>3.7388223202966602</v>
      </c>
      <c r="E3297" s="9">
        <f t="shared" si="155"/>
        <v>1.2391376693616518</v>
      </c>
      <c r="F3297" s="9">
        <f t="shared" si="153"/>
        <v>1</v>
      </c>
    </row>
    <row r="3298" spans="1:6" x14ac:dyDescent="0.3">
      <c r="A3298" s="1">
        <v>43104</v>
      </c>
      <c r="B3298">
        <f>VLOOKUP(A3298,NASDAQ_Composite_IXIC_20210721[[Date]:[Close]],5)</f>
        <v>7077.9101559999999</v>
      </c>
      <c r="C3298" s="9">
        <f t="shared" si="154"/>
        <v>2.5014353387752655</v>
      </c>
      <c r="D3298" s="9">
        <f>VLOOKUP(A3298,nasdaq_wtd_mc_ritter_add!$B$2:$D$3373,$D$5)</f>
        <v>3.7354378462428302</v>
      </c>
      <c r="E3298" s="9">
        <f t="shared" si="155"/>
        <v>1.2340025074675647</v>
      </c>
      <c r="F3298" s="9">
        <f t="shared" si="153"/>
        <v>1</v>
      </c>
    </row>
    <row r="3299" spans="1:6" x14ac:dyDescent="0.3">
      <c r="A3299" s="1">
        <v>43105</v>
      </c>
      <c r="B3299">
        <f>VLOOKUP(A3299,NASDAQ_Composite_IXIC_20210721[[Date]:[Close]],5)</f>
        <v>7136.5600590000004</v>
      </c>
      <c r="C3299" s="9">
        <f t="shared" si="154"/>
        <v>2.5096875261510663</v>
      </c>
      <c r="D3299" s="9">
        <f>VLOOKUP(A3299,nasdaq_wtd_mc_ritter_add!$B$2:$D$3373,$D$5)</f>
        <v>3.7449014177270401</v>
      </c>
      <c r="E3299" s="9">
        <f t="shared" si="155"/>
        <v>1.2352138915759738</v>
      </c>
      <c r="F3299" s="9">
        <f t="shared" si="153"/>
        <v>1</v>
      </c>
    </row>
    <row r="3300" spans="1:6" x14ac:dyDescent="0.3">
      <c r="A3300" s="1">
        <v>43106</v>
      </c>
      <c r="B3300">
        <f>VLOOKUP(A3300,NASDAQ_Composite_IXIC_20210721[[Date]:[Close]],5)</f>
        <v>7136.5600590000004</v>
      </c>
      <c r="C3300" s="9">
        <f t="shared" si="154"/>
        <v>2.5096875261510663</v>
      </c>
      <c r="D3300" s="9">
        <f>VLOOKUP(A3300,nasdaq_wtd_mc_ritter_add!$B$2:$D$3373,$D$5)</f>
        <v>3.7449014177270401</v>
      </c>
      <c r="E3300" s="9">
        <f t="shared" si="155"/>
        <v>1.2352138915759738</v>
      </c>
      <c r="F3300" s="9">
        <f t="shared" si="153"/>
        <v>0</v>
      </c>
    </row>
    <row r="3301" spans="1:6" x14ac:dyDescent="0.3">
      <c r="A3301" s="1">
        <v>43107</v>
      </c>
      <c r="B3301">
        <f>VLOOKUP(A3301,NASDAQ_Composite_IXIC_20210721[[Date]:[Close]],5)</f>
        <v>7136.5600590000004</v>
      </c>
      <c r="C3301" s="9">
        <f t="shared" si="154"/>
        <v>2.5096875261510663</v>
      </c>
      <c r="D3301" s="9">
        <f>VLOOKUP(A3301,nasdaq_wtd_mc_ritter_add!$B$2:$D$3373,$D$5)</f>
        <v>3.7449014177270401</v>
      </c>
      <c r="E3301" s="9">
        <f t="shared" si="155"/>
        <v>1.2352138915759738</v>
      </c>
      <c r="F3301" s="9">
        <f t="shared" si="153"/>
        <v>0</v>
      </c>
    </row>
    <row r="3302" spans="1:6" x14ac:dyDescent="0.3">
      <c r="A3302" s="1">
        <v>43108</v>
      </c>
      <c r="B3302">
        <f>VLOOKUP(A3302,NASDAQ_Composite_IXIC_20210721[[Date]:[Close]],5)</f>
        <v>7157.3901370000003</v>
      </c>
      <c r="C3302" s="9">
        <f t="shared" si="154"/>
        <v>2.5126020588672811</v>
      </c>
      <c r="D3302" s="9">
        <f>VLOOKUP(A3302,nasdaq_wtd_mc_ritter_add!$B$2:$D$3373,$D$5)</f>
        <v>3.7471216564319101</v>
      </c>
      <c r="E3302" s="9">
        <f t="shared" si="155"/>
        <v>1.234519597564629</v>
      </c>
      <c r="F3302" s="9">
        <f t="shared" si="153"/>
        <v>1</v>
      </c>
    </row>
    <row r="3303" spans="1:6" x14ac:dyDescent="0.3">
      <c r="A3303" s="1">
        <v>43109</v>
      </c>
      <c r="B3303">
        <f>VLOOKUP(A3303,NASDAQ_Composite_IXIC_20210721[[Date]:[Close]],5)</f>
        <v>7163.580078</v>
      </c>
      <c r="C3303" s="9">
        <f t="shared" si="154"/>
        <v>2.5134665172513904</v>
      </c>
      <c r="D3303" s="9">
        <f>VLOOKUP(A3303,nasdaq_wtd_mc_ritter_add!$B$2:$D$3373,$D$5)</f>
        <v>3.7451518893271301</v>
      </c>
      <c r="E3303" s="9">
        <f t="shared" si="155"/>
        <v>1.2316853720757397</v>
      </c>
      <c r="F3303" s="9">
        <f t="shared" si="153"/>
        <v>1</v>
      </c>
    </row>
    <row r="3304" spans="1:6" x14ac:dyDescent="0.3">
      <c r="A3304" s="1">
        <v>43110</v>
      </c>
      <c r="B3304">
        <f>VLOOKUP(A3304,NASDAQ_Composite_IXIC_20210721[[Date]:[Close]],5)</f>
        <v>7153.5698240000002</v>
      </c>
      <c r="C3304" s="9">
        <f t="shared" si="154"/>
        <v>2.5120681585417737</v>
      </c>
      <c r="D3304" s="9">
        <f>VLOOKUP(A3304,nasdaq_wtd_mc_ritter_add!$B$2:$D$3373,$D$5)</f>
        <v>3.74719672389016</v>
      </c>
      <c r="E3304" s="9">
        <f t="shared" si="155"/>
        <v>1.2351285653483863</v>
      </c>
      <c r="F3304" s="9">
        <f t="shared" si="153"/>
        <v>1</v>
      </c>
    </row>
    <row r="3305" spans="1:6" x14ac:dyDescent="0.3">
      <c r="A3305" s="1">
        <v>43111</v>
      </c>
      <c r="B3305">
        <f>VLOOKUP(A3305,NASDAQ_Composite_IXIC_20210721[[Date]:[Close]],5)</f>
        <v>7211.7797849999997</v>
      </c>
      <c r="C3305" s="9">
        <f t="shared" si="154"/>
        <v>2.5201724206978673</v>
      </c>
      <c r="D3305" s="9">
        <f>VLOOKUP(A3305,nasdaq_wtd_mc_ritter_add!$B$2:$D$3373,$D$5)</f>
        <v>3.75377251418863</v>
      </c>
      <c r="E3305" s="9">
        <f t="shared" si="155"/>
        <v>1.2336000934907627</v>
      </c>
      <c r="F3305" s="9">
        <f t="shared" si="153"/>
        <v>1</v>
      </c>
    </row>
    <row r="3306" spans="1:6" x14ac:dyDescent="0.3">
      <c r="A3306" s="1">
        <v>43112</v>
      </c>
      <c r="B3306">
        <f>VLOOKUP(A3306,NASDAQ_Composite_IXIC_20210721[[Date]:[Close]],5)</f>
        <v>7261.0600590000004</v>
      </c>
      <c r="C3306" s="9">
        <f t="shared" si="154"/>
        <v>2.5269824821628903</v>
      </c>
      <c r="D3306" s="9">
        <f>VLOOKUP(A3306,nasdaq_wtd_mc_ritter_add!$B$2:$D$3373,$D$5)</f>
        <v>3.7278431974239101</v>
      </c>
      <c r="E3306" s="9">
        <f t="shared" si="155"/>
        <v>1.2008607152610198</v>
      </c>
      <c r="F3306" s="9">
        <f t="shared" si="153"/>
        <v>1</v>
      </c>
    </row>
    <row r="3307" spans="1:6" x14ac:dyDescent="0.3">
      <c r="A3307" s="1">
        <v>43113</v>
      </c>
      <c r="B3307">
        <f>VLOOKUP(A3307,NASDAQ_Composite_IXIC_20210721[[Date]:[Close]],5)</f>
        <v>7261.0600590000004</v>
      </c>
      <c r="C3307" s="9">
        <f t="shared" si="154"/>
        <v>2.5269824821628903</v>
      </c>
      <c r="D3307" s="9">
        <f>VLOOKUP(A3307,nasdaq_wtd_mc_ritter_add!$B$2:$D$3373,$D$5)</f>
        <v>3.7278431974239101</v>
      </c>
      <c r="E3307" s="9">
        <f t="shared" si="155"/>
        <v>1.2008607152610198</v>
      </c>
      <c r="F3307" s="9">
        <f t="shared" si="153"/>
        <v>0</v>
      </c>
    </row>
    <row r="3308" spans="1:6" x14ac:dyDescent="0.3">
      <c r="A3308" s="1">
        <v>43114</v>
      </c>
      <c r="B3308">
        <f>VLOOKUP(A3308,NASDAQ_Composite_IXIC_20210721[[Date]:[Close]],5)</f>
        <v>7261.0600590000004</v>
      </c>
      <c r="C3308" s="9">
        <f t="shared" si="154"/>
        <v>2.5269824821628903</v>
      </c>
      <c r="D3308" s="9">
        <f>VLOOKUP(A3308,nasdaq_wtd_mc_ritter_add!$B$2:$D$3373,$D$5)</f>
        <v>3.7278431974239101</v>
      </c>
      <c r="E3308" s="9">
        <f t="shared" si="155"/>
        <v>1.2008607152610198</v>
      </c>
      <c r="F3308" s="9">
        <f t="shared" si="153"/>
        <v>0</v>
      </c>
    </row>
    <row r="3309" spans="1:6" x14ac:dyDescent="0.3">
      <c r="A3309" s="1">
        <v>43115</v>
      </c>
      <c r="B3309">
        <f>VLOOKUP(A3309,NASDAQ_Composite_IXIC_20210721[[Date]:[Close]],5)</f>
        <v>7261.0600590000004</v>
      </c>
      <c r="C3309" s="9">
        <f t="shared" si="154"/>
        <v>2.5269824821628903</v>
      </c>
      <c r="D3309" s="9">
        <f>VLOOKUP(A3309,nasdaq_wtd_mc_ritter_add!$B$2:$D$3373,$D$5)</f>
        <v>3.7278431974239101</v>
      </c>
      <c r="E3309" s="9">
        <f t="shared" si="155"/>
        <v>1.2008607152610198</v>
      </c>
      <c r="F3309" s="9">
        <f t="shared" si="153"/>
        <v>0</v>
      </c>
    </row>
    <row r="3310" spans="1:6" x14ac:dyDescent="0.3">
      <c r="A3310" s="1">
        <v>43116</v>
      </c>
      <c r="B3310">
        <f>VLOOKUP(A3310,NASDAQ_Composite_IXIC_20210721[[Date]:[Close]],5)</f>
        <v>7223.6899409999996</v>
      </c>
      <c r="C3310" s="9">
        <f t="shared" si="154"/>
        <v>2.5218225448612772</v>
      </c>
      <c r="D3310" s="9">
        <f>VLOOKUP(A3310,nasdaq_wtd_mc_ritter_add!$B$2:$D$3373,$D$5)</f>
        <v>3.71395423767704</v>
      </c>
      <c r="E3310" s="9">
        <f t="shared" si="155"/>
        <v>1.1921316928157628</v>
      </c>
      <c r="F3310" s="9">
        <f t="shared" si="153"/>
        <v>1</v>
      </c>
    </row>
    <row r="3311" spans="1:6" x14ac:dyDescent="0.3">
      <c r="A3311" s="1">
        <v>43117</v>
      </c>
      <c r="B3311">
        <f>VLOOKUP(A3311,NASDAQ_Composite_IXIC_20210721[[Date]:[Close]],5)</f>
        <v>7298.2797849999997</v>
      </c>
      <c r="C3311" s="9">
        <f t="shared" si="154"/>
        <v>2.532095324843854</v>
      </c>
      <c r="D3311" s="9">
        <f>VLOOKUP(A3311,nasdaq_wtd_mc_ritter_add!$B$2:$D$3373,$D$5)</f>
        <v>3.7150819835438802</v>
      </c>
      <c r="E3311" s="9">
        <f t="shared" si="155"/>
        <v>1.1829866587000262</v>
      </c>
      <c r="F3311" s="9">
        <f t="shared" si="153"/>
        <v>1</v>
      </c>
    </row>
    <row r="3312" spans="1:6" x14ac:dyDescent="0.3">
      <c r="A3312" s="1">
        <v>43118</v>
      </c>
      <c r="B3312">
        <f>VLOOKUP(A3312,NASDAQ_Composite_IXIC_20210721[[Date]:[Close]],5)</f>
        <v>7296.0498049999997</v>
      </c>
      <c r="C3312" s="9">
        <f t="shared" si="154"/>
        <v>2.5317897294407077</v>
      </c>
      <c r="D3312" s="9">
        <f>VLOOKUP(A3312,nasdaq_wtd_mc_ritter_add!$B$2:$D$3373,$D$5)</f>
        <v>3.7224096864244798</v>
      </c>
      <c r="E3312" s="9">
        <f t="shared" si="155"/>
        <v>1.1906199569837721</v>
      </c>
      <c r="F3312" s="9">
        <f t="shared" si="153"/>
        <v>1</v>
      </c>
    </row>
    <row r="3313" spans="1:6" x14ac:dyDescent="0.3">
      <c r="A3313" s="1">
        <v>43119</v>
      </c>
      <c r="B3313">
        <f>VLOOKUP(A3313,NASDAQ_Composite_IXIC_20210721[[Date]:[Close]],5)</f>
        <v>7336.3798829999996</v>
      </c>
      <c r="C3313" s="9">
        <f t="shared" si="154"/>
        <v>2.5373021673591714</v>
      </c>
      <c r="D3313" s="9">
        <f>VLOOKUP(A3313,nasdaq_wtd_mc_ritter_add!$B$2:$D$3373,$D$5)</f>
        <v>3.7310471495588802</v>
      </c>
      <c r="E3313" s="9">
        <f t="shared" si="155"/>
        <v>1.1937449821997088</v>
      </c>
      <c r="F3313" s="9">
        <f t="shared" si="153"/>
        <v>1</v>
      </c>
    </row>
    <row r="3314" spans="1:6" x14ac:dyDescent="0.3">
      <c r="A3314" s="1">
        <v>43120</v>
      </c>
      <c r="B3314">
        <f>VLOOKUP(A3314,NASDAQ_Composite_IXIC_20210721[[Date]:[Close]],5)</f>
        <v>7336.3798829999996</v>
      </c>
      <c r="C3314" s="9">
        <f t="shared" si="154"/>
        <v>2.5373021673591714</v>
      </c>
      <c r="D3314" s="9">
        <f>VLOOKUP(A3314,nasdaq_wtd_mc_ritter_add!$B$2:$D$3373,$D$5)</f>
        <v>3.7310471495588802</v>
      </c>
      <c r="E3314" s="9">
        <f t="shared" si="155"/>
        <v>1.1937449821997088</v>
      </c>
      <c r="F3314" s="9">
        <f t="shared" si="153"/>
        <v>0</v>
      </c>
    </row>
    <row r="3315" spans="1:6" x14ac:dyDescent="0.3">
      <c r="A3315" s="1">
        <v>43121</v>
      </c>
      <c r="B3315">
        <f>VLOOKUP(A3315,NASDAQ_Composite_IXIC_20210721[[Date]:[Close]],5)</f>
        <v>7336.3798829999996</v>
      </c>
      <c r="C3315" s="9">
        <f t="shared" si="154"/>
        <v>2.5373021673591714</v>
      </c>
      <c r="D3315" s="9">
        <f>VLOOKUP(A3315,nasdaq_wtd_mc_ritter_add!$B$2:$D$3373,$D$5)</f>
        <v>3.7310471495588802</v>
      </c>
      <c r="E3315" s="9">
        <f t="shared" si="155"/>
        <v>1.1937449821997088</v>
      </c>
      <c r="F3315" s="9">
        <f t="shared" si="153"/>
        <v>0</v>
      </c>
    </row>
    <row r="3316" spans="1:6" x14ac:dyDescent="0.3">
      <c r="A3316" s="1">
        <v>43122</v>
      </c>
      <c r="B3316">
        <f>VLOOKUP(A3316,NASDAQ_Composite_IXIC_20210721[[Date]:[Close]],5)</f>
        <v>7408.0297849999997</v>
      </c>
      <c r="C3316" s="9">
        <f t="shared" si="154"/>
        <v>2.5470211683379178</v>
      </c>
      <c r="D3316" s="9">
        <f>VLOOKUP(A3316,nasdaq_wtd_mc_ritter_add!$B$2:$D$3373,$D$5)</f>
        <v>3.7531661389954998</v>
      </c>
      <c r="E3316" s="9">
        <f t="shared" si="155"/>
        <v>1.206144970657582</v>
      </c>
      <c r="F3316" s="9">
        <f t="shared" si="153"/>
        <v>1</v>
      </c>
    </row>
    <row r="3317" spans="1:6" x14ac:dyDescent="0.3">
      <c r="A3317" s="1">
        <v>43123</v>
      </c>
      <c r="B3317">
        <f>VLOOKUP(A3317,NASDAQ_Composite_IXIC_20210721[[Date]:[Close]],5)</f>
        <v>7460.2900390000004</v>
      </c>
      <c r="C3317" s="9">
        <f t="shared" si="154"/>
        <v>2.5540509430311884</v>
      </c>
      <c r="D3317" s="9">
        <f>VLOOKUP(A3317,nasdaq_wtd_mc_ritter_add!$B$2:$D$3373,$D$5)</f>
        <v>3.7689845056305198</v>
      </c>
      <c r="E3317" s="9">
        <f t="shared" si="155"/>
        <v>1.2149335625993314</v>
      </c>
      <c r="F3317" s="9">
        <f t="shared" si="153"/>
        <v>1</v>
      </c>
    </row>
    <row r="3318" spans="1:6" x14ac:dyDescent="0.3">
      <c r="A3318" s="1">
        <v>43124</v>
      </c>
      <c r="B3318">
        <f>VLOOKUP(A3318,NASDAQ_Composite_IXIC_20210721[[Date]:[Close]],5)</f>
        <v>7415.0600590000004</v>
      </c>
      <c r="C3318" s="9">
        <f t="shared" si="154"/>
        <v>2.5479697255687137</v>
      </c>
      <c r="D3318" s="9">
        <f>VLOOKUP(A3318,nasdaq_wtd_mc_ritter_add!$B$2:$D$3373,$D$5)</f>
        <v>3.7566394306558899</v>
      </c>
      <c r="E3318" s="9">
        <f t="shared" si="155"/>
        <v>1.2086697050871762</v>
      </c>
      <c r="F3318" s="9">
        <f t="shared" si="153"/>
        <v>1</v>
      </c>
    </row>
    <row r="3319" spans="1:6" x14ac:dyDescent="0.3">
      <c r="A3319" s="1">
        <v>43125</v>
      </c>
      <c r="B3319">
        <f>VLOOKUP(A3319,NASDAQ_Composite_IXIC_20210721[[Date]:[Close]],5)</f>
        <v>7411.1601559999999</v>
      </c>
      <c r="C3319" s="9">
        <f t="shared" si="154"/>
        <v>2.5474436436633612</v>
      </c>
      <c r="D3319" s="9">
        <f>VLOOKUP(A3319,nasdaq_wtd_mc_ritter_add!$B$2:$D$3373,$D$5)</f>
        <v>3.7612094237046798</v>
      </c>
      <c r="E3319" s="9">
        <f t="shared" si="155"/>
        <v>1.2137657800413186</v>
      </c>
      <c r="F3319" s="9">
        <f t="shared" si="153"/>
        <v>1</v>
      </c>
    </row>
    <row r="3320" spans="1:6" x14ac:dyDescent="0.3">
      <c r="A3320" s="1">
        <v>43126</v>
      </c>
      <c r="B3320">
        <f>VLOOKUP(A3320,NASDAQ_Composite_IXIC_20210721[[Date]:[Close]],5)</f>
        <v>7505.7700199999999</v>
      </c>
      <c r="C3320" s="9">
        <f t="shared" si="154"/>
        <v>2.560128711103796</v>
      </c>
      <c r="D3320" s="9">
        <f>VLOOKUP(A3320,nasdaq_wtd_mc_ritter_add!$B$2:$D$3373,$D$5)</f>
        <v>3.7759377216890999</v>
      </c>
      <c r="E3320" s="9">
        <f t="shared" si="155"/>
        <v>1.2158090105853039</v>
      </c>
      <c r="F3320" s="9">
        <f t="shared" si="153"/>
        <v>1</v>
      </c>
    </row>
    <row r="3321" spans="1:6" x14ac:dyDescent="0.3">
      <c r="A3321" s="1">
        <v>43127</v>
      </c>
      <c r="B3321">
        <f>VLOOKUP(A3321,NASDAQ_Composite_IXIC_20210721[[Date]:[Close]],5)</f>
        <v>7505.7700199999999</v>
      </c>
      <c r="C3321" s="9">
        <f t="shared" si="154"/>
        <v>2.560128711103796</v>
      </c>
      <c r="D3321" s="9">
        <f>VLOOKUP(A3321,nasdaq_wtd_mc_ritter_add!$B$2:$D$3373,$D$5)</f>
        <v>3.7759377216890999</v>
      </c>
      <c r="E3321" s="9">
        <f t="shared" si="155"/>
        <v>1.2158090105853039</v>
      </c>
      <c r="F3321" s="9">
        <f t="shared" si="153"/>
        <v>0</v>
      </c>
    </row>
    <row r="3322" spans="1:6" x14ac:dyDescent="0.3">
      <c r="A3322" s="1">
        <v>43128</v>
      </c>
      <c r="B3322">
        <f>VLOOKUP(A3322,NASDAQ_Composite_IXIC_20210721[[Date]:[Close]],5)</f>
        <v>7505.7700199999999</v>
      </c>
      <c r="C3322" s="9">
        <f t="shared" si="154"/>
        <v>2.560128711103796</v>
      </c>
      <c r="D3322" s="9">
        <f>VLOOKUP(A3322,nasdaq_wtd_mc_ritter_add!$B$2:$D$3373,$D$5)</f>
        <v>3.7759377216890999</v>
      </c>
      <c r="E3322" s="9">
        <f t="shared" si="155"/>
        <v>1.2158090105853039</v>
      </c>
      <c r="F3322" s="9">
        <f t="shared" si="153"/>
        <v>0</v>
      </c>
    </row>
    <row r="3323" spans="1:6" x14ac:dyDescent="0.3">
      <c r="A3323" s="1">
        <v>43129</v>
      </c>
      <c r="B3323">
        <f>VLOOKUP(A3323,NASDAQ_Composite_IXIC_20210721[[Date]:[Close]],5)</f>
        <v>7466.5097660000001</v>
      </c>
      <c r="C3323" s="9">
        <f t="shared" si="154"/>
        <v>2.5548843068387308</v>
      </c>
      <c r="D3323" s="9">
        <f>VLOOKUP(A3323,nasdaq_wtd_mc_ritter_add!$B$2:$D$3373,$D$5)</f>
        <v>3.76636882041932</v>
      </c>
      <c r="E3323" s="9">
        <f t="shared" si="155"/>
        <v>1.2114845135805892</v>
      </c>
      <c r="F3323" s="9">
        <f t="shared" si="153"/>
        <v>1</v>
      </c>
    </row>
    <row r="3324" spans="1:6" x14ac:dyDescent="0.3">
      <c r="A3324" s="1">
        <v>43130</v>
      </c>
      <c r="B3324">
        <f>VLOOKUP(A3324,NASDAQ_Composite_IXIC_20210721[[Date]:[Close]],5)</f>
        <v>7402.4799800000001</v>
      </c>
      <c r="C3324" s="9">
        <f t="shared" si="154"/>
        <v>2.5462717268470021</v>
      </c>
      <c r="D3324" s="9">
        <f>VLOOKUP(A3324,nasdaq_wtd_mc_ritter_add!$B$2:$D$3373,$D$5)</f>
        <v>3.7656076448184299</v>
      </c>
      <c r="E3324" s="9">
        <f t="shared" si="155"/>
        <v>1.2193359179714278</v>
      </c>
      <c r="F3324" s="9">
        <f t="shared" si="153"/>
        <v>1</v>
      </c>
    </row>
    <row r="3325" spans="1:6" x14ac:dyDescent="0.3">
      <c r="A3325" s="1">
        <v>43131</v>
      </c>
      <c r="B3325">
        <f>VLOOKUP(A3325,NASDAQ_Composite_IXIC_20210721[[Date]:[Close]],5)</f>
        <v>7411.4799800000001</v>
      </c>
      <c r="C3325" s="9">
        <f t="shared" si="154"/>
        <v>2.5474867971093209</v>
      </c>
      <c r="D3325" s="9">
        <f>VLOOKUP(A3325,nasdaq_wtd_mc_ritter_add!$B$2:$D$3373,$D$5)</f>
        <v>3.76237231126647</v>
      </c>
      <c r="E3325" s="9">
        <f t="shared" si="155"/>
        <v>1.2148855141571491</v>
      </c>
      <c r="F3325" s="9">
        <f t="shared" si="153"/>
        <v>1</v>
      </c>
    </row>
    <row r="3326" spans="1:6" x14ac:dyDescent="0.3">
      <c r="A3326" s="1">
        <v>43132</v>
      </c>
      <c r="B3326">
        <f>VLOOKUP(A3326,NASDAQ_Composite_IXIC_20210721[[Date]:[Close]],5)</f>
        <v>7385.8598629999997</v>
      </c>
      <c r="C3326" s="9">
        <f t="shared" si="154"/>
        <v>2.5440239932712325</v>
      </c>
      <c r="D3326" s="9">
        <f>VLOOKUP(A3326,nasdaq_wtd_mc_ritter_add!$B$2:$D$3373,$D$5)</f>
        <v>3.7819054180366698</v>
      </c>
      <c r="E3326" s="9">
        <f t="shared" si="155"/>
        <v>1.2378814247654373</v>
      </c>
      <c r="F3326" s="9">
        <f t="shared" si="153"/>
        <v>1</v>
      </c>
    </row>
    <row r="3327" spans="1:6" x14ac:dyDescent="0.3">
      <c r="A3327" s="1">
        <v>43133</v>
      </c>
      <c r="B3327">
        <f>VLOOKUP(A3327,NASDAQ_Composite_IXIC_20210721[[Date]:[Close]],5)</f>
        <v>7240.9501950000003</v>
      </c>
      <c r="C3327" s="9">
        <f t="shared" si="154"/>
        <v>2.5242090905381849</v>
      </c>
      <c r="D3327" s="9">
        <f>VLOOKUP(A3327,nasdaq_wtd_mc_ritter_add!$B$2:$D$3373,$D$5)</f>
        <v>3.7641767203474399</v>
      </c>
      <c r="E3327" s="9">
        <f t="shared" si="155"/>
        <v>1.239967629809255</v>
      </c>
      <c r="F3327" s="9">
        <f t="shared" si="153"/>
        <v>1</v>
      </c>
    </row>
    <row r="3328" spans="1:6" x14ac:dyDescent="0.3">
      <c r="A3328" s="1">
        <v>43134</v>
      </c>
      <c r="B3328">
        <f>VLOOKUP(A3328,NASDAQ_Composite_IXIC_20210721[[Date]:[Close]],5)</f>
        <v>7240.9501950000003</v>
      </c>
      <c r="C3328" s="9">
        <f t="shared" si="154"/>
        <v>2.5242090905381849</v>
      </c>
      <c r="D3328" s="9">
        <f>VLOOKUP(A3328,nasdaq_wtd_mc_ritter_add!$B$2:$D$3373,$D$5)</f>
        <v>3.7641767203474399</v>
      </c>
      <c r="E3328" s="9">
        <f t="shared" si="155"/>
        <v>1.239967629809255</v>
      </c>
      <c r="F3328" s="9">
        <f t="shared" si="153"/>
        <v>0</v>
      </c>
    </row>
    <row r="3329" spans="1:6" x14ac:dyDescent="0.3">
      <c r="A3329" s="1">
        <v>43135</v>
      </c>
      <c r="B3329">
        <f>VLOOKUP(A3329,NASDAQ_Composite_IXIC_20210721[[Date]:[Close]],5)</f>
        <v>7240.9501950000003</v>
      </c>
      <c r="C3329" s="9">
        <f t="shared" si="154"/>
        <v>2.5242090905381849</v>
      </c>
      <c r="D3329" s="9">
        <f>VLOOKUP(A3329,nasdaq_wtd_mc_ritter_add!$B$2:$D$3373,$D$5)</f>
        <v>3.7641767203474399</v>
      </c>
      <c r="E3329" s="9">
        <f t="shared" si="155"/>
        <v>1.239967629809255</v>
      </c>
      <c r="F3329" s="9">
        <f t="shared" si="153"/>
        <v>0</v>
      </c>
    </row>
    <row r="3330" spans="1:6" x14ac:dyDescent="0.3">
      <c r="A3330" s="1">
        <v>43136</v>
      </c>
      <c r="B3330">
        <f>VLOOKUP(A3330,NASDAQ_Composite_IXIC_20210721[[Date]:[Close]],5)</f>
        <v>6967.5297849999997</v>
      </c>
      <c r="C3330" s="9">
        <f t="shared" si="154"/>
        <v>2.4857174055611102</v>
      </c>
      <c r="D3330" s="9">
        <f>VLOOKUP(A3330,nasdaq_wtd_mc_ritter_add!$B$2:$D$3373,$D$5)</f>
        <v>3.72478169435372</v>
      </c>
      <c r="E3330" s="9">
        <f t="shared" si="155"/>
        <v>1.2390642887926098</v>
      </c>
      <c r="F3330" s="9">
        <f t="shared" si="153"/>
        <v>1</v>
      </c>
    </row>
    <row r="3331" spans="1:6" x14ac:dyDescent="0.3">
      <c r="A3331" s="1">
        <v>43137</v>
      </c>
      <c r="B3331">
        <f>VLOOKUP(A3331,NASDAQ_Composite_IXIC_20210721[[Date]:[Close]],5)</f>
        <v>7115.8798829999996</v>
      </c>
      <c r="C3331" s="9">
        <f t="shared" si="154"/>
        <v>2.5067855401616681</v>
      </c>
      <c r="D3331" s="9">
        <f>VLOOKUP(A3331,nasdaq_wtd_mc_ritter_add!$B$2:$D$3373,$D$5)</f>
        <v>3.7434729390221002</v>
      </c>
      <c r="E3331" s="9">
        <f t="shared" si="155"/>
        <v>1.2366873988604321</v>
      </c>
      <c r="F3331" s="9">
        <f t="shared" si="153"/>
        <v>1</v>
      </c>
    </row>
    <row r="3332" spans="1:6" x14ac:dyDescent="0.3">
      <c r="A3332" s="1">
        <v>43138</v>
      </c>
      <c r="B3332">
        <f>VLOOKUP(A3332,NASDAQ_Composite_IXIC_20210721[[Date]:[Close]],5)</f>
        <v>7051.9799800000001</v>
      </c>
      <c r="C3332" s="9">
        <f t="shared" si="154"/>
        <v>2.497765075969423</v>
      </c>
      <c r="D3332" s="9">
        <f>VLOOKUP(A3332,nasdaq_wtd_mc_ritter_add!$B$2:$D$3373,$D$5)</f>
        <v>3.7452614023099802</v>
      </c>
      <c r="E3332" s="9">
        <f t="shared" si="155"/>
        <v>1.2474963263405572</v>
      </c>
      <c r="F3332" s="9">
        <f t="shared" si="153"/>
        <v>1</v>
      </c>
    </row>
    <row r="3333" spans="1:6" x14ac:dyDescent="0.3">
      <c r="A3333" s="1">
        <v>43139</v>
      </c>
      <c r="B3333">
        <f>VLOOKUP(A3333,NASDAQ_Composite_IXIC_20210721[[Date]:[Close]],5)</f>
        <v>6777.1601559999999</v>
      </c>
      <c r="C3333" s="9">
        <f t="shared" si="154"/>
        <v>2.4580148085091862</v>
      </c>
      <c r="D3333" s="9">
        <f>VLOOKUP(A3333,nasdaq_wtd_mc_ritter_add!$B$2:$D$3373,$D$5)</f>
        <v>3.7070496500822601</v>
      </c>
      <c r="E3333" s="9">
        <f t="shared" si="155"/>
        <v>1.2490348415730739</v>
      </c>
      <c r="F3333" s="9">
        <f t="shared" si="153"/>
        <v>1</v>
      </c>
    </row>
    <row r="3334" spans="1:6" x14ac:dyDescent="0.3">
      <c r="A3334" s="1">
        <v>43140</v>
      </c>
      <c r="B3334">
        <f>VLOOKUP(A3334,NASDAQ_Composite_IXIC_20210721[[Date]:[Close]],5)</f>
        <v>6874.4902339999999</v>
      </c>
      <c r="C3334" s="9">
        <f t="shared" si="154"/>
        <v>2.4722741433705098</v>
      </c>
      <c r="D3334" s="9">
        <f>VLOOKUP(A3334,nasdaq_wtd_mc_ritter_add!$B$2:$D$3373,$D$5)</f>
        <v>3.72181036993954</v>
      </c>
      <c r="E3334" s="9">
        <f t="shared" si="155"/>
        <v>1.2495362265690302</v>
      </c>
      <c r="F3334" s="9">
        <f t="shared" si="153"/>
        <v>1</v>
      </c>
    </row>
    <row r="3335" spans="1:6" x14ac:dyDescent="0.3">
      <c r="A3335" s="1">
        <v>43141</v>
      </c>
      <c r="B3335">
        <f>VLOOKUP(A3335,NASDAQ_Composite_IXIC_20210721[[Date]:[Close]],5)</f>
        <v>6874.4902339999999</v>
      </c>
      <c r="C3335" s="9">
        <f t="shared" si="154"/>
        <v>2.4722741433705098</v>
      </c>
      <c r="D3335" s="9">
        <f>VLOOKUP(A3335,nasdaq_wtd_mc_ritter_add!$B$2:$D$3373,$D$5)</f>
        <v>3.72181036993954</v>
      </c>
      <c r="E3335" s="9">
        <f t="shared" si="155"/>
        <v>1.2495362265690302</v>
      </c>
      <c r="F3335" s="9">
        <f t="shared" si="153"/>
        <v>0</v>
      </c>
    </row>
    <row r="3336" spans="1:6" x14ac:dyDescent="0.3">
      <c r="A3336" s="1">
        <v>43142</v>
      </c>
      <c r="B3336">
        <f>VLOOKUP(A3336,NASDAQ_Composite_IXIC_20210721[[Date]:[Close]],5)</f>
        <v>6874.4902339999999</v>
      </c>
      <c r="C3336" s="9">
        <f t="shared" si="154"/>
        <v>2.4722741433705098</v>
      </c>
      <c r="D3336" s="9">
        <f>VLOOKUP(A3336,nasdaq_wtd_mc_ritter_add!$B$2:$D$3373,$D$5)</f>
        <v>3.72181036993954</v>
      </c>
      <c r="E3336" s="9">
        <f t="shared" si="155"/>
        <v>1.2495362265690302</v>
      </c>
      <c r="F3336" s="9">
        <f t="shared" ref="F3336:F3399" si="156">IF(OR(C3336=C3335,D3336=D3335),0,1)</f>
        <v>0</v>
      </c>
    </row>
    <row r="3337" spans="1:6" x14ac:dyDescent="0.3">
      <c r="A3337" s="1">
        <v>43143</v>
      </c>
      <c r="B3337">
        <f>VLOOKUP(A3337,NASDAQ_Composite_IXIC_20210721[[Date]:[Close]],5)</f>
        <v>6981.9599609999996</v>
      </c>
      <c r="C3337" s="9">
        <f t="shared" ref="C3337:C3400" si="157">$C$5+LN(B3337)-$A$6</f>
        <v>2.4877863244119114</v>
      </c>
      <c r="D3337" s="9">
        <f>VLOOKUP(A3337,nasdaq_wtd_mc_ritter_add!$B$2:$D$3373,$D$5)</f>
        <v>3.7266558594507999</v>
      </c>
      <c r="E3337" s="9">
        <f t="shared" ref="E3337:E3400" si="158">IF($E$5&lt;=$A3337,D3337-VLOOKUP(A3337,$A$7:$C$4936,3),0)</f>
        <v>1.2388695350388885</v>
      </c>
      <c r="F3337" s="9">
        <f t="shared" si="156"/>
        <v>1</v>
      </c>
    </row>
    <row r="3338" spans="1:6" x14ac:dyDescent="0.3">
      <c r="A3338" s="1">
        <v>43144</v>
      </c>
      <c r="B3338">
        <f>VLOOKUP(A3338,NASDAQ_Composite_IXIC_20210721[[Date]:[Close]],5)</f>
        <v>7013.5097660000001</v>
      </c>
      <c r="C3338" s="9">
        <f t="shared" si="157"/>
        <v>2.4922949059827983</v>
      </c>
      <c r="D3338" s="9">
        <f>VLOOKUP(A3338,nasdaq_wtd_mc_ritter_add!$B$2:$D$3373,$D$5)</f>
        <v>3.7235022957219002</v>
      </c>
      <c r="E3338" s="9">
        <f t="shared" si="158"/>
        <v>1.2312073897391018</v>
      </c>
      <c r="F3338" s="9">
        <f t="shared" si="156"/>
        <v>1</v>
      </c>
    </row>
    <row r="3339" spans="1:6" x14ac:dyDescent="0.3">
      <c r="A3339" s="1">
        <v>43145</v>
      </c>
      <c r="B3339">
        <f>VLOOKUP(A3339,NASDAQ_Composite_IXIC_20210721[[Date]:[Close]],5)</f>
        <v>7143.6201170000004</v>
      </c>
      <c r="C3339" s="9">
        <f t="shared" si="157"/>
        <v>2.5106763173971443</v>
      </c>
      <c r="D3339" s="9">
        <f>VLOOKUP(A3339,nasdaq_wtd_mc_ritter_add!$B$2:$D$3373,$D$5)</f>
        <v>3.7543155609186498</v>
      </c>
      <c r="E3339" s="9">
        <f t="shared" si="158"/>
        <v>1.2436392435215056</v>
      </c>
      <c r="F3339" s="9">
        <f t="shared" si="156"/>
        <v>1</v>
      </c>
    </row>
    <row r="3340" spans="1:6" x14ac:dyDescent="0.3">
      <c r="A3340" s="1">
        <v>43146</v>
      </c>
      <c r="B3340">
        <f>VLOOKUP(A3340,NASDAQ_Composite_IXIC_20210721[[Date]:[Close]],5)</f>
        <v>7256.4301759999998</v>
      </c>
      <c r="C3340" s="9">
        <f t="shared" si="157"/>
        <v>2.5263446469610722</v>
      </c>
      <c r="D3340" s="9">
        <f>VLOOKUP(A3340,nasdaq_wtd_mc_ritter_add!$B$2:$D$3373,$D$5)</f>
        <v>3.7611115209985999</v>
      </c>
      <c r="E3340" s="9">
        <f t="shared" si="158"/>
        <v>1.2347668740375277</v>
      </c>
      <c r="F3340" s="9">
        <f t="shared" si="156"/>
        <v>1</v>
      </c>
    </row>
    <row r="3341" spans="1:6" x14ac:dyDescent="0.3">
      <c r="A3341" s="1">
        <v>43147</v>
      </c>
      <c r="B3341">
        <f>VLOOKUP(A3341,NASDAQ_Composite_IXIC_20210721[[Date]:[Close]],5)</f>
        <v>7239.4702150000003</v>
      </c>
      <c r="C3341" s="9">
        <f t="shared" si="157"/>
        <v>2.524004679345242</v>
      </c>
      <c r="D3341" s="9">
        <f>VLOOKUP(A3341,nasdaq_wtd_mc_ritter_add!$B$2:$D$3373,$D$5)</f>
        <v>3.7572794657039501</v>
      </c>
      <c r="E3341" s="9">
        <f t="shared" si="158"/>
        <v>1.2332747863587081</v>
      </c>
      <c r="F3341" s="9">
        <f t="shared" si="156"/>
        <v>1</v>
      </c>
    </row>
    <row r="3342" spans="1:6" x14ac:dyDescent="0.3">
      <c r="A3342" s="1">
        <v>43148</v>
      </c>
      <c r="B3342">
        <f>VLOOKUP(A3342,NASDAQ_Composite_IXIC_20210721[[Date]:[Close]],5)</f>
        <v>7239.4702150000003</v>
      </c>
      <c r="C3342" s="9">
        <f t="shared" si="157"/>
        <v>2.524004679345242</v>
      </c>
      <c r="D3342" s="9">
        <f>VLOOKUP(A3342,nasdaq_wtd_mc_ritter_add!$B$2:$D$3373,$D$5)</f>
        <v>3.7572794657039501</v>
      </c>
      <c r="E3342" s="9">
        <f t="shared" si="158"/>
        <v>1.2332747863587081</v>
      </c>
      <c r="F3342" s="9">
        <f t="shared" si="156"/>
        <v>0</v>
      </c>
    </row>
    <row r="3343" spans="1:6" x14ac:dyDescent="0.3">
      <c r="A3343" s="1">
        <v>43149</v>
      </c>
      <c r="B3343">
        <f>VLOOKUP(A3343,NASDAQ_Composite_IXIC_20210721[[Date]:[Close]],5)</f>
        <v>7239.4702150000003</v>
      </c>
      <c r="C3343" s="9">
        <f t="shared" si="157"/>
        <v>2.524004679345242</v>
      </c>
      <c r="D3343" s="9">
        <f>VLOOKUP(A3343,nasdaq_wtd_mc_ritter_add!$B$2:$D$3373,$D$5)</f>
        <v>3.7572794657039501</v>
      </c>
      <c r="E3343" s="9">
        <f t="shared" si="158"/>
        <v>1.2332747863587081</v>
      </c>
      <c r="F3343" s="9">
        <f t="shared" si="156"/>
        <v>0</v>
      </c>
    </row>
    <row r="3344" spans="1:6" x14ac:dyDescent="0.3">
      <c r="A3344" s="1">
        <v>43150</v>
      </c>
      <c r="B3344">
        <f>VLOOKUP(A3344,NASDAQ_Composite_IXIC_20210721[[Date]:[Close]],5)</f>
        <v>7239.4702150000003</v>
      </c>
      <c r="C3344" s="9">
        <f t="shared" si="157"/>
        <v>2.524004679345242</v>
      </c>
      <c r="D3344" s="9">
        <f>VLOOKUP(A3344,nasdaq_wtd_mc_ritter_add!$B$2:$D$3373,$D$5)</f>
        <v>3.7572794657039501</v>
      </c>
      <c r="E3344" s="9">
        <f t="shared" si="158"/>
        <v>1.2332747863587081</v>
      </c>
      <c r="F3344" s="9">
        <f t="shared" si="156"/>
        <v>0</v>
      </c>
    </row>
    <row r="3345" spans="1:6" x14ac:dyDescent="0.3">
      <c r="A3345" s="1">
        <v>43151</v>
      </c>
      <c r="B3345">
        <f>VLOOKUP(A3345,NASDAQ_Composite_IXIC_20210721[[Date]:[Close]],5)</f>
        <v>7234.3100590000004</v>
      </c>
      <c r="C3345" s="9">
        <f t="shared" si="157"/>
        <v>2.5232916443093449</v>
      </c>
      <c r="D3345" s="9">
        <f>VLOOKUP(A3345,nasdaq_wtd_mc_ritter_add!$B$2:$D$3373,$D$5)</f>
        <v>3.75103343708175</v>
      </c>
      <c r="E3345" s="9">
        <f t="shared" si="158"/>
        <v>1.227741792772405</v>
      </c>
      <c r="F3345" s="9">
        <f t="shared" si="156"/>
        <v>1</v>
      </c>
    </row>
    <row r="3346" spans="1:6" x14ac:dyDescent="0.3">
      <c r="A3346" s="1">
        <v>43152</v>
      </c>
      <c r="B3346">
        <f>VLOOKUP(A3346,NASDAQ_Composite_IXIC_20210721[[Date]:[Close]],5)</f>
        <v>7218.2299800000001</v>
      </c>
      <c r="C3346" s="9">
        <f t="shared" si="157"/>
        <v>2.5210664180734268</v>
      </c>
      <c r="D3346" s="9">
        <f>VLOOKUP(A3346,nasdaq_wtd_mc_ritter_add!$B$2:$D$3373,$D$5)</f>
        <v>3.7562016422334898</v>
      </c>
      <c r="E3346" s="9">
        <f t="shared" si="158"/>
        <v>1.235135224160063</v>
      </c>
      <c r="F3346" s="9">
        <f t="shared" si="156"/>
        <v>1</v>
      </c>
    </row>
    <row r="3347" spans="1:6" x14ac:dyDescent="0.3">
      <c r="A3347" s="1">
        <v>43153</v>
      </c>
      <c r="B3347">
        <f>VLOOKUP(A3347,NASDAQ_Composite_IXIC_20210721[[Date]:[Close]],5)</f>
        <v>7210.0898440000001</v>
      </c>
      <c r="C3347" s="9">
        <f t="shared" si="157"/>
        <v>2.5199380625943482</v>
      </c>
      <c r="D3347" s="9">
        <f>VLOOKUP(A3347,nasdaq_wtd_mc_ritter_add!$B$2:$D$3373,$D$5)</f>
        <v>3.75456920859143</v>
      </c>
      <c r="E3347" s="9">
        <f t="shared" si="158"/>
        <v>1.2346311459970818</v>
      </c>
      <c r="F3347" s="9">
        <f t="shared" si="156"/>
        <v>1</v>
      </c>
    </row>
    <row r="3348" spans="1:6" x14ac:dyDescent="0.3">
      <c r="A3348" s="1">
        <v>43154</v>
      </c>
      <c r="B3348">
        <f>VLOOKUP(A3348,NASDAQ_Composite_IXIC_20210721[[Date]:[Close]],5)</f>
        <v>7337.3901370000003</v>
      </c>
      <c r="C3348" s="9">
        <f t="shared" si="157"/>
        <v>2.5374398625799932</v>
      </c>
      <c r="D3348" s="9">
        <f>VLOOKUP(A3348,nasdaq_wtd_mc_ritter_add!$B$2:$D$3373,$D$5)</f>
        <v>3.7718331582583899</v>
      </c>
      <c r="E3348" s="9">
        <f t="shared" si="158"/>
        <v>1.2343932956783967</v>
      </c>
      <c r="F3348" s="9">
        <f t="shared" si="156"/>
        <v>1</v>
      </c>
    </row>
    <row r="3349" spans="1:6" x14ac:dyDescent="0.3">
      <c r="A3349" s="1">
        <v>43155</v>
      </c>
      <c r="B3349">
        <f>VLOOKUP(A3349,NASDAQ_Composite_IXIC_20210721[[Date]:[Close]],5)</f>
        <v>7337.3901370000003</v>
      </c>
      <c r="C3349" s="9">
        <f t="shared" si="157"/>
        <v>2.5374398625799932</v>
      </c>
      <c r="D3349" s="9">
        <f>VLOOKUP(A3349,nasdaq_wtd_mc_ritter_add!$B$2:$D$3373,$D$5)</f>
        <v>3.7718331582583899</v>
      </c>
      <c r="E3349" s="9">
        <f t="shared" si="158"/>
        <v>1.2343932956783967</v>
      </c>
      <c r="F3349" s="9">
        <f t="shared" si="156"/>
        <v>0</v>
      </c>
    </row>
    <row r="3350" spans="1:6" x14ac:dyDescent="0.3">
      <c r="A3350" s="1">
        <v>43156</v>
      </c>
      <c r="B3350">
        <f>VLOOKUP(A3350,NASDAQ_Composite_IXIC_20210721[[Date]:[Close]],5)</f>
        <v>7337.3901370000003</v>
      </c>
      <c r="C3350" s="9">
        <f t="shared" si="157"/>
        <v>2.5374398625799932</v>
      </c>
      <c r="D3350" s="9">
        <f>VLOOKUP(A3350,nasdaq_wtd_mc_ritter_add!$B$2:$D$3373,$D$5)</f>
        <v>3.7718331582583899</v>
      </c>
      <c r="E3350" s="9">
        <f t="shared" si="158"/>
        <v>1.2343932956783967</v>
      </c>
      <c r="F3350" s="9">
        <f t="shared" si="156"/>
        <v>0</v>
      </c>
    </row>
    <row r="3351" spans="1:6" x14ac:dyDescent="0.3">
      <c r="A3351" s="1">
        <v>43157</v>
      </c>
      <c r="B3351">
        <f>VLOOKUP(A3351,NASDAQ_Composite_IXIC_20210721[[Date]:[Close]],5)</f>
        <v>7421.4599609999996</v>
      </c>
      <c r="C3351" s="9">
        <f t="shared" si="157"/>
        <v>2.5488324484158946</v>
      </c>
      <c r="D3351" s="9">
        <f>VLOOKUP(A3351,nasdaq_wtd_mc_ritter_add!$B$2:$D$3373,$D$5)</f>
        <v>3.7798347305300899</v>
      </c>
      <c r="E3351" s="9">
        <f t="shared" si="158"/>
        <v>1.2310022821141953</v>
      </c>
      <c r="F3351" s="9">
        <f t="shared" si="156"/>
        <v>1</v>
      </c>
    </row>
    <row r="3352" spans="1:6" x14ac:dyDescent="0.3">
      <c r="A3352" s="1">
        <v>43158</v>
      </c>
      <c r="B3352">
        <f>VLOOKUP(A3352,NASDAQ_Composite_IXIC_20210721[[Date]:[Close]],5)</f>
        <v>7330.3500979999999</v>
      </c>
      <c r="C3352" s="9">
        <f t="shared" si="157"/>
        <v>2.5364799274532723</v>
      </c>
      <c r="D3352" s="9">
        <f>VLOOKUP(A3352,nasdaq_wtd_mc_ritter_add!$B$2:$D$3373,$D$5)</f>
        <v>3.76418904127567</v>
      </c>
      <c r="E3352" s="9">
        <f t="shared" si="158"/>
        <v>1.2277091138223977</v>
      </c>
      <c r="F3352" s="9">
        <f t="shared" si="156"/>
        <v>1</v>
      </c>
    </row>
    <row r="3353" spans="1:6" x14ac:dyDescent="0.3">
      <c r="A3353" s="1">
        <v>43159</v>
      </c>
      <c r="B3353">
        <f>VLOOKUP(A3353,NASDAQ_Composite_IXIC_20210721[[Date]:[Close]],5)</f>
        <v>7273.0097660000001</v>
      </c>
      <c r="C3353" s="9">
        <f t="shared" si="157"/>
        <v>2.5286268542949228</v>
      </c>
      <c r="D3353" s="9">
        <f>VLOOKUP(A3353,nasdaq_wtd_mc_ritter_add!$B$2:$D$3373,$D$5)</f>
        <v>3.75342258168777</v>
      </c>
      <c r="E3353" s="9">
        <f t="shared" si="158"/>
        <v>1.2247957273928471</v>
      </c>
      <c r="F3353" s="9">
        <f t="shared" si="156"/>
        <v>1</v>
      </c>
    </row>
    <row r="3354" spans="1:6" x14ac:dyDescent="0.3">
      <c r="A3354" s="1">
        <v>43160</v>
      </c>
      <c r="B3354">
        <f>VLOOKUP(A3354,NASDAQ_Composite_IXIC_20210721[[Date]:[Close]],5)</f>
        <v>7180.5600590000004</v>
      </c>
      <c r="C3354" s="9">
        <f t="shared" si="157"/>
        <v>2.5158340330130988</v>
      </c>
      <c r="D3354" s="9">
        <f>VLOOKUP(A3354,nasdaq_wtd_mc_ritter_add!$B$2:$D$3373,$D$5)</f>
        <v>3.7440641456422998</v>
      </c>
      <c r="E3354" s="9">
        <f t="shared" si="158"/>
        <v>1.228230112629201</v>
      </c>
      <c r="F3354" s="9">
        <f t="shared" si="156"/>
        <v>1</v>
      </c>
    </row>
    <row r="3355" spans="1:6" x14ac:dyDescent="0.3">
      <c r="A3355" s="1">
        <v>43161</v>
      </c>
      <c r="B3355">
        <f>VLOOKUP(A3355,NASDAQ_Composite_IXIC_20210721[[Date]:[Close]],5)</f>
        <v>7257.8701170000004</v>
      </c>
      <c r="C3355" s="9">
        <f t="shared" si="157"/>
        <v>2.5265430638293553</v>
      </c>
      <c r="D3355" s="9">
        <f>VLOOKUP(A3355,nasdaq_wtd_mc_ritter_add!$B$2:$D$3373,$D$5)</f>
        <v>3.7574156608922</v>
      </c>
      <c r="E3355" s="9">
        <f t="shared" si="158"/>
        <v>1.2308725970628447</v>
      </c>
      <c r="F3355" s="9">
        <f t="shared" si="156"/>
        <v>1</v>
      </c>
    </row>
    <row r="3356" spans="1:6" x14ac:dyDescent="0.3">
      <c r="A3356" s="1">
        <v>43162</v>
      </c>
      <c r="B3356">
        <f>VLOOKUP(A3356,NASDAQ_Composite_IXIC_20210721[[Date]:[Close]],5)</f>
        <v>7257.8701170000004</v>
      </c>
      <c r="C3356" s="9">
        <f t="shared" si="157"/>
        <v>2.5265430638293553</v>
      </c>
      <c r="D3356" s="9">
        <f>VLOOKUP(A3356,nasdaq_wtd_mc_ritter_add!$B$2:$D$3373,$D$5)</f>
        <v>3.7574156608922</v>
      </c>
      <c r="E3356" s="9">
        <f t="shared" si="158"/>
        <v>1.2308725970628447</v>
      </c>
      <c r="F3356" s="9">
        <f t="shared" si="156"/>
        <v>0</v>
      </c>
    </row>
    <row r="3357" spans="1:6" x14ac:dyDescent="0.3">
      <c r="A3357" s="1">
        <v>43163</v>
      </c>
      <c r="B3357">
        <f>VLOOKUP(A3357,NASDAQ_Composite_IXIC_20210721[[Date]:[Close]],5)</f>
        <v>7257.8701170000004</v>
      </c>
      <c r="C3357" s="9">
        <f t="shared" si="157"/>
        <v>2.5265430638293553</v>
      </c>
      <c r="D3357" s="9">
        <f>VLOOKUP(A3357,nasdaq_wtd_mc_ritter_add!$B$2:$D$3373,$D$5)</f>
        <v>3.7574156608922</v>
      </c>
      <c r="E3357" s="9">
        <f t="shared" si="158"/>
        <v>1.2308725970628447</v>
      </c>
      <c r="F3357" s="9">
        <f t="shared" si="156"/>
        <v>0</v>
      </c>
    </row>
    <row r="3358" spans="1:6" x14ac:dyDescent="0.3">
      <c r="A3358" s="1">
        <v>43164</v>
      </c>
      <c r="B3358">
        <f>VLOOKUP(A3358,NASDAQ_Composite_IXIC_20210721[[Date]:[Close]],5)</f>
        <v>7330.7099609999996</v>
      </c>
      <c r="C3358" s="9">
        <f t="shared" si="157"/>
        <v>2.5365290184465055</v>
      </c>
      <c r="D3358" s="9">
        <f>VLOOKUP(A3358,nasdaq_wtd_mc_ritter_add!$B$2:$D$3373,$D$5)</f>
        <v>3.7764909356787402</v>
      </c>
      <c r="E3358" s="9">
        <f t="shared" si="158"/>
        <v>1.2399619172322347</v>
      </c>
      <c r="F3358" s="9">
        <f t="shared" si="156"/>
        <v>1</v>
      </c>
    </row>
    <row r="3359" spans="1:6" x14ac:dyDescent="0.3">
      <c r="A3359" s="1">
        <v>43165</v>
      </c>
      <c r="B3359">
        <f>VLOOKUP(A3359,NASDAQ_Composite_IXIC_20210721[[Date]:[Close]],5)</f>
        <v>7372.0097660000001</v>
      </c>
      <c r="C3359" s="9">
        <f t="shared" si="157"/>
        <v>2.5421470148977425</v>
      </c>
      <c r="D3359" s="9">
        <f>VLOOKUP(A3359,nasdaq_wtd_mc_ritter_add!$B$2:$D$3373,$D$5)</f>
        <v>3.7749622830032599</v>
      </c>
      <c r="E3359" s="9">
        <f t="shared" si="158"/>
        <v>1.2328152681055173</v>
      </c>
      <c r="F3359" s="9">
        <f t="shared" si="156"/>
        <v>1</v>
      </c>
    </row>
    <row r="3360" spans="1:6" x14ac:dyDescent="0.3">
      <c r="A3360" s="1">
        <v>43166</v>
      </c>
      <c r="B3360">
        <f>VLOOKUP(A3360,NASDAQ_Composite_IXIC_20210721[[Date]:[Close]],5)</f>
        <v>7396.6499020000001</v>
      </c>
      <c r="C3360" s="9">
        <f t="shared" si="157"/>
        <v>2.545483832106151</v>
      </c>
      <c r="D3360" s="9">
        <f>VLOOKUP(A3360,nasdaq_wtd_mc_ritter_add!$B$2:$D$3373,$D$5)</f>
        <v>3.7945962660382899</v>
      </c>
      <c r="E3360" s="9">
        <f t="shared" si="158"/>
        <v>1.2491124339321389</v>
      </c>
      <c r="F3360" s="9">
        <f t="shared" si="156"/>
        <v>1</v>
      </c>
    </row>
    <row r="3361" spans="1:6" x14ac:dyDescent="0.3">
      <c r="A3361" s="1">
        <v>43167</v>
      </c>
      <c r="B3361">
        <f>VLOOKUP(A3361,NASDAQ_Composite_IXIC_20210721[[Date]:[Close]],5)</f>
        <v>7427.9501950000003</v>
      </c>
      <c r="C3361" s="9">
        <f t="shared" si="157"/>
        <v>2.5497065887817536</v>
      </c>
      <c r="D3361" s="9">
        <f>VLOOKUP(A3361,nasdaq_wtd_mc_ritter_add!$B$2:$D$3373,$D$5)</f>
        <v>3.79192338784281</v>
      </c>
      <c r="E3361" s="9">
        <f t="shared" si="158"/>
        <v>1.2422167990610564</v>
      </c>
      <c r="F3361" s="9">
        <f t="shared" si="156"/>
        <v>1</v>
      </c>
    </row>
    <row r="3362" spans="1:6" x14ac:dyDescent="0.3">
      <c r="A3362" s="1">
        <v>43168</v>
      </c>
      <c r="B3362">
        <f>VLOOKUP(A3362,NASDAQ_Composite_IXIC_20210721[[Date]:[Close]],5)</f>
        <v>7560.8100590000004</v>
      </c>
      <c r="C3362" s="9">
        <f t="shared" si="157"/>
        <v>2.5674349854613707</v>
      </c>
      <c r="D3362" s="9">
        <f>VLOOKUP(A3362,nasdaq_wtd_mc_ritter_add!$B$2:$D$3373,$D$5)</f>
        <v>3.8052929907301301</v>
      </c>
      <c r="E3362" s="9">
        <f t="shared" si="158"/>
        <v>1.2378580052687593</v>
      </c>
      <c r="F3362" s="9">
        <f t="shared" si="156"/>
        <v>1</v>
      </c>
    </row>
    <row r="3363" spans="1:6" x14ac:dyDescent="0.3">
      <c r="A3363" s="1">
        <v>43169</v>
      </c>
      <c r="B3363">
        <f>VLOOKUP(A3363,NASDAQ_Composite_IXIC_20210721[[Date]:[Close]],5)</f>
        <v>7560.8100590000004</v>
      </c>
      <c r="C3363" s="9">
        <f t="shared" si="157"/>
        <v>2.5674349854613707</v>
      </c>
      <c r="D3363" s="9">
        <f>VLOOKUP(A3363,nasdaq_wtd_mc_ritter_add!$B$2:$D$3373,$D$5)</f>
        <v>3.8052929907301301</v>
      </c>
      <c r="E3363" s="9">
        <f t="shared" si="158"/>
        <v>1.2378580052687593</v>
      </c>
      <c r="F3363" s="9">
        <f t="shared" si="156"/>
        <v>0</v>
      </c>
    </row>
    <row r="3364" spans="1:6" x14ac:dyDescent="0.3">
      <c r="A3364" s="1">
        <v>43170</v>
      </c>
      <c r="B3364">
        <f>VLOOKUP(A3364,NASDAQ_Composite_IXIC_20210721[[Date]:[Close]],5)</f>
        <v>7560.8100590000004</v>
      </c>
      <c r="C3364" s="9">
        <f t="shared" si="157"/>
        <v>2.5674349854613707</v>
      </c>
      <c r="D3364" s="9">
        <f>VLOOKUP(A3364,nasdaq_wtd_mc_ritter_add!$B$2:$D$3373,$D$5)</f>
        <v>3.8052929907301301</v>
      </c>
      <c r="E3364" s="9">
        <f t="shared" si="158"/>
        <v>1.2378580052687593</v>
      </c>
      <c r="F3364" s="9">
        <f t="shared" si="156"/>
        <v>0</v>
      </c>
    </row>
    <row r="3365" spans="1:6" x14ac:dyDescent="0.3">
      <c r="A3365" s="1">
        <v>43171</v>
      </c>
      <c r="B3365">
        <f>VLOOKUP(A3365,NASDAQ_Composite_IXIC_20210721[[Date]:[Close]],5)</f>
        <v>7588.3198240000002</v>
      </c>
      <c r="C3365" s="9">
        <f t="shared" si="157"/>
        <v>2.5710668501890863</v>
      </c>
      <c r="D3365" s="9">
        <f>VLOOKUP(A3365,nasdaq_wtd_mc_ritter_add!$B$2:$D$3373,$D$5)</f>
        <v>3.8053407329926401</v>
      </c>
      <c r="E3365" s="9">
        <f t="shared" si="158"/>
        <v>1.2342738828035538</v>
      </c>
      <c r="F3365" s="9">
        <f t="shared" si="156"/>
        <v>1</v>
      </c>
    </row>
    <row r="3366" spans="1:6" x14ac:dyDescent="0.3">
      <c r="A3366" s="1">
        <v>43172</v>
      </c>
      <c r="B3366">
        <f>VLOOKUP(A3366,NASDAQ_Composite_IXIC_20210721[[Date]:[Close]],5)</f>
        <v>7511.0097660000001</v>
      </c>
      <c r="C3366" s="9">
        <f t="shared" si="157"/>
        <v>2.5608265632781402</v>
      </c>
      <c r="D3366" s="9">
        <f>VLOOKUP(A3366,nasdaq_wtd_mc_ritter_add!$B$2:$D$3373,$D$5)</f>
        <v>3.7910427057721199</v>
      </c>
      <c r="E3366" s="9">
        <f t="shared" si="158"/>
        <v>1.2302161424939797</v>
      </c>
      <c r="F3366" s="9">
        <f t="shared" si="156"/>
        <v>1</v>
      </c>
    </row>
    <row r="3367" spans="1:6" x14ac:dyDescent="0.3">
      <c r="A3367" s="1">
        <v>43173</v>
      </c>
      <c r="B3367">
        <f>VLOOKUP(A3367,NASDAQ_Composite_IXIC_20210721[[Date]:[Close]],5)</f>
        <v>7496.8100590000004</v>
      </c>
      <c r="C3367" s="9">
        <f t="shared" si="157"/>
        <v>2.5589342549478422</v>
      </c>
      <c r="D3367" s="9">
        <f>VLOOKUP(A3367,nasdaq_wtd_mc_ritter_add!$B$2:$D$3373,$D$5)</f>
        <v>3.8002714650688398</v>
      </c>
      <c r="E3367" s="9">
        <f t="shared" si="158"/>
        <v>1.2413372101209976</v>
      </c>
      <c r="F3367" s="9">
        <f t="shared" si="156"/>
        <v>1</v>
      </c>
    </row>
    <row r="3368" spans="1:6" x14ac:dyDescent="0.3">
      <c r="A3368" s="1">
        <v>43174</v>
      </c>
      <c r="B3368">
        <f>VLOOKUP(A3368,NASDAQ_Composite_IXIC_20210721[[Date]:[Close]],5)</f>
        <v>7481.7402339999999</v>
      </c>
      <c r="C3368" s="9">
        <f t="shared" si="157"/>
        <v>2.5569220668802517</v>
      </c>
      <c r="D3368" s="9">
        <f>VLOOKUP(A3368,nasdaq_wtd_mc_ritter_add!$B$2:$D$3373,$D$5)</f>
        <v>3.7931792680171799</v>
      </c>
      <c r="E3368" s="9">
        <f t="shared" si="158"/>
        <v>1.2362572011369282</v>
      </c>
      <c r="F3368" s="9">
        <f t="shared" si="156"/>
        <v>1</v>
      </c>
    </row>
    <row r="3369" spans="1:6" x14ac:dyDescent="0.3">
      <c r="A3369" s="1">
        <v>43175</v>
      </c>
      <c r="B3369">
        <f>VLOOKUP(A3369,NASDAQ_Composite_IXIC_20210721[[Date]:[Close]],5)</f>
        <v>7481.9902339999999</v>
      </c>
      <c r="C3369" s="9">
        <f t="shared" si="157"/>
        <v>2.5569554810079067</v>
      </c>
      <c r="D3369" s="9">
        <f>VLOOKUP(A3369,nasdaq_wtd_mc_ritter_add!$B$2:$D$3373,$D$5)</f>
        <v>3.7954950811244199</v>
      </c>
      <c r="E3369" s="9">
        <f t="shared" si="158"/>
        <v>1.2385396001165132</v>
      </c>
      <c r="F3369" s="9">
        <f t="shared" si="156"/>
        <v>1</v>
      </c>
    </row>
    <row r="3370" spans="1:6" x14ac:dyDescent="0.3">
      <c r="A3370" s="1">
        <v>43176</v>
      </c>
      <c r="B3370">
        <f>VLOOKUP(A3370,NASDAQ_Composite_IXIC_20210721[[Date]:[Close]],5)</f>
        <v>7481.9902339999999</v>
      </c>
      <c r="C3370" s="9">
        <f t="shared" si="157"/>
        <v>2.5569554810079067</v>
      </c>
      <c r="D3370" s="9">
        <f>VLOOKUP(A3370,nasdaq_wtd_mc_ritter_add!$B$2:$D$3373,$D$5)</f>
        <v>3.7954950811244199</v>
      </c>
      <c r="E3370" s="9">
        <f t="shared" si="158"/>
        <v>1.2385396001165132</v>
      </c>
      <c r="F3370" s="9">
        <f t="shared" si="156"/>
        <v>0</v>
      </c>
    </row>
    <row r="3371" spans="1:6" x14ac:dyDescent="0.3">
      <c r="A3371" s="1">
        <v>43177</v>
      </c>
      <c r="B3371">
        <f>VLOOKUP(A3371,NASDAQ_Composite_IXIC_20210721[[Date]:[Close]],5)</f>
        <v>7481.9902339999999</v>
      </c>
      <c r="C3371" s="9">
        <f t="shared" si="157"/>
        <v>2.5569554810079067</v>
      </c>
      <c r="D3371" s="9">
        <f>VLOOKUP(A3371,nasdaq_wtd_mc_ritter_add!$B$2:$D$3373,$D$5)</f>
        <v>3.7954950811244199</v>
      </c>
      <c r="E3371" s="9">
        <f t="shared" si="158"/>
        <v>1.2385396001165132</v>
      </c>
      <c r="F3371" s="9">
        <f t="shared" si="156"/>
        <v>0</v>
      </c>
    </row>
    <row r="3372" spans="1:6" x14ac:dyDescent="0.3">
      <c r="A3372" s="1">
        <v>43178</v>
      </c>
      <c r="B3372">
        <f>VLOOKUP(A3372,NASDAQ_Composite_IXIC_20210721[[Date]:[Close]],5)</f>
        <v>7344.2402339999999</v>
      </c>
      <c r="C3372" s="9">
        <f t="shared" si="157"/>
        <v>2.538373014733259</v>
      </c>
      <c r="D3372" s="9">
        <f>VLOOKUP(A3372,nasdaq_wtd_mc_ritter_add!$B$2:$D$3373,$D$5)</f>
        <v>3.7521282785851802</v>
      </c>
      <c r="E3372" s="9">
        <f t="shared" si="158"/>
        <v>1.2137552638519211</v>
      </c>
      <c r="F3372" s="9">
        <f t="shared" si="156"/>
        <v>1</v>
      </c>
    </row>
    <row r="3373" spans="1:6" x14ac:dyDescent="0.3">
      <c r="A3373" s="1">
        <v>43179</v>
      </c>
      <c r="B3373">
        <f>VLOOKUP(A3373,NASDAQ_Composite_IXIC_20210721[[Date]:[Close]],5)</f>
        <v>7364.2998049999997</v>
      </c>
      <c r="C3373" s="9">
        <f t="shared" si="157"/>
        <v>2.5411006251396637</v>
      </c>
      <c r="D3373" s="9">
        <f>VLOOKUP(A3373,nasdaq_wtd_mc_ritter_add!$B$2:$D$3373,$D$5)</f>
        <v>3.7374240849799398</v>
      </c>
      <c r="E3373" s="9">
        <f t="shared" si="158"/>
        <v>1.1963234598402761</v>
      </c>
      <c r="F3373" s="9">
        <f t="shared" si="156"/>
        <v>1</v>
      </c>
    </row>
    <row r="3374" spans="1:6" x14ac:dyDescent="0.3">
      <c r="A3374" s="1">
        <v>43180</v>
      </c>
      <c r="B3374">
        <f>VLOOKUP(A3374,NASDAQ_Composite_IXIC_20210721[[Date]:[Close]],5)</f>
        <v>7345.2900390000004</v>
      </c>
      <c r="C3374" s="9">
        <f t="shared" si="157"/>
        <v>2.5385159471459753</v>
      </c>
      <c r="D3374" s="9">
        <f>VLOOKUP(A3374,nasdaq_wtd_mc_ritter_add!$B$2:$D$3373,$D$5)</f>
        <v>3.7458637189636299</v>
      </c>
      <c r="E3374" s="9">
        <f t="shared" si="158"/>
        <v>1.2073477718176546</v>
      </c>
      <c r="F3374" s="9">
        <f t="shared" si="156"/>
        <v>1</v>
      </c>
    </row>
    <row r="3375" spans="1:6" x14ac:dyDescent="0.3">
      <c r="A3375" s="1">
        <v>43181</v>
      </c>
      <c r="B3375">
        <f>VLOOKUP(A3375,NASDAQ_Composite_IXIC_20210721[[Date]:[Close]],5)</f>
        <v>7166.6801759999998</v>
      </c>
      <c r="C3375" s="9">
        <f t="shared" si="157"/>
        <v>2.5138991818357619</v>
      </c>
      <c r="D3375" s="9">
        <f>VLOOKUP(A3375,nasdaq_wtd_mc_ritter_add!$B$2:$D$3373,$D$5)</f>
        <v>3.7222897100151302</v>
      </c>
      <c r="E3375" s="9">
        <f t="shared" si="158"/>
        <v>1.2083905281793683</v>
      </c>
      <c r="F3375" s="9">
        <f t="shared" si="156"/>
        <v>1</v>
      </c>
    </row>
    <row r="3376" spans="1:6" x14ac:dyDescent="0.3">
      <c r="A3376" s="1">
        <v>43182</v>
      </c>
      <c r="B3376">
        <f>VLOOKUP(A3376,NASDAQ_Composite_IXIC_20210721[[Date]:[Close]],5)</f>
        <v>6992.669922</v>
      </c>
      <c r="C3376" s="9">
        <f t="shared" si="157"/>
        <v>2.4893190967552927</v>
      </c>
      <c r="D3376" s="9">
        <f>VLOOKUP(A3376,nasdaq_wtd_mc_ritter_add!$B$2:$D$3373,$D$5)</f>
        <v>3.69433440685013</v>
      </c>
      <c r="E3376" s="9">
        <f t="shared" si="158"/>
        <v>1.2050153100948373</v>
      </c>
      <c r="F3376" s="9">
        <f t="shared" si="156"/>
        <v>1</v>
      </c>
    </row>
    <row r="3377" spans="1:6" x14ac:dyDescent="0.3">
      <c r="A3377" s="1">
        <v>43183</v>
      </c>
      <c r="B3377">
        <f>VLOOKUP(A3377,NASDAQ_Composite_IXIC_20210721[[Date]:[Close]],5)</f>
        <v>6992.669922</v>
      </c>
      <c r="C3377" s="9">
        <f t="shared" si="157"/>
        <v>2.4893190967552927</v>
      </c>
      <c r="D3377" s="9">
        <f>VLOOKUP(A3377,nasdaq_wtd_mc_ritter_add!$B$2:$D$3373,$D$5)</f>
        <v>3.69433440685013</v>
      </c>
      <c r="E3377" s="9">
        <f t="shared" si="158"/>
        <v>1.2050153100948373</v>
      </c>
      <c r="F3377" s="9">
        <f t="shared" si="156"/>
        <v>0</v>
      </c>
    </row>
    <row r="3378" spans="1:6" x14ac:dyDescent="0.3">
      <c r="A3378" s="1">
        <v>43184</v>
      </c>
      <c r="B3378">
        <f>VLOOKUP(A3378,NASDAQ_Composite_IXIC_20210721[[Date]:[Close]],5)</f>
        <v>6992.669922</v>
      </c>
      <c r="C3378" s="9">
        <f t="shared" si="157"/>
        <v>2.4893190967552927</v>
      </c>
      <c r="D3378" s="9">
        <f>VLOOKUP(A3378,nasdaq_wtd_mc_ritter_add!$B$2:$D$3373,$D$5)</f>
        <v>3.69433440685013</v>
      </c>
      <c r="E3378" s="9">
        <f t="shared" si="158"/>
        <v>1.2050153100948373</v>
      </c>
      <c r="F3378" s="9">
        <f t="shared" si="156"/>
        <v>0</v>
      </c>
    </row>
    <row r="3379" spans="1:6" x14ac:dyDescent="0.3">
      <c r="A3379" s="1">
        <v>43185</v>
      </c>
      <c r="B3379">
        <f>VLOOKUP(A3379,NASDAQ_Composite_IXIC_20210721[[Date]:[Close]],5)</f>
        <v>7220.5400390000004</v>
      </c>
      <c r="C3379" s="9">
        <f t="shared" si="157"/>
        <v>2.5213863981017353</v>
      </c>
      <c r="D3379" s="9">
        <f>VLOOKUP(A3379,nasdaq_wtd_mc_ritter_add!$B$2:$D$3373,$D$5)</f>
        <v>3.7076733089733001</v>
      </c>
      <c r="E3379" s="9">
        <f t="shared" si="158"/>
        <v>1.1862869108715648</v>
      </c>
      <c r="F3379" s="9">
        <f t="shared" si="156"/>
        <v>1</v>
      </c>
    </row>
    <row r="3380" spans="1:6" x14ac:dyDescent="0.3">
      <c r="A3380" s="1">
        <v>43186</v>
      </c>
      <c r="B3380">
        <f>VLOOKUP(A3380,NASDAQ_Composite_IXIC_20210721[[Date]:[Close]],5)</f>
        <v>7008.8100590000004</v>
      </c>
      <c r="C3380" s="9">
        <f t="shared" si="157"/>
        <v>2.4916245879135159</v>
      </c>
      <c r="D3380" s="9">
        <f>VLOOKUP(A3380,nasdaq_wtd_mc_ritter_add!$B$2:$D$3373,$D$5)</f>
        <v>3.6627645514259499</v>
      </c>
      <c r="E3380" s="9">
        <f t="shared" si="158"/>
        <v>1.171139963512434</v>
      </c>
      <c r="F3380" s="9">
        <f t="shared" si="156"/>
        <v>1</v>
      </c>
    </row>
    <row r="3381" spans="1:6" x14ac:dyDescent="0.3">
      <c r="A3381" s="1">
        <v>43187</v>
      </c>
      <c r="B3381">
        <f>VLOOKUP(A3381,NASDAQ_Composite_IXIC_20210721[[Date]:[Close]],5)</f>
        <v>6949.2299800000001</v>
      </c>
      <c r="C3381" s="9">
        <f t="shared" si="157"/>
        <v>2.4830875095427354</v>
      </c>
      <c r="D3381" s="9">
        <f>VLOOKUP(A3381,nasdaq_wtd_mc_ritter_add!$B$2:$D$3373,$D$5)</f>
        <v>3.6572243995898899</v>
      </c>
      <c r="E3381" s="9">
        <f t="shared" si="158"/>
        <v>1.1741368900471545</v>
      </c>
      <c r="F3381" s="9">
        <f t="shared" si="156"/>
        <v>1</v>
      </c>
    </row>
    <row r="3382" spans="1:6" x14ac:dyDescent="0.3">
      <c r="A3382" s="1">
        <v>43188</v>
      </c>
      <c r="B3382">
        <f>VLOOKUP(A3382,NASDAQ_Composite_IXIC_20210721[[Date]:[Close]],5)</f>
        <v>7063.4501950000003</v>
      </c>
      <c r="C3382" s="9">
        <f t="shared" si="157"/>
        <v>2.4993902786564766</v>
      </c>
      <c r="D3382" s="9">
        <f>VLOOKUP(A3382,nasdaq_wtd_mc_ritter_add!$B$2:$D$3373,$D$5)</f>
        <v>3.68769231363822</v>
      </c>
      <c r="E3382" s="9">
        <f t="shared" si="158"/>
        <v>1.1883020349817435</v>
      </c>
      <c r="F3382" s="9">
        <f t="shared" si="156"/>
        <v>1</v>
      </c>
    </row>
    <row r="3383" spans="1:6" x14ac:dyDescent="0.3">
      <c r="A3383" s="1">
        <v>43189</v>
      </c>
      <c r="B3383">
        <f>VLOOKUP(A3383,NASDAQ_Composite_IXIC_20210721[[Date]:[Close]],5)</f>
        <v>7063.4501950000003</v>
      </c>
      <c r="C3383" s="9">
        <f t="shared" si="157"/>
        <v>2.4993902786564766</v>
      </c>
      <c r="D3383" s="9">
        <f>VLOOKUP(A3383,nasdaq_wtd_mc_ritter_add!$B$2:$D$3373,$D$5)</f>
        <v>3.68769231363822</v>
      </c>
      <c r="E3383" s="9">
        <f t="shared" si="158"/>
        <v>1.1883020349817435</v>
      </c>
      <c r="F3383" s="9">
        <f t="shared" si="156"/>
        <v>0</v>
      </c>
    </row>
    <row r="3384" spans="1:6" x14ac:dyDescent="0.3">
      <c r="A3384" s="1">
        <v>43190</v>
      </c>
      <c r="B3384">
        <f>VLOOKUP(A3384,NASDAQ_Composite_IXIC_20210721[[Date]:[Close]],5)</f>
        <v>7063.4501950000003</v>
      </c>
      <c r="C3384" s="9">
        <f t="shared" si="157"/>
        <v>2.4993902786564766</v>
      </c>
      <c r="D3384" s="9">
        <f>VLOOKUP(A3384,nasdaq_wtd_mc_ritter_add!$B$2:$D$3373,$D$5)</f>
        <v>3.68769231363822</v>
      </c>
      <c r="E3384" s="9">
        <f t="shared" si="158"/>
        <v>1.1883020349817435</v>
      </c>
      <c r="F3384" s="9">
        <f t="shared" si="156"/>
        <v>0</v>
      </c>
    </row>
    <row r="3385" spans="1:6" x14ac:dyDescent="0.3">
      <c r="A3385" s="1">
        <v>43191</v>
      </c>
      <c r="B3385">
        <f>VLOOKUP(A3385,NASDAQ_Composite_IXIC_20210721[[Date]:[Close]],5)</f>
        <v>7063.4501950000003</v>
      </c>
      <c r="C3385" s="9">
        <f t="shared" si="157"/>
        <v>2.4993902786564766</v>
      </c>
      <c r="D3385" s="9">
        <f>VLOOKUP(A3385,nasdaq_wtd_mc_ritter_add!$B$2:$D$3373,$D$5)</f>
        <v>3.68769231363822</v>
      </c>
      <c r="E3385" s="9">
        <f t="shared" si="158"/>
        <v>1.1883020349817435</v>
      </c>
      <c r="F3385" s="9">
        <f t="shared" si="156"/>
        <v>0</v>
      </c>
    </row>
    <row r="3386" spans="1:6" x14ac:dyDescent="0.3">
      <c r="A3386" s="1">
        <v>43192</v>
      </c>
      <c r="B3386">
        <f>VLOOKUP(A3386,NASDAQ_Composite_IXIC_20210721[[Date]:[Close]],5)</f>
        <v>6870.1201170000004</v>
      </c>
      <c r="C3386" s="9">
        <f t="shared" si="157"/>
        <v>2.4716382407096615</v>
      </c>
      <c r="D3386" s="9">
        <f>VLOOKUP(A3386,nasdaq_wtd_mc_ritter_add!$B$2:$D$3373,$D$5)</f>
        <v>3.6581864928674301</v>
      </c>
      <c r="E3386" s="9">
        <f t="shared" si="158"/>
        <v>1.1865482521577686</v>
      </c>
      <c r="F3386" s="9">
        <f t="shared" si="156"/>
        <v>1</v>
      </c>
    </row>
    <row r="3387" spans="1:6" x14ac:dyDescent="0.3">
      <c r="A3387" s="1">
        <v>43193</v>
      </c>
      <c r="B3387">
        <f>VLOOKUP(A3387,NASDAQ_Composite_IXIC_20210721[[Date]:[Close]],5)</f>
        <v>6941.2797849999997</v>
      </c>
      <c r="C3387" s="9">
        <f t="shared" si="157"/>
        <v>2.4819428149271152</v>
      </c>
      <c r="D3387" s="9">
        <f>VLOOKUP(A3387,nasdaq_wtd_mc_ritter_add!$B$2:$D$3373,$D$5)</f>
        <v>3.6614284245767101</v>
      </c>
      <c r="E3387" s="9">
        <f t="shared" si="158"/>
        <v>1.1794856096495949</v>
      </c>
      <c r="F3387" s="9">
        <f t="shared" si="156"/>
        <v>1</v>
      </c>
    </row>
    <row r="3388" spans="1:6" x14ac:dyDescent="0.3">
      <c r="A3388" s="1">
        <v>43194</v>
      </c>
      <c r="B3388">
        <f>VLOOKUP(A3388,NASDAQ_Composite_IXIC_20210721[[Date]:[Close]],5)</f>
        <v>7042.1098629999997</v>
      </c>
      <c r="C3388" s="9">
        <f t="shared" si="157"/>
        <v>2.4963644720675804</v>
      </c>
      <c r="D3388" s="9">
        <f>VLOOKUP(A3388,nasdaq_wtd_mc_ritter_add!$B$2:$D$3373,$D$5)</f>
        <v>3.66740957025312</v>
      </c>
      <c r="E3388" s="9">
        <f t="shared" si="158"/>
        <v>1.1710450981855396</v>
      </c>
      <c r="F3388" s="9">
        <f t="shared" si="156"/>
        <v>1</v>
      </c>
    </row>
    <row r="3389" spans="1:6" x14ac:dyDescent="0.3">
      <c r="A3389" s="1">
        <v>43195</v>
      </c>
      <c r="B3389">
        <f>VLOOKUP(A3389,NASDAQ_Composite_IXIC_20210721[[Date]:[Close]],5)</f>
        <v>7076.5498049999997</v>
      </c>
      <c r="C3389" s="9">
        <f t="shared" si="157"/>
        <v>2.5012431235995622</v>
      </c>
      <c r="D3389" s="9">
        <f>VLOOKUP(A3389,nasdaq_wtd_mc_ritter_add!$B$2:$D$3373,$D$5)</f>
        <v>3.6825339456522199</v>
      </c>
      <c r="E3389" s="9">
        <f t="shared" si="158"/>
        <v>1.1812908220526577</v>
      </c>
      <c r="F3389" s="9">
        <f t="shared" si="156"/>
        <v>1</v>
      </c>
    </row>
    <row r="3390" spans="1:6" x14ac:dyDescent="0.3">
      <c r="A3390" s="1">
        <v>43196</v>
      </c>
      <c r="B3390">
        <f>VLOOKUP(A3390,NASDAQ_Composite_IXIC_20210721[[Date]:[Close]],5)</f>
        <v>6915.1098629999997</v>
      </c>
      <c r="C3390" s="9">
        <f t="shared" si="157"/>
        <v>2.478165502974865</v>
      </c>
      <c r="D3390" s="9">
        <f>VLOOKUP(A3390,nasdaq_wtd_mc_ritter_add!$B$2:$D$3373,$D$5)</f>
        <v>3.6641716459412601</v>
      </c>
      <c r="E3390" s="9">
        <f t="shared" si="158"/>
        <v>1.1860061429663951</v>
      </c>
      <c r="F3390" s="9">
        <f t="shared" si="156"/>
        <v>1</v>
      </c>
    </row>
    <row r="3391" spans="1:6" x14ac:dyDescent="0.3">
      <c r="A3391" s="1">
        <v>43197</v>
      </c>
      <c r="B3391">
        <f>VLOOKUP(A3391,NASDAQ_Composite_IXIC_20210721[[Date]:[Close]],5)</f>
        <v>6915.1098629999997</v>
      </c>
      <c r="C3391" s="9">
        <f t="shared" si="157"/>
        <v>2.478165502974865</v>
      </c>
      <c r="D3391" s="9">
        <f>VLOOKUP(A3391,nasdaq_wtd_mc_ritter_add!$B$2:$D$3373,$D$5)</f>
        <v>3.6641716459412601</v>
      </c>
      <c r="E3391" s="9">
        <f t="shared" si="158"/>
        <v>1.1860061429663951</v>
      </c>
      <c r="F3391" s="9">
        <f t="shared" si="156"/>
        <v>0</v>
      </c>
    </row>
    <row r="3392" spans="1:6" x14ac:dyDescent="0.3">
      <c r="A3392" s="1">
        <v>43198</v>
      </c>
      <c r="B3392">
        <f>VLOOKUP(A3392,NASDAQ_Composite_IXIC_20210721[[Date]:[Close]],5)</f>
        <v>6915.1098629999997</v>
      </c>
      <c r="C3392" s="9">
        <f t="shared" si="157"/>
        <v>2.478165502974865</v>
      </c>
      <c r="D3392" s="9">
        <f>VLOOKUP(A3392,nasdaq_wtd_mc_ritter_add!$B$2:$D$3373,$D$5)</f>
        <v>3.6641716459412601</v>
      </c>
      <c r="E3392" s="9">
        <f t="shared" si="158"/>
        <v>1.1860061429663951</v>
      </c>
      <c r="F3392" s="9">
        <f t="shared" si="156"/>
        <v>0</v>
      </c>
    </row>
    <row r="3393" spans="1:6" x14ac:dyDescent="0.3">
      <c r="A3393" s="1">
        <v>43199</v>
      </c>
      <c r="B3393">
        <f>VLOOKUP(A3393,NASDAQ_Composite_IXIC_20210721[[Date]:[Close]],5)</f>
        <v>6950.3398440000001</v>
      </c>
      <c r="C3393" s="9">
        <f t="shared" si="157"/>
        <v>2.4832472071472536</v>
      </c>
      <c r="D3393" s="9">
        <f>VLOOKUP(A3393,nasdaq_wtd_mc_ritter_add!$B$2:$D$3373,$D$5)</f>
        <v>3.66789109446787</v>
      </c>
      <c r="E3393" s="9">
        <f t="shared" si="158"/>
        <v>1.1846438873206164</v>
      </c>
      <c r="F3393" s="9">
        <f t="shared" si="156"/>
        <v>1</v>
      </c>
    </row>
    <row r="3394" spans="1:6" x14ac:dyDescent="0.3">
      <c r="A3394" s="1">
        <v>43200</v>
      </c>
      <c r="B3394">
        <f>VLOOKUP(A3394,NASDAQ_Composite_IXIC_20210721[[Date]:[Close]],5)</f>
        <v>7094.2998049999997</v>
      </c>
      <c r="C3394" s="9">
        <f t="shared" si="157"/>
        <v>2.5037482675777119</v>
      </c>
      <c r="D3394" s="9">
        <f>VLOOKUP(A3394,nasdaq_wtd_mc_ritter_add!$B$2:$D$3373,$D$5)</f>
        <v>3.70486310963134</v>
      </c>
      <c r="E3394" s="9">
        <f t="shared" si="158"/>
        <v>1.2011148420536282</v>
      </c>
      <c r="F3394" s="9">
        <f t="shared" si="156"/>
        <v>1</v>
      </c>
    </row>
    <row r="3395" spans="1:6" x14ac:dyDescent="0.3">
      <c r="A3395" s="1">
        <v>43201</v>
      </c>
      <c r="B3395">
        <f>VLOOKUP(A3395,NASDAQ_Composite_IXIC_20210721[[Date]:[Close]],5)</f>
        <v>7069.0297849999997</v>
      </c>
      <c r="C3395" s="9">
        <f t="shared" si="157"/>
        <v>2.5001798909959669</v>
      </c>
      <c r="D3395" s="9">
        <f>VLOOKUP(A3395,nasdaq_wtd_mc_ritter_add!$B$2:$D$3373,$D$5)</f>
        <v>3.7111244333218099</v>
      </c>
      <c r="E3395" s="9">
        <f t="shared" si="158"/>
        <v>1.2109445423258429</v>
      </c>
      <c r="F3395" s="9">
        <f t="shared" si="156"/>
        <v>1</v>
      </c>
    </row>
    <row r="3396" spans="1:6" x14ac:dyDescent="0.3">
      <c r="A3396" s="1">
        <v>43202</v>
      </c>
      <c r="B3396">
        <f>VLOOKUP(A3396,NASDAQ_Composite_IXIC_20210721[[Date]:[Close]],5)</f>
        <v>7140.25</v>
      </c>
      <c r="C3396" s="9">
        <f t="shared" si="157"/>
        <v>2.5102044400928945</v>
      </c>
      <c r="D3396" s="9">
        <f>VLOOKUP(A3396,nasdaq_wtd_mc_ritter_add!$B$2:$D$3373,$D$5)</f>
        <v>3.70919313891181</v>
      </c>
      <c r="E3396" s="9">
        <f t="shared" si="158"/>
        <v>1.1989886988189156</v>
      </c>
      <c r="F3396" s="9">
        <f t="shared" si="156"/>
        <v>1</v>
      </c>
    </row>
    <row r="3397" spans="1:6" x14ac:dyDescent="0.3">
      <c r="A3397" s="1">
        <v>43203</v>
      </c>
      <c r="B3397">
        <f>VLOOKUP(A3397,NASDAQ_Composite_IXIC_20210721[[Date]:[Close]],5)</f>
        <v>7106.6499020000001</v>
      </c>
      <c r="C3397" s="9">
        <f t="shared" si="157"/>
        <v>2.5054876019698993</v>
      </c>
      <c r="D3397" s="9">
        <f>VLOOKUP(A3397,nasdaq_wtd_mc_ritter_add!$B$2:$D$3373,$D$5)</f>
        <v>3.70694004727194</v>
      </c>
      <c r="E3397" s="9">
        <f t="shared" si="158"/>
        <v>1.2014524453020408</v>
      </c>
      <c r="F3397" s="9">
        <f t="shared" si="156"/>
        <v>1</v>
      </c>
    </row>
    <row r="3398" spans="1:6" x14ac:dyDescent="0.3">
      <c r="A3398" s="1">
        <v>43204</v>
      </c>
      <c r="B3398">
        <f>VLOOKUP(A3398,NASDAQ_Composite_IXIC_20210721[[Date]:[Close]],5)</f>
        <v>7106.6499020000001</v>
      </c>
      <c r="C3398" s="9">
        <f t="shared" si="157"/>
        <v>2.5054876019698993</v>
      </c>
      <c r="D3398" s="9">
        <f>VLOOKUP(A3398,nasdaq_wtd_mc_ritter_add!$B$2:$D$3373,$D$5)</f>
        <v>3.70694004727194</v>
      </c>
      <c r="E3398" s="9">
        <f t="shared" si="158"/>
        <v>1.2014524453020408</v>
      </c>
      <c r="F3398" s="9">
        <f t="shared" si="156"/>
        <v>0</v>
      </c>
    </row>
    <row r="3399" spans="1:6" x14ac:dyDescent="0.3">
      <c r="A3399" s="1">
        <v>43205</v>
      </c>
      <c r="B3399">
        <f>VLOOKUP(A3399,NASDAQ_Composite_IXIC_20210721[[Date]:[Close]],5)</f>
        <v>7106.6499020000001</v>
      </c>
      <c r="C3399" s="9">
        <f t="shared" si="157"/>
        <v>2.5054876019698993</v>
      </c>
      <c r="D3399" s="9">
        <f>VLOOKUP(A3399,nasdaq_wtd_mc_ritter_add!$B$2:$D$3373,$D$5)</f>
        <v>3.70694004727194</v>
      </c>
      <c r="E3399" s="9">
        <f t="shared" si="158"/>
        <v>1.2014524453020408</v>
      </c>
      <c r="F3399" s="9">
        <f t="shared" si="156"/>
        <v>0</v>
      </c>
    </row>
    <row r="3400" spans="1:6" x14ac:dyDescent="0.3">
      <c r="A3400" s="1">
        <v>43206</v>
      </c>
      <c r="B3400">
        <f>VLOOKUP(A3400,NASDAQ_Composite_IXIC_20210721[[Date]:[Close]],5)</f>
        <v>7156.2797849999997</v>
      </c>
      <c r="C3400" s="9">
        <f t="shared" si="157"/>
        <v>2.5124469131906961</v>
      </c>
      <c r="D3400" s="9">
        <f>VLOOKUP(A3400,nasdaq_wtd_mc_ritter_add!$B$2:$D$3373,$D$5)</f>
        <v>3.7071174951837902</v>
      </c>
      <c r="E3400" s="9">
        <f t="shared" si="158"/>
        <v>1.1946705819930941</v>
      </c>
      <c r="F3400" s="9">
        <f t="shared" ref="F3400:F3463" si="159">IF(OR(C3400=C3399,D3400=D3399),0,1)</f>
        <v>1</v>
      </c>
    </row>
    <row r="3401" spans="1:6" x14ac:dyDescent="0.3">
      <c r="A3401" s="1">
        <v>43207</v>
      </c>
      <c r="B3401">
        <f>VLOOKUP(A3401,NASDAQ_Composite_IXIC_20210721[[Date]:[Close]],5)</f>
        <v>7281.1000979999999</v>
      </c>
      <c r="C3401" s="9">
        <f t="shared" ref="C3401:C3464" si="160">$C$5+LN(B3401)-$A$6</f>
        <v>2.5297386135036843</v>
      </c>
      <c r="D3401" s="9">
        <f>VLOOKUP(A3401,nasdaq_wtd_mc_ritter_add!$B$2:$D$3373,$D$5)</f>
        <v>3.7311289037183299</v>
      </c>
      <c r="E3401" s="9">
        <f t="shared" ref="E3401:E3464" si="161">IF($E$5&lt;=$A3401,D3401-VLOOKUP(A3401,$A$7:$C$4936,3),0)</f>
        <v>1.2013902902146456</v>
      </c>
      <c r="F3401" s="9">
        <f t="shared" si="159"/>
        <v>1</v>
      </c>
    </row>
    <row r="3402" spans="1:6" x14ac:dyDescent="0.3">
      <c r="A3402" s="1">
        <v>43208</v>
      </c>
      <c r="B3402">
        <f>VLOOKUP(A3402,NASDAQ_Composite_IXIC_20210721[[Date]:[Close]],5)</f>
        <v>7295.2402339999999</v>
      </c>
      <c r="C3402" s="9">
        <f t="shared" si="160"/>
        <v>2.5316787631041242</v>
      </c>
      <c r="D3402" s="9">
        <f>VLOOKUP(A3402,nasdaq_wtd_mc_ritter_add!$B$2:$D$3373,$D$5)</f>
        <v>3.7256241046627698</v>
      </c>
      <c r="E3402" s="9">
        <f t="shared" si="161"/>
        <v>1.1939453415586456</v>
      </c>
      <c r="F3402" s="9">
        <f t="shared" si="159"/>
        <v>1</v>
      </c>
    </row>
    <row r="3403" spans="1:6" x14ac:dyDescent="0.3">
      <c r="A3403" s="1">
        <v>43209</v>
      </c>
      <c r="B3403">
        <f>VLOOKUP(A3403,NASDAQ_Composite_IXIC_20210721[[Date]:[Close]],5)</f>
        <v>7238.0600590000004</v>
      </c>
      <c r="C3403" s="9">
        <f t="shared" si="160"/>
        <v>2.5238098731900811</v>
      </c>
      <c r="D3403" s="9">
        <f>VLOOKUP(A3403,nasdaq_wtd_mc_ritter_add!$B$2:$D$3373,$D$5)</f>
        <v>3.7275416863247601</v>
      </c>
      <c r="E3403" s="9">
        <f t="shared" si="161"/>
        <v>1.203731813134679</v>
      </c>
      <c r="F3403" s="9">
        <f t="shared" si="159"/>
        <v>1</v>
      </c>
    </row>
    <row r="3404" spans="1:6" x14ac:dyDescent="0.3">
      <c r="A3404" s="1">
        <v>43210</v>
      </c>
      <c r="B3404">
        <f>VLOOKUP(A3404,NASDAQ_Composite_IXIC_20210721[[Date]:[Close]],5)</f>
        <v>7146.1298829999996</v>
      </c>
      <c r="C3404" s="9">
        <f t="shared" si="160"/>
        <v>2.5110275854075441</v>
      </c>
      <c r="D3404" s="9">
        <f>VLOOKUP(A3404,nasdaq_wtd_mc_ritter_add!$B$2:$D$3373,$D$5)</f>
        <v>3.7185329157208602</v>
      </c>
      <c r="E3404" s="9">
        <f t="shared" si="161"/>
        <v>1.2075053303133161</v>
      </c>
      <c r="F3404" s="9">
        <f t="shared" si="159"/>
        <v>1</v>
      </c>
    </row>
    <row r="3405" spans="1:6" x14ac:dyDescent="0.3">
      <c r="A3405" s="1">
        <v>43211</v>
      </c>
      <c r="B3405">
        <f>VLOOKUP(A3405,NASDAQ_Composite_IXIC_20210721[[Date]:[Close]],5)</f>
        <v>7146.1298829999996</v>
      </c>
      <c r="C3405" s="9">
        <f t="shared" si="160"/>
        <v>2.5110275854075441</v>
      </c>
      <c r="D3405" s="9">
        <f>VLOOKUP(A3405,nasdaq_wtd_mc_ritter_add!$B$2:$D$3373,$D$5)</f>
        <v>3.7185329157208602</v>
      </c>
      <c r="E3405" s="9">
        <f t="shared" si="161"/>
        <v>1.2075053303133161</v>
      </c>
      <c r="F3405" s="9">
        <f t="shared" si="159"/>
        <v>0</v>
      </c>
    </row>
    <row r="3406" spans="1:6" x14ac:dyDescent="0.3">
      <c r="A3406" s="1">
        <v>43212</v>
      </c>
      <c r="B3406">
        <f>VLOOKUP(A3406,NASDAQ_Composite_IXIC_20210721[[Date]:[Close]],5)</f>
        <v>7146.1298829999996</v>
      </c>
      <c r="C3406" s="9">
        <f t="shared" si="160"/>
        <v>2.5110275854075441</v>
      </c>
      <c r="D3406" s="9">
        <f>VLOOKUP(A3406,nasdaq_wtd_mc_ritter_add!$B$2:$D$3373,$D$5)</f>
        <v>3.7185329157208602</v>
      </c>
      <c r="E3406" s="9">
        <f t="shared" si="161"/>
        <v>1.2075053303133161</v>
      </c>
      <c r="F3406" s="9">
        <f t="shared" si="159"/>
        <v>0</v>
      </c>
    </row>
    <row r="3407" spans="1:6" x14ac:dyDescent="0.3">
      <c r="A3407" s="1">
        <v>43213</v>
      </c>
      <c r="B3407">
        <f>VLOOKUP(A3407,NASDAQ_Composite_IXIC_20210721[[Date]:[Close]],5)</f>
        <v>7128.6000979999999</v>
      </c>
      <c r="C3407" s="9">
        <f t="shared" si="160"/>
        <v>2.5085715258063752</v>
      </c>
      <c r="D3407" s="9">
        <f>VLOOKUP(A3407,nasdaq_wtd_mc_ritter_add!$B$2:$D$3373,$D$5)</f>
        <v>3.7143031034712899</v>
      </c>
      <c r="E3407" s="9">
        <f t="shared" si="161"/>
        <v>1.2057315776649147</v>
      </c>
      <c r="F3407" s="9">
        <f t="shared" si="159"/>
        <v>1</v>
      </c>
    </row>
    <row r="3408" spans="1:6" x14ac:dyDescent="0.3">
      <c r="A3408" s="1">
        <v>43214</v>
      </c>
      <c r="B3408">
        <f>VLOOKUP(A3408,NASDAQ_Composite_IXIC_20210721[[Date]:[Close]],5)</f>
        <v>7007.3500979999999</v>
      </c>
      <c r="C3408" s="9">
        <f t="shared" si="160"/>
        <v>2.4914162625249761</v>
      </c>
      <c r="D3408" s="9">
        <f>VLOOKUP(A3408,nasdaq_wtd_mc_ritter_add!$B$2:$D$3373,$D$5)</f>
        <v>3.6848676201919699</v>
      </c>
      <c r="E3408" s="9">
        <f t="shared" si="161"/>
        <v>1.1934513576669938</v>
      </c>
      <c r="F3408" s="9">
        <f t="shared" si="159"/>
        <v>1</v>
      </c>
    </row>
    <row r="3409" spans="1:6" x14ac:dyDescent="0.3">
      <c r="A3409" s="1">
        <v>43215</v>
      </c>
      <c r="B3409">
        <f>VLOOKUP(A3409,NASDAQ_Composite_IXIC_20210721[[Date]:[Close]],5)</f>
        <v>7003.7402339999999</v>
      </c>
      <c r="C3409" s="9">
        <f t="shared" si="160"/>
        <v>2.4909009758493008</v>
      </c>
      <c r="D3409" s="9">
        <f>VLOOKUP(A3409,nasdaq_wtd_mc_ritter_add!$B$2:$D$3373,$D$5)</f>
        <v>3.6796753704477001</v>
      </c>
      <c r="E3409" s="9">
        <f t="shared" si="161"/>
        <v>1.1887743945983993</v>
      </c>
      <c r="F3409" s="9">
        <f t="shared" si="159"/>
        <v>1</v>
      </c>
    </row>
    <row r="3410" spans="1:6" x14ac:dyDescent="0.3">
      <c r="A3410" s="1">
        <v>43216</v>
      </c>
      <c r="B3410">
        <f>VLOOKUP(A3410,NASDAQ_Composite_IXIC_20210721[[Date]:[Close]],5)</f>
        <v>7118.6801759999998</v>
      </c>
      <c r="C3410" s="9">
        <f t="shared" si="160"/>
        <v>2.5071789900504635</v>
      </c>
      <c r="D3410" s="9">
        <f>VLOOKUP(A3410,nasdaq_wtd_mc_ritter_add!$B$2:$D$3373,$D$5)</f>
        <v>3.7374187773969498</v>
      </c>
      <c r="E3410" s="9">
        <f t="shared" si="161"/>
        <v>1.2302397873464863</v>
      </c>
      <c r="F3410" s="9">
        <f t="shared" si="159"/>
        <v>1</v>
      </c>
    </row>
    <row r="3411" spans="1:6" x14ac:dyDescent="0.3">
      <c r="A3411" s="1">
        <v>43217</v>
      </c>
      <c r="B3411">
        <f>VLOOKUP(A3411,NASDAQ_Composite_IXIC_20210721[[Date]:[Close]],5)</f>
        <v>7119.7998049999997</v>
      </c>
      <c r="C3411" s="9">
        <f t="shared" si="160"/>
        <v>2.5073362581020815</v>
      </c>
      <c r="D3411" s="9">
        <f>VLOOKUP(A3411,nasdaq_wtd_mc_ritter_add!$B$2:$D$3373,$D$5)</f>
        <v>3.73277422271555</v>
      </c>
      <c r="E3411" s="9">
        <f t="shared" si="161"/>
        <v>1.2254379646134685</v>
      </c>
      <c r="F3411" s="9">
        <f t="shared" si="159"/>
        <v>1</v>
      </c>
    </row>
    <row r="3412" spans="1:6" x14ac:dyDescent="0.3">
      <c r="A3412" s="1">
        <v>43218</v>
      </c>
      <c r="B3412">
        <f>VLOOKUP(A3412,NASDAQ_Composite_IXIC_20210721[[Date]:[Close]],5)</f>
        <v>7119.7998049999997</v>
      </c>
      <c r="C3412" s="9">
        <f t="shared" si="160"/>
        <v>2.5073362581020815</v>
      </c>
      <c r="D3412" s="9">
        <f>VLOOKUP(A3412,nasdaq_wtd_mc_ritter_add!$B$2:$D$3373,$D$5)</f>
        <v>3.73277422271555</v>
      </c>
      <c r="E3412" s="9">
        <f t="shared" si="161"/>
        <v>1.2254379646134685</v>
      </c>
      <c r="F3412" s="9">
        <f t="shared" si="159"/>
        <v>0</v>
      </c>
    </row>
    <row r="3413" spans="1:6" x14ac:dyDescent="0.3">
      <c r="A3413" s="1">
        <v>43219</v>
      </c>
      <c r="B3413">
        <f>VLOOKUP(A3413,NASDAQ_Composite_IXIC_20210721[[Date]:[Close]],5)</f>
        <v>7119.7998049999997</v>
      </c>
      <c r="C3413" s="9">
        <f t="shared" si="160"/>
        <v>2.5073362581020815</v>
      </c>
      <c r="D3413" s="9">
        <f>VLOOKUP(A3413,nasdaq_wtd_mc_ritter_add!$B$2:$D$3373,$D$5)</f>
        <v>3.73277422271555</v>
      </c>
      <c r="E3413" s="9">
        <f t="shared" si="161"/>
        <v>1.2254379646134685</v>
      </c>
      <c r="F3413" s="9">
        <f t="shared" si="159"/>
        <v>0</v>
      </c>
    </row>
    <row r="3414" spans="1:6" x14ac:dyDescent="0.3">
      <c r="A3414" s="1">
        <v>43220</v>
      </c>
      <c r="B3414">
        <f>VLOOKUP(A3414,NASDAQ_Composite_IXIC_20210721[[Date]:[Close]],5)</f>
        <v>7066.2700199999999</v>
      </c>
      <c r="C3414" s="9">
        <f t="shared" si="160"/>
        <v>2.4997894125380435</v>
      </c>
      <c r="D3414" s="9">
        <f>VLOOKUP(A3414,nasdaq_wtd_mc_ritter_add!$B$2:$D$3373,$D$5)</f>
        <v>3.72649626440103</v>
      </c>
      <c r="E3414" s="9">
        <f t="shared" si="161"/>
        <v>1.2267068518629864</v>
      </c>
      <c r="F3414" s="9">
        <f t="shared" si="159"/>
        <v>1</v>
      </c>
    </row>
    <row r="3415" spans="1:6" x14ac:dyDescent="0.3">
      <c r="A3415" s="1">
        <v>43221</v>
      </c>
      <c r="B3415">
        <f>VLOOKUP(A3415,NASDAQ_Composite_IXIC_20210721[[Date]:[Close]],5)</f>
        <v>7130.7001950000003</v>
      </c>
      <c r="C3415" s="9">
        <f t="shared" si="160"/>
        <v>2.508866084020597</v>
      </c>
      <c r="D3415" s="9">
        <f>VLOOKUP(A3415,nasdaq_wtd_mc_ritter_add!$B$2:$D$3373,$D$5)</f>
        <v>3.7368157318479001</v>
      </c>
      <c r="E3415" s="9">
        <f t="shared" si="161"/>
        <v>1.2279496478273031</v>
      </c>
      <c r="F3415" s="9">
        <f t="shared" si="159"/>
        <v>1</v>
      </c>
    </row>
    <row r="3416" spans="1:6" x14ac:dyDescent="0.3">
      <c r="A3416" s="1">
        <v>43222</v>
      </c>
      <c r="B3416">
        <f>VLOOKUP(A3416,NASDAQ_Composite_IXIC_20210721[[Date]:[Close]],5)</f>
        <v>7100.8999020000001</v>
      </c>
      <c r="C3416" s="9">
        <f t="shared" si="160"/>
        <v>2.5046781731249164</v>
      </c>
      <c r="D3416" s="9">
        <f>VLOOKUP(A3416,nasdaq_wtd_mc_ritter_add!$B$2:$D$3373,$D$5)</f>
        <v>3.74518385670524</v>
      </c>
      <c r="E3416" s="9">
        <f t="shared" si="161"/>
        <v>1.2405056835803236</v>
      </c>
      <c r="F3416" s="9">
        <f t="shared" si="159"/>
        <v>1</v>
      </c>
    </row>
    <row r="3417" spans="1:6" x14ac:dyDescent="0.3">
      <c r="A3417" s="1">
        <v>43223</v>
      </c>
      <c r="B3417">
        <f>VLOOKUP(A3417,NASDAQ_Composite_IXIC_20210721[[Date]:[Close]],5)</f>
        <v>7088.1499020000001</v>
      </c>
      <c r="C3417" s="9">
        <f t="shared" si="160"/>
        <v>2.502881012129957</v>
      </c>
      <c r="D3417" s="9">
        <f>VLOOKUP(A3417,nasdaq_wtd_mc_ritter_add!$B$2:$D$3373,$D$5)</f>
        <v>3.73806303138864</v>
      </c>
      <c r="E3417" s="9">
        <f t="shared" si="161"/>
        <v>1.2351820192586831</v>
      </c>
      <c r="F3417" s="9">
        <f t="shared" si="159"/>
        <v>1</v>
      </c>
    </row>
    <row r="3418" spans="1:6" x14ac:dyDescent="0.3">
      <c r="A3418" s="1">
        <v>43224</v>
      </c>
      <c r="B3418">
        <f>VLOOKUP(A3418,NASDAQ_Composite_IXIC_20210721[[Date]:[Close]],5)</f>
        <v>7209.6201170000004</v>
      </c>
      <c r="C3418" s="9">
        <f t="shared" si="160"/>
        <v>2.5198729119080392</v>
      </c>
      <c r="D3418" s="9">
        <f>VLOOKUP(A3418,nasdaq_wtd_mc_ritter_add!$B$2:$D$3373,$D$5)</f>
        <v>3.7515758464551099</v>
      </c>
      <c r="E3418" s="9">
        <f t="shared" si="161"/>
        <v>1.2317029345470707</v>
      </c>
      <c r="F3418" s="9">
        <f t="shared" si="159"/>
        <v>1</v>
      </c>
    </row>
    <row r="3419" spans="1:6" x14ac:dyDescent="0.3">
      <c r="A3419" s="1">
        <v>43225</v>
      </c>
      <c r="B3419">
        <f>VLOOKUP(A3419,NASDAQ_Composite_IXIC_20210721[[Date]:[Close]],5)</f>
        <v>7209.6201170000004</v>
      </c>
      <c r="C3419" s="9">
        <f t="shared" si="160"/>
        <v>2.5198729119080392</v>
      </c>
      <c r="D3419" s="9">
        <f>VLOOKUP(A3419,nasdaq_wtd_mc_ritter_add!$B$2:$D$3373,$D$5)</f>
        <v>3.7515758464551099</v>
      </c>
      <c r="E3419" s="9">
        <f t="shared" si="161"/>
        <v>1.2317029345470707</v>
      </c>
      <c r="F3419" s="9">
        <f t="shared" si="159"/>
        <v>0</v>
      </c>
    </row>
    <row r="3420" spans="1:6" x14ac:dyDescent="0.3">
      <c r="A3420" s="1">
        <v>43226</v>
      </c>
      <c r="B3420">
        <f>VLOOKUP(A3420,NASDAQ_Composite_IXIC_20210721[[Date]:[Close]],5)</f>
        <v>7209.6201170000004</v>
      </c>
      <c r="C3420" s="9">
        <f t="shared" si="160"/>
        <v>2.5198729119080392</v>
      </c>
      <c r="D3420" s="9">
        <f>VLOOKUP(A3420,nasdaq_wtd_mc_ritter_add!$B$2:$D$3373,$D$5)</f>
        <v>3.7515758464551099</v>
      </c>
      <c r="E3420" s="9">
        <f t="shared" si="161"/>
        <v>1.2317029345470707</v>
      </c>
      <c r="F3420" s="9">
        <f t="shared" si="159"/>
        <v>0</v>
      </c>
    </row>
    <row r="3421" spans="1:6" x14ac:dyDescent="0.3">
      <c r="A3421" s="1">
        <v>43227</v>
      </c>
      <c r="B3421">
        <f>VLOOKUP(A3421,NASDAQ_Composite_IXIC_20210721[[Date]:[Close]],5)</f>
        <v>7265.2099609999996</v>
      </c>
      <c r="C3421" s="9">
        <f t="shared" si="160"/>
        <v>2.5275538472975301</v>
      </c>
      <c r="D3421" s="9">
        <f>VLOOKUP(A3421,nasdaq_wtd_mc_ritter_add!$B$2:$D$3373,$D$5)</f>
        <v>3.76334701796794</v>
      </c>
      <c r="E3421" s="9">
        <f t="shared" si="161"/>
        <v>1.2357931706704099</v>
      </c>
      <c r="F3421" s="9">
        <f t="shared" si="159"/>
        <v>1</v>
      </c>
    </row>
    <row r="3422" spans="1:6" x14ac:dyDescent="0.3">
      <c r="A3422" s="1">
        <v>43228</v>
      </c>
      <c r="B3422">
        <f>VLOOKUP(A3422,NASDAQ_Composite_IXIC_20210721[[Date]:[Close]],5)</f>
        <v>7266.8999020000001</v>
      </c>
      <c r="C3422" s="9">
        <f t="shared" si="160"/>
        <v>2.5277864275661281</v>
      </c>
      <c r="D3422" s="9">
        <f>VLOOKUP(A3422,nasdaq_wtd_mc_ritter_add!$B$2:$D$3373,$D$5)</f>
        <v>3.7704104330190602</v>
      </c>
      <c r="E3422" s="9">
        <f t="shared" si="161"/>
        <v>1.2426240054529321</v>
      </c>
      <c r="F3422" s="9">
        <f t="shared" si="159"/>
        <v>1</v>
      </c>
    </row>
    <row r="3423" spans="1:6" x14ac:dyDescent="0.3">
      <c r="A3423" s="1">
        <v>43229</v>
      </c>
      <c r="B3423">
        <f>VLOOKUP(A3423,NASDAQ_Composite_IXIC_20210721[[Date]:[Close]],5)</f>
        <v>7339.9101559999999</v>
      </c>
      <c r="C3423" s="9">
        <f t="shared" si="160"/>
        <v>2.5377832525733099</v>
      </c>
      <c r="D3423" s="9">
        <f>VLOOKUP(A3423,nasdaq_wtd_mc_ritter_add!$B$2:$D$3373,$D$5)</f>
        <v>3.7910461727020599</v>
      </c>
      <c r="E3423" s="9">
        <f t="shared" si="161"/>
        <v>1.25326292012875</v>
      </c>
      <c r="F3423" s="9">
        <f t="shared" si="159"/>
        <v>1</v>
      </c>
    </row>
    <row r="3424" spans="1:6" x14ac:dyDescent="0.3">
      <c r="A3424" s="1">
        <v>43230</v>
      </c>
      <c r="B3424">
        <f>VLOOKUP(A3424,NASDAQ_Composite_IXIC_20210721[[Date]:[Close]],5)</f>
        <v>7404.9702150000003</v>
      </c>
      <c r="C3424" s="9">
        <f t="shared" si="160"/>
        <v>2.5466080757782068</v>
      </c>
      <c r="D3424" s="9">
        <f>VLOOKUP(A3424,nasdaq_wtd_mc_ritter_add!$B$2:$D$3373,$D$5)</f>
        <v>3.8011414949198898</v>
      </c>
      <c r="E3424" s="9">
        <f t="shared" si="161"/>
        <v>1.254533419141683</v>
      </c>
      <c r="F3424" s="9">
        <f t="shared" si="159"/>
        <v>1</v>
      </c>
    </row>
    <row r="3425" spans="1:6" x14ac:dyDescent="0.3">
      <c r="A3425" s="1">
        <v>43231</v>
      </c>
      <c r="B3425">
        <f>VLOOKUP(A3425,NASDAQ_Composite_IXIC_20210721[[Date]:[Close]],5)</f>
        <v>7402.8798829999996</v>
      </c>
      <c r="C3425" s="9">
        <f t="shared" si="160"/>
        <v>2.5463257482289601</v>
      </c>
      <c r="D3425" s="9">
        <f>VLOOKUP(A3425,nasdaq_wtd_mc_ritter_add!$B$2:$D$3373,$D$5)</f>
        <v>3.80714412797645</v>
      </c>
      <c r="E3425" s="9">
        <f t="shared" si="161"/>
        <v>1.2608183797474899</v>
      </c>
      <c r="F3425" s="9">
        <f t="shared" si="159"/>
        <v>1</v>
      </c>
    </row>
    <row r="3426" spans="1:6" x14ac:dyDescent="0.3">
      <c r="A3426" s="1">
        <v>43232</v>
      </c>
      <c r="B3426">
        <f>VLOOKUP(A3426,NASDAQ_Composite_IXIC_20210721[[Date]:[Close]],5)</f>
        <v>7402.8798829999996</v>
      </c>
      <c r="C3426" s="9">
        <f t="shared" si="160"/>
        <v>2.5463257482289601</v>
      </c>
      <c r="D3426" s="9">
        <f>VLOOKUP(A3426,nasdaq_wtd_mc_ritter_add!$B$2:$D$3373,$D$5)</f>
        <v>3.80714412797645</v>
      </c>
      <c r="E3426" s="9">
        <f t="shared" si="161"/>
        <v>1.2608183797474899</v>
      </c>
      <c r="F3426" s="9">
        <f t="shared" si="159"/>
        <v>0</v>
      </c>
    </row>
    <row r="3427" spans="1:6" x14ac:dyDescent="0.3">
      <c r="A3427" s="1">
        <v>43233</v>
      </c>
      <c r="B3427">
        <f>VLOOKUP(A3427,NASDAQ_Composite_IXIC_20210721[[Date]:[Close]],5)</f>
        <v>7402.8798829999996</v>
      </c>
      <c r="C3427" s="9">
        <f t="shared" si="160"/>
        <v>2.5463257482289601</v>
      </c>
      <c r="D3427" s="9">
        <f>VLOOKUP(A3427,nasdaq_wtd_mc_ritter_add!$B$2:$D$3373,$D$5)</f>
        <v>3.80714412797645</v>
      </c>
      <c r="E3427" s="9">
        <f t="shared" si="161"/>
        <v>1.2608183797474899</v>
      </c>
      <c r="F3427" s="9">
        <f t="shared" si="159"/>
        <v>0</v>
      </c>
    </row>
    <row r="3428" spans="1:6" x14ac:dyDescent="0.3">
      <c r="A3428" s="1">
        <v>43234</v>
      </c>
      <c r="B3428">
        <f>VLOOKUP(A3428,NASDAQ_Composite_IXIC_20210721[[Date]:[Close]],5)</f>
        <v>7411.3198240000002</v>
      </c>
      <c r="C3428" s="9">
        <f t="shared" si="160"/>
        <v>2.5474651876965089</v>
      </c>
      <c r="D3428" s="9">
        <f>VLOOKUP(A3428,nasdaq_wtd_mc_ritter_add!$B$2:$D$3373,$D$5)</f>
        <v>3.8047220361454301</v>
      </c>
      <c r="E3428" s="9">
        <f t="shared" si="161"/>
        <v>1.2572568484489213</v>
      </c>
      <c r="F3428" s="9">
        <f t="shared" si="159"/>
        <v>1</v>
      </c>
    </row>
    <row r="3429" spans="1:6" x14ac:dyDescent="0.3">
      <c r="A3429" s="1">
        <v>43235</v>
      </c>
      <c r="B3429">
        <f>VLOOKUP(A3429,NASDAQ_Composite_IXIC_20210721[[Date]:[Close]],5)</f>
        <v>7351.6298829999996</v>
      </c>
      <c r="C3429" s="9">
        <f t="shared" si="160"/>
        <v>2.5393786917791212</v>
      </c>
      <c r="D3429" s="9">
        <f>VLOOKUP(A3429,nasdaq_wtd_mc_ritter_add!$B$2:$D$3373,$D$5)</f>
        <v>3.7974589152285998</v>
      </c>
      <c r="E3429" s="9">
        <f t="shared" si="161"/>
        <v>1.2580802234494786</v>
      </c>
      <c r="F3429" s="9">
        <f t="shared" si="159"/>
        <v>1</v>
      </c>
    </row>
    <row r="3430" spans="1:6" x14ac:dyDescent="0.3">
      <c r="A3430" s="1">
        <v>43236</v>
      </c>
      <c r="B3430">
        <f>VLOOKUP(A3430,NASDAQ_Composite_IXIC_20210721[[Date]:[Close]],5)</f>
        <v>7398.2998049999997</v>
      </c>
      <c r="C3430" s="9">
        <f t="shared" si="160"/>
        <v>2.5457068680798463</v>
      </c>
      <c r="D3430" s="9">
        <f>VLOOKUP(A3430,nasdaq_wtd_mc_ritter_add!$B$2:$D$3373,$D$5)</f>
        <v>3.7976805653230201</v>
      </c>
      <c r="E3430" s="9">
        <f t="shared" si="161"/>
        <v>1.2519736972431739</v>
      </c>
      <c r="F3430" s="9">
        <f t="shared" si="159"/>
        <v>1</v>
      </c>
    </row>
    <row r="3431" spans="1:6" x14ac:dyDescent="0.3">
      <c r="A3431" s="1">
        <v>43237</v>
      </c>
      <c r="B3431">
        <f>VLOOKUP(A3431,NASDAQ_Composite_IXIC_20210721[[Date]:[Close]],5)</f>
        <v>7382.4702150000003</v>
      </c>
      <c r="C3431" s="9">
        <f t="shared" si="160"/>
        <v>2.5435649504354325</v>
      </c>
      <c r="D3431" s="9">
        <f>VLOOKUP(A3431,nasdaq_wtd_mc_ritter_add!$B$2:$D$3373,$D$5)</f>
        <v>3.8008416846185402</v>
      </c>
      <c r="E3431" s="9">
        <f t="shared" si="161"/>
        <v>1.2572767341831077</v>
      </c>
      <c r="F3431" s="9">
        <f t="shared" si="159"/>
        <v>1</v>
      </c>
    </row>
    <row r="3432" spans="1:6" x14ac:dyDescent="0.3">
      <c r="A3432" s="1">
        <v>43238</v>
      </c>
      <c r="B3432">
        <f>VLOOKUP(A3432,NASDAQ_Composite_IXIC_20210721[[Date]:[Close]],5)</f>
        <v>7354.3398440000001</v>
      </c>
      <c r="C3432" s="9">
        <f t="shared" si="160"/>
        <v>2.5397472442895621</v>
      </c>
      <c r="D3432" s="9">
        <f>VLOOKUP(A3432,nasdaq_wtd_mc_ritter_add!$B$2:$D$3373,$D$5)</f>
        <v>3.7992463858049401</v>
      </c>
      <c r="E3432" s="9">
        <f t="shared" si="161"/>
        <v>1.259499141515378</v>
      </c>
      <c r="F3432" s="9">
        <f t="shared" si="159"/>
        <v>1</v>
      </c>
    </row>
    <row r="3433" spans="1:6" x14ac:dyDescent="0.3">
      <c r="A3433" s="1">
        <v>43239</v>
      </c>
      <c r="B3433">
        <f>VLOOKUP(A3433,NASDAQ_Composite_IXIC_20210721[[Date]:[Close]],5)</f>
        <v>7354.3398440000001</v>
      </c>
      <c r="C3433" s="9">
        <f t="shared" si="160"/>
        <v>2.5397472442895621</v>
      </c>
      <c r="D3433" s="9">
        <f>VLOOKUP(A3433,nasdaq_wtd_mc_ritter_add!$B$2:$D$3373,$D$5)</f>
        <v>3.7992463858049401</v>
      </c>
      <c r="E3433" s="9">
        <f t="shared" si="161"/>
        <v>1.259499141515378</v>
      </c>
      <c r="F3433" s="9">
        <f t="shared" si="159"/>
        <v>0</v>
      </c>
    </row>
    <row r="3434" spans="1:6" x14ac:dyDescent="0.3">
      <c r="A3434" s="1">
        <v>43240</v>
      </c>
      <c r="B3434">
        <f>VLOOKUP(A3434,NASDAQ_Composite_IXIC_20210721[[Date]:[Close]],5)</f>
        <v>7354.3398440000001</v>
      </c>
      <c r="C3434" s="9">
        <f t="shared" si="160"/>
        <v>2.5397472442895621</v>
      </c>
      <c r="D3434" s="9">
        <f>VLOOKUP(A3434,nasdaq_wtd_mc_ritter_add!$B$2:$D$3373,$D$5)</f>
        <v>3.7992463858049401</v>
      </c>
      <c r="E3434" s="9">
        <f t="shared" si="161"/>
        <v>1.259499141515378</v>
      </c>
      <c r="F3434" s="9">
        <f t="shared" si="159"/>
        <v>0</v>
      </c>
    </row>
    <row r="3435" spans="1:6" x14ac:dyDescent="0.3">
      <c r="A3435" s="1">
        <v>43241</v>
      </c>
      <c r="B3435">
        <f>VLOOKUP(A3435,NASDAQ_Composite_IXIC_20210721[[Date]:[Close]],5)</f>
        <v>7394.0400390000004</v>
      </c>
      <c r="C3435" s="9">
        <f t="shared" si="160"/>
        <v>2.5451309259148234</v>
      </c>
      <c r="D3435" s="9">
        <f>VLOOKUP(A3435,nasdaq_wtd_mc_ritter_add!$B$2:$D$3373,$D$5)</f>
        <v>3.80537015393553</v>
      </c>
      <c r="E3435" s="9">
        <f t="shared" si="161"/>
        <v>1.2602392280207066</v>
      </c>
      <c r="F3435" s="9">
        <f t="shared" si="159"/>
        <v>1</v>
      </c>
    </row>
    <row r="3436" spans="1:6" x14ac:dyDescent="0.3">
      <c r="A3436" s="1">
        <v>43242</v>
      </c>
      <c r="B3436">
        <f>VLOOKUP(A3436,NASDAQ_Composite_IXIC_20210721[[Date]:[Close]],5)</f>
        <v>7378.4599609999996</v>
      </c>
      <c r="C3436" s="9">
        <f t="shared" si="160"/>
        <v>2.5430215898137307</v>
      </c>
      <c r="D3436" s="9">
        <f>VLOOKUP(A3436,nasdaq_wtd_mc_ritter_add!$B$2:$D$3373,$D$5)</f>
        <v>3.7998333824369799</v>
      </c>
      <c r="E3436" s="9">
        <f t="shared" si="161"/>
        <v>1.2568117926232492</v>
      </c>
      <c r="F3436" s="9">
        <f t="shared" si="159"/>
        <v>1</v>
      </c>
    </row>
    <row r="3437" spans="1:6" x14ac:dyDescent="0.3">
      <c r="A3437" s="1">
        <v>43243</v>
      </c>
      <c r="B3437">
        <f>VLOOKUP(A3437,NASDAQ_Composite_IXIC_20210721[[Date]:[Close]],5)</f>
        <v>7425.9599609999996</v>
      </c>
      <c r="C3437" s="9">
        <f t="shared" si="160"/>
        <v>2.5494386143573751</v>
      </c>
      <c r="D3437" s="9">
        <f>VLOOKUP(A3437,nasdaq_wtd_mc_ritter_add!$B$2:$D$3373,$D$5)</f>
        <v>3.81144052826938</v>
      </c>
      <c r="E3437" s="9">
        <f t="shared" si="161"/>
        <v>1.2620019139120049</v>
      </c>
      <c r="F3437" s="9">
        <f t="shared" si="159"/>
        <v>1</v>
      </c>
    </row>
    <row r="3438" spans="1:6" x14ac:dyDescent="0.3">
      <c r="A3438" s="1">
        <v>43244</v>
      </c>
      <c r="B3438">
        <f>VLOOKUP(A3438,NASDAQ_Composite_IXIC_20210721[[Date]:[Close]],5)</f>
        <v>7424.4301759999998</v>
      </c>
      <c r="C3438" s="9">
        <f t="shared" si="160"/>
        <v>2.5492325881195059</v>
      </c>
      <c r="D3438" s="9">
        <f>VLOOKUP(A3438,nasdaq_wtd_mc_ritter_add!$B$2:$D$3373,$D$5)</f>
        <v>3.81012464564742</v>
      </c>
      <c r="E3438" s="9">
        <f t="shared" si="161"/>
        <v>1.2608920575279141</v>
      </c>
      <c r="F3438" s="9">
        <f t="shared" si="159"/>
        <v>1</v>
      </c>
    </row>
    <row r="3439" spans="1:6" x14ac:dyDescent="0.3">
      <c r="A3439" s="1">
        <v>43245</v>
      </c>
      <c r="B3439">
        <f>VLOOKUP(A3439,NASDAQ_Composite_IXIC_20210721[[Date]:[Close]],5)</f>
        <v>7433.8500979999999</v>
      </c>
      <c r="C3439" s="9">
        <f t="shared" si="160"/>
        <v>2.5505005576406559</v>
      </c>
      <c r="D3439" s="9">
        <f>VLOOKUP(A3439,nasdaq_wtd_mc_ritter_add!$B$2:$D$3373,$D$5)</f>
        <v>3.8075868765439602</v>
      </c>
      <c r="E3439" s="9">
        <f t="shared" si="161"/>
        <v>1.2570863189033044</v>
      </c>
      <c r="F3439" s="9">
        <f t="shared" si="159"/>
        <v>1</v>
      </c>
    </row>
    <row r="3440" spans="1:6" x14ac:dyDescent="0.3">
      <c r="A3440" s="1">
        <v>43246</v>
      </c>
      <c r="B3440">
        <f>VLOOKUP(A3440,NASDAQ_Composite_IXIC_20210721[[Date]:[Close]],5)</f>
        <v>7433.8500979999999</v>
      </c>
      <c r="C3440" s="9">
        <f t="shared" si="160"/>
        <v>2.5505005576406559</v>
      </c>
      <c r="D3440" s="9">
        <f>VLOOKUP(A3440,nasdaq_wtd_mc_ritter_add!$B$2:$D$3373,$D$5)</f>
        <v>3.8075868765439602</v>
      </c>
      <c r="E3440" s="9">
        <f t="shared" si="161"/>
        <v>1.2570863189033044</v>
      </c>
      <c r="F3440" s="9">
        <f t="shared" si="159"/>
        <v>0</v>
      </c>
    </row>
    <row r="3441" spans="1:6" x14ac:dyDescent="0.3">
      <c r="A3441" s="1">
        <v>43247</v>
      </c>
      <c r="B3441">
        <f>VLOOKUP(A3441,NASDAQ_Composite_IXIC_20210721[[Date]:[Close]],5)</f>
        <v>7433.8500979999999</v>
      </c>
      <c r="C3441" s="9">
        <f t="shared" si="160"/>
        <v>2.5505005576406559</v>
      </c>
      <c r="D3441" s="9">
        <f>VLOOKUP(A3441,nasdaq_wtd_mc_ritter_add!$B$2:$D$3373,$D$5)</f>
        <v>3.8075868765439602</v>
      </c>
      <c r="E3441" s="9">
        <f t="shared" si="161"/>
        <v>1.2570863189033044</v>
      </c>
      <c r="F3441" s="9">
        <f t="shared" si="159"/>
        <v>0</v>
      </c>
    </row>
    <row r="3442" spans="1:6" x14ac:dyDescent="0.3">
      <c r="A3442" s="1">
        <v>43248</v>
      </c>
      <c r="B3442">
        <f>VLOOKUP(A3442,NASDAQ_Composite_IXIC_20210721[[Date]:[Close]],5)</f>
        <v>7433.8500979999999</v>
      </c>
      <c r="C3442" s="9">
        <f t="shared" si="160"/>
        <v>2.5505005576406559</v>
      </c>
      <c r="D3442" s="9">
        <f>VLOOKUP(A3442,nasdaq_wtd_mc_ritter_add!$B$2:$D$3373,$D$5)</f>
        <v>3.8075868765439602</v>
      </c>
      <c r="E3442" s="9">
        <f t="shared" si="161"/>
        <v>1.2570863189033044</v>
      </c>
      <c r="F3442" s="9">
        <f t="shared" si="159"/>
        <v>0</v>
      </c>
    </row>
    <row r="3443" spans="1:6" x14ac:dyDescent="0.3">
      <c r="A3443" s="1">
        <v>43249</v>
      </c>
      <c r="B3443">
        <f>VLOOKUP(A3443,NASDAQ_Composite_IXIC_20210721[[Date]:[Close]],5)</f>
        <v>7396.5898440000001</v>
      </c>
      <c r="C3443" s="9">
        <f t="shared" si="160"/>
        <v>2.545475712451359</v>
      </c>
      <c r="D3443" s="9">
        <f>VLOOKUP(A3443,nasdaq_wtd_mc_ritter_add!$B$2:$D$3373,$D$5)</f>
        <v>3.8095822615930599</v>
      </c>
      <c r="E3443" s="9">
        <f t="shared" si="161"/>
        <v>1.264106549141701</v>
      </c>
      <c r="F3443" s="9">
        <f t="shared" si="159"/>
        <v>1</v>
      </c>
    </row>
    <row r="3444" spans="1:6" x14ac:dyDescent="0.3">
      <c r="A3444" s="1">
        <v>43250</v>
      </c>
      <c r="B3444">
        <f>VLOOKUP(A3444,NASDAQ_Composite_IXIC_20210721[[Date]:[Close]],5)</f>
        <v>7462.4501950000003</v>
      </c>
      <c r="C3444" s="9">
        <f t="shared" si="160"/>
        <v>2.554340455008373</v>
      </c>
      <c r="D3444" s="9">
        <f>VLOOKUP(A3444,nasdaq_wtd_mc_ritter_add!$B$2:$D$3373,$D$5)</f>
        <v>3.8227176899658102</v>
      </c>
      <c r="E3444" s="9">
        <f t="shared" si="161"/>
        <v>1.2683772349574371</v>
      </c>
      <c r="F3444" s="9">
        <f t="shared" si="159"/>
        <v>1</v>
      </c>
    </row>
    <row r="3445" spans="1:6" x14ac:dyDescent="0.3">
      <c r="A3445" s="1">
        <v>43251</v>
      </c>
      <c r="B3445">
        <f>VLOOKUP(A3445,NASDAQ_Composite_IXIC_20210721[[Date]:[Close]],5)</f>
        <v>7442.1201170000004</v>
      </c>
      <c r="C3445" s="9">
        <f t="shared" si="160"/>
        <v>2.5516124205621926</v>
      </c>
      <c r="D3445" s="9">
        <f>VLOOKUP(A3445,nasdaq_wtd_mc_ritter_add!$B$2:$D$3373,$D$5)</f>
        <v>3.8337853904245902</v>
      </c>
      <c r="E3445" s="9">
        <f t="shared" si="161"/>
        <v>1.2821729698623976</v>
      </c>
      <c r="F3445" s="9">
        <f t="shared" si="159"/>
        <v>1</v>
      </c>
    </row>
    <row r="3446" spans="1:6" x14ac:dyDescent="0.3">
      <c r="A3446" s="1">
        <v>43252</v>
      </c>
      <c r="B3446">
        <f>VLOOKUP(A3446,NASDAQ_Composite_IXIC_20210721[[Date]:[Close]],5)</f>
        <v>7554.330078</v>
      </c>
      <c r="C3446" s="9">
        <f t="shared" si="160"/>
        <v>2.5665775694747177</v>
      </c>
      <c r="D3446" s="9">
        <f>VLOOKUP(A3446,nasdaq_wtd_mc_ritter_add!$B$2:$D$3373,$D$5)</f>
        <v>3.8476807699976998</v>
      </c>
      <c r="E3446" s="9">
        <f t="shared" si="161"/>
        <v>1.2811032005229821</v>
      </c>
      <c r="F3446" s="9">
        <f t="shared" si="159"/>
        <v>1</v>
      </c>
    </row>
    <row r="3447" spans="1:6" x14ac:dyDescent="0.3">
      <c r="A3447" s="1">
        <v>43253</v>
      </c>
      <c r="B3447">
        <f>VLOOKUP(A3447,NASDAQ_Composite_IXIC_20210721[[Date]:[Close]],5)</f>
        <v>7554.330078</v>
      </c>
      <c r="C3447" s="9">
        <f t="shared" si="160"/>
        <v>2.5665775694747177</v>
      </c>
      <c r="D3447" s="9">
        <f>VLOOKUP(A3447,nasdaq_wtd_mc_ritter_add!$B$2:$D$3373,$D$5)</f>
        <v>3.8476807699976998</v>
      </c>
      <c r="E3447" s="9">
        <f t="shared" si="161"/>
        <v>1.2811032005229821</v>
      </c>
      <c r="F3447" s="9">
        <f t="shared" si="159"/>
        <v>0</v>
      </c>
    </row>
    <row r="3448" spans="1:6" x14ac:dyDescent="0.3">
      <c r="A3448" s="1">
        <v>43254</v>
      </c>
      <c r="B3448">
        <f>VLOOKUP(A3448,NASDAQ_Composite_IXIC_20210721[[Date]:[Close]],5)</f>
        <v>7554.330078</v>
      </c>
      <c r="C3448" s="9">
        <f t="shared" si="160"/>
        <v>2.5665775694747177</v>
      </c>
      <c r="D3448" s="9">
        <f>VLOOKUP(A3448,nasdaq_wtd_mc_ritter_add!$B$2:$D$3373,$D$5)</f>
        <v>3.8476807699976998</v>
      </c>
      <c r="E3448" s="9">
        <f t="shared" si="161"/>
        <v>1.2811032005229821</v>
      </c>
      <c r="F3448" s="9">
        <f t="shared" si="159"/>
        <v>0</v>
      </c>
    </row>
    <row r="3449" spans="1:6" x14ac:dyDescent="0.3">
      <c r="A3449" s="1">
        <v>43255</v>
      </c>
      <c r="B3449">
        <f>VLOOKUP(A3449,NASDAQ_Composite_IXIC_20210721[[Date]:[Close]],5)</f>
        <v>7606.4599609999996</v>
      </c>
      <c r="C3449" s="9">
        <f t="shared" si="160"/>
        <v>2.5734545314684185</v>
      </c>
      <c r="D3449" s="9">
        <f>VLOOKUP(A3449,nasdaq_wtd_mc_ritter_add!$B$2:$D$3373,$D$5)</f>
        <v>3.8515112560465798</v>
      </c>
      <c r="E3449" s="9">
        <f t="shared" si="161"/>
        <v>1.2780567245781613</v>
      </c>
      <c r="F3449" s="9">
        <f t="shared" si="159"/>
        <v>1</v>
      </c>
    </row>
    <row r="3450" spans="1:6" x14ac:dyDescent="0.3">
      <c r="A3450" s="1">
        <v>43256</v>
      </c>
      <c r="B3450">
        <f>VLOOKUP(A3450,NASDAQ_Composite_IXIC_20210721[[Date]:[Close]],5)</f>
        <v>7637.8598629999997</v>
      </c>
      <c r="C3450" s="9">
        <f t="shared" si="160"/>
        <v>2.5775740916415488</v>
      </c>
      <c r="D3450" s="9">
        <f>VLOOKUP(A3450,nasdaq_wtd_mc_ritter_add!$B$2:$D$3373,$D$5)</f>
        <v>3.8566446223338602</v>
      </c>
      <c r="E3450" s="9">
        <f t="shared" si="161"/>
        <v>1.2790705306923114</v>
      </c>
      <c r="F3450" s="9">
        <f t="shared" si="159"/>
        <v>1</v>
      </c>
    </row>
    <row r="3451" spans="1:6" x14ac:dyDescent="0.3">
      <c r="A3451" s="1">
        <v>43257</v>
      </c>
      <c r="B3451">
        <f>VLOOKUP(A3451,NASDAQ_Composite_IXIC_20210721[[Date]:[Close]],5)</f>
        <v>7689.2402339999999</v>
      </c>
      <c r="C3451" s="9">
        <f t="shared" si="160"/>
        <v>2.5842786297655982</v>
      </c>
      <c r="D3451" s="9">
        <f>VLOOKUP(A3451,nasdaq_wtd_mc_ritter_add!$B$2:$D$3373,$D$5)</f>
        <v>3.85814299140501</v>
      </c>
      <c r="E3451" s="9">
        <f t="shared" si="161"/>
        <v>1.2738643616394119</v>
      </c>
      <c r="F3451" s="9">
        <f t="shared" si="159"/>
        <v>1</v>
      </c>
    </row>
    <row r="3452" spans="1:6" x14ac:dyDescent="0.3">
      <c r="A3452" s="1">
        <v>43258</v>
      </c>
      <c r="B3452">
        <f>VLOOKUP(A3452,NASDAQ_Composite_IXIC_20210721[[Date]:[Close]],5)</f>
        <v>7635.0698240000002</v>
      </c>
      <c r="C3452" s="9">
        <f t="shared" si="160"/>
        <v>2.5772087342296812</v>
      </c>
      <c r="D3452" s="9">
        <f>VLOOKUP(A3452,nasdaq_wtd_mc_ritter_add!$B$2:$D$3373,$D$5)</f>
        <v>3.8407461335190001</v>
      </c>
      <c r="E3452" s="9">
        <f t="shared" si="161"/>
        <v>1.2635373992893189</v>
      </c>
      <c r="F3452" s="9">
        <f t="shared" si="159"/>
        <v>1</v>
      </c>
    </row>
    <row r="3453" spans="1:6" x14ac:dyDescent="0.3">
      <c r="A3453" s="1">
        <v>43259</v>
      </c>
      <c r="B3453">
        <f>VLOOKUP(A3453,NASDAQ_Composite_IXIC_20210721[[Date]:[Close]],5)</f>
        <v>7645.5097660000001</v>
      </c>
      <c r="C3453" s="9">
        <f t="shared" si="160"/>
        <v>2.5785751671667194</v>
      </c>
      <c r="D3453" s="9">
        <f>VLOOKUP(A3453,nasdaq_wtd_mc_ritter_add!$B$2:$D$3373,$D$5)</f>
        <v>3.8496064312126501</v>
      </c>
      <c r="E3453" s="9">
        <f t="shared" si="161"/>
        <v>1.2710312640459307</v>
      </c>
      <c r="F3453" s="9">
        <f t="shared" si="159"/>
        <v>1</v>
      </c>
    </row>
    <row r="3454" spans="1:6" x14ac:dyDescent="0.3">
      <c r="A3454" s="1">
        <v>43260</v>
      </c>
      <c r="B3454">
        <f>VLOOKUP(A3454,NASDAQ_Composite_IXIC_20210721[[Date]:[Close]],5)</f>
        <v>7645.5097660000001</v>
      </c>
      <c r="C3454" s="9">
        <f t="shared" si="160"/>
        <v>2.5785751671667194</v>
      </c>
      <c r="D3454" s="9">
        <f>VLOOKUP(A3454,nasdaq_wtd_mc_ritter_add!$B$2:$D$3373,$D$5)</f>
        <v>3.8496064312126501</v>
      </c>
      <c r="E3454" s="9">
        <f t="shared" si="161"/>
        <v>1.2710312640459307</v>
      </c>
      <c r="F3454" s="9">
        <f t="shared" si="159"/>
        <v>0</v>
      </c>
    </row>
    <row r="3455" spans="1:6" x14ac:dyDescent="0.3">
      <c r="A3455" s="1">
        <v>43261</v>
      </c>
      <c r="B3455">
        <f>VLOOKUP(A3455,NASDAQ_Composite_IXIC_20210721[[Date]:[Close]],5)</f>
        <v>7645.5097660000001</v>
      </c>
      <c r="C3455" s="9">
        <f t="shared" si="160"/>
        <v>2.5785751671667194</v>
      </c>
      <c r="D3455" s="9">
        <f>VLOOKUP(A3455,nasdaq_wtd_mc_ritter_add!$B$2:$D$3373,$D$5)</f>
        <v>3.8496064312126501</v>
      </c>
      <c r="E3455" s="9">
        <f t="shared" si="161"/>
        <v>1.2710312640459307</v>
      </c>
      <c r="F3455" s="9">
        <f t="shared" si="159"/>
        <v>0</v>
      </c>
    </row>
    <row r="3456" spans="1:6" x14ac:dyDescent="0.3">
      <c r="A3456" s="1">
        <v>43262</v>
      </c>
      <c r="B3456">
        <f>VLOOKUP(A3456,NASDAQ_Composite_IXIC_20210721[[Date]:[Close]],5)</f>
        <v>7659.9301759999998</v>
      </c>
      <c r="C3456" s="9">
        <f t="shared" si="160"/>
        <v>2.5804595186550303</v>
      </c>
      <c r="D3456" s="9">
        <f>VLOOKUP(A3456,nasdaq_wtd_mc_ritter_add!$B$2:$D$3373,$D$5)</f>
        <v>3.85907374387163</v>
      </c>
      <c r="E3456" s="9">
        <f t="shared" si="161"/>
        <v>1.2786142252165997</v>
      </c>
      <c r="F3456" s="9">
        <f t="shared" si="159"/>
        <v>1</v>
      </c>
    </row>
    <row r="3457" spans="1:6" x14ac:dyDescent="0.3">
      <c r="A3457" s="1">
        <v>43263</v>
      </c>
      <c r="B3457">
        <f>VLOOKUP(A3457,NASDAQ_Composite_IXIC_20210721[[Date]:[Close]],5)</f>
        <v>7703.7900390000004</v>
      </c>
      <c r="C3457" s="9">
        <f t="shared" si="160"/>
        <v>2.5861690709685439</v>
      </c>
      <c r="D3457" s="9">
        <f>VLOOKUP(A3457,nasdaq_wtd_mc_ritter_add!$B$2:$D$3373,$D$5)</f>
        <v>3.8691419016841202</v>
      </c>
      <c r="E3457" s="9">
        <f t="shared" si="161"/>
        <v>1.2829728307155763</v>
      </c>
      <c r="F3457" s="9">
        <f t="shared" si="159"/>
        <v>1</v>
      </c>
    </row>
    <row r="3458" spans="1:6" x14ac:dyDescent="0.3">
      <c r="A3458" s="1">
        <v>43264</v>
      </c>
      <c r="B3458">
        <f>VLOOKUP(A3458,NASDAQ_Composite_IXIC_20210721[[Date]:[Close]],5)</f>
        <v>7695.7001950000003</v>
      </c>
      <c r="C3458" s="9">
        <f t="shared" si="160"/>
        <v>2.5851184070022351</v>
      </c>
      <c r="D3458" s="9">
        <f>VLOOKUP(A3458,nasdaq_wtd_mc_ritter_add!$B$2:$D$3373,$D$5)</f>
        <v>3.8722697776437598</v>
      </c>
      <c r="E3458" s="9">
        <f t="shared" si="161"/>
        <v>1.2871513706415247</v>
      </c>
      <c r="F3458" s="9">
        <f t="shared" si="159"/>
        <v>1</v>
      </c>
    </row>
    <row r="3459" spans="1:6" x14ac:dyDescent="0.3">
      <c r="A3459" s="1">
        <v>43265</v>
      </c>
      <c r="B3459">
        <f>VLOOKUP(A3459,NASDAQ_Composite_IXIC_20210721[[Date]:[Close]],5)</f>
        <v>7761.0400390000004</v>
      </c>
      <c r="C3459" s="9">
        <f t="shared" si="160"/>
        <v>2.5935730012075977</v>
      </c>
      <c r="D3459" s="9">
        <f>VLOOKUP(A3459,nasdaq_wtd_mc_ritter_add!$B$2:$D$3373,$D$5)</f>
        <v>3.89410309798548</v>
      </c>
      <c r="E3459" s="9">
        <f t="shared" si="161"/>
        <v>1.3005300967778823</v>
      </c>
      <c r="F3459" s="9">
        <f t="shared" si="159"/>
        <v>1</v>
      </c>
    </row>
    <row r="3460" spans="1:6" x14ac:dyDescent="0.3">
      <c r="A3460" s="1">
        <v>43266</v>
      </c>
      <c r="B3460">
        <f>VLOOKUP(A3460,NASDAQ_Composite_IXIC_20210721[[Date]:[Close]],5)</f>
        <v>7746.3798829999996</v>
      </c>
      <c r="C3460" s="9">
        <f t="shared" si="160"/>
        <v>2.591682272712327</v>
      </c>
      <c r="D3460" s="9">
        <f>VLOOKUP(A3460,nasdaq_wtd_mc_ritter_add!$B$2:$D$3373,$D$5)</f>
        <v>3.8922984623893502</v>
      </c>
      <c r="E3460" s="9">
        <f t="shared" si="161"/>
        <v>1.3006161896770232</v>
      </c>
      <c r="F3460" s="9">
        <f t="shared" si="159"/>
        <v>1</v>
      </c>
    </row>
    <row r="3461" spans="1:6" x14ac:dyDescent="0.3">
      <c r="A3461" s="1">
        <v>43267</v>
      </c>
      <c r="B3461">
        <f>VLOOKUP(A3461,NASDAQ_Composite_IXIC_20210721[[Date]:[Close]],5)</f>
        <v>7746.3798829999996</v>
      </c>
      <c r="C3461" s="9">
        <f t="shared" si="160"/>
        <v>2.591682272712327</v>
      </c>
      <c r="D3461" s="9">
        <f>VLOOKUP(A3461,nasdaq_wtd_mc_ritter_add!$B$2:$D$3373,$D$5)</f>
        <v>3.8922984623893502</v>
      </c>
      <c r="E3461" s="9">
        <f t="shared" si="161"/>
        <v>1.3006161896770232</v>
      </c>
      <c r="F3461" s="9">
        <f t="shared" si="159"/>
        <v>0</v>
      </c>
    </row>
    <row r="3462" spans="1:6" x14ac:dyDescent="0.3">
      <c r="A3462" s="1">
        <v>43268</v>
      </c>
      <c r="B3462">
        <f>VLOOKUP(A3462,NASDAQ_Composite_IXIC_20210721[[Date]:[Close]],5)</f>
        <v>7746.3798829999996</v>
      </c>
      <c r="C3462" s="9">
        <f t="shared" si="160"/>
        <v>2.591682272712327</v>
      </c>
      <c r="D3462" s="9">
        <f>VLOOKUP(A3462,nasdaq_wtd_mc_ritter_add!$B$2:$D$3373,$D$5)</f>
        <v>3.8922984623893502</v>
      </c>
      <c r="E3462" s="9">
        <f t="shared" si="161"/>
        <v>1.3006161896770232</v>
      </c>
      <c r="F3462" s="9">
        <f t="shared" si="159"/>
        <v>0</v>
      </c>
    </row>
    <row r="3463" spans="1:6" x14ac:dyDescent="0.3">
      <c r="A3463" s="1">
        <v>43269</v>
      </c>
      <c r="B3463">
        <f>VLOOKUP(A3463,NASDAQ_Composite_IXIC_20210721[[Date]:[Close]],5)</f>
        <v>7747.0297849999997</v>
      </c>
      <c r="C3463" s="9">
        <f t="shared" si="160"/>
        <v>2.5917661667052334</v>
      </c>
      <c r="D3463" s="9">
        <f>VLOOKUP(A3463,nasdaq_wtd_mc_ritter_add!$B$2:$D$3373,$D$5)</f>
        <v>3.9050686994582202</v>
      </c>
      <c r="E3463" s="9">
        <f t="shared" si="161"/>
        <v>1.3133025327529868</v>
      </c>
      <c r="F3463" s="9">
        <f t="shared" si="159"/>
        <v>1</v>
      </c>
    </row>
    <row r="3464" spans="1:6" x14ac:dyDescent="0.3">
      <c r="A3464" s="1">
        <v>43270</v>
      </c>
      <c r="B3464">
        <f>VLOOKUP(A3464,NASDAQ_Composite_IXIC_20210721[[Date]:[Close]],5)</f>
        <v>7725.5898440000001</v>
      </c>
      <c r="C3464" s="9">
        <f t="shared" si="160"/>
        <v>2.5889948254280304</v>
      </c>
      <c r="D3464" s="9">
        <f>VLOOKUP(A3464,nasdaq_wtd_mc_ritter_add!$B$2:$D$3373,$D$5)</f>
        <v>3.89908425750966</v>
      </c>
      <c r="E3464" s="9">
        <f t="shared" si="161"/>
        <v>1.3100894320816296</v>
      </c>
      <c r="F3464" s="9">
        <f t="shared" ref="F3464:F3527" si="162">IF(OR(C3464=C3463,D3464=D3463),0,1)</f>
        <v>1</v>
      </c>
    </row>
    <row r="3465" spans="1:6" x14ac:dyDescent="0.3">
      <c r="A3465" s="1">
        <v>43271</v>
      </c>
      <c r="B3465">
        <f>VLOOKUP(A3465,NASDAQ_Composite_IXIC_20210721[[Date]:[Close]],5)</f>
        <v>7781.5097660000001</v>
      </c>
      <c r="C3465" s="9">
        <f t="shared" ref="C3465:C3528" si="163">$C$5+LN(B3465)-$A$6</f>
        <v>2.596207027038866</v>
      </c>
      <c r="D3465" s="9">
        <f>VLOOKUP(A3465,nasdaq_wtd_mc_ritter_add!$B$2:$D$3373,$D$5)</f>
        <v>3.9155072780641902</v>
      </c>
      <c r="E3465" s="9">
        <f t="shared" ref="E3465:E3528" si="164">IF($E$5&lt;=$A3465,D3465-VLOOKUP(A3465,$A$7:$C$4936,3),0)</f>
        <v>1.3193002510253242</v>
      </c>
      <c r="F3465" s="9">
        <f t="shared" si="162"/>
        <v>1</v>
      </c>
    </row>
    <row r="3466" spans="1:6" x14ac:dyDescent="0.3">
      <c r="A3466" s="1">
        <v>43272</v>
      </c>
      <c r="B3466">
        <f>VLOOKUP(A3466,NASDAQ_Composite_IXIC_20210721[[Date]:[Close]],5)</f>
        <v>7712.9501950000003</v>
      </c>
      <c r="C3466" s="9">
        <f t="shared" si="163"/>
        <v>2.5873574099998722</v>
      </c>
      <c r="D3466" s="9">
        <f>VLOOKUP(A3466,nasdaq_wtd_mc_ritter_add!$B$2:$D$3373,$D$5)</f>
        <v>3.9064082045180402</v>
      </c>
      <c r="E3466" s="9">
        <f t="shared" si="164"/>
        <v>1.319050794518168</v>
      </c>
      <c r="F3466" s="9">
        <f t="shared" si="162"/>
        <v>1</v>
      </c>
    </row>
    <row r="3467" spans="1:6" x14ac:dyDescent="0.3">
      <c r="A3467" s="1">
        <v>43273</v>
      </c>
      <c r="B3467">
        <f>VLOOKUP(A3467,NASDAQ_Composite_IXIC_20210721[[Date]:[Close]],5)</f>
        <v>7692.8198240000002</v>
      </c>
      <c r="C3467" s="9">
        <f t="shared" si="163"/>
        <v>2.584744053779171</v>
      </c>
      <c r="D3467" s="9">
        <f>VLOOKUP(A3467,nasdaq_wtd_mc_ritter_add!$B$2:$D$3373,$D$5)</f>
        <v>3.9055938280213298</v>
      </c>
      <c r="E3467" s="9">
        <f t="shared" si="164"/>
        <v>1.3208497742421588</v>
      </c>
      <c r="F3467" s="9">
        <f t="shared" si="162"/>
        <v>1</v>
      </c>
    </row>
    <row r="3468" spans="1:6" x14ac:dyDescent="0.3">
      <c r="A3468" s="1">
        <v>43274</v>
      </c>
      <c r="B3468">
        <f>VLOOKUP(A3468,NASDAQ_Composite_IXIC_20210721[[Date]:[Close]],5)</f>
        <v>7692.8198240000002</v>
      </c>
      <c r="C3468" s="9">
        <f t="shared" si="163"/>
        <v>2.584744053779171</v>
      </c>
      <c r="D3468" s="9">
        <f>VLOOKUP(A3468,nasdaq_wtd_mc_ritter_add!$B$2:$D$3373,$D$5)</f>
        <v>3.9055938280213298</v>
      </c>
      <c r="E3468" s="9">
        <f t="shared" si="164"/>
        <v>1.3208497742421588</v>
      </c>
      <c r="F3468" s="9">
        <f t="shared" si="162"/>
        <v>0</v>
      </c>
    </row>
    <row r="3469" spans="1:6" x14ac:dyDescent="0.3">
      <c r="A3469" s="1">
        <v>43275</v>
      </c>
      <c r="B3469">
        <f>VLOOKUP(A3469,NASDAQ_Composite_IXIC_20210721[[Date]:[Close]],5)</f>
        <v>7692.8198240000002</v>
      </c>
      <c r="C3469" s="9">
        <f t="shared" si="163"/>
        <v>2.584744053779171</v>
      </c>
      <c r="D3469" s="9">
        <f>VLOOKUP(A3469,nasdaq_wtd_mc_ritter_add!$B$2:$D$3373,$D$5)</f>
        <v>3.9055938280213298</v>
      </c>
      <c r="E3469" s="9">
        <f t="shared" si="164"/>
        <v>1.3208497742421588</v>
      </c>
      <c r="F3469" s="9">
        <f t="shared" si="162"/>
        <v>0</v>
      </c>
    </row>
    <row r="3470" spans="1:6" x14ac:dyDescent="0.3">
      <c r="A3470" s="1">
        <v>43276</v>
      </c>
      <c r="B3470">
        <f>VLOOKUP(A3470,NASDAQ_Composite_IXIC_20210721[[Date]:[Close]],5)</f>
        <v>7532.0097660000001</v>
      </c>
      <c r="C3470" s="9">
        <f t="shared" si="163"/>
        <v>2.5636185577440083</v>
      </c>
      <c r="D3470" s="9">
        <f>VLOOKUP(A3470,nasdaq_wtd_mc_ritter_add!$B$2:$D$3373,$D$5)</f>
        <v>3.8777827032075902</v>
      </c>
      <c r="E3470" s="9">
        <f t="shared" si="164"/>
        <v>1.314164145463582</v>
      </c>
      <c r="F3470" s="9">
        <f t="shared" si="162"/>
        <v>1</v>
      </c>
    </row>
    <row r="3471" spans="1:6" x14ac:dyDescent="0.3">
      <c r="A3471" s="1">
        <v>43277</v>
      </c>
      <c r="B3471">
        <f>VLOOKUP(A3471,NASDAQ_Composite_IXIC_20210721[[Date]:[Close]],5)</f>
        <v>7561.6298829999996</v>
      </c>
      <c r="C3471" s="9">
        <f t="shared" si="163"/>
        <v>2.5675434102928056</v>
      </c>
      <c r="D3471" s="9">
        <f>VLOOKUP(A3471,nasdaq_wtd_mc_ritter_add!$B$2:$D$3373,$D$5)</f>
        <v>3.8866555256724098</v>
      </c>
      <c r="E3471" s="9">
        <f t="shared" si="164"/>
        <v>1.3191121153796042</v>
      </c>
      <c r="F3471" s="9">
        <f t="shared" si="162"/>
        <v>1</v>
      </c>
    </row>
    <row r="3472" spans="1:6" x14ac:dyDescent="0.3">
      <c r="A3472" s="1">
        <v>43278</v>
      </c>
      <c r="B3472">
        <f>VLOOKUP(A3472,NASDAQ_Composite_IXIC_20210721[[Date]:[Close]],5)</f>
        <v>7445.080078</v>
      </c>
      <c r="C3472" s="9">
        <f t="shared" si="163"/>
        <v>2.5520100723704884</v>
      </c>
      <c r="D3472" s="9">
        <f>VLOOKUP(A3472,nasdaq_wtd_mc_ritter_add!$B$2:$D$3373,$D$5)</f>
        <v>3.8659158320657601</v>
      </c>
      <c r="E3472" s="9">
        <f t="shared" si="164"/>
        <v>1.3139057596952717</v>
      </c>
      <c r="F3472" s="9">
        <f t="shared" si="162"/>
        <v>1</v>
      </c>
    </row>
    <row r="3473" spans="1:6" x14ac:dyDescent="0.3">
      <c r="A3473" s="1">
        <v>43279</v>
      </c>
      <c r="B3473">
        <f>VLOOKUP(A3473,NASDAQ_Composite_IXIC_20210721[[Date]:[Close]],5)</f>
        <v>7503.6801759999998</v>
      </c>
      <c r="C3473" s="9">
        <f t="shared" si="163"/>
        <v>2.5598502406753374</v>
      </c>
      <c r="D3473" s="9">
        <f>VLOOKUP(A3473,nasdaq_wtd_mc_ritter_add!$B$2:$D$3373,$D$5)</f>
        <v>3.8741863249753101</v>
      </c>
      <c r="E3473" s="9">
        <f t="shared" si="164"/>
        <v>1.3143360842999727</v>
      </c>
      <c r="F3473" s="9">
        <f t="shared" si="162"/>
        <v>1</v>
      </c>
    </row>
    <row r="3474" spans="1:6" x14ac:dyDescent="0.3">
      <c r="A3474" s="1">
        <v>43280</v>
      </c>
      <c r="B3474">
        <f>VLOOKUP(A3474,NASDAQ_Composite_IXIC_20210721[[Date]:[Close]],5)</f>
        <v>7510.2998049999997</v>
      </c>
      <c r="C3474" s="9">
        <f t="shared" si="163"/>
        <v>2.5607320361003092</v>
      </c>
      <c r="D3474" s="9">
        <f>VLOOKUP(A3474,nasdaq_wtd_mc_ritter_add!$B$2:$D$3373,$D$5)</f>
        <v>3.8706629214303998</v>
      </c>
      <c r="E3474" s="9">
        <f t="shared" si="164"/>
        <v>1.3099308853300906</v>
      </c>
      <c r="F3474" s="9">
        <f t="shared" si="162"/>
        <v>1</v>
      </c>
    </row>
    <row r="3475" spans="1:6" x14ac:dyDescent="0.3">
      <c r="A3475" s="1">
        <v>43281</v>
      </c>
      <c r="B3475">
        <f>VLOOKUP(A3475,NASDAQ_Composite_IXIC_20210721[[Date]:[Close]],5)</f>
        <v>7510.2998049999997</v>
      </c>
      <c r="C3475" s="9">
        <f t="shared" si="163"/>
        <v>2.5607320361003092</v>
      </c>
      <c r="D3475" s="9">
        <f>VLOOKUP(A3475,nasdaq_wtd_mc_ritter_add!$B$2:$D$3373,$D$5)</f>
        <v>3.8706629214303998</v>
      </c>
      <c r="E3475" s="9">
        <f t="shared" si="164"/>
        <v>1.3099308853300906</v>
      </c>
      <c r="F3475" s="9">
        <f t="shared" si="162"/>
        <v>0</v>
      </c>
    </row>
    <row r="3476" spans="1:6" x14ac:dyDescent="0.3">
      <c r="A3476" s="1">
        <v>43282</v>
      </c>
      <c r="B3476">
        <f>VLOOKUP(A3476,NASDAQ_Composite_IXIC_20210721[[Date]:[Close]],5)</f>
        <v>7510.2998049999997</v>
      </c>
      <c r="C3476" s="9">
        <f t="shared" si="163"/>
        <v>2.5607320361003092</v>
      </c>
      <c r="D3476" s="9">
        <f>VLOOKUP(A3476,nasdaq_wtd_mc_ritter_add!$B$2:$D$3373,$D$5)</f>
        <v>3.8706629214303998</v>
      </c>
      <c r="E3476" s="9">
        <f t="shared" si="164"/>
        <v>1.3099308853300906</v>
      </c>
      <c r="F3476" s="9">
        <f t="shared" si="162"/>
        <v>0</v>
      </c>
    </row>
    <row r="3477" spans="1:6" x14ac:dyDescent="0.3">
      <c r="A3477" s="1">
        <v>43283</v>
      </c>
      <c r="B3477">
        <f>VLOOKUP(A3477,NASDAQ_Composite_IXIC_20210721[[Date]:[Close]],5)</f>
        <v>7567.6899409999996</v>
      </c>
      <c r="C3477" s="9">
        <f t="shared" si="163"/>
        <v>2.5683445115180552</v>
      </c>
      <c r="D3477" s="9">
        <f>VLOOKUP(A3477,nasdaq_wtd_mc_ritter_add!$B$2:$D$3373,$D$5)</f>
        <v>3.8834913527312098</v>
      </c>
      <c r="E3477" s="9">
        <f t="shared" si="164"/>
        <v>1.3151468412131546</v>
      </c>
      <c r="F3477" s="9">
        <f t="shared" si="162"/>
        <v>1</v>
      </c>
    </row>
    <row r="3478" spans="1:6" x14ac:dyDescent="0.3">
      <c r="A3478" s="1">
        <v>43284</v>
      </c>
      <c r="B3478">
        <f>VLOOKUP(A3478,NASDAQ_Composite_IXIC_20210721[[Date]:[Close]],5)</f>
        <v>7502.669922</v>
      </c>
      <c r="C3478" s="9">
        <f t="shared" si="163"/>
        <v>2.5597155971417758</v>
      </c>
      <c r="D3478" s="9">
        <f>VLOOKUP(A3478,nasdaq_wtd_mc_ritter_add!$B$2:$D$3373,$D$5)</f>
        <v>3.8701091167619799</v>
      </c>
      <c r="E3478" s="9">
        <f t="shared" si="164"/>
        <v>1.3103935196202041</v>
      </c>
      <c r="F3478" s="9">
        <f t="shared" si="162"/>
        <v>1</v>
      </c>
    </row>
    <row r="3479" spans="1:6" x14ac:dyDescent="0.3">
      <c r="A3479" s="1">
        <v>43285</v>
      </c>
      <c r="B3479">
        <f>VLOOKUP(A3479,NASDAQ_Composite_IXIC_20210721[[Date]:[Close]],5)</f>
        <v>7502.669922</v>
      </c>
      <c r="C3479" s="9">
        <f t="shared" si="163"/>
        <v>2.5597155971417758</v>
      </c>
      <c r="D3479" s="9">
        <f>VLOOKUP(A3479,nasdaq_wtd_mc_ritter_add!$B$2:$D$3373,$D$5)</f>
        <v>3.8701091167619799</v>
      </c>
      <c r="E3479" s="9">
        <f t="shared" si="164"/>
        <v>1.3103935196202041</v>
      </c>
      <c r="F3479" s="9">
        <f t="shared" si="162"/>
        <v>0</v>
      </c>
    </row>
    <row r="3480" spans="1:6" x14ac:dyDescent="0.3">
      <c r="A3480" s="1">
        <v>43286</v>
      </c>
      <c r="B3480">
        <f>VLOOKUP(A3480,NASDAQ_Composite_IXIC_20210721[[Date]:[Close]],5)</f>
        <v>7586.4301759999998</v>
      </c>
      <c r="C3480" s="9">
        <f t="shared" si="163"/>
        <v>2.5708177985724499</v>
      </c>
      <c r="D3480" s="9">
        <f>VLOOKUP(A3480,nasdaq_wtd_mc_ritter_add!$B$2:$D$3373,$D$5)</f>
        <v>3.8923356257889501</v>
      </c>
      <c r="E3480" s="9">
        <f t="shared" si="164"/>
        <v>1.3215178272165002</v>
      </c>
      <c r="F3480" s="9">
        <f t="shared" si="162"/>
        <v>1</v>
      </c>
    </row>
    <row r="3481" spans="1:6" x14ac:dyDescent="0.3">
      <c r="A3481" s="1">
        <v>43287</v>
      </c>
      <c r="B3481">
        <f>VLOOKUP(A3481,NASDAQ_Composite_IXIC_20210721[[Date]:[Close]],5)</f>
        <v>7688.3901370000003</v>
      </c>
      <c r="C3481" s="9">
        <f t="shared" si="163"/>
        <v>2.5841680669571074</v>
      </c>
      <c r="D3481" s="9">
        <f>VLOOKUP(A3481,nasdaq_wtd_mc_ritter_add!$B$2:$D$3373,$D$5)</f>
        <v>3.91305343112943</v>
      </c>
      <c r="E3481" s="9">
        <f t="shared" si="164"/>
        <v>1.3288853641723226</v>
      </c>
      <c r="F3481" s="9">
        <f t="shared" si="162"/>
        <v>1</v>
      </c>
    </row>
    <row r="3482" spans="1:6" x14ac:dyDescent="0.3">
      <c r="A3482" s="1">
        <v>43288</v>
      </c>
      <c r="B3482">
        <f>VLOOKUP(A3482,NASDAQ_Composite_IXIC_20210721[[Date]:[Close]],5)</f>
        <v>7688.3901370000003</v>
      </c>
      <c r="C3482" s="9">
        <f t="shared" si="163"/>
        <v>2.5841680669571074</v>
      </c>
      <c r="D3482" s="9">
        <f>VLOOKUP(A3482,nasdaq_wtd_mc_ritter_add!$B$2:$D$3373,$D$5)</f>
        <v>3.91305343112943</v>
      </c>
      <c r="E3482" s="9">
        <f t="shared" si="164"/>
        <v>1.3288853641723226</v>
      </c>
      <c r="F3482" s="9">
        <f t="shared" si="162"/>
        <v>0</v>
      </c>
    </row>
    <row r="3483" spans="1:6" x14ac:dyDescent="0.3">
      <c r="A3483" s="1">
        <v>43289</v>
      </c>
      <c r="B3483">
        <f>VLOOKUP(A3483,NASDAQ_Composite_IXIC_20210721[[Date]:[Close]],5)</f>
        <v>7688.3901370000003</v>
      </c>
      <c r="C3483" s="9">
        <f t="shared" si="163"/>
        <v>2.5841680669571074</v>
      </c>
      <c r="D3483" s="9">
        <f>VLOOKUP(A3483,nasdaq_wtd_mc_ritter_add!$B$2:$D$3373,$D$5)</f>
        <v>3.91305343112943</v>
      </c>
      <c r="E3483" s="9">
        <f t="shared" si="164"/>
        <v>1.3288853641723226</v>
      </c>
      <c r="F3483" s="9">
        <f t="shared" si="162"/>
        <v>0</v>
      </c>
    </row>
    <row r="3484" spans="1:6" x14ac:dyDescent="0.3">
      <c r="A3484" s="1">
        <v>43290</v>
      </c>
      <c r="B3484">
        <f>VLOOKUP(A3484,NASDAQ_Composite_IXIC_20210721[[Date]:[Close]],5)</f>
        <v>7756.2001950000003</v>
      </c>
      <c r="C3484" s="9">
        <f t="shared" si="163"/>
        <v>2.5929491990257718</v>
      </c>
      <c r="D3484" s="9">
        <f>VLOOKUP(A3484,nasdaq_wtd_mc_ritter_add!$B$2:$D$3373,$D$5)</f>
        <v>3.91924766944065</v>
      </c>
      <c r="E3484" s="9">
        <f t="shared" si="164"/>
        <v>1.3262984704148781</v>
      </c>
      <c r="F3484" s="9">
        <f t="shared" si="162"/>
        <v>1</v>
      </c>
    </row>
    <row r="3485" spans="1:6" x14ac:dyDescent="0.3">
      <c r="A3485" s="1">
        <v>43291</v>
      </c>
      <c r="B3485">
        <f>VLOOKUP(A3485,NASDAQ_Composite_IXIC_20210721[[Date]:[Close]],5)</f>
        <v>7759.2001950000003</v>
      </c>
      <c r="C3485" s="9">
        <f t="shared" si="163"/>
        <v>2.5933359115774275</v>
      </c>
      <c r="D3485" s="9">
        <f>VLOOKUP(A3485,nasdaq_wtd_mc_ritter_add!$B$2:$D$3373,$D$5)</f>
        <v>3.9147247294170602</v>
      </c>
      <c r="E3485" s="9">
        <f t="shared" si="164"/>
        <v>1.3213888178396327</v>
      </c>
      <c r="F3485" s="9">
        <f t="shared" si="162"/>
        <v>1</v>
      </c>
    </row>
    <row r="3486" spans="1:6" x14ac:dyDescent="0.3">
      <c r="A3486" s="1">
        <v>43292</v>
      </c>
      <c r="B3486">
        <f>VLOOKUP(A3486,NASDAQ_Composite_IXIC_20210721[[Date]:[Close]],5)</f>
        <v>7716.6098629999997</v>
      </c>
      <c r="C3486" s="9">
        <f t="shared" si="163"/>
        <v>2.5878317810195091</v>
      </c>
      <c r="D3486" s="9">
        <f>VLOOKUP(A3486,nasdaq_wtd_mc_ritter_add!$B$2:$D$3373,$D$5)</f>
        <v>3.9094589928976</v>
      </c>
      <c r="E3486" s="9">
        <f t="shared" si="164"/>
        <v>1.321627211878091</v>
      </c>
      <c r="F3486" s="9">
        <f t="shared" si="162"/>
        <v>1</v>
      </c>
    </row>
    <row r="3487" spans="1:6" x14ac:dyDescent="0.3">
      <c r="A3487" s="1">
        <v>43293</v>
      </c>
      <c r="B3487">
        <f>VLOOKUP(A3487,NASDAQ_Composite_IXIC_20210721[[Date]:[Close]],5)</f>
        <v>7823.919922</v>
      </c>
      <c r="C3487" s="9">
        <f t="shared" si="163"/>
        <v>2.6016423481107145</v>
      </c>
      <c r="D3487" s="9">
        <f>VLOOKUP(A3487,nasdaq_wtd_mc_ritter_add!$B$2:$D$3373,$D$5)</f>
        <v>3.9308436056355101</v>
      </c>
      <c r="E3487" s="9">
        <f t="shared" si="164"/>
        <v>1.3292012575247956</v>
      </c>
      <c r="F3487" s="9">
        <f t="shared" si="162"/>
        <v>1</v>
      </c>
    </row>
    <row r="3488" spans="1:6" x14ac:dyDescent="0.3">
      <c r="A3488" s="1">
        <v>43294</v>
      </c>
      <c r="B3488">
        <f>VLOOKUP(A3488,NASDAQ_Composite_IXIC_20210721[[Date]:[Close]],5)</f>
        <v>7825.9799800000001</v>
      </c>
      <c r="C3488" s="9">
        <f t="shared" si="163"/>
        <v>2.6019056159941885</v>
      </c>
      <c r="D3488" s="9">
        <f>VLOOKUP(A3488,nasdaq_wtd_mc_ritter_add!$B$2:$D$3373,$D$5)</f>
        <v>3.9293979044648601</v>
      </c>
      <c r="E3488" s="9">
        <f t="shared" si="164"/>
        <v>1.3274922884706717</v>
      </c>
      <c r="F3488" s="9">
        <f t="shared" si="162"/>
        <v>1</v>
      </c>
    </row>
    <row r="3489" spans="1:6" x14ac:dyDescent="0.3">
      <c r="A3489" s="1">
        <v>43295</v>
      </c>
      <c r="B3489">
        <f>VLOOKUP(A3489,NASDAQ_Composite_IXIC_20210721[[Date]:[Close]],5)</f>
        <v>7825.9799800000001</v>
      </c>
      <c r="C3489" s="9">
        <f t="shared" si="163"/>
        <v>2.6019056159941885</v>
      </c>
      <c r="D3489" s="9">
        <f>VLOOKUP(A3489,nasdaq_wtd_mc_ritter_add!$B$2:$D$3373,$D$5)</f>
        <v>3.9293979044648601</v>
      </c>
      <c r="E3489" s="9">
        <f t="shared" si="164"/>
        <v>1.3274922884706717</v>
      </c>
      <c r="F3489" s="9">
        <f t="shared" si="162"/>
        <v>0</v>
      </c>
    </row>
    <row r="3490" spans="1:6" x14ac:dyDescent="0.3">
      <c r="A3490" s="1">
        <v>43296</v>
      </c>
      <c r="B3490">
        <f>VLOOKUP(A3490,NASDAQ_Composite_IXIC_20210721[[Date]:[Close]],5)</f>
        <v>7825.9799800000001</v>
      </c>
      <c r="C3490" s="9">
        <f t="shared" si="163"/>
        <v>2.6019056159941885</v>
      </c>
      <c r="D3490" s="9">
        <f>VLOOKUP(A3490,nasdaq_wtd_mc_ritter_add!$B$2:$D$3373,$D$5)</f>
        <v>3.9293979044648601</v>
      </c>
      <c r="E3490" s="9">
        <f t="shared" si="164"/>
        <v>1.3274922884706717</v>
      </c>
      <c r="F3490" s="9">
        <f t="shared" si="162"/>
        <v>0</v>
      </c>
    </row>
    <row r="3491" spans="1:6" x14ac:dyDescent="0.3">
      <c r="A3491" s="1">
        <v>43297</v>
      </c>
      <c r="B3491">
        <f>VLOOKUP(A3491,NASDAQ_Composite_IXIC_20210721[[Date]:[Close]],5)</f>
        <v>7805.7202150000003</v>
      </c>
      <c r="C3491" s="9">
        <f t="shared" si="163"/>
        <v>2.5993134761640535</v>
      </c>
      <c r="D3491" s="9">
        <f>VLOOKUP(A3491,nasdaq_wtd_mc_ritter_add!$B$2:$D$3373,$D$5)</f>
        <v>3.9265116616932398</v>
      </c>
      <c r="E3491" s="9">
        <f t="shared" si="164"/>
        <v>1.3271981855291863</v>
      </c>
      <c r="F3491" s="9">
        <f t="shared" si="162"/>
        <v>1</v>
      </c>
    </row>
    <row r="3492" spans="1:6" x14ac:dyDescent="0.3">
      <c r="A3492" s="1">
        <v>43298</v>
      </c>
      <c r="B3492">
        <f>VLOOKUP(A3492,NASDAQ_Composite_IXIC_20210721[[Date]:[Close]],5)</f>
        <v>7855.1201170000004</v>
      </c>
      <c r="C3492" s="9">
        <f t="shared" si="163"/>
        <v>2.605622213728112</v>
      </c>
      <c r="D3492" s="9">
        <f>VLOOKUP(A3492,nasdaq_wtd_mc_ritter_add!$B$2:$D$3373,$D$5)</f>
        <v>3.93723533833279</v>
      </c>
      <c r="E3492" s="9">
        <f t="shared" si="164"/>
        <v>1.3316131246046781</v>
      </c>
      <c r="F3492" s="9">
        <f t="shared" si="162"/>
        <v>1</v>
      </c>
    </row>
    <row r="3493" spans="1:6" x14ac:dyDescent="0.3">
      <c r="A3493" s="1">
        <v>43299</v>
      </c>
      <c r="B3493">
        <f>VLOOKUP(A3493,NASDAQ_Composite_IXIC_20210721[[Date]:[Close]],5)</f>
        <v>7854.4399409999996</v>
      </c>
      <c r="C3493" s="9">
        <f t="shared" si="163"/>
        <v>2.6055356198326853</v>
      </c>
      <c r="D3493" s="9">
        <f>VLOOKUP(A3493,nasdaq_wtd_mc_ritter_add!$B$2:$D$3373,$D$5)</f>
        <v>3.9338986345937399</v>
      </c>
      <c r="E3493" s="9">
        <f t="shared" si="164"/>
        <v>1.3283630147610546</v>
      </c>
      <c r="F3493" s="9">
        <f t="shared" si="162"/>
        <v>1</v>
      </c>
    </row>
    <row r="3494" spans="1:6" x14ac:dyDescent="0.3">
      <c r="A3494" s="1">
        <v>43300</v>
      </c>
      <c r="B3494">
        <f>VLOOKUP(A3494,NASDAQ_Composite_IXIC_20210721[[Date]:[Close]],5)</f>
        <v>7825.2998049999997</v>
      </c>
      <c r="C3494" s="9">
        <f t="shared" si="163"/>
        <v>2.6018186997790584</v>
      </c>
      <c r="D3494" s="9">
        <f>VLOOKUP(A3494,nasdaq_wtd_mc_ritter_add!$B$2:$D$3373,$D$5)</f>
        <v>3.93098958155006</v>
      </c>
      <c r="E3494" s="9">
        <f t="shared" si="164"/>
        <v>1.3291708817710015</v>
      </c>
      <c r="F3494" s="9">
        <f t="shared" si="162"/>
        <v>1</v>
      </c>
    </row>
    <row r="3495" spans="1:6" x14ac:dyDescent="0.3">
      <c r="A3495" s="1">
        <v>43301</v>
      </c>
      <c r="B3495">
        <f>VLOOKUP(A3495,NASDAQ_Composite_IXIC_20210721[[Date]:[Close]],5)</f>
        <v>7820.2001950000003</v>
      </c>
      <c r="C3495" s="9">
        <f t="shared" si="163"/>
        <v>2.6011668049619425</v>
      </c>
      <c r="D3495" s="9">
        <f>VLOOKUP(A3495,nasdaq_wtd_mc_ritter_add!$B$2:$D$3373,$D$5)</f>
        <v>3.9341100818677601</v>
      </c>
      <c r="E3495" s="9">
        <f t="shared" si="164"/>
        <v>1.3329432769058176</v>
      </c>
      <c r="F3495" s="9">
        <f t="shared" si="162"/>
        <v>1</v>
      </c>
    </row>
    <row r="3496" spans="1:6" x14ac:dyDescent="0.3">
      <c r="A3496" s="1">
        <v>43302</v>
      </c>
      <c r="B3496">
        <f>VLOOKUP(A3496,NASDAQ_Composite_IXIC_20210721[[Date]:[Close]],5)</f>
        <v>7820.2001950000003</v>
      </c>
      <c r="C3496" s="9">
        <f t="shared" si="163"/>
        <v>2.6011668049619425</v>
      </c>
      <c r="D3496" s="9">
        <f>VLOOKUP(A3496,nasdaq_wtd_mc_ritter_add!$B$2:$D$3373,$D$5)</f>
        <v>3.9341100818677601</v>
      </c>
      <c r="E3496" s="9">
        <f t="shared" si="164"/>
        <v>1.3329432769058176</v>
      </c>
      <c r="F3496" s="9">
        <f t="shared" si="162"/>
        <v>0</v>
      </c>
    </row>
    <row r="3497" spans="1:6" x14ac:dyDescent="0.3">
      <c r="A3497" s="1">
        <v>43303</v>
      </c>
      <c r="B3497">
        <f>VLOOKUP(A3497,NASDAQ_Composite_IXIC_20210721[[Date]:[Close]],5)</f>
        <v>7820.2001950000003</v>
      </c>
      <c r="C3497" s="9">
        <f t="shared" si="163"/>
        <v>2.6011668049619425</v>
      </c>
      <c r="D3497" s="9">
        <f>VLOOKUP(A3497,nasdaq_wtd_mc_ritter_add!$B$2:$D$3373,$D$5)</f>
        <v>3.9341100818677601</v>
      </c>
      <c r="E3497" s="9">
        <f t="shared" si="164"/>
        <v>1.3329432769058176</v>
      </c>
      <c r="F3497" s="9">
        <f t="shared" si="162"/>
        <v>0</v>
      </c>
    </row>
    <row r="3498" spans="1:6" x14ac:dyDescent="0.3">
      <c r="A3498" s="1">
        <v>43304</v>
      </c>
      <c r="B3498">
        <f>VLOOKUP(A3498,NASDAQ_Composite_IXIC_20210721[[Date]:[Close]],5)</f>
        <v>7841.8701170000004</v>
      </c>
      <c r="C3498" s="9">
        <f t="shared" si="163"/>
        <v>2.6039339915976951</v>
      </c>
      <c r="D3498" s="9">
        <f>VLOOKUP(A3498,nasdaq_wtd_mc_ritter_add!$B$2:$D$3373,$D$5)</f>
        <v>3.9400075403950998</v>
      </c>
      <c r="E3498" s="9">
        <f t="shared" si="164"/>
        <v>1.3360735487974047</v>
      </c>
      <c r="F3498" s="9">
        <f t="shared" si="162"/>
        <v>1</v>
      </c>
    </row>
    <row r="3499" spans="1:6" x14ac:dyDescent="0.3">
      <c r="A3499" s="1">
        <v>43305</v>
      </c>
      <c r="B3499">
        <f>VLOOKUP(A3499,NASDAQ_Composite_IXIC_20210721[[Date]:[Close]],5)</f>
        <v>7840.7700199999999</v>
      </c>
      <c r="C3499" s="9">
        <f t="shared" si="163"/>
        <v>2.6037936967248685</v>
      </c>
      <c r="D3499" s="9">
        <f>VLOOKUP(A3499,nasdaq_wtd_mc_ritter_add!$B$2:$D$3373,$D$5)</f>
        <v>3.9371633638622199</v>
      </c>
      <c r="E3499" s="9">
        <f t="shared" si="164"/>
        <v>1.3333696671373514</v>
      </c>
      <c r="F3499" s="9">
        <f t="shared" si="162"/>
        <v>1</v>
      </c>
    </row>
    <row r="3500" spans="1:6" x14ac:dyDescent="0.3">
      <c r="A3500" s="1">
        <v>43306</v>
      </c>
      <c r="B3500">
        <f>VLOOKUP(A3500,NASDAQ_Composite_IXIC_20210721[[Date]:[Close]],5)</f>
        <v>7932.2402339999999</v>
      </c>
      <c r="C3500" s="9">
        <f t="shared" si="163"/>
        <v>2.6153921472345312</v>
      </c>
      <c r="D3500" s="9">
        <f>VLOOKUP(A3500,nasdaq_wtd_mc_ritter_add!$B$2:$D$3373,$D$5)</f>
        <v>3.95200164998597</v>
      </c>
      <c r="E3500" s="9">
        <f t="shared" si="164"/>
        <v>1.3366095027514389</v>
      </c>
      <c r="F3500" s="9">
        <f t="shared" si="162"/>
        <v>1</v>
      </c>
    </row>
    <row r="3501" spans="1:6" x14ac:dyDescent="0.3">
      <c r="A3501" s="1">
        <v>43307</v>
      </c>
      <c r="B3501">
        <f>VLOOKUP(A3501,NASDAQ_Composite_IXIC_20210721[[Date]:[Close]],5)</f>
        <v>7852.1801759999998</v>
      </c>
      <c r="C3501" s="9">
        <f t="shared" si="163"/>
        <v>2.6052478730101667</v>
      </c>
      <c r="D3501" s="9">
        <f>VLOOKUP(A3501,nasdaq_wtd_mc_ritter_add!$B$2:$D$3373,$D$5)</f>
        <v>3.84890965436507</v>
      </c>
      <c r="E3501" s="9">
        <f t="shared" si="164"/>
        <v>1.2436617813549034</v>
      </c>
      <c r="F3501" s="9">
        <f t="shared" si="162"/>
        <v>1</v>
      </c>
    </row>
    <row r="3502" spans="1:6" x14ac:dyDescent="0.3">
      <c r="A3502" s="1">
        <v>43308</v>
      </c>
      <c r="B3502">
        <f>VLOOKUP(A3502,NASDAQ_Composite_IXIC_20210721[[Date]:[Close]],5)</f>
        <v>7737.419922</v>
      </c>
      <c r="C3502" s="9">
        <f t="shared" si="163"/>
        <v>2.5905249389682945</v>
      </c>
      <c r="D3502" s="9">
        <f>VLOOKUP(A3502,nasdaq_wtd_mc_ritter_add!$B$2:$D$3373,$D$5)</f>
        <v>3.8226297247722298</v>
      </c>
      <c r="E3502" s="9">
        <f t="shared" si="164"/>
        <v>1.2321047858039353</v>
      </c>
      <c r="F3502" s="9">
        <f t="shared" si="162"/>
        <v>1</v>
      </c>
    </row>
    <row r="3503" spans="1:6" x14ac:dyDescent="0.3">
      <c r="A3503" s="1">
        <v>43309</v>
      </c>
      <c r="B3503">
        <f>VLOOKUP(A3503,NASDAQ_Composite_IXIC_20210721[[Date]:[Close]],5)</f>
        <v>7737.419922</v>
      </c>
      <c r="C3503" s="9">
        <f t="shared" si="163"/>
        <v>2.5905249389682945</v>
      </c>
      <c r="D3503" s="9">
        <f>VLOOKUP(A3503,nasdaq_wtd_mc_ritter_add!$B$2:$D$3373,$D$5)</f>
        <v>3.8226297247722298</v>
      </c>
      <c r="E3503" s="9">
        <f t="shared" si="164"/>
        <v>1.2321047858039353</v>
      </c>
      <c r="F3503" s="9">
        <f t="shared" si="162"/>
        <v>0</v>
      </c>
    </row>
    <row r="3504" spans="1:6" x14ac:dyDescent="0.3">
      <c r="A3504" s="1">
        <v>43310</v>
      </c>
      <c r="B3504">
        <f>VLOOKUP(A3504,NASDAQ_Composite_IXIC_20210721[[Date]:[Close]],5)</f>
        <v>7737.419922</v>
      </c>
      <c r="C3504" s="9">
        <f t="shared" si="163"/>
        <v>2.5905249389682945</v>
      </c>
      <c r="D3504" s="9">
        <f>VLOOKUP(A3504,nasdaq_wtd_mc_ritter_add!$B$2:$D$3373,$D$5)</f>
        <v>3.8226297247722298</v>
      </c>
      <c r="E3504" s="9">
        <f t="shared" si="164"/>
        <v>1.2321047858039353</v>
      </c>
      <c r="F3504" s="9">
        <f t="shared" si="162"/>
        <v>0</v>
      </c>
    </row>
    <row r="3505" spans="1:6" x14ac:dyDescent="0.3">
      <c r="A3505" s="1">
        <v>43311</v>
      </c>
      <c r="B3505">
        <f>VLOOKUP(A3505,NASDAQ_Composite_IXIC_20210721[[Date]:[Close]],5)</f>
        <v>7630</v>
      </c>
      <c r="C3505" s="9">
        <f t="shared" si="163"/>
        <v>2.5765444956451402</v>
      </c>
      <c r="D3505" s="9">
        <f>VLOOKUP(A3505,nasdaq_wtd_mc_ritter_add!$B$2:$D$3373,$D$5)</f>
        <v>3.79621385833252</v>
      </c>
      <c r="E3505" s="9">
        <f t="shared" si="164"/>
        <v>1.2196693626873798</v>
      </c>
      <c r="F3505" s="9">
        <f t="shared" si="162"/>
        <v>1</v>
      </c>
    </row>
    <row r="3506" spans="1:6" x14ac:dyDescent="0.3">
      <c r="A3506" s="1">
        <v>43312</v>
      </c>
      <c r="B3506">
        <f>VLOOKUP(A3506,NASDAQ_Composite_IXIC_20210721[[Date]:[Close]],5)</f>
        <v>7671.7900390000004</v>
      </c>
      <c r="C3506" s="9">
        <f t="shared" si="163"/>
        <v>2.5820066203760712</v>
      </c>
      <c r="D3506" s="9">
        <f>VLOOKUP(A3506,nasdaq_wtd_mc_ritter_add!$B$2:$D$3373,$D$5)</f>
        <v>3.80487192915324</v>
      </c>
      <c r="E3506" s="9">
        <f t="shared" si="164"/>
        <v>1.2228653087771688</v>
      </c>
      <c r="F3506" s="9">
        <f t="shared" si="162"/>
        <v>1</v>
      </c>
    </row>
    <row r="3507" spans="1:6" x14ac:dyDescent="0.3">
      <c r="A3507" s="1">
        <v>43313</v>
      </c>
      <c r="B3507">
        <f>VLOOKUP(A3507,NASDAQ_Composite_IXIC_20210721[[Date]:[Close]],5)</f>
        <v>7707.2900390000004</v>
      </c>
      <c r="C3507" s="9">
        <f t="shared" si="163"/>
        <v>2.5866232896271262</v>
      </c>
      <c r="D3507" s="9">
        <f>VLOOKUP(A3507,nasdaq_wtd_mc_ritter_add!$B$2:$D$3373,$D$5)</f>
        <v>3.8071392670889699</v>
      </c>
      <c r="E3507" s="9">
        <f t="shared" si="164"/>
        <v>1.2205159774618437</v>
      </c>
      <c r="F3507" s="9">
        <f t="shared" si="162"/>
        <v>1</v>
      </c>
    </row>
    <row r="3508" spans="1:6" x14ac:dyDescent="0.3">
      <c r="A3508" s="1">
        <v>43314</v>
      </c>
      <c r="B3508">
        <f>VLOOKUP(A3508,NASDAQ_Composite_IXIC_20210721[[Date]:[Close]],5)</f>
        <v>7802.6899409999996</v>
      </c>
      <c r="C3508" s="9">
        <f t="shared" si="163"/>
        <v>2.5989251888230891</v>
      </c>
      <c r="D3508" s="9">
        <f>VLOOKUP(A3508,nasdaq_wtd_mc_ritter_add!$B$2:$D$3373,$D$5)</f>
        <v>3.8318139805489402</v>
      </c>
      <c r="E3508" s="9">
        <f t="shared" si="164"/>
        <v>1.2328887917258511</v>
      </c>
      <c r="F3508" s="9">
        <f t="shared" si="162"/>
        <v>1</v>
      </c>
    </row>
    <row r="3509" spans="1:6" x14ac:dyDescent="0.3">
      <c r="A3509" s="1">
        <v>43315</v>
      </c>
      <c r="B3509">
        <f>VLOOKUP(A3509,NASDAQ_Composite_IXIC_20210721[[Date]:[Close]],5)</f>
        <v>7812.0097660000001</v>
      </c>
      <c r="C3509" s="9">
        <f t="shared" si="163"/>
        <v>2.6001189134904346</v>
      </c>
      <c r="D3509" s="9">
        <f>VLOOKUP(A3509,nasdaq_wtd_mc_ritter_add!$B$2:$D$3373,$D$5)</f>
        <v>3.8284038873600799</v>
      </c>
      <c r="E3509" s="9">
        <f t="shared" si="164"/>
        <v>1.2282849738696453</v>
      </c>
      <c r="F3509" s="9">
        <f t="shared" si="162"/>
        <v>1</v>
      </c>
    </row>
    <row r="3510" spans="1:6" x14ac:dyDescent="0.3">
      <c r="A3510" s="1">
        <v>43316</v>
      </c>
      <c r="B3510">
        <f>VLOOKUP(A3510,NASDAQ_Composite_IXIC_20210721[[Date]:[Close]],5)</f>
        <v>7812.0097660000001</v>
      </c>
      <c r="C3510" s="9">
        <f t="shared" si="163"/>
        <v>2.6001189134904346</v>
      </c>
      <c r="D3510" s="9">
        <f>VLOOKUP(A3510,nasdaq_wtd_mc_ritter_add!$B$2:$D$3373,$D$5)</f>
        <v>3.8284038873600799</v>
      </c>
      <c r="E3510" s="9">
        <f t="shared" si="164"/>
        <v>1.2282849738696453</v>
      </c>
      <c r="F3510" s="9">
        <f t="shared" si="162"/>
        <v>0</v>
      </c>
    </row>
    <row r="3511" spans="1:6" x14ac:dyDescent="0.3">
      <c r="A3511" s="1">
        <v>43317</v>
      </c>
      <c r="B3511">
        <f>VLOOKUP(A3511,NASDAQ_Composite_IXIC_20210721[[Date]:[Close]],5)</f>
        <v>7812.0097660000001</v>
      </c>
      <c r="C3511" s="9">
        <f t="shared" si="163"/>
        <v>2.6001189134904346</v>
      </c>
      <c r="D3511" s="9">
        <f>VLOOKUP(A3511,nasdaq_wtd_mc_ritter_add!$B$2:$D$3373,$D$5)</f>
        <v>3.8284038873600799</v>
      </c>
      <c r="E3511" s="9">
        <f t="shared" si="164"/>
        <v>1.2282849738696453</v>
      </c>
      <c r="F3511" s="9">
        <f t="shared" si="162"/>
        <v>0</v>
      </c>
    </row>
    <row r="3512" spans="1:6" x14ac:dyDescent="0.3">
      <c r="A3512" s="1">
        <v>43318</v>
      </c>
      <c r="B3512">
        <f>VLOOKUP(A3512,NASDAQ_Composite_IXIC_20210721[[Date]:[Close]],5)</f>
        <v>7859.6801759999998</v>
      </c>
      <c r="C3512" s="9">
        <f t="shared" si="163"/>
        <v>2.6062025658856909</v>
      </c>
      <c r="D3512" s="9">
        <f>VLOOKUP(A3512,nasdaq_wtd_mc_ritter_add!$B$2:$D$3373,$D$5)</f>
        <v>3.85986736916868</v>
      </c>
      <c r="E3512" s="9">
        <f t="shared" si="164"/>
        <v>1.2536648032829891</v>
      </c>
      <c r="F3512" s="9">
        <f t="shared" si="162"/>
        <v>1</v>
      </c>
    </row>
    <row r="3513" spans="1:6" x14ac:dyDescent="0.3">
      <c r="A3513" s="1">
        <v>43319</v>
      </c>
      <c r="B3513">
        <f>VLOOKUP(A3513,NASDAQ_Composite_IXIC_20210721[[Date]:[Close]],5)</f>
        <v>7883.6601559999999</v>
      </c>
      <c r="C3513" s="9">
        <f t="shared" si="163"/>
        <v>2.609248933179992</v>
      </c>
      <c r="D3513" s="9">
        <f>VLOOKUP(A3513,nasdaq_wtd_mc_ritter_add!$B$2:$D$3373,$D$5)</f>
        <v>3.8592314783133199</v>
      </c>
      <c r="E3513" s="9">
        <f t="shared" si="164"/>
        <v>1.249982545133328</v>
      </c>
      <c r="F3513" s="9">
        <f t="shared" si="162"/>
        <v>1</v>
      </c>
    </row>
    <row r="3514" spans="1:6" x14ac:dyDescent="0.3">
      <c r="A3514" s="1">
        <v>43320</v>
      </c>
      <c r="B3514">
        <f>VLOOKUP(A3514,NASDAQ_Composite_IXIC_20210721[[Date]:[Close]],5)</f>
        <v>7888.330078</v>
      </c>
      <c r="C3514" s="9">
        <f t="shared" si="163"/>
        <v>2.6098411123618428</v>
      </c>
      <c r="D3514" s="9">
        <f>VLOOKUP(A3514,nasdaq_wtd_mc_ritter_add!$B$2:$D$3373,$D$5)</f>
        <v>3.8616371071563198</v>
      </c>
      <c r="E3514" s="9">
        <f t="shared" si="164"/>
        <v>1.251795994794477</v>
      </c>
      <c r="F3514" s="9">
        <f t="shared" si="162"/>
        <v>1</v>
      </c>
    </row>
    <row r="3515" spans="1:6" x14ac:dyDescent="0.3">
      <c r="A3515" s="1">
        <v>43321</v>
      </c>
      <c r="B3515">
        <f>VLOOKUP(A3515,NASDAQ_Composite_IXIC_20210721[[Date]:[Close]],5)</f>
        <v>7891.7797849999997</v>
      </c>
      <c r="C3515" s="9">
        <f t="shared" si="163"/>
        <v>2.6102783345465932</v>
      </c>
      <c r="D3515" s="9">
        <f>VLOOKUP(A3515,nasdaq_wtd_mc_ritter_add!$B$2:$D$3373,$D$5)</f>
        <v>3.8594892495863</v>
      </c>
      <c r="E3515" s="9">
        <f t="shared" si="164"/>
        <v>1.2492109150397068</v>
      </c>
      <c r="F3515" s="9">
        <f t="shared" si="162"/>
        <v>1</v>
      </c>
    </row>
    <row r="3516" spans="1:6" x14ac:dyDescent="0.3">
      <c r="A3516" s="1">
        <v>43322</v>
      </c>
      <c r="B3516">
        <f>VLOOKUP(A3516,NASDAQ_Composite_IXIC_20210721[[Date]:[Close]],5)</f>
        <v>7839.1098629999997</v>
      </c>
      <c r="C3516" s="9">
        <f t="shared" si="163"/>
        <v>2.6035819403825249</v>
      </c>
      <c r="D3516" s="9">
        <f>VLOOKUP(A3516,nasdaq_wtd_mc_ritter_add!$B$2:$D$3373,$D$5)</f>
        <v>3.8532803265808901</v>
      </c>
      <c r="E3516" s="9">
        <f t="shared" si="164"/>
        <v>1.2496983861983653</v>
      </c>
      <c r="F3516" s="9">
        <f t="shared" si="162"/>
        <v>1</v>
      </c>
    </row>
    <row r="3517" spans="1:6" x14ac:dyDescent="0.3">
      <c r="A3517" s="1">
        <v>43323</v>
      </c>
      <c r="B3517">
        <f>VLOOKUP(A3517,NASDAQ_Composite_IXIC_20210721[[Date]:[Close]],5)</f>
        <v>7839.1098629999997</v>
      </c>
      <c r="C3517" s="9">
        <f t="shared" si="163"/>
        <v>2.6035819403825249</v>
      </c>
      <c r="D3517" s="9">
        <f>VLOOKUP(A3517,nasdaq_wtd_mc_ritter_add!$B$2:$D$3373,$D$5)</f>
        <v>3.8532803265808901</v>
      </c>
      <c r="E3517" s="9">
        <f t="shared" si="164"/>
        <v>1.2496983861983653</v>
      </c>
      <c r="F3517" s="9">
        <f t="shared" si="162"/>
        <v>0</v>
      </c>
    </row>
    <row r="3518" spans="1:6" x14ac:dyDescent="0.3">
      <c r="A3518" s="1">
        <v>43324</v>
      </c>
      <c r="B3518">
        <f>VLOOKUP(A3518,NASDAQ_Composite_IXIC_20210721[[Date]:[Close]],5)</f>
        <v>7839.1098629999997</v>
      </c>
      <c r="C3518" s="9">
        <f t="shared" si="163"/>
        <v>2.6035819403825249</v>
      </c>
      <c r="D3518" s="9">
        <f>VLOOKUP(A3518,nasdaq_wtd_mc_ritter_add!$B$2:$D$3373,$D$5)</f>
        <v>3.8532803265808901</v>
      </c>
      <c r="E3518" s="9">
        <f t="shared" si="164"/>
        <v>1.2496983861983653</v>
      </c>
      <c r="F3518" s="9">
        <f t="shared" si="162"/>
        <v>0</v>
      </c>
    </row>
    <row r="3519" spans="1:6" x14ac:dyDescent="0.3">
      <c r="A3519" s="1">
        <v>43325</v>
      </c>
      <c r="B3519">
        <f>VLOOKUP(A3519,NASDAQ_Composite_IXIC_20210721[[Date]:[Close]],5)</f>
        <v>7819.7099609999996</v>
      </c>
      <c r="C3519" s="9">
        <f t="shared" si="163"/>
        <v>2.6011041148319771</v>
      </c>
      <c r="D3519" s="9">
        <f>VLOOKUP(A3519,nasdaq_wtd_mc_ritter_add!$B$2:$D$3373,$D$5)</f>
        <v>3.8499441837633399</v>
      </c>
      <c r="E3519" s="9">
        <f t="shared" si="164"/>
        <v>1.2488400689313628</v>
      </c>
      <c r="F3519" s="9">
        <f t="shared" si="162"/>
        <v>1</v>
      </c>
    </row>
    <row r="3520" spans="1:6" x14ac:dyDescent="0.3">
      <c r="A3520" s="1">
        <v>43326</v>
      </c>
      <c r="B3520">
        <f>VLOOKUP(A3520,NASDAQ_Composite_IXIC_20210721[[Date]:[Close]],5)</f>
        <v>7870.8901370000003</v>
      </c>
      <c r="C3520" s="9">
        <f t="shared" si="163"/>
        <v>2.6076278114647815</v>
      </c>
      <c r="D3520" s="9">
        <f>VLOOKUP(A3520,nasdaq_wtd_mc_ritter_add!$B$2:$D$3373,$D$5)</f>
        <v>3.8561334893863899</v>
      </c>
      <c r="E3520" s="9">
        <f t="shared" si="164"/>
        <v>1.2485056779216084</v>
      </c>
      <c r="F3520" s="9">
        <f t="shared" si="162"/>
        <v>1</v>
      </c>
    </row>
    <row r="3521" spans="1:6" x14ac:dyDescent="0.3">
      <c r="A3521" s="1">
        <v>43327</v>
      </c>
      <c r="B3521">
        <f>VLOOKUP(A3521,NASDAQ_Composite_IXIC_20210721[[Date]:[Close]],5)</f>
        <v>7774.1201170000004</v>
      </c>
      <c r="C3521" s="9">
        <f t="shared" si="163"/>
        <v>2.5952569337785549</v>
      </c>
      <c r="D3521" s="9">
        <f>VLOOKUP(A3521,nasdaq_wtd_mc_ritter_add!$B$2:$D$3373,$D$5)</f>
        <v>3.8422254474374902</v>
      </c>
      <c r="E3521" s="9">
        <f t="shared" si="164"/>
        <v>1.2469685136589352</v>
      </c>
      <c r="F3521" s="9">
        <f t="shared" si="162"/>
        <v>1</v>
      </c>
    </row>
    <row r="3522" spans="1:6" x14ac:dyDescent="0.3">
      <c r="A3522" s="1">
        <v>43328</v>
      </c>
      <c r="B3522">
        <f>VLOOKUP(A3522,NASDAQ_Composite_IXIC_20210721[[Date]:[Close]],5)</f>
        <v>7806.5200199999999</v>
      </c>
      <c r="C3522" s="9">
        <f t="shared" si="163"/>
        <v>2.5994159348744832</v>
      </c>
      <c r="D3522" s="9">
        <f>VLOOKUP(A3522,nasdaq_wtd_mc_ritter_add!$B$2:$D$3373,$D$5)</f>
        <v>3.8351952245663701</v>
      </c>
      <c r="E3522" s="9">
        <f t="shared" si="164"/>
        <v>1.2357792896918869</v>
      </c>
      <c r="F3522" s="9">
        <f t="shared" si="162"/>
        <v>1</v>
      </c>
    </row>
    <row r="3523" spans="1:6" x14ac:dyDescent="0.3">
      <c r="A3523" s="1">
        <v>43329</v>
      </c>
      <c r="B3523">
        <f>VLOOKUP(A3523,NASDAQ_Composite_IXIC_20210721[[Date]:[Close]],5)</f>
        <v>7816.330078</v>
      </c>
      <c r="C3523" s="9">
        <f t="shared" si="163"/>
        <v>2.6006717952620333</v>
      </c>
      <c r="D3523" s="9">
        <f>VLOOKUP(A3523,nasdaq_wtd_mc_ritter_add!$B$2:$D$3373,$D$5)</f>
        <v>3.8315377666624899</v>
      </c>
      <c r="E3523" s="9">
        <f t="shared" si="164"/>
        <v>1.2308659714004566</v>
      </c>
      <c r="F3523" s="9">
        <f t="shared" si="162"/>
        <v>1</v>
      </c>
    </row>
    <row r="3524" spans="1:6" x14ac:dyDescent="0.3">
      <c r="A3524" s="1">
        <v>43330</v>
      </c>
      <c r="B3524">
        <f>VLOOKUP(A3524,NASDAQ_Composite_IXIC_20210721[[Date]:[Close]],5)</f>
        <v>7816.330078</v>
      </c>
      <c r="C3524" s="9">
        <f t="shared" si="163"/>
        <v>2.6006717952620333</v>
      </c>
      <c r="D3524" s="9">
        <f>VLOOKUP(A3524,nasdaq_wtd_mc_ritter_add!$B$2:$D$3373,$D$5)</f>
        <v>3.8315377666624899</v>
      </c>
      <c r="E3524" s="9">
        <f t="shared" si="164"/>
        <v>1.2308659714004566</v>
      </c>
      <c r="F3524" s="9">
        <f t="shared" si="162"/>
        <v>0</v>
      </c>
    </row>
    <row r="3525" spans="1:6" x14ac:dyDescent="0.3">
      <c r="A3525" s="1">
        <v>43331</v>
      </c>
      <c r="B3525">
        <f>VLOOKUP(A3525,NASDAQ_Composite_IXIC_20210721[[Date]:[Close]],5)</f>
        <v>7816.330078</v>
      </c>
      <c r="C3525" s="9">
        <f t="shared" si="163"/>
        <v>2.6006717952620333</v>
      </c>
      <c r="D3525" s="9">
        <f>VLOOKUP(A3525,nasdaq_wtd_mc_ritter_add!$B$2:$D$3373,$D$5)</f>
        <v>3.8315377666624899</v>
      </c>
      <c r="E3525" s="9">
        <f t="shared" si="164"/>
        <v>1.2308659714004566</v>
      </c>
      <c r="F3525" s="9">
        <f t="shared" si="162"/>
        <v>0</v>
      </c>
    </row>
    <row r="3526" spans="1:6" x14ac:dyDescent="0.3">
      <c r="A3526" s="1">
        <v>43332</v>
      </c>
      <c r="B3526">
        <f>VLOOKUP(A3526,NASDAQ_Composite_IXIC_20210721[[Date]:[Close]],5)</f>
        <v>7821.0097660000001</v>
      </c>
      <c r="C3526" s="9">
        <f t="shared" si="163"/>
        <v>2.6012703226568954</v>
      </c>
      <c r="D3526" s="9">
        <f>VLOOKUP(A3526,nasdaq_wtd_mc_ritter_add!$B$2:$D$3373,$D$5)</f>
        <v>3.8303159178506498</v>
      </c>
      <c r="E3526" s="9">
        <f t="shared" si="164"/>
        <v>1.2290455951937544</v>
      </c>
      <c r="F3526" s="9">
        <f t="shared" si="162"/>
        <v>1</v>
      </c>
    </row>
    <row r="3527" spans="1:6" x14ac:dyDescent="0.3">
      <c r="A3527" s="1">
        <v>43333</v>
      </c>
      <c r="B3527">
        <f>VLOOKUP(A3527,NASDAQ_Composite_IXIC_20210721[[Date]:[Close]],5)</f>
        <v>7859.169922</v>
      </c>
      <c r="C3527" s="9">
        <f t="shared" si="163"/>
        <v>2.6061376433249448</v>
      </c>
      <c r="D3527" s="9">
        <f>VLOOKUP(A3527,nasdaq_wtd_mc_ritter_add!$B$2:$D$3373,$D$5)</f>
        <v>3.8369871134654598</v>
      </c>
      <c r="E3527" s="9">
        <f t="shared" si="164"/>
        <v>1.230849470140515</v>
      </c>
      <c r="F3527" s="9">
        <f t="shared" si="162"/>
        <v>1</v>
      </c>
    </row>
    <row r="3528" spans="1:6" x14ac:dyDescent="0.3">
      <c r="A3528" s="1">
        <v>43334</v>
      </c>
      <c r="B3528">
        <f>VLOOKUP(A3528,NASDAQ_Composite_IXIC_20210721[[Date]:[Close]],5)</f>
        <v>7889.1000979999999</v>
      </c>
      <c r="C3528" s="9">
        <f t="shared" si="163"/>
        <v>2.6099387226813962</v>
      </c>
      <c r="D3528" s="9">
        <f>VLOOKUP(A3528,nasdaq_wtd_mc_ritter_add!$B$2:$D$3373,$D$5)</f>
        <v>3.84602167908124</v>
      </c>
      <c r="E3528" s="9">
        <f t="shared" si="164"/>
        <v>1.2360829563998439</v>
      </c>
      <c r="F3528" s="9">
        <f t="shared" ref="F3528:F3591" si="165">IF(OR(C3528=C3527,D3528=D3527),0,1)</f>
        <v>1</v>
      </c>
    </row>
    <row r="3529" spans="1:6" x14ac:dyDescent="0.3">
      <c r="A3529" s="1">
        <v>43335</v>
      </c>
      <c r="B3529">
        <f>VLOOKUP(A3529,NASDAQ_Composite_IXIC_20210721[[Date]:[Close]],5)</f>
        <v>7878.4599609999996</v>
      </c>
      <c r="C3529" s="9">
        <f t="shared" ref="C3529:C3592" si="166">$C$5+LN(B3529)-$A$6</f>
        <v>2.608589098697057</v>
      </c>
      <c r="D3529" s="9">
        <f>VLOOKUP(A3529,nasdaq_wtd_mc_ritter_add!$B$2:$D$3373,$D$5)</f>
        <v>3.8464911445931498</v>
      </c>
      <c r="E3529" s="9">
        <f t="shared" ref="E3529:E3592" si="167">IF($E$5&lt;=$A3529,D3529-VLOOKUP(A3529,$A$7:$C$4936,3),0)</f>
        <v>1.2379020458960928</v>
      </c>
      <c r="F3529" s="9">
        <f t="shared" si="165"/>
        <v>1</v>
      </c>
    </row>
    <row r="3530" spans="1:6" x14ac:dyDescent="0.3">
      <c r="A3530" s="1">
        <v>43336</v>
      </c>
      <c r="B3530">
        <f>VLOOKUP(A3530,NASDAQ_Composite_IXIC_20210721[[Date]:[Close]],5)</f>
        <v>7945.9799800000001</v>
      </c>
      <c r="C3530" s="9">
        <f t="shared" si="166"/>
        <v>2.617122788231339</v>
      </c>
      <c r="D3530" s="9">
        <f>VLOOKUP(A3530,nasdaq_wtd_mc_ritter_add!$B$2:$D$3373,$D$5)</f>
        <v>3.8577436529712998</v>
      </c>
      <c r="E3530" s="9">
        <f t="shared" si="167"/>
        <v>1.2406208647399608</v>
      </c>
      <c r="F3530" s="9">
        <f t="shared" si="165"/>
        <v>1</v>
      </c>
    </row>
    <row r="3531" spans="1:6" x14ac:dyDescent="0.3">
      <c r="A3531" s="1">
        <v>43337</v>
      </c>
      <c r="B3531">
        <f>VLOOKUP(A3531,NASDAQ_Composite_IXIC_20210721[[Date]:[Close]],5)</f>
        <v>7945.9799800000001</v>
      </c>
      <c r="C3531" s="9">
        <f t="shared" si="166"/>
        <v>2.617122788231339</v>
      </c>
      <c r="D3531" s="9">
        <f>VLOOKUP(A3531,nasdaq_wtd_mc_ritter_add!$B$2:$D$3373,$D$5)</f>
        <v>3.8577436529712998</v>
      </c>
      <c r="E3531" s="9">
        <f t="shared" si="167"/>
        <v>1.2406208647399608</v>
      </c>
      <c r="F3531" s="9">
        <f t="shared" si="165"/>
        <v>0</v>
      </c>
    </row>
    <row r="3532" spans="1:6" x14ac:dyDescent="0.3">
      <c r="A3532" s="1">
        <v>43338</v>
      </c>
      <c r="B3532">
        <f>VLOOKUP(A3532,NASDAQ_Composite_IXIC_20210721[[Date]:[Close]],5)</f>
        <v>7945.9799800000001</v>
      </c>
      <c r="C3532" s="9">
        <f t="shared" si="166"/>
        <v>2.617122788231339</v>
      </c>
      <c r="D3532" s="9">
        <f>VLOOKUP(A3532,nasdaq_wtd_mc_ritter_add!$B$2:$D$3373,$D$5)</f>
        <v>3.8577436529712998</v>
      </c>
      <c r="E3532" s="9">
        <f t="shared" si="167"/>
        <v>1.2406208647399608</v>
      </c>
      <c r="F3532" s="9">
        <f t="shared" si="165"/>
        <v>0</v>
      </c>
    </row>
    <row r="3533" spans="1:6" x14ac:dyDescent="0.3">
      <c r="A3533" s="1">
        <v>43339</v>
      </c>
      <c r="B3533">
        <f>VLOOKUP(A3533,NASDAQ_Composite_IXIC_20210721[[Date]:[Close]],5)</f>
        <v>8017.8999020000001</v>
      </c>
      <c r="C3533" s="9">
        <f t="shared" si="166"/>
        <v>2.6261331803305241</v>
      </c>
      <c r="D3533" s="9">
        <f>VLOOKUP(A3533,nasdaq_wtd_mc_ritter_add!$B$2:$D$3373,$D$5)</f>
        <v>3.8693712814607499</v>
      </c>
      <c r="E3533" s="9">
        <f t="shared" si="167"/>
        <v>1.2432381011302258</v>
      </c>
      <c r="F3533" s="9">
        <f t="shared" si="165"/>
        <v>1</v>
      </c>
    </row>
    <row r="3534" spans="1:6" x14ac:dyDescent="0.3">
      <c r="A3534" s="1">
        <v>43340</v>
      </c>
      <c r="B3534">
        <f>VLOOKUP(A3534,NASDAQ_Composite_IXIC_20210721[[Date]:[Close]],5)</f>
        <v>8030.0400390000004</v>
      </c>
      <c r="C3534" s="9">
        <f t="shared" si="166"/>
        <v>2.6276461644718525</v>
      </c>
      <c r="D3534" s="9">
        <f>VLOOKUP(A3534,nasdaq_wtd_mc_ritter_add!$B$2:$D$3373,$D$5)</f>
        <v>3.8693523352794501</v>
      </c>
      <c r="E3534" s="9">
        <f t="shared" si="167"/>
        <v>1.2417061708075976</v>
      </c>
      <c r="F3534" s="9">
        <f t="shared" si="165"/>
        <v>1</v>
      </c>
    </row>
    <row r="3535" spans="1:6" x14ac:dyDescent="0.3">
      <c r="A3535" s="1">
        <v>43341</v>
      </c>
      <c r="B3535">
        <f>VLOOKUP(A3535,NASDAQ_Composite_IXIC_20210721[[Date]:[Close]],5)</f>
        <v>8109.6899409999996</v>
      </c>
      <c r="C3535" s="9">
        <f t="shared" si="166"/>
        <v>2.6375162860559742</v>
      </c>
      <c r="D3535" s="9">
        <f>VLOOKUP(A3535,nasdaq_wtd_mc_ritter_add!$B$2:$D$3373,$D$5)</f>
        <v>3.87459272781819</v>
      </c>
      <c r="E3535" s="9">
        <f t="shared" si="167"/>
        <v>1.2370764417622158</v>
      </c>
      <c r="F3535" s="9">
        <f t="shared" si="165"/>
        <v>1</v>
      </c>
    </row>
    <row r="3536" spans="1:6" x14ac:dyDescent="0.3">
      <c r="A3536" s="1">
        <v>43342</v>
      </c>
      <c r="B3536">
        <f>VLOOKUP(A3536,NASDAQ_Composite_IXIC_20210721[[Date]:[Close]],5)</f>
        <v>8088.3598629999997</v>
      </c>
      <c r="C3536" s="9">
        <f t="shared" si="166"/>
        <v>2.6348826245242245</v>
      </c>
      <c r="D3536" s="9">
        <f>VLOOKUP(A3536,nasdaq_wtd_mc_ritter_add!$B$2:$D$3373,$D$5)</f>
        <v>3.87992022707826</v>
      </c>
      <c r="E3536" s="9">
        <f t="shared" si="167"/>
        <v>1.2450376025540355</v>
      </c>
      <c r="F3536" s="9">
        <f t="shared" si="165"/>
        <v>1</v>
      </c>
    </row>
    <row r="3537" spans="1:6" x14ac:dyDescent="0.3">
      <c r="A3537" s="1">
        <v>43343</v>
      </c>
      <c r="B3537">
        <f>VLOOKUP(A3537,NASDAQ_Composite_IXIC_20210721[[Date]:[Close]],5)</f>
        <v>8109.5400390000004</v>
      </c>
      <c r="C3537" s="9">
        <f t="shared" si="166"/>
        <v>2.6374978015779584</v>
      </c>
      <c r="D3537" s="9">
        <f>VLOOKUP(A3537,nasdaq_wtd_mc_ritter_add!$B$2:$D$3373,$D$5)</f>
        <v>3.87457098037734</v>
      </c>
      <c r="E3537" s="9">
        <f t="shared" si="167"/>
        <v>1.2370731787993816</v>
      </c>
      <c r="F3537" s="9">
        <f t="shared" si="165"/>
        <v>1</v>
      </c>
    </row>
    <row r="3538" spans="1:6" x14ac:dyDescent="0.3">
      <c r="A3538" s="1">
        <v>43344</v>
      </c>
      <c r="B3538">
        <f>VLOOKUP(A3538,NASDAQ_Composite_IXIC_20210721[[Date]:[Close]],5)</f>
        <v>8109.5400390000004</v>
      </c>
      <c r="C3538" s="9">
        <f t="shared" si="166"/>
        <v>2.6374978015779584</v>
      </c>
      <c r="D3538" s="9">
        <f>VLOOKUP(A3538,nasdaq_wtd_mc_ritter_add!$B$2:$D$3373,$D$5)</f>
        <v>3.87457098037734</v>
      </c>
      <c r="E3538" s="9">
        <f t="shared" si="167"/>
        <v>1.2370731787993816</v>
      </c>
      <c r="F3538" s="9">
        <f t="shared" si="165"/>
        <v>0</v>
      </c>
    </row>
    <row r="3539" spans="1:6" x14ac:dyDescent="0.3">
      <c r="A3539" s="1">
        <v>43345</v>
      </c>
      <c r="B3539">
        <f>VLOOKUP(A3539,NASDAQ_Composite_IXIC_20210721[[Date]:[Close]],5)</f>
        <v>8109.5400390000004</v>
      </c>
      <c r="C3539" s="9">
        <f t="shared" si="166"/>
        <v>2.6374978015779584</v>
      </c>
      <c r="D3539" s="9">
        <f>VLOOKUP(A3539,nasdaq_wtd_mc_ritter_add!$B$2:$D$3373,$D$5)</f>
        <v>3.87457098037734</v>
      </c>
      <c r="E3539" s="9">
        <f t="shared" si="167"/>
        <v>1.2370731787993816</v>
      </c>
      <c r="F3539" s="9">
        <f t="shared" si="165"/>
        <v>0</v>
      </c>
    </row>
    <row r="3540" spans="1:6" x14ac:dyDescent="0.3">
      <c r="A3540" s="1">
        <v>43346</v>
      </c>
      <c r="B3540">
        <f>VLOOKUP(A3540,NASDAQ_Composite_IXIC_20210721[[Date]:[Close]],5)</f>
        <v>8109.5400390000004</v>
      </c>
      <c r="C3540" s="9">
        <f t="shared" si="166"/>
        <v>2.6374978015779584</v>
      </c>
      <c r="D3540" s="9">
        <f>VLOOKUP(A3540,nasdaq_wtd_mc_ritter_add!$B$2:$D$3373,$D$5)</f>
        <v>3.87457098037734</v>
      </c>
      <c r="E3540" s="9">
        <f t="shared" si="167"/>
        <v>1.2370731787993816</v>
      </c>
      <c r="F3540" s="9">
        <f t="shared" si="165"/>
        <v>0</v>
      </c>
    </row>
    <row r="3541" spans="1:6" x14ac:dyDescent="0.3">
      <c r="A3541" s="1">
        <v>43347</v>
      </c>
      <c r="B3541">
        <f>VLOOKUP(A3541,NASDAQ_Composite_IXIC_20210721[[Date]:[Close]],5)</f>
        <v>8091.25</v>
      </c>
      <c r="C3541" s="9">
        <f t="shared" si="166"/>
        <v>2.6352398812263589</v>
      </c>
      <c r="D3541" s="9">
        <f>VLOOKUP(A3541,nasdaq_wtd_mc_ritter_add!$B$2:$D$3373,$D$5)</f>
        <v>3.8660559029122799</v>
      </c>
      <c r="E3541" s="9">
        <f t="shared" si="167"/>
        <v>1.230816021685921</v>
      </c>
      <c r="F3541" s="9">
        <f t="shared" si="165"/>
        <v>1</v>
      </c>
    </row>
    <row r="3542" spans="1:6" x14ac:dyDescent="0.3">
      <c r="A3542" s="1">
        <v>43348</v>
      </c>
      <c r="B3542">
        <f>VLOOKUP(A3542,NASDAQ_Composite_IXIC_20210721[[Date]:[Close]],5)</f>
        <v>7995.169922</v>
      </c>
      <c r="C3542" s="9">
        <f t="shared" si="166"/>
        <v>2.6232942499422984</v>
      </c>
      <c r="D3542" s="9">
        <f>VLOOKUP(A3542,nasdaq_wtd_mc_ritter_add!$B$2:$D$3373,$D$5)</f>
        <v>3.8424574711630699</v>
      </c>
      <c r="E3542" s="9">
        <f t="shared" si="167"/>
        <v>1.2191632212207715</v>
      </c>
      <c r="F3542" s="9">
        <f t="shared" si="165"/>
        <v>1</v>
      </c>
    </row>
    <row r="3543" spans="1:6" x14ac:dyDescent="0.3">
      <c r="A3543" s="1">
        <v>43349</v>
      </c>
      <c r="B3543">
        <f>VLOOKUP(A3543,NASDAQ_Composite_IXIC_20210721[[Date]:[Close]],5)</f>
        <v>7922.7299800000001</v>
      </c>
      <c r="C3543" s="9">
        <f t="shared" si="166"/>
        <v>2.6141924912260714</v>
      </c>
      <c r="D3543" s="9">
        <f>VLOOKUP(A3543,nasdaq_wtd_mc_ritter_add!$B$2:$D$3373,$D$5)</f>
        <v>3.8218387053754301</v>
      </c>
      <c r="E3543" s="9">
        <f t="shared" si="167"/>
        <v>1.2076462141493587</v>
      </c>
      <c r="F3543" s="9">
        <f t="shared" si="165"/>
        <v>1</v>
      </c>
    </row>
    <row r="3544" spans="1:6" x14ac:dyDescent="0.3">
      <c r="A3544" s="1">
        <v>43350</v>
      </c>
      <c r="B3544">
        <f>VLOOKUP(A3544,NASDAQ_Composite_IXIC_20210721[[Date]:[Close]],5)</f>
        <v>7902.5400390000004</v>
      </c>
      <c r="C3544" s="9">
        <f t="shared" si="166"/>
        <v>2.6116408820680617</v>
      </c>
      <c r="D3544" s="9">
        <f>VLOOKUP(A3544,nasdaq_wtd_mc_ritter_add!$B$2:$D$3373,$D$5)</f>
        <v>3.8274956098300001</v>
      </c>
      <c r="E3544" s="9">
        <f t="shared" si="167"/>
        <v>1.2158547277619385</v>
      </c>
      <c r="F3544" s="9">
        <f t="shared" si="165"/>
        <v>1</v>
      </c>
    </row>
    <row r="3545" spans="1:6" x14ac:dyDescent="0.3">
      <c r="A3545" s="1">
        <v>43351</v>
      </c>
      <c r="B3545">
        <f>VLOOKUP(A3545,NASDAQ_Composite_IXIC_20210721[[Date]:[Close]],5)</f>
        <v>7902.5400390000004</v>
      </c>
      <c r="C3545" s="9">
        <f t="shared" si="166"/>
        <v>2.6116408820680617</v>
      </c>
      <c r="D3545" s="9">
        <f>VLOOKUP(A3545,nasdaq_wtd_mc_ritter_add!$B$2:$D$3373,$D$5)</f>
        <v>3.8274956098300001</v>
      </c>
      <c r="E3545" s="9">
        <f t="shared" si="167"/>
        <v>1.2158547277619385</v>
      </c>
      <c r="F3545" s="9">
        <f t="shared" si="165"/>
        <v>0</v>
      </c>
    </row>
    <row r="3546" spans="1:6" x14ac:dyDescent="0.3">
      <c r="A3546" s="1">
        <v>43352</v>
      </c>
      <c r="B3546">
        <f>VLOOKUP(A3546,NASDAQ_Composite_IXIC_20210721[[Date]:[Close]],5)</f>
        <v>7902.5400390000004</v>
      </c>
      <c r="C3546" s="9">
        <f t="shared" si="166"/>
        <v>2.6116408820680617</v>
      </c>
      <c r="D3546" s="9">
        <f>VLOOKUP(A3546,nasdaq_wtd_mc_ritter_add!$B$2:$D$3373,$D$5)</f>
        <v>3.8274956098300001</v>
      </c>
      <c r="E3546" s="9">
        <f t="shared" si="167"/>
        <v>1.2158547277619385</v>
      </c>
      <c r="F3546" s="9">
        <f t="shared" si="165"/>
        <v>0</v>
      </c>
    </row>
    <row r="3547" spans="1:6" x14ac:dyDescent="0.3">
      <c r="A3547" s="1">
        <v>43353</v>
      </c>
      <c r="B3547">
        <f>VLOOKUP(A3547,NASDAQ_Composite_IXIC_20210721[[Date]:[Close]],5)</f>
        <v>7924.1601559999999</v>
      </c>
      <c r="C3547" s="9">
        <f t="shared" si="166"/>
        <v>2.6143729904901685</v>
      </c>
      <c r="D3547" s="9">
        <f>VLOOKUP(A3547,nasdaq_wtd_mc_ritter_add!$B$2:$D$3373,$D$5)</f>
        <v>3.8355499338082102</v>
      </c>
      <c r="E3547" s="9">
        <f t="shared" si="167"/>
        <v>1.2211769433180417</v>
      </c>
      <c r="F3547" s="9">
        <f t="shared" si="165"/>
        <v>1</v>
      </c>
    </row>
    <row r="3548" spans="1:6" x14ac:dyDescent="0.3">
      <c r="A3548" s="1">
        <v>43354</v>
      </c>
      <c r="B3548">
        <f>VLOOKUP(A3548,NASDAQ_Composite_IXIC_20210721[[Date]:[Close]],5)</f>
        <v>7972.4702150000003</v>
      </c>
      <c r="C3548" s="9">
        <f t="shared" si="166"/>
        <v>2.620451034276484</v>
      </c>
      <c r="D3548" s="9">
        <f>VLOOKUP(A3548,nasdaq_wtd_mc_ritter_add!$B$2:$D$3373,$D$5)</f>
        <v>3.8434471206769798</v>
      </c>
      <c r="E3548" s="9">
        <f t="shared" si="167"/>
        <v>1.2229960864004958</v>
      </c>
      <c r="F3548" s="9">
        <f t="shared" si="165"/>
        <v>1</v>
      </c>
    </row>
    <row r="3549" spans="1:6" x14ac:dyDescent="0.3">
      <c r="A3549" s="1">
        <v>43355</v>
      </c>
      <c r="B3549">
        <f>VLOOKUP(A3549,NASDAQ_Composite_IXIC_20210721[[Date]:[Close]],5)</f>
        <v>7954.2299800000001</v>
      </c>
      <c r="C3549" s="9">
        <f t="shared" si="166"/>
        <v>2.6181605104703651</v>
      </c>
      <c r="D3549" s="9">
        <f>VLOOKUP(A3549,nasdaq_wtd_mc_ritter_add!$B$2:$D$3373,$D$5)</f>
        <v>3.8294228913350801</v>
      </c>
      <c r="E3549" s="9">
        <f t="shared" si="167"/>
        <v>1.2112623808647149</v>
      </c>
      <c r="F3549" s="9">
        <f t="shared" si="165"/>
        <v>1</v>
      </c>
    </row>
    <row r="3550" spans="1:6" x14ac:dyDescent="0.3">
      <c r="A3550" s="1">
        <v>43356</v>
      </c>
      <c r="B3550">
        <f>VLOOKUP(A3550,NASDAQ_Composite_IXIC_20210721[[Date]:[Close]],5)</f>
        <v>8013.7099609999996</v>
      </c>
      <c r="C3550" s="9">
        <f t="shared" si="166"/>
        <v>2.6256104703679926</v>
      </c>
      <c r="D3550" s="9">
        <f>VLOOKUP(A3550,nasdaq_wtd_mc_ritter_add!$B$2:$D$3373,$D$5)</f>
        <v>3.82889117317692</v>
      </c>
      <c r="E3550" s="9">
        <f t="shared" si="167"/>
        <v>1.2032807028089274</v>
      </c>
      <c r="F3550" s="9">
        <f t="shared" si="165"/>
        <v>1</v>
      </c>
    </row>
    <row r="3551" spans="1:6" x14ac:dyDescent="0.3">
      <c r="A3551" s="1">
        <v>43357</v>
      </c>
      <c r="B3551">
        <f>VLOOKUP(A3551,NASDAQ_Composite_IXIC_20210721[[Date]:[Close]],5)</f>
        <v>8010.0400390000004</v>
      </c>
      <c r="C3551" s="9">
        <f t="shared" si="166"/>
        <v>2.6251524100432659</v>
      </c>
      <c r="D3551" s="9">
        <f>VLOOKUP(A3551,nasdaq_wtd_mc_ritter_add!$B$2:$D$3373,$D$5)</f>
        <v>3.8321262400398202</v>
      </c>
      <c r="E3551" s="9">
        <f t="shared" si="167"/>
        <v>1.2069738299965542</v>
      </c>
      <c r="F3551" s="9">
        <f t="shared" si="165"/>
        <v>1</v>
      </c>
    </row>
    <row r="3552" spans="1:6" x14ac:dyDescent="0.3">
      <c r="A3552" s="1">
        <v>43358</v>
      </c>
      <c r="B3552">
        <f>VLOOKUP(A3552,NASDAQ_Composite_IXIC_20210721[[Date]:[Close]],5)</f>
        <v>8010.0400390000004</v>
      </c>
      <c r="C3552" s="9">
        <f t="shared" si="166"/>
        <v>2.6251524100432659</v>
      </c>
      <c r="D3552" s="9">
        <f>VLOOKUP(A3552,nasdaq_wtd_mc_ritter_add!$B$2:$D$3373,$D$5)</f>
        <v>3.8321262400398202</v>
      </c>
      <c r="E3552" s="9">
        <f t="shared" si="167"/>
        <v>1.2069738299965542</v>
      </c>
      <c r="F3552" s="9">
        <f t="shared" si="165"/>
        <v>0</v>
      </c>
    </row>
    <row r="3553" spans="1:6" x14ac:dyDescent="0.3">
      <c r="A3553" s="1">
        <v>43359</v>
      </c>
      <c r="B3553">
        <f>VLOOKUP(A3553,NASDAQ_Composite_IXIC_20210721[[Date]:[Close]],5)</f>
        <v>8010.0400390000004</v>
      </c>
      <c r="C3553" s="9">
        <f t="shared" si="166"/>
        <v>2.6251524100432659</v>
      </c>
      <c r="D3553" s="9">
        <f>VLOOKUP(A3553,nasdaq_wtd_mc_ritter_add!$B$2:$D$3373,$D$5)</f>
        <v>3.8321262400398202</v>
      </c>
      <c r="E3553" s="9">
        <f t="shared" si="167"/>
        <v>1.2069738299965542</v>
      </c>
      <c r="F3553" s="9">
        <f t="shared" si="165"/>
        <v>0</v>
      </c>
    </row>
    <row r="3554" spans="1:6" x14ac:dyDescent="0.3">
      <c r="A3554" s="1">
        <v>43360</v>
      </c>
      <c r="B3554">
        <f>VLOOKUP(A3554,NASDAQ_Composite_IXIC_20210721[[Date]:[Close]],5)</f>
        <v>7895.7900390000004</v>
      </c>
      <c r="C3554" s="9">
        <f t="shared" si="166"/>
        <v>2.610786361320943</v>
      </c>
      <c r="D3554" s="9">
        <f>VLOOKUP(A3554,nasdaq_wtd_mc_ritter_add!$B$2:$D$3373,$D$5)</f>
        <v>3.8119810109597498</v>
      </c>
      <c r="E3554" s="9">
        <f t="shared" si="167"/>
        <v>1.2011946496388068</v>
      </c>
      <c r="F3554" s="9">
        <f t="shared" si="165"/>
        <v>1</v>
      </c>
    </row>
    <row r="3555" spans="1:6" x14ac:dyDescent="0.3">
      <c r="A3555" s="1">
        <v>43361</v>
      </c>
      <c r="B3555">
        <f>VLOOKUP(A3555,NASDAQ_Composite_IXIC_20210721[[Date]:[Close]],5)</f>
        <v>7956.1098629999997</v>
      </c>
      <c r="C3555" s="9">
        <f t="shared" si="166"/>
        <v>2.61839682006869</v>
      </c>
      <c r="D3555" s="9">
        <f>VLOOKUP(A3555,nasdaq_wtd_mc_ritter_add!$B$2:$D$3373,$D$5)</f>
        <v>3.81748772223178</v>
      </c>
      <c r="E3555" s="9">
        <f t="shared" si="167"/>
        <v>1.19909090216309</v>
      </c>
      <c r="F3555" s="9">
        <f t="shared" si="165"/>
        <v>1</v>
      </c>
    </row>
    <row r="3556" spans="1:6" x14ac:dyDescent="0.3">
      <c r="A3556" s="1">
        <v>43362</v>
      </c>
      <c r="B3556">
        <f>VLOOKUP(A3556,NASDAQ_Composite_IXIC_20210721[[Date]:[Close]],5)</f>
        <v>7950.0400390000004</v>
      </c>
      <c r="C3556" s="9">
        <f t="shared" si="166"/>
        <v>2.6176336153545341</v>
      </c>
      <c r="D3556" s="9">
        <f>VLOOKUP(A3556,nasdaq_wtd_mc_ritter_add!$B$2:$D$3373,$D$5)</f>
        <v>3.8188799116633101</v>
      </c>
      <c r="E3556" s="9">
        <f t="shared" si="167"/>
        <v>1.201246296308776</v>
      </c>
      <c r="F3556" s="9">
        <f t="shared" si="165"/>
        <v>1</v>
      </c>
    </row>
    <row r="3557" spans="1:6" x14ac:dyDescent="0.3">
      <c r="A3557" s="1">
        <v>43363</v>
      </c>
      <c r="B3557">
        <f>VLOOKUP(A3557,NASDAQ_Composite_IXIC_20210721[[Date]:[Close]],5)</f>
        <v>8028.2299800000001</v>
      </c>
      <c r="C3557" s="9">
        <f t="shared" si="166"/>
        <v>2.6274207281072224</v>
      </c>
      <c r="D3557" s="9">
        <f>VLOOKUP(A3557,nasdaq_wtd_mc_ritter_add!$B$2:$D$3373,$D$5)</f>
        <v>3.8337942476228601</v>
      </c>
      <c r="E3557" s="9">
        <f t="shared" si="167"/>
        <v>1.2063735195156378</v>
      </c>
      <c r="F3557" s="9">
        <f t="shared" si="165"/>
        <v>1</v>
      </c>
    </row>
    <row r="3558" spans="1:6" x14ac:dyDescent="0.3">
      <c r="A3558" s="1">
        <v>43364</v>
      </c>
      <c r="B3558">
        <f>VLOOKUP(A3558,NASDAQ_Composite_IXIC_20210721[[Date]:[Close]],5)</f>
        <v>7986.9599609999996</v>
      </c>
      <c r="C3558" s="9">
        <f t="shared" si="166"/>
        <v>2.6222668572503034</v>
      </c>
      <c r="D3558" s="9">
        <f>VLOOKUP(A3558,nasdaq_wtd_mc_ritter_add!$B$2:$D$3373,$D$5)</f>
        <v>3.8190621565470302</v>
      </c>
      <c r="E3558" s="9">
        <f t="shared" si="167"/>
        <v>1.1967952992967268</v>
      </c>
      <c r="F3558" s="9">
        <f t="shared" si="165"/>
        <v>1</v>
      </c>
    </row>
    <row r="3559" spans="1:6" x14ac:dyDescent="0.3">
      <c r="A3559" s="1">
        <v>43365</v>
      </c>
      <c r="B3559">
        <f>VLOOKUP(A3559,NASDAQ_Composite_IXIC_20210721[[Date]:[Close]],5)</f>
        <v>7986.9599609999996</v>
      </c>
      <c r="C3559" s="9">
        <f t="shared" si="166"/>
        <v>2.6222668572503034</v>
      </c>
      <c r="D3559" s="9">
        <f>VLOOKUP(A3559,nasdaq_wtd_mc_ritter_add!$B$2:$D$3373,$D$5)</f>
        <v>3.8190621565470302</v>
      </c>
      <c r="E3559" s="9">
        <f t="shared" si="167"/>
        <v>1.1967952992967268</v>
      </c>
      <c r="F3559" s="9">
        <f t="shared" si="165"/>
        <v>0</v>
      </c>
    </row>
    <row r="3560" spans="1:6" x14ac:dyDescent="0.3">
      <c r="A3560" s="1">
        <v>43366</v>
      </c>
      <c r="B3560">
        <f>VLOOKUP(A3560,NASDAQ_Composite_IXIC_20210721[[Date]:[Close]],5)</f>
        <v>7986.9599609999996</v>
      </c>
      <c r="C3560" s="9">
        <f t="shared" si="166"/>
        <v>2.6222668572503034</v>
      </c>
      <c r="D3560" s="9">
        <f>VLOOKUP(A3560,nasdaq_wtd_mc_ritter_add!$B$2:$D$3373,$D$5)</f>
        <v>3.8190621565470302</v>
      </c>
      <c r="E3560" s="9">
        <f t="shared" si="167"/>
        <v>1.1967952992967268</v>
      </c>
      <c r="F3560" s="9">
        <f t="shared" si="165"/>
        <v>0</v>
      </c>
    </row>
    <row r="3561" spans="1:6" x14ac:dyDescent="0.3">
      <c r="A3561" s="1">
        <v>43367</v>
      </c>
      <c r="B3561">
        <f>VLOOKUP(A3561,NASDAQ_Composite_IXIC_20210721[[Date]:[Close]],5)</f>
        <v>7993.25</v>
      </c>
      <c r="C3561" s="9">
        <f t="shared" si="166"/>
        <v>2.6230540858712272</v>
      </c>
      <c r="D3561" s="9">
        <f>VLOOKUP(A3561,nasdaq_wtd_mc_ritter_add!$B$2:$D$3373,$D$5)</f>
        <v>3.8288018801036898</v>
      </c>
      <c r="E3561" s="9">
        <f t="shared" si="167"/>
        <v>1.2057477942324626</v>
      </c>
      <c r="F3561" s="9">
        <f t="shared" si="165"/>
        <v>1</v>
      </c>
    </row>
    <row r="3562" spans="1:6" x14ac:dyDescent="0.3">
      <c r="A3562" s="1">
        <v>43368</v>
      </c>
      <c r="B3562">
        <f>VLOOKUP(A3562,NASDAQ_Composite_IXIC_20210721[[Date]:[Close]],5)</f>
        <v>8007.4702150000003</v>
      </c>
      <c r="C3562" s="9">
        <f t="shared" si="166"/>
        <v>2.624831533205195</v>
      </c>
      <c r="D3562" s="9">
        <f>VLOOKUP(A3562,nasdaq_wtd_mc_ritter_add!$B$2:$D$3373,$D$5)</f>
        <v>3.8370233306027299</v>
      </c>
      <c r="E3562" s="9">
        <f t="shared" si="167"/>
        <v>1.2121917973975349</v>
      </c>
      <c r="F3562" s="9">
        <f t="shared" si="165"/>
        <v>1</v>
      </c>
    </row>
    <row r="3563" spans="1:6" x14ac:dyDescent="0.3">
      <c r="A3563" s="1">
        <v>43369</v>
      </c>
      <c r="B3563">
        <f>VLOOKUP(A3563,NASDAQ_Composite_IXIC_20210721[[Date]:[Close]],5)</f>
        <v>7990.3701170000004</v>
      </c>
      <c r="C3563" s="9">
        <f t="shared" si="166"/>
        <v>2.622693731582264</v>
      </c>
      <c r="D3563" s="9">
        <f>VLOOKUP(A3563,nasdaq_wtd_mc_ritter_add!$B$2:$D$3373,$D$5)</f>
        <v>3.8393405771881999</v>
      </c>
      <c r="E3563" s="9">
        <f t="shared" si="167"/>
        <v>1.2166468456059358</v>
      </c>
      <c r="F3563" s="9">
        <f t="shared" si="165"/>
        <v>1</v>
      </c>
    </row>
    <row r="3564" spans="1:6" x14ac:dyDescent="0.3">
      <c r="A3564" s="1">
        <v>43370</v>
      </c>
      <c r="B3564">
        <f>VLOOKUP(A3564,NASDAQ_Composite_IXIC_20210721[[Date]:[Close]],5)</f>
        <v>8041.9702150000003</v>
      </c>
      <c r="C3564" s="9">
        <f t="shared" si="166"/>
        <v>2.6291307551363223</v>
      </c>
      <c r="D3564" s="9">
        <f>VLOOKUP(A3564,nasdaq_wtd_mc_ritter_add!$B$2:$D$3373,$D$5)</f>
        <v>3.8474542596641701</v>
      </c>
      <c r="E3564" s="9">
        <f t="shared" si="167"/>
        <v>1.2183235045278478</v>
      </c>
      <c r="F3564" s="9">
        <f t="shared" si="165"/>
        <v>1</v>
      </c>
    </row>
    <row r="3565" spans="1:6" x14ac:dyDescent="0.3">
      <c r="A3565" s="1">
        <v>43371</v>
      </c>
      <c r="B3565">
        <f>VLOOKUP(A3565,NASDAQ_Composite_IXIC_20210721[[Date]:[Close]],5)</f>
        <v>8046.3500979999999</v>
      </c>
      <c r="C3565" s="9">
        <f t="shared" si="166"/>
        <v>2.62967523498543</v>
      </c>
      <c r="D3565" s="9">
        <f>VLOOKUP(A3565,nasdaq_wtd_mc_ritter_add!$B$2:$D$3373,$D$5)</f>
        <v>3.8337215947993299</v>
      </c>
      <c r="E3565" s="9">
        <f t="shared" si="167"/>
        <v>1.2040463598139</v>
      </c>
      <c r="F3565" s="9">
        <f t="shared" si="165"/>
        <v>1</v>
      </c>
    </row>
    <row r="3566" spans="1:6" x14ac:dyDescent="0.3">
      <c r="A3566" s="1">
        <v>43372</v>
      </c>
      <c r="B3566">
        <f>VLOOKUP(A3566,NASDAQ_Composite_IXIC_20210721[[Date]:[Close]],5)</f>
        <v>8046.3500979999999</v>
      </c>
      <c r="C3566" s="9">
        <f t="shared" si="166"/>
        <v>2.62967523498543</v>
      </c>
      <c r="D3566" s="9">
        <f>VLOOKUP(A3566,nasdaq_wtd_mc_ritter_add!$B$2:$D$3373,$D$5)</f>
        <v>3.8337215947993299</v>
      </c>
      <c r="E3566" s="9">
        <f t="shared" si="167"/>
        <v>1.2040463598139</v>
      </c>
      <c r="F3566" s="9">
        <f t="shared" si="165"/>
        <v>0</v>
      </c>
    </row>
    <row r="3567" spans="1:6" x14ac:dyDescent="0.3">
      <c r="A3567" s="1">
        <v>43373</v>
      </c>
      <c r="B3567">
        <f>VLOOKUP(A3567,NASDAQ_Composite_IXIC_20210721[[Date]:[Close]],5)</f>
        <v>8046.3500979999999</v>
      </c>
      <c r="C3567" s="9">
        <f t="shared" si="166"/>
        <v>2.62967523498543</v>
      </c>
      <c r="D3567" s="9">
        <f>VLOOKUP(A3567,nasdaq_wtd_mc_ritter_add!$B$2:$D$3373,$D$5)</f>
        <v>3.8337215947993299</v>
      </c>
      <c r="E3567" s="9">
        <f t="shared" si="167"/>
        <v>1.2040463598139</v>
      </c>
      <c r="F3567" s="9">
        <f t="shared" si="165"/>
        <v>0</v>
      </c>
    </row>
    <row r="3568" spans="1:6" x14ac:dyDescent="0.3">
      <c r="A3568" s="1">
        <v>43374</v>
      </c>
      <c r="B3568">
        <f>VLOOKUP(A3568,NASDAQ_Composite_IXIC_20210721[[Date]:[Close]],5)</f>
        <v>8037.2998049999997</v>
      </c>
      <c r="C3568" s="9">
        <f t="shared" si="166"/>
        <v>2.6285498319817835</v>
      </c>
      <c r="D3568" s="9">
        <f>VLOOKUP(A3568,nasdaq_wtd_mc_ritter_add!$B$2:$D$3373,$D$5)</f>
        <v>3.8202923455126201</v>
      </c>
      <c r="E3568" s="9">
        <f t="shared" si="167"/>
        <v>1.1917425135308366</v>
      </c>
      <c r="F3568" s="9">
        <f t="shared" si="165"/>
        <v>1</v>
      </c>
    </row>
    <row r="3569" spans="1:6" x14ac:dyDescent="0.3">
      <c r="A3569" s="1">
        <v>43375</v>
      </c>
      <c r="B3569">
        <f>VLOOKUP(A3569,NASDAQ_Composite_IXIC_20210721[[Date]:[Close]],5)</f>
        <v>7999.5498049999997</v>
      </c>
      <c r="C3569" s="9">
        <f t="shared" si="166"/>
        <v>2.6238419160701492</v>
      </c>
      <c r="D3569" s="9">
        <f>VLOOKUP(A3569,nasdaq_wtd_mc_ritter_add!$B$2:$D$3373,$D$5)</f>
        <v>3.80058364216546</v>
      </c>
      <c r="E3569" s="9">
        <f t="shared" si="167"/>
        <v>1.1767417260953108</v>
      </c>
      <c r="F3569" s="9">
        <f t="shared" si="165"/>
        <v>1</v>
      </c>
    </row>
    <row r="3570" spans="1:6" x14ac:dyDescent="0.3">
      <c r="A3570" s="1">
        <v>43376</v>
      </c>
      <c r="B3570">
        <f>VLOOKUP(A3570,NASDAQ_Composite_IXIC_20210721[[Date]:[Close]],5)</f>
        <v>8025.0898440000001</v>
      </c>
      <c r="C3570" s="9">
        <f t="shared" si="166"/>
        <v>2.6270295148162051</v>
      </c>
      <c r="D3570" s="9">
        <f>VLOOKUP(A3570,nasdaq_wtd_mc_ritter_add!$B$2:$D$3373,$D$5)</f>
        <v>3.8147003484285902</v>
      </c>
      <c r="E3570" s="9">
        <f t="shared" si="167"/>
        <v>1.1876708336123851</v>
      </c>
      <c r="F3570" s="9">
        <f t="shared" si="165"/>
        <v>1</v>
      </c>
    </row>
    <row r="3571" spans="1:6" x14ac:dyDescent="0.3">
      <c r="A3571" s="1">
        <v>43377</v>
      </c>
      <c r="B3571">
        <f>VLOOKUP(A3571,NASDAQ_Composite_IXIC_20210721[[Date]:[Close]],5)</f>
        <v>7879.5097660000001</v>
      </c>
      <c r="C3571" s="9">
        <f t="shared" si="166"/>
        <v>2.6087223398467403</v>
      </c>
      <c r="D3571" s="9">
        <f>VLOOKUP(A3571,nasdaq_wtd_mc_ritter_add!$B$2:$D$3373,$D$5)</f>
        <v>3.7886025134313299</v>
      </c>
      <c r="E3571" s="9">
        <f t="shared" si="167"/>
        <v>1.1798801735845896</v>
      </c>
      <c r="F3571" s="9">
        <f t="shared" si="165"/>
        <v>1</v>
      </c>
    </row>
    <row r="3572" spans="1:6" x14ac:dyDescent="0.3">
      <c r="A3572" s="1">
        <v>43378</v>
      </c>
      <c r="B3572">
        <f>VLOOKUP(A3572,NASDAQ_Composite_IXIC_20210721[[Date]:[Close]],5)</f>
        <v>7788.4501950000003</v>
      </c>
      <c r="C3572" s="9">
        <f t="shared" si="166"/>
        <v>2.5970985424283812</v>
      </c>
      <c r="D3572" s="9">
        <f>VLOOKUP(A3572,nasdaq_wtd_mc_ritter_add!$B$2:$D$3373,$D$5)</f>
        <v>3.7787495877253399</v>
      </c>
      <c r="E3572" s="9">
        <f t="shared" si="167"/>
        <v>1.1816510452969586</v>
      </c>
      <c r="F3572" s="9">
        <f t="shared" si="165"/>
        <v>1</v>
      </c>
    </row>
    <row r="3573" spans="1:6" x14ac:dyDescent="0.3">
      <c r="A3573" s="1">
        <v>43379</v>
      </c>
      <c r="B3573">
        <f>VLOOKUP(A3573,NASDAQ_Composite_IXIC_20210721[[Date]:[Close]],5)</f>
        <v>7788.4501950000003</v>
      </c>
      <c r="C3573" s="9">
        <f t="shared" si="166"/>
        <v>2.5970985424283812</v>
      </c>
      <c r="D3573" s="9">
        <f>VLOOKUP(A3573,nasdaq_wtd_mc_ritter_add!$B$2:$D$3373,$D$5)</f>
        <v>3.7787495877253399</v>
      </c>
      <c r="E3573" s="9">
        <f t="shared" si="167"/>
        <v>1.1816510452969586</v>
      </c>
      <c r="F3573" s="9">
        <f t="shared" si="165"/>
        <v>0</v>
      </c>
    </row>
    <row r="3574" spans="1:6" x14ac:dyDescent="0.3">
      <c r="A3574" s="1">
        <v>43380</v>
      </c>
      <c r="B3574">
        <f>VLOOKUP(A3574,NASDAQ_Composite_IXIC_20210721[[Date]:[Close]],5)</f>
        <v>7788.4501950000003</v>
      </c>
      <c r="C3574" s="9">
        <f t="shared" si="166"/>
        <v>2.5970985424283812</v>
      </c>
      <c r="D3574" s="9">
        <f>VLOOKUP(A3574,nasdaq_wtd_mc_ritter_add!$B$2:$D$3373,$D$5)</f>
        <v>3.7787495877253399</v>
      </c>
      <c r="E3574" s="9">
        <f t="shared" si="167"/>
        <v>1.1816510452969586</v>
      </c>
      <c r="F3574" s="9">
        <f t="shared" si="165"/>
        <v>0</v>
      </c>
    </row>
    <row r="3575" spans="1:6" x14ac:dyDescent="0.3">
      <c r="A3575" s="1">
        <v>43381</v>
      </c>
      <c r="B3575">
        <f>VLOOKUP(A3575,NASDAQ_Composite_IXIC_20210721[[Date]:[Close]],5)</f>
        <v>7735.9501950000003</v>
      </c>
      <c r="C3575" s="9">
        <f t="shared" si="166"/>
        <v>2.5903349703973477</v>
      </c>
      <c r="D3575" s="9">
        <f>VLOOKUP(A3575,nasdaq_wtd_mc_ritter_add!$B$2:$D$3373,$D$5)</f>
        <v>3.7632190929655298</v>
      </c>
      <c r="E3575" s="9">
        <f t="shared" si="167"/>
        <v>1.1728841225681821</v>
      </c>
      <c r="F3575" s="9">
        <f t="shared" si="165"/>
        <v>1</v>
      </c>
    </row>
    <row r="3576" spans="1:6" x14ac:dyDescent="0.3">
      <c r="A3576" s="1">
        <v>43382</v>
      </c>
      <c r="B3576">
        <f>VLOOKUP(A3576,NASDAQ_Composite_IXIC_20210721[[Date]:[Close]],5)</f>
        <v>7738.0200199999999</v>
      </c>
      <c r="C3576" s="9">
        <f t="shared" si="166"/>
        <v>2.5906024938555925</v>
      </c>
      <c r="D3576" s="9">
        <f>VLOOKUP(A3576,nasdaq_wtd_mc_ritter_add!$B$2:$D$3373,$D$5)</f>
        <v>3.7630271703008402</v>
      </c>
      <c r="E3576" s="9">
        <f t="shared" si="167"/>
        <v>1.1724246764452477</v>
      </c>
      <c r="F3576" s="9">
        <f t="shared" si="165"/>
        <v>1</v>
      </c>
    </row>
    <row r="3577" spans="1:6" x14ac:dyDescent="0.3">
      <c r="A3577" s="1">
        <v>43383</v>
      </c>
      <c r="B3577">
        <f>VLOOKUP(A3577,NASDAQ_Composite_IXIC_20210721[[Date]:[Close]],5)</f>
        <v>7422.0498049999997</v>
      </c>
      <c r="C3577" s="9">
        <f t="shared" si="166"/>
        <v>2.5489119234200688</v>
      </c>
      <c r="D3577" s="9">
        <f>VLOOKUP(A3577,nasdaq_wtd_mc_ritter_add!$B$2:$D$3373,$D$5)</f>
        <v>3.7171299783710401</v>
      </c>
      <c r="E3577" s="9">
        <f t="shared" si="167"/>
        <v>1.1682180549509713</v>
      </c>
      <c r="F3577" s="9">
        <f t="shared" si="165"/>
        <v>1</v>
      </c>
    </row>
    <row r="3578" spans="1:6" x14ac:dyDescent="0.3">
      <c r="A3578" s="1">
        <v>43384</v>
      </c>
      <c r="B3578">
        <f>VLOOKUP(A3578,NASDAQ_Composite_IXIC_20210721[[Date]:[Close]],5)</f>
        <v>7329.0600590000004</v>
      </c>
      <c r="C3578" s="9">
        <f t="shared" si="166"/>
        <v>2.5363039259648739</v>
      </c>
      <c r="D3578" s="9">
        <f>VLOOKUP(A3578,nasdaq_wtd_mc_ritter_add!$B$2:$D$3373,$D$5)</f>
        <v>3.7139456191914402</v>
      </c>
      <c r="E3578" s="9">
        <f t="shared" si="167"/>
        <v>1.1776416932265663</v>
      </c>
      <c r="F3578" s="9">
        <f t="shared" si="165"/>
        <v>1</v>
      </c>
    </row>
    <row r="3579" spans="1:6" x14ac:dyDescent="0.3">
      <c r="A3579" s="1">
        <v>43385</v>
      </c>
      <c r="B3579">
        <f>VLOOKUP(A3579,NASDAQ_Composite_IXIC_20210721[[Date]:[Close]],5)</f>
        <v>7496.8901370000003</v>
      </c>
      <c r="C3579" s="9">
        <f t="shared" si="166"/>
        <v>2.5589449365006205</v>
      </c>
      <c r="D3579" s="9">
        <f>VLOOKUP(A3579,nasdaq_wtd_mc_ritter_add!$B$2:$D$3373,$D$5)</f>
        <v>3.7313229737963698</v>
      </c>
      <c r="E3579" s="9">
        <f t="shared" si="167"/>
        <v>1.1723780372957493</v>
      </c>
      <c r="F3579" s="9">
        <f t="shared" si="165"/>
        <v>1</v>
      </c>
    </row>
    <row r="3580" spans="1:6" x14ac:dyDescent="0.3">
      <c r="A3580" s="1">
        <v>43386</v>
      </c>
      <c r="B3580">
        <f>VLOOKUP(A3580,NASDAQ_Composite_IXIC_20210721[[Date]:[Close]],5)</f>
        <v>7496.8901370000003</v>
      </c>
      <c r="C3580" s="9">
        <f t="shared" si="166"/>
        <v>2.5589449365006205</v>
      </c>
      <c r="D3580" s="9">
        <f>VLOOKUP(A3580,nasdaq_wtd_mc_ritter_add!$B$2:$D$3373,$D$5)</f>
        <v>3.7313229737963698</v>
      </c>
      <c r="E3580" s="9">
        <f t="shared" si="167"/>
        <v>1.1723780372957493</v>
      </c>
      <c r="F3580" s="9">
        <f t="shared" si="165"/>
        <v>0</v>
      </c>
    </row>
    <row r="3581" spans="1:6" x14ac:dyDescent="0.3">
      <c r="A3581" s="1">
        <v>43387</v>
      </c>
      <c r="B3581">
        <f>VLOOKUP(A3581,NASDAQ_Composite_IXIC_20210721[[Date]:[Close]],5)</f>
        <v>7496.8901370000003</v>
      </c>
      <c r="C3581" s="9">
        <f t="shared" si="166"/>
        <v>2.5589449365006205</v>
      </c>
      <c r="D3581" s="9">
        <f>VLOOKUP(A3581,nasdaq_wtd_mc_ritter_add!$B$2:$D$3373,$D$5)</f>
        <v>3.7313229737963698</v>
      </c>
      <c r="E3581" s="9">
        <f t="shared" si="167"/>
        <v>1.1723780372957493</v>
      </c>
      <c r="F3581" s="9">
        <f t="shared" si="165"/>
        <v>0</v>
      </c>
    </row>
    <row r="3582" spans="1:6" x14ac:dyDescent="0.3">
      <c r="A3582" s="1">
        <v>43388</v>
      </c>
      <c r="B3582">
        <f>VLOOKUP(A3582,NASDAQ_Composite_IXIC_20210721[[Date]:[Close]],5)</f>
        <v>7430.7402339999999</v>
      </c>
      <c r="C3582" s="9">
        <f t="shared" si="166"/>
        <v>2.5500821318413687</v>
      </c>
      <c r="D3582" s="9">
        <f>VLOOKUP(A3582,nasdaq_wtd_mc_ritter_add!$B$2:$D$3373,$D$5)</f>
        <v>3.7298835072446401</v>
      </c>
      <c r="E3582" s="9">
        <f t="shared" si="167"/>
        <v>1.1798013754032715</v>
      </c>
      <c r="F3582" s="9">
        <f t="shared" si="165"/>
        <v>1</v>
      </c>
    </row>
    <row r="3583" spans="1:6" x14ac:dyDescent="0.3">
      <c r="A3583" s="1">
        <v>43389</v>
      </c>
      <c r="B3583">
        <f>VLOOKUP(A3583,NASDAQ_Composite_IXIC_20210721[[Date]:[Close]],5)</f>
        <v>7645.4902339999999</v>
      </c>
      <c r="C3583" s="9">
        <f t="shared" si="166"/>
        <v>2.5785726124613371</v>
      </c>
      <c r="D3583" s="9">
        <f>VLOOKUP(A3583,nasdaq_wtd_mc_ritter_add!$B$2:$D$3373,$D$5)</f>
        <v>3.7682294821435698</v>
      </c>
      <c r="E3583" s="9">
        <f t="shared" si="167"/>
        <v>1.1896568696822327</v>
      </c>
      <c r="F3583" s="9">
        <f t="shared" si="165"/>
        <v>1</v>
      </c>
    </row>
    <row r="3584" spans="1:6" x14ac:dyDescent="0.3">
      <c r="A3584" s="1">
        <v>43390</v>
      </c>
      <c r="B3584">
        <f>VLOOKUP(A3584,NASDAQ_Composite_IXIC_20210721[[Date]:[Close]],5)</f>
        <v>7642.7001950000003</v>
      </c>
      <c r="C3584" s="9">
        <f t="shared" si="166"/>
        <v>2.5782076197509278</v>
      </c>
      <c r="D3584" s="9">
        <f>VLOOKUP(A3584,nasdaq_wtd_mc_ritter_add!$B$2:$D$3373,$D$5)</f>
        <v>3.76780178166727</v>
      </c>
      <c r="E3584" s="9">
        <f t="shared" si="167"/>
        <v>1.1895941619163422</v>
      </c>
      <c r="F3584" s="9">
        <f t="shared" si="165"/>
        <v>1</v>
      </c>
    </row>
    <row r="3585" spans="1:6" x14ac:dyDescent="0.3">
      <c r="A3585" s="1">
        <v>43391</v>
      </c>
      <c r="B3585">
        <f>VLOOKUP(A3585,NASDAQ_Composite_IXIC_20210721[[Date]:[Close]],5)</f>
        <v>7485.1401370000003</v>
      </c>
      <c r="C3585" s="9">
        <f t="shared" si="166"/>
        <v>2.5573763904231948</v>
      </c>
      <c r="D3585" s="9">
        <f>VLOOKUP(A3585,nasdaq_wtd_mc_ritter_add!$B$2:$D$3373,$D$5)</f>
        <v>3.7411016548289799</v>
      </c>
      <c r="E3585" s="9">
        <f t="shared" si="167"/>
        <v>1.1837252644057852</v>
      </c>
      <c r="F3585" s="9">
        <f t="shared" si="165"/>
        <v>1</v>
      </c>
    </row>
    <row r="3586" spans="1:6" x14ac:dyDescent="0.3">
      <c r="A3586" s="1">
        <v>43392</v>
      </c>
      <c r="B3586">
        <f>VLOOKUP(A3586,NASDAQ_Composite_IXIC_20210721[[Date]:[Close]],5)</f>
        <v>7449.0297849999997</v>
      </c>
      <c r="C3586" s="9">
        <f t="shared" si="166"/>
        <v>2.552540444058212</v>
      </c>
      <c r="D3586" s="9">
        <f>VLOOKUP(A3586,nasdaq_wtd_mc_ritter_add!$B$2:$D$3373,$D$5)</f>
        <v>3.7257567699709599</v>
      </c>
      <c r="E3586" s="9">
        <f t="shared" si="167"/>
        <v>1.1732163259127479</v>
      </c>
      <c r="F3586" s="9">
        <f t="shared" si="165"/>
        <v>1</v>
      </c>
    </row>
    <row r="3587" spans="1:6" x14ac:dyDescent="0.3">
      <c r="A3587" s="1">
        <v>43393</v>
      </c>
      <c r="B3587">
        <f>VLOOKUP(A3587,NASDAQ_Composite_IXIC_20210721[[Date]:[Close]],5)</f>
        <v>7449.0297849999997</v>
      </c>
      <c r="C3587" s="9">
        <f t="shared" si="166"/>
        <v>2.552540444058212</v>
      </c>
      <c r="D3587" s="9">
        <f>VLOOKUP(A3587,nasdaq_wtd_mc_ritter_add!$B$2:$D$3373,$D$5)</f>
        <v>3.7257567699709599</v>
      </c>
      <c r="E3587" s="9">
        <f t="shared" si="167"/>
        <v>1.1732163259127479</v>
      </c>
      <c r="F3587" s="9">
        <f t="shared" si="165"/>
        <v>0</v>
      </c>
    </row>
    <row r="3588" spans="1:6" x14ac:dyDescent="0.3">
      <c r="A3588" s="1">
        <v>43394</v>
      </c>
      <c r="B3588">
        <f>VLOOKUP(A3588,NASDAQ_Composite_IXIC_20210721[[Date]:[Close]],5)</f>
        <v>7449.0297849999997</v>
      </c>
      <c r="C3588" s="9">
        <f t="shared" si="166"/>
        <v>2.552540444058212</v>
      </c>
      <c r="D3588" s="9">
        <f>VLOOKUP(A3588,nasdaq_wtd_mc_ritter_add!$B$2:$D$3373,$D$5)</f>
        <v>3.7257567699709599</v>
      </c>
      <c r="E3588" s="9">
        <f t="shared" si="167"/>
        <v>1.1732163259127479</v>
      </c>
      <c r="F3588" s="9">
        <f t="shared" si="165"/>
        <v>0</v>
      </c>
    </row>
    <row r="3589" spans="1:6" x14ac:dyDescent="0.3">
      <c r="A3589" s="1">
        <v>43395</v>
      </c>
      <c r="B3589">
        <f>VLOOKUP(A3589,NASDAQ_Composite_IXIC_20210721[[Date]:[Close]],5)</f>
        <v>7468.6298829999996</v>
      </c>
      <c r="C3589" s="9">
        <f t="shared" si="166"/>
        <v>2.5551682167403547</v>
      </c>
      <c r="D3589" s="9">
        <f>VLOOKUP(A3589,nasdaq_wtd_mc_ritter_add!$B$2:$D$3373,$D$5)</f>
        <v>3.7280622766020501</v>
      </c>
      <c r="E3589" s="9">
        <f t="shared" si="167"/>
        <v>1.1728940598616955</v>
      </c>
      <c r="F3589" s="9">
        <f t="shared" si="165"/>
        <v>1</v>
      </c>
    </row>
    <row r="3590" spans="1:6" x14ac:dyDescent="0.3">
      <c r="A3590" s="1">
        <v>43396</v>
      </c>
      <c r="B3590">
        <f>VLOOKUP(A3590,NASDAQ_Composite_IXIC_20210721[[Date]:[Close]],5)</f>
        <v>7437.5400390000004</v>
      </c>
      <c r="C3590" s="9">
        <f t="shared" si="166"/>
        <v>2.5509968046009908</v>
      </c>
      <c r="D3590" s="9">
        <f>VLOOKUP(A3590,nasdaq_wtd_mc_ritter_add!$B$2:$D$3373,$D$5)</f>
        <v>3.72534923468407</v>
      </c>
      <c r="E3590" s="9">
        <f t="shared" si="167"/>
        <v>1.1743524300830792</v>
      </c>
      <c r="F3590" s="9">
        <f t="shared" si="165"/>
        <v>1</v>
      </c>
    </row>
    <row r="3591" spans="1:6" x14ac:dyDescent="0.3">
      <c r="A3591" s="1">
        <v>43397</v>
      </c>
      <c r="B3591">
        <f>VLOOKUP(A3591,NASDAQ_Composite_IXIC_20210721[[Date]:[Close]],5)</f>
        <v>7108.3999020000001</v>
      </c>
      <c r="C3591" s="9">
        <f t="shared" si="166"/>
        <v>2.5057338198914634</v>
      </c>
      <c r="D3591" s="9">
        <f>VLOOKUP(A3591,nasdaq_wtd_mc_ritter_add!$B$2:$D$3373,$D$5)</f>
        <v>3.6708010223550001</v>
      </c>
      <c r="E3591" s="9">
        <f t="shared" si="167"/>
        <v>1.1650672024635367</v>
      </c>
      <c r="F3591" s="9">
        <f t="shared" si="165"/>
        <v>1</v>
      </c>
    </row>
    <row r="3592" spans="1:6" x14ac:dyDescent="0.3">
      <c r="A3592" s="1">
        <v>43398</v>
      </c>
      <c r="B3592">
        <f>VLOOKUP(A3592,NASDAQ_Composite_IXIC_20210721[[Date]:[Close]],5)</f>
        <v>7318.3398440000001</v>
      </c>
      <c r="C3592" s="9">
        <f t="shared" si="166"/>
        <v>2.5348401553318469</v>
      </c>
      <c r="D3592" s="9">
        <f>VLOOKUP(A3592,nasdaq_wtd_mc_ritter_add!$B$2:$D$3373,$D$5)</f>
        <v>3.7068361631380502</v>
      </c>
      <c r="E3592" s="9">
        <f t="shared" si="167"/>
        <v>1.1719960078062033</v>
      </c>
      <c r="F3592" s="9">
        <f t="shared" ref="F3592:F3655" si="168">IF(OR(C3592=C3591,D3592=D3591),0,1)</f>
        <v>1</v>
      </c>
    </row>
    <row r="3593" spans="1:6" x14ac:dyDescent="0.3">
      <c r="A3593" s="1">
        <v>43399</v>
      </c>
      <c r="B3593">
        <f>VLOOKUP(A3593,NASDAQ_Composite_IXIC_20210721[[Date]:[Close]],5)</f>
        <v>7167.2099609999996</v>
      </c>
      <c r="C3593" s="9">
        <f t="shared" ref="C3593:C3656" si="169">$C$5+LN(B3593)-$A$6</f>
        <v>2.5139731024525913</v>
      </c>
      <c r="D3593" s="9">
        <f>VLOOKUP(A3593,nasdaq_wtd_mc_ritter_add!$B$2:$D$3373,$D$5)</f>
        <v>3.6794952295401999</v>
      </c>
      <c r="E3593" s="9">
        <f t="shared" ref="E3593:E3656" si="170">IF($E$5&lt;=$A3593,D3593-VLOOKUP(A3593,$A$7:$C$4936,3),0)</f>
        <v>1.1655221270876086</v>
      </c>
      <c r="F3593" s="9">
        <f t="shared" si="168"/>
        <v>1</v>
      </c>
    </row>
    <row r="3594" spans="1:6" x14ac:dyDescent="0.3">
      <c r="A3594" s="1">
        <v>43400</v>
      </c>
      <c r="B3594">
        <f>VLOOKUP(A3594,NASDAQ_Composite_IXIC_20210721[[Date]:[Close]],5)</f>
        <v>7167.2099609999996</v>
      </c>
      <c r="C3594" s="9">
        <f t="shared" si="169"/>
        <v>2.5139731024525913</v>
      </c>
      <c r="D3594" s="9">
        <f>VLOOKUP(A3594,nasdaq_wtd_mc_ritter_add!$B$2:$D$3373,$D$5)</f>
        <v>3.6794952295401999</v>
      </c>
      <c r="E3594" s="9">
        <f t="shared" si="170"/>
        <v>1.1655221270876086</v>
      </c>
      <c r="F3594" s="9">
        <f t="shared" si="168"/>
        <v>0</v>
      </c>
    </row>
    <row r="3595" spans="1:6" x14ac:dyDescent="0.3">
      <c r="A3595" s="1">
        <v>43401</v>
      </c>
      <c r="B3595">
        <f>VLOOKUP(A3595,NASDAQ_Composite_IXIC_20210721[[Date]:[Close]],5)</f>
        <v>7167.2099609999996</v>
      </c>
      <c r="C3595" s="9">
        <f t="shared" si="169"/>
        <v>2.5139731024525913</v>
      </c>
      <c r="D3595" s="9">
        <f>VLOOKUP(A3595,nasdaq_wtd_mc_ritter_add!$B$2:$D$3373,$D$5)</f>
        <v>3.6794952295401999</v>
      </c>
      <c r="E3595" s="9">
        <f t="shared" si="170"/>
        <v>1.1655221270876086</v>
      </c>
      <c r="F3595" s="9">
        <f t="shared" si="168"/>
        <v>0</v>
      </c>
    </row>
    <row r="3596" spans="1:6" x14ac:dyDescent="0.3">
      <c r="A3596" s="1">
        <v>43402</v>
      </c>
      <c r="B3596">
        <f>VLOOKUP(A3596,NASDAQ_Composite_IXIC_20210721[[Date]:[Close]],5)</f>
        <v>7050.2900390000004</v>
      </c>
      <c r="C3596" s="9">
        <f t="shared" si="169"/>
        <v>2.4975254066104027</v>
      </c>
      <c r="D3596" s="9">
        <f>VLOOKUP(A3596,nasdaq_wtd_mc_ritter_add!$B$2:$D$3373,$D$5)</f>
        <v>3.65957588506217</v>
      </c>
      <c r="E3596" s="9">
        <f t="shared" si="170"/>
        <v>1.1620504784517673</v>
      </c>
      <c r="F3596" s="9">
        <f t="shared" si="168"/>
        <v>1</v>
      </c>
    </row>
    <row r="3597" spans="1:6" x14ac:dyDescent="0.3">
      <c r="A3597" s="1">
        <v>43403</v>
      </c>
      <c r="B3597">
        <f>VLOOKUP(A3597,NASDAQ_Composite_IXIC_20210721[[Date]:[Close]],5)</f>
        <v>7161.6499020000001</v>
      </c>
      <c r="C3597" s="9">
        <f t="shared" si="169"/>
        <v>2.5131970380158917</v>
      </c>
      <c r="D3597" s="9">
        <f>VLOOKUP(A3597,nasdaq_wtd_mc_ritter_add!$B$2:$D$3373,$D$5)</f>
        <v>3.6863663446256099</v>
      </c>
      <c r="E3597" s="9">
        <f t="shared" si="170"/>
        <v>1.1731693066097182</v>
      </c>
      <c r="F3597" s="9">
        <f t="shared" si="168"/>
        <v>1</v>
      </c>
    </row>
    <row r="3598" spans="1:6" x14ac:dyDescent="0.3">
      <c r="A3598" s="1">
        <v>43404</v>
      </c>
      <c r="B3598">
        <f>VLOOKUP(A3598,NASDAQ_Composite_IXIC_20210721[[Date]:[Close]],5)</f>
        <v>7305.8999020000001</v>
      </c>
      <c r="C3598" s="9">
        <f t="shared" si="169"/>
        <v>2.5331388778341415</v>
      </c>
      <c r="D3598" s="9">
        <f>VLOOKUP(A3598,nasdaq_wtd_mc_ritter_add!$B$2:$D$3373,$D$5)</f>
        <v>3.7204337575428399</v>
      </c>
      <c r="E3598" s="9">
        <f t="shared" si="170"/>
        <v>1.1872948797086984</v>
      </c>
      <c r="F3598" s="9">
        <f t="shared" si="168"/>
        <v>1</v>
      </c>
    </row>
    <row r="3599" spans="1:6" x14ac:dyDescent="0.3">
      <c r="A3599" s="1">
        <v>43405</v>
      </c>
      <c r="B3599">
        <f>VLOOKUP(A3599,NASDAQ_Composite_IXIC_20210721[[Date]:[Close]],5)</f>
        <v>7434.0600590000004</v>
      </c>
      <c r="C3599" s="9">
        <f t="shared" si="169"/>
        <v>2.550528801152729</v>
      </c>
      <c r="D3599" s="9">
        <f>VLOOKUP(A3599,nasdaq_wtd_mc_ritter_add!$B$2:$D$3373,$D$5)</f>
        <v>3.7359261639236698</v>
      </c>
      <c r="E3599" s="9">
        <f t="shared" si="170"/>
        <v>1.1853973627709409</v>
      </c>
      <c r="F3599" s="9">
        <f t="shared" si="168"/>
        <v>1</v>
      </c>
    </row>
    <row r="3600" spans="1:6" x14ac:dyDescent="0.3">
      <c r="A3600" s="1">
        <v>43406</v>
      </c>
      <c r="B3600">
        <f>VLOOKUP(A3600,NASDAQ_Composite_IXIC_20210721[[Date]:[Close]],5)</f>
        <v>7356.9902339999999</v>
      </c>
      <c r="C3600" s="9">
        <f t="shared" si="169"/>
        <v>2.5401075638547708</v>
      </c>
      <c r="D3600" s="9">
        <f>VLOOKUP(A3600,nasdaq_wtd_mc_ritter_add!$B$2:$D$3373,$D$5)</f>
        <v>3.7331946299163401</v>
      </c>
      <c r="E3600" s="9">
        <f t="shared" si="170"/>
        <v>1.1930870660615693</v>
      </c>
      <c r="F3600" s="9">
        <f t="shared" si="168"/>
        <v>1</v>
      </c>
    </row>
    <row r="3601" spans="1:6" x14ac:dyDescent="0.3">
      <c r="A3601" s="1">
        <v>43407</v>
      </c>
      <c r="B3601">
        <f>VLOOKUP(A3601,NASDAQ_Composite_IXIC_20210721[[Date]:[Close]],5)</f>
        <v>7356.9902339999999</v>
      </c>
      <c r="C3601" s="9">
        <f t="shared" si="169"/>
        <v>2.5401075638547708</v>
      </c>
      <c r="D3601" s="9">
        <f>VLOOKUP(A3601,nasdaq_wtd_mc_ritter_add!$B$2:$D$3373,$D$5)</f>
        <v>3.7331946299163401</v>
      </c>
      <c r="E3601" s="9">
        <f t="shared" si="170"/>
        <v>1.1930870660615693</v>
      </c>
      <c r="F3601" s="9">
        <f t="shared" si="168"/>
        <v>0</v>
      </c>
    </row>
    <row r="3602" spans="1:6" x14ac:dyDescent="0.3">
      <c r="A3602" s="1">
        <v>43408</v>
      </c>
      <c r="B3602">
        <f>VLOOKUP(A3602,NASDAQ_Composite_IXIC_20210721[[Date]:[Close]],5)</f>
        <v>7356.9902339999999</v>
      </c>
      <c r="C3602" s="9">
        <f t="shared" si="169"/>
        <v>2.5401075638547708</v>
      </c>
      <c r="D3602" s="9">
        <f>VLOOKUP(A3602,nasdaq_wtd_mc_ritter_add!$B$2:$D$3373,$D$5)</f>
        <v>3.7331946299163401</v>
      </c>
      <c r="E3602" s="9">
        <f t="shared" si="170"/>
        <v>1.1930870660615693</v>
      </c>
      <c r="F3602" s="9">
        <f t="shared" si="168"/>
        <v>0</v>
      </c>
    </row>
    <row r="3603" spans="1:6" x14ac:dyDescent="0.3">
      <c r="A3603" s="1">
        <v>43409</v>
      </c>
      <c r="B3603">
        <f>VLOOKUP(A3603,NASDAQ_Composite_IXIC_20210721[[Date]:[Close]],5)</f>
        <v>7328.8500979999999</v>
      </c>
      <c r="C3603" s="9">
        <f t="shared" si="169"/>
        <v>2.536275277815478</v>
      </c>
      <c r="D3603" s="9">
        <f>VLOOKUP(A3603,nasdaq_wtd_mc_ritter_add!$B$2:$D$3373,$D$5)</f>
        <v>3.7227967400300002</v>
      </c>
      <c r="E3603" s="9">
        <f t="shared" si="170"/>
        <v>1.1865214622145221</v>
      </c>
      <c r="F3603" s="9">
        <f t="shared" si="168"/>
        <v>1</v>
      </c>
    </row>
    <row r="3604" spans="1:6" x14ac:dyDescent="0.3">
      <c r="A3604" s="1">
        <v>43410</v>
      </c>
      <c r="B3604">
        <f>VLOOKUP(A3604,NASDAQ_Composite_IXIC_20210721[[Date]:[Close]],5)</f>
        <v>7375.9599609999996</v>
      </c>
      <c r="C3604" s="9">
        <f t="shared" si="169"/>
        <v>2.5426827083074235</v>
      </c>
      <c r="D3604" s="9">
        <f>VLOOKUP(A3604,nasdaq_wtd_mc_ritter_add!$B$2:$D$3373,$D$5)</f>
        <v>3.72692070259159</v>
      </c>
      <c r="E3604" s="9">
        <f t="shared" si="170"/>
        <v>1.1842379942841665</v>
      </c>
      <c r="F3604" s="9">
        <f t="shared" si="168"/>
        <v>1</v>
      </c>
    </row>
    <row r="3605" spans="1:6" x14ac:dyDescent="0.3">
      <c r="A3605" s="1">
        <v>43411</v>
      </c>
      <c r="B3605">
        <f>VLOOKUP(A3605,NASDAQ_Composite_IXIC_20210721[[Date]:[Close]],5)</f>
        <v>7570.75</v>
      </c>
      <c r="C3605" s="9">
        <f t="shared" si="169"/>
        <v>2.5687487881877251</v>
      </c>
      <c r="D3605" s="9">
        <f>VLOOKUP(A3605,nasdaq_wtd_mc_ritter_add!$B$2:$D$3373,$D$5)</f>
        <v>3.7550921555466701</v>
      </c>
      <c r="E3605" s="9">
        <f t="shared" si="170"/>
        <v>1.186343367358945</v>
      </c>
      <c r="F3605" s="9">
        <f t="shared" si="168"/>
        <v>1</v>
      </c>
    </row>
    <row r="3606" spans="1:6" x14ac:dyDescent="0.3">
      <c r="A3606" s="1">
        <v>43412</v>
      </c>
      <c r="B3606">
        <f>VLOOKUP(A3606,NASDAQ_Composite_IXIC_20210721[[Date]:[Close]],5)</f>
        <v>7530.8798829999996</v>
      </c>
      <c r="C3606" s="9">
        <f t="shared" si="169"/>
        <v>2.5634685356661153</v>
      </c>
      <c r="D3606" s="9">
        <f>VLOOKUP(A3606,nasdaq_wtd_mc_ritter_add!$B$2:$D$3373,$D$5)</f>
        <v>3.7368403111639101</v>
      </c>
      <c r="E3606" s="9">
        <f t="shared" si="170"/>
        <v>1.1733717754977948</v>
      </c>
      <c r="F3606" s="9">
        <f t="shared" si="168"/>
        <v>1</v>
      </c>
    </row>
    <row r="3607" spans="1:6" x14ac:dyDescent="0.3">
      <c r="A3607" s="1">
        <v>43413</v>
      </c>
      <c r="B3607">
        <f>VLOOKUP(A3607,NASDAQ_Composite_IXIC_20210721[[Date]:[Close]],5)</f>
        <v>7406.8999020000001</v>
      </c>
      <c r="C3607" s="9">
        <f t="shared" si="169"/>
        <v>2.5468686353153442</v>
      </c>
      <c r="D3607" s="9">
        <f>VLOOKUP(A3607,nasdaq_wtd_mc_ritter_add!$B$2:$D$3373,$D$5)</f>
        <v>3.7122593881929902</v>
      </c>
      <c r="E3607" s="9">
        <f t="shared" si="170"/>
        <v>1.1653907528776459</v>
      </c>
      <c r="F3607" s="9">
        <f t="shared" si="168"/>
        <v>1</v>
      </c>
    </row>
    <row r="3608" spans="1:6" x14ac:dyDescent="0.3">
      <c r="A3608" s="1">
        <v>43414</v>
      </c>
      <c r="B3608">
        <f>VLOOKUP(A3608,NASDAQ_Composite_IXIC_20210721[[Date]:[Close]],5)</f>
        <v>7406.8999020000001</v>
      </c>
      <c r="C3608" s="9">
        <f t="shared" si="169"/>
        <v>2.5468686353153442</v>
      </c>
      <c r="D3608" s="9">
        <f>VLOOKUP(A3608,nasdaq_wtd_mc_ritter_add!$B$2:$D$3373,$D$5)</f>
        <v>3.7122593881929902</v>
      </c>
      <c r="E3608" s="9">
        <f t="shared" si="170"/>
        <v>1.1653907528776459</v>
      </c>
      <c r="F3608" s="9">
        <f t="shared" si="168"/>
        <v>0</v>
      </c>
    </row>
    <row r="3609" spans="1:6" x14ac:dyDescent="0.3">
      <c r="A3609" s="1">
        <v>43415</v>
      </c>
      <c r="B3609">
        <f>VLOOKUP(A3609,NASDAQ_Composite_IXIC_20210721[[Date]:[Close]],5)</f>
        <v>7406.8999020000001</v>
      </c>
      <c r="C3609" s="9">
        <f t="shared" si="169"/>
        <v>2.5468686353153442</v>
      </c>
      <c r="D3609" s="9">
        <f>VLOOKUP(A3609,nasdaq_wtd_mc_ritter_add!$B$2:$D$3373,$D$5)</f>
        <v>3.7122593881929902</v>
      </c>
      <c r="E3609" s="9">
        <f t="shared" si="170"/>
        <v>1.1653907528776459</v>
      </c>
      <c r="F3609" s="9">
        <f t="shared" si="168"/>
        <v>0</v>
      </c>
    </row>
    <row r="3610" spans="1:6" x14ac:dyDescent="0.3">
      <c r="A3610" s="1">
        <v>43416</v>
      </c>
      <c r="B3610">
        <f>VLOOKUP(A3610,NASDAQ_Composite_IXIC_20210721[[Date]:[Close]],5)</f>
        <v>7200.8701170000004</v>
      </c>
      <c r="C3610" s="9">
        <f t="shared" si="169"/>
        <v>2.5186585186523951</v>
      </c>
      <c r="D3610" s="9">
        <f>VLOOKUP(A3610,nasdaq_wtd_mc_ritter_add!$B$2:$D$3373,$D$5)</f>
        <v>3.6808957903761401</v>
      </c>
      <c r="E3610" s="9">
        <f t="shared" si="170"/>
        <v>1.162237271723745</v>
      </c>
      <c r="F3610" s="9">
        <f t="shared" si="168"/>
        <v>1</v>
      </c>
    </row>
    <row r="3611" spans="1:6" x14ac:dyDescent="0.3">
      <c r="A3611" s="1">
        <v>43417</v>
      </c>
      <c r="B3611">
        <f>VLOOKUP(A3611,NASDAQ_Composite_IXIC_20210721[[Date]:[Close]],5)</f>
        <v>7200.8701170000004</v>
      </c>
      <c r="C3611" s="9">
        <f t="shared" si="169"/>
        <v>2.5186585186523951</v>
      </c>
      <c r="D3611" s="9">
        <f>VLOOKUP(A3611,nasdaq_wtd_mc_ritter_add!$B$2:$D$3373,$D$5)</f>
        <v>3.6839252228929902</v>
      </c>
      <c r="E3611" s="9">
        <f t="shared" si="170"/>
        <v>1.1652667042405951</v>
      </c>
      <c r="F3611" s="9">
        <f t="shared" si="168"/>
        <v>0</v>
      </c>
    </row>
    <row r="3612" spans="1:6" x14ac:dyDescent="0.3">
      <c r="A3612" s="1">
        <v>43418</v>
      </c>
      <c r="B3612">
        <f>VLOOKUP(A3612,NASDAQ_Composite_IXIC_20210721[[Date]:[Close]],5)</f>
        <v>7136.3901370000003</v>
      </c>
      <c r="C3612" s="9">
        <f t="shared" si="169"/>
        <v>2.5096637157968411</v>
      </c>
      <c r="D3612" s="9">
        <f>VLOOKUP(A3612,nasdaq_wtd_mc_ritter_add!$B$2:$D$3373,$D$5)</f>
        <v>3.68323573756975</v>
      </c>
      <c r="E3612" s="9">
        <f t="shared" si="170"/>
        <v>1.1735720217729089</v>
      </c>
      <c r="F3612" s="9">
        <f t="shared" si="168"/>
        <v>1</v>
      </c>
    </row>
    <row r="3613" spans="1:6" x14ac:dyDescent="0.3">
      <c r="A3613" s="1">
        <v>43419</v>
      </c>
      <c r="B3613">
        <f>VLOOKUP(A3613,NASDAQ_Composite_IXIC_20210721[[Date]:[Close]],5)</f>
        <v>7259.0297849999997</v>
      </c>
      <c r="C3613" s="9">
        <f t="shared" si="169"/>
        <v>2.5267028318253173</v>
      </c>
      <c r="D3613" s="9">
        <f>VLOOKUP(A3613,nasdaq_wtd_mc_ritter_add!$B$2:$D$3373,$D$5)</f>
        <v>3.6953806026341001</v>
      </c>
      <c r="E3613" s="9">
        <f t="shared" si="170"/>
        <v>1.1686777708087828</v>
      </c>
      <c r="F3613" s="9">
        <f t="shared" si="168"/>
        <v>1</v>
      </c>
    </row>
    <row r="3614" spans="1:6" x14ac:dyDescent="0.3">
      <c r="A3614" s="1">
        <v>43420</v>
      </c>
      <c r="B3614">
        <f>VLOOKUP(A3614,NASDAQ_Composite_IXIC_20210721[[Date]:[Close]],5)</f>
        <v>7247.8701170000004</v>
      </c>
      <c r="C3614" s="9">
        <f t="shared" si="169"/>
        <v>2.525164299088936</v>
      </c>
      <c r="D3614" s="9">
        <f>VLOOKUP(A3614,nasdaq_wtd_mc_ritter_add!$B$2:$D$3373,$D$5)</f>
        <v>3.6826755846308199</v>
      </c>
      <c r="E3614" s="9">
        <f t="shared" si="170"/>
        <v>1.1575112855418839</v>
      </c>
      <c r="F3614" s="9">
        <f t="shared" si="168"/>
        <v>1</v>
      </c>
    </row>
    <row r="3615" spans="1:6" x14ac:dyDescent="0.3">
      <c r="A3615" s="1">
        <v>43421</v>
      </c>
      <c r="B3615">
        <f>VLOOKUP(A3615,NASDAQ_Composite_IXIC_20210721[[Date]:[Close]],5)</f>
        <v>7247.8701170000004</v>
      </c>
      <c r="C3615" s="9">
        <f t="shared" si="169"/>
        <v>2.525164299088936</v>
      </c>
      <c r="D3615" s="9">
        <f>VLOOKUP(A3615,nasdaq_wtd_mc_ritter_add!$B$2:$D$3373,$D$5)</f>
        <v>3.6826755846308199</v>
      </c>
      <c r="E3615" s="9">
        <f t="shared" si="170"/>
        <v>1.1575112855418839</v>
      </c>
      <c r="F3615" s="9">
        <f t="shared" si="168"/>
        <v>0</v>
      </c>
    </row>
    <row r="3616" spans="1:6" x14ac:dyDescent="0.3">
      <c r="A3616" s="1">
        <v>43422</v>
      </c>
      <c r="B3616">
        <f>VLOOKUP(A3616,NASDAQ_Composite_IXIC_20210721[[Date]:[Close]],5)</f>
        <v>7247.8701170000004</v>
      </c>
      <c r="C3616" s="9">
        <f t="shared" si="169"/>
        <v>2.525164299088936</v>
      </c>
      <c r="D3616" s="9">
        <f>VLOOKUP(A3616,nasdaq_wtd_mc_ritter_add!$B$2:$D$3373,$D$5)</f>
        <v>3.6826755846308199</v>
      </c>
      <c r="E3616" s="9">
        <f t="shared" si="170"/>
        <v>1.1575112855418839</v>
      </c>
      <c r="F3616" s="9">
        <f t="shared" si="168"/>
        <v>0</v>
      </c>
    </row>
    <row r="3617" spans="1:6" x14ac:dyDescent="0.3">
      <c r="A3617" s="1">
        <v>43423</v>
      </c>
      <c r="B3617">
        <f>VLOOKUP(A3617,NASDAQ_Composite_IXIC_20210721[[Date]:[Close]],5)</f>
        <v>7028.4799800000001</v>
      </c>
      <c r="C3617" s="9">
        <f t="shared" si="169"/>
        <v>2.4944271137314713</v>
      </c>
      <c r="D3617" s="9">
        <f>VLOOKUP(A3617,nasdaq_wtd_mc_ritter_add!$B$2:$D$3373,$D$5)</f>
        <v>3.6244272201441001</v>
      </c>
      <c r="E3617" s="9">
        <f t="shared" si="170"/>
        <v>1.1300001064126288</v>
      </c>
      <c r="F3617" s="9">
        <f t="shared" si="168"/>
        <v>1</v>
      </c>
    </row>
    <row r="3618" spans="1:6" x14ac:dyDescent="0.3">
      <c r="A3618" s="1">
        <v>43424</v>
      </c>
      <c r="B3618">
        <f>VLOOKUP(A3618,NASDAQ_Composite_IXIC_20210721[[Date]:[Close]],5)</f>
        <v>6908.8198240000002</v>
      </c>
      <c r="C3618" s="9">
        <f t="shared" si="169"/>
        <v>2.477255481066984</v>
      </c>
      <c r="D3618" s="9">
        <f>VLOOKUP(A3618,nasdaq_wtd_mc_ritter_add!$B$2:$D$3373,$D$5)</f>
        <v>3.6194466953184898</v>
      </c>
      <c r="E3618" s="9">
        <f t="shared" si="170"/>
        <v>1.1421912142515058</v>
      </c>
      <c r="F3618" s="9">
        <f t="shared" si="168"/>
        <v>1</v>
      </c>
    </row>
    <row r="3619" spans="1:6" x14ac:dyDescent="0.3">
      <c r="A3619" s="1">
        <v>43425</v>
      </c>
      <c r="B3619">
        <f>VLOOKUP(A3619,NASDAQ_Composite_IXIC_20210721[[Date]:[Close]],5)</f>
        <v>6972.25</v>
      </c>
      <c r="C3619" s="9">
        <f t="shared" si="169"/>
        <v>2.4863946350802584</v>
      </c>
      <c r="D3619" s="9">
        <f>VLOOKUP(A3619,nasdaq_wtd_mc_ritter_add!$B$2:$D$3373,$D$5)</f>
        <v>3.6378623513092201</v>
      </c>
      <c r="E3619" s="9">
        <f t="shared" si="170"/>
        <v>1.1514677162289617</v>
      </c>
      <c r="F3619" s="9">
        <f t="shared" si="168"/>
        <v>1</v>
      </c>
    </row>
    <row r="3620" spans="1:6" x14ac:dyDescent="0.3">
      <c r="A3620" s="1">
        <v>43426</v>
      </c>
      <c r="B3620">
        <f>VLOOKUP(A3620,NASDAQ_Composite_IXIC_20210721[[Date]:[Close]],5)</f>
        <v>6972.25</v>
      </c>
      <c r="C3620" s="9">
        <f t="shared" si="169"/>
        <v>2.4863946350802584</v>
      </c>
      <c r="D3620" s="9">
        <f>VLOOKUP(A3620,nasdaq_wtd_mc_ritter_add!$B$2:$D$3373,$D$5)</f>
        <v>3.6378623513092201</v>
      </c>
      <c r="E3620" s="9">
        <f t="shared" si="170"/>
        <v>1.1514677162289617</v>
      </c>
      <c r="F3620" s="9">
        <f t="shared" si="168"/>
        <v>0</v>
      </c>
    </row>
    <row r="3621" spans="1:6" x14ac:dyDescent="0.3">
      <c r="A3621" s="1">
        <v>43427</v>
      </c>
      <c r="B3621">
        <f>VLOOKUP(A3621,NASDAQ_Composite_IXIC_20210721[[Date]:[Close]],5)</f>
        <v>6938.9799800000001</v>
      </c>
      <c r="C3621" s="9">
        <f t="shared" si="169"/>
        <v>2.4816114371200735</v>
      </c>
      <c r="D3621" s="9">
        <f>VLOOKUP(A3621,nasdaq_wtd_mc_ritter_add!$B$2:$D$3373,$D$5)</f>
        <v>3.63267484352449</v>
      </c>
      <c r="E3621" s="9">
        <f t="shared" si="170"/>
        <v>1.1510634064044165</v>
      </c>
      <c r="F3621" s="9">
        <f t="shared" si="168"/>
        <v>1</v>
      </c>
    </row>
    <row r="3622" spans="1:6" x14ac:dyDescent="0.3">
      <c r="A3622" s="1">
        <v>43428</v>
      </c>
      <c r="B3622">
        <f>VLOOKUP(A3622,NASDAQ_Composite_IXIC_20210721[[Date]:[Close]],5)</f>
        <v>6938.9799800000001</v>
      </c>
      <c r="C3622" s="9">
        <f t="shared" si="169"/>
        <v>2.4816114371200735</v>
      </c>
      <c r="D3622" s="9">
        <f>VLOOKUP(A3622,nasdaq_wtd_mc_ritter_add!$B$2:$D$3373,$D$5)</f>
        <v>3.63267484352449</v>
      </c>
      <c r="E3622" s="9">
        <f t="shared" si="170"/>
        <v>1.1510634064044165</v>
      </c>
      <c r="F3622" s="9">
        <f t="shared" si="168"/>
        <v>0</v>
      </c>
    </row>
    <row r="3623" spans="1:6" x14ac:dyDescent="0.3">
      <c r="A3623" s="1">
        <v>43429</v>
      </c>
      <c r="B3623">
        <f>VLOOKUP(A3623,NASDAQ_Composite_IXIC_20210721[[Date]:[Close]],5)</f>
        <v>6938.9799800000001</v>
      </c>
      <c r="C3623" s="9">
        <f t="shared" si="169"/>
        <v>2.4816114371200735</v>
      </c>
      <c r="D3623" s="9">
        <f>VLOOKUP(A3623,nasdaq_wtd_mc_ritter_add!$B$2:$D$3373,$D$5)</f>
        <v>3.63267484352449</v>
      </c>
      <c r="E3623" s="9">
        <f t="shared" si="170"/>
        <v>1.1510634064044165</v>
      </c>
      <c r="F3623" s="9">
        <f t="shared" si="168"/>
        <v>0</v>
      </c>
    </row>
    <row r="3624" spans="1:6" x14ac:dyDescent="0.3">
      <c r="A3624" s="1">
        <v>43430</v>
      </c>
      <c r="B3624">
        <f>VLOOKUP(A3624,NASDAQ_Composite_IXIC_20210721[[Date]:[Close]],5)</f>
        <v>7081.8500979999999</v>
      </c>
      <c r="C3624" s="9">
        <f t="shared" si="169"/>
        <v>2.5019918371948728</v>
      </c>
      <c r="D3624" s="9">
        <f>VLOOKUP(A3624,nasdaq_wtd_mc_ritter_add!$B$2:$D$3373,$D$5)</f>
        <v>3.6629413533805599</v>
      </c>
      <c r="E3624" s="9">
        <f t="shared" si="170"/>
        <v>1.1609495161856871</v>
      </c>
      <c r="F3624" s="9">
        <f t="shared" si="168"/>
        <v>1</v>
      </c>
    </row>
    <row r="3625" spans="1:6" x14ac:dyDescent="0.3">
      <c r="A3625" s="1">
        <v>43431</v>
      </c>
      <c r="B3625">
        <f>VLOOKUP(A3625,NASDAQ_Composite_IXIC_20210721[[Date]:[Close]],5)</f>
        <v>7082.7001950000003</v>
      </c>
      <c r="C3625" s="9">
        <f t="shared" si="169"/>
        <v>2.502111868820788</v>
      </c>
      <c r="D3625" s="9">
        <f>VLOOKUP(A3625,nasdaq_wtd_mc_ritter_add!$B$2:$D$3373,$D$5)</f>
        <v>3.6505140020400701</v>
      </c>
      <c r="E3625" s="9">
        <f t="shared" si="170"/>
        <v>1.1484021332192822</v>
      </c>
      <c r="F3625" s="9">
        <f t="shared" si="168"/>
        <v>1</v>
      </c>
    </row>
    <row r="3626" spans="1:6" x14ac:dyDescent="0.3">
      <c r="A3626" s="1">
        <v>43432</v>
      </c>
      <c r="B3626">
        <f>VLOOKUP(A3626,NASDAQ_Composite_IXIC_20210721[[Date]:[Close]],5)</f>
        <v>7291.5898440000001</v>
      </c>
      <c r="C3626" s="9">
        <f t="shared" si="169"/>
        <v>2.5311782581888425</v>
      </c>
      <c r="D3626" s="9">
        <f>VLOOKUP(A3626,nasdaq_wtd_mc_ritter_add!$B$2:$D$3373,$D$5)</f>
        <v>3.67912980273432</v>
      </c>
      <c r="E3626" s="9">
        <f t="shared" si="170"/>
        <v>1.1479515445454775</v>
      </c>
      <c r="F3626" s="9">
        <f t="shared" si="168"/>
        <v>1</v>
      </c>
    </row>
    <row r="3627" spans="1:6" x14ac:dyDescent="0.3">
      <c r="A3627" s="1">
        <v>43433</v>
      </c>
      <c r="B3627">
        <f>VLOOKUP(A3627,NASDAQ_Composite_IXIC_20210721[[Date]:[Close]],5)</f>
        <v>7273.080078</v>
      </c>
      <c r="C3627" s="9">
        <f t="shared" si="169"/>
        <v>2.5286365217726798</v>
      </c>
      <c r="D3627" s="9">
        <f>VLOOKUP(A3627,nasdaq_wtd_mc_ritter_add!$B$2:$D$3373,$D$5)</f>
        <v>3.6862150781272098</v>
      </c>
      <c r="E3627" s="9">
        <f t="shared" si="170"/>
        <v>1.15757855635453</v>
      </c>
      <c r="F3627" s="9">
        <f t="shared" si="168"/>
        <v>1</v>
      </c>
    </row>
    <row r="3628" spans="1:6" x14ac:dyDescent="0.3">
      <c r="A3628" s="1">
        <v>43434</v>
      </c>
      <c r="B3628">
        <f>VLOOKUP(A3628,NASDAQ_Composite_IXIC_20210721[[Date]:[Close]],5)</f>
        <v>7330.5400390000004</v>
      </c>
      <c r="C3628" s="9">
        <f t="shared" si="169"/>
        <v>2.5365058387039854</v>
      </c>
      <c r="D3628" s="9">
        <f>VLOOKUP(A3628,nasdaq_wtd_mc_ritter_add!$B$2:$D$3373,$D$5)</f>
        <v>3.6962777450842901</v>
      </c>
      <c r="E3628" s="9">
        <f t="shared" si="170"/>
        <v>1.1597719063803047</v>
      </c>
      <c r="F3628" s="9">
        <f t="shared" si="168"/>
        <v>1</v>
      </c>
    </row>
    <row r="3629" spans="1:6" x14ac:dyDescent="0.3">
      <c r="A3629" s="1">
        <v>43435</v>
      </c>
      <c r="B3629">
        <f>VLOOKUP(A3629,NASDAQ_Composite_IXIC_20210721[[Date]:[Close]],5)</f>
        <v>7330.5400390000004</v>
      </c>
      <c r="C3629" s="9">
        <f t="shared" si="169"/>
        <v>2.5365058387039854</v>
      </c>
      <c r="D3629" s="9">
        <f>VLOOKUP(A3629,nasdaq_wtd_mc_ritter_add!$B$2:$D$3373,$D$5)</f>
        <v>3.6962777450842901</v>
      </c>
      <c r="E3629" s="9">
        <f t="shared" si="170"/>
        <v>1.1597719063803047</v>
      </c>
      <c r="F3629" s="9">
        <f t="shared" si="168"/>
        <v>0</v>
      </c>
    </row>
    <row r="3630" spans="1:6" x14ac:dyDescent="0.3">
      <c r="A3630" s="1">
        <v>43436</v>
      </c>
      <c r="B3630">
        <f>VLOOKUP(A3630,NASDAQ_Composite_IXIC_20210721[[Date]:[Close]],5)</f>
        <v>7330.5400390000004</v>
      </c>
      <c r="C3630" s="9">
        <f t="shared" si="169"/>
        <v>2.5365058387039854</v>
      </c>
      <c r="D3630" s="9">
        <f>VLOOKUP(A3630,nasdaq_wtd_mc_ritter_add!$B$2:$D$3373,$D$5)</f>
        <v>3.6962777450842901</v>
      </c>
      <c r="E3630" s="9">
        <f t="shared" si="170"/>
        <v>1.1597719063803047</v>
      </c>
      <c r="F3630" s="9">
        <f t="shared" si="168"/>
        <v>0</v>
      </c>
    </row>
    <row r="3631" spans="1:6" x14ac:dyDescent="0.3">
      <c r="A3631" s="1">
        <v>43437</v>
      </c>
      <c r="B3631">
        <f>VLOOKUP(A3631,NASDAQ_Composite_IXIC_20210721[[Date]:[Close]],5)</f>
        <v>7441.5097660000001</v>
      </c>
      <c r="C3631" s="9">
        <f t="shared" si="169"/>
        <v>2.5515304041448088</v>
      </c>
      <c r="D3631" s="9">
        <f>VLOOKUP(A3631,nasdaq_wtd_mc_ritter_add!$B$2:$D$3373,$D$5)</f>
        <v>3.7104975949782499</v>
      </c>
      <c r="E3631" s="9">
        <f t="shared" si="170"/>
        <v>1.1589671908334411</v>
      </c>
      <c r="F3631" s="9">
        <f t="shared" si="168"/>
        <v>1</v>
      </c>
    </row>
    <row r="3632" spans="1:6" x14ac:dyDescent="0.3">
      <c r="A3632" s="1">
        <v>43438</v>
      </c>
      <c r="B3632">
        <f>VLOOKUP(A3632,NASDAQ_Composite_IXIC_20210721[[Date]:[Close]],5)</f>
        <v>7158.4301759999998</v>
      </c>
      <c r="C3632" s="9">
        <f t="shared" si="169"/>
        <v>2.5127473581207065</v>
      </c>
      <c r="D3632" s="9">
        <f>VLOOKUP(A3632,nasdaq_wtd_mc_ritter_add!$B$2:$D$3373,$D$5)</f>
        <v>3.6758370272734</v>
      </c>
      <c r="E3632" s="9">
        <f t="shared" si="170"/>
        <v>1.1630896691526935</v>
      </c>
      <c r="F3632" s="9">
        <f t="shared" si="168"/>
        <v>1</v>
      </c>
    </row>
    <row r="3633" spans="1:6" x14ac:dyDescent="0.3">
      <c r="A3633" s="1">
        <v>43439</v>
      </c>
      <c r="B3633">
        <f>VLOOKUP(A3633,NASDAQ_Composite_IXIC_20210721[[Date]:[Close]],5)</f>
        <v>7158.4301759999998</v>
      </c>
      <c r="C3633" s="9">
        <f t="shared" si="169"/>
        <v>2.5127473581207065</v>
      </c>
      <c r="D3633" s="9">
        <f>VLOOKUP(A3633,nasdaq_wtd_mc_ritter_add!$B$2:$D$3373,$D$5)</f>
        <v>3.6758370272734</v>
      </c>
      <c r="E3633" s="9">
        <f t="shared" si="170"/>
        <v>1.1630896691526935</v>
      </c>
      <c r="F3633" s="9">
        <f t="shared" si="168"/>
        <v>0</v>
      </c>
    </row>
    <row r="3634" spans="1:6" x14ac:dyDescent="0.3">
      <c r="A3634" s="1">
        <v>43440</v>
      </c>
      <c r="B3634">
        <f>VLOOKUP(A3634,NASDAQ_Composite_IXIC_20210721[[Date]:[Close]],5)</f>
        <v>7188.2597660000001</v>
      </c>
      <c r="C3634" s="9">
        <f t="shared" si="169"/>
        <v>2.5169057574596119</v>
      </c>
      <c r="D3634" s="9">
        <f>VLOOKUP(A3634,nasdaq_wtd_mc_ritter_add!$B$2:$D$3373,$D$5)</f>
        <v>3.6887419081203801</v>
      </c>
      <c r="E3634" s="9">
        <f t="shared" si="170"/>
        <v>1.1718361506607682</v>
      </c>
      <c r="F3634" s="9">
        <f t="shared" si="168"/>
        <v>1</v>
      </c>
    </row>
    <row r="3635" spans="1:6" x14ac:dyDescent="0.3">
      <c r="A3635" s="1">
        <v>43441</v>
      </c>
      <c r="B3635">
        <f>VLOOKUP(A3635,NASDAQ_Composite_IXIC_20210721[[Date]:[Close]],5)</f>
        <v>6969.25</v>
      </c>
      <c r="C3635" s="9">
        <f t="shared" si="169"/>
        <v>2.4859642653142631</v>
      </c>
      <c r="D3635" s="9">
        <f>VLOOKUP(A3635,nasdaq_wtd_mc_ritter_add!$B$2:$D$3373,$D$5)</f>
        <v>3.6654246509670401</v>
      </c>
      <c r="E3635" s="9">
        <f t="shared" si="170"/>
        <v>1.179460385652777</v>
      </c>
      <c r="F3635" s="9">
        <f t="shared" si="168"/>
        <v>1</v>
      </c>
    </row>
    <row r="3636" spans="1:6" x14ac:dyDescent="0.3">
      <c r="A3636" s="1">
        <v>43442</v>
      </c>
      <c r="B3636">
        <f>VLOOKUP(A3636,NASDAQ_Composite_IXIC_20210721[[Date]:[Close]],5)</f>
        <v>6969.25</v>
      </c>
      <c r="C3636" s="9">
        <f t="shared" si="169"/>
        <v>2.4859642653142631</v>
      </c>
      <c r="D3636" s="9">
        <f>VLOOKUP(A3636,nasdaq_wtd_mc_ritter_add!$B$2:$D$3373,$D$5)</f>
        <v>3.6654246509670401</v>
      </c>
      <c r="E3636" s="9">
        <f t="shared" si="170"/>
        <v>1.179460385652777</v>
      </c>
      <c r="F3636" s="9">
        <f t="shared" si="168"/>
        <v>0</v>
      </c>
    </row>
    <row r="3637" spans="1:6" x14ac:dyDescent="0.3">
      <c r="A3637" s="1">
        <v>43443</v>
      </c>
      <c r="B3637">
        <f>VLOOKUP(A3637,NASDAQ_Composite_IXIC_20210721[[Date]:[Close]],5)</f>
        <v>6969.25</v>
      </c>
      <c r="C3637" s="9">
        <f t="shared" si="169"/>
        <v>2.4859642653142631</v>
      </c>
      <c r="D3637" s="9">
        <f>VLOOKUP(A3637,nasdaq_wtd_mc_ritter_add!$B$2:$D$3373,$D$5)</f>
        <v>3.6654246509670401</v>
      </c>
      <c r="E3637" s="9">
        <f t="shared" si="170"/>
        <v>1.179460385652777</v>
      </c>
      <c r="F3637" s="9">
        <f t="shared" si="168"/>
        <v>0</v>
      </c>
    </row>
    <row r="3638" spans="1:6" x14ac:dyDescent="0.3">
      <c r="A3638" s="1">
        <v>43444</v>
      </c>
      <c r="B3638">
        <f>VLOOKUP(A3638,NASDAQ_Composite_IXIC_20210721[[Date]:[Close]],5)</f>
        <v>7020.5200199999999</v>
      </c>
      <c r="C3638" s="9">
        <f t="shared" si="169"/>
        <v>2.4932939425660114</v>
      </c>
      <c r="D3638" s="9">
        <f>VLOOKUP(A3638,nasdaq_wtd_mc_ritter_add!$B$2:$D$3373,$D$5)</f>
        <v>3.6855266324802001</v>
      </c>
      <c r="E3638" s="9">
        <f t="shared" si="170"/>
        <v>1.1922326899141886</v>
      </c>
      <c r="F3638" s="9">
        <f t="shared" si="168"/>
        <v>1</v>
      </c>
    </row>
    <row r="3639" spans="1:6" x14ac:dyDescent="0.3">
      <c r="A3639" s="1">
        <v>43445</v>
      </c>
      <c r="B3639">
        <f>VLOOKUP(A3639,NASDAQ_Composite_IXIC_20210721[[Date]:[Close]],5)</f>
        <v>7031.830078</v>
      </c>
      <c r="C3639" s="9">
        <f t="shared" si="169"/>
        <v>2.4949036463327543</v>
      </c>
      <c r="D3639" s="9">
        <f>VLOOKUP(A3639,nasdaq_wtd_mc_ritter_add!$B$2:$D$3373,$D$5)</f>
        <v>3.6855463335302998</v>
      </c>
      <c r="E3639" s="9">
        <f t="shared" si="170"/>
        <v>1.1906426871975455</v>
      </c>
      <c r="F3639" s="9">
        <f t="shared" si="168"/>
        <v>1</v>
      </c>
    </row>
    <row r="3640" spans="1:6" x14ac:dyDescent="0.3">
      <c r="A3640" s="1">
        <v>43446</v>
      </c>
      <c r="B3640">
        <f>VLOOKUP(A3640,NASDAQ_Composite_IXIC_20210721[[Date]:[Close]],5)</f>
        <v>7098.3100590000004</v>
      </c>
      <c r="C3640" s="9">
        <f t="shared" si="169"/>
        <v>2.5043133862056672</v>
      </c>
      <c r="D3640" s="9">
        <f>VLOOKUP(A3640,nasdaq_wtd_mc_ritter_add!$B$2:$D$3373,$D$5)</f>
        <v>3.7020841961265201</v>
      </c>
      <c r="E3640" s="9">
        <f t="shared" si="170"/>
        <v>1.1977708099208528</v>
      </c>
      <c r="F3640" s="9">
        <f t="shared" si="168"/>
        <v>1</v>
      </c>
    </row>
    <row r="3641" spans="1:6" x14ac:dyDescent="0.3">
      <c r="A3641" s="1">
        <v>43447</v>
      </c>
      <c r="B3641">
        <f>VLOOKUP(A3641,NASDAQ_Composite_IXIC_20210721[[Date]:[Close]],5)</f>
        <v>7070.330078</v>
      </c>
      <c r="C3641" s="9">
        <f t="shared" si="169"/>
        <v>2.5003638162961588</v>
      </c>
      <c r="D3641" s="9">
        <f>VLOOKUP(A3641,nasdaq_wtd_mc_ritter_add!$B$2:$D$3373,$D$5)</f>
        <v>3.6965453213557899</v>
      </c>
      <c r="E3641" s="9">
        <f t="shared" si="170"/>
        <v>1.1961815050596312</v>
      </c>
      <c r="F3641" s="9">
        <f t="shared" si="168"/>
        <v>1</v>
      </c>
    </row>
    <row r="3642" spans="1:6" x14ac:dyDescent="0.3">
      <c r="A3642" s="1">
        <v>43448</v>
      </c>
      <c r="B3642">
        <f>VLOOKUP(A3642,NASDAQ_Composite_IXIC_20210721[[Date]:[Close]],5)</f>
        <v>6910.6601559999999</v>
      </c>
      <c r="C3642" s="9">
        <f t="shared" si="169"/>
        <v>2.4775218198892182</v>
      </c>
      <c r="D3642" s="9">
        <f>VLOOKUP(A3642,nasdaq_wtd_mc_ritter_add!$B$2:$D$3373,$D$5)</f>
        <v>3.6847118361301598</v>
      </c>
      <c r="E3642" s="9">
        <f t="shared" si="170"/>
        <v>1.2071900162409417</v>
      </c>
      <c r="F3642" s="9">
        <f t="shared" si="168"/>
        <v>1</v>
      </c>
    </row>
    <row r="3643" spans="1:6" x14ac:dyDescent="0.3">
      <c r="A3643" s="1">
        <v>43449</v>
      </c>
      <c r="B3643">
        <f>VLOOKUP(A3643,NASDAQ_Composite_IXIC_20210721[[Date]:[Close]],5)</f>
        <v>6910.6601559999999</v>
      </c>
      <c r="C3643" s="9">
        <f t="shared" si="169"/>
        <v>2.4775218198892182</v>
      </c>
      <c r="D3643" s="9">
        <f>VLOOKUP(A3643,nasdaq_wtd_mc_ritter_add!$B$2:$D$3373,$D$5)</f>
        <v>3.6847118361301598</v>
      </c>
      <c r="E3643" s="9">
        <f t="shared" si="170"/>
        <v>1.2071900162409417</v>
      </c>
      <c r="F3643" s="9">
        <f t="shared" si="168"/>
        <v>0</v>
      </c>
    </row>
    <row r="3644" spans="1:6" x14ac:dyDescent="0.3">
      <c r="A3644" s="1">
        <v>43450</v>
      </c>
      <c r="B3644">
        <f>VLOOKUP(A3644,NASDAQ_Composite_IXIC_20210721[[Date]:[Close]],5)</f>
        <v>6910.6601559999999</v>
      </c>
      <c r="C3644" s="9">
        <f t="shared" si="169"/>
        <v>2.4775218198892182</v>
      </c>
      <c r="D3644" s="9">
        <f>VLOOKUP(A3644,nasdaq_wtd_mc_ritter_add!$B$2:$D$3373,$D$5)</f>
        <v>3.6847118361301598</v>
      </c>
      <c r="E3644" s="9">
        <f t="shared" si="170"/>
        <v>1.2071900162409417</v>
      </c>
      <c r="F3644" s="9">
        <f t="shared" si="168"/>
        <v>0</v>
      </c>
    </row>
    <row r="3645" spans="1:6" x14ac:dyDescent="0.3">
      <c r="A3645" s="1">
        <v>43451</v>
      </c>
      <c r="B3645">
        <f>VLOOKUP(A3645,NASDAQ_Composite_IXIC_20210721[[Date]:[Close]],5)</f>
        <v>6753.7299800000001</v>
      </c>
      <c r="C3645" s="9">
        <f t="shared" si="169"/>
        <v>2.4545515922414163</v>
      </c>
      <c r="D3645" s="9">
        <f>VLOOKUP(A3645,nasdaq_wtd_mc_ritter_add!$B$2:$D$3373,$D$5)</f>
        <v>3.64608440383161</v>
      </c>
      <c r="E3645" s="9">
        <f t="shared" si="170"/>
        <v>1.1915328115901938</v>
      </c>
      <c r="F3645" s="9">
        <f t="shared" si="168"/>
        <v>1</v>
      </c>
    </row>
    <row r="3646" spans="1:6" x14ac:dyDescent="0.3">
      <c r="A3646" s="1">
        <v>43452</v>
      </c>
      <c r="B3646">
        <f>VLOOKUP(A3646,NASDAQ_Composite_IXIC_20210721[[Date]:[Close]],5)</f>
        <v>6783.9101559999999</v>
      </c>
      <c r="C3646" s="9">
        <f t="shared" si="169"/>
        <v>2.4590103052365295</v>
      </c>
      <c r="D3646" s="9">
        <f>VLOOKUP(A3646,nasdaq_wtd_mc_ritter_add!$B$2:$D$3373,$D$5)</f>
        <v>3.6575109157843202</v>
      </c>
      <c r="E3646" s="9">
        <f t="shared" si="170"/>
        <v>1.1985006105477907</v>
      </c>
      <c r="F3646" s="9">
        <f t="shared" si="168"/>
        <v>1</v>
      </c>
    </row>
    <row r="3647" spans="1:6" x14ac:dyDescent="0.3">
      <c r="A3647" s="1">
        <v>43453</v>
      </c>
      <c r="B3647">
        <f>VLOOKUP(A3647,NASDAQ_Composite_IXIC_20210721[[Date]:[Close]],5)</f>
        <v>6636.830078</v>
      </c>
      <c r="C3647" s="9">
        <f t="shared" si="169"/>
        <v>2.4370911019548975</v>
      </c>
      <c r="D3647" s="9">
        <f>VLOOKUP(A3647,nasdaq_wtd_mc_ritter_add!$B$2:$D$3373,$D$5)</f>
        <v>3.61474288825899</v>
      </c>
      <c r="E3647" s="9">
        <f t="shared" si="170"/>
        <v>1.1776517863040925</v>
      </c>
      <c r="F3647" s="9">
        <f t="shared" si="168"/>
        <v>1</v>
      </c>
    </row>
    <row r="3648" spans="1:6" x14ac:dyDescent="0.3">
      <c r="A3648" s="1">
        <v>43454</v>
      </c>
      <c r="B3648">
        <f>VLOOKUP(A3648,NASDAQ_Composite_IXIC_20210721[[Date]:[Close]],5)</f>
        <v>6528.4101559999999</v>
      </c>
      <c r="C3648" s="9">
        <f t="shared" si="169"/>
        <v>2.4206200963064495</v>
      </c>
      <c r="D3648" s="9">
        <f>VLOOKUP(A3648,nasdaq_wtd_mc_ritter_add!$B$2:$D$3373,$D$5)</f>
        <v>3.5923270001300001</v>
      </c>
      <c r="E3648" s="9">
        <f t="shared" si="170"/>
        <v>1.1717069038235506</v>
      </c>
      <c r="F3648" s="9">
        <f t="shared" si="168"/>
        <v>1</v>
      </c>
    </row>
    <row r="3649" spans="1:6" x14ac:dyDescent="0.3">
      <c r="A3649" s="1">
        <v>43455</v>
      </c>
      <c r="B3649">
        <f>VLOOKUP(A3649,NASDAQ_Composite_IXIC_20210721[[Date]:[Close]],5)</f>
        <v>6332.9902339999999</v>
      </c>
      <c r="C3649" s="9">
        <f t="shared" si="169"/>
        <v>2.3902291658007178</v>
      </c>
      <c r="D3649" s="9">
        <f>VLOOKUP(A3649,nasdaq_wtd_mc_ritter_add!$B$2:$D$3373,$D$5)</f>
        <v>3.5373469030012399</v>
      </c>
      <c r="E3649" s="9">
        <f t="shared" si="170"/>
        <v>1.1471177372005221</v>
      </c>
      <c r="F3649" s="9">
        <f t="shared" si="168"/>
        <v>1</v>
      </c>
    </row>
    <row r="3650" spans="1:6" x14ac:dyDescent="0.3">
      <c r="A3650" s="1">
        <v>43456</v>
      </c>
      <c r="B3650">
        <f>VLOOKUP(A3650,NASDAQ_Composite_IXIC_20210721[[Date]:[Close]],5)</f>
        <v>6332.9902339999999</v>
      </c>
      <c r="C3650" s="9">
        <f t="shared" si="169"/>
        <v>2.3902291658007178</v>
      </c>
      <c r="D3650" s="9">
        <f>VLOOKUP(A3650,nasdaq_wtd_mc_ritter_add!$B$2:$D$3373,$D$5)</f>
        <v>3.5373469030012399</v>
      </c>
      <c r="E3650" s="9">
        <f t="shared" si="170"/>
        <v>1.1471177372005221</v>
      </c>
      <c r="F3650" s="9">
        <f t="shared" si="168"/>
        <v>0</v>
      </c>
    </row>
    <row r="3651" spans="1:6" x14ac:dyDescent="0.3">
      <c r="A3651" s="1">
        <v>43457</v>
      </c>
      <c r="B3651">
        <f>VLOOKUP(A3651,NASDAQ_Composite_IXIC_20210721[[Date]:[Close]],5)</f>
        <v>6332.9902339999999</v>
      </c>
      <c r="C3651" s="9">
        <f t="shared" si="169"/>
        <v>2.3902291658007178</v>
      </c>
      <c r="D3651" s="9">
        <f>VLOOKUP(A3651,nasdaq_wtd_mc_ritter_add!$B$2:$D$3373,$D$5)</f>
        <v>3.5373469030012399</v>
      </c>
      <c r="E3651" s="9">
        <f t="shared" si="170"/>
        <v>1.1471177372005221</v>
      </c>
      <c r="F3651" s="9">
        <f t="shared" si="168"/>
        <v>0</v>
      </c>
    </row>
    <row r="3652" spans="1:6" x14ac:dyDescent="0.3">
      <c r="A3652" s="1">
        <v>43458</v>
      </c>
      <c r="B3652">
        <f>VLOOKUP(A3652,NASDAQ_Composite_IXIC_20210721[[Date]:[Close]],5)</f>
        <v>6192.919922</v>
      </c>
      <c r="C3652" s="9">
        <f t="shared" si="169"/>
        <v>2.3678633418158048</v>
      </c>
      <c r="D3652" s="9">
        <f>VLOOKUP(A3652,nasdaq_wtd_mc_ritter_add!$B$2:$D$3373,$D$5)</f>
        <v>3.5273594908597401</v>
      </c>
      <c r="E3652" s="9">
        <f t="shared" si="170"/>
        <v>1.1594961490439353</v>
      </c>
      <c r="F3652" s="9">
        <f t="shared" si="168"/>
        <v>1</v>
      </c>
    </row>
    <row r="3653" spans="1:6" x14ac:dyDescent="0.3">
      <c r="A3653" s="1">
        <v>43459</v>
      </c>
      <c r="B3653">
        <f>VLOOKUP(A3653,NASDAQ_Composite_IXIC_20210721[[Date]:[Close]],5)</f>
        <v>6192.919922</v>
      </c>
      <c r="C3653" s="9">
        <f t="shared" si="169"/>
        <v>2.3678633418158048</v>
      </c>
      <c r="D3653" s="9">
        <f>VLOOKUP(A3653,nasdaq_wtd_mc_ritter_add!$B$2:$D$3373,$D$5)</f>
        <v>3.5273594908597401</v>
      </c>
      <c r="E3653" s="9">
        <f t="shared" si="170"/>
        <v>1.1594961490439353</v>
      </c>
      <c r="F3653" s="9">
        <f t="shared" si="168"/>
        <v>0</v>
      </c>
    </row>
    <row r="3654" spans="1:6" x14ac:dyDescent="0.3">
      <c r="A3654" s="1">
        <v>43460</v>
      </c>
      <c r="B3654">
        <f>VLOOKUP(A3654,NASDAQ_Composite_IXIC_20210721[[Date]:[Close]],5)</f>
        <v>6554.3598629999997</v>
      </c>
      <c r="C3654" s="9">
        <f t="shared" si="169"/>
        <v>2.4245871065028455</v>
      </c>
      <c r="D3654" s="9">
        <f>VLOOKUP(A3654,nasdaq_wtd_mc_ritter_add!$B$2:$D$3373,$D$5)</f>
        <v>3.5995235543999899</v>
      </c>
      <c r="E3654" s="9">
        <f t="shared" si="170"/>
        <v>1.1749364478971445</v>
      </c>
      <c r="F3654" s="9">
        <f t="shared" si="168"/>
        <v>1</v>
      </c>
    </row>
    <row r="3655" spans="1:6" x14ac:dyDescent="0.3">
      <c r="A3655" s="1">
        <v>43461</v>
      </c>
      <c r="B3655">
        <f>VLOOKUP(A3655,NASDAQ_Composite_IXIC_20210721[[Date]:[Close]],5)</f>
        <v>6579.4902339999999</v>
      </c>
      <c r="C3655" s="9">
        <f t="shared" si="169"/>
        <v>2.4284139206484143</v>
      </c>
      <c r="D3655" s="9">
        <f>VLOOKUP(A3655,nasdaq_wtd_mc_ritter_add!$B$2:$D$3373,$D$5)</f>
        <v>3.6065494090126999</v>
      </c>
      <c r="E3655" s="9">
        <f t="shared" si="170"/>
        <v>1.1781354883642856</v>
      </c>
      <c r="F3655" s="9">
        <f t="shared" si="168"/>
        <v>1</v>
      </c>
    </row>
    <row r="3656" spans="1:6" x14ac:dyDescent="0.3">
      <c r="A3656" s="1">
        <v>43462</v>
      </c>
      <c r="B3656">
        <f>VLOOKUP(A3656,NASDAQ_Composite_IXIC_20210721[[Date]:[Close]],5)</f>
        <v>6584.5200199999999</v>
      </c>
      <c r="C3656" s="9">
        <f t="shared" si="169"/>
        <v>2.4291780929861302</v>
      </c>
      <c r="D3656" s="9">
        <f>VLOOKUP(A3656,nasdaq_wtd_mc_ritter_add!$B$2:$D$3373,$D$5)</f>
        <v>3.6057862663332201</v>
      </c>
      <c r="E3656" s="9">
        <f t="shared" si="170"/>
        <v>1.1766081733470899</v>
      </c>
      <c r="F3656" s="9">
        <f t="shared" ref="F3656:F3719" si="171">IF(OR(C3656=C3655,D3656=D3655),0,1)</f>
        <v>1</v>
      </c>
    </row>
    <row r="3657" spans="1:6" x14ac:dyDescent="0.3">
      <c r="A3657" s="1">
        <v>43463</v>
      </c>
      <c r="B3657">
        <f>VLOOKUP(A3657,NASDAQ_Composite_IXIC_20210721[[Date]:[Close]],5)</f>
        <v>6584.5200199999999</v>
      </c>
      <c r="C3657" s="9">
        <f t="shared" ref="C3657:C3720" si="172">$C$5+LN(B3657)-$A$6</f>
        <v>2.4291780929861302</v>
      </c>
      <c r="D3657" s="9">
        <f>VLOOKUP(A3657,nasdaq_wtd_mc_ritter_add!$B$2:$D$3373,$D$5)</f>
        <v>3.6057862663332201</v>
      </c>
      <c r="E3657" s="9">
        <f t="shared" ref="E3657:E3720" si="173">IF($E$5&lt;=$A3657,D3657-VLOOKUP(A3657,$A$7:$C$4936,3),0)</f>
        <v>1.1766081733470899</v>
      </c>
      <c r="F3657" s="9">
        <f t="shared" si="171"/>
        <v>0</v>
      </c>
    </row>
    <row r="3658" spans="1:6" x14ac:dyDescent="0.3">
      <c r="A3658" s="1">
        <v>43464</v>
      </c>
      <c r="B3658">
        <f>VLOOKUP(A3658,NASDAQ_Composite_IXIC_20210721[[Date]:[Close]],5)</f>
        <v>6584.5200199999999</v>
      </c>
      <c r="C3658" s="9">
        <f t="shared" si="172"/>
        <v>2.4291780929861302</v>
      </c>
      <c r="D3658" s="9">
        <f>VLOOKUP(A3658,nasdaq_wtd_mc_ritter_add!$B$2:$D$3373,$D$5)</f>
        <v>3.6057862663332201</v>
      </c>
      <c r="E3658" s="9">
        <f t="shared" si="173"/>
        <v>1.1766081733470899</v>
      </c>
      <c r="F3658" s="9">
        <f t="shared" si="171"/>
        <v>0</v>
      </c>
    </row>
    <row r="3659" spans="1:6" x14ac:dyDescent="0.3">
      <c r="A3659" s="1">
        <v>43465</v>
      </c>
      <c r="B3659">
        <f>VLOOKUP(A3659,NASDAQ_Composite_IXIC_20210721[[Date]:[Close]],5)</f>
        <v>6635.2797849999997</v>
      </c>
      <c r="C3659" s="9">
        <f t="shared" si="172"/>
        <v>2.4368574852921272</v>
      </c>
      <c r="D3659" s="9">
        <f>VLOOKUP(A3659,nasdaq_wtd_mc_ritter_add!$B$2:$D$3373,$D$5)</f>
        <v>3.6050970789744801</v>
      </c>
      <c r="E3659" s="9">
        <f t="shared" si="173"/>
        <v>1.1682395936823529</v>
      </c>
      <c r="F3659" s="9">
        <f t="shared" si="171"/>
        <v>1</v>
      </c>
    </row>
    <row r="3660" spans="1:6" x14ac:dyDescent="0.3">
      <c r="A3660" s="1">
        <v>43466</v>
      </c>
      <c r="B3660">
        <f>VLOOKUP(A3660,NASDAQ_Composite_IXIC_20210721[[Date]:[Close]],5)</f>
        <v>6635.2797849999997</v>
      </c>
      <c r="C3660" s="9">
        <f t="shared" si="172"/>
        <v>2.4368574852921272</v>
      </c>
      <c r="D3660" s="9">
        <f>VLOOKUP(A3660,nasdaq_wtd_mc_ritter_add!$B$2:$D$3373,$D$5)</f>
        <v>3.6050970789744801</v>
      </c>
      <c r="E3660" s="9">
        <f t="shared" si="173"/>
        <v>1.1682395936823529</v>
      </c>
      <c r="F3660" s="9">
        <f t="shared" si="171"/>
        <v>0</v>
      </c>
    </row>
    <row r="3661" spans="1:6" x14ac:dyDescent="0.3">
      <c r="A3661" s="1">
        <v>43467</v>
      </c>
      <c r="B3661">
        <f>VLOOKUP(A3661,NASDAQ_Composite_IXIC_20210721[[Date]:[Close]],5)</f>
        <v>6665.9399409999996</v>
      </c>
      <c r="C3661" s="9">
        <f t="shared" si="172"/>
        <v>2.4414676204427606</v>
      </c>
      <c r="D3661" s="9">
        <f>VLOOKUP(A3661,nasdaq_wtd_mc_ritter_add!$B$2:$D$3373,$D$5)</f>
        <v>3.6243123128116901</v>
      </c>
      <c r="E3661" s="9">
        <f t="shared" si="173"/>
        <v>1.1828446923689295</v>
      </c>
      <c r="F3661" s="9">
        <f t="shared" si="171"/>
        <v>1</v>
      </c>
    </row>
    <row r="3662" spans="1:6" x14ac:dyDescent="0.3">
      <c r="A3662" s="1">
        <v>43468</v>
      </c>
      <c r="B3662">
        <f>VLOOKUP(A3662,NASDAQ_Composite_IXIC_20210721[[Date]:[Close]],5)</f>
        <v>6463.5</v>
      </c>
      <c r="C3662" s="9">
        <f t="shared" si="172"/>
        <v>2.4106276170906407</v>
      </c>
      <c r="D3662" s="9">
        <f>VLOOKUP(A3662,nasdaq_wtd_mc_ritter_add!$B$2:$D$3373,$D$5)</f>
        <v>3.5930732965109602</v>
      </c>
      <c r="E3662" s="9">
        <f t="shared" si="173"/>
        <v>1.1824456794203195</v>
      </c>
      <c r="F3662" s="9">
        <f t="shared" si="171"/>
        <v>1</v>
      </c>
    </row>
    <row r="3663" spans="1:6" x14ac:dyDescent="0.3">
      <c r="A3663" s="1">
        <v>43469</v>
      </c>
      <c r="B3663">
        <f>VLOOKUP(A3663,NASDAQ_Composite_IXIC_20210721[[Date]:[Close]],5)</f>
        <v>6738.8598629999997</v>
      </c>
      <c r="C3663" s="9">
        <f t="shared" si="172"/>
        <v>2.4523474011715747</v>
      </c>
      <c r="D3663" s="9">
        <f>VLOOKUP(A3663,nasdaq_wtd_mc_ritter_add!$B$2:$D$3373,$D$5)</f>
        <v>3.6450553285542302</v>
      </c>
      <c r="E3663" s="9">
        <f t="shared" si="173"/>
        <v>1.1927079273826555</v>
      </c>
      <c r="F3663" s="9">
        <f t="shared" si="171"/>
        <v>1</v>
      </c>
    </row>
    <row r="3664" spans="1:6" x14ac:dyDescent="0.3">
      <c r="A3664" s="1">
        <v>43470</v>
      </c>
      <c r="B3664">
        <f>VLOOKUP(A3664,NASDAQ_Composite_IXIC_20210721[[Date]:[Close]],5)</f>
        <v>6738.8598629999997</v>
      </c>
      <c r="C3664" s="9">
        <f t="shared" si="172"/>
        <v>2.4523474011715747</v>
      </c>
      <c r="D3664" s="9">
        <f>VLOOKUP(A3664,nasdaq_wtd_mc_ritter_add!$B$2:$D$3373,$D$5)</f>
        <v>3.6450553285542302</v>
      </c>
      <c r="E3664" s="9">
        <f t="shared" si="173"/>
        <v>1.1927079273826555</v>
      </c>
      <c r="F3664" s="9">
        <f t="shared" si="171"/>
        <v>0</v>
      </c>
    </row>
    <row r="3665" spans="1:6" x14ac:dyDescent="0.3">
      <c r="A3665" s="1">
        <v>43471</v>
      </c>
      <c r="B3665">
        <f>VLOOKUP(A3665,NASDAQ_Composite_IXIC_20210721[[Date]:[Close]],5)</f>
        <v>6738.8598629999997</v>
      </c>
      <c r="C3665" s="9">
        <f t="shared" si="172"/>
        <v>2.4523474011715747</v>
      </c>
      <c r="D3665" s="9">
        <f>VLOOKUP(A3665,nasdaq_wtd_mc_ritter_add!$B$2:$D$3373,$D$5)</f>
        <v>3.6450553285542302</v>
      </c>
      <c r="E3665" s="9">
        <f t="shared" si="173"/>
        <v>1.1927079273826555</v>
      </c>
      <c r="F3665" s="9">
        <f t="shared" si="171"/>
        <v>0</v>
      </c>
    </row>
    <row r="3666" spans="1:6" x14ac:dyDescent="0.3">
      <c r="A3666" s="1">
        <v>43472</v>
      </c>
      <c r="B3666">
        <f>VLOOKUP(A3666,NASDAQ_Composite_IXIC_20210721[[Date]:[Close]],5)</f>
        <v>6823.4702150000003</v>
      </c>
      <c r="C3666" s="9">
        <f t="shared" si="172"/>
        <v>2.4648248219733615</v>
      </c>
      <c r="D3666" s="9">
        <f>VLOOKUP(A3666,nasdaq_wtd_mc_ritter_add!$B$2:$D$3373,$D$5)</f>
        <v>3.6668043235799201</v>
      </c>
      <c r="E3666" s="9">
        <f t="shared" si="173"/>
        <v>1.2019795016065586</v>
      </c>
      <c r="F3666" s="9">
        <f t="shared" si="171"/>
        <v>1</v>
      </c>
    </row>
    <row r="3667" spans="1:6" x14ac:dyDescent="0.3">
      <c r="A3667" s="1">
        <v>43473</v>
      </c>
      <c r="B3667">
        <f>VLOOKUP(A3667,NASDAQ_Composite_IXIC_20210721[[Date]:[Close]],5)</f>
        <v>6897</v>
      </c>
      <c r="C3667" s="9">
        <f t="shared" si="172"/>
        <v>2.475543184797929</v>
      </c>
      <c r="D3667" s="9">
        <f>VLOOKUP(A3667,nasdaq_wtd_mc_ritter_add!$B$2:$D$3373,$D$5)</f>
        <v>3.6890823343419501</v>
      </c>
      <c r="E3667" s="9">
        <f t="shared" si="173"/>
        <v>1.2135391495440211</v>
      </c>
      <c r="F3667" s="9">
        <f t="shared" si="171"/>
        <v>1</v>
      </c>
    </row>
    <row r="3668" spans="1:6" x14ac:dyDescent="0.3">
      <c r="A3668" s="1">
        <v>43474</v>
      </c>
      <c r="B3668">
        <f>VLOOKUP(A3668,NASDAQ_Composite_IXIC_20210721[[Date]:[Close]],5)</f>
        <v>6957.080078</v>
      </c>
      <c r="C3668" s="9">
        <f t="shared" si="172"/>
        <v>2.4842165076451943</v>
      </c>
      <c r="D3668" s="9">
        <f>VLOOKUP(A3668,nasdaq_wtd_mc_ritter_add!$B$2:$D$3373,$D$5)</f>
        <v>3.7004411837888598</v>
      </c>
      <c r="E3668" s="9">
        <f t="shared" si="173"/>
        <v>1.2162246761436655</v>
      </c>
      <c r="F3668" s="9">
        <f t="shared" si="171"/>
        <v>1</v>
      </c>
    </row>
    <row r="3669" spans="1:6" x14ac:dyDescent="0.3">
      <c r="A3669" s="1">
        <v>43475</v>
      </c>
      <c r="B3669">
        <f>VLOOKUP(A3669,NASDAQ_Composite_IXIC_20210721[[Date]:[Close]],5)</f>
        <v>6986.0698240000002</v>
      </c>
      <c r="C3669" s="9">
        <f t="shared" si="172"/>
        <v>2.4883747915303038</v>
      </c>
      <c r="D3669" s="9">
        <f>VLOOKUP(A3669,nasdaq_wtd_mc_ritter_add!$B$2:$D$3373,$D$5)</f>
        <v>3.7020793291862502</v>
      </c>
      <c r="E3669" s="9">
        <f t="shared" si="173"/>
        <v>1.2137045376559463</v>
      </c>
      <c r="F3669" s="9">
        <f t="shared" si="171"/>
        <v>1</v>
      </c>
    </row>
    <row r="3670" spans="1:6" x14ac:dyDescent="0.3">
      <c r="A3670" s="1">
        <v>43476</v>
      </c>
      <c r="B3670">
        <f>VLOOKUP(A3670,NASDAQ_Composite_IXIC_20210721[[Date]:[Close]],5)</f>
        <v>6971.4799800000001</v>
      </c>
      <c r="C3670" s="9">
        <f t="shared" si="172"/>
        <v>2.4862841883057021</v>
      </c>
      <c r="D3670" s="9">
        <f>VLOOKUP(A3670,nasdaq_wtd_mc_ritter_add!$B$2:$D$3373,$D$5)</f>
        <v>3.70179243438321</v>
      </c>
      <c r="E3670" s="9">
        <f t="shared" si="173"/>
        <v>1.215508246077508</v>
      </c>
      <c r="F3670" s="9">
        <f t="shared" si="171"/>
        <v>1</v>
      </c>
    </row>
    <row r="3671" spans="1:6" x14ac:dyDescent="0.3">
      <c r="A3671" s="1">
        <v>43477</v>
      </c>
      <c r="B3671">
        <f>VLOOKUP(A3671,NASDAQ_Composite_IXIC_20210721[[Date]:[Close]],5)</f>
        <v>6971.4799800000001</v>
      </c>
      <c r="C3671" s="9">
        <f t="shared" si="172"/>
        <v>2.4862841883057021</v>
      </c>
      <c r="D3671" s="9">
        <f>VLOOKUP(A3671,nasdaq_wtd_mc_ritter_add!$B$2:$D$3373,$D$5)</f>
        <v>3.70179243438321</v>
      </c>
      <c r="E3671" s="9">
        <f t="shared" si="173"/>
        <v>1.215508246077508</v>
      </c>
      <c r="F3671" s="9">
        <f t="shared" si="171"/>
        <v>0</v>
      </c>
    </row>
    <row r="3672" spans="1:6" x14ac:dyDescent="0.3">
      <c r="A3672" s="1">
        <v>43478</v>
      </c>
      <c r="B3672">
        <f>VLOOKUP(A3672,NASDAQ_Composite_IXIC_20210721[[Date]:[Close]],5)</f>
        <v>6971.4799800000001</v>
      </c>
      <c r="C3672" s="9">
        <f t="shared" si="172"/>
        <v>2.4862841883057021</v>
      </c>
      <c r="D3672" s="9">
        <f>VLOOKUP(A3672,nasdaq_wtd_mc_ritter_add!$B$2:$D$3373,$D$5)</f>
        <v>3.70179243438321</v>
      </c>
      <c r="E3672" s="9">
        <f t="shared" si="173"/>
        <v>1.215508246077508</v>
      </c>
      <c r="F3672" s="9">
        <f t="shared" si="171"/>
        <v>0</v>
      </c>
    </row>
    <row r="3673" spans="1:6" x14ac:dyDescent="0.3">
      <c r="A3673" s="1">
        <v>43479</v>
      </c>
      <c r="B3673">
        <f>VLOOKUP(A3673,NASDAQ_Composite_IXIC_20210721[[Date]:[Close]],5)</f>
        <v>6905.919922</v>
      </c>
      <c r="C3673" s="9">
        <f t="shared" si="172"/>
        <v>2.4768356538250798</v>
      </c>
      <c r="D3673" s="9">
        <f>VLOOKUP(A3673,nasdaq_wtd_mc_ritter_add!$B$2:$D$3373,$D$5)</f>
        <v>3.7019497129737302</v>
      </c>
      <c r="E3673" s="9">
        <f t="shared" si="173"/>
        <v>1.2251140591486505</v>
      </c>
      <c r="F3673" s="9">
        <f t="shared" si="171"/>
        <v>1</v>
      </c>
    </row>
    <row r="3674" spans="1:6" x14ac:dyDescent="0.3">
      <c r="A3674" s="1">
        <v>43480</v>
      </c>
      <c r="B3674">
        <f>VLOOKUP(A3674,NASDAQ_Composite_IXIC_20210721[[Date]:[Close]],5)</f>
        <v>7023.830078</v>
      </c>
      <c r="C3674" s="9">
        <f t="shared" si="172"/>
        <v>2.4937653147602665</v>
      </c>
      <c r="D3674" s="9">
        <f>VLOOKUP(A3674,nasdaq_wtd_mc_ritter_add!$B$2:$D$3373,$D$5)</f>
        <v>3.7234999741810899</v>
      </c>
      <c r="E3674" s="9">
        <f t="shared" si="173"/>
        <v>1.2297346594208234</v>
      </c>
      <c r="F3674" s="9">
        <f t="shared" si="171"/>
        <v>1</v>
      </c>
    </row>
    <row r="3675" spans="1:6" x14ac:dyDescent="0.3">
      <c r="A3675" s="1">
        <v>43481</v>
      </c>
      <c r="B3675">
        <f>VLOOKUP(A3675,NASDAQ_Composite_IXIC_20210721[[Date]:[Close]],5)</f>
        <v>7034.6899409999996</v>
      </c>
      <c r="C3675" s="9">
        <f t="shared" si="172"/>
        <v>2.4953102661698638</v>
      </c>
      <c r="D3675" s="9">
        <f>VLOOKUP(A3675,nasdaq_wtd_mc_ritter_add!$B$2:$D$3373,$D$5)</f>
        <v>3.7193897230339399</v>
      </c>
      <c r="E3675" s="9">
        <f t="shared" si="173"/>
        <v>1.224079456864076</v>
      </c>
      <c r="F3675" s="9">
        <f t="shared" si="171"/>
        <v>1</v>
      </c>
    </row>
    <row r="3676" spans="1:6" x14ac:dyDescent="0.3">
      <c r="A3676" s="1">
        <v>43482</v>
      </c>
      <c r="B3676">
        <f>VLOOKUP(A3676,NASDAQ_Composite_IXIC_20210721[[Date]:[Close]],5)</f>
        <v>7084.4599609999996</v>
      </c>
      <c r="C3676" s="9">
        <f t="shared" si="172"/>
        <v>2.5023602977211015</v>
      </c>
      <c r="D3676" s="9">
        <f>VLOOKUP(A3676,nasdaq_wtd_mc_ritter_add!$B$2:$D$3373,$D$5)</f>
        <v>3.7271384724323302</v>
      </c>
      <c r="E3676" s="9">
        <f t="shared" si="173"/>
        <v>1.2247781747112287</v>
      </c>
      <c r="F3676" s="9">
        <f t="shared" si="171"/>
        <v>1</v>
      </c>
    </row>
    <row r="3677" spans="1:6" x14ac:dyDescent="0.3">
      <c r="A3677" s="1">
        <v>43483</v>
      </c>
      <c r="B3677">
        <f>VLOOKUP(A3677,NASDAQ_Composite_IXIC_20210721[[Date]:[Close]],5)</f>
        <v>7157.2299800000001</v>
      </c>
      <c r="C3677" s="9">
        <f t="shared" si="172"/>
        <v>2.5125796821644846</v>
      </c>
      <c r="D3677" s="9">
        <f>VLOOKUP(A3677,nasdaq_wtd_mc_ritter_add!$B$2:$D$3373,$D$5)</f>
        <v>3.7404918665247302</v>
      </c>
      <c r="E3677" s="9">
        <f t="shared" si="173"/>
        <v>1.2279121843602456</v>
      </c>
      <c r="F3677" s="9">
        <f t="shared" si="171"/>
        <v>1</v>
      </c>
    </row>
    <row r="3678" spans="1:6" x14ac:dyDescent="0.3">
      <c r="A3678" s="1">
        <v>43484</v>
      </c>
      <c r="B3678">
        <f>VLOOKUP(A3678,NASDAQ_Composite_IXIC_20210721[[Date]:[Close]],5)</f>
        <v>7157.2299800000001</v>
      </c>
      <c r="C3678" s="9">
        <f t="shared" si="172"/>
        <v>2.5125796821644846</v>
      </c>
      <c r="D3678" s="9">
        <f>VLOOKUP(A3678,nasdaq_wtd_mc_ritter_add!$B$2:$D$3373,$D$5)</f>
        <v>3.7404918665247302</v>
      </c>
      <c r="E3678" s="9">
        <f t="shared" si="173"/>
        <v>1.2279121843602456</v>
      </c>
      <c r="F3678" s="9">
        <f t="shared" si="171"/>
        <v>0</v>
      </c>
    </row>
    <row r="3679" spans="1:6" x14ac:dyDescent="0.3">
      <c r="A3679" s="1">
        <v>43485</v>
      </c>
      <c r="B3679">
        <f>VLOOKUP(A3679,NASDAQ_Composite_IXIC_20210721[[Date]:[Close]],5)</f>
        <v>7157.2299800000001</v>
      </c>
      <c r="C3679" s="9">
        <f t="shared" si="172"/>
        <v>2.5125796821644846</v>
      </c>
      <c r="D3679" s="9">
        <f>VLOOKUP(A3679,nasdaq_wtd_mc_ritter_add!$B$2:$D$3373,$D$5)</f>
        <v>3.7404918665247302</v>
      </c>
      <c r="E3679" s="9">
        <f t="shared" si="173"/>
        <v>1.2279121843602456</v>
      </c>
      <c r="F3679" s="9">
        <f t="shared" si="171"/>
        <v>0</v>
      </c>
    </row>
    <row r="3680" spans="1:6" x14ac:dyDescent="0.3">
      <c r="A3680" s="1">
        <v>43486</v>
      </c>
      <c r="B3680">
        <f>VLOOKUP(A3680,NASDAQ_Composite_IXIC_20210721[[Date]:[Close]],5)</f>
        <v>7157.2299800000001</v>
      </c>
      <c r="C3680" s="9">
        <f t="shared" si="172"/>
        <v>2.5125796821644846</v>
      </c>
      <c r="D3680" s="9">
        <f>VLOOKUP(A3680,nasdaq_wtd_mc_ritter_add!$B$2:$D$3373,$D$5)</f>
        <v>3.7404918665247302</v>
      </c>
      <c r="E3680" s="9">
        <f t="shared" si="173"/>
        <v>1.2279121843602456</v>
      </c>
      <c r="F3680" s="9">
        <f t="shared" si="171"/>
        <v>0</v>
      </c>
    </row>
    <row r="3681" spans="1:6" x14ac:dyDescent="0.3">
      <c r="A3681" s="1">
        <v>43487</v>
      </c>
      <c r="B3681">
        <f>VLOOKUP(A3681,NASDAQ_Composite_IXIC_20210721[[Date]:[Close]],5)</f>
        <v>7020.3598629999997</v>
      </c>
      <c r="C3681" s="9">
        <f t="shared" si="172"/>
        <v>2.4932711296082291</v>
      </c>
      <c r="D3681" s="9">
        <f>VLOOKUP(A3681,nasdaq_wtd_mc_ritter_add!$B$2:$D$3373,$D$5)</f>
        <v>3.7165534608937598</v>
      </c>
      <c r="E3681" s="9">
        <f t="shared" si="173"/>
        <v>1.2232823312855308</v>
      </c>
      <c r="F3681" s="9">
        <f t="shared" si="171"/>
        <v>1</v>
      </c>
    </row>
    <row r="3682" spans="1:6" x14ac:dyDescent="0.3">
      <c r="A3682" s="1">
        <v>43488</v>
      </c>
      <c r="B3682">
        <f>VLOOKUP(A3682,NASDAQ_Composite_IXIC_20210721[[Date]:[Close]],5)</f>
        <v>7025.7700199999999</v>
      </c>
      <c r="C3682" s="9">
        <f t="shared" si="172"/>
        <v>2.4940414709495959</v>
      </c>
      <c r="D3682" s="9">
        <f>VLOOKUP(A3682,nasdaq_wtd_mc_ritter_add!$B$2:$D$3373,$D$5)</f>
        <v>3.7028787687025502</v>
      </c>
      <c r="E3682" s="9">
        <f t="shared" si="173"/>
        <v>1.2088372977529542</v>
      </c>
      <c r="F3682" s="9">
        <f t="shared" si="171"/>
        <v>1</v>
      </c>
    </row>
    <row r="3683" spans="1:6" x14ac:dyDescent="0.3">
      <c r="A3683" s="1">
        <v>43489</v>
      </c>
      <c r="B3683">
        <f>VLOOKUP(A3683,NASDAQ_Composite_IXIC_20210721[[Date]:[Close]],5)</f>
        <v>7073.4599609999996</v>
      </c>
      <c r="C3683" s="9">
        <f t="shared" si="172"/>
        <v>2.5008063968269019</v>
      </c>
      <c r="D3683" s="9">
        <f>VLOOKUP(A3683,nasdaq_wtd_mc_ritter_add!$B$2:$D$3373,$D$5)</f>
        <v>3.7155582557061901</v>
      </c>
      <c r="E3683" s="9">
        <f t="shared" si="173"/>
        <v>1.2147518588792883</v>
      </c>
      <c r="F3683" s="9">
        <f t="shared" si="171"/>
        <v>1</v>
      </c>
    </row>
    <row r="3684" spans="1:6" x14ac:dyDescent="0.3">
      <c r="A3684" s="1">
        <v>43490</v>
      </c>
      <c r="B3684">
        <f>VLOOKUP(A3684,NASDAQ_Composite_IXIC_20210721[[Date]:[Close]],5)</f>
        <v>7164.8598629999997</v>
      </c>
      <c r="C3684" s="9">
        <f t="shared" si="172"/>
        <v>2.513645152889139</v>
      </c>
      <c r="D3684" s="9">
        <f>VLOOKUP(A3684,nasdaq_wtd_mc_ritter_add!$B$2:$D$3373,$D$5)</f>
        <v>3.7392321208439498</v>
      </c>
      <c r="E3684" s="9">
        <f t="shared" si="173"/>
        <v>1.2255869679548108</v>
      </c>
      <c r="F3684" s="9">
        <f t="shared" si="171"/>
        <v>1</v>
      </c>
    </row>
    <row r="3685" spans="1:6" x14ac:dyDescent="0.3">
      <c r="A3685" s="1">
        <v>43491</v>
      </c>
      <c r="B3685">
        <f>VLOOKUP(A3685,NASDAQ_Composite_IXIC_20210721[[Date]:[Close]],5)</f>
        <v>7164.8598629999997</v>
      </c>
      <c r="C3685" s="9">
        <f t="shared" si="172"/>
        <v>2.513645152889139</v>
      </c>
      <c r="D3685" s="9">
        <f>VLOOKUP(A3685,nasdaq_wtd_mc_ritter_add!$B$2:$D$3373,$D$5)</f>
        <v>3.7392321208439498</v>
      </c>
      <c r="E3685" s="9">
        <f t="shared" si="173"/>
        <v>1.2255869679548108</v>
      </c>
      <c r="F3685" s="9">
        <f t="shared" si="171"/>
        <v>0</v>
      </c>
    </row>
    <row r="3686" spans="1:6" x14ac:dyDescent="0.3">
      <c r="A3686" s="1">
        <v>43492</v>
      </c>
      <c r="B3686">
        <f>VLOOKUP(A3686,NASDAQ_Composite_IXIC_20210721[[Date]:[Close]],5)</f>
        <v>7164.8598629999997</v>
      </c>
      <c r="C3686" s="9">
        <f t="shared" si="172"/>
        <v>2.513645152889139</v>
      </c>
      <c r="D3686" s="9">
        <f>VLOOKUP(A3686,nasdaq_wtd_mc_ritter_add!$B$2:$D$3373,$D$5)</f>
        <v>3.7392321208439498</v>
      </c>
      <c r="E3686" s="9">
        <f t="shared" si="173"/>
        <v>1.2255869679548108</v>
      </c>
      <c r="F3686" s="9">
        <f t="shared" si="171"/>
        <v>0</v>
      </c>
    </row>
    <row r="3687" spans="1:6" x14ac:dyDescent="0.3">
      <c r="A3687" s="1">
        <v>43493</v>
      </c>
      <c r="B3687">
        <f>VLOOKUP(A3687,NASDAQ_Composite_IXIC_20210721[[Date]:[Close]],5)</f>
        <v>7085.6801759999998</v>
      </c>
      <c r="C3687" s="9">
        <f t="shared" si="172"/>
        <v>2.5025325211417888</v>
      </c>
      <c r="D3687" s="9">
        <f>VLOOKUP(A3687,nasdaq_wtd_mc_ritter_add!$B$2:$D$3373,$D$5)</f>
        <v>3.7286758277316299</v>
      </c>
      <c r="E3687" s="9">
        <f t="shared" si="173"/>
        <v>1.2261433065898411</v>
      </c>
      <c r="F3687" s="9">
        <f t="shared" si="171"/>
        <v>1</v>
      </c>
    </row>
    <row r="3688" spans="1:6" x14ac:dyDescent="0.3">
      <c r="A3688" s="1">
        <v>43494</v>
      </c>
      <c r="B3688">
        <f>VLOOKUP(A3688,NASDAQ_Composite_IXIC_20210721[[Date]:[Close]],5)</f>
        <v>7028.2900390000004</v>
      </c>
      <c r="C3688" s="9">
        <f t="shared" si="172"/>
        <v>2.4944000888886722</v>
      </c>
      <c r="D3688" s="9">
        <f>VLOOKUP(A3688,nasdaq_wtd_mc_ritter_add!$B$2:$D$3373,$D$5)</f>
        <v>3.7113143302284399</v>
      </c>
      <c r="E3688" s="9">
        <f t="shared" si="173"/>
        <v>1.2169142413397678</v>
      </c>
      <c r="F3688" s="9">
        <f t="shared" si="171"/>
        <v>1</v>
      </c>
    </row>
    <row r="3689" spans="1:6" x14ac:dyDescent="0.3">
      <c r="A3689" s="1">
        <v>43495</v>
      </c>
      <c r="B3689">
        <f>VLOOKUP(A3689,NASDAQ_Composite_IXIC_20210721[[Date]:[Close]],5)</f>
        <v>7183.080078</v>
      </c>
      <c r="C3689" s="9">
        <f t="shared" si="172"/>
        <v>2.5161849216460395</v>
      </c>
      <c r="D3689" s="9">
        <f>VLOOKUP(A3689,nasdaq_wtd_mc_ritter_add!$B$2:$D$3373,$D$5)</f>
        <v>3.7410281388484501</v>
      </c>
      <c r="E3689" s="9">
        <f t="shared" si="173"/>
        <v>1.2248432172024106</v>
      </c>
      <c r="F3689" s="9">
        <f t="shared" si="171"/>
        <v>1</v>
      </c>
    </row>
    <row r="3690" spans="1:6" x14ac:dyDescent="0.3">
      <c r="A3690" s="1">
        <v>43496</v>
      </c>
      <c r="B3690">
        <f>VLOOKUP(A3690,NASDAQ_Composite_IXIC_20210721[[Date]:[Close]],5)</f>
        <v>7281.7402339999999</v>
      </c>
      <c r="C3690" s="9">
        <f t="shared" si="172"/>
        <v>2.5298265271229807</v>
      </c>
      <c r="D3690" s="9">
        <f>VLOOKUP(A3690,nasdaq_wtd_mc_ritter_add!$B$2:$D$3373,$D$5)</f>
        <v>3.7998507765254099</v>
      </c>
      <c r="E3690" s="9">
        <f t="shared" si="173"/>
        <v>1.2700242494024292</v>
      </c>
      <c r="F3690" s="9">
        <f t="shared" si="171"/>
        <v>1</v>
      </c>
    </row>
    <row r="3691" spans="1:6" x14ac:dyDescent="0.3">
      <c r="A3691" s="1">
        <v>43497</v>
      </c>
      <c r="B3691">
        <f>VLOOKUP(A3691,NASDAQ_Composite_IXIC_20210721[[Date]:[Close]],5)</f>
        <v>7263.8701170000004</v>
      </c>
      <c r="C3691" s="9">
        <f t="shared" si="172"/>
        <v>2.5273694111189693</v>
      </c>
      <c r="D3691" s="9">
        <f>VLOOKUP(A3691,nasdaq_wtd_mc_ritter_add!$B$2:$D$3373,$D$5)</f>
        <v>3.80012182317554</v>
      </c>
      <c r="E3691" s="9">
        <f t="shared" si="173"/>
        <v>1.2727524120565707</v>
      </c>
      <c r="F3691" s="9">
        <f t="shared" si="171"/>
        <v>1</v>
      </c>
    </row>
    <row r="3692" spans="1:6" x14ac:dyDescent="0.3">
      <c r="A3692" s="1">
        <v>43498</v>
      </c>
      <c r="B3692">
        <f>VLOOKUP(A3692,NASDAQ_Composite_IXIC_20210721[[Date]:[Close]],5)</f>
        <v>7263.8701170000004</v>
      </c>
      <c r="C3692" s="9">
        <f t="shared" si="172"/>
        <v>2.5273694111189693</v>
      </c>
      <c r="D3692" s="9">
        <f>VLOOKUP(A3692,nasdaq_wtd_mc_ritter_add!$B$2:$D$3373,$D$5)</f>
        <v>3.80012182317554</v>
      </c>
      <c r="E3692" s="9">
        <f t="shared" si="173"/>
        <v>1.2727524120565707</v>
      </c>
      <c r="F3692" s="9">
        <f t="shared" si="171"/>
        <v>0</v>
      </c>
    </row>
    <row r="3693" spans="1:6" x14ac:dyDescent="0.3">
      <c r="A3693" s="1">
        <v>43499</v>
      </c>
      <c r="B3693">
        <f>VLOOKUP(A3693,NASDAQ_Composite_IXIC_20210721[[Date]:[Close]],5)</f>
        <v>7263.8701170000004</v>
      </c>
      <c r="C3693" s="9">
        <f t="shared" si="172"/>
        <v>2.5273694111189693</v>
      </c>
      <c r="D3693" s="9">
        <f>VLOOKUP(A3693,nasdaq_wtd_mc_ritter_add!$B$2:$D$3373,$D$5)</f>
        <v>3.80012182317554</v>
      </c>
      <c r="E3693" s="9">
        <f t="shared" si="173"/>
        <v>1.2727524120565707</v>
      </c>
      <c r="F3693" s="9">
        <f t="shared" si="171"/>
        <v>0</v>
      </c>
    </row>
    <row r="3694" spans="1:6" x14ac:dyDescent="0.3">
      <c r="A3694" s="1">
        <v>43500</v>
      </c>
      <c r="B3694">
        <f>VLOOKUP(A3694,NASDAQ_Composite_IXIC_20210721[[Date]:[Close]],5)</f>
        <v>7347.5400390000004</v>
      </c>
      <c r="C3694" s="9">
        <f t="shared" si="172"/>
        <v>2.5388222189813723</v>
      </c>
      <c r="D3694" s="9">
        <f>VLOOKUP(A3694,nasdaq_wtd_mc_ritter_add!$B$2:$D$3373,$D$5)</f>
        <v>3.8154769275203502</v>
      </c>
      <c r="E3694" s="9">
        <f t="shared" si="173"/>
        <v>1.2766547085389779</v>
      </c>
      <c r="F3694" s="9">
        <f t="shared" si="171"/>
        <v>1</v>
      </c>
    </row>
    <row r="3695" spans="1:6" x14ac:dyDescent="0.3">
      <c r="A3695" s="1">
        <v>43501</v>
      </c>
      <c r="B3695">
        <f>VLOOKUP(A3695,NASDAQ_Composite_IXIC_20210721[[Date]:[Close]],5)</f>
        <v>7402.080078</v>
      </c>
      <c r="C3695" s="9">
        <f t="shared" si="172"/>
        <v>2.5462177026816724</v>
      </c>
      <c r="D3695" s="9">
        <f>VLOOKUP(A3695,nasdaq_wtd_mc_ritter_add!$B$2:$D$3373,$D$5)</f>
        <v>3.8257047326015399</v>
      </c>
      <c r="E3695" s="9">
        <f t="shared" si="173"/>
        <v>1.2794870299198675</v>
      </c>
      <c r="F3695" s="9">
        <f t="shared" si="171"/>
        <v>1</v>
      </c>
    </row>
    <row r="3696" spans="1:6" x14ac:dyDescent="0.3">
      <c r="A3696" s="1">
        <v>43502</v>
      </c>
      <c r="B3696">
        <f>VLOOKUP(A3696,NASDAQ_Composite_IXIC_20210721[[Date]:[Close]],5)</f>
        <v>7375.2797849999997</v>
      </c>
      <c r="C3696" s="9">
        <f t="shared" si="172"/>
        <v>2.5425904888042234</v>
      </c>
      <c r="D3696" s="9">
        <f>VLOOKUP(A3696,nasdaq_wtd_mc_ritter_add!$B$2:$D$3373,$D$5)</f>
        <v>3.8242739079952099</v>
      </c>
      <c r="E3696" s="9">
        <f t="shared" si="173"/>
        <v>1.2816834191909865</v>
      </c>
      <c r="F3696" s="9">
        <f t="shared" si="171"/>
        <v>1</v>
      </c>
    </row>
    <row r="3697" spans="1:6" x14ac:dyDescent="0.3">
      <c r="A3697" s="1">
        <v>43503</v>
      </c>
      <c r="B3697">
        <f>VLOOKUP(A3697,NASDAQ_Composite_IXIC_20210721[[Date]:[Close]],5)</f>
        <v>7288.3500979999999</v>
      </c>
      <c r="C3697" s="9">
        <f t="shared" si="172"/>
        <v>2.5307338467487126</v>
      </c>
      <c r="D3697" s="9">
        <f>VLOOKUP(A3697,nasdaq_wtd_mc_ritter_add!$B$2:$D$3373,$D$5)</f>
        <v>3.80278946011209</v>
      </c>
      <c r="E3697" s="9">
        <f t="shared" si="173"/>
        <v>1.2720556133633774</v>
      </c>
      <c r="F3697" s="9">
        <f t="shared" si="171"/>
        <v>1</v>
      </c>
    </row>
    <row r="3698" spans="1:6" x14ac:dyDescent="0.3">
      <c r="A3698" s="1">
        <v>43504</v>
      </c>
      <c r="B3698">
        <f>VLOOKUP(A3698,NASDAQ_Composite_IXIC_20210721[[Date]:[Close]],5)</f>
        <v>7298.2001950000003</v>
      </c>
      <c r="C3698" s="9">
        <f t="shared" si="172"/>
        <v>2.5320844194748746</v>
      </c>
      <c r="D3698" s="9">
        <f>VLOOKUP(A3698,nasdaq_wtd_mc_ritter_add!$B$2:$D$3373,$D$5)</f>
        <v>3.8118306305794398</v>
      </c>
      <c r="E3698" s="9">
        <f t="shared" si="173"/>
        <v>1.2797462111045652</v>
      </c>
      <c r="F3698" s="9">
        <f t="shared" si="171"/>
        <v>1</v>
      </c>
    </row>
    <row r="3699" spans="1:6" x14ac:dyDescent="0.3">
      <c r="A3699" s="1">
        <v>43505</v>
      </c>
      <c r="B3699">
        <f>VLOOKUP(A3699,NASDAQ_Composite_IXIC_20210721[[Date]:[Close]],5)</f>
        <v>7298.2001950000003</v>
      </c>
      <c r="C3699" s="9">
        <f t="shared" si="172"/>
        <v>2.5320844194748746</v>
      </c>
      <c r="D3699" s="9">
        <f>VLOOKUP(A3699,nasdaq_wtd_mc_ritter_add!$B$2:$D$3373,$D$5)</f>
        <v>3.8118306305794398</v>
      </c>
      <c r="E3699" s="9">
        <f t="shared" si="173"/>
        <v>1.2797462111045652</v>
      </c>
      <c r="F3699" s="9">
        <f t="shared" si="171"/>
        <v>0</v>
      </c>
    </row>
    <row r="3700" spans="1:6" x14ac:dyDescent="0.3">
      <c r="A3700" s="1">
        <v>43506</v>
      </c>
      <c r="B3700">
        <f>VLOOKUP(A3700,NASDAQ_Composite_IXIC_20210721[[Date]:[Close]],5)</f>
        <v>7298.2001950000003</v>
      </c>
      <c r="C3700" s="9">
        <f t="shared" si="172"/>
        <v>2.5320844194748746</v>
      </c>
      <c r="D3700" s="9">
        <f>VLOOKUP(A3700,nasdaq_wtd_mc_ritter_add!$B$2:$D$3373,$D$5)</f>
        <v>3.8118306305794398</v>
      </c>
      <c r="E3700" s="9">
        <f t="shared" si="173"/>
        <v>1.2797462111045652</v>
      </c>
      <c r="F3700" s="9">
        <f t="shared" si="171"/>
        <v>0</v>
      </c>
    </row>
    <row r="3701" spans="1:6" x14ac:dyDescent="0.3">
      <c r="A3701" s="1">
        <v>43507</v>
      </c>
      <c r="B3701">
        <f>VLOOKUP(A3701,NASDAQ_Composite_IXIC_20210721[[Date]:[Close]],5)</f>
        <v>7307.8999020000001</v>
      </c>
      <c r="C3701" s="9">
        <f t="shared" si="172"/>
        <v>2.5334125917263952</v>
      </c>
      <c r="D3701" s="9">
        <f>VLOOKUP(A3701,nasdaq_wtd_mc_ritter_add!$B$2:$D$3373,$D$5)</f>
        <v>3.8135778538667902</v>
      </c>
      <c r="E3701" s="9">
        <f t="shared" si="173"/>
        <v>1.2801652621403949</v>
      </c>
      <c r="F3701" s="9">
        <f t="shared" si="171"/>
        <v>1</v>
      </c>
    </row>
    <row r="3702" spans="1:6" x14ac:dyDescent="0.3">
      <c r="A3702" s="1">
        <v>43508</v>
      </c>
      <c r="B3702">
        <f>VLOOKUP(A3702,NASDAQ_Composite_IXIC_20210721[[Date]:[Close]],5)</f>
        <v>7414.6201170000004</v>
      </c>
      <c r="C3702" s="9">
        <f t="shared" si="172"/>
        <v>2.5479103929337681</v>
      </c>
      <c r="D3702" s="9">
        <f>VLOOKUP(A3702,nasdaq_wtd_mc_ritter_add!$B$2:$D$3373,$D$5)</f>
        <v>3.8226562208480099</v>
      </c>
      <c r="E3702" s="9">
        <f t="shared" si="173"/>
        <v>1.2747458279142418</v>
      </c>
      <c r="F3702" s="9">
        <f t="shared" si="171"/>
        <v>1</v>
      </c>
    </row>
    <row r="3703" spans="1:6" x14ac:dyDescent="0.3">
      <c r="A3703" s="1">
        <v>43509</v>
      </c>
      <c r="B3703">
        <f>VLOOKUP(A3703,NASDAQ_Composite_IXIC_20210721[[Date]:[Close]],5)</f>
        <v>7420.3798829999996</v>
      </c>
      <c r="C3703" s="9">
        <f t="shared" si="172"/>
        <v>2.5486869033873445</v>
      </c>
      <c r="D3703" s="9">
        <f>VLOOKUP(A3703,nasdaq_wtd_mc_ritter_add!$B$2:$D$3373,$D$5)</f>
        <v>3.8149893716143901</v>
      </c>
      <c r="E3703" s="9">
        <f t="shared" si="173"/>
        <v>1.2663024682270456</v>
      </c>
      <c r="F3703" s="9">
        <f t="shared" si="171"/>
        <v>1</v>
      </c>
    </row>
    <row r="3704" spans="1:6" x14ac:dyDescent="0.3">
      <c r="A3704" s="1">
        <v>43510</v>
      </c>
      <c r="B3704">
        <f>VLOOKUP(A3704,NASDAQ_Composite_IXIC_20210721[[Date]:[Close]],5)</f>
        <v>7426.9501950000003</v>
      </c>
      <c r="C3704" s="9">
        <f t="shared" si="172"/>
        <v>2.5495719530756551</v>
      </c>
      <c r="D3704" s="9">
        <f>VLOOKUP(A3704,nasdaq_wtd_mc_ritter_add!$B$2:$D$3373,$D$5)</f>
        <v>3.81851446027762</v>
      </c>
      <c r="E3704" s="9">
        <f t="shared" si="173"/>
        <v>1.2689425072019649</v>
      </c>
      <c r="F3704" s="9">
        <f t="shared" si="171"/>
        <v>1</v>
      </c>
    </row>
    <row r="3705" spans="1:6" x14ac:dyDescent="0.3">
      <c r="A3705" s="1">
        <v>43511</v>
      </c>
      <c r="B3705">
        <f>VLOOKUP(A3705,NASDAQ_Composite_IXIC_20210721[[Date]:[Close]],5)</f>
        <v>7472.4101559999999</v>
      </c>
      <c r="C3705" s="9">
        <f t="shared" si="172"/>
        <v>2.5556742421670711</v>
      </c>
      <c r="D3705" s="9">
        <f>VLOOKUP(A3705,nasdaq_wtd_mc_ritter_add!$B$2:$D$3373,$D$5)</f>
        <v>3.8189393527095201</v>
      </c>
      <c r="E3705" s="9">
        <f t="shared" si="173"/>
        <v>1.2632651105424491</v>
      </c>
      <c r="F3705" s="9">
        <f t="shared" si="171"/>
        <v>1</v>
      </c>
    </row>
    <row r="3706" spans="1:6" x14ac:dyDescent="0.3">
      <c r="A3706" s="1">
        <v>43512</v>
      </c>
      <c r="B3706">
        <f>VLOOKUP(A3706,NASDAQ_Composite_IXIC_20210721[[Date]:[Close]],5)</f>
        <v>7472.4101559999999</v>
      </c>
      <c r="C3706" s="9">
        <f t="shared" si="172"/>
        <v>2.5556742421670711</v>
      </c>
      <c r="D3706" s="9">
        <f>VLOOKUP(A3706,nasdaq_wtd_mc_ritter_add!$B$2:$D$3373,$D$5)</f>
        <v>3.8189393527095201</v>
      </c>
      <c r="E3706" s="9">
        <f t="shared" si="173"/>
        <v>1.2632651105424491</v>
      </c>
      <c r="F3706" s="9">
        <f t="shared" si="171"/>
        <v>0</v>
      </c>
    </row>
    <row r="3707" spans="1:6" x14ac:dyDescent="0.3">
      <c r="A3707" s="1">
        <v>43513</v>
      </c>
      <c r="B3707">
        <f>VLOOKUP(A3707,NASDAQ_Composite_IXIC_20210721[[Date]:[Close]],5)</f>
        <v>7472.4101559999999</v>
      </c>
      <c r="C3707" s="9">
        <f t="shared" si="172"/>
        <v>2.5556742421670711</v>
      </c>
      <c r="D3707" s="9">
        <f>VLOOKUP(A3707,nasdaq_wtd_mc_ritter_add!$B$2:$D$3373,$D$5)</f>
        <v>3.8189393527095201</v>
      </c>
      <c r="E3707" s="9">
        <f t="shared" si="173"/>
        <v>1.2632651105424491</v>
      </c>
      <c r="F3707" s="9">
        <f t="shared" si="171"/>
        <v>0</v>
      </c>
    </row>
    <row r="3708" spans="1:6" x14ac:dyDescent="0.3">
      <c r="A3708" s="1">
        <v>43514</v>
      </c>
      <c r="B3708">
        <f>VLOOKUP(A3708,NASDAQ_Composite_IXIC_20210721[[Date]:[Close]],5)</f>
        <v>7472.4101559999999</v>
      </c>
      <c r="C3708" s="9">
        <f t="shared" si="172"/>
        <v>2.5556742421670711</v>
      </c>
      <c r="D3708" s="9">
        <f>VLOOKUP(A3708,nasdaq_wtd_mc_ritter_add!$B$2:$D$3373,$D$5)</f>
        <v>3.8189393527095201</v>
      </c>
      <c r="E3708" s="9">
        <f t="shared" si="173"/>
        <v>1.2632651105424491</v>
      </c>
      <c r="F3708" s="9">
        <f t="shared" si="171"/>
        <v>0</v>
      </c>
    </row>
    <row r="3709" spans="1:6" x14ac:dyDescent="0.3">
      <c r="A3709" s="1">
        <v>43515</v>
      </c>
      <c r="B3709">
        <f>VLOOKUP(A3709,NASDAQ_Composite_IXIC_20210721[[Date]:[Close]],5)</f>
        <v>7486.7700199999999</v>
      </c>
      <c r="C3709" s="9">
        <f t="shared" si="172"/>
        <v>2.5575941158823179</v>
      </c>
      <c r="D3709" s="9">
        <f>VLOOKUP(A3709,nasdaq_wtd_mc_ritter_add!$B$2:$D$3373,$D$5)</f>
        <v>3.8194777450913802</v>
      </c>
      <c r="E3709" s="9">
        <f t="shared" si="173"/>
        <v>1.2618836292090623</v>
      </c>
      <c r="F3709" s="9">
        <f t="shared" si="171"/>
        <v>1</v>
      </c>
    </row>
    <row r="3710" spans="1:6" x14ac:dyDescent="0.3">
      <c r="A3710" s="1">
        <v>43516</v>
      </c>
      <c r="B3710">
        <f>VLOOKUP(A3710,NASDAQ_Composite_IXIC_20210721[[Date]:[Close]],5)</f>
        <v>7489.0698240000002</v>
      </c>
      <c r="C3710" s="9">
        <f t="shared" si="172"/>
        <v>2.5579012511137345</v>
      </c>
      <c r="D3710" s="9">
        <f>VLOOKUP(A3710,nasdaq_wtd_mc_ritter_add!$B$2:$D$3373,$D$5)</f>
        <v>3.8163432949285201</v>
      </c>
      <c r="E3710" s="9">
        <f t="shared" si="173"/>
        <v>1.2584420438147856</v>
      </c>
      <c r="F3710" s="9">
        <f t="shared" si="171"/>
        <v>1</v>
      </c>
    </row>
    <row r="3711" spans="1:6" x14ac:dyDescent="0.3">
      <c r="A3711" s="1">
        <v>43517</v>
      </c>
      <c r="B3711">
        <f>VLOOKUP(A3711,NASDAQ_Composite_IXIC_20210721[[Date]:[Close]],5)</f>
        <v>7459.7099609999996</v>
      </c>
      <c r="C3711" s="9">
        <f t="shared" si="172"/>
        <v>2.5539731845861082</v>
      </c>
      <c r="D3711" s="9">
        <f>VLOOKUP(A3711,nasdaq_wtd_mc_ritter_add!$B$2:$D$3373,$D$5)</f>
        <v>3.8043122604641502</v>
      </c>
      <c r="E3711" s="9">
        <f t="shared" si="173"/>
        <v>1.2503390758780419</v>
      </c>
      <c r="F3711" s="9">
        <f t="shared" si="171"/>
        <v>1</v>
      </c>
    </row>
    <row r="3712" spans="1:6" x14ac:dyDescent="0.3">
      <c r="A3712" s="1">
        <v>43518</v>
      </c>
      <c r="B3712">
        <f>VLOOKUP(A3712,NASDAQ_Composite_IXIC_20210721[[Date]:[Close]],5)</f>
        <v>7527.5400390000004</v>
      </c>
      <c r="C3712" s="9">
        <f t="shared" si="172"/>
        <v>2.5630249507386038</v>
      </c>
      <c r="D3712" s="9">
        <f>VLOOKUP(A3712,nasdaq_wtd_mc_ritter_add!$B$2:$D$3373,$D$5)</f>
        <v>3.8232229116919498</v>
      </c>
      <c r="E3712" s="9">
        <f t="shared" si="173"/>
        <v>1.260197960953346</v>
      </c>
      <c r="F3712" s="9">
        <f t="shared" si="171"/>
        <v>1</v>
      </c>
    </row>
    <row r="3713" spans="1:6" x14ac:dyDescent="0.3">
      <c r="A3713" s="1">
        <v>43519</v>
      </c>
      <c r="B3713">
        <f>VLOOKUP(A3713,NASDAQ_Composite_IXIC_20210721[[Date]:[Close]],5)</f>
        <v>7527.5400390000004</v>
      </c>
      <c r="C3713" s="9">
        <f t="shared" si="172"/>
        <v>2.5630249507386038</v>
      </c>
      <c r="D3713" s="9">
        <f>VLOOKUP(A3713,nasdaq_wtd_mc_ritter_add!$B$2:$D$3373,$D$5)</f>
        <v>3.8232229116919498</v>
      </c>
      <c r="E3713" s="9">
        <f t="shared" si="173"/>
        <v>1.260197960953346</v>
      </c>
      <c r="F3713" s="9">
        <f t="shared" si="171"/>
        <v>0</v>
      </c>
    </row>
    <row r="3714" spans="1:6" x14ac:dyDescent="0.3">
      <c r="A3714" s="1">
        <v>43520</v>
      </c>
      <c r="B3714">
        <f>VLOOKUP(A3714,NASDAQ_Composite_IXIC_20210721[[Date]:[Close]],5)</f>
        <v>7527.5400390000004</v>
      </c>
      <c r="C3714" s="9">
        <f t="shared" si="172"/>
        <v>2.5630249507386038</v>
      </c>
      <c r="D3714" s="9">
        <f>VLOOKUP(A3714,nasdaq_wtd_mc_ritter_add!$B$2:$D$3373,$D$5)</f>
        <v>3.8232229116919498</v>
      </c>
      <c r="E3714" s="9">
        <f t="shared" si="173"/>
        <v>1.260197960953346</v>
      </c>
      <c r="F3714" s="9">
        <f t="shared" si="171"/>
        <v>0</v>
      </c>
    </row>
    <row r="3715" spans="1:6" x14ac:dyDescent="0.3">
      <c r="A3715" s="1">
        <v>43521</v>
      </c>
      <c r="B3715">
        <f>VLOOKUP(A3715,NASDAQ_Composite_IXIC_20210721[[Date]:[Close]],5)</f>
        <v>7554.4599609999996</v>
      </c>
      <c r="C3715" s="9">
        <f t="shared" si="172"/>
        <v>2.5665947625126337</v>
      </c>
      <c r="D3715" s="9">
        <f>VLOOKUP(A3715,nasdaq_wtd_mc_ritter_add!$B$2:$D$3373,$D$5)</f>
        <v>3.8373240595085498</v>
      </c>
      <c r="E3715" s="9">
        <f t="shared" si="173"/>
        <v>1.2707292969959161</v>
      </c>
      <c r="F3715" s="9">
        <f t="shared" si="171"/>
        <v>1</v>
      </c>
    </row>
    <row r="3716" spans="1:6" x14ac:dyDescent="0.3">
      <c r="A3716" s="1">
        <v>43522</v>
      </c>
      <c r="B3716">
        <f>VLOOKUP(A3716,NASDAQ_Composite_IXIC_20210721[[Date]:[Close]],5)</f>
        <v>7549.2998049999997</v>
      </c>
      <c r="C3716" s="9">
        <f t="shared" si="172"/>
        <v>2.5659114682493884</v>
      </c>
      <c r="D3716" s="9">
        <f>VLOOKUP(A3716,nasdaq_wtd_mc_ritter_add!$B$2:$D$3373,$D$5)</f>
        <v>3.8354950734670301</v>
      </c>
      <c r="E3716" s="9">
        <f t="shared" si="173"/>
        <v>1.2695836052176417</v>
      </c>
      <c r="F3716" s="9">
        <f t="shared" si="171"/>
        <v>1</v>
      </c>
    </row>
    <row r="3717" spans="1:6" x14ac:dyDescent="0.3">
      <c r="A3717" s="1">
        <v>43523</v>
      </c>
      <c r="B3717">
        <f>VLOOKUP(A3717,NASDAQ_Composite_IXIC_20210721[[Date]:[Close]],5)</f>
        <v>7554.5097660000001</v>
      </c>
      <c r="C3717" s="9">
        <f t="shared" si="172"/>
        <v>2.5666013552851252</v>
      </c>
      <c r="D3717" s="9">
        <f>VLOOKUP(A3717,nasdaq_wtd_mc_ritter_add!$B$2:$D$3373,$D$5)</f>
        <v>3.8368162682021598</v>
      </c>
      <c r="E3717" s="9">
        <f t="shared" si="173"/>
        <v>1.2702149129170346</v>
      </c>
      <c r="F3717" s="9">
        <f t="shared" si="171"/>
        <v>1</v>
      </c>
    </row>
    <row r="3718" spans="1:6" x14ac:dyDescent="0.3">
      <c r="A3718" s="1">
        <v>43524</v>
      </c>
      <c r="B3718">
        <f>VLOOKUP(A3718,NASDAQ_Composite_IXIC_20210721[[Date]:[Close]],5)</f>
        <v>7532.5297849999997</v>
      </c>
      <c r="C3718" s="9">
        <f t="shared" si="172"/>
        <v>2.56368759656175</v>
      </c>
      <c r="D3718" s="9">
        <f>VLOOKUP(A3718,nasdaq_wtd_mc_ritter_add!$B$2:$D$3373,$D$5)</f>
        <v>3.8322860854077501</v>
      </c>
      <c r="E3718" s="9">
        <f t="shared" si="173"/>
        <v>1.268598488846</v>
      </c>
      <c r="F3718" s="9">
        <f t="shared" si="171"/>
        <v>1</v>
      </c>
    </row>
    <row r="3719" spans="1:6" x14ac:dyDescent="0.3">
      <c r="A3719" s="1">
        <v>43525</v>
      </c>
      <c r="B3719">
        <f>VLOOKUP(A3719,NASDAQ_Composite_IXIC_20210721[[Date]:[Close]],5)</f>
        <v>7595.3500979999999</v>
      </c>
      <c r="C3719" s="9">
        <f t="shared" si="172"/>
        <v>2.5719928811866657</v>
      </c>
      <c r="D3719" s="9">
        <f>VLOOKUP(A3719,nasdaq_wtd_mc_ritter_add!$B$2:$D$3373,$D$5)</f>
        <v>3.8407922540368902</v>
      </c>
      <c r="E3719" s="9">
        <f t="shared" si="173"/>
        <v>1.2687993728502245</v>
      </c>
      <c r="F3719" s="9">
        <f t="shared" si="171"/>
        <v>1</v>
      </c>
    </row>
    <row r="3720" spans="1:6" x14ac:dyDescent="0.3">
      <c r="A3720" s="1">
        <v>43526</v>
      </c>
      <c r="B3720">
        <f>VLOOKUP(A3720,NASDAQ_Composite_IXIC_20210721[[Date]:[Close]],5)</f>
        <v>7595.3500979999999</v>
      </c>
      <c r="C3720" s="9">
        <f t="shared" si="172"/>
        <v>2.5719928811866657</v>
      </c>
      <c r="D3720" s="9">
        <f>VLOOKUP(A3720,nasdaq_wtd_mc_ritter_add!$B$2:$D$3373,$D$5)</f>
        <v>3.8407922540368902</v>
      </c>
      <c r="E3720" s="9">
        <f t="shared" si="173"/>
        <v>1.2687993728502245</v>
      </c>
      <c r="F3720" s="9">
        <f t="shared" ref="F3720:F3783" si="174">IF(OR(C3720=C3719,D3720=D3719),0,1)</f>
        <v>0</v>
      </c>
    </row>
    <row r="3721" spans="1:6" x14ac:dyDescent="0.3">
      <c r="A3721" s="1">
        <v>43527</v>
      </c>
      <c r="B3721">
        <f>VLOOKUP(A3721,NASDAQ_Composite_IXIC_20210721[[Date]:[Close]],5)</f>
        <v>7595.3500979999999</v>
      </c>
      <c r="C3721" s="9">
        <f t="shared" ref="C3721:C3784" si="175">$C$5+LN(B3721)-$A$6</f>
        <v>2.5719928811866657</v>
      </c>
      <c r="D3721" s="9">
        <f>VLOOKUP(A3721,nasdaq_wtd_mc_ritter_add!$B$2:$D$3373,$D$5)</f>
        <v>3.8407922540368902</v>
      </c>
      <c r="E3721" s="9">
        <f t="shared" ref="E3721:E3784" si="176">IF($E$5&lt;=$A3721,D3721-VLOOKUP(A3721,$A$7:$C$4936,3),0)</f>
        <v>1.2687993728502245</v>
      </c>
      <c r="F3721" s="9">
        <f t="shared" si="174"/>
        <v>0</v>
      </c>
    </row>
    <row r="3722" spans="1:6" x14ac:dyDescent="0.3">
      <c r="A3722" s="1">
        <v>43528</v>
      </c>
      <c r="B3722">
        <f>VLOOKUP(A3722,NASDAQ_Composite_IXIC_20210721[[Date]:[Close]],5)</f>
        <v>7577.5698240000002</v>
      </c>
      <c r="C3722" s="9">
        <f t="shared" si="175"/>
        <v>2.5696491949047724</v>
      </c>
      <c r="D3722" s="9">
        <f>VLOOKUP(A3722,nasdaq_wtd_mc_ritter_add!$B$2:$D$3373,$D$5)</f>
        <v>3.84386614287174</v>
      </c>
      <c r="E3722" s="9">
        <f t="shared" si="176"/>
        <v>1.2742169479669676</v>
      </c>
      <c r="F3722" s="9">
        <f t="shared" si="174"/>
        <v>1</v>
      </c>
    </row>
    <row r="3723" spans="1:6" x14ac:dyDescent="0.3">
      <c r="A3723" s="1">
        <v>43529</v>
      </c>
      <c r="B3723">
        <f>VLOOKUP(A3723,NASDAQ_Composite_IXIC_20210721[[Date]:[Close]],5)</f>
        <v>7576.3598629999997</v>
      </c>
      <c r="C3723" s="9">
        <f t="shared" si="175"/>
        <v>2.5694895055004325</v>
      </c>
      <c r="D3723" s="9">
        <f>VLOOKUP(A3723,nasdaq_wtd_mc_ritter_add!$B$2:$D$3373,$D$5)</f>
        <v>3.8545373125785498</v>
      </c>
      <c r="E3723" s="9">
        <f t="shared" si="176"/>
        <v>1.2850478070781173</v>
      </c>
      <c r="F3723" s="9">
        <f t="shared" si="174"/>
        <v>1</v>
      </c>
    </row>
    <row r="3724" spans="1:6" x14ac:dyDescent="0.3">
      <c r="A3724" s="1">
        <v>43530</v>
      </c>
      <c r="B3724">
        <f>VLOOKUP(A3724,NASDAQ_Composite_IXIC_20210721[[Date]:[Close]],5)</f>
        <v>7505.919922</v>
      </c>
      <c r="C3724" s="9">
        <f t="shared" si="175"/>
        <v>2.5601486824728541</v>
      </c>
      <c r="D3724" s="9">
        <f>VLOOKUP(A3724,nasdaq_wtd_mc_ritter_add!$B$2:$D$3373,$D$5)</f>
        <v>3.8459965498336599</v>
      </c>
      <c r="E3724" s="9">
        <f t="shared" si="176"/>
        <v>1.2858478673608058</v>
      </c>
      <c r="F3724" s="9">
        <f t="shared" si="174"/>
        <v>1</v>
      </c>
    </row>
    <row r="3725" spans="1:6" x14ac:dyDescent="0.3">
      <c r="A3725" s="1">
        <v>43531</v>
      </c>
      <c r="B3725">
        <f>VLOOKUP(A3725,NASDAQ_Composite_IXIC_20210721[[Date]:[Close]],5)</f>
        <v>7421.4599609999996</v>
      </c>
      <c r="C3725" s="9">
        <f t="shared" si="175"/>
        <v>2.5488324484158946</v>
      </c>
      <c r="D3725" s="9">
        <f>VLOOKUP(A3725,nasdaq_wtd_mc_ritter_add!$B$2:$D$3373,$D$5)</f>
        <v>3.83441897698735</v>
      </c>
      <c r="E3725" s="9">
        <f t="shared" si="176"/>
        <v>1.2855865285714554</v>
      </c>
      <c r="F3725" s="9">
        <f t="shared" si="174"/>
        <v>1</v>
      </c>
    </row>
    <row r="3726" spans="1:6" x14ac:dyDescent="0.3">
      <c r="A3726" s="1">
        <v>43532</v>
      </c>
      <c r="B3726">
        <f>VLOOKUP(A3726,NASDAQ_Composite_IXIC_20210721[[Date]:[Close]],5)</f>
        <v>7408.1401370000003</v>
      </c>
      <c r="C3726" s="9">
        <f t="shared" si="175"/>
        <v>2.547036064495372</v>
      </c>
      <c r="D3726" s="9">
        <f>VLOOKUP(A3726,nasdaq_wtd_mc_ritter_add!$B$2:$D$3373,$D$5)</f>
        <v>3.8374643711532199</v>
      </c>
      <c r="E3726" s="9">
        <f t="shared" si="176"/>
        <v>1.2904283066578479</v>
      </c>
      <c r="F3726" s="9">
        <f t="shared" si="174"/>
        <v>1</v>
      </c>
    </row>
    <row r="3727" spans="1:6" x14ac:dyDescent="0.3">
      <c r="A3727" s="1">
        <v>43533</v>
      </c>
      <c r="B3727">
        <f>VLOOKUP(A3727,NASDAQ_Composite_IXIC_20210721[[Date]:[Close]],5)</f>
        <v>7408.1401370000003</v>
      </c>
      <c r="C3727" s="9">
        <f t="shared" si="175"/>
        <v>2.547036064495372</v>
      </c>
      <c r="D3727" s="9">
        <f>VLOOKUP(A3727,nasdaq_wtd_mc_ritter_add!$B$2:$D$3373,$D$5)</f>
        <v>3.8374643711532199</v>
      </c>
      <c r="E3727" s="9">
        <f t="shared" si="176"/>
        <v>1.2904283066578479</v>
      </c>
      <c r="F3727" s="9">
        <f t="shared" si="174"/>
        <v>0</v>
      </c>
    </row>
    <row r="3728" spans="1:6" x14ac:dyDescent="0.3">
      <c r="A3728" s="1">
        <v>43534</v>
      </c>
      <c r="B3728">
        <f>VLOOKUP(A3728,NASDAQ_Composite_IXIC_20210721[[Date]:[Close]],5)</f>
        <v>7408.1401370000003</v>
      </c>
      <c r="C3728" s="9">
        <f t="shared" si="175"/>
        <v>2.547036064495372</v>
      </c>
      <c r="D3728" s="9">
        <f>VLOOKUP(A3728,nasdaq_wtd_mc_ritter_add!$B$2:$D$3373,$D$5)</f>
        <v>3.8374643711532199</v>
      </c>
      <c r="E3728" s="9">
        <f t="shared" si="176"/>
        <v>1.2904283066578479</v>
      </c>
      <c r="F3728" s="9">
        <f t="shared" si="174"/>
        <v>0</v>
      </c>
    </row>
    <row r="3729" spans="1:6" x14ac:dyDescent="0.3">
      <c r="A3729" s="1">
        <v>43535</v>
      </c>
      <c r="B3729">
        <f>VLOOKUP(A3729,NASDAQ_Composite_IXIC_20210721[[Date]:[Close]],5)</f>
        <v>7558.0600590000004</v>
      </c>
      <c r="C3729" s="9">
        <f t="shared" si="175"/>
        <v>2.5670712016588952</v>
      </c>
      <c r="D3729" s="9">
        <f>VLOOKUP(A3729,nasdaq_wtd_mc_ritter_add!$B$2:$D$3373,$D$5)</f>
        <v>3.8579973076336702</v>
      </c>
      <c r="E3729" s="9">
        <f t="shared" si="176"/>
        <v>1.290926105974775</v>
      </c>
      <c r="F3729" s="9">
        <f t="shared" si="174"/>
        <v>1</v>
      </c>
    </row>
    <row r="3730" spans="1:6" x14ac:dyDescent="0.3">
      <c r="A3730" s="1">
        <v>43536</v>
      </c>
      <c r="B3730">
        <f>VLOOKUP(A3730,NASDAQ_Composite_IXIC_20210721[[Date]:[Close]],5)</f>
        <v>7591.0297849999997</v>
      </c>
      <c r="C3730" s="9">
        <f t="shared" si="175"/>
        <v>2.5714239091011732</v>
      </c>
      <c r="D3730" s="9">
        <f>VLOOKUP(A3730,nasdaq_wtd_mc_ritter_add!$B$2:$D$3373,$D$5)</f>
        <v>3.8596285227760898</v>
      </c>
      <c r="E3730" s="9">
        <f t="shared" si="176"/>
        <v>1.2882046136749166</v>
      </c>
      <c r="F3730" s="9">
        <f t="shared" si="174"/>
        <v>1</v>
      </c>
    </row>
    <row r="3731" spans="1:6" x14ac:dyDescent="0.3">
      <c r="A3731" s="1">
        <v>43537</v>
      </c>
      <c r="B3731">
        <f>VLOOKUP(A3731,NASDAQ_Composite_IXIC_20210721[[Date]:[Close]],5)</f>
        <v>7643.4101559999999</v>
      </c>
      <c r="C3731" s="9">
        <f t="shared" si="175"/>
        <v>2.5783005094376046</v>
      </c>
      <c r="D3731" s="9">
        <f>VLOOKUP(A3731,nasdaq_wtd_mc_ritter_add!$B$2:$D$3373,$D$5)</f>
        <v>3.8683290531559602</v>
      </c>
      <c r="E3731" s="9">
        <f t="shared" si="176"/>
        <v>1.2900285437183556</v>
      </c>
      <c r="F3731" s="9">
        <f t="shared" si="174"/>
        <v>1</v>
      </c>
    </row>
    <row r="3732" spans="1:6" x14ac:dyDescent="0.3">
      <c r="A3732" s="1">
        <v>43538</v>
      </c>
      <c r="B3732">
        <f>VLOOKUP(A3732,NASDAQ_Composite_IXIC_20210721[[Date]:[Close]],5)</f>
        <v>7630.9101559999999</v>
      </c>
      <c r="C3732" s="9">
        <f t="shared" si="175"/>
        <v>2.5766637750317267</v>
      </c>
      <c r="D3732" s="9">
        <f>VLOOKUP(A3732,nasdaq_wtd_mc_ritter_add!$B$2:$D$3373,$D$5)</f>
        <v>3.8638835928449899</v>
      </c>
      <c r="E3732" s="9">
        <f t="shared" si="176"/>
        <v>1.2872198178132632</v>
      </c>
      <c r="F3732" s="9">
        <f t="shared" si="174"/>
        <v>1</v>
      </c>
    </row>
    <row r="3733" spans="1:6" x14ac:dyDescent="0.3">
      <c r="A3733" s="1">
        <v>43539</v>
      </c>
      <c r="B3733">
        <f>VLOOKUP(A3733,NASDAQ_Composite_IXIC_20210721[[Date]:[Close]],5)</f>
        <v>7688.5297849999997</v>
      </c>
      <c r="C3733" s="9">
        <f t="shared" si="175"/>
        <v>2.5841862302824952</v>
      </c>
      <c r="D3733" s="9">
        <f>VLOOKUP(A3733,nasdaq_wtd_mc_ritter_add!$B$2:$D$3373,$D$5)</f>
        <v>3.8582200175032901</v>
      </c>
      <c r="E3733" s="9">
        <f t="shared" si="176"/>
        <v>1.274033787220795</v>
      </c>
      <c r="F3733" s="9">
        <f t="shared" si="174"/>
        <v>1</v>
      </c>
    </row>
    <row r="3734" spans="1:6" x14ac:dyDescent="0.3">
      <c r="A3734" s="1">
        <v>43540</v>
      </c>
      <c r="B3734">
        <f>VLOOKUP(A3734,NASDAQ_Composite_IXIC_20210721[[Date]:[Close]],5)</f>
        <v>7688.5297849999997</v>
      </c>
      <c r="C3734" s="9">
        <f t="shared" si="175"/>
        <v>2.5841862302824952</v>
      </c>
      <c r="D3734" s="9">
        <f>VLOOKUP(A3734,nasdaq_wtd_mc_ritter_add!$B$2:$D$3373,$D$5)</f>
        <v>3.8582200175032901</v>
      </c>
      <c r="E3734" s="9">
        <f t="shared" si="176"/>
        <v>1.274033787220795</v>
      </c>
      <c r="F3734" s="9">
        <f t="shared" si="174"/>
        <v>0</v>
      </c>
    </row>
    <row r="3735" spans="1:6" x14ac:dyDescent="0.3">
      <c r="A3735" s="1">
        <v>43541</v>
      </c>
      <c r="B3735">
        <f>VLOOKUP(A3735,NASDAQ_Composite_IXIC_20210721[[Date]:[Close]],5)</f>
        <v>7688.5297849999997</v>
      </c>
      <c r="C3735" s="9">
        <f t="shared" si="175"/>
        <v>2.5841862302824952</v>
      </c>
      <c r="D3735" s="9">
        <f>VLOOKUP(A3735,nasdaq_wtd_mc_ritter_add!$B$2:$D$3373,$D$5)</f>
        <v>3.8582200175032901</v>
      </c>
      <c r="E3735" s="9">
        <f t="shared" si="176"/>
        <v>1.274033787220795</v>
      </c>
      <c r="F3735" s="9">
        <f t="shared" si="174"/>
        <v>0</v>
      </c>
    </row>
    <row r="3736" spans="1:6" x14ac:dyDescent="0.3">
      <c r="A3736" s="1">
        <v>43542</v>
      </c>
      <c r="B3736">
        <f>VLOOKUP(A3736,NASDAQ_Composite_IXIC_20210721[[Date]:[Close]],5)</f>
        <v>7714.4799800000001</v>
      </c>
      <c r="C3736" s="9">
        <f t="shared" si="175"/>
        <v>2.5875557301332526</v>
      </c>
      <c r="D3736" s="9">
        <f>VLOOKUP(A3736,nasdaq_wtd_mc_ritter_add!$B$2:$D$3373,$D$5)</f>
        <v>3.8444467672745102</v>
      </c>
      <c r="E3736" s="9">
        <f t="shared" si="176"/>
        <v>1.2568910371412576</v>
      </c>
      <c r="F3736" s="9">
        <f t="shared" si="174"/>
        <v>1</v>
      </c>
    </row>
    <row r="3737" spans="1:6" x14ac:dyDescent="0.3">
      <c r="A3737" s="1">
        <v>43543</v>
      </c>
      <c r="B3737">
        <f>VLOOKUP(A3737,NASDAQ_Composite_IXIC_20210721[[Date]:[Close]],5)</f>
        <v>7723.9501950000003</v>
      </c>
      <c r="C3737" s="9">
        <f t="shared" si="175"/>
        <v>2.5887825668103597</v>
      </c>
      <c r="D3737" s="9">
        <f>VLOOKUP(A3737,nasdaq_wtd_mc_ritter_add!$B$2:$D$3373,$D$5)</f>
        <v>3.8479305931985301</v>
      </c>
      <c r="E3737" s="9">
        <f t="shared" si="176"/>
        <v>1.2591480263881705</v>
      </c>
      <c r="F3737" s="9">
        <f t="shared" si="174"/>
        <v>1</v>
      </c>
    </row>
    <row r="3738" spans="1:6" x14ac:dyDescent="0.3">
      <c r="A3738" s="1">
        <v>43544</v>
      </c>
      <c r="B3738">
        <f>VLOOKUP(A3738,NASDAQ_Composite_IXIC_20210721[[Date]:[Close]],5)</f>
        <v>7728.9702150000003</v>
      </c>
      <c r="C3738" s="9">
        <f t="shared" si="175"/>
        <v>2.5894322847980797</v>
      </c>
      <c r="D3738" s="9">
        <f>VLOOKUP(A3738,nasdaq_wtd_mc_ritter_add!$B$2:$D$3373,$D$5)</f>
        <v>3.85849467563227</v>
      </c>
      <c r="E3738" s="9">
        <f t="shared" si="176"/>
        <v>1.2690623908341903</v>
      </c>
      <c r="F3738" s="9">
        <f t="shared" si="174"/>
        <v>1</v>
      </c>
    </row>
    <row r="3739" spans="1:6" x14ac:dyDescent="0.3">
      <c r="A3739" s="1">
        <v>43545</v>
      </c>
      <c r="B3739">
        <f>VLOOKUP(A3739,NASDAQ_Composite_IXIC_20210721[[Date]:[Close]],5)</f>
        <v>7838.9599609999996</v>
      </c>
      <c r="C3739" s="9">
        <f t="shared" si="175"/>
        <v>2.6035628178755212</v>
      </c>
      <c r="D3739" s="9">
        <f>VLOOKUP(A3739,nasdaq_wtd_mc_ritter_add!$B$2:$D$3373,$D$5)</f>
        <v>3.8701845409008602</v>
      </c>
      <c r="E3739" s="9">
        <f t="shared" si="176"/>
        <v>1.2666217230253389</v>
      </c>
      <c r="F3739" s="9">
        <f t="shared" si="174"/>
        <v>1</v>
      </c>
    </row>
    <row r="3740" spans="1:6" x14ac:dyDescent="0.3">
      <c r="A3740" s="1">
        <v>43546</v>
      </c>
      <c r="B3740">
        <f>VLOOKUP(A3740,NASDAQ_Composite_IXIC_20210721[[Date]:[Close]],5)</f>
        <v>7642.669922</v>
      </c>
      <c r="C3740" s="9">
        <f t="shared" si="175"/>
        <v>2.5782036587084702</v>
      </c>
      <c r="D3740" s="9">
        <f>VLOOKUP(A3740,nasdaq_wtd_mc_ritter_add!$B$2:$D$3373,$D$5)</f>
        <v>3.84213796435882</v>
      </c>
      <c r="E3740" s="9">
        <f t="shared" si="176"/>
        <v>1.2639343056503498</v>
      </c>
      <c r="F3740" s="9">
        <f t="shared" si="174"/>
        <v>1</v>
      </c>
    </row>
    <row r="3741" spans="1:6" x14ac:dyDescent="0.3">
      <c r="A3741" s="1">
        <v>43547</v>
      </c>
      <c r="B3741">
        <f>VLOOKUP(A3741,NASDAQ_Composite_IXIC_20210721[[Date]:[Close]],5)</f>
        <v>7642.669922</v>
      </c>
      <c r="C3741" s="9">
        <f t="shared" si="175"/>
        <v>2.5782036587084702</v>
      </c>
      <c r="D3741" s="9">
        <f>VLOOKUP(A3741,nasdaq_wtd_mc_ritter_add!$B$2:$D$3373,$D$5)</f>
        <v>3.84213796435882</v>
      </c>
      <c r="E3741" s="9">
        <f t="shared" si="176"/>
        <v>1.2639343056503498</v>
      </c>
      <c r="F3741" s="9">
        <f t="shared" si="174"/>
        <v>0</v>
      </c>
    </row>
    <row r="3742" spans="1:6" x14ac:dyDescent="0.3">
      <c r="A3742" s="1">
        <v>43548</v>
      </c>
      <c r="B3742">
        <f>VLOOKUP(A3742,NASDAQ_Composite_IXIC_20210721[[Date]:[Close]],5)</f>
        <v>7642.669922</v>
      </c>
      <c r="C3742" s="9">
        <f t="shared" si="175"/>
        <v>2.5782036587084702</v>
      </c>
      <c r="D3742" s="9">
        <f>VLOOKUP(A3742,nasdaq_wtd_mc_ritter_add!$B$2:$D$3373,$D$5)</f>
        <v>3.84213796435882</v>
      </c>
      <c r="E3742" s="9">
        <f t="shared" si="176"/>
        <v>1.2639343056503498</v>
      </c>
      <c r="F3742" s="9">
        <f t="shared" si="174"/>
        <v>0</v>
      </c>
    </row>
    <row r="3743" spans="1:6" x14ac:dyDescent="0.3">
      <c r="A3743" s="1">
        <v>43549</v>
      </c>
      <c r="B3743">
        <f>VLOOKUP(A3743,NASDAQ_Composite_IXIC_20210721[[Date]:[Close]],5)</f>
        <v>7637.5400390000004</v>
      </c>
      <c r="C3743" s="9">
        <f t="shared" si="175"/>
        <v>2.5775322172550057</v>
      </c>
      <c r="D3743" s="9">
        <f>VLOOKUP(A3743,nasdaq_wtd_mc_ritter_add!$B$2:$D$3373,$D$5)</f>
        <v>3.8466508331628302</v>
      </c>
      <c r="E3743" s="9">
        <f t="shared" si="176"/>
        <v>1.2691186159078245</v>
      </c>
      <c r="F3743" s="9">
        <f t="shared" si="174"/>
        <v>1</v>
      </c>
    </row>
    <row r="3744" spans="1:6" x14ac:dyDescent="0.3">
      <c r="A3744" s="1">
        <v>43550</v>
      </c>
      <c r="B3744">
        <f>VLOOKUP(A3744,NASDAQ_Composite_IXIC_20210721[[Date]:[Close]],5)</f>
        <v>7691.5200199999999</v>
      </c>
      <c r="C3744" s="9">
        <f t="shared" si="175"/>
        <v>2.5845750762323592</v>
      </c>
      <c r="D3744" s="9">
        <f>VLOOKUP(A3744,nasdaq_wtd_mc_ritter_add!$B$2:$D$3373,$D$5)</f>
        <v>3.85605276774454</v>
      </c>
      <c r="E3744" s="9">
        <f t="shared" si="176"/>
        <v>1.2714776915121808</v>
      </c>
      <c r="F3744" s="9">
        <f t="shared" si="174"/>
        <v>1</v>
      </c>
    </row>
    <row r="3745" spans="1:6" x14ac:dyDescent="0.3">
      <c r="A3745" s="1">
        <v>43551</v>
      </c>
      <c r="B3745">
        <f>VLOOKUP(A3745,NASDAQ_Composite_IXIC_20210721[[Date]:[Close]],5)</f>
        <v>7643.3798829999996</v>
      </c>
      <c r="C3745" s="9">
        <f t="shared" si="175"/>
        <v>2.5782965487630713</v>
      </c>
      <c r="D3745" s="9">
        <f>VLOOKUP(A3745,nasdaq_wtd_mc_ritter_add!$B$2:$D$3373,$D$5)</f>
        <v>3.8424759396229602</v>
      </c>
      <c r="E3745" s="9">
        <f t="shared" si="176"/>
        <v>1.2641793908598888</v>
      </c>
      <c r="F3745" s="9">
        <f t="shared" si="174"/>
        <v>1</v>
      </c>
    </row>
    <row r="3746" spans="1:6" x14ac:dyDescent="0.3">
      <c r="A3746" s="1">
        <v>43552</v>
      </c>
      <c r="B3746">
        <f>VLOOKUP(A3746,NASDAQ_Composite_IXIC_20210721[[Date]:[Close]],5)</f>
        <v>7669.169922</v>
      </c>
      <c r="C3746" s="9">
        <f t="shared" si="175"/>
        <v>2.5816650358817315</v>
      </c>
      <c r="D3746" s="9">
        <f>VLOOKUP(A3746,nasdaq_wtd_mc_ritter_add!$B$2:$D$3373,$D$5)</f>
        <v>3.84739851204976</v>
      </c>
      <c r="E3746" s="9">
        <f t="shared" si="176"/>
        <v>1.2657334761680286</v>
      </c>
      <c r="F3746" s="9">
        <f t="shared" si="174"/>
        <v>1</v>
      </c>
    </row>
    <row r="3747" spans="1:6" x14ac:dyDescent="0.3">
      <c r="A3747" s="1">
        <v>43553</v>
      </c>
      <c r="B3747">
        <f>VLOOKUP(A3747,NASDAQ_Composite_IXIC_20210721[[Date]:[Close]],5)</f>
        <v>7729.3198240000002</v>
      </c>
      <c r="C3747" s="9">
        <f t="shared" si="175"/>
        <v>2.5894775173560385</v>
      </c>
      <c r="D3747" s="9">
        <f>VLOOKUP(A3747,nasdaq_wtd_mc_ritter_add!$B$2:$D$3373,$D$5)</f>
        <v>3.8575060775368302</v>
      </c>
      <c r="E3747" s="9">
        <f t="shared" si="176"/>
        <v>1.2680285601807917</v>
      </c>
      <c r="F3747" s="9">
        <f t="shared" si="174"/>
        <v>1</v>
      </c>
    </row>
    <row r="3748" spans="1:6" x14ac:dyDescent="0.3">
      <c r="A3748" s="1">
        <v>43554</v>
      </c>
      <c r="B3748">
        <f>VLOOKUP(A3748,NASDAQ_Composite_IXIC_20210721[[Date]:[Close]],5)</f>
        <v>7729.3198240000002</v>
      </c>
      <c r="C3748" s="9">
        <f t="shared" si="175"/>
        <v>2.5894775173560385</v>
      </c>
      <c r="D3748" s="9">
        <f>VLOOKUP(A3748,nasdaq_wtd_mc_ritter_add!$B$2:$D$3373,$D$5)</f>
        <v>3.8575060775368302</v>
      </c>
      <c r="E3748" s="9">
        <f t="shared" si="176"/>
        <v>1.2680285601807917</v>
      </c>
      <c r="F3748" s="9">
        <f t="shared" si="174"/>
        <v>0</v>
      </c>
    </row>
    <row r="3749" spans="1:6" x14ac:dyDescent="0.3">
      <c r="A3749" s="1">
        <v>43555</v>
      </c>
      <c r="B3749">
        <f>VLOOKUP(A3749,NASDAQ_Composite_IXIC_20210721[[Date]:[Close]],5)</f>
        <v>7729.3198240000002</v>
      </c>
      <c r="C3749" s="9">
        <f t="shared" si="175"/>
        <v>2.5894775173560385</v>
      </c>
      <c r="D3749" s="9">
        <f>VLOOKUP(A3749,nasdaq_wtd_mc_ritter_add!$B$2:$D$3373,$D$5)</f>
        <v>3.8575060775368302</v>
      </c>
      <c r="E3749" s="9">
        <f t="shared" si="176"/>
        <v>1.2680285601807917</v>
      </c>
      <c r="F3749" s="9">
        <f t="shared" si="174"/>
        <v>0</v>
      </c>
    </row>
    <row r="3750" spans="1:6" x14ac:dyDescent="0.3">
      <c r="A3750" s="1">
        <v>43556</v>
      </c>
      <c r="B3750">
        <f>VLOOKUP(A3750,NASDAQ_Composite_IXIC_20210721[[Date]:[Close]],5)</f>
        <v>7828.9101559999999</v>
      </c>
      <c r="C3750" s="9">
        <f t="shared" si="175"/>
        <v>2.6022799624135837</v>
      </c>
      <c r="D3750" s="9">
        <f>VLOOKUP(A3750,nasdaq_wtd_mc_ritter_add!$B$2:$D$3373,$D$5)</f>
        <v>3.8639900364003599</v>
      </c>
      <c r="E3750" s="9">
        <f t="shared" si="176"/>
        <v>1.2617100739867761</v>
      </c>
      <c r="F3750" s="9">
        <f t="shared" si="174"/>
        <v>1</v>
      </c>
    </row>
    <row r="3751" spans="1:6" x14ac:dyDescent="0.3">
      <c r="A3751" s="1">
        <v>43557</v>
      </c>
      <c r="B3751">
        <f>VLOOKUP(A3751,NASDAQ_Composite_IXIC_20210721[[Date]:[Close]],5)</f>
        <v>7848.6899409999996</v>
      </c>
      <c r="C3751" s="9">
        <f t="shared" si="175"/>
        <v>2.6048032817191755</v>
      </c>
      <c r="D3751" s="9">
        <f>VLOOKUP(A3751,nasdaq_wtd_mc_ritter_add!$B$2:$D$3373,$D$5)</f>
        <v>3.88085663234284</v>
      </c>
      <c r="E3751" s="9">
        <f t="shared" si="176"/>
        <v>1.2760533506236644</v>
      </c>
      <c r="F3751" s="9">
        <f t="shared" si="174"/>
        <v>1</v>
      </c>
    </row>
    <row r="3752" spans="1:6" x14ac:dyDescent="0.3">
      <c r="A3752" s="1">
        <v>43558</v>
      </c>
      <c r="B3752">
        <f>VLOOKUP(A3752,NASDAQ_Composite_IXIC_20210721[[Date]:[Close]],5)</f>
        <v>7895.5498049999997</v>
      </c>
      <c r="C3752" s="9">
        <f t="shared" si="175"/>
        <v>2.6107559352769991</v>
      </c>
      <c r="D3752" s="9">
        <f>VLOOKUP(A3752,nasdaq_wtd_mc_ritter_add!$B$2:$D$3373,$D$5)</f>
        <v>3.8833787409179599</v>
      </c>
      <c r="E3752" s="9">
        <f t="shared" si="176"/>
        <v>1.2726228056409608</v>
      </c>
      <c r="F3752" s="9">
        <f t="shared" si="174"/>
        <v>1</v>
      </c>
    </row>
    <row r="3753" spans="1:6" x14ac:dyDescent="0.3">
      <c r="A3753" s="1">
        <v>43559</v>
      </c>
      <c r="B3753">
        <f>VLOOKUP(A3753,NASDAQ_Composite_IXIC_20210721[[Date]:[Close]],5)</f>
        <v>7891.7797849999997</v>
      </c>
      <c r="C3753" s="9">
        <f t="shared" si="175"/>
        <v>2.6102783345465932</v>
      </c>
      <c r="D3753" s="9">
        <f>VLOOKUP(A3753,nasdaq_wtd_mc_ritter_add!$B$2:$D$3373,$D$5)</f>
        <v>3.8825431782104101</v>
      </c>
      <c r="E3753" s="9">
        <f t="shared" si="176"/>
        <v>1.2722648436638169</v>
      </c>
      <c r="F3753" s="9">
        <f t="shared" si="174"/>
        <v>1</v>
      </c>
    </row>
    <row r="3754" spans="1:6" x14ac:dyDescent="0.3">
      <c r="A3754" s="1">
        <v>43560</v>
      </c>
      <c r="B3754">
        <f>VLOOKUP(A3754,NASDAQ_Composite_IXIC_20210721[[Date]:[Close]],5)</f>
        <v>7938.6899409999996</v>
      </c>
      <c r="C3754" s="9">
        <f t="shared" si="175"/>
        <v>2.6162049171584014</v>
      </c>
      <c r="D3754" s="9">
        <f>VLOOKUP(A3754,nasdaq_wtd_mc_ritter_add!$B$2:$D$3373,$D$5)</f>
        <v>3.8879961142868802</v>
      </c>
      <c r="E3754" s="9">
        <f t="shared" si="176"/>
        <v>1.2717911971284788</v>
      </c>
      <c r="F3754" s="9">
        <f t="shared" si="174"/>
        <v>1</v>
      </c>
    </row>
    <row r="3755" spans="1:6" x14ac:dyDescent="0.3">
      <c r="A3755" s="1">
        <v>43561</v>
      </c>
      <c r="B3755">
        <f>VLOOKUP(A3755,NASDAQ_Composite_IXIC_20210721[[Date]:[Close]],5)</f>
        <v>7938.6899409999996</v>
      </c>
      <c r="C3755" s="9">
        <f t="shared" si="175"/>
        <v>2.6162049171584014</v>
      </c>
      <c r="D3755" s="9">
        <f>VLOOKUP(A3755,nasdaq_wtd_mc_ritter_add!$B$2:$D$3373,$D$5)</f>
        <v>3.8879961142868802</v>
      </c>
      <c r="E3755" s="9">
        <f t="shared" si="176"/>
        <v>1.2717911971284788</v>
      </c>
      <c r="F3755" s="9">
        <f t="shared" si="174"/>
        <v>0</v>
      </c>
    </row>
    <row r="3756" spans="1:6" x14ac:dyDescent="0.3">
      <c r="A3756" s="1">
        <v>43562</v>
      </c>
      <c r="B3756">
        <f>VLOOKUP(A3756,NASDAQ_Composite_IXIC_20210721[[Date]:[Close]],5)</f>
        <v>7938.6899409999996</v>
      </c>
      <c r="C3756" s="9">
        <f t="shared" si="175"/>
        <v>2.6162049171584014</v>
      </c>
      <c r="D3756" s="9">
        <f>VLOOKUP(A3756,nasdaq_wtd_mc_ritter_add!$B$2:$D$3373,$D$5)</f>
        <v>3.8879961142868802</v>
      </c>
      <c r="E3756" s="9">
        <f t="shared" si="176"/>
        <v>1.2717911971284788</v>
      </c>
      <c r="F3756" s="9">
        <f t="shared" si="174"/>
        <v>0</v>
      </c>
    </row>
    <row r="3757" spans="1:6" x14ac:dyDescent="0.3">
      <c r="A3757" s="1">
        <v>43563</v>
      </c>
      <c r="B3757">
        <f>VLOOKUP(A3757,NASDAQ_Composite_IXIC_20210721[[Date]:[Close]],5)</f>
        <v>7953.8798829999996</v>
      </c>
      <c r="C3757" s="9">
        <f t="shared" si="175"/>
        <v>2.6181164955618597</v>
      </c>
      <c r="D3757" s="9">
        <f>VLOOKUP(A3757,nasdaq_wtd_mc_ritter_add!$B$2:$D$3373,$D$5)</f>
        <v>3.8854732300460699</v>
      </c>
      <c r="E3757" s="9">
        <f t="shared" si="176"/>
        <v>1.2673567344842103</v>
      </c>
      <c r="F3757" s="9">
        <f t="shared" si="174"/>
        <v>1</v>
      </c>
    </row>
    <row r="3758" spans="1:6" x14ac:dyDescent="0.3">
      <c r="A3758" s="1">
        <v>43564</v>
      </c>
      <c r="B3758">
        <f>VLOOKUP(A3758,NASDAQ_Composite_IXIC_20210721[[Date]:[Close]],5)</f>
        <v>7909.2797849999997</v>
      </c>
      <c r="C3758" s="9">
        <f t="shared" si="175"/>
        <v>2.6124933767819138</v>
      </c>
      <c r="D3758" s="9">
        <f>VLOOKUP(A3758,nasdaq_wtd_mc_ritter_add!$B$2:$D$3373,$D$5)</f>
        <v>3.8879660740555999</v>
      </c>
      <c r="E3758" s="9">
        <f t="shared" si="176"/>
        <v>1.2754726972736861</v>
      </c>
      <c r="F3758" s="9">
        <f t="shared" si="174"/>
        <v>1</v>
      </c>
    </row>
    <row r="3759" spans="1:6" x14ac:dyDescent="0.3">
      <c r="A3759" s="1">
        <v>43565</v>
      </c>
      <c r="B3759">
        <f>VLOOKUP(A3759,NASDAQ_Composite_IXIC_20210721[[Date]:[Close]],5)</f>
        <v>7964.2402339999999</v>
      </c>
      <c r="C3759" s="9">
        <f t="shared" si="175"/>
        <v>2.6194182010882363</v>
      </c>
      <c r="D3759" s="9">
        <f>VLOOKUP(A3759,nasdaq_wtd_mc_ritter_add!$B$2:$D$3373,$D$5)</f>
        <v>3.8941193644139802</v>
      </c>
      <c r="E3759" s="9">
        <f t="shared" si="176"/>
        <v>1.2747011633257439</v>
      </c>
      <c r="F3759" s="9">
        <f t="shared" si="174"/>
        <v>1</v>
      </c>
    </row>
    <row r="3760" spans="1:6" x14ac:dyDescent="0.3">
      <c r="A3760" s="1">
        <v>43566</v>
      </c>
      <c r="B3760">
        <f>VLOOKUP(A3760,NASDAQ_Composite_IXIC_20210721[[Date]:[Close]],5)</f>
        <v>7947.3598629999997</v>
      </c>
      <c r="C3760" s="9">
        <f t="shared" si="175"/>
        <v>2.6172964311556202</v>
      </c>
      <c r="D3760" s="9">
        <f>VLOOKUP(A3760,nasdaq_wtd_mc_ritter_add!$B$2:$D$3373,$D$5)</f>
        <v>3.8912302844781501</v>
      </c>
      <c r="E3760" s="9">
        <f t="shared" si="176"/>
        <v>1.27393385332253</v>
      </c>
      <c r="F3760" s="9">
        <f t="shared" si="174"/>
        <v>1</v>
      </c>
    </row>
    <row r="3761" spans="1:6" x14ac:dyDescent="0.3">
      <c r="A3761" s="1">
        <v>43567</v>
      </c>
      <c r="B3761">
        <f>VLOOKUP(A3761,NASDAQ_Composite_IXIC_20210721[[Date]:[Close]],5)</f>
        <v>7984.1601559999999</v>
      </c>
      <c r="C3761" s="9">
        <f t="shared" si="175"/>
        <v>2.6219162487759844</v>
      </c>
      <c r="D3761" s="9">
        <f>VLOOKUP(A3761,nasdaq_wtd_mc_ritter_add!$B$2:$D$3373,$D$5)</f>
        <v>3.8930750683649298</v>
      </c>
      <c r="E3761" s="9">
        <f t="shared" si="176"/>
        <v>1.2711588195889454</v>
      </c>
      <c r="F3761" s="9">
        <f t="shared" si="174"/>
        <v>1</v>
      </c>
    </row>
    <row r="3762" spans="1:6" x14ac:dyDescent="0.3">
      <c r="A3762" s="1">
        <v>43568</v>
      </c>
      <c r="B3762">
        <f>VLOOKUP(A3762,NASDAQ_Composite_IXIC_20210721[[Date]:[Close]],5)</f>
        <v>7984.1601559999999</v>
      </c>
      <c r="C3762" s="9">
        <f t="shared" si="175"/>
        <v>2.6219162487759844</v>
      </c>
      <c r="D3762" s="9">
        <f>VLOOKUP(A3762,nasdaq_wtd_mc_ritter_add!$B$2:$D$3373,$D$5)</f>
        <v>3.8930750683649298</v>
      </c>
      <c r="E3762" s="9">
        <f t="shared" si="176"/>
        <v>1.2711588195889454</v>
      </c>
      <c r="F3762" s="9">
        <f t="shared" si="174"/>
        <v>0</v>
      </c>
    </row>
    <row r="3763" spans="1:6" x14ac:dyDescent="0.3">
      <c r="A3763" s="1">
        <v>43569</v>
      </c>
      <c r="B3763">
        <f>VLOOKUP(A3763,NASDAQ_Composite_IXIC_20210721[[Date]:[Close]],5)</f>
        <v>7984.1601559999999</v>
      </c>
      <c r="C3763" s="9">
        <f t="shared" si="175"/>
        <v>2.6219162487759844</v>
      </c>
      <c r="D3763" s="9">
        <f>VLOOKUP(A3763,nasdaq_wtd_mc_ritter_add!$B$2:$D$3373,$D$5)</f>
        <v>3.8930750683649298</v>
      </c>
      <c r="E3763" s="9">
        <f t="shared" si="176"/>
        <v>1.2711588195889454</v>
      </c>
      <c r="F3763" s="9">
        <f t="shared" si="174"/>
        <v>0</v>
      </c>
    </row>
    <row r="3764" spans="1:6" x14ac:dyDescent="0.3">
      <c r="A3764" s="1">
        <v>43570</v>
      </c>
      <c r="B3764">
        <f>VLOOKUP(A3764,NASDAQ_Composite_IXIC_20210721[[Date]:[Close]],5)</f>
        <v>7976.0097660000001</v>
      </c>
      <c r="C3764" s="9">
        <f t="shared" si="175"/>
        <v>2.6208949074308334</v>
      </c>
      <c r="D3764" s="9">
        <f>VLOOKUP(A3764,nasdaq_wtd_mc_ritter_add!$B$2:$D$3373,$D$5)</f>
        <v>3.89184627419655</v>
      </c>
      <c r="E3764" s="9">
        <f t="shared" si="176"/>
        <v>1.2709513667657166</v>
      </c>
      <c r="F3764" s="9">
        <f t="shared" si="174"/>
        <v>1</v>
      </c>
    </row>
    <row r="3765" spans="1:6" x14ac:dyDescent="0.3">
      <c r="A3765" s="1">
        <v>43571</v>
      </c>
      <c r="B3765">
        <f>VLOOKUP(A3765,NASDAQ_Composite_IXIC_20210721[[Date]:[Close]],5)</f>
        <v>8000.2299800000001</v>
      </c>
      <c r="C3765" s="9">
        <f t="shared" si="175"/>
        <v>2.6239269391154094</v>
      </c>
      <c r="D3765" s="9">
        <f>VLOOKUP(A3765,nasdaq_wtd_mc_ritter_add!$B$2:$D$3373,$D$5)</f>
        <v>3.8890498259014499</v>
      </c>
      <c r="E3765" s="9">
        <f t="shared" si="176"/>
        <v>1.2651228867860405</v>
      </c>
      <c r="F3765" s="9">
        <f t="shared" si="174"/>
        <v>1</v>
      </c>
    </row>
    <row r="3766" spans="1:6" x14ac:dyDescent="0.3">
      <c r="A3766" s="1">
        <v>43572</v>
      </c>
      <c r="B3766">
        <f>VLOOKUP(A3766,NASDAQ_Composite_IXIC_20210721[[Date]:[Close]],5)</f>
        <v>7996.080078</v>
      </c>
      <c r="C3766" s="9">
        <f t="shared" si="175"/>
        <v>2.6234080816941612</v>
      </c>
      <c r="D3766" s="9">
        <f>VLOOKUP(A3766,nasdaq_wtd_mc_ritter_add!$B$2:$D$3373,$D$5)</f>
        <v>3.87840945202236</v>
      </c>
      <c r="E3766" s="9">
        <f t="shared" si="176"/>
        <v>1.2550013703281988</v>
      </c>
      <c r="F3766" s="9">
        <f t="shared" si="174"/>
        <v>1</v>
      </c>
    </row>
    <row r="3767" spans="1:6" x14ac:dyDescent="0.3">
      <c r="A3767" s="1">
        <v>43573</v>
      </c>
      <c r="B3767">
        <f>VLOOKUP(A3767,NASDAQ_Composite_IXIC_20210721[[Date]:[Close]],5)</f>
        <v>7998.0600590000004</v>
      </c>
      <c r="C3767" s="9">
        <f t="shared" si="175"/>
        <v>2.6236556699975209</v>
      </c>
      <c r="D3767" s="9">
        <f>VLOOKUP(A3767,nasdaq_wtd_mc_ritter_add!$B$2:$D$3373,$D$5)</f>
        <v>3.8752967466928898</v>
      </c>
      <c r="E3767" s="9">
        <f t="shared" si="176"/>
        <v>1.2516410766953689</v>
      </c>
      <c r="F3767" s="9">
        <f t="shared" si="174"/>
        <v>1</v>
      </c>
    </row>
    <row r="3768" spans="1:6" x14ac:dyDescent="0.3">
      <c r="A3768" s="1">
        <v>43574</v>
      </c>
      <c r="B3768">
        <f>VLOOKUP(A3768,NASDAQ_Composite_IXIC_20210721[[Date]:[Close]],5)</f>
        <v>7998.0600590000004</v>
      </c>
      <c r="C3768" s="9">
        <f t="shared" si="175"/>
        <v>2.6236556699975209</v>
      </c>
      <c r="D3768" s="9">
        <f>VLOOKUP(A3768,nasdaq_wtd_mc_ritter_add!$B$2:$D$3373,$D$5)</f>
        <v>3.8752967466928898</v>
      </c>
      <c r="E3768" s="9">
        <f t="shared" si="176"/>
        <v>1.2516410766953689</v>
      </c>
      <c r="F3768" s="9">
        <f t="shared" si="174"/>
        <v>0</v>
      </c>
    </row>
    <row r="3769" spans="1:6" x14ac:dyDescent="0.3">
      <c r="A3769" s="1">
        <v>43575</v>
      </c>
      <c r="B3769">
        <f>VLOOKUP(A3769,NASDAQ_Composite_IXIC_20210721[[Date]:[Close]],5)</f>
        <v>7998.0600590000004</v>
      </c>
      <c r="C3769" s="9">
        <f t="shared" si="175"/>
        <v>2.6236556699975209</v>
      </c>
      <c r="D3769" s="9">
        <f>VLOOKUP(A3769,nasdaq_wtd_mc_ritter_add!$B$2:$D$3373,$D$5)</f>
        <v>3.8752967466928898</v>
      </c>
      <c r="E3769" s="9">
        <f t="shared" si="176"/>
        <v>1.2516410766953689</v>
      </c>
      <c r="F3769" s="9">
        <f t="shared" si="174"/>
        <v>0</v>
      </c>
    </row>
    <row r="3770" spans="1:6" x14ac:dyDescent="0.3">
      <c r="A3770" s="1">
        <v>43576</v>
      </c>
      <c r="B3770">
        <f>VLOOKUP(A3770,NASDAQ_Composite_IXIC_20210721[[Date]:[Close]],5)</f>
        <v>7998.0600590000004</v>
      </c>
      <c r="C3770" s="9">
        <f t="shared" si="175"/>
        <v>2.6236556699975209</v>
      </c>
      <c r="D3770" s="9">
        <f>VLOOKUP(A3770,nasdaq_wtd_mc_ritter_add!$B$2:$D$3373,$D$5)</f>
        <v>3.8752967466928898</v>
      </c>
      <c r="E3770" s="9">
        <f t="shared" si="176"/>
        <v>1.2516410766953689</v>
      </c>
      <c r="F3770" s="9">
        <f t="shared" si="174"/>
        <v>0</v>
      </c>
    </row>
    <row r="3771" spans="1:6" x14ac:dyDescent="0.3">
      <c r="A3771" s="1">
        <v>43577</v>
      </c>
      <c r="B3771">
        <f>VLOOKUP(A3771,NASDAQ_Composite_IXIC_20210721[[Date]:[Close]],5)</f>
        <v>8015.2700199999999</v>
      </c>
      <c r="C3771" s="9">
        <f t="shared" si="175"/>
        <v>2.6258051251753196</v>
      </c>
      <c r="D3771" s="9">
        <f>VLOOKUP(A3771,nasdaq_wtd_mc_ritter_add!$B$2:$D$3373,$D$5)</f>
        <v>3.88707910967242</v>
      </c>
      <c r="E3771" s="9">
        <f t="shared" si="176"/>
        <v>1.2612739844971004</v>
      </c>
      <c r="F3771" s="9">
        <f t="shared" si="174"/>
        <v>1</v>
      </c>
    </row>
    <row r="3772" spans="1:6" x14ac:dyDescent="0.3">
      <c r="A3772" s="1">
        <v>43578</v>
      </c>
      <c r="B3772">
        <f>VLOOKUP(A3772,NASDAQ_Composite_IXIC_20210721[[Date]:[Close]],5)</f>
        <v>8120.8198240000002</v>
      </c>
      <c r="C3772" s="9">
        <f t="shared" si="175"/>
        <v>2.6388877629726837</v>
      </c>
      <c r="D3772" s="9">
        <f>VLOOKUP(A3772,nasdaq_wtd_mc_ritter_add!$B$2:$D$3373,$D$5)</f>
        <v>3.9066682983875198</v>
      </c>
      <c r="E3772" s="9">
        <f t="shared" si="176"/>
        <v>1.2677805354148362</v>
      </c>
      <c r="F3772" s="9">
        <f t="shared" si="174"/>
        <v>1</v>
      </c>
    </row>
    <row r="3773" spans="1:6" x14ac:dyDescent="0.3">
      <c r="A3773" s="1">
        <v>43579</v>
      </c>
      <c r="B3773">
        <f>VLOOKUP(A3773,NASDAQ_Composite_IXIC_20210721[[Date]:[Close]],5)</f>
        <v>8102.0097660000001</v>
      </c>
      <c r="C3773" s="9">
        <f t="shared" si="175"/>
        <v>2.6365688005099353</v>
      </c>
      <c r="D3773" s="9">
        <f>VLOOKUP(A3773,nasdaq_wtd_mc_ritter_add!$B$2:$D$3373,$D$5)</f>
        <v>3.90093733327706</v>
      </c>
      <c r="E3773" s="9">
        <f t="shared" si="176"/>
        <v>1.2643685327671248</v>
      </c>
      <c r="F3773" s="9">
        <f t="shared" si="174"/>
        <v>1</v>
      </c>
    </row>
    <row r="3774" spans="1:6" x14ac:dyDescent="0.3">
      <c r="A3774" s="1">
        <v>43580</v>
      </c>
      <c r="B3774">
        <f>VLOOKUP(A3774,NASDAQ_Composite_IXIC_20210721[[Date]:[Close]],5)</f>
        <v>8118.6801759999998</v>
      </c>
      <c r="C3774" s="9">
        <f t="shared" si="175"/>
        <v>2.6386242514098432</v>
      </c>
      <c r="D3774" s="9">
        <f>VLOOKUP(A3774,nasdaq_wtd_mc_ritter_add!$B$2:$D$3373,$D$5)</f>
        <v>3.9297163035851601</v>
      </c>
      <c r="E3774" s="9">
        <f t="shared" si="176"/>
        <v>1.2910920521753169</v>
      </c>
      <c r="F3774" s="9">
        <f t="shared" si="174"/>
        <v>1</v>
      </c>
    </row>
    <row r="3775" spans="1:6" x14ac:dyDescent="0.3">
      <c r="A3775" s="1">
        <v>43581</v>
      </c>
      <c r="B3775">
        <f>VLOOKUP(A3775,NASDAQ_Composite_IXIC_20210721[[Date]:[Close]],5)</f>
        <v>8146.3999020000001</v>
      </c>
      <c r="C3775" s="9">
        <f t="shared" si="175"/>
        <v>2.6420327501942404</v>
      </c>
      <c r="D3775" s="9">
        <f>VLOOKUP(A3775,nasdaq_wtd_mc_ritter_add!$B$2:$D$3373,$D$5)</f>
        <v>3.9342994294012499</v>
      </c>
      <c r="E3775" s="9">
        <f t="shared" si="176"/>
        <v>1.2922666792070094</v>
      </c>
      <c r="F3775" s="9">
        <f t="shared" si="174"/>
        <v>1</v>
      </c>
    </row>
    <row r="3776" spans="1:6" x14ac:dyDescent="0.3">
      <c r="A3776" s="1">
        <v>43582</v>
      </c>
      <c r="B3776">
        <f>VLOOKUP(A3776,NASDAQ_Composite_IXIC_20210721[[Date]:[Close]],5)</f>
        <v>8146.3999020000001</v>
      </c>
      <c r="C3776" s="9">
        <f t="shared" si="175"/>
        <v>2.6420327501942404</v>
      </c>
      <c r="D3776" s="9">
        <f>VLOOKUP(A3776,nasdaq_wtd_mc_ritter_add!$B$2:$D$3373,$D$5)</f>
        <v>3.9342994294012499</v>
      </c>
      <c r="E3776" s="9">
        <f t="shared" si="176"/>
        <v>1.2922666792070094</v>
      </c>
      <c r="F3776" s="9">
        <f t="shared" si="174"/>
        <v>0</v>
      </c>
    </row>
    <row r="3777" spans="1:6" x14ac:dyDescent="0.3">
      <c r="A3777" s="1">
        <v>43583</v>
      </c>
      <c r="B3777">
        <f>VLOOKUP(A3777,NASDAQ_Composite_IXIC_20210721[[Date]:[Close]],5)</f>
        <v>8146.3999020000001</v>
      </c>
      <c r="C3777" s="9">
        <f t="shared" si="175"/>
        <v>2.6420327501942404</v>
      </c>
      <c r="D3777" s="9">
        <f>VLOOKUP(A3777,nasdaq_wtd_mc_ritter_add!$B$2:$D$3373,$D$5)</f>
        <v>3.9342994294012499</v>
      </c>
      <c r="E3777" s="9">
        <f t="shared" si="176"/>
        <v>1.2922666792070094</v>
      </c>
      <c r="F3777" s="9">
        <f t="shared" si="174"/>
        <v>0</v>
      </c>
    </row>
    <row r="3778" spans="1:6" x14ac:dyDescent="0.3">
      <c r="A3778" s="1">
        <v>43584</v>
      </c>
      <c r="B3778">
        <f>VLOOKUP(A3778,NASDAQ_Composite_IXIC_20210721[[Date]:[Close]],5)</f>
        <v>8161.8500979999999</v>
      </c>
      <c r="C3778" s="9">
        <f t="shared" si="175"/>
        <v>2.6439275213220297</v>
      </c>
      <c r="D3778" s="9">
        <f>VLOOKUP(A3778,nasdaq_wtd_mc_ritter_add!$B$2:$D$3373,$D$5)</f>
        <v>3.9477453688297102</v>
      </c>
      <c r="E3778" s="9">
        <f t="shared" si="176"/>
        <v>1.3038178475076805</v>
      </c>
      <c r="F3778" s="9">
        <f t="shared" si="174"/>
        <v>1</v>
      </c>
    </row>
    <row r="3779" spans="1:6" x14ac:dyDescent="0.3">
      <c r="A3779" s="1">
        <v>43585</v>
      </c>
      <c r="B3779">
        <f>VLOOKUP(A3779,NASDAQ_Composite_IXIC_20210721[[Date]:[Close]],5)</f>
        <v>8095.3901370000003</v>
      </c>
      <c r="C3779" s="9">
        <f t="shared" si="175"/>
        <v>2.6357514311286527</v>
      </c>
      <c r="D3779" s="9">
        <f>VLOOKUP(A3779,nasdaq_wtd_mc_ritter_add!$B$2:$D$3373,$D$5)</f>
        <v>3.94195229610914</v>
      </c>
      <c r="E3779" s="9">
        <f t="shared" si="176"/>
        <v>1.3062008649804873</v>
      </c>
      <c r="F3779" s="9">
        <f t="shared" si="174"/>
        <v>1</v>
      </c>
    </row>
    <row r="3780" spans="1:6" x14ac:dyDescent="0.3">
      <c r="A3780" s="1">
        <v>43586</v>
      </c>
      <c r="B3780">
        <f>VLOOKUP(A3780,NASDAQ_Composite_IXIC_20210721[[Date]:[Close]],5)</f>
        <v>8049.6401370000003</v>
      </c>
      <c r="C3780" s="9">
        <f t="shared" si="175"/>
        <v>2.6300840373017556</v>
      </c>
      <c r="D3780" s="9">
        <f>VLOOKUP(A3780,nasdaq_wtd_mc_ritter_add!$B$2:$D$3373,$D$5)</f>
        <v>3.93617324378901</v>
      </c>
      <c r="E3780" s="9">
        <f t="shared" si="176"/>
        <v>1.3060892064872545</v>
      </c>
      <c r="F3780" s="9">
        <f t="shared" si="174"/>
        <v>1</v>
      </c>
    </row>
    <row r="3781" spans="1:6" x14ac:dyDescent="0.3">
      <c r="A3781" s="1">
        <v>43587</v>
      </c>
      <c r="B3781">
        <f>VLOOKUP(A3781,NASDAQ_Composite_IXIC_20210721[[Date]:[Close]],5)</f>
        <v>8036.7700199999999</v>
      </c>
      <c r="C3781" s="9">
        <f t="shared" si="175"/>
        <v>2.6284839140150273</v>
      </c>
      <c r="D3781" s="9">
        <f>VLOOKUP(A3781,nasdaq_wtd_mc_ritter_add!$B$2:$D$3373,$D$5)</f>
        <v>3.9327766424564001</v>
      </c>
      <c r="E3781" s="9">
        <f t="shared" si="176"/>
        <v>1.3042927284413728</v>
      </c>
      <c r="F3781" s="9">
        <f t="shared" si="174"/>
        <v>1</v>
      </c>
    </row>
    <row r="3782" spans="1:6" x14ac:dyDescent="0.3">
      <c r="A3782" s="1">
        <v>43588</v>
      </c>
      <c r="B3782">
        <f>VLOOKUP(A3782,NASDAQ_Composite_IXIC_20210721[[Date]:[Close]],5)</f>
        <v>8164</v>
      </c>
      <c r="C3782" s="9">
        <f t="shared" si="175"/>
        <v>2.6441908952963731</v>
      </c>
      <c r="D3782" s="9">
        <f>VLOOKUP(A3782,nasdaq_wtd_mc_ritter_add!$B$2:$D$3373,$D$5)</f>
        <v>3.94969391227569</v>
      </c>
      <c r="E3782" s="9">
        <f t="shared" si="176"/>
        <v>1.3055030169793169</v>
      </c>
      <c r="F3782" s="9">
        <f t="shared" si="174"/>
        <v>1</v>
      </c>
    </row>
    <row r="3783" spans="1:6" x14ac:dyDescent="0.3">
      <c r="A3783" s="1">
        <v>43589</v>
      </c>
      <c r="B3783">
        <f>VLOOKUP(A3783,NASDAQ_Composite_IXIC_20210721[[Date]:[Close]],5)</f>
        <v>8164</v>
      </c>
      <c r="C3783" s="9">
        <f t="shared" si="175"/>
        <v>2.6441908952963731</v>
      </c>
      <c r="D3783" s="9">
        <f>VLOOKUP(A3783,nasdaq_wtd_mc_ritter_add!$B$2:$D$3373,$D$5)</f>
        <v>3.94969391227569</v>
      </c>
      <c r="E3783" s="9">
        <f t="shared" si="176"/>
        <v>1.3055030169793169</v>
      </c>
      <c r="F3783" s="9">
        <f t="shared" si="174"/>
        <v>0</v>
      </c>
    </row>
    <row r="3784" spans="1:6" x14ac:dyDescent="0.3">
      <c r="A3784" s="1">
        <v>43590</v>
      </c>
      <c r="B3784">
        <f>VLOOKUP(A3784,NASDAQ_Composite_IXIC_20210721[[Date]:[Close]],5)</f>
        <v>8164</v>
      </c>
      <c r="C3784" s="9">
        <f t="shared" si="175"/>
        <v>2.6441908952963731</v>
      </c>
      <c r="D3784" s="9">
        <f>VLOOKUP(A3784,nasdaq_wtd_mc_ritter_add!$B$2:$D$3373,$D$5)</f>
        <v>3.94969391227569</v>
      </c>
      <c r="E3784" s="9">
        <f t="shared" si="176"/>
        <v>1.3055030169793169</v>
      </c>
      <c r="F3784" s="9">
        <f t="shared" ref="F3784:F3847" si="177">IF(OR(C3784=C3783,D3784=D3783),0,1)</f>
        <v>0</v>
      </c>
    </row>
    <row r="3785" spans="1:6" x14ac:dyDescent="0.3">
      <c r="A3785" s="1">
        <v>43591</v>
      </c>
      <c r="B3785">
        <f>VLOOKUP(A3785,NASDAQ_Composite_IXIC_20210721[[Date]:[Close]],5)</f>
        <v>8123.2900390000004</v>
      </c>
      <c r="C3785" s="9">
        <f t="shared" ref="C3785:C3848" si="178">$C$5+LN(B3785)-$A$6</f>
        <v>2.6391918996769883</v>
      </c>
      <c r="D3785" s="9">
        <f>VLOOKUP(A3785,nasdaq_wtd_mc_ritter_add!$B$2:$D$3373,$D$5)</f>
        <v>3.9502508769265701</v>
      </c>
      <c r="E3785" s="9">
        <f t="shared" ref="E3785:E3848" si="179">IF($E$5&lt;=$A3785,D3785-VLOOKUP(A3785,$A$7:$C$4936,3),0)</f>
        <v>1.3110589772495818</v>
      </c>
      <c r="F3785" s="9">
        <f t="shared" si="177"/>
        <v>1</v>
      </c>
    </row>
    <row r="3786" spans="1:6" x14ac:dyDescent="0.3">
      <c r="A3786" s="1">
        <v>43592</v>
      </c>
      <c r="B3786">
        <f>VLOOKUP(A3786,NASDAQ_Composite_IXIC_20210721[[Date]:[Close]],5)</f>
        <v>7963.7597660000001</v>
      </c>
      <c r="C3786" s="9">
        <f t="shared" si="178"/>
        <v>2.6193578711032872</v>
      </c>
      <c r="D3786" s="9">
        <f>VLOOKUP(A3786,nasdaq_wtd_mc_ritter_add!$B$2:$D$3373,$D$5)</f>
        <v>3.9257610893403401</v>
      </c>
      <c r="E3786" s="9">
        <f t="shared" si="179"/>
        <v>1.3064032182370529</v>
      </c>
      <c r="F3786" s="9">
        <f t="shared" si="177"/>
        <v>1</v>
      </c>
    </row>
    <row r="3787" spans="1:6" x14ac:dyDescent="0.3">
      <c r="A3787" s="1">
        <v>43593</v>
      </c>
      <c r="B3787">
        <f>VLOOKUP(A3787,NASDAQ_Composite_IXIC_20210721[[Date]:[Close]],5)</f>
        <v>7943.3198240000002</v>
      </c>
      <c r="C3787" s="9">
        <f t="shared" si="178"/>
        <v>2.616787952076483</v>
      </c>
      <c r="D3787" s="9">
        <f>VLOOKUP(A3787,nasdaq_wtd_mc_ritter_add!$B$2:$D$3373,$D$5)</f>
        <v>3.9243852985667602</v>
      </c>
      <c r="E3787" s="9">
        <f t="shared" si="179"/>
        <v>1.3075973464902773</v>
      </c>
      <c r="F3787" s="9">
        <f t="shared" si="177"/>
        <v>1</v>
      </c>
    </row>
    <row r="3788" spans="1:6" x14ac:dyDescent="0.3">
      <c r="A3788" s="1">
        <v>43594</v>
      </c>
      <c r="B3788">
        <f>VLOOKUP(A3788,NASDAQ_Composite_IXIC_20210721[[Date]:[Close]],5)</f>
        <v>7910.5898440000001</v>
      </c>
      <c r="C3788" s="9">
        <f t="shared" si="178"/>
        <v>2.6126589987539939</v>
      </c>
      <c r="D3788" s="9">
        <f>VLOOKUP(A3788,nasdaq_wtd_mc_ritter_add!$B$2:$D$3373,$D$5)</f>
        <v>3.9221034768769201</v>
      </c>
      <c r="E3788" s="9">
        <f t="shared" si="179"/>
        <v>1.3094444781229262</v>
      </c>
      <c r="F3788" s="9">
        <f t="shared" si="177"/>
        <v>1</v>
      </c>
    </row>
    <row r="3789" spans="1:6" x14ac:dyDescent="0.3">
      <c r="A3789" s="1">
        <v>43595</v>
      </c>
      <c r="B3789">
        <f>VLOOKUP(A3789,NASDAQ_Composite_IXIC_20210721[[Date]:[Close]],5)</f>
        <v>7916.9399409999996</v>
      </c>
      <c r="C3789" s="9">
        <f t="shared" si="178"/>
        <v>2.6134614104287115</v>
      </c>
      <c r="D3789" s="9">
        <f>VLOOKUP(A3789,nasdaq_wtd_mc_ritter_add!$B$2:$D$3373,$D$5)</f>
        <v>3.9233502979428301</v>
      </c>
      <c r="E3789" s="9">
        <f t="shared" si="179"/>
        <v>1.3098888875141186</v>
      </c>
      <c r="F3789" s="9">
        <f t="shared" si="177"/>
        <v>1</v>
      </c>
    </row>
    <row r="3790" spans="1:6" x14ac:dyDescent="0.3">
      <c r="A3790" s="1">
        <v>43596</v>
      </c>
      <c r="B3790">
        <f>VLOOKUP(A3790,NASDAQ_Composite_IXIC_20210721[[Date]:[Close]],5)</f>
        <v>7916.9399409999996</v>
      </c>
      <c r="C3790" s="9">
        <f t="shared" si="178"/>
        <v>2.6134614104287115</v>
      </c>
      <c r="D3790" s="9">
        <f>VLOOKUP(A3790,nasdaq_wtd_mc_ritter_add!$B$2:$D$3373,$D$5)</f>
        <v>3.9233502979428301</v>
      </c>
      <c r="E3790" s="9">
        <f t="shared" si="179"/>
        <v>1.3098888875141186</v>
      </c>
      <c r="F3790" s="9">
        <f t="shared" si="177"/>
        <v>0</v>
      </c>
    </row>
    <row r="3791" spans="1:6" x14ac:dyDescent="0.3">
      <c r="A3791" s="1">
        <v>43597</v>
      </c>
      <c r="B3791">
        <f>VLOOKUP(A3791,NASDAQ_Composite_IXIC_20210721[[Date]:[Close]],5)</f>
        <v>7916.9399409999996</v>
      </c>
      <c r="C3791" s="9">
        <f t="shared" si="178"/>
        <v>2.6134614104287115</v>
      </c>
      <c r="D3791" s="9">
        <f>VLOOKUP(A3791,nasdaq_wtd_mc_ritter_add!$B$2:$D$3373,$D$5)</f>
        <v>3.9233502979428301</v>
      </c>
      <c r="E3791" s="9">
        <f t="shared" si="179"/>
        <v>1.3098888875141186</v>
      </c>
      <c r="F3791" s="9">
        <f t="shared" si="177"/>
        <v>0</v>
      </c>
    </row>
    <row r="3792" spans="1:6" x14ac:dyDescent="0.3">
      <c r="A3792" s="1">
        <v>43598</v>
      </c>
      <c r="B3792">
        <f>VLOOKUP(A3792,NASDAQ_Composite_IXIC_20210721[[Date]:[Close]],5)</f>
        <v>7647.0200199999999</v>
      </c>
      <c r="C3792" s="9">
        <f t="shared" si="178"/>
        <v>2.5787726824275756</v>
      </c>
      <c r="D3792" s="9">
        <f>VLOOKUP(A3792,nasdaq_wtd_mc_ritter_add!$B$2:$D$3373,$D$5)</f>
        <v>3.8776109004078099</v>
      </c>
      <c r="E3792" s="9">
        <f t="shared" si="179"/>
        <v>1.2988382179802342</v>
      </c>
      <c r="F3792" s="9">
        <f t="shared" si="177"/>
        <v>1</v>
      </c>
    </row>
    <row r="3793" spans="1:6" x14ac:dyDescent="0.3">
      <c r="A3793" s="1">
        <v>43599</v>
      </c>
      <c r="B3793">
        <f>VLOOKUP(A3793,NASDAQ_Composite_IXIC_20210721[[Date]:[Close]],5)</f>
        <v>7734.4902339999999</v>
      </c>
      <c r="C3793" s="9">
        <f t="shared" si="178"/>
        <v>2.5901462283882202</v>
      </c>
      <c r="D3793" s="9">
        <f>VLOOKUP(A3793,nasdaq_wtd_mc_ritter_add!$B$2:$D$3373,$D$5)</f>
        <v>3.8941149384911702</v>
      </c>
      <c r="E3793" s="9">
        <f t="shared" si="179"/>
        <v>1.30396871010295</v>
      </c>
      <c r="F3793" s="9">
        <f t="shared" si="177"/>
        <v>1</v>
      </c>
    </row>
    <row r="3794" spans="1:6" x14ac:dyDescent="0.3">
      <c r="A3794" s="1">
        <v>43600</v>
      </c>
      <c r="B3794">
        <f>VLOOKUP(A3794,NASDAQ_Composite_IXIC_20210721[[Date]:[Close]],5)</f>
        <v>7822.1499020000001</v>
      </c>
      <c r="C3794" s="9">
        <f t="shared" si="178"/>
        <v>2.6014160906508588</v>
      </c>
      <c r="D3794" s="9">
        <f>VLOOKUP(A3794,nasdaq_wtd_mc_ritter_add!$B$2:$D$3373,$D$5)</f>
        <v>3.9150153040517202</v>
      </c>
      <c r="E3794" s="9">
        <f t="shared" si="179"/>
        <v>1.3135992134008614</v>
      </c>
      <c r="F3794" s="9">
        <f t="shared" si="177"/>
        <v>1</v>
      </c>
    </row>
    <row r="3795" spans="1:6" x14ac:dyDescent="0.3">
      <c r="A3795" s="1">
        <v>43601</v>
      </c>
      <c r="B3795">
        <f>VLOOKUP(A3795,NASDAQ_Composite_IXIC_20210721[[Date]:[Close]],5)</f>
        <v>7898.0498049999997</v>
      </c>
      <c r="C3795" s="9">
        <f t="shared" si="178"/>
        <v>2.6110725192201931</v>
      </c>
      <c r="D3795" s="9">
        <f>VLOOKUP(A3795,nasdaq_wtd_mc_ritter_add!$B$2:$D$3373,$D$5)</f>
        <v>3.9294001924668902</v>
      </c>
      <c r="E3795" s="9">
        <f t="shared" si="179"/>
        <v>1.3183276732466971</v>
      </c>
      <c r="F3795" s="9">
        <f t="shared" si="177"/>
        <v>1</v>
      </c>
    </row>
    <row r="3796" spans="1:6" x14ac:dyDescent="0.3">
      <c r="A3796" s="1">
        <v>43602</v>
      </c>
      <c r="B3796">
        <f>VLOOKUP(A3796,NASDAQ_Composite_IXIC_20210721[[Date]:[Close]],5)</f>
        <v>7816.2797849999997</v>
      </c>
      <c r="C3796" s="9">
        <f t="shared" si="178"/>
        <v>2.6006653608917736</v>
      </c>
      <c r="D3796" s="9">
        <f>VLOOKUP(A3796,nasdaq_wtd_mc_ritter_add!$B$2:$D$3373,$D$5)</f>
        <v>3.9169621657706402</v>
      </c>
      <c r="E3796" s="9">
        <f t="shared" si="179"/>
        <v>1.3162968048788666</v>
      </c>
      <c r="F3796" s="9">
        <f t="shared" si="177"/>
        <v>1</v>
      </c>
    </row>
    <row r="3797" spans="1:6" x14ac:dyDescent="0.3">
      <c r="A3797" s="1">
        <v>43603</v>
      </c>
      <c r="B3797">
        <f>VLOOKUP(A3797,NASDAQ_Composite_IXIC_20210721[[Date]:[Close]],5)</f>
        <v>7816.2797849999997</v>
      </c>
      <c r="C3797" s="9">
        <f t="shared" si="178"/>
        <v>2.6006653608917736</v>
      </c>
      <c r="D3797" s="9">
        <f>VLOOKUP(A3797,nasdaq_wtd_mc_ritter_add!$B$2:$D$3373,$D$5)</f>
        <v>3.9169621657706402</v>
      </c>
      <c r="E3797" s="9">
        <f t="shared" si="179"/>
        <v>1.3162968048788666</v>
      </c>
      <c r="F3797" s="9">
        <f t="shared" si="177"/>
        <v>0</v>
      </c>
    </row>
    <row r="3798" spans="1:6" x14ac:dyDescent="0.3">
      <c r="A3798" s="1">
        <v>43604</v>
      </c>
      <c r="B3798">
        <f>VLOOKUP(A3798,NASDAQ_Composite_IXIC_20210721[[Date]:[Close]],5)</f>
        <v>7816.2797849999997</v>
      </c>
      <c r="C3798" s="9">
        <f t="shared" si="178"/>
        <v>2.6006653608917736</v>
      </c>
      <c r="D3798" s="9">
        <f>VLOOKUP(A3798,nasdaq_wtd_mc_ritter_add!$B$2:$D$3373,$D$5)</f>
        <v>3.9169621657706402</v>
      </c>
      <c r="E3798" s="9">
        <f t="shared" si="179"/>
        <v>1.3162968048788666</v>
      </c>
      <c r="F3798" s="9">
        <f t="shared" si="177"/>
        <v>0</v>
      </c>
    </row>
    <row r="3799" spans="1:6" x14ac:dyDescent="0.3">
      <c r="A3799" s="1">
        <v>43605</v>
      </c>
      <c r="B3799">
        <f>VLOOKUP(A3799,NASDAQ_Composite_IXIC_20210721[[Date]:[Close]],5)</f>
        <v>7702.3798829999996</v>
      </c>
      <c r="C3799" s="9">
        <f t="shared" si="178"/>
        <v>2.58598600716864</v>
      </c>
      <c r="D3799" s="9">
        <f>VLOOKUP(A3799,nasdaq_wtd_mc_ritter_add!$B$2:$D$3373,$D$5)</f>
        <v>3.9043827162078699</v>
      </c>
      <c r="E3799" s="9">
        <f t="shared" si="179"/>
        <v>1.3183967090392299</v>
      </c>
      <c r="F3799" s="9">
        <f t="shared" si="177"/>
        <v>1</v>
      </c>
    </row>
    <row r="3800" spans="1:6" x14ac:dyDescent="0.3">
      <c r="A3800" s="1">
        <v>43606</v>
      </c>
      <c r="B3800">
        <f>VLOOKUP(A3800,NASDAQ_Composite_IXIC_20210721[[Date]:[Close]],5)</f>
        <v>7785.7202150000003</v>
      </c>
      <c r="C3800" s="9">
        <f t="shared" si="178"/>
        <v>2.5967479645220033</v>
      </c>
      <c r="D3800" s="9">
        <f>VLOOKUP(A3800,nasdaq_wtd_mc_ritter_add!$B$2:$D$3373,$D$5)</f>
        <v>3.9176400085601899</v>
      </c>
      <c r="E3800" s="9">
        <f t="shared" si="179"/>
        <v>1.3208920440381866</v>
      </c>
      <c r="F3800" s="9">
        <f t="shared" si="177"/>
        <v>1</v>
      </c>
    </row>
    <row r="3801" spans="1:6" x14ac:dyDescent="0.3">
      <c r="A3801" s="1">
        <v>43607</v>
      </c>
      <c r="B3801">
        <f>VLOOKUP(A3801,NASDAQ_Composite_IXIC_20210721[[Date]:[Close]],5)</f>
        <v>7750.8398440000001</v>
      </c>
      <c r="C3801" s="9">
        <f t="shared" si="178"/>
        <v>2.5922578548104971</v>
      </c>
      <c r="D3801" s="9">
        <f>VLOOKUP(A3801,nasdaq_wtd_mc_ritter_add!$B$2:$D$3373,$D$5)</f>
        <v>3.91605638754374</v>
      </c>
      <c r="E3801" s="9">
        <f t="shared" si="179"/>
        <v>1.3237985327332429</v>
      </c>
      <c r="F3801" s="9">
        <f t="shared" si="177"/>
        <v>1</v>
      </c>
    </row>
    <row r="3802" spans="1:6" x14ac:dyDescent="0.3">
      <c r="A3802" s="1">
        <v>43608</v>
      </c>
      <c r="B3802">
        <f>VLOOKUP(A3802,NASDAQ_Composite_IXIC_20210721[[Date]:[Close]],5)</f>
        <v>7628.2797849999997</v>
      </c>
      <c r="C3802" s="9">
        <f t="shared" si="178"/>
        <v>2.5763190160980978</v>
      </c>
      <c r="D3802" s="9">
        <f>VLOOKUP(A3802,nasdaq_wtd_mc_ritter_add!$B$2:$D$3373,$D$5)</f>
        <v>3.8936093072579898</v>
      </c>
      <c r="E3802" s="9">
        <f t="shared" si="179"/>
        <v>1.317290291159892</v>
      </c>
      <c r="F3802" s="9">
        <f t="shared" si="177"/>
        <v>1</v>
      </c>
    </row>
    <row r="3803" spans="1:6" x14ac:dyDescent="0.3">
      <c r="A3803" s="1">
        <v>43609</v>
      </c>
      <c r="B3803">
        <f>VLOOKUP(A3803,NASDAQ_Composite_IXIC_20210721[[Date]:[Close]],5)</f>
        <v>7637.0097660000001</v>
      </c>
      <c r="C3803" s="9">
        <f t="shared" si="178"/>
        <v>2.5774627850285929</v>
      </c>
      <c r="D3803" s="9">
        <f>VLOOKUP(A3803,nasdaq_wtd_mc_ritter_add!$B$2:$D$3373,$D$5)</f>
        <v>3.9005980329887802</v>
      </c>
      <c r="E3803" s="9">
        <f t="shared" si="179"/>
        <v>1.3231352479601872</v>
      </c>
      <c r="F3803" s="9">
        <f t="shared" si="177"/>
        <v>1</v>
      </c>
    </row>
    <row r="3804" spans="1:6" x14ac:dyDescent="0.3">
      <c r="A3804" s="1">
        <v>43610</v>
      </c>
      <c r="B3804">
        <f>VLOOKUP(A3804,NASDAQ_Composite_IXIC_20210721[[Date]:[Close]],5)</f>
        <v>7637.0097660000001</v>
      </c>
      <c r="C3804" s="9">
        <f t="shared" si="178"/>
        <v>2.5774627850285929</v>
      </c>
      <c r="D3804" s="9">
        <f>VLOOKUP(A3804,nasdaq_wtd_mc_ritter_add!$B$2:$D$3373,$D$5)</f>
        <v>3.9005980329887802</v>
      </c>
      <c r="E3804" s="9">
        <f t="shared" si="179"/>
        <v>1.3231352479601872</v>
      </c>
      <c r="F3804" s="9">
        <f t="shared" si="177"/>
        <v>0</v>
      </c>
    </row>
    <row r="3805" spans="1:6" x14ac:dyDescent="0.3">
      <c r="A3805" s="1">
        <v>43611</v>
      </c>
      <c r="B3805">
        <f>VLOOKUP(A3805,NASDAQ_Composite_IXIC_20210721[[Date]:[Close]],5)</f>
        <v>7637.0097660000001</v>
      </c>
      <c r="C3805" s="9">
        <f t="shared" si="178"/>
        <v>2.5774627850285929</v>
      </c>
      <c r="D3805" s="9">
        <f>VLOOKUP(A3805,nasdaq_wtd_mc_ritter_add!$B$2:$D$3373,$D$5)</f>
        <v>3.9005980329887802</v>
      </c>
      <c r="E3805" s="9">
        <f t="shared" si="179"/>
        <v>1.3231352479601872</v>
      </c>
      <c r="F3805" s="9">
        <f t="shared" si="177"/>
        <v>0</v>
      </c>
    </row>
    <row r="3806" spans="1:6" x14ac:dyDescent="0.3">
      <c r="A3806" s="1">
        <v>43612</v>
      </c>
      <c r="B3806">
        <f>VLOOKUP(A3806,NASDAQ_Composite_IXIC_20210721[[Date]:[Close]],5)</f>
        <v>7637.0097660000001</v>
      </c>
      <c r="C3806" s="9">
        <f t="shared" si="178"/>
        <v>2.5774627850285929</v>
      </c>
      <c r="D3806" s="9">
        <f>VLOOKUP(A3806,nasdaq_wtd_mc_ritter_add!$B$2:$D$3373,$D$5)</f>
        <v>3.9005980329887802</v>
      </c>
      <c r="E3806" s="9">
        <f t="shared" si="179"/>
        <v>1.3231352479601872</v>
      </c>
      <c r="F3806" s="9">
        <f t="shared" si="177"/>
        <v>0</v>
      </c>
    </row>
    <row r="3807" spans="1:6" x14ac:dyDescent="0.3">
      <c r="A3807" s="1">
        <v>43613</v>
      </c>
      <c r="B3807">
        <f>VLOOKUP(A3807,NASDAQ_Composite_IXIC_20210721[[Date]:[Close]],5)</f>
        <v>7607.3500979999999</v>
      </c>
      <c r="C3807" s="9">
        <f t="shared" si="178"/>
        <v>2.5735715484414916</v>
      </c>
      <c r="D3807" s="9">
        <f>VLOOKUP(A3807,nasdaq_wtd_mc_ritter_add!$B$2:$D$3373,$D$5)</f>
        <v>3.90786552835847</v>
      </c>
      <c r="E3807" s="9">
        <f t="shared" si="179"/>
        <v>1.3342939799169784</v>
      </c>
      <c r="F3807" s="9">
        <f t="shared" si="177"/>
        <v>1</v>
      </c>
    </row>
    <row r="3808" spans="1:6" x14ac:dyDescent="0.3">
      <c r="A3808" s="1">
        <v>43614</v>
      </c>
      <c r="B3808">
        <f>VLOOKUP(A3808,NASDAQ_Composite_IXIC_20210721[[Date]:[Close]],5)</f>
        <v>7547.3100590000004</v>
      </c>
      <c r="C3808" s="9">
        <f t="shared" si="178"/>
        <v>2.5656478665494769</v>
      </c>
      <c r="D3808" s="9">
        <f>VLOOKUP(A3808,nasdaq_wtd_mc_ritter_add!$B$2:$D$3373,$D$5)</f>
        <v>3.8942708493203702</v>
      </c>
      <c r="E3808" s="9">
        <f t="shared" si="179"/>
        <v>1.3286229827708933</v>
      </c>
      <c r="F3808" s="9">
        <f t="shared" si="177"/>
        <v>1</v>
      </c>
    </row>
    <row r="3809" spans="1:6" x14ac:dyDescent="0.3">
      <c r="A3809" s="1">
        <v>43615</v>
      </c>
      <c r="B3809">
        <f>VLOOKUP(A3809,NASDAQ_Composite_IXIC_20210721[[Date]:[Close]],5)</f>
        <v>7567.7202150000003</v>
      </c>
      <c r="C3809" s="9">
        <f t="shared" si="178"/>
        <v>2.568348511938221</v>
      </c>
      <c r="D3809" s="9">
        <f>VLOOKUP(A3809,nasdaq_wtd_mc_ritter_add!$B$2:$D$3373,$D$5)</f>
        <v>3.8983266876106901</v>
      </c>
      <c r="E3809" s="9">
        <f t="shared" si="179"/>
        <v>1.3299781756724691</v>
      </c>
      <c r="F3809" s="9">
        <f t="shared" si="177"/>
        <v>1</v>
      </c>
    </row>
    <row r="3810" spans="1:6" x14ac:dyDescent="0.3">
      <c r="A3810" s="1">
        <v>43616</v>
      </c>
      <c r="B3810">
        <f>VLOOKUP(A3810,NASDAQ_Composite_IXIC_20210721[[Date]:[Close]],5)</f>
        <v>7453.1499020000001</v>
      </c>
      <c r="C3810" s="9">
        <f t="shared" si="178"/>
        <v>2.5530933990207094</v>
      </c>
      <c r="D3810" s="9">
        <f>VLOOKUP(A3810,nasdaq_wtd_mc_ritter_add!$B$2:$D$3373,$D$5)</f>
        <v>3.8806466365690402</v>
      </c>
      <c r="E3810" s="9">
        <f t="shared" si="179"/>
        <v>1.3275532375483308</v>
      </c>
      <c r="F3810" s="9">
        <f t="shared" si="177"/>
        <v>1</v>
      </c>
    </row>
    <row r="3811" spans="1:6" x14ac:dyDescent="0.3">
      <c r="A3811" s="1">
        <v>43617</v>
      </c>
      <c r="B3811">
        <f>VLOOKUP(A3811,NASDAQ_Composite_IXIC_20210721[[Date]:[Close]],5)</f>
        <v>7453.1499020000001</v>
      </c>
      <c r="C3811" s="9">
        <f t="shared" si="178"/>
        <v>2.5530933990207094</v>
      </c>
      <c r="D3811" s="9">
        <f>VLOOKUP(A3811,nasdaq_wtd_mc_ritter_add!$B$2:$D$3373,$D$5)</f>
        <v>3.8806466365690402</v>
      </c>
      <c r="E3811" s="9">
        <f t="shared" si="179"/>
        <v>1.3275532375483308</v>
      </c>
      <c r="F3811" s="9">
        <f t="shared" si="177"/>
        <v>0</v>
      </c>
    </row>
    <row r="3812" spans="1:6" x14ac:dyDescent="0.3">
      <c r="A3812" s="1">
        <v>43618</v>
      </c>
      <c r="B3812">
        <f>VLOOKUP(A3812,NASDAQ_Composite_IXIC_20210721[[Date]:[Close]],5)</f>
        <v>7453.1499020000001</v>
      </c>
      <c r="C3812" s="9">
        <f t="shared" si="178"/>
        <v>2.5530933990207094</v>
      </c>
      <c r="D3812" s="9">
        <f>VLOOKUP(A3812,nasdaq_wtd_mc_ritter_add!$B$2:$D$3373,$D$5)</f>
        <v>3.8806466365690402</v>
      </c>
      <c r="E3812" s="9">
        <f t="shared" si="179"/>
        <v>1.3275532375483308</v>
      </c>
      <c r="F3812" s="9">
        <f t="shared" si="177"/>
        <v>0</v>
      </c>
    </row>
    <row r="3813" spans="1:6" x14ac:dyDescent="0.3">
      <c r="A3813" s="1">
        <v>43619</v>
      </c>
      <c r="B3813">
        <f>VLOOKUP(A3813,NASDAQ_Composite_IXIC_20210721[[Date]:[Close]],5)</f>
        <v>7333.0200199999999</v>
      </c>
      <c r="C3813" s="9">
        <f t="shared" si="178"/>
        <v>2.536844089580808</v>
      </c>
      <c r="D3813" s="9">
        <f>VLOOKUP(A3813,nasdaq_wtd_mc_ritter_add!$B$2:$D$3373,$D$5)</f>
        <v>3.84046247599677</v>
      </c>
      <c r="E3813" s="9">
        <f t="shared" si="179"/>
        <v>1.3036183864159621</v>
      </c>
      <c r="F3813" s="9">
        <f t="shared" si="177"/>
        <v>1</v>
      </c>
    </row>
    <row r="3814" spans="1:6" x14ac:dyDescent="0.3">
      <c r="A3814" s="1">
        <v>43620</v>
      </c>
      <c r="B3814">
        <f>VLOOKUP(A3814,NASDAQ_Composite_IXIC_20210721[[Date]:[Close]],5)</f>
        <v>7527.1201170000004</v>
      </c>
      <c r="C3814" s="9">
        <f t="shared" si="178"/>
        <v>2.5629691644244987</v>
      </c>
      <c r="D3814" s="9">
        <f>VLOOKUP(A3814,nasdaq_wtd_mc_ritter_add!$B$2:$D$3373,$D$5)</f>
        <v>3.8681271016132901</v>
      </c>
      <c r="E3814" s="9">
        <f t="shared" si="179"/>
        <v>1.3051579371887914</v>
      </c>
      <c r="F3814" s="9">
        <f t="shared" si="177"/>
        <v>1</v>
      </c>
    </row>
    <row r="3815" spans="1:6" x14ac:dyDescent="0.3">
      <c r="A3815" s="1">
        <v>43621</v>
      </c>
      <c r="B3815">
        <f>VLOOKUP(A3815,NASDAQ_Composite_IXIC_20210721[[Date]:[Close]],5)</f>
        <v>7575.4799800000001</v>
      </c>
      <c r="C3815" s="9">
        <f t="shared" si="178"/>
        <v>2.5693733634331837</v>
      </c>
      <c r="D3815" s="9">
        <f>VLOOKUP(A3815,nasdaq_wtd_mc_ritter_add!$B$2:$D$3373,$D$5)</f>
        <v>3.87609174389811</v>
      </c>
      <c r="E3815" s="9">
        <f t="shared" si="179"/>
        <v>1.3067183804649263</v>
      </c>
      <c r="F3815" s="9">
        <f t="shared" si="177"/>
        <v>1</v>
      </c>
    </row>
    <row r="3816" spans="1:6" x14ac:dyDescent="0.3">
      <c r="A3816" s="1">
        <v>43622</v>
      </c>
      <c r="B3816">
        <f>VLOOKUP(A3816,NASDAQ_Composite_IXIC_20210721[[Date]:[Close]],5)</f>
        <v>7615.5498049999997</v>
      </c>
      <c r="C3816" s="9">
        <f t="shared" si="178"/>
        <v>2.5746488343522271</v>
      </c>
      <c r="D3816" s="9">
        <f>VLOOKUP(A3816,nasdaq_wtd_mc_ritter_add!$B$2:$D$3373,$D$5)</f>
        <v>3.8759369410225002</v>
      </c>
      <c r="E3816" s="9">
        <f t="shared" si="179"/>
        <v>1.3012881066702731</v>
      </c>
      <c r="F3816" s="9">
        <f t="shared" si="177"/>
        <v>1</v>
      </c>
    </row>
    <row r="3817" spans="1:6" x14ac:dyDescent="0.3">
      <c r="A3817" s="1">
        <v>43623</v>
      </c>
      <c r="B3817">
        <f>VLOOKUP(A3817,NASDAQ_Composite_IXIC_20210721[[Date]:[Close]],5)</f>
        <v>7742.1000979999999</v>
      </c>
      <c r="C3817" s="9">
        <f t="shared" si="178"/>
        <v>2.591129631637906</v>
      </c>
      <c r="D3817" s="9">
        <f>VLOOKUP(A3817,nasdaq_wtd_mc_ritter_add!$B$2:$D$3373,$D$5)</f>
        <v>3.90135367958377</v>
      </c>
      <c r="E3817" s="9">
        <f t="shared" si="179"/>
        <v>1.310224047945864</v>
      </c>
      <c r="F3817" s="9">
        <f t="shared" si="177"/>
        <v>1</v>
      </c>
    </row>
    <row r="3818" spans="1:6" x14ac:dyDescent="0.3">
      <c r="A3818" s="1">
        <v>43624</v>
      </c>
      <c r="B3818">
        <f>VLOOKUP(A3818,NASDAQ_Composite_IXIC_20210721[[Date]:[Close]],5)</f>
        <v>7742.1000979999999</v>
      </c>
      <c r="C3818" s="9">
        <f t="shared" si="178"/>
        <v>2.591129631637906</v>
      </c>
      <c r="D3818" s="9">
        <f>VLOOKUP(A3818,nasdaq_wtd_mc_ritter_add!$B$2:$D$3373,$D$5)</f>
        <v>3.90135367958377</v>
      </c>
      <c r="E3818" s="9">
        <f t="shared" si="179"/>
        <v>1.310224047945864</v>
      </c>
      <c r="F3818" s="9">
        <f t="shared" si="177"/>
        <v>0</v>
      </c>
    </row>
    <row r="3819" spans="1:6" x14ac:dyDescent="0.3">
      <c r="A3819" s="1">
        <v>43625</v>
      </c>
      <c r="B3819">
        <f>VLOOKUP(A3819,NASDAQ_Composite_IXIC_20210721[[Date]:[Close]],5)</f>
        <v>7742.1000979999999</v>
      </c>
      <c r="C3819" s="9">
        <f t="shared" si="178"/>
        <v>2.591129631637906</v>
      </c>
      <c r="D3819" s="9">
        <f>VLOOKUP(A3819,nasdaq_wtd_mc_ritter_add!$B$2:$D$3373,$D$5)</f>
        <v>3.90135367958377</v>
      </c>
      <c r="E3819" s="9">
        <f t="shared" si="179"/>
        <v>1.310224047945864</v>
      </c>
      <c r="F3819" s="9">
        <f t="shared" si="177"/>
        <v>0</v>
      </c>
    </row>
    <row r="3820" spans="1:6" x14ac:dyDescent="0.3">
      <c r="A3820" s="1">
        <v>43626</v>
      </c>
      <c r="B3820">
        <f>VLOOKUP(A3820,NASDAQ_Composite_IXIC_20210721[[Date]:[Close]],5)</f>
        <v>7823.169922</v>
      </c>
      <c r="C3820" s="9">
        <f t="shared" si="178"/>
        <v>2.6015464836390381</v>
      </c>
      <c r="D3820" s="9">
        <f>VLOOKUP(A3820,nasdaq_wtd_mc_ritter_add!$B$2:$D$3373,$D$5)</f>
        <v>3.9099949148206101</v>
      </c>
      <c r="E3820" s="9">
        <f t="shared" si="179"/>
        <v>1.3084484311815721</v>
      </c>
      <c r="F3820" s="9">
        <f t="shared" si="177"/>
        <v>1</v>
      </c>
    </row>
    <row r="3821" spans="1:6" x14ac:dyDescent="0.3">
      <c r="A3821" s="1">
        <v>43627</v>
      </c>
      <c r="B3821">
        <f>VLOOKUP(A3821,NASDAQ_Composite_IXIC_20210721[[Date]:[Close]],5)</f>
        <v>7822.5698240000002</v>
      </c>
      <c r="C3821" s="9">
        <f t="shared" si="178"/>
        <v>2.6014697729164995</v>
      </c>
      <c r="D3821" s="9">
        <f>VLOOKUP(A3821,nasdaq_wtd_mc_ritter_add!$B$2:$D$3373,$D$5)</f>
        <v>3.9078865050073501</v>
      </c>
      <c r="E3821" s="9">
        <f t="shared" si="179"/>
        <v>1.3064167320908506</v>
      </c>
      <c r="F3821" s="9">
        <f t="shared" si="177"/>
        <v>1</v>
      </c>
    </row>
    <row r="3822" spans="1:6" x14ac:dyDescent="0.3">
      <c r="A3822" s="1">
        <v>43628</v>
      </c>
      <c r="B3822">
        <f>VLOOKUP(A3822,NASDAQ_Composite_IXIC_20210721[[Date]:[Close]],5)</f>
        <v>7792.7202150000003</v>
      </c>
      <c r="C3822" s="9">
        <f t="shared" si="178"/>
        <v>2.5976466424740829</v>
      </c>
      <c r="D3822" s="9">
        <f>VLOOKUP(A3822,nasdaq_wtd_mc_ritter_add!$B$2:$D$3373,$D$5)</f>
        <v>3.90843464163218</v>
      </c>
      <c r="E3822" s="9">
        <f t="shared" si="179"/>
        <v>1.3107879991580971</v>
      </c>
      <c r="F3822" s="9">
        <f t="shared" si="177"/>
        <v>1</v>
      </c>
    </row>
    <row r="3823" spans="1:6" x14ac:dyDescent="0.3">
      <c r="A3823" s="1">
        <v>43629</v>
      </c>
      <c r="B3823">
        <f>VLOOKUP(A3823,NASDAQ_Composite_IXIC_20210721[[Date]:[Close]],5)</f>
        <v>7837.1298829999996</v>
      </c>
      <c r="C3823" s="9">
        <f t="shared" si="178"/>
        <v>2.6033293313330832</v>
      </c>
      <c r="D3823" s="9">
        <f>VLOOKUP(A3823,nasdaq_wtd_mc_ritter_add!$B$2:$D$3373,$D$5)</f>
        <v>3.9231328485702202</v>
      </c>
      <c r="E3823" s="9">
        <f t="shared" si="179"/>
        <v>1.319803517237137</v>
      </c>
      <c r="F3823" s="9">
        <f t="shared" si="177"/>
        <v>1</v>
      </c>
    </row>
    <row r="3824" spans="1:6" x14ac:dyDescent="0.3">
      <c r="A3824" s="1">
        <v>43630</v>
      </c>
      <c r="B3824">
        <f>VLOOKUP(A3824,NASDAQ_Composite_IXIC_20210721[[Date]:[Close]],5)</f>
        <v>7796.6601559999999</v>
      </c>
      <c r="C3824" s="9">
        <f t="shared" si="178"/>
        <v>2.5981521072186871</v>
      </c>
      <c r="D3824" s="9">
        <f>VLOOKUP(A3824,nasdaq_wtd_mc_ritter_add!$B$2:$D$3373,$D$5)</f>
        <v>3.9238187025015399</v>
      </c>
      <c r="E3824" s="9">
        <f t="shared" si="179"/>
        <v>1.3256665952828528</v>
      </c>
      <c r="F3824" s="9">
        <f t="shared" si="177"/>
        <v>1</v>
      </c>
    </row>
    <row r="3825" spans="1:6" x14ac:dyDescent="0.3">
      <c r="A3825" s="1">
        <v>43631</v>
      </c>
      <c r="B3825">
        <f>VLOOKUP(A3825,NASDAQ_Composite_IXIC_20210721[[Date]:[Close]],5)</f>
        <v>7796.6601559999999</v>
      </c>
      <c r="C3825" s="9">
        <f t="shared" si="178"/>
        <v>2.5981521072186871</v>
      </c>
      <c r="D3825" s="9">
        <f>VLOOKUP(A3825,nasdaq_wtd_mc_ritter_add!$B$2:$D$3373,$D$5)</f>
        <v>3.9238187025015399</v>
      </c>
      <c r="E3825" s="9">
        <f t="shared" si="179"/>
        <v>1.3256665952828528</v>
      </c>
      <c r="F3825" s="9">
        <f t="shared" si="177"/>
        <v>0</v>
      </c>
    </row>
    <row r="3826" spans="1:6" x14ac:dyDescent="0.3">
      <c r="A3826" s="1">
        <v>43632</v>
      </c>
      <c r="B3826">
        <f>VLOOKUP(A3826,NASDAQ_Composite_IXIC_20210721[[Date]:[Close]],5)</f>
        <v>7796.6601559999999</v>
      </c>
      <c r="C3826" s="9">
        <f t="shared" si="178"/>
        <v>2.5981521072186871</v>
      </c>
      <c r="D3826" s="9">
        <f>VLOOKUP(A3826,nasdaq_wtd_mc_ritter_add!$B$2:$D$3373,$D$5)</f>
        <v>3.9238187025015399</v>
      </c>
      <c r="E3826" s="9">
        <f t="shared" si="179"/>
        <v>1.3256665952828528</v>
      </c>
      <c r="F3826" s="9">
        <f t="shared" si="177"/>
        <v>0</v>
      </c>
    </row>
    <row r="3827" spans="1:6" x14ac:dyDescent="0.3">
      <c r="A3827" s="1">
        <v>43633</v>
      </c>
      <c r="B3827">
        <f>VLOOKUP(A3827,NASDAQ_Composite_IXIC_20210721[[Date]:[Close]],5)</f>
        <v>7845.0200199999999</v>
      </c>
      <c r="C3827" s="9">
        <f t="shared" si="178"/>
        <v>2.6043355884744281</v>
      </c>
      <c r="D3827" s="9">
        <f>VLOOKUP(A3827,nasdaq_wtd_mc_ritter_add!$B$2:$D$3373,$D$5)</f>
        <v>3.94711558609387</v>
      </c>
      <c r="E3827" s="9">
        <f t="shared" si="179"/>
        <v>1.3427799976194419</v>
      </c>
      <c r="F3827" s="9">
        <f t="shared" si="177"/>
        <v>1</v>
      </c>
    </row>
    <row r="3828" spans="1:6" x14ac:dyDescent="0.3">
      <c r="A3828" s="1">
        <v>43634</v>
      </c>
      <c r="B3828">
        <f>VLOOKUP(A3828,NASDAQ_Composite_IXIC_20210721[[Date]:[Close]],5)</f>
        <v>7953.8798829999996</v>
      </c>
      <c r="C3828" s="9">
        <f t="shared" si="178"/>
        <v>2.6181164955618597</v>
      </c>
      <c r="D3828" s="9">
        <f>VLOOKUP(A3828,nasdaq_wtd_mc_ritter_add!$B$2:$D$3373,$D$5)</f>
        <v>3.9530609648524999</v>
      </c>
      <c r="E3828" s="9">
        <f t="shared" si="179"/>
        <v>1.3349444692906403</v>
      </c>
      <c r="F3828" s="9">
        <f t="shared" si="177"/>
        <v>1</v>
      </c>
    </row>
    <row r="3829" spans="1:6" x14ac:dyDescent="0.3">
      <c r="A3829" s="1">
        <v>43635</v>
      </c>
      <c r="B3829">
        <f>VLOOKUP(A3829,NASDAQ_Composite_IXIC_20210721[[Date]:[Close]],5)</f>
        <v>7987.3198240000002</v>
      </c>
      <c r="C3829" s="9">
        <f t="shared" si="178"/>
        <v>2.6223119125523136</v>
      </c>
      <c r="D3829" s="9">
        <f>VLOOKUP(A3829,nasdaq_wtd_mc_ritter_add!$B$2:$D$3373,$D$5)</f>
        <v>3.9564409606493198</v>
      </c>
      <c r="E3829" s="9">
        <f t="shared" si="179"/>
        <v>1.3341290480970063</v>
      </c>
      <c r="F3829" s="9">
        <f t="shared" si="177"/>
        <v>1</v>
      </c>
    </row>
    <row r="3830" spans="1:6" x14ac:dyDescent="0.3">
      <c r="A3830" s="1">
        <v>43636</v>
      </c>
      <c r="B3830">
        <f>VLOOKUP(A3830,NASDAQ_Composite_IXIC_20210721[[Date]:[Close]],5)</f>
        <v>8051.3398440000001</v>
      </c>
      <c r="C3830" s="9">
        <f t="shared" si="178"/>
        <v>2.630295168178054</v>
      </c>
      <c r="D3830" s="9">
        <f>VLOOKUP(A3830,nasdaq_wtd_mc_ritter_add!$B$2:$D$3373,$D$5)</f>
        <v>3.9587886040473301</v>
      </c>
      <c r="E3830" s="9">
        <f t="shared" si="179"/>
        <v>1.3284934358692762</v>
      </c>
      <c r="F3830" s="9">
        <f t="shared" si="177"/>
        <v>1</v>
      </c>
    </row>
    <row r="3831" spans="1:6" x14ac:dyDescent="0.3">
      <c r="A3831" s="1">
        <v>43637</v>
      </c>
      <c r="B3831">
        <f>VLOOKUP(A3831,NASDAQ_Composite_IXIC_20210721[[Date]:[Close]],5)</f>
        <v>8031.7099609999996</v>
      </c>
      <c r="C3831" s="9">
        <f t="shared" si="178"/>
        <v>2.6278541022128836</v>
      </c>
      <c r="D3831" s="9">
        <f>VLOOKUP(A3831,nasdaq_wtd_mc_ritter_add!$B$2:$D$3373,$D$5)</f>
        <v>3.9560831183628098</v>
      </c>
      <c r="E3831" s="9">
        <f t="shared" si="179"/>
        <v>1.3282290161499262</v>
      </c>
      <c r="F3831" s="9">
        <f t="shared" si="177"/>
        <v>1</v>
      </c>
    </row>
    <row r="3832" spans="1:6" x14ac:dyDescent="0.3">
      <c r="A3832" s="1">
        <v>43638</v>
      </c>
      <c r="B3832">
        <f>VLOOKUP(A3832,NASDAQ_Composite_IXIC_20210721[[Date]:[Close]],5)</f>
        <v>8031.7099609999996</v>
      </c>
      <c r="C3832" s="9">
        <f t="shared" si="178"/>
        <v>2.6278541022128836</v>
      </c>
      <c r="D3832" s="9">
        <f>VLOOKUP(A3832,nasdaq_wtd_mc_ritter_add!$B$2:$D$3373,$D$5)</f>
        <v>3.9560831183628098</v>
      </c>
      <c r="E3832" s="9">
        <f t="shared" si="179"/>
        <v>1.3282290161499262</v>
      </c>
      <c r="F3832" s="9">
        <f t="shared" si="177"/>
        <v>0</v>
      </c>
    </row>
    <row r="3833" spans="1:6" x14ac:dyDescent="0.3">
      <c r="A3833" s="1">
        <v>43639</v>
      </c>
      <c r="B3833">
        <f>VLOOKUP(A3833,NASDAQ_Composite_IXIC_20210721[[Date]:[Close]],5)</f>
        <v>8031.7099609999996</v>
      </c>
      <c r="C3833" s="9">
        <f t="shared" si="178"/>
        <v>2.6278541022128836</v>
      </c>
      <c r="D3833" s="9">
        <f>VLOOKUP(A3833,nasdaq_wtd_mc_ritter_add!$B$2:$D$3373,$D$5)</f>
        <v>3.9560831183628098</v>
      </c>
      <c r="E3833" s="9">
        <f t="shared" si="179"/>
        <v>1.3282290161499262</v>
      </c>
      <c r="F3833" s="9">
        <f t="shared" si="177"/>
        <v>0</v>
      </c>
    </row>
    <row r="3834" spans="1:6" x14ac:dyDescent="0.3">
      <c r="A3834" s="1">
        <v>43640</v>
      </c>
      <c r="B3834">
        <f>VLOOKUP(A3834,NASDAQ_Composite_IXIC_20210721[[Date]:[Close]],5)</f>
        <v>8005.7001950000003</v>
      </c>
      <c r="C3834" s="9">
        <f t="shared" si="178"/>
        <v>2.6246104626786346</v>
      </c>
      <c r="D3834" s="9">
        <f>VLOOKUP(A3834,nasdaq_wtd_mc_ritter_add!$B$2:$D$3373,$D$5)</f>
        <v>3.94629962377233</v>
      </c>
      <c r="E3834" s="9">
        <f t="shared" si="179"/>
        <v>1.3216891610936954</v>
      </c>
      <c r="F3834" s="9">
        <f t="shared" si="177"/>
        <v>1</v>
      </c>
    </row>
    <row r="3835" spans="1:6" x14ac:dyDescent="0.3">
      <c r="A3835" s="1">
        <v>43641</v>
      </c>
      <c r="B3835">
        <f>VLOOKUP(A3835,NASDAQ_Composite_IXIC_20210721[[Date]:[Close]],5)</f>
        <v>7884.7202150000003</v>
      </c>
      <c r="C3835" s="9">
        <f t="shared" si="178"/>
        <v>2.6093833869382914</v>
      </c>
      <c r="D3835" s="9">
        <f>VLOOKUP(A3835,nasdaq_wtd_mc_ritter_add!$B$2:$D$3373,$D$5)</f>
        <v>3.9282997881978399</v>
      </c>
      <c r="E3835" s="9">
        <f t="shared" si="179"/>
        <v>1.3189164012595485</v>
      </c>
      <c r="F3835" s="9">
        <f t="shared" si="177"/>
        <v>1</v>
      </c>
    </row>
    <row r="3836" spans="1:6" x14ac:dyDescent="0.3">
      <c r="A3836" s="1">
        <v>43642</v>
      </c>
      <c r="B3836">
        <f>VLOOKUP(A3836,NASDAQ_Composite_IXIC_20210721[[Date]:[Close]],5)</f>
        <v>7909.9702150000003</v>
      </c>
      <c r="C3836" s="9">
        <f t="shared" si="178"/>
        <v>2.6125806666345222</v>
      </c>
      <c r="D3836" s="9">
        <f>VLOOKUP(A3836,nasdaq_wtd_mc_ritter_add!$B$2:$D$3373,$D$5)</f>
        <v>3.9248521419569302</v>
      </c>
      <c r="E3836" s="9">
        <f t="shared" si="179"/>
        <v>1.3122714753224081</v>
      </c>
      <c r="F3836" s="9">
        <f t="shared" si="177"/>
        <v>1</v>
      </c>
    </row>
    <row r="3837" spans="1:6" x14ac:dyDescent="0.3">
      <c r="A3837" s="1">
        <v>43643</v>
      </c>
      <c r="B3837">
        <f>VLOOKUP(A3837,NASDAQ_Composite_IXIC_20210721[[Date]:[Close]],5)</f>
        <v>7967.7597660000001</v>
      </c>
      <c r="C3837" s="9">
        <f t="shared" si="178"/>
        <v>2.6198600203271587</v>
      </c>
      <c r="D3837" s="9">
        <f>VLOOKUP(A3837,nasdaq_wtd_mc_ritter_add!$B$2:$D$3373,$D$5)</f>
        <v>3.9422886032804301</v>
      </c>
      <c r="E3837" s="9">
        <f t="shared" si="179"/>
        <v>1.3224285829532714</v>
      </c>
      <c r="F3837" s="9">
        <f t="shared" si="177"/>
        <v>1</v>
      </c>
    </row>
    <row r="3838" spans="1:6" x14ac:dyDescent="0.3">
      <c r="A3838" s="1">
        <v>43644</v>
      </c>
      <c r="B3838">
        <f>VLOOKUP(A3838,NASDAQ_Composite_IXIC_20210721[[Date]:[Close]],5)</f>
        <v>8006.2402339999999</v>
      </c>
      <c r="C3838" s="9">
        <f t="shared" si="178"/>
        <v>2.6246779172139059</v>
      </c>
      <c r="D3838" s="9">
        <f>VLOOKUP(A3838,nasdaq_wtd_mc_ritter_add!$B$2:$D$3373,$D$5)</f>
        <v>3.9574462789489</v>
      </c>
      <c r="E3838" s="9">
        <f t="shared" si="179"/>
        <v>1.3327683617349941</v>
      </c>
      <c r="F3838" s="9">
        <f t="shared" si="177"/>
        <v>1</v>
      </c>
    </row>
    <row r="3839" spans="1:6" x14ac:dyDescent="0.3">
      <c r="A3839" s="1">
        <v>43645</v>
      </c>
      <c r="B3839">
        <f>VLOOKUP(A3839,NASDAQ_Composite_IXIC_20210721[[Date]:[Close]],5)</f>
        <v>8006.2402339999999</v>
      </c>
      <c r="C3839" s="9">
        <f t="shared" si="178"/>
        <v>2.6246779172139059</v>
      </c>
      <c r="D3839" s="9">
        <f>VLOOKUP(A3839,nasdaq_wtd_mc_ritter_add!$B$2:$D$3373,$D$5)</f>
        <v>3.9574462789489</v>
      </c>
      <c r="E3839" s="9">
        <f t="shared" si="179"/>
        <v>1.3327683617349941</v>
      </c>
      <c r="F3839" s="9">
        <f t="shared" si="177"/>
        <v>0</v>
      </c>
    </row>
    <row r="3840" spans="1:6" x14ac:dyDescent="0.3">
      <c r="A3840" s="1">
        <v>43646</v>
      </c>
      <c r="B3840">
        <f>VLOOKUP(A3840,NASDAQ_Composite_IXIC_20210721[[Date]:[Close]],5)</f>
        <v>8006.2402339999999</v>
      </c>
      <c r="C3840" s="9">
        <f t="shared" si="178"/>
        <v>2.6246779172139059</v>
      </c>
      <c r="D3840" s="9">
        <f>VLOOKUP(A3840,nasdaq_wtd_mc_ritter_add!$B$2:$D$3373,$D$5)</f>
        <v>3.9574462789489</v>
      </c>
      <c r="E3840" s="9">
        <f t="shared" si="179"/>
        <v>1.3327683617349941</v>
      </c>
      <c r="F3840" s="9">
        <f t="shared" si="177"/>
        <v>0</v>
      </c>
    </row>
    <row r="3841" spans="1:6" x14ac:dyDescent="0.3">
      <c r="A3841" s="1">
        <v>43647</v>
      </c>
      <c r="B3841">
        <f>VLOOKUP(A3841,NASDAQ_Composite_IXIC_20210721[[Date]:[Close]],5)</f>
        <v>8091.1601559999999</v>
      </c>
      <c r="C3841" s="9">
        <f t="shared" si="178"/>
        <v>2.6352287773179617</v>
      </c>
      <c r="D3841" s="9">
        <f>VLOOKUP(A3841,nasdaq_wtd_mc_ritter_add!$B$2:$D$3373,$D$5)</f>
        <v>3.9563416319756302</v>
      </c>
      <c r="E3841" s="9">
        <f t="shared" si="179"/>
        <v>1.3211128546576685</v>
      </c>
      <c r="F3841" s="9">
        <f t="shared" si="177"/>
        <v>1</v>
      </c>
    </row>
    <row r="3842" spans="1:6" x14ac:dyDescent="0.3">
      <c r="A3842" s="1">
        <v>43648</v>
      </c>
      <c r="B3842">
        <f>VLOOKUP(A3842,NASDAQ_Composite_IXIC_20210721[[Date]:[Close]],5)</f>
        <v>8109.0898440000001</v>
      </c>
      <c r="C3842" s="9">
        <f t="shared" si="178"/>
        <v>2.6374422857910682</v>
      </c>
      <c r="D3842" s="9">
        <f>VLOOKUP(A3842,nasdaq_wtd_mc_ritter_add!$B$2:$D$3373,$D$5)</f>
        <v>3.9589539340838198</v>
      </c>
      <c r="E3842" s="9">
        <f t="shared" si="179"/>
        <v>1.3215116482927516</v>
      </c>
      <c r="F3842" s="9">
        <f t="shared" si="177"/>
        <v>1</v>
      </c>
    </row>
    <row r="3843" spans="1:6" x14ac:dyDescent="0.3">
      <c r="A3843" s="1">
        <v>43649</v>
      </c>
      <c r="B3843">
        <f>VLOOKUP(A3843,NASDAQ_Composite_IXIC_20210721[[Date]:[Close]],5)</f>
        <v>8170.2299800000001</v>
      </c>
      <c r="C3843" s="9">
        <f t="shared" si="178"/>
        <v>2.6449537081513066</v>
      </c>
      <c r="D3843" s="9">
        <f>VLOOKUP(A3843,nasdaq_wtd_mc_ritter_add!$B$2:$D$3373,$D$5)</f>
        <v>3.9716649660259602</v>
      </c>
      <c r="E3843" s="9">
        <f t="shared" si="179"/>
        <v>1.3267112578746536</v>
      </c>
      <c r="F3843" s="9">
        <f t="shared" si="177"/>
        <v>1</v>
      </c>
    </row>
    <row r="3844" spans="1:6" x14ac:dyDescent="0.3">
      <c r="A3844" s="1">
        <v>43650</v>
      </c>
      <c r="B3844">
        <f>VLOOKUP(A3844,NASDAQ_Composite_IXIC_20210721[[Date]:[Close]],5)</f>
        <v>8170.2299800000001</v>
      </c>
      <c r="C3844" s="9">
        <f t="shared" si="178"/>
        <v>2.6449537081513066</v>
      </c>
      <c r="D3844" s="9">
        <f>VLOOKUP(A3844,nasdaq_wtd_mc_ritter_add!$B$2:$D$3373,$D$5)</f>
        <v>3.9716649660259602</v>
      </c>
      <c r="E3844" s="9">
        <f t="shared" si="179"/>
        <v>1.3267112578746536</v>
      </c>
      <c r="F3844" s="9">
        <f t="shared" si="177"/>
        <v>0</v>
      </c>
    </row>
    <row r="3845" spans="1:6" x14ac:dyDescent="0.3">
      <c r="A3845" s="1">
        <v>43651</v>
      </c>
      <c r="B3845">
        <f>VLOOKUP(A3845,NASDAQ_Composite_IXIC_20210721[[Date]:[Close]],5)</f>
        <v>8161.7900390000004</v>
      </c>
      <c r="C3845" s="9">
        <f t="shared" si="178"/>
        <v>2.6439201627917628</v>
      </c>
      <c r="D3845" s="9">
        <f>VLOOKUP(A3845,nasdaq_wtd_mc_ritter_add!$B$2:$D$3373,$D$5)</f>
        <v>3.9709816885596401</v>
      </c>
      <c r="E3845" s="9">
        <f t="shared" si="179"/>
        <v>1.3270615257678773</v>
      </c>
      <c r="F3845" s="9">
        <f t="shared" si="177"/>
        <v>1</v>
      </c>
    </row>
    <row r="3846" spans="1:6" x14ac:dyDescent="0.3">
      <c r="A3846" s="1">
        <v>43652</v>
      </c>
      <c r="B3846">
        <f>VLOOKUP(A3846,NASDAQ_Composite_IXIC_20210721[[Date]:[Close]],5)</f>
        <v>8161.7900390000004</v>
      </c>
      <c r="C3846" s="9">
        <f t="shared" si="178"/>
        <v>2.6439201627917628</v>
      </c>
      <c r="D3846" s="9">
        <f>VLOOKUP(A3846,nasdaq_wtd_mc_ritter_add!$B$2:$D$3373,$D$5)</f>
        <v>3.9709816885596401</v>
      </c>
      <c r="E3846" s="9">
        <f t="shared" si="179"/>
        <v>1.3270615257678773</v>
      </c>
      <c r="F3846" s="9">
        <f t="shared" si="177"/>
        <v>0</v>
      </c>
    </row>
    <row r="3847" spans="1:6" x14ac:dyDescent="0.3">
      <c r="A3847" s="1">
        <v>43653</v>
      </c>
      <c r="B3847">
        <f>VLOOKUP(A3847,NASDAQ_Composite_IXIC_20210721[[Date]:[Close]],5)</f>
        <v>8161.7900390000004</v>
      </c>
      <c r="C3847" s="9">
        <f t="shared" si="178"/>
        <v>2.6439201627917628</v>
      </c>
      <c r="D3847" s="9">
        <f>VLOOKUP(A3847,nasdaq_wtd_mc_ritter_add!$B$2:$D$3373,$D$5)</f>
        <v>3.9709816885596401</v>
      </c>
      <c r="E3847" s="9">
        <f t="shared" si="179"/>
        <v>1.3270615257678773</v>
      </c>
      <c r="F3847" s="9">
        <f t="shared" si="177"/>
        <v>0</v>
      </c>
    </row>
    <row r="3848" spans="1:6" x14ac:dyDescent="0.3">
      <c r="A3848" s="1">
        <v>43654</v>
      </c>
      <c r="B3848">
        <f>VLOOKUP(A3848,NASDAQ_Composite_IXIC_20210721[[Date]:[Close]],5)</f>
        <v>8098.3798829999996</v>
      </c>
      <c r="C3848" s="9">
        <f t="shared" si="178"/>
        <v>2.6361206775771668</v>
      </c>
      <c r="D3848" s="9">
        <f>VLOOKUP(A3848,nasdaq_wtd_mc_ritter_add!$B$2:$D$3373,$D$5)</f>
        <v>3.9654524113847098</v>
      </c>
      <c r="E3848" s="9">
        <f t="shared" si="179"/>
        <v>1.329331733807543</v>
      </c>
      <c r="F3848" s="9">
        <f t="shared" ref="F3848:F3911" si="180">IF(OR(C3848=C3847,D3848=D3847),0,1)</f>
        <v>1</v>
      </c>
    </row>
    <row r="3849" spans="1:6" x14ac:dyDescent="0.3">
      <c r="A3849" s="1">
        <v>43655</v>
      </c>
      <c r="B3849">
        <f>VLOOKUP(A3849,NASDAQ_Composite_IXIC_20210721[[Date]:[Close]],5)</f>
        <v>8141.7299800000001</v>
      </c>
      <c r="C3849" s="9">
        <f t="shared" ref="C3849:C3912" si="181">$C$5+LN(B3849)-$A$6</f>
        <v>2.6414593360378218</v>
      </c>
      <c r="D3849" s="9">
        <f>VLOOKUP(A3849,nasdaq_wtd_mc_ritter_add!$B$2:$D$3373,$D$5)</f>
        <v>3.9802376104227499</v>
      </c>
      <c r="E3849" s="9">
        <f t="shared" ref="E3849:E3912" si="182">IF($E$5&lt;=$A3849,D3849-VLOOKUP(A3849,$A$7:$C$4936,3),0)</f>
        <v>1.3387782743849281</v>
      </c>
      <c r="F3849" s="9">
        <f t="shared" si="180"/>
        <v>1</v>
      </c>
    </row>
    <row r="3850" spans="1:6" x14ac:dyDescent="0.3">
      <c r="A3850" s="1">
        <v>43656</v>
      </c>
      <c r="B3850">
        <f>VLOOKUP(A3850,NASDAQ_Composite_IXIC_20210721[[Date]:[Close]],5)</f>
        <v>8202.5302730000003</v>
      </c>
      <c r="C3850" s="9">
        <f t="shared" si="181"/>
        <v>2.6488993268991381</v>
      </c>
      <c r="D3850" s="9">
        <f>VLOOKUP(A3850,nasdaq_wtd_mc_ritter_add!$B$2:$D$3373,$D$5)</f>
        <v>3.9892680670648799</v>
      </c>
      <c r="E3850" s="9">
        <f t="shared" si="182"/>
        <v>1.3403687401657418</v>
      </c>
      <c r="F3850" s="9">
        <f t="shared" si="180"/>
        <v>1</v>
      </c>
    </row>
    <row r="3851" spans="1:6" x14ac:dyDescent="0.3">
      <c r="A3851" s="1">
        <v>43657</v>
      </c>
      <c r="B3851">
        <f>VLOOKUP(A3851,NASDAQ_Composite_IXIC_20210721[[Date]:[Close]],5)</f>
        <v>8196.0400389999995</v>
      </c>
      <c r="C3851" s="9">
        <f t="shared" si="181"/>
        <v>2.6481077659013925</v>
      </c>
      <c r="D3851" s="9">
        <f>VLOOKUP(A3851,nasdaq_wtd_mc_ritter_add!$B$2:$D$3373,$D$5)</f>
        <v>3.98663193201955</v>
      </c>
      <c r="E3851" s="9">
        <f t="shared" si="182"/>
        <v>1.3385241661181575</v>
      </c>
      <c r="F3851" s="9">
        <f t="shared" si="180"/>
        <v>1</v>
      </c>
    </row>
    <row r="3852" spans="1:6" x14ac:dyDescent="0.3">
      <c r="A3852" s="1">
        <v>43658</v>
      </c>
      <c r="B3852">
        <f>VLOOKUP(A3852,NASDAQ_Composite_IXIC_20210721[[Date]:[Close]],5)</f>
        <v>8244.1396480000003</v>
      </c>
      <c r="C3852" s="9">
        <f t="shared" si="181"/>
        <v>2.6539592525833493</v>
      </c>
      <c r="D3852" s="9">
        <f>VLOOKUP(A3852,nasdaq_wtd_mc_ritter_add!$B$2:$D$3373,$D$5)</f>
        <v>3.9956424957628398</v>
      </c>
      <c r="E3852" s="9">
        <f t="shared" si="182"/>
        <v>1.3416832431794905</v>
      </c>
      <c r="F3852" s="9">
        <f t="shared" si="180"/>
        <v>1</v>
      </c>
    </row>
    <row r="3853" spans="1:6" x14ac:dyDescent="0.3">
      <c r="A3853" s="1">
        <v>43659</v>
      </c>
      <c r="B3853">
        <f>VLOOKUP(A3853,NASDAQ_Composite_IXIC_20210721[[Date]:[Close]],5)</f>
        <v>8244.1396480000003</v>
      </c>
      <c r="C3853" s="9">
        <f t="shared" si="181"/>
        <v>2.6539592525833493</v>
      </c>
      <c r="D3853" s="9">
        <f>VLOOKUP(A3853,nasdaq_wtd_mc_ritter_add!$B$2:$D$3373,$D$5)</f>
        <v>3.9956424957628398</v>
      </c>
      <c r="E3853" s="9">
        <f t="shared" si="182"/>
        <v>1.3416832431794905</v>
      </c>
      <c r="F3853" s="9">
        <f t="shared" si="180"/>
        <v>0</v>
      </c>
    </row>
    <row r="3854" spans="1:6" x14ac:dyDescent="0.3">
      <c r="A3854" s="1">
        <v>43660</v>
      </c>
      <c r="B3854">
        <f>VLOOKUP(A3854,NASDAQ_Composite_IXIC_20210721[[Date]:[Close]],5)</f>
        <v>8244.1396480000003</v>
      </c>
      <c r="C3854" s="9">
        <f t="shared" si="181"/>
        <v>2.6539592525833493</v>
      </c>
      <c r="D3854" s="9">
        <f>VLOOKUP(A3854,nasdaq_wtd_mc_ritter_add!$B$2:$D$3373,$D$5)</f>
        <v>3.9956424957628398</v>
      </c>
      <c r="E3854" s="9">
        <f t="shared" si="182"/>
        <v>1.3416832431794905</v>
      </c>
      <c r="F3854" s="9">
        <f t="shared" si="180"/>
        <v>0</v>
      </c>
    </row>
    <row r="3855" spans="1:6" x14ac:dyDescent="0.3">
      <c r="A3855" s="1">
        <v>43661</v>
      </c>
      <c r="B3855">
        <f>VLOOKUP(A3855,NASDAQ_Composite_IXIC_20210721[[Date]:[Close]],5)</f>
        <v>8258.1904300000006</v>
      </c>
      <c r="C3855" s="9">
        <f t="shared" si="181"/>
        <v>2.655662137609764</v>
      </c>
      <c r="D3855" s="9">
        <f>VLOOKUP(A3855,nasdaq_wtd_mc_ritter_add!$B$2:$D$3373,$D$5)</f>
        <v>3.9973781342123198</v>
      </c>
      <c r="E3855" s="9">
        <f t="shared" si="182"/>
        <v>1.3417159966025558</v>
      </c>
      <c r="F3855" s="9">
        <f t="shared" si="180"/>
        <v>1</v>
      </c>
    </row>
    <row r="3856" spans="1:6" x14ac:dyDescent="0.3">
      <c r="A3856" s="1">
        <v>43662</v>
      </c>
      <c r="B3856">
        <f>VLOOKUP(A3856,NASDAQ_Composite_IXIC_20210721[[Date]:[Close]],5)</f>
        <v>8222.7998050000006</v>
      </c>
      <c r="C3856" s="9">
        <f t="shared" si="181"/>
        <v>2.6513674103036058</v>
      </c>
      <c r="D3856" s="9">
        <f>VLOOKUP(A3856,nasdaq_wtd_mc_ritter_add!$B$2:$D$3373,$D$5)</f>
        <v>3.9909053744079399</v>
      </c>
      <c r="E3856" s="9">
        <f t="shared" si="182"/>
        <v>1.3395379641043341</v>
      </c>
      <c r="F3856" s="9">
        <f t="shared" si="180"/>
        <v>1</v>
      </c>
    </row>
    <row r="3857" spans="1:6" x14ac:dyDescent="0.3">
      <c r="A3857" s="1">
        <v>43663</v>
      </c>
      <c r="B3857">
        <f>VLOOKUP(A3857,NASDAQ_Composite_IXIC_20210721[[Date]:[Close]],5)</f>
        <v>8185.2099609999996</v>
      </c>
      <c r="C3857" s="9">
        <f t="shared" si="181"/>
        <v>2.6467855127671198</v>
      </c>
      <c r="D3857" s="9">
        <f>VLOOKUP(A3857,nasdaq_wtd_mc_ritter_add!$B$2:$D$3373,$D$5)</f>
        <v>3.9864265953517801</v>
      </c>
      <c r="E3857" s="9">
        <f t="shared" si="182"/>
        <v>1.3396410825846603</v>
      </c>
      <c r="F3857" s="9">
        <f t="shared" si="180"/>
        <v>1</v>
      </c>
    </row>
    <row r="3858" spans="1:6" x14ac:dyDescent="0.3">
      <c r="A3858" s="1">
        <v>43664</v>
      </c>
      <c r="B3858">
        <f>VLOOKUP(A3858,NASDAQ_Composite_IXIC_20210721[[Date]:[Close]],5)</f>
        <v>8207.2402340000008</v>
      </c>
      <c r="C3858" s="9">
        <f t="shared" si="181"/>
        <v>2.6494733704090487</v>
      </c>
      <c r="D3858" s="9">
        <f>VLOOKUP(A3858,nasdaq_wtd_mc_ritter_add!$B$2:$D$3373,$D$5)</f>
        <v>3.9847876626758301</v>
      </c>
      <c r="E3858" s="9">
        <f t="shared" si="182"/>
        <v>1.3353142922667813</v>
      </c>
      <c r="F3858" s="9">
        <f t="shared" si="180"/>
        <v>1</v>
      </c>
    </row>
    <row r="3859" spans="1:6" x14ac:dyDescent="0.3">
      <c r="A3859" s="1">
        <v>43665</v>
      </c>
      <c r="B3859">
        <f>VLOOKUP(A3859,NASDAQ_Composite_IXIC_20210721[[Date]:[Close]],5)</f>
        <v>8146.4902339999999</v>
      </c>
      <c r="C3859" s="9">
        <f t="shared" si="181"/>
        <v>2.6420438387119001</v>
      </c>
      <c r="D3859" s="9">
        <f>VLOOKUP(A3859,nasdaq_wtd_mc_ritter_add!$B$2:$D$3373,$D$5)</f>
        <v>3.9759261479485</v>
      </c>
      <c r="E3859" s="9">
        <f t="shared" si="182"/>
        <v>1.3338823092365999</v>
      </c>
      <c r="F3859" s="9">
        <f t="shared" si="180"/>
        <v>1</v>
      </c>
    </row>
    <row r="3860" spans="1:6" x14ac:dyDescent="0.3">
      <c r="A3860" s="1">
        <v>43666</v>
      </c>
      <c r="B3860">
        <f>VLOOKUP(A3860,NASDAQ_Composite_IXIC_20210721[[Date]:[Close]],5)</f>
        <v>8146.4902339999999</v>
      </c>
      <c r="C3860" s="9">
        <f t="shared" si="181"/>
        <v>2.6420438387119001</v>
      </c>
      <c r="D3860" s="9">
        <f>VLOOKUP(A3860,nasdaq_wtd_mc_ritter_add!$B$2:$D$3373,$D$5)</f>
        <v>3.9759261479485</v>
      </c>
      <c r="E3860" s="9">
        <f t="shared" si="182"/>
        <v>1.3338823092365999</v>
      </c>
      <c r="F3860" s="9">
        <f t="shared" si="180"/>
        <v>0</v>
      </c>
    </row>
    <row r="3861" spans="1:6" x14ac:dyDescent="0.3">
      <c r="A3861" s="1">
        <v>43667</v>
      </c>
      <c r="B3861">
        <f>VLOOKUP(A3861,NASDAQ_Composite_IXIC_20210721[[Date]:[Close]],5)</f>
        <v>8146.4902339999999</v>
      </c>
      <c r="C3861" s="9">
        <f t="shared" si="181"/>
        <v>2.6420438387119001</v>
      </c>
      <c r="D3861" s="9">
        <f>VLOOKUP(A3861,nasdaq_wtd_mc_ritter_add!$B$2:$D$3373,$D$5)</f>
        <v>3.9759261479485</v>
      </c>
      <c r="E3861" s="9">
        <f t="shared" si="182"/>
        <v>1.3338823092365999</v>
      </c>
      <c r="F3861" s="9">
        <f t="shared" si="180"/>
        <v>0</v>
      </c>
    </row>
    <row r="3862" spans="1:6" x14ac:dyDescent="0.3">
      <c r="A3862" s="1">
        <v>43668</v>
      </c>
      <c r="B3862">
        <f>VLOOKUP(A3862,NASDAQ_Composite_IXIC_20210721[[Date]:[Close]],5)</f>
        <v>8204.1396480000003</v>
      </c>
      <c r="C3862" s="9">
        <f t="shared" si="181"/>
        <v>2.6490955123545552</v>
      </c>
      <c r="D3862" s="9">
        <f>VLOOKUP(A3862,nasdaq_wtd_mc_ritter_add!$B$2:$D$3373,$D$5)</f>
        <v>3.9883929231084099</v>
      </c>
      <c r="E3862" s="9">
        <f t="shared" si="182"/>
        <v>1.3392974107538547</v>
      </c>
      <c r="F3862" s="9">
        <f t="shared" si="180"/>
        <v>1</v>
      </c>
    </row>
    <row r="3863" spans="1:6" x14ac:dyDescent="0.3">
      <c r="A3863" s="1">
        <v>43669</v>
      </c>
      <c r="B3863">
        <f>VLOOKUP(A3863,NASDAQ_Composite_IXIC_20210721[[Date]:[Close]],5)</f>
        <v>8251.4003909999992</v>
      </c>
      <c r="C3863" s="9">
        <f t="shared" si="181"/>
        <v>2.6548395806540563</v>
      </c>
      <c r="D3863" s="9">
        <f>VLOOKUP(A3863,nasdaq_wtd_mc_ritter_add!$B$2:$D$3373,$D$5)</f>
        <v>3.9872173979037102</v>
      </c>
      <c r="E3863" s="9">
        <f t="shared" si="182"/>
        <v>1.3323778172496539</v>
      </c>
      <c r="F3863" s="9">
        <f t="shared" si="180"/>
        <v>1</v>
      </c>
    </row>
    <row r="3864" spans="1:6" x14ac:dyDescent="0.3">
      <c r="A3864" s="1">
        <v>43670</v>
      </c>
      <c r="B3864">
        <f>VLOOKUP(A3864,NASDAQ_Composite_IXIC_20210721[[Date]:[Close]],5)</f>
        <v>8321.5</v>
      </c>
      <c r="C3864" s="9">
        <f t="shared" si="181"/>
        <v>2.6632991773934203</v>
      </c>
      <c r="D3864" s="9">
        <f>VLOOKUP(A3864,nasdaq_wtd_mc_ritter_add!$B$2:$D$3373,$D$5)</f>
        <v>4.0033534934889099</v>
      </c>
      <c r="E3864" s="9">
        <f t="shared" si="182"/>
        <v>1.3400543160954896</v>
      </c>
      <c r="F3864" s="9">
        <f t="shared" si="180"/>
        <v>1</v>
      </c>
    </row>
    <row r="3865" spans="1:6" x14ac:dyDescent="0.3">
      <c r="A3865" s="1">
        <v>43671</v>
      </c>
      <c r="B3865">
        <f>VLOOKUP(A3865,NASDAQ_Composite_IXIC_20210721[[Date]:[Close]],5)</f>
        <v>8238.5400389999995</v>
      </c>
      <c r="C3865" s="9">
        <f t="shared" si="181"/>
        <v>2.6532797988389634</v>
      </c>
      <c r="D3865" s="9">
        <f>VLOOKUP(A3865,nasdaq_wtd_mc_ritter_add!$B$2:$D$3373,$D$5)</f>
        <v>3.9904345480198198</v>
      </c>
      <c r="E3865" s="9">
        <f t="shared" si="182"/>
        <v>1.3371547491808564</v>
      </c>
      <c r="F3865" s="9">
        <f t="shared" si="180"/>
        <v>1</v>
      </c>
    </row>
    <row r="3866" spans="1:6" x14ac:dyDescent="0.3">
      <c r="A3866" s="1">
        <v>43672</v>
      </c>
      <c r="B3866">
        <f>VLOOKUP(A3866,NASDAQ_Composite_IXIC_20210721[[Date]:[Close]],5)</f>
        <v>8330.2099610000005</v>
      </c>
      <c r="C3866" s="9">
        <f t="shared" si="181"/>
        <v>2.6643453116120375</v>
      </c>
      <c r="D3866" s="9">
        <f>VLOOKUP(A3866,nasdaq_wtd_mc_ritter_add!$B$2:$D$3373,$D$5)</f>
        <v>4.0002971070556796</v>
      </c>
      <c r="E3866" s="9">
        <f t="shared" si="182"/>
        <v>1.3359517954436422</v>
      </c>
      <c r="F3866" s="9">
        <f t="shared" si="180"/>
        <v>1</v>
      </c>
    </row>
    <row r="3867" spans="1:6" x14ac:dyDescent="0.3">
      <c r="A3867" s="1">
        <v>43673</v>
      </c>
      <c r="B3867">
        <f>VLOOKUP(A3867,NASDAQ_Composite_IXIC_20210721[[Date]:[Close]],5)</f>
        <v>8330.2099610000005</v>
      </c>
      <c r="C3867" s="9">
        <f t="shared" si="181"/>
        <v>2.6643453116120375</v>
      </c>
      <c r="D3867" s="9">
        <f>VLOOKUP(A3867,nasdaq_wtd_mc_ritter_add!$B$2:$D$3373,$D$5)</f>
        <v>4.0002971070556796</v>
      </c>
      <c r="E3867" s="9">
        <f t="shared" si="182"/>
        <v>1.3359517954436422</v>
      </c>
      <c r="F3867" s="9">
        <f t="shared" si="180"/>
        <v>0</v>
      </c>
    </row>
    <row r="3868" spans="1:6" x14ac:dyDescent="0.3">
      <c r="A3868" s="1">
        <v>43674</v>
      </c>
      <c r="B3868">
        <f>VLOOKUP(A3868,NASDAQ_Composite_IXIC_20210721[[Date]:[Close]],5)</f>
        <v>8330.2099610000005</v>
      </c>
      <c r="C3868" s="9">
        <f t="shared" si="181"/>
        <v>2.6643453116120375</v>
      </c>
      <c r="D3868" s="9">
        <f>VLOOKUP(A3868,nasdaq_wtd_mc_ritter_add!$B$2:$D$3373,$D$5)</f>
        <v>4.0002971070556796</v>
      </c>
      <c r="E3868" s="9">
        <f t="shared" si="182"/>
        <v>1.3359517954436422</v>
      </c>
      <c r="F3868" s="9">
        <f t="shared" si="180"/>
        <v>0</v>
      </c>
    </row>
    <row r="3869" spans="1:6" x14ac:dyDescent="0.3">
      <c r="A3869" s="1">
        <v>43675</v>
      </c>
      <c r="B3869">
        <f>VLOOKUP(A3869,NASDAQ_Composite_IXIC_20210721[[Date]:[Close]],5)</f>
        <v>8293.3300780000009</v>
      </c>
      <c r="C3869" s="9">
        <f t="shared" si="181"/>
        <v>2.6599082370274525</v>
      </c>
      <c r="D3869" s="9">
        <f>VLOOKUP(A3869,nasdaq_wtd_mc_ritter_add!$B$2:$D$3373,$D$5)</f>
        <v>3.9822294866573098</v>
      </c>
      <c r="E3869" s="9">
        <f t="shared" si="182"/>
        <v>1.3223212496298573</v>
      </c>
      <c r="F3869" s="9">
        <f t="shared" si="180"/>
        <v>1</v>
      </c>
    </row>
    <row r="3870" spans="1:6" x14ac:dyDescent="0.3">
      <c r="A3870" s="1">
        <v>43676</v>
      </c>
      <c r="B3870">
        <f>VLOOKUP(A3870,NASDAQ_Composite_IXIC_20210721[[Date]:[Close]],5)</f>
        <v>8273.6103519999997</v>
      </c>
      <c r="C3870" s="9">
        <f t="shared" si="181"/>
        <v>2.6575276242164767</v>
      </c>
      <c r="D3870" s="9">
        <f>VLOOKUP(A3870,nasdaq_wtd_mc_ritter_add!$B$2:$D$3373,$D$5)</f>
        <v>3.9824450995296199</v>
      </c>
      <c r="E3870" s="9">
        <f t="shared" si="182"/>
        <v>1.3249174753131432</v>
      </c>
      <c r="F3870" s="9">
        <f t="shared" si="180"/>
        <v>1</v>
      </c>
    </row>
    <row r="3871" spans="1:6" x14ac:dyDescent="0.3">
      <c r="A3871" s="1">
        <v>43677</v>
      </c>
      <c r="B3871">
        <f>VLOOKUP(A3871,NASDAQ_Composite_IXIC_20210721[[Date]:[Close]],5)</f>
        <v>8175.419922</v>
      </c>
      <c r="C3871" s="9">
        <f t="shared" si="181"/>
        <v>2.6455887324183776</v>
      </c>
      <c r="D3871" s="9">
        <f>VLOOKUP(A3871,nasdaq_wtd_mc_ritter_add!$B$2:$D$3373,$D$5)</f>
        <v>3.9686293142054301</v>
      </c>
      <c r="E3871" s="9">
        <f t="shared" si="182"/>
        <v>1.3230405817870525</v>
      </c>
      <c r="F3871" s="9">
        <f t="shared" si="180"/>
        <v>1</v>
      </c>
    </row>
    <row r="3872" spans="1:6" x14ac:dyDescent="0.3">
      <c r="A3872" s="1">
        <v>43678</v>
      </c>
      <c r="B3872">
        <f>VLOOKUP(A3872,NASDAQ_Composite_IXIC_20210721[[Date]:[Close]],5)</f>
        <v>8111.1201170000004</v>
      </c>
      <c r="C3872" s="9">
        <f t="shared" si="181"/>
        <v>2.6376926244753998</v>
      </c>
      <c r="D3872" s="9">
        <f>VLOOKUP(A3872,nasdaq_wtd_mc_ritter_add!$B$2:$D$3373,$D$5)</f>
        <v>3.9594790811603802</v>
      </c>
      <c r="E3872" s="9">
        <f t="shared" si="182"/>
        <v>1.3217864566849804</v>
      </c>
      <c r="F3872" s="9">
        <f t="shared" si="180"/>
        <v>1</v>
      </c>
    </row>
    <row r="3873" spans="1:6" x14ac:dyDescent="0.3">
      <c r="A3873" s="1">
        <v>43679</v>
      </c>
      <c r="B3873">
        <f>VLOOKUP(A3873,NASDAQ_Composite_IXIC_20210721[[Date]:[Close]],5)</f>
        <v>8004.0698240000002</v>
      </c>
      <c r="C3873" s="9">
        <f t="shared" si="181"/>
        <v>2.6244067906703927</v>
      </c>
      <c r="D3873" s="9">
        <f>VLOOKUP(A3873,nasdaq_wtd_mc_ritter_add!$B$2:$D$3373,$D$5)</f>
        <v>3.9418236121188301</v>
      </c>
      <c r="E3873" s="9">
        <f t="shared" si="182"/>
        <v>1.3174168214484374</v>
      </c>
      <c r="F3873" s="9">
        <f t="shared" si="180"/>
        <v>1</v>
      </c>
    </row>
    <row r="3874" spans="1:6" x14ac:dyDescent="0.3">
      <c r="A3874" s="1">
        <v>43680</v>
      </c>
      <c r="B3874">
        <f>VLOOKUP(A3874,NASDAQ_Composite_IXIC_20210721[[Date]:[Close]],5)</f>
        <v>8004.0698240000002</v>
      </c>
      <c r="C3874" s="9">
        <f t="shared" si="181"/>
        <v>2.6244067906703927</v>
      </c>
      <c r="D3874" s="9">
        <f>VLOOKUP(A3874,nasdaq_wtd_mc_ritter_add!$B$2:$D$3373,$D$5)</f>
        <v>3.9418236121188301</v>
      </c>
      <c r="E3874" s="9">
        <f t="shared" si="182"/>
        <v>1.3174168214484374</v>
      </c>
      <c r="F3874" s="9">
        <f t="shared" si="180"/>
        <v>0</v>
      </c>
    </row>
    <row r="3875" spans="1:6" x14ac:dyDescent="0.3">
      <c r="A3875" s="1">
        <v>43681</v>
      </c>
      <c r="B3875">
        <f>VLOOKUP(A3875,NASDAQ_Composite_IXIC_20210721[[Date]:[Close]],5)</f>
        <v>8004.0698240000002</v>
      </c>
      <c r="C3875" s="9">
        <f t="shared" si="181"/>
        <v>2.6244067906703927</v>
      </c>
      <c r="D3875" s="9">
        <f>VLOOKUP(A3875,nasdaq_wtd_mc_ritter_add!$B$2:$D$3373,$D$5)</f>
        <v>3.9418236121188301</v>
      </c>
      <c r="E3875" s="9">
        <f t="shared" si="182"/>
        <v>1.3174168214484374</v>
      </c>
      <c r="F3875" s="9">
        <f t="shared" si="180"/>
        <v>0</v>
      </c>
    </row>
    <row r="3876" spans="1:6" x14ac:dyDescent="0.3">
      <c r="A3876" s="1">
        <v>43682</v>
      </c>
      <c r="B3876">
        <f>VLOOKUP(A3876,NASDAQ_Composite_IXIC_20210721[[Date]:[Close]],5)</f>
        <v>7726.0400390000004</v>
      </c>
      <c r="C3876" s="9">
        <f t="shared" si="181"/>
        <v>2.5890530969506509</v>
      </c>
      <c r="D3876" s="9">
        <f>VLOOKUP(A3876,nasdaq_wtd_mc_ritter_add!$B$2:$D$3373,$D$5)</f>
        <v>3.9031008665895</v>
      </c>
      <c r="E3876" s="9">
        <f t="shared" si="182"/>
        <v>1.3140477696388491</v>
      </c>
      <c r="F3876" s="9">
        <f t="shared" si="180"/>
        <v>1</v>
      </c>
    </row>
    <row r="3877" spans="1:6" x14ac:dyDescent="0.3">
      <c r="A3877" s="1">
        <v>43683</v>
      </c>
      <c r="B3877">
        <f>VLOOKUP(A3877,NASDAQ_Composite_IXIC_20210721[[Date]:[Close]],5)</f>
        <v>7833.2700199999999</v>
      </c>
      <c r="C3877" s="9">
        <f t="shared" si="181"/>
        <v>2.6028367002449242</v>
      </c>
      <c r="D3877" s="9">
        <f>VLOOKUP(A3877,nasdaq_wtd_mc_ritter_add!$B$2:$D$3373,$D$5)</f>
        <v>3.9129953103954298</v>
      </c>
      <c r="E3877" s="9">
        <f t="shared" si="182"/>
        <v>1.3101586101505056</v>
      </c>
      <c r="F3877" s="9">
        <f t="shared" si="180"/>
        <v>1</v>
      </c>
    </row>
    <row r="3878" spans="1:6" x14ac:dyDescent="0.3">
      <c r="A3878" s="1">
        <v>43684</v>
      </c>
      <c r="B3878">
        <f>VLOOKUP(A3878,NASDAQ_Composite_IXIC_20210721[[Date]:[Close]],5)</f>
        <v>7862.830078</v>
      </c>
      <c r="C3878" s="9">
        <f t="shared" si="181"/>
        <v>2.6066032527978011</v>
      </c>
      <c r="D3878" s="9">
        <f>VLOOKUP(A3878,nasdaq_wtd_mc_ritter_add!$B$2:$D$3373,$D$5)</f>
        <v>3.9160228348733801</v>
      </c>
      <c r="E3878" s="9">
        <f t="shared" si="182"/>
        <v>1.309419582075579</v>
      </c>
      <c r="F3878" s="9">
        <f t="shared" si="180"/>
        <v>1</v>
      </c>
    </row>
    <row r="3879" spans="1:6" x14ac:dyDescent="0.3">
      <c r="A3879" s="1">
        <v>43685</v>
      </c>
      <c r="B3879">
        <f>VLOOKUP(A3879,NASDAQ_Composite_IXIC_20210721[[Date]:[Close]],5)</f>
        <v>8039.1601559999999</v>
      </c>
      <c r="C3879" s="9">
        <f t="shared" si="181"/>
        <v>2.6287812698745556</v>
      </c>
      <c r="D3879" s="9">
        <f>VLOOKUP(A3879,nasdaq_wtd_mc_ritter_add!$B$2:$D$3373,$D$5)</f>
        <v>3.9455513067591599</v>
      </c>
      <c r="E3879" s="9">
        <f t="shared" si="182"/>
        <v>1.3167700368846043</v>
      </c>
      <c r="F3879" s="9">
        <f t="shared" si="180"/>
        <v>1</v>
      </c>
    </row>
    <row r="3880" spans="1:6" x14ac:dyDescent="0.3">
      <c r="A3880" s="1">
        <v>43686</v>
      </c>
      <c r="B3880">
        <f>VLOOKUP(A3880,NASDAQ_Composite_IXIC_20210721[[Date]:[Close]],5)</f>
        <v>7959.1401370000003</v>
      </c>
      <c r="C3880" s="9">
        <f t="shared" si="181"/>
        <v>2.6187776213802136</v>
      </c>
      <c r="D3880" s="9">
        <f>VLOOKUP(A3880,nasdaq_wtd_mc_ritter_add!$B$2:$D$3373,$D$5)</f>
        <v>3.9301473770142801</v>
      </c>
      <c r="E3880" s="9">
        <f t="shared" si="182"/>
        <v>1.3113697556340664</v>
      </c>
      <c r="F3880" s="9">
        <f t="shared" si="180"/>
        <v>1</v>
      </c>
    </row>
    <row r="3881" spans="1:6" x14ac:dyDescent="0.3">
      <c r="A3881" s="1">
        <v>43687</v>
      </c>
      <c r="B3881">
        <f>VLOOKUP(A3881,NASDAQ_Composite_IXIC_20210721[[Date]:[Close]],5)</f>
        <v>7959.1401370000003</v>
      </c>
      <c r="C3881" s="9">
        <f t="shared" si="181"/>
        <v>2.6187776213802136</v>
      </c>
      <c r="D3881" s="9">
        <f>VLOOKUP(A3881,nasdaq_wtd_mc_ritter_add!$B$2:$D$3373,$D$5)</f>
        <v>3.9301473770142801</v>
      </c>
      <c r="E3881" s="9">
        <f t="shared" si="182"/>
        <v>1.3113697556340664</v>
      </c>
      <c r="F3881" s="9">
        <f t="shared" si="180"/>
        <v>0</v>
      </c>
    </row>
    <row r="3882" spans="1:6" x14ac:dyDescent="0.3">
      <c r="A3882" s="1">
        <v>43688</v>
      </c>
      <c r="B3882">
        <f>VLOOKUP(A3882,NASDAQ_Composite_IXIC_20210721[[Date]:[Close]],5)</f>
        <v>7959.1401370000003</v>
      </c>
      <c r="C3882" s="9">
        <f t="shared" si="181"/>
        <v>2.6187776213802136</v>
      </c>
      <c r="D3882" s="9">
        <f>VLOOKUP(A3882,nasdaq_wtd_mc_ritter_add!$B$2:$D$3373,$D$5)</f>
        <v>3.9301473770142801</v>
      </c>
      <c r="E3882" s="9">
        <f t="shared" si="182"/>
        <v>1.3113697556340664</v>
      </c>
      <c r="F3882" s="9">
        <f t="shared" si="180"/>
        <v>0</v>
      </c>
    </row>
    <row r="3883" spans="1:6" x14ac:dyDescent="0.3">
      <c r="A3883" s="1">
        <v>43689</v>
      </c>
      <c r="B3883">
        <f>VLOOKUP(A3883,NASDAQ_Composite_IXIC_20210721[[Date]:[Close]],5)</f>
        <v>7863.4101559999999</v>
      </c>
      <c r="C3883" s="9">
        <f t="shared" si="181"/>
        <v>2.6066770247854629</v>
      </c>
      <c r="D3883" s="9">
        <f>VLOOKUP(A3883,nasdaq_wtd_mc_ritter_add!$B$2:$D$3373,$D$5)</f>
        <v>3.91277146964309</v>
      </c>
      <c r="E3883" s="9">
        <f t="shared" si="182"/>
        <v>1.306094444857627</v>
      </c>
      <c r="F3883" s="9">
        <f t="shared" si="180"/>
        <v>1</v>
      </c>
    </row>
    <row r="3884" spans="1:6" x14ac:dyDescent="0.3">
      <c r="A3884" s="1">
        <v>43690</v>
      </c>
      <c r="B3884">
        <f>VLOOKUP(A3884,NASDAQ_Composite_IXIC_20210721[[Date]:[Close]],5)</f>
        <v>8016.3598629999997</v>
      </c>
      <c r="C3884" s="9">
        <f t="shared" si="181"/>
        <v>2.6259410867724418</v>
      </c>
      <c r="D3884" s="9">
        <f>VLOOKUP(A3884,nasdaq_wtd_mc_ritter_add!$B$2:$D$3373,$D$5)</f>
        <v>3.92651507868139</v>
      </c>
      <c r="E3884" s="9">
        <f t="shared" si="182"/>
        <v>1.3005739919089483</v>
      </c>
      <c r="F3884" s="9">
        <f t="shared" si="180"/>
        <v>1</v>
      </c>
    </row>
    <row r="3885" spans="1:6" x14ac:dyDescent="0.3">
      <c r="A3885" s="1">
        <v>43691</v>
      </c>
      <c r="B3885">
        <f>VLOOKUP(A3885,NASDAQ_Composite_IXIC_20210721[[Date]:[Close]],5)</f>
        <v>7773.9399409999996</v>
      </c>
      <c r="C3885" s="9">
        <f t="shared" si="181"/>
        <v>2.5952337571250892</v>
      </c>
      <c r="D3885" s="9">
        <f>VLOOKUP(A3885,nasdaq_wtd_mc_ritter_add!$B$2:$D$3373,$D$5)</f>
        <v>3.8831594480501699</v>
      </c>
      <c r="E3885" s="9">
        <f t="shared" si="182"/>
        <v>1.2879256909250807</v>
      </c>
      <c r="F3885" s="9">
        <f t="shared" si="180"/>
        <v>1</v>
      </c>
    </row>
    <row r="3886" spans="1:6" x14ac:dyDescent="0.3">
      <c r="A3886" s="1">
        <v>43692</v>
      </c>
      <c r="B3886">
        <f>VLOOKUP(A3886,NASDAQ_Composite_IXIC_20210721[[Date]:[Close]],5)</f>
        <v>7766.6201170000004</v>
      </c>
      <c r="C3886" s="9">
        <f t="shared" si="181"/>
        <v>2.5942917287150467</v>
      </c>
      <c r="D3886" s="9">
        <f>VLOOKUP(A3886,nasdaq_wtd_mc_ritter_add!$B$2:$D$3373,$D$5)</f>
        <v>3.8836301329971699</v>
      </c>
      <c r="E3886" s="9">
        <f t="shared" si="182"/>
        <v>1.2893384042821232</v>
      </c>
      <c r="F3886" s="9">
        <f t="shared" si="180"/>
        <v>1</v>
      </c>
    </row>
    <row r="3887" spans="1:6" x14ac:dyDescent="0.3">
      <c r="A3887" s="1">
        <v>43693</v>
      </c>
      <c r="B3887">
        <f>VLOOKUP(A3887,NASDAQ_Composite_IXIC_20210721[[Date]:[Close]],5)</f>
        <v>7895.9902339999999</v>
      </c>
      <c r="C3887" s="9">
        <f t="shared" si="181"/>
        <v>2.6108117156504163</v>
      </c>
      <c r="D3887" s="9">
        <f>VLOOKUP(A3887,nasdaq_wtd_mc_ritter_add!$B$2:$D$3373,$D$5)</f>
        <v>3.89869467378402</v>
      </c>
      <c r="E3887" s="9">
        <f t="shared" si="182"/>
        <v>1.2878829581336038</v>
      </c>
      <c r="F3887" s="9">
        <f t="shared" si="180"/>
        <v>1</v>
      </c>
    </row>
    <row r="3888" spans="1:6" x14ac:dyDescent="0.3">
      <c r="A3888" s="1">
        <v>43694</v>
      </c>
      <c r="B3888">
        <f>VLOOKUP(A3888,NASDAQ_Composite_IXIC_20210721[[Date]:[Close]],5)</f>
        <v>7895.9902339999999</v>
      </c>
      <c r="C3888" s="9">
        <f t="shared" si="181"/>
        <v>2.6108117156504163</v>
      </c>
      <c r="D3888" s="9">
        <f>VLOOKUP(A3888,nasdaq_wtd_mc_ritter_add!$B$2:$D$3373,$D$5)</f>
        <v>3.89869467378402</v>
      </c>
      <c r="E3888" s="9">
        <f t="shared" si="182"/>
        <v>1.2878829581336038</v>
      </c>
      <c r="F3888" s="9">
        <f t="shared" si="180"/>
        <v>0</v>
      </c>
    </row>
    <row r="3889" spans="1:6" x14ac:dyDescent="0.3">
      <c r="A3889" s="1">
        <v>43695</v>
      </c>
      <c r="B3889">
        <f>VLOOKUP(A3889,NASDAQ_Composite_IXIC_20210721[[Date]:[Close]],5)</f>
        <v>7895.9902339999999</v>
      </c>
      <c r="C3889" s="9">
        <f t="shared" si="181"/>
        <v>2.6108117156504163</v>
      </c>
      <c r="D3889" s="9">
        <f>VLOOKUP(A3889,nasdaq_wtd_mc_ritter_add!$B$2:$D$3373,$D$5)</f>
        <v>3.89869467378402</v>
      </c>
      <c r="E3889" s="9">
        <f t="shared" si="182"/>
        <v>1.2878829581336038</v>
      </c>
      <c r="F3889" s="9">
        <f t="shared" si="180"/>
        <v>0</v>
      </c>
    </row>
    <row r="3890" spans="1:6" x14ac:dyDescent="0.3">
      <c r="A3890" s="1">
        <v>43696</v>
      </c>
      <c r="B3890">
        <f>VLOOKUP(A3890,NASDAQ_Composite_IXIC_20210721[[Date]:[Close]],5)</f>
        <v>8002.8100590000004</v>
      </c>
      <c r="C3890" s="9">
        <f t="shared" si="181"/>
        <v>2.6242493877271817</v>
      </c>
      <c r="D3890" s="9">
        <f>VLOOKUP(A3890,nasdaq_wtd_mc_ritter_add!$B$2:$D$3373,$D$5)</f>
        <v>3.9099088847232202</v>
      </c>
      <c r="E3890" s="9">
        <f t="shared" si="182"/>
        <v>1.2856594969960384</v>
      </c>
      <c r="F3890" s="9">
        <f t="shared" si="180"/>
        <v>1</v>
      </c>
    </row>
    <row r="3891" spans="1:6" x14ac:dyDescent="0.3">
      <c r="A3891" s="1">
        <v>43697</v>
      </c>
      <c r="B3891">
        <f>VLOOKUP(A3891,NASDAQ_Composite_IXIC_20210721[[Date]:[Close]],5)</f>
        <v>7948.5600590000004</v>
      </c>
      <c r="C3891" s="9">
        <f t="shared" si="181"/>
        <v>2.6174474379558772</v>
      </c>
      <c r="D3891" s="9">
        <f>VLOOKUP(A3891,nasdaq_wtd_mc_ritter_add!$B$2:$D$3373,$D$5)</f>
        <v>3.9074850357136599</v>
      </c>
      <c r="E3891" s="9">
        <f t="shared" si="182"/>
        <v>1.2900375977577827</v>
      </c>
      <c r="F3891" s="9">
        <f t="shared" si="180"/>
        <v>1</v>
      </c>
    </row>
    <row r="3892" spans="1:6" x14ac:dyDescent="0.3">
      <c r="A3892" s="1">
        <v>43698</v>
      </c>
      <c r="B3892">
        <f>VLOOKUP(A3892,NASDAQ_Composite_IXIC_20210721[[Date]:[Close]],5)</f>
        <v>8020.2099609999996</v>
      </c>
      <c r="C3892" s="9">
        <f t="shared" si="181"/>
        <v>2.6264212515603278</v>
      </c>
      <c r="D3892" s="9">
        <f>VLOOKUP(A3892,nasdaq_wtd_mc_ritter_add!$B$2:$D$3373,$D$5)</f>
        <v>3.9156559475692001</v>
      </c>
      <c r="E3892" s="9">
        <f t="shared" si="182"/>
        <v>1.2892346960088723</v>
      </c>
      <c r="F3892" s="9">
        <f t="shared" si="180"/>
        <v>1</v>
      </c>
    </row>
    <row r="3893" spans="1:6" x14ac:dyDescent="0.3">
      <c r="A3893" s="1">
        <v>43699</v>
      </c>
      <c r="B3893">
        <f>VLOOKUP(A3893,NASDAQ_Composite_IXIC_20210721[[Date]:[Close]],5)</f>
        <v>7991.3901370000003</v>
      </c>
      <c r="C3893" s="9">
        <f t="shared" si="181"/>
        <v>2.6228213795991495</v>
      </c>
      <c r="D3893" s="9">
        <f>VLOOKUP(A3893,nasdaq_wtd_mc_ritter_add!$B$2:$D$3373,$D$5)</f>
        <v>3.9070100041229701</v>
      </c>
      <c r="E3893" s="9">
        <f t="shared" si="182"/>
        <v>1.2841886245238205</v>
      </c>
      <c r="F3893" s="9">
        <f t="shared" si="180"/>
        <v>1</v>
      </c>
    </row>
    <row r="3894" spans="1:6" x14ac:dyDescent="0.3">
      <c r="A3894" s="1">
        <v>43700</v>
      </c>
      <c r="B3894">
        <f>VLOOKUP(A3894,NASDAQ_Composite_IXIC_20210721[[Date]:[Close]],5)</f>
        <v>7751.7700199999999</v>
      </c>
      <c r="C3894" s="9">
        <f t="shared" si="181"/>
        <v>2.5923778573144984</v>
      </c>
      <c r="D3894" s="9">
        <f>VLOOKUP(A3894,nasdaq_wtd_mc_ritter_add!$B$2:$D$3373,$D$5)</f>
        <v>3.88213867830749</v>
      </c>
      <c r="E3894" s="9">
        <f t="shared" si="182"/>
        <v>1.2897608209929916</v>
      </c>
      <c r="F3894" s="9">
        <f t="shared" si="180"/>
        <v>1</v>
      </c>
    </row>
    <row r="3895" spans="1:6" x14ac:dyDescent="0.3">
      <c r="A3895" s="1">
        <v>43701</v>
      </c>
      <c r="B3895">
        <f>VLOOKUP(A3895,NASDAQ_Composite_IXIC_20210721[[Date]:[Close]],5)</f>
        <v>7751.7700199999999</v>
      </c>
      <c r="C3895" s="9">
        <f t="shared" si="181"/>
        <v>2.5923778573144984</v>
      </c>
      <c r="D3895" s="9">
        <f>VLOOKUP(A3895,nasdaq_wtd_mc_ritter_add!$B$2:$D$3373,$D$5)</f>
        <v>3.88213867830749</v>
      </c>
      <c r="E3895" s="9">
        <f t="shared" si="182"/>
        <v>1.2897608209929916</v>
      </c>
      <c r="F3895" s="9">
        <f t="shared" si="180"/>
        <v>0</v>
      </c>
    </row>
    <row r="3896" spans="1:6" x14ac:dyDescent="0.3">
      <c r="A3896" s="1">
        <v>43702</v>
      </c>
      <c r="B3896">
        <f>VLOOKUP(A3896,NASDAQ_Composite_IXIC_20210721[[Date]:[Close]],5)</f>
        <v>7751.7700199999999</v>
      </c>
      <c r="C3896" s="9">
        <f t="shared" si="181"/>
        <v>2.5923778573144984</v>
      </c>
      <c r="D3896" s="9">
        <f>VLOOKUP(A3896,nasdaq_wtd_mc_ritter_add!$B$2:$D$3373,$D$5)</f>
        <v>3.88213867830749</v>
      </c>
      <c r="E3896" s="9">
        <f t="shared" si="182"/>
        <v>1.2897608209929916</v>
      </c>
      <c r="F3896" s="9">
        <f t="shared" si="180"/>
        <v>0</v>
      </c>
    </row>
    <row r="3897" spans="1:6" x14ac:dyDescent="0.3">
      <c r="A3897" s="1">
        <v>43703</v>
      </c>
      <c r="B3897">
        <f>VLOOKUP(A3897,NASDAQ_Composite_IXIC_20210721[[Date]:[Close]],5)</f>
        <v>7853.7402339999999</v>
      </c>
      <c r="C3897" s="9">
        <f t="shared" si="181"/>
        <v>2.6054465316006086</v>
      </c>
      <c r="D3897" s="9">
        <f>VLOOKUP(A3897,nasdaq_wtd_mc_ritter_add!$B$2:$D$3373,$D$5)</f>
        <v>3.8952007050594699</v>
      </c>
      <c r="E3897" s="9">
        <f t="shared" si="182"/>
        <v>1.2897541734588613</v>
      </c>
      <c r="F3897" s="9">
        <f t="shared" si="180"/>
        <v>1</v>
      </c>
    </row>
    <row r="3898" spans="1:6" x14ac:dyDescent="0.3">
      <c r="A3898" s="1">
        <v>43704</v>
      </c>
      <c r="B3898">
        <f>VLOOKUP(A3898,NASDAQ_Composite_IXIC_20210721[[Date]:[Close]],5)</f>
        <v>7826.9501950000003</v>
      </c>
      <c r="C3898" s="9">
        <f t="shared" si="181"/>
        <v>2.6020295819213848</v>
      </c>
      <c r="D3898" s="9">
        <f>VLOOKUP(A3898,nasdaq_wtd_mc_ritter_add!$B$2:$D$3373,$D$5)</f>
        <v>3.8916215643400598</v>
      </c>
      <c r="E3898" s="9">
        <f t="shared" si="182"/>
        <v>1.289591982418675</v>
      </c>
      <c r="F3898" s="9">
        <f t="shared" si="180"/>
        <v>1</v>
      </c>
    </row>
    <row r="3899" spans="1:6" x14ac:dyDescent="0.3">
      <c r="A3899" s="1">
        <v>43705</v>
      </c>
      <c r="B3899">
        <f>VLOOKUP(A3899,NASDAQ_Composite_IXIC_20210721[[Date]:[Close]],5)</f>
        <v>7856.8798829999996</v>
      </c>
      <c r="C3899" s="9">
        <f t="shared" si="181"/>
        <v>2.6058462165294545</v>
      </c>
      <c r="D3899" s="9">
        <f>VLOOKUP(A3899,nasdaq_wtd_mc_ritter_add!$B$2:$D$3373,$D$5)</f>
        <v>3.89355838033139</v>
      </c>
      <c r="E3899" s="9">
        <f t="shared" si="182"/>
        <v>1.2877121638019355</v>
      </c>
      <c r="F3899" s="9">
        <f t="shared" si="180"/>
        <v>1</v>
      </c>
    </row>
    <row r="3900" spans="1:6" x14ac:dyDescent="0.3">
      <c r="A3900" s="1">
        <v>43706</v>
      </c>
      <c r="B3900">
        <f>VLOOKUP(A3900,NASDAQ_Composite_IXIC_20210721[[Date]:[Close]],5)</f>
        <v>7973.3901370000003</v>
      </c>
      <c r="C3900" s="9">
        <f t="shared" si="181"/>
        <v>2.6205664149434051</v>
      </c>
      <c r="D3900" s="9">
        <f>VLOOKUP(A3900,nasdaq_wtd_mc_ritter_add!$B$2:$D$3373,$D$5)</f>
        <v>3.9121955324398798</v>
      </c>
      <c r="E3900" s="9">
        <f t="shared" si="182"/>
        <v>1.2916291174964747</v>
      </c>
      <c r="F3900" s="9">
        <f t="shared" si="180"/>
        <v>1</v>
      </c>
    </row>
    <row r="3901" spans="1:6" x14ac:dyDescent="0.3">
      <c r="A3901" s="1">
        <v>43707</v>
      </c>
      <c r="B3901">
        <f>VLOOKUP(A3901,NASDAQ_Composite_IXIC_20210721[[Date]:[Close]],5)</f>
        <v>7962.8798829999996</v>
      </c>
      <c r="C3901" s="9">
        <f t="shared" si="181"/>
        <v>2.619247379120007</v>
      </c>
      <c r="D3901" s="9">
        <f>VLOOKUP(A3901,nasdaq_wtd_mc_ritter_add!$B$2:$D$3373,$D$5)</f>
        <v>3.90966012782564</v>
      </c>
      <c r="E3901" s="9">
        <f t="shared" si="182"/>
        <v>1.2904127487056329</v>
      </c>
      <c r="F3901" s="9">
        <f t="shared" si="180"/>
        <v>1</v>
      </c>
    </row>
    <row r="3902" spans="1:6" x14ac:dyDescent="0.3">
      <c r="A3902" s="1">
        <v>43708</v>
      </c>
      <c r="B3902">
        <f>VLOOKUP(A3902,NASDAQ_Composite_IXIC_20210721[[Date]:[Close]],5)</f>
        <v>7962.8798829999996</v>
      </c>
      <c r="C3902" s="9">
        <f t="shared" si="181"/>
        <v>2.619247379120007</v>
      </c>
      <c r="D3902" s="9">
        <f>VLOOKUP(A3902,nasdaq_wtd_mc_ritter_add!$B$2:$D$3373,$D$5)</f>
        <v>3.90966012782564</v>
      </c>
      <c r="E3902" s="9">
        <f t="shared" si="182"/>
        <v>1.2904127487056329</v>
      </c>
      <c r="F3902" s="9">
        <f t="shared" si="180"/>
        <v>0</v>
      </c>
    </row>
    <row r="3903" spans="1:6" x14ac:dyDescent="0.3">
      <c r="A3903" s="1">
        <v>43709</v>
      </c>
      <c r="B3903">
        <f>VLOOKUP(A3903,NASDAQ_Composite_IXIC_20210721[[Date]:[Close]],5)</f>
        <v>7962.8798829999996</v>
      </c>
      <c r="C3903" s="9">
        <f t="shared" si="181"/>
        <v>2.619247379120007</v>
      </c>
      <c r="D3903" s="9">
        <f>VLOOKUP(A3903,nasdaq_wtd_mc_ritter_add!$B$2:$D$3373,$D$5)</f>
        <v>3.90966012782564</v>
      </c>
      <c r="E3903" s="9">
        <f t="shared" si="182"/>
        <v>1.2904127487056329</v>
      </c>
      <c r="F3903" s="9">
        <f t="shared" si="180"/>
        <v>0</v>
      </c>
    </row>
    <row r="3904" spans="1:6" x14ac:dyDescent="0.3">
      <c r="A3904" s="1">
        <v>43710</v>
      </c>
      <c r="B3904">
        <f>VLOOKUP(A3904,NASDAQ_Composite_IXIC_20210721[[Date]:[Close]],5)</f>
        <v>7962.8798829999996</v>
      </c>
      <c r="C3904" s="9">
        <f t="shared" si="181"/>
        <v>2.619247379120007</v>
      </c>
      <c r="D3904" s="9">
        <f>VLOOKUP(A3904,nasdaq_wtd_mc_ritter_add!$B$2:$D$3373,$D$5)</f>
        <v>3.90966012782564</v>
      </c>
      <c r="E3904" s="9">
        <f t="shared" si="182"/>
        <v>1.2904127487056329</v>
      </c>
      <c r="F3904" s="9">
        <f t="shared" si="180"/>
        <v>0</v>
      </c>
    </row>
    <row r="3905" spans="1:6" x14ac:dyDescent="0.3">
      <c r="A3905" s="1">
        <v>43711</v>
      </c>
      <c r="B3905">
        <f>VLOOKUP(A3905,NASDAQ_Composite_IXIC_20210721[[Date]:[Close]],5)</f>
        <v>7874.1601559999999</v>
      </c>
      <c r="C3905" s="9">
        <f t="shared" si="181"/>
        <v>2.6080431825161492</v>
      </c>
      <c r="D3905" s="9">
        <f>VLOOKUP(A3905,nasdaq_wtd_mc_ritter_add!$B$2:$D$3373,$D$5)</f>
        <v>3.8923472259657199</v>
      </c>
      <c r="E3905" s="9">
        <f t="shared" si="182"/>
        <v>1.2843040434495707</v>
      </c>
      <c r="F3905" s="9">
        <f t="shared" si="180"/>
        <v>1</v>
      </c>
    </row>
    <row r="3906" spans="1:6" x14ac:dyDescent="0.3">
      <c r="A3906" s="1">
        <v>43712</v>
      </c>
      <c r="B3906">
        <f>VLOOKUP(A3906,NASDAQ_Composite_IXIC_20210721[[Date]:[Close]],5)</f>
        <v>7976.8798829999996</v>
      </c>
      <c r="C3906" s="9">
        <f t="shared" si="181"/>
        <v>2.6210039932478866</v>
      </c>
      <c r="D3906" s="9">
        <f>VLOOKUP(A3906,nasdaq_wtd_mc_ritter_add!$B$2:$D$3373,$D$5)</f>
        <v>3.91250943200555</v>
      </c>
      <c r="E3906" s="9">
        <f t="shared" si="182"/>
        <v>1.2915054387576634</v>
      </c>
      <c r="F3906" s="9">
        <f t="shared" si="180"/>
        <v>1</v>
      </c>
    </row>
    <row r="3907" spans="1:6" x14ac:dyDescent="0.3">
      <c r="A3907" s="1">
        <v>43713</v>
      </c>
      <c r="B3907">
        <f>VLOOKUP(A3907,NASDAQ_Composite_IXIC_20210721[[Date]:[Close]],5)</f>
        <v>8116.830078</v>
      </c>
      <c r="C3907" s="9">
        <f t="shared" si="181"/>
        <v>2.6383963438197435</v>
      </c>
      <c r="D3907" s="9">
        <f>VLOOKUP(A3907,nasdaq_wtd_mc_ritter_add!$B$2:$D$3373,$D$5)</f>
        <v>3.9263106429982702</v>
      </c>
      <c r="E3907" s="9">
        <f t="shared" si="182"/>
        <v>1.2879142991785266</v>
      </c>
      <c r="F3907" s="9">
        <f t="shared" si="180"/>
        <v>1</v>
      </c>
    </row>
    <row r="3908" spans="1:6" x14ac:dyDescent="0.3">
      <c r="A3908" s="1">
        <v>43714</v>
      </c>
      <c r="B3908">
        <f>VLOOKUP(A3908,NASDAQ_Composite_IXIC_20210721[[Date]:[Close]],5)</f>
        <v>8103.0698240000002</v>
      </c>
      <c r="C3908" s="9">
        <f t="shared" si="181"/>
        <v>2.6366996308456487</v>
      </c>
      <c r="D3908" s="9">
        <f>VLOOKUP(A3908,nasdaq_wtd_mc_ritter_add!$B$2:$D$3373,$D$5)</f>
        <v>3.9110828245441298</v>
      </c>
      <c r="E3908" s="9">
        <f t="shared" si="182"/>
        <v>1.2743831936984811</v>
      </c>
      <c r="F3908" s="9">
        <f t="shared" si="180"/>
        <v>1</v>
      </c>
    </row>
    <row r="3909" spans="1:6" x14ac:dyDescent="0.3">
      <c r="A3909" s="1">
        <v>43715</v>
      </c>
      <c r="B3909">
        <f>VLOOKUP(A3909,NASDAQ_Composite_IXIC_20210721[[Date]:[Close]],5)</f>
        <v>8103.0698240000002</v>
      </c>
      <c r="C3909" s="9">
        <f t="shared" si="181"/>
        <v>2.6366996308456487</v>
      </c>
      <c r="D3909" s="9">
        <f>VLOOKUP(A3909,nasdaq_wtd_mc_ritter_add!$B$2:$D$3373,$D$5)</f>
        <v>3.9110828245441298</v>
      </c>
      <c r="E3909" s="9">
        <f t="shared" si="182"/>
        <v>1.2743831936984811</v>
      </c>
      <c r="F3909" s="9">
        <f t="shared" si="180"/>
        <v>0</v>
      </c>
    </row>
    <row r="3910" spans="1:6" x14ac:dyDescent="0.3">
      <c r="A3910" s="1">
        <v>43716</v>
      </c>
      <c r="B3910">
        <f>VLOOKUP(A3910,NASDAQ_Composite_IXIC_20210721[[Date]:[Close]],5)</f>
        <v>8103.0698240000002</v>
      </c>
      <c r="C3910" s="9">
        <f t="shared" si="181"/>
        <v>2.6366996308456487</v>
      </c>
      <c r="D3910" s="9">
        <f>VLOOKUP(A3910,nasdaq_wtd_mc_ritter_add!$B$2:$D$3373,$D$5)</f>
        <v>3.9110828245441298</v>
      </c>
      <c r="E3910" s="9">
        <f t="shared" si="182"/>
        <v>1.2743831936984811</v>
      </c>
      <c r="F3910" s="9">
        <f t="shared" si="180"/>
        <v>0</v>
      </c>
    </row>
    <row r="3911" spans="1:6" x14ac:dyDescent="0.3">
      <c r="A3911" s="1">
        <v>43717</v>
      </c>
      <c r="B3911">
        <f>VLOOKUP(A3911,NASDAQ_Composite_IXIC_20210721[[Date]:[Close]],5)</f>
        <v>8087.4399409999996</v>
      </c>
      <c r="C3911" s="9">
        <f t="shared" si="181"/>
        <v>2.6347688839967516</v>
      </c>
      <c r="D3911" s="9">
        <f>VLOOKUP(A3911,nasdaq_wtd_mc_ritter_add!$B$2:$D$3373,$D$5)</f>
        <v>3.90343742464065</v>
      </c>
      <c r="E3911" s="9">
        <f t="shared" si="182"/>
        <v>1.2686685406438984</v>
      </c>
      <c r="F3911" s="9">
        <f t="shared" si="180"/>
        <v>1</v>
      </c>
    </row>
    <row r="3912" spans="1:6" x14ac:dyDescent="0.3">
      <c r="A3912" s="1">
        <v>43718</v>
      </c>
      <c r="B3912">
        <f>VLOOKUP(A3912,NASDAQ_Composite_IXIC_20210721[[Date]:[Close]],5)</f>
        <v>8084.1601559999999</v>
      </c>
      <c r="C3912" s="9">
        <f t="shared" si="181"/>
        <v>2.6343632611733705</v>
      </c>
      <c r="D3912" s="9">
        <f>VLOOKUP(A3912,nasdaq_wtd_mc_ritter_add!$B$2:$D$3373,$D$5)</f>
        <v>3.9031618614429702</v>
      </c>
      <c r="E3912" s="9">
        <f t="shared" si="182"/>
        <v>1.2687986002695997</v>
      </c>
      <c r="F3912" s="9">
        <f t="shared" ref="F3912:F3975" si="183">IF(OR(C3912=C3911,D3912=D3911),0,1)</f>
        <v>1</v>
      </c>
    </row>
    <row r="3913" spans="1:6" x14ac:dyDescent="0.3">
      <c r="A3913" s="1">
        <v>43719</v>
      </c>
      <c r="B3913">
        <f>VLOOKUP(A3913,NASDAQ_Composite_IXIC_20210721[[Date]:[Close]],5)</f>
        <v>8169.6801759999998</v>
      </c>
      <c r="C3913" s="9">
        <f t="shared" ref="C3913:C3976" si="184">$C$5+LN(B3913)-$A$6</f>
        <v>2.6448864123100249</v>
      </c>
      <c r="D3913" s="9">
        <f>VLOOKUP(A3913,nasdaq_wtd_mc_ritter_add!$B$2:$D$3373,$D$5)</f>
        <v>3.9156271964819398</v>
      </c>
      <c r="E3913" s="9">
        <f t="shared" ref="E3913:E3976" si="185">IF($E$5&lt;=$A3913,D3913-VLOOKUP(A3913,$A$7:$C$4936,3),0)</f>
        <v>1.2707407841719149</v>
      </c>
      <c r="F3913" s="9">
        <f t="shared" si="183"/>
        <v>1</v>
      </c>
    </row>
    <row r="3914" spans="1:6" x14ac:dyDescent="0.3">
      <c r="A3914" s="1">
        <v>43720</v>
      </c>
      <c r="B3914">
        <f>VLOOKUP(A3914,NASDAQ_Composite_IXIC_20210721[[Date]:[Close]],5)</f>
        <v>8194.4697269999997</v>
      </c>
      <c r="C3914" s="9">
        <f t="shared" si="184"/>
        <v>2.6479161535565394</v>
      </c>
      <c r="D3914" s="9">
        <f>VLOOKUP(A3914,nasdaq_wtd_mc_ritter_add!$B$2:$D$3373,$D$5)</f>
        <v>3.9125052279802501</v>
      </c>
      <c r="E3914" s="9">
        <f t="shared" si="185"/>
        <v>1.2645890744237107</v>
      </c>
      <c r="F3914" s="9">
        <f t="shared" si="183"/>
        <v>1</v>
      </c>
    </row>
    <row r="3915" spans="1:6" x14ac:dyDescent="0.3">
      <c r="A3915" s="1">
        <v>43721</v>
      </c>
      <c r="B3915">
        <f>VLOOKUP(A3915,NASDAQ_Composite_IXIC_20210721[[Date]:[Close]],5)</f>
        <v>8176.7099609999996</v>
      </c>
      <c r="C3915" s="9">
        <f t="shared" si="184"/>
        <v>2.6457465148004777</v>
      </c>
      <c r="D3915" s="9">
        <f>VLOOKUP(A3915,nasdaq_wtd_mc_ritter_add!$B$2:$D$3373,$D$5)</f>
        <v>3.9073952514037602</v>
      </c>
      <c r="E3915" s="9">
        <f t="shared" si="185"/>
        <v>1.2616487366032825</v>
      </c>
      <c r="F3915" s="9">
        <f t="shared" si="183"/>
        <v>1</v>
      </c>
    </row>
    <row r="3916" spans="1:6" x14ac:dyDescent="0.3">
      <c r="A3916" s="1">
        <v>43722</v>
      </c>
      <c r="B3916">
        <f>VLOOKUP(A3916,NASDAQ_Composite_IXIC_20210721[[Date]:[Close]],5)</f>
        <v>8176.7099609999996</v>
      </c>
      <c r="C3916" s="9">
        <f t="shared" si="184"/>
        <v>2.6457465148004777</v>
      </c>
      <c r="D3916" s="9">
        <f>VLOOKUP(A3916,nasdaq_wtd_mc_ritter_add!$B$2:$D$3373,$D$5)</f>
        <v>3.9073952514037602</v>
      </c>
      <c r="E3916" s="9">
        <f t="shared" si="185"/>
        <v>1.2616487366032825</v>
      </c>
      <c r="F3916" s="9">
        <f t="shared" si="183"/>
        <v>0</v>
      </c>
    </row>
    <row r="3917" spans="1:6" x14ac:dyDescent="0.3">
      <c r="A3917" s="1">
        <v>43723</v>
      </c>
      <c r="B3917">
        <f>VLOOKUP(A3917,NASDAQ_Composite_IXIC_20210721[[Date]:[Close]],5)</f>
        <v>8176.7099609999996</v>
      </c>
      <c r="C3917" s="9">
        <f t="shared" si="184"/>
        <v>2.6457465148004777</v>
      </c>
      <c r="D3917" s="9">
        <f>VLOOKUP(A3917,nasdaq_wtd_mc_ritter_add!$B$2:$D$3373,$D$5)</f>
        <v>3.9073952514037602</v>
      </c>
      <c r="E3917" s="9">
        <f t="shared" si="185"/>
        <v>1.2616487366032825</v>
      </c>
      <c r="F3917" s="9">
        <f t="shared" si="183"/>
        <v>0</v>
      </c>
    </row>
    <row r="3918" spans="1:6" x14ac:dyDescent="0.3">
      <c r="A3918" s="1">
        <v>43724</v>
      </c>
      <c r="B3918">
        <f>VLOOKUP(A3918,NASDAQ_Composite_IXIC_20210721[[Date]:[Close]],5)</f>
        <v>8153.5400390000004</v>
      </c>
      <c r="C3918" s="9">
        <f t="shared" si="184"/>
        <v>2.6429088439077804</v>
      </c>
      <c r="D3918" s="9">
        <f>VLOOKUP(A3918,nasdaq_wtd_mc_ritter_add!$B$2:$D$3373,$D$5)</f>
        <v>3.9132995162101398</v>
      </c>
      <c r="E3918" s="9">
        <f t="shared" si="185"/>
        <v>1.2703906723023595</v>
      </c>
      <c r="F3918" s="9">
        <f t="shared" si="183"/>
        <v>1</v>
      </c>
    </row>
    <row r="3919" spans="1:6" x14ac:dyDescent="0.3">
      <c r="A3919" s="1">
        <v>43725</v>
      </c>
      <c r="B3919">
        <f>VLOOKUP(A3919,NASDAQ_Composite_IXIC_20210721[[Date]:[Close]],5)</f>
        <v>8186.0200199999999</v>
      </c>
      <c r="C3919" s="9">
        <f t="shared" si="184"/>
        <v>2.6468844740548922</v>
      </c>
      <c r="D3919" s="9">
        <f>VLOOKUP(A3919,nasdaq_wtd_mc_ritter_add!$B$2:$D$3373,$D$5)</f>
        <v>3.9223567573014901</v>
      </c>
      <c r="E3919" s="9">
        <f t="shared" si="185"/>
        <v>1.2754722832465979</v>
      </c>
      <c r="F3919" s="9">
        <f t="shared" si="183"/>
        <v>1</v>
      </c>
    </row>
    <row r="3920" spans="1:6" x14ac:dyDescent="0.3">
      <c r="A3920" s="1">
        <v>43726</v>
      </c>
      <c r="B3920">
        <f>VLOOKUP(A3920,NASDAQ_Composite_IXIC_20210721[[Date]:[Close]],5)</f>
        <v>8177.3901370000003</v>
      </c>
      <c r="C3920" s="9">
        <f t="shared" si="184"/>
        <v>2.6458296958983452</v>
      </c>
      <c r="D3920" s="9">
        <f>VLOOKUP(A3920,nasdaq_wtd_mc_ritter_add!$B$2:$D$3373,$D$5)</f>
        <v>3.91822620555594</v>
      </c>
      <c r="E3920" s="9">
        <f t="shared" si="185"/>
        <v>1.2723965096575949</v>
      </c>
      <c r="F3920" s="9">
        <f t="shared" si="183"/>
        <v>1</v>
      </c>
    </row>
    <row r="3921" spans="1:6" x14ac:dyDescent="0.3">
      <c r="A3921" s="1">
        <v>43727</v>
      </c>
      <c r="B3921">
        <f>VLOOKUP(A3921,NASDAQ_Composite_IXIC_20210721[[Date]:[Close]],5)</f>
        <v>8182.8798829999996</v>
      </c>
      <c r="C3921" s="9">
        <f t="shared" si="184"/>
        <v>2.6465008029398964</v>
      </c>
      <c r="D3921" s="9">
        <f>VLOOKUP(A3921,nasdaq_wtd_mc_ritter_add!$B$2:$D$3373,$D$5)</f>
        <v>3.92097482868403</v>
      </c>
      <c r="E3921" s="9">
        <f t="shared" si="185"/>
        <v>1.2744740257441336</v>
      </c>
      <c r="F3921" s="9">
        <f t="shared" si="183"/>
        <v>1</v>
      </c>
    </row>
    <row r="3922" spans="1:6" x14ac:dyDescent="0.3">
      <c r="A3922" s="1">
        <v>43728</v>
      </c>
      <c r="B3922">
        <f>VLOOKUP(A3922,NASDAQ_Composite_IXIC_20210721[[Date]:[Close]],5)</f>
        <v>8117.669922</v>
      </c>
      <c r="C3922" s="9">
        <f t="shared" si="184"/>
        <v>2.6384998079240587</v>
      </c>
      <c r="D3922" s="9">
        <f>VLOOKUP(A3922,nasdaq_wtd_mc_ritter_add!$B$2:$D$3373,$D$5)</f>
        <v>3.9176956093116999</v>
      </c>
      <c r="E3922" s="9">
        <f t="shared" si="185"/>
        <v>1.2791958013876412</v>
      </c>
      <c r="F3922" s="9">
        <f t="shared" si="183"/>
        <v>1</v>
      </c>
    </row>
    <row r="3923" spans="1:6" x14ac:dyDescent="0.3">
      <c r="A3923" s="1">
        <v>43729</v>
      </c>
      <c r="B3923">
        <f>VLOOKUP(A3923,NASDAQ_Composite_IXIC_20210721[[Date]:[Close]],5)</f>
        <v>8117.669922</v>
      </c>
      <c r="C3923" s="9">
        <f t="shared" si="184"/>
        <v>2.6384998079240587</v>
      </c>
      <c r="D3923" s="9">
        <f>VLOOKUP(A3923,nasdaq_wtd_mc_ritter_add!$B$2:$D$3373,$D$5)</f>
        <v>3.9176956093116999</v>
      </c>
      <c r="E3923" s="9">
        <f t="shared" si="185"/>
        <v>1.2791958013876412</v>
      </c>
      <c r="F3923" s="9">
        <f t="shared" si="183"/>
        <v>0</v>
      </c>
    </row>
    <row r="3924" spans="1:6" x14ac:dyDescent="0.3">
      <c r="A3924" s="1">
        <v>43730</v>
      </c>
      <c r="B3924">
        <f>VLOOKUP(A3924,NASDAQ_Composite_IXIC_20210721[[Date]:[Close]],5)</f>
        <v>8117.669922</v>
      </c>
      <c r="C3924" s="9">
        <f t="shared" si="184"/>
        <v>2.6384998079240587</v>
      </c>
      <c r="D3924" s="9">
        <f>VLOOKUP(A3924,nasdaq_wtd_mc_ritter_add!$B$2:$D$3373,$D$5)</f>
        <v>3.9176956093116999</v>
      </c>
      <c r="E3924" s="9">
        <f t="shared" si="185"/>
        <v>1.2791958013876412</v>
      </c>
      <c r="F3924" s="9">
        <f t="shared" si="183"/>
        <v>0</v>
      </c>
    </row>
    <row r="3925" spans="1:6" x14ac:dyDescent="0.3">
      <c r="A3925" s="1">
        <v>43731</v>
      </c>
      <c r="B3925">
        <f>VLOOKUP(A3925,NASDAQ_Composite_IXIC_20210721[[Date]:[Close]],5)</f>
        <v>8112.4599609999996</v>
      </c>
      <c r="C3925" s="9">
        <f t="shared" si="184"/>
        <v>2.6378577968968502</v>
      </c>
      <c r="D3925" s="9">
        <f>VLOOKUP(A3925,nasdaq_wtd_mc_ritter_add!$B$2:$D$3373,$D$5)</f>
        <v>3.9085925015730401</v>
      </c>
      <c r="E3925" s="9">
        <f t="shared" si="185"/>
        <v>1.2707347046761899</v>
      </c>
      <c r="F3925" s="9">
        <f t="shared" si="183"/>
        <v>1</v>
      </c>
    </row>
    <row r="3926" spans="1:6" x14ac:dyDescent="0.3">
      <c r="A3926" s="1">
        <v>43732</v>
      </c>
      <c r="B3926">
        <f>VLOOKUP(A3926,NASDAQ_Composite_IXIC_20210721[[Date]:[Close]],5)</f>
        <v>7993.6298829999996</v>
      </c>
      <c r="C3926" s="9">
        <f t="shared" si="184"/>
        <v>2.6231016102165468</v>
      </c>
      <c r="D3926" s="9">
        <f>VLOOKUP(A3926,nasdaq_wtd_mc_ritter_add!$B$2:$D$3373,$D$5)</f>
        <v>3.8772964380558399</v>
      </c>
      <c r="E3926" s="9">
        <f t="shared" si="185"/>
        <v>1.2541948278392931</v>
      </c>
      <c r="F3926" s="9">
        <f t="shared" si="183"/>
        <v>1</v>
      </c>
    </row>
    <row r="3927" spans="1:6" x14ac:dyDescent="0.3">
      <c r="A3927" s="1">
        <v>43733</v>
      </c>
      <c r="B3927">
        <f>VLOOKUP(A3927,NASDAQ_Composite_IXIC_20210721[[Date]:[Close]],5)</f>
        <v>8077.3798829999996</v>
      </c>
      <c r="C3927" s="9">
        <f t="shared" si="184"/>
        <v>2.6335241983883355</v>
      </c>
      <c r="D3927" s="9">
        <f>VLOOKUP(A3927,nasdaq_wtd_mc_ritter_add!$B$2:$D$3373,$D$5)</f>
        <v>3.8819521760652802</v>
      </c>
      <c r="E3927" s="9">
        <f t="shared" si="185"/>
        <v>1.2484279776769447</v>
      </c>
      <c r="F3927" s="9">
        <f t="shared" si="183"/>
        <v>1</v>
      </c>
    </row>
    <row r="3928" spans="1:6" x14ac:dyDescent="0.3">
      <c r="A3928" s="1">
        <v>43734</v>
      </c>
      <c r="B3928">
        <f>VLOOKUP(A3928,NASDAQ_Composite_IXIC_20210721[[Date]:[Close]],5)</f>
        <v>8030.6601559999999</v>
      </c>
      <c r="C3928" s="9">
        <f t="shared" si="184"/>
        <v>2.6277233861362594</v>
      </c>
      <c r="D3928" s="9">
        <f>VLOOKUP(A3928,nasdaq_wtd_mc_ritter_add!$B$2:$D$3373,$D$5)</f>
        <v>3.8673214432032799</v>
      </c>
      <c r="E3928" s="9">
        <f t="shared" si="185"/>
        <v>1.2395980570670204</v>
      </c>
      <c r="F3928" s="9">
        <f t="shared" si="183"/>
        <v>1</v>
      </c>
    </row>
    <row r="3929" spans="1:6" x14ac:dyDescent="0.3">
      <c r="A3929" s="1">
        <v>43735</v>
      </c>
      <c r="B3929">
        <f>VLOOKUP(A3929,NASDAQ_Composite_IXIC_20210721[[Date]:[Close]],5)</f>
        <v>7939.6298829999996</v>
      </c>
      <c r="C3929" s="9">
        <f t="shared" si="184"/>
        <v>2.6163233102896042</v>
      </c>
      <c r="D3929" s="9">
        <f>VLOOKUP(A3929,nasdaq_wtd_mc_ritter_add!$B$2:$D$3373,$D$5)</f>
        <v>3.8460170447410702</v>
      </c>
      <c r="E3929" s="9">
        <f t="shared" si="185"/>
        <v>1.229693734451466</v>
      </c>
      <c r="F3929" s="9">
        <f t="shared" si="183"/>
        <v>1</v>
      </c>
    </row>
    <row r="3930" spans="1:6" x14ac:dyDescent="0.3">
      <c r="A3930" s="1">
        <v>43736</v>
      </c>
      <c r="B3930">
        <f>VLOOKUP(A3930,NASDAQ_Composite_IXIC_20210721[[Date]:[Close]],5)</f>
        <v>7939.6298829999996</v>
      </c>
      <c r="C3930" s="9">
        <f t="shared" si="184"/>
        <v>2.6163233102896042</v>
      </c>
      <c r="D3930" s="9">
        <f>VLOOKUP(A3930,nasdaq_wtd_mc_ritter_add!$B$2:$D$3373,$D$5)</f>
        <v>3.8460170447410702</v>
      </c>
      <c r="E3930" s="9">
        <f t="shared" si="185"/>
        <v>1.229693734451466</v>
      </c>
      <c r="F3930" s="9">
        <f t="shared" si="183"/>
        <v>0</v>
      </c>
    </row>
    <row r="3931" spans="1:6" x14ac:dyDescent="0.3">
      <c r="A3931" s="1">
        <v>43737</v>
      </c>
      <c r="B3931">
        <f>VLOOKUP(A3931,NASDAQ_Composite_IXIC_20210721[[Date]:[Close]],5)</f>
        <v>7939.6298829999996</v>
      </c>
      <c r="C3931" s="9">
        <f t="shared" si="184"/>
        <v>2.6163233102896042</v>
      </c>
      <c r="D3931" s="9">
        <f>VLOOKUP(A3931,nasdaq_wtd_mc_ritter_add!$B$2:$D$3373,$D$5)</f>
        <v>3.8460170447410702</v>
      </c>
      <c r="E3931" s="9">
        <f t="shared" si="185"/>
        <v>1.229693734451466</v>
      </c>
      <c r="F3931" s="9">
        <f t="shared" si="183"/>
        <v>0</v>
      </c>
    </row>
    <row r="3932" spans="1:6" x14ac:dyDescent="0.3">
      <c r="A3932" s="1">
        <v>43738</v>
      </c>
      <c r="B3932">
        <f>VLOOKUP(A3932,NASDAQ_Composite_IXIC_20210721[[Date]:[Close]],5)</f>
        <v>7999.3398440000001</v>
      </c>
      <c r="C3932" s="9">
        <f t="shared" si="184"/>
        <v>2.6238156691236894</v>
      </c>
      <c r="D3932" s="9">
        <f>VLOOKUP(A3932,nasdaq_wtd_mc_ritter_add!$B$2:$D$3373,$D$5)</f>
        <v>3.8514996072660899</v>
      </c>
      <c r="E3932" s="9">
        <f t="shared" si="185"/>
        <v>1.2276839381424005</v>
      </c>
      <c r="F3932" s="9">
        <f t="shared" si="183"/>
        <v>1</v>
      </c>
    </row>
    <row r="3933" spans="1:6" x14ac:dyDescent="0.3">
      <c r="A3933" s="1">
        <v>43739</v>
      </c>
      <c r="B3933">
        <f>VLOOKUP(A3933,NASDAQ_Composite_IXIC_20210721[[Date]:[Close]],5)</f>
        <v>7908.6801759999998</v>
      </c>
      <c r="C3933" s="9">
        <f t="shared" si="184"/>
        <v>2.612417563086372</v>
      </c>
      <c r="D3933" s="9">
        <f>VLOOKUP(A3933,nasdaq_wtd_mc_ritter_add!$B$2:$D$3373,$D$5)</f>
        <v>3.83456612687133</v>
      </c>
      <c r="E3933" s="9">
        <f t="shared" si="185"/>
        <v>1.2221485637849581</v>
      </c>
      <c r="F3933" s="9">
        <f t="shared" si="183"/>
        <v>1</v>
      </c>
    </row>
    <row r="3934" spans="1:6" x14ac:dyDescent="0.3">
      <c r="A3934" s="1">
        <v>43740</v>
      </c>
      <c r="B3934">
        <f>VLOOKUP(A3934,NASDAQ_Composite_IXIC_20210721[[Date]:[Close]],5)</f>
        <v>7785.25</v>
      </c>
      <c r="C3934" s="9">
        <f t="shared" si="184"/>
        <v>2.5966875681570185</v>
      </c>
      <c r="D3934" s="9">
        <f>VLOOKUP(A3934,nasdaq_wtd_mc_ritter_add!$B$2:$D$3373,$D$5)</f>
        <v>3.8245047128552998</v>
      </c>
      <c r="E3934" s="9">
        <f t="shared" si="185"/>
        <v>1.2278171446982813</v>
      </c>
      <c r="F3934" s="9">
        <f t="shared" si="183"/>
        <v>1</v>
      </c>
    </row>
    <row r="3935" spans="1:6" x14ac:dyDescent="0.3">
      <c r="A3935" s="1">
        <v>43741</v>
      </c>
      <c r="B3935">
        <f>VLOOKUP(A3935,NASDAQ_Composite_IXIC_20210721[[Date]:[Close]],5)</f>
        <v>7872.2597660000001</v>
      </c>
      <c r="C3935" s="9">
        <f t="shared" si="184"/>
        <v>2.6078018082839565</v>
      </c>
      <c r="D3935" s="9">
        <f>VLOOKUP(A3935,nasdaq_wtd_mc_ritter_add!$B$2:$D$3373,$D$5)</f>
        <v>3.8500995406350502</v>
      </c>
      <c r="E3935" s="9">
        <f t="shared" si="185"/>
        <v>1.2422977323510938</v>
      </c>
      <c r="F3935" s="9">
        <f t="shared" si="183"/>
        <v>1</v>
      </c>
    </row>
    <row r="3936" spans="1:6" x14ac:dyDescent="0.3">
      <c r="A3936" s="1">
        <v>43742</v>
      </c>
      <c r="B3936">
        <f>VLOOKUP(A3936,NASDAQ_Composite_IXIC_20210721[[Date]:[Close]],5)</f>
        <v>7982.4702150000003</v>
      </c>
      <c r="C3936" s="9">
        <f t="shared" si="184"/>
        <v>2.6217045646614237</v>
      </c>
      <c r="D3936" s="9">
        <f>VLOOKUP(A3936,nasdaq_wtd_mc_ritter_add!$B$2:$D$3373,$D$5)</f>
        <v>3.8590365452909601</v>
      </c>
      <c r="E3936" s="9">
        <f t="shared" si="185"/>
        <v>1.2373319806295364</v>
      </c>
      <c r="F3936" s="9">
        <f t="shared" si="183"/>
        <v>1</v>
      </c>
    </row>
    <row r="3937" spans="1:6" x14ac:dyDescent="0.3">
      <c r="A3937" s="1">
        <v>43743</v>
      </c>
      <c r="B3937">
        <f>VLOOKUP(A3937,NASDAQ_Composite_IXIC_20210721[[Date]:[Close]],5)</f>
        <v>7982.4702150000003</v>
      </c>
      <c r="C3937" s="9">
        <f t="shared" si="184"/>
        <v>2.6217045646614237</v>
      </c>
      <c r="D3937" s="9">
        <f>VLOOKUP(A3937,nasdaq_wtd_mc_ritter_add!$B$2:$D$3373,$D$5)</f>
        <v>3.8590365452909601</v>
      </c>
      <c r="E3937" s="9">
        <f t="shared" si="185"/>
        <v>1.2373319806295364</v>
      </c>
      <c r="F3937" s="9">
        <f t="shared" si="183"/>
        <v>0</v>
      </c>
    </row>
    <row r="3938" spans="1:6" x14ac:dyDescent="0.3">
      <c r="A3938" s="1">
        <v>43744</v>
      </c>
      <c r="B3938">
        <f>VLOOKUP(A3938,NASDAQ_Composite_IXIC_20210721[[Date]:[Close]],5)</f>
        <v>7982.4702150000003</v>
      </c>
      <c r="C3938" s="9">
        <f t="shared" si="184"/>
        <v>2.6217045646614237</v>
      </c>
      <c r="D3938" s="9">
        <f>VLOOKUP(A3938,nasdaq_wtd_mc_ritter_add!$B$2:$D$3373,$D$5)</f>
        <v>3.8590365452909601</v>
      </c>
      <c r="E3938" s="9">
        <f t="shared" si="185"/>
        <v>1.2373319806295364</v>
      </c>
      <c r="F3938" s="9">
        <f t="shared" si="183"/>
        <v>0</v>
      </c>
    </row>
    <row r="3939" spans="1:6" x14ac:dyDescent="0.3">
      <c r="A3939" s="1">
        <v>43745</v>
      </c>
      <c r="B3939">
        <f>VLOOKUP(A3939,NASDAQ_Composite_IXIC_20210721[[Date]:[Close]],5)</f>
        <v>7956.2900390000004</v>
      </c>
      <c r="C3939" s="9">
        <f t="shared" si="184"/>
        <v>2.6184194660556068</v>
      </c>
      <c r="D3939" s="9">
        <f>VLOOKUP(A3939,nasdaq_wtd_mc_ritter_add!$B$2:$D$3373,$D$5)</f>
        <v>3.8615114048299701</v>
      </c>
      <c r="E3939" s="9">
        <f t="shared" si="185"/>
        <v>1.2430919387743633</v>
      </c>
      <c r="F3939" s="9">
        <f t="shared" si="183"/>
        <v>1</v>
      </c>
    </row>
    <row r="3940" spans="1:6" x14ac:dyDescent="0.3">
      <c r="A3940" s="1">
        <v>43746</v>
      </c>
      <c r="B3940">
        <f>VLOOKUP(A3940,NASDAQ_Composite_IXIC_20210721[[Date]:[Close]],5)</f>
        <v>7823.7797849999997</v>
      </c>
      <c r="C3940" s="9">
        <f t="shared" si="184"/>
        <v>2.601624436596226</v>
      </c>
      <c r="D3940" s="9">
        <f>VLOOKUP(A3940,nasdaq_wtd_mc_ritter_add!$B$2:$D$3373,$D$5)</f>
        <v>3.84123610104727</v>
      </c>
      <c r="E3940" s="9">
        <f t="shared" si="185"/>
        <v>1.239611664451044</v>
      </c>
      <c r="F3940" s="9">
        <f t="shared" si="183"/>
        <v>1</v>
      </c>
    </row>
    <row r="3941" spans="1:6" x14ac:dyDescent="0.3">
      <c r="A3941" s="1">
        <v>43747</v>
      </c>
      <c r="B3941">
        <f>VLOOKUP(A3941,NASDAQ_Composite_IXIC_20210721[[Date]:[Close]],5)</f>
        <v>7903.7402339999999</v>
      </c>
      <c r="C3941" s="9">
        <f t="shared" si="184"/>
        <v>2.6117927451226928</v>
      </c>
      <c r="D3941" s="9">
        <f>VLOOKUP(A3941,nasdaq_wtd_mc_ritter_add!$B$2:$D$3373,$D$5)</f>
        <v>3.8486854033209199</v>
      </c>
      <c r="E3941" s="9">
        <f t="shared" si="185"/>
        <v>1.2368926581982271</v>
      </c>
      <c r="F3941" s="9">
        <f t="shared" si="183"/>
        <v>1</v>
      </c>
    </row>
    <row r="3942" spans="1:6" x14ac:dyDescent="0.3">
      <c r="A3942" s="1">
        <v>43748</v>
      </c>
      <c r="B3942">
        <f>VLOOKUP(A3942,NASDAQ_Composite_IXIC_20210721[[Date]:[Close]],5)</f>
        <v>7950.7797849999997</v>
      </c>
      <c r="C3942" s="9">
        <f t="shared" si="184"/>
        <v>2.6177266603684055</v>
      </c>
      <c r="D3942" s="9">
        <f>VLOOKUP(A3942,nasdaq_wtd_mc_ritter_add!$B$2:$D$3373,$D$5)</f>
        <v>3.84770313394699</v>
      </c>
      <c r="E3942" s="9">
        <f t="shared" si="185"/>
        <v>1.2299764735785845</v>
      </c>
      <c r="F3942" s="9">
        <f t="shared" si="183"/>
        <v>1</v>
      </c>
    </row>
    <row r="3943" spans="1:6" x14ac:dyDescent="0.3">
      <c r="A3943" s="1">
        <v>43749</v>
      </c>
      <c r="B3943">
        <f>VLOOKUP(A3943,NASDAQ_Composite_IXIC_20210721[[Date]:[Close]],5)</f>
        <v>8057.0400390000004</v>
      </c>
      <c r="C3943" s="9">
        <f t="shared" si="184"/>
        <v>2.6310028985990295</v>
      </c>
      <c r="D3943" s="9">
        <f>VLOOKUP(A3943,nasdaq_wtd_mc_ritter_add!$B$2:$D$3373,$D$5)</f>
        <v>3.8666109062181402</v>
      </c>
      <c r="E3943" s="9">
        <f t="shared" si="185"/>
        <v>1.2356080076191107</v>
      </c>
      <c r="F3943" s="9">
        <f t="shared" si="183"/>
        <v>1</v>
      </c>
    </row>
    <row r="3944" spans="1:6" x14ac:dyDescent="0.3">
      <c r="A3944" s="1">
        <v>43750</v>
      </c>
      <c r="B3944">
        <f>VLOOKUP(A3944,NASDAQ_Composite_IXIC_20210721[[Date]:[Close]],5)</f>
        <v>8057.0400390000004</v>
      </c>
      <c r="C3944" s="9">
        <f t="shared" si="184"/>
        <v>2.6310028985990295</v>
      </c>
      <c r="D3944" s="9">
        <f>VLOOKUP(A3944,nasdaq_wtd_mc_ritter_add!$B$2:$D$3373,$D$5)</f>
        <v>3.8666109062181402</v>
      </c>
      <c r="E3944" s="9">
        <f t="shared" si="185"/>
        <v>1.2356080076191107</v>
      </c>
      <c r="F3944" s="9">
        <f t="shared" si="183"/>
        <v>0</v>
      </c>
    </row>
    <row r="3945" spans="1:6" x14ac:dyDescent="0.3">
      <c r="A3945" s="1">
        <v>43751</v>
      </c>
      <c r="B3945">
        <f>VLOOKUP(A3945,NASDAQ_Composite_IXIC_20210721[[Date]:[Close]],5)</f>
        <v>8057.0400390000004</v>
      </c>
      <c r="C3945" s="9">
        <f t="shared" si="184"/>
        <v>2.6310028985990295</v>
      </c>
      <c r="D3945" s="9">
        <f>VLOOKUP(A3945,nasdaq_wtd_mc_ritter_add!$B$2:$D$3373,$D$5)</f>
        <v>3.8666109062181402</v>
      </c>
      <c r="E3945" s="9">
        <f t="shared" si="185"/>
        <v>1.2356080076191107</v>
      </c>
      <c r="F3945" s="9">
        <f t="shared" si="183"/>
        <v>0</v>
      </c>
    </row>
    <row r="3946" spans="1:6" x14ac:dyDescent="0.3">
      <c r="A3946" s="1">
        <v>43752</v>
      </c>
      <c r="B3946">
        <f>VLOOKUP(A3946,NASDAQ_Composite_IXIC_20210721[[Date]:[Close]],5)</f>
        <v>8048.6499020000001</v>
      </c>
      <c r="C3946" s="9">
        <f t="shared" si="184"/>
        <v>2.6299610136764082</v>
      </c>
      <c r="D3946" s="9">
        <f>VLOOKUP(A3946,nasdaq_wtd_mc_ritter_add!$B$2:$D$3373,$D$5)</f>
        <v>3.8626368470724999</v>
      </c>
      <c r="E3946" s="9">
        <f t="shared" si="185"/>
        <v>1.2326758333960917</v>
      </c>
      <c r="F3946" s="9">
        <f t="shared" si="183"/>
        <v>1</v>
      </c>
    </row>
    <row r="3947" spans="1:6" x14ac:dyDescent="0.3">
      <c r="A3947" s="1">
        <v>43753</v>
      </c>
      <c r="B3947">
        <f>VLOOKUP(A3947,NASDAQ_Composite_IXIC_20210721[[Date]:[Close]],5)</f>
        <v>8148.7099609999996</v>
      </c>
      <c r="C3947" s="9">
        <f t="shared" si="184"/>
        <v>2.6423162780789733</v>
      </c>
      <c r="D3947" s="9">
        <f>VLOOKUP(A3947,nasdaq_wtd_mc_ritter_add!$B$2:$D$3373,$D$5)</f>
        <v>3.8862305031529401</v>
      </c>
      <c r="E3947" s="9">
        <f t="shared" si="185"/>
        <v>1.2439142250739668</v>
      </c>
      <c r="F3947" s="9">
        <f t="shared" si="183"/>
        <v>1</v>
      </c>
    </row>
    <row r="3948" spans="1:6" x14ac:dyDescent="0.3">
      <c r="A3948" s="1">
        <v>43754</v>
      </c>
      <c r="B3948">
        <f>VLOOKUP(A3948,NASDAQ_Composite_IXIC_20210721[[Date]:[Close]],5)</f>
        <v>8124.1801759999998</v>
      </c>
      <c r="C3948" s="9">
        <f t="shared" si="184"/>
        <v>2.6393014720583023</v>
      </c>
      <c r="D3948" s="9">
        <f>VLOOKUP(A3948,nasdaq_wtd_mc_ritter_add!$B$2:$D$3373,$D$5)</f>
        <v>3.8786863709575501</v>
      </c>
      <c r="E3948" s="9">
        <f t="shared" si="185"/>
        <v>1.2393848988992477</v>
      </c>
      <c r="F3948" s="9">
        <f t="shared" si="183"/>
        <v>1</v>
      </c>
    </row>
    <row r="3949" spans="1:6" x14ac:dyDescent="0.3">
      <c r="A3949" s="1">
        <v>43755</v>
      </c>
      <c r="B3949">
        <f>VLOOKUP(A3949,NASDAQ_Composite_IXIC_20210721[[Date]:[Close]],5)</f>
        <v>8156.8500979999999</v>
      </c>
      <c r="C3949" s="9">
        <f t="shared" si="184"/>
        <v>2.6433147273989333</v>
      </c>
      <c r="D3949" s="9">
        <f>VLOOKUP(A3949,nasdaq_wtd_mc_ritter_add!$B$2:$D$3373,$D$5)</f>
        <v>3.8862845745564498</v>
      </c>
      <c r="E3949" s="9">
        <f t="shared" si="185"/>
        <v>1.2429698471575166</v>
      </c>
      <c r="F3949" s="9">
        <f t="shared" si="183"/>
        <v>1</v>
      </c>
    </row>
    <row r="3950" spans="1:6" x14ac:dyDescent="0.3">
      <c r="A3950" s="1">
        <v>43756</v>
      </c>
      <c r="B3950">
        <f>VLOOKUP(A3950,NASDAQ_Composite_IXIC_20210721[[Date]:[Close]],5)</f>
        <v>8089.5400390000004</v>
      </c>
      <c r="C3950" s="9">
        <f t="shared" si="184"/>
        <v>2.6350285243022222</v>
      </c>
      <c r="D3950" s="9">
        <f>VLOOKUP(A3950,nasdaq_wtd_mc_ritter_add!$B$2:$D$3373,$D$5)</f>
        <v>3.86362660900522</v>
      </c>
      <c r="E3950" s="9">
        <f t="shared" si="185"/>
        <v>1.2285980847029978</v>
      </c>
      <c r="F3950" s="9">
        <f t="shared" si="183"/>
        <v>1</v>
      </c>
    </row>
    <row r="3951" spans="1:6" x14ac:dyDescent="0.3">
      <c r="A3951" s="1">
        <v>43757</v>
      </c>
      <c r="B3951">
        <f>VLOOKUP(A3951,NASDAQ_Composite_IXIC_20210721[[Date]:[Close]],5)</f>
        <v>8089.5400390000004</v>
      </c>
      <c r="C3951" s="9">
        <f t="shared" si="184"/>
        <v>2.6350285243022222</v>
      </c>
      <c r="D3951" s="9">
        <f>VLOOKUP(A3951,nasdaq_wtd_mc_ritter_add!$B$2:$D$3373,$D$5)</f>
        <v>3.86362660900522</v>
      </c>
      <c r="E3951" s="9">
        <f t="shared" si="185"/>
        <v>1.2285980847029978</v>
      </c>
      <c r="F3951" s="9">
        <f t="shared" si="183"/>
        <v>0</v>
      </c>
    </row>
    <row r="3952" spans="1:6" x14ac:dyDescent="0.3">
      <c r="A3952" s="1">
        <v>43758</v>
      </c>
      <c r="B3952">
        <f>VLOOKUP(A3952,NASDAQ_Composite_IXIC_20210721[[Date]:[Close]],5)</f>
        <v>8089.5400390000004</v>
      </c>
      <c r="C3952" s="9">
        <f t="shared" si="184"/>
        <v>2.6350285243022222</v>
      </c>
      <c r="D3952" s="9">
        <f>VLOOKUP(A3952,nasdaq_wtd_mc_ritter_add!$B$2:$D$3373,$D$5)</f>
        <v>3.86362660900522</v>
      </c>
      <c r="E3952" s="9">
        <f t="shared" si="185"/>
        <v>1.2285980847029978</v>
      </c>
      <c r="F3952" s="9">
        <f t="shared" si="183"/>
        <v>0</v>
      </c>
    </row>
    <row r="3953" spans="1:6" x14ac:dyDescent="0.3">
      <c r="A3953" s="1">
        <v>43759</v>
      </c>
      <c r="B3953">
        <f>VLOOKUP(A3953,NASDAQ_Composite_IXIC_20210721[[Date]:[Close]],5)</f>
        <v>8162.9902339999999</v>
      </c>
      <c r="C3953" s="9">
        <f t="shared" si="184"/>
        <v>2.644067202443396</v>
      </c>
      <c r="D3953" s="9">
        <f>VLOOKUP(A3953,nasdaq_wtd_mc_ritter_add!$B$2:$D$3373,$D$5)</f>
        <v>3.8769377379952101</v>
      </c>
      <c r="E3953" s="9">
        <f t="shared" si="185"/>
        <v>1.2328705355518141</v>
      </c>
      <c r="F3953" s="9">
        <f t="shared" si="183"/>
        <v>1</v>
      </c>
    </row>
    <row r="3954" spans="1:6" x14ac:dyDescent="0.3">
      <c r="A3954" s="1">
        <v>43760</v>
      </c>
      <c r="B3954">
        <f>VLOOKUP(A3954,NASDAQ_Composite_IXIC_20210721[[Date]:[Close]],5)</f>
        <v>8104.2998049999997</v>
      </c>
      <c r="C3954" s="9">
        <f t="shared" si="184"/>
        <v>2.6368514113048489</v>
      </c>
      <c r="D3954" s="9">
        <f>VLOOKUP(A3954,nasdaq_wtd_mc_ritter_add!$B$2:$D$3373,$D$5)</f>
        <v>3.85439815773828</v>
      </c>
      <c r="E3954" s="9">
        <f t="shared" si="185"/>
        <v>1.2175467464334311</v>
      </c>
      <c r="F3954" s="9">
        <f t="shared" si="183"/>
        <v>1</v>
      </c>
    </row>
    <row r="3955" spans="1:6" x14ac:dyDescent="0.3">
      <c r="A3955" s="1">
        <v>43761</v>
      </c>
      <c r="B3955">
        <f>VLOOKUP(A3955,NASDAQ_Composite_IXIC_20210721[[Date]:[Close]],5)</f>
        <v>8119.7900390000004</v>
      </c>
      <c r="C3955" s="9">
        <f t="shared" si="184"/>
        <v>2.638760946922047</v>
      </c>
      <c r="D3955" s="9">
        <f>VLOOKUP(A3955,nasdaq_wtd_mc_ritter_add!$B$2:$D$3373,$D$5)</f>
        <v>3.86199320750538</v>
      </c>
      <c r="E3955" s="9">
        <f t="shared" si="185"/>
        <v>1.223232260583333</v>
      </c>
      <c r="F3955" s="9">
        <f t="shared" si="183"/>
        <v>1</v>
      </c>
    </row>
    <row r="3956" spans="1:6" x14ac:dyDescent="0.3">
      <c r="A3956" s="1">
        <v>43762</v>
      </c>
      <c r="B3956">
        <f>VLOOKUP(A3956,NASDAQ_Composite_IXIC_20210721[[Date]:[Close]],5)</f>
        <v>8185.7998049999997</v>
      </c>
      <c r="C3956" s="9">
        <f t="shared" si="184"/>
        <v>2.6468575723417809</v>
      </c>
      <c r="D3956" s="9">
        <f>VLOOKUP(A3956,nasdaq_wtd_mc_ritter_add!$B$2:$D$3373,$D$5)</f>
        <v>3.8707255910140002</v>
      </c>
      <c r="E3956" s="9">
        <f t="shared" si="185"/>
        <v>1.2238680186722193</v>
      </c>
      <c r="F3956" s="9">
        <f t="shared" si="183"/>
        <v>1</v>
      </c>
    </row>
    <row r="3957" spans="1:6" x14ac:dyDescent="0.3">
      <c r="A3957" s="1">
        <v>43763</v>
      </c>
      <c r="B3957">
        <f>VLOOKUP(A3957,NASDAQ_Composite_IXIC_20210721[[Date]:[Close]],5)</f>
        <v>8243.1201170000004</v>
      </c>
      <c r="C3957" s="9">
        <f t="shared" si="184"/>
        <v>2.6538355775741804</v>
      </c>
      <c r="D3957" s="9">
        <f>VLOOKUP(A3957,nasdaq_wtd_mc_ritter_add!$B$2:$D$3373,$D$5)</f>
        <v>3.8807362246734098</v>
      </c>
      <c r="E3957" s="9">
        <f t="shared" si="185"/>
        <v>1.2269006470992294</v>
      </c>
      <c r="F3957" s="9">
        <f t="shared" si="183"/>
        <v>1</v>
      </c>
    </row>
    <row r="3958" spans="1:6" x14ac:dyDescent="0.3">
      <c r="A3958" s="1">
        <v>43764</v>
      </c>
      <c r="B3958">
        <f>VLOOKUP(A3958,NASDAQ_Composite_IXIC_20210721[[Date]:[Close]],5)</f>
        <v>8243.1201170000004</v>
      </c>
      <c r="C3958" s="9">
        <f t="shared" si="184"/>
        <v>2.6538355775741804</v>
      </c>
      <c r="D3958" s="9">
        <f>VLOOKUP(A3958,nasdaq_wtd_mc_ritter_add!$B$2:$D$3373,$D$5)</f>
        <v>3.8807362246734098</v>
      </c>
      <c r="E3958" s="9">
        <f t="shared" si="185"/>
        <v>1.2269006470992294</v>
      </c>
      <c r="F3958" s="9">
        <f t="shared" si="183"/>
        <v>0</v>
      </c>
    </row>
    <row r="3959" spans="1:6" x14ac:dyDescent="0.3">
      <c r="A3959" s="1">
        <v>43765</v>
      </c>
      <c r="B3959">
        <f>VLOOKUP(A3959,NASDAQ_Composite_IXIC_20210721[[Date]:[Close]],5)</f>
        <v>8243.1201170000004</v>
      </c>
      <c r="C3959" s="9">
        <f t="shared" si="184"/>
        <v>2.6538355775741804</v>
      </c>
      <c r="D3959" s="9">
        <f>VLOOKUP(A3959,nasdaq_wtd_mc_ritter_add!$B$2:$D$3373,$D$5)</f>
        <v>3.8807362246734098</v>
      </c>
      <c r="E3959" s="9">
        <f t="shared" si="185"/>
        <v>1.2269006470992294</v>
      </c>
      <c r="F3959" s="9">
        <f t="shared" si="183"/>
        <v>0</v>
      </c>
    </row>
    <row r="3960" spans="1:6" x14ac:dyDescent="0.3">
      <c r="A3960" s="1">
        <v>43766</v>
      </c>
      <c r="B3960">
        <f>VLOOKUP(A3960,NASDAQ_Composite_IXIC_20210721[[Date]:[Close]],5)</f>
        <v>8325.9902340000008</v>
      </c>
      <c r="C3960" s="9">
        <f t="shared" si="184"/>
        <v>2.6638386261686735</v>
      </c>
      <c r="D3960" s="9">
        <f>VLOOKUP(A3960,nasdaq_wtd_mc_ritter_add!$B$2:$D$3373,$D$5)</f>
        <v>3.8891369697848801</v>
      </c>
      <c r="E3960" s="9">
        <f t="shared" si="185"/>
        <v>1.2252983436162066</v>
      </c>
      <c r="F3960" s="9">
        <f t="shared" si="183"/>
        <v>1</v>
      </c>
    </row>
    <row r="3961" spans="1:6" x14ac:dyDescent="0.3">
      <c r="A3961" s="1">
        <v>43767</v>
      </c>
      <c r="B3961">
        <f>VLOOKUP(A3961,NASDAQ_Composite_IXIC_20210721[[Date]:[Close]],5)</f>
        <v>8276.8496090000008</v>
      </c>
      <c r="C3961" s="9">
        <f t="shared" si="184"/>
        <v>2.6579190643394695</v>
      </c>
      <c r="D3961" s="9">
        <f>VLOOKUP(A3961,nasdaq_wtd_mc_ritter_add!$B$2:$D$3373,$D$5)</f>
        <v>3.88178899252136</v>
      </c>
      <c r="E3961" s="9">
        <f t="shared" si="185"/>
        <v>1.2238699281818906</v>
      </c>
      <c r="F3961" s="9">
        <f t="shared" si="183"/>
        <v>1</v>
      </c>
    </row>
    <row r="3962" spans="1:6" x14ac:dyDescent="0.3">
      <c r="A3962" s="1">
        <v>43768</v>
      </c>
      <c r="B3962">
        <f>VLOOKUP(A3962,NASDAQ_Composite_IXIC_20210721[[Date]:[Close]],5)</f>
        <v>8303.9804690000001</v>
      </c>
      <c r="C3962" s="9">
        <f t="shared" si="184"/>
        <v>2.6611916247705052</v>
      </c>
      <c r="D3962" s="9">
        <f>VLOOKUP(A3962,nasdaq_wtd_mc_ritter_add!$B$2:$D$3373,$D$5)</f>
        <v>3.8876506659401899</v>
      </c>
      <c r="E3962" s="9">
        <f t="shared" si="185"/>
        <v>1.2264590411696847</v>
      </c>
      <c r="F3962" s="9">
        <f t="shared" si="183"/>
        <v>1</v>
      </c>
    </row>
    <row r="3963" spans="1:6" x14ac:dyDescent="0.3">
      <c r="A3963" s="1">
        <v>43769</v>
      </c>
      <c r="B3963">
        <f>VLOOKUP(A3963,NASDAQ_Composite_IXIC_20210721[[Date]:[Close]],5)</f>
        <v>8292.3603519999997</v>
      </c>
      <c r="C3963" s="9">
        <f t="shared" si="184"/>
        <v>2.6597913017686876</v>
      </c>
      <c r="D3963" s="9">
        <f>VLOOKUP(A3963,nasdaq_wtd_mc_ritter_add!$B$2:$D$3373,$D$5)</f>
        <v>3.88754476370526</v>
      </c>
      <c r="E3963" s="9">
        <f t="shared" si="185"/>
        <v>1.2277534619365724</v>
      </c>
      <c r="F3963" s="9">
        <f t="shared" si="183"/>
        <v>1</v>
      </c>
    </row>
    <row r="3964" spans="1:6" x14ac:dyDescent="0.3">
      <c r="A3964" s="1">
        <v>43770</v>
      </c>
      <c r="B3964">
        <f>VLOOKUP(A3964,NASDAQ_Composite_IXIC_20210721[[Date]:[Close]],5)</f>
        <v>8386.4003909999992</v>
      </c>
      <c r="C3964" s="9">
        <f t="shared" si="184"/>
        <v>2.6710680431281046</v>
      </c>
      <c r="D3964" s="9">
        <f>VLOOKUP(A3964,nasdaq_wtd_mc_ritter_add!$B$2:$D$3373,$D$5)</f>
        <v>3.8999499182133199</v>
      </c>
      <c r="E3964" s="9">
        <f t="shared" si="185"/>
        <v>1.2288818750852153</v>
      </c>
      <c r="F3964" s="9">
        <f t="shared" si="183"/>
        <v>1</v>
      </c>
    </row>
    <row r="3965" spans="1:6" x14ac:dyDescent="0.3">
      <c r="A3965" s="1">
        <v>43771</v>
      </c>
      <c r="B3965">
        <f>VLOOKUP(A3965,NASDAQ_Composite_IXIC_20210721[[Date]:[Close]],5)</f>
        <v>8386.4003909999992</v>
      </c>
      <c r="C3965" s="9">
        <f t="shared" si="184"/>
        <v>2.6710680431281046</v>
      </c>
      <c r="D3965" s="9">
        <f>VLOOKUP(A3965,nasdaq_wtd_mc_ritter_add!$B$2:$D$3373,$D$5)</f>
        <v>3.8999499182133199</v>
      </c>
      <c r="E3965" s="9">
        <f t="shared" si="185"/>
        <v>1.2288818750852153</v>
      </c>
      <c r="F3965" s="9">
        <f t="shared" si="183"/>
        <v>0</v>
      </c>
    </row>
    <row r="3966" spans="1:6" x14ac:dyDescent="0.3">
      <c r="A3966" s="1">
        <v>43772</v>
      </c>
      <c r="B3966">
        <f>VLOOKUP(A3966,NASDAQ_Composite_IXIC_20210721[[Date]:[Close]],5)</f>
        <v>8386.4003909999992</v>
      </c>
      <c r="C3966" s="9">
        <f t="shared" si="184"/>
        <v>2.6710680431281046</v>
      </c>
      <c r="D3966" s="9">
        <f>VLOOKUP(A3966,nasdaq_wtd_mc_ritter_add!$B$2:$D$3373,$D$5)</f>
        <v>3.8999499182133199</v>
      </c>
      <c r="E3966" s="9">
        <f t="shared" si="185"/>
        <v>1.2288818750852153</v>
      </c>
      <c r="F3966" s="9">
        <f t="shared" si="183"/>
        <v>0</v>
      </c>
    </row>
    <row r="3967" spans="1:6" x14ac:dyDescent="0.3">
      <c r="A3967" s="1">
        <v>43773</v>
      </c>
      <c r="B3967">
        <f>VLOOKUP(A3967,NASDAQ_Composite_IXIC_20210721[[Date]:[Close]],5)</f>
        <v>8433.2001949999994</v>
      </c>
      <c r="C3967" s="9">
        <f t="shared" si="184"/>
        <v>2.6766329701353717</v>
      </c>
      <c r="D3967" s="9">
        <f>VLOOKUP(A3967,nasdaq_wtd_mc_ritter_add!$B$2:$D$3373,$D$5)</f>
        <v>3.9023752648160701</v>
      </c>
      <c r="E3967" s="9">
        <f t="shared" si="185"/>
        <v>1.2257422946806984</v>
      </c>
      <c r="F3967" s="9">
        <f t="shared" si="183"/>
        <v>1</v>
      </c>
    </row>
    <row r="3968" spans="1:6" x14ac:dyDescent="0.3">
      <c r="A3968" s="1">
        <v>43774</v>
      </c>
      <c r="B3968">
        <f>VLOOKUP(A3968,NASDAQ_Composite_IXIC_20210721[[Date]:[Close]],5)</f>
        <v>8434.6796880000002</v>
      </c>
      <c r="C3968" s="9">
        <f t="shared" si="184"/>
        <v>2.6768083914703658</v>
      </c>
      <c r="D3968" s="9">
        <f>VLOOKUP(A3968,nasdaq_wtd_mc_ritter_add!$B$2:$D$3373,$D$5)</f>
        <v>3.89690751906726</v>
      </c>
      <c r="E3968" s="9">
        <f t="shared" si="185"/>
        <v>1.2200991275968942</v>
      </c>
      <c r="F3968" s="9">
        <f t="shared" si="183"/>
        <v>1</v>
      </c>
    </row>
    <row r="3969" spans="1:6" x14ac:dyDescent="0.3">
      <c r="A3969" s="1">
        <v>43775</v>
      </c>
      <c r="B3969">
        <f>VLOOKUP(A3969,NASDAQ_Composite_IXIC_20210721[[Date]:[Close]],5)</f>
        <v>8410.6298829999996</v>
      </c>
      <c r="C3969" s="9">
        <f t="shared" si="184"/>
        <v>2.67395301843744</v>
      </c>
      <c r="D3969" s="9">
        <f>VLOOKUP(A3969,nasdaq_wtd_mc_ritter_add!$B$2:$D$3373,$D$5)</f>
        <v>3.8852582050122599</v>
      </c>
      <c r="E3969" s="9">
        <f t="shared" si="185"/>
        <v>1.2113051865748199</v>
      </c>
      <c r="F3969" s="9">
        <f t="shared" si="183"/>
        <v>1</v>
      </c>
    </row>
    <row r="3970" spans="1:6" x14ac:dyDescent="0.3">
      <c r="A3970" s="1">
        <v>43776</v>
      </c>
      <c r="B3970">
        <f>VLOOKUP(A3970,NASDAQ_Composite_IXIC_20210721[[Date]:[Close]],5)</f>
        <v>8434.5195309999999</v>
      </c>
      <c r="C3970" s="9">
        <f t="shared" si="184"/>
        <v>2.6767894033728359</v>
      </c>
      <c r="D3970" s="9">
        <f>VLOOKUP(A3970,nasdaq_wtd_mc_ritter_add!$B$2:$D$3373,$D$5)</f>
        <v>3.8813310022281899</v>
      </c>
      <c r="E3970" s="9">
        <f t="shared" si="185"/>
        <v>1.2045415988553541</v>
      </c>
      <c r="F3970" s="9">
        <f t="shared" si="183"/>
        <v>1</v>
      </c>
    </row>
    <row r="3971" spans="1:6" x14ac:dyDescent="0.3">
      <c r="A3971" s="1">
        <v>43777</v>
      </c>
      <c r="B3971">
        <f>VLOOKUP(A3971,NASDAQ_Composite_IXIC_20210721[[Date]:[Close]],5)</f>
        <v>8475.3095699999994</v>
      </c>
      <c r="C3971" s="9">
        <f t="shared" si="184"/>
        <v>2.6816138303818073</v>
      </c>
      <c r="D3971" s="9">
        <f>VLOOKUP(A3971,nasdaq_wtd_mc_ritter_add!$B$2:$D$3373,$D$5)</f>
        <v>3.89033825607018</v>
      </c>
      <c r="E3971" s="9">
        <f t="shared" si="185"/>
        <v>1.2087244256883727</v>
      </c>
      <c r="F3971" s="9">
        <f t="shared" si="183"/>
        <v>1</v>
      </c>
    </row>
    <row r="3972" spans="1:6" x14ac:dyDescent="0.3">
      <c r="A3972" s="1">
        <v>43778</v>
      </c>
      <c r="B3972">
        <f>VLOOKUP(A3972,NASDAQ_Composite_IXIC_20210721[[Date]:[Close]],5)</f>
        <v>8475.3095699999994</v>
      </c>
      <c r="C3972" s="9">
        <f t="shared" si="184"/>
        <v>2.6816138303818073</v>
      </c>
      <c r="D3972" s="9">
        <f>VLOOKUP(A3972,nasdaq_wtd_mc_ritter_add!$B$2:$D$3373,$D$5)</f>
        <v>3.89033825607018</v>
      </c>
      <c r="E3972" s="9">
        <f t="shared" si="185"/>
        <v>1.2087244256883727</v>
      </c>
      <c r="F3972" s="9">
        <f t="shared" si="183"/>
        <v>0</v>
      </c>
    </row>
    <row r="3973" spans="1:6" x14ac:dyDescent="0.3">
      <c r="A3973" s="1">
        <v>43779</v>
      </c>
      <c r="B3973">
        <f>VLOOKUP(A3973,NASDAQ_Composite_IXIC_20210721[[Date]:[Close]],5)</f>
        <v>8475.3095699999994</v>
      </c>
      <c r="C3973" s="9">
        <f t="shared" si="184"/>
        <v>2.6816138303818073</v>
      </c>
      <c r="D3973" s="9">
        <f>VLOOKUP(A3973,nasdaq_wtd_mc_ritter_add!$B$2:$D$3373,$D$5)</f>
        <v>3.89033825607018</v>
      </c>
      <c r="E3973" s="9">
        <f t="shared" si="185"/>
        <v>1.2087244256883727</v>
      </c>
      <c r="F3973" s="9">
        <f t="shared" si="183"/>
        <v>0</v>
      </c>
    </row>
    <row r="3974" spans="1:6" x14ac:dyDescent="0.3">
      <c r="A3974" s="1">
        <v>43780</v>
      </c>
      <c r="B3974">
        <f>VLOOKUP(A3974,NASDAQ_Composite_IXIC_20210721[[Date]:[Close]],5)</f>
        <v>8464.2802730000003</v>
      </c>
      <c r="C3974" s="9">
        <f t="shared" si="184"/>
        <v>2.6803116384561756</v>
      </c>
      <c r="D3974" s="9">
        <f>VLOOKUP(A3974,nasdaq_wtd_mc_ritter_add!$B$2:$D$3373,$D$5)</f>
        <v>3.8882614330163898</v>
      </c>
      <c r="E3974" s="9">
        <f t="shared" si="185"/>
        <v>1.2079497945602142</v>
      </c>
      <c r="F3974" s="9">
        <f t="shared" si="183"/>
        <v>1</v>
      </c>
    </row>
    <row r="3975" spans="1:6" x14ac:dyDescent="0.3">
      <c r="A3975" s="1">
        <v>43781</v>
      </c>
      <c r="B3975">
        <f>VLOOKUP(A3975,NASDAQ_Composite_IXIC_20210721[[Date]:[Close]],5)</f>
        <v>8486.0898440000001</v>
      </c>
      <c r="C3975" s="9">
        <f t="shared" si="184"/>
        <v>2.6828849843931559</v>
      </c>
      <c r="D3975" s="9">
        <f>VLOOKUP(A3975,nasdaq_wtd_mc_ritter_add!$B$2:$D$3373,$D$5)</f>
        <v>3.89921673553776</v>
      </c>
      <c r="E3975" s="9">
        <f t="shared" si="185"/>
        <v>1.2163317511446041</v>
      </c>
      <c r="F3975" s="9">
        <f t="shared" si="183"/>
        <v>1</v>
      </c>
    </row>
    <row r="3976" spans="1:6" x14ac:dyDescent="0.3">
      <c r="A3976" s="1">
        <v>43782</v>
      </c>
      <c r="B3976">
        <f>VLOOKUP(A3976,NASDAQ_Composite_IXIC_20210721[[Date]:[Close]],5)</f>
        <v>8482.0996090000008</v>
      </c>
      <c r="C3976" s="9">
        <f t="shared" si="184"/>
        <v>2.6824146649068483</v>
      </c>
      <c r="D3976" s="9">
        <f>VLOOKUP(A3976,nasdaq_wtd_mc_ritter_add!$B$2:$D$3373,$D$5)</f>
        <v>3.9027174378068801</v>
      </c>
      <c r="E3976" s="9">
        <f t="shared" si="185"/>
        <v>1.2203027729000318</v>
      </c>
      <c r="F3976" s="9">
        <f t="shared" ref="F3976:F4039" si="186">IF(OR(C3976=C3975,D3976=D3975),0,1)</f>
        <v>1</v>
      </c>
    </row>
    <row r="3977" spans="1:6" x14ac:dyDescent="0.3">
      <c r="A3977" s="1">
        <v>43783</v>
      </c>
      <c r="B3977">
        <f>VLOOKUP(A3977,NASDAQ_Composite_IXIC_20210721[[Date]:[Close]],5)</f>
        <v>8479.0195309999999</v>
      </c>
      <c r="C3977" s="9">
        <f t="shared" ref="C3977:C4040" si="187">$C$5+LN(B3977)-$A$6</f>
        <v>2.6820514721235851</v>
      </c>
      <c r="D3977" s="9">
        <f>VLOOKUP(A3977,nasdaq_wtd_mc_ritter_add!$B$2:$D$3373,$D$5)</f>
        <v>3.9040269179831601</v>
      </c>
      <c r="E3977" s="9">
        <f t="shared" ref="E3977:E4040" si="188">IF($E$5&lt;=$A3977,D3977-VLOOKUP(A3977,$A$7:$C$4936,3),0)</f>
        <v>1.2219754458595751</v>
      </c>
      <c r="F3977" s="9">
        <f t="shared" si="186"/>
        <v>1</v>
      </c>
    </row>
    <row r="3978" spans="1:6" x14ac:dyDescent="0.3">
      <c r="A3978" s="1">
        <v>43784</v>
      </c>
      <c r="B3978">
        <f>VLOOKUP(A3978,NASDAQ_Composite_IXIC_20210721[[Date]:[Close]],5)</f>
        <v>8540.8300780000009</v>
      </c>
      <c r="C3978" s="9">
        <f t="shared" si="187"/>
        <v>2.6893148522547934</v>
      </c>
      <c r="D3978" s="9">
        <f>VLOOKUP(A3978,nasdaq_wtd_mc_ritter_add!$B$2:$D$3373,$D$5)</f>
        <v>3.91788084730074</v>
      </c>
      <c r="E3978" s="9">
        <f t="shared" si="188"/>
        <v>1.2285659950459467</v>
      </c>
      <c r="F3978" s="9">
        <f t="shared" si="186"/>
        <v>1</v>
      </c>
    </row>
    <row r="3979" spans="1:6" x14ac:dyDescent="0.3">
      <c r="A3979" s="1">
        <v>43785</v>
      </c>
      <c r="B3979">
        <f>VLOOKUP(A3979,NASDAQ_Composite_IXIC_20210721[[Date]:[Close]],5)</f>
        <v>8540.8300780000009</v>
      </c>
      <c r="C3979" s="9">
        <f t="shared" si="187"/>
        <v>2.6893148522547934</v>
      </c>
      <c r="D3979" s="9">
        <f>VLOOKUP(A3979,nasdaq_wtd_mc_ritter_add!$B$2:$D$3373,$D$5)</f>
        <v>3.91788084730074</v>
      </c>
      <c r="E3979" s="9">
        <f t="shared" si="188"/>
        <v>1.2285659950459467</v>
      </c>
      <c r="F3979" s="9">
        <f t="shared" si="186"/>
        <v>0</v>
      </c>
    </row>
    <row r="3980" spans="1:6" x14ac:dyDescent="0.3">
      <c r="A3980" s="1">
        <v>43786</v>
      </c>
      <c r="B3980">
        <f>VLOOKUP(A3980,NASDAQ_Composite_IXIC_20210721[[Date]:[Close]],5)</f>
        <v>8540.8300780000009</v>
      </c>
      <c r="C3980" s="9">
        <f t="shared" si="187"/>
        <v>2.6893148522547934</v>
      </c>
      <c r="D3980" s="9">
        <f>VLOOKUP(A3980,nasdaq_wtd_mc_ritter_add!$B$2:$D$3373,$D$5)</f>
        <v>3.91788084730074</v>
      </c>
      <c r="E3980" s="9">
        <f t="shared" si="188"/>
        <v>1.2285659950459467</v>
      </c>
      <c r="F3980" s="9">
        <f t="shared" si="186"/>
        <v>0</v>
      </c>
    </row>
    <row r="3981" spans="1:6" x14ac:dyDescent="0.3">
      <c r="A3981" s="1">
        <v>43787</v>
      </c>
      <c r="B3981">
        <f>VLOOKUP(A3981,NASDAQ_Composite_IXIC_20210721[[Date]:[Close]],5)</f>
        <v>8549.9404300000006</v>
      </c>
      <c r="C3981" s="9">
        <f t="shared" si="187"/>
        <v>2.6903809660217108</v>
      </c>
      <c r="D3981" s="9">
        <f>VLOOKUP(A3981,nasdaq_wtd_mc_ritter_add!$B$2:$D$3373,$D$5)</f>
        <v>3.9261339499813599</v>
      </c>
      <c r="E3981" s="9">
        <f t="shared" si="188"/>
        <v>1.2357529839596491</v>
      </c>
      <c r="F3981" s="9">
        <f t="shared" si="186"/>
        <v>1</v>
      </c>
    </row>
    <row r="3982" spans="1:6" x14ac:dyDescent="0.3">
      <c r="A3982" s="1">
        <v>43788</v>
      </c>
      <c r="B3982">
        <f>VLOOKUP(A3982,NASDAQ_Composite_IXIC_20210721[[Date]:[Close]],5)</f>
        <v>8570.6601559999999</v>
      </c>
      <c r="C3982" s="9">
        <f t="shared" si="187"/>
        <v>2.6928014110302323</v>
      </c>
      <c r="D3982" s="9">
        <f>VLOOKUP(A3982,nasdaq_wtd_mc_ritter_add!$B$2:$D$3373,$D$5)</f>
        <v>3.93802749750422</v>
      </c>
      <c r="E3982" s="9">
        <f t="shared" si="188"/>
        <v>1.2452260864739877</v>
      </c>
      <c r="F3982" s="9">
        <f t="shared" si="186"/>
        <v>1</v>
      </c>
    </row>
    <row r="3983" spans="1:6" x14ac:dyDescent="0.3">
      <c r="A3983" s="1">
        <v>43789</v>
      </c>
      <c r="B3983">
        <f>VLOOKUP(A3983,NASDAQ_Composite_IXIC_20210721[[Date]:[Close]],5)</f>
        <v>8526.7304690000001</v>
      </c>
      <c r="C3983" s="9">
        <f t="shared" si="187"/>
        <v>2.6876626404851498</v>
      </c>
      <c r="D3983" s="9">
        <f>VLOOKUP(A3983,nasdaq_wtd_mc_ritter_add!$B$2:$D$3373,$D$5)</f>
        <v>3.9394560388562598</v>
      </c>
      <c r="E3983" s="9">
        <f t="shared" si="188"/>
        <v>1.25179339837111</v>
      </c>
      <c r="F3983" s="9">
        <f t="shared" si="186"/>
        <v>1</v>
      </c>
    </row>
    <row r="3984" spans="1:6" x14ac:dyDescent="0.3">
      <c r="A3984" s="1">
        <v>43790</v>
      </c>
      <c r="B3984">
        <f>VLOOKUP(A3984,NASDAQ_Composite_IXIC_20210721[[Date]:[Close]],5)</f>
        <v>8506.2099610000005</v>
      </c>
      <c r="C3984" s="9">
        <f t="shared" si="187"/>
        <v>2.6852531307457843</v>
      </c>
      <c r="D3984" s="9">
        <f>VLOOKUP(A3984,nasdaq_wtd_mc_ritter_add!$B$2:$D$3373,$D$5)</f>
        <v>3.9392235404737699</v>
      </c>
      <c r="E3984" s="9">
        <f t="shared" si="188"/>
        <v>1.2539704097279856</v>
      </c>
      <c r="F3984" s="9">
        <f t="shared" si="186"/>
        <v>1</v>
      </c>
    </row>
    <row r="3985" spans="1:6" x14ac:dyDescent="0.3">
      <c r="A3985" s="1">
        <v>43791</v>
      </c>
      <c r="B3985">
        <f>VLOOKUP(A3985,NASDAQ_Composite_IXIC_20210721[[Date]:[Close]],5)</f>
        <v>8519.8798829999996</v>
      </c>
      <c r="C3985" s="9">
        <f t="shared" si="187"/>
        <v>2.6868588928511814</v>
      </c>
      <c r="D3985" s="9">
        <f>VLOOKUP(A3985,nasdaq_wtd_mc_ritter_add!$B$2:$D$3373,$D$5)</f>
        <v>3.94602267533172</v>
      </c>
      <c r="E3985" s="9">
        <f t="shared" si="188"/>
        <v>1.2591637824805386</v>
      </c>
      <c r="F3985" s="9">
        <f t="shared" si="186"/>
        <v>1</v>
      </c>
    </row>
    <row r="3986" spans="1:6" x14ac:dyDescent="0.3">
      <c r="A3986" s="1">
        <v>43792</v>
      </c>
      <c r="B3986">
        <f>VLOOKUP(A3986,NASDAQ_Composite_IXIC_20210721[[Date]:[Close]],5)</f>
        <v>8519.8798829999996</v>
      </c>
      <c r="C3986" s="9">
        <f t="shared" si="187"/>
        <v>2.6868588928511814</v>
      </c>
      <c r="D3986" s="9">
        <f>VLOOKUP(A3986,nasdaq_wtd_mc_ritter_add!$B$2:$D$3373,$D$5)</f>
        <v>3.94602267533172</v>
      </c>
      <c r="E3986" s="9">
        <f t="shared" si="188"/>
        <v>1.2591637824805386</v>
      </c>
      <c r="F3986" s="9">
        <f t="shared" si="186"/>
        <v>0</v>
      </c>
    </row>
    <row r="3987" spans="1:6" x14ac:dyDescent="0.3">
      <c r="A3987" s="1">
        <v>43793</v>
      </c>
      <c r="B3987">
        <f>VLOOKUP(A3987,NASDAQ_Composite_IXIC_20210721[[Date]:[Close]],5)</f>
        <v>8519.8798829999996</v>
      </c>
      <c r="C3987" s="9">
        <f t="shared" si="187"/>
        <v>2.6868588928511814</v>
      </c>
      <c r="D3987" s="9">
        <f>VLOOKUP(A3987,nasdaq_wtd_mc_ritter_add!$B$2:$D$3373,$D$5)</f>
        <v>3.94602267533172</v>
      </c>
      <c r="E3987" s="9">
        <f t="shared" si="188"/>
        <v>1.2591637824805386</v>
      </c>
      <c r="F3987" s="9">
        <f t="shared" si="186"/>
        <v>0</v>
      </c>
    </row>
    <row r="3988" spans="1:6" x14ac:dyDescent="0.3">
      <c r="A3988" s="1">
        <v>43794</v>
      </c>
      <c r="B3988">
        <f>VLOOKUP(A3988,NASDAQ_Composite_IXIC_20210721[[Date]:[Close]],5)</f>
        <v>8632.4902340000008</v>
      </c>
      <c r="C3988" s="9">
        <f t="shared" si="187"/>
        <v>2.6999896693240357</v>
      </c>
      <c r="D3988" s="9">
        <f>VLOOKUP(A3988,nasdaq_wtd_mc_ritter_add!$B$2:$D$3373,$D$5)</f>
        <v>3.9579692967531099</v>
      </c>
      <c r="E3988" s="9">
        <f t="shared" si="188"/>
        <v>1.2579796274290742</v>
      </c>
      <c r="F3988" s="9">
        <f t="shared" si="186"/>
        <v>1</v>
      </c>
    </row>
    <row r="3989" spans="1:6" x14ac:dyDescent="0.3">
      <c r="A3989" s="1">
        <v>43795</v>
      </c>
      <c r="B3989">
        <f>VLOOKUP(A3989,NASDAQ_Composite_IXIC_20210721[[Date]:[Close]],5)</f>
        <v>8647.9296880000002</v>
      </c>
      <c r="C3989" s="9">
        <f t="shared" si="187"/>
        <v>2.7017766002178485</v>
      </c>
      <c r="D3989" s="9">
        <f>VLOOKUP(A3989,nasdaq_wtd_mc_ritter_add!$B$2:$D$3373,$D$5)</f>
        <v>3.9599436145981799</v>
      </c>
      <c r="E3989" s="9">
        <f t="shared" si="188"/>
        <v>1.2581670143803314</v>
      </c>
      <c r="F3989" s="9">
        <f t="shared" si="186"/>
        <v>1</v>
      </c>
    </row>
    <row r="3990" spans="1:6" x14ac:dyDescent="0.3">
      <c r="A3990" s="1">
        <v>43796</v>
      </c>
      <c r="B3990">
        <f>VLOOKUP(A3990,NASDAQ_Composite_IXIC_20210721[[Date]:[Close]],5)</f>
        <v>8705.1796880000002</v>
      </c>
      <c r="C3990" s="9">
        <f t="shared" si="187"/>
        <v>2.7083748652858111</v>
      </c>
      <c r="D3990" s="9">
        <f>VLOOKUP(A3990,nasdaq_wtd_mc_ritter_add!$B$2:$D$3373,$D$5)</f>
        <v>3.97019609684035</v>
      </c>
      <c r="E3990" s="9">
        <f t="shared" si="188"/>
        <v>1.261821231554539</v>
      </c>
      <c r="F3990" s="9">
        <f t="shared" si="186"/>
        <v>1</v>
      </c>
    </row>
    <row r="3991" spans="1:6" x14ac:dyDescent="0.3">
      <c r="A3991" s="1">
        <v>43797</v>
      </c>
      <c r="B3991">
        <f>VLOOKUP(A3991,NASDAQ_Composite_IXIC_20210721[[Date]:[Close]],5)</f>
        <v>8705.1796880000002</v>
      </c>
      <c r="C3991" s="9">
        <f t="shared" si="187"/>
        <v>2.7083748652858111</v>
      </c>
      <c r="D3991" s="9">
        <f>VLOOKUP(A3991,nasdaq_wtd_mc_ritter_add!$B$2:$D$3373,$D$5)</f>
        <v>3.97019609684035</v>
      </c>
      <c r="E3991" s="9">
        <f t="shared" si="188"/>
        <v>1.261821231554539</v>
      </c>
      <c r="F3991" s="9">
        <f t="shared" si="186"/>
        <v>0</v>
      </c>
    </row>
    <row r="3992" spans="1:6" x14ac:dyDescent="0.3">
      <c r="A3992" s="1">
        <v>43798</v>
      </c>
      <c r="B3992">
        <f>VLOOKUP(A3992,NASDAQ_Composite_IXIC_20210721[[Date]:[Close]],5)</f>
        <v>8665.4697269999997</v>
      </c>
      <c r="C3992" s="9">
        <f t="shared" si="187"/>
        <v>2.7038027817412251</v>
      </c>
      <c r="D3992" s="9">
        <f>VLOOKUP(A3992,nasdaq_wtd_mc_ritter_add!$B$2:$D$3373,$D$5)</f>
        <v>3.97034744030683</v>
      </c>
      <c r="E3992" s="9">
        <f t="shared" si="188"/>
        <v>1.2665446585656048</v>
      </c>
      <c r="F3992" s="9">
        <f t="shared" si="186"/>
        <v>1</v>
      </c>
    </row>
    <row r="3993" spans="1:6" x14ac:dyDescent="0.3">
      <c r="A3993" s="1">
        <v>43799</v>
      </c>
      <c r="B3993">
        <f>VLOOKUP(A3993,NASDAQ_Composite_IXIC_20210721[[Date]:[Close]],5)</f>
        <v>8665.4697269999997</v>
      </c>
      <c r="C3993" s="9">
        <f t="shared" si="187"/>
        <v>2.7038027817412251</v>
      </c>
      <c r="D3993" s="9">
        <f>VLOOKUP(A3993,nasdaq_wtd_mc_ritter_add!$B$2:$D$3373,$D$5)</f>
        <v>3.97034744030683</v>
      </c>
      <c r="E3993" s="9">
        <f t="shared" si="188"/>
        <v>1.2665446585656048</v>
      </c>
      <c r="F3993" s="9">
        <f t="shared" si="186"/>
        <v>0</v>
      </c>
    </row>
    <row r="3994" spans="1:6" x14ac:dyDescent="0.3">
      <c r="A3994" s="1">
        <v>43800</v>
      </c>
      <c r="B3994">
        <f>VLOOKUP(A3994,NASDAQ_Composite_IXIC_20210721[[Date]:[Close]],5)</f>
        <v>8665.4697269999997</v>
      </c>
      <c r="C3994" s="9">
        <f t="shared" si="187"/>
        <v>2.7038027817412251</v>
      </c>
      <c r="D3994" s="9">
        <f>VLOOKUP(A3994,nasdaq_wtd_mc_ritter_add!$B$2:$D$3373,$D$5)</f>
        <v>3.97034744030683</v>
      </c>
      <c r="E3994" s="9">
        <f t="shared" si="188"/>
        <v>1.2665446585656048</v>
      </c>
      <c r="F3994" s="9">
        <f t="shared" si="186"/>
        <v>0</v>
      </c>
    </row>
    <row r="3995" spans="1:6" x14ac:dyDescent="0.3">
      <c r="A3995" s="1">
        <v>43801</v>
      </c>
      <c r="B3995">
        <f>VLOOKUP(A3995,NASDAQ_Composite_IXIC_20210721[[Date]:[Close]],5)</f>
        <v>8567.9902340000008</v>
      </c>
      <c r="C3995" s="9">
        <f t="shared" si="187"/>
        <v>2.6924898436709777</v>
      </c>
      <c r="D3995" s="9">
        <f>VLOOKUP(A3995,nasdaq_wtd_mc_ritter_add!$B$2:$D$3373,$D$5)</f>
        <v>3.95290589922518</v>
      </c>
      <c r="E3995" s="9">
        <f t="shared" si="188"/>
        <v>1.2604160555542023</v>
      </c>
      <c r="F3995" s="9">
        <f t="shared" si="186"/>
        <v>1</v>
      </c>
    </row>
    <row r="3996" spans="1:6" x14ac:dyDescent="0.3">
      <c r="A3996" s="1">
        <v>43802</v>
      </c>
      <c r="B3996">
        <f>VLOOKUP(A3996,NASDAQ_Composite_IXIC_20210721[[Date]:[Close]],5)</f>
        <v>8520.6396480000003</v>
      </c>
      <c r="C3996" s="9">
        <f t="shared" si="187"/>
        <v>2.6869480644282708</v>
      </c>
      <c r="D3996" s="9">
        <f>VLOOKUP(A3996,nasdaq_wtd_mc_ritter_add!$B$2:$D$3373,$D$5)</f>
        <v>3.95423894557549</v>
      </c>
      <c r="E3996" s="9">
        <f t="shared" si="188"/>
        <v>1.2672908811472192</v>
      </c>
      <c r="F3996" s="9">
        <f t="shared" si="186"/>
        <v>1</v>
      </c>
    </row>
    <row r="3997" spans="1:6" x14ac:dyDescent="0.3">
      <c r="A3997" s="1">
        <v>43803</v>
      </c>
      <c r="B3997">
        <f>VLOOKUP(A3997,NASDAQ_Composite_IXIC_20210721[[Date]:[Close]],5)</f>
        <v>8566.6699219999991</v>
      </c>
      <c r="C3997" s="9">
        <f t="shared" si="187"/>
        <v>2.6923357335817668</v>
      </c>
      <c r="D3997" s="9">
        <f>VLOOKUP(A3997,nasdaq_wtd_mc_ritter_add!$B$2:$D$3373,$D$5)</f>
        <v>3.9573634988753899</v>
      </c>
      <c r="E3997" s="9">
        <f t="shared" si="188"/>
        <v>1.265027765293623</v>
      </c>
      <c r="F3997" s="9">
        <f t="shared" si="186"/>
        <v>1</v>
      </c>
    </row>
    <row r="3998" spans="1:6" x14ac:dyDescent="0.3">
      <c r="A3998" s="1">
        <v>43804</v>
      </c>
      <c r="B3998">
        <f>VLOOKUP(A3998,NASDAQ_Composite_IXIC_20210721[[Date]:[Close]],5)</f>
        <v>8570.7001949999994</v>
      </c>
      <c r="C3998" s="9">
        <f t="shared" si="187"/>
        <v>2.6928060826547915</v>
      </c>
      <c r="D3998" s="9">
        <f>VLOOKUP(A3998,nasdaq_wtd_mc_ritter_add!$B$2:$D$3373,$D$5)</f>
        <v>3.9533098168176299</v>
      </c>
      <c r="E3998" s="9">
        <f t="shared" si="188"/>
        <v>1.2605037341628385</v>
      </c>
      <c r="F3998" s="9">
        <f t="shared" si="186"/>
        <v>1</v>
      </c>
    </row>
    <row r="3999" spans="1:6" x14ac:dyDescent="0.3">
      <c r="A3999" s="1">
        <v>43805</v>
      </c>
      <c r="B3999">
        <f>VLOOKUP(A3999,NASDAQ_Composite_IXIC_20210721[[Date]:[Close]],5)</f>
        <v>8656.5302730000003</v>
      </c>
      <c r="C3999" s="9">
        <f t="shared" si="187"/>
        <v>2.7027706313205302</v>
      </c>
      <c r="D3999" s="9">
        <f>VLOOKUP(A3999,nasdaq_wtd_mc_ritter_add!$B$2:$D$3373,$D$5)</f>
        <v>3.9581902532980999</v>
      </c>
      <c r="E3999" s="9">
        <f t="shared" si="188"/>
        <v>1.2554196219775697</v>
      </c>
      <c r="F3999" s="9">
        <f t="shared" si="186"/>
        <v>1</v>
      </c>
    </row>
    <row r="4000" spans="1:6" x14ac:dyDescent="0.3">
      <c r="A4000" s="1">
        <v>43806</v>
      </c>
      <c r="B4000">
        <f>VLOOKUP(A4000,NASDAQ_Composite_IXIC_20210721[[Date]:[Close]],5)</f>
        <v>8656.5302730000003</v>
      </c>
      <c r="C4000" s="9">
        <f t="shared" si="187"/>
        <v>2.7027706313205302</v>
      </c>
      <c r="D4000" s="9">
        <f>VLOOKUP(A4000,nasdaq_wtd_mc_ritter_add!$B$2:$D$3373,$D$5)</f>
        <v>3.9581902532980999</v>
      </c>
      <c r="E4000" s="9">
        <f t="shared" si="188"/>
        <v>1.2554196219775697</v>
      </c>
      <c r="F4000" s="9">
        <f t="shared" si="186"/>
        <v>0</v>
      </c>
    </row>
    <row r="4001" spans="1:6" x14ac:dyDescent="0.3">
      <c r="A4001" s="1">
        <v>43807</v>
      </c>
      <c r="B4001">
        <f>VLOOKUP(A4001,NASDAQ_Composite_IXIC_20210721[[Date]:[Close]],5)</f>
        <v>8656.5302730000003</v>
      </c>
      <c r="C4001" s="9">
        <f t="shared" si="187"/>
        <v>2.7027706313205302</v>
      </c>
      <c r="D4001" s="9">
        <f>VLOOKUP(A4001,nasdaq_wtd_mc_ritter_add!$B$2:$D$3373,$D$5)</f>
        <v>3.9581902532980999</v>
      </c>
      <c r="E4001" s="9">
        <f t="shared" si="188"/>
        <v>1.2554196219775697</v>
      </c>
      <c r="F4001" s="9">
        <f t="shared" si="186"/>
        <v>0</v>
      </c>
    </row>
    <row r="4002" spans="1:6" x14ac:dyDescent="0.3">
      <c r="A4002" s="1">
        <v>43808</v>
      </c>
      <c r="B4002">
        <f>VLOOKUP(A4002,NASDAQ_Composite_IXIC_20210721[[Date]:[Close]],5)</f>
        <v>8621.8300780000009</v>
      </c>
      <c r="C4002" s="9">
        <f t="shared" si="187"/>
        <v>2.6987540185231227</v>
      </c>
      <c r="D4002" s="9">
        <f>VLOOKUP(A4002,nasdaq_wtd_mc_ritter_add!$B$2:$D$3373,$D$5)</f>
        <v>3.9563087645156099</v>
      </c>
      <c r="E4002" s="9">
        <f t="shared" si="188"/>
        <v>1.2575547459924872</v>
      </c>
      <c r="F4002" s="9">
        <f t="shared" si="186"/>
        <v>1</v>
      </c>
    </row>
    <row r="4003" spans="1:6" x14ac:dyDescent="0.3">
      <c r="A4003" s="1">
        <v>43809</v>
      </c>
      <c r="B4003">
        <f>VLOOKUP(A4003,NASDAQ_Composite_IXIC_20210721[[Date]:[Close]],5)</f>
        <v>8616.1796880000002</v>
      </c>
      <c r="C4003" s="9">
        <f t="shared" si="187"/>
        <v>2.6980984451386005</v>
      </c>
      <c r="D4003" s="9">
        <f>VLOOKUP(A4003,nasdaq_wtd_mc_ritter_add!$B$2:$D$3373,$D$5)</f>
        <v>3.9550765813642501</v>
      </c>
      <c r="E4003" s="9">
        <f t="shared" si="188"/>
        <v>1.2569781362256496</v>
      </c>
      <c r="F4003" s="9">
        <f t="shared" si="186"/>
        <v>1</v>
      </c>
    </row>
    <row r="4004" spans="1:6" x14ac:dyDescent="0.3">
      <c r="A4004" s="1">
        <v>43810</v>
      </c>
      <c r="B4004">
        <f>VLOOKUP(A4004,NASDAQ_Composite_IXIC_20210721[[Date]:[Close]],5)</f>
        <v>8654.0498050000006</v>
      </c>
      <c r="C4004" s="9">
        <f t="shared" si="187"/>
        <v>2.7024840472770384</v>
      </c>
      <c r="D4004" s="9">
        <f>VLOOKUP(A4004,nasdaq_wtd_mc_ritter_add!$B$2:$D$3373,$D$5)</f>
        <v>3.9558517248778799</v>
      </c>
      <c r="E4004" s="9">
        <f t="shared" si="188"/>
        <v>1.2533676776008416</v>
      </c>
      <c r="F4004" s="9">
        <f t="shared" si="186"/>
        <v>1</v>
      </c>
    </row>
    <row r="4005" spans="1:6" x14ac:dyDescent="0.3">
      <c r="A4005" s="1">
        <v>43811</v>
      </c>
      <c r="B4005">
        <f>VLOOKUP(A4005,NASDAQ_Composite_IXIC_20210721[[Date]:[Close]],5)</f>
        <v>8717.3203130000002</v>
      </c>
      <c r="C4005" s="9">
        <f t="shared" si="187"/>
        <v>2.7097685374872045</v>
      </c>
      <c r="D4005" s="9">
        <f>VLOOKUP(A4005,nasdaq_wtd_mc_ritter_add!$B$2:$D$3373,$D$5)</f>
        <v>3.94457409978568</v>
      </c>
      <c r="E4005" s="9">
        <f t="shared" si="188"/>
        <v>1.2348055622984755</v>
      </c>
      <c r="F4005" s="9">
        <f t="shared" si="186"/>
        <v>1</v>
      </c>
    </row>
    <row r="4006" spans="1:6" x14ac:dyDescent="0.3">
      <c r="A4006" s="1">
        <v>43812</v>
      </c>
      <c r="B4006">
        <f>VLOOKUP(A4006,NASDAQ_Composite_IXIC_20210721[[Date]:[Close]],5)</f>
        <v>8734.8798829999996</v>
      </c>
      <c r="C4006" s="9">
        <f t="shared" si="187"/>
        <v>2.7117808426095644</v>
      </c>
      <c r="D4006" s="9">
        <f>VLOOKUP(A4006,nasdaq_wtd_mc_ritter_add!$B$2:$D$3373,$D$5)</f>
        <v>3.9429106455614802</v>
      </c>
      <c r="E4006" s="9">
        <f t="shared" si="188"/>
        <v>1.2311298029519158</v>
      </c>
      <c r="F4006" s="9">
        <f t="shared" si="186"/>
        <v>1</v>
      </c>
    </row>
    <row r="4007" spans="1:6" x14ac:dyDescent="0.3">
      <c r="A4007" s="1">
        <v>43813</v>
      </c>
      <c r="B4007">
        <f>VLOOKUP(A4007,NASDAQ_Composite_IXIC_20210721[[Date]:[Close]],5)</f>
        <v>8734.8798829999996</v>
      </c>
      <c r="C4007" s="9">
        <f t="shared" si="187"/>
        <v>2.7117808426095644</v>
      </c>
      <c r="D4007" s="9">
        <f>VLOOKUP(A4007,nasdaq_wtd_mc_ritter_add!$B$2:$D$3373,$D$5)</f>
        <v>3.9429106455614802</v>
      </c>
      <c r="E4007" s="9">
        <f t="shared" si="188"/>
        <v>1.2311298029519158</v>
      </c>
      <c r="F4007" s="9">
        <f t="shared" si="186"/>
        <v>0</v>
      </c>
    </row>
    <row r="4008" spans="1:6" x14ac:dyDescent="0.3">
      <c r="A4008" s="1">
        <v>43814</v>
      </c>
      <c r="B4008">
        <f>VLOOKUP(A4008,NASDAQ_Composite_IXIC_20210721[[Date]:[Close]],5)</f>
        <v>8734.8798829999996</v>
      </c>
      <c r="C4008" s="9">
        <f t="shared" si="187"/>
        <v>2.7117808426095644</v>
      </c>
      <c r="D4008" s="9">
        <f>VLOOKUP(A4008,nasdaq_wtd_mc_ritter_add!$B$2:$D$3373,$D$5)</f>
        <v>3.9429106455614802</v>
      </c>
      <c r="E4008" s="9">
        <f t="shared" si="188"/>
        <v>1.2311298029519158</v>
      </c>
      <c r="F4008" s="9">
        <f t="shared" si="186"/>
        <v>0</v>
      </c>
    </row>
    <row r="4009" spans="1:6" x14ac:dyDescent="0.3">
      <c r="A4009" s="1">
        <v>43815</v>
      </c>
      <c r="B4009">
        <f>VLOOKUP(A4009,NASDAQ_Composite_IXIC_20210721[[Date]:[Close]],5)</f>
        <v>8814.2304690000001</v>
      </c>
      <c r="C4009" s="9">
        <f t="shared" si="187"/>
        <v>2.7208241644866211</v>
      </c>
      <c r="D4009" s="9">
        <f>VLOOKUP(A4009,nasdaq_wtd_mc_ritter_add!$B$2:$D$3373,$D$5)</f>
        <v>3.9593607634340202</v>
      </c>
      <c r="E4009" s="9">
        <f t="shared" si="188"/>
        <v>1.2385365989473991</v>
      </c>
      <c r="F4009" s="9">
        <f t="shared" si="186"/>
        <v>1</v>
      </c>
    </row>
    <row r="4010" spans="1:6" x14ac:dyDescent="0.3">
      <c r="A4010" s="1">
        <v>43816</v>
      </c>
      <c r="B4010">
        <f>VLOOKUP(A4010,NASDAQ_Composite_IXIC_20210721[[Date]:[Close]],5)</f>
        <v>8823.3603519999997</v>
      </c>
      <c r="C4010" s="9">
        <f t="shared" si="187"/>
        <v>2.7218594400985916</v>
      </c>
      <c r="D4010" s="9">
        <f>VLOOKUP(A4010,nasdaq_wtd_mc_ritter_add!$B$2:$D$3373,$D$5)</f>
        <v>3.95596167578117</v>
      </c>
      <c r="E4010" s="9">
        <f t="shared" si="188"/>
        <v>1.2341022356825784</v>
      </c>
      <c r="F4010" s="9">
        <f t="shared" si="186"/>
        <v>1</v>
      </c>
    </row>
    <row r="4011" spans="1:6" x14ac:dyDescent="0.3">
      <c r="A4011" s="1">
        <v>43817</v>
      </c>
      <c r="B4011">
        <f>VLOOKUP(A4011,NASDAQ_Composite_IXIC_20210721[[Date]:[Close]],5)</f>
        <v>8827.7402340000008</v>
      </c>
      <c r="C4011" s="9">
        <f t="shared" si="187"/>
        <v>2.7223557130724556</v>
      </c>
      <c r="D4011" s="9">
        <f>VLOOKUP(A4011,nasdaq_wtd_mc_ritter_add!$B$2:$D$3373,$D$5)</f>
        <v>3.9674109658296599</v>
      </c>
      <c r="E4011" s="9">
        <f t="shared" si="188"/>
        <v>1.2450552527572043</v>
      </c>
      <c r="F4011" s="9">
        <f t="shared" si="186"/>
        <v>1</v>
      </c>
    </row>
    <row r="4012" spans="1:6" x14ac:dyDescent="0.3">
      <c r="A4012" s="1">
        <v>43818</v>
      </c>
      <c r="B4012">
        <f>VLOOKUP(A4012,NASDAQ_Composite_IXIC_20210721[[Date]:[Close]],5)</f>
        <v>8887.2197269999997</v>
      </c>
      <c r="C4012" s="9">
        <f t="shared" si="187"/>
        <v>2.7290709093409324</v>
      </c>
      <c r="D4012" s="9">
        <f>VLOOKUP(A4012,nasdaq_wtd_mc_ritter_add!$B$2:$D$3373,$D$5)</f>
        <v>3.9762514063266998</v>
      </c>
      <c r="E4012" s="9">
        <f t="shared" si="188"/>
        <v>1.2471804969857674</v>
      </c>
      <c r="F4012" s="9">
        <f t="shared" si="186"/>
        <v>1</v>
      </c>
    </row>
    <row r="4013" spans="1:6" x14ac:dyDescent="0.3">
      <c r="A4013" s="1">
        <v>43819</v>
      </c>
      <c r="B4013">
        <f>VLOOKUP(A4013,NASDAQ_Composite_IXIC_20210721[[Date]:[Close]],5)</f>
        <v>8924.9599610000005</v>
      </c>
      <c r="C4013" s="9">
        <f t="shared" si="187"/>
        <v>2.7333084918419503</v>
      </c>
      <c r="D4013" s="9">
        <f>VLOOKUP(A4013,nasdaq_wtd_mc_ritter_add!$B$2:$D$3373,$D$5)</f>
        <v>3.9817152162029599</v>
      </c>
      <c r="E4013" s="9">
        <f t="shared" si="188"/>
        <v>1.2484067243610095</v>
      </c>
      <c r="F4013" s="9">
        <f t="shared" si="186"/>
        <v>1</v>
      </c>
    </row>
    <row r="4014" spans="1:6" x14ac:dyDescent="0.3">
      <c r="A4014" s="1">
        <v>43820</v>
      </c>
      <c r="B4014">
        <f>VLOOKUP(A4014,NASDAQ_Composite_IXIC_20210721[[Date]:[Close]],5)</f>
        <v>8924.9599610000005</v>
      </c>
      <c r="C4014" s="9">
        <f t="shared" si="187"/>
        <v>2.7333084918419503</v>
      </c>
      <c r="D4014" s="9">
        <f>VLOOKUP(A4014,nasdaq_wtd_mc_ritter_add!$B$2:$D$3373,$D$5)</f>
        <v>3.9817152162029599</v>
      </c>
      <c r="E4014" s="9">
        <f t="shared" si="188"/>
        <v>1.2484067243610095</v>
      </c>
      <c r="F4014" s="9">
        <f t="shared" si="186"/>
        <v>0</v>
      </c>
    </row>
    <row r="4015" spans="1:6" x14ac:dyDescent="0.3">
      <c r="A4015" s="1">
        <v>43821</v>
      </c>
      <c r="B4015">
        <f>VLOOKUP(A4015,NASDAQ_Composite_IXIC_20210721[[Date]:[Close]],5)</f>
        <v>8924.9599610000005</v>
      </c>
      <c r="C4015" s="9">
        <f t="shared" si="187"/>
        <v>2.7333084918419503</v>
      </c>
      <c r="D4015" s="9">
        <f>VLOOKUP(A4015,nasdaq_wtd_mc_ritter_add!$B$2:$D$3373,$D$5)</f>
        <v>3.9817152162029599</v>
      </c>
      <c r="E4015" s="9">
        <f t="shared" si="188"/>
        <v>1.2484067243610095</v>
      </c>
      <c r="F4015" s="9">
        <f t="shared" si="186"/>
        <v>0</v>
      </c>
    </row>
    <row r="4016" spans="1:6" x14ac:dyDescent="0.3">
      <c r="A4016" s="1">
        <v>43822</v>
      </c>
      <c r="B4016">
        <f>VLOOKUP(A4016,NASDAQ_Composite_IXIC_20210721[[Date]:[Close]],5)</f>
        <v>8945.6503909999992</v>
      </c>
      <c r="C4016" s="9">
        <f t="shared" si="187"/>
        <v>2.7356240746718035</v>
      </c>
      <c r="D4016" s="9">
        <f>VLOOKUP(A4016,nasdaq_wtd_mc_ritter_add!$B$2:$D$3373,$D$5)</f>
        <v>3.98575845006124</v>
      </c>
      <c r="E4016" s="9">
        <f t="shared" si="188"/>
        <v>1.2501343753894365</v>
      </c>
      <c r="F4016" s="9">
        <f t="shared" si="186"/>
        <v>1</v>
      </c>
    </row>
    <row r="4017" spans="1:6" x14ac:dyDescent="0.3">
      <c r="A4017" s="1">
        <v>43823</v>
      </c>
      <c r="B4017">
        <f>VLOOKUP(A4017,NASDAQ_Composite_IXIC_20210721[[Date]:[Close]],5)</f>
        <v>8952.8798829999996</v>
      </c>
      <c r="C4017" s="9">
        <f t="shared" si="187"/>
        <v>2.7364319055140554</v>
      </c>
      <c r="D4017" s="9">
        <f>VLOOKUP(A4017,nasdaq_wtd_mc_ritter_add!$B$2:$D$3373,$D$5)</f>
        <v>3.9880909096598698</v>
      </c>
      <c r="E4017" s="9">
        <f t="shared" si="188"/>
        <v>1.2516590041458144</v>
      </c>
      <c r="F4017" s="9">
        <f t="shared" si="186"/>
        <v>1</v>
      </c>
    </row>
    <row r="4018" spans="1:6" x14ac:dyDescent="0.3">
      <c r="A4018" s="1">
        <v>43824</v>
      </c>
      <c r="B4018">
        <f>VLOOKUP(A4018,NASDAQ_Composite_IXIC_20210721[[Date]:[Close]],5)</f>
        <v>8952.8798829999996</v>
      </c>
      <c r="C4018" s="9">
        <f t="shared" si="187"/>
        <v>2.7364319055140554</v>
      </c>
      <c r="D4018" s="9">
        <f>VLOOKUP(A4018,nasdaq_wtd_mc_ritter_add!$B$2:$D$3373,$D$5)</f>
        <v>3.9880909096598698</v>
      </c>
      <c r="E4018" s="9">
        <f t="shared" si="188"/>
        <v>1.2516590041458144</v>
      </c>
      <c r="F4018" s="9">
        <f t="shared" si="186"/>
        <v>0</v>
      </c>
    </row>
    <row r="4019" spans="1:6" x14ac:dyDescent="0.3">
      <c r="A4019" s="1">
        <v>43825</v>
      </c>
      <c r="B4019">
        <f>VLOOKUP(A4019,NASDAQ_Composite_IXIC_20210721[[Date]:[Close]],5)</f>
        <v>9022.3896480000003</v>
      </c>
      <c r="C4019" s="9">
        <f t="shared" si="187"/>
        <v>2.7441658770523434</v>
      </c>
      <c r="D4019" s="9">
        <f>VLOOKUP(A4019,nasdaq_wtd_mc_ritter_add!$B$2:$D$3373,$D$5)</f>
        <v>3.9952747096744798</v>
      </c>
      <c r="E4019" s="9">
        <f t="shared" si="188"/>
        <v>1.2511088326221365</v>
      </c>
      <c r="F4019" s="9">
        <f t="shared" si="186"/>
        <v>1</v>
      </c>
    </row>
    <row r="4020" spans="1:6" x14ac:dyDescent="0.3">
      <c r="A4020" s="1">
        <v>43826</v>
      </c>
      <c r="B4020">
        <f>VLOOKUP(A4020,NASDAQ_Composite_IXIC_20210721[[Date]:[Close]],5)</f>
        <v>9006.6201170000004</v>
      </c>
      <c r="C4020" s="9">
        <f t="shared" si="187"/>
        <v>2.7424165258425903</v>
      </c>
      <c r="D4020" s="9">
        <f>VLOOKUP(A4020,nasdaq_wtd_mc_ritter_add!$B$2:$D$3373,$D$5)</f>
        <v>3.99003248405349</v>
      </c>
      <c r="E4020" s="9">
        <f t="shared" si="188"/>
        <v>1.2476159582108997</v>
      </c>
      <c r="F4020" s="9">
        <f t="shared" si="186"/>
        <v>1</v>
      </c>
    </row>
    <row r="4021" spans="1:6" x14ac:dyDescent="0.3">
      <c r="A4021" s="1">
        <v>43827</v>
      </c>
      <c r="B4021">
        <f>VLOOKUP(A4021,NASDAQ_Composite_IXIC_20210721[[Date]:[Close]],5)</f>
        <v>9006.6201170000004</v>
      </c>
      <c r="C4021" s="9">
        <f t="shared" si="187"/>
        <v>2.7424165258425903</v>
      </c>
      <c r="D4021" s="9">
        <f>VLOOKUP(A4021,nasdaq_wtd_mc_ritter_add!$B$2:$D$3373,$D$5)</f>
        <v>3.99003248405349</v>
      </c>
      <c r="E4021" s="9">
        <f t="shared" si="188"/>
        <v>1.2476159582108997</v>
      </c>
      <c r="F4021" s="9">
        <f t="shared" si="186"/>
        <v>0</v>
      </c>
    </row>
    <row r="4022" spans="1:6" x14ac:dyDescent="0.3">
      <c r="A4022" s="1">
        <v>43828</v>
      </c>
      <c r="B4022">
        <f>VLOOKUP(A4022,NASDAQ_Composite_IXIC_20210721[[Date]:[Close]],5)</f>
        <v>9006.6201170000004</v>
      </c>
      <c r="C4022" s="9">
        <f t="shared" si="187"/>
        <v>2.7424165258425903</v>
      </c>
      <c r="D4022" s="9">
        <f>VLOOKUP(A4022,nasdaq_wtd_mc_ritter_add!$B$2:$D$3373,$D$5)</f>
        <v>3.99003248405349</v>
      </c>
      <c r="E4022" s="9">
        <f t="shared" si="188"/>
        <v>1.2476159582108997</v>
      </c>
      <c r="F4022" s="9">
        <f t="shared" si="186"/>
        <v>0</v>
      </c>
    </row>
    <row r="4023" spans="1:6" x14ac:dyDescent="0.3">
      <c r="A4023" s="1">
        <v>43829</v>
      </c>
      <c r="B4023">
        <f>VLOOKUP(A4023,NASDAQ_Composite_IXIC_20210721[[Date]:[Close]],5)</f>
        <v>8945.9902340000008</v>
      </c>
      <c r="C4023" s="9">
        <f t="shared" si="187"/>
        <v>2.7356620636977587</v>
      </c>
      <c r="D4023" s="9">
        <f>VLOOKUP(A4023,nasdaq_wtd_mc_ritter_add!$B$2:$D$3373,$D$5)</f>
        <v>3.9749613617686301</v>
      </c>
      <c r="E4023" s="9">
        <f t="shared" si="188"/>
        <v>1.2392992980708715</v>
      </c>
      <c r="F4023" s="9">
        <f t="shared" si="186"/>
        <v>1</v>
      </c>
    </row>
    <row r="4024" spans="1:6" x14ac:dyDescent="0.3">
      <c r="A4024" s="1">
        <v>43830</v>
      </c>
      <c r="B4024">
        <f>VLOOKUP(A4024,NASDAQ_Composite_IXIC_20210721[[Date]:[Close]],5)</f>
        <v>8972.5996090000008</v>
      </c>
      <c r="C4024" s="9">
        <f t="shared" si="187"/>
        <v>2.7386320959149648</v>
      </c>
      <c r="D4024" s="9">
        <f>VLOOKUP(A4024,nasdaq_wtd_mc_ritter_add!$B$2:$D$3373,$D$5)</f>
        <v>3.9803594424701898</v>
      </c>
      <c r="E4024" s="9">
        <f t="shared" si="188"/>
        <v>1.241727346555225</v>
      </c>
      <c r="F4024" s="9">
        <f t="shared" si="186"/>
        <v>1</v>
      </c>
    </row>
    <row r="4025" spans="1:6" x14ac:dyDescent="0.3">
      <c r="A4025" s="1">
        <v>43831</v>
      </c>
      <c r="B4025">
        <f>VLOOKUP(A4025,NASDAQ_Composite_IXIC_20210721[[Date]:[Close]],5)</f>
        <v>8972.5996090000008</v>
      </c>
      <c r="C4025" s="9">
        <f t="shared" si="187"/>
        <v>2.7386320959149648</v>
      </c>
      <c r="D4025" s="9">
        <f>VLOOKUP(A4025,nasdaq_wtd_mc_ritter_add!$B$2:$D$3373,$D$5)</f>
        <v>3.9803594424701898</v>
      </c>
      <c r="E4025" s="9">
        <f t="shared" si="188"/>
        <v>1.241727346555225</v>
      </c>
      <c r="F4025" s="9">
        <f t="shared" si="186"/>
        <v>0</v>
      </c>
    </row>
    <row r="4026" spans="1:6" x14ac:dyDescent="0.3">
      <c r="A4026" s="1">
        <v>43832</v>
      </c>
      <c r="B4026">
        <f>VLOOKUP(A4026,NASDAQ_Composite_IXIC_20210721[[Date]:[Close]],5)</f>
        <v>9092.1904300000006</v>
      </c>
      <c r="C4026" s="9">
        <f t="shared" si="187"/>
        <v>2.7518725009063596</v>
      </c>
      <c r="D4026" s="9">
        <f>VLOOKUP(A4026,nasdaq_wtd_mc_ritter_add!$B$2:$D$3373,$D$5)</f>
        <v>3.99700298105124</v>
      </c>
      <c r="E4026" s="9">
        <f t="shared" si="188"/>
        <v>1.2451304801448804</v>
      </c>
      <c r="F4026" s="9">
        <f t="shared" si="186"/>
        <v>1</v>
      </c>
    </row>
    <row r="4027" spans="1:6" x14ac:dyDescent="0.3">
      <c r="A4027" s="1">
        <v>43833</v>
      </c>
      <c r="B4027">
        <f>VLOOKUP(A4027,NASDAQ_Composite_IXIC_20210721[[Date]:[Close]],5)</f>
        <v>9020.7695309999999</v>
      </c>
      <c r="C4027" s="9">
        <f t="shared" si="187"/>
        <v>2.7439862946423803</v>
      </c>
      <c r="D4027" s="9">
        <f>VLOOKUP(A4027,nasdaq_wtd_mc_ritter_add!$B$2:$D$3373,$D$5)</f>
        <v>3.99459600969415</v>
      </c>
      <c r="E4027" s="9">
        <f t="shared" si="188"/>
        <v>1.2506097150517697</v>
      </c>
      <c r="F4027" s="9">
        <f t="shared" si="186"/>
        <v>1</v>
      </c>
    </row>
    <row r="4028" spans="1:6" x14ac:dyDescent="0.3">
      <c r="A4028" s="1">
        <v>43834</v>
      </c>
      <c r="B4028">
        <f>VLOOKUP(A4028,NASDAQ_Composite_IXIC_20210721[[Date]:[Close]],5)</f>
        <v>9020.7695309999999</v>
      </c>
      <c r="C4028" s="9">
        <f t="shared" si="187"/>
        <v>2.7439862946423803</v>
      </c>
      <c r="D4028" s="9">
        <f>VLOOKUP(A4028,nasdaq_wtd_mc_ritter_add!$B$2:$D$3373,$D$5)</f>
        <v>3.99459600969415</v>
      </c>
      <c r="E4028" s="9">
        <f t="shared" si="188"/>
        <v>1.2506097150517697</v>
      </c>
      <c r="F4028" s="9">
        <f t="shared" si="186"/>
        <v>0</v>
      </c>
    </row>
    <row r="4029" spans="1:6" x14ac:dyDescent="0.3">
      <c r="A4029" s="1">
        <v>43835</v>
      </c>
      <c r="B4029">
        <f>VLOOKUP(A4029,NASDAQ_Composite_IXIC_20210721[[Date]:[Close]],5)</f>
        <v>9020.7695309999999</v>
      </c>
      <c r="C4029" s="9">
        <f t="shared" si="187"/>
        <v>2.7439862946423803</v>
      </c>
      <c r="D4029" s="9">
        <f>VLOOKUP(A4029,nasdaq_wtd_mc_ritter_add!$B$2:$D$3373,$D$5)</f>
        <v>3.99459600969415</v>
      </c>
      <c r="E4029" s="9">
        <f t="shared" si="188"/>
        <v>1.2506097150517697</v>
      </c>
      <c r="F4029" s="9">
        <f t="shared" si="186"/>
        <v>0</v>
      </c>
    </row>
    <row r="4030" spans="1:6" x14ac:dyDescent="0.3">
      <c r="A4030" s="1">
        <v>43836</v>
      </c>
      <c r="B4030">
        <f>VLOOKUP(A4030,NASDAQ_Composite_IXIC_20210721[[Date]:[Close]],5)</f>
        <v>9071.4697269999997</v>
      </c>
      <c r="C4030" s="9">
        <f t="shared" si="187"/>
        <v>2.7495909440164619</v>
      </c>
      <c r="D4030" s="9">
        <f>VLOOKUP(A4030,nasdaq_wtd_mc_ritter_add!$B$2:$D$3373,$D$5)</f>
        <v>4.0097678163957404</v>
      </c>
      <c r="E4030" s="9">
        <f t="shared" si="188"/>
        <v>1.2601768723792786</v>
      </c>
      <c r="F4030" s="9">
        <f t="shared" si="186"/>
        <v>1</v>
      </c>
    </row>
    <row r="4031" spans="1:6" x14ac:dyDescent="0.3">
      <c r="A4031" s="1">
        <v>43837</v>
      </c>
      <c r="B4031">
        <f>VLOOKUP(A4031,NASDAQ_Composite_IXIC_20210721[[Date]:[Close]],5)</f>
        <v>9068.5800780000009</v>
      </c>
      <c r="C4031" s="9">
        <f t="shared" si="187"/>
        <v>2.7492723507319345</v>
      </c>
      <c r="D4031" s="9">
        <f>VLOOKUP(A4031,nasdaq_wtd_mc_ritter_add!$B$2:$D$3373,$D$5)</f>
        <v>4.0172882289187504</v>
      </c>
      <c r="E4031" s="9">
        <f t="shared" si="188"/>
        <v>1.2680158781868158</v>
      </c>
      <c r="F4031" s="9">
        <f t="shared" si="186"/>
        <v>1</v>
      </c>
    </row>
    <row r="4032" spans="1:6" x14ac:dyDescent="0.3">
      <c r="A4032" s="1">
        <v>43838</v>
      </c>
      <c r="B4032">
        <f>VLOOKUP(A4032,NASDAQ_Composite_IXIC_20210721[[Date]:[Close]],5)</f>
        <v>9129.2402340000008</v>
      </c>
      <c r="C4032" s="9">
        <f t="shared" si="187"/>
        <v>2.7559391250636187</v>
      </c>
      <c r="D4032" s="9">
        <f>VLOOKUP(A4032,nasdaq_wtd_mc_ritter_add!$B$2:$D$3373,$D$5)</f>
        <v>4.0284092700270202</v>
      </c>
      <c r="E4032" s="9">
        <f t="shared" si="188"/>
        <v>1.2724701449634015</v>
      </c>
      <c r="F4032" s="9">
        <f t="shared" si="186"/>
        <v>1</v>
      </c>
    </row>
    <row r="4033" spans="1:6" x14ac:dyDescent="0.3">
      <c r="A4033" s="1">
        <v>43839</v>
      </c>
      <c r="B4033">
        <f>VLOOKUP(A4033,NASDAQ_Composite_IXIC_20210721[[Date]:[Close]],5)</f>
        <v>9203.4296880000002</v>
      </c>
      <c r="C4033" s="9">
        <f t="shared" si="187"/>
        <v>2.7640328571079449</v>
      </c>
      <c r="D4033" s="9">
        <f>VLOOKUP(A4033,nasdaq_wtd_mc_ritter_add!$B$2:$D$3373,$D$5)</f>
        <v>4.0374801472275701</v>
      </c>
      <c r="E4033" s="9">
        <f t="shared" si="188"/>
        <v>1.2734472901196252</v>
      </c>
      <c r="F4033" s="9">
        <f t="shared" si="186"/>
        <v>1</v>
      </c>
    </row>
    <row r="4034" spans="1:6" x14ac:dyDescent="0.3">
      <c r="A4034" s="1">
        <v>43840</v>
      </c>
      <c r="B4034">
        <f>VLOOKUP(A4034,NASDAQ_Composite_IXIC_20210721[[Date]:[Close]],5)</f>
        <v>9178.8603519999997</v>
      </c>
      <c r="C4034" s="9">
        <f t="shared" si="187"/>
        <v>2.7613597026122791</v>
      </c>
      <c r="D4034" s="9">
        <f>VLOOKUP(A4034,nasdaq_wtd_mc_ritter_add!$B$2:$D$3373,$D$5)</f>
        <v>4.0369753756387903</v>
      </c>
      <c r="E4034" s="9">
        <f t="shared" si="188"/>
        <v>1.2756156730265111</v>
      </c>
      <c r="F4034" s="9">
        <f t="shared" si="186"/>
        <v>1</v>
      </c>
    </row>
    <row r="4035" spans="1:6" x14ac:dyDescent="0.3">
      <c r="A4035" s="1">
        <v>43841</v>
      </c>
      <c r="B4035">
        <f>VLOOKUP(A4035,NASDAQ_Composite_IXIC_20210721[[Date]:[Close]],5)</f>
        <v>9178.8603519999997</v>
      </c>
      <c r="C4035" s="9">
        <f t="shared" si="187"/>
        <v>2.7613597026122791</v>
      </c>
      <c r="D4035" s="9">
        <f>VLOOKUP(A4035,nasdaq_wtd_mc_ritter_add!$B$2:$D$3373,$D$5)</f>
        <v>4.0369753756387903</v>
      </c>
      <c r="E4035" s="9">
        <f t="shared" si="188"/>
        <v>1.2756156730265111</v>
      </c>
      <c r="F4035" s="9">
        <f t="shared" si="186"/>
        <v>0</v>
      </c>
    </row>
    <row r="4036" spans="1:6" x14ac:dyDescent="0.3">
      <c r="A4036" s="1">
        <v>43842</v>
      </c>
      <c r="B4036">
        <f>VLOOKUP(A4036,NASDAQ_Composite_IXIC_20210721[[Date]:[Close]],5)</f>
        <v>9178.8603519999997</v>
      </c>
      <c r="C4036" s="9">
        <f t="shared" si="187"/>
        <v>2.7613597026122791</v>
      </c>
      <c r="D4036" s="9">
        <f>VLOOKUP(A4036,nasdaq_wtd_mc_ritter_add!$B$2:$D$3373,$D$5)</f>
        <v>4.0369753756387903</v>
      </c>
      <c r="E4036" s="9">
        <f t="shared" si="188"/>
        <v>1.2756156730265111</v>
      </c>
      <c r="F4036" s="9">
        <f t="shared" si="186"/>
        <v>0</v>
      </c>
    </row>
    <row r="4037" spans="1:6" x14ac:dyDescent="0.3">
      <c r="A4037" s="1">
        <v>43843</v>
      </c>
      <c r="B4037">
        <f>VLOOKUP(A4037,NASDAQ_Composite_IXIC_20210721[[Date]:[Close]],5)</f>
        <v>9273.9296880000002</v>
      </c>
      <c r="C4037" s="9">
        <f t="shared" si="187"/>
        <v>2.7716638546632533</v>
      </c>
      <c r="D4037" s="9">
        <f>VLOOKUP(A4037,nasdaq_wtd_mc_ritter_add!$B$2:$D$3373,$D$5)</f>
        <v>4.0558971421404504</v>
      </c>
      <c r="E4037" s="9">
        <f t="shared" si="188"/>
        <v>1.2842332874771971</v>
      </c>
      <c r="F4037" s="9">
        <f t="shared" si="186"/>
        <v>1</v>
      </c>
    </row>
    <row r="4038" spans="1:6" x14ac:dyDescent="0.3">
      <c r="A4038" s="1">
        <v>43844</v>
      </c>
      <c r="B4038">
        <f>VLOOKUP(A4038,NASDAQ_Composite_IXIC_20210721[[Date]:[Close]],5)</f>
        <v>9251.3300780000009</v>
      </c>
      <c r="C4038" s="9">
        <f t="shared" si="187"/>
        <v>2.769223983752215</v>
      </c>
      <c r="D4038" s="9">
        <f>VLOOKUP(A4038,nasdaq_wtd_mc_ritter_add!$B$2:$D$3373,$D$5)</f>
        <v>4.05731816395833</v>
      </c>
      <c r="E4038" s="9">
        <f t="shared" si="188"/>
        <v>1.288094180206115</v>
      </c>
      <c r="F4038" s="9">
        <f t="shared" si="186"/>
        <v>1</v>
      </c>
    </row>
    <row r="4039" spans="1:6" x14ac:dyDescent="0.3">
      <c r="A4039" s="1">
        <v>43845</v>
      </c>
      <c r="B4039">
        <f>VLOOKUP(A4039,NASDAQ_Composite_IXIC_20210721[[Date]:[Close]],5)</f>
        <v>9258.7001949999994</v>
      </c>
      <c r="C4039" s="9">
        <f t="shared" si="187"/>
        <v>2.7700203214438117</v>
      </c>
      <c r="D4039" s="9">
        <f>VLOOKUP(A4039,nasdaq_wtd_mc_ritter_add!$B$2:$D$3373,$D$5)</f>
        <v>4.0632619177585498</v>
      </c>
      <c r="E4039" s="9">
        <f t="shared" si="188"/>
        <v>1.2932415963147381</v>
      </c>
      <c r="F4039" s="9">
        <f t="shared" si="186"/>
        <v>1</v>
      </c>
    </row>
    <row r="4040" spans="1:6" x14ac:dyDescent="0.3">
      <c r="A4040" s="1">
        <v>43846</v>
      </c>
      <c r="B4040">
        <f>VLOOKUP(A4040,NASDAQ_Composite_IXIC_20210721[[Date]:[Close]],5)</f>
        <v>9357.1298829999996</v>
      </c>
      <c r="C4040" s="9">
        <f t="shared" si="187"/>
        <v>2.7805952573840882</v>
      </c>
      <c r="D4040" s="9">
        <f>VLOOKUP(A4040,nasdaq_wtd_mc_ritter_add!$B$2:$D$3373,$D$5)</f>
        <v>4.0696596308136401</v>
      </c>
      <c r="E4040" s="9">
        <f t="shared" si="188"/>
        <v>1.2890643734295519</v>
      </c>
      <c r="F4040" s="9">
        <f t="shared" ref="F4040:F4103" si="189">IF(OR(C4040=C4039,D4040=D4039),0,1)</f>
        <v>1</v>
      </c>
    </row>
    <row r="4041" spans="1:6" x14ac:dyDescent="0.3">
      <c r="A4041" s="1">
        <v>43847</v>
      </c>
      <c r="B4041">
        <f>VLOOKUP(A4041,NASDAQ_Composite_IXIC_20210721[[Date]:[Close]],5)</f>
        <v>9388.9404300000006</v>
      </c>
      <c r="C4041" s="9">
        <f t="shared" ref="C4041:C4104" si="190">$C$5+LN(B4041)-$A$6</f>
        <v>2.7839890969464145</v>
      </c>
      <c r="D4041" s="9">
        <f>VLOOKUP(A4041,nasdaq_wtd_mc_ritter_add!$B$2:$D$3373,$D$5)</f>
        <v>4.0703769973573598</v>
      </c>
      <c r="E4041" s="9">
        <f t="shared" ref="E4041:E4104" si="191">IF($E$5&lt;=$A4041,D4041-VLOOKUP(A4041,$A$7:$C$4936,3),0)</f>
        <v>1.2863879004109453</v>
      </c>
      <c r="F4041" s="9">
        <f t="shared" si="189"/>
        <v>1</v>
      </c>
    </row>
    <row r="4042" spans="1:6" x14ac:dyDescent="0.3">
      <c r="A4042" s="1">
        <v>43848</v>
      </c>
      <c r="B4042">
        <f>VLOOKUP(A4042,NASDAQ_Composite_IXIC_20210721[[Date]:[Close]],5)</f>
        <v>9388.9404300000006</v>
      </c>
      <c r="C4042" s="9">
        <f t="shared" si="190"/>
        <v>2.7839890969464145</v>
      </c>
      <c r="D4042" s="9">
        <f>VLOOKUP(A4042,nasdaq_wtd_mc_ritter_add!$B$2:$D$3373,$D$5)</f>
        <v>4.0703769973573598</v>
      </c>
      <c r="E4042" s="9">
        <f t="shared" si="191"/>
        <v>1.2863879004109453</v>
      </c>
      <c r="F4042" s="9">
        <f t="shared" si="189"/>
        <v>0</v>
      </c>
    </row>
    <row r="4043" spans="1:6" x14ac:dyDescent="0.3">
      <c r="A4043" s="1">
        <v>43849</v>
      </c>
      <c r="B4043">
        <f>VLOOKUP(A4043,NASDAQ_Composite_IXIC_20210721[[Date]:[Close]],5)</f>
        <v>9388.9404300000006</v>
      </c>
      <c r="C4043" s="9">
        <f t="shared" si="190"/>
        <v>2.7839890969464145</v>
      </c>
      <c r="D4043" s="9">
        <f>VLOOKUP(A4043,nasdaq_wtd_mc_ritter_add!$B$2:$D$3373,$D$5)</f>
        <v>4.0703769973573598</v>
      </c>
      <c r="E4043" s="9">
        <f t="shared" si="191"/>
        <v>1.2863879004109453</v>
      </c>
      <c r="F4043" s="9">
        <f t="shared" si="189"/>
        <v>0</v>
      </c>
    </row>
    <row r="4044" spans="1:6" x14ac:dyDescent="0.3">
      <c r="A4044" s="1">
        <v>43850</v>
      </c>
      <c r="B4044">
        <f>VLOOKUP(A4044,NASDAQ_Composite_IXIC_20210721[[Date]:[Close]],5)</f>
        <v>9388.9404300000006</v>
      </c>
      <c r="C4044" s="9">
        <f t="shared" si="190"/>
        <v>2.7839890969464145</v>
      </c>
      <c r="D4044" s="9">
        <f>VLOOKUP(A4044,nasdaq_wtd_mc_ritter_add!$B$2:$D$3373,$D$5)</f>
        <v>4.0703769973573598</v>
      </c>
      <c r="E4044" s="9">
        <f t="shared" si="191"/>
        <v>1.2863879004109453</v>
      </c>
      <c r="F4044" s="9">
        <f t="shared" si="189"/>
        <v>0</v>
      </c>
    </row>
    <row r="4045" spans="1:6" x14ac:dyDescent="0.3">
      <c r="A4045" s="1">
        <v>43851</v>
      </c>
      <c r="B4045">
        <f>VLOOKUP(A4045,NASDAQ_Composite_IXIC_20210721[[Date]:[Close]],5)</f>
        <v>9370.8095699999994</v>
      </c>
      <c r="C4045" s="9">
        <f t="shared" si="190"/>
        <v>2.7820561430802693</v>
      </c>
      <c r="D4045" s="9">
        <f>VLOOKUP(A4045,nasdaq_wtd_mc_ritter_add!$B$2:$D$3373,$D$5)</f>
        <v>4.0758893032761101</v>
      </c>
      <c r="E4045" s="9">
        <f t="shared" si="191"/>
        <v>1.2938331601958408</v>
      </c>
      <c r="F4045" s="9">
        <f t="shared" si="189"/>
        <v>1</v>
      </c>
    </row>
    <row r="4046" spans="1:6" x14ac:dyDescent="0.3">
      <c r="A4046" s="1">
        <v>43852</v>
      </c>
      <c r="B4046">
        <f>VLOOKUP(A4046,NASDAQ_Composite_IXIC_20210721[[Date]:[Close]],5)</f>
        <v>9383.7695309999999</v>
      </c>
      <c r="C4046" s="9">
        <f t="shared" si="190"/>
        <v>2.783438201615744</v>
      </c>
      <c r="D4046" s="9">
        <f>VLOOKUP(A4046,nasdaq_wtd_mc_ritter_add!$B$2:$D$3373,$D$5)</f>
        <v>4.0779924888405397</v>
      </c>
      <c r="E4046" s="9">
        <f t="shared" si="191"/>
        <v>1.2945542872247957</v>
      </c>
      <c r="F4046" s="9">
        <f t="shared" si="189"/>
        <v>1</v>
      </c>
    </row>
    <row r="4047" spans="1:6" x14ac:dyDescent="0.3">
      <c r="A4047" s="1">
        <v>43853</v>
      </c>
      <c r="B4047">
        <f>VLOOKUP(A4047,NASDAQ_Composite_IXIC_20210721[[Date]:[Close]],5)</f>
        <v>9402.4804690000001</v>
      </c>
      <c r="C4047" s="9">
        <f t="shared" si="190"/>
        <v>2.785430184495465</v>
      </c>
      <c r="D4047" s="9">
        <f>VLOOKUP(A4047,nasdaq_wtd_mc_ritter_add!$B$2:$D$3373,$D$5)</f>
        <v>4.0756150168101701</v>
      </c>
      <c r="E4047" s="9">
        <f t="shared" si="191"/>
        <v>1.2901848323147052</v>
      </c>
      <c r="F4047" s="9">
        <f t="shared" si="189"/>
        <v>1</v>
      </c>
    </row>
    <row r="4048" spans="1:6" x14ac:dyDescent="0.3">
      <c r="A4048" s="1">
        <v>43854</v>
      </c>
      <c r="B4048">
        <f>VLOOKUP(A4048,NASDAQ_Composite_IXIC_20210721[[Date]:[Close]],5)</f>
        <v>9314.9101559999999</v>
      </c>
      <c r="C4048" s="9">
        <f t="shared" si="190"/>
        <v>2.7760730092672459</v>
      </c>
      <c r="D4048" s="9">
        <f>VLOOKUP(A4048,nasdaq_wtd_mc_ritter_add!$B$2:$D$3373,$D$5)</f>
        <v>4.0665707916323797</v>
      </c>
      <c r="E4048" s="9">
        <f t="shared" si="191"/>
        <v>1.2904977823651338</v>
      </c>
      <c r="F4048" s="9">
        <f t="shared" si="189"/>
        <v>1</v>
      </c>
    </row>
    <row r="4049" spans="1:6" x14ac:dyDescent="0.3">
      <c r="A4049" s="1">
        <v>43855</v>
      </c>
      <c r="B4049">
        <f>VLOOKUP(A4049,NASDAQ_Composite_IXIC_20210721[[Date]:[Close]],5)</f>
        <v>9314.9101559999999</v>
      </c>
      <c r="C4049" s="9">
        <f t="shared" si="190"/>
        <v>2.7760730092672459</v>
      </c>
      <c r="D4049" s="9">
        <f>VLOOKUP(A4049,nasdaq_wtd_mc_ritter_add!$B$2:$D$3373,$D$5)</f>
        <v>4.0665707916323797</v>
      </c>
      <c r="E4049" s="9">
        <f t="shared" si="191"/>
        <v>1.2904977823651338</v>
      </c>
      <c r="F4049" s="9">
        <f t="shared" si="189"/>
        <v>0</v>
      </c>
    </row>
    <row r="4050" spans="1:6" x14ac:dyDescent="0.3">
      <c r="A4050" s="1">
        <v>43856</v>
      </c>
      <c r="B4050">
        <f>VLOOKUP(A4050,NASDAQ_Composite_IXIC_20210721[[Date]:[Close]],5)</f>
        <v>9314.9101559999999</v>
      </c>
      <c r="C4050" s="9">
        <f t="shared" si="190"/>
        <v>2.7760730092672459</v>
      </c>
      <c r="D4050" s="9">
        <f>VLOOKUP(A4050,nasdaq_wtd_mc_ritter_add!$B$2:$D$3373,$D$5)</f>
        <v>4.0665707916323797</v>
      </c>
      <c r="E4050" s="9">
        <f t="shared" si="191"/>
        <v>1.2904977823651338</v>
      </c>
      <c r="F4050" s="9">
        <f t="shared" si="189"/>
        <v>0</v>
      </c>
    </row>
    <row r="4051" spans="1:6" x14ac:dyDescent="0.3">
      <c r="A4051" s="1">
        <v>43857</v>
      </c>
      <c r="B4051">
        <f>VLOOKUP(A4051,NASDAQ_Composite_IXIC_20210721[[Date]:[Close]],5)</f>
        <v>9139.3095699999994</v>
      </c>
      <c r="C4051" s="9">
        <f t="shared" si="190"/>
        <v>2.757041493574282</v>
      </c>
      <c r="D4051" s="9">
        <f>VLOOKUP(A4051,nasdaq_wtd_mc_ritter_add!$B$2:$D$3373,$D$5)</f>
        <v>4.0554537841093197</v>
      </c>
      <c r="E4051" s="9">
        <f t="shared" si="191"/>
        <v>1.2984122905350377</v>
      </c>
      <c r="F4051" s="9">
        <f t="shared" si="189"/>
        <v>1</v>
      </c>
    </row>
    <row r="4052" spans="1:6" x14ac:dyDescent="0.3">
      <c r="A4052" s="1">
        <v>43858</v>
      </c>
      <c r="B4052">
        <f>VLOOKUP(A4052,NASDAQ_Composite_IXIC_20210721[[Date]:[Close]],5)</f>
        <v>9269.6796880000002</v>
      </c>
      <c r="C4052" s="9">
        <f t="shared" si="190"/>
        <v>2.7712054757157416</v>
      </c>
      <c r="D4052" s="9">
        <f>VLOOKUP(A4052,nasdaq_wtd_mc_ritter_add!$B$2:$D$3373,$D$5)</f>
        <v>4.0700179113405204</v>
      </c>
      <c r="E4052" s="9">
        <f t="shared" si="191"/>
        <v>1.2988124356247788</v>
      </c>
      <c r="F4052" s="9">
        <f t="shared" si="189"/>
        <v>1</v>
      </c>
    </row>
    <row r="4053" spans="1:6" x14ac:dyDescent="0.3">
      <c r="A4053" s="1">
        <v>43859</v>
      </c>
      <c r="B4053">
        <f>VLOOKUP(A4053,NASDAQ_Composite_IXIC_20210721[[Date]:[Close]],5)</f>
        <v>9275.1601559999999</v>
      </c>
      <c r="C4053" s="9">
        <f t="shared" si="190"/>
        <v>2.7717965261864537</v>
      </c>
      <c r="D4053" s="9">
        <f>VLOOKUP(A4053,nasdaq_wtd_mc_ritter_add!$B$2:$D$3373,$D$5)</f>
        <v>4.0818568300058802</v>
      </c>
      <c r="E4053" s="9">
        <f t="shared" si="191"/>
        <v>1.3100603038194265</v>
      </c>
      <c r="F4053" s="9">
        <f t="shared" si="189"/>
        <v>1</v>
      </c>
    </row>
    <row r="4054" spans="1:6" x14ac:dyDescent="0.3">
      <c r="A4054" s="1">
        <v>43860</v>
      </c>
      <c r="B4054">
        <f>VLOOKUP(A4054,NASDAQ_Composite_IXIC_20210721[[Date]:[Close]],5)</f>
        <v>9298.9296880000002</v>
      </c>
      <c r="C4054" s="9">
        <f t="shared" si="190"/>
        <v>2.7743559565731042</v>
      </c>
      <c r="D4054" s="9">
        <f>VLOOKUP(A4054,nasdaq_wtd_mc_ritter_add!$B$2:$D$3373,$D$5)</f>
        <v>4.0706611437761602</v>
      </c>
      <c r="E4054" s="9">
        <f t="shared" si="191"/>
        <v>1.296305187203056</v>
      </c>
      <c r="F4054" s="9">
        <f t="shared" si="189"/>
        <v>1</v>
      </c>
    </row>
    <row r="4055" spans="1:6" x14ac:dyDescent="0.3">
      <c r="A4055" s="1">
        <v>43861</v>
      </c>
      <c r="B4055">
        <f>VLOOKUP(A4055,NASDAQ_Composite_IXIC_20210721[[Date]:[Close]],5)</f>
        <v>9150.9404300000006</v>
      </c>
      <c r="C4055" s="9">
        <f t="shared" si="190"/>
        <v>2.7583133035897545</v>
      </c>
      <c r="D4055" s="9">
        <f>VLOOKUP(A4055,nasdaq_wtd_mc_ritter_add!$B$2:$D$3373,$D$5)</f>
        <v>4.04856519093532</v>
      </c>
      <c r="E4055" s="9">
        <f t="shared" si="191"/>
        <v>1.2902518873455655</v>
      </c>
      <c r="F4055" s="9">
        <f t="shared" si="189"/>
        <v>1</v>
      </c>
    </row>
    <row r="4056" spans="1:6" x14ac:dyDescent="0.3">
      <c r="A4056" s="1">
        <v>43862</v>
      </c>
      <c r="B4056">
        <f>VLOOKUP(A4056,NASDAQ_Composite_IXIC_20210721[[Date]:[Close]],5)</f>
        <v>9150.9404300000006</v>
      </c>
      <c r="C4056" s="9">
        <f t="shared" si="190"/>
        <v>2.7583133035897545</v>
      </c>
      <c r="D4056" s="9">
        <f>VLOOKUP(A4056,nasdaq_wtd_mc_ritter_add!$B$2:$D$3373,$D$5)</f>
        <v>4.04856519093532</v>
      </c>
      <c r="E4056" s="9">
        <f t="shared" si="191"/>
        <v>1.2902518873455655</v>
      </c>
      <c r="F4056" s="9">
        <f t="shared" si="189"/>
        <v>0</v>
      </c>
    </row>
    <row r="4057" spans="1:6" x14ac:dyDescent="0.3">
      <c r="A4057" s="1">
        <v>43863</v>
      </c>
      <c r="B4057">
        <f>VLOOKUP(A4057,NASDAQ_Composite_IXIC_20210721[[Date]:[Close]],5)</f>
        <v>9150.9404300000006</v>
      </c>
      <c r="C4057" s="9">
        <f t="shared" si="190"/>
        <v>2.7583133035897545</v>
      </c>
      <c r="D4057" s="9">
        <f>VLOOKUP(A4057,nasdaq_wtd_mc_ritter_add!$B$2:$D$3373,$D$5)</f>
        <v>4.04856519093532</v>
      </c>
      <c r="E4057" s="9">
        <f t="shared" si="191"/>
        <v>1.2902518873455655</v>
      </c>
      <c r="F4057" s="9">
        <f t="shared" si="189"/>
        <v>0</v>
      </c>
    </row>
    <row r="4058" spans="1:6" x14ac:dyDescent="0.3">
      <c r="A4058" s="1">
        <v>43864</v>
      </c>
      <c r="B4058">
        <f>VLOOKUP(A4058,NASDAQ_Composite_IXIC_20210721[[Date]:[Close]],5)</f>
        <v>9273.4003909999992</v>
      </c>
      <c r="C4058" s="9">
        <f t="shared" si="190"/>
        <v>2.7716067793863379</v>
      </c>
      <c r="D4058" s="9">
        <f>VLOOKUP(A4058,nasdaq_wtd_mc_ritter_add!$B$2:$D$3373,$D$5)</f>
        <v>4.0788122416858998</v>
      </c>
      <c r="E4058" s="9">
        <f t="shared" si="191"/>
        <v>1.3072054622995619</v>
      </c>
      <c r="F4058" s="9">
        <f t="shared" si="189"/>
        <v>1</v>
      </c>
    </row>
    <row r="4059" spans="1:6" x14ac:dyDescent="0.3">
      <c r="A4059" s="1">
        <v>43865</v>
      </c>
      <c r="B4059">
        <f>VLOOKUP(A4059,NASDAQ_Composite_IXIC_20210721[[Date]:[Close]],5)</f>
        <v>9467.9697269999997</v>
      </c>
      <c r="C4059" s="9">
        <f t="shared" si="190"/>
        <v>2.7923711445936261</v>
      </c>
      <c r="D4059" s="9">
        <f>VLOOKUP(A4059,nasdaq_wtd_mc_ritter_add!$B$2:$D$3373,$D$5)</f>
        <v>4.1127053692981299</v>
      </c>
      <c r="E4059" s="9">
        <f t="shared" si="191"/>
        <v>1.3203342247045038</v>
      </c>
      <c r="F4059" s="9">
        <f t="shared" si="189"/>
        <v>1</v>
      </c>
    </row>
    <row r="4060" spans="1:6" x14ac:dyDescent="0.3">
      <c r="A4060" s="1">
        <v>43866</v>
      </c>
      <c r="B4060">
        <f>VLOOKUP(A4060,NASDAQ_Composite_IXIC_20210721[[Date]:[Close]],5)</f>
        <v>9508.6796880000002</v>
      </c>
      <c r="C4060" s="9">
        <f t="shared" si="190"/>
        <v>2.7966616831983329</v>
      </c>
      <c r="D4060" s="9">
        <f>VLOOKUP(A4060,nasdaq_wtd_mc_ritter_add!$B$2:$D$3373,$D$5)</f>
        <v>4.0893027748925004</v>
      </c>
      <c r="E4060" s="9">
        <f t="shared" si="191"/>
        <v>1.2926410916941675</v>
      </c>
      <c r="F4060" s="9">
        <f t="shared" si="189"/>
        <v>1</v>
      </c>
    </row>
    <row r="4061" spans="1:6" x14ac:dyDescent="0.3">
      <c r="A4061" s="1">
        <v>43867</v>
      </c>
      <c r="B4061">
        <f>VLOOKUP(A4061,NASDAQ_Composite_IXIC_20210721[[Date]:[Close]],5)</f>
        <v>9572.1503909999992</v>
      </c>
      <c r="C4061" s="9">
        <f t="shared" si="190"/>
        <v>2.8033145318260102</v>
      </c>
      <c r="D4061" s="9">
        <f>VLOOKUP(A4061,nasdaq_wtd_mc_ritter_add!$B$2:$D$3373,$D$5)</f>
        <v>4.09681186630793</v>
      </c>
      <c r="E4061" s="9">
        <f t="shared" si="191"/>
        <v>1.2934973344819198</v>
      </c>
      <c r="F4061" s="9">
        <f t="shared" si="189"/>
        <v>1</v>
      </c>
    </row>
    <row r="4062" spans="1:6" x14ac:dyDescent="0.3">
      <c r="A4062" s="1">
        <v>43868</v>
      </c>
      <c r="B4062">
        <f>VLOOKUP(A4062,NASDAQ_Composite_IXIC_20210721[[Date]:[Close]],5)</f>
        <v>9520.5097659999992</v>
      </c>
      <c r="C4062" s="9">
        <f t="shared" si="190"/>
        <v>2.7979050445672078</v>
      </c>
      <c r="D4062" s="9">
        <f>VLOOKUP(A4062,nasdaq_wtd_mc_ritter_add!$B$2:$D$3373,$D$5)</f>
        <v>4.1034733927073397</v>
      </c>
      <c r="E4062" s="9">
        <f t="shared" si="191"/>
        <v>1.3055683481401319</v>
      </c>
      <c r="F4062" s="9">
        <f t="shared" si="189"/>
        <v>1</v>
      </c>
    </row>
    <row r="4063" spans="1:6" x14ac:dyDescent="0.3">
      <c r="A4063" s="1">
        <v>43869</v>
      </c>
      <c r="B4063">
        <f>VLOOKUP(A4063,NASDAQ_Composite_IXIC_20210721[[Date]:[Close]],5)</f>
        <v>9520.5097659999992</v>
      </c>
      <c r="C4063" s="9">
        <f t="shared" si="190"/>
        <v>2.7979050445672078</v>
      </c>
      <c r="D4063" s="9">
        <f>VLOOKUP(A4063,nasdaq_wtd_mc_ritter_add!$B$2:$D$3373,$D$5)</f>
        <v>4.1034733927073397</v>
      </c>
      <c r="E4063" s="9">
        <f t="shared" si="191"/>
        <v>1.3055683481401319</v>
      </c>
      <c r="F4063" s="9">
        <f t="shared" si="189"/>
        <v>0</v>
      </c>
    </row>
    <row r="4064" spans="1:6" x14ac:dyDescent="0.3">
      <c r="A4064" s="1">
        <v>43870</v>
      </c>
      <c r="B4064">
        <f>VLOOKUP(A4064,NASDAQ_Composite_IXIC_20210721[[Date]:[Close]],5)</f>
        <v>9520.5097659999992</v>
      </c>
      <c r="C4064" s="9">
        <f t="shared" si="190"/>
        <v>2.7979050445672078</v>
      </c>
      <c r="D4064" s="9">
        <f>VLOOKUP(A4064,nasdaq_wtd_mc_ritter_add!$B$2:$D$3373,$D$5)</f>
        <v>4.1034733927073397</v>
      </c>
      <c r="E4064" s="9">
        <f t="shared" si="191"/>
        <v>1.3055683481401319</v>
      </c>
      <c r="F4064" s="9">
        <f t="shared" si="189"/>
        <v>0</v>
      </c>
    </row>
    <row r="4065" spans="1:6" x14ac:dyDescent="0.3">
      <c r="A4065" s="1">
        <v>43871</v>
      </c>
      <c r="B4065">
        <f>VLOOKUP(A4065,NASDAQ_Composite_IXIC_20210721[[Date]:[Close]],5)</f>
        <v>9628.3896480000003</v>
      </c>
      <c r="C4065" s="9">
        <f t="shared" si="190"/>
        <v>2.8091726397456744</v>
      </c>
      <c r="D4065" s="9">
        <f>VLOOKUP(A4065,nasdaq_wtd_mc_ritter_add!$B$2:$D$3373,$D$5)</f>
        <v>4.1134051698067804</v>
      </c>
      <c r="E4065" s="9">
        <f t="shared" si="191"/>
        <v>1.304232530061106</v>
      </c>
      <c r="F4065" s="9">
        <f t="shared" si="189"/>
        <v>1</v>
      </c>
    </row>
    <row r="4066" spans="1:6" x14ac:dyDescent="0.3">
      <c r="A4066" s="1">
        <v>43872</v>
      </c>
      <c r="B4066">
        <f>VLOOKUP(A4066,NASDAQ_Composite_IXIC_20210721[[Date]:[Close]],5)</f>
        <v>9638.9404300000006</v>
      </c>
      <c r="C4066" s="9">
        <f t="shared" si="190"/>
        <v>2.8102678390298399</v>
      </c>
      <c r="D4066" s="9">
        <f>VLOOKUP(A4066,nasdaq_wtd_mc_ritter_add!$B$2:$D$3373,$D$5)</f>
        <v>4.1064674393994203</v>
      </c>
      <c r="E4066" s="9">
        <f t="shared" si="191"/>
        <v>1.2961996003695804</v>
      </c>
      <c r="F4066" s="9">
        <f t="shared" si="189"/>
        <v>1</v>
      </c>
    </row>
    <row r="4067" spans="1:6" x14ac:dyDescent="0.3">
      <c r="A4067" s="1">
        <v>43873</v>
      </c>
      <c r="B4067">
        <f>VLOOKUP(A4067,NASDAQ_Composite_IXIC_20210721[[Date]:[Close]],5)</f>
        <v>9725.9599610000005</v>
      </c>
      <c r="C4067" s="9">
        <f t="shared" si="190"/>
        <v>2.819255245624384</v>
      </c>
      <c r="D4067" s="9">
        <f>VLOOKUP(A4067,nasdaq_wtd_mc_ritter_add!$B$2:$D$3373,$D$5)</f>
        <v>4.1147637747262902</v>
      </c>
      <c r="E4067" s="9">
        <f t="shared" si="191"/>
        <v>1.2955085291019062</v>
      </c>
      <c r="F4067" s="9">
        <f t="shared" si="189"/>
        <v>1</v>
      </c>
    </row>
    <row r="4068" spans="1:6" x14ac:dyDescent="0.3">
      <c r="A4068" s="1">
        <v>43874</v>
      </c>
      <c r="B4068">
        <f>VLOOKUP(A4068,NASDAQ_Composite_IXIC_20210721[[Date]:[Close]],5)</f>
        <v>9711.9697269999997</v>
      </c>
      <c r="C4068" s="9">
        <f t="shared" si="190"/>
        <v>2.8178157675893951</v>
      </c>
      <c r="D4068" s="9">
        <f>VLOOKUP(A4068,nasdaq_wtd_mc_ritter_add!$B$2:$D$3373,$D$5)</f>
        <v>4.1212231871111404</v>
      </c>
      <c r="E4068" s="9">
        <f t="shared" si="191"/>
        <v>1.3034074195217453</v>
      </c>
      <c r="F4068" s="9">
        <f t="shared" si="189"/>
        <v>1</v>
      </c>
    </row>
    <row r="4069" spans="1:6" x14ac:dyDescent="0.3">
      <c r="A4069" s="1">
        <v>43875</v>
      </c>
      <c r="B4069">
        <f>VLOOKUP(A4069,NASDAQ_Composite_IXIC_20210721[[Date]:[Close]],5)</f>
        <v>9731.1796880000002</v>
      </c>
      <c r="C4069" s="9">
        <f t="shared" si="190"/>
        <v>2.8197917815406983</v>
      </c>
      <c r="D4069" s="9">
        <f>VLOOKUP(A4069,nasdaq_wtd_mc_ritter_add!$B$2:$D$3373,$D$5)</f>
        <v>4.1230751811407904</v>
      </c>
      <c r="E4069" s="9">
        <f t="shared" si="191"/>
        <v>1.3032833996000921</v>
      </c>
      <c r="F4069" s="9">
        <f t="shared" si="189"/>
        <v>1</v>
      </c>
    </row>
    <row r="4070" spans="1:6" x14ac:dyDescent="0.3">
      <c r="A4070" s="1">
        <v>43876</v>
      </c>
      <c r="B4070">
        <f>VLOOKUP(A4070,NASDAQ_Composite_IXIC_20210721[[Date]:[Close]],5)</f>
        <v>9731.1796880000002</v>
      </c>
      <c r="C4070" s="9">
        <f t="shared" si="190"/>
        <v>2.8197917815406983</v>
      </c>
      <c r="D4070" s="9">
        <f>VLOOKUP(A4070,nasdaq_wtd_mc_ritter_add!$B$2:$D$3373,$D$5)</f>
        <v>4.1230751811407904</v>
      </c>
      <c r="E4070" s="9">
        <f t="shared" si="191"/>
        <v>1.3032833996000921</v>
      </c>
      <c r="F4070" s="9">
        <f t="shared" si="189"/>
        <v>0</v>
      </c>
    </row>
    <row r="4071" spans="1:6" x14ac:dyDescent="0.3">
      <c r="A4071" s="1">
        <v>43877</v>
      </c>
      <c r="B4071">
        <f>VLOOKUP(A4071,NASDAQ_Composite_IXIC_20210721[[Date]:[Close]],5)</f>
        <v>9731.1796880000002</v>
      </c>
      <c r="C4071" s="9">
        <f t="shared" si="190"/>
        <v>2.8197917815406983</v>
      </c>
      <c r="D4071" s="9">
        <f>VLOOKUP(A4071,nasdaq_wtd_mc_ritter_add!$B$2:$D$3373,$D$5)</f>
        <v>4.1230751811407904</v>
      </c>
      <c r="E4071" s="9">
        <f t="shared" si="191"/>
        <v>1.3032833996000921</v>
      </c>
      <c r="F4071" s="9">
        <f t="shared" si="189"/>
        <v>0</v>
      </c>
    </row>
    <row r="4072" spans="1:6" x14ac:dyDescent="0.3">
      <c r="A4072" s="1">
        <v>43878</v>
      </c>
      <c r="B4072">
        <f>VLOOKUP(A4072,NASDAQ_Composite_IXIC_20210721[[Date]:[Close]],5)</f>
        <v>9731.1796880000002</v>
      </c>
      <c r="C4072" s="9">
        <f t="shared" si="190"/>
        <v>2.8197917815406983</v>
      </c>
      <c r="D4072" s="9">
        <f>VLOOKUP(A4072,nasdaq_wtd_mc_ritter_add!$B$2:$D$3373,$D$5)</f>
        <v>4.1230751811407904</v>
      </c>
      <c r="E4072" s="9">
        <f t="shared" si="191"/>
        <v>1.3032833996000921</v>
      </c>
      <c r="F4072" s="9">
        <f t="shared" si="189"/>
        <v>0</v>
      </c>
    </row>
    <row r="4073" spans="1:6" x14ac:dyDescent="0.3">
      <c r="A4073" s="1">
        <v>43879</v>
      </c>
      <c r="B4073">
        <f>VLOOKUP(A4073,NASDAQ_Composite_IXIC_20210721[[Date]:[Close]],5)</f>
        <v>9732.7402340000008</v>
      </c>
      <c r="C4073" s="9">
        <f t="shared" si="190"/>
        <v>2.819952134235284</v>
      </c>
      <c r="D4073" s="9">
        <f>VLOOKUP(A4073,nasdaq_wtd_mc_ritter_add!$B$2:$D$3373,$D$5)</f>
        <v>4.1382235422996203</v>
      </c>
      <c r="E4073" s="9">
        <f t="shared" si="191"/>
        <v>1.3182714080643363</v>
      </c>
      <c r="F4073" s="9">
        <f t="shared" si="189"/>
        <v>1</v>
      </c>
    </row>
    <row r="4074" spans="1:6" x14ac:dyDescent="0.3">
      <c r="A4074" s="1">
        <v>43880</v>
      </c>
      <c r="B4074">
        <f>VLOOKUP(A4074,NASDAQ_Composite_IXIC_20210721[[Date]:[Close]],5)</f>
        <v>9817.1796880000002</v>
      </c>
      <c r="C4074" s="9">
        <f t="shared" si="190"/>
        <v>2.8285905306504331</v>
      </c>
      <c r="D4074" s="9">
        <f>VLOOKUP(A4074,nasdaq_wtd_mc_ritter_add!$B$2:$D$3373,$D$5)</f>
        <v>4.1509308255568804</v>
      </c>
      <c r="E4074" s="9">
        <f t="shared" si="191"/>
        <v>1.3223402949064473</v>
      </c>
      <c r="F4074" s="9">
        <f t="shared" si="189"/>
        <v>1</v>
      </c>
    </row>
    <row r="4075" spans="1:6" x14ac:dyDescent="0.3">
      <c r="A4075" s="1">
        <v>43881</v>
      </c>
      <c r="B4075">
        <f>VLOOKUP(A4075,NASDAQ_Composite_IXIC_20210721[[Date]:[Close]],5)</f>
        <v>9750.9697269999997</v>
      </c>
      <c r="C4075" s="9">
        <f t="shared" si="190"/>
        <v>2.8218233895922813</v>
      </c>
      <c r="D4075" s="9">
        <f>VLOOKUP(A4075,nasdaq_wtd_mc_ritter_add!$B$2:$D$3373,$D$5)</f>
        <v>4.14372561695654</v>
      </c>
      <c r="E4075" s="9">
        <f t="shared" si="191"/>
        <v>1.3219022273642587</v>
      </c>
      <c r="F4075" s="9">
        <f t="shared" si="189"/>
        <v>1</v>
      </c>
    </row>
    <row r="4076" spans="1:6" x14ac:dyDescent="0.3">
      <c r="A4076" s="1">
        <v>43882</v>
      </c>
      <c r="B4076">
        <f>VLOOKUP(A4076,NASDAQ_Composite_IXIC_20210721[[Date]:[Close]],5)</f>
        <v>9576.5898440000001</v>
      </c>
      <c r="C4076" s="9">
        <f t="shared" si="190"/>
        <v>2.8037782127810038</v>
      </c>
      <c r="D4076" s="9">
        <f>VLOOKUP(A4076,nasdaq_wtd_mc_ritter_add!$B$2:$D$3373,$D$5)</f>
        <v>4.1272565578636797</v>
      </c>
      <c r="E4076" s="9">
        <f t="shared" si="191"/>
        <v>1.3234783450826759</v>
      </c>
      <c r="F4076" s="9">
        <f t="shared" si="189"/>
        <v>1</v>
      </c>
    </row>
    <row r="4077" spans="1:6" x14ac:dyDescent="0.3">
      <c r="A4077" s="1">
        <v>43883</v>
      </c>
      <c r="B4077">
        <f>VLOOKUP(A4077,NASDAQ_Composite_IXIC_20210721[[Date]:[Close]],5)</f>
        <v>9576.5898440000001</v>
      </c>
      <c r="C4077" s="9">
        <f t="shared" si="190"/>
        <v>2.8037782127810038</v>
      </c>
      <c r="D4077" s="9">
        <f>VLOOKUP(A4077,nasdaq_wtd_mc_ritter_add!$B$2:$D$3373,$D$5)</f>
        <v>4.1272565578636797</v>
      </c>
      <c r="E4077" s="9">
        <f t="shared" si="191"/>
        <v>1.3234783450826759</v>
      </c>
      <c r="F4077" s="9">
        <f t="shared" si="189"/>
        <v>0</v>
      </c>
    </row>
    <row r="4078" spans="1:6" x14ac:dyDescent="0.3">
      <c r="A4078" s="1">
        <v>43884</v>
      </c>
      <c r="B4078">
        <f>VLOOKUP(A4078,NASDAQ_Composite_IXIC_20210721[[Date]:[Close]],5)</f>
        <v>9576.5898440000001</v>
      </c>
      <c r="C4078" s="9">
        <f t="shared" si="190"/>
        <v>2.8037782127810038</v>
      </c>
      <c r="D4078" s="9">
        <f>VLOOKUP(A4078,nasdaq_wtd_mc_ritter_add!$B$2:$D$3373,$D$5)</f>
        <v>4.1272565578636797</v>
      </c>
      <c r="E4078" s="9">
        <f t="shared" si="191"/>
        <v>1.3234783450826759</v>
      </c>
      <c r="F4078" s="9">
        <f t="shared" si="189"/>
        <v>0</v>
      </c>
    </row>
    <row r="4079" spans="1:6" x14ac:dyDescent="0.3">
      <c r="A4079" s="1">
        <v>43885</v>
      </c>
      <c r="B4079">
        <f>VLOOKUP(A4079,NASDAQ_Composite_IXIC_20210721[[Date]:[Close]],5)</f>
        <v>9221.2802730000003</v>
      </c>
      <c r="C4079" s="9">
        <f t="shared" si="190"/>
        <v>2.7659705365203147</v>
      </c>
      <c r="D4079" s="9">
        <f>VLOOKUP(A4079,nasdaq_wtd_mc_ritter_add!$B$2:$D$3373,$D$5)</f>
        <v>4.0861057118470496</v>
      </c>
      <c r="E4079" s="9">
        <f t="shared" si="191"/>
        <v>1.320135175326735</v>
      </c>
      <c r="F4079" s="9">
        <f t="shared" si="189"/>
        <v>1</v>
      </c>
    </row>
    <row r="4080" spans="1:6" x14ac:dyDescent="0.3">
      <c r="A4080" s="1">
        <v>43886</v>
      </c>
      <c r="B4080">
        <f>VLOOKUP(A4080,NASDAQ_Composite_IXIC_20210721[[Date]:[Close]],5)</f>
        <v>8965.6103519999997</v>
      </c>
      <c r="C4080" s="9">
        <f t="shared" si="190"/>
        <v>2.7378528367392851</v>
      </c>
      <c r="D4080" s="9">
        <f>VLOOKUP(A4080,nasdaq_wtd_mc_ritter_add!$B$2:$D$3373,$D$5)</f>
        <v>4.0609291760911397</v>
      </c>
      <c r="E4080" s="9">
        <f t="shared" si="191"/>
        <v>1.3230763393518545</v>
      </c>
      <c r="F4080" s="9">
        <f t="shared" si="189"/>
        <v>1</v>
      </c>
    </row>
    <row r="4081" spans="1:6" x14ac:dyDescent="0.3">
      <c r="A4081" s="1">
        <v>43887</v>
      </c>
      <c r="B4081">
        <f>VLOOKUP(A4081,NASDAQ_Composite_IXIC_20210721[[Date]:[Close]],5)</f>
        <v>8980.7802730000003</v>
      </c>
      <c r="C4081" s="9">
        <f t="shared" si="190"/>
        <v>2.7395434189772461</v>
      </c>
      <c r="D4081" s="9">
        <f>VLOOKUP(A4081,nasdaq_wtd_mc_ritter_add!$B$2:$D$3373,$D$5)</f>
        <v>4.0595178579896096</v>
      </c>
      <c r="E4081" s="9">
        <f t="shared" si="191"/>
        <v>1.3199744390123636</v>
      </c>
      <c r="F4081" s="9">
        <f t="shared" si="189"/>
        <v>1</v>
      </c>
    </row>
    <row r="4082" spans="1:6" x14ac:dyDescent="0.3">
      <c r="A4082" s="1">
        <v>43888</v>
      </c>
      <c r="B4082">
        <f>VLOOKUP(A4082,NASDAQ_Composite_IXIC_20210721[[Date]:[Close]],5)</f>
        <v>8566.4804690000001</v>
      </c>
      <c r="C4082" s="9">
        <f t="shared" si="190"/>
        <v>2.6923136182094423</v>
      </c>
      <c r="D4082" s="9">
        <f>VLOOKUP(A4082,nasdaq_wtd_mc_ritter_add!$B$2:$D$3373,$D$5)</f>
        <v>4.0223620552694497</v>
      </c>
      <c r="E4082" s="9">
        <f t="shared" si="191"/>
        <v>1.3300484370600074</v>
      </c>
      <c r="F4082" s="9">
        <f t="shared" si="189"/>
        <v>1</v>
      </c>
    </row>
    <row r="4083" spans="1:6" x14ac:dyDescent="0.3">
      <c r="A4083" s="1">
        <v>43889</v>
      </c>
      <c r="B4083">
        <f>VLOOKUP(A4083,NASDAQ_Composite_IXIC_20210721[[Date]:[Close]],5)</f>
        <v>8567.3701170000004</v>
      </c>
      <c r="C4083" s="9">
        <f t="shared" si="190"/>
        <v>2.6924174650355051</v>
      </c>
      <c r="D4083" s="9">
        <f>VLOOKUP(A4083,nasdaq_wtd_mc_ritter_add!$B$2:$D$3373,$D$5)</f>
        <v>4.0292586695145198</v>
      </c>
      <c r="E4083" s="9">
        <f t="shared" si="191"/>
        <v>1.3368412044790148</v>
      </c>
      <c r="F4083" s="9">
        <f t="shared" si="189"/>
        <v>1</v>
      </c>
    </row>
    <row r="4084" spans="1:6" x14ac:dyDescent="0.3">
      <c r="A4084" s="1">
        <v>43890</v>
      </c>
      <c r="B4084">
        <f>VLOOKUP(A4084,NASDAQ_Composite_IXIC_20210721[[Date]:[Close]],5)</f>
        <v>8567.3701170000004</v>
      </c>
      <c r="C4084" s="9">
        <f t="shared" si="190"/>
        <v>2.6924174650355051</v>
      </c>
      <c r="D4084" s="9">
        <f>VLOOKUP(A4084,nasdaq_wtd_mc_ritter_add!$B$2:$D$3373,$D$5)</f>
        <v>4.0292586695145198</v>
      </c>
      <c r="E4084" s="9">
        <f t="shared" si="191"/>
        <v>1.3368412044790148</v>
      </c>
      <c r="F4084" s="9">
        <f t="shared" si="189"/>
        <v>0</v>
      </c>
    </row>
    <row r="4085" spans="1:6" x14ac:dyDescent="0.3">
      <c r="A4085" s="1">
        <v>43891</v>
      </c>
      <c r="B4085">
        <f>VLOOKUP(A4085,NASDAQ_Composite_IXIC_20210721[[Date]:[Close]],5)</f>
        <v>8567.3701170000004</v>
      </c>
      <c r="C4085" s="9">
        <f t="shared" si="190"/>
        <v>2.6924174650355051</v>
      </c>
      <c r="D4085" s="9">
        <f>VLOOKUP(A4085,nasdaq_wtd_mc_ritter_add!$B$2:$D$3373,$D$5)</f>
        <v>4.0292586695145198</v>
      </c>
      <c r="E4085" s="9">
        <f t="shared" si="191"/>
        <v>1.3368412044790148</v>
      </c>
      <c r="F4085" s="9">
        <f t="shared" si="189"/>
        <v>0</v>
      </c>
    </row>
    <row r="4086" spans="1:6" x14ac:dyDescent="0.3">
      <c r="A4086" s="1">
        <v>43892</v>
      </c>
      <c r="B4086">
        <f>VLOOKUP(A4086,NASDAQ_Composite_IXIC_20210721[[Date]:[Close]],5)</f>
        <v>8952.1699219999991</v>
      </c>
      <c r="C4086" s="9">
        <f t="shared" si="190"/>
        <v>2.7363526026349119</v>
      </c>
      <c r="D4086" s="9">
        <f>VLOOKUP(A4086,nasdaq_wtd_mc_ritter_add!$B$2:$D$3373,$D$5)</f>
        <v>4.0567179820212802</v>
      </c>
      <c r="E4086" s="9">
        <f t="shared" si="191"/>
        <v>1.3203653793863683</v>
      </c>
      <c r="F4086" s="9">
        <f t="shared" si="189"/>
        <v>1</v>
      </c>
    </row>
    <row r="4087" spans="1:6" x14ac:dyDescent="0.3">
      <c r="A4087" s="1">
        <v>43893</v>
      </c>
      <c r="B4087">
        <f>VLOOKUP(A4087,NASDAQ_Composite_IXIC_20210721[[Date]:[Close]],5)</f>
        <v>8684.0898440000001</v>
      </c>
      <c r="C4087" s="9">
        <f t="shared" si="190"/>
        <v>2.7059492482348402</v>
      </c>
      <c r="D4087" s="9">
        <f>VLOOKUP(A4087,nasdaq_wtd_mc_ritter_add!$B$2:$D$3373,$D$5)</f>
        <v>4.0242419893065096</v>
      </c>
      <c r="E4087" s="9">
        <f t="shared" si="191"/>
        <v>1.3182927410716694</v>
      </c>
      <c r="F4087" s="9">
        <f t="shared" si="189"/>
        <v>1</v>
      </c>
    </row>
    <row r="4088" spans="1:6" x14ac:dyDescent="0.3">
      <c r="A4088" s="1">
        <v>43894</v>
      </c>
      <c r="B4088">
        <f>VLOOKUP(A4088,NASDAQ_Composite_IXIC_20210721[[Date]:[Close]],5)</f>
        <v>9018.0898440000001</v>
      </c>
      <c r="C4088" s="9">
        <f t="shared" si="190"/>
        <v>2.7436891930392244</v>
      </c>
      <c r="D4088" s="9">
        <f>VLOOKUP(A4088,nasdaq_wtd_mc_ritter_add!$B$2:$D$3373,$D$5)</f>
        <v>4.0528119704229804</v>
      </c>
      <c r="E4088" s="9">
        <f t="shared" si="191"/>
        <v>1.3091227773837559</v>
      </c>
      <c r="F4088" s="9">
        <f t="shared" si="189"/>
        <v>1</v>
      </c>
    </row>
    <row r="4089" spans="1:6" x14ac:dyDescent="0.3">
      <c r="A4089" s="1">
        <v>43895</v>
      </c>
      <c r="B4089">
        <f>VLOOKUP(A4089,NASDAQ_Composite_IXIC_20210721[[Date]:[Close]],5)</f>
        <v>8738.5898440000001</v>
      </c>
      <c r="C4089" s="9">
        <f t="shared" si="190"/>
        <v>2.7122054819186099</v>
      </c>
      <c r="D4089" s="9">
        <f>VLOOKUP(A4089,nasdaq_wtd_mc_ritter_add!$B$2:$D$3373,$D$5)</f>
        <v>4.0257452076726201</v>
      </c>
      <c r="E4089" s="9">
        <f t="shared" si="191"/>
        <v>1.3135397257540102</v>
      </c>
      <c r="F4089" s="9">
        <f t="shared" si="189"/>
        <v>1</v>
      </c>
    </row>
    <row r="4090" spans="1:6" x14ac:dyDescent="0.3">
      <c r="A4090" s="1">
        <v>43896</v>
      </c>
      <c r="B4090">
        <f>VLOOKUP(A4090,NASDAQ_Composite_IXIC_20210721[[Date]:[Close]],5)</f>
        <v>8575.6201170000004</v>
      </c>
      <c r="C4090" s="9">
        <f t="shared" si="190"/>
        <v>2.6933799576373536</v>
      </c>
      <c r="D4090" s="9">
        <f>VLOOKUP(A4090,nasdaq_wtd_mc_ritter_add!$B$2:$D$3373,$D$5)</f>
        <v>3.9959192490854401</v>
      </c>
      <c r="E4090" s="9">
        <f t="shared" si="191"/>
        <v>1.3025392914480864</v>
      </c>
      <c r="F4090" s="9">
        <f t="shared" si="189"/>
        <v>1</v>
      </c>
    </row>
    <row r="4091" spans="1:6" x14ac:dyDescent="0.3">
      <c r="A4091" s="1">
        <v>43897</v>
      </c>
      <c r="B4091">
        <f>VLOOKUP(A4091,NASDAQ_Composite_IXIC_20210721[[Date]:[Close]],5)</f>
        <v>8575.6201170000004</v>
      </c>
      <c r="C4091" s="9">
        <f t="shared" si="190"/>
        <v>2.6933799576373536</v>
      </c>
      <c r="D4091" s="9">
        <f>VLOOKUP(A4091,nasdaq_wtd_mc_ritter_add!$B$2:$D$3373,$D$5)</f>
        <v>3.9959192490854401</v>
      </c>
      <c r="E4091" s="9">
        <f t="shared" si="191"/>
        <v>1.3025392914480864</v>
      </c>
      <c r="F4091" s="9">
        <f t="shared" si="189"/>
        <v>0</v>
      </c>
    </row>
    <row r="4092" spans="1:6" x14ac:dyDescent="0.3">
      <c r="A4092" s="1">
        <v>43898</v>
      </c>
      <c r="B4092">
        <f>VLOOKUP(A4092,NASDAQ_Composite_IXIC_20210721[[Date]:[Close]],5)</f>
        <v>8575.6201170000004</v>
      </c>
      <c r="C4092" s="9">
        <f t="shared" si="190"/>
        <v>2.6933799576373536</v>
      </c>
      <c r="D4092" s="9">
        <f>VLOOKUP(A4092,nasdaq_wtd_mc_ritter_add!$B$2:$D$3373,$D$5)</f>
        <v>3.9959192490854401</v>
      </c>
      <c r="E4092" s="9">
        <f t="shared" si="191"/>
        <v>1.3025392914480864</v>
      </c>
      <c r="F4092" s="9">
        <f t="shared" si="189"/>
        <v>0</v>
      </c>
    </row>
    <row r="4093" spans="1:6" x14ac:dyDescent="0.3">
      <c r="A4093" s="1">
        <v>43899</v>
      </c>
      <c r="B4093">
        <f>VLOOKUP(A4093,NASDAQ_Composite_IXIC_20210721[[Date]:[Close]],5)</f>
        <v>7950.6801759999998</v>
      </c>
      <c r="C4093" s="9">
        <f t="shared" si="190"/>
        <v>2.6177141320848074</v>
      </c>
      <c r="D4093" s="9">
        <f>VLOOKUP(A4093,nasdaq_wtd_mc_ritter_add!$B$2:$D$3373,$D$5)</f>
        <v>3.9087232137400898</v>
      </c>
      <c r="E4093" s="9">
        <f t="shared" si="191"/>
        <v>1.2910090816552824</v>
      </c>
      <c r="F4093" s="9">
        <f t="shared" si="189"/>
        <v>1</v>
      </c>
    </row>
    <row r="4094" spans="1:6" x14ac:dyDescent="0.3">
      <c r="A4094" s="1">
        <v>43900</v>
      </c>
      <c r="B4094">
        <f>VLOOKUP(A4094,NASDAQ_Composite_IXIC_20210721[[Date]:[Close]],5)</f>
        <v>8344.25</v>
      </c>
      <c r="C4094" s="9">
        <f t="shared" si="190"/>
        <v>2.6660293292474941</v>
      </c>
      <c r="D4094" s="9">
        <f>VLOOKUP(A4094,nasdaq_wtd_mc_ritter_add!$B$2:$D$3373,$D$5)</f>
        <v>3.9450174269245402</v>
      </c>
      <c r="E4094" s="9">
        <f t="shared" si="191"/>
        <v>1.278988097677046</v>
      </c>
      <c r="F4094" s="9">
        <f t="shared" si="189"/>
        <v>1</v>
      </c>
    </row>
    <row r="4095" spans="1:6" x14ac:dyDescent="0.3">
      <c r="A4095" s="1">
        <v>43901</v>
      </c>
      <c r="B4095">
        <f>VLOOKUP(A4095,NASDAQ_Composite_IXIC_20210721[[Date]:[Close]],5)</f>
        <v>7952.0498049999997</v>
      </c>
      <c r="C4095" s="9">
        <f t="shared" si="190"/>
        <v>2.6178863828876606</v>
      </c>
      <c r="D4095" s="9">
        <f>VLOOKUP(A4095,nasdaq_wtd_mc_ritter_add!$B$2:$D$3373,$D$5)</f>
        <v>3.8885620873597202</v>
      </c>
      <c r="E4095" s="9">
        <f t="shared" si="191"/>
        <v>1.2706757044720596</v>
      </c>
      <c r="F4095" s="9">
        <f t="shared" si="189"/>
        <v>1</v>
      </c>
    </row>
    <row r="4096" spans="1:6" x14ac:dyDescent="0.3">
      <c r="A4096" s="1">
        <v>43902</v>
      </c>
      <c r="B4096">
        <f>VLOOKUP(A4096,NASDAQ_Composite_IXIC_20210721[[Date]:[Close]],5)</f>
        <v>7201.7998049999997</v>
      </c>
      <c r="C4096" s="9">
        <f t="shared" si="190"/>
        <v>2.5187876180494273</v>
      </c>
      <c r="D4096" s="9">
        <f>VLOOKUP(A4096,nasdaq_wtd_mc_ritter_add!$B$2:$D$3373,$D$5)</f>
        <v>3.7800194877074702</v>
      </c>
      <c r="E4096" s="9">
        <f t="shared" si="191"/>
        <v>1.2612318696580429</v>
      </c>
      <c r="F4096" s="9">
        <f t="shared" si="189"/>
        <v>1</v>
      </c>
    </row>
    <row r="4097" spans="1:6" x14ac:dyDescent="0.3">
      <c r="A4097" s="1">
        <v>43903</v>
      </c>
      <c r="B4097">
        <f>VLOOKUP(A4097,NASDAQ_Composite_IXIC_20210721[[Date]:[Close]],5)</f>
        <v>7874.8798829999996</v>
      </c>
      <c r="C4097" s="9">
        <f t="shared" si="190"/>
        <v>2.6081345819917638</v>
      </c>
      <c r="D4097" s="9">
        <f>VLOOKUP(A4097,nasdaq_wtd_mc_ritter_add!$B$2:$D$3373,$D$5)</f>
        <v>3.8446638275184002</v>
      </c>
      <c r="E4097" s="9">
        <f t="shared" si="191"/>
        <v>1.2365292455266363</v>
      </c>
      <c r="F4097" s="9">
        <f t="shared" si="189"/>
        <v>1</v>
      </c>
    </row>
    <row r="4098" spans="1:6" x14ac:dyDescent="0.3">
      <c r="A4098" s="1">
        <v>43904</v>
      </c>
      <c r="B4098">
        <f>VLOOKUP(A4098,NASDAQ_Composite_IXIC_20210721[[Date]:[Close]],5)</f>
        <v>7874.8798829999996</v>
      </c>
      <c r="C4098" s="9">
        <f t="shared" si="190"/>
        <v>2.6081345819917638</v>
      </c>
      <c r="D4098" s="9">
        <f>VLOOKUP(A4098,nasdaq_wtd_mc_ritter_add!$B$2:$D$3373,$D$5)</f>
        <v>3.8446638275184002</v>
      </c>
      <c r="E4098" s="9">
        <f t="shared" si="191"/>
        <v>1.2365292455266363</v>
      </c>
      <c r="F4098" s="9">
        <f t="shared" si="189"/>
        <v>0</v>
      </c>
    </row>
    <row r="4099" spans="1:6" x14ac:dyDescent="0.3">
      <c r="A4099" s="1">
        <v>43905</v>
      </c>
      <c r="B4099">
        <f>VLOOKUP(A4099,NASDAQ_Composite_IXIC_20210721[[Date]:[Close]],5)</f>
        <v>7874.8798829999996</v>
      </c>
      <c r="C4099" s="9">
        <f t="shared" si="190"/>
        <v>2.6081345819917638</v>
      </c>
      <c r="D4099" s="9">
        <f>VLOOKUP(A4099,nasdaq_wtd_mc_ritter_add!$B$2:$D$3373,$D$5)</f>
        <v>3.8446638275184002</v>
      </c>
      <c r="E4099" s="9">
        <f t="shared" si="191"/>
        <v>1.2365292455266363</v>
      </c>
      <c r="F4099" s="9">
        <f t="shared" si="189"/>
        <v>0</v>
      </c>
    </row>
    <row r="4100" spans="1:6" x14ac:dyDescent="0.3">
      <c r="A4100" s="1">
        <v>43906</v>
      </c>
      <c r="B4100">
        <f>VLOOKUP(A4100,NASDAQ_Composite_IXIC_20210721[[Date]:[Close]],5)</f>
        <v>6904.5898440000001</v>
      </c>
      <c r="C4100" s="9">
        <f t="shared" si="190"/>
        <v>2.4766430355906115</v>
      </c>
      <c r="D4100" s="9">
        <f>VLOOKUP(A4100,nasdaq_wtd_mc_ritter_add!$B$2:$D$3373,$D$5)</f>
        <v>3.6970829354656201</v>
      </c>
      <c r="E4100" s="9">
        <f t="shared" si="191"/>
        <v>1.2204398998750086</v>
      </c>
      <c r="F4100" s="9">
        <f t="shared" si="189"/>
        <v>1</v>
      </c>
    </row>
    <row r="4101" spans="1:6" x14ac:dyDescent="0.3">
      <c r="A4101" s="1">
        <v>43907</v>
      </c>
      <c r="B4101">
        <f>VLOOKUP(A4101,NASDAQ_Composite_IXIC_20210721[[Date]:[Close]],5)</f>
        <v>7334.7797849999997</v>
      </c>
      <c r="C4101" s="9">
        <f t="shared" si="190"/>
        <v>2.5370840389981479</v>
      </c>
      <c r="D4101" s="9">
        <f>VLOOKUP(A4101,nasdaq_wtd_mc_ritter_add!$B$2:$D$3373,$D$5)</f>
        <v>3.73578613308581</v>
      </c>
      <c r="E4101" s="9">
        <f t="shared" si="191"/>
        <v>1.198702094087662</v>
      </c>
      <c r="F4101" s="9">
        <f t="shared" si="189"/>
        <v>1</v>
      </c>
    </row>
    <row r="4102" spans="1:6" x14ac:dyDescent="0.3">
      <c r="A4102" s="1">
        <v>43908</v>
      </c>
      <c r="B4102">
        <f>VLOOKUP(A4102,NASDAQ_Composite_IXIC_20210721[[Date]:[Close]],5)</f>
        <v>6989.8398440000001</v>
      </c>
      <c r="C4102" s="9">
        <f t="shared" si="190"/>
        <v>2.488914294171777</v>
      </c>
      <c r="D4102" s="9">
        <f>VLOOKUP(A4102,nasdaq_wtd_mc_ritter_add!$B$2:$D$3373,$D$5)</f>
        <v>3.6874124222395799</v>
      </c>
      <c r="E4102" s="9">
        <f t="shared" si="191"/>
        <v>1.1984981280678029</v>
      </c>
      <c r="F4102" s="9">
        <f t="shared" si="189"/>
        <v>1</v>
      </c>
    </row>
    <row r="4103" spans="1:6" x14ac:dyDescent="0.3">
      <c r="A4103" s="1">
        <v>43909</v>
      </c>
      <c r="B4103">
        <f>VLOOKUP(A4103,NASDAQ_Composite_IXIC_20210721[[Date]:[Close]],5)</f>
        <v>7150.580078</v>
      </c>
      <c r="C4103" s="9">
        <f t="shared" si="190"/>
        <v>2.5116501335540589</v>
      </c>
      <c r="D4103" s="9">
        <f>VLOOKUP(A4103,nasdaq_wtd_mc_ritter_add!$B$2:$D$3373,$D$5)</f>
        <v>3.7556557954232299</v>
      </c>
      <c r="E4103" s="9">
        <f t="shared" si="191"/>
        <v>1.2440056618691711</v>
      </c>
      <c r="F4103" s="9">
        <f t="shared" si="189"/>
        <v>1</v>
      </c>
    </row>
    <row r="4104" spans="1:6" x14ac:dyDescent="0.3">
      <c r="A4104" s="1">
        <v>43910</v>
      </c>
      <c r="B4104">
        <f>VLOOKUP(A4104,NASDAQ_Composite_IXIC_20210721[[Date]:[Close]],5)</f>
        <v>6879.5200199999999</v>
      </c>
      <c r="C4104" s="9">
        <f t="shared" si="190"/>
        <v>2.4730055353254849</v>
      </c>
      <c r="D4104" s="9">
        <f>VLOOKUP(A4104,nasdaq_wtd_mc_ritter_add!$B$2:$D$3373,$D$5)</f>
        <v>3.7498285797981601</v>
      </c>
      <c r="E4104" s="9">
        <f t="shared" si="191"/>
        <v>1.2768230444726751</v>
      </c>
      <c r="F4104" s="9">
        <f t="shared" ref="F4104:F4167" si="192">IF(OR(C4104=C4103,D4104=D4103),0,1)</f>
        <v>1</v>
      </c>
    </row>
    <row r="4105" spans="1:6" x14ac:dyDescent="0.3">
      <c r="A4105" s="1">
        <v>43911</v>
      </c>
      <c r="B4105">
        <f>VLOOKUP(A4105,NASDAQ_Composite_IXIC_20210721[[Date]:[Close]],5)</f>
        <v>6879.5200199999999</v>
      </c>
      <c r="C4105" s="9">
        <f t="shared" ref="C4105:C4168" si="193">$C$5+LN(B4105)-$A$6</f>
        <v>2.4730055353254849</v>
      </c>
      <c r="D4105" s="9">
        <f>VLOOKUP(A4105,nasdaq_wtd_mc_ritter_add!$B$2:$D$3373,$D$5)</f>
        <v>3.7498285797981601</v>
      </c>
      <c r="E4105" s="9">
        <f t="shared" ref="E4105:E4168" si="194">IF($E$5&lt;=$A4105,D4105-VLOOKUP(A4105,$A$7:$C$4936,3),0)</f>
        <v>1.2768230444726751</v>
      </c>
      <c r="F4105" s="9">
        <f t="shared" si="192"/>
        <v>0</v>
      </c>
    </row>
    <row r="4106" spans="1:6" x14ac:dyDescent="0.3">
      <c r="A4106" s="1">
        <v>43912</v>
      </c>
      <c r="B4106">
        <f>VLOOKUP(A4106,NASDAQ_Composite_IXIC_20210721[[Date]:[Close]],5)</f>
        <v>6879.5200199999999</v>
      </c>
      <c r="C4106" s="9">
        <f t="shared" si="193"/>
        <v>2.4730055353254849</v>
      </c>
      <c r="D4106" s="9">
        <f>VLOOKUP(A4106,nasdaq_wtd_mc_ritter_add!$B$2:$D$3373,$D$5)</f>
        <v>3.7498285797981601</v>
      </c>
      <c r="E4106" s="9">
        <f t="shared" si="194"/>
        <v>1.2768230444726751</v>
      </c>
      <c r="F4106" s="9">
        <f t="shared" si="192"/>
        <v>0</v>
      </c>
    </row>
    <row r="4107" spans="1:6" x14ac:dyDescent="0.3">
      <c r="A4107" s="1">
        <v>43913</v>
      </c>
      <c r="B4107">
        <f>VLOOKUP(A4107,NASDAQ_Composite_IXIC_20210721[[Date]:[Close]],5)</f>
        <v>6860.669922</v>
      </c>
      <c r="C4107" s="9">
        <f t="shared" si="193"/>
        <v>2.470261743586728</v>
      </c>
      <c r="D4107" s="9">
        <f>VLOOKUP(A4107,nasdaq_wtd_mc_ritter_add!$B$2:$D$3373,$D$5)</f>
        <v>3.75916005344832</v>
      </c>
      <c r="E4107" s="9">
        <f t="shared" si="194"/>
        <v>1.288898309861592</v>
      </c>
      <c r="F4107" s="9">
        <f t="shared" si="192"/>
        <v>1</v>
      </c>
    </row>
    <row r="4108" spans="1:6" x14ac:dyDescent="0.3">
      <c r="A4108" s="1">
        <v>43914</v>
      </c>
      <c r="B4108">
        <f>VLOOKUP(A4108,NASDAQ_Composite_IXIC_20210721[[Date]:[Close]],5)</f>
        <v>7417.8598629999997</v>
      </c>
      <c r="C4108" s="9">
        <f t="shared" si="193"/>
        <v>2.548347237757544</v>
      </c>
      <c r="D4108" s="9">
        <f>VLOOKUP(A4108,nasdaq_wtd_mc_ritter_add!$B$2:$D$3373,$D$5)</f>
        <v>3.8431300684849701</v>
      </c>
      <c r="E4108" s="9">
        <f t="shared" si="194"/>
        <v>1.2947828307274261</v>
      </c>
      <c r="F4108" s="9">
        <f t="shared" si="192"/>
        <v>1</v>
      </c>
    </row>
    <row r="4109" spans="1:6" x14ac:dyDescent="0.3">
      <c r="A4109" s="1">
        <v>43915</v>
      </c>
      <c r="B4109">
        <f>VLOOKUP(A4109,NASDAQ_Composite_IXIC_20210721[[Date]:[Close]],5)</f>
        <v>7384.2998049999997</v>
      </c>
      <c r="C4109" s="9">
        <f t="shared" si="193"/>
        <v>2.5438127487023356</v>
      </c>
      <c r="D4109" s="9">
        <f>VLOOKUP(A4109,nasdaq_wtd_mc_ritter_add!$B$2:$D$3373,$D$5)</f>
        <v>3.84446496154243</v>
      </c>
      <c r="E4109" s="9">
        <f t="shared" si="194"/>
        <v>1.3006522128400944</v>
      </c>
      <c r="F4109" s="9">
        <f t="shared" si="192"/>
        <v>1</v>
      </c>
    </row>
    <row r="4110" spans="1:6" x14ac:dyDescent="0.3">
      <c r="A4110" s="1">
        <v>43916</v>
      </c>
      <c r="B4110">
        <f>VLOOKUP(A4110,NASDAQ_Composite_IXIC_20210721[[Date]:[Close]],5)</f>
        <v>7797.5400390000004</v>
      </c>
      <c r="C4110" s="9">
        <f t="shared" si="193"/>
        <v>2.5982649546863277</v>
      </c>
      <c r="D4110" s="9">
        <f>VLOOKUP(A4110,nasdaq_wtd_mc_ritter_add!$B$2:$D$3373,$D$5)</f>
        <v>3.8883459523236499</v>
      </c>
      <c r="E4110" s="9">
        <f t="shared" si="194"/>
        <v>1.2900809976373222</v>
      </c>
      <c r="F4110" s="9">
        <f t="shared" si="192"/>
        <v>1</v>
      </c>
    </row>
    <row r="4111" spans="1:6" x14ac:dyDescent="0.3">
      <c r="A4111" s="1">
        <v>43917</v>
      </c>
      <c r="B4111">
        <f>VLOOKUP(A4111,NASDAQ_Composite_IXIC_20210721[[Date]:[Close]],5)</f>
        <v>7502.3798829999996</v>
      </c>
      <c r="C4111" s="9">
        <f t="shared" si="193"/>
        <v>2.5596769382897486</v>
      </c>
      <c r="D4111" s="9">
        <f>VLOOKUP(A4111,nasdaq_wtd_mc_ritter_add!$B$2:$D$3373,$D$5)</f>
        <v>3.8587381395252001</v>
      </c>
      <c r="E4111" s="9">
        <f t="shared" si="194"/>
        <v>1.2990612012354514</v>
      </c>
      <c r="F4111" s="9">
        <f t="shared" si="192"/>
        <v>1</v>
      </c>
    </row>
    <row r="4112" spans="1:6" x14ac:dyDescent="0.3">
      <c r="A4112" s="1">
        <v>43918</v>
      </c>
      <c r="B4112">
        <f>VLOOKUP(A4112,NASDAQ_Composite_IXIC_20210721[[Date]:[Close]],5)</f>
        <v>7502.3798829999996</v>
      </c>
      <c r="C4112" s="9">
        <f t="shared" si="193"/>
        <v>2.5596769382897486</v>
      </c>
      <c r="D4112" s="9">
        <f>VLOOKUP(A4112,nasdaq_wtd_mc_ritter_add!$B$2:$D$3373,$D$5)</f>
        <v>3.8587381395252001</v>
      </c>
      <c r="E4112" s="9">
        <f t="shared" si="194"/>
        <v>1.2990612012354514</v>
      </c>
      <c r="F4112" s="9">
        <f t="shared" si="192"/>
        <v>0</v>
      </c>
    </row>
    <row r="4113" spans="1:6" x14ac:dyDescent="0.3">
      <c r="A4113" s="1">
        <v>43919</v>
      </c>
      <c r="B4113">
        <f>VLOOKUP(A4113,NASDAQ_Composite_IXIC_20210721[[Date]:[Close]],5)</f>
        <v>7502.3798829999996</v>
      </c>
      <c r="C4113" s="9">
        <f t="shared" si="193"/>
        <v>2.5596769382897486</v>
      </c>
      <c r="D4113" s="9">
        <f>VLOOKUP(A4113,nasdaq_wtd_mc_ritter_add!$B$2:$D$3373,$D$5)</f>
        <v>3.8587381395252001</v>
      </c>
      <c r="E4113" s="9">
        <f t="shared" si="194"/>
        <v>1.2990612012354514</v>
      </c>
      <c r="F4113" s="9">
        <f t="shared" si="192"/>
        <v>0</v>
      </c>
    </row>
    <row r="4114" spans="1:6" x14ac:dyDescent="0.3">
      <c r="A4114" s="1">
        <v>43920</v>
      </c>
      <c r="B4114">
        <f>VLOOKUP(A4114,NASDAQ_Composite_IXIC_20210721[[Date]:[Close]],5)</f>
        <v>7774.1499020000001</v>
      </c>
      <c r="C4114" s="9">
        <f t="shared" si="193"/>
        <v>2.5952607650729638</v>
      </c>
      <c r="D4114" s="9">
        <f>VLOOKUP(A4114,nasdaq_wtd_mc_ritter_add!$B$2:$D$3373,$D$5)</f>
        <v>3.8893795371886801</v>
      </c>
      <c r="E4114" s="9">
        <f t="shared" si="194"/>
        <v>1.2941187721157164</v>
      </c>
      <c r="F4114" s="9">
        <f t="shared" si="192"/>
        <v>1</v>
      </c>
    </row>
    <row r="4115" spans="1:6" x14ac:dyDescent="0.3">
      <c r="A4115" s="1">
        <v>43921</v>
      </c>
      <c r="B4115">
        <f>VLOOKUP(A4115,NASDAQ_Composite_IXIC_20210721[[Date]:[Close]],5)</f>
        <v>7700.1000979999999</v>
      </c>
      <c r="C4115" s="9">
        <f t="shared" si="193"/>
        <v>2.5856899788641767</v>
      </c>
      <c r="D4115" s="9">
        <f>VLOOKUP(A4115,nasdaq_wtd_mc_ritter_add!$B$2:$D$3373,$D$5)</f>
        <v>3.88320225314179</v>
      </c>
      <c r="E4115" s="9">
        <f t="shared" si="194"/>
        <v>1.2975122742776133</v>
      </c>
      <c r="F4115" s="9">
        <f t="shared" si="192"/>
        <v>1</v>
      </c>
    </row>
    <row r="4116" spans="1:6" x14ac:dyDescent="0.3">
      <c r="A4116" s="1">
        <v>43922</v>
      </c>
      <c r="B4116">
        <f>VLOOKUP(A4116,NASDAQ_Composite_IXIC_20210721[[Date]:[Close]],5)</f>
        <v>7360.580078</v>
      </c>
      <c r="C4116" s="9">
        <f t="shared" si="193"/>
        <v>2.5405953949294782</v>
      </c>
      <c r="D4116" s="9">
        <f>VLOOKUP(A4116,nasdaq_wtd_mc_ritter_add!$B$2:$D$3373,$D$5)</f>
        <v>3.82887499858378</v>
      </c>
      <c r="E4116" s="9">
        <f t="shared" si="194"/>
        <v>1.2882796036543018</v>
      </c>
      <c r="F4116" s="9">
        <f t="shared" si="192"/>
        <v>1</v>
      </c>
    </row>
    <row r="4117" spans="1:6" x14ac:dyDescent="0.3">
      <c r="A4117" s="1">
        <v>43923</v>
      </c>
      <c r="B4117">
        <f>VLOOKUP(A4117,NASDAQ_Composite_IXIC_20210721[[Date]:[Close]],5)</f>
        <v>7487.3100590000004</v>
      </c>
      <c r="C4117" s="9">
        <f t="shared" si="193"/>
        <v>2.5576662457223334</v>
      </c>
      <c r="D4117" s="9">
        <f>VLOOKUP(A4117,nasdaq_wtd_mc_ritter_add!$B$2:$D$3373,$D$5)</f>
        <v>3.81781196826647</v>
      </c>
      <c r="E4117" s="9">
        <f t="shared" si="194"/>
        <v>1.2601457225441366</v>
      </c>
      <c r="F4117" s="9">
        <f t="shared" si="192"/>
        <v>1</v>
      </c>
    </row>
    <row r="4118" spans="1:6" x14ac:dyDescent="0.3">
      <c r="A4118" s="1">
        <v>43924</v>
      </c>
      <c r="B4118">
        <f>VLOOKUP(A4118,NASDAQ_Composite_IXIC_20210721[[Date]:[Close]],5)</f>
        <v>7373.080078</v>
      </c>
      <c r="C4118" s="9">
        <f t="shared" si="193"/>
        <v>2.5422921902765578</v>
      </c>
      <c r="D4118" s="9">
        <f>VLOOKUP(A4118,nasdaq_wtd_mc_ritter_add!$B$2:$D$3373,$D$5)</f>
        <v>3.7999045969902601</v>
      </c>
      <c r="E4118" s="9">
        <f t="shared" si="194"/>
        <v>1.2576124067137022</v>
      </c>
      <c r="F4118" s="9">
        <f t="shared" si="192"/>
        <v>1</v>
      </c>
    </row>
    <row r="4119" spans="1:6" x14ac:dyDescent="0.3">
      <c r="A4119" s="1">
        <v>43925</v>
      </c>
      <c r="B4119">
        <f>VLOOKUP(A4119,NASDAQ_Composite_IXIC_20210721[[Date]:[Close]],5)</f>
        <v>7373.080078</v>
      </c>
      <c r="C4119" s="9">
        <f t="shared" si="193"/>
        <v>2.5422921902765578</v>
      </c>
      <c r="D4119" s="9">
        <f>VLOOKUP(A4119,nasdaq_wtd_mc_ritter_add!$B$2:$D$3373,$D$5)</f>
        <v>3.7999045969902601</v>
      </c>
      <c r="E4119" s="9">
        <f t="shared" si="194"/>
        <v>1.2576124067137022</v>
      </c>
      <c r="F4119" s="9">
        <f t="shared" si="192"/>
        <v>0</v>
      </c>
    </row>
    <row r="4120" spans="1:6" x14ac:dyDescent="0.3">
      <c r="A4120" s="1">
        <v>43926</v>
      </c>
      <c r="B4120">
        <f>VLOOKUP(A4120,NASDAQ_Composite_IXIC_20210721[[Date]:[Close]],5)</f>
        <v>7373.080078</v>
      </c>
      <c r="C4120" s="9">
        <f t="shared" si="193"/>
        <v>2.5422921902765578</v>
      </c>
      <c r="D4120" s="9">
        <f>VLOOKUP(A4120,nasdaq_wtd_mc_ritter_add!$B$2:$D$3373,$D$5)</f>
        <v>3.7999045969902601</v>
      </c>
      <c r="E4120" s="9">
        <f t="shared" si="194"/>
        <v>1.2576124067137022</v>
      </c>
      <c r="F4120" s="9">
        <f t="shared" si="192"/>
        <v>0</v>
      </c>
    </row>
    <row r="4121" spans="1:6" x14ac:dyDescent="0.3">
      <c r="A4121" s="1">
        <v>43927</v>
      </c>
      <c r="B4121">
        <f>VLOOKUP(A4121,NASDAQ_Composite_IXIC_20210721[[Date]:[Close]],5)</f>
        <v>7913.2402339999999</v>
      </c>
      <c r="C4121" s="9">
        <f t="shared" si="193"/>
        <v>2.6129939859235618</v>
      </c>
      <c r="D4121" s="9">
        <f>VLOOKUP(A4121,nasdaq_wtd_mc_ritter_add!$B$2:$D$3373,$D$5)</f>
        <v>3.8731052319344799</v>
      </c>
      <c r="E4121" s="9">
        <f t="shared" si="194"/>
        <v>1.2601112460109181</v>
      </c>
      <c r="F4121" s="9">
        <f t="shared" si="192"/>
        <v>1</v>
      </c>
    </row>
    <row r="4122" spans="1:6" x14ac:dyDescent="0.3">
      <c r="A4122" s="1">
        <v>43928</v>
      </c>
      <c r="B4122">
        <f>VLOOKUP(A4122,NASDAQ_Composite_IXIC_20210721[[Date]:[Close]],5)</f>
        <v>7887.2597660000001</v>
      </c>
      <c r="C4122" s="9">
        <f t="shared" si="193"/>
        <v>2.609705420192836</v>
      </c>
      <c r="D4122" s="9">
        <f>VLOOKUP(A4122,nasdaq_wtd_mc_ritter_add!$B$2:$D$3373,$D$5)</f>
        <v>3.8758925070283401</v>
      </c>
      <c r="E4122" s="9">
        <f t="shared" si="194"/>
        <v>1.2661870868355041</v>
      </c>
      <c r="F4122" s="9">
        <f t="shared" si="192"/>
        <v>1</v>
      </c>
    </row>
    <row r="4123" spans="1:6" x14ac:dyDescent="0.3">
      <c r="A4123" s="1">
        <v>43929</v>
      </c>
      <c r="B4123">
        <f>VLOOKUP(A4123,NASDAQ_Composite_IXIC_20210721[[Date]:[Close]],5)</f>
        <v>8090.8999020000001</v>
      </c>
      <c r="C4123" s="9">
        <f t="shared" si="193"/>
        <v>2.6351966115740337</v>
      </c>
      <c r="D4123" s="9">
        <f>VLOOKUP(A4123,nasdaq_wtd_mc_ritter_add!$B$2:$D$3373,$D$5)</f>
        <v>3.9164475403522099</v>
      </c>
      <c r="E4123" s="9">
        <f t="shared" si="194"/>
        <v>1.2812509287781761</v>
      </c>
      <c r="F4123" s="9">
        <f t="shared" si="192"/>
        <v>1</v>
      </c>
    </row>
    <row r="4124" spans="1:6" x14ac:dyDescent="0.3">
      <c r="A4124" s="1">
        <v>43930</v>
      </c>
      <c r="B4124">
        <f>VLOOKUP(A4124,NASDAQ_Composite_IXIC_20210721[[Date]:[Close]],5)</f>
        <v>8153.580078</v>
      </c>
      <c r="C4124" s="9">
        <f t="shared" si="193"/>
        <v>2.6429137545234758</v>
      </c>
      <c r="D4124" s="9">
        <f>VLOOKUP(A4124,nasdaq_wtd_mc_ritter_add!$B$2:$D$3373,$D$5)</f>
        <v>3.9368672257223798</v>
      </c>
      <c r="E4124" s="9">
        <f t="shared" si="194"/>
        <v>1.293953471198904</v>
      </c>
      <c r="F4124" s="9">
        <f t="shared" si="192"/>
        <v>1</v>
      </c>
    </row>
    <row r="4125" spans="1:6" x14ac:dyDescent="0.3">
      <c r="A4125" s="1">
        <v>43931</v>
      </c>
      <c r="B4125">
        <f>VLOOKUP(A4125,NASDAQ_Composite_IXIC_20210721[[Date]:[Close]],5)</f>
        <v>8153.580078</v>
      </c>
      <c r="C4125" s="9">
        <f t="shared" si="193"/>
        <v>2.6429137545234758</v>
      </c>
      <c r="D4125" s="9">
        <f>VLOOKUP(A4125,nasdaq_wtd_mc_ritter_add!$B$2:$D$3373,$D$5)</f>
        <v>3.9368672257223798</v>
      </c>
      <c r="E4125" s="9">
        <f t="shared" si="194"/>
        <v>1.293953471198904</v>
      </c>
      <c r="F4125" s="9">
        <f t="shared" si="192"/>
        <v>0</v>
      </c>
    </row>
    <row r="4126" spans="1:6" x14ac:dyDescent="0.3">
      <c r="A4126" s="1">
        <v>43932</v>
      </c>
      <c r="B4126">
        <f>VLOOKUP(A4126,NASDAQ_Composite_IXIC_20210721[[Date]:[Close]],5)</f>
        <v>8153.580078</v>
      </c>
      <c r="C4126" s="9">
        <f t="shared" si="193"/>
        <v>2.6429137545234758</v>
      </c>
      <c r="D4126" s="9">
        <f>VLOOKUP(A4126,nasdaq_wtd_mc_ritter_add!$B$2:$D$3373,$D$5)</f>
        <v>3.9368672257223798</v>
      </c>
      <c r="E4126" s="9">
        <f t="shared" si="194"/>
        <v>1.293953471198904</v>
      </c>
      <c r="F4126" s="9">
        <f t="shared" si="192"/>
        <v>0</v>
      </c>
    </row>
    <row r="4127" spans="1:6" x14ac:dyDescent="0.3">
      <c r="A4127" s="1">
        <v>43933</v>
      </c>
      <c r="B4127">
        <f>VLOOKUP(A4127,NASDAQ_Composite_IXIC_20210721[[Date]:[Close]],5)</f>
        <v>8153.580078</v>
      </c>
      <c r="C4127" s="9">
        <f t="shared" si="193"/>
        <v>2.6429137545234758</v>
      </c>
      <c r="D4127" s="9">
        <f>VLOOKUP(A4127,nasdaq_wtd_mc_ritter_add!$B$2:$D$3373,$D$5)</f>
        <v>3.9368672257223798</v>
      </c>
      <c r="E4127" s="9">
        <f t="shared" si="194"/>
        <v>1.293953471198904</v>
      </c>
      <c r="F4127" s="9">
        <f t="shared" si="192"/>
        <v>0</v>
      </c>
    </row>
    <row r="4128" spans="1:6" x14ac:dyDescent="0.3">
      <c r="A4128" s="1">
        <v>43934</v>
      </c>
      <c r="B4128">
        <f>VLOOKUP(A4128,NASDAQ_Composite_IXIC_20210721[[Date]:[Close]],5)</f>
        <v>8192.4199219999991</v>
      </c>
      <c r="C4128" s="9">
        <f t="shared" si="193"/>
        <v>2.6476659773419433</v>
      </c>
      <c r="D4128" s="9">
        <f>VLOOKUP(A4128,nasdaq_wtd_mc_ritter_add!$B$2:$D$3373,$D$5)</f>
        <v>3.9431953881098698</v>
      </c>
      <c r="E4128" s="9">
        <f t="shared" si="194"/>
        <v>1.2955294107679265</v>
      </c>
      <c r="F4128" s="9">
        <f t="shared" si="192"/>
        <v>1</v>
      </c>
    </row>
    <row r="4129" spans="1:6" x14ac:dyDescent="0.3">
      <c r="A4129" s="1">
        <v>43935</v>
      </c>
      <c r="B4129">
        <f>VLOOKUP(A4129,NASDAQ_Composite_IXIC_20210721[[Date]:[Close]],5)</f>
        <v>8515.7402340000008</v>
      </c>
      <c r="C4129" s="9">
        <f t="shared" si="193"/>
        <v>2.6863728936268449</v>
      </c>
      <c r="D4129" s="9">
        <f>VLOOKUP(A4129,nasdaq_wtd_mc_ritter_add!$B$2:$D$3373,$D$5)</f>
        <v>3.9735763673014399</v>
      </c>
      <c r="E4129" s="9">
        <f t="shared" si="194"/>
        <v>1.287203473674595</v>
      </c>
      <c r="F4129" s="9">
        <f t="shared" si="192"/>
        <v>1</v>
      </c>
    </row>
    <row r="4130" spans="1:6" x14ac:dyDescent="0.3">
      <c r="A4130" s="1">
        <v>43936</v>
      </c>
      <c r="B4130">
        <f>VLOOKUP(A4130,NASDAQ_Composite_IXIC_20210721[[Date]:[Close]],5)</f>
        <v>8393.1796880000002</v>
      </c>
      <c r="C4130" s="9">
        <f t="shared" si="193"/>
        <v>2.671876084489921</v>
      </c>
      <c r="D4130" s="9">
        <f>VLOOKUP(A4130,nasdaq_wtd_mc_ritter_add!$B$2:$D$3373,$D$5)</f>
        <v>3.96762857046168</v>
      </c>
      <c r="E4130" s="9">
        <f t="shared" si="194"/>
        <v>1.2957524859717591</v>
      </c>
      <c r="F4130" s="9">
        <f t="shared" si="192"/>
        <v>1</v>
      </c>
    </row>
    <row r="4131" spans="1:6" x14ac:dyDescent="0.3">
      <c r="A4131" s="1">
        <v>43937</v>
      </c>
      <c r="B4131">
        <f>VLOOKUP(A4131,NASDAQ_Composite_IXIC_20210721[[Date]:[Close]],5)</f>
        <v>8532.3603519999997</v>
      </c>
      <c r="C4131" s="9">
        <f t="shared" si="193"/>
        <v>2.6883226854152662</v>
      </c>
      <c r="D4131" s="9">
        <f>VLOOKUP(A4131,nasdaq_wtd_mc_ritter_add!$B$2:$D$3373,$D$5)</f>
        <v>3.9687900493282902</v>
      </c>
      <c r="E4131" s="9">
        <f t="shared" si="194"/>
        <v>1.280467363913024</v>
      </c>
      <c r="F4131" s="9">
        <f t="shared" si="192"/>
        <v>1</v>
      </c>
    </row>
    <row r="4132" spans="1:6" x14ac:dyDescent="0.3">
      <c r="A4132" s="1">
        <v>43938</v>
      </c>
      <c r="B4132">
        <f>VLOOKUP(A4132,NASDAQ_Composite_IXIC_20210721[[Date]:[Close]],5)</f>
        <v>8650.1396480000003</v>
      </c>
      <c r="C4132" s="9">
        <f t="shared" si="193"/>
        <v>2.7020321154397022</v>
      </c>
      <c r="D4132" s="9">
        <f>VLOOKUP(A4132,nasdaq_wtd_mc_ritter_add!$B$2:$D$3373,$D$5)</f>
        <v>3.9941290770242399</v>
      </c>
      <c r="E4132" s="9">
        <f t="shared" si="194"/>
        <v>1.2920969615845377</v>
      </c>
      <c r="F4132" s="9">
        <f t="shared" si="192"/>
        <v>1</v>
      </c>
    </row>
    <row r="4133" spans="1:6" x14ac:dyDescent="0.3">
      <c r="A4133" s="1">
        <v>43939</v>
      </c>
      <c r="B4133">
        <f>VLOOKUP(A4133,NASDAQ_Composite_IXIC_20210721[[Date]:[Close]],5)</f>
        <v>8650.1396480000003</v>
      </c>
      <c r="C4133" s="9">
        <f t="shared" si="193"/>
        <v>2.7020321154397022</v>
      </c>
      <c r="D4133" s="9">
        <f>VLOOKUP(A4133,nasdaq_wtd_mc_ritter_add!$B$2:$D$3373,$D$5)</f>
        <v>3.9941290770242399</v>
      </c>
      <c r="E4133" s="9">
        <f t="shared" si="194"/>
        <v>1.2920969615845377</v>
      </c>
      <c r="F4133" s="9">
        <f t="shared" si="192"/>
        <v>0</v>
      </c>
    </row>
    <row r="4134" spans="1:6" x14ac:dyDescent="0.3">
      <c r="A4134" s="1">
        <v>43940</v>
      </c>
      <c r="B4134">
        <f>VLOOKUP(A4134,NASDAQ_Composite_IXIC_20210721[[Date]:[Close]],5)</f>
        <v>8650.1396480000003</v>
      </c>
      <c r="C4134" s="9">
        <f t="shared" si="193"/>
        <v>2.7020321154397022</v>
      </c>
      <c r="D4134" s="9">
        <f>VLOOKUP(A4134,nasdaq_wtd_mc_ritter_add!$B$2:$D$3373,$D$5)</f>
        <v>3.9941290770242399</v>
      </c>
      <c r="E4134" s="9">
        <f t="shared" si="194"/>
        <v>1.2920969615845377</v>
      </c>
      <c r="F4134" s="9">
        <f t="shared" si="192"/>
        <v>0</v>
      </c>
    </row>
    <row r="4135" spans="1:6" x14ac:dyDescent="0.3">
      <c r="A4135" s="1">
        <v>43941</v>
      </c>
      <c r="B4135">
        <f>VLOOKUP(A4135,NASDAQ_Composite_IXIC_20210721[[Date]:[Close]],5)</f>
        <v>8560.7304690000001</v>
      </c>
      <c r="C4135" s="9">
        <f t="shared" si="193"/>
        <v>2.6916421720251398</v>
      </c>
      <c r="D4135" s="9">
        <f>VLOOKUP(A4135,nasdaq_wtd_mc_ritter_add!$B$2:$D$3373,$D$5)</f>
        <v>4.0000916300016103</v>
      </c>
      <c r="E4135" s="9">
        <f t="shared" si="194"/>
        <v>1.3084494579764705</v>
      </c>
      <c r="F4135" s="9">
        <f t="shared" si="192"/>
        <v>1</v>
      </c>
    </row>
    <row r="4136" spans="1:6" x14ac:dyDescent="0.3">
      <c r="A4136" s="1">
        <v>43942</v>
      </c>
      <c r="B4136">
        <f>VLOOKUP(A4136,NASDAQ_Composite_IXIC_20210721[[Date]:[Close]],5)</f>
        <v>8263.2304690000001</v>
      </c>
      <c r="C4136" s="9">
        <f t="shared" si="193"/>
        <v>2.6562722593646848</v>
      </c>
      <c r="D4136" s="9">
        <f>VLOOKUP(A4136,nasdaq_wtd_mc_ritter_add!$B$2:$D$3373,$D$5)</f>
        <v>3.9620941623478299</v>
      </c>
      <c r="E4136" s="9">
        <f t="shared" si="194"/>
        <v>1.305821902983145</v>
      </c>
      <c r="F4136" s="9">
        <f t="shared" si="192"/>
        <v>1</v>
      </c>
    </row>
    <row r="4137" spans="1:6" x14ac:dyDescent="0.3">
      <c r="A4137" s="1">
        <v>43943</v>
      </c>
      <c r="B4137">
        <f>VLOOKUP(A4137,NASDAQ_Composite_IXIC_20210721[[Date]:[Close]],5)</f>
        <v>8495.3798829999996</v>
      </c>
      <c r="C4137" s="9">
        <f t="shared" si="193"/>
        <v>2.6839791228954342</v>
      </c>
      <c r="D4137" s="9">
        <f>VLOOKUP(A4137,nasdaq_wtd_mc_ritter_add!$B$2:$D$3373,$D$5)</f>
        <v>4.01106052260136</v>
      </c>
      <c r="E4137" s="9">
        <f t="shared" si="194"/>
        <v>1.3270813997059259</v>
      </c>
      <c r="F4137" s="9">
        <f t="shared" si="192"/>
        <v>1</v>
      </c>
    </row>
    <row r="4138" spans="1:6" x14ac:dyDescent="0.3">
      <c r="A4138" s="1">
        <v>43944</v>
      </c>
      <c r="B4138">
        <f>VLOOKUP(A4138,NASDAQ_Composite_IXIC_20210721[[Date]:[Close]],5)</f>
        <v>8494.75</v>
      </c>
      <c r="C4138" s="9">
        <f t="shared" si="193"/>
        <v>2.6839049759637001</v>
      </c>
      <c r="D4138" s="9">
        <f>VLOOKUP(A4138,nasdaq_wtd_mc_ritter_add!$B$2:$D$3373,$D$5)</f>
        <v>4.01939191715873</v>
      </c>
      <c r="E4138" s="9">
        <f t="shared" si="194"/>
        <v>1.3354869411950299</v>
      </c>
      <c r="F4138" s="9">
        <f t="shared" si="192"/>
        <v>1</v>
      </c>
    </row>
    <row r="4139" spans="1:6" x14ac:dyDescent="0.3">
      <c r="A4139" s="1">
        <v>43945</v>
      </c>
      <c r="B4139">
        <f>VLOOKUP(A4139,NASDAQ_Composite_IXIC_20210721[[Date]:[Close]],5)</f>
        <v>8634.5195309999999</v>
      </c>
      <c r="C4139" s="9">
        <f t="shared" si="193"/>
        <v>2.7002247183611248</v>
      </c>
      <c r="D4139" s="9">
        <f>VLOOKUP(A4139,nasdaq_wtd_mc_ritter_add!$B$2:$D$3373,$D$5)</f>
        <v>4.0443287690102201</v>
      </c>
      <c r="E4139" s="9">
        <f t="shared" si="194"/>
        <v>1.3441040506490953</v>
      </c>
      <c r="F4139" s="9">
        <f t="shared" si="192"/>
        <v>1</v>
      </c>
    </row>
    <row r="4140" spans="1:6" x14ac:dyDescent="0.3">
      <c r="A4140" s="1">
        <v>43946</v>
      </c>
      <c r="B4140">
        <f>VLOOKUP(A4140,NASDAQ_Composite_IXIC_20210721[[Date]:[Close]],5)</f>
        <v>8634.5195309999999</v>
      </c>
      <c r="C4140" s="9">
        <f t="shared" si="193"/>
        <v>2.7002247183611248</v>
      </c>
      <c r="D4140" s="9">
        <f>VLOOKUP(A4140,nasdaq_wtd_mc_ritter_add!$B$2:$D$3373,$D$5)</f>
        <v>4.0443287690102201</v>
      </c>
      <c r="E4140" s="9">
        <f t="shared" si="194"/>
        <v>1.3441040506490953</v>
      </c>
      <c r="F4140" s="9">
        <f t="shared" si="192"/>
        <v>0</v>
      </c>
    </row>
    <row r="4141" spans="1:6" x14ac:dyDescent="0.3">
      <c r="A4141" s="1">
        <v>43947</v>
      </c>
      <c r="B4141">
        <f>VLOOKUP(A4141,NASDAQ_Composite_IXIC_20210721[[Date]:[Close]],5)</f>
        <v>8634.5195309999999</v>
      </c>
      <c r="C4141" s="9">
        <f t="shared" si="193"/>
        <v>2.7002247183611248</v>
      </c>
      <c r="D4141" s="9">
        <f>VLOOKUP(A4141,nasdaq_wtd_mc_ritter_add!$B$2:$D$3373,$D$5)</f>
        <v>4.0443287690102201</v>
      </c>
      <c r="E4141" s="9">
        <f t="shared" si="194"/>
        <v>1.3441040506490953</v>
      </c>
      <c r="F4141" s="9">
        <f t="shared" si="192"/>
        <v>0</v>
      </c>
    </row>
    <row r="4142" spans="1:6" x14ac:dyDescent="0.3">
      <c r="A4142" s="1">
        <v>43948</v>
      </c>
      <c r="B4142">
        <f>VLOOKUP(A4142,NASDAQ_Composite_IXIC_20210721[[Date]:[Close]],5)</f>
        <v>8730.1601559999999</v>
      </c>
      <c r="C4142" s="9">
        <f t="shared" si="193"/>
        <v>2.7112403655073818</v>
      </c>
      <c r="D4142" s="9">
        <f>VLOOKUP(A4142,nasdaq_wtd_mc_ritter_add!$B$2:$D$3373,$D$5)</f>
        <v>4.0571354300424698</v>
      </c>
      <c r="E4142" s="9">
        <f t="shared" si="194"/>
        <v>1.345895064535088</v>
      </c>
      <c r="F4142" s="9">
        <f t="shared" si="192"/>
        <v>1</v>
      </c>
    </row>
    <row r="4143" spans="1:6" x14ac:dyDescent="0.3">
      <c r="A4143" s="1">
        <v>43949</v>
      </c>
      <c r="B4143">
        <f>VLOOKUP(A4143,NASDAQ_Composite_IXIC_20210721[[Date]:[Close]],5)</f>
        <v>8607.7304690000001</v>
      </c>
      <c r="C4143" s="9">
        <f t="shared" si="193"/>
        <v>2.6971173415911798</v>
      </c>
      <c r="D4143" s="9">
        <f>VLOOKUP(A4143,nasdaq_wtd_mc_ritter_add!$B$2:$D$3373,$D$5)</f>
        <v>4.0353821308043898</v>
      </c>
      <c r="E4143" s="9">
        <f t="shared" si="194"/>
        <v>1.33826478921321</v>
      </c>
      <c r="F4143" s="9">
        <f t="shared" si="192"/>
        <v>1</v>
      </c>
    </row>
    <row r="4144" spans="1:6" x14ac:dyDescent="0.3">
      <c r="A4144" s="1">
        <v>43950</v>
      </c>
      <c r="B4144">
        <f>VLOOKUP(A4144,NASDAQ_Composite_IXIC_20210721[[Date]:[Close]],5)</f>
        <v>8914.7099610000005</v>
      </c>
      <c r="C4144" s="9">
        <f t="shared" si="193"/>
        <v>2.732159367315238</v>
      </c>
      <c r="D4144" s="9">
        <f>VLOOKUP(A4144,nasdaq_wtd_mc_ritter_add!$B$2:$D$3373,$D$5)</f>
        <v>4.0786268547938302</v>
      </c>
      <c r="E4144" s="9">
        <f t="shared" si="194"/>
        <v>1.3464674874785922</v>
      </c>
      <c r="F4144" s="9">
        <f t="shared" si="192"/>
        <v>1</v>
      </c>
    </row>
    <row r="4145" spans="1:6" x14ac:dyDescent="0.3">
      <c r="A4145" s="1">
        <v>43951</v>
      </c>
      <c r="B4145">
        <f>VLOOKUP(A4145,NASDAQ_Composite_IXIC_20210721[[Date]:[Close]],5)</f>
        <v>8889.5498050000006</v>
      </c>
      <c r="C4145" s="9">
        <f t="shared" si="193"/>
        <v>2.7293330579848858</v>
      </c>
      <c r="D4145" s="9">
        <f>VLOOKUP(A4145,nasdaq_wtd_mc_ritter_add!$B$2:$D$3373,$D$5)</f>
        <v>4.0891482723580097</v>
      </c>
      <c r="E4145" s="9">
        <f t="shared" si="194"/>
        <v>1.3598152143731239</v>
      </c>
      <c r="F4145" s="9">
        <f t="shared" si="192"/>
        <v>1</v>
      </c>
    </row>
    <row r="4146" spans="1:6" x14ac:dyDescent="0.3">
      <c r="A4146" s="1">
        <v>43952</v>
      </c>
      <c r="B4146">
        <f>VLOOKUP(A4146,NASDAQ_Composite_IXIC_20210721[[Date]:[Close]],5)</f>
        <v>8604.9501949999994</v>
      </c>
      <c r="C4146" s="9">
        <f t="shared" si="193"/>
        <v>2.6967942920815249</v>
      </c>
      <c r="D4146" s="9">
        <f>VLOOKUP(A4146,nasdaq_wtd_mc_ritter_add!$B$2:$D$3373,$D$5)</f>
        <v>4.0655618078524602</v>
      </c>
      <c r="E4146" s="9">
        <f t="shared" si="194"/>
        <v>1.3687675157709354</v>
      </c>
      <c r="F4146" s="9">
        <f t="shared" si="192"/>
        <v>1</v>
      </c>
    </row>
    <row r="4147" spans="1:6" x14ac:dyDescent="0.3">
      <c r="A4147" s="1">
        <v>43953</v>
      </c>
      <c r="B4147">
        <f>VLOOKUP(A4147,NASDAQ_Composite_IXIC_20210721[[Date]:[Close]],5)</f>
        <v>8604.9501949999994</v>
      </c>
      <c r="C4147" s="9">
        <f t="shared" si="193"/>
        <v>2.6967942920815249</v>
      </c>
      <c r="D4147" s="9">
        <f>VLOOKUP(A4147,nasdaq_wtd_mc_ritter_add!$B$2:$D$3373,$D$5)</f>
        <v>4.0655618078524602</v>
      </c>
      <c r="E4147" s="9">
        <f t="shared" si="194"/>
        <v>1.3687675157709354</v>
      </c>
      <c r="F4147" s="9">
        <f t="shared" si="192"/>
        <v>0</v>
      </c>
    </row>
    <row r="4148" spans="1:6" x14ac:dyDescent="0.3">
      <c r="A4148" s="1">
        <v>43954</v>
      </c>
      <c r="B4148">
        <f>VLOOKUP(A4148,NASDAQ_Composite_IXIC_20210721[[Date]:[Close]],5)</f>
        <v>8604.9501949999994</v>
      </c>
      <c r="C4148" s="9">
        <f t="shared" si="193"/>
        <v>2.6967942920815249</v>
      </c>
      <c r="D4148" s="9">
        <f>VLOOKUP(A4148,nasdaq_wtd_mc_ritter_add!$B$2:$D$3373,$D$5)</f>
        <v>4.0655618078524602</v>
      </c>
      <c r="E4148" s="9">
        <f t="shared" si="194"/>
        <v>1.3687675157709354</v>
      </c>
      <c r="F4148" s="9">
        <f t="shared" si="192"/>
        <v>0</v>
      </c>
    </row>
    <row r="4149" spans="1:6" x14ac:dyDescent="0.3">
      <c r="A4149" s="1">
        <v>43955</v>
      </c>
      <c r="B4149">
        <f>VLOOKUP(A4149,NASDAQ_Composite_IXIC_20210721[[Date]:[Close]],5)</f>
        <v>8710.7099610000005</v>
      </c>
      <c r="C4149" s="9">
        <f t="shared" si="193"/>
        <v>2.7090099489131587</v>
      </c>
      <c r="D4149" s="9">
        <f>VLOOKUP(A4149,nasdaq_wtd_mc_ritter_add!$B$2:$D$3373,$D$5)</f>
        <v>4.0863188360535903</v>
      </c>
      <c r="E4149" s="9">
        <f t="shared" si="194"/>
        <v>1.3773088871404315</v>
      </c>
      <c r="F4149" s="9">
        <f t="shared" si="192"/>
        <v>1</v>
      </c>
    </row>
    <row r="4150" spans="1:6" x14ac:dyDescent="0.3">
      <c r="A4150" s="1">
        <v>43956</v>
      </c>
      <c r="B4150">
        <f>VLOOKUP(A4150,NASDAQ_Composite_IXIC_20210721[[Date]:[Close]],5)</f>
        <v>8809.1201170000004</v>
      </c>
      <c r="C4150" s="9">
        <f t="shared" si="193"/>
        <v>2.7202442120969428</v>
      </c>
      <c r="D4150" s="9">
        <f>VLOOKUP(A4150,nasdaq_wtd_mc_ritter_add!$B$2:$D$3373,$D$5)</f>
        <v>4.1063601248595196</v>
      </c>
      <c r="E4150" s="9">
        <f t="shared" si="194"/>
        <v>1.3861159127625768</v>
      </c>
      <c r="F4150" s="9">
        <f t="shared" si="192"/>
        <v>1</v>
      </c>
    </row>
    <row r="4151" spans="1:6" x14ac:dyDescent="0.3">
      <c r="A4151" s="1">
        <v>43957</v>
      </c>
      <c r="B4151">
        <f>VLOOKUP(A4151,NASDAQ_Composite_IXIC_20210721[[Date]:[Close]],5)</f>
        <v>8854.3896480000003</v>
      </c>
      <c r="C4151" s="9">
        <f t="shared" si="193"/>
        <v>2.7253699918223129</v>
      </c>
      <c r="D4151" s="9">
        <f>VLOOKUP(A4151,nasdaq_wtd_mc_ritter_add!$B$2:$D$3373,$D$5)</f>
        <v>4.1160188812042398</v>
      </c>
      <c r="E4151" s="9">
        <f t="shared" si="194"/>
        <v>1.3906488893819269</v>
      </c>
      <c r="F4151" s="9">
        <f t="shared" si="192"/>
        <v>1</v>
      </c>
    </row>
    <row r="4152" spans="1:6" x14ac:dyDescent="0.3">
      <c r="A4152" s="1">
        <v>43958</v>
      </c>
      <c r="B4152">
        <f>VLOOKUP(A4152,NASDAQ_Composite_IXIC_20210721[[Date]:[Close]],5)</f>
        <v>8979.6601559999999</v>
      </c>
      <c r="C4152" s="9">
        <f t="shared" si="193"/>
        <v>2.7394186874033304</v>
      </c>
      <c r="D4152" s="9">
        <f>VLOOKUP(A4152,nasdaq_wtd_mc_ritter_add!$B$2:$D$3373,$D$5)</f>
        <v>4.1497684336639997</v>
      </c>
      <c r="E4152" s="9">
        <f t="shared" si="194"/>
        <v>1.4103497462606693</v>
      </c>
      <c r="F4152" s="9">
        <f t="shared" si="192"/>
        <v>1</v>
      </c>
    </row>
    <row r="4153" spans="1:6" x14ac:dyDescent="0.3">
      <c r="A4153" s="1">
        <v>43959</v>
      </c>
      <c r="B4153">
        <f>VLOOKUP(A4153,NASDAQ_Composite_IXIC_20210721[[Date]:[Close]],5)</f>
        <v>9121.3203130000002</v>
      </c>
      <c r="C4153" s="9">
        <f t="shared" si="193"/>
        <v>2.7550712151189627</v>
      </c>
      <c r="D4153" s="9">
        <f>VLOOKUP(A4153,nasdaq_wtd_mc_ritter_add!$B$2:$D$3373,$D$5)</f>
        <v>4.1637617805303702</v>
      </c>
      <c r="E4153" s="9">
        <f t="shared" si="194"/>
        <v>1.4086905654114075</v>
      </c>
      <c r="F4153" s="9">
        <f t="shared" si="192"/>
        <v>1</v>
      </c>
    </row>
    <row r="4154" spans="1:6" x14ac:dyDescent="0.3">
      <c r="A4154" s="1">
        <v>43960</v>
      </c>
      <c r="B4154">
        <f>VLOOKUP(A4154,NASDAQ_Composite_IXIC_20210721[[Date]:[Close]],5)</f>
        <v>9121.3203130000002</v>
      </c>
      <c r="C4154" s="9">
        <f t="shared" si="193"/>
        <v>2.7550712151189627</v>
      </c>
      <c r="D4154" s="9">
        <f>VLOOKUP(A4154,nasdaq_wtd_mc_ritter_add!$B$2:$D$3373,$D$5)</f>
        <v>4.1637617805303702</v>
      </c>
      <c r="E4154" s="9">
        <f t="shared" si="194"/>
        <v>1.4086905654114075</v>
      </c>
      <c r="F4154" s="9">
        <f t="shared" si="192"/>
        <v>0</v>
      </c>
    </row>
    <row r="4155" spans="1:6" x14ac:dyDescent="0.3">
      <c r="A4155" s="1">
        <v>43961</v>
      </c>
      <c r="B4155">
        <f>VLOOKUP(A4155,NASDAQ_Composite_IXIC_20210721[[Date]:[Close]],5)</f>
        <v>9121.3203130000002</v>
      </c>
      <c r="C4155" s="9">
        <f t="shared" si="193"/>
        <v>2.7550712151189627</v>
      </c>
      <c r="D4155" s="9">
        <f>VLOOKUP(A4155,nasdaq_wtd_mc_ritter_add!$B$2:$D$3373,$D$5)</f>
        <v>4.1637617805303702</v>
      </c>
      <c r="E4155" s="9">
        <f t="shared" si="194"/>
        <v>1.4086905654114075</v>
      </c>
      <c r="F4155" s="9">
        <f t="shared" si="192"/>
        <v>0</v>
      </c>
    </row>
    <row r="4156" spans="1:6" x14ac:dyDescent="0.3">
      <c r="A4156" s="1">
        <v>43962</v>
      </c>
      <c r="B4156">
        <f>VLOOKUP(A4156,NASDAQ_Composite_IXIC_20210721[[Date]:[Close]],5)</f>
        <v>9192.3398440000001</v>
      </c>
      <c r="C4156" s="9">
        <f t="shared" si="193"/>
        <v>2.7628271619263272</v>
      </c>
      <c r="D4156" s="9">
        <f>VLOOKUP(A4156,nasdaq_wtd_mc_ritter_add!$B$2:$D$3373,$D$5)</f>
        <v>4.1794206049727496</v>
      </c>
      <c r="E4156" s="9">
        <f t="shared" si="194"/>
        <v>1.4165934430464224</v>
      </c>
      <c r="F4156" s="9">
        <f t="shared" si="192"/>
        <v>1</v>
      </c>
    </row>
    <row r="4157" spans="1:6" x14ac:dyDescent="0.3">
      <c r="A4157" s="1">
        <v>43963</v>
      </c>
      <c r="B4157">
        <f>VLOOKUP(A4157,NASDAQ_Composite_IXIC_20210721[[Date]:[Close]],5)</f>
        <v>9002.5498050000006</v>
      </c>
      <c r="C4157" s="9">
        <f t="shared" si="193"/>
        <v>2.7419644992264898</v>
      </c>
      <c r="D4157" s="9">
        <f>VLOOKUP(A4157,nasdaq_wtd_mc_ritter_add!$B$2:$D$3373,$D$5)</f>
        <v>4.1663276053822598</v>
      </c>
      <c r="E4157" s="9">
        <f t="shared" si="194"/>
        <v>1.42436310615577</v>
      </c>
      <c r="F4157" s="9">
        <f t="shared" si="192"/>
        <v>1</v>
      </c>
    </row>
    <row r="4158" spans="1:6" x14ac:dyDescent="0.3">
      <c r="A4158" s="1">
        <v>43964</v>
      </c>
      <c r="B4158">
        <f>VLOOKUP(A4158,NASDAQ_Composite_IXIC_20210721[[Date]:[Close]],5)</f>
        <v>8863.1699219999991</v>
      </c>
      <c r="C4158" s="9">
        <f t="shared" si="193"/>
        <v>2.7263611299848902</v>
      </c>
      <c r="D4158" s="9">
        <f>VLOOKUP(A4158,nasdaq_wtd_mc_ritter_add!$B$2:$D$3373,$D$5)</f>
        <v>4.1495468182892301</v>
      </c>
      <c r="E4158" s="9">
        <f t="shared" si="194"/>
        <v>1.4231856883043399</v>
      </c>
      <c r="F4158" s="9">
        <f t="shared" si="192"/>
        <v>1</v>
      </c>
    </row>
    <row r="4159" spans="1:6" x14ac:dyDescent="0.3">
      <c r="A4159" s="1">
        <v>43965</v>
      </c>
      <c r="B4159">
        <f>VLOOKUP(A4159,NASDAQ_Composite_IXIC_20210721[[Date]:[Close]],5)</f>
        <v>8943.7197269999997</v>
      </c>
      <c r="C4159" s="9">
        <f t="shared" si="193"/>
        <v>2.7354082298438671</v>
      </c>
      <c r="D4159" s="9">
        <f>VLOOKUP(A4159,nasdaq_wtd_mc_ritter_add!$B$2:$D$3373,$D$5)</f>
        <v>4.15523450477788</v>
      </c>
      <c r="E4159" s="9">
        <f t="shared" si="194"/>
        <v>1.4198262749340129</v>
      </c>
      <c r="F4159" s="9">
        <f t="shared" si="192"/>
        <v>1</v>
      </c>
    </row>
    <row r="4160" spans="1:6" x14ac:dyDescent="0.3">
      <c r="A4160" s="1">
        <v>43966</v>
      </c>
      <c r="B4160">
        <f>VLOOKUP(A4160,NASDAQ_Composite_IXIC_20210721[[Date]:[Close]],5)</f>
        <v>9014.5595699999994</v>
      </c>
      <c r="C4160" s="9">
        <f t="shared" si="193"/>
        <v>2.7432976505693345</v>
      </c>
      <c r="D4160" s="9">
        <f>VLOOKUP(A4160,nasdaq_wtd_mc_ritter_add!$B$2:$D$3373,$D$5)</f>
        <v>4.1747060854849796</v>
      </c>
      <c r="E4160" s="9">
        <f t="shared" si="194"/>
        <v>1.4314084349156451</v>
      </c>
      <c r="F4160" s="9">
        <f t="shared" si="192"/>
        <v>1</v>
      </c>
    </row>
    <row r="4161" spans="1:6" x14ac:dyDescent="0.3">
      <c r="A4161" s="1">
        <v>43967</v>
      </c>
      <c r="B4161">
        <f>VLOOKUP(A4161,NASDAQ_Composite_IXIC_20210721[[Date]:[Close]],5)</f>
        <v>9014.5595699999994</v>
      </c>
      <c r="C4161" s="9">
        <f t="shared" si="193"/>
        <v>2.7432976505693345</v>
      </c>
      <c r="D4161" s="9">
        <f>VLOOKUP(A4161,nasdaq_wtd_mc_ritter_add!$B$2:$D$3373,$D$5)</f>
        <v>4.1747060854849796</v>
      </c>
      <c r="E4161" s="9">
        <f t="shared" si="194"/>
        <v>1.4314084349156451</v>
      </c>
      <c r="F4161" s="9">
        <f t="shared" si="192"/>
        <v>0</v>
      </c>
    </row>
    <row r="4162" spans="1:6" x14ac:dyDescent="0.3">
      <c r="A4162" s="1">
        <v>43968</v>
      </c>
      <c r="B4162">
        <f>VLOOKUP(A4162,NASDAQ_Composite_IXIC_20210721[[Date]:[Close]],5)</f>
        <v>9014.5595699999994</v>
      </c>
      <c r="C4162" s="9">
        <f t="shared" si="193"/>
        <v>2.7432976505693345</v>
      </c>
      <c r="D4162" s="9">
        <f>VLOOKUP(A4162,nasdaq_wtd_mc_ritter_add!$B$2:$D$3373,$D$5)</f>
        <v>4.1747060854849796</v>
      </c>
      <c r="E4162" s="9">
        <f t="shared" si="194"/>
        <v>1.4314084349156451</v>
      </c>
      <c r="F4162" s="9">
        <f t="shared" si="192"/>
        <v>0</v>
      </c>
    </row>
    <row r="4163" spans="1:6" x14ac:dyDescent="0.3">
      <c r="A4163" s="1">
        <v>43969</v>
      </c>
      <c r="B4163">
        <f>VLOOKUP(A4163,NASDAQ_Composite_IXIC_20210721[[Date]:[Close]],5)</f>
        <v>9234.8300780000009</v>
      </c>
      <c r="C4163" s="9">
        <f t="shared" si="193"/>
        <v>2.7674388640472687</v>
      </c>
      <c r="D4163" s="9">
        <f>VLOOKUP(A4163,nasdaq_wtd_mc_ritter_add!$B$2:$D$3373,$D$5)</f>
        <v>4.1876435370860001</v>
      </c>
      <c r="E4163" s="9">
        <f t="shared" si="194"/>
        <v>1.4202046730387314</v>
      </c>
      <c r="F4163" s="9">
        <f t="shared" si="192"/>
        <v>1</v>
      </c>
    </row>
    <row r="4164" spans="1:6" x14ac:dyDescent="0.3">
      <c r="A4164" s="1">
        <v>43970</v>
      </c>
      <c r="B4164">
        <f>VLOOKUP(A4164,NASDAQ_Composite_IXIC_20210721[[Date]:[Close]],5)</f>
        <v>9185.0996090000008</v>
      </c>
      <c r="C4164" s="9">
        <f t="shared" si="193"/>
        <v>2.7620392137039298</v>
      </c>
      <c r="D4164" s="9">
        <f>VLOOKUP(A4164,nasdaq_wtd_mc_ritter_add!$B$2:$D$3373,$D$5)</f>
        <v>4.1954796169064998</v>
      </c>
      <c r="E4164" s="9">
        <f t="shared" si="194"/>
        <v>1.43344040320257</v>
      </c>
      <c r="F4164" s="9">
        <f t="shared" si="192"/>
        <v>1</v>
      </c>
    </row>
    <row r="4165" spans="1:6" x14ac:dyDescent="0.3">
      <c r="A4165" s="1">
        <v>43971</v>
      </c>
      <c r="B4165">
        <f>VLOOKUP(A4165,NASDAQ_Composite_IXIC_20210721[[Date]:[Close]],5)</f>
        <v>9375.7802730000003</v>
      </c>
      <c r="C4165" s="9">
        <f t="shared" si="193"/>
        <v>2.782586447861898</v>
      </c>
      <c r="D4165" s="9">
        <f>VLOOKUP(A4165,nasdaq_wtd_mc_ritter_add!$B$2:$D$3373,$D$5)</f>
        <v>4.2312730051374396</v>
      </c>
      <c r="E4165" s="9">
        <f t="shared" si="194"/>
        <v>1.4486865572755416</v>
      </c>
      <c r="F4165" s="9">
        <f t="shared" si="192"/>
        <v>1</v>
      </c>
    </row>
    <row r="4166" spans="1:6" x14ac:dyDescent="0.3">
      <c r="A4166" s="1">
        <v>43972</v>
      </c>
      <c r="B4166">
        <f>VLOOKUP(A4166,NASDAQ_Composite_IXIC_20210721[[Date]:[Close]],5)</f>
        <v>9284.8798829999996</v>
      </c>
      <c r="C4166" s="9">
        <f t="shared" si="193"/>
        <v>2.7728439083977134</v>
      </c>
      <c r="D4166" s="9">
        <f>VLOOKUP(A4166,nasdaq_wtd_mc_ritter_add!$B$2:$D$3373,$D$5)</f>
        <v>4.2309217027119397</v>
      </c>
      <c r="E4166" s="9">
        <f t="shared" si="194"/>
        <v>1.4580777943142262</v>
      </c>
      <c r="F4166" s="9">
        <f t="shared" si="192"/>
        <v>1</v>
      </c>
    </row>
    <row r="4167" spans="1:6" x14ac:dyDescent="0.3">
      <c r="A4167" s="1">
        <v>43973</v>
      </c>
      <c r="B4167">
        <f>VLOOKUP(A4167,NASDAQ_Composite_IXIC_20210721[[Date]:[Close]],5)</f>
        <v>9324.5898440000001</v>
      </c>
      <c r="C4167" s="9">
        <f t="shared" si="193"/>
        <v>2.7771116303536649</v>
      </c>
      <c r="D4167" s="9">
        <f>VLOOKUP(A4167,nasdaq_wtd_mc_ritter_add!$B$2:$D$3373,$D$5)</f>
        <v>4.2453484348083199</v>
      </c>
      <c r="E4167" s="9">
        <f t="shared" si="194"/>
        <v>1.468236804454655</v>
      </c>
      <c r="F4167" s="9">
        <f t="shared" si="192"/>
        <v>1</v>
      </c>
    </row>
    <row r="4168" spans="1:6" x14ac:dyDescent="0.3">
      <c r="A4168" s="1">
        <v>43974</v>
      </c>
      <c r="B4168">
        <f>VLOOKUP(A4168,NASDAQ_Composite_IXIC_20210721[[Date]:[Close]],5)</f>
        <v>9324.5898440000001</v>
      </c>
      <c r="C4168" s="9">
        <f t="shared" si="193"/>
        <v>2.7771116303536649</v>
      </c>
      <c r="D4168" s="9">
        <f>VLOOKUP(A4168,nasdaq_wtd_mc_ritter_add!$B$2:$D$3373,$D$5)</f>
        <v>4.2453484348083199</v>
      </c>
      <c r="E4168" s="9">
        <f t="shared" si="194"/>
        <v>1.468236804454655</v>
      </c>
      <c r="F4168" s="9">
        <f t="shared" ref="F4168:F4231" si="195">IF(OR(C4168=C4167,D4168=D4167),0,1)</f>
        <v>0</v>
      </c>
    </row>
    <row r="4169" spans="1:6" x14ac:dyDescent="0.3">
      <c r="A4169" s="1">
        <v>43975</v>
      </c>
      <c r="B4169">
        <f>VLOOKUP(A4169,NASDAQ_Composite_IXIC_20210721[[Date]:[Close]],5)</f>
        <v>9324.5898440000001</v>
      </c>
      <c r="C4169" s="9">
        <f t="shared" ref="C4169:C4232" si="196">$C$5+LN(B4169)-$A$6</f>
        <v>2.7771116303536649</v>
      </c>
      <c r="D4169" s="9">
        <f>VLOOKUP(A4169,nasdaq_wtd_mc_ritter_add!$B$2:$D$3373,$D$5)</f>
        <v>4.2453484348083199</v>
      </c>
      <c r="E4169" s="9">
        <f t="shared" ref="E4169:E4232" si="197">IF($E$5&lt;=$A4169,D4169-VLOOKUP(A4169,$A$7:$C$4936,3),0)</f>
        <v>1.468236804454655</v>
      </c>
      <c r="F4169" s="9">
        <f t="shared" si="195"/>
        <v>0</v>
      </c>
    </row>
    <row r="4170" spans="1:6" x14ac:dyDescent="0.3">
      <c r="A4170" s="1">
        <v>43976</v>
      </c>
      <c r="B4170">
        <f>VLOOKUP(A4170,NASDAQ_Composite_IXIC_20210721[[Date]:[Close]],5)</f>
        <v>9324.5898440000001</v>
      </c>
      <c r="C4170" s="9">
        <f t="shared" si="196"/>
        <v>2.7771116303536649</v>
      </c>
      <c r="D4170" s="9">
        <f>VLOOKUP(A4170,nasdaq_wtd_mc_ritter_add!$B$2:$D$3373,$D$5)</f>
        <v>4.2453484348083199</v>
      </c>
      <c r="E4170" s="9">
        <f t="shared" si="197"/>
        <v>1.468236804454655</v>
      </c>
      <c r="F4170" s="9">
        <f t="shared" si="195"/>
        <v>0</v>
      </c>
    </row>
    <row r="4171" spans="1:6" x14ac:dyDescent="0.3">
      <c r="A4171" s="1">
        <v>43977</v>
      </c>
      <c r="B4171">
        <f>VLOOKUP(A4171,NASDAQ_Composite_IXIC_20210721[[Date]:[Close]],5)</f>
        <v>9340.2197269999997</v>
      </c>
      <c r="C4171" s="9">
        <f t="shared" si="196"/>
        <v>2.7787864276875416</v>
      </c>
      <c r="D4171" s="9">
        <f>VLOOKUP(A4171,nasdaq_wtd_mc_ritter_add!$B$2:$D$3373,$D$5)</f>
        <v>4.2326115012513403</v>
      </c>
      <c r="E4171" s="9">
        <f t="shared" si="197"/>
        <v>1.4538250735637988</v>
      </c>
      <c r="F4171" s="9">
        <f t="shared" si="195"/>
        <v>1</v>
      </c>
    </row>
    <row r="4172" spans="1:6" x14ac:dyDescent="0.3">
      <c r="A4172" s="1">
        <v>43978</v>
      </c>
      <c r="B4172">
        <f>VLOOKUP(A4172,NASDAQ_Composite_IXIC_20210721[[Date]:[Close]],5)</f>
        <v>9412.3603519999997</v>
      </c>
      <c r="C4172" s="9">
        <f t="shared" si="196"/>
        <v>2.7864804069238227</v>
      </c>
      <c r="D4172" s="9">
        <f>VLOOKUP(A4172,nasdaq_wtd_mc_ritter_add!$B$2:$D$3373,$D$5)</f>
        <v>4.2237319553535899</v>
      </c>
      <c r="E4172" s="9">
        <f t="shared" si="197"/>
        <v>1.4372515484297672</v>
      </c>
      <c r="F4172" s="9">
        <f t="shared" si="195"/>
        <v>1</v>
      </c>
    </row>
    <row r="4173" spans="1:6" x14ac:dyDescent="0.3">
      <c r="A4173" s="1">
        <v>43979</v>
      </c>
      <c r="B4173">
        <f>VLOOKUP(A4173,NASDAQ_Composite_IXIC_20210721[[Date]:[Close]],5)</f>
        <v>9368.9902340000008</v>
      </c>
      <c r="C4173" s="9">
        <f t="shared" si="196"/>
        <v>2.7818619749434967</v>
      </c>
      <c r="D4173" s="9">
        <f>VLOOKUP(A4173,nasdaq_wtd_mc_ritter_add!$B$2:$D$3373,$D$5)</f>
        <v>4.2181787281695504</v>
      </c>
      <c r="E4173" s="9">
        <f t="shared" si="197"/>
        <v>1.4363167532260537</v>
      </c>
      <c r="F4173" s="9">
        <f t="shared" si="195"/>
        <v>1</v>
      </c>
    </row>
    <row r="4174" spans="1:6" x14ac:dyDescent="0.3">
      <c r="A4174" s="1">
        <v>43980</v>
      </c>
      <c r="B4174">
        <f>VLOOKUP(A4174,NASDAQ_Composite_IXIC_20210721[[Date]:[Close]],5)</f>
        <v>9489.8701170000004</v>
      </c>
      <c r="C4174" s="9">
        <f t="shared" si="196"/>
        <v>2.7946815765755835</v>
      </c>
      <c r="D4174" s="9">
        <f>VLOOKUP(A4174,nasdaq_wtd_mc_ritter_add!$B$2:$D$3373,$D$5)</f>
        <v>4.2378025842458902</v>
      </c>
      <c r="E4174" s="9">
        <f t="shared" si="197"/>
        <v>1.4431210076703067</v>
      </c>
      <c r="F4174" s="9">
        <f t="shared" si="195"/>
        <v>1</v>
      </c>
    </row>
    <row r="4175" spans="1:6" x14ac:dyDescent="0.3">
      <c r="A4175" s="1">
        <v>43981</v>
      </c>
      <c r="B4175">
        <f>VLOOKUP(A4175,NASDAQ_Composite_IXIC_20210721[[Date]:[Close]],5)</f>
        <v>9489.8701170000004</v>
      </c>
      <c r="C4175" s="9">
        <f t="shared" si="196"/>
        <v>2.7946815765755835</v>
      </c>
      <c r="D4175" s="9">
        <f>VLOOKUP(A4175,nasdaq_wtd_mc_ritter_add!$B$2:$D$3373,$D$5)</f>
        <v>4.2378025842458902</v>
      </c>
      <c r="E4175" s="9">
        <f t="shared" si="197"/>
        <v>1.4431210076703067</v>
      </c>
      <c r="F4175" s="9">
        <f t="shared" si="195"/>
        <v>0</v>
      </c>
    </row>
    <row r="4176" spans="1:6" x14ac:dyDescent="0.3">
      <c r="A4176" s="1">
        <v>43982</v>
      </c>
      <c r="B4176">
        <f>VLOOKUP(A4176,NASDAQ_Composite_IXIC_20210721[[Date]:[Close]],5)</f>
        <v>9489.8701170000004</v>
      </c>
      <c r="C4176" s="9">
        <f t="shared" si="196"/>
        <v>2.7946815765755835</v>
      </c>
      <c r="D4176" s="9">
        <f>VLOOKUP(A4176,nasdaq_wtd_mc_ritter_add!$B$2:$D$3373,$D$5)</f>
        <v>4.2378025842458902</v>
      </c>
      <c r="E4176" s="9">
        <f t="shared" si="197"/>
        <v>1.4431210076703067</v>
      </c>
      <c r="F4176" s="9">
        <f t="shared" si="195"/>
        <v>0</v>
      </c>
    </row>
    <row r="4177" spans="1:6" x14ac:dyDescent="0.3">
      <c r="A4177" s="1">
        <v>43983</v>
      </c>
      <c r="B4177">
        <f>VLOOKUP(A4177,NASDAQ_Composite_IXIC_20210721[[Date]:[Close]],5)</f>
        <v>9552.0498050000006</v>
      </c>
      <c r="C4177" s="9">
        <f t="shared" si="196"/>
        <v>2.8012124210767189</v>
      </c>
      <c r="D4177" s="9">
        <f>VLOOKUP(A4177,nasdaq_wtd_mc_ritter_add!$B$2:$D$3373,$D$5)</f>
        <v>4.2638126828168001</v>
      </c>
      <c r="E4177" s="9">
        <f t="shared" si="197"/>
        <v>1.4626002617400813</v>
      </c>
      <c r="F4177" s="9">
        <f t="shared" si="195"/>
        <v>1</v>
      </c>
    </row>
    <row r="4178" spans="1:6" x14ac:dyDescent="0.3">
      <c r="A4178" s="1">
        <v>43984</v>
      </c>
      <c r="B4178">
        <f>VLOOKUP(A4178,NASDAQ_Composite_IXIC_20210721[[Date]:[Close]],5)</f>
        <v>9608.3798829999996</v>
      </c>
      <c r="C4178" s="9">
        <f t="shared" si="196"/>
        <v>2.807092272542179</v>
      </c>
      <c r="D4178" s="9">
        <f>VLOOKUP(A4178,nasdaq_wtd_mc_ritter_add!$B$2:$D$3373,$D$5)</f>
        <v>4.2715050689876097</v>
      </c>
      <c r="E4178" s="9">
        <f t="shared" si="197"/>
        <v>1.4644127964454308</v>
      </c>
      <c r="F4178" s="9">
        <f t="shared" si="195"/>
        <v>1</v>
      </c>
    </row>
    <row r="4179" spans="1:6" x14ac:dyDescent="0.3">
      <c r="A4179" s="1">
        <v>43985</v>
      </c>
      <c r="B4179">
        <f>VLOOKUP(A4179,NASDAQ_Composite_IXIC_20210721[[Date]:[Close]],5)</f>
        <v>9682.9101559999999</v>
      </c>
      <c r="C4179" s="9">
        <f t="shared" si="196"/>
        <v>2.8148191424057414</v>
      </c>
      <c r="D4179" s="9">
        <f>VLOOKUP(A4179,nasdaq_wtd_mc_ritter_add!$B$2:$D$3373,$D$5)</f>
        <v>4.2733311282722504</v>
      </c>
      <c r="E4179" s="9">
        <f t="shared" si="197"/>
        <v>1.458511985866509</v>
      </c>
      <c r="F4179" s="9">
        <f t="shared" si="195"/>
        <v>1</v>
      </c>
    </row>
    <row r="4180" spans="1:6" x14ac:dyDescent="0.3">
      <c r="A4180" s="1">
        <v>43986</v>
      </c>
      <c r="B4180">
        <f>VLOOKUP(A4180,NASDAQ_Composite_IXIC_20210721[[Date]:[Close]],5)</f>
        <v>9615.8095699999994</v>
      </c>
      <c r="C4180" s="9">
        <f t="shared" si="196"/>
        <v>2.8078652244929563</v>
      </c>
      <c r="D4180" s="9">
        <f>VLOOKUP(A4180,nasdaq_wtd_mc_ritter_add!$B$2:$D$3373,$D$5)</f>
        <v>4.2530928960980701</v>
      </c>
      <c r="E4180" s="9">
        <f t="shared" si="197"/>
        <v>1.4452276716051138</v>
      </c>
      <c r="F4180" s="9">
        <f t="shared" si="195"/>
        <v>1</v>
      </c>
    </row>
    <row r="4181" spans="1:6" x14ac:dyDescent="0.3">
      <c r="A4181" s="1">
        <v>43987</v>
      </c>
      <c r="B4181">
        <f>VLOOKUP(A4181,NASDAQ_Composite_IXIC_20210721[[Date]:[Close]],5)</f>
        <v>9814.0800780000009</v>
      </c>
      <c r="C4181" s="9">
        <f t="shared" si="196"/>
        <v>2.8282747475511618</v>
      </c>
      <c r="D4181" s="9">
        <f>VLOOKUP(A4181,nasdaq_wtd_mc_ritter_add!$B$2:$D$3373,$D$5)</f>
        <v>4.2669463470316096</v>
      </c>
      <c r="E4181" s="9">
        <f t="shared" si="197"/>
        <v>1.4386715994804478</v>
      </c>
      <c r="F4181" s="9">
        <f t="shared" si="195"/>
        <v>1</v>
      </c>
    </row>
    <row r="4182" spans="1:6" x14ac:dyDescent="0.3">
      <c r="A4182" s="1">
        <v>43988</v>
      </c>
      <c r="B4182">
        <f>VLOOKUP(A4182,NASDAQ_Composite_IXIC_20210721[[Date]:[Close]],5)</f>
        <v>9814.0800780000009</v>
      </c>
      <c r="C4182" s="9">
        <f t="shared" si="196"/>
        <v>2.8282747475511618</v>
      </c>
      <c r="D4182" s="9">
        <f>VLOOKUP(A4182,nasdaq_wtd_mc_ritter_add!$B$2:$D$3373,$D$5)</f>
        <v>4.2669463470316096</v>
      </c>
      <c r="E4182" s="9">
        <f t="shared" si="197"/>
        <v>1.4386715994804478</v>
      </c>
      <c r="F4182" s="9">
        <f t="shared" si="195"/>
        <v>0</v>
      </c>
    </row>
    <row r="4183" spans="1:6" x14ac:dyDescent="0.3">
      <c r="A4183" s="1">
        <v>43989</v>
      </c>
      <c r="B4183">
        <f>VLOOKUP(A4183,NASDAQ_Composite_IXIC_20210721[[Date]:[Close]],5)</f>
        <v>9814.0800780000009</v>
      </c>
      <c r="C4183" s="9">
        <f t="shared" si="196"/>
        <v>2.8282747475511618</v>
      </c>
      <c r="D4183" s="9">
        <f>VLOOKUP(A4183,nasdaq_wtd_mc_ritter_add!$B$2:$D$3373,$D$5)</f>
        <v>4.2669463470316096</v>
      </c>
      <c r="E4183" s="9">
        <f t="shared" si="197"/>
        <v>1.4386715994804478</v>
      </c>
      <c r="F4183" s="9">
        <f t="shared" si="195"/>
        <v>0</v>
      </c>
    </row>
    <row r="4184" spans="1:6" x14ac:dyDescent="0.3">
      <c r="A4184" s="1">
        <v>43990</v>
      </c>
      <c r="B4184">
        <f>VLOOKUP(A4184,NASDAQ_Composite_IXIC_20210721[[Date]:[Close]],5)</f>
        <v>9924.75</v>
      </c>
      <c r="C4184" s="9">
        <f t="shared" si="196"/>
        <v>2.8394882876879075</v>
      </c>
      <c r="D4184" s="9">
        <f>VLOOKUP(A4184,nasdaq_wtd_mc_ritter_add!$B$2:$D$3373,$D$5)</f>
        <v>4.2802353671525504</v>
      </c>
      <c r="E4184" s="9">
        <f t="shared" si="197"/>
        <v>1.4407470794646429</v>
      </c>
      <c r="F4184" s="9">
        <f t="shared" si="195"/>
        <v>1</v>
      </c>
    </row>
    <row r="4185" spans="1:6" x14ac:dyDescent="0.3">
      <c r="A4185" s="1">
        <v>43991</v>
      </c>
      <c r="B4185">
        <f>VLOOKUP(A4185,NASDAQ_Composite_IXIC_20210721[[Date]:[Close]],5)</f>
        <v>9953.75</v>
      </c>
      <c r="C4185" s="9">
        <f t="shared" si="196"/>
        <v>2.8424060149382937</v>
      </c>
      <c r="D4185" s="9">
        <f>VLOOKUP(A4185,nasdaq_wtd_mc_ritter_add!$B$2:$D$3373,$D$5)</f>
        <v>4.2871351697833404</v>
      </c>
      <c r="E4185" s="9">
        <f t="shared" si="197"/>
        <v>1.4447291548450467</v>
      </c>
      <c r="F4185" s="9">
        <f t="shared" si="195"/>
        <v>1</v>
      </c>
    </row>
    <row r="4186" spans="1:6" x14ac:dyDescent="0.3">
      <c r="A4186" s="1">
        <v>43992</v>
      </c>
      <c r="B4186">
        <f>VLOOKUP(A4186,NASDAQ_Composite_IXIC_20210721[[Date]:[Close]],5)</f>
        <v>10020.349609000001</v>
      </c>
      <c r="C4186" s="9">
        <f t="shared" si="196"/>
        <v>2.8490746365145769</v>
      </c>
      <c r="D4186" s="9">
        <f>VLOOKUP(A4186,nasdaq_wtd_mc_ritter_add!$B$2:$D$3373,$D$5)</f>
        <v>4.29197654106488</v>
      </c>
      <c r="E4186" s="9">
        <f t="shared" si="197"/>
        <v>1.4429019045503031</v>
      </c>
      <c r="F4186" s="9">
        <f t="shared" si="195"/>
        <v>1</v>
      </c>
    </row>
    <row r="4187" spans="1:6" x14ac:dyDescent="0.3">
      <c r="A4187" s="1">
        <v>43993</v>
      </c>
      <c r="B4187">
        <f>VLOOKUP(A4187,NASDAQ_Composite_IXIC_20210721[[Date]:[Close]],5)</f>
        <v>9492.7304690000001</v>
      </c>
      <c r="C4187" s="9">
        <f t="shared" si="196"/>
        <v>2.7949829422402823</v>
      </c>
      <c r="D4187" s="9">
        <f>VLOOKUP(A4187,nasdaq_wtd_mc_ritter_add!$B$2:$D$3373,$D$5)</f>
        <v>4.2383142650644601</v>
      </c>
      <c r="E4187" s="9">
        <f t="shared" si="197"/>
        <v>1.4433313228241778</v>
      </c>
      <c r="F4187" s="9">
        <f t="shared" si="195"/>
        <v>1</v>
      </c>
    </row>
    <row r="4188" spans="1:6" x14ac:dyDescent="0.3">
      <c r="A4188" s="1">
        <v>43994</v>
      </c>
      <c r="B4188">
        <f>VLOOKUP(A4188,NASDAQ_Composite_IXIC_20210721[[Date]:[Close]],5)</f>
        <v>9588.8095699999994</v>
      </c>
      <c r="C4188" s="9">
        <f t="shared" si="196"/>
        <v>2.8050533991094406</v>
      </c>
      <c r="D4188" s="9">
        <f>VLOOKUP(A4188,nasdaq_wtd_mc_ritter_add!$B$2:$D$3373,$D$5)</f>
        <v>4.2556573413548904</v>
      </c>
      <c r="E4188" s="9">
        <f t="shared" si="197"/>
        <v>1.4506039422454498</v>
      </c>
      <c r="F4188" s="9">
        <f t="shared" si="195"/>
        <v>1</v>
      </c>
    </row>
    <row r="4189" spans="1:6" x14ac:dyDescent="0.3">
      <c r="A4189" s="1">
        <v>43995</v>
      </c>
      <c r="B4189">
        <f>VLOOKUP(A4189,NASDAQ_Composite_IXIC_20210721[[Date]:[Close]],5)</f>
        <v>9588.8095699999994</v>
      </c>
      <c r="C4189" s="9">
        <f t="shared" si="196"/>
        <v>2.8050533991094406</v>
      </c>
      <c r="D4189" s="9">
        <f>VLOOKUP(A4189,nasdaq_wtd_mc_ritter_add!$B$2:$D$3373,$D$5)</f>
        <v>4.2556573413548904</v>
      </c>
      <c r="E4189" s="9">
        <f t="shared" si="197"/>
        <v>1.4506039422454498</v>
      </c>
      <c r="F4189" s="9">
        <f t="shared" si="195"/>
        <v>0</v>
      </c>
    </row>
    <row r="4190" spans="1:6" x14ac:dyDescent="0.3">
      <c r="A4190" s="1">
        <v>43996</v>
      </c>
      <c r="B4190">
        <f>VLOOKUP(A4190,NASDAQ_Composite_IXIC_20210721[[Date]:[Close]],5)</f>
        <v>9588.8095699999994</v>
      </c>
      <c r="C4190" s="9">
        <f t="shared" si="196"/>
        <v>2.8050533991094406</v>
      </c>
      <c r="D4190" s="9">
        <f>VLOOKUP(A4190,nasdaq_wtd_mc_ritter_add!$B$2:$D$3373,$D$5)</f>
        <v>4.2556573413548904</v>
      </c>
      <c r="E4190" s="9">
        <f t="shared" si="197"/>
        <v>1.4506039422454498</v>
      </c>
      <c r="F4190" s="9">
        <f t="shared" si="195"/>
        <v>0</v>
      </c>
    </row>
    <row r="4191" spans="1:6" x14ac:dyDescent="0.3">
      <c r="A4191" s="1">
        <v>43997</v>
      </c>
      <c r="B4191">
        <f>VLOOKUP(A4191,NASDAQ_Composite_IXIC_20210721[[Date]:[Close]],5)</f>
        <v>9726.0195309999999</v>
      </c>
      <c r="C4191" s="9">
        <f t="shared" si="196"/>
        <v>2.8192613704509109</v>
      </c>
      <c r="D4191" s="9">
        <f>VLOOKUP(A4191,nasdaq_wtd_mc_ritter_add!$B$2:$D$3373,$D$5)</f>
        <v>4.2862546242348198</v>
      </c>
      <c r="E4191" s="9">
        <f t="shared" si="197"/>
        <v>1.466993253783909</v>
      </c>
      <c r="F4191" s="9">
        <f t="shared" si="195"/>
        <v>1</v>
      </c>
    </row>
    <row r="4192" spans="1:6" x14ac:dyDescent="0.3">
      <c r="A4192" s="1">
        <v>43998</v>
      </c>
      <c r="B4192">
        <f>VLOOKUP(A4192,NASDAQ_Composite_IXIC_20210721[[Date]:[Close]],5)</f>
        <v>9895.8701170000004</v>
      </c>
      <c r="C4192" s="9">
        <f t="shared" si="196"/>
        <v>2.8365741605549326</v>
      </c>
      <c r="D4192" s="9">
        <f>VLOOKUP(A4192,nasdaq_wtd_mc_ritter_add!$B$2:$D$3373,$D$5)</f>
        <v>4.3009690039997501</v>
      </c>
      <c r="E4192" s="9">
        <f t="shared" si="197"/>
        <v>1.4643948434448175</v>
      </c>
      <c r="F4192" s="9">
        <f t="shared" si="195"/>
        <v>1</v>
      </c>
    </row>
    <row r="4193" spans="1:6" x14ac:dyDescent="0.3">
      <c r="A4193" s="1">
        <v>43999</v>
      </c>
      <c r="B4193">
        <f>VLOOKUP(A4193,NASDAQ_Composite_IXIC_20210721[[Date]:[Close]],5)</f>
        <v>9910.5302730000003</v>
      </c>
      <c r="C4193" s="9">
        <f t="shared" si="196"/>
        <v>2.8380545061390423</v>
      </c>
      <c r="D4193" s="9">
        <f>VLOOKUP(A4193,nasdaq_wtd_mc_ritter_add!$B$2:$D$3373,$D$5)</f>
        <v>4.30348906414424</v>
      </c>
      <c r="E4193" s="9">
        <f t="shared" si="197"/>
        <v>1.4654345580051977</v>
      </c>
      <c r="F4193" s="9">
        <f t="shared" si="195"/>
        <v>1</v>
      </c>
    </row>
    <row r="4194" spans="1:6" x14ac:dyDescent="0.3">
      <c r="A4194" s="1">
        <v>44000</v>
      </c>
      <c r="B4194">
        <f>VLOOKUP(A4194,NASDAQ_Composite_IXIC_20210721[[Date]:[Close]],5)</f>
        <v>9943.0498050000006</v>
      </c>
      <c r="C4194" s="9">
        <f t="shared" si="196"/>
        <v>2.8413304453857604</v>
      </c>
      <c r="D4194" s="9">
        <f>VLOOKUP(A4194,nasdaq_wtd_mc_ritter_add!$B$2:$D$3373,$D$5)</f>
        <v>4.3132131716975604</v>
      </c>
      <c r="E4194" s="9">
        <f t="shared" si="197"/>
        <v>1.4718827263117999</v>
      </c>
      <c r="F4194" s="9">
        <f t="shared" si="195"/>
        <v>1</v>
      </c>
    </row>
    <row r="4195" spans="1:6" x14ac:dyDescent="0.3">
      <c r="A4195" s="1">
        <v>44001</v>
      </c>
      <c r="B4195">
        <f>VLOOKUP(A4195,NASDAQ_Composite_IXIC_20210721[[Date]:[Close]],5)</f>
        <v>9946.1201170000004</v>
      </c>
      <c r="C4195" s="9">
        <f t="shared" si="196"/>
        <v>2.8416391874837403</v>
      </c>
      <c r="D4195" s="9">
        <f>VLOOKUP(A4195,nasdaq_wtd_mc_ritter_add!$B$2:$D$3373,$D$5)</f>
        <v>4.3206948731372998</v>
      </c>
      <c r="E4195" s="9">
        <f t="shared" si="197"/>
        <v>1.4790556856535595</v>
      </c>
      <c r="F4195" s="9">
        <f t="shared" si="195"/>
        <v>1</v>
      </c>
    </row>
    <row r="4196" spans="1:6" x14ac:dyDescent="0.3">
      <c r="A4196" s="1">
        <v>44002</v>
      </c>
      <c r="B4196">
        <f>VLOOKUP(A4196,NASDAQ_Composite_IXIC_20210721[[Date]:[Close]],5)</f>
        <v>9946.1201170000004</v>
      </c>
      <c r="C4196" s="9">
        <f t="shared" si="196"/>
        <v>2.8416391874837403</v>
      </c>
      <c r="D4196" s="9">
        <f>VLOOKUP(A4196,nasdaq_wtd_mc_ritter_add!$B$2:$D$3373,$D$5)</f>
        <v>4.3206948731372998</v>
      </c>
      <c r="E4196" s="9">
        <f t="shared" si="197"/>
        <v>1.4790556856535595</v>
      </c>
      <c r="F4196" s="9">
        <f t="shared" si="195"/>
        <v>0</v>
      </c>
    </row>
    <row r="4197" spans="1:6" x14ac:dyDescent="0.3">
      <c r="A4197" s="1">
        <v>44003</v>
      </c>
      <c r="B4197">
        <f>VLOOKUP(A4197,NASDAQ_Composite_IXIC_20210721[[Date]:[Close]],5)</f>
        <v>9946.1201170000004</v>
      </c>
      <c r="C4197" s="9">
        <f t="shared" si="196"/>
        <v>2.8416391874837403</v>
      </c>
      <c r="D4197" s="9">
        <f>VLOOKUP(A4197,nasdaq_wtd_mc_ritter_add!$B$2:$D$3373,$D$5)</f>
        <v>4.3206948731372998</v>
      </c>
      <c r="E4197" s="9">
        <f t="shared" si="197"/>
        <v>1.4790556856535595</v>
      </c>
      <c r="F4197" s="9">
        <f t="shared" si="195"/>
        <v>0</v>
      </c>
    </row>
    <row r="4198" spans="1:6" x14ac:dyDescent="0.3">
      <c r="A4198" s="1">
        <v>44004</v>
      </c>
      <c r="B4198">
        <f>VLOOKUP(A4198,NASDAQ_Composite_IXIC_20210721[[Date]:[Close]],5)</f>
        <v>10056.480469</v>
      </c>
      <c r="C4198" s="9">
        <f t="shared" si="196"/>
        <v>2.8526738998310455</v>
      </c>
      <c r="D4198" s="9">
        <f>VLOOKUP(A4198,nasdaq_wtd_mc_ritter_add!$B$2:$D$3373,$D$5)</f>
        <v>4.3331192103513496</v>
      </c>
      <c r="E4198" s="9">
        <f t="shared" si="197"/>
        <v>1.4804453105203041</v>
      </c>
      <c r="F4198" s="9">
        <f t="shared" si="195"/>
        <v>1</v>
      </c>
    </row>
    <row r="4199" spans="1:6" x14ac:dyDescent="0.3">
      <c r="A4199" s="1">
        <v>44005</v>
      </c>
      <c r="B4199">
        <f>VLOOKUP(A4199,NASDAQ_Composite_IXIC_20210721[[Date]:[Close]],5)</f>
        <v>10131.370117</v>
      </c>
      <c r="C4199" s="9">
        <f t="shared" si="196"/>
        <v>2.8600932128691765</v>
      </c>
      <c r="D4199" s="9">
        <f>VLOOKUP(A4199,nasdaq_wtd_mc_ritter_add!$B$2:$D$3373,$D$5)</f>
        <v>4.3382162318068698</v>
      </c>
      <c r="E4199" s="9">
        <f t="shared" si="197"/>
        <v>1.4781230189376933</v>
      </c>
      <c r="F4199" s="9">
        <f t="shared" si="195"/>
        <v>1</v>
      </c>
    </row>
    <row r="4200" spans="1:6" x14ac:dyDescent="0.3">
      <c r="A4200" s="1">
        <v>44006</v>
      </c>
      <c r="B4200">
        <f>VLOOKUP(A4200,NASDAQ_Composite_IXIC_20210721[[Date]:[Close]],5)</f>
        <v>9909.1699219999991</v>
      </c>
      <c r="C4200" s="9">
        <f t="shared" si="196"/>
        <v>2.8379172335275742</v>
      </c>
      <c r="D4200" s="9">
        <f>VLOOKUP(A4200,nasdaq_wtd_mc_ritter_add!$B$2:$D$3373,$D$5)</f>
        <v>4.3130105733373201</v>
      </c>
      <c r="E4200" s="9">
        <f t="shared" si="197"/>
        <v>1.4750933398097459</v>
      </c>
      <c r="F4200" s="9">
        <f t="shared" si="195"/>
        <v>1</v>
      </c>
    </row>
    <row r="4201" spans="1:6" x14ac:dyDescent="0.3">
      <c r="A4201" s="1">
        <v>44007</v>
      </c>
      <c r="B4201">
        <f>VLOOKUP(A4201,NASDAQ_Composite_IXIC_20210721[[Date]:[Close]],5)</f>
        <v>10017</v>
      </c>
      <c r="C4201" s="9">
        <f t="shared" si="196"/>
        <v>2.8487402999784033</v>
      </c>
      <c r="D4201" s="9">
        <f>VLOOKUP(A4201,nasdaq_wtd_mc_ritter_add!$B$2:$D$3373,$D$5)</f>
        <v>4.3275829339812102</v>
      </c>
      <c r="E4201" s="9">
        <f t="shared" si="197"/>
        <v>1.4788426340028069</v>
      </c>
      <c r="F4201" s="9">
        <f t="shared" si="195"/>
        <v>1</v>
      </c>
    </row>
    <row r="4202" spans="1:6" x14ac:dyDescent="0.3">
      <c r="A4202" s="1">
        <v>44008</v>
      </c>
      <c r="B4202">
        <f>VLOOKUP(A4202,NASDAQ_Composite_IXIC_20210721[[Date]:[Close]],5)</f>
        <v>9757.2197269999997</v>
      </c>
      <c r="C4202" s="9">
        <f t="shared" si="196"/>
        <v>2.8224641461554247</v>
      </c>
      <c r="D4202" s="9">
        <f>VLOOKUP(A4202,nasdaq_wtd_mc_ritter_add!$B$2:$D$3373,$D$5)</f>
        <v>4.2849355496853203</v>
      </c>
      <c r="E4202" s="9">
        <f t="shared" si="197"/>
        <v>1.4624714035298956</v>
      </c>
      <c r="F4202" s="9">
        <f t="shared" si="195"/>
        <v>1</v>
      </c>
    </row>
    <row r="4203" spans="1:6" x14ac:dyDescent="0.3">
      <c r="A4203" s="1">
        <v>44009</v>
      </c>
      <c r="B4203">
        <f>VLOOKUP(A4203,NASDAQ_Composite_IXIC_20210721[[Date]:[Close]],5)</f>
        <v>9757.2197269999997</v>
      </c>
      <c r="C4203" s="9">
        <f t="shared" si="196"/>
        <v>2.8224641461554247</v>
      </c>
      <c r="D4203" s="9">
        <f>VLOOKUP(A4203,nasdaq_wtd_mc_ritter_add!$B$2:$D$3373,$D$5)</f>
        <v>4.2849355496853203</v>
      </c>
      <c r="E4203" s="9">
        <f t="shared" si="197"/>
        <v>1.4624714035298956</v>
      </c>
      <c r="F4203" s="9">
        <f t="shared" si="195"/>
        <v>0</v>
      </c>
    </row>
    <row r="4204" spans="1:6" x14ac:dyDescent="0.3">
      <c r="A4204" s="1">
        <v>44010</v>
      </c>
      <c r="B4204">
        <f>VLOOKUP(A4204,NASDAQ_Composite_IXIC_20210721[[Date]:[Close]],5)</f>
        <v>9757.2197269999997</v>
      </c>
      <c r="C4204" s="9">
        <f t="shared" si="196"/>
        <v>2.8224641461554247</v>
      </c>
      <c r="D4204" s="9">
        <f>VLOOKUP(A4204,nasdaq_wtd_mc_ritter_add!$B$2:$D$3373,$D$5)</f>
        <v>4.2849355496853203</v>
      </c>
      <c r="E4204" s="9">
        <f t="shared" si="197"/>
        <v>1.4624714035298956</v>
      </c>
      <c r="F4204" s="9">
        <f t="shared" si="195"/>
        <v>0</v>
      </c>
    </row>
    <row r="4205" spans="1:6" x14ac:dyDescent="0.3">
      <c r="A4205" s="1">
        <v>44011</v>
      </c>
      <c r="B4205">
        <f>VLOOKUP(A4205,NASDAQ_Composite_IXIC_20210721[[Date]:[Close]],5)</f>
        <v>9874.1503909999992</v>
      </c>
      <c r="C4205" s="9">
        <f t="shared" si="196"/>
        <v>2.8343769210801915</v>
      </c>
      <c r="D4205" s="9">
        <f>VLOOKUP(A4205,nasdaq_wtd_mc_ritter_add!$B$2:$D$3373,$D$5)</f>
        <v>4.2871874069096698</v>
      </c>
      <c r="E4205" s="9">
        <f t="shared" si="197"/>
        <v>1.4528104858294784</v>
      </c>
      <c r="F4205" s="9">
        <f t="shared" si="195"/>
        <v>1</v>
      </c>
    </row>
    <row r="4206" spans="1:6" x14ac:dyDescent="0.3">
      <c r="A4206" s="1">
        <v>44012</v>
      </c>
      <c r="B4206">
        <f>VLOOKUP(A4206,NASDAQ_Composite_IXIC_20210721[[Date]:[Close]],5)</f>
        <v>10058.769531</v>
      </c>
      <c r="C4206" s="9">
        <f t="shared" si="196"/>
        <v>2.8529014945176518</v>
      </c>
      <c r="D4206" s="9">
        <f>VLOOKUP(A4206,nasdaq_wtd_mc_ritter_add!$B$2:$D$3373,$D$5)</f>
        <v>4.3103037332110601</v>
      </c>
      <c r="E4206" s="9">
        <f t="shared" si="197"/>
        <v>1.4574022386934082</v>
      </c>
      <c r="F4206" s="9">
        <f t="shared" si="195"/>
        <v>1</v>
      </c>
    </row>
    <row r="4207" spans="1:6" x14ac:dyDescent="0.3">
      <c r="A4207" s="1">
        <v>44013</v>
      </c>
      <c r="B4207">
        <f>VLOOKUP(A4207,NASDAQ_Composite_IXIC_20210721[[Date]:[Close]],5)</f>
        <v>10154.629883</v>
      </c>
      <c r="C4207" s="9">
        <f t="shared" si="196"/>
        <v>2.8623863979419353</v>
      </c>
      <c r="D4207" s="9">
        <f>VLOOKUP(A4207,nasdaq_wtd_mc_ritter_add!$B$2:$D$3373,$D$5)</f>
        <v>4.3386020075302003</v>
      </c>
      <c r="E4207" s="9">
        <f t="shared" si="197"/>
        <v>1.476215609588265</v>
      </c>
      <c r="F4207" s="9">
        <f t="shared" si="195"/>
        <v>1</v>
      </c>
    </row>
    <row r="4208" spans="1:6" x14ac:dyDescent="0.3">
      <c r="A4208" s="1">
        <v>44014</v>
      </c>
      <c r="B4208">
        <f>VLOOKUP(A4208,NASDAQ_Composite_IXIC_20210721[[Date]:[Close]],5)</f>
        <v>10207.629883</v>
      </c>
      <c r="C4208" s="9">
        <f t="shared" si="196"/>
        <v>2.8675921187507845</v>
      </c>
      <c r="D4208" s="9">
        <f>VLOOKUP(A4208,nasdaq_wtd_mc_ritter_add!$B$2:$D$3373,$D$5)</f>
        <v>4.3383653687139603</v>
      </c>
      <c r="E4208" s="9">
        <f t="shared" si="197"/>
        <v>1.4707732499631758</v>
      </c>
      <c r="F4208" s="9">
        <f t="shared" si="195"/>
        <v>1</v>
      </c>
    </row>
    <row r="4209" spans="1:6" x14ac:dyDescent="0.3">
      <c r="A4209" s="1">
        <v>44015</v>
      </c>
      <c r="B4209">
        <f>VLOOKUP(A4209,NASDAQ_Composite_IXIC_20210721[[Date]:[Close]],5)</f>
        <v>10207.629883</v>
      </c>
      <c r="C4209" s="9">
        <f t="shared" si="196"/>
        <v>2.8675921187507845</v>
      </c>
      <c r="D4209" s="9">
        <f>VLOOKUP(A4209,nasdaq_wtd_mc_ritter_add!$B$2:$D$3373,$D$5)</f>
        <v>4.3383653687139603</v>
      </c>
      <c r="E4209" s="9">
        <f t="shared" si="197"/>
        <v>1.4707732499631758</v>
      </c>
      <c r="F4209" s="9">
        <f t="shared" si="195"/>
        <v>0</v>
      </c>
    </row>
    <row r="4210" spans="1:6" x14ac:dyDescent="0.3">
      <c r="A4210" s="1">
        <v>44016</v>
      </c>
      <c r="B4210">
        <f>VLOOKUP(A4210,NASDAQ_Composite_IXIC_20210721[[Date]:[Close]],5)</f>
        <v>10207.629883</v>
      </c>
      <c r="C4210" s="9">
        <f t="shared" si="196"/>
        <v>2.8675921187507845</v>
      </c>
      <c r="D4210" s="9">
        <f>VLOOKUP(A4210,nasdaq_wtd_mc_ritter_add!$B$2:$D$3373,$D$5)</f>
        <v>4.3383653687139603</v>
      </c>
      <c r="E4210" s="9">
        <f t="shared" si="197"/>
        <v>1.4707732499631758</v>
      </c>
      <c r="F4210" s="9">
        <f t="shared" si="195"/>
        <v>0</v>
      </c>
    </row>
    <row r="4211" spans="1:6" x14ac:dyDescent="0.3">
      <c r="A4211" s="1">
        <v>44017</v>
      </c>
      <c r="B4211">
        <f>VLOOKUP(A4211,NASDAQ_Composite_IXIC_20210721[[Date]:[Close]],5)</f>
        <v>10207.629883</v>
      </c>
      <c r="C4211" s="9">
        <f t="shared" si="196"/>
        <v>2.8675921187507845</v>
      </c>
      <c r="D4211" s="9">
        <f>VLOOKUP(A4211,nasdaq_wtd_mc_ritter_add!$B$2:$D$3373,$D$5)</f>
        <v>4.3383653687139603</v>
      </c>
      <c r="E4211" s="9">
        <f t="shared" si="197"/>
        <v>1.4707732499631758</v>
      </c>
      <c r="F4211" s="9">
        <f t="shared" si="195"/>
        <v>0</v>
      </c>
    </row>
    <row r="4212" spans="1:6" x14ac:dyDescent="0.3">
      <c r="A4212" s="1">
        <v>44018</v>
      </c>
      <c r="B4212">
        <f>VLOOKUP(A4212,NASDAQ_Composite_IXIC_20210721[[Date]:[Close]],5)</f>
        <v>10433.650390999999</v>
      </c>
      <c r="C4212" s="9">
        <f t="shared" si="196"/>
        <v>2.8894928476787767</v>
      </c>
      <c r="D4212" s="9">
        <f>VLOOKUP(A4212,nasdaq_wtd_mc_ritter_add!$B$2:$D$3373,$D$5)</f>
        <v>4.3582057309347499</v>
      </c>
      <c r="E4212" s="9">
        <f t="shared" si="197"/>
        <v>1.4687128832559733</v>
      </c>
      <c r="F4212" s="9">
        <f t="shared" si="195"/>
        <v>1</v>
      </c>
    </row>
    <row r="4213" spans="1:6" x14ac:dyDescent="0.3">
      <c r="A4213" s="1">
        <v>44019</v>
      </c>
      <c r="B4213">
        <f>VLOOKUP(A4213,NASDAQ_Composite_IXIC_20210721[[Date]:[Close]],5)</f>
        <v>10343.889648</v>
      </c>
      <c r="C4213" s="9">
        <f t="shared" si="196"/>
        <v>2.8808526235479688</v>
      </c>
      <c r="D4213" s="9">
        <f>VLOOKUP(A4213,nasdaq_wtd_mc_ritter_add!$B$2:$D$3373,$D$5)</f>
        <v>4.3621205477198899</v>
      </c>
      <c r="E4213" s="9">
        <f t="shared" si="197"/>
        <v>1.4812679241719211</v>
      </c>
      <c r="F4213" s="9">
        <f t="shared" si="195"/>
        <v>1</v>
      </c>
    </row>
    <row r="4214" spans="1:6" x14ac:dyDescent="0.3">
      <c r="A4214" s="1">
        <v>44020</v>
      </c>
      <c r="B4214">
        <f>VLOOKUP(A4214,NASDAQ_Composite_IXIC_20210721[[Date]:[Close]],5)</f>
        <v>10492.5</v>
      </c>
      <c r="C4214" s="9">
        <f t="shared" si="196"/>
        <v>2.895117366574385</v>
      </c>
      <c r="D4214" s="9">
        <f>VLOOKUP(A4214,nasdaq_wtd_mc_ritter_add!$B$2:$D$3373,$D$5)</f>
        <v>4.3838938761763799</v>
      </c>
      <c r="E4214" s="9">
        <f t="shared" si="197"/>
        <v>1.4887765096019949</v>
      </c>
      <c r="F4214" s="9">
        <f t="shared" si="195"/>
        <v>1</v>
      </c>
    </row>
    <row r="4215" spans="1:6" x14ac:dyDescent="0.3">
      <c r="A4215" s="1">
        <v>44021</v>
      </c>
      <c r="B4215">
        <f>VLOOKUP(A4215,NASDAQ_Composite_IXIC_20210721[[Date]:[Close]],5)</f>
        <v>10547.75</v>
      </c>
      <c r="C4215" s="9">
        <f t="shared" si="196"/>
        <v>2.9003692173833597</v>
      </c>
      <c r="D4215" s="9">
        <f>VLOOKUP(A4215,nasdaq_wtd_mc_ritter_add!$B$2:$D$3373,$D$5)</f>
        <v>4.38762159642281</v>
      </c>
      <c r="E4215" s="9">
        <f t="shared" si="197"/>
        <v>1.4872523790394503</v>
      </c>
      <c r="F4215" s="9">
        <f t="shared" si="195"/>
        <v>1</v>
      </c>
    </row>
    <row r="4216" spans="1:6" x14ac:dyDescent="0.3">
      <c r="A4216" s="1">
        <v>44022</v>
      </c>
      <c r="B4216">
        <f>VLOOKUP(A4216,NASDAQ_Composite_IXIC_20210721[[Date]:[Close]],5)</f>
        <v>10617.440430000001</v>
      </c>
      <c r="C4216" s="9">
        <f t="shared" si="196"/>
        <v>2.9069546229897023</v>
      </c>
      <c r="D4216" s="9">
        <f>VLOOKUP(A4216,nasdaq_wtd_mc_ritter_add!$B$2:$D$3373,$D$5)</f>
        <v>4.3863570798592804</v>
      </c>
      <c r="E4216" s="9">
        <f t="shared" si="197"/>
        <v>1.4794024568695781</v>
      </c>
      <c r="F4216" s="9">
        <f t="shared" si="195"/>
        <v>1</v>
      </c>
    </row>
    <row r="4217" spans="1:6" x14ac:dyDescent="0.3">
      <c r="A4217" s="1">
        <v>44023</v>
      </c>
      <c r="B4217">
        <f>VLOOKUP(A4217,NASDAQ_Composite_IXIC_20210721[[Date]:[Close]],5)</f>
        <v>10617.440430000001</v>
      </c>
      <c r="C4217" s="9">
        <f t="shared" si="196"/>
        <v>2.9069546229897023</v>
      </c>
      <c r="D4217" s="9">
        <f>VLOOKUP(A4217,nasdaq_wtd_mc_ritter_add!$B$2:$D$3373,$D$5)</f>
        <v>4.3863570798592804</v>
      </c>
      <c r="E4217" s="9">
        <f t="shared" si="197"/>
        <v>1.4794024568695781</v>
      </c>
      <c r="F4217" s="9">
        <f t="shared" si="195"/>
        <v>0</v>
      </c>
    </row>
    <row r="4218" spans="1:6" x14ac:dyDescent="0.3">
      <c r="A4218" s="1">
        <v>44024</v>
      </c>
      <c r="B4218">
        <f>VLOOKUP(A4218,NASDAQ_Composite_IXIC_20210721[[Date]:[Close]],5)</f>
        <v>10617.440430000001</v>
      </c>
      <c r="C4218" s="9">
        <f t="shared" si="196"/>
        <v>2.9069546229897023</v>
      </c>
      <c r="D4218" s="9">
        <f>VLOOKUP(A4218,nasdaq_wtd_mc_ritter_add!$B$2:$D$3373,$D$5)</f>
        <v>4.3863570798592804</v>
      </c>
      <c r="E4218" s="9">
        <f t="shared" si="197"/>
        <v>1.4794024568695781</v>
      </c>
      <c r="F4218" s="9">
        <f t="shared" si="195"/>
        <v>0</v>
      </c>
    </row>
    <row r="4219" spans="1:6" x14ac:dyDescent="0.3">
      <c r="A4219" s="1">
        <v>44025</v>
      </c>
      <c r="B4219">
        <f>VLOOKUP(A4219,NASDAQ_Composite_IXIC_20210721[[Date]:[Close]],5)</f>
        <v>10390.839844</v>
      </c>
      <c r="C4219" s="9">
        <f t="shared" si="196"/>
        <v>2.8853812841469866</v>
      </c>
      <c r="D4219" s="9">
        <f>VLOOKUP(A4219,nasdaq_wtd_mc_ritter_add!$B$2:$D$3373,$D$5)</f>
        <v>4.3458671738177097</v>
      </c>
      <c r="E4219" s="9">
        <f t="shared" si="197"/>
        <v>1.4604858896707231</v>
      </c>
      <c r="F4219" s="9">
        <f t="shared" si="195"/>
        <v>1</v>
      </c>
    </row>
    <row r="4220" spans="1:6" x14ac:dyDescent="0.3">
      <c r="A4220" s="1">
        <v>44026</v>
      </c>
      <c r="B4220">
        <f>VLOOKUP(A4220,NASDAQ_Composite_IXIC_20210721[[Date]:[Close]],5)</f>
        <v>10488.580078000001</v>
      </c>
      <c r="C4220" s="9">
        <f t="shared" si="196"/>
        <v>2.8947437040144939</v>
      </c>
      <c r="D4220" s="9">
        <f>VLOOKUP(A4220,nasdaq_wtd_mc_ritter_add!$B$2:$D$3373,$D$5)</f>
        <v>4.3534511963734799</v>
      </c>
      <c r="E4220" s="9">
        <f t="shared" si="197"/>
        <v>1.458707492358986</v>
      </c>
      <c r="F4220" s="9">
        <f t="shared" si="195"/>
        <v>1</v>
      </c>
    </row>
    <row r="4221" spans="1:6" x14ac:dyDescent="0.3">
      <c r="A4221" s="1">
        <v>44027</v>
      </c>
      <c r="B4221">
        <f>VLOOKUP(A4221,NASDAQ_Composite_IXIC_20210721[[Date]:[Close]],5)</f>
        <v>10550.490234000001</v>
      </c>
      <c r="C4221" s="9">
        <f t="shared" si="196"/>
        <v>2.9006289768689877</v>
      </c>
      <c r="D4221" s="9">
        <f>VLOOKUP(A4221,nasdaq_wtd_mc_ritter_add!$B$2:$D$3373,$D$5)</f>
        <v>4.3660159227733102</v>
      </c>
      <c r="E4221" s="9">
        <f t="shared" si="197"/>
        <v>1.4653869459043225</v>
      </c>
      <c r="F4221" s="9">
        <f t="shared" si="195"/>
        <v>1</v>
      </c>
    </row>
    <row r="4222" spans="1:6" x14ac:dyDescent="0.3">
      <c r="A4222" s="1">
        <v>44028</v>
      </c>
      <c r="B4222">
        <f>VLOOKUP(A4222,NASDAQ_Composite_IXIC_20210721[[Date]:[Close]],5)</f>
        <v>10473.830078000001</v>
      </c>
      <c r="C4222" s="9">
        <f t="shared" si="196"/>
        <v>2.8933364228550724</v>
      </c>
      <c r="D4222" s="9">
        <f>VLOOKUP(A4222,nasdaq_wtd_mc_ritter_add!$B$2:$D$3373,$D$5)</f>
        <v>4.35756440195693</v>
      </c>
      <c r="E4222" s="9">
        <f t="shared" si="197"/>
        <v>1.4642279791018575</v>
      </c>
      <c r="F4222" s="9">
        <f t="shared" si="195"/>
        <v>1</v>
      </c>
    </row>
    <row r="4223" spans="1:6" x14ac:dyDescent="0.3">
      <c r="A4223" s="1">
        <v>44029</v>
      </c>
      <c r="B4223">
        <f>VLOOKUP(A4223,NASDAQ_Composite_IXIC_20210721[[Date]:[Close]],5)</f>
        <v>10503.190430000001</v>
      </c>
      <c r="C4223" s="9">
        <f t="shared" si="196"/>
        <v>2.8961357118352362</v>
      </c>
      <c r="D4223" s="9">
        <f>VLOOKUP(A4223,nasdaq_wtd_mc_ritter_add!$B$2:$D$3373,$D$5)</f>
        <v>4.3707379621166202</v>
      </c>
      <c r="E4223" s="9">
        <f t="shared" si="197"/>
        <v>1.474602250281384</v>
      </c>
      <c r="F4223" s="9">
        <f t="shared" si="195"/>
        <v>1</v>
      </c>
    </row>
    <row r="4224" spans="1:6" x14ac:dyDescent="0.3">
      <c r="A4224" s="1">
        <v>44030</v>
      </c>
      <c r="B4224">
        <f>VLOOKUP(A4224,NASDAQ_Composite_IXIC_20210721[[Date]:[Close]],5)</f>
        <v>10503.190430000001</v>
      </c>
      <c r="C4224" s="9">
        <f t="shared" si="196"/>
        <v>2.8961357118352362</v>
      </c>
      <c r="D4224" s="9">
        <f>VLOOKUP(A4224,nasdaq_wtd_mc_ritter_add!$B$2:$D$3373,$D$5)</f>
        <v>4.3707379621166202</v>
      </c>
      <c r="E4224" s="9">
        <f t="shared" si="197"/>
        <v>1.474602250281384</v>
      </c>
      <c r="F4224" s="9">
        <f t="shared" si="195"/>
        <v>0</v>
      </c>
    </row>
    <row r="4225" spans="1:6" x14ac:dyDescent="0.3">
      <c r="A4225" s="1">
        <v>44031</v>
      </c>
      <c r="B4225">
        <f>VLOOKUP(A4225,NASDAQ_Composite_IXIC_20210721[[Date]:[Close]],5)</f>
        <v>10503.190430000001</v>
      </c>
      <c r="C4225" s="9">
        <f t="shared" si="196"/>
        <v>2.8961357118352362</v>
      </c>
      <c r="D4225" s="9">
        <f>VLOOKUP(A4225,nasdaq_wtd_mc_ritter_add!$B$2:$D$3373,$D$5)</f>
        <v>4.3707379621166202</v>
      </c>
      <c r="E4225" s="9">
        <f t="shared" si="197"/>
        <v>1.474602250281384</v>
      </c>
      <c r="F4225" s="9">
        <f t="shared" si="195"/>
        <v>0</v>
      </c>
    </row>
    <row r="4226" spans="1:6" x14ac:dyDescent="0.3">
      <c r="A4226" s="1">
        <v>44032</v>
      </c>
      <c r="B4226">
        <f>VLOOKUP(A4226,NASDAQ_Composite_IXIC_20210721[[Date]:[Close]],5)</f>
        <v>10767.089844</v>
      </c>
      <c r="C4226" s="9">
        <f t="shared" si="196"/>
        <v>2.9209508955331644</v>
      </c>
      <c r="D4226" s="9">
        <f>VLOOKUP(A4226,nasdaq_wtd_mc_ritter_add!$B$2:$D$3373,$D$5)</f>
        <v>4.3983712871613099</v>
      </c>
      <c r="E4226" s="9">
        <f t="shared" si="197"/>
        <v>1.4774203916281454</v>
      </c>
      <c r="F4226" s="9">
        <f t="shared" si="195"/>
        <v>1</v>
      </c>
    </row>
    <row r="4227" spans="1:6" x14ac:dyDescent="0.3">
      <c r="A4227" s="1">
        <v>44033</v>
      </c>
      <c r="B4227">
        <f>VLOOKUP(A4227,NASDAQ_Composite_IXIC_20210721[[Date]:[Close]],5)</f>
        <v>10680.360352</v>
      </c>
      <c r="C4227" s="9">
        <f t="shared" si="196"/>
        <v>2.9128632241355854</v>
      </c>
      <c r="D4227" s="9">
        <f>VLOOKUP(A4227,nasdaq_wtd_mc_ritter_add!$B$2:$D$3373,$D$5)</f>
        <v>4.3839194004188</v>
      </c>
      <c r="E4227" s="9">
        <f t="shared" si="197"/>
        <v>1.4710561762832146</v>
      </c>
      <c r="F4227" s="9">
        <f t="shared" si="195"/>
        <v>1</v>
      </c>
    </row>
    <row r="4228" spans="1:6" x14ac:dyDescent="0.3">
      <c r="A4228" s="1">
        <v>44034</v>
      </c>
      <c r="B4228">
        <f>VLOOKUP(A4228,NASDAQ_Composite_IXIC_20210721[[Date]:[Close]],5)</f>
        <v>10706.129883</v>
      </c>
      <c r="C4228" s="9">
        <f t="shared" si="196"/>
        <v>2.9152731140416295</v>
      </c>
      <c r="D4228" s="9">
        <f>VLOOKUP(A4228,nasdaq_wtd_mc_ritter_add!$B$2:$D$3373,$D$5)</f>
        <v>4.3819360065783197</v>
      </c>
      <c r="E4228" s="9">
        <f t="shared" si="197"/>
        <v>1.4666628925366902</v>
      </c>
      <c r="F4228" s="9">
        <f t="shared" si="195"/>
        <v>1</v>
      </c>
    </row>
    <row r="4229" spans="1:6" x14ac:dyDescent="0.3">
      <c r="A4229" s="1">
        <v>44035</v>
      </c>
      <c r="B4229">
        <f>VLOOKUP(A4229,NASDAQ_Composite_IXIC_20210721[[Date]:[Close]],5)</f>
        <v>10461.419921999999</v>
      </c>
      <c r="C4229" s="9">
        <f t="shared" si="196"/>
        <v>2.8921508475737996</v>
      </c>
      <c r="D4229" s="9">
        <f>VLOOKUP(A4229,nasdaq_wtd_mc_ritter_add!$B$2:$D$3373,$D$5)</f>
        <v>4.3572553917487502</v>
      </c>
      <c r="E4229" s="9">
        <f t="shared" si="197"/>
        <v>1.4651045441749506</v>
      </c>
      <c r="F4229" s="9">
        <f t="shared" si="195"/>
        <v>1</v>
      </c>
    </row>
    <row r="4230" spans="1:6" x14ac:dyDescent="0.3">
      <c r="A4230" s="1">
        <v>44036</v>
      </c>
      <c r="B4230">
        <f>VLOOKUP(A4230,NASDAQ_Composite_IXIC_20210721[[Date]:[Close]],5)</f>
        <v>10363.179688</v>
      </c>
      <c r="C4230" s="9">
        <f t="shared" si="196"/>
        <v>2.8827157597810187</v>
      </c>
      <c r="D4230" s="9">
        <f>VLOOKUP(A4230,nasdaq_wtd_mc_ritter_add!$B$2:$D$3373,$D$5)</f>
        <v>4.3419141182712098</v>
      </c>
      <c r="E4230" s="9">
        <f t="shared" si="197"/>
        <v>1.4591983584901911</v>
      </c>
      <c r="F4230" s="9">
        <f t="shared" si="195"/>
        <v>1</v>
      </c>
    </row>
    <row r="4231" spans="1:6" x14ac:dyDescent="0.3">
      <c r="A4231" s="1">
        <v>44037</v>
      </c>
      <c r="B4231">
        <f>VLOOKUP(A4231,NASDAQ_Composite_IXIC_20210721[[Date]:[Close]],5)</f>
        <v>10363.179688</v>
      </c>
      <c r="C4231" s="9">
        <f t="shared" si="196"/>
        <v>2.8827157597810187</v>
      </c>
      <c r="D4231" s="9">
        <f>VLOOKUP(A4231,nasdaq_wtd_mc_ritter_add!$B$2:$D$3373,$D$5)</f>
        <v>4.3419141182712098</v>
      </c>
      <c r="E4231" s="9">
        <f t="shared" si="197"/>
        <v>1.4591983584901911</v>
      </c>
      <c r="F4231" s="9">
        <f t="shared" si="195"/>
        <v>0</v>
      </c>
    </row>
    <row r="4232" spans="1:6" x14ac:dyDescent="0.3">
      <c r="A4232" s="1">
        <v>44038</v>
      </c>
      <c r="B4232">
        <f>VLOOKUP(A4232,NASDAQ_Composite_IXIC_20210721[[Date]:[Close]],5)</f>
        <v>10363.179688</v>
      </c>
      <c r="C4232" s="9">
        <f t="shared" si="196"/>
        <v>2.8827157597810187</v>
      </c>
      <c r="D4232" s="9">
        <f>VLOOKUP(A4232,nasdaq_wtd_mc_ritter_add!$B$2:$D$3373,$D$5)</f>
        <v>4.3419141182712098</v>
      </c>
      <c r="E4232" s="9">
        <f t="shared" si="197"/>
        <v>1.4591983584901911</v>
      </c>
      <c r="F4232" s="9">
        <f t="shared" ref="F4232:F4295" si="198">IF(OR(C4232=C4231,D4232=D4231),0,1)</f>
        <v>0</v>
      </c>
    </row>
    <row r="4233" spans="1:6" x14ac:dyDescent="0.3">
      <c r="A4233" s="1">
        <v>44039</v>
      </c>
      <c r="B4233">
        <f>VLOOKUP(A4233,NASDAQ_Composite_IXIC_20210721[[Date]:[Close]],5)</f>
        <v>10536.269531</v>
      </c>
      <c r="C4233" s="9">
        <f t="shared" ref="C4233:C4296" si="199">$C$5+LN(B4233)-$A$6</f>
        <v>2.8992801963721861</v>
      </c>
      <c r="D4233" s="9">
        <f>VLOOKUP(A4233,nasdaq_wtd_mc_ritter_add!$B$2:$D$3373,$D$5)</f>
        <v>4.3601975829409598</v>
      </c>
      <c r="E4233" s="9">
        <f t="shared" ref="E4233:E4296" si="200">IF($E$5&lt;=$A4233,D4233-VLOOKUP(A4233,$A$7:$C$4936,3),0)</f>
        <v>1.4609173865687737</v>
      </c>
      <c r="F4233" s="9">
        <f t="shared" si="198"/>
        <v>1</v>
      </c>
    </row>
    <row r="4234" spans="1:6" x14ac:dyDescent="0.3">
      <c r="A4234" s="1">
        <v>44040</v>
      </c>
      <c r="B4234">
        <f>VLOOKUP(A4234,NASDAQ_Composite_IXIC_20210721[[Date]:[Close]],5)</f>
        <v>10402.089844</v>
      </c>
      <c r="C4234" s="9">
        <f t="shared" si="199"/>
        <v>2.8864633828475119</v>
      </c>
      <c r="D4234" s="9">
        <f>VLOOKUP(A4234,nasdaq_wtd_mc_ritter_add!$B$2:$D$3373,$D$5)</f>
        <v>4.3470775263624502</v>
      </c>
      <c r="E4234" s="9">
        <f t="shared" si="200"/>
        <v>1.4606141435149382</v>
      </c>
      <c r="F4234" s="9">
        <f t="shared" si="198"/>
        <v>1</v>
      </c>
    </row>
    <row r="4235" spans="1:6" x14ac:dyDescent="0.3">
      <c r="A4235" s="1">
        <v>44041</v>
      </c>
      <c r="B4235">
        <f>VLOOKUP(A4235,NASDAQ_Composite_IXIC_20210721[[Date]:[Close]],5)</f>
        <v>10542.940430000001</v>
      </c>
      <c r="C4235" s="9">
        <f t="shared" si="199"/>
        <v>2.8999131327331833</v>
      </c>
      <c r="D4235" s="9">
        <f>VLOOKUP(A4235,nasdaq_wtd_mc_ritter_add!$B$2:$D$3373,$D$5)</f>
        <v>4.3651514778212297</v>
      </c>
      <c r="E4235" s="9">
        <f t="shared" si="200"/>
        <v>1.4652383450880464</v>
      </c>
      <c r="F4235" s="9">
        <f t="shared" si="198"/>
        <v>1</v>
      </c>
    </row>
    <row r="4236" spans="1:6" x14ac:dyDescent="0.3">
      <c r="A4236" s="1">
        <v>44042</v>
      </c>
      <c r="B4236">
        <f>VLOOKUP(A4236,NASDAQ_Composite_IXIC_20210721[[Date]:[Close]],5)</f>
        <v>10587.809569999999</v>
      </c>
      <c r="C4236" s="9">
        <f t="shared" si="199"/>
        <v>2.9041599490966581</v>
      </c>
      <c r="D4236" s="9">
        <f>VLOOKUP(A4236,nasdaq_wtd_mc_ritter_add!$B$2:$D$3373,$D$5)</f>
        <v>4.3698662394961199</v>
      </c>
      <c r="E4236" s="9">
        <f t="shared" si="200"/>
        <v>1.4657062903994618</v>
      </c>
      <c r="F4236" s="9">
        <f t="shared" si="198"/>
        <v>1</v>
      </c>
    </row>
    <row r="4237" spans="1:6" x14ac:dyDescent="0.3">
      <c r="A4237" s="1">
        <v>44043</v>
      </c>
      <c r="B4237">
        <f>VLOOKUP(A4237,NASDAQ_Composite_IXIC_20210721[[Date]:[Close]],5)</f>
        <v>10745.269531</v>
      </c>
      <c r="C4237" s="9">
        <f t="shared" si="199"/>
        <v>2.9189222644469313</v>
      </c>
      <c r="D4237" s="9">
        <f>VLOOKUP(A4237,nasdaq_wtd_mc_ritter_add!$B$2:$D$3373,$D$5)</f>
        <v>4.3999616906255898</v>
      </c>
      <c r="E4237" s="9">
        <f t="shared" si="200"/>
        <v>1.4810394261786586</v>
      </c>
      <c r="F4237" s="9">
        <f t="shared" si="198"/>
        <v>1</v>
      </c>
    </row>
    <row r="4238" spans="1:6" x14ac:dyDescent="0.3">
      <c r="A4238" s="1">
        <v>44044</v>
      </c>
      <c r="B4238">
        <f>VLOOKUP(A4238,NASDAQ_Composite_IXIC_20210721[[Date]:[Close]],5)</f>
        <v>10745.269531</v>
      </c>
      <c r="C4238" s="9">
        <f t="shared" si="199"/>
        <v>2.9189222644469313</v>
      </c>
      <c r="D4238" s="9">
        <f>VLOOKUP(A4238,nasdaq_wtd_mc_ritter_add!$B$2:$D$3373,$D$5)</f>
        <v>4.3999616906255898</v>
      </c>
      <c r="E4238" s="9">
        <f t="shared" si="200"/>
        <v>1.4810394261786586</v>
      </c>
      <c r="F4238" s="9">
        <f t="shared" si="198"/>
        <v>0</v>
      </c>
    </row>
    <row r="4239" spans="1:6" x14ac:dyDescent="0.3">
      <c r="A4239" s="1">
        <v>44045</v>
      </c>
      <c r="B4239">
        <f>VLOOKUP(A4239,NASDAQ_Composite_IXIC_20210721[[Date]:[Close]],5)</f>
        <v>10745.269531</v>
      </c>
      <c r="C4239" s="9">
        <f t="shared" si="199"/>
        <v>2.9189222644469313</v>
      </c>
      <c r="D4239" s="9">
        <f>VLOOKUP(A4239,nasdaq_wtd_mc_ritter_add!$B$2:$D$3373,$D$5)</f>
        <v>4.3999616906255898</v>
      </c>
      <c r="E4239" s="9">
        <f t="shared" si="200"/>
        <v>1.4810394261786586</v>
      </c>
      <c r="F4239" s="9">
        <f t="shared" si="198"/>
        <v>0</v>
      </c>
    </row>
    <row r="4240" spans="1:6" x14ac:dyDescent="0.3">
      <c r="A4240" s="1">
        <v>44046</v>
      </c>
      <c r="B4240">
        <f>VLOOKUP(A4240,NASDAQ_Composite_IXIC_20210721[[Date]:[Close]],5)</f>
        <v>10902.799805000001</v>
      </c>
      <c r="C4240" s="9">
        <f t="shared" si="199"/>
        <v>2.9334762694442977</v>
      </c>
      <c r="D4240" s="9">
        <f>VLOOKUP(A4240,nasdaq_wtd_mc_ritter_add!$B$2:$D$3373,$D$5)</f>
        <v>4.4188564097015499</v>
      </c>
      <c r="E4240" s="9">
        <f t="shared" si="200"/>
        <v>1.4853801402572522</v>
      </c>
      <c r="F4240" s="9">
        <f t="shared" si="198"/>
        <v>1</v>
      </c>
    </row>
    <row r="4241" spans="1:6" x14ac:dyDescent="0.3">
      <c r="A4241" s="1">
        <v>44047</v>
      </c>
      <c r="B4241">
        <f>VLOOKUP(A4241,NASDAQ_Composite_IXIC_20210721[[Date]:[Close]],5)</f>
        <v>10941.169921999999</v>
      </c>
      <c r="C4241" s="9">
        <f t="shared" si="199"/>
        <v>2.9369893814786989</v>
      </c>
      <c r="D4241" s="9">
        <f>VLOOKUP(A4241,nasdaq_wtd_mc_ritter_add!$B$2:$D$3373,$D$5)</f>
        <v>4.4213091812863698</v>
      </c>
      <c r="E4241" s="9">
        <f t="shared" si="200"/>
        <v>1.4843197998076709</v>
      </c>
      <c r="F4241" s="9">
        <f t="shared" si="198"/>
        <v>1</v>
      </c>
    </row>
    <row r="4242" spans="1:6" x14ac:dyDescent="0.3">
      <c r="A4242" s="1">
        <v>44048</v>
      </c>
      <c r="B4242">
        <f>VLOOKUP(A4242,NASDAQ_Composite_IXIC_20210721[[Date]:[Close]],5)</f>
        <v>10998.400390999999</v>
      </c>
      <c r="C4242" s="9">
        <f t="shared" si="199"/>
        <v>2.9422064935727787</v>
      </c>
      <c r="D4242" s="9">
        <f>VLOOKUP(A4242,nasdaq_wtd_mc_ritter_add!$B$2:$D$3373,$D$5)</f>
        <v>4.4261628499826502</v>
      </c>
      <c r="E4242" s="9">
        <f t="shared" si="200"/>
        <v>1.4839563564098714</v>
      </c>
      <c r="F4242" s="9">
        <f t="shared" si="198"/>
        <v>1</v>
      </c>
    </row>
    <row r="4243" spans="1:6" x14ac:dyDescent="0.3">
      <c r="A4243" s="1">
        <v>44049</v>
      </c>
      <c r="B4243">
        <f>VLOOKUP(A4243,NASDAQ_Composite_IXIC_20210721[[Date]:[Close]],5)</f>
        <v>11108.070313</v>
      </c>
      <c r="C4243" s="9">
        <f t="shared" si="199"/>
        <v>2.9521285497156784</v>
      </c>
      <c r="D4243" s="9">
        <f>VLOOKUP(A4243,nasdaq_wtd_mc_ritter_add!$B$2:$D$3373,$D$5)</f>
        <v>4.4419507818246604</v>
      </c>
      <c r="E4243" s="9">
        <f t="shared" si="200"/>
        <v>1.489822232108982</v>
      </c>
      <c r="F4243" s="9">
        <f t="shared" si="198"/>
        <v>1</v>
      </c>
    </row>
    <row r="4244" spans="1:6" x14ac:dyDescent="0.3">
      <c r="A4244" s="1">
        <v>44050</v>
      </c>
      <c r="B4244">
        <f>VLOOKUP(A4244,NASDAQ_Composite_IXIC_20210721[[Date]:[Close]],5)</f>
        <v>11010.980469</v>
      </c>
      <c r="C4244" s="9">
        <f t="shared" si="199"/>
        <v>2.9433496497069731</v>
      </c>
      <c r="D4244" s="9">
        <f>VLOOKUP(A4244,nasdaq_wtd_mc_ritter_add!$B$2:$D$3373,$D$5)</f>
        <v>4.4319203337228403</v>
      </c>
      <c r="E4244" s="9">
        <f t="shared" si="200"/>
        <v>1.4885706840158672</v>
      </c>
      <c r="F4244" s="9">
        <f t="shared" si="198"/>
        <v>1</v>
      </c>
    </row>
    <row r="4245" spans="1:6" x14ac:dyDescent="0.3">
      <c r="A4245" s="1">
        <v>44051</v>
      </c>
      <c r="B4245">
        <f>VLOOKUP(A4245,NASDAQ_Composite_IXIC_20210721[[Date]:[Close]],5)</f>
        <v>11010.980469</v>
      </c>
      <c r="C4245" s="9">
        <f t="shared" si="199"/>
        <v>2.9433496497069731</v>
      </c>
      <c r="D4245" s="9">
        <f>VLOOKUP(A4245,nasdaq_wtd_mc_ritter_add!$B$2:$D$3373,$D$5)</f>
        <v>4.4319203337228403</v>
      </c>
      <c r="E4245" s="9">
        <f t="shared" si="200"/>
        <v>1.4885706840158672</v>
      </c>
      <c r="F4245" s="9">
        <f t="shared" si="198"/>
        <v>0</v>
      </c>
    </row>
    <row r="4246" spans="1:6" x14ac:dyDescent="0.3">
      <c r="A4246" s="1">
        <v>44052</v>
      </c>
      <c r="B4246">
        <f>VLOOKUP(A4246,NASDAQ_Composite_IXIC_20210721[[Date]:[Close]],5)</f>
        <v>11010.980469</v>
      </c>
      <c r="C4246" s="9">
        <f t="shared" si="199"/>
        <v>2.9433496497069731</v>
      </c>
      <c r="D4246" s="9">
        <f>VLOOKUP(A4246,nasdaq_wtd_mc_ritter_add!$B$2:$D$3373,$D$5)</f>
        <v>4.4319203337228403</v>
      </c>
      <c r="E4246" s="9">
        <f t="shared" si="200"/>
        <v>1.4885706840158672</v>
      </c>
      <c r="F4246" s="9">
        <f t="shared" si="198"/>
        <v>0</v>
      </c>
    </row>
    <row r="4247" spans="1:6" x14ac:dyDescent="0.3">
      <c r="A4247" s="1">
        <v>44053</v>
      </c>
      <c r="B4247">
        <f>VLOOKUP(A4247,NASDAQ_Composite_IXIC_20210721[[Date]:[Close]],5)</f>
        <v>10968.360352</v>
      </c>
      <c r="C4247" s="9">
        <f t="shared" si="199"/>
        <v>2.939471446919554</v>
      </c>
      <c r="D4247" s="9">
        <f>VLOOKUP(A4247,nasdaq_wtd_mc_ritter_add!$B$2:$D$3373,$D$5)</f>
        <v>4.4196371156419998</v>
      </c>
      <c r="E4247" s="9">
        <f t="shared" si="200"/>
        <v>1.4801656687224458</v>
      </c>
      <c r="F4247" s="9">
        <f t="shared" si="198"/>
        <v>1</v>
      </c>
    </row>
    <row r="4248" spans="1:6" x14ac:dyDescent="0.3">
      <c r="A4248" s="1">
        <v>44054</v>
      </c>
      <c r="B4248">
        <f>VLOOKUP(A4248,NASDAQ_Composite_IXIC_20210721[[Date]:[Close]],5)</f>
        <v>10782.820313</v>
      </c>
      <c r="C4248" s="9">
        <f t="shared" si="199"/>
        <v>2.9224108061944429</v>
      </c>
      <c r="D4248" s="9">
        <f>VLOOKUP(A4248,nasdaq_wtd_mc_ritter_add!$B$2:$D$3373,$D$5)</f>
        <v>4.3954190851732404</v>
      </c>
      <c r="E4248" s="9">
        <f t="shared" si="200"/>
        <v>1.4730082789787975</v>
      </c>
      <c r="F4248" s="9">
        <f t="shared" si="198"/>
        <v>1</v>
      </c>
    </row>
    <row r="4249" spans="1:6" x14ac:dyDescent="0.3">
      <c r="A4249" s="1">
        <v>44055</v>
      </c>
      <c r="B4249">
        <f>VLOOKUP(A4249,NASDAQ_Composite_IXIC_20210721[[Date]:[Close]],5)</f>
        <v>11012.240234000001</v>
      </c>
      <c r="C4249" s="9">
        <f t="shared" si="199"/>
        <v>2.943464053046827</v>
      </c>
      <c r="D4249" s="9">
        <f>VLOOKUP(A4249,nasdaq_wtd_mc_ritter_add!$B$2:$D$3373,$D$5)</f>
        <v>4.4086422203637596</v>
      </c>
      <c r="E4249" s="9">
        <f t="shared" si="200"/>
        <v>1.4651781673169326</v>
      </c>
      <c r="F4249" s="9">
        <f t="shared" si="198"/>
        <v>1</v>
      </c>
    </row>
    <row r="4250" spans="1:6" x14ac:dyDescent="0.3">
      <c r="A4250" s="1">
        <v>44056</v>
      </c>
      <c r="B4250">
        <f>VLOOKUP(A4250,NASDAQ_Composite_IXIC_20210721[[Date]:[Close]],5)</f>
        <v>11042.5</v>
      </c>
      <c r="C4250" s="9">
        <f t="shared" si="199"/>
        <v>2.9462081148373196</v>
      </c>
      <c r="D4250" s="9">
        <f>VLOOKUP(A4250,nasdaq_wtd_mc_ritter_add!$B$2:$D$3373,$D$5)</f>
        <v>4.4227168846588203</v>
      </c>
      <c r="E4250" s="9">
        <f t="shared" si="200"/>
        <v>1.4765087698215007</v>
      </c>
      <c r="F4250" s="9">
        <f t="shared" si="198"/>
        <v>1</v>
      </c>
    </row>
    <row r="4251" spans="1:6" x14ac:dyDescent="0.3">
      <c r="A4251" s="1">
        <v>44057</v>
      </c>
      <c r="B4251">
        <f>VLOOKUP(A4251,NASDAQ_Composite_IXIC_20210721[[Date]:[Close]],5)</f>
        <v>11019.299805000001</v>
      </c>
      <c r="C4251" s="9">
        <f t="shared" si="199"/>
        <v>2.9441049134886397</v>
      </c>
      <c r="D4251" s="9">
        <f>VLOOKUP(A4251,nasdaq_wtd_mc_ritter_add!$B$2:$D$3373,$D$5)</f>
        <v>4.4193358152413804</v>
      </c>
      <c r="E4251" s="9">
        <f t="shared" si="200"/>
        <v>1.4752309017527407</v>
      </c>
      <c r="F4251" s="9">
        <f t="shared" si="198"/>
        <v>1</v>
      </c>
    </row>
    <row r="4252" spans="1:6" x14ac:dyDescent="0.3">
      <c r="A4252" s="1">
        <v>44058</v>
      </c>
      <c r="B4252">
        <f>VLOOKUP(A4252,NASDAQ_Composite_IXIC_20210721[[Date]:[Close]],5)</f>
        <v>11019.299805000001</v>
      </c>
      <c r="C4252" s="9">
        <f t="shared" si="199"/>
        <v>2.9441049134886397</v>
      </c>
      <c r="D4252" s="9">
        <f>VLOOKUP(A4252,nasdaq_wtd_mc_ritter_add!$B$2:$D$3373,$D$5)</f>
        <v>4.4193358152413804</v>
      </c>
      <c r="E4252" s="9">
        <f t="shared" si="200"/>
        <v>1.4752309017527407</v>
      </c>
      <c r="F4252" s="9">
        <f t="shared" si="198"/>
        <v>0</v>
      </c>
    </row>
    <row r="4253" spans="1:6" x14ac:dyDescent="0.3">
      <c r="A4253" s="1">
        <v>44059</v>
      </c>
      <c r="B4253">
        <f>VLOOKUP(A4253,NASDAQ_Composite_IXIC_20210721[[Date]:[Close]],5)</f>
        <v>11019.299805000001</v>
      </c>
      <c r="C4253" s="9">
        <f t="shared" si="199"/>
        <v>2.9441049134886397</v>
      </c>
      <c r="D4253" s="9">
        <f>VLOOKUP(A4253,nasdaq_wtd_mc_ritter_add!$B$2:$D$3373,$D$5)</f>
        <v>4.4193358152413804</v>
      </c>
      <c r="E4253" s="9">
        <f t="shared" si="200"/>
        <v>1.4752309017527407</v>
      </c>
      <c r="F4253" s="9">
        <f t="shared" si="198"/>
        <v>0</v>
      </c>
    </row>
    <row r="4254" spans="1:6" x14ac:dyDescent="0.3">
      <c r="A4254" s="1">
        <v>44060</v>
      </c>
      <c r="B4254">
        <f>VLOOKUP(A4254,NASDAQ_Composite_IXIC_20210721[[Date]:[Close]],5)</f>
        <v>11129.730469</v>
      </c>
      <c r="C4254" s="9">
        <f t="shared" si="199"/>
        <v>2.9540765987212589</v>
      </c>
      <c r="D4254" s="9">
        <f>VLOOKUP(A4254,nasdaq_wtd_mc_ritter_add!$B$2:$D$3373,$D$5)</f>
        <v>4.43647320411604</v>
      </c>
      <c r="E4254" s="9">
        <f t="shared" si="200"/>
        <v>1.482396605394781</v>
      </c>
      <c r="F4254" s="9">
        <f t="shared" si="198"/>
        <v>1</v>
      </c>
    </row>
    <row r="4255" spans="1:6" x14ac:dyDescent="0.3">
      <c r="A4255" s="1">
        <v>44061</v>
      </c>
      <c r="B4255">
        <f>VLOOKUP(A4255,NASDAQ_Composite_IXIC_20210721[[Date]:[Close]],5)</f>
        <v>11210.839844</v>
      </c>
      <c r="C4255" s="9">
        <f t="shared" si="199"/>
        <v>2.9613378038058462</v>
      </c>
      <c r="D4255" s="9">
        <f>VLOOKUP(A4255,nasdaq_wtd_mc_ritter_add!$B$2:$D$3373,$D$5)</f>
        <v>4.4428426767267597</v>
      </c>
      <c r="E4255" s="9">
        <f t="shared" si="200"/>
        <v>1.4815048729209135</v>
      </c>
      <c r="F4255" s="9">
        <f t="shared" si="198"/>
        <v>1</v>
      </c>
    </row>
    <row r="4256" spans="1:6" x14ac:dyDescent="0.3">
      <c r="A4256" s="1">
        <v>44062</v>
      </c>
      <c r="B4256">
        <f>VLOOKUP(A4256,NASDAQ_Composite_IXIC_20210721[[Date]:[Close]],5)</f>
        <v>11146.459961</v>
      </c>
      <c r="C4256" s="9">
        <f t="shared" si="199"/>
        <v>2.9555786055565614</v>
      </c>
      <c r="D4256" s="9">
        <f>VLOOKUP(A4256,nasdaq_wtd_mc_ritter_add!$B$2:$D$3373,$D$5)</f>
        <v>4.44267766104592</v>
      </c>
      <c r="E4256" s="9">
        <f t="shared" si="200"/>
        <v>1.4870990554893586</v>
      </c>
      <c r="F4256" s="9">
        <f t="shared" si="198"/>
        <v>1</v>
      </c>
    </row>
    <row r="4257" spans="1:6" x14ac:dyDescent="0.3">
      <c r="A4257" s="1">
        <v>44063</v>
      </c>
      <c r="B4257">
        <f>VLOOKUP(A4257,NASDAQ_Composite_IXIC_20210721[[Date]:[Close]],5)</f>
        <v>11264.950194999999</v>
      </c>
      <c r="C4257" s="9">
        <f t="shared" si="199"/>
        <v>2.966152803007053</v>
      </c>
      <c r="D4257" s="9">
        <f>VLOOKUP(A4257,nasdaq_wtd_mc_ritter_add!$B$2:$D$3373,$D$5)</f>
        <v>4.4638537579516901</v>
      </c>
      <c r="E4257" s="9">
        <f t="shared" si="200"/>
        <v>1.4977009549446372</v>
      </c>
      <c r="F4257" s="9">
        <f t="shared" si="198"/>
        <v>1</v>
      </c>
    </row>
    <row r="4258" spans="1:6" x14ac:dyDescent="0.3">
      <c r="A4258" s="1">
        <v>44064</v>
      </c>
      <c r="B4258">
        <f>VLOOKUP(A4258,NASDAQ_Composite_IXIC_20210721[[Date]:[Close]],5)</f>
        <v>11311.799805000001</v>
      </c>
      <c r="C4258" s="9">
        <f t="shared" si="199"/>
        <v>2.9703030617685942</v>
      </c>
      <c r="D4258" s="9">
        <f>VLOOKUP(A4258,nasdaq_wtd_mc_ritter_add!$B$2:$D$3373,$D$5)</f>
        <v>4.4586633599599503</v>
      </c>
      <c r="E4258" s="9">
        <f t="shared" si="200"/>
        <v>1.4883602981913562</v>
      </c>
      <c r="F4258" s="9">
        <f t="shared" si="198"/>
        <v>1</v>
      </c>
    </row>
    <row r="4259" spans="1:6" x14ac:dyDescent="0.3">
      <c r="A4259" s="1">
        <v>44065</v>
      </c>
      <c r="B4259">
        <f>VLOOKUP(A4259,NASDAQ_Composite_IXIC_20210721[[Date]:[Close]],5)</f>
        <v>11311.799805000001</v>
      </c>
      <c r="C4259" s="9">
        <f t="shared" si="199"/>
        <v>2.9703030617685942</v>
      </c>
      <c r="D4259" s="9">
        <f>VLOOKUP(A4259,nasdaq_wtd_mc_ritter_add!$B$2:$D$3373,$D$5)</f>
        <v>4.4586633599599503</v>
      </c>
      <c r="E4259" s="9">
        <f t="shared" si="200"/>
        <v>1.4883602981913562</v>
      </c>
      <c r="F4259" s="9">
        <f t="shared" si="198"/>
        <v>0</v>
      </c>
    </row>
    <row r="4260" spans="1:6" x14ac:dyDescent="0.3">
      <c r="A4260" s="1">
        <v>44066</v>
      </c>
      <c r="B4260">
        <f>VLOOKUP(A4260,NASDAQ_Composite_IXIC_20210721[[Date]:[Close]],5)</f>
        <v>11311.799805000001</v>
      </c>
      <c r="C4260" s="9">
        <f t="shared" si="199"/>
        <v>2.9703030617685942</v>
      </c>
      <c r="D4260" s="9">
        <f>VLOOKUP(A4260,nasdaq_wtd_mc_ritter_add!$B$2:$D$3373,$D$5)</f>
        <v>4.4586633599599503</v>
      </c>
      <c r="E4260" s="9">
        <f t="shared" si="200"/>
        <v>1.4883602981913562</v>
      </c>
      <c r="F4260" s="9">
        <f t="shared" si="198"/>
        <v>0</v>
      </c>
    </row>
    <row r="4261" spans="1:6" x14ac:dyDescent="0.3">
      <c r="A4261" s="1">
        <v>44067</v>
      </c>
      <c r="B4261">
        <f>VLOOKUP(A4261,NASDAQ_Composite_IXIC_20210721[[Date]:[Close]],5)</f>
        <v>11379.719727</v>
      </c>
      <c r="C4261" s="9">
        <f t="shared" si="199"/>
        <v>2.9762894501847965</v>
      </c>
      <c r="D4261" s="9">
        <f>VLOOKUP(A4261,nasdaq_wtd_mc_ritter_add!$B$2:$D$3373,$D$5)</f>
        <v>4.4575572145095004</v>
      </c>
      <c r="E4261" s="9">
        <f t="shared" si="200"/>
        <v>1.4812677643247039</v>
      </c>
      <c r="F4261" s="9">
        <f t="shared" si="198"/>
        <v>1</v>
      </c>
    </row>
    <row r="4262" spans="1:6" x14ac:dyDescent="0.3">
      <c r="A4262" s="1">
        <v>44068</v>
      </c>
      <c r="B4262">
        <f>VLOOKUP(A4262,NASDAQ_Composite_IXIC_20210721[[Date]:[Close]],5)</f>
        <v>11466.469727</v>
      </c>
      <c r="C4262" s="9">
        <f t="shared" si="199"/>
        <v>2.9838837509415965</v>
      </c>
      <c r="D4262" s="9">
        <f>VLOOKUP(A4262,nasdaq_wtd_mc_ritter_add!$B$2:$D$3373,$D$5)</f>
        <v>4.4768138247148404</v>
      </c>
      <c r="E4262" s="9">
        <f t="shared" si="200"/>
        <v>1.4929300737732438</v>
      </c>
      <c r="F4262" s="9">
        <f t="shared" si="198"/>
        <v>1</v>
      </c>
    </row>
    <row r="4263" spans="1:6" x14ac:dyDescent="0.3">
      <c r="A4263" s="1">
        <v>44069</v>
      </c>
      <c r="B4263">
        <f>VLOOKUP(A4263,NASDAQ_Composite_IXIC_20210721[[Date]:[Close]],5)</f>
        <v>11665.059569999999</v>
      </c>
      <c r="C4263" s="9">
        <f t="shared" si="199"/>
        <v>3.0010546625386629</v>
      </c>
      <c r="D4263" s="9">
        <f>VLOOKUP(A4263,nasdaq_wtd_mc_ritter_add!$B$2:$D$3373,$D$5)</f>
        <v>4.5173797792452</v>
      </c>
      <c r="E4263" s="9">
        <f t="shared" si="200"/>
        <v>1.516325116706537</v>
      </c>
      <c r="F4263" s="9">
        <f t="shared" si="198"/>
        <v>1</v>
      </c>
    </row>
    <row r="4264" spans="1:6" x14ac:dyDescent="0.3">
      <c r="A4264" s="1">
        <v>44070</v>
      </c>
      <c r="B4264">
        <f>VLOOKUP(A4264,NASDAQ_Composite_IXIC_20210721[[Date]:[Close]],5)</f>
        <v>11625.339844</v>
      </c>
      <c r="C4264" s="9">
        <f t="shared" si="199"/>
        <v>2.9976438352873673</v>
      </c>
      <c r="D4264" s="9">
        <f>VLOOKUP(A4264,nasdaq_wtd_mc_ritter_add!$B$2:$D$3373,$D$5)</f>
        <v>4.5037629128873098</v>
      </c>
      <c r="E4264" s="9">
        <f t="shared" si="200"/>
        <v>1.5061190775999425</v>
      </c>
      <c r="F4264" s="9">
        <f t="shared" si="198"/>
        <v>1</v>
      </c>
    </row>
    <row r="4265" spans="1:6" x14ac:dyDescent="0.3">
      <c r="A4265" s="1">
        <v>44071</v>
      </c>
      <c r="B4265">
        <f>VLOOKUP(A4265,NASDAQ_Composite_IXIC_20210721[[Date]:[Close]],5)</f>
        <v>11695.629883</v>
      </c>
      <c r="C4265" s="9">
        <f t="shared" si="199"/>
        <v>3.0036719081051499</v>
      </c>
      <c r="D4265" s="9">
        <f>VLOOKUP(A4265,nasdaq_wtd_mc_ritter_add!$B$2:$D$3373,$D$5)</f>
        <v>4.5111730278304396</v>
      </c>
      <c r="E4265" s="9">
        <f t="shared" si="200"/>
        <v>1.5075011197252897</v>
      </c>
      <c r="F4265" s="9">
        <f t="shared" si="198"/>
        <v>1</v>
      </c>
    </row>
    <row r="4266" spans="1:6" x14ac:dyDescent="0.3">
      <c r="A4266" s="1">
        <v>44072</v>
      </c>
      <c r="B4266">
        <f>VLOOKUP(A4266,NASDAQ_Composite_IXIC_20210721[[Date]:[Close]],5)</f>
        <v>11695.629883</v>
      </c>
      <c r="C4266" s="9">
        <f t="shared" si="199"/>
        <v>3.0036719081051499</v>
      </c>
      <c r="D4266" s="9">
        <f>VLOOKUP(A4266,nasdaq_wtd_mc_ritter_add!$B$2:$D$3373,$D$5)</f>
        <v>4.5111730278304396</v>
      </c>
      <c r="E4266" s="9">
        <f t="shared" si="200"/>
        <v>1.5075011197252897</v>
      </c>
      <c r="F4266" s="9">
        <f t="shared" si="198"/>
        <v>0</v>
      </c>
    </row>
    <row r="4267" spans="1:6" x14ac:dyDescent="0.3">
      <c r="A4267" s="1">
        <v>44073</v>
      </c>
      <c r="B4267">
        <f>VLOOKUP(A4267,NASDAQ_Composite_IXIC_20210721[[Date]:[Close]],5)</f>
        <v>11695.629883</v>
      </c>
      <c r="C4267" s="9">
        <f t="shared" si="199"/>
        <v>3.0036719081051499</v>
      </c>
      <c r="D4267" s="9">
        <f>VLOOKUP(A4267,nasdaq_wtd_mc_ritter_add!$B$2:$D$3373,$D$5)</f>
        <v>4.5111730278304396</v>
      </c>
      <c r="E4267" s="9">
        <f t="shared" si="200"/>
        <v>1.5075011197252897</v>
      </c>
      <c r="F4267" s="9">
        <f t="shared" si="198"/>
        <v>0</v>
      </c>
    </row>
    <row r="4268" spans="1:6" x14ac:dyDescent="0.3">
      <c r="A4268" s="1">
        <v>44074</v>
      </c>
      <c r="B4268">
        <f>VLOOKUP(A4268,NASDAQ_Composite_IXIC_20210721[[Date]:[Close]],5)</f>
        <v>11775.459961</v>
      </c>
      <c r="C4268" s="9">
        <f t="shared" si="199"/>
        <v>3.0104743519936443</v>
      </c>
      <c r="D4268" s="9">
        <f>VLOOKUP(A4268,nasdaq_wtd_mc_ritter_add!$B$2:$D$3373,$D$5)</f>
        <v>4.5215420663900598</v>
      </c>
      <c r="E4268" s="9">
        <f t="shared" si="200"/>
        <v>1.5110677143964155</v>
      </c>
      <c r="F4268" s="9">
        <f t="shared" si="198"/>
        <v>1</v>
      </c>
    </row>
    <row r="4269" spans="1:6" x14ac:dyDescent="0.3">
      <c r="A4269" s="1">
        <v>44075</v>
      </c>
      <c r="B4269">
        <f>VLOOKUP(A4269,NASDAQ_Composite_IXIC_20210721[[Date]:[Close]],5)</f>
        <v>11939.669921999999</v>
      </c>
      <c r="C4269" s="9">
        <f t="shared" si="199"/>
        <v>3.0243231132074913</v>
      </c>
      <c r="D4269" s="9">
        <f>VLOOKUP(A4269,nasdaq_wtd_mc_ritter_add!$B$2:$D$3373,$D$5)</f>
        <v>4.5562616375771903</v>
      </c>
      <c r="E4269" s="9">
        <f t="shared" si="200"/>
        <v>1.531938524369699</v>
      </c>
      <c r="F4269" s="9">
        <f t="shared" si="198"/>
        <v>1</v>
      </c>
    </row>
    <row r="4270" spans="1:6" x14ac:dyDescent="0.3">
      <c r="A4270" s="1">
        <v>44076</v>
      </c>
      <c r="B4270">
        <f>VLOOKUP(A4270,NASDAQ_Composite_IXIC_20210721[[Date]:[Close]],5)</f>
        <v>12056.440430000001</v>
      </c>
      <c r="C4270" s="9">
        <f t="shared" si="199"/>
        <v>3.0340556430229446</v>
      </c>
      <c r="D4270" s="9">
        <f>VLOOKUP(A4270,nasdaq_wtd_mc_ritter_add!$B$2:$D$3373,$D$5)</f>
        <v>4.55940935073333</v>
      </c>
      <c r="E4270" s="9">
        <f t="shared" si="200"/>
        <v>1.5253537077103854</v>
      </c>
      <c r="F4270" s="9">
        <f t="shared" si="198"/>
        <v>1</v>
      </c>
    </row>
    <row r="4271" spans="1:6" x14ac:dyDescent="0.3">
      <c r="A4271" s="1">
        <v>44077</v>
      </c>
      <c r="B4271">
        <f>VLOOKUP(A4271,NASDAQ_Composite_IXIC_20210721[[Date]:[Close]],5)</f>
        <v>11458.099609000001</v>
      </c>
      <c r="C4271" s="9">
        <f t="shared" si="199"/>
        <v>2.9831535196993633</v>
      </c>
      <c r="D4271" s="9">
        <f>VLOOKUP(A4271,nasdaq_wtd_mc_ritter_add!$B$2:$D$3373,$D$5)</f>
        <v>4.5046806768934697</v>
      </c>
      <c r="E4271" s="9">
        <f t="shared" si="200"/>
        <v>1.5215271571941065</v>
      </c>
      <c r="F4271" s="9">
        <f t="shared" si="198"/>
        <v>1</v>
      </c>
    </row>
    <row r="4272" spans="1:6" x14ac:dyDescent="0.3">
      <c r="A4272" s="1">
        <v>44078</v>
      </c>
      <c r="B4272">
        <f>VLOOKUP(A4272,NASDAQ_Composite_IXIC_20210721[[Date]:[Close]],5)</f>
        <v>11313.129883</v>
      </c>
      <c r="C4272" s="9">
        <f t="shared" si="199"/>
        <v>2.9704206380899256</v>
      </c>
      <c r="D4272" s="9">
        <f>VLOOKUP(A4272,nasdaq_wtd_mc_ritter_add!$B$2:$D$3373,$D$5)</f>
        <v>4.47797887768525</v>
      </c>
      <c r="E4272" s="9">
        <f t="shared" si="200"/>
        <v>1.5075582395953244</v>
      </c>
      <c r="F4272" s="9">
        <f t="shared" si="198"/>
        <v>1</v>
      </c>
    </row>
    <row r="4273" spans="1:6" x14ac:dyDescent="0.3">
      <c r="A4273" s="1">
        <v>44079</v>
      </c>
      <c r="B4273">
        <f>VLOOKUP(A4273,NASDAQ_Composite_IXIC_20210721[[Date]:[Close]],5)</f>
        <v>11313.129883</v>
      </c>
      <c r="C4273" s="9">
        <f t="shared" si="199"/>
        <v>2.9704206380899256</v>
      </c>
      <c r="D4273" s="9">
        <f>VLOOKUP(A4273,nasdaq_wtd_mc_ritter_add!$B$2:$D$3373,$D$5)</f>
        <v>4.47797887768525</v>
      </c>
      <c r="E4273" s="9">
        <f t="shared" si="200"/>
        <v>1.5075582395953244</v>
      </c>
      <c r="F4273" s="9">
        <f t="shared" si="198"/>
        <v>0</v>
      </c>
    </row>
    <row r="4274" spans="1:6" x14ac:dyDescent="0.3">
      <c r="A4274" s="1">
        <v>44080</v>
      </c>
      <c r="B4274">
        <f>VLOOKUP(A4274,NASDAQ_Composite_IXIC_20210721[[Date]:[Close]],5)</f>
        <v>11313.129883</v>
      </c>
      <c r="C4274" s="9">
        <f t="shared" si="199"/>
        <v>2.9704206380899256</v>
      </c>
      <c r="D4274" s="9">
        <f>VLOOKUP(A4274,nasdaq_wtd_mc_ritter_add!$B$2:$D$3373,$D$5)</f>
        <v>4.47797887768525</v>
      </c>
      <c r="E4274" s="9">
        <f t="shared" si="200"/>
        <v>1.5075582395953244</v>
      </c>
      <c r="F4274" s="9">
        <f t="shared" si="198"/>
        <v>0</v>
      </c>
    </row>
    <row r="4275" spans="1:6" x14ac:dyDescent="0.3">
      <c r="A4275" s="1">
        <v>44081</v>
      </c>
      <c r="B4275">
        <f>VLOOKUP(A4275,NASDAQ_Composite_IXIC_20210721[[Date]:[Close]],5)</f>
        <v>11313.129883</v>
      </c>
      <c r="C4275" s="9">
        <f t="shared" si="199"/>
        <v>2.9704206380899256</v>
      </c>
      <c r="D4275" s="9">
        <f>VLOOKUP(A4275,nasdaq_wtd_mc_ritter_add!$B$2:$D$3373,$D$5)</f>
        <v>4.47797887768525</v>
      </c>
      <c r="E4275" s="9">
        <f t="shared" si="200"/>
        <v>1.5075582395953244</v>
      </c>
      <c r="F4275" s="9">
        <f t="shared" si="198"/>
        <v>0</v>
      </c>
    </row>
    <row r="4276" spans="1:6" x14ac:dyDescent="0.3">
      <c r="A4276" s="1">
        <v>44082</v>
      </c>
      <c r="B4276">
        <f>VLOOKUP(A4276,NASDAQ_Composite_IXIC_20210721[[Date]:[Close]],5)</f>
        <v>10847.690430000001</v>
      </c>
      <c r="C4276" s="9">
        <f t="shared" si="199"/>
        <v>2.9284088440821039</v>
      </c>
      <c r="D4276" s="9">
        <f>VLOOKUP(A4276,nasdaq_wtd_mc_ritter_add!$B$2:$D$3373,$D$5)</f>
        <v>4.4486658402450896</v>
      </c>
      <c r="E4276" s="9">
        <f t="shared" si="200"/>
        <v>1.5202569961629857</v>
      </c>
      <c r="F4276" s="9">
        <f t="shared" si="198"/>
        <v>1</v>
      </c>
    </row>
    <row r="4277" spans="1:6" x14ac:dyDescent="0.3">
      <c r="A4277" s="1">
        <v>44083</v>
      </c>
      <c r="B4277">
        <f>VLOOKUP(A4277,NASDAQ_Composite_IXIC_20210721[[Date]:[Close]],5)</f>
        <v>11141.559569999999</v>
      </c>
      <c r="C4277" s="9">
        <f t="shared" si="199"/>
        <v>2.9551388723562058</v>
      </c>
      <c r="D4277" s="9">
        <f>VLOOKUP(A4277,nasdaq_wtd_mc_ritter_add!$B$2:$D$3373,$D$5)</f>
        <v>4.4751218056880502</v>
      </c>
      <c r="E4277" s="9">
        <f t="shared" si="200"/>
        <v>1.5199829333318444</v>
      </c>
      <c r="F4277" s="9">
        <f t="shared" si="198"/>
        <v>1</v>
      </c>
    </row>
    <row r="4278" spans="1:6" x14ac:dyDescent="0.3">
      <c r="A4278" s="1">
        <v>44084</v>
      </c>
      <c r="B4278">
        <f>VLOOKUP(A4278,NASDAQ_Composite_IXIC_20210721[[Date]:[Close]],5)</f>
        <v>10919.589844</v>
      </c>
      <c r="C4278" s="9">
        <f t="shared" si="199"/>
        <v>2.9350150598868767</v>
      </c>
      <c r="D4278" s="9">
        <f>VLOOKUP(A4278,nasdaq_wtd_mc_ritter_add!$B$2:$D$3373,$D$5)</f>
        <v>4.4633195528030303</v>
      </c>
      <c r="E4278" s="9">
        <f t="shared" si="200"/>
        <v>1.5283044929161536</v>
      </c>
      <c r="F4278" s="9">
        <f t="shared" si="198"/>
        <v>1</v>
      </c>
    </row>
    <row r="4279" spans="1:6" x14ac:dyDescent="0.3">
      <c r="A4279" s="1">
        <v>44085</v>
      </c>
      <c r="B4279">
        <f>VLOOKUP(A4279,NASDAQ_Composite_IXIC_20210721[[Date]:[Close]],5)</f>
        <v>10853.549805000001</v>
      </c>
      <c r="C4279" s="9">
        <f t="shared" si="199"/>
        <v>2.9289488477942358</v>
      </c>
      <c r="D4279" s="9">
        <f>VLOOKUP(A4279,nasdaq_wtd_mc_ritter_add!$B$2:$D$3373,$D$5)</f>
        <v>4.4540370949940797</v>
      </c>
      <c r="E4279" s="9">
        <f t="shared" si="200"/>
        <v>1.5250882471998439</v>
      </c>
      <c r="F4279" s="9">
        <f t="shared" si="198"/>
        <v>1</v>
      </c>
    </row>
    <row r="4280" spans="1:6" x14ac:dyDescent="0.3">
      <c r="A4280" s="1">
        <v>44086</v>
      </c>
      <c r="B4280">
        <f>VLOOKUP(A4280,NASDAQ_Composite_IXIC_20210721[[Date]:[Close]],5)</f>
        <v>10853.549805000001</v>
      </c>
      <c r="C4280" s="9">
        <f t="shared" si="199"/>
        <v>2.9289488477942358</v>
      </c>
      <c r="D4280" s="9">
        <f>VLOOKUP(A4280,nasdaq_wtd_mc_ritter_add!$B$2:$D$3373,$D$5)</f>
        <v>4.4540370949940797</v>
      </c>
      <c r="E4280" s="9">
        <f t="shared" si="200"/>
        <v>1.5250882471998439</v>
      </c>
      <c r="F4280" s="9">
        <f t="shared" si="198"/>
        <v>0</v>
      </c>
    </row>
    <row r="4281" spans="1:6" x14ac:dyDescent="0.3">
      <c r="A4281" s="1">
        <v>44087</v>
      </c>
      <c r="B4281">
        <f>VLOOKUP(A4281,NASDAQ_Composite_IXIC_20210721[[Date]:[Close]],5)</f>
        <v>10853.549805000001</v>
      </c>
      <c r="C4281" s="9">
        <f t="shared" si="199"/>
        <v>2.9289488477942358</v>
      </c>
      <c r="D4281" s="9">
        <f>VLOOKUP(A4281,nasdaq_wtd_mc_ritter_add!$B$2:$D$3373,$D$5)</f>
        <v>4.4540370949940797</v>
      </c>
      <c r="E4281" s="9">
        <f t="shared" si="200"/>
        <v>1.5250882471998439</v>
      </c>
      <c r="F4281" s="9">
        <f t="shared" si="198"/>
        <v>0</v>
      </c>
    </row>
    <row r="4282" spans="1:6" x14ac:dyDescent="0.3">
      <c r="A4282" s="1">
        <v>44088</v>
      </c>
      <c r="B4282">
        <f>VLOOKUP(A4282,NASDAQ_Composite_IXIC_20210721[[Date]:[Close]],5)</f>
        <v>11056.650390999999</v>
      </c>
      <c r="C4282" s="9">
        <f t="shared" si="199"/>
        <v>2.9474887426156302</v>
      </c>
      <c r="D4282" s="9">
        <f>VLOOKUP(A4282,nasdaq_wtd_mc_ritter_add!$B$2:$D$3373,$D$5)</f>
        <v>4.4762587618664798</v>
      </c>
      <c r="E4282" s="9">
        <f t="shared" si="200"/>
        <v>1.5287700192508495</v>
      </c>
      <c r="F4282" s="9">
        <f t="shared" si="198"/>
        <v>1</v>
      </c>
    </row>
    <row r="4283" spans="1:6" x14ac:dyDescent="0.3">
      <c r="A4283" s="1">
        <v>44089</v>
      </c>
      <c r="B4283">
        <f>VLOOKUP(A4283,NASDAQ_Composite_IXIC_20210721[[Date]:[Close]],5)</f>
        <v>11190.320313</v>
      </c>
      <c r="C4283" s="9">
        <f t="shared" si="199"/>
        <v>2.9595057971958996</v>
      </c>
      <c r="D4283" s="9">
        <f>VLOOKUP(A4283,nasdaq_wtd_mc_ritter_add!$B$2:$D$3373,$D$5)</f>
        <v>4.49462401720531</v>
      </c>
      <c r="E4283" s="9">
        <f t="shared" si="200"/>
        <v>1.5351182200094105</v>
      </c>
      <c r="F4283" s="9">
        <f t="shared" si="198"/>
        <v>1</v>
      </c>
    </row>
    <row r="4284" spans="1:6" x14ac:dyDescent="0.3">
      <c r="A4284" s="1">
        <v>44090</v>
      </c>
      <c r="B4284">
        <f>VLOOKUP(A4284,NASDAQ_Composite_IXIC_20210721[[Date]:[Close]],5)</f>
        <v>11050.469727</v>
      </c>
      <c r="C4284" s="9">
        <f t="shared" si="199"/>
        <v>2.946929586639814</v>
      </c>
      <c r="D4284" s="9">
        <f>VLOOKUP(A4284,nasdaq_wtd_mc_ritter_add!$B$2:$D$3373,$D$5)</f>
        <v>4.4833202884064596</v>
      </c>
      <c r="E4284" s="9">
        <f t="shared" si="200"/>
        <v>1.5363907017666456</v>
      </c>
      <c r="F4284" s="9">
        <f t="shared" si="198"/>
        <v>1</v>
      </c>
    </row>
    <row r="4285" spans="1:6" x14ac:dyDescent="0.3">
      <c r="A4285" s="1">
        <v>44091</v>
      </c>
      <c r="B4285">
        <f>VLOOKUP(A4285,NASDAQ_Composite_IXIC_20210721[[Date]:[Close]],5)</f>
        <v>10910.280273</v>
      </c>
      <c r="C4285" s="9">
        <f t="shared" si="199"/>
        <v>2.9341621394146555</v>
      </c>
      <c r="D4285" s="9">
        <f>VLOOKUP(A4285,nasdaq_wtd_mc_ritter_add!$B$2:$D$3373,$D$5)</f>
        <v>4.4640279983297697</v>
      </c>
      <c r="E4285" s="9">
        <f t="shared" si="200"/>
        <v>1.5298658589151142</v>
      </c>
      <c r="F4285" s="9">
        <f t="shared" si="198"/>
        <v>1</v>
      </c>
    </row>
    <row r="4286" spans="1:6" x14ac:dyDescent="0.3">
      <c r="A4286" s="1">
        <v>44092</v>
      </c>
      <c r="B4286">
        <f>VLOOKUP(A4286,NASDAQ_Composite_IXIC_20210721[[Date]:[Close]],5)</f>
        <v>10793.280273</v>
      </c>
      <c r="C4286" s="9">
        <f t="shared" si="199"/>
        <v>2.9233803938896576</v>
      </c>
      <c r="D4286" s="9">
        <f>VLOOKUP(A4286,nasdaq_wtd_mc_ritter_add!$B$2:$D$3373,$D$5)</f>
        <v>4.47212776411458</v>
      </c>
      <c r="E4286" s="9">
        <f t="shared" si="200"/>
        <v>1.5487473702249224</v>
      </c>
      <c r="F4286" s="9">
        <f t="shared" si="198"/>
        <v>1</v>
      </c>
    </row>
    <row r="4287" spans="1:6" x14ac:dyDescent="0.3">
      <c r="A4287" s="1">
        <v>44093</v>
      </c>
      <c r="B4287">
        <f>VLOOKUP(A4287,NASDAQ_Composite_IXIC_20210721[[Date]:[Close]],5)</f>
        <v>10793.280273</v>
      </c>
      <c r="C4287" s="9">
        <f t="shared" si="199"/>
        <v>2.9233803938896576</v>
      </c>
      <c r="D4287" s="9">
        <f>VLOOKUP(A4287,nasdaq_wtd_mc_ritter_add!$B$2:$D$3373,$D$5)</f>
        <v>4.47212776411458</v>
      </c>
      <c r="E4287" s="9">
        <f t="shared" si="200"/>
        <v>1.5487473702249224</v>
      </c>
      <c r="F4287" s="9">
        <f t="shared" si="198"/>
        <v>0</v>
      </c>
    </row>
    <row r="4288" spans="1:6" x14ac:dyDescent="0.3">
      <c r="A4288" s="1">
        <v>44094</v>
      </c>
      <c r="B4288">
        <f>VLOOKUP(A4288,NASDAQ_Composite_IXIC_20210721[[Date]:[Close]],5)</f>
        <v>10793.280273</v>
      </c>
      <c r="C4288" s="9">
        <f t="shared" si="199"/>
        <v>2.9233803938896576</v>
      </c>
      <c r="D4288" s="9">
        <f>VLOOKUP(A4288,nasdaq_wtd_mc_ritter_add!$B$2:$D$3373,$D$5)</f>
        <v>4.47212776411458</v>
      </c>
      <c r="E4288" s="9">
        <f t="shared" si="200"/>
        <v>1.5487473702249224</v>
      </c>
      <c r="F4288" s="9">
        <f t="shared" si="198"/>
        <v>0</v>
      </c>
    </row>
    <row r="4289" spans="1:6" x14ac:dyDescent="0.3">
      <c r="A4289" s="1">
        <v>44095</v>
      </c>
      <c r="B4289">
        <f>VLOOKUP(A4289,NASDAQ_Composite_IXIC_20210721[[Date]:[Close]],5)</f>
        <v>10778.799805000001</v>
      </c>
      <c r="C4289" s="9">
        <f t="shared" si="199"/>
        <v>2.9220378742881588</v>
      </c>
      <c r="D4289" s="9">
        <f>VLOOKUP(A4289,nasdaq_wtd_mc_ritter_add!$B$2:$D$3373,$D$5)</f>
        <v>4.4743886962291599</v>
      </c>
      <c r="E4289" s="9">
        <f t="shared" si="200"/>
        <v>1.5523508219410012</v>
      </c>
      <c r="F4289" s="9">
        <f t="shared" si="198"/>
        <v>1</v>
      </c>
    </row>
    <row r="4290" spans="1:6" x14ac:dyDescent="0.3">
      <c r="A4290" s="1">
        <v>44096</v>
      </c>
      <c r="B4290">
        <f>VLOOKUP(A4290,NASDAQ_Composite_IXIC_20210721[[Date]:[Close]],5)</f>
        <v>10963.639648</v>
      </c>
      <c r="C4290" s="9">
        <f t="shared" si="199"/>
        <v>2.9390409614122683</v>
      </c>
      <c r="D4290" s="9">
        <f>VLOOKUP(A4290,nasdaq_wtd_mc_ritter_add!$B$2:$D$3373,$D$5)</f>
        <v>4.4947207542369902</v>
      </c>
      <c r="E4290" s="9">
        <f t="shared" si="200"/>
        <v>1.5556797928247219</v>
      </c>
      <c r="F4290" s="9">
        <f t="shared" si="198"/>
        <v>1</v>
      </c>
    </row>
    <row r="4291" spans="1:6" x14ac:dyDescent="0.3">
      <c r="A4291" s="1">
        <v>44097</v>
      </c>
      <c r="B4291">
        <f>VLOOKUP(A4291,NASDAQ_Composite_IXIC_20210721[[Date]:[Close]],5)</f>
        <v>10632.990234000001</v>
      </c>
      <c r="C4291" s="9">
        <f t="shared" si="199"/>
        <v>2.908418104555909</v>
      </c>
      <c r="D4291" s="9">
        <f>VLOOKUP(A4291,nasdaq_wtd_mc_ritter_add!$B$2:$D$3373,$D$5)</f>
        <v>4.4722005813058798</v>
      </c>
      <c r="E4291" s="9">
        <f t="shared" si="200"/>
        <v>1.5637824767499708</v>
      </c>
      <c r="F4291" s="9">
        <f t="shared" si="198"/>
        <v>1</v>
      </c>
    </row>
    <row r="4292" spans="1:6" x14ac:dyDescent="0.3">
      <c r="A4292" s="1">
        <v>44098</v>
      </c>
      <c r="B4292">
        <f>VLOOKUP(A4292,NASDAQ_Composite_IXIC_20210721[[Date]:[Close]],5)</f>
        <v>10672.269531</v>
      </c>
      <c r="C4292" s="9">
        <f t="shared" si="199"/>
        <v>2.9121053951064164</v>
      </c>
      <c r="D4292" s="9">
        <f>VLOOKUP(A4292,nasdaq_wtd_mc_ritter_add!$B$2:$D$3373,$D$5)</f>
        <v>4.4627821310297398</v>
      </c>
      <c r="E4292" s="9">
        <f t="shared" si="200"/>
        <v>1.5506767359233233</v>
      </c>
      <c r="F4292" s="9">
        <f t="shared" si="198"/>
        <v>1</v>
      </c>
    </row>
    <row r="4293" spans="1:6" x14ac:dyDescent="0.3">
      <c r="A4293" s="1">
        <v>44099</v>
      </c>
      <c r="B4293">
        <f>VLOOKUP(A4293,NASDAQ_Composite_IXIC_20210721[[Date]:[Close]],5)</f>
        <v>10913.559569999999</v>
      </c>
      <c r="C4293" s="9">
        <f t="shared" si="199"/>
        <v>2.9344626637081133</v>
      </c>
      <c r="D4293" s="9">
        <f>VLOOKUP(A4293,nasdaq_wtd_mc_ritter_add!$B$2:$D$3373,$D$5)</f>
        <v>4.4940915594420101</v>
      </c>
      <c r="E4293" s="9">
        <f t="shared" si="200"/>
        <v>1.5596288957338968</v>
      </c>
      <c r="F4293" s="9">
        <f t="shared" si="198"/>
        <v>1</v>
      </c>
    </row>
    <row r="4294" spans="1:6" x14ac:dyDescent="0.3">
      <c r="A4294" s="1">
        <v>44100</v>
      </c>
      <c r="B4294">
        <f>VLOOKUP(A4294,NASDAQ_Composite_IXIC_20210721[[Date]:[Close]],5)</f>
        <v>10913.559569999999</v>
      </c>
      <c r="C4294" s="9">
        <f t="shared" si="199"/>
        <v>2.9344626637081133</v>
      </c>
      <c r="D4294" s="9">
        <f>VLOOKUP(A4294,nasdaq_wtd_mc_ritter_add!$B$2:$D$3373,$D$5)</f>
        <v>4.4940915594420101</v>
      </c>
      <c r="E4294" s="9">
        <f t="shared" si="200"/>
        <v>1.5596288957338968</v>
      </c>
      <c r="F4294" s="9">
        <f t="shared" si="198"/>
        <v>0</v>
      </c>
    </row>
    <row r="4295" spans="1:6" x14ac:dyDescent="0.3">
      <c r="A4295" s="1">
        <v>44101</v>
      </c>
      <c r="B4295">
        <f>VLOOKUP(A4295,NASDAQ_Composite_IXIC_20210721[[Date]:[Close]],5)</f>
        <v>10913.559569999999</v>
      </c>
      <c r="C4295" s="9">
        <f t="shared" si="199"/>
        <v>2.9344626637081133</v>
      </c>
      <c r="D4295" s="9">
        <f>VLOOKUP(A4295,nasdaq_wtd_mc_ritter_add!$B$2:$D$3373,$D$5)</f>
        <v>4.4940915594420101</v>
      </c>
      <c r="E4295" s="9">
        <f t="shared" si="200"/>
        <v>1.5596288957338968</v>
      </c>
      <c r="F4295" s="9">
        <f t="shared" si="198"/>
        <v>0</v>
      </c>
    </row>
    <row r="4296" spans="1:6" x14ac:dyDescent="0.3">
      <c r="A4296" s="1">
        <v>44102</v>
      </c>
      <c r="B4296">
        <f>VLOOKUP(A4296,NASDAQ_Composite_IXIC_20210721[[Date]:[Close]],5)</f>
        <v>11117.530273</v>
      </c>
      <c r="C4296" s="9">
        <f t="shared" si="199"/>
        <v>2.9529798167520545</v>
      </c>
      <c r="D4296" s="9">
        <f>VLOOKUP(A4296,nasdaq_wtd_mc_ritter_add!$B$2:$D$3373,$D$5)</f>
        <v>4.5083151676336302</v>
      </c>
      <c r="E4296" s="9">
        <f t="shared" si="200"/>
        <v>1.5553353508815757</v>
      </c>
      <c r="F4296" s="9">
        <f t="shared" ref="F4296:F4359" si="201">IF(OR(C4296=C4295,D4296=D4295),0,1)</f>
        <v>1</v>
      </c>
    </row>
    <row r="4297" spans="1:6" x14ac:dyDescent="0.3">
      <c r="A4297" s="1">
        <v>44103</v>
      </c>
      <c r="B4297">
        <f>VLOOKUP(A4297,NASDAQ_Composite_IXIC_20210721[[Date]:[Close]],5)</f>
        <v>11085.25</v>
      </c>
      <c r="C4297" s="9">
        <f t="shared" ref="C4297:C4360" si="202">$C$5+LN(B4297)-$A$6</f>
        <v>2.9500720461622842</v>
      </c>
      <c r="D4297" s="9">
        <f>VLOOKUP(A4297,nasdaq_wtd_mc_ritter_add!$B$2:$D$3373,$D$5)</f>
        <v>4.5164818320742004</v>
      </c>
      <c r="E4297" s="9">
        <f t="shared" ref="E4297:E4360" si="203">IF($E$5&lt;=$A4297,D4297-VLOOKUP(A4297,$A$7:$C$4936,3),0)</f>
        <v>1.5664097859119162</v>
      </c>
      <c r="F4297" s="9">
        <f t="shared" si="201"/>
        <v>1</v>
      </c>
    </row>
    <row r="4298" spans="1:6" x14ac:dyDescent="0.3">
      <c r="A4298" s="1">
        <v>44104</v>
      </c>
      <c r="B4298">
        <f>VLOOKUP(A4298,NASDAQ_Composite_IXIC_20210721[[Date]:[Close]],5)</f>
        <v>11167.509765999999</v>
      </c>
      <c r="C4298" s="9">
        <f t="shared" si="202"/>
        <v>2.9574652990944328</v>
      </c>
      <c r="D4298" s="9">
        <f>VLOOKUP(A4298,nasdaq_wtd_mc_ritter_add!$B$2:$D$3373,$D$5)</f>
        <v>4.5212961774781597</v>
      </c>
      <c r="E4298" s="9">
        <f t="shared" si="203"/>
        <v>1.5638308783837269</v>
      </c>
      <c r="F4298" s="9">
        <f t="shared" si="201"/>
        <v>1</v>
      </c>
    </row>
    <row r="4299" spans="1:6" x14ac:dyDescent="0.3">
      <c r="A4299" s="1">
        <v>44105</v>
      </c>
      <c r="B4299">
        <f>VLOOKUP(A4299,NASDAQ_Composite_IXIC_20210721[[Date]:[Close]],5)</f>
        <v>11326.509765999999</v>
      </c>
      <c r="C4299" s="9">
        <f t="shared" si="202"/>
        <v>2.9716026255036097</v>
      </c>
      <c r="D4299" s="9">
        <f>VLOOKUP(A4299,nasdaq_wtd_mc_ritter_add!$B$2:$D$3373,$D$5)</f>
        <v>4.5428703332619804</v>
      </c>
      <c r="E4299" s="9">
        <f t="shared" si="203"/>
        <v>1.5712677077583708</v>
      </c>
      <c r="F4299" s="9">
        <f t="shared" si="201"/>
        <v>1</v>
      </c>
    </row>
    <row r="4300" spans="1:6" x14ac:dyDescent="0.3">
      <c r="A4300" s="1">
        <v>44106</v>
      </c>
      <c r="B4300">
        <f>VLOOKUP(A4300,NASDAQ_Composite_IXIC_20210721[[Date]:[Close]],5)</f>
        <v>11075.019531</v>
      </c>
      <c r="C4300" s="9">
        <f t="shared" si="202"/>
        <v>2.9491487297998651</v>
      </c>
      <c r="D4300" s="9">
        <f>VLOOKUP(A4300,nasdaq_wtd_mc_ritter_add!$B$2:$D$3373,$D$5)</f>
        <v>4.5221242923465503</v>
      </c>
      <c r="E4300" s="9">
        <f t="shared" si="203"/>
        <v>1.5729755625466852</v>
      </c>
      <c r="F4300" s="9">
        <f t="shared" si="201"/>
        <v>1</v>
      </c>
    </row>
    <row r="4301" spans="1:6" x14ac:dyDescent="0.3">
      <c r="A4301" s="1">
        <v>44107</v>
      </c>
      <c r="B4301">
        <f>VLOOKUP(A4301,NASDAQ_Composite_IXIC_20210721[[Date]:[Close]],5)</f>
        <v>11075.019531</v>
      </c>
      <c r="C4301" s="9">
        <f t="shared" si="202"/>
        <v>2.9491487297998651</v>
      </c>
      <c r="D4301" s="9">
        <f>VLOOKUP(A4301,nasdaq_wtd_mc_ritter_add!$B$2:$D$3373,$D$5)</f>
        <v>4.5221242923465503</v>
      </c>
      <c r="E4301" s="9">
        <f t="shared" si="203"/>
        <v>1.5729755625466852</v>
      </c>
      <c r="F4301" s="9">
        <f t="shared" si="201"/>
        <v>0</v>
      </c>
    </row>
    <row r="4302" spans="1:6" x14ac:dyDescent="0.3">
      <c r="A4302" s="1">
        <v>44108</v>
      </c>
      <c r="B4302">
        <f>VLOOKUP(A4302,NASDAQ_Composite_IXIC_20210721[[Date]:[Close]],5)</f>
        <v>11075.019531</v>
      </c>
      <c r="C4302" s="9">
        <f t="shared" si="202"/>
        <v>2.9491487297998651</v>
      </c>
      <c r="D4302" s="9">
        <f>VLOOKUP(A4302,nasdaq_wtd_mc_ritter_add!$B$2:$D$3373,$D$5)</f>
        <v>4.5221242923465503</v>
      </c>
      <c r="E4302" s="9">
        <f t="shared" si="203"/>
        <v>1.5729755625466852</v>
      </c>
      <c r="F4302" s="9">
        <f t="shared" si="201"/>
        <v>0</v>
      </c>
    </row>
    <row r="4303" spans="1:6" x14ac:dyDescent="0.3">
      <c r="A4303" s="1">
        <v>44109</v>
      </c>
      <c r="B4303">
        <f>VLOOKUP(A4303,NASDAQ_Composite_IXIC_20210721[[Date]:[Close]],5)</f>
        <v>11332.490234000001</v>
      </c>
      <c r="C4303" s="9">
        <f t="shared" si="202"/>
        <v>2.9721304924120231</v>
      </c>
      <c r="D4303" s="9">
        <f>VLOOKUP(A4303,nasdaq_wtd_mc_ritter_add!$B$2:$D$3373,$D$5)</f>
        <v>4.5462927573555598</v>
      </c>
      <c r="E4303" s="9">
        <f t="shared" si="203"/>
        <v>1.5741622649435367</v>
      </c>
      <c r="F4303" s="9">
        <f t="shared" si="201"/>
        <v>1</v>
      </c>
    </row>
    <row r="4304" spans="1:6" x14ac:dyDescent="0.3">
      <c r="A4304" s="1">
        <v>44110</v>
      </c>
      <c r="B4304">
        <f>VLOOKUP(A4304,NASDAQ_Composite_IXIC_20210721[[Date]:[Close]],5)</f>
        <v>11154.599609000001</v>
      </c>
      <c r="C4304" s="9">
        <f t="shared" si="202"/>
        <v>2.9563085841780614</v>
      </c>
      <c r="D4304" s="9">
        <f>VLOOKUP(A4304,nasdaq_wtd_mc_ritter_add!$B$2:$D$3373,$D$5)</f>
        <v>4.5341480639231397</v>
      </c>
      <c r="E4304" s="9">
        <f t="shared" si="203"/>
        <v>1.5778394797450783</v>
      </c>
      <c r="F4304" s="9">
        <f t="shared" si="201"/>
        <v>1</v>
      </c>
    </row>
    <row r="4305" spans="1:6" x14ac:dyDescent="0.3">
      <c r="A4305" s="1">
        <v>44111</v>
      </c>
      <c r="B4305">
        <f>VLOOKUP(A4305,NASDAQ_Composite_IXIC_20210721[[Date]:[Close]],5)</f>
        <v>11364.599609000001</v>
      </c>
      <c r="C4305" s="9">
        <f t="shared" si="202"/>
        <v>2.9749598768523056</v>
      </c>
      <c r="D4305" s="9">
        <f>VLOOKUP(A4305,nasdaq_wtd_mc_ritter_add!$B$2:$D$3373,$D$5)</f>
        <v>4.5519826780855199</v>
      </c>
      <c r="E4305" s="9">
        <f t="shared" si="203"/>
        <v>1.5770228012332144</v>
      </c>
      <c r="F4305" s="9">
        <f t="shared" si="201"/>
        <v>1</v>
      </c>
    </row>
    <row r="4306" spans="1:6" x14ac:dyDescent="0.3">
      <c r="A4306" s="1">
        <v>44112</v>
      </c>
      <c r="B4306">
        <f>VLOOKUP(A4306,NASDAQ_Composite_IXIC_20210721[[Date]:[Close]],5)</f>
        <v>11420.980469</v>
      </c>
      <c r="C4306" s="9">
        <f t="shared" si="202"/>
        <v>2.9799087063203453</v>
      </c>
      <c r="D4306" s="9">
        <f>VLOOKUP(A4306,nasdaq_wtd_mc_ritter_add!$B$2:$D$3373,$D$5)</f>
        <v>4.5580436834145202</v>
      </c>
      <c r="E4306" s="9">
        <f t="shared" si="203"/>
        <v>1.5781349770941748</v>
      </c>
      <c r="F4306" s="9">
        <f t="shared" si="201"/>
        <v>1</v>
      </c>
    </row>
    <row r="4307" spans="1:6" x14ac:dyDescent="0.3">
      <c r="A4307" s="1">
        <v>44113</v>
      </c>
      <c r="B4307">
        <f>VLOOKUP(A4307,NASDAQ_Composite_IXIC_20210721[[Date]:[Close]],5)</f>
        <v>11579.940430000001</v>
      </c>
      <c r="C4307" s="9">
        <f t="shared" si="202"/>
        <v>2.9937309782662309</v>
      </c>
      <c r="D4307" s="9">
        <f>VLOOKUP(A4307,nasdaq_wtd_mc_ritter_add!$B$2:$D$3373,$D$5)</f>
        <v>4.5714886341541998</v>
      </c>
      <c r="E4307" s="9">
        <f t="shared" si="203"/>
        <v>1.5777576558879689</v>
      </c>
      <c r="F4307" s="9">
        <f t="shared" si="201"/>
        <v>1</v>
      </c>
    </row>
    <row r="4308" spans="1:6" x14ac:dyDescent="0.3">
      <c r="A4308" s="1">
        <v>44114</v>
      </c>
      <c r="B4308">
        <f>VLOOKUP(A4308,NASDAQ_Composite_IXIC_20210721[[Date]:[Close]],5)</f>
        <v>11579.940430000001</v>
      </c>
      <c r="C4308" s="9">
        <f t="shared" si="202"/>
        <v>2.9937309782662309</v>
      </c>
      <c r="D4308" s="9">
        <f>VLOOKUP(A4308,nasdaq_wtd_mc_ritter_add!$B$2:$D$3373,$D$5)</f>
        <v>4.5714886341541998</v>
      </c>
      <c r="E4308" s="9">
        <f t="shared" si="203"/>
        <v>1.5777576558879689</v>
      </c>
      <c r="F4308" s="9">
        <f t="shared" si="201"/>
        <v>0</v>
      </c>
    </row>
    <row r="4309" spans="1:6" x14ac:dyDescent="0.3">
      <c r="A4309" s="1">
        <v>44115</v>
      </c>
      <c r="B4309">
        <f>VLOOKUP(A4309,NASDAQ_Composite_IXIC_20210721[[Date]:[Close]],5)</f>
        <v>11579.940430000001</v>
      </c>
      <c r="C4309" s="9">
        <f t="shared" si="202"/>
        <v>2.9937309782662309</v>
      </c>
      <c r="D4309" s="9">
        <f>VLOOKUP(A4309,nasdaq_wtd_mc_ritter_add!$B$2:$D$3373,$D$5)</f>
        <v>4.5714886341541998</v>
      </c>
      <c r="E4309" s="9">
        <f t="shared" si="203"/>
        <v>1.5777576558879689</v>
      </c>
      <c r="F4309" s="9">
        <f t="shared" si="201"/>
        <v>0</v>
      </c>
    </row>
    <row r="4310" spans="1:6" x14ac:dyDescent="0.3">
      <c r="A4310" s="1">
        <v>44116</v>
      </c>
      <c r="B4310">
        <f>VLOOKUP(A4310,NASDAQ_Composite_IXIC_20210721[[Date]:[Close]],5)</f>
        <v>11876.259765999999</v>
      </c>
      <c r="C4310" s="9">
        <f t="shared" si="202"/>
        <v>3.0189980802007002</v>
      </c>
      <c r="D4310" s="9">
        <f>VLOOKUP(A4310,nasdaq_wtd_mc_ritter_add!$B$2:$D$3373,$D$5)</f>
        <v>4.5892566202121401</v>
      </c>
      <c r="E4310" s="9">
        <f t="shared" si="203"/>
        <v>1.5702585400114399</v>
      </c>
      <c r="F4310" s="9">
        <f t="shared" si="201"/>
        <v>1</v>
      </c>
    </row>
    <row r="4311" spans="1:6" x14ac:dyDescent="0.3">
      <c r="A4311" s="1">
        <v>44117</v>
      </c>
      <c r="B4311">
        <f>VLOOKUP(A4311,NASDAQ_Composite_IXIC_20210721[[Date]:[Close]],5)</f>
        <v>11863.900390999999</v>
      </c>
      <c r="C4311" s="9">
        <f t="shared" si="202"/>
        <v>3.0179568592455874</v>
      </c>
      <c r="D4311" s="9">
        <f>VLOOKUP(A4311,nasdaq_wtd_mc_ritter_add!$B$2:$D$3373,$D$5)</f>
        <v>4.6015963366277299</v>
      </c>
      <c r="E4311" s="9">
        <f t="shared" si="203"/>
        <v>1.5836394773821425</v>
      </c>
      <c r="F4311" s="9">
        <f t="shared" si="201"/>
        <v>1</v>
      </c>
    </row>
    <row r="4312" spans="1:6" x14ac:dyDescent="0.3">
      <c r="A4312" s="1">
        <v>44118</v>
      </c>
      <c r="B4312">
        <f>VLOOKUP(A4312,NASDAQ_Composite_IXIC_20210721[[Date]:[Close]],5)</f>
        <v>11768.730469</v>
      </c>
      <c r="C4312" s="9">
        <f t="shared" si="202"/>
        <v>3.0099027042061985</v>
      </c>
      <c r="D4312" s="9">
        <f>VLOOKUP(A4312,nasdaq_wtd_mc_ritter_add!$B$2:$D$3373,$D$5)</f>
        <v>4.5933551487719404</v>
      </c>
      <c r="E4312" s="9">
        <f t="shared" si="203"/>
        <v>1.5834524445657419</v>
      </c>
      <c r="F4312" s="9">
        <f t="shared" si="201"/>
        <v>1</v>
      </c>
    </row>
    <row r="4313" spans="1:6" x14ac:dyDescent="0.3">
      <c r="A4313" s="1">
        <v>44119</v>
      </c>
      <c r="B4313">
        <f>VLOOKUP(A4313,NASDAQ_Composite_IXIC_20210721[[Date]:[Close]],5)</f>
        <v>11713.870117</v>
      </c>
      <c r="C4313" s="9">
        <f t="shared" si="202"/>
        <v>3.0052302701112898</v>
      </c>
      <c r="D4313" s="9">
        <f>VLOOKUP(A4313,nasdaq_wtd_mc_ritter_add!$B$2:$D$3373,$D$5)</f>
        <v>4.5875979446908799</v>
      </c>
      <c r="E4313" s="9">
        <f t="shared" si="203"/>
        <v>1.58236767457959</v>
      </c>
      <c r="F4313" s="9">
        <f t="shared" si="201"/>
        <v>1</v>
      </c>
    </row>
    <row r="4314" spans="1:6" x14ac:dyDescent="0.3">
      <c r="A4314" s="1">
        <v>44120</v>
      </c>
      <c r="B4314">
        <f>VLOOKUP(A4314,NASDAQ_Composite_IXIC_20210721[[Date]:[Close]],5)</f>
        <v>11671.559569999999</v>
      </c>
      <c r="C4314" s="9">
        <f t="shared" si="202"/>
        <v>3.0016117269642413</v>
      </c>
      <c r="D4314" s="9">
        <f>VLOOKUP(A4314,nasdaq_wtd_mc_ritter_add!$B$2:$D$3373,$D$5)</f>
        <v>4.5854034146688303</v>
      </c>
      <c r="E4314" s="9">
        <f t="shared" si="203"/>
        <v>1.583791687704589</v>
      </c>
      <c r="F4314" s="9">
        <f t="shared" si="201"/>
        <v>1</v>
      </c>
    </row>
    <row r="4315" spans="1:6" x14ac:dyDescent="0.3">
      <c r="A4315" s="1">
        <v>44121</v>
      </c>
      <c r="B4315">
        <f>VLOOKUP(A4315,NASDAQ_Composite_IXIC_20210721[[Date]:[Close]],5)</f>
        <v>11671.559569999999</v>
      </c>
      <c r="C4315" s="9">
        <f t="shared" si="202"/>
        <v>3.0016117269642413</v>
      </c>
      <c r="D4315" s="9">
        <f>VLOOKUP(A4315,nasdaq_wtd_mc_ritter_add!$B$2:$D$3373,$D$5)</f>
        <v>4.5854034146688303</v>
      </c>
      <c r="E4315" s="9">
        <f t="shared" si="203"/>
        <v>1.583791687704589</v>
      </c>
      <c r="F4315" s="9">
        <f t="shared" si="201"/>
        <v>0</v>
      </c>
    </row>
    <row r="4316" spans="1:6" x14ac:dyDescent="0.3">
      <c r="A4316" s="1">
        <v>44122</v>
      </c>
      <c r="B4316">
        <f>VLOOKUP(A4316,NASDAQ_Composite_IXIC_20210721[[Date]:[Close]],5)</f>
        <v>11671.559569999999</v>
      </c>
      <c r="C4316" s="9">
        <f t="shared" si="202"/>
        <v>3.0016117269642413</v>
      </c>
      <c r="D4316" s="9">
        <f>VLOOKUP(A4316,nasdaq_wtd_mc_ritter_add!$B$2:$D$3373,$D$5)</f>
        <v>4.5854034146688303</v>
      </c>
      <c r="E4316" s="9">
        <f t="shared" si="203"/>
        <v>1.583791687704589</v>
      </c>
      <c r="F4316" s="9">
        <f t="shared" si="201"/>
        <v>0</v>
      </c>
    </row>
    <row r="4317" spans="1:6" x14ac:dyDescent="0.3">
      <c r="A4317" s="1">
        <v>44123</v>
      </c>
      <c r="B4317">
        <f>VLOOKUP(A4317,NASDAQ_Composite_IXIC_20210721[[Date]:[Close]],5)</f>
        <v>11478.879883</v>
      </c>
      <c r="C4317" s="9">
        <f t="shared" si="202"/>
        <v>2.9849654653125723</v>
      </c>
      <c r="D4317" s="9">
        <f>VLOOKUP(A4317,nasdaq_wtd_mc_ritter_add!$B$2:$D$3373,$D$5)</f>
        <v>4.5763683221241402</v>
      </c>
      <c r="E4317" s="9">
        <f t="shared" si="203"/>
        <v>1.5914028568115679</v>
      </c>
      <c r="F4317" s="9">
        <f t="shared" si="201"/>
        <v>1</v>
      </c>
    </row>
    <row r="4318" spans="1:6" x14ac:dyDescent="0.3">
      <c r="A4318" s="1">
        <v>44124</v>
      </c>
      <c r="B4318">
        <f>VLOOKUP(A4318,NASDAQ_Composite_IXIC_20210721[[Date]:[Close]],5)</f>
        <v>11516.490234000001</v>
      </c>
      <c r="C4318" s="9">
        <f t="shared" si="202"/>
        <v>2.988236592008545</v>
      </c>
      <c r="D4318" s="9">
        <f>VLOOKUP(A4318,nasdaq_wtd_mc_ritter_add!$B$2:$D$3373,$D$5)</f>
        <v>4.5725898968571101</v>
      </c>
      <c r="E4318" s="9">
        <f t="shared" si="203"/>
        <v>1.5843533048485652</v>
      </c>
      <c r="F4318" s="9">
        <f t="shared" si="201"/>
        <v>1</v>
      </c>
    </row>
    <row r="4319" spans="1:6" x14ac:dyDescent="0.3">
      <c r="A4319" s="1">
        <v>44125</v>
      </c>
      <c r="B4319">
        <f>VLOOKUP(A4319,NASDAQ_Composite_IXIC_20210721[[Date]:[Close]],5)</f>
        <v>11484.690430000001</v>
      </c>
      <c r="C4319" s="9">
        <f t="shared" si="202"/>
        <v>2.9854715318383613</v>
      </c>
      <c r="D4319" s="9">
        <f>VLOOKUP(A4319,nasdaq_wtd_mc_ritter_add!$B$2:$D$3373,$D$5)</f>
        <v>4.5763407546156598</v>
      </c>
      <c r="E4319" s="9">
        <f t="shared" si="203"/>
        <v>1.5908692227772985</v>
      </c>
      <c r="F4319" s="9">
        <f t="shared" si="201"/>
        <v>1</v>
      </c>
    </row>
    <row r="4320" spans="1:6" x14ac:dyDescent="0.3">
      <c r="A4320" s="1">
        <v>44126</v>
      </c>
      <c r="B4320">
        <f>VLOOKUP(A4320,NASDAQ_Composite_IXIC_20210721[[Date]:[Close]],5)</f>
        <v>11506.009765999999</v>
      </c>
      <c r="C4320" s="9">
        <f t="shared" si="202"/>
        <v>2.987326137564069</v>
      </c>
      <c r="D4320" s="9">
        <f>VLOOKUP(A4320,nasdaq_wtd_mc_ritter_add!$B$2:$D$3373,$D$5)</f>
        <v>4.5850833124134303</v>
      </c>
      <c r="E4320" s="9">
        <f t="shared" si="203"/>
        <v>1.5977571748493613</v>
      </c>
      <c r="F4320" s="9">
        <f t="shared" si="201"/>
        <v>1</v>
      </c>
    </row>
    <row r="4321" spans="1:6" x14ac:dyDescent="0.3">
      <c r="A4321" s="1">
        <v>44127</v>
      </c>
      <c r="B4321">
        <f>VLOOKUP(A4321,NASDAQ_Composite_IXIC_20210721[[Date]:[Close]],5)</f>
        <v>11548.280273</v>
      </c>
      <c r="C4321" s="9">
        <f t="shared" si="202"/>
        <v>2.9909931821181948</v>
      </c>
      <c r="D4321" s="9">
        <f>VLOOKUP(A4321,nasdaq_wtd_mc_ritter_add!$B$2:$D$3373,$D$5)</f>
        <v>4.5921111120101203</v>
      </c>
      <c r="E4321" s="9">
        <f t="shared" si="203"/>
        <v>1.6011179298919256</v>
      </c>
      <c r="F4321" s="9">
        <f t="shared" si="201"/>
        <v>1</v>
      </c>
    </row>
    <row r="4322" spans="1:6" x14ac:dyDescent="0.3">
      <c r="A4322" s="1">
        <v>44128</v>
      </c>
      <c r="B4322">
        <f>VLOOKUP(A4322,NASDAQ_Composite_IXIC_20210721[[Date]:[Close]],5)</f>
        <v>11548.280273</v>
      </c>
      <c r="C4322" s="9">
        <f t="shared" si="202"/>
        <v>2.9909931821181948</v>
      </c>
      <c r="D4322" s="9">
        <f>VLOOKUP(A4322,nasdaq_wtd_mc_ritter_add!$B$2:$D$3373,$D$5)</f>
        <v>4.5921111120101203</v>
      </c>
      <c r="E4322" s="9">
        <f t="shared" si="203"/>
        <v>1.6011179298919256</v>
      </c>
      <c r="F4322" s="9">
        <f t="shared" si="201"/>
        <v>0</v>
      </c>
    </row>
    <row r="4323" spans="1:6" x14ac:dyDescent="0.3">
      <c r="A4323" s="1">
        <v>44129</v>
      </c>
      <c r="B4323">
        <f>VLOOKUP(A4323,NASDAQ_Composite_IXIC_20210721[[Date]:[Close]],5)</f>
        <v>11548.280273</v>
      </c>
      <c r="C4323" s="9">
        <f t="shared" si="202"/>
        <v>2.9909931821181948</v>
      </c>
      <c r="D4323" s="9">
        <f>VLOOKUP(A4323,nasdaq_wtd_mc_ritter_add!$B$2:$D$3373,$D$5)</f>
        <v>4.5921111120101203</v>
      </c>
      <c r="E4323" s="9">
        <f t="shared" si="203"/>
        <v>1.6011179298919256</v>
      </c>
      <c r="F4323" s="9">
        <f t="shared" si="201"/>
        <v>0</v>
      </c>
    </row>
    <row r="4324" spans="1:6" x14ac:dyDescent="0.3">
      <c r="A4324" s="1">
        <v>44130</v>
      </c>
      <c r="B4324">
        <f>VLOOKUP(A4324,NASDAQ_Composite_IXIC_20210721[[Date]:[Close]],5)</f>
        <v>11358.940430000001</v>
      </c>
      <c r="C4324" s="9">
        <f t="shared" si="202"/>
        <v>2.9744617872846346</v>
      </c>
      <c r="D4324" s="9">
        <f>VLOOKUP(A4324,nasdaq_wtd_mc_ritter_add!$B$2:$D$3373,$D$5)</f>
        <v>4.5726109899424499</v>
      </c>
      <c r="E4324" s="9">
        <f t="shared" si="203"/>
        <v>1.5981492026578152</v>
      </c>
      <c r="F4324" s="9">
        <f t="shared" si="201"/>
        <v>1</v>
      </c>
    </row>
    <row r="4325" spans="1:6" x14ac:dyDescent="0.3">
      <c r="A4325" s="1">
        <v>44131</v>
      </c>
      <c r="B4325">
        <f>VLOOKUP(A4325,NASDAQ_Composite_IXIC_20210721[[Date]:[Close]],5)</f>
        <v>11431.349609000001</v>
      </c>
      <c r="C4325" s="9">
        <f t="shared" si="202"/>
        <v>2.9808161972130653</v>
      </c>
      <c r="D4325" s="9">
        <f>VLOOKUP(A4325,nasdaq_wtd_mc_ritter_add!$B$2:$D$3373,$D$5)</f>
        <v>4.5865542962931496</v>
      </c>
      <c r="E4325" s="9">
        <f t="shared" si="203"/>
        <v>1.6057380990800842</v>
      </c>
      <c r="F4325" s="9">
        <f t="shared" si="201"/>
        <v>1</v>
      </c>
    </row>
    <row r="4326" spans="1:6" x14ac:dyDescent="0.3">
      <c r="A4326" s="1">
        <v>44132</v>
      </c>
      <c r="B4326">
        <f>VLOOKUP(A4326,NASDAQ_Composite_IXIC_20210721[[Date]:[Close]],5)</f>
        <v>11004.870117</v>
      </c>
      <c r="C4326" s="9">
        <f t="shared" si="202"/>
        <v>2.9427945630767267</v>
      </c>
      <c r="D4326" s="9">
        <f>VLOOKUP(A4326,nasdaq_wtd_mc_ritter_add!$B$2:$D$3373,$D$5)</f>
        <v>4.5543250751524296</v>
      </c>
      <c r="E4326" s="9">
        <f t="shared" si="203"/>
        <v>1.6115305120757029</v>
      </c>
      <c r="F4326" s="9">
        <f t="shared" si="201"/>
        <v>1</v>
      </c>
    </row>
    <row r="4327" spans="1:6" x14ac:dyDescent="0.3">
      <c r="A4327" s="1">
        <v>44133</v>
      </c>
      <c r="B4327">
        <f>VLOOKUP(A4327,NASDAQ_Composite_IXIC_20210721[[Date]:[Close]],5)</f>
        <v>11185.589844</v>
      </c>
      <c r="C4327" s="9">
        <f t="shared" si="202"/>
        <v>2.9590829791708648</v>
      </c>
      <c r="D4327" s="9">
        <f>VLOOKUP(A4327,nasdaq_wtd_mc_ritter_add!$B$2:$D$3373,$D$5)</f>
        <v>4.5694915964067704</v>
      </c>
      <c r="E4327" s="9">
        <f t="shared" si="203"/>
        <v>1.6104086172359056</v>
      </c>
      <c r="F4327" s="9">
        <f t="shared" si="201"/>
        <v>1</v>
      </c>
    </row>
    <row r="4328" spans="1:6" x14ac:dyDescent="0.3">
      <c r="A4328" s="1">
        <v>44134</v>
      </c>
      <c r="B4328">
        <f>VLOOKUP(A4328,NASDAQ_Composite_IXIC_20210721[[Date]:[Close]],5)</f>
        <v>10911.589844</v>
      </c>
      <c r="C4328" s="9">
        <f t="shared" si="202"/>
        <v>2.9342821631334788</v>
      </c>
      <c r="D4328" s="9">
        <f>VLOOKUP(A4328,nasdaq_wtd_mc_ritter_add!$B$2:$D$3373,$D$5)</f>
        <v>4.5193060890232504</v>
      </c>
      <c r="E4328" s="9">
        <f t="shared" si="203"/>
        <v>1.5850239258897716</v>
      </c>
      <c r="F4328" s="9">
        <f t="shared" si="201"/>
        <v>1</v>
      </c>
    </row>
    <row r="4329" spans="1:6" x14ac:dyDescent="0.3">
      <c r="A4329" s="1">
        <v>44135</v>
      </c>
      <c r="B4329">
        <f>VLOOKUP(A4329,NASDAQ_Composite_IXIC_20210721[[Date]:[Close]],5)</f>
        <v>10911.589844</v>
      </c>
      <c r="C4329" s="9">
        <f t="shared" si="202"/>
        <v>2.9342821631334788</v>
      </c>
      <c r="D4329" s="9">
        <f>VLOOKUP(A4329,nasdaq_wtd_mc_ritter_add!$B$2:$D$3373,$D$5)</f>
        <v>4.5193060890232504</v>
      </c>
      <c r="E4329" s="9">
        <f t="shared" si="203"/>
        <v>1.5850239258897716</v>
      </c>
      <c r="F4329" s="9">
        <f t="shared" si="201"/>
        <v>0</v>
      </c>
    </row>
    <row r="4330" spans="1:6" x14ac:dyDescent="0.3">
      <c r="A4330" s="1">
        <v>44136</v>
      </c>
      <c r="B4330">
        <f>VLOOKUP(A4330,NASDAQ_Composite_IXIC_20210721[[Date]:[Close]],5)</f>
        <v>10911.589844</v>
      </c>
      <c r="C4330" s="9">
        <f t="shared" si="202"/>
        <v>2.9342821631334788</v>
      </c>
      <c r="D4330" s="9">
        <f>VLOOKUP(A4330,nasdaq_wtd_mc_ritter_add!$B$2:$D$3373,$D$5)</f>
        <v>4.5193060890232504</v>
      </c>
      <c r="E4330" s="9">
        <f t="shared" si="203"/>
        <v>1.5850239258897716</v>
      </c>
      <c r="F4330" s="9">
        <f t="shared" si="201"/>
        <v>0</v>
      </c>
    </row>
    <row r="4331" spans="1:6" x14ac:dyDescent="0.3">
      <c r="A4331" s="1">
        <v>44137</v>
      </c>
      <c r="B4331">
        <f>VLOOKUP(A4331,NASDAQ_Composite_IXIC_20210721[[Date]:[Close]],5)</f>
        <v>10957.610352</v>
      </c>
      <c r="C4331" s="9">
        <f t="shared" si="202"/>
        <v>2.9384908745192257</v>
      </c>
      <c r="D4331" s="9">
        <f>VLOOKUP(A4331,nasdaq_wtd_mc_ritter_add!$B$2:$D$3373,$D$5)</f>
        <v>4.5210252880257</v>
      </c>
      <c r="E4331" s="9">
        <f t="shared" si="203"/>
        <v>1.5825344135064743</v>
      </c>
      <c r="F4331" s="9">
        <f t="shared" si="201"/>
        <v>1</v>
      </c>
    </row>
    <row r="4332" spans="1:6" x14ac:dyDescent="0.3">
      <c r="A4332" s="1">
        <v>44138</v>
      </c>
      <c r="B4332">
        <f>VLOOKUP(A4332,NASDAQ_Composite_IXIC_20210721[[Date]:[Close]],5)</f>
        <v>11160.570313</v>
      </c>
      <c r="C4332" s="9">
        <f t="shared" si="202"/>
        <v>2.9568437093116229</v>
      </c>
      <c r="D4332" s="9">
        <f>VLOOKUP(A4332,nasdaq_wtd_mc_ritter_add!$B$2:$D$3373,$D$5)</f>
        <v>4.5466223990176697</v>
      </c>
      <c r="E4332" s="9">
        <f t="shared" si="203"/>
        <v>1.5897786897060469</v>
      </c>
      <c r="F4332" s="9">
        <f t="shared" si="201"/>
        <v>1</v>
      </c>
    </row>
    <row r="4333" spans="1:6" x14ac:dyDescent="0.3">
      <c r="A4333" s="1">
        <v>44139</v>
      </c>
      <c r="B4333">
        <f>VLOOKUP(A4333,NASDAQ_Composite_IXIC_20210721[[Date]:[Close]],5)</f>
        <v>11590.780273</v>
      </c>
      <c r="C4333" s="9">
        <f t="shared" si="202"/>
        <v>2.9946666283851675</v>
      </c>
      <c r="D4333" s="9">
        <f>VLOOKUP(A4333,nasdaq_wtd_mc_ritter_add!$B$2:$D$3373,$D$5)</f>
        <v>4.5969488592394203</v>
      </c>
      <c r="E4333" s="9">
        <f t="shared" si="203"/>
        <v>1.6022822308542528</v>
      </c>
      <c r="F4333" s="9">
        <f t="shared" si="201"/>
        <v>1</v>
      </c>
    </row>
    <row r="4334" spans="1:6" x14ac:dyDescent="0.3">
      <c r="A4334" s="1">
        <v>44140</v>
      </c>
      <c r="B4334">
        <f>VLOOKUP(A4334,NASDAQ_Composite_IXIC_20210721[[Date]:[Close]],5)</f>
        <v>11890.929688</v>
      </c>
      <c r="C4334" s="9">
        <f t="shared" si="202"/>
        <v>3.0202325487432562</v>
      </c>
      <c r="D4334" s="9">
        <f>VLOOKUP(A4334,nasdaq_wtd_mc_ritter_add!$B$2:$D$3373,$D$5)</f>
        <v>4.6244438292966699</v>
      </c>
      <c r="E4334" s="9">
        <f t="shared" si="203"/>
        <v>1.6042112805534137</v>
      </c>
      <c r="F4334" s="9">
        <f t="shared" si="201"/>
        <v>1</v>
      </c>
    </row>
    <row r="4335" spans="1:6" x14ac:dyDescent="0.3">
      <c r="A4335" s="1">
        <v>44141</v>
      </c>
      <c r="B4335">
        <f>VLOOKUP(A4335,NASDAQ_Composite_IXIC_20210721[[Date]:[Close]],5)</f>
        <v>11895.230469</v>
      </c>
      <c r="C4335" s="9">
        <f t="shared" si="202"/>
        <v>3.0205941691997298</v>
      </c>
      <c r="D4335" s="9">
        <f>VLOOKUP(A4335,nasdaq_wtd_mc_ritter_add!$B$2:$D$3373,$D$5)</f>
        <v>4.6298817095388598</v>
      </c>
      <c r="E4335" s="9">
        <f t="shared" si="203"/>
        <v>1.60928754033913</v>
      </c>
      <c r="F4335" s="9">
        <f t="shared" si="201"/>
        <v>1</v>
      </c>
    </row>
    <row r="4336" spans="1:6" x14ac:dyDescent="0.3">
      <c r="A4336" s="1">
        <v>44142</v>
      </c>
      <c r="B4336">
        <f>VLOOKUP(A4336,NASDAQ_Composite_IXIC_20210721[[Date]:[Close]],5)</f>
        <v>11895.230469</v>
      </c>
      <c r="C4336" s="9">
        <f t="shared" si="202"/>
        <v>3.0205941691997298</v>
      </c>
      <c r="D4336" s="9">
        <f>VLOOKUP(A4336,nasdaq_wtd_mc_ritter_add!$B$2:$D$3373,$D$5)</f>
        <v>4.6298817095388598</v>
      </c>
      <c r="E4336" s="9">
        <f t="shared" si="203"/>
        <v>1.60928754033913</v>
      </c>
      <c r="F4336" s="9">
        <f t="shared" si="201"/>
        <v>0</v>
      </c>
    </row>
    <row r="4337" spans="1:6" x14ac:dyDescent="0.3">
      <c r="A4337" s="1">
        <v>44143</v>
      </c>
      <c r="B4337">
        <f>VLOOKUP(A4337,NASDAQ_Composite_IXIC_20210721[[Date]:[Close]],5)</f>
        <v>11895.230469</v>
      </c>
      <c r="C4337" s="9">
        <f t="shared" si="202"/>
        <v>3.0205941691997298</v>
      </c>
      <c r="D4337" s="9">
        <f>VLOOKUP(A4337,nasdaq_wtd_mc_ritter_add!$B$2:$D$3373,$D$5)</f>
        <v>4.6298817095388598</v>
      </c>
      <c r="E4337" s="9">
        <f t="shared" si="203"/>
        <v>1.60928754033913</v>
      </c>
      <c r="F4337" s="9">
        <f t="shared" si="201"/>
        <v>0</v>
      </c>
    </row>
    <row r="4338" spans="1:6" x14ac:dyDescent="0.3">
      <c r="A4338" s="1">
        <v>44144</v>
      </c>
      <c r="B4338">
        <f>VLOOKUP(A4338,NASDAQ_Composite_IXIC_20210721[[Date]:[Close]],5)</f>
        <v>11713.780273</v>
      </c>
      <c r="C4338" s="9">
        <f t="shared" si="202"/>
        <v>3.0052226002000095</v>
      </c>
      <c r="D4338" s="9">
        <f>VLOOKUP(A4338,nasdaq_wtd_mc_ritter_add!$B$2:$D$3373,$D$5)</f>
        <v>4.58459135638667</v>
      </c>
      <c r="E4338" s="9">
        <f t="shared" si="203"/>
        <v>1.5793687561866605</v>
      </c>
      <c r="F4338" s="9">
        <f t="shared" si="201"/>
        <v>1</v>
      </c>
    </row>
    <row r="4339" spans="1:6" x14ac:dyDescent="0.3">
      <c r="A4339" s="1">
        <v>44145</v>
      </c>
      <c r="B4339">
        <f>VLOOKUP(A4339,NASDAQ_Composite_IXIC_20210721[[Date]:[Close]],5)</f>
        <v>11553.860352</v>
      </c>
      <c r="C4339" s="9">
        <f t="shared" si="202"/>
        <v>2.991476261084693</v>
      </c>
      <c r="D4339" s="9">
        <f>VLOOKUP(A4339,nasdaq_wtd_mc_ritter_add!$B$2:$D$3373,$D$5)</f>
        <v>4.5629782504745799</v>
      </c>
      <c r="E4339" s="9">
        <f t="shared" si="203"/>
        <v>1.5715019893898869</v>
      </c>
      <c r="F4339" s="9">
        <f t="shared" si="201"/>
        <v>1</v>
      </c>
    </row>
    <row r="4340" spans="1:6" x14ac:dyDescent="0.3">
      <c r="A4340" s="1">
        <v>44146</v>
      </c>
      <c r="B4340">
        <f>VLOOKUP(A4340,NASDAQ_Composite_IXIC_20210721[[Date]:[Close]],5)</f>
        <v>11786.429688</v>
      </c>
      <c r="C4340" s="9">
        <f t="shared" si="202"/>
        <v>3.0114054935918775</v>
      </c>
      <c r="D4340" s="9">
        <f>VLOOKUP(A4340,nasdaq_wtd_mc_ritter_add!$B$2:$D$3373,$D$5)</f>
        <v>4.5877891779805902</v>
      </c>
      <c r="E4340" s="9">
        <f t="shared" si="203"/>
        <v>1.5763836843887127</v>
      </c>
      <c r="F4340" s="9">
        <f t="shared" si="201"/>
        <v>1</v>
      </c>
    </row>
    <row r="4341" spans="1:6" x14ac:dyDescent="0.3">
      <c r="A4341" s="1">
        <v>44147</v>
      </c>
      <c r="B4341">
        <f>VLOOKUP(A4341,NASDAQ_Composite_IXIC_20210721[[Date]:[Close]],5)</f>
        <v>11709.589844</v>
      </c>
      <c r="C4341" s="9">
        <f t="shared" si="202"/>
        <v>3.0048648012134604</v>
      </c>
      <c r="D4341" s="9">
        <f>VLOOKUP(A4341,nasdaq_wtd_mc_ritter_add!$B$2:$D$3373,$D$5)</f>
        <v>4.5876767834307302</v>
      </c>
      <c r="E4341" s="9">
        <f t="shared" si="203"/>
        <v>1.5828119822172697</v>
      </c>
      <c r="F4341" s="9">
        <f t="shared" si="201"/>
        <v>1</v>
      </c>
    </row>
    <row r="4342" spans="1:6" x14ac:dyDescent="0.3">
      <c r="A4342" s="1">
        <v>44148</v>
      </c>
      <c r="B4342">
        <f>VLOOKUP(A4342,NASDAQ_Composite_IXIC_20210721[[Date]:[Close]],5)</f>
        <v>11829.290039</v>
      </c>
      <c r="C4342" s="9">
        <f t="shared" si="202"/>
        <v>3.0150353129287142</v>
      </c>
      <c r="D4342" s="9">
        <f>VLOOKUP(A4342,nasdaq_wtd_mc_ritter_add!$B$2:$D$3373,$D$5)</f>
        <v>4.5874695950173399</v>
      </c>
      <c r="E4342" s="9">
        <f t="shared" si="203"/>
        <v>1.5724342820886257</v>
      </c>
      <c r="F4342" s="9">
        <f t="shared" si="201"/>
        <v>1</v>
      </c>
    </row>
    <row r="4343" spans="1:6" x14ac:dyDescent="0.3">
      <c r="A4343" s="1">
        <v>44149</v>
      </c>
      <c r="B4343">
        <f>VLOOKUP(A4343,NASDAQ_Composite_IXIC_20210721[[Date]:[Close]],5)</f>
        <v>11829.290039</v>
      </c>
      <c r="C4343" s="9">
        <f t="shared" si="202"/>
        <v>3.0150353129287142</v>
      </c>
      <c r="D4343" s="9">
        <f>VLOOKUP(A4343,nasdaq_wtd_mc_ritter_add!$B$2:$D$3373,$D$5)</f>
        <v>4.5874695950173399</v>
      </c>
      <c r="E4343" s="9">
        <f t="shared" si="203"/>
        <v>1.5724342820886257</v>
      </c>
      <c r="F4343" s="9">
        <f t="shared" si="201"/>
        <v>0</v>
      </c>
    </row>
    <row r="4344" spans="1:6" x14ac:dyDescent="0.3">
      <c r="A4344" s="1">
        <v>44150</v>
      </c>
      <c r="B4344">
        <f>VLOOKUP(A4344,NASDAQ_Composite_IXIC_20210721[[Date]:[Close]],5)</f>
        <v>11829.290039</v>
      </c>
      <c r="C4344" s="9">
        <f t="shared" si="202"/>
        <v>3.0150353129287142</v>
      </c>
      <c r="D4344" s="9">
        <f>VLOOKUP(A4344,nasdaq_wtd_mc_ritter_add!$B$2:$D$3373,$D$5)</f>
        <v>4.5874695950173399</v>
      </c>
      <c r="E4344" s="9">
        <f t="shared" si="203"/>
        <v>1.5724342820886257</v>
      </c>
      <c r="F4344" s="9">
        <f t="shared" si="201"/>
        <v>0</v>
      </c>
    </row>
    <row r="4345" spans="1:6" x14ac:dyDescent="0.3">
      <c r="A4345" s="1">
        <v>44151</v>
      </c>
      <c r="B4345">
        <f>VLOOKUP(A4345,NASDAQ_Composite_IXIC_20210721[[Date]:[Close]],5)</f>
        <v>11924.129883</v>
      </c>
      <c r="C4345" s="9">
        <f t="shared" si="202"/>
        <v>3.0230207186748848</v>
      </c>
      <c r="D4345" s="9">
        <f>VLOOKUP(A4345,nasdaq_wtd_mc_ritter_add!$B$2:$D$3373,$D$5)</f>
        <v>4.5921592757574503</v>
      </c>
      <c r="E4345" s="9">
        <f t="shared" si="203"/>
        <v>1.5691385570825656</v>
      </c>
      <c r="F4345" s="9">
        <f t="shared" si="201"/>
        <v>1</v>
      </c>
    </row>
    <row r="4346" spans="1:6" x14ac:dyDescent="0.3">
      <c r="A4346" s="1">
        <v>44152</v>
      </c>
      <c r="B4346">
        <f>VLOOKUP(A4346,NASDAQ_Composite_IXIC_20210721[[Date]:[Close]],5)</f>
        <v>11899.339844</v>
      </c>
      <c r="C4346" s="9">
        <f t="shared" si="202"/>
        <v>3.0209395736333304</v>
      </c>
      <c r="D4346" s="9">
        <f>VLOOKUP(A4346,nasdaq_wtd_mc_ritter_add!$B$2:$D$3373,$D$5)</f>
        <v>4.6058714004320596</v>
      </c>
      <c r="E4346" s="9">
        <f t="shared" si="203"/>
        <v>1.5849318267987291</v>
      </c>
      <c r="F4346" s="9">
        <f t="shared" si="201"/>
        <v>1</v>
      </c>
    </row>
    <row r="4347" spans="1:6" x14ac:dyDescent="0.3">
      <c r="A4347" s="1">
        <v>44153</v>
      </c>
      <c r="B4347">
        <f>VLOOKUP(A4347,NASDAQ_Composite_IXIC_20210721[[Date]:[Close]],5)</f>
        <v>11801.599609000001</v>
      </c>
      <c r="C4347" s="9">
        <f t="shared" si="202"/>
        <v>3.0126917327177027</v>
      </c>
      <c r="D4347" s="9">
        <f>VLOOKUP(A4347,nasdaq_wtd_mc_ritter_add!$B$2:$D$3373,$D$5)</f>
        <v>4.6154809850551697</v>
      </c>
      <c r="E4347" s="9">
        <f t="shared" si="203"/>
        <v>1.6027892523374669</v>
      </c>
      <c r="F4347" s="9">
        <f t="shared" si="201"/>
        <v>1</v>
      </c>
    </row>
    <row r="4348" spans="1:6" x14ac:dyDescent="0.3">
      <c r="A4348" s="1">
        <v>44154</v>
      </c>
      <c r="B4348">
        <f>VLOOKUP(A4348,NASDAQ_Composite_IXIC_20210721[[Date]:[Close]],5)</f>
        <v>11904.709961</v>
      </c>
      <c r="C4348" s="9">
        <f t="shared" si="202"/>
        <v>3.021390767202079</v>
      </c>
      <c r="D4348" s="9">
        <f>VLOOKUP(A4348,nasdaq_wtd_mc_ritter_add!$B$2:$D$3373,$D$5)</f>
        <v>4.6325039229790503</v>
      </c>
      <c r="E4348" s="9">
        <f t="shared" si="203"/>
        <v>1.6111131557769713</v>
      </c>
      <c r="F4348" s="9">
        <f t="shared" si="201"/>
        <v>1</v>
      </c>
    </row>
    <row r="4349" spans="1:6" x14ac:dyDescent="0.3">
      <c r="A4349" s="1">
        <v>44155</v>
      </c>
      <c r="B4349">
        <f>VLOOKUP(A4349,NASDAQ_Composite_IXIC_20210721[[Date]:[Close]],5)</f>
        <v>11854.969727</v>
      </c>
      <c r="C4349" s="9">
        <f t="shared" si="202"/>
        <v>3.0172038162568109</v>
      </c>
      <c r="D4349" s="9">
        <f>VLOOKUP(A4349,nasdaq_wtd_mc_ritter_add!$B$2:$D$3373,$D$5)</f>
        <v>4.6374833674469196</v>
      </c>
      <c r="E4349" s="9">
        <f t="shared" si="203"/>
        <v>1.6202795511901087</v>
      </c>
      <c r="F4349" s="9">
        <f t="shared" si="201"/>
        <v>1</v>
      </c>
    </row>
    <row r="4350" spans="1:6" x14ac:dyDescent="0.3">
      <c r="A4350" s="1">
        <v>44156</v>
      </c>
      <c r="B4350">
        <f>VLOOKUP(A4350,NASDAQ_Composite_IXIC_20210721[[Date]:[Close]],5)</f>
        <v>11854.969727</v>
      </c>
      <c r="C4350" s="9">
        <f t="shared" si="202"/>
        <v>3.0172038162568109</v>
      </c>
      <c r="D4350" s="9">
        <f>VLOOKUP(A4350,nasdaq_wtd_mc_ritter_add!$B$2:$D$3373,$D$5)</f>
        <v>4.6374833674469196</v>
      </c>
      <c r="E4350" s="9">
        <f t="shared" si="203"/>
        <v>1.6202795511901087</v>
      </c>
      <c r="F4350" s="9">
        <f t="shared" si="201"/>
        <v>0</v>
      </c>
    </row>
    <row r="4351" spans="1:6" x14ac:dyDescent="0.3">
      <c r="A4351" s="1">
        <v>44157</v>
      </c>
      <c r="B4351">
        <f>VLOOKUP(A4351,NASDAQ_Composite_IXIC_20210721[[Date]:[Close]],5)</f>
        <v>11854.969727</v>
      </c>
      <c r="C4351" s="9">
        <f t="shared" si="202"/>
        <v>3.0172038162568109</v>
      </c>
      <c r="D4351" s="9">
        <f>VLOOKUP(A4351,nasdaq_wtd_mc_ritter_add!$B$2:$D$3373,$D$5)</f>
        <v>4.6374833674469196</v>
      </c>
      <c r="E4351" s="9">
        <f t="shared" si="203"/>
        <v>1.6202795511901087</v>
      </c>
      <c r="F4351" s="9">
        <f t="shared" si="201"/>
        <v>0</v>
      </c>
    </row>
    <row r="4352" spans="1:6" x14ac:dyDescent="0.3">
      <c r="A4352" s="1">
        <v>44158</v>
      </c>
      <c r="B4352">
        <f>VLOOKUP(A4352,NASDAQ_Composite_IXIC_20210721[[Date]:[Close]],5)</f>
        <v>11880.629883</v>
      </c>
      <c r="C4352" s="9">
        <f t="shared" si="202"/>
        <v>3.0193659833322846</v>
      </c>
      <c r="D4352" s="9">
        <f>VLOOKUP(A4352,nasdaq_wtd_mc_ritter_add!$B$2:$D$3373,$D$5)</f>
        <v>4.6530203230034601</v>
      </c>
      <c r="E4352" s="9">
        <f t="shared" si="203"/>
        <v>1.6336543396711756</v>
      </c>
      <c r="F4352" s="9">
        <f t="shared" si="201"/>
        <v>1</v>
      </c>
    </row>
    <row r="4353" spans="1:6" x14ac:dyDescent="0.3">
      <c r="A4353" s="1">
        <v>44159</v>
      </c>
      <c r="B4353">
        <f>VLOOKUP(A4353,NASDAQ_Composite_IXIC_20210721[[Date]:[Close]],5)</f>
        <v>12036.790039</v>
      </c>
      <c r="C4353" s="9">
        <f t="shared" si="202"/>
        <v>3.0324244466267265</v>
      </c>
      <c r="D4353" s="9">
        <f>VLOOKUP(A4353,nasdaq_wtd_mc_ritter_add!$B$2:$D$3373,$D$5)</f>
        <v>4.66680155130652</v>
      </c>
      <c r="E4353" s="9">
        <f t="shared" si="203"/>
        <v>1.6343771046797935</v>
      </c>
      <c r="F4353" s="9">
        <f t="shared" si="201"/>
        <v>1</v>
      </c>
    </row>
    <row r="4354" spans="1:6" x14ac:dyDescent="0.3">
      <c r="A4354" s="1">
        <v>44160</v>
      </c>
      <c r="B4354">
        <f>VLOOKUP(A4354,NASDAQ_Composite_IXIC_20210721[[Date]:[Close]],5)</f>
        <v>12094.400390999999</v>
      </c>
      <c r="C4354" s="9">
        <f t="shared" si="202"/>
        <v>3.0371992182335612</v>
      </c>
      <c r="D4354" s="9">
        <f>VLOOKUP(A4354,nasdaq_wtd_mc_ritter_add!$B$2:$D$3373,$D$5)</f>
        <v>4.6850623416312001</v>
      </c>
      <c r="E4354" s="9">
        <f t="shared" si="203"/>
        <v>1.6478631233976389</v>
      </c>
      <c r="F4354" s="9">
        <f t="shared" si="201"/>
        <v>1</v>
      </c>
    </row>
    <row r="4355" spans="1:6" x14ac:dyDescent="0.3">
      <c r="A4355" s="1">
        <v>44161</v>
      </c>
      <c r="B4355">
        <f>VLOOKUP(A4355,NASDAQ_Composite_IXIC_20210721[[Date]:[Close]],5)</f>
        <v>12094.400390999999</v>
      </c>
      <c r="C4355" s="9">
        <f t="shared" si="202"/>
        <v>3.0371992182335612</v>
      </c>
      <c r="D4355" s="9">
        <f>VLOOKUP(A4355,nasdaq_wtd_mc_ritter_add!$B$2:$D$3373,$D$5)</f>
        <v>4.6850623416312001</v>
      </c>
      <c r="E4355" s="9">
        <f t="shared" si="203"/>
        <v>1.6478631233976389</v>
      </c>
      <c r="F4355" s="9">
        <f t="shared" si="201"/>
        <v>0</v>
      </c>
    </row>
    <row r="4356" spans="1:6" x14ac:dyDescent="0.3">
      <c r="A4356" s="1">
        <v>44162</v>
      </c>
      <c r="B4356">
        <f>VLOOKUP(A4356,NASDAQ_Composite_IXIC_20210721[[Date]:[Close]],5)</f>
        <v>12205.849609000001</v>
      </c>
      <c r="C4356" s="9">
        <f t="shared" si="202"/>
        <v>3.04637196332357</v>
      </c>
      <c r="D4356" s="9">
        <f>VLOOKUP(A4356,nasdaq_wtd_mc_ritter_add!$B$2:$D$3373,$D$5)</f>
        <v>4.7068765628054496</v>
      </c>
      <c r="E4356" s="9">
        <f t="shared" si="203"/>
        <v>1.6605045994818797</v>
      </c>
      <c r="F4356" s="9">
        <f t="shared" si="201"/>
        <v>1</v>
      </c>
    </row>
    <row r="4357" spans="1:6" x14ac:dyDescent="0.3">
      <c r="A4357" s="1">
        <v>44163</v>
      </c>
      <c r="B4357">
        <f>VLOOKUP(A4357,NASDAQ_Composite_IXIC_20210721[[Date]:[Close]],5)</f>
        <v>12205.849609000001</v>
      </c>
      <c r="C4357" s="9">
        <f t="shared" si="202"/>
        <v>3.04637196332357</v>
      </c>
      <c r="D4357" s="9">
        <f>VLOOKUP(A4357,nasdaq_wtd_mc_ritter_add!$B$2:$D$3373,$D$5)</f>
        <v>4.7068765628054496</v>
      </c>
      <c r="E4357" s="9">
        <f t="shared" si="203"/>
        <v>1.6605045994818797</v>
      </c>
      <c r="F4357" s="9">
        <f t="shared" si="201"/>
        <v>0</v>
      </c>
    </row>
    <row r="4358" spans="1:6" x14ac:dyDescent="0.3">
      <c r="A4358" s="1">
        <v>44164</v>
      </c>
      <c r="B4358">
        <f>VLOOKUP(A4358,NASDAQ_Composite_IXIC_20210721[[Date]:[Close]],5)</f>
        <v>12205.849609000001</v>
      </c>
      <c r="C4358" s="9">
        <f t="shared" si="202"/>
        <v>3.04637196332357</v>
      </c>
      <c r="D4358" s="9">
        <f>VLOOKUP(A4358,nasdaq_wtd_mc_ritter_add!$B$2:$D$3373,$D$5)</f>
        <v>4.7068765628054496</v>
      </c>
      <c r="E4358" s="9">
        <f t="shared" si="203"/>
        <v>1.6605045994818797</v>
      </c>
      <c r="F4358" s="9">
        <f t="shared" si="201"/>
        <v>0</v>
      </c>
    </row>
    <row r="4359" spans="1:6" x14ac:dyDescent="0.3">
      <c r="A4359" s="1">
        <v>44165</v>
      </c>
      <c r="B4359">
        <f>VLOOKUP(A4359,NASDAQ_Composite_IXIC_20210721[[Date]:[Close]],5)</f>
        <v>12198.740234000001</v>
      </c>
      <c r="C4359" s="9">
        <f t="shared" si="202"/>
        <v>3.0457893372481601</v>
      </c>
      <c r="D4359" s="9">
        <f>VLOOKUP(A4359,nasdaq_wtd_mc_ritter_add!$B$2:$D$3373,$D$5)</f>
        <v>4.7070800175911396</v>
      </c>
      <c r="E4359" s="9">
        <f t="shared" si="203"/>
        <v>1.6612906803429794</v>
      </c>
      <c r="F4359" s="9">
        <f t="shared" si="201"/>
        <v>1</v>
      </c>
    </row>
    <row r="4360" spans="1:6" x14ac:dyDescent="0.3">
      <c r="A4360" s="1">
        <v>44166</v>
      </c>
      <c r="B4360">
        <f>VLOOKUP(A4360,NASDAQ_Composite_IXIC_20210721[[Date]:[Close]],5)</f>
        <v>12355.110352</v>
      </c>
      <c r="C4360" s="9">
        <f t="shared" si="202"/>
        <v>3.0585264215179757</v>
      </c>
      <c r="D4360" s="9">
        <f>VLOOKUP(A4360,nasdaq_wtd_mc_ritter_add!$B$2:$D$3373,$D$5)</f>
        <v>4.7053983054876598</v>
      </c>
      <c r="E4360" s="9">
        <f t="shared" si="203"/>
        <v>1.6468718839696841</v>
      </c>
      <c r="F4360" s="9">
        <f t="shared" ref="F4360:F4423" si="204">IF(OR(C4360=C4359,D4360=D4359),0,1)</f>
        <v>1</v>
      </c>
    </row>
    <row r="4361" spans="1:6" x14ac:dyDescent="0.3">
      <c r="A4361" s="1">
        <v>44167</v>
      </c>
      <c r="B4361">
        <f>VLOOKUP(A4361,NASDAQ_Composite_IXIC_20210721[[Date]:[Close]],5)</f>
        <v>12349.370117</v>
      </c>
      <c r="C4361" s="9">
        <f t="shared" ref="C4361:C4424" si="205">$C$5+LN(B4361)-$A$6</f>
        <v>3.0580617094500164</v>
      </c>
      <c r="D4361" s="9">
        <f>VLOOKUP(A4361,nasdaq_wtd_mc_ritter_add!$B$2:$D$3373,$D$5)</f>
        <v>4.70014452127801</v>
      </c>
      <c r="E4361" s="9">
        <f t="shared" ref="E4361:E4424" si="206">IF($E$5&lt;=$A4361,D4361-VLOOKUP(A4361,$A$7:$C$4936,3),0)</f>
        <v>1.6420828118279935</v>
      </c>
      <c r="F4361" s="9">
        <f t="shared" si="204"/>
        <v>1</v>
      </c>
    </row>
    <row r="4362" spans="1:6" x14ac:dyDescent="0.3">
      <c r="A4362" s="1">
        <v>44168</v>
      </c>
      <c r="B4362">
        <f>VLOOKUP(A4362,NASDAQ_Composite_IXIC_20210721[[Date]:[Close]],5)</f>
        <v>12377.179688</v>
      </c>
      <c r="C4362" s="9">
        <f t="shared" si="205"/>
        <v>3.0603110796973754</v>
      </c>
      <c r="D4362" s="9">
        <f>VLOOKUP(A4362,nasdaq_wtd_mc_ritter_add!$B$2:$D$3373,$D$5)</f>
        <v>4.7170377064754403</v>
      </c>
      <c r="E4362" s="9">
        <f t="shared" si="206"/>
        <v>1.6567266267780649</v>
      </c>
      <c r="F4362" s="9">
        <f t="shared" si="204"/>
        <v>1</v>
      </c>
    </row>
    <row r="4363" spans="1:6" x14ac:dyDescent="0.3">
      <c r="A4363" s="1">
        <v>44169</v>
      </c>
      <c r="B4363">
        <f>VLOOKUP(A4363,NASDAQ_Composite_IXIC_20210721[[Date]:[Close]],5)</f>
        <v>12464.230469</v>
      </c>
      <c r="C4363" s="9">
        <f t="shared" si="205"/>
        <v>3.0673196300796421</v>
      </c>
      <c r="D4363" s="9">
        <f>VLOOKUP(A4363,nasdaq_wtd_mc_ritter_add!$B$2:$D$3373,$D$5)</f>
        <v>4.7296022522992898</v>
      </c>
      <c r="E4363" s="9">
        <f t="shared" si="206"/>
        <v>1.6622826222196476</v>
      </c>
      <c r="F4363" s="9">
        <f t="shared" si="204"/>
        <v>1</v>
      </c>
    </row>
    <row r="4364" spans="1:6" x14ac:dyDescent="0.3">
      <c r="A4364" s="1">
        <v>44170</v>
      </c>
      <c r="B4364">
        <f>VLOOKUP(A4364,NASDAQ_Composite_IXIC_20210721[[Date]:[Close]],5)</f>
        <v>12464.230469</v>
      </c>
      <c r="C4364" s="9">
        <f t="shared" si="205"/>
        <v>3.0673196300796421</v>
      </c>
      <c r="D4364" s="9">
        <f>VLOOKUP(A4364,nasdaq_wtd_mc_ritter_add!$B$2:$D$3373,$D$5)</f>
        <v>4.7296022522992898</v>
      </c>
      <c r="E4364" s="9">
        <f t="shared" si="206"/>
        <v>1.6622826222196476</v>
      </c>
      <c r="F4364" s="9">
        <f t="shared" si="204"/>
        <v>0</v>
      </c>
    </row>
    <row r="4365" spans="1:6" x14ac:dyDescent="0.3">
      <c r="A4365" s="1">
        <v>44171</v>
      </c>
      <c r="B4365">
        <f>VLOOKUP(A4365,NASDAQ_Composite_IXIC_20210721[[Date]:[Close]],5)</f>
        <v>12464.230469</v>
      </c>
      <c r="C4365" s="9">
        <f t="shared" si="205"/>
        <v>3.0673196300796421</v>
      </c>
      <c r="D4365" s="9">
        <f>VLOOKUP(A4365,nasdaq_wtd_mc_ritter_add!$B$2:$D$3373,$D$5)</f>
        <v>4.7296022522992898</v>
      </c>
      <c r="E4365" s="9">
        <f t="shared" si="206"/>
        <v>1.6622826222196476</v>
      </c>
      <c r="F4365" s="9">
        <f t="shared" si="204"/>
        <v>0</v>
      </c>
    </row>
    <row r="4366" spans="1:6" x14ac:dyDescent="0.3">
      <c r="A4366" s="1">
        <v>44172</v>
      </c>
      <c r="B4366">
        <f>VLOOKUP(A4366,NASDAQ_Composite_IXIC_20210721[[Date]:[Close]],5)</f>
        <v>12519.950194999999</v>
      </c>
      <c r="C4366" s="9">
        <f t="shared" si="205"/>
        <v>3.0717800379776721</v>
      </c>
      <c r="D4366" s="9">
        <f>VLOOKUP(A4366,nasdaq_wtd_mc_ritter_add!$B$2:$D$3373,$D$5)</f>
        <v>4.7489105303337196</v>
      </c>
      <c r="E4366" s="9">
        <f t="shared" si="206"/>
        <v>1.6771304923560475</v>
      </c>
      <c r="F4366" s="9">
        <f t="shared" si="204"/>
        <v>1</v>
      </c>
    </row>
    <row r="4367" spans="1:6" x14ac:dyDescent="0.3">
      <c r="A4367" s="1">
        <v>44173</v>
      </c>
      <c r="B4367">
        <f>VLOOKUP(A4367,NASDAQ_Composite_IXIC_20210721[[Date]:[Close]],5)</f>
        <v>12582.769531</v>
      </c>
      <c r="C4367" s="9">
        <f t="shared" si="205"/>
        <v>3.0767850308884599</v>
      </c>
      <c r="D4367" s="9">
        <f>VLOOKUP(A4367,nasdaq_wtd_mc_ritter_add!$B$2:$D$3373,$D$5)</f>
        <v>4.7611451414045201</v>
      </c>
      <c r="E4367" s="9">
        <f t="shared" si="206"/>
        <v>1.6843601105160602</v>
      </c>
      <c r="F4367" s="9">
        <f t="shared" si="204"/>
        <v>1</v>
      </c>
    </row>
    <row r="4368" spans="1:6" x14ac:dyDescent="0.3">
      <c r="A4368" s="1">
        <v>44174</v>
      </c>
      <c r="B4368">
        <f>VLOOKUP(A4368,NASDAQ_Composite_IXIC_20210721[[Date]:[Close]],5)</f>
        <v>12338.950194999999</v>
      </c>
      <c r="C4368" s="9">
        <f t="shared" si="205"/>
        <v>3.0572175918683397</v>
      </c>
      <c r="D4368" s="9">
        <f>VLOOKUP(A4368,nasdaq_wtd_mc_ritter_add!$B$2:$D$3373,$D$5)</f>
        <v>4.7287446081986797</v>
      </c>
      <c r="E4368" s="9">
        <f t="shared" si="206"/>
        <v>1.67152701633034</v>
      </c>
      <c r="F4368" s="9">
        <f t="shared" si="204"/>
        <v>1</v>
      </c>
    </row>
    <row r="4369" spans="1:6" x14ac:dyDescent="0.3">
      <c r="A4369" s="1">
        <v>44175</v>
      </c>
      <c r="B4369">
        <f>VLOOKUP(A4369,NASDAQ_Composite_IXIC_20210721[[Date]:[Close]],5)</f>
        <v>12405.809569999999</v>
      </c>
      <c r="C4369" s="9">
        <f t="shared" si="205"/>
        <v>3.0626215269511645</v>
      </c>
      <c r="D4369" s="9">
        <f>VLOOKUP(A4369,nasdaq_wtd_mc_ritter_add!$B$2:$D$3373,$D$5)</f>
        <v>4.7536735548126403</v>
      </c>
      <c r="E4369" s="9">
        <f t="shared" si="206"/>
        <v>1.6910520278614758</v>
      </c>
      <c r="F4369" s="9">
        <f t="shared" si="204"/>
        <v>1</v>
      </c>
    </row>
    <row r="4370" spans="1:6" x14ac:dyDescent="0.3">
      <c r="A4370" s="1">
        <v>44176</v>
      </c>
      <c r="B4370">
        <f>VLOOKUP(A4370,NASDAQ_Composite_IXIC_20210721[[Date]:[Close]],5)</f>
        <v>12377.870117</v>
      </c>
      <c r="C4370" s="9">
        <f t="shared" si="205"/>
        <v>3.0603668605587027</v>
      </c>
      <c r="D4370" s="9">
        <f>VLOOKUP(A4370,nasdaq_wtd_mc_ritter_add!$B$2:$D$3373,$D$5)</f>
        <v>4.7437680422494797</v>
      </c>
      <c r="E4370" s="9">
        <f t="shared" si="206"/>
        <v>1.683401181690777</v>
      </c>
      <c r="F4370" s="9">
        <f t="shared" si="204"/>
        <v>1</v>
      </c>
    </row>
    <row r="4371" spans="1:6" x14ac:dyDescent="0.3">
      <c r="A4371" s="1">
        <v>44177</v>
      </c>
      <c r="B4371">
        <f>VLOOKUP(A4371,NASDAQ_Composite_IXIC_20210721[[Date]:[Close]],5)</f>
        <v>12377.870117</v>
      </c>
      <c r="C4371" s="9">
        <f t="shared" si="205"/>
        <v>3.0603668605587027</v>
      </c>
      <c r="D4371" s="9">
        <f>VLOOKUP(A4371,nasdaq_wtd_mc_ritter_add!$B$2:$D$3373,$D$5)</f>
        <v>4.7437680422494797</v>
      </c>
      <c r="E4371" s="9">
        <f t="shared" si="206"/>
        <v>1.683401181690777</v>
      </c>
      <c r="F4371" s="9">
        <f t="shared" si="204"/>
        <v>0</v>
      </c>
    </row>
    <row r="4372" spans="1:6" x14ac:dyDescent="0.3">
      <c r="A4372" s="1">
        <v>44178</v>
      </c>
      <c r="B4372">
        <f>VLOOKUP(A4372,NASDAQ_Composite_IXIC_20210721[[Date]:[Close]],5)</f>
        <v>12377.870117</v>
      </c>
      <c r="C4372" s="9">
        <f t="shared" si="205"/>
        <v>3.0603668605587027</v>
      </c>
      <c r="D4372" s="9">
        <f>VLOOKUP(A4372,nasdaq_wtd_mc_ritter_add!$B$2:$D$3373,$D$5)</f>
        <v>4.7437680422494797</v>
      </c>
      <c r="E4372" s="9">
        <f t="shared" si="206"/>
        <v>1.683401181690777</v>
      </c>
      <c r="F4372" s="9">
        <f t="shared" si="204"/>
        <v>0</v>
      </c>
    </row>
    <row r="4373" spans="1:6" x14ac:dyDescent="0.3">
      <c r="A4373" s="1">
        <v>44179</v>
      </c>
      <c r="B4373">
        <f>VLOOKUP(A4373,NASDAQ_Composite_IXIC_20210721[[Date]:[Close]],5)</f>
        <v>12440.040039</v>
      </c>
      <c r="C4373" s="9">
        <f t="shared" si="205"/>
        <v>3.0653769562237612</v>
      </c>
      <c r="D4373" s="9">
        <f>VLOOKUP(A4373,nasdaq_wtd_mc_ritter_add!$B$2:$D$3373,$D$5)</f>
        <v>4.7477083479362001</v>
      </c>
      <c r="E4373" s="9">
        <f t="shared" si="206"/>
        <v>1.682331391712439</v>
      </c>
      <c r="F4373" s="9">
        <f t="shared" si="204"/>
        <v>1</v>
      </c>
    </row>
    <row r="4374" spans="1:6" x14ac:dyDescent="0.3">
      <c r="A4374" s="1">
        <v>44180</v>
      </c>
      <c r="B4374">
        <f>VLOOKUP(A4374,NASDAQ_Composite_IXIC_20210721[[Date]:[Close]],5)</f>
        <v>12595.059569999999</v>
      </c>
      <c r="C4374" s="9">
        <f t="shared" si="205"/>
        <v>3.077761289796789</v>
      </c>
      <c r="D4374" s="9">
        <f>VLOOKUP(A4374,nasdaq_wtd_mc_ritter_add!$B$2:$D$3373,$D$5)</f>
        <v>4.7514218428921904</v>
      </c>
      <c r="E4374" s="9">
        <f t="shared" si="206"/>
        <v>1.6736605530954014</v>
      </c>
      <c r="F4374" s="9">
        <f t="shared" si="204"/>
        <v>1</v>
      </c>
    </row>
    <row r="4375" spans="1:6" x14ac:dyDescent="0.3">
      <c r="A4375" s="1">
        <v>44181</v>
      </c>
      <c r="B4375">
        <f>VLOOKUP(A4375,NASDAQ_Composite_IXIC_20210721[[Date]:[Close]],5)</f>
        <v>12658.190430000001</v>
      </c>
      <c r="C4375" s="9">
        <f t="shared" si="205"/>
        <v>3.0827611208295211</v>
      </c>
      <c r="D4375" s="9">
        <f>VLOOKUP(A4375,nasdaq_wtd_mc_ritter_add!$B$2:$D$3373,$D$5)</f>
        <v>4.7564473878741396</v>
      </c>
      <c r="E4375" s="9">
        <f t="shared" si="206"/>
        <v>1.6736862670446184</v>
      </c>
      <c r="F4375" s="9">
        <f t="shared" si="204"/>
        <v>1</v>
      </c>
    </row>
    <row r="4376" spans="1:6" x14ac:dyDescent="0.3">
      <c r="A4376" s="1">
        <v>44182</v>
      </c>
      <c r="B4376">
        <f>VLOOKUP(A4376,NASDAQ_Composite_IXIC_20210721[[Date]:[Close]],5)</f>
        <v>12764.75</v>
      </c>
      <c r="C4376" s="9">
        <f t="shared" si="205"/>
        <v>3.0911441160482438</v>
      </c>
      <c r="D4376" s="9">
        <f>VLOOKUP(A4376,nasdaq_wtd_mc_ritter_add!$B$2:$D$3373,$D$5)</f>
        <v>4.7788942307904101</v>
      </c>
      <c r="E4376" s="9">
        <f t="shared" si="206"/>
        <v>1.6877501147421663</v>
      </c>
      <c r="F4376" s="9">
        <f t="shared" si="204"/>
        <v>1</v>
      </c>
    </row>
    <row r="4377" spans="1:6" x14ac:dyDescent="0.3">
      <c r="A4377" s="1">
        <v>44183</v>
      </c>
      <c r="B4377">
        <f>VLOOKUP(A4377,NASDAQ_Composite_IXIC_20210721[[Date]:[Close]],5)</f>
        <v>12755.639648</v>
      </c>
      <c r="C4377" s="9">
        <f t="shared" si="205"/>
        <v>3.0904301494895305</v>
      </c>
      <c r="D4377" s="9">
        <f>VLOOKUP(A4377,nasdaq_wtd_mc_ritter_add!$B$2:$D$3373,$D$5)</f>
        <v>4.7983686513657799</v>
      </c>
      <c r="E4377" s="9">
        <f t="shared" si="206"/>
        <v>1.7079385018762494</v>
      </c>
      <c r="F4377" s="9">
        <f t="shared" si="204"/>
        <v>1</v>
      </c>
    </row>
    <row r="4378" spans="1:6" x14ac:dyDescent="0.3">
      <c r="A4378" s="1">
        <v>44184</v>
      </c>
      <c r="B4378">
        <f>VLOOKUP(A4378,NASDAQ_Composite_IXIC_20210721[[Date]:[Close]],5)</f>
        <v>12755.639648</v>
      </c>
      <c r="C4378" s="9">
        <f t="shared" si="205"/>
        <v>3.0904301494895305</v>
      </c>
      <c r="D4378" s="9">
        <f>VLOOKUP(A4378,nasdaq_wtd_mc_ritter_add!$B$2:$D$3373,$D$5)</f>
        <v>4.7983686513657799</v>
      </c>
      <c r="E4378" s="9">
        <f t="shared" si="206"/>
        <v>1.7079385018762494</v>
      </c>
      <c r="F4378" s="9">
        <f t="shared" si="204"/>
        <v>0</v>
      </c>
    </row>
    <row r="4379" spans="1:6" x14ac:dyDescent="0.3">
      <c r="A4379" s="1">
        <v>44185</v>
      </c>
      <c r="B4379">
        <f>VLOOKUP(A4379,NASDAQ_Composite_IXIC_20210721[[Date]:[Close]],5)</f>
        <v>12755.639648</v>
      </c>
      <c r="C4379" s="9">
        <f t="shared" si="205"/>
        <v>3.0904301494895305</v>
      </c>
      <c r="D4379" s="9">
        <f>VLOOKUP(A4379,nasdaq_wtd_mc_ritter_add!$B$2:$D$3373,$D$5)</f>
        <v>4.7983686513657799</v>
      </c>
      <c r="E4379" s="9">
        <f t="shared" si="206"/>
        <v>1.7079385018762494</v>
      </c>
      <c r="F4379" s="9">
        <f t="shared" si="204"/>
        <v>0</v>
      </c>
    </row>
    <row r="4380" spans="1:6" x14ac:dyDescent="0.3">
      <c r="A4380" s="1">
        <v>44186</v>
      </c>
      <c r="B4380">
        <f>VLOOKUP(A4380,NASDAQ_Composite_IXIC_20210721[[Date]:[Close]],5)</f>
        <v>12742.519531</v>
      </c>
      <c r="C4380" s="9">
        <f t="shared" si="205"/>
        <v>3.0894010463244124</v>
      </c>
      <c r="D4380" s="9">
        <f>VLOOKUP(A4380,nasdaq_wtd_mc_ritter_add!$B$2:$D$3373,$D$5)</f>
        <v>4.7950384367757604</v>
      </c>
      <c r="E4380" s="9">
        <f t="shared" si="206"/>
        <v>1.705637390451348</v>
      </c>
      <c r="F4380" s="9">
        <f t="shared" si="204"/>
        <v>1</v>
      </c>
    </row>
    <row r="4381" spans="1:6" x14ac:dyDescent="0.3">
      <c r="A4381" s="1">
        <v>44187</v>
      </c>
      <c r="B4381">
        <f>VLOOKUP(A4381,NASDAQ_Composite_IXIC_20210721[[Date]:[Close]],5)</f>
        <v>12807.919921999999</v>
      </c>
      <c r="C4381" s="9">
        <f t="shared" si="205"/>
        <v>3.0945203738375104</v>
      </c>
      <c r="D4381" s="9">
        <f>VLOOKUP(A4381,nasdaq_wtd_mc_ritter_add!$B$2:$D$3373,$D$5)</f>
        <v>4.8037439668016804</v>
      </c>
      <c r="E4381" s="9">
        <f t="shared" si="206"/>
        <v>1.7092235929641699</v>
      </c>
      <c r="F4381" s="9">
        <f t="shared" si="204"/>
        <v>1</v>
      </c>
    </row>
    <row r="4382" spans="1:6" x14ac:dyDescent="0.3">
      <c r="A4382" s="1">
        <v>44188</v>
      </c>
      <c r="B4382">
        <f>VLOOKUP(A4382,NASDAQ_Composite_IXIC_20210721[[Date]:[Close]],5)</f>
        <v>12771.110352</v>
      </c>
      <c r="C4382" s="9">
        <f t="shared" si="205"/>
        <v>3.0916422666524417</v>
      </c>
      <c r="D4382" s="9">
        <f>VLOOKUP(A4382,nasdaq_wtd_mc_ritter_add!$B$2:$D$3373,$D$5)</f>
        <v>4.7974955798494703</v>
      </c>
      <c r="E4382" s="9">
        <f t="shared" si="206"/>
        <v>1.7058533131970286</v>
      </c>
      <c r="F4382" s="9">
        <f t="shared" si="204"/>
        <v>1</v>
      </c>
    </row>
    <row r="4383" spans="1:6" x14ac:dyDescent="0.3">
      <c r="A4383" s="1">
        <v>44189</v>
      </c>
      <c r="B4383">
        <f>VLOOKUP(A4383,NASDAQ_Composite_IXIC_20210721[[Date]:[Close]],5)</f>
        <v>12804.730469</v>
      </c>
      <c r="C4383" s="9">
        <f t="shared" si="205"/>
        <v>3.09427132089158</v>
      </c>
      <c r="D4383" s="9">
        <f>VLOOKUP(A4383,nasdaq_wtd_mc_ritter_add!$B$2:$D$3373,$D$5)</f>
        <v>4.7940115873941398</v>
      </c>
      <c r="E4383" s="9">
        <f t="shared" si="206"/>
        <v>1.6997402665025598</v>
      </c>
      <c r="F4383" s="9">
        <f t="shared" si="204"/>
        <v>1</v>
      </c>
    </row>
    <row r="4384" spans="1:6" x14ac:dyDescent="0.3">
      <c r="A4384" s="1">
        <v>44190</v>
      </c>
      <c r="B4384">
        <f>VLOOKUP(A4384,NASDAQ_Composite_IXIC_20210721[[Date]:[Close]],5)</f>
        <v>12804.730469</v>
      </c>
      <c r="C4384" s="9">
        <f t="shared" si="205"/>
        <v>3.09427132089158</v>
      </c>
      <c r="D4384" s="9">
        <f>VLOOKUP(A4384,nasdaq_wtd_mc_ritter_add!$B$2:$D$3373,$D$5)</f>
        <v>4.7940115873941398</v>
      </c>
      <c r="E4384" s="9">
        <f t="shared" si="206"/>
        <v>1.6997402665025598</v>
      </c>
      <c r="F4384" s="9">
        <f t="shared" si="204"/>
        <v>0</v>
      </c>
    </row>
    <row r="4385" spans="1:6" x14ac:dyDescent="0.3">
      <c r="A4385" s="1">
        <v>44191</v>
      </c>
      <c r="B4385">
        <f>VLOOKUP(A4385,NASDAQ_Composite_IXIC_20210721[[Date]:[Close]],5)</f>
        <v>12804.730469</v>
      </c>
      <c r="C4385" s="9">
        <f t="shared" si="205"/>
        <v>3.09427132089158</v>
      </c>
      <c r="D4385" s="9">
        <f>VLOOKUP(A4385,nasdaq_wtd_mc_ritter_add!$B$2:$D$3373,$D$5)</f>
        <v>4.7940115873941398</v>
      </c>
      <c r="E4385" s="9">
        <f t="shared" si="206"/>
        <v>1.6997402665025598</v>
      </c>
      <c r="F4385" s="9">
        <f t="shared" si="204"/>
        <v>0</v>
      </c>
    </row>
    <row r="4386" spans="1:6" x14ac:dyDescent="0.3">
      <c r="A4386" s="1">
        <v>44192</v>
      </c>
      <c r="B4386">
        <f>VLOOKUP(A4386,NASDAQ_Composite_IXIC_20210721[[Date]:[Close]],5)</f>
        <v>12804.730469</v>
      </c>
      <c r="C4386" s="9">
        <f t="shared" si="205"/>
        <v>3.09427132089158</v>
      </c>
      <c r="D4386" s="9">
        <f>VLOOKUP(A4386,nasdaq_wtd_mc_ritter_add!$B$2:$D$3373,$D$5)</f>
        <v>4.7940115873941398</v>
      </c>
      <c r="E4386" s="9">
        <f t="shared" si="206"/>
        <v>1.6997402665025598</v>
      </c>
      <c r="F4386" s="9">
        <f t="shared" si="204"/>
        <v>0</v>
      </c>
    </row>
    <row r="4387" spans="1:6" x14ac:dyDescent="0.3">
      <c r="A4387" s="1">
        <v>44193</v>
      </c>
      <c r="B4387">
        <f>VLOOKUP(A4387,NASDAQ_Composite_IXIC_20210721[[Date]:[Close]],5)</f>
        <v>12899.419921999999</v>
      </c>
      <c r="C4387" s="9">
        <f t="shared" si="205"/>
        <v>3.1016389934185211</v>
      </c>
      <c r="D4387" s="9">
        <f>VLOOKUP(A4387,nasdaq_wtd_mc_ritter_add!$B$2:$D$3373,$D$5)</f>
        <v>4.7803401239187702</v>
      </c>
      <c r="E4387" s="9">
        <f t="shared" si="206"/>
        <v>1.6787011305002491</v>
      </c>
      <c r="F4387" s="9">
        <f t="shared" si="204"/>
        <v>1</v>
      </c>
    </row>
    <row r="4388" spans="1:6" x14ac:dyDescent="0.3">
      <c r="A4388" s="1">
        <v>44194</v>
      </c>
      <c r="B4388">
        <f>VLOOKUP(A4388,NASDAQ_Composite_IXIC_20210721[[Date]:[Close]],5)</f>
        <v>12850.219727</v>
      </c>
      <c r="C4388" s="9">
        <f t="shared" si="205"/>
        <v>3.0978175609212437</v>
      </c>
      <c r="D4388" s="9">
        <f>VLOOKUP(A4388,nasdaq_wtd_mc_ritter_add!$B$2:$D$3373,$D$5)</f>
        <v>4.7724811817394004</v>
      </c>
      <c r="E4388" s="9">
        <f t="shared" si="206"/>
        <v>1.6746636208181567</v>
      </c>
      <c r="F4388" s="9">
        <f t="shared" si="204"/>
        <v>1</v>
      </c>
    </row>
    <row r="4389" spans="1:6" x14ac:dyDescent="0.3">
      <c r="A4389" s="1">
        <v>44195</v>
      </c>
      <c r="B4389">
        <f>VLOOKUP(A4389,NASDAQ_Composite_IXIC_20210721[[Date]:[Close]],5)</f>
        <v>12870</v>
      </c>
      <c r="C4389" s="9">
        <f t="shared" si="205"/>
        <v>3.0993556719568103</v>
      </c>
      <c r="D4389" s="9">
        <f>VLOOKUP(A4389,nasdaq_wtd_mc_ritter_add!$B$2:$D$3373,$D$5)</f>
        <v>4.7806851321381796</v>
      </c>
      <c r="E4389" s="9">
        <f t="shared" si="206"/>
        <v>1.6813294601813693</v>
      </c>
      <c r="F4389" s="9">
        <f t="shared" si="204"/>
        <v>1</v>
      </c>
    </row>
    <row r="4390" spans="1:6" x14ac:dyDescent="0.3">
      <c r="A4390" s="1">
        <v>44196</v>
      </c>
      <c r="B4390">
        <f>VLOOKUP(A4390,NASDAQ_Composite_IXIC_20210721[[Date]:[Close]],5)</f>
        <v>12888.280273</v>
      </c>
      <c r="C4390" s="9">
        <f t="shared" si="205"/>
        <v>3.1007750428057355</v>
      </c>
      <c r="D4390" s="9">
        <f>VLOOKUP(A4390,nasdaq_wtd_mc_ritter_add!$B$2:$D$3373,$D$5)</f>
        <v>4.7749858136242302</v>
      </c>
      <c r="E4390" s="9">
        <f t="shared" si="206"/>
        <v>1.6742107708184948</v>
      </c>
      <c r="F4390" s="9">
        <f t="shared" si="204"/>
        <v>1</v>
      </c>
    </row>
    <row r="4391" spans="1:6" x14ac:dyDescent="0.3">
      <c r="A4391" s="1">
        <v>44197</v>
      </c>
      <c r="B4391">
        <f>VLOOKUP(A4391,NASDAQ_Composite_IXIC_20210721[[Date]:[Close]],5)</f>
        <v>12888.280273</v>
      </c>
      <c r="C4391" s="9">
        <f t="shared" si="205"/>
        <v>3.1007750428057355</v>
      </c>
      <c r="D4391" s="9">
        <f>VLOOKUP(A4391,nasdaq_wtd_mc_ritter_add!$B$2:$D$3373,$D$5)</f>
        <v>4.7749858136242302</v>
      </c>
      <c r="E4391" s="9">
        <f t="shared" si="206"/>
        <v>1.6742107708184948</v>
      </c>
      <c r="F4391" s="9">
        <f t="shared" si="204"/>
        <v>0</v>
      </c>
    </row>
    <row r="4392" spans="1:6" x14ac:dyDescent="0.3">
      <c r="A4392" s="1">
        <v>44198</v>
      </c>
      <c r="B4392">
        <f>VLOOKUP(A4392,NASDAQ_Composite_IXIC_20210721[[Date]:[Close]],5)</f>
        <v>12888.280273</v>
      </c>
      <c r="C4392" s="9">
        <f t="shared" si="205"/>
        <v>3.1007750428057355</v>
      </c>
      <c r="D4392" s="9">
        <f>VLOOKUP(A4392,nasdaq_wtd_mc_ritter_add!$B$2:$D$3373,$D$5)</f>
        <v>4.7749858136242302</v>
      </c>
      <c r="E4392" s="9">
        <f t="shared" si="206"/>
        <v>1.6742107708184948</v>
      </c>
      <c r="F4392" s="9">
        <f t="shared" si="204"/>
        <v>0</v>
      </c>
    </row>
    <row r="4393" spans="1:6" x14ac:dyDescent="0.3">
      <c r="A4393" s="1">
        <v>44199</v>
      </c>
      <c r="B4393">
        <f>VLOOKUP(A4393,NASDAQ_Composite_IXIC_20210721[[Date]:[Close]],5)</f>
        <v>12888.280273</v>
      </c>
      <c r="C4393" s="9">
        <f t="shared" si="205"/>
        <v>3.1007750428057355</v>
      </c>
      <c r="D4393" s="9">
        <f>VLOOKUP(A4393,nasdaq_wtd_mc_ritter_add!$B$2:$D$3373,$D$5)</f>
        <v>4.7749858136242302</v>
      </c>
      <c r="E4393" s="9">
        <f t="shared" si="206"/>
        <v>1.6742107708184948</v>
      </c>
      <c r="F4393" s="9">
        <f t="shared" si="204"/>
        <v>0</v>
      </c>
    </row>
    <row r="4394" spans="1:6" x14ac:dyDescent="0.3">
      <c r="A4394" s="1">
        <v>44200</v>
      </c>
      <c r="B4394">
        <f>VLOOKUP(A4394,NASDAQ_Composite_IXIC_20210721[[Date]:[Close]],5)</f>
        <v>12698.450194999999</v>
      </c>
      <c r="C4394" s="9">
        <f t="shared" si="205"/>
        <v>3.0859366044770598</v>
      </c>
      <c r="D4394" s="9">
        <f>VLOOKUP(A4394,nasdaq_wtd_mc_ritter_add!$B$2:$D$3373,$D$5)</f>
        <v>4.7683482943758602</v>
      </c>
      <c r="E4394" s="9">
        <f t="shared" si="206"/>
        <v>1.6824116898988004</v>
      </c>
      <c r="F4394" s="9">
        <f t="shared" si="204"/>
        <v>1</v>
      </c>
    </row>
    <row r="4395" spans="1:6" x14ac:dyDescent="0.3">
      <c r="A4395" s="1">
        <v>44201</v>
      </c>
      <c r="B4395">
        <f>VLOOKUP(A4395,NASDAQ_Composite_IXIC_20210721[[Date]:[Close]],5)</f>
        <v>12818.959961</v>
      </c>
      <c r="C4395" s="9">
        <f t="shared" si="205"/>
        <v>3.0953819722633318</v>
      </c>
      <c r="D4395" s="9">
        <f>VLOOKUP(A4395,nasdaq_wtd_mc_ritter_add!$B$2:$D$3373,$D$5)</f>
        <v>4.7816707869765898</v>
      </c>
      <c r="E4395" s="9">
        <f t="shared" si="206"/>
        <v>1.686288814713258</v>
      </c>
      <c r="F4395" s="9">
        <f t="shared" si="204"/>
        <v>1</v>
      </c>
    </row>
    <row r="4396" spans="1:6" x14ac:dyDescent="0.3">
      <c r="A4396" s="1">
        <v>44202</v>
      </c>
      <c r="B4396">
        <f>VLOOKUP(A4396,NASDAQ_Composite_IXIC_20210721[[Date]:[Close]],5)</f>
        <v>12740.790039</v>
      </c>
      <c r="C4396" s="9">
        <f t="shared" si="205"/>
        <v>3.0892653110504744</v>
      </c>
      <c r="D4396" s="9">
        <f>VLOOKUP(A4396,nasdaq_wtd_mc_ritter_add!$B$2:$D$3373,$D$5)</f>
        <v>4.7761968188777697</v>
      </c>
      <c r="E4396" s="9">
        <f t="shared" si="206"/>
        <v>1.6869315078272953</v>
      </c>
      <c r="F4396" s="9">
        <f t="shared" si="204"/>
        <v>1</v>
      </c>
    </row>
    <row r="4397" spans="1:6" x14ac:dyDescent="0.3">
      <c r="A4397" s="1">
        <v>44203</v>
      </c>
      <c r="B4397">
        <f>VLOOKUP(A4397,NASDAQ_Composite_IXIC_20210721[[Date]:[Close]],5)</f>
        <v>13067.480469</v>
      </c>
      <c r="C4397" s="9">
        <f t="shared" si="205"/>
        <v>3.1145833873285307</v>
      </c>
      <c r="D4397" s="9">
        <f>VLOOKUP(A4397,nasdaq_wtd_mc_ritter_add!$B$2:$D$3373,$D$5)</f>
        <v>4.8227895856497396</v>
      </c>
      <c r="E4397" s="9">
        <f t="shared" si="206"/>
        <v>1.7082061983212089</v>
      </c>
      <c r="F4397" s="9">
        <f t="shared" si="204"/>
        <v>1</v>
      </c>
    </row>
    <row r="4398" spans="1:6" x14ac:dyDescent="0.3">
      <c r="A4398" s="1">
        <v>44204</v>
      </c>
      <c r="B4398">
        <f>VLOOKUP(A4398,NASDAQ_Composite_IXIC_20210721[[Date]:[Close]],5)</f>
        <v>13201.980469</v>
      </c>
      <c r="C4398" s="9">
        <f t="shared" si="205"/>
        <v>3.1248235042171997</v>
      </c>
      <c r="D4398" s="9">
        <f>VLOOKUP(A4398,nasdaq_wtd_mc_ritter_add!$B$2:$D$3373,$D$5)</f>
        <v>4.8432308755401401</v>
      </c>
      <c r="E4398" s="9">
        <f t="shared" si="206"/>
        <v>1.7184073713229404</v>
      </c>
      <c r="F4398" s="9">
        <f t="shared" si="204"/>
        <v>1</v>
      </c>
    </row>
    <row r="4399" spans="1:6" x14ac:dyDescent="0.3">
      <c r="A4399" s="1">
        <v>44205</v>
      </c>
      <c r="B4399">
        <f>VLOOKUP(A4399,NASDAQ_Composite_IXIC_20210721[[Date]:[Close]],5)</f>
        <v>13201.980469</v>
      </c>
      <c r="C4399" s="9">
        <f t="shared" si="205"/>
        <v>3.1248235042171997</v>
      </c>
      <c r="D4399" s="9">
        <f>VLOOKUP(A4399,nasdaq_wtd_mc_ritter_add!$B$2:$D$3373,$D$5)</f>
        <v>4.8432308755401401</v>
      </c>
      <c r="E4399" s="9">
        <f t="shared" si="206"/>
        <v>1.7184073713229404</v>
      </c>
      <c r="F4399" s="9">
        <f t="shared" si="204"/>
        <v>0</v>
      </c>
    </row>
    <row r="4400" spans="1:6" x14ac:dyDescent="0.3">
      <c r="A4400" s="1">
        <v>44206</v>
      </c>
      <c r="B4400">
        <f>VLOOKUP(A4400,NASDAQ_Composite_IXIC_20210721[[Date]:[Close]],5)</f>
        <v>13201.980469</v>
      </c>
      <c r="C4400" s="9">
        <f t="shared" si="205"/>
        <v>3.1248235042171997</v>
      </c>
      <c r="D4400" s="9">
        <f>VLOOKUP(A4400,nasdaq_wtd_mc_ritter_add!$B$2:$D$3373,$D$5)</f>
        <v>4.8432308755401401</v>
      </c>
      <c r="E4400" s="9">
        <f t="shared" si="206"/>
        <v>1.7184073713229404</v>
      </c>
      <c r="F4400" s="9">
        <f t="shared" si="204"/>
        <v>0</v>
      </c>
    </row>
    <row r="4401" spans="1:6" x14ac:dyDescent="0.3">
      <c r="A4401" s="1">
        <v>44207</v>
      </c>
      <c r="B4401">
        <f>VLOOKUP(A4401,NASDAQ_Composite_IXIC_20210721[[Date]:[Close]],5)</f>
        <v>13036.429688</v>
      </c>
      <c r="C4401" s="9">
        <f t="shared" si="205"/>
        <v>3.1122043724255439</v>
      </c>
      <c r="D4401" s="9">
        <f>VLOOKUP(A4401,nasdaq_wtd_mc_ritter_add!$B$2:$D$3373,$D$5)</f>
        <v>4.81842837178234</v>
      </c>
      <c r="E4401" s="9">
        <f t="shared" si="206"/>
        <v>1.706223999356796</v>
      </c>
      <c r="F4401" s="9">
        <f t="shared" si="204"/>
        <v>1</v>
      </c>
    </row>
    <row r="4402" spans="1:6" x14ac:dyDescent="0.3">
      <c r="A4402" s="1">
        <v>44208</v>
      </c>
      <c r="B4402">
        <f>VLOOKUP(A4402,NASDAQ_Composite_IXIC_20210721[[Date]:[Close]],5)</f>
        <v>13072.429688</v>
      </c>
      <c r="C4402" s="9">
        <f t="shared" si="205"/>
        <v>3.1149620587952205</v>
      </c>
      <c r="D4402" s="9">
        <f>VLOOKUP(A4402,nasdaq_wtd_mc_ritter_add!$B$2:$D$3373,$D$5)</f>
        <v>4.8408920596277598</v>
      </c>
      <c r="E4402" s="9">
        <f t="shared" si="206"/>
        <v>1.7259300008325393</v>
      </c>
      <c r="F4402" s="9">
        <f t="shared" si="204"/>
        <v>1</v>
      </c>
    </row>
    <row r="4403" spans="1:6" x14ac:dyDescent="0.3">
      <c r="A4403" s="1">
        <v>44209</v>
      </c>
      <c r="B4403">
        <f>VLOOKUP(A4403,NASDAQ_Composite_IXIC_20210721[[Date]:[Close]],5)</f>
        <v>13128.950194999999</v>
      </c>
      <c r="C4403" s="9">
        <f t="shared" si="205"/>
        <v>3.1192763807830035</v>
      </c>
      <c r="D4403" s="9">
        <f>VLOOKUP(A4403,nasdaq_wtd_mc_ritter_add!$B$2:$D$3373,$D$5)</f>
        <v>4.8476028723611098</v>
      </c>
      <c r="E4403" s="9">
        <f t="shared" si="206"/>
        <v>1.7283264915781062</v>
      </c>
      <c r="F4403" s="9">
        <f t="shared" si="204"/>
        <v>1</v>
      </c>
    </row>
    <row r="4404" spans="1:6" x14ac:dyDescent="0.3">
      <c r="A4404" s="1">
        <v>44210</v>
      </c>
      <c r="B4404">
        <f>VLOOKUP(A4404,NASDAQ_Composite_IXIC_20210721[[Date]:[Close]],5)</f>
        <v>13112.639648</v>
      </c>
      <c r="C4404" s="9">
        <f t="shared" si="205"/>
        <v>3.1180332740049481</v>
      </c>
      <c r="D4404" s="9">
        <f>VLOOKUP(A4404,nasdaq_wtd_mc_ritter_add!$B$2:$D$3373,$D$5)</f>
        <v>4.8502736248935499</v>
      </c>
      <c r="E4404" s="9">
        <f t="shared" si="206"/>
        <v>1.7322403508886017</v>
      </c>
      <c r="F4404" s="9">
        <f t="shared" si="204"/>
        <v>1</v>
      </c>
    </row>
    <row r="4405" spans="1:6" x14ac:dyDescent="0.3">
      <c r="A4405" s="1">
        <v>44211</v>
      </c>
      <c r="B4405">
        <f>VLOOKUP(A4405,NASDAQ_Composite_IXIC_20210721[[Date]:[Close]],5)</f>
        <v>12998.5</v>
      </c>
      <c r="C4405" s="9">
        <f t="shared" si="205"/>
        <v>3.1092906165376109</v>
      </c>
      <c r="D4405" s="9">
        <f>VLOOKUP(A4405,nasdaq_wtd_mc_ritter_add!$B$2:$D$3373,$D$5)</f>
        <v>4.8384879821504798</v>
      </c>
      <c r="E4405" s="9">
        <f t="shared" si="206"/>
        <v>1.729197365612869</v>
      </c>
      <c r="F4405" s="9">
        <f t="shared" si="204"/>
        <v>1</v>
      </c>
    </row>
    <row r="4406" spans="1:6" x14ac:dyDescent="0.3">
      <c r="A4406" s="1">
        <v>44212</v>
      </c>
      <c r="B4406">
        <f>VLOOKUP(A4406,NASDAQ_Composite_IXIC_20210721[[Date]:[Close]],5)</f>
        <v>12998.5</v>
      </c>
      <c r="C4406" s="9">
        <f t="shared" si="205"/>
        <v>3.1092906165376109</v>
      </c>
      <c r="D4406" s="9">
        <f>VLOOKUP(A4406,nasdaq_wtd_mc_ritter_add!$B$2:$D$3373,$D$5)</f>
        <v>4.8384879821504798</v>
      </c>
      <c r="E4406" s="9">
        <f t="shared" si="206"/>
        <v>1.729197365612869</v>
      </c>
      <c r="F4406" s="9">
        <f t="shared" si="204"/>
        <v>0</v>
      </c>
    </row>
    <row r="4407" spans="1:6" x14ac:dyDescent="0.3">
      <c r="A4407" s="1">
        <v>44213</v>
      </c>
      <c r="B4407">
        <f>VLOOKUP(A4407,NASDAQ_Composite_IXIC_20210721[[Date]:[Close]],5)</f>
        <v>12998.5</v>
      </c>
      <c r="C4407" s="9">
        <f t="shared" si="205"/>
        <v>3.1092906165376109</v>
      </c>
      <c r="D4407" s="9">
        <f>VLOOKUP(A4407,nasdaq_wtd_mc_ritter_add!$B$2:$D$3373,$D$5)</f>
        <v>4.8384879821504798</v>
      </c>
      <c r="E4407" s="9">
        <f t="shared" si="206"/>
        <v>1.729197365612869</v>
      </c>
      <c r="F4407" s="9">
        <f t="shared" si="204"/>
        <v>0</v>
      </c>
    </row>
    <row r="4408" spans="1:6" x14ac:dyDescent="0.3">
      <c r="A4408" s="1">
        <v>44214</v>
      </c>
      <c r="B4408">
        <f>VLOOKUP(A4408,NASDAQ_Composite_IXIC_20210721[[Date]:[Close]],5)</f>
        <v>12998.5</v>
      </c>
      <c r="C4408" s="9">
        <f t="shared" si="205"/>
        <v>3.1092906165376109</v>
      </c>
      <c r="D4408" s="9">
        <f>VLOOKUP(A4408,nasdaq_wtd_mc_ritter_add!$B$2:$D$3373,$D$5)</f>
        <v>4.8384879821504798</v>
      </c>
      <c r="E4408" s="9">
        <f t="shared" si="206"/>
        <v>1.729197365612869</v>
      </c>
      <c r="F4408" s="9">
        <f t="shared" si="204"/>
        <v>0</v>
      </c>
    </row>
    <row r="4409" spans="1:6" x14ac:dyDescent="0.3">
      <c r="A4409" s="1">
        <v>44215</v>
      </c>
      <c r="B4409">
        <f>VLOOKUP(A4409,NASDAQ_Composite_IXIC_20210721[[Date]:[Close]],5)</f>
        <v>13197.179688</v>
      </c>
      <c r="C4409" s="9">
        <f t="shared" si="205"/>
        <v>3.124459797112551</v>
      </c>
      <c r="D4409" s="9">
        <f>VLOOKUP(A4409,nasdaq_wtd_mc_ritter_add!$B$2:$D$3373,$D$5)</f>
        <v>4.8578380863878898</v>
      </c>
      <c r="E4409" s="9">
        <f t="shared" si="206"/>
        <v>1.7333782892753389</v>
      </c>
      <c r="F4409" s="9">
        <f t="shared" si="204"/>
        <v>1</v>
      </c>
    </row>
    <row r="4410" spans="1:6" x14ac:dyDescent="0.3">
      <c r="A4410" s="1">
        <v>44216</v>
      </c>
      <c r="B4410">
        <f>VLOOKUP(A4410,NASDAQ_Composite_IXIC_20210721[[Date]:[Close]],5)</f>
        <v>13457.25</v>
      </c>
      <c r="C4410" s="9">
        <f t="shared" si="205"/>
        <v>3.1439746446275239</v>
      </c>
      <c r="D4410" s="9">
        <f>VLOOKUP(A4410,nasdaq_wtd_mc_ritter_add!$B$2:$D$3373,$D$5)</f>
        <v>4.8644443450642099</v>
      </c>
      <c r="E4410" s="9">
        <f t="shared" si="206"/>
        <v>1.720469700436686</v>
      </c>
      <c r="F4410" s="9">
        <f t="shared" si="204"/>
        <v>1</v>
      </c>
    </row>
    <row r="4411" spans="1:6" x14ac:dyDescent="0.3">
      <c r="A4411" s="1">
        <v>44217</v>
      </c>
      <c r="B4411">
        <f>VLOOKUP(A4411,NASDAQ_Composite_IXIC_20210721[[Date]:[Close]],5)</f>
        <v>13530.910156</v>
      </c>
      <c r="C4411" s="9">
        <f t="shared" si="205"/>
        <v>3.149433359744223</v>
      </c>
      <c r="D4411" s="9">
        <f>VLOOKUP(A4411,nasdaq_wtd_mc_ritter_add!$B$2:$D$3373,$D$5)</f>
        <v>4.8684789651833196</v>
      </c>
      <c r="E4411" s="9">
        <f t="shared" si="206"/>
        <v>1.7190456054390966</v>
      </c>
      <c r="F4411" s="9">
        <f t="shared" si="204"/>
        <v>1</v>
      </c>
    </row>
    <row r="4412" spans="1:6" x14ac:dyDescent="0.3">
      <c r="A4412" s="1">
        <v>44218</v>
      </c>
      <c r="B4412">
        <f>VLOOKUP(A4412,NASDAQ_Composite_IXIC_20210721[[Date]:[Close]],5)</f>
        <v>13543.059569999999</v>
      </c>
      <c r="C4412" s="9">
        <f t="shared" si="205"/>
        <v>3.1503308575946294</v>
      </c>
      <c r="D4412" s="9">
        <f>VLOOKUP(A4412,nasdaq_wtd_mc_ritter_add!$B$2:$D$3373,$D$5)</f>
        <v>4.8750912425398996</v>
      </c>
      <c r="E4412" s="9">
        <f t="shared" si="206"/>
        <v>1.7247603849452702</v>
      </c>
      <c r="F4412" s="9">
        <f t="shared" si="204"/>
        <v>1</v>
      </c>
    </row>
    <row r="4413" spans="1:6" x14ac:dyDescent="0.3">
      <c r="A4413" s="1">
        <v>44219</v>
      </c>
      <c r="B4413">
        <f>VLOOKUP(A4413,NASDAQ_Composite_IXIC_20210721[[Date]:[Close]],5)</f>
        <v>13543.059569999999</v>
      </c>
      <c r="C4413" s="9">
        <f t="shared" si="205"/>
        <v>3.1503308575946294</v>
      </c>
      <c r="D4413" s="9">
        <f>VLOOKUP(A4413,nasdaq_wtd_mc_ritter_add!$B$2:$D$3373,$D$5)</f>
        <v>4.8750912425398996</v>
      </c>
      <c r="E4413" s="9">
        <f t="shared" si="206"/>
        <v>1.7247603849452702</v>
      </c>
      <c r="F4413" s="9">
        <f t="shared" si="204"/>
        <v>0</v>
      </c>
    </row>
    <row r="4414" spans="1:6" x14ac:dyDescent="0.3">
      <c r="A4414" s="1">
        <v>44220</v>
      </c>
      <c r="B4414">
        <f>VLOOKUP(A4414,NASDAQ_Composite_IXIC_20210721[[Date]:[Close]],5)</f>
        <v>13543.059569999999</v>
      </c>
      <c r="C4414" s="9">
        <f t="shared" si="205"/>
        <v>3.1503308575946294</v>
      </c>
      <c r="D4414" s="9">
        <f>VLOOKUP(A4414,nasdaq_wtd_mc_ritter_add!$B$2:$D$3373,$D$5)</f>
        <v>4.8750912425398996</v>
      </c>
      <c r="E4414" s="9">
        <f t="shared" si="206"/>
        <v>1.7247603849452702</v>
      </c>
      <c r="F4414" s="9">
        <f t="shared" si="204"/>
        <v>0</v>
      </c>
    </row>
    <row r="4415" spans="1:6" x14ac:dyDescent="0.3">
      <c r="A4415" s="1">
        <v>44221</v>
      </c>
      <c r="B4415">
        <f>VLOOKUP(A4415,NASDAQ_Composite_IXIC_20210721[[Date]:[Close]],5)</f>
        <v>13635.990234000001</v>
      </c>
      <c r="C4415" s="9">
        <f t="shared" si="205"/>
        <v>3.157169288431743</v>
      </c>
      <c r="D4415" s="9">
        <f>VLOOKUP(A4415,nasdaq_wtd_mc_ritter_add!$B$2:$D$3373,$D$5)</f>
        <v>4.8843810843042803</v>
      </c>
      <c r="E4415" s="9">
        <f t="shared" si="206"/>
        <v>1.7272117958725373</v>
      </c>
      <c r="F4415" s="9">
        <f t="shared" si="204"/>
        <v>1</v>
      </c>
    </row>
    <row r="4416" spans="1:6" x14ac:dyDescent="0.3">
      <c r="A4416" s="1">
        <v>44222</v>
      </c>
      <c r="B4416">
        <f>VLOOKUP(A4416,NASDAQ_Composite_IXIC_20210721[[Date]:[Close]],5)</f>
        <v>13626.059569999999</v>
      </c>
      <c r="C4416" s="9">
        <f t="shared" si="205"/>
        <v>3.1564407544799211</v>
      </c>
      <c r="D4416" s="9">
        <f>VLOOKUP(A4416,nasdaq_wtd_mc_ritter_add!$B$2:$D$3373,$D$5)</f>
        <v>4.8780221409526598</v>
      </c>
      <c r="E4416" s="9">
        <f t="shared" si="206"/>
        <v>1.7215813864727387</v>
      </c>
      <c r="F4416" s="9">
        <f t="shared" si="204"/>
        <v>1</v>
      </c>
    </row>
    <row r="4417" spans="1:6" x14ac:dyDescent="0.3">
      <c r="A4417" s="1">
        <v>44223</v>
      </c>
      <c r="B4417">
        <f>VLOOKUP(A4417,NASDAQ_Composite_IXIC_20210721[[Date]:[Close]],5)</f>
        <v>13270.599609000001</v>
      </c>
      <c r="C4417" s="9">
        <f t="shared" si="205"/>
        <v>3.1300076829772658</v>
      </c>
      <c r="D4417" s="9">
        <f>VLOOKUP(A4417,nasdaq_wtd_mc_ritter_add!$B$2:$D$3373,$D$5)</f>
        <v>4.8510141471870396</v>
      </c>
      <c r="E4417" s="9">
        <f t="shared" si="206"/>
        <v>1.7210064642097738</v>
      </c>
      <c r="F4417" s="9">
        <f t="shared" si="204"/>
        <v>1</v>
      </c>
    </row>
    <row r="4418" spans="1:6" x14ac:dyDescent="0.3">
      <c r="A4418" s="1">
        <v>44224</v>
      </c>
      <c r="B4418">
        <f>VLOOKUP(A4418,NASDAQ_Composite_IXIC_20210721[[Date]:[Close]],5)</f>
        <v>13337.160156</v>
      </c>
      <c r="C4418" s="9">
        <f t="shared" si="205"/>
        <v>3.1350107863146226</v>
      </c>
      <c r="D4418" s="9">
        <f>VLOOKUP(A4418,nasdaq_wtd_mc_ritter_add!$B$2:$D$3373,$D$5)</f>
        <v>4.8517122098772996</v>
      </c>
      <c r="E4418" s="9">
        <f t="shared" si="206"/>
        <v>1.716701423562677</v>
      </c>
      <c r="F4418" s="9">
        <f t="shared" si="204"/>
        <v>1</v>
      </c>
    </row>
    <row r="4419" spans="1:6" x14ac:dyDescent="0.3">
      <c r="A4419" s="1">
        <v>44225</v>
      </c>
      <c r="B4419">
        <f>VLOOKUP(A4419,NASDAQ_Composite_IXIC_20210721[[Date]:[Close]],5)</f>
        <v>13070.690430000001</v>
      </c>
      <c r="C4419" s="9">
        <f t="shared" si="205"/>
        <v>3.1148290021443907</v>
      </c>
      <c r="D4419" s="9">
        <f>VLOOKUP(A4419,nasdaq_wtd_mc_ritter_add!$B$2:$D$3373,$D$5)</f>
        <v>4.8324648239977499</v>
      </c>
      <c r="E4419" s="9">
        <f t="shared" si="206"/>
        <v>1.7176358218533592</v>
      </c>
      <c r="F4419" s="9">
        <f t="shared" si="204"/>
        <v>1</v>
      </c>
    </row>
    <row r="4420" spans="1:6" x14ac:dyDescent="0.3">
      <c r="A4420" s="1">
        <v>44226</v>
      </c>
      <c r="B4420">
        <f>VLOOKUP(A4420,NASDAQ_Composite_IXIC_20210721[[Date]:[Close]],5)</f>
        <v>13070.690430000001</v>
      </c>
      <c r="C4420" s="9">
        <f t="shared" si="205"/>
        <v>3.1148290021443907</v>
      </c>
      <c r="D4420" s="9">
        <f>VLOOKUP(A4420,nasdaq_wtd_mc_ritter_add!$B$2:$D$3373,$D$5)</f>
        <v>4.8324648239977499</v>
      </c>
      <c r="E4420" s="9">
        <f t="shared" si="206"/>
        <v>1.7176358218533592</v>
      </c>
      <c r="F4420" s="9">
        <f t="shared" si="204"/>
        <v>0</v>
      </c>
    </row>
    <row r="4421" spans="1:6" x14ac:dyDescent="0.3">
      <c r="A4421" s="1">
        <v>44227</v>
      </c>
      <c r="B4421">
        <f>VLOOKUP(A4421,NASDAQ_Composite_IXIC_20210721[[Date]:[Close]],5)</f>
        <v>13070.690430000001</v>
      </c>
      <c r="C4421" s="9">
        <f t="shared" si="205"/>
        <v>3.1148290021443907</v>
      </c>
      <c r="D4421" s="9">
        <f>VLOOKUP(A4421,nasdaq_wtd_mc_ritter_add!$B$2:$D$3373,$D$5)</f>
        <v>4.8324648239977499</v>
      </c>
      <c r="E4421" s="9">
        <f t="shared" si="206"/>
        <v>1.7176358218533592</v>
      </c>
      <c r="F4421" s="9">
        <f t="shared" si="204"/>
        <v>0</v>
      </c>
    </row>
    <row r="4422" spans="1:6" x14ac:dyDescent="0.3">
      <c r="A4422" s="1">
        <v>44228</v>
      </c>
      <c r="B4422">
        <f>VLOOKUP(A4422,NASDAQ_Composite_IXIC_20210721[[Date]:[Close]],5)</f>
        <v>13403.389648</v>
      </c>
      <c r="C4422" s="9">
        <f t="shared" si="205"/>
        <v>3.1399642841229261</v>
      </c>
      <c r="D4422" s="9">
        <f>VLOOKUP(A4422,nasdaq_wtd_mc_ritter_add!$B$2:$D$3373,$D$5)</f>
        <v>4.8595167975537397</v>
      </c>
      <c r="E4422" s="9">
        <f t="shared" si="206"/>
        <v>1.7195525134308136</v>
      </c>
      <c r="F4422" s="9">
        <f t="shared" si="204"/>
        <v>1</v>
      </c>
    </row>
    <row r="4423" spans="1:6" x14ac:dyDescent="0.3">
      <c r="A4423" s="1">
        <v>44229</v>
      </c>
      <c r="B4423">
        <f>VLOOKUP(A4423,NASDAQ_Composite_IXIC_20210721[[Date]:[Close]],5)</f>
        <v>13612.780273</v>
      </c>
      <c r="C4423" s="9">
        <f t="shared" si="205"/>
        <v>3.1554657277806522</v>
      </c>
      <c r="D4423" s="9">
        <f>VLOOKUP(A4423,nasdaq_wtd_mc_ritter_add!$B$2:$D$3373,$D$5)</f>
        <v>4.8865175778540904</v>
      </c>
      <c r="E4423" s="9">
        <f t="shared" si="206"/>
        <v>1.7310518500734382</v>
      </c>
      <c r="F4423" s="9">
        <f t="shared" si="204"/>
        <v>1</v>
      </c>
    </row>
    <row r="4424" spans="1:6" x14ac:dyDescent="0.3">
      <c r="A4424" s="1">
        <v>44230</v>
      </c>
      <c r="B4424">
        <f>VLOOKUP(A4424,NASDAQ_Composite_IXIC_20210721[[Date]:[Close]],5)</f>
        <v>13610.540039</v>
      </c>
      <c r="C4424" s="9">
        <f t="shared" si="205"/>
        <v>3.1553011457987798</v>
      </c>
      <c r="D4424" s="9">
        <f>VLOOKUP(A4424,nasdaq_wtd_mc_ritter_add!$B$2:$D$3373,$D$5)</f>
        <v>4.8869285100713604</v>
      </c>
      <c r="E4424" s="9">
        <f t="shared" si="206"/>
        <v>1.7316273642725806</v>
      </c>
      <c r="F4424" s="9">
        <f t="shared" ref="F4424:F4487" si="207">IF(OR(C4424=C4423,D4424=D4423),0,1)</f>
        <v>1</v>
      </c>
    </row>
    <row r="4425" spans="1:6" x14ac:dyDescent="0.3">
      <c r="A4425" s="1">
        <v>44231</v>
      </c>
      <c r="B4425">
        <f>VLOOKUP(A4425,NASDAQ_Composite_IXIC_20210721[[Date]:[Close]],5)</f>
        <v>13777.740234000001</v>
      </c>
      <c r="C4425" s="9">
        <f t="shared" ref="C4425:C4488" si="208">$C$5+LN(B4425)-$A$6</f>
        <v>3.1675109136622668</v>
      </c>
      <c r="D4425" s="9">
        <f>VLOOKUP(A4425,nasdaq_wtd_mc_ritter_add!$B$2:$D$3373,$D$5)</f>
        <v>4.8993198085957204</v>
      </c>
      <c r="E4425" s="9">
        <f t="shared" ref="E4425:E4488" si="209">IF($E$5&lt;=$A4425,D4425-VLOOKUP(A4425,$A$7:$C$4936,3),0)</f>
        <v>1.7318088949334536</v>
      </c>
      <c r="F4425" s="9">
        <f t="shared" si="207"/>
        <v>1</v>
      </c>
    </row>
    <row r="4426" spans="1:6" x14ac:dyDescent="0.3">
      <c r="A4426" s="1">
        <v>44232</v>
      </c>
      <c r="B4426">
        <f>VLOOKUP(A4426,NASDAQ_Composite_IXIC_20210721[[Date]:[Close]],5)</f>
        <v>13856.299805000001</v>
      </c>
      <c r="C4426" s="9">
        <f t="shared" si="208"/>
        <v>3.1731966391316559</v>
      </c>
      <c r="D4426" s="9">
        <f>VLOOKUP(A4426,nasdaq_wtd_mc_ritter_add!$B$2:$D$3373,$D$5)</f>
        <v>4.9110992011228198</v>
      </c>
      <c r="E4426" s="9">
        <f t="shared" si="209"/>
        <v>1.7379025619911639</v>
      </c>
      <c r="F4426" s="9">
        <f t="shared" si="207"/>
        <v>1</v>
      </c>
    </row>
    <row r="4427" spans="1:6" x14ac:dyDescent="0.3">
      <c r="A4427" s="1">
        <v>44233</v>
      </c>
      <c r="B4427">
        <f>VLOOKUP(A4427,NASDAQ_Composite_IXIC_20210721[[Date]:[Close]],5)</f>
        <v>13856.299805000001</v>
      </c>
      <c r="C4427" s="9">
        <f t="shared" si="208"/>
        <v>3.1731966391316559</v>
      </c>
      <c r="D4427" s="9">
        <f>VLOOKUP(A4427,nasdaq_wtd_mc_ritter_add!$B$2:$D$3373,$D$5)</f>
        <v>4.9110992011228198</v>
      </c>
      <c r="E4427" s="9">
        <f t="shared" si="209"/>
        <v>1.7379025619911639</v>
      </c>
      <c r="F4427" s="9">
        <f t="shared" si="207"/>
        <v>0</v>
      </c>
    </row>
    <row r="4428" spans="1:6" x14ac:dyDescent="0.3">
      <c r="A4428" s="1">
        <v>44234</v>
      </c>
      <c r="B4428">
        <f>VLOOKUP(A4428,NASDAQ_Composite_IXIC_20210721[[Date]:[Close]],5)</f>
        <v>13856.299805000001</v>
      </c>
      <c r="C4428" s="9">
        <f t="shared" si="208"/>
        <v>3.1731966391316559</v>
      </c>
      <c r="D4428" s="9">
        <f>VLOOKUP(A4428,nasdaq_wtd_mc_ritter_add!$B$2:$D$3373,$D$5)</f>
        <v>4.9110992011228198</v>
      </c>
      <c r="E4428" s="9">
        <f t="shared" si="209"/>
        <v>1.7379025619911639</v>
      </c>
      <c r="F4428" s="9">
        <f t="shared" si="207"/>
        <v>0</v>
      </c>
    </row>
    <row r="4429" spans="1:6" x14ac:dyDescent="0.3">
      <c r="A4429" s="1">
        <v>44235</v>
      </c>
      <c r="B4429">
        <f>VLOOKUP(A4429,NASDAQ_Composite_IXIC_20210721[[Date]:[Close]],5)</f>
        <v>13987.639648</v>
      </c>
      <c r="C4429" s="9">
        <f t="shared" si="208"/>
        <v>3.1826307077082054</v>
      </c>
      <c r="D4429" s="9">
        <f>VLOOKUP(A4429,nasdaq_wtd_mc_ritter_add!$B$2:$D$3373,$D$5)</f>
        <v>4.92141653641447</v>
      </c>
      <c r="E4429" s="9">
        <f t="shared" si="209"/>
        <v>1.7387858287062645</v>
      </c>
      <c r="F4429" s="9">
        <f t="shared" si="207"/>
        <v>1</v>
      </c>
    </row>
    <row r="4430" spans="1:6" x14ac:dyDescent="0.3">
      <c r="A4430" s="1">
        <v>44236</v>
      </c>
      <c r="B4430">
        <f>VLOOKUP(A4430,NASDAQ_Composite_IXIC_20210721[[Date]:[Close]],5)</f>
        <v>14007.700194999999</v>
      </c>
      <c r="C4430" s="9">
        <f t="shared" si="208"/>
        <v>3.1840638426903842</v>
      </c>
      <c r="D4430" s="9">
        <f>VLOOKUP(A4430,nasdaq_wtd_mc_ritter_add!$B$2:$D$3373,$D$5)</f>
        <v>4.9276138989764204</v>
      </c>
      <c r="E4430" s="9">
        <f t="shared" si="209"/>
        <v>1.7435500562860362</v>
      </c>
      <c r="F4430" s="9">
        <f t="shared" si="207"/>
        <v>1</v>
      </c>
    </row>
    <row r="4431" spans="1:6" x14ac:dyDescent="0.3">
      <c r="A4431" s="1">
        <v>44237</v>
      </c>
      <c r="B4431">
        <f>VLOOKUP(A4431,NASDAQ_Composite_IXIC_20210721[[Date]:[Close]],5)</f>
        <v>13972.530273</v>
      </c>
      <c r="C4431" s="9">
        <f t="shared" si="208"/>
        <v>3.1815499291211351</v>
      </c>
      <c r="D4431" s="9">
        <f>VLOOKUP(A4431,nasdaq_wtd_mc_ritter_add!$B$2:$D$3373,$D$5)</f>
        <v>4.9256920507907704</v>
      </c>
      <c r="E4431" s="9">
        <f t="shared" si="209"/>
        <v>1.7441421216696353</v>
      </c>
      <c r="F4431" s="9">
        <f t="shared" si="207"/>
        <v>1</v>
      </c>
    </row>
    <row r="4432" spans="1:6" x14ac:dyDescent="0.3">
      <c r="A4432" s="1">
        <v>44238</v>
      </c>
      <c r="B4432">
        <f>VLOOKUP(A4432,NASDAQ_Composite_IXIC_20210721[[Date]:[Close]],5)</f>
        <v>14025.769531</v>
      </c>
      <c r="C4432" s="9">
        <f t="shared" si="208"/>
        <v>3.1853529687728122</v>
      </c>
      <c r="D4432" s="9">
        <f>VLOOKUP(A4432,nasdaq_wtd_mc_ritter_add!$B$2:$D$3373,$D$5)</f>
        <v>4.9285423189002602</v>
      </c>
      <c r="E4432" s="9">
        <f t="shared" si="209"/>
        <v>1.743189350127448</v>
      </c>
      <c r="F4432" s="9">
        <f t="shared" si="207"/>
        <v>1</v>
      </c>
    </row>
    <row r="4433" spans="1:6" x14ac:dyDescent="0.3">
      <c r="A4433" s="1">
        <v>44239</v>
      </c>
      <c r="B4433">
        <f>VLOOKUP(A4433,NASDAQ_Composite_IXIC_20210721[[Date]:[Close]],5)</f>
        <v>14095.469727</v>
      </c>
      <c r="C4433" s="9">
        <f t="shared" si="208"/>
        <v>3.1903101001488468</v>
      </c>
      <c r="D4433" s="9">
        <f>VLOOKUP(A4433,nasdaq_wtd_mc_ritter_add!$B$2:$D$3373,$D$5)</f>
        <v>4.9338942961313297</v>
      </c>
      <c r="E4433" s="9">
        <f t="shared" si="209"/>
        <v>1.7435841959824829</v>
      </c>
      <c r="F4433" s="9">
        <f t="shared" si="207"/>
        <v>1</v>
      </c>
    </row>
    <row r="4434" spans="1:6" x14ac:dyDescent="0.3">
      <c r="A4434" s="1">
        <v>44240</v>
      </c>
      <c r="B4434">
        <f>VLOOKUP(A4434,NASDAQ_Composite_IXIC_20210721[[Date]:[Close]],5)</f>
        <v>14095.469727</v>
      </c>
      <c r="C4434" s="9">
        <f t="shared" si="208"/>
        <v>3.1903101001488468</v>
      </c>
      <c r="D4434" s="9">
        <f>VLOOKUP(A4434,nasdaq_wtd_mc_ritter_add!$B$2:$D$3373,$D$5)</f>
        <v>4.9338942961313297</v>
      </c>
      <c r="E4434" s="9">
        <f t="shared" si="209"/>
        <v>1.7435841959824829</v>
      </c>
      <c r="F4434" s="9">
        <f t="shared" si="207"/>
        <v>0</v>
      </c>
    </row>
    <row r="4435" spans="1:6" x14ac:dyDescent="0.3">
      <c r="A4435" s="1">
        <v>44241</v>
      </c>
      <c r="B4435">
        <f>VLOOKUP(A4435,NASDAQ_Composite_IXIC_20210721[[Date]:[Close]],5)</f>
        <v>14095.469727</v>
      </c>
      <c r="C4435" s="9">
        <f t="shared" si="208"/>
        <v>3.1903101001488468</v>
      </c>
      <c r="D4435" s="9">
        <f>VLOOKUP(A4435,nasdaq_wtd_mc_ritter_add!$B$2:$D$3373,$D$5)</f>
        <v>4.9338942961313297</v>
      </c>
      <c r="E4435" s="9">
        <f t="shared" si="209"/>
        <v>1.7435841959824829</v>
      </c>
      <c r="F4435" s="9">
        <f t="shared" si="207"/>
        <v>0</v>
      </c>
    </row>
    <row r="4436" spans="1:6" x14ac:dyDescent="0.3">
      <c r="A4436" s="1">
        <v>44242</v>
      </c>
      <c r="B4436">
        <f>VLOOKUP(A4436,NASDAQ_Composite_IXIC_20210721[[Date]:[Close]],5)</f>
        <v>14095.469727</v>
      </c>
      <c r="C4436" s="9">
        <f t="shared" si="208"/>
        <v>3.1903101001488468</v>
      </c>
      <c r="D4436" s="9">
        <f>VLOOKUP(A4436,nasdaq_wtd_mc_ritter_add!$B$2:$D$3373,$D$5)</f>
        <v>4.9338942961313297</v>
      </c>
      <c r="E4436" s="9">
        <f t="shared" si="209"/>
        <v>1.7435841959824829</v>
      </c>
      <c r="F4436" s="9">
        <f t="shared" si="207"/>
        <v>0</v>
      </c>
    </row>
    <row r="4437" spans="1:6" x14ac:dyDescent="0.3">
      <c r="A4437" s="1">
        <v>44243</v>
      </c>
      <c r="B4437">
        <f>VLOOKUP(A4437,NASDAQ_Composite_IXIC_20210721[[Date]:[Close]],5)</f>
        <v>14047.5</v>
      </c>
      <c r="C4437" s="9">
        <f t="shared" si="208"/>
        <v>3.186901094352991</v>
      </c>
      <c r="D4437" s="9">
        <f>VLOOKUP(A4437,nasdaq_wtd_mc_ritter_add!$B$2:$D$3373,$D$5)</f>
        <v>4.9262788261753299</v>
      </c>
      <c r="E4437" s="9">
        <f t="shared" si="209"/>
        <v>1.7393777318223389</v>
      </c>
      <c r="F4437" s="9">
        <f t="shared" si="207"/>
        <v>1</v>
      </c>
    </row>
    <row r="4438" spans="1:6" x14ac:dyDescent="0.3">
      <c r="A4438" s="1">
        <v>44244</v>
      </c>
      <c r="B4438">
        <f>VLOOKUP(A4438,NASDAQ_Composite_IXIC_20210721[[Date]:[Close]],5)</f>
        <v>13965.490234000001</v>
      </c>
      <c r="C4438" s="9">
        <f t="shared" si="208"/>
        <v>3.1810459536052429</v>
      </c>
      <c r="D4438" s="9">
        <f>VLOOKUP(A4438,nasdaq_wtd_mc_ritter_add!$B$2:$D$3373,$D$5)</f>
        <v>4.9144056022753801</v>
      </c>
      <c r="E4438" s="9">
        <f t="shared" si="209"/>
        <v>1.7333596486701373</v>
      </c>
      <c r="F4438" s="9">
        <f t="shared" si="207"/>
        <v>1</v>
      </c>
    </row>
    <row r="4439" spans="1:6" x14ac:dyDescent="0.3">
      <c r="A4439" s="1">
        <v>44245</v>
      </c>
      <c r="B4439">
        <f>VLOOKUP(A4439,NASDAQ_Composite_IXIC_20210721[[Date]:[Close]],5)</f>
        <v>13865.360352</v>
      </c>
      <c r="C4439" s="9">
        <f t="shared" si="208"/>
        <v>3.1738503191256617</v>
      </c>
      <c r="D4439" s="9">
        <f>VLOOKUP(A4439,nasdaq_wtd_mc_ritter_add!$B$2:$D$3373,$D$5)</f>
        <v>4.9022233656376697</v>
      </c>
      <c r="E4439" s="9">
        <f t="shared" si="209"/>
        <v>1.728373046512008</v>
      </c>
      <c r="F4439" s="9">
        <f t="shared" si="207"/>
        <v>1</v>
      </c>
    </row>
    <row r="4440" spans="1:6" x14ac:dyDescent="0.3">
      <c r="A4440" s="1">
        <v>44246</v>
      </c>
      <c r="B4440">
        <f>VLOOKUP(A4440,NASDAQ_Composite_IXIC_20210721[[Date]:[Close]],5)</f>
        <v>13874.459961</v>
      </c>
      <c r="C4440" s="9">
        <f t="shared" si="208"/>
        <v>3.1745063874940742</v>
      </c>
      <c r="D4440" s="9">
        <f>VLOOKUP(A4440,nasdaq_wtd_mc_ritter_add!$B$2:$D$3373,$D$5)</f>
        <v>4.9065677621037302</v>
      </c>
      <c r="E4440" s="9">
        <f t="shared" si="209"/>
        <v>1.732061374609656</v>
      </c>
      <c r="F4440" s="9">
        <f t="shared" si="207"/>
        <v>1</v>
      </c>
    </row>
    <row r="4441" spans="1:6" x14ac:dyDescent="0.3">
      <c r="A4441" s="1">
        <v>44247</v>
      </c>
      <c r="B4441">
        <f>VLOOKUP(A4441,NASDAQ_Composite_IXIC_20210721[[Date]:[Close]],5)</f>
        <v>13874.459961</v>
      </c>
      <c r="C4441" s="9">
        <f t="shared" si="208"/>
        <v>3.1745063874940742</v>
      </c>
      <c r="D4441" s="9">
        <f>VLOOKUP(A4441,nasdaq_wtd_mc_ritter_add!$B$2:$D$3373,$D$5)</f>
        <v>4.9065677621037302</v>
      </c>
      <c r="E4441" s="9">
        <f t="shared" si="209"/>
        <v>1.732061374609656</v>
      </c>
      <c r="F4441" s="9">
        <f t="shared" si="207"/>
        <v>0</v>
      </c>
    </row>
    <row r="4442" spans="1:6" x14ac:dyDescent="0.3">
      <c r="A4442" s="1">
        <v>44248</v>
      </c>
      <c r="B4442">
        <f>VLOOKUP(A4442,NASDAQ_Composite_IXIC_20210721[[Date]:[Close]],5)</f>
        <v>13874.459961</v>
      </c>
      <c r="C4442" s="9">
        <f t="shared" si="208"/>
        <v>3.1745063874940742</v>
      </c>
      <c r="D4442" s="9">
        <f>VLOOKUP(A4442,nasdaq_wtd_mc_ritter_add!$B$2:$D$3373,$D$5)</f>
        <v>4.9065677621037302</v>
      </c>
      <c r="E4442" s="9">
        <f t="shared" si="209"/>
        <v>1.732061374609656</v>
      </c>
      <c r="F4442" s="9">
        <f t="shared" si="207"/>
        <v>0</v>
      </c>
    </row>
    <row r="4443" spans="1:6" x14ac:dyDescent="0.3">
      <c r="A4443" s="1">
        <v>44249</v>
      </c>
      <c r="B4443">
        <f>VLOOKUP(A4443,NASDAQ_Composite_IXIC_20210721[[Date]:[Close]],5)</f>
        <v>13533.049805000001</v>
      </c>
      <c r="C4443" s="9">
        <f t="shared" si="208"/>
        <v>3.149591477699432</v>
      </c>
      <c r="D4443" s="9">
        <f>VLOOKUP(A4443,nasdaq_wtd_mc_ritter_add!$B$2:$D$3373,$D$5)</f>
        <v>4.8617576413813897</v>
      </c>
      <c r="E4443" s="9">
        <f t="shared" si="209"/>
        <v>1.7121661636819576</v>
      </c>
      <c r="F4443" s="9">
        <f t="shared" si="207"/>
        <v>1</v>
      </c>
    </row>
    <row r="4444" spans="1:6" x14ac:dyDescent="0.3">
      <c r="A4444" s="1">
        <v>44250</v>
      </c>
      <c r="B4444">
        <f>VLOOKUP(A4444,NASDAQ_Composite_IXIC_20210721[[Date]:[Close]],5)</f>
        <v>13465.200194999999</v>
      </c>
      <c r="C4444" s="9">
        <f t="shared" si="208"/>
        <v>3.1445652443072349</v>
      </c>
      <c r="D4444" s="9">
        <f>VLOOKUP(A4444,nasdaq_wtd_mc_ritter_add!$B$2:$D$3373,$D$5)</f>
        <v>4.8523329198288598</v>
      </c>
      <c r="E4444" s="9">
        <f t="shared" si="209"/>
        <v>1.7077676755216249</v>
      </c>
      <c r="F4444" s="9">
        <f t="shared" si="207"/>
        <v>1</v>
      </c>
    </row>
    <row r="4445" spans="1:6" x14ac:dyDescent="0.3">
      <c r="A4445" s="1">
        <v>44251</v>
      </c>
      <c r="B4445">
        <f>VLOOKUP(A4445,NASDAQ_Composite_IXIC_20210721[[Date]:[Close]],5)</f>
        <v>13597.969727</v>
      </c>
      <c r="C4445" s="9">
        <f t="shared" si="208"/>
        <v>3.1543771471672875</v>
      </c>
      <c r="D4445" s="9">
        <f>VLOOKUP(A4445,nasdaq_wtd_mc_ritter_add!$B$2:$D$3373,$D$5)</f>
        <v>4.86365904336746</v>
      </c>
      <c r="E4445" s="9">
        <f t="shared" si="209"/>
        <v>1.7092818962001726</v>
      </c>
      <c r="F4445" s="9">
        <f t="shared" si="207"/>
        <v>1</v>
      </c>
    </row>
    <row r="4446" spans="1:6" x14ac:dyDescent="0.3">
      <c r="A4446" s="1">
        <v>44252</v>
      </c>
      <c r="B4446">
        <f>VLOOKUP(A4446,NASDAQ_Composite_IXIC_20210721[[Date]:[Close]],5)</f>
        <v>13119.429688</v>
      </c>
      <c r="C4446" s="9">
        <f t="shared" si="208"/>
        <v>3.1185509640174791</v>
      </c>
      <c r="D4446" s="9">
        <f>VLOOKUP(A4446,nasdaq_wtd_mc_ritter_add!$B$2:$D$3373,$D$5)</f>
        <v>4.8113377057345401</v>
      </c>
      <c r="E4446" s="9">
        <f t="shared" si="209"/>
        <v>1.692786741717061</v>
      </c>
      <c r="F4446" s="9">
        <f t="shared" si="207"/>
        <v>1</v>
      </c>
    </row>
    <row r="4447" spans="1:6" x14ac:dyDescent="0.3">
      <c r="A4447" s="1">
        <v>44253</v>
      </c>
      <c r="B4447">
        <f>VLOOKUP(A4447,NASDAQ_Composite_IXIC_20210721[[Date]:[Close]],5)</f>
        <v>13192.349609000001</v>
      </c>
      <c r="C4447" s="9">
        <f t="shared" si="208"/>
        <v>3.1240937368467856</v>
      </c>
      <c r="D4447" s="9">
        <f>VLOOKUP(A4447,nasdaq_wtd_mc_ritter_add!$B$2:$D$3373,$D$5)</f>
        <v>4.8234258867614299</v>
      </c>
      <c r="E4447" s="9">
        <f t="shared" si="209"/>
        <v>1.6993321499146443</v>
      </c>
      <c r="F4447" s="9">
        <f t="shared" si="207"/>
        <v>1</v>
      </c>
    </row>
    <row r="4448" spans="1:6" x14ac:dyDescent="0.3">
      <c r="A4448" s="1">
        <v>44254</v>
      </c>
      <c r="B4448">
        <f>VLOOKUP(A4448,NASDAQ_Composite_IXIC_20210721[[Date]:[Close]],5)</f>
        <v>13192.349609000001</v>
      </c>
      <c r="C4448" s="9">
        <f t="shared" si="208"/>
        <v>3.1240937368467856</v>
      </c>
      <c r="D4448" s="9">
        <f>VLOOKUP(A4448,nasdaq_wtd_mc_ritter_add!$B$2:$D$3373,$D$5)</f>
        <v>4.8234258867614299</v>
      </c>
      <c r="E4448" s="9">
        <f t="shared" si="209"/>
        <v>1.6993321499146443</v>
      </c>
      <c r="F4448" s="9">
        <f t="shared" si="207"/>
        <v>0</v>
      </c>
    </row>
    <row r="4449" spans="1:6" x14ac:dyDescent="0.3">
      <c r="A4449" s="1">
        <v>44255</v>
      </c>
      <c r="B4449">
        <f>VLOOKUP(A4449,NASDAQ_Composite_IXIC_20210721[[Date]:[Close]],5)</f>
        <v>13192.349609000001</v>
      </c>
      <c r="C4449" s="9">
        <f t="shared" si="208"/>
        <v>3.1240937368467856</v>
      </c>
      <c r="D4449" s="9">
        <f>VLOOKUP(A4449,nasdaq_wtd_mc_ritter_add!$B$2:$D$3373,$D$5)</f>
        <v>4.8234258867614299</v>
      </c>
      <c r="E4449" s="9">
        <f t="shared" si="209"/>
        <v>1.6993321499146443</v>
      </c>
      <c r="F4449" s="9">
        <f t="shared" si="207"/>
        <v>0</v>
      </c>
    </row>
    <row r="4450" spans="1:6" x14ac:dyDescent="0.3">
      <c r="A4450" s="1">
        <v>44256</v>
      </c>
      <c r="B4450">
        <f>VLOOKUP(A4450,NASDAQ_Composite_IXIC_20210721[[Date]:[Close]],5)</f>
        <v>13588.830078000001</v>
      </c>
      <c r="C4450" s="9">
        <f t="shared" si="208"/>
        <v>3.1537047878304145</v>
      </c>
      <c r="D4450" s="9">
        <f>VLOOKUP(A4450,nasdaq_wtd_mc_ritter_add!$B$2:$D$3373,$D$5)</f>
        <v>4.8625260261421897</v>
      </c>
      <c r="E4450" s="9">
        <f t="shared" si="209"/>
        <v>1.7088212383117751</v>
      </c>
      <c r="F4450" s="9">
        <f t="shared" si="207"/>
        <v>1</v>
      </c>
    </row>
    <row r="4451" spans="1:6" x14ac:dyDescent="0.3">
      <c r="A4451" s="1">
        <v>44257</v>
      </c>
      <c r="B4451">
        <f>VLOOKUP(A4451,NASDAQ_Composite_IXIC_20210721[[Date]:[Close]],5)</f>
        <v>13358.790039</v>
      </c>
      <c r="C4451" s="9">
        <f t="shared" si="208"/>
        <v>3.1366312484128178</v>
      </c>
      <c r="D4451" s="9">
        <f>VLOOKUP(A4451,nasdaq_wtd_mc_ritter_add!$B$2:$D$3373,$D$5)</f>
        <v>4.8339097745879203</v>
      </c>
      <c r="E4451" s="9">
        <f t="shared" si="209"/>
        <v>1.6972785261751024</v>
      </c>
      <c r="F4451" s="9">
        <f t="shared" si="207"/>
        <v>1</v>
      </c>
    </row>
    <row r="4452" spans="1:6" x14ac:dyDescent="0.3">
      <c r="A4452" s="1">
        <v>44258</v>
      </c>
      <c r="B4452">
        <f>VLOOKUP(A4452,NASDAQ_Composite_IXIC_20210721[[Date]:[Close]],5)</f>
        <v>12997.75</v>
      </c>
      <c r="C4452" s="9">
        <f t="shared" si="208"/>
        <v>3.1092329159076959</v>
      </c>
      <c r="D4452" s="9">
        <f>VLOOKUP(A4452,nasdaq_wtd_mc_ritter_add!$B$2:$D$3373,$D$5)</f>
        <v>4.7881323042196096</v>
      </c>
      <c r="E4452" s="9">
        <f t="shared" si="209"/>
        <v>1.6788993883119137</v>
      </c>
      <c r="F4452" s="9">
        <f t="shared" si="207"/>
        <v>1</v>
      </c>
    </row>
    <row r="4453" spans="1:6" x14ac:dyDescent="0.3">
      <c r="A4453" s="1">
        <v>44259</v>
      </c>
      <c r="B4453">
        <f>VLOOKUP(A4453,NASDAQ_Composite_IXIC_20210721[[Date]:[Close]],5)</f>
        <v>12723.469727</v>
      </c>
      <c r="C4453" s="9">
        <f t="shared" si="208"/>
        <v>3.0879049483436676</v>
      </c>
      <c r="D4453" s="9">
        <f>VLOOKUP(A4453,nasdaq_wtd_mc_ritter_add!$B$2:$D$3373,$D$5)</f>
        <v>4.7539337964535102</v>
      </c>
      <c r="E4453" s="9">
        <f t="shared" si="209"/>
        <v>1.6660288481098426</v>
      </c>
      <c r="F4453" s="9">
        <f t="shared" si="207"/>
        <v>1</v>
      </c>
    </row>
    <row r="4454" spans="1:6" x14ac:dyDescent="0.3">
      <c r="A4454" s="1">
        <v>44260</v>
      </c>
      <c r="B4454">
        <f>VLOOKUP(A4454,NASDAQ_Composite_IXIC_20210721[[Date]:[Close]],5)</f>
        <v>12920.150390999999</v>
      </c>
      <c r="C4454" s="9">
        <f t="shared" si="208"/>
        <v>3.103244788805763</v>
      </c>
      <c r="D4454" s="9">
        <f>VLOOKUP(A4454,nasdaq_wtd_mc_ritter_add!$B$2:$D$3373,$D$5)</f>
        <v>4.7519830037380899</v>
      </c>
      <c r="E4454" s="9">
        <f t="shared" si="209"/>
        <v>1.6487382149323269</v>
      </c>
      <c r="F4454" s="9">
        <f t="shared" si="207"/>
        <v>1</v>
      </c>
    </row>
    <row r="4455" spans="1:6" x14ac:dyDescent="0.3">
      <c r="A4455" s="1">
        <v>44261</v>
      </c>
      <c r="B4455">
        <f>VLOOKUP(A4455,NASDAQ_Composite_IXIC_20210721[[Date]:[Close]],5)</f>
        <v>12920.150390999999</v>
      </c>
      <c r="C4455" s="9">
        <f t="shared" si="208"/>
        <v>3.103244788805763</v>
      </c>
      <c r="D4455" s="9">
        <f>VLOOKUP(A4455,nasdaq_wtd_mc_ritter_add!$B$2:$D$3373,$D$5)</f>
        <v>4.7519830037380899</v>
      </c>
      <c r="E4455" s="9">
        <f t="shared" si="209"/>
        <v>1.6487382149323269</v>
      </c>
      <c r="F4455" s="9">
        <f t="shared" si="207"/>
        <v>0</v>
      </c>
    </row>
    <row r="4456" spans="1:6" x14ac:dyDescent="0.3">
      <c r="A4456" s="1">
        <v>44262</v>
      </c>
      <c r="B4456">
        <f>VLOOKUP(A4456,NASDAQ_Composite_IXIC_20210721[[Date]:[Close]],5)</f>
        <v>12920.150390999999</v>
      </c>
      <c r="C4456" s="9">
        <f t="shared" si="208"/>
        <v>3.103244788805763</v>
      </c>
      <c r="D4456" s="9">
        <f>VLOOKUP(A4456,nasdaq_wtd_mc_ritter_add!$B$2:$D$3373,$D$5)</f>
        <v>4.7519830037380899</v>
      </c>
      <c r="E4456" s="9">
        <f t="shared" si="209"/>
        <v>1.6487382149323269</v>
      </c>
      <c r="F4456" s="9">
        <f t="shared" si="207"/>
        <v>0</v>
      </c>
    </row>
    <row r="4457" spans="1:6" x14ac:dyDescent="0.3">
      <c r="A4457" s="1">
        <v>44263</v>
      </c>
      <c r="B4457">
        <f>VLOOKUP(A4457,NASDAQ_Composite_IXIC_20210721[[Date]:[Close]],5)</f>
        <v>12609.160156</v>
      </c>
      <c r="C4457" s="9">
        <f t="shared" si="208"/>
        <v>3.0788801966801911</v>
      </c>
      <c r="D4457" s="9">
        <f>VLOOKUP(A4457,nasdaq_wtd_mc_ritter_add!$B$2:$D$3373,$D$5)</f>
        <v>4.7088680810689398</v>
      </c>
      <c r="E4457" s="9">
        <f t="shared" si="209"/>
        <v>1.6299878843887488</v>
      </c>
      <c r="F4457" s="9">
        <f t="shared" si="207"/>
        <v>1</v>
      </c>
    </row>
    <row r="4458" spans="1:6" x14ac:dyDescent="0.3">
      <c r="A4458" s="1">
        <v>44264</v>
      </c>
      <c r="B4458">
        <f>VLOOKUP(A4458,NASDAQ_Composite_IXIC_20210721[[Date]:[Close]],5)</f>
        <v>13073.820313</v>
      </c>
      <c r="C4458" s="9">
        <f t="shared" si="208"/>
        <v>3.1150684316021247</v>
      </c>
      <c r="D4458" s="9">
        <f>VLOOKUP(A4458,nasdaq_wtd_mc_ritter_add!$B$2:$D$3373,$D$5)</f>
        <v>4.7842712875717099</v>
      </c>
      <c r="E4458" s="9">
        <f t="shared" si="209"/>
        <v>1.6692028559695853</v>
      </c>
      <c r="F4458" s="9">
        <f t="shared" si="207"/>
        <v>1</v>
      </c>
    </row>
    <row r="4459" spans="1:6" x14ac:dyDescent="0.3">
      <c r="A4459" s="1">
        <v>44265</v>
      </c>
      <c r="B4459">
        <f>VLOOKUP(A4459,NASDAQ_Composite_IXIC_20210721[[Date]:[Close]],5)</f>
        <v>13068.830078000001</v>
      </c>
      <c r="C4459" s="9">
        <f t="shared" si="208"/>
        <v>3.1146866619662257</v>
      </c>
      <c r="D4459" s="9">
        <f>VLOOKUP(A4459,nasdaq_wtd_mc_ritter_add!$B$2:$D$3373,$D$5)</f>
        <v>4.7810377667431103</v>
      </c>
      <c r="E4459" s="9">
        <f t="shared" si="209"/>
        <v>1.6663511047768846</v>
      </c>
      <c r="F4459" s="9">
        <f t="shared" si="207"/>
        <v>1</v>
      </c>
    </row>
    <row r="4460" spans="1:6" x14ac:dyDescent="0.3">
      <c r="A4460" s="1">
        <v>44266</v>
      </c>
      <c r="B4460">
        <f>VLOOKUP(A4460,NASDAQ_Composite_IXIC_20210721[[Date]:[Close]],5)</f>
        <v>13398.669921999999</v>
      </c>
      <c r="C4460" s="9">
        <f t="shared" si="208"/>
        <v>3.1396120928268472</v>
      </c>
      <c r="D4460" s="9">
        <f>VLOOKUP(A4460,nasdaq_wtd_mc_ritter_add!$B$2:$D$3373,$D$5)</f>
        <v>4.8276580124475101</v>
      </c>
      <c r="E4460" s="9">
        <f t="shared" si="209"/>
        <v>1.688045919620663</v>
      </c>
      <c r="F4460" s="9">
        <f t="shared" si="207"/>
        <v>1</v>
      </c>
    </row>
    <row r="4461" spans="1:6" x14ac:dyDescent="0.3">
      <c r="A4461" s="1">
        <v>44267</v>
      </c>
      <c r="B4461">
        <f>VLOOKUP(A4461,NASDAQ_Composite_IXIC_20210721[[Date]:[Close]],5)</f>
        <v>13319.860352</v>
      </c>
      <c r="C4461" s="9">
        <f t="shared" si="208"/>
        <v>3.1337128313219766</v>
      </c>
      <c r="D4461" s="9">
        <f>VLOOKUP(A4461,nasdaq_wtd_mc_ritter_add!$B$2:$D$3373,$D$5)</f>
        <v>4.81950464828686</v>
      </c>
      <c r="E4461" s="9">
        <f t="shared" si="209"/>
        <v>1.6857918169648833</v>
      </c>
      <c r="F4461" s="9">
        <f t="shared" si="207"/>
        <v>1</v>
      </c>
    </row>
    <row r="4462" spans="1:6" x14ac:dyDescent="0.3">
      <c r="A4462" s="1">
        <v>44268</v>
      </c>
      <c r="B4462">
        <f>VLOOKUP(A4462,NASDAQ_Composite_IXIC_20210721[[Date]:[Close]],5)</f>
        <v>13319.860352</v>
      </c>
      <c r="C4462" s="9">
        <f t="shared" si="208"/>
        <v>3.1337128313219766</v>
      </c>
      <c r="D4462" s="9">
        <f>VLOOKUP(A4462,nasdaq_wtd_mc_ritter_add!$B$2:$D$3373,$D$5)</f>
        <v>4.81950464828686</v>
      </c>
      <c r="E4462" s="9">
        <f t="shared" si="209"/>
        <v>1.6857918169648833</v>
      </c>
      <c r="F4462" s="9">
        <f t="shared" si="207"/>
        <v>0</v>
      </c>
    </row>
    <row r="4463" spans="1:6" x14ac:dyDescent="0.3">
      <c r="A4463" s="1">
        <v>44269</v>
      </c>
      <c r="B4463">
        <f>VLOOKUP(A4463,NASDAQ_Composite_IXIC_20210721[[Date]:[Close]],5)</f>
        <v>13319.860352</v>
      </c>
      <c r="C4463" s="9">
        <f t="shared" si="208"/>
        <v>3.1337128313219766</v>
      </c>
      <c r="D4463" s="9">
        <f>VLOOKUP(A4463,nasdaq_wtd_mc_ritter_add!$B$2:$D$3373,$D$5)</f>
        <v>4.81950464828686</v>
      </c>
      <c r="E4463" s="9">
        <f t="shared" si="209"/>
        <v>1.6857918169648833</v>
      </c>
      <c r="F4463" s="9">
        <f t="shared" si="207"/>
        <v>0</v>
      </c>
    </row>
    <row r="4464" spans="1:6" x14ac:dyDescent="0.3">
      <c r="A4464" s="1">
        <v>44270</v>
      </c>
      <c r="B4464">
        <f>VLOOKUP(A4464,NASDAQ_Composite_IXIC_20210721[[Date]:[Close]],5)</f>
        <v>13459.709961</v>
      </c>
      <c r="C4464" s="9">
        <f t="shared" si="208"/>
        <v>3.1441574261162524</v>
      </c>
      <c r="D4464" s="9">
        <f>VLOOKUP(A4464,nasdaq_wtd_mc_ritter_add!$B$2:$D$3373,$D$5)</f>
        <v>4.83600699519467</v>
      </c>
      <c r="E4464" s="9">
        <f t="shared" si="209"/>
        <v>1.6918495690784177</v>
      </c>
      <c r="F4464" s="9">
        <f t="shared" si="207"/>
        <v>1</v>
      </c>
    </row>
    <row r="4465" spans="1:6" x14ac:dyDescent="0.3">
      <c r="A4465" s="1">
        <v>44271</v>
      </c>
      <c r="B4465">
        <f>VLOOKUP(A4465,NASDAQ_Composite_IXIC_20210721[[Date]:[Close]],5)</f>
        <v>13471.570313</v>
      </c>
      <c r="C4465" s="9">
        <f t="shared" si="208"/>
        <v>3.1450382125212117</v>
      </c>
      <c r="D4465" s="9">
        <f>VLOOKUP(A4465,nasdaq_wtd_mc_ritter_add!$B$2:$D$3373,$D$5)</f>
        <v>4.8215362473828396</v>
      </c>
      <c r="E4465" s="9">
        <f t="shared" si="209"/>
        <v>1.6764980348616279</v>
      </c>
      <c r="F4465" s="9">
        <f t="shared" si="207"/>
        <v>1</v>
      </c>
    </row>
    <row r="4466" spans="1:6" x14ac:dyDescent="0.3">
      <c r="A4466" s="1">
        <v>44272</v>
      </c>
      <c r="B4466">
        <f>VLOOKUP(A4466,NASDAQ_Composite_IXIC_20210721[[Date]:[Close]],5)</f>
        <v>13525.200194999999</v>
      </c>
      <c r="C4466" s="9">
        <f t="shared" si="208"/>
        <v>3.149011276820203</v>
      </c>
      <c r="D4466" s="9">
        <f>VLOOKUP(A4466,nasdaq_wtd_mc_ritter_add!$B$2:$D$3373,$D$5)</f>
        <v>4.83259088300189</v>
      </c>
      <c r="E4466" s="9">
        <f t="shared" si="209"/>
        <v>1.683579606181687</v>
      </c>
      <c r="F4466" s="9">
        <f t="shared" si="207"/>
        <v>1</v>
      </c>
    </row>
    <row r="4467" spans="1:6" x14ac:dyDescent="0.3">
      <c r="A4467" s="1">
        <v>44273</v>
      </c>
      <c r="B4467">
        <f>VLOOKUP(A4467,NASDAQ_Composite_IXIC_20210721[[Date]:[Close]],5)</f>
        <v>13116.169921999999</v>
      </c>
      <c r="C4467" s="9">
        <f t="shared" si="208"/>
        <v>3.1183024645690027</v>
      </c>
      <c r="D4467" s="9">
        <f>VLOOKUP(A4467,nasdaq_wtd_mc_ritter_add!$B$2:$D$3373,$D$5)</f>
        <v>4.7855722317954301</v>
      </c>
      <c r="E4467" s="9">
        <f t="shared" si="209"/>
        <v>1.6672697672264274</v>
      </c>
      <c r="F4467" s="9">
        <f t="shared" si="207"/>
        <v>1</v>
      </c>
    </row>
    <row r="4468" spans="1:6" x14ac:dyDescent="0.3">
      <c r="A4468" s="1">
        <v>44274</v>
      </c>
      <c r="B4468">
        <f>VLOOKUP(A4468,NASDAQ_Composite_IXIC_20210721[[Date]:[Close]],5)</f>
        <v>13215.240234000001</v>
      </c>
      <c r="C4468" s="9">
        <f t="shared" si="208"/>
        <v>3.125827377127421</v>
      </c>
      <c r="D4468" s="9">
        <f>VLOOKUP(A4468,nasdaq_wtd_mc_ritter_add!$B$2:$D$3373,$D$5)</f>
        <v>4.8064570762883596</v>
      </c>
      <c r="E4468" s="9">
        <f t="shared" si="209"/>
        <v>1.6806296991609386</v>
      </c>
      <c r="F4468" s="9">
        <f t="shared" si="207"/>
        <v>1</v>
      </c>
    </row>
    <row r="4469" spans="1:6" x14ac:dyDescent="0.3">
      <c r="A4469" s="1">
        <v>44275</v>
      </c>
      <c r="B4469">
        <f>VLOOKUP(A4469,NASDAQ_Composite_IXIC_20210721[[Date]:[Close]],5)</f>
        <v>13215.240234000001</v>
      </c>
      <c r="C4469" s="9">
        <f t="shared" si="208"/>
        <v>3.125827377127421</v>
      </c>
      <c r="D4469" s="9">
        <f>VLOOKUP(A4469,nasdaq_wtd_mc_ritter_add!$B$2:$D$3373,$D$5)</f>
        <v>4.8064570762883596</v>
      </c>
      <c r="E4469" s="9">
        <f t="shared" si="209"/>
        <v>1.6806296991609386</v>
      </c>
      <c r="F4469" s="9">
        <f t="shared" si="207"/>
        <v>0</v>
      </c>
    </row>
    <row r="4470" spans="1:6" x14ac:dyDescent="0.3">
      <c r="A4470" s="1">
        <v>44276</v>
      </c>
      <c r="B4470">
        <f>VLOOKUP(A4470,NASDAQ_Composite_IXIC_20210721[[Date]:[Close]],5)</f>
        <v>13215.240234000001</v>
      </c>
      <c r="C4470" s="9">
        <f t="shared" si="208"/>
        <v>3.125827377127421</v>
      </c>
      <c r="D4470" s="9">
        <f>VLOOKUP(A4470,nasdaq_wtd_mc_ritter_add!$B$2:$D$3373,$D$5)</f>
        <v>4.8064570762883596</v>
      </c>
      <c r="E4470" s="9">
        <f t="shared" si="209"/>
        <v>1.6806296991609386</v>
      </c>
      <c r="F4470" s="9">
        <f t="shared" si="207"/>
        <v>0</v>
      </c>
    </row>
    <row r="4471" spans="1:6" x14ac:dyDescent="0.3">
      <c r="A4471" s="1">
        <v>44277</v>
      </c>
      <c r="B4471">
        <f>VLOOKUP(A4471,NASDAQ_Composite_IXIC_20210721[[Date]:[Close]],5)</f>
        <v>13377.540039</v>
      </c>
      <c r="C4471" s="9">
        <f t="shared" si="208"/>
        <v>3.1380338345582706</v>
      </c>
      <c r="D4471" s="9">
        <f>VLOOKUP(A4471,nasdaq_wtd_mc_ritter_add!$B$2:$D$3373,$D$5)</f>
        <v>4.8177281141287898</v>
      </c>
      <c r="E4471" s="9">
        <f t="shared" si="209"/>
        <v>1.6796942795705192</v>
      </c>
      <c r="F4471" s="9">
        <f t="shared" si="207"/>
        <v>1</v>
      </c>
    </row>
    <row r="4472" spans="1:6" x14ac:dyDescent="0.3">
      <c r="A4472" s="1">
        <v>44278</v>
      </c>
      <c r="B4472">
        <f>VLOOKUP(A4472,NASDAQ_Composite_IXIC_20210721[[Date]:[Close]],5)</f>
        <v>13227.700194999999</v>
      </c>
      <c r="C4472" s="9">
        <f t="shared" si="208"/>
        <v>3.126769780787531</v>
      </c>
      <c r="D4472" s="9">
        <f>VLOOKUP(A4472,nasdaq_wtd_mc_ritter_add!$B$2:$D$3373,$D$5)</f>
        <v>4.7981055783067701</v>
      </c>
      <c r="E4472" s="9">
        <f t="shared" si="209"/>
        <v>1.6713357975192391</v>
      </c>
      <c r="F4472" s="9">
        <f t="shared" si="207"/>
        <v>1</v>
      </c>
    </row>
    <row r="4473" spans="1:6" x14ac:dyDescent="0.3">
      <c r="A4473" s="1">
        <v>44279</v>
      </c>
      <c r="B4473">
        <f>VLOOKUP(A4473,NASDAQ_Composite_IXIC_20210721[[Date]:[Close]],5)</f>
        <v>12961.889648</v>
      </c>
      <c r="C4473" s="9">
        <f t="shared" si="208"/>
        <v>3.1064701368170562</v>
      </c>
      <c r="D4473" s="9">
        <f>VLOOKUP(A4473,nasdaq_wtd_mc_ritter_add!$B$2:$D$3373,$D$5)</f>
        <v>4.7553175774617102</v>
      </c>
      <c r="E4473" s="9">
        <f t="shared" si="209"/>
        <v>1.648847440644654</v>
      </c>
      <c r="F4473" s="9">
        <f t="shared" si="207"/>
        <v>1</v>
      </c>
    </row>
    <row r="4474" spans="1:6" x14ac:dyDescent="0.3">
      <c r="A4474" s="1">
        <v>44280</v>
      </c>
      <c r="B4474">
        <f>VLOOKUP(A4474,NASDAQ_Composite_IXIC_20210721[[Date]:[Close]],5)</f>
        <v>12977.679688</v>
      </c>
      <c r="C4474" s="9">
        <f t="shared" si="208"/>
        <v>3.1076875850904466</v>
      </c>
      <c r="D4474" s="9">
        <f>VLOOKUP(A4474,nasdaq_wtd_mc_ritter_add!$B$2:$D$3373,$D$5)</f>
        <v>4.7579542197365399</v>
      </c>
      <c r="E4474" s="9">
        <f t="shared" si="209"/>
        <v>1.6502666346460932</v>
      </c>
      <c r="F4474" s="9">
        <f t="shared" si="207"/>
        <v>1</v>
      </c>
    </row>
    <row r="4475" spans="1:6" x14ac:dyDescent="0.3">
      <c r="A4475" s="1">
        <v>44281</v>
      </c>
      <c r="B4475">
        <f>VLOOKUP(A4475,NASDAQ_Composite_IXIC_20210721[[Date]:[Close]],5)</f>
        <v>13138.730469</v>
      </c>
      <c r="C4475" s="9">
        <f t="shared" si="208"/>
        <v>3.1200210429842121</v>
      </c>
      <c r="D4475" s="9">
        <f>VLOOKUP(A4475,nasdaq_wtd_mc_ritter_add!$B$2:$D$3373,$D$5)</f>
        <v>4.7609646477059702</v>
      </c>
      <c r="E4475" s="9">
        <f t="shared" si="209"/>
        <v>1.640943604721758</v>
      </c>
      <c r="F4475" s="9">
        <f t="shared" si="207"/>
        <v>1</v>
      </c>
    </row>
    <row r="4476" spans="1:6" x14ac:dyDescent="0.3">
      <c r="A4476" s="1">
        <v>44282</v>
      </c>
      <c r="B4476">
        <f>VLOOKUP(A4476,NASDAQ_Composite_IXIC_20210721[[Date]:[Close]],5)</f>
        <v>13138.730469</v>
      </c>
      <c r="C4476" s="9">
        <f t="shared" si="208"/>
        <v>3.1200210429842121</v>
      </c>
      <c r="D4476" s="9">
        <f>VLOOKUP(A4476,nasdaq_wtd_mc_ritter_add!$B$2:$D$3373,$D$5)</f>
        <v>4.7609646477059702</v>
      </c>
      <c r="E4476" s="9">
        <f t="shared" si="209"/>
        <v>1.640943604721758</v>
      </c>
      <c r="F4476" s="9">
        <f t="shared" si="207"/>
        <v>0</v>
      </c>
    </row>
    <row r="4477" spans="1:6" x14ac:dyDescent="0.3">
      <c r="A4477" s="1">
        <v>44283</v>
      </c>
      <c r="B4477">
        <f>VLOOKUP(A4477,NASDAQ_Composite_IXIC_20210721[[Date]:[Close]],5)</f>
        <v>13138.730469</v>
      </c>
      <c r="C4477" s="9">
        <f t="shared" si="208"/>
        <v>3.1200210429842121</v>
      </c>
      <c r="D4477" s="9">
        <f>VLOOKUP(A4477,nasdaq_wtd_mc_ritter_add!$B$2:$D$3373,$D$5)</f>
        <v>4.7609646477059702</v>
      </c>
      <c r="E4477" s="9">
        <f t="shared" si="209"/>
        <v>1.640943604721758</v>
      </c>
      <c r="F4477" s="9">
        <f t="shared" si="207"/>
        <v>0</v>
      </c>
    </row>
    <row r="4478" spans="1:6" x14ac:dyDescent="0.3">
      <c r="A4478" s="1">
        <v>44284</v>
      </c>
      <c r="B4478">
        <f>VLOOKUP(A4478,NASDAQ_Composite_IXIC_20210721[[Date]:[Close]],5)</f>
        <v>13059.650390999999</v>
      </c>
      <c r="C4478" s="9">
        <f t="shared" si="208"/>
        <v>3.113984004390054</v>
      </c>
      <c r="D4478" s="9">
        <f>VLOOKUP(A4478,nasdaq_wtd_mc_ritter_add!$B$2:$D$3373,$D$5)</f>
        <v>4.7504119466280104</v>
      </c>
      <c r="E4478" s="9">
        <f t="shared" si="209"/>
        <v>1.6364279422379564</v>
      </c>
      <c r="F4478" s="9">
        <f t="shared" si="207"/>
        <v>1</v>
      </c>
    </row>
    <row r="4479" spans="1:6" x14ac:dyDescent="0.3">
      <c r="A4479" s="1">
        <v>44285</v>
      </c>
      <c r="B4479">
        <f>VLOOKUP(A4479,NASDAQ_Composite_IXIC_20210721[[Date]:[Close]],5)</f>
        <v>13045.389648</v>
      </c>
      <c r="C4479" s="9">
        <f t="shared" si="208"/>
        <v>3.1128914380199371</v>
      </c>
      <c r="D4479" s="9">
        <f>VLOOKUP(A4479,nasdaq_wtd_mc_ritter_add!$B$2:$D$3373,$D$5)</f>
        <v>4.7607620203740399</v>
      </c>
      <c r="E4479" s="9">
        <f t="shared" si="209"/>
        <v>1.6478705823541029</v>
      </c>
      <c r="F4479" s="9">
        <f t="shared" si="207"/>
        <v>1</v>
      </c>
    </row>
    <row r="4480" spans="1:6" x14ac:dyDescent="0.3">
      <c r="A4480" s="1">
        <v>44286</v>
      </c>
      <c r="B4480">
        <f>VLOOKUP(A4480,NASDAQ_Composite_IXIC_20210721[[Date]:[Close]],5)</f>
        <v>13246.870117</v>
      </c>
      <c r="C4480" s="9">
        <f t="shared" si="208"/>
        <v>3.1282179572923328</v>
      </c>
      <c r="D4480" s="9">
        <f>VLOOKUP(A4480,nasdaq_wtd_mc_ritter_add!$B$2:$D$3373,$D$5)</f>
        <v>4.7961978310781799</v>
      </c>
      <c r="E4480" s="9">
        <f t="shared" si="209"/>
        <v>1.6679798737858471</v>
      </c>
      <c r="F4480" s="9">
        <f t="shared" si="207"/>
        <v>1</v>
      </c>
    </row>
    <row r="4481" spans="1:6" x14ac:dyDescent="0.3">
      <c r="A4481" s="1">
        <v>44287</v>
      </c>
      <c r="B4481">
        <f>VLOOKUP(A4481,NASDAQ_Composite_IXIC_20210721[[Date]:[Close]],5)</f>
        <v>13480.110352</v>
      </c>
      <c r="C4481" s="9">
        <f t="shared" si="208"/>
        <v>3.1456719421495771</v>
      </c>
      <c r="D4481" s="9">
        <f>VLOOKUP(A4481,nasdaq_wtd_mc_ritter_add!$B$2:$D$3373,$D$5)</f>
        <v>4.8098575980976399</v>
      </c>
      <c r="E4481" s="9">
        <f t="shared" si="209"/>
        <v>1.6641856559480628</v>
      </c>
      <c r="F4481" s="9">
        <f t="shared" si="207"/>
        <v>1</v>
      </c>
    </row>
    <row r="4482" spans="1:6" x14ac:dyDescent="0.3">
      <c r="A4482" s="1">
        <v>44288</v>
      </c>
      <c r="B4482">
        <f>VLOOKUP(A4482,NASDAQ_Composite_IXIC_20210721[[Date]:[Close]],5)</f>
        <v>13480.110352</v>
      </c>
      <c r="C4482" s="9">
        <f t="shared" si="208"/>
        <v>3.1456719421495771</v>
      </c>
      <c r="D4482" s="9">
        <f>VLOOKUP(A4482,nasdaq_wtd_mc_ritter_add!$B$2:$D$3373,$D$5)</f>
        <v>4.8098575980976399</v>
      </c>
      <c r="E4482" s="9">
        <f t="shared" si="209"/>
        <v>1.6641856559480628</v>
      </c>
      <c r="F4482" s="9">
        <f t="shared" si="207"/>
        <v>0</v>
      </c>
    </row>
    <row r="4483" spans="1:6" x14ac:dyDescent="0.3">
      <c r="A4483" s="1">
        <v>44289</v>
      </c>
      <c r="B4483">
        <f>VLOOKUP(A4483,NASDAQ_Composite_IXIC_20210721[[Date]:[Close]],5)</f>
        <v>13480.110352</v>
      </c>
      <c r="C4483" s="9">
        <f t="shared" si="208"/>
        <v>3.1456719421495771</v>
      </c>
      <c r="D4483" s="9">
        <f>VLOOKUP(A4483,nasdaq_wtd_mc_ritter_add!$B$2:$D$3373,$D$5)</f>
        <v>4.8098575980976399</v>
      </c>
      <c r="E4483" s="9">
        <f t="shared" si="209"/>
        <v>1.6641856559480628</v>
      </c>
      <c r="F4483" s="9">
        <f t="shared" si="207"/>
        <v>0</v>
      </c>
    </row>
    <row r="4484" spans="1:6" x14ac:dyDescent="0.3">
      <c r="A4484" s="1">
        <v>44290</v>
      </c>
      <c r="B4484">
        <f>VLOOKUP(A4484,NASDAQ_Composite_IXIC_20210721[[Date]:[Close]],5)</f>
        <v>13480.110352</v>
      </c>
      <c r="C4484" s="9">
        <f t="shared" si="208"/>
        <v>3.1456719421495771</v>
      </c>
      <c r="D4484" s="9">
        <f>VLOOKUP(A4484,nasdaq_wtd_mc_ritter_add!$B$2:$D$3373,$D$5)</f>
        <v>4.8098575980976399</v>
      </c>
      <c r="E4484" s="9">
        <f t="shared" si="209"/>
        <v>1.6641856559480628</v>
      </c>
      <c r="F4484" s="9">
        <f t="shared" si="207"/>
        <v>0</v>
      </c>
    </row>
    <row r="4485" spans="1:6" x14ac:dyDescent="0.3">
      <c r="A4485" s="1">
        <v>44291</v>
      </c>
      <c r="B4485">
        <f>VLOOKUP(A4485,NASDAQ_Composite_IXIC_20210721[[Date]:[Close]],5)</f>
        <v>13705.589844</v>
      </c>
      <c r="C4485" s="9">
        <f t="shared" si="208"/>
        <v>3.1622604177764417</v>
      </c>
      <c r="D4485" s="9">
        <f>VLOOKUP(A4485,nasdaq_wtd_mc_ritter_add!$B$2:$D$3373,$D$5)</f>
        <v>4.8216046825840602</v>
      </c>
      <c r="E4485" s="9">
        <f t="shared" si="209"/>
        <v>1.6593442648076184</v>
      </c>
      <c r="F4485" s="9">
        <f t="shared" si="207"/>
        <v>1</v>
      </c>
    </row>
    <row r="4486" spans="1:6" x14ac:dyDescent="0.3">
      <c r="A4486" s="1">
        <v>44292</v>
      </c>
      <c r="B4486">
        <f>VLOOKUP(A4486,NASDAQ_Composite_IXIC_20210721[[Date]:[Close]],5)</f>
        <v>13698.379883</v>
      </c>
      <c r="C4486" s="9">
        <f t="shared" si="208"/>
        <v>3.1617342194746501</v>
      </c>
      <c r="D4486" s="9">
        <f>VLOOKUP(A4486,nasdaq_wtd_mc_ritter_add!$B$2:$D$3373,$D$5)</f>
        <v>4.82915873372857</v>
      </c>
      <c r="E4486" s="9">
        <f t="shared" si="209"/>
        <v>1.6674245142539199</v>
      </c>
      <c r="F4486" s="9">
        <f t="shared" si="207"/>
        <v>1</v>
      </c>
    </row>
    <row r="4487" spans="1:6" x14ac:dyDescent="0.3">
      <c r="A4487" s="1">
        <v>44293</v>
      </c>
      <c r="B4487">
        <f>VLOOKUP(A4487,NASDAQ_Composite_IXIC_20210721[[Date]:[Close]],5)</f>
        <v>13688.839844</v>
      </c>
      <c r="C4487" s="9">
        <f t="shared" si="208"/>
        <v>3.1610375412808809</v>
      </c>
      <c r="D4487" s="9">
        <f>VLOOKUP(A4487,nasdaq_wtd_mc_ritter_add!$B$2:$D$3373,$D$5)</f>
        <v>4.8202468572647703</v>
      </c>
      <c r="E4487" s="9">
        <f t="shared" si="209"/>
        <v>1.6592093159838894</v>
      </c>
      <c r="F4487" s="9">
        <f t="shared" si="207"/>
        <v>1</v>
      </c>
    </row>
    <row r="4488" spans="1:6" x14ac:dyDescent="0.3">
      <c r="A4488" s="1">
        <v>44294</v>
      </c>
      <c r="B4488">
        <f>VLOOKUP(A4488,NASDAQ_Composite_IXIC_20210721[[Date]:[Close]],5)</f>
        <v>13829.309569999999</v>
      </c>
      <c r="C4488" s="9">
        <f t="shared" si="208"/>
        <v>3.1712468721473064</v>
      </c>
      <c r="D4488" s="9">
        <f>VLOOKUP(A4488,nasdaq_wtd_mc_ritter_add!$B$2:$D$3373,$D$5)</f>
        <v>4.8368611665750603</v>
      </c>
      <c r="E4488" s="9">
        <f t="shared" si="209"/>
        <v>1.6656142944277539</v>
      </c>
      <c r="F4488" s="9">
        <f t="shared" ref="F4488:F4551" si="210">IF(OR(C4488=C4487,D4488=D4487),0,1)</f>
        <v>1</v>
      </c>
    </row>
    <row r="4489" spans="1:6" x14ac:dyDescent="0.3">
      <c r="A4489" s="1">
        <v>44295</v>
      </c>
      <c r="B4489">
        <f>VLOOKUP(A4489,NASDAQ_Composite_IXIC_20210721[[Date]:[Close]],5)</f>
        <v>13900.190430000001</v>
      </c>
      <c r="C4489" s="9">
        <f t="shared" ref="C4489:C4552" si="211">$C$5+LN(B4489)-$A$6</f>
        <v>3.1763591903915769</v>
      </c>
      <c r="D4489" s="9">
        <f>VLOOKUP(A4489,nasdaq_wtd_mc_ritter_add!$B$2:$D$3373,$D$5)</f>
        <v>4.8338937512333597</v>
      </c>
      <c r="E4489" s="9">
        <f t="shared" ref="E4489:E4552" si="212">IF($E$5&lt;=$A4489,D4489-VLOOKUP(A4489,$A$7:$C$4936,3),0)</f>
        <v>1.6575345608417829</v>
      </c>
      <c r="F4489" s="9">
        <f t="shared" si="210"/>
        <v>1</v>
      </c>
    </row>
    <row r="4490" spans="1:6" x14ac:dyDescent="0.3">
      <c r="A4490" s="1">
        <v>44296</v>
      </c>
      <c r="B4490">
        <f>VLOOKUP(A4490,NASDAQ_Composite_IXIC_20210721[[Date]:[Close]],5)</f>
        <v>13900.190430000001</v>
      </c>
      <c r="C4490" s="9">
        <f t="shared" si="211"/>
        <v>3.1763591903915769</v>
      </c>
      <c r="D4490" s="9">
        <f>VLOOKUP(A4490,nasdaq_wtd_mc_ritter_add!$B$2:$D$3373,$D$5)</f>
        <v>4.8338937512333597</v>
      </c>
      <c r="E4490" s="9">
        <f t="shared" si="212"/>
        <v>1.6575345608417829</v>
      </c>
      <c r="F4490" s="9">
        <f t="shared" si="210"/>
        <v>0</v>
      </c>
    </row>
    <row r="4491" spans="1:6" x14ac:dyDescent="0.3">
      <c r="A4491" s="1">
        <v>44297</v>
      </c>
      <c r="B4491">
        <f>VLOOKUP(A4491,NASDAQ_Composite_IXIC_20210721[[Date]:[Close]],5)</f>
        <v>13900.190430000001</v>
      </c>
      <c r="C4491" s="9">
        <f t="shared" si="211"/>
        <v>3.1763591903915769</v>
      </c>
      <c r="D4491" s="9">
        <f>VLOOKUP(A4491,nasdaq_wtd_mc_ritter_add!$B$2:$D$3373,$D$5)</f>
        <v>4.8338937512333597</v>
      </c>
      <c r="E4491" s="9">
        <f t="shared" si="212"/>
        <v>1.6575345608417829</v>
      </c>
      <c r="F4491" s="9">
        <f t="shared" si="210"/>
        <v>0</v>
      </c>
    </row>
    <row r="4492" spans="1:6" x14ac:dyDescent="0.3">
      <c r="A4492" s="1">
        <v>44298</v>
      </c>
      <c r="B4492">
        <f>VLOOKUP(A4492,NASDAQ_Composite_IXIC_20210721[[Date]:[Close]],5)</f>
        <v>13850</v>
      </c>
      <c r="C4492" s="9">
        <f t="shared" si="211"/>
        <v>3.1727418829821223</v>
      </c>
      <c r="D4492" s="9">
        <f>VLOOKUP(A4492,nasdaq_wtd_mc_ritter_add!$B$2:$D$3373,$D$5)</f>
        <v>4.8363202520718902</v>
      </c>
      <c r="E4492" s="9">
        <f t="shared" si="212"/>
        <v>1.6635783690897679</v>
      </c>
      <c r="F4492" s="9">
        <f t="shared" si="210"/>
        <v>1</v>
      </c>
    </row>
    <row r="4493" spans="1:6" x14ac:dyDescent="0.3">
      <c r="A4493" s="1">
        <v>44299</v>
      </c>
      <c r="B4493">
        <f>VLOOKUP(A4493,NASDAQ_Composite_IXIC_20210721[[Date]:[Close]],5)</f>
        <v>13996.099609000001</v>
      </c>
      <c r="C4493" s="9">
        <f t="shared" si="211"/>
        <v>3.1832353417908807</v>
      </c>
      <c r="D4493" s="9">
        <f>VLOOKUP(A4493,nasdaq_wtd_mc_ritter_add!$B$2:$D$3373,$D$5)</f>
        <v>4.8629236329048302</v>
      </c>
      <c r="E4493" s="9">
        <f t="shared" si="212"/>
        <v>1.6796882911139495</v>
      </c>
      <c r="F4493" s="9">
        <f t="shared" si="210"/>
        <v>1</v>
      </c>
    </row>
    <row r="4494" spans="1:6" x14ac:dyDescent="0.3">
      <c r="A4494" s="1">
        <v>44300</v>
      </c>
      <c r="B4494">
        <f>VLOOKUP(A4494,NASDAQ_Composite_IXIC_20210721[[Date]:[Close]],5)</f>
        <v>13857.839844</v>
      </c>
      <c r="C4494" s="9">
        <f t="shared" si="211"/>
        <v>3.1733077765525612</v>
      </c>
      <c r="D4494" s="9">
        <f>VLOOKUP(A4494,nasdaq_wtd_mc_ritter_add!$B$2:$D$3373,$D$5)</f>
        <v>4.8461998234111201</v>
      </c>
      <c r="E4494" s="9">
        <f t="shared" si="212"/>
        <v>1.6728920468585589</v>
      </c>
      <c r="F4494" s="9">
        <f t="shared" si="210"/>
        <v>1</v>
      </c>
    </row>
    <row r="4495" spans="1:6" x14ac:dyDescent="0.3">
      <c r="A4495" s="1">
        <v>44301</v>
      </c>
      <c r="B4495">
        <f>VLOOKUP(A4495,NASDAQ_Composite_IXIC_20210721[[Date]:[Close]],5)</f>
        <v>14038.759765999999</v>
      </c>
      <c r="C4495" s="9">
        <f t="shared" si="211"/>
        <v>3.1862787092896214</v>
      </c>
      <c r="D4495" s="9">
        <f>VLOOKUP(A4495,nasdaq_wtd_mc_ritter_add!$B$2:$D$3373,$D$5)</f>
        <v>4.8598909066013496</v>
      </c>
      <c r="E4495" s="9">
        <f t="shared" si="212"/>
        <v>1.6736121973117282</v>
      </c>
      <c r="F4495" s="9">
        <f t="shared" si="210"/>
        <v>1</v>
      </c>
    </row>
    <row r="4496" spans="1:6" x14ac:dyDescent="0.3">
      <c r="A4496" s="1">
        <v>44302</v>
      </c>
      <c r="B4496">
        <f>VLOOKUP(A4496,NASDAQ_Composite_IXIC_20210721[[Date]:[Close]],5)</f>
        <v>14052.339844</v>
      </c>
      <c r="C4496" s="9">
        <f t="shared" si="211"/>
        <v>3.1872455692022958</v>
      </c>
      <c r="D4496" s="9">
        <f>VLOOKUP(A4496,nasdaq_wtd_mc_ritter_add!$B$2:$D$3373,$D$5)</f>
        <v>4.8524754808894803</v>
      </c>
      <c r="E4496" s="9">
        <f t="shared" si="212"/>
        <v>1.6652299116871845</v>
      </c>
      <c r="F4496" s="9">
        <f t="shared" si="210"/>
        <v>1</v>
      </c>
    </row>
    <row r="4497" spans="1:6" x14ac:dyDescent="0.3">
      <c r="A4497" s="1">
        <v>44303</v>
      </c>
      <c r="B4497">
        <f>VLOOKUP(A4497,NASDAQ_Composite_IXIC_20210721[[Date]:[Close]],5)</f>
        <v>14052.339844</v>
      </c>
      <c r="C4497" s="9">
        <f t="shared" si="211"/>
        <v>3.1872455692022958</v>
      </c>
      <c r="D4497" s="9">
        <f>VLOOKUP(A4497,nasdaq_wtd_mc_ritter_add!$B$2:$D$3373,$D$5)</f>
        <v>4.8524754808894803</v>
      </c>
      <c r="E4497" s="9">
        <f t="shared" si="212"/>
        <v>1.6652299116871845</v>
      </c>
      <c r="F4497" s="9">
        <f t="shared" si="210"/>
        <v>0</v>
      </c>
    </row>
    <row r="4498" spans="1:6" x14ac:dyDescent="0.3">
      <c r="A4498" s="1">
        <v>44304</v>
      </c>
      <c r="B4498">
        <f>VLOOKUP(A4498,NASDAQ_Composite_IXIC_20210721[[Date]:[Close]],5)</f>
        <v>14052.339844</v>
      </c>
      <c r="C4498" s="9">
        <f t="shared" si="211"/>
        <v>3.1872455692022958</v>
      </c>
      <c r="D4498" s="9">
        <f>VLOOKUP(A4498,nasdaq_wtd_mc_ritter_add!$B$2:$D$3373,$D$5)</f>
        <v>4.8524754808894803</v>
      </c>
      <c r="E4498" s="9">
        <f t="shared" si="212"/>
        <v>1.6652299116871845</v>
      </c>
      <c r="F4498" s="9">
        <f t="shared" si="210"/>
        <v>0</v>
      </c>
    </row>
    <row r="4499" spans="1:6" x14ac:dyDescent="0.3">
      <c r="A4499" s="1">
        <v>44305</v>
      </c>
      <c r="B4499">
        <f>VLOOKUP(A4499,NASDAQ_Composite_IXIC_20210721[[Date]:[Close]],5)</f>
        <v>13914.769531</v>
      </c>
      <c r="C4499" s="9">
        <f t="shared" si="211"/>
        <v>3.1774074825592118</v>
      </c>
      <c r="D4499" s="9">
        <f>VLOOKUP(A4499,nasdaq_wtd_mc_ritter_add!$B$2:$D$3373,$D$5)</f>
        <v>4.8283379026460702</v>
      </c>
      <c r="E4499" s="9">
        <f t="shared" si="212"/>
        <v>1.6509304200868584</v>
      </c>
      <c r="F4499" s="9">
        <f t="shared" si="210"/>
        <v>1</v>
      </c>
    </row>
    <row r="4500" spans="1:6" x14ac:dyDescent="0.3">
      <c r="A4500" s="1">
        <v>44306</v>
      </c>
      <c r="B4500">
        <f>VLOOKUP(A4500,NASDAQ_Composite_IXIC_20210721[[Date]:[Close]],5)</f>
        <v>13786.269531</v>
      </c>
      <c r="C4500" s="9">
        <f t="shared" si="211"/>
        <v>3.1681297856874151</v>
      </c>
      <c r="D4500" s="9">
        <f>VLOOKUP(A4500,nasdaq_wtd_mc_ritter_add!$B$2:$D$3373,$D$5)</f>
        <v>4.8189658542946203</v>
      </c>
      <c r="E4500" s="9">
        <f t="shared" si="212"/>
        <v>1.6508360686072052</v>
      </c>
      <c r="F4500" s="9">
        <f t="shared" si="210"/>
        <v>1</v>
      </c>
    </row>
    <row r="4501" spans="1:6" x14ac:dyDescent="0.3">
      <c r="A4501" s="1">
        <v>44307</v>
      </c>
      <c r="B4501">
        <f>VLOOKUP(A4501,NASDAQ_Composite_IXIC_20210721[[Date]:[Close]],5)</f>
        <v>13950.219727</v>
      </c>
      <c r="C4501" s="9">
        <f t="shared" si="211"/>
        <v>3.179951909531531</v>
      </c>
      <c r="D4501" s="9">
        <f>VLOOKUP(A4501,nasdaq_wtd_mc_ritter_add!$B$2:$D$3373,$D$5)</f>
        <v>4.8355007622411597</v>
      </c>
      <c r="E4501" s="9">
        <f t="shared" si="212"/>
        <v>1.6555488527096287</v>
      </c>
      <c r="F4501" s="9">
        <f t="shared" si="210"/>
        <v>1</v>
      </c>
    </row>
    <row r="4502" spans="1:6" x14ac:dyDescent="0.3">
      <c r="A4502" s="1">
        <v>44308</v>
      </c>
      <c r="B4502">
        <f>VLOOKUP(A4502,NASDAQ_Composite_IXIC_20210721[[Date]:[Close]],5)</f>
        <v>13818.410156</v>
      </c>
      <c r="C4502" s="9">
        <f t="shared" si="211"/>
        <v>3.1704584227075232</v>
      </c>
      <c r="D4502" s="9">
        <f>VLOOKUP(A4502,nasdaq_wtd_mc_ritter_add!$B$2:$D$3373,$D$5)</f>
        <v>4.8325522218606798</v>
      </c>
      <c r="E4502" s="9">
        <f t="shared" si="212"/>
        <v>1.6620937991531566</v>
      </c>
      <c r="F4502" s="9">
        <f t="shared" si="210"/>
        <v>1</v>
      </c>
    </row>
    <row r="4503" spans="1:6" x14ac:dyDescent="0.3">
      <c r="A4503" s="1">
        <v>44309</v>
      </c>
      <c r="B4503">
        <f>VLOOKUP(A4503,NASDAQ_Composite_IXIC_20210721[[Date]:[Close]],5)</f>
        <v>14016.809569999999</v>
      </c>
      <c r="C4503" s="9">
        <f t="shared" si="211"/>
        <v>3.1847139432914089</v>
      </c>
      <c r="D4503" s="9">
        <f>VLOOKUP(A4503,nasdaq_wtd_mc_ritter_add!$B$2:$D$3373,$D$5)</f>
        <v>4.8500373421811203</v>
      </c>
      <c r="E4503" s="9">
        <f t="shared" si="212"/>
        <v>1.6653233988897114</v>
      </c>
      <c r="F4503" s="9">
        <f t="shared" si="210"/>
        <v>1</v>
      </c>
    </row>
    <row r="4504" spans="1:6" x14ac:dyDescent="0.3">
      <c r="A4504" s="1">
        <v>44310</v>
      </c>
      <c r="B4504">
        <f>VLOOKUP(A4504,NASDAQ_Composite_IXIC_20210721[[Date]:[Close]],5)</f>
        <v>14016.809569999999</v>
      </c>
      <c r="C4504" s="9">
        <f t="shared" si="211"/>
        <v>3.1847139432914089</v>
      </c>
      <c r="D4504" s="9">
        <f>VLOOKUP(A4504,nasdaq_wtd_mc_ritter_add!$B$2:$D$3373,$D$5)</f>
        <v>4.8500373421811203</v>
      </c>
      <c r="E4504" s="9">
        <f t="shared" si="212"/>
        <v>1.6653233988897114</v>
      </c>
      <c r="F4504" s="9">
        <f t="shared" si="210"/>
        <v>0</v>
      </c>
    </row>
    <row r="4505" spans="1:6" x14ac:dyDescent="0.3">
      <c r="A4505" s="1">
        <v>44311</v>
      </c>
      <c r="B4505">
        <f>VLOOKUP(A4505,NASDAQ_Composite_IXIC_20210721[[Date]:[Close]],5)</f>
        <v>14016.809569999999</v>
      </c>
      <c r="C4505" s="9">
        <f t="shared" si="211"/>
        <v>3.1847139432914089</v>
      </c>
      <c r="D4505" s="9">
        <f>VLOOKUP(A4505,nasdaq_wtd_mc_ritter_add!$B$2:$D$3373,$D$5)</f>
        <v>4.8500373421811203</v>
      </c>
      <c r="E4505" s="9">
        <f t="shared" si="212"/>
        <v>1.6653233988897114</v>
      </c>
      <c r="F4505" s="9">
        <f t="shared" si="210"/>
        <v>0</v>
      </c>
    </row>
    <row r="4506" spans="1:6" x14ac:dyDescent="0.3">
      <c r="A4506" s="1">
        <v>44312</v>
      </c>
      <c r="B4506">
        <f>VLOOKUP(A4506,NASDAQ_Composite_IXIC_20210721[[Date]:[Close]],5)</f>
        <v>14138.780273</v>
      </c>
      <c r="C4506" s="9">
        <f t="shared" si="211"/>
        <v>3.1933780463468837</v>
      </c>
      <c r="D4506" s="9">
        <f>VLOOKUP(A4506,nasdaq_wtd_mc_ritter_add!$B$2:$D$3373,$D$5)</f>
        <v>4.8674712816785197</v>
      </c>
      <c r="E4506" s="9">
        <f t="shared" si="212"/>
        <v>1.674093235331636</v>
      </c>
      <c r="F4506" s="9">
        <f t="shared" si="210"/>
        <v>1</v>
      </c>
    </row>
    <row r="4507" spans="1:6" x14ac:dyDescent="0.3">
      <c r="A4507" s="1">
        <v>44313</v>
      </c>
      <c r="B4507">
        <f>VLOOKUP(A4507,NASDAQ_Composite_IXIC_20210721[[Date]:[Close]],5)</f>
        <v>14090.219727</v>
      </c>
      <c r="C4507" s="9">
        <f t="shared" si="211"/>
        <v>3.1899375706729023</v>
      </c>
      <c r="D4507" s="9">
        <f>VLOOKUP(A4507,nasdaq_wtd_mc_ritter_add!$B$2:$D$3373,$D$5)</f>
        <v>4.8604232049173399</v>
      </c>
      <c r="E4507" s="9">
        <f t="shared" si="212"/>
        <v>1.6704856342444376</v>
      </c>
      <c r="F4507" s="9">
        <f t="shared" si="210"/>
        <v>1</v>
      </c>
    </row>
    <row r="4508" spans="1:6" x14ac:dyDescent="0.3">
      <c r="A4508" s="1">
        <v>44314</v>
      </c>
      <c r="B4508">
        <f>VLOOKUP(A4508,NASDAQ_Composite_IXIC_20210721[[Date]:[Close]],5)</f>
        <v>14051.030273</v>
      </c>
      <c r="C4508" s="9">
        <f t="shared" si="211"/>
        <v>3.1871523724792334</v>
      </c>
      <c r="D4508" s="9">
        <f>VLOOKUP(A4508,nasdaq_wtd_mc_ritter_add!$B$2:$D$3373,$D$5)</f>
        <v>4.8596352005965597</v>
      </c>
      <c r="E4508" s="9">
        <f t="shared" si="212"/>
        <v>1.6724828281173263</v>
      </c>
      <c r="F4508" s="9">
        <f t="shared" si="210"/>
        <v>1</v>
      </c>
    </row>
    <row r="4509" spans="1:6" x14ac:dyDescent="0.3">
      <c r="A4509" s="1">
        <v>44315</v>
      </c>
      <c r="B4509">
        <f>VLOOKUP(A4509,NASDAQ_Composite_IXIC_20210721[[Date]:[Close]],5)</f>
        <v>14082.549805000001</v>
      </c>
      <c r="C4509" s="9">
        <f t="shared" si="211"/>
        <v>3.1893930787882274</v>
      </c>
      <c r="D4509" s="9">
        <f>VLOOKUP(A4509,nasdaq_wtd_mc_ritter_add!$B$2:$D$3373,$D$5)</f>
        <v>4.8559425113146197</v>
      </c>
      <c r="E4509" s="9">
        <f t="shared" si="212"/>
        <v>1.6665494325263923</v>
      </c>
      <c r="F4509" s="9">
        <f t="shared" si="210"/>
        <v>1</v>
      </c>
    </row>
    <row r="4510" spans="1:6" x14ac:dyDescent="0.3">
      <c r="A4510" s="1">
        <v>44316</v>
      </c>
      <c r="B4510">
        <f>VLOOKUP(A4510,NASDAQ_Composite_IXIC_20210721[[Date]:[Close]],5)</f>
        <v>13962.679688</v>
      </c>
      <c r="C4510" s="9">
        <f t="shared" si="211"/>
        <v>3.1808446839898439</v>
      </c>
      <c r="D4510" s="9">
        <f>VLOOKUP(A4510,nasdaq_wtd_mc_ritter_add!$B$2:$D$3373,$D$5)</f>
        <v>4.85044355193802</v>
      </c>
      <c r="E4510" s="9">
        <f t="shared" si="212"/>
        <v>1.6695988679481761</v>
      </c>
      <c r="F4510" s="9">
        <f t="shared" si="210"/>
        <v>1</v>
      </c>
    </row>
    <row r="4511" spans="1:6" x14ac:dyDescent="0.3">
      <c r="A4511" s="1">
        <v>44317</v>
      </c>
      <c r="B4511">
        <f>VLOOKUP(A4511,NASDAQ_Composite_IXIC_20210721[[Date]:[Close]],5)</f>
        <v>13962.679688</v>
      </c>
      <c r="C4511" s="9">
        <f t="shared" si="211"/>
        <v>3.1808446839898439</v>
      </c>
      <c r="D4511" s="9">
        <f>VLOOKUP(A4511,nasdaq_wtd_mc_ritter_add!$B$2:$D$3373,$D$5)</f>
        <v>4.85044355193802</v>
      </c>
      <c r="E4511" s="9">
        <f t="shared" si="212"/>
        <v>1.6695988679481761</v>
      </c>
      <c r="F4511" s="9">
        <f t="shared" si="210"/>
        <v>0</v>
      </c>
    </row>
    <row r="4512" spans="1:6" x14ac:dyDescent="0.3">
      <c r="A4512" s="1">
        <v>44318</v>
      </c>
      <c r="B4512">
        <f>VLOOKUP(A4512,NASDAQ_Composite_IXIC_20210721[[Date]:[Close]],5)</f>
        <v>13962.679688</v>
      </c>
      <c r="C4512" s="9">
        <f t="shared" si="211"/>
        <v>3.1808446839898439</v>
      </c>
      <c r="D4512" s="9">
        <f>VLOOKUP(A4512,nasdaq_wtd_mc_ritter_add!$B$2:$D$3373,$D$5)</f>
        <v>4.85044355193802</v>
      </c>
      <c r="E4512" s="9">
        <f t="shared" si="212"/>
        <v>1.6695988679481761</v>
      </c>
      <c r="F4512" s="9">
        <f t="shared" si="210"/>
        <v>0</v>
      </c>
    </row>
    <row r="4513" spans="1:6" x14ac:dyDescent="0.3">
      <c r="A4513" s="1">
        <v>44319</v>
      </c>
      <c r="B4513">
        <f>VLOOKUP(A4513,NASDAQ_Composite_IXIC_20210721[[Date]:[Close]],5)</f>
        <v>13895.120117</v>
      </c>
      <c r="C4513" s="9">
        <f t="shared" si="211"/>
        <v>3.1759943581262453</v>
      </c>
      <c r="D4513" s="9">
        <f>VLOOKUP(A4513,nasdaq_wtd_mc_ritter_add!$B$2:$D$3373,$D$5)</f>
        <v>4.8333699777600403</v>
      </c>
      <c r="E4513" s="9">
        <f t="shared" si="212"/>
        <v>1.657375619633795</v>
      </c>
      <c r="F4513" s="9">
        <f t="shared" si="210"/>
        <v>1</v>
      </c>
    </row>
    <row r="4514" spans="1:6" x14ac:dyDescent="0.3">
      <c r="A4514" s="1">
        <v>44320</v>
      </c>
      <c r="B4514">
        <f>VLOOKUP(A4514,NASDAQ_Composite_IXIC_20210721[[Date]:[Close]],5)</f>
        <v>13633.5</v>
      </c>
      <c r="C4514" s="9">
        <f t="shared" si="211"/>
        <v>3.1569866495935726</v>
      </c>
      <c r="D4514" s="9">
        <f>VLOOKUP(A4514,nasdaq_wtd_mc_ritter_add!$B$2:$D$3373,$D$5)</f>
        <v>4.80892590718154</v>
      </c>
      <c r="E4514" s="9">
        <f t="shared" si="212"/>
        <v>1.6519392575879674</v>
      </c>
      <c r="F4514" s="9">
        <f t="shared" si="210"/>
        <v>1</v>
      </c>
    </row>
    <row r="4515" spans="1:6" x14ac:dyDescent="0.3">
      <c r="A4515" s="1">
        <v>44321</v>
      </c>
      <c r="B4515">
        <f>VLOOKUP(A4515,NASDAQ_Composite_IXIC_20210721[[Date]:[Close]],5)</f>
        <v>13582.419921999999</v>
      </c>
      <c r="C4515" s="9">
        <f t="shared" si="211"/>
        <v>3.1532329541003561</v>
      </c>
      <c r="D4515" s="9">
        <f>VLOOKUP(A4515,nasdaq_wtd_mc_ritter_add!$B$2:$D$3373,$D$5)</f>
        <v>4.7933266397023502</v>
      </c>
      <c r="E4515" s="9">
        <f t="shared" si="212"/>
        <v>1.6400936856019941</v>
      </c>
      <c r="F4515" s="9">
        <f t="shared" si="210"/>
        <v>1</v>
      </c>
    </row>
    <row r="4516" spans="1:6" x14ac:dyDescent="0.3">
      <c r="A4516" s="1">
        <v>44322</v>
      </c>
      <c r="B4516">
        <f>VLOOKUP(A4516,NASDAQ_Composite_IXIC_20210721[[Date]:[Close]],5)</f>
        <v>13632.839844</v>
      </c>
      <c r="C4516" s="9">
        <f t="shared" si="211"/>
        <v>3.1569382268126711</v>
      </c>
      <c r="D4516" s="9">
        <f>VLOOKUP(A4516,nasdaq_wtd_mc_ritter_add!$B$2:$D$3373,$D$5)</f>
        <v>4.7754031978807499</v>
      </c>
      <c r="E4516" s="9">
        <f t="shared" si="212"/>
        <v>1.6184649710680787</v>
      </c>
      <c r="F4516" s="9">
        <f t="shared" si="210"/>
        <v>1</v>
      </c>
    </row>
    <row r="4517" spans="1:6" x14ac:dyDescent="0.3">
      <c r="A4517" s="1">
        <v>44323</v>
      </c>
      <c r="B4517">
        <f>VLOOKUP(A4517,NASDAQ_Composite_IXIC_20210721[[Date]:[Close]],5)</f>
        <v>13752.240234000001</v>
      </c>
      <c r="C4517" s="9">
        <f t="shared" si="211"/>
        <v>3.1656583872994295</v>
      </c>
      <c r="D4517" s="9">
        <f>VLOOKUP(A4517,nasdaq_wtd_mc_ritter_add!$B$2:$D$3373,$D$5)</f>
        <v>4.7872192897909898</v>
      </c>
      <c r="E4517" s="9">
        <f t="shared" si="212"/>
        <v>1.6215609024915603</v>
      </c>
      <c r="F4517" s="9">
        <f t="shared" si="210"/>
        <v>1</v>
      </c>
    </row>
    <row r="4518" spans="1:6" x14ac:dyDescent="0.3">
      <c r="A4518" s="1">
        <v>44324</v>
      </c>
      <c r="B4518">
        <f>VLOOKUP(A4518,NASDAQ_Composite_IXIC_20210721[[Date]:[Close]],5)</f>
        <v>13752.240234000001</v>
      </c>
      <c r="C4518" s="9">
        <f t="shared" si="211"/>
        <v>3.1656583872994295</v>
      </c>
      <c r="D4518" s="9">
        <f>VLOOKUP(A4518,nasdaq_wtd_mc_ritter_add!$B$2:$D$3373,$D$5)</f>
        <v>4.7872192897909898</v>
      </c>
      <c r="E4518" s="9">
        <f t="shared" si="212"/>
        <v>1.6215609024915603</v>
      </c>
      <c r="F4518" s="9">
        <f t="shared" si="210"/>
        <v>0</v>
      </c>
    </row>
    <row r="4519" spans="1:6" x14ac:dyDescent="0.3">
      <c r="A4519" s="1">
        <v>44325</v>
      </c>
      <c r="B4519">
        <f>VLOOKUP(A4519,NASDAQ_Composite_IXIC_20210721[[Date]:[Close]],5)</f>
        <v>13752.240234000001</v>
      </c>
      <c r="C4519" s="9">
        <f t="shared" si="211"/>
        <v>3.1656583872994295</v>
      </c>
      <c r="D4519" s="9">
        <f>VLOOKUP(A4519,nasdaq_wtd_mc_ritter_add!$B$2:$D$3373,$D$5)</f>
        <v>4.7872192897909898</v>
      </c>
      <c r="E4519" s="9">
        <f t="shared" si="212"/>
        <v>1.6215609024915603</v>
      </c>
      <c r="F4519" s="9">
        <f t="shared" si="210"/>
        <v>0</v>
      </c>
    </row>
    <row r="4520" spans="1:6" x14ac:dyDescent="0.3">
      <c r="A4520" s="1">
        <v>44326</v>
      </c>
      <c r="B4520">
        <f>VLOOKUP(A4520,NASDAQ_Composite_IXIC_20210721[[Date]:[Close]],5)</f>
        <v>13401.860352</v>
      </c>
      <c r="C4520" s="9">
        <f t="shared" si="211"/>
        <v>3.1398501799081435</v>
      </c>
      <c r="D4520" s="9">
        <f>VLOOKUP(A4520,nasdaq_wtd_mc_ritter_add!$B$2:$D$3373,$D$5)</f>
        <v>4.7456525081733902</v>
      </c>
      <c r="E4520" s="9">
        <f t="shared" si="212"/>
        <v>1.6058023282652467</v>
      </c>
      <c r="F4520" s="9">
        <f t="shared" si="210"/>
        <v>1</v>
      </c>
    </row>
    <row r="4521" spans="1:6" x14ac:dyDescent="0.3">
      <c r="A4521" s="1">
        <v>44327</v>
      </c>
      <c r="B4521">
        <f>VLOOKUP(A4521,NASDAQ_Composite_IXIC_20210721[[Date]:[Close]],5)</f>
        <v>13389.429688</v>
      </c>
      <c r="C4521" s="9">
        <f t="shared" si="211"/>
        <v>3.1389222167624</v>
      </c>
      <c r="D4521" s="9">
        <f>VLOOKUP(A4521,nasdaq_wtd_mc_ritter_add!$B$2:$D$3373,$D$5)</f>
        <v>4.7530556147715597</v>
      </c>
      <c r="E4521" s="9">
        <f t="shared" si="212"/>
        <v>1.6141333980091597</v>
      </c>
      <c r="F4521" s="9">
        <f t="shared" si="210"/>
        <v>1</v>
      </c>
    </row>
    <row r="4522" spans="1:6" x14ac:dyDescent="0.3">
      <c r="A4522" s="1">
        <v>44328</v>
      </c>
      <c r="B4522">
        <f>VLOOKUP(A4522,NASDAQ_Composite_IXIC_20210721[[Date]:[Close]],5)</f>
        <v>13031.679688</v>
      </c>
      <c r="C4522" s="9">
        <f t="shared" si="211"/>
        <v>3.1118399424637042</v>
      </c>
      <c r="D4522" s="9">
        <f>VLOOKUP(A4522,nasdaq_wtd_mc_ritter_add!$B$2:$D$3373,$D$5)</f>
        <v>4.7201156899470096</v>
      </c>
      <c r="E4522" s="9">
        <f t="shared" si="212"/>
        <v>1.6082757474833054</v>
      </c>
      <c r="F4522" s="9">
        <f t="shared" si="210"/>
        <v>1</v>
      </c>
    </row>
    <row r="4523" spans="1:6" x14ac:dyDescent="0.3">
      <c r="A4523" s="1">
        <v>44329</v>
      </c>
      <c r="B4523">
        <f>VLOOKUP(A4523,NASDAQ_Composite_IXIC_20210721[[Date]:[Close]],5)</f>
        <v>13124.990234000001</v>
      </c>
      <c r="C4523" s="9">
        <f t="shared" si="211"/>
        <v>3.1189747147499949</v>
      </c>
      <c r="D4523" s="9">
        <f>VLOOKUP(A4523,nasdaq_wtd_mc_ritter_add!$B$2:$D$3373,$D$5)</f>
        <v>4.7065300370193404</v>
      </c>
      <c r="E4523" s="9">
        <f t="shared" si="212"/>
        <v>1.5875553222693455</v>
      </c>
      <c r="F4523" s="9">
        <f t="shared" si="210"/>
        <v>1</v>
      </c>
    </row>
    <row r="4524" spans="1:6" x14ac:dyDescent="0.3">
      <c r="A4524" s="1">
        <v>44330</v>
      </c>
      <c r="B4524">
        <f>VLOOKUP(A4524,NASDAQ_Composite_IXIC_20210721[[Date]:[Close]],5)</f>
        <v>13429.980469</v>
      </c>
      <c r="C4524" s="9">
        <f t="shared" si="211"/>
        <v>3.1419462066014043</v>
      </c>
      <c r="D4524" s="9">
        <f>VLOOKUP(A4524,nasdaq_wtd_mc_ritter_add!$B$2:$D$3373,$D$5)</f>
        <v>4.7489995839741797</v>
      </c>
      <c r="E4524" s="9">
        <f t="shared" si="212"/>
        <v>1.6070533773727753</v>
      </c>
      <c r="F4524" s="9">
        <f t="shared" si="210"/>
        <v>1</v>
      </c>
    </row>
    <row r="4525" spans="1:6" x14ac:dyDescent="0.3">
      <c r="A4525" s="1">
        <v>44331</v>
      </c>
      <c r="B4525">
        <f>VLOOKUP(A4525,NASDAQ_Composite_IXIC_20210721[[Date]:[Close]],5)</f>
        <v>13429.980469</v>
      </c>
      <c r="C4525" s="9">
        <f t="shared" si="211"/>
        <v>3.1419462066014043</v>
      </c>
      <c r="D4525" s="9">
        <f>VLOOKUP(A4525,nasdaq_wtd_mc_ritter_add!$B$2:$D$3373,$D$5)</f>
        <v>4.7489995839741797</v>
      </c>
      <c r="E4525" s="9">
        <f t="shared" si="212"/>
        <v>1.6070533773727753</v>
      </c>
      <c r="F4525" s="9">
        <f t="shared" si="210"/>
        <v>0</v>
      </c>
    </row>
    <row r="4526" spans="1:6" x14ac:dyDescent="0.3">
      <c r="A4526" s="1">
        <v>44332</v>
      </c>
      <c r="B4526">
        <f>VLOOKUP(A4526,NASDAQ_Composite_IXIC_20210721[[Date]:[Close]],5)</f>
        <v>13429.980469</v>
      </c>
      <c r="C4526" s="9">
        <f t="shared" si="211"/>
        <v>3.1419462066014043</v>
      </c>
      <c r="D4526" s="9">
        <f>VLOOKUP(A4526,nasdaq_wtd_mc_ritter_add!$B$2:$D$3373,$D$5)</f>
        <v>4.7489995839741797</v>
      </c>
      <c r="E4526" s="9">
        <f t="shared" si="212"/>
        <v>1.6070533773727753</v>
      </c>
      <c r="F4526" s="9">
        <f t="shared" si="210"/>
        <v>0</v>
      </c>
    </row>
    <row r="4527" spans="1:6" x14ac:dyDescent="0.3">
      <c r="A4527" s="1">
        <v>44333</v>
      </c>
      <c r="B4527">
        <f>VLOOKUP(A4527,NASDAQ_Composite_IXIC_20210721[[Date]:[Close]],5)</f>
        <v>13379.049805000001</v>
      </c>
      <c r="C4527" s="9">
        <f t="shared" si="211"/>
        <v>3.1381466864583372</v>
      </c>
      <c r="D4527" s="9">
        <f>VLOOKUP(A4527,nasdaq_wtd_mc_ritter_add!$B$2:$D$3373,$D$5)</f>
        <v>4.7430379516713996</v>
      </c>
      <c r="E4527" s="9">
        <f t="shared" si="212"/>
        <v>1.6048912652130625</v>
      </c>
      <c r="F4527" s="9">
        <f t="shared" si="210"/>
        <v>1</v>
      </c>
    </row>
    <row r="4528" spans="1:6" x14ac:dyDescent="0.3">
      <c r="A4528" s="1">
        <v>44334</v>
      </c>
      <c r="B4528">
        <f>VLOOKUP(A4528,NASDAQ_Composite_IXIC_20210721[[Date]:[Close]],5)</f>
        <v>13303.639648</v>
      </c>
      <c r="C4528" s="9">
        <f t="shared" si="211"/>
        <v>3.1324943058833936</v>
      </c>
      <c r="D4528" s="9">
        <f>VLOOKUP(A4528,nasdaq_wtd_mc_ritter_add!$B$2:$D$3373,$D$5)</f>
        <v>4.7490021403206599</v>
      </c>
      <c r="E4528" s="9">
        <f t="shared" si="212"/>
        <v>1.6165078344372663</v>
      </c>
      <c r="F4528" s="9">
        <f t="shared" si="210"/>
        <v>1</v>
      </c>
    </row>
    <row r="4529" spans="1:6" x14ac:dyDescent="0.3">
      <c r="A4529" s="1">
        <v>44335</v>
      </c>
      <c r="B4529">
        <f>VLOOKUP(A4529,NASDAQ_Composite_IXIC_20210721[[Date]:[Close]],5)</f>
        <v>13299.740234000001</v>
      </c>
      <c r="C4529" s="9">
        <f t="shared" si="211"/>
        <v>3.132201154107551</v>
      </c>
      <c r="D4529" s="9">
        <f>VLOOKUP(A4529,nasdaq_wtd_mc_ritter_add!$B$2:$D$3373,$D$5)</f>
        <v>4.7475867490585699</v>
      </c>
      <c r="E4529" s="9">
        <f t="shared" si="212"/>
        <v>1.615385594951019</v>
      </c>
      <c r="F4529" s="9">
        <f t="shared" si="210"/>
        <v>1</v>
      </c>
    </row>
    <row r="4530" spans="1:6" x14ac:dyDescent="0.3">
      <c r="A4530" s="1">
        <v>44336</v>
      </c>
      <c r="B4530">
        <f>VLOOKUP(A4530,NASDAQ_Composite_IXIC_20210721[[Date]:[Close]],5)</f>
        <v>13535.740234000001</v>
      </c>
      <c r="C4530" s="9">
        <f t="shared" si="211"/>
        <v>3.1497902622779064</v>
      </c>
      <c r="D4530" s="9">
        <f>VLOOKUP(A4530,nasdaq_wtd_mc_ritter_add!$B$2:$D$3373,$D$5)</f>
        <v>4.7725470406838602</v>
      </c>
      <c r="E4530" s="9">
        <f t="shared" si="212"/>
        <v>1.6227567784059538</v>
      </c>
      <c r="F4530" s="9">
        <f t="shared" si="210"/>
        <v>1</v>
      </c>
    </row>
    <row r="4531" spans="1:6" x14ac:dyDescent="0.3">
      <c r="A4531" s="1">
        <v>44337</v>
      </c>
      <c r="B4531">
        <f>VLOOKUP(A4531,NASDAQ_Composite_IXIC_20210721[[Date]:[Close]],5)</f>
        <v>13470.990234000001</v>
      </c>
      <c r="C4531" s="9">
        <f t="shared" si="211"/>
        <v>3.1449951521002051</v>
      </c>
      <c r="D4531" s="9">
        <f>VLOOKUP(A4531,nasdaq_wtd_mc_ritter_add!$B$2:$D$3373,$D$5)</f>
        <v>4.7691908181978704</v>
      </c>
      <c r="E4531" s="9">
        <f t="shared" si="212"/>
        <v>1.6241956660976653</v>
      </c>
      <c r="F4531" s="9">
        <f t="shared" si="210"/>
        <v>1</v>
      </c>
    </row>
    <row r="4532" spans="1:6" x14ac:dyDescent="0.3">
      <c r="A4532" s="1">
        <v>44338</v>
      </c>
      <c r="B4532">
        <f>VLOOKUP(A4532,NASDAQ_Composite_IXIC_20210721[[Date]:[Close]],5)</f>
        <v>13470.990234000001</v>
      </c>
      <c r="C4532" s="9">
        <f t="shared" si="211"/>
        <v>3.1449951521002051</v>
      </c>
      <c r="D4532" s="9">
        <f>VLOOKUP(A4532,nasdaq_wtd_mc_ritter_add!$B$2:$D$3373,$D$5)</f>
        <v>4.7691908181978704</v>
      </c>
      <c r="E4532" s="9">
        <f t="shared" si="212"/>
        <v>1.6241956660976653</v>
      </c>
      <c r="F4532" s="9">
        <f t="shared" si="210"/>
        <v>0</v>
      </c>
    </row>
    <row r="4533" spans="1:6" x14ac:dyDescent="0.3">
      <c r="A4533" s="1">
        <v>44339</v>
      </c>
      <c r="B4533">
        <f>VLOOKUP(A4533,NASDAQ_Composite_IXIC_20210721[[Date]:[Close]],5)</f>
        <v>13470.990234000001</v>
      </c>
      <c r="C4533" s="9">
        <f t="shared" si="211"/>
        <v>3.1449951521002051</v>
      </c>
      <c r="D4533" s="9">
        <f>VLOOKUP(A4533,nasdaq_wtd_mc_ritter_add!$B$2:$D$3373,$D$5)</f>
        <v>4.7691908181978704</v>
      </c>
      <c r="E4533" s="9">
        <f t="shared" si="212"/>
        <v>1.6241956660976653</v>
      </c>
      <c r="F4533" s="9">
        <f t="shared" si="210"/>
        <v>0</v>
      </c>
    </row>
    <row r="4534" spans="1:6" x14ac:dyDescent="0.3">
      <c r="A4534" s="1">
        <v>44340</v>
      </c>
      <c r="B4534">
        <f>VLOOKUP(A4534,NASDAQ_Composite_IXIC_20210721[[Date]:[Close]],5)</f>
        <v>13661.169921999999</v>
      </c>
      <c r="C4534" s="9">
        <f t="shared" si="211"/>
        <v>3.1590141466512582</v>
      </c>
      <c r="D4534" s="9">
        <f>VLOOKUP(A4534,nasdaq_wtd_mc_ritter_add!$B$2:$D$3373,$D$5)</f>
        <v>4.79046439896136</v>
      </c>
      <c r="E4534" s="9">
        <f t="shared" si="212"/>
        <v>1.6314502523101018</v>
      </c>
      <c r="F4534" s="9">
        <f t="shared" si="210"/>
        <v>1</v>
      </c>
    </row>
    <row r="4535" spans="1:6" x14ac:dyDescent="0.3">
      <c r="A4535" s="1">
        <v>44341</v>
      </c>
      <c r="B4535">
        <f>VLOOKUP(A4535,NASDAQ_Composite_IXIC_20210721[[Date]:[Close]],5)</f>
        <v>13657.169921999999</v>
      </c>
      <c r="C4535" s="9">
        <f t="shared" si="211"/>
        <v>3.1587213030852554</v>
      </c>
      <c r="D4535" s="9">
        <f>VLOOKUP(A4535,nasdaq_wtd_mc_ritter_add!$B$2:$D$3373,$D$5)</f>
        <v>4.7916928370983296</v>
      </c>
      <c r="E4535" s="9">
        <f t="shared" si="212"/>
        <v>1.6329715340130742</v>
      </c>
      <c r="F4535" s="9">
        <f t="shared" si="210"/>
        <v>1</v>
      </c>
    </row>
    <row r="4536" spans="1:6" x14ac:dyDescent="0.3">
      <c r="A4536" s="1">
        <v>44342</v>
      </c>
      <c r="B4536">
        <f>VLOOKUP(A4536,NASDAQ_Composite_IXIC_20210721[[Date]:[Close]],5)</f>
        <v>13738</v>
      </c>
      <c r="C4536" s="9">
        <f t="shared" si="211"/>
        <v>3.164622366140466</v>
      </c>
      <c r="D4536" s="9">
        <f>VLOOKUP(A4536,nasdaq_wtd_mc_ritter_add!$B$2:$D$3373,$D$5)</f>
        <v>4.8078412279708997</v>
      </c>
      <c r="E4536" s="9">
        <f t="shared" si="212"/>
        <v>1.6432188618304338</v>
      </c>
      <c r="F4536" s="9">
        <f t="shared" si="210"/>
        <v>1</v>
      </c>
    </row>
    <row r="4537" spans="1:6" x14ac:dyDescent="0.3">
      <c r="A4537" s="1">
        <v>44343</v>
      </c>
      <c r="B4537">
        <f>VLOOKUP(A4537,NASDAQ_Composite_IXIC_20210721[[Date]:[Close]],5)</f>
        <v>13736.280273</v>
      </c>
      <c r="C4537" s="9">
        <f t="shared" si="211"/>
        <v>3.1644971780019473</v>
      </c>
      <c r="D4537" s="9">
        <f>VLOOKUP(A4537,nasdaq_wtd_mc_ritter_add!$B$2:$D$3373,$D$5)</f>
        <v>4.8200872322008497</v>
      </c>
      <c r="E4537" s="9">
        <f t="shared" si="212"/>
        <v>1.6555900541989024</v>
      </c>
      <c r="F4537" s="9">
        <f t="shared" si="210"/>
        <v>1</v>
      </c>
    </row>
    <row r="4538" spans="1:6" x14ac:dyDescent="0.3">
      <c r="A4538" s="1">
        <v>44344</v>
      </c>
      <c r="B4538">
        <f>VLOOKUP(A4538,NASDAQ_Composite_IXIC_20210721[[Date]:[Close]],5)</f>
        <v>13748.740234000001</v>
      </c>
      <c r="C4538" s="9">
        <f t="shared" si="211"/>
        <v>3.1654038509185929</v>
      </c>
      <c r="D4538" s="9">
        <f>VLOOKUP(A4538,nasdaq_wtd_mc_ritter_add!$B$2:$D$3373,$D$5)</f>
        <v>4.8161954501517297</v>
      </c>
      <c r="E4538" s="9">
        <f t="shared" si="212"/>
        <v>1.6507915992331368</v>
      </c>
      <c r="F4538" s="9">
        <f t="shared" si="210"/>
        <v>1</v>
      </c>
    </row>
    <row r="4539" spans="1:6" x14ac:dyDescent="0.3">
      <c r="A4539" s="1">
        <v>44345</v>
      </c>
      <c r="B4539">
        <f>VLOOKUP(A4539,NASDAQ_Composite_IXIC_20210721[[Date]:[Close]],5)</f>
        <v>13748.740234000001</v>
      </c>
      <c r="C4539" s="9">
        <f t="shared" si="211"/>
        <v>3.1654038509185929</v>
      </c>
      <c r="D4539" s="9">
        <f>VLOOKUP(A4539,nasdaq_wtd_mc_ritter_add!$B$2:$D$3373,$D$5)</f>
        <v>4.8161954501517297</v>
      </c>
      <c r="E4539" s="9">
        <f t="shared" si="212"/>
        <v>1.6507915992331368</v>
      </c>
      <c r="F4539" s="9">
        <f t="shared" si="210"/>
        <v>0</v>
      </c>
    </row>
    <row r="4540" spans="1:6" x14ac:dyDescent="0.3">
      <c r="A4540" s="1">
        <v>44346</v>
      </c>
      <c r="B4540">
        <f>VLOOKUP(A4540,NASDAQ_Composite_IXIC_20210721[[Date]:[Close]],5)</f>
        <v>13748.740234000001</v>
      </c>
      <c r="C4540" s="9">
        <f t="shared" si="211"/>
        <v>3.1654038509185929</v>
      </c>
      <c r="D4540" s="9">
        <f>VLOOKUP(A4540,nasdaq_wtd_mc_ritter_add!$B$2:$D$3373,$D$5)</f>
        <v>4.8161954501517297</v>
      </c>
      <c r="E4540" s="9">
        <f t="shared" si="212"/>
        <v>1.6507915992331368</v>
      </c>
      <c r="F4540" s="9">
        <f t="shared" si="210"/>
        <v>0</v>
      </c>
    </row>
    <row r="4541" spans="1:6" x14ac:dyDescent="0.3">
      <c r="A4541" s="1">
        <v>44347</v>
      </c>
      <c r="B4541">
        <f>VLOOKUP(A4541,NASDAQ_Composite_IXIC_20210721[[Date]:[Close]],5)</f>
        <v>13748.740234000001</v>
      </c>
      <c r="C4541" s="9">
        <f t="shared" si="211"/>
        <v>3.1654038509185929</v>
      </c>
      <c r="D4541" s="9">
        <f>VLOOKUP(A4541,nasdaq_wtd_mc_ritter_add!$B$2:$D$3373,$D$5)</f>
        <v>4.8161954501517297</v>
      </c>
      <c r="E4541" s="9">
        <f t="shared" si="212"/>
        <v>1.6507915992331368</v>
      </c>
      <c r="F4541" s="9">
        <f t="shared" si="210"/>
        <v>0</v>
      </c>
    </row>
    <row r="4542" spans="1:6" x14ac:dyDescent="0.3">
      <c r="A4542" s="1">
        <v>44348</v>
      </c>
      <c r="B4542">
        <f>VLOOKUP(A4542,NASDAQ_Composite_IXIC_20210721[[Date]:[Close]],5)</f>
        <v>13736.480469</v>
      </c>
      <c r="C4542" s="9">
        <f t="shared" si="211"/>
        <v>3.164511752146999</v>
      </c>
      <c r="D4542" s="9">
        <f>VLOOKUP(A4542,nasdaq_wtd_mc_ritter_add!$B$2:$D$3373,$D$5)</f>
        <v>4.8164349533948796</v>
      </c>
      <c r="E4542" s="9">
        <f t="shared" si="212"/>
        <v>1.6519232012478806</v>
      </c>
      <c r="F4542" s="9">
        <f t="shared" si="210"/>
        <v>1</v>
      </c>
    </row>
    <row r="4543" spans="1:6" x14ac:dyDescent="0.3">
      <c r="A4543" s="1">
        <v>44349</v>
      </c>
      <c r="B4543">
        <f>VLOOKUP(A4543,NASDAQ_Composite_IXIC_20210721[[Date]:[Close]],5)</f>
        <v>13756.330078000001</v>
      </c>
      <c r="C4543" s="9">
        <f t="shared" si="211"/>
        <v>3.1659557378330083</v>
      </c>
      <c r="D4543" s="9">
        <f>VLOOKUP(A4543,nasdaq_wtd_mc_ritter_add!$B$2:$D$3373,$D$5)</f>
        <v>4.8160888689458901</v>
      </c>
      <c r="E4543" s="9">
        <f t="shared" si="212"/>
        <v>1.6501331311128817</v>
      </c>
      <c r="F4543" s="9">
        <f t="shared" si="210"/>
        <v>1</v>
      </c>
    </row>
    <row r="4544" spans="1:6" x14ac:dyDescent="0.3">
      <c r="A4544" s="1">
        <v>44350</v>
      </c>
      <c r="B4544">
        <f>VLOOKUP(A4544,NASDAQ_Composite_IXIC_20210721[[Date]:[Close]],5)</f>
        <v>13614.509765999999</v>
      </c>
      <c r="C4544" s="9">
        <f t="shared" si="211"/>
        <v>3.1555927689220846</v>
      </c>
      <c r="D4544" s="9">
        <f>VLOOKUP(A4544,nasdaq_wtd_mc_ritter_add!$B$2:$D$3373,$D$5)</f>
        <v>4.7921339901152997</v>
      </c>
      <c r="E4544" s="9">
        <f t="shared" si="212"/>
        <v>1.6365412211932151</v>
      </c>
      <c r="F4544" s="9">
        <f t="shared" si="210"/>
        <v>1</v>
      </c>
    </row>
    <row r="4545" spans="1:6" x14ac:dyDescent="0.3">
      <c r="A4545" s="1">
        <v>44351</v>
      </c>
      <c r="B4545">
        <f>VLOOKUP(A4545,NASDAQ_Composite_IXIC_20210721[[Date]:[Close]],5)</f>
        <v>13814.490234000001</v>
      </c>
      <c r="C4545" s="9">
        <f t="shared" si="211"/>
        <v>3.1701747085862424</v>
      </c>
      <c r="D4545" s="9">
        <f>VLOOKUP(A4545,nasdaq_wtd_mc_ritter_add!$B$2:$D$3373,$D$5)</f>
        <v>4.8107083639342898</v>
      </c>
      <c r="E4545" s="9">
        <f t="shared" si="212"/>
        <v>1.6405336553480474</v>
      </c>
      <c r="F4545" s="9">
        <f t="shared" si="210"/>
        <v>1</v>
      </c>
    </row>
    <row r="4546" spans="1:6" x14ac:dyDescent="0.3">
      <c r="A4546" s="1">
        <v>44352</v>
      </c>
      <c r="B4546">
        <f>VLOOKUP(A4546,NASDAQ_Composite_IXIC_20210721[[Date]:[Close]],5)</f>
        <v>13814.490234000001</v>
      </c>
      <c r="C4546" s="9">
        <f t="shared" si="211"/>
        <v>3.1701747085862424</v>
      </c>
      <c r="D4546" s="9">
        <f>VLOOKUP(A4546,nasdaq_wtd_mc_ritter_add!$B$2:$D$3373,$D$5)</f>
        <v>4.8107083639342898</v>
      </c>
      <c r="E4546" s="9">
        <f t="shared" si="212"/>
        <v>1.6405336553480474</v>
      </c>
      <c r="F4546" s="9">
        <f t="shared" si="210"/>
        <v>0</v>
      </c>
    </row>
    <row r="4547" spans="1:6" x14ac:dyDescent="0.3">
      <c r="A4547" s="1">
        <v>44353</v>
      </c>
      <c r="B4547">
        <f>VLOOKUP(A4547,NASDAQ_Composite_IXIC_20210721[[Date]:[Close]],5)</f>
        <v>13814.490234000001</v>
      </c>
      <c r="C4547" s="9">
        <f t="shared" si="211"/>
        <v>3.1701747085862424</v>
      </c>
      <c r="D4547" s="9">
        <f>VLOOKUP(A4547,nasdaq_wtd_mc_ritter_add!$B$2:$D$3373,$D$5)</f>
        <v>4.8107083639342898</v>
      </c>
      <c r="E4547" s="9">
        <f t="shared" si="212"/>
        <v>1.6405336553480474</v>
      </c>
      <c r="F4547" s="9">
        <f t="shared" si="210"/>
        <v>0</v>
      </c>
    </row>
    <row r="4548" spans="1:6" x14ac:dyDescent="0.3">
      <c r="A4548" s="1">
        <v>44354</v>
      </c>
      <c r="B4548">
        <f>VLOOKUP(A4548,NASDAQ_Composite_IXIC_20210721[[Date]:[Close]],5)</f>
        <v>13881.719727</v>
      </c>
      <c r="C4548" s="9">
        <f t="shared" si="211"/>
        <v>3.1750294973922761</v>
      </c>
      <c r="D4548" s="9">
        <f>VLOOKUP(A4548,nasdaq_wtd_mc_ritter_add!$B$2:$D$3373,$D$5)</f>
        <v>4.8291761407020202</v>
      </c>
      <c r="E4548" s="9">
        <f t="shared" si="212"/>
        <v>1.654146643309744</v>
      </c>
      <c r="F4548" s="9">
        <f t="shared" si="210"/>
        <v>1</v>
      </c>
    </row>
    <row r="4549" spans="1:6" x14ac:dyDescent="0.3">
      <c r="A4549" s="1">
        <v>44355</v>
      </c>
      <c r="B4549">
        <f>VLOOKUP(A4549,NASDAQ_Composite_IXIC_20210721[[Date]:[Close]],5)</f>
        <v>13924.910156</v>
      </c>
      <c r="C4549" s="9">
        <f t="shared" si="211"/>
        <v>3.1781359841484909</v>
      </c>
      <c r="D4549" s="9">
        <f>VLOOKUP(A4549,nasdaq_wtd_mc_ritter_add!$B$2:$D$3373,$D$5)</f>
        <v>4.8314094466570197</v>
      </c>
      <c r="E4549" s="9">
        <f t="shared" si="212"/>
        <v>1.6532734625085288</v>
      </c>
      <c r="F4549" s="9">
        <f t="shared" si="210"/>
        <v>1</v>
      </c>
    </row>
    <row r="4550" spans="1:6" x14ac:dyDescent="0.3">
      <c r="A4550" s="1">
        <v>44356</v>
      </c>
      <c r="B4550">
        <f>VLOOKUP(A4550,NASDAQ_Composite_IXIC_20210721[[Date]:[Close]],5)</f>
        <v>13911.75</v>
      </c>
      <c r="C4550" s="9">
        <f t="shared" si="211"/>
        <v>3.1771904571415357</v>
      </c>
      <c r="D4550" s="9">
        <f>VLOOKUP(A4550,nasdaq_wtd_mc_ritter_add!$B$2:$D$3373,$D$5)</f>
        <v>4.8244530068972402</v>
      </c>
      <c r="E4550" s="9">
        <f t="shared" si="212"/>
        <v>1.6472625497557045</v>
      </c>
      <c r="F4550" s="9">
        <f t="shared" si="210"/>
        <v>1</v>
      </c>
    </row>
    <row r="4551" spans="1:6" x14ac:dyDescent="0.3">
      <c r="A4551" s="1">
        <v>44357</v>
      </c>
      <c r="B4551">
        <f>VLOOKUP(A4551,NASDAQ_Composite_IXIC_20210721[[Date]:[Close]],5)</f>
        <v>14020.330078000001</v>
      </c>
      <c r="C4551" s="9">
        <f t="shared" si="211"/>
        <v>3.1849650750446985</v>
      </c>
      <c r="D4551" s="9">
        <f>VLOOKUP(A4551,nasdaq_wtd_mc_ritter_add!$B$2:$D$3373,$D$5)</f>
        <v>4.8388564883042697</v>
      </c>
      <c r="E4551" s="9">
        <f t="shared" si="212"/>
        <v>1.6538914132595712</v>
      </c>
      <c r="F4551" s="9">
        <f t="shared" si="210"/>
        <v>1</v>
      </c>
    </row>
    <row r="4552" spans="1:6" x14ac:dyDescent="0.3">
      <c r="A4552" s="1">
        <v>44358</v>
      </c>
      <c r="B4552">
        <f>VLOOKUP(A4552,NASDAQ_Composite_IXIC_20210721[[Date]:[Close]],5)</f>
        <v>14069.419921999999</v>
      </c>
      <c r="C4552" s="9">
        <f t="shared" si="211"/>
        <v>3.1884602926223318</v>
      </c>
      <c r="D4552" s="9">
        <f>VLOOKUP(A4552,nasdaq_wtd_mc_ritter_add!$B$2:$D$3373,$D$5)</f>
        <v>4.8453106541841802</v>
      </c>
      <c r="E4552" s="9">
        <f t="shared" si="212"/>
        <v>1.6568503615618484</v>
      </c>
      <c r="F4552" s="9">
        <f t="shared" ref="F4552:F4615" si="213">IF(OR(C4552=C4551,D4552=D4551),0,1)</f>
        <v>1</v>
      </c>
    </row>
    <row r="4553" spans="1:6" x14ac:dyDescent="0.3">
      <c r="A4553" s="1">
        <v>44359</v>
      </c>
      <c r="B4553">
        <f>VLOOKUP(A4553,NASDAQ_Composite_IXIC_20210721[[Date]:[Close]],5)</f>
        <v>14069.419921999999</v>
      </c>
      <c r="C4553" s="9">
        <f t="shared" ref="C4553:C4616" si="214">$C$5+LN(B4553)-$A$6</f>
        <v>3.1884602926223318</v>
      </c>
      <c r="D4553" s="9">
        <f>VLOOKUP(A4553,nasdaq_wtd_mc_ritter_add!$B$2:$D$3373,$D$5)</f>
        <v>4.8453106541841802</v>
      </c>
      <c r="E4553" s="9">
        <f t="shared" ref="E4553:E4616" si="215">IF($E$5&lt;=$A4553,D4553-VLOOKUP(A4553,$A$7:$C$4936,3),0)</f>
        <v>1.6568503615618484</v>
      </c>
      <c r="F4553" s="9">
        <f t="shared" si="213"/>
        <v>0</v>
      </c>
    </row>
    <row r="4554" spans="1:6" x14ac:dyDescent="0.3">
      <c r="A4554" s="1">
        <v>44360</v>
      </c>
      <c r="B4554">
        <f>VLOOKUP(A4554,NASDAQ_Composite_IXIC_20210721[[Date]:[Close]],5)</f>
        <v>14069.419921999999</v>
      </c>
      <c r="C4554" s="9">
        <f t="shared" si="214"/>
        <v>3.1884602926223318</v>
      </c>
      <c r="D4554" s="9">
        <f>VLOOKUP(A4554,nasdaq_wtd_mc_ritter_add!$B$2:$D$3373,$D$5)</f>
        <v>4.8453106541841802</v>
      </c>
      <c r="E4554" s="9">
        <f t="shared" si="215"/>
        <v>1.6568503615618484</v>
      </c>
      <c r="F4554" s="9">
        <f t="shared" si="213"/>
        <v>0</v>
      </c>
    </row>
    <row r="4555" spans="1:6" x14ac:dyDescent="0.3">
      <c r="A4555" s="1">
        <v>44361</v>
      </c>
      <c r="B4555">
        <f>VLOOKUP(A4555,NASDAQ_Composite_IXIC_20210721[[Date]:[Close]],5)</f>
        <v>14174.139648</v>
      </c>
      <c r="C4555" s="9">
        <f t="shared" si="214"/>
        <v>3.1958758030941192</v>
      </c>
      <c r="D4555" s="9">
        <f>VLOOKUP(A4555,nasdaq_wtd_mc_ritter_add!$B$2:$D$3373,$D$5)</f>
        <v>4.8574062605152397</v>
      </c>
      <c r="E4555" s="9">
        <f t="shared" si="215"/>
        <v>1.6615304574211205</v>
      </c>
      <c r="F4555" s="9">
        <f t="shared" si="213"/>
        <v>1</v>
      </c>
    </row>
    <row r="4556" spans="1:6" x14ac:dyDescent="0.3">
      <c r="A4556" s="1">
        <v>44362</v>
      </c>
      <c r="B4556">
        <f>VLOOKUP(A4556,NASDAQ_Composite_IXIC_20210721[[Date]:[Close]],5)</f>
        <v>14072.860352</v>
      </c>
      <c r="C4556" s="9">
        <f t="shared" si="214"/>
        <v>3.1887047951987872</v>
      </c>
      <c r="D4556" s="9">
        <f>VLOOKUP(A4556,nasdaq_wtd_mc_ritter_add!$B$2:$D$3373,$D$5)</f>
        <v>4.8425902219770203</v>
      </c>
      <c r="E4556" s="9">
        <f t="shared" si="215"/>
        <v>1.653885426778233</v>
      </c>
      <c r="F4556" s="9">
        <f t="shared" si="213"/>
        <v>1</v>
      </c>
    </row>
    <row r="4557" spans="1:6" x14ac:dyDescent="0.3">
      <c r="A4557" s="1">
        <v>44363</v>
      </c>
      <c r="B4557">
        <f>VLOOKUP(A4557,NASDAQ_Composite_IXIC_20210721[[Date]:[Close]],5)</f>
        <v>14039.679688</v>
      </c>
      <c r="C4557" s="9">
        <f t="shared" si="214"/>
        <v>3.1863442344411768</v>
      </c>
      <c r="D4557" s="9">
        <f>VLOOKUP(A4557,nasdaq_wtd_mc_ritter_add!$B$2:$D$3373,$D$5)</f>
        <v>4.8417203185445796</v>
      </c>
      <c r="E4557" s="9">
        <f t="shared" si="215"/>
        <v>1.6553760841034029</v>
      </c>
      <c r="F4557" s="9">
        <f t="shared" si="213"/>
        <v>1</v>
      </c>
    </row>
    <row r="4558" spans="1:6" x14ac:dyDescent="0.3">
      <c r="A4558" s="1">
        <v>44364</v>
      </c>
      <c r="B4558">
        <f>VLOOKUP(A4558,NASDAQ_Composite_IXIC_20210721[[Date]:[Close]],5)</f>
        <v>14161.349609000001</v>
      </c>
      <c r="C4558" s="9">
        <f t="shared" si="214"/>
        <v>3.1949730454425653</v>
      </c>
      <c r="D4558" s="9">
        <f>VLOOKUP(A4558,nasdaq_wtd_mc_ritter_add!$B$2:$D$3373,$D$5)</f>
        <v>4.8618664743501201</v>
      </c>
      <c r="E4558" s="9">
        <f t="shared" si="215"/>
        <v>1.6668934289075548</v>
      </c>
      <c r="F4558" s="9">
        <f t="shared" si="213"/>
        <v>1</v>
      </c>
    </row>
    <row r="4559" spans="1:6" x14ac:dyDescent="0.3">
      <c r="A4559" s="1">
        <v>44365</v>
      </c>
      <c r="B4559">
        <f>VLOOKUP(A4559,NASDAQ_Composite_IXIC_20210721[[Date]:[Close]],5)</f>
        <v>14030.379883</v>
      </c>
      <c r="C4559" s="9">
        <f t="shared" si="214"/>
        <v>3.1856816205755569</v>
      </c>
      <c r="D4559" s="9">
        <f>VLOOKUP(A4559,nasdaq_wtd_mc_ritter_add!$B$2:$D$3373,$D$5)</f>
        <v>4.86132997401252</v>
      </c>
      <c r="E4559" s="9">
        <f t="shared" si="215"/>
        <v>1.6756483534369631</v>
      </c>
      <c r="F4559" s="9">
        <f t="shared" si="213"/>
        <v>1</v>
      </c>
    </row>
    <row r="4560" spans="1:6" x14ac:dyDescent="0.3">
      <c r="A4560" s="1">
        <v>44366</v>
      </c>
      <c r="B4560">
        <f>VLOOKUP(A4560,NASDAQ_Composite_IXIC_20210721[[Date]:[Close]],5)</f>
        <v>14030.379883</v>
      </c>
      <c r="C4560" s="9">
        <f t="shared" si="214"/>
        <v>3.1856816205755569</v>
      </c>
      <c r="D4560" s="9">
        <f>VLOOKUP(A4560,nasdaq_wtd_mc_ritter_add!$B$2:$D$3373,$D$5)</f>
        <v>4.86132997401252</v>
      </c>
      <c r="E4560" s="9">
        <f t="shared" si="215"/>
        <v>1.6756483534369631</v>
      </c>
      <c r="F4560" s="9">
        <f t="shared" si="213"/>
        <v>0</v>
      </c>
    </row>
    <row r="4561" spans="1:6" x14ac:dyDescent="0.3">
      <c r="A4561" s="1">
        <v>44367</v>
      </c>
      <c r="B4561">
        <f>VLOOKUP(A4561,NASDAQ_Composite_IXIC_20210721[[Date]:[Close]],5)</f>
        <v>14030.379883</v>
      </c>
      <c r="C4561" s="9">
        <f t="shared" si="214"/>
        <v>3.1856816205755569</v>
      </c>
      <c r="D4561" s="9">
        <f>VLOOKUP(A4561,nasdaq_wtd_mc_ritter_add!$B$2:$D$3373,$D$5)</f>
        <v>4.86132997401252</v>
      </c>
      <c r="E4561" s="9">
        <f t="shared" si="215"/>
        <v>1.6756483534369631</v>
      </c>
      <c r="F4561" s="9">
        <f t="shared" si="213"/>
        <v>0</v>
      </c>
    </row>
    <row r="4562" spans="1:6" x14ac:dyDescent="0.3">
      <c r="A4562" s="1">
        <v>44368</v>
      </c>
      <c r="B4562">
        <f>VLOOKUP(A4562,NASDAQ_Composite_IXIC_20210721[[Date]:[Close]],5)</f>
        <v>14141.480469</v>
      </c>
      <c r="C4562" s="9">
        <f t="shared" si="214"/>
        <v>3.1935690061143935</v>
      </c>
      <c r="D4562" s="9">
        <f>VLOOKUP(A4562,nasdaq_wtd_mc_ritter_add!$B$2:$D$3373,$D$5)</f>
        <v>4.8637683205168303</v>
      </c>
      <c r="E4562" s="9">
        <f t="shared" si="215"/>
        <v>1.6701993144024367</v>
      </c>
      <c r="F4562" s="9">
        <f t="shared" si="213"/>
        <v>1</v>
      </c>
    </row>
    <row r="4563" spans="1:6" x14ac:dyDescent="0.3">
      <c r="A4563" s="1">
        <v>44369</v>
      </c>
      <c r="B4563">
        <f>VLOOKUP(A4563,NASDAQ_Composite_IXIC_20210721[[Date]:[Close]],5)</f>
        <v>14253.269531</v>
      </c>
      <c r="C4563" s="9">
        <f t="shared" si="214"/>
        <v>3.2014429715178556</v>
      </c>
      <c r="D4563" s="9">
        <f>VLOOKUP(A4563,nasdaq_wtd_mc_ritter_add!$B$2:$D$3373,$D$5)</f>
        <v>4.8783998532146802</v>
      </c>
      <c r="E4563" s="9">
        <f t="shared" si="215"/>
        <v>1.6769568816968246</v>
      </c>
      <c r="F4563" s="9">
        <f t="shared" si="213"/>
        <v>1</v>
      </c>
    </row>
    <row r="4564" spans="1:6" x14ac:dyDescent="0.3">
      <c r="A4564" s="1">
        <v>44370</v>
      </c>
      <c r="B4564">
        <f>VLOOKUP(A4564,NASDAQ_Composite_IXIC_20210721[[Date]:[Close]],5)</f>
        <v>14271.730469</v>
      </c>
      <c r="C4564" s="9">
        <f t="shared" si="214"/>
        <v>3.2027373407082118</v>
      </c>
      <c r="D4564" s="9">
        <f>VLOOKUP(A4564,nasdaq_wtd_mc_ritter_add!$B$2:$D$3373,$D$5)</f>
        <v>4.8918396778872797</v>
      </c>
      <c r="E4564" s="9">
        <f t="shared" si="215"/>
        <v>1.6891023371790679</v>
      </c>
      <c r="F4564" s="9">
        <f t="shared" si="213"/>
        <v>1</v>
      </c>
    </row>
    <row r="4565" spans="1:6" x14ac:dyDescent="0.3">
      <c r="A4565" s="1">
        <v>44371</v>
      </c>
      <c r="B4565">
        <f>VLOOKUP(A4565,NASDAQ_Composite_IXIC_20210721[[Date]:[Close]],5)</f>
        <v>14369.709961</v>
      </c>
      <c r="C4565" s="9">
        <f t="shared" si="214"/>
        <v>3.2095791665895304</v>
      </c>
      <c r="D4565" s="9">
        <f>VLOOKUP(A4565,nasdaq_wtd_mc_ritter_add!$B$2:$D$3373,$D$5)</f>
        <v>4.9044212488849803</v>
      </c>
      <c r="E4565" s="9">
        <f t="shared" si="215"/>
        <v>1.69484208229545</v>
      </c>
      <c r="F4565" s="9">
        <f t="shared" si="213"/>
        <v>1</v>
      </c>
    </row>
    <row r="4566" spans="1:6" x14ac:dyDescent="0.3">
      <c r="A4566" s="1">
        <v>44372</v>
      </c>
      <c r="B4566">
        <f>VLOOKUP(A4566,NASDAQ_Composite_IXIC_20210721[[Date]:[Close]],5)</f>
        <v>14360.389648</v>
      </c>
      <c r="C4566" s="9">
        <f t="shared" si="214"/>
        <v>3.208930347862565</v>
      </c>
      <c r="D4566" s="9">
        <f>VLOOKUP(A4566,nasdaq_wtd_mc_ritter_add!$B$2:$D$3373,$D$5)</f>
        <v>4.9027717578675398</v>
      </c>
      <c r="E4566" s="9">
        <f t="shared" si="215"/>
        <v>1.6938414100049748</v>
      </c>
      <c r="F4566" s="9">
        <f t="shared" si="213"/>
        <v>1</v>
      </c>
    </row>
    <row r="4567" spans="1:6" x14ac:dyDescent="0.3">
      <c r="A4567" s="1">
        <v>44373</v>
      </c>
      <c r="B4567">
        <f>VLOOKUP(A4567,NASDAQ_Composite_IXIC_20210721[[Date]:[Close]],5)</f>
        <v>14360.389648</v>
      </c>
      <c r="C4567" s="9">
        <f t="shared" si="214"/>
        <v>3.208930347862565</v>
      </c>
      <c r="D4567" s="9">
        <f>VLOOKUP(A4567,nasdaq_wtd_mc_ritter_add!$B$2:$D$3373,$D$5)</f>
        <v>4.9027717578675398</v>
      </c>
      <c r="E4567" s="9">
        <f t="shared" si="215"/>
        <v>1.6938414100049748</v>
      </c>
      <c r="F4567" s="9">
        <f t="shared" si="213"/>
        <v>0</v>
      </c>
    </row>
    <row r="4568" spans="1:6" x14ac:dyDescent="0.3">
      <c r="A4568" s="1">
        <v>44374</v>
      </c>
      <c r="B4568">
        <f>VLOOKUP(A4568,NASDAQ_Composite_IXIC_20210721[[Date]:[Close]],5)</f>
        <v>14360.389648</v>
      </c>
      <c r="C4568" s="9">
        <f t="shared" si="214"/>
        <v>3.208930347862565</v>
      </c>
      <c r="D4568" s="9">
        <f>VLOOKUP(A4568,nasdaq_wtd_mc_ritter_add!$B$2:$D$3373,$D$5)</f>
        <v>4.9027717578675398</v>
      </c>
      <c r="E4568" s="9">
        <f t="shared" si="215"/>
        <v>1.6938414100049748</v>
      </c>
      <c r="F4568" s="9">
        <f t="shared" si="213"/>
        <v>0</v>
      </c>
    </row>
    <row r="4569" spans="1:6" x14ac:dyDescent="0.3">
      <c r="A4569" s="1">
        <v>44375</v>
      </c>
      <c r="B4569">
        <f>VLOOKUP(A4569,NASDAQ_Composite_IXIC_20210721[[Date]:[Close]],5)</f>
        <v>14500.509765999999</v>
      </c>
      <c r="C4569" s="9">
        <f t="shared" si="214"/>
        <v>3.2186404554331984</v>
      </c>
      <c r="D4569" s="9">
        <f>VLOOKUP(A4569,nasdaq_wtd_mc_ritter_add!$B$2:$D$3373,$D$5)</f>
        <v>4.9220114498844998</v>
      </c>
      <c r="E4569" s="9">
        <f t="shared" si="215"/>
        <v>1.7033709944513014</v>
      </c>
      <c r="F4569" s="9">
        <f t="shared" si="213"/>
        <v>1</v>
      </c>
    </row>
    <row r="4570" spans="1:6" x14ac:dyDescent="0.3">
      <c r="A4570" s="1">
        <v>44376</v>
      </c>
      <c r="B4570">
        <f>VLOOKUP(A4570,NASDAQ_Composite_IXIC_20210721[[Date]:[Close]],5)</f>
        <v>14528.330078000001</v>
      </c>
      <c r="C4570" s="9">
        <f t="shared" si="214"/>
        <v>3.2205571920762663</v>
      </c>
      <c r="D4570" s="9">
        <f>VLOOKUP(A4570,nasdaq_wtd_mc_ritter_add!$B$2:$D$3373,$D$5)</f>
        <v>4.9193622543541098</v>
      </c>
      <c r="E4570" s="9">
        <f t="shared" si="215"/>
        <v>1.6988050622778434</v>
      </c>
      <c r="F4570" s="9">
        <f t="shared" si="213"/>
        <v>1</v>
      </c>
    </row>
    <row r="4571" spans="1:6" x14ac:dyDescent="0.3">
      <c r="A4571" s="1">
        <v>44377</v>
      </c>
      <c r="B4571">
        <f>VLOOKUP(A4571,NASDAQ_Composite_IXIC_20210721[[Date]:[Close]],5)</f>
        <v>14503.950194999999</v>
      </c>
      <c r="C4571" s="9">
        <f t="shared" si="214"/>
        <v>3.2188776899151206</v>
      </c>
      <c r="D4571" s="9">
        <f>VLOOKUP(A4571,nasdaq_wtd_mc_ritter_add!$B$2:$D$3373,$D$5)</f>
        <v>4.9125185750950999</v>
      </c>
      <c r="E4571" s="9">
        <f t="shared" si="215"/>
        <v>1.6936408851799793</v>
      </c>
      <c r="F4571" s="9">
        <f t="shared" si="213"/>
        <v>1</v>
      </c>
    </row>
    <row r="4572" spans="1:6" x14ac:dyDescent="0.3">
      <c r="A4572" s="1">
        <v>44378</v>
      </c>
      <c r="B4572">
        <f>VLOOKUP(A4572,NASDAQ_Composite_IXIC_20210721[[Date]:[Close]],5)</f>
        <v>14522.379883</v>
      </c>
      <c r="C4572" s="9">
        <f t="shared" si="214"/>
        <v>3.2201475501025465</v>
      </c>
      <c r="D4572" s="9">
        <f>VLOOKUP(A4572,nasdaq_wtd_mc_ritter_add!$B$2:$D$3373,$D$5)</f>
        <v>4.9127918454843904</v>
      </c>
      <c r="E4572" s="9">
        <f t="shared" si="215"/>
        <v>1.6926442953818439</v>
      </c>
      <c r="F4572" s="9">
        <f t="shared" si="213"/>
        <v>1</v>
      </c>
    </row>
    <row r="4573" spans="1:6" x14ac:dyDescent="0.3">
      <c r="A4573" s="1">
        <v>44379</v>
      </c>
      <c r="B4573">
        <f>VLOOKUP(A4573,NASDAQ_Composite_IXIC_20210721[[Date]:[Close]],5)</f>
        <v>14639.330078000001</v>
      </c>
      <c r="C4573" s="9">
        <f t="shared" si="214"/>
        <v>3.2281683981354812</v>
      </c>
      <c r="D4573" s="9">
        <f>VLOOKUP(A4573,nasdaq_wtd_mc_ritter_add!$B$2:$D$3373,$D$5)</f>
        <v>4.9132007624504901</v>
      </c>
      <c r="E4573" s="9">
        <f t="shared" si="215"/>
        <v>1.6850323643150089</v>
      </c>
      <c r="F4573" s="9">
        <f t="shared" si="213"/>
        <v>1</v>
      </c>
    </row>
    <row r="4574" spans="1:6" x14ac:dyDescent="0.3">
      <c r="A4574" s="1">
        <v>44380</v>
      </c>
      <c r="B4574">
        <f>VLOOKUP(A4574,NASDAQ_Composite_IXIC_20210721[[Date]:[Close]],5)</f>
        <v>14639.330078000001</v>
      </c>
      <c r="C4574" s="9">
        <f t="shared" si="214"/>
        <v>3.2281683981354812</v>
      </c>
      <c r="D4574" s="9">
        <f>VLOOKUP(A4574,nasdaq_wtd_mc_ritter_add!$B$2:$D$3373,$D$5)</f>
        <v>4.9132007624504901</v>
      </c>
      <c r="E4574" s="9">
        <f t="shared" si="215"/>
        <v>1.6850323643150089</v>
      </c>
      <c r="F4574" s="9">
        <f t="shared" si="213"/>
        <v>0</v>
      </c>
    </row>
    <row r="4575" spans="1:6" x14ac:dyDescent="0.3">
      <c r="A4575" s="1">
        <v>44381</v>
      </c>
      <c r="B4575">
        <f>VLOOKUP(A4575,NASDAQ_Composite_IXIC_20210721[[Date]:[Close]],5)</f>
        <v>14639.330078000001</v>
      </c>
      <c r="C4575" s="9">
        <f t="shared" si="214"/>
        <v>3.2281683981354812</v>
      </c>
      <c r="D4575" s="9">
        <f>VLOOKUP(A4575,nasdaq_wtd_mc_ritter_add!$B$2:$D$3373,$D$5)</f>
        <v>4.9132007624504901</v>
      </c>
      <c r="E4575" s="9">
        <f t="shared" si="215"/>
        <v>1.6850323643150089</v>
      </c>
      <c r="F4575" s="9">
        <f t="shared" si="213"/>
        <v>0</v>
      </c>
    </row>
    <row r="4576" spans="1:6" x14ac:dyDescent="0.3">
      <c r="A4576" s="1">
        <v>44382</v>
      </c>
      <c r="B4576">
        <f>VLOOKUP(A4576,NASDAQ_Composite_IXIC_20210721[[Date]:[Close]],5)</f>
        <v>14639.330078000001</v>
      </c>
      <c r="C4576" s="9">
        <f t="shared" si="214"/>
        <v>3.2281683981354812</v>
      </c>
      <c r="D4576" s="9">
        <f>VLOOKUP(A4576,nasdaq_wtd_mc_ritter_add!$B$2:$D$3373,$D$5)</f>
        <v>4.9132007624504901</v>
      </c>
      <c r="E4576" s="9">
        <f t="shared" si="215"/>
        <v>1.6850323643150089</v>
      </c>
      <c r="F4576" s="9">
        <f t="shared" si="213"/>
        <v>0</v>
      </c>
    </row>
    <row r="4577" spans="1:6" x14ac:dyDescent="0.3">
      <c r="A4577" s="1">
        <v>44383</v>
      </c>
      <c r="B4577">
        <f>VLOOKUP(A4577,NASDAQ_Composite_IXIC_20210721[[Date]:[Close]],5)</f>
        <v>14663.639648</v>
      </c>
      <c r="C4577" s="9">
        <f t="shared" si="214"/>
        <v>3.2298275866617034</v>
      </c>
      <c r="D4577" s="9">
        <f>VLOOKUP(A4577,nasdaq_wtd_mc_ritter_add!$B$2:$D$3373,$D$5)</f>
        <v>4.9097519981300799</v>
      </c>
      <c r="E4577" s="9">
        <f t="shared" si="215"/>
        <v>1.6799244114683765</v>
      </c>
      <c r="F4577" s="9">
        <f t="shared" si="213"/>
        <v>1</v>
      </c>
    </row>
    <row r="4578" spans="1:6" x14ac:dyDescent="0.3">
      <c r="A4578" s="1">
        <v>44384</v>
      </c>
      <c r="B4578">
        <f>VLOOKUP(A4578,NASDAQ_Composite_IXIC_20210721[[Date]:[Close]],5)</f>
        <v>14665.059569999999</v>
      </c>
      <c r="C4578" s="9">
        <f t="shared" si="214"/>
        <v>3.2299244148224462</v>
      </c>
      <c r="D4578" s="9">
        <f>VLOOKUP(A4578,nasdaq_wtd_mc_ritter_add!$B$2:$D$3373,$D$5)</f>
        <v>4.8961771890776697</v>
      </c>
      <c r="E4578" s="9">
        <f t="shared" si="215"/>
        <v>1.6662527742552236</v>
      </c>
      <c r="F4578" s="9">
        <f t="shared" si="213"/>
        <v>1</v>
      </c>
    </row>
    <row r="4579" spans="1:6" x14ac:dyDescent="0.3">
      <c r="A4579" s="1">
        <v>44385</v>
      </c>
      <c r="B4579">
        <f>VLOOKUP(A4579,NASDAQ_Composite_IXIC_20210721[[Date]:[Close]],5)</f>
        <v>14559.780273</v>
      </c>
      <c r="C4579" s="9">
        <f t="shared" si="214"/>
        <v>3.2227196018633331</v>
      </c>
      <c r="D4579" s="9">
        <f>VLOOKUP(A4579,nasdaq_wtd_mc_ritter_add!$B$2:$D$3373,$D$5)</f>
        <v>4.8897296047479601</v>
      </c>
      <c r="E4579" s="9">
        <f t="shared" si="215"/>
        <v>1.6670100028846271</v>
      </c>
      <c r="F4579" s="9">
        <f t="shared" si="213"/>
        <v>1</v>
      </c>
    </row>
    <row r="4580" spans="1:6" x14ac:dyDescent="0.3">
      <c r="A4580" s="1">
        <v>44386</v>
      </c>
      <c r="B4580">
        <f>VLOOKUP(A4580,NASDAQ_Composite_IXIC_20210721[[Date]:[Close]],5)</f>
        <v>14701.919921999999</v>
      </c>
      <c r="C4580" s="9">
        <f t="shared" si="214"/>
        <v>3.2324347425438971</v>
      </c>
      <c r="D4580" s="9">
        <f>VLOOKUP(A4580,nasdaq_wtd_mc_ritter_add!$B$2:$D$3373,$D$5)</f>
        <v>4.9047848437032497</v>
      </c>
      <c r="E4580" s="9">
        <f t="shared" si="215"/>
        <v>1.6723501011593527</v>
      </c>
      <c r="F4580" s="9">
        <f t="shared" si="213"/>
        <v>1</v>
      </c>
    </row>
    <row r="4581" spans="1:6" x14ac:dyDescent="0.3">
      <c r="A4581" s="1">
        <v>44387</v>
      </c>
      <c r="B4581">
        <f>VLOOKUP(A4581,NASDAQ_Composite_IXIC_20210721[[Date]:[Close]],5)</f>
        <v>14701.919921999999</v>
      </c>
      <c r="C4581" s="9">
        <f t="shared" si="214"/>
        <v>3.2324347425438971</v>
      </c>
      <c r="D4581" s="9">
        <f>VLOOKUP(A4581,nasdaq_wtd_mc_ritter_add!$B$2:$D$3373,$D$5)</f>
        <v>4.9047848437032497</v>
      </c>
      <c r="E4581" s="9">
        <f t="shared" si="215"/>
        <v>1.6723501011593527</v>
      </c>
      <c r="F4581" s="9">
        <f t="shared" si="213"/>
        <v>0</v>
      </c>
    </row>
    <row r="4582" spans="1:6" x14ac:dyDescent="0.3">
      <c r="A4582" s="1">
        <v>44388</v>
      </c>
      <c r="B4582">
        <f>VLOOKUP(A4582,NASDAQ_Composite_IXIC_20210721[[Date]:[Close]],5)</f>
        <v>14701.919921999999</v>
      </c>
      <c r="C4582" s="9">
        <f t="shared" si="214"/>
        <v>3.2324347425438971</v>
      </c>
      <c r="D4582" s="9">
        <f>VLOOKUP(A4582,nasdaq_wtd_mc_ritter_add!$B$2:$D$3373,$D$5)</f>
        <v>4.9047848437032497</v>
      </c>
      <c r="E4582" s="9">
        <f t="shared" si="215"/>
        <v>1.6723501011593527</v>
      </c>
      <c r="F4582" s="9">
        <f t="shared" si="213"/>
        <v>0</v>
      </c>
    </row>
    <row r="4583" spans="1:6" x14ac:dyDescent="0.3">
      <c r="A4583" s="1">
        <v>44389</v>
      </c>
      <c r="B4583">
        <f>VLOOKUP(A4583,NASDAQ_Composite_IXIC_20210721[[Date]:[Close]],5)</f>
        <v>14733.240234000001</v>
      </c>
      <c r="C4583" s="9">
        <f t="shared" si="214"/>
        <v>3.2345628317850776</v>
      </c>
      <c r="D4583" s="9">
        <f>VLOOKUP(A4583,nasdaq_wtd_mc_ritter_add!$B$2:$D$3373,$D$5)</f>
        <v>4.9082064950205</v>
      </c>
      <c r="E4583" s="9">
        <f t="shared" si="215"/>
        <v>1.6736436632354224</v>
      </c>
      <c r="F4583" s="9">
        <f t="shared" si="213"/>
        <v>1</v>
      </c>
    </row>
    <row r="4584" spans="1:6" x14ac:dyDescent="0.3">
      <c r="A4584" s="1">
        <v>44390</v>
      </c>
      <c r="B4584">
        <f>VLOOKUP(A4584,NASDAQ_Composite_IXIC_20210721[[Date]:[Close]],5)</f>
        <v>14677.650390999999</v>
      </c>
      <c r="C4584" s="9">
        <f t="shared" si="214"/>
        <v>3.2307826056159668</v>
      </c>
      <c r="D4584" s="9">
        <f>VLOOKUP(A4584,nasdaq_wtd_mc_ritter_add!$B$2:$D$3373,$D$5)</f>
        <v>4.8945801136370299</v>
      </c>
      <c r="E4584" s="9">
        <f t="shared" si="215"/>
        <v>1.6637975080210632</v>
      </c>
      <c r="F4584" s="9">
        <f t="shared" si="213"/>
        <v>1</v>
      </c>
    </row>
    <row r="4585" spans="1:6" x14ac:dyDescent="0.3">
      <c r="A4585" s="1">
        <v>44391</v>
      </c>
      <c r="B4585">
        <f>VLOOKUP(A4585,NASDAQ_Composite_IXIC_20210721[[Date]:[Close]],5)</f>
        <v>14644.950194999999</v>
      </c>
      <c r="C4585" s="9">
        <f t="shared" si="214"/>
        <v>3.2285522298032978</v>
      </c>
      <c r="D4585" s="9">
        <f>VLOOKUP(A4585,nasdaq_wtd_mc_ritter_add!$B$2:$D$3373,$D$5)</f>
        <v>4.8709288699654403</v>
      </c>
      <c r="E4585" s="9">
        <f t="shared" si="215"/>
        <v>1.6423766401621425</v>
      </c>
      <c r="F4585" s="9">
        <f t="shared" si="213"/>
        <v>1</v>
      </c>
    </row>
    <row r="4586" spans="1:6" x14ac:dyDescent="0.3">
      <c r="A4586" s="1">
        <v>44392</v>
      </c>
      <c r="B4586">
        <f>VLOOKUP(A4586,NASDAQ_Composite_IXIC_20210721[[Date]:[Close]],5)</f>
        <v>14543.129883</v>
      </c>
      <c r="C4586" s="9">
        <f t="shared" si="214"/>
        <v>3.2215753594678178</v>
      </c>
      <c r="D4586" s="9">
        <f>VLOOKUP(A4586,nasdaq_wtd_mc_ritter_add!$B$2:$D$3373,$D$5)</f>
        <v>4.8614359207930997</v>
      </c>
      <c r="E4586" s="9">
        <f t="shared" si="215"/>
        <v>1.6398605613252819</v>
      </c>
      <c r="F4586" s="9">
        <f t="shared" si="213"/>
        <v>1</v>
      </c>
    </row>
    <row r="4587" spans="1:6" x14ac:dyDescent="0.3">
      <c r="A4587" s="1">
        <v>44393</v>
      </c>
      <c r="B4587">
        <f>VLOOKUP(A4587,NASDAQ_Composite_IXIC_20210721[[Date]:[Close]],5)</f>
        <v>14427.240234000001</v>
      </c>
      <c r="C4587" s="9">
        <f t="shared" si="214"/>
        <v>3.213574752868511</v>
      </c>
      <c r="D4587" s="9">
        <f>VLOOKUP(A4587,nasdaq_wtd_mc_ritter_add!$B$2:$D$3373,$D$5)</f>
        <v>4.8593326084113997</v>
      </c>
      <c r="E4587" s="9">
        <f t="shared" si="215"/>
        <v>1.6457578555428887</v>
      </c>
      <c r="F4587" s="9">
        <f t="shared" si="213"/>
        <v>1</v>
      </c>
    </row>
    <row r="4588" spans="1:6" x14ac:dyDescent="0.3">
      <c r="A4588" s="1">
        <v>44394</v>
      </c>
      <c r="B4588">
        <f>VLOOKUP(A4588,NASDAQ_Composite_IXIC_20210721[[Date]:[Close]],5)</f>
        <v>14427.240234000001</v>
      </c>
      <c r="C4588" s="9">
        <f t="shared" si="214"/>
        <v>3.213574752868511</v>
      </c>
      <c r="D4588" s="9">
        <f>VLOOKUP(A4588,nasdaq_wtd_mc_ritter_add!$B$2:$D$3373,$D$5)</f>
        <v>4.8593326084113997</v>
      </c>
      <c r="E4588" s="9">
        <f t="shared" si="215"/>
        <v>1.6457578555428887</v>
      </c>
      <c r="F4588" s="9">
        <f t="shared" si="213"/>
        <v>0</v>
      </c>
    </row>
    <row r="4589" spans="1:6" x14ac:dyDescent="0.3">
      <c r="A4589" s="1">
        <v>44395</v>
      </c>
      <c r="B4589">
        <f>VLOOKUP(A4589,NASDAQ_Composite_IXIC_20210721[[Date]:[Close]],5)</f>
        <v>14427.240234000001</v>
      </c>
      <c r="C4589" s="9">
        <f t="shared" si="214"/>
        <v>3.213574752868511</v>
      </c>
      <c r="D4589" s="9">
        <f>VLOOKUP(A4589,nasdaq_wtd_mc_ritter_add!$B$2:$D$3373,$D$5)</f>
        <v>4.8593326084113997</v>
      </c>
      <c r="E4589" s="9">
        <f t="shared" si="215"/>
        <v>1.6457578555428887</v>
      </c>
      <c r="F4589" s="9">
        <f t="shared" si="213"/>
        <v>0</v>
      </c>
    </row>
    <row r="4590" spans="1:6" x14ac:dyDescent="0.3">
      <c r="A4590" s="1">
        <v>44396</v>
      </c>
      <c r="B4590">
        <f>VLOOKUP(A4590,NASDAQ_Composite_IXIC_20210721[[Date]:[Close]],5)</f>
        <v>14274.980469</v>
      </c>
      <c r="C4590" s="9">
        <f t="shared" si="214"/>
        <v>3.2029650376937662</v>
      </c>
      <c r="D4590" s="9">
        <f>VLOOKUP(A4590,nasdaq_wtd_mc_ritter_add!$B$2:$D$3373,$D$5)</f>
        <v>4.8613127903024402</v>
      </c>
      <c r="E4590" s="9">
        <f t="shared" si="215"/>
        <v>1.6583477526086741</v>
      </c>
      <c r="F4590" s="9">
        <f t="shared" si="213"/>
        <v>1</v>
      </c>
    </row>
    <row r="4591" spans="1:6" x14ac:dyDescent="0.3">
      <c r="A4591" s="1">
        <v>44397</v>
      </c>
      <c r="B4591">
        <f>VLOOKUP(A4591,NASDAQ_Composite_IXIC_20210721[[Date]:[Close]],5)</f>
        <v>14498.879883</v>
      </c>
      <c r="C4591" s="9">
        <f t="shared" si="214"/>
        <v>3.2185280473431357</v>
      </c>
      <c r="D4591" s="9">
        <f>VLOOKUP(A4591,nasdaq_wtd_mc_ritter_add!$B$2:$D$3373,$D$5)</f>
        <v>4.8834492270451202</v>
      </c>
      <c r="E4591" s="9">
        <f t="shared" si="215"/>
        <v>1.6649211797019845</v>
      </c>
      <c r="F4591" s="9">
        <f t="shared" si="213"/>
        <v>1</v>
      </c>
    </row>
    <row r="4592" spans="1:6" x14ac:dyDescent="0.3">
      <c r="A4592" s="1">
        <v>44398</v>
      </c>
      <c r="B4592">
        <f>VLOOKUP(A4592,NASDAQ_Composite_IXIC_20210721[[Date]:[Close]],5)</f>
        <v>14631.950194999999</v>
      </c>
      <c r="C4592" s="9">
        <f t="shared" si="214"/>
        <v>3.2276641575906497</v>
      </c>
      <c r="D4592" s="9">
        <f>VLOOKUP(A4592,nasdaq_wtd_mc_ritter_add!$B$2:$D$3373,$D$5)</f>
        <v>4.8950481294892603</v>
      </c>
      <c r="E4592" s="9">
        <f t="shared" si="215"/>
        <v>1.6673839718986105</v>
      </c>
      <c r="F4592" s="9">
        <f t="shared" si="213"/>
        <v>1</v>
      </c>
    </row>
    <row r="4593" spans="1:6" x14ac:dyDescent="0.3">
      <c r="A4593" s="1">
        <v>44399</v>
      </c>
      <c r="B4593">
        <f>VLOOKUP(A4593,NASDAQ_Composite_IXIC_20210721[[Date]:[Close]],5)</f>
        <v>14684.599609000001</v>
      </c>
      <c r="C4593" s="9">
        <f t="shared" si="214"/>
        <v>3.2312559493229207</v>
      </c>
      <c r="D4593" s="9">
        <f>VLOOKUP(A4593,nasdaq_wtd_mc_ritter_add!$B$2:$D$3373,$D$5)</f>
        <v>4.8985795870111897</v>
      </c>
      <c r="E4593" s="9">
        <f t="shared" si="215"/>
        <v>1.667323637688269</v>
      </c>
      <c r="F4593" s="9">
        <f t="shared" si="213"/>
        <v>1</v>
      </c>
    </row>
    <row r="4594" spans="1:6" x14ac:dyDescent="0.3">
      <c r="A4594" s="1">
        <v>44400</v>
      </c>
      <c r="B4594">
        <f>VLOOKUP(A4594,NASDAQ_Composite_IXIC_20210721[[Date]:[Close]],5)</f>
        <v>14836.990234000001</v>
      </c>
      <c r="C4594" s="9">
        <f t="shared" si="214"/>
        <v>3.2415800530978993</v>
      </c>
      <c r="D4594" s="9">
        <f>VLOOKUP(A4594,nasdaq_wtd_mc_ritter_add!$B$2:$D$3373,$D$5)</f>
        <v>4.9201985520559299</v>
      </c>
      <c r="E4594" s="9">
        <f t="shared" si="215"/>
        <v>1.6786184989580306</v>
      </c>
      <c r="F4594" s="9">
        <f t="shared" si="213"/>
        <v>1</v>
      </c>
    </row>
    <row r="4595" spans="1:6" x14ac:dyDescent="0.3">
      <c r="A4595" s="1">
        <v>44401</v>
      </c>
      <c r="B4595">
        <f>VLOOKUP(A4595,NASDAQ_Composite_IXIC_20210721[[Date]:[Close]],5)</f>
        <v>14836.990234000001</v>
      </c>
      <c r="C4595" s="9">
        <f t="shared" si="214"/>
        <v>3.2415800530978993</v>
      </c>
      <c r="D4595" s="9">
        <f>VLOOKUP(A4595,nasdaq_wtd_mc_ritter_add!$B$2:$D$3373,$D$5)</f>
        <v>4.9201985520559299</v>
      </c>
      <c r="E4595" s="9">
        <f t="shared" si="215"/>
        <v>1.6786184989580306</v>
      </c>
      <c r="F4595" s="9">
        <f t="shared" si="213"/>
        <v>0</v>
      </c>
    </row>
    <row r="4596" spans="1:6" x14ac:dyDescent="0.3">
      <c r="A4596" s="1">
        <v>44402</v>
      </c>
      <c r="B4596">
        <f>VLOOKUP(A4596,NASDAQ_Composite_IXIC_20210721[[Date]:[Close]],5)</f>
        <v>14836.990234000001</v>
      </c>
      <c r="C4596" s="9">
        <f t="shared" si="214"/>
        <v>3.2415800530978993</v>
      </c>
      <c r="D4596" s="9">
        <f>VLOOKUP(A4596,nasdaq_wtd_mc_ritter_add!$B$2:$D$3373,$D$5)</f>
        <v>4.9201985520559299</v>
      </c>
      <c r="E4596" s="9">
        <f t="shared" si="215"/>
        <v>1.6786184989580306</v>
      </c>
      <c r="F4596" s="9">
        <f t="shared" si="213"/>
        <v>0</v>
      </c>
    </row>
    <row r="4597" spans="1:6" x14ac:dyDescent="0.3">
      <c r="A4597" s="1">
        <v>44403</v>
      </c>
      <c r="B4597">
        <f>VLOOKUP(A4597,NASDAQ_Composite_IXIC_20210721[[Date]:[Close]],5)</f>
        <v>14840.709961</v>
      </c>
      <c r="C4597" s="9">
        <f t="shared" si="214"/>
        <v>3.2418307279813989</v>
      </c>
      <c r="D4597" s="9">
        <f>VLOOKUP(A4597,nasdaq_wtd_mc_ritter_add!$B$2:$D$3373,$D$5)</f>
        <v>4.9187159696134097</v>
      </c>
      <c r="E4597" s="9">
        <f t="shared" si="215"/>
        <v>1.6768852416320108</v>
      </c>
      <c r="F4597" s="9">
        <f t="shared" si="213"/>
        <v>1</v>
      </c>
    </row>
    <row r="4598" spans="1:6" x14ac:dyDescent="0.3">
      <c r="A4598" s="1">
        <v>44404</v>
      </c>
      <c r="B4598">
        <f>VLOOKUP(A4598,NASDAQ_Composite_IXIC_20210721[[Date]:[Close]],5)</f>
        <v>14660.580078000001</v>
      </c>
      <c r="C4598" s="9">
        <f t="shared" si="214"/>
        <v>3.2296189147829848</v>
      </c>
      <c r="D4598" s="9">
        <f>VLOOKUP(A4598,nasdaq_wtd_mc_ritter_add!$B$2:$D$3373,$D$5)</f>
        <v>4.9019562716729697</v>
      </c>
      <c r="E4598" s="9">
        <f t="shared" si="215"/>
        <v>1.6723373568899849</v>
      </c>
      <c r="F4598" s="9">
        <f t="shared" si="213"/>
        <v>1</v>
      </c>
    </row>
    <row r="4599" spans="1:6" x14ac:dyDescent="0.3">
      <c r="A4599" s="1">
        <v>44405</v>
      </c>
      <c r="B4599">
        <f>VLOOKUP(A4599,NASDAQ_Composite_IXIC_20210721[[Date]:[Close]],5)</f>
        <v>14762.580078000001</v>
      </c>
      <c r="C4599" s="9">
        <f t="shared" si="214"/>
        <v>3.2365522562775277</v>
      </c>
      <c r="D4599" s="9">
        <f>VLOOKUP(A4599,nasdaq_wtd_mc_ritter_add!$B$2:$D$3373,$D$5)</f>
        <v>4.92054328795935</v>
      </c>
      <c r="E4599" s="9">
        <f t="shared" si="215"/>
        <v>1.6839910316818223</v>
      </c>
      <c r="F4599" s="9">
        <f t="shared" si="213"/>
        <v>1</v>
      </c>
    </row>
    <row r="4600" spans="1:6" x14ac:dyDescent="0.3">
      <c r="A4600" s="1">
        <v>44406</v>
      </c>
      <c r="B4600">
        <f>VLOOKUP(A4600,NASDAQ_Composite_IXIC_20210721[[Date]:[Close]],5)</f>
        <v>14778.259765999999</v>
      </c>
      <c r="C4600" s="9">
        <f t="shared" si="214"/>
        <v>3.237613816446788</v>
      </c>
      <c r="D4600" s="9">
        <f>VLOOKUP(A4600,nasdaq_wtd_mc_ritter_add!$B$2:$D$3373,$D$5)</f>
        <v>4.9163626426634597</v>
      </c>
      <c r="E4600" s="9">
        <f t="shared" si="215"/>
        <v>1.6787488262166717</v>
      </c>
      <c r="F4600" s="9">
        <f t="shared" si="213"/>
        <v>1</v>
      </c>
    </row>
    <row r="4601" spans="1:6" x14ac:dyDescent="0.3">
      <c r="A4601" s="1">
        <v>44407</v>
      </c>
      <c r="B4601">
        <f>VLOOKUP(A4601,NASDAQ_Composite_IXIC_20210721[[Date]:[Close]],5)</f>
        <v>14672.679688</v>
      </c>
      <c r="C4601" s="9">
        <f t="shared" si="214"/>
        <v>3.2304438903078845</v>
      </c>
      <c r="D4601" s="9">
        <f>VLOOKUP(A4601,nasdaq_wtd_mc_ritter_add!$B$2:$D$3373,$D$5)</f>
        <v>4.9084636486096498</v>
      </c>
      <c r="E4601" s="9">
        <f t="shared" si="215"/>
        <v>1.6780197583017653</v>
      </c>
      <c r="F4601" s="9">
        <f t="shared" si="213"/>
        <v>1</v>
      </c>
    </row>
    <row r="4602" spans="1:6" x14ac:dyDescent="0.3">
      <c r="A4602" s="1">
        <v>44408</v>
      </c>
      <c r="B4602">
        <f>VLOOKUP(A4602,NASDAQ_Composite_IXIC_20210721[[Date]:[Close]],5)</f>
        <v>14672.679688</v>
      </c>
      <c r="C4602" s="9">
        <f t="shared" si="214"/>
        <v>3.2304438903078845</v>
      </c>
      <c r="D4602" s="9">
        <f>VLOOKUP(A4602,nasdaq_wtd_mc_ritter_add!$B$2:$D$3373,$D$5)</f>
        <v>4.9084636486096498</v>
      </c>
      <c r="E4602" s="9">
        <f t="shared" si="215"/>
        <v>1.6780197583017653</v>
      </c>
      <c r="F4602" s="9">
        <f t="shared" si="213"/>
        <v>0</v>
      </c>
    </row>
    <row r="4603" spans="1:6" x14ac:dyDescent="0.3">
      <c r="A4603" s="1">
        <v>44409</v>
      </c>
      <c r="B4603">
        <f>VLOOKUP(A4603,NASDAQ_Composite_IXIC_20210721[[Date]:[Close]],5)</f>
        <v>14672.679688</v>
      </c>
      <c r="C4603" s="9">
        <f t="shared" si="214"/>
        <v>3.2304438903078845</v>
      </c>
      <c r="D4603" s="9">
        <f>VLOOKUP(A4603,nasdaq_wtd_mc_ritter_add!$B$2:$D$3373,$D$5)</f>
        <v>4.9084636486096498</v>
      </c>
      <c r="E4603" s="9">
        <f t="shared" si="215"/>
        <v>1.6780197583017653</v>
      </c>
      <c r="F4603" s="9">
        <f t="shared" si="213"/>
        <v>0</v>
      </c>
    </row>
    <row r="4604" spans="1:6" x14ac:dyDescent="0.3">
      <c r="A4604" s="1">
        <v>44410</v>
      </c>
      <c r="B4604">
        <f>VLOOKUP(A4604,NASDAQ_Composite_IXIC_20210721[[Date]:[Close]],5)</f>
        <v>14681.070313</v>
      </c>
      <c r="C4604" s="9">
        <f t="shared" si="214"/>
        <v>3.231015580482274</v>
      </c>
      <c r="D4604" s="9">
        <f>VLOOKUP(A4604,nasdaq_wtd_mc_ritter_add!$B$2:$D$3373,$D$5)</f>
        <v>4.9148560822977796</v>
      </c>
      <c r="E4604" s="9">
        <f t="shared" si="215"/>
        <v>1.6838405018155056</v>
      </c>
      <c r="F4604" s="9">
        <f t="shared" si="213"/>
        <v>1</v>
      </c>
    </row>
    <row r="4605" spans="1:6" x14ac:dyDescent="0.3">
      <c r="A4605" s="1">
        <v>44411</v>
      </c>
      <c r="B4605">
        <f>VLOOKUP(A4605,NASDAQ_Composite_IXIC_20210721[[Date]:[Close]],5)</f>
        <v>14761.290039</v>
      </c>
      <c r="C4605" s="9">
        <f t="shared" si="214"/>
        <v>3.2364648667181148</v>
      </c>
      <c r="D4605" s="9">
        <f>VLOOKUP(A4605,nasdaq_wtd_mc_ritter_add!$B$2:$D$3373,$D$5)</f>
        <v>4.9191221600411401</v>
      </c>
      <c r="E4605" s="9">
        <f t="shared" si="215"/>
        <v>1.6826572933230253</v>
      </c>
      <c r="F4605" s="9">
        <f t="shared" si="213"/>
        <v>1</v>
      </c>
    </row>
    <row r="4606" spans="1:6" x14ac:dyDescent="0.3">
      <c r="A4606" s="1">
        <v>44412</v>
      </c>
      <c r="B4606">
        <f>VLOOKUP(A4606,NASDAQ_Composite_IXIC_20210721[[Date]:[Close]],5)</f>
        <v>14780.530273</v>
      </c>
      <c r="C4606" s="9">
        <f t="shared" si="214"/>
        <v>3.2377674429654304</v>
      </c>
      <c r="D4606" s="9">
        <f>VLOOKUP(A4606,nasdaq_wtd_mc_ritter_add!$B$2:$D$3373,$D$5)</f>
        <v>4.9360404664947701</v>
      </c>
      <c r="E4606" s="9">
        <f t="shared" si="215"/>
        <v>1.6982730235293397</v>
      </c>
      <c r="F4606" s="9">
        <f t="shared" si="213"/>
        <v>1</v>
      </c>
    </row>
    <row r="4607" spans="1:6" x14ac:dyDescent="0.3">
      <c r="A4607" s="1">
        <v>44413</v>
      </c>
      <c r="B4607">
        <f>VLOOKUP(A4607,NASDAQ_Composite_IXIC_20210721[[Date]:[Close]],5)</f>
        <v>14895.120117</v>
      </c>
      <c r="C4607" s="9">
        <f t="shared" si="214"/>
        <v>3.2454903007312526</v>
      </c>
      <c r="D4607" s="9">
        <f>VLOOKUP(A4607,nasdaq_wtd_mc_ritter_add!$B$2:$D$3373,$D$5)</f>
        <v>4.9454264362297904</v>
      </c>
      <c r="E4607" s="9">
        <f t="shared" si="215"/>
        <v>1.6999361354985378</v>
      </c>
      <c r="F4607" s="9">
        <f t="shared" si="213"/>
        <v>1</v>
      </c>
    </row>
    <row r="4608" spans="1:6" x14ac:dyDescent="0.3">
      <c r="A4608" s="1">
        <v>44414</v>
      </c>
      <c r="B4608">
        <f>VLOOKUP(A4608,NASDAQ_Composite_IXIC_20210721[[Date]:[Close]],5)</f>
        <v>14835.759765999999</v>
      </c>
      <c r="C4608" s="9">
        <f t="shared" si="214"/>
        <v>3.2414971172054914</v>
      </c>
      <c r="D4608" s="9">
        <f>VLOOKUP(A4608,nasdaq_wtd_mc_ritter_add!$B$2:$D$3373,$D$5)</f>
        <v>4.93559590390299</v>
      </c>
      <c r="E4608" s="9">
        <f t="shared" si="215"/>
        <v>1.6940987866974986</v>
      </c>
      <c r="F4608" s="9">
        <f t="shared" si="213"/>
        <v>1</v>
      </c>
    </row>
    <row r="4609" spans="1:6" x14ac:dyDescent="0.3">
      <c r="A4609" s="1">
        <v>44415</v>
      </c>
      <c r="B4609">
        <f>VLOOKUP(A4609,NASDAQ_Composite_IXIC_20210721[[Date]:[Close]],5)</f>
        <v>14835.759765999999</v>
      </c>
      <c r="C4609" s="9">
        <f t="shared" si="214"/>
        <v>3.2414971172054914</v>
      </c>
      <c r="D4609" s="9">
        <f>VLOOKUP(A4609,nasdaq_wtd_mc_ritter_add!$B$2:$D$3373,$D$5)</f>
        <v>4.93559590390299</v>
      </c>
      <c r="E4609" s="9">
        <f t="shared" si="215"/>
        <v>1.6940987866974986</v>
      </c>
      <c r="F4609" s="9">
        <f t="shared" si="213"/>
        <v>0</v>
      </c>
    </row>
    <row r="4610" spans="1:6" x14ac:dyDescent="0.3">
      <c r="A4610" s="1">
        <v>44416</v>
      </c>
      <c r="B4610">
        <f>VLOOKUP(A4610,NASDAQ_Composite_IXIC_20210721[[Date]:[Close]],5)</f>
        <v>14835.759765999999</v>
      </c>
      <c r="C4610" s="9">
        <f t="shared" si="214"/>
        <v>3.2414971172054914</v>
      </c>
      <c r="D4610" s="9">
        <f>VLOOKUP(A4610,nasdaq_wtd_mc_ritter_add!$B$2:$D$3373,$D$5)</f>
        <v>4.93559590390299</v>
      </c>
      <c r="E4610" s="9">
        <f t="shared" si="215"/>
        <v>1.6940987866974986</v>
      </c>
      <c r="F4610" s="9">
        <f t="shared" si="213"/>
        <v>0</v>
      </c>
    </row>
    <row r="4611" spans="1:6" x14ac:dyDescent="0.3">
      <c r="A4611" s="1">
        <v>44417</v>
      </c>
      <c r="B4611">
        <f>VLOOKUP(A4611,NASDAQ_Composite_IXIC_20210721[[Date]:[Close]],5)</f>
        <v>14860.179688</v>
      </c>
      <c r="C4611" s="9">
        <f t="shared" si="214"/>
        <v>3.243141781624499</v>
      </c>
      <c r="D4611" s="9">
        <f>VLOOKUP(A4611,nasdaq_wtd_mc_ritter_add!$B$2:$D$3373,$D$5)</f>
        <v>4.9467472078822103</v>
      </c>
      <c r="E4611" s="9">
        <f t="shared" si="215"/>
        <v>1.7036054262577114</v>
      </c>
      <c r="F4611" s="9">
        <f t="shared" si="213"/>
        <v>1</v>
      </c>
    </row>
    <row r="4612" spans="1:6" x14ac:dyDescent="0.3">
      <c r="A4612" s="1">
        <v>44418</v>
      </c>
      <c r="B4612">
        <f>VLOOKUP(A4612,NASDAQ_Composite_IXIC_20210721[[Date]:[Close]],5)</f>
        <v>14788.089844</v>
      </c>
      <c r="C4612" s="9">
        <f t="shared" si="214"/>
        <v>3.2382787668712991</v>
      </c>
      <c r="D4612" s="9">
        <f>VLOOKUP(A4612,nasdaq_wtd_mc_ritter_add!$B$2:$D$3373,$D$5)</f>
        <v>4.9357523978375699</v>
      </c>
      <c r="E4612" s="9">
        <f t="shared" si="215"/>
        <v>1.6974736309662708</v>
      </c>
      <c r="F4612" s="9">
        <f t="shared" si="213"/>
        <v>1</v>
      </c>
    </row>
    <row r="4613" spans="1:6" x14ac:dyDescent="0.3">
      <c r="A4613" s="1">
        <v>44419</v>
      </c>
      <c r="B4613">
        <f>VLOOKUP(A4613,NASDAQ_Composite_IXIC_20210721[[Date]:[Close]],5)</f>
        <v>14765.139648</v>
      </c>
      <c r="C4613" s="9">
        <f t="shared" si="214"/>
        <v>3.2367256235426032</v>
      </c>
      <c r="D4613" s="9">
        <f>VLOOKUP(A4613,nasdaq_wtd_mc_ritter_add!$B$2:$D$3373,$D$5)</f>
        <v>4.9274371452385504</v>
      </c>
      <c r="E4613" s="9">
        <f t="shared" si="215"/>
        <v>1.6907115216959472</v>
      </c>
      <c r="F4613" s="9">
        <f t="shared" si="213"/>
        <v>1</v>
      </c>
    </row>
    <row r="4614" spans="1:6" x14ac:dyDescent="0.3">
      <c r="A4614" s="1">
        <v>44420</v>
      </c>
      <c r="B4614">
        <f>VLOOKUP(A4614,NASDAQ_Composite_IXIC_20210721[[Date]:[Close]],5)</f>
        <v>14816.259765999999</v>
      </c>
      <c r="C4614" s="9">
        <f t="shared" si="214"/>
        <v>3.2401818609012762</v>
      </c>
      <c r="D4614" s="9">
        <f>VLOOKUP(A4614,nasdaq_wtd_mc_ritter_add!$B$2:$D$3373,$D$5)</f>
        <v>4.9357048544658904</v>
      </c>
      <c r="E4614" s="9">
        <f t="shared" si="215"/>
        <v>1.6955229935646141</v>
      </c>
      <c r="F4614" s="9">
        <f t="shared" si="213"/>
        <v>1</v>
      </c>
    </row>
    <row r="4615" spans="1:6" x14ac:dyDescent="0.3">
      <c r="A4615" s="1">
        <v>44421</v>
      </c>
      <c r="B4615">
        <f>VLOOKUP(A4615,NASDAQ_Composite_IXIC_20210721[[Date]:[Close]],5)</f>
        <v>14822.900390999999</v>
      </c>
      <c r="C4615" s="9">
        <f t="shared" si="214"/>
        <v>3.2406299589631606</v>
      </c>
      <c r="D4615" s="9">
        <f>VLOOKUP(A4615,nasdaq_wtd_mc_ritter_add!$B$2:$D$3373,$D$5)</f>
        <v>4.9327741298146099</v>
      </c>
      <c r="E4615" s="9">
        <f t="shared" si="215"/>
        <v>1.6921441708514493</v>
      </c>
      <c r="F4615" s="9">
        <f t="shared" si="213"/>
        <v>1</v>
      </c>
    </row>
    <row r="4616" spans="1:6" x14ac:dyDescent="0.3">
      <c r="A4616" s="1">
        <v>44422</v>
      </c>
      <c r="B4616">
        <f>VLOOKUP(A4616,NASDAQ_Composite_IXIC_20210721[[Date]:[Close]],5)</f>
        <v>14822.900390999999</v>
      </c>
      <c r="C4616" s="9">
        <f t="shared" si="214"/>
        <v>3.2406299589631606</v>
      </c>
      <c r="D4616" s="9">
        <f>VLOOKUP(A4616,nasdaq_wtd_mc_ritter_add!$B$2:$D$3373,$D$5)</f>
        <v>4.9327741298146099</v>
      </c>
      <c r="E4616" s="9">
        <f t="shared" si="215"/>
        <v>1.6921441708514493</v>
      </c>
      <c r="F4616" s="9">
        <f t="shared" ref="F4616:F4679" si="216">IF(OR(C4616=C4615,D4616=D4615),0,1)</f>
        <v>0</v>
      </c>
    </row>
    <row r="4617" spans="1:6" x14ac:dyDescent="0.3">
      <c r="A4617" s="1">
        <v>44423</v>
      </c>
      <c r="B4617">
        <f>VLOOKUP(A4617,NASDAQ_Composite_IXIC_20210721[[Date]:[Close]],5)</f>
        <v>14822.900390999999</v>
      </c>
      <c r="C4617" s="9">
        <f t="shared" ref="C4617:C4680" si="217">$C$5+LN(B4617)-$A$6</f>
        <v>3.2406299589631606</v>
      </c>
      <c r="D4617" s="9">
        <f>VLOOKUP(A4617,nasdaq_wtd_mc_ritter_add!$B$2:$D$3373,$D$5)</f>
        <v>4.9327741298146099</v>
      </c>
      <c r="E4617" s="9">
        <f t="shared" ref="E4617:E4680" si="218">IF($E$5&lt;=$A4617,D4617-VLOOKUP(A4617,$A$7:$C$4936,3),0)</f>
        <v>1.6921441708514493</v>
      </c>
      <c r="F4617" s="9">
        <f t="shared" si="216"/>
        <v>0</v>
      </c>
    </row>
    <row r="4618" spans="1:6" x14ac:dyDescent="0.3">
      <c r="A4618" s="1">
        <v>44424</v>
      </c>
      <c r="B4618">
        <f>VLOOKUP(A4618,NASDAQ_Composite_IXIC_20210721[[Date]:[Close]],5)</f>
        <v>14793.759765999999</v>
      </c>
      <c r="C4618" s="9">
        <f t="shared" si="217"/>
        <v>3.2386621047723567</v>
      </c>
      <c r="D4618" s="9">
        <f>VLOOKUP(A4618,nasdaq_wtd_mc_ritter_add!$B$2:$D$3373,$D$5)</f>
        <v>4.9143137234986201</v>
      </c>
      <c r="E4618" s="9">
        <f t="shared" si="218"/>
        <v>1.6756516187262633</v>
      </c>
      <c r="F4618" s="9">
        <f t="shared" si="216"/>
        <v>1</v>
      </c>
    </row>
    <row r="4619" spans="1:6" x14ac:dyDescent="0.3">
      <c r="A4619" s="1">
        <v>44425</v>
      </c>
      <c r="B4619">
        <f>VLOOKUP(A4619,NASDAQ_Composite_IXIC_20210721[[Date]:[Close]],5)</f>
        <v>14656.179688</v>
      </c>
      <c r="C4619" s="9">
        <f t="shared" si="217"/>
        <v>3.2293187185765708</v>
      </c>
      <c r="D4619" s="9">
        <f>VLOOKUP(A4619,nasdaq_wtd_mc_ritter_add!$B$2:$D$3373,$D$5)</f>
        <v>4.9040095302238198</v>
      </c>
      <c r="E4619" s="9">
        <f t="shared" si="218"/>
        <v>1.674690811647249</v>
      </c>
      <c r="F4619" s="9">
        <f t="shared" si="216"/>
        <v>1</v>
      </c>
    </row>
    <row r="4620" spans="1:6" x14ac:dyDescent="0.3">
      <c r="A4620" s="1">
        <v>44426</v>
      </c>
      <c r="B4620">
        <f>VLOOKUP(A4620,NASDAQ_Composite_IXIC_20210721[[Date]:[Close]],5)</f>
        <v>14525.910156</v>
      </c>
      <c r="C4620" s="9">
        <f t="shared" si="217"/>
        <v>3.2203906124661232</v>
      </c>
      <c r="D4620" s="9">
        <f>VLOOKUP(A4620,nasdaq_wtd_mc_ritter_add!$B$2:$D$3373,$D$5)</f>
        <v>4.9056894466065897</v>
      </c>
      <c r="E4620" s="9">
        <f t="shared" si="218"/>
        <v>1.6852988341404664</v>
      </c>
      <c r="F4620" s="9">
        <f t="shared" si="216"/>
        <v>1</v>
      </c>
    </row>
    <row r="4621" spans="1:6" x14ac:dyDescent="0.3">
      <c r="A4621" s="1">
        <v>44427</v>
      </c>
      <c r="B4621">
        <f>VLOOKUP(A4621,NASDAQ_Composite_IXIC_20210721[[Date]:[Close]],5)</f>
        <v>14541.790039</v>
      </c>
      <c r="C4621" s="9">
        <f t="shared" si="217"/>
        <v>3.2214832262245734</v>
      </c>
      <c r="D4621" s="9">
        <f>VLOOKUP(A4621,nasdaq_wtd_mc_ritter_add!$B$2:$D$3373,$D$5)</f>
        <v>4.8928986288048302</v>
      </c>
      <c r="E4621" s="9">
        <f t="shared" si="218"/>
        <v>1.6714154025802568</v>
      </c>
      <c r="F4621" s="9">
        <f t="shared" si="216"/>
        <v>1</v>
      </c>
    </row>
    <row r="4622" spans="1:6" x14ac:dyDescent="0.3">
      <c r="A4622" s="1">
        <v>44428</v>
      </c>
      <c r="B4622">
        <f>VLOOKUP(A4622,NASDAQ_Composite_IXIC_20210721[[Date]:[Close]],5)</f>
        <v>14714.660156</v>
      </c>
      <c r="C4622" s="9">
        <f t="shared" si="217"/>
        <v>3.2333009366944614</v>
      </c>
      <c r="D4622" s="9">
        <f>VLOOKUP(A4622,nasdaq_wtd_mc_ritter_add!$B$2:$D$3373,$D$5)</f>
        <v>4.9057958740742196</v>
      </c>
      <c r="E4622" s="9">
        <f t="shared" si="218"/>
        <v>1.6724949373797582</v>
      </c>
      <c r="F4622" s="9">
        <f t="shared" si="216"/>
        <v>1</v>
      </c>
    </row>
    <row r="4623" spans="1:6" x14ac:dyDescent="0.3">
      <c r="A4623" s="1">
        <v>44429</v>
      </c>
      <c r="B4623">
        <f>VLOOKUP(A4623,NASDAQ_Composite_IXIC_20210721[[Date]:[Close]],5)</f>
        <v>14714.660156</v>
      </c>
      <c r="C4623" s="9">
        <f t="shared" si="217"/>
        <v>3.2333009366944614</v>
      </c>
      <c r="D4623" s="9">
        <f>VLOOKUP(A4623,nasdaq_wtd_mc_ritter_add!$B$2:$D$3373,$D$5)</f>
        <v>4.9057958740742196</v>
      </c>
      <c r="E4623" s="9">
        <f t="shared" si="218"/>
        <v>1.6724949373797582</v>
      </c>
      <c r="F4623" s="9">
        <f t="shared" si="216"/>
        <v>0</v>
      </c>
    </row>
    <row r="4624" spans="1:6" x14ac:dyDescent="0.3">
      <c r="A4624" s="1">
        <v>44430</v>
      </c>
      <c r="B4624">
        <f>VLOOKUP(A4624,NASDAQ_Composite_IXIC_20210721[[Date]:[Close]],5)</f>
        <v>14714.660156</v>
      </c>
      <c r="C4624" s="9">
        <f t="shared" si="217"/>
        <v>3.2333009366944614</v>
      </c>
      <c r="D4624" s="9">
        <f>VLOOKUP(A4624,nasdaq_wtd_mc_ritter_add!$B$2:$D$3373,$D$5)</f>
        <v>4.9057958740742196</v>
      </c>
      <c r="E4624" s="9">
        <f t="shared" si="218"/>
        <v>1.6724949373797582</v>
      </c>
      <c r="F4624" s="9">
        <f t="shared" si="216"/>
        <v>0</v>
      </c>
    </row>
    <row r="4625" spans="1:6" x14ac:dyDescent="0.3">
      <c r="A4625" s="1">
        <v>44431</v>
      </c>
      <c r="B4625">
        <f>VLOOKUP(A4625,NASDAQ_Composite_IXIC_20210721[[Date]:[Close]],5)</f>
        <v>14942.650390999999</v>
      </c>
      <c r="C4625" s="9">
        <f t="shared" si="217"/>
        <v>3.2486762166622158</v>
      </c>
      <c r="D4625" s="9">
        <f>VLOOKUP(A4625,nasdaq_wtd_mc_ritter_add!$B$2:$D$3373,$D$5)</f>
        <v>4.9303893619691799</v>
      </c>
      <c r="E4625" s="9">
        <f t="shared" si="218"/>
        <v>1.681713145306964</v>
      </c>
      <c r="F4625" s="9">
        <f t="shared" si="216"/>
        <v>1</v>
      </c>
    </row>
    <row r="4626" spans="1:6" x14ac:dyDescent="0.3">
      <c r="A4626" s="1">
        <v>44432</v>
      </c>
      <c r="B4626">
        <f>VLOOKUP(A4626,NASDAQ_Composite_IXIC_20210721[[Date]:[Close]],5)</f>
        <v>15019.799805000001</v>
      </c>
      <c r="C4626" s="9">
        <f t="shared" si="217"/>
        <v>3.2538259680340209</v>
      </c>
      <c r="D4626" s="9">
        <f>VLOOKUP(A4626,nasdaq_wtd_mc_ritter_add!$B$2:$D$3373,$D$5)</f>
        <v>4.9409260920952898</v>
      </c>
      <c r="E4626" s="9">
        <f t="shared" si="218"/>
        <v>1.6871001240612689</v>
      </c>
      <c r="F4626" s="9">
        <f t="shared" si="216"/>
        <v>1</v>
      </c>
    </row>
    <row r="4627" spans="1:6" x14ac:dyDescent="0.3">
      <c r="A4627" s="1">
        <v>44433</v>
      </c>
      <c r="B4627">
        <f>VLOOKUP(A4627,NASDAQ_Composite_IXIC_20210721[[Date]:[Close]],5)</f>
        <v>15041.860352</v>
      </c>
      <c r="C4627" s="9">
        <f t="shared" si="217"/>
        <v>3.2552936548380655</v>
      </c>
      <c r="D4627" s="9">
        <f>VLOOKUP(A4627,nasdaq_wtd_mc_ritter_add!$B$2:$D$3373,$D$5)</f>
        <v>4.94676529975691</v>
      </c>
      <c r="E4627" s="9">
        <f t="shared" si="218"/>
        <v>1.6914716449188445</v>
      </c>
      <c r="F4627" s="9">
        <f t="shared" si="216"/>
        <v>1</v>
      </c>
    </row>
    <row r="4628" spans="1:6" x14ac:dyDescent="0.3">
      <c r="A4628" s="1">
        <v>44434</v>
      </c>
      <c r="B4628">
        <f>VLOOKUP(A4628,NASDAQ_Composite_IXIC_20210721[[Date]:[Close]],5)</f>
        <v>14945.809569999999</v>
      </c>
      <c r="C4628" s="9">
        <f t="shared" si="217"/>
        <v>3.248887614574044</v>
      </c>
      <c r="D4628" s="9">
        <f>VLOOKUP(A4628,nasdaq_wtd_mc_ritter_add!$B$2:$D$3373,$D$5)</f>
        <v>4.9382534043136301</v>
      </c>
      <c r="E4628" s="9">
        <f t="shared" si="218"/>
        <v>1.6893657897395862</v>
      </c>
      <c r="F4628" s="9">
        <f t="shared" si="216"/>
        <v>1</v>
      </c>
    </row>
    <row r="4629" spans="1:6" x14ac:dyDescent="0.3">
      <c r="A4629" s="1">
        <v>44435</v>
      </c>
      <c r="B4629">
        <f>VLOOKUP(A4629,NASDAQ_Composite_IXIC_20210721[[Date]:[Close]],5)</f>
        <v>15129.5</v>
      </c>
      <c r="C4629" s="9">
        <f t="shared" si="217"/>
        <v>3.2611031306763421</v>
      </c>
      <c r="D4629" s="9">
        <f>VLOOKUP(A4629,nasdaq_wtd_mc_ritter_add!$B$2:$D$3373,$D$5)</f>
        <v>4.9543290442885297</v>
      </c>
      <c r="E4629" s="9">
        <f t="shared" si="218"/>
        <v>1.6932259136121877</v>
      </c>
      <c r="F4629" s="9">
        <f t="shared" si="216"/>
        <v>1</v>
      </c>
    </row>
    <row r="4630" spans="1:6" x14ac:dyDescent="0.3">
      <c r="A4630" s="1">
        <v>44436</v>
      </c>
      <c r="B4630">
        <f>VLOOKUP(A4630,NASDAQ_Composite_IXIC_20210721[[Date]:[Close]],5)</f>
        <v>15129.5</v>
      </c>
      <c r="C4630" s="9">
        <f t="shared" si="217"/>
        <v>3.2611031306763421</v>
      </c>
      <c r="D4630" s="9">
        <f>VLOOKUP(A4630,nasdaq_wtd_mc_ritter_add!$B$2:$D$3373,$D$5)</f>
        <v>4.9543290442885297</v>
      </c>
      <c r="E4630" s="9">
        <f t="shared" si="218"/>
        <v>1.6932259136121877</v>
      </c>
      <c r="F4630" s="9">
        <f t="shared" si="216"/>
        <v>0</v>
      </c>
    </row>
    <row r="4631" spans="1:6" x14ac:dyDescent="0.3">
      <c r="A4631" s="1">
        <v>44437</v>
      </c>
      <c r="B4631">
        <f>VLOOKUP(A4631,NASDAQ_Composite_IXIC_20210721[[Date]:[Close]],5)</f>
        <v>15129.5</v>
      </c>
      <c r="C4631" s="9">
        <f t="shared" si="217"/>
        <v>3.2611031306763421</v>
      </c>
      <c r="D4631" s="9">
        <f>VLOOKUP(A4631,nasdaq_wtd_mc_ritter_add!$B$2:$D$3373,$D$5)</f>
        <v>4.9543290442885297</v>
      </c>
      <c r="E4631" s="9">
        <f t="shared" si="218"/>
        <v>1.6932259136121877</v>
      </c>
      <c r="F4631" s="9">
        <f t="shared" si="216"/>
        <v>0</v>
      </c>
    </row>
    <row r="4632" spans="1:6" x14ac:dyDescent="0.3">
      <c r="A4632" s="1">
        <v>44438</v>
      </c>
      <c r="B4632">
        <f>VLOOKUP(A4632,NASDAQ_Composite_IXIC_20210721[[Date]:[Close]],5)</f>
        <v>15265.889648</v>
      </c>
      <c r="C4632" s="9">
        <f t="shared" si="217"/>
        <v>3.270077555086325</v>
      </c>
      <c r="D4632" s="9">
        <f>VLOOKUP(A4632,nasdaq_wtd_mc_ritter_add!$B$2:$D$3373,$D$5)</f>
        <v>4.9657965179966697</v>
      </c>
      <c r="E4632" s="9">
        <f t="shared" si="218"/>
        <v>1.6957189629103446</v>
      </c>
      <c r="F4632" s="9">
        <f t="shared" si="216"/>
        <v>1</v>
      </c>
    </row>
    <row r="4633" spans="1:6" x14ac:dyDescent="0.3">
      <c r="A4633" s="1">
        <v>44439</v>
      </c>
      <c r="B4633">
        <f>VLOOKUP(A4633,NASDAQ_Composite_IXIC_20210721[[Date]:[Close]],5)</f>
        <v>15259.240234000001</v>
      </c>
      <c r="C4633" s="9">
        <f t="shared" si="217"/>
        <v>3.2696418868922246</v>
      </c>
      <c r="D4633" s="9">
        <f>VLOOKUP(A4633,nasdaq_wtd_mc_ritter_add!$B$2:$D$3373,$D$5)</f>
        <v>4.9626082544364802</v>
      </c>
      <c r="E4633" s="9">
        <f t="shared" si="218"/>
        <v>1.6929663675442557</v>
      </c>
      <c r="F4633" s="9">
        <f t="shared" si="216"/>
        <v>1</v>
      </c>
    </row>
    <row r="4634" spans="1:6" x14ac:dyDescent="0.3">
      <c r="A4634" s="1">
        <v>44440</v>
      </c>
      <c r="B4634">
        <f>VLOOKUP(A4634,NASDAQ_Composite_IXIC_20210721[[Date]:[Close]],5)</f>
        <v>15309.379883</v>
      </c>
      <c r="C4634" s="9">
        <f t="shared" si="217"/>
        <v>3.2729223551484159</v>
      </c>
      <c r="D4634" s="9">
        <f>VLOOKUP(A4634,nasdaq_wtd_mc_ritter_add!$B$2:$D$3373,$D$5)</f>
        <v>4.9700479943279596</v>
      </c>
      <c r="E4634" s="9">
        <f t="shared" si="218"/>
        <v>1.6971256391795437</v>
      </c>
      <c r="F4634" s="9">
        <f t="shared" si="216"/>
        <v>1</v>
      </c>
    </row>
    <row r="4635" spans="1:6" x14ac:dyDescent="0.3">
      <c r="A4635" s="1">
        <v>44441</v>
      </c>
      <c r="B4635">
        <f>VLOOKUP(A4635,NASDAQ_Composite_IXIC_20210721[[Date]:[Close]],5)</f>
        <v>15331.179688</v>
      </c>
      <c r="C4635" s="9">
        <f t="shared" si="217"/>
        <v>3.2743452931745809</v>
      </c>
      <c r="D4635" s="9">
        <f>VLOOKUP(A4635,nasdaq_wtd_mc_ritter_add!$B$2:$D$3373,$D$5)</f>
        <v>4.9734618396181096</v>
      </c>
      <c r="E4635" s="9">
        <f t="shared" si="218"/>
        <v>1.6991165464435287</v>
      </c>
      <c r="F4635" s="9">
        <f t="shared" si="216"/>
        <v>1</v>
      </c>
    </row>
    <row r="4636" spans="1:6" x14ac:dyDescent="0.3">
      <c r="A4636" s="1">
        <v>44442</v>
      </c>
      <c r="B4636">
        <f>VLOOKUP(A4636,NASDAQ_Composite_IXIC_20210721[[Date]:[Close]],5)</f>
        <v>15363.519531</v>
      </c>
      <c r="C4636" s="9">
        <f t="shared" si="217"/>
        <v>3.2764524879534394</v>
      </c>
      <c r="D4636" s="9">
        <f>VLOOKUP(A4636,nasdaq_wtd_mc_ritter_add!$B$2:$D$3373,$D$5)</f>
        <v>4.9810631060960802</v>
      </c>
      <c r="E4636" s="9">
        <f t="shared" si="218"/>
        <v>1.7046106181426408</v>
      </c>
      <c r="F4636" s="9">
        <f t="shared" si="216"/>
        <v>1</v>
      </c>
    </row>
    <row r="4637" spans="1:6" x14ac:dyDescent="0.3">
      <c r="A4637" s="1">
        <v>44443</v>
      </c>
      <c r="B4637">
        <f>VLOOKUP(A4637,NASDAQ_Composite_IXIC_20210721[[Date]:[Close]],5)</f>
        <v>15363.519531</v>
      </c>
      <c r="C4637" s="9">
        <f t="shared" si="217"/>
        <v>3.2764524879534394</v>
      </c>
      <c r="D4637" s="9">
        <f>VLOOKUP(A4637,nasdaq_wtd_mc_ritter_add!$B$2:$D$3373,$D$5)</f>
        <v>4.9810631060960802</v>
      </c>
      <c r="E4637" s="9">
        <f t="shared" si="218"/>
        <v>1.7046106181426408</v>
      </c>
      <c r="F4637" s="9">
        <f t="shared" si="216"/>
        <v>0</v>
      </c>
    </row>
    <row r="4638" spans="1:6" x14ac:dyDescent="0.3">
      <c r="A4638" s="1">
        <v>44444</v>
      </c>
      <c r="B4638">
        <f>VLOOKUP(A4638,NASDAQ_Composite_IXIC_20210721[[Date]:[Close]],5)</f>
        <v>15363.519531</v>
      </c>
      <c r="C4638" s="9">
        <f t="shared" si="217"/>
        <v>3.2764524879534394</v>
      </c>
      <c r="D4638" s="9">
        <f>VLOOKUP(A4638,nasdaq_wtd_mc_ritter_add!$B$2:$D$3373,$D$5)</f>
        <v>4.9810631060960802</v>
      </c>
      <c r="E4638" s="9">
        <f t="shared" si="218"/>
        <v>1.7046106181426408</v>
      </c>
      <c r="F4638" s="9">
        <f t="shared" si="216"/>
        <v>0</v>
      </c>
    </row>
    <row r="4639" spans="1:6" x14ac:dyDescent="0.3">
      <c r="A4639" s="1">
        <v>44445</v>
      </c>
      <c r="B4639">
        <f>VLOOKUP(A4639,NASDAQ_Composite_IXIC_20210721[[Date]:[Close]],5)</f>
        <v>15363.519531</v>
      </c>
      <c r="C4639" s="9">
        <f t="shared" si="217"/>
        <v>3.2764524879534394</v>
      </c>
      <c r="D4639" s="9">
        <f>VLOOKUP(A4639,nasdaq_wtd_mc_ritter_add!$B$2:$D$3373,$D$5)</f>
        <v>4.9810631060960802</v>
      </c>
      <c r="E4639" s="9">
        <f t="shared" si="218"/>
        <v>1.7046106181426408</v>
      </c>
      <c r="F4639" s="9">
        <f t="shared" si="216"/>
        <v>0</v>
      </c>
    </row>
    <row r="4640" spans="1:6" x14ac:dyDescent="0.3">
      <c r="A4640" s="1">
        <v>44446</v>
      </c>
      <c r="B4640">
        <f>VLOOKUP(A4640,NASDAQ_Composite_IXIC_20210721[[Date]:[Close]],5)</f>
        <v>15374.330078000001</v>
      </c>
      <c r="C4640" s="9">
        <f t="shared" si="217"/>
        <v>3.2771558909294614</v>
      </c>
      <c r="D4640" s="9">
        <f>VLOOKUP(A4640,nasdaq_wtd_mc_ritter_add!$B$2:$D$3373,$D$5)</f>
        <v>4.9865429087898203</v>
      </c>
      <c r="E4640" s="9">
        <f t="shared" si="218"/>
        <v>1.709387017860359</v>
      </c>
      <c r="F4640" s="9">
        <f t="shared" si="216"/>
        <v>1</v>
      </c>
    </row>
    <row r="4641" spans="1:6" x14ac:dyDescent="0.3">
      <c r="A4641" s="1">
        <v>44447</v>
      </c>
      <c r="B4641">
        <f>VLOOKUP(A4641,NASDAQ_Composite_IXIC_20210721[[Date]:[Close]],5)</f>
        <v>15286.639648</v>
      </c>
      <c r="C4641" s="9">
        <f t="shared" si="217"/>
        <v>3.2714358716426615</v>
      </c>
      <c r="D4641" s="9">
        <f>VLOOKUP(A4641,nasdaq_wtd_mc_ritter_add!$B$2:$D$3373,$D$5)</f>
        <v>4.9706195937543596</v>
      </c>
      <c r="E4641" s="9">
        <f t="shared" si="218"/>
        <v>1.6991837221116981</v>
      </c>
      <c r="F4641" s="9">
        <f t="shared" si="216"/>
        <v>1</v>
      </c>
    </row>
    <row r="4642" spans="1:6" x14ac:dyDescent="0.3">
      <c r="A4642" s="1">
        <v>44448</v>
      </c>
      <c r="B4642">
        <f>VLOOKUP(A4642,NASDAQ_Composite_IXIC_20210721[[Date]:[Close]],5)</f>
        <v>15248.25</v>
      </c>
      <c r="C4642" s="9">
        <f t="shared" si="217"/>
        <v>3.2689213927190801</v>
      </c>
      <c r="D4642" s="9">
        <f>VLOOKUP(A4642,nasdaq_wtd_mc_ritter_add!$B$2:$D$3373,$D$5)</f>
        <v>4.9780916081192403</v>
      </c>
      <c r="E4642" s="9">
        <f t="shared" si="218"/>
        <v>1.7091702154001602</v>
      </c>
      <c r="F4642" s="9">
        <f t="shared" si="216"/>
        <v>1</v>
      </c>
    </row>
    <row r="4643" spans="1:6" x14ac:dyDescent="0.3">
      <c r="A4643" s="1">
        <v>44449</v>
      </c>
      <c r="B4643">
        <f>VLOOKUP(A4643,NASDAQ_Composite_IXIC_20210721[[Date]:[Close]],5)</f>
        <v>15115.490234000001</v>
      </c>
      <c r="C4643" s="9">
        <f t="shared" si="217"/>
        <v>3.2601767116632372</v>
      </c>
      <c r="D4643" s="9">
        <f>VLOOKUP(A4643,nasdaq_wtd_mc_ritter_add!$B$2:$D$3373,$D$5)</f>
        <v>4.9727728821976296</v>
      </c>
      <c r="E4643" s="9">
        <f t="shared" si="218"/>
        <v>1.7125961705343924</v>
      </c>
      <c r="F4643" s="9">
        <f t="shared" si="216"/>
        <v>1</v>
      </c>
    </row>
    <row r="4644" spans="1:6" x14ac:dyDescent="0.3">
      <c r="A4644" s="1">
        <v>44450</v>
      </c>
      <c r="B4644">
        <f>VLOOKUP(A4644,NASDAQ_Composite_IXIC_20210721[[Date]:[Close]],5)</f>
        <v>15115.490234000001</v>
      </c>
      <c r="C4644" s="9">
        <f t="shared" si="217"/>
        <v>3.2601767116632372</v>
      </c>
      <c r="D4644" s="9">
        <f>VLOOKUP(A4644,nasdaq_wtd_mc_ritter_add!$B$2:$D$3373,$D$5)</f>
        <v>4.9727728821976296</v>
      </c>
      <c r="E4644" s="9">
        <f t="shared" si="218"/>
        <v>1.7125961705343924</v>
      </c>
      <c r="F4644" s="9">
        <f t="shared" si="216"/>
        <v>0</v>
      </c>
    </row>
    <row r="4645" spans="1:6" x14ac:dyDescent="0.3">
      <c r="A4645" s="1">
        <v>44451</v>
      </c>
      <c r="B4645">
        <f>VLOOKUP(A4645,NASDAQ_Composite_IXIC_20210721[[Date]:[Close]],5)</f>
        <v>15115.490234000001</v>
      </c>
      <c r="C4645" s="9">
        <f t="shared" si="217"/>
        <v>3.2601767116632372</v>
      </c>
      <c r="D4645" s="9">
        <f>VLOOKUP(A4645,nasdaq_wtd_mc_ritter_add!$B$2:$D$3373,$D$5)</f>
        <v>4.9727728821976296</v>
      </c>
      <c r="E4645" s="9">
        <f t="shared" si="218"/>
        <v>1.7125961705343924</v>
      </c>
      <c r="F4645" s="9">
        <f t="shared" si="216"/>
        <v>0</v>
      </c>
    </row>
    <row r="4646" spans="1:6" x14ac:dyDescent="0.3">
      <c r="A4646" s="1">
        <v>44452</v>
      </c>
      <c r="B4646">
        <f>VLOOKUP(A4646,NASDAQ_Composite_IXIC_20210721[[Date]:[Close]],5)</f>
        <v>15105.580078000001</v>
      </c>
      <c r="C4646" s="9">
        <f t="shared" si="217"/>
        <v>3.2595208674953815</v>
      </c>
      <c r="D4646" s="9">
        <f>VLOOKUP(A4646,nasdaq_wtd_mc_ritter_add!$B$2:$D$3373,$D$5)</f>
        <v>4.9626403013153801</v>
      </c>
      <c r="E4646" s="9">
        <f t="shared" si="218"/>
        <v>1.7031194338199986</v>
      </c>
      <c r="F4646" s="9">
        <f t="shared" si="216"/>
        <v>1</v>
      </c>
    </row>
    <row r="4647" spans="1:6" x14ac:dyDescent="0.3">
      <c r="A4647" s="1">
        <v>44453</v>
      </c>
      <c r="B4647">
        <f>VLOOKUP(A4647,NASDAQ_Composite_IXIC_20210721[[Date]:[Close]],5)</f>
        <v>15037.759765999999</v>
      </c>
      <c r="C4647" s="9">
        <f t="shared" si="217"/>
        <v>3.2550210060473352</v>
      </c>
      <c r="D4647" s="9">
        <f>VLOOKUP(A4647,nasdaq_wtd_mc_ritter_add!$B$2:$D$3373,$D$5)</f>
        <v>4.9606683063640604</v>
      </c>
      <c r="E4647" s="9">
        <f t="shared" si="218"/>
        <v>1.7056473003167252</v>
      </c>
      <c r="F4647" s="9">
        <f t="shared" si="216"/>
        <v>1</v>
      </c>
    </row>
    <row r="4648" spans="1:6" x14ac:dyDescent="0.3">
      <c r="A4648" s="1">
        <v>44454</v>
      </c>
      <c r="B4648">
        <f>VLOOKUP(A4648,NASDAQ_Composite_IXIC_20210721[[Date]:[Close]],5)</f>
        <v>15161.530273</v>
      </c>
      <c r="C4648" s="9">
        <f t="shared" si="217"/>
        <v>3.2632179669595169</v>
      </c>
      <c r="D4648" s="9">
        <f>VLOOKUP(A4648,nasdaq_wtd_mc_ritter_add!$B$2:$D$3373,$D$5)</f>
        <v>4.9679705869463104</v>
      </c>
      <c r="E4648" s="9">
        <f t="shared" si="218"/>
        <v>1.7047526199867935</v>
      </c>
      <c r="F4648" s="9">
        <f t="shared" si="216"/>
        <v>1</v>
      </c>
    </row>
    <row r="4649" spans="1:6" x14ac:dyDescent="0.3">
      <c r="A4649" s="1">
        <v>44455</v>
      </c>
      <c r="B4649">
        <f>VLOOKUP(A4649,NASDAQ_Composite_IXIC_20210721[[Date]:[Close]],5)</f>
        <v>15181.919921999999</v>
      </c>
      <c r="C4649" s="9">
        <f t="shared" si="217"/>
        <v>3.2645618913938064</v>
      </c>
      <c r="D4649" s="9">
        <f>VLOOKUP(A4649,nasdaq_wtd_mc_ritter_add!$B$2:$D$3373,$D$5)</f>
        <v>4.9755238446257399</v>
      </c>
      <c r="E4649" s="9">
        <f t="shared" si="218"/>
        <v>1.7109619532319336</v>
      </c>
      <c r="F4649" s="9">
        <f t="shared" si="216"/>
        <v>1</v>
      </c>
    </row>
    <row r="4650" spans="1:6" x14ac:dyDescent="0.3">
      <c r="A4650" s="1">
        <v>44456</v>
      </c>
      <c r="B4650">
        <f>VLOOKUP(A4650,NASDAQ_Composite_IXIC_20210721[[Date]:[Close]],5)</f>
        <v>15043.969727</v>
      </c>
      <c r="C4650" s="9">
        <f t="shared" si="217"/>
        <v>3.2554338786575796</v>
      </c>
      <c r="D4650" s="9">
        <f>VLOOKUP(A4650,nasdaq_wtd_mc_ritter_add!$B$2:$D$3373,$D$5)</f>
        <v>4.9732705141041498</v>
      </c>
      <c r="E4650" s="9">
        <f t="shared" si="218"/>
        <v>1.7178366354465702</v>
      </c>
      <c r="F4650" s="9">
        <f t="shared" si="216"/>
        <v>1</v>
      </c>
    </row>
    <row r="4651" spans="1:6" x14ac:dyDescent="0.3">
      <c r="A4651" s="1">
        <v>44457</v>
      </c>
      <c r="B4651">
        <f>VLOOKUP(A4651,NASDAQ_Composite_IXIC_20210721[[Date]:[Close]],5)</f>
        <v>15043.969727</v>
      </c>
      <c r="C4651" s="9">
        <f t="shared" si="217"/>
        <v>3.2554338786575796</v>
      </c>
      <c r="D4651" s="9">
        <f>VLOOKUP(A4651,nasdaq_wtd_mc_ritter_add!$B$2:$D$3373,$D$5)</f>
        <v>4.9732705141041498</v>
      </c>
      <c r="E4651" s="9">
        <f t="shared" si="218"/>
        <v>1.7178366354465702</v>
      </c>
      <c r="F4651" s="9">
        <f t="shared" si="216"/>
        <v>0</v>
      </c>
    </row>
    <row r="4652" spans="1:6" x14ac:dyDescent="0.3">
      <c r="A4652" s="1">
        <v>44458</v>
      </c>
      <c r="B4652">
        <f>VLOOKUP(A4652,NASDAQ_Composite_IXIC_20210721[[Date]:[Close]],5)</f>
        <v>15043.969727</v>
      </c>
      <c r="C4652" s="9">
        <f t="shared" si="217"/>
        <v>3.2554338786575796</v>
      </c>
      <c r="D4652" s="9">
        <f>VLOOKUP(A4652,nasdaq_wtd_mc_ritter_add!$B$2:$D$3373,$D$5)</f>
        <v>4.9732705141041498</v>
      </c>
      <c r="E4652" s="9">
        <f t="shared" si="218"/>
        <v>1.7178366354465702</v>
      </c>
      <c r="F4652" s="9">
        <f t="shared" si="216"/>
        <v>0</v>
      </c>
    </row>
    <row r="4653" spans="1:6" x14ac:dyDescent="0.3">
      <c r="A4653" s="1">
        <v>44459</v>
      </c>
      <c r="B4653">
        <f>VLOOKUP(A4653,NASDAQ_Composite_IXIC_20210721[[Date]:[Close]],5)</f>
        <v>14713.900390999999</v>
      </c>
      <c r="C4653" s="9">
        <f t="shared" si="217"/>
        <v>3.233249302160794</v>
      </c>
      <c r="D4653" s="9">
        <f>VLOOKUP(A4653,nasdaq_wtd_mc_ritter_add!$B$2:$D$3373,$D$5)</f>
        <v>4.9431171414544499</v>
      </c>
      <c r="E4653" s="9">
        <f t="shared" si="218"/>
        <v>1.7098678392936559</v>
      </c>
      <c r="F4653" s="9">
        <f t="shared" si="216"/>
        <v>1</v>
      </c>
    </row>
    <row r="4654" spans="1:6" x14ac:dyDescent="0.3">
      <c r="A4654" s="1">
        <v>44460</v>
      </c>
      <c r="B4654">
        <f>VLOOKUP(A4654,NASDAQ_Composite_IXIC_20210721[[Date]:[Close]],5)</f>
        <v>14746.400390999999</v>
      </c>
      <c r="C4654" s="9">
        <f t="shared" si="217"/>
        <v>3.235455662063548</v>
      </c>
      <c r="D4654" s="9">
        <f>VLOOKUP(A4654,nasdaq_wtd_mc_ritter_add!$B$2:$D$3373,$D$5)</f>
        <v>4.9561165091002302</v>
      </c>
      <c r="E4654" s="9">
        <f t="shared" si="218"/>
        <v>1.7206608470366822</v>
      </c>
      <c r="F4654" s="9">
        <f t="shared" si="216"/>
        <v>1</v>
      </c>
    </row>
    <row r="4655" spans="1:6" x14ac:dyDescent="0.3">
      <c r="A4655" s="1">
        <v>44461</v>
      </c>
      <c r="B4655">
        <f>VLOOKUP(A4655,NASDAQ_Composite_IXIC_20210721[[Date]:[Close]],5)</f>
        <v>14896.849609000001</v>
      </c>
      <c r="C4655" s="9">
        <f t="shared" si="217"/>
        <v>3.2456064053069396</v>
      </c>
      <c r="D4655" s="9">
        <f>VLOOKUP(A4655,nasdaq_wtd_mc_ritter_add!$B$2:$D$3373,$D$5)</f>
        <v>4.9586822964063204</v>
      </c>
      <c r="E4655" s="9">
        <f t="shared" si="218"/>
        <v>1.7130758910993809</v>
      </c>
      <c r="F4655" s="9">
        <f t="shared" si="216"/>
        <v>1</v>
      </c>
    </row>
    <row r="4656" spans="1:6" x14ac:dyDescent="0.3">
      <c r="A4656" s="1">
        <v>44462</v>
      </c>
      <c r="B4656">
        <f>VLOOKUP(A4656,NASDAQ_Composite_IXIC_20210721[[Date]:[Close]],5)</f>
        <v>15052.240234000001</v>
      </c>
      <c r="C4656" s="9">
        <f t="shared" si="217"/>
        <v>3.2559834832236634</v>
      </c>
      <c r="D4656" s="9">
        <f>VLOOKUP(A4656,nasdaq_wtd_mc_ritter_add!$B$2:$D$3373,$D$5)</f>
        <v>4.9695994373638603</v>
      </c>
      <c r="E4656" s="9">
        <f t="shared" si="218"/>
        <v>1.713615954140197</v>
      </c>
      <c r="F4656" s="9">
        <f t="shared" si="216"/>
        <v>1</v>
      </c>
    </row>
    <row r="4657" spans="1:6" x14ac:dyDescent="0.3">
      <c r="A4657" s="1">
        <v>44463</v>
      </c>
      <c r="B4657">
        <f>VLOOKUP(A4657,NASDAQ_Composite_IXIC_20210721[[Date]:[Close]],5)</f>
        <v>15047.700194999999</v>
      </c>
      <c r="C4657" s="9">
        <f t="shared" si="217"/>
        <v>3.2556818189034198</v>
      </c>
      <c r="D4657" s="9">
        <f>VLOOKUP(A4657,nasdaq_wtd_mc_ritter_add!$B$2:$D$3373,$D$5)</f>
        <v>4.9703022260724001</v>
      </c>
      <c r="E4657" s="9">
        <f t="shared" si="218"/>
        <v>1.7146204071689803</v>
      </c>
      <c r="F4657" s="9">
        <f t="shared" si="216"/>
        <v>1</v>
      </c>
    </row>
    <row r="4658" spans="1:6" x14ac:dyDescent="0.3">
      <c r="A4658" s="1">
        <v>44464</v>
      </c>
      <c r="B4658">
        <f>VLOOKUP(A4658,NASDAQ_Composite_IXIC_20210721[[Date]:[Close]],5)</f>
        <v>15047.700194999999</v>
      </c>
      <c r="C4658" s="9">
        <f t="shared" si="217"/>
        <v>3.2556818189034198</v>
      </c>
      <c r="D4658" s="9">
        <f>VLOOKUP(A4658,nasdaq_wtd_mc_ritter_add!$B$2:$D$3373,$D$5)</f>
        <v>4.9703022260724001</v>
      </c>
      <c r="E4658" s="9">
        <f t="shared" si="218"/>
        <v>1.7146204071689803</v>
      </c>
      <c r="F4658" s="9">
        <f t="shared" si="216"/>
        <v>0</v>
      </c>
    </row>
    <row r="4659" spans="1:6" x14ac:dyDescent="0.3">
      <c r="A4659" s="1">
        <v>44465</v>
      </c>
      <c r="B4659">
        <f>VLOOKUP(A4659,NASDAQ_Composite_IXIC_20210721[[Date]:[Close]],5)</f>
        <v>15047.700194999999</v>
      </c>
      <c r="C4659" s="9">
        <f t="shared" si="217"/>
        <v>3.2556818189034198</v>
      </c>
      <c r="D4659" s="9">
        <f>VLOOKUP(A4659,nasdaq_wtd_mc_ritter_add!$B$2:$D$3373,$D$5)</f>
        <v>4.9703022260724001</v>
      </c>
      <c r="E4659" s="9">
        <f t="shared" si="218"/>
        <v>1.7146204071689803</v>
      </c>
      <c r="F4659" s="9">
        <f t="shared" si="216"/>
        <v>0</v>
      </c>
    </row>
    <row r="4660" spans="1:6" x14ac:dyDescent="0.3">
      <c r="A4660" s="1">
        <v>44466</v>
      </c>
      <c r="B4660">
        <f>VLOOKUP(A4660,NASDAQ_Composite_IXIC_20210721[[Date]:[Close]],5)</f>
        <v>14969.969727</v>
      </c>
      <c r="C4660" s="9">
        <f t="shared" si="217"/>
        <v>3.2505028265337783</v>
      </c>
      <c r="D4660" s="9">
        <f>VLOOKUP(A4660,nasdaq_wtd_mc_ritter_add!$B$2:$D$3373,$D$5)</f>
        <v>4.9666660238932696</v>
      </c>
      <c r="E4660" s="9">
        <f t="shared" si="218"/>
        <v>1.7161631973594913</v>
      </c>
      <c r="F4660" s="9">
        <f t="shared" si="216"/>
        <v>1</v>
      </c>
    </row>
    <row r="4661" spans="1:6" x14ac:dyDescent="0.3">
      <c r="A4661" s="1">
        <v>44467</v>
      </c>
      <c r="B4661">
        <f>VLOOKUP(A4661,NASDAQ_Composite_IXIC_20210721[[Date]:[Close]],5)</f>
        <v>14546.679688</v>
      </c>
      <c r="C4661" s="9">
        <f t="shared" si="217"/>
        <v>3.2218194177872066</v>
      </c>
      <c r="D4661" s="9">
        <f>VLOOKUP(A4661,nasdaq_wtd_mc_ritter_add!$B$2:$D$3373,$D$5)</f>
        <v>4.9282940690403203</v>
      </c>
      <c r="E4661" s="9">
        <f t="shared" si="218"/>
        <v>1.7064746512531137</v>
      </c>
      <c r="F4661" s="9">
        <f t="shared" si="216"/>
        <v>1</v>
      </c>
    </row>
    <row r="4662" spans="1:6" x14ac:dyDescent="0.3">
      <c r="A4662" s="1">
        <v>44468</v>
      </c>
      <c r="B4662">
        <f>VLOOKUP(A4662,NASDAQ_Composite_IXIC_20210721[[Date]:[Close]],5)</f>
        <v>14512.440430000001</v>
      </c>
      <c r="C4662" s="9">
        <f t="shared" si="217"/>
        <v>3.2194628926270648</v>
      </c>
      <c r="D4662" s="9">
        <f>VLOOKUP(A4662,nasdaq_wtd_mc_ritter_add!$B$2:$D$3373,$D$5)</f>
        <v>4.9202020048471402</v>
      </c>
      <c r="E4662" s="9">
        <f t="shared" si="218"/>
        <v>1.7007391122200755</v>
      </c>
      <c r="F4662" s="9">
        <f t="shared" si="216"/>
        <v>1</v>
      </c>
    </row>
    <row r="4663" spans="1:6" x14ac:dyDescent="0.3">
      <c r="A4663" s="1">
        <v>44469</v>
      </c>
      <c r="B4663">
        <f>VLOOKUP(A4663,NASDAQ_Composite_IXIC_20210721[[Date]:[Close]],5)</f>
        <v>14448.580078000001</v>
      </c>
      <c r="C4663" s="9">
        <f t="shared" si="217"/>
        <v>3.2150527955806742</v>
      </c>
      <c r="D4663" s="9">
        <f>VLOOKUP(A4663,nasdaq_wtd_mc_ritter_add!$B$2:$D$3373,$D$5)</f>
        <v>4.9236795150155297</v>
      </c>
      <c r="E4663" s="9">
        <f t="shared" si="218"/>
        <v>1.7086267194348554</v>
      </c>
      <c r="F4663" s="9">
        <f t="shared" si="216"/>
        <v>1</v>
      </c>
    </row>
    <row r="4664" spans="1:6" x14ac:dyDescent="0.3">
      <c r="A4664" s="1">
        <v>44470</v>
      </c>
      <c r="B4664">
        <f>VLOOKUP(A4664,NASDAQ_Composite_IXIC_20210721[[Date]:[Close]],5)</f>
        <v>14566.700194999999</v>
      </c>
      <c r="C4664" s="9">
        <f t="shared" si="217"/>
        <v>3.2231947654958075</v>
      </c>
      <c r="D4664" s="9">
        <f>VLOOKUP(A4664,nasdaq_wtd_mc_ritter_add!$B$2:$D$3373,$D$5)</f>
        <v>4.9285816611144204</v>
      </c>
      <c r="E4664" s="9">
        <f t="shared" si="218"/>
        <v>1.7053868956186129</v>
      </c>
      <c r="F4664" s="9">
        <f t="shared" si="216"/>
        <v>1</v>
      </c>
    </row>
    <row r="4665" spans="1:6" x14ac:dyDescent="0.3">
      <c r="A4665" s="1">
        <v>44471</v>
      </c>
      <c r="B4665">
        <f>VLOOKUP(A4665,NASDAQ_Composite_IXIC_20210721[[Date]:[Close]],5)</f>
        <v>14566.700194999999</v>
      </c>
      <c r="C4665" s="9">
        <f t="shared" si="217"/>
        <v>3.2231947654958075</v>
      </c>
      <c r="D4665" s="9">
        <f>VLOOKUP(A4665,nasdaq_wtd_mc_ritter_add!$B$2:$D$3373,$D$5)</f>
        <v>4.9285816611144204</v>
      </c>
      <c r="E4665" s="9">
        <f t="shared" si="218"/>
        <v>1.7053868956186129</v>
      </c>
      <c r="F4665" s="9">
        <f t="shared" si="216"/>
        <v>0</v>
      </c>
    </row>
    <row r="4666" spans="1:6" x14ac:dyDescent="0.3">
      <c r="A4666" s="1">
        <v>44472</v>
      </c>
      <c r="B4666">
        <f>VLOOKUP(A4666,NASDAQ_Composite_IXIC_20210721[[Date]:[Close]],5)</f>
        <v>14566.700194999999</v>
      </c>
      <c r="C4666" s="9">
        <f t="shared" si="217"/>
        <v>3.2231947654958075</v>
      </c>
      <c r="D4666" s="9">
        <f>VLOOKUP(A4666,nasdaq_wtd_mc_ritter_add!$B$2:$D$3373,$D$5)</f>
        <v>4.9285816611144204</v>
      </c>
      <c r="E4666" s="9">
        <f t="shared" si="218"/>
        <v>1.7053868956186129</v>
      </c>
      <c r="F4666" s="9">
        <f t="shared" si="216"/>
        <v>0</v>
      </c>
    </row>
    <row r="4667" spans="1:6" x14ac:dyDescent="0.3">
      <c r="A4667" s="1">
        <v>44473</v>
      </c>
      <c r="B4667">
        <f>VLOOKUP(A4667,NASDAQ_Composite_IXIC_20210721[[Date]:[Close]],5)</f>
        <v>14255.480469</v>
      </c>
      <c r="C4667" s="9">
        <f t="shared" si="217"/>
        <v>3.2015980774417878</v>
      </c>
      <c r="D4667" s="9">
        <f>VLOOKUP(A4667,nasdaq_wtd_mc_ritter_add!$B$2:$D$3373,$D$5)</f>
        <v>4.8963129854240597</v>
      </c>
      <c r="E4667" s="9">
        <f t="shared" si="218"/>
        <v>1.6947149079822719</v>
      </c>
      <c r="F4667" s="9">
        <f t="shared" si="216"/>
        <v>1</v>
      </c>
    </row>
    <row r="4668" spans="1:6" x14ac:dyDescent="0.3">
      <c r="A4668" s="1">
        <v>44474</v>
      </c>
      <c r="B4668">
        <f>VLOOKUP(A4668,NASDAQ_Composite_IXIC_20210721[[Date]:[Close]],5)</f>
        <v>14433.830078000001</v>
      </c>
      <c r="C4668" s="9">
        <f t="shared" si="217"/>
        <v>3.2140314125864835</v>
      </c>
      <c r="D4668" s="9">
        <f>VLOOKUP(A4668,nasdaq_wtd_mc_ritter_add!$B$2:$D$3373,$D$5)</f>
        <v>4.91014463138049</v>
      </c>
      <c r="E4668" s="9">
        <f t="shared" si="218"/>
        <v>1.6961132187940064</v>
      </c>
      <c r="F4668" s="9">
        <f t="shared" si="216"/>
        <v>1</v>
      </c>
    </row>
    <row r="4669" spans="1:6" x14ac:dyDescent="0.3">
      <c r="A4669" s="1">
        <v>44475</v>
      </c>
      <c r="B4669">
        <f>VLOOKUP(A4669,NASDAQ_Composite_IXIC_20210721[[Date]:[Close]],5)</f>
        <v>14501.910156</v>
      </c>
      <c r="C4669" s="9">
        <f t="shared" si="217"/>
        <v>3.2187370259955754</v>
      </c>
      <c r="D4669" s="9">
        <f>VLOOKUP(A4669,nasdaq_wtd_mc_ritter_add!$B$2:$D$3373,$D$5)</f>
        <v>4.9155480502393996</v>
      </c>
      <c r="E4669" s="9">
        <f t="shared" si="218"/>
        <v>1.6968110242438241</v>
      </c>
      <c r="F4669" s="9">
        <f t="shared" si="216"/>
        <v>1</v>
      </c>
    </row>
    <row r="4670" spans="1:6" x14ac:dyDescent="0.3">
      <c r="A4670" s="1">
        <v>44476</v>
      </c>
      <c r="B4670">
        <f>VLOOKUP(A4670,NASDAQ_Composite_IXIC_20210721[[Date]:[Close]],5)</f>
        <v>14654.019531</v>
      </c>
      <c r="C4670" s="9">
        <f t="shared" si="217"/>
        <v>3.2291713188958129</v>
      </c>
      <c r="D4670" s="9">
        <f>VLOOKUP(A4670,nasdaq_wtd_mc_ritter_add!$B$2:$D$3373,$D$5)</f>
        <v>4.9277319673442097</v>
      </c>
      <c r="E4670" s="9">
        <f t="shared" si="218"/>
        <v>1.6985606484483968</v>
      </c>
      <c r="F4670" s="9">
        <f t="shared" si="216"/>
        <v>1</v>
      </c>
    </row>
    <row r="4671" spans="1:6" x14ac:dyDescent="0.3">
      <c r="A4671" s="1">
        <v>44477</v>
      </c>
      <c r="B4671">
        <f>VLOOKUP(A4671,NASDAQ_Composite_IXIC_20210721[[Date]:[Close]],5)</f>
        <v>14579.540039</v>
      </c>
      <c r="C4671" s="9">
        <f t="shared" si="217"/>
        <v>3.2240758290379672</v>
      </c>
      <c r="D4671" s="9">
        <f>VLOOKUP(A4671,nasdaq_wtd_mc_ritter_add!$B$2:$D$3373,$D$5)</f>
        <v>4.9184018072021702</v>
      </c>
      <c r="E4671" s="9">
        <f t="shared" si="218"/>
        <v>1.6943259781642031</v>
      </c>
      <c r="F4671" s="9">
        <f t="shared" si="216"/>
        <v>1</v>
      </c>
    </row>
    <row r="4672" spans="1:6" x14ac:dyDescent="0.3">
      <c r="A4672" s="1">
        <v>44478</v>
      </c>
      <c r="B4672">
        <f>VLOOKUP(A4672,NASDAQ_Composite_IXIC_20210721[[Date]:[Close]],5)</f>
        <v>14579.540039</v>
      </c>
      <c r="C4672" s="9">
        <f t="shared" si="217"/>
        <v>3.2240758290379672</v>
      </c>
      <c r="D4672" s="9">
        <f>VLOOKUP(A4672,nasdaq_wtd_mc_ritter_add!$B$2:$D$3373,$D$5)</f>
        <v>4.9184018072021702</v>
      </c>
      <c r="E4672" s="9">
        <f t="shared" si="218"/>
        <v>1.6943259781642031</v>
      </c>
      <c r="F4672" s="9">
        <f t="shared" si="216"/>
        <v>0</v>
      </c>
    </row>
    <row r="4673" spans="1:6" x14ac:dyDescent="0.3">
      <c r="A4673" s="1">
        <v>44479</v>
      </c>
      <c r="B4673">
        <f>VLOOKUP(A4673,NASDAQ_Composite_IXIC_20210721[[Date]:[Close]],5)</f>
        <v>14579.540039</v>
      </c>
      <c r="C4673" s="9">
        <f t="shared" si="217"/>
        <v>3.2240758290379672</v>
      </c>
      <c r="D4673" s="9">
        <f>VLOOKUP(A4673,nasdaq_wtd_mc_ritter_add!$B$2:$D$3373,$D$5)</f>
        <v>4.9184018072021702</v>
      </c>
      <c r="E4673" s="9">
        <f t="shared" si="218"/>
        <v>1.6943259781642031</v>
      </c>
      <c r="F4673" s="9">
        <f t="shared" si="216"/>
        <v>0</v>
      </c>
    </row>
    <row r="4674" spans="1:6" x14ac:dyDescent="0.3">
      <c r="A4674" s="1">
        <v>44480</v>
      </c>
      <c r="B4674">
        <f>VLOOKUP(A4674,NASDAQ_Composite_IXIC_20210721[[Date]:[Close]],5)</f>
        <v>14486.200194999999</v>
      </c>
      <c r="C4674" s="9">
        <f t="shared" si="217"/>
        <v>3.2176531359214868</v>
      </c>
      <c r="D4674" s="9">
        <f>VLOOKUP(A4674,nasdaq_wtd_mc_ritter_add!$B$2:$D$3373,$D$5)</f>
        <v>4.9102376747173597</v>
      </c>
      <c r="E4674" s="9">
        <f t="shared" si="218"/>
        <v>1.6925845387958729</v>
      </c>
      <c r="F4674" s="9">
        <f t="shared" si="216"/>
        <v>1</v>
      </c>
    </row>
    <row r="4675" spans="1:6" x14ac:dyDescent="0.3">
      <c r="A4675" s="1">
        <v>44481</v>
      </c>
      <c r="B4675">
        <f>VLOOKUP(A4675,NASDAQ_Composite_IXIC_20210721[[Date]:[Close]],5)</f>
        <v>14465.919921999999</v>
      </c>
      <c r="C4675" s="9">
        <f t="shared" si="217"/>
        <v>3.2162521831598232</v>
      </c>
      <c r="D4675" s="9">
        <f>VLOOKUP(A4675,nasdaq_wtd_mc_ritter_add!$B$2:$D$3373,$D$5)</f>
        <v>4.9230994786237803</v>
      </c>
      <c r="E4675" s="9">
        <f t="shared" si="218"/>
        <v>1.7068472954639571</v>
      </c>
      <c r="F4675" s="9">
        <f t="shared" si="216"/>
        <v>1</v>
      </c>
    </row>
    <row r="4676" spans="1:6" x14ac:dyDescent="0.3">
      <c r="A4676" s="1">
        <v>44482</v>
      </c>
      <c r="B4676">
        <f>VLOOKUP(A4676,NASDAQ_Composite_IXIC_20210721[[Date]:[Close]],5)</f>
        <v>14571.639648</v>
      </c>
      <c r="C4676" s="9">
        <f t="shared" si="217"/>
        <v>3.2235338001198768</v>
      </c>
      <c r="D4676" s="9">
        <f>VLOOKUP(A4676,nasdaq_wtd_mc_ritter_add!$B$2:$D$3373,$D$5)</f>
        <v>4.9390576904052299</v>
      </c>
      <c r="E4676" s="9">
        <f t="shared" si="218"/>
        <v>1.7155238902853531</v>
      </c>
      <c r="F4676" s="9">
        <f t="shared" si="216"/>
        <v>1</v>
      </c>
    </row>
    <row r="4677" spans="1:6" x14ac:dyDescent="0.3">
      <c r="A4677" s="1">
        <v>44483</v>
      </c>
      <c r="B4677">
        <f>VLOOKUP(A4677,NASDAQ_Composite_IXIC_20210721[[Date]:[Close]],5)</f>
        <v>14823.429688</v>
      </c>
      <c r="C4677" s="9">
        <f t="shared" si="217"/>
        <v>3.2406656663845288</v>
      </c>
      <c r="D4677" s="9">
        <f>VLOOKUP(A4677,nasdaq_wtd_mc_ritter_add!$B$2:$D$3373,$D$5)</f>
        <v>4.9528098848920497</v>
      </c>
      <c r="E4677" s="9">
        <f t="shared" si="218"/>
        <v>1.7121442185075209</v>
      </c>
      <c r="F4677" s="9">
        <f t="shared" si="216"/>
        <v>1</v>
      </c>
    </row>
    <row r="4678" spans="1:6" x14ac:dyDescent="0.3">
      <c r="A4678" s="1">
        <v>44484</v>
      </c>
      <c r="B4678">
        <f>VLOOKUP(A4678,NASDAQ_Composite_IXIC_20210721[[Date]:[Close]],5)</f>
        <v>14897.339844</v>
      </c>
      <c r="C4678" s="9">
        <f t="shared" si="217"/>
        <v>3.2456393134013721</v>
      </c>
      <c r="D4678" s="9">
        <f>VLOOKUP(A4678,nasdaq_wtd_mc_ritter_add!$B$2:$D$3373,$D$5)</f>
        <v>4.9535830813829502</v>
      </c>
      <c r="E4678" s="9">
        <f t="shared" si="218"/>
        <v>1.7079437679815781</v>
      </c>
      <c r="F4678" s="9">
        <f t="shared" si="216"/>
        <v>1</v>
      </c>
    </row>
    <row r="4679" spans="1:6" x14ac:dyDescent="0.3">
      <c r="A4679" s="1">
        <v>44485</v>
      </c>
      <c r="B4679">
        <f>VLOOKUP(A4679,NASDAQ_Composite_IXIC_20210721[[Date]:[Close]],5)</f>
        <v>14897.339844</v>
      </c>
      <c r="C4679" s="9">
        <f t="shared" si="217"/>
        <v>3.2456393134013721</v>
      </c>
      <c r="D4679" s="9">
        <f>VLOOKUP(A4679,nasdaq_wtd_mc_ritter_add!$B$2:$D$3373,$D$5)</f>
        <v>4.9535830813829502</v>
      </c>
      <c r="E4679" s="9">
        <f t="shared" si="218"/>
        <v>1.7079437679815781</v>
      </c>
      <c r="F4679" s="9">
        <f t="shared" si="216"/>
        <v>0</v>
      </c>
    </row>
    <row r="4680" spans="1:6" x14ac:dyDescent="0.3">
      <c r="A4680" s="1">
        <v>44486</v>
      </c>
      <c r="B4680">
        <f>VLOOKUP(A4680,NASDAQ_Composite_IXIC_20210721[[Date]:[Close]],5)</f>
        <v>14897.339844</v>
      </c>
      <c r="C4680" s="9">
        <f t="shared" si="217"/>
        <v>3.2456393134013721</v>
      </c>
      <c r="D4680" s="9">
        <f>VLOOKUP(A4680,nasdaq_wtd_mc_ritter_add!$B$2:$D$3373,$D$5)</f>
        <v>4.9535830813829502</v>
      </c>
      <c r="E4680" s="9">
        <f t="shared" si="218"/>
        <v>1.7079437679815781</v>
      </c>
      <c r="F4680" s="9">
        <f t="shared" ref="F4680:F4743" si="219">IF(OR(C4680=C4679,D4680=D4679),0,1)</f>
        <v>0</v>
      </c>
    </row>
    <row r="4681" spans="1:6" x14ac:dyDescent="0.3">
      <c r="A4681" s="1">
        <v>44487</v>
      </c>
      <c r="B4681">
        <f>VLOOKUP(A4681,NASDAQ_Composite_IXIC_20210721[[Date]:[Close]],5)</f>
        <v>15021.809569999999</v>
      </c>
      <c r="C4681" s="9">
        <f t="shared" ref="C4681:C4744" si="220">$C$5+LN(B4681)-$A$6</f>
        <v>3.253959766791465</v>
      </c>
      <c r="D4681" s="9">
        <f>VLOOKUP(A4681,nasdaq_wtd_mc_ritter_add!$B$2:$D$3373,$D$5)</f>
        <v>4.96939304617307</v>
      </c>
      <c r="E4681" s="9">
        <f t="shared" ref="E4681:E4744" si="221">IF($E$5&lt;=$A4681,D4681-VLOOKUP(A4681,$A$7:$C$4936,3),0)</f>
        <v>1.7154332793816049</v>
      </c>
      <c r="F4681" s="9">
        <f t="shared" si="219"/>
        <v>1</v>
      </c>
    </row>
    <row r="4682" spans="1:6" x14ac:dyDescent="0.3">
      <c r="A4682" s="1">
        <v>44488</v>
      </c>
      <c r="B4682">
        <f>VLOOKUP(A4682,NASDAQ_Composite_IXIC_20210721[[Date]:[Close]],5)</f>
        <v>15129.089844</v>
      </c>
      <c r="C4682" s="9">
        <f t="shared" si="220"/>
        <v>3.261076020622494</v>
      </c>
      <c r="D4682" s="9">
        <f>VLOOKUP(A4682,nasdaq_wtd_mc_ritter_add!$B$2:$D$3373,$D$5)</f>
        <v>4.9763061643416</v>
      </c>
      <c r="E4682" s="9">
        <f t="shared" si="221"/>
        <v>1.715230143719106</v>
      </c>
      <c r="F4682" s="9">
        <f t="shared" si="219"/>
        <v>1</v>
      </c>
    </row>
    <row r="4683" spans="1:6" x14ac:dyDescent="0.3">
      <c r="A4683" s="1">
        <v>44489</v>
      </c>
      <c r="B4683">
        <f>VLOOKUP(A4683,NASDAQ_Composite_IXIC_20210721[[Date]:[Close]],5)</f>
        <v>15121.679688</v>
      </c>
      <c r="C4683" s="9">
        <f t="shared" si="220"/>
        <v>3.2605861054062624</v>
      </c>
      <c r="D4683" s="9">
        <f>VLOOKUP(A4683,nasdaq_wtd_mc_ritter_add!$B$2:$D$3373,$D$5)</f>
        <v>4.9771795580991798</v>
      </c>
      <c r="E4683" s="9">
        <f t="shared" si="221"/>
        <v>1.7165934526929174</v>
      </c>
      <c r="F4683" s="9">
        <f t="shared" si="219"/>
        <v>1</v>
      </c>
    </row>
    <row r="4684" spans="1:6" x14ac:dyDescent="0.3">
      <c r="A4684" s="1">
        <v>44490</v>
      </c>
      <c r="B4684">
        <f>VLOOKUP(A4684,NASDAQ_Composite_IXIC_20210721[[Date]:[Close]],5)</f>
        <v>15215.700194999999</v>
      </c>
      <c r="C4684" s="9">
        <f t="shared" si="220"/>
        <v>3.2667844526848269</v>
      </c>
      <c r="D4684" s="9">
        <f>VLOOKUP(A4684,nasdaq_wtd_mc_ritter_add!$B$2:$D$3373,$D$5)</f>
        <v>4.9907954194391602</v>
      </c>
      <c r="E4684" s="9">
        <f t="shared" si="221"/>
        <v>1.7240109667543333</v>
      </c>
      <c r="F4684" s="9">
        <f t="shared" si="219"/>
        <v>1</v>
      </c>
    </row>
    <row r="4685" spans="1:6" x14ac:dyDescent="0.3">
      <c r="A4685" s="1">
        <v>44491</v>
      </c>
      <c r="B4685">
        <f>VLOOKUP(A4685,NASDAQ_Composite_IXIC_20210721[[Date]:[Close]],5)</f>
        <v>15090.200194999999</v>
      </c>
      <c r="C4685" s="9">
        <f t="shared" si="220"/>
        <v>3.2585021897734654</v>
      </c>
      <c r="D4685" s="9">
        <f>VLOOKUP(A4685,nasdaq_wtd_mc_ritter_add!$B$2:$D$3373,$D$5)</f>
        <v>4.9719026596201203</v>
      </c>
      <c r="E4685" s="9">
        <f t="shared" si="221"/>
        <v>1.7134004698466549</v>
      </c>
      <c r="F4685" s="9">
        <f t="shared" si="219"/>
        <v>1</v>
      </c>
    </row>
    <row r="4686" spans="1:6" x14ac:dyDescent="0.3">
      <c r="A4686" s="1">
        <v>44492</v>
      </c>
      <c r="B4686">
        <f>VLOOKUP(A4686,NASDAQ_Composite_IXIC_20210721[[Date]:[Close]],5)</f>
        <v>15090.200194999999</v>
      </c>
      <c r="C4686" s="9">
        <f t="shared" si="220"/>
        <v>3.2585021897734654</v>
      </c>
      <c r="D4686" s="9">
        <f>VLOOKUP(A4686,nasdaq_wtd_mc_ritter_add!$B$2:$D$3373,$D$5)</f>
        <v>4.9719026596201203</v>
      </c>
      <c r="E4686" s="9">
        <f t="shared" si="221"/>
        <v>1.7134004698466549</v>
      </c>
      <c r="F4686" s="9">
        <f t="shared" si="219"/>
        <v>0</v>
      </c>
    </row>
    <row r="4687" spans="1:6" x14ac:dyDescent="0.3">
      <c r="A4687" s="1">
        <v>44493</v>
      </c>
      <c r="B4687">
        <f>VLOOKUP(A4687,NASDAQ_Composite_IXIC_20210721[[Date]:[Close]],5)</f>
        <v>15090.200194999999</v>
      </c>
      <c r="C4687" s="9">
        <f t="shared" si="220"/>
        <v>3.2585021897734654</v>
      </c>
      <c r="D4687" s="9">
        <f>VLOOKUP(A4687,nasdaq_wtd_mc_ritter_add!$B$2:$D$3373,$D$5)</f>
        <v>4.9719026596201203</v>
      </c>
      <c r="E4687" s="9">
        <f t="shared" si="221"/>
        <v>1.7134004698466549</v>
      </c>
      <c r="F4687" s="9">
        <f t="shared" si="219"/>
        <v>0</v>
      </c>
    </row>
    <row r="4688" spans="1:6" x14ac:dyDescent="0.3">
      <c r="A4688" s="1">
        <v>44494</v>
      </c>
      <c r="B4688">
        <f>VLOOKUP(A4688,NASDAQ_Composite_IXIC_20210721[[Date]:[Close]],5)</f>
        <v>15226.709961</v>
      </c>
      <c r="C4688" s="9">
        <f t="shared" si="220"/>
        <v>3.2675077703474953</v>
      </c>
      <c r="D4688" s="9">
        <f>VLOOKUP(A4688,nasdaq_wtd_mc_ritter_add!$B$2:$D$3373,$D$5)</f>
        <v>5.0026319319478798</v>
      </c>
      <c r="E4688" s="9">
        <f t="shared" si="221"/>
        <v>1.7351241616003845</v>
      </c>
      <c r="F4688" s="9">
        <f t="shared" si="219"/>
        <v>1</v>
      </c>
    </row>
    <row r="4689" spans="1:6" x14ac:dyDescent="0.3">
      <c r="A4689" s="1">
        <v>44495</v>
      </c>
      <c r="B4689">
        <f>VLOOKUP(A4689,NASDAQ_Composite_IXIC_20210721[[Date]:[Close]],5)</f>
        <v>15235.709961</v>
      </c>
      <c r="C4689" s="9">
        <f t="shared" si="220"/>
        <v>3.2680986623570538</v>
      </c>
      <c r="D4689" s="9">
        <f>VLOOKUP(A4689,nasdaq_wtd_mc_ritter_add!$B$2:$D$3373,$D$5)</f>
        <v>4.9922239015937802</v>
      </c>
      <c r="E4689" s="9">
        <f t="shared" si="221"/>
        <v>1.7241252392367263</v>
      </c>
      <c r="F4689" s="9">
        <f t="shared" si="219"/>
        <v>1</v>
      </c>
    </row>
    <row r="4690" spans="1:6" x14ac:dyDescent="0.3">
      <c r="A4690" s="1">
        <v>44496</v>
      </c>
      <c r="B4690">
        <f>VLOOKUP(A4690,NASDAQ_Composite_IXIC_20210721[[Date]:[Close]],5)</f>
        <v>15235.839844</v>
      </c>
      <c r="C4690" s="9">
        <f t="shared" si="220"/>
        <v>3.2681071872270282</v>
      </c>
      <c r="D4690" s="9">
        <f>VLOOKUP(A4690,nasdaq_wtd_mc_ritter_add!$B$2:$D$3373,$D$5)</f>
        <v>4.9802164017722896</v>
      </c>
      <c r="E4690" s="9">
        <f t="shared" si="221"/>
        <v>1.7121092145452614</v>
      </c>
      <c r="F4690" s="9">
        <f t="shared" si="219"/>
        <v>1</v>
      </c>
    </row>
    <row r="4691" spans="1:6" x14ac:dyDescent="0.3">
      <c r="A4691" s="1">
        <v>44497</v>
      </c>
      <c r="B4691">
        <f>VLOOKUP(A4691,NASDAQ_Composite_IXIC_20210721[[Date]:[Close]],5)</f>
        <v>15448.120117</v>
      </c>
      <c r="C4691" s="9">
        <f t="shared" si="220"/>
        <v>3.2819439710144129</v>
      </c>
      <c r="D4691" s="9">
        <f>VLOOKUP(A4691,nasdaq_wtd_mc_ritter_add!$B$2:$D$3373,$D$5)</f>
        <v>5.0011843270331502</v>
      </c>
      <c r="E4691" s="9">
        <f t="shared" si="221"/>
        <v>1.7192403560187373</v>
      </c>
      <c r="F4691" s="9">
        <f t="shared" si="219"/>
        <v>1</v>
      </c>
    </row>
    <row r="4692" spans="1:6" x14ac:dyDescent="0.3">
      <c r="A4692" s="1">
        <v>44498</v>
      </c>
      <c r="B4692">
        <f>VLOOKUP(A4692,NASDAQ_Composite_IXIC_20210721[[Date]:[Close]],5)</f>
        <v>15498.389648</v>
      </c>
      <c r="C4692" s="9">
        <f t="shared" si="220"/>
        <v>3.2851927751992358</v>
      </c>
      <c r="D4692" s="9">
        <f>VLOOKUP(A4692,nasdaq_wtd_mc_ritter_add!$B$2:$D$3373,$D$5)</f>
        <v>5.0123247006053004</v>
      </c>
      <c r="E4692" s="9">
        <f t="shared" si="221"/>
        <v>1.7271319254060646</v>
      </c>
      <c r="F4692" s="9">
        <f t="shared" si="219"/>
        <v>1</v>
      </c>
    </row>
    <row r="4693" spans="1:6" x14ac:dyDescent="0.3">
      <c r="A4693" s="1">
        <v>44499</v>
      </c>
      <c r="B4693">
        <f>VLOOKUP(A4693,NASDAQ_Composite_IXIC_20210721[[Date]:[Close]],5)</f>
        <v>15498.389648</v>
      </c>
      <c r="C4693" s="9">
        <f t="shared" si="220"/>
        <v>3.2851927751992358</v>
      </c>
      <c r="D4693" s="9">
        <f>VLOOKUP(A4693,nasdaq_wtd_mc_ritter_add!$B$2:$D$3373,$D$5)</f>
        <v>5.0123247006053004</v>
      </c>
      <c r="E4693" s="9">
        <f t="shared" si="221"/>
        <v>1.7271319254060646</v>
      </c>
      <c r="F4693" s="9">
        <f t="shared" si="219"/>
        <v>0</v>
      </c>
    </row>
    <row r="4694" spans="1:6" x14ac:dyDescent="0.3">
      <c r="A4694" s="1">
        <v>44500</v>
      </c>
      <c r="B4694">
        <f>VLOOKUP(A4694,NASDAQ_Composite_IXIC_20210721[[Date]:[Close]],5)</f>
        <v>15498.389648</v>
      </c>
      <c r="C4694" s="9">
        <f t="shared" si="220"/>
        <v>3.2851927751992358</v>
      </c>
      <c r="D4694" s="9">
        <f>VLOOKUP(A4694,nasdaq_wtd_mc_ritter_add!$B$2:$D$3373,$D$5)</f>
        <v>5.0123247006053004</v>
      </c>
      <c r="E4694" s="9">
        <f t="shared" si="221"/>
        <v>1.7271319254060646</v>
      </c>
      <c r="F4694" s="9">
        <f t="shared" si="219"/>
        <v>0</v>
      </c>
    </row>
    <row r="4695" spans="1:6" x14ac:dyDescent="0.3">
      <c r="A4695" s="1">
        <v>44501</v>
      </c>
      <c r="B4695">
        <f>VLOOKUP(A4695,NASDAQ_Composite_IXIC_20210721[[Date]:[Close]],5)</f>
        <v>15595.919921999999</v>
      </c>
      <c r="C4695" s="9">
        <f t="shared" si="220"/>
        <v>3.2914659869342726</v>
      </c>
      <c r="D4695" s="9">
        <f>VLOOKUP(A4695,nasdaq_wtd_mc_ritter_add!$B$2:$D$3373,$D$5)</f>
        <v>5.0398202854751197</v>
      </c>
      <c r="E4695" s="9">
        <f t="shared" si="221"/>
        <v>1.7483542985408471</v>
      </c>
      <c r="F4695" s="9">
        <f t="shared" si="219"/>
        <v>1</v>
      </c>
    </row>
    <row r="4696" spans="1:6" x14ac:dyDescent="0.3">
      <c r="A4696" s="1">
        <v>44502</v>
      </c>
      <c r="B4696">
        <f>VLOOKUP(A4696,NASDAQ_Composite_IXIC_20210721[[Date]:[Close]],5)</f>
        <v>15649.599609000001</v>
      </c>
      <c r="C4696" s="9">
        <f t="shared" si="220"/>
        <v>3.2949019829182022</v>
      </c>
      <c r="D4696" s="9">
        <f>VLOOKUP(A4696,nasdaq_wtd_mc_ritter_add!$B$2:$D$3373,$D$5)</f>
        <v>5.03169252125371</v>
      </c>
      <c r="E4696" s="9">
        <f t="shared" si="221"/>
        <v>1.7367905383355078</v>
      </c>
      <c r="F4696" s="9">
        <f t="shared" si="219"/>
        <v>1</v>
      </c>
    </row>
    <row r="4697" spans="1:6" x14ac:dyDescent="0.3">
      <c r="A4697" s="1">
        <v>44503</v>
      </c>
      <c r="B4697">
        <f>VLOOKUP(A4697,NASDAQ_Composite_IXIC_20210721[[Date]:[Close]],5)</f>
        <v>15811.580078000001</v>
      </c>
      <c r="C4697" s="9">
        <f t="shared" si="220"/>
        <v>3.3051992382587985</v>
      </c>
      <c r="D4697" s="9">
        <f>VLOOKUP(A4697,nasdaq_wtd_mc_ritter_add!$B$2:$D$3373,$D$5)</f>
        <v>5.04739288003125</v>
      </c>
      <c r="E4697" s="9">
        <f t="shared" si="221"/>
        <v>1.7421936417724515</v>
      </c>
      <c r="F4697" s="9">
        <f t="shared" si="219"/>
        <v>1</v>
      </c>
    </row>
    <row r="4698" spans="1:6" x14ac:dyDescent="0.3">
      <c r="A4698" s="1">
        <v>44504</v>
      </c>
      <c r="B4698">
        <f>VLOOKUP(A4698,NASDAQ_Composite_IXIC_20210721[[Date]:[Close]],5)</f>
        <v>15940.309569999999</v>
      </c>
      <c r="C4698" s="9">
        <f t="shared" si="220"/>
        <v>3.3133077444758365</v>
      </c>
      <c r="D4698" s="9">
        <f>VLOOKUP(A4698,nasdaq_wtd_mc_ritter_add!$B$2:$D$3373,$D$5)</f>
        <v>5.0518585206367099</v>
      </c>
      <c r="E4698" s="9">
        <f t="shared" si="221"/>
        <v>1.7385507761608734</v>
      </c>
      <c r="F4698" s="9">
        <f t="shared" si="219"/>
        <v>1</v>
      </c>
    </row>
    <row r="4699" spans="1:6" x14ac:dyDescent="0.3">
      <c r="A4699" s="1">
        <v>44505</v>
      </c>
      <c r="B4699">
        <f>VLOOKUP(A4699,NASDAQ_Composite_IXIC_20210721[[Date]:[Close]],5)</f>
        <v>15971.589844</v>
      </c>
      <c r="C4699" s="9">
        <f t="shared" si="220"/>
        <v>3.3152681595305653</v>
      </c>
      <c r="D4699" s="9">
        <f>VLOOKUP(A4699,nasdaq_wtd_mc_ritter_add!$B$2:$D$3373,$D$5)</f>
        <v>5.0491402851180496</v>
      </c>
      <c r="E4699" s="9">
        <f t="shared" si="221"/>
        <v>1.7338721255874843</v>
      </c>
      <c r="F4699" s="9">
        <f t="shared" si="219"/>
        <v>1</v>
      </c>
    </row>
    <row r="4700" spans="1:6" x14ac:dyDescent="0.3">
      <c r="A4700" s="1">
        <v>44506</v>
      </c>
      <c r="B4700">
        <f>VLOOKUP(A4700,NASDAQ_Composite_IXIC_20210721[[Date]:[Close]],5)</f>
        <v>15971.589844</v>
      </c>
      <c r="C4700" s="9">
        <f t="shared" si="220"/>
        <v>3.3152681595305653</v>
      </c>
      <c r="D4700" s="9">
        <f>VLOOKUP(A4700,nasdaq_wtd_mc_ritter_add!$B$2:$D$3373,$D$5)</f>
        <v>5.0491402851180496</v>
      </c>
      <c r="E4700" s="9">
        <f t="shared" si="221"/>
        <v>1.7338721255874843</v>
      </c>
      <c r="F4700" s="9">
        <f t="shared" si="219"/>
        <v>0</v>
      </c>
    </row>
    <row r="4701" spans="1:6" x14ac:dyDescent="0.3">
      <c r="A4701" s="1">
        <v>44507</v>
      </c>
      <c r="B4701">
        <f>VLOOKUP(A4701,NASDAQ_Composite_IXIC_20210721[[Date]:[Close]],5)</f>
        <v>15971.589844</v>
      </c>
      <c r="C4701" s="9">
        <f t="shared" si="220"/>
        <v>3.3152681595305653</v>
      </c>
      <c r="D4701" s="9">
        <f>VLOOKUP(A4701,nasdaq_wtd_mc_ritter_add!$B$2:$D$3373,$D$5)</f>
        <v>5.0491402851180496</v>
      </c>
      <c r="E4701" s="9">
        <f t="shared" si="221"/>
        <v>1.7338721255874843</v>
      </c>
      <c r="F4701" s="9">
        <f t="shared" si="219"/>
        <v>0</v>
      </c>
    </row>
    <row r="4702" spans="1:6" x14ac:dyDescent="0.3">
      <c r="A4702" s="1">
        <v>44508</v>
      </c>
      <c r="B4702">
        <f>VLOOKUP(A4702,NASDAQ_Composite_IXIC_20210721[[Date]:[Close]],5)</f>
        <v>15982.360352</v>
      </c>
      <c r="C4702" s="9">
        <f t="shared" si="220"/>
        <v>3.3159422864126453</v>
      </c>
      <c r="D4702" s="9">
        <f>VLOOKUP(A4702,nasdaq_wtd_mc_ritter_add!$B$2:$D$3373,$D$5)</f>
        <v>5.0450284763805398</v>
      </c>
      <c r="E4702" s="9">
        <f t="shared" si="221"/>
        <v>1.7290861899678944</v>
      </c>
      <c r="F4702" s="9">
        <f t="shared" si="219"/>
        <v>1</v>
      </c>
    </row>
    <row r="4703" spans="1:6" x14ac:dyDescent="0.3">
      <c r="A4703" s="1">
        <v>44509</v>
      </c>
      <c r="B4703">
        <f>VLOOKUP(A4703,NASDAQ_Composite_IXIC_20210721[[Date]:[Close]],5)</f>
        <v>15886.540039</v>
      </c>
      <c r="C4703" s="9">
        <f t="shared" si="220"/>
        <v>3.3099288626312875</v>
      </c>
      <c r="D4703" s="9">
        <f>VLOOKUP(A4703,nasdaq_wtd_mc_ritter_add!$B$2:$D$3373,$D$5)</f>
        <v>5.02062501018949</v>
      </c>
      <c r="E4703" s="9">
        <f t="shared" si="221"/>
        <v>1.7106961475582025</v>
      </c>
      <c r="F4703" s="9">
        <f t="shared" si="219"/>
        <v>1</v>
      </c>
    </row>
    <row r="4704" spans="1:6" x14ac:dyDescent="0.3">
      <c r="A4704" s="1">
        <v>44510</v>
      </c>
      <c r="B4704">
        <f>VLOOKUP(A4704,NASDAQ_Composite_IXIC_20210721[[Date]:[Close]],5)</f>
        <v>15622.709961</v>
      </c>
      <c r="C4704" s="9">
        <f t="shared" si="220"/>
        <v>3.2931822727339091</v>
      </c>
      <c r="D4704" s="9">
        <f>VLOOKUP(A4704,nasdaq_wtd_mc_ritter_add!$B$2:$D$3373,$D$5)</f>
        <v>5.00457745220079</v>
      </c>
      <c r="E4704" s="9">
        <f t="shared" si="221"/>
        <v>1.7113951794668809</v>
      </c>
      <c r="F4704" s="9">
        <f t="shared" si="219"/>
        <v>1</v>
      </c>
    </row>
    <row r="4705" spans="1:6" x14ac:dyDescent="0.3">
      <c r="A4705" s="1">
        <v>44511</v>
      </c>
      <c r="B4705">
        <f>VLOOKUP(A4705,NASDAQ_Composite_IXIC_20210721[[Date]:[Close]],5)</f>
        <v>15704.280273</v>
      </c>
      <c r="C4705" s="9">
        <f t="shared" si="220"/>
        <v>3.2983899544000481</v>
      </c>
      <c r="D4705" s="9">
        <f>VLOOKUP(A4705,nasdaq_wtd_mc_ritter_add!$B$2:$D$3373,$D$5)</f>
        <v>5.0116282188772301</v>
      </c>
      <c r="E4705" s="9">
        <f t="shared" si="221"/>
        <v>1.713238264477182</v>
      </c>
      <c r="F4705" s="9">
        <f t="shared" si="219"/>
        <v>1</v>
      </c>
    </row>
    <row r="4706" spans="1:6" x14ac:dyDescent="0.3">
      <c r="A4706" s="1">
        <v>44512</v>
      </c>
      <c r="B4706">
        <f>VLOOKUP(A4706,NASDAQ_Composite_IXIC_20210721[[Date]:[Close]],5)</f>
        <v>15860.959961</v>
      </c>
      <c r="C4706" s="9">
        <f t="shared" si="220"/>
        <v>3.3083173918990658</v>
      </c>
      <c r="D4706" s="9">
        <f>VLOOKUP(A4706,nasdaq_wtd_mc_ritter_add!$B$2:$D$3373,$D$5)</f>
        <v>5.0262875604969297</v>
      </c>
      <c r="E4706" s="9">
        <f t="shared" si="221"/>
        <v>1.7179701685978639</v>
      </c>
      <c r="F4706" s="9">
        <f t="shared" si="219"/>
        <v>1</v>
      </c>
    </row>
    <row r="4707" spans="1:6" x14ac:dyDescent="0.3">
      <c r="A4707" s="1">
        <v>44513</v>
      </c>
      <c r="B4707">
        <f>VLOOKUP(A4707,NASDAQ_Composite_IXIC_20210721[[Date]:[Close]],5)</f>
        <v>15860.959961</v>
      </c>
      <c r="C4707" s="9">
        <f t="shared" si="220"/>
        <v>3.3083173918990658</v>
      </c>
      <c r="D4707" s="9">
        <f>VLOOKUP(A4707,nasdaq_wtd_mc_ritter_add!$B$2:$D$3373,$D$5)</f>
        <v>5.0262875604969297</v>
      </c>
      <c r="E4707" s="9">
        <f t="shared" si="221"/>
        <v>1.7179701685978639</v>
      </c>
      <c r="F4707" s="9">
        <f t="shared" si="219"/>
        <v>0</v>
      </c>
    </row>
    <row r="4708" spans="1:6" x14ac:dyDescent="0.3">
      <c r="A4708" s="1">
        <v>44514</v>
      </c>
      <c r="B4708">
        <f>VLOOKUP(A4708,NASDAQ_Composite_IXIC_20210721[[Date]:[Close]],5)</f>
        <v>15860.959961</v>
      </c>
      <c r="C4708" s="9">
        <f t="shared" si="220"/>
        <v>3.3083173918990658</v>
      </c>
      <c r="D4708" s="9">
        <f>VLOOKUP(A4708,nasdaq_wtd_mc_ritter_add!$B$2:$D$3373,$D$5)</f>
        <v>5.0262875604969297</v>
      </c>
      <c r="E4708" s="9">
        <f t="shared" si="221"/>
        <v>1.7179701685978639</v>
      </c>
      <c r="F4708" s="9">
        <f t="shared" si="219"/>
        <v>0</v>
      </c>
    </row>
    <row r="4709" spans="1:6" x14ac:dyDescent="0.3">
      <c r="A4709" s="1">
        <v>44515</v>
      </c>
      <c r="B4709">
        <f>VLOOKUP(A4709,NASDAQ_Composite_IXIC_20210721[[Date]:[Close]],5)</f>
        <v>15853.849609000001</v>
      </c>
      <c r="C4709" s="9">
        <f t="shared" si="220"/>
        <v>3.3078689987215233</v>
      </c>
      <c r="D4709" s="9">
        <f>VLOOKUP(A4709,nasdaq_wtd_mc_ritter_add!$B$2:$D$3373,$D$5)</f>
        <v>5.0244570948846503</v>
      </c>
      <c r="E4709" s="9">
        <f t="shared" si="221"/>
        <v>1.716588096163127</v>
      </c>
      <c r="F4709" s="9">
        <f t="shared" si="219"/>
        <v>1</v>
      </c>
    </row>
    <row r="4710" spans="1:6" x14ac:dyDescent="0.3">
      <c r="A4710" s="1">
        <v>44516</v>
      </c>
      <c r="B4710">
        <f>VLOOKUP(A4710,NASDAQ_Composite_IXIC_20210721[[Date]:[Close]],5)</f>
        <v>15973.860352</v>
      </c>
      <c r="C4710" s="9">
        <f t="shared" si="220"/>
        <v>3.3154103085996747</v>
      </c>
      <c r="D4710" s="9">
        <f>VLOOKUP(A4710,nasdaq_wtd_mc_ritter_add!$B$2:$D$3373,$D$5)</f>
        <v>5.0402917443318902</v>
      </c>
      <c r="E4710" s="9">
        <f t="shared" si="221"/>
        <v>1.7248814357322155</v>
      </c>
      <c r="F4710" s="9">
        <f t="shared" si="219"/>
        <v>1</v>
      </c>
    </row>
    <row r="4711" spans="1:6" x14ac:dyDescent="0.3">
      <c r="A4711" s="1">
        <v>44517</v>
      </c>
      <c r="B4711">
        <f>VLOOKUP(A4711,NASDAQ_Composite_IXIC_20210721[[Date]:[Close]],5)</f>
        <v>15921.570313</v>
      </c>
      <c r="C4711" s="9">
        <f t="shared" si="220"/>
        <v>3.3121314636518848</v>
      </c>
      <c r="D4711" s="9">
        <f>VLOOKUP(A4711,nasdaq_wtd_mc_ritter_add!$B$2:$D$3373,$D$5)</f>
        <v>5.0332248116328504</v>
      </c>
      <c r="E4711" s="9">
        <f t="shared" si="221"/>
        <v>1.7210933479809656</v>
      </c>
      <c r="F4711" s="9">
        <f t="shared" si="219"/>
        <v>1</v>
      </c>
    </row>
    <row r="4712" spans="1:6" x14ac:dyDescent="0.3">
      <c r="A4712" s="1">
        <v>44518</v>
      </c>
      <c r="B4712">
        <f>VLOOKUP(A4712,NASDAQ_Composite_IXIC_20210721[[Date]:[Close]],5)</f>
        <v>15993.709961</v>
      </c>
      <c r="C4712" s="9">
        <f t="shared" si="220"/>
        <v>3.3166521678562075</v>
      </c>
      <c r="D4712" s="9">
        <f>VLOOKUP(A4712,nasdaq_wtd_mc_ritter_add!$B$2:$D$3373,$D$5)</f>
        <v>5.0219356148924703</v>
      </c>
      <c r="E4712" s="9">
        <f t="shared" si="221"/>
        <v>1.7052834470362628</v>
      </c>
      <c r="F4712" s="9">
        <f t="shared" si="219"/>
        <v>1</v>
      </c>
    </row>
    <row r="4713" spans="1:6" x14ac:dyDescent="0.3">
      <c r="A4713" s="1">
        <v>44519</v>
      </c>
      <c r="B4713">
        <f>VLOOKUP(A4713,NASDAQ_Composite_IXIC_20210721[[Date]:[Close]],5)</f>
        <v>16057.440430000001</v>
      </c>
      <c r="C4713" s="9">
        <f t="shared" si="220"/>
        <v>3.3206289706987731</v>
      </c>
      <c r="D4713" s="9">
        <f>VLOOKUP(A4713,nasdaq_wtd_mc_ritter_add!$B$2:$D$3373,$D$5)</f>
        <v>5.0256552007659696</v>
      </c>
      <c r="E4713" s="9">
        <f t="shared" si="221"/>
        <v>1.7050262300671966</v>
      </c>
      <c r="F4713" s="9">
        <f t="shared" si="219"/>
        <v>1</v>
      </c>
    </row>
    <row r="4714" spans="1:6" x14ac:dyDescent="0.3">
      <c r="A4714" s="1">
        <v>44520</v>
      </c>
      <c r="B4714">
        <f>VLOOKUP(A4714,NASDAQ_Composite_IXIC_20210721[[Date]:[Close]],5)</f>
        <v>16057.440430000001</v>
      </c>
      <c r="C4714" s="9">
        <f t="shared" si="220"/>
        <v>3.3206289706987731</v>
      </c>
      <c r="D4714" s="9">
        <f>VLOOKUP(A4714,nasdaq_wtd_mc_ritter_add!$B$2:$D$3373,$D$5)</f>
        <v>5.0256552007659696</v>
      </c>
      <c r="E4714" s="9">
        <f t="shared" si="221"/>
        <v>1.7050262300671966</v>
      </c>
      <c r="F4714" s="9">
        <f t="shared" si="219"/>
        <v>0</v>
      </c>
    </row>
    <row r="4715" spans="1:6" x14ac:dyDescent="0.3">
      <c r="A4715" s="1">
        <v>44521</v>
      </c>
      <c r="B4715">
        <f>VLOOKUP(A4715,NASDAQ_Composite_IXIC_20210721[[Date]:[Close]],5)</f>
        <v>16057.440430000001</v>
      </c>
      <c r="C4715" s="9">
        <f t="shared" si="220"/>
        <v>3.3206289706987731</v>
      </c>
      <c r="D4715" s="9">
        <f>VLOOKUP(A4715,nasdaq_wtd_mc_ritter_add!$B$2:$D$3373,$D$5)</f>
        <v>5.0256552007659696</v>
      </c>
      <c r="E4715" s="9">
        <f t="shared" si="221"/>
        <v>1.7050262300671966</v>
      </c>
      <c r="F4715" s="9">
        <f t="shared" si="219"/>
        <v>0</v>
      </c>
    </row>
    <row r="4716" spans="1:6" x14ac:dyDescent="0.3">
      <c r="A4716" s="1">
        <v>44522</v>
      </c>
      <c r="B4716">
        <f>VLOOKUP(A4716,NASDAQ_Composite_IXIC_20210721[[Date]:[Close]],5)</f>
        <v>15854.759765999999</v>
      </c>
      <c r="C4716" s="9">
        <f t="shared" si="220"/>
        <v>3.3079264062848432</v>
      </c>
      <c r="D4716" s="9">
        <f>VLOOKUP(A4716,nasdaq_wtd_mc_ritter_add!$B$2:$D$3373,$D$5)</f>
        <v>4.9998090188379702</v>
      </c>
      <c r="E4716" s="9">
        <f t="shared" si="221"/>
        <v>1.691882612553127</v>
      </c>
      <c r="F4716" s="9">
        <f t="shared" si="219"/>
        <v>1</v>
      </c>
    </row>
    <row r="4717" spans="1:6" x14ac:dyDescent="0.3">
      <c r="A4717" s="1">
        <v>44523</v>
      </c>
      <c r="B4717">
        <f>VLOOKUP(A4717,NASDAQ_Composite_IXIC_20210721[[Date]:[Close]],5)</f>
        <v>15775.139648</v>
      </c>
      <c r="C4717" s="9">
        <f t="shared" si="220"/>
        <v>3.3028919112249833</v>
      </c>
      <c r="D4717" s="9">
        <f>VLOOKUP(A4717,nasdaq_wtd_mc_ritter_add!$B$2:$D$3373,$D$5)</f>
        <v>4.9763930050910803</v>
      </c>
      <c r="E4717" s="9">
        <f t="shared" si="221"/>
        <v>1.673501093866097</v>
      </c>
      <c r="F4717" s="9">
        <f t="shared" si="219"/>
        <v>1</v>
      </c>
    </row>
    <row r="4718" spans="1:6" x14ac:dyDescent="0.3">
      <c r="A4718" s="1">
        <v>44524</v>
      </c>
      <c r="B4718">
        <f>VLOOKUP(A4718,NASDAQ_Composite_IXIC_20210721[[Date]:[Close]],5)</f>
        <v>15845.230469</v>
      </c>
      <c r="C4718" s="9">
        <f t="shared" si="220"/>
        <v>3.3073251886051915</v>
      </c>
      <c r="D4718" s="9">
        <f>VLOOKUP(A4718,nasdaq_wtd_mc_ritter_add!$B$2:$D$3373,$D$5)</f>
        <v>4.9903088808187501</v>
      </c>
      <c r="E4718" s="9">
        <f t="shared" si="221"/>
        <v>1.6829836922135586</v>
      </c>
      <c r="F4718" s="9">
        <f t="shared" si="219"/>
        <v>1</v>
      </c>
    </row>
    <row r="4719" spans="1:6" x14ac:dyDescent="0.3">
      <c r="A4719" s="1">
        <v>44525</v>
      </c>
      <c r="B4719">
        <f>VLOOKUP(A4719,NASDAQ_Composite_IXIC_20210721[[Date]:[Close]],5)</f>
        <v>15845.230469</v>
      </c>
      <c r="C4719" s="9">
        <f t="shared" si="220"/>
        <v>3.3073251886051915</v>
      </c>
      <c r="D4719" s="9">
        <f>VLOOKUP(A4719,nasdaq_wtd_mc_ritter_add!$B$2:$D$3373,$D$5)</f>
        <v>4.9903088808187501</v>
      </c>
      <c r="E4719" s="9">
        <f t="shared" si="221"/>
        <v>1.6829836922135586</v>
      </c>
      <c r="F4719" s="9">
        <f t="shared" si="219"/>
        <v>0</v>
      </c>
    </row>
    <row r="4720" spans="1:6" x14ac:dyDescent="0.3">
      <c r="A4720" s="1">
        <v>44526</v>
      </c>
      <c r="B4720">
        <f>VLOOKUP(A4720,NASDAQ_Composite_IXIC_20210721[[Date]:[Close]],5)</f>
        <v>15491.660156</v>
      </c>
      <c r="C4720" s="9">
        <f t="shared" si="220"/>
        <v>3.2847584750191237</v>
      </c>
      <c r="D4720" s="9">
        <f>VLOOKUP(A4720,nasdaq_wtd_mc_ritter_add!$B$2:$D$3373,$D$5)</f>
        <v>4.9796315573485597</v>
      </c>
      <c r="E4720" s="9">
        <f t="shared" si="221"/>
        <v>1.694873082329436</v>
      </c>
      <c r="F4720" s="9">
        <f t="shared" si="219"/>
        <v>1</v>
      </c>
    </row>
    <row r="4721" spans="1:6" x14ac:dyDescent="0.3">
      <c r="A4721" s="1">
        <v>44527</v>
      </c>
      <c r="B4721">
        <f>VLOOKUP(A4721,NASDAQ_Composite_IXIC_20210721[[Date]:[Close]],5)</f>
        <v>15491.660156</v>
      </c>
      <c r="C4721" s="9">
        <f t="shared" si="220"/>
        <v>3.2847584750191237</v>
      </c>
      <c r="D4721" s="9">
        <f>VLOOKUP(A4721,nasdaq_wtd_mc_ritter_add!$B$2:$D$3373,$D$5)</f>
        <v>4.9796315573485597</v>
      </c>
      <c r="E4721" s="9">
        <f t="shared" si="221"/>
        <v>1.694873082329436</v>
      </c>
      <c r="F4721" s="9">
        <f t="shared" si="219"/>
        <v>0</v>
      </c>
    </row>
    <row r="4722" spans="1:6" x14ac:dyDescent="0.3">
      <c r="A4722" s="1">
        <v>44528</v>
      </c>
      <c r="B4722">
        <f>VLOOKUP(A4722,NASDAQ_Composite_IXIC_20210721[[Date]:[Close]],5)</f>
        <v>15491.660156</v>
      </c>
      <c r="C4722" s="9">
        <f t="shared" si="220"/>
        <v>3.2847584750191237</v>
      </c>
      <c r="D4722" s="9">
        <f>VLOOKUP(A4722,nasdaq_wtd_mc_ritter_add!$B$2:$D$3373,$D$5)</f>
        <v>4.9796315573485597</v>
      </c>
      <c r="E4722" s="9">
        <f t="shared" si="221"/>
        <v>1.694873082329436</v>
      </c>
      <c r="F4722" s="9">
        <f t="shared" si="219"/>
        <v>0</v>
      </c>
    </row>
    <row r="4723" spans="1:6" x14ac:dyDescent="0.3">
      <c r="A4723" s="1">
        <v>44529</v>
      </c>
      <c r="B4723">
        <f>VLOOKUP(A4723,NASDAQ_Composite_IXIC_20210721[[Date]:[Close]],5)</f>
        <v>15782.830078000001</v>
      </c>
      <c r="C4723" s="9">
        <f t="shared" si="220"/>
        <v>3.303379295566816</v>
      </c>
      <c r="D4723" s="9">
        <f>VLOOKUP(A4723,nasdaq_wtd_mc_ritter_add!$B$2:$D$3373,$D$5)</f>
        <v>4.99635950479305</v>
      </c>
      <c r="E4723" s="9">
        <f t="shared" si="221"/>
        <v>1.692980209226234</v>
      </c>
      <c r="F4723" s="9">
        <f t="shared" si="219"/>
        <v>1</v>
      </c>
    </row>
    <row r="4724" spans="1:6" x14ac:dyDescent="0.3">
      <c r="A4724" s="1">
        <v>44530</v>
      </c>
      <c r="B4724">
        <f>VLOOKUP(A4724,NASDAQ_Composite_IXIC_20210721[[Date]:[Close]],5)</f>
        <v>15537.690430000001</v>
      </c>
      <c r="C4724" s="9">
        <f t="shared" si="220"/>
        <v>3.2877253632649639</v>
      </c>
      <c r="D4724" s="9">
        <f>VLOOKUP(A4724,nasdaq_wtd_mc_ritter_add!$B$2:$D$3373,$D$5)</f>
        <v>4.9763992996506703</v>
      </c>
      <c r="E4724" s="9">
        <f t="shared" si="221"/>
        <v>1.6886739363857064</v>
      </c>
      <c r="F4724" s="9">
        <f t="shared" si="219"/>
        <v>1</v>
      </c>
    </row>
    <row r="4725" spans="1:6" x14ac:dyDescent="0.3">
      <c r="A4725" s="1">
        <v>44531</v>
      </c>
      <c r="B4725">
        <f>VLOOKUP(A4725,NASDAQ_Composite_IXIC_20210721[[Date]:[Close]],5)</f>
        <v>15254.049805000001</v>
      </c>
      <c r="C4725" s="9">
        <f t="shared" si="220"/>
        <v>3.2693016791307263</v>
      </c>
      <c r="D4725" s="9">
        <f>VLOOKUP(A4725,nasdaq_wtd_mc_ritter_add!$B$2:$D$3373,$D$5)</f>
        <v>4.9234426664965802</v>
      </c>
      <c r="E4725" s="9">
        <f t="shared" si="221"/>
        <v>1.6541409873658539</v>
      </c>
      <c r="F4725" s="9">
        <f t="shared" si="219"/>
        <v>1</v>
      </c>
    </row>
    <row r="4726" spans="1:6" x14ac:dyDescent="0.3">
      <c r="A4726" s="1">
        <v>44532</v>
      </c>
      <c r="B4726">
        <f>VLOOKUP(A4726,NASDAQ_Composite_IXIC_20210721[[Date]:[Close]],5)</f>
        <v>15381.320313</v>
      </c>
      <c r="C4726" s="9">
        <f t="shared" si="220"/>
        <v>3.2776104568405371</v>
      </c>
      <c r="D4726" s="9">
        <f>VLOOKUP(A4726,nasdaq_wtd_mc_ritter_add!$B$2:$D$3373,$D$5)</f>
        <v>4.93392202129791</v>
      </c>
      <c r="E4726" s="9">
        <f t="shared" si="221"/>
        <v>1.6563115644573729</v>
      </c>
      <c r="F4726" s="9">
        <f t="shared" si="219"/>
        <v>1</v>
      </c>
    </row>
    <row r="4727" spans="1:6" x14ac:dyDescent="0.3">
      <c r="A4727" s="1">
        <v>44533</v>
      </c>
      <c r="B4727">
        <f>VLOOKUP(A4727,NASDAQ_Composite_IXIC_20210721[[Date]:[Close]],5)</f>
        <v>15085.469727</v>
      </c>
      <c r="C4727" s="9">
        <f t="shared" si="220"/>
        <v>3.2581886611558106</v>
      </c>
      <c r="D4727" s="9">
        <f>VLOOKUP(A4727,nasdaq_wtd_mc_ritter_add!$B$2:$D$3373,$D$5)</f>
        <v>4.8933353323642104</v>
      </c>
      <c r="E4727" s="9">
        <f t="shared" si="221"/>
        <v>1.6351466712083997</v>
      </c>
      <c r="F4727" s="9">
        <f t="shared" si="219"/>
        <v>1</v>
      </c>
    </row>
    <row r="4728" spans="1:6" x14ac:dyDescent="0.3">
      <c r="A4728" s="1">
        <v>44534</v>
      </c>
      <c r="B4728">
        <f>VLOOKUP(A4728,NASDAQ_Composite_IXIC_20210721[[Date]:[Close]],5)</f>
        <v>15085.469727</v>
      </c>
      <c r="C4728" s="9">
        <f t="shared" si="220"/>
        <v>3.2581886611558106</v>
      </c>
      <c r="D4728" s="9">
        <f>VLOOKUP(A4728,nasdaq_wtd_mc_ritter_add!$B$2:$D$3373,$D$5)</f>
        <v>4.8933353323642104</v>
      </c>
      <c r="E4728" s="9">
        <f t="shared" si="221"/>
        <v>1.6351466712083997</v>
      </c>
      <c r="F4728" s="9">
        <f t="shared" si="219"/>
        <v>0</v>
      </c>
    </row>
    <row r="4729" spans="1:6" x14ac:dyDescent="0.3">
      <c r="A4729" s="1">
        <v>44535</v>
      </c>
      <c r="B4729">
        <f>VLOOKUP(A4729,NASDAQ_Composite_IXIC_20210721[[Date]:[Close]],5)</f>
        <v>15085.469727</v>
      </c>
      <c r="C4729" s="9">
        <f t="shared" si="220"/>
        <v>3.2581886611558106</v>
      </c>
      <c r="D4729" s="9">
        <f>VLOOKUP(A4729,nasdaq_wtd_mc_ritter_add!$B$2:$D$3373,$D$5)</f>
        <v>4.8933353323642104</v>
      </c>
      <c r="E4729" s="9">
        <f t="shared" si="221"/>
        <v>1.6351466712083997</v>
      </c>
      <c r="F4729" s="9">
        <f t="shared" si="219"/>
        <v>0</v>
      </c>
    </row>
    <row r="4730" spans="1:6" x14ac:dyDescent="0.3">
      <c r="A4730" s="1">
        <v>44536</v>
      </c>
      <c r="B4730">
        <f>VLOOKUP(A4730,NASDAQ_Composite_IXIC_20210721[[Date]:[Close]],5)</f>
        <v>15225.150390999999</v>
      </c>
      <c r="C4730" s="9">
        <f t="shared" si="220"/>
        <v>3.2674053417941442</v>
      </c>
      <c r="D4730" s="9">
        <f>VLOOKUP(A4730,nasdaq_wtd_mc_ritter_add!$B$2:$D$3373,$D$5)</f>
        <v>4.9020619137792796</v>
      </c>
      <c r="E4730" s="9">
        <f t="shared" si="221"/>
        <v>1.6346565719851354</v>
      </c>
      <c r="F4730" s="9">
        <f t="shared" si="219"/>
        <v>1</v>
      </c>
    </row>
    <row r="4731" spans="1:6" x14ac:dyDescent="0.3">
      <c r="A4731" s="1">
        <v>44537</v>
      </c>
      <c r="B4731">
        <f>VLOOKUP(A4731,NASDAQ_Composite_IXIC_20210721[[Date]:[Close]],5)</f>
        <v>15686.919921999999</v>
      </c>
      <c r="C4731" s="9">
        <f t="shared" si="220"/>
        <v>3.2972838894734435</v>
      </c>
      <c r="D4731" s="9">
        <f>VLOOKUP(A4731,nasdaq_wtd_mc_ritter_add!$B$2:$D$3373,$D$5)</f>
        <v>4.9411166034042902</v>
      </c>
      <c r="E4731" s="9">
        <f t="shared" si="221"/>
        <v>1.6438327139308466</v>
      </c>
      <c r="F4731" s="9">
        <f t="shared" si="219"/>
        <v>1</v>
      </c>
    </row>
    <row r="4732" spans="1:6" x14ac:dyDescent="0.3">
      <c r="A4732" s="1">
        <v>44538</v>
      </c>
      <c r="B4732">
        <f>VLOOKUP(A4732,NASDAQ_Composite_IXIC_20210721[[Date]:[Close]],5)</f>
        <v>15786.990234000001</v>
      </c>
      <c r="C4732" s="9">
        <f t="shared" si="220"/>
        <v>3.3036428482879243</v>
      </c>
      <c r="D4732" s="9">
        <f>VLOOKUP(A4732,nasdaq_wtd_mc_ritter_add!$B$2:$D$3373,$D$5)</f>
        <v>4.9615706758320499</v>
      </c>
      <c r="E4732" s="9">
        <f t="shared" si="221"/>
        <v>1.6579278275441256</v>
      </c>
      <c r="F4732" s="9">
        <f t="shared" si="219"/>
        <v>1</v>
      </c>
    </row>
    <row r="4733" spans="1:6" x14ac:dyDescent="0.3">
      <c r="A4733" s="1">
        <v>44539</v>
      </c>
      <c r="B4733">
        <f>VLOOKUP(A4733,NASDAQ_Composite_IXIC_20210721[[Date]:[Close]],5)</f>
        <v>15517.370117</v>
      </c>
      <c r="C4733" s="9">
        <f t="shared" si="220"/>
        <v>3.2864166995211397</v>
      </c>
      <c r="D4733" s="9">
        <f>VLOOKUP(A4733,nasdaq_wtd_mc_ritter_add!$B$2:$D$3373,$D$5)</f>
        <v>4.9244674541885702</v>
      </c>
      <c r="E4733" s="9">
        <f t="shared" si="221"/>
        <v>1.6380507546674306</v>
      </c>
      <c r="F4733" s="9">
        <f t="shared" si="219"/>
        <v>1</v>
      </c>
    </row>
    <row r="4734" spans="1:6" x14ac:dyDescent="0.3">
      <c r="A4734" s="1">
        <v>44540</v>
      </c>
      <c r="B4734">
        <f>VLOOKUP(A4734,NASDAQ_Composite_IXIC_20210721[[Date]:[Close]],5)</f>
        <v>15630.599609000001</v>
      </c>
      <c r="C4734" s="9">
        <f t="shared" si="220"/>
        <v>3.2936871567462669</v>
      </c>
      <c r="D4734" s="9">
        <f>VLOOKUP(A4734,nasdaq_wtd_mc_ritter_add!$B$2:$D$3373,$D$5)</f>
        <v>4.9175461725238199</v>
      </c>
      <c r="E4734" s="9">
        <f t="shared" si="221"/>
        <v>1.623859015777553</v>
      </c>
      <c r="F4734" s="9">
        <f t="shared" si="219"/>
        <v>1</v>
      </c>
    </row>
    <row r="4735" spans="1:6" x14ac:dyDescent="0.3">
      <c r="A4735" s="1">
        <v>44541</v>
      </c>
      <c r="B4735">
        <f>VLOOKUP(A4735,NASDAQ_Composite_IXIC_20210721[[Date]:[Close]],5)</f>
        <v>15630.599609000001</v>
      </c>
      <c r="C4735" s="9">
        <f t="shared" si="220"/>
        <v>3.2936871567462669</v>
      </c>
      <c r="D4735" s="9">
        <f>VLOOKUP(A4735,nasdaq_wtd_mc_ritter_add!$B$2:$D$3373,$D$5)</f>
        <v>4.9175461725238199</v>
      </c>
      <c r="E4735" s="9">
        <f t="shared" si="221"/>
        <v>1.623859015777553</v>
      </c>
      <c r="F4735" s="9">
        <f t="shared" si="219"/>
        <v>0</v>
      </c>
    </row>
    <row r="4736" spans="1:6" x14ac:dyDescent="0.3">
      <c r="A4736" s="1">
        <v>44542</v>
      </c>
      <c r="B4736">
        <f>VLOOKUP(A4736,NASDAQ_Composite_IXIC_20210721[[Date]:[Close]],5)</f>
        <v>15630.599609000001</v>
      </c>
      <c r="C4736" s="9">
        <f t="shared" si="220"/>
        <v>3.2936871567462669</v>
      </c>
      <c r="D4736" s="9">
        <f>VLOOKUP(A4736,nasdaq_wtd_mc_ritter_add!$B$2:$D$3373,$D$5)</f>
        <v>4.9175461725238199</v>
      </c>
      <c r="E4736" s="9">
        <f t="shared" si="221"/>
        <v>1.623859015777553</v>
      </c>
      <c r="F4736" s="9">
        <f t="shared" si="219"/>
        <v>0</v>
      </c>
    </row>
    <row r="4737" spans="1:6" x14ac:dyDescent="0.3">
      <c r="A4737" s="1">
        <v>44543</v>
      </c>
      <c r="B4737">
        <f>VLOOKUP(A4737,NASDAQ_Composite_IXIC_20210721[[Date]:[Close]],5)</f>
        <v>15413.280273</v>
      </c>
      <c r="C4737" s="9">
        <f t="shared" si="220"/>
        <v>3.279686143543187</v>
      </c>
      <c r="D4737" s="9">
        <f>VLOOKUP(A4737,nasdaq_wtd_mc_ritter_add!$B$2:$D$3373,$D$5)</f>
        <v>4.9041470586028604</v>
      </c>
      <c r="E4737" s="9">
        <f t="shared" si="221"/>
        <v>1.6244609150596734</v>
      </c>
      <c r="F4737" s="9">
        <f t="shared" si="219"/>
        <v>1</v>
      </c>
    </row>
    <row r="4738" spans="1:6" x14ac:dyDescent="0.3">
      <c r="A4738" s="1">
        <v>44544</v>
      </c>
      <c r="B4738">
        <f>VLOOKUP(A4738,NASDAQ_Composite_IXIC_20210721[[Date]:[Close]],5)</f>
        <v>15237.639648</v>
      </c>
      <c r="C4738" s="9">
        <f t="shared" si="220"/>
        <v>3.2682253098721672</v>
      </c>
      <c r="D4738" s="9">
        <f>VLOOKUP(A4738,nasdaq_wtd_mc_ritter_add!$B$2:$D$3373,$D$5)</f>
        <v>4.8902093965687996</v>
      </c>
      <c r="E4738" s="9">
        <f t="shared" si="221"/>
        <v>1.6219840866966324</v>
      </c>
      <c r="F4738" s="9">
        <f t="shared" si="219"/>
        <v>1</v>
      </c>
    </row>
    <row r="4739" spans="1:6" x14ac:dyDescent="0.3">
      <c r="A4739" s="1">
        <v>44545</v>
      </c>
      <c r="B4739">
        <f>VLOOKUP(A4739,NASDAQ_Composite_IXIC_20210721[[Date]:[Close]],5)</f>
        <v>15565.580078000001</v>
      </c>
      <c r="C4739" s="9">
        <f t="shared" si="220"/>
        <v>3.2895187216494177</v>
      </c>
      <c r="D4739" s="9">
        <f>VLOOKUP(A4739,nasdaq_wtd_mc_ritter_add!$B$2:$D$3373,$D$5)</f>
        <v>4.9111138362766704</v>
      </c>
      <c r="E4739" s="9">
        <f t="shared" si="221"/>
        <v>1.6215951146272527</v>
      </c>
      <c r="F4739" s="9">
        <f t="shared" si="219"/>
        <v>1</v>
      </c>
    </row>
    <row r="4740" spans="1:6" x14ac:dyDescent="0.3">
      <c r="A4740" s="1">
        <v>44546</v>
      </c>
      <c r="B4740">
        <f>VLOOKUP(A4740,NASDAQ_Composite_IXIC_20210721[[Date]:[Close]],5)</f>
        <v>15180.429688</v>
      </c>
      <c r="C4740" s="9">
        <f t="shared" si="220"/>
        <v>3.2644637281080042</v>
      </c>
      <c r="D4740" s="9">
        <f>VLOOKUP(A4740,nasdaq_wtd_mc_ritter_add!$B$2:$D$3373,$D$5)</f>
        <v>4.8737910306813701</v>
      </c>
      <c r="E4740" s="9">
        <f t="shared" si="221"/>
        <v>1.6093273025733659</v>
      </c>
      <c r="F4740" s="9">
        <f t="shared" si="219"/>
        <v>1</v>
      </c>
    </row>
    <row r="4741" spans="1:6" x14ac:dyDescent="0.3">
      <c r="A4741" s="1">
        <v>44547</v>
      </c>
      <c r="B4741">
        <f>VLOOKUP(A4741,NASDAQ_Composite_IXIC_20210721[[Date]:[Close]],5)</f>
        <v>15169.679688</v>
      </c>
      <c r="C4741" s="9">
        <f t="shared" si="220"/>
        <v>3.2637553286543897</v>
      </c>
      <c r="D4741" s="9">
        <f>VLOOKUP(A4741,nasdaq_wtd_mc_ritter_add!$B$2:$D$3373,$D$5)</f>
        <v>4.8895739509717204</v>
      </c>
      <c r="E4741" s="9">
        <f t="shared" si="221"/>
        <v>1.6258186223173308</v>
      </c>
      <c r="F4741" s="9">
        <f t="shared" si="219"/>
        <v>1</v>
      </c>
    </row>
    <row r="4742" spans="1:6" x14ac:dyDescent="0.3">
      <c r="A4742" s="1">
        <v>44548</v>
      </c>
      <c r="B4742">
        <f>VLOOKUP(A4742,NASDAQ_Composite_IXIC_20210721[[Date]:[Close]],5)</f>
        <v>15169.679688</v>
      </c>
      <c r="C4742" s="9">
        <f t="shared" si="220"/>
        <v>3.2637553286543897</v>
      </c>
      <c r="D4742" s="9">
        <f>VLOOKUP(A4742,nasdaq_wtd_mc_ritter_add!$B$2:$D$3373,$D$5)</f>
        <v>4.8895739509717204</v>
      </c>
      <c r="E4742" s="9">
        <f t="shared" si="221"/>
        <v>1.6258186223173308</v>
      </c>
      <c r="F4742" s="9">
        <f t="shared" si="219"/>
        <v>0</v>
      </c>
    </row>
    <row r="4743" spans="1:6" x14ac:dyDescent="0.3">
      <c r="A4743" s="1">
        <v>44549</v>
      </c>
      <c r="B4743">
        <f>VLOOKUP(A4743,NASDAQ_Composite_IXIC_20210721[[Date]:[Close]],5)</f>
        <v>15169.679688</v>
      </c>
      <c r="C4743" s="9">
        <f t="shared" si="220"/>
        <v>3.2637553286543897</v>
      </c>
      <c r="D4743" s="9">
        <f>VLOOKUP(A4743,nasdaq_wtd_mc_ritter_add!$B$2:$D$3373,$D$5)</f>
        <v>4.8895739509717204</v>
      </c>
      <c r="E4743" s="9">
        <f t="shared" si="221"/>
        <v>1.6258186223173308</v>
      </c>
      <c r="F4743" s="9">
        <f t="shared" si="219"/>
        <v>0</v>
      </c>
    </row>
    <row r="4744" spans="1:6" x14ac:dyDescent="0.3">
      <c r="A4744" s="1">
        <v>44550</v>
      </c>
      <c r="B4744">
        <f>VLOOKUP(A4744,NASDAQ_Composite_IXIC_20210721[[Date]:[Close]],5)</f>
        <v>14980.940430000001</v>
      </c>
      <c r="C4744" s="9">
        <f t="shared" si="220"/>
        <v>3.2512354055060451</v>
      </c>
      <c r="D4744" s="9">
        <f>VLOOKUP(A4744,nasdaq_wtd_mc_ritter_add!$B$2:$D$3373,$D$5)</f>
        <v>4.8676200170164199</v>
      </c>
      <c r="E4744" s="9">
        <f t="shared" si="221"/>
        <v>1.6163846115103748</v>
      </c>
      <c r="F4744" s="9">
        <f t="shared" ref="F4744:F4807" si="222">IF(OR(C4744=C4743,D4744=D4743),0,1)</f>
        <v>1</v>
      </c>
    </row>
    <row r="4745" spans="1:6" x14ac:dyDescent="0.3">
      <c r="A4745" s="1">
        <v>44551</v>
      </c>
      <c r="B4745">
        <f>VLOOKUP(A4745,NASDAQ_Composite_IXIC_20210721[[Date]:[Close]],5)</f>
        <v>15341.089844</v>
      </c>
      <c r="C4745" s="9">
        <f t="shared" ref="C4745:C4808" si="223">$C$5+LN(B4745)-$A$6</f>
        <v>3.274991489657336</v>
      </c>
      <c r="D4745" s="9">
        <f>VLOOKUP(A4745,nasdaq_wtd_mc_ritter_add!$B$2:$D$3373,$D$5)</f>
        <v>4.9046509612323801</v>
      </c>
      <c r="E4745" s="9">
        <f t="shared" ref="E4745:E4808" si="224">IF($E$5&lt;=$A4745,D4745-VLOOKUP(A4745,$A$7:$C$4936,3),0)</f>
        <v>1.6296594715750441</v>
      </c>
      <c r="F4745" s="9">
        <f t="shared" si="222"/>
        <v>1</v>
      </c>
    </row>
    <row r="4746" spans="1:6" x14ac:dyDescent="0.3">
      <c r="A4746" s="1">
        <v>44552</v>
      </c>
      <c r="B4746">
        <f>VLOOKUP(A4746,NASDAQ_Composite_IXIC_20210721[[Date]:[Close]],5)</f>
        <v>15521.889648</v>
      </c>
      <c r="C4746" s="9">
        <f t="shared" si="223"/>
        <v>3.2867079133623305</v>
      </c>
      <c r="D4746" s="9">
        <f>VLOOKUP(A4746,nasdaq_wtd_mc_ritter_add!$B$2:$D$3373,$D$5)</f>
        <v>4.9175973370631301</v>
      </c>
      <c r="E4746" s="9">
        <f t="shared" si="224"/>
        <v>1.6308894237007996</v>
      </c>
      <c r="F4746" s="9">
        <f t="shared" si="222"/>
        <v>1</v>
      </c>
    </row>
    <row r="4747" spans="1:6" x14ac:dyDescent="0.3">
      <c r="A4747" s="1">
        <v>44553</v>
      </c>
      <c r="B4747">
        <f>VLOOKUP(A4747,NASDAQ_Composite_IXIC_20210721[[Date]:[Close]],5)</f>
        <v>15653.370117</v>
      </c>
      <c r="C4747" s="9">
        <f t="shared" si="223"/>
        <v>3.2951428870912727</v>
      </c>
      <c r="D4747" s="9">
        <f>VLOOKUP(A4747,nasdaq_wtd_mc_ritter_add!$B$2:$D$3373,$D$5)</f>
        <v>4.9377901747813997</v>
      </c>
      <c r="E4747" s="9">
        <f t="shared" si="224"/>
        <v>1.642647287690127</v>
      </c>
      <c r="F4747" s="9">
        <f t="shared" si="222"/>
        <v>1</v>
      </c>
    </row>
    <row r="4748" spans="1:6" x14ac:dyDescent="0.3">
      <c r="A4748" s="1">
        <v>44554</v>
      </c>
      <c r="B4748">
        <f>VLOOKUP(A4748,NASDAQ_Composite_IXIC_20210721[[Date]:[Close]],5)</f>
        <v>15653.370117</v>
      </c>
      <c r="C4748" s="9">
        <f t="shared" si="223"/>
        <v>3.2951428870912727</v>
      </c>
      <c r="D4748" s="9">
        <f>VLOOKUP(A4748,nasdaq_wtd_mc_ritter_add!$B$2:$D$3373,$D$5)</f>
        <v>4.9377901747813997</v>
      </c>
      <c r="E4748" s="9">
        <f t="shared" si="224"/>
        <v>1.642647287690127</v>
      </c>
      <c r="F4748" s="9">
        <f t="shared" si="222"/>
        <v>0</v>
      </c>
    </row>
    <row r="4749" spans="1:6" x14ac:dyDescent="0.3">
      <c r="A4749" s="1">
        <v>44555</v>
      </c>
      <c r="B4749">
        <f>VLOOKUP(A4749,NASDAQ_Composite_IXIC_20210721[[Date]:[Close]],5)</f>
        <v>15653.370117</v>
      </c>
      <c r="C4749" s="9">
        <f t="shared" si="223"/>
        <v>3.2951428870912727</v>
      </c>
      <c r="D4749" s="9">
        <f>VLOOKUP(A4749,nasdaq_wtd_mc_ritter_add!$B$2:$D$3373,$D$5)</f>
        <v>4.9377901747813997</v>
      </c>
      <c r="E4749" s="9">
        <f t="shared" si="224"/>
        <v>1.642647287690127</v>
      </c>
      <c r="F4749" s="9">
        <f t="shared" si="222"/>
        <v>0</v>
      </c>
    </row>
    <row r="4750" spans="1:6" x14ac:dyDescent="0.3">
      <c r="A4750" s="1">
        <v>44556</v>
      </c>
      <c r="B4750">
        <f>VLOOKUP(A4750,NASDAQ_Composite_IXIC_20210721[[Date]:[Close]],5)</f>
        <v>15653.370117</v>
      </c>
      <c r="C4750" s="9">
        <f t="shared" si="223"/>
        <v>3.2951428870912727</v>
      </c>
      <c r="D4750" s="9">
        <f>VLOOKUP(A4750,nasdaq_wtd_mc_ritter_add!$B$2:$D$3373,$D$5)</f>
        <v>4.9377901747813997</v>
      </c>
      <c r="E4750" s="9">
        <f t="shared" si="224"/>
        <v>1.642647287690127</v>
      </c>
      <c r="F4750" s="9">
        <f t="shared" si="222"/>
        <v>0</v>
      </c>
    </row>
    <row r="4751" spans="1:6" x14ac:dyDescent="0.3">
      <c r="A4751" s="1">
        <v>44557</v>
      </c>
      <c r="B4751">
        <f>VLOOKUP(A4751,NASDAQ_Composite_IXIC_20210721[[Date]:[Close]],5)</f>
        <v>15871.259765999999</v>
      </c>
      <c r="C4751" s="9">
        <f t="shared" si="223"/>
        <v>3.3089665620769049</v>
      </c>
      <c r="D4751" s="9">
        <f>VLOOKUP(A4751,nasdaq_wtd_mc_ritter_add!$B$2:$D$3373,$D$5)</f>
        <v>4.9516603418654297</v>
      </c>
      <c r="E4751" s="9">
        <f t="shared" si="224"/>
        <v>1.6426937797885248</v>
      </c>
      <c r="F4751" s="9">
        <f t="shared" si="222"/>
        <v>1</v>
      </c>
    </row>
    <row r="4752" spans="1:6" x14ac:dyDescent="0.3">
      <c r="A4752" s="1">
        <v>44558</v>
      </c>
      <c r="B4752">
        <f>VLOOKUP(A4752,NASDAQ_Composite_IXIC_20210721[[Date]:[Close]],5)</f>
        <v>15781.719727</v>
      </c>
      <c r="C4752" s="9">
        <f t="shared" si="223"/>
        <v>3.303308941260652</v>
      </c>
      <c r="D4752" s="9">
        <f>VLOOKUP(A4752,nasdaq_wtd_mc_ritter_add!$B$2:$D$3373,$D$5)</f>
        <v>4.9391809735759704</v>
      </c>
      <c r="E4752" s="9">
        <f t="shared" si="224"/>
        <v>1.6358720323153184</v>
      </c>
      <c r="F4752" s="9">
        <f t="shared" si="222"/>
        <v>1</v>
      </c>
    </row>
    <row r="4753" spans="1:6" x14ac:dyDescent="0.3">
      <c r="A4753" s="1">
        <v>44559</v>
      </c>
      <c r="B4753">
        <f>VLOOKUP(A4753,NASDAQ_Composite_IXIC_20210721[[Date]:[Close]],5)</f>
        <v>15766.219727</v>
      </c>
      <c r="C4753" s="9">
        <f t="shared" si="223"/>
        <v>3.3023263096520301</v>
      </c>
      <c r="D4753" s="9">
        <f>VLOOKUP(A4753,nasdaq_wtd_mc_ritter_add!$B$2:$D$3373,$D$5)</f>
        <v>4.9336134908060698</v>
      </c>
      <c r="E4753" s="9">
        <f t="shared" si="224"/>
        <v>1.6312871811540397</v>
      </c>
      <c r="F4753" s="9">
        <f t="shared" si="222"/>
        <v>1</v>
      </c>
    </row>
    <row r="4754" spans="1:6" x14ac:dyDescent="0.3">
      <c r="A4754" s="1">
        <v>44560</v>
      </c>
      <c r="B4754">
        <f>VLOOKUP(A4754,NASDAQ_Composite_IXIC_20210721[[Date]:[Close]],5)</f>
        <v>15741.559569999999</v>
      </c>
      <c r="C4754" s="9">
        <f t="shared" si="223"/>
        <v>3.3007609716570601</v>
      </c>
      <c r="D4754" s="9">
        <f>VLOOKUP(A4754,nasdaq_wtd_mc_ritter_add!$B$2:$D$3373,$D$5)</f>
        <v>4.9411163061017298</v>
      </c>
      <c r="E4754" s="9">
        <f t="shared" si="224"/>
        <v>1.6403553344446697</v>
      </c>
      <c r="F4754" s="9">
        <f t="shared" si="222"/>
        <v>1</v>
      </c>
    </row>
    <row r="4755" spans="1:6" x14ac:dyDescent="0.3">
      <c r="A4755" s="1">
        <v>44561</v>
      </c>
      <c r="B4755">
        <f>VLOOKUP(A4755,NASDAQ_Composite_IXIC_20210721[[Date]:[Close]],5)</f>
        <v>15644.969727</v>
      </c>
      <c r="C4755" s="9">
        <f t="shared" si="223"/>
        <v>3.2946060924725424</v>
      </c>
      <c r="D4755" s="9">
        <f>VLOOKUP(A4755,nasdaq_wtd_mc_ritter_add!$B$2:$D$3373,$D$5)</f>
        <v>4.9284317135748497</v>
      </c>
      <c r="E4755" s="9">
        <f t="shared" si="224"/>
        <v>1.6338256211023072</v>
      </c>
      <c r="F4755" s="9">
        <f t="shared" si="222"/>
        <v>1</v>
      </c>
    </row>
    <row r="4756" spans="1:6" x14ac:dyDescent="0.3">
      <c r="A4756" s="1">
        <v>44562</v>
      </c>
      <c r="B4756">
        <f>VLOOKUP(A4756,NASDAQ_Composite_IXIC_20210721[[Date]:[Close]],5)</f>
        <v>15644.969727</v>
      </c>
      <c r="C4756" s="9">
        <f t="shared" si="223"/>
        <v>3.2946060924725424</v>
      </c>
      <c r="D4756" s="9">
        <f>VLOOKUP(A4756,nasdaq_wtd_mc_ritter_add!$B$2:$D$3373,$D$5)</f>
        <v>4.9284317135748497</v>
      </c>
      <c r="E4756" s="9">
        <f t="shared" si="224"/>
        <v>1.6338256211023072</v>
      </c>
      <c r="F4756" s="9">
        <f t="shared" si="222"/>
        <v>0</v>
      </c>
    </row>
    <row r="4757" spans="1:6" x14ac:dyDescent="0.3">
      <c r="A4757" s="1">
        <v>44563</v>
      </c>
      <c r="B4757">
        <f>VLOOKUP(A4757,NASDAQ_Composite_IXIC_20210721[[Date]:[Close]],5)</f>
        <v>15644.969727</v>
      </c>
      <c r="C4757" s="9">
        <f t="shared" si="223"/>
        <v>3.2946060924725424</v>
      </c>
      <c r="D4757" s="9">
        <f>VLOOKUP(A4757,nasdaq_wtd_mc_ritter_add!$B$2:$D$3373,$D$5)</f>
        <v>4.9284317135748497</v>
      </c>
      <c r="E4757" s="9">
        <f t="shared" si="224"/>
        <v>1.6338256211023072</v>
      </c>
      <c r="F4757" s="9">
        <f t="shared" si="222"/>
        <v>0</v>
      </c>
    </row>
    <row r="4758" spans="1:6" x14ac:dyDescent="0.3">
      <c r="A4758" s="1">
        <v>44564</v>
      </c>
      <c r="B4758">
        <f>VLOOKUP(A4758,NASDAQ_Composite_IXIC_20210721[[Date]:[Close]],5)</f>
        <v>15832.799805000001</v>
      </c>
      <c r="C4758" s="9">
        <f t="shared" si="223"/>
        <v>3.3065403756272049</v>
      </c>
      <c r="D4758" s="9">
        <f>VLOOKUP(A4758,nasdaq_wtd_mc_ritter_add!$B$2:$D$3373,$D$5)</f>
        <v>4.9566209515345996</v>
      </c>
      <c r="E4758" s="9">
        <f t="shared" si="224"/>
        <v>1.6500805759073947</v>
      </c>
      <c r="F4758" s="9">
        <f t="shared" si="222"/>
        <v>1</v>
      </c>
    </row>
    <row r="4759" spans="1:6" x14ac:dyDescent="0.3">
      <c r="A4759" s="1">
        <v>44565</v>
      </c>
      <c r="B4759">
        <f>VLOOKUP(A4759,NASDAQ_Composite_IXIC_20210721[[Date]:[Close]],5)</f>
        <v>15622.719727</v>
      </c>
      <c r="C4759" s="9">
        <f t="shared" si="223"/>
        <v>3.2931828978493316</v>
      </c>
      <c r="D4759" s="9">
        <f>VLOOKUP(A4759,nasdaq_wtd_mc_ritter_add!$B$2:$D$3373,$D$5)</f>
        <v>4.9254742321120002</v>
      </c>
      <c r="E4759" s="9">
        <f t="shared" si="224"/>
        <v>1.6322913342626686</v>
      </c>
      <c r="F4759" s="9">
        <f t="shared" si="222"/>
        <v>1</v>
      </c>
    </row>
    <row r="4760" spans="1:6" x14ac:dyDescent="0.3">
      <c r="A4760" s="1">
        <v>44566</v>
      </c>
      <c r="B4760">
        <f>VLOOKUP(A4760,NASDAQ_Composite_IXIC_20210721[[Date]:[Close]],5)</f>
        <v>15100.169921999999</v>
      </c>
      <c r="C4760" s="9">
        <f t="shared" si="223"/>
        <v>3.259162647218921</v>
      </c>
      <c r="D4760" s="9">
        <f>VLOOKUP(A4760,nasdaq_wtd_mc_ritter_add!$B$2:$D$3373,$D$5)</f>
        <v>4.8703304736369004</v>
      </c>
      <c r="E4760" s="9">
        <f t="shared" si="224"/>
        <v>1.6111678264179794</v>
      </c>
      <c r="F4760" s="9">
        <f t="shared" si="222"/>
        <v>1</v>
      </c>
    </row>
    <row r="4761" spans="1:6" x14ac:dyDescent="0.3">
      <c r="A4761" s="1">
        <v>44567</v>
      </c>
      <c r="B4761">
        <f>VLOOKUP(A4761,NASDAQ_Composite_IXIC_20210721[[Date]:[Close]],5)</f>
        <v>15080.860352</v>
      </c>
      <c r="C4761" s="9">
        <f t="shared" si="223"/>
        <v>3.2578830638210468</v>
      </c>
      <c r="D4761" s="9">
        <f>VLOOKUP(A4761,nasdaq_wtd_mc_ritter_add!$B$2:$D$3373,$D$5)</f>
        <v>4.86968153606038</v>
      </c>
      <c r="E4761" s="9">
        <f t="shared" si="224"/>
        <v>1.6117984722393333</v>
      </c>
      <c r="F4761" s="9">
        <f t="shared" si="222"/>
        <v>1</v>
      </c>
    </row>
    <row r="4762" spans="1:6" x14ac:dyDescent="0.3">
      <c r="A4762" s="1">
        <v>44568</v>
      </c>
      <c r="B4762">
        <f>VLOOKUP(A4762,NASDAQ_Composite_IXIC_20210721[[Date]:[Close]],5)</f>
        <v>14935.900390999999</v>
      </c>
      <c r="C4762" s="9">
        <f t="shared" si="223"/>
        <v>3.2482243875113257</v>
      </c>
      <c r="D4762" s="9">
        <f>VLOOKUP(A4762,nasdaq_wtd_mc_ritter_add!$B$2:$D$3373,$D$5)</f>
        <v>4.8559914567323004</v>
      </c>
      <c r="E4762" s="9">
        <f t="shared" si="224"/>
        <v>1.6077670692209747</v>
      </c>
      <c r="F4762" s="9">
        <f t="shared" si="222"/>
        <v>1</v>
      </c>
    </row>
    <row r="4763" spans="1:6" x14ac:dyDescent="0.3">
      <c r="A4763" s="1">
        <v>44569</v>
      </c>
      <c r="B4763">
        <f>VLOOKUP(A4763,NASDAQ_Composite_IXIC_20210721[[Date]:[Close]],5)</f>
        <v>14935.900390999999</v>
      </c>
      <c r="C4763" s="9">
        <f t="shared" si="223"/>
        <v>3.2482243875113257</v>
      </c>
      <c r="D4763" s="9">
        <f>VLOOKUP(A4763,nasdaq_wtd_mc_ritter_add!$B$2:$D$3373,$D$5)</f>
        <v>4.8559914567323004</v>
      </c>
      <c r="E4763" s="9">
        <f t="shared" si="224"/>
        <v>1.6077670692209747</v>
      </c>
      <c r="F4763" s="9">
        <f t="shared" si="222"/>
        <v>0</v>
      </c>
    </row>
    <row r="4764" spans="1:6" x14ac:dyDescent="0.3">
      <c r="A4764" s="1">
        <v>44570</v>
      </c>
      <c r="B4764">
        <f>VLOOKUP(A4764,NASDAQ_Composite_IXIC_20210721[[Date]:[Close]],5)</f>
        <v>14935.900390999999</v>
      </c>
      <c r="C4764" s="9">
        <f t="shared" si="223"/>
        <v>3.2482243875113257</v>
      </c>
      <c r="D4764" s="9">
        <f>VLOOKUP(A4764,nasdaq_wtd_mc_ritter_add!$B$2:$D$3373,$D$5)</f>
        <v>4.8559914567323004</v>
      </c>
      <c r="E4764" s="9">
        <f t="shared" si="224"/>
        <v>1.6077670692209747</v>
      </c>
      <c r="F4764" s="9">
        <f t="shared" si="222"/>
        <v>0</v>
      </c>
    </row>
    <row r="4765" spans="1:6" x14ac:dyDescent="0.3">
      <c r="A4765" s="1">
        <v>44571</v>
      </c>
      <c r="B4765">
        <f>VLOOKUP(A4765,NASDAQ_Composite_IXIC_20210721[[Date]:[Close]],5)</f>
        <v>14942.830078000001</v>
      </c>
      <c r="C4765" s="9">
        <f t="shared" si="223"/>
        <v>3.2486882416989351</v>
      </c>
      <c r="D4765" s="9">
        <f>VLOOKUP(A4765,nasdaq_wtd_mc_ritter_add!$B$2:$D$3373,$D$5)</f>
        <v>4.86506094836645</v>
      </c>
      <c r="E4765" s="9">
        <f t="shared" si="224"/>
        <v>1.6163727066675149</v>
      </c>
      <c r="F4765" s="9">
        <f t="shared" si="222"/>
        <v>1</v>
      </c>
    </row>
    <row r="4766" spans="1:6" x14ac:dyDescent="0.3">
      <c r="A4766" s="1">
        <v>44572</v>
      </c>
      <c r="B4766">
        <f>VLOOKUP(A4766,NASDAQ_Composite_IXIC_20210721[[Date]:[Close]],5)</f>
        <v>15153.450194999999</v>
      </c>
      <c r="C4766" s="9">
        <f t="shared" si="223"/>
        <v>3.2626848920198919</v>
      </c>
      <c r="D4766" s="9">
        <f>VLOOKUP(A4766,nasdaq_wtd_mc_ritter_add!$B$2:$D$3373,$D$5)</f>
        <v>4.8834965782044604</v>
      </c>
      <c r="E4766" s="9">
        <f t="shared" si="224"/>
        <v>1.6208116861845685</v>
      </c>
      <c r="F4766" s="9">
        <f t="shared" si="222"/>
        <v>1</v>
      </c>
    </row>
    <row r="4767" spans="1:6" x14ac:dyDescent="0.3">
      <c r="A4767" s="1">
        <v>44573</v>
      </c>
      <c r="B4767">
        <f>VLOOKUP(A4767,NASDAQ_Composite_IXIC_20210721[[Date]:[Close]],5)</f>
        <v>15188.389648</v>
      </c>
      <c r="C4767" s="9">
        <f t="shared" si="223"/>
        <v>3.2649879473800292</v>
      </c>
      <c r="D4767" s="9">
        <f>VLOOKUP(A4767,nasdaq_wtd_mc_ritter_add!$B$2:$D$3373,$D$5)</f>
        <v>4.8850977174057899</v>
      </c>
      <c r="E4767" s="9">
        <f t="shared" si="224"/>
        <v>1.6201097700257607</v>
      </c>
      <c r="F4767" s="9">
        <f t="shared" si="222"/>
        <v>1</v>
      </c>
    </row>
    <row r="4768" spans="1:6" x14ac:dyDescent="0.3">
      <c r="A4768" s="1">
        <v>44574</v>
      </c>
      <c r="B4768">
        <f>VLOOKUP(A4768,NASDAQ_Composite_IXIC_20210721[[Date]:[Close]],5)</f>
        <v>14806.809569999999</v>
      </c>
      <c r="C4768" s="9">
        <f t="shared" si="223"/>
        <v>3.2395438313835792</v>
      </c>
      <c r="D4768" s="9">
        <f>VLOOKUP(A4768,nasdaq_wtd_mc_ritter_add!$B$2:$D$3373,$D$5)</f>
        <v>4.8379953164078398</v>
      </c>
      <c r="E4768" s="9">
        <f t="shared" si="224"/>
        <v>1.5984514850242606</v>
      </c>
      <c r="F4768" s="9">
        <f t="shared" si="222"/>
        <v>1</v>
      </c>
    </row>
    <row r="4769" spans="1:6" x14ac:dyDescent="0.3">
      <c r="A4769" s="1">
        <v>44575</v>
      </c>
      <c r="B4769">
        <f>VLOOKUP(A4769,NASDAQ_Composite_IXIC_20210721[[Date]:[Close]],5)</f>
        <v>14893.75</v>
      </c>
      <c r="C4769" s="9">
        <f t="shared" si="223"/>
        <v>3.2453983122136902</v>
      </c>
      <c r="D4769" s="9">
        <f>VLOOKUP(A4769,nasdaq_wtd_mc_ritter_add!$B$2:$D$3373,$D$5)</f>
        <v>4.84036458229766</v>
      </c>
      <c r="E4769" s="9">
        <f t="shared" si="224"/>
        <v>1.5949662700839697</v>
      </c>
      <c r="F4769" s="9">
        <f t="shared" si="222"/>
        <v>1</v>
      </c>
    </row>
    <row r="4770" spans="1:6" x14ac:dyDescent="0.3">
      <c r="A4770" s="1">
        <v>44576</v>
      </c>
      <c r="B4770">
        <f>VLOOKUP(A4770,NASDAQ_Composite_IXIC_20210721[[Date]:[Close]],5)</f>
        <v>14893.75</v>
      </c>
      <c r="C4770" s="9">
        <f t="shared" si="223"/>
        <v>3.2453983122136902</v>
      </c>
      <c r="D4770" s="9">
        <f>VLOOKUP(A4770,nasdaq_wtd_mc_ritter_add!$B$2:$D$3373,$D$5)</f>
        <v>4.84036458229766</v>
      </c>
      <c r="E4770" s="9">
        <f t="shared" si="224"/>
        <v>1.5949662700839697</v>
      </c>
      <c r="F4770" s="9">
        <f t="shared" si="222"/>
        <v>0</v>
      </c>
    </row>
    <row r="4771" spans="1:6" x14ac:dyDescent="0.3">
      <c r="A4771" s="1">
        <v>44577</v>
      </c>
      <c r="B4771">
        <f>VLOOKUP(A4771,NASDAQ_Composite_IXIC_20210721[[Date]:[Close]],5)</f>
        <v>14893.75</v>
      </c>
      <c r="C4771" s="9">
        <f t="shared" si="223"/>
        <v>3.2453983122136902</v>
      </c>
      <c r="D4771" s="9">
        <f>VLOOKUP(A4771,nasdaq_wtd_mc_ritter_add!$B$2:$D$3373,$D$5)</f>
        <v>4.84036458229766</v>
      </c>
      <c r="E4771" s="9">
        <f t="shared" si="224"/>
        <v>1.5949662700839697</v>
      </c>
      <c r="F4771" s="9">
        <f t="shared" si="222"/>
        <v>0</v>
      </c>
    </row>
    <row r="4772" spans="1:6" x14ac:dyDescent="0.3">
      <c r="A4772" s="1">
        <v>44578</v>
      </c>
      <c r="B4772">
        <f>VLOOKUP(A4772,NASDAQ_Composite_IXIC_20210721[[Date]:[Close]],5)</f>
        <v>14893.75</v>
      </c>
      <c r="C4772" s="9">
        <f t="shared" si="223"/>
        <v>3.2453983122136902</v>
      </c>
      <c r="D4772" s="9">
        <f>VLOOKUP(A4772,nasdaq_wtd_mc_ritter_add!$B$2:$D$3373,$D$5)</f>
        <v>4.84036458229766</v>
      </c>
      <c r="E4772" s="9">
        <f t="shared" si="224"/>
        <v>1.5949662700839697</v>
      </c>
      <c r="F4772" s="9">
        <f t="shared" si="222"/>
        <v>0</v>
      </c>
    </row>
    <row r="4773" spans="1:6" x14ac:dyDescent="0.3">
      <c r="A4773" s="1">
        <v>44579</v>
      </c>
      <c r="B4773">
        <f>VLOOKUP(A4773,NASDAQ_Composite_IXIC_20210721[[Date]:[Close]],5)</f>
        <v>14506.900390999999</v>
      </c>
      <c r="C4773" s="9">
        <f t="shared" si="223"/>
        <v>3.2190810756105117</v>
      </c>
      <c r="D4773" s="9">
        <f>VLOOKUP(A4773,nasdaq_wtd_mc_ritter_add!$B$2:$D$3373,$D$5)</f>
        <v>4.8026139796861802</v>
      </c>
      <c r="E4773" s="9">
        <f t="shared" si="224"/>
        <v>1.5835329040756685</v>
      </c>
      <c r="F4773" s="9">
        <f t="shared" si="222"/>
        <v>1</v>
      </c>
    </row>
    <row r="4774" spans="1:6" x14ac:dyDescent="0.3">
      <c r="A4774" s="1">
        <v>44580</v>
      </c>
      <c r="B4774">
        <f>VLOOKUP(A4774,NASDAQ_Composite_IXIC_20210721[[Date]:[Close]],5)</f>
        <v>14340.259765999999</v>
      </c>
      <c r="C4774" s="9">
        <f t="shared" si="223"/>
        <v>3.2075276001399997</v>
      </c>
      <c r="D4774" s="9">
        <f>VLOOKUP(A4774,nasdaq_wtd_mc_ritter_add!$B$2:$D$3373,$D$5)</f>
        <v>4.7886350024360098</v>
      </c>
      <c r="E4774" s="9">
        <f t="shared" si="224"/>
        <v>1.5811074022960101</v>
      </c>
      <c r="F4774" s="9">
        <f t="shared" si="222"/>
        <v>1</v>
      </c>
    </row>
    <row r="4775" spans="1:6" x14ac:dyDescent="0.3">
      <c r="A4775" s="1">
        <v>44581</v>
      </c>
      <c r="B4775">
        <f>VLOOKUP(A4775,NASDAQ_Composite_IXIC_20210721[[Date]:[Close]],5)</f>
        <v>14154.019531</v>
      </c>
      <c r="C4775" s="9">
        <f t="shared" si="223"/>
        <v>3.1944552998940265</v>
      </c>
      <c r="D4775" s="9">
        <f>VLOOKUP(A4775,nasdaq_wtd_mc_ritter_add!$B$2:$D$3373,$D$5)</f>
        <v>4.7812161684224899</v>
      </c>
      <c r="E4775" s="9">
        <f t="shared" si="224"/>
        <v>1.5867608685284633</v>
      </c>
      <c r="F4775" s="9">
        <f t="shared" si="222"/>
        <v>1</v>
      </c>
    </row>
    <row r="4776" spans="1:6" x14ac:dyDescent="0.3">
      <c r="A4776" s="1">
        <v>44582</v>
      </c>
      <c r="B4776">
        <f>VLOOKUP(A4776,NASDAQ_Composite_IXIC_20210721[[Date]:[Close]],5)</f>
        <v>13768.919921999999</v>
      </c>
      <c r="C4776" s="9">
        <f t="shared" si="223"/>
        <v>3.1668705229759562</v>
      </c>
      <c r="D4776" s="9">
        <f>VLOOKUP(A4776,nasdaq_wtd_mc_ritter_add!$B$2:$D$3373,$D$5)</f>
        <v>4.7377050576929598</v>
      </c>
      <c r="E4776" s="9">
        <f t="shared" si="224"/>
        <v>1.5708345347170036</v>
      </c>
      <c r="F4776" s="9">
        <f t="shared" si="222"/>
        <v>1</v>
      </c>
    </row>
    <row r="4777" spans="1:6" x14ac:dyDescent="0.3">
      <c r="A4777" s="1">
        <v>44583</v>
      </c>
      <c r="B4777">
        <f>VLOOKUP(A4777,NASDAQ_Composite_IXIC_20210721[[Date]:[Close]],5)</f>
        <v>13768.919921999999</v>
      </c>
      <c r="C4777" s="9">
        <f t="shared" si="223"/>
        <v>3.1668705229759562</v>
      </c>
      <c r="D4777" s="9">
        <f>VLOOKUP(A4777,nasdaq_wtd_mc_ritter_add!$B$2:$D$3373,$D$5)</f>
        <v>4.7377050576929598</v>
      </c>
      <c r="E4777" s="9">
        <f t="shared" si="224"/>
        <v>1.5708345347170036</v>
      </c>
      <c r="F4777" s="9">
        <f t="shared" si="222"/>
        <v>0</v>
      </c>
    </row>
    <row r="4778" spans="1:6" x14ac:dyDescent="0.3">
      <c r="A4778" s="1">
        <v>44584</v>
      </c>
      <c r="B4778">
        <f>VLOOKUP(A4778,NASDAQ_Composite_IXIC_20210721[[Date]:[Close]],5)</f>
        <v>13768.919921999999</v>
      </c>
      <c r="C4778" s="9">
        <f t="shared" si="223"/>
        <v>3.1668705229759562</v>
      </c>
      <c r="D4778" s="9">
        <f>VLOOKUP(A4778,nasdaq_wtd_mc_ritter_add!$B$2:$D$3373,$D$5)</f>
        <v>4.7377050576929598</v>
      </c>
      <c r="E4778" s="9">
        <f t="shared" si="224"/>
        <v>1.5708345347170036</v>
      </c>
      <c r="F4778" s="9">
        <f t="shared" si="222"/>
        <v>0</v>
      </c>
    </row>
    <row r="4779" spans="1:6" x14ac:dyDescent="0.3">
      <c r="A4779" s="1">
        <v>44585</v>
      </c>
      <c r="B4779">
        <f>VLOOKUP(A4779,NASDAQ_Composite_IXIC_20210721[[Date]:[Close]],5)</f>
        <v>13855.129883</v>
      </c>
      <c r="C4779" s="9">
        <f t="shared" si="223"/>
        <v>3.1731122030694339</v>
      </c>
      <c r="D4779" s="9">
        <f>VLOOKUP(A4779,nasdaq_wtd_mc_ritter_add!$B$2:$D$3373,$D$5)</f>
        <v>4.7501523460803501</v>
      </c>
      <c r="E4779" s="9">
        <f t="shared" si="224"/>
        <v>1.5770401430109162</v>
      </c>
      <c r="F4779" s="9">
        <f t="shared" si="222"/>
        <v>1</v>
      </c>
    </row>
    <row r="4780" spans="1:6" x14ac:dyDescent="0.3">
      <c r="A4780" s="1">
        <v>44586</v>
      </c>
      <c r="B4780">
        <f>VLOOKUP(A4780,NASDAQ_Composite_IXIC_20210721[[Date]:[Close]],5)</f>
        <v>13539.290039</v>
      </c>
      <c r="C4780" s="9">
        <f t="shared" si="223"/>
        <v>3.1500524821154885</v>
      </c>
      <c r="D4780" s="9">
        <f>VLOOKUP(A4780,nasdaq_wtd_mc_ritter_add!$B$2:$D$3373,$D$5)</f>
        <v>4.7208040839708598</v>
      </c>
      <c r="E4780" s="9">
        <f t="shared" si="224"/>
        <v>1.5707516018553713</v>
      </c>
      <c r="F4780" s="9">
        <f t="shared" si="222"/>
        <v>1</v>
      </c>
    </row>
    <row r="4781" spans="1:6" x14ac:dyDescent="0.3">
      <c r="A4781" s="1">
        <v>44587</v>
      </c>
      <c r="B4781">
        <f>VLOOKUP(A4781,NASDAQ_Composite_IXIC_20210721[[Date]:[Close]],5)</f>
        <v>13542.120117</v>
      </c>
      <c r="C4781" s="9">
        <f t="shared" si="223"/>
        <v>3.1502614873330144</v>
      </c>
      <c r="D4781" s="9">
        <f>VLOOKUP(A4781,nasdaq_wtd_mc_ritter_add!$B$2:$D$3373,$D$5)</f>
        <v>4.7126801767025004</v>
      </c>
      <c r="E4781" s="9">
        <f t="shared" si="224"/>
        <v>1.562418689369486</v>
      </c>
      <c r="F4781" s="9">
        <f t="shared" si="222"/>
        <v>1</v>
      </c>
    </row>
    <row r="4782" spans="1:6" x14ac:dyDescent="0.3">
      <c r="A4782" s="1">
        <v>44588</v>
      </c>
      <c r="B4782">
        <f>VLOOKUP(A4782,NASDAQ_Composite_IXIC_20210721[[Date]:[Close]],5)</f>
        <v>13352.780273</v>
      </c>
      <c r="C4782" s="9">
        <f t="shared" si="223"/>
        <v>3.1361812736617116</v>
      </c>
      <c r="D4782" s="9">
        <f>VLOOKUP(A4782,nasdaq_wtd_mc_ritter_add!$B$2:$D$3373,$D$5)</f>
        <v>4.6709557884538802</v>
      </c>
      <c r="E4782" s="9">
        <f t="shared" si="224"/>
        <v>1.5347745147921685</v>
      </c>
      <c r="F4782" s="9">
        <f t="shared" si="222"/>
        <v>1</v>
      </c>
    </row>
    <row r="4783" spans="1:6" x14ac:dyDescent="0.3">
      <c r="A4783" s="1">
        <v>44589</v>
      </c>
      <c r="B4783">
        <f>VLOOKUP(A4783,NASDAQ_Composite_IXIC_20210721[[Date]:[Close]],5)</f>
        <v>13770.570313</v>
      </c>
      <c r="C4783" s="9">
        <f t="shared" si="223"/>
        <v>3.1669903792977623</v>
      </c>
      <c r="D4783" s="9">
        <f>VLOOKUP(A4783,nasdaq_wtd_mc_ritter_add!$B$2:$D$3373,$D$5)</f>
        <v>4.7030090497117403</v>
      </c>
      <c r="E4783" s="9">
        <f t="shared" si="224"/>
        <v>1.536018670413978</v>
      </c>
      <c r="F4783" s="9">
        <f t="shared" si="222"/>
        <v>1</v>
      </c>
    </row>
    <row r="4784" spans="1:6" x14ac:dyDescent="0.3">
      <c r="A4784" s="1">
        <v>44590</v>
      </c>
      <c r="B4784">
        <f>VLOOKUP(A4784,NASDAQ_Composite_IXIC_20210721[[Date]:[Close]],5)</f>
        <v>13770.570313</v>
      </c>
      <c r="C4784" s="9">
        <f t="shared" si="223"/>
        <v>3.1669903792977623</v>
      </c>
      <c r="D4784" s="9">
        <f>VLOOKUP(A4784,nasdaq_wtd_mc_ritter_add!$B$2:$D$3373,$D$5)</f>
        <v>4.7030090497117403</v>
      </c>
      <c r="E4784" s="9">
        <f t="shared" si="224"/>
        <v>1.536018670413978</v>
      </c>
      <c r="F4784" s="9">
        <f t="shared" si="222"/>
        <v>0</v>
      </c>
    </row>
    <row r="4785" spans="1:6" x14ac:dyDescent="0.3">
      <c r="A4785" s="1">
        <v>44591</v>
      </c>
      <c r="B4785">
        <f>VLOOKUP(A4785,NASDAQ_Composite_IXIC_20210721[[Date]:[Close]],5)</f>
        <v>13770.570313</v>
      </c>
      <c r="C4785" s="9">
        <f t="shared" si="223"/>
        <v>3.1669903792977623</v>
      </c>
      <c r="D4785" s="9">
        <f>VLOOKUP(A4785,nasdaq_wtd_mc_ritter_add!$B$2:$D$3373,$D$5)</f>
        <v>4.7030090497117403</v>
      </c>
      <c r="E4785" s="9">
        <f t="shared" si="224"/>
        <v>1.536018670413978</v>
      </c>
      <c r="F4785" s="9">
        <f t="shared" si="222"/>
        <v>0</v>
      </c>
    </row>
    <row r="4786" spans="1:6" x14ac:dyDescent="0.3">
      <c r="A4786" s="1">
        <v>44592</v>
      </c>
      <c r="B4786">
        <f>VLOOKUP(A4786,NASDAQ_Composite_IXIC_20210721[[Date]:[Close]],5)</f>
        <v>14239.879883</v>
      </c>
      <c r="C4786" s="9">
        <f t="shared" si="223"/>
        <v>3.200503121114445</v>
      </c>
      <c r="D4786" s="9">
        <f>VLOOKUP(A4786,nasdaq_wtd_mc_ritter_add!$B$2:$D$3373,$D$5)</f>
        <v>4.7726481320459699</v>
      </c>
      <c r="E4786" s="9">
        <f t="shared" si="224"/>
        <v>1.5721450109315249</v>
      </c>
      <c r="F4786" s="9">
        <f t="shared" si="222"/>
        <v>1</v>
      </c>
    </row>
    <row r="4787" spans="1:6" x14ac:dyDescent="0.3">
      <c r="A4787" s="1">
        <v>44593</v>
      </c>
      <c r="B4787">
        <f>VLOOKUP(A4787,NASDAQ_Composite_IXIC_20210721[[Date]:[Close]],5)</f>
        <v>14346</v>
      </c>
      <c r="C4787" s="9">
        <f t="shared" si="223"/>
        <v>3.2079278080530171</v>
      </c>
      <c r="D4787" s="9">
        <f>VLOOKUP(A4787,nasdaq_wtd_mc_ritter_add!$B$2:$D$3373,$D$5)</f>
        <v>4.78935748743526</v>
      </c>
      <c r="E4787" s="9">
        <f t="shared" si="224"/>
        <v>1.5814296793822429</v>
      </c>
      <c r="F4787" s="9">
        <f t="shared" si="222"/>
        <v>1</v>
      </c>
    </row>
    <row r="4788" spans="1:6" x14ac:dyDescent="0.3">
      <c r="A4788" s="1">
        <v>44594</v>
      </c>
      <c r="B4788">
        <f>VLOOKUP(A4788,NASDAQ_Composite_IXIC_20210721[[Date]:[Close]],5)</f>
        <v>14417.549805000001</v>
      </c>
      <c r="C4788" s="9">
        <f t="shared" si="223"/>
        <v>3.2129028513326388</v>
      </c>
      <c r="D4788" s="9">
        <f>VLOOKUP(A4788,nasdaq_wtd_mc_ritter_add!$B$2:$D$3373,$D$5)</f>
        <v>4.7650037027516401</v>
      </c>
      <c r="E4788" s="9">
        <f t="shared" si="224"/>
        <v>1.5521008514190013</v>
      </c>
      <c r="F4788" s="9">
        <f t="shared" si="222"/>
        <v>1</v>
      </c>
    </row>
    <row r="4789" spans="1:6" x14ac:dyDescent="0.3">
      <c r="A4789" s="1">
        <v>44595</v>
      </c>
      <c r="B4789">
        <f>VLOOKUP(A4789,NASDAQ_Composite_IXIC_20210721[[Date]:[Close]],5)</f>
        <v>13878.820313</v>
      </c>
      <c r="C4789" s="9">
        <f t="shared" si="223"/>
        <v>3.1748206099566323</v>
      </c>
      <c r="D4789" s="9">
        <f>VLOOKUP(A4789,nasdaq_wtd_mc_ritter_add!$B$2:$D$3373,$D$5)</f>
        <v>4.6813892986628796</v>
      </c>
      <c r="E4789" s="9">
        <f t="shared" si="224"/>
        <v>1.5065686887062473</v>
      </c>
      <c r="F4789" s="9">
        <f t="shared" si="222"/>
        <v>1</v>
      </c>
    </row>
    <row r="4790" spans="1:6" x14ac:dyDescent="0.3">
      <c r="A4790" s="1">
        <v>44596</v>
      </c>
      <c r="B4790">
        <f>VLOOKUP(A4790,NASDAQ_Composite_IXIC_20210721[[Date]:[Close]],5)</f>
        <v>14098.009765999999</v>
      </c>
      <c r="C4790" s="9">
        <f t="shared" si="223"/>
        <v>3.1904902864225919</v>
      </c>
      <c r="D4790" s="9">
        <f>VLOOKUP(A4790,nasdaq_wtd_mc_ritter_add!$B$2:$D$3373,$D$5)</f>
        <v>4.7207793963486004</v>
      </c>
      <c r="E4790" s="9">
        <f t="shared" si="224"/>
        <v>1.5302891099260085</v>
      </c>
      <c r="F4790" s="9">
        <f t="shared" si="222"/>
        <v>1</v>
      </c>
    </row>
    <row r="4791" spans="1:6" x14ac:dyDescent="0.3">
      <c r="A4791" s="1">
        <v>44597</v>
      </c>
      <c r="B4791">
        <f>VLOOKUP(A4791,NASDAQ_Composite_IXIC_20210721[[Date]:[Close]],5)</f>
        <v>14098.009765999999</v>
      </c>
      <c r="C4791" s="9">
        <f t="shared" si="223"/>
        <v>3.1904902864225919</v>
      </c>
      <c r="D4791" s="9">
        <f>VLOOKUP(A4791,nasdaq_wtd_mc_ritter_add!$B$2:$D$3373,$D$5)</f>
        <v>4.7207793963486004</v>
      </c>
      <c r="E4791" s="9">
        <f t="shared" si="224"/>
        <v>1.5302891099260085</v>
      </c>
      <c r="F4791" s="9">
        <f t="shared" si="222"/>
        <v>0</v>
      </c>
    </row>
    <row r="4792" spans="1:6" x14ac:dyDescent="0.3">
      <c r="A4792" s="1">
        <v>44598</v>
      </c>
      <c r="B4792">
        <f>VLOOKUP(A4792,NASDAQ_Composite_IXIC_20210721[[Date]:[Close]],5)</f>
        <v>14098.009765999999</v>
      </c>
      <c r="C4792" s="9">
        <f t="shared" si="223"/>
        <v>3.1904902864225919</v>
      </c>
      <c r="D4792" s="9">
        <f>VLOOKUP(A4792,nasdaq_wtd_mc_ritter_add!$B$2:$D$3373,$D$5)</f>
        <v>4.7207793963486004</v>
      </c>
      <c r="E4792" s="9">
        <f t="shared" si="224"/>
        <v>1.5302891099260085</v>
      </c>
      <c r="F4792" s="9">
        <f t="shared" si="222"/>
        <v>0</v>
      </c>
    </row>
    <row r="4793" spans="1:6" x14ac:dyDescent="0.3">
      <c r="A4793" s="1">
        <v>44599</v>
      </c>
      <c r="B4793">
        <f>VLOOKUP(A4793,NASDAQ_Composite_IXIC_20210721[[Date]:[Close]],5)</f>
        <v>14015.669921999999</v>
      </c>
      <c r="C4793" s="9">
        <f t="shared" si="223"/>
        <v>3.184632634179887</v>
      </c>
      <c r="D4793" s="9">
        <f>VLOOKUP(A4793,nasdaq_wtd_mc_ritter_add!$B$2:$D$3373,$D$5)</f>
        <v>4.7129720788571801</v>
      </c>
      <c r="E4793" s="9">
        <f t="shared" si="224"/>
        <v>1.5283394446772931</v>
      </c>
      <c r="F4793" s="9">
        <f t="shared" si="222"/>
        <v>1</v>
      </c>
    </row>
    <row r="4794" spans="1:6" x14ac:dyDescent="0.3">
      <c r="A4794" s="1">
        <v>44600</v>
      </c>
      <c r="B4794">
        <f>VLOOKUP(A4794,NASDAQ_Composite_IXIC_20210721[[Date]:[Close]],5)</f>
        <v>14194.450194999999</v>
      </c>
      <c r="C4794" s="9">
        <f t="shared" si="223"/>
        <v>3.1973077072234899</v>
      </c>
      <c r="D4794" s="9">
        <f>VLOOKUP(A4794,nasdaq_wtd_mc_ritter_add!$B$2:$D$3373,$D$5)</f>
        <v>4.7231270197703603</v>
      </c>
      <c r="E4794" s="9">
        <f t="shared" si="224"/>
        <v>1.5258193125468704</v>
      </c>
      <c r="F4794" s="9">
        <f t="shared" si="222"/>
        <v>1</v>
      </c>
    </row>
    <row r="4795" spans="1:6" x14ac:dyDescent="0.3">
      <c r="A4795" s="1">
        <v>44601</v>
      </c>
      <c r="B4795">
        <f>VLOOKUP(A4795,NASDAQ_Composite_IXIC_20210721[[Date]:[Close]],5)</f>
        <v>14490.370117</v>
      </c>
      <c r="C4795" s="9">
        <f t="shared" si="223"/>
        <v>3.2179409492813074</v>
      </c>
      <c r="D4795" s="9">
        <f>VLOOKUP(A4795,nasdaq_wtd_mc_ritter_add!$B$2:$D$3373,$D$5)</f>
        <v>4.7605560692356903</v>
      </c>
      <c r="E4795" s="9">
        <f t="shared" si="224"/>
        <v>1.5426151199543829</v>
      </c>
      <c r="F4795" s="9">
        <f t="shared" si="222"/>
        <v>1</v>
      </c>
    </row>
    <row r="4796" spans="1:6" x14ac:dyDescent="0.3">
      <c r="A4796" s="1">
        <v>44602</v>
      </c>
      <c r="B4796">
        <f>VLOOKUP(A4796,NASDAQ_Composite_IXIC_20210721[[Date]:[Close]],5)</f>
        <v>14185.639648</v>
      </c>
      <c r="C4796" s="9">
        <f t="shared" si="223"/>
        <v>3.1966868108604549</v>
      </c>
      <c r="D4796" s="9">
        <f>VLOOKUP(A4796,nasdaq_wtd_mc_ritter_add!$B$2:$D$3373,$D$5)</f>
        <v>4.7438685464238901</v>
      </c>
      <c r="E4796" s="9">
        <f t="shared" si="224"/>
        <v>1.5471817355634352</v>
      </c>
      <c r="F4796" s="9">
        <f t="shared" si="222"/>
        <v>1</v>
      </c>
    </row>
    <row r="4797" spans="1:6" x14ac:dyDescent="0.3">
      <c r="A4797" s="1">
        <v>44603</v>
      </c>
      <c r="B4797">
        <f>VLOOKUP(A4797,NASDAQ_Composite_IXIC_20210721[[Date]:[Close]],5)</f>
        <v>13791.150390999999</v>
      </c>
      <c r="C4797" s="9">
        <f t="shared" si="223"/>
        <v>3.1684837607920313</v>
      </c>
      <c r="D4797" s="9">
        <f>VLOOKUP(A4797,nasdaq_wtd_mc_ritter_add!$B$2:$D$3373,$D$5)</f>
        <v>4.7055611248392699</v>
      </c>
      <c r="E4797" s="9">
        <f t="shared" si="224"/>
        <v>1.5370773640472386</v>
      </c>
      <c r="F4797" s="9">
        <f t="shared" si="222"/>
        <v>1</v>
      </c>
    </row>
    <row r="4798" spans="1:6" x14ac:dyDescent="0.3">
      <c r="A4798" s="1">
        <v>44604</v>
      </c>
      <c r="B4798">
        <f>VLOOKUP(A4798,NASDAQ_Composite_IXIC_20210721[[Date]:[Close]],5)</f>
        <v>13791.150390999999</v>
      </c>
      <c r="C4798" s="9">
        <f t="shared" si="223"/>
        <v>3.1684837607920313</v>
      </c>
      <c r="D4798" s="9">
        <f>VLOOKUP(A4798,nasdaq_wtd_mc_ritter_add!$B$2:$D$3373,$D$5)</f>
        <v>4.7055611248392699</v>
      </c>
      <c r="E4798" s="9">
        <f t="shared" si="224"/>
        <v>1.5370773640472386</v>
      </c>
      <c r="F4798" s="9">
        <f t="shared" si="222"/>
        <v>0</v>
      </c>
    </row>
    <row r="4799" spans="1:6" x14ac:dyDescent="0.3">
      <c r="A4799" s="1">
        <v>44605</v>
      </c>
      <c r="B4799">
        <f>VLOOKUP(A4799,NASDAQ_Composite_IXIC_20210721[[Date]:[Close]],5)</f>
        <v>13791.150390999999</v>
      </c>
      <c r="C4799" s="9">
        <f t="shared" si="223"/>
        <v>3.1684837607920313</v>
      </c>
      <c r="D4799" s="9">
        <f>VLOOKUP(A4799,nasdaq_wtd_mc_ritter_add!$B$2:$D$3373,$D$5)</f>
        <v>4.7055611248392699</v>
      </c>
      <c r="E4799" s="9">
        <f t="shared" si="224"/>
        <v>1.5370773640472386</v>
      </c>
      <c r="F4799" s="9">
        <f t="shared" si="222"/>
        <v>0</v>
      </c>
    </row>
    <row r="4800" spans="1:6" x14ac:dyDescent="0.3">
      <c r="A4800" s="1">
        <v>44606</v>
      </c>
      <c r="B4800">
        <f>VLOOKUP(A4800,NASDAQ_Composite_IXIC_20210721[[Date]:[Close]],5)</f>
        <v>13790.919921999999</v>
      </c>
      <c r="C4800" s="9">
        <f t="shared" si="223"/>
        <v>3.1684670492836213</v>
      </c>
      <c r="D4800" s="9">
        <f>VLOOKUP(A4800,nasdaq_wtd_mc_ritter_add!$B$2:$D$3373,$D$5)</f>
        <v>4.7042181506710197</v>
      </c>
      <c r="E4800" s="9">
        <f t="shared" si="224"/>
        <v>1.5357511013873983</v>
      </c>
      <c r="F4800" s="9">
        <f t="shared" si="222"/>
        <v>1</v>
      </c>
    </row>
    <row r="4801" spans="1:6" x14ac:dyDescent="0.3">
      <c r="A4801" s="1">
        <v>44607</v>
      </c>
      <c r="B4801">
        <f>VLOOKUP(A4801,NASDAQ_Composite_IXIC_20210721[[Date]:[Close]],5)</f>
        <v>14139.759765999999</v>
      </c>
      <c r="C4801" s="9">
        <f t="shared" si="223"/>
        <v>3.1934473209981933</v>
      </c>
      <c r="D4801" s="9">
        <f>VLOOKUP(A4801,nasdaq_wtd_mc_ritter_add!$B$2:$D$3373,$D$5)</f>
        <v>4.7439401283819196</v>
      </c>
      <c r="E4801" s="9">
        <f t="shared" si="224"/>
        <v>1.5504928073837263</v>
      </c>
      <c r="F4801" s="9">
        <f t="shared" si="222"/>
        <v>1</v>
      </c>
    </row>
    <row r="4802" spans="1:6" x14ac:dyDescent="0.3">
      <c r="A4802" s="1">
        <v>44608</v>
      </c>
      <c r="B4802">
        <f>VLOOKUP(A4802,NASDAQ_Composite_IXIC_20210721[[Date]:[Close]],5)</f>
        <v>14124.089844</v>
      </c>
      <c r="C4802" s="9">
        <f t="shared" si="223"/>
        <v>3.1923384894821938</v>
      </c>
      <c r="D4802" s="9">
        <f>VLOOKUP(A4802,nasdaq_wtd_mc_ritter_add!$B$2:$D$3373,$D$5)</f>
        <v>4.73380369623154</v>
      </c>
      <c r="E4802" s="9">
        <f t="shared" si="224"/>
        <v>1.5414652067493462</v>
      </c>
      <c r="F4802" s="9">
        <f t="shared" si="222"/>
        <v>1</v>
      </c>
    </row>
    <row r="4803" spans="1:6" x14ac:dyDescent="0.3">
      <c r="A4803" s="1">
        <v>44609</v>
      </c>
      <c r="B4803">
        <f>VLOOKUP(A4803,NASDAQ_Composite_IXIC_20210721[[Date]:[Close]],5)</f>
        <v>13716.719727</v>
      </c>
      <c r="C4803" s="9">
        <f t="shared" si="223"/>
        <v>3.1630721571073197</v>
      </c>
      <c r="D4803" s="9">
        <f>VLOOKUP(A4803,nasdaq_wtd_mc_ritter_add!$B$2:$D$3373,$D$5)</f>
        <v>4.6874166189942903</v>
      </c>
      <c r="E4803" s="9">
        <f t="shared" si="224"/>
        <v>1.5243444618869706</v>
      </c>
      <c r="F4803" s="9">
        <f t="shared" si="222"/>
        <v>1</v>
      </c>
    </row>
    <row r="4804" spans="1:6" x14ac:dyDescent="0.3">
      <c r="A4804" s="1">
        <v>44610</v>
      </c>
      <c r="B4804">
        <f>VLOOKUP(A4804,NASDAQ_Composite_IXIC_20210721[[Date]:[Close]],5)</f>
        <v>13548.070313</v>
      </c>
      <c r="C4804" s="9">
        <f t="shared" si="223"/>
        <v>3.1507007752081639</v>
      </c>
      <c r="D4804" s="9">
        <f>VLOOKUP(A4804,nasdaq_wtd_mc_ritter_add!$B$2:$D$3373,$D$5)</f>
        <v>4.6639673966695101</v>
      </c>
      <c r="E4804" s="9">
        <f t="shared" si="224"/>
        <v>1.5132666214613462</v>
      </c>
      <c r="F4804" s="9">
        <f t="shared" si="222"/>
        <v>1</v>
      </c>
    </row>
    <row r="4805" spans="1:6" x14ac:dyDescent="0.3">
      <c r="A4805" s="1">
        <v>44611</v>
      </c>
      <c r="B4805">
        <f>VLOOKUP(A4805,NASDAQ_Composite_IXIC_20210721[[Date]:[Close]],5)</f>
        <v>13548.070313</v>
      </c>
      <c r="C4805" s="9">
        <f t="shared" si="223"/>
        <v>3.1507007752081639</v>
      </c>
      <c r="D4805" s="9">
        <f>VLOOKUP(A4805,nasdaq_wtd_mc_ritter_add!$B$2:$D$3373,$D$5)</f>
        <v>4.6639673966695101</v>
      </c>
      <c r="E4805" s="9">
        <f t="shared" si="224"/>
        <v>1.5132666214613462</v>
      </c>
      <c r="F4805" s="9">
        <f t="shared" si="222"/>
        <v>0</v>
      </c>
    </row>
    <row r="4806" spans="1:6" x14ac:dyDescent="0.3">
      <c r="A4806" s="1">
        <v>44612</v>
      </c>
      <c r="B4806">
        <f>VLOOKUP(A4806,NASDAQ_Composite_IXIC_20210721[[Date]:[Close]],5)</f>
        <v>13548.070313</v>
      </c>
      <c r="C4806" s="9">
        <f t="shared" si="223"/>
        <v>3.1507007752081639</v>
      </c>
      <c r="D4806" s="9">
        <f>VLOOKUP(A4806,nasdaq_wtd_mc_ritter_add!$B$2:$D$3373,$D$5)</f>
        <v>4.6639673966695101</v>
      </c>
      <c r="E4806" s="9">
        <f t="shared" si="224"/>
        <v>1.5132666214613462</v>
      </c>
      <c r="F4806" s="9">
        <f t="shared" si="222"/>
        <v>0</v>
      </c>
    </row>
    <row r="4807" spans="1:6" x14ac:dyDescent="0.3">
      <c r="A4807" s="1">
        <v>44613</v>
      </c>
      <c r="B4807">
        <f>VLOOKUP(A4807,NASDAQ_Composite_IXIC_20210721[[Date]:[Close]],5)</f>
        <v>13548.070313</v>
      </c>
      <c r="C4807" s="9">
        <f t="shared" si="223"/>
        <v>3.1507007752081639</v>
      </c>
      <c r="D4807" s="9">
        <f>VLOOKUP(A4807,nasdaq_wtd_mc_ritter_add!$B$2:$D$3373,$D$5)</f>
        <v>4.6639673966695101</v>
      </c>
      <c r="E4807" s="9">
        <f t="shared" si="224"/>
        <v>1.5132666214613462</v>
      </c>
      <c r="F4807" s="9">
        <f t="shared" si="222"/>
        <v>0</v>
      </c>
    </row>
    <row r="4808" spans="1:6" x14ac:dyDescent="0.3">
      <c r="A4808" s="1">
        <v>44614</v>
      </c>
      <c r="B4808">
        <f>VLOOKUP(A4808,NASDAQ_Composite_IXIC_20210721[[Date]:[Close]],5)</f>
        <v>13381.519531</v>
      </c>
      <c r="C4808" s="9">
        <f t="shared" si="223"/>
        <v>3.1383312659398888</v>
      </c>
      <c r="D4808" s="9">
        <f>VLOOKUP(A4808,nasdaq_wtd_mc_ritter_add!$B$2:$D$3373,$D$5)</f>
        <v>4.6377141947290701</v>
      </c>
      <c r="E4808" s="9">
        <f t="shared" si="224"/>
        <v>1.4993829287891813</v>
      </c>
      <c r="F4808" s="9">
        <f t="shared" ref="F4808:F4871" si="225">IF(OR(C4808=C4807,D4808=D4807),0,1)</f>
        <v>1</v>
      </c>
    </row>
    <row r="4809" spans="1:6" x14ac:dyDescent="0.3">
      <c r="A4809" s="1">
        <v>44615</v>
      </c>
      <c r="B4809">
        <f>VLOOKUP(A4809,NASDAQ_Composite_IXIC_20210721[[Date]:[Close]],5)</f>
        <v>13037.490234000001</v>
      </c>
      <c r="C4809" s="9">
        <f t="shared" ref="C4809:C4872" si="226">$C$5+LN(B4809)-$A$6</f>
        <v>3.112285721605395</v>
      </c>
      <c r="D4809" s="9">
        <f>VLOOKUP(A4809,nasdaq_wtd_mc_ritter_add!$B$2:$D$3373,$D$5)</f>
        <v>4.5943646571874499</v>
      </c>
      <c r="E4809" s="9">
        <f t="shared" ref="E4809:E4872" si="227">IF($E$5&lt;=$A4809,D4809-VLOOKUP(A4809,$A$7:$C$4936,3),0)</f>
        <v>1.4820789355820549</v>
      </c>
      <c r="F4809" s="9">
        <f t="shared" si="225"/>
        <v>1</v>
      </c>
    </row>
    <row r="4810" spans="1:6" x14ac:dyDescent="0.3">
      <c r="A4810" s="1">
        <v>44616</v>
      </c>
      <c r="B4810">
        <f>VLOOKUP(A4810,NASDAQ_Composite_IXIC_20210721[[Date]:[Close]],5)</f>
        <v>13473.589844</v>
      </c>
      <c r="C4810" s="9">
        <f t="shared" si="226"/>
        <v>3.1451881118717457</v>
      </c>
      <c r="D4810" s="9">
        <f>VLOOKUP(A4810,nasdaq_wtd_mc_ritter_add!$B$2:$D$3373,$D$5)</f>
        <v>4.6540760536072998</v>
      </c>
      <c r="E4810" s="9">
        <f t="shared" si="227"/>
        <v>1.5088879417355541</v>
      </c>
      <c r="F4810" s="9">
        <f t="shared" si="225"/>
        <v>1</v>
      </c>
    </row>
    <row r="4811" spans="1:6" x14ac:dyDescent="0.3">
      <c r="A4811" s="1">
        <v>44617</v>
      </c>
      <c r="B4811">
        <f>VLOOKUP(A4811,NASDAQ_Composite_IXIC_20210721[[Date]:[Close]],5)</f>
        <v>13694.620117</v>
      </c>
      <c r="C4811" s="9">
        <f t="shared" si="226"/>
        <v>3.1614597138693048</v>
      </c>
      <c r="D4811" s="9">
        <f>VLOOKUP(A4811,nasdaq_wtd_mc_ritter_add!$B$2:$D$3373,$D$5)</f>
        <v>4.6679033084209998</v>
      </c>
      <c r="E4811" s="9">
        <f t="shared" si="227"/>
        <v>1.506443594551695</v>
      </c>
      <c r="F4811" s="9">
        <f t="shared" si="225"/>
        <v>1</v>
      </c>
    </row>
    <row r="4812" spans="1:6" x14ac:dyDescent="0.3">
      <c r="A4812" s="1">
        <v>44618</v>
      </c>
      <c r="B4812">
        <f>VLOOKUP(A4812,NASDAQ_Composite_IXIC_20210721[[Date]:[Close]],5)</f>
        <v>13694.620117</v>
      </c>
      <c r="C4812" s="9">
        <f t="shared" si="226"/>
        <v>3.1614597138693048</v>
      </c>
      <c r="D4812" s="9">
        <f>VLOOKUP(A4812,nasdaq_wtd_mc_ritter_add!$B$2:$D$3373,$D$5)</f>
        <v>4.6679033084209998</v>
      </c>
      <c r="E4812" s="9">
        <f t="shared" si="227"/>
        <v>1.506443594551695</v>
      </c>
      <c r="F4812" s="9">
        <f t="shared" si="225"/>
        <v>0</v>
      </c>
    </row>
    <row r="4813" spans="1:6" x14ac:dyDescent="0.3">
      <c r="A4813" s="1">
        <v>44619</v>
      </c>
      <c r="B4813">
        <f>VLOOKUP(A4813,NASDAQ_Composite_IXIC_20210721[[Date]:[Close]],5)</f>
        <v>13694.620117</v>
      </c>
      <c r="C4813" s="9">
        <f t="shared" si="226"/>
        <v>3.1614597138693048</v>
      </c>
      <c r="D4813" s="9">
        <f>VLOOKUP(A4813,nasdaq_wtd_mc_ritter_add!$B$2:$D$3373,$D$5)</f>
        <v>4.6679033084209998</v>
      </c>
      <c r="E4813" s="9">
        <f t="shared" si="227"/>
        <v>1.506443594551695</v>
      </c>
      <c r="F4813" s="9">
        <f t="shared" si="225"/>
        <v>0</v>
      </c>
    </row>
    <row r="4814" spans="1:6" x14ac:dyDescent="0.3">
      <c r="A4814" s="1">
        <v>44620</v>
      </c>
      <c r="B4814">
        <f>VLOOKUP(A4814,NASDAQ_Composite_IXIC_20210721[[Date]:[Close]],5)</f>
        <v>13751.400390999999</v>
      </c>
      <c r="C4814" s="9">
        <f t="shared" si="226"/>
        <v>3.165597315893522</v>
      </c>
      <c r="D4814" s="9">
        <f>VLOOKUP(A4814,nasdaq_wtd_mc_ritter_add!$B$2:$D$3373,$D$5)</f>
        <v>4.69670675416595</v>
      </c>
      <c r="E4814" s="9">
        <f t="shared" si="227"/>
        <v>1.531109438272428</v>
      </c>
      <c r="F4814" s="9">
        <f t="shared" si="225"/>
        <v>1</v>
      </c>
    </row>
    <row r="4815" spans="1:6" x14ac:dyDescent="0.3">
      <c r="A4815" s="1">
        <v>44621</v>
      </c>
      <c r="B4815">
        <f>VLOOKUP(A4815,NASDAQ_Composite_IXIC_20210721[[Date]:[Close]],5)</f>
        <v>13532.459961</v>
      </c>
      <c r="C4815" s="9">
        <f t="shared" si="226"/>
        <v>3.149547891304409</v>
      </c>
      <c r="D4815" s="9">
        <f>VLOOKUP(A4815,nasdaq_wtd_mc_ritter_add!$B$2:$D$3373,$D$5)</f>
        <v>4.6794408696187402</v>
      </c>
      <c r="E4815" s="9">
        <f t="shared" si="227"/>
        <v>1.5298929783143311</v>
      </c>
      <c r="F4815" s="9">
        <f t="shared" si="225"/>
        <v>1</v>
      </c>
    </row>
    <row r="4816" spans="1:6" x14ac:dyDescent="0.3">
      <c r="A4816" s="1">
        <v>44622</v>
      </c>
      <c r="B4816">
        <f>VLOOKUP(A4816,NASDAQ_Composite_IXIC_20210721[[Date]:[Close]],5)</f>
        <v>13752.019531</v>
      </c>
      <c r="C4816" s="9">
        <f t="shared" si="226"/>
        <v>3.1656423386580999</v>
      </c>
      <c r="D4816" s="9">
        <f>VLOOKUP(A4816,nasdaq_wtd_mc_ritter_add!$B$2:$D$3373,$D$5)</f>
        <v>4.6894515874006997</v>
      </c>
      <c r="E4816" s="9">
        <f t="shared" si="227"/>
        <v>1.5238092487425998</v>
      </c>
      <c r="F4816" s="9">
        <f t="shared" si="225"/>
        <v>1</v>
      </c>
    </row>
    <row r="4817" spans="1:6" x14ac:dyDescent="0.3">
      <c r="A4817" s="1">
        <v>44623</v>
      </c>
      <c r="B4817">
        <f>VLOOKUP(A4817,NASDAQ_Composite_IXIC_20210721[[Date]:[Close]],5)</f>
        <v>13537.940430000001</v>
      </c>
      <c r="C4817" s="9">
        <f t="shared" si="226"/>
        <v>3.1499527962186855</v>
      </c>
      <c r="D4817" s="9">
        <f>VLOOKUP(A4817,nasdaq_wtd_mc_ritter_add!$B$2:$D$3373,$D$5)</f>
        <v>4.6475348431565102</v>
      </c>
      <c r="E4817" s="9">
        <f t="shared" si="227"/>
        <v>1.4975820469378247</v>
      </c>
      <c r="F4817" s="9">
        <f t="shared" si="225"/>
        <v>1</v>
      </c>
    </row>
    <row r="4818" spans="1:6" x14ac:dyDescent="0.3">
      <c r="A4818" s="1">
        <v>44624</v>
      </c>
      <c r="B4818">
        <f>VLOOKUP(A4818,NASDAQ_Composite_IXIC_20210721[[Date]:[Close]],5)</f>
        <v>13313.440430000001</v>
      </c>
      <c r="C4818" s="9">
        <f t="shared" si="226"/>
        <v>3.1332307339524545</v>
      </c>
      <c r="D4818" s="9">
        <f>VLOOKUP(A4818,nasdaq_wtd_mc_ritter_add!$B$2:$D$3373,$D$5)</f>
        <v>4.6197077483833402</v>
      </c>
      <c r="E4818" s="9">
        <f t="shared" si="227"/>
        <v>1.4864770144308856</v>
      </c>
      <c r="F4818" s="9">
        <f t="shared" si="225"/>
        <v>1</v>
      </c>
    </row>
    <row r="4819" spans="1:6" x14ac:dyDescent="0.3">
      <c r="A4819" s="1">
        <v>44625</v>
      </c>
      <c r="B4819">
        <f>VLOOKUP(A4819,NASDAQ_Composite_IXIC_20210721[[Date]:[Close]],5)</f>
        <v>13313.440430000001</v>
      </c>
      <c r="C4819" s="9">
        <f t="shared" si="226"/>
        <v>3.1332307339524545</v>
      </c>
      <c r="D4819" s="9">
        <f>VLOOKUP(A4819,nasdaq_wtd_mc_ritter_add!$B$2:$D$3373,$D$5)</f>
        <v>4.6197077483833402</v>
      </c>
      <c r="E4819" s="9">
        <f t="shared" si="227"/>
        <v>1.4864770144308856</v>
      </c>
      <c r="F4819" s="9">
        <f t="shared" si="225"/>
        <v>0</v>
      </c>
    </row>
    <row r="4820" spans="1:6" x14ac:dyDescent="0.3">
      <c r="A4820" s="1">
        <v>44626</v>
      </c>
      <c r="B4820">
        <f>VLOOKUP(A4820,NASDAQ_Composite_IXIC_20210721[[Date]:[Close]],5)</f>
        <v>13313.440430000001</v>
      </c>
      <c r="C4820" s="9">
        <f t="shared" si="226"/>
        <v>3.1332307339524545</v>
      </c>
      <c r="D4820" s="9">
        <f>VLOOKUP(A4820,nasdaq_wtd_mc_ritter_add!$B$2:$D$3373,$D$5)</f>
        <v>4.6197077483833402</v>
      </c>
      <c r="E4820" s="9">
        <f t="shared" si="227"/>
        <v>1.4864770144308856</v>
      </c>
      <c r="F4820" s="9">
        <f t="shared" si="225"/>
        <v>0</v>
      </c>
    </row>
    <row r="4821" spans="1:6" x14ac:dyDescent="0.3">
      <c r="A4821" s="1">
        <v>44627</v>
      </c>
      <c r="B4821">
        <f>VLOOKUP(A4821,NASDAQ_Composite_IXIC_20210721[[Date]:[Close]],5)</f>
        <v>12830.959961</v>
      </c>
      <c r="C4821" s="9">
        <f t="shared" si="226"/>
        <v>3.0963176477673491</v>
      </c>
      <c r="D4821" s="9">
        <f>VLOOKUP(A4821,nasdaq_wtd_mc_ritter_add!$B$2:$D$3373,$D$5)</f>
        <v>4.5700483018354596</v>
      </c>
      <c r="E4821" s="9">
        <f t="shared" si="227"/>
        <v>1.4737306540681105</v>
      </c>
      <c r="F4821" s="9">
        <f t="shared" si="225"/>
        <v>1</v>
      </c>
    </row>
    <row r="4822" spans="1:6" x14ac:dyDescent="0.3">
      <c r="A4822" s="1">
        <v>44628</v>
      </c>
      <c r="B4822">
        <f>VLOOKUP(A4822,NASDAQ_Composite_IXIC_20210721[[Date]:[Close]],5)</f>
        <v>12795.549805000001</v>
      </c>
      <c r="C4822" s="9">
        <f t="shared" si="226"/>
        <v>3.0935540893382294</v>
      </c>
      <c r="D4822" s="9">
        <f>VLOOKUP(A4822,nasdaq_wtd_mc_ritter_add!$B$2:$D$3373,$D$5)</f>
        <v>4.5857433650706501</v>
      </c>
      <c r="E4822" s="9">
        <f t="shared" si="227"/>
        <v>1.4921892757324207</v>
      </c>
      <c r="F4822" s="9">
        <f t="shared" si="225"/>
        <v>1</v>
      </c>
    </row>
    <row r="4823" spans="1:6" x14ac:dyDescent="0.3">
      <c r="A4823" s="1">
        <v>44629</v>
      </c>
      <c r="B4823">
        <f>VLOOKUP(A4823,NASDAQ_Composite_IXIC_20210721[[Date]:[Close]],5)</f>
        <v>13255.549805000001</v>
      </c>
      <c r="C4823" s="9">
        <f t="shared" si="226"/>
        <v>3.1288729682940355</v>
      </c>
      <c r="D4823" s="9">
        <f>VLOOKUP(A4823,nasdaq_wtd_mc_ritter_add!$B$2:$D$3373,$D$5)</f>
        <v>4.6339554490583197</v>
      </c>
      <c r="E4823" s="9">
        <f t="shared" si="227"/>
        <v>1.5050824807642842</v>
      </c>
      <c r="F4823" s="9">
        <f t="shared" si="225"/>
        <v>1</v>
      </c>
    </row>
    <row r="4824" spans="1:6" x14ac:dyDescent="0.3">
      <c r="A4824" s="1">
        <v>44630</v>
      </c>
      <c r="B4824">
        <f>VLOOKUP(A4824,NASDAQ_Composite_IXIC_20210721[[Date]:[Close]],5)</f>
        <v>13129.959961</v>
      </c>
      <c r="C4824" s="9">
        <f t="shared" si="226"/>
        <v>3.119353289230042</v>
      </c>
      <c r="D4824" s="9">
        <f>VLOOKUP(A4824,nasdaq_wtd_mc_ritter_add!$B$2:$D$3373,$D$5)</f>
        <v>4.6157457815969698</v>
      </c>
      <c r="E4824" s="9">
        <f t="shared" si="227"/>
        <v>1.4963924923669278</v>
      </c>
      <c r="F4824" s="9">
        <f t="shared" si="225"/>
        <v>1</v>
      </c>
    </row>
    <row r="4825" spans="1:6" x14ac:dyDescent="0.3">
      <c r="A4825" s="1">
        <v>44631</v>
      </c>
      <c r="B4825">
        <f>VLOOKUP(A4825,NASDAQ_Composite_IXIC_20210721[[Date]:[Close]],5)</f>
        <v>12843.809569999999</v>
      </c>
      <c r="C4825" s="9">
        <f t="shared" si="226"/>
        <v>3.0973186000880562</v>
      </c>
      <c r="D4825" s="9">
        <f>VLOOKUP(A4825,nasdaq_wtd_mc_ritter_add!$B$2:$D$3373,$D$5)</f>
        <v>4.5703620756444003</v>
      </c>
      <c r="E4825" s="9">
        <f t="shared" si="227"/>
        <v>1.4730434755563442</v>
      </c>
      <c r="F4825" s="9">
        <f t="shared" si="225"/>
        <v>1</v>
      </c>
    </row>
    <row r="4826" spans="1:6" x14ac:dyDescent="0.3">
      <c r="A4826" s="1">
        <v>44632</v>
      </c>
      <c r="B4826">
        <f>VLOOKUP(A4826,NASDAQ_Composite_IXIC_20210721[[Date]:[Close]],5)</f>
        <v>12843.809569999999</v>
      </c>
      <c r="C4826" s="9">
        <f t="shared" si="226"/>
        <v>3.0973186000880562</v>
      </c>
      <c r="D4826" s="9">
        <f>VLOOKUP(A4826,nasdaq_wtd_mc_ritter_add!$B$2:$D$3373,$D$5)</f>
        <v>4.5703620756444003</v>
      </c>
      <c r="E4826" s="9">
        <f t="shared" si="227"/>
        <v>1.4730434755563442</v>
      </c>
      <c r="F4826" s="9">
        <f t="shared" si="225"/>
        <v>0</v>
      </c>
    </row>
    <row r="4827" spans="1:6" x14ac:dyDescent="0.3">
      <c r="A4827" s="1">
        <v>44633</v>
      </c>
      <c r="B4827">
        <f>VLOOKUP(A4827,NASDAQ_Composite_IXIC_20210721[[Date]:[Close]],5)</f>
        <v>12843.809569999999</v>
      </c>
      <c r="C4827" s="9">
        <f t="shared" si="226"/>
        <v>3.0973186000880562</v>
      </c>
      <c r="D4827" s="9">
        <f>VLOOKUP(A4827,nasdaq_wtd_mc_ritter_add!$B$2:$D$3373,$D$5)</f>
        <v>4.5703620756444003</v>
      </c>
      <c r="E4827" s="9">
        <f t="shared" si="227"/>
        <v>1.4730434755563442</v>
      </c>
      <c r="F4827" s="9">
        <f t="shared" si="225"/>
        <v>0</v>
      </c>
    </row>
    <row r="4828" spans="1:6" x14ac:dyDescent="0.3">
      <c r="A4828" s="1">
        <v>44634</v>
      </c>
      <c r="B4828">
        <f>VLOOKUP(A4828,NASDAQ_Composite_IXIC_20210721[[Date]:[Close]],5)</f>
        <v>12581.219727</v>
      </c>
      <c r="C4828" s="9">
        <f t="shared" si="226"/>
        <v>3.0766618545521434</v>
      </c>
      <c r="D4828" s="9">
        <f>VLOOKUP(A4828,nasdaq_wtd_mc_ritter_add!$B$2:$D$3373,$D$5)</f>
        <v>4.5346812337839397</v>
      </c>
      <c r="E4828" s="9">
        <f t="shared" si="227"/>
        <v>1.4580193792317964</v>
      </c>
      <c r="F4828" s="9">
        <f t="shared" si="225"/>
        <v>1</v>
      </c>
    </row>
    <row r="4829" spans="1:6" x14ac:dyDescent="0.3">
      <c r="A4829" s="1">
        <v>44635</v>
      </c>
      <c r="B4829">
        <f>VLOOKUP(A4829,NASDAQ_Composite_IXIC_20210721[[Date]:[Close]],5)</f>
        <v>12948.620117</v>
      </c>
      <c r="C4829" s="9">
        <f t="shared" si="226"/>
        <v>3.1054458781451553</v>
      </c>
      <c r="D4829" s="9">
        <f>VLOOKUP(A4829,nasdaq_wtd_mc_ritter_add!$B$2:$D$3373,$D$5)</f>
        <v>4.5678594817134597</v>
      </c>
      <c r="E4829" s="9">
        <f t="shared" si="227"/>
        <v>1.4624136035683044</v>
      </c>
      <c r="F4829" s="9">
        <f t="shared" si="225"/>
        <v>1</v>
      </c>
    </row>
    <row r="4830" spans="1:6" x14ac:dyDescent="0.3">
      <c r="A4830" s="1">
        <v>44636</v>
      </c>
      <c r="B4830">
        <f>VLOOKUP(A4830,NASDAQ_Composite_IXIC_20210721[[Date]:[Close]],5)</f>
        <v>13436.549805000001</v>
      </c>
      <c r="C4830" s="9">
        <f t="shared" si="226"/>
        <v>3.1424352415503867</v>
      </c>
      <c r="D4830" s="9">
        <f>VLOOKUP(A4830,nasdaq_wtd_mc_ritter_add!$B$2:$D$3373,$D$5)</f>
        <v>4.6320533485863802</v>
      </c>
      <c r="E4830" s="9">
        <f t="shared" si="227"/>
        <v>1.4896181070359935</v>
      </c>
      <c r="F4830" s="9">
        <f t="shared" si="225"/>
        <v>1</v>
      </c>
    </row>
    <row r="4831" spans="1:6" x14ac:dyDescent="0.3">
      <c r="A4831" s="1">
        <v>44637</v>
      </c>
      <c r="B4831">
        <f>VLOOKUP(A4831,NASDAQ_Composite_IXIC_20210721[[Date]:[Close]],5)</f>
        <v>13614.780273</v>
      </c>
      <c r="C4831" s="9">
        <f t="shared" si="226"/>
        <v>3.1556126377471339</v>
      </c>
      <c r="D4831" s="9">
        <f>VLOOKUP(A4831,nasdaq_wtd_mc_ritter_add!$B$2:$D$3373,$D$5)</f>
        <v>4.6666082869694803</v>
      </c>
      <c r="E4831" s="9">
        <f t="shared" si="227"/>
        <v>1.5109956492223464</v>
      </c>
      <c r="F4831" s="9">
        <f t="shared" si="225"/>
        <v>1</v>
      </c>
    </row>
    <row r="4832" spans="1:6" x14ac:dyDescent="0.3">
      <c r="A4832" s="1">
        <v>44638</v>
      </c>
      <c r="B4832">
        <f>VLOOKUP(A4832,NASDAQ_Composite_IXIC_20210721[[Date]:[Close]],5)</f>
        <v>13893.839844</v>
      </c>
      <c r="C4832" s="9">
        <f t="shared" si="226"/>
        <v>3.175902215562961</v>
      </c>
      <c r="D4832" s="9">
        <f>VLOOKUP(A4832,nasdaq_wtd_mc_ritter_add!$B$2:$D$3373,$D$5)</f>
        <v>4.7048545979334397</v>
      </c>
      <c r="E4832" s="9">
        <f t="shared" si="227"/>
        <v>1.5289523823704787</v>
      </c>
      <c r="F4832" s="9">
        <f t="shared" si="225"/>
        <v>1</v>
      </c>
    </row>
    <row r="4833" spans="1:6" x14ac:dyDescent="0.3">
      <c r="A4833" s="1">
        <v>44639</v>
      </c>
      <c r="B4833">
        <f>VLOOKUP(A4833,NASDAQ_Composite_IXIC_20210721[[Date]:[Close]],5)</f>
        <v>13893.839844</v>
      </c>
      <c r="C4833" s="9">
        <f t="shared" si="226"/>
        <v>3.175902215562961</v>
      </c>
      <c r="D4833" s="9">
        <f>VLOOKUP(A4833,nasdaq_wtd_mc_ritter_add!$B$2:$D$3373,$D$5)</f>
        <v>4.7048545979334397</v>
      </c>
      <c r="E4833" s="9">
        <f t="shared" si="227"/>
        <v>1.5289523823704787</v>
      </c>
      <c r="F4833" s="9">
        <f t="shared" si="225"/>
        <v>0</v>
      </c>
    </row>
    <row r="4834" spans="1:6" x14ac:dyDescent="0.3">
      <c r="A4834" s="1">
        <v>44640</v>
      </c>
      <c r="B4834">
        <f>VLOOKUP(A4834,NASDAQ_Composite_IXIC_20210721[[Date]:[Close]],5)</f>
        <v>13893.839844</v>
      </c>
      <c r="C4834" s="9">
        <f t="shared" si="226"/>
        <v>3.175902215562961</v>
      </c>
      <c r="D4834" s="9">
        <f>VLOOKUP(A4834,nasdaq_wtd_mc_ritter_add!$B$2:$D$3373,$D$5)</f>
        <v>4.7048545979334397</v>
      </c>
      <c r="E4834" s="9">
        <f t="shared" si="227"/>
        <v>1.5289523823704787</v>
      </c>
      <c r="F4834" s="9">
        <f t="shared" si="225"/>
        <v>0</v>
      </c>
    </row>
    <row r="4835" spans="1:6" x14ac:dyDescent="0.3">
      <c r="A4835" s="1">
        <v>44641</v>
      </c>
      <c r="B4835">
        <f>VLOOKUP(A4835,NASDAQ_Composite_IXIC_20210721[[Date]:[Close]],5)</f>
        <v>13838.459961</v>
      </c>
      <c r="C4835" s="9">
        <f t="shared" si="226"/>
        <v>3.171908319852613</v>
      </c>
      <c r="D4835" s="9">
        <f>VLOOKUP(A4835,nasdaq_wtd_mc_ritter_add!$B$2:$D$3373,$D$5)</f>
        <v>4.6919963508153399</v>
      </c>
      <c r="E4835" s="9">
        <f t="shared" si="227"/>
        <v>1.5200880309627269</v>
      </c>
      <c r="F4835" s="9">
        <f t="shared" si="225"/>
        <v>1</v>
      </c>
    </row>
    <row r="4836" spans="1:6" x14ac:dyDescent="0.3">
      <c r="A4836" s="1">
        <v>44642</v>
      </c>
      <c r="B4836">
        <f>VLOOKUP(A4836,NASDAQ_Composite_IXIC_20210721[[Date]:[Close]],5)</f>
        <v>14108.820313</v>
      </c>
      <c r="C4836" s="9">
        <f t="shared" si="226"/>
        <v>3.1912568062689575</v>
      </c>
      <c r="D4836" s="9">
        <f>VLOOKUP(A4836,nasdaq_wtd_mc_ritter_add!$B$2:$D$3373,$D$5)</f>
        <v>4.7344812202278801</v>
      </c>
      <c r="E4836" s="9">
        <f t="shared" si="227"/>
        <v>1.5432244139589226</v>
      </c>
      <c r="F4836" s="9">
        <f t="shared" si="225"/>
        <v>1</v>
      </c>
    </row>
    <row r="4837" spans="1:6" x14ac:dyDescent="0.3">
      <c r="A4837" s="1">
        <v>44643</v>
      </c>
      <c r="B4837">
        <f>VLOOKUP(A4837,NASDAQ_Composite_IXIC_20210721[[Date]:[Close]],5)</f>
        <v>13922.599609000001</v>
      </c>
      <c r="C4837" s="9">
        <f t="shared" si="226"/>
        <v>3.177970041338896</v>
      </c>
      <c r="D4837" s="9">
        <f>VLOOKUP(A4837,nasdaq_wtd_mc_ritter_add!$B$2:$D$3373,$D$5)</f>
        <v>4.7249096037129696</v>
      </c>
      <c r="E4837" s="9">
        <f t="shared" si="227"/>
        <v>1.5469395623740736</v>
      </c>
      <c r="F4837" s="9">
        <f t="shared" si="225"/>
        <v>1</v>
      </c>
    </row>
    <row r="4838" spans="1:6" x14ac:dyDescent="0.3">
      <c r="A4838" s="1">
        <v>44644</v>
      </c>
      <c r="B4838">
        <f>VLOOKUP(A4838,NASDAQ_Composite_IXIC_20210721[[Date]:[Close]],5)</f>
        <v>14191.839844</v>
      </c>
      <c r="C4838" s="9">
        <f t="shared" si="226"/>
        <v>3.1971237909030554</v>
      </c>
      <c r="D4838" s="9">
        <f>VLOOKUP(A4838,nasdaq_wtd_mc_ritter_add!$B$2:$D$3373,$D$5)</f>
        <v>4.7435513577825903</v>
      </c>
      <c r="E4838" s="9">
        <f t="shared" si="227"/>
        <v>1.5464275668795349</v>
      </c>
      <c r="F4838" s="9">
        <f t="shared" si="225"/>
        <v>1</v>
      </c>
    </row>
    <row r="4839" spans="1:6" x14ac:dyDescent="0.3">
      <c r="A4839" s="1">
        <v>44645</v>
      </c>
      <c r="B4839">
        <f>VLOOKUP(A4839,NASDAQ_Composite_IXIC_20210721[[Date]:[Close]],5)</f>
        <v>14169.299805000001</v>
      </c>
      <c r="C4839" s="9">
        <f t="shared" si="226"/>
        <v>3.1955342889278464</v>
      </c>
      <c r="D4839" s="9">
        <f>VLOOKUP(A4839,nasdaq_wtd_mc_ritter_add!$B$2:$D$3373,$D$5)</f>
        <v>4.7285346498877097</v>
      </c>
      <c r="E4839" s="9">
        <f t="shared" si="227"/>
        <v>1.5330003609598633</v>
      </c>
      <c r="F4839" s="9">
        <f t="shared" si="225"/>
        <v>1</v>
      </c>
    </row>
    <row r="4840" spans="1:6" x14ac:dyDescent="0.3">
      <c r="A4840" s="1">
        <v>44646</v>
      </c>
      <c r="B4840">
        <f>VLOOKUP(A4840,NASDAQ_Composite_IXIC_20210721[[Date]:[Close]],5)</f>
        <v>14169.299805000001</v>
      </c>
      <c r="C4840" s="9">
        <f t="shared" si="226"/>
        <v>3.1955342889278464</v>
      </c>
      <c r="D4840" s="9">
        <f>VLOOKUP(A4840,nasdaq_wtd_mc_ritter_add!$B$2:$D$3373,$D$5)</f>
        <v>4.7285346498877097</v>
      </c>
      <c r="E4840" s="9">
        <f t="shared" si="227"/>
        <v>1.5330003609598633</v>
      </c>
      <c r="F4840" s="9">
        <f t="shared" si="225"/>
        <v>0</v>
      </c>
    </row>
    <row r="4841" spans="1:6" x14ac:dyDescent="0.3">
      <c r="A4841" s="1">
        <v>44647</v>
      </c>
      <c r="B4841">
        <f>VLOOKUP(A4841,NASDAQ_Composite_IXIC_20210721[[Date]:[Close]],5)</f>
        <v>14169.299805000001</v>
      </c>
      <c r="C4841" s="9">
        <f t="shared" si="226"/>
        <v>3.1955342889278464</v>
      </c>
      <c r="D4841" s="9">
        <f>VLOOKUP(A4841,nasdaq_wtd_mc_ritter_add!$B$2:$D$3373,$D$5)</f>
        <v>4.7285346498877097</v>
      </c>
      <c r="E4841" s="9">
        <f t="shared" si="227"/>
        <v>1.5330003609598633</v>
      </c>
      <c r="F4841" s="9">
        <f t="shared" si="225"/>
        <v>0</v>
      </c>
    </row>
    <row r="4842" spans="1:6" x14ac:dyDescent="0.3">
      <c r="A4842" s="1">
        <v>44648</v>
      </c>
      <c r="B4842">
        <f>VLOOKUP(A4842,NASDAQ_Composite_IXIC_20210721[[Date]:[Close]],5)</f>
        <v>14354.900390999999</v>
      </c>
      <c r="C4842" s="9">
        <f t="shared" si="226"/>
        <v>3.2085480249217619</v>
      </c>
      <c r="D4842" s="9">
        <f>VLOOKUP(A4842,nasdaq_wtd_mc_ritter_add!$B$2:$D$3373,$D$5)</f>
        <v>4.7604812669858303</v>
      </c>
      <c r="E4842" s="9">
        <f t="shared" si="227"/>
        <v>1.5519332420640684</v>
      </c>
      <c r="F4842" s="9">
        <f t="shared" si="225"/>
        <v>1</v>
      </c>
    </row>
    <row r="4843" spans="1:6" x14ac:dyDescent="0.3">
      <c r="A4843" s="1">
        <v>44649</v>
      </c>
      <c r="B4843">
        <f>VLOOKUP(A4843,NASDAQ_Composite_IXIC_20210721[[Date]:[Close]],5)</f>
        <v>14619.639648</v>
      </c>
      <c r="C4843" s="9">
        <f t="shared" si="226"/>
        <v>3.2268224564870271</v>
      </c>
      <c r="D4843" s="9">
        <f>VLOOKUP(A4843,nasdaq_wtd_mc_ritter_add!$B$2:$D$3373,$D$5)</f>
        <v>4.7927363073440503</v>
      </c>
      <c r="E4843" s="9">
        <f t="shared" si="227"/>
        <v>1.5659138508570232</v>
      </c>
      <c r="F4843" s="9">
        <f t="shared" si="225"/>
        <v>1</v>
      </c>
    </row>
    <row r="4844" spans="1:6" x14ac:dyDescent="0.3">
      <c r="A4844" s="1">
        <v>44650</v>
      </c>
      <c r="B4844">
        <f>VLOOKUP(A4844,NASDAQ_Composite_IXIC_20210721[[Date]:[Close]],5)</f>
        <v>14442.269531</v>
      </c>
      <c r="C4844" s="9">
        <f t="shared" si="226"/>
        <v>3.2146159412004289</v>
      </c>
      <c r="D4844" s="9">
        <f>VLOOKUP(A4844,nasdaq_wtd_mc_ritter_add!$B$2:$D$3373,$D$5)</f>
        <v>4.7740666113332502</v>
      </c>
      <c r="E4844" s="9">
        <f t="shared" si="227"/>
        <v>1.5594506701328212</v>
      </c>
      <c r="F4844" s="9">
        <f t="shared" si="225"/>
        <v>1</v>
      </c>
    </row>
    <row r="4845" spans="1:6" x14ac:dyDescent="0.3">
      <c r="A4845" s="1">
        <v>44651</v>
      </c>
      <c r="B4845">
        <f>VLOOKUP(A4845,NASDAQ_Composite_IXIC_20210721[[Date]:[Close]],5)</f>
        <v>14220.519531</v>
      </c>
      <c r="C4845" s="9">
        <f t="shared" si="226"/>
        <v>3.1991426092885424</v>
      </c>
      <c r="D4845" s="9">
        <f>VLOOKUP(A4845,nasdaq_wtd_mc_ritter_add!$B$2:$D$3373,$D$5)</f>
        <v>4.7579899689577099</v>
      </c>
      <c r="E4845" s="9">
        <f t="shared" si="227"/>
        <v>1.5588473596691674</v>
      </c>
      <c r="F4845" s="9">
        <f t="shared" si="225"/>
        <v>1</v>
      </c>
    </row>
    <row r="4846" spans="1:6" x14ac:dyDescent="0.3">
      <c r="A4846" s="1">
        <v>44652</v>
      </c>
      <c r="B4846">
        <f>VLOOKUP(A4846,NASDAQ_Composite_IXIC_20210721[[Date]:[Close]],5)</f>
        <v>14261.5</v>
      </c>
      <c r="C4846" s="9">
        <f t="shared" si="226"/>
        <v>3.202020249143728</v>
      </c>
      <c r="D4846" s="9">
        <f>VLOOKUP(A4846,nasdaq_wtd_mc_ritter_add!$B$2:$D$3373,$D$5)</f>
        <v>4.7690932495366196</v>
      </c>
      <c r="E4846" s="9">
        <f t="shared" si="227"/>
        <v>1.5670730003928917</v>
      </c>
      <c r="F4846" s="9">
        <f t="shared" si="225"/>
        <v>1</v>
      </c>
    </row>
    <row r="4847" spans="1:6" x14ac:dyDescent="0.3">
      <c r="A4847" s="1">
        <v>44653</v>
      </c>
      <c r="B4847">
        <f>VLOOKUP(A4847,NASDAQ_Composite_IXIC_20210721[[Date]:[Close]],5)</f>
        <v>14261.5</v>
      </c>
      <c r="C4847" s="9">
        <f t="shared" si="226"/>
        <v>3.202020249143728</v>
      </c>
      <c r="D4847" s="9">
        <f>VLOOKUP(A4847,nasdaq_wtd_mc_ritter_add!$B$2:$D$3373,$D$5)</f>
        <v>4.7690932495366196</v>
      </c>
      <c r="E4847" s="9">
        <f t="shared" si="227"/>
        <v>1.5670730003928917</v>
      </c>
      <c r="F4847" s="9">
        <f t="shared" si="225"/>
        <v>0</v>
      </c>
    </row>
    <row r="4848" spans="1:6" x14ac:dyDescent="0.3">
      <c r="A4848" s="1">
        <v>44654</v>
      </c>
      <c r="B4848">
        <f>VLOOKUP(A4848,NASDAQ_Composite_IXIC_20210721[[Date]:[Close]],5)</f>
        <v>14261.5</v>
      </c>
      <c r="C4848" s="9">
        <f t="shared" si="226"/>
        <v>3.202020249143728</v>
      </c>
      <c r="D4848" s="9">
        <f>VLOOKUP(A4848,nasdaq_wtd_mc_ritter_add!$B$2:$D$3373,$D$5)</f>
        <v>4.7690932495366196</v>
      </c>
      <c r="E4848" s="9">
        <f t="shared" si="227"/>
        <v>1.5670730003928917</v>
      </c>
      <c r="F4848" s="9">
        <f t="shared" si="225"/>
        <v>0</v>
      </c>
    </row>
    <row r="4849" spans="1:6" x14ac:dyDescent="0.3">
      <c r="A4849" s="1">
        <v>44655</v>
      </c>
      <c r="B4849">
        <f>VLOOKUP(A4849,NASDAQ_Composite_IXIC_20210721[[Date]:[Close]],5)</f>
        <v>14532.549805000001</v>
      </c>
      <c r="C4849" s="9">
        <f t="shared" si="226"/>
        <v>3.2208475980823232</v>
      </c>
      <c r="D4849" s="9">
        <f>VLOOKUP(A4849,nasdaq_wtd_mc_ritter_add!$B$2:$D$3373,$D$5)</f>
        <v>4.8071162833891501</v>
      </c>
      <c r="E4849" s="9">
        <f t="shared" si="227"/>
        <v>1.5862686853068269</v>
      </c>
      <c r="F4849" s="9">
        <f t="shared" si="225"/>
        <v>1</v>
      </c>
    </row>
    <row r="4850" spans="1:6" x14ac:dyDescent="0.3">
      <c r="A4850" s="1">
        <v>44656</v>
      </c>
      <c r="B4850">
        <f>VLOOKUP(A4850,NASDAQ_Composite_IXIC_20210721[[Date]:[Close]],5)</f>
        <v>14204.169921999999</v>
      </c>
      <c r="C4850" s="9">
        <f t="shared" si="226"/>
        <v>3.1979922283262399</v>
      </c>
      <c r="D4850" s="9">
        <f>VLOOKUP(A4850,nasdaq_wtd_mc_ritter_add!$B$2:$D$3373,$D$5)</f>
        <v>4.7709144665289998</v>
      </c>
      <c r="E4850" s="9">
        <f t="shared" si="227"/>
        <v>1.5729222382027599</v>
      </c>
      <c r="F4850" s="9">
        <f t="shared" si="225"/>
        <v>1</v>
      </c>
    </row>
    <row r="4851" spans="1:6" x14ac:dyDescent="0.3">
      <c r="A4851" s="1">
        <v>44657</v>
      </c>
      <c r="B4851">
        <f>VLOOKUP(A4851,NASDAQ_Composite_IXIC_20210721[[Date]:[Close]],5)</f>
        <v>13888.820313</v>
      </c>
      <c r="C4851" s="9">
        <f t="shared" si="226"/>
        <v>3.1755408728386678</v>
      </c>
      <c r="D4851" s="9">
        <f>VLOOKUP(A4851,nasdaq_wtd_mc_ritter_add!$B$2:$D$3373,$D$5)</f>
        <v>4.7346812331479597</v>
      </c>
      <c r="E4851" s="9">
        <f t="shared" si="227"/>
        <v>1.5591403603092919</v>
      </c>
      <c r="F4851" s="9">
        <f t="shared" si="225"/>
        <v>1</v>
      </c>
    </row>
    <row r="4852" spans="1:6" x14ac:dyDescent="0.3">
      <c r="A4852" s="1">
        <v>44658</v>
      </c>
      <c r="B4852">
        <f>VLOOKUP(A4852,NASDAQ_Composite_IXIC_20210721[[Date]:[Close]],5)</f>
        <v>13897.299805000001</v>
      </c>
      <c r="C4852" s="9">
        <f t="shared" si="226"/>
        <v>3.1761512129816749</v>
      </c>
      <c r="D4852" s="9">
        <f>VLOOKUP(A4852,nasdaq_wtd_mc_ritter_add!$B$2:$D$3373,$D$5)</f>
        <v>4.73501354666484</v>
      </c>
      <c r="E4852" s="9">
        <f t="shared" si="227"/>
        <v>1.5588623336831651</v>
      </c>
      <c r="F4852" s="9">
        <f t="shared" si="225"/>
        <v>1</v>
      </c>
    </row>
    <row r="4853" spans="1:6" x14ac:dyDescent="0.3">
      <c r="A4853" s="1">
        <v>44659</v>
      </c>
      <c r="B4853">
        <f>VLOOKUP(A4853,NASDAQ_Composite_IXIC_20210721[[Date]:[Close]],5)</f>
        <v>13711</v>
      </c>
      <c r="C4853" s="9">
        <f t="shared" si="226"/>
        <v>3.1626550807232929</v>
      </c>
      <c r="D4853" s="9">
        <f>VLOOKUP(A4853,nasdaq_wtd_mc_ritter_add!$B$2:$D$3373,$D$5)</f>
        <v>4.7165524178873897</v>
      </c>
      <c r="E4853" s="9">
        <f t="shared" si="227"/>
        <v>1.5538973371640967</v>
      </c>
      <c r="F4853" s="9">
        <f t="shared" si="225"/>
        <v>1</v>
      </c>
    </row>
    <row r="4854" spans="1:6" x14ac:dyDescent="0.3">
      <c r="A4854" s="1">
        <v>44660</v>
      </c>
      <c r="B4854">
        <f>VLOOKUP(A4854,NASDAQ_Composite_IXIC_20210721[[Date]:[Close]],5)</f>
        <v>13711</v>
      </c>
      <c r="C4854" s="9">
        <f t="shared" si="226"/>
        <v>3.1626550807232929</v>
      </c>
      <c r="D4854" s="9">
        <f>VLOOKUP(A4854,nasdaq_wtd_mc_ritter_add!$B$2:$D$3373,$D$5)</f>
        <v>4.7165524178873897</v>
      </c>
      <c r="E4854" s="9">
        <f t="shared" si="227"/>
        <v>1.5538973371640967</v>
      </c>
      <c r="F4854" s="9">
        <f t="shared" si="225"/>
        <v>0</v>
      </c>
    </row>
    <row r="4855" spans="1:6" x14ac:dyDescent="0.3">
      <c r="A4855" s="1">
        <v>44661</v>
      </c>
      <c r="B4855">
        <f>VLOOKUP(A4855,NASDAQ_Composite_IXIC_20210721[[Date]:[Close]],5)</f>
        <v>13711</v>
      </c>
      <c r="C4855" s="9">
        <f t="shared" si="226"/>
        <v>3.1626550807232929</v>
      </c>
      <c r="D4855" s="9">
        <f>VLOOKUP(A4855,nasdaq_wtd_mc_ritter_add!$B$2:$D$3373,$D$5)</f>
        <v>4.7165524178873897</v>
      </c>
      <c r="E4855" s="9">
        <f t="shared" si="227"/>
        <v>1.5538973371640967</v>
      </c>
      <c r="F4855" s="9">
        <f t="shared" si="225"/>
        <v>0</v>
      </c>
    </row>
    <row r="4856" spans="1:6" x14ac:dyDescent="0.3">
      <c r="A4856" s="1">
        <v>44662</v>
      </c>
      <c r="B4856">
        <f>VLOOKUP(A4856,NASDAQ_Composite_IXIC_20210721[[Date]:[Close]],5)</f>
        <v>13411.959961</v>
      </c>
      <c r="C4856" s="9">
        <f t="shared" si="226"/>
        <v>3.1406034936366405</v>
      </c>
      <c r="D4856" s="9">
        <f>VLOOKUP(A4856,nasdaq_wtd_mc_ritter_add!$B$2:$D$3373,$D$5)</f>
        <v>4.69626347629357</v>
      </c>
      <c r="E4856" s="9">
        <f t="shared" si="227"/>
        <v>1.5556599826569295</v>
      </c>
      <c r="F4856" s="9">
        <f t="shared" si="225"/>
        <v>1</v>
      </c>
    </row>
    <row r="4857" spans="1:6" x14ac:dyDescent="0.3">
      <c r="A4857" s="1">
        <v>44663</v>
      </c>
      <c r="B4857">
        <f>VLOOKUP(A4857,NASDAQ_Composite_IXIC_20210721[[Date]:[Close]],5)</f>
        <v>13371.570313</v>
      </c>
      <c r="C4857" s="9">
        <f t="shared" si="226"/>
        <v>3.1375874850520225</v>
      </c>
      <c r="D4857" s="9">
        <f>VLOOKUP(A4857,nasdaq_wtd_mc_ritter_add!$B$2:$D$3373,$D$5)</f>
        <v>4.6949842417809702</v>
      </c>
      <c r="E4857" s="9">
        <f t="shared" si="227"/>
        <v>1.5573967567289477</v>
      </c>
      <c r="F4857" s="9">
        <f t="shared" si="225"/>
        <v>1</v>
      </c>
    </row>
    <row r="4858" spans="1:6" x14ac:dyDescent="0.3">
      <c r="A4858" s="1">
        <v>44664</v>
      </c>
      <c r="B4858">
        <f>VLOOKUP(A4858,NASDAQ_Composite_IXIC_20210721[[Date]:[Close]],5)</f>
        <v>13643.589844</v>
      </c>
      <c r="C4858" s="9">
        <f t="shared" si="226"/>
        <v>3.1577264531809712</v>
      </c>
      <c r="D4858" s="9">
        <f>VLOOKUP(A4858,nasdaq_wtd_mc_ritter_add!$B$2:$D$3373,$D$5)</f>
        <v>4.7261738630584098</v>
      </c>
      <c r="E4858" s="9">
        <f t="shared" si="227"/>
        <v>1.5684474098774386</v>
      </c>
      <c r="F4858" s="9">
        <f t="shared" si="225"/>
        <v>1</v>
      </c>
    </row>
    <row r="4859" spans="1:6" x14ac:dyDescent="0.3">
      <c r="A4859" s="1">
        <v>44665</v>
      </c>
      <c r="B4859">
        <f>VLOOKUP(A4859,NASDAQ_Composite_IXIC_20210721[[Date]:[Close]],5)</f>
        <v>13351.080078000001</v>
      </c>
      <c r="C4859" s="9">
        <f t="shared" si="226"/>
        <v>3.1360539366415248</v>
      </c>
      <c r="D4859" s="9">
        <f>VLOOKUP(A4859,nasdaq_wtd_mc_ritter_add!$B$2:$D$3373,$D$5)</f>
        <v>4.6973655878915297</v>
      </c>
      <c r="E4859" s="9">
        <f t="shared" si="227"/>
        <v>1.5613116512500049</v>
      </c>
      <c r="F4859" s="9">
        <f t="shared" si="225"/>
        <v>1</v>
      </c>
    </row>
    <row r="4860" spans="1:6" x14ac:dyDescent="0.3">
      <c r="A4860" s="1">
        <v>44666</v>
      </c>
      <c r="B4860">
        <f>VLOOKUP(A4860,NASDAQ_Composite_IXIC_20210721[[Date]:[Close]],5)</f>
        <v>13351.080078000001</v>
      </c>
      <c r="C4860" s="9">
        <f t="shared" si="226"/>
        <v>3.1360539366415248</v>
      </c>
      <c r="D4860" s="9">
        <f>VLOOKUP(A4860,nasdaq_wtd_mc_ritter_add!$B$2:$D$3373,$D$5)</f>
        <v>4.6973655878915297</v>
      </c>
      <c r="E4860" s="9">
        <f t="shared" si="227"/>
        <v>1.5613116512500049</v>
      </c>
      <c r="F4860" s="9">
        <f t="shared" si="225"/>
        <v>0</v>
      </c>
    </row>
    <row r="4861" spans="1:6" x14ac:dyDescent="0.3">
      <c r="A4861" s="1">
        <v>44667</v>
      </c>
      <c r="B4861">
        <f>VLOOKUP(A4861,NASDAQ_Composite_IXIC_20210721[[Date]:[Close]],5)</f>
        <v>13351.080078000001</v>
      </c>
      <c r="C4861" s="9">
        <f t="shared" si="226"/>
        <v>3.1360539366415248</v>
      </c>
      <c r="D4861" s="9">
        <f>VLOOKUP(A4861,nasdaq_wtd_mc_ritter_add!$B$2:$D$3373,$D$5)</f>
        <v>4.6973655878915297</v>
      </c>
      <c r="E4861" s="9">
        <f t="shared" si="227"/>
        <v>1.5613116512500049</v>
      </c>
      <c r="F4861" s="9">
        <f t="shared" si="225"/>
        <v>0</v>
      </c>
    </row>
    <row r="4862" spans="1:6" x14ac:dyDescent="0.3">
      <c r="A4862" s="1">
        <v>44668</v>
      </c>
      <c r="B4862">
        <f>VLOOKUP(A4862,NASDAQ_Composite_IXIC_20210721[[Date]:[Close]],5)</f>
        <v>13351.080078000001</v>
      </c>
      <c r="C4862" s="9">
        <f t="shared" si="226"/>
        <v>3.1360539366415248</v>
      </c>
      <c r="D4862" s="9">
        <f>VLOOKUP(A4862,nasdaq_wtd_mc_ritter_add!$B$2:$D$3373,$D$5)</f>
        <v>4.6973655878915297</v>
      </c>
      <c r="E4862" s="9">
        <f t="shared" si="227"/>
        <v>1.5613116512500049</v>
      </c>
      <c r="F4862" s="9">
        <f t="shared" si="225"/>
        <v>0</v>
      </c>
    </row>
    <row r="4863" spans="1:6" x14ac:dyDescent="0.3">
      <c r="A4863" s="1">
        <v>44669</v>
      </c>
      <c r="B4863">
        <f>VLOOKUP(A4863,NASDAQ_Composite_IXIC_20210721[[Date]:[Close]],5)</f>
        <v>13332.360352</v>
      </c>
      <c r="C4863" s="9">
        <f t="shared" si="226"/>
        <v>3.1346508395318997</v>
      </c>
      <c r="D4863" s="9">
        <f>VLOOKUP(A4863,nasdaq_wtd_mc_ritter_add!$B$2:$D$3373,$D$5)</f>
        <v>4.6881743049311497</v>
      </c>
      <c r="E4863" s="9">
        <f t="shared" si="227"/>
        <v>1.55352346539925</v>
      </c>
      <c r="F4863" s="9">
        <f t="shared" si="225"/>
        <v>1</v>
      </c>
    </row>
    <row r="4864" spans="1:6" x14ac:dyDescent="0.3">
      <c r="A4864" s="1">
        <v>44670</v>
      </c>
      <c r="B4864">
        <f>VLOOKUP(A4864,NASDAQ_Composite_IXIC_20210721[[Date]:[Close]],5)</f>
        <v>13619.660156</v>
      </c>
      <c r="C4864" s="9">
        <f t="shared" si="226"/>
        <v>3.155970998923304</v>
      </c>
      <c r="D4864" s="9">
        <f>VLOOKUP(A4864,nasdaq_wtd_mc_ritter_add!$B$2:$D$3373,$D$5)</f>
        <v>4.7172224123384598</v>
      </c>
      <c r="E4864" s="9">
        <f t="shared" si="227"/>
        <v>1.5612514134151558</v>
      </c>
      <c r="F4864" s="9">
        <f t="shared" si="225"/>
        <v>1</v>
      </c>
    </row>
    <row r="4865" spans="1:6" x14ac:dyDescent="0.3">
      <c r="A4865" s="1">
        <v>44671</v>
      </c>
      <c r="B4865">
        <f>VLOOKUP(A4865,NASDAQ_Composite_IXIC_20210721[[Date]:[Close]],5)</f>
        <v>13453.070313</v>
      </c>
      <c r="C4865" s="9">
        <f t="shared" si="226"/>
        <v>3.1436640064050883</v>
      </c>
      <c r="D4865" s="9">
        <f>VLOOKUP(A4865,nasdaq_wtd_mc_ritter_add!$B$2:$D$3373,$D$5)</f>
        <v>4.6755531902130096</v>
      </c>
      <c r="E4865" s="9">
        <f t="shared" si="227"/>
        <v>1.5318891838079214</v>
      </c>
      <c r="F4865" s="9">
        <f t="shared" si="225"/>
        <v>1</v>
      </c>
    </row>
    <row r="4866" spans="1:6" x14ac:dyDescent="0.3">
      <c r="A4866" s="1">
        <v>44672</v>
      </c>
      <c r="B4866">
        <f>VLOOKUP(A4866,NASDAQ_Composite_IXIC_20210721[[Date]:[Close]],5)</f>
        <v>13174.650390999999</v>
      </c>
      <c r="C4866" s="9">
        <f t="shared" si="226"/>
        <v>3.122751208636644</v>
      </c>
      <c r="D4866" s="9">
        <f>VLOOKUP(A4866,nasdaq_wtd_mc_ritter_add!$B$2:$D$3373,$D$5)</f>
        <v>4.6500080150913004</v>
      </c>
      <c r="E4866" s="9">
        <f t="shared" si="227"/>
        <v>1.5272568064546563</v>
      </c>
      <c r="F4866" s="9">
        <f t="shared" si="225"/>
        <v>1</v>
      </c>
    </row>
    <row r="4867" spans="1:6" x14ac:dyDescent="0.3">
      <c r="A4867" s="1">
        <v>44673</v>
      </c>
      <c r="B4867">
        <f>VLOOKUP(A4867,NASDAQ_Composite_IXIC_20210721[[Date]:[Close]],5)</f>
        <v>12839.290039</v>
      </c>
      <c r="C4867" s="9">
        <f t="shared" si="226"/>
        <v>3.0969666541691092</v>
      </c>
      <c r="D4867" s="9">
        <f>VLOOKUP(A4867,nasdaq_wtd_mc_ritter_add!$B$2:$D$3373,$D$5)</f>
        <v>4.6323202200736304</v>
      </c>
      <c r="E4867" s="9">
        <f t="shared" si="227"/>
        <v>1.5353535659045212</v>
      </c>
      <c r="F4867" s="9">
        <f t="shared" si="225"/>
        <v>1</v>
      </c>
    </row>
    <row r="4868" spans="1:6" x14ac:dyDescent="0.3">
      <c r="A4868" s="1">
        <v>44674</v>
      </c>
      <c r="B4868">
        <f>VLOOKUP(A4868,NASDAQ_Composite_IXIC_20210721[[Date]:[Close]],5)</f>
        <v>12839.290039</v>
      </c>
      <c r="C4868" s="9">
        <f t="shared" si="226"/>
        <v>3.0969666541691092</v>
      </c>
      <c r="D4868" s="9">
        <f>VLOOKUP(A4868,nasdaq_wtd_mc_ritter_add!$B$2:$D$3373,$D$5)</f>
        <v>4.6323202200736304</v>
      </c>
      <c r="E4868" s="9">
        <f t="shared" si="227"/>
        <v>1.5353535659045212</v>
      </c>
      <c r="F4868" s="9">
        <f t="shared" si="225"/>
        <v>0</v>
      </c>
    </row>
    <row r="4869" spans="1:6" x14ac:dyDescent="0.3">
      <c r="A4869" s="1">
        <v>44675</v>
      </c>
      <c r="B4869">
        <f>VLOOKUP(A4869,NASDAQ_Composite_IXIC_20210721[[Date]:[Close]],5)</f>
        <v>12839.290039</v>
      </c>
      <c r="C4869" s="9">
        <f t="shared" si="226"/>
        <v>3.0969666541691092</v>
      </c>
      <c r="D4869" s="9">
        <f>VLOOKUP(A4869,nasdaq_wtd_mc_ritter_add!$B$2:$D$3373,$D$5)</f>
        <v>4.6323202200736304</v>
      </c>
      <c r="E4869" s="9">
        <f t="shared" si="227"/>
        <v>1.5353535659045212</v>
      </c>
      <c r="F4869" s="9">
        <f t="shared" si="225"/>
        <v>0</v>
      </c>
    </row>
    <row r="4870" spans="1:6" x14ac:dyDescent="0.3">
      <c r="A4870" s="1">
        <v>44676</v>
      </c>
      <c r="B4870">
        <f>VLOOKUP(A4870,NASDAQ_Composite_IXIC_20210721[[Date]:[Close]],5)</f>
        <v>13004.849609000001</v>
      </c>
      <c r="C4870" s="9">
        <f t="shared" si="226"/>
        <v>3.1097789850917907</v>
      </c>
      <c r="D4870" s="9">
        <f>VLOOKUP(A4870,nasdaq_wtd_mc_ritter_add!$B$2:$D$3373,$D$5)</f>
        <v>4.6499793832324299</v>
      </c>
      <c r="E4870" s="9">
        <f t="shared" si="227"/>
        <v>1.5402003981406391</v>
      </c>
      <c r="F4870" s="9">
        <f t="shared" si="225"/>
        <v>1</v>
      </c>
    </row>
    <row r="4871" spans="1:6" x14ac:dyDescent="0.3">
      <c r="A4871" s="1">
        <v>44677</v>
      </c>
      <c r="B4871">
        <f>VLOOKUP(A4871,NASDAQ_Composite_IXIC_20210721[[Date]:[Close]],5)</f>
        <v>12490.740234000001</v>
      </c>
      <c r="C4871" s="9">
        <f t="shared" si="226"/>
        <v>3.0694442388630003</v>
      </c>
      <c r="D4871" s="9">
        <f>VLOOKUP(A4871,nasdaq_wtd_mc_ritter_add!$B$2:$D$3373,$D$5)</f>
        <v>4.5842613231719103</v>
      </c>
      <c r="E4871" s="9">
        <f t="shared" si="227"/>
        <v>1.5148170843089099</v>
      </c>
      <c r="F4871" s="9">
        <f t="shared" si="225"/>
        <v>1</v>
      </c>
    </row>
    <row r="4872" spans="1:6" x14ac:dyDescent="0.3">
      <c r="A4872" s="1">
        <v>44678</v>
      </c>
      <c r="B4872">
        <f>VLOOKUP(A4872,NASDAQ_Composite_IXIC_20210721[[Date]:[Close]],5)</f>
        <v>12488.929688</v>
      </c>
      <c r="C4872" s="9">
        <f t="shared" si="226"/>
        <v>3.0692992772995504</v>
      </c>
      <c r="D4872" s="9">
        <f>VLOOKUP(A4872,nasdaq_wtd_mc_ritter_add!$B$2:$D$3373,$D$5)</f>
        <v>4.5757336605054402</v>
      </c>
      <c r="E4872" s="9">
        <f t="shared" si="227"/>
        <v>1.5064343832058897</v>
      </c>
      <c r="F4872" s="9">
        <f t="shared" ref="F4872:F4936" si="228">IF(OR(C4872=C4871,D4872=D4871),0,1)</f>
        <v>1</v>
      </c>
    </row>
    <row r="4873" spans="1:6" x14ac:dyDescent="0.3">
      <c r="A4873" s="1">
        <v>44679</v>
      </c>
      <c r="B4873">
        <f>VLOOKUP(A4873,NASDAQ_Composite_IXIC_20210721[[Date]:[Close]],5)</f>
        <v>12871.530273</v>
      </c>
      <c r="C4873" s="9">
        <f t="shared" ref="C4873:C4936" si="229">$C$5+LN(B4873)-$A$6</f>
        <v>3.0994745672194908</v>
      </c>
      <c r="D4873" s="9">
        <f>VLOOKUP(A4873,nasdaq_wtd_mc_ritter_add!$B$2:$D$3373,$D$5)</f>
        <v>4.6164499874231399</v>
      </c>
      <c r="E4873" s="9">
        <f t="shared" ref="E4873:E4936" si="230">IF($E$5&lt;=$A4873,D4873-VLOOKUP(A4873,$A$7:$C$4936,3),0)</f>
        <v>1.5169754202036492</v>
      </c>
      <c r="F4873" s="9">
        <f t="shared" si="228"/>
        <v>1</v>
      </c>
    </row>
    <row r="4874" spans="1:6" x14ac:dyDescent="0.3">
      <c r="A4874" s="1">
        <v>44680</v>
      </c>
      <c r="B4874">
        <f>VLOOKUP(A4874,NASDAQ_Composite_IXIC_20210721[[Date]:[Close]],5)</f>
        <v>12334.639648</v>
      </c>
      <c r="C4874" s="9">
        <f t="shared" si="229"/>
        <v>3.0568681861214424</v>
      </c>
      <c r="D4874" s="9">
        <f>VLOOKUP(A4874,nasdaq_wtd_mc_ritter_add!$B$2:$D$3373,$D$5)</f>
        <v>4.5867190400738904</v>
      </c>
      <c r="E4874" s="9">
        <f t="shared" si="230"/>
        <v>1.529850853952448</v>
      </c>
      <c r="F4874" s="9">
        <f t="shared" si="228"/>
        <v>1</v>
      </c>
    </row>
    <row r="4875" spans="1:6" x14ac:dyDescent="0.3">
      <c r="A4875" s="1">
        <v>44681</v>
      </c>
      <c r="B4875">
        <f>VLOOKUP(A4875,NASDAQ_Composite_IXIC_20210721[[Date]:[Close]],5)</f>
        <v>12334.639648</v>
      </c>
      <c r="C4875" s="9">
        <f t="shared" si="229"/>
        <v>3.0568681861214424</v>
      </c>
      <c r="D4875" s="9">
        <f>VLOOKUP(A4875,nasdaq_wtd_mc_ritter_add!$B$2:$D$3373,$D$5)</f>
        <v>4.5867190400738904</v>
      </c>
      <c r="E4875" s="9">
        <f t="shared" si="230"/>
        <v>1.529850853952448</v>
      </c>
      <c r="F4875" s="9">
        <f t="shared" si="228"/>
        <v>0</v>
      </c>
    </row>
    <row r="4876" spans="1:6" x14ac:dyDescent="0.3">
      <c r="A4876" s="1">
        <v>44682</v>
      </c>
      <c r="B4876">
        <f>VLOOKUP(A4876,NASDAQ_Composite_IXIC_20210721[[Date]:[Close]],5)</f>
        <v>12334.639648</v>
      </c>
      <c r="C4876" s="9">
        <f t="shared" si="229"/>
        <v>3.0568681861214424</v>
      </c>
      <c r="D4876" s="9">
        <f>VLOOKUP(A4876,nasdaq_wtd_mc_ritter_add!$B$2:$D$3373,$D$5)</f>
        <v>4.5867190400738904</v>
      </c>
      <c r="E4876" s="9">
        <f t="shared" si="230"/>
        <v>1.529850853952448</v>
      </c>
      <c r="F4876" s="9">
        <f t="shared" si="228"/>
        <v>0</v>
      </c>
    </row>
    <row r="4877" spans="1:6" x14ac:dyDescent="0.3">
      <c r="A4877" s="1">
        <v>44683</v>
      </c>
      <c r="B4877">
        <f>VLOOKUP(A4877,NASDAQ_Composite_IXIC_20210721[[Date]:[Close]],5)</f>
        <v>12536.019531</v>
      </c>
      <c r="C4877" s="9">
        <f t="shared" si="229"/>
        <v>3.0730627133942621</v>
      </c>
      <c r="D4877" s="9">
        <f>VLOOKUP(A4877,nasdaq_wtd_mc_ritter_add!$B$2:$D$3373,$D$5)</f>
        <v>4.6185068512938701</v>
      </c>
      <c r="E4877" s="9">
        <f t="shared" si="230"/>
        <v>1.545444137899608</v>
      </c>
      <c r="F4877" s="9">
        <f t="shared" si="228"/>
        <v>1</v>
      </c>
    </row>
    <row r="4878" spans="1:6" x14ac:dyDescent="0.3">
      <c r="A4878" s="1">
        <v>44684</v>
      </c>
      <c r="B4878">
        <f>VLOOKUP(A4878,NASDAQ_Composite_IXIC_20210721[[Date]:[Close]],5)</f>
        <v>12563.759765999999</v>
      </c>
      <c r="C4878" s="9">
        <f t="shared" si="229"/>
        <v>3.0752731110209757</v>
      </c>
      <c r="D4878" s="9">
        <f>VLOOKUP(A4878,nasdaq_wtd_mc_ritter_add!$B$2:$D$3373,$D$5)</f>
        <v>4.6150751886196497</v>
      </c>
      <c r="E4878" s="9">
        <f t="shared" si="230"/>
        <v>1.539802077598674</v>
      </c>
      <c r="F4878" s="9">
        <f t="shared" si="228"/>
        <v>1</v>
      </c>
    </row>
    <row r="4879" spans="1:6" x14ac:dyDescent="0.3">
      <c r="A4879" s="1">
        <v>44685</v>
      </c>
      <c r="B4879">
        <f>VLOOKUP(A4879,NASDAQ_Composite_IXIC_20210721[[Date]:[Close]],5)</f>
        <v>12964.860352</v>
      </c>
      <c r="C4879" s="9">
        <f t="shared" si="229"/>
        <v>3.1066992981282899</v>
      </c>
      <c r="D4879" s="9">
        <f>VLOOKUP(A4879,nasdaq_wtd_mc_ritter_add!$B$2:$D$3373,$D$5)</f>
        <v>4.6536513855050403</v>
      </c>
      <c r="E4879" s="9">
        <f t="shared" si="230"/>
        <v>1.5469520873767504</v>
      </c>
      <c r="F4879" s="9">
        <f t="shared" si="228"/>
        <v>1</v>
      </c>
    </row>
    <row r="4880" spans="1:6" x14ac:dyDescent="0.3">
      <c r="A4880" s="1">
        <v>44686</v>
      </c>
      <c r="B4880">
        <f>VLOOKUP(A4880,NASDAQ_Composite_IXIC_20210721[[Date]:[Close]],5)</f>
        <v>12317.690430000001</v>
      </c>
      <c r="C4880" s="9">
        <f t="shared" si="229"/>
        <v>3.0554931257829692</v>
      </c>
      <c r="D4880" s="9">
        <f>VLOOKUP(A4880,nasdaq_wtd_mc_ritter_add!$B$2:$D$3373,$D$5)</f>
        <v>4.5781303610861102</v>
      </c>
      <c r="E4880" s="9">
        <f t="shared" si="230"/>
        <v>1.522637235303141</v>
      </c>
      <c r="F4880" s="9">
        <f t="shared" si="228"/>
        <v>1</v>
      </c>
    </row>
    <row r="4881" spans="1:6" x14ac:dyDescent="0.3">
      <c r="A4881" s="1">
        <v>44687</v>
      </c>
      <c r="B4881">
        <f>VLOOKUP(A4881,NASDAQ_Composite_IXIC_20210721[[Date]:[Close]],5)</f>
        <v>12144.660156</v>
      </c>
      <c r="C4881" s="9">
        <f t="shared" si="229"/>
        <v>3.0413462301964982</v>
      </c>
      <c r="D4881" s="9">
        <f>VLOOKUP(A4881,nasdaq_wtd_mc_ritter_add!$B$2:$D$3373,$D$5)</f>
        <v>4.5475035689858698</v>
      </c>
      <c r="E4881" s="9">
        <f t="shared" si="230"/>
        <v>1.5061573387893716</v>
      </c>
      <c r="F4881" s="9">
        <f t="shared" si="228"/>
        <v>1</v>
      </c>
    </row>
    <row r="4882" spans="1:6" x14ac:dyDescent="0.3">
      <c r="A4882" s="1">
        <v>44688</v>
      </c>
      <c r="B4882">
        <f>VLOOKUP(A4882,NASDAQ_Composite_IXIC_20210721[[Date]:[Close]],5)</f>
        <v>12144.660156</v>
      </c>
      <c r="C4882" s="9">
        <f t="shared" si="229"/>
        <v>3.0413462301964982</v>
      </c>
      <c r="D4882" s="9">
        <f>VLOOKUP(A4882,nasdaq_wtd_mc_ritter_add!$B$2:$D$3373,$D$5)</f>
        <v>4.5475035689858698</v>
      </c>
      <c r="E4882" s="9">
        <f t="shared" si="230"/>
        <v>1.5061573387893716</v>
      </c>
      <c r="F4882" s="9">
        <f t="shared" si="228"/>
        <v>0</v>
      </c>
    </row>
    <row r="4883" spans="1:6" x14ac:dyDescent="0.3">
      <c r="A4883" s="1">
        <v>44689</v>
      </c>
      <c r="B4883">
        <f>VLOOKUP(A4883,NASDAQ_Composite_IXIC_20210721[[Date]:[Close]],5)</f>
        <v>12144.660156</v>
      </c>
      <c r="C4883" s="9">
        <f t="shared" si="229"/>
        <v>3.0413462301964982</v>
      </c>
      <c r="D4883" s="9">
        <f>VLOOKUP(A4883,nasdaq_wtd_mc_ritter_add!$B$2:$D$3373,$D$5)</f>
        <v>4.5475035689858698</v>
      </c>
      <c r="E4883" s="9">
        <f t="shared" si="230"/>
        <v>1.5061573387893716</v>
      </c>
      <c r="F4883" s="9">
        <f t="shared" si="228"/>
        <v>0</v>
      </c>
    </row>
    <row r="4884" spans="1:6" x14ac:dyDescent="0.3">
      <c r="A4884" s="1">
        <v>44690</v>
      </c>
      <c r="B4884">
        <f>VLOOKUP(A4884,NASDAQ_Composite_IXIC_20210721[[Date]:[Close]],5)</f>
        <v>11623.25</v>
      </c>
      <c r="C4884" s="9">
        <f t="shared" si="229"/>
        <v>2.99746405285586</v>
      </c>
      <c r="D4884" s="9">
        <f>VLOOKUP(A4884,nasdaq_wtd_mc_ritter_add!$B$2:$D$3373,$D$5)</f>
        <v>4.4682256424321398</v>
      </c>
      <c r="E4884" s="9">
        <f t="shared" si="230"/>
        <v>1.4707615895762798</v>
      </c>
      <c r="F4884" s="9">
        <f t="shared" si="228"/>
        <v>1</v>
      </c>
    </row>
    <row r="4885" spans="1:6" x14ac:dyDescent="0.3">
      <c r="A4885" s="1">
        <v>44691</v>
      </c>
      <c r="B4885">
        <f>VLOOKUP(A4885,NASDAQ_Composite_IXIC_20210721[[Date]:[Close]],5)</f>
        <v>11737.669921999999</v>
      </c>
      <c r="C4885" s="9">
        <f t="shared" si="229"/>
        <v>3.0072599716260777</v>
      </c>
      <c r="D4885" s="9">
        <f>VLOOKUP(A4885,nasdaq_wtd_mc_ritter_add!$B$2:$D$3373,$D$5)</f>
        <v>4.4713379401602102</v>
      </c>
      <c r="E4885" s="9">
        <f t="shared" si="230"/>
        <v>1.4640779685341325</v>
      </c>
      <c r="F4885" s="9">
        <f t="shared" si="228"/>
        <v>1</v>
      </c>
    </row>
    <row r="4886" spans="1:6" x14ac:dyDescent="0.3">
      <c r="A4886" s="1">
        <v>44692</v>
      </c>
      <c r="B4886">
        <f>VLOOKUP(A4886,NASDAQ_Composite_IXIC_20210721[[Date]:[Close]],5)</f>
        <v>11364.240234000001</v>
      </c>
      <c r="C4886" s="9">
        <f t="shared" si="229"/>
        <v>2.9749282540327942</v>
      </c>
      <c r="D4886" s="9">
        <f>VLOOKUP(A4886,nasdaq_wtd_mc_ritter_add!$B$2:$D$3373,$D$5)</f>
        <v>4.4108454368727399</v>
      </c>
      <c r="E4886" s="9">
        <f t="shared" si="230"/>
        <v>1.4359171828399457</v>
      </c>
      <c r="F4886" s="9">
        <f t="shared" si="228"/>
        <v>1</v>
      </c>
    </row>
    <row r="4887" spans="1:6" x14ac:dyDescent="0.3">
      <c r="A4887" s="1">
        <v>44693</v>
      </c>
      <c r="B4887">
        <f>VLOOKUP(A4887,NASDAQ_Composite_IXIC_20210721[[Date]:[Close]],5)</f>
        <v>11370.959961</v>
      </c>
      <c r="C4887" s="9">
        <f t="shared" si="229"/>
        <v>2.9755193838348672</v>
      </c>
      <c r="D4887" s="9">
        <f>VLOOKUP(A4887,nasdaq_wtd_mc_ritter_add!$B$2:$D$3373,$D$5)</f>
        <v>4.43217704433712</v>
      </c>
      <c r="E4887" s="9">
        <f t="shared" si="230"/>
        <v>1.4566576605022528</v>
      </c>
      <c r="F4887" s="9">
        <f t="shared" si="228"/>
        <v>1</v>
      </c>
    </row>
    <row r="4888" spans="1:6" x14ac:dyDescent="0.3">
      <c r="A4888" s="1">
        <v>44694</v>
      </c>
      <c r="B4888">
        <f>VLOOKUP(A4888,NASDAQ_Composite_IXIC_20210721[[Date]:[Close]],5)</f>
        <v>11805</v>
      </c>
      <c r="C4888" s="9">
        <f t="shared" si="229"/>
        <v>3.0129798208862519</v>
      </c>
      <c r="D4888" s="9">
        <f>VLOOKUP(A4888,nasdaq_wtd_mc_ritter_add!$B$2:$D$3373,$D$5)</f>
        <v>4.4955032301713604</v>
      </c>
      <c r="E4888" s="9">
        <f t="shared" si="230"/>
        <v>1.4825234092851085</v>
      </c>
      <c r="F4888" s="9">
        <f t="shared" si="228"/>
        <v>1</v>
      </c>
    </row>
    <row r="4889" spans="1:6" x14ac:dyDescent="0.3">
      <c r="A4889" s="1">
        <v>44695</v>
      </c>
      <c r="B4889">
        <f>VLOOKUP(A4889,NASDAQ_Composite_IXIC_20210721[[Date]:[Close]],5)</f>
        <v>11805</v>
      </c>
      <c r="C4889" s="9">
        <f t="shared" si="229"/>
        <v>3.0129798208862519</v>
      </c>
      <c r="D4889" s="9">
        <f>VLOOKUP(A4889,nasdaq_wtd_mc_ritter_add!$B$2:$D$3373,$D$5)</f>
        <v>4.4955032301713604</v>
      </c>
      <c r="E4889" s="9">
        <f t="shared" si="230"/>
        <v>1.4825234092851085</v>
      </c>
      <c r="F4889" s="9">
        <f t="shared" si="228"/>
        <v>0</v>
      </c>
    </row>
    <row r="4890" spans="1:6" x14ac:dyDescent="0.3">
      <c r="A4890" s="1">
        <v>44696</v>
      </c>
      <c r="B4890">
        <f>VLOOKUP(A4890,NASDAQ_Composite_IXIC_20210721[[Date]:[Close]],5)</f>
        <v>11805</v>
      </c>
      <c r="C4890" s="9">
        <f t="shared" si="229"/>
        <v>3.0129798208862519</v>
      </c>
      <c r="D4890" s="9">
        <f>VLOOKUP(A4890,nasdaq_wtd_mc_ritter_add!$B$2:$D$3373,$D$5)</f>
        <v>4.4955032301713604</v>
      </c>
      <c r="E4890" s="9">
        <f t="shared" si="230"/>
        <v>1.4825234092851085</v>
      </c>
      <c r="F4890" s="9">
        <f t="shared" si="228"/>
        <v>0</v>
      </c>
    </row>
    <row r="4891" spans="1:6" x14ac:dyDescent="0.3">
      <c r="A4891" s="1">
        <v>44697</v>
      </c>
      <c r="B4891">
        <f>VLOOKUP(A4891,NASDAQ_Composite_IXIC_20210721[[Date]:[Close]],5)</f>
        <v>11662.790039</v>
      </c>
      <c r="C4891" s="9">
        <f t="shared" si="229"/>
        <v>3.0008600855806309</v>
      </c>
      <c r="D4891" s="9">
        <f>VLOOKUP(A4891,nasdaq_wtd_mc_ritter_add!$B$2:$D$3373,$D$5)</f>
        <v>4.4615627172253198</v>
      </c>
      <c r="E4891" s="9">
        <f t="shared" si="230"/>
        <v>1.4607026316446889</v>
      </c>
      <c r="F4891" s="9">
        <f t="shared" si="228"/>
        <v>1</v>
      </c>
    </row>
    <row r="4892" spans="1:6" x14ac:dyDescent="0.3">
      <c r="A4892" s="1">
        <v>44698</v>
      </c>
      <c r="B4892">
        <f>VLOOKUP(A4892,NASDAQ_Composite_IXIC_20210721[[Date]:[Close]],5)</f>
        <v>11984.519531</v>
      </c>
      <c r="C4892" s="9">
        <f t="shared" si="229"/>
        <v>3.0280724282367038</v>
      </c>
      <c r="D4892" s="9">
        <f>VLOOKUP(A4892,nasdaq_wtd_mc_ritter_add!$B$2:$D$3373,$D$5)</f>
        <v>4.49389519208653</v>
      </c>
      <c r="E4892" s="9">
        <f t="shared" si="230"/>
        <v>1.4658227638498262</v>
      </c>
      <c r="F4892" s="9">
        <f t="shared" si="228"/>
        <v>1</v>
      </c>
    </row>
    <row r="4893" spans="1:6" x14ac:dyDescent="0.3">
      <c r="A4893" s="1">
        <v>44699</v>
      </c>
      <c r="B4893">
        <f>VLOOKUP(A4893,NASDAQ_Composite_IXIC_20210721[[Date]:[Close]],5)</f>
        <v>11418.150390999999</v>
      </c>
      <c r="C4893" s="9">
        <f t="shared" si="229"/>
        <v>2.979660879200142</v>
      </c>
      <c r="D4893" s="9">
        <f>VLOOKUP(A4893,nasdaq_wtd_mc_ritter_add!$B$2:$D$3373,$D$5)</f>
        <v>4.4397925102044304</v>
      </c>
      <c r="E4893" s="9">
        <f t="shared" si="230"/>
        <v>1.4601316310042884</v>
      </c>
      <c r="F4893" s="9">
        <f t="shared" si="228"/>
        <v>1</v>
      </c>
    </row>
    <row r="4894" spans="1:6" x14ac:dyDescent="0.3">
      <c r="A4894" s="1">
        <v>44700</v>
      </c>
      <c r="B4894">
        <f>VLOOKUP(A4894,NASDAQ_Composite_IXIC_20210721[[Date]:[Close]],5)</f>
        <v>11388.5</v>
      </c>
      <c r="C4894" s="9">
        <f t="shared" si="229"/>
        <v>2.977060724666555</v>
      </c>
      <c r="D4894" s="9">
        <f>VLOOKUP(A4894,nasdaq_wtd_mc_ritter_add!$B$2:$D$3373,$D$5)</f>
        <v>4.4591151022977398</v>
      </c>
      <c r="E4894" s="9">
        <f t="shared" si="230"/>
        <v>1.4820543776311847</v>
      </c>
      <c r="F4894" s="9">
        <f t="shared" si="228"/>
        <v>1</v>
      </c>
    </row>
    <row r="4895" spans="1:6" x14ac:dyDescent="0.3">
      <c r="A4895" s="1">
        <v>44701</v>
      </c>
      <c r="B4895">
        <f>VLOOKUP(A4895,NASDAQ_Composite_IXIC_20210721[[Date]:[Close]],5)</f>
        <v>11354.620117</v>
      </c>
      <c r="C4895" s="9">
        <f t="shared" si="229"/>
        <v>2.974081370216763</v>
      </c>
      <c r="D4895" s="9">
        <f>VLOOKUP(A4895,nasdaq_wtd_mc_ritter_add!$B$2:$D$3373,$D$5)</f>
        <v>4.4451527527840904</v>
      </c>
      <c r="E4895" s="9">
        <f t="shared" si="230"/>
        <v>1.4710713825673274</v>
      </c>
      <c r="F4895" s="9">
        <f t="shared" si="228"/>
        <v>1</v>
      </c>
    </row>
    <row r="4896" spans="1:6" x14ac:dyDescent="0.3">
      <c r="A4896" s="1">
        <v>44702</v>
      </c>
      <c r="B4896">
        <f>VLOOKUP(A4896,NASDAQ_Composite_IXIC_20210721[[Date]:[Close]],5)</f>
        <v>11354.620117</v>
      </c>
      <c r="C4896" s="9">
        <f t="shared" si="229"/>
        <v>2.974081370216763</v>
      </c>
      <c r="D4896" s="9">
        <f>VLOOKUP(A4896,nasdaq_wtd_mc_ritter_add!$B$2:$D$3373,$D$5)</f>
        <v>4.4451527527840904</v>
      </c>
      <c r="E4896" s="9">
        <f t="shared" si="230"/>
        <v>1.4710713825673274</v>
      </c>
      <c r="F4896" s="9">
        <f t="shared" si="228"/>
        <v>0</v>
      </c>
    </row>
    <row r="4897" spans="1:6" x14ac:dyDescent="0.3">
      <c r="A4897" s="1">
        <v>44703</v>
      </c>
      <c r="B4897">
        <f>VLOOKUP(A4897,NASDAQ_Composite_IXIC_20210721[[Date]:[Close]],5)</f>
        <v>11354.620117</v>
      </c>
      <c r="C4897" s="9">
        <f t="shared" si="229"/>
        <v>2.974081370216763</v>
      </c>
      <c r="D4897" s="9">
        <f>VLOOKUP(A4897,nasdaq_wtd_mc_ritter_add!$B$2:$D$3373,$D$5)</f>
        <v>4.4451527527840904</v>
      </c>
      <c r="E4897" s="9">
        <f t="shared" si="230"/>
        <v>1.4710713825673274</v>
      </c>
      <c r="F4897" s="9">
        <f t="shared" si="228"/>
        <v>0</v>
      </c>
    </row>
    <row r="4898" spans="1:6" x14ac:dyDescent="0.3">
      <c r="A4898" s="1">
        <v>44704</v>
      </c>
      <c r="B4898">
        <f>VLOOKUP(A4898,NASDAQ_Composite_IXIC_20210721[[Date]:[Close]],5)</f>
        <v>11535.269531</v>
      </c>
      <c r="C4898" s="9">
        <f t="shared" si="229"/>
        <v>2.9898659080647461</v>
      </c>
      <c r="D4898" s="9">
        <f>VLOOKUP(A4898,nasdaq_wtd_mc_ritter_add!$B$2:$D$3373,$D$5)</f>
        <v>4.4451527527840904</v>
      </c>
      <c r="E4898" s="9">
        <f t="shared" si="230"/>
        <v>1.4552868447193443</v>
      </c>
      <c r="F4898" s="9">
        <f t="shared" si="228"/>
        <v>0</v>
      </c>
    </row>
    <row r="4899" spans="1:6" x14ac:dyDescent="0.3">
      <c r="A4899" s="1">
        <v>44705</v>
      </c>
      <c r="B4899">
        <f>VLOOKUP(A4899,NASDAQ_Composite_IXIC_20210721[[Date]:[Close]],5)</f>
        <v>11264.450194999999</v>
      </c>
      <c r="C4899" s="9">
        <f t="shared" si="229"/>
        <v>2.9661084165616591</v>
      </c>
      <c r="D4899" s="9">
        <f>VLOOKUP(A4899,nasdaq_wtd_mc_ritter_add!$B$2:$D$3373,$D$5)</f>
        <v>4.4451527527840904</v>
      </c>
      <c r="E4899" s="9">
        <f t="shared" si="230"/>
        <v>1.4790443362224313</v>
      </c>
      <c r="F4899" s="9">
        <f t="shared" si="228"/>
        <v>0</v>
      </c>
    </row>
    <row r="4900" spans="1:6" x14ac:dyDescent="0.3">
      <c r="A4900" s="1">
        <v>44706</v>
      </c>
      <c r="B4900">
        <f>VLOOKUP(A4900,NASDAQ_Composite_IXIC_20210721[[Date]:[Close]],5)</f>
        <v>11434.740234000001</v>
      </c>
      <c r="C4900" s="9">
        <f t="shared" si="229"/>
        <v>2.9811127608186601</v>
      </c>
      <c r="D4900" s="9">
        <f>VLOOKUP(A4900,nasdaq_wtd_mc_ritter_add!$B$2:$D$3373,$D$5)</f>
        <v>4.4451527527840904</v>
      </c>
      <c r="E4900" s="9">
        <f t="shared" si="230"/>
        <v>1.4640399919654303</v>
      </c>
      <c r="F4900" s="9">
        <f t="shared" si="228"/>
        <v>0</v>
      </c>
    </row>
    <row r="4901" spans="1:6" x14ac:dyDescent="0.3">
      <c r="A4901" s="1">
        <v>44707</v>
      </c>
      <c r="B4901">
        <f>VLOOKUP(A4901,NASDAQ_Composite_IXIC_20210721[[Date]:[Close]],5)</f>
        <v>11740.650390999999</v>
      </c>
      <c r="C4901" s="9">
        <f t="shared" si="229"/>
        <v>3.0075138627883318</v>
      </c>
      <c r="D4901" s="9">
        <f>VLOOKUP(A4901,nasdaq_wtd_mc_ritter_add!$B$2:$D$3373,$D$5)</f>
        <v>4.4451527527840904</v>
      </c>
      <c r="E4901" s="9">
        <f t="shared" si="230"/>
        <v>1.4376388899957586</v>
      </c>
      <c r="F4901" s="9">
        <f t="shared" si="228"/>
        <v>0</v>
      </c>
    </row>
    <row r="4902" spans="1:6" x14ac:dyDescent="0.3">
      <c r="A4902" s="1">
        <v>44708</v>
      </c>
      <c r="B4902">
        <f>VLOOKUP(A4902,NASDAQ_Composite_IXIC_20210721[[Date]:[Close]],5)</f>
        <v>12131.129883</v>
      </c>
      <c r="C4902" s="9">
        <f t="shared" si="229"/>
        <v>3.0402315167820797</v>
      </c>
      <c r="D4902" s="9">
        <f>VLOOKUP(A4902,nasdaq_wtd_mc_ritter_add!$B$2:$D$3373,$D$5)</f>
        <v>4.4451527527840904</v>
      </c>
      <c r="E4902" s="9">
        <f t="shared" si="230"/>
        <v>1.4049212360020107</v>
      </c>
      <c r="F4902" s="9">
        <f t="shared" si="228"/>
        <v>0</v>
      </c>
    </row>
    <row r="4903" spans="1:6" x14ac:dyDescent="0.3">
      <c r="A4903" s="1">
        <v>44709</v>
      </c>
      <c r="B4903">
        <f>VLOOKUP(A4903,NASDAQ_Composite_IXIC_20210721[[Date]:[Close]],5)</f>
        <v>12131.129883</v>
      </c>
      <c r="C4903" s="9">
        <f t="shared" si="229"/>
        <v>3.0402315167820797</v>
      </c>
      <c r="D4903" s="9">
        <f>VLOOKUP(A4903,nasdaq_wtd_mc_ritter_add!$B$2:$D$3373,$D$5)</f>
        <v>4.4451527527840904</v>
      </c>
      <c r="E4903" s="9">
        <f t="shared" si="230"/>
        <v>1.4049212360020107</v>
      </c>
      <c r="F4903" s="9">
        <f t="shared" si="228"/>
        <v>0</v>
      </c>
    </row>
    <row r="4904" spans="1:6" x14ac:dyDescent="0.3">
      <c r="A4904" s="1">
        <v>44710</v>
      </c>
      <c r="B4904">
        <f>VLOOKUP(A4904,NASDAQ_Composite_IXIC_20210721[[Date]:[Close]],5)</f>
        <v>12131.129883</v>
      </c>
      <c r="C4904" s="9">
        <f t="shared" si="229"/>
        <v>3.0402315167820797</v>
      </c>
      <c r="D4904" s="9">
        <f>VLOOKUP(A4904,nasdaq_wtd_mc_ritter_add!$B$2:$D$3373,$D$5)</f>
        <v>4.4451527527840904</v>
      </c>
      <c r="E4904" s="9">
        <f t="shared" si="230"/>
        <v>1.4049212360020107</v>
      </c>
      <c r="F4904" s="9">
        <f t="shared" si="228"/>
        <v>0</v>
      </c>
    </row>
    <row r="4905" spans="1:6" x14ac:dyDescent="0.3">
      <c r="A4905" s="1">
        <v>44711</v>
      </c>
      <c r="B4905">
        <f>VLOOKUP(A4905,NASDAQ_Composite_IXIC_20210721[[Date]:[Close]],5)</f>
        <v>12131.129883</v>
      </c>
      <c r="C4905" s="9">
        <f t="shared" si="229"/>
        <v>3.0402315167820797</v>
      </c>
      <c r="D4905" s="9">
        <f>VLOOKUP(A4905,nasdaq_wtd_mc_ritter_add!$B$2:$D$3373,$D$5)</f>
        <v>4.4451527527840904</v>
      </c>
      <c r="E4905" s="9">
        <f t="shared" si="230"/>
        <v>1.4049212360020107</v>
      </c>
      <c r="F4905" s="9">
        <f t="shared" si="228"/>
        <v>0</v>
      </c>
    </row>
    <row r="4906" spans="1:6" x14ac:dyDescent="0.3">
      <c r="A4906" s="1">
        <v>44712</v>
      </c>
      <c r="B4906">
        <f>VLOOKUP(A4906,NASDAQ_Composite_IXIC_20210721[[Date]:[Close]],5)</f>
        <v>12081.389648</v>
      </c>
      <c r="C4906" s="9">
        <f t="shared" si="229"/>
        <v>3.0361228733252785</v>
      </c>
      <c r="D4906" s="9">
        <f>VLOOKUP(A4906,nasdaq_wtd_mc_ritter_add!$B$2:$D$3373,$D$5)</f>
        <v>4.4451527527840904</v>
      </c>
      <c r="E4906" s="9">
        <f t="shared" si="230"/>
        <v>1.4090298794588119</v>
      </c>
      <c r="F4906" s="9">
        <f t="shared" si="228"/>
        <v>0</v>
      </c>
    </row>
    <row r="4907" spans="1:6" x14ac:dyDescent="0.3">
      <c r="A4907" s="1">
        <v>44713</v>
      </c>
      <c r="B4907">
        <f>VLOOKUP(A4907,NASDAQ_Composite_IXIC_20210721[[Date]:[Close]],5)</f>
        <v>11994.459961</v>
      </c>
      <c r="C4907" s="9">
        <f t="shared" si="229"/>
        <v>3.0289015236177415</v>
      </c>
      <c r="D4907" s="9">
        <f>VLOOKUP(A4907,nasdaq_wtd_mc_ritter_add!$B$2:$D$3373,$D$5)</f>
        <v>4.4451527527840904</v>
      </c>
      <c r="E4907" s="9">
        <f t="shared" si="230"/>
        <v>1.4162512291663489</v>
      </c>
      <c r="F4907" s="9">
        <f t="shared" si="228"/>
        <v>0</v>
      </c>
    </row>
    <row r="4908" spans="1:6" x14ac:dyDescent="0.3">
      <c r="A4908" s="1">
        <v>44714</v>
      </c>
      <c r="B4908">
        <f>VLOOKUP(A4908,NASDAQ_Composite_IXIC_20210721[[Date]:[Close]],5)</f>
        <v>12316.900390999999</v>
      </c>
      <c r="C4908" s="9">
        <f t="shared" si="229"/>
        <v>3.0554289851600531</v>
      </c>
      <c r="D4908" s="9">
        <f>VLOOKUP(A4908,nasdaq_wtd_mc_ritter_add!$B$2:$D$3373,$D$5)</f>
        <v>4.4451527527840904</v>
      </c>
      <c r="E4908" s="9">
        <f t="shared" si="230"/>
        <v>1.3897237676240373</v>
      </c>
      <c r="F4908" s="9">
        <f t="shared" si="228"/>
        <v>0</v>
      </c>
    </row>
    <row r="4909" spans="1:6" x14ac:dyDescent="0.3">
      <c r="A4909" s="1">
        <v>44715</v>
      </c>
      <c r="B4909">
        <f>VLOOKUP(A4909,NASDAQ_Composite_IXIC_20210721[[Date]:[Close]],5)</f>
        <v>12012.730469</v>
      </c>
      <c r="C4909" s="9">
        <f t="shared" si="229"/>
        <v>3.030423610225971</v>
      </c>
      <c r="D4909" s="9">
        <f>VLOOKUP(A4909,nasdaq_wtd_mc_ritter_add!$B$2:$D$3373,$D$5)</f>
        <v>4.4451527527840904</v>
      </c>
      <c r="E4909" s="9">
        <f t="shared" si="230"/>
        <v>1.4147291425581194</v>
      </c>
      <c r="F4909" s="9">
        <f t="shared" si="228"/>
        <v>0</v>
      </c>
    </row>
    <row r="4910" spans="1:6" x14ac:dyDescent="0.3">
      <c r="A4910" s="1">
        <v>44716</v>
      </c>
      <c r="B4910">
        <f>VLOOKUP(A4910,NASDAQ_Composite_IXIC_20210721[[Date]:[Close]],5)</f>
        <v>12012.730469</v>
      </c>
      <c r="C4910" s="9">
        <f t="shared" si="229"/>
        <v>3.030423610225971</v>
      </c>
      <c r="D4910" s="9">
        <f>VLOOKUP(A4910,nasdaq_wtd_mc_ritter_add!$B$2:$D$3373,$D$5)</f>
        <v>4.4451527527840904</v>
      </c>
      <c r="E4910" s="9">
        <f t="shared" si="230"/>
        <v>1.4147291425581194</v>
      </c>
      <c r="F4910" s="9">
        <f t="shared" si="228"/>
        <v>0</v>
      </c>
    </row>
    <row r="4911" spans="1:6" x14ac:dyDescent="0.3">
      <c r="A4911" s="1">
        <v>44717</v>
      </c>
      <c r="B4911">
        <f>VLOOKUP(A4911,NASDAQ_Composite_IXIC_20210721[[Date]:[Close]],5)</f>
        <v>12012.730469</v>
      </c>
      <c r="C4911" s="9">
        <f t="shared" si="229"/>
        <v>3.030423610225971</v>
      </c>
      <c r="D4911" s="9">
        <f>VLOOKUP(A4911,nasdaq_wtd_mc_ritter_add!$B$2:$D$3373,$D$5)</f>
        <v>4.4451527527840904</v>
      </c>
      <c r="E4911" s="9">
        <f t="shared" si="230"/>
        <v>1.4147291425581194</v>
      </c>
      <c r="F4911" s="9">
        <f t="shared" si="228"/>
        <v>0</v>
      </c>
    </row>
    <row r="4912" spans="1:6" x14ac:dyDescent="0.3">
      <c r="A4912" s="1">
        <v>44718</v>
      </c>
      <c r="B4912">
        <f>VLOOKUP(A4912,NASDAQ_Composite_IXIC_20210721[[Date]:[Close]],5)</f>
        <v>12061.370117</v>
      </c>
      <c r="C4912" s="9">
        <f t="shared" si="229"/>
        <v>3.0344644435696653</v>
      </c>
      <c r="D4912" s="9">
        <f>VLOOKUP(A4912,nasdaq_wtd_mc_ritter_add!$B$2:$D$3373,$D$5)</f>
        <v>4.4451527527840904</v>
      </c>
      <c r="E4912" s="9">
        <f t="shared" si="230"/>
        <v>1.4106883092144251</v>
      </c>
      <c r="F4912" s="9">
        <f t="shared" si="228"/>
        <v>0</v>
      </c>
    </row>
    <row r="4913" spans="1:6" x14ac:dyDescent="0.3">
      <c r="A4913" s="1">
        <v>44719</v>
      </c>
      <c r="B4913">
        <f>VLOOKUP(A4913,NASDAQ_Composite_IXIC_20210721[[Date]:[Close]],5)</f>
        <v>12175.230469</v>
      </c>
      <c r="C4913" s="9">
        <f t="shared" si="229"/>
        <v>3.0438602488302555</v>
      </c>
      <c r="D4913" s="9">
        <f>VLOOKUP(A4913,nasdaq_wtd_mc_ritter_add!$B$2:$D$3373,$D$5)</f>
        <v>4.4451527527840904</v>
      </c>
      <c r="E4913" s="9">
        <f t="shared" si="230"/>
        <v>1.4012925039538349</v>
      </c>
      <c r="F4913" s="9">
        <f t="shared" si="228"/>
        <v>0</v>
      </c>
    </row>
    <row r="4914" spans="1:6" x14ac:dyDescent="0.3">
      <c r="A4914" s="1">
        <v>44720</v>
      </c>
      <c r="B4914">
        <f>VLOOKUP(A4914,NASDAQ_Composite_IXIC_20210721[[Date]:[Close]],5)</f>
        <v>12086.269531</v>
      </c>
      <c r="C4914" s="9">
        <f t="shared" si="229"/>
        <v>3.0365267091316488</v>
      </c>
      <c r="D4914" s="9">
        <f>VLOOKUP(A4914,nasdaq_wtd_mc_ritter_add!$B$2:$D$3373,$D$5)</f>
        <v>4.4451527527840904</v>
      </c>
      <c r="E4914" s="9">
        <f t="shared" si="230"/>
        <v>1.4086260436524416</v>
      </c>
      <c r="F4914" s="9">
        <f t="shared" si="228"/>
        <v>0</v>
      </c>
    </row>
    <row r="4915" spans="1:6" x14ac:dyDescent="0.3">
      <c r="A4915" s="1">
        <v>44721</v>
      </c>
      <c r="B4915">
        <f>VLOOKUP(A4915,NASDAQ_Composite_IXIC_20210721[[Date]:[Close]],5)</f>
        <v>11754.230469</v>
      </c>
      <c r="C4915" s="9">
        <f t="shared" si="229"/>
        <v>3.00866986605502</v>
      </c>
      <c r="D4915" s="9">
        <f>VLOOKUP(A4915,nasdaq_wtd_mc_ritter_add!$B$2:$D$3373,$D$5)</f>
        <v>4.4451527527840904</v>
      </c>
      <c r="E4915" s="9">
        <f t="shared" si="230"/>
        <v>1.4364828867290704</v>
      </c>
      <c r="F4915" s="9">
        <f t="shared" si="228"/>
        <v>0</v>
      </c>
    </row>
    <row r="4916" spans="1:6" x14ac:dyDescent="0.3">
      <c r="A4916" s="1">
        <v>44722</v>
      </c>
      <c r="B4916">
        <f>VLOOKUP(A4916,NASDAQ_Composite_IXIC_20210721[[Date]:[Close]],5)</f>
        <v>11340.019531</v>
      </c>
      <c r="C4916" s="9">
        <f t="shared" si="229"/>
        <v>2.9727946709573034</v>
      </c>
      <c r="D4916" s="9">
        <f>VLOOKUP(A4916,nasdaq_wtd_mc_ritter_add!$B$2:$D$3373,$D$5)</f>
        <v>4.4451527527840904</v>
      </c>
      <c r="E4916" s="9">
        <f t="shared" si="230"/>
        <v>1.472358081826787</v>
      </c>
      <c r="F4916" s="9">
        <f t="shared" si="228"/>
        <v>0</v>
      </c>
    </row>
    <row r="4917" spans="1:6" x14ac:dyDescent="0.3">
      <c r="A4917" s="1">
        <v>44723</v>
      </c>
      <c r="B4917">
        <f>VLOOKUP(A4917,NASDAQ_Composite_IXIC_20210721[[Date]:[Close]],5)</f>
        <v>11340.019531</v>
      </c>
      <c r="C4917" s="9">
        <f t="shared" si="229"/>
        <v>2.9727946709573034</v>
      </c>
      <c r="D4917" s="9">
        <f>VLOOKUP(A4917,nasdaq_wtd_mc_ritter_add!$B$2:$D$3373,$D$5)</f>
        <v>4.4451527527840904</v>
      </c>
      <c r="E4917" s="9">
        <f t="shared" si="230"/>
        <v>1.472358081826787</v>
      </c>
      <c r="F4917" s="9">
        <f t="shared" si="228"/>
        <v>0</v>
      </c>
    </row>
    <row r="4918" spans="1:6" x14ac:dyDescent="0.3">
      <c r="A4918" s="1">
        <v>44724</v>
      </c>
      <c r="B4918">
        <f>VLOOKUP(A4918,NASDAQ_Composite_IXIC_20210721[[Date]:[Close]],5)</f>
        <v>11340.019531</v>
      </c>
      <c r="C4918" s="9">
        <f t="shared" si="229"/>
        <v>2.9727946709573034</v>
      </c>
      <c r="D4918" s="9">
        <f>VLOOKUP(A4918,nasdaq_wtd_mc_ritter_add!$B$2:$D$3373,$D$5)</f>
        <v>4.4451527527840904</v>
      </c>
      <c r="E4918" s="9">
        <f t="shared" si="230"/>
        <v>1.472358081826787</v>
      </c>
      <c r="F4918" s="9">
        <f t="shared" si="228"/>
        <v>0</v>
      </c>
    </row>
    <row r="4919" spans="1:6" x14ac:dyDescent="0.3">
      <c r="A4919" s="1">
        <v>44725</v>
      </c>
      <c r="B4919">
        <f>VLOOKUP(A4919,NASDAQ_Composite_IXIC_20210721[[Date]:[Close]],5)</f>
        <v>10809.230469</v>
      </c>
      <c r="C4919" s="9">
        <f t="shared" si="229"/>
        <v>2.9248570925094581</v>
      </c>
      <c r="D4919" s="9">
        <f>VLOOKUP(A4919,nasdaq_wtd_mc_ritter_add!$B$2:$D$3373,$D$5)</f>
        <v>4.4451527527840904</v>
      </c>
      <c r="E4919" s="9">
        <f t="shared" si="230"/>
        <v>1.5202956602746323</v>
      </c>
      <c r="F4919" s="9">
        <f t="shared" si="228"/>
        <v>0</v>
      </c>
    </row>
    <row r="4920" spans="1:6" x14ac:dyDescent="0.3">
      <c r="A4920" s="1">
        <v>44726</v>
      </c>
      <c r="B4920">
        <f>VLOOKUP(A4920,NASDAQ_Composite_IXIC_20210721[[Date]:[Close]],5)</f>
        <v>10828.349609000001</v>
      </c>
      <c r="C4920" s="9">
        <f t="shared" si="229"/>
        <v>2.9266243090749819</v>
      </c>
      <c r="D4920" s="9">
        <f>VLOOKUP(A4920,nasdaq_wtd_mc_ritter_add!$B$2:$D$3373,$D$5)</f>
        <v>4.4451527527840904</v>
      </c>
      <c r="E4920" s="9">
        <f t="shared" si="230"/>
        <v>1.5185284437091084</v>
      </c>
      <c r="F4920" s="9">
        <f t="shared" si="228"/>
        <v>0</v>
      </c>
    </row>
    <row r="4921" spans="1:6" x14ac:dyDescent="0.3">
      <c r="A4921" s="1">
        <v>44727</v>
      </c>
      <c r="B4921">
        <f>VLOOKUP(A4921,NASDAQ_Composite_IXIC_20210721[[Date]:[Close]],5)</f>
        <v>11099.150390999999</v>
      </c>
      <c r="C4921" s="9">
        <f t="shared" si="229"/>
        <v>2.9513252143862738</v>
      </c>
      <c r="D4921" s="9">
        <f>VLOOKUP(A4921,nasdaq_wtd_mc_ritter_add!$B$2:$D$3373,$D$5)</f>
        <v>4.4451527527840904</v>
      </c>
      <c r="E4921" s="9">
        <f t="shared" si="230"/>
        <v>1.4938275383978166</v>
      </c>
      <c r="F4921" s="9">
        <f t="shared" si="228"/>
        <v>0</v>
      </c>
    </row>
    <row r="4922" spans="1:6" x14ac:dyDescent="0.3">
      <c r="A4922" s="1">
        <v>44728</v>
      </c>
      <c r="B4922">
        <f>VLOOKUP(A4922,NASDAQ_Composite_IXIC_20210721[[Date]:[Close]],5)</f>
        <v>10646.099609000001</v>
      </c>
      <c r="C4922" s="9">
        <f t="shared" si="229"/>
        <v>2.9096502415274843</v>
      </c>
      <c r="D4922" s="9">
        <f>VLOOKUP(A4922,nasdaq_wtd_mc_ritter_add!$B$2:$D$3373,$D$5)</f>
        <v>4.4451527527840904</v>
      </c>
      <c r="E4922" s="9">
        <f t="shared" si="230"/>
        <v>1.5355025112566061</v>
      </c>
      <c r="F4922" s="9">
        <f t="shared" si="228"/>
        <v>0</v>
      </c>
    </row>
    <row r="4923" spans="1:6" x14ac:dyDescent="0.3">
      <c r="A4923" s="1">
        <v>44729</v>
      </c>
      <c r="B4923">
        <f>VLOOKUP(A4923,NASDAQ_Composite_IXIC_20210721[[Date]:[Close]],5)</f>
        <v>10798.349609000001</v>
      </c>
      <c r="C4923" s="9">
        <f t="shared" si="229"/>
        <v>2.9238499588202211</v>
      </c>
      <c r="D4923" s="9">
        <f>VLOOKUP(A4923,nasdaq_wtd_mc_ritter_add!$B$2:$D$3373,$D$5)</f>
        <v>4.4451527527840904</v>
      </c>
      <c r="E4923" s="9">
        <f t="shared" si="230"/>
        <v>1.5213027939638692</v>
      </c>
      <c r="F4923" s="9">
        <f t="shared" si="228"/>
        <v>0</v>
      </c>
    </row>
    <row r="4924" spans="1:6" x14ac:dyDescent="0.3">
      <c r="A4924" s="1">
        <v>44730</v>
      </c>
      <c r="B4924">
        <f>VLOOKUP(A4924,NASDAQ_Composite_IXIC_20210721[[Date]:[Close]],5)</f>
        <v>10798.349609000001</v>
      </c>
      <c r="C4924" s="9">
        <f t="shared" si="229"/>
        <v>2.9238499588202211</v>
      </c>
      <c r="D4924" s="9">
        <f>VLOOKUP(A4924,nasdaq_wtd_mc_ritter_add!$B$2:$D$3373,$D$5)</f>
        <v>4.4451527527840904</v>
      </c>
      <c r="E4924" s="9">
        <f t="shared" si="230"/>
        <v>1.5213027939638692</v>
      </c>
      <c r="F4924" s="9">
        <f t="shared" si="228"/>
        <v>0</v>
      </c>
    </row>
    <row r="4925" spans="1:6" x14ac:dyDescent="0.3">
      <c r="A4925" s="1">
        <v>44731</v>
      </c>
      <c r="B4925">
        <f>VLOOKUP(A4925,NASDAQ_Composite_IXIC_20210721[[Date]:[Close]],5)</f>
        <v>10798.349609000001</v>
      </c>
      <c r="C4925" s="9">
        <f t="shared" si="229"/>
        <v>2.9238499588202211</v>
      </c>
      <c r="D4925" s="9">
        <f>VLOOKUP(A4925,nasdaq_wtd_mc_ritter_add!$B$2:$D$3373,$D$5)</f>
        <v>4.4451527527840904</v>
      </c>
      <c r="E4925" s="9">
        <f t="shared" si="230"/>
        <v>1.5213027939638692</v>
      </c>
      <c r="F4925" s="9">
        <f t="shared" si="228"/>
        <v>0</v>
      </c>
    </row>
    <row r="4926" spans="1:6" x14ac:dyDescent="0.3">
      <c r="A4926" s="1">
        <v>44732</v>
      </c>
      <c r="B4926">
        <f>VLOOKUP(A4926,NASDAQ_Composite_IXIC_20210721[[Date]:[Close]],5)</f>
        <v>10798.349609000001</v>
      </c>
      <c r="C4926" s="9">
        <f t="shared" si="229"/>
        <v>2.9238499588202211</v>
      </c>
      <c r="D4926" s="9">
        <f>VLOOKUP(A4926,nasdaq_wtd_mc_ritter_add!$B$2:$D$3373,$D$5)</f>
        <v>4.4451527527840904</v>
      </c>
      <c r="E4926" s="9">
        <f t="shared" si="230"/>
        <v>1.5213027939638692</v>
      </c>
      <c r="F4926" s="9">
        <f t="shared" si="228"/>
        <v>0</v>
      </c>
    </row>
    <row r="4927" spans="1:6" x14ac:dyDescent="0.3">
      <c r="A4927" s="1">
        <v>44733</v>
      </c>
      <c r="B4927">
        <f>VLOOKUP(A4927,NASDAQ_Composite_IXIC_20210721[[Date]:[Close]],5)</f>
        <v>11069.299805000001</v>
      </c>
      <c r="C4927" s="9">
        <f t="shared" si="229"/>
        <v>2.9486321434880063</v>
      </c>
      <c r="D4927" s="9">
        <f>VLOOKUP(A4927,nasdaq_wtd_mc_ritter_add!$B$2:$D$3373,$D$5)</f>
        <v>4.4451527527840904</v>
      </c>
      <c r="E4927" s="9">
        <f t="shared" si="230"/>
        <v>1.4965206092960841</v>
      </c>
      <c r="F4927" s="9">
        <f t="shared" si="228"/>
        <v>0</v>
      </c>
    </row>
    <row r="4928" spans="1:6" x14ac:dyDescent="0.3">
      <c r="A4928" s="1">
        <v>44734</v>
      </c>
      <c r="B4928">
        <f>VLOOKUP(A4928,NASDAQ_Composite_IXIC_20210721[[Date]:[Close]],5)</f>
        <v>11053.080078000001</v>
      </c>
      <c r="C4928" s="9">
        <f t="shared" si="229"/>
        <v>2.9471657795622326</v>
      </c>
      <c r="D4928" s="9">
        <f>VLOOKUP(A4928,nasdaq_wtd_mc_ritter_add!$B$2:$D$3373,$D$5)</f>
        <v>4.4451527527840904</v>
      </c>
      <c r="E4928" s="9">
        <f t="shared" si="230"/>
        <v>1.4979869732218578</v>
      </c>
      <c r="F4928" s="9">
        <f t="shared" si="228"/>
        <v>0</v>
      </c>
    </row>
    <row r="4929" spans="1:6" x14ac:dyDescent="0.3">
      <c r="A4929" s="1">
        <v>44735</v>
      </c>
      <c r="B4929">
        <f>VLOOKUP(A4929,NASDAQ_Composite_IXIC_20210721[[Date]:[Close]],5)</f>
        <v>11232.190430000001</v>
      </c>
      <c r="C4929" s="9">
        <f t="shared" si="229"/>
        <v>2.9632404517264002</v>
      </c>
      <c r="D4929" s="9">
        <f>VLOOKUP(A4929,nasdaq_wtd_mc_ritter_add!$B$2:$D$3373,$D$5)</f>
        <v>4.4451527527840904</v>
      </c>
      <c r="E4929" s="9">
        <f t="shared" si="230"/>
        <v>1.4819123010576902</v>
      </c>
      <c r="F4929" s="9">
        <f t="shared" si="228"/>
        <v>0</v>
      </c>
    </row>
    <row r="4930" spans="1:6" x14ac:dyDescent="0.3">
      <c r="A4930" s="1">
        <v>44736</v>
      </c>
      <c r="B4930">
        <f>VLOOKUP(A4930,NASDAQ_Composite_IXIC_20210721[[Date]:[Close]],5)</f>
        <v>11607.620117</v>
      </c>
      <c r="C4930" s="9">
        <f t="shared" si="229"/>
        <v>2.9961184394303038</v>
      </c>
      <c r="D4930" s="9">
        <f>VLOOKUP(A4930,nasdaq_wtd_mc_ritter_add!$B$2:$D$3373,$D$5)</f>
        <v>4.4451527527840904</v>
      </c>
      <c r="E4930" s="9">
        <f t="shared" si="230"/>
        <v>1.4490343133537866</v>
      </c>
      <c r="F4930" s="9">
        <f t="shared" si="228"/>
        <v>0</v>
      </c>
    </row>
    <row r="4931" spans="1:6" x14ac:dyDescent="0.3">
      <c r="A4931" s="1">
        <v>44737</v>
      </c>
      <c r="B4931">
        <f>VLOOKUP(A4931,NASDAQ_Composite_IXIC_20210721[[Date]:[Close]],5)</f>
        <v>11607.620117</v>
      </c>
      <c r="C4931" s="9">
        <f t="shared" si="229"/>
        <v>2.9961184394303038</v>
      </c>
      <c r="D4931" s="9">
        <f>VLOOKUP(A4931,nasdaq_wtd_mc_ritter_add!$B$2:$D$3373,$D$5)</f>
        <v>4.4451527527840904</v>
      </c>
      <c r="E4931" s="9">
        <f t="shared" si="230"/>
        <v>1.4490343133537866</v>
      </c>
      <c r="F4931" s="9">
        <f t="shared" si="228"/>
        <v>0</v>
      </c>
    </row>
    <row r="4932" spans="1:6" x14ac:dyDescent="0.3">
      <c r="A4932" s="1">
        <v>44738</v>
      </c>
      <c r="B4932">
        <f>VLOOKUP(A4932,NASDAQ_Composite_IXIC_20210721[[Date]:[Close]],5)</f>
        <v>11607.620117</v>
      </c>
      <c r="C4932" s="9">
        <f t="shared" si="229"/>
        <v>2.9961184394303038</v>
      </c>
      <c r="D4932" s="9">
        <f>VLOOKUP(A4932,nasdaq_wtd_mc_ritter_add!$B$2:$D$3373,$D$5)</f>
        <v>4.4451527527840904</v>
      </c>
      <c r="E4932" s="9">
        <f t="shared" si="230"/>
        <v>1.4490343133537866</v>
      </c>
      <c r="F4932" s="9">
        <f t="shared" si="228"/>
        <v>0</v>
      </c>
    </row>
    <row r="4933" spans="1:6" x14ac:dyDescent="0.3">
      <c r="A4933" s="1">
        <v>44739</v>
      </c>
      <c r="B4933">
        <f>VLOOKUP(A4933,NASDAQ_Composite_IXIC_20210721[[Date]:[Close]],5)</f>
        <v>11524.549805000001</v>
      </c>
      <c r="C4933" s="9">
        <f t="shared" si="229"/>
        <v>2.9889361759956445</v>
      </c>
      <c r="D4933" s="9">
        <f>VLOOKUP(A4933,nasdaq_wtd_mc_ritter_add!$B$2:$D$3373,$D$5)</f>
        <v>4.4451527527840904</v>
      </c>
      <c r="E4933" s="9">
        <f t="shared" si="230"/>
        <v>1.4562165767884458</v>
      </c>
      <c r="F4933" s="9">
        <f t="shared" si="228"/>
        <v>0</v>
      </c>
    </row>
    <row r="4934" spans="1:6" x14ac:dyDescent="0.3">
      <c r="A4934" s="1">
        <v>44740</v>
      </c>
      <c r="B4934">
        <f>VLOOKUP(A4934,NASDAQ_Composite_IXIC_20210721[[Date]:[Close]],5)</f>
        <v>11181.540039</v>
      </c>
      <c r="C4934" s="9">
        <f t="shared" si="229"/>
        <v>2.9587208580524704</v>
      </c>
      <c r="D4934" s="9">
        <f>VLOOKUP(A4934,nasdaq_wtd_mc_ritter_add!$B$2:$D$3373,$D$5)</f>
        <v>4.4451527527840904</v>
      </c>
      <c r="E4934" s="9">
        <f t="shared" si="230"/>
        <v>1.48643189473162</v>
      </c>
      <c r="F4934" s="9">
        <f t="shared" si="228"/>
        <v>0</v>
      </c>
    </row>
    <row r="4935" spans="1:6" x14ac:dyDescent="0.3">
      <c r="A4935" s="1">
        <v>44741</v>
      </c>
      <c r="B4935">
        <f>VLOOKUP(A4935,NASDAQ_Composite_IXIC_20210721[[Date]:[Close]],5)</f>
        <v>11177.889648</v>
      </c>
      <c r="C4935" s="9">
        <f t="shared" si="229"/>
        <v>2.9583943388984908</v>
      </c>
      <c r="D4935" s="9">
        <f>VLOOKUP(A4935,nasdaq_wtd_mc_ritter_add!$B$2:$D$3373,$D$5)</f>
        <v>4.4451527527840904</v>
      </c>
      <c r="E4935" s="9">
        <f t="shared" si="230"/>
        <v>1.4867584138855996</v>
      </c>
      <c r="F4935" s="9">
        <f t="shared" si="228"/>
        <v>0</v>
      </c>
    </row>
    <row r="4936" spans="1:6" x14ac:dyDescent="0.3">
      <c r="A4936" s="1">
        <v>44742</v>
      </c>
      <c r="B4936">
        <f>VLOOKUP(A4936,NASDAQ_Composite_IXIC_20210721[[Date]:[Close]],5)</f>
        <v>11028.740234000001</v>
      </c>
      <c r="C4936" s="9">
        <f t="shared" si="229"/>
        <v>2.9449612643987644</v>
      </c>
      <c r="D4936" s="9">
        <f>VLOOKUP(A4936,nasdaq_wtd_mc_ritter_add!$B$2:$D$3373,$D$5)</f>
        <v>4.4451527527840904</v>
      </c>
      <c r="E4936" s="9">
        <f t="shared" si="230"/>
        <v>1.500191488385326</v>
      </c>
      <c r="F4936" s="9">
        <f t="shared" si="228"/>
        <v>0</v>
      </c>
    </row>
    <row r="4937" spans="1:6" x14ac:dyDescent="0.3">
      <c r="A4937" s="1"/>
      <c r="C4937" s="9"/>
      <c r="D4937" s="9"/>
      <c r="E4937" s="9"/>
      <c r="F4937" s="1"/>
    </row>
    <row r="4938" spans="1:6" x14ac:dyDescent="0.3">
      <c r="A4938" s="1"/>
      <c r="C4938" s="9"/>
      <c r="D4938" s="9"/>
      <c r="E4938" s="9"/>
      <c r="F4938" s="1"/>
    </row>
    <row r="4939" spans="1:6" x14ac:dyDescent="0.3">
      <c r="A4939" s="1"/>
      <c r="C4939" s="9"/>
      <c r="D4939" s="9"/>
      <c r="E4939" s="9"/>
      <c r="F4939" s="1"/>
    </row>
    <row r="4940" spans="1:6" x14ac:dyDescent="0.3">
      <c r="A4940" s="1"/>
      <c r="C4940" s="9"/>
      <c r="D4940" s="9"/>
      <c r="E4940" s="9"/>
      <c r="F4940" s="1"/>
    </row>
    <row r="4941" spans="1:6" x14ac:dyDescent="0.3">
      <c r="A4941" s="1"/>
      <c r="C4941" s="9"/>
      <c r="D4941" s="9"/>
      <c r="E4941" s="9"/>
      <c r="F4941" s="1"/>
    </row>
    <row r="4942" spans="1:6" x14ac:dyDescent="0.3">
      <c r="A4942" s="1"/>
      <c r="C4942" s="9"/>
      <c r="D4942" s="9"/>
      <c r="E4942" s="9"/>
      <c r="F4942" s="1"/>
    </row>
    <row r="4943" spans="1:6" x14ac:dyDescent="0.3">
      <c r="A4943" s="1"/>
      <c r="C4943" s="9"/>
      <c r="D4943" s="9"/>
      <c r="E4943" s="9"/>
      <c r="F4943" s="1"/>
    </row>
    <row r="4944" spans="1:6" x14ac:dyDescent="0.3">
      <c r="A4944" s="1"/>
      <c r="C4944" s="9"/>
      <c r="D4944" s="9"/>
      <c r="E4944" s="9"/>
      <c r="F4944" s="1"/>
    </row>
    <row r="4945" spans="1:6" x14ac:dyDescent="0.3">
      <c r="A4945" s="1"/>
      <c r="C4945" s="9"/>
      <c r="D4945" s="9"/>
      <c r="E4945" s="9"/>
      <c r="F4945" s="1"/>
    </row>
    <row r="4946" spans="1:6" x14ac:dyDescent="0.3">
      <c r="A4946" s="1"/>
      <c r="C4946" s="9"/>
      <c r="D4946" s="9"/>
      <c r="E4946" s="9"/>
      <c r="F4946" s="1"/>
    </row>
    <row r="4947" spans="1:6" x14ac:dyDescent="0.3">
      <c r="A4947" s="1"/>
      <c r="C4947" s="9"/>
      <c r="D4947" s="9"/>
      <c r="E4947" s="9"/>
      <c r="F4947" s="1"/>
    </row>
    <row r="4948" spans="1:6" x14ac:dyDescent="0.3">
      <c r="A4948" s="1"/>
      <c r="C4948" s="9"/>
      <c r="D4948" s="9"/>
      <c r="E4948" s="9"/>
      <c r="F4948" s="1"/>
    </row>
    <row r="4949" spans="1:6" x14ac:dyDescent="0.3">
      <c r="A4949" s="1"/>
      <c r="C4949" s="9"/>
      <c r="D4949" s="9"/>
      <c r="E4949" s="9"/>
      <c r="F4949" s="1"/>
    </row>
    <row r="4950" spans="1:6" x14ac:dyDescent="0.3">
      <c r="A4950" s="1"/>
      <c r="C4950" s="9"/>
      <c r="D4950" s="9"/>
      <c r="E4950" s="9"/>
      <c r="F4950" s="1"/>
    </row>
    <row r="4951" spans="1:6" x14ac:dyDescent="0.3">
      <c r="A4951" s="1"/>
      <c r="C4951" s="9"/>
      <c r="D4951" s="9"/>
      <c r="E4951" s="9"/>
      <c r="F4951" s="1"/>
    </row>
    <row r="4952" spans="1:6" x14ac:dyDescent="0.3">
      <c r="A4952" s="1"/>
      <c r="C4952" s="9"/>
      <c r="D4952" s="9"/>
      <c r="E4952" s="9"/>
      <c r="F4952" s="1"/>
    </row>
    <row r="4953" spans="1:6" x14ac:dyDescent="0.3">
      <c r="A4953" s="1"/>
      <c r="C4953" s="9"/>
      <c r="D4953" s="9"/>
      <c r="E4953" s="9"/>
      <c r="F4953" s="1"/>
    </row>
    <row r="4954" spans="1:6" x14ac:dyDescent="0.3">
      <c r="A4954" s="1"/>
      <c r="C4954" s="9"/>
      <c r="D4954" s="9"/>
      <c r="E4954" s="9"/>
      <c r="F4954" s="1"/>
    </row>
    <row r="4955" spans="1:6" x14ac:dyDescent="0.3">
      <c r="A4955" s="1"/>
      <c r="C4955" s="9"/>
      <c r="D4955" s="9"/>
      <c r="E4955" s="9"/>
      <c r="F4955" s="1"/>
    </row>
    <row r="4956" spans="1:6" x14ac:dyDescent="0.3">
      <c r="A4956" s="1"/>
      <c r="C4956" s="9"/>
      <c r="D4956" s="9"/>
      <c r="E4956" s="9"/>
      <c r="F4956" s="1"/>
    </row>
    <row r="4957" spans="1:6" x14ac:dyDescent="0.3">
      <c r="A4957" s="1"/>
      <c r="C4957" s="9"/>
      <c r="D4957" s="9"/>
      <c r="E4957" s="9"/>
      <c r="F4957" s="1"/>
    </row>
    <row r="4958" spans="1:6" x14ac:dyDescent="0.3">
      <c r="A4958" s="1"/>
      <c r="C4958" s="9"/>
      <c r="D4958" s="9"/>
      <c r="E4958" s="9"/>
      <c r="F4958" s="1"/>
    </row>
    <row r="4959" spans="1:6" x14ac:dyDescent="0.3">
      <c r="A4959" s="1"/>
      <c r="C4959" s="9"/>
      <c r="D4959" s="9"/>
      <c r="E4959" s="9"/>
      <c r="F4959" s="1"/>
    </row>
    <row r="4960" spans="1:6" x14ac:dyDescent="0.3">
      <c r="A4960" s="1"/>
      <c r="C4960" s="9"/>
      <c r="D4960" s="9"/>
      <c r="E4960" s="9"/>
      <c r="F4960" s="1"/>
    </row>
    <row r="4961" spans="1:6" x14ac:dyDescent="0.3">
      <c r="A4961" s="1"/>
      <c r="C4961" s="9"/>
      <c r="D4961" s="9"/>
      <c r="E4961" s="9"/>
      <c r="F4961" s="1"/>
    </row>
    <row r="4962" spans="1:6" x14ac:dyDescent="0.3">
      <c r="A4962" s="1"/>
      <c r="C4962" s="9"/>
      <c r="D4962" s="9"/>
      <c r="E4962" s="9"/>
      <c r="F4962" s="1"/>
    </row>
    <row r="4963" spans="1:6" x14ac:dyDescent="0.3">
      <c r="A4963" s="1"/>
      <c r="C4963" s="9"/>
      <c r="D4963" s="9"/>
      <c r="E4963" s="9"/>
      <c r="F4963" s="1"/>
    </row>
    <row r="4964" spans="1:6" x14ac:dyDescent="0.3">
      <c r="A4964" s="1"/>
      <c r="C4964" s="9"/>
      <c r="D4964" s="9"/>
      <c r="E4964" s="9"/>
      <c r="F4964" s="1"/>
    </row>
    <row r="4965" spans="1:6" x14ac:dyDescent="0.3">
      <c r="A4965" s="1"/>
      <c r="C4965" s="9"/>
      <c r="D4965" s="9"/>
      <c r="E4965" s="9"/>
      <c r="F4965" s="1"/>
    </row>
    <row r="4966" spans="1:6" x14ac:dyDescent="0.3">
      <c r="A4966" s="1"/>
      <c r="C4966" s="9"/>
      <c r="D4966" s="9"/>
      <c r="E4966" s="9"/>
      <c r="F4966" s="1"/>
    </row>
    <row r="4967" spans="1:6" x14ac:dyDescent="0.3">
      <c r="A4967" s="1"/>
      <c r="C4967" s="9"/>
      <c r="D4967" s="9"/>
      <c r="E4967" s="9"/>
      <c r="F4967" s="1"/>
    </row>
    <row r="4968" spans="1:6" x14ac:dyDescent="0.3">
      <c r="A4968" s="1"/>
      <c r="C4968" s="9"/>
      <c r="D4968" s="9"/>
      <c r="E4968" s="9"/>
      <c r="F4968" s="1"/>
    </row>
    <row r="4969" spans="1:6" x14ac:dyDescent="0.3">
      <c r="A4969" s="1"/>
      <c r="C4969" s="9"/>
      <c r="D4969" s="9"/>
      <c r="E4969" s="9"/>
      <c r="F4969" s="1"/>
    </row>
    <row r="4970" spans="1:6" x14ac:dyDescent="0.3">
      <c r="A4970" s="1"/>
      <c r="C4970" s="9"/>
      <c r="D4970" s="9"/>
      <c r="E4970" s="9"/>
      <c r="F4970" s="1"/>
    </row>
    <row r="4971" spans="1:6" x14ac:dyDescent="0.3">
      <c r="A4971" s="1"/>
      <c r="C4971" s="9"/>
      <c r="D4971" s="9"/>
      <c r="E4971" s="9"/>
      <c r="F4971" s="1"/>
    </row>
    <row r="4972" spans="1:6" x14ac:dyDescent="0.3">
      <c r="A4972" s="1"/>
      <c r="C4972" s="9"/>
      <c r="D4972" s="9"/>
      <c r="E4972" s="9"/>
      <c r="F4972" s="1"/>
    </row>
    <row r="4973" spans="1:6" x14ac:dyDescent="0.3">
      <c r="A4973" s="1"/>
      <c r="C4973" s="9"/>
      <c r="D4973" s="9"/>
      <c r="E4973" s="9"/>
      <c r="F4973" s="1"/>
    </row>
    <row r="4974" spans="1:6" x14ac:dyDescent="0.3">
      <c r="A4974" s="1"/>
      <c r="C4974" s="9"/>
      <c r="D4974" s="9"/>
      <c r="E4974" s="9"/>
      <c r="F4974" s="1"/>
    </row>
    <row r="4975" spans="1:6" x14ac:dyDescent="0.3">
      <c r="A4975" s="1"/>
      <c r="C4975" s="9"/>
      <c r="D4975" s="9"/>
      <c r="E4975" s="9"/>
      <c r="F4975" s="1"/>
    </row>
    <row r="4976" spans="1:6" x14ac:dyDescent="0.3">
      <c r="A4976" s="1"/>
      <c r="C4976" s="9"/>
      <c r="D4976" s="9"/>
      <c r="E4976" s="9"/>
      <c r="F4976" s="1"/>
    </row>
    <row r="4977" spans="1:6" x14ac:dyDescent="0.3">
      <c r="A4977" s="1"/>
      <c r="C4977" s="9"/>
      <c r="D4977" s="9"/>
      <c r="E4977" s="9"/>
      <c r="F4977" s="1"/>
    </row>
    <row r="4978" spans="1:6" x14ac:dyDescent="0.3">
      <c r="A4978" s="1"/>
      <c r="C4978" s="9"/>
      <c r="D4978" s="9"/>
      <c r="E4978" s="9"/>
      <c r="F4978" s="1"/>
    </row>
    <row r="4979" spans="1:6" x14ac:dyDescent="0.3">
      <c r="A4979" s="1"/>
      <c r="C4979" s="9"/>
      <c r="D4979" s="9"/>
      <c r="E4979" s="9"/>
      <c r="F4979" s="1"/>
    </row>
    <row r="4980" spans="1:6" x14ac:dyDescent="0.3">
      <c r="A4980" s="1"/>
      <c r="C4980" s="9"/>
      <c r="D4980" s="9"/>
      <c r="E4980" s="9"/>
      <c r="F4980" s="1"/>
    </row>
    <row r="4981" spans="1:6" x14ac:dyDescent="0.3">
      <c r="A4981" s="1"/>
      <c r="C4981" s="9"/>
      <c r="D4981" s="9"/>
      <c r="E4981" s="9"/>
      <c r="F4981" s="1"/>
    </row>
    <row r="4982" spans="1:6" x14ac:dyDescent="0.3">
      <c r="A4982" s="1"/>
      <c r="C4982" s="9"/>
      <c r="D4982" s="9"/>
      <c r="E4982" s="9"/>
      <c r="F4982" s="1"/>
    </row>
    <row r="4983" spans="1:6" x14ac:dyDescent="0.3">
      <c r="A4983" s="1"/>
      <c r="C4983" s="9"/>
      <c r="D4983" s="9"/>
      <c r="E4983" s="9"/>
      <c r="F4983" s="1"/>
    </row>
    <row r="4984" spans="1:6" x14ac:dyDescent="0.3">
      <c r="A4984" s="1"/>
      <c r="C4984" s="9"/>
      <c r="D4984" s="9"/>
      <c r="E4984" s="9"/>
      <c r="F4984" s="1"/>
    </row>
    <row r="4985" spans="1:6" x14ac:dyDescent="0.3">
      <c r="A4985" s="1"/>
      <c r="C4985" s="9"/>
      <c r="D4985" s="9"/>
      <c r="E4985" s="9"/>
      <c r="F4985" s="1"/>
    </row>
    <row r="4986" spans="1:6" x14ac:dyDescent="0.3">
      <c r="A4986" s="1"/>
      <c r="C4986" s="9"/>
      <c r="D4986" s="9"/>
      <c r="E4986" s="9"/>
      <c r="F4986" s="1"/>
    </row>
    <row r="4987" spans="1:6" x14ac:dyDescent="0.3">
      <c r="A4987" s="1"/>
      <c r="C4987" s="9"/>
      <c r="D4987" s="9"/>
      <c r="E4987" s="9"/>
      <c r="F4987" s="1"/>
    </row>
    <row r="4988" spans="1:6" x14ac:dyDescent="0.3">
      <c r="A4988" s="1"/>
      <c r="C4988" s="9"/>
      <c r="D4988" s="9"/>
      <c r="E4988" s="9"/>
      <c r="F4988" s="1"/>
    </row>
    <row r="4989" spans="1:6" x14ac:dyDescent="0.3">
      <c r="A4989" s="1"/>
      <c r="C4989" s="9"/>
      <c r="D4989" s="9"/>
      <c r="E4989" s="9"/>
      <c r="F4989" s="1"/>
    </row>
    <row r="4990" spans="1:6" x14ac:dyDescent="0.3">
      <c r="A4990" s="1"/>
      <c r="C4990" s="9"/>
      <c r="D4990" s="9"/>
      <c r="E4990" s="9"/>
      <c r="F4990" s="1"/>
    </row>
    <row r="4991" spans="1:6" x14ac:dyDescent="0.3">
      <c r="A4991" s="1"/>
      <c r="C4991" s="9"/>
      <c r="D4991" s="9"/>
      <c r="E4991" s="9"/>
      <c r="F4991" s="1"/>
    </row>
    <row r="4992" spans="1:6" x14ac:dyDescent="0.3">
      <c r="A4992" s="1"/>
      <c r="C4992" s="9"/>
      <c r="D4992" s="9"/>
      <c r="E4992" s="9"/>
      <c r="F4992" s="1"/>
    </row>
    <row r="4993" spans="1:6" x14ac:dyDescent="0.3">
      <c r="A4993" s="1"/>
      <c r="C4993" s="9"/>
      <c r="D4993" s="9"/>
      <c r="E4993" s="9"/>
      <c r="F4993" s="1"/>
    </row>
    <row r="4994" spans="1:6" x14ac:dyDescent="0.3">
      <c r="A4994" s="1"/>
      <c r="C4994" s="9"/>
      <c r="D4994" s="9"/>
      <c r="E4994" s="9"/>
      <c r="F4994" s="1"/>
    </row>
    <row r="4995" spans="1:6" x14ac:dyDescent="0.3">
      <c r="A4995" s="1"/>
      <c r="C4995" s="9"/>
      <c r="D4995" s="9"/>
      <c r="E4995" s="9"/>
      <c r="F4995" s="1"/>
    </row>
    <row r="4996" spans="1:6" x14ac:dyDescent="0.3">
      <c r="A4996" s="1"/>
      <c r="C4996" s="9"/>
      <c r="D4996" s="9"/>
      <c r="E4996" s="9"/>
      <c r="F4996" s="1"/>
    </row>
    <row r="4997" spans="1:6" x14ac:dyDescent="0.3">
      <c r="A4997" s="1"/>
      <c r="C4997" s="9"/>
      <c r="D4997" s="9"/>
      <c r="E4997" s="9"/>
      <c r="F4997" s="1"/>
    </row>
    <row r="4998" spans="1:6" x14ac:dyDescent="0.3">
      <c r="A4998" s="1"/>
      <c r="C4998" s="9"/>
      <c r="D4998" s="9"/>
      <c r="E4998" s="9"/>
      <c r="F4998" s="1"/>
    </row>
    <row r="4999" spans="1:6" x14ac:dyDescent="0.3">
      <c r="A4999" s="1"/>
      <c r="C4999" s="9"/>
      <c r="D4999" s="9"/>
      <c r="E4999" s="9"/>
      <c r="F4999" s="1"/>
    </row>
    <row r="5000" spans="1:6" x14ac:dyDescent="0.3">
      <c r="A5000" s="1"/>
      <c r="C5000" s="9"/>
      <c r="D5000" s="9"/>
      <c r="E5000" s="9"/>
      <c r="F5000" s="1"/>
    </row>
    <row r="5001" spans="1:6" x14ac:dyDescent="0.3">
      <c r="A5001" s="1"/>
      <c r="C5001" s="9"/>
      <c r="D5001" s="9"/>
      <c r="E5001" s="9"/>
      <c r="F5001" s="1"/>
    </row>
    <row r="5002" spans="1:6" x14ac:dyDescent="0.3">
      <c r="A5002" s="1"/>
      <c r="C5002" s="9"/>
      <c r="D5002" s="9"/>
      <c r="E5002" s="9"/>
      <c r="F5002" s="1"/>
    </row>
    <row r="5003" spans="1:6" x14ac:dyDescent="0.3">
      <c r="A5003" s="1"/>
      <c r="C5003" s="9"/>
      <c r="D5003" s="9"/>
      <c r="E5003" s="9"/>
      <c r="F5003" s="1"/>
    </row>
    <row r="5004" spans="1:6" x14ac:dyDescent="0.3">
      <c r="A5004" s="1"/>
      <c r="C5004" s="9"/>
      <c r="D5004" s="9"/>
      <c r="E5004" s="9"/>
      <c r="F5004" s="1"/>
    </row>
    <row r="5005" spans="1:6" x14ac:dyDescent="0.3">
      <c r="A5005" s="1"/>
      <c r="C5005" s="9"/>
      <c r="D5005" s="9"/>
      <c r="E5005" s="9"/>
      <c r="F5005" s="1"/>
    </row>
    <row r="5006" spans="1:6" x14ac:dyDescent="0.3">
      <c r="A5006" s="1"/>
      <c r="C5006" s="9"/>
      <c r="D5006" s="9"/>
      <c r="E5006" s="9"/>
      <c r="F5006" s="1"/>
    </row>
    <row r="5007" spans="1:6" x14ac:dyDescent="0.3">
      <c r="A5007" s="1"/>
      <c r="C5007" s="9"/>
      <c r="D5007" s="9"/>
      <c r="E5007" s="9"/>
      <c r="F5007" s="1"/>
    </row>
    <row r="5008" spans="1:6" x14ac:dyDescent="0.3">
      <c r="A5008" s="1"/>
      <c r="C5008" s="9"/>
      <c r="D5008" s="9"/>
      <c r="E5008" s="9"/>
      <c r="F5008" s="1"/>
    </row>
    <row r="5009" spans="1:6" x14ac:dyDescent="0.3">
      <c r="A5009" s="1"/>
      <c r="C5009" s="9"/>
      <c r="D5009" s="9"/>
      <c r="E5009" s="9"/>
      <c r="F5009" s="1"/>
    </row>
    <row r="5010" spans="1:6" x14ac:dyDescent="0.3">
      <c r="A5010" s="1"/>
      <c r="C5010" s="9"/>
      <c r="D5010" s="9"/>
      <c r="E5010" s="9"/>
      <c r="F5010" s="1"/>
    </row>
    <row r="5011" spans="1:6" x14ac:dyDescent="0.3">
      <c r="A5011" s="1"/>
      <c r="C5011" s="9"/>
      <c r="D5011" s="9"/>
      <c r="E5011" s="9"/>
      <c r="F5011" s="1"/>
    </row>
    <row r="5012" spans="1:6" x14ac:dyDescent="0.3">
      <c r="A5012" s="1"/>
      <c r="C5012" s="9"/>
      <c r="D5012" s="9"/>
      <c r="E5012" s="9"/>
      <c r="F5012" s="1"/>
    </row>
    <row r="5013" spans="1:6" x14ac:dyDescent="0.3">
      <c r="A5013" s="1"/>
      <c r="C5013" s="9"/>
      <c r="D5013" s="9"/>
      <c r="E5013" s="9"/>
      <c r="F5013" s="1"/>
    </row>
    <row r="5014" spans="1:6" x14ac:dyDescent="0.3">
      <c r="A5014" s="1"/>
      <c r="C5014" s="9"/>
      <c r="D5014" s="9"/>
      <c r="E5014" s="9"/>
      <c r="F5014" s="1"/>
    </row>
    <row r="5015" spans="1:6" x14ac:dyDescent="0.3">
      <c r="A5015" s="1"/>
      <c r="C5015" s="9"/>
      <c r="D5015" s="9"/>
      <c r="E5015" s="9"/>
      <c r="F5015" s="1"/>
    </row>
    <row r="5016" spans="1:6" x14ac:dyDescent="0.3">
      <c r="A5016" s="1"/>
      <c r="C5016" s="9"/>
      <c r="D5016" s="9"/>
      <c r="E5016" s="9"/>
      <c r="F5016" s="1"/>
    </row>
    <row r="5017" spans="1:6" x14ac:dyDescent="0.3">
      <c r="A5017" s="1"/>
      <c r="C5017" s="9"/>
      <c r="D5017" s="9"/>
      <c r="E5017" s="9"/>
      <c r="F5017" s="1"/>
    </row>
    <row r="5018" spans="1:6" x14ac:dyDescent="0.3">
      <c r="A5018" s="1"/>
      <c r="C5018" s="9"/>
      <c r="D5018" s="9"/>
      <c r="E5018" s="9"/>
      <c r="F5018" s="1"/>
    </row>
    <row r="5019" spans="1:6" x14ac:dyDescent="0.3">
      <c r="A5019" s="1"/>
      <c r="C5019" s="9"/>
      <c r="D5019" s="9"/>
      <c r="E5019" s="9"/>
      <c r="F5019" s="1"/>
    </row>
    <row r="5020" spans="1:6" x14ac:dyDescent="0.3">
      <c r="A5020" s="1"/>
      <c r="C5020" s="9"/>
      <c r="D5020" s="9"/>
      <c r="E5020" s="9"/>
      <c r="F5020" s="1"/>
    </row>
    <row r="5021" spans="1:6" x14ac:dyDescent="0.3">
      <c r="A5021" s="1"/>
      <c r="C5021" s="9"/>
      <c r="D5021" s="9"/>
      <c r="E5021" s="9"/>
      <c r="F5021" s="1"/>
    </row>
    <row r="5022" spans="1:6" x14ac:dyDescent="0.3">
      <c r="A5022" s="1"/>
      <c r="C5022" s="9"/>
      <c r="D5022" s="9"/>
      <c r="E5022" s="9"/>
      <c r="F5022" s="1"/>
    </row>
    <row r="5023" spans="1:6" x14ac:dyDescent="0.3">
      <c r="A5023" s="1"/>
      <c r="C5023" s="9"/>
      <c r="D5023" s="9"/>
      <c r="E5023" s="9"/>
      <c r="F5023" s="1"/>
    </row>
    <row r="5024" spans="1:6" x14ac:dyDescent="0.3">
      <c r="A5024" s="1"/>
      <c r="C5024" s="9"/>
      <c r="D5024" s="9"/>
      <c r="E5024" s="9"/>
      <c r="F5024" s="1"/>
    </row>
    <row r="5025" spans="1:6" x14ac:dyDescent="0.3">
      <c r="A5025" s="1"/>
      <c r="C5025" s="9"/>
      <c r="D5025" s="9"/>
      <c r="E5025" s="9"/>
      <c r="F5025" s="1"/>
    </row>
    <row r="5026" spans="1:6" x14ac:dyDescent="0.3">
      <c r="A5026" s="1"/>
      <c r="C5026" s="9"/>
      <c r="D5026" s="9"/>
      <c r="E5026" s="9"/>
      <c r="F5026" s="1"/>
    </row>
    <row r="5027" spans="1:6" x14ac:dyDescent="0.3">
      <c r="A5027" s="1"/>
      <c r="C5027" s="9"/>
      <c r="D5027" s="9"/>
      <c r="E5027" s="9"/>
      <c r="F5027" s="1"/>
    </row>
    <row r="5028" spans="1:6" x14ac:dyDescent="0.3">
      <c r="A5028" s="1"/>
      <c r="C5028" s="9"/>
      <c r="D5028" s="9"/>
      <c r="E5028" s="9"/>
      <c r="F5028" s="1"/>
    </row>
    <row r="5029" spans="1:6" x14ac:dyDescent="0.3">
      <c r="A5029" s="1"/>
      <c r="C5029" s="9"/>
      <c r="D5029" s="9"/>
      <c r="E5029" s="9"/>
      <c r="F5029" s="1"/>
    </row>
    <row r="5030" spans="1:6" x14ac:dyDescent="0.3">
      <c r="A5030" s="1"/>
      <c r="C5030" s="9"/>
      <c r="D5030" s="9"/>
      <c r="E5030" s="9"/>
      <c r="F5030" s="1"/>
    </row>
    <row r="5031" spans="1:6" x14ac:dyDescent="0.3">
      <c r="A5031" s="1"/>
      <c r="C5031" s="9"/>
      <c r="D5031" s="9"/>
      <c r="E5031" s="9"/>
      <c r="F5031" s="1"/>
    </row>
    <row r="5032" spans="1:6" x14ac:dyDescent="0.3">
      <c r="A5032" s="1"/>
      <c r="C5032" s="9"/>
      <c r="D5032" s="9"/>
      <c r="E5032" s="9"/>
      <c r="F5032" s="1"/>
    </row>
    <row r="5033" spans="1:6" x14ac:dyDescent="0.3">
      <c r="A5033" s="1"/>
      <c r="C5033" s="9"/>
      <c r="D5033" s="9"/>
      <c r="E5033" s="9"/>
      <c r="F5033" s="1"/>
    </row>
    <row r="5034" spans="1:6" x14ac:dyDescent="0.3">
      <c r="A5034" s="1"/>
      <c r="C5034" s="9"/>
      <c r="D5034" s="9"/>
      <c r="E5034" s="9"/>
      <c r="F5034" s="1"/>
    </row>
    <row r="5035" spans="1:6" x14ac:dyDescent="0.3">
      <c r="A5035" s="1"/>
      <c r="C5035" s="9"/>
      <c r="D5035" s="9"/>
      <c r="E5035" s="9"/>
      <c r="F5035" s="1"/>
    </row>
    <row r="5036" spans="1:6" x14ac:dyDescent="0.3">
      <c r="A5036" s="1"/>
      <c r="C5036" s="9"/>
      <c r="D5036" s="9"/>
      <c r="E5036" s="9"/>
      <c r="F5036" s="1"/>
    </row>
    <row r="5037" spans="1:6" x14ac:dyDescent="0.3">
      <c r="A5037" s="1"/>
      <c r="C5037" s="9"/>
      <c r="D5037" s="9"/>
      <c r="E5037" s="9"/>
      <c r="F5037" s="1"/>
    </row>
    <row r="5038" spans="1:6" x14ac:dyDescent="0.3">
      <c r="A5038" s="1"/>
      <c r="C5038" s="9"/>
      <c r="D5038" s="9"/>
      <c r="E5038" s="9"/>
      <c r="F5038" s="1"/>
    </row>
    <row r="5039" spans="1:6" x14ac:dyDescent="0.3">
      <c r="A5039" s="1"/>
      <c r="C5039" s="9"/>
      <c r="D5039" s="9"/>
      <c r="E5039" s="9"/>
      <c r="F5039" s="1"/>
    </row>
    <row r="5040" spans="1:6" x14ac:dyDescent="0.3">
      <c r="A5040" s="1"/>
      <c r="C5040" s="9"/>
      <c r="D5040" s="9"/>
      <c r="E5040" s="9"/>
      <c r="F5040" s="1"/>
    </row>
    <row r="5041" spans="1:6" x14ac:dyDescent="0.3">
      <c r="A5041" s="1"/>
      <c r="C5041" s="9"/>
      <c r="D5041" s="9"/>
      <c r="E5041" s="9"/>
      <c r="F5041" s="1"/>
    </row>
    <row r="5042" spans="1:6" x14ac:dyDescent="0.3">
      <c r="A5042" s="1"/>
      <c r="C5042" s="9"/>
      <c r="D5042" s="9"/>
      <c r="E5042" s="9"/>
      <c r="F5042" s="1"/>
    </row>
    <row r="5043" spans="1:6" x14ac:dyDescent="0.3">
      <c r="A5043" s="1"/>
      <c r="C5043" s="9"/>
      <c r="D5043" s="9"/>
      <c r="E5043" s="9"/>
      <c r="F5043" s="1"/>
    </row>
    <row r="5044" spans="1:6" x14ac:dyDescent="0.3">
      <c r="A5044" s="1"/>
      <c r="C5044" s="9"/>
      <c r="D5044" s="9"/>
      <c r="E5044" s="9"/>
      <c r="F5044" s="1"/>
    </row>
    <row r="5045" spans="1:6" x14ac:dyDescent="0.3">
      <c r="A5045" s="1"/>
      <c r="C5045" s="9"/>
      <c r="D5045" s="9"/>
      <c r="E5045" s="9"/>
      <c r="F5045" s="1"/>
    </row>
    <row r="5046" spans="1:6" x14ac:dyDescent="0.3">
      <c r="A5046" s="1"/>
      <c r="C5046" s="9"/>
      <c r="D5046" s="9"/>
      <c r="E5046" s="9"/>
      <c r="F5046" s="1"/>
    </row>
    <row r="5047" spans="1:6" x14ac:dyDescent="0.3">
      <c r="A5047" s="1"/>
      <c r="C5047" s="9"/>
      <c r="D5047" s="9"/>
      <c r="E5047" s="9"/>
      <c r="F5047" s="1"/>
    </row>
    <row r="5048" spans="1:6" x14ac:dyDescent="0.3">
      <c r="A5048" s="1"/>
      <c r="C5048" s="9"/>
      <c r="D5048" s="9"/>
      <c r="E5048" s="9"/>
      <c r="F5048" s="1"/>
    </row>
    <row r="5049" spans="1:6" x14ac:dyDescent="0.3">
      <c r="A5049" s="1"/>
      <c r="C5049" s="9"/>
      <c r="D5049" s="9"/>
      <c r="E5049" s="9"/>
      <c r="F5049" s="1"/>
    </row>
    <row r="5050" spans="1:6" x14ac:dyDescent="0.3">
      <c r="A5050" s="1"/>
      <c r="C5050" s="9"/>
      <c r="D5050" s="9"/>
      <c r="E5050" s="9"/>
      <c r="F5050" s="1"/>
    </row>
    <row r="5051" spans="1:6" x14ac:dyDescent="0.3">
      <c r="A5051" s="1"/>
      <c r="C5051" s="9"/>
      <c r="D5051" s="9"/>
      <c r="E5051" s="9"/>
      <c r="F5051" s="1"/>
    </row>
    <row r="5052" spans="1:6" x14ac:dyDescent="0.3">
      <c r="A5052" s="1"/>
      <c r="C5052" s="9"/>
      <c r="D5052" s="9"/>
      <c r="E5052" s="9"/>
      <c r="F5052" s="1"/>
    </row>
    <row r="5053" spans="1:6" x14ac:dyDescent="0.3">
      <c r="A5053" s="1"/>
      <c r="C5053" s="9"/>
      <c r="D5053" s="9"/>
      <c r="E5053" s="9"/>
      <c r="F5053" s="1"/>
    </row>
    <row r="5054" spans="1:6" x14ac:dyDescent="0.3">
      <c r="A5054" s="1"/>
      <c r="C5054" s="9"/>
      <c r="D5054" s="9"/>
      <c r="E5054" s="9"/>
      <c r="F5054" s="1"/>
    </row>
    <row r="5055" spans="1:6" x14ac:dyDescent="0.3">
      <c r="A5055" s="1"/>
      <c r="C5055" s="9"/>
      <c r="D5055" s="9"/>
      <c r="E5055" s="9"/>
      <c r="F5055" s="1"/>
    </row>
    <row r="5056" spans="1:6" x14ac:dyDescent="0.3">
      <c r="A5056" s="1"/>
      <c r="C5056" s="9"/>
      <c r="D5056" s="9"/>
      <c r="E5056" s="9"/>
      <c r="F5056" s="1"/>
    </row>
    <row r="5057" spans="1:6" x14ac:dyDescent="0.3">
      <c r="A5057" s="1"/>
      <c r="C5057" s="9"/>
      <c r="D5057" s="9"/>
      <c r="E5057" s="9"/>
      <c r="F5057" s="1"/>
    </row>
    <row r="5058" spans="1:6" x14ac:dyDescent="0.3">
      <c r="A5058" s="1"/>
      <c r="C5058" s="9"/>
      <c r="D5058" s="9"/>
      <c r="E5058" s="9"/>
      <c r="F5058" s="1"/>
    </row>
    <row r="5059" spans="1:6" x14ac:dyDescent="0.3">
      <c r="A5059" s="1"/>
      <c r="C5059" s="9"/>
      <c r="D5059" s="9"/>
      <c r="E5059" s="9"/>
      <c r="F5059" s="1"/>
    </row>
    <row r="5060" spans="1:6" x14ac:dyDescent="0.3">
      <c r="A5060" s="1"/>
      <c r="C5060" s="9"/>
      <c r="D5060" s="9"/>
      <c r="E5060" s="9"/>
      <c r="F5060" s="1"/>
    </row>
    <row r="5061" spans="1:6" x14ac:dyDescent="0.3">
      <c r="A5061" s="1"/>
      <c r="C5061" s="9"/>
      <c r="D5061" s="9"/>
      <c r="E5061" s="9"/>
      <c r="F5061" s="1"/>
    </row>
    <row r="5062" spans="1:6" x14ac:dyDescent="0.3">
      <c r="A5062" s="1"/>
      <c r="C5062" s="9"/>
      <c r="D5062" s="9"/>
      <c r="E5062" s="9"/>
      <c r="F5062" s="1"/>
    </row>
    <row r="5063" spans="1:6" x14ac:dyDescent="0.3">
      <c r="A5063" s="1"/>
      <c r="C5063" s="9"/>
      <c r="D5063" s="9"/>
      <c r="E5063" s="9"/>
      <c r="F5063" s="1"/>
    </row>
    <row r="5064" spans="1:6" x14ac:dyDescent="0.3">
      <c r="A5064" s="1"/>
      <c r="C5064" s="9"/>
      <c r="D5064" s="9"/>
      <c r="E5064" s="9"/>
      <c r="F5064" s="1"/>
    </row>
    <row r="5065" spans="1:6" x14ac:dyDescent="0.3">
      <c r="A5065" s="1"/>
      <c r="C5065" s="9"/>
      <c r="D5065" s="9"/>
      <c r="E5065" s="9"/>
      <c r="F5065" s="1"/>
    </row>
    <row r="5066" spans="1:6" x14ac:dyDescent="0.3">
      <c r="A5066" s="1"/>
      <c r="C5066" s="9"/>
      <c r="D5066" s="9"/>
      <c r="E5066" s="9"/>
      <c r="F5066" s="1"/>
    </row>
    <row r="5067" spans="1:6" x14ac:dyDescent="0.3">
      <c r="A5067" s="1"/>
      <c r="C5067" s="9"/>
      <c r="D5067" s="9"/>
      <c r="E5067" s="9"/>
      <c r="F5067" s="1"/>
    </row>
    <row r="5068" spans="1:6" x14ac:dyDescent="0.3">
      <c r="A5068" s="1"/>
      <c r="C5068" s="9"/>
      <c r="D5068" s="9"/>
      <c r="E5068" s="9"/>
      <c r="F5068" s="1"/>
    </row>
    <row r="5069" spans="1:6" x14ac:dyDescent="0.3">
      <c r="A5069" s="1"/>
      <c r="C5069" s="9"/>
      <c r="D5069" s="9"/>
      <c r="E5069" s="9"/>
      <c r="F5069" s="1"/>
    </row>
    <row r="5070" spans="1:6" x14ac:dyDescent="0.3">
      <c r="A5070" s="1"/>
      <c r="C5070" s="9"/>
      <c r="D5070" s="9"/>
      <c r="E5070" s="9"/>
      <c r="F5070" s="1"/>
    </row>
    <row r="5071" spans="1:6" x14ac:dyDescent="0.3">
      <c r="A5071" s="1"/>
      <c r="C5071" s="9"/>
      <c r="D5071" s="9"/>
      <c r="E5071" s="9"/>
      <c r="F5071" s="1"/>
    </row>
    <row r="5072" spans="1:6" x14ac:dyDescent="0.3">
      <c r="A5072" s="1"/>
      <c r="C5072" s="9"/>
      <c r="D5072" s="9"/>
      <c r="E5072" s="9"/>
      <c r="F5072" s="1"/>
    </row>
    <row r="5073" spans="1:6" x14ac:dyDescent="0.3">
      <c r="A5073" s="1"/>
      <c r="C5073" s="9"/>
      <c r="D5073" s="9"/>
      <c r="E5073" s="9"/>
      <c r="F5073" s="1"/>
    </row>
    <row r="5074" spans="1:6" x14ac:dyDescent="0.3">
      <c r="A5074" s="1"/>
      <c r="C5074" s="9"/>
      <c r="D5074" s="9"/>
      <c r="E5074" s="9"/>
      <c r="F5074" s="1"/>
    </row>
    <row r="5075" spans="1:6" x14ac:dyDescent="0.3">
      <c r="A5075" s="1"/>
      <c r="C5075" s="9"/>
      <c r="D5075" s="9"/>
      <c r="E5075" s="9"/>
      <c r="F5075" s="1"/>
    </row>
    <row r="5076" spans="1:6" x14ac:dyDescent="0.3">
      <c r="A5076" s="1"/>
      <c r="C5076" s="9"/>
      <c r="D5076" s="9"/>
      <c r="E5076" s="9"/>
      <c r="F5076" s="1"/>
    </row>
    <row r="5077" spans="1:6" x14ac:dyDescent="0.3">
      <c r="A5077" s="1"/>
      <c r="C5077" s="9"/>
      <c r="D5077" s="9"/>
      <c r="E5077" s="9"/>
      <c r="F5077" s="1"/>
    </row>
    <row r="5078" spans="1:6" x14ac:dyDescent="0.3">
      <c r="A5078" s="1"/>
      <c r="C5078" s="9"/>
      <c r="D5078" s="9"/>
      <c r="E5078" s="9"/>
      <c r="F5078" s="1"/>
    </row>
    <row r="5079" spans="1:6" x14ac:dyDescent="0.3">
      <c r="A5079" s="1"/>
      <c r="C5079" s="9"/>
      <c r="D5079" s="9"/>
      <c r="E5079" s="9"/>
      <c r="F5079" s="1"/>
    </row>
    <row r="5080" spans="1:6" x14ac:dyDescent="0.3">
      <c r="A5080" s="1"/>
      <c r="C5080" s="9"/>
      <c r="D5080" s="9"/>
      <c r="E5080" s="9"/>
      <c r="F5080" s="1"/>
    </row>
    <row r="5081" spans="1:6" x14ac:dyDescent="0.3">
      <c r="A5081" s="1"/>
      <c r="C5081" s="9"/>
      <c r="D5081" s="9"/>
      <c r="E5081" s="9"/>
      <c r="F5081" s="1"/>
    </row>
    <row r="5082" spans="1:6" x14ac:dyDescent="0.3">
      <c r="A5082" s="1"/>
      <c r="C5082" s="9"/>
      <c r="D5082" s="9"/>
      <c r="E5082" s="9"/>
      <c r="F5082" s="1"/>
    </row>
    <row r="5083" spans="1:6" x14ac:dyDescent="0.3">
      <c r="A5083" s="1"/>
      <c r="C5083" s="9"/>
      <c r="D5083" s="9"/>
      <c r="E5083" s="9"/>
      <c r="F5083" s="1"/>
    </row>
    <row r="5084" spans="1:6" x14ac:dyDescent="0.3">
      <c r="A5084" s="1"/>
      <c r="C5084" s="9"/>
      <c r="D5084" s="9"/>
      <c r="E5084" s="9"/>
      <c r="F5084" s="1"/>
    </row>
    <row r="5085" spans="1:6" x14ac:dyDescent="0.3">
      <c r="A5085" s="1"/>
      <c r="C5085" s="9"/>
      <c r="D5085" s="9"/>
      <c r="E5085" s="9"/>
      <c r="F5085" s="1"/>
    </row>
    <row r="5086" spans="1:6" x14ac:dyDescent="0.3">
      <c r="A5086" s="1"/>
      <c r="C5086" s="9"/>
      <c r="D5086" s="9"/>
      <c r="E5086" s="9"/>
      <c r="F5086" s="1"/>
    </row>
    <row r="5087" spans="1:6" x14ac:dyDescent="0.3">
      <c r="A5087" s="1"/>
      <c r="C5087" s="9"/>
      <c r="D5087" s="9"/>
      <c r="E5087" s="9"/>
      <c r="F5087" s="1"/>
    </row>
    <row r="5088" spans="1:6" x14ac:dyDescent="0.3">
      <c r="A5088" s="1"/>
      <c r="C5088" s="9"/>
      <c r="D5088" s="9"/>
      <c r="E5088" s="9"/>
      <c r="F5088" s="1"/>
    </row>
    <row r="5089" spans="1:6" x14ac:dyDescent="0.3">
      <c r="A5089" s="1"/>
      <c r="C5089" s="9"/>
      <c r="D5089" s="9"/>
      <c r="E5089" s="9"/>
      <c r="F5089" s="1"/>
    </row>
    <row r="5090" spans="1:6" x14ac:dyDescent="0.3">
      <c r="A5090" s="1"/>
      <c r="C5090" s="9"/>
      <c r="D5090" s="9"/>
      <c r="E5090" s="9"/>
      <c r="F5090" s="1"/>
    </row>
    <row r="5091" spans="1:6" x14ac:dyDescent="0.3">
      <c r="A5091" s="1"/>
      <c r="C5091" s="9"/>
      <c r="D5091" s="9"/>
      <c r="E5091" s="9"/>
      <c r="F5091" s="1"/>
    </row>
    <row r="5092" spans="1:6" x14ac:dyDescent="0.3">
      <c r="A5092" s="1"/>
      <c r="C5092" s="9"/>
      <c r="D5092" s="9"/>
      <c r="E5092" s="9"/>
      <c r="F5092" s="1"/>
    </row>
    <row r="5093" spans="1:6" x14ac:dyDescent="0.3">
      <c r="A5093" s="1"/>
      <c r="C5093" s="9"/>
      <c r="D5093" s="9"/>
      <c r="E5093" s="9"/>
      <c r="F5093" s="1"/>
    </row>
    <row r="5094" spans="1:6" x14ac:dyDescent="0.3">
      <c r="A5094" s="1"/>
      <c r="C5094" s="9"/>
      <c r="D5094" s="9"/>
      <c r="E5094" s="9"/>
      <c r="F5094" s="1"/>
    </row>
    <row r="5095" spans="1:6" x14ac:dyDescent="0.3">
      <c r="A5095" s="1"/>
      <c r="C5095" s="9"/>
      <c r="D5095" s="9"/>
      <c r="E5095" s="9"/>
      <c r="F5095" s="1"/>
    </row>
    <row r="5096" spans="1:6" x14ac:dyDescent="0.3">
      <c r="A5096" s="1"/>
      <c r="C5096" s="9"/>
      <c r="D5096" s="9"/>
      <c r="E5096" s="9"/>
      <c r="F5096" s="1"/>
    </row>
    <row r="5097" spans="1:6" x14ac:dyDescent="0.3">
      <c r="A5097" s="1"/>
      <c r="C5097" s="9"/>
      <c r="D5097" s="9"/>
      <c r="E5097" s="9"/>
      <c r="F5097" s="1"/>
    </row>
    <row r="5098" spans="1:6" x14ac:dyDescent="0.3">
      <c r="A5098" s="1"/>
      <c r="C5098" s="9"/>
      <c r="D5098" s="9"/>
      <c r="E5098" s="9"/>
      <c r="F5098" s="1"/>
    </row>
    <row r="5099" spans="1:6" x14ac:dyDescent="0.3">
      <c r="A5099" s="1"/>
      <c r="C5099" s="9"/>
      <c r="D5099" s="9"/>
      <c r="E5099" s="9"/>
      <c r="F5099" s="1"/>
    </row>
    <row r="5100" spans="1:6" x14ac:dyDescent="0.3">
      <c r="A5100" s="1"/>
      <c r="C5100" s="9"/>
      <c r="D5100" s="9"/>
      <c r="E5100" s="9"/>
      <c r="F5100" s="1"/>
    </row>
    <row r="5101" spans="1:6" x14ac:dyDescent="0.3">
      <c r="A5101" s="1"/>
      <c r="C5101" s="9"/>
      <c r="D5101" s="9"/>
      <c r="E5101" s="9"/>
      <c r="F5101" s="1"/>
    </row>
    <row r="5102" spans="1:6" x14ac:dyDescent="0.3">
      <c r="A5102" s="1"/>
      <c r="C5102" s="9"/>
      <c r="D5102" s="9"/>
      <c r="E5102" s="9"/>
      <c r="F5102" s="1"/>
    </row>
    <row r="5103" spans="1:6" x14ac:dyDescent="0.3">
      <c r="A5103" s="1"/>
      <c r="C5103" s="9"/>
      <c r="D5103" s="9"/>
      <c r="E5103" s="9"/>
      <c r="F5103" s="1"/>
    </row>
    <row r="5104" spans="1:6" x14ac:dyDescent="0.3">
      <c r="A5104" s="1"/>
      <c r="C5104" s="9"/>
      <c r="D5104" s="9"/>
      <c r="E5104" s="9"/>
      <c r="F5104" s="1"/>
    </row>
    <row r="5105" spans="1:6" x14ac:dyDescent="0.3">
      <c r="A5105" s="1"/>
      <c r="C5105" s="9"/>
      <c r="D5105" s="9"/>
      <c r="E5105" s="9"/>
      <c r="F5105" s="1"/>
    </row>
    <row r="5106" spans="1:6" x14ac:dyDescent="0.3">
      <c r="A5106" s="1"/>
      <c r="C5106" s="9"/>
      <c r="D5106" s="9"/>
      <c r="E5106" s="9"/>
      <c r="F5106" s="1"/>
    </row>
    <row r="5107" spans="1:6" x14ac:dyDescent="0.3">
      <c r="A5107" s="1"/>
      <c r="C5107" s="9"/>
      <c r="D5107" s="9"/>
      <c r="E5107" s="9"/>
      <c r="F5107" s="1"/>
    </row>
    <row r="5108" spans="1:6" x14ac:dyDescent="0.3">
      <c r="A5108" s="1"/>
      <c r="C5108" s="9"/>
      <c r="D5108" s="9"/>
      <c r="E5108" s="9"/>
      <c r="F5108" s="1"/>
    </row>
    <row r="5109" spans="1:6" x14ac:dyDescent="0.3">
      <c r="A5109" s="1"/>
      <c r="C5109" s="9"/>
      <c r="D5109" s="9"/>
      <c r="E5109" s="9"/>
      <c r="F5109" s="1"/>
    </row>
    <row r="5110" spans="1:6" x14ac:dyDescent="0.3">
      <c r="A5110" s="1"/>
      <c r="C5110" s="9"/>
      <c r="D5110" s="9"/>
      <c r="E5110" s="9"/>
      <c r="F5110" s="1"/>
    </row>
    <row r="5111" spans="1:6" x14ac:dyDescent="0.3">
      <c r="A5111" s="1"/>
      <c r="C5111" s="9"/>
      <c r="D5111" s="9"/>
      <c r="E5111" s="9"/>
      <c r="F5111" s="1"/>
    </row>
    <row r="5112" spans="1:6" x14ac:dyDescent="0.3">
      <c r="A5112" s="1"/>
      <c r="C5112" s="9"/>
      <c r="D5112" s="9"/>
      <c r="E5112" s="9"/>
      <c r="F5112" s="1"/>
    </row>
    <row r="5113" spans="1:6" x14ac:dyDescent="0.3">
      <c r="A5113" s="1"/>
      <c r="C5113" s="9"/>
      <c r="D5113" s="9"/>
      <c r="E5113" s="9"/>
      <c r="F5113" s="1"/>
    </row>
    <row r="5114" spans="1:6" x14ac:dyDescent="0.3">
      <c r="A5114" s="1"/>
      <c r="C5114" s="9"/>
      <c r="D5114" s="9"/>
      <c r="E5114" s="9"/>
      <c r="F5114" s="1"/>
    </row>
    <row r="5115" spans="1:6" x14ac:dyDescent="0.3">
      <c r="A5115" s="1"/>
      <c r="C5115" s="9"/>
      <c r="D5115" s="9"/>
      <c r="E5115" s="9"/>
      <c r="F5115" s="1"/>
    </row>
    <row r="5116" spans="1:6" x14ac:dyDescent="0.3">
      <c r="A5116" s="1"/>
      <c r="C5116" s="9"/>
      <c r="D5116" s="9"/>
      <c r="E5116" s="9"/>
      <c r="F5116" s="1"/>
    </row>
    <row r="5117" spans="1:6" x14ac:dyDescent="0.3">
      <c r="A5117" s="1"/>
      <c r="C5117" s="9"/>
      <c r="D5117" s="9"/>
      <c r="E5117" s="9"/>
      <c r="F5117" s="1"/>
    </row>
    <row r="5118" spans="1:6" x14ac:dyDescent="0.3">
      <c r="A5118" s="1"/>
      <c r="C5118" s="9"/>
      <c r="D5118" s="9"/>
      <c r="E5118" s="9"/>
      <c r="F5118" s="1"/>
    </row>
    <row r="5119" spans="1:6" x14ac:dyDescent="0.3">
      <c r="A5119" s="1"/>
      <c r="C5119" s="9"/>
      <c r="D5119" s="9"/>
      <c r="E5119" s="9"/>
      <c r="F5119" s="1"/>
    </row>
    <row r="5120" spans="1:6" x14ac:dyDescent="0.3">
      <c r="A5120" s="1"/>
      <c r="C5120" s="9"/>
      <c r="D5120" s="9"/>
      <c r="E5120" s="9"/>
      <c r="F5120" s="1"/>
    </row>
    <row r="5121" spans="1:6" x14ac:dyDescent="0.3">
      <c r="A5121" s="1"/>
      <c r="C5121" s="9"/>
      <c r="D5121" s="9"/>
      <c r="E5121" s="9"/>
      <c r="F5121" s="1"/>
    </row>
    <row r="5122" spans="1:6" x14ac:dyDescent="0.3">
      <c r="A5122" s="1"/>
      <c r="C5122" s="9"/>
      <c r="D5122" s="9"/>
      <c r="E5122" s="9"/>
      <c r="F5122" s="1"/>
    </row>
    <row r="5123" spans="1:6" x14ac:dyDescent="0.3">
      <c r="A5123" s="1"/>
      <c r="C5123" s="9"/>
      <c r="D5123" s="9"/>
      <c r="E5123" s="9"/>
      <c r="F5123" s="1"/>
    </row>
    <row r="5124" spans="1:6" x14ac:dyDescent="0.3">
      <c r="A5124" s="1"/>
      <c r="C5124" s="9"/>
      <c r="D5124" s="9"/>
      <c r="E5124" s="9"/>
      <c r="F5124" s="1"/>
    </row>
    <row r="5125" spans="1:6" x14ac:dyDescent="0.3">
      <c r="A5125" s="1"/>
      <c r="C5125" s="9"/>
      <c r="D5125" s="9"/>
      <c r="E5125" s="9"/>
      <c r="F5125" s="1"/>
    </row>
    <row r="5126" spans="1:6" x14ac:dyDescent="0.3">
      <c r="A5126" s="1"/>
      <c r="C5126" s="9"/>
      <c r="D5126" s="9"/>
      <c r="E5126" s="9"/>
      <c r="F5126" s="1"/>
    </row>
    <row r="5127" spans="1:6" x14ac:dyDescent="0.3">
      <c r="A5127" s="1"/>
      <c r="C5127" s="9"/>
      <c r="D5127" s="9"/>
      <c r="E5127" s="9"/>
      <c r="F5127" s="1"/>
    </row>
    <row r="5128" spans="1:6" x14ac:dyDescent="0.3">
      <c r="A5128" s="1"/>
      <c r="C5128" s="9"/>
      <c r="D5128" s="9"/>
      <c r="E5128" s="9"/>
      <c r="F5128" s="1"/>
    </row>
    <row r="5129" spans="1:6" x14ac:dyDescent="0.3">
      <c r="A5129" s="1"/>
      <c r="C5129" s="9"/>
      <c r="D5129" s="9"/>
      <c r="E5129" s="9"/>
      <c r="F5129" s="1"/>
    </row>
    <row r="5130" spans="1:6" x14ac:dyDescent="0.3">
      <c r="A5130" s="1"/>
      <c r="C5130" s="9"/>
      <c r="D5130" s="9"/>
      <c r="E5130" s="9"/>
      <c r="F5130" s="1"/>
    </row>
    <row r="5131" spans="1:6" x14ac:dyDescent="0.3">
      <c r="A5131" s="1"/>
      <c r="C5131" s="9"/>
      <c r="D5131" s="9"/>
      <c r="E5131" s="9"/>
      <c r="F5131" s="1"/>
    </row>
    <row r="5132" spans="1:6" x14ac:dyDescent="0.3">
      <c r="A5132" s="1"/>
      <c r="C5132" s="9"/>
      <c r="D5132" s="9"/>
      <c r="E5132" s="9"/>
      <c r="F5132" s="1"/>
    </row>
    <row r="5133" spans="1:6" x14ac:dyDescent="0.3">
      <c r="A5133" s="1"/>
      <c r="C5133" s="9"/>
      <c r="D5133" s="9"/>
      <c r="E5133" s="9"/>
      <c r="F5133" s="1"/>
    </row>
    <row r="5134" spans="1:6" x14ac:dyDescent="0.3">
      <c r="A5134" s="1"/>
      <c r="C5134" s="9"/>
      <c r="D5134" s="9"/>
      <c r="E5134" s="9"/>
      <c r="F5134" s="1"/>
    </row>
    <row r="5135" spans="1:6" x14ac:dyDescent="0.3">
      <c r="A5135" s="1"/>
      <c r="C5135" s="9"/>
      <c r="D5135" s="9"/>
      <c r="E5135" s="9"/>
      <c r="F5135" s="1"/>
    </row>
    <row r="5136" spans="1:6" x14ac:dyDescent="0.3">
      <c r="A5136" s="1"/>
      <c r="C5136" s="9"/>
      <c r="D5136" s="9"/>
      <c r="E5136" s="9"/>
      <c r="F5136" s="1"/>
    </row>
    <row r="5137" spans="1:6" x14ac:dyDescent="0.3">
      <c r="A5137" s="1"/>
      <c r="C5137" s="9"/>
      <c r="D5137" s="9"/>
      <c r="E5137" s="9"/>
      <c r="F5137" s="1"/>
    </row>
    <row r="5138" spans="1:6" x14ac:dyDescent="0.3">
      <c r="A5138" s="1"/>
      <c r="C5138" s="9"/>
      <c r="D5138" s="9"/>
      <c r="E5138" s="9"/>
      <c r="F5138" s="1"/>
    </row>
    <row r="5139" spans="1:6" x14ac:dyDescent="0.3">
      <c r="A5139" s="1"/>
      <c r="C5139" s="9"/>
      <c r="D5139" s="9"/>
      <c r="E5139" s="9"/>
      <c r="F5139" s="1"/>
    </row>
    <row r="5140" spans="1:6" x14ac:dyDescent="0.3">
      <c r="A5140" s="1"/>
      <c r="C5140" s="9"/>
      <c r="D5140" s="9"/>
      <c r="E5140" s="9"/>
      <c r="F5140" s="1"/>
    </row>
    <row r="5141" spans="1:6" x14ac:dyDescent="0.3">
      <c r="A5141" s="1"/>
      <c r="C5141" s="9"/>
      <c r="D5141" s="9"/>
      <c r="E5141" s="9"/>
      <c r="F5141" s="1"/>
    </row>
    <row r="5142" spans="1:6" x14ac:dyDescent="0.3">
      <c r="A5142" s="1"/>
      <c r="C5142" s="9"/>
      <c r="D5142" s="9"/>
      <c r="E5142" s="9"/>
      <c r="F5142" s="1"/>
    </row>
    <row r="5143" spans="1:6" x14ac:dyDescent="0.3">
      <c r="A5143" s="1"/>
      <c r="C5143" s="9"/>
      <c r="D5143" s="9"/>
      <c r="E5143" s="9"/>
      <c r="F5143" s="1"/>
    </row>
    <row r="5144" spans="1:6" x14ac:dyDescent="0.3">
      <c r="A5144" s="1"/>
      <c r="C5144" s="9"/>
      <c r="D5144" s="9"/>
      <c r="E5144" s="9"/>
      <c r="F5144" s="1"/>
    </row>
    <row r="5145" spans="1:6" x14ac:dyDescent="0.3">
      <c r="A5145" s="1"/>
      <c r="C5145" s="9"/>
      <c r="D5145" s="9"/>
      <c r="E5145" s="9"/>
      <c r="F5145" s="1"/>
    </row>
    <row r="5146" spans="1:6" x14ac:dyDescent="0.3">
      <c r="A5146" s="1"/>
      <c r="C5146" s="9"/>
      <c r="D5146" s="9"/>
      <c r="E5146" s="9"/>
      <c r="F5146" s="1"/>
    </row>
    <row r="5147" spans="1:6" x14ac:dyDescent="0.3">
      <c r="A5147" s="1"/>
      <c r="C5147" s="9"/>
      <c r="D5147" s="9"/>
      <c r="E5147" s="9"/>
      <c r="F5147" s="1"/>
    </row>
    <row r="5148" spans="1:6" x14ac:dyDescent="0.3">
      <c r="A5148" s="1"/>
      <c r="C5148" s="9"/>
      <c r="D5148" s="9"/>
      <c r="E5148" s="9"/>
      <c r="F5148" s="1"/>
    </row>
    <row r="5149" spans="1:6" x14ac:dyDescent="0.3">
      <c r="A5149" s="1"/>
      <c r="C5149" s="9"/>
      <c r="D5149" s="9"/>
      <c r="E5149" s="9"/>
      <c r="F5149" s="1"/>
    </row>
    <row r="5150" spans="1:6" x14ac:dyDescent="0.3">
      <c r="A5150" s="1"/>
      <c r="C5150" s="9"/>
      <c r="D5150" s="9"/>
      <c r="E5150" s="9"/>
      <c r="F5150" s="1"/>
    </row>
    <row r="5151" spans="1:6" x14ac:dyDescent="0.3">
      <c r="A5151" s="1"/>
      <c r="C5151" s="9"/>
      <c r="D5151" s="9"/>
      <c r="E5151" s="9"/>
      <c r="F5151" s="1"/>
    </row>
    <row r="5152" spans="1:6" x14ac:dyDescent="0.3">
      <c r="A5152" s="1"/>
      <c r="C5152" s="9"/>
      <c r="D5152" s="9"/>
      <c r="E5152" s="9"/>
      <c r="F5152" s="1"/>
    </row>
    <row r="5153" spans="1:6" x14ac:dyDescent="0.3">
      <c r="A5153" s="1"/>
      <c r="C5153" s="9"/>
      <c r="D5153" s="9"/>
      <c r="E5153" s="9"/>
      <c r="F5153" s="1"/>
    </row>
    <row r="5154" spans="1:6" x14ac:dyDescent="0.3">
      <c r="A5154" s="1"/>
      <c r="C5154" s="9"/>
      <c r="D5154" s="9"/>
      <c r="E5154" s="9"/>
      <c r="F5154" s="1"/>
    </row>
    <row r="5155" spans="1:6" x14ac:dyDescent="0.3">
      <c r="A5155" s="1"/>
      <c r="C5155" s="9"/>
      <c r="D5155" s="9"/>
      <c r="E5155" s="9"/>
      <c r="F5155" s="1"/>
    </row>
    <row r="5156" spans="1:6" x14ac:dyDescent="0.3">
      <c r="A5156" s="1"/>
      <c r="C5156" s="9"/>
      <c r="D5156" s="9"/>
      <c r="E5156" s="9"/>
      <c r="F5156" s="1"/>
    </row>
    <row r="5157" spans="1:6" x14ac:dyDescent="0.3">
      <c r="A5157" s="1"/>
      <c r="C5157" s="9"/>
      <c r="D5157" s="9"/>
      <c r="E5157" s="9"/>
      <c r="F5157" s="1"/>
    </row>
    <row r="5158" spans="1:6" x14ac:dyDescent="0.3">
      <c r="A5158" s="1"/>
      <c r="C5158" s="9"/>
      <c r="D5158" s="9"/>
      <c r="E5158" s="9"/>
      <c r="F5158" s="1"/>
    </row>
    <row r="5159" spans="1:6" x14ac:dyDescent="0.3">
      <c r="A5159" s="1"/>
      <c r="C5159" s="9"/>
      <c r="D5159" s="9"/>
      <c r="E5159" s="9"/>
      <c r="F5159" s="1"/>
    </row>
    <row r="5160" spans="1:6" x14ac:dyDescent="0.3">
      <c r="A5160" s="1"/>
      <c r="C5160" s="9"/>
      <c r="D5160" s="9"/>
      <c r="E5160" s="9"/>
      <c r="F5160" s="1"/>
    </row>
    <row r="5161" spans="1:6" x14ac:dyDescent="0.3">
      <c r="A5161" s="1"/>
      <c r="C5161" s="9"/>
      <c r="D5161" s="9"/>
      <c r="E5161" s="9"/>
      <c r="F5161" s="1"/>
    </row>
    <row r="5162" spans="1:6" x14ac:dyDescent="0.3">
      <c r="A5162" s="1"/>
      <c r="C5162" s="9"/>
      <c r="D5162" s="9"/>
      <c r="E5162" s="9"/>
      <c r="F5162" s="1"/>
    </row>
    <row r="5163" spans="1:6" x14ac:dyDescent="0.3">
      <c r="A5163" s="1"/>
      <c r="C5163" s="9"/>
      <c r="D5163" s="9"/>
      <c r="E5163" s="9"/>
      <c r="F5163" s="1"/>
    </row>
    <row r="5164" spans="1:6" x14ac:dyDescent="0.3">
      <c r="A5164" s="1"/>
      <c r="C5164" s="9"/>
      <c r="D5164" s="9"/>
      <c r="E5164" s="9"/>
      <c r="F5164" s="1"/>
    </row>
    <row r="5165" spans="1:6" x14ac:dyDescent="0.3">
      <c r="A5165" s="1"/>
      <c r="C5165" s="9"/>
      <c r="D5165" s="9"/>
      <c r="E5165" s="9"/>
      <c r="F5165" s="1"/>
    </row>
    <row r="5166" spans="1:6" x14ac:dyDescent="0.3">
      <c r="A5166" s="1"/>
      <c r="C5166" s="9"/>
      <c r="D5166" s="9"/>
      <c r="E5166" s="9"/>
      <c r="F5166" s="1"/>
    </row>
    <row r="5167" spans="1:6" x14ac:dyDescent="0.3">
      <c r="A5167" s="1"/>
      <c r="C5167" s="9"/>
      <c r="D5167" s="9"/>
      <c r="E5167" s="9"/>
      <c r="F5167" s="1"/>
    </row>
    <row r="5168" spans="1:6" x14ac:dyDescent="0.3">
      <c r="A5168" s="1"/>
      <c r="C5168" s="9"/>
      <c r="D5168" s="9"/>
      <c r="E5168" s="9"/>
      <c r="F5168" s="1"/>
    </row>
    <row r="5169" spans="1:6" x14ac:dyDescent="0.3">
      <c r="A5169" s="1"/>
      <c r="C5169" s="9"/>
      <c r="D5169" s="9"/>
      <c r="E5169" s="9"/>
      <c r="F5169" s="1"/>
    </row>
    <row r="5170" spans="1:6" x14ac:dyDescent="0.3">
      <c r="A5170" s="1"/>
      <c r="C5170" s="9"/>
      <c r="D5170" s="9"/>
      <c r="E5170" s="9"/>
      <c r="F5170" s="1"/>
    </row>
    <row r="5171" spans="1:6" x14ac:dyDescent="0.3">
      <c r="A5171" s="1"/>
      <c r="C5171" s="9"/>
      <c r="D5171" s="9"/>
      <c r="E5171" s="9"/>
      <c r="F5171" s="1"/>
    </row>
    <row r="5172" spans="1:6" x14ac:dyDescent="0.3">
      <c r="A5172" s="1"/>
      <c r="C5172" s="9"/>
      <c r="D5172" s="9"/>
      <c r="E5172" s="9"/>
      <c r="F5172" s="1"/>
    </row>
    <row r="5173" spans="1:6" x14ac:dyDescent="0.3">
      <c r="A5173" s="1"/>
      <c r="C5173" s="9"/>
      <c r="D5173" s="9"/>
      <c r="E5173" s="9"/>
      <c r="F5173" s="1"/>
    </row>
    <row r="5174" spans="1:6" x14ac:dyDescent="0.3">
      <c r="A5174" s="1"/>
      <c r="C5174" s="9"/>
      <c r="D5174" s="9"/>
      <c r="E5174" s="9"/>
      <c r="F5174" s="1"/>
    </row>
    <row r="5175" spans="1:6" x14ac:dyDescent="0.3">
      <c r="A5175" s="1"/>
      <c r="C5175" s="9"/>
      <c r="D5175" s="9"/>
      <c r="E5175" s="9"/>
      <c r="F5175" s="1"/>
    </row>
    <row r="5176" spans="1:6" x14ac:dyDescent="0.3">
      <c r="A5176" s="1"/>
      <c r="C5176" s="9"/>
      <c r="D5176" s="9"/>
      <c r="E5176" s="9"/>
      <c r="F5176" s="1"/>
    </row>
    <row r="5177" spans="1:6" x14ac:dyDescent="0.3">
      <c r="A5177" s="1"/>
      <c r="C5177" s="9"/>
      <c r="D5177" s="9"/>
      <c r="E5177" s="9"/>
      <c r="F5177" s="1"/>
    </row>
    <row r="5178" spans="1:6" x14ac:dyDescent="0.3">
      <c r="A5178" s="1"/>
      <c r="C5178" s="9"/>
      <c r="D5178" s="9"/>
      <c r="E5178" s="9"/>
      <c r="F5178" s="1"/>
    </row>
    <row r="5179" spans="1:6" x14ac:dyDescent="0.3">
      <c r="A5179" s="1"/>
      <c r="C5179" s="9"/>
      <c r="D5179" s="9"/>
      <c r="E5179" s="9"/>
      <c r="F5179" s="1"/>
    </row>
    <row r="5180" spans="1:6" x14ac:dyDescent="0.3">
      <c r="A5180" s="1"/>
      <c r="C5180" s="9"/>
      <c r="D5180" s="9"/>
      <c r="E5180" s="9"/>
      <c r="F5180" s="1"/>
    </row>
    <row r="5181" spans="1:6" x14ac:dyDescent="0.3">
      <c r="A5181" s="1"/>
      <c r="C5181" s="9"/>
      <c r="D5181" s="9"/>
      <c r="E5181" s="9"/>
      <c r="F5181" s="1"/>
    </row>
    <row r="5182" spans="1:6" x14ac:dyDescent="0.3">
      <c r="A5182" s="1"/>
      <c r="C5182" s="9"/>
      <c r="D5182" s="9"/>
      <c r="E5182" s="9"/>
      <c r="F5182" s="1"/>
    </row>
    <row r="5183" spans="1:6" x14ac:dyDescent="0.3">
      <c r="A5183" s="1"/>
      <c r="C5183" s="9"/>
      <c r="D5183" s="9"/>
      <c r="E5183" s="9"/>
      <c r="F5183" s="1"/>
    </row>
    <row r="5184" spans="1:6" x14ac:dyDescent="0.3">
      <c r="A5184" s="1"/>
      <c r="C5184" s="9"/>
      <c r="D5184" s="9"/>
      <c r="E5184" s="9"/>
      <c r="F5184" s="1"/>
    </row>
    <row r="5185" spans="1:6" x14ac:dyDescent="0.3">
      <c r="A5185" s="1"/>
      <c r="C5185" s="9"/>
      <c r="D5185" s="9"/>
      <c r="E5185" s="9"/>
      <c r="F5185" s="1"/>
    </row>
    <row r="5186" spans="1:6" x14ac:dyDescent="0.3">
      <c r="A5186" s="1"/>
      <c r="C5186" s="9"/>
      <c r="D5186" s="9"/>
      <c r="E5186" s="9"/>
      <c r="F5186" s="1"/>
    </row>
    <row r="5187" spans="1:6" x14ac:dyDescent="0.3">
      <c r="A5187" s="1"/>
      <c r="C5187" s="9"/>
      <c r="D5187" s="9"/>
      <c r="E5187" s="9"/>
      <c r="F5187" s="1"/>
    </row>
    <row r="5188" spans="1:6" x14ac:dyDescent="0.3">
      <c r="A5188" s="1"/>
      <c r="C5188" s="9"/>
      <c r="D5188" s="9"/>
      <c r="E5188" s="9"/>
      <c r="F5188" s="1"/>
    </row>
    <row r="5189" spans="1:6" x14ac:dyDescent="0.3">
      <c r="A5189" s="1"/>
      <c r="C5189" s="9"/>
      <c r="D5189" s="9"/>
      <c r="E5189" s="9"/>
      <c r="F5189" s="1"/>
    </row>
    <row r="5190" spans="1:6" x14ac:dyDescent="0.3">
      <c r="A5190" s="1"/>
      <c r="C5190" s="9"/>
      <c r="D5190" s="9"/>
      <c r="E5190" s="9"/>
      <c r="F5190" s="1"/>
    </row>
    <row r="5191" spans="1:6" x14ac:dyDescent="0.3">
      <c r="A5191" s="1"/>
      <c r="C5191" s="9"/>
      <c r="D5191" s="9"/>
      <c r="E5191" s="9"/>
      <c r="F5191" s="1"/>
    </row>
    <row r="5192" spans="1:6" x14ac:dyDescent="0.3">
      <c r="A5192" s="1"/>
      <c r="C5192" s="9"/>
      <c r="D5192" s="9"/>
      <c r="E5192" s="9"/>
      <c r="F5192" s="1"/>
    </row>
    <row r="5193" spans="1:6" x14ac:dyDescent="0.3">
      <c r="A5193" s="1"/>
      <c r="C5193" s="9"/>
      <c r="D5193" s="9"/>
      <c r="E5193" s="9"/>
      <c r="F5193" s="1"/>
    </row>
    <row r="5194" spans="1:6" x14ac:dyDescent="0.3">
      <c r="A5194" s="1"/>
      <c r="C5194" s="9"/>
      <c r="D5194" s="9"/>
      <c r="E5194" s="9"/>
      <c r="F5194" s="1"/>
    </row>
    <row r="5195" spans="1:6" x14ac:dyDescent="0.3">
      <c r="A5195" s="1"/>
      <c r="C5195" s="9"/>
      <c r="D5195" s="9"/>
      <c r="E5195" s="9"/>
      <c r="F5195" s="1"/>
    </row>
    <row r="5196" spans="1:6" x14ac:dyDescent="0.3">
      <c r="A5196" s="1"/>
      <c r="C5196" s="9"/>
      <c r="D5196" s="9"/>
      <c r="E5196" s="9"/>
      <c r="F5196" s="1"/>
    </row>
    <row r="5197" spans="1:6" x14ac:dyDescent="0.3">
      <c r="A5197" s="1"/>
      <c r="C5197" s="9"/>
      <c r="D5197" s="9"/>
      <c r="E5197" s="9"/>
      <c r="F5197" s="1"/>
    </row>
    <row r="5198" spans="1:6" x14ac:dyDescent="0.3">
      <c r="A5198" s="1"/>
      <c r="C5198" s="9"/>
      <c r="D5198" s="9"/>
      <c r="E5198" s="9"/>
      <c r="F5198" s="1"/>
    </row>
    <row r="5199" spans="1:6" x14ac:dyDescent="0.3">
      <c r="A5199" s="1"/>
      <c r="C5199" s="9"/>
      <c r="D5199" s="9"/>
      <c r="E5199" s="9"/>
      <c r="F5199" s="1"/>
    </row>
    <row r="5200" spans="1:6" x14ac:dyDescent="0.3">
      <c r="A5200" s="1"/>
      <c r="C5200" s="9"/>
      <c r="D5200" s="9"/>
      <c r="E5200" s="9"/>
      <c r="F5200" s="1"/>
    </row>
    <row r="5201" spans="1:6" x14ac:dyDescent="0.3">
      <c r="A5201" s="1"/>
      <c r="C5201" s="9"/>
      <c r="D5201" s="9"/>
      <c r="E5201" s="9"/>
      <c r="F5201" s="1"/>
    </row>
    <row r="5202" spans="1:6" x14ac:dyDescent="0.3">
      <c r="A5202" s="1"/>
      <c r="C5202" s="9"/>
      <c r="D5202" s="9"/>
      <c r="E5202" s="9"/>
      <c r="F5202" s="1"/>
    </row>
    <row r="5203" spans="1:6" x14ac:dyDescent="0.3">
      <c r="A5203" s="1"/>
      <c r="C5203" s="9"/>
      <c r="D5203" s="9"/>
      <c r="E5203" s="9"/>
      <c r="F5203" s="1"/>
    </row>
    <row r="5204" spans="1:6" x14ac:dyDescent="0.3">
      <c r="A5204" s="1"/>
      <c r="C5204" s="9"/>
      <c r="D5204" s="9"/>
      <c r="E5204" s="9"/>
      <c r="F5204" s="1"/>
    </row>
    <row r="5205" spans="1:6" x14ac:dyDescent="0.3">
      <c r="A5205" s="1"/>
      <c r="C5205" s="9"/>
      <c r="D5205" s="9"/>
      <c r="E5205" s="9"/>
      <c r="F5205" s="1"/>
    </row>
    <row r="5206" spans="1:6" x14ac:dyDescent="0.3">
      <c r="A5206" s="1"/>
      <c r="C5206" s="9"/>
      <c r="D5206" s="9"/>
      <c r="E5206" s="9"/>
      <c r="F5206" s="1"/>
    </row>
    <row r="5207" spans="1:6" x14ac:dyDescent="0.3">
      <c r="A5207" s="1"/>
      <c r="C5207" s="9"/>
      <c r="D5207" s="9"/>
      <c r="E5207" s="9"/>
      <c r="F5207" s="1"/>
    </row>
    <row r="5208" spans="1:6" x14ac:dyDescent="0.3">
      <c r="A5208" s="1"/>
      <c r="C5208" s="9"/>
      <c r="D5208" s="9"/>
      <c r="E5208" s="9"/>
      <c r="F5208" s="1"/>
    </row>
    <row r="5209" spans="1:6" x14ac:dyDescent="0.3">
      <c r="A5209" s="1"/>
      <c r="C5209" s="9"/>
      <c r="D5209" s="9"/>
      <c r="E5209" s="9"/>
      <c r="F5209" s="1"/>
    </row>
    <row r="5210" spans="1:6" x14ac:dyDescent="0.3">
      <c r="A5210" s="1"/>
      <c r="C5210" s="9"/>
      <c r="D5210" s="9"/>
      <c r="E5210" s="9"/>
      <c r="F5210" s="1"/>
    </row>
    <row r="5211" spans="1:6" x14ac:dyDescent="0.3">
      <c r="A5211" s="1"/>
      <c r="C5211" s="9"/>
      <c r="D5211" s="9"/>
      <c r="E5211" s="9"/>
      <c r="F5211" s="1"/>
    </row>
    <row r="5212" spans="1:6" x14ac:dyDescent="0.3">
      <c r="A5212" s="1"/>
      <c r="C5212" s="9"/>
      <c r="D5212" s="9"/>
      <c r="E5212" s="9"/>
      <c r="F5212" s="1"/>
    </row>
    <row r="5213" spans="1:6" x14ac:dyDescent="0.3">
      <c r="A5213" s="1"/>
      <c r="C5213" s="9"/>
      <c r="D5213" s="9"/>
      <c r="E5213" s="9"/>
      <c r="F5213" s="1"/>
    </row>
    <row r="5214" spans="1:6" x14ac:dyDescent="0.3">
      <c r="A5214" s="1"/>
      <c r="C5214" s="9"/>
      <c r="D5214" s="9"/>
      <c r="E5214" s="9"/>
      <c r="F5214" s="1"/>
    </row>
    <row r="5215" spans="1:6" x14ac:dyDescent="0.3">
      <c r="A5215" s="1"/>
      <c r="C5215" s="9"/>
      <c r="D5215" s="9"/>
      <c r="E5215" s="9"/>
      <c r="F5215" s="1"/>
    </row>
    <row r="5216" spans="1:6" x14ac:dyDescent="0.3">
      <c r="A5216" s="1"/>
      <c r="C5216" s="9"/>
      <c r="D5216" s="9"/>
      <c r="E5216" s="9"/>
      <c r="F5216" s="1"/>
    </row>
    <row r="5217" spans="1:6" x14ac:dyDescent="0.3">
      <c r="A5217" s="1"/>
      <c r="C5217" s="9"/>
      <c r="D5217" s="9"/>
      <c r="E5217" s="9"/>
      <c r="F5217" s="1"/>
    </row>
    <row r="5218" spans="1:6" x14ac:dyDescent="0.3">
      <c r="A5218" s="1"/>
      <c r="C5218" s="9"/>
      <c r="D5218" s="9"/>
      <c r="E5218" s="9"/>
      <c r="F5218" s="1"/>
    </row>
    <row r="5219" spans="1:6" x14ac:dyDescent="0.3">
      <c r="A5219" s="1"/>
      <c r="C5219" s="9"/>
      <c r="D5219" s="9"/>
      <c r="E5219" s="9"/>
      <c r="F5219" s="1"/>
    </row>
    <row r="5220" spans="1:6" x14ac:dyDescent="0.3">
      <c r="A5220" s="1"/>
      <c r="C5220" s="9"/>
      <c r="D5220" s="9"/>
      <c r="E5220" s="9"/>
      <c r="F5220" s="1"/>
    </row>
    <row r="5221" spans="1:6" x14ac:dyDescent="0.3">
      <c r="A5221" s="1"/>
      <c r="C5221" s="9"/>
      <c r="D5221" s="9"/>
      <c r="E5221" s="9"/>
      <c r="F5221" s="1"/>
    </row>
    <row r="5222" spans="1:6" x14ac:dyDescent="0.3">
      <c r="A5222" s="1"/>
      <c r="C5222" s="9"/>
      <c r="D5222" s="9"/>
      <c r="E5222" s="9"/>
      <c r="F5222" s="1"/>
    </row>
    <row r="5223" spans="1:6" x14ac:dyDescent="0.3">
      <c r="A5223" s="1"/>
      <c r="C5223" s="9"/>
      <c r="D5223" s="9"/>
      <c r="E5223" s="9"/>
      <c r="F5223" s="1"/>
    </row>
    <row r="5224" spans="1:6" x14ac:dyDescent="0.3">
      <c r="A5224" s="1"/>
      <c r="C5224" s="9"/>
      <c r="D5224" s="9"/>
      <c r="E5224" s="9"/>
      <c r="F5224" s="1"/>
    </row>
    <row r="5225" spans="1:6" x14ac:dyDescent="0.3">
      <c r="A5225" s="1"/>
      <c r="C5225" s="9"/>
      <c r="D5225" s="9"/>
      <c r="E5225" s="9"/>
      <c r="F5225" s="1"/>
    </row>
    <row r="5226" spans="1:6" x14ac:dyDescent="0.3">
      <c r="A5226" s="1"/>
      <c r="C5226" s="9"/>
      <c r="D5226" s="9"/>
      <c r="E5226" s="9"/>
      <c r="F5226" s="1"/>
    </row>
    <row r="5227" spans="1:6" x14ac:dyDescent="0.3">
      <c r="A5227" s="1"/>
      <c r="C5227" s="9"/>
      <c r="D5227" s="9"/>
      <c r="E5227" s="9"/>
      <c r="F5227" s="1"/>
    </row>
    <row r="5228" spans="1:6" x14ac:dyDescent="0.3">
      <c r="A5228" s="1"/>
      <c r="C5228" s="9"/>
      <c r="D5228" s="9"/>
      <c r="E5228" s="9"/>
      <c r="F5228" s="1"/>
    </row>
    <row r="5229" spans="1:6" x14ac:dyDescent="0.3">
      <c r="A5229" s="1"/>
      <c r="C5229" s="9"/>
      <c r="D5229" s="9"/>
      <c r="E5229" s="9"/>
      <c r="F5229" s="1"/>
    </row>
    <row r="5230" spans="1:6" x14ac:dyDescent="0.3">
      <c r="A5230" s="1"/>
      <c r="C5230" s="9"/>
      <c r="D5230" s="9"/>
      <c r="E5230" s="9"/>
      <c r="F5230" s="1"/>
    </row>
    <row r="5231" spans="1:6" x14ac:dyDescent="0.3">
      <c r="A5231" s="1"/>
      <c r="C5231" s="9"/>
      <c r="D5231" s="9"/>
      <c r="E5231" s="9"/>
      <c r="F5231" s="1"/>
    </row>
    <row r="5232" spans="1:6" x14ac:dyDescent="0.3">
      <c r="A5232" s="1"/>
      <c r="C5232" s="9"/>
      <c r="D5232" s="9"/>
      <c r="E5232" s="9"/>
      <c r="F5232" s="1"/>
    </row>
    <row r="5233" spans="1:6" x14ac:dyDescent="0.3">
      <c r="A5233" s="1"/>
      <c r="C5233" s="9"/>
      <c r="D5233" s="9"/>
      <c r="E5233" s="9"/>
      <c r="F5233" s="1"/>
    </row>
    <row r="5234" spans="1:6" x14ac:dyDescent="0.3">
      <c r="A5234" s="1"/>
      <c r="C5234" s="9"/>
      <c r="D5234" s="9"/>
      <c r="E5234" s="9"/>
      <c r="F5234" s="1"/>
    </row>
    <row r="5235" spans="1:6" x14ac:dyDescent="0.3">
      <c r="A5235" s="1"/>
      <c r="C5235" s="9"/>
      <c r="D5235" s="9"/>
      <c r="E5235" s="9"/>
      <c r="F5235" s="1"/>
    </row>
    <row r="5236" spans="1:6" x14ac:dyDescent="0.3">
      <c r="A5236" s="1"/>
      <c r="C5236" s="9"/>
      <c r="D5236" s="9"/>
      <c r="E5236" s="9"/>
      <c r="F5236" s="1"/>
    </row>
    <row r="5237" spans="1:6" x14ac:dyDescent="0.3">
      <c r="A5237" s="1"/>
      <c r="C5237" s="9"/>
      <c r="D5237" s="9"/>
      <c r="E5237" s="9"/>
      <c r="F5237" s="1"/>
    </row>
    <row r="5238" spans="1:6" x14ac:dyDescent="0.3">
      <c r="A5238" s="1"/>
      <c r="C5238" s="9"/>
      <c r="D5238" s="9"/>
      <c r="E5238" s="9"/>
      <c r="F5238" s="1"/>
    </row>
    <row r="5239" spans="1:6" x14ac:dyDescent="0.3">
      <c r="A5239" s="1"/>
      <c r="C5239" s="9"/>
      <c r="D5239" s="9"/>
      <c r="E5239" s="9"/>
      <c r="F5239" s="1"/>
    </row>
    <row r="5240" spans="1:6" x14ac:dyDescent="0.3">
      <c r="A5240" s="1"/>
      <c r="C5240" s="9"/>
      <c r="D5240" s="9"/>
      <c r="E5240" s="9"/>
      <c r="F5240" s="1"/>
    </row>
    <row r="5241" spans="1:6" x14ac:dyDescent="0.3">
      <c r="A5241" s="1"/>
      <c r="C5241" s="9"/>
      <c r="D5241" s="9"/>
      <c r="E5241" s="9"/>
      <c r="F5241" s="1"/>
    </row>
    <row r="5242" spans="1:6" x14ac:dyDescent="0.3">
      <c r="A5242" s="1"/>
      <c r="C5242" s="9"/>
      <c r="D5242" s="9"/>
      <c r="E5242" s="9"/>
      <c r="F5242" s="1"/>
    </row>
    <row r="5243" spans="1:6" x14ac:dyDescent="0.3">
      <c r="A5243" s="1"/>
      <c r="C5243" s="9"/>
      <c r="D5243" s="9"/>
      <c r="E5243" s="9"/>
      <c r="F5243" s="1"/>
    </row>
    <row r="5244" spans="1:6" x14ac:dyDescent="0.3">
      <c r="A5244" s="1"/>
      <c r="C5244" s="9"/>
      <c r="D5244" s="9"/>
      <c r="E5244" s="9"/>
      <c r="F5244" s="1"/>
    </row>
    <row r="5245" spans="1:6" x14ac:dyDescent="0.3">
      <c r="A5245" s="1"/>
      <c r="C5245" s="9"/>
      <c r="D5245" s="9"/>
      <c r="E5245" s="9"/>
      <c r="F5245" s="1"/>
    </row>
    <row r="5246" spans="1:6" x14ac:dyDescent="0.3">
      <c r="A5246" s="1"/>
      <c r="C5246" s="9"/>
      <c r="D5246" s="9"/>
      <c r="E5246" s="9"/>
      <c r="F5246" s="1"/>
    </row>
    <row r="5247" spans="1:6" x14ac:dyDescent="0.3">
      <c r="A5247" s="1"/>
      <c r="C5247" s="9"/>
      <c r="D5247" s="9"/>
      <c r="E5247" s="9"/>
      <c r="F5247" s="1"/>
    </row>
    <row r="5248" spans="1:6" x14ac:dyDescent="0.3">
      <c r="A5248" s="1"/>
      <c r="C5248" s="9"/>
      <c r="D5248" s="9"/>
      <c r="E5248" s="9"/>
      <c r="F5248" s="1"/>
    </row>
    <row r="5249" spans="1:6" x14ac:dyDescent="0.3">
      <c r="A5249" s="1"/>
      <c r="C5249" s="9"/>
      <c r="D5249" s="9"/>
      <c r="E5249" s="9"/>
      <c r="F5249" s="1"/>
    </row>
    <row r="5250" spans="1:6" x14ac:dyDescent="0.3">
      <c r="A5250" s="1"/>
      <c r="C5250" s="9"/>
      <c r="D5250" s="9"/>
      <c r="E5250" s="9"/>
      <c r="F5250" s="1"/>
    </row>
    <row r="5251" spans="1:6" x14ac:dyDescent="0.3">
      <c r="A5251" s="1"/>
      <c r="C5251" s="9"/>
      <c r="D5251" s="9"/>
      <c r="E5251" s="9"/>
      <c r="F5251" s="1"/>
    </row>
    <row r="5252" spans="1:6" x14ac:dyDescent="0.3">
      <c r="A5252" s="1"/>
      <c r="C5252" s="9"/>
      <c r="D5252" s="9"/>
      <c r="E5252" s="9"/>
      <c r="F5252" s="1"/>
    </row>
    <row r="5253" spans="1:6" x14ac:dyDescent="0.3">
      <c r="A5253" s="1"/>
      <c r="C5253" s="9"/>
      <c r="D5253" s="9"/>
      <c r="E5253" s="9"/>
      <c r="F5253" s="1"/>
    </row>
    <row r="5254" spans="1:6" x14ac:dyDescent="0.3">
      <c r="A5254" s="1"/>
      <c r="C5254" s="9"/>
      <c r="D5254" s="9"/>
      <c r="E5254" s="9"/>
      <c r="F5254" s="1"/>
    </row>
    <row r="5255" spans="1:6" x14ac:dyDescent="0.3">
      <c r="A5255" s="1"/>
      <c r="C5255" s="9"/>
      <c r="D5255" s="9"/>
      <c r="E5255" s="9"/>
      <c r="F5255" s="1"/>
    </row>
    <row r="5256" spans="1:6" x14ac:dyDescent="0.3">
      <c r="A5256" s="1"/>
      <c r="C5256" s="9"/>
      <c r="D5256" s="9"/>
      <c r="E5256" s="9"/>
      <c r="F5256" s="1"/>
    </row>
    <row r="5257" spans="1:6" x14ac:dyDescent="0.3">
      <c r="A5257" s="1"/>
      <c r="C5257" s="9"/>
      <c r="D5257" s="9"/>
      <c r="E5257" s="9"/>
      <c r="F5257" s="1"/>
    </row>
    <row r="5258" spans="1:6" x14ac:dyDescent="0.3">
      <c r="A5258" s="1"/>
      <c r="C5258" s="9"/>
      <c r="D5258" s="9"/>
      <c r="E5258" s="9"/>
      <c r="F5258" s="1"/>
    </row>
    <row r="5259" spans="1:6" x14ac:dyDescent="0.3">
      <c r="A5259" s="1"/>
      <c r="C5259" s="9"/>
      <c r="D5259" s="9"/>
      <c r="E5259" s="9"/>
      <c r="F5259" s="1"/>
    </row>
    <row r="5260" spans="1:6" x14ac:dyDescent="0.3">
      <c r="A5260" s="1"/>
      <c r="C5260" s="9"/>
      <c r="D5260" s="9"/>
      <c r="E5260" s="9"/>
      <c r="F5260" s="1"/>
    </row>
    <row r="5261" spans="1:6" x14ac:dyDescent="0.3">
      <c r="A5261" s="1"/>
      <c r="C5261" s="9"/>
      <c r="D5261" s="9"/>
      <c r="E5261" s="9"/>
      <c r="F5261" s="1"/>
    </row>
    <row r="5262" spans="1:6" x14ac:dyDescent="0.3">
      <c r="A5262" s="1"/>
      <c r="C5262" s="9"/>
      <c r="D5262" s="9"/>
      <c r="E5262" s="9"/>
      <c r="F5262" s="1"/>
    </row>
    <row r="5263" spans="1:6" x14ac:dyDescent="0.3">
      <c r="A5263" s="1"/>
      <c r="C5263" s="9"/>
      <c r="D5263" s="9"/>
      <c r="E5263" s="9"/>
      <c r="F5263" s="1"/>
    </row>
    <row r="5264" spans="1:6" x14ac:dyDescent="0.3">
      <c r="A5264" s="1"/>
      <c r="C5264" s="9"/>
      <c r="D5264" s="9"/>
      <c r="E5264" s="9"/>
      <c r="F5264" s="1"/>
    </row>
    <row r="5265" spans="1:6" x14ac:dyDescent="0.3">
      <c r="A5265" s="1"/>
      <c r="C5265" s="9"/>
      <c r="D5265" s="9"/>
      <c r="E5265" s="9"/>
      <c r="F5265" s="1"/>
    </row>
    <row r="5266" spans="1:6" x14ac:dyDescent="0.3">
      <c r="A5266" s="1"/>
      <c r="C5266" s="9"/>
      <c r="D5266" s="9"/>
      <c r="E5266" s="9"/>
      <c r="F5266" s="1"/>
    </row>
    <row r="5267" spans="1:6" x14ac:dyDescent="0.3">
      <c r="A5267" s="1"/>
      <c r="C5267" s="9"/>
      <c r="D5267" s="9"/>
      <c r="E5267" s="9"/>
      <c r="F5267" s="1"/>
    </row>
    <row r="5268" spans="1:6" x14ac:dyDescent="0.3">
      <c r="A5268" s="1"/>
      <c r="C5268" s="9"/>
      <c r="D5268" s="9"/>
      <c r="E5268" s="9"/>
      <c r="F5268" s="1"/>
    </row>
    <row r="5269" spans="1:6" x14ac:dyDescent="0.3">
      <c r="A5269" s="1"/>
      <c r="C5269" s="9"/>
      <c r="D5269" s="9"/>
      <c r="E5269" s="9"/>
      <c r="F5269" s="1"/>
    </row>
    <row r="5270" spans="1:6" x14ac:dyDescent="0.3">
      <c r="A5270" s="1"/>
      <c r="C5270" s="9"/>
      <c r="D5270" s="9"/>
      <c r="E5270" s="9"/>
      <c r="F5270" s="1"/>
    </row>
    <row r="5271" spans="1:6" x14ac:dyDescent="0.3">
      <c r="A5271" s="1"/>
      <c r="C5271" s="9"/>
      <c r="D5271" s="9"/>
      <c r="E5271" s="9"/>
      <c r="F5271" s="1"/>
    </row>
    <row r="5272" spans="1:6" x14ac:dyDescent="0.3">
      <c r="A5272" s="1"/>
      <c r="C5272" s="9"/>
      <c r="D5272" s="9"/>
      <c r="E5272" s="9"/>
      <c r="F5272" s="1"/>
    </row>
    <row r="5273" spans="1:6" x14ac:dyDescent="0.3">
      <c r="A5273" s="1"/>
      <c r="C5273" s="9"/>
      <c r="D5273" s="9"/>
      <c r="E5273" s="9"/>
      <c r="F5273" s="1"/>
    </row>
    <row r="5274" spans="1:6" x14ac:dyDescent="0.3">
      <c r="A5274" s="1"/>
      <c r="C5274" s="9"/>
      <c r="D5274" s="9"/>
      <c r="E5274" s="9"/>
      <c r="F5274" s="1"/>
    </row>
    <row r="5275" spans="1:6" x14ac:dyDescent="0.3">
      <c r="A5275" s="1"/>
      <c r="C5275" s="9"/>
      <c r="D5275" s="9"/>
      <c r="E5275" s="9"/>
      <c r="F5275" s="1"/>
    </row>
    <row r="5276" spans="1:6" x14ac:dyDescent="0.3">
      <c r="A5276" s="1"/>
      <c r="C5276" s="9"/>
      <c r="D5276" s="9"/>
      <c r="E5276" s="9"/>
      <c r="F5276" s="1"/>
    </row>
    <row r="5277" spans="1:6" x14ac:dyDescent="0.3">
      <c r="A5277" s="1"/>
      <c r="C5277" s="9"/>
      <c r="D5277" s="9"/>
      <c r="E5277" s="9"/>
      <c r="F5277" s="1"/>
    </row>
    <row r="5278" spans="1:6" x14ac:dyDescent="0.3">
      <c r="A5278" s="1"/>
      <c r="C5278" s="9"/>
      <c r="D5278" s="9"/>
      <c r="E5278" s="9"/>
      <c r="F5278" s="1"/>
    </row>
    <row r="5279" spans="1:6" x14ac:dyDescent="0.3">
      <c r="A5279" s="1"/>
      <c r="C5279" s="9"/>
      <c r="D5279" s="9"/>
      <c r="E5279" s="9"/>
      <c r="F5279" s="1"/>
    </row>
    <row r="5280" spans="1:6" x14ac:dyDescent="0.3">
      <c r="A5280" s="1"/>
      <c r="C5280" s="9"/>
      <c r="D5280" s="9"/>
      <c r="E5280" s="9"/>
      <c r="F5280" s="1"/>
    </row>
    <row r="5281" spans="1:6" x14ac:dyDescent="0.3">
      <c r="A5281" s="1"/>
      <c r="C5281" s="9"/>
      <c r="D5281" s="9"/>
      <c r="E5281" s="9"/>
      <c r="F5281" s="1"/>
    </row>
    <row r="5282" spans="1:6" x14ac:dyDescent="0.3">
      <c r="A5282" s="1"/>
      <c r="C5282" s="9"/>
      <c r="D5282" s="9"/>
      <c r="E5282" s="9"/>
      <c r="F5282" s="1"/>
    </row>
    <row r="5283" spans="1:6" x14ac:dyDescent="0.3">
      <c r="A5283" s="1"/>
      <c r="C5283" s="9"/>
      <c r="D5283" s="9"/>
      <c r="E5283" s="9"/>
      <c r="F5283" s="1"/>
    </row>
    <row r="5284" spans="1:6" x14ac:dyDescent="0.3">
      <c r="A5284" s="1"/>
      <c r="C5284" s="9"/>
      <c r="D5284" s="9"/>
      <c r="E5284" s="9"/>
      <c r="F5284" s="1"/>
    </row>
    <row r="5285" spans="1:6" x14ac:dyDescent="0.3">
      <c r="A5285" s="1"/>
      <c r="C5285" s="9"/>
      <c r="D5285" s="9"/>
      <c r="E5285" s="9"/>
      <c r="F5285" s="1"/>
    </row>
    <row r="5286" spans="1:6" x14ac:dyDescent="0.3">
      <c r="A5286" s="1"/>
      <c r="C5286" s="9"/>
      <c r="D5286" s="9"/>
      <c r="E5286" s="9"/>
      <c r="F5286" s="1"/>
    </row>
    <row r="5287" spans="1:6" x14ac:dyDescent="0.3">
      <c r="A5287" s="1"/>
      <c r="C5287" s="9"/>
      <c r="D5287" s="9"/>
      <c r="E5287" s="9"/>
      <c r="F5287" s="1"/>
    </row>
    <row r="5288" spans="1:6" x14ac:dyDescent="0.3">
      <c r="A5288" s="1"/>
      <c r="C5288" s="9"/>
      <c r="D5288" s="9"/>
      <c r="E5288" s="9"/>
      <c r="F5288" s="1"/>
    </row>
    <row r="5289" spans="1:6" x14ac:dyDescent="0.3">
      <c r="A5289" s="1"/>
      <c r="C5289" s="9"/>
      <c r="D5289" s="9"/>
      <c r="E5289" s="9"/>
      <c r="F5289" s="1"/>
    </row>
    <row r="5290" spans="1:6" x14ac:dyDescent="0.3">
      <c r="A5290" s="1"/>
      <c r="C5290" s="9"/>
      <c r="D5290" s="9"/>
      <c r="E5290" s="9"/>
      <c r="F5290" s="1"/>
    </row>
    <row r="5291" spans="1:6" x14ac:dyDescent="0.3">
      <c r="A5291" s="1"/>
      <c r="C5291" s="9"/>
      <c r="D5291" s="9"/>
      <c r="E5291" s="9"/>
      <c r="F5291" s="1"/>
    </row>
    <row r="5292" spans="1:6" x14ac:dyDescent="0.3">
      <c r="A5292" s="1"/>
      <c r="C5292" s="9"/>
      <c r="D5292" s="9"/>
      <c r="E5292" s="9"/>
      <c r="F5292" s="1"/>
    </row>
    <row r="5293" spans="1:6" x14ac:dyDescent="0.3">
      <c r="A5293" s="1"/>
      <c r="C5293" s="9"/>
      <c r="D5293" s="9"/>
      <c r="E5293" s="9"/>
      <c r="F5293" s="1"/>
    </row>
    <row r="5294" spans="1:6" x14ac:dyDescent="0.3">
      <c r="A5294" s="1"/>
      <c r="C5294" s="9"/>
      <c r="D5294" s="9"/>
      <c r="E5294" s="9"/>
      <c r="F5294" s="1"/>
    </row>
    <row r="5295" spans="1:6" x14ac:dyDescent="0.3">
      <c r="A5295" s="1"/>
      <c r="C5295" s="9"/>
      <c r="D5295" s="9"/>
      <c r="E5295" s="9"/>
      <c r="F5295" s="1"/>
    </row>
    <row r="5296" spans="1:6" x14ac:dyDescent="0.3">
      <c r="A5296" s="1"/>
      <c r="C5296" s="9"/>
      <c r="D5296" s="9"/>
      <c r="E5296" s="9"/>
      <c r="F5296" s="1"/>
    </row>
    <row r="5297" spans="1:6" x14ac:dyDescent="0.3">
      <c r="A5297" s="1"/>
      <c r="C5297" s="9"/>
      <c r="D5297" s="9"/>
      <c r="E5297" s="9"/>
      <c r="F5297" s="1"/>
    </row>
    <row r="5298" spans="1:6" x14ac:dyDescent="0.3">
      <c r="A5298" s="1"/>
      <c r="C5298" s="9"/>
      <c r="D5298" s="9"/>
      <c r="E5298" s="9"/>
      <c r="F5298" s="1"/>
    </row>
    <row r="5299" spans="1:6" x14ac:dyDescent="0.3">
      <c r="A5299" s="1"/>
      <c r="C5299" s="9"/>
      <c r="D5299" s="9"/>
      <c r="E5299" s="9"/>
      <c r="F5299" s="1"/>
    </row>
    <row r="5300" spans="1:6" x14ac:dyDescent="0.3">
      <c r="A5300" s="1"/>
      <c r="C5300" s="9"/>
      <c r="D5300" s="9"/>
      <c r="E5300" s="9"/>
      <c r="F5300" s="1"/>
    </row>
    <row r="5301" spans="1:6" x14ac:dyDescent="0.3">
      <c r="A5301" s="1"/>
      <c r="C5301" s="9"/>
      <c r="D5301" s="9"/>
      <c r="E5301" s="9"/>
      <c r="F5301" s="1"/>
    </row>
    <row r="5302" spans="1:6" x14ac:dyDescent="0.3">
      <c r="A5302" s="1"/>
      <c r="C5302" s="9"/>
      <c r="D5302" s="9"/>
      <c r="E5302" s="9"/>
      <c r="F5302" s="1"/>
    </row>
    <row r="5303" spans="1:6" x14ac:dyDescent="0.3">
      <c r="A5303" s="1"/>
      <c r="C5303" s="9"/>
      <c r="D5303" s="9"/>
      <c r="E5303" s="9"/>
      <c r="F5303" s="1"/>
    </row>
    <row r="5304" spans="1:6" x14ac:dyDescent="0.3">
      <c r="A5304" s="1"/>
      <c r="C5304" s="9"/>
      <c r="D5304" s="9"/>
      <c r="E5304" s="9"/>
      <c r="F5304" s="1"/>
    </row>
    <row r="5305" spans="1:6" x14ac:dyDescent="0.3">
      <c r="A5305" s="1"/>
      <c r="C5305" s="9"/>
      <c r="D5305" s="9"/>
      <c r="E5305" s="9"/>
      <c r="F5305" s="1"/>
    </row>
    <row r="5306" spans="1:6" x14ac:dyDescent="0.3">
      <c r="A5306" s="1"/>
      <c r="C5306" s="9"/>
      <c r="D5306" s="9"/>
      <c r="E5306" s="9"/>
      <c r="F5306" s="1"/>
    </row>
    <row r="5307" spans="1:6" x14ac:dyDescent="0.3">
      <c r="A5307" s="1"/>
      <c r="C5307" s="9"/>
      <c r="D5307" s="9"/>
      <c r="E5307" s="9"/>
      <c r="F5307" s="1"/>
    </row>
    <row r="5308" spans="1:6" x14ac:dyDescent="0.3">
      <c r="A5308" s="1"/>
      <c r="C5308" s="9"/>
      <c r="D5308" s="9"/>
      <c r="E5308" s="9"/>
      <c r="F5308" s="1"/>
    </row>
    <row r="5309" spans="1:6" x14ac:dyDescent="0.3">
      <c r="A5309" s="1"/>
      <c r="C5309" s="9"/>
      <c r="D5309" s="9"/>
      <c r="E5309" s="9"/>
      <c r="F5309" s="1"/>
    </row>
    <row r="5310" spans="1:6" x14ac:dyDescent="0.3">
      <c r="A5310" s="1"/>
      <c r="C5310" s="9"/>
      <c r="D5310" s="9"/>
      <c r="E5310" s="9"/>
      <c r="F5310" s="1"/>
    </row>
    <row r="5311" spans="1:6" x14ac:dyDescent="0.3">
      <c r="A5311" s="1"/>
      <c r="C5311" s="9"/>
      <c r="D5311" s="9"/>
      <c r="E5311" s="9"/>
      <c r="F5311" s="1"/>
    </row>
    <row r="5312" spans="1:6" x14ac:dyDescent="0.3">
      <c r="A5312" s="1"/>
      <c r="C5312" s="9"/>
      <c r="D5312" s="9"/>
      <c r="E5312" s="9"/>
      <c r="F5312" s="1"/>
    </row>
    <row r="5313" spans="1:6" x14ac:dyDescent="0.3">
      <c r="A5313" s="1"/>
      <c r="C5313" s="9"/>
      <c r="D5313" s="9"/>
      <c r="E5313" s="9"/>
      <c r="F5313" s="1"/>
    </row>
    <row r="5314" spans="1:6" x14ac:dyDescent="0.3">
      <c r="A5314" s="1"/>
      <c r="C5314" s="9"/>
      <c r="D5314" s="9"/>
      <c r="E5314" s="9"/>
      <c r="F5314" s="1"/>
    </row>
    <row r="5315" spans="1:6" x14ac:dyDescent="0.3">
      <c r="A5315" s="1"/>
      <c r="C5315" s="9"/>
      <c r="D5315" s="9"/>
      <c r="E5315" s="9"/>
      <c r="F5315" s="1"/>
    </row>
    <row r="5316" spans="1:6" x14ac:dyDescent="0.3">
      <c r="A5316" s="1"/>
      <c r="C5316" s="9"/>
      <c r="D5316" s="9"/>
      <c r="E5316" s="9"/>
      <c r="F5316" s="1"/>
    </row>
    <row r="5317" spans="1:6" x14ac:dyDescent="0.3">
      <c r="A5317" s="1"/>
      <c r="C5317" s="9"/>
      <c r="D5317" s="9"/>
      <c r="E5317" s="9"/>
      <c r="F5317" s="1"/>
    </row>
    <row r="5318" spans="1:6" x14ac:dyDescent="0.3">
      <c r="A5318" s="1"/>
      <c r="C5318" s="9"/>
      <c r="D5318" s="9"/>
      <c r="E5318" s="9"/>
      <c r="F5318" s="1"/>
    </row>
    <row r="5319" spans="1:6" x14ac:dyDescent="0.3">
      <c r="A5319" s="1"/>
      <c r="C5319" s="9"/>
      <c r="D5319" s="9"/>
      <c r="E5319" s="9"/>
      <c r="F5319" s="1"/>
    </row>
    <row r="5320" spans="1:6" x14ac:dyDescent="0.3">
      <c r="A5320" s="1"/>
      <c r="C5320" s="9"/>
      <c r="D5320" s="9"/>
      <c r="E5320" s="9"/>
      <c r="F5320" s="1"/>
    </row>
    <row r="5321" spans="1:6" x14ac:dyDescent="0.3">
      <c r="A5321" s="1"/>
      <c r="C5321" s="9"/>
      <c r="D5321" s="9"/>
      <c r="E5321" s="9"/>
      <c r="F5321" s="1"/>
    </row>
    <row r="5322" spans="1:6" x14ac:dyDescent="0.3">
      <c r="A5322" s="1"/>
      <c r="C5322" s="9"/>
      <c r="D5322" s="9"/>
      <c r="E5322" s="9"/>
      <c r="F5322" s="1"/>
    </row>
    <row r="5323" spans="1:6" x14ac:dyDescent="0.3">
      <c r="A5323" s="1"/>
      <c r="C5323" s="9"/>
      <c r="D5323" s="9"/>
      <c r="E5323" s="9"/>
      <c r="F5323" s="1"/>
    </row>
    <row r="5324" spans="1:6" x14ac:dyDescent="0.3">
      <c r="A5324" s="1"/>
      <c r="C5324" s="9"/>
      <c r="D5324" s="9"/>
      <c r="E5324" s="9"/>
      <c r="F5324" s="1"/>
    </row>
    <row r="5325" spans="1:6" x14ac:dyDescent="0.3">
      <c r="A5325" s="1"/>
      <c r="C5325" s="9"/>
      <c r="D5325" s="9"/>
      <c r="E5325" s="9"/>
      <c r="F5325" s="1"/>
    </row>
    <row r="5326" spans="1:6" x14ac:dyDescent="0.3">
      <c r="A5326" s="1"/>
      <c r="C5326" s="9"/>
      <c r="D5326" s="9"/>
      <c r="E5326" s="9"/>
      <c r="F5326" s="1"/>
    </row>
    <row r="5327" spans="1:6" x14ac:dyDescent="0.3">
      <c r="A5327" s="1"/>
      <c r="C5327" s="9"/>
      <c r="D5327" s="9"/>
      <c r="E5327" s="9"/>
      <c r="F5327" s="1"/>
    </row>
    <row r="5328" spans="1:6" x14ac:dyDescent="0.3">
      <c r="A5328" s="1"/>
      <c r="C5328" s="9"/>
      <c r="D5328" s="9"/>
      <c r="E5328" s="9"/>
      <c r="F5328" s="1"/>
    </row>
    <row r="5329" spans="1:6" x14ac:dyDescent="0.3">
      <c r="A5329" s="1"/>
      <c r="C5329" s="9"/>
      <c r="D5329" s="9"/>
      <c r="E5329" s="9"/>
      <c r="F5329" s="1"/>
    </row>
    <row r="5330" spans="1:6" x14ac:dyDescent="0.3">
      <c r="A5330" s="1"/>
      <c r="C5330" s="9"/>
      <c r="D5330" s="9"/>
      <c r="E5330" s="9"/>
      <c r="F5330" s="1"/>
    </row>
    <row r="5331" spans="1:6" x14ac:dyDescent="0.3">
      <c r="A5331" s="1"/>
      <c r="C5331" s="9"/>
      <c r="D5331" s="9"/>
      <c r="E5331" s="9"/>
      <c r="F5331" s="1"/>
    </row>
    <row r="5332" spans="1:6" x14ac:dyDescent="0.3">
      <c r="A5332" s="1"/>
      <c r="C5332" s="9"/>
      <c r="D5332" s="9"/>
      <c r="E5332" s="9"/>
      <c r="F5332" s="1"/>
    </row>
    <row r="5333" spans="1:6" x14ac:dyDescent="0.3">
      <c r="A5333" s="1"/>
      <c r="C5333" s="9"/>
      <c r="D5333" s="9"/>
      <c r="E5333" s="9"/>
      <c r="F5333" s="1"/>
    </row>
    <row r="5334" spans="1:6" x14ac:dyDescent="0.3">
      <c r="A5334" s="1"/>
      <c r="C5334" s="9"/>
      <c r="D5334" s="9"/>
      <c r="E5334" s="9"/>
      <c r="F5334" s="1"/>
    </row>
    <row r="5335" spans="1:6" x14ac:dyDescent="0.3">
      <c r="A5335" s="1"/>
      <c r="C5335" s="9"/>
      <c r="D5335" s="9"/>
      <c r="E5335" s="9"/>
      <c r="F5335" s="1"/>
    </row>
    <row r="5336" spans="1:6" x14ac:dyDescent="0.3">
      <c r="A5336" s="1"/>
      <c r="C5336" s="9"/>
      <c r="D5336" s="9"/>
      <c r="E5336" s="9"/>
      <c r="F5336" s="1"/>
    </row>
    <row r="5337" spans="1:6" x14ac:dyDescent="0.3">
      <c r="A5337" s="1"/>
      <c r="C5337" s="9"/>
      <c r="D5337" s="9"/>
      <c r="E5337" s="9"/>
      <c r="F5337" s="1"/>
    </row>
    <row r="5338" spans="1:6" x14ac:dyDescent="0.3">
      <c r="A5338" s="1"/>
      <c r="C5338" s="9"/>
      <c r="D5338" s="9"/>
      <c r="E5338" s="9"/>
      <c r="F5338" s="1"/>
    </row>
    <row r="5339" spans="1:6" x14ac:dyDescent="0.3">
      <c r="A5339" s="1"/>
      <c r="C5339" s="9"/>
      <c r="D5339" s="9"/>
      <c r="E5339" s="9"/>
      <c r="F5339" s="1"/>
    </row>
    <row r="5340" spans="1:6" x14ac:dyDescent="0.3">
      <c r="A5340" s="1"/>
      <c r="C5340" s="9"/>
      <c r="D5340" s="9"/>
      <c r="E5340" s="9"/>
      <c r="F5340" s="1"/>
    </row>
    <row r="5341" spans="1:6" x14ac:dyDescent="0.3">
      <c r="A5341" s="1"/>
      <c r="C5341" s="9"/>
      <c r="D5341" s="9"/>
      <c r="E5341" s="9"/>
      <c r="F5341" s="1"/>
    </row>
    <row r="5342" spans="1:6" x14ac:dyDescent="0.3">
      <c r="A5342" s="1"/>
      <c r="C5342" s="9"/>
      <c r="D5342" s="9"/>
      <c r="E5342" s="9"/>
      <c r="F5342" s="1"/>
    </row>
    <row r="5343" spans="1:6" x14ac:dyDescent="0.3">
      <c r="A5343" s="1"/>
      <c r="C5343" s="9"/>
      <c r="D5343" s="9"/>
      <c r="E5343" s="9"/>
      <c r="F5343" s="1"/>
    </row>
    <row r="5344" spans="1:6" x14ac:dyDescent="0.3">
      <c r="A5344" s="1"/>
      <c r="C5344" s="9"/>
      <c r="D5344" s="9"/>
      <c r="E5344" s="9"/>
      <c r="F5344" s="1"/>
    </row>
    <row r="5345" spans="1:6" x14ac:dyDescent="0.3">
      <c r="A5345" s="1"/>
      <c r="C5345" s="9"/>
      <c r="D5345" s="9"/>
      <c r="E5345" s="9"/>
      <c r="F5345" s="1"/>
    </row>
    <row r="5346" spans="1:6" x14ac:dyDescent="0.3">
      <c r="A5346" s="1"/>
      <c r="C5346" s="9"/>
      <c r="D5346" s="9"/>
      <c r="E5346" s="9"/>
      <c r="F5346" s="1"/>
    </row>
    <row r="5347" spans="1:6" x14ac:dyDescent="0.3">
      <c r="A5347" s="1"/>
      <c r="C5347" s="9"/>
      <c r="D5347" s="9"/>
      <c r="E5347" s="9"/>
      <c r="F5347" s="1"/>
    </row>
    <row r="5348" spans="1:6" x14ac:dyDescent="0.3">
      <c r="A5348" s="1"/>
      <c r="C5348" s="9"/>
      <c r="D5348" s="9"/>
      <c r="E5348" s="9"/>
      <c r="F5348" s="1"/>
    </row>
    <row r="5349" spans="1:6" x14ac:dyDescent="0.3">
      <c r="A5349" s="1"/>
      <c r="C5349" s="9"/>
      <c r="D5349" s="9"/>
      <c r="E5349" s="9"/>
      <c r="F5349" s="1"/>
    </row>
    <row r="5350" spans="1:6" x14ac:dyDescent="0.3">
      <c r="A5350" s="1"/>
      <c r="C5350" s="9"/>
      <c r="D5350" s="9"/>
      <c r="E5350" s="9"/>
      <c r="F5350" s="1"/>
    </row>
    <row r="5351" spans="1:6" x14ac:dyDescent="0.3">
      <c r="A5351" s="1"/>
      <c r="C5351" s="9"/>
      <c r="D5351" s="9"/>
      <c r="E5351" s="9"/>
      <c r="F5351" s="1"/>
    </row>
    <row r="5352" spans="1:6" x14ac:dyDescent="0.3">
      <c r="A5352" s="1"/>
      <c r="C5352" s="9"/>
      <c r="D5352" s="9"/>
      <c r="E5352" s="9"/>
      <c r="F5352" s="1"/>
    </row>
    <row r="5353" spans="1:6" x14ac:dyDescent="0.3">
      <c r="A5353" s="1"/>
      <c r="C5353" s="9"/>
      <c r="D5353" s="9"/>
      <c r="E5353" s="9"/>
      <c r="F5353" s="1"/>
    </row>
    <row r="5354" spans="1:6" x14ac:dyDescent="0.3">
      <c r="A5354" s="1"/>
      <c r="C5354" s="9"/>
      <c r="D5354" s="9"/>
      <c r="E5354" s="9"/>
      <c r="F5354" s="1"/>
    </row>
    <row r="5355" spans="1:6" x14ac:dyDescent="0.3">
      <c r="A5355" s="1"/>
      <c r="C5355" s="9"/>
      <c r="D5355" s="9"/>
      <c r="E5355" s="9"/>
      <c r="F5355" s="1"/>
    </row>
    <row r="5356" spans="1:6" x14ac:dyDescent="0.3">
      <c r="A5356" s="1"/>
      <c r="C5356" s="9"/>
      <c r="D5356" s="9"/>
      <c r="E5356" s="9"/>
      <c r="F5356" s="1"/>
    </row>
    <row r="5357" spans="1:6" x14ac:dyDescent="0.3">
      <c r="A5357" s="1"/>
      <c r="C5357" s="9"/>
      <c r="D5357" s="9"/>
      <c r="E5357" s="9"/>
      <c r="F5357" s="1"/>
    </row>
    <row r="5358" spans="1:6" x14ac:dyDescent="0.3">
      <c r="A5358" s="1"/>
      <c r="C5358" s="9"/>
      <c r="D5358" s="9"/>
      <c r="E5358" s="9"/>
      <c r="F5358" s="1"/>
    </row>
    <row r="5359" spans="1:6" x14ac:dyDescent="0.3">
      <c r="A5359" s="1"/>
      <c r="C5359" s="9"/>
      <c r="D5359" s="9"/>
      <c r="E5359" s="9"/>
      <c r="F5359" s="1"/>
    </row>
    <row r="5360" spans="1:6" x14ac:dyDescent="0.3">
      <c r="A5360" s="1"/>
      <c r="C5360" s="9"/>
      <c r="D5360" s="9"/>
      <c r="E5360" s="9"/>
      <c r="F5360" s="1"/>
    </row>
    <row r="5361" spans="1:6" x14ac:dyDescent="0.3">
      <c r="A5361" s="1"/>
      <c r="C5361" s="9"/>
      <c r="D5361" s="9"/>
      <c r="E5361" s="9"/>
      <c r="F5361" s="1"/>
    </row>
    <row r="5362" spans="1:6" x14ac:dyDescent="0.3">
      <c r="A5362" s="1"/>
      <c r="C5362" s="9"/>
      <c r="D5362" s="9"/>
      <c r="E5362" s="9"/>
      <c r="F5362" s="1"/>
    </row>
    <row r="5363" spans="1:6" x14ac:dyDescent="0.3">
      <c r="A5363" s="1"/>
      <c r="C5363" s="9"/>
      <c r="D5363" s="9"/>
      <c r="E5363" s="9"/>
      <c r="F5363" s="1"/>
    </row>
    <row r="5364" spans="1:6" x14ac:dyDescent="0.3">
      <c r="A5364" s="1"/>
      <c r="C5364" s="9"/>
      <c r="D5364" s="9"/>
      <c r="E5364" s="9"/>
      <c r="F5364" s="1"/>
    </row>
    <row r="5365" spans="1:6" x14ac:dyDescent="0.3">
      <c r="A5365" s="1"/>
      <c r="C5365" s="9"/>
      <c r="D5365" s="9"/>
      <c r="E5365" s="9"/>
      <c r="F5365" s="1"/>
    </row>
    <row r="5366" spans="1:6" x14ac:dyDescent="0.3">
      <c r="A5366" s="1"/>
      <c r="C5366" s="9"/>
      <c r="D5366" s="9"/>
      <c r="E5366" s="9"/>
      <c r="F5366" s="1"/>
    </row>
    <row r="5367" spans="1:6" x14ac:dyDescent="0.3">
      <c r="A5367" s="1"/>
      <c r="C5367" s="9"/>
      <c r="D5367" s="9"/>
      <c r="E5367" s="9"/>
      <c r="F5367" s="1"/>
    </row>
    <row r="5368" spans="1:6" x14ac:dyDescent="0.3">
      <c r="A5368" s="1"/>
      <c r="C5368" s="9"/>
      <c r="D5368" s="9"/>
      <c r="E5368" s="9"/>
      <c r="F5368" s="1"/>
    </row>
    <row r="5369" spans="1:6" x14ac:dyDescent="0.3">
      <c r="A5369" s="1"/>
      <c r="C5369" s="9"/>
      <c r="D5369" s="9"/>
      <c r="E5369" s="9"/>
      <c r="F5369" s="1"/>
    </row>
    <row r="5370" spans="1:6" x14ac:dyDescent="0.3">
      <c r="A5370" s="1"/>
      <c r="C5370" s="9"/>
      <c r="D5370" s="9"/>
      <c r="E5370" s="9"/>
      <c r="F5370" s="1"/>
    </row>
    <row r="5371" spans="1:6" x14ac:dyDescent="0.3">
      <c r="A5371" s="1"/>
      <c r="C5371" s="9"/>
      <c r="D5371" s="9"/>
      <c r="E5371" s="9"/>
      <c r="F5371" s="1"/>
    </row>
    <row r="5372" spans="1:6" x14ac:dyDescent="0.3">
      <c r="A5372" s="1"/>
      <c r="C5372" s="9"/>
      <c r="D5372" s="9"/>
      <c r="E5372" s="9"/>
      <c r="F5372" s="1"/>
    </row>
    <row r="5373" spans="1:6" x14ac:dyDescent="0.3">
      <c r="A5373" s="1"/>
      <c r="C5373" s="9"/>
      <c r="D5373" s="9"/>
      <c r="E5373" s="9"/>
      <c r="F5373" s="1"/>
    </row>
    <row r="5374" spans="1:6" x14ac:dyDescent="0.3">
      <c r="A5374" s="1"/>
      <c r="C5374" s="9"/>
      <c r="D5374" s="9"/>
      <c r="E5374" s="9"/>
      <c r="F5374" s="1"/>
    </row>
    <row r="5375" spans="1:6" x14ac:dyDescent="0.3">
      <c r="A5375" s="1"/>
      <c r="C5375" s="9"/>
      <c r="D5375" s="9"/>
      <c r="E5375" s="9"/>
      <c r="F5375" s="1"/>
    </row>
    <row r="5376" spans="1:6" x14ac:dyDescent="0.3">
      <c r="A5376" s="1"/>
      <c r="C5376" s="9"/>
      <c r="D5376" s="9"/>
      <c r="E5376" s="9"/>
      <c r="F5376" s="1"/>
    </row>
    <row r="5377" spans="1:6" x14ac:dyDescent="0.3">
      <c r="A5377" s="1"/>
      <c r="C5377" s="9"/>
      <c r="D5377" s="9"/>
      <c r="E5377" s="9"/>
      <c r="F5377" s="1"/>
    </row>
    <row r="5378" spans="1:6" x14ac:dyDescent="0.3">
      <c r="A5378" s="1"/>
      <c r="C5378" s="9"/>
      <c r="D5378" s="9"/>
      <c r="E5378" s="9"/>
      <c r="F5378" s="1"/>
    </row>
    <row r="5379" spans="1:6" x14ac:dyDescent="0.3">
      <c r="A5379" s="1"/>
      <c r="C5379" s="9"/>
      <c r="D5379" s="9"/>
      <c r="E5379" s="9"/>
      <c r="F5379" s="1"/>
    </row>
    <row r="5380" spans="1:6" x14ac:dyDescent="0.3">
      <c r="A5380" s="1"/>
      <c r="C5380" s="9"/>
      <c r="D5380" s="9"/>
      <c r="E5380" s="9"/>
      <c r="F5380" s="1"/>
    </row>
    <row r="5381" spans="1:6" x14ac:dyDescent="0.3">
      <c r="A5381" s="1"/>
      <c r="C5381" s="9"/>
      <c r="D5381" s="9"/>
      <c r="E5381" s="9"/>
      <c r="F5381" s="1"/>
    </row>
    <row r="5382" spans="1:6" x14ac:dyDescent="0.3">
      <c r="A5382" s="1"/>
      <c r="C5382" s="9"/>
      <c r="D5382" s="9"/>
      <c r="E5382" s="9"/>
      <c r="F5382" s="1"/>
    </row>
    <row r="5383" spans="1:6" x14ac:dyDescent="0.3">
      <c r="A5383" s="1"/>
      <c r="C5383" s="9"/>
      <c r="D5383" s="9"/>
      <c r="E5383" s="9"/>
      <c r="F5383" s="1"/>
    </row>
    <row r="5384" spans="1:6" x14ac:dyDescent="0.3">
      <c r="A5384" s="1"/>
      <c r="C5384" s="9"/>
      <c r="D5384" s="9"/>
      <c r="E5384" s="9"/>
      <c r="F5384" s="1"/>
    </row>
    <row r="5385" spans="1:6" x14ac:dyDescent="0.3">
      <c r="A5385" s="1"/>
      <c r="C5385" s="9"/>
      <c r="D5385" s="9"/>
      <c r="E5385" s="9"/>
      <c r="F5385" s="1"/>
    </row>
    <row r="5386" spans="1:6" x14ac:dyDescent="0.3">
      <c r="A5386" s="1"/>
      <c r="C5386" s="9"/>
      <c r="D5386" s="9"/>
      <c r="E5386" s="9"/>
      <c r="F5386" s="1"/>
    </row>
    <row r="5387" spans="1:6" x14ac:dyDescent="0.3">
      <c r="A5387" s="1"/>
      <c r="C5387" s="9"/>
      <c r="D5387" s="9"/>
      <c r="E5387" s="9"/>
      <c r="F5387" s="1"/>
    </row>
    <row r="5388" spans="1:6" x14ac:dyDescent="0.3">
      <c r="A5388" s="1"/>
      <c r="C5388" s="9"/>
      <c r="D5388" s="9"/>
      <c r="E5388" s="9"/>
      <c r="F5388" s="1"/>
    </row>
    <row r="5389" spans="1:6" x14ac:dyDescent="0.3">
      <c r="A5389" s="1"/>
      <c r="C5389" s="9"/>
      <c r="D5389" s="9"/>
      <c r="E5389" s="9"/>
      <c r="F5389" s="1"/>
    </row>
    <row r="5390" spans="1:6" x14ac:dyDescent="0.3">
      <c r="A5390" s="1"/>
      <c r="C5390" s="9"/>
      <c r="D5390" s="9"/>
      <c r="E5390" s="9"/>
      <c r="F5390" s="1"/>
    </row>
    <row r="5391" spans="1:6" x14ac:dyDescent="0.3">
      <c r="A5391" s="1"/>
      <c r="C5391" s="9"/>
      <c r="D5391" s="9"/>
      <c r="E5391" s="9"/>
      <c r="F5391" s="1"/>
    </row>
    <row r="5392" spans="1:6" x14ac:dyDescent="0.3">
      <c r="A5392" s="1"/>
      <c r="C5392" s="9"/>
      <c r="D5392" s="9"/>
      <c r="E5392" s="9"/>
      <c r="F5392" s="1"/>
    </row>
    <row r="5393" spans="1:6" x14ac:dyDescent="0.3">
      <c r="A5393" s="1"/>
      <c r="C5393" s="9"/>
      <c r="D5393" s="9"/>
      <c r="E5393" s="9"/>
      <c r="F5393" s="1"/>
    </row>
    <row r="5394" spans="1:6" x14ac:dyDescent="0.3">
      <c r="A5394" s="1"/>
      <c r="C5394" s="9"/>
      <c r="D5394" s="9"/>
      <c r="E5394" s="9"/>
      <c r="F5394" s="1"/>
    </row>
    <row r="5395" spans="1:6" x14ac:dyDescent="0.3">
      <c r="A5395" s="1"/>
      <c r="C5395" s="9"/>
      <c r="D5395" s="9"/>
      <c r="E5395" s="9"/>
      <c r="F5395" s="1"/>
    </row>
    <row r="5396" spans="1:6" x14ac:dyDescent="0.3">
      <c r="A5396" s="1"/>
      <c r="C5396" s="9"/>
      <c r="D5396" s="9"/>
      <c r="E5396" s="9"/>
      <c r="F5396" s="1"/>
    </row>
    <row r="5397" spans="1:6" x14ac:dyDescent="0.3">
      <c r="A5397" s="1"/>
      <c r="C5397" s="9"/>
      <c r="D5397" s="9"/>
      <c r="E5397" s="9"/>
      <c r="F5397" s="1"/>
    </row>
    <row r="5398" spans="1:6" x14ac:dyDescent="0.3">
      <c r="A5398" s="1"/>
      <c r="C5398" s="9"/>
      <c r="D5398" s="9"/>
      <c r="E5398" s="9"/>
      <c r="F5398" s="1"/>
    </row>
    <row r="5399" spans="1:6" x14ac:dyDescent="0.3">
      <c r="A5399" s="1"/>
      <c r="C5399" s="9"/>
      <c r="D5399" s="9"/>
      <c r="E5399" s="9"/>
      <c r="F5399" s="1"/>
    </row>
    <row r="5400" spans="1:6" x14ac:dyDescent="0.3">
      <c r="A5400" s="1"/>
      <c r="C5400" s="9"/>
      <c r="D5400" s="9"/>
      <c r="E5400" s="9"/>
      <c r="F5400" s="1"/>
    </row>
    <row r="5401" spans="1:6" x14ac:dyDescent="0.3">
      <c r="A5401" s="1"/>
      <c r="C5401" s="9"/>
      <c r="D5401" s="9"/>
      <c r="E5401" s="9"/>
      <c r="F5401" s="1"/>
    </row>
    <row r="5402" spans="1:6" x14ac:dyDescent="0.3">
      <c r="A5402" s="1"/>
      <c r="C5402" s="9"/>
      <c r="D5402" s="9"/>
      <c r="E5402" s="9"/>
      <c r="F5402" s="1"/>
    </row>
    <row r="5403" spans="1:6" x14ac:dyDescent="0.3">
      <c r="A5403" s="1"/>
      <c r="C5403" s="9"/>
      <c r="D5403" s="9"/>
      <c r="E5403" s="9"/>
      <c r="F5403" s="1"/>
    </row>
    <row r="5404" spans="1:6" x14ac:dyDescent="0.3">
      <c r="A5404" s="1"/>
      <c r="C5404" s="9"/>
      <c r="D5404" s="9"/>
      <c r="E5404" s="9"/>
      <c r="F5404" s="1"/>
    </row>
    <row r="5405" spans="1:6" x14ac:dyDescent="0.3">
      <c r="A5405" s="1"/>
      <c r="C5405" s="9"/>
      <c r="D5405" s="9"/>
      <c r="E5405" s="9"/>
      <c r="F5405" s="1"/>
    </row>
    <row r="5406" spans="1:6" x14ac:dyDescent="0.3">
      <c r="A5406" s="1"/>
      <c r="C5406" s="9"/>
      <c r="D5406" s="9"/>
      <c r="E5406" s="9"/>
      <c r="F5406" s="1"/>
    </row>
    <row r="5407" spans="1:6" x14ac:dyDescent="0.3">
      <c r="A5407" s="1"/>
      <c r="C5407" s="9"/>
      <c r="D5407" s="9"/>
      <c r="E5407" s="9"/>
      <c r="F5407" s="1"/>
    </row>
    <row r="5408" spans="1:6" x14ac:dyDescent="0.3">
      <c r="A5408" s="1"/>
      <c r="C5408" s="9"/>
      <c r="D5408" s="9"/>
      <c r="E5408" s="9"/>
      <c r="F5408" s="1"/>
    </row>
    <row r="5409" spans="1:6" x14ac:dyDescent="0.3">
      <c r="A5409" s="1"/>
      <c r="C5409" s="9"/>
      <c r="D5409" s="9"/>
      <c r="E5409" s="9"/>
      <c r="F5409" s="1"/>
    </row>
    <row r="5410" spans="1:6" x14ac:dyDescent="0.3">
      <c r="A5410" s="1"/>
      <c r="C5410" s="9"/>
      <c r="D5410" s="9"/>
      <c r="E5410" s="9"/>
      <c r="F5410" s="1"/>
    </row>
    <row r="5411" spans="1:6" x14ac:dyDescent="0.3">
      <c r="A5411" s="1"/>
      <c r="C5411" s="9"/>
      <c r="D5411" s="9"/>
      <c r="E5411" s="9"/>
      <c r="F5411" s="1"/>
    </row>
    <row r="5412" spans="1:6" x14ac:dyDescent="0.3">
      <c r="A5412" s="1"/>
      <c r="C5412" s="9"/>
      <c r="D5412" s="9"/>
      <c r="E5412" s="9"/>
      <c r="F5412" s="1"/>
    </row>
    <row r="5413" spans="1:6" x14ac:dyDescent="0.3">
      <c r="A5413" s="1"/>
      <c r="C5413" s="9"/>
      <c r="D5413" s="9"/>
      <c r="E5413" s="9"/>
      <c r="F5413" s="1"/>
    </row>
    <row r="5414" spans="1:6" x14ac:dyDescent="0.3">
      <c r="A5414" s="1"/>
      <c r="C5414" s="9"/>
      <c r="D5414" s="9"/>
      <c r="E5414" s="9"/>
      <c r="F5414" s="1"/>
    </row>
    <row r="5415" spans="1:6" x14ac:dyDescent="0.3">
      <c r="A5415" s="1"/>
      <c r="C5415" s="9"/>
      <c r="D5415" s="9"/>
      <c r="E5415" s="9"/>
      <c r="F5415" s="1"/>
    </row>
    <row r="5416" spans="1:6" x14ac:dyDescent="0.3">
      <c r="A5416" s="1"/>
      <c r="C5416" s="9"/>
      <c r="D5416" s="9"/>
      <c r="E5416" s="9"/>
      <c r="F5416" s="1"/>
    </row>
    <row r="5417" spans="1:6" x14ac:dyDescent="0.3">
      <c r="A5417" s="1"/>
      <c r="C5417" s="9"/>
      <c r="D5417" s="9"/>
      <c r="E5417" s="9"/>
      <c r="F5417" s="1"/>
    </row>
    <row r="5418" spans="1:6" x14ac:dyDescent="0.3">
      <c r="A5418" s="1"/>
      <c r="C5418" s="9"/>
      <c r="D5418" s="9"/>
      <c r="E5418" s="9"/>
      <c r="F5418" s="1"/>
    </row>
    <row r="5419" spans="1:6" x14ac:dyDescent="0.3">
      <c r="A5419" s="1"/>
      <c r="C5419" s="9"/>
      <c r="D5419" s="9"/>
      <c r="E5419" s="9"/>
      <c r="F5419" s="1"/>
    </row>
    <row r="5420" spans="1:6" x14ac:dyDescent="0.3">
      <c r="A5420" s="1"/>
      <c r="C5420" s="9"/>
      <c r="D5420" s="9"/>
      <c r="E5420" s="9"/>
      <c r="F5420" s="1"/>
    </row>
    <row r="5421" spans="1:6" x14ac:dyDescent="0.3">
      <c r="A5421" s="1"/>
      <c r="C5421" s="9"/>
      <c r="D5421" s="9"/>
      <c r="E5421" s="9"/>
      <c r="F5421" s="1"/>
    </row>
    <row r="5422" spans="1:6" x14ac:dyDescent="0.3">
      <c r="A5422" s="1"/>
      <c r="C5422" s="9"/>
      <c r="D5422" s="9"/>
      <c r="E5422" s="9"/>
      <c r="F5422" s="1"/>
    </row>
    <row r="5423" spans="1:6" x14ac:dyDescent="0.3">
      <c r="A5423" s="1"/>
      <c r="C5423" s="9"/>
      <c r="D5423" s="9"/>
      <c r="E5423" s="9"/>
      <c r="F5423" s="1"/>
    </row>
    <row r="5424" spans="1:6" x14ac:dyDescent="0.3">
      <c r="A5424" s="1"/>
      <c r="C5424" s="9"/>
      <c r="D5424" s="9"/>
      <c r="E5424" s="9"/>
      <c r="F5424" s="1"/>
    </row>
    <row r="5425" spans="1:6" x14ac:dyDescent="0.3">
      <c r="A5425" s="1"/>
      <c r="C5425" s="9"/>
      <c r="D5425" s="9"/>
      <c r="E5425" s="9"/>
      <c r="F5425" s="1"/>
    </row>
    <row r="5426" spans="1:6" x14ac:dyDescent="0.3">
      <c r="A5426" s="1"/>
      <c r="C5426" s="9"/>
      <c r="D5426" s="9"/>
      <c r="E5426" s="9"/>
      <c r="F5426" s="1"/>
    </row>
    <row r="5427" spans="1:6" x14ac:dyDescent="0.3">
      <c r="A5427" s="1"/>
      <c r="C5427" s="9"/>
      <c r="D5427" s="9"/>
      <c r="E5427" s="9"/>
      <c r="F5427" s="1"/>
    </row>
    <row r="5428" spans="1:6" x14ac:dyDescent="0.3">
      <c r="A5428" s="1"/>
      <c r="C5428" s="9"/>
      <c r="D5428" s="9"/>
      <c r="E5428" s="9"/>
      <c r="F5428" s="1"/>
    </row>
    <row r="5429" spans="1:6" x14ac:dyDescent="0.3">
      <c r="A5429" s="1"/>
      <c r="C5429" s="9"/>
      <c r="D5429" s="9"/>
      <c r="E5429" s="9"/>
      <c r="F5429" s="1"/>
    </row>
    <row r="5430" spans="1:6" x14ac:dyDescent="0.3">
      <c r="A5430" s="1"/>
      <c r="C5430" s="9"/>
      <c r="D5430" s="9"/>
      <c r="E5430" s="9"/>
      <c r="F5430" s="1"/>
    </row>
    <row r="5431" spans="1:6" x14ac:dyDescent="0.3">
      <c r="A5431" s="1"/>
      <c r="C5431" s="9"/>
      <c r="D5431" s="9"/>
      <c r="E5431" s="9"/>
      <c r="F5431" s="1"/>
    </row>
    <row r="5432" spans="1:6" x14ac:dyDescent="0.3">
      <c r="A5432" s="1"/>
      <c r="C5432" s="9"/>
      <c r="D5432" s="9"/>
      <c r="E5432" s="9"/>
      <c r="F5432" s="1"/>
    </row>
    <row r="5433" spans="1:6" x14ac:dyDescent="0.3">
      <c r="A5433" s="1"/>
      <c r="C5433" s="9"/>
      <c r="D5433" s="9"/>
      <c r="E5433" s="9"/>
      <c r="F5433" s="1"/>
    </row>
    <row r="5434" spans="1:6" x14ac:dyDescent="0.3">
      <c r="A5434" s="1"/>
      <c r="C5434" s="9"/>
      <c r="D5434" s="9"/>
      <c r="E5434" s="9"/>
      <c r="F5434" s="1"/>
    </row>
    <row r="5435" spans="1:6" x14ac:dyDescent="0.3">
      <c r="A5435" s="1"/>
      <c r="C5435" s="9"/>
      <c r="D5435" s="9"/>
      <c r="E5435" s="9"/>
      <c r="F5435" s="1"/>
    </row>
    <row r="5436" spans="1:6" x14ac:dyDescent="0.3">
      <c r="A5436" s="1"/>
      <c r="C5436" s="9"/>
      <c r="D5436" s="9"/>
      <c r="E5436" s="9"/>
      <c r="F5436" s="1"/>
    </row>
    <row r="5437" spans="1:6" x14ac:dyDescent="0.3">
      <c r="A5437" s="1"/>
      <c r="C5437" s="9"/>
      <c r="D5437" s="9"/>
      <c r="E5437" s="9"/>
      <c r="F5437" s="1"/>
    </row>
    <row r="5438" spans="1:6" x14ac:dyDescent="0.3">
      <c r="A5438" s="1"/>
      <c r="C5438" s="9"/>
      <c r="D5438" s="9"/>
      <c r="E5438" s="9"/>
      <c r="F5438" s="1"/>
    </row>
    <row r="5439" spans="1:6" x14ac:dyDescent="0.3">
      <c r="A5439" s="1"/>
      <c r="C5439" s="9"/>
      <c r="D5439" s="9"/>
      <c r="E5439" s="9"/>
      <c r="F5439" s="1"/>
    </row>
    <row r="5440" spans="1:6" x14ac:dyDescent="0.3">
      <c r="A5440" s="1"/>
      <c r="C5440" s="9"/>
      <c r="D5440" s="9"/>
      <c r="E5440" s="9"/>
      <c r="F5440" s="1"/>
    </row>
    <row r="5441" spans="1:6" x14ac:dyDescent="0.3">
      <c r="A5441" s="1"/>
      <c r="C5441" s="9"/>
      <c r="D5441" s="9"/>
      <c r="E5441" s="9"/>
      <c r="F5441" s="1"/>
    </row>
    <row r="5442" spans="1:6" x14ac:dyDescent="0.3">
      <c r="A5442" s="1"/>
      <c r="C5442" s="9"/>
      <c r="D5442" s="9"/>
      <c r="E5442" s="9"/>
      <c r="F5442" s="1"/>
    </row>
    <row r="5443" spans="1:6" x14ac:dyDescent="0.3">
      <c r="A5443" s="1"/>
      <c r="C5443" s="9"/>
      <c r="D5443" s="9"/>
      <c r="E5443" s="9"/>
      <c r="F5443" s="1"/>
    </row>
    <row r="5444" spans="1:6" x14ac:dyDescent="0.3">
      <c r="A5444" s="1"/>
      <c r="C5444" s="9"/>
      <c r="D5444" s="9"/>
      <c r="E5444" s="9"/>
      <c r="F5444" s="1"/>
    </row>
    <row r="5445" spans="1:6" x14ac:dyDescent="0.3">
      <c r="A5445" s="1"/>
      <c r="C5445" s="9"/>
      <c r="D5445" s="9"/>
      <c r="E5445" s="9"/>
      <c r="F5445" s="1"/>
    </row>
    <row r="5446" spans="1:6" x14ac:dyDescent="0.3">
      <c r="A5446" s="1"/>
      <c r="C5446" s="9"/>
      <c r="D5446" s="9"/>
      <c r="E5446" s="9"/>
      <c r="F5446" s="1"/>
    </row>
    <row r="5447" spans="1:6" x14ac:dyDescent="0.3">
      <c r="A5447" s="1"/>
      <c r="C5447" s="9"/>
      <c r="D5447" s="9"/>
      <c r="E5447" s="9"/>
      <c r="F5447" s="1"/>
    </row>
    <row r="5448" spans="1:6" x14ac:dyDescent="0.3">
      <c r="A5448" s="1"/>
      <c r="C5448" s="9"/>
      <c r="D5448" s="9"/>
      <c r="E5448" s="9"/>
      <c r="F5448" s="1"/>
    </row>
    <row r="5449" spans="1:6" x14ac:dyDescent="0.3">
      <c r="A5449" s="1"/>
      <c r="C5449" s="9"/>
      <c r="D5449" s="9"/>
      <c r="E5449" s="9"/>
      <c r="F5449" s="1"/>
    </row>
    <row r="5450" spans="1:6" x14ac:dyDescent="0.3">
      <c r="A5450" s="1"/>
      <c r="C5450" s="9"/>
      <c r="D5450" s="9"/>
      <c r="E5450" s="9"/>
      <c r="F5450" s="1"/>
    </row>
    <row r="5451" spans="1:6" x14ac:dyDescent="0.3">
      <c r="A5451" s="1"/>
      <c r="C5451" s="9"/>
      <c r="D5451" s="9"/>
      <c r="E5451" s="9"/>
      <c r="F5451" s="1"/>
    </row>
    <row r="5452" spans="1:6" x14ac:dyDescent="0.3">
      <c r="A5452" s="1"/>
      <c r="C5452" s="9"/>
      <c r="D5452" s="9"/>
      <c r="E5452" s="9"/>
      <c r="F5452" s="1"/>
    </row>
    <row r="5453" spans="1:6" x14ac:dyDescent="0.3">
      <c r="A5453" s="1"/>
      <c r="C5453" s="9"/>
      <c r="D5453" s="9"/>
      <c r="E5453" s="9"/>
      <c r="F5453" s="1"/>
    </row>
    <row r="5454" spans="1:6" x14ac:dyDescent="0.3">
      <c r="A5454" s="1"/>
      <c r="C5454" s="9"/>
      <c r="D5454" s="9"/>
      <c r="E5454" s="9"/>
      <c r="F5454" s="1"/>
    </row>
    <row r="5455" spans="1:6" x14ac:dyDescent="0.3">
      <c r="A5455" s="1"/>
      <c r="C5455" s="9"/>
      <c r="D5455" s="9"/>
      <c r="E5455" s="9"/>
      <c r="F5455" s="1"/>
    </row>
    <row r="5456" spans="1:6" x14ac:dyDescent="0.3">
      <c r="A5456" s="1"/>
      <c r="C5456" s="9"/>
      <c r="D5456" s="9"/>
      <c r="E5456" s="9"/>
      <c r="F5456" s="1"/>
    </row>
    <row r="5457" spans="1:6" x14ac:dyDescent="0.3">
      <c r="A5457" s="1"/>
      <c r="C5457" s="9"/>
      <c r="D5457" s="9"/>
      <c r="E5457" s="9"/>
      <c r="F5457" s="1"/>
    </row>
    <row r="5458" spans="1:6" x14ac:dyDescent="0.3">
      <c r="A5458" s="1"/>
      <c r="C5458" s="9"/>
      <c r="D5458" s="9"/>
      <c r="E5458" s="9"/>
      <c r="F5458" s="1"/>
    </row>
    <row r="5459" spans="1:6" x14ac:dyDescent="0.3">
      <c r="A5459" s="1"/>
      <c r="C5459" s="9"/>
      <c r="D5459" s="9"/>
      <c r="E5459" s="9"/>
      <c r="F5459" s="1"/>
    </row>
    <row r="5460" spans="1:6" x14ac:dyDescent="0.3">
      <c r="A5460" s="1"/>
      <c r="C5460" s="9"/>
      <c r="D5460" s="9"/>
      <c r="E5460" s="9"/>
      <c r="F5460" s="1"/>
    </row>
    <row r="5461" spans="1:6" x14ac:dyDescent="0.3">
      <c r="A5461" s="1"/>
      <c r="C5461" s="9"/>
      <c r="D5461" s="9"/>
      <c r="E5461" s="9"/>
      <c r="F5461" s="1"/>
    </row>
    <row r="5462" spans="1:6" x14ac:dyDescent="0.3">
      <c r="A5462" s="1"/>
      <c r="C5462" s="9"/>
      <c r="D5462" s="9"/>
      <c r="E5462" s="9"/>
      <c r="F5462" s="1"/>
    </row>
    <row r="5463" spans="1:6" x14ac:dyDescent="0.3">
      <c r="A5463" s="1"/>
      <c r="C5463" s="9"/>
      <c r="D5463" s="9"/>
      <c r="E5463" s="9"/>
      <c r="F5463" s="1"/>
    </row>
    <row r="5464" spans="1:6" x14ac:dyDescent="0.3">
      <c r="A5464" s="1"/>
      <c r="C5464" s="9"/>
      <c r="D5464" s="9"/>
      <c r="E5464" s="9"/>
      <c r="F5464" s="1"/>
    </row>
    <row r="5465" spans="1:6" x14ac:dyDescent="0.3">
      <c r="A5465" s="1"/>
      <c r="C5465" s="9"/>
      <c r="D5465" s="9"/>
      <c r="E5465" s="9"/>
      <c r="F5465" s="1"/>
    </row>
    <row r="5466" spans="1:6" x14ac:dyDescent="0.3">
      <c r="A5466" s="1"/>
      <c r="C5466" s="9"/>
      <c r="D5466" s="9"/>
      <c r="E5466" s="9"/>
      <c r="F5466" s="1"/>
    </row>
    <row r="5467" spans="1:6" x14ac:dyDescent="0.3">
      <c r="A5467" s="1"/>
      <c r="C5467" s="9"/>
      <c r="D5467" s="9"/>
      <c r="E5467" s="9"/>
      <c r="F5467" s="1"/>
    </row>
    <row r="5468" spans="1:6" x14ac:dyDescent="0.3">
      <c r="A5468" s="1"/>
      <c r="C5468" s="9"/>
      <c r="D5468" s="9"/>
      <c r="E5468" s="9"/>
      <c r="F5468" s="1"/>
    </row>
    <row r="5469" spans="1:6" x14ac:dyDescent="0.3">
      <c r="A5469" s="1"/>
      <c r="C5469" s="9"/>
      <c r="D5469" s="9"/>
      <c r="E5469" s="9"/>
      <c r="F5469" s="1"/>
    </row>
    <row r="5470" spans="1:6" x14ac:dyDescent="0.3">
      <c r="A5470" s="1"/>
      <c r="C5470" s="9"/>
      <c r="D5470" s="9"/>
      <c r="E5470" s="9"/>
      <c r="F5470" s="1"/>
    </row>
    <row r="5471" spans="1:6" x14ac:dyDescent="0.3">
      <c r="A5471" s="1"/>
      <c r="C5471" s="9"/>
      <c r="D5471" s="9"/>
      <c r="E5471" s="9"/>
      <c r="F5471" s="1"/>
    </row>
    <row r="5472" spans="1:6" x14ac:dyDescent="0.3">
      <c r="A5472" s="1"/>
      <c r="C5472" s="9"/>
      <c r="D5472" s="9"/>
      <c r="E5472" s="9"/>
      <c r="F5472" s="1"/>
    </row>
    <row r="5473" spans="1:6" x14ac:dyDescent="0.3">
      <c r="A5473" s="1"/>
      <c r="C5473" s="9"/>
      <c r="D5473" s="9"/>
      <c r="E5473" s="9"/>
      <c r="F5473" s="1"/>
    </row>
    <row r="5474" spans="1:6" x14ac:dyDescent="0.3">
      <c r="A5474" s="1"/>
      <c r="C5474" s="9"/>
      <c r="D5474" s="9"/>
      <c r="E5474" s="9"/>
      <c r="F5474" s="1"/>
    </row>
    <row r="5475" spans="1:6" x14ac:dyDescent="0.3">
      <c r="A5475" s="1"/>
      <c r="C5475" s="9"/>
      <c r="D5475" s="9"/>
      <c r="E5475" s="9"/>
      <c r="F5475" s="1"/>
    </row>
    <row r="5476" spans="1:6" x14ac:dyDescent="0.3">
      <c r="A5476" s="1"/>
      <c r="C5476" s="9"/>
      <c r="D5476" s="9"/>
      <c r="E5476" s="9"/>
      <c r="F5476" s="1"/>
    </row>
    <row r="5477" spans="1:6" x14ac:dyDescent="0.3">
      <c r="A5477" s="1"/>
      <c r="C5477" s="9"/>
      <c r="D5477" s="9"/>
      <c r="E5477" s="9"/>
      <c r="F5477" s="1"/>
    </row>
    <row r="5478" spans="1:6" x14ac:dyDescent="0.3">
      <c r="A5478" s="1"/>
      <c r="C5478" s="9"/>
      <c r="D5478" s="9"/>
      <c r="E5478" s="9"/>
      <c r="F5478" s="1"/>
    </row>
    <row r="5479" spans="1:6" x14ac:dyDescent="0.3">
      <c r="A5479" s="1"/>
      <c r="C5479" s="9"/>
      <c r="D5479" s="9"/>
      <c r="E5479" s="9"/>
      <c r="F5479" s="1"/>
    </row>
    <row r="5480" spans="1:6" x14ac:dyDescent="0.3">
      <c r="A5480" s="1"/>
      <c r="C5480" s="9"/>
      <c r="D5480" s="9"/>
      <c r="E5480" s="9"/>
      <c r="F5480" s="1"/>
    </row>
    <row r="5481" spans="1:6" x14ac:dyDescent="0.3">
      <c r="A5481" s="1"/>
      <c r="C5481" s="9"/>
      <c r="D5481" s="9"/>
      <c r="E5481" s="9"/>
      <c r="F5481" s="1"/>
    </row>
    <row r="5482" spans="1:6" x14ac:dyDescent="0.3">
      <c r="A5482" s="1"/>
      <c r="C5482" s="9"/>
      <c r="D5482" s="9"/>
      <c r="E5482" s="9"/>
      <c r="F5482" s="1"/>
    </row>
    <row r="5483" spans="1:6" x14ac:dyDescent="0.3">
      <c r="A5483" s="1"/>
      <c r="C5483" s="9"/>
      <c r="D5483" s="9"/>
      <c r="E5483" s="9"/>
      <c r="F5483" s="1"/>
    </row>
    <row r="5484" spans="1:6" x14ac:dyDescent="0.3">
      <c r="A5484" s="1"/>
      <c r="C5484" s="9"/>
      <c r="D5484" s="9"/>
      <c r="E5484" s="9"/>
      <c r="F5484" s="1"/>
    </row>
    <row r="5485" spans="1:6" x14ac:dyDescent="0.3">
      <c r="A5485" s="1"/>
      <c r="C5485" s="9"/>
      <c r="D5485" s="9"/>
      <c r="E5485" s="9"/>
      <c r="F5485" s="1"/>
    </row>
    <row r="5486" spans="1:6" x14ac:dyDescent="0.3">
      <c r="A5486" s="1"/>
      <c r="C5486" s="9"/>
      <c r="D5486" s="9"/>
      <c r="E5486" s="9"/>
      <c r="F5486" s="1"/>
    </row>
    <row r="5487" spans="1:6" x14ac:dyDescent="0.3">
      <c r="A5487" s="1"/>
      <c r="C5487" s="9"/>
      <c r="D5487" s="9"/>
      <c r="E5487" s="9"/>
      <c r="F5487" s="1"/>
    </row>
    <row r="5488" spans="1:6" x14ac:dyDescent="0.3">
      <c r="A5488" s="1"/>
      <c r="C5488" s="9"/>
      <c r="D5488" s="9"/>
      <c r="E5488" s="9"/>
      <c r="F5488" s="1"/>
    </row>
    <row r="5489" spans="1:6" x14ac:dyDescent="0.3">
      <c r="A5489" s="1"/>
      <c r="C5489" s="9"/>
      <c r="D5489" s="9"/>
      <c r="E5489" s="9"/>
      <c r="F5489" s="1"/>
    </row>
    <row r="5490" spans="1:6" x14ac:dyDescent="0.3">
      <c r="A5490" s="1"/>
      <c r="C5490" s="9"/>
      <c r="D5490" s="9"/>
      <c r="E5490" s="9"/>
      <c r="F5490" s="1"/>
    </row>
    <row r="5491" spans="1:6" x14ac:dyDescent="0.3">
      <c r="A5491" s="1"/>
      <c r="C5491" s="9"/>
      <c r="D5491" s="9"/>
      <c r="E5491" s="9"/>
      <c r="F5491" s="1"/>
    </row>
    <row r="5492" spans="1:6" x14ac:dyDescent="0.3">
      <c r="A5492" s="1"/>
      <c r="C5492" s="9"/>
      <c r="D5492" s="9"/>
      <c r="E5492" s="9"/>
      <c r="F5492" s="1"/>
    </row>
    <row r="5493" spans="1:6" x14ac:dyDescent="0.3">
      <c r="A5493" s="1"/>
      <c r="C5493" s="9"/>
      <c r="D5493" s="9"/>
      <c r="E5493" s="9"/>
      <c r="F5493" s="1"/>
    </row>
    <row r="5494" spans="1:6" x14ac:dyDescent="0.3">
      <c r="A5494" s="1"/>
      <c r="C5494" s="9"/>
      <c r="D5494" s="9"/>
      <c r="E5494" s="9"/>
      <c r="F5494" s="1"/>
    </row>
    <row r="5495" spans="1:6" x14ac:dyDescent="0.3">
      <c r="A5495" s="1"/>
      <c r="C5495" s="9"/>
      <c r="D5495" s="9"/>
      <c r="E5495" s="9"/>
      <c r="F5495" s="1"/>
    </row>
    <row r="5496" spans="1:6" x14ac:dyDescent="0.3">
      <c r="A5496" s="1"/>
      <c r="C5496" s="9"/>
      <c r="D5496" s="9"/>
      <c r="E5496" s="9"/>
      <c r="F5496" s="1"/>
    </row>
    <row r="5497" spans="1:6" x14ac:dyDescent="0.3">
      <c r="A5497" s="1"/>
      <c r="C5497" s="9"/>
      <c r="D5497" s="9"/>
      <c r="E5497" s="9"/>
      <c r="F5497" s="1"/>
    </row>
    <row r="5498" spans="1:6" x14ac:dyDescent="0.3">
      <c r="A5498" s="1"/>
      <c r="C5498" s="9"/>
      <c r="D5498" s="9"/>
      <c r="E5498" s="9"/>
      <c r="F5498" s="1"/>
    </row>
    <row r="5499" spans="1:6" x14ac:dyDescent="0.3">
      <c r="A5499" s="1"/>
      <c r="C5499" s="9"/>
      <c r="D5499" s="9"/>
      <c r="E5499" s="9"/>
      <c r="F5499" s="1"/>
    </row>
    <row r="5500" spans="1:6" x14ac:dyDescent="0.3">
      <c r="A5500" s="1"/>
      <c r="C5500" s="9"/>
      <c r="D5500" s="9"/>
      <c r="E5500" s="9"/>
      <c r="F5500" s="1"/>
    </row>
    <row r="5501" spans="1:6" x14ac:dyDescent="0.3">
      <c r="A5501" s="1"/>
      <c r="C5501" s="9"/>
      <c r="D5501" s="9"/>
      <c r="E5501" s="9"/>
      <c r="F5501" s="1"/>
    </row>
    <row r="5502" spans="1:6" x14ac:dyDescent="0.3">
      <c r="A5502" s="1"/>
      <c r="C5502" s="9"/>
      <c r="D5502" s="9"/>
      <c r="E5502" s="9"/>
      <c r="F5502" s="1"/>
    </row>
    <row r="5503" spans="1:6" x14ac:dyDescent="0.3">
      <c r="A5503" s="1"/>
      <c r="C5503" s="9"/>
      <c r="D5503" s="9"/>
      <c r="E5503" s="9"/>
      <c r="F5503" s="1"/>
    </row>
    <row r="5504" spans="1:6" x14ac:dyDescent="0.3">
      <c r="A5504" s="1"/>
      <c r="C5504" s="9"/>
      <c r="D5504" s="9"/>
      <c r="E5504" s="9"/>
      <c r="F5504" s="1"/>
    </row>
    <row r="5505" spans="1:6" x14ac:dyDescent="0.3">
      <c r="A5505" s="1"/>
      <c r="C5505" s="9"/>
      <c r="D5505" s="9"/>
      <c r="E5505" s="9"/>
      <c r="F5505" s="1"/>
    </row>
    <row r="5506" spans="1:6" x14ac:dyDescent="0.3">
      <c r="A5506" s="1"/>
      <c r="C5506" s="9"/>
      <c r="D5506" s="9"/>
      <c r="E5506" s="9"/>
      <c r="F5506" s="1"/>
    </row>
    <row r="5507" spans="1:6" x14ac:dyDescent="0.3">
      <c r="A5507" s="1"/>
      <c r="C5507" s="9"/>
      <c r="D5507" s="9"/>
      <c r="E5507" s="9"/>
      <c r="F5507" s="1"/>
    </row>
    <row r="5508" spans="1:6" x14ac:dyDescent="0.3">
      <c r="A5508" s="1"/>
      <c r="C5508" s="9"/>
      <c r="D5508" s="9"/>
      <c r="E5508" s="9"/>
      <c r="F5508" s="1"/>
    </row>
    <row r="5509" spans="1:6" x14ac:dyDescent="0.3">
      <c r="A5509" s="1"/>
      <c r="C5509" s="9"/>
      <c r="D5509" s="9"/>
      <c r="E5509" s="9"/>
      <c r="F5509" s="1"/>
    </row>
    <row r="5510" spans="1:6" x14ac:dyDescent="0.3">
      <c r="A5510" s="1"/>
      <c r="C5510" s="9"/>
      <c r="D5510" s="9"/>
      <c r="E5510" s="9"/>
      <c r="F5510" s="1"/>
    </row>
    <row r="5511" spans="1:6" x14ac:dyDescent="0.3">
      <c r="A5511" s="1"/>
      <c r="C5511" s="9"/>
      <c r="D5511" s="9"/>
      <c r="E5511" s="9"/>
      <c r="F5511" s="1"/>
    </row>
    <row r="5512" spans="1:6" x14ac:dyDescent="0.3">
      <c r="A5512" s="1"/>
      <c r="C5512" s="9"/>
      <c r="D5512" s="9"/>
      <c r="E5512" s="9"/>
      <c r="F5512" s="1"/>
    </row>
    <row r="5513" spans="1:6" x14ac:dyDescent="0.3">
      <c r="A5513" s="1"/>
      <c r="C5513" s="9"/>
      <c r="D5513" s="9"/>
      <c r="E5513" s="9"/>
      <c r="F5513" s="1"/>
    </row>
    <row r="5514" spans="1:6" x14ac:dyDescent="0.3">
      <c r="A5514" s="1"/>
      <c r="C5514" s="9"/>
      <c r="D5514" s="9"/>
      <c r="E5514" s="9"/>
      <c r="F5514" s="1"/>
    </row>
    <row r="5515" spans="1:6" x14ac:dyDescent="0.3">
      <c r="A5515" s="1"/>
      <c r="C5515" s="9"/>
      <c r="D5515" s="9"/>
      <c r="E5515" s="9"/>
      <c r="F5515" s="1"/>
    </row>
    <row r="5516" spans="1:6" x14ac:dyDescent="0.3">
      <c r="A5516" s="1"/>
      <c r="C5516" s="9"/>
      <c r="D5516" s="9"/>
      <c r="E5516" s="9"/>
      <c r="F5516" s="1"/>
    </row>
    <row r="5517" spans="1:6" x14ac:dyDescent="0.3">
      <c r="A5517" s="1"/>
      <c r="C5517" s="9"/>
      <c r="D5517" s="9"/>
      <c r="E5517" s="9"/>
      <c r="F5517" s="1"/>
    </row>
    <row r="5518" spans="1:6" x14ac:dyDescent="0.3">
      <c r="A5518" s="1"/>
      <c r="C5518" s="9"/>
      <c r="D5518" s="9"/>
      <c r="E5518" s="9"/>
      <c r="F5518" s="1"/>
    </row>
    <row r="5519" spans="1:6" x14ac:dyDescent="0.3">
      <c r="A5519" s="1"/>
      <c r="C5519" s="9"/>
      <c r="D5519" s="9"/>
      <c r="E5519" s="9"/>
      <c r="F5519" s="1"/>
    </row>
    <row r="5520" spans="1:6" x14ac:dyDescent="0.3">
      <c r="A5520" s="1"/>
      <c r="C5520" s="9"/>
      <c r="D5520" s="9"/>
      <c r="E5520" s="9"/>
      <c r="F5520" s="1"/>
    </row>
    <row r="5521" spans="1:6" x14ac:dyDescent="0.3">
      <c r="A5521" s="1"/>
      <c r="C5521" s="9"/>
      <c r="D5521" s="9"/>
      <c r="E5521" s="9"/>
      <c r="F5521" s="1"/>
    </row>
    <row r="5522" spans="1:6" x14ac:dyDescent="0.3">
      <c r="A5522" s="1"/>
      <c r="C5522" s="9"/>
      <c r="D5522" s="9"/>
      <c r="E5522" s="9"/>
      <c r="F5522" s="1"/>
    </row>
    <row r="5523" spans="1:6" x14ac:dyDescent="0.3">
      <c r="A5523" s="1"/>
      <c r="C5523" s="9"/>
      <c r="D5523" s="9"/>
      <c r="E5523" s="9"/>
      <c r="F5523" s="1"/>
    </row>
    <row r="5524" spans="1:6" x14ac:dyDescent="0.3">
      <c r="A5524" s="1"/>
      <c r="C5524" s="9"/>
      <c r="D5524" s="9"/>
      <c r="E5524" s="9"/>
      <c r="F5524" s="1"/>
    </row>
    <row r="5525" spans="1:6" x14ac:dyDescent="0.3">
      <c r="A5525" s="1"/>
      <c r="C5525" s="9"/>
      <c r="D5525" s="9"/>
      <c r="E5525" s="9"/>
      <c r="F5525" s="1"/>
    </row>
    <row r="5526" spans="1:6" x14ac:dyDescent="0.3">
      <c r="A5526" s="1"/>
      <c r="C5526" s="9"/>
      <c r="D5526" s="9"/>
      <c r="E5526" s="9"/>
      <c r="F5526" s="1"/>
    </row>
    <row r="5527" spans="1:6" x14ac:dyDescent="0.3">
      <c r="A5527" s="1"/>
      <c r="C5527" s="9"/>
      <c r="D5527" s="9"/>
      <c r="E5527" s="9"/>
      <c r="F5527" s="1"/>
    </row>
    <row r="5528" spans="1:6" x14ac:dyDescent="0.3">
      <c r="A5528" s="1"/>
      <c r="C5528" s="9"/>
      <c r="D5528" s="9"/>
      <c r="E5528" s="9"/>
      <c r="F5528" s="1"/>
    </row>
    <row r="5529" spans="1:6" x14ac:dyDescent="0.3">
      <c r="A5529" s="1"/>
      <c r="C5529" s="9"/>
      <c r="D5529" s="9"/>
      <c r="E5529" s="9"/>
      <c r="F5529" s="1"/>
    </row>
    <row r="5530" spans="1:6" x14ac:dyDescent="0.3">
      <c r="A5530" s="1"/>
      <c r="C5530" s="9"/>
      <c r="D5530" s="9"/>
      <c r="E5530" s="9"/>
      <c r="F5530" s="1"/>
    </row>
    <row r="5531" spans="1:6" x14ac:dyDescent="0.3">
      <c r="A5531" s="1"/>
      <c r="C5531" s="9"/>
      <c r="D5531" s="9"/>
      <c r="E5531" s="9"/>
      <c r="F5531" s="1"/>
    </row>
    <row r="5532" spans="1:6" x14ac:dyDescent="0.3">
      <c r="A5532" s="1"/>
      <c r="C5532" s="9"/>
      <c r="D5532" s="9"/>
      <c r="E5532" s="9"/>
      <c r="F5532" s="1"/>
    </row>
    <row r="5533" spans="1:6" x14ac:dyDescent="0.3">
      <c r="A5533" s="1"/>
      <c r="C5533" s="9"/>
      <c r="D5533" s="9"/>
      <c r="E5533" s="9"/>
      <c r="F5533" s="1"/>
    </row>
    <row r="5534" spans="1:6" x14ac:dyDescent="0.3">
      <c r="A5534" s="1"/>
      <c r="C5534" s="9"/>
      <c r="D5534" s="9"/>
      <c r="E5534" s="9"/>
      <c r="F5534" s="1"/>
    </row>
    <row r="5535" spans="1:6" x14ac:dyDescent="0.3">
      <c r="A5535" s="1"/>
      <c r="C5535" s="9"/>
      <c r="D5535" s="9"/>
      <c r="E5535" s="9"/>
      <c r="F5535" s="1"/>
    </row>
    <row r="5536" spans="1:6" x14ac:dyDescent="0.3">
      <c r="A5536" s="1"/>
      <c r="C5536" s="9"/>
      <c r="D5536" s="9"/>
      <c r="E5536" s="9"/>
      <c r="F5536" s="1"/>
    </row>
    <row r="5537" spans="1:6" x14ac:dyDescent="0.3">
      <c r="A5537" s="1"/>
      <c r="C5537" s="9"/>
      <c r="D5537" s="9"/>
      <c r="E5537" s="9"/>
      <c r="F5537" s="1"/>
    </row>
    <row r="5538" spans="1:6" x14ac:dyDescent="0.3">
      <c r="A5538" s="1"/>
      <c r="C5538" s="9"/>
      <c r="D5538" s="9"/>
      <c r="E5538" s="9"/>
      <c r="F5538" s="1"/>
    </row>
    <row r="5539" spans="1:6" x14ac:dyDescent="0.3">
      <c r="A5539" s="1"/>
      <c r="C5539" s="9"/>
      <c r="D5539" s="9"/>
      <c r="E5539" s="9"/>
      <c r="F5539" s="1"/>
    </row>
    <row r="5540" spans="1:6" x14ac:dyDescent="0.3">
      <c r="A5540" s="1"/>
      <c r="C5540" s="9"/>
      <c r="D5540" s="9"/>
      <c r="E5540" s="9"/>
      <c r="F5540" s="1"/>
    </row>
    <row r="5541" spans="1:6" x14ac:dyDescent="0.3">
      <c r="A5541" s="1"/>
      <c r="C5541" s="9"/>
      <c r="D5541" s="9"/>
      <c r="E5541" s="9"/>
      <c r="F5541" s="1"/>
    </row>
    <row r="5542" spans="1:6" x14ac:dyDescent="0.3">
      <c r="A5542" s="1"/>
      <c r="C5542" s="9"/>
      <c r="D5542" s="9"/>
      <c r="E5542" s="9"/>
      <c r="F5542" s="1"/>
    </row>
    <row r="5543" spans="1:6" x14ac:dyDescent="0.3">
      <c r="A5543" s="1"/>
      <c r="C5543" s="9"/>
      <c r="D5543" s="9"/>
      <c r="E5543" s="9"/>
      <c r="F5543" s="1"/>
    </row>
    <row r="5544" spans="1:6" x14ac:dyDescent="0.3">
      <c r="A5544" s="1"/>
      <c r="C5544" s="9"/>
      <c r="D5544" s="9"/>
      <c r="E5544" s="9"/>
      <c r="F5544" s="1"/>
    </row>
    <row r="5545" spans="1:6" x14ac:dyDescent="0.3">
      <c r="A5545" s="1"/>
      <c r="C5545" s="9"/>
      <c r="D5545" s="9"/>
      <c r="E5545" s="9"/>
      <c r="F5545" s="1"/>
    </row>
    <row r="5546" spans="1:6" x14ac:dyDescent="0.3">
      <c r="A5546" s="1"/>
      <c r="C5546" s="9"/>
      <c r="D5546" s="9"/>
      <c r="E5546" s="9"/>
      <c r="F5546" s="1"/>
    </row>
    <row r="5547" spans="1:6" x14ac:dyDescent="0.3">
      <c r="A5547" s="1"/>
      <c r="C5547" s="9"/>
      <c r="D5547" s="9"/>
      <c r="E5547" s="9"/>
      <c r="F5547" s="1"/>
    </row>
    <row r="5548" spans="1:6" x14ac:dyDescent="0.3">
      <c r="A5548" s="1"/>
      <c r="C5548" s="9"/>
      <c r="D5548" s="9"/>
      <c r="E5548" s="9"/>
      <c r="F5548" s="1"/>
    </row>
    <row r="5549" spans="1:6" x14ac:dyDescent="0.3">
      <c r="A5549" s="1"/>
      <c r="C5549" s="9"/>
      <c r="D5549" s="9"/>
      <c r="E5549" s="9"/>
      <c r="F5549" s="1"/>
    </row>
    <row r="5550" spans="1:6" x14ac:dyDescent="0.3">
      <c r="A5550" s="1"/>
      <c r="C5550" s="9"/>
      <c r="D5550" s="9"/>
      <c r="E5550" s="9"/>
      <c r="F5550" s="1"/>
    </row>
    <row r="5551" spans="1:6" x14ac:dyDescent="0.3">
      <c r="A5551" s="1"/>
      <c r="C5551" s="9"/>
      <c r="D5551" s="9"/>
      <c r="E5551" s="9"/>
      <c r="F5551" s="1"/>
    </row>
    <row r="5552" spans="1:6" x14ac:dyDescent="0.3">
      <c r="A5552" s="1"/>
      <c r="C5552" s="9"/>
      <c r="D5552" s="9"/>
      <c r="E5552" s="9"/>
      <c r="F5552" s="1"/>
    </row>
    <row r="5553" spans="1:6" x14ac:dyDescent="0.3">
      <c r="A5553" s="1"/>
      <c r="C5553" s="9"/>
      <c r="D5553" s="9"/>
      <c r="E5553" s="9"/>
      <c r="F5553" s="1"/>
    </row>
    <row r="5554" spans="1:6" x14ac:dyDescent="0.3">
      <c r="A5554" s="1"/>
      <c r="C5554" s="9"/>
      <c r="D5554" s="9"/>
      <c r="E5554" s="9"/>
      <c r="F5554" s="1"/>
    </row>
    <row r="5555" spans="1:6" x14ac:dyDescent="0.3">
      <c r="A5555" s="1"/>
      <c r="C5555" s="9"/>
      <c r="D5555" s="9"/>
      <c r="E5555" s="9"/>
      <c r="F5555" s="1"/>
    </row>
    <row r="5556" spans="1:6" x14ac:dyDescent="0.3">
      <c r="A5556" s="1"/>
      <c r="C5556" s="9"/>
      <c r="D5556" s="9"/>
      <c r="E5556" s="9"/>
      <c r="F5556" s="1"/>
    </row>
    <row r="5557" spans="1:6" x14ac:dyDescent="0.3">
      <c r="A5557" s="1"/>
      <c r="C5557" s="9"/>
      <c r="D5557" s="9"/>
      <c r="E5557" s="9"/>
      <c r="F5557" s="1"/>
    </row>
    <row r="5558" spans="1:6" x14ac:dyDescent="0.3">
      <c r="A5558" s="1"/>
      <c r="C5558" s="9"/>
      <c r="D5558" s="9"/>
      <c r="E5558" s="9"/>
      <c r="F5558" s="1"/>
    </row>
    <row r="5559" spans="1:6" x14ac:dyDescent="0.3">
      <c r="A5559" s="1"/>
      <c r="C5559" s="9"/>
      <c r="D5559" s="9"/>
      <c r="E5559" s="9"/>
      <c r="F5559" s="1"/>
    </row>
    <row r="5560" spans="1:6" x14ac:dyDescent="0.3">
      <c r="A5560" s="1"/>
      <c r="C5560" s="9"/>
      <c r="D5560" s="9"/>
      <c r="E5560" s="9"/>
      <c r="F5560" s="1"/>
    </row>
    <row r="5561" spans="1:6" x14ac:dyDescent="0.3">
      <c r="A5561" s="1"/>
      <c r="C5561" s="9"/>
      <c r="D5561" s="9"/>
      <c r="E5561" s="9"/>
      <c r="F5561" s="1"/>
    </row>
    <row r="5562" spans="1:6" x14ac:dyDescent="0.3">
      <c r="A5562" s="1"/>
      <c r="C5562" s="9"/>
      <c r="D5562" s="9"/>
      <c r="E5562" s="9"/>
      <c r="F5562" s="1"/>
    </row>
    <row r="5563" spans="1:6" x14ac:dyDescent="0.3">
      <c r="A5563" s="1"/>
      <c r="C5563" s="9"/>
      <c r="D5563" s="9"/>
      <c r="E5563" s="9"/>
      <c r="F5563" s="1"/>
    </row>
    <row r="5564" spans="1:6" x14ac:dyDescent="0.3">
      <c r="A5564" s="1"/>
      <c r="C5564" s="9"/>
      <c r="D5564" s="9"/>
      <c r="E5564" s="9"/>
      <c r="F5564" s="1"/>
    </row>
    <row r="5565" spans="1:6" x14ac:dyDescent="0.3">
      <c r="A5565" s="1"/>
      <c r="C5565" s="9"/>
      <c r="D5565" s="9"/>
      <c r="E5565" s="9"/>
      <c r="F5565" s="1"/>
    </row>
    <row r="5566" spans="1:6" x14ac:dyDescent="0.3">
      <c r="A5566" s="1"/>
      <c r="C5566" s="9"/>
      <c r="D5566" s="9"/>
      <c r="E5566" s="9"/>
      <c r="F5566" s="1"/>
    </row>
    <row r="5567" spans="1:6" x14ac:dyDescent="0.3">
      <c r="A5567" s="1"/>
      <c r="C5567" s="9"/>
      <c r="D5567" s="9"/>
      <c r="E5567" s="9"/>
      <c r="F5567" s="1"/>
    </row>
    <row r="5568" spans="1:6" x14ac:dyDescent="0.3">
      <c r="A5568" s="1"/>
      <c r="C5568" s="9"/>
      <c r="D5568" s="9"/>
      <c r="E5568" s="9"/>
      <c r="F5568" s="1"/>
    </row>
    <row r="5569" spans="1:6" x14ac:dyDescent="0.3">
      <c r="A5569" s="1"/>
      <c r="C5569" s="9"/>
      <c r="D5569" s="9"/>
      <c r="E5569" s="9"/>
      <c r="F5569" s="1"/>
    </row>
    <row r="5570" spans="1:6" x14ac:dyDescent="0.3">
      <c r="A5570" s="1"/>
      <c r="C5570" s="9"/>
      <c r="D5570" s="9"/>
      <c r="E5570" s="9"/>
      <c r="F5570" s="1"/>
    </row>
    <row r="5571" spans="1:6" x14ac:dyDescent="0.3">
      <c r="A5571" s="1"/>
      <c r="C5571" s="9"/>
      <c r="D5571" s="9"/>
      <c r="E5571" s="9"/>
      <c r="F5571" s="1"/>
    </row>
    <row r="5572" spans="1:6" x14ac:dyDescent="0.3">
      <c r="A5572" s="1"/>
      <c r="C5572" s="9"/>
      <c r="D5572" s="9"/>
      <c r="E5572" s="9"/>
      <c r="F5572" s="1"/>
    </row>
    <row r="5573" spans="1:6" x14ac:dyDescent="0.3">
      <c r="A5573" s="1"/>
      <c r="C5573" s="9"/>
      <c r="D5573" s="9"/>
      <c r="E5573" s="9"/>
      <c r="F5573" s="1"/>
    </row>
    <row r="5574" spans="1:6" x14ac:dyDescent="0.3">
      <c r="A5574" s="1"/>
      <c r="C5574" s="9"/>
      <c r="D5574" s="9"/>
      <c r="E5574" s="9"/>
      <c r="F5574" s="1"/>
    </row>
    <row r="5575" spans="1:6" x14ac:dyDescent="0.3">
      <c r="A5575" s="1"/>
      <c r="C5575" s="9"/>
      <c r="D5575" s="9"/>
      <c r="E5575" s="9"/>
      <c r="F5575" s="1"/>
    </row>
    <row r="5576" spans="1:6" x14ac:dyDescent="0.3">
      <c r="A5576" s="1"/>
      <c r="C5576" s="9"/>
      <c r="D5576" s="9"/>
      <c r="E5576" s="9"/>
      <c r="F5576" s="1"/>
    </row>
    <row r="5577" spans="1:6" x14ac:dyDescent="0.3">
      <c r="A5577" s="1"/>
      <c r="C5577" s="9"/>
      <c r="D5577" s="9"/>
      <c r="E5577" s="9"/>
      <c r="F5577" s="1"/>
    </row>
    <row r="5578" spans="1:6" x14ac:dyDescent="0.3">
      <c r="A5578" s="1"/>
      <c r="C5578" s="9"/>
      <c r="D5578" s="9"/>
      <c r="E5578" s="9"/>
      <c r="F5578" s="1"/>
    </row>
    <row r="5579" spans="1:6" x14ac:dyDescent="0.3">
      <c r="A5579" s="1"/>
      <c r="C5579" s="9"/>
      <c r="D5579" s="9"/>
      <c r="E5579" s="9"/>
      <c r="F5579" s="1"/>
    </row>
    <row r="5580" spans="1:6" x14ac:dyDescent="0.3">
      <c r="A5580" s="1"/>
      <c r="C5580" s="9"/>
      <c r="D5580" s="9"/>
      <c r="E5580" s="9"/>
      <c r="F5580" s="1"/>
    </row>
    <row r="5581" spans="1:6" x14ac:dyDescent="0.3">
      <c r="A5581" s="1"/>
      <c r="C5581" s="9"/>
      <c r="D5581" s="9"/>
      <c r="E5581" s="9"/>
      <c r="F5581" s="1"/>
    </row>
    <row r="5582" spans="1:6" x14ac:dyDescent="0.3">
      <c r="A5582" s="1"/>
      <c r="C5582" s="9"/>
      <c r="D5582" s="9"/>
      <c r="E5582" s="9"/>
      <c r="F5582" s="1"/>
    </row>
    <row r="5583" spans="1:6" x14ac:dyDescent="0.3">
      <c r="A5583" s="1"/>
      <c r="C5583" s="9"/>
      <c r="D5583" s="9"/>
      <c r="E5583" s="9"/>
      <c r="F5583" s="1"/>
    </row>
    <row r="5584" spans="1:6" x14ac:dyDescent="0.3">
      <c r="A5584" s="1"/>
      <c r="C5584" s="9"/>
      <c r="D5584" s="9"/>
      <c r="E5584" s="9"/>
      <c r="F5584" s="1"/>
    </row>
    <row r="5585" spans="1:6" x14ac:dyDescent="0.3">
      <c r="A5585" s="1"/>
      <c r="C5585" s="9"/>
      <c r="D5585" s="9"/>
      <c r="E5585" s="9"/>
      <c r="F5585" s="1"/>
    </row>
    <row r="5586" spans="1:6" x14ac:dyDescent="0.3">
      <c r="A5586" s="1"/>
      <c r="C5586" s="9"/>
      <c r="D5586" s="9"/>
      <c r="E5586" s="9"/>
      <c r="F5586" s="1"/>
    </row>
    <row r="5587" spans="1:6" x14ac:dyDescent="0.3">
      <c r="A5587" s="1"/>
      <c r="C5587" s="9"/>
      <c r="D5587" s="9"/>
      <c r="E5587" s="9"/>
      <c r="F5587" s="1"/>
    </row>
    <row r="5588" spans="1:6" x14ac:dyDescent="0.3">
      <c r="A5588" s="1"/>
      <c r="C5588" s="9"/>
      <c r="D5588" s="9"/>
      <c r="E5588" s="9"/>
      <c r="F5588" s="1"/>
    </row>
    <row r="5589" spans="1:6" x14ac:dyDescent="0.3">
      <c r="A5589" s="1"/>
      <c r="C5589" s="9"/>
      <c r="D5589" s="9"/>
      <c r="E5589" s="9"/>
      <c r="F5589" s="1"/>
    </row>
    <row r="5590" spans="1:6" x14ac:dyDescent="0.3">
      <c r="A5590" s="1"/>
      <c r="C5590" s="9"/>
      <c r="D5590" s="9"/>
      <c r="E5590" s="9"/>
      <c r="F5590" s="1"/>
    </row>
    <row r="5591" spans="1:6" x14ac:dyDescent="0.3">
      <c r="A5591" s="1"/>
      <c r="C5591" s="9"/>
      <c r="D5591" s="9"/>
      <c r="E5591" s="9"/>
      <c r="F5591" s="1"/>
    </row>
    <row r="5592" spans="1:6" x14ac:dyDescent="0.3">
      <c r="A5592" s="1"/>
      <c r="C5592" s="9"/>
      <c r="D5592" s="9"/>
      <c r="E5592" s="9"/>
      <c r="F5592" s="1"/>
    </row>
    <row r="5593" spans="1:6" x14ac:dyDescent="0.3">
      <c r="A5593" s="1"/>
      <c r="C5593" s="9"/>
      <c r="D5593" s="9"/>
      <c r="E5593" s="9"/>
      <c r="F5593" s="1"/>
    </row>
    <row r="5594" spans="1:6" x14ac:dyDescent="0.3">
      <c r="A5594" s="1"/>
      <c r="C5594" s="9"/>
      <c r="D5594" s="9"/>
      <c r="E5594" s="9"/>
      <c r="F5594" s="1"/>
    </row>
    <row r="5595" spans="1:6" x14ac:dyDescent="0.3">
      <c r="A5595" s="1"/>
      <c r="C5595" s="9"/>
      <c r="D5595" s="9"/>
      <c r="E5595" s="9"/>
      <c r="F5595" s="1"/>
    </row>
    <row r="5596" spans="1:6" x14ac:dyDescent="0.3">
      <c r="A5596" s="1"/>
      <c r="C5596" s="9"/>
      <c r="D5596" s="9"/>
      <c r="E5596" s="9"/>
      <c r="F5596" s="1"/>
    </row>
    <row r="5597" spans="1:6" x14ac:dyDescent="0.3">
      <c r="A5597" s="1"/>
      <c r="C5597" s="9"/>
      <c r="D5597" s="9"/>
      <c r="E5597" s="9"/>
      <c r="F5597" s="1"/>
    </row>
    <row r="5598" spans="1:6" x14ac:dyDescent="0.3">
      <c r="A5598" s="1"/>
      <c r="C5598" s="9"/>
      <c r="D5598" s="9"/>
      <c r="E5598" s="9"/>
      <c r="F5598" s="1"/>
    </row>
    <row r="5599" spans="1:6" x14ac:dyDescent="0.3">
      <c r="A5599" s="1"/>
      <c r="C5599" s="9"/>
      <c r="D5599" s="9"/>
      <c r="E5599" s="9"/>
      <c r="F5599" s="1"/>
    </row>
    <row r="5600" spans="1:6" x14ac:dyDescent="0.3">
      <c r="A5600" s="1"/>
      <c r="C5600" s="9"/>
      <c r="D5600" s="9"/>
      <c r="E5600" s="9"/>
      <c r="F5600" s="1"/>
    </row>
    <row r="5601" spans="1:6" x14ac:dyDescent="0.3">
      <c r="A5601" s="1"/>
      <c r="C5601" s="9"/>
      <c r="D5601" s="9"/>
      <c r="E5601" s="9"/>
      <c r="F5601" s="1"/>
    </row>
    <row r="5602" spans="1:6" x14ac:dyDescent="0.3">
      <c r="A5602" s="1"/>
      <c r="C5602" s="9"/>
      <c r="D5602" s="9"/>
      <c r="E5602" s="9"/>
      <c r="F5602" s="1"/>
    </row>
    <row r="5603" spans="1:6" x14ac:dyDescent="0.3">
      <c r="A5603" s="1"/>
      <c r="C5603" s="9"/>
      <c r="D5603" s="9"/>
      <c r="E5603" s="9"/>
      <c r="F5603" s="1"/>
    </row>
    <row r="5604" spans="1:6" x14ac:dyDescent="0.3">
      <c r="A5604" s="1"/>
      <c r="C5604" s="9"/>
      <c r="D5604" s="9"/>
      <c r="E5604" s="9"/>
      <c r="F5604" s="1"/>
    </row>
    <row r="5605" spans="1:6" x14ac:dyDescent="0.3">
      <c r="A5605" s="1"/>
      <c r="C5605" s="9"/>
      <c r="D5605" s="9"/>
      <c r="E5605" s="9"/>
      <c r="F5605" s="1"/>
    </row>
    <row r="5606" spans="1:6" x14ac:dyDescent="0.3">
      <c r="A5606" s="1"/>
      <c r="C5606" s="9"/>
      <c r="D5606" s="9"/>
      <c r="E5606" s="9"/>
      <c r="F5606" s="1"/>
    </row>
    <row r="5607" spans="1:6" x14ac:dyDescent="0.3">
      <c r="A5607" s="1"/>
      <c r="C5607" s="9"/>
      <c r="D5607" s="9"/>
      <c r="E5607" s="9"/>
      <c r="F5607" s="1"/>
    </row>
    <row r="5608" spans="1:6" x14ac:dyDescent="0.3">
      <c r="A5608" s="1"/>
      <c r="C5608" s="9"/>
      <c r="D5608" s="9"/>
      <c r="E5608" s="9"/>
      <c r="F5608" s="1"/>
    </row>
    <row r="5609" spans="1:6" x14ac:dyDescent="0.3">
      <c r="A5609" s="1"/>
      <c r="C5609" s="9"/>
      <c r="D5609" s="9"/>
      <c r="E5609" s="9"/>
      <c r="F5609" s="1"/>
    </row>
    <row r="5610" spans="1:6" x14ac:dyDescent="0.3">
      <c r="A5610" s="1"/>
      <c r="C5610" s="9"/>
      <c r="D5610" s="9"/>
      <c r="E5610" s="9"/>
      <c r="F5610" s="1"/>
    </row>
    <row r="5611" spans="1:6" x14ac:dyDescent="0.3">
      <c r="A5611" s="1"/>
      <c r="C5611" s="9"/>
      <c r="D5611" s="9"/>
      <c r="E5611" s="9"/>
      <c r="F5611" s="1"/>
    </row>
    <row r="5612" spans="1:6" x14ac:dyDescent="0.3">
      <c r="A5612" s="1"/>
      <c r="C5612" s="9"/>
      <c r="D5612" s="9"/>
      <c r="E5612" s="9"/>
      <c r="F5612" s="1"/>
    </row>
    <row r="5613" spans="1:6" x14ac:dyDescent="0.3">
      <c r="A5613" s="1"/>
      <c r="C5613" s="9"/>
      <c r="D5613" s="9"/>
      <c r="E5613" s="9"/>
      <c r="F5613" s="1"/>
    </row>
    <row r="5614" spans="1:6" x14ac:dyDescent="0.3">
      <c r="A5614" s="1"/>
      <c r="C5614" s="9"/>
      <c r="D5614" s="9"/>
      <c r="E5614" s="9"/>
      <c r="F5614" s="1"/>
    </row>
    <row r="5615" spans="1:6" x14ac:dyDescent="0.3">
      <c r="A5615" s="1"/>
      <c r="C5615" s="9"/>
      <c r="D5615" s="9"/>
      <c r="E5615" s="9"/>
      <c r="F5615" s="1"/>
    </row>
    <row r="5616" spans="1:6" x14ac:dyDescent="0.3">
      <c r="A5616" s="1"/>
      <c r="C5616" s="9"/>
      <c r="D5616" s="9"/>
      <c r="E5616" s="9"/>
      <c r="F5616" s="1"/>
    </row>
    <row r="5617" spans="1:6" x14ac:dyDescent="0.3">
      <c r="A5617" s="1"/>
      <c r="C5617" s="9"/>
      <c r="D5617" s="9"/>
      <c r="E5617" s="9"/>
      <c r="F5617" s="1"/>
    </row>
    <row r="5618" spans="1:6" x14ac:dyDescent="0.3">
      <c r="A5618" s="1"/>
      <c r="C5618" s="9"/>
      <c r="D5618" s="9"/>
      <c r="E5618" s="9"/>
      <c r="F5618" s="1"/>
    </row>
    <row r="5619" spans="1:6" x14ac:dyDescent="0.3">
      <c r="A5619" s="1"/>
      <c r="C5619" s="9"/>
      <c r="D5619" s="9"/>
      <c r="E5619" s="9"/>
      <c r="F5619" s="1"/>
    </row>
    <row r="5620" spans="1:6" x14ac:dyDescent="0.3">
      <c r="A5620" s="1"/>
      <c r="C5620" s="9"/>
      <c r="D5620" s="9"/>
      <c r="E5620" s="9"/>
      <c r="F5620" s="1"/>
    </row>
    <row r="5621" spans="1:6" x14ac:dyDescent="0.3">
      <c r="A5621" s="1"/>
      <c r="C5621" s="9"/>
      <c r="D5621" s="9"/>
      <c r="E5621" s="9"/>
      <c r="F5621" s="1"/>
    </row>
    <row r="5622" spans="1:6" x14ac:dyDescent="0.3">
      <c r="A5622" s="1"/>
      <c r="C5622" s="9"/>
      <c r="D5622" s="9"/>
      <c r="E5622" s="9"/>
      <c r="F5622" s="1"/>
    </row>
    <row r="5623" spans="1:6" x14ac:dyDescent="0.3">
      <c r="A5623" s="1"/>
      <c r="C5623" s="9"/>
      <c r="D5623" s="9"/>
      <c r="E5623" s="9"/>
      <c r="F5623" s="1"/>
    </row>
    <row r="5624" spans="1:6" x14ac:dyDescent="0.3">
      <c r="A5624" s="1"/>
      <c r="C5624" s="9"/>
      <c r="D5624" s="9"/>
      <c r="E5624" s="9"/>
      <c r="F5624" s="1"/>
    </row>
    <row r="5625" spans="1:6" x14ac:dyDescent="0.3">
      <c r="A5625" s="1"/>
      <c r="C5625" s="9"/>
      <c r="D5625" s="9"/>
      <c r="E5625" s="9"/>
      <c r="F5625" s="1"/>
    </row>
    <row r="5626" spans="1:6" x14ac:dyDescent="0.3">
      <c r="A5626" s="1"/>
      <c r="C5626" s="9"/>
      <c r="D5626" s="9"/>
      <c r="E5626" s="9"/>
      <c r="F5626" s="1"/>
    </row>
    <row r="5627" spans="1:6" x14ac:dyDescent="0.3">
      <c r="A5627" s="1"/>
      <c r="C5627" s="9"/>
      <c r="D5627" s="9"/>
      <c r="E5627" s="9"/>
      <c r="F5627" s="1"/>
    </row>
    <row r="5628" spans="1:6" x14ac:dyDescent="0.3">
      <c r="A5628" s="1"/>
      <c r="C5628" s="9"/>
      <c r="D5628" s="9"/>
      <c r="E5628" s="9"/>
      <c r="F5628" s="1"/>
    </row>
    <row r="5629" spans="1:6" x14ac:dyDescent="0.3">
      <c r="A5629" s="1"/>
      <c r="C5629" s="9"/>
      <c r="D5629" s="9"/>
      <c r="E5629" s="9"/>
      <c r="F5629" s="1"/>
    </row>
    <row r="5630" spans="1:6" x14ac:dyDescent="0.3">
      <c r="A5630" s="1"/>
      <c r="C5630" s="9"/>
      <c r="D5630" s="9"/>
      <c r="E5630" s="9"/>
      <c r="F5630" s="1"/>
    </row>
    <row r="5631" spans="1:6" x14ac:dyDescent="0.3">
      <c r="A5631" s="1"/>
      <c r="C5631" s="9"/>
      <c r="D5631" s="9"/>
      <c r="E5631" s="9"/>
      <c r="F5631" s="1"/>
    </row>
    <row r="5632" spans="1:6" x14ac:dyDescent="0.3">
      <c r="A5632" s="1"/>
      <c r="C5632" s="9"/>
      <c r="D5632" s="9"/>
      <c r="E5632" s="9"/>
      <c r="F5632" s="1"/>
    </row>
    <row r="5633" spans="1:6" x14ac:dyDescent="0.3">
      <c r="A5633" s="1"/>
      <c r="C5633" s="9"/>
      <c r="D5633" s="9"/>
      <c r="E5633" s="9"/>
      <c r="F5633" s="1"/>
    </row>
    <row r="5634" spans="1:6" x14ac:dyDescent="0.3">
      <c r="A5634" s="1"/>
      <c r="C5634" s="9"/>
      <c r="D5634" s="9"/>
      <c r="E5634" s="9"/>
      <c r="F5634" s="1"/>
    </row>
    <row r="5635" spans="1:6" x14ac:dyDescent="0.3">
      <c r="A5635" s="1"/>
      <c r="C5635" s="9"/>
      <c r="D5635" s="9"/>
      <c r="E5635" s="9"/>
      <c r="F5635" s="1"/>
    </row>
    <row r="5636" spans="1:6" x14ac:dyDescent="0.3">
      <c r="A5636" s="1"/>
      <c r="C5636" s="9"/>
      <c r="D5636" s="9"/>
      <c r="E5636" s="9"/>
      <c r="F5636" s="1"/>
    </row>
    <row r="5637" spans="1:6" x14ac:dyDescent="0.3">
      <c r="A5637" s="1"/>
      <c r="C5637" s="9"/>
      <c r="D5637" s="9"/>
      <c r="E5637" s="9"/>
      <c r="F5637" s="1"/>
    </row>
    <row r="5638" spans="1:6" x14ac:dyDescent="0.3">
      <c r="A5638" s="1"/>
      <c r="C5638" s="9"/>
      <c r="D5638" s="9"/>
      <c r="E5638" s="9"/>
      <c r="F5638" s="1"/>
    </row>
    <row r="5639" spans="1:6" x14ac:dyDescent="0.3">
      <c r="A5639" s="1"/>
      <c r="C5639" s="9"/>
      <c r="D5639" s="9"/>
      <c r="E5639" s="9"/>
      <c r="F5639" s="1"/>
    </row>
    <row r="5640" spans="1:6" x14ac:dyDescent="0.3">
      <c r="A5640" s="1"/>
      <c r="C5640" s="9"/>
      <c r="D5640" s="9"/>
      <c r="E5640" s="9"/>
      <c r="F5640" s="1"/>
    </row>
    <row r="5641" spans="1:6" x14ac:dyDescent="0.3">
      <c r="A5641" s="1"/>
      <c r="C5641" s="9"/>
      <c r="D5641" s="9"/>
      <c r="E5641" s="9"/>
      <c r="F5641" s="1"/>
    </row>
    <row r="5642" spans="1:6" x14ac:dyDescent="0.3">
      <c r="A5642" s="1"/>
      <c r="C5642" s="9"/>
      <c r="D5642" s="9"/>
      <c r="E5642" s="9"/>
      <c r="F5642" s="1"/>
    </row>
    <row r="5643" spans="1:6" x14ac:dyDescent="0.3">
      <c r="A5643" s="1"/>
      <c r="C5643" s="9"/>
      <c r="D5643" s="9"/>
      <c r="E5643" s="9"/>
      <c r="F5643" s="1"/>
    </row>
    <row r="5644" spans="1:6" x14ac:dyDescent="0.3">
      <c r="A5644" s="1"/>
      <c r="C5644" s="9"/>
      <c r="D5644" s="9"/>
      <c r="E5644" s="9"/>
      <c r="F5644" s="1"/>
    </row>
    <row r="5645" spans="1:6" x14ac:dyDescent="0.3">
      <c r="A5645" s="1"/>
      <c r="C5645" s="9"/>
      <c r="D5645" s="9"/>
      <c r="E5645" s="9"/>
      <c r="F5645" s="1"/>
    </row>
    <row r="5646" spans="1:6" x14ac:dyDescent="0.3">
      <c r="A5646" s="1"/>
      <c r="C5646" s="9"/>
      <c r="D5646" s="9"/>
      <c r="E5646" s="9"/>
      <c r="F5646" s="1"/>
    </row>
    <row r="5647" spans="1:6" x14ac:dyDescent="0.3">
      <c r="A5647" s="1"/>
      <c r="C5647" s="9"/>
      <c r="D5647" s="9"/>
      <c r="E5647" s="9"/>
      <c r="F5647" s="1"/>
    </row>
    <row r="5648" spans="1:6" x14ac:dyDescent="0.3">
      <c r="A5648" s="1"/>
      <c r="C5648" s="9"/>
      <c r="D5648" s="9"/>
      <c r="E5648" s="9"/>
      <c r="F5648" s="1"/>
    </row>
    <row r="5649" spans="1:6" x14ac:dyDescent="0.3">
      <c r="A5649" s="1"/>
      <c r="C5649" s="9"/>
      <c r="D5649" s="9"/>
      <c r="E5649" s="9"/>
      <c r="F5649" s="1"/>
    </row>
    <row r="5650" spans="1:6" x14ac:dyDescent="0.3">
      <c r="A5650" s="1"/>
      <c r="C5650" s="9"/>
      <c r="D5650" s="9"/>
      <c r="E5650" s="9"/>
      <c r="F5650" s="1"/>
    </row>
    <row r="5651" spans="1:6" x14ac:dyDescent="0.3">
      <c r="A5651" s="1"/>
      <c r="C5651" s="9"/>
      <c r="D5651" s="9"/>
      <c r="E5651" s="9"/>
      <c r="F5651" s="1"/>
    </row>
    <row r="5652" spans="1:6" x14ac:dyDescent="0.3">
      <c r="A5652" s="1"/>
      <c r="C5652" s="9"/>
      <c r="D5652" s="9"/>
      <c r="E5652" s="9"/>
      <c r="F5652" s="1"/>
    </row>
    <row r="5653" spans="1:6" x14ac:dyDescent="0.3">
      <c r="A5653" s="1"/>
      <c r="C5653" s="9"/>
      <c r="D5653" s="9"/>
      <c r="E5653" s="9"/>
      <c r="F5653" s="1"/>
    </row>
    <row r="5654" spans="1:6" x14ac:dyDescent="0.3">
      <c r="A5654" s="1"/>
      <c r="C5654" s="9"/>
      <c r="D5654" s="9"/>
      <c r="E5654" s="9"/>
      <c r="F5654" s="1"/>
    </row>
    <row r="5655" spans="1:6" x14ac:dyDescent="0.3">
      <c r="A5655" s="1"/>
      <c r="C5655" s="9"/>
      <c r="D5655" s="9"/>
      <c r="E5655" s="9"/>
      <c r="F5655" s="1"/>
    </row>
    <row r="5656" spans="1:6" x14ac:dyDescent="0.3">
      <c r="A5656" s="1"/>
      <c r="C5656" s="9"/>
      <c r="D5656" s="9"/>
      <c r="E5656" s="9"/>
      <c r="F5656" s="1"/>
    </row>
    <row r="5657" spans="1:6" x14ac:dyDescent="0.3">
      <c r="A5657" s="1"/>
      <c r="C5657" s="9"/>
      <c r="D5657" s="9"/>
      <c r="E5657" s="9"/>
      <c r="F5657" s="1"/>
    </row>
    <row r="5658" spans="1:6" x14ac:dyDescent="0.3">
      <c r="A5658" s="1"/>
      <c r="C5658" s="9"/>
      <c r="D5658" s="9"/>
      <c r="E5658" s="9"/>
      <c r="F5658" s="1"/>
    </row>
    <row r="5659" spans="1:6" x14ac:dyDescent="0.3">
      <c r="A5659" s="1"/>
      <c r="C5659" s="9"/>
      <c r="D5659" s="9"/>
      <c r="E5659" s="9"/>
      <c r="F5659" s="1"/>
    </row>
    <row r="5660" spans="1:6" x14ac:dyDescent="0.3">
      <c r="A5660" s="1"/>
      <c r="C5660" s="9"/>
      <c r="D5660" s="9"/>
      <c r="E5660" s="9"/>
      <c r="F5660" s="1"/>
    </row>
    <row r="5661" spans="1:6" x14ac:dyDescent="0.3">
      <c r="A5661" s="1"/>
      <c r="C5661" s="9"/>
      <c r="D5661" s="9"/>
      <c r="E5661" s="9"/>
      <c r="F5661" s="1"/>
    </row>
    <row r="5662" spans="1:6" x14ac:dyDescent="0.3">
      <c r="A5662" s="1"/>
      <c r="C5662" s="9"/>
      <c r="D5662" s="9"/>
      <c r="E5662" s="9"/>
      <c r="F5662" s="1"/>
    </row>
    <row r="5663" spans="1:6" x14ac:dyDescent="0.3">
      <c r="A5663" s="1"/>
      <c r="C5663" s="9"/>
      <c r="D5663" s="9"/>
      <c r="E5663" s="9"/>
      <c r="F5663" s="1"/>
    </row>
    <row r="5664" spans="1:6" x14ac:dyDescent="0.3">
      <c r="A5664" s="1"/>
      <c r="C5664" s="9"/>
      <c r="D5664" s="9"/>
      <c r="E5664" s="9"/>
      <c r="F5664" s="1"/>
    </row>
    <row r="5665" spans="1:6" x14ac:dyDescent="0.3">
      <c r="A5665" s="1"/>
      <c r="C5665" s="9"/>
      <c r="D5665" s="9"/>
      <c r="E5665" s="9"/>
      <c r="F5665" s="1"/>
    </row>
    <row r="5666" spans="1:6" x14ac:dyDescent="0.3">
      <c r="A5666" s="1"/>
      <c r="C5666" s="9"/>
      <c r="D5666" s="9"/>
      <c r="E5666" s="9"/>
      <c r="F5666" s="1"/>
    </row>
    <row r="5667" spans="1:6" x14ac:dyDescent="0.3">
      <c r="A5667" s="1"/>
      <c r="C5667" s="9"/>
      <c r="D5667" s="9"/>
      <c r="E5667" s="9"/>
      <c r="F5667" s="1"/>
    </row>
    <row r="5668" spans="1:6" x14ac:dyDescent="0.3">
      <c r="A5668" s="1"/>
      <c r="C5668" s="9"/>
      <c r="D5668" s="9"/>
      <c r="E5668" s="9"/>
      <c r="F5668" s="1"/>
    </row>
    <row r="5669" spans="1:6" x14ac:dyDescent="0.3">
      <c r="A5669" s="1"/>
      <c r="C5669" s="9"/>
      <c r="D5669" s="9"/>
      <c r="E5669" s="9"/>
      <c r="F5669" s="1"/>
    </row>
    <row r="5670" spans="1:6" x14ac:dyDescent="0.3">
      <c r="A5670" s="1"/>
      <c r="C5670" s="9"/>
      <c r="D5670" s="9"/>
      <c r="E5670" s="9"/>
      <c r="F5670" s="1"/>
    </row>
    <row r="5671" spans="1:6" x14ac:dyDescent="0.3">
      <c r="A5671" s="1"/>
      <c r="C5671" s="9"/>
      <c r="D5671" s="9"/>
      <c r="E5671" s="9"/>
      <c r="F5671" s="1"/>
    </row>
    <row r="5672" spans="1:6" x14ac:dyDescent="0.3">
      <c r="A5672" s="1"/>
      <c r="C5672" s="9"/>
      <c r="D5672" s="9"/>
      <c r="E5672" s="9"/>
      <c r="F5672" s="1"/>
    </row>
    <row r="5673" spans="1:6" x14ac:dyDescent="0.3">
      <c r="A5673" s="1"/>
      <c r="C5673" s="9"/>
      <c r="D5673" s="9"/>
      <c r="E5673" s="9"/>
      <c r="F5673" s="1"/>
    </row>
    <row r="5674" spans="1:6" x14ac:dyDescent="0.3">
      <c r="A5674" s="1"/>
      <c r="C5674" s="9"/>
      <c r="D5674" s="9"/>
      <c r="E5674" s="9"/>
      <c r="F5674" s="1"/>
    </row>
    <row r="5675" spans="1:6" x14ac:dyDescent="0.3">
      <c r="A5675" s="1"/>
      <c r="C5675" s="9"/>
      <c r="D5675" s="9"/>
      <c r="E5675" s="9"/>
      <c r="F5675" s="1"/>
    </row>
    <row r="5676" spans="1:6" x14ac:dyDescent="0.3">
      <c r="A5676" s="1"/>
      <c r="C5676" s="9"/>
      <c r="D5676" s="9"/>
      <c r="E5676" s="9"/>
      <c r="F5676" s="1"/>
    </row>
    <row r="5677" spans="1:6" x14ac:dyDescent="0.3">
      <c r="A5677" s="1"/>
      <c r="C5677" s="9"/>
      <c r="D5677" s="9"/>
      <c r="E5677" s="9"/>
      <c r="F5677" s="1"/>
    </row>
    <row r="5678" spans="1:6" x14ac:dyDescent="0.3">
      <c r="A5678" s="1"/>
      <c r="C5678" s="9"/>
      <c r="D5678" s="9"/>
      <c r="E5678" s="9"/>
      <c r="F5678" s="1"/>
    </row>
    <row r="5679" spans="1:6" x14ac:dyDescent="0.3">
      <c r="A5679" s="1"/>
      <c r="C5679" s="9"/>
      <c r="D5679" s="9"/>
      <c r="E5679" s="9"/>
      <c r="F5679" s="1"/>
    </row>
    <row r="5680" spans="1:6" x14ac:dyDescent="0.3">
      <c r="A5680" s="1"/>
      <c r="C5680" s="9"/>
      <c r="D5680" s="9"/>
      <c r="E5680" s="9"/>
      <c r="F5680" s="1"/>
    </row>
    <row r="5681" spans="1:6" x14ac:dyDescent="0.3">
      <c r="A5681" s="1"/>
      <c r="C5681" s="9"/>
      <c r="D5681" s="9"/>
      <c r="E5681" s="9"/>
      <c r="F5681" s="1"/>
    </row>
    <row r="5682" spans="1:6" x14ac:dyDescent="0.3">
      <c r="A5682" s="1"/>
      <c r="C5682" s="9"/>
      <c r="D5682" s="9"/>
      <c r="E5682" s="9"/>
      <c r="F5682" s="1"/>
    </row>
    <row r="5683" spans="1:6" x14ac:dyDescent="0.3">
      <c r="A5683" s="1"/>
      <c r="C5683" s="9"/>
      <c r="D5683" s="9"/>
      <c r="E5683" s="9"/>
      <c r="F5683" s="1"/>
    </row>
    <row r="5684" spans="1:6" x14ac:dyDescent="0.3">
      <c r="A5684" s="1"/>
      <c r="C5684" s="9"/>
      <c r="D5684" s="9"/>
      <c r="E5684" s="9"/>
      <c r="F5684" s="1"/>
    </row>
    <row r="5685" spans="1:6" x14ac:dyDescent="0.3">
      <c r="A5685" s="1"/>
      <c r="C5685" s="9"/>
      <c r="D5685" s="9"/>
      <c r="E5685" s="9"/>
      <c r="F5685" s="1"/>
    </row>
    <row r="5686" spans="1:6" x14ac:dyDescent="0.3">
      <c r="A5686" s="1"/>
      <c r="C5686" s="9"/>
      <c r="D5686" s="9"/>
      <c r="E5686" s="9"/>
      <c r="F5686" s="1"/>
    </row>
    <row r="5687" spans="1:6" x14ac:dyDescent="0.3">
      <c r="A5687" s="1"/>
      <c r="C5687" s="9"/>
      <c r="D5687" s="9"/>
      <c r="E5687" s="9"/>
      <c r="F5687" s="1"/>
    </row>
    <row r="5688" spans="1:6" x14ac:dyDescent="0.3">
      <c r="A5688" s="1"/>
      <c r="C5688" s="9"/>
      <c r="D5688" s="9"/>
      <c r="E5688" s="9"/>
      <c r="F5688" s="1"/>
    </row>
    <row r="5689" spans="1:6" x14ac:dyDescent="0.3">
      <c r="A5689" s="1"/>
      <c r="C5689" s="9"/>
      <c r="D5689" s="9"/>
      <c r="E5689" s="9"/>
      <c r="F5689" s="1"/>
    </row>
    <row r="5690" spans="1:6" x14ac:dyDescent="0.3">
      <c r="A5690" s="1"/>
      <c r="C5690" s="9"/>
      <c r="D5690" s="9"/>
      <c r="E5690" s="9"/>
      <c r="F5690" s="1"/>
    </row>
    <row r="5691" spans="1:6" x14ac:dyDescent="0.3">
      <c r="A5691" s="1"/>
      <c r="C5691" s="9"/>
      <c r="D5691" s="9"/>
      <c r="E5691" s="9"/>
      <c r="F5691" s="1"/>
    </row>
    <row r="5692" spans="1:6" x14ac:dyDescent="0.3">
      <c r="A5692" s="1"/>
      <c r="C5692" s="9"/>
      <c r="D5692" s="9"/>
      <c r="E5692" s="9"/>
      <c r="F5692" s="1"/>
    </row>
    <row r="5693" spans="1:6" x14ac:dyDescent="0.3">
      <c r="A5693" s="1"/>
      <c r="C5693" s="9"/>
      <c r="D5693" s="9"/>
      <c r="E5693" s="9"/>
      <c r="F5693" s="1"/>
    </row>
    <row r="5694" spans="1:6" x14ac:dyDescent="0.3">
      <c r="A5694" s="1"/>
      <c r="C5694" s="9"/>
      <c r="D5694" s="9"/>
      <c r="E5694" s="9"/>
      <c r="F5694" s="1"/>
    </row>
    <row r="5695" spans="1:6" x14ac:dyDescent="0.3">
      <c r="A5695" s="1"/>
      <c r="C5695" s="9"/>
      <c r="D5695" s="9"/>
      <c r="E5695" s="9"/>
      <c r="F5695" s="1"/>
    </row>
    <row r="5696" spans="1:6" x14ac:dyDescent="0.3">
      <c r="A5696" s="1"/>
      <c r="C5696" s="9"/>
      <c r="D5696" s="9"/>
      <c r="E5696" s="9"/>
      <c r="F5696" s="1"/>
    </row>
    <row r="5697" spans="1:6" x14ac:dyDescent="0.3">
      <c r="A5697" s="1"/>
      <c r="C5697" s="9"/>
      <c r="D5697" s="9"/>
      <c r="E5697" s="9"/>
      <c r="F5697" s="1"/>
    </row>
    <row r="5698" spans="1:6" x14ac:dyDescent="0.3">
      <c r="A5698" s="1"/>
      <c r="C5698" s="9"/>
      <c r="D5698" s="9"/>
      <c r="E5698" s="9"/>
      <c r="F5698" s="1"/>
    </row>
    <row r="5699" spans="1:6" x14ac:dyDescent="0.3">
      <c r="A5699" s="1"/>
      <c r="C5699" s="9"/>
      <c r="D5699" s="9"/>
      <c r="E5699" s="9"/>
      <c r="F5699" s="1"/>
    </row>
    <row r="5700" spans="1:6" x14ac:dyDescent="0.3">
      <c r="A5700" s="1"/>
      <c r="C5700" s="9"/>
      <c r="D5700" s="9"/>
      <c r="E5700" s="9"/>
      <c r="F5700" s="1"/>
    </row>
    <row r="5701" spans="1:6" x14ac:dyDescent="0.3">
      <c r="A5701" s="1"/>
      <c r="C5701" s="9"/>
      <c r="D5701" s="9"/>
      <c r="E5701" s="9"/>
      <c r="F5701" s="1"/>
    </row>
    <row r="5702" spans="1:6" x14ac:dyDescent="0.3">
      <c r="A5702" s="1"/>
      <c r="C5702" s="9"/>
      <c r="D5702" s="9"/>
      <c r="E5702" s="9"/>
      <c r="F5702" s="1"/>
    </row>
    <row r="5703" spans="1:6" x14ac:dyDescent="0.3">
      <c r="A5703" s="1"/>
      <c r="C5703" s="9"/>
      <c r="D5703" s="9"/>
      <c r="E5703" s="9"/>
      <c r="F5703" s="1"/>
    </row>
    <row r="5704" spans="1:6" x14ac:dyDescent="0.3">
      <c r="A5704" s="1"/>
      <c r="C5704" s="9"/>
      <c r="D5704" s="9"/>
      <c r="E5704" s="9"/>
      <c r="F5704" s="1"/>
    </row>
    <row r="5705" spans="1:6" x14ac:dyDescent="0.3">
      <c r="A5705" s="1"/>
      <c r="C5705" s="9"/>
      <c r="D5705" s="9"/>
      <c r="E5705" s="9"/>
      <c r="F5705" s="1"/>
    </row>
    <row r="5706" spans="1:6" x14ac:dyDescent="0.3">
      <c r="A5706" s="1"/>
      <c r="C5706" s="9"/>
      <c r="D5706" s="9"/>
      <c r="E5706" s="9"/>
      <c r="F5706" s="1"/>
    </row>
    <row r="5707" spans="1:6" x14ac:dyDescent="0.3">
      <c r="A5707" s="1"/>
      <c r="C5707" s="9"/>
      <c r="D5707" s="9"/>
      <c r="E5707" s="9"/>
      <c r="F5707" s="1"/>
    </row>
    <row r="5708" spans="1:6" x14ac:dyDescent="0.3">
      <c r="A5708" s="1"/>
      <c r="C5708" s="9"/>
      <c r="D5708" s="9"/>
      <c r="E5708" s="9"/>
      <c r="F5708" s="1"/>
    </row>
    <row r="5709" spans="1:6" x14ac:dyDescent="0.3">
      <c r="A5709" s="1"/>
      <c r="C5709" s="9"/>
      <c r="D5709" s="9"/>
      <c r="E5709" s="9"/>
      <c r="F5709" s="1"/>
    </row>
    <row r="5710" spans="1:6" x14ac:dyDescent="0.3">
      <c r="A5710" s="1"/>
      <c r="C5710" s="9"/>
      <c r="D5710" s="9"/>
      <c r="E5710" s="9"/>
      <c r="F5710" s="1"/>
    </row>
    <row r="5711" spans="1:6" x14ac:dyDescent="0.3">
      <c r="A5711" s="1"/>
      <c r="C5711" s="9"/>
      <c r="D5711" s="9"/>
      <c r="E5711" s="9"/>
      <c r="F5711" s="1"/>
    </row>
    <row r="5712" spans="1:6" x14ac:dyDescent="0.3">
      <c r="A5712" s="1"/>
      <c r="C5712" s="9"/>
      <c r="D5712" s="9"/>
      <c r="E5712" s="9"/>
      <c r="F5712" s="1"/>
    </row>
    <row r="5713" spans="1:6" x14ac:dyDescent="0.3">
      <c r="A5713" s="1"/>
      <c r="C5713" s="9"/>
      <c r="D5713" s="9"/>
      <c r="E5713" s="9"/>
      <c r="F5713" s="1"/>
    </row>
    <row r="5714" spans="1:6" x14ac:dyDescent="0.3">
      <c r="A5714" s="1"/>
      <c r="C5714" s="9"/>
      <c r="D5714" s="9"/>
      <c r="E5714" s="9"/>
      <c r="F5714" s="1"/>
    </row>
    <row r="5715" spans="1:6" x14ac:dyDescent="0.3">
      <c r="A5715" s="1"/>
      <c r="C5715" s="9"/>
      <c r="D5715" s="9"/>
      <c r="E5715" s="9"/>
      <c r="F5715" s="1"/>
    </row>
    <row r="5716" spans="1:6" x14ac:dyDescent="0.3">
      <c r="A5716" s="1"/>
      <c r="C5716" s="9"/>
      <c r="D5716" s="9"/>
      <c r="E5716" s="9"/>
      <c r="F5716" s="1"/>
    </row>
    <row r="5717" spans="1:6" x14ac:dyDescent="0.3">
      <c r="A5717" s="1"/>
      <c r="C5717" s="9"/>
      <c r="D5717" s="9"/>
      <c r="E5717" s="9"/>
      <c r="F5717" s="1"/>
    </row>
    <row r="5718" spans="1:6" x14ac:dyDescent="0.3">
      <c r="A5718" s="1"/>
      <c r="C5718" s="9"/>
      <c r="D5718" s="9"/>
      <c r="E5718" s="9"/>
      <c r="F5718" s="1"/>
    </row>
    <row r="5719" spans="1:6" x14ac:dyDescent="0.3">
      <c r="A5719" s="1"/>
      <c r="C5719" s="9"/>
      <c r="D5719" s="9"/>
      <c r="E5719" s="9"/>
      <c r="F5719" s="1"/>
    </row>
    <row r="5720" spans="1:6" x14ac:dyDescent="0.3">
      <c r="A5720" s="1"/>
      <c r="C5720" s="9"/>
      <c r="D5720" s="9"/>
      <c r="E5720" s="9"/>
      <c r="F5720" s="1"/>
    </row>
    <row r="5721" spans="1:6" x14ac:dyDescent="0.3">
      <c r="A5721" s="1"/>
      <c r="C5721" s="9"/>
      <c r="D5721" s="9"/>
      <c r="E5721" s="9"/>
      <c r="F5721" s="1"/>
    </row>
    <row r="5722" spans="1:6" x14ac:dyDescent="0.3">
      <c r="A5722" s="1"/>
      <c r="C5722" s="9"/>
      <c r="D5722" s="9"/>
      <c r="E5722" s="9"/>
      <c r="F5722" s="1"/>
    </row>
    <row r="5723" spans="1:6" x14ac:dyDescent="0.3">
      <c r="A5723" s="1"/>
      <c r="C5723" s="9"/>
      <c r="D5723" s="9"/>
      <c r="E5723" s="9"/>
      <c r="F5723" s="1"/>
    </row>
    <row r="5724" spans="1:6" x14ac:dyDescent="0.3">
      <c r="A5724" s="1"/>
      <c r="C5724" s="9"/>
      <c r="D5724" s="9"/>
      <c r="E5724" s="9"/>
      <c r="F5724" s="1"/>
    </row>
    <row r="5725" spans="1:6" x14ac:dyDescent="0.3">
      <c r="A5725" s="1"/>
      <c r="C5725" s="9"/>
      <c r="D5725" s="9"/>
      <c r="E5725" s="9"/>
      <c r="F5725" s="1"/>
    </row>
    <row r="5726" spans="1:6" x14ac:dyDescent="0.3">
      <c r="A5726" s="1"/>
      <c r="C5726" s="9"/>
      <c r="D5726" s="9"/>
      <c r="E5726" s="9"/>
      <c r="F5726" s="1"/>
    </row>
    <row r="5727" spans="1:6" x14ac:dyDescent="0.3">
      <c r="A5727" s="1"/>
      <c r="C5727" s="9"/>
      <c r="D5727" s="9"/>
      <c r="E5727" s="9"/>
      <c r="F5727" s="1"/>
    </row>
    <row r="5728" spans="1:6" x14ac:dyDescent="0.3">
      <c r="A5728" s="1"/>
      <c r="C5728" s="9"/>
      <c r="D5728" s="9"/>
      <c r="E5728" s="9"/>
      <c r="F5728" s="1"/>
    </row>
    <row r="5729" spans="1:6" x14ac:dyDescent="0.3">
      <c r="A5729" s="1"/>
      <c r="C5729" s="9"/>
      <c r="D5729" s="9"/>
      <c r="E5729" s="9"/>
      <c r="F5729" s="1"/>
    </row>
    <row r="5730" spans="1:6" x14ac:dyDescent="0.3">
      <c r="A5730" s="1"/>
      <c r="C5730" s="9"/>
      <c r="D5730" s="9"/>
      <c r="E5730" s="9"/>
      <c r="F5730" s="1"/>
    </row>
    <row r="5731" spans="1:6" x14ac:dyDescent="0.3">
      <c r="A5731" s="1"/>
      <c r="C5731" s="9"/>
      <c r="D5731" s="9"/>
      <c r="E5731" s="9"/>
      <c r="F5731" s="1"/>
    </row>
    <row r="5732" spans="1:6" x14ac:dyDescent="0.3">
      <c r="A5732" s="1"/>
      <c r="C5732" s="9"/>
      <c r="D5732" s="9"/>
      <c r="E5732" s="9"/>
      <c r="F5732" s="1"/>
    </row>
    <row r="5733" spans="1:6" x14ac:dyDescent="0.3">
      <c r="A5733" s="1"/>
      <c r="C5733" s="9"/>
      <c r="D5733" s="9"/>
      <c r="E5733" s="9"/>
      <c r="F5733" s="1"/>
    </row>
    <row r="5734" spans="1:6" x14ac:dyDescent="0.3">
      <c r="A5734" s="1"/>
      <c r="C5734" s="9"/>
      <c r="D5734" s="9"/>
      <c r="E5734" s="9"/>
      <c r="F5734" s="1"/>
    </row>
    <row r="5735" spans="1:6" x14ac:dyDescent="0.3">
      <c r="A5735" s="1"/>
      <c r="C5735" s="9"/>
      <c r="D5735" s="9"/>
      <c r="E5735" s="9"/>
      <c r="F5735" s="1"/>
    </row>
    <row r="5736" spans="1:6" x14ac:dyDescent="0.3">
      <c r="A5736" s="1"/>
      <c r="C5736" s="9"/>
      <c r="D5736" s="9"/>
      <c r="E5736" s="9"/>
      <c r="F5736" s="1"/>
    </row>
    <row r="5737" spans="1:6" x14ac:dyDescent="0.3">
      <c r="A5737" s="1"/>
      <c r="C5737" s="9"/>
      <c r="D5737" s="9"/>
      <c r="E5737" s="9"/>
      <c r="F5737" s="1"/>
    </row>
    <row r="5738" spans="1:6" x14ac:dyDescent="0.3">
      <c r="A5738" s="1"/>
      <c r="C5738" s="9"/>
      <c r="D5738" s="9"/>
      <c r="E5738" s="9"/>
      <c r="F5738" s="1"/>
    </row>
    <row r="5739" spans="1:6" x14ac:dyDescent="0.3">
      <c r="A5739" s="1"/>
      <c r="C5739" s="9"/>
      <c r="D5739" s="9"/>
      <c r="E5739" s="9"/>
      <c r="F5739" s="1"/>
    </row>
    <row r="5740" spans="1:6" x14ac:dyDescent="0.3">
      <c r="A5740" s="1"/>
      <c r="C5740" s="9"/>
      <c r="D5740" s="9"/>
      <c r="E5740" s="9"/>
      <c r="F5740" s="1"/>
    </row>
    <row r="5741" spans="1:6" x14ac:dyDescent="0.3">
      <c r="A5741" s="1"/>
      <c r="C5741" s="9"/>
      <c r="D5741" s="9"/>
      <c r="E5741" s="9"/>
      <c r="F5741" s="1"/>
    </row>
    <row r="5742" spans="1:6" x14ac:dyDescent="0.3">
      <c r="A5742" s="1"/>
      <c r="C5742" s="9"/>
      <c r="D5742" s="9"/>
      <c r="E5742" s="9"/>
      <c r="F5742" s="1"/>
    </row>
    <row r="5743" spans="1:6" x14ac:dyDescent="0.3">
      <c r="A5743" s="1"/>
      <c r="C5743" s="9"/>
      <c r="D5743" s="9"/>
      <c r="E5743" s="9"/>
      <c r="F5743" s="1"/>
    </row>
    <row r="5744" spans="1:6" x14ac:dyDescent="0.3">
      <c r="A5744" s="1"/>
      <c r="C5744" s="9"/>
      <c r="D5744" s="9"/>
      <c r="E5744" s="9"/>
      <c r="F5744" s="1"/>
    </row>
    <row r="5745" spans="1:6" x14ac:dyDescent="0.3">
      <c r="A5745" s="1"/>
      <c r="C5745" s="9"/>
      <c r="D5745" s="9"/>
      <c r="E5745" s="9"/>
      <c r="F5745" s="1"/>
    </row>
    <row r="5746" spans="1:6" x14ac:dyDescent="0.3">
      <c r="A5746" s="1"/>
      <c r="C5746" s="9"/>
      <c r="D5746" s="9"/>
      <c r="E5746" s="9"/>
      <c r="F5746" s="1"/>
    </row>
    <row r="5747" spans="1:6" x14ac:dyDescent="0.3">
      <c r="A5747" s="1"/>
      <c r="C5747" s="9"/>
      <c r="D5747" s="9"/>
      <c r="E5747" s="9"/>
      <c r="F5747" s="1"/>
    </row>
    <row r="5748" spans="1:6" x14ac:dyDescent="0.3">
      <c r="A5748" s="1"/>
      <c r="C5748" s="9"/>
      <c r="D5748" s="9"/>
      <c r="E5748" s="9"/>
      <c r="F5748" s="1"/>
    </row>
    <row r="5749" spans="1:6" x14ac:dyDescent="0.3">
      <c r="A5749" s="1"/>
      <c r="C5749" s="9"/>
      <c r="D5749" s="9"/>
      <c r="E5749" s="9"/>
      <c r="F5749" s="1"/>
    </row>
    <row r="5750" spans="1:6" x14ac:dyDescent="0.3">
      <c r="A5750" s="1"/>
      <c r="C5750" s="9"/>
      <c r="D5750" s="9"/>
      <c r="E5750" s="9"/>
      <c r="F5750" s="1"/>
    </row>
    <row r="5751" spans="1:6" x14ac:dyDescent="0.3">
      <c r="A5751" s="1"/>
      <c r="C5751" s="9"/>
      <c r="D5751" s="9"/>
      <c r="E5751" s="9"/>
      <c r="F5751" s="1"/>
    </row>
    <row r="5752" spans="1:6" x14ac:dyDescent="0.3">
      <c r="A5752" s="1"/>
      <c r="C5752" s="9"/>
      <c r="D5752" s="9"/>
      <c r="E5752" s="9"/>
      <c r="F5752" s="1"/>
    </row>
    <row r="5753" spans="1:6" x14ac:dyDescent="0.3">
      <c r="A5753" s="1"/>
      <c r="C5753" s="9"/>
      <c r="D5753" s="9"/>
      <c r="E5753" s="9"/>
      <c r="F5753" s="1"/>
    </row>
    <row r="5754" spans="1:6" x14ac:dyDescent="0.3">
      <c r="A5754" s="1"/>
      <c r="C5754" s="9"/>
      <c r="D5754" s="9"/>
      <c r="E5754" s="9"/>
      <c r="F5754" s="1"/>
    </row>
    <row r="5755" spans="1:6" x14ac:dyDescent="0.3">
      <c r="A5755" s="1"/>
      <c r="C5755" s="9"/>
      <c r="D5755" s="9"/>
      <c r="E5755" s="9"/>
      <c r="F5755" s="1"/>
    </row>
    <row r="5756" spans="1:6" x14ac:dyDescent="0.3">
      <c r="A5756" s="1"/>
      <c r="C5756" s="9"/>
      <c r="D5756" s="9"/>
      <c r="E5756" s="9"/>
      <c r="F5756" s="1"/>
    </row>
    <row r="5757" spans="1:6" x14ac:dyDescent="0.3">
      <c r="A5757" s="1"/>
      <c r="C5757" s="9"/>
      <c r="D5757" s="9"/>
      <c r="E5757" s="9"/>
      <c r="F5757" s="1"/>
    </row>
    <row r="5758" spans="1:6" x14ac:dyDescent="0.3">
      <c r="A5758" s="1"/>
      <c r="C5758" s="9"/>
      <c r="D5758" s="9"/>
      <c r="E5758" s="9"/>
      <c r="F5758" s="1"/>
    </row>
    <row r="5759" spans="1:6" x14ac:dyDescent="0.3">
      <c r="A5759" s="1"/>
      <c r="C5759" s="9"/>
      <c r="D5759" s="9"/>
      <c r="E5759" s="9"/>
      <c r="F5759" s="1"/>
    </row>
    <row r="5760" spans="1:6" x14ac:dyDescent="0.3">
      <c r="A5760" s="1"/>
      <c r="C5760" s="9"/>
      <c r="D5760" s="9"/>
      <c r="E5760" s="9"/>
      <c r="F5760" s="1"/>
    </row>
    <row r="5761" spans="1:6" x14ac:dyDescent="0.3">
      <c r="A5761" s="1"/>
      <c r="C5761" s="9"/>
      <c r="D5761" s="9"/>
      <c r="E5761" s="9"/>
      <c r="F5761" s="1"/>
    </row>
    <row r="5762" spans="1:6" x14ac:dyDescent="0.3">
      <c r="A5762" s="1"/>
      <c r="C5762" s="9"/>
      <c r="D5762" s="9"/>
      <c r="E5762" s="9"/>
      <c r="F5762" s="1"/>
    </row>
    <row r="5763" spans="1:6" x14ac:dyDescent="0.3">
      <c r="A5763" s="1"/>
      <c r="C5763" s="9"/>
      <c r="D5763" s="9"/>
      <c r="E5763" s="9"/>
      <c r="F5763" s="1"/>
    </row>
    <row r="5764" spans="1:6" x14ac:dyDescent="0.3">
      <c r="A5764" s="1"/>
      <c r="C5764" s="9"/>
      <c r="D5764" s="9"/>
      <c r="E5764" s="9"/>
      <c r="F5764" s="1"/>
    </row>
    <row r="5765" spans="1:6" x14ac:dyDescent="0.3">
      <c r="A5765" s="1"/>
      <c r="C5765" s="9"/>
      <c r="D5765" s="9"/>
      <c r="E5765" s="9"/>
      <c r="F5765" s="1"/>
    </row>
    <row r="5766" spans="1:6" x14ac:dyDescent="0.3">
      <c r="A5766" s="1"/>
      <c r="C5766" s="9"/>
      <c r="D5766" s="9"/>
      <c r="E5766" s="9"/>
      <c r="F5766" s="1"/>
    </row>
    <row r="5767" spans="1:6" x14ac:dyDescent="0.3">
      <c r="A5767" s="1"/>
      <c r="C5767" s="9"/>
      <c r="D5767" s="9"/>
      <c r="E5767" s="9"/>
      <c r="F5767" s="1"/>
    </row>
    <row r="5768" spans="1:6" x14ac:dyDescent="0.3">
      <c r="A5768" s="1"/>
      <c r="C5768" s="9"/>
      <c r="D5768" s="9"/>
      <c r="E5768" s="9"/>
      <c r="F5768" s="1"/>
    </row>
    <row r="5769" spans="1:6" x14ac:dyDescent="0.3">
      <c r="A5769" s="1"/>
      <c r="C5769" s="9"/>
      <c r="D5769" s="9"/>
      <c r="E5769" s="9"/>
      <c r="F5769" s="1"/>
    </row>
    <row r="5770" spans="1:6" x14ac:dyDescent="0.3">
      <c r="A5770" s="1"/>
      <c r="C5770" s="9"/>
      <c r="D5770" s="9"/>
      <c r="E5770" s="9"/>
      <c r="F5770" s="1"/>
    </row>
    <row r="5771" spans="1:6" x14ac:dyDescent="0.3">
      <c r="A5771" s="1"/>
      <c r="C5771" s="9"/>
      <c r="D5771" s="9"/>
      <c r="E5771" s="9"/>
      <c r="F5771" s="1"/>
    </row>
    <row r="5772" spans="1:6" x14ac:dyDescent="0.3">
      <c r="A5772" s="1"/>
      <c r="C5772" s="9"/>
      <c r="D5772" s="9"/>
      <c r="E5772" s="9"/>
      <c r="F5772" s="1"/>
    </row>
    <row r="5773" spans="1:6" x14ac:dyDescent="0.3">
      <c r="A5773" s="1"/>
      <c r="C5773" s="9"/>
      <c r="D5773" s="9"/>
      <c r="E5773" s="9"/>
      <c r="F5773" s="1"/>
    </row>
    <row r="5774" spans="1:6" x14ac:dyDescent="0.3">
      <c r="A5774" s="1"/>
      <c r="C5774" s="9"/>
      <c r="D5774" s="9"/>
      <c r="E5774" s="9"/>
      <c r="F5774" s="1"/>
    </row>
    <row r="5775" spans="1:6" x14ac:dyDescent="0.3">
      <c r="A5775" s="1"/>
      <c r="C5775" s="9"/>
      <c r="D5775" s="9"/>
      <c r="E5775" s="9"/>
      <c r="F5775" s="1"/>
    </row>
    <row r="5776" spans="1:6" x14ac:dyDescent="0.3">
      <c r="A5776" s="1"/>
      <c r="C5776" s="9"/>
      <c r="D5776" s="9"/>
      <c r="E5776" s="9"/>
      <c r="F5776" s="1"/>
    </row>
    <row r="5777" spans="1:6" x14ac:dyDescent="0.3">
      <c r="A5777" s="1"/>
      <c r="C5777" s="9"/>
      <c r="D5777" s="9"/>
      <c r="E5777" s="9"/>
      <c r="F5777" s="1"/>
    </row>
    <row r="5778" spans="1:6" x14ac:dyDescent="0.3">
      <c r="A5778" s="1"/>
      <c r="C5778" s="9"/>
      <c r="D5778" s="9"/>
      <c r="E5778" s="9"/>
      <c r="F5778" s="1"/>
    </row>
    <row r="5779" spans="1:6" x14ac:dyDescent="0.3">
      <c r="A5779" s="1"/>
      <c r="C5779" s="9"/>
      <c r="D5779" s="9"/>
      <c r="E5779" s="9"/>
      <c r="F5779" s="1"/>
    </row>
    <row r="5780" spans="1:6" x14ac:dyDescent="0.3">
      <c r="A5780" s="1"/>
      <c r="C5780" s="9"/>
      <c r="D5780" s="9"/>
      <c r="E5780" s="9"/>
      <c r="F5780" s="1"/>
    </row>
    <row r="5781" spans="1:6" x14ac:dyDescent="0.3">
      <c r="A5781" s="1"/>
      <c r="C5781" s="9"/>
      <c r="D5781" s="9"/>
      <c r="E5781" s="9"/>
      <c r="F5781" s="1"/>
    </row>
    <row r="5782" spans="1:6" x14ac:dyDescent="0.3">
      <c r="A5782" s="1"/>
      <c r="C5782" s="9"/>
      <c r="D5782" s="9"/>
      <c r="E5782" s="9"/>
      <c r="F5782" s="1"/>
    </row>
    <row r="5783" spans="1:6" x14ac:dyDescent="0.3">
      <c r="A5783" s="1"/>
      <c r="C5783" s="9"/>
      <c r="D5783" s="9"/>
      <c r="E5783" s="9"/>
      <c r="F5783" s="1"/>
    </row>
    <row r="5784" spans="1:6" x14ac:dyDescent="0.3">
      <c r="A5784" s="1"/>
      <c r="C5784" s="9"/>
      <c r="D5784" s="9"/>
      <c r="E5784" s="9"/>
      <c r="F5784" s="1"/>
    </row>
    <row r="5785" spans="1:6" x14ac:dyDescent="0.3">
      <c r="A5785" s="1"/>
      <c r="C5785" s="9"/>
      <c r="D5785" s="9"/>
      <c r="E5785" s="9"/>
      <c r="F5785" s="1"/>
    </row>
    <row r="5786" spans="1:6" x14ac:dyDescent="0.3">
      <c r="A5786" s="1"/>
      <c r="C5786" s="9"/>
      <c r="D5786" s="9"/>
      <c r="E5786" s="9"/>
      <c r="F5786" s="1"/>
    </row>
    <row r="5787" spans="1:6" x14ac:dyDescent="0.3">
      <c r="A5787" s="1"/>
      <c r="C5787" s="9"/>
      <c r="D5787" s="9"/>
      <c r="E5787" s="9"/>
      <c r="F5787" s="1"/>
    </row>
    <row r="5788" spans="1:6" x14ac:dyDescent="0.3">
      <c r="A5788" s="1"/>
      <c r="C5788" s="9"/>
      <c r="D5788" s="9"/>
      <c r="E5788" s="9"/>
      <c r="F5788" s="1"/>
    </row>
    <row r="5789" spans="1:6" x14ac:dyDescent="0.3">
      <c r="A5789" s="1"/>
      <c r="C5789" s="9"/>
      <c r="D5789" s="9"/>
      <c r="E5789" s="9"/>
      <c r="F5789" s="1"/>
    </row>
    <row r="5790" spans="1:6" x14ac:dyDescent="0.3">
      <c r="A5790" s="1"/>
      <c r="C5790" s="9"/>
      <c r="D5790" s="9"/>
      <c r="E5790" s="9"/>
      <c r="F5790" s="1"/>
    </row>
    <row r="5791" spans="1:6" x14ac:dyDescent="0.3">
      <c r="A5791" s="1"/>
      <c r="C5791" s="9"/>
      <c r="D5791" s="9"/>
      <c r="E5791" s="9"/>
      <c r="F5791" s="1"/>
    </row>
    <row r="5792" spans="1:6" x14ac:dyDescent="0.3">
      <c r="A5792" s="1"/>
      <c r="C5792" s="9"/>
      <c r="D5792" s="9"/>
      <c r="E5792" s="9"/>
      <c r="F5792" s="1"/>
    </row>
    <row r="5793" spans="1:6" x14ac:dyDescent="0.3">
      <c r="A5793" s="1"/>
      <c r="C5793" s="9"/>
      <c r="D5793" s="9"/>
      <c r="E5793" s="9"/>
      <c r="F5793" s="1"/>
    </row>
    <row r="5794" spans="1:6" x14ac:dyDescent="0.3">
      <c r="A5794" s="1"/>
      <c r="C5794" s="9"/>
      <c r="D5794" s="9"/>
      <c r="E5794" s="9"/>
      <c r="F5794" s="1"/>
    </row>
    <row r="5795" spans="1:6" x14ac:dyDescent="0.3">
      <c r="A5795" s="1"/>
      <c r="C5795" s="9"/>
      <c r="D5795" s="9"/>
      <c r="E5795" s="9"/>
      <c r="F5795" s="1"/>
    </row>
    <row r="5796" spans="1:6" x14ac:dyDescent="0.3">
      <c r="A5796" s="1"/>
      <c r="C5796" s="9"/>
      <c r="D5796" s="9"/>
      <c r="E5796" s="9"/>
      <c r="F5796" s="1"/>
    </row>
    <row r="5797" spans="1:6" x14ac:dyDescent="0.3">
      <c r="A5797" s="1"/>
      <c r="C5797" s="9"/>
      <c r="D5797" s="9"/>
      <c r="E5797" s="9"/>
      <c r="F5797" s="1"/>
    </row>
    <row r="5798" spans="1:6" x14ac:dyDescent="0.3">
      <c r="A5798" s="1"/>
      <c r="C5798" s="9"/>
      <c r="D5798" s="9"/>
      <c r="E5798" s="9"/>
      <c r="F5798" s="1"/>
    </row>
    <row r="5799" spans="1:6" x14ac:dyDescent="0.3">
      <c r="A5799" s="1"/>
      <c r="C5799" s="9"/>
      <c r="D5799" s="9"/>
      <c r="E5799" s="9"/>
      <c r="F5799" s="1"/>
    </row>
    <row r="5800" spans="1:6" x14ac:dyDescent="0.3">
      <c r="A5800" s="1"/>
      <c r="C5800" s="9"/>
      <c r="D5800" s="9"/>
      <c r="E5800" s="9"/>
      <c r="F5800" s="1"/>
    </row>
    <row r="5801" spans="1:6" x14ac:dyDescent="0.3">
      <c r="A5801" s="1"/>
      <c r="C5801" s="9"/>
      <c r="D5801" s="9"/>
      <c r="E5801" s="9"/>
      <c r="F5801" s="1"/>
    </row>
    <row r="5802" spans="1:6" x14ac:dyDescent="0.3">
      <c r="A5802" s="1"/>
      <c r="C5802" s="9"/>
      <c r="D5802" s="9"/>
      <c r="E5802" s="9"/>
      <c r="F5802" s="1"/>
    </row>
    <row r="5803" spans="1:6" x14ac:dyDescent="0.3">
      <c r="A5803" s="1"/>
      <c r="C5803" s="9"/>
      <c r="D5803" s="9"/>
      <c r="E5803" s="9"/>
      <c r="F5803" s="1"/>
    </row>
    <row r="5804" spans="1:6" x14ac:dyDescent="0.3">
      <c r="A5804" s="1"/>
      <c r="C5804" s="9"/>
      <c r="D5804" s="9"/>
      <c r="E5804" s="9"/>
      <c r="F5804" s="1"/>
    </row>
    <row r="5805" spans="1:6" x14ac:dyDescent="0.3">
      <c r="A5805" s="1"/>
      <c r="C5805" s="9"/>
      <c r="D5805" s="9"/>
      <c r="E5805" s="9"/>
      <c r="F5805" s="1"/>
    </row>
    <row r="5806" spans="1:6" x14ac:dyDescent="0.3">
      <c r="A5806" s="1"/>
      <c r="C5806" s="9"/>
      <c r="D5806" s="9"/>
      <c r="E5806" s="9"/>
      <c r="F5806" s="1"/>
    </row>
    <row r="5807" spans="1:6" x14ac:dyDescent="0.3">
      <c r="A5807" s="1"/>
      <c r="C5807" s="9"/>
      <c r="D5807" s="9"/>
      <c r="E5807" s="9"/>
      <c r="F5807" s="1"/>
    </row>
    <row r="5808" spans="1:6" x14ac:dyDescent="0.3">
      <c r="A5808" s="1"/>
      <c r="C5808" s="9"/>
      <c r="D5808" s="9"/>
      <c r="E5808" s="9"/>
      <c r="F5808" s="1"/>
    </row>
    <row r="5809" spans="1:6" x14ac:dyDescent="0.3">
      <c r="A5809" s="1"/>
      <c r="C5809" s="9"/>
      <c r="D5809" s="9"/>
      <c r="E5809" s="9"/>
      <c r="F5809" s="1"/>
    </row>
    <row r="5810" spans="1:6" x14ac:dyDescent="0.3">
      <c r="A5810" s="1"/>
      <c r="C5810" s="9"/>
      <c r="D5810" s="9"/>
      <c r="E5810" s="9"/>
      <c r="F5810" s="1"/>
    </row>
    <row r="5811" spans="1:6" x14ac:dyDescent="0.3">
      <c r="A5811" s="1"/>
      <c r="C5811" s="9"/>
      <c r="D5811" s="9"/>
      <c r="E5811" s="9"/>
      <c r="F5811" s="1"/>
    </row>
    <row r="5812" spans="1:6" x14ac:dyDescent="0.3">
      <c r="A5812" s="1"/>
      <c r="C5812" s="9"/>
      <c r="D5812" s="9"/>
      <c r="E5812" s="9"/>
      <c r="F5812" s="1"/>
    </row>
    <row r="5813" spans="1:6" x14ac:dyDescent="0.3">
      <c r="A5813" s="1"/>
      <c r="C5813" s="9"/>
      <c r="D5813" s="9"/>
      <c r="E5813" s="9"/>
      <c r="F5813" s="1"/>
    </row>
    <row r="5814" spans="1:6" x14ac:dyDescent="0.3">
      <c r="A5814" s="1"/>
      <c r="C5814" s="9"/>
      <c r="D5814" s="9"/>
      <c r="E5814" s="9"/>
      <c r="F5814" s="1"/>
    </row>
    <row r="5815" spans="1:6" x14ac:dyDescent="0.3">
      <c r="A5815" s="1"/>
      <c r="C5815" s="9"/>
      <c r="D5815" s="9"/>
      <c r="E5815" s="9"/>
      <c r="F5815" s="1"/>
    </row>
    <row r="5816" spans="1:6" x14ac:dyDescent="0.3">
      <c r="A5816" s="1"/>
      <c r="C5816" s="9"/>
      <c r="D5816" s="9"/>
      <c r="E5816" s="9"/>
      <c r="F5816" s="1"/>
    </row>
    <row r="5817" spans="1:6" x14ac:dyDescent="0.3">
      <c r="A5817" s="1"/>
      <c r="C5817" s="9"/>
      <c r="D5817" s="9"/>
      <c r="E5817" s="9"/>
      <c r="F5817" s="1"/>
    </row>
    <row r="5818" spans="1:6" x14ac:dyDescent="0.3">
      <c r="A5818" s="1"/>
      <c r="C5818" s="9"/>
      <c r="D5818" s="9"/>
      <c r="E5818" s="9"/>
      <c r="F5818" s="1"/>
    </row>
    <row r="5819" spans="1:6" x14ac:dyDescent="0.3">
      <c r="A5819" s="1"/>
      <c r="C5819" s="9"/>
      <c r="D5819" s="9"/>
      <c r="E5819" s="9"/>
      <c r="F5819" s="1"/>
    </row>
    <row r="5820" spans="1:6" x14ac:dyDescent="0.3">
      <c r="A5820" s="1"/>
      <c r="C5820" s="9"/>
      <c r="D5820" s="9"/>
      <c r="E5820" s="9"/>
      <c r="F5820" s="1"/>
    </row>
    <row r="5821" spans="1:6" x14ac:dyDescent="0.3">
      <c r="A5821" s="1"/>
      <c r="C5821" s="9"/>
      <c r="D5821" s="9"/>
      <c r="E5821" s="9"/>
      <c r="F5821" s="1"/>
    </row>
    <row r="5822" spans="1:6" x14ac:dyDescent="0.3">
      <c r="A5822" s="1"/>
      <c r="C5822" s="9"/>
      <c r="D5822" s="9"/>
      <c r="E5822" s="9"/>
      <c r="F5822" s="1"/>
    </row>
    <row r="5823" spans="1:6" x14ac:dyDescent="0.3">
      <c r="A5823" s="1"/>
      <c r="C5823" s="9"/>
      <c r="D5823" s="9"/>
      <c r="E5823" s="9"/>
      <c r="F5823" s="1"/>
    </row>
    <row r="5824" spans="1:6" x14ac:dyDescent="0.3">
      <c r="A5824" s="1"/>
      <c r="C5824" s="9"/>
      <c r="D5824" s="9"/>
      <c r="E5824" s="9"/>
      <c r="F5824" s="1"/>
    </row>
    <row r="5825" spans="1:6" x14ac:dyDescent="0.3">
      <c r="A5825" s="1"/>
      <c r="C5825" s="9"/>
      <c r="D5825" s="9"/>
      <c r="E5825" s="9"/>
      <c r="F5825" s="1"/>
    </row>
    <row r="5826" spans="1:6" x14ac:dyDescent="0.3">
      <c r="A5826" s="1"/>
      <c r="C5826" s="9"/>
      <c r="D5826" s="9"/>
      <c r="E5826" s="9"/>
      <c r="F5826" s="1"/>
    </row>
    <row r="5827" spans="1:6" x14ac:dyDescent="0.3">
      <c r="A5827" s="1"/>
      <c r="C5827" s="9"/>
      <c r="D5827" s="9"/>
      <c r="E5827" s="9"/>
      <c r="F5827" s="1"/>
    </row>
    <row r="5828" spans="1:6" x14ac:dyDescent="0.3">
      <c r="A5828" s="1"/>
      <c r="C5828" s="9"/>
      <c r="D5828" s="9"/>
      <c r="E5828" s="9"/>
      <c r="F5828" s="1"/>
    </row>
    <row r="5829" spans="1:6" x14ac:dyDescent="0.3">
      <c r="A5829" s="1"/>
      <c r="C5829" s="9"/>
      <c r="D5829" s="9"/>
      <c r="E5829" s="9"/>
      <c r="F5829" s="1"/>
    </row>
    <row r="5830" spans="1:6" x14ac:dyDescent="0.3">
      <c r="A5830" s="1"/>
      <c r="C5830" s="9"/>
      <c r="D5830" s="9"/>
      <c r="E5830" s="9"/>
      <c r="F5830" s="1"/>
    </row>
    <row r="5831" spans="1:6" x14ac:dyDescent="0.3">
      <c r="A5831" s="1"/>
      <c r="C5831" s="9"/>
      <c r="D5831" s="9"/>
      <c r="E5831" s="9"/>
      <c r="F5831" s="1"/>
    </row>
    <row r="5832" spans="1:6" x14ac:dyDescent="0.3">
      <c r="A5832" s="1"/>
      <c r="C5832" s="9"/>
      <c r="D5832" s="9"/>
      <c r="E5832" s="9"/>
      <c r="F5832" s="1"/>
    </row>
    <row r="5833" spans="1:6" x14ac:dyDescent="0.3">
      <c r="A5833" s="1"/>
      <c r="C5833" s="9"/>
      <c r="D5833" s="9"/>
      <c r="E5833" s="9"/>
      <c r="F5833" s="1"/>
    </row>
    <row r="5834" spans="1:6" x14ac:dyDescent="0.3">
      <c r="A5834" s="1"/>
      <c r="C5834" s="9"/>
      <c r="D5834" s="9"/>
      <c r="E5834" s="9"/>
      <c r="F5834" s="1"/>
    </row>
    <row r="5835" spans="1:6" x14ac:dyDescent="0.3">
      <c r="A5835" s="1"/>
      <c r="C5835" s="9"/>
      <c r="D5835" s="9"/>
      <c r="E5835" s="9"/>
      <c r="F5835" s="1"/>
    </row>
    <row r="5836" spans="1:6" x14ac:dyDescent="0.3">
      <c r="A5836" s="1"/>
      <c r="C5836" s="9"/>
      <c r="D5836" s="9"/>
      <c r="E5836" s="9"/>
      <c r="F5836" s="1"/>
    </row>
    <row r="5837" spans="1:6" x14ac:dyDescent="0.3">
      <c r="A5837" s="1"/>
      <c r="C5837" s="9"/>
      <c r="D5837" s="9"/>
      <c r="E5837" s="9"/>
      <c r="F5837" s="1"/>
    </row>
    <row r="5838" spans="1:6" x14ac:dyDescent="0.3">
      <c r="A5838" s="1"/>
      <c r="C5838" s="9"/>
      <c r="D5838" s="9"/>
      <c r="E5838" s="9"/>
      <c r="F5838" s="1"/>
    </row>
    <row r="5839" spans="1:6" x14ac:dyDescent="0.3">
      <c r="A5839" s="1"/>
      <c r="C5839" s="9"/>
      <c r="D5839" s="9"/>
      <c r="E5839" s="9"/>
      <c r="F5839" s="1"/>
    </row>
    <row r="5840" spans="1:6" x14ac:dyDescent="0.3">
      <c r="A5840" s="1"/>
      <c r="C5840" s="9"/>
      <c r="D5840" s="9"/>
      <c r="E5840" s="9"/>
      <c r="F5840" s="1"/>
    </row>
    <row r="5841" spans="1:6" x14ac:dyDescent="0.3">
      <c r="A5841" s="1"/>
      <c r="C5841" s="9"/>
      <c r="D5841" s="9"/>
      <c r="E5841" s="9"/>
      <c r="F5841" s="1"/>
    </row>
    <row r="5842" spans="1:6" x14ac:dyDescent="0.3">
      <c r="A5842" s="1"/>
      <c r="C5842" s="9"/>
      <c r="D5842" s="9"/>
      <c r="E5842" s="9"/>
      <c r="F5842" s="1"/>
    </row>
    <row r="5843" spans="1:6" x14ac:dyDescent="0.3">
      <c r="A5843" s="1"/>
      <c r="C5843" s="9"/>
      <c r="D5843" s="9"/>
      <c r="E5843" s="9"/>
      <c r="F5843" s="1"/>
    </row>
    <row r="5844" spans="1:6" x14ac:dyDescent="0.3">
      <c r="A5844" s="1"/>
      <c r="C5844" s="9"/>
      <c r="D5844" s="9"/>
      <c r="E5844" s="9"/>
      <c r="F5844" s="1"/>
    </row>
    <row r="5845" spans="1:6" x14ac:dyDescent="0.3">
      <c r="A5845" s="1"/>
      <c r="C5845" s="9"/>
      <c r="D5845" s="9"/>
      <c r="E5845" s="9"/>
      <c r="F5845" s="1"/>
    </row>
    <row r="5846" spans="1:6" x14ac:dyDescent="0.3">
      <c r="A5846" s="1"/>
      <c r="C5846" s="9"/>
      <c r="D5846" s="9"/>
      <c r="E5846" s="9"/>
      <c r="F5846" s="1"/>
    </row>
    <row r="5847" spans="1:6" x14ac:dyDescent="0.3">
      <c r="A5847" s="1"/>
      <c r="C5847" s="9"/>
      <c r="D5847" s="9"/>
      <c r="E5847" s="9"/>
      <c r="F5847" s="1"/>
    </row>
    <row r="5848" spans="1:6" x14ac:dyDescent="0.3">
      <c r="A5848" s="1"/>
      <c r="C5848" s="9"/>
      <c r="D5848" s="9"/>
      <c r="E5848" s="9"/>
      <c r="F5848" s="1"/>
    </row>
    <row r="5849" spans="1:6" x14ac:dyDescent="0.3">
      <c r="A5849" s="1"/>
      <c r="C5849" s="9"/>
      <c r="D5849" s="9"/>
      <c r="E5849" s="9"/>
      <c r="F5849" s="1"/>
    </row>
    <row r="5850" spans="1:6" x14ac:dyDescent="0.3">
      <c r="A5850" s="1"/>
      <c r="C5850" s="9"/>
      <c r="D5850" s="9"/>
      <c r="E5850" s="9"/>
      <c r="F5850" s="1"/>
    </row>
    <row r="5851" spans="1:6" x14ac:dyDescent="0.3">
      <c r="A5851" s="1"/>
      <c r="C5851" s="9"/>
      <c r="D5851" s="9"/>
      <c r="E5851" s="9"/>
      <c r="F5851" s="1"/>
    </row>
    <row r="5852" spans="1:6" x14ac:dyDescent="0.3">
      <c r="A5852" s="1"/>
      <c r="C5852" s="9"/>
      <c r="D5852" s="9"/>
      <c r="E5852" s="9"/>
      <c r="F5852" s="1"/>
    </row>
    <row r="5853" spans="1:6" x14ac:dyDescent="0.3">
      <c r="A5853" s="1"/>
      <c r="C5853" s="9"/>
      <c r="D5853" s="9"/>
      <c r="E5853" s="9"/>
      <c r="F5853" s="1"/>
    </row>
    <row r="5854" spans="1:6" x14ac:dyDescent="0.3">
      <c r="A5854" s="1"/>
      <c r="C5854" s="9"/>
      <c r="D5854" s="9"/>
      <c r="E5854" s="9"/>
      <c r="F5854" s="1"/>
    </row>
    <row r="5855" spans="1:6" x14ac:dyDescent="0.3">
      <c r="A5855" s="1"/>
      <c r="C5855" s="9"/>
      <c r="D5855" s="9"/>
      <c r="E5855" s="9"/>
      <c r="F5855" s="1"/>
    </row>
    <row r="5856" spans="1:6" x14ac:dyDescent="0.3">
      <c r="A5856" s="1"/>
      <c r="C5856" s="9"/>
      <c r="D5856" s="9"/>
      <c r="E5856" s="9"/>
      <c r="F5856" s="1"/>
    </row>
    <row r="5857" spans="1:6" x14ac:dyDescent="0.3">
      <c r="A5857" s="1"/>
      <c r="C5857" s="9"/>
      <c r="D5857" s="9"/>
      <c r="E5857" s="9"/>
      <c r="F5857" s="1"/>
    </row>
    <row r="5858" spans="1:6" x14ac:dyDescent="0.3">
      <c r="A5858" s="1"/>
      <c r="C5858" s="9"/>
      <c r="D5858" s="9"/>
      <c r="E5858" s="9"/>
      <c r="F5858" s="1"/>
    </row>
    <row r="5859" spans="1:6" x14ac:dyDescent="0.3">
      <c r="A5859" s="1"/>
      <c r="C5859" s="9"/>
      <c r="D5859" s="9"/>
      <c r="E5859" s="9"/>
      <c r="F5859" s="1"/>
    </row>
    <row r="5860" spans="1:6" x14ac:dyDescent="0.3">
      <c r="A5860" s="1"/>
      <c r="C5860" s="9"/>
      <c r="D5860" s="9"/>
      <c r="E5860" s="9"/>
      <c r="F5860" s="1"/>
    </row>
    <row r="5861" spans="1:6" x14ac:dyDescent="0.3">
      <c r="A5861" s="1"/>
      <c r="C5861" s="9"/>
      <c r="D5861" s="9"/>
      <c r="E5861" s="9"/>
      <c r="F5861" s="1"/>
    </row>
    <row r="5862" spans="1:6" x14ac:dyDescent="0.3">
      <c r="A5862" s="1"/>
      <c r="C5862" s="9"/>
      <c r="D5862" s="9"/>
      <c r="E5862" s="9"/>
      <c r="F5862" s="1"/>
    </row>
    <row r="5863" spans="1:6" x14ac:dyDescent="0.3">
      <c r="A5863" s="1"/>
      <c r="C5863" s="9"/>
      <c r="D5863" s="9"/>
      <c r="E5863" s="9"/>
      <c r="F5863" s="1"/>
    </row>
    <row r="5864" spans="1:6" x14ac:dyDescent="0.3">
      <c r="A5864" s="1"/>
      <c r="C5864" s="9"/>
      <c r="D5864" s="9"/>
      <c r="E5864" s="9"/>
      <c r="F5864" s="1"/>
    </row>
    <row r="5865" spans="1:6" x14ac:dyDescent="0.3">
      <c r="A5865" s="1"/>
      <c r="C5865" s="9"/>
      <c r="D5865" s="9"/>
      <c r="E5865" s="9"/>
      <c r="F5865" s="1"/>
    </row>
    <row r="5866" spans="1:6" x14ac:dyDescent="0.3">
      <c r="A5866" s="1"/>
      <c r="C5866" s="9"/>
      <c r="D5866" s="9"/>
      <c r="E5866" s="9"/>
      <c r="F5866" s="1"/>
    </row>
    <row r="5867" spans="1:6" x14ac:dyDescent="0.3">
      <c r="A5867" s="1"/>
      <c r="C5867" s="9"/>
      <c r="D5867" s="9"/>
      <c r="E5867" s="9"/>
      <c r="F5867" s="1"/>
    </row>
    <row r="5868" spans="1:6" x14ac:dyDescent="0.3">
      <c r="A5868" s="1"/>
      <c r="C5868" s="9"/>
      <c r="D5868" s="9"/>
      <c r="E5868" s="9"/>
      <c r="F5868" s="1"/>
    </row>
    <row r="5869" spans="1:6" x14ac:dyDescent="0.3">
      <c r="A5869" s="1"/>
      <c r="C5869" s="9"/>
      <c r="D5869" s="9"/>
      <c r="E5869" s="9"/>
      <c r="F5869" s="1"/>
    </row>
    <row r="5870" spans="1:6" x14ac:dyDescent="0.3">
      <c r="A5870" s="1"/>
      <c r="C5870" s="9"/>
      <c r="D5870" s="9"/>
      <c r="E5870" s="9"/>
      <c r="F5870" s="1"/>
    </row>
    <row r="5871" spans="1:6" x14ac:dyDescent="0.3">
      <c r="A5871" s="1"/>
      <c r="C5871" s="9"/>
      <c r="D5871" s="9"/>
      <c r="E5871" s="9"/>
      <c r="F5871" s="1"/>
    </row>
    <row r="5872" spans="1:6" x14ac:dyDescent="0.3">
      <c r="A5872" s="1"/>
      <c r="C5872" s="9"/>
      <c r="D5872" s="9"/>
      <c r="E5872" s="9"/>
      <c r="F5872" s="1"/>
    </row>
    <row r="5873" spans="1:6" x14ac:dyDescent="0.3">
      <c r="A5873" s="1"/>
      <c r="C5873" s="9"/>
      <c r="D5873" s="9"/>
      <c r="E5873" s="9"/>
      <c r="F5873" s="1"/>
    </row>
    <row r="5874" spans="1:6" x14ac:dyDescent="0.3">
      <c r="A5874" s="1"/>
      <c r="C5874" s="9"/>
      <c r="D5874" s="9"/>
      <c r="E5874" s="9"/>
      <c r="F5874" s="1"/>
    </row>
    <row r="5875" spans="1:6" x14ac:dyDescent="0.3">
      <c r="A5875" s="1"/>
      <c r="C5875" s="9"/>
      <c r="D5875" s="9"/>
      <c r="E5875" s="9"/>
      <c r="F5875" s="1"/>
    </row>
    <row r="5876" spans="1:6" x14ac:dyDescent="0.3">
      <c r="A5876" s="1"/>
      <c r="C5876" s="9"/>
      <c r="D5876" s="9"/>
      <c r="E5876" s="9"/>
      <c r="F5876" s="1"/>
    </row>
    <row r="5877" spans="1:6" x14ac:dyDescent="0.3">
      <c r="A5877" s="1"/>
      <c r="C5877" s="9"/>
      <c r="D5877" s="9"/>
      <c r="E5877" s="9"/>
      <c r="F5877" s="1"/>
    </row>
    <row r="5878" spans="1:6" x14ac:dyDescent="0.3">
      <c r="A5878" s="1"/>
      <c r="C5878" s="9"/>
      <c r="D5878" s="9"/>
      <c r="E5878" s="9"/>
      <c r="F5878" s="1"/>
    </row>
    <row r="5879" spans="1:6" x14ac:dyDescent="0.3">
      <c r="A5879" s="1"/>
      <c r="C5879" s="9"/>
      <c r="D5879" s="9"/>
      <c r="E5879" s="9"/>
      <c r="F5879" s="1"/>
    </row>
    <row r="5880" spans="1:6" x14ac:dyDescent="0.3">
      <c r="A5880" s="1"/>
      <c r="C5880" s="9"/>
      <c r="D5880" s="9"/>
      <c r="E5880" s="9"/>
      <c r="F5880" s="1"/>
    </row>
    <row r="5881" spans="1:6" x14ac:dyDescent="0.3">
      <c r="A5881" s="1"/>
      <c r="C5881" s="9"/>
      <c r="D5881" s="9"/>
      <c r="E5881" s="9"/>
      <c r="F5881" s="1"/>
    </row>
    <row r="5882" spans="1:6" x14ac:dyDescent="0.3">
      <c r="A5882" s="1"/>
      <c r="C5882" s="9"/>
      <c r="D5882" s="9"/>
      <c r="E5882" s="9"/>
      <c r="F5882" s="1"/>
    </row>
    <row r="5883" spans="1:6" x14ac:dyDescent="0.3">
      <c r="A5883" s="1"/>
      <c r="C5883" s="9"/>
      <c r="D5883" s="9"/>
      <c r="E5883" s="9"/>
      <c r="F5883" s="1"/>
    </row>
    <row r="5884" spans="1:6" x14ac:dyDescent="0.3">
      <c r="A5884" s="1"/>
      <c r="C5884" s="9"/>
      <c r="D5884" s="9"/>
      <c r="E5884" s="9"/>
      <c r="F5884" s="1"/>
    </row>
    <row r="5885" spans="1:6" x14ac:dyDescent="0.3">
      <c r="A5885" s="1"/>
      <c r="C5885" s="9"/>
      <c r="D5885" s="9"/>
      <c r="E5885" s="9"/>
      <c r="F5885" s="1"/>
    </row>
    <row r="5886" spans="1:6" x14ac:dyDescent="0.3">
      <c r="A5886" s="1"/>
      <c r="C5886" s="9"/>
      <c r="D5886" s="9"/>
      <c r="E5886" s="9"/>
      <c r="F5886" s="1"/>
    </row>
    <row r="5887" spans="1:6" x14ac:dyDescent="0.3">
      <c r="A5887" s="1"/>
      <c r="C5887" s="9"/>
      <c r="D5887" s="9"/>
      <c r="E5887" s="9"/>
      <c r="F5887" s="1"/>
    </row>
    <row r="5888" spans="1:6" x14ac:dyDescent="0.3">
      <c r="A5888" s="1"/>
      <c r="C5888" s="9"/>
      <c r="D5888" s="9"/>
      <c r="E5888" s="9"/>
      <c r="F5888" s="1"/>
    </row>
    <row r="5889" spans="1:6" x14ac:dyDescent="0.3">
      <c r="A5889" s="1"/>
      <c r="C5889" s="9"/>
      <c r="D5889" s="9"/>
      <c r="E5889" s="9"/>
      <c r="F5889" s="1"/>
    </row>
    <row r="5890" spans="1:6" x14ac:dyDescent="0.3">
      <c r="A5890" s="1"/>
      <c r="C5890" s="9"/>
      <c r="D5890" s="9"/>
      <c r="E5890" s="9"/>
      <c r="F5890" s="1"/>
    </row>
    <row r="5891" spans="1:6" x14ac:dyDescent="0.3">
      <c r="A5891" s="1"/>
      <c r="C5891" s="9"/>
      <c r="D5891" s="9"/>
      <c r="E5891" s="9"/>
      <c r="F5891" s="1"/>
    </row>
    <row r="5892" spans="1:6" x14ac:dyDescent="0.3">
      <c r="A5892" s="1"/>
      <c r="C5892" s="9"/>
      <c r="D5892" s="9"/>
      <c r="E5892" s="9"/>
      <c r="F5892" s="1"/>
    </row>
    <row r="5893" spans="1:6" x14ac:dyDescent="0.3">
      <c r="A5893" s="1"/>
      <c r="C5893" s="9"/>
      <c r="D5893" s="9"/>
      <c r="E5893" s="9"/>
      <c r="F5893" s="1"/>
    </row>
    <row r="5894" spans="1:6" x14ac:dyDescent="0.3">
      <c r="A5894" s="1"/>
      <c r="C5894" s="9"/>
      <c r="D5894" s="9"/>
      <c r="E5894" s="9"/>
      <c r="F5894" s="1"/>
    </row>
    <row r="5895" spans="1:6" x14ac:dyDescent="0.3">
      <c r="A5895" s="1"/>
      <c r="C5895" s="9"/>
      <c r="D5895" s="9"/>
      <c r="E5895" s="9"/>
      <c r="F5895" s="1"/>
    </row>
    <row r="5896" spans="1:6" x14ac:dyDescent="0.3">
      <c r="A5896" s="1"/>
      <c r="C5896" s="9"/>
      <c r="D5896" s="9"/>
      <c r="E5896" s="9"/>
      <c r="F5896" s="1"/>
    </row>
    <row r="5897" spans="1:6" x14ac:dyDescent="0.3">
      <c r="A5897" s="1"/>
      <c r="C5897" s="9"/>
      <c r="D5897" s="9"/>
      <c r="E5897" s="9"/>
      <c r="F5897" s="1"/>
    </row>
    <row r="5898" spans="1:6" x14ac:dyDescent="0.3">
      <c r="A5898" s="1"/>
      <c r="C5898" s="9"/>
      <c r="D5898" s="9"/>
      <c r="E5898" s="9"/>
      <c r="F5898" s="1"/>
    </row>
    <row r="5899" spans="1:6" x14ac:dyDescent="0.3">
      <c r="A5899" s="1"/>
      <c r="C5899" s="9"/>
      <c r="D5899" s="9"/>
      <c r="E5899" s="9"/>
      <c r="F5899" s="1"/>
    </row>
    <row r="5900" spans="1:6" x14ac:dyDescent="0.3">
      <c r="A5900" s="1"/>
      <c r="C5900" s="9"/>
      <c r="D5900" s="9"/>
      <c r="E5900" s="9"/>
      <c r="F5900" s="1"/>
    </row>
    <row r="5901" spans="1:6" x14ac:dyDescent="0.3">
      <c r="A5901" s="1"/>
      <c r="C5901" s="9"/>
      <c r="D5901" s="9"/>
      <c r="E5901" s="9"/>
      <c r="F5901" s="1"/>
    </row>
    <row r="5902" spans="1:6" x14ac:dyDescent="0.3">
      <c r="A5902" s="1"/>
      <c r="C5902" s="9"/>
      <c r="D5902" s="9"/>
      <c r="E5902" s="9"/>
      <c r="F5902" s="1"/>
    </row>
    <row r="5903" spans="1:6" x14ac:dyDescent="0.3">
      <c r="A5903" s="1"/>
      <c r="C5903" s="9"/>
      <c r="D5903" s="9"/>
      <c r="E5903" s="9"/>
      <c r="F5903" s="1"/>
    </row>
    <row r="5904" spans="1:6" x14ac:dyDescent="0.3">
      <c r="A5904" s="1"/>
      <c r="C5904" s="9"/>
      <c r="D5904" s="9"/>
      <c r="E5904" s="9"/>
      <c r="F5904" s="1"/>
    </row>
    <row r="5905" spans="1:6" x14ac:dyDescent="0.3">
      <c r="A5905" s="1"/>
      <c r="C5905" s="9"/>
      <c r="D5905" s="9"/>
      <c r="E5905" s="9"/>
      <c r="F5905" s="1"/>
    </row>
    <row r="5906" spans="1:6" x14ac:dyDescent="0.3">
      <c r="A5906" s="1"/>
      <c r="C5906" s="9"/>
      <c r="D5906" s="9"/>
      <c r="E5906" s="9"/>
      <c r="F5906" s="1"/>
    </row>
    <row r="5907" spans="1:6" x14ac:dyDescent="0.3">
      <c r="A5907" s="1"/>
      <c r="C5907" s="9"/>
      <c r="D5907" s="9"/>
      <c r="E5907" s="9"/>
      <c r="F5907" s="1"/>
    </row>
    <row r="5908" spans="1:6" x14ac:dyDescent="0.3">
      <c r="A5908" s="1"/>
      <c r="C5908" s="9"/>
      <c r="D5908" s="9"/>
      <c r="E5908" s="9"/>
      <c r="F5908" s="1"/>
    </row>
    <row r="5909" spans="1:6" x14ac:dyDescent="0.3">
      <c r="A5909" s="1"/>
      <c r="C5909" s="9"/>
      <c r="D5909" s="9"/>
      <c r="E5909" s="9"/>
      <c r="F5909" s="1"/>
    </row>
    <row r="5910" spans="1:6" x14ac:dyDescent="0.3">
      <c r="A5910" s="1"/>
      <c r="C5910" s="9"/>
      <c r="D5910" s="9"/>
      <c r="E5910" s="9"/>
      <c r="F5910" s="1"/>
    </row>
    <row r="5911" spans="1:6" x14ac:dyDescent="0.3">
      <c r="A5911" s="1"/>
      <c r="C5911" s="9"/>
      <c r="D5911" s="9"/>
      <c r="E5911" s="9"/>
      <c r="F5911" s="1"/>
    </row>
    <row r="5912" spans="1:6" x14ac:dyDescent="0.3">
      <c r="A5912" s="1"/>
      <c r="C5912" s="9"/>
      <c r="D5912" s="9"/>
      <c r="E5912" s="9"/>
      <c r="F5912" s="1"/>
    </row>
    <row r="5913" spans="1:6" x14ac:dyDescent="0.3">
      <c r="A5913" s="1"/>
      <c r="C5913" s="9"/>
      <c r="D5913" s="9"/>
      <c r="E5913" s="9"/>
      <c r="F5913" s="1"/>
    </row>
    <row r="5914" spans="1:6" x14ac:dyDescent="0.3">
      <c r="A5914" s="1"/>
      <c r="C5914" s="9"/>
      <c r="D5914" s="9"/>
      <c r="E5914" s="9"/>
      <c r="F5914" s="1"/>
    </row>
    <row r="5915" spans="1:6" x14ac:dyDescent="0.3">
      <c r="A5915" s="1"/>
      <c r="C5915" s="9"/>
      <c r="D5915" s="9"/>
      <c r="E5915" s="9"/>
      <c r="F5915" s="1"/>
    </row>
    <row r="5916" spans="1:6" x14ac:dyDescent="0.3">
      <c r="A5916" s="1"/>
      <c r="C5916" s="9"/>
      <c r="D5916" s="9"/>
      <c r="E5916" s="9"/>
      <c r="F5916" s="1"/>
    </row>
    <row r="5917" spans="1:6" x14ac:dyDescent="0.3">
      <c r="A5917" s="1"/>
      <c r="C5917" s="9"/>
      <c r="D5917" s="9"/>
      <c r="E5917" s="9"/>
      <c r="F5917" s="1"/>
    </row>
    <row r="5918" spans="1:6" x14ac:dyDescent="0.3">
      <c r="A5918" s="1"/>
      <c r="C5918" s="9"/>
      <c r="D5918" s="9"/>
      <c r="E5918" s="9"/>
      <c r="F5918" s="1"/>
    </row>
    <row r="5919" spans="1:6" x14ac:dyDescent="0.3">
      <c r="A5919" s="1"/>
      <c r="C5919" s="9"/>
      <c r="D5919" s="9"/>
      <c r="E5919" s="9"/>
      <c r="F5919" s="1"/>
    </row>
    <row r="5920" spans="1:6" x14ac:dyDescent="0.3">
      <c r="A5920" s="1"/>
      <c r="C5920" s="9"/>
      <c r="D5920" s="9"/>
      <c r="E5920" s="9"/>
      <c r="F5920" s="1"/>
    </row>
    <row r="5921" spans="1:6" x14ac:dyDescent="0.3">
      <c r="A5921" s="1"/>
      <c r="C5921" s="9"/>
      <c r="D5921" s="9"/>
      <c r="E5921" s="9"/>
      <c r="F5921" s="1"/>
    </row>
    <row r="5922" spans="1:6" x14ac:dyDescent="0.3">
      <c r="A5922" s="1"/>
      <c r="C5922" s="9"/>
      <c r="D5922" s="9"/>
      <c r="E5922" s="9"/>
      <c r="F5922" s="1"/>
    </row>
    <row r="5923" spans="1:6" x14ac:dyDescent="0.3">
      <c r="A5923" s="1"/>
      <c r="C5923" s="9"/>
      <c r="D5923" s="9"/>
      <c r="E5923" s="9"/>
      <c r="F5923" s="1"/>
    </row>
    <row r="5924" spans="1:6" x14ac:dyDescent="0.3">
      <c r="A5924" s="1"/>
      <c r="C5924" s="9"/>
      <c r="D5924" s="9"/>
      <c r="E5924" s="9"/>
      <c r="F5924" s="1"/>
    </row>
    <row r="5925" spans="1:6" x14ac:dyDescent="0.3">
      <c r="A5925" s="1"/>
      <c r="C5925" s="9"/>
      <c r="D5925" s="9"/>
      <c r="E5925" s="9"/>
      <c r="F5925" s="1"/>
    </row>
    <row r="5926" spans="1:6" x14ac:dyDescent="0.3">
      <c r="A5926" s="1"/>
      <c r="C5926" s="9"/>
      <c r="D5926" s="9"/>
      <c r="E5926" s="9"/>
      <c r="F5926" s="1"/>
    </row>
    <row r="5927" spans="1:6" x14ac:dyDescent="0.3">
      <c r="A5927" s="1"/>
      <c r="C5927" s="9"/>
      <c r="D5927" s="9"/>
      <c r="E5927" s="9"/>
      <c r="F5927" s="1"/>
    </row>
    <row r="5928" spans="1:6" x14ac:dyDescent="0.3">
      <c r="A5928" s="1"/>
      <c r="C5928" s="9"/>
      <c r="D5928" s="9"/>
      <c r="E5928" s="9"/>
      <c r="F5928" s="1"/>
    </row>
    <row r="5929" spans="1:6" x14ac:dyDescent="0.3">
      <c r="A5929" s="1"/>
      <c r="C5929" s="9"/>
      <c r="D5929" s="9"/>
      <c r="E5929" s="9"/>
      <c r="F5929" s="1"/>
    </row>
    <row r="5930" spans="1:6" x14ac:dyDescent="0.3">
      <c r="A5930" s="1"/>
      <c r="C5930" s="9"/>
      <c r="D5930" s="9"/>
      <c r="E5930" s="9"/>
      <c r="F5930" s="1"/>
    </row>
    <row r="5931" spans="1:6" x14ac:dyDescent="0.3">
      <c r="A5931" s="1"/>
      <c r="C5931" s="9"/>
      <c r="D5931" s="9"/>
      <c r="E5931" s="9"/>
      <c r="F5931" s="1"/>
    </row>
    <row r="5932" spans="1:6" x14ac:dyDescent="0.3">
      <c r="A5932" s="1"/>
      <c r="C5932" s="9"/>
      <c r="D5932" s="9"/>
      <c r="E5932" s="9"/>
      <c r="F5932" s="1"/>
    </row>
    <row r="5933" spans="1:6" x14ac:dyDescent="0.3">
      <c r="A5933" s="1"/>
      <c r="C5933" s="9"/>
      <c r="D5933" s="9"/>
      <c r="E5933" s="9"/>
      <c r="F5933" s="1"/>
    </row>
    <row r="5934" spans="1:6" x14ac:dyDescent="0.3">
      <c r="A5934" s="1"/>
      <c r="C5934" s="9"/>
      <c r="D5934" s="9"/>
      <c r="E5934" s="9"/>
      <c r="F5934" s="1"/>
    </row>
    <row r="5935" spans="1:6" x14ac:dyDescent="0.3">
      <c r="A5935" s="1"/>
      <c r="C5935" s="9"/>
      <c r="D5935" s="9"/>
      <c r="E5935" s="9"/>
      <c r="F5935" s="1"/>
    </row>
    <row r="5936" spans="1:6" x14ac:dyDescent="0.3">
      <c r="A5936" s="1"/>
      <c r="C5936" s="9"/>
      <c r="D5936" s="9"/>
      <c r="E5936" s="9"/>
      <c r="F5936" s="1"/>
    </row>
    <row r="5937" spans="1:6" x14ac:dyDescent="0.3">
      <c r="A5937" s="1"/>
      <c r="C5937" s="9"/>
      <c r="D5937" s="9"/>
      <c r="E5937" s="9"/>
      <c r="F5937" s="1"/>
    </row>
    <row r="5938" spans="1:6" x14ac:dyDescent="0.3">
      <c r="A5938" s="1"/>
      <c r="C5938" s="9"/>
      <c r="D5938" s="9"/>
      <c r="E5938" s="9"/>
      <c r="F5938" s="1"/>
    </row>
    <row r="5939" spans="1:6" x14ac:dyDescent="0.3">
      <c r="A5939" s="1"/>
      <c r="C5939" s="9"/>
      <c r="D5939" s="9"/>
      <c r="E5939" s="9"/>
      <c r="F5939" s="1"/>
    </row>
    <row r="5940" spans="1:6" x14ac:dyDescent="0.3">
      <c r="A5940" s="1"/>
      <c r="C5940" s="9"/>
      <c r="D5940" s="9"/>
      <c r="E5940" s="9"/>
      <c r="F5940" s="1"/>
    </row>
    <row r="5941" spans="1:6" x14ac:dyDescent="0.3">
      <c r="A5941" s="1"/>
      <c r="C5941" s="9"/>
      <c r="D5941" s="9"/>
      <c r="E5941" s="9"/>
      <c r="F5941" s="1"/>
    </row>
    <row r="5942" spans="1:6" x14ac:dyDescent="0.3">
      <c r="A5942" s="1"/>
      <c r="C5942" s="9"/>
      <c r="D5942" s="9"/>
      <c r="E5942" s="9"/>
      <c r="F5942" s="1"/>
    </row>
    <row r="5943" spans="1:6" x14ac:dyDescent="0.3">
      <c r="A5943" s="1"/>
      <c r="C5943" s="9"/>
      <c r="D5943" s="9"/>
      <c r="E5943" s="9"/>
      <c r="F5943" s="1"/>
    </row>
    <row r="5944" spans="1:6" x14ac:dyDescent="0.3">
      <c r="A5944" s="1"/>
      <c r="C5944" s="9"/>
      <c r="D5944" s="9"/>
      <c r="E5944" s="9"/>
      <c r="F5944" s="1"/>
    </row>
    <row r="5945" spans="1:6" x14ac:dyDescent="0.3">
      <c r="A5945" s="1"/>
      <c r="C5945" s="9"/>
      <c r="D5945" s="9"/>
      <c r="E5945" s="9"/>
      <c r="F5945" s="1"/>
    </row>
    <row r="5946" spans="1:6" x14ac:dyDescent="0.3">
      <c r="A5946" s="1"/>
      <c r="C5946" s="9"/>
      <c r="D5946" s="9"/>
      <c r="E5946" s="9"/>
      <c r="F5946" s="1"/>
    </row>
    <row r="5947" spans="1:6" x14ac:dyDescent="0.3">
      <c r="A5947" s="1"/>
      <c r="C5947" s="9"/>
      <c r="D5947" s="9"/>
      <c r="E5947" s="9"/>
      <c r="F5947" s="1"/>
    </row>
    <row r="5948" spans="1:6" x14ac:dyDescent="0.3">
      <c r="A5948" s="1"/>
      <c r="C5948" s="9"/>
      <c r="D5948" s="9"/>
      <c r="E5948" s="9"/>
      <c r="F5948" s="1"/>
    </row>
    <row r="5949" spans="1:6" x14ac:dyDescent="0.3">
      <c r="A5949" s="1"/>
      <c r="C5949" s="9"/>
      <c r="D5949" s="9"/>
      <c r="E5949" s="9"/>
      <c r="F5949" s="1"/>
    </row>
    <row r="5950" spans="1:6" x14ac:dyDescent="0.3">
      <c r="A5950" s="1"/>
      <c r="C5950" s="9"/>
      <c r="D5950" s="9"/>
      <c r="E5950" s="9"/>
      <c r="F5950" s="1"/>
    </row>
    <row r="5951" spans="1:6" x14ac:dyDescent="0.3">
      <c r="A5951" s="1"/>
      <c r="C5951" s="9"/>
      <c r="D5951" s="9"/>
      <c r="E5951" s="9"/>
      <c r="F5951" s="1"/>
    </row>
    <row r="5952" spans="1:6" x14ac:dyDescent="0.3">
      <c r="A5952" s="1"/>
      <c r="C5952" s="9"/>
      <c r="D5952" s="9"/>
      <c r="E5952" s="9"/>
      <c r="F5952" s="1"/>
    </row>
    <row r="5953" spans="1:6" x14ac:dyDescent="0.3">
      <c r="A5953" s="1"/>
      <c r="C5953" s="9"/>
      <c r="D5953" s="9"/>
      <c r="E5953" s="9"/>
      <c r="F5953" s="1"/>
    </row>
    <row r="5954" spans="1:6" x14ac:dyDescent="0.3">
      <c r="A5954" s="1"/>
      <c r="C5954" s="9"/>
      <c r="D5954" s="9"/>
      <c r="E5954" s="9"/>
      <c r="F5954" s="1"/>
    </row>
    <row r="5955" spans="1:6" x14ac:dyDescent="0.3">
      <c r="A5955" s="1"/>
      <c r="C5955" s="9"/>
      <c r="D5955" s="9"/>
      <c r="E5955" s="9"/>
      <c r="F5955" s="1"/>
    </row>
    <row r="5956" spans="1:6" x14ac:dyDescent="0.3">
      <c r="A5956" s="1"/>
      <c r="C5956" s="9"/>
      <c r="D5956" s="9"/>
      <c r="E5956" s="9"/>
      <c r="F5956" s="1"/>
    </row>
    <row r="5957" spans="1:6" x14ac:dyDescent="0.3">
      <c r="A5957" s="1"/>
      <c r="C5957" s="9"/>
      <c r="D5957" s="9"/>
      <c r="E5957" s="9"/>
      <c r="F5957" s="1"/>
    </row>
    <row r="5958" spans="1:6" x14ac:dyDescent="0.3">
      <c r="A5958" s="1"/>
      <c r="C5958" s="9"/>
      <c r="D5958" s="9"/>
      <c r="E5958" s="9"/>
      <c r="F5958" s="1"/>
    </row>
    <row r="5959" spans="1:6" x14ac:dyDescent="0.3">
      <c r="A5959" s="1"/>
      <c r="C5959" s="9"/>
      <c r="D5959" s="9"/>
      <c r="E5959" s="9"/>
      <c r="F5959" s="1"/>
    </row>
    <row r="5960" spans="1:6" x14ac:dyDescent="0.3">
      <c r="A5960" s="1"/>
      <c r="C5960" s="9"/>
      <c r="D5960" s="9"/>
      <c r="E5960" s="9"/>
      <c r="F5960" s="1"/>
    </row>
    <row r="5961" spans="1:6" x14ac:dyDescent="0.3">
      <c r="A5961" s="1"/>
      <c r="C5961" s="9"/>
      <c r="D5961" s="9"/>
      <c r="E5961" s="9"/>
      <c r="F5961" s="1"/>
    </row>
    <row r="5962" spans="1:6" x14ac:dyDescent="0.3">
      <c r="A5962" s="1"/>
      <c r="C5962" s="9"/>
      <c r="D5962" s="9"/>
      <c r="E5962" s="9"/>
      <c r="F5962" s="1"/>
    </row>
    <row r="5963" spans="1:6" x14ac:dyDescent="0.3">
      <c r="A5963" s="1"/>
      <c r="C5963" s="9"/>
      <c r="D5963" s="9"/>
      <c r="E5963" s="9"/>
      <c r="F5963" s="1"/>
    </row>
    <row r="5964" spans="1:6" x14ac:dyDescent="0.3">
      <c r="A5964" s="1"/>
      <c r="C5964" s="9"/>
      <c r="D5964" s="9"/>
      <c r="E5964" s="9"/>
      <c r="F5964" s="1"/>
    </row>
    <row r="5965" spans="1:6" x14ac:dyDescent="0.3">
      <c r="A5965" s="1"/>
      <c r="C5965" s="9"/>
      <c r="D5965" s="9"/>
      <c r="E5965" s="9"/>
      <c r="F5965" s="1"/>
    </row>
    <row r="5966" spans="1:6" x14ac:dyDescent="0.3">
      <c r="A5966" s="1"/>
      <c r="C5966" s="9"/>
      <c r="D5966" s="9"/>
      <c r="E5966" s="9"/>
      <c r="F5966" s="1"/>
    </row>
    <row r="5967" spans="1:6" x14ac:dyDescent="0.3">
      <c r="A5967" s="1"/>
      <c r="C5967" s="9"/>
      <c r="D5967" s="9"/>
      <c r="E5967" s="9"/>
      <c r="F5967" s="1"/>
    </row>
    <row r="5968" spans="1:6" x14ac:dyDescent="0.3">
      <c r="A5968" s="1"/>
      <c r="C5968" s="9"/>
      <c r="D5968" s="9"/>
      <c r="E5968" s="9"/>
      <c r="F5968" s="1"/>
    </row>
    <row r="5969" spans="1:6" x14ac:dyDescent="0.3">
      <c r="A5969" s="1"/>
      <c r="C5969" s="9"/>
      <c r="D5969" s="9"/>
      <c r="E5969" s="9"/>
      <c r="F5969" s="1"/>
    </row>
    <row r="5970" spans="1:6" x14ac:dyDescent="0.3">
      <c r="A5970" s="1"/>
      <c r="C5970" s="9"/>
      <c r="D5970" s="9"/>
      <c r="E5970" s="9"/>
      <c r="F5970" s="1"/>
    </row>
    <row r="5971" spans="1:6" x14ac:dyDescent="0.3">
      <c r="A5971" s="1"/>
      <c r="C5971" s="9"/>
      <c r="D5971" s="9"/>
      <c r="E5971" s="9"/>
      <c r="F5971" s="1"/>
    </row>
    <row r="5972" spans="1:6" x14ac:dyDescent="0.3">
      <c r="A5972" s="1"/>
      <c r="C5972" s="9"/>
      <c r="D5972" s="9"/>
      <c r="E5972" s="9"/>
      <c r="F5972" s="1"/>
    </row>
    <row r="5973" spans="1:6" x14ac:dyDescent="0.3">
      <c r="A5973" s="1"/>
      <c r="C5973" s="9"/>
      <c r="D5973" s="9"/>
      <c r="E5973" s="9"/>
      <c r="F5973" s="1"/>
    </row>
    <row r="5974" spans="1:6" x14ac:dyDescent="0.3">
      <c r="A5974" s="1"/>
      <c r="C5974" s="9"/>
      <c r="D5974" s="9"/>
      <c r="E5974" s="9"/>
      <c r="F5974" s="1"/>
    </row>
    <row r="5975" spans="1:6" x14ac:dyDescent="0.3">
      <c r="A5975" s="1"/>
      <c r="C5975" s="9"/>
      <c r="D5975" s="9"/>
      <c r="E5975" s="9"/>
      <c r="F5975" s="1"/>
    </row>
    <row r="5976" spans="1:6" x14ac:dyDescent="0.3">
      <c r="A5976" s="1"/>
      <c r="C5976" s="9"/>
      <c r="D5976" s="9"/>
      <c r="E5976" s="9"/>
      <c r="F5976" s="1"/>
    </row>
    <row r="5977" spans="1:6" x14ac:dyDescent="0.3">
      <c r="A5977" s="1"/>
      <c r="C5977" s="9"/>
      <c r="D5977" s="9"/>
      <c r="E5977" s="9"/>
      <c r="F5977" s="1"/>
    </row>
    <row r="5978" spans="1:6" x14ac:dyDescent="0.3">
      <c r="A5978" s="1"/>
      <c r="C5978" s="9"/>
      <c r="D5978" s="9"/>
      <c r="E5978" s="9"/>
      <c r="F5978" s="1"/>
    </row>
    <row r="5979" spans="1:6" x14ac:dyDescent="0.3">
      <c r="A5979" s="1"/>
      <c r="C5979" s="9"/>
      <c r="D5979" s="9"/>
      <c r="E5979" s="9"/>
      <c r="F5979" s="1"/>
    </row>
    <row r="5980" spans="1:6" x14ac:dyDescent="0.3">
      <c r="A5980" s="1"/>
      <c r="C5980" s="9"/>
      <c r="D5980" s="9"/>
      <c r="E5980" s="9"/>
      <c r="F5980" s="1"/>
    </row>
    <row r="5981" spans="1:6" x14ac:dyDescent="0.3">
      <c r="A5981" s="1"/>
      <c r="C5981" s="9"/>
      <c r="D5981" s="9"/>
      <c r="E5981" s="9"/>
      <c r="F5981" s="1"/>
    </row>
    <row r="5982" spans="1:6" x14ac:dyDescent="0.3">
      <c r="A5982" s="1"/>
      <c r="C5982" s="9"/>
      <c r="D5982" s="9"/>
      <c r="E5982" s="9"/>
      <c r="F5982" s="1"/>
    </row>
    <row r="5983" spans="1:6" x14ac:dyDescent="0.3">
      <c r="A5983" s="1"/>
      <c r="C5983" s="9"/>
      <c r="D5983" s="9"/>
      <c r="E5983" s="9"/>
      <c r="F5983" s="1"/>
    </row>
    <row r="5984" spans="1:6" x14ac:dyDescent="0.3">
      <c r="A5984" s="1"/>
      <c r="C5984" s="9"/>
      <c r="D5984" s="9"/>
      <c r="E5984" s="9"/>
      <c r="F5984" s="1"/>
    </row>
    <row r="5985" spans="1:6" x14ac:dyDescent="0.3">
      <c r="A5985" s="1"/>
      <c r="C5985" s="9"/>
      <c r="D5985" s="9"/>
      <c r="E5985" s="9"/>
      <c r="F5985" s="1"/>
    </row>
    <row r="5986" spans="1:6" x14ac:dyDescent="0.3">
      <c r="A5986" s="1"/>
      <c r="C5986" s="9"/>
      <c r="D5986" s="9"/>
      <c r="E5986" s="9"/>
      <c r="F5986" s="1"/>
    </row>
    <row r="5987" spans="1:6" x14ac:dyDescent="0.3">
      <c r="A5987" s="1"/>
      <c r="C5987" s="9"/>
      <c r="D5987" s="9"/>
      <c r="E5987" s="9"/>
      <c r="F5987" s="1"/>
    </row>
    <row r="5988" spans="1:6" x14ac:dyDescent="0.3">
      <c r="A5988" s="1"/>
      <c r="C5988" s="9"/>
      <c r="D5988" s="9"/>
      <c r="E5988" s="9"/>
      <c r="F5988" s="1"/>
    </row>
    <row r="5989" spans="1:6" x14ac:dyDescent="0.3">
      <c r="A5989" s="1"/>
      <c r="C5989" s="9"/>
      <c r="D5989" s="9"/>
      <c r="E5989" s="9"/>
      <c r="F5989" s="1"/>
    </row>
    <row r="5990" spans="1:6" x14ac:dyDescent="0.3">
      <c r="A5990" s="1"/>
      <c r="C5990" s="9"/>
      <c r="D5990" s="9"/>
      <c r="E5990" s="9"/>
      <c r="F5990" s="1"/>
    </row>
    <row r="5991" spans="1:6" x14ac:dyDescent="0.3">
      <c r="A5991" s="1"/>
      <c r="C5991" s="9"/>
      <c r="D5991" s="9"/>
      <c r="E5991" s="9"/>
      <c r="F5991" s="1"/>
    </row>
    <row r="5992" spans="1:6" x14ac:dyDescent="0.3">
      <c r="A5992" s="1"/>
      <c r="C5992" s="9"/>
      <c r="D5992" s="9"/>
      <c r="E5992" s="9"/>
      <c r="F5992" s="1"/>
    </row>
    <row r="5993" spans="1:6" x14ac:dyDescent="0.3">
      <c r="A5993" s="1"/>
      <c r="C5993" s="9"/>
      <c r="D5993" s="9"/>
      <c r="E5993" s="9"/>
      <c r="F5993" s="1"/>
    </row>
    <row r="5994" spans="1:6" x14ac:dyDescent="0.3">
      <c r="A5994" s="1"/>
      <c r="C5994" s="9"/>
      <c r="D5994" s="9"/>
      <c r="E5994" s="9"/>
      <c r="F5994" s="1"/>
    </row>
    <row r="5995" spans="1:6" x14ac:dyDescent="0.3">
      <c r="A5995" s="1"/>
      <c r="C5995" s="9"/>
      <c r="D5995" s="9"/>
      <c r="E5995" s="9"/>
      <c r="F5995" s="1"/>
    </row>
    <row r="5996" spans="1:6" x14ac:dyDescent="0.3">
      <c r="A5996" s="1"/>
      <c r="C5996" s="9"/>
      <c r="D5996" s="9"/>
      <c r="E5996" s="9"/>
      <c r="F5996" s="1"/>
    </row>
    <row r="5997" spans="1:6" x14ac:dyDescent="0.3">
      <c r="A5997" s="1"/>
      <c r="C5997" s="9"/>
      <c r="D5997" s="9"/>
      <c r="E5997" s="9"/>
      <c r="F5997" s="1"/>
    </row>
    <row r="5998" spans="1:6" x14ac:dyDescent="0.3">
      <c r="A5998" s="1"/>
      <c r="C5998" s="9"/>
      <c r="D5998" s="9"/>
      <c r="E5998" s="9"/>
      <c r="F5998" s="1"/>
    </row>
    <row r="5999" spans="1:6" x14ac:dyDescent="0.3">
      <c r="A5999" s="1"/>
      <c r="C5999" s="9"/>
      <c r="D5999" s="9"/>
      <c r="E5999" s="9"/>
      <c r="F5999" s="1"/>
    </row>
    <row r="6000" spans="1:6" x14ac:dyDescent="0.3">
      <c r="A6000" s="1"/>
      <c r="C6000" s="9"/>
      <c r="D6000" s="9"/>
      <c r="E6000" s="9"/>
      <c r="F6000" s="1"/>
    </row>
    <row r="6001" spans="1:6" x14ac:dyDescent="0.3">
      <c r="A6001" s="1"/>
      <c r="C6001" s="9"/>
      <c r="D6001" s="9"/>
      <c r="E6001" s="9"/>
      <c r="F6001" s="1"/>
    </row>
    <row r="6002" spans="1:6" x14ac:dyDescent="0.3">
      <c r="A6002" s="1"/>
      <c r="C6002" s="9"/>
      <c r="D6002" s="9"/>
      <c r="E6002" s="9"/>
      <c r="F6002" s="1"/>
    </row>
    <row r="6003" spans="1:6" x14ac:dyDescent="0.3">
      <c r="A6003" s="1"/>
      <c r="C6003" s="9"/>
      <c r="D6003" s="9"/>
      <c r="E6003" s="9"/>
      <c r="F6003" s="1"/>
    </row>
    <row r="6004" spans="1:6" x14ac:dyDescent="0.3">
      <c r="A6004" s="1"/>
      <c r="C6004" s="9"/>
      <c r="D6004" s="9"/>
      <c r="E6004" s="9"/>
      <c r="F6004" s="1"/>
    </row>
    <row r="6005" spans="1:6" x14ac:dyDescent="0.3">
      <c r="A6005" s="1"/>
      <c r="C6005" s="9"/>
      <c r="D6005" s="9"/>
      <c r="E6005" s="9"/>
      <c r="F6005" s="1"/>
    </row>
    <row r="6006" spans="1:6" x14ac:dyDescent="0.3">
      <c r="A6006" s="1"/>
      <c r="C6006" s="9"/>
      <c r="D6006" s="9"/>
      <c r="E6006" s="9"/>
      <c r="F6006" s="1"/>
    </row>
    <row r="6007" spans="1:6" x14ac:dyDescent="0.3">
      <c r="A6007" s="1"/>
      <c r="C6007" s="9"/>
      <c r="D6007" s="9"/>
      <c r="E6007" s="9"/>
      <c r="F6007" s="1"/>
    </row>
    <row r="6008" spans="1:6" x14ac:dyDescent="0.3">
      <c r="A6008" s="1"/>
      <c r="C6008" s="9"/>
      <c r="D6008" s="9"/>
      <c r="E6008" s="9"/>
      <c r="F6008" s="1"/>
    </row>
    <row r="6009" spans="1:6" x14ac:dyDescent="0.3">
      <c r="A6009" s="1"/>
      <c r="C6009" s="9"/>
      <c r="D6009" s="9"/>
      <c r="E6009" s="9"/>
      <c r="F6009" s="1"/>
    </row>
    <row r="6010" spans="1:6" x14ac:dyDescent="0.3">
      <c r="A6010" s="1"/>
      <c r="C6010" s="9"/>
      <c r="D6010" s="9"/>
      <c r="E6010" s="9"/>
      <c r="F6010" s="1"/>
    </row>
    <row r="6011" spans="1:6" x14ac:dyDescent="0.3">
      <c r="A6011" s="1"/>
      <c r="C6011" s="9"/>
      <c r="D6011" s="9"/>
      <c r="E6011" s="9"/>
      <c r="F6011" s="1"/>
    </row>
    <row r="6012" spans="1:6" x14ac:dyDescent="0.3">
      <c r="A6012" s="1"/>
      <c r="C6012" s="9"/>
      <c r="D6012" s="9"/>
      <c r="E6012" s="9"/>
      <c r="F6012" s="1"/>
    </row>
    <row r="6013" spans="1:6" x14ac:dyDescent="0.3">
      <c r="A6013" s="1"/>
      <c r="C6013" s="9"/>
      <c r="D6013" s="9"/>
      <c r="E6013" s="9"/>
      <c r="F6013" s="1"/>
    </row>
    <row r="6014" spans="1:6" x14ac:dyDescent="0.3">
      <c r="A6014" s="1"/>
      <c r="C6014" s="9"/>
      <c r="D6014" s="9"/>
      <c r="E6014" s="9"/>
      <c r="F6014" s="1"/>
    </row>
    <row r="6015" spans="1:6" x14ac:dyDescent="0.3">
      <c r="A6015" s="1"/>
      <c r="C6015" s="9"/>
      <c r="D6015" s="9"/>
      <c r="E6015" s="9"/>
      <c r="F6015" s="1"/>
    </row>
    <row r="6016" spans="1:6" x14ac:dyDescent="0.3">
      <c r="A6016" s="1"/>
      <c r="C6016" s="9"/>
      <c r="D6016" s="9"/>
      <c r="E6016" s="9"/>
      <c r="F6016" s="1"/>
    </row>
    <row r="6017" spans="1:6" x14ac:dyDescent="0.3">
      <c r="A6017" s="1"/>
      <c r="C6017" s="9"/>
      <c r="D6017" s="9"/>
      <c r="E6017" s="9"/>
      <c r="F6017" s="1"/>
    </row>
    <row r="6018" spans="1:6" x14ac:dyDescent="0.3">
      <c r="A6018" s="1"/>
      <c r="C6018" s="9"/>
      <c r="D6018" s="9"/>
      <c r="E6018" s="9"/>
      <c r="F6018" s="1"/>
    </row>
    <row r="6019" spans="1:6" x14ac:dyDescent="0.3">
      <c r="A6019" s="1"/>
      <c r="C6019" s="9"/>
      <c r="D6019" s="9"/>
      <c r="E6019" s="9"/>
      <c r="F6019" s="1"/>
    </row>
    <row r="6020" spans="1:6" x14ac:dyDescent="0.3">
      <c r="A6020" s="1"/>
      <c r="C6020" s="9"/>
      <c r="D6020" s="9"/>
      <c r="E6020" s="9"/>
      <c r="F6020" s="1"/>
    </row>
    <row r="6021" spans="1:6" x14ac:dyDescent="0.3">
      <c r="A6021" s="1"/>
      <c r="C6021" s="9"/>
      <c r="D6021" s="9"/>
      <c r="E6021" s="9"/>
      <c r="F6021" s="1"/>
    </row>
    <row r="6022" spans="1:6" x14ac:dyDescent="0.3">
      <c r="A6022" s="1"/>
      <c r="C6022" s="9"/>
      <c r="D6022" s="9"/>
      <c r="E6022" s="9"/>
      <c r="F6022" s="1"/>
    </row>
    <row r="6023" spans="1:6" x14ac:dyDescent="0.3">
      <c r="A6023" s="1"/>
      <c r="C6023" s="9"/>
      <c r="D6023" s="9"/>
      <c r="E6023" s="9"/>
      <c r="F6023" s="1"/>
    </row>
    <row r="6024" spans="1:6" x14ac:dyDescent="0.3">
      <c r="A6024" s="1"/>
      <c r="C6024" s="9"/>
      <c r="D6024" s="9"/>
      <c r="E6024" s="9"/>
      <c r="F6024" s="1"/>
    </row>
    <row r="6025" spans="1:6" x14ac:dyDescent="0.3">
      <c r="A6025" s="1"/>
      <c r="C6025" s="9"/>
      <c r="D6025" s="9"/>
      <c r="E6025" s="9"/>
      <c r="F6025" s="1"/>
    </row>
    <row r="6026" spans="1:6" x14ac:dyDescent="0.3">
      <c r="A6026" s="1"/>
      <c r="C6026" s="9"/>
      <c r="D6026" s="9"/>
      <c r="E6026" s="9"/>
      <c r="F6026" s="1"/>
    </row>
    <row r="6027" spans="1:6" x14ac:dyDescent="0.3">
      <c r="A6027" s="1"/>
      <c r="C6027" s="9"/>
      <c r="D6027" s="9"/>
      <c r="E6027" s="9"/>
      <c r="F6027" s="1"/>
    </row>
    <row r="6028" spans="1:6" x14ac:dyDescent="0.3">
      <c r="A6028" s="1"/>
      <c r="C6028" s="9"/>
      <c r="D6028" s="9"/>
      <c r="E6028" s="9"/>
      <c r="F6028" s="1"/>
    </row>
    <row r="6029" spans="1:6" x14ac:dyDescent="0.3">
      <c r="A6029" s="1"/>
      <c r="C6029" s="9"/>
      <c r="D6029" s="9"/>
      <c r="E6029" s="9"/>
      <c r="F6029" s="1"/>
    </row>
    <row r="6030" spans="1:6" x14ac:dyDescent="0.3">
      <c r="A6030" s="1"/>
      <c r="C6030" s="9"/>
      <c r="D6030" s="9"/>
      <c r="E6030" s="9"/>
      <c r="F6030" s="1"/>
    </row>
    <row r="6031" spans="1:6" x14ac:dyDescent="0.3">
      <c r="A6031" s="1"/>
      <c r="C6031" s="9"/>
      <c r="D6031" s="9"/>
      <c r="E6031" s="9"/>
      <c r="F6031" s="1"/>
    </row>
    <row r="6032" spans="1:6" x14ac:dyDescent="0.3">
      <c r="A6032" s="1"/>
      <c r="C6032" s="9"/>
      <c r="D6032" s="9"/>
      <c r="E6032" s="9"/>
      <c r="F6032" s="1"/>
    </row>
    <row r="6033" spans="1:6" x14ac:dyDescent="0.3">
      <c r="A6033" s="1"/>
      <c r="C6033" s="9"/>
      <c r="D6033" s="9"/>
      <c r="E6033" s="9"/>
      <c r="F6033" s="1"/>
    </row>
    <row r="6034" spans="1:6" x14ac:dyDescent="0.3">
      <c r="A6034" s="1"/>
      <c r="C6034" s="9"/>
      <c r="D6034" s="9"/>
      <c r="E6034" s="9"/>
      <c r="F6034" s="1"/>
    </row>
    <row r="6035" spans="1:6" x14ac:dyDescent="0.3">
      <c r="A6035" s="1"/>
      <c r="C6035" s="9"/>
      <c r="D6035" s="9"/>
      <c r="E6035" s="9"/>
      <c r="F6035" s="1"/>
    </row>
    <row r="6036" spans="1:6" x14ac:dyDescent="0.3">
      <c r="A6036" s="1"/>
      <c r="C6036" s="9"/>
      <c r="D6036" s="9"/>
      <c r="E6036" s="9"/>
      <c r="F6036" s="1"/>
    </row>
    <row r="6037" spans="1:6" x14ac:dyDescent="0.3">
      <c r="A6037" s="1"/>
      <c r="C6037" s="9"/>
      <c r="D6037" s="9"/>
      <c r="E6037" s="9"/>
      <c r="F6037" s="1"/>
    </row>
    <row r="6038" spans="1:6" x14ac:dyDescent="0.3">
      <c r="A6038" s="1"/>
      <c r="C6038" s="9"/>
      <c r="D6038" s="9"/>
      <c r="E6038" s="9"/>
      <c r="F6038" s="1"/>
    </row>
    <row r="6039" spans="1:6" x14ac:dyDescent="0.3">
      <c r="A6039" s="1"/>
      <c r="C6039" s="9"/>
      <c r="D6039" s="9"/>
      <c r="E6039" s="9"/>
      <c r="F6039" s="1"/>
    </row>
    <row r="6040" spans="1:6" x14ac:dyDescent="0.3">
      <c r="A6040" s="1"/>
      <c r="C6040" s="9"/>
      <c r="D6040" s="9"/>
      <c r="E6040" s="9"/>
      <c r="F6040" s="1"/>
    </row>
    <row r="6041" spans="1:6" x14ac:dyDescent="0.3">
      <c r="A6041" s="1"/>
      <c r="C6041" s="9"/>
      <c r="D6041" s="9"/>
      <c r="E6041" s="9"/>
      <c r="F6041" s="1"/>
    </row>
    <row r="6042" spans="1:6" x14ac:dyDescent="0.3">
      <c r="A6042" s="1"/>
      <c r="C6042" s="9"/>
      <c r="D6042" s="9"/>
      <c r="E6042" s="9"/>
      <c r="F6042" s="1"/>
    </row>
    <row r="6043" spans="1:6" x14ac:dyDescent="0.3">
      <c r="A6043" s="1"/>
      <c r="C6043" s="9"/>
      <c r="D6043" s="9"/>
      <c r="E6043" s="9"/>
      <c r="F6043" s="1"/>
    </row>
    <row r="6044" spans="1:6" x14ac:dyDescent="0.3">
      <c r="A6044" s="1"/>
      <c r="C6044" s="9"/>
      <c r="D6044" s="9"/>
      <c r="E6044" s="9"/>
      <c r="F6044" s="1"/>
    </row>
    <row r="6045" spans="1:6" x14ac:dyDescent="0.3">
      <c r="A6045" s="1"/>
      <c r="C6045" s="9"/>
      <c r="D6045" s="9"/>
      <c r="E6045" s="9"/>
      <c r="F6045" s="1"/>
    </row>
    <row r="6046" spans="1:6" x14ac:dyDescent="0.3">
      <c r="A6046" s="1"/>
      <c r="C6046" s="9"/>
      <c r="D6046" s="9"/>
      <c r="E6046" s="9"/>
      <c r="F6046" s="1"/>
    </row>
    <row r="6047" spans="1:6" x14ac:dyDescent="0.3">
      <c r="A6047" s="1"/>
      <c r="C6047" s="9"/>
      <c r="D6047" s="9"/>
      <c r="E6047" s="9"/>
      <c r="F6047" s="1"/>
    </row>
    <row r="6048" spans="1:6" x14ac:dyDescent="0.3">
      <c r="A6048" s="1"/>
      <c r="C6048" s="9"/>
      <c r="D6048" s="9"/>
      <c r="E6048" s="9"/>
      <c r="F6048" s="1"/>
    </row>
    <row r="6049" spans="1:6" x14ac:dyDescent="0.3">
      <c r="A6049" s="1"/>
      <c r="C6049" s="9"/>
      <c r="D6049" s="9"/>
      <c r="E6049" s="9"/>
      <c r="F6049" s="1"/>
    </row>
    <row r="6050" spans="1:6" x14ac:dyDescent="0.3">
      <c r="A6050" s="1"/>
      <c r="C6050" s="9"/>
      <c r="D6050" s="9"/>
      <c r="E6050" s="9"/>
      <c r="F6050" s="1"/>
    </row>
    <row r="6051" spans="1:6" x14ac:dyDescent="0.3">
      <c r="A6051" s="1"/>
      <c r="C6051" s="9"/>
      <c r="D6051" s="9"/>
      <c r="E6051" s="9"/>
      <c r="F6051" s="1"/>
    </row>
    <row r="6052" spans="1:6" x14ac:dyDescent="0.3">
      <c r="A6052" s="1"/>
      <c r="C6052" s="9"/>
      <c r="D6052" s="9"/>
      <c r="E6052" s="9"/>
      <c r="F6052" s="1"/>
    </row>
    <row r="6053" spans="1:6" x14ac:dyDescent="0.3">
      <c r="A6053" s="1"/>
      <c r="C6053" s="9"/>
      <c r="D6053" s="9"/>
      <c r="E6053" s="9"/>
      <c r="F6053" s="1"/>
    </row>
    <row r="6054" spans="1:6" x14ac:dyDescent="0.3">
      <c r="A6054" s="1"/>
      <c r="C6054" s="9"/>
      <c r="D6054" s="9"/>
      <c r="E6054" s="9"/>
      <c r="F6054" s="1"/>
    </row>
    <row r="6055" spans="1:6" x14ac:dyDescent="0.3">
      <c r="A6055" s="1"/>
      <c r="C6055" s="9"/>
      <c r="D6055" s="9"/>
      <c r="E6055" s="9"/>
      <c r="F6055" s="1"/>
    </row>
    <row r="6056" spans="1:6" x14ac:dyDescent="0.3">
      <c r="A6056" s="1"/>
      <c r="C6056" s="9"/>
      <c r="D6056" s="9"/>
      <c r="E6056" s="9"/>
      <c r="F6056" s="1"/>
    </row>
    <row r="6057" spans="1:6" x14ac:dyDescent="0.3">
      <c r="A6057" s="1"/>
      <c r="C6057" s="9"/>
      <c r="D6057" s="9"/>
      <c r="E6057" s="9"/>
      <c r="F6057" s="1"/>
    </row>
    <row r="6058" spans="1:6" x14ac:dyDescent="0.3">
      <c r="A6058" s="1"/>
      <c r="C6058" s="9"/>
      <c r="D6058" s="9"/>
      <c r="E6058" s="9"/>
      <c r="F6058" s="1"/>
    </row>
    <row r="6059" spans="1:6" x14ac:dyDescent="0.3">
      <c r="A6059" s="1"/>
      <c r="C6059" s="9"/>
      <c r="D6059" s="9"/>
      <c r="E6059" s="9"/>
      <c r="F6059" s="1"/>
    </row>
    <row r="6060" spans="1:6" x14ac:dyDescent="0.3">
      <c r="A6060" s="1"/>
      <c r="C6060" s="9"/>
      <c r="D6060" s="9"/>
      <c r="E6060" s="9"/>
      <c r="F6060" s="1"/>
    </row>
    <row r="6061" spans="1:6" x14ac:dyDescent="0.3">
      <c r="A6061" s="1"/>
      <c r="C6061" s="9"/>
      <c r="D6061" s="9"/>
      <c r="E6061" s="9"/>
      <c r="F6061" s="1"/>
    </row>
    <row r="6062" spans="1:6" x14ac:dyDescent="0.3">
      <c r="A6062" s="1"/>
      <c r="C6062" s="9"/>
      <c r="D6062" s="9"/>
      <c r="E6062" s="9"/>
      <c r="F6062" s="1"/>
    </row>
    <row r="6063" spans="1:6" x14ac:dyDescent="0.3">
      <c r="A6063" s="1"/>
      <c r="C6063" s="9"/>
      <c r="D6063" s="9"/>
      <c r="E6063" s="9"/>
      <c r="F6063" s="1"/>
    </row>
    <row r="6064" spans="1:6" x14ac:dyDescent="0.3">
      <c r="A6064" s="1"/>
      <c r="C6064" s="9"/>
      <c r="D6064" s="9"/>
      <c r="E6064" s="9"/>
      <c r="F6064" s="1"/>
    </row>
    <row r="6065" spans="1:6" x14ac:dyDescent="0.3">
      <c r="A6065" s="1"/>
      <c r="C6065" s="9"/>
      <c r="D6065" s="9"/>
      <c r="E6065" s="9"/>
      <c r="F6065" s="1"/>
    </row>
    <row r="6066" spans="1:6" x14ac:dyDescent="0.3">
      <c r="A6066" s="1"/>
      <c r="C6066" s="9"/>
      <c r="D6066" s="9"/>
      <c r="E6066" s="9"/>
      <c r="F6066" s="1"/>
    </row>
    <row r="6067" spans="1:6" x14ac:dyDescent="0.3">
      <c r="A6067" s="1"/>
      <c r="C6067" s="9"/>
      <c r="D6067" s="9"/>
      <c r="E6067" s="9"/>
      <c r="F6067" s="1"/>
    </row>
    <row r="6068" spans="1:6" x14ac:dyDescent="0.3">
      <c r="A6068" s="1"/>
      <c r="C6068" s="9"/>
      <c r="D6068" s="9"/>
      <c r="E6068" s="9"/>
      <c r="F6068" s="1"/>
    </row>
    <row r="6069" spans="1:6" x14ac:dyDescent="0.3">
      <c r="A6069" s="1"/>
      <c r="C6069" s="9"/>
      <c r="D6069" s="9"/>
      <c r="E6069" s="9"/>
      <c r="F6069" s="1"/>
    </row>
    <row r="6070" spans="1:6" x14ac:dyDescent="0.3">
      <c r="A6070" s="1"/>
      <c r="C6070" s="9"/>
      <c r="D6070" s="9"/>
      <c r="E6070" s="9"/>
      <c r="F6070" s="1"/>
    </row>
    <row r="6071" spans="1:6" x14ac:dyDescent="0.3">
      <c r="A6071" s="1"/>
      <c r="C6071" s="9"/>
      <c r="D6071" s="9"/>
      <c r="E6071" s="9"/>
      <c r="F6071" s="1"/>
    </row>
    <row r="6072" spans="1:6" x14ac:dyDescent="0.3">
      <c r="A6072" s="1"/>
      <c r="C6072" s="9"/>
      <c r="D6072" s="9"/>
      <c r="E6072" s="9"/>
      <c r="F6072" s="1"/>
    </row>
    <row r="6073" spans="1:6" x14ac:dyDescent="0.3">
      <c r="A6073" s="1"/>
      <c r="C6073" s="9"/>
      <c r="D6073" s="9"/>
      <c r="E6073" s="9"/>
      <c r="F6073" s="1"/>
    </row>
    <row r="6074" spans="1:6" x14ac:dyDescent="0.3">
      <c r="A6074" s="1"/>
      <c r="C6074" s="9"/>
      <c r="D6074" s="9"/>
      <c r="E6074" s="9"/>
      <c r="F6074" s="1"/>
    </row>
    <row r="6075" spans="1:6" x14ac:dyDescent="0.3">
      <c r="A6075" s="1"/>
      <c r="C6075" s="9"/>
      <c r="D6075" s="9"/>
      <c r="E6075" s="9"/>
      <c r="F6075" s="1"/>
    </row>
    <row r="6076" spans="1:6" x14ac:dyDescent="0.3">
      <c r="A6076" s="1"/>
      <c r="C6076" s="9"/>
      <c r="D6076" s="9"/>
      <c r="E6076" s="9"/>
      <c r="F6076" s="1"/>
    </row>
    <row r="6077" spans="1:6" x14ac:dyDescent="0.3">
      <c r="A6077" s="1"/>
      <c r="C6077" s="9"/>
      <c r="D6077" s="9"/>
      <c r="E6077" s="9"/>
      <c r="F6077" s="1"/>
    </row>
    <row r="6078" spans="1:6" x14ac:dyDescent="0.3">
      <c r="A6078" s="1"/>
      <c r="C6078" s="9"/>
      <c r="D6078" s="9"/>
      <c r="E6078" s="9"/>
      <c r="F6078" s="1"/>
    </row>
    <row r="6079" spans="1:6" x14ac:dyDescent="0.3">
      <c r="A6079" s="1"/>
      <c r="C6079" s="9"/>
      <c r="D6079" s="9"/>
      <c r="E6079" s="9"/>
      <c r="F6079" s="1"/>
    </row>
    <row r="6080" spans="1:6" x14ac:dyDescent="0.3">
      <c r="A6080" s="1"/>
      <c r="C6080" s="9"/>
      <c r="D6080" s="9"/>
      <c r="E6080" s="9"/>
      <c r="F6080" s="1"/>
    </row>
    <row r="6081" spans="1:6" x14ac:dyDescent="0.3">
      <c r="A6081" s="1"/>
      <c r="C6081" s="9"/>
      <c r="D6081" s="9"/>
      <c r="E6081" s="9"/>
      <c r="F6081" s="1"/>
    </row>
    <row r="6082" spans="1:6" x14ac:dyDescent="0.3">
      <c r="A6082" s="1"/>
      <c r="C6082" s="9"/>
      <c r="D6082" s="9"/>
      <c r="E6082" s="9"/>
      <c r="F6082" s="1"/>
    </row>
    <row r="6083" spans="1:6" x14ac:dyDescent="0.3">
      <c r="A6083" s="1"/>
      <c r="C6083" s="9"/>
      <c r="D6083" s="9"/>
      <c r="E6083" s="9"/>
      <c r="F6083" s="1"/>
    </row>
    <row r="6084" spans="1:6" x14ac:dyDescent="0.3">
      <c r="A6084" s="1"/>
      <c r="C6084" s="9"/>
      <c r="D6084" s="9"/>
      <c r="E6084" s="9"/>
      <c r="F6084" s="1"/>
    </row>
    <row r="6085" spans="1:6" x14ac:dyDescent="0.3">
      <c r="A6085" s="1"/>
      <c r="C6085" s="9"/>
      <c r="D6085" s="9"/>
      <c r="E6085" s="9"/>
      <c r="F6085" s="1"/>
    </row>
    <row r="6086" spans="1:6" x14ac:dyDescent="0.3">
      <c r="A6086" s="1"/>
      <c r="C6086" s="9"/>
      <c r="D6086" s="9"/>
      <c r="E6086" s="9"/>
      <c r="F6086" s="1"/>
    </row>
    <row r="6087" spans="1:6" x14ac:dyDescent="0.3">
      <c r="A6087" s="1"/>
      <c r="C6087" s="9"/>
      <c r="D6087" s="9"/>
      <c r="E6087" s="9"/>
      <c r="F6087" s="1"/>
    </row>
    <row r="6088" spans="1:6" x14ac:dyDescent="0.3">
      <c r="A6088" s="1"/>
      <c r="C6088" s="9"/>
      <c r="D6088" s="9"/>
      <c r="E6088" s="9"/>
      <c r="F6088" s="1"/>
    </row>
    <row r="6089" spans="1:6" x14ac:dyDescent="0.3">
      <c r="A6089" s="1"/>
      <c r="C6089" s="9"/>
      <c r="D6089" s="9"/>
      <c r="E6089" s="9"/>
      <c r="F6089" s="1"/>
    </row>
    <row r="6090" spans="1:6" x14ac:dyDescent="0.3">
      <c r="A6090" s="1"/>
      <c r="C6090" s="9"/>
      <c r="D6090" s="9"/>
      <c r="E6090" s="9"/>
      <c r="F6090" s="1"/>
    </row>
    <row r="6091" spans="1:6" x14ac:dyDescent="0.3">
      <c r="A6091" s="1"/>
      <c r="C6091" s="9"/>
      <c r="D6091" s="9"/>
      <c r="E6091" s="9"/>
      <c r="F6091" s="1"/>
    </row>
    <row r="6092" spans="1:6" x14ac:dyDescent="0.3">
      <c r="A6092" s="1"/>
      <c r="C6092" s="9"/>
      <c r="D6092" s="9"/>
      <c r="E6092" s="9"/>
      <c r="F6092" s="1"/>
    </row>
    <row r="6093" spans="1:6" x14ac:dyDescent="0.3">
      <c r="A6093" s="1"/>
      <c r="C6093" s="9"/>
      <c r="D6093" s="9"/>
      <c r="E6093" s="9"/>
      <c r="F6093" s="1"/>
    </row>
    <row r="6094" spans="1:6" x14ac:dyDescent="0.3">
      <c r="A6094" s="1"/>
      <c r="C6094" s="9"/>
      <c r="D6094" s="9"/>
      <c r="E6094" s="9"/>
      <c r="F6094" s="1"/>
    </row>
    <row r="6095" spans="1:6" x14ac:dyDescent="0.3">
      <c r="A6095" s="1"/>
      <c r="C6095" s="9"/>
      <c r="D6095" s="9"/>
      <c r="E6095" s="9"/>
      <c r="F6095" s="1"/>
    </row>
    <row r="6096" spans="1:6" x14ac:dyDescent="0.3">
      <c r="A6096" s="1"/>
      <c r="C6096" s="9"/>
      <c r="D6096" s="9"/>
      <c r="E6096" s="9"/>
      <c r="F6096" s="1"/>
    </row>
    <row r="6097" spans="1:6" x14ac:dyDescent="0.3">
      <c r="A6097" s="1"/>
      <c r="C6097" s="9"/>
      <c r="D6097" s="9"/>
      <c r="E6097" s="9"/>
      <c r="F6097" s="1"/>
    </row>
    <row r="6098" spans="1:6" x14ac:dyDescent="0.3">
      <c r="A6098" s="1"/>
      <c r="C6098" s="9"/>
      <c r="D6098" s="9"/>
      <c r="E6098" s="9"/>
      <c r="F6098" s="1"/>
    </row>
    <row r="6099" spans="1:6" x14ac:dyDescent="0.3">
      <c r="A6099" s="1"/>
      <c r="C6099" s="9"/>
      <c r="D6099" s="9"/>
      <c r="E6099" s="9"/>
      <c r="F6099" s="1"/>
    </row>
    <row r="6100" spans="1:6" x14ac:dyDescent="0.3">
      <c r="A6100" s="1"/>
      <c r="C6100" s="9"/>
      <c r="D6100" s="9"/>
      <c r="E6100" s="9"/>
      <c r="F6100" s="1"/>
    </row>
    <row r="6101" spans="1:6" x14ac:dyDescent="0.3">
      <c r="A6101" s="1"/>
      <c r="C6101" s="9"/>
      <c r="D6101" s="9"/>
      <c r="E6101" s="9"/>
      <c r="F6101" s="1"/>
    </row>
    <row r="6102" spans="1:6" x14ac:dyDescent="0.3">
      <c r="A6102" s="1"/>
      <c r="C6102" s="9"/>
      <c r="D6102" s="9"/>
      <c r="E6102" s="9"/>
      <c r="F6102" s="1"/>
    </row>
    <row r="6103" spans="1:6" x14ac:dyDescent="0.3">
      <c r="A6103" s="1"/>
      <c r="C6103" s="9"/>
      <c r="D6103" s="9"/>
      <c r="E6103" s="9"/>
      <c r="F6103" s="1"/>
    </row>
    <row r="6104" spans="1:6" x14ac:dyDescent="0.3">
      <c r="A6104" s="1"/>
      <c r="C6104" s="9"/>
      <c r="D6104" s="9"/>
      <c r="E6104" s="9"/>
      <c r="F6104" s="1"/>
    </row>
    <row r="6105" spans="1:6" x14ac:dyDescent="0.3">
      <c r="A6105" s="1"/>
      <c r="C6105" s="9"/>
      <c r="D6105" s="9"/>
      <c r="E6105" s="9"/>
      <c r="F6105" s="1"/>
    </row>
    <row r="6106" spans="1:6" x14ac:dyDescent="0.3">
      <c r="A6106" s="1"/>
      <c r="C6106" s="9"/>
      <c r="D6106" s="9"/>
      <c r="E6106" s="9"/>
      <c r="F6106" s="1"/>
    </row>
    <row r="6107" spans="1:6" x14ac:dyDescent="0.3">
      <c r="A6107" s="1"/>
      <c r="C6107" s="9"/>
      <c r="D6107" s="9"/>
      <c r="E6107" s="9"/>
      <c r="F6107" s="1"/>
    </row>
    <row r="6108" spans="1:6" x14ac:dyDescent="0.3">
      <c r="A6108" s="1"/>
      <c r="C6108" s="9"/>
      <c r="D6108" s="9"/>
      <c r="E6108" s="9"/>
      <c r="F6108" s="1"/>
    </row>
    <row r="6109" spans="1:6" x14ac:dyDescent="0.3">
      <c r="A6109" s="1"/>
      <c r="C6109" s="9"/>
      <c r="D6109" s="9"/>
      <c r="E6109" s="9"/>
      <c r="F6109" s="1"/>
    </row>
    <row r="6110" spans="1:6" x14ac:dyDescent="0.3">
      <c r="A6110" s="1"/>
      <c r="C6110" s="9"/>
      <c r="D6110" s="9"/>
      <c r="E6110" s="9"/>
      <c r="F6110" s="1"/>
    </row>
    <row r="6111" spans="1:6" x14ac:dyDescent="0.3">
      <c r="A6111" s="1"/>
      <c r="C6111" s="9"/>
      <c r="D6111" s="9"/>
      <c r="E6111" s="9"/>
      <c r="F6111" s="1"/>
    </row>
    <row r="6112" spans="1:6" x14ac:dyDescent="0.3">
      <c r="A6112" s="1"/>
      <c r="C6112" s="9"/>
      <c r="D6112" s="9"/>
      <c r="E6112" s="9"/>
      <c r="F6112" s="1"/>
    </row>
    <row r="6113" spans="1:6" x14ac:dyDescent="0.3">
      <c r="A6113" s="1"/>
      <c r="C6113" s="9"/>
      <c r="D6113" s="9"/>
      <c r="E6113" s="9"/>
      <c r="F6113" s="1"/>
    </row>
    <row r="6114" spans="1:6" x14ac:dyDescent="0.3">
      <c r="A6114" s="1"/>
      <c r="C6114" s="9"/>
      <c r="D6114" s="9"/>
      <c r="E6114" s="9"/>
      <c r="F6114" s="1"/>
    </row>
    <row r="6115" spans="1:6" x14ac:dyDescent="0.3">
      <c r="A6115" s="1"/>
      <c r="C6115" s="9"/>
      <c r="D6115" s="9"/>
      <c r="E6115" s="9"/>
      <c r="F6115" s="1"/>
    </row>
    <row r="6116" spans="1:6" x14ac:dyDescent="0.3">
      <c r="A6116" s="1"/>
      <c r="C6116" s="9"/>
      <c r="D6116" s="9"/>
      <c r="E6116" s="9"/>
      <c r="F6116" s="1"/>
    </row>
    <row r="6117" spans="1:6" x14ac:dyDescent="0.3">
      <c r="A6117" s="1"/>
      <c r="C6117" s="9"/>
      <c r="D6117" s="9"/>
      <c r="E6117" s="9"/>
      <c r="F6117" s="1"/>
    </row>
    <row r="6118" spans="1:6" x14ac:dyDescent="0.3">
      <c r="A6118" s="1"/>
      <c r="C6118" s="9"/>
      <c r="D6118" s="9"/>
      <c r="E6118" s="9"/>
      <c r="F6118" s="1"/>
    </row>
    <row r="6119" spans="1:6" x14ac:dyDescent="0.3">
      <c r="A6119" s="1"/>
      <c r="C6119" s="9"/>
      <c r="D6119" s="9"/>
      <c r="E6119" s="9"/>
      <c r="F6119" s="1"/>
    </row>
    <row r="6120" spans="1:6" x14ac:dyDescent="0.3">
      <c r="A6120" s="1"/>
      <c r="C6120" s="9"/>
      <c r="D6120" s="9"/>
      <c r="E6120" s="9"/>
      <c r="F6120" s="1"/>
    </row>
    <row r="6121" spans="1:6" x14ac:dyDescent="0.3">
      <c r="A6121" s="1"/>
      <c r="C6121" s="9"/>
      <c r="D6121" s="9"/>
      <c r="E6121" s="9"/>
      <c r="F6121" s="1"/>
    </row>
    <row r="6122" spans="1:6" x14ac:dyDescent="0.3">
      <c r="A6122" s="1"/>
      <c r="C6122" s="9"/>
      <c r="D6122" s="9"/>
      <c r="E6122" s="9"/>
      <c r="F6122" s="1"/>
    </row>
    <row r="6123" spans="1:6" x14ac:dyDescent="0.3">
      <c r="A6123" s="1"/>
      <c r="C6123" s="9"/>
      <c r="D6123" s="9"/>
      <c r="E6123" s="9"/>
      <c r="F6123" s="1"/>
    </row>
    <row r="6124" spans="1:6" x14ac:dyDescent="0.3">
      <c r="A6124" s="1"/>
      <c r="C6124" s="9"/>
      <c r="D6124" s="9"/>
      <c r="E6124" s="9"/>
      <c r="F6124" s="1"/>
    </row>
    <row r="6125" spans="1:6" x14ac:dyDescent="0.3">
      <c r="A6125" s="1"/>
      <c r="C6125" s="9"/>
      <c r="D6125" s="9"/>
      <c r="E6125" s="9"/>
      <c r="F6125" s="1"/>
    </row>
    <row r="6126" spans="1:6" x14ac:dyDescent="0.3">
      <c r="A6126" s="1"/>
      <c r="C6126" s="9"/>
      <c r="D6126" s="9"/>
      <c r="E6126" s="9"/>
      <c r="F6126" s="1"/>
    </row>
    <row r="6127" spans="1:6" x14ac:dyDescent="0.3">
      <c r="A6127" s="1"/>
      <c r="C6127" s="9"/>
      <c r="D6127" s="9"/>
      <c r="E6127" s="9"/>
      <c r="F6127" s="1"/>
    </row>
    <row r="6128" spans="1:6" x14ac:dyDescent="0.3">
      <c r="A6128" s="1"/>
      <c r="C6128" s="9"/>
      <c r="D6128" s="9"/>
      <c r="E6128" s="9"/>
      <c r="F6128" s="1"/>
    </row>
    <row r="6129" spans="1:6" x14ac:dyDescent="0.3">
      <c r="A6129" s="1"/>
      <c r="C6129" s="9"/>
      <c r="D6129" s="9"/>
      <c r="E6129" s="9"/>
      <c r="F6129" s="1"/>
    </row>
    <row r="6130" spans="1:6" x14ac:dyDescent="0.3">
      <c r="A6130" s="1"/>
      <c r="C6130" s="9"/>
      <c r="D6130" s="9"/>
      <c r="E6130" s="9"/>
      <c r="F6130" s="1"/>
    </row>
    <row r="6131" spans="1:6" x14ac:dyDescent="0.3">
      <c r="A6131" s="1"/>
      <c r="C6131" s="9"/>
      <c r="D6131" s="9"/>
      <c r="E6131" s="9"/>
      <c r="F6131" s="1"/>
    </row>
    <row r="6132" spans="1:6" x14ac:dyDescent="0.3">
      <c r="A6132" s="1"/>
      <c r="C6132" s="9"/>
      <c r="D6132" s="9"/>
      <c r="E6132" s="9"/>
      <c r="F6132" s="1"/>
    </row>
    <row r="6133" spans="1:6" x14ac:dyDescent="0.3">
      <c r="A6133" s="1"/>
      <c r="C6133" s="9"/>
      <c r="D6133" s="9"/>
      <c r="E6133" s="9"/>
      <c r="F6133" s="1"/>
    </row>
    <row r="6134" spans="1:6" x14ac:dyDescent="0.3">
      <c r="A6134" s="1"/>
      <c r="C6134" s="9"/>
      <c r="D6134" s="9"/>
      <c r="E6134" s="9"/>
      <c r="F6134" s="1"/>
    </row>
    <row r="6135" spans="1:6" x14ac:dyDescent="0.3">
      <c r="A6135" s="1"/>
      <c r="C6135" s="9"/>
      <c r="D6135" s="9"/>
      <c r="E6135" s="9"/>
      <c r="F6135" s="1"/>
    </row>
    <row r="6136" spans="1:6" x14ac:dyDescent="0.3">
      <c r="A6136" s="1"/>
      <c r="C6136" s="9"/>
      <c r="D6136" s="9"/>
      <c r="E6136" s="9"/>
      <c r="F6136" s="1"/>
    </row>
    <row r="6137" spans="1:6" x14ac:dyDescent="0.3">
      <c r="A6137" s="1"/>
      <c r="C6137" s="9"/>
      <c r="D6137" s="9"/>
      <c r="E6137" s="9"/>
      <c r="F6137" s="1"/>
    </row>
    <row r="6138" spans="1:6" x14ac:dyDescent="0.3">
      <c r="A6138" s="1"/>
      <c r="C6138" s="9"/>
      <c r="D6138" s="9"/>
      <c r="E6138" s="9"/>
      <c r="F6138" s="1"/>
    </row>
    <row r="6139" spans="1:6" x14ac:dyDescent="0.3">
      <c r="A6139" s="1"/>
      <c r="C6139" s="9"/>
      <c r="D6139" s="9"/>
      <c r="E6139" s="9"/>
      <c r="F6139" s="1"/>
    </row>
    <row r="6140" spans="1:6" x14ac:dyDescent="0.3">
      <c r="A6140" s="1"/>
      <c r="C6140" s="9"/>
      <c r="D6140" s="9"/>
      <c r="E6140" s="9"/>
      <c r="F6140" s="1"/>
    </row>
    <row r="6141" spans="1:6" x14ac:dyDescent="0.3">
      <c r="A6141" s="1"/>
      <c r="C6141" s="9"/>
      <c r="D6141" s="9"/>
      <c r="E6141" s="9"/>
      <c r="F6141" s="1"/>
    </row>
    <row r="6142" spans="1:6" x14ac:dyDescent="0.3">
      <c r="A6142" s="1"/>
      <c r="C6142" s="9"/>
      <c r="D6142" s="9"/>
      <c r="E6142" s="9"/>
      <c r="F6142" s="1"/>
    </row>
    <row r="6143" spans="1:6" x14ac:dyDescent="0.3">
      <c r="A6143" s="1"/>
      <c r="C6143" s="9"/>
      <c r="D6143" s="9"/>
      <c r="E6143" s="9"/>
      <c r="F6143" s="1"/>
    </row>
    <row r="6144" spans="1:6" x14ac:dyDescent="0.3">
      <c r="A6144" s="1"/>
      <c r="C6144" s="9"/>
      <c r="D6144" s="9"/>
      <c r="E6144" s="9"/>
      <c r="F6144" s="1"/>
    </row>
    <row r="6145" spans="1:6" x14ac:dyDescent="0.3">
      <c r="A6145" s="1"/>
      <c r="C6145" s="9"/>
      <c r="D6145" s="9"/>
      <c r="E6145" s="9"/>
      <c r="F6145" s="1"/>
    </row>
    <row r="6146" spans="1:6" x14ac:dyDescent="0.3">
      <c r="A6146" s="1"/>
      <c r="C6146" s="9"/>
      <c r="D6146" s="9"/>
      <c r="E6146" s="9"/>
      <c r="F6146" s="1"/>
    </row>
    <row r="6147" spans="1:6" x14ac:dyDescent="0.3">
      <c r="A6147" s="1"/>
      <c r="C6147" s="9"/>
      <c r="D6147" s="9"/>
      <c r="E6147" s="9"/>
      <c r="F6147" s="1"/>
    </row>
    <row r="6148" spans="1:6" x14ac:dyDescent="0.3">
      <c r="A6148" s="1"/>
      <c r="C6148" s="9"/>
      <c r="D6148" s="9"/>
      <c r="E6148" s="9"/>
      <c r="F6148" s="1"/>
    </row>
    <row r="6149" spans="1:6" x14ac:dyDescent="0.3">
      <c r="A6149" s="1"/>
      <c r="C6149" s="9"/>
      <c r="D6149" s="9"/>
      <c r="E6149" s="9"/>
      <c r="F6149" s="1"/>
    </row>
    <row r="6150" spans="1:6" x14ac:dyDescent="0.3">
      <c r="A6150" s="1"/>
      <c r="C6150" s="9"/>
      <c r="D6150" s="9"/>
      <c r="E6150" s="9"/>
      <c r="F6150" s="1"/>
    </row>
    <row r="6151" spans="1:6" x14ac:dyDescent="0.3">
      <c r="A6151" s="1"/>
      <c r="C6151" s="9"/>
      <c r="D6151" s="9"/>
      <c r="E6151" s="9"/>
      <c r="F6151" s="1"/>
    </row>
    <row r="6152" spans="1:6" x14ac:dyDescent="0.3">
      <c r="A6152" s="1"/>
      <c r="C6152" s="9"/>
      <c r="D6152" s="9"/>
      <c r="E6152" s="9"/>
      <c r="F6152" s="1"/>
    </row>
    <row r="6153" spans="1:6" x14ac:dyDescent="0.3">
      <c r="A6153" s="1"/>
      <c r="C6153" s="9"/>
      <c r="D6153" s="9"/>
      <c r="E6153" s="9"/>
      <c r="F6153" s="1"/>
    </row>
    <row r="6154" spans="1:6" x14ac:dyDescent="0.3">
      <c r="A6154" s="1"/>
      <c r="C6154" s="9"/>
      <c r="D6154" s="9"/>
      <c r="E6154" s="9"/>
      <c r="F6154" s="1"/>
    </row>
    <row r="6155" spans="1:6" x14ac:dyDescent="0.3">
      <c r="A6155" s="1"/>
      <c r="C6155" s="9"/>
      <c r="D6155" s="9"/>
      <c r="E6155" s="9"/>
      <c r="F6155" s="1"/>
    </row>
    <row r="6156" spans="1:6" x14ac:dyDescent="0.3">
      <c r="A6156" s="1"/>
      <c r="C6156" s="9"/>
      <c r="D6156" s="9"/>
      <c r="E6156" s="9"/>
      <c r="F6156" s="1"/>
    </row>
    <row r="6157" spans="1:6" x14ac:dyDescent="0.3">
      <c r="A6157" s="1"/>
      <c r="C6157" s="9"/>
      <c r="D6157" s="9"/>
      <c r="E6157" s="9"/>
      <c r="F6157" s="1"/>
    </row>
    <row r="6158" spans="1:6" x14ac:dyDescent="0.3">
      <c r="A6158" s="1"/>
      <c r="C6158" s="9"/>
      <c r="D6158" s="9"/>
      <c r="E6158" s="9"/>
      <c r="F6158" s="1"/>
    </row>
    <row r="6159" spans="1:6" x14ac:dyDescent="0.3">
      <c r="A6159" s="1"/>
      <c r="C6159" s="9"/>
      <c r="D6159" s="9"/>
      <c r="E6159" s="9"/>
      <c r="F6159" s="1"/>
    </row>
    <row r="6160" spans="1:6" x14ac:dyDescent="0.3">
      <c r="A6160" s="1"/>
      <c r="C6160" s="9"/>
      <c r="D6160" s="9"/>
      <c r="E6160" s="9"/>
      <c r="F6160" s="1"/>
    </row>
    <row r="6161" spans="1:6" x14ac:dyDescent="0.3">
      <c r="A6161" s="1"/>
      <c r="C6161" s="9"/>
      <c r="D6161" s="9"/>
      <c r="E6161" s="9"/>
      <c r="F6161" s="1"/>
    </row>
    <row r="6162" spans="1:6" x14ac:dyDescent="0.3">
      <c r="A6162" s="1"/>
      <c r="C6162" s="9"/>
      <c r="D6162" s="9"/>
      <c r="E6162" s="9"/>
      <c r="F6162" s="1"/>
    </row>
    <row r="6163" spans="1:6" x14ac:dyDescent="0.3">
      <c r="A6163" s="1"/>
      <c r="C6163" s="9"/>
      <c r="D6163" s="9"/>
      <c r="E6163" s="9"/>
      <c r="F6163" s="1"/>
    </row>
    <row r="6164" spans="1:6" x14ac:dyDescent="0.3">
      <c r="A6164" s="1"/>
      <c r="C6164" s="9"/>
      <c r="D6164" s="9"/>
      <c r="E6164" s="9"/>
      <c r="F6164" s="1"/>
    </row>
    <row r="6165" spans="1:6" x14ac:dyDescent="0.3">
      <c r="A6165" s="1"/>
      <c r="C6165" s="9"/>
      <c r="D6165" s="9"/>
      <c r="E6165" s="9"/>
      <c r="F6165" s="1"/>
    </row>
    <row r="6166" spans="1:6" x14ac:dyDescent="0.3">
      <c r="A6166" s="1"/>
      <c r="C6166" s="9"/>
      <c r="D6166" s="9"/>
      <c r="E6166" s="9"/>
      <c r="F6166" s="1"/>
    </row>
    <row r="6167" spans="1:6" x14ac:dyDescent="0.3">
      <c r="A6167" s="1"/>
      <c r="C6167" s="9"/>
      <c r="D6167" s="9"/>
      <c r="E6167" s="9"/>
      <c r="F6167" s="1"/>
    </row>
    <row r="6168" spans="1:6" x14ac:dyDescent="0.3">
      <c r="A6168" s="1"/>
      <c r="C6168" s="9"/>
      <c r="D6168" s="9"/>
      <c r="E6168" s="9"/>
      <c r="F6168" s="1"/>
    </row>
    <row r="6169" spans="1:6" x14ac:dyDescent="0.3">
      <c r="A6169" s="1"/>
      <c r="C6169" s="9"/>
      <c r="D6169" s="9"/>
      <c r="E6169" s="9"/>
      <c r="F6169" s="1"/>
    </row>
    <row r="6170" spans="1:6" x14ac:dyDescent="0.3">
      <c r="A6170" s="1"/>
      <c r="C6170" s="9"/>
      <c r="D6170" s="9"/>
      <c r="E6170" s="9"/>
      <c r="F6170" s="1"/>
    </row>
    <row r="6171" spans="1:6" x14ac:dyDescent="0.3">
      <c r="A6171" s="1"/>
      <c r="C6171" s="9"/>
      <c r="D6171" s="9"/>
      <c r="E6171" s="9"/>
      <c r="F6171" s="1"/>
    </row>
    <row r="6172" spans="1:6" x14ac:dyDescent="0.3">
      <c r="A6172" s="1"/>
      <c r="C6172" s="9"/>
      <c r="D6172" s="9"/>
      <c r="E6172" s="9"/>
      <c r="F6172" s="1"/>
    </row>
    <row r="6173" spans="1:6" x14ac:dyDescent="0.3">
      <c r="A6173" s="1"/>
      <c r="C6173" s="9"/>
      <c r="D6173" s="9"/>
      <c r="E6173" s="9"/>
      <c r="F6173" s="1"/>
    </row>
    <row r="6174" spans="1:6" x14ac:dyDescent="0.3">
      <c r="A6174" s="1"/>
      <c r="C6174" s="9"/>
      <c r="D6174" s="9"/>
      <c r="E6174" s="9"/>
      <c r="F6174" s="1"/>
    </row>
    <row r="6175" spans="1:6" x14ac:dyDescent="0.3">
      <c r="A6175" s="1"/>
      <c r="C6175" s="9"/>
      <c r="D6175" s="9"/>
      <c r="E6175" s="9"/>
      <c r="F6175" s="1"/>
    </row>
    <row r="6176" spans="1:6" x14ac:dyDescent="0.3">
      <c r="A6176" s="1"/>
      <c r="C6176" s="9"/>
      <c r="D6176" s="9"/>
      <c r="E6176" s="9"/>
      <c r="F6176" s="1"/>
    </row>
    <row r="6177" spans="1:6" x14ac:dyDescent="0.3">
      <c r="A6177" s="1"/>
      <c r="C6177" s="9"/>
      <c r="D6177" s="9"/>
      <c r="E6177" s="9"/>
      <c r="F6177" s="1"/>
    </row>
    <row r="6178" spans="1:6" x14ac:dyDescent="0.3">
      <c r="A6178" s="1"/>
      <c r="C6178" s="9"/>
      <c r="D6178" s="9"/>
      <c r="E6178" s="9"/>
      <c r="F6178" s="1"/>
    </row>
    <row r="6179" spans="1:6" x14ac:dyDescent="0.3">
      <c r="A6179" s="1"/>
      <c r="C6179" s="9"/>
      <c r="D6179" s="9"/>
      <c r="E6179" s="9"/>
      <c r="F6179" s="1"/>
    </row>
    <row r="6180" spans="1:6" x14ac:dyDescent="0.3">
      <c r="A6180" s="1"/>
      <c r="C6180" s="9"/>
      <c r="D6180" s="9"/>
      <c r="E6180" s="9"/>
      <c r="F6180" s="1"/>
    </row>
    <row r="6181" spans="1:6" x14ac:dyDescent="0.3">
      <c r="A6181" s="1"/>
      <c r="C6181" s="9"/>
      <c r="D6181" s="9"/>
      <c r="E6181" s="9"/>
      <c r="F6181" s="1"/>
    </row>
    <row r="6182" spans="1:6" x14ac:dyDescent="0.3">
      <c r="A6182" s="1"/>
      <c r="C6182" s="9"/>
      <c r="D6182" s="9"/>
      <c r="E6182" s="9"/>
      <c r="F6182" s="1"/>
    </row>
    <row r="6183" spans="1:6" x14ac:dyDescent="0.3">
      <c r="A6183" s="1"/>
      <c r="C6183" s="9"/>
      <c r="D6183" s="9"/>
      <c r="E6183" s="9"/>
      <c r="F6183" s="1"/>
    </row>
    <row r="6184" spans="1:6" x14ac:dyDescent="0.3">
      <c r="A6184" s="1"/>
      <c r="C6184" s="9"/>
      <c r="D6184" s="9"/>
      <c r="E6184" s="9"/>
      <c r="F6184" s="1"/>
    </row>
    <row r="6185" spans="1:6" x14ac:dyDescent="0.3">
      <c r="A6185" s="1"/>
      <c r="C6185" s="9"/>
      <c r="D6185" s="9"/>
      <c r="E6185" s="9"/>
      <c r="F6185" s="1"/>
    </row>
    <row r="6186" spans="1:6" x14ac:dyDescent="0.3">
      <c r="A6186" s="1"/>
      <c r="C6186" s="9"/>
      <c r="D6186" s="9"/>
      <c r="E6186" s="9"/>
      <c r="F6186" s="1"/>
    </row>
    <row r="6187" spans="1:6" x14ac:dyDescent="0.3">
      <c r="A6187" s="1"/>
      <c r="C6187" s="9"/>
      <c r="D6187" s="9"/>
      <c r="E6187" s="9"/>
      <c r="F6187" s="1"/>
    </row>
    <row r="6188" spans="1:6" x14ac:dyDescent="0.3">
      <c r="A6188" s="1"/>
      <c r="C6188" s="9"/>
      <c r="D6188" s="9"/>
      <c r="E6188" s="9"/>
      <c r="F6188" s="1"/>
    </row>
    <row r="6189" spans="1:6" x14ac:dyDescent="0.3">
      <c r="A6189" s="1"/>
      <c r="C6189" s="9"/>
      <c r="D6189" s="9"/>
      <c r="E6189" s="9"/>
      <c r="F6189" s="1"/>
    </row>
    <row r="6190" spans="1:6" x14ac:dyDescent="0.3">
      <c r="A6190" s="1"/>
      <c r="C6190" s="9"/>
      <c r="D6190" s="9"/>
      <c r="E6190" s="9"/>
      <c r="F6190" s="1"/>
    </row>
    <row r="6191" spans="1:6" x14ac:dyDescent="0.3">
      <c r="A6191" s="1"/>
      <c r="C6191" s="9"/>
      <c r="D6191" s="9"/>
      <c r="E6191" s="9"/>
      <c r="F6191" s="1"/>
    </row>
    <row r="6192" spans="1:6" x14ac:dyDescent="0.3">
      <c r="A6192" s="1"/>
      <c r="C6192" s="9"/>
      <c r="D6192" s="9"/>
      <c r="E6192" s="9"/>
      <c r="F6192" s="1"/>
    </row>
    <row r="6193" spans="1:6" x14ac:dyDescent="0.3">
      <c r="A6193" s="1"/>
      <c r="C6193" s="9"/>
      <c r="D6193" s="9"/>
      <c r="E6193" s="9"/>
      <c r="F6193" s="1"/>
    </row>
    <row r="6194" spans="1:6" x14ac:dyDescent="0.3">
      <c r="A6194" s="1"/>
      <c r="C6194" s="9"/>
      <c r="D6194" s="9"/>
      <c r="E6194" s="9"/>
      <c r="F6194" s="1"/>
    </row>
    <row r="6195" spans="1:6" x14ac:dyDescent="0.3">
      <c r="A6195" s="1"/>
      <c r="C6195" s="9"/>
      <c r="D6195" s="9"/>
      <c r="E6195" s="9"/>
      <c r="F6195" s="1"/>
    </row>
    <row r="6196" spans="1:6" x14ac:dyDescent="0.3">
      <c r="A6196" s="1"/>
      <c r="C6196" s="9"/>
      <c r="D6196" s="9"/>
      <c r="E6196" s="9"/>
      <c r="F6196" s="1"/>
    </row>
    <row r="6197" spans="1:6" x14ac:dyDescent="0.3">
      <c r="A6197" s="1"/>
      <c r="C6197" s="9"/>
      <c r="D6197" s="9"/>
      <c r="E6197" s="9"/>
      <c r="F6197" s="1"/>
    </row>
    <row r="6198" spans="1:6" x14ac:dyDescent="0.3">
      <c r="A6198" s="1"/>
      <c r="C6198" s="9"/>
      <c r="D6198" s="9"/>
      <c r="E6198" s="9"/>
      <c r="F6198" s="1"/>
    </row>
    <row r="6199" spans="1:6" x14ac:dyDescent="0.3">
      <c r="A6199" s="1"/>
      <c r="C6199" s="9"/>
      <c r="D6199" s="9"/>
      <c r="E6199" s="9"/>
      <c r="F6199" s="1"/>
    </row>
    <row r="6200" spans="1:6" x14ac:dyDescent="0.3">
      <c r="A6200" s="1"/>
      <c r="C6200" s="9"/>
      <c r="D6200" s="9"/>
      <c r="E6200" s="9"/>
      <c r="F6200" s="1"/>
    </row>
    <row r="6201" spans="1:6" x14ac:dyDescent="0.3">
      <c r="A6201" s="1"/>
      <c r="C6201" s="9"/>
      <c r="D6201" s="9"/>
      <c r="E6201" s="9"/>
      <c r="F6201" s="1"/>
    </row>
    <row r="6202" spans="1:6" x14ac:dyDescent="0.3">
      <c r="A6202" s="1"/>
      <c r="C6202" s="9"/>
      <c r="D6202" s="9"/>
      <c r="E6202" s="9"/>
      <c r="F6202" s="1"/>
    </row>
    <row r="6203" spans="1:6" x14ac:dyDescent="0.3">
      <c r="A6203" s="1"/>
      <c r="C6203" s="9"/>
      <c r="D6203" s="9"/>
      <c r="E6203" s="9"/>
      <c r="F6203" s="1"/>
    </row>
    <row r="6204" spans="1:6" x14ac:dyDescent="0.3">
      <c r="A6204" s="1"/>
      <c r="C6204" s="9"/>
      <c r="D6204" s="9"/>
      <c r="E6204" s="9"/>
      <c r="F6204" s="1"/>
    </row>
    <row r="6205" spans="1:6" x14ac:dyDescent="0.3">
      <c r="A6205" s="1"/>
      <c r="C6205" s="9"/>
      <c r="D6205" s="9"/>
      <c r="E6205" s="9"/>
      <c r="F6205" s="1"/>
    </row>
    <row r="6206" spans="1:6" x14ac:dyDescent="0.3">
      <c r="A6206" s="1"/>
      <c r="C6206" s="9"/>
      <c r="D6206" s="9"/>
      <c r="E6206" s="9"/>
      <c r="F6206" s="1"/>
    </row>
    <row r="6207" spans="1:6" x14ac:dyDescent="0.3">
      <c r="A6207" s="1"/>
      <c r="C6207" s="9"/>
      <c r="D6207" s="9"/>
      <c r="E6207" s="9"/>
      <c r="F6207" s="1"/>
    </row>
    <row r="6208" spans="1:6" x14ac:dyDescent="0.3">
      <c r="A6208" s="1"/>
      <c r="C6208" s="9"/>
      <c r="D6208" s="9"/>
      <c r="E6208" s="9"/>
      <c r="F6208" s="1"/>
    </row>
    <row r="6209" spans="1:6" x14ac:dyDescent="0.3">
      <c r="A6209" s="1"/>
      <c r="C6209" s="9"/>
      <c r="D6209" s="9"/>
      <c r="E6209" s="9"/>
      <c r="F6209" s="1"/>
    </row>
    <row r="6210" spans="1:6" x14ac:dyDescent="0.3">
      <c r="A6210" s="1"/>
      <c r="C6210" s="9"/>
      <c r="D6210" s="9"/>
      <c r="E6210" s="9"/>
      <c r="F6210" s="1"/>
    </row>
    <row r="6211" spans="1:6" x14ac:dyDescent="0.3">
      <c r="A6211" s="1"/>
      <c r="C6211" s="9"/>
      <c r="D6211" s="9"/>
      <c r="E6211" s="9"/>
      <c r="F6211" s="1"/>
    </row>
    <row r="6212" spans="1:6" x14ac:dyDescent="0.3">
      <c r="A6212" s="1"/>
      <c r="C6212" s="9"/>
      <c r="D6212" s="9"/>
      <c r="E6212" s="9"/>
      <c r="F6212" s="1"/>
    </row>
    <row r="6213" spans="1:6" x14ac:dyDescent="0.3">
      <c r="A6213" s="1"/>
      <c r="C6213" s="9"/>
      <c r="D6213" s="9"/>
      <c r="E6213" s="9"/>
      <c r="F6213" s="1"/>
    </row>
    <row r="6214" spans="1:6" x14ac:dyDescent="0.3">
      <c r="A6214" s="1"/>
      <c r="C6214" s="9"/>
      <c r="D6214" s="9"/>
      <c r="E6214" s="9"/>
      <c r="F6214" s="1"/>
    </row>
    <row r="6215" spans="1:6" x14ac:dyDescent="0.3">
      <c r="A6215" s="1"/>
      <c r="C6215" s="9"/>
      <c r="D6215" s="9"/>
      <c r="E6215" s="9"/>
      <c r="F6215" s="1"/>
    </row>
    <row r="6216" spans="1:6" x14ac:dyDescent="0.3">
      <c r="A6216" s="1"/>
      <c r="C6216" s="9"/>
      <c r="D6216" s="9"/>
      <c r="E6216" s="9"/>
      <c r="F6216" s="1"/>
    </row>
    <row r="6217" spans="1:6" x14ac:dyDescent="0.3">
      <c r="A6217" s="1"/>
      <c r="C6217" s="9"/>
      <c r="D6217" s="9"/>
      <c r="E6217" s="9"/>
      <c r="F6217" s="1"/>
    </row>
    <row r="6218" spans="1:6" x14ac:dyDescent="0.3">
      <c r="A6218" s="1"/>
      <c r="C6218" s="9"/>
      <c r="D6218" s="9"/>
      <c r="E6218" s="9"/>
      <c r="F6218" s="1"/>
    </row>
    <row r="6219" spans="1:6" x14ac:dyDescent="0.3">
      <c r="A6219" s="1"/>
      <c r="C6219" s="9"/>
      <c r="D6219" s="9"/>
      <c r="E6219" s="9"/>
      <c r="F6219" s="1"/>
    </row>
    <row r="6220" spans="1:6" x14ac:dyDescent="0.3">
      <c r="A6220" s="1"/>
      <c r="C6220" s="9"/>
      <c r="D6220" s="9"/>
      <c r="E6220" s="9"/>
      <c r="F6220" s="1"/>
    </row>
    <row r="6221" spans="1:6" x14ac:dyDescent="0.3">
      <c r="A6221" s="1"/>
      <c r="C6221" s="9"/>
      <c r="D6221" s="9"/>
      <c r="E6221" s="9"/>
      <c r="F6221" s="1"/>
    </row>
    <row r="6222" spans="1:6" x14ac:dyDescent="0.3">
      <c r="A6222" s="1"/>
      <c r="C6222" s="9"/>
      <c r="D6222" s="9"/>
      <c r="E6222" s="9"/>
      <c r="F6222" s="1"/>
    </row>
    <row r="6223" spans="1:6" x14ac:dyDescent="0.3">
      <c r="A6223" s="1"/>
      <c r="C6223" s="9"/>
      <c r="D6223" s="9"/>
      <c r="E6223" s="9"/>
      <c r="F6223" s="1"/>
    </row>
    <row r="6224" spans="1:6" x14ac:dyDescent="0.3">
      <c r="A6224" s="1"/>
      <c r="C6224" s="9"/>
      <c r="D6224" s="9"/>
      <c r="E6224" s="9"/>
      <c r="F6224" s="1"/>
    </row>
    <row r="6225" spans="1:6" x14ac:dyDescent="0.3">
      <c r="A6225" s="1"/>
      <c r="C6225" s="9"/>
      <c r="D6225" s="9"/>
      <c r="E6225" s="9"/>
      <c r="F6225" s="1"/>
    </row>
    <row r="6226" spans="1:6" x14ac:dyDescent="0.3">
      <c r="A6226" s="1"/>
      <c r="C6226" s="9"/>
      <c r="D6226" s="9"/>
      <c r="E6226" s="9"/>
      <c r="F6226" s="1"/>
    </row>
    <row r="6227" spans="1:6" x14ac:dyDescent="0.3">
      <c r="A6227" s="1"/>
      <c r="C6227" s="9"/>
      <c r="D6227" s="9"/>
      <c r="E6227" s="9"/>
      <c r="F6227" s="1"/>
    </row>
    <row r="6228" spans="1:6" x14ac:dyDescent="0.3">
      <c r="A6228" s="1"/>
      <c r="C6228" s="9"/>
      <c r="D6228" s="9"/>
      <c r="E6228" s="9"/>
      <c r="F6228" s="1"/>
    </row>
    <row r="6229" spans="1:6" x14ac:dyDescent="0.3">
      <c r="A6229" s="1"/>
      <c r="C6229" s="9"/>
      <c r="D6229" s="9"/>
      <c r="E6229" s="9"/>
      <c r="F6229" s="1"/>
    </row>
    <row r="6230" spans="1:6" x14ac:dyDescent="0.3">
      <c r="A6230" s="1"/>
      <c r="C6230" s="9"/>
      <c r="D6230" s="9"/>
      <c r="E6230" s="9"/>
      <c r="F6230" s="1"/>
    </row>
    <row r="6231" spans="1:6" x14ac:dyDescent="0.3">
      <c r="A6231" s="1"/>
      <c r="C6231" s="9"/>
      <c r="D6231" s="9"/>
      <c r="E6231" s="9"/>
      <c r="F6231" s="1"/>
    </row>
    <row r="6232" spans="1:6" x14ac:dyDescent="0.3">
      <c r="A6232" s="1"/>
      <c r="C6232" s="9"/>
      <c r="D6232" s="9"/>
      <c r="E6232" s="9"/>
      <c r="F6232" s="1"/>
    </row>
    <row r="6233" spans="1:6" x14ac:dyDescent="0.3">
      <c r="A6233" s="1"/>
      <c r="C6233" s="9"/>
      <c r="D6233" s="9"/>
      <c r="E6233" s="9"/>
      <c r="F6233" s="1"/>
    </row>
    <row r="6234" spans="1:6" x14ac:dyDescent="0.3">
      <c r="A6234" s="1"/>
      <c r="C6234" s="9"/>
      <c r="D6234" s="9"/>
      <c r="E6234" s="9"/>
      <c r="F6234" s="1"/>
    </row>
    <row r="6235" spans="1:6" x14ac:dyDescent="0.3">
      <c r="A6235" s="1"/>
      <c r="C6235" s="9"/>
      <c r="D6235" s="9"/>
      <c r="E6235" s="9"/>
      <c r="F6235" s="1"/>
    </row>
    <row r="6236" spans="1:6" x14ac:dyDescent="0.3">
      <c r="A6236" s="1"/>
      <c r="C6236" s="9"/>
      <c r="D6236" s="9"/>
      <c r="E6236" s="9"/>
      <c r="F6236" s="1"/>
    </row>
    <row r="6237" spans="1:6" x14ac:dyDescent="0.3">
      <c r="A6237" s="1"/>
      <c r="C6237" s="9"/>
      <c r="D6237" s="9"/>
      <c r="E6237" s="9"/>
      <c r="F6237" s="1"/>
    </row>
    <row r="6238" spans="1:6" x14ac:dyDescent="0.3">
      <c r="A6238" s="1"/>
      <c r="C6238" s="9"/>
      <c r="D6238" s="9"/>
      <c r="E6238" s="9"/>
      <c r="F6238" s="1"/>
    </row>
    <row r="6239" spans="1:6" x14ac:dyDescent="0.3">
      <c r="A6239" s="1"/>
      <c r="C6239" s="9"/>
      <c r="D6239" s="9"/>
      <c r="E6239" s="9"/>
      <c r="F6239" s="1"/>
    </row>
    <row r="6240" spans="1:6" x14ac:dyDescent="0.3">
      <c r="A6240" s="1"/>
      <c r="C6240" s="9"/>
      <c r="D6240" s="9"/>
      <c r="E6240" s="9"/>
      <c r="F6240" s="1"/>
    </row>
    <row r="6241" spans="1:6" x14ac:dyDescent="0.3">
      <c r="A6241" s="1"/>
      <c r="C6241" s="9"/>
      <c r="D6241" s="9"/>
      <c r="E6241" s="9"/>
      <c r="F6241" s="1"/>
    </row>
    <row r="6242" spans="1:6" x14ac:dyDescent="0.3">
      <c r="A6242" s="1"/>
      <c r="C6242" s="9"/>
      <c r="D6242" s="9"/>
      <c r="E6242" s="9"/>
      <c r="F6242" s="1"/>
    </row>
    <row r="6243" spans="1:6" x14ac:dyDescent="0.3">
      <c r="A6243" s="1"/>
      <c r="C6243" s="9"/>
      <c r="D6243" s="9"/>
      <c r="E6243" s="9"/>
      <c r="F6243" s="1"/>
    </row>
    <row r="6244" spans="1:6" x14ac:dyDescent="0.3">
      <c r="A6244" s="1"/>
      <c r="C6244" s="9"/>
      <c r="D6244" s="9"/>
      <c r="E6244" s="9"/>
      <c r="F6244" s="1"/>
    </row>
    <row r="6245" spans="1:6" x14ac:dyDescent="0.3">
      <c r="A6245" s="1"/>
      <c r="C6245" s="9"/>
      <c r="D6245" s="9"/>
      <c r="E6245" s="9"/>
      <c r="F6245" s="1"/>
    </row>
    <row r="6246" spans="1:6" x14ac:dyDescent="0.3">
      <c r="A6246" s="1"/>
      <c r="C6246" s="9"/>
      <c r="D6246" s="9"/>
      <c r="E6246" s="9"/>
      <c r="F6246" s="1"/>
    </row>
    <row r="6247" spans="1:6" x14ac:dyDescent="0.3">
      <c r="A6247" s="1"/>
      <c r="C6247" s="9"/>
      <c r="D6247" s="9"/>
      <c r="E6247" s="9"/>
      <c r="F6247" s="1"/>
    </row>
    <row r="6248" spans="1:6" x14ac:dyDescent="0.3">
      <c r="A6248" s="1"/>
      <c r="C6248" s="9"/>
      <c r="D6248" s="9"/>
      <c r="E6248" s="9"/>
      <c r="F6248" s="1"/>
    </row>
    <row r="6249" spans="1:6" x14ac:dyDescent="0.3">
      <c r="A6249" s="1"/>
      <c r="C6249" s="9"/>
      <c r="D6249" s="9"/>
      <c r="E6249" s="9"/>
      <c r="F6249" s="1"/>
    </row>
    <row r="6250" spans="1:6" x14ac:dyDescent="0.3">
      <c r="A6250" s="1"/>
      <c r="C6250" s="9"/>
      <c r="D6250" s="9"/>
      <c r="E6250" s="9"/>
      <c r="F6250" s="1"/>
    </row>
    <row r="6251" spans="1:6" x14ac:dyDescent="0.3">
      <c r="A6251" s="1"/>
      <c r="C6251" s="9"/>
      <c r="D6251" s="9"/>
      <c r="E6251" s="9"/>
      <c r="F6251" s="1"/>
    </row>
    <row r="6252" spans="1:6" x14ac:dyDescent="0.3">
      <c r="A6252" s="1"/>
      <c r="C6252" s="9"/>
      <c r="D6252" s="9"/>
      <c r="E6252" s="9"/>
      <c r="F6252" s="1"/>
    </row>
    <row r="6253" spans="1:6" x14ac:dyDescent="0.3">
      <c r="A6253" s="1"/>
      <c r="C6253" s="9"/>
      <c r="D6253" s="9"/>
      <c r="E6253" s="9"/>
      <c r="F6253" s="1"/>
    </row>
    <row r="6254" spans="1:6" x14ac:dyDescent="0.3">
      <c r="A6254" s="1"/>
      <c r="C6254" s="9"/>
      <c r="D6254" s="9"/>
      <c r="E6254" s="9"/>
      <c r="F6254" s="1"/>
    </row>
    <row r="6255" spans="1:6" x14ac:dyDescent="0.3">
      <c r="A6255" s="1"/>
      <c r="C6255" s="9"/>
      <c r="D6255" s="9"/>
      <c r="E6255" s="9"/>
      <c r="F6255" s="1"/>
    </row>
    <row r="6256" spans="1:6" x14ac:dyDescent="0.3">
      <c r="A6256" s="1"/>
      <c r="C6256" s="9"/>
      <c r="D6256" s="9"/>
      <c r="E6256" s="9"/>
      <c r="F6256" s="1"/>
    </row>
    <row r="6257" spans="1:6" x14ac:dyDescent="0.3">
      <c r="A6257" s="1"/>
      <c r="C6257" s="9"/>
      <c r="D6257" s="9"/>
      <c r="E6257" s="9"/>
      <c r="F6257" s="1"/>
    </row>
    <row r="6258" spans="1:6" x14ac:dyDescent="0.3">
      <c r="A6258" s="1"/>
      <c r="C6258" s="9"/>
      <c r="D6258" s="9"/>
      <c r="E6258" s="9"/>
      <c r="F6258" s="1"/>
    </row>
    <row r="6259" spans="1:6" x14ac:dyDescent="0.3">
      <c r="A6259" s="1"/>
      <c r="C6259" s="9"/>
      <c r="D6259" s="9"/>
      <c r="E6259" s="9"/>
      <c r="F6259" s="1"/>
    </row>
    <row r="6260" spans="1:6" x14ac:dyDescent="0.3">
      <c r="A6260" s="1"/>
      <c r="C6260" s="9"/>
      <c r="D6260" s="9"/>
      <c r="E6260" s="9"/>
      <c r="F6260" s="1"/>
    </row>
    <row r="6261" spans="1:6" x14ac:dyDescent="0.3">
      <c r="A6261" s="1"/>
      <c r="C6261" s="9"/>
      <c r="D6261" s="9"/>
      <c r="E6261" s="9"/>
      <c r="F6261" s="1"/>
    </row>
    <row r="6262" spans="1:6" x14ac:dyDescent="0.3">
      <c r="A6262" s="1"/>
      <c r="C6262" s="9"/>
      <c r="D6262" s="9"/>
      <c r="E6262" s="9"/>
      <c r="F6262" s="1"/>
    </row>
    <row r="6263" spans="1:6" x14ac:dyDescent="0.3">
      <c r="A6263" s="1"/>
      <c r="C6263" s="9"/>
      <c r="D6263" s="9"/>
      <c r="E6263" s="9"/>
      <c r="F6263" s="1"/>
    </row>
    <row r="6264" spans="1:6" x14ac:dyDescent="0.3">
      <c r="A6264" s="1"/>
      <c r="C6264" s="9"/>
      <c r="D6264" s="9"/>
      <c r="E6264" s="9"/>
      <c r="F6264" s="1"/>
    </row>
    <row r="6265" spans="1:6" x14ac:dyDescent="0.3">
      <c r="A6265" s="1"/>
      <c r="C6265" s="9"/>
      <c r="D6265" s="9"/>
      <c r="E6265" s="9"/>
      <c r="F6265" s="1"/>
    </row>
    <row r="6266" spans="1:6" x14ac:dyDescent="0.3">
      <c r="A6266" s="1"/>
      <c r="C6266" s="9"/>
      <c r="D6266" s="9"/>
      <c r="E6266" s="9"/>
      <c r="F6266" s="1"/>
    </row>
    <row r="6267" spans="1:6" x14ac:dyDescent="0.3">
      <c r="A6267" s="1"/>
      <c r="C6267" s="9"/>
      <c r="D6267" s="9"/>
      <c r="E6267" s="9"/>
      <c r="F6267" s="1"/>
    </row>
    <row r="6268" spans="1:6" x14ac:dyDescent="0.3">
      <c r="A6268" s="1"/>
      <c r="C6268" s="9"/>
      <c r="D6268" s="9"/>
      <c r="E6268" s="9"/>
      <c r="F6268" s="1"/>
    </row>
    <row r="6269" spans="1:6" x14ac:dyDescent="0.3">
      <c r="A6269" s="1"/>
      <c r="C6269" s="9"/>
      <c r="D6269" s="9"/>
      <c r="E6269" s="9"/>
      <c r="F6269" s="1"/>
    </row>
    <row r="6270" spans="1:6" x14ac:dyDescent="0.3">
      <c r="A6270" s="1"/>
      <c r="C6270" s="9"/>
      <c r="D6270" s="9"/>
      <c r="E6270" s="9"/>
      <c r="F6270" s="1"/>
    </row>
    <row r="6271" spans="1:6" x14ac:dyDescent="0.3">
      <c r="A6271" s="1"/>
      <c r="C6271" s="9"/>
      <c r="D6271" s="9"/>
      <c r="E6271" s="9"/>
      <c r="F6271" s="1"/>
    </row>
    <row r="6272" spans="1:6" x14ac:dyDescent="0.3">
      <c r="A6272" s="1"/>
      <c r="C6272" s="9"/>
      <c r="D6272" s="9"/>
      <c r="E6272" s="9"/>
      <c r="F6272" s="1"/>
    </row>
    <row r="6273" spans="1:6" x14ac:dyDescent="0.3">
      <c r="A6273" s="1"/>
      <c r="C6273" s="9"/>
      <c r="D6273" s="9"/>
      <c r="E6273" s="9"/>
      <c r="F6273" s="1"/>
    </row>
    <row r="6274" spans="1:6" x14ac:dyDescent="0.3">
      <c r="A6274" s="1"/>
      <c r="C6274" s="9"/>
      <c r="D6274" s="9"/>
      <c r="E6274" s="9"/>
      <c r="F6274" s="1"/>
    </row>
    <row r="6275" spans="1:6" x14ac:dyDescent="0.3">
      <c r="A6275" s="1"/>
      <c r="C6275" s="9"/>
      <c r="D6275" s="9"/>
      <c r="E6275" s="9"/>
      <c r="F6275" s="1"/>
    </row>
    <row r="6276" spans="1:6" x14ac:dyDescent="0.3">
      <c r="A6276" s="1"/>
      <c r="C6276" s="9"/>
      <c r="D6276" s="9"/>
      <c r="E6276" s="9"/>
      <c r="F6276" s="1"/>
    </row>
    <row r="6277" spans="1:6" x14ac:dyDescent="0.3">
      <c r="A6277" s="1"/>
      <c r="C6277" s="9"/>
      <c r="D6277" s="9"/>
      <c r="E6277" s="9"/>
      <c r="F6277" s="1"/>
    </row>
    <row r="6278" spans="1:6" x14ac:dyDescent="0.3">
      <c r="A6278" s="1"/>
      <c r="C6278" s="9"/>
      <c r="D6278" s="9"/>
      <c r="E6278" s="9"/>
      <c r="F6278" s="1"/>
    </row>
    <row r="6279" spans="1:6" x14ac:dyDescent="0.3">
      <c r="A6279" s="1"/>
      <c r="C6279" s="9"/>
      <c r="D6279" s="9"/>
      <c r="E6279" s="9"/>
      <c r="F6279" s="1"/>
    </row>
    <row r="6280" spans="1:6" x14ac:dyDescent="0.3">
      <c r="A6280" s="1"/>
      <c r="C6280" s="9"/>
      <c r="D6280" s="9"/>
      <c r="E6280" s="9"/>
      <c r="F6280" s="1"/>
    </row>
    <row r="6281" spans="1:6" x14ac:dyDescent="0.3">
      <c r="A6281" s="1"/>
      <c r="C6281" s="9"/>
      <c r="D6281" s="9"/>
      <c r="E6281" s="9"/>
      <c r="F6281" s="1"/>
    </row>
    <row r="6282" spans="1:6" x14ac:dyDescent="0.3">
      <c r="A6282" s="1"/>
      <c r="C6282" s="9"/>
      <c r="D6282" s="9"/>
      <c r="E6282" s="9"/>
      <c r="F6282" s="1"/>
    </row>
    <row r="6283" spans="1:6" x14ac:dyDescent="0.3">
      <c r="A6283" s="1"/>
      <c r="C6283" s="9"/>
      <c r="D6283" s="9"/>
      <c r="E6283" s="9"/>
      <c r="F6283" s="1"/>
    </row>
    <row r="6284" spans="1:6" x14ac:dyDescent="0.3">
      <c r="A6284" s="1"/>
      <c r="C6284" s="9"/>
      <c r="D6284" s="9"/>
      <c r="E6284" s="9"/>
      <c r="F6284" s="1"/>
    </row>
    <row r="6285" spans="1:6" x14ac:dyDescent="0.3">
      <c r="A6285" s="1"/>
      <c r="C6285" s="9"/>
      <c r="D6285" s="9"/>
      <c r="E6285" s="9"/>
      <c r="F6285" s="1"/>
    </row>
    <row r="6286" spans="1:6" x14ac:dyDescent="0.3">
      <c r="A6286" s="1"/>
      <c r="C6286" s="9"/>
      <c r="D6286" s="9"/>
      <c r="E6286" s="9"/>
      <c r="F6286" s="1"/>
    </row>
    <row r="6287" spans="1:6" x14ac:dyDescent="0.3">
      <c r="A6287" s="1"/>
      <c r="C6287" s="9"/>
      <c r="D6287" s="9"/>
      <c r="E6287" s="9"/>
      <c r="F6287" s="1"/>
    </row>
    <row r="6288" spans="1:6" x14ac:dyDescent="0.3">
      <c r="A6288" s="1"/>
      <c r="C6288" s="9"/>
      <c r="D6288" s="9"/>
      <c r="E6288" s="9"/>
      <c r="F6288" s="1"/>
    </row>
    <row r="6289" spans="1:6" x14ac:dyDescent="0.3">
      <c r="A6289" s="1"/>
      <c r="C6289" s="9"/>
      <c r="D6289" s="9"/>
      <c r="E6289" s="9"/>
      <c r="F6289" s="1"/>
    </row>
    <row r="6290" spans="1:6" x14ac:dyDescent="0.3">
      <c r="A6290" s="1"/>
      <c r="C6290" s="9"/>
      <c r="D6290" s="9"/>
      <c r="E6290" s="9"/>
      <c r="F6290" s="1"/>
    </row>
    <row r="6291" spans="1:6" x14ac:dyDescent="0.3">
      <c r="A6291" s="1"/>
      <c r="C6291" s="9"/>
      <c r="D6291" s="9"/>
      <c r="E6291" s="9"/>
      <c r="F6291" s="1"/>
    </row>
    <row r="6292" spans="1:6" x14ac:dyDescent="0.3">
      <c r="A6292" s="1"/>
      <c r="C6292" s="9"/>
      <c r="D6292" s="9"/>
      <c r="E6292" s="9"/>
      <c r="F6292" s="1"/>
    </row>
    <row r="6293" spans="1:6" x14ac:dyDescent="0.3">
      <c r="A6293" s="1"/>
      <c r="C6293" s="9"/>
      <c r="D6293" s="9"/>
      <c r="E6293" s="9"/>
      <c r="F6293" s="1"/>
    </row>
    <row r="6294" spans="1:6" x14ac:dyDescent="0.3">
      <c r="A6294" s="1"/>
      <c r="C6294" s="9"/>
      <c r="D6294" s="9"/>
      <c r="E6294" s="9"/>
      <c r="F6294" s="1"/>
    </row>
    <row r="6295" spans="1:6" x14ac:dyDescent="0.3">
      <c r="A6295" s="1"/>
      <c r="C6295" s="9"/>
      <c r="D6295" s="9"/>
      <c r="E6295" s="9"/>
      <c r="F6295" s="1"/>
    </row>
    <row r="6296" spans="1:6" x14ac:dyDescent="0.3">
      <c r="A6296" s="1"/>
      <c r="C6296" s="9"/>
      <c r="D6296" s="9"/>
      <c r="E6296" s="9"/>
      <c r="F6296" s="1"/>
    </row>
    <row r="6297" spans="1:6" x14ac:dyDescent="0.3">
      <c r="A6297" s="1"/>
      <c r="C6297" s="9"/>
      <c r="D6297" s="9"/>
      <c r="E6297" s="9"/>
      <c r="F6297" s="1"/>
    </row>
    <row r="6298" spans="1:6" x14ac:dyDescent="0.3">
      <c r="A6298" s="1"/>
      <c r="C6298" s="9"/>
      <c r="D6298" s="9"/>
      <c r="E6298" s="9"/>
      <c r="F6298" s="1"/>
    </row>
    <row r="6299" spans="1:6" x14ac:dyDescent="0.3">
      <c r="A6299" s="1"/>
      <c r="C6299" s="9"/>
      <c r="D6299" s="9"/>
      <c r="E6299" s="9"/>
      <c r="F6299" s="1"/>
    </row>
    <row r="6300" spans="1:6" x14ac:dyDescent="0.3">
      <c r="A6300" s="1"/>
      <c r="C6300" s="9"/>
      <c r="D6300" s="9"/>
      <c r="E6300" s="9"/>
      <c r="F6300" s="1"/>
    </row>
    <row r="6301" spans="1:6" x14ac:dyDescent="0.3">
      <c r="A6301" s="1"/>
      <c r="C6301" s="9"/>
      <c r="D6301" s="9"/>
      <c r="E6301" s="9"/>
      <c r="F6301" s="1"/>
    </row>
    <row r="6302" spans="1:6" x14ac:dyDescent="0.3">
      <c r="A6302" s="1"/>
      <c r="C6302" s="9"/>
      <c r="D6302" s="9"/>
      <c r="E6302" s="9"/>
      <c r="F6302" s="1"/>
    </row>
    <row r="6303" spans="1:6" x14ac:dyDescent="0.3">
      <c r="A6303" s="1"/>
      <c r="C6303" s="9"/>
      <c r="D6303" s="9"/>
      <c r="E6303" s="9"/>
      <c r="F6303" s="1"/>
    </row>
    <row r="6304" spans="1:6" x14ac:dyDescent="0.3">
      <c r="A6304" s="1"/>
      <c r="C6304" s="9"/>
      <c r="D6304" s="9"/>
      <c r="E6304" s="9"/>
      <c r="F6304" s="1"/>
    </row>
    <row r="6305" spans="1:6" x14ac:dyDescent="0.3">
      <c r="A6305" s="1"/>
      <c r="C6305" s="9"/>
      <c r="D6305" s="9"/>
      <c r="E6305" s="9"/>
      <c r="F6305" s="1"/>
    </row>
    <row r="6306" spans="1:6" x14ac:dyDescent="0.3">
      <c r="A6306" s="1"/>
      <c r="C6306" s="9"/>
      <c r="D6306" s="9"/>
      <c r="E6306" s="9"/>
      <c r="F6306" s="1"/>
    </row>
    <row r="6307" spans="1:6" x14ac:dyDescent="0.3">
      <c r="A6307" s="1"/>
      <c r="C6307" s="9"/>
      <c r="D6307" s="9"/>
      <c r="E6307" s="9"/>
      <c r="F6307" s="1"/>
    </row>
    <row r="6308" spans="1:6" x14ac:dyDescent="0.3">
      <c r="A6308" s="1"/>
      <c r="C6308" s="9"/>
      <c r="D6308" s="9"/>
      <c r="E6308" s="9"/>
      <c r="F6308" s="1"/>
    </row>
    <row r="6309" spans="1:6" x14ac:dyDescent="0.3">
      <c r="A6309" s="1"/>
      <c r="C6309" s="9"/>
      <c r="D6309" s="9"/>
      <c r="E6309" s="9"/>
      <c r="F6309" s="1"/>
    </row>
    <row r="6310" spans="1:6" x14ac:dyDescent="0.3">
      <c r="A6310" s="1"/>
      <c r="C6310" s="9"/>
      <c r="D6310" s="9"/>
      <c r="E6310" s="9"/>
      <c r="F6310" s="1"/>
    </row>
    <row r="6311" spans="1:6" x14ac:dyDescent="0.3">
      <c r="A6311" s="1"/>
      <c r="C6311" s="9"/>
      <c r="D6311" s="9"/>
      <c r="E6311" s="9"/>
      <c r="F6311" s="1"/>
    </row>
    <row r="6312" spans="1:6" x14ac:dyDescent="0.3">
      <c r="A6312" s="1"/>
      <c r="C6312" s="9"/>
      <c r="D6312" s="9"/>
      <c r="E6312" s="9"/>
      <c r="F6312" s="1"/>
    </row>
    <row r="6313" spans="1:6" x14ac:dyDescent="0.3">
      <c r="A6313" s="1"/>
      <c r="C6313" s="9"/>
      <c r="D6313" s="9"/>
      <c r="E6313" s="9"/>
      <c r="F6313" s="1"/>
    </row>
    <row r="6314" spans="1:6" x14ac:dyDescent="0.3">
      <c r="A6314" s="1"/>
      <c r="C6314" s="9"/>
      <c r="D6314" s="9"/>
      <c r="E6314" s="9"/>
      <c r="F6314" s="1"/>
    </row>
    <row r="6315" spans="1:6" x14ac:dyDescent="0.3">
      <c r="A6315" s="1"/>
      <c r="C6315" s="9"/>
      <c r="D6315" s="9"/>
      <c r="E6315" s="9"/>
      <c r="F6315" s="1"/>
    </row>
    <row r="6316" spans="1:6" x14ac:dyDescent="0.3">
      <c r="A6316" s="1"/>
      <c r="C6316" s="9"/>
      <c r="D6316" s="9"/>
      <c r="E6316" s="9"/>
      <c r="F6316" s="1"/>
    </row>
    <row r="6317" spans="1:6" x14ac:dyDescent="0.3">
      <c r="A6317" s="1"/>
      <c r="C6317" s="9"/>
      <c r="D6317" s="9"/>
      <c r="E6317" s="9"/>
      <c r="F6317" s="1"/>
    </row>
    <row r="6318" spans="1:6" x14ac:dyDescent="0.3">
      <c r="A6318" s="1"/>
      <c r="C6318" s="9"/>
      <c r="D6318" s="9"/>
      <c r="E6318" s="9"/>
      <c r="F6318" s="1"/>
    </row>
    <row r="6319" spans="1:6" x14ac:dyDescent="0.3">
      <c r="A6319" s="1"/>
      <c r="C6319" s="9"/>
      <c r="D6319" s="9"/>
      <c r="E6319" s="9"/>
      <c r="F6319" s="1"/>
    </row>
    <row r="6320" spans="1:6" x14ac:dyDescent="0.3">
      <c r="A6320" s="1"/>
      <c r="C6320" s="9"/>
      <c r="D6320" s="9"/>
      <c r="E6320" s="9"/>
      <c r="F6320" s="1"/>
    </row>
    <row r="6321" spans="1:6" x14ac:dyDescent="0.3">
      <c r="A6321" s="1"/>
      <c r="C6321" s="9"/>
      <c r="D6321" s="9"/>
      <c r="E6321" s="9"/>
      <c r="F6321" s="1"/>
    </row>
    <row r="6322" spans="1:6" x14ac:dyDescent="0.3">
      <c r="A6322" s="1"/>
      <c r="C6322" s="9"/>
      <c r="D6322" s="9"/>
      <c r="E6322" s="9"/>
      <c r="F6322" s="1"/>
    </row>
    <row r="6323" spans="1:6" x14ac:dyDescent="0.3">
      <c r="A6323" s="1"/>
      <c r="C6323" s="9"/>
      <c r="D6323" s="9"/>
      <c r="E6323" s="9"/>
      <c r="F6323" s="1"/>
    </row>
    <row r="6324" spans="1:6" x14ac:dyDescent="0.3">
      <c r="A6324" s="1"/>
      <c r="C6324" s="9"/>
      <c r="D6324" s="9"/>
      <c r="E6324" s="9"/>
      <c r="F6324" s="1"/>
    </row>
    <row r="6325" spans="1:6" x14ac:dyDescent="0.3">
      <c r="A6325" s="1"/>
      <c r="C6325" s="9"/>
      <c r="D6325" s="9"/>
      <c r="E6325" s="9"/>
      <c r="F6325" s="1"/>
    </row>
    <row r="6326" spans="1:6" x14ac:dyDescent="0.3">
      <c r="A6326" s="1"/>
      <c r="C6326" s="9"/>
      <c r="D6326" s="9"/>
      <c r="E6326" s="9"/>
      <c r="F6326" s="1"/>
    </row>
    <row r="6327" spans="1:6" x14ac:dyDescent="0.3">
      <c r="A6327" s="1"/>
      <c r="C6327" s="9"/>
      <c r="D6327" s="9"/>
      <c r="E6327" s="9"/>
      <c r="F6327" s="1"/>
    </row>
    <row r="6328" spans="1:6" x14ac:dyDescent="0.3">
      <c r="A6328" s="1"/>
      <c r="C6328" s="9"/>
      <c r="D6328" s="9"/>
      <c r="E6328" s="9"/>
      <c r="F6328" s="1"/>
    </row>
    <row r="6329" spans="1:6" x14ac:dyDescent="0.3">
      <c r="A6329" s="1"/>
      <c r="C6329" s="9"/>
      <c r="D6329" s="9"/>
      <c r="E6329" s="9"/>
      <c r="F6329" s="1"/>
    </row>
    <row r="6330" spans="1:6" x14ac:dyDescent="0.3">
      <c r="A6330" s="1"/>
      <c r="C6330" s="9"/>
      <c r="D6330" s="9"/>
      <c r="E6330" s="9"/>
      <c r="F6330" s="1"/>
    </row>
    <row r="6331" spans="1:6" x14ac:dyDescent="0.3">
      <c r="A6331" s="1"/>
      <c r="C6331" s="9"/>
      <c r="D6331" s="9"/>
      <c r="E6331" s="9"/>
      <c r="F6331" s="1"/>
    </row>
    <row r="6332" spans="1:6" x14ac:dyDescent="0.3">
      <c r="A6332" s="1"/>
      <c r="C6332" s="9"/>
      <c r="D6332" s="9"/>
      <c r="E6332" s="9"/>
      <c r="F6332" s="1"/>
    </row>
    <row r="6333" spans="1:6" x14ac:dyDescent="0.3">
      <c r="A6333" s="1"/>
      <c r="C6333" s="9"/>
      <c r="D6333" s="9"/>
      <c r="E6333" s="9"/>
      <c r="F6333" s="1"/>
    </row>
    <row r="6334" spans="1:6" x14ac:dyDescent="0.3">
      <c r="A6334" s="1"/>
      <c r="C6334" s="9"/>
      <c r="D6334" s="9"/>
      <c r="E6334" s="9"/>
      <c r="F6334" s="1"/>
    </row>
    <row r="6335" spans="1:6" x14ac:dyDescent="0.3">
      <c r="A6335" s="1"/>
      <c r="C6335" s="9"/>
      <c r="D6335" s="9"/>
      <c r="E6335" s="9"/>
      <c r="F6335" s="1"/>
    </row>
    <row r="6336" spans="1:6" x14ac:dyDescent="0.3">
      <c r="A6336" s="1"/>
      <c r="C6336" s="9"/>
      <c r="D6336" s="9"/>
      <c r="E6336" s="9"/>
      <c r="F6336" s="1"/>
    </row>
    <row r="6337" spans="1:6" x14ac:dyDescent="0.3">
      <c r="A6337" s="1"/>
      <c r="C6337" s="9"/>
      <c r="D6337" s="9"/>
      <c r="E6337" s="9"/>
      <c r="F6337" s="1"/>
    </row>
    <row r="6338" spans="1:6" x14ac:dyDescent="0.3">
      <c r="A6338" s="1"/>
      <c r="C6338" s="9"/>
      <c r="D6338" s="9"/>
      <c r="E6338" s="9"/>
      <c r="F6338" s="1"/>
    </row>
    <row r="6339" spans="1:6" x14ac:dyDescent="0.3">
      <c r="A6339" s="1"/>
      <c r="C6339" s="9"/>
      <c r="D6339" s="9"/>
      <c r="E6339" s="9"/>
      <c r="F6339" s="1"/>
    </row>
    <row r="6340" spans="1:6" x14ac:dyDescent="0.3">
      <c r="A6340" s="1"/>
      <c r="C6340" s="9"/>
      <c r="D6340" s="9"/>
      <c r="E6340" s="9"/>
      <c r="F6340" s="1"/>
    </row>
    <row r="6341" spans="1:6" x14ac:dyDescent="0.3">
      <c r="A6341" s="1"/>
      <c r="C6341" s="9"/>
      <c r="D6341" s="9"/>
      <c r="E6341" s="9"/>
      <c r="F6341" s="1"/>
    </row>
    <row r="6342" spans="1:6" x14ac:dyDescent="0.3">
      <c r="A6342" s="1"/>
      <c r="C6342" s="9"/>
      <c r="D6342" s="9"/>
      <c r="E6342" s="9"/>
      <c r="F6342" s="1"/>
    </row>
    <row r="6343" spans="1:6" x14ac:dyDescent="0.3">
      <c r="A6343" s="1"/>
      <c r="C6343" s="9"/>
      <c r="D6343" s="9"/>
      <c r="E6343" s="9"/>
      <c r="F6343" s="1"/>
    </row>
    <row r="6344" spans="1:6" x14ac:dyDescent="0.3">
      <c r="A6344" s="1"/>
      <c r="C6344" s="9"/>
      <c r="D6344" s="9"/>
      <c r="E6344" s="9"/>
      <c r="F6344" s="1"/>
    </row>
    <row r="6345" spans="1:6" x14ac:dyDescent="0.3">
      <c r="A6345" s="1"/>
      <c r="C6345" s="9"/>
      <c r="D6345" s="9"/>
      <c r="E6345" s="9"/>
      <c r="F6345" s="1"/>
    </row>
    <row r="6346" spans="1:6" x14ac:dyDescent="0.3">
      <c r="A6346" s="1"/>
      <c r="C6346" s="9"/>
      <c r="D6346" s="9"/>
      <c r="E6346" s="9"/>
      <c r="F6346" s="1"/>
    </row>
    <row r="6347" spans="1:6" x14ac:dyDescent="0.3">
      <c r="A6347" s="1"/>
      <c r="C6347" s="9"/>
      <c r="D6347" s="9"/>
      <c r="E6347" s="9"/>
      <c r="F6347" s="1"/>
    </row>
    <row r="6348" spans="1:6" x14ac:dyDescent="0.3">
      <c r="A6348" s="1"/>
      <c r="C6348" s="9"/>
      <c r="D6348" s="9"/>
      <c r="E6348" s="9"/>
      <c r="F6348" s="1"/>
    </row>
    <row r="6349" spans="1:6" x14ac:dyDescent="0.3">
      <c r="A6349" s="1"/>
      <c r="C6349" s="9"/>
      <c r="D6349" s="9"/>
      <c r="E6349" s="9"/>
      <c r="F6349" s="1"/>
    </row>
    <row r="6350" spans="1:6" x14ac:dyDescent="0.3">
      <c r="A6350" s="1"/>
      <c r="C6350" s="9"/>
      <c r="D6350" s="9"/>
      <c r="E6350" s="9"/>
      <c r="F6350" s="1"/>
    </row>
    <row r="6351" spans="1:6" x14ac:dyDescent="0.3">
      <c r="A6351" s="1"/>
      <c r="C6351" s="9"/>
      <c r="D6351" s="9"/>
      <c r="E6351" s="9"/>
      <c r="F6351" s="1"/>
    </row>
    <row r="6352" spans="1:6" x14ac:dyDescent="0.3">
      <c r="A6352" s="1"/>
      <c r="C6352" s="9"/>
      <c r="D6352" s="9"/>
      <c r="E6352" s="9"/>
      <c r="F6352" s="1"/>
    </row>
    <row r="6353" spans="1:6" x14ac:dyDescent="0.3">
      <c r="A6353" s="1"/>
      <c r="C6353" s="9"/>
      <c r="D6353" s="9"/>
      <c r="E6353" s="9"/>
      <c r="F6353" s="1"/>
    </row>
    <row r="6354" spans="1:6" x14ac:dyDescent="0.3">
      <c r="A6354" s="1"/>
      <c r="C6354" s="9"/>
      <c r="D6354" s="9"/>
      <c r="E6354" s="9"/>
      <c r="F6354" s="1"/>
    </row>
    <row r="6355" spans="1:6" x14ac:dyDescent="0.3">
      <c r="A6355" s="1"/>
      <c r="C6355" s="9"/>
      <c r="D6355" s="9"/>
      <c r="E6355" s="9"/>
      <c r="F6355" s="1"/>
    </row>
    <row r="6356" spans="1:6" x14ac:dyDescent="0.3">
      <c r="A6356" s="1"/>
      <c r="C6356" s="9"/>
      <c r="D6356" s="9"/>
      <c r="E6356" s="9"/>
      <c r="F6356" s="1"/>
    </row>
    <row r="6357" spans="1:6" x14ac:dyDescent="0.3">
      <c r="A6357" s="1"/>
      <c r="C6357" s="9"/>
      <c r="D6357" s="9"/>
      <c r="E6357" s="9"/>
      <c r="F6357" s="1"/>
    </row>
    <row r="6358" spans="1:6" x14ac:dyDescent="0.3">
      <c r="A6358" s="1"/>
      <c r="C6358" s="9"/>
      <c r="D6358" s="9"/>
      <c r="E6358" s="9"/>
      <c r="F6358" s="1"/>
    </row>
    <row r="6359" spans="1:6" x14ac:dyDescent="0.3">
      <c r="A6359" s="1"/>
      <c r="C6359" s="9"/>
      <c r="D6359" s="9"/>
      <c r="E6359" s="9"/>
      <c r="F6359" s="1"/>
    </row>
    <row r="6360" spans="1:6" x14ac:dyDescent="0.3">
      <c r="A6360" s="1"/>
      <c r="C6360" s="9"/>
      <c r="D6360" s="9"/>
      <c r="E6360" s="9"/>
      <c r="F6360" s="1"/>
    </row>
    <row r="6361" spans="1:6" x14ac:dyDescent="0.3">
      <c r="A6361" s="1"/>
      <c r="C6361" s="9"/>
      <c r="D6361" s="9"/>
      <c r="E6361" s="9"/>
      <c r="F6361" s="1"/>
    </row>
    <row r="6362" spans="1:6" x14ac:dyDescent="0.3">
      <c r="A6362" s="1"/>
      <c r="C6362" s="9"/>
      <c r="D6362" s="9"/>
      <c r="E6362" s="9"/>
      <c r="F6362" s="1"/>
    </row>
    <row r="6363" spans="1:6" x14ac:dyDescent="0.3">
      <c r="A6363" s="1"/>
      <c r="C6363" s="9"/>
      <c r="D6363" s="9"/>
      <c r="E6363" s="9"/>
      <c r="F6363" s="1"/>
    </row>
    <row r="6364" spans="1:6" x14ac:dyDescent="0.3">
      <c r="A6364" s="1"/>
      <c r="C6364" s="9"/>
      <c r="D6364" s="9"/>
      <c r="E6364" s="9"/>
      <c r="F6364" s="1"/>
    </row>
    <row r="6365" spans="1:6" x14ac:dyDescent="0.3">
      <c r="A6365" s="1"/>
      <c r="C6365" s="9"/>
      <c r="D6365" s="9"/>
      <c r="E6365" s="9"/>
      <c r="F6365" s="1"/>
    </row>
    <row r="6366" spans="1:6" x14ac:dyDescent="0.3">
      <c r="A6366" s="1"/>
      <c r="C6366" s="9"/>
      <c r="D6366" s="9"/>
      <c r="E6366" s="9"/>
      <c r="F6366" s="1"/>
    </row>
    <row r="6367" spans="1:6" x14ac:dyDescent="0.3">
      <c r="A6367" s="1"/>
      <c r="C6367" s="9"/>
      <c r="D6367" s="9"/>
      <c r="E6367" s="9"/>
      <c r="F6367" s="1"/>
    </row>
    <row r="6368" spans="1:6" x14ac:dyDescent="0.3">
      <c r="A6368" s="1"/>
      <c r="C6368" s="9"/>
      <c r="D6368" s="9"/>
      <c r="E6368" s="9"/>
      <c r="F6368" s="1"/>
    </row>
    <row r="6369" spans="1:6" x14ac:dyDescent="0.3">
      <c r="A6369" s="1"/>
      <c r="C6369" s="9"/>
      <c r="D6369" s="9"/>
      <c r="E6369" s="9"/>
      <c r="F6369" s="1"/>
    </row>
    <row r="6370" spans="1:6" x14ac:dyDescent="0.3">
      <c r="A6370" s="1"/>
      <c r="C6370" s="9"/>
      <c r="D6370" s="9"/>
      <c r="E6370" s="9"/>
      <c r="F6370" s="1"/>
    </row>
    <row r="6371" spans="1:6" x14ac:dyDescent="0.3">
      <c r="A6371" s="1"/>
      <c r="C6371" s="9"/>
      <c r="D6371" s="9"/>
      <c r="E6371" s="9"/>
      <c r="F6371" s="1"/>
    </row>
    <row r="6372" spans="1:6" x14ac:dyDescent="0.3">
      <c r="A6372" s="1"/>
      <c r="C6372" s="9"/>
      <c r="D6372" s="9"/>
      <c r="E6372" s="9"/>
      <c r="F6372" s="1"/>
    </row>
    <row r="6373" spans="1:6" x14ac:dyDescent="0.3">
      <c r="A6373" s="1"/>
      <c r="C6373" s="9"/>
      <c r="D6373" s="9"/>
      <c r="E6373" s="9"/>
      <c r="F6373" s="1"/>
    </row>
    <row r="6374" spans="1:6" x14ac:dyDescent="0.3">
      <c r="A6374" s="1"/>
      <c r="C6374" s="9"/>
      <c r="D6374" s="9"/>
      <c r="E6374" s="9"/>
      <c r="F6374" s="1"/>
    </row>
    <row r="6375" spans="1:6" x14ac:dyDescent="0.3">
      <c r="A6375" s="1"/>
      <c r="C6375" s="9"/>
      <c r="D6375" s="9"/>
      <c r="E6375" s="9"/>
      <c r="F6375" s="1"/>
    </row>
    <row r="6376" spans="1:6" x14ac:dyDescent="0.3">
      <c r="A6376" s="1"/>
      <c r="C6376" s="9"/>
      <c r="D6376" s="9"/>
      <c r="E6376" s="9"/>
      <c r="F6376" s="1"/>
    </row>
    <row r="6377" spans="1:6" x14ac:dyDescent="0.3">
      <c r="A6377" s="1"/>
      <c r="C6377" s="9"/>
      <c r="D6377" s="9"/>
      <c r="E6377" s="9"/>
      <c r="F6377" s="1"/>
    </row>
    <row r="6378" spans="1:6" x14ac:dyDescent="0.3">
      <c r="A6378" s="1"/>
      <c r="C6378" s="9"/>
      <c r="D6378" s="9"/>
      <c r="E6378" s="9"/>
      <c r="F6378" s="1"/>
    </row>
    <row r="6379" spans="1:6" x14ac:dyDescent="0.3">
      <c r="A6379" s="1"/>
      <c r="C6379" s="9"/>
      <c r="D6379" s="9"/>
      <c r="E6379" s="9"/>
      <c r="F6379" s="1"/>
    </row>
    <row r="6380" spans="1:6" x14ac:dyDescent="0.3">
      <c r="A6380" s="1"/>
      <c r="C6380" s="9"/>
      <c r="D6380" s="9"/>
      <c r="E6380" s="9"/>
      <c r="F6380" s="1"/>
    </row>
    <row r="6381" spans="1:6" x14ac:dyDescent="0.3">
      <c r="A6381" s="1"/>
      <c r="C6381" s="9"/>
      <c r="D6381" s="9"/>
      <c r="E6381" s="9"/>
      <c r="F6381" s="1"/>
    </row>
    <row r="6382" spans="1:6" x14ac:dyDescent="0.3">
      <c r="A6382" s="1"/>
      <c r="C6382" s="9"/>
      <c r="D6382" s="9"/>
      <c r="E6382" s="9"/>
      <c r="F6382" s="1"/>
    </row>
    <row r="6383" spans="1:6" x14ac:dyDescent="0.3">
      <c r="A6383" s="1"/>
      <c r="C6383" s="9"/>
      <c r="D6383" s="9"/>
      <c r="E6383" s="9"/>
      <c r="F6383" s="1"/>
    </row>
    <row r="6384" spans="1:6" x14ac:dyDescent="0.3">
      <c r="A6384" s="1"/>
      <c r="C6384" s="9"/>
      <c r="D6384" s="9"/>
      <c r="E6384" s="9"/>
      <c r="F6384" s="1"/>
    </row>
    <row r="6385" spans="1:6" x14ac:dyDescent="0.3">
      <c r="A6385" s="1"/>
      <c r="C6385" s="9"/>
      <c r="D6385" s="9"/>
      <c r="E6385" s="9"/>
      <c r="F6385" s="1"/>
    </row>
    <row r="6386" spans="1:6" x14ac:dyDescent="0.3">
      <c r="A6386" s="1"/>
      <c r="C6386" s="9"/>
      <c r="D6386" s="9"/>
      <c r="E6386" s="9"/>
      <c r="F6386" s="1"/>
    </row>
    <row r="6387" spans="1:6" x14ac:dyDescent="0.3">
      <c r="A6387" s="1"/>
      <c r="C6387" s="9"/>
      <c r="D6387" s="9"/>
      <c r="E6387" s="9"/>
      <c r="F6387" s="1"/>
    </row>
    <row r="6388" spans="1:6" x14ac:dyDescent="0.3">
      <c r="A6388" s="1"/>
      <c r="C6388" s="9"/>
      <c r="D6388" s="9"/>
      <c r="E6388" s="9"/>
      <c r="F6388" s="1"/>
    </row>
    <row r="6389" spans="1:6" x14ac:dyDescent="0.3">
      <c r="A6389" s="1"/>
      <c r="C6389" s="9"/>
      <c r="D6389" s="9"/>
      <c r="E6389" s="9"/>
      <c r="F6389" s="1"/>
    </row>
    <row r="6390" spans="1:6" x14ac:dyDescent="0.3">
      <c r="A6390" s="1"/>
      <c r="C6390" s="9"/>
      <c r="D6390" s="9"/>
      <c r="E6390" s="9"/>
      <c r="F6390" s="1"/>
    </row>
    <row r="6391" spans="1:6" x14ac:dyDescent="0.3">
      <c r="A6391" s="1"/>
      <c r="C6391" s="9"/>
      <c r="D6391" s="9"/>
      <c r="E6391" s="9"/>
      <c r="F6391" s="1"/>
    </row>
    <row r="6392" spans="1:6" x14ac:dyDescent="0.3">
      <c r="A6392" s="1"/>
      <c r="C6392" s="9"/>
      <c r="D6392" s="9"/>
      <c r="E6392" s="9"/>
      <c r="F6392" s="1"/>
    </row>
    <row r="6393" spans="1:6" x14ac:dyDescent="0.3">
      <c r="A6393" s="1"/>
      <c r="C6393" s="9"/>
      <c r="D6393" s="9"/>
      <c r="E6393" s="9"/>
      <c r="F6393" s="1"/>
    </row>
    <row r="6394" spans="1:6" x14ac:dyDescent="0.3">
      <c r="A6394" s="1"/>
      <c r="C6394" s="9"/>
      <c r="D6394" s="9"/>
      <c r="E6394" s="9"/>
      <c r="F6394" s="1"/>
    </row>
    <row r="6395" spans="1:6" x14ac:dyDescent="0.3">
      <c r="A6395" s="1"/>
      <c r="C6395" s="9"/>
      <c r="D6395" s="9"/>
      <c r="E6395" s="9"/>
      <c r="F6395" s="1"/>
    </row>
    <row r="6396" spans="1:6" x14ac:dyDescent="0.3">
      <c r="A6396" s="1"/>
      <c r="C6396" s="9"/>
      <c r="D6396" s="9"/>
      <c r="E6396" s="9"/>
      <c r="F6396" s="1"/>
    </row>
    <row r="6397" spans="1:6" x14ac:dyDescent="0.3">
      <c r="A6397" s="1"/>
      <c r="C6397" s="9"/>
      <c r="D6397" s="9"/>
      <c r="E6397" s="9"/>
      <c r="F6397" s="1"/>
    </row>
    <row r="6398" spans="1:6" x14ac:dyDescent="0.3">
      <c r="A6398" s="1"/>
      <c r="C6398" s="9"/>
      <c r="D6398" s="9"/>
      <c r="E6398" s="9"/>
      <c r="F6398" s="1"/>
    </row>
    <row r="6399" spans="1:6" x14ac:dyDescent="0.3">
      <c r="A6399" s="1"/>
      <c r="C6399" s="9"/>
      <c r="D6399" s="9"/>
      <c r="E6399" s="9"/>
      <c r="F6399" s="1"/>
    </row>
    <row r="6400" spans="1:6" x14ac:dyDescent="0.3">
      <c r="A6400" s="1"/>
      <c r="C6400" s="9"/>
      <c r="D6400" s="9"/>
      <c r="E6400" s="9"/>
      <c r="F6400" s="1"/>
    </row>
    <row r="6401" spans="1:6" x14ac:dyDescent="0.3">
      <c r="A6401" s="1"/>
      <c r="C6401" s="9"/>
      <c r="D6401" s="9"/>
      <c r="E6401" s="9"/>
      <c r="F6401" s="1"/>
    </row>
    <row r="6402" spans="1:6" x14ac:dyDescent="0.3">
      <c r="A6402" s="1"/>
      <c r="C6402" s="9"/>
      <c r="D6402" s="9"/>
      <c r="E6402" s="9"/>
      <c r="F6402" s="1"/>
    </row>
    <row r="6403" spans="1:6" x14ac:dyDescent="0.3">
      <c r="A6403" s="1"/>
      <c r="C6403" s="9"/>
      <c r="D6403" s="9"/>
      <c r="E6403" s="9"/>
      <c r="F6403" s="1"/>
    </row>
    <row r="6404" spans="1:6" x14ac:dyDescent="0.3">
      <c r="A6404" s="1"/>
      <c r="C6404" s="9"/>
      <c r="D6404" s="9"/>
      <c r="E6404" s="9"/>
      <c r="F6404" s="1"/>
    </row>
    <row r="6405" spans="1:6" x14ac:dyDescent="0.3">
      <c r="A6405" s="1"/>
      <c r="C6405" s="9"/>
      <c r="D6405" s="9"/>
      <c r="E6405" s="9"/>
      <c r="F6405" s="1"/>
    </row>
    <row r="6406" spans="1:6" x14ac:dyDescent="0.3">
      <c r="A6406" s="1"/>
      <c r="C6406" s="9"/>
      <c r="D6406" s="9"/>
      <c r="E6406" s="9"/>
      <c r="F6406" s="1"/>
    </row>
    <row r="6407" spans="1:6" x14ac:dyDescent="0.3">
      <c r="A6407" s="1"/>
      <c r="C6407" s="9"/>
      <c r="D6407" s="9"/>
      <c r="E6407" s="9"/>
      <c r="F6407" s="1"/>
    </row>
    <row r="6408" spans="1:6" x14ac:dyDescent="0.3">
      <c r="A6408" s="1"/>
      <c r="C6408" s="9"/>
      <c r="D6408" s="9"/>
      <c r="E6408" s="9"/>
      <c r="F6408" s="1"/>
    </row>
    <row r="6409" spans="1:6" x14ac:dyDescent="0.3">
      <c r="A6409" s="1"/>
      <c r="C6409" s="9"/>
      <c r="D6409" s="9"/>
      <c r="E6409" s="9"/>
      <c r="F6409" s="1"/>
    </row>
    <row r="6410" spans="1:6" x14ac:dyDescent="0.3">
      <c r="A6410" s="1"/>
      <c r="C6410" s="9"/>
      <c r="D6410" s="9"/>
      <c r="E6410" s="9"/>
      <c r="F6410" s="1"/>
    </row>
    <row r="6411" spans="1:6" x14ac:dyDescent="0.3">
      <c r="A6411" s="1"/>
      <c r="C6411" s="9"/>
      <c r="D6411" s="9"/>
      <c r="E6411" s="9"/>
      <c r="F6411" s="1"/>
    </row>
    <row r="6412" spans="1:6" x14ac:dyDescent="0.3">
      <c r="A6412" s="1"/>
      <c r="C6412" s="9"/>
      <c r="D6412" s="9"/>
      <c r="E6412" s="9"/>
      <c r="F6412" s="1"/>
    </row>
    <row r="6413" spans="1:6" x14ac:dyDescent="0.3">
      <c r="A6413" s="1"/>
      <c r="C6413" s="9"/>
      <c r="D6413" s="9"/>
      <c r="E6413" s="9"/>
      <c r="F6413" s="1"/>
    </row>
    <row r="6414" spans="1:6" x14ac:dyDescent="0.3">
      <c r="A6414" s="1"/>
      <c r="C6414" s="9"/>
      <c r="D6414" s="9"/>
      <c r="E6414" s="9"/>
      <c r="F6414" s="1"/>
    </row>
    <row r="6415" spans="1:6" x14ac:dyDescent="0.3">
      <c r="A6415" s="1"/>
      <c r="C6415" s="9"/>
      <c r="D6415" s="9"/>
      <c r="E6415" s="9"/>
      <c r="F6415" s="1"/>
    </row>
    <row r="6416" spans="1:6" x14ac:dyDescent="0.3">
      <c r="A6416" s="1"/>
      <c r="C6416" s="9"/>
      <c r="D6416" s="9"/>
      <c r="E6416" s="9"/>
      <c r="F6416" s="1"/>
    </row>
    <row r="6417" spans="1:6" x14ac:dyDescent="0.3">
      <c r="A6417" s="1"/>
      <c r="C6417" s="9"/>
      <c r="D6417" s="9"/>
      <c r="E6417" s="9"/>
      <c r="F6417" s="1"/>
    </row>
    <row r="6418" spans="1:6" x14ac:dyDescent="0.3">
      <c r="A6418" s="1"/>
      <c r="C6418" s="9"/>
      <c r="D6418" s="9"/>
      <c r="E6418" s="9"/>
      <c r="F6418" s="1"/>
    </row>
    <row r="6419" spans="1:6" x14ac:dyDescent="0.3">
      <c r="A6419" s="1"/>
      <c r="C6419" s="9"/>
      <c r="D6419" s="9"/>
      <c r="E6419" s="9"/>
      <c r="F6419" s="1"/>
    </row>
    <row r="6420" spans="1:6" x14ac:dyDescent="0.3">
      <c r="A6420" s="1"/>
      <c r="C6420" s="9"/>
      <c r="D6420" s="9"/>
      <c r="E6420" s="9"/>
      <c r="F6420" s="1"/>
    </row>
    <row r="6421" spans="1:6" x14ac:dyDescent="0.3">
      <c r="A6421" s="1"/>
      <c r="C6421" s="9"/>
      <c r="D6421" s="9"/>
      <c r="E6421" s="9"/>
      <c r="F6421" s="1"/>
    </row>
    <row r="6422" spans="1:6" x14ac:dyDescent="0.3">
      <c r="A6422" s="1"/>
      <c r="C6422" s="9"/>
      <c r="D6422" s="9"/>
      <c r="E6422" s="9"/>
      <c r="F6422" s="1"/>
    </row>
    <row r="6423" spans="1:6" x14ac:dyDescent="0.3">
      <c r="A6423" s="1"/>
      <c r="C6423" s="9"/>
      <c r="D6423" s="9"/>
      <c r="E6423" s="9"/>
      <c r="F6423" s="1"/>
    </row>
    <row r="6424" spans="1:6" x14ac:dyDescent="0.3">
      <c r="A6424" s="1"/>
      <c r="C6424" s="9"/>
      <c r="D6424" s="9"/>
      <c r="E6424" s="9"/>
      <c r="F6424" s="1"/>
    </row>
    <row r="6425" spans="1:6" x14ac:dyDescent="0.3">
      <c r="A6425" s="1"/>
      <c r="C6425" s="9"/>
      <c r="D6425" s="9"/>
      <c r="E6425" s="9"/>
      <c r="F6425" s="1"/>
    </row>
    <row r="6426" spans="1:6" x14ac:dyDescent="0.3">
      <c r="A6426" s="1"/>
      <c r="C6426" s="9"/>
      <c r="D6426" s="9"/>
      <c r="E6426" s="9"/>
      <c r="F6426" s="1"/>
    </row>
    <row r="6427" spans="1:6" x14ac:dyDescent="0.3">
      <c r="A6427" s="1"/>
      <c r="C6427" s="9"/>
      <c r="D6427" s="9"/>
      <c r="E6427" s="9"/>
      <c r="F6427" s="1"/>
    </row>
    <row r="6428" spans="1:6" x14ac:dyDescent="0.3">
      <c r="A6428" s="1"/>
      <c r="C6428" s="9"/>
      <c r="D6428" s="9"/>
      <c r="E6428" s="9"/>
      <c r="F6428" s="1"/>
    </row>
    <row r="6429" spans="1:6" x14ac:dyDescent="0.3">
      <c r="A6429" s="1"/>
      <c r="C6429" s="9"/>
      <c r="D6429" s="9"/>
      <c r="E6429" s="9"/>
      <c r="F6429" s="1"/>
    </row>
    <row r="6430" spans="1:6" x14ac:dyDescent="0.3">
      <c r="A6430" s="1"/>
      <c r="C6430" s="9"/>
      <c r="D6430" s="9"/>
      <c r="E6430" s="9"/>
      <c r="F6430" s="1"/>
    </row>
    <row r="6431" spans="1:6" x14ac:dyDescent="0.3">
      <c r="A6431" s="1"/>
      <c r="C6431" s="9"/>
      <c r="D6431" s="9"/>
      <c r="E6431" s="9"/>
      <c r="F6431" s="1"/>
    </row>
    <row r="6432" spans="1:6" x14ac:dyDescent="0.3">
      <c r="A6432" s="1"/>
      <c r="C6432" s="9"/>
      <c r="D6432" s="9"/>
      <c r="E6432" s="9"/>
      <c r="F6432" s="1"/>
    </row>
    <row r="6433" spans="1:6" x14ac:dyDescent="0.3">
      <c r="A6433" s="1"/>
      <c r="C6433" s="9"/>
      <c r="D6433" s="9"/>
      <c r="E6433" s="9"/>
      <c r="F6433" s="1"/>
    </row>
    <row r="6434" spans="1:6" x14ac:dyDescent="0.3">
      <c r="A6434" s="1"/>
      <c r="C6434" s="9"/>
      <c r="D6434" s="9"/>
      <c r="E6434" s="9"/>
      <c r="F6434" s="1"/>
    </row>
    <row r="6435" spans="1:6" x14ac:dyDescent="0.3">
      <c r="A6435" s="1"/>
      <c r="C6435" s="9"/>
      <c r="D6435" s="9"/>
      <c r="E6435" s="9"/>
      <c r="F6435" s="1"/>
    </row>
    <row r="6436" spans="1:6" x14ac:dyDescent="0.3">
      <c r="A6436" s="1"/>
      <c r="C6436" s="9"/>
      <c r="D6436" s="9"/>
      <c r="E6436" s="9"/>
      <c r="F6436" s="1"/>
    </row>
    <row r="6437" spans="1:6" x14ac:dyDescent="0.3">
      <c r="A6437" s="1"/>
      <c r="C6437" s="9"/>
      <c r="D6437" s="9"/>
      <c r="E6437" s="9"/>
      <c r="F6437" s="1"/>
    </row>
    <row r="6438" spans="1:6" x14ac:dyDescent="0.3">
      <c r="A6438" s="1"/>
      <c r="C6438" s="9"/>
      <c r="D6438" s="9"/>
      <c r="E6438" s="9"/>
      <c r="F6438" s="1"/>
    </row>
    <row r="6439" spans="1:6" x14ac:dyDescent="0.3">
      <c r="A6439" s="1"/>
      <c r="C6439" s="9"/>
      <c r="D6439" s="9"/>
      <c r="E6439" s="9"/>
      <c r="F6439" s="1"/>
    </row>
    <row r="6440" spans="1:6" x14ac:dyDescent="0.3">
      <c r="A6440" s="1"/>
      <c r="C6440" s="9"/>
      <c r="D6440" s="9"/>
      <c r="E6440" s="9"/>
      <c r="F6440" s="1"/>
    </row>
    <row r="6441" spans="1:6" x14ac:dyDescent="0.3">
      <c r="A6441" s="1"/>
      <c r="C6441" s="9"/>
      <c r="D6441" s="9"/>
      <c r="E6441" s="9"/>
      <c r="F6441" s="1"/>
    </row>
    <row r="6442" spans="1:6" x14ac:dyDescent="0.3">
      <c r="A6442" s="1"/>
      <c r="C6442" s="9"/>
      <c r="D6442" s="9"/>
      <c r="E6442" s="9"/>
      <c r="F6442" s="1"/>
    </row>
    <row r="6443" spans="1:6" x14ac:dyDescent="0.3">
      <c r="A6443" s="1"/>
      <c r="C6443" s="9"/>
      <c r="D6443" s="9"/>
      <c r="E6443" s="9"/>
      <c r="F6443" s="1"/>
    </row>
    <row r="6444" spans="1:6" x14ac:dyDescent="0.3">
      <c r="A6444" s="1"/>
      <c r="C6444" s="9"/>
      <c r="D6444" s="9"/>
      <c r="E6444" s="9"/>
      <c r="F6444" s="1"/>
    </row>
    <row r="6445" spans="1:6" x14ac:dyDescent="0.3">
      <c r="A6445" s="1"/>
      <c r="C6445" s="9"/>
      <c r="D6445" s="9"/>
      <c r="E6445" s="9"/>
      <c r="F6445" s="1"/>
    </row>
    <row r="6446" spans="1:6" x14ac:dyDescent="0.3">
      <c r="A6446" s="1"/>
      <c r="C6446" s="9"/>
      <c r="D6446" s="9"/>
      <c r="E6446" s="9"/>
      <c r="F6446" s="1"/>
    </row>
    <row r="6447" spans="1:6" x14ac:dyDescent="0.3">
      <c r="A6447" s="1"/>
      <c r="C6447" s="9"/>
      <c r="D6447" s="9"/>
      <c r="E6447" s="9"/>
      <c r="F6447" s="1"/>
    </row>
    <row r="6448" spans="1:6" x14ac:dyDescent="0.3">
      <c r="A6448" s="1"/>
      <c r="C6448" s="9"/>
      <c r="D6448" s="9"/>
      <c r="E6448" s="9"/>
      <c r="F6448" s="1"/>
    </row>
    <row r="6449" spans="1:6" x14ac:dyDescent="0.3">
      <c r="A6449" s="1"/>
      <c r="C6449" s="9"/>
      <c r="D6449" s="9"/>
      <c r="E6449" s="9"/>
      <c r="F6449" s="1"/>
    </row>
    <row r="6450" spans="1:6" x14ac:dyDescent="0.3">
      <c r="A6450" s="1"/>
      <c r="C6450" s="9"/>
      <c r="D6450" s="9"/>
      <c r="E6450" s="9"/>
      <c r="F6450" s="1"/>
    </row>
    <row r="6451" spans="1:6" x14ac:dyDescent="0.3">
      <c r="A6451" s="1"/>
      <c r="C6451" s="9"/>
      <c r="D6451" s="9"/>
      <c r="E6451" s="9"/>
      <c r="F6451" s="1"/>
    </row>
    <row r="6452" spans="1:6" x14ac:dyDescent="0.3">
      <c r="A6452" s="1"/>
      <c r="C6452" s="9"/>
      <c r="D6452" s="9"/>
      <c r="E6452" s="9"/>
      <c r="F6452" s="1"/>
    </row>
    <row r="6453" spans="1:6" x14ac:dyDescent="0.3">
      <c r="A6453" s="1"/>
      <c r="C6453" s="9"/>
      <c r="D6453" s="9"/>
      <c r="E6453" s="9"/>
      <c r="F6453" s="1"/>
    </row>
    <row r="6454" spans="1:6" x14ac:dyDescent="0.3">
      <c r="A6454" s="1"/>
      <c r="C6454" s="9"/>
      <c r="D6454" s="9"/>
      <c r="E6454" s="9"/>
      <c r="F6454" s="1"/>
    </row>
    <row r="6455" spans="1:6" x14ac:dyDescent="0.3">
      <c r="A6455" s="1"/>
      <c r="C6455" s="9"/>
      <c r="D6455" s="9"/>
      <c r="E6455" s="9"/>
      <c r="F6455" s="1"/>
    </row>
    <row r="6456" spans="1:6" x14ac:dyDescent="0.3">
      <c r="A6456" s="1"/>
      <c r="C6456" s="9"/>
      <c r="D6456" s="9"/>
      <c r="E6456" s="9"/>
      <c r="F6456" s="1"/>
    </row>
    <row r="6457" spans="1:6" x14ac:dyDescent="0.3">
      <c r="A6457" s="1"/>
      <c r="C6457" s="9"/>
      <c r="D6457" s="9"/>
      <c r="E6457" s="9"/>
      <c r="F6457" s="1"/>
    </row>
    <row r="6458" spans="1:6" x14ac:dyDescent="0.3">
      <c r="A6458" s="1"/>
      <c r="C6458" s="9"/>
      <c r="D6458" s="9"/>
      <c r="E6458" s="9"/>
      <c r="F6458" s="1"/>
    </row>
    <row r="6459" spans="1:6" x14ac:dyDescent="0.3">
      <c r="A6459" s="1"/>
      <c r="C6459" s="9"/>
      <c r="D6459" s="9"/>
      <c r="E6459" s="9"/>
      <c r="F6459" s="1"/>
    </row>
    <row r="6460" spans="1:6" x14ac:dyDescent="0.3">
      <c r="A6460" s="1"/>
      <c r="C6460" s="9"/>
      <c r="D6460" s="9"/>
      <c r="E6460" s="9"/>
      <c r="F6460" s="1"/>
    </row>
    <row r="6461" spans="1:6" x14ac:dyDescent="0.3">
      <c r="A6461" s="1"/>
      <c r="C6461" s="9"/>
      <c r="D6461" s="9"/>
      <c r="E6461" s="9"/>
      <c r="F6461" s="1"/>
    </row>
    <row r="6462" spans="1:6" x14ac:dyDescent="0.3">
      <c r="A6462" s="1"/>
      <c r="C6462" s="9"/>
      <c r="D6462" s="9"/>
      <c r="E6462" s="9"/>
      <c r="F6462" s="1"/>
    </row>
    <row r="6463" spans="1:6" x14ac:dyDescent="0.3">
      <c r="A6463" s="1"/>
      <c r="C6463" s="9"/>
      <c r="D6463" s="9"/>
      <c r="E6463" s="9"/>
      <c r="F6463" s="1"/>
    </row>
    <row r="6464" spans="1:6" x14ac:dyDescent="0.3">
      <c r="A6464" s="1"/>
      <c r="C6464" s="9"/>
      <c r="D6464" s="9"/>
      <c r="E6464" s="9"/>
      <c r="F6464" s="1"/>
    </row>
    <row r="6465" spans="1:6" x14ac:dyDescent="0.3">
      <c r="A6465" s="1"/>
      <c r="C6465" s="9"/>
      <c r="D6465" s="9"/>
      <c r="E6465" s="9"/>
      <c r="F6465" s="1"/>
    </row>
    <row r="6466" spans="1:6" x14ac:dyDescent="0.3">
      <c r="A6466" s="1"/>
      <c r="C6466" s="9"/>
      <c r="D6466" s="9"/>
      <c r="E6466" s="9"/>
      <c r="F6466" s="1"/>
    </row>
    <row r="6467" spans="1:6" x14ac:dyDescent="0.3">
      <c r="A6467" s="1"/>
      <c r="C6467" s="9"/>
      <c r="D6467" s="9"/>
      <c r="E6467" s="9"/>
      <c r="F6467" s="1"/>
    </row>
    <row r="6468" spans="1:6" x14ac:dyDescent="0.3">
      <c r="A6468" s="1"/>
      <c r="C6468" s="9"/>
      <c r="D6468" s="9"/>
      <c r="E6468" s="9"/>
      <c r="F6468" s="1"/>
    </row>
    <row r="6469" spans="1:6" x14ac:dyDescent="0.3">
      <c r="A6469" s="1"/>
      <c r="C6469" s="9"/>
      <c r="D6469" s="9"/>
      <c r="E6469" s="9"/>
      <c r="F6469" s="1"/>
    </row>
    <row r="6470" spans="1:6" x14ac:dyDescent="0.3">
      <c r="A6470" s="1"/>
      <c r="C6470" s="9"/>
      <c r="D6470" s="9"/>
      <c r="E6470" s="9"/>
      <c r="F6470" s="1"/>
    </row>
    <row r="6471" spans="1:6" x14ac:dyDescent="0.3">
      <c r="A6471" s="1"/>
      <c r="C6471" s="9"/>
      <c r="D6471" s="9"/>
      <c r="E6471" s="9"/>
      <c r="F6471" s="1"/>
    </row>
    <row r="6472" spans="1:6" x14ac:dyDescent="0.3">
      <c r="A6472" s="1"/>
      <c r="C6472" s="9"/>
      <c r="D6472" s="9"/>
      <c r="E6472" s="9"/>
      <c r="F6472" s="1"/>
    </row>
    <row r="6473" spans="1:6" x14ac:dyDescent="0.3">
      <c r="A6473" s="1"/>
      <c r="C6473" s="9"/>
      <c r="D6473" s="9"/>
      <c r="E6473" s="9"/>
      <c r="F6473" s="1"/>
    </row>
    <row r="6474" spans="1:6" x14ac:dyDescent="0.3">
      <c r="A6474" s="1"/>
      <c r="C6474" s="9"/>
      <c r="D6474" s="9"/>
      <c r="E6474" s="9"/>
      <c r="F6474" s="1"/>
    </row>
    <row r="6475" spans="1:6" x14ac:dyDescent="0.3">
      <c r="A6475" s="1"/>
      <c r="C6475" s="9"/>
      <c r="D6475" s="9"/>
      <c r="E6475" s="9"/>
      <c r="F6475" s="1"/>
    </row>
    <row r="6476" spans="1:6" x14ac:dyDescent="0.3">
      <c r="A6476" s="1"/>
      <c r="C6476" s="9"/>
      <c r="D6476" s="9"/>
      <c r="E6476" s="9"/>
      <c r="F6476" s="1"/>
    </row>
    <row r="6477" spans="1:6" x14ac:dyDescent="0.3">
      <c r="A6477" s="1"/>
      <c r="C6477" s="9"/>
      <c r="D6477" s="9"/>
      <c r="E6477" s="9"/>
      <c r="F6477" s="1"/>
    </row>
    <row r="6478" spans="1:6" x14ac:dyDescent="0.3">
      <c r="A6478" s="1"/>
      <c r="C6478" s="9"/>
      <c r="D6478" s="9"/>
      <c r="E6478" s="9"/>
      <c r="F6478" s="1"/>
    </row>
    <row r="6479" spans="1:6" x14ac:dyDescent="0.3">
      <c r="A6479" s="1"/>
      <c r="C6479" s="9"/>
      <c r="D6479" s="9"/>
      <c r="E6479" s="9"/>
      <c r="F6479" s="1"/>
    </row>
    <row r="6480" spans="1:6" x14ac:dyDescent="0.3">
      <c r="A6480" s="1"/>
      <c r="C6480" s="9"/>
      <c r="D6480" s="9"/>
      <c r="E6480" s="9"/>
      <c r="F6480" s="1"/>
    </row>
    <row r="6481" spans="1:6" x14ac:dyDescent="0.3">
      <c r="A6481" s="1"/>
      <c r="C6481" s="9"/>
      <c r="D6481" s="9"/>
      <c r="E6481" s="9"/>
      <c r="F6481" s="1"/>
    </row>
    <row r="6482" spans="1:6" x14ac:dyDescent="0.3">
      <c r="A6482" s="1"/>
      <c r="C6482" s="9"/>
      <c r="D6482" s="9"/>
      <c r="E6482" s="9"/>
      <c r="F6482" s="1"/>
    </row>
    <row r="6483" spans="1:6" x14ac:dyDescent="0.3">
      <c r="A6483" s="1"/>
      <c r="C6483" s="9"/>
      <c r="D6483" s="9"/>
      <c r="E6483" s="9"/>
      <c r="F6483" s="1"/>
    </row>
    <row r="6484" spans="1:6" x14ac:dyDescent="0.3">
      <c r="A6484" s="1"/>
      <c r="C6484" s="9"/>
      <c r="D6484" s="9"/>
      <c r="E6484" s="9"/>
      <c r="F6484" s="1"/>
    </row>
    <row r="6485" spans="1:6" x14ac:dyDescent="0.3">
      <c r="A6485" s="1"/>
      <c r="C6485" s="9"/>
      <c r="D6485" s="9"/>
      <c r="E6485" s="9"/>
      <c r="F6485" s="1"/>
    </row>
    <row r="6486" spans="1:6" x14ac:dyDescent="0.3">
      <c r="A6486" s="1"/>
      <c r="C6486" s="9"/>
      <c r="D6486" s="9"/>
      <c r="E6486" s="9"/>
      <c r="F6486" s="1"/>
    </row>
    <row r="6487" spans="1:6" x14ac:dyDescent="0.3">
      <c r="A6487" s="1"/>
      <c r="C6487" s="9"/>
      <c r="D6487" s="9"/>
      <c r="E6487" s="9"/>
      <c r="F6487" s="1"/>
    </row>
    <row r="6488" spans="1:6" x14ac:dyDescent="0.3">
      <c r="A6488" s="1"/>
      <c r="C6488" s="9"/>
      <c r="D6488" s="9"/>
      <c r="E6488" s="9"/>
      <c r="F6488" s="1"/>
    </row>
    <row r="6489" spans="1:6" x14ac:dyDescent="0.3">
      <c r="A6489" s="1"/>
      <c r="C6489" s="9"/>
      <c r="D6489" s="9"/>
      <c r="E6489" s="9"/>
      <c r="F6489" s="1"/>
    </row>
    <row r="6490" spans="1:6" x14ac:dyDescent="0.3">
      <c r="A6490" s="1"/>
      <c r="C6490" s="9"/>
      <c r="D6490" s="9"/>
      <c r="E6490" s="9"/>
      <c r="F6490" s="1"/>
    </row>
    <row r="6491" spans="1:6" x14ac:dyDescent="0.3">
      <c r="A6491" s="1"/>
      <c r="C6491" s="9"/>
      <c r="D6491" s="9"/>
      <c r="E6491" s="9"/>
      <c r="F6491" s="1"/>
    </row>
    <row r="6492" spans="1:6" x14ac:dyDescent="0.3">
      <c r="A6492" s="1"/>
      <c r="C6492" s="9"/>
      <c r="D6492" s="9"/>
      <c r="E6492" s="9"/>
      <c r="F6492" s="1"/>
    </row>
    <row r="6493" spans="1:6" x14ac:dyDescent="0.3">
      <c r="A6493" s="1"/>
      <c r="C6493" s="9"/>
      <c r="D6493" s="9"/>
      <c r="E6493" s="9"/>
      <c r="F6493" s="1"/>
    </row>
    <row r="6494" spans="1:6" x14ac:dyDescent="0.3">
      <c r="A6494" s="1"/>
      <c r="C6494" s="9"/>
      <c r="D6494" s="9"/>
      <c r="E6494" s="9"/>
      <c r="F6494" s="1"/>
    </row>
    <row r="6495" spans="1:6" x14ac:dyDescent="0.3">
      <c r="A6495" s="1"/>
      <c r="C6495" s="9"/>
      <c r="D6495" s="9"/>
      <c r="E6495" s="9"/>
      <c r="F6495" s="1"/>
    </row>
    <row r="6496" spans="1:6" x14ac:dyDescent="0.3">
      <c r="A6496" s="1"/>
      <c r="C6496" s="9"/>
      <c r="D6496" s="9"/>
      <c r="E6496" s="9"/>
      <c r="F6496" s="1"/>
    </row>
    <row r="6497" spans="1:6" x14ac:dyDescent="0.3">
      <c r="A6497" s="1"/>
      <c r="C6497" s="9"/>
      <c r="D6497" s="9"/>
      <c r="E6497" s="9"/>
      <c r="F6497" s="1"/>
    </row>
    <row r="6498" spans="1:6" x14ac:dyDescent="0.3">
      <c r="A6498" s="1"/>
      <c r="C6498" s="9"/>
      <c r="D6498" s="9"/>
      <c r="E6498" s="9"/>
      <c r="F6498" s="1"/>
    </row>
    <row r="6499" spans="1:6" x14ac:dyDescent="0.3">
      <c r="A6499" s="1"/>
      <c r="C6499" s="9"/>
      <c r="D6499" s="9"/>
      <c r="E6499" s="9"/>
      <c r="F6499" s="1"/>
    </row>
    <row r="6500" spans="1:6" x14ac:dyDescent="0.3">
      <c r="A6500" s="1"/>
      <c r="C6500" s="9"/>
      <c r="D6500" s="9"/>
      <c r="E6500" s="9"/>
      <c r="F6500" s="1"/>
    </row>
    <row r="6501" spans="1:6" x14ac:dyDescent="0.3">
      <c r="A6501" s="1"/>
      <c r="C6501" s="9"/>
      <c r="D6501" s="9"/>
      <c r="E6501" s="9"/>
      <c r="F6501" s="1"/>
    </row>
    <row r="6502" spans="1:6" x14ac:dyDescent="0.3">
      <c r="A6502" s="1"/>
      <c r="C6502" s="9"/>
      <c r="D6502" s="9"/>
      <c r="E6502" s="9"/>
      <c r="F6502" s="1"/>
    </row>
    <row r="6503" spans="1:6" x14ac:dyDescent="0.3">
      <c r="A6503" s="1"/>
      <c r="C6503" s="9"/>
      <c r="D6503" s="9"/>
      <c r="E6503" s="9"/>
      <c r="F6503" s="1"/>
    </row>
    <row r="6504" spans="1:6" x14ac:dyDescent="0.3">
      <c r="A6504" s="1"/>
      <c r="C6504" s="9"/>
      <c r="D6504" s="9"/>
      <c r="E6504" s="9"/>
      <c r="F6504" s="1"/>
    </row>
    <row r="6505" spans="1:6" x14ac:dyDescent="0.3">
      <c r="A6505" s="1"/>
      <c r="C6505" s="9"/>
      <c r="D6505" s="9"/>
      <c r="E6505" s="9"/>
      <c r="F6505" s="1"/>
    </row>
    <row r="6506" spans="1:6" x14ac:dyDescent="0.3">
      <c r="A6506" s="1"/>
      <c r="C6506" s="9"/>
      <c r="D6506" s="9"/>
      <c r="E6506" s="9"/>
      <c r="F6506" s="1"/>
    </row>
    <row r="6507" spans="1:6" x14ac:dyDescent="0.3">
      <c r="A6507" s="1"/>
      <c r="C6507" s="9"/>
      <c r="D6507" s="9"/>
      <c r="E6507" s="9"/>
      <c r="F6507" s="1"/>
    </row>
    <row r="6508" spans="1:6" x14ac:dyDescent="0.3">
      <c r="A6508" s="1"/>
      <c r="C6508" s="9"/>
      <c r="D6508" s="9"/>
      <c r="E6508" s="9"/>
      <c r="F6508" s="1"/>
    </row>
    <row r="6509" spans="1:6" x14ac:dyDescent="0.3">
      <c r="A6509" s="1"/>
      <c r="C6509" s="9"/>
      <c r="D6509" s="9"/>
      <c r="E6509" s="9"/>
      <c r="F6509" s="1"/>
    </row>
    <row r="6510" spans="1:6" x14ac:dyDescent="0.3">
      <c r="A6510" s="1"/>
      <c r="C6510" s="9"/>
      <c r="D6510" s="9"/>
      <c r="E6510" s="9"/>
      <c r="F6510" s="1"/>
    </row>
    <row r="6511" spans="1:6" x14ac:dyDescent="0.3">
      <c r="A6511" s="1"/>
      <c r="C6511" s="9"/>
      <c r="D6511" s="9"/>
      <c r="E6511" s="9"/>
      <c r="F6511" s="1"/>
    </row>
    <row r="6512" spans="1:6" x14ac:dyDescent="0.3">
      <c r="A6512" s="1"/>
      <c r="C6512" s="9"/>
      <c r="D6512" s="9"/>
      <c r="E6512" s="9"/>
      <c r="F6512" s="1"/>
    </row>
    <row r="6513" spans="1:6" x14ac:dyDescent="0.3">
      <c r="A6513" s="1"/>
      <c r="C6513" s="9"/>
      <c r="D6513" s="9"/>
      <c r="E6513" s="9"/>
      <c r="F6513" s="1"/>
    </row>
    <row r="6514" spans="1:6" x14ac:dyDescent="0.3">
      <c r="A6514" s="1"/>
      <c r="C6514" s="9"/>
      <c r="D6514" s="9"/>
      <c r="E6514" s="9"/>
      <c r="F6514" s="1"/>
    </row>
    <row r="6515" spans="1:6" x14ac:dyDescent="0.3">
      <c r="A6515" s="1"/>
      <c r="C6515" s="9"/>
      <c r="D6515" s="9"/>
      <c r="E6515" s="9"/>
      <c r="F6515" s="1"/>
    </row>
    <row r="6516" spans="1:6" x14ac:dyDescent="0.3">
      <c r="A6516" s="1"/>
      <c r="C6516" s="9"/>
      <c r="D6516" s="9"/>
      <c r="E6516" s="9"/>
      <c r="F6516" s="1"/>
    </row>
    <row r="6517" spans="1:6" x14ac:dyDescent="0.3">
      <c r="A6517" s="1"/>
      <c r="C6517" s="9"/>
      <c r="D6517" s="9"/>
      <c r="E6517" s="9"/>
      <c r="F6517" s="1"/>
    </row>
    <row r="6518" spans="1:6" x14ac:dyDescent="0.3">
      <c r="A6518" s="1"/>
      <c r="C6518" s="9"/>
      <c r="D6518" s="9"/>
      <c r="E6518" s="9"/>
      <c r="F6518" s="1"/>
    </row>
    <row r="6519" spans="1:6" x14ac:dyDescent="0.3">
      <c r="A6519" s="1"/>
      <c r="C6519" s="9"/>
      <c r="D6519" s="9"/>
      <c r="E6519" s="9"/>
      <c r="F6519" s="1"/>
    </row>
    <row r="6520" spans="1:6" x14ac:dyDescent="0.3">
      <c r="A6520" s="1"/>
      <c r="C6520" s="9"/>
      <c r="D6520" s="9"/>
      <c r="E6520" s="9"/>
      <c r="F6520" s="1"/>
    </row>
    <row r="6521" spans="1:6" x14ac:dyDescent="0.3">
      <c r="A6521" s="1"/>
      <c r="C6521" s="9"/>
      <c r="D6521" s="9"/>
      <c r="E6521" s="9"/>
      <c r="F6521" s="1"/>
    </row>
    <row r="6522" spans="1:6" x14ac:dyDescent="0.3">
      <c r="A6522" s="1"/>
      <c r="C6522" s="9"/>
      <c r="D6522" s="9"/>
      <c r="E6522" s="9"/>
      <c r="F6522" s="1"/>
    </row>
    <row r="6523" spans="1:6" x14ac:dyDescent="0.3">
      <c r="A6523" s="1"/>
      <c r="C6523" s="9"/>
      <c r="D6523" s="9"/>
      <c r="E6523" s="9"/>
      <c r="F6523" s="1"/>
    </row>
    <row r="6524" spans="1:6" x14ac:dyDescent="0.3">
      <c r="A6524" s="1"/>
      <c r="C6524" s="9"/>
      <c r="D6524" s="9"/>
      <c r="E6524" s="9"/>
      <c r="F6524" s="1"/>
    </row>
    <row r="6525" spans="1:6" x14ac:dyDescent="0.3">
      <c r="A6525" s="1"/>
      <c r="C6525" s="9"/>
      <c r="D6525" s="9"/>
      <c r="E6525" s="9"/>
      <c r="F6525" s="1"/>
    </row>
    <row r="6526" spans="1:6" x14ac:dyDescent="0.3">
      <c r="A6526" s="1"/>
      <c r="C6526" s="9"/>
      <c r="D6526" s="9"/>
      <c r="E6526" s="9"/>
      <c r="F6526" s="1"/>
    </row>
    <row r="6527" spans="1:6" x14ac:dyDescent="0.3">
      <c r="A6527" s="1"/>
      <c r="C6527" s="9"/>
      <c r="D6527" s="9"/>
      <c r="E6527" s="9"/>
      <c r="F6527" s="1"/>
    </row>
    <row r="6528" spans="1:6" x14ac:dyDescent="0.3">
      <c r="A6528" s="1"/>
      <c r="C6528" s="9"/>
      <c r="D6528" s="9"/>
      <c r="E6528" s="9"/>
      <c r="F6528" s="1"/>
    </row>
    <row r="6529" spans="1:6" x14ac:dyDescent="0.3">
      <c r="A6529" s="1"/>
      <c r="C6529" s="9"/>
      <c r="D6529" s="9"/>
      <c r="E6529" s="9"/>
      <c r="F6529" s="1"/>
    </row>
    <row r="6530" spans="1:6" x14ac:dyDescent="0.3">
      <c r="A6530" s="1"/>
      <c r="C6530" s="9"/>
      <c r="D6530" s="9"/>
      <c r="E6530" s="9"/>
      <c r="F6530" s="1"/>
    </row>
    <row r="6531" spans="1:6" x14ac:dyDescent="0.3">
      <c r="A6531" s="1"/>
      <c r="C6531" s="9"/>
      <c r="D6531" s="9"/>
      <c r="E6531" s="9"/>
      <c r="F6531" s="1"/>
    </row>
    <row r="6532" spans="1:6" x14ac:dyDescent="0.3">
      <c r="A6532" s="1"/>
      <c r="C6532" s="9"/>
      <c r="D6532" s="9"/>
      <c r="E6532" s="9"/>
      <c r="F6532" s="1"/>
    </row>
    <row r="6533" spans="1:6" x14ac:dyDescent="0.3">
      <c r="A6533" s="1"/>
      <c r="C6533" s="9"/>
      <c r="D6533" s="9"/>
      <c r="E6533" s="9"/>
      <c r="F6533" s="1"/>
    </row>
    <row r="6534" spans="1:6" x14ac:dyDescent="0.3">
      <c r="A6534" s="1"/>
      <c r="C6534" s="9"/>
      <c r="D6534" s="9"/>
      <c r="E6534" s="9"/>
      <c r="F6534" s="1"/>
    </row>
    <row r="6535" spans="1:6" x14ac:dyDescent="0.3">
      <c r="A6535" s="1"/>
      <c r="C6535" s="9"/>
      <c r="D6535" s="9"/>
      <c r="E6535" s="9"/>
      <c r="F6535" s="1"/>
    </row>
    <row r="6536" spans="1:6" x14ac:dyDescent="0.3">
      <c r="A6536" s="1"/>
      <c r="C6536" s="9"/>
      <c r="D6536" s="9"/>
      <c r="E6536" s="9"/>
      <c r="F6536" s="1"/>
    </row>
    <row r="6537" spans="1:6" x14ac:dyDescent="0.3">
      <c r="A6537" s="1"/>
      <c r="C6537" s="9"/>
      <c r="D6537" s="9"/>
      <c r="E6537" s="9"/>
      <c r="F6537" s="1"/>
    </row>
    <row r="6538" spans="1:6" x14ac:dyDescent="0.3">
      <c r="A6538" s="1"/>
      <c r="C6538" s="9"/>
      <c r="D6538" s="9"/>
      <c r="E6538" s="9"/>
      <c r="F6538" s="1"/>
    </row>
    <row r="6539" spans="1:6" x14ac:dyDescent="0.3">
      <c r="A6539" s="1"/>
      <c r="C6539" s="9"/>
      <c r="D6539" s="9"/>
      <c r="E6539" s="9"/>
      <c r="F6539" s="1"/>
    </row>
    <row r="6540" spans="1:6" x14ac:dyDescent="0.3">
      <c r="A6540" s="1"/>
      <c r="C6540" s="9"/>
      <c r="D6540" s="9"/>
      <c r="E6540" s="9"/>
      <c r="F6540" s="1"/>
    </row>
    <row r="6541" spans="1:6" x14ac:dyDescent="0.3">
      <c r="A6541" s="1"/>
      <c r="C6541" s="9"/>
      <c r="D6541" s="9"/>
      <c r="E6541" s="9"/>
      <c r="F6541" s="1"/>
    </row>
    <row r="6542" spans="1:6" x14ac:dyDescent="0.3">
      <c r="A6542" s="1"/>
      <c r="C6542" s="9"/>
      <c r="D6542" s="9"/>
      <c r="E6542" s="9"/>
      <c r="F6542" s="1"/>
    </row>
    <row r="6543" spans="1:6" x14ac:dyDescent="0.3">
      <c r="A6543" s="1"/>
      <c r="C6543" s="9"/>
      <c r="D6543" s="9"/>
      <c r="E6543" s="9"/>
      <c r="F6543" s="1"/>
    </row>
    <row r="6544" spans="1:6" x14ac:dyDescent="0.3">
      <c r="A6544" s="1"/>
      <c r="C6544" s="9"/>
      <c r="D6544" s="9"/>
      <c r="E6544" s="9"/>
      <c r="F6544" s="1"/>
    </row>
    <row r="6545" spans="1:6" x14ac:dyDescent="0.3">
      <c r="A6545" s="1"/>
      <c r="C6545" s="9"/>
      <c r="D6545" s="9"/>
      <c r="E6545" s="9"/>
      <c r="F6545" s="1"/>
    </row>
    <row r="6546" spans="1:6" x14ac:dyDescent="0.3">
      <c r="A6546" s="1"/>
      <c r="C6546" s="9"/>
      <c r="D6546" s="9"/>
      <c r="E6546" s="9"/>
      <c r="F6546" s="1"/>
    </row>
    <row r="6547" spans="1:6" x14ac:dyDescent="0.3">
      <c r="A6547" s="1"/>
      <c r="C6547" s="9"/>
      <c r="D6547" s="9"/>
      <c r="E6547" s="9"/>
      <c r="F6547" s="1"/>
    </row>
    <row r="6548" spans="1:6" x14ac:dyDescent="0.3">
      <c r="A6548" s="1"/>
      <c r="C6548" s="9"/>
      <c r="D6548" s="9"/>
      <c r="E6548" s="9"/>
      <c r="F6548" s="1"/>
    </row>
    <row r="6549" spans="1:6" x14ac:dyDescent="0.3">
      <c r="A6549" s="1"/>
      <c r="C6549" s="9"/>
      <c r="D6549" s="9"/>
      <c r="E6549" s="9"/>
      <c r="F6549" s="1"/>
    </row>
    <row r="6550" spans="1:6" x14ac:dyDescent="0.3">
      <c r="A6550" s="1"/>
      <c r="C6550" s="9"/>
      <c r="D6550" s="9"/>
      <c r="E6550" s="9"/>
      <c r="F6550" s="1"/>
    </row>
    <row r="6551" spans="1:6" x14ac:dyDescent="0.3">
      <c r="A6551" s="1"/>
      <c r="C6551" s="9"/>
      <c r="D6551" s="9"/>
      <c r="E6551" s="9"/>
      <c r="F6551" s="1"/>
    </row>
    <row r="6552" spans="1:6" x14ac:dyDescent="0.3">
      <c r="A6552" s="1"/>
      <c r="C6552" s="9"/>
      <c r="D6552" s="9"/>
      <c r="E6552" s="9"/>
      <c r="F6552" s="1"/>
    </row>
    <row r="6553" spans="1:6" x14ac:dyDescent="0.3">
      <c r="A6553" s="1"/>
      <c r="C6553" s="9"/>
      <c r="D6553" s="9"/>
      <c r="E6553" s="9"/>
      <c r="F6553" s="1"/>
    </row>
    <row r="6554" spans="1:6" x14ac:dyDescent="0.3">
      <c r="A6554" s="1"/>
      <c r="C6554" s="9"/>
      <c r="D6554" s="9"/>
      <c r="E6554" s="9"/>
      <c r="F6554" s="1"/>
    </row>
    <row r="6555" spans="1:6" x14ac:dyDescent="0.3">
      <c r="A6555" s="1"/>
      <c r="C6555" s="9"/>
      <c r="D6555" s="9"/>
      <c r="E6555" s="9"/>
      <c r="F6555" s="1"/>
    </row>
    <row r="6556" spans="1:6" x14ac:dyDescent="0.3">
      <c r="A6556" s="1"/>
      <c r="C6556" s="9"/>
      <c r="D6556" s="9"/>
      <c r="E6556" s="9"/>
      <c r="F6556" s="1"/>
    </row>
    <row r="6557" spans="1:6" x14ac:dyDescent="0.3">
      <c r="A6557" s="1"/>
      <c r="C6557" s="9"/>
      <c r="D6557" s="9"/>
      <c r="E6557" s="9"/>
      <c r="F6557" s="1"/>
    </row>
    <row r="6558" spans="1:6" x14ac:dyDescent="0.3">
      <c r="A6558" s="1"/>
      <c r="C6558" s="9"/>
      <c r="D6558" s="9"/>
      <c r="E6558" s="9"/>
      <c r="F6558" s="1"/>
    </row>
    <row r="6559" spans="1:6" x14ac:dyDescent="0.3">
      <c r="A6559" s="1"/>
      <c r="C6559" s="9"/>
      <c r="D6559" s="9"/>
      <c r="E6559" s="9"/>
      <c r="F6559" s="1"/>
    </row>
    <row r="6560" spans="1:6" x14ac:dyDescent="0.3">
      <c r="A6560" s="1"/>
      <c r="C6560" s="9"/>
      <c r="D6560" s="9"/>
      <c r="E6560" s="9"/>
      <c r="F6560" s="1"/>
    </row>
    <row r="6561" spans="1:6" x14ac:dyDescent="0.3">
      <c r="A6561" s="1"/>
      <c r="C6561" s="9"/>
      <c r="D6561" s="9"/>
      <c r="E6561" s="9"/>
      <c r="F6561" s="1"/>
    </row>
    <row r="6562" spans="1:6" x14ac:dyDescent="0.3">
      <c r="A6562" s="1"/>
      <c r="C6562" s="9"/>
      <c r="D6562" s="9"/>
      <c r="E6562" s="9"/>
      <c r="F6562" s="1"/>
    </row>
    <row r="6563" spans="1:6" x14ac:dyDescent="0.3">
      <c r="A6563" s="1"/>
      <c r="C6563" s="9"/>
      <c r="D6563" s="9"/>
      <c r="E6563" s="9"/>
      <c r="F6563" s="1"/>
    </row>
    <row r="6564" spans="1:6" x14ac:dyDescent="0.3">
      <c r="A6564" s="1"/>
      <c r="C6564" s="9"/>
      <c r="D6564" s="9"/>
      <c r="E6564" s="9"/>
      <c r="F6564" s="1"/>
    </row>
    <row r="6565" spans="1:6" x14ac:dyDescent="0.3">
      <c r="A6565" s="1"/>
      <c r="C6565" s="9"/>
      <c r="D6565" s="9"/>
      <c r="E6565" s="9"/>
      <c r="F6565" s="1"/>
    </row>
    <row r="6566" spans="1:6" x14ac:dyDescent="0.3">
      <c r="A6566" s="1"/>
      <c r="C6566" s="9"/>
      <c r="D6566" s="9"/>
      <c r="E6566" s="9"/>
      <c r="F6566" s="1"/>
    </row>
    <row r="6567" spans="1:6" x14ac:dyDescent="0.3">
      <c r="A6567" s="1"/>
      <c r="C6567" s="9"/>
      <c r="D6567" s="9"/>
      <c r="E6567" s="9"/>
      <c r="F6567" s="1"/>
    </row>
    <row r="6568" spans="1:6" x14ac:dyDescent="0.3">
      <c r="A6568" s="1"/>
      <c r="C6568" s="9"/>
      <c r="D6568" s="9"/>
      <c r="E6568" s="9"/>
      <c r="F6568" s="1"/>
    </row>
    <row r="6569" spans="1:6" x14ac:dyDescent="0.3">
      <c r="A6569" s="1"/>
      <c r="C6569" s="9"/>
      <c r="D6569" s="9"/>
      <c r="E6569" s="9"/>
      <c r="F6569" s="1"/>
    </row>
    <row r="6570" spans="1:6" x14ac:dyDescent="0.3">
      <c r="A6570" s="1"/>
      <c r="C6570" s="9"/>
      <c r="D6570" s="9"/>
      <c r="E6570" s="9"/>
      <c r="F6570" s="1"/>
    </row>
    <row r="6571" spans="1:6" x14ac:dyDescent="0.3">
      <c r="A6571" s="1"/>
      <c r="C6571" s="9"/>
      <c r="D6571" s="9"/>
      <c r="E6571" s="9"/>
      <c r="F6571" s="1"/>
    </row>
    <row r="6572" spans="1:6" x14ac:dyDescent="0.3">
      <c r="A6572" s="1"/>
      <c r="C6572" s="9"/>
      <c r="D6572" s="9"/>
      <c r="E6572" s="9"/>
      <c r="F6572" s="1"/>
    </row>
    <row r="6573" spans="1:6" x14ac:dyDescent="0.3">
      <c r="A6573" s="1"/>
      <c r="C6573" s="9"/>
      <c r="D6573" s="9"/>
      <c r="E6573" s="9"/>
      <c r="F6573" s="1"/>
    </row>
    <row r="6574" spans="1:6" x14ac:dyDescent="0.3">
      <c r="A6574" s="1"/>
      <c r="C6574" s="9"/>
      <c r="D6574" s="9"/>
      <c r="E6574" s="9"/>
      <c r="F6574" s="1"/>
    </row>
    <row r="6575" spans="1:6" x14ac:dyDescent="0.3">
      <c r="A6575" s="1"/>
      <c r="C6575" s="9"/>
      <c r="D6575" s="9"/>
      <c r="E6575" s="9"/>
      <c r="F6575" s="1"/>
    </row>
    <row r="6576" spans="1:6" x14ac:dyDescent="0.3">
      <c r="A6576" s="1"/>
      <c r="C6576" s="9"/>
      <c r="D6576" s="9"/>
      <c r="E6576" s="9"/>
      <c r="F6576" s="1"/>
    </row>
    <row r="6577" spans="1:6" x14ac:dyDescent="0.3">
      <c r="A6577" s="1"/>
      <c r="C6577" s="9"/>
      <c r="D6577" s="9"/>
      <c r="E6577" s="9"/>
      <c r="F6577" s="1"/>
    </row>
    <row r="6578" spans="1:6" x14ac:dyDescent="0.3">
      <c r="A6578" s="1"/>
      <c r="C6578" s="9"/>
      <c r="D6578" s="9"/>
      <c r="E6578" s="9"/>
      <c r="F6578" s="1"/>
    </row>
    <row r="6579" spans="1:6" x14ac:dyDescent="0.3">
      <c r="A6579" s="1"/>
      <c r="C6579" s="9"/>
      <c r="D6579" s="9"/>
      <c r="E6579" s="9"/>
      <c r="F6579" s="1"/>
    </row>
    <row r="6580" spans="1:6" x14ac:dyDescent="0.3">
      <c r="A6580" s="1"/>
      <c r="C6580" s="9"/>
      <c r="D6580" s="9"/>
      <c r="E6580" s="9"/>
      <c r="F6580" s="1"/>
    </row>
    <row r="6581" spans="1:6" x14ac:dyDescent="0.3">
      <c r="A6581" s="1"/>
      <c r="C6581" s="9"/>
      <c r="D6581" s="9"/>
      <c r="E6581" s="9"/>
      <c r="F6581" s="1"/>
    </row>
    <row r="6582" spans="1:6" x14ac:dyDescent="0.3">
      <c r="A6582" s="1"/>
      <c r="C6582" s="9"/>
      <c r="D6582" s="9"/>
      <c r="E6582" s="9"/>
      <c r="F6582" s="1"/>
    </row>
    <row r="6583" spans="1:6" x14ac:dyDescent="0.3">
      <c r="A6583" s="1"/>
      <c r="C6583" s="9"/>
      <c r="D6583" s="9"/>
      <c r="E6583" s="9"/>
      <c r="F6583" s="1"/>
    </row>
    <row r="6584" spans="1:6" x14ac:dyDescent="0.3">
      <c r="A6584" s="1"/>
      <c r="C6584" s="9"/>
      <c r="D6584" s="9"/>
      <c r="E6584" s="9"/>
      <c r="F6584" s="1"/>
    </row>
    <row r="6585" spans="1:6" x14ac:dyDescent="0.3">
      <c r="A6585" s="1"/>
      <c r="C6585" s="9"/>
      <c r="D6585" s="9"/>
      <c r="E6585" s="9"/>
      <c r="F6585" s="1"/>
    </row>
    <row r="6586" spans="1:6" x14ac:dyDescent="0.3">
      <c r="A6586" s="1"/>
      <c r="C6586" s="9"/>
      <c r="D6586" s="9"/>
      <c r="E6586" s="9"/>
      <c r="F6586" s="1"/>
    </row>
    <row r="6587" spans="1:6" x14ac:dyDescent="0.3">
      <c r="A6587" s="1"/>
      <c r="C6587" s="9"/>
      <c r="D6587" s="9"/>
      <c r="E6587" s="9"/>
      <c r="F6587" s="1"/>
    </row>
    <row r="6588" spans="1:6" x14ac:dyDescent="0.3">
      <c r="A6588" s="1"/>
      <c r="C6588" s="9"/>
      <c r="D6588" s="9"/>
      <c r="E6588" s="9"/>
      <c r="F6588" s="1"/>
    </row>
    <row r="6589" spans="1:6" x14ac:dyDescent="0.3">
      <c r="A6589" s="1"/>
      <c r="C6589" s="9"/>
      <c r="D6589" s="9"/>
      <c r="E6589" s="9"/>
      <c r="F6589" s="1"/>
    </row>
    <row r="6590" spans="1:6" x14ac:dyDescent="0.3">
      <c r="A6590" s="1"/>
      <c r="C6590" s="9"/>
      <c r="D6590" s="9"/>
      <c r="E6590" s="9"/>
      <c r="F6590" s="1"/>
    </row>
    <row r="6591" spans="1:6" x14ac:dyDescent="0.3">
      <c r="A6591" s="1"/>
      <c r="C6591" s="9"/>
      <c r="D6591" s="9"/>
      <c r="E6591" s="9"/>
      <c r="F6591" s="1"/>
    </row>
    <row r="6592" spans="1:6" x14ac:dyDescent="0.3">
      <c r="A6592" s="1"/>
      <c r="C6592" s="9"/>
      <c r="D6592" s="9"/>
      <c r="E6592" s="9"/>
      <c r="F6592" s="1"/>
    </row>
    <row r="6593" spans="1:6" x14ac:dyDescent="0.3">
      <c r="A6593" s="1"/>
      <c r="C6593" s="9"/>
      <c r="D6593" s="9"/>
      <c r="E6593" s="9"/>
      <c r="F6593" s="1"/>
    </row>
    <row r="6594" spans="1:6" x14ac:dyDescent="0.3">
      <c r="A6594" s="1"/>
      <c r="C6594" s="9"/>
      <c r="D6594" s="9"/>
      <c r="E6594" s="9"/>
      <c r="F6594" s="1"/>
    </row>
    <row r="6595" spans="1:6" x14ac:dyDescent="0.3">
      <c r="A6595" s="1"/>
      <c r="C6595" s="9"/>
      <c r="D6595" s="9"/>
      <c r="E6595" s="9"/>
      <c r="F6595" s="1"/>
    </row>
    <row r="6596" spans="1:6" x14ac:dyDescent="0.3">
      <c r="A6596" s="1"/>
      <c r="C6596" s="9"/>
      <c r="D6596" s="9"/>
      <c r="E6596" s="9"/>
      <c r="F6596" s="1"/>
    </row>
    <row r="6597" spans="1:6" x14ac:dyDescent="0.3">
      <c r="A6597" s="1"/>
      <c r="C6597" s="9"/>
      <c r="D6597" s="9"/>
      <c r="E6597" s="9"/>
      <c r="F6597" s="1"/>
    </row>
    <row r="6598" spans="1:6" x14ac:dyDescent="0.3">
      <c r="A6598" s="1"/>
      <c r="C6598" s="9"/>
      <c r="D6598" s="9"/>
      <c r="E6598" s="9"/>
      <c r="F6598" s="1"/>
    </row>
    <row r="6599" spans="1:6" x14ac:dyDescent="0.3">
      <c r="A6599" s="1"/>
      <c r="C6599" s="9"/>
      <c r="D6599" s="9"/>
      <c r="E6599" s="9"/>
      <c r="F6599" s="1"/>
    </row>
    <row r="6600" spans="1:6" x14ac:dyDescent="0.3">
      <c r="A6600" s="1"/>
      <c r="C6600" s="9"/>
      <c r="D6600" s="9"/>
      <c r="E6600" s="9"/>
      <c r="F6600" s="1"/>
    </row>
    <row r="6601" spans="1:6" x14ac:dyDescent="0.3">
      <c r="A6601" s="1"/>
      <c r="C6601" s="9"/>
      <c r="D6601" s="9"/>
      <c r="E6601" s="9"/>
      <c r="F6601" s="1"/>
    </row>
    <row r="6602" spans="1:6" x14ac:dyDescent="0.3">
      <c r="A6602" s="1"/>
      <c r="C6602" s="9"/>
      <c r="D6602" s="9"/>
      <c r="E6602" s="9"/>
      <c r="F6602" s="1"/>
    </row>
    <row r="6603" spans="1:6" x14ac:dyDescent="0.3">
      <c r="A6603" s="1"/>
      <c r="C6603" s="9"/>
      <c r="D6603" s="9"/>
      <c r="E6603" s="9"/>
      <c r="F6603" s="1"/>
    </row>
    <row r="6604" spans="1:6" x14ac:dyDescent="0.3">
      <c r="A6604" s="1"/>
      <c r="C6604" s="9"/>
      <c r="D6604" s="9"/>
      <c r="E6604" s="9"/>
      <c r="F6604" s="1"/>
    </row>
    <row r="6605" spans="1:6" x14ac:dyDescent="0.3">
      <c r="A6605" s="1"/>
      <c r="C6605" s="9"/>
      <c r="D6605" s="9"/>
      <c r="E6605" s="9"/>
      <c r="F6605" s="1"/>
    </row>
    <row r="6606" spans="1:6" x14ac:dyDescent="0.3">
      <c r="A6606" s="1"/>
      <c r="C6606" s="9"/>
      <c r="D6606" s="9"/>
      <c r="E6606" s="9"/>
      <c r="F6606" s="1"/>
    </row>
    <row r="6607" spans="1:6" x14ac:dyDescent="0.3">
      <c r="A6607" s="1"/>
      <c r="C6607" s="9"/>
      <c r="D6607" s="9"/>
      <c r="E6607" s="9"/>
      <c r="F6607" s="1"/>
    </row>
    <row r="6608" spans="1:6" x14ac:dyDescent="0.3">
      <c r="A6608" s="1"/>
      <c r="C6608" s="9"/>
      <c r="D6608" s="9"/>
      <c r="E6608" s="9"/>
      <c r="F6608" s="1"/>
    </row>
    <row r="6609" spans="1:6" x14ac:dyDescent="0.3">
      <c r="A6609" s="1"/>
      <c r="C6609" s="9"/>
      <c r="D6609" s="9"/>
      <c r="E6609" s="9"/>
      <c r="F6609" s="1"/>
    </row>
    <row r="6610" spans="1:6" x14ac:dyDescent="0.3">
      <c r="A6610" s="1"/>
      <c r="C6610" s="9"/>
      <c r="D6610" s="9"/>
      <c r="E6610" s="9"/>
      <c r="F6610" s="1"/>
    </row>
    <row r="6611" spans="1:6" x14ac:dyDescent="0.3">
      <c r="A6611" s="1"/>
      <c r="C6611" s="9"/>
      <c r="D6611" s="9"/>
      <c r="E6611" s="9"/>
      <c r="F6611" s="1"/>
    </row>
    <row r="6612" spans="1:6" x14ac:dyDescent="0.3">
      <c r="A6612" s="1"/>
      <c r="C6612" s="9"/>
      <c r="D6612" s="9"/>
      <c r="E6612" s="9"/>
      <c r="F6612" s="1"/>
    </row>
    <row r="6613" spans="1:6" x14ac:dyDescent="0.3">
      <c r="A6613" s="1"/>
      <c r="C6613" s="9"/>
      <c r="D6613" s="9"/>
      <c r="E6613" s="9"/>
      <c r="F6613" s="1"/>
    </row>
    <row r="6614" spans="1:6" x14ac:dyDescent="0.3">
      <c r="A6614" s="1"/>
      <c r="C6614" s="9"/>
      <c r="D6614" s="9"/>
      <c r="E6614" s="9"/>
      <c r="F6614" s="1"/>
    </row>
    <row r="6615" spans="1:6" x14ac:dyDescent="0.3">
      <c r="A6615" s="1"/>
      <c r="C6615" s="9"/>
      <c r="D6615" s="9"/>
      <c r="E6615" s="9"/>
      <c r="F6615" s="1"/>
    </row>
    <row r="6616" spans="1:6" x14ac:dyDescent="0.3">
      <c r="A6616" s="1"/>
      <c r="C6616" s="9"/>
      <c r="D6616" s="9"/>
      <c r="E6616" s="9"/>
      <c r="F6616" s="1"/>
    </row>
    <row r="6617" spans="1:6" x14ac:dyDescent="0.3">
      <c r="A6617" s="1"/>
      <c r="C6617" s="9"/>
      <c r="D6617" s="9"/>
      <c r="E6617" s="9"/>
      <c r="F6617" s="1"/>
    </row>
    <row r="6618" spans="1:6" x14ac:dyDescent="0.3">
      <c r="A6618" s="1"/>
      <c r="C6618" s="9"/>
      <c r="D6618" s="9"/>
      <c r="E6618" s="9"/>
      <c r="F6618" s="1"/>
    </row>
    <row r="6619" spans="1:6" x14ac:dyDescent="0.3">
      <c r="A6619" s="1"/>
      <c r="C6619" s="9"/>
      <c r="D6619" s="9"/>
      <c r="E6619" s="9"/>
      <c r="F6619" s="1"/>
    </row>
    <row r="6620" spans="1:6" x14ac:dyDescent="0.3">
      <c r="A6620" s="1"/>
      <c r="C6620" s="9"/>
      <c r="D6620" s="9"/>
      <c r="E6620" s="9"/>
      <c r="F6620" s="1"/>
    </row>
    <row r="6621" spans="1:6" x14ac:dyDescent="0.3">
      <c r="A6621" s="1"/>
      <c r="C6621" s="9"/>
      <c r="D6621" s="9"/>
      <c r="E6621" s="9"/>
      <c r="F6621" s="1"/>
    </row>
    <row r="6622" spans="1:6" x14ac:dyDescent="0.3">
      <c r="A6622" s="1"/>
      <c r="C6622" s="9"/>
      <c r="D6622" s="9"/>
      <c r="E6622" s="9"/>
      <c r="F6622" s="1"/>
    </row>
    <row r="6623" spans="1:6" x14ac:dyDescent="0.3">
      <c r="A6623" s="1"/>
      <c r="C6623" s="9"/>
      <c r="D6623" s="9"/>
      <c r="E6623" s="9"/>
      <c r="F6623" s="1"/>
    </row>
    <row r="6624" spans="1:6" x14ac:dyDescent="0.3">
      <c r="A6624" s="1"/>
      <c r="C6624" s="9"/>
      <c r="D6624" s="9"/>
      <c r="E6624" s="9"/>
      <c r="F6624" s="1"/>
    </row>
    <row r="6625" spans="1:6" x14ac:dyDescent="0.3">
      <c r="A6625" s="1"/>
      <c r="C6625" s="9"/>
      <c r="D6625" s="9"/>
      <c r="E6625" s="9"/>
      <c r="F6625" s="1"/>
    </row>
    <row r="6626" spans="1:6" x14ac:dyDescent="0.3">
      <c r="A6626" s="1"/>
      <c r="C6626" s="9"/>
      <c r="D6626" s="9"/>
      <c r="E6626" s="9"/>
      <c r="F6626" s="1"/>
    </row>
    <row r="6627" spans="1:6" x14ac:dyDescent="0.3">
      <c r="A6627" s="1"/>
      <c r="C6627" s="9"/>
      <c r="D6627" s="9"/>
      <c r="E6627" s="9"/>
      <c r="F6627" s="1"/>
    </row>
    <row r="6628" spans="1:6" x14ac:dyDescent="0.3">
      <c r="A6628" s="1"/>
      <c r="C6628" s="9"/>
      <c r="D6628" s="9"/>
      <c r="E6628" s="9"/>
      <c r="F6628" s="1"/>
    </row>
    <row r="6629" spans="1:6" x14ac:dyDescent="0.3">
      <c r="A6629" s="1"/>
      <c r="C6629" s="9"/>
      <c r="D6629" s="9"/>
      <c r="E6629" s="9"/>
      <c r="F6629" s="1"/>
    </row>
    <row r="6630" spans="1:6" x14ac:dyDescent="0.3">
      <c r="A6630" s="1"/>
      <c r="C6630" s="9"/>
      <c r="D6630" s="9"/>
      <c r="E6630" s="9"/>
      <c r="F6630" s="1"/>
    </row>
    <row r="6631" spans="1:6" x14ac:dyDescent="0.3">
      <c r="A6631" s="1"/>
      <c r="C6631" s="9"/>
      <c r="D6631" s="9"/>
      <c r="E6631" s="9"/>
      <c r="F6631" s="1"/>
    </row>
    <row r="6632" spans="1:6" x14ac:dyDescent="0.3">
      <c r="A6632" s="1"/>
      <c r="C6632" s="9"/>
      <c r="D6632" s="9"/>
      <c r="E6632" s="9"/>
      <c r="F6632" s="1"/>
    </row>
    <row r="6633" spans="1:6" x14ac:dyDescent="0.3">
      <c r="A6633" s="1"/>
      <c r="C6633" s="9"/>
      <c r="D6633" s="9"/>
      <c r="E6633" s="9"/>
      <c r="F6633" s="1"/>
    </row>
    <row r="6634" spans="1:6" x14ac:dyDescent="0.3">
      <c r="A6634" s="1"/>
      <c r="C6634" s="9"/>
      <c r="D6634" s="9"/>
      <c r="E6634" s="9"/>
      <c r="F6634" s="1"/>
    </row>
    <row r="6635" spans="1:6" x14ac:dyDescent="0.3">
      <c r="A6635" s="1"/>
      <c r="C6635" s="9"/>
      <c r="D6635" s="9"/>
      <c r="E6635" s="9"/>
      <c r="F6635" s="1"/>
    </row>
    <row r="6636" spans="1:6" x14ac:dyDescent="0.3">
      <c r="A6636" s="1"/>
      <c r="C6636" s="9"/>
      <c r="D6636" s="9"/>
      <c r="E6636" s="9"/>
      <c r="F6636" s="1"/>
    </row>
    <row r="6637" spans="1:6" x14ac:dyDescent="0.3">
      <c r="A6637" s="1"/>
      <c r="C6637" s="9"/>
      <c r="D6637" s="9"/>
      <c r="E6637" s="9"/>
      <c r="F6637" s="1"/>
    </row>
    <row r="6638" spans="1:6" x14ac:dyDescent="0.3">
      <c r="A6638" s="1"/>
      <c r="C6638" s="9"/>
      <c r="D6638" s="9"/>
      <c r="E6638" s="9"/>
      <c r="F6638" s="1"/>
    </row>
    <row r="6639" spans="1:6" x14ac:dyDescent="0.3">
      <c r="A6639" s="1"/>
      <c r="C6639" s="9"/>
      <c r="D6639" s="9"/>
      <c r="E6639" s="9"/>
      <c r="F6639" s="1"/>
    </row>
    <row r="6640" spans="1:6" x14ac:dyDescent="0.3">
      <c r="A6640" s="1"/>
      <c r="C6640" s="9"/>
      <c r="D6640" s="9"/>
      <c r="E6640" s="9"/>
      <c r="F6640" s="1"/>
    </row>
    <row r="6641" spans="1:6" x14ac:dyDescent="0.3">
      <c r="A6641" s="1"/>
      <c r="C6641" s="9"/>
      <c r="D6641" s="9"/>
      <c r="E6641" s="9"/>
      <c r="F6641" s="1"/>
    </row>
    <row r="6642" spans="1:6" x14ac:dyDescent="0.3">
      <c r="A6642" s="1"/>
      <c r="C6642" s="9"/>
      <c r="D6642" s="9"/>
      <c r="E6642" s="9"/>
      <c r="F6642" s="1"/>
    </row>
    <row r="6643" spans="1:6" x14ac:dyDescent="0.3">
      <c r="A6643" s="1"/>
      <c r="C6643" s="9"/>
      <c r="D6643" s="9"/>
      <c r="E6643" s="9"/>
      <c r="F6643" s="1"/>
    </row>
    <row r="6644" spans="1:6" x14ac:dyDescent="0.3">
      <c r="A6644" s="1"/>
      <c r="C6644" s="9"/>
      <c r="D6644" s="9"/>
      <c r="E6644" s="9"/>
      <c r="F6644" s="1"/>
    </row>
    <row r="6645" spans="1:6" x14ac:dyDescent="0.3">
      <c r="A6645" s="1"/>
      <c r="C6645" s="9"/>
      <c r="D6645" s="9"/>
      <c r="E6645" s="9"/>
      <c r="F6645" s="1"/>
    </row>
    <row r="6646" spans="1:6" x14ac:dyDescent="0.3">
      <c r="A6646" s="1"/>
      <c r="C6646" s="9"/>
      <c r="D6646" s="9"/>
      <c r="E6646" s="9"/>
      <c r="F6646" s="1"/>
    </row>
    <row r="6647" spans="1:6" x14ac:dyDescent="0.3">
      <c r="A6647" s="1"/>
      <c r="C6647" s="9"/>
      <c r="D6647" s="9"/>
      <c r="E6647" s="9"/>
      <c r="F6647" s="1"/>
    </row>
    <row r="6648" spans="1:6" x14ac:dyDescent="0.3">
      <c r="A6648" s="1"/>
      <c r="C6648" s="9"/>
      <c r="D6648" s="9"/>
      <c r="E6648" s="9"/>
      <c r="F6648" s="1"/>
    </row>
    <row r="6649" spans="1:6" x14ac:dyDescent="0.3">
      <c r="A6649" s="1"/>
      <c r="C6649" s="9"/>
      <c r="D6649" s="9"/>
      <c r="E6649" s="9"/>
      <c r="F6649" s="1"/>
    </row>
    <row r="6650" spans="1:6" x14ac:dyDescent="0.3">
      <c r="A6650" s="1"/>
      <c r="C6650" s="9"/>
      <c r="D6650" s="9"/>
      <c r="E6650" s="9"/>
      <c r="F6650" s="1"/>
    </row>
    <row r="6651" spans="1:6" x14ac:dyDescent="0.3">
      <c r="A6651" s="1"/>
      <c r="C6651" s="9"/>
      <c r="D6651" s="9"/>
      <c r="E6651" s="9"/>
      <c r="F6651" s="1"/>
    </row>
    <row r="6652" spans="1:6" x14ac:dyDescent="0.3">
      <c r="A6652" s="1"/>
      <c r="C6652" s="9"/>
      <c r="D6652" s="9"/>
      <c r="E6652" s="9"/>
      <c r="F6652" s="1"/>
    </row>
    <row r="6653" spans="1:6" x14ac:dyDescent="0.3">
      <c r="A6653" s="1"/>
      <c r="C6653" s="9"/>
      <c r="D6653" s="9"/>
      <c r="E6653" s="9"/>
      <c r="F6653" s="1"/>
    </row>
    <row r="6654" spans="1:6" x14ac:dyDescent="0.3">
      <c r="A6654" s="1"/>
      <c r="C6654" s="9"/>
      <c r="D6654" s="9"/>
      <c r="E6654" s="9"/>
      <c r="F6654" s="1"/>
    </row>
    <row r="6655" spans="1:6" x14ac:dyDescent="0.3">
      <c r="A6655" s="1"/>
      <c r="C6655" s="9"/>
      <c r="D6655" s="9"/>
      <c r="E6655" s="9"/>
      <c r="F6655" s="1"/>
    </row>
    <row r="6656" spans="1:6" x14ac:dyDescent="0.3">
      <c r="A6656" s="1"/>
      <c r="C6656" s="9"/>
      <c r="D6656" s="9"/>
      <c r="E6656" s="9"/>
      <c r="F6656" s="1"/>
    </row>
    <row r="6657" spans="1:6" x14ac:dyDescent="0.3">
      <c r="A6657" s="1"/>
      <c r="C6657" s="9"/>
      <c r="D6657" s="9"/>
      <c r="E6657" s="9"/>
      <c r="F6657" s="1"/>
    </row>
    <row r="6658" spans="1:6" x14ac:dyDescent="0.3">
      <c r="A6658" s="1"/>
      <c r="C6658" s="9"/>
      <c r="D6658" s="9"/>
      <c r="E6658" s="9"/>
      <c r="F6658" s="1"/>
    </row>
    <row r="6659" spans="1:6" x14ac:dyDescent="0.3">
      <c r="A6659" s="1"/>
      <c r="C6659" s="9"/>
      <c r="D6659" s="9"/>
      <c r="E6659" s="9"/>
      <c r="F6659" s="1"/>
    </row>
    <row r="6660" spans="1:6" x14ac:dyDescent="0.3">
      <c r="A6660" s="1"/>
      <c r="C6660" s="9"/>
      <c r="D6660" s="9"/>
      <c r="E6660" s="9"/>
      <c r="F6660" s="1"/>
    </row>
    <row r="6661" spans="1:6" x14ac:dyDescent="0.3">
      <c r="A6661" s="1"/>
      <c r="C6661" s="9"/>
      <c r="D6661" s="9"/>
      <c r="E6661" s="9"/>
      <c r="F6661" s="1"/>
    </row>
    <row r="6662" spans="1:6" x14ac:dyDescent="0.3">
      <c r="A6662" s="1"/>
      <c r="C6662" s="9"/>
      <c r="D6662" s="9"/>
      <c r="E6662" s="9"/>
      <c r="F6662" s="1"/>
    </row>
    <row r="6663" spans="1:6" x14ac:dyDescent="0.3">
      <c r="A6663" s="1"/>
      <c r="C6663" s="9"/>
      <c r="D6663" s="9"/>
      <c r="E6663" s="9"/>
      <c r="F6663" s="1"/>
    </row>
    <row r="6664" spans="1:6" x14ac:dyDescent="0.3">
      <c r="A6664" s="1"/>
      <c r="C6664" s="9"/>
      <c r="D6664" s="9"/>
      <c r="E6664" s="9"/>
      <c r="F6664" s="1"/>
    </row>
    <row r="6665" spans="1:6" x14ac:dyDescent="0.3">
      <c r="A6665" s="1"/>
      <c r="C6665" s="9"/>
      <c r="D6665" s="9"/>
      <c r="E6665" s="9"/>
      <c r="F6665" s="1"/>
    </row>
    <row r="6666" spans="1:6" x14ac:dyDescent="0.3">
      <c r="A6666" s="1"/>
      <c r="C6666" s="9"/>
      <c r="D6666" s="9"/>
      <c r="E6666" s="9"/>
      <c r="F6666" s="1"/>
    </row>
    <row r="6667" spans="1:6" x14ac:dyDescent="0.3">
      <c r="A6667" s="1"/>
      <c r="C6667" s="9"/>
      <c r="D6667" s="9"/>
      <c r="E6667" s="9"/>
      <c r="F6667" s="1"/>
    </row>
    <row r="6668" spans="1:6" x14ac:dyDescent="0.3">
      <c r="A6668" s="1"/>
      <c r="C6668" s="9"/>
      <c r="D6668" s="9"/>
      <c r="E6668" s="9"/>
      <c r="F6668" s="1"/>
    </row>
    <row r="6669" spans="1:6" x14ac:dyDescent="0.3">
      <c r="A6669" s="1"/>
      <c r="C6669" s="9"/>
      <c r="D6669" s="9"/>
      <c r="E6669" s="9"/>
      <c r="F6669" s="1"/>
    </row>
    <row r="6670" spans="1:6" x14ac:dyDescent="0.3">
      <c r="A6670" s="1"/>
      <c r="C6670" s="9"/>
      <c r="D6670" s="9"/>
      <c r="E6670" s="9"/>
      <c r="F6670" s="1"/>
    </row>
    <row r="6671" spans="1:6" x14ac:dyDescent="0.3">
      <c r="A6671" s="1"/>
      <c r="C6671" s="9"/>
      <c r="D6671" s="9"/>
      <c r="E6671" s="9"/>
      <c r="F6671" s="1"/>
    </row>
    <row r="6672" spans="1:6" x14ac:dyDescent="0.3">
      <c r="A6672" s="1"/>
      <c r="C6672" s="9"/>
      <c r="D6672" s="9"/>
      <c r="E6672" s="9"/>
      <c r="F6672" s="1"/>
    </row>
    <row r="6673" spans="1:6" x14ac:dyDescent="0.3">
      <c r="A6673" s="1"/>
      <c r="C6673" s="9"/>
      <c r="D6673" s="9"/>
      <c r="E6673" s="9"/>
      <c r="F6673" s="1"/>
    </row>
    <row r="6674" spans="1:6" x14ac:dyDescent="0.3">
      <c r="A6674" s="1"/>
      <c r="C6674" s="9"/>
      <c r="D6674" s="9"/>
      <c r="E6674" s="9"/>
      <c r="F6674" s="1"/>
    </row>
    <row r="6675" spans="1:6" x14ac:dyDescent="0.3">
      <c r="A6675" s="1"/>
      <c r="C6675" s="9"/>
      <c r="D6675" s="9"/>
      <c r="E6675" s="9"/>
      <c r="F6675" s="1"/>
    </row>
    <row r="6676" spans="1:6" x14ac:dyDescent="0.3">
      <c r="A6676" s="1"/>
      <c r="C6676" s="9"/>
      <c r="D6676" s="9"/>
      <c r="E6676" s="9"/>
      <c r="F6676" s="1"/>
    </row>
    <row r="6677" spans="1:6" x14ac:dyDescent="0.3">
      <c r="A6677" s="1"/>
      <c r="C6677" s="9"/>
      <c r="D6677" s="9"/>
      <c r="E6677" s="9"/>
      <c r="F6677" s="1"/>
    </row>
    <row r="6678" spans="1:6" x14ac:dyDescent="0.3">
      <c r="A6678" s="1"/>
      <c r="C6678" s="9"/>
      <c r="D6678" s="9"/>
      <c r="E6678" s="9"/>
      <c r="F6678" s="1"/>
    </row>
    <row r="6679" spans="1:6" x14ac:dyDescent="0.3">
      <c r="A6679" s="1"/>
      <c r="C6679" s="9"/>
      <c r="D6679" s="9"/>
      <c r="E6679" s="9"/>
      <c r="F6679" s="1"/>
    </row>
    <row r="6680" spans="1:6" x14ac:dyDescent="0.3">
      <c r="A6680" s="1"/>
      <c r="C6680" s="9"/>
      <c r="D6680" s="9"/>
      <c r="E6680" s="9"/>
      <c r="F6680" s="1"/>
    </row>
    <row r="6681" spans="1:6" x14ac:dyDescent="0.3">
      <c r="A6681" s="1"/>
      <c r="C6681" s="9"/>
      <c r="D6681" s="9"/>
      <c r="E6681" s="9"/>
      <c r="F6681" s="1"/>
    </row>
    <row r="6682" spans="1:6" x14ac:dyDescent="0.3">
      <c r="A6682" s="1"/>
      <c r="C6682" s="9"/>
      <c r="D6682" s="9"/>
      <c r="E6682" s="9"/>
      <c r="F6682" s="1"/>
    </row>
    <row r="6683" spans="1:6" x14ac:dyDescent="0.3">
      <c r="A6683" s="1"/>
      <c r="C6683" s="9"/>
      <c r="D6683" s="9"/>
      <c r="E6683" s="9"/>
      <c r="F6683" s="1"/>
    </row>
    <row r="6684" spans="1:6" x14ac:dyDescent="0.3">
      <c r="A6684" s="1"/>
      <c r="C6684" s="9"/>
      <c r="D6684" s="9"/>
      <c r="E6684" s="9"/>
      <c r="F6684" s="1"/>
    </row>
    <row r="6685" spans="1:6" x14ac:dyDescent="0.3">
      <c r="A6685" s="1"/>
      <c r="C6685" s="9"/>
      <c r="D6685" s="9"/>
      <c r="E6685" s="9"/>
      <c r="F6685" s="1"/>
    </row>
    <row r="6686" spans="1:6" x14ac:dyDescent="0.3">
      <c r="A6686" s="1"/>
      <c r="C6686" s="9"/>
      <c r="D6686" s="9"/>
      <c r="E6686" s="9"/>
      <c r="F6686" s="1"/>
    </row>
    <row r="6687" spans="1:6" x14ac:dyDescent="0.3">
      <c r="A6687" s="1"/>
      <c r="C6687" s="9"/>
      <c r="D6687" s="9"/>
      <c r="E6687" s="9"/>
      <c r="F6687" s="1"/>
    </row>
    <row r="6688" spans="1:6" x14ac:dyDescent="0.3">
      <c r="A6688" s="1"/>
      <c r="C6688" s="9"/>
      <c r="D6688" s="9"/>
      <c r="E6688" s="9"/>
      <c r="F6688" s="1"/>
    </row>
    <row r="6689" spans="1:6" x14ac:dyDescent="0.3">
      <c r="A6689" s="1"/>
      <c r="C6689" s="9"/>
      <c r="D6689" s="9"/>
      <c r="E6689" s="9"/>
      <c r="F6689" s="1"/>
    </row>
    <row r="6690" spans="1:6" x14ac:dyDescent="0.3">
      <c r="A6690" s="1"/>
      <c r="C6690" s="9"/>
      <c r="D6690" s="9"/>
      <c r="E6690" s="9"/>
      <c r="F6690" s="1"/>
    </row>
    <row r="6691" spans="1:6" x14ac:dyDescent="0.3">
      <c r="A6691" s="1"/>
      <c r="C6691" s="9"/>
      <c r="D6691" s="9"/>
      <c r="E6691" s="9"/>
      <c r="F6691" s="1"/>
    </row>
    <row r="6692" spans="1:6" x14ac:dyDescent="0.3">
      <c r="A6692" s="1"/>
      <c r="C6692" s="9"/>
      <c r="D6692" s="9"/>
      <c r="E6692" s="9"/>
      <c r="F6692" s="1"/>
    </row>
    <row r="6693" spans="1:6" x14ac:dyDescent="0.3">
      <c r="A6693" s="1"/>
      <c r="C6693" s="9"/>
      <c r="D6693" s="9"/>
      <c r="E6693" s="9"/>
      <c r="F6693" s="1"/>
    </row>
    <row r="6694" spans="1:6" x14ac:dyDescent="0.3">
      <c r="A6694" s="1"/>
      <c r="C6694" s="9"/>
      <c r="D6694" s="9"/>
      <c r="E6694" s="9"/>
      <c r="F6694" s="1"/>
    </row>
    <row r="6695" spans="1:6" x14ac:dyDescent="0.3">
      <c r="A6695" s="1"/>
      <c r="C6695" s="9"/>
      <c r="D6695" s="9"/>
      <c r="E6695" s="9"/>
      <c r="F6695" s="1"/>
    </row>
    <row r="6696" spans="1:6" x14ac:dyDescent="0.3">
      <c r="A6696" s="1"/>
      <c r="C6696" s="9"/>
      <c r="D6696" s="9"/>
      <c r="E6696" s="9"/>
      <c r="F6696" s="1"/>
    </row>
    <row r="6697" spans="1:6" x14ac:dyDescent="0.3">
      <c r="A6697" s="1"/>
      <c r="C6697" s="9"/>
      <c r="D6697" s="9"/>
      <c r="E6697" s="9"/>
      <c r="F6697" s="1"/>
    </row>
    <row r="6698" spans="1:6" x14ac:dyDescent="0.3">
      <c r="A6698" s="1"/>
      <c r="C6698" s="9"/>
      <c r="D6698" s="9"/>
      <c r="E6698" s="9"/>
      <c r="F6698" s="1"/>
    </row>
    <row r="6699" spans="1:6" x14ac:dyDescent="0.3">
      <c r="A6699" s="1"/>
      <c r="C6699" s="9"/>
      <c r="D6699" s="9"/>
      <c r="E6699" s="9"/>
      <c r="F6699" s="1"/>
    </row>
    <row r="6700" spans="1:6" x14ac:dyDescent="0.3">
      <c r="A6700" s="1"/>
      <c r="C6700" s="9"/>
      <c r="D6700" s="9"/>
      <c r="E6700" s="9"/>
      <c r="F6700" s="1"/>
    </row>
    <row r="6701" spans="1:6" x14ac:dyDescent="0.3">
      <c r="A6701" s="1"/>
      <c r="C6701" s="9"/>
      <c r="D6701" s="9"/>
      <c r="E6701" s="9"/>
      <c r="F6701" s="1"/>
    </row>
    <row r="6702" spans="1:6" x14ac:dyDescent="0.3">
      <c r="A6702" s="1"/>
      <c r="C6702" s="9"/>
      <c r="D6702" s="9"/>
      <c r="E6702" s="9"/>
      <c r="F6702" s="1"/>
    </row>
    <row r="6703" spans="1:6" x14ac:dyDescent="0.3">
      <c r="A6703" s="1"/>
      <c r="C6703" s="9"/>
      <c r="D6703" s="9"/>
      <c r="E6703" s="9"/>
      <c r="F6703" s="1"/>
    </row>
    <row r="6704" spans="1:6" x14ac:dyDescent="0.3">
      <c r="A6704" s="1"/>
      <c r="C6704" s="9"/>
      <c r="D6704" s="9"/>
      <c r="E6704" s="9"/>
      <c r="F6704" s="1"/>
    </row>
    <row r="6705" spans="1:6" x14ac:dyDescent="0.3">
      <c r="A6705" s="1"/>
      <c r="C6705" s="9"/>
      <c r="D6705" s="9"/>
      <c r="E6705" s="9"/>
      <c r="F6705" s="1"/>
    </row>
    <row r="6706" spans="1:6" x14ac:dyDescent="0.3">
      <c r="A6706" s="1"/>
      <c r="C6706" s="9"/>
      <c r="D6706" s="9"/>
      <c r="E6706" s="9"/>
      <c r="F6706" s="1"/>
    </row>
    <row r="6707" spans="1:6" x14ac:dyDescent="0.3">
      <c r="A6707" s="1"/>
      <c r="C6707" s="9"/>
      <c r="D6707" s="9"/>
      <c r="E6707" s="9"/>
      <c r="F6707" s="1"/>
    </row>
    <row r="6708" spans="1:6" x14ac:dyDescent="0.3">
      <c r="A6708" s="1"/>
      <c r="C6708" s="9"/>
      <c r="D6708" s="9"/>
      <c r="E6708" s="9"/>
      <c r="F6708" s="1"/>
    </row>
    <row r="6709" spans="1:6" x14ac:dyDescent="0.3">
      <c r="A6709" s="1"/>
      <c r="C6709" s="9"/>
      <c r="D6709" s="9"/>
      <c r="E6709" s="9"/>
      <c r="F6709" s="1"/>
    </row>
    <row r="6710" spans="1:6" x14ac:dyDescent="0.3">
      <c r="A6710" s="1"/>
      <c r="C6710" s="9"/>
      <c r="D6710" s="9"/>
      <c r="E6710" s="9"/>
      <c r="F6710" s="1"/>
    </row>
    <row r="6711" spans="1:6" x14ac:dyDescent="0.3">
      <c r="A6711" s="1"/>
      <c r="C6711" s="9"/>
      <c r="D6711" s="9"/>
      <c r="E6711" s="9"/>
      <c r="F6711" s="1"/>
    </row>
    <row r="6712" spans="1:6" x14ac:dyDescent="0.3">
      <c r="A6712" s="1"/>
      <c r="C6712" s="9"/>
      <c r="D6712" s="9"/>
      <c r="E6712" s="9"/>
      <c r="F6712" s="1"/>
    </row>
    <row r="6713" spans="1:6" x14ac:dyDescent="0.3">
      <c r="A6713" s="1"/>
      <c r="C6713" s="9"/>
      <c r="D6713" s="9"/>
      <c r="E6713" s="9"/>
      <c r="F6713" s="1"/>
    </row>
    <row r="6714" spans="1:6" x14ac:dyDescent="0.3">
      <c r="A6714" s="1"/>
      <c r="C6714" s="9"/>
      <c r="D6714" s="9"/>
      <c r="E6714" s="9"/>
      <c r="F6714" s="1"/>
    </row>
    <row r="6715" spans="1:6" x14ac:dyDescent="0.3">
      <c r="A6715" s="1"/>
      <c r="C6715" s="9"/>
      <c r="D6715" s="9"/>
      <c r="E6715" s="9"/>
      <c r="F6715" s="1"/>
    </row>
    <row r="6716" spans="1:6" x14ac:dyDescent="0.3">
      <c r="A6716" s="1"/>
      <c r="C6716" s="9"/>
      <c r="D6716" s="9"/>
      <c r="E6716" s="9"/>
      <c r="F6716" s="1"/>
    </row>
    <row r="6717" spans="1:6" x14ac:dyDescent="0.3">
      <c r="A6717" s="1"/>
      <c r="C6717" s="9"/>
      <c r="D6717" s="9"/>
      <c r="E6717" s="9"/>
      <c r="F6717" s="1"/>
    </row>
    <row r="6718" spans="1:6" x14ac:dyDescent="0.3">
      <c r="A6718" s="1"/>
      <c r="C6718" s="9"/>
      <c r="D6718" s="9"/>
      <c r="E6718" s="9"/>
      <c r="F6718" s="1"/>
    </row>
    <row r="6719" spans="1:6" x14ac:dyDescent="0.3">
      <c r="A6719" s="1"/>
      <c r="C6719" s="9"/>
      <c r="D6719" s="9"/>
      <c r="E6719" s="9"/>
      <c r="F6719" s="1"/>
    </row>
    <row r="6720" spans="1:6" x14ac:dyDescent="0.3">
      <c r="A6720" s="1"/>
      <c r="C6720" s="9"/>
      <c r="D6720" s="9"/>
      <c r="E6720" s="9"/>
      <c r="F6720" s="1"/>
    </row>
    <row r="6721" spans="1:6" x14ac:dyDescent="0.3">
      <c r="A6721" s="1"/>
      <c r="C6721" s="9"/>
      <c r="D6721" s="9"/>
      <c r="E6721" s="9"/>
      <c r="F6721" s="1"/>
    </row>
    <row r="6722" spans="1:6" x14ac:dyDescent="0.3">
      <c r="A6722" s="1"/>
      <c r="C6722" s="9"/>
      <c r="D6722" s="9"/>
      <c r="E6722" s="9"/>
      <c r="F6722" s="1"/>
    </row>
    <row r="6723" spans="1:6" x14ac:dyDescent="0.3">
      <c r="A6723" s="1"/>
      <c r="C6723" s="9"/>
      <c r="D6723" s="9"/>
      <c r="E6723" s="9"/>
      <c r="F6723" s="1"/>
    </row>
    <row r="6724" spans="1:6" x14ac:dyDescent="0.3">
      <c r="A6724" s="1"/>
      <c r="C6724" s="9"/>
      <c r="D6724" s="9"/>
      <c r="E6724" s="9"/>
      <c r="F6724" s="1"/>
    </row>
    <row r="6725" spans="1:6" x14ac:dyDescent="0.3">
      <c r="A6725" s="1"/>
      <c r="C6725" s="9"/>
      <c r="D6725" s="9"/>
      <c r="E6725" s="9"/>
      <c r="F6725" s="1"/>
    </row>
    <row r="6726" spans="1:6" x14ac:dyDescent="0.3">
      <c r="A6726" s="1"/>
      <c r="C6726" s="9"/>
      <c r="D6726" s="9"/>
      <c r="E6726" s="9"/>
      <c r="F6726" s="1"/>
    </row>
    <row r="6727" spans="1:6" x14ac:dyDescent="0.3">
      <c r="A6727" s="1"/>
      <c r="C6727" s="9"/>
      <c r="D6727" s="9"/>
      <c r="E6727" s="9"/>
      <c r="F6727" s="1"/>
    </row>
    <row r="6728" spans="1:6" x14ac:dyDescent="0.3">
      <c r="A6728" s="1"/>
      <c r="C6728" s="9"/>
      <c r="D6728" s="9"/>
      <c r="E6728" s="9"/>
      <c r="F6728" s="1"/>
    </row>
    <row r="6729" spans="1:6" x14ac:dyDescent="0.3">
      <c r="A6729" s="1"/>
      <c r="C6729" s="9"/>
      <c r="D6729" s="9"/>
      <c r="E6729" s="9"/>
      <c r="F6729" s="1"/>
    </row>
    <row r="6730" spans="1:6" x14ac:dyDescent="0.3">
      <c r="A6730" s="1"/>
      <c r="C6730" s="9"/>
      <c r="D6730" s="9"/>
      <c r="E6730" s="9"/>
      <c r="F6730" s="1"/>
    </row>
    <row r="6731" spans="1:6" x14ac:dyDescent="0.3">
      <c r="A6731" s="1"/>
      <c r="C6731" s="9"/>
      <c r="D6731" s="9"/>
      <c r="E6731" s="9"/>
      <c r="F6731" s="1"/>
    </row>
    <row r="6732" spans="1:6" x14ac:dyDescent="0.3">
      <c r="A6732" s="1"/>
      <c r="C6732" s="9"/>
      <c r="D6732" s="9"/>
      <c r="E6732" s="9"/>
      <c r="F6732" s="1"/>
    </row>
    <row r="6733" spans="1:6" x14ac:dyDescent="0.3">
      <c r="A6733" s="1"/>
      <c r="C6733" s="9"/>
      <c r="D6733" s="9"/>
      <c r="E6733" s="9"/>
      <c r="F6733" s="1"/>
    </row>
    <row r="6734" spans="1:6" x14ac:dyDescent="0.3">
      <c r="A6734" s="1"/>
      <c r="C6734" s="9"/>
      <c r="D6734" s="9"/>
      <c r="E6734" s="9"/>
      <c r="F6734" s="1"/>
    </row>
    <row r="6735" spans="1:6" x14ac:dyDescent="0.3">
      <c r="A6735" s="1"/>
      <c r="C6735" s="9"/>
      <c r="D6735" s="9"/>
      <c r="E6735" s="9"/>
      <c r="F6735" s="1"/>
    </row>
    <row r="6736" spans="1:6" x14ac:dyDescent="0.3">
      <c r="A6736" s="1"/>
      <c r="C6736" s="9"/>
      <c r="D6736" s="9"/>
      <c r="E6736" s="9"/>
      <c r="F6736" s="1"/>
    </row>
    <row r="6737" spans="1:6" x14ac:dyDescent="0.3">
      <c r="A6737" s="1"/>
      <c r="C6737" s="9"/>
      <c r="D6737" s="9"/>
      <c r="E6737" s="9"/>
      <c r="F6737" s="1"/>
    </row>
    <row r="6738" spans="1:6" x14ac:dyDescent="0.3">
      <c r="A6738" s="1"/>
      <c r="C6738" s="9"/>
      <c r="D6738" s="9"/>
      <c r="E6738" s="9"/>
      <c r="F6738" s="1"/>
    </row>
    <row r="6739" spans="1:6" x14ac:dyDescent="0.3">
      <c r="A6739" s="1"/>
      <c r="C6739" s="9"/>
      <c r="D6739" s="9"/>
      <c r="E6739" s="9"/>
      <c r="F6739" s="1"/>
    </row>
    <row r="6740" spans="1:6" x14ac:dyDescent="0.3">
      <c r="A6740" s="1"/>
      <c r="C6740" s="9"/>
      <c r="D6740" s="9"/>
      <c r="E6740" s="9"/>
      <c r="F6740" s="1"/>
    </row>
    <row r="6741" spans="1:6" x14ac:dyDescent="0.3">
      <c r="A6741" s="1"/>
      <c r="C6741" s="9"/>
      <c r="D6741" s="9"/>
      <c r="E6741" s="9"/>
      <c r="F6741" s="1"/>
    </row>
    <row r="6742" spans="1:6" x14ac:dyDescent="0.3">
      <c r="A6742" s="1"/>
      <c r="C6742" s="9"/>
      <c r="D6742" s="9"/>
      <c r="E6742" s="9"/>
      <c r="F6742" s="1"/>
    </row>
    <row r="6743" spans="1:6" x14ac:dyDescent="0.3">
      <c r="A6743" s="1"/>
      <c r="C6743" s="9"/>
      <c r="D6743" s="9"/>
      <c r="E6743" s="9"/>
      <c r="F6743" s="1"/>
    </row>
    <row r="6744" spans="1:6" x14ac:dyDescent="0.3">
      <c r="A6744" s="1"/>
      <c r="C6744" s="9"/>
      <c r="D6744" s="9"/>
      <c r="E6744" s="9"/>
      <c r="F6744" s="1"/>
    </row>
    <row r="6745" spans="1:6" x14ac:dyDescent="0.3">
      <c r="A6745" s="1"/>
      <c r="C6745" s="9"/>
      <c r="D6745" s="9"/>
      <c r="E6745" s="9"/>
      <c r="F6745" s="1"/>
    </row>
    <row r="6746" spans="1:6" x14ac:dyDescent="0.3">
      <c r="A6746" s="1"/>
      <c r="C6746" s="9"/>
      <c r="D6746" s="9"/>
      <c r="E6746" s="9"/>
      <c r="F6746" s="1"/>
    </row>
    <row r="6747" spans="1:6" x14ac:dyDescent="0.3">
      <c r="A6747" s="1"/>
      <c r="C6747" s="9"/>
      <c r="D6747" s="9"/>
      <c r="E6747" s="9"/>
      <c r="F6747" s="1"/>
    </row>
    <row r="6748" spans="1:6" x14ac:dyDescent="0.3">
      <c r="A6748" s="1"/>
      <c r="C6748" s="9"/>
      <c r="D6748" s="9"/>
      <c r="E6748" s="9"/>
      <c r="F6748" s="1"/>
    </row>
    <row r="6749" spans="1:6" x14ac:dyDescent="0.3">
      <c r="A6749" s="1"/>
      <c r="C6749" s="9"/>
      <c r="D6749" s="9"/>
      <c r="E6749" s="9"/>
      <c r="F6749" s="1"/>
    </row>
    <row r="6750" spans="1:6" x14ac:dyDescent="0.3">
      <c r="A6750" s="1"/>
      <c r="C6750" s="9"/>
      <c r="D6750" s="9"/>
      <c r="E6750" s="9"/>
      <c r="F6750" s="1"/>
    </row>
    <row r="6751" spans="1:6" x14ac:dyDescent="0.3">
      <c r="A6751" s="1"/>
      <c r="C6751" s="5"/>
      <c r="F6751" s="1"/>
    </row>
    <row r="6752" spans="1:6" x14ac:dyDescent="0.3">
      <c r="A6752" s="1"/>
      <c r="C6752" s="5"/>
      <c r="F6752" s="1"/>
    </row>
    <row r="6753" spans="1:6" x14ac:dyDescent="0.3">
      <c r="A6753" s="1"/>
      <c r="C6753" s="5"/>
      <c r="F6753" s="1"/>
    </row>
    <row r="6754" spans="1:6" x14ac:dyDescent="0.3">
      <c r="A6754" s="1"/>
      <c r="C6754" s="5"/>
      <c r="F6754" s="1"/>
    </row>
    <row r="6755" spans="1:6" x14ac:dyDescent="0.3">
      <c r="A6755" s="1"/>
      <c r="C6755" s="5"/>
      <c r="F6755" s="1"/>
    </row>
    <row r="6756" spans="1:6" x14ac:dyDescent="0.3">
      <c r="A6756" s="1"/>
      <c r="C6756" s="5"/>
      <c r="F6756" s="1"/>
    </row>
    <row r="6757" spans="1:6" x14ac:dyDescent="0.3">
      <c r="A6757" s="1"/>
      <c r="C6757" s="5"/>
      <c r="F6757" s="1"/>
    </row>
    <row r="6758" spans="1:6" x14ac:dyDescent="0.3">
      <c r="A6758" s="1"/>
      <c r="C6758" s="5"/>
      <c r="F6758" s="1"/>
    </row>
    <row r="6759" spans="1:6" x14ac:dyDescent="0.3">
      <c r="A6759" s="1"/>
      <c r="C6759" s="5"/>
      <c r="F6759" s="1"/>
    </row>
    <row r="6760" spans="1:6" x14ac:dyDescent="0.3">
      <c r="A6760" s="1"/>
      <c r="C6760" s="5"/>
      <c r="F6760" s="1"/>
    </row>
    <row r="6761" spans="1:6" x14ac:dyDescent="0.3">
      <c r="A6761" s="1"/>
      <c r="C6761" s="5"/>
      <c r="F6761" s="1"/>
    </row>
    <row r="6762" spans="1:6" x14ac:dyDescent="0.3">
      <c r="A6762" s="1"/>
      <c r="C6762" s="5"/>
      <c r="F6762" s="1"/>
    </row>
    <row r="6763" spans="1:6" x14ac:dyDescent="0.3">
      <c r="A6763" s="1"/>
      <c r="C6763" s="5"/>
      <c r="F6763" s="1"/>
    </row>
    <row r="6764" spans="1:6" x14ac:dyDescent="0.3">
      <c r="A6764" s="1"/>
      <c r="C6764" s="5"/>
      <c r="F6764" s="1"/>
    </row>
    <row r="6765" spans="1:6" x14ac:dyDescent="0.3">
      <c r="A6765" s="1"/>
      <c r="C6765" s="5"/>
      <c r="F6765" s="1"/>
    </row>
    <row r="6766" spans="1:6" x14ac:dyDescent="0.3">
      <c r="A6766" s="1"/>
      <c r="C6766" s="5"/>
      <c r="F6766" s="1"/>
    </row>
    <row r="6767" spans="1:6" x14ac:dyDescent="0.3">
      <c r="A6767" s="1"/>
      <c r="C6767" s="5"/>
      <c r="F6767" s="1"/>
    </row>
    <row r="6768" spans="1:6" x14ac:dyDescent="0.3">
      <c r="A6768" s="1"/>
      <c r="C6768" s="5"/>
      <c r="F6768" s="1"/>
    </row>
    <row r="6769" spans="1:6" x14ac:dyDescent="0.3">
      <c r="A6769" s="1"/>
      <c r="C6769" s="5"/>
      <c r="F6769" s="1"/>
    </row>
    <row r="6770" spans="1:6" x14ac:dyDescent="0.3">
      <c r="A6770" s="1"/>
      <c r="C6770" s="5"/>
      <c r="F6770" s="1"/>
    </row>
    <row r="6771" spans="1:6" x14ac:dyDescent="0.3">
      <c r="A6771" s="1"/>
      <c r="C6771" s="5"/>
      <c r="F6771" s="1"/>
    </row>
    <row r="6772" spans="1:6" x14ac:dyDescent="0.3">
      <c r="A6772" s="1"/>
      <c r="C6772" s="5"/>
      <c r="F6772" s="1"/>
    </row>
    <row r="6773" spans="1:6" x14ac:dyDescent="0.3">
      <c r="A6773" s="1"/>
      <c r="C6773" s="5"/>
      <c r="F6773" s="1"/>
    </row>
    <row r="6774" spans="1:6" x14ac:dyDescent="0.3">
      <c r="A6774" s="1"/>
      <c r="C6774" s="5"/>
      <c r="F6774" s="1"/>
    </row>
    <row r="6775" spans="1:6" x14ac:dyDescent="0.3">
      <c r="A6775" s="1"/>
      <c r="C6775" s="5"/>
      <c r="F6775" s="1"/>
    </row>
    <row r="6776" spans="1:6" x14ac:dyDescent="0.3">
      <c r="A6776" s="1"/>
      <c r="C6776" s="5"/>
      <c r="F6776" s="1"/>
    </row>
    <row r="6777" spans="1:6" x14ac:dyDescent="0.3">
      <c r="A6777" s="1"/>
      <c r="C6777" s="5"/>
      <c r="F6777" s="1"/>
    </row>
    <row r="6778" spans="1:6" x14ac:dyDescent="0.3">
      <c r="A6778" s="1"/>
      <c r="C6778" s="5"/>
      <c r="F6778" s="1"/>
    </row>
    <row r="6779" spans="1:6" x14ac:dyDescent="0.3">
      <c r="A6779" s="1"/>
      <c r="C6779" s="5"/>
      <c r="F6779" s="1"/>
    </row>
    <row r="6780" spans="1:6" x14ac:dyDescent="0.3">
      <c r="A6780" s="1"/>
      <c r="C6780" s="5"/>
      <c r="F6780" s="1"/>
    </row>
    <row r="6781" spans="1:6" x14ac:dyDescent="0.3">
      <c r="A6781" s="1"/>
      <c r="C6781" s="5"/>
      <c r="F6781" s="1"/>
    </row>
    <row r="6782" spans="1:6" x14ac:dyDescent="0.3">
      <c r="A6782" s="1"/>
      <c r="C6782" s="5"/>
      <c r="F6782" s="1"/>
    </row>
    <row r="6783" spans="1:6" x14ac:dyDescent="0.3">
      <c r="A6783" s="1"/>
      <c r="C6783" s="5"/>
      <c r="F6783" s="1"/>
    </row>
    <row r="6784" spans="1:6" x14ac:dyDescent="0.3">
      <c r="A6784" s="1"/>
      <c r="C6784" s="5"/>
      <c r="F6784" s="1"/>
    </row>
    <row r="6785" spans="1:6" x14ac:dyDescent="0.3">
      <c r="A6785" s="1"/>
      <c r="C6785" s="5"/>
      <c r="F6785" s="1"/>
    </row>
    <row r="6786" spans="1:6" x14ac:dyDescent="0.3">
      <c r="A6786" s="1"/>
      <c r="C6786" s="5"/>
      <c r="F6786" s="1"/>
    </row>
    <row r="6787" spans="1:6" x14ac:dyDescent="0.3">
      <c r="A6787" s="1"/>
      <c r="C6787" s="5"/>
      <c r="F6787" s="1"/>
    </row>
    <row r="6788" spans="1:6" x14ac:dyDescent="0.3">
      <c r="A6788" s="1"/>
      <c r="C6788" s="5"/>
      <c r="F6788" s="1"/>
    </row>
    <row r="6789" spans="1:6" x14ac:dyDescent="0.3">
      <c r="A6789" s="1"/>
      <c r="C6789" s="5"/>
      <c r="F6789" s="1"/>
    </row>
    <row r="6790" spans="1:6" x14ac:dyDescent="0.3">
      <c r="A6790" s="1"/>
      <c r="C6790" s="5"/>
      <c r="F6790" s="1"/>
    </row>
    <row r="6791" spans="1:6" x14ac:dyDescent="0.3">
      <c r="A6791" s="1"/>
      <c r="C6791" s="5"/>
      <c r="F6791" s="1"/>
    </row>
    <row r="6792" spans="1:6" x14ac:dyDescent="0.3">
      <c r="A6792" s="1"/>
      <c r="C6792" s="5"/>
      <c r="F6792" s="1"/>
    </row>
    <row r="6793" spans="1:6" x14ac:dyDescent="0.3">
      <c r="A6793" s="1"/>
      <c r="C6793" s="5"/>
      <c r="F6793" s="1"/>
    </row>
    <row r="6794" spans="1:6" x14ac:dyDescent="0.3">
      <c r="A6794" s="1"/>
      <c r="C6794" s="5"/>
      <c r="F6794" s="1"/>
    </row>
    <row r="6795" spans="1:6" x14ac:dyDescent="0.3">
      <c r="A6795" s="1"/>
      <c r="C6795" s="5"/>
      <c r="F6795" s="1"/>
    </row>
    <row r="6796" spans="1:6" x14ac:dyDescent="0.3">
      <c r="A6796" s="1"/>
      <c r="C6796" s="5"/>
      <c r="F6796" s="1"/>
    </row>
    <row r="6797" spans="1:6" x14ac:dyDescent="0.3">
      <c r="A6797" s="1"/>
      <c r="C6797" s="5"/>
      <c r="F6797" s="1"/>
    </row>
    <row r="6798" spans="1:6" x14ac:dyDescent="0.3">
      <c r="A6798" s="1"/>
      <c r="C6798" s="5"/>
      <c r="F6798" s="1"/>
    </row>
    <row r="6799" spans="1:6" x14ac:dyDescent="0.3">
      <c r="A6799" s="1"/>
      <c r="C6799" s="5"/>
      <c r="F6799" s="1"/>
    </row>
    <row r="6800" spans="1:6" x14ac:dyDescent="0.3">
      <c r="A6800" s="1"/>
      <c r="C6800" s="5"/>
      <c r="F6800" s="1"/>
    </row>
    <row r="6801" spans="1:6" x14ac:dyDescent="0.3">
      <c r="A6801" s="1"/>
      <c r="C6801" s="5"/>
      <c r="F6801" s="1"/>
    </row>
    <row r="6802" spans="1:6" x14ac:dyDescent="0.3">
      <c r="A6802" s="1"/>
      <c r="C6802" s="5"/>
      <c r="F6802" s="1"/>
    </row>
    <row r="6803" spans="1:6" x14ac:dyDescent="0.3">
      <c r="A6803" s="1"/>
      <c r="C6803" s="5"/>
      <c r="F6803" s="1"/>
    </row>
    <row r="6804" spans="1:6" x14ac:dyDescent="0.3">
      <c r="A6804" s="1"/>
      <c r="C6804" s="5"/>
      <c r="F6804" s="1"/>
    </row>
    <row r="6805" spans="1:6" x14ac:dyDescent="0.3">
      <c r="A6805" s="1"/>
      <c r="C6805" s="5"/>
      <c r="F6805" s="1"/>
    </row>
    <row r="6806" spans="1:6" x14ac:dyDescent="0.3">
      <c r="A6806" s="1"/>
      <c r="C6806" s="5"/>
      <c r="F6806" s="1"/>
    </row>
    <row r="6807" spans="1:6" x14ac:dyDescent="0.3">
      <c r="A6807" s="1"/>
      <c r="C6807" s="5"/>
      <c r="F6807" s="1"/>
    </row>
    <row r="6808" spans="1:6" x14ac:dyDescent="0.3">
      <c r="A6808" s="1"/>
      <c r="C6808" s="5"/>
      <c r="F6808" s="1"/>
    </row>
    <row r="6809" spans="1:6" x14ac:dyDescent="0.3">
      <c r="A6809" s="1"/>
      <c r="C6809" s="5"/>
      <c r="F6809" s="1"/>
    </row>
    <row r="6810" spans="1:6" x14ac:dyDescent="0.3">
      <c r="A6810" s="1"/>
      <c r="C6810" s="5"/>
      <c r="F6810" s="1"/>
    </row>
    <row r="6811" spans="1:6" x14ac:dyDescent="0.3">
      <c r="A6811" s="1"/>
      <c r="C6811" s="5"/>
      <c r="F6811" s="1"/>
    </row>
    <row r="6812" spans="1:6" x14ac:dyDescent="0.3">
      <c r="A6812" s="1"/>
      <c r="C6812" s="5"/>
      <c r="F6812" s="1"/>
    </row>
    <row r="6813" spans="1:6" x14ac:dyDescent="0.3">
      <c r="A6813" s="1"/>
      <c r="C6813" s="5"/>
      <c r="F6813" s="1"/>
    </row>
    <row r="6814" spans="1:6" x14ac:dyDescent="0.3">
      <c r="A6814" s="1"/>
      <c r="C6814" s="5"/>
      <c r="F6814" s="1"/>
    </row>
    <row r="6815" spans="1:6" x14ac:dyDescent="0.3">
      <c r="A6815" s="1"/>
      <c r="C6815" s="5"/>
      <c r="F6815" s="1"/>
    </row>
    <row r="6816" spans="1:6" x14ac:dyDescent="0.3">
      <c r="A6816" s="1"/>
      <c r="C6816" s="5"/>
      <c r="F6816" s="1"/>
    </row>
    <row r="6817" spans="1:6" x14ac:dyDescent="0.3">
      <c r="A6817" s="1"/>
      <c r="C6817" s="5"/>
      <c r="F6817" s="1"/>
    </row>
    <row r="6818" spans="1:6" x14ac:dyDescent="0.3">
      <c r="A6818" s="1"/>
      <c r="C6818" s="5"/>
      <c r="F6818" s="1"/>
    </row>
    <row r="6819" spans="1:6" x14ac:dyDescent="0.3">
      <c r="A6819" s="1"/>
      <c r="C6819" s="5"/>
      <c r="F6819" s="1"/>
    </row>
    <row r="6820" spans="1:6" x14ac:dyDescent="0.3">
      <c r="A6820" s="1"/>
      <c r="C6820" s="5"/>
      <c r="F6820" s="1"/>
    </row>
    <row r="6821" spans="1:6" x14ac:dyDescent="0.3">
      <c r="A6821" s="1"/>
      <c r="C6821" s="5"/>
      <c r="F6821" s="1"/>
    </row>
    <row r="6822" spans="1:6" x14ac:dyDescent="0.3">
      <c r="A6822" s="1"/>
      <c r="C6822" s="5"/>
      <c r="F6822" s="1"/>
    </row>
    <row r="6823" spans="1:6" x14ac:dyDescent="0.3">
      <c r="A6823" s="1"/>
      <c r="C6823" s="5"/>
      <c r="F6823" s="1"/>
    </row>
    <row r="6824" spans="1:6" x14ac:dyDescent="0.3">
      <c r="A6824" s="1"/>
      <c r="C6824" s="5"/>
      <c r="F6824" s="1"/>
    </row>
    <row r="6825" spans="1:6" x14ac:dyDescent="0.3">
      <c r="A6825" s="1"/>
      <c r="C6825" s="5"/>
      <c r="F6825" s="1"/>
    </row>
    <row r="6826" spans="1:6" x14ac:dyDescent="0.3">
      <c r="A6826" s="1"/>
      <c r="C6826" s="5"/>
      <c r="F6826" s="1"/>
    </row>
    <row r="6827" spans="1:6" x14ac:dyDescent="0.3">
      <c r="A6827" s="1"/>
      <c r="C6827" s="5"/>
      <c r="F6827" s="1"/>
    </row>
    <row r="6828" spans="1:6" x14ac:dyDescent="0.3">
      <c r="A6828" s="1"/>
      <c r="C6828" s="5"/>
      <c r="F6828" s="1"/>
    </row>
    <row r="6829" spans="1:6" x14ac:dyDescent="0.3">
      <c r="A6829" s="1"/>
      <c r="C6829" s="5"/>
      <c r="F6829" s="1"/>
    </row>
    <row r="6830" spans="1:6" x14ac:dyDescent="0.3">
      <c r="A6830" s="1"/>
      <c r="C6830" s="5"/>
      <c r="F6830" s="1"/>
    </row>
    <row r="6831" spans="1:6" x14ac:dyDescent="0.3">
      <c r="A6831" s="1"/>
      <c r="C6831" s="5"/>
      <c r="F6831" s="1"/>
    </row>
    <row r="6832" spans="1:6" x14ac:dyDescent="0.3">
      <c r="A6832" s="1"/>
      <c r="C6832" s="5"/>
      <c r="F6832" s="1"/>
    </row>
    <row r="6833" spans="1:6" x14ac:dyDescent="0.3">
      <c r="A6833" s="1"/>
      <c r="C6833" s="5"/>
      <c r="F6833" s="1"/>
    </row>
    <row r="6834" spans="1:6" x14ac:dyDescent="0.3">
      <c r="A6834" s="1"/>
      <c r="C6834" s="5"/>
      <c r="F6834" s="1"/>
    </row>
    <row r="6835" spans="1:6" x14ac:dyDescent="0.3">
      <c r="A6835" s="1"/>
      <c r="C6835" s="5"/>
      <c r="F6835" s="1"/>
    </row>
    <row r="6836" spans="1:6" x14ac:dyDescent="0.3">
      <c r="A6836" s="1"/>
      <c r="C6836" s="5"/>
      <c r="F6836" s="1"/>
    </row>
    <row r="6837" spans="1:6" x14ac:dyDescent="0.3">
      <c r="A6837" s="1"/>
      <c r="C6837" s="5"/>
      <c r="F6837" s="1"/>
    </row>
    <row r="6838" spans="1:6" x14ac:dyDescent="0.3">
      <c r="A6838" s="1"/>
      <c r="C6838" s="5"/>
      <c r="F6838" s="1"/>
    </row>
    <row r="6839" spans="1:6" x14ac:dyDescent="0.3">
      <c r="A6839" s="1"/>
      <c r="C6839" s="5"/>
      <c r="F6839" s="1"/>
    </row>
    <row r="6840" spans="1:6" x14ac:dyDescent="0.3">
      <c r="A6840" s="1"/>
      <c r="C6840" s="5"/>
      <c r="F6840" s="1"/>
    </row>
    <row r="6841" spans="1:6" x14ac:dyDescent="0.3">
      <c r="A6841" s="1"/>
      <c r="C6841" s="5"/>
      <c r="F6841" s="1"/>
    </row>
    <row r="6842" spans="1:6" x14ac:dyDescent="0.3">
      <c r="A6842" s="1"/>
      <c r="C6842" s="5"/>
      <c r="F6842" s="1"/>
    </row>
    <row r="6843" spans="1:6" x14ac:dyDescent="0.3">
      <c r="A6843" s="1"/>
      <c r="C6843" s="5"/>
      <c r="F6843" s="1"/>
    </row>
    <row r="6844" spans="1:6" x14ac:dyDescent="0.3">
      <c r="A6844" s="1"/>
      <c r="C6844" s="5"/>
      <c r="F6844" s="1"/>
    </row>
    <row r="6845" spans="1:6" x14ac:dyDescent="0.3">
      <c r="A6845" s="1"/>
      <c r="C6845" s="5"/>
      <c r="F6845" s="1"/>
    </row>
    <row r="6846" spans="1:6" x14ac:dyDescent="0.3">
      <c r="A6846" s="1"/>
      <c r="C6846" s="5"/>
      <c r="F6846" s="1"/>
    </row>
    <row r="6847" spans="1:6" x14ac:dyDescent="0.3">
      <c r="A6847" s="1"/>
      <c r="C6847" s="5"/>
      <c r="F6847" s="1"/>
    </row>
    <row r="6848" spans="1:6" x14ac:dyDescent="0.3">
      <c r="A6848" s="1"/>
      <c r="C6848" s="5"/>
      <c r="F6848" s="1"/>
    </row>
    <row r="6849" spans="1:6" x14ac:dyDescent="0.3">
      <c r="A6849" s="1"/>
      <c r="C6849" s="5"/>
      <c r="F6849" s="1"/>
    </row>
    <row r="6850" spans="1:6" x14ac:dyDescent="0.3">
      <c r="A6850" s="1"/>
      <c r="C6850" s="5"/>
      <c r="F6850" s="1"/>
    </row>
    <row r="6851" spans="1:6" x14ac:dyDescent="0.3">
      <c r="A6851" s="1"/>
      <c r="C6851" s="5"/>
      <c r="F6851" s="1"/>
    </row>
    <row r="6852" spans="1:6" x14ac:dyDescent="0.3">
      <c r="A6852" s="1"/>
      <c r="C6852" s="5"/>
      <c r="F6852" s="1"/>
    </row>
    <row r="6853" spans="1:6" x14ac:dyDescent="0.3">
      <c r="A6853" s="1"/>
      <c r="C6853" s="5"/>
      <c r="F6853" s="1"/>
    </row>
    <row r="6854" spans="1:6" x14ac:dyDescent="0.3">
      <c r="A6854" s="1"/>
      <c r="C6854" s="5"/>
      <c r="F6854" s="1"/>
    </row>
    <row r="6855" spans="1:6" x14ac:dyDescent="0.3">
      <c r="A6855" s="1"/>
      <c r="C6855" s="5"/>
      <c r="F6855" s="1"/>
    </row>
    <row r="6856" spans="1:6" x14ac:dyDescent="0.3">
      <c r="A6856" s="1"/>
      <c r="C6856" s="5"/>
      <c r="F6856" s="1"/>
    </row>
    <row r="6857" spans="1:6" x14ac:dyDescent="0.3">
      <c r="A6857" s="1"/>
      <c r="C6857" s="5"/>
      <c r="F6857" s="1"/>
    </row>
    <row r="6858" spans="1:6" x14ac:dyDescent="0.3">
      <c r="A6858" s="1"/>
      <c r="C6858" s="5"/>
      <c r="F6858" s="1"/>
    </row>
    <row r="6859" spans="1:6" x14ac:dyDescent="0.3">
      <c r="A6859" s="1"/>
      <c r="C6859" s="5"/>
      <c r="F6859" s="1"/>
    </row>
    <row r="6860" spans="1:6" x14ac:dyDescent="0.3">
      <c r="A6860" s="1"/>
      <c r="C6860" s="5"/>
      <c r="F6860" s="1"/>
    </row>
    <row r="6861" spans="1:6" x14ac:dyDescent="0.3">
      <c r="A6861" s="1"/>
      <c r="C6861" s="5"/>
      <c r="F6861" s="1"/>
    </row>
    <row r="6862" spans="1:6" x14ac:dyDescent="0.3">
      <c r="A6862" s="1"/>
      <c r="C6862" s="5"/>
      <c r="F6862" s="1"/>
    </row>
    <row r="6863" spans="1:6" x14ac:dyDescent="0.3">
      <c r="A6863" s="1"/>
      <c r="C6863" s="5"/>
      <c r="F6863" s="1"/>
    </row>
    <row r="6864" spans="1:6" x14ac:dyDescent="0.3">
      <c r="A6864" s="1"/>
      <c r="C6864" s="5"/>
      <c r="F6864" s="1"/>
    </row>
    <row r="6865" spans="1:6" x14ac:dyDescent="0.3">
      <c r="A6865" s="1"/>
      <c r="C6865" s="5"/>
      <c r="F6865" s="1"/>
    </row>
    <row r="6866" spans="1:6" x14ac:dyDescent="0.3">
      <c r="A6866" s="1"/>
      <c r="C6866" s="5"/>
      <c r="F6866" s="1"/>
    </row>
    <row r="6867" spans="1:6" x14ac:dyDescent="0.3">
      <c r="A6867" s="1"/>
      <c r="C6867" s="5"/>
      <c r="F6867" s="1"/>
    </row>
    <row r="6868" spans="1:6" x14ac:dyDescent="0.3">
      <c r="A6868" s="1"/>
      <c r="C6868" s="5"/>
      <c r="F6868" s="1"/>
    </row>
    <row r="6869" spans="1:6" x14ac:dyDescent="0.3">
      <c r="A6869" s="1"/>
      <c r="C6869" s="5"/>
      <c r="F6869" s="1"/>
    </row>
    <row r="6870" spans="1:6" x14ac:dyDescent="0.3">
      <c r="A6870" s="1"/>
      <c r="C6870" s="5"/>
      <c r="F6870" s="1"/>
    </row>
    <row r="6871" spans="1:6" x14ac:dyDescent="0.3">
      <c r="A6871" s="1"/>
      <c r="C6871" s="5"/>
      <c r="F6871" s="1"/>
    </row>
    <row r="6872" spans="1:6" x14ac:dyDescent="0.3">
      <c r="A6872" s="1"/>
      <c r="C6872" s="5"/>
      <c r="F6872" s="1"/>
    </row>
    <row r="6873" spans="1:6" x14ac:dyDescent="0.3">
      <c r="A6873" s="1"/>
      <c r="C6873" s="5"/>
      <c r="F6873" s="1"/>
    </row>
    <row r="6874" spans="1:6" x14ac:dyDescent="0.3">
      <c r="A6874" s="1"/>
      <c r="C6874" s="5"/>
      <c r="F6874" s="1"/>
    </row>
    <row r="6875" spans="1:6" x14ac:dyDescent="0.3">
      <c r="A6875" s="1"/>
      <c r="C6875" s="5"/>
      <c r="F6875" s="1"/>
    </row>
    <row r="6876" spans="1:6" x14ac:dyDescent="0.3">
      <c r="A6876" s="1"/>
      <c r="C6876" s="5"/>
      <c r="F6876" s="1"/>
    </row>
    <row r="6877" spans="1:6" x14ac:dyDescent="0.3">
      <c r="A6877" s="1"/>
      <c r="C6877" s="5"/>
      <c r="F6877" s="1"/>
    </row>
    <row r="6878" spans="1:6" x14ac:dyDescent="0.3">
      <c r="A6878" s="1"/>
      <c r="C6878" s="5"/>
      <c r="F6878" s="1"/>
    </row>
    <row r="6879" spans="1:6" x14ac:dyDescent="0.3">
      <c r="A6879" s="1"/>
      <c r="C6879" s="5"/>
      <c r="F6879" s="1"/>
    </row>
    <row r="6880" spans="1:6" x14ac:dyDescent="0.3">
      <c r="A6880" s="1"/>
      <c r="C6880" s="5"/>
      <c r="F6880" s="1"/>
    </row>
    <row r="6881" spans="1:6" x14ac:dyDescent="0.3">
      <c r="A6881" s="1"/>
      <c r="C6881" s="5"/>
      <c r="F6881" s="1"/>
    </row>
    <row r="6882" spans="1:6" x14ac:dyDescent="0.3">
      <c r="A6882" s="1"/>
      <c r="C6882" s="5"/>
      <c r="F6882" s="1"/>
    </row>
    <row r="6883" spans="1:6" x14ac:dyDescent="0.3">
      <c r="A6883" s="1"/>
      <c r="C6883" s="5"/>
      <c r="F6883" s="1"/>
    </row>
    <row r="6884" spans="1:6" x14ac:dyDescent="0.3">
      <c r="A6884" s="1"/>
      <c r="C6884" s="5"/>
      <c r="F6884" s="1"/>
    </row>
    <row r="6885" spans="1:6" x14ac:dyDescent="0.3">
      <c r="A6885" s="1"/>
      <c r="C6885" s="5"/>
      <c r="F6885" s="1"/>
    </row>
    <row r="6886" spans="1:6" x14ac:dyDescent="0.3">
      <c r="A6886" s="1"/>
      <c r="C6886" s="5"/>
      <c r="F6886" s="1"/>
    </row>
    <row r="6887" spans="1:6" x14ac:dyDescent="0.3">
      <c r="A6887" s="1"/>
      <c r="C6887" s="5"/>
      <c r="F6887" s="1"/>
    </row>
    <row r="6888" spans="1:6" x14ac:dyDescent="0.3">
      <c r="A6888" s="1"/>
      <c r="C6888" s="5"/>
      <c r="F6888" s="1"/>
    </row>
    <row r="6889" spans="1:6" x14ac:dyDescent="0.3">
      <c r="A6889" s="1"/>
      <c r="C6889" s="5"/>
      <c r="F6889" s="1"/>
    </row>
    <row r="6890" spans="1:6" x14ac:dyDescent="0.3">
      <c r="A6890" s="1"/>
      <c r="C6890" s="5"/>
      <c r="F6890" s="1"/>
    </row>
    <row r="6891" spans="1:6" x14ac:dyDescent="0.3">
      <c r="A6891" s="1"/>
      <c r="C6891" s="5"/>
      <c r="F6891" s="1"/>
    </row>
    <row r="6892" spans="1:6" x14ac:dyDescent="0.3">
      <c r="A6892" s="1"/>
      <c r="C6892" s="5"/>
      <c r="F6892" s="1"/>
    </row>
    <row r="6893" spans="1:6" x14ac:dyDescent="0.3">
      <c r="A6893" s="1"/>
      <c r="C6893" s="5"/>
      <c r="F6893" s="1"/>
    </row>
    <row r="6894" spans="1:6" x14ac:dyDescent="0.3">
      <c r="A6894" s="1"/>
      <c r="C6894" s="5"/>
      <c r="F6894" s="1"/>
    </row>
    <row r="6895" spans="1:6" x14ac:dyDescent="0.3">
      <c r="A6895" s="1"/>
      <c r="C6895" s="5"/>
      <c r="F6895" s="1"/>
    </row>
    <row r="6896" spans="1:6" x14ac:dyDescent="0.3">
      <c r="A6896" s="1"/>
      <c r="C6896" s="5"/>
      <c r="F6896" s="1"/>
    </row>
    <row r="6897" spans="1:6" x14ac:dyDescent="0.3">
      <c r="A6897" s="1"/>
      <c r="C6897" s="5"/>
      <c r="F6897" s="1"/>
    </row>
    <row r="6898" spans="1:6" x14ac:dyDescent="0.3">
      <c r="A6898" s="1"/>
      <c r="C6898" s="5"/>
      <c r="F6898" s="1"/>
    </row>
    <row r="6899" spans="1:6" x14ac:dyDescent="0.3">
      <c r="A6899" s="1"/>
      <c r="C6899" s="5"/>
      <c r="F6899" s="1"/>
    </row>
    <row r="6900" spans="1:6" x14ac:dyDescent="0.3">
      <c r="A6900" s="1"/>
      <c r="C6900" s="5"/>
      <c r="F6900" s="1"/>
    </row>
    <row r="6901" spans="1:6" x14ac:dyDescent="0.3">
      <c r="A6901" s="1"/>
      <c r="C6901" s="5"/>
      <c r="F6901" s="1"/>
    </row>
    <row r="6902" spans="1:6" x14ac:dyDescent="0.3">
      <c r="A6902" s="1"/>
      <c r="C6902" s="5"/>
      <c r="F6902" s="1"/>
    </row>
    <row r="6903" spans="1:6" x14ac:dyDescent="0.3">
      <c r="A6903" s="1"/>
      <c r="C6903" s="5"/>
      <c r="F6903" s="1"/>
    </row>
    <row r="6904" spans="1:6" x14ac:dyDescent="0.3">
      <c r="A6904" s="1"/>
      <c r="C6904" s="5"/>
      <c r="F6904" s="1"/>
    </row>
    <row r="6905" spans="1:6" x14ac:dyDescent="0.3">
      <c r="A6905" s="1"/>
      <c r="C6905" s="5"/>
      <c r="F6905" s="1"/>
    </row>
    <row r="6906" spans="1:6" x14ac:dyDescent="0.3">
      <c r="A6906" s="1"/>
      <c r="C6906" s="5"/>
      <c r="F6906" s="1"/>
    </row>
    <row r="6907" spans="1:6" x14ac:dyDescent="0.3">
      <c r="A6907" s="1"/>
      <c r="C6907" s="5"/>
      <c r="F6907" s="1"/>
    </row>
    <row r="6908" spans="1:6" x14ac:dyDescent="0.3">
      <c r="A6908" s="1"/>
      <c r="C6908" s="5"/>
      <c r="F6908" s="1"/>
    </row>
    <row r="6909" spans="1:6" x14ac:dyDescent="0.3">
      <c r="A6909" s="1"/>
      <c r="C6909" s="5"/>
      <c r="F6909" s="1"/>
    </row>
    <row r="6910" spans="1:6" x14ac:dyDescent="0.3">
      <c r="A6910" s="1"/>
      <c r="C6910" s="5"/>
      <c r="F6910" s="1"/>
    </row>
    <row r="6911" spans="1:6" x14ac:dyDescent="0.3">
      <c r="A6911" s="1"/>
      <c r="C6911" s="5"/>
      <c r="F6911" s="1"/>
    </row>
    <row r="6912" spans="1:6" x14ac:dyDescent="0.3">
      <c r="A6912" s="1"/>
      <c r="C6912" s="5"/>
      <c r="F6912" s="1"/>
    </row>
    <row r="6913" spans="1:6" x14ac:dyDescent="0.3">
      <c r="A6913" s="1"/>
      <c r="C6913" s="5"/>
      <c r="F6913" s="1"/>
    </row>
    <row r="6914" spans="1:6" x14ac:dyDescent="0.3">
      <c r="A6914" s="1"/>
      <c r="C6914" s="5"/>
      <c r="F6914" s="1"/>
    </row>
    <row r="6915" spans="1:6" x14ac:dyDescent="0.3">
      <c r="A6915" s="1"/>
      <c r="C6915" s="5"/>
      <c r="F6915" s="1"/>
    </row>
    <row r="6916" spans="1:6" x14ac:dyDescent="0.3">
      <c r="A6916" s="1"/>
      <c r="C6916" s="5"/>
      <c r="F6916" s="1"/>
    </row>
    <row r="6917" spans="1:6" x14ac:dyDescent="0.3">
      <c r="A6917" s="1"/>
      <c r="C6917" s="5"/>
      <c r="F6917" s="1"/>
    </row>
    <row r="6918" spans="1:6" x14ac:dyDescent="0.3">
      <c r="A6918" s="1"/>
      <c r="C6918" s="5"/>
      <c r="F6918" s="1"/>
    </row>
    <row r="6919" spans="1:6" x14ac:dyDescent="0.3">
      <c r="A6919" s="1"/>
      <c r="C6919" s="5"/>
      <c r="F6919" s="1"/>
    </row>
    <row r="6920" spans="1:6" x14ac:dyDescent="0.3">
      <c r="A6920" s="1"/>
      <c r="C6920" s="5"/>
      <c r="F6920" s="1"/>
    </row>
    <row r="6921" spans="1:6" x14ac:dyDescent="0.3">
      <c r="A6921" s="1"/>
      <c r="C6921" s="5"/>
      <c r="F6921" s="1"/>
    </row>
    <row r="6922" spans="1:6" x14ac:dyDescent="0.3">
      <c r="A6922" s="1"/>
      <c r="C6922" s="5"/>
      <c r="F6922" s="1"/>
    </row>
    <row r="6923" spans="1:6" x14ac:dyDescent="0.3">
      <c r="A6923" s="1"/>
      <c r="C6923" s="5"/>
      <c r="F6923" s="1"/>
    </row>
    <row r="6924" spans="1:6" x14ac:dyDescent="0.3">
      <c r="A6924" s="1"/>
      <c r="C6924" s="5"/>
      <c r="F6924" s="1"/>
    </row>
    <row r="6925" spans="1:6" x14ac:dyDescent="0.3">
      <c r="A6925" s="1"/>
      <c r="C6925" s="5"/>
      <c r="F6925" s="1"/>
    </row>
    <row r="6926" spans="1:6" x14ac:dyDescent="0.3">
      <c r="A6926" s="1"/>
      <c r="C6926" s="5"/>
      <c r="F6926" s="1"/>
    </row>
    <row r="6927" spans="1:6" x14ac:dyDescent="0.3">
      <c r="A6927" s="1"/>
      <c r="C6927" s="5"/>
      <c r="F6927" s="1"/>
    </row>
    <row r="6928" spans="1:6" x14ac:dyDescent="0.3">
      <c r="A6928" s="1"/>
      <c r="C6928" s="5"/>
      <c r="F6928" s="1"/>
    </row>
    <row r="6929" spans="1:6" x14ac:dyDescent="0.3">
      <c r="A6929" s="1"/>
      <c r="C6929" s="5"/>
      <c r="F6929" s="1"/>
    </row>
    <row r="6930" spans="1:6" x14ac:dyDescent="0.3">
      <c r="A6930" s="1"/>
      <c r="C6930" s="5"/>
      <c r="F6930" s="1"/>
    </row>
    <row r="6931" spans="1:6" x14ac:dyDescent="0.3">
      <c r="A6931" s="1"/>
      <c r="C6931" s="5"/>
      <c r="F6931" s="1"/>
    </row>
    <row r="6932" spans="1:6" x14ac:dyDescent="0.3">
      <c r="A6932" s="1"/>
      <c r="C6932" s="5"/>
      <c r="F6932" s="1"/>
    </row>
    <row r="6933" spans="1:6" x14ac:dyDescent="0.3">
      <c r="A6933" s="1"/>
      <c r="C6933" s="5"/>
      <c r="F6933" s="1"/>
    </row>
    <row r="6934" spans="1:6" x14ac:dyDescent="0.3">
      <c r="A6934" s="1"/>
      <c r="C6934" s="5"/>
      <c r="F6934" s="1"/>
    </row>
    <row r="6935" spans="1:6" x14ac:dyDescent="0.3">
      <c r="A6935" s="1"/>
      <c r="C6935" s="5"/>
      <c r="F6935" s="1"/>
    </row>
    <row r="6936" spans="1:6" x14ac:dyDescent="0.3">
      <c r="A6936" s="1"/>
      <c r="C6936" s="5"/>
      <c r="F6936" s="1"/>
    </row>
    <row r="6937" spans="1:6" x14ac:dyDescent="0.3">
      <c r="A6937" s="1"/>
      <c r="C6937" s="5"/>
      <c r="F6937" s="1"/>
    </row>
    <row r="6938" spans="1:6" x14ac:dyDescent="0.3">
      <c r="A6938" s="1"/>
      <c r="C6938" s="5"/>
      <c r="F6938" s="1"/>
    </row>
    <row r="6939" spans="1:6" x14ac:dyDescent="0.3">
      <c r="A6939" s="1"/>
      <c r="C6939" s="5"/>
      <c r="F6939" s="1"/>
    </row>
    <row r="6940" spans="1:6" x14ac:dyDescent="0.3">
      <c r="A6940" s="1"/>
      <c r="C6940" s="5"/>
      <c r="F6940" s="1"/>
    </row>
    <row r="6941" spans="1:6" x14ac:dyDescent="0.3">
      <c r="A6941" s="1"/>
      <c r="C6941" s="5"/>
      <c r="F6941" s="1"/>
    </row>
    <row r="6942" spans="1:6" x14ac:dyDescent="0.3">
      <c r="A6942" s="1"/>
      <c r="C6942" s="5"/>
      <c r="F6942" s="1"/>
    </row>
    <row r="6943" spans="1:6" x14ac:dyDescent="0.3">
      <c r="A6943" s="1"/>
      <c r="C6943" s="5"/>
      <c r="F6943" s="1"/>
    </row>
    <row r="6944" spans="1:6" x14ac:dyDescent="0.3">
      <c r="A6944" s="1"/>
      <c r="C6944" s="5"/>
      <c r="F6944" s="1"/>
    </row>
    <row r="6945" spans="1:6" x14ac:dyDescent="0.3">
      <c r="A6945" s="1"/>
      <c r="C6945" s="5"/>
      <c r="F6945" s="1"/>
    </row>
    <row r="6946" spans="1:6" x14ac:dyDescent="0.3">
      <c r="A6946" s="1"/>
      <c r="C6946" s="5"/>
      <c r="F6946" s="1"/>
    </row>
    <row r="6947" spans="1:6" x14ac:dyDescent="0.3">
      <c r="A6947" s="1"/>
      <c r="C6947" s="5"/>
      <c r="F6947" s="1"/>
    </row>
    <row r="6948" spans="1:6" x14ac:dyDescent="0.3">
      <c r="A6948" s="1"/>
      <c r="C6948" s="5"/>
      <c r="F6948" s="1"/>
    </row>
    <row r="6949" spans="1:6" x14ac:dyDescent="0.3">
      <c r="A6949" s="1"/>
      <c r="C6949" s="5"/>
      <c r="F6949" s="1"/>
    </row>
    <row r="6950" spans="1:6" x14ac:dyDescent="0.3">
      <c r="A6950" s="1"/>
      <c r="C6950" s="5"/>
      <c r="F6950" s="1"/>
    </row>
    <row r="6951" spans="1:6" x14ac:dyDescent="0.3">
      <c r="A6951" s="1"/>
      <c r="C6951" s="5"/>
      <c r="F6951" s="1"/>
    </row>
    <row r="6952" spans="1:6" x14ac:dyDescent="0.3">
      <c r="A6952" s="1"/>
      <c r="C6952" s="5"/>
      <c r="F6952" s="1"/>
    </row>
    <row r="6953" spans="1:6" x14ac:dyDescent="0.3">
      <c r="A6953" s="1"/>
      <c r="C6953" s="5"/>
      <c r="F6953" s="1"/>
    </row>
    <row r="6954" spans="1:6" x14ac:dyDescent="0.3">
      <c r="A6954" s="1"/>
      <c r="C6954" s="5"/>
      <c r="F6954" s="1"/>
    </row>
    <row r="6955" spans="1:6" x14ac:dyDescent="0.3">
      <c r="A6955" s="1"/>
      <c r="C6955" s="5"/>
      <c r="F6955" s="1"/>
    </row>
    <row r="6956" spans="1:6" x14ac:dyDescent="0.3">
      <c r="A6956" s="1"/>
      <c r="C6956" s="5"/>
      <c r="F6956" s="1"/>
    </row>
    <row r="6957" spans="1:6" x14ac:dyDescent="0.3">
      <c r="A6957" s="1"/>
      <c r="C6957" s="5"/>
      <c r="F6957" s="1"/>
    </row>
    <row r="6958" spans="1:6" x14ac:dyDescent="0.3">
      <c r="A6958" s="1"/>
      <c r="C6958" s="5"/>
      <c r="F6958" s="1"/>
    </row>
    <row r="6959" spans="1:6" x14ac:dyDescent="0.3">
      <c r="A6959" s="1"/>
      <c r="C6959" s="5"/>
      <c r="F6959" s="1"/>
    </row>
    <row r="6960" spans="1:6" x14ac:dyDescent="0.3">
      <c r="A6960" s="1"/>
      <c r="C6960" s="5"/>
      <c r="F6960" s="1"/>
    </row>
    <row r="6961" spans="1:6" x14ac:dyDescent="0.3">
      <c r="A6961" s="1"/>
      <c r="C6961" s="5"/>
      <c r="F6961" s="1"/>
    </row>
    <row r="6962" spans="1:6" x14ac:dyDescent="0.3">
      <c r="A6962" s="1"/>
      <c r="C6962" s="5"/>
      <c r="F6962" s="1"/>
    </row>
    <row r="6963" spans="1:6" x14ac:dyDescent="0.3">
      <c r="A6963" s="1"/>
      <c r="C6963" s="5"/>
      <c r="F6963" s="1"/>
    </row>
    <row r="6964" spans="1:6" x14ac:dyDescent="0.3">
      <c r="A6964" s="1"/>
      <c r="C6964" s="5"/>
      <c r="F6964" s="1"/>
    </row>
    <row r="6965" spans="1:6" x14ac:dyDescent="0.3">
      <c r="A6965" s="1"/>
      <c r="C6965" s="5"/>
      <c r="F6965" s="1"/>
    </row>
    <row r="6966" spans="1:6" x14ac:dyDescent="0.3">
      <c r="A6966" s="1"/>
      <c r="C6966" s="5"/>
      <c r="F6966" s="1"/>
    </row>
    <row r="6967" spans="1:6" x14ac:dyDescent="0.3">
      <c r="A6967" s="1"/>
      <c r="C6967" s="5"/>
      <c r="F6967" s="1"/>
    </row>
    <row r="6968" spans="1:6" x14ac:dyDescent="0.3">
      <c r="A6968" s="1"/>
      <c r="C6968" s="5"/>
      <c r="F6968" s="1"/>
    </row>
    <row r="6969" spans="1:6" x14ac:dyDescent="0.3">
      <c r="A6969" s="1"/>
      <c r="C6969" s="5"/>
      <c r="F6969" s="1"/>
    </row>
    <row r="6970" spans="1:6" x14ac:dyDescent="0.3">
      <c r="A6970" s="1"/>
      <c r="C6970" s="5"/>
      <c r="F6970" s="1"/>
    </row>
    <row r="6971" spans="1:6" x14ac:dyDescent="0.3">
      <c r="A6971" s="1"/>
      <c r="C6971" s="5"/>
      <c r="F6971" s="1"/>
    </row>
    <row r="6972" spans="1:6" x14ac:dyDescent="0.3">
      <c r="A6972" s="1"/>
      <c r="C6972" s="5"/>
      <c r="F6972" s="1"/>
    </row>
    <row r="6973" spans="1:6" x14ac:dyDescent="0.3">
      <c r="A6973" s="1"/>
      <c r="C6973" s="5"/>
      <c r="F6973" s="1"/>
    </row>
    <row r="6974" spans="1:6" x14ac:dyDescent="0.3">
      <c r="A6974" s="1"/>
      <c r="C6974" s="5"/>
      <c r="F6974" s="1"/>
    </row>
    <row r="6975" spans="1:6" x14ac:dyDescent="0.3">
      <c r="A6975" s="1"/>
      <c r="C6975" s="5"/>
      <c r="F6975" s="1"/>
    </row>
    <row r="6976" spans="1:6" x14ac:dyDescent="0.3">
      <c r="A6976" s="1"/>
      <c r="C6976" s="5"/>
      <c r="F6976" s="1"/>
    </row>
    <row r="6977" spans="1:6" x14ac:dyDescent="0.3">
      <c r="A6977" s="1"/>
      <c r="C6977" s="5"/>
      <c r="F6977" s="1"/>
    </row>
    <row r="6978" spans="1:6" x14ac:dyDescent="0.3">
      <c r="A6978" s="1"/>
      <c r="C6978" s="5"/>
      <c r="F6978" s="1"/>
    </row>
    <row r="6979" spans="1:6" x14ac:dyDescent="0.3">
      <c r="A6979" s="1"/>
      <c r="C6979" s="5"/>
      <c r="F6979" s="1"/>
    </row>
    <row r="6980" spans="1:6" x14ac:dyDescent="0.3">
      <c r="A6980" s="1"/>
      <c r="C6980" s="5"/>
      <c r="F6980" s="1"/>
    </row>
    <row r="6981" spans="1:6" x14ac:dyDescent="0.3">
      <c r="A6981" s="1"/>
      <c r="C6981" s="5"/>
      <c r="F6981" s="1"/>
    </row>
    <row r="6982" spans="1:6" x14ac:dyDescent="0.3">
      <c r="A6982" s="1"/>
      <c r="C6982" s="5"/>
      <c r="F6982" s="1"/>
    </row>
    <row r="6983" spans="1:6" x14ac:dyDescent="0.3">
      <c r="A6983" s="1"/>
      <c r="C6983" s="5"/>
      <c r="F6983" s="1"/>
    </row>
    <row r="6984" spans="1:6" x14ac:dyDescent="0.3">
      <c r="A6984" s="1"/>
      <c r="C6984" s="5"/>
      <c r="F6984" s="1"/>
    </row>
    <row r="6985" spans="1:6" x14ac:dyDescent="0.3">
      <c r="A6985" s="1"/>
      <c r="C6985" s="5"/>
      <c r="F6985" s="1"/>
    </row>
    <row r="6986" spans="1:6" x14ac:dyDescent="0.3">
      <c r="A6986" s="1"/>
      <c r="C6986" s="5"/>
      <c r="F6986" s="1"/>
    </row>
    <row r="6987" spans="1:6" x14ac:dyDescent="0.3">
      <c r="A6987" s="1"/>
      <c r="C6987" s="5"/>
      <c r="F6987" s="1"/>
    </row>
    <row r="6988" spans="1:6" x14ac:dyDescent="0.3">
      <c r="A6988" s="1"/>
      <c r="C6988" s="5"/>
      <c r="F6988" s="1"/>
    </row>
    <row r="6989" spans="1:6" x14ac:dyDescent="0.3">
      <c r="A6989" s="1"/>
      <c r="C6989" s="5"/>
      <c r="F6989" s="1"/>
    </row>
    <row r="6990" spans="1:6" x14ac:dyDescent="0.3">
      <c r="A6990" s="1"/>
      <c r="C6990" s="5"/>
      <c r="F6990" s="1"/>
    </row>
    <row r="6991" spans="1:6" x14ac:dyDescent="0.3">
      <c r="A6991" s="1"/>
      <c r="C6991" s="5"/>
      <c r="F6991" s="1"/>
    </row>
    <row r="6992" spans="1:6" x14ac:dyDescent="0.3">
      <c r="A6992" s="1"/>
      <c r="C6992" s="5"/>
      <c r="F6992" s="1"/>
    </row>
    <row r="6993" spans="1:6" x14ac:dyDescent="0.3">
      <c r="A6993" s="1"/>
      <c r="C6993" s="5"/>
      <c r="F6993" s="1"/>
    </row>
    <row r="6994" spans="1:6" x14ac:dyDescent="0.3">
      <c r="A6994" s="1"/>
      <c r="C6994" s="5"/>
      <c r="F6994" s="1"/>
    </row>
    <row r="6995" spans="1:6" x14ac:dyDescent="0.3">
      <c r="A6995" s="1"/>
      <c r="C6995" s="5"/>
      <c r="F6995" s="1"/>
    </row>
    <row r="6996" spans="1:6" x14ac:dyDescent="0.3">
      <c r="A6996" s="1"/>
      <c r="C6996" s="5"/>
      <c r="F6996" s="1"/>
    </row>
    <row r="6997" spans="1:6" x14ac:dyDescent="0.3">
      <c r="A6997" s="1"/>
      <c r="C6997" s="5"/>
      <c r="F6997" s="1"/>
    </row>
    <row r="6998" spans="1:6" x14ac:dyDescent="0.3">
      <c r="A6998" s="1"/>
      <c r="C6998" s="5"/>
      <c r="F6998" s="1"/>
    </row>
    <row r="6999" spans="1:6" x14ac:dyDescent="0.3">
      <c r="A6999" s="1"/>
      <c r="C6999" s="5"/>
      <c r="F6999" s="1"/>
    </row>
    <row r="7000" spans="1:6" x14ac:dyDescent="0.3">
      <c r="A7000" s="1"/>
      <c r="C7000" s="5"/>
      <c r="F7000" s="1"/>
    </row>
    <row r="7001" spans="1:6" x14ac:dyDescent="0.3">
      <c r="A7001" s="1"/>
      <c r="C7001" s="5"/>
      <c r="F7001" s="1"/>
    </row>
    <row r="7002" spans="1:6" x14ac:dyDescent="0.3">
      <c r="A7002" s="1"/>
      <c r="C7002" s="5"/>
      <c r="F7002" s="1"/>
    </row>
    <row r="7003" spans="1:6" x14ac:dyDescent="0.3">
      <c r="A7003" s="1"/>
      <c r="C7003" s="5"/>
      <c r="F7003" s="1"/>
    </row>
    <row r="7004" spans="1:6" x14ac:dyDescent="0.3">
      <c r="A7004" s="1"/>
      <c r="C7004" s="5"/>
      <c r="F7004" s="1"/>
    </row>
    <row r="7005" spans="1:6" x14ac:dyDescent="0.3">
      <c r="A7005" s="1"/>
      <c r="C7005" s="5"/>
      <c r="F7005" s="1"/>
    </row>
    <row r="7006" spans="1:6" x14ac:dyDescent="0.3">
      <c r="A7006" s="1"/>
      <c r="C7006" s="5"/>
      <c r="F7006" s="1"/>
    </row>
    <row r="7007" spans="1:6" x14ac:dyDescent="0.3">
      <c r="A7007" s="1"/>
      <c r="C7007" s="5"/>
      <c r="F7007" s="1"/>
    </row>
    <row r="7008" spans="1:6" x14ac:dyDescent="0.3">
      <c r="A7008" s="1"/>
      <c r="C7008" s="5"/>
      <c r="F7008" s="1"/>
    </row>
    <row r="7009" spans="1:6" x14ac:dyDescent="0.3">
      <c r="A7009" s="1"/>
      <c r="C7009" s="5"/>
      <c r="F7009" s="1"/>
    </row>
    <row r="7010" spans="1:6" x14ac:dyDescent="0.3">
      <c r="A7010" s="1"/>
      <c r="C7010" s="5"/>
      <c r="F7010" s="1"/>
    </row>
    <row r="7011" spans="1:6" x14ac:dyDescent="0.3">
      <c r="A7011" s="1"/>
      <c r="C7011" s="5"/>
      <c r="F7011" s="1"/>
    </row>
    <row r="7012" spans="1:6" x14ac:dyDescent="0.3">
      <c r="A7012" s="1"/>
      <c r="C7012" s="5"/>
      <c r="F7012" s="1"/>
    </row>
    <row r="7013" spans="1:6" x14ac:dyDescent="0.3">
      <c r="A7013" s="1"/>
      <c r="C7013" s="5"/>
      <c r="F7013" s="1"/>
    </row>
    <row r="7014" spans="1:6" x14ac:dyDescent="0.3">
      <c r="A7014" s="1"/>
      <c r="C7014" s="5"/>
      <c r="F7014" s="1"/>
    </row>
    <row r="7015" spans="1:6" x14ac:dyDescent="0.3">
      <c r="A7015" s="1"/>
      <c r="C7015" s="5"/>
      <c r="F7015" s="1"/>
    </row>
    <row r="7016" spans="1:6" x14ac:dyDescent="0.3">
      <c r="A7016" s="1"/>
      <c r="C7016" s="5"/>
      <c r="F7016" s="1"/>
    </row>
    <row r="7017" spans="1:6" x14ac:dyDescent="0.3">
      <c r="A7017" s="1"/>
      <c r="C7017" s="5"/>
      <c r="F7017" s="1"/>
    </row>
    <row r="7018" spans="1:6" x14ac:dyDescent="0.3">
      <c r="A7018" s="1"/>
      <c r="C7018" s="5"/>
      <c r="F7018" s="1"/>
    </row>
    <row r="7019" spans="1:6" x14ac:dyDescent="0.3">
      <c r="A7019" s="1"/>
      <c r="C7019" s="5"/>
      <c r="F7019" s="1"/>
    </row>
    <row r="7020" spans="1:6" x14ac:dyDescent="0.3">
      <c r="A7020" s="1"/>
      <c r="C7020" s="5"/>
      <c r="F7020" s="1"/>
    </row>
    <row r="7021" spans="1:6" x14ac:dyDescent="0.3">
      <c r="A7021" s="1"/>
      <c r="C7021" s="5"/>
      <c r="F7021" s="1"/>
    </row>
    <row r="7022" spans="1:6" x14ac:dyDescent="0.3">
      <c r="A7022" s="1"/>
      <c r="C7022" s="5"/>
      <c r="F7022" s="1"/>
    </row>
    <row r="7023" spans="1:6" x14ac:dyDescent="0.3">
      <c r="A7023" s="1"/>
      <c r="C7023" s="5"/>
      <c r="F7023" s="1"/>
    </row>
    <row r="7024" spans="1:6" x14ac:dyDescent="0.3">
      <c r="A7024" s="1"/>
      <c r="C7024" s="5"/>
      <c r="F7024" s="1"/>
    </row>
    <row r="7025" spans="1:6" x14ac:dyDescent="0.3">
      <c r="A7025" s="1"/>
      <c r="C7025" s="5"/>
      <c r="F7025" s="1"/>
    </row>
    <row r="7026" spans="1:6" x14ac:dyDescent="0.3">
      <c r="A7026" s="1"/>
      <c r="C7026" s="5"/>
      <c r="F7026" s="1"/>
    </row>
    <row r="7027" spans="1:6" x14ac:dyDescent="0.3">
      <c r="A7027" s="1"/>
      <c r="C7027" s="5"/>
      <c r="F7027" s="1"/>
    </row>
    <row r="7028" spans="1:6" x14ac:dyDescent="0.3">
      <c r="A7028" s="1"/>
      <c r="C7028" s="5"/>
      <c r="F7028" s="1"/>
    </row>
    <row r="7029" spans="1:6" x14ac:dyDescent="0.3">
      <c r="A7029" s="1"/>
      <c r="C7029" s="5"/>
      <c r="F7029" s="1"/>
    </row>
    <row r="7030" spans="1:6" x14ac:dyDescent="0.3">
      <c r="A7030" s="1"/>
      <c r="C7030" s="5"/>
      <c r="F7030" s="1"/>
    </row>
    <row r="7031" spans="1:6" x14ac:dyDescent="0.3">
      <c r="A7031" s="1"/>
      <c r="C7031" s="5"/>
      <c r="F7031" s="1"/>
    </row>
    <row r="7032" spans="1:6" x14ac:dyDescent="0.3">
      <c r="A7032" s="1"/>
      <c r="C7032" s="5"/>
      <c r="F7032" s="1"/>
    </row>
    <row r="7033" spans="1:6" x14ac:dyDescent="0.3">
      <c r="A7033" s="1"/>
      <c r="C7033" s="5"/>
      <c r="F7033" s="1"/>
    </row>
    <row r="7034" spans="1:6" x14ac:dyDescent="0.3">
      <c r="A7034" s="1"/>
      <c r="C7034" s="5"/>
      <c r="F7034" s="1"/>
    </row>
    <row r="7035" spans="1:6" x14ac:dyDescent="0.3">
      <c r="A7035" s="1"/>
      <c r="C7035" s="5"/>
      <c r="F7035" s="1"/>
    </row>
    <row r="7036" spans="1:6" x14ac:dyDescent="0.3">
      <c r="A7036" s="1"/>
      <c r="C7036" s="5"/>
      <c r="F7036" s="1"/>
    </row>
    <row r="7037" spans="1:6" x14ac:dyDescent="0.3">
      <c r="A7037" s="1"/>
      <c r="C7037" s="5"/>
      <c r="F7037" s="1"/>
    </row>
    <row r="7038" spans="1:6" x14ac:dyDescent="0.3">
      <c r="A7038" s="1"/>
      <c r="C7038" s="5"/>
      <c r="F7038" s="1"/>
    </row>
    <row r="7039" spans="1:6" x14ac:dyDescent="0.3">
      <c r="A7039" s="1"/>
      <c r="C7039" s="5"/>
      <c r="F7039" s="1"/>
    </row>
    <row r="7040" spans="1:6" x14ac:dyDescent="0.3">
      <c r="A7040" s="1"/>
      <c r="C7040" s="5"/>
      <c r="F7040" s="1"/>
    </row>
    <row r="7041" spans="1:6" x14ac:dyDescent="0.3">
      <c r="A7041" s="1"/>
      <c r="C7041" s="5"/>
      <c r="F7041" s="1"/>
    </row>
    <row r="7042" spans="1:6" x14ac:dyDescent="0.3">
      <c r="A7042" s="1"/>
      <c r="C7042" s="5"/>
      <c r="F7042" s="1"/>
    </row>
    <row r="7043" spans="1:6" x14ac:dyDescent="0.3">
      <c r="A7043" s="1"/>
      <c r="C7043" s="5"/>
      <c r="F7043" s="1"/>
    </row>
    <row r="7044" spans="1:6" x14ac:dyDescent="0.3">
      <c r="A7044" s="1"/>
      <c r="C7044" s="5"/>
      <c r="F7044" s="1"/>
    </row>
    <row r="7045" spans="1:6" x14ac:dyDescent="0.3">
      <c r="A7045" s="1"/>
      <c r="C7045" s="5"/>
      <c r="F7045" s="1"/>
    </row>
    <row r="7046" spans="1:6" x14ac:dyDescent="0.3">
      <c r="A7046" s="1"/>
      <c r="C7046" s="5"/>
      <c r="F7046" s="1"/>
    </row>
    <row r="7047" spans="1:6" x14ac:dyDescent="0.3">
      <c r="A7047" s="1"/>
      <c r="C7047" s="5"/>
      <c r="F7047" s="1"/>
    </row>
    <row r="7048" spans="1:6" x14ac:dyDescent="0.3">
      <c r="A7048" s="1"/>
      <c r="C7048" s="5"/>
      <c r="F7048" s="1"/>
    </row>
    <row r="7049" spans="1:6" x14ac:dyDescent="0.3">
      <c r="A7049" s="1"/>
      <c r="C7049" s="5"/>
      <c r="F7049" s="1"/>
    </row>
    <row r="7050" spans="1:6" x14ac:dyDescent="0.3">
      <c r="A7050" s="1"/>
      <c r="C7050" s="5"/>
      <c r="F7050" s="1"/>
    </row>
    <row r="7051" spans="1:6" x14ac:dyDescent="0.3">
      <c r="A7051" s="1"/>
      <c r="C7051" s="5"/>
      <c r="F7051" s="1"/>
    </row>
    <row r="7052" spans="1:6" x14ac:dyDescent="0.3">
      <c r="A7052" s="1"/>
      <c r="C7052" s="5"/>
      <c r="F7052" s="1"/>
    </row>
    <row r="7053" spans="1:6" x14ac:dyDescent="0.3">
      <c r="A7053" s="1"/>
      <c r="C7053" s="5"/>
      <c r="F7053" s="1"/>
    </row>
    <row r="7054" spans="1:6" x14ac:dyDescent="0.3">
      <c r="A7054" s="1"/>
      <c r="C7054" s="5"/>
      <c r="F7054" s="1"/>
    </row>
    <row r="7055" spans="1:6" x14ac:dyDescent="0.3">
      <c r="A7055" s="1"/>
      <c r="C7055" s="5"/>
      <c r="F7055" s="1"/>
    </row>
    <row r="7056" spans="1:6" x14ac:dyDescent="0.3">
      <c r="A7056" s="1"/>
      <c r="C7056" s="5"/>
      <c r="F7056" s="1"/>
    </row>
    <row r="7057" spans="1:6" x14ac:dyDescent="0.3">
      <c r="A7057" s="1"/>
      <c r="C7057" s="5"/>
      <c r="F7057" s="1"/>
    </row>
    <row r="7058" spans="1:6" x14ac:dyDescent="0.3">
      <c r="A7058" s="1"/>
      <c r="C7058" s="5"/>
      <c r="F7058" s="1"/>
    </row>
    <row r="7059" spans="1:6" x14ac:dyDescent="0.3">
      <c r="A7059" s="1"/>
      <c r="C7059" s="5"/>
      <c r="F7059" s="1"/>
    </row>
    <row r="7060" spans="1:6" x14ac:dyDescent="0.3">
      <c r="A7060" s="1"/>
      <c r="C7060" s="5"/>
      <c r="F7060" s="1"/>
    </row>
    <row r="7061" spans="1:6" x14ac:dyDescent="0.3">
      <c r="A7061" s="1"/>
      <c r="C7061" s="5"/>
      <c r="F7061" s="1"/>
    </row>
    <row r="7062" spans="1:6" x14ac:dyDescent="0.3">
      <c r="A7062" s="1"/>
      <c r="C7062" s="5"/>
      <c r="F7062" s="1"/>
    </row>
    <row r="7063" spans="1:6" x14ac:dyDescent="0.3">
      <c r="A7063" s="1"/>
      <c r="C7063" s="5"/>
      <c r="F7063" s="1"/>
    </row>
    <row r="7064" spans="1:6" x14ac:dyDescent="0.3">
      <c r="A7064" s="1"/>
      <c r="C7064" s="5"/>
      <c r="F7064" s="1"/>
    </row>
    <row r="7065" spans="1:6" x14ac:dyDescent="0.3">
      <c r="A7065" s="1"/>
      <c r="C7065" s="5"/>
      <c r="F7065" s="1"/>
    </row>
    <row r="7066" spans="1:6" x14ac:dyDescent="0.3">
      <c r="A7066" s="1"/>
      <c r="C7066" s="5"/>
      <c r="F7066" s="1"/>
    </row>
    <row r="7067" spans="1:6" x14ac:dyDescent="0.3">
      <c r="A7067" s="1"/>
      <c r="C7067" s="5"/>
      <c r="F7067" s="1"/>
    </row>
    <row r="7068" spans="1:6" x14ac:dyDescent="0.3">
      <c r="A7068" s="1"/>
      <c r="C7068" s="5"/>
      <c r="F7068" s="1"/>
    </row>
    <row r="7069" spans="1:6" x14ac:dyDescent="0.3">
      <c r="A7069" s="1"/>
      <c r="C7069" s="5"/>
      <c r="F7069" s="1"/>
    </row>
    <row r="7070" spans="1:6" x14ac:dyDescent="0.3">
      <c r="A7070" s="1"/>
      <c r="C7070" s="5"/>
      <c r="F7070" s="1"/>
    </row>
    <row r="7071" spans="1:6" x14ac:dyDescent="0.3">
      <c r="A7071" s="1"/>
      <c r="C7071" s="5"/>
      <c r="F7071" s="1"/>
    </row>
    <row r="7072" spans="1:6" x14ac:dyDescent="0.3">
      <c r="A7072" s="1"/>
      <c r="C7072" s="5"/>
      <c r="F7072" s="1"/>
    </row>
    <row r="7073" spans="1:6" x14ac:dyDescent="0.3">
      <c r="A7073" s="1"/>
      <c r="C7073" s="5"/>
      <c r="F7073" s="1"/>
    </row>
    <row r="7074" spans="1:6" x14ac:dyDescent="0.3">
      <c r="A7074" s="1"/>
      <c r="C7074" s="5"/>
      <c r="F7074" s="1"/>
    </row>
    <row r="7075" spans="1:6" x14ac:dyDescent="0.3">
      <c r="A7075" s="1"/>
      <c r="C7075" s="5"/>
      <c r="F7075" s="1"/>
    </row>
    <row r="7076" spans="1:6" x14ac:dyDescent="0.3">
      <c r="A7076" s="1"/>
      <c r="C7076" s="5"/>
      <c r="F7076" s="1"/>
    </row>
    <row r="7077" spans="1:6" x14ac:dyDescent="0.3">
      <c r="A7077" s="1"/>
      <c r="C7077" s="5"/>
      <c r="F7077" s="1"/>
    </row>
    <row r="7078" spans="1:6" x14ac:dyDescent="0.3">
      <c r="A7078" s="1"/>
      <c r="C7078" s="5"/>
      <c r="F7078" s="1"/>
    </row>
    <row r="7079" spans="1:6" x14ac:dyDescent="0.3">
      <c r="A7079" s="1"/>
      <c r="C7079" s="5"/>
      <c r="F7079" s="1"/>
    </row>
    <row r="7080" spans="1:6" x14ac:dyDescent="0.3">
      <c r="A7080" s="1"/>
      <c r="C7080" s="5"/>
      <c r="F7080" s="1"/>
    </row>
    <row r="7081" spans="1:6" x14ac:dyDescent="0.3">
      <c r="A7081" s="1"/>
      <c r="C7081" s="5"/>
      <c r="F7081" s="1"/>
    </row>
    <row r="7082" spans="1:6" x14ac:dyDescent="0.3">
      <c r="A7082" s="1"/>
      <c r="C7082" s="5"/>
      <c r="F7082" s="1"/>
    </row>
    <row r="7083" spans="1:6" x14ac:dyDescent="0.3">
      <c r="A7083" s="1"/>
      <c r="C7083" s="5"/>
      <c r="F7083" s="1"/>
    </row>
    <row r="7084" spans="1:6" x14ac:dyDescent="0.3">
      <c r="A7084" s="1"/>
      <c r="C7084" s="5"/>
      <c r="F7084" s="1"/>
    </row>
    <row r="7085" spans="1:6" x14ac:dyDescent="0.3">
      <c r="A7085" s="1"/>
      <c r="C7085" s="5"/>
      <c r="F7085" s="1"/>
    </row>
    <row r="7086" spans="1:6" x14ac:dyDescent="0.3">
      <c r="A7086" s="1"/>
      <c r="C7086" s="5"/>
      <c r="F7086" s="1"/>
    </row>
    <row r="7087" spans="1:6" x14ac:dyDescent="0.3">
      <c r="A7087" s="1"/>
      <c r="C7087" s="5"/>
      <c r="F7087" s="1"/>
    </row>
    <row r="7088" spans="1:6" x14ac:dyDescent="0.3">
      <c r="A7088" s="1"/>
      <c r="C7088" s="5"/>
      <c r="F7088" s="1"/>
    </row>
    <row r="7089" spans="1:6" x14ac:dyDescent="0.3">
      <c r="A7089" s="1"/>
      <c r="C7089" s="5"/>
      <c r="F7089" s="1"/>
    </row>
    <row r="7090" spans="1:6" x14ac:dyDescent="0.3">
      <c r="A7090" s="1"/>
      <c r="C7090" s="5"/>
      <c r="F7090" s="1"/>
    </row>
    <row r="7091" spans="1:6" x14ac:dyDescent="0.3">
      <c r="A7091" s="1"/>
      <c r="C7091" s="5"/>
      <c r="F7091" s="1"/>
    </row>
    <row r="7092" spans="1:6" x14ac:dyDescent="0.3">
      <c r="A7092" s="1"/>
      <c r="C7092" s="5"/>
      <c r="F7092" s="1"/>
    </row>
    <row r="7093" spans="1:6" x14ac:dyDescent="0.3">
      <c r="A7093" s="1"/>
      <c r="C7093" s="5"/>
      <c r="F7093" s="1"/>
    </row>
    <row r="7094" spans="1:6" x14ac:dyDescent="0.3">
      <c r="A7094" s="1"/>
      <c r="C7094" s="5"/>
      <c r="F7094" s="1"/>
    </row>
    <row r="7095" spans="1:6" x14ac:dyDescent="0.3">
      <c r="A7095" s="1"/>
      <c r="C7095" s="5"/>
      <c r="F7095" s="1"/>
    </row>
    <row r="7096" spans="1:6" x14ac:dyDescent="0.3">
      <c r="A7096" s="1"/>
      <c r="C7096" s="5"/>
      <c r="F7096" s="1"/>
    </row>
    <row r="7097" spans="1:6" x14ac:dyDescent="0.3">
      <c r="A7097" s="1"/>
      <c r="C7097" s="5"/>
      <c r="F7097" s="1"/>
    </row>
    <row r="7098" spans="1:6" x14ac:dyDescent="0.3">
      <c r="A7098" s="1"/>
      <c r="C7098" s="5"/>
      <c r="F7098" s="1"/>
    </row>
    <row r="7099" spans="1:6" x14ac:dyDescent="0.3">
      <c r="A7099" s="1"/>
      <c r="C7099" s="5"/>
      <c r="F7099" s="1"/>
    </row>
    <row r="7100" spans="1:6" x14ac:dyDescent="0.3">
      <c r="A7100" s="1"/>
      <c r="C7100" s="5"/>
      <c r="F7100" s="1"/>
    </row>
    <row r="7101" spans="1:6" x14ac:dyDescent="0.3">
      <c r="A7101" s="1"/>
      <c r="C7101" s="5"/>
      <c r="F7101" s="1"/>
    </row>
    <row r="7102" spans="1:6" x14ac:dyDescent="0.3">
      <c r="A7102" s="1"/>
      <c r="C7102" s="5"/>
      <c r="F7102" s="1"/>
    </row>
    <row r="7103" spans="1:6" x14ac:dyDescent="0.3">
      <c r="A7103" s="1"/>
      <c r="C7103" s="5"/>
      <c r="F7103" s="1"/>
    </row>
    <row r="7104" spans="1:6" x14ac:dyDescent="0.3">
      <c r="A7104" s="1"/>
      <c r="C7104" s="5"/>
      <c r="F7104" s="1"/>
    </row>
    <row r="7105" spans="1:6" x14ac:dyDescent="0.3">
      <c r="A7105" s="1"/>
      <c r="C7105" s="5"/>
      <c r="F7105" s="1"/>
    </row>
    <row r="7106" spans="1:6" x14ac:dyDescent="0.3">
      <c r="A7106" s="1"/>
      <c r="C7106" s="5"/>
      <c r="F7106" s="1"/>
    </row>
    <row r="7107" spans="1:6" x14ac:dyDescent="0.3">
      <c r="A7107" s="1"/>
      <c r="C7107" s="5"/>
      <c r="F7107" s="1"/>
    </row>
    <row r="7108" spans="1:6" x14ac:dyDescent="0.3">
      <c r="A7108" s="1"/>
      <c r="C7108" s="5"/>
      <c r="F7108" s="1"/>
    </row>
    <row r="7109" spans="1:6" x14ac:dyDescent="0.3">
      <c r="A7109" s="1"/>
      <c r="C7109" s="5"/>
      <c r="F7109" s="1"/>
    </row>
    <row r="7110" spans="1:6" x14ac:dyDescent="0.3">
      <c r="A7110" s="1"/>
      <c r="C7110" s="5"/>
      <c r="F7110" s="1"/>
    </row>
    <row r="7111" spans="1:6" x14ac:dyDescent="0.3">
      <c r="A7111" s="1"/>
      <c r="C7111" s="5"/>
      <c r="F7111" s="1"/>
    </row>
    <row r="7112" spans="1:6" x14ac:dyDescent="0.3">
      <c r="A7112" s="1"/>
      <c r="C7112" s="5"/>
      <c r="F7112" s="1"/>
    </row>
    <row r="7113" spans="1:6" x14ac:dyDescent="0.3">
      <c r="A7113" s="1"/>
      <c r="C7113" s="5"/>
      <c r="F7113" s="1"/>
    </row>
    <row r="7114" spans="1:6" x14ac:dyDescent="0.3">
      <c r="A7114" s="1"/>
      <c r="C7114" s="5"/>
      <c r="F7114" s="1"/>
    </row>
    <row r="7115" spans="1:6" x14ac:dyDescent="0.3">
      <c r="A7115" s="1"/>
      <c r="C7115" s="5"/>
      <c r="F7115" s="1"/>
    </row>
    <row r="7116" spans="1:6" x14ac:dyDescent="0.3">
      <c r="A7116" s="1"/>
      <c r="C7116" s="5"/>
      <c r="F7116" s="1"/>
    </row>
    <row r="7117" spans="1:6" x14ac:dyDescent="0.3">
      <c r="A7117" s="1"/>
      <c r="C7117" s="5"/>
      <c r="F7117" s="1"/>
    </row>
    <row r="7118" spans="1:6" x14ac:dyDescent="0.3">
      <c r="A7118" s="1"/>
      <c r="C7118" s="5"/>
      <c r="F7118" s="1"/>
    </row>
    <row r="7119" spans="1:6" x14ac:dyDescent="0.3">
      <c r="A7119" s="1"/>
      <c r="C7119" s="5"/>
      <c r="F7119" s="1"/>
    </row>
    <row r="7120" spans="1:6" x14ac:dyDescent="0.3">
      <c r="A7120" s="1"/>
      <c r="C7120" s="5"/>
      <c r="F7120" s="1"/>
    </row>
    <row r="7121" spans="1:6" x14ac:dyDescent="0.3">
      <c r="A7121" s="1"/>
      <c r="C7121" s="5"/>
      <c r="F7121" s="1"/>
    </row>
    <row r="7122" spans="1:6" x14ac:dyDescent="0.3">
      <c r="A7122" s="1"/>
      <c r="C7122" s="5"/>
      <c r="F7122" s="1"/>
    </row>
    <row r="7123" spans="1:6" x14ac:dyDescent="0.3">
      <c r="A7123" s="1"/>
      <c r="C7123" s="5"/>
      <c r="F7123" s="1"/>
    </row>
    <row r="7124" spans="1:6" x14ac:dyDescent="0.3">
      <c r="A7124" s="1"/>
      <c r="C7124" s="5"/>
      <c r="F7124" s="1"/>
    </row>
    <row r="7125" spans="1:6" x14ac:dyDescent="0.3">
      <c r="A7125" s="1"/>
      <c r="C7125" s="5"/>
      <c r="F7125" s="1"/>
    </row>
    <row r="7126" spans="1:6" x14ac:dyDescent="0.3">
      <c r="A7126" s="1"/>
      <c r="C7126" s="5"/>
      <c r="F7126" s="1"/>
    </row>
    <row r="7127" spans="1:6" x14ac:dyDescent="0.3">
      <c r="A7127" s="1"/>
      <c r="C7127" s="5"/>
      <c r="F7127" s="1"/>
    </row>
    <row r="7128" spans="1:6" x14ac:dyDescent="0.3">
      <c r="A7128" s="1"/>
      <c r="C7128" s="5"/>
      <c r="F7128" s="1"/>
    </row>
    <row r="7129" spans="1:6" x14ac:dyDescent="0.3">
      <c r="A7129" s="1"/>
      <c r="C7129" s="5"/>
      <c r="F7129" s="1"/>
    </row>
    <row r="7130" spans="1:6" x14ac:dyDescent="0.3">
      <c r="A7130" s="1"/>
      <c r="C7130" s="5"/>
      <c r="F7130" s="1"/>
    </row>
    <row r="7131" spans="1:6" x14ac:dyDescent="0.3">
      <c r="A7131" s="1"/>
      <c r="C7131" s="5"/>
      <c r="F7131" s="1"/>
    </row>
    <row r="7132" spans="1:6" x14ac:dyDescent="0.3">
      <c r="A7132" s="1"/>
      <c r="C7132" s="5"/>
      <c r="F7132" s="1"/>
    </row>
    <row r="7133" spans="1:6" x14ac:dyDescent="0.3">
      <c r="A7133" s="1"/>
      <c r="C7133" s="5"/>
      <c r="F7133" s="1"/>
    </row>
    <row r="7134" spans="1:6" x14ac:dyDescent="0.3">
      <c r="A7134" s="1"/>
      <c r="C7134" s="5"/>
      <c r="F7134" s="1"/>
    </row>
    <row r="7135" spans="1:6" x14ac:dyDescent="0.3">
      <c r="A7135" s="1"/>
      <c r="C7135" s="5"/>
      <c r="F7135" s="1"/>
    </row>
    <row r="7136" spans="1:6" x14ac:dyDescent="0.3">
      <c r="A7136" s="1"/>
      <c r="C7136" s="5"/>
      <c r="F7136" s="1"/>
    </row>
    <row r="7137" spans="1:6" x14ac:dyDescent="0.3">
      <c r="A7137" s="1"/>
      <c r="C7137" s="5"/>
      <c r="F7137" s="1"/>
    </row>
    <row r="7138" spans="1:6" x14ac:dyDescent="0.3">
      <c r="A7138" s="1"/>
      <c r="C7138" s="5"/>
      <c r="F7138" s="1"/>
    </row>
    <row r="7139" spans="1:6" x14ac:dyDescent="0.3">
      <c r="A7139" s="1"/>
      <c r="C7139" s="5"/>
      <c r="F7139" s="1"/>
    </row>
    <row r="7140" spans="1:6" x14ac:dyDescent="0.3">
      <c r="A7140" s="1"/>
      <c r="C7140" s="5"/>
      <c r="F7140" s="1"/>
    </row>
    <row r="7141" spans="1:6" x14ac:dyDescent="0.3">
      <c r="A7141" s="1"/>
      <c r="C7141" s="5"/>
      <c r="F7141" s="1"/>
    </row>
    <row r="7142" spans="1:6" x14ac:dyDescent="0.3">
      <c r="A7142" s="1"/>
      <c r="C7142" s="5"/>
      <c r="F7142" s="1"/>
    </row>
    <row r="7143" spans="1:6" x14ac:dyDescent="0.3">
      <c r="A7143" s="1"/>
      <c r="C7143" s="5"/>
      <c r="F7143" s="1"/>
    </row>
    <row r="7144" spans="1:6" x14ac:dyDescent="0.3">
      <c r="A7144" s="1"/>
      <c r="C7144" s="5"/>
      <c r="F7144" s="1"/>
    </row>
    <row r="7145" spans="1:6" x14ac:dyDescent="0.3">
      <c r="A7145" s="1"/>
      <c r="C7145" s="5"/>
      <c r="F7145" s="1"/>
    </row>
    <row r="7146" spans="1:6" x14ac:dyDescent="0.3">
      <c r="A7146" s="1"/>
      <c r="C7146" s="5"/>
      <c r="F7146" s="1"/>
    </row>
    <row r="7147" spans="1:6" x14ac:dyDescent="0.3">
      <c r="A7147" s="1"/>
      <c r="C7147" s="5"/>
      <c r="F7147" s="1"/>
    </row>
    <row r="7148" spans="1:6" x14ac:dyDescent="0.3">
      <c r="A7148" s="1"/>
      <c r="C7148" s="5"/>
      <c r="F7148" s="1"/>
    </row>
    <row r="7149" spans="1:6" x14ac:dyDescent="0.3">
      <c r="A7149" s="1"/>
      <c r="C7149" s="5"/>
      <c r="F7149" s="1"/>
    </row>
    <row r="7150" spans="1:6" x14ac:dyDescent="0.3">
      <c r="A7150" s="1"/>
      <c r="C7150" s="5"/>
      <c r="F7150" s="1"/>
    </row>
    <row r="7151" spans="1:6" x14ac:dyDescent="0.3">
      <c r="A7151" s="1"/>
      <c r="C7151" s="5"/>
      <c r="F7151" s="1"/>
    </row>
    <row r="7152" spans="1:6" x14ac:dyDescent="0.3">
      <c r="A7152" s="1"/>
      <c r="C7152" s="5"/>
      <c r="F7152" s="1"/>
    </row>
    <row r="7153" spans="1:6" x14ac:dyDescent="0.3">
      <c r="A7153" s="1"/>
      <c r="C7153" s="5"/>
      <c r="F7153" s="1"/>
    </row>
    <row r="7154" spans="1:6" x14ac:dyDescent="0.3">
      <c r="A7154" s="1"/>
      <c r="C7154" s="5"/>
      <c r="F7154" s="1"/>
    </row>
    <row r="7155" spans="1:6" x14ac:dyDescent="0.3">
      <c r="A7155" s="1"/>
      <c r="C7155" s="5"/>
      <c r="F7155" s="1"/>
    </row>
    <row r="7156" spans="1:6" x14ac:dyDescent="0.3">
      <c r="A7156" s="1"/>
      <c r="C7156" s="5"/>
      <c r="F7156" s="1"/>
    </row>
    <row r="7157" spans="1:6" x14ac:dyDescent="0.3">
      <c r="A7157" s="1"/>
      <c r="C7157" s="5"/>
      <c r="F7157" s="1"/>
    </row>
    <row r="7158" spans="1:6" x14ac:dyDescent="0.3">
      <c r="A7158" s="1"/>
      <c r="C7158" s="5"/>
      <c r="F7158" s="1"/>
    </row>
    <row r="7159" spans="1:6" x14ac:dyDescent="0.3">
      <c r="A7159" s="1"/>
      <c r="C7159" s="5"/>
      <c r="F7159" s="1"/>
    </row>
    <row r="7160" spans="1:6" x14ac:dyDescent="0.3">
      <c r="A7160" s="1"/>
      <c r="C7160" s="5"/>
      <c r="F7160" s="1"/>
    </row>
    <row r="7161" spans="1:6" x14ac:dyDescent="0.3">
      <c r="A7161" s="1"/>
      <c r="C7161" s="5"/>
      <c r="F7161" s="1"/>
    </row>
    <row r="7162" spans="1:6" x14ac:dyDescent="0.3">
      <c r="A7162" s="1"/>
      <c r="C7162" s="5"/>
      <c r="F7162" s="1"/>
    </row>
    <row r="7163" spans="1:6" x14ac:dyDescent="0.3">
      <c r="A7163" s="1"/>
      <c r="C7163" s="5"/>
      <c r="F7163" s="1"/>
    </row>
    <row r="7164" spans="1:6" x14ac:dyDescent="0.3">
      <c r="A7164" s="1"/>
      <c r="C7164" s="5"/>
      <c r="F7164" s="1"/>
    </row>
    <row r="7165" spans="1:6" x14ac:dyDescent="0.3">
      <c r="A7165" s="1"/>
      <c r="C7165" s="5"/>
      <c r="F7165" s="1"/>
    </row>
    <row r="7166" spans="1:6" x14ac:dyDescent="0.3">
      <c r="A7166" s="1"/>
      <c r="C7166" s="5"/>
      <c r="F7166" s="1"/>
    </row>
    <row r="7167" spans="1:6" x14ac:dyDescent="0.3">
      <c r="A7167" s="1"/>
      <c r="C7167" s="5"/>
      <c r="F7167" s="1"/>
    </row>
    <row r="7168" spans="1:6" x14ac:dyDescent="0.3">
      <c r="A7168" s="1"/>
      <c r="C7168" s="5"/>
      <c r="F7168" s="1"/>
    </row>
    <row r="7169" spans="1:6" x14ac:dyDescent="0.3">
      <c r="A7169" s="1"/>
      <c r="C7169" s="5"/>
      <c r="F7169" s="1"/>
    </row>
    <row r="7170" spans="1:6" x14ac:dyDescent="0.3">
      <c r="A7170" s="1"/>
      <c r="C7170" s="5"/>
      <c r="F7170" s="1"/>
    </row>
    <row r="7171" spans="1:6" x14ac:dyDescent="0.3">
      <c r="A7171" s="1"/>
      <c r="C7171" s="5"/>
      <c r="F7171" s="1"/>
    </row>
    <row r="7172" spans="1:6" x14ac:dyDescent="0.3">
      <c r="A7172" s="1"/>
      <c r="C7172" s="5"/>
      <c r="F7172" s="1"/>
    </row>
    <row r="7173" spans="1:6" x14ac:dyDescent="0.3">
      <c r="A7173" s="1"/>
      <c r="C7173" s="5"/>
      <c r="F7173" s="1"/>
    </row>
    <row r="7174" spans="1:6" x14ac:dyDescent="0.3">
      <c r="A7174" s="1"/>
      <c r="C7174" s="5"/>
      <c r="F7174" s="1"/>
    </row>
    <row r="7175" spans="1:6" x14ac:dyDescent="0.3">
      <c r="A7175" s="1"/>
      <c r="C7175" s="5"/>
      <c r="F7175" s="1"/>
    </row>
    <row r="7176" spans="1:6" x14ac:dyDescent="0.3">
      <c r="A7176" s="1"/>
      <c r="C7176" s="5"/>
      <c r="F7176" s="1"/>
    </row>
    <row r="7177" spans="1:6" x14ac:dyDescent="0.3">
      <c r="A7177" s="1"/>
      <c r="C7177" s="5"/>
      <c r="F7177" s="1"/>
    </row>
    <row r="7178" spans="1:6" x14ac:dyDescent="0.3">
      <c r="A7178" s="1"/>
      <c r="C7178" s="5"/>
      <c r="F7178" s="1"/>
    </row>
    <row r="7179" spans="1:6" x14ac:dyDescent="0.3">
      <c r="A7179" s="1"/>
      <c r="C7179" s="5"/>
      <c r="F7179" s="1"/>
    </row>
    <row r="7180" spans="1:6" x14ac:dyDescent="0.3">
      <c r="A7180" s="1"/>
      <c r="C7180" s="5"/>
      <c r="F7180" s="1"/>
    </row>
    <row r="7181" spans="1:6" x14ac:dyDescent="0.3">
      <c r="A7181" s="1"/>
      <c r="C7181" s="5"/>
      <c r="F7181" s="1"/>
    </row>
    <row r="7182" spans="1:6" x14ac:dyDescent="0.3">
      <c r="A7182" s="1"/>
      <c r="C7182" s="5"/>
      <c r="F7182" s="1"/>
    </row>
    <row r="7183" spans="1:6" x14ac:dyDescent="0.3">
      <c r="A7183" s="1"/>
      <c r="C7183" s="5"/>
      <c r="F7183" s="1"/>
    </row>
    <row r="7184" spans="1:6" x14ac:dyDescent="0.3">
      <c r="A7184" s="1"/>
      <c r="C7184" s="5"/>
      <c r="F7184" s="1"/>
    </row>
    <row r="7185" spans="1:6" x14ac:dyDescent="0.3">
      <c r="A7185" s="1"/>
      <c r="C7185" s="5"/>
      <c r="F7185" s="1"/>
    </row>
    <row r="7186" spans="1:6" x14ac:dyDescent="0.3">
      <c r="A7186" s="1"/>
      <c r="C7186" s="5"/>
      <c r="F7186" s="1"/>
    </row>
    <row r="7187" spans="1:6" x14ac:dyDescent="0.3">
      <c r="A7187" s="1"/>
      <c r="C7187" s="5"/>
      <c r="F7187" s="1"/>
    </row>
    <row r="7188" spans="1:6" x14ac:dyDescent="0.3">
      <c r="A7188" s="1"/>
      <c r="C7188" s="5"/>
      <c r="F7188" s="1"/>
    </row>
    <row r="7189" spans="1:6" x14ac:dyDescent="0.3">
      <c r="A7189" s="1"/>
      <c r="C7189" s="5"/>
      <c r="F7189" s="1"/>
    </row>
    <row r="7190" spans="1:6" x14ac:dyDescent="0.3">
      <c r="A7190" s="1"/>
      <c r="C7190" s="5"/>
      <c r="F7190" s="1"/>
    </row>
    <row r="7191" spans="1:6" x14ac:dyDescent="0.3">
      <c r="A7191" s="1"/>
      <c r="C7191" s="5"/>
      <c r="F7191" s="1"/>
    </row>
    <row r="7192" spans="1:6" x14ac:dyDescent="0.3">
      <c r="A7192" s="1"/>
      <c r="C7192" s="5"/>
      <c r="F7192" s="1"/>
    </row>
    <row r="7193" spans="1:6" x14ac:dyDescent="0.3">
      <c r="A7193" s="1"/>
      <c r="C7193" s="5"/>
      <c r="F7193" s="1"/>
    </row>
    <row r="7194" spans="1:6" x14ac:dyDescent="0.3">
      <c r="A7194" s="1"/>
      <c r="C7194" s="5"/>
      <c r="F7194" s="1"/>
    </row>
    <row r="7195" spans="1:6" x14ac:dyDescent="0.3">
      <c r="A7195" s="1"/>
      <c r="C7195" s="5"/>
      <c r="F7195" s="1"/>
    </row>
    <row r="7196" spans="1:6" x14ac:dyDescent="0.3">
      <c r="A7196" s="1"/>
      <c r="C7196" s="5"/>
      <c r="F7196" s="1"/>
    </row>
    <row r="7197" spans="1:6" x14ac:dyDescent="0.3">
      <c r="A7197" s="1"/>
      <c r="C7197" s="5"/>
      <c r="F7197" s="1"/>
    </row>
    <row r="7198" spans="1:6" x14ac:dyDescent="0.3">
      <c r="A7198" s="1"/>
      <c r="C7198" s="5"/>
      <c r="F7198" s="1"/>
    </row>
    <row r="7199" spans="1:6" x14ac:dyDescent="0.3">
      <c r="A7199" s="1"/>
      <c r="C7199" s="5"/>
      <c r="F7199" s="1"/>
    </row>
    <row r="7200" spans="1:6" x14ac:dyDescent="0.3">
      <c r="A7200" s="1"/>
      <c r="C7200" s="5"/>
      <c r="F7200" s="1"/>
    </row>
    <row r="7201" spans="1:6" x14ac:dyDescent="0.3">
      <c r="A7201" s="1"/>
      <c r="C7201" s="5"/>
      <c r="F7201" s="1"/>
    </row>
    <row r="7202" spans="1:6" x14ac:dyDescent="0.3">
      <c r="A7202" s="1"/>
      <c r="C7202" s="5"/>
      <c r="F7202" s="1"/>
    </row>
    <row r="7203" spans="1:6" x14ac:dyDescent="0.3">
      <c r="A7203" s="1"/>
      <c r="C7203" s="5"/>
      <c r="F7203" s="1"/>
    </row>
    <row r="7204" spans="1:6" x14ac:dyDescent="0.3">
      <c r="A7204" s="1"/>
      <c r="C7204" s="5"/>
      <c r="F7204" s="1"/>
    </row>
    <row r="7205" spans="1:6" x14ac:dyDescent="0.3">
      <c r="A7205" s="1"/>
      <c r="C7205" s="5"/>
      <c r="F7205" s="1"/>
    </row>
    <row r="7206" spans="1:6" x14ac:dyDescent="0.3">
      <c r="A7206" s="1"/>
      <c r="C7206" s="5"/>
      <c r="F7206" s="1"/>
    </row>
    <row r="7207" spans="1:6" x14ac:dyDescent="0.3">
      <c r="A7207" s="1"/>
      <c r="C7207" s="5"/>
      <c r="F7207" s="1"/>
    </row>
    <row r="7208" spans="1:6" x14ac:dyDescent="0.3">
      <c r="A7208" s="1"/>
      <c r="C7208" s="5"/>
      <c r="F7208" s="1"/>
    </row>
    <row r="7209" spans="1:6" x14ac:dyDescent="0.3">
      <c r="A7209" s="1"/>
      <c r="C7209" s="5"/>
      <c r="F7209" s="1"/>
    </row>
    <row r="7210" spans="1:6" x14ac:dyDescent="0.3">
      <c r="A7210" s="1"/>
      <c r="C7210" s="5"/>
      <c r="F7210" s="1"/>
    </row>
    <row r="7211" spans="1:6" x14ac:dyDescent="0.3">
      <c r="A7211" s="1"/>
      <c r="C7211" s="5"/>
      <c r="F7211" s="1"/>
    </row>
    <row r="7212" spans="1:6" x14ac:dyDescent="0.3">
      <c r="A7212" s="1"/>
      <c r="C7212" s="5"/>
      <c r="F7212" s="1"/>
    </row>
    <row r="7213" spans="1:6" x14ac:dyDescent="0.3">
      <c r="A7213" s="1"/>
      <c r="C7213" s="5"/>
      <c r="F7213" s="1"/>
    </row>
    <row r="7214" spans="1:6" x14ac:dyDescent="0.3">
      <c r="A7214" s="1"/>
      <c r="C7214" s="5"/>
      <c r="F7214" s="1"/>
    </row>
    <row r="7215" spans="1:6" x14ac:dyDescent="0.3">
      <c r="A7215" s="1"/>
      <c r="C7215" s="5"/>
      <c r="F7215" s="1"/>
    </row>
    <row r="7216" spans="1:6" x14ac:dyDescent="0.3">
      <c r="A7216" s="1"/>
      <c r="C7216" s="5"/>
      <c r="F7216" s="1"/>
    </row>
    <row r="7217" spans="1:6" x14ac:dyDescent="0.3">
      <c r="A7217" s="1"/>
      <c r="C7217" s="5"/>
      <c r="F7217" s="1"/>
    </row>
    <row r="7218" spans="1:6" x14ac:dyDescent="0.3">
      <c r="A7218" s="1"/>
      <c r="C7218" s="5"/>
      <c r="F7218" s="1"/>
    </row>
    <row r="7219" spans="1:6" x14ac:dyDescent="0.3">
      <c r="A7219" s="1"/>
      <c r="C7219" s="5"/>
      <c r="F7219" s="1"/>
    </row>
    <row r="7220" spans="1:6" x14ac:dyDescent="0.3">
      <c r="A7220" s="1"/>
      <c r="C7220" s="5"/>
      <c r="F7220" s="1"/>
    </row>
    <row r="7221" spans="1:6" x14ac:dyDescent="0.3">
      <c r="A7221" s="1"/>
      <c r="C7221" s="5"/>
      <c r="F7221" s="1"/>
    </row>
    <row r="7222" spans="1:6" x14ac:dyDescent="0.3">
      <c r="A7222" s="1"/>
      <c r="C7222" s="5"/>
      <c r="F7222" s="1"/>
    </row>
    <row r="7223" spans="1:6" x14ac:dyDescent="0.3">
      <c r="A7223" s="1"/>
      <c r="C7223" s="5"/>
      <c r="F7223" s="1"/>
    </row>
    <row r="7224" spans="1:6" x14ac:dyDescent="0.3">
      <c r="A7224" s="1"/>
      <c r="C7224" s="5"/>
      <c r="F7224" s="1"/>
    </row>
    <row r="7225" spans="1:6" x14ac:dyDescent="0.3">
      <c r="A7225" s="1"/>
      <c r="C7225" s="5"/>
      <c r="F7225" s="1"/>
    </row>
    <row r="7226" spans="1:6" x14ac:dyDescent="0.3">
      <c r="A7226" s="1"/>
      <c r="C7226" s="5"/>
      <c r="F7226" s="1"/>
    </row>
    <row r="7227" spans="1:6" x14ac:dyDescent="0.3">
      <c r="A7227" s="1"/>
      <c r="C7227" s="5"/>
      <c r="F7227" s="1"/>
    </row>
    <row r="7228" spans="1:6" x14ac:dyDescent="0.3">
      <c r="A7228" s="1"/>
      <c r="C7228" s="5"/>
      <c r="F7228" s="1"/>
    </row>
    <row r="7229" spans="1:6" x14ac:dyDescent="0.3">
      <c r="A7229" s="1"/>
      <c r="C7229" s="5"/>
      <c r="F7229" s="1"/>
    </row>
    <row r="7230" spans="1:6" x14ac:dyDescent="0.3">
      <c r="A7230" s="1"/>
      <c r="C7230" s="5"/>
      <c r="F7230" s="1"/>
    </row>
    <row r="7231" spans="1:6" x14ac:dyDescent="0.3">
      <c r="A7231" s="1"/>
      <c r="C7231" s="5"/>
      <c r="F7231" s="1"/>
    </row>
    <row r="7232" spans="1:6" x14ac:dyDescent="0.3">
      <c r="A7232" s="1"/>
      <c r="C7232" s="5"/>
      <c r="F7232" s="1"/>
    </row>
    <row r="7233" spans="1:6" x14ac:dyDescent="0.3">
      <c r="A7233" s="1"/>
      <c r="C7233" s="5"/>
      <c r="F7233" s="1"/>
    </row>
    <row r="7234" spans="1:6" x14ac:dyDescent="0.3">
      <c r="A7234" s="1"/>
      <c r="C7234" s="5"/>
      <c r="F7234" s="1"/>
    </row>
    <row r="7235" spans="1:6" x14ac:dyDescent="0.3">
      <c r="A7235" s="1"/>
      <c r="C7235" s="5"/>
      <c r="F7235" s="1"/>
    </row>
    <row r="7236" spans="1:6" x14ac:dyDescent="0.3">
      <c r="A7236" s="1"/>
      <c r="C7236" s="5"/>
      <c r="F7236" s="1"/>
    </row>
    <row r="7237" spans="1:6" x14ac:dyDescent="0.3">
      <c r="A7237" s="1"/>
      <c r="C7237" s="5"/>
      <c r="F7237" s="1"/>
    </row>
    <row r="7238" spans="1:6" x14ac:dyDescent="0.3">
      <c r="A7238" s="1"/>
      <c r="C7238" s="5"/>
      <c r="F7238" s="1"/>
    </row>
    <row r="7239" spans="1:6" x14ac:dyDescent="0.3">
      <c r="A7239" s="1"/>
      <c r="C7239" s="5"/>
      <c r="F7239" s="1"/>
    </row>
    <row r="7240" spans="1:6" x14ac:dyDescent="0.3">
      <c r="A7240" s="1"/>
      <c r="C7240" s="5"/>
      <c r="F7240" s="1"/>
    </row>
    <row r="7241" spans="1:6" x14ac:dyDescent="0.3">
      <c r="A7241" s="1"/>
      <c r="C7241" s="5"/>
      <c r="F7241" s="1"/>
    </row>
    <row r="7242" spans="1:6" x14ac:dyDescent="0.3">
      <c r="A7242" s="1"/>
      <c r="C7242" s="5"/>
      <c r="F7242" s="1"/>
    </row>
    <row r="7243" spans="1:6" x14ac:dyDescent="0.3">
      <c r="A7243" s="1"/>
      <c r="C7243" s="5"/>
      <c r="F7243" s="1"/>
    </row>
    <row r="7244" spans="1:6" x14ac:dyDescent="0.3">
      <c r="A7244" s="1"/>
      <c r="C7244" s="5"/>
      <c r="F7244" s="1"/>
    </row>
    <row r="7245" spans="1:6" x14ac:dyDescent="0.3">
      <c r="A7245" s="1"/>
      <c r="C7245" s="5"/>
      <c r="F7245" s="1"/>
    </row>
    <row r="7246" spans="1:6" x14ac:dyDescent="0.3">
      <c r="A7246" s="1"/>
      <c r="C7246" s="5"/>
      <c r="F7246" s="1"/>
    </row>
    <row r="7247" spans="1:6" x14ac:dyDescent="0.3">
      <c r="A7247" s="1"/>
      <c r="C7247" s="5"/>
      <c r="F7247" s="1"/>
    </row>
    <row r="7248" spans="1:6" x14ac:dyDescent="0.3">
      <c r="A7248" s="1"/>
      <c r="C7248" s="5"/>
      <c r="F7248" s="1"/>
    </row>
    <row r="7249" spans="1:6" x14ac:dyDescent="0.3">
      <c r="A7249" s="1"/>
      <c r="C7249" s="5"/>
      <c r="F7249" s="1"/>
    </row>
    <row r="7250" spans="1:6" x14ac:dyDescent="0.3">
      <c r="A7250" s="1"/>
      <c r="C7250" s="5"/>
      <c r="F7250" s="1"/>
    </row>
    <row r="7251" spans="1:6" x14ac:dyDescent="0.3">
      <c r="A7251" s="1"/>
      <c r="C7251" s="5"/>
      <c r="F7251" s="1"/>
    </row>
    <row r="7252" spans="1:6" x14ac:dyDescent="0.3">
      <c r="A7252" s="1"/>
      <c r="C7252" s="5"/>
      <c r="F7252" s="1"/>
    </row>
    <row r="7253" spans="1:6" x14ac:dyDescent="0.3">
      <c r="A7253" s="1"/>
      <c r="C7253" s="5"/>
      <c r="F7253" s="1"/>
    </row>
    <row r="7254" spans="1:6" x14ac:dyDescent="0.3">
      <c r="A7254" s="1"/>
      <c r="C7254" s="5"/>
      <c r="F7254" s="1"/>
    </row>
    <row r="7255" spans="1:6" x14ac:dyDescent="0.3">
      <c r="A7255" s="1"/>
      <c r="C7255" s="5"/>
      <c r="F7255" s="1"/>
    </row>
    <row r="7256" spans="1:6" x14ac:dyDescent="0.3">
      <c r="A7256" s="1"/>
      <c r="C7256" s="5"/>
      <c r="F7256" s="1"/>
    </row>
    <row r="7257" spans="1:6" x14ac:dyDescent="0.3">
      <c r="A7257" s="1"/>
      <c r="C7257" s="5"/>
      <c r="F7257" s="1"/>
    </row>
    <row r="7258" spans="1:6" x14ac:dyDescent="0.3">
      <c r="A7258" s="1"/>
      <c r="C7258" s="5"/>
      <c r="F7258" s="1"/>
    </row>
    <row r="7259" spans="1:6" x14ac:dyDescent="0.3">
      <c r="A7259" s="1"/>
      <c r="C7259" s="5"/>
      <c r="F7259" s="1"/>
    </row>
    <row r="7260" spans="1:6" x14ac:dyDescent="0.3">
      <c r="A7260" s="1"/>
      <c r="C7260" s="5"/>
      <c r="F7260" s="1"/>
    </row>
    <row r="7261" spans="1:6" x14ac:dyDescent="0.3">
      <c r="A7261" s="1"/>
      <c r="C7261" s="5"/>
      <c r="F7261" s="1"/>
    </row>
    <row r="7262" spans="1:6" x14ac:dyDescent="0.3">
      <c r="A7262" s="1"/>
      <c r="C7262" s="5"/>
      <c r="F7262" s="1"/>
    </row>
    <row r="7263" spans="1:6" x14ac:dyDescent="0.3">
      <c r="A7263" s="1"/>
      <c r="C7263" s="5"/>
      <c r="F7263" s="1"/>
    </row>
    <row r="7264" spans="1:6" x14ac:dyDescent="0.3">
      <c r="A7264" s="1"/>
      <c r="C7264" s="5"/>
      <c r="F7264" s="1"/>
    </row>
    <row r="7265" spans="1:6" x14ac:dyDescent="0.3">
      <c r="A7265" s="1"/>
      <c r="C7265" s="5"/>
      <c r="F7265" s="1"/>
    </row>
    <row r="7266" spans="1:6" x14ac:dyDescent="0.3">
      <c r="A7266" s="1"/>
      <c r="C7266" s="5"/>
      <c r="F7266" s="1"/>
    </row>
    <row r="7267" spans="1:6" x14ac:dyDescent="0.3">
      <c r="A7267" s="1"/>
      <c r="C7267" s="5"/>
      <c r="F7267" s="1"/>
    </row>
    <row r="7268" spans="1:6" x14ac:dyDescent="0.3">
      <c r="A7268" s="1"/>
      <c r="C7268" s="5"/>
      <c r="F7268" s="1"/>
    </row>
    <row r="7269" spans="1:6" x14ac:dyDescent="0.3">
      <c r="A7269" s="1"/>
      <c r="C7269" s="5"/>
      <c r="F7269" s="1"/>
    </row>
    <row r="7270" spans="1:6" x14ac:dyDescent="0.3">
      <c r="A7270" s="1"/>
      <c r="C7270" s="5"/>
      <c r="F7270" s="1"/>
    </row>
    <row r="7271" spans="1:6" x14ac:dyDescent="0.3">
      <c r="A7271" s="1"/>
      <c r="C7271" s="5"/>
      <c r="F7271" s="1"/>
    </row>
    <row r="7272" spans="1:6" x14ac:dyDescent="0.3">
      <c r="A7272" s="1"/>
      <c r="C7272" s="5"/>
      <c r="F7272" s="1"/>
    </row>
    <row r="7273" spans="1:6" x14ac:dyDescent="0.3">
      <c r="A7273" s="1"/>
      <c r="C7273" s="5"/>
      <c r="F7273" s="1"/>
    </row>
    <row r="7274" spans="1:6" x14ac:dyDescent="0.3">
      <c r="A7274" s="1"/>
      <c r="C7274" s="5"/>
      <c r="F7274" s="1"/>
    </row>
    <row r="7275" spans="1:6" x14ac:dyDescent="0.3">
      <c r="A7275" s="1"/>
      <c r="C7275" s="5"/>
      <c r="F7275" s="1"/>
    </row>
    <row r="7276" spans="1:6" x14ac:dyDescent="0.3">
      <c r="A7276" s="1"/>
      <c r="C7276" s="5"/>
      <c r="F7276" s="1"/>
    </row>
    <row r="7277" spans="1:6" x14ac:dyDescent="0.3">
      <c r="A7277" s="1"/>
      <c r="C7277" s="5"/>
      <c r="F7277" s="1"/>
    </row>
    <row r="7278" spans="1:6" x14ac:dyDescent="0.3">
      <c r="A7278" s="1"/>
      <c r="C7278" s="5"/>
      <c r="F7278" s="1"/>
    </row>
    <row r="7279" spans="1:6" x14ac:dyDescent="0.3">
      <c r="A7279" s="1"/>
      <c r="C7279" s="5"/>
      <c r="F7279" s="1"/>
    </row>
    <row r="7280" spans="1:6" x14ac:dyDescent="0.3">
      <c r="A7280" s="1"/>
      <c r="C7280" s="5"/>
      <c r="F7280" s="1"/>
    </row>
    <row r="7281" spans="1:6" x14ac:dyDescent="0.3">
      <c r="A7281" s="1"/>
      <c r="C7281" s="5"/>
      <c r="F7281" s="1"/>
    </row>
    <row r="7282" spans="1:6" x14ac:dyDescent="0.3">
      <c r="A7282" s="1"/>
      <c r="C7282" s="5"/>
      <c r="F7282" s="1"/>
    </row>
    <row r="7283" spans="1:6" x14ac:dyDescent="0.3">
      <c r="A7283" s="1"/>
      <c r="C7283" s="5"/>
      <c r="F7283" s="1"/>
    </row>
    <row r="7284" spans="1:6" x14ac:dyDescent="0.3">
      <c r="A7284" s="1"/>
      <c r="C7284" s="5"/>
      <c r="F7284" s="1"/>
    </row>
    <row r="7285" spans="1:6" x14ac:dyDescent="0.3">
      <c r="A7285" s="1"/>
      <c r="C7285" s="5"/>
      <c r="F7285" s="1"/>
    </row>
    <row r="7286" spans="1:6" x14ac:dyDescent="0.3">
      <c r="A7286" s="1"/>
      <c r="C7286" s="5"/>
      <c r="F7286" s="1"/>
    </row>
    <row r="7287" spans="1:6" x14ac:dyDescent="0.3">
      <c r="A7287" s="1"/>
      <c r="C7287" s="5"/>
      <c r="F7287" s="1"/>
    </row>
    <row r="7288" spans="1:6" x14ac:dyDescent="0.3">
      <c r="A7288" s="1"/>
      <c r="C7288" s="5"/>
      <c r="F7288" s="1"/>
    </row>
    <row r="7289" spans="1:6" x14ac:dyDescent="0.3">
      <c r="A7289" s="1"/>
      <c r="C7289" s="5"/>
      <c r="F7289" s="1"/>
    </row>
    <row r="7290" spans="1:6" x14ac:dyDescent="0.3">
      <c r="A7290" s="1"/>
      <c r="C7290" s="5"/>
      <c r="F7290" s="1"/>
    </row>
    <row r="7291" spans="1:6" x14ac:dyDescent="0.3">
      <c r="A7291" s="1"/>
      <c r="C7291" s="5"/>
      <c r="F7291" s="1"/>
    </row>
    <row r="7292" spans="1:6" x14ac:dyDescent="0.3">
      <c r="A7292" s="1"/>
      <c r="C7292" s="5"/>
      <c r="F7292" s="1"/>
    </row>
    <row r="7293" spans="1:6" x14ac:dyDescent="0.3">
      <c r="A7293" s="1"/>
      <c r="C7293" s="5"/>
      <c r="F7293" s="1"/>
    </row>
    <row r="7294" spans="1:6" x14ac:dyDescent="0.3">
      <c r="A7294" s="1"/>
      <c r="C7294" s="5"/>
      <c r="F7294" s="1"/>
    </row>
    <row r="7295" spans="1:6" x14ac:dyDescent="0.3">
      <c r="A7295" s="1"/>
      <c r="C7295" s="5"/>
      <c r="F7295" s="1"/>
    </row>
    <row r="7296" spans="1:6" x14ac:dyDescent="0.3">
      <c r="A7296" s="1"/>
      <c r="C7296" s="5"/>
      <c r="F7296" s="1"/>
    </row>
    <row r="7297" spans="1:6" x14ac:dyDescent="0.3">
      <c r="A7297" s="1"/>
      <c r="C7297" s="5"/>
      <c r="F7297" s="1"/>
    </row>
    <row r="7298" spans="1:6" x14ac:dyDescent="0.3">
      <c r="A7298" s="1"/>
      <c r="C7298" s="5"/>
      <c r="F7298" s="1"/>
    </row>
    <row r="7299" spans="1:6" x14ac:dyDescent="0.3">
      <c r="A7299" s="1"/>
      <c r="C7299" s="5"/>
      <c r="F7299" s="1"/>
    </row>
    <row r="7300" spans="1:6" x14ac:dyDescent="0.3">
      <c r="A7300" s="1"/>
      <c r="C7300" s="5"/>
      <c r="F7300" s="1"/>
    </row>
    <row r="7301" spans="1:6" x14ac:dyDescent="0.3">
      <c r="A7301" s="1"/>
      <c r="C7301" s="5"/>
      <c r="F7301" s="1"/>
    </row>
    <row r="7302" spans="1:6" x14ac:dyDescent="0.3">
      <c r="A7302" s="1"/>
      <c r="C7302" s="5"/>
      <c r="F7302" s="1"/>
    </row>
    <row r="7303" spans="1:6" x14ac:dyDescent="0.3">
      <c r="A7303" s="1"/>
      <c r="C7303" s="5"/>
      <c r="F7303" s="1"/>
    </row>
    <row r="7304" spans="1:6" x14ac:dyDescent="0.3">
      <c r="A7304" s="1"/>
      <c r="C7304" s="5"/>
      <c r="F7304" s="1"/>
    </row>
    <row r="7305" spans="1:6" x14ac:dyDescent="0.3">
      <c r="A7305" s="1"/>
      <c r="C7305" s="5"/>
      <c r="F7305" s="1"/>
    </row>
    <row r="7306" spans="1:6" x14ac:dyDescent="0.3">
      <c r="A7306" s="1"/>
      <c r="C7306" s="5"/>
      <c r="F7306" s="1"/>
    </row>
    <row r="7307" spans="1:6" x14ac:dyDescent="0.3">
      <c r="A7307" s="1"/>
      <c r="C7307" s="5"/>
      <c r="F7307" s="1"/>
    </row>
    <row r="7308" spans="1:6" x14ac:dyDescent="0.3">
      <c r="A7308" s="1"/>
      <c r="C7308" s="5"/>
      <c r="F7308" s="1"/>
    </row>
    <row r="7309" spans="1:6" x14ac:dyDescent="0.3">
      <c r="A7309" s="1"/>
      <c r="C7309" s="5"/>
      <c r="F7309" s="1"/>
    </row>
    <row r="7310" spans="1:6" x14ac:dyDescent="0.3">
      <c r="A7310" s="1"/>
      <c r="C7310" s="5"/>
      <c r="F7310" s="1"/>
    </row>
    <row r="7311" spans="1:6" x14ac:dyDescent="0.3">
      <c r="A7311" s="1"/>
      <c r="C7311" s="5"/>
      <c r="F7311" s="1"/>
    </row>
    <row r="7312" spans="1:6" x14ac:dyDescent="0.3">
      <c r="A7312" s="1"/>
      <c r="C7312" s="5"/>
      <c r="F7312" s="1"/>
    </row>
    <row r="7313" spans="1:6" x14ac:dyDescent="0.3">
      <c r="A7313" s="1"/>
      <c r="C7313" s="5"/>
      <c r="F7313" s="1"/>
    </row>
    <row r="7314" spans="1:6" x14ac:dyDescent="0.3">
      <c r="A7314" s="1"/>
      <c r="C7314" s="5"/>
      <c r="F7314" s="1"/>
    </row>
    <row r="7315" spans="1:6" x14ac:dyDescent="0.3">
      <c r="A7315" s="1"/>
      <c r="C7315" s="5"/>
      <c r="F7315" s="1"/>
    </row>
    <row r="7316" spans="1:6" x14ac:dyDescent="0.3">
      <c r="A7316" s="1"/>
      <c r="C7316" s="5"/>
      <c r="F7316" s="1"/>
    </row>
    <row r="7317" spans="1:6" x14ac:dyDescent="0.3">
      <c r="A7317" s="1"/>
      <c r="C7317" s="5"/>
      <c r="F7317" s="1"/>
    </row>
    <row r="7318" spans="1:6" x14ac:dyDescent="0.3">
      <c r="A7318" s="1"/>
      <c r="C7318" s="5"/>
      <c r="F7318" s="1"/>
    </row>
    <row r="7319" spans="1:6" x14ac:dyDescent="0.3">
      <c r="A7319" s="1"/>
      <c r="C7319" s="5"/>
      <c r="F7319" s="1"/>
    </row>
    <row r="7320" spans="1:6" x14ac:dyDescent="0.3">
      <c r="A7320" s="1"/>
      <c r="C7320" s="5"/>
      <c r="F7320" s="1"/>
    </row>
    <row r="7321" spans="1:6" x14ac:dyDescent="0.3">
      <c r="A7321" s="1"/>
      <c r="C7321" s="5"/>
      <c r="F7321" s="1"/>
    </row>
    <row r="7322" spans="1:6" x14ac:dyDescent="0.3">
      <c r="A7322" s="1"/>
      <c r="C7322" s="5"/>
      <c r="F7322" s="1"/>
    </row>
    <row r="7323" spans="1:6" x14ac:dyDescent="0.3">
      <c r="A7323" s="1"/>
      <c r="C7323" s="5"/>
      <c r="F7323" s="1"/>
    </row>
    <row r="7324" spans="1:6" x14ac:dyDescent="0.3">
      <c r="A7324" s="1"/>
      <c r="C7324" s="5"/>
      <c r="F7324" s="1"/>
    </row>
    <row r="7325" spans="1:6" x14ac:dyDescent="0.3">
      <c r="A7325" s="1"/>
      <c r="C7325" s="5"/>
      <c r="F7325" s="1"/>
    </row>
    <row r="7326" spans="1:6" x14ac:dyDescent="0.3">
      <c r="A7326" s="1"/>
      <c r="C7326" s="5"/>
      <c r="F7326" s="1"/>
    </row>
    <row r="7327" spans="1:6" x14ac:dyDescent="0.3">
      <c r="A7327" s="1"/>
      <c r="C7327" s="5"/>
      <c r="F7327" s="1"/>
    </row>
    <row r="7328" spans="1:6" x14ac:dyDescent="0.3">
      <c r="A7328" s="1"/>
      <c r="C7328" s="5"/>
      <c r="F7328" s="1"/>
    </row>
    <row r="7329" spans="1:6" x14ac:dyDescent="0.3">
      <c r="A7329" s="1"/>
      <c r="C7329" s="5"/>
      <c r="F7329" s="1"/>
    </row>
    <row r="7330" spans="1:6" x14ac:dyDescent="0.3">
      <c r="A7330" s="1"/>
      <c r="C7330" s="5"/>
      <c r="F7330" s="1"/>
    </row>
    <row r="7331" spans="1:6" x14ac:dyDescent="0.3">
      <c r="A7331" s="1"/>
      <c r="C7331" s="5"/>
      <c r="F7331" s="1"/>
    </row>
    <row r="7332" spans="1:6" x14ac:dyDescent="0.3">
      <c r="A7332" s="1"/>
      <c r="C7332" s="5"/>
      <c r="F7332" s="1"/>
    </row>
    <row r="7333" spans="1:6" x14ac:dyDescent="0.3">
      <c r="A7333" s="1"/>
      <c r="C7333" s="5"/>
      <c r="F7333" s="1"/>
    </row>
    <row r="7334" spans="1:6" x14ac:dyDescent="0.3">
      <c r="A7334" s="1"/>
      <c r="C7334" s="5"/>
      <c r="F7334" s="1"/>
    </row>
    <row r="7335" spans="1:6" x14ac:dyDescent="0.3">
      <c r="A7335" s="1"/>
      <c r="C7335" s="5"/>
      <c r="F7335" s="1"/>
    </row>
    <row r="7336" spans="1:6" x14ac:dyDescent="0.3">
      <c r="A7336" s="1"/>
      <c r="C7336" s="5"/>
      <c r="F7336" s="1"/>
    </row>
    <row r="7337" spans="1:6" x14ac:dyDescent="0.3">
      <c r="A7337" s="1"/>
      <c r="C7337" s="5"/>
      <c r="F7337" s="1"/>
    </row>
    <row r="7338" spans="1:6" x14ac:dyDescent="0.3">
      <c r="A7338" s="1"/>
      <c r="C7338" s="5"/>
      <c r="F7338" s="1"/>
    </row>
    <row r="7339" spans="1:6" x14ac:dyDescent="0.3">
      <c r="A7339" s="1"/>
      <c r="C7339" s="5"/>
      <c r="F7339" s="1"/>
    </row>
    <row r="7340" spans="1:6" x14ac:dyDescent="0.3">
      <c r="A7340" s="1"/>
      <c r="C7340" s="5"/>
      <c r="F7340" s="1"/>
    </row>
    <row r="7341" spans="1:6" x14ac:dyDescent="0.3">
      <c r="A7341" s="1"/>
      <c r="C7341" s="5"/>
      <c r="F7341" s="1"/>
    </row>
    <row r="7342" spans="1:6" x14ac:dyDescent="0.3">
      <c r="A7342" s="1"/>
      <c r="C7342" s="5"/>
      <c r="F7342" s="1"/>
    </row>
    <row r="7343" spans="1:6" x14ac:dyDescent="0.3">
      <c r="A7343" s="1"/>
      <c r="C7343" s="5"/>
      <c r="F7343" s="1"/>
    </row>
    <row r="7344" spans="1:6" x14ac:dyDescent="0.3">
      <c r="A7344" s="1"/>
      <c r="C7344" s="5"/>
      <c r="F7344" s="1"/>
    </row>
    <row r="7345" spans="1:6" x14ac:dyDescent="0.3">
      <c r="A7345" s="1"/>
      <c r="C7345" s="5"/>
      <c r="F7345" s="1"/>
    </row>
    <row r="7346" spans="1:6" x14ac:dyDescent="0.3">
      <c r="A7346" s="1"/>
      <c r="C7346" s="5"/>
      <c r="F7346" s="1"/>
    </row>
    <row r="7347" spans="1:6" x14ac:dyDescent="0.3">
      <c r="A7347" s="1"/>
      <c r="C7347" s="5"/>
      <c r="F7347" s="1"/>
    </row>
    <row r="7348" spans="1:6" x14ac:dyDescent="0.3">
      <c r="A7348" s="1"/>
      <c r="C7348" s="5"/>
      <c r="F7348" s="1"/>
    </row>
    <row r="7349" spans="1:6" x14ac:dyDescent="0.3">
      <c r="A7349" s="1"/>
      <c r="C7349" s="5"/>
      <c r="F7349" s="1"/>
    </row>
    <row r="7350" spans="1:6" x14ac:dyDescent="0.3">
      <c r="A7350" s="1"/>
      <c r="C7350" s="5"/>
      <c r="F7350" s="1"/>
    </row>
    <row r="7351" spans="1:6" x14ac:dyDescent="0.3">
      <c r="A7351" s="1"/>
      <c r="C7351" s="5"/>
      <c r="F7351" s="1"/>
    </row>
    <row r="7352" spans="1:6" x14ac:dyDescent="0.3">
      <c r="A7352" s="1"/>
      <c r="C7352" s="5"/>
      <c r="F7352" s="1"/>
    </row>
    <row r="7353" spans="1:6" x14ac:dyDescent="0.3">
      <c r="A7353" s="1"/>
      <c r="C7353" s="5"/>
      <c r="F7353" s="1"/>
    </row>
    <row r="7354" spans="1:6" x14ac:dyDescent="0.3">
      <c r="A7354" s="1"/>
      <c r="C7354" s="5"/>
      <c r="F7354" s="1"/>
    </row>
    <row r="7355" spans="1:6" x14ac:dyDescent="0.3">
      <c r="A7355" s="1"/>
      <c r="C7355" s="5"/>
      <c r="F7355" s="1"/>
    </row>
    <row r="7356" spans="1:6" x14ac:dyDescent="0.3">
      <c r="A7356" s="1"/>
      <c r="C7356" s="5"/>
      <c r="F7356" s="1"/>
    </row>
    <row r="7357" spans="1:6" x14ac:dyDescent="0.3">
      <c r="A7357" s="1"/>
      <c r="C7357" s="5"/>
      <c r="F7357" s="1"/>
    </row>
    <row r="7358" spans="1:6" x14ac:dyDescent="0.3">
      <c r="A7358" s="1"/>
      <c r="C7358" s="5"/>
      <c r="F7358" s="1"/>
    </row>
    <row r="7359" spans="1:6" x14ac:dyDescent="0.3">
      <c r="A7359" s="1"/>
      <c r="C7359" s="5"/>
      <c r="F7359" s="1"/>
    </row>
    <row r="7360" spans="1:6" x14ac:dyDescent="0.3">
      <c r="A7360" s="1"/>
      <c r="C7360" s="5"/>
      <c r="F7360" s="1"/>
    </row>
    <row r="7361" spans="1:6" x14ac:dyDescent="0.3">
      <c r="A7361" s="1"/>
      <c r="C7361" s="5"/>
      <c r="F7361" s="1"/>
    </row>
    <row r="7362" spans="1:6" x14ac:dyDescent="0.3">
      <c r="A7362" s="1"/>
      <c r="C7362" s="5"/>
      <c r="F7362" s="1"/>
    </row>
    <row r="7363" spans="1:6" x14ac:dyDescent="0.3">
      <c r="A7363" s="1"/>
      <c r="C7363" s="5"/>
      <c r="F7363" s="1"/>
    </row>
    <row r="7364" spans="1:6" x14ac:dyDescent="0.3">
      <c r="A7364" s="1"/>
      <c r="C7364" s="5"/>
      <c r="F7364" s="1"/>
    </row>
    <row r="7365" spans="1:6" x14ac:dyDescent="0.3">
      <c r="A7365" s="1"/>
      <c r="C7365" s="5"/>
      <c r="F7365" s="1"/>
    </row>
    <row r="7366" spans="1:6" x14ac:dyDescent="0.3">
      <c r="A7366" s="1"/>
      <c r="C7366" s="5"/>
      <c r="F7366" s="1"/>
    </row>
    <row r="7367" spans="1:6" x14ac:dyDescent="0.3">
      <c r="A7367" s="1"/>
      <c r="C7367" s="5"/>
      <c r="F7367" s="1"/>
    </row>
    <row r="7368" spans="1:6" x14ac:dyDescent="0.3">
      <c r="A7368" s="1"/>
      <c r="C7368" s="5"/>
      <c r="F7368" s="1"/>
    </row>
    <row r="7369" spans="1:6" x14ac:dyDescent="0.3">
      <c r="A7369" s="1"/>
      <c r="C7369" s="5"/>
      <c r="F7369" s="1"/>
    </row>
    <row r="7370" spans="1:6" x14ac:dyDescent="0.3">
      <c r="A7370" s="1"/>
      <c r="C7370" s="5"/>
      <c r="F7370" s="1"/>
    </row>
    <row r="7371" spans="1:6" x14ac:dyDescent="0.3">
      <c r="A7371" s="1"/>
      <c r="C7371" s="5"/>
      <c r="F7371" s="1"/>
    </row>
    <row r="7372" spans="1:6" x14ac:dyDescent="0.3">
      <c r="A7372" s="1"/>
      <c r="C7372" s="5"/>
      <c r="F7372" s="1"/>
    </row>
    <row r="7373" spans="1:6" x14ac:dyDescent="0.3">
      <c r="A7373" s="1"/>
      <c r="C7373" s="5"/>
      <c r="F7373" s="1"/>
    </row>
    <row r="7374" spans="1:6" x14ac:dyDescent="0.3">
      <c r="A7374" s="1"/>
      <c r="C7374" s="5"/>
      <c r="F7374" s="1"/>
    </row>
    <row r="7375" spans="1:6" x14ac:dyDescent="0.3">
      <c r="A7375" s="1"/>
      <c r="C7375" s="5"/>
      <c r="F7375" s="1"/>
    </row>
    <row r="7376" spans="1:6" x14ac:dyDescent="0.3">
      <c r="A7376" s="1"/>
      <c r="C7376" s="5"/>
      <c r="F7376" s="1"/>
    </row>
    <row r="7377" spans="1:6" x14ac:dyDescent="0.3">
      <c r="A7377" s="1"/>
      <c r="C7377" s="5"/>
      <c r="F7377" s="1"/>
    </row>
    <row r="7378" spans="1:6" x14ac:dyDescent="0.3">
      <c r="A7378" s="1"/>
      <c r="C7378" s="5"/>
      <c r="F7378" s="1"/>
    </row>
    <row r="7379" spans="1:6" x14ac:dyDescent="0.3">
      <c r="A7379" s="1"/>
      <c r="C7379" s="5"/>
      <c r="F7379" s="1"/>
    </row>
    <row r="7380" spans="1:6" x14ac:dyDescent="0.3">
      <c r="A7380" s="1"/>
      <c r="C7380" s="5"/>
      <c r="F7380" s="1"/>
    </row>
    <row r="7381" spans="1:6" x14ac:dyDescent="0.3">
      <c r="A7381" s="1"/>
      <c r="C7381" s="5"/>
      <c r="F7381" s="1"/>
    </row>
    <row r="7382" spans="1:6" x14ac:dyDescent="0.3">
      <c r="A7382" s="1"/>
      <c r="C7382" s="5"/>
      <c r="F7382" s="1"/>
    </row>
    <row r="7383" spans="1:6" x14ac:dyDescent="0.3">
      <c r="A7383" s="1"/>
      <c r="C7383" s="5"/>
      <c r="F7383" s="1"/>
    </row>
    <row r="7384" spans="1:6" x14ac:dyDescent="0.3">
      <c r="A7384" s="1"/>
      <c r="C7384" s="5"/>
      <c r="F7384" s="1"/>
    </row>
    <row r="7385" spans="1:6" x14ac:dyDescent="0.3">
      <c r="A7385" s="1"/>
      <c r="C7385" s="5"/>
      <c r="F7385" s="1"/>
    </row>
    <row r="7386" spans="1:6" x14ac:dyDescent="0.3">
      <c r="A7386" s="1"/>
      <c r="C7386" s="5"/>
      <c r="F7386" s="1"/>
    </row>
    <row r="7387" spans="1:6" x14ac:dyDescent="0.3">
      <c r="A7387" s="1"/>
      <c r="C7387" s="5"/>
      <c r="F7387" s="1"/>
    </row>
    <row r="7388" spans="1:6" x14ac:dyDescent="0.3">
      <c r="A7388" s="1"/>
      <c r="C7388" s="5"/>
      <c r="F7388" s="1"/>
    </row>
    <row r="7389" spans="1:6" x14ac:dyDescent="0.3">
      <c r="A7389" s="1"/>
      <c r="C7389" s="5"/>
      <c r="F7389" s="1"/>
    </row>
    <row r="7390" spans="1:6" x14ac:dyDescent="0.3">
      <c r="A7390" s="1"/>
      <c r="C7390" s="5"/>
      <c r="F7390" s="1"/>
    </row>
    <row r="7391" spans="1:6" x14ac:dyDescent="0.3">
      <c r="A7391" s="1"/>
      <c r="C7391" s="5"/>
      <c r="F7391" s="1"/>
    </row>
    <row r="7392" spans="1:6" x14ac:dyDescent="0.3">
      <c r="A7392" s="1"/>
      <c r="C7392" s="5"/>
      <c r="F7392" s="1"/>
    </row>
    <row r="7393" spans="1:6" x14ac:dyDescent="0.3">
      <c r="A7393" s="1"/>
      <c r="C7393" s="5"/>
      <c r="F7393" s="1"/>
    </row>
    <row r="7394" spans="1:6" x14ac:dyDescent="0.3">
      <c r="A7394" s="1"/>
      <c r="C7394" s="5"/>
      <c r="F7394" s="1"/>
    </row>
    <row r="7395" spans="1:6" x14ac:dyDescent="0.3">
      <c r="A7395" s="1"/>
      <c r="C7395" s="5"/>
      <c r="F7395" s="1"/>
    </row>
    <row r="7396" spans="1:6" x14ac:dyDescent="0.3">
      <c r="A7396" s="1"/>
      <c r="C7396" s="5"/>
      <c r="F7396" s="1"/>
    </row>
    <row r="7397" spans="1:6" x14ac:dyDescent="0.3">
      <c r="A7397" s="1"/>
      <c r="C7397" s="5"/>
      <c r="F7397" s="1"/>
    </row>
    <row r="7398" spans="1:6" x14ac:dyDescent="0.3">
      <c r="A7398" s="1"/>
      <c r="C7398" s="5"/>
      <c r="F7398" s="1"/>
    </row>
    <row r="7399" spans="1:6" x14ac:dyDescent="0.3">
      <c r="A7399" s="1"/>
      <c r="C7399" s="5"/>
      <c r="F7399" s="1"/>
    </row>
    <row r="7400" spans="1:6" x14ac:dyDescent="0.3">
      <c r="A7400" s="1"/>
      <c r="C7400" s="5"/>
      <c r="F7400" s="1"/>
    </row>
    <row r="7401" spans="1:6" x14ac:dyDescent="0.3">
      <c r="A7401" s="1"/>
      <c r="C7401" s="5"/>
      <c r="F7401" s="1"/>
    </row>
    <row r="7402" spans="1:6" x14ac:dyDescent="0.3">
      <c r="A7402" s="1"/>
      <c r="C7402" s="5"/>
      <c r="F7402" s="1"/>
    </row>
    <row r="7403" spans="1:6" x14ac:dyDescent="0.3">
      <c r="A7403" s="1"/>
      <c r="C7403" s="5"/>
      <c r="F7403" s="1"/>
    </row>
    <row r="7404" spans="1:6" x14ac:dyDescent="0.3">
      <c r="A7404" s="1"/>
      <c r="C7404" s="5"/>
      <c r="F7404" s="1"/>
    </row>
    <row r="7405" spans="1:6" x14ac:dyDescent="0.3">
      <c r="A7405" s="1"/>
      <c r="C7405" s="5"/>
      <c r="F7405" s="1"/>
    </row>
    <row r="7406" spans="1:6" x14ac:dyDescent="0.3">
      <c r="A7406" s="1"/>
      <c r="C7406" s="5"/>
      <c r="F7406" s="1"/>
    </row>
    <row r="7407" spans="1:6" x14ac:dyDescent="0.3">
      <c r="A7407" s="1"/>
      <c r="C7407" s="5"/>
      <c r="F7407" s="1"/>
    </row>
    <row r="7408" spans="1:6" x14ac:dyDescent="0.3">
      <c r="A7408" s="1"/>
      <c r="C7408" s="5"/>
      <c r="F7408" s="1"/>
    </row>
    <row r="7409" spans="1:6" x14ac:dyDescent="0.3">
      <c r="A7409" s="1"/>
      <c r="C7409" s="5"/>
      <c r="F7409" s="1"/>
    </row>
    <row r="7410" spans="1:6" x14ac:dyDescent="0.3">
      <c r="A7410" s="1"/>
      <c r="C7410" s="5"/>
      <c r="F7410" s="1"/>
    </row>
    <row r="7411" spans="1:6" x14ac:dyDescent="0.3">
      <c r="A7411" s="1"/>
      <c r="C7411" s="5"/>
      <c r="F7411" s="1"/>
    </row>
    <row r="7412" spans="1:6" x14ac:dyDescent="0.3">
      <c r="A7412" s="1"/>
      <c r="C7412" s="5"/>
      <c r="F7412" s="1"/>
    </row>
    <row r="7413" spans="1:6" x14ac:dyDescent="0.3">
      <c r="A7413" s="1"/>
      <c r="C7413" s="5"/>
      <c r="F7413" s="1"/>
    </row>
    <row r="7414" spans="1:6" x14ac:dyDescent="0.3">
      <c r="A7414" s="1"/>
      <c r="C7414" s="5"/>
      <c r="F7414" s="1"/>
    </row>
    <row r="7415" spans="1:6" x14ac:dyDescent="0.3">
      <c r="A7415" s="1"/>
      <c r="C7415" s="5"/>
      <c r="F7415" s="1"/>
    </row>
    <row r="7416" spans="1:6" x14ac:dyDescent="0.3">
      <c r="A7416" s="1"/>
      <c r="C7416" s="5"/>
      <c r="F7416" s="1"/>
    </row>
    <row r="7417" spans="1:6" x14ac:dyDescent="0.3">
      <c r="A7417" s="1"/>
      <c r="C7417" s="5"/>
      <c r="F7417" s="1"/>
    </row>
    <row r="7418" spans="1:6" x14ac:dyDescent="0.3">
      <c r="A7418" s="1"/>
      <c r="C7418" s="5"/>
      <c r="F7418" s="1"/>
    </row>
    <row r="7419" spans="1:6" x14ac:dyDescent="0.3">
      <c r="A7419" s="1"/>
      <c r="C7419" s="5"/>
      <c r="F7419" s="1"/>
    </row>
    <row r="7420" spans="1:6" x14ac:dyDescent="0.3">
      <c r="A7420" s="1"/>
      <c r="C7420" s="5"/>
      <c r="F7420" s="1"/>
    </row>
    <row r="7421" spans="1:6" x14ac:dyDescent="0.3">
      <c r="A7421" s="1"/>
      <c r="C7421" s="5"/>
      <c r="F7421" s="1"/>
    </row>
    <row r="7422" spans="1:6" x14ac:dyDescent="0.3">
      <c r="A7422" s="1"/>
      <c r="C7422" s="5"/>
      <c r="F7422" s="1"/>
    </row>
    <row r="7423" spans="1:6" x14ac:dyDescent="0.3">
      <c r="A7423" s="1"/>
      <c r="C7423" s="5"/>
      <c r="F7423" s="1"/>
    </row>
    <row r="7424" spans="1:6" x14ac:dyDescent="0.3">
      <c r="A7424" s="1"/>
      <c r="C7424" s="5"/>
      <c r="F7424" s="1"/>
    </row>
    <row r="7425" spans="1:6" x14ac:dyDescent="0.3">
      <c r="A7425" s="1"/>
      <c r="C7425" s="5"/>
      <c r="F7425" s="1"/>
    </row>
    <row r="7426" spans="1:6" x14ac:dyDescent="0.3">
      <c r="A7426" s="1"/>
      <c r="C7426" s="5"/>
      <c r="F7426" s="1"/>
    </row>
    <row r="7427" spans="1:6" x14ac:dyDescent="0.3">
      <c r="A7427" s="1"/>
      <c r="C7427" s="5"/>
      <c r="F7427" s="1"/>
    </row>
    <row r="7428" spans="1:6" x14ac:dyDescent="0.3">
      <c r="A7428" s="1"/>
      <c r="C7428" s="5"/>
      <c r="F7428" s="1"/>
    </row>
    <row r="7429" spans="1:6" x14ac:dyDescent="0.3">
      <c r="A7429" s="1"/>
      <c r="C7429" s="5"/>
      <c r="F7429" s="1"/>
    </row>
    <row r="7430" spans="1:6" x14ac:dyDescent="0.3">
      <c r="A7430" s="1"/>
      <c r="C7430" s="5"/>
      <c r="F7430" s="1"/>
    </row>
    <row r="7431" spans="1:6" x14ac:dyDescent="0.3">
      <c r="A7431" s="1"/>
      <c r="C7431" s="5"/>
      <c r="F7431" s="1"/>
    </row>
    <row r="7432" spans="1:6" x14ac:dyDescent="0.3">
      <c r="A7432" s="1"/>
      <c r="C7432" s="5"/>
      <c r="F7432" s="1"/>
    </row>
    <row r="7433" spans="1:6" x14ac:dyDescent="0.3">
      <c r="A7433" s="1"/>
      <c r="C7433" s="5"/>
      <c r="F7433" s="1"/>
    </row>
    <row r="7434" spans="1:6" x14ac:dyDescent="0.3">
      <c r="A7434" s="1"/>
      <c r="C7434" s="5"/>
      <c r="F7434" s="1"/>
    </row>
    <row r="7435" spans="1:6" x14ac:dyDescent="0.3">
      <c r="A7435" s="1"/>
      <c r="C7435" s="5"/>
      <c r="F7435" s="1"/>
    </row>
    <row r="7436" spans="1:6" x14ac:dyDescent="0.3">
      <c r="A7436" s="1"/>
      <c r="C7436" s="5"/>
      <c r="F7436" s="1"/>
    </row>
    <row r="7437" spans="1:6" x14ac:dyDescent="0.3">
      <c r="A7437" s="1"/>
      <c r="C7437" s="5"/>
      <c r="F7437" s="1"/>
    </row>
    <row r="7438" spans="1:6" x14ac:dyDescent="0.3">
      <c r="A7438" s="1"/>
      <c r="C7438" s="5"/>
      <c r="F7438" s="1"/>
    </row>
    <row r="7439" spans="1:6" x14ac:dyDescent="0.3">
      <c r="A7439" s="1"/>
      <c r="C7439" s="5"/>
      <c r="F7439" s="1"/>
    </row>
    <row r="7440" spans="1:6" x14ac:dyDescent="0.3">
      <c r="A7440" s="1"/>
      <c r="C7440" s="5"/>
      <c r="F7440" s="1"/>
    </row>
    <row r="7441" spans="1:6" x14ac:dyDescent="0.3">
      <c r="A7441" s="1"/>
      <c r="C7441" s="5"/>
      <c r="F7441" s="1"/>
    </row>
    <row r="7442" spans="1:6" x14ac:dyDescent="0.3">
      <c r="A7442" s="1"/>
      <c r="C7442" s="5"/>
      <c r="F7442" s="1"/>
    </row>
    <row r="7443" spans="1:6" x14ac:dyDescent="0.3">
      <c r="A7443" s="1"/>
      <c r="C7443" s="5"/>
      <c r="F7443" s="1"/>
    </row>
    <row r="7444" spans="1:6" x14ac:dyDescent="0.3">
      <c r="A7444" s="1"/>
      <c r="C7444" s="5"/>
      <c r="F7444" s="1"/>
    </row>
    <row r="7445" spans="1:6" x14ac:dyDescent="0.3">
      <c r="A7445" s="1"/>
      <c r="C7445" s="5"/>
      <c r="F7445" s="1"/>
    </row>
    <row r="7446" spans="1:6" x14ac:dyDescent="0.3">
      <c r="A7446" s="1"/>
      <c r="C7446" s="5"/>
      <c r="F7446" s="1"/>
    </row>
    <row r="7447" spans="1:6" x14ac:dyDescent="0.3">
      <c r="A7447" s="1"/>
      <c r="C7447" s="5"/>
      <c r="F7447" s="1"/>
    </row>
    <row r="7448" spans="1:6" x14ac:dyDescent="0.3">
      <c r="A7448" s="1"/>
      <c r="C7448" s="5"/>
      <c r="F7448" s="1"/>
    </row>
    <row r="7449" spans="1:6" x14ac:dyDescent="0.3">
      <c r="A7449" s="1"/>
      <c r="C7449" s="5"/>
      <c r="F7449" s="1"/>
    </row>
    <row r="7450" spans="1:6" x14ac:dyDescent="0.3">
      <c r="A7450" s="1"/>
      <c r="C7450" s="5"/>
      <c r="F7450" s="1"/>
    </row>
    <row r="7451" spans="1:6" x14ac:dyDescent="0.3">
      <c r="A7451" s="1"/>
      <c r="C7451" s="5"/>
      <c r="F7451" s="1"/>
    </row>
    <row r="7452" spans="1:6" x14ac:dyDescent="0.3">
      <c r="A7452" s="1"/>
      <c r="C7452" s="5"/>
      <c r="F7452" s="1"/>
    </row>
    <row r="7453" spans="1:6" x14ac:dyDescent="0.3">
      <c r="A7453" s="1"/>
      <c r="C7453" s="5"/>
      <c r="F7453" s="1"/>
    </row>
    <row r="7454" spans="1:6" x14ac:dyDescent="0.3">
      <c r="A7454" s="1"/>
      <c r="C7454" s="5"/>
      <c r="F7454" s="1"/>
    </row>
    <row r="7455" spans="1:6" x14ac:dyDescent="0.3">
      <c r="A7455" s="1"/>
      <c r="C7455" s="5"/>
      <c r="F7455" s="1"/>
    </row>
    <row r="7456" spans="1:6" x14ac:dyDescent="0.3">
      <c r="A7456" s="1"/>
      <c r="C7456" s="5"/>
      <c r="F7456" s="1"/>
    </row>
    <row r="7457" spans="1:6" x14ac:dyDescent="0.3">
      <c r="A7457" s="1"/>
      <c r="C7457" s="5"/>
      <c r="F7457" s="1"/>
    </row>
    <row r="7458" spans="1:6" x14ac:dyDescent="0.3">
      <c r="A7458" s="1"/>
      <c r="C7458" s="5"/>
      <c r="F7458" s="1"/>
    </row>
    <row r="7459" spans="1:6" x14ac:dyDescent="0.3">
      <c r="A7459" s="1"/>
      <c r="C7459" s="5"/>
      <c r="F7459" s="1"/>
    </row>
    <row r="7460" spans="1:6" x14ac:dyDescent="0.3">
      <c r="A7460" s="1"/>
      <c r="C7460" s="5"/>
      <c r="F7460" s="1"/>
    </row>
    <row r="7461" spans="1:6" x14ac:dyDescent="0.3">
      <c r="A7461" s="1"/>
      <c r="C7461" s="5"/>
      <c r="F7461" s="1"/>
    </row>
    <row r="7462" spans="1:6" x14ac:dyDescent="0.3">
      <c r="A7462" s="1"/>
      <c r="C7462" s="5"/>
      <c r="F7462" s="1"/>
    </row>
    <row r="7463" spans="1:6" x14ac:dyDescent="0.3">
      <c r="A7463" s="1"/>
      <c r="C7463" s="5"/>
      <c r="F7463" s="1"/>
    </row>
    <row r="7464" spans="1:6" x14ac:dyDescent="0.3">
      <c r="A7464" s="1"/>
      <c r="C7464" s="5"/>
      <c r="F7464" s="1"/>
    </row>
    <row r="7465" spans="1:6" x14ac:dyDescent="0.3">
      <c r="A7465" s="1"/>
      <c r="C7465" s="5"/>
      <c r="F7465" s="1"/>
    </row>
    <row r="7466" spans="1:6" x14ac:dyDescent="0.3">
      <c r="A7466" s="1"/>
      <c r="C7466" s="5"/>
      <c r="F7466" s="1"/>
    </row>
    <row r="7467" spans="1:6" x14ac:dyDescent="0.3">
      <c r="A7467" s="1"/>
      <c r="C7467" s="5"/>
      <c r="F7467" s="1"/>
    </row>
    <row r="7468" spans="1:6" x14ac:dyDescent="0.3">
      <c r="A7468" s="1"/>
      <c r="C7468" s="5"/>
      <c r="F7468" s="1"/>
    </row>
    <row r="7469" spans="1:6" x14ac:dyDescent="0.3">
      <c r="A7469" s="1"/>
      <c r="C7469" s="5"/>
      <c r="F7469" s="1"/>
    </row>
    <row r="7470" spans="1:6" x14ac:dyDescent="0.3">
      <c r="A7470" s="1"/>
      <c r="C7470" s="5"/>
      <c r="F7470" s="1"/>
    </row>
    <row r="7471" spans="1:6" x14ac:dyDescent="0.3">
      <c r="A7471" s="1"/>
      <c r="C7471" s="5"/>
      <c r="F7471" s="1"/>
    </row>
    <row r="7472" spans="1:6" x14ac:dyDescent="0.3">
      <c r="A7472" s="1"/>
      <c r="C7472" s="5"/>
      <c r="F7472" s="1"/>
    </row>
    <row r="7473" spans="1:6" x14ac:dyDescent="0.3">
      <c r="A7473" s="1"/>
      <c r="C7473" s="5"/>
      <c r="F7473" s="1"/>
    </row>
    <row r="7474" spans="1:6" x14ac:dyDescent="0.3">
      <c r="A7474" s="1"/>
      <c r="C7474" s="5"/>
      <c r="F7474" s="1"/>
    </row>
    <row r="7475" spans="1:6" x14ac:dyDescent="0.3">
      <c r="A7475" s="1"/>
      <c r="C7475" s="5"/>
      <c r="F7475" s="1"/>
    </row>
    <row r="7476" spans="1:6" x14ac:dyDescent="0.3">
      <c r="A7476" s="1"/>
      <c r="C7476" s="5"/>
      <c r="F7476" s="1"/>
    </row>
    <row r="7477" spans="1:6" x14ac:dyDescent="0.3">
      <c r="A7477" s="1"/>
      <c r="C7477" s="5"/>
      <c r="F7477" s="1"/>
    </row>
    <row r="7478" spans="1:6" x14ac:dyDescent="0.3">
      <c r="A7478" s="1"/>
      <c r="C7478" s="5"/>
      <c r="F7478" s="1"/>
    </row>
    <row r="7479" spans="1:6" x14ac:dyDescent="0.3">
      <c r="A7479" s="1"/>
      <c r="C7479" s="5"/>
      <c r="F7479" s="1"/>
    </row>
    <row r="7480" spans="1:6" x14ac:dyDescent="0.3">
      <c r="A7480" s="1"/>
      <c r="C7480" s="5"/>
      <c r="F7480" s="1"/>
    </row>
    <row r="7481" spans="1:6" x14ac:dyDescent="0.3">
      <c r="A7481" s="1"/>
      <c r="C7481" s="5"/>
      <c r="F7481" s="1"/>
    </row>
    <row r="7482" spans="1:6" x14ac:dyDescent="0.3">
      <c r="A7482" s="1"/>
      <c r="C7482" s="5"/>
      <c r="F7482" s="1"/>
    </row>
    <row r="7483" spans="1:6" x14ac:dyDescent="0.3">
      <c r="A7483" s="1"/>
      <c r="C7483" s="5"/>
      <c r="F7483" s="1"/>
    </row>
    <row r="7484" spans="1:6" x14ac:dyDescent="0.3">
      <c r="A7484" s="1"/>
      <c r="C7484" s="5"/>
      <c r="F7484" s="1"/>
    </row>
    <row r="7485" spans="1:6" x14ac:dyDescent="0.3">
      <c r="A7485" s="1"/>
      <c r="C7485" s="5"/>
      <c r="F7485" s="1"/>
    </row>
    <row r="7486" spans="1:6" x14ac:dyDescent="0.3">
      <c r="A7486" s="1"/>
      <c r="C7486" s="5"/>
      <c r="F7486" s="1"/>
    </row>
    <row r="7487" spans="1:6" x14ac:dyDescent="0.3">
      <c r="A7487" s="1"/>
      <c r="C7487" s="5"/>
      <c r="F7487" s="1"/>
    </row>
    <row r="7488" spans="1:6" x14ac:dyDescent="0.3">
      <c r="A7488" s="1"/>
      <c r="C7488" s="5"/>
      <c r="F7488" s="1"/>
    </row>
    <row r="7489" spans="1:6" x14ac:dyDescent="0.3">
      <c r="A7489" s="1"/>
      <c r="C7489" s="5"/>
      <c r="F7489" s="1"/>
    </row>
    <row r="7490" spans="1:6" x14ac:dyDescent="0.3">
      <c r="A7490" s="1"/>
      <c r="C7490" s="5"/>
      <c r="F7490" s="1"/>
    </row>
    <row r="7491" spans="1:6" x14ac:dyDescent="0.3">
      <c r="A7491" s="1"/>
      <c r="C7491" s="5"/>
      <c r="F7491" s="1"/>
    </row>
    <row r="7492" spans="1:6" x14ac:dyDescent="0.3">
      <c r="A7492" s="1"/>
      <c r="C7492" s="5"/>
      <c r="F7492" s="1"/>
    </row>
    <row r="7493" spans="1:6" x14ac:dyDescent="0.3">
      <c r="A7493" s="1"/>
      <c r="C7493" s="5"/>
      <c r="F7493" s="1"/>
    </row>
    <row r="7494" spans="1:6" x14ac:dyDescent="0.3">
      <c r="A7494" s="1"/>
      <c r="C7494" s="5"/>
      <c r="F7494" s="1"/>
    </row>
    <row r="7495" spans="1:6" x14ac:dyDescent="0.3">
      <c r="A7495" s="1"/>
      <c r="C7495" s="5"/>
      <c r="F7495" s="1"/>
    </row>
    <row r="7496" spans="1:6" x14ac:dyDescent="0.3">
      <c r="A7496" s="1"/>
      <c r="C7496" s="5"/>
      <c r="F7496" s="1"/>
    </row>
    <row r="7497" spans="1:6" x14ac:dyDescent="0.3">
      <c r="A7497" s="1"/>
      <c r="C7497" s="5"/>
      <c r="F7497" s="1"/>
    </row>
    <row r="7498" spans="1:6" x14ac:dyDescent="0.3">
      <c r="A7498" s="1"/>
      <c r="C7498" s="5"/>
      <c r="F7498" s="1"/>
    </row>
    <row r="7499" spans="1:6" x14ac:dyDescent="0.3">
      <c r="A7499" s="1"/>
      <c r="C7499" s="5"/>
      <c r="F7499" s="1"/>
    </row>
    <row r="7500" spans="1:6" x14ac:dyDescent="0.3">
      <c r="A7500" s="1"/>
      <c r="C7500" s="5"/>
      <c r="F7500" s="1"/>
    </row>
    <row r="7501" spans="1:6" x14ac:dyDescent="0.3">
      <c r="A7501" s="1"/>
      <c r="C7501" s="5"/>
      <c r="F7501" s="1"/>
    </row>
    <row r="7502" spans="1:6" x14ac:dyDescent="0.3">
      <c r="A7502" s="1"/>
      <c r="C7502" s="5"/>
      <c r="F7502" s="1"/>
    </row>
    <row r="7503" spans="1:6" x14ac:dyDescent="0.3">
      <c r="A7503" s="1"/>
      <c r="C7503" s="5"/>
      <c r="F7503" s="1"/>
    </row>
    <row r="7504" spans="1:6" x14ac:dyDescent="0.3">
      <c r="A7504" s="1"/>
      <c r="C7504" s="5"/>
      <c r="F7504" s="1"/>
    </row>
    <row r="7505" spans="1:6" x14ac:dyDescent="0.3">
      <c r="A7505" s="1"/>
      <c r="C7505" s="5"/>
      <c r="F7505" s="1"/>
    </row>
    <row r="7506" spans="1:6" x14ac:dyDescent="0.3">
      <c r="A7506" s="1"/>
      <c r="C7506" s="5"/>
      <c r="F7506" s="1"/>
    </row>
    <row r="7507" spans="1:6" x14ac:dyDescent="0.3">
      <c r="A7507" s="1"/>
      <c r="C7507" s="5"/>
      <c r="F7507" s="1"/>
    </row>
    <row r="7508" spans="1:6" x14ac:dyDescent="0.3">
      <c r="A7508" s="1"/>
      <c r="C7508" s="5"/>
      <c r="F7508" s="1"/>
    </row>
    <row r="7509" spans="1:6" x14ac:dyDescent="0.3">
      <c r="A7509" s="1"/>
      <c r="C7509" s="5"/>
      <c r="F7509" s="1"/>
    </row>
    <row r="7510" spans="1:6" x14ac:dyDescent="0.3">
      <c r="A7510" s="1"/>
      <c r="C7510" s="5"/>
      <c r="F7510" s="1"/>
    </row>
    <row r="7511" spans="1:6" x14ac:dyDescent="0.3">
      <c r="A7511" s="1"/>
      <c r="C7511" s="5"/>
      <c r="F7511" s="1"/>
    </row>
    <row r="7512" spans="1:6" x14ac:dyDescent="0.3">
      <c r="A7512" s="1"/>
      <c r="C7512" s="5"/>
      <c r="F7512" s="1"/>
    </row>
    <row r="7513" spans="1:6" x14ac:dyDescent="0.3">
      <c r="A7513" s="1"/>
      <c r="C7513" s="5"/>
      <c r="F7513" s="1"/>
    </row>
    <row r="7514" spans="1:6" x14ac:dyDescent="0.3">
      <c r="A7514" s="1"/>
      <c r="C7514" s="5"/>
      <c r="F7514" s="1"/>
    </row>
    <row r="7515" spans="1:6" x14ac:dyDescent="0.3">
      <c r="A7515" s="1"/>
      <c r="C7515" s="5"/>
      <c r="F7515" s="1"/>
    </row>
    <row r="7516" spans="1:6" x14ac:dyDescent="0.3">
      <c r="A7516" s="1"/>
      <c r="C7516" s="5"/>
      <c r="F7516" s="1"/>
    </row>
    <row r="7517" spans="1:6" x14ac:dyDescent="0.3">
      <c r="A7517" s="1"/>
      <c r="C7517" s="5"/>
      <c r="F7517" s="1"/>
    </row>
    <row r="7518" spans="1:6" x14ac:dyDescent="0.3">
      <c r="A7518" s="1"/>
      <c r="C7518" s="5"/>
      <c r="F7518" s="1"/>
    </row>
    <row r="7519" spans="1:6" x14ac:dyDescent="0.3">
      <c r="A7519" s="1"/>
      <c r="C7519" s="5"/>
      <c r="F7519" s="1"/>
    </row>
    <row r="7520" spans="1:6" x14ac:dyDescent="0.3">
      <c r="A7520" s="1"/>
      <c r="C7520" s="5"/>
      <c r="F7520" s="1"/>
    </row>
    <row r="7521" spans="1:6" x14ac:dyDescent="0.3">
      <c r="A7521" s="1"/>
      <c r="C7521" s="5"/>
      <c r="F7521" s="1"/>
    </row>
    <row r="7522" spans="1:6" x14ac:dyDescent="0.3">
      <c r="A7522" s="1"/>
      <c r="C7522" s="5"/>
      <c r="F7522" s="1"/>
    </row>
    <row r="7523" spans="1:6" x14ac:dyDescent="0.3">
      <c r="A7523" s="1"/>
      <c r="C7523" s="5"/>
      <c r="F7523" s="1"/>
    </row>
    <row r="7524" spans="1:6" x14ac:dyDescent="0.3">
      <c r="A7524" s="1"/>
      <c r="C7524" s="5"/>
      <c r="F7524" s="1"/>
    </row>
    <row r="7525" spans="1:6" x14ac:dyDescent="0.3">
      <c r="A7525" s="1"/>
      <c r="C7525" s="5"/>
      <c r="F7525" s="1"/>
    </row>
    <row r="7526" spans="1:6" x14ac:dyDescent="0.3">
      <c r="A7526" s="1"/>
      <c r="C7526" s="5"/>
      <c r="F7526" s="1"/>
    </row>
    <row r="7527" spans="1:6" x14ac:dyDescent="0.3">
      <c r="A7527" s="1"/>
      <c r="C7527" s="5"/>
      <c r="F7527" s="1"/>
    </row>
    <row r="7528" spans="1:6" x14ac:dyDescent="0.3">
      <c r="A7528" s="1"/>
      <c r="C7528" s="5"/>
      <c r="F7528" s="1"/>
    </row>
    <row r="7529" spans="1:6" x14ac:dyDescent="0.3">
      <c r="A7529" s="1"/>
      <c r="C7529" s="5"/>
      <c r="F7529" s="1"/>
    </row>
    <row r="7530" spans="1:6" x14ac:dyDescent="0.3">
      <c r="A7530" s="1"/>
      <c r="C7530" s="5"/>
      <c r="F7530" s="1"/>
    </row>
    <row r="7531" spans="1:6" x14ac:dyDescent="0.3">
      <c r="A7531" s="1"/>
      <c r="C7531" s="5"/>
      <c r="F7531" s="1"/>
    </row>
    <row r="7532" spans="1:6" x14ac:dyDescent="0.3">
      <c r="A7532" s="1"/>
      <c r="C7532" s="5"/>
      <c r="F7532" s="1"/>
    </row>
    <row r="7533" spans="1:6" x14ac:dyDescent="0.3">
      <c r="A7533" s="1"/>
      <c r="C7533" s="5"/>
      <c r="F7533" s="1"/>
    </row>
    <row r="7534" spans="1:6" x14ac:dyDescent="0.3">
      <c r="A7534" s="1"/>
      <c r="C7534" s="5"/>
      <c r="F7534" s="1"/>
    </row>
    <row r="7535" spans="1:6" x14ac:dyDescent="0.3">
      <c r="A7535" s="1"/>
      <c r="C7535" s="5"/>
      <c r="F7535" s="1"/>
    </row>
    <row r="7536" spans="1:6" x14ac:dyDescent="0.3">
      <c r="A7536" s="1"/>
      <c r="C7536" s="5"/>
      <c r="F7536" s="1"/>
    </row>
    <row r="7537" spans="1:6" x14ac:dyDescent="0.3">
      <c r="A7537" s="1"/>
      <c r="C7537" s="5"/>
      <c r="F7537" s="1"/>
    </row>
    <row r="7538" spans="1:6" x14ac:dyDescent="0.3">
      <c r="A7538" s="1"/>
      <c r="C7538" s="5"/>
      <c r="F7538" s="1"/>
    </row>
    <row r="7539" spans="1:6" x14ac:dyDescent="0.3">
      <c r="A7539" s="1"/>
      <c r="C7539" s="5"/>
      <c r="F7539" s="1"/>
    </row>
    <row r="7540" spans="1:6" x14ac:dyDescent="0.3">
      <c r="A7540" s="1"/>
      <c r="C7540" s="5"/>
      <c r="F7540" s="1"/>
    </row>
    <row r="7541" spans="1:6" x14ac:dyDescent="0.3">
      <c r="A7541" s="1"/>
      <c r="C7541" s="5"/>
      <c r="F7541" s="1"/>
    </row>
    <row r="7542" spans="1:6" x14ac:dyDescent="0.3">
      <c r="A7542" s="1"/>
      <c r="C7542" s="5"/>
      <c r="F7542" s="1"/>
    </row>
    <row r="7543" spans="1:6" x14ac:dyDescent="0.3">
      <c r="A7543" s="1"/>
      <c r="C7543" s="5"/>
      <c r="F7543" s="1"/>
    </row>
    <row r="7544" spans="1:6" x14ac:dyDescent="0.3">
      <c r="A7544" s="1"/>
      <c r="C7544" s="5"/>
      <c r="F7544" s="1"/>
    </row>
    <row r="7545" spans="1:6" x14ac:dyDescent="0.3">
      <c r="A7545" s="1"/>
      <c r="C7545" s="5"/>
      <c r="F7545" s="1"/>
    </row>
    <row r="7546" spans="1:6" x14ac:dyDescent="0.3">
      <c r="A7546" s="1"/>
      <c r="C7546" s="5"/>
      <c r="F7546" s="1"/>
    </row>
    <row r="7547" spans="1:6" x14ac:dyDescent="0.3">
      <c r="A7547" s="1"/>
      <c r="C7547" s="5"/>
      <c r="F7547" s="1"/>
    </row>
    <row r="7548" spans="1:6" x14ac:dyDescent="0.3">
      <c r="A7548" s="1"/>
      <c r="C7548" s="5"/>
      <c r="F7548" s="1"/>
    </row>
    <row r="7549" spans="1:6" x14ac:dyDescent="0.3">
      <c r="A7549" s="1"/>
      <c r="C7549" s="5"/>
      <c r="F7549" s="1"/>
    </row>
    <row r="7550" spans="1:6" x14ac:dyDescent="0.3">
      <c r="A7550" s="1"/>
      <c r="C7550" s="5"/>
      <c r="F7550" s="1"/>
    </row>
    <row r="7551" spans="1:6" x14ac:dyDescent="0.3">
      <c r="A7551" s="1"/>
      <c r="C7551" s="5"/>
      <c r="F7551" s="1"/>
    </row>
    <row r="7552" spans="1:6" x14ac:dyDescent="0.3">
      <c r="A7552" s="1"/>
      <c r="C7552" s="5"/>
      <c r="F7552" s="1"/>
    </row>
    <row r="7553" spans="1:6" x14ac:dyDescent="0.3">
      <c r="A7553" s="1"/>
      <c r="C7553" s="5"/>
      <c r="F7553" s="1"/>
    </row>
    <row r="7554" spans="1:6" x14ac:dyDescent="0.3">
      <c r="A7554" s="1"/>
      <c r="C7554" s="5"/>
      <c r="F7554" s="1"/>
    </row>
    <row r="7555" spans="1:6" x14ac:dyDescent="0.3">
      <c r="A7555" s="1"/>
      <c r="C7555" s="5"/>
      <c r="F7555" s="1"/>
    </row>
    <row r="7556" spans="1:6" x14ac:dyDescent="0.3">
      <c r="A7556" s="1"/>
      <c r="C7556" s="5"/>
      <c r="F7556" s="1"/>
    </row>
    <row r="7557" spans="1:6" x14ac:dyDescent="0.3">
      <c r="A7557" s="1"/>
      <c r="C7557" s="5"/>
      <c r="F7557" s="1"/>
    </row>
    <row r="7558" spans="1:6" x14ac:dyDescent="0.3">
      <c r="A7558" s="1"/>
      <c r="C7558" s="5"/>
      <c r="F7558" s="1"/>
    </row>
    <row r="7559" spans="1:6" x14ac:dyDescent="0.3">
      <c r="A7559" s="1"/>
      <c r="C7559" s="5"/>
      <c r="F7559" s="1"/>
    </row>
    <row r="7560" spans="1:6" x14ac:dyDescent="0.3">
      <c r="A7560" s="1"/>
      <c r="C7560" s="5"/>
      <c r="F7560" s="1"/>
    </row>
    <row r="7561" spans="1:6" x14ac:dyDescent="0.3">
      <c r="A7561" s="1"/>
      <c r="C7561" s="5"/>
      <c r="F7561" s="1"/>
    </row>
    <row r="7562" spans="1:6" x14ac:dyDescent="0.3">
      <c r="A7562" s="1"/>
      <c r="C7562" s="5"/>
      <c r="F7562" s="1"/>
    </row>
    <row r="7563" spans="1:6" x14ac:dyDescent="0.3">
      <c r="A7563" s="1"/>
      <c r="C7563" s="5"/>
      <c r="F7563" s="1"/>
    </row>
    <row r="7564" spans="1:6" x14ac:dyDescent="0.3">
      <c r="A7564" s="1"/>
      <c r="C7564" s="5"/>
      <c r="F7564" s="1"/>
    </row>
    <row r="7565" spans="1:6" x14ac:dyDescent="0.3">
      <c r="A7565" s="1"/>
      <c r="C7565" s="5"/>
      <c r="F7565" s="1"/>
    </row>
    <row r="7566" spans="1:6" x14ac:dyDescent="0.3">
      <c r="A7566" s="1"/>
      <c r="C7566" s="5"/>
      <c r="F7566" s="1"/>
    </row>
    <row r="7567" spans="1:6" x14ac:dyDescent="0.3">
      <c r="A7567" s="1"/>
      <c r="C7567" s="5"/>
      <c r="F7567" s="1"/>
    </row>
    <row r="7568" spans="1:6" x14ac:dyDescent="0.3">
      <c r="A7568" s="1"/>
      <c r="C7568" s="5"/>
      <c r="F7568" s="1"/>
    </row>
    <row r="7569" spans="1:6" x14ac:dyDescent="0.3">
      <c r="A7569" s="1"/>
      <c r="C7569" s="5"/>
      <c r="F7569" s="1"/>
    </row>
    <row r="7570" spans="1:6" x14ac:dyDescent="0.3">
      <c r="A7570" s="1"/>
      <c r="C7570" s="5"/>
      <c r="F7570" s="1"/>
    </row>
    <row r="7571" spans="1:6" x14ac:dyDescent="0.3">
      <c r="A7571" s="1"/>
      <c r="C7571" s="5"/>
      <c r="F7571" s="1"/>
    </row>
    <row r="7572" spans="1:6" x14ac:dyDescent="0.3">
      <c r="A7572" s="1"/>
      <c r="C7572" s="5"/>
      <c r="F7572" s="1"/>
    </row>
    <row r="7573" spans="1:6" x14ac:dyDescent="0.3">
      <c r="A7573" s="1"/>
      <c r="C7573" s="5"/>
      <c r="F7573" s="1"/>
    </row>
    <row r="7574" spans="1:6" x14ac:dyDescent="0.3">
      <c r="A7574" s="1"/>
      <c r="C7574" s="5"/>
      <c r="F7574" s="1"/>
    </row>
    <row r="7575" spans="1:6" x14ac:dyDescent="0.3">
      <c r="A7575" s="1"/>
      <c r="C7575" s="5"/>
      <c r="F7575" s="1"/>
    </row>
    <row r="7576" spans="1:6" x14ac:dyDescent="0.3">
      <c r="A7576" s="1"/>
      <c r="C7576" s="5"/>
      <c r="F7576" s="1"/>
    </row>
    <row r="7577" spans="1:6" x14ac:dyDescent="0.3">
      <c r="A7577" s="1"/>
      <c r="C7577" s="5"/>
      <c r="F7577" s="1"/>
    </row>
    <row r="7578" spans="1:6" x14ac:dyDescent="0.3">
      <c r="A7578" s="1"/>
      <c r="C7578" s="5"/>
      <c r="F7578" s="1"/>
    </row>
    <row r="7579" spans="1:6" x14ac:dyDescent="0.3">
      <c r="A7579" s="1"/>
      <c r="C7579" s="5"/>
      <c r="F7579" s="1"/>
    </row>
    <row r="7580" spans="1:6" x14ac:dyDescent="0.3">
      <c r="A7580" s="1"/>
      <c r="C7580" s="5"/>
      <c r="F7580" s="1"/>
    </row>
    <row r="7581" spans="1:6" x14ac:dyDescent="0.3">
      <c r="A7581" s="1"/>
      <c r="C7581" s="5"/>
      <c r="F7581" s="1"/>
    </row>
    <row r="7582" spans="1:6" x14ac:dyDescent="0.3">
      <c r="A7582" s="1"/>
      <c r="C7582" s="5"/>
      <c r="F7582" s="1"/>
    </row>
    <row r="7583" spans="1:6" x14ac:dyDescent="0.3">
      <c r="A7583" s="1"/>
      <c r="C7583" s="5"/>
      <c r="F7583" s="1"/>
    </row>
    <row r="7584" spans="1:6" x14ac:dyDescent="0.3">
      <c r="A7584" s="1"/>
      <c r="C7584" s="5"/>
      <c r="F7584" s="1"/>
    </row>
    <row r="7585" spans="1:6" x14ac:dyDescent="0.3">
      <c r="A7585" s="1"/>
      <c r="C7585" s="5"/>
      <c r="F7585" s="1"/>
    </row>
    <row r="7586" spans="1:6" x14ac:dyDescent="0.3">
      <c r="A7586" s="1"/>
      <c r="C7586" s="5"/>
      <c r="F7586" s="1"/>
    </row>
    <row r="7587" spans="1:6" x14ac:dyDescent="0.3">
      <c r="A7587" s="1"/>
      <c r="C7587" s="5"/>
      <c r="F7587" s="1"/>
    </row>
    <row r="7588" spans="1:6" x14ac:dyDescent="0.3">
      <c r="A7588" s="1"/>
      <c r="C7588" s="5"/>
      <c r="F7588" s="1"/>
    </row>
    <row r="7589" spans="1:6" x14ac:dyDescent="0.3">
      <c r="A7589" s="1"/>
      <c r="C7589" s="5"/>
      <c r="F7589" s="1"/>
    </row>
    <row r="7590" spans="1:6" x14ac:dyDescent="0.3">
      <c r="A7590" s="1"/>
      <c r="C7590" s="5"/>
      <c r="F7590" s="1"/>
    </row>
    <row r="7591" spans="1:6" x14ac:dyDescent="0.3">
      <c r="A7591" s="1"/>
      <c r="C7591" s="5"/>
      <c r="F7591" s="1"/>
    </row>
    <row r="7592" spans="1:6" x14ac:dyDescent="0.3">
      <c r="A7592" s="1"/>
      <c r="C7592" s="5"/>
      <c r="F7592" s="1"/>
    </row>
    <row r="7593" spans="1:6" x14ac:dyDescent="0.3">
      <c r="A7593" s="1"/>
      <c r="C7593" s="5"/>
      <c r="F7593" s="1"/>
    </row>
    <row r="7594" spans="1:6" x14ac:dyDescent="0.3">
      <c r="A7594" s="1"/>
      <c r="C7594" s="5"/>
      <c r="F7594" s="1"/>
    </row>
    <row r="7595" spans="1:6" x14ac:dyDescent="0.3">
      <c r="A7595" s="1"/>
      <c r="C7595" s="5"/>
      <c r="F7595" s="1"/>
    </row>
    <row r="7596" spans="1:6" x14ac:dyDescent="0.3">
      <c r="A7596" s="1"/>
      <c r="C7596" s="5"/>
      <c r="F7596" s="1"/>
    </row>
    <row r="7597" spans="1:6" x14ac:dyDescent="0.3">
      <c r="A7597" s="1"/>
      <c r="C7597" s="5"/>
      <c r="F7597" s="1"/>
    </row>
    <row r="7598" spans="1:6" x14ac:dyDescent="0.3">
      <c r="A7598" s="1"/>
      <c r="C7598" s="5"/>
      <c r="F7598" s="1"/>
    </row>
    <row r="7599" spans="1:6" x14ac:dyDescent="0.3">
      <c r="A7599" s="1"/>
      <c r="C7599" s="5"/>
      <c r="F7599" s="1"/>
    </row>
    <row r="7600" spans="1:6" x14ac:dyDescent="0.3">
      <c r="A7600" s="1"/>
      <c r="C7600" s="5"/>
      <c r="F7600" s="1"/>
    </row>
    <row r="7601" spans="1:6" x14ac:dyDescent="0.3">
      <c r="A7601" s="1"/>
      <c r="C7601" s="5"/>
      <c r="F7601" s="1"/>
    </row>
    <row r="7602" spans="1:6" x14ac:dyDescent="0.3">
      <c r="A7602" s="1"/>
      <c r="C7602" s="5"/>
      <c r="F7602" s="1"/>
    </row>
    <row r="7603" spans="1:6" x14ac:dyDescent="0.3">
      <c r="A7603" s="1"/>
      <c r="C7603" s="5"/>
      <c r="F7603" s="1"/>
    </row>
    <row r="7604" spans="1:6" x14ac:dyDescent="0.3">
      <c r="A7604" s="1"/>
      <c r="C7604" s="5"/>
      <c r="F7604" s="1"/>
    </row>
    <row r="7605" spans="1:6" x14ac:dyDescent="0.3">
      <c r="A7605" s="1"/>
      <c r="C7605" s="5"/>
      <c r="F7605" s="1"/>
    </row>
    <row r="7606" spans="1:6" x14ac:dyDescent="0.3">
      <c r="A7606" s="1"/>
      <c r="C7606" s="5"/>
      <c r="F7606" s="1"/>
    </row>
    <row r="7607" spans="1:6" x14ac:dyDescent="0.3">
      <c r="A7607" s="1"/>
      <c r="C7607" s="5"/>
      <c r="F7607" s="1"/>
    </row>
    <row r="7608" spans="1:6" x14ac:dyDescent="0.3">
      <c r="A7608" s="1"/>
      <c r="C7608" s="5"/>
      <c r="F7608" s="1"/>
    </row>
    <row r="7609" spans="1:6" x14ac:dyDescent="0.3">
      <c r="A7609" s="1"/>
      <c r="C7609" s="5"/>
      <c r="F7609" s="1"/>
    </row>
    <row r="7610" spans="1:6" x14ac:dyDescent="0.3">
      <c r="A7610" s="1"/>
      <c r="C7610" s="5"/>
      <c r="F7610" s="1"/>
    </row>
    <row r="7611" spans="1:6" x14ac:dyDescent="0.3">
      <c r="A7611" s="1"/>
      <c r="C7611" s="5"/>
      <c r="F7611" s="1"/>
    </row>
    <row r="7612" spans="1:6" x14ac:dyDescent="0.3">
      <c r="A7612" s="1"/>
      <c r="C7612" s="5"/>
      <c r="F7612" s="1"/>
    </row>
    <row r="7613" spans="1:6" x14ac:dyDescent="0.3">
      <c r="A7613" s="1"/>
      <c r="C7613" s="5"/>
      <c r="F7613" s="1"/>
    </row>
    <row r="7614" spans="1:6" x14ac:dyDescent="0.3">
      <c r="A7614" s="1"/>
      <c r="C7614" s="5"/>
      <c r="F7614" s="1"/>
    </row>
    <row r="7615" spans="1:6" x14ac:dyDescent="0.3">
      <c r="A7615" s="1"/>
      <c r="C7615" s="5"/>
      <c r="F7615" s="1"/>
    </row>
    <row r="7616" spans="1:6" x14ac:dyDescent="0.3">
      <c r="A7616" s="1"/>
      <c r="C7616" s="5"/>
      <c r="F7616" s="1"/>
    </row>
    <row r="7617" spans="1:6" x14ac:dyDescent="0.3">
      <c r="A7617" s="1"/>
      <c r="C7617" s="5"/>
      <c r="F7617" s="1"/>
    </row>
    <row r="7618" spans="1:6" x14ac:dyDescent="0.3">
      <c r="A7618" s="1"/>
      <c r="C7618" s="5"/>
      <c r="F7618" s="1"/>
    </row>
    <row r="7619" spans="1:6" x14ac:dyDescent="0.3">
      <c r="A7619" s="1"/>
      <c r="C7619" s="5"/>
      <c r="F7619" s="1"/>
    </row>
    <row r="7620" spans="1:6" x14ac:dyDescent="0.3">
      <c r="A7620" s="1"/>
      <c r="C7620" s="5"/>
      <c r="F7620" s="1"/>
    </row>
    <row r="7621" spans="1:6" x14ac:dyDescent="0.3">
      <c r="A7621" s="1"/>
      <c r="C7621" s="5"/>
      <c r="F7621" s="1"/>
    </row>
    <row r="7622" spans="1:6" x14ac:dyDescent="0.3">
      <c r="A7622" s="1"/>
      <c r="C7622" s="5"/>
      <c r="F7622" s="1"/>
    </row>
    <row r="7623" spans="1:6" x14ac:dyDescent="0.3">
      <c r="A7623" s="1"/>
      <c r="C7623" s="5"/>
      <c r="F7623" s="1"/>
    </row>
    <row r="7624" spans="1:6" x14ac:dyDescent="0.3">
      <c r="A7624" s="1"/>
      <c r="C7624" s="5"/>
      <c r="F7624" s="1"/>
    </row>
    <row r="7625" spans="1:6" x14ac:dyDescent="0.3">
      <c r="A7625" s="1"/>
      <c r="C7625" s="5"/>
      <c r="F7625" s="1"/>
    </row>
    <row r="7626" spans="1:6" x14ac:dyDescent="0.3">
      <c r="A7626" s="1"/>
      <c r="C7626" s="5"/>
      <c r="F7626" s="1"/>
    </row>
    <row r="7627" spans="1:6" x14ac:dyDescent="0.3">
      <c r="A7627" s="1"/>
      <c r="C7627" s="5"/>
      <c r="F7627" s="1"/>
    </row>
    <row r="7628" spans="1:6" x14ac:dyDescent="0.3">
      <c r="A7628" s="1"/>
      <c r="C7628" s="5"/>
      <c r="F7628" s="1"/>
    </row>
    <row r="7629" spans="1:6" x14ac:dyDescent="0.3">
      <c r="A7629" s="1"/>
      <c r="C7629" s="5"/>
      <c r="F7629" s="1"/>
    </row>
    <row r="7630" spans="1:6" x14ac:dyDescent="0.3">
      <c r="A7630" s="1"/>
      <c r="C7630" s="5"/>
      <c r="F7630" s="1"/>
    </row>
    <row r="7631" spans="1:6" x14ac:dyDescent="0.3">
      <c r="A7631" s="1"/>
      <c r="C7631" s="5"/>
      <c r="F7631" s="1"/>
    </row>
    <row r="7632" spans="1:6" x14ac:dyDescent="0.3">
      <c r="A7632" s="1"/>
      <c r="C7632" s="5"/>
      <c r="F7632" s="1"/>
    </row>
    <row r="7633" spans="1:6" x14ac:dyDescent="0.3">
      <c r="A7633" s="1"/>
      <c r="C7633" s="5"/>
      <c r="F7633" s="1"/>
    </row>
    <row r="7634" spans="1:6" x14ac:dyDescent="0.3">
      <c r="A7634" s="1"/>
      <c r="C7634" s="5"/>
      <c r="F7634" s="1"/>
    </row>
    <row r="7635" spans="1:6" x14ac:dyDescent="0.3">
      <c r="A7635" s="1"/>
      <c r="C7635" s="5"/>
      <c r="F7635" s="1"/>
    </row>
    <row r="7636" spans="1:6" x14ac:dyDescent="0.3">
      <c r="A7636" s="1"/>
      <c r="C7636" s="5"/>
      <c r="F7636" s="1"/>
    </row>
    <row r="7637" spans="1:6" x14ac:dyDescent="0.3">
      <c r="A7637" s="1"/>
      <c r="C7637" s="5"/>
      <c r="F7637" s="1"/>
    </row>
    <row r="7638" spans="1:6" x14ac:dyDescent="0.3">
      <c r="A7638" s="1"/>
      <c r="C7638" s="5"/>
      <c r="F7638" s="1"/>
    </row>
    <row r="7639" spans="1:6" x14ac:dyDescent="0.3">
      <c r="A7639" s="1"/>
      <c r="C7639" s="5"/>
      <c r="F7639" s="1"/>
    </row>
    <row r="7640" spans="1:6" x14ac:dyDescent="0.3">
      <c r="A7640" s="1"/>
      <c r="C7640" s="5"/>
      <c r="F7640" s="1"/>
    </row>
    <row r="7641" spans="1:6" x14ac:dyDescent="0.3">
      <c r="A7641" s="1"/>
      <c r="C7641" s="5"/>
      <c r="F7641" s="1"/>
    </row>
    <row r="7642" spans="1:6" x14ac:dyDescent="0.3">
      <c r="A7642" s="1"/>
      <c r="C7642" s="5"/>
      <c r="F7642" s="1"/>
    </row>
    <row r="7643" spans="1:6" x14ac:dyDescent="0.3">
      <c r="A7643" s="1"/>
      <c r="C7643" s="5"/>
      <c r="F7643" s="1"/>
    </row>
    <row r="7644" spans="1:6" x14ac:dyDescent="0.3">
      <c r="A7644" s="1"/>
      <c r="C7644" s="5"/>
      <c r="F7644" s="1"/>
    </row>
    <row r="7645" spans="1:6" x14ac:dyDescent="0.3">
      <c r="A7645" s="1"/>
      <c r="C7645" s="5"/>
      <c r="F7645" s="1"/>
    </row>
    <row r="7646" spans="1:6" x14ac:dyDescent="0.3">
      <c r="A7646" s="1"/>
      <c r="C7646" s="5"/>
      <c r="F7646" s="1"/>
    </row>
    <row r="7647" spans="1:6" x14ac:dyDescent="0.3">
      <c r="A7647" s="1"/>
      <c r="C7647" s="5"/>
      <c r="F7647" s="1"/>
    </row>
    <row r="7648" spans="1:6" x14ac:dyDescent="0.3">
      <c r="A7648" s="1"/>
      <c r="C7648" s="5"/>
      <c r="F7648" s="1"/>
    </row>
    <row r="7649" spans="1:6" x14ac:dyDescent="0.3">
      <c r="A7649" s="1"/>
      <c r="C7649" s="5"/>
      <c r="F7649" s="1"/>
    </row>
    <row r="7650" spans="1:6" x14ac:dyDescent="0.3">
      <c r="A7650" s="1"/>
      <c r="C7650" s="5"/>
      <c r="F7650" s="1"/>
    </row>
    <row r="7651" spans="1:6" x14ac:dyDescent="0.3">
      <c r="A7651" s="1"/>
      <c r="C7651" s="5"/>
      <c r="F7651" s="1"/>
    </row>
    <row r="7652" spans="1:6" x14ac:dyDescent="0.3">
      <c r="A7652" s="1"/>
      <c r="C7652" s="5"/>
      <c r="F7652" s="1"/>
    </row>
    <row r="7653" spans="1:6" x14ac:dyDescent="0.3">
      <c r="A7653" s="1"/>
      <c r="C7653" s="5"/>
      <c r="F7653" s="1"/>
    </row>
    <row r="7654" spans="1:6" x14ac:dyDescent="0.3">
      <c r="A7654" s="1"/>
      <c r="C7654" s="5"/>
      <c r="F7654" s="1"/>
    </row>
    <row r="7655" spans="1:6" x14ac:dyDescent="0.3">
      <c r="A7655" s="1"/>
      <c r="C7655" s="5"/>
      <c r="F7655" s="1"/>
    </row>
    <row r="7656" spans="1:6" x14ac:dyDescent="0.3">
      <c r="A7656" s="1"/>
      <c r="C7656" s="5"/>
      <c r="F7656" s="1"/>
    </row>
    <row r="7657" spans="1:6" x14ac:dyDescent="0.3">
      <c r="A7657" s="1"/>
      <c r="C7657" s="5"/>
      <c r="F7657" s="1"/>
    </row>
    <row r="7658" spans="1:6" x14ac:dyDescent="0.3">
      <c r="A7658" s="1"/>
      <c r="C7658" s="5"/>
      <c r="F7658" s="1"/>
    </row>
    <row r="7659" spans="1:6" x14ac:dyDescent="0.3">
      <c r="A7659" s="1"/>
      <c r="C7659" s="5"/>
      <c r="F7659" s="1"/>
    </row>
    <row r="7660" spans="1:6" x14ac:dyDescent="0.3">
      <c r="A7660" s="1"/>
      <c r="C7660" s="5"/>
      <c r="F7660" s="1"/>
    </row>
    <row r="7661" spans="1:6" x14ac:dyDescent="0.3">
      <c r="A7661" s="1"/>
      <c r="C7661" s="5"/>
      <c r="F7661" s="1"/>
    </row>
    <row r="7662" spans="1:6" x14ac:dyDescent="0.3">
      <c r="A7662" s="1"/>
      <c r="C7662" s="5"/>
      <c r="F7662" s="1"/>
    </row>
    <row r="7663" spans="1:6" x14ac:dyDescent="0.3">
      <c r="A7663" s="1"/>
      <c r="C7663" s="5"/>
      <c r="F7663" s="1"/>
    </row>
    <row r="7664" spans="1:6" x14ac:dyDescent="0.3">
      <c r="A7664" s="1"/>
      <c r="C7664" s="5"/>
      <c r="F7664" s="1"/>
    </row>
    <row r="7665" spans="1:6" x14ac:dyDescent="0.3">
      <c r="A7665" s="1"/>
      <c r="C7665" s="5"/>
      <c r="F7665" s="1"/>
    </row>
    <row r="7666" spans="1:6" x14ac:dyDescent="0.3">
      <c r="A7666" s="1"/>
      <c r="C7666" s="5"/>
      <c r="F7666" s="1"/>
    </row>
    <row r="7667" spans="1:6" x14ac:dyDescent="0.3">
      <c r="A7667" s="1"/>
      <c r="C7667" s="5"/>
      <c r="F7667" s="1"/>
    </row>
    <row r="7668" spans="1:6" x14ac:dyDescent="0.3">
      <c r="A7668" s="1"/>
      <c r="C7668" s="5"/>
      <c r="F7668" s="1"/>
    </row>
    <row r="7669" spans="1:6" x14ac:dyDescent="0.3">
      <c r="A7669" s="1"/>
      <c r="C7669" s="5"/>
      <c r="F7669" s="1"/>
    </row>
    <row r="7670" spans="1:6" x14ac:dyDescent="0.3">
      <c r="A7670" s="1"/>
      <c r="C7670" s="5"/>
      <c r="F7670" s="1"/>
    </row>
    <row r="7671" spans="1:6" x14ac:dyDescent="0.3">
      <c r="A7671" s="1"/>
      <c r="C7671" s="5"/>
      <c r="F7671" s="1"/>
    </row>
    <row r="7672" spans="1:6" x14ac:dyDescent="0.3">
      <c r="A7672" s="1"/>
      <c r="C7672" s="5"/>
      <c r="F7672" s="1"/>
    </row>
    <row r="7673" spans="1:6" x14ac:dyDescent="0.3">
      <c r="A7673" s="1"/>
      <c r="C7673" s="5"/>
      <c r="F7673" s="1"/>
    </row>
    <row r="7674" spans="1:6" x14ac:dyDescent="0.3">
      <c r="A7674" s="1"/>
      <c r="C7674" s="5"/>
      <c r="F7674" s="1"/>
    </row>
    <row r="7675" spans="1:6" x14ac:dyDescent="0.3">
      <c r="A7675" s="1"/>
      <c r="C7675" s="5"/>
      <c r="F7675" s="1"/>
    </row>
    <row r="7676" spans="1:6" x14ac:dyDescent="0.3">
      <c r="A7676" s="1"/>
      <c r="C7676" s="5"/>
      <c r="F7676" s="1"/>
    </row>
    <row r="7677" spans="1:6" x14ac:dyDescent="0.3">
      <c r="A7677" s="1"/>
      <c r="C7677" s="5"/>
      <c r="F7677" s="1"/>
    </row>
    <row r="7678" spans="1:6" x14ac:dyDescent="0.3">
      <c r="A7678" s="1"/>
      <c r="C7678" s="5"/>
      <c r="F7678" s="1"/>
    </row>
    <row r="7679" spans="1:6" x14ac:dyDescent="0.3">
      <c r="A7679" s="1"/>
      <c r="C7679" s="5"/>
      <c r="F7679" s="1"/>
    </row>
    <row r="7680" spans="1:6" x14ac:dyDescent="0.3">
      <c r="A7680" s="1"/>
      <c r="C7680" s="5"/>
      <c r="F7680" s="1"/>
    </row>
    <row r="7681" spans="1:6" x14ac:dyDescent="0.3">
      <c r="A7681" s="1"/>
      <c r="C7681" s="5"/>
      <c r="F7681" s="1"/>
    </row>
    <row r="7682" spans="1:6" x14ac:dyDescent="0.3">
      <c r="A7682" s="1"/>
      <c r="C7682" s="5"/>
      <c r="F7682" s="1"/>
    </row>
    <row r="7683" spans="1:6" x14ac:dyDescent="0.3">
      <c r="A7683" s="1"/>
      <c r="C7683" s="5"/>
      <c r="F7683" s="1"/>
    </row>
    <row r="7684" spans="1:6" x14ac:dyDescent="0.3">
      <c r="A7684" s="1"/>
      <c r="C7684" s="5"/>
      <c r="F7684" s="1"/>
    </row>
    <row r="7685" spans="1:6" x14ac:dyDescent="0.3">
      <c r="A7685" s="1"/>
      <c r="C7685" s="5"/>
      <c r="F7685" s="1"/>
    </row>
    <row r="7686" spans="1:6" x14ac:dyDescent="0.3">
      <c r="A7686" s="1"/>
      <c r="C7686" s="5"/>
      <c r="F7686" s="1"/>
    </row>
    <row r="7687" spans="1:6" x14ac:dyDescent="0.3">
      <c r="A7687" s="1"/>
      <c r="C7687" s="5"/>
      <c r="F7687" s="1"/>
    </row>
    <row r="7688" spans="1:6" x14ac:dyDescent="0.3">
      <c r="A7688" s="1"/>
      <c r="C7688" s="5"/>
      <c r="F7688" s="1"/>
    </row>
    <row r="7689" spans="1:6" x14ac:dyDescent="0.3">
      <c r="A7689" s="1"/>
      <c r="C7689" s="5"/>
      <c r="F7689" s="1"/>
    </row>
    <row r="7690" spans="1:6" x14ac:dyDescent="0.3">
      <c r="A7690" s="1"/>
      <c r="C7690" s="5"/>
      <c r="F7690" s="1"/>
    </row>
    <row r="7691" spans="1:6" x14ac:dyDescent="0.3">
      <c r="A7691" s="1"/>
      <c r="C7691" s="5"/>
      <c r="F7691" s="1"/>
    </row>
    <row r="7692" spans="1:6" x14ac:dyDescent="0.3">
      <c r="A7692" s="1"/>
      <c r="C7692" s="5"/>
      <c r="F7692" s="1"/>
    </row>
    <row r="7693" spans="1:6" x14ac:dyDescent="0.3">
      <c r="A7693" s="1"/>
      <c r="C7693" s="5"/>
      <c r="F7693" s="1"/>
    </row>
    <row r="7694" spans="1:6" x14ac:dyDescent="0.3">
      <c r="A7694" s="1"/>
      <c r="C7694" s="5"/>
      <c r="F7694" s="1"/>
    </row>
    <row r="7695" spans="1:6" x14ac:dyDescent="0.3">
      <c r="A7695" s="1"/>
      <c r="C7695" s="5"/>
      <c r="F7695" s="1"/>
    </row>
    <row r="7696" spans="1:6" x14ac:dyDescent="0.3">
      <c r="A7696" s="1"/>
      <c r="C7696" s="5"/>
      <c r="F7696" s="1"/>
    </row>
    <row r="7697" spans="1:6" x14ac:dyDescent="0.3">
      <c r="A7697" s="1"/>
      <c r="C7697" s="5"/>
      <c r="F7697" s="1"/>
    </row>
    <row r="7698" spans="1:6" x14ac:dyDescent="0.3">
      <c r="A7698" s="1"/>
      <c r="C7698" s="5"/>
      <c r="F7698" s="1"/>
    </row>
    <row r="7699" spans="1:6" x14ac:dyDescent="0.3">
      <c r="A7699" s="1"/>
      <c r="C7699" s="5"/>
      <c r="F7699" s="1"/>
    </row>
    <row r="7700" spans="1:6" x14ac:dyDescent="0.3">
      <c r="A7700" s="1"/>
      <c r="C7700" s="5"/>
      <c r="F7700" s="1"/>
    </row>
    <row r="7701" spans="1:6" x14ac:dyDescent="0.3">
      <c r="A7701" s="1"/>
      <c r="C7701" s="5"/>
      <c r="F7701" s="1"/>
    </row>
    <row r="7702" spans="1:6" x14ac:dyDescent="0.3">
      <c r="A7702" s="1"/>
      <c r="C7702" s="5"/>
      <c r="F7702" s="1"/>
    </row>
    <row r="7703" spans="1:6" x14ac:dyDescent="0.3">
      <c r="A7703" s="1"/>
      <c r="C7703" s="5"/>
      <c r="F7703" s="1"/>
    </row>
    <row r="7704" spans="1:6" x14ac:dyDescent="0.3">
      <c r="A7704" s="1"/>
      <c r="C7704" s="5"/>
      <c r="F7704" s="1"/>
    </row>
    <row r="7705" spans="1:6" x14ac:dyDescent="0.3">
      <c r="A7705" s="1"/>
      <c r="C7705" s="5"/>
      <c r="F7705" s="1"/>
    </row>
    <row r="7706" spans="1:6" x14ac:dyDescent="0.3">
      <c r="A7706" s="1"/>
      <c r="C7706" s="5"/>
      <c r="F7706" s="1"/>
    </row>
    <row r="7707" spans="1:6" x14ac:dyDescent="0.3">
      <c r="A7707" s="1"/>
      <c r="C7707" s="5"/>
      <c r="F7707" s="1"/>
    </row>
    <row r="7708" spans="1:6" x14ac:dyDescent="0.3">
      <c r="A7708" s="1"/>
      <c r="C7708" s="5"/>
      <c r="F7708" s="1"/>
    </row>
    <row r="7709" spans="1:6" x14ac:dyDescent="0.3">
      <c r="A7709" s="1"/>
      <c r="C7709" s="5"/>
      <c r="F7709" s="1"/>
    </row>
    <row r="7710" spans="1:6" x14ac:dyDescent="0.3">
      <c r="A7710" s="1"/>
      <c r="C7710" s="5"/>
      <c r="F7710" s="1"/>
    </row>
    <row r="7711" spans="1:6" x14ac:dyDescent="0.3">
      <c r="A7711" s="1"/>
      <c r="C7711" s="5"/>
      <c r="F7711" s="1"/>
    </row>
    <row r="7712" spans="1:6" x14ac:dyDescent="0.3">
      <c r="A7712" s="1"/>
      <c r="C7712" s="5"/>
      <c r="F7712" s="1"/>
    </row>
    <row r="7713" spans="1:6" x14ac:dyDescent="0.3">
      <c r="A7713" s="1"/>
      <c r="C7713" s="5"/>
      <c r="F7713" s="1"/>
    </row>
    <row r="7714" spans="1:6" x14ac:dyDescent="0.3">
      <c r="A7714" s="1"/>
      <c r="C7714" s="5"/>
      <c r="F7714" s="1"/>
    </row>
    <row r="7715" spans="1:6" x14ac:dyDescent="0.3">
      <c r="A7715" s="1"/>
      <c r="C7715" s="5"/>
      <c r="F7715" s="1"/>
    </row>
    <row r="7716" spans="1:6" x14ac:dyDescent="0.3">
      <c r="A7716" s="1"/>
      <c r="C7716" s="5"/>
      <c r="F7716" s="1"/>
    </row>
    <row r="7717" spans="1:6" x14ac:dyDescent="0.3">
      <c r="A7717" s="1"/>
      <c r="C7717" s="5"/>
      <c r="F7717" s="1"/>
    </row>
    <row r="7718" spans="1:6" x14ac:dyDescent="0.3">
      <c r="A7718" s="1"/>
      <c r="C7718" s="5"/>
      <c r="F7718" s="1"/>
    </row>
    <row r="7719" spans="1:6" x14ac:dyDescent="0.3">
      <c r="A7719" s="1"/>
      <c r="C7719" s="5"/>
      <c r="F7719" s="1"/>
    </row>
    <row r="7720" spans="1:6" x14ac:dyDescent="0.3">
      <c r="A7720" s="1"/>
      <c r="C7720" s="5"/>
      <c r="F7720" s="1"/>
    </row>
    <row r="7721" spans="1:6" x14ac:dyDescent="0.3">
      <c r="A7721" s="1"/>
      <c r="C7721" s="5"/>
      <c r="F7721" s="1"/>
    </row>
    <row r="7722" spans="1:6" x14ac:dyDescent="0.3">
      <c r="A7722" s="1"/>
      <c r="C7722" s="5"/>
      <c r="F7722" s="1"/>
    </row>
    <row r="7723" spans="1:6" x14ac:dyDescent="0.3">
      <c r="A7723" s="1"/>
      <c r="C7723" s="5"/>
      <c r="F7723" s="1"/>
    </row>
    <row r="7724" spans="1:6" x14ac:dyDescent="0.3">
      <c r="A7724" s="1"/>
      <c r="C7724" s="5"/>
      <c r="F7724" s="1"/>
    </row>
    <row r="7725" spans="1:6" x14ac:dyDescent="0.3">
      <c r="A7725" s="1"/>
      <c r="C7725" s="5"/>
      <c r="F7725" s="1"/>
    </row>
    <row r="7726" spans="1:6" x14ac:dyDescent="0.3">
      <c r="A7726" s="1"/>
      <c r="C7726" s="5"/>
      <c r="F7726" s="1"/>
    </row>
    <row r="7727" spans="1:6" x14ac:dyDescent="0.3">
      <c r="A7727" s="1"/>
      <c r="C7727" s="5"/>
      <c r="F7727" s="1"/>
    </row>
    <row r="7728" spans="1:6" x14ac:dyDescent="0.3">
      <c r="A7728" s="1"/>
      <c r="C7728" s="5"/>
      <c r="F7728" s="1"/>
    </row>
    <row r="7729" spans="1:6" x14ac:dyDescent="0.3">
      <c r="A7729" s="1"/>
      <c r="C7729" s="5"/>
      <c r="F7729" s="1"/>
    </row>
    <row r="7730" spans="1:6" x14ac:dyDescent="0.3">
      <c r="A7730" s="1"/>
      <c r="C7730" s="5"/>
      <c r="F7730" s="1"/>
    </row>
    <row r="7731" spans="1:6" x14ac:dyDescent="0.3">
      <c r="A7731" s="1"/>
      <c r="C7731" s="5"/>
      <c r="F7731" s="1"/>
    </row>
    <row r="7732" spans="1:6" x14ac:dyDescent="0.3">
      <c r="A7732" s="1"/>
      <c r="C7732" s="5"/>
      <c r="F7732" s="1"/>
    </row>
    <row r="7733" spans="1:6" x14ac:dyDescent="0.3">
      <c r="A7733" s="1"/>
      <c r="C7733" s="5"/>
      <c r="F7733" s="1"/>
    </row>
    <row r="7734" spans="1:6" x14ac:dyDescent="0.3">
      <c r="A7734" s="1"/>
      <c r="C7734" s="5"/>
      <c r="F7734" s="1"/>
    </row>
    <row r="7735" spans="1:6" x14ac:dyDescent="0.3">
      <c r="A7735" s="1"/>
      <c r="C7735" s="5"/>
      <c r="F7735" s="1"/>
    </row>
    <row r="7736" spans="1:6" x14ac:dyDescent="0.3">
      <c r="A7736" s="1"/>
      <c r="C7736" s="5"/>
      <c r="F7736" s="1"/>
    </row>
    <row r="7737" spans="1:6" x14ac:dyDescent="0.3">
      <c r="A7737" s="1"/>
      <c r="C7737" s="5"/>
      <c r="F7737" s="1"/>
    </row>
    <row r="7738" spans="1:6" x14ac:dyDescent="0.3">
      <c r="A7738" s="1"/>
      <c r="C7738" s="5"/>
      <c r="F7738" s="1"/>
    </row>
    <row r="7739" spans="1:6" x14ac:dyDescent="0.3">
      <c r="A7739" s="1"/>
      <c r="C7739" s="5"/>
      <c r="F7739" s="1"/>
    </row>
    <row r="7740" spans="1:6" x14ac:dyDescent="0.3">
      <c r="A7740" s="1"/>
      <c r="C7740" s="5"/>
      <c r="F7740" s="1"/>
    </row>
    <row r="7741" spans="1:6" x14ac:dyDescent="0.3">
      <c r="A7741" s="1"/>
      <c r="C7741" s="5"/>
      <c r="F7741" s="1"/>
    </row>
    <row r="7742" spans="1:6" x14ac:dyDescent="0.3">
      <c r="A7742" s="1"/>
      <c r="C7742" s="5"/>
      <c r="F7742" s="1"/>
    </row>
    <row r="7743" spans="1:6" x14ac:dyDescent="0.3">
      <c r="A7743" s="1"/>
      <c r="C7743" s="5"/>
      <c r="F7743" s="1"/>
    </row>
    <row r="7744" spans="1:6" x14ac:dyDescent="0.3">
      <c r="A7744" s="1"/>
      <c r="C7744" s="5"/>
      <c r="F7744" s="1"/>
    </row>
    <row r="7745" spans="1:6" x14ac:dyDescent="0.3">
      <c r="A7745" s="1"/>
      <c r="C7745" s="5"/>
      <c r="F7745" s="1"/>
    </row>
    <row r="7746" spans="1:6" x14ac:dyDescent="0.3">
      <c r="A7746" s="1"/>
      <c r="C7746" s="5"/>
      <c r="F7746" s="1"/>
    </row>
    <row r="7747" spans="1:6" x14ac:dyDescent="0.3">
      <c r="A7747" s="1"/>
      <c r="C7747" s="5"/>
      <c r="F7747" s="1"/>
    </row>
    <row r="7748" spans="1:6" x14ac:dyDescent="0.3">
      <c r="A7748" s="1"/>
      <c r="C7748" s="5"/>
      <c r="F7748" s="1"/>
    </row>
    <row r="7749" spans="1:6" x14ac:dyDescent="0.3">
      <c r="A7749" s="1"/>
      <c r="C7749" s="5"/>
      <c r="F7749" s="1"/>
    </row>
    <row r="7750" spans="1:6" x14ac:dyDescent="0.3">
      <c r="A7750" s="1"/>
      <c r="C7750" s="5"/>
      <c r="F7750" s="1"/>
    </row>
    <row r="7751" spans="1:6" x14ac:dyDescent="0.3">
      <c r="A7751" s="1"/>
      <c r="C7751" s="5"/>
      <c r="F7751" s="1"/>
    </row>
    <row r="7752" spans="1:6" x14ac:dyDescent="0.3">
      <c r="A7752" s="1"/>
      <c r="C7752" s="5"/>
      <c r="F7752" s="1"/>
    </row>
    <row r="7753" spans="1:6" x14ac:dyDescent="0.3">
      <c r="A7753" s="1"/>
      <c r="C7753" s="5"/>
      <c r="F7753" s="1"/>
    </row>
    <row r="7754" spans="1:6" x14ac:dyDescent="0.3">
      <c r="A7754" s="1"/>
      <c r="C7754" s="5"/>
      <c r="F7754" s="1"/>
    </row>
    <row r="7755" spans="1:6" x14ac:dyDescent="0.3">
      <c r="A7755" s="1"/>
      <c r="C7755" s="5"/>
      <c r="F7755" s="1"/>
    </row>
    <row r="7756" spans="1:6" x14ac:dyDescent="0.3">
      <c r="A7756" s="1"/>
      <c r="C7756" s="5"/>
      <c r="F7756" s="1"/>
    </row>
    <row r="7757" spans="1:6" x14ac:dyDescent="0.3">
      <c r="A7757" s="1"/>
      <c r="C7757" s="5"/>
      <c r="F7757" s="1"/>
    </row>
    <row r="7758" spans="1:6" x14ac:dyDescent="0.3">
      <c r="A7758" s="1"/>
      <c r="C7758" s="5"/>
      <c r="F7758" s="1"/>
    </row>
    <row r="7759" spans="1:6" x14ac:dyDescent="0.3">
      <c r="A7759" s="1"/>
      <c r="C7759" s="5"/>
      <c r="F7759" s="1"/>
    </row>
    <row r="7760" spans="1:6" x14ac:dyDescent="0.3">
      <c r="A7760" s="1"/>
      <c r="C7760" s="5"/>
      <c r="F7760" s="1"/>
    </row>
    <row r="7761" spans="1:6" x14ac:dyDescent="0.3">
      <c r="A7761" s="1"/>
      <c r="C7761" s="5"/>
      <c r="F7761" s="1"/>
    </row>
    <row r="7762" spans="1:6" x14ac:dyDescent="0.3">
      <c r="A7762" s="1"/>
      <c r="C7762" s="5"/>
      <c r="F7762" s="1"/>
    </row>
    <row r="7763" spans="1:6" x14ac:dyDescent="0.3">
      <c r="A7763" s="1"/>
      <c r="C7763" s="5"/>
      <c r="F7763" s="1"/>
    </row>
    <row r="7764" spans="1:6" x14ac:dyDescent="0.3">
      <c r="A7764" s="1"/>
      <c r="C7764" s="5"/>
      <c r="F7764" s="1"/>
    </row>
    <row r="7765" spans="1:6" x14ac:dyDescent="0.3">
      <c r="A7765" s="1"/>
      <c r="C7765" s="5"/>
      <c r="F7765" s="1"/>
    </row>
    <row r="7766" spans="1:6" x14ac:dyDescent="0.3">
      <c r="A7766" s="1"/>
      <c r="C7766" s="5"/>
      <c r="F7766" s="1"/>
    </row>
    <row r="7767" spans="1:6" x14ac:dyDescent="0.3">
      <c r="A7767" s="1"/>
      <c r="C7767" s="5"/>
      <c r="F7767" s="1"/>
    </row>
    <row r="7768" spans="1:6" x14ac:dyDescent="0.3">
      <c r="A7768" s="1"/>
      <c r="C7768" s="5"/>
      <c r="F7768" s="1"/>
    </row>
    <row r="7769" spans="1:6" x14ac:dyDescent="0.3">
      <c r="A7769" s="1"/>
      <c r="C7769" s="5"/>
      <c r="F7769" s="1"/>
    </row>
    <row r="7770" spans="1:6" x14ac:dyDescent="0.3">
      <c r="A7770" s="1"/>
      <c r="C7770" s="5"/>
      <c r="F7770" s="1"/>
    </row>
    <row r="7771" spans="1:6" x14ac:dyDescent="0.3">
      <c r="A7771" s="1"/>
      <c r="C7771" s="5"/>
      <c r="F7771" s="1"/>
    </row>
    <row r="7772" spans="1:6" x14ac:dyDescent="0.3">
      <c r="A7772" s="1"/>
      <c r="C7772" s="5"/>
      <c r="F7772" s="1"/>
    </row>
    <row r="7773" spans="1:6" x14ac:dyDescent="0.3">
      <c r="A7773" s="1"/>
      <c r="C7773" s="5"/>
      <c r="F7773" s="1"/>
    </row>
    <row r="7774" spans="1:6" x14ac:dyDescent="0.3">
      <c r="A7774" s="1"/>
      <c r="C7774" s="5"/>
      <c r="F7774" s="1"/>
    </row>
    <row r="7775" spans="1:6" x14ac:dyDescent="0.3">
      <c r="A7775" s="1"/>
      <c r="C7775" s="5"/>
      <c r="F7775" s="1"/>
    </row>
    <row r="7776" spans="1:6" x14ac:dyDescent="0.3">
      <c r="A7776" s="1"/>
      <c r="C7776" s="5"/>
      <c r="F7776" s="1"/>
    </row>
    <row r="7777" spans="1:6" x14ac:dyDescent="0.3">
      <c r="A7777" s="1"/>
      <c r="C7777" s="5"/>
      <c r="F7777" s="1"/>
    </row>
    <row r="7778" spans="1:6" x14ac:dyDescent="0.3">
      <c r="A7778" s="1"/>
      <c r="C7778" s="5"/>
      <c r="F7778" s="1"/>
    </row>
    <row r="7779" spans="1:6" x14ac:dyDescent="0.3">
      <c r="A7779" s="1"/>
      <c r="C7779" s="5"/>
      <c r="F7779" s="1"/>
    </row>
    <row r="7780" spans="1:6" x14ac:dyDescent="0.3">
      <c r="A7780" s="1"/>
      <c r="C7780" s="5"/>
      <c r="F7780" s="1"/>
    </row>
    <row r="7781" spans="1:6" x14ac:dyDescent="0.3">
      <c r="A7781" s="1"/>
      <c r="C7781" s="5"/>
      <c r="F7781" s="1"/>
    </row>
    <row r="7782" spans="1:6" x14ac:dyDescent="0.3">
      <c r="A7782" s="1"/>
      <c r="C7782" s="5"/>
      <c r="F7782" s="1"/>
    </row>
    <row r="7783" spans="1:6" x14ac:dyDescent="0.3">
      <c r="A7783" s="1"/>
      <c r="C7783" s="5"/>
      <c r="F7783" s="1"/>
    </row>
    <row r="7784" spans="1:6" x14ac:dyDescent="0.3">
      <c r="A7784" s="1"/>
      <c r="C7784" s="5"/>
      <c r="F7784" s="1"/>
    </row>
    <row r="7785" spans="1:6" x14ac:dyDescent="0.3">
      <c r="A7785" s="1"/>
      <c r="C7785" s="5"/>
      <c r="F7785" s="1"/>
    </row>
    <row r="7786" spans="1:6" x14ac:dyDescent="0.3">
      <c r="A7786" s="1"/>
      <c r="C7786" s="5"/>
      <c r="F7786" s="1"/>
    </row>
    <row r="7787" spans="1:6" x14ac:dyDescent="0.3">
      <c r="A7787" s="1"/>
      <c r="C7787" s="5"/>
      <c r="F7787" s="1"/>
    </row>
    <row r="7788" spans="1:6" x14ac:dyDescent="0.3">
      <c r="A7788" s="1"/>
      <c r="C7788" s="5"/>
      <c r="F7788" s="1"/>
    </row>
    <row r="7789" spans="1:6" x14ac:dyDescent="0.3">
      <c r="A7789" s="1"/>
      <c r="C7789" s="5"/>
      <c r="F7789" s="1"/>
    </row>
    <row r="7790" spans="1:6" x14ac:dyDescent="0.3">
      <c r="A7790" s="1"/>
      <c r="C7790" s="5"/>
      <c r="F7790" s="1"/>
    </row>
    <row r="7791" spans="1:6" x14ac:dyDescent="0.3">
      <c r="A7791" s="1"/>
      <c r="C7791" s="5"/>
      <c r="F7791" s="1"/>
    </row>
    <row r="7792" spans="1:6" x14ac:dyDescent="0.3">
      <c r="A7792" s="1"/>
      <c r="C7792" s="5"/>
      <c r="F7792" s="1"/>
    </row>
    <row r="7793" spans="1:6" x14ac:dyDescent="0.3">
      <c r="A7793" s="1"/>
      <c r="C7793" s="5"/>
      <c r="F7793" s="1"/>
    </row>
    <row r="7794" spans="1:6" x14ac:dyDescent="0.3">
      <c r="A7794" s="1"/>
      <c r="C7794" s="5"/>
      <c r="F7794" s="1"/>
    </row>
    <row r="7795" spans="1:6" x14ac:dyDescent="0.3">
      <c r="A7795" s="1"/>
      <c r="C7795" s="5"/>
      <c r="F7795" s="1"/>
    </row>
    <row r="7796" spans="1:6" x14ac:dyDescent="0.3">
      <c r="A7796" s="1"/>
      <c r="C7796" s="5"/>
      <c r="F7796" s="1"/>
    </row>
    <row r="7797" spans="1:6" x14ac:dyDescent="0.3">
      <c r="A7797" s="1"/>
      <c r="C7797" s="5"/>
      <c r="F7797" s="1"/>
    </row>
    <row r="7798" spans="1:6" x14ac:dyDescent="0.3">
      <c r="A7798" s="1"/>
      <c r="C7798" s="5"/>
      <c r="F7798" s="1"/>
    </row>
    <row r="7799" spans="1:6" x14ac:dyDescent="0.3">
      <c r="A7799" s="1"/>
      <c r="C7799" s="5"/>
      <c r="F7799" s="1"/>
    </row>
    <row r="7800" spans="1:6" x14ac:dyDescent="0.3">
      <c r="A7800" s="1"/>
      <c r="C7800" s="5"/>
      <c r="F7800" s="1"/>
    </row>
    <row r="7801" spans="1:6" x14ac:dyDescent="0.3">
      <c r="A7801" s="1"/>
      <c r="C7801" s="5"/>
      <c r="F7801" s="1"/>
    </row>
    <row r="7802" spans="1:6" x14ac:dyDescent="0.3">
      <c r="A7802" s="1"/>
      <c r="C7802" s="5"/>
      <c r="F7802" s="1"/>
    </row>
    <row r="7803" spans="1:6" x14ac:dyDescent="0.3">
      <c r="A7803" s="1"/>
      <c r="C7803" s="5"/>
      <c r="F7803" s="1"/>
    </row>
    <row r="7804" spans="1:6" x14ac:dyDescent="0.3">
      <c r="A7804" s="1"/>
      <c r="C7804" s="5"/>
      <c r="F7804" s="1"/>
    </row>
    <row r="7805" spans="1:6" x14ac:dyDescent="0.3">
      <c r="A7805" s="1"/>
      <c r="C7805" s="5"/>
      <c r="F7805" s="1"/>
    </row>
    <row r="7806" spans="1:6" x14ac:dyDescent="0.3">
      <c r="A7806" s="1"/>
      <c r="C7806" s="5"/>
      <c r="F7806" s="1"/>
    </row>
    <row r="7807" spans="1:6" x14ac:dyDescent="0.3">
      <c r="A7807" s="1"/>
      <c r="C7807" s="5"/>
      <c r="F7807" s="1"/>
    </row>
    <row r="7808" spans="1:6" x14ac:dyDescent="0.3">
      <c r="A7808" s="1"/>
      <c r="C7808" s="5"/>
      <c r="F7808" s="1"/>
    </row>
    <row r="7809" spans="1:6" x14ac:dyDescent="0.3">
      <c r="A7809" s="1"/>
      <c r="C7809" s="5"/>
      <c r="F7809" s="1"/>
    </row>
    <row r="7810" spans="1:6" x14ac:dyDescent="0.3">
      <c r="A7810" s="1"/>
      <c r="C7810" s="5"/>
      <c r="F7810" s="1"/>
    </row>
    <row r="7811" spans="1:6" x14ac:dyDescent="0.3">
      <c r="A7811" s="1"/>
      <c r="C7811" s="5"/>
      <c r="F7811" s="1"/>
    </row>
    <row r="7812" spans="1:6" x14ac:dyDescent="0.3">
      <c r="A7812" s="1"/>
      <c r="C7812" s="5"/>
      <c r="F7812" s="1"/>
    </row>
    <row r="7813" spans="1:6" x14ac:dyDescent="0.3">
      <c r="A7813" s="1"/>
      <c r="C7813" s="5"/>
      <c r="F7813" s="1"/>
    </row>
    <row r="7814" spans="1:6" x14ac:dyDescent="0.3">
      <c r="A7814" s="1"/>
      <c r="C7814" s="5"/>
      <c r="F7814" s="1"/>
    </row>
    <row r="7815" spans="1:6" x14ac:dyDescent="0.3">
      <c r="A7815" s="1"/>
      <c r="C7815" s="5"/>
      <c r="F7815" s="1"/>
    </row>
    <row r="7816" spans="1:6" x14ac:dyDescent="0.3">
      <c r="A7816" s="1"/>
      <c r="C7816" s="5"/>
      <c r="F7816" s="1"/>
    </row>
    <row r="7817" spans="1:6" x14ac:dyDescent="0.3">
      <c r="A7817" s="1"/>
      <c r="C7817" s="5"/>
      <c r="F7817" s="1"/>
    </row>
    <row r="7818" spans="1:6" x14ac:dyDescent="0.3">
      <c r="A7818" s="1"/>
      <c r="C7818" s="5"/>
      <c r="F7818" s="1"/>
    </row>
    <row r="7819" spans="1:6" x14ac:dyDescent="0.3">
      <c r="A7819" s="1"/>
      <c r="C7819" s="5"/>
      <c r="F7819" s="1"/>
    </row>
    <row r="7820" spans="1:6" x14ac:dyDescent="0.3">
      <c r="A7820" s="1"/>
      <c r="C7820" s="5"/>
      <c r="F7820" s="1"/>
    </row>
    <row r="7821" spans="1:6" x14ac:dyDescent="0.3">
      <c r="A7821" s="1"/>
      <c r="C7821" s="5"/>
      <c r="F7821" s="1"/>
    </row>
    <row r="7822" spans="1:6" x14ac:dyDescent="0.3">
      <c r="A7822" s="1"/>
      <c r="C7822" s="5"/>
      <c r="F7822" s="1"/>
    </row>
    <row r="7823" spans="1:6" x14ac:dyDescent="0.3">
      <c r="A7823" s="1"/>
      <c r="C7823" s="5"/>
      <c r="F7823" s="1"/>
    </row>
    <row r="7824" spans="1:6" x14ac:dyDescent="0.3">
      <c r="A7824" s="1"/>
      <c r="C7824" s="5"/>
      <c r="F7824" s="1"/>
    </row>
    <row r="7825" spans="1:6" x14ac:dyDescent="0.3">
      <c r="A7825" s="1"/>
      <c r="C7825" s="5"/>
      <c r="F7825" s="1"/>
    </row>
    <row r="7826" spans="1:6" x14ac:dyDescent="0.3">
      <c r="A7826" s="1"/>
      <c r="C7826" s="5"/>
      <c r="F7826" s="1"/>
    </row>
    <row r="7827" spans="1:6" x14ac:dyDescent="0.3">
      <c r="A7827" s="1"/>
      <c r="C7827" s="5"/>
      <c r="F7827" s="1"/>
    </row>
    <row r="7828" spans="1:6" x14ac:dyDescent="0.3">
      <c r="A7828" s="1"/>
      <c r="C7828" s="5"/>
      <c r="F7828" s="1"/>
    </row>
    <row r="7829" spans="1:6" x14ac:dyDescent="0.3">
      <c r="A7829" s="1"/>
      <c r="C7829" s="5"/>
      <c r="F7829" s="1"/>
    </row>
    <row r="7830" spans="1:6" x14ac:dyDescent="0.3">
      <c r="A7830" s="1"/>
      <c r="C7830" s="5"/>
      <c r="F7830" s="1"/>
    </row>
    <row r="7831" spans="1:6" x14ac:dyDescent="0.3">
      <c r="A7831" s="1"/>
      <c r="C7831" s="5"/>
      <c r="F7831" s="1"/>
    </row>
    <row r="7832" spans="1:6" x14ac:dyDescent="0.3">
      <c r="A7832" s="1"/>
      <c r="C7832" s="5"/>
      <c r="F7832" s="1"/>
    </row>
    <row r="7833" spans="1:6" x14ac:dyDescent="0.3">
      <c r="A7833" s="1"/>
      <c r="C7833" s="5"/>
      <c r="F7833" s="1"/>
    </row>
    <row r="7834" spans="1:6" x14ac:dyDescent="0.3">
      <c r="A7834" s="1"/>
      <c r="C7834" s="5"/>
      <c r="F7834" s="1"/>
    </row>
    <row r="7835" spans="1:6" x14ac:dyDescent="0.3">
      <c r="A7835" s="1"/>
      <c r="C7835" s="5"/>
      <c r="F7835" s="1"/>
    </row>
    <row r="7836" spans="1:6" x14ac:dyDescent="0.3">
      <c r="A7836" s="1"/>
      <c r="C7836" s="5"/>
      <c r="F7836" s="1"/>
    </row>
    <row r="7837" spans="1:6" x14ac:dyDescent="0.3">
      <c r="A7837" s="1"/>
      <c r="C7837" s="5"/>
      <c r="F7837" s="1"/>
    </row>
    <row r="7838" spans="1:6" x14ac:dyDescent="0.3">
      <c r="A7838" s="1"/>
      <c r="C7838" s="5"/>
      <c r="F7838" s="1"/>
    </row>
    <row r="7839" spans="1:6" x14ac:dyDescent="0.3">
      <c r="A7839" s="1"/>
      <c r="C7839" s="5"/>
      <c r="F7839" s="1"/>
    </row>
    <row r="7840" spans="1:6" x14ac:dyDescent="0.3">
      <c r="A7840" s="1"/>
      <c r="C7840" s="5"/>
      <c r="F7840" s="1"/>
    </row>
    <row r="7841" spans="1:6" x14ac:dyDescent="0.3">
      <c r="A7841" s="1"/>
      <c r="C7841" s="5"/>
      <c r="F7841" s="1"/>
    </row>
    <row r="7842" spans="1:6" x14ac:dyDescent="0.3">
      <c r="A7842" s="1"/>
      <c r="C7842" s="5"/>
      <c r="F7842" s="1"/>
    </row>
    <row r="7843" spans="1:6" x14ac:dyDescent="0.3">
      <c r="A7843" s="1"/>
      <c r="C7843" s="5"/>
      <c r="F7843" s="1"/>
    </row>
    <row r="7844" spans="1:6" x14ac:dyDescent="0.3">
      <c r="A7844" s="1"/>
      <c r="C7844" s="5"/>
      <c r="F7844" s="1"/>
    </row>
    <row r="7845" spans="1:6" x14ac:dyDescent="0.3">
      <c r="A7845" s="1"/>
      <c r="C7845" s="5"/>
      <c r="F7845" s="1"/>
    </row>
    <row r="7846" spans="1:6" x14ac:dyDescent="0.3">
      <c r="A7846" s="1"/>
      <c r="C7846" s="5"/>
      <c r="F7846" s="1"/>
    </row>
    <row r="7847" spans="1:6" x14ac:dyDescent="0.3">
      <c r="A7847" s="1"/>
      <c r="C7847" s="5"/>
      <c r="F7847" s="1"/>
    </row>
    <row r="7848" spans="1:6" x14ac:dyDescent="0.3">
      <c r="A7848" s="1"/>
      <c r="C7848" s="5"/>
      <c r="F7848" s="1"/>
    </row>
    <row r="7849" spans="1:6" x14ac:dyDescent="0.3">
      <c r="A7849" s="1"/>
      <c r="C7849" s="5"/>
      <c r="F7849" s="1"/>
    </row>
    <row r="7850" spans="1:6" x14ac:dyDescent="0.3">
      <c r="A7850" s="1"/>
      <c r="C7850" s="5"/>
      <c r="F7850" s="1"/>
    </row>
    <row r="7851" spans="1:6" x14ac:dyDescent="0.3">
      <c r="A7851" s="1"/>
      <c r="C7851" s="5"/>
      <c r="F7851" s="1"/>
    </row>
    <row r="7852" spans="1:6" x14ac:dyDescent="0.3">
      <c r="A7852" s="1"/>
      <c r="C7852" s="5"/>
      <c r="F7852" s="1"/>
    </row>
    <row r="7853" spans="1:6" x14ac:dyDescent="0.3">
      <c r="A7853" s="1"/>
      <c r="C7853" s="5"/>
      <c r="F7853" s="1"/>
    </row>
    <row r="7854" spans="1:6" x14ac:dyDescent="0.3">
      <c r="A7854" s="1"/>
      <c r="C7854" s="5"/>
      <c r="F7854" s="1"/>
    </row>
    <row r="7855" spans="1:6" x14ac:dyDescent="0.3">
      <c r="A7855" s="1"/>
      <c r="C7855" s="5"/>
      <c r="F7855" s="1"/>
    </row>
    <row r="7856" spans="1:6" x14ac:dyDescent="0.3">
      <c r="A7856" s="1"/>
      <c r="C7856" s="5"/>
      <c r="F7856" s="1"/>
    </row>
    <row r="7857" spans="1:6" x14ac:dyDescent="0.3">
      <c r="A7857" s="1"/>
      <c r="C7857" s="5"/>
      <c r="F7857" s="1"/>
    </row>
    <row r="7858" spans="1:6" x14ac:dyDescent="0.3">
      <c r="A7858" s="1"/>
      <c r="C7858" s="5"/>
      <c r="F7858" s="1"/>
    </row>
    <row r="7859" spans="1:6" x14ac:dyDescent="0.3">
      <c r="A7859" s="1"/>
      <c r="C7859" s="5"/>
      <c r="F7859" s="1"/>
    </row>
    <row r="7860" spans="1:6" x14ac:dyDescent="0.3">
      <c r="A7860" s="1"/>
      <c r="C7860" s="5"/>
      <c r="F7860" s="1"/>
    </row>
    <row r="7861" spans="1:6" x14ac:dyDescent="0.3">
      <c r="A7861" s="1"/>
      <c r="C7861" s="5"/>
      <c r="F7861" s="1"/>
    </row>
    <row r="7862" spans="1:6" x14ac:dyDescent="0.3">
      <c r="A7862" s="1"/>
      <c r="C7862" s="5"/>
      <c r="F7862" s="1"/>
    </row>
    <row r="7863" spans="1:6" x14ac:dyDescent="0.3">
      <c r="A7863" s="1"/>
      <c r="C7863" s="5"/>
      <c r="F7863" s="1"/>
    </row>
    <row r="7864" spans="1:6" x14ac:dyDescent="0.3">
      <c r="A7864" s="1"/>
      <c r="C7864" s="5"/>
      <c r="F7864" s="1"/>
    </row>
    <row r="7865" spans="1:6" x14ac:dyDescent="0.3">
      <c r="A7865" s="1"/>
      <c r="C7865" s="5"/>
      <c r="F7865" s="1"/>
    </row>
    <row r="7866" spans="1:6" x14ac:dyDescent="0.3">
      <c r="A7866" s="1"/>
      <c r="C7866" s="5"/>
      <c r="F7866" s="1"/>
    </row>
    <row r="7867" spans="1:6" x14ac:dyDescent="0.3">
      <c r="A7867" s="1"/>
      <c r="C7867" s="5"/>
      <c r="F7867" s="1"/>
    </row>
    <row r="7868" spans="1:6" x14ac:dyDescent="0.3">
      <c r="A7868" s="1"/>
      <c r="C7868" s="5"/>
      <c r="F7868" s="1"/>
    </row>
    <row r="7869" spans="1:6" x14ac:dyDescent="0.3">
      <c r="A7869" s="1"/>
      <c r="C7869" s="5"/>
      <c r="F7869" s="1"/>
    </row>
    <row r="7870" spans="1:6" x14ac:dyDescent="0.3">
      <c r="A7870" s="1"/>
      <c r="C7870" s="5"/>
      <c r="F7870" s="1"/>
    </row>
    <row r="7871" spans="1:6" x14ac:dyDescent="0.3">
      <c r="A7871" s="1"/>
      <c r="C7871" s="5"/>
      <c r="F7871" s="1"/>
    </row>
    <row r="7872" spans="1:6" x14ac:dyDescent="0.3">
      <c r="A7872" s="1"/>
      <c r="C7872" s="5"/>
      <c r="F7872" s="1"/>
    </row>
    <row r="7873" spans="1:6" x14ac:dyDescent="0.3">
      <c r="A7873" s="1"/>
      <c r="C7873" s="5"/>
      <c r="F7873" s="1"/>
    </row>
    <row r="7874" spans="1:6" x14ac:dyDescent="0.3">
      <c r="A7874" s="1"/>
      <c r="C7874" s="5"/>
      <c r="F7874" s="1"/>
    </row>
    <row r="7875" spans="1:6" x14ac:dyDescent="0.3">
      <c r="A7875" s="1"/>
      <c r="C7875" s="5"/>
      <c r="F7875" s="1"/>
    </row>
    <row r="7876" spans="1:6" x14ac:dyDescent="0.3">
      <c r="A7876" s="1"/>
      <c r="C7876" s="5"/>
      <c r="F7876" s="1"/>
    </row>
    <row r="7877" spans="1:6" x14ac:dyDescent="0.3">
      <c r="A7877" s="1"/>
      <c r="C7877" s="5"/>
      <c r="F7877" s="1"/>
    </row>
    <row r="7878" spans="1:6" x14ac:dyDescent="0.3">
      <c r="A7878" s="1"/>
      <c r="C7878" s="5"/>
      <c r="F7878" s="1"/>
    </row>
    <row r="7879" spans="1:6" x14ac:dyDescent="0.3">
      <c r="A7879" s="1"/>
      <c r="C7879" s="5"/>
      <c r="F7879" s="1"/>
    </row>
    <row r="7880" spans="1:6" x14ac:dyDescent="0.3">
      <c r="A7880" s="1"/>
      <c r="C7880" s="5"/>
      <c r="F7880" s="1"/>
    </row>
    <row r="7881" spans="1:6" x14ac:dyDescent="0.3">
      <c r="A7881" s="1"/>
      <c r="C7881" s="5"/>
      <c r="F7881" s="1"/>
    </row>
    <row r="7882" spans="1:6" x14ac:dyDescent="0.3">
      <c r="A7882" s="1"/>
      <c r="C7882" s="5"/>
      <c r="F7882" s="1"/>
    </row>
    <row r="7883" spans="1:6" x14ac:dyDescent="0.3">
      <c r="A7883" s="1"/>
      <c r="C7883" s="5"/>
      <c r="F7883" s="1"/>
    </row>
    <row r="7884" spans="1:6" x14ac:dyDescent="0.3">
      <c r="A7884" s="1"/>
      <c r="C7884" s="5"/>
      <c r="F7884" s="1"/>
    </row>
    <row r="7885" spans="1:6" x14ac:dyDescent="0.3">
      <c r="A7885" s="1"/>
      <c r="C7885" s="5"/>
      <c r="F7885" s="1"/>
    </row>
    <row r="7886" spans="1:6" x14ac:dyDescent="0.3">
      <c r="A7886" s="1"/>
      <c r="C7886" s="5"/>
      <c r="F7886" s="1"/>
    </row>
    <row r="7887" spans="1:6" x14ac:dyDescent="0.3">
      <c r="A7887" s="1"/>
      <c r="C7887" s="5"/>
      <c r="F7887" s="1"/>
    </row>
    <row r="7888" spans="1:6" x14ac:dyDescent="0.3">
      <c r="A7888" s="1"/>
      <c r="C7888" s="5"/>
      <c r="F7888" s="1"/>
    </row>
    <row r="7889" spans="1:6" x14ac:dyDescent="0.3">
      <c r="A7889" s="1"/>
      <c r="C7889" s="5"/>
      <c r="F7889" s="1"/>
    </row>
    <row r="7890" spans="1:6" x14ac:dyDescent="0.3">
      <c r="A7890" s="1"/>
      <c r="C7890" s="5"/>
      <c r="F7890" s="1"/>
    </row>
    <row r="7891" spans="1:6" x14ac:dyDescent="0.3">
      <c r="A7891" s="1"/>
      <c r="C7891" s="5"/>
      <c r="F7891" s="1"/>
    </row>
    <row r="7892" spans="1:6" x14ac:dyDescent="0.3">
      <c r="A7892" s="1"/>
      <c r="C7892" s="5"/>
      <c r="F7892" s="1"/>
    </row>
    <row r="7893" spans="1:6" x14ac:dyDescent="0.3">
      <c r="A7893" s="1"/>
      <c r="C7893" s="5"/>
      <c r="F7893" s="1"/>
    </row>
    <row r="7894" spans="1:6" x14ac:dyDescent="0.3">
      <c r="A7894" s="1"/>
      <c r="C7894" s="5"/>
      <c r="F7894" s="1"/>
    </row>
    <row r="7895" spans="1:6" x14ac:dyDescent="0.3">
      <c r="A7895" s="1"/>
      <c r="C7895" s="5"/>
      <c r="F7895" s="1"/>
    </row>
    <row r="7896" spans="1:6" x14ac:dyDescent="0.3">
      <c r="A7896" s="1"/>
      <c r="C7896" s="5"/>
      <c r="F7896" s="1"/>
    </row>
    <row r="7897" spans="1:6" x14ac:dyDescent="0.3">
      <c r="A7897" s="1"/>
      <c r="C7897" s="5"/>
      <c r="F7897" s="1"/>
    </row>
    <row r="7898" spans="1:6" x14ac:dyDescent="0.3">
      <c r="A7898" s="1"/>
      <c r="C7898" s="5"/>
      <c r="F7898" s="1"/>
    </row>
    <row r="7899" spans="1:6" x14ac:dyDescent="0.3">
      <c r="A7899" s="1"/>
      <c r="C7899" s="5"/>
      <c r="F7899" s="1"/>
    </row>
    <row r="7900" spans="1:6" x14ac:dyDescent="0.3">
      <c r="A7900" s="1"/>
      <c r="C7900" s="5"/>
      <c r="F7900" s="1"/>
    </row>
    <row r="7901" spans="1:6" x14ac:dyDescent="0.3">
      <c r="A7901" s="1"/>
      <c r="C7901" s="5"/>
      <c r="F7901" s="1"/>
    </row>
    <row r="7902" spans="1:6" x14ac:dyDescent="0.3">
      <c r="A7902" s="1"/>
      <c r="C7902" s="5"/>
      <c r="F7902" s="1"/>
    </row>
    <row r="7903" spans="1:6" x14ac:dyDescent="0.3">
      <c r="A7903" s="1"/>
      <c r="C7903" s="5"/>
      <c r="F7903" s="1"/>
    </row>
    <row r="7904" spans="1:6" x14ac:dyDescent="0.3">
      <c r="A7904" s="1"/>
      <c r="C7904" s="5"/>
      <c r="F7904" s="1"/>
    </row>
    <row r="7905" spans="1:6" x14ac:dyDescent="0.3">
      <c r="A7905" s="1"/>
      <c r="C7905" s="5"/>
      <c r="F7905" s="1"/>
    </row>
    <row r="7906" spans="1:6" x14ac:dyDescent="0.3">
      <c r="A7906" s="1"/>
      <c r="C7906" s="5"/>
      <c r="F7906" s="1"/>
    </row>
    <row r="7907" spans="1:6" x14ac:dyDescent="0.3">
      <c r="A7907" s="1"/>
      <c r="C7907" s="5"/>
      <c r="F7907" s="1"/>
    </row>
    <row r="7908" spans="1:6" x14ac:dyDescent="0.3">
      <c r="A7908" s="1"/>
      <c r="C7908" s="5"/>
      <c r="F7908" s="1"/>
    </row>
    <row r="7909" spans="1:6" x14ac:dyDescent="0.3">
      <c r="A7909" s="1"/>
      <c r="C7909" s="5"/>
      <c r="F7909" s="1"/>
    </row>
    <row r="7910" spans="1:6" x14ac:dyDescent="0.3">
      <c r="A7910" s="1"/>
      <c r="C7910" s="5"/>
      <c r="F7910" s="1"/>
    </row>
    <row r="7911" spans="1:6" x14ac:dyDescent="0.3">
      <c r="A7911" s="1"/>
      <c r="C7911" s="5"/>
      <c r="F7911" s="1"/>
    </row>
    <row r="7912" spans="1:6" x14ac:dyDescent="0.3">
      <c r="A7912" s="1"/>
      <c r="C7912" s="5"/>
      <c r="F7912" s="1"/>
    </row>
    <row r="7913" spans="1:6" x14ac:dyDescent="0.3">
      <c r="A7913" s="1"/>
      <c r="C7913" s="5"/>
      <c r="F7913" s="1"/>
    </row>
    <row r="7914" spans="1:6" x14ac:dyDescent="0.3">
      <c r="A7914" s="1"/>
      <c r="C7914" s="5"/>
      <c r="F7914" s="1"/>
    </row>
    <row r="7915" spans="1:6" x14ac:dyDescent="0.3">
      <c r="A7915" s="1"/>
      <c r="C7915" s="5"/>
      <c r="F7915" s="1"/>
    </row>
    <row r="7916" spans="1:6" x14ac:dyDescent="0.3">
      <c r="A7916" s="1"/>
      <c r="C7916" s="5"/>
      <c r="F7916" s="1"/>
    </row>
    <row r="7917" spans="1:6" x14ac:dyDescent="0.3">
      <c r="A7917" s="1"/>
      <c r="C7917" s="5"/>
      <c r="F7917" s="1"/>
    </row>
    <row r="7918" spans="1:6" x14ac:dyDescent="0.3">
      <c r="A7918" s="1"/>
      <c r="C7918" s="5"/>
      <c r="F7918" s="1"/>
    </row>
    <row r="7919" spans="1:6" x14ac:dyDescent="0.3">
      <c r="A7919" s="1"/>
      <c r="C7919" s="5"/>
      <c r="F7919" s="1"/>
    </row>
    <row r="7920" spans="1:6" x14ac:dyDescent="0.3">
      <c r="A7920" s="1"/>
      <c r="C7920" s="5"/>
      <c r="F7920" s="1"/>
    </row>
    <row r="7921" spans="1:6" x14ac:dyDescent="0.3">
      <c r="A7921" s="1"/>
      <c r="C7921" s="5"/>
      <c r="F7921" s="1"/>
    </row>
    <row r="7922" spans="1:6" x14ac:dyDescent="0.3">
      <c r="A7922" s="1"/>
      <c r="C7922" s="5"/>
      <c r="F7922" s="1"/>
    </row>
    <row r="7923" spans="1:6" x14ac:dyDescent="0.3">
      <c r="A7923" s="1"/>
      <c r="C7923" s="5"/>
      <c r="F7923" s="1"/>
    </row>
    <row r="7924" spans="1:6" x14ac:dyDescent="0.3">
      <c r="A7924" s="1"/>
      <c r="C7924" s="5"/>
      <c r="F7924" s="1"/>
    </row>
    <row r="7925" spans="1:6" x14ac:dyDescent="0.3">
      <c r="A7925" s="1"/>
      <c r="C7925" s="5"/>
      <c r="F7925" s="1"/>
    </row>
    <row r="7926" spans="1:6" x14ac:dyDescent="0.3">
      <c r="A7926" s="1"/>
      <c r="C7926" s="5"/>
      <c r="F7926" s="1"/>
    </row>
    <row r="7927" spans="1:6" x14ac:dyDescent="0.3">
      <c r="A7927" s="1"/>
      <c r="C7927" s="5"/>
      <c r="F7927" s="1"/>
    </row>
    <row r="7928" spans="1:6" x14ac:dyDescent="0.3">
      <c r="A7928" s="1"/>
      <c r="C7928" s="5"/>
      <c r="F7928" s="1"/>
    </row>
    <row r="7929" spans="1:6" x14ac:dyDescent="0.3">
      <c r="A7929" s="1"/>
      <c r="C7929" s="5"/>
      <c r="F7929" s="1"/>
    </row>
    <row r="7930" spans="1:6" x14ac:dyDescent="0.3">
      <c r="A7930" s="1"/>
      <c r="C7930" s="5"/>
      <c r="F7930" s="1"/>
    </row>
    <row r="7931" spans="1:6" x14ac:dyDescent="0.3">
      <c r="A7931" s="1"/>
      <c r="C7931" s="5"/>
      <c r="F7931" s="1"/>
    </row>
    <row r="7932" spans="1:6" x14ac:dyDescent="0.3">
      <c r="A7932" s="1"/>
      <c r="C7932" s="5"/>
      <c r="F7932" s="1"/>
    </row>
    <row r="7933" spans="1:6" x14ac:dyDescent="0.3">
      <c r="A7933" s="1"/>
      <c r="C7933" s="5"/>
      <c r="F7933" s="1"/>
    </row>
    <row r="7934" spans="1:6" x14ac:dyDescent="0.3">
      <c r="A7934" s="1"/>
      <c r="C7934" s="5"/>
      <c r="F7934" s="1"/>
    </row>
    <row r="7935" spans="1:6" x14ac:dyDescent="0.3">
      <c r="A7935" s="1"/>
      <c r="C7935" s="5"/>
      <c r="F7935" s="1"/>
    </row>
    <row r="7936" spans="1:6" x14ac:dyDescent="0.3">
      <c r="A7936" s="1"/>
      <c r="C7936" s="5"/>
      <c r="F7936" s="1"/>
    </row>
    <row r="7937" spans="1:6" x14ac:dyDescent="0.3">
      <c r="A7937" s="1"/>
      <c r="C7937" s="5"/>
      <c r="F7937" s="1"/>
    </row>
    <row r="7938" spans="1:6" x14ac:dyDescent="0.3">
      <c r="A7938" s="1"/>
      <c r="C7938" s="5"/>
      <c r="F7938" s="1"/>
    </row>
    <row r="7939" spans="1:6" x14ac:dyDescent="0.3">
      <c r="A7939" s="1"/>
      <c r="C7939" s="5"/>
      <c r="F7939" s="1"/>
    </row>
    <row r="7940" spans="1:6" x14ac:dyDescent="0.3">
      <c r="A7940" s="1"/>
      <c r="C7940" s="5"/>
      <c r="F7940" s="1"/>
    </row>
    <row r="7941" spans="1:6" x14ac:dyDescent="0.3">
      <c r="A7941" s="1"/>
      <c r="C7941" s="5"/>
      <c r="F7941" s="1"/>
    </row>
    <row r="7942" spans="1:6" x14ac:dyDescent="0.3">
      <c r="A7942" s="1"/>
      <c r="C7942" s="5"/>
      <c r="F7942" s="1"/>
    </row>
    <row r="7943" spans="1:6" x14ac:dyDescent="0.3">
      <c r="A7943" s="1"/>
      <c r="C7943" s="5"/>
      <c r="F7943" s="1"/>
    </row>
    <row r="7944" spans="1:6" x14ac:dyDescent="0.3">
      <c r="A7944" s="1"/>
      <c r="C7944" s="5"/>
      <c r="F7944" s="1"/>
    </row>
    <row r="7945" spans="1:6" x14ac:dyDescent="0.3">
      <c r="A7945" s="1"/>
      <c r="C7945" s="5"/>
      <c r="F7945" s="1"/>
    </row>
    <row r="7946" spans="1:6" x14ac:dyDescent="0.3">
      <c r="A7946" s="1"/>
      <c r="C7946" s="5"/>
      <c r="F7946" s="1"/>
    </row>
    <row r="7947" spans="1:6" x14ac:dyDescent="0.3">
      <c r="A7947" s="1"/>
      <c r="C7947" s="5"/>
      <c r="F7947" s="1"/>
    </row>
    <row r="7948" spans="1:6" x14ac:dyDescent="0.3">
      <c r="A7948" s="1"/>
      <c r="C7948" s="5"/>
      <c r="F7948" s="1"/>
    </row>
    <row r="7949" spans="1:6" x14ac:dyDescent="0.3">
      <c r="A7949" s="1"/>
      <c r="C7949" s="5"/>
      <c r="F7949" s="1"/>
    </row>
    <row r="7950" spans="1:6" x14ac:dyDescent="0.3">
      <c r="A7950" s="1"/>
      <c r="C7950" s="5"/>
      <c r="F7950" s="1"/>
    </row>
    <row r="7951" spans="1:6" x14ac:dyDescent="0.3">
      <c r="A7951" s="1"/>
      <c r="C7951" s="5"/>
      <c r="F7951" s="1"/>
    </row>
    <row r="7952" spans="1:6" x14ac:dyDescent="0.3">
      <c r="A7952" s="1"/>
      <c r="C7952" s="5"/>
      <c r="F7952" s="1"/>
    </row>
    <row r="7953" spans="1:6" x14ac:dyDescent="0.3">
      <c r="A7953" s="1"/>
      <c r="C7953" s="5"/>
      <c r="F7953" s="1"/>
    </row>
    <row r="7954" spans="1:6" x14ac:dyDescent="0.3">
      <c r="A7954" s="1"/>
      <c r="C7954" s="5"/>
      <c r="F7954" s="1"/>
    </row>
    <row r="7955" spans="1:6" x14ac:dyDescent="0.3">
      <c r="A7955" s="1"/>
      <c r="C7955" s="5"/>
      <c r="F7955" s="1"/>
    </row>
    <row r="7956" spans="1:6" x14ac:dyDescent="0.3">
      <c r="A7956" s="1"/>
      <c r="C7956" s="5"/>
      <c r="F7956" s="1"/>
    </row>
    <row r="7957" spans="1:6" x14ac:dyDescent="0.3">
      <c r="A7957" s="1"/>
      <c r="C7957" s="5"/>
      <c r="F7957" s="1"/>
    </row>
    <row r="7958" spans="1:6" x14ac:dyDescent="0.3">
      <c r="A7958" s="1"/>
      <c r="C7958" s="5"/>
      <c r="F7958" s="1"/>
    </row>
    <row r="7959" spans="1:6" x14ac:dyDescent="0.3">
      <c r="A7959" s="1"/>
      <c r="C7959" s="5"/>
      <c r="F7959" s="1"/>
    </row>
    <row r="7960" spans="1:6" x14ac:dyDescent="0.3">
      <c r="A7960" s="1"/>
      <c r="C7960" s="5"/>
      <c r="F7960" s="1"/>
    </row>
    <row r="7961" spans="1:6" x14ac:dyDescent="0.3">
      <c r="A7961" s="1"/>
      <c r="C7961" s="5"/>
      <c r="F7961" s="1"/>
    </row>
    <row r="7962" spans="1:6" x14ac:dyDescent="0.3">
      <c r="A7962" s="1"/>
      <c r="C7962" s="5"/>
      <c r="F7962" s="1"/>
    </row>
    <row r="7963" spans="1:6" x14ac:dyDescent="0.3">
      <c r="A7963" s="1"/>
      <c r="C7963" s="5"/>
      <c r="F7963" s="1"/>
    </row>
    <row r="7964" spans="1:6" x14ac:dyDescent="0.3">
      <c r="A7964" s="1"/>
      <c r="C7964" s="5"/>
      <c r="F7964" s="1"/>
    </row>
    <row r="7965" spans="1:6" x14ac:dyDescent="0.3">
      <c r="A7965" s="1"/>
      <c r="C7965" s="5"/>
      <c r="F7965" s="1"/>
    </row>
    <row r="7966" spans="1:6" x14ac:dyDescent="0.3">
      <c r="A7966" s="1"/>
      <c r="C7966" s="5"/>
      <c r="F7966" s="1"/>
    </row>
    <row r="7967" spans="1:6" x14ac:dyDescent="0.3">
      <c r="A7967" s="1"/>
      <c r="C7967" s="5"/>
      <c r="F7967" s="1"/>
    </row>
    <row r="7968" spans="1:6" x14ac:dyDescent="0.3">
      <c r="A7968" s="1"/>
      <c r="C7968" s="5"/>
      <c r="F7968" s="1"/>
    </row>
    <row r="7969" spans="1:6" x14ac:dyDescent="0.3">
      <c r="A7969" s="1"/>
      <c r="C7969" s="5"/>
      <c r="F7969" s="1"/>
    </row>
    <row r="7970" spans="1:6" x14ac:dyDescent="0.3">
      <c r="A7970" s="1"/>
      <c r="C7970" s="5"/>
      <c r="F7970" s="1"/>
    </row>
    <row r="7971" spans="1:6" x14ac:dyDescent="0.3">
      <c r="A7971" s="1"/>
      <c r="C7971" s="5"/>
      <c r="F7971" s="1"/>
    </row>
    <row r="7972" spans="1:6" x14ac:dyDescent="0.3">
      <c r="A7972" s="1"/>
      <c r="C7972" s="5"/>
      <c r="F7972" s="1"/>
    </row>
    <row r="7973" spans="1:6" x14ac:dyDescent="0.3">
      <c r="A7973" s="1"/>
      <c r="C7973" s="5"/>
      <c r="F7973" s="1"/>
    </row>
    <row r="7974" spans="1:6" x14ac:dyDescent="0.3">
      <c r="A7974" s="1"/>
      <c r="C7974" s="5"/>
      <c r="F7974" s="1"/>
    </row>
    <row r="7975" spans="1:6" x14ac:dyDescent="0.3">
      <c r="A7975" s="1"/>
      <c r="C7975" s="5"/>
      <c r="F7975" s="1"/>
    </row>
    <row r="7976" spans="1:6" x14ac:dyDescent="0.3">
      <c r="A7976" s="1"/>
      <c r="C7976" s="5"/>
      <c r="F7976" s="1"/>
    </row>
    <row r="7977" spans="1:6" x14ac:dyDescent="0.3">
      <c r="A7977" s="1"/>
      <c r="C7977" s="5"/>
      <c r="F7977" s="1"/>
    </row>
    <row r="7978" spans="1:6" x14ac:dyDescent="0.3">
      <c r="A7978" s="1"/>
      <c r="C7978" s="5"/>
      <c r="F7978" s="1"/>
    </row>
    <row r="7979" spans="1:6" x14ac:dyDescent="0.3">
      <c r="A7979" s="1"/>
      <c r="C7979" s="5"/>
      <c r="F7979" s="1"/>
    </row>
    <row r="7980" spans="1:6" x14ac:dyDescent="0.3">
      <c r="A7980" s="1"/>
      <c r="C7980" s="5"/>
      <c r="F7980" s="1"/>
    </row>
    <row r="7981" spans="1:6" x14ac:dyDescent="0.3">
      <c r="A7981" s="1"/>
      <c r="C7981" s="5"/>
      <c r="F7981" s="1"/>
    </row>
    <row r="7982" spans="1:6" x14ac:dyDescent="0.3">
      <c r="A7982" s="1"/>
      <c r="C7982" s="5"/>
      <c r="F7982" s="1"/>
    </row>
    <row r="7983" spans="1:6" x14ac:dyDescent="0.3">
      <c r="A7983" s="1"/>
      <c r="C7983" s="5"/>
      <c r="F7983" s="1"/>
    </row>
    <row r="7984" spans="1:6" x14ac:dyDescent="0.3">
      <c r="A7984" s="1"/>
      <c r="C7984" s="5"/>
      <c r="F7984" s="1"/>
    </row>
    <row r="7985" spans="1:6" x14ac:dyDescent="0.3">
      <c r="A7985" s="1"/>
      <c r="C7985" s="5"/>
      <c r="F7985" s="1"/>
    </row>
    <row r="7986" spans="1:6" x14ac:dyDescent="0.3">
      <c r="A7986" s="1"/>
      <c r="C7986" s="5"/>
      <c r="F7986" s="1"/>
    </row>
    <row r="7987" spans="1:6" x14ac:dyDescent="0.3">
      <c r="A7987" s="1"/>
      <c r="C7987" s="5"/>
      <c r="F7987" s="1"/>
    </row>
    <row r="7988" spans="1:6" x14ac:dyDescent="0.3">
      <c r="A7988" s="1"/>
      <c r="C7988" s="5"/>
      <c r="F7988" s="1"/>
    </row>
    <row r="7989" spans="1:6" x14ac:dyDescent="0.3">
      <c r="A7989" s="1"/>
      <c r="C7989" s="5"/>
      <c r="F7989" s="1"/>
    </row>
    <row r="7990" spans="1:6" x14ac:dyDescent="0.3">
      <c r="A7990" s="1"/>
      <c r="C7990" s="5"/>
      <c r="F7990" s="1"/>
    </row>
    <row r="7991" spans="1:6" x14ac:dyDescent="0.3">
      <c r="A7991" s="1"/>
      <c r="C7991" s="5"/>
      <c r="F7991" s="1"/>
    </row>
    <row r="7992" spans="1:6" x14ac:dyDescent="0.3">
      <c r="A7992" s="1"/>
      <c r="C7992" s="5"/>
      <c r="F7992" s="1"/>
    </row>
    <row r="7993" spans="1:6" x14ac:dyDescent="0.3">
      <c r="A7993" s="1"/>
      <c r="C7993" s="5"/>
      <c r="F7993" s="1"/>
    </row>
    <row r="7994" spans="1:6" x14ac:dyDescent="0.3">
      <c r="A7994" s="1"/>
      <c r="C7994" s="5"/>
      <c r="F7994" s="1"/>
    </row>
    <row r="7995" spans="1:6" x14ac:dyDescent="0.3">
      <c r="A7995" s="1"/>
      <c r="C7995" s="5"/>
      <c r="F7995" s="1"/>
    </row>
    <row r="7996" spans="1:6" x14ac:dyDescent="0.3">
      <c r="A7996" s="1"/>
      <c r="C7996" s="5"/>
      <c r="F7996" s="1"/>
    </row>
    <row r="7997" spans="1:6" x14ac:dyDescent="0.3">
      <c r="A7997" s="1"/>
      <c r="C7997" s="5"/>
      <c r="F7997" s="1"/>
    </row>
    <row r="7998" spans="1:6" x14ac:dyDescent="0.3">
      <c r="A7998" s="1"/>
      <c r="C7998" s="5"/>
      <c r="F7998" s="1"/>
    </row>
    <row r="7999" spans="1:6" x14ac:dyDescent="0.3">
      <c r="A7999" s="1"/>
      <c r="C7999" s="5"/>
      <c r="F7999" s="1"/>
    </row>
    <row r="8000" spans="1:6" x14ac:dyDescent="0.3">
      <c r="A8000" s="1"/>
      <c r="C8000" s="5"/>
      <c r="F8000" s="1"/>
    </row>
    <row r="8001" spans="1:6" x14ac:dyDescent="0.3">
      <c r="A8001" s="1"/>
      <c r="C8001" s="5"/>
      <c r="F8001" s="1"/>
    </row>
    <row r="8002" spans="1:6" x14ac:dyDescent="0.3">
      <c r="A8002" s="1"/>
      <c r="C8002" s="5"/>
      <c r="F8002" s="1"/>
    </row>
    <row r="8003" spans="1:6" x14ac:dyDescent="0.3">
      <c r="A8003" s="1"/>
      <c r="C8003" s="5"/>
      <c r="F8003" s="1"/>
    </row>
    <row r="8004" spans="1:6" x14ac:dyDescent="0.3">
      <c r="A8004" s="1"/>
      <c r="C8004" s="5"/>
      <c r="F8004" s="1"/>
    </row>
    <row r="8005" spans="1:6" x14ac:dyDescent="0.3">
      <c r="A8005" s="1"/>
      <c r="C8005" s="5"/>
      <c r="F8005" s="1"/>
    </row>
    <row r="8006" spans="1:6" x14ac:dyDescent="0.3">
      <c r="A8006" s="1"/>
      <c r="C8006" s="5"/>
      <c r="F8006" s="1"/>
    </row>
    <row r="8007" spans="1:6" x14ac:dyDescent="0.3">
      <c r="A8007" s="1"/>
      <c r="C8007" s="5"/>
      <c r="F8007" s="1"/>
    </row>
    <row r="8008" spans="1:6" x14ac:dyDescent="0.3">
      <c r="A8008" s="1"/>
      <c r="C8008" s="5"/>
      <c r="F8008" s="1"/>
    </row>
    <row r="8009" spans="1:6" x14ac:dyDescent="0.3">
      <c r="A8009" s="1"/>
      <c r="C8009" s="5"/>
      <c r="F8009" s="1"/>
    </row>
    <row r="8010" spans="1:6" x14ac:dyDescent="0.3">
      <c r="A8010" s="1"/>
      <c r="C8010" s="5"/>
      <c r="F8010" s="1"/>
    </row>
    <row r="8011" spans="1:6" x14ac:dyDescent="0.3">
      <c r="A8011" s="1"/>
      <c r="C8011" s="5"/>
      <c r="F8011" s="1"/>
    </row>
    <row r="8012" spans="1:6" x14ac:dyDescent="0.3">
      <c r="A8012" s="1"/>
      <c r="C8012" s="5"/>
      <c r="F8012" s="1"/>
    </row>
    <row r="8013" spans="1:6" x14ac:dyDescent="0.3">
      <c r="A8013" s="1"/>
      <c r="C8013" s="5"/>
      <c r="F8013" s="1"/>
    </row>
    <row r="8014" spans="1:6" x14ac:dyDescent="0.3">
      <c r="A8014" s="1"/>
      <c r="C8014" s="5"/>
      <c r="F8014" s="1"/>
    </row>
    <row r="8015" spans="1:6" x14ac:dyDescent="0.3">
      <c r="A8015" s="1"/>
      <c r="C8015" s="5"/>
      <c r="F8015" s="1"/>
    </row>
    <row r="8016" spans="1:6" x14ac:dyDescent="0.3">
      <c r="A8016" s="1"/>
      <c r="C8016" s="5"/>
      <c r="F8016" s="1"/>
    </row>
    <row r="8017" spans="1:6" x14ac:dyDescent="0.3">
      <c r="A8017" s="1"/>
      <c r="C8017" s="5"/>
      <c r="F8017" s="1"/>
    </row>
    <row r="8018" spans="1:6" x14ac:dyDescent="0.3">
      <c r="A8018" s="1"/>
      <c r="C8018" s="5"/>
      <c r="F8018" s="1"/>
    </row>
    <row r="8019" spans="1:6" x14ac:dyDescent="0.3">
      <c r="A8019" s="1"/>
      <c r="C8019" s="5"/>
      <c r="F8019" s="1"/>
    </row>
    <row r="8020" spans="1:6" x14ac:dyDescent="0.3">
      <c r="A8020" s="1"/>
      <c r="C8020" s="5"/>
      <c r="F8020" s="1"/>
    </row>
    <row r="8021" spans="1:6" x14ac:dyDescent="0.3">
      <c r="A8021" s="1"/>
      <c r="C8021" s="5"/>
      <c r="F8021" s="1"/>
    </row>
    <row r="8022" spans="1:6" x14ac:dyDescent="0.3">
      <c r="A8022" s="1"/>
      <c r="C8022" s="5"/>
      <c r="F8022" s="1"/>
    </row>
    <row r="8023" spans="1:6" x14ac:dyDescent="0.3">
      <c r="A8023" s="1"/>
      <c r="C8023" s="5"/>
      <c r="F8023" s="1"/>
    </row>
    <row r="8024" spans="1:6" x14ac:dyDescent="0.3">
      <c r="A8024" s="1"/>
      <c r="C8024" s="5"/>
      <c r="F8024" s="1"/>
    </row>
    <row r="8025" spans="1:6" x14ac:dyDescent="0.3">
      <c r="A8025" s="1"/>
      <c r="C8025" s="5"/>
      <c r="F8025" s="1"/>
    </row>
    <row r="8026" spans="1:6" x14ac:dyDescent="0.3">
      <c r="A8026" s="1"/>
      <c r="C8026" s="5"/>
      <c r="F8026" s="1"/>
    </row>
    <row r="8027" spans="1:6" x14ac:dyDescent="0.3">
      <c r="A8027" s="1"/>
      <c r="C8027" s="5"/>
      <c r="F8027" s="1"/>
    </row>
    <row r="8028" spans="1:6" x14ac:dyDescent="0.3">
      <c r="A8028" s="1"/>
      <c r="C8028" s="5"/>
      <c r="F8028" s="1"/>
    </row>
    <row r="8029" spans="1:6" x14ac:dyDescent="0.3">
      <c r="A8029" s="1"/>
      <c r="C8029" s="5"/>
      <c r="F8029" s="1"/>
    </row>
    <row r="8030" spans="1:6" x14ac:dyDescent="0.3">
      <c r="A8030" s="1"/>
      <c r="C8030" s="5"/>
      <c r="F8030" s="1"/>
    </row>
    <row r="8031" spans="1:6" x14ac:dyDescent="0.3">
      <c r="A8031" s="1"/>
      <c r="C8031" s="5"/>
      <c r="F8031" s="1"/>
    </row>
    <row r="8032" spans="1:6" x14ac:dyDescent="0.3">
      <c r="A8032" s="1"/>
      <c r="C8032" s="5"/>
      <c r="F8032" s="1"/>
    </row>
    <row r="8033" spans="1:6" x14ac:dyDescent="0.3">
      <c r="A8033" s="1"/>
      <c r="C8033" s="5"/>
      <c r="F8033" s="1"/>
    </row>
    <row r="8034" spans="1:6" x14ac:dyDescent="0.3">
      <c r="A8034" s="1"/>
      <c r="C8034" s="5"/>
      <c r="F8034" s="1"/>
    </row>
    <row r="8035" spans="1:6" x14ac:dyDescent="0.3">
      <c r="A8035" s="1"/>
      <c r="C8035" s="5"/>
      <c r="F8035" s="1"/>
    </row>
    <row r="8036" spans="1:6" x14ac:dyDescent="0.3">
      <c r="A8036" s="1"/>
      <c r="C8036" s="5"/>
      <c r="F8036" s="1"/>
    </row>
    <row r="8037" spans="1:6" x14ac:dyDescent="0.3">
      <c r="A8037" s="1"/>
      <c r="C8037" s="5"/>
      <c r="F8037" s="1"/>
    </row>
    <row r="8038" spans="1:6" x14ac:dyDescent="0.3">
      <c r="A8038" s="1"/>
      <c r="C8038" s="5"/>
      <c r="F8038" s="1"/>
    </row>
    <row r="8039" spans="1:6" x14ac:dyDescent="0.3">
      <c r="A8039" s="1"/>
      <c r="C8039" s="5"/>
      <c r="F8039" s="1"/>
    </row>
    <row r="8040" spans="1:6" x14ac:dyDescent="0.3">
      <c r="A8040" s="1"/>
      <c r="C8040" s="5"/>
      <c r="F8040" s="1"/>
    </row>
    <row r="8041" spans="1:6" x14ac:dyDescent="0.3">
      <c r="A8041" s="1"/>
      <c r="C8041" s="5"/>
      <c r="F8041" s="1"/>
    </row>
    <row r="8042" spans="1:6" x14ac:dyDescent="0.3">
      <c r="A8042" s="1"/>
      <c r="C8042" s="5"/>
      <c r="F8042" s="1"/>
    </row>
    <row r="8043" spans="1:6" x14ac:dyDescent="0.3">
      <c r="A8043" s="1"/>
      <c r="C8043" s="5"/>
      <c r="F8043" s="1"/>
    </row>
    <row r="8044" spans="1:6" x14ac:dyDescent="0.3">
      <c r="A8044" s="1"/>
      <c r="C8044" s="5"/>
      <c r="F8044" s="1"/>
    </row>
    <row r="8045" spans="1:6" x14ac:dyDescent="0.3">
      <c r="A8045" s="1"/>
      <c r="C8045" s="5"/>
      <c r="F8045" s="1"/>
    </row>
    <row r="8046" spans="1:6" x14ac:dyDescent="0.3">
      <c r="A8046" s="1"/>
      <c r="C8046" s="5"/>
      <c r="F8046" s="1"/>
    </row>
    <row r="8047" spans="1:6" x14ac:dyDescent="0.3">
      <c r="A8047" s="1"/>
      <c r="C8047" s="5"/>
      <c r="F8047" s="1"/>
    </row>
    <row r="8048" spans="1:6" x14ac:dyDescent="0.3">
      <c r="A8048" s="1"/>
      <c r="C8048" s="5"/>
      <c r="F8048" s="1"/>
    </row>
    <row r="8049" spans="1:6" x14ac:dyDescent="0.3">
      <c r="A8049" s="1"/>
      <c r="C8049" s="5"/>
      <c r="F8049" s="1"/>
    </row>
    <row r="8050" spans="1:6" x14ac:dyDescent="0.3">
      <c r="A8050" s="1"/>
      <c r="C8050" s="5"/>
      <c r="F8050" s="1"/>
    </row>
    <row r="8051" spans="1:6" x14ac:dyDescent="0.3">
      <c r="A8051" s="1"/>
      <c r="C8051" s="5"/>
      <c r="F8051" s="1"/>
    </row>
    <row r="8052" spans="1:6" x14ac:dyDescent="0.3">
      <c r="A8052" s="1"/>
      <c r="C8052" s="5"/>
      <c r="F8052" s="1"/>
    </row>
    <row r="8053" spans="1:6" x14ac:dyDescent="0.3">
      <c r="A8053" s="1"/>
      <c r="C8053" s="5"/>
      <c r="F8053" s="1"/>
    </row>
    <row r="8054" spans="1:6" x14ac:dyDescent="0.3">
      <c r="A8054" s="1"/>
      <c r="C8054" s="5"/>
      <c r="F8054" s="1"/>
    </row>
    <row r="8055" spans="1:6" x14ac:dyDescent="0.3">
      <c r="A8055" s="1"/>
      <c r="C8055" s="5"/>
      <c r="F8055" s="1"/>
    </row>
    <row r="8056" spans="1:6" x14ac:dyDescent="0.3">
      <c r="A8056" s="1"/>
      <c r="C8056" s="5"/>
      <c r="F8056" s="1"/>
    </row>
    <row r="8057" spans="1:6" x14ac:dyDescent="0.3">
      <c r="A8057" s="1"/>
      <c r="C8057" s="5"/>
      <c r="F8057" s="1"/>
    </row>
    <row r="8058" spans="1:6" x14ac:dyDescent="0.3">
      <c r="A8058" s="1"/>
      <c r="C8058" s="5"/>
      <c r="F8058" s="1"/>
    </row>
    <row r="8059" spans="1:6" x14ac:dyDescent="0.3">
      <c r="A8059" s="1"/>
      <c r="C8059" s="5"/>
      <c r="F8059" s="1"/>
    </row>
    <row r="8060" spans="1:6" x14ac:dyDescent="0.3">
      <c r="A8060" s="1"/>
      <c r="C8060" s="5"/>
      <c r="F8060" s="1"/>
    </row>
    <row r="8061" spans="1:6" x14ac:dyDescent="0.3">
      <c r="A8061" s="1"/>
      <c r="C8061" s="5"/>
      <c r="F8061" s="1"/>
    </row>
    <row r="8062" spans="1:6" x14ac:dyDescent="0.3">
      <c r="A8062" s="1"/>
      <c r="C8062" s="5"/>
      <c r="F8062" s="1"/>
    </row>
    <row r="8063" spans="1:6" x14ac:dyDescent="0.3">
      <c r="A8063" s="1"/>
      <c r="C8063" s="5"/>
      <c r="F8063" s="1"/>
    </row>
    <row r="8064" spans="1:6" x14ac:dyDescent="0.3">
      <c r="A8064" s="1"/>
      <c r="C8064" s="5"/>
      <c r="F8064" s="1"/>
    </row>
    <row r="8065" spans="1:6" x14ac:dyDescent="0.3">
      <c r="A8065" s="1"/>
      <c r="C8065" s="5"/>
      <c r="F8065" s="1"/>
    </row>
    <row r="8066" spans="1:6" x14ac:dyDescent="0.3">
      <c r="A8066" s="1"/>
      <c r="C8066" s="5"/>
      <c r="F8066" s="1"/>
    </row>
    <row r="8067" spans="1:6" x14ac:dyDescent="0.3">
      <c r="A8067" s="1"/>
      <c r="C8067" s="5"/>
      <c r="F8067" s="1"/>
    </row>
    <row r="8068" spans="1:6" x14ac:dyDescent="0.3">
      <c r="A8068" s="1"/>
      <c r="C8068" s="5"/>
      <c r="F8068" s="1"/>
    </row>
    <row r="8069" spans="1:6" x14ac:dyDescent="0.3">
      <c r="A8069" s="1"/>
      <c r="C8069" s="5"/>
      <c r="F8069" s="1"/>
    </row>
    <row r="8070" spans="1:6" x14ac:dyDescent="0.3">
      <c r="A8070" s="1"/>
      <c r="C8070" s="5"/>
      <c r="F8070" s="1"/>
    </row>
    <row r="8071" spans="1:6" x14ac:dyDescent="0.3">
      <c r="A8071" s="1"/>
      <c r="C8071" s="5"/>
      <c r="F8071" s="1"/>
    </row>
    <row r="8072" spans="1:6" x14ac:dyDescent="0.3">
      <c r="A8072" s="1"/>
      <c r="C8072" s="5"/>
      <c r="F8072" s="1"/>
    </row>
    <row r="8073" spans="1:6" x14ac:dyDescent="0.3">
      <c r="A8073" s="1"/>
      <c r="C8073" s="5"/>
      <c r="F8073" s="1"/>
    </row>
    <row r="8074" spans="1:6" x14ac:dyDescent="0.3">
      <c r="A8074" s="1"/>
      <c r="C8074" s="5"/>
      <c r="F8074" s="1"/>
    </row>
    <row r="8075" spans="1:6" x14ac:dyDescent="0.3">
      <c r="A8075" s="1"/>
      <c r="C8075" s="5"/>
      <c r="F8075" s="1"/>
    </row>
    <row r="8076" spans="1:6" x14ac:dyDescent="0.3">
      <c r="A8076" s="1"/>
      <c r="C8076" s="5"/>
      <c r="F8076" s="1"/>
    </row>
    <row r="8077" spans="1:6" x14ac:dyDescent="0.3">
      <c r="A8077" s="1"/>
      <c r="C8077" s="5"/>
      <c r="F8077" s="1"/>
    </row>
    <row r="8078" spans="1:6" x14ac:dyDescent="0.3">
      <c r="A8078" s="1"/>
      <c r="C8078" s="5"/>
      <c r="F8078" s="1"/>
    </row>
    <row r="8079" spans="1:6" x14ac:dyDescent="0.3">
      <c r="A8079" s="1"/>
      <c r="C8079" s="5"/>
      <c r="F8079" s="1"/>
    </row>
    <row r="8080" spans="1:6" x14ac:dyDescent="0.3">
      <c r="A8080" s="1"/>
      <c r="C8080" s="5"/>
      <c r="F8080" s="1"/>
    </row>
    <row r="8081" spans="1:6" x14ac:dyDescent="0.3">
      <c r="A8081" s="1"/>
      <c r="C8081" s="5"/>
      <c r="F8081" s="1"/>
    </row>
    <row r="8082" spans="1:6" x14ac:dyDescent="0.3">
      <c r="A8082" s="1"/>
      <c r="C8082" s="5"/>
      <c r="F8082" s="1"/>
    </row>
    <row r="8083" spans="1:6" x14ac:dyDescent="0.3">
      <c r="A8083" s="1"/>
      <c r="C8083" s="5"/>
      <c r="F8083" s="1"/>
    </row>
    <row r="8084" spans="1:6" x14ac:dyDescent="0.3">
      <c r="A8084" s="1"/>
      <c r="C8084" s="5"/>
      <c r="F8084" s="1"/>
    </row>
    <row r="8085" spans="1:6" x14ac:dyDescent="0.3">
      <c r="A8085" s="1"/>
      <c r="C8085" s="5"/>
      <c r="F8085" s="1"/>
    </row>
    <row r="8086" spans="1:6" x14ac:dyDescent="0.3">
      <c r="A8086" s="1"/>
      <c r="C8086" s="5"/>
      <c r="F8086" s="1"/>
    </row>
    <row r="8087" spans="1:6" x14ac:dyDescent="0.3">
      <c r="A8087" s="1"/>
      <c r="C8087" s="5"/>
      <c r="F8087" s="1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27785-6AC7-46FB-B6C1-D817B5E428F5}">
  <dimension ref="A1:K6526"/>
  <sheetViews>
    <sheetView workbookViewId="0">
      <pane xSplit="3" ySplit="7" topLeftCell="D3362" activePane="bottomRight" state="frozenSplit"/>
      <selection activeCell="C5" sqref="C5"/>
      <selection pane="topRight" activeCell="C7" sqref="C7"/>
      <selection pane="bottomLeft" activeCell="A8" sqref="A8"/>
      <selection pane="bottomRight" activeCell="A7" sqref="A7:G3375"/>
    </sheetView>
  </sheetViews>
  <sheetFormatPr defaultRowHeight="14.4" x14ac:dyDescent="0.3"/>
  <cols>
    <col min="1" max="1" width="10.6640625" customWidth="1"/>
    <col min="2" max="2" width="17.88671875" bestFit="1" customWidth="1"/>
    <col min="3" max="3" width="21" bestFit="1" customWidth="1"/>
    <col min="4" max="4" width="22.6640625" bestFit="1" customWidth="1"/>
    <col min="5" max="5" width="22.6640625" customWidth="1"/>
    <col min="6" max="6" width="23.109375" bestFit="1" customWidth="1"/>
    <col min="7" max="7" width="23.109375" customWidth="1"/>
    <col min="8" max="8" width="19.44140625" bestFit="1" customWidth="1"/>
    <col min="9" max="9" width="23.109375" customWidth="1"/>
    <col min="11" max="11" width="10.6640625" bestFit="1" customWidth="1"/>
  </cols>
  <sheetData>
    <row r="1" spans="1:11" ht="23.25" customHeight="1" x14ac:dyDescent="0.3">
      <c r="A1" s="13">
        <v>39814</v>
      </c>
      <c r="B1" s="13" t="s">
        <v>9</v>
      </c>
      <c r="D1" s="17" t="s">
        <v>20</v>
      </c>
    </row>
    <row r="2" spans="1:11" ht="21" customHeight="1" x14ac:dyDescent="0.3">
      <c r="A2" s="15">
        <f>VLOOKUP(A1,A8:B8442,2)</f>
        <v>1.0000000000000009</v>
      </c>
      <c r="B2" s="13" t="s">
        <v>10</v>
      </c>
      <c r="D2">
        <f>CORREL($B8:$B3375,D8:D3375)</f>
        <v>-2.2957110782770299E-2</v>
      </c>
      <c r="E2">
        <f>CORREL($B8:$B3375,E8:E3375)</f>
        <v>-9.5135881418413962E-2</v>
      </c>
      <c r="F2">
        <f>CORREL($B8:$B3375,F8:F3375)</f>
        <v>-0.11497600750844876</v>
      </c>
      <c r="G2">
        <f>CORREL($B8:$B3375,G8:G3375)</f>
        <v>-0.14277075502263525</v>
      </c>
    </row>
    <row r="3" spans="1:11" ht="21" customHeight="1" x14ac:dyDescent="0.3">
      <c r="A3" s="15" cm="1">
        <f t="array" aca="1" ref="A3" ca="1">ROW(INDIRECT(CELL("address",INDEX(A8:A3375,MATCH(A1,A8:A3375),1))))</f>
        <v>8</v>
      </c>
      <c r="B3" s="13" t="s">
        <v>11</v>
      </c>
      <c r="H3" s="23">
        <f>I3/SUM($I$3:$I$4)</f>
        <v>0.71190971190971186</v>
      </c>
      <c r="I3" s="22">
        <f>COUNTIF($I$9:$I$3375,1)</f>
        <v>2397</v>
      </c>
    </row>
    <row r="4" spans="1:11" ht="21" customHeight="1" x14ac:dyDescent="0.3">
      <c r="A4" s="16">
        <f>LN(VLOOKUP($A$1,NASDAQ_Composite_IXIC_20210721[[Date]:[Close]],5))</f>
        <v>7.3632986286333617</v>
      </c>
      <c r="B4" s="13" t="s">
        <v>16</v>
      </c>
      <c r="C4" s="18" t="s">
        <v>22</v>
      </c>
      <c r="D4" s="3" t="s">
        <v>23</v>
      </c>
      <c r="F4" s="3"/>
      <c r="H4" s="23">
        <f>I4/SUM($I$3:$I$4)</f>
        <v>0.28809028809028808</v>
      </c>
      <c r="I4" s="22">
        <f>COUNTIF($I$9:$I$3375,-1)</f>
        <v>970</v>
      </c>
    </row>
    <row r="5" spans="1:11" ht="21" customHeight="1" x14ac:dyDescent="0.3">
      <c r="A5" s="21">
        <v>1</v>
      </c>
      <c r="B5" s="26" t="s">
        <v>21</v>
      </c>
      <c r="C5" s="22">
        <v>3</v>
      </c>
      <c r="D5" s="24">
        <v>1</v>
      </c>
      <c r="E5" s="24">
        <v>30</v>
      </c>
      <c r="F5" s="24">
        <v>60</v>
      </c>
      <c r="G5" s="24">
        <v>90</v>
      </c>
      <c r="H5" s="25">
        <v>1</v>
      </c>
      <c r="I5" s="25">
        <v>1</v>
      </c>
    </row>
    <row r="6" spans="1:11" ht="21" customHeight="1" x14ac:dyDescent="0.3">
      <c r="C6" s="3"/>
      <c r="D6" s="3"/>
      <c r="E6" s="3"/>
      <c r="F6" s="3"/>
      <c r="G6" s="3"/>
      <c r="H6" s="3"/>
      <c r="I6" s="3"/>
    </row>
    <row r="7" spans="1:11" x14ac:dyDescent="0.3">
      <c r="A7" s="2" t="s">
        <v>0</v>
      </c>
      <c r="B7" s="2" t="s">
        <v>17</v>
      </c>
      <c r="C7" s="2" t="s">
        <v>18</v>
      </c>
      <c r="D7" s="2" t="str">
        <f>D5&amp;"dd unicorn premium"</f>
        <v>1dd unicorn premium</v>
      </c>
      <c r="E7" s="2" t="str">
        <f>E5&amp;"dd unicorn premium"</f>
        <v>30dd unicorn premium</v>
      </c>
      <c r="F7" s="2" t="str">
        <f>F5&amp;"dd unicorn premium"</f>
        <v>60dd unicorn premium</v>
      </c>
      <c r="G7" s="2" t="str">
        <f>G5&amp;"dd unicorn premium"</f>
        <v>90dd unicorn premium</v>
      </c>
      <c r="H7" s="2" t="str">
        <f>H5&amp;"dd amplitude delta"</f>
        <v>1dd amplitude delta</v>
      </c>
      <c r="I7" s="2" t="str">
        <f>I5&amp;"dd amplitude 0-1"</f>
        <v>1dd amplitude 0-1</v>
      </c>
    </row>
    <row r="8" spans="1:11" x14ac:dyDescent="0.3">
      <c r="A8" s="1">
        <v>39814</v>
      </c>
      <c r="B8" s="9">
        <f>$A$5+LN(VLOOKUP($A8,NASDAQ_Composite_IXIC_20210721[[Date]:[Close]],5))-$A$4</f>
        <v>1.0000000000000009</v>
      </c>
      <c r="C8" s="9">
        <f>VLOOKUP(A8,nasdaq_wtd_mc_ritter_add!$B$2:$D$3373,$C$5)</f>
        <v>1</v>
      </c>
      <c r="D8" s="9">
        <f>IF($A8-$A$1&lt;D$5,0,$C8-$B8+VLOOKUP($A8-D$5,nasd_unic,2)-VLOOKUP($A8-D$5,nasd_unic,3))</f>
        <v>0</v>
      </c>
      <c r="E8" s="9">
        <f t="shared" ref="D8:G27" si="0">IF($A8-$A$1&lt;E$5,0,$C8-$B8+VLOOKUP($A8-E$5,nasd_unic,2)-VLOOKUP($A8-E$5,nasd_unic,3))</f>
        <v>0</v>
      </c>
      <c r="F8" s="9">
        <f t="shared" si="0"/>
        <v>0</v>
      </c>
      <c r="G8" s="9">
        <f t="shared" si="0"/>
        <v>0</v>
      </c>
      <c r="H8" s="9"/>
      <c r="I8">
        <f>IF(A8-$I$5&lt;$A$8,0,IF(ABS($C8-VLOOKUP($A8-I$5,nasd_unic,4))&gt;ABS($B8-VLOOKUP($A8-I$5,nasd_unic,3)),1,-1))</f>
        <v>0</v>
      </c>
    </row>
    <row r="9" spans="1:11" x14ac:dyDescent="0.3">
      <c r="A9" s="1">
        <v>39818</v>
      </c>
      <c r="B9" s="9">
        <f>$A$5+LN(VLOOKUP($A9,NASDAQ_Composite_IXIC_20210721[[Date]:[Close]],5))-$A$4</f>
        <v>1.0318273630907067</v>
      </c>
      <c r="C9" s="9">
        <f>VLOOKUP(A9,nasdaq_wtd_mc_ritter_add!$B$2:$D$3373,$C$5)</f>
        <v>1.0097987496596601</v>
      </c>
      <c r="D9" s="9">
        <f t="shared" si="0"/>
        <v>-2.2028613431045674E-2</v>
      </c>
      <c r="E9" s="9">
        <f t="shared" si="0"/>
        <v>0</v>
      </c>
      <c r="F9" s="9">
        <f t="shared" si="0"/>
        <v>0</v>
      </c>
      <c r="G9" s="9">
        <f t="shared" si="0"/>
        <v>0</v>
      </c>
      <c r="H9" s="9">
        <f t="shared" ref="H9:H72" si="1">ABS($C9-VLOOKUP($A9-$H$5,nasd_unic,3))-ABS($B9-VLOOKUP($A9-$H$5,nasd_unic,2))</f>
        <v>-2.2028613431045674E-2</v>
      </c>
      <c r="I9">
        <f t="shared" ref="I9:I72" si="2">IF(A9-$I$5&lt;$A$8,0,IF(H9&gt;0,1,-1))</f>
        <v>-1</v>
      </c>
    </row>
    <row r="10" spans="1:11" x14ac:dyDescent="0.3">
      <c r="A10" s="1">
        <v>39819</v>
      </c>
      <c r="B10" s="9">
        <f>$A$5+LN(VLOOKUP($A10,NASDAQ_Composite_IXIC_20210721[[Date]:[Close]],5))-$A$4</f>
        <v>1.0466733262350632</v>
      </c>
      <c r="C10" s="9">
        <f>VLOOKUP(A10,nasdaq_wtd_mc_ritter_add!$B$2:$D$3373,$C$5)</f>
        <v>1.02431572505104</v>
      </c>
      <c r="D10" s="9">
        <f t="shared" si="0"/>
        <v>-3.289877529766283E-4</v>
      </c>
      <c r="E10" s="9">
        <f t="shared" si="0"/>
        <v>0</v>
      </c>
      <c r="F10" s="9">
        <f t="shared" si="0"/>
        <v>0</v>
      </c>
      <c r="G10" s="9">
        <f t="shared" si="0"/>
        <v>0</v>
      </c>
      <c r="H10" s="9">
        <f t="shared" si="1"/>
        <v>-3.289877529766283E-4</v>
      </c>
      <c r="I10">
        <f t="shared" si="2"/>
        <v>-1</v>
      </c>
    </row>
    <row r="11" spans="1:11" x14ac:dyDescent="0.3">
      <c r="A11" s="1">
        <v>39820</v>
      </c>
      <c r="B11" s="9">
        <f>$A$5+LN(VLOOKUP($A11,NASDAQ_Composite_IXIC_20210721[[Date]:[Close]],5))-$A$4</f>
        <v>1.0138726438454393</v>
      </c>
      <c r="C11" s="9">
        <f>VLOOKUP(A11,nasdaq_wtd_mc_ritter_add!$B$2:$D$3373,$C$5)</f>
        <v>0.97628146920738301</v>
      </c>
      <c r="D11" s="9">
        <f t="shared" si="0"/>
        <v>-1.52335734540332E-2</v>
      </c>
      <c r="E11" s="9">
        <f t="shared" si="0"/>
        <v>0</v>
      </c>
      <c r="F11" s="9">
        <f t="shared" si="0"/>
        <v>0</v>
      </c>
      <c r="G11" s="9">
        <f t="shared" si="0"/>
        <v>0</v>
      </c>
      <c r="H11" s="9">
        <f t="shared" si="1"/>
        <v>1.5233573454033089E-2</v>
      </c>
      <c r="I11">
        <f t="shared" si="2"/>
        <v>1</v>
      </c>
    </row>
    <row r="12" spans="1:11" x14ac:dyDescent="0.3">
      <c r="A12" s="1">
        <v>39821</v>
      </c>
      <c r="B12" s="9">
        <f>$A$5+LN(VLOOKUP($A12,NASDAQ_Composite_IXIC_20210721[[Date]:[Close]],5))-$A$4</f>
        <v>1.0250354214007737</v>
      </c>
      <c r="C12" s="9">
        <f>VLOOKUP(A12,nasdaq_wtd_mc_ritter_add!$B$2:$D$3373,$C$5)</f>
        <v>0.99376009817739097</v>
      </c>
      <c r="D12" s="9">
        <f t="shared" si="0"/>
        <v>6.3158514146735012E-3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1"/>
        <v>6.3158514146735012E-3</v>
      </c>
      <c r="I12">
        <f t="shared" si="2"/>
        <v>1</v>
      </c>
      <c r="K12" s="1"/>
    </row>
    <row r="13" spans="1:11" x14ac:dyDescent="0.3">
      <c r="A13" s="1">
        <v>39822</v>
      </c>
      <c r="B13" s="9">
        <f>$A$5+LN(VLOOKUP($A13,NASDAQ_Composite_IXIC_20210721[[Date]:[Close]],5))-$A$4</f>
        <v>0.99654447445433281</v>
      </c>
      <c r="C13" s="9">
        <f>VLOOKUP(A13,nasdaq_wtd_mc_ritter_add!$B$2:$D$3373,$C$5)</f>
        <v>0.96353258643579798</v>
      </c>
      <c r="D13" s="9">
        <f t="shared" si="0"/>
        <v>-1.7365647951520513E-3</v>
      </c>
      <c r="E13" s="9">
        <f t="shared" si="0"/>
        <v>0</v>
      </c>
      <c r="F13" s="9">
        <f t="shared" si="0"/>
        <v>0</v>
      </c>
      <c r="G13" s="9">
        <f t="shared" si="0"/>
        <v>0</v>
      </c>
      <c r="H13" s="9">
        <f t="shared" si="1"/>
        <v>1.7365647951520513E-3</v>
      </c>
      <c r="I13">
        <f t="shared" si="2"/>
        <v>1</v>
      </c>
      <c r="K13" s="1"/>
    </row>
    <row r="14" spans="1:11" x14ac:dyDescent="0.3">
      <c r="A14" s="1">
        <v>39825</v>
      </c>
      <c r="B14" s="9">
        <f>$A$5+LN(VLOOKUP($A14,NASDAQ_Composite_IXIC_20210721[[Date]:[Close]],5))-$A$4</f>
        <v>0.97545306899793705</v>
      </c>
      <c r="C14" s="9">
        <f>VLOOKUP(A14,nasdaq_wtd_mc_ritter_add!$B$2:$D$3373,$C$5)</f>
        <v>0.93810894299349101</v>
      </c>
      <c r="D14" s="9">
        <f t="shared" si="0"/>
        <v>-4.3322379859112026E-3</v>
      </c>
      <c r="E14" s="9">
        <f t="shared" si="0"/>
        <v>0</v>
      </c>
      <c r="F14" s="9">
        <f t="shared" si="0"/>
        <v>0</v>
      </c>
      <c r="G14" s="9">
        <f t="shared" si="0"/>
        <v>0</v>
      </c>
      <c r="H14" s="9">
        <f t="shared" si="1"/>
        <v>4.3322379859112026E-3</v>
      </c>
      <c r="I14">
        <f t="shared" si="2"/>
        <v>1</v>
      </c>
      <c r="K14" s="1"/>
    </row>
    <row r="15" spans="1:11" x14ac:dyDescent="0.3">
      <c r="A15" s="1">
        <v>39826</v>
      </c>
      <c r="B15" s="9">
        <f>$A$5+LN(VLOOKUP($A15,NASDAQ_Composite_IXIC_20210721[[Date]:[Close]],5))-$A$4</f>
        <v>0.98042507308224724</v>
      </c>
      <c r="C15" s="9">
        <f>VLOOKUP(A15,nasdaq_wtd_mc_ritter_add!$B$2:$D$3373,$C$5)</f>
        <v>0.93148443436036299</v>
      </c>
      <c r="D15" s="9">
        <f t="shared" si="0"/>
        <v>-1.1596512717438223E-2</v>
      </c>
      <c r="E15" s="9">
        <f t="shared" si="0"/>
        <v>0</v>
      </c>
      <c r="F15" s="9">
        <f t="shared" si="0"/>
        <v>0</v>
      </c>
      <c r="G15" s="9">
        <f t="shared" si="0"/>
        <v>0</v>
      </c>
      <c r="H15" s="9">
        <f t="shared" si="1"/>
        <v>1.6525045488178236E-3</v>
      </c>
      <c r="I15">
        <f t="shared" si="2"/>
        <v>1</v>
      </c>
      <c r="K15" s="1"/>
    </row>
    <row r="16" spans="1:11" x14ac:dyDescent="0.3">
      <c r="A16" s="1">
        <v>39827</v>
      </c>
      <c r="B16" s="9">
        <f>$A$5+LN(VLOOKUP($A16,NASDAQ_Composite_IXIC_20210721[[Date]:[Close]],5))-$A$4</f>
        <v>0.94299114044485766</v>
      </c>
      <c r="C16" s="9">
        <f>VLOOKUP(A16,nasdaq_wtd_mc_ritter_add!$B$2:$D$3373,$C$5)</f>
        <v>0.91580401714380799</v>
      </c>
      <c r="D16" s="9">
        <f t="shared" si="0"/>
        <v>2.175351542083459E-2</v>
      </c>
      <c r="E16" s="9">
        <f t="shared" si="0"/>
        <v>0</v>
      </c>
      <c r="F16" s="9">
        <f t="shared" si="0"/>
        <v>0</v>
      </c>
      <c r="G16" s="9">
        <f t="shared" si="0"/>
        <v>0</v>
      </c>
      <c r="H16" s="9">
        <f t="shared" si="1"/>
        <v>-2.175351542083459E-2</v>
      </c>
      <c r="I16">
        <f t="shared" si="2"/>
        <v>-1</v>
      </c>
      <c r="K16" s="1"/>
    </row>
    <row r="17" spans="1:11" x14ac:dyDescent="0.3">
      <c r="A17" s="1">
        <v>39828</v>
      </c>
      <c r="B17" s="9">
        <f>$A$5+LN(VLOOKUP($A17,NASDAQ_Composite_IXIC_20210721[[Date]:[Close]],5))-$A$4</f>
        <v>0.95778407991180092</v>
      </c>
      <c r="C17" s="9">
        <f>VLOOKUP(A17,nasdaq_wtd_mc_ritter_add!$B$2:$D$3373,$C$5)</f>
        <v>0.95397264992522202</v>
      </c>
      <c r="D17" s="9">
        <f t="shared" si="0"/>
        <v>2.3375693314470758E-2</v>
      </c>
      <c r="E17" s="9">
        <f t="shared" si="0"/>
        <v>0</v>
      </c>
      <c r="F17" s="9">
        <f t="shared" si="0"/>
        <v>0</v>
      </c>
      <c r="G17" s="9">
        <f t="shared" si="0"/>
        <v>0</v>
      </c>
      <c r="H17" s="9">
        <f t="shared" si="1"/>
        <v>2.3375693314470758E-2</v>
      </c>
      <c r="I17">
        <f t="shared" si="2"/>
        <v>1</v>
      </c>
      <c r="K17" s="1"/>
    </row>
    <row r="18" spans="1:11" x14ac:dyDescent="0.3">
      <c r="A18" s="1">
        <v>39829</v>
      </c>
      <c r="B18" s="9">
        <f>$A$5+LN(VLOOKUP($A18,NASDAQ_Composite_IXIC_20210721[[Date]:[Close]],5))-$A$4</f>
        <v>0.96928635257569074</v>
      </c>
      <c r="C18" s="9">
        <f>VLOOKUP(A18,nasdaq_wtd_mc_ritter_add!$B$2:$D$3373,$C$5)</f>
        <v>0.96804434150232699</v>
      </c>
      <c r="D18" s="9">
        <f t="shared" si="0"/>
        <v>2.5694189132151601E-3</v>
      </c>
      <c r="E18" s="9">
        <f t="shared" si="0"/>
        <v>0</v>
      </c>
      <c r="F18" s="9">
        <f t="shared" si="0"/>
        <v>0</v>
      </c>
      <c r="G18" s="9">
        <f t="shared" si="0"/>
        <v>0</v>
      </c>
      <c r="H18" s="9">
        <f t="shared" si="1"/>
        <v>2.5694189132151601E-3</v>
      </c>
      <c r="I18">
        <f t="shared" si="2"/>
        <v>1</v>
      </c>
      <c r="K18" s="1"/>
    </row>
    <row r="19" spans="1:11" x14ac:dyDescent="0.3">
      <c r="A19" s="1">
        <v>39833</v>
      </c>
      <c r="B19" s="9">
        <f>$A$5+LN(VLOOKUP($A19,NASDAQ_Composite_IXIC_20210721[[Date]:[Close]],5))-$A$4</f>
        <v>0.90969679748223786</v>
      </c>
      <c r="C19" s="9">
        <f>VLOOKUP(A19,nasdaq_wtd_mc_ritter_add!$B$2:$D$3373,$C$5)</f>
        <v>0.89086777363459402</v>
      </c>
      <c r="D19" s="9">
        <f t="shared" si="0"/>
        <v>-1.7587012774280097E-2</v>
      </c>
      <c r="E19" s="9">
        <f t="shared" si="0"/>
        <v>0</v>
      </c>
      <c r="F19" s="9">
        <f t="shared" si="0"/>
        <v>0</v>
      </c>
      <c r="G19" s="9">
        <f t="shared" si="0"/>
        <v>0</v>
      </c>
      <c r="H19" s="9">
        <f t="shared" si="1"/>
        <v>1.7587012774280097E-2</v>
      </c>
      <c r="I19">
        <f t="shared" si="2"/>
        <v>1</v>
      </c>
      <c r="K19" s="1"/>
    </row>
    <row r="20" spans="1:11" x14ac:dyDescent="0.3">
      <c r="A20" s="1">
        <v>39834</v>
      </c>
      <c r="B20" s="9">
        <f>$A$5+LN(VLOOKUP($A20,NASDAQ_Composite_IXIC_20210721[[Date]:[Close]],5))-$A$4</f>
        <v>0.9546239829837182</v>
      </c>
      <c r="C20" s="9">
        <f>VLOOKUP(A20,nasdaq_wtd_mc_ritter_add!$B$2:$D$3373,$C$5)</f>
        <v>0.95813307809491299</v>
      </c>
      <c r="D20" s="9">
        <f t="shared" si="0"/>
        <v>2.2338118958838638E-2</v>
      </c>
      <c r="E20" s="9">
        <f t="shared" si="0"/>
        <v>0</v>
      </c>
      <c r="F20" s="9">
        <f t="shared" si="0"/>
        <v>0</v>
      </c>
      <c r="G20" s="9">
        <f t="shared" si="0"/>
        <v>0</v>
      </c>
      <c r="H20" s="9">
        <f t="shared" si="1"/>
        <v>2.2338118958838638E-2</v>
      </c>
      <c r="I20">
        <f t="shared" si="2"/>
        <v>1</v>
      </c>
      <c r="K20" s="1"/>
    </row>
    <row r="21" spans="1:11" x14ac:dyDescent="0.3">
      <c r="A21" s="1">
        <v>39835</v>
      </c>
      <c r="B21" s="9">
        <f>$A$5+LN(VLOOKUP($A21,NASDAQ_Composite_IXIC_20210721[[Date]:[Close]],5))-$A$4</f>
        <v>0.92664630106096002</v>
      </c>
      <c r="C21" s="9">
        <f>VLOOKUP(A21,nasdaq_wtd_mc_ritter_add!$B$2:$D$3373,$C$5)</f>
        <v>0.91895925076170404</v>
      </c>
      <c r="D21" s="9">
        <f t="shared" si="0"/>
        <v>-1.1196145410450775E-2</v>
      </c>
      <c r="E21" s="9">
        <f t="shared" si="0"/>
        <v>0</v>
      </c>
      <c r="F21" s="9">
        <f t="shared" si="0"/>
        <v>0</v>
      </c>
      <c r="G21" s="9">
        <f t="shared" si="0"/>
        <v>0</v>
      </c>
      <c r="H21" s="9">
        <f t="shared" si="1"/>
        <v>1.1196145410450775E-2</v>
      </c>
      <c r="I21">
        <f t="shared" si="2"/>
        <v>1</v>
      </c>
      <c r="K21" s="1"/>
    </row>
    <row r="22" spans="1:11" x14ac:dyDescent="0.3">
      <c r="A22" s="1">
        <v>39836</v>
      </c>
      <c r="B22" s="9">
        <f>$A$5+LN(VLOOKUP($A22,NASDAQ_Composite_IXIC_20210721[[Date]:[Close]],5))-$A$4</f>
        <v>0.93466600496518115</v>
      </c>
      <c r="C22" s="9">
        <f>VLOOKUP(A22,nasdaq_wtd_mc_ritter_add!$B$2:$D$3373,$C$5)</f>
        <v>0.94107407761224604</v>
      </c>
      <c r="D22" s="9">
        <f t="shared" si="0"/>
        <v>1.409512294632087E-2</v>
      </c>
      <c r="E22" s="9">
        <f t="shared" si="0"/>
        <v>0</v>
      </c>
      <c r="F22" s="9">
        <f t="shared" si="0"/>
        <v>0</v>
      </c>
      <c r="G22" s="9">
        <f t="shared" si="0"/>
        <v>0</v>
      </c>
      <c r="H22" s="9">
        <f t="shared" si="1"/>
        <v>1.409512294632087E-2</v>
      </c>
      <c r="I22">
        <f t="shared" si="2"/>
        <v>1</v>
      </c>
      <c r="K22" s="1"/>
    </row>
    <row r="23" spans="1:11" x14ac:dyDescent="0.3">
      <c r="A23" s="1">
        <v>39839</v>
      </c>
      <c r="B23" s="9">
        <f>$A$5+LN(VLOOKUP($A23,NASDAQ_Composite_IXIC_20210721[[Date]:[Close]],5))-$A$4</f>
        <v>0.94287026232618576</v>
      </c>
      <c r="C23" s="9">
        <f>VLOOKUP(A23,nasdaq_wtd_mc_ritter_add!$B$2:$D$3373,$C$5)</f>
        <v>0.97376131907307995</v>
      </c>
      <c r="D23" s="9">
        <f t="shared" si="0"/>
        <v>2.4482984099829297E-2</v>
      </c>
      <c r="E23" s="9">
        <f t="shared" si="0"/>
        <v>0</v>
      </c>
      <c r="F23" s="9">
        <f t="shared" si="0"/>
        <v>0</v>
      </c>
      <c r="G23" s="9">
        <f t="shared" si="0"/>
        <v>0</v>
      </c>
      <c r="H23" s="9">
        <f t="shared" si="1"/>
        <v>2.4482984099829297E-2</v>
      </c>
      <c r="I23">
        <f t="shared" si="2"/>
        <v>1</v>
      </c>
      <c r="K23" s="1"/>
    </row>
    <row r="24" spans="1:11" x14ac:dyDescent="0.3">
      <c r="A24" s="1">
        <v>39840</v>
      </c>
      <c r="B24" s="9">
        <f>$A$5+LN(VLOOKUP($A24,NASDAQ_Composite_IXIC_20210721[[Date]:[Close]],5))-$A$4</f>
        <v>0.95318311710721471</v>
      </c>
      <c r="C24" s="9">
        <f>VLOOKUP(A24,nasdaq_wtd_mc_ritter_add!$B$2:$D$3373,$C$5)</f>
        <v>0.97762848848194495</v>
      </c>
      <c r="D24" s="9">
        <f t="shared" si="0"/>
        <v>-6.4456853721639451E-3</v>
      </c>
      <c r="E24" s="9">
        <f t="shared" si="0"/>
        <v>0</v>
      </c>
      <c r="F24" s="9">
        <f t="shared" si="0"/>
        <v>0</v>
      </c>
      <c r="G24" s="9">
        <f t="shared" si="0"/>
        <v>0</v>
      </c>
      <c r="H24" s="9">
        <f t="shared" si="1"/>
        <v>-6.4456853721639451E-3</v>
      </c>
      <c r="I24">
        <f t="shared" si="2"/>
        <v>-1</v>
      </c>
      <c r="K24" s="1"/>
    </row>
    <row r="25" spans="1:11" x14ac:dyDescent="0.3">
      <c r="A25" s="1">
        <v>39841</v>
      </c>
      <c r="B25" s="9">
        <f>$A$5+LN(VLOOKUP($A25,NASDAQ_Composite_IXIC_20210721[[Date]:[Close]],5))-$A$4</f>
        <v>0.98807778066894247</v>
      </c>
      <c r="C25" s="9">
        <f>VLOOKUP(A25,nasdaq_wtd_mc_ritter_add!$B$2:$D$3373,$C$5)</f>
        <v>1.0138862270200399</v>
      </c>
      <c r="D25" s="9">
        <f t="shared" si="0"/>
        <v>1.363074976367229E-3</v>
      </c>
      <c r="E25" s="9">
        <f t="shared" si="0"/>
        <v>0</v>
      </c>
      <c r="F25" s="9">
        <f t="shared" si="0"/>
        <v>0</v>
      </c>
      <c r="G25" s="9">
        <f t="shared" si="0"/>
        <v>0</v>
      </c>
      <c r="H25" s="9">
        <f t="shared" si="1"/>
        <v>1.363074976367229E-3</v>
      </c>
      <c r="I25">
        <f t="shared" si="2"/>
        <v>1</v>
      </c>
      <c r="K25" s="1"/>
    </row>
    <row r="26" spans="1:11" x14ac:dyDescent="0.3">
      <c r="A26" s="1">
        <v>39842</v>
      </c>
      <c r="B26" s="9">
        <f>$A$5+LN(VLOOKUP($A26,NASDAQ_Composite_IXIC_20210721[[Date]:[Close]],5))-$A$4</f>
        <v>0.95513479096088449</v>
      </c>
      <c r="C26" s="9">
        <f>VLOOKUP(A26,nasdaq_wtd_mc_ritter_add!$B$2:$D$3373,$C$5)</f>
        <v>0.969145003424148</v>
      </c>
      <c r="D26" s="9">
        <f t="shared" si="0"/>
        <v>-1.1798233887833964E-2</v>
      </c>
      <c r="E26" s="9">
        <f t="shared" si="0"/>
        <v>0</v>
      </c>
      <c r="F26" s="9">
        <f t="shared" si="0"/>
        <v>0</v>
      </c>
      <c r="G26" s="9">
        <f t="shared" si="0"/>
        <v>0</v>
      </c>
      <c r="H26" s="9">
        <f t="shared" si="1"/>
        <v>1.1798233887833964E-2</v>
      </c>
      <c r="I26">
        <f t="shared" si="2"/>
        <v>1</v>
      </c>
      <c r="K26" s="1"/>
    </row>
    <row r="27" spans="1:11" x14ac:dyDescent="0.3">
      <c r="A27" s="1">
        <v>39843</v>
      </c>
      <c r="B27" s="9">
        <f>$A$5+LN(VLOOKUP($A27,NASDAQ_Composite_IXIC_20210721[[Date]:[Close]],5))-$A$4</f>
        <v>0.93407691869691956</v>
      </c>
      <c r="C27" s="9">
        <f>VLOOKUP(A27,nasdaq_wtd_mc_ritter_add!$B$2:$D$3373,$C$5)</f>
        <v>0.95853277397606595</v>
      </c>
      <c r="D27" s="9">
        <f t="shared" si="0"/>
        <v>1.0445642815882894E-2</v>
      </c>
      <c r="E27" s="9">
        <f t="shared" si="0"/>
        <v>0</v>
      </c>
      <c r="F27" s="9">
        <f t="shared" si="0"/>
        <v>0</v>
      </c>
      <c r="G27" s="9">
        <f t="shared" si="0"/>
        <v>0</v>
      </c>
      <c r="H27" s="9">
        <f t="shared" si="1"/>
        <v>-1.0445642815882894E-2</v>
      </c>
      <c r="I27">
        <f t="shared" si="2"/>
        <v>-1</v>
      </c>
      <c r="K27" s="1"/>
    </row>
    <row r="28" spans="1:11" x14ac:dyDescent="0.3">
      <c r="A28" s="1">
        <v>39846</v>
      </c>
      <c r="B28" s="9">
        <f>$A$5+LN(VLOOKUP($A28,NASDAQ_Composite_IXIC_20210721[[Date]:[Close]],5))-$A$4</f>
        <v>0.94620154972036108</v>
      </c>
      <c r="C28" s="9">
        <f>VLOOKUP(A28,nasdaq_wtd_mc_ritter_add!$B$2:$D$3373,$C$5)</f>
        <v>0.98822932124204299</v>
      </c>
      <c r="D28" s="9">
        <f t="shared" ref="D28:G47" si="3">IF($A28-$A$1&lt;D$5,0,$C28-$B28+VLOOKUP($A28-D$5,nasd_unic,2)-VLOOKUP($A28-D$5,nasd_unic,3))</f>
        <v>1.7571916242535512E-2</v>
      </c>
      <c r="E28" s="9">
        <f t="shared" si="3"/>
        <v>4.20277715216828E-2</v>
      </c>
      <c r="F28" s="9">
        <f t="shared" si="3"/>
        <v>0</v>
      </c>
      <c r="G28" s="9">
        <f t="shared" si="3"/>
        <v>0</v>
      </c>
      <c r="H28" s="9">
        <f t="shared" si="1"/>
        <v>1.7571916242535512E-2</v>
      </c>
      <c r="I28">
        <f t="shared" si="2"/>
        <v>1</v>
      </c>
      <c r="K28" s="1"/>
    </row>
    <row r="29" spans="1:11" x14ac:dyDescent="0.3">
      <c r="A29" s="1">
        <v>39847</v>
      </c>
      <c r="B29" s="9">
        <f>$A$5+LN(VLOOKUP($A29,NASDAQ_Composite_IXIC_20210721[[Date]:[Close]],5))-$A$4</f>
        <v>0.96072983948903623</v>
      </c>
      <c r="C29" s="9">
        <f>VLOOKUP(A29,nasdaq_wtd_mc_ritter_add!$B$2:$D$3373,$C$5)</f>
        <v>0.972229022727501</v>
      </c>
      <c r="D29" s="9">
        <f t="shared" si="3"/>
        <v>-3.052858828321714E-2</v>
      </c>
      <c r="E29" s="9">
        <f t="shared" si="3"/>
        <v>1.149918323846566E-2</v>
      </c>
      <c r="F29" s="9">
        <f t="shared" si="3"/>
        <v>0</v>
      </c>
      <c r="G29" s="9">
        <f t="shared" si="3"/>
        <v>0</v>
      </c>
      <c r="H29" s="9">
        <f t="shared" si="1"/>
        <v>1.4720087458668374E-3</v>
      </c>
      <c r="I29">
        <f t="shared" si="2"/>
        <v>1</v>
      </c>
      <c r="K29" s="1"/>
    </row>
    <row r="30" spans="1:11" x14ac:dyDescent="0.3">
      <c r="A30" s="1">
        <v>39848</v>
      </c>
      <c r="B30" s="9">
        <f>$A$5+LN(VLOOKUP($A30,NASDAQ_Composite_IXIC_20210721[[Date]:[Close]],5))-$A$4</f>
        <v>0.95990512440800746</v>
      </c>
      <c r="C30" s="9">
        <f>VLOOKUP(A30,nasdaq_wtd_mc_ritter_add!$B$2:$D$3373,$C$5)</f>
        <v>0.97111723970869901</v>
      </c>
      <c r="D30" s="9">
        <f t="shared" si="3"/>
        <v>-2.8706793777322215E-4</v>
      </c>
      <c r="E30" s="9">
        <f t="shared" si="3"/>
        <v>3.3240728731738223E-2</v>
      </c>
      <c r="F30" s="9">
        <f t="shared" si="3"/>
        <v>0</v>
      </c>
      <c r="G30" s="9">
        <f t="shared" si="3"/>
        <v>0</v>
      </c>
      <c r="H30" s="9">
        <f t="shared" si="1"/>
        <v>2.8706793777322215E-4</v>
      </c>
      <c r="I30">
        <f t="shared" si="2"/>
        <v>1</v>
      </c>
      <c r="K30" s="1"/>
    </row>
    <row r="31" spans="1:11" x14ac:dyDescent="0.3">
      <c r="A31" s="1">
        <v>39849</v>
      </c>
      <c r="B31" s="9">
        <f>$A$5+LN(VLOOKUP($A31,NASDAQ_Composite_IXIC_20210721[[Date]:[Close]],5))-$A$4</f>
        <v>0.98028282132562428</v>
      </c>
      <c r="C31" s="9">
        <f>VLOOKUP(A31,nasdaq_wtd_mc_ritter_add!$B$2:$D$3373,$C$5)</f>
        <v>0.982135636662819</v>
      </c>
      <c r="D31" s="9">
        <f t="shared" si="3"/>
        <v>-9.3592999634968255E-3</v>
      </c>
      <c r="E31" s="9">
        <f t="shared" si="3"/>
        <v>2.4210416521217804E-2</v>
      </c>
      <c r="F31" s="9">
        <f t="shared" si="3"/>
        <v>0</v>
      </c>
      <c r="G31" s="9">
        <f t="shared" si="3"/>
        <v>0</v>
      </c>
      <c r="H31" s="9">
        <f t="shared" si="1"/>
        <v>-9.3592999634968255E-3</v>
      </c>
      <c r="I31">
        <f t="shared" si="2"/>
        <v>-1</v>
      </c>
      <c r="K31" s="1"/>
    </row>
    <row r="32" spans="1:11" x14ac:dyDescent="0.3">
      <c r="A32" s="1">
        <v>39850</v>
      </c>
      <c r="B32" s="9">
        <f>$A$5+LN(VLOOKUP($A32,NASDAQ_Composite_IXIC_20210721[[Date]:[Close]],5))-$A$4</f>
        <v>1.0092655358717009</v>
      </c>
      <c r="C32" s="9">
        <f>VLOOKUP(A32,nasdaq_wtd_mc_ritter_add!$B$2:$D$3373,$C$5)</f>
        <v>1.01484849093323</v>
      </c>
      <c r="D32" s="9">
        <f t="shared" si="3"/>
        <v>3.730139724334447E-3</v>
      </c>
      <c r="E32" s="9">
        <f t="shared" si="3"/>
        <v>4.3174129699585451E-2</v>
      </c>
      <c r="F32" s="9">
        <f t="shared" si="3"/>
        <v>0</v>
      </c>
      <c r="G32" s="9">
        <f t="shared" si="3"/>
        <v>0</v>
      </c>
      <c r="H32" s="9">
        <f t="shared" si="1"/>
        <v>3.730139724334447E-3</v>
      </c>
      <c r="I32">
        <f t="shared" si="2"/>
        <v>1</v>
      </c>
      <c r="K32" s="1"/>
    </row>
    <row r="33" spans="1:11" x14ac:dyDescent="0.3">
      <c r="A33" s="1">
        <v>39853</v>
      </c>
      <c r="B33" s="9">
        <f>$A$5+LN(VLOOKUP($A33,NASDAQ_Composite_IXIC_20210721[[Date]:[Close]],5))-$A$4</f>
        <v>1.0091713547314471</v>
      </c>
      <c r="C33" s="9">
        <f>VLOOKUP(A33,nasdaq_wtd_mc_ritter_add!$B$2:$D$3373,$C$5)</f>
        <v>1.01316396515606</v>
      </c>
      <c r="D33" s="9">
        <f t="shared" si="3"/>
        <v>-1.5903446369163188E-3</v>
      </c>
      <c r="E33" s="9">
        <f t="shared" si="3"/>
        <v>3.7004498443147682E-2</v>
      </c>
      <c r="F33" s="9">
        <f t="shared" si="3"/>
        <v>0</v>
      </c>
      <c r="G33" s="9">
        <f t="shared" si="3"/>
        <v>0</v>
      </c>
      <c r="H33" s="9">
        <f t="shared" si="1"/>
        <v>1.5903446369163188E-3</v>
      </c>
      <c r="I33">
        <f t="shared" si="2"/>
        <v>1</v>
      </c>
      <c r="K33" s="1"/>
    </row>
    <row r="34" spans="1:11" x14ac:dyDescent="0.3">
      <c r="A34" s="1">
        <v>39854</v>
      </c>
      <c r="B34" s="9">
        <f>$A$5+LN(VLOOKUP($A34,NASDAQ_Composite_IXIC_20210721[[Date]:[Close]],5))-$A$4</f>
        <v>0.96627398243568852</v>
      </c>
      <c r="C34" s="9">
        <f>VLOOKUP(A34,nasdaq_wtd_mc_ritter_add!$B$2:$D$3373,$C$5)</f>
        <v>1.00092787958257</v>
      </c>
      <c r="D34" s="9">
        <f t="shared" si="3"/>
        <v>3.0661286722268644E-2</v>
      </c>
      <c r="E34" s="9">
        <f t="shared" si="3"/>
        <v>6.7665785165416326E-2</v>
      </c>
      <c r="F34" s="9">
        <f t="shared" si="3"/>
        <v>0</v>
      </c>
      <c r="G34" s="9">
        <f t="shared" si="3"/>
        <v>0</v>
      </c>
      <c r="H34" s="9">
        <f t="shared" si="1"/>
        <v>-3.0661286722268644E-2</v>
      </c>
      <c r="I34">
        <f t="shared" si="2"/>
        <v>-1</v>
      </c>
      <c r="K34" s="1"/>
    </row>
    <row r="35" spans="1:11" x14ac:dyDescent="0.3">
      <c r="A35" s="1">
        <v>39855</v>
      </c>
      <c r="B35" s="9">
        <f>$A$5+LN(VLOOKUP($A35,NASDAQ_Composite_IXIC_20210721[[Date]:[Close]],5))-$A$4</f>
        <v>0.97005112975210483</v>
      </c>
      <c r="C35" s="9">
        <f>VLOOKUP(A35,nasdaq_wtd_mc_ritter_add!$B$2:$D$3373,$C$5)</f>
        <v>1.0125774357508499</v>
      </c>
      <c r="D35" s="9">
        <f t="shared" si="3"/>
        <v>7.8724088518635771E-3</v>
      </c>
      <c r="E35" s="9">
        <f t="shared" si="3"/>
        <v>7.9870432003191105E-2</v>
      </c>
      <c r="F35" s="9">
        <f t="shared" si="3"/>
        <v>0</v>
      </c>
      <c r="G35" s="9">
        <f t="shared" si="3"/>
        <v>0</v>
      </c>
      <c r="H35" s="9">
        <f t="shared" si="1"/>
        <v>7.8724088518635771E-3</v>
      </c>
      <c r="I35">
        <f t="shared" si="2"/>
        <v>1</v>
      </c>
      <c r="K35" s="1"/>
    </row>
    <row r="36" spans="1:11" x14ac:dyDescent="0.3">
      <c r="A36" s="1">
        <v>39856</v>
      </c>
      <c r="B36" s="9">
        <f>$A$5+LN(VLOOKUP($A36,NASDAQ_Composite_IXIC_20210721[[Date]:[Close]],5))-$A$4</f>
        <v>0.9773488150615508</v>
      </c>
      <c r="C36" s="9">
        <f>VLOOKUP(A36,nasdaq_wtd_mc_ritter_add!$B$2:$D$3373,$C$5)</f>
        <v>0.98699573820146502</v>
      </c>
      <c r="D36" s="9">
        <f t="shared" si="3"/>
        <v>-3.2879382858830852E-2</v>
      </c>
      <c r="E36" s="9">
        <f t="shared" si="3"/>
        <v>5.8587561861798476E-2</v>
      </c>
      <c r="F36" s="9">
        <f t="shared" si="3"/>
        <v>0</v>
      </c>
      <c r="G36" s="9">
        <f t="shared" si="3"/>
        <v>0</v>
      </c>
      <c r="H36" s="9">
        <f t="shared" si="1"/>
        <v>1.8284012239938918E-2</v>
      </c>
      <c r="I36">
        <f t="shared" si="2"/>
        <v>1</v>
      </c>
      <c r="K36" s="1"/>
    </row>
    <row r="37" spans="1:11" x14ac:dyDescent="0.3">
      <c r="A37" s="1">
        <v>39857</v>
      </c>
      <c r="B37" s="9">
        <f>$A$5+LN(VLOOKUP($A37,NASDAQ_Composite_IXIC_20210721[[Date]:[Close]],5))-$A$4</f>
        <v>0.97256999655826259</v>
      </c>
      <c r="C37" s="9">
        <f>VLOOKUP(A37,nasdaq_wtd_mc_ritter_add!$B$2:$D$3373,$C$5)</f>
        <v>0.98330223054688104</v>
      </c>
      <c r="D37" s="9">
        <f t="shared" si="3"/>
        <v>1.085310848704224E-3</v>
      </c>
      <c r="E37" s="9">
        <f t="shared" si="3"/>
        <v>3.791935728966811E-2</v>
      </c>
      <c r="F37" s="9">
        <f t="shared" si="3"/>
        <v>0</v>
      </c>
      <c r="G37" s="9">
        <f t="shared" si="3"/>
        <v>0</v>
      </c>
      <c r="H37" s="9">
        <f t="shared" si="1"/>
        <v>-1.085310848704224E-3</v>
      </c>
      <c r="I37">
        <f t="shared" si="2"/>
        <v>-1</v>
      </c>
      <c r="K37" s="1"/>
    </row>
    <row r="38" spans="1:11" x14ac:dyDescent="0.3">
      <c r="A38" s="1">
        <v>39861</v>
      </c>
      <c r="B38" s="9">
        <f>$A$5+LN(VLOOKUP($A38,NASDAQ_Composite_IXIC_20210721[[Date]:[Close]],5))-$A$4</f>
        <v>0.93016795308894995</v>
      </c>
      <c r="C38" s="9">
        <f>VLOOKUP(A38,nasdaq_wtd_mc_ritter_add!$B$2:$D$3373,$C$5)</f>
        <v>0.93669162297703701</v>
      </c>
      <c r="D38" s="9">
        <f t="shared" si="3"/>
        <v>-4.2085641005313867E-3</v>
      </c>
      <c r="E38" s="9">
        <f t="shared" si="3"/>
        <v>7.7656809614508049E-3</v>
      </c>
      <c r="F38" s="9">
        <f t="shared" si="3"/>
        <v>0</v>
      </c>
      <c r="G38" s="9">
        <f t="shared" si="3"/>
        <v>0</v>
      </c>
      <c r="H38" s="9">
        <f t="shared" si="1"/>
        <v>4.2085641005313867E-3</v>
      </c>
      <c r="I38">
        <f t="shared" si="2"/>
        <v>1</v>
      </c>
      <c r="K38" s="1"/>
    </row>
    <row r="39" spans="1:11" x14ac:dyDescent="0.3">
      <c r="A39" s="1">
        <v>39862</v>
      </c>
      <c r="B39" s="9">
        <f>$A$5+LN(VLOOKUP($A39,NASDAQ_Composite_IXIC_20210721[[Date]:[Close]],5))-$A$4</f>
        <v>0.92833712460980689</v>
      </c>
      <c r="C39" s="9">
        <f>VLOOKUP(A39,nasdaq_wtd_mc_ritter_add!$B$2:$D$3373,$C$5)</f>
        <v>0.94473202247660804</v>
      </c>
      <c r="D39" s="9">
        <f t="shared" si="3"/>
        <v>9.8712279787140922E-3</v>
      </c>
      <c r="E39" s="9">
        <f t="shared" si="3"/>
        <v>1.7636908940164897E-2</v>
      </c>
      <c r="F39" s="9">
        <f t="shared" si="3"/>
        <v>0</v>
      </c>
      <c r="G39" s="9">
        <f t="shared" si="3"/>
        <v>0</v>
      </c>
      <c r="H39" s="9">
        <f t="shared" si="1"/>
        <v>6.2095710204279619E-3</v>
      </c>
      <c r="I39">
        <f t="shared" si="2"/>
        <v>1</v>
      </c>
      <c r="K39" s="1"/>
    </row>
    <row r="40" spans="1:11" x14ac:dyDescent="0.3">
      <c r="A40" s="1">
        <v>39863</v>
      </c>
      <c r="B40" s="9">
        <f>$A$5+LN(VLOOKUP($A40,NASDAQ_Composite_IXIC_20210721[[Date]:[Close]],5))-$A$4</f>
        <v>0.91105614480836561</v>
      </c>
      <c r="C40" s="9">
        <f>VLOOKUP(A40,nasdaq_wtd_mc_ritter_add!$B$2:$D$3373,$C$5)</f>
        <v>0.94493297955725097</v>
      </c>
      <c r="D40" s="9">
        <f t="shared" si="3"/>
        <v>1.7481936882084215E-2</v>
      </c>
      <c r="E40" s="9">
        <f t="shared" si="3"/>
        <v>5.2705858596529209E-2</v>
      </c>
      <c r="F40" s="9">
        <f t="shared" si="3"/>
        <v>0</v>
      </c>
      <c r="G40" s="9">
        <f t="shared" si="3"/>
        <v>0</v>
      </c>
      <c r="H40" s="9">
        <f t="shared" si="1"/>
        <v>-1.7080022720798338E-2</v>
      </c>
      <c r="I40">
        <f t="shared" si="2"/>
        <v>-1</v>
      </c>
      <c r="K40" s="1"/>
    </row>
    <row r="41" spans="1:11" x14ac:dyDescent="0.3">
      <c r="A41" s="1">
        <v>39864</v>
      </c>
      <c r="B41" s="9">
        <f>$A$5+LN(VLOOKUP($A41,NASDAQ_Composite_IXIC_20210721[[Date]:[Close]],5))-$A$4</f>
        <v>0.90995355213356977</v>
      </c>
      <c r="C41" s="9">
        <f>VLOOKUP(A41,nasdaq_wtd_mc_ritter_add!$B$2:$D$3373,$C$5)</f>
        <v>0.92269848895454898</v>
      </c>
      <c r="D41" s="9">
        <f t="shared" si="3"/>
        <v>-2.1131897927906151E-2</v>
      </c>
      <c r="E41" s="9">
        <f t="shared" si="3"/>
        <v>9.2358417097844203E-3</v>
      </c>
      <c r="F41" s="9">
        <f t="shared" si="3"/>
        <v>0</v>
      </c>
      <c r="G41" s="9">
        <f t="shared" si="3"/>
        <v>0</v>
      </c>
      <c r="H41" s="9">
        <f t="shared" si="1"/>
        <v>2.1131897927906151E-2</v>
      </c>
      <c r="I41">
        <f t="shared" si="2"/>
        <v>1</v>
      </c>
      <c r="K41" s="1"/>
    </row>
    <row r="42" spans="1:11" x14ac:dyDescent="0.3">
      <c r="A42" s="1">
        <v>39867</v>
      </c>
      <c r="B42" s="9">
        <f>$A$5+LN(VLOOKUP($A42,NASDAQ_Composite_IXIC_20210721[[Date]:[Close]],5))-$A$4</f>
        <v>0.87211874207911944</v>
      </c>
      <c r="C42" s="9">
        <f>VLOOKUP(A42,nasdaq_wtd_mc_ritter_add!$B$2:$D$3373,$C$5)</f>
        <v>0.90158064782114999</v>
      </c>
      <c r="D42" s="9">
        <f t="shared" si="3"/>
        <v>1.6716968921051345E-2</v>
      </c>
      <c r="E42" s="9">
        <f t="shared" si="3"/>
        <v>2.305383309496567E-2</v>
      </c>
      <c r="F42" s="9">
        <f t="shared" si="3"/>
        <v>0</v>
      </c>
      <c r="G42" s="9">
        <f t="shared" si="3"/>
        <v>0</v>
      </c>
      <c r="H42" s="9">
        <f t="shared" si="1"/>
        <v>-1.6716968921051345E-2</v>
      </c>
      <c r="I42">
        <f t="shared" si="2"/>
        <v>-1</v>
      </c>
      <c r="K42" s="1"/>
    </row>
    <row r="43" spans="1:11" x14ac:dyDescent="0.3">
      <c r="A43" s="1">
        <v>39868</v>
      </c>
      <c r="B43" s="9">
        <f>$A$5+LN(VLOOKUP($A43,NASDAQ_Composite_IXIC_20210721[[Date]:[Close]],5))-$A$4</f>
        <v>0.91036975992805136</v>
      </c>
      <c r="C43" s="9">
        <f>VLOOKUP(A43,nasdaq_wtd_mc_ritter_add!$B$2:$D$3373,$C$5)</f>
        <v>0.91061139919497402</v>
      </c>
      <c r="D43" s="9">
        <f t="shared" si="3"/>
        <v>-2.9220266475107892E-2</v>
      </c>
      <c r="E43" s="9">
        <f t="shared" si="3"/>
        <v>-6.1664333801422222E-3</v>
      </c>
      <c r="F43" s="9">
        <f t="shared" si="3"/>
        <v>0</v>
      </c>
      <c r="G43" s="9">
        <f t="shared" si="3"/>
        <v>0</v>
      </c>
      <c r="H43" s="9">
        <f t="shared" si="1"/>
        <v>-2.9220266475107892E-2</v>
      </c>
      <c r="I43">
        <f t="shared" si="2"/>
        <v>-1</v>
      </c>
      <c r="K43" s="1"/>
    </row>
    <row r="44" spans="1:11" x14ac:dyDescent="0.3">
      <c r="A44" s="1">
        <v>39869</v>
      </c>
      <c r="B44" s="9">
        <f>$A$5+LN(VLOOKUP($A44,NASDAQ_Composite_IXIC_20210721[[Date]:[Close]],5))-$A$4</f>
        <v>0.89893021081995972</v>
      </c>
      <c r="C44" s="9">
        <f>VLOOKUP(A44,nasdaq_wtd_mc_ritter_add!$B$2:$D$3373,$C$5)</f>
        <v>0.88805073298770598</v>
      </c>
      <c r="D44" s="9">
        <f t="shared" si="3"/>
        <v>-1.1121117099176403E-2</v>
      </c>
      <c r="E44" s="9">
        <f t="shared" si="3"/>
        <v>-4.1770534579147922E-2</v>
      </c>
      <c r="F44" s="9">
        <f t="shared" si="3"/>
        <v>0</v>
      </c>
      <c r="G44" s="9">
        <f t="shared" si="3"/>
        <v>0</v>
      </c>
      <c r="H44" s="9">
        <f t="shared" si="1"/>
        <v>1.1121117099176403E-2</v>
      </c>
      <c r="I44">
        <f t="shared" si="2"/>
        <v>1</v>
      </c>
      <c r="K44" s="1"/>
    </row>
    <row r="45" spans="1:11" x14ac:dyDescent="0.3">
      <c r="A45" s="1">
        <v>39870</v>
      </c>
      <c r="B45" s="9">
        <f>$A$5+LN(VLOOKUP($A45,NASDAQ_Composite_IXIC_20210721[[Date]:[Close]],5))-$A$4</f>
        <v>0.87481737179070596</v>
      </c>
      <c r="C45" s="9">
        <f>VLOOKUP(A45,nasdaq_wtd_mc_ritter_add!$B$2:$D$3373,$C$5)</f>
        <v>0.862823469946427</v>
      </c>
      <c r="D45" s="9">
        <f t="shared" si="3"/>
        <v>-1.1144240120252169E-3</v>
      </c>
      <c r="E45" s="9">
        <f t="shared" si="3"/>
        <v>-3.6439273219009194E-2</v>
      </c>
      <c r="F45" s="9">
        <f t="shared" si="3"/>
        <v>0</v>
      </c>
      <c r="G45" s="9">
        <f t="shared" si="3"/>
        <v>0</v>
      </c>
      <c r="H45" s="9">
        <f t="shared" si="1"/>
        <v>1.1144240120252169E-3</v>
      </c>
      <c r="I45">
        <f t="shared" si="2"/>
        <v>1</v>
      </c>
      <c r="K45" s="1"/>
    </row>
    <row r="46" spans="1:11" x14ac:dyDescent="0.3">
      <c r="A46" s="1">
        <v>39871</v>
      </c>
      <c r="B46" s="9">
        <f>$A$5+LN(VLOOKUP($A46,NASDAQ_Composite_IXIC_20210721[[Date]:[Close]],5))-$A$4</f>
        <v>0.86497368121782348</v>
      </c>
      <c r="C46" s="9">
        <f>VLOOKUP(A46,nasdaq_wtd_mc_ritter_add!$B$2:$D$3373,$C$5)</f>
        <v>0.86022147640689095</v>
      </c>
      <c r="D46" s="9">
        <f t="shared" si="3"/>
        <v>7.2416970333464281E-3</v>
      </c>
      <c r="E46" s="9">
        <f t="shared" si="3"/>
        <v>-3.0560651162029995E-2</v>
      </c>
      <c r="F46" s="9">
        <f t="shared" si="3"/>
        <v>0</v>
      </c>
      <c r="G46" s="9">
        <f t="shared" si="3"/>
        <v>0</v>
      </c>
      <c r="H46" s="9">
        <f t="shared" si="1"/>
        <v>-7.2416970333464281E-3</v>
      </c>
      <c r="I46">
        <f t="shared" si="2"/>
        <v>-1</v>
      </c>
      <c r="K46" s="1"/>
    </row>
    <row r="47" spans="1:11" x14ac:dyDescent="0.3">
      <c r="A47" s="1">
        <v>39874</v>
      </c>
      <c r="B47" s="9">
        <f>$A$5+LN(VLOOKUP($A47,NASDAQ_Composite_IXIC_20210721[[Date]:[Close]],5))-$A$4</f>
        <v>0.8242451322262907</v>
      </c>
      <c r="C47" s="9">
        <f>VLOOKUP(A47,nasdaq_wtd_mc_ritter_add!$B$2:$D$3373,$C$5)</f>
        <v>0.80406633020603702</v>
      </c>
      <c r="D47" s="9">
        <f t="shared" si="3"/>
        <v>-1.5426597209321158E-2</v>
      </c>
      <c r="E47" s="9">
        <f t="shared" si="3"/>
        <v>-4.4634657299400082E-2</v>
      </c>
      <c r="F47" s="9">
        <f t="shared" si="3"/>
        <v>-2.0178802020252795E-2</v>
      </c>
      <c r="G47" s="9">
        <f t="shared" si="3"/>
        <v>0</v>
      </c>
      <c r="H47" s="9">
        <f t="shared" si="1"/>
        <v>1.5426597209321158E-2</v>
      </c>
      <c r="I47">
        <f t="shared" si="2"/>
        <v>1</v>
      </c>
      <c r="K47" s="1"/>
    </row>
    <row r="48" spans="1:11" x14ac:dyDescent="0.3">
      <c r="A48" s="1">
        <v>39875</v>
      </c>
      <c r="B48" s="9">
        <f>$A$5+LN(VLOOKUP($A48,NASDAQ_Composite_IXIC_20210721[[Date]:[Close]],5))-$A$4</f>
        <v>0.82285325345298777</v>
      </c>
      <c r="C48" s="9">
        <f>VLOOKUP(A48,nasdaq_wtd_mc_ritter_add!$B$2:$D$3373,$C$5)</f>
        <v>0.79513870773319595</v>
      </c>
      <c r="D48" s="9">
        <f t="shared" ref="D48:G67" si="4">IF($A48-$A$1&lt;D$5,0,$C48-$B48+VLOOKUP($A48-D$5,nasd_unic,2)-VLOOKUP($A48-D$5,nasd_unic,3))</f>
        <v>-7.5357436995381333E-3</v>
      </c>
      <c r="E48" s="9">
        <f t="shared" si="4"/>
        <v>-5.2170400998938216E-2</v>
      </c>
      <c r="F48" s="9">
        <f t="shared" si="4"/>
        <v>-2.7714545719790928E-2</v>
      </c>
      <c r="G48" s="9">
        <f t="shared" si="4"/>
        <v>0</v>
      </c>
      <c r="H48" s="9">
        <f t="shared" si="1"/>
        <v>7.5357436995381333E-3</v>
      </c>
      <c r="I48">
        <f t="shared" si="2"/>
        <v>1</v>
      </c>
      <c r="K48" s="1"/>
    </row>
    <row r="49" spans="1:11" x14ac:dyDescent="0.3">
      <c r="A49" s="1">
        <v>39876</v>
      </c>
      <c r="B49" s="9">
        <f>$A$5+LN(VLOOKUP($A49,NASDAQ_Composite_IXIC_20210721[[Date]:[Close]],5))-$A$4</f>
        <v>0.84732777537933845</v>
      </c>
      <c r="C49" s="9">
        <f>VLOOKUP(A49,nasdaq_wtd_mc_ritter_add!$B$2:$D$3373,$C$5)</f>
        <v>0.82191486138353897</v>
      </c>
      <c r="D49" s="9">
        <f t="shared" si="4"/>
        <v>2.3016317239923367E-3</v>
      </c>
      <c r="E49" s="9">
        <f t="shared" si="4"/>
        <v>-6.7440685517481391E-2</v>
      </c>
      <c r="F49" s="9">
        <f t="shared" si="4"/>
        <v>-2.5412913995798592E-2</v>
      </c>
      <c r="G49" s="9">
        <f t="shared" si="4"/>
        <v>0</v>
      </c>
      <c r="H49" s="9">
        <f t="shared" si="1"/>
        <v>2.3016317239923367E-3</v>
      </c>
      <c r="I49">
        <f t="shared" si="2"/>
        <v>1</v>
      </c>
      <c r="K49" s="1"/>
    </row>
    <row r="50" spans="1:11" x14ac:dyDescent="0.3">
      <c r="A50" s="1">
        <v>39877</v>
      </c>
      <c r="B50" s="9">
        <f>$A$5+LN(VLOOKUP($A50,NASDAQ_Composite_IXIC_20210721[[Date]:[Close]],5))-$A$4</f>
        <v>0.80650545429459708</v>
      </c>
      <c r="C50" s="9">
        <f>VLOOKUP(A50,nasdaq_wtd_mc_ritter_add!$B$2:$D$3373,$C$5)</f>
        <v>0.77938906755669901</v>
      </c>
      <c r="D50" s="9">
        <f t="shared" si="4"/>
        <v>-1.7034727420985885E-3</v>
      </c>
      <c r="E50" s="9">
        <f t="shared" si="4"/>
        <v>-3.861556997636284E-2</v>
      </c>
      <c r="F50" s="9">
        <f t="shared" si="4"/>
        <v>-2.711638673789718E-2</v>
      </c>
      <c r="G50" s="9">
        <f t="shared" si="4"/>
        <v>0</v>
      </c>
      <c r="H50" s="9">
        <f t="shared" si="1"/>
        <v>1.7034727420985885E-3</v>
      </c>
      <c r="I50">
        <f t="shared" si="2"/>
        <v>1</v>
      </c>
      <c r="K50" s="1"/>
    </row>
    <row r="51" spans="1:11" x14ac:dyDescent="0.3">
      <c r="A51" s="1">
        <v>39878</v>
      </c>
      <c r="B51" s="9">
        <f>$A$5+LN(VLOOKUP($A51,NASDAQ_Composite_IXIC_20210721[[Date]:[Close]],5))-$A$4</f>
        <v>0.80207890152993588</v>
      </c>
      <c r="C51" s="9">
        <f>VLOOKUP(A51,nasdaq_wtd_mc_ritter_add!$B$2:$D$3373,$C$5)</f>
        <v>0.818038831860601</v>
      </c>
      <c r="D51" s="9">
        <f t="shared" si="4"/>
        <v>4.3076317068563186E-2</v>
      </c>
      <c r="E51" s="9">
        <f t="shared" si="4"/>
        <v>4.7478150299735677E-3</v>
      </c>
      <c r="F51" s="9">
        <f t="shared" si="4"/>
        <v>3.7988543761711568E-2</v>
      </c>
      <c r="G51" s="9">
        <f t="shared" si="4"/>
        <v>0</v>
      </c>
      <c r="H51" s="9">
        <f t="shared" si="1"/>
        <v>3.4223211539240794E-2</v>
      </c>
      <c r="I51">
        <f t="shared" si="2"/>
        <v>1</v>
      </c>
      <c r="K51" s="1"/>
    </row>
    <row r="52" spans="1:11" x14ac:dyDescent="0.3">
      <c r="A52" s="1">
        <v>39881</v>
      </c>
      <c r="B52" s="9">
        <f>$A$5+LN(VLOOKUP($A52,NASDAQ_Composite_IXIC_20210721[[Date]:[Close]],5))-$A$4</f>
        <v>0.78240212271441312</v>
      </c>
      <c r="C52" s="9">
        <f>VLOOKUP(A52,nasdaq_wtd_mc_ritter_add!$B$2:$D$3373,$C$5)</f>
        <v>0.75213446135977502</v>
      </c>
      <c r="D52" s="9">
        <f t="shared" si="4"/>
        <v>-4.6227591685303215E-2</v>
      </c>
      <c r="E52" s="9">
        <f t="shared" si="4"/>
        <v>-3.5850616416167269E-2</v>
      </c>
      <c r="F52" s="9">
        <f t="shared" si="4"/>
        <v>1.0076618687446803E-3</v>
      </c>
      <c r="G52" s="9">
        <f t="shared" si="4"/>
        <v>0</v>
      </c>
      <c r="H52" s="9">
        <f t="shared" si="1"/>
        <v>4.6227591685303215E-2</v>
      </c>
      <c r="I52">
        <f t="shared" si="2"/>
        <v>1</v>
      </c>
      <c r="K52" s="1"/>
    </row>
    <row r="53" spans="1:11" x14ac:dyDescent="0.3">
      <c r="A53" s="1">
        <v>39882</v>
      </c>
      <c r="B53" s="9">
        <f>$A$5+LN(VLOOKUP($A53,NASDAQ_Composite_IXIC_20210721[[Date]:[Close]],5))-$A$4</f>
        <v>0.85067586514949856</v>
      </c>
      <c r="C53" s="9">
        <f>VLOOKUP(A53,nasdaq_wtd_mc_ritter_add!$B$2:$D$3373,$C$5)</f>
        <v>0.81531665172293599</v>
      </c>
      <c r="D53" s="9">
        <f t="shared" si="4"/>
        <v>-5.0915520719244656E-3</v>
      </c>
      <c r="E53" s="9">
        <f t="shared" si="4"/>
        <v>-4.0942168488091735E-2</v>
      </c>
      <c r="F53" s="9">
        <f t="shared" si="4"/>
        <v>-2.3473254080277339E-3</v>
      </c>
      <c r="G53" s="9">
        <f t="shared" si="4"/>
        <v>0</v>
      </c>
      <c r="H53" s="9">
        <f t="shared" si="1"/>
        <v>-5.0915520719244656E-3</v>
      </c>
      <c r="I53">
        <f t="shared" si="2"/>
        <v>-1</v>
      </c>
      <c r="K53" s="1"/>
    </row>
    <row r="54" spans="1:11" x14ac:dyDescent="0.3">
      <c r="A54" s="1">
        <v>39883</v>
      </c>
      <c r="B54" s="9">
        <f>$A$5+LN(VLOOKUP($A54,NASDAQ_Composite_IXIC_20210721[[Date]:[Close]],5))-$A$4</f>
        <v>0.86046376548727377</v>
      </c>
      <c r="C54" s="9">
        <f>VLOOKUP(A54,nasdaq_wtd_mc_ritter_add!$B$2:$D$3373,$C$5)</f>
        <v>0.81995863353703502</v>
      </c>
      <c r="D54" s="9">
        <f t="shared" si="4"/>
        <v>-5.1459185236761851E-3</v>
      </c>
      <c r="E54" s="9">
        <f t="shared" si="4"/>
        <v>-4.4497742374851601E-2</v>
      </c>
      <c r="F54" s="9">
        <f t="shared" si="4"/>
        <v>-7.493243931703919E-3</v>
      </c>
      <c r="G54" s="9">
        <f t="shared" si="4"/>
        <v>0</v>
      </c>
      <c r="H54" s="9">
        <f t="shared" si="1"/>
        <v>-5.1459185236761851E-3</v>
      </c>
      <c r="I54">
        <f t="shared" si="2"/>
        <v>-1</v>
      </c>
      <c r="K54" s="1"/>
    </row>
    <row r="55" spans="1:11" x14ac:dyDescent="0.3">
      <c r="A55" s="1">
        <v>39884</v>
      </c>
      <c r="B55" s="9">
        <f>$A$5+LN(VLOOKUP($A55,NASDAQ_Composite_IXIC_20210721[[Date]:[Close]],5))-$A$4</f>
        <v>0.89940007928024546</v>
      </c>
      <c r="C55" s="9">
        <f>VLOOKUP(A55,nasdaq_wtd_mc_ritter_add!$B$2:$D$3373,$C$5)</f>
        <v>0.86526739926181495</v>
      </c>
      <c r="D55" s="9">
        <f t="shared" si="4"/>
        <v>6.3724519318082429E-3</v>
      </c>
      <c r="E55" s="9">
        <f t="shared" si="4"/>
        <v>-6.8786577165312002E-2</v>
      </c>
      <c r="F55" s="9">
        <f t="shared" si="4"/>
        <v>-1.1207919998956761E-3</v>
      </c>
      <c r="G55" s="9">
        <f t="shared" si="4"/>
        <v>0</v>
      </c>
      <c r="H55" s="9">
        <f t="shared" si="1"/>
        <v>6.3724519318082429E-3</v>
      </c>
      <c r="I55">
        <f t="shared" si="2"/>
        <v>1</v>
      </c>
      <c r="K55" s="1"/>
    </row>
    <row r="56" spans="1:11" x14ac:dyDescent="0.3">
      <c r="A56" s="1">
        <v>39885</v>
      </c>
      <c r="B56" s="9">
        <f>$A$5+LN(VLOOKUP($A56,NASDAQ_Composite_IXIC_20210721[[Date]:[Close]],5))-$A$4</f>
        <v>0.90317949590480762</v>
      </c>
      <c r="C56" s="9">
        <f>VLOOKUP(A56,nasdaq_wtd_mc_ritter_add!$B$2:$D$3373,$C$5)</f>
        <v>0.88214192693711901</v>
      </c>
      <c r="D56" s="9">
        <f t="shared" si="4"/>
        <v>1.3095111050741903E-2</v>
      </c>
      <c r="E56" s="9">
        <f t="shared" si="4"/>
        <v>-6.3563874966433676E-2</v>
      </c>
      <c r="F56" s="9">
        <f t="shared" si="4"/>
        <v>1.630655703675743E-2</v>
      </c>
      <c r="G56" s="9">
        <f t="shared" si="4"/>
        <v>0</v>
      </c>
      <c r="H56" s="9">
        <f t="shared" si="1"/>
        <v>1.3095111050741903E-2</v>
      </c>
      <c r="I56">
        <f t="shared" si="2"/>
        <v>1</v>
      </c>
      <c r="K56" s="1"/>
    </row>
    <row r="57" spans="1:11" x14ac:dyDescent="0.3">
      <c r="A57" s="1">
        <v>39888</v>
      </c>
      <c r="B57" s="9">
        <f>$A$5+LN(VLOOKUP($A57,NASDAQ_Composite_IXIC_20210721[[Date]:[Close]],5))-$A$4</f>
        <v>0.8837962151099914</v>
      </c>
      <c r="C57" s="9">
        <f>VLOOKUP(A57,nasdaq_wtd_mc_ritter_add!$B$2:$D$3373,$C$5)</f>
        <v>0.846383538005266</v>
      </c>
      <c r="D57" s="9">
        <f t="shared" si="4"/>
        <v>-1.6375108137036798E-2</v>
      </c>
      <c r="E57" s="9">
        <f t="shared" si="4"/>
        <v>-4.8144911093343845E-2</v>
      </c>
      <c r="F57" s="9">
        <f t="shared" si="4"/>
        <v>-3.3601247118146493E-2</v>
      </c>
      <c r="G57" s="9">
        <f t="shared" si="4"/>
        <v>0</v>
      </c>
      <c r="H57" s="9">
        <f t="shared" si="1"/>
        <v>1.6375108137036798E-2</v>
      </c>
      <c r="I57">
        <f t="shared" si="2"/>
        <v>1</v>
      </c>
      <c r="K57" s="1"/>
    </row>
    <row r="58" spans="1:11" x14ac:dyDescent="0.3">
      <c r="A58" s="1">
        <v>39889</v>
      </c>
      <c r="B58" s="9">
        <f>$A$5+LN(VLOOKUP($A58,NASDAQ_Composite_IXIC_20210721[[Date]:[Close]],5))-$A$4</f>
        <v>0.92433723798495837</v>
      </c>
      <c r="C58" s="9">
        <f>VLOOKUP(A58,nasdaq_wtd_mc_ritter_add!$B$2:$D$3373,$C$5)</f>
        <v>0.89668314507848801</v>
      </c>
      <c r="D58" s="9">
        <f t="shared" si="4"/>
        <v>9.7585841982550381E-3</v>
      </c>
      <c r="E58" s="9">
        <f t="shared" si="4"/>
        <v>-3.8386326895088807E-2</v>
      </c>
      <c r="F58" s="9">
        <f t="shared" si="4"/>
        <v>-2.6412081833106615E-2</v>
      </c>
      <c r="G58" s="9">
        <f t="shared" si="4"/>
        <v>0</v>
      </c>
      <c r="H58" s="9">
        <f t="shared" si="1"/>
        <v>9.7585841982550381E-3</v>
      </c>
      <c r="I58">
        <f t="shared" si="2"/>
        <v>1</v>
      </c>
      <c r="K58" s="1"/>
    </row>
    <row r="59" spans="1:11" x14ac:dyDescent="0.3">
      <c r="A59" s="1">
        <v>39890</v>
      </c>
      <c r="B59" s="9">
        <f>$A$5+LN(VLOOKUP($A59,NASDAQ_Composite_IXIC_20210721[[Date]:[Close]],5))-$A$4</f>
        <v>0.94405120777802853</v>
      </c>
      <c r="C59" s="9">
        <f>VLOOKUP(A59,nasdaq_wtd_mc_ritter_add!$B$2:$D$3373,$C$5)</f>
        <v>0.92872186619637298</v>
      </c>
      <c r="D59" s="9">
        <f t="shared" si="4"/>
        <v>1.2324751324814809E-2</v>
      </c>
      <c r="E59" s="9">
        <f t="shared" si="4"/>
        <v>-2.6061575570273998E-2</v>
      </c>
      <c r="F59" s="9">
        <f t="shared" si="4"/>
        <v>-1.4087330508291807E-2</v>
      </c>
      <c r="G59" s="9">
        <f t="shared" si="4"/>
        <v>0</v>
      </c>
      <c r="H59" s="9">
        <f t="shared" si="1"/>
        <v>1.2324751324814809E-2</v>
      </c>
      <c r="I59">
        <f t="shared" si="2"/>
        <v>1</v>
      </c>
      <c r="K59" s="1"/>
    </row>
    <row r="60" spans="1:11" x14ac:dyDescent="0.3">
      <c r="A60" s="1">
        <v>39891</v>
      </c>
      <c r="B60" s="9">
        <f>$A$5+LN(VLOOKUP($A60,NASDAQ_Composite_IXIC_20210721[[Date]:[Close]],5))-$A$4</f>
        <v>0.93884731589354598</v>
      </c>
      <c r="C60" s="9">
        <f>VLOOKUP(A60,nasdaq_wtd_mc_ritter_add!$B$2:$D$3373,$C$5)</f>
        <v>0.92193241307835405</v>
      </c>
      <c r="D60" s="9">
        <f t="shared" si="4"/>
        <v>-1.58556123353637E-3</v>
      </c>
      <c r="E60" s="9">
        <f t="shared" si="4"/>
        <v>-2.3438572703278981E-2</v>
      </c>
      <c r="F60" s="9">
        <f t="shared" si="4"/>
        <v>-1.5672891741828177E-2</v>
      </c>
      <c r="G60" s="9">
        <f t="shared" si="4"/>
        <v>0</v>
      </c>
      <c r="H60" s="9">
        <f t="shared" si="1"/>
        <v>1.58556123353637E-3</v>
      </c>
      <c r="I60">
        <f t="shared" si="2"/>
        <v>1</v>
      </c>
      <c r="K60" s="1"/>
    </row>
    <row r="61" spans="1:11" x14ac:dyDescent="0.3">
      <c r="A61" s="1">
        <v>39892</v>
      </c>
      <c r="B61" s="9">
        <f>$A$5+LN(VLOOKUP($A61,NASDAQ_Composite_IXIC_20210721[[Date]:[Close]],5))-$A$4</f>
        <v>0.92102148640345316</v>
      </c>
      <c r="C61" s="9">
        <f>VLOOKUP(A61,nasdaq_wtd_mc_ritter_add!$B$2:$D$3373,$C$5)</f>
        <v>0.90264483477309398</v>
      </c>
      <c r="D61" s="9">
        <f t="shared" si="4"/>
        <v>-1.461748815167252E-3</v>
      </c>
      <c r="E61" s="9">
        <f t="shared" si="4"/>
        <v>-3.4771549497160326E-2</v>
      </c>
      <c r="F61" s="9">
        <f t="shared" si="4"/>
        <v>-1.7134640556995429E-2</v>
      </c>
      <c r="G61" s="9">
        <f t="shared" si="4"/>
        <v>0</v>
      </c>
      <c r="H61" s="9">
        <f t="shared" si="1"/>
        <v>1.461748815167252E-3</v>
      </c>
      <c r="I61">
        <f t="shared" si="2"/>
        <v>1</v>
      </c>
      <c r="K61" s="1"/>
    </row>
    <row r="62" spans="1:11" x14ac:dyDescent="0.3">
      <c r="A62" s="1">
        <v>39895</v>
      </c>
      <c r="B62" s="9">
        <f>$A$5+LN(VLOOKUP($A62,NASDAQ_Composite_IXIC_20210721[[Date]:[Close]],5))-$A$4</f>
        <v>0.98642726312461892</v>
      </c>
      <c r="C62" s="9">
        <f>VLOOKUP(A62,nasdaq_wtd_mc_ritter_add!$B$2:$D$3373,$C$5)</f>
        <v>0.97149232629805404</v>
      </c>
      <c r="D62" s="9">
        <f t="shared" si="4"/>
        <v>3.4417148037942935E-3</v>
      </c>
      <c r="E62" s="9">
        <f t="shared" si="4"/>
        <v>-2.7679873647544095E-2</v>
      </c>
      <c r="F62" s="9">
        <f t="shared" si="4"/>
        <v>-7.2478865273088999E-3</v>
      </c>
      <c r="G62" s="9">
        <f t="shared" si="4"/>
        <v>0</v>
      </c>
      <c r="H62" s="9">
        <f t="shared" si="1"/>
        <v>3.4417148037942935E-3</v>
      </c>
      <c r="I62">
        <f t="shared" si="2"/>
        <v>1</v>
      </c>
      <c r="K62" s="1"/>
    </row>
    <row r="63" spans="1:11" x14ac:dyDescent="0.3">
      <c r="A63" s="1">
        <v>39896</v>
      </c>
      <c r="B63" s="9">
        <f>$A$5+LN(VLOOKUP($A63,NASDAQ_Composite_IXIC_20210721[[Date]:[Close]],5))-$A$4</f>
        <v>0.96087489985884478</v>
      </c>
      <c r="C63" s="9">
        <f>VLOOKUP(A63,nasdaq_wtd_mc_ritter_add!$B$2:$D$3373,$C$5)</f>
        <v>0.92340492828658605</v>
      </c>
      <c r="D63" s="9">
        <f t="shared" si="4"/>
        <v>-2.2535034745693849E-2</v>
      </c>
      <c r="E63" s="9">
        <f t="shared" si="4"/>
        <v>-5.0214908393237945E-2</v>
      </c>
      <c r="F63" s="9">
        <f t="shared" si="4"/>
        <v>-4.387804421932362E-2</v>
      </c>
      <c r="G63" s="9">
        <f t="shared" si="4"/>
        <v>0</v>
      </c>
      <c r="H63" s="9">
        <f t="shared" si="1"/>
        <v>2.2535034745693849E-2</v>
      </c>
      <c r="I63">
        <f t="shared" si="2"/>
        <v>1</v>
      </c>
      <c r="K63" s="1"/>
    </row>
    <row r="64" spans="1:11" x14ac:dyDescent="0.3">
      <c r="A64" s="1">
        <v>39897</v>
      </c>
      <c r="B64" s="9">
        <f>$A$5+LN(VLOOKUP($A64,NASDAQ_Composite_IXIC_20210721[[Date]:[Close]],5))-$A$4</f>
        <v>0.96903784360103185</v>
      </c>
      <c r="C64" s="9">
        <f>VLOOKUP(A64,nasdaq_wtd_mc_ritter_add!$B$2:$D$3373,$C$5)</f>
        <v>0.95895328259194401</v>
      </c>
      <c r="D64" s="9">
        <f t="shared" si="4"/>
        <v>2.7385410563170898E-2</v>
      </c>
      <c r="E64" s="9">
        <f t="shared" si="4"/>
        <v>-3.9546466751118392E-2</v>
      </c>
      <c r="F64" s="9">
        <f t="shared" si="4"/>
        <v>-1.6492633656152722E-2</v>
      </c>
      <c r="G64" s="9">
        <f t="shared" si="4"/>
        <v>0</v>
      </c>
      <c r="H64" s="9">
        <f t="shared" si="1"/>
        <v>2.7385410563170898E-2</v>
      </c>
      <c r="I64">
        <f t="shared" si="2"/>
        <v>1</v>
      </c>
      <c r="K64" s="1"/>
    </row>
    <row r="65" spans="1:11" x14ac:dyDescent="0.3">
      <c r="A65" s="1">
        <v>39898</v>
      </c>
      <c r="B65" s="9">
        <f>$A$5+LN(VLOOKUP($A65,NASDAQ_Composite_IXIC_20210721[[Date]:[Close]],5))-$A$4</f>
        <v>1.0063020918930485</v>
      </c>
      <c r="C65" s="9">
        <f>VLOOKUP(A65,nasdaq_wtd_mc_ritter_add!$B$2:$D$3373,$C$5)</f>
        <v>0.998663988971076</v>
      </c>
      <c r="D65" s="9">
        <f t="shared" si="4"/>
        <v>2.4464580871152997E-3</v>
      </c>
      <c r="E65" s="9">
        <f t="shared" si="4"/>
        <v>-7.8797421888952002E-3</v>
      </c>
      <c r="F65" s="9">
        <f t="shared" si="4"/>
        <v>-1.4046175569037422E-2</v>
      </c>
      <c r="G65" s="9">
        <f t="shared" si="4"/>
        <v>0</v>
      </c>
      <c r="H65" s="9">
        <f t="shared" si="1"/>
        <v>2.4464580871152997E-3</v>
      </c>
      <c r="I65">
        <f t="shared" si="2"/>
        <v>1</v>
      </c>
      <c r="K65" s="1"/>
    </row>
    <row r="66" spans="1:11" x14ac:dyDescent="0.3">
      <c r="A66" s="1">
        <v>39899</v>
      </c>
      <c r="B66" s="9">
        <f>$A$5+LN(VLOOKUP($A66,NASDAQ_Composite_IXIC_20210721[[Date]:[Close]],5))-$A$4</f>
        <v>0.97960997044765907</v>
      </c>
      <c r="C66" s="9">
        <f>VLOOKUP(A66,nasdaq_wtd_mc_ritter_add!$B$2:$D$3373,$C$5)</f>
        <v>0.93884615400712601</v>
      </c>
      <c r="D66" s="9">
        <f t="shared" si="4"/>
        <v>-3.3125713518560529E-2</v>
      </c>
      <c r="E66" s="9">
        <f t="shared" si="4"/>
        <v>-2.9884338608279326E-2</v>
      </c>
      <c r="F66" s="9">
        <f t="shared" si="4"/>
        <v>-7.1654873187427248E-2</v>
      </c>
      <c r="G66" s="9">
        <f t="shared" si="4"/>
        <v>0</v>
      </c>
      <c r="H66" s="9">
        <f t="shared" si="1"/>
        <v>3.3125713518560529E-2</v>
      </c>
      <c r="I66">
        <f t="shared" si="2"/>
        <v>1</v>
      </c>
      <c r="K66" s="1"/>
    </row>
    <row r="67" spans="1:11" x14ac:dyDescent="0.3">
      <c r="A67" s="1">
        <v>39902</v>
      </c>
      <c r="B67" s="9">
        <f>$A$5+LN(VLOOKUP($A67,NASDAQ_Composite_IXIC_20210721[[Date]:[Close]],5))-$A$4</f>
        <v>0.95112107165993454</v>
      </c>
      <c r="C67" s="9">
        <f>VLOOKUP(A67,nasdaq_wtd_mc_ritter_add!$B$2:$D$3373,$C$5)</f>
        <v>0.93578998052976103</v>
      </c>
      <c r="D67" s="9">
        <f t="shared" si="4"/>
        <v>2.5432725310359561E-2</v>
      </c>
      <c r="E67" s="9">
        <f t="shared" si="4"/>
        <v>-1.0578886319240977E-2</v>
      </c>
      <c r="F67" s="9">
        <f t="shared" si="4"/>
        <v>-2.9341303593437007E-2</v>
      </c>
      <c r="G67" s="9">
        <f t="shared" si="4"/>
        <v>0</v>
      </c>
      <c r="H67" s="9">
        <f t="shared" si="1"/>
        <v>-2.5432725310359561E-2</v>
      </c>
      <c r="I67">
        <f t="shared" si="2"/>
        <v>-1</v>
      </c>
      <c r="K67" s="1"/>
    </row>
    <row r="68" spans="1:11" x14ac:dyDescent="0.3">
      <c r="A68" s="1">
        <v>39903</v>
      </c>
      <c r="B68" s="9">
        <f>$A$5+LN(VLOOKUP($A68,NASDAQ_Composite_IXIC_20210721[[Date]:[Close]],5))-$A$4</f>
        <v>0.96880236997750746</v>
      </c>
      <c r="C68" s="9">
        <f>VLOOKUP(A68,nasdaq_wtd_mc_ritter_add!$B$2:$D$3373,$C$5)</f>
        <v>0.96157042702082396</v>
      </c>
      <c r="D68" s="9">
        <f t="shared" ref="D68:G87" si="5">IF($A68-$A$1&lt;D$5,0,$C68-$B68+VLOOKUP($A68-D$5,nasd_unic,2)-VLOOKUP($A68-D$5,nasd_unic,3))</f>
        <v>8.0991481734900006E-3</v>
      </c>
      <c r="E68" s="9">
        <f t="shared" si="5"/>
        <v>-2.479738145750976E-3</v>
      </c>
      <c r="F68" s="9">
        <f t="shared" si="5"/>
        <v>-3.16877982358299E-2</v>
      </c>
      <c r="G68" s="9">
        <f t="shared" si="5"/>
        <v>0</v>
      </c>
      <c r="H68" s="9">
        <f t="shared" si="1"/>
        <v>8.0991481734900006E-3</v>
      </c>
      <c r="I68">
        <f t="shared" si="2"/>
        <v>1</v>
      </c>
      <c r="K68" s="1"/>
    </row>
    <row r="69" spans="1:11" x14ac:dyDescent="0.3">
      <c r="A69" s="1">
        <v>39904</v>
      </c>
      <c r="B69" s="9">
        <f>$A$5+LN(VLOOKUP($A69,NASDAQ_Composite_IXIC_20210721[[Date]:[Close]],5))-$A$4</f>
        <v>0.98374329146454631</v>
      </c>
      <c r="C69" s="9">
        <f>VLOOKUP(A69,nasdaq_wtd_mc_ritter_add!$B$2:$D$3373,$C$5)</f>
        <v>0.96410392152425395</v>
      </c>
      <c r="D69" s="9">
        <f t="shared" si="5"/>
        <v>-1.240742698360886E-2</v>
      </c>
      <c r="E69" s="9">
        <f t="shared" si="5"/>
        <v>5.394320799613217E-4</v>
      </c>
      <c r="F69" s="9">
        <f t="shared" si="5"/>
        <v>-4.4095225219438761E-2</v>
      </c>
      <c r="G69" s="9">
        <f t="shared" si="5"/>
        <v>-1.9639369940291473E-2</v>
      </c>
      <c r="H69" s="9">
        <f t="shared" si="1"/>
        <v>-1.240742698360886E-2</v>
      </c>
      <c r="I69">
        <f t="shared" si="2"/>
        <v>-1</v>
      </c>
      <c r="K69" s="1"/>
    </row>
    <row r="70" spans="1:11" x14ac:dyDescent="0.3">
      <c r="A70" s="1">
        <v>39905</v>
      </c>
      <c r="B70" s="9">
        <f>$A$5+LN(VLOOKUP($A70,NASDAQ_Composite_IXIC_20210721[[Date]:[Close]],5))-$A$4</f>
        <v>1.0161026832359523</v>
      </c>
      <c r="C70" s="9">
        <f>VLOOKUP(A70,nasdaq_wtd_mc_ritter_add!$B$2:$D$3373,$C$5)</f>
        <v>1.0536047746183901</v>
      </c>
      <c r="D70" s="9">
        <f t="shared" si="5"/>
        <v>5.7141461322730125E-2</v>
      </c>
      <c r="E70" s="9">
        <f t="shared" si="5"/>
        <v>6.521663710222958E-2</v>
      </c>
      <c r="F70" s="9">
        <f t="shared" si="5"/>
        <v>1.3046236103291364E-2</v>
      </c>
      <c r="G70" s="9">
        <f t="shared" si="5"/>
        <v>3.7502091382438651E-2</v>
      </c>
      <c r="H70" s="9">
        <f t="shared" si="1"/>
        <v>5.7141461322730125E-2</v>
      </c>
      <c r="I70">
        <f t="shared" si="2"/>
        <v>1</v>
      </c>
      <c r="K70" s="1"/>
    </row>
    <row r="71" spans="1:11" x14ac:dyDescent="0.3">
      <c r="A71" s="1">
        <v>39906</v>
      </c>
      <c r="B71" s="9">
        <f>$A$5+LN(VLOOKUP($A71,NASDAQ_Composite_IXIC_20210721[[Date]:[Close]],5))-$A$4</f>
        <v>1.0280364517816407</v>
      </c>
      <c r="C71" s="9">
        <f>VLOOKUP(A71,nasdaq_wtd_mc_ritter_add!$B$2:$D$3373,$C$5)</f>
        <v>1.06205435380225</v>
      </c>
      <c r="D71" s="9">
        <f t="shared" si="5"/>
        <v>-3.4841893618284825E-3</v>
      </c>
      <c r="E71" s="9">
        <f t="shared" si="5"/>
        <v>5.9430816016408761E-2</v>
      </c>
      <c r="F71" s="9">
        <f t="shared" si="5"/>
        <v>-8.0098695010726306E-3</v>
      </c>
      <c r="G71" s="9">
        <f t="shared" si="5"/>
        <v>3.4017902020610169E-2</v>
      </c>
      <c r="H71" s="9">
        <f t="shared" si="1"/>
        <v>-3.4841893618284825E-3</v>
      </c>
      <c r="I71">
        <f t="shared" si="2"/>
        <v>-1</v>
      </c>
      <c r="K71" s="1"/>
    </row>
    <row r="72" spans="1:11" x14ac:dyDescent="0.3">
      <c r="A72" s="1">
        <v>39909</v>
      </c>
      <c r="B72" s="9">
        <f>$A$5+LN(VLOOKUP($A72,NASDAQ_Composite_IXIC_20210721[[Date]:[Close]],5))-$A$4</f>
        <v>1.0186452360606184</v>
      </c>
      <c r="C72" s="9">
        <f>VLOOKUP(A72,nasdaq_wtd_mc_ritter_add!$B$2:$D$3373,$C$5)</f>
        <v>1.06214376781949</v>
      </c>
      <c r="D72" s="9">
        <f t="shared" si="5"/>
        <v>9.4806297382623583E-3</v>
      </c>
      <c r="E72" s="9">
        <f t="shared" si="5"/>
        <v>2.7538601428206522E-2</v>
      </c>
      <c r="F72" s="9">
        <f t="shared" si="5"/>
        <v>4.1645716421676915E-2</v>
      </c>
      <c r="G72" s="9">
        <f t="shared" si="5"/>
        <v>6.5856132942894829E-2</v>
      </c>
      <c r="H72" s="9">
        <f t="shared" si="1"/>
        <v>-9.3018017037822531E-3</v>
      </c>
      <c r="I72">
        <f t="shared" si="2"/>
        <v>-1</v>
      </c>
      <c r="K72" s="1"/>
    </row>
    <row r="73" spans="1:11" x14ac:dyDescent="0.3">
      <c r="A73" s="1">
        <v>39910</v>
      </c>
      <c r="B73" s="9">
        <f>$A$5+LN(VLOOKUP($A73,NASDAQ_Composite_IXIC_20210721[[Date]:[Close]],5))-$A$4</f>
        <v>0.99017398108801569</v>
      </c>
      <c r="C73" s="9">
        <f>VLOOKUP(A73,nasdaq_wtd_mc_ritter_add!$B$2:$D$3373,$C$5)</f>
        <v>1.0347638226156199</v>
      </c>
      <c r="D73" s="9">
        <f t="shared" si="5"/>
        <v>1.0913097687326179E-3</v>
      </c>
      <c r="E73" s="9">
        <f t="shared" si="5"/>
        <v>2.862991119693914E-2</v>
      </c>
      <c r="F73" s="9">
        <f t="shared" si="5"/>
        <v>3.9006886466075086E-2</v>
      </c>
      <c r="G73" s="9">
        <f t="shared" si="5"/>
        <v>8.2181016165660536E-2</v>
      </c>
      <c r="H73" s="9">
        <f t="shared" ref="H73:H136" si="6">ABS($C73-VLOOKUP($A73-$H$5,nasd_unic,3))-ABS($B73-VLOOKUP($A73-$H$5,nasd_unic,2))</f>
        <v>-1.0913097687326179E-3</v>
      </c>
      <c r="I73">
        <f t="shared" ref="I73:I136" si="7">IF(A73-$I$5&lt;$A$8,0,IF(H73&gt;0,1,-1))</f>
        <v>-1</v>
      </c>
      <c r="K73" s="1"/>
    </row>
    <row r="74" spans="1:11" x14ac:dyDescent="0.3">
      <c r="A74" s="1">
        <v>39911</v>
      </c>
      <c r="B74" s="9">
        <f>$A$5+LN(VLOOKUP($A74,NASDAQ_Composite_IXIC_20210721[[Date]:[Close]],5))-$A$4</f>
        <v>1.0086056961674901</v>
      </c>
      <c r="C74" s="9">
        <f>VLOOKUP(A74,nasdaq_wtd_mc_ritter_add!$B$2:$D$3373,$C$5)</f>
        <v>1.05998894318286</v>
      </c>
      <c r="D74" s="9">
        <f t="shared" si="5"/>
        <v>6.7934054877656358E-3</v>
      </c>
      <c r="E74" s="9">
        <f t="shared" si="5"/>
        <v>8.1650908370007991E-2</v>
      </c>
      <c r="F74" s="9">
        <f t="shared" si="5"/>
        <v>4.5800291953840722E-2</v>
      </c>
      <c r="G74" s="9">
        <f t="shared" si="5"/>
        <v>8.2658570238752671E-2</v>
      </c>
      <c r="H74" s="9">
        <f t="shared" si="6"/>
        <v>6.7934054877656358E-3</v>
      </c>
      <c r="I74">
        <f t="shared" si="7"/>
        <v>1</v>
      </c>
      <c r="K74" s="1"/>
    </row>
    <row r="75" spans="1:11" x14ac:dyDescent="0.3">
      <c r="A75" s="1">
        <v>39912</v>
      </c>
      <c r="B75" s="9">
        <f>$A$5+LN(VLOOKUP($A75,NASDAQ_Composite_IXIC_20210721[[Date]:[Close]],5))-$A$4</f>
        <v>1.0467701721484248</v>
      </c>
      <c r="C75" s="9">
        <f>VLOOKUP(A75,nasdaq_wtd_mc_ritter_add!$B$2:$D$3373,$C$5)</f>
        <v>1.1153584618889401</v>
      </c>
      <c r="D75" s="9">
        <f t="shared" si="5"/>
        <v>1.7205042725145336E-2</v>
      </c>
      <c r="E75" s="9">
        <f t="shared" si="5"/>
        <v>0.10394750316707779</v>
      </c>
      <c r="F75" s="9">
        <f t="shared" si="5"/>
        <v>6.3005334678986058E-2</v>
      </c>
      <c r="G75" s="9">
        <f t="shared" si="5"/>
        <v>0.10160017775905006</v>
      </c>
      <c r="H75" s="9">
        <f t="shared" si="6"/>
        <v>1.7205042725145336E-2</v>
      </c>
      <c r="I75">
        <f t="shared" si="7"/>
        <v>1</v>
      </c>
      <c r="K75" s="1"/>
    </row>
    <row r="76" spans="1:11" x14ac:dyDescent="0.3">
      <c r="A76" s="1">
        <v>39916</v>
      </c>
      <c r="B76" s="9">
        <f>$A$5+LN(VLOOKUP($A76,NASDAQ_Composite_IXIC_20210721[[Date]:[Close]],5))-$A$4</f>
        <v>1.0472360251006743</v>
      </c>
      <c r="C76" s="9">
        <f>VLOOKUP(A76,nasdaq_wtd_mc_ritter_add!$B$2:$D$3373,$C$5)</f>
        <v>1.1001530789802001</v>
      </c>
      <c r="D76" s="9">
        <f t="shared" si="5"/>
        <v>-1.5671235860989396E-2</v>
      </c>
      <c r="E76" s="9">
        <f t="shared" si="5"/>
        <v>7.3954622847214435E-2</v>
      </c>
      <c r="F76" s="9">
        <f t="shared" si="5"/>
        <v>4.3270130739611612E-2</v>
      </c>
      <c r="G76" s="9">
        <f t="shared" si="5"/>
        <v>0.10185769260141009</v>
      </c>
      <c r="H76" s="9">
        <f t="shared" si="6"/>
        <v>1.4739529956490527E-2</v>
      </c>
      <c r="I76">
        <f t="shared" si="7"/>
        <v>1</v>
      </c>
      <c r="K76" s="1"/>
    </row>
    <row r="77" spans="1:11" x14ac:dyDescent="0.3">
      <c r="A77" s="1">
        <v>39917</v>
      </c>
      <c r="B77" s="9">
        <f>$A$5+LN(VLOOKUP($A77,NASDAQ_Composite_IXIC_20210721[[Date]:[Close]],5))-$A$4</f>
        <v>1.0304074270857067</v>
      </c>
      <c r="C77" s="9">
        <f>VLOOKUP(A77,nasdaq_wtd_mc_ritter_add!$B$2:$D$3373,$C$5)</f>
        <v>1.07367440760885</v>
      </c>
      <c r="D77" s="9">
        <f t="shared" si="5"/>
        <v>-9.6500733563824603E-3</v>
      </c>
      <c r="E77" s="9">
        <f t="shared" si="5"/>
        <v>6.4304549490831975E-2</v>
      </c>
      <c r="F77" s="9">
        <f t="shared" si="5"/>
        <v>3.2534746534524928E-2</v>
      </c>
      <c r="G77" s="9">
        <f t="shared" si="5"/>
        <v>7.0454103824193037E-2</v>
      </c>
      <c r="H77" s="9">
        <f t="shared" si="6"/>
        <v>9.6500733563824603E-3</v>
      </c>
      <c r="I77">
        <f t="shared" si="7"/>
        <v>1</v>
      </c>
      <c r="K77" s="1"/>
    </row>
    <row r="78" spans="1:11" x14ac:dyDescent="0.3">
      <c r="A78" s="1">
        <v>39918</v>
      </c>
      <c r="B78" s="9">
        <f>$A$5+LN(VLOOKUP($A78,NASDAQ_Composite_IXIC_20210721[[Date]:[Close]],5))-$A$4</f>
        <v>1.0310715755201896</v>
      </c>
      <c r="C78" s="9">
        <f>VLOOKUP(A78,nasdaq_wtd_mc_ritter_add!$B$2:$D$3373,$C$5)</f>
        <v>1.10350129465008</v>
      </c>
      <c r="D78" s="9">
        <f t="shared" si="5"/>
        <v>2.9162738606747007E-2</v>
      </c>
      <c r="E78" s="9">
        <f t="shared" si="5"/>
        <v>0.10984239623461578</v>
      </c>
      <c r="F78" s="9">
        <f t="shared" si="5"/>
        <v>6.1697485141271935E-2</v>
      </c>
      <c r="G78" s="9">
        <f t="shared" si="5"/>
        <v>7.6241149116469287E-2</v>
      </c>
      <c r="H78" s="9">
        <f t="shared" si="6"/>
        <v>2.9162738606747007E-2</v>
      </c>
      <c r="I78">
        <f t="shared" si="7"/>
        <v>1</v>
      </c>
      <c r="K78" s="1"/>
    </row>
    <row r="79" spans="1:11" x14ac:dyDescent="0.3">
      <c r="A79" s="1">
        <v>39919</v>
      </c>
      <c r="B79" s="9">
        <f>$A$5+LN(VLOOKUP($A79,NASDAQ_Composite_IXIC_20210721[[Date]:[Close]],5))-$A$4</f>
        <v>1.0575436798083659</v>
      </c>
      <c r="C79" s="9">
        <f>VLOOKUP(A79,nasdaq_wtd_mc_ritter_add!$B$2:$D$3373,$C$5)</f>
        <v>1.1346467651326799</v>
      </c>
      <c r="D79" s="9">
        <f t="shared" si="5"/>
        <v>4.6733661944236005E-3</v>
      </c>
      <c r="E79" s="9">
        <f t="shared" si="5"/>
        <v>0.10475717823078434</v>
      </c>
      <c r="F79" s="9">
        <f t="shared" si="5"/>
        <v>6.6370851335695535E-2</v>
      </c>
      <c r="G79" s="9">
        <f t="shared" si="5"/>
        <v>7.8345096397677727E-2</v>
      </c>
      <c r="H79" s="9">
        <f t="shared" si="6"/>
        <v>4.6733661944236005E-3</v>
      </c>
      <c r="I79">
        <f t="shared" si="7"/>
        <v>1</v>
      </c>
      <c r="K79" s="1"/>
    </row>
    <row r="80" spans="1:11" x14ac:dyDescent="0.3">
      <c r="A80" s="1">
        <v>39920</v>
      </c>
      <c r="B80" s="9">
        <f>$A$5+LN(VLOOKUP($A80,NASDAQ_Composite_IXIC_20210721[[Date]:[Close]],5))-$A$4</f>
        <v>1.0591168802063402</v>
      </c>
      <c r="C80" s="9">
        <f>VLOOKUP(A80,nasdaq_wtd_mc_ritter_add!$B$2:$D$3373,$C$5)</f>
        <v>1.16041594596373</v>
      </c>
      <c r="D80" s="9">
        <f t="shared" si="5"/>
        <v>2.4195980433075803E-2</v>
      </c>
      <c r="E80" s="9">
        <f t="shared" si="5"/>
        <v>0.11662840733904534</v>
      </c>
      <c r="F80" s="9">
        <f t="shared" si="5"/>
        <v>9.0566831768771339E-2</v>
      </c>
      <c r="G80" s="9">
        <f t="shared" si="5"/>
        <v>0.10254107683075353</v>
      </c>
      <c r="H80" s="9">
        <f t="shared" si="6"/>
        <v>2.4195980433075803E-2</v>
      </c>
      <c r="I80">
        <f t="shared" si="7"/>
        <v>1</v>
      </c>
      <c r="K80" s="1"/>
    </row>
    <row r="81" spans="1:11" x14ac:dyDescent="0.3">
      <c r="A81" s="1">
        <v>39923</v>
      </c>
      <c r="B81" s="9">
        <f>$A$5+LN(VLOOKUP($A81,NASDAQ_Composite_IXIC_20210721[[Date]:[Close]],5))-$A$4</f>
        <v>1.0195783853428617</v>
      </c>
      <c r="C81" s="9">
        <f>VLOOKUP(A81,nasdaq_wtd_mc_ritter_add!$B$2:$D$3373,$C$5)</f>
        <v>1.0965774938602499</v>
      </c>
      <c r="D81" s="9">
        <f t="shared" si="5"/>
        <v>-2.4299957240001557E-2</v>
      </c>
      <c r="E81" s="9">
        <f t="shared" si="5"/>
        <v>9.5375760147747402E-2</v>
      </c>
      <c r="F81" s="9">
        <f t="shared" si="5"/>
        <v>4.3122273768502861E-2</v>
      </c>
      <c r="G81" s="9">
        <f t="shared" si="5"/>
        <v>9.582813236503207E-2</v>
      </c>
      <c r="H81" s="9">
        <f t="shared" si="6"/>
        <v>2.4299957240001557E-2</v>
      </c>
      <c r="I81">
        <f t="shared" si="7"/>
        <v>1</v>
      </c>
      <c r="K81" s="1"/>
    </row>
    <row r="82" spans="1:11" x14ac:dyDescent="0.3">
      <c r="A82" s="1">
        <v>39924</v>
      </c>
      <c r="B82" s="9">
        <f>$A$5+LN(VLOOKUP($A82,NASDAQ_Composite_IXIC_20210721[[Date]:[Close]],5))-$A$4</f>
        <v>1.0414976873442763</v>
      </c>
      <c r="C82" s="9">
        <f>VLOOKUP(A82,nasdaq_wtd_mc_ritter_add!$B$2:$D$3373,$C$5)</f>
        <v>1.1564341063854799</v>
      </c>
      <c r="D82" s="9">
        <f t="shared" si="5"/>
        <v>3.7937310523815437E-2</v>
      </c>
      <c r="E82" s="9">
        <f t="shared" si="5"/>
        <v>0.13331307067156284</v>
      </c>
      <c r="F82" s="9">
        <f t="shared" si="5"/>
        <v>0.10219148222022445</v>
      </c>
      <c r="G82" s="9">
        <f t="shared" si="5"/>
        <v>0.11142732393000887</v>
      </c>
      <c r="H82" s="9">
        <f t="shared" si="6"/>
        <v>3.7937310523815437E-2</v>
      </c>
      <c r="I82">
        <f t="shared" si="7"/>
        <v>1</v>
      </c>
      <c r="K82" s="1"/>
    </row>
    <row r="83" spans="1:11" x14ac:dyDescent="0.3">
      <c r="A83" s="1">
        <v>39925</v>
      </c>
      <c r="B83" s="9">
        <f>$A$5+LN(VLOOKUP($A83,NASDAQ_Composite_IXIC_20210721[[Date]:[Close]],5))-$A$4</f>
        <v>1.0428776509185598</v>
      </c>
      <c r="C83" s="9">
        <f>VLOOKUP(A83,nasdaq_wtd_mc_ritter_add!$B$2:$D$3373,$C$5)</f>
        <v>1.1681057953859799</v>
      </c>
      <c r="D83" s="9">
        <f t="shared" si="5"/>
        <v>1.029172542621648E-2</v>
      </c>
      <c r="E83" s="9">
        <f t="shared" si="5"/>
        <v>0.14016308129398503</v>
      </c>
      <c r="F83" s="9">
        <f t="shared" si="5"/>
        <v>0.11248320764644093</v>
      </c>
      <c r="G83" s="9">
        <f t="shared" si="5"/>
        <v>0.13291519476667613</v>
      </c>
      <c r="H83" s="9">
        <f t="shared" si="6"/>
        <v>1.029172542621648E-2</v>
      </c>
      <c r="I83">
        <f t="shared" si="7"/>
        <v>1</v>
      </c>
      <c r="K83" s="1"/>
    </row>
    <row r="84" spans="1:11" x14ac:dyDescent="0.3">
      <c r="A84" s="1">
        <v>39926</v>
      </c>
      <c r="B84" s="9">
        <f>$A$5+LN(VLOOKUP($A84,NASDAQ_Composite_IXIC_20210721[[Date]:[Close]],5))-$A$4</f>
        <v>1.0465704124079922</v>
      </c>
      <c r="C84" s="9">
        <f>VLOOKUP(A84,nasdaq_wtd_mc_ritter_add!$B$2:$D$3373,$C$5)</f>
        <v>1.1566193990124101</v>
      </c>
      <c r="D84" s="9">
        <f t="shared" si="5"/>
        <v>-1.5179157863002279E-2</v>
      </c>
      <c r="E84" s="9">
        <f t="shared" si="5"/>
        <v>0.1475189581766766</v>
      </c>
      <c r="F84" s="9">
        <f t="shared" si="5"/>
        <v>9.7304049783438651E-2</v>
      </c>
      <c r="G84" s="9">
        <f t="shared" si="5"/>
        <v>0.10364091395735298</v>
      </c>
      <c r="H84" s="9">
        <f t="shared" si="6"/>
        <v>7.7936348841374237E-3</v>
      </c>
      <c r="I84">
        <f t="shared" si="7"/>
        <v>1</v>
      </c>
      <c r="K84" s="1"/>
    </row>
    <row r="85" spans="1:11" x14ac:dyDescent="0.3">
      <c r="A85" s="1">
        <v>39927</v>
      </c>
      <c r="B85" s="9">
        <f>$A$5+LN(VLOOKUP($A85,NASDAQ_Composite_IXIC_20210721[[Date]:[Close]],5))-$A$4</f>
        <v>1.0717204473892936</v>
      </c>
      <c r="C85" s="9">
        <f>VLOOKUP(A85,nasdaq_wtd_mc_ritter_add!$B$2:$D$3373,$C$5)</f>
        <v>1.1970968895035901</v>
      </c>
      <c r="D85" s="9">
        <f t="shared" si="5"/>
        <v>1.5327455509878574E-2</v>
      </c>
      <c r="E85" s="9">
        <f t="shared" si="5"/>
        <v>0.13546100312338427</v>
      </c>
      <c r="F85" s="9">
        <f t="shared" si="5"/>
        <v>9.5914536372265879E-2</v>
      </c>
      <c r="G85" s="9">
        <f t="shared" si="5"/>
        <v>0.11896836946723155</v>
      </c>
      <c r="H85" s="9">
        <f t="shared" si="6"/>
        <v>1.5327455509878574E-2</v>
      </c>
      <c r="I85">
        <f t="shared" si="7"/>
        <v>1</v>
      </c>
      <c r="K85" s="1"/>
    </row>
    <row r="86" spans="1:11" x14ac:dyDescent="0.3">
      <c r="A86" s="1">
        <v>39930</v>
      </c>
      <c r="B86" s="9">
        <f>$A$5+LN(VLOOKUP($A86,NASDAQ_Composite_IXIC_20210721[[Date]:[Close]],5))-$A$4</f>
        <v>1.06289921185114</v>
      </c>
      <c r="C86" s="9">
        <f>VLOOKUP(A86,nasdaq_wtd_mc_ritter_add!$B$2:$D$3373,$C$5)</f>
        <v>1.1965313841360801</v>
      </c>
      <c r="D86" s="9">
        <f t="shared" si="5"/>
        <v>8.255730170643627E-3</v>
      </c>
      <c r="E86" s="9">
        <f t="shared" si="5"/>
        <v>0.17439598872547313</v>
      </c>
      <c r="F86" s="9">
        <f t="shared" si="5"/>
        <v>0.14562607412921902</v>
      </c>
      <c r="G86" s="9">
        <f t="shared" si="5"/>
        <v>0.10918680091020982</v>
      </c>
      <c r="H86" s="9">
        <f t="shared" si="6"/>
        <v>-8.255730170643627E-3</v>
      </c>
      <c r="I86">
        <f t="shared" si="7"/>
        <v>-1</v>
      </c>
      <c r="K86" s="1"/>
    </row>
    <row r="87" spans="1:11" x14ac:dyDescent="0.3">
      <c r="A87" s="1">
        <v>39931</v>
      </c>
      <c r="B87" s="9">
        <f>$A$5+LN(VLOOKUP($A87,NASDAQ_Composite_IXIC_20210721[[Date]:[Close]],5))-$A$4</f>
        <v>1.0595591506259305</v>
      </c>
      <c r="C87" s="9">
        <f>VLOOKUP(A87,nasdaq_wtd_mc_ritter_add!$B$2:$D$3373,$C$5)</f>
        <v>1.17860683617962</v>
      </c>
      <c r="D87" s="9">
        <f t="shared" si="5"/>
        <v>-1.4584486731250568E-2</v>
      </c>
      <c r="E87" s="9">
        <f t="shared" si="5"/>
        <v>0.15981150199422256</v>
      </c>
      <c r="F87" s="9">
        <f t="shared" si="5"/>
        <v>0.12379989036462202</v>
      </c>
      <c r="G87" s="9">
        <f t="shared" si="5"/>
        <v>9.3239239202592028E-2</v>
      </c>
      <c r="H87" s="9">
        <f t="shared" si="6"/>
        <v>1.4584486731250568E-2</v>
      </c>
      <c r="I87">
        <f t="shared" si="7"/>
        <v>1</v>
      </c>
      <c r="K87" s="1"/>
    </row>
    <row r="88" spans="1:11" x14ac:dyDescent="0.3">
      <c r="A88" s="1">
        <v>39932</v>
      </c>
      <c r="B88" s="9">
        <f>$A$5+LN(VLOOKUP($A88,NASDAQ_Composite_IXIC_20210721[[Date]:[Close]],5))-$A$4</f>
        <v>1.0820838462613773</v>
      </c>
      <c r="C88" s="9">
        <f>VLOOKUP(A88,nasdaq_wtd_mc_ritter_add!$B$2:$D$3373,$C$5)</f>
        <v>1.21636405258153</v>
      </c>
      <c r="D88" s="9">
        <f t="shared" ref="D88:G107" si="8">IF($A88-$A$1&lt;D$5,0,$C88-$B88+VLOOKUP($A88-D$5,nasd_unic,2)-VLOOKUP($A88-D$5,nasd_unic,3))</f>
        <v>1.5232520766463198E-2</v>
      </c>
      <c r="E88" s="9">
        <f t="shared" si="8"/>
        <v>0.1496112974503262</v>
      </c>
      <c r="F88" s="9">
        <f t="shared" si="8"/>
        <v>0.13903241113108522</v>
      </c>
      <c r="G88" s="9">
        <f t="shared" si="8"/>
        <v>0.12026999385688919</v>
      </c>
      <c r="H88" s="9">
        <f t="shared" si="6"/>
        <v>1.5232520766463198E-2</v>
      </c>
      <c r="I88">
        <f t="shared" si="7"/>
        <v>1</v>
      </c>
      <c r="K88" s="1"/>
    </row>
    <row r="89" spans="1:11" x14ac:dyDescent="0.3">
      <c r="A89" s="1">
        <v>39933</v>
      </c>
      <c r="B89" s="9">
        <f>$A$5+LN(VLOOKUP($A89,NASDAQ_Composite_IXIC_20210721[[Date]:[Close]],5))-$A$4</f>
        <v>1.0852099688896155</v>
      </c>
      <c r="C89" s="9">
        <f>VLOOKUP(A89,nasdaq_wtd_mc_ritter_add!$B$2:$D$3373,$C$5)</f>
        <v>1.21548770424177</v>
      </c>
      <c r="D89" s="9">
        <f t="shared" si="8"/>
        <v>-4.0024709679982173E-3</v>
      </c>
      <c r="E89" s="9">
        <f t="shared" si="8"/>
        <v>0.13750967830883798</v>
      </c>
      <c r="F89" s="9">
        <f t="shared" si="8"/>
        <v>0.135029940163087</v>
      </c>
      <c r="G89" s="9">
        <f t="shared" si="8"/>
        <v>0.10582188007300808</v>
      </c>
      <c r="H89" s="9">
        <f t="shared" si="6"/>
        <v>-2.249774288478168E-3</v>
      </c>
      <c r="I89">
        <f t="shared" si="7"/>
        <v>-1</v>
      </c>
      <c r="K89" s="1"/>
    </row>
    <row r="90" spans="1:11" x14ac:dyDescent="0.3">
      <c r="A90" s="1">
        <v>39934</v>
      </c>
      <c r="B90" s="9">
        <f>$A$5+LN(VLOOKUP($A90,NASDAQ_Composite_IXIC_20210721[[Date]:[Close]],5))-$A$4</f>
        <v>1.0863156881933103</v>
      </c>
      <c r="C90" s="9">
        <f>VLOOKUP(A90,nasdaq_wtd_mc_ritter_add!$B$2:$D$3373,$C$5)</f>
        <v>1.1962377957874399</v>
      </c>
      <c r="D90" s="9">
        <f t="shared" si="8"/>
        <v>-2.0355627758024797E-2</v>
      </c>
      <c r="E90" s="9">
        <f t="shared" si="8"/>
        <v>0.12956147753442204</v>
      </c>
      <c r="F90" s="9">
        <f t="shared" si="8"/>
        <v>0.13010090961438336</v>
      </c>
      <c r="G90" s="9">
        <f t="shared" si="8"/>
        <v>8.5466252314983282E-2</v>
      </c>
      <c r="H90" s="9">
        <f t="shared" si="6"/>
        <v>1.8144189150635315E-2</v>
      </c>
      <c r="I90">
        <f t="shared" si="7"/>
        <v>1</v>
      </c>
      <c r="K90" s="1"/>
    </row>
    <row r="91" spans="1:11" x14ac:dyDescent="0.3">
      <c r="A91" s="1">
        <v>39937</v>
      </c>
      <c r="B91" s="9">
        <f>$A$5+LN(VLOOKUP($A91,NASDAQ_Composite_IXIC_20210721[[Date]:[Close]],5))-$A$4</f>
        <v>1.1117911771682438</v>
      </c>
      <c r="C91" s="9">
        <f>VLOOKUP(A91,nasdaq_wtd_mc_ritter_add!$B$2:$D$3373,$C$5)</f>
        <v>1.22865918966318</v>
      </c>
      <c r="D91" s="9">
        <f t="shared" si="8"/>
        <v>6.9459049008064877E-3</v>
      </c>
      <c r="E91" s="9">
        <f t="shared" si="8"/>
        <v>8.2850110474326888E-2</v>
      </c>
      <c r="F91" s="9">
        <f t="shared" si="8"/>
        <v>0.14398439923283424</v>
      </c>
      <c r="G91" s="9">
        <f t="shared" si="8"/>
        <v>0.1053688292564714</v>
      </c>
      <c r="H91" s="9">
        <f t="shared" si="6"/>
        <v>6.9459049008064877E-3</v>
      </c>
      <c r="I91">
        <f t="shared" si="7"/>
        <v>1</v>
      </c>
      <c r="K91" s="1"/>
    </row>
    <row r="92" spans="1:11" x14ac:dyDescent="0.3">
      <c r="A92" s="1">
        <v>39938</v>
      </c>
      <c r="B92" s="9">
        <f>$A$5+LN(VLOOKUP($A92,NASDAQ_Composite_IXIC_20210721[[Date]:[Close]],5))-$A$4</f>
        <v>1.1064239541594434</v>
      </c>
      <c r="C92" s="9">
        <f>VLOOKUP(A92,nasdaq_wtd_mc_ritter_add!$B$2:$D$3373,$C$5)</f>
        <v>1.2399186051778399</v>
      </c>
      <c r="D92" s="9">
        <f t="shared" si="8"/>
        <v>1.6626638523460358E-2</v>
      </c>
      <c r="E92" s="9">
        <f t="shared" si="8"/>
        <v>9.9476748997787245E-2</v>
      </c>
      <c r="F92" s="9">
        <f t="shared" si="8"/>
        <v>0.11753472068773141</v>
      </c>
      <c r="G92" s="9">
        <f t="shared" si="8"/>
        <v>0.12228253571770498</v>
      </c>
      <c r="H92" s="9">
        <f t="shared" si="6"/>
        <v>5.8921925058594837E-3</v>
      </c>
      <c r="I92">
        <f t="shared" si="7"/>
        <v>1</v>
      </c>
      <c r="K92" s="1"/>
    </row>
    <row r="93" spans="1:11" x14ac:dyDescent="0.3">
      <c r="A93" s="1">
        <v>39939</v>
      </c>
      <c r="B93" s="9">
        <f>$A$5+LN(VLOOKUP($A93,NASDAQ_Composite_IXIC_20210721[[Date]:[Close]],5))-$A$4</f>
        <v>1.1092589513281572</v>
      </c>
      <c r="C93" s="9">
        <f>VLOOKUP(A93,nasdaq_wtd_mc_ritter_add!$B$2:$D$3373,$C$5)</f>
        <v>1.2447937713076</v>
      </c>
      <c r="D93" s="9">
        <f t="shared" si="8"/>
        <v>2.040168961046307E-3</v>
      </c>
      <c r="E93" s="9">
        <f t="shared" si="8"/>
        <v>9.2036288220571194E-2</v>
      </c>
      <c r="F93" s="9">
        <f t="shared" si="8"/>
        <v>0.11957488964877772</v>
      </c>
      <c r="G93" s="9">
        <f t="shared" si="8"/>
        <v>0.13368200464224811</v>
      </c>
      <c r="H93" s="9">
        <f t="shared" si="6"/>
        <v>2.040168961046307E-3</v>
      </c>
      <c r="I93">
        <f t="shared" si="7"/>
        <v>1</v>
      </c>
      <c r="K93" s="1"/>
    </row>
    <row r="94" spans="1:11" x14ac:dyDescent="0.3">
      <c r="A94" s="1">
        <v>39940</v>
      </c>
      <c r="B94" s="9">
        <f>$A$5+LN(VLOOKUP($A94,NASDAQ_Composite_IXIC_20210721[[Date]:[Close]],5))-$A$4</f>
        <v>1.0845924959481978</v>
      </c>
      <c r="C94" s="9">
        <f>VLOOKUP(A94,nasdaq_wtd_mc_ritter_add!$B$2:$D$3373,$C$5)</f>
        <v>1.2463745123002301</v>
      </c>
      <c r="D94" s="9">
        <f t="shared" si="8"/>
        <v>2.6247196372589432E-2</v>
      </c>
      <c r="E94" s="9">
        <f t="shared" si="8"/>
        <v>0.11719217482442801</v>
      </c>
      <c r="F94" s="9">
        <f t="shared" si="8"/>
        <v>0.14582208602136715</v>
      </c>
      <c r="G94" s="9">
        <f t="shared" si="8"/>
        <v>0.15619906129050309</v>
      </c>
      <c r="H94" s="9">
        <f t="shared" si="6"/>
        <v>-2.3085714387329315E-2</v>
      </c>
      <c r="I94">
        <f t="shared" si="7"/>
        <v>-1</v>
      </c>
      <c r="K94" s="1"/>
    </row>
    <row r="95" spans="1:11" x14ac:dyDescent="0.3">
      <c r="A95" s="1">
        <v>39941</v>
      </c>
      <c r="B95" s="9">
        <f>$A$5+LN(VLOOKUP($A95,NASDAQ_Composite_IXIC_20210721[[Date]:[Close]],5))-$A$4</f>
        <v>1.0977668857209215</v>
      </c>
      <c r="C95" s="9">
        <f>VLOOKUP(A95,nasdaq_wtd_mc_ritter_add!$B$2:$D$3373,$C$5)</f>
        <v>1.2750399921158599</v>
      </c>
      <c r="D95" s="9">
        <f t="shared" si="8"/>
        <v>1.5491090042906164E-2</v>
      </c>
      <c r="E95" s="9">
        <f t="shared" si="8"/>
        <v>0.12588985937956854</v>
      </c>
      <c r="F95" s="9">
        <f t="shared" si="8"/>
        <v>0.20754076774957653</v>
      </c>
      <c r="G95" s="9">
        <f t="shared" si="8"/>
        <v>0.17169015133340926</v>
      </c>
      <c r="H95" s="9">
        <f t="shared" si="6"/>
        <v>1.5491090042906164E-2</v>
      </c>
      <c r="I95">
        <f t="shared" si="7"/>
        <v>1</v>
      </c>
      <c r="K95" s="1"/>
    </row>
    <row r="96" spans="1:11" x14ac:dyDescent="0.3">
      <c r="A96" s="1">
        <v>39944</v>
      </c>
      <c r="B96" s="9">
        <f>$A$5+LN(VLOOKUP($A96,NASDAQ_Composite_IXIC_20210721[[Date]:[Close]],5))-$A$4</f>
        <v>1.0932945593361127</v>
      </c>
      <c r="C96" s="9">
        <f>VLOOKUP(A96,nasdaq_wtd_mc_ritter_add!$B$2:$D$3373,$C$5)</f>
        <v>1.23875513801542</v>
      </c>
      <c r="D96" s="9">
        <f t="shared" si="8"/>
        <v>-3.1812527715631145E-2</v>
      </c>
      <c r="E96" s="9">
        <f t="shared" si="8"/>
        <v>7.6872288938792055E-2</v>
      </c>
      <c r="F96" s="9">
        <f t="shared" si="8"/>
        <v>0.17959325869773779</v>
      </c>
      <c r="G96" s="9">
        <f t="shared" si="8"/>
        <v>0.11080668153242579</v>
      </c>
      <c r="H96" s="9">
        <f t="shared" si="6"/>
        <v>3.1812527715631145E-2</v>
      </c>
      <c r="I96">
        <f t="shared" si="7"/>
        <v>1</v>
      </c>
      <c r="K96" s="1"/>
    </row>
    <row r="97" spans="1:11" x14ac:dyDescent="0.3">
      <c r="A97" s="1">
        <v>39945</v>
      </c>
      <c r="B97" s="9">
        <f>$A$5+LN(VLOOKUP($A97,NASDAQ_Composite_IXIC_20210721[[Date]:[Close]],5))-$A$4</f>
        <v>1.0844060559233997</v>
      </c>
      <c r="C97" s="9">
        <f>VLOOKUP(A97,nasdaq_wtd_mc_ritter_add!$B$2:$D$3373,$C$5)</f>
        <v>1.2279402230112499</v>
      </c>
      <c r="D97" s="9">
        <f t="shared" si="8"/>
        <v>-1.9264115914570112E-3</v>
      </c>
      <c r="E97" s="9">
        <f t="shared" si="8"/>
        <v>7.4945877347335044E-2</v>
      </c>
      <c r="F97" s="9">
        <f t="shared" si="8"/>
        <v>0.16457173605553888</v>
      </c>
      <c r="G97" s="9">
        <f t="shared" si="8"/>
        <v>0.1010078610891052</v>
      </c>
      <c r="H97" s="9">
        <f t="shared" si="6"/>
        <v>1.9264115914570112E-3</v>
      </c>
      <c r="I97">
        <f t="shared" si="7"/>
        <v>1</v>
      </c>
      <c r="K97" s="1"/>
    </row>
    <row r="98" spans="1:11" x14ac:dyDescent="0.3">
      <c r="A98" s="1">
        <v>39946</v>
      </c>
      <c r="B98" s="9">
        <f>$A$5+LN(VLOOKUP($A98,NASDAQ_Composite_IXIC_20210721[[Date]:[Close]],5))-$A$4</f>
        <v>1.0537951334690705</v>
      </c>
      <c r="C98" s="9">
        <f>VLOOKUP(A98,nasdaq_wtd_mc_ritter_add!$B$2:$D$3373,$C$5)</f>
        <v>1.1866330691245801</v>
      </c>
      <c r="D98" s="9">
        <f t="shared" si="8"/>
        <v>-1.0696231432340664E-2</v>
      </c>
      <c r="E98" s="9">
        <f t="shared" si="8"/>
        <v>7.9920881775983776E-2</v>
      </c>
      <c r="F98" s="9">
        <f t="shared" si="8"/>
        <v>0.15387550462319821</v>
      </c>
      <c r="G98" s="9">
        <f t="shared" si="8"/>
        <v>0.12319101251559539</v>
      </c>
      <c r="H98" s="9">
        <f t="shared" si="6"/>
        <v>1.0696231432340664E-2</v>
      </c>
      <c r="I98">
        <f t="shared" si="7"/>
        <v>1</v>
      </c>
      <c r="K98" s="1"/>
    </row>
    <row r="99" spans="1:11" x14ac:dyDescent="0.3">
      <c r="A99" s="1">
        <v>39947</v>
      </c>
      <c r="B99" s="9">
        <f>$A$5+LN(VLOOKUP($A99,NASDAQ_Composite_IXIC_20210721[[Date]:[Close]],5))-$A$4</f>
        <v>1.0687175912833</v>
      </c>
      <c r="C99" s="9">
        <f>VLOOKUP(A99,nasdaq_wtd_mc_ritter_add!$B$2:$D$3373,$C$5)</f>
        <v>1.20088083569722</v>
      </c>
      <c r="D99" s="9">
        <f t="shared" si="8"/>
        <v>-6.7469124158958671E-4</v>
      </c>
      <c r="E99" s="9">
        <f t="shared" si="8"/>
        <v>8.889626389077665E-2</v>
      </c>
      <c r="F99" s="9">
        <f t="shared" si="8"/>
        <v>0.15320081338160862</v>
      </c>
      <c r="G99" s="9">
        <f t="shared" si="8"/>
        <v>0.12143101042530158</v>
      </c>
      <c r="H99" s="9">
        <f t="shared" si="6"/>
        <v>-6.7469124158958671E-4</v>
      </c>
      <c r="I99">
        <f t="shared" si="7"/>
        <v>-1</v>
      </c>
      <c r="K99" s="1"/>
    </row>
    <row r="100" spans="1:11" x14ac:dyDescent="0.3">
      <c r="A100" s="1">
        <v>39948</v>
      </c>
      <c r="B100" s="9">
        <f>$A$5+LN(VLOOKUP($A100,NASDAQ_Composite_IXIC_20210721[[Date]:[Close]],5))-$A$4</f>
        <v>1.063333782553074</v>
      </c>
      <c r="C100" s="9">
        <f>VLOOKUP(A100,nasdaq_wtd_mc_ritter_add!$B$2:$D$3373,$C$5)</f>
        <v>1.19660333115771</v>
      </c>
      <c r="D100" s="9">
        <f t="shared" si="8"/>
        <v>1.1063041907160009E-3</v>
      </c>
      <c r="E100" s="9">
        <f t="shared" si="8"/>
        <v>6.0839829474745644E-2</v>
      </c>
      <c r="F100" s="9">
        <f t="shared" si="8"/>
        <v>0.17068222570936142</v>
      </c>
      <c r="G100" s="9">
        <f t="shared" si="8"/>
        <v>0.12253731461601758</v>
      </c>
      <c r="H100" s="9">
        <f t="shared" si="6"/>
        <v>-1.1063041907160009E-3</v>
      </c>
      <c r="I100">
        <f t="shared" si="7"/>
        <v>-1</v>
      </c>
      <c r="K100" s="1"/>
    </row>
    <row r="101" spans="1:11" x14ac:dyDescent="0.3">
      <c r="A101" s="1">
        <v>39951</v>
      </c>
      <c r="B101" s="9">
        <f>$A$5+LN(VLOOKUP($A101,NASDAQ_Composite_IXIC_20210721[[Date]:[Close]],5))-$A$4</f>
        <v>1.0939412824260311</v>
      </c>
      <c r="C101" s="9">
        <f>VLOOKUP(A101,nasdaq_wtd_mc_ritter_add!$B$2:$D$3373,$C$5)</f>
        <v>1.23571583551075</v>
      </c>
      <c r="D101" s="9">
        <f t="shared" si="8"/>
        <v>8.5050044800829561E-3</v>
      </c>
      <c r="E101" s="9">
        <f t="shared" si="8"/>
        <v>4.0475487327329196E-2</v>
      </c>
      <c r="F101" s="9">
        <f t="shared" si="8"/>
        <v>0.1586894558999109</v>
      </c>
      <c r="G101" s="9">
        <f t="shared" si="8"/>
        <v>0.13525088319663192</v>
      </c>
      <c r="H101" s="9">
        <f t="shared" si="6"/>
        <v>8.5050044800829561E-3</v>
      </c>
      <c r="I101">
        <f t="shared" si="7"/>
        <v>1</v>
      </c>
      <c r="K101" s="1"/>
    </row>
    <row r="102" spans="1:11" x14ac:dyDescent="0.3">
      <c r="A102" s="1">
        <v>39952</v>
      </c>
      <c r="B102" s="9">
        <f>$A$5+LN(VLOOKUP($A102,NASDAQ_Composite_IXIC_20210721[[Date]:[Close]],5))-$A$4</f>
        <v>1.0951989213958599</v>
      </c>
      <c r="C102" s="9">
        <f>VLOOKUP(A102,nasdaq_wtd_mc_ritter_add!$B$2:$D$3373,$C$5)</f>
        <v>1.21212100301703</v>
      </c>
      <c r="D102" s="9">
        <f t="shared" si="8"/>
        <v>-2.4852471463548964E-2</v>
      </c>
      <c r="E102" s="9">
        <f t="shared" si="8"/>
        <v>1.5623015863780232E-2</v>
      </c>
      <c r="F102" s="9">
        <f t="shared" si="8"/>
        <v>0.13529873325152919</v>
      </c>
      <c r="G102" s="9">
        <f t="shared" si="8"/>
        <v>0.10052718375436887</v>
      </c>
      <c r="H102" s="9">
        <f t="shared" si="6"/>
        <v>2.2337193523891186E-2</v>
      </c>
      <c r="I102">
        <f t="shared" si="7"/>
        <v>1</v>
      </c>
      <c r="K102" s="1"/>
    </row>
    <row r="103" spans="1:11" x14ac:dyDescent="0.3">
      <c r="A103" s="1">
        <v>39953</v>
      </c>
      <c r="B103" s="9">
        <f>$A$5+LN(VLOOKUP($A103,NASDAQ_Composite_IXIC_20210721[[Date]:[Close]],5))-$A$4</f>
        <v>1.0913287041733399</v>
      </c>
      <c r="C103" s="9">
        <f>VLOOKUP(A103,nasdaq_wtd_mc_ritter_add!$B$2:$D$3373,$C$5)</f>
        <v>1.207395819242</v>
      </c>
      <c r="D103" s="9">
        <f t="shared" si="8"/>
        <v>-8.5496655250993925E-4</v>
      </c>
      <c r="E103" s="9">
        <f t="shared" si="8"/>
        <v>3.906800655127185E-2</v>
      </c>
      <c r="F103" s="9">
        <f t="shared" si="8"/>
        <v>0.13444376669901925</v>
      </c>
      <c r="G103" s="9">
        <f t="shared" si="8"/>
        <v>8.2190280319774711E-2</v>
      </c>
      <c r="H103" s="9">
        <f t="shared" si="6"/>
        <v>8.5496655250993925E-4</v>
      </c>
      <c r="I103">
        <f t="shared" si="7"/>
        <v>1</v>
      </c>
      <c r="K103" s="1"/>
    </row>
    <row r="104" spans="1:11" x14ac:dyDescent="0.3">
      <c r="A104" s="1">
        <v>39954</v>
      </c>
      <c r="B104" s="9">
        <f>$A$5+LN(VLOOKUP($A104,NASDAQ_Composite_IXIC_20210721[[Date]:[Close]],5))-$A$4</f>
        <v>1.072286872930591</v>
      </c>
      <c r="C104" s="9">
        <f>VLOOKUP(A104,nasdaq_wtd_mc_ritter_add!$B$2:$D$3373,$C$5)</f>
        <v>1.18729505800214</v>
      </c>
      <c r="D104" s="9">
        <f t="shared" si="8"/>
        <v>-1.0589299971111021E-3</v>
      </c>
      <c r="E104" s="9">
        <f t="shared" si="8"/>
        <v>7.1766030345310483E-5</v>
      </c>
      <c r="F104" s="9">
        <f t="shared" si="8"/>
        <v>0.13338483670190815</v>
      </c>
      <c r="G104" s="9">
        <f t="shared" si="8"/>
        <v>0.10226324825056976</v>
      </c>
      <c r="H104" s="9">
        <f t="shared" si="6"/>
        <v>1.0589299971111021E-3</v>
      </c>
      <c r="I104">
        <f t="shared" si="7"/>
        <v>1</v>
      </c>
      <c r="K104" s="1"/>
    </row>
    <row r="105" spans="1:11" x14ac:dyDescent="0.3">
      <c r="A105" s="1">
        <v>39955</v>
      </c>
      <c r="B105" s="9">
        <f>$A$5+LN(VLOOKUP($A105,NASDAQ_Composite_IXIC_20210721[[Date]:[Close]],5))-$A$4</f>
        <v>1.0703738275909567</v>
      </c>
      <c r="C105" s="9">
        <f>VLOOKUP(A105,nasdaq_wtd_mc_ritter_add!$B$2:$D$3373,$C$5)</f>
        <v>1.1881432444997</v>
      </c>
      <c r="D105" s="9">
        <f t="shared" si="8"/>
        <v>2.7612318371943445E-3</v>
      </c>
      <c r="E105" s="9">
        <f t="shared" si="8"/>
        <v>-7.4587275586768254E-3</v>
      </c>
      <c r="F105" s="9">
        <f t="shared" si="8"/>
        <v>0.1327043537353082</v>
      </c>
      <c r="G105" s="9">
        <f t="shared" si="8"/>
        <v>0.1050244800877641</v>
      </c>
      <c r="H105" s="9">
        <f t="shared" si="6"/>
        <v>-1.064858842074301E-3</v>
      </c>
      <c r="I105">
        <f t="shared" si="7"/>
        <v>-1</v>
      </c>
      <c r="K105" s="1"/>
    </row>
    <row r="106" spans="1:11" x14ac:dyDescent="0.3">
      <c r="A106" s="1">
        <v>39959</v>
      </c>
      <c r="B106" s="9">
        <f>$A$5+LN(VLOOKUP($A106,NASDAQ_Composite_IXIC_20210721[[Date]:[Close]],5))-$A$4</f>
        <v>1.1043181532366626</v>
      </c>
      <c r="C106" s="9">
        <f>VLOOKUP(A106,nasdaq_wtd_mc_ritter_add!$B$2:$D$3373,$C$5)</f>
        <v>1.2212777288132799</v>
      </c>
      <c r="D106" s="9">
        <f t="shared" si="8"/>
        <v>-8.0984133212602671E-4</v>
      </c>
      <c r="E106" s="9">
        <f t="shared" si="8"/>
        <v>-8.4168665376791463E-3</v>
      </c>
      <c r="F106" s="9">
        <f t="shared" si="8"/>
        <v>0.15772339201715035</v>
      </c>
      <c r="G106" s="9">
        <f t="shared" si="8"/>
        <v>0.12783905340887103</v>
      </c>
      <c r="H106" s="9">
        <f t="shared" si="6"/>
        <v>-8.0984133212602671E-4</v>
      </c>
      <c r="I106">
        <f t="shared" si="7"/>
        <v>-1</v>
      </c>
      <c r="K106" s="1"/>
    </row>
    <row r="107" spans="1:11" x14ac:dyDescent="0.3">
      <c r="A107" s="1">
        <v>39960</v>
      </c>
      <c r="B107" s="9">
        <f>$A$5+LN(VLOOKUP($A107,NASDAQ_Composite_IXIC_20210721[[Date]:[Close]],5))-$A$4</f>
        <v>1.0932021161173404</v>
      </c>
      <c r="C107" s="9">
        <f>VLOOKUP(A107,nasdaq_wtd_mc_ritter_add!$B$2:$D$3373,$C$5)</f>
        <v>1.20118714829985</v>
      </c>
      <c r="D107" s="9">
        <f t="shared" si="8"/>
        <v>-8.9745433941077479E-3</v>
      </c>
      <c r="E107" s="9">
        <f t="shared" si="8"/>
        <v>-2.5647140102430521E-2</v>
      </c>
      <c r="F107" s="9">
        <f t="shared" si="8"/>
        <v>0.14874884862304261</v>
      </c>
      <c r="G107" s="9">
        <f t="shared" si="8"/>
        <v>0.1199789340267885</v>
      </c>
      <c r="H107" s="9">
        <f t="shared" si="6"/>
        <v>8.9745433941077479E-3</v>
      </c>
      <c r="I107">
        <f t="shared" si="7"/>
        <v>1</v>
      </c>
      <c r="K107" s="1"/>
    </row>
    <row r="108" spans="1:11" x14ac:dyDescent="0.3">
      <c r="A108" s="1">
        <v>39961</v>
      </c>
      <c r="B108" s="9">
        <f>$A$5+LN(VLOOKUP($A108,NASDAQ_Composite_IXIC_20210721[[Date]:[Close]],5))-$A$4</f>
        <v>1.1050947949280738</v>
      </c>
      <c r="C108" s="9">
        <f>VLOOKUP(A108,nasdaq_wtd_mc_ritter_add!$B$2:$D$3373,$C$5)</f>
        <v>1.21032591267625</v>
      </c>
      <c r="D108" s="9">
        <f t="shared" ref="D108:G127" si="9">IF($A108-$A$1&lt;D$5,0,$C108-$B108+VLOOKUP($A108-D$5,nasd_unic,2)-VLOOKUP($A108-D$5,nasd_unic,3))</f>
        <v>-2.753914434333371E-3</v>
      </c>
      <c r="E108" s="9">
        <f t="shared" si="9"/>
        <v>-1.3816567805513325E-2</v>
      </c>
      <c r="F108" s="9">
        <f t="shared" si="9"/>
        <v>0.14599493418870924</v>
      </c>
      <c r="G108" s="9">
        <f t="shared" si="9"/>
        <v>0.1099833225591087</v>
      </c>
      <c r="H108" s="9">
        <f t="shared" si="6"/>
        <v>-2.753914434333371E-3</v>
      </c>
      <c r="I108">
        <f t="shared" si="7"/>
        <v>-1</v>
      </c>
      <c r="K108" s="1"/>
    </row>
    <row r="109" spans="1:11" x14ac:dyDescent="0.3">
      <c r="A109" s="1">
        <v>39962</v>
      </c>
      <c r="B109" s="9">
        <f>$A$5+LN(VLOOKUP($A109,NASDAQ_Composite_IXIC_20210721[[Date]:[Close]],5))-$A$4</f>
        <v>1.1178795124315632</v>
      </c>
      <c r="C109" s="9">
        <f>VLOOKUP(A109,nasdaq_wtd_mc_ritter_add!$B$2:$D$3373,$C$5)</f>
        <v>1.23309472445373</v>
      </c>
      <c r="D109" s="9">
        <f t="shared" si="9"/>
        <v>9.9840942739906069E-3</v>
      </c>
      <c r="E109" s="9">
        <f t="shared" si="9"/>
        <v>-1.9064994297985915E-2</v>
      </c>
      <c r="F109" s="9">
        <f t="shared" si="9"/>
        <v>0.13054630315234028</v>
      </c>
      <c r="G109" s="9">
        <f t="shared" si="9"/>
        <v>0.11996741683309931</v>
      </c>
      <c r="H109" s="9">
        <f t="shared" si="6"/>
        <v>9.9840942739906069E-3</v>
      </c>
      <c r="I109">
        <f t="shared" si="7"/>
        <v>1</v>
      </c>
      <c r="K109" s="1"/>
    </row>
    <row r="110" spans="1:11" x14ac:dyDescent="0.3">
      <c r="A110" s="1">
        <v>39965</v>
      </c>
      <c r="B110" s="9">
        <f>$A$5+LN(VLOOKUP($A110,NASDAQ_Composite_IXIC_20210721[[Date]:[Close]],5))-$A$4</f>
        <v>1.1480510749859052</v>
      </c>
      <c r="C110" s="9">
        <f>VLOOKUP(A110,nasdaq_wtd_mc_ritter_add!$B$2:$D$3373,$C$5)</f>
        <v>1.2565971955147199</v>
      </c>
      <c r="D110" s="9">
        <f t="shared" si="9"/>
        <v>-6.6690914933520418E-3</v>
      </c>
      <c r="E110" s="9">
        <f t="shared" si="9"/>
        <v>-1.3759870653149431E-3</v>
      </c>
      <c r="F110" s="9">
        <f t="shared" si="9"/>
        <v>7.1044029146376975E-2</v>
      </c>
      <c r="G110" s="9">
        <f t="shared" si="9"/>
        <v>0.13626066624860655</v>
      </c>
      <c r="H110" s="9">
        <f t="shared" si="6"/>
        <v>-6.6690914933520418E-3</v>
      </c>
      <c r="I110">
        <f t="shared" si="7"/>
        <v>-1</v>
      </c>
      <c r="K110" s="1"/>
    </row>
    <row r="111" spans="1:11" x14ac:dyDescent="0.3">
      <c r="A111" s="1">
        <v>39966</v>
      </c>
      <c r="B111" s="9">
        <f>$A$5+LN(VLOOKUP($A111,NASDAQ_Composite_IXIC_20210721[[Date]:[Close]],5))-$A$4</f>
        <v>1.152481604168714</v>
      </c>
      <c r="C111" s="9">
        <f>VLOOKUP(A111,nasdaq_wtd_mc_ritter_add!$B$2:$D$3373,$C$5)</f>
        <v>1.2757995618964799</v>
      </c>
      <c r="D111" s="9">
        <f t="shared" si="9"/>
        <v>1.4771837198951143E-2</v>
      </c>
      <c r="E111" s="9">
        <f t="shared" si="9"/>
        <v>1.33958501336362E-2</v>
      </c>
      <c r="F111" s="9">
        <f t="shared" si="9"/>
        <v>8.93000557071566E-2</v>
      </c>
      <c r="G111" s="9">
        <f t="shared" si="9"/>
        <v>0.14873087172356536</v>
      </c>
      <c r="H111" s="9">
        <f t="shared" si="6"/>
        <v>1.4771837198951143E-2</v>
      </c>
      <c r="I111">
        <f t="shared" si="7"/>
        <v>1</v>
      </c>
      <c r="K111" s="1"/>
    </row>
    <row r="112" spans="1:11" x14ac:dyDescent="0.3">
      <c r="A112" s="1">
        <v>39967</v>
      </c>
      <c r="B112" s="9">
        <f>$A$5+LN(VLOOKUP($A112,NASDAQ_Composite_IXIC_20210721[[Date]:[Close]],5))-$A$4</f>
        <v>1.1465406440491597</v>
      </c>
      <c r="C112" s="9">
        <f>VLOOKUP(A112,nasdaq_wtd_mc_ritter_add!$B$2:$D$3373,$C$5)</f>
        <v>1.2816085649996201</v>
      </c>
      <c r="D112" s="9">
        <f t="shared" si="9"/>
        <v>1.1749963222694504E-2</v>
      </c>
      <c r="E112" s="9">
        <f t="shared" si="9"/>
        <v>1.8199908455524216E-2</v>
      </c>
      <c r="F112" s="9">
        <f t="shared" si="9"/>
        <v>0.1010500189298511</v>
      </c>
      <c r="G112" s="9">
        <f t="shared" si="9"/>
        <v>0.16218430768835845</v>
      </c>
      <c r="H112" s="9">
        <f t="shared" si="6"/>
        <v>-1.319570164142192E-4</v>
      </c>
      <c r="I112">
        <f t="shared" si="7"/>
        <v>-1</v>
      </c>
      <c r="K112" s="1"/>
    </row>
    <row r="113" spans="1:11" x14ac:dyDescent="0.3">
      <c r="A113" s="1">
        <v>39968</v>
      </c>
      <c r="B113" s="9">
        <f>$A$5+LN(VLOOKUP($A113,NASDAQ_Composite_IXIC_20210721[[Date]:[Close]],5))-$A$4</f>
        <v>1.1596531110020765</v>
      </c>
      <c r="C113" s="9">
        <f>VLOOKUP(A113,nasdaq_wtd_mc_ritter_add!$B$2:$D$3373,$C$5)</f>
        <v>1.28893109567331</v>
      </c>
      <c r="D113" s="9">
        <f t="shared" si="9"/>
        <v>-5.7899362792268594E-3</v>
      </c>
      <c r="E113" s="9">
        <f t="shared" si="9"/>
        <v>-4.2166663471630006E-3</v>
      </c>
      <c r="F113" s="9">
        <f t="shared" si="9"/>
        <v>9.5260082650624245E-2</v>
      </c>
      <c r="G113" s="9">
        <f t="shared" si="9"/>
        <v>0.11331805434056841</v>
      </c>
      <c r="H113" s="9">
        <f t="shared" si="6"/>
        <v>-5.7899362792268594E-3</v>
      </c>
      <c r="I113">
        <f t="shared" si="7"/>
        <v>-1</v>
      </c>
      <c r="K113" s="1"/>
    </row>
    <row r="114" spans="1:11" x14ac:dyDescent="0.3">
      <c r="A114" s="1">
        <v>39969</v>
      </c>
      <c r="B114" s="9">
        <f>$A$5+LN(VLOOKUP($A114,NASDAQ_Composite_IXIC_20210721[[Date]:[Close]],5))-$A$4</f>
        <v>1.1593287505611025</v>
      </c>
      <c r="C114" s="9">
        <f>VLOOKUP(A114,nasdaq_wtd_mc_ritter_add!$B$2:$D$3373,$C$5)</f>
        <v>1.2992257407813499</v>
      </c>
      <c r="D114" s="9">
        <f t="shared" si="9"/>
        <v>1.0619005549013849E-2</v>
      </c>
      <c r="E114" s="9">
        <f t="shared" si="9"/>
        <v>4.3621702408045415E-3</v>
      </c>
      <c r="F114" s="9">
        <f t="shared" si="9"/>
        <v>9.6398458461375736E-2</v>
      </c>
      <c r="G114" s="9">
        <f t="shared" si="9"/>
        <v>0.12393705988958226</v>
      </c>
      <c r="H114" s="9">
        <f t="shared" si="6"/>
        <v>9.970284667065954E-3</v>
      </c>
      <c r="I114">
        <f t="shared" si="7"/>
        <v>1</v>
      </c>
      <c r="K114" s="1"/>
    </row>
    <row r="115" spans="1:11" x14ac:dyDescent="0.3">
      <c r="A115" s="1">
        <v>39972</v>
      </c>
      <c r="B115" s="9">
        <f>$A$5+LN(VLOOKUP($A115,NASDAQ_Composite_IXIC_20210721[[Date]:[Close]],5))-$A$4</f>
        <v>1.1555257328996005</v>
      </c>
      <c r="C115" s="9">
        <f>VLOOKUP(A115,nasdaq_wtd_mc_ritter_add!$B$2:$D$3373,$C$5)</f>
        <v>1.2789761887754401</v>
      </c>
      <c r="D115" s="9">
        <f t="shared" si="9"/>
        <v>-1.6446534344407793E-2</v>
      </c>
      <c r="E115" s="9">
        <f t="shared" si="9"/>
        <v>-5.3822650519098847E-2</v>
      </c>
      <c r="F115" s="9">
        <f t="shared" si="9"/>
        <v>5.4862166135324353E-2</v>
      </c>
      <c r="G115" s="9">
        <f t="shared" si="9"/>
        <v>0.15880966930240215</v>
      </c>
      <c r="H115" s="9">
        <f t="shared" si="6"/>
        <v>1.6446534344407793E-2</v>
      </c>
      <c r="I115">
        <f t="shared" si="7"/>
        <v>1</v>
      </c>
      <c r="K115" s="1"/>
    </row>
    <row r="116" spans="1:11" x14ac:dyDescent="0.3">
      <c r="A116" s="1">
        <v>39973</v>
      </c>
      <c r="B116" s="9">
        <f>$A$5+LN(VLOOKUP($A116,NASDAQ_Composite_IXIC_20210721[[Date]:[Close]],5))-$A$4</f>
        <v>1.1651030307926229</v>
      </c>
      <c r="C116" s="9">
        <f>VLOOKUP(A116,nasdaq_wtd_mc_ritter_add!$B$2:$D$3373,$C$5)</f>
        <v>1.2798393427124399</v>
      </c>
      <c r="D116" s="9">
        <f t="shared" si="9"/>
        <v>-8.7141439560225464E-3</v>
      </c>
      <c r="E116" s="9">
        <f t="shared" si="9"/>
        <v>-6.2536794475121393E-2</v>
      </c>
      <c r="F116" s="9">
        <f t="shared" si="9"/>
        <v>4.6148022179301806E-2</v>
      </c>
      <c r="G116" s="9">
        <f t="shared" si="9"/>
        <v>0.15524144387005578</v>
      </c>
      <c r="H116" s="9">
        <f t="shared" si="6"/>
        <v>-8.7141439560225464E-3</v>
      </c>
      <c r="I116">
        <f t="shared" si="7"/>
        <v>-1</v>
      </c>
      <c r="K116" s="1"/>
    </row>
    <row r="117" spans="1:11" x14ac:dyDescent="0.3">
      <c r="A117" s="1">
        <v>39974</v>
      </c>
      <c r="B117" s="9">
        <f>$A$5+LN(VLOOKUP($A117,NASDAQ_Composite_IXIC_20210721[[Date]:[Close]],5))-$A$4</f>
        <v>1.1613057462084031</v>
      </c>
      <c r="C117" s="9">
        <f>VLOOKUP(A117,nasdaq_wtd_mc_ritter_add!$B$2:$D$3373,$C$5)</f>
        <v>1.26975421245093</v>
      </c>
      <c r="D117" s="9">
        <f t="shared" si="9"/>
        <v>-6.287845677290127E-3</v>
      </c>
      <c r="E117" s="9">
        <f t="shared" si="9"/>
        <v>-3.7012112436780376E-2</v>
      </c>
      <c r="F117" s="9">
        <f t="shared" si="9"/>
        <v>3.9860176502011679E-2</v>
      </c>
      <c r="G117" s="9">
        <f t="shared" si="9"/>
        <v>0.14258114626095741</v>
      </c>
      <c r="H117" s="9">
        <f t="shared" si="6"/>
        <v>6.287845677290127E-3</v>
      </c>
      <c r="I117">
        <f t="shared" si="7"/>
        <v>1</v>
      </c>
      <c r="K117" s="1"/>
    </row>
    <row r="118" spans="1:11" x14ac:dyDescent="0.3">
      <c r="A118" s="1">
        <v>39975</v>
      </c>
      <c r="B118" s="9">
        <f>$A$5+LN(VLOOKUP($A118,NASDAQ_Composite_IXIC_20210721[[Date]:[Close]],5))-$A$4</f>
        <v>1.1663065178418437</v>
      </c>
      <c r="C118" s="9">
        <f>VLOOKUP(A118,nasdaq_wtd_mc_ritter_add!$B$2:$D$3373,$C$5)</f>
        <v>1.2854322625965899</v>
      </c>
      <c r="D118" s="9">
        <f t="shared" si="9"/>
        <v>1.0677278512219335E-2</v>
      </c>
      <c r="E118" s="9">
        <f t="shared" si="9"/>
        <v>-2.440842233310403E-2</v>
      </c>
      <c r="F118" s="9">
        <f t="shared" si="9"/>
        <v>5.0537455014231014E-2</v>
      </c>
      <c r="G118" s="9">
        <f t="shared" si="9"/>
        <v>0.14016331372243485</v>
      </c>
      <c r="H118" s="9">
        <f t="shared" si="6"/>
        <v>1.0677278512219335E-2</v>
      </c>
      <c r="I118">
        <f t="shared" si="7"/>
        <v>1</v>
      </c>
      <c r="K118" s="1"/>
    </row>
    <row r="119" spans="1:11" x14ac:dyDescent="0.3">
      <c r="A119" s="1">
        <v>39976</v>
      </c>
      <c r="B119" s="9">
        <f>$A$5+LN(VLOOKUP($A119,NASDAQ_Composite_IXIC_20210721[[Date]:[Close]],5))-$A$4</f>
        <v>1.1643877949385546</v>
      </c>
      <c r="C119" s="9">
        <f>VLOOKUP(A119,nasdaq_wtd_mc_ritter_add!$B$2:$D$3373,$C$5)</f>
        <v>1.2912519059060801</v>
      </c>
      <c r="D119" s="9">
        <f t="shared" si="9"/>
        <v>7.7383662127792352E-3</v>
      </c>
      <c r="E119" s="9">
        <f t="shared" si="9"/>
        <v>-5.9738246879841306E-3</v>
      </c>
      <c r="F119" s="9">
        <f t="shared" si="9"/>
        <v>7.3947057087999646E-2</v>
      </c>
      <c r="G119" s="9">
        <f t="shared" si="9"/>
        <v>0.14790167993521408</v>
      </c>
      <c r="H119" s="9">
        <f t="shared" si="6"/>
        <v>3.9009204062010472E-3</v>
      </c>
      <c r="I119">
        <f t="shared" si="7"/>
        <v>1</v>
      </c>
      <c r="K119" s="1"/>
    </row>
    <row r="120" spans="1:11" x14ac:dyDescent="0.3">
      <c r="A120" s="1">
        <v>39979</v>
      </c>
      <c r="B120" s="9">
        <f>$A$5+LN(VLOOKUP($A120,NASDAQ_Composite_IXIC_20210721[[Date]:[Close]],5))-$A$4</f>
        <v>1.1413021624919688</v>
      </c>
      <c r="C120" s="9">
        <f>VLOOKUP(A120,nasdaq_wtd_mc_ritter_add!$B$2:$D$3373,$C$5)</f>
        <v>1.2577001150172999</v>
      </c>
      <c r="D120" s="9">
        <f t="shared" si="9"/>
        <v>-1.046615844219434E-2</v>
      </c>
      <c r="E120" s="9">
        <f t="shared" si="9"/>
        <v>-1.6871596079304885E-2</v>
      </c>
      <c r="F120" s="9">
        <f t="shared" si="9"/>
        <v>3.9294867201017158E-2</v>
      </c>
      <c r="G120" s="9">
        <f t="shared" si="9"/>
        <v>0.1440520454318015</v>
      </c>
      <c r="H120" s="9">
        <f t="shared" si="6"/>
        <v>1.046615844219434E-2</v>
      </c>
      <c r="I120">
        <f t="shared" si="7"/>
        <v>1</v>
      </c>
      <c r="K120" s="1"/>
    </row>
    <row r="121" spans="1:11" x14ac:dyDescent="0.3">
      <c r="A121" s="1">
        <v>39980</v>
      </c>
      <c r="B121" s="9">
        <f>$A$5+LN(VLOOKUP($A121,NASDAQ_Composite_IXIC_20210721[[Date]:[Close]],5))-$A$4</f>
        <v>1.1301188679877727</v>
      </c>
      <c r="C121" s="9">
        <f>VLOOKUP(A121,nasdaq_wtd_mc_ritter_add!$B$2:$D$3373,$C$5)</f>
        <v>1.2530938568465</v>
      </c>
      <c r="D121" s="9">
        <f t="shared" si="9"/>
        <v>6.5770363333961246E-3</v>
      </c>
      <c r="E121" s="9">
        <f t="shared" si="9"/>
        <v>-1.029455974590876E-2</v>
      </c>
      <c r="F121" s="9">
        <f t="shared" si="9"/>
        <v>2.167592310133748E-2</v>
      </c>
      <c r="G121" s="9">
        <f t="shared" si="9"/>
        <v>0.13830433044038282</v>
      </c>
      <c r="H121" s="9">
        <f t="shared" si="6"/>
        <v>-6.5770363333961246E-3</v>
      </c>
      <c r="I121">
        <f t="shared" si="7"/>
        <v>-1</v>
      </c>
      <c r="K121" s="1"/>
    </row>
    <row r="122" spans="1:11" x14ac:dyDescent="0.3">
      <c r="A122" s="1">
        <v>39981</v>
      </c>
      <c r="B122" s="9">
        <f>$A$5+LN(VLOOKUP($A122,NASDAQ_Composite_IXIC_20210721[[Date]:[Close]],5))-$A$4</f>
        <v>1.1367111302404895</v>
      </c>
      <c r="C122" s="9">
        <f>VLOOKUP(A122,nasdaq_wtd_mc_ritter_add!$B$2:$D$3373,$C$5)</f>
        <v>1.2728511434743901</v>
      </c>
      <c r="D122" s="9">
        <f t="shared" si="9"/>
        <v>1.3165024375173306E-2</v>
      </c>
      <c r="E122" s="9">
        <f t="shared" si="9"/>
        <v>-5.6345398508184097E-3</v>
      </c>
      <c r="F122" s="9">
        <f t="shared" si="9"/>
        <v>3.4840947476510786E-2</v>
      </c>
      <c r="G122" s="9">
        <f t="shared" si="9"/>
        <v>0.15305491604909249</v>
      </c>
      <c r="H122" s="9">
        <f t="shared" si="6"/>
        <v>1.3165024375173306E-2</v>
      </c>
      <c r="I122">
        <f t="shared" si="7"/>
        <v>1</v>
      </c>
      <c r="K122" s="1"/>
    </row>
    <row r="123" spans="1:11" x14ac:dyDescent="0.3">
      <c r="A123" s="1">
        <v>39982</v>
      </c>
      <c r="B123" s="9">
        <f>$A$5+LN(VLOOKUP($A123,NASDAQ_Composite_IXIC_20210721[[Date]:[Close]],5))-$A$4</f>
        <v>1.1365230170266445</v>
      </c>
      <c r="C123" s="9">
        <f>VLOOKUP(A123,nasdaq_wtd_mc_ritter_add!$B$2:$D$3373,$C$5)</f>
        <v>1.2571226659162</v>
      </c>
      <c r="D123" s="9">
        <f t="shared" si="9"/>
        <v>-1.5540364344345026E-2</v>
      </c>
      <c r="E123" s="9">
        <f t="shared" si="9"/>
        <v>3.6775672683855287E-3</v>
      </c>
      <c r="F123" s="9">
        <f t="shared" si="9"/>
        <v>1.9300583132165761E-2</v>
      </c>
      <c r="G123" s="9">
        <f t="shared" si="9"/>
        <v>0.13897630051991472</v>
      </c>
      <c r="H123" s="9">
        <f t="shared" si="6"/>
        <v>1.5540364344345026E-2</v>
      </c>
      <c r="I123">
        <f t="shared" si="7"/>
        <v>1</v>
      </c>
      <c r="K123" s="1"/>
    </row>
    <row r="124" spans="1:11" x14ac:dyDescent="0.3">
      <c r="A124" s="1">
        <v>39983</v>
      </c>
      <c r="B124" s="9">
        <f>$A$5+LN(VLOOKUP($A124,NASDAQ_Composite_IXIC_20210721[[Date]:[Close]],5))-$A$4</f>
        <v>1.1473891311182234</v>
      </c>
      <c r="C124" s="9">
        <f>VLOOKUP(A124,nasdaq_wtd_mc_ritter_add!$B$2:$D$3373,$C$5)</f>
        <v>1.27186068692272</v>
      </c>
      <c r="D124" s="9">
        <f t="shared" si="9"/>
        <v>3.8719069149411034E-3</v>
      </c>
      <c r="E124" s="9">
        <f t="shared" si="9"/>
        <v>8.4044407358365714E-3</v>
      </c>
      <c r="F124" s="9">
        <f t="shared" si="9"/>
        <v>4.7472447287108421E-2</v>
      </c>
      <c r="G124" s="9">
        <f t="shared" si="9"/>
        <v>0.14284820743485582</v>
      </c>
      <c r="H124" s="9">
        <f t="shared" si="6"/>
        <v>3.8719069149411034E-3</v>
      </c>
      <c r="I124">
        <f t="shared" si="7"/>
        <v>1</v>
      </c>
      <c r="K124" s="1"/>
    </row>
    <row r="125" spans="1:11" x14ac:dyDescent="0.3">
      <c r="A125" s="1">
        <v>39986</v>
      </c>
      <c r="B125" s="9">
        <f>$A$5+LN(VLOOKUP($A125,NASDAQ_Composite_IXIC_20210721[[Date]:[Close]],5))-$A$4</f>
        <v>1.113281301107123</v>
      </c>
      <c r="C125" s="9">
        <f>VLOOKUP(A125,nasdaq_wtd_mc_ritter_add!$B$2:$D$3373,$C$5)</f>
        <v>1.21655558957362</v>
      </c>
      <c r="D125" s="9">
        <f t="shared" si="9"/>
        <v>-2.1197267337999648E-2</v>
      </c>
      <c r="E125" s="9">
        <f t="shared" si="9"/>
        <v>-1.4495128442246319E-2</v>
      </c>
      <c r="F125" s="9">
        <f t="shared" si="9"/>
        <v>-6.7746981379208648E-3</v>
      </c>
      <c r="G125" s="9">
        <f t="shared" si="9"/>
        <v>0.14074426003875573</v>
      </c>
      <c r="H125" s="9">
        <f t="shared" si="6"/>
        <v>2.1197267337999648E-2</v>
      </c>
      <c r="I125">
        <f t="shared" si="7"/>
        <v>1</v>
      </c>
      <c r="K125" s="1"/>
    </row>
    <row r="126" spans="1:11" x14ac:dyDescent="0.3">
      <c r="A126" s="1">
        <v>39987</v>
      </c>
      <c r="B126" s="9">
        <f>$A$5+LN(VLOOKUP($A126,NASDAQ_Composite_IXIC_20210721[[Date]:[Close]],5))-$A$4</f>
        <v>1.112562038858063</v>
      </c>
      <c r="C126" s="9">
        <f>VLOOKUP(A126,nasdaq_wtd_mc_ritter_add!$B$2:$D$3373,$C$5)</f>
        <v>1.2175833383855399</v>
      </c>
      <c r="D126" s="9">
        <f t="shared" si="9"/>
        <v>1.7470110609798528E-3</v>
      </c>
      <c r="E126" s="9">
        <f t="shared" si="9"/>
        <v>-1.2748117381266466E-2</v>
      </c>
      <c r="F126" s="9">
        <f t="shared" si="9"/>
        <v>-2.0355142586819586E-2</v>
      </c>
      <c r="G126" s="9">
        <f t="shared" si="9"/>
        <v>0.11510586053656469</v>
      </c>
      <c r="H126" s="9">
        <f t="shared" si="6"/>
        <v>3.0848656285997755E-4</v>
      </c>
      <c r="I126">
        <f t="shared" si="7"/>
        <v>1</v>
      </c>
      <c r="K126" s="1"/>
    </row>
    <row r="127" spans="1:11" x14ac:dyDescent="0.3">
      <c r="A127" s="1">
        <v>39988</v>
      </c>
      <c r="B127" s="9">
        <f>$A$5+LN(VLOOKUP($A127,NASDAQ_Composite_IXIC_20210721[[Date]:[Close]],5))-$A$4</f>
        <v>1.1279786600778889</v>
      </c>
      <c r="C127" s="9">
        <f>VLOOKUP(A127,nasdaq_wtd_mc_ritter_add!$B$2:$D$3373,$C$5)</f>
        <v>1.23579670228927</v>
      </c>
      <c r="D127" s="9">
        <f t="shared" si="9"/>
        <v>2.7967426839041742E-3</v>
      </c>
      <c r="E127" s="9">
        <f t="shared" si="9"/>
        <v>-9.9513746973622919E-3</v>
      </c>
      <c r="F127" s="9">
        <f t="shared" si="9"/>
        <v>-1.7558399902915411E-2</v>
      </c>
      <c r="G127" s="9">
        <f t="shared" si="9"/>
        <v>0.11545614513335356</v>
      </c>
      <c r="H127" s="9">
        <f t="shared" si="6"/>
        <v>2.7967426839041742E-3</v>
      </c>
      <c r="I127">
        <f t="shared" si="7"/>
        <v>1</v>
      </c>
      <c r="K127" s="1"/>
    </row>
    <row r="128" spans="1:11" x14ac:dyDescent="0.3">
      <c r="A128" s="1">
        <v>39989</v>
      </c>
      <c r="B128" s="9">
        <f>$A$5+LN(VLOOKUP($A128,NASDAQ_Composite_IXIC_20210721[[Date]:[Close]],5))-$A$4</f>
        <v>1.1485212408009611</v>
      </c>
      <c r="C128" s="9">
        <f>VLOOKUP(A128,nasdaq_wtd_mc_ritter_add!$B$2:$D$3373,$C$5)</f>
        <v>1.3030291483976599</v>
      </c>
      <c r="D128" s="9">
        <f t="shared" ref="D128:G147" si="10">IF($A128-$A$1&lt;D$5,0,$C128-$B128+VLOOKUP($A128-D$5,nasd_unic,2)-VLOOKUP($A128-D$5,nasd_unic,3))</f>
        <v>4.668986538531783E-2</v>
      </c>
      <c r="E128" s="9">
        <f t="shared" si="10"/>
        <v>3.7548332020081565E-2</v>
      </c>
      <c r="F128" s="9">
        <f t="shared" si="10"/>
        <v>2.9131465482402419E-2</v>
      </c>
      <c r="G128" s="9">
        <f t="shared" si="10"/>
        <v>0.19527172403723192</v>
      </c>
      <c r="H128" s="9">
        <f t="shared" si="6"/>
        <v>4.668986538531783E-2</v>
      </c>
      <c r="I128">
        <f t="shared" si="7"/>
        <v>1</v>
      </c>
      <c r="K128" s="1"/>
    </row>
    <row r="129" spans="1:11" x14ac:dyDescent="0.3">
      <c r="A129" s="1">
        <v>39990</v>
      </c>
      <c r="B129" s="9">
        <f>$A$5+LN(VLOOKUP($A129,NASDAQ_Composite_IXIC_20210721[[Date]:[Close]],5))-$A$4</f>
        <v>1.1532543466642275</v>
      </c>
      <c r="C129" s="9">
        <f>VLOOKUP(A129,nasdaq_wtd_mc_ritter_add!$B$2:$D$3373,$C$5)</f>
        <v>1.3369369526185799</v>
      </c>
      <c r="D129" s="9">
        <f t="shared" si="10"/>
        <v>2.9174698357653517E-2</v>
      </c>
      <c r="E129" s="9">
        <f t="shared" si="10"/>
        <v>7.569757377184283E-2</v>
      </c>
      <c r="F129" s="9">
        <f t="shared" si="10"/>
        <v>5.0050433669412309E-2</v>
      </c>
      <c r="G129" s="9">
        <f t="shared" si="10"/>
        <v>0.22444642239488544</v>
      </c>
      <c r="H129" s="9">
        <f t="shared" si="6"/>
        <v>2.9174698357653517E-2</v>
      </c>
      <c r="I129">
        <f t="shared" si="7"/>
        <v>1</v>
      </c>
      <c r="K129" s="1"/>
    </row>
    <row r="130" spans="1:11" x14ac:dyDescent="0.3">
      <c r="A130" s="1">
        <v>39993</v>
      </c>
      <c r="B130" s="9">
        <f>$A$5+LN(VLOOKUP($A130,NASDAQ_Composite_IXIC_20210721[[Date]:[Close]],5))-$A$4</f>
        <v>1.156426344909403</v>
      </c>
      <c r="C130" s="9">
        <f>VLOOKUP(A130,nasdaq_wtd_mc_ritter_add!$B$2:$D$3373,$C$5)</f>
        <v>1.31339591115587</v>
      </c>
      <c r="D130" s="9">
        <f t="shared" si="10"/>
        <v>-2.6713039707885411E-2</v>
      </c>
      <c r="E130" s="9">
        <f t="shared" si="10"/>
        <v>4.1754354224300183E-2</v>
      </c>
      <c r="F130" s="9">
        <f t="shared" si="10"/>
        <v>2.6691830894312485E-2</v>
      </c>
      <c r="G130" s="9">
        <f t="shared" si="10"/>
        <v>0.16420150920315046</v>
      </c>
      <c r="H130" s="9">
        <f t="shared" si="6"/>
        <v>2.0369043217534522E-2</v>
      </c>
      <c r="I130">
        <f t="shared" si="7"/>
        <v>1</v>
      </c>
      <c r="K130" s="1"/>
    </row>
    <row r="131" spans="1:11" x14ac:dyDescent="0.3">
      <c r="A131" s="1">
        <v>39994</v>
      </c>
      <c r="B131" s="9">
        <f>$A$5+LN(VLOOKUP($A131,NASDAQ_Composite_IXIC_20210721[[Date]:[Close]],5))-$A$4</f>
        <v>1.1515229512357932</v>
      </c>
      <c r="C131" s="9">
        <f>VLOOKUP(A131,nasdaq_wtd_mc_ritter_add!$B$2:$D$3373,$C$5)</f>
        <v>1.31788901651123</v>
      </c>
      <c r="D131" s="9">
        <f t="shared" si="10"/>
        <v>9.3964990289698846E-3</v>
      </c>
      <c r="E131" s="9">
        <f t="shared" si="10"/>
        <v>5.1150853253270068E-2</v>
      </c>
      <c r="F131" s="9">
        <f t="shared" si="10"/>
        <v>5.6443957681307166E-2</v>
      </c>
      <c r="G131" s="9">
        <f t="shared" si="10"/>
        <v>0.18600543521572921</v>
      </c>
      <c r="H131" s="9">
        <f t="shared" si="6"/>
        <v>-4.1028831824974077E-4</v>
      </c>
      <c r="I131">
        <f t="shared" si="7"/>
        <v>-1</v>
      </c>
      <c r="K131" s="1"/>
    </row>
    <row r="132" spans="1:11" x14ac:dyDescent="0.3">
      <c r="A132" s="1">
        <v>39995</v>
      </c>
      <c r="B132" s="9">
        <f>$A$5+LN(VLOOKUP($A132,NASDAQ_Composite_IXIC_20210721[[Date]:[Close]],5))-$A$4</f>
        <v>1.1573260799063307</v>
      </c>
      <c r="C132" s="9">
        <f>VLOOKUP(A132,nasdaq_wtd_mc_ritter_add!$B$2:$D$3373,$C$5)</f>
        <v>1.31199287355217</v>
      </c>
      <c r="D132" s="9">
        <f t="shared" si="10"/>
        <v>-1.1699271629597607E-2</v>
      </c>
      <c r="E132" s="9">
        <f t="shared" si="10"/>
        <v>4.6120673117024502E-2</v>
      </c>
      <c r="F132" s="9">
        <f t="shared" si="10"/>
        <v>4.4744686051709559E-2</v>
      </c>
      <c r="G132" s="9">
        <f t="shared" si="10"/>
        <v>0.11716470226340148</v>
      </c>
      <c r="H132" s="9">
        <f t="shared" si="6"/>
        <v>9.3014288522486055E-5</v>
      </c>
      <c r="I132">
        <f t="shared" si="7"/>
        <v>1</v>
      </c>
      <c r="K132" s="1"/>
    </row>
    <row r="133" spans="1:11" x14ac:dyDescent="0.3">
      <c r="A133" s="1">
        <v>39996</v>
      </c>
      <c r="B133" s="9">
        <f>$A$5+LN(VLOOKUP($A133,NASDAQ_Composite_IXIC_20210721[[Date]:[Close]],5))-$A$4</f>
        <v>1.1303081217490183</v>
      </c>
      <c r="C133" s="9">
        <f>VLOOKUP(A133,nasdaq_wtd_mc_ritter_add!$B$2:$D$3373,$C$5)</f>
        <v>1.2786750423412101</v>
      </c>
      <c r="D133" s="9">
        <f t="shared" si="10"/>
        <v>-6.2998730536474312E-3</v>
      </c>
      <c r="E133" s="9">
        <f t="shared" si="10"/>
        <v>2.5048962864425928E-2</v>
      </c>
      <c r="F133" s="9">
        <f t="shared" si="10"/>
        <v>3.8444812998062128E-2</v>
      </c>
      <c r="G133" s="9">
        <f t="shared" si="10"/>
        <v>0.11434901857158253</v>
      </c>
      <c r="H133" s="9">
        <f t="shared" si="6"/>
        <v>6.2998730536474312E-3</v>
      </c>
      <c r="I133">
        <f t="shared" si="7"/>
        <v>1</v>
      </c>
      <c r="K133" s="1"/>
    </row>
    <row r="134" spans="1:11" x14ac:dyDescent="0.3">
      <c r="A134" s="1">
        <v>40000</v>
      </c>
      <c r="B134" s="9">
        <f>$A$5+LN(VLOOKUP($A134,NASDAQ_Composite_IXIC_20210721[[Date]:[Close]],5))-$A$4</f>
        <v>1.1252187137412557</v>
      </c>
      <c r="C134" s="9">
        <f>VLOOKUP(A134,nasdaq_wtd_mc_ritter_add!$B$2:$D$3373,$C$5)</f>
        <v>1.2657223063879199</v>
      </c>
      <c r="D134" s="9">
        <f t="shared" si="10"/>
        <v>-7.8633279455275762E-3</v>
      </c>
      <c r="E134" s="9">
        <f t="shared" si="10"/>
        <v>6.0660242641685791E-4</v>
      </c>
      <c r="F134" s="9">
        <f t="shared" si="10"/>
        <v>-2.1278423705368033E-2</v>
      </c>
      <c r="G134" s="9">
        <f t="shared" si="10"/>
        <v>9.5913751119059976E-2</v>
      </c>
      <c r="H134" s="9">
        <f t="shared" si="6"/>
        <v>7.8633279455275762E-3</v>
      </c>
      <c r="I134">
        <f t="shared" si="7"/>
        <v>1</v>
      </c>
      <c r="K134" s="1"/>
    </row>
    <row r="135" spans="1:11" x14ac:dyDescent="0.3">
      <c r="A135" s="1">
        <v>40001</v>
      </c>
      <c r="B135" s="9">
        <f>$A$5+LN(VLOOKUP($A135,NASDAQ_Composite_IXIC_20210721[[Date]:[Close]],5))-$A$4</f>
        <v>1.1018814936311303</v>
      </c>
      <c r="C135" s="9">
        <f>VLOOKUP(A135,nasdaq_wtd_mc_ritter_add!$B$2:$D$3373,$C$5)</f>
        <v>1.25585291407124</v>
      </c>
      <c r="D135" s="9">
        <f t="shared" si="10"/>
        <v>1.3467827793445464E-2</v>
      </c>
      <c r="E135" s="9">
        <f t="shared" si="10"/>
        <v>1.4074430219862322E-2</v>
      </c>
      <c r="F135" s="9">
        <f t="shared" si="10"/>
        <v>-2.3301685954828733E-2</v>
      </c>
      <c r="G135" s="9">
        <f t="shared" si="10"/>
        <v>0.1025881734247398</v>
      </c>
      <c r="H135" s="9">
        <f t="shared" si="6"/>
        <v>-1.3467827793445464E-2</v>
      </c>
      <c r="I135">
        <f t="shared" si="7"/>
        <v>-1</v>
      </c>
      <c r="K135" s="1"/>
    </row>
    <row r="136" spans="1:11" x14ac:dyDescent="0.3">
      <c r="A136" s="1">
        <v>40002</v>
      </c>
      <c r="B136" s="9">
        <f>$A$5+LN(VLOOKUP($A136,NASDAQ_Composite_IXIC_20210721[[Date]:[Close]],5))-$A$4</f>
        <v>1.1024540116237249</v>
      </c>
      <c r="C136" s="9">
        <f>VLOOKUP(A136,nasdaq_wtd_mc_ritter_add!$B$2:$D$3373,$C$5)</f>
        <v>1.2516850312530701</v>
      </c>
      <c r="D136" s="9">
        <f t="shared" si="10"/>
        <v>-4.7404008107645446E-3</v>
      </c>
      <c r="E136" s="9">
        <f t="shared" si="10"/>
        <v>2.578056375350557E-2</v>
      </c>
      <c r="F136" s="9">
        <f t="shared" si="10"/>
        <v>-2.8042086765593277E-2</v>
      </c>
      <c r="G136" s="9">
        <f t="shared" si="10"/>
        <v>8.0642729888829923E-2</v>
      </c>
      <c r="H136" s="9">
        <f t="shared" si="6"/>
        <v>3.5953648255753201E-3</v>
      </c>
      <c r="I136">
        <f t="shared" si="7"/>
        <v>1</v>
      </c>
      <c r="K136" s="1"/>
    </row>
    <row r="137" spans="1:11" x14ac:dyDescent="0.3">
      <c r="A137" s="1">
        <v>40003</v>
      </c>
      <c r="B137" s="9">
        <f>$A$5+LN(VLOOKUP($A137,NASDAQ_Composite_IXIC_20210721[[Date]:[Close]],5))-$A$4</f>
        <v>1.1055285484981221</v>
      </c>
      <c r="C137" s="9">
        <f>VLOOKUP(A137,nasdaq_wtd_mc_ritter_add!$B$2:$D$3373,$C$5)</f>
        <v>1.2466332400951301</v>
      </c>
      <c r="D137" s="9">
        <f t="shared" si="10"/>
        <v>-8.126328032337149E-3</v>
      </c>
      <c r="E137" s="9">
        <f t="shared" si="10"/>
        <v>2.6368379677190967E-2</v>
      </c>
      <c r="F137" s="9">
        <f t="shared" si="10"/>
        <v>-3.6168414797930426E-2</v>
      </c>
      <c r="G137" s="9">
        <f t="shared" si="10"/>
        <v>7.2516401856492774E-2</v>
      </c>
      <c r="H137" s="9">
        <f t="shared" ref="H137:H200" si="11">ABS($C137-VLOOKUP($A137-$H$5,nasd_unic,3))-ABS($B137-VLOOKUP($A137-$H$5,nasd_unic,2))</f>
        <v>1.9772542835427842E-3</v>
      </c>
      <c r="I137">
        <f t="shared" ref="I137:I200" si="12">IF(A137-$I$5&lt;$A$8,0,IF(H137&gt;0,1,-1))</f>
        <v>1</v>
      </c>
      <c r="K137" s="1"/>
    </row>
    <row r="138" spans="1:11" x14ac:dyDescent="0.3">
      <c r="A138" s="1">
        <v>40004</v>
      </c>
      <c r="B138" s="9">
        <f>$A$5+LN(VLOOKUP($A138,NASDAQ_Composite_IXIC_20210721[[Date]:[Close]],5))-$A$4</f>
        <v>1.1075122462127505</v>
      </c>
      <c r="C138" s="9">
        <f>VLOOKUP(A138,nasdaq_wtd_mc_ritter_add!$B$2:$D$3373,$C$5)</f>
        <v>1.2533915404242999</v>
      </c>
      <c r="D138" s="9">
        <f t="shared" si="10"/>
        <v>4.7746026145414344E-3</v>
      </c>
      <c r="E138" s="9">
        <f t="shared" si="10"/>
        <v>3.7430827969022529E-2</v>
      </c>
      <c r="F138" s="9">
        <f t="shared" si="10"/>
        <v>4.1871553224215319E-4</v>
      </c>
      <c r="G138" s="9">
        <f t="shared" si="10"/>
        <v>7.7291004471034208E-2</v>
      </c>
      <c r="H138" s="9">
        <f t="shared" si="11"/>
        <v>4.7746026145414344E-3</v>
      </c>
      <c r="I138">
        <f t="shared" si="12"/>
        <v>1</v>
      </c>
      <c r="K138" s="1"/>
    </row>
    <row r="139" spans="1:11" x14ac:dyDescent="0.3">
      <c r="A139" s="1">
        <v>40007</v>
      </c>
      <c r="B139" s="9">
        <f>$A$5+LN(VLOOKUP($A139,NASDAQ_Composite_IXIC_20210721[[Date]:[Close]],5))-$A$4</f>
        <v>1.1284639385064628</v>
      </c>
      <c r="C139" s="9">
        <f>VLOOKUP(A139,nasdaq_wtd_mc_ritter_add!$B$2:$D$3373,$C$5)</f>
        <v>1.2851948824406301</v>
      </c>
      <c r="D139" s="9">
        <f t="shared" si="10"/>
        <v>1.0851649722617873E-2</v>
      </c>
      <c r="E139" s="9">
        <f t="shared" si="10"/>
        <v>2.9866832966641832E-2</v>
      </c>
      <c r="F139" s="9">
        <f t="shared" si="10"/>
        <v>2.4567699520247288E-2</v>
      </c>
      <c r="G139" s="9">
        <f t="shared" si="10"/>
        <v>0.11346396341102394</v>
      </c>
      <c r="H139" s="9">
        <f t="shared" si="11"/>
        <v>1.0851649722617873E-2</v>
      </c>
      <c r="I139">
        <f t="shared" si="12"/>
        <v>1</v>
      </c>
      <c r="K139" s="1"/>
    </row>
    <row r="140" spans="1:11" x14ac:dyDescent="0.3">
      <c r="A140" s="1">
        <v>40008</v>
      </c>
      <c r="B140" s="9">
        <f>$A$5+LN(VLOOKUP($A140,NASDAQ_Composite_IXIC_20210721[[Date]:[Close]],5))-$A$4</f>
        <v>1.1320932928869913</v>
      </c>
      <c r="C140" s="9">
        <f>VLOOKUP(A140,nasdaq_wtd_mc_ritter_add!$B$2:$D$3373,$C$5)</f>
        <v>1.2939207737322</v>
      </c>
      <c r="D140" s="9">
        <f t="shared" si="10"/>
        <v>5.0965369110413938E-3</v>
      </c>
      <c r="E140" s="9">
        <f t="shared" si="10"/>
        <v>3.4963369877683226E-2</v>
      </c>
      <c r="F140" s="9">
        <f t="shared" si="10"/>
        <v>2.8557932240572681E-2</v>
      </c>
      <c r="G140" s="9">
        <f t="shared" si="10"/>
        <v>8.9397761715318325E-2</v>
      </c>
      <c r="H140" s="9">
        <f t="shared" si="11"/>
        <v>5.0965369110413938E-3</v>
      </c>
      <c r="I140">
        <f t="shared" si="12"/>
        <v>1</v>
      </c>
      <c r="K140" s="1"/>
    </row>
    <row r="141" spans="1:11" x14ac:dyDescent="0.3">
      <c r="A141" s="1">
        <v>40009</v>
      </c>
      <c r="B141" s="9">
        <f>$A$5+LN(VLOOKUP($A141,NASDAQ_Composite_IXIC_20210721[[Date]:[Close]],5))-$A$4</f>
        <v>1.1665910765454415</v>
      </c>
      <c r="C141" s="9">
        <f>VLOOKUP(A141,nasdaq_wtd_mc_ritter_add!$B$2:$D$3373,$C$5)</f>
        <v>1.35046968945762</v>
      </c>
      <c r="D141" s="9">
        <f t="shared" si="10"/>
        <v>2.2051132066969847E-2</v>
      </c>
      <c r="E141" s="9">
        <f t="shared" si="10"/>
        <v>6.7480660386847413E-2</v>
      </c>
      <c r="F141" s="9">
        <f t="shared" si="10"/>
        <v>5.0609064307542528E-2</v>
      </c>
      <c r="G141" s="9">
        <f t="shared" si="10"/>
        <v>0.10677552758786457</v>
      </c>
      <c r="H141" s="9">
        <f t="shared" si="11"/>
        <v>2.2051132066969847E-2</v>
      </c>
      <c r="I141">
        <f t="shared" si="12"/>
        <v>1</v>
      </c>
      <c r="K141" s="1"/>
    </row>
    <row r="142" spans="1:11" x14ac:dyDescent="0.3">
      <c r="A142" s="1">
        <v>40010</v>
      </c>
      <c r="B142" s="9">
        <f>$A$5+LN(VLOOKUP($A142,NASDAQ_Composite_IXIC_20210721[[Date]:[Close]],5))-$A$4</f>
        <v>1.1784004016258391</v>
      </c>
      <c r="C142" s="9">
        <f>VLOOKUP(A142,nasdaq_wtd_mc_ritter_add!$B$2:$D$3373,$C$5)</f>
        <v>1.3559876641155499</v>
      </c>
      <c r="D142" s="9">
        <f t="shared" si="10"/>
        <v>-6.2913504224677563E-3</v>
      </c>
      <c r="E142" s="9">
        <f t="shared" si="10"/>
        <v>5.4612273630983532E-2</v>
      </c>
      <c r="F142" s="9">
        <f t="shared" si="10"/>
        <v>4.4317713885074772E-2</v>
      </c>
      <c r="G142" s="9">
        <f t="shared" si="10"/>
        <v>7.6288196732321012E-2</v>
      </c>
      <c r="H142" s="9">
        <f t="shared" si="11"/>
        <v>-6.2913504224677563E-3</v>
      </c>
      <c r="I142">
        <f t="shared" si="12"/>
        <v>-1</v>
      </c>
      <c r="K142" s="1"/>
    </row>
    <row r="143" spans="1:11" x14ac:dyDescent="0.3">
      <c r="A143" s="1">
        <v>40011</v>
      </c>
      <c r="B143" s="9">
        <f>$A$5+LN(VLOOKUP($A143,NASDAQ_Composite_IXIC_20210721[[Date]:[Close]],5))-$A$4</f>
        <v>1.1792382101582293</v>
      </c>
      <c r="C143" s="9">
        <f>VLOOKUP(A143,nasdaq_wtd_mc_ritter_add!$B$2:$D$3373,$C$5)</f>
        <v>1.34970581491838</v>
      </c>
      <c r="D143" s="9">
        <f t="shared" si="10"/>
        <v>-7.119657729560025E-3</v>
      </c>
      <c r="E143" s="9">
        <f t="shared" si="10"/>
        <v>3.4327591526250201E-2</v>
      </c>
      <c r="F143" s="9">
        <f t="shared" si="10"/>
        <v>2.8693051675431791E-2</v>
      </c>
      <c r="G143" s="9">
        <f t="shared" si="10"/>
        <v>6.9168539002760987E-2</v>
      </c>
      <c r="H143" s="9">
        <f t="shared" si="11"/>
        <v>5.4440406647797701E-3</v>
      </c>
      <c r="I143">
        <f t="shared" si="12"/>
        <v>1</v>
      </c>
      <c r="K143" s="1"/>
    </row>
    <row r="144" spans="1:11" x14ac:dyDescent="0.3">
      <c r="A144" s="1">
        <v>40014</v>
      </c>
      <c r="B144" s="9">
        <f>$A$5+LN(VLOOKUP($A144,NASDAQ_Composite_IXIC_20210721[[Date]:[Close]],5))-$A$4</f>
        <v>1.1911881159771776</v>
      </c>
      <c r="C144" s="9">
        <f>VLOOKUP(A144,nasdaq_wtd_mc_ritter_add!$B$2:$D$3373,$C$5)</f>
        <v>1.3594348355093899</v>
      </c>
      <c r="D144" s="9">
        <f t="shared" si="10"/>
        <v>-2.2208852279383962E-3</v>
      </c>
      <c r="E144" s="9">
        <f t="shared" si="10"/>
        <v>4.3775163727715727E-2</v>
      </c>
      <c r="F144" s="9">
        <f t="shared" si="10"/>
        <v>5.32385344606634E-2</v>
      </c>
      <c r="G144" s="9">
        <f t="shared" si="10"/>
        <v>5.3310300491008711E-2</v>
      </c>
      <c r="H144" s="9">
        <f t="shared" si="11"/>
        <v>-2.2208852279383962E-3</v>
      </c>
      <c r="I144">
        <f t="shared" si="12"/>
        <v>-1</v>
      </c>
      <c r="K144" s="1"/>
    </row>
    <row r="145" spans="1:11" x14ac:dyDescent="0.3">
      <c r="A145" s="1">
        <v>40015</v>
      </c>
      <c r="B145" s="9">
        <f>$A$5+LN(VLOOKUP($A145,NASDAQ_Composite_IXIC_20210721[[Date]:[Close]],5))-$A$4</f>
        <v>1.1948006830119668</v>
      </c>
      <c r="C145" s="9">
        <f>VLOOKUP(A145,nasdaq_wtd_mc_ritter_add!$B$2:$D$3373,$C$5)</f>
        <v>1.3798155748288701</v>
      </c>
      <c r="D145" s="9">
        <f t="shared" si="10"/>
        <v>1.6768172284690852E-2</v>
      </c>
      <c r="E145" s="9">
        <f t="shared" si="10"/>
        <v>6.0543336012406579E-2</v>
      </c>
      <c r="F145" s="9">
        <f t="shared" si="10"/>
        <v>6.7245474908159908E-2</v>
      </c>
      <c r="G145" s="9">
        <f t="shared" si="10"/>
        <v>5.9786747349483083E-2</v>
      </c>
      <c r="H145" s="9">
        <f t="shared" si="11"/>
        <v>1.6768172284690852E-2</v>
      </c>
      <c r="I145">
        <f t="shared" si="12"/>
        <v>1</v>
      </c>
      <c r="K145" s="1"/>
    </row>
    <row r="146" spans="1:11" x14ac:dyDescent="0.3">
      <c r="A146" s="1">
        <v>40016</v>
      </c>
      <c r="B146" s="9">
        <f>$A$5+LN(VLOOKUP($A146,NASDAQ_Composite_IXIC_20210721[[Date]:[Close]],5))-$A$4</f>
        <v>1.2000992469629876</v>
      </c>
      <c r="C146" s="9">
        <f>VLOOKUP(A146,nasdaq_wtd_mc_ritter_add!$B$2:$D$3373,$C$5)</f>
        <v>1.3907279716810901</v>
      </c>
      <c r="D146" s="9">
        <f t="shared" si="10"/>
        <v>5.6138329011992116E-3</v>
      </c>
      <c r="E146" s="9">
        <f t="shared" si="10"/>
        <v>8.7354436251605438E-2</v>
      </c>
      <c r="F146" s="9">
        <f t="shared" si="10"/>
        <v>7.285930780935912E-2</v>
      </c>
      <c r="G146" s="9">
        <f t="shared" si="10"/>
        <v>8.0579738113684574E-2</v>
      </c>
      <c r="H146" s="9">
        <f t="shared" si="11"/>
        <v>5.6138329011992116E-3</v>
      </c>
      <c r="I146">
        <f t="shared" si="12"/>
        <v>1</v>
      </c>
      <c r="K146" s="1"/>
    </row>
    <row r="147" spans="1:11" x14ac:dyDescent="0.3">
      <c r="A147" s="1">
        <v>40017</v>
      </c>
      <c r="B147" s="9">
        <f>$A$5+LN(VLOOKUP($A147,NASDAQ_Composite_IXIC_20210721[[Date]:[Close]],5))-$A$4</f>
        <v>1.2243159244212665</v>
      </c>
      <c r="C147" s="9">
        <f>VLOOKUP(A147,nasdaq_wtd_mc_ritter_add!$B$2:$D$3373,$C$5)</f>
        <v>1.41212993550349</v>
      </c>
      <c r="D147" s="9">
        <f t="shared" si="10"/>
        <v>-2.8147136358789293E-3</v>
      </c>
      <c r="E147" s="9">
        <f t="shared" si="10"/>
        <v>8.2792711554746656E-2</v>
      </c>
      <c r="F147" s="9">
        <f t="shared" si="10"/>
        <v>7.004459417348019E-2</v>
      </c>
      <c r="G147" s="9">
        <f t="shared" si="10"/>
        <v>6.2437568967927071E-2</v>
      </c>
      <c r="H147" s="9">
        <f t="shared" si="11"/>
        <v>-2.8147136358789293E-3</v>
      </c>
      <c r="I147">
        <f t="shared" si="12"/>
        <v>-1</v>
      </c>
      <c r="K147" s="1"/>
    </row>
    <row r="148" spans="1:11" x14ac:dyDescent="0.3">
      <c r="A148" s="1">
        <v>40018</v>
      </c>
      <c r="B148" s="9">
        <f>$A$5+LN(VLOOKUP($A148,NASDAQ_Composite_IXIC_20210721[[Date]:[Close]],5))-$A$4</f>
        <v>1.2204373061491731</v>
      </c>
      <c r="C148" s="9">
        <f>VLOOKUP(A148,nasdaq_wtd_mc_ritter_add!$B$2:$D$3373,$C$5)</f>
        <v>1.4156789794567399</v>
      </c>
      <c r="D148" s="9">
        <f t="shared" ref="D148:G167" si="13">IF($A148-$A$1&lt;D$5,0,$C148-$B148+VLOOKUP($A148-D$5,nasd_unic,2)-VLOOKUP($A148-D$5,nasd_unic,3))</f>
        <v>7.4276622253433011E-3</v>
      </c>
      <c r="E148" s="9">
        <f t="shared" si="13"/>
        <v>8.7423631096185783E-2</v>
      </c>
      <c r="F148" s="9">
        <f t="shared" si="13"/>
        <v>7.7472256398823491E-2</v>
      </c>
      <c r="G148" s="9">
        <f t="shared" si="13"/>
        <v>6.9865231193270372E-2</v>
      </c>
      <c r="H148" s="9">
        <f t="shared" si="11"/>
        <v>-3.2957431884339528E-4</v>
      </c>
      <c r="I148">
        <f t="shared" si="12"/>
        <v>-1</v>
      </c>
      <c r="K148" s="1"/>
    </row>
    <row r="149" spans="1:11" x14ac:dyDescent="0.3">
      <c r="A149" s="1">
        <v>40021</v>
      </c>
      <c r="B149" s="9">
        <f>$A$5+LN(VLOOKUP($A149,NASDAQ_Composite_IXIC_20210721[[Date]:[Close]],5))-$A$4</f>
        <v>1.2214185607301262</v>
      </c>
      <c r="C149" s="9">
        <f>VLOOKUP(A149,nasdaq_wtd_mc_ritter_add!$B$2:$D$3373,$C$5)</f>
        <v>1.4076961895073601</v>
      </c>
      <c r="D149" s="9">
        <f t="shared" si="13"/>
        <v>-8.9640445303329486E-3</v>
      </c>
      <c r="E149" s="9">
        <f t="shared" si="13"/>
        <v>2.5950228228814876E-3</v>
      </c>
      <c r="F149" s="9">
        <f t="shared" si="13"/>
        <v>8.1046511029057688E-2</v>
      </c>
      <c r="G149" s="9">
        <f t="shared" si="13"/>
        <v>6.7229943223544364E-2</v>
      </c>
      <c r="H149" s="9">
        <f t="shared" si="11"/>
        <v>7.0015353684267367E-3</v>
      </c>
      <c r="I149">
        <f t="shared" si="12"/>
        <v>1</v>
      </c>
      <c r="K149" s="1"/>
    </row>
    <row r="150" spans="1:11" x14ac:dyDescent="0.3">
      <c r="A150" s="1">
        <v>40022</v>
      </c>
      <c r="B150" s="9">
        <f>$A$5+LN(VLOOKUP($A150,NASDAQ_Composite_IXIC_20210721[[Date]:[Close]],5))-$A$4</f>
        <v>1.2252832482768747</v>
      </c>
      <c r="C150" s="9">
        <f>VLOOKUP(A150,nasdaq_wtd_mc_ritter_add!$B$2:$D$3373,$C$5)</f>
        <v>1.41630520651095</v>
      </c>
      <c r="D150" s="9">
        <f t="shared" si="13"/>
        <v>4.7443294568414451E-3</v>
      </c>
      <c r="E150" s="9">
        <f t="shared" si="13"/>
        <v>7.3393522797229327E-3</v>
      </c>
      <c r="F150" s="9">
        <f t="shared" si="13"/>
        <v>7.5806746211908527E-2</v>
      </c>
      <c r="G150" s="9">
        <f t="shared" si="13"/>
        <v>5.6741751913922611E-2</v>
      </c>
      <c r="H150" s="9">
        <f t="shared" si="11"/>
        <v>4.7443294568414451E-3</v>
      </c>
      <c r="I150">
        <f t="shared" si="12"/>
        <v>1</v>
      </c>
      <c r="K150" s="1"/>
    </row>
    <row r="151" spans="1:11" x14ac:dyDescent="0.3">
      <c r="A151" s="1">
        <v>40023</v>
      </c>
      <c r="B151" s="9">
        <f>$A$5+LN(VLOOKUP($A151,NASDAQ_Composite_IXIC_20210721[[Date]:[Close]],5))-$A$4</f>
        <v>1.2213524954045907</v>
      </c>
      <c r="C151" s="9">
        <f>VLOOKUP(A151,nasdaq_wtd_mc_ritter_add!$B$2:$D$3373,$C$5)</f>
        <v>1.38724516379148</v>
      </c>
      <c r="D151" s="9">
        <f t="shared" si="13"/>
        <v>-2.5129289847185987E-2</v>
      </c>
      <c r="E151" s="9">
        <f t="shared" si="13"/>
        <v>8.9231021404223565E-3</v>
      </c>
      <c r="F151" s="9">
        <f t="shared" si="13"/>
        <v>5.067745636472254E-2</v>
      </c>
      <c r="G151" s="9">
        <f t="shared" si="13"/>
        <v>3.5614933034734841E-2</v>
      </c>
      <c r="H151" s="9">
        <f t="shared" si="11"/>
        <v>2.5129289847185987E-2</v>
      </c>
      <c r="I151">
        <f t="shared" si="12"/>
        <v>1</v>
      </c>
      <c r="K151" s="1"/>
    </row>
    <row r="152" spans="1:11" x14ac:dyDescent="0.3">
      <c r="A152" s="1">
        <v>40024</v>
      </c>
      <c r="B152" s="9">
        <f>$A$5+LN(VLOOKUP($A152,NASDAQ_Composite_IXIC_20210721[[Date]:[Close]],5))-$A$4</f>
        <v>1.2297228821516919</v>
      </c>
      <c r="C152" s="9">
        <f>VLOOKUP(A152,nasdaq_wtd_mc_ritter_add!$B$2:$D$3373,$C$5)</f>
        <v>1.3906967705314699</v>
      </c>
      <c r="D152" s="9">
        <f t="shared" si="13"/>
        <v>-4.918780007111323E-3</v>
      </c>
      <c r="E152" s="9">
        <f t="shared" si="13"/>
        <v>-5.3921768956588512E-3</v>
      </c>
      <c r="F152" s="9">
        <f t="shared" si="13"/>
        <v>4.5758676357611217E-2</v>
      </c>
      <c r="G152" s="9">
        <f t="shared" si="13"/>
        <v>5.1051780785648315E-2</v>
      </c>
      <c r="H152" s="9">
        <f t="shared" si="11"/>
        <v>-4.918780007111323E-3</v>
      </c>
      <c r="I152">
        <f t="shared" si="12"/>
        <v>-1</v>
      </c>
      <c r="K152" s="1"/>
    </row>
    <row r="153" spans="1:11" x14ac:dyDescent="0.3">
      <c r="A153" s="1">
        <v>40025</v>
      </c>
      <c r="B153" s="9">
        <f>$A$5+LN(VLOOKUP($A153,NASDAQ_Composite_IXIC_20210721[[Date]:[Close]],5))-$A$4</f>
        <v>1.2267956321921174</v>
      </c>
      <c r="C153" s="9">
        <f>VLOOKUP(A153,nasdaq_wtd_mc_ritter_add!$B$2:$D$3373,$C$5)</f>
        <v>1.3854753646351201</v>
      </c>
      <c r="D153" s="9">
        <f t="shared" si="13"/>
        <v>-2.2941559367752884E-3</v>
      </c>
      <c r="E153" s="9">
        <f t="shared" si="13"/>
        <v>4.0129387971634678E-3</v>
      </c>
      <c r="F153" s="9">
        <f t="shared" si="13"/>
        <v>5.013361191418797E-2</v>
      </c>
      <c r="G153" s="9">
        <f t="shared" si="13"/>
        <v>4.8757624848873027E-2</v>
      </c>
      <c r="H153" s="9">
        <f t="shared" si="11"/>
        <v>2.2941559367752884E-3</v>
      </c>
      <c r="I153">
        <f t="shared" si="12"/>
        <v>1</v>
      </c>
      <c r="K153" s="1"/>
    </row>
    <row r="154" spans="1:11" x14ac:dyDescent="0.3">
      <c r="A154" s="1">
        <v>40028</v>
      </c>
      <c r="B154" s="9">
        <f>$A$5+LN(VLOOKUP($A154,NASDAQ_Composite_IXIC_20210721[[Date]:[Close]],5))-$A$4</f>
        <v>1.2418995834376867</v>
      </c>
      <c r="C154" s="9">
        <f>VLOOKUP(A154,nasdaq_wtd_mc_ritter_add!$B$2:$D$3373,$C$5)</f>
        <v>1.3965632976433999</v>
      </c>
      <c r="D154" s="9">
        <f t="shared" si="13"/>
        <v>-4.0160182372894759E-3</v>
      </c>
      <c r="E154" s="9">
        <f t="shared" si="13"/>
        <v>6.2967936135214231E-3</v>
      </c>
      <c r="F154" s="9">
        <f t="shared" si="13"/>
        <v>2.5385729534479706E-2</v>
      </c>
      <c r="G154" s="9">
        <f t="shared" si="13"/>
        <v>2.1169063187316706E-2</v>
      </c>
      <c r="H154" s="9">
        <f t="shared" si="11"/>
        <v>-4.0160182372894759E-3</v>
      </c>
      <c r="I154">
        <f t="shared" si="12"/>
        <v>-1</v>
      </c>
      <c r="K154" s="1"/>
    </row>
    <row r="155" spans="1:11" x14ac:dyDescent="0.3">
      <c r="A155" s="1">
        <v>40029</v>
      </c>
      <c r="B155" s="9">
        <f>$A$5+LN(VLOOKUP($A155,NASDAQ_Composite_IXIC_20210721[[Date]:[Close]],5))-$A$4</f>
        <v>1.2432429307562858</v>
      </c>
      <c r="C155" s="9">
        <f>VLOOKUP(A155,nasdaq_wtd_mc_ritter_add!$B$2:$D$3373,$C$5)</f>
        <v>1.40165364475145</v>
      </c>
      <c r="D155" s="9">
        <f t="shared" si="13"/>
        <v>3.7469997894510332E-3</v>
      </c>
      <c r="E155" s="9">
        <f t="shared" si="13"/>
        <v>1.0043793402972456E-2</v>
      </c>
      <c r="F155" s="9">
        <f t="shared" si="13"/>
        <v>1.851372377491689E-2</v>
      </c>
      <c r="G155" s="9">
        <f t="shared" si="13"/>
        <v>2.2875894015721432E-2</v>
      </c>
      <c r="H155" s="9">
        <f t="shared" si="11"/>
        <v>3.7469997894510332E-3</v>
      </c>
      <c r="I155">
        <f t="shared" si="12"/>
        <v>1</v>
      </c>
      <c r="K155" s="1"/>
    </row>
    <row r="156" spans="1:11" x14ac:dyDescent="0.3">
      <c r="A156" s="1">
        <v>40030</v>
      </c>
      <c r="B156" s="9">
        <f>$A$5+LN(VLOOKUP($A156,NASDAQ_Composite_IXIC_20210721[[Date]:[Close]],5))-$A$4</f>
        <v>1.2341228036574998</v>
      </c>
      <c r="C156" s="9">
        <f>VLOOKUP(A156,nasdaq_wtd_mc_ritter_add!$B$2:$D$3373,$C$5)</f>
        <v>1.3856503898158901</v>
      </c>
      <c r="D156" s="9">
        <f t="shared" si="13"/>
        <v>-6.8831278367740278E-3</v>
      </c>
      <c r="E156" s="9">
        <f t="shared" si="13"/>
        <v>1.1023993511726005E-2</v>
      </c>
      <c r="F156" s="9">
        <f t="shared" si="13"/>
        <v>1.1630595938142863E-2</v>
      </c>
      <c r="G156" s="9">
        <f t="shared" si="13"/>
        <v>-1.0254430193642028E-2</v>
      </c>
      <c r="H156" s="9">
        <f t="shared" si="11"/>
        <v>6.8831278367740278E-3</v>
      </c>
      <c r="I156">
        <f t="shared" si="12"/>
        <v>1</v>
      </c>
      <c r="K156" s="1"/>
    </row>
    <row r="157" spans="1:11" x14ac:dyDescent="0.3">
      <c r="A157" s="1">
        <v>40031</v>
      </c>
      <c r="B157" s="9">
        <f>$A$5+LN(VLOOKUP($A157,NASDAQ_Composite_IXIC_20210721[[Date]:[Close]],5))-$A$4</f>
        <v>1.2240929861120167</v>
      </c>
      <c r="C157" s="9">
        <f>VLOOKUP(A157,nasdaq_wtd_mc_ritter_add!$B$2:$D$3373,$C$5)</f>
        <v>1.36722123825687</v>
      </c>
      <c r="D157" s="9">
        <f t="shared" si="13"/>
        <v>-8.3993340135368744E-3</v>
      </c>
      <c r="E157" s="9">
        <f t="shared" si="13"/>
        <v>-1.0843168295256334E-2</v>
      </c>
      <c r="F157" s="9">
        <f t="shared" si="13"/>
        <v>3.2312619246059882E-3</v>
      </c>
      <c r="G157" s="9">
        <f t="shared" si="13"/>
        <v>-3.4144854250085066E-2</v>
      </c>
      <c r="H157" s="9">
        <f t="shared" si="11"/>
        <v>8.3993340135368744E-3</v>
      </c>
      <c r="I157">
        <f t="shared" si="12"/>
        <v>1</v>
      </c>
      <c r="K157" s="1"/>
    </row>
    <row r="158" spans="1:11" x14ac:dyDescent="0.3">
      <c r="A158" s="1">
        <v>40032</v>
      </c>
      <c r="B158" s="9">
        <f>$A$5+LN(VLOOKUP($A158,NASDAQ_Composite_IXIC_20210721[[Date]:[Close]],5))-$A$4</f>
        <v>1.2377288230968704</v>
      </c>
      <c r="C158" s="9">
        <f>VLOOKUP(A158,nasdaq_wtd_mc_ritter_add!$B$2:$D$3373,$C$5)</f>
        <v>1.44455264842224</v>
      </c>
      <c r="D158" s="9">
        <f t="shared" si="13"/>
        <v>6.3695573180516218E-2</v>
      </c>
      <c r="E158" s="9">
        <f t="shared" si="13"/>
        <v>5.7592805696024429E-2</v>
      </c>
      <c r="F158" s="9">
        <f t="shared" si="13"/>
        <v>8.3373369449529999E-2</v>
      </c>
      <c r="G158" s="9">
        <f t="shared" si="13"/>
        <v>2.9550718930431152E-2</v>
      </c>
      <c r="H158" s="9">
        <f t="shared" si="11"/>
        <v>6.3695573180516218E-2</v>
      </c>
      <c r="I158">
        <f t="shared" si="12"/>
        <v>1</v>
      </c>
      <c r="K158" s="1"/>
    </row>
    <row r="159" spans="1:11" x14ac:dyDescent="0.3">
      <c r="A159" s="1">
        <v>40035</v>
      </c>
      <c r="B159" s="9">
        <f>$A$5+LN(VLOOKUP($A159,NASDAQ_Composite_IXIC_20210721[[Date]:[Close]],5))-$A$4</f>
        <v>1.2337162791620537</v>
      </c>
      <c r="C159" s="9">
        <f>VLOOKUP(A159,nasdaq_wtd_mc_ritter_add!$B$2:$D$3373,$C$5)</f>
        <v>1.44116748322757</v>
      </c>
      <c r="D159" s="9">
        <f t="shared" si="13"/>
        <v>6.2737874014673345E-4</v>
      </c>
      <c r="E159" s="9">
        <f t="shared" si="13"/>
        <v>6.1571909853966877E-2</v>
      </c>
      <c r="F159" s="9">
        <f t="shared" si="13"/>
        <v>8.8325459310770071E-2</v>
      </c>
      <c r="G159" s="9">
        <f t="shared" si="13"/>
        <v>6.3917036977666042E-2</v>
      </c>
      <c r="H159" s="9">
        <f t="shared" si="11"/>
        <v>-6.2737874014673345E-4</v>
      </c>
      <c r="I159">
        <f t="shared" si="12"/>
        <v>-1</v>
      </c>
      <c r="K159" s="1"/>
    </row>
    <row r="160" spans="1:11" x14ac:dyDescent="0.3">
      <c r="A160" s="1">
        <v>40036</v>
      </c>
      <c r="B160" s="9">
        <f>$A$5+LN(VLOOKUP($A160,NASDAQ_Composite_IXIC_20210721[[Date]:[Close]],5))-$A$4</f>
        <v>1.222353117714424</v>
      </c>
      <c r="C160" s="9">
        <f>VLOOKUP(A160,nasdaq_wtd_mc_ritter_add!$B$2:$D$3373,$C$5)</f>
        <v>1.4178852699314901</v>
      </c>
      <c r="D160" s="9">
        <f t="shared" si="13"/>
        <v>-1.1919051848450213E-2</v>
      </c>
      <c r="E160" s="9">
        <f t="shared" si="13"/>
        <v>4.9652858005516665E-2</v>
      </c>
      <c r="F160" s="9">
        <f t="shared" si="13"/>
        <v>6.8668041249540623E-2</v>
      </c>
      <c r="G160" s="9">
        <f t="shared" si="13"/>
        <v>6.2694216561556493E-2</v>
      </c>
      <c r="H160" s="9">
        <f t="shared" si="11"/>
        <v>1.1919051848450213E-2</v>
      </c>
      <c r="I160">
        <f t="shared" si="12"/>
        <v>1</v>
      </c>
      <c r="K160" s="1"/>
    </row>
    <row r="161" spans="1:11" x14ac:dyDescent="0.3">
      <c r="A161" s="1">
        <v>40037</v>
      </c>
      <c r="B161" s="9">
        <f>$A$5+LN(VLOOKUP($A161,NASDAQ_Composite_IXIC_20210721[[Date]:[Close]],5))-$A$4</f>
        <v>1.2369636115120111</v>
      </c>
      <c r="C161" s="9">
        <f>VLOOKUP(A161,nasdaq_wtd_mc_ritter_add!$B$2:$D$3373,$C$5)</f>
        <v>1.4252114545963099</v>
      </c>
      <c r="D161" s="9">
        <f t="shared" si="13"/>
        <v>-7.2843091327672305E-3</v>
      </c>
      <c r="E161" s="9">
        <f t="shared" si="13"/>
        <v>3.1516899150131561E-2</v>
      </c>
      <c r="F161" s="9">
        <f t="shared" si="13"/>
        <v>6.1383732116773393E-2</v>
      </c>
      <c r="G161" s="9">
        <f t="shared" si="13"/>
        <v>5.6084598670378849E-2</v>
      </c>
      <c r="H161" s="9">
        <f t="shared" si="11"/>
        <v>-7.2843091327672305E-3</v>
      </c>
      <c r="I161">
        <f t="shared" si="12"/>
        <v>-1</v>
      </c>
      <c r="K161" s="1"/>
    </row>
    <row r="162" spans="1:11" x14ac:dyDescent="0.3">
      <c r="A162" s="1">
        <v>40038</v>
      </c>
      <c r="B162" s="9">
        <f>$A$5+LN(VLOOKUP($A162,NASDAQ_Composite_IXIC_20210721[[Date]:[Close]],5))-$A$4</f>
        <v>1.2422679250914372</v>
      </c>
      <c r="C162" s="9">
        <f>VLOOKUP(A162,nasdaq_wtd_mc_ritter_add!$B$2:$D$3373,$C$5)</f>
        <v>1.43542547961713</v>
      </c>
      <c r="D162" s="9">
        <f t="shared" si="13"/>
        <v>4.9097114413938492E-3</v>
      </c>
      <c r="E162" s="9">
        <f t="shared" si="13"/>
        <v>3.1330073680484016E-2</v>
      </c>
      <c r="F162" s="9">
        <f t="shared" si="13"/>
        <v>6.6293443558167242E-2</v>
      </c>
      <c r="G162" s="9">
        <f t="shared" si="13"/>
        <v>5.9888005921056697E-2</v>
      </c>
      <c r="H162" s="9">
        <f t="shared" si="11"/>
        <v>4.9097114413938492E-3</v>
      </c>
      <c r="I162">
        <f t="shared" si="12"/>
        <v>1</v>
      </c>
      <c r="K162" s="1"/>
    </row>
    <row r="163" spans="1:11" x14ac:dyDescent="0.3">
      <c r="A163" s="1">
        <v>40039</v>
      </c>
      <c r="B163" s="9">
        <f>$A$5+LN(VLOOKUP($A163,NASDAQ_Composite_IXIC_20210721[[Date]:[Close]],5))-$A$4</f>
        <v>1.2303375049896035</v>
      </c>
      <c r="C163" s="9">
        <f>VLOOKUP(A163,nasdaq_wtd_mc_ritter_add!$B$2:$D$3373,$C$5)</f>
        <v>1.42281066215811</v>
      </c>
      <c r="D163" s="9">
        <f t="shared" si="13"/>
        <v>-6.8439735718617278E-4</v>
      </c>
      <c r="E163" s="9">
        <f t="shared" si="13"/>
        <v>8.5945442563279961E-3</v>
      </c>
      <c r="F163" s="9">
        <f t="shared" si="13"/>
        <v>7.6075204643175409E-2</v>
      </c>
      <c r="G163" s="9">
        <f t="shared" si="13"/>
        <v>5.9203608563870525E-2</v>
      </c>
      <c r="H163" s="9">
        <f t="shared" si="11"/>
        <v>6.8439735718617278E-4</v>
      </c>
      <c r="I163">
        <f t="shared" si="12"/>
        <v>1</v>
      </c>
      <c r="K163" s="1"/>
    </row>
    <row r="164" spans="1:11" x14ac:dyDescent="0.3">
      <c r="A164" s="1">
        <v>40042</v>
      </c>
      <c r="B164" s="9">
        <f>$A$5+LN(VLOOKUP($A164,NASDAQ_Composite_IXIC_20210721[[Date]:[Close]],5))-$A$4</f>
        <v>1.2024117741307956</v>
      </c>
      <c r="C164" s="9">
        <f>VLOOKUP(A164,nasdaq_wtd_mc_ritter_add!$B$2:$D$3373,$C$5)</f>
        <v>1.4079281086092501</v>
      </c>
      <c r="D164" s="9">
        <f t="shared" si="13"/>
        <v>1.3043177309947973E-2</v>
      </c>
      <c r="E164" s="9">
        <f t="shared" si="13"/>
        <v>3.5048729718303751E-2</v>
      </c>
      <c r="F164" s="9">
        <f t="shared" si="13"/>
        <v>8.4916685588898977E-2</v>
      </c>
      <c r="G164" s="9">
        <f t="shared" si="13"/>
        <v>8.8594252857284506E-2</v>
      </c>
      <c r="H164" s="9">
        <f t="shared" si="11"/>
        <v>-1.3043177309947973E-2</v>
      </c>
      <c r="I164">
        <f t="shared" si="12"/>
        <v>-1</v>
      </c>
      <c r="K164" s="1"/>
    </row>
    <row r="165" spans="1:11" x14ac:dyDescent="0.3">
      <c r="A165" s="1">
        <v>40043</v>
      </c>
      <c r="B165" s="9">
        <f>$A$5+LN(VLOOKUP($A165,NASDAQ_Composite_IXIC_20210721[[Date]:[Close]],5))-$A$4</f>
        <v>1.215317343825288</v>
      </c>
      <c r="C165" s="9">
        <f>VLOOKUP(A165,nasdaq_wtd_mc_ritter_add!$B$2:$D$3373,$C$5)</f>
        <v>1.43466808965023</v>
      </c>
      <c r="D165" s="9">
        <f t="shared" si="13"/>
        <v>1.3834411346487441E-2</v>
      </c>
      <c r="E165" s="9">
        <f t="shared" si="13"/>
        <v>4.8883141064791191E-2</v>
      </c>
      <c r="F165" s="9">
        <f t="shared" si="13"/>
        <v>9.4879190020445314E-2</v>
      </c>
      <c r="G165" s="9">
        <f t="shared" si="13"/>
        <v>0.10328363075628189</v>
      </c>
      <c r="H165" s="9">
        <f t="shared" si="11"/>
        <v>1.3834411346487441E-2</v>
      </c>
      <c r="I165">
        <f t="shared" si="12"/>
        <v>1</v>
      </c>
      <c r="K165" s="1"/>
    </row>
    <row r="166" spans="1:11" x14ac:dyDescent="0.3">
      <c r="A166" s="1">
        <v>40044</v>
      </c>
      <c r="B166" s="9">
        <f>$A$5+LN(VLOOKUP($A166,NASDAQ_Composite_IXIC_20210721[[Date]:[Close]],5))-$A$4</f>
        <v>1.2221043267836675</v>
      </c>
      <c r="C166" s="9">
        <f>VLOOKUP(A166,nasdaq_wtd_mc_ritter_add!$B$2:$D$3373,$C$5)</f>
        <v>1.4511346537106</v>
      </c>
      <c r="D166" s="9">
        <f t="shared" si="13"/>
        <v>9.6795811019905198E-3</v>
      </c>
      <c r="E166" s="9">
        <f t="shared" si="13"/>
        <v>6.0783607394720107E-2</v>
      </c>
      <c r="F166" s="9">
        <f t="shared" si="13"/>
        <v>0.10455877112243583</v>
      </c>
      <c r="G166" s="9">
        <f t="shared" si="13"/>
        <v>0.11402214185538351</v>
      </c>
      <c r="H166" s="9">
        <f t="shared" si="11"/>
        <v>9.6795811019905198E-3</v>
      </c>
      <c r="I166">
        <f t="shared" si="12"/>
        <v>1</v>
      </c>
      <c r="K166" s="1"/>
    </row>
    <row r="167" spans="1:11" x14ac:dyDescent="0.3">
      <c r="A167" s="1">
        <v>40045</v>
      </c>
      <c r="B167" s="9">
        <f>$A$5+LN(VLOOKUP($A167,NASDAQ_Composite_IXIC_20210721[[Date]:[Close]],5))-$A$4</f>
        <v>1.2321992378712823</v>
      </c>
      <c r="C167" s="9">
        <f>VLOOKUP(A167,nasdaq_wtd_mc_ritter_add!$B$2:$D$3373,$C$5)</f>
        <v>1.4434759078519299</v>
      </c>
      <c r="D167" s="9">
        <f t="shared" si="13"/>
        <v>-1.7753656946284835E-2</v>
      </c>
      <c r="E167" s="9">
        <f t="shared" si="13"/>
        <v>2.626177816374442E-2</v>
      </c>
      <c r="F167" s="9">
        <f t="shared" si="13"/>
        <v>8.6805114176150999E-2</v>
      </c>
      <c r="G167" s="9">
        <f t="shared" si="13"/>
        <v>9.3507253071904328E-2</v>
      </c>
      <c r="H167" s="9">
        <f t="shared" si="11"/>
        <v>-2.4361652289446312E-3</v>
      </c>
      <c r="I167">
        <f t="shared" si="12"/>
        <v>-1</v>
      </c>
      <c r="K167" s="1"/>
    </row>
    <row r="168" spans="1:11" x14ac:dyDescent="0.3">
      <c r="A168" s="1">
        <v>40046</v>
      </c>
      <c r="B168" s="9">
        <f>$A$5+LN(VLOOKUP($A168,NASDAQ_Composite_IXIC_20210721[[Date]:[Close]],5))-$A$4</f>
        <v>1.2479996189667384</v>
      </c>
      <c r="C168" s="9">
        <f>VLOOKUP(A168,nasdaq_wtd_mc_ritter_add!$B$2:$D$3373,$C$5)</f>
        <v>1.4811276424023601</v>
      </c>
      <c r="D168" s="9">
        <f t="shared" ref="D168:G187" si="14">IF($A168-$A$1&lt;D$5,0,$C168-$B168+VLOOKUP($A168-D$5,nasd_unic,2)-VLOOKUP($A168-D$5,nasd_unic,3))</f>
        <v>2.1851353454974021E-2</v>
      </c>
      <c r="E168" s="9">
        <f t="shared" si="14"/>
        <v>4.2499298717519229E-2</v>
      </c>
      <c r="F168" s="9">
        <f t="shared" si="14"/>
        <v>0.12985373496912467</v>
      </c>
      <c r="G168" s="9">
        <f t="shared" si="14"/>
        <v>0.11535860652687835</v>
      </c>
      <c r="H168" s="9">
        <f t="shared" si="11"/>
        <v>2.1851353454974021E-2</v>
      </c>
      <c r="I168">
        <f t="shared" si="12"/>
        <v>1</v>
      </c>
      <c r="K168" s="1"/>
    </row>
    <row r="169" spans="1:11" x14ac:dyDescent="0.3">
      <c r="A169" s="1">
        <v>40049</v>
      </c>
      <c r="B169" s="9">
        <f>$A$5+LN(VLOOKUP($A169,NASDAQ_Composite_IXIC_20210721[[Date]:[Close]],5))-$A$4</f>
        <v>1.2465536515174032</v>
      </c>
      <c r="C169" s="9">
        <f>VLOOKUP(A169,nasdaq_wtd_mc_ritter_add!$B$2:$D$3373,$C$5)</f>
        <v>1.48812361928583</v>
      </c>
      <c r="D169" s="9">
        <f t="shared" si="14"/>
        <v>8.4419443328052068E-3</v>
      </c>
      <c r="E169" s="9">
        <f t="shared" si="14"/>
        <v>4.6328294460860064E-2</v>
      </c>
      <c r="F169" s="9">
        <f t="shared" si="14"/>
        <v>8.7062060171728017E-2</v>
      </c>
      <c r="G169" s="9">
        <f t="shared" si="14"/>
        <v>0.12461039219180958</v>
      </c>
      <c r="H169" s="9">
        <f t="shared" si="11"/>
        <v>5.5500094341347506E-3</v>
      </c>
      <c r="I169">
        <f t="shared" si="12"/>
        <v>1</v>
      </c>
      <c r="K169" s="1"/>
    </row>
    <row r="170" spans="1:11" x14ac:dyDescent="0.3">
      <c r="A170" s="1">
        <v>40050</v>
      </c>
      <c r="B170" s="9">
        <f>$A$5+LN(VLOOKUP($A170,NASDAQ_Composite_IXIC_20210721[[Date]:[Close]],5))-$A$4</f>
        <v>1.2496460218012091</v>
      </c>
      <c r="C170" s="9">
        <f>VLOOKUP(A170,nasdaq_wtd_mc_ritter_add!$B$2:$D$3373,$C$5)</f>
        <v>1.5625641976078199</v>
      </c>
      <c r="D170" s="9">
        <f t="shared" si="14"/>
        <v>7.134820803818398E-2</v>
      </c>
      <c r="E170" s="9">
        <f t="shared" si="14"/>
        <v>0.11767650249904404</v>
      </c>
      <c r="F170" s="9">
        <f t="shared" si="14"/>
        <v>0.12923556985225848</v>
      </c>
      <c r="G170" s="9">
        <f t="shared" si="14"/>
        <v>0.20493314362410131</v>
      </c>
      <c r="H170" s="9">
        <f t="shared" si="11"/>
        <v>7.134820803818398E-2</v>
      </c>
      <c r="I170">
        <f t="shared" si="12"/>
        <v>1</v>
      </c>
      <c r="K170" s="1"/>
    </row>
    <row r="171" spans="1:11" x14ac:dyDescent="0.3">
      <c r="A171" s="1">
        <v>40051</v>
      </c>
      <c r="B171" s="9">
        <f>$A$5+LN(VLOOKUP($A171,NASDAQ_Composite_IXIC_20210721[[Date]:[Close]],5))-$A$4</f>
        <v>1.2497448564766218</v>
      </c>
      <c r="C171" s="9">
        <f>VLOOKUP(A171,nasdaq_wtd_mc_ritter_add!$B$2:$D$3373,$C$5)</f>
        <v>1.60348243395421</v>
      </c>
      <c r="D171" s="9">
        <f t="shared" si="14"/>
        <v>4.0819401670977307E-2</v>
      </c>
      <c r="E171" s="9">
        <f t="shared" si="14"/>
        <v>0.1674599487003543</v>
      </c>
      <c r="F171" s="9">
        <f t="shared" si="14"/>
        <v>0.17005497152323579</v>
      </c>
      <c r="G171" s="9">
        <f t="shared" si="14"/>
        <v>0.24850645972941199</v>
      </c>
      <c r="H171" s="9">
        <f t="shared" si="11"/>
        <v>4.0819401670977307E-2</v>
      </c>
      <c r="I171">
        <f t="shared" si="12"/>
        <v>1</v>
      </c>
      <c r="K171" s="1"/>
    </row>
    <row r="172" spans="1:11" x14ac:dyDescent="0.3">
      <c r="A172" s="1">
        <v>40052</v>
      </c>
      <c r="B172" s="9">
        <f>$A$5+LN(VLOOKUP($A172,NASDAQ_Composite_IXIC_20210721[[Date]:[Close]],5))-$A$4</f>
        <v>1.251373581256396</v>
      </c>
      <c r="C172" s="9">
        <f>VLOOKUP(A172,nasdaq_wtd_mc_ritter_add!$B$2:$D$3373,$C$5)</f>
        <v>1.5965945365620799</v>
      </c>
      <c r="D172" s="9">
        <f t="shared" si="14"/>
        <v>-8.5166221719041868E-3</v>
      </c>
      <c r="E172" s="9">
        <f t="shared" si="14"/>
        <v>0.15419899707160867</v>
      </c>
      <c r="F172" s="9">
        <f t="shared" si="14"/>
        <v>0.1615383493513316</v>
      </c>
      <c r="G172" s="9">
        <f t="shared" si="14"/>
        <v>0.23000574328351719</v>
      </c>
      <c r="H172" s="9">
        <f t="shared" si="11"/>
        <v>5.2591726123558669E-3</v>
      </c>
      <c r="I172">
        <f t="shared" si="12"/>
        <v>1</v>
      </c>
      <c r="K172" s="1"/>
    </row>
    <row r="173" spans="1:11" x14ac:dyDescent="0.3">
      <c r="A173" s="1">
        <v>40053</v>
      </c>
      <c r="B173" s="9">
        <f>$A$5+LN(VLOOKUP($A173,NASDAQ_Composite_IXIC_20210721[[Date]:[Close]],5))-$A$4</f>
        <v>1.2518863582921584</v>
      </c>
      <c r="C173" s="9">
        <f>VLOOKUP(A173,nasdaq_wtd_mc_ritter_add!$B$2:$D$3373,$C$5)</f>
        <v>1.5640894600825599</v>
      </c>
      <c r="D173" s="9">
        <f t="shared" si="14"/>
        <v>-3.3017853515282525E-2</v>
      </c>
      <c r="E173" s="9">
        <f t="shared" si="14"/>
        <v>0.14631043340351213</v>
      </c>
      <c r="F173" s="9">
        <f t="shared" si="14"/>
        <v>0.15523353554393449</v>
      </c>
      <c r="G173" s="9">
        <f t="shared" si="14"/>
        <v>0.19698788976823467</v>
      </c>
      <c r="H173" s="9">
        <f t="shared" si="11"/>
        <v>3.1992299443757588E-2</v>
      </c>
      <c r="I173">
        <f t="shared" si="12"/>
        <v>1</v>
      </c>
      <c r="K173" s="1"/>
    </row>
    <row r="174" spans="1:11" x14ac:dyDescent="0.3">
      <c r="A174" s="1">
        <v>40056</v>
      </c>
      <c r="B174" s="9">
        <f>$A$5+LN(VLOOKUP($A174,NASDAQ_Composite_IXIC_20210721[[Date]:[Close]],5))-$A$4</f>
        <v>1.2421236307073498</v>
      </c>
      <c r="C174" s="9">
        <f>VLOOKUP(A174,nasdaq_wtd_mc_ritter_add!$B$2:$D$3373,$C$5)</f>
        <v>1.5470026769154199</v>
      </c>
      <c r="D174" s="9">
        <f t="shared" si="14"/>
        <v>-7.3240555823312903E-3</v>
      </c>
      <c r="E174" s="9">
        <f t="shared" si="14"/>
        <v>0.14619931376506745</v>
      </c>
      <c r="F174" s="9">
        <f t="shared" si="14"/>
        <v>0.15651212561587835</v>
      </c>
      <c r="G174" s="9">
        <f t="shared" si="14"/>
        <v>0.18156108848030428</v>
      </c>
      <c r="H174" s="9">
        <f t="shared" si="11"/>
        <v>7.3240555823312903E-3</v>
      </c>
      <c r="I174">
        <f t="shared" si="12"/>
        <v>1</v>
      </c>
      <c r="K174" s="1"/>
    </row>
    <row r="175" spans="1:11" x14ac:dyDescent="0.3">
      <c r="A175" s="1">
        <v>40057</v>
      </c>
      <c r="B175" s="9">
        <f>$A$5+LN(VLOOKUP($A175,NASDAQ_Composite_IXIC_20210721[[Date]:[Close]],5))-$A$4</f>
        <v>1.2219265901419236</v>
      </c>
      <c r="C175" s="9">
        <f>VLOOKUP(A175,nasdaq_wtd_mc_ritter_add!$B$2:$D$3373,$C$5)</f>
        <v>1.5309345323210399</v>
      </c>
      <c r="D175" s="9">
        <f t="shared" si="14"/>
        <v>4.1288959710461537E-3</v>
      </c>
      <c r="E175" s="9">
        <f t="shared" si="14"/>
        <v>0.1503282097361136</v>
      </c>
      <c r="F175" s="9">
        <f t="shared" si="14"/>
        <v>0.1606410215869245</v>
      </c>
      <c r="G175" s="9">
        <f t="shared" si="14"/>
        <v>0.17394002122865593</v>
      </c>
      <c r="H175" s="9">
        <f t="shared" si="11"/>
        <v>-4.1288959710461537E-3</v>
      </c>
      <c r="I175">
        <f t="shared" si="12"/>
        <v>-1</v>
      </c>
      <c r="K175" s="1"/>
    </row>
    <row r="176" spans="1:11" x14ac:dyDescent="0.3">
      <c r="A176" s="1">
        <v>40058</v>
      </c>
      <c r="B176" s="9">
        <f>$A$5+LN(VLOOKUP($A176,NASDAQ_Composite_IXIC_20210721[[Date]:[Close]],5))-$A$4</f>
        <v>1.221001748859103</v>
      </c>
      <c r="C176" s="9">
        <f>VLOOKUP(A176,nasdaq_wtd_mc_ritter_add!$B$2:$D$3373,$C$5)</f>
        <v>1.55126785196226</v>
      </c>
      <c r="D176" s="9">
        <f t="shared" si="14"/>
        <v>2.1258160924040759E-2</v>
      </c>
      <c r="E176" s="9">
        <f t="shared" si="14"/>
        <v>0.17560238889744384</v>
      </c>
      <c r="F176" s="9">
        <f t="shared" si="14"/>
        <v>0.18189918251096526</v>
      </c>
      <c r="G176" s="9">
        <f t="shared" si="14"/>
        <v>0.20098811843192355</v>
      </c>
      <c r="H176" s="9">
        <f t="shared" si="11"/>
        <v>1.9408478358399428E-2</v>
      </c>
      <c r="I176">
        <f t="shared" si="12"/>
        <v>1</v>
      </c>
      <c r="K176" s="1"/>
    </row>
    <row r="177" spans="1:11" x14ac:dyDescent="0.3">
      <c r="A177" s="1">
        <v>40059</v>
      </c>
      <c r="B177" s="9">
        <f>$A$5+LN(VLOOKUP($A177,NASDAQ_Composite_IXIC_20210721[[Date]:[Close]],5))-$A$4</f>
        <v>1.2291683273800755</v>
      </c>
      <c r="C177" s="9">
        <f>VLOOKUP(A177,nasdaq_wtd_mc_ritter_add!$B$2:$D$3373,$C$5)</f>
        <v>1.5410065116328899</v>
      </c>
      <c r="D177" s="9">
        <f t="shared" si="14"/>
        <v>-1.8427918850342673E-2</v>
      </c>
      <c r="E177" s="9">
        <f t="shared" si="14"/>
        <v>0.15342747025765013</v>
      </c>
      <c r="F177" s="9">
        <f t="shared" si="14"/>
        <v>0.16347126366062259</v>
      </c>
      <c r="G177" s="9">
        <f t="shared" si="14"/>
        <v>0.17194119403256702</v>
      </c>
      <c r="H177" s="9">
        <f t="shared" si="11"/>
        <v>2.0947618083975161E-3</v>
      </c>
      <c r="I177">
        <f t="shared" si="12"/>
        <v>1</v>
      </c>
      <c r="K177" s="1"/>
    </row>
    <row r="178" spans="1:11" x14ac:dyDescent="0.3">
      <c r="A178" s="1">
        <v>40060</v>
      </c>
      <c r="B178" s="9">
        <f>$A$5+LN(VLOOKUP($A178,NASDAQ_Composite_IXIC_20210721[[Date]:[Close]],5))-$A$4</f>
        <v>1.2469500332734116</v>
      </c>
      <c r="C178" s="9">
        <f>VLOOKUP(A178,nasdaq_wtd_mc_ritter_add!$B$2:$D$3373,$C$5)</f>
        <v>1.5481967074351799</v>
      </c>
      <c r="D178" s="9">
        <f t="shared" si="14"/>
        <v>-1.0591510091046086E-2</v>
      </c>
      <c r="E178" s="9">
        <f t="shared" si="14"/>
        <v>0.14971908800337808</v>
      </c>
      <c r="F178" s="9">
        <f t="shared" si="14"/>
        <v>0.16074308151510408</v>
      </c>
      <c r="G178" s="9">
        <f t="shared" si="14"/>
        <v>0.16134968394152094</v>
      </c>
      <c r="H178" s="9">
        <f t="shared" si="11"/>
        <v>-1.0591510091046086E-2</v>
      </c>
      <c r="I178">
        <f t="shared" si="12"/>
        <v>-1</v>
      </c>
      <c r="K178" s="1"/>
    </row>
    <row r="179" spans="1:11" x14ac:dyDescent="0.3">
      <c r="A179" s="1">
        <v>40064</v>
      </c>
      <c r="B179" s="9">
        <f>$A$5+LN(VLOOKUP($A179,NASDAQ_Composite_IXIC_20210721[[Date]:[Close]],5))-$A$4</f>
        <v>1.2563127328543482</v>
      </c>
      <c r="C179" s="9">
        <f>VLOOKUP(A179,nasdaq_wtd_mc_ritter_add!$B$2:$D$3373,$C$5)</f>
        <v>1.54571031416736</v>
      </c>
      <c r="D179" s="9">
        <f t="shared" si="14"/>
        <v>-1.184909284875646E-2</v>
      </c>
      <c r="E179" s="9">
        <f t="shared" si="14"/>
        <v>8.2573755987642272E-2</v>
      </c>
      <c r="F179" s="9">
        <f t="shared" si="14"/>
        <v>0.14351828710146242</v>
      </c>
      <c r="G179" s="9">
        <f t="shared" si="14"/>
        <v>0.18094911507048494</v>
      </c>
      <c r="H179" s="9">
        <f t="shared" si="11"/>
        <v>-6.8763063131167534E-3</v>
      </c>
      <c r="I179">
        <f t="shared" si="12"/>
        <v>-1</v>
      </c>
      <c r="K179" s="1"/>
    </row>
    <row r="180" spans="1:11" x14ac:dyDescent="0.3">
      <c r="A180" s="1">
        <v>40065</v>
      </c>
      <c r="B180" s="9">
        <f>$A$5+LN(VLOOKUP($A180,NASDAQ_Composite_IXIC_20210721[[Date]:[Close]],5))-$A$4</f>
        <v>1.2673518836878541</v>
      </c>
      <c r="C180" s="9">
        <f>VLOOKUP(A180,nasdaq_wtd_mc_ritter_add!$B$2:$D$3373,$C$5)</f>
        <v>1.5317889897796499</v>
      </c>
      <c r="D180" s="9">
        <f t="shared" si="14"/>
        <v>-2.4960475221216027E-2</v>
      </c>
      <c r="E180" s="9">
        <f t="shared" si="14"/>
        <v>5.6985902026279511E-2</v>
      </c>
      <c r="F180" s="9">
        <f t="shared" si="14"/>
        <v>0.11855781188024639</v>
      </c>
      <c r="G180" s="9">
        <f t="shared" si="14"/>
        <v>0.14531136133704958</v>
      </c>
      <c r="H180" s="9">
        <f t="shared" si="11"/>
        <v>2.8821735542041704E-3</v>
      </c>
      <c r="I180">
        <f t="shared" si="12"/>
        <v>1</v>
      </c>
      <c r="K180" s="1"/>
    </row>
    <row r="181" spans="1:11" x14ac:dyDescent="0.3">
      <c r="A181" s="1">
        <v>40066</v>
      </c>
      <c r="B181" s="9">
        <f>$A$5+LN(VLOOKUP($A181,NASDAQ_Composite_IXIC_20210721[[Date]:[Close]],5))-$A$4</f>
        <v>1.278755380719665</v>
      </c>
      <c r="C181" s="9">
        <f>VLOOKUP(A181,nasdaq_wtd_mc_ritter_add!$B$2:$D$3373,$C$5)</f>
        <v>1.55118087248776</v>
      </c>
      <c r="D181" s="9">
        <f t="shared" si="14"/>
        <v>7.9883856762992256E-3</v>
      </c>
      <c r="E181" s="9">
        <f t="shared" si="14"/>
        <v>7.689333955102895E-2</v>
      </c>
      <c r="F181" s="9">
        <f t="shared" si="14"/>
        <v>0.12654619755654561</v>
      </c>
      <c r="G181" s="9">
        <f t="shared" si="14"/>
        <v>0.14556138080056957</v>
      </c>
      <c r="H181" s="9">
        <f t="shared" si="11"/>
        <v>7.9883856762992256E-3</v>
      </c>
      <c r="I181">
        <f t="shared" si="12"/>
        <v>1</v>
      </c>
      <c r="K181" s="1"/>
    </row>
    <row r="182" spans="1:11" x14ac:dyDescent="0.3">
      <c r="A182" s="1">
        <v>40067</v>
      </c>
      <c r="B182" s="9">
        <f>$A$5+LN(VLOOKUP($A182,NASDAQ_Composite_IXIC_20210721[[Date]:[Close]],5))-$A$4</f>
        <v>1.2772570956903637</v>
      </c>
      <c r="C182" s="9">
        <f>VLOOKUP(A182,nasdaq_wtd_mc_ritter_add!$B$2:$D$3373,$C$5)</f>
        <v>1.5490454837320999</v>
      </c>
      <c r="D182" s="9">
        <f t="shared" si="14"/>
        <v>-6.3710372635883417E-4</v>
      </c>
      <c r="E182" s="9">
        <f t="shared" si="14"/>
        <v>8.3540544957437346E-2</v>
      </c>
      <c r="F182" s="9">
        <f t="shared" si="14"/>
        <v>0.11505744410756891</v>
      </c>
      <c r="G182" s="9">
        <f t="shared" si="14"/>
        <v>0.14492427707421074</v>
      </c>
      <c r="H182" s="9">
        <f t="shared" si="11"/>
        <v>6.3710372635883417E-4</v>
      </c>
      <c r="I182">
        <f t="shared" si="12"/>
        <v>1</v>
      </c>
      <c r="K182" s="1"/>
    </row>
    <row r="183" spans="1:11" x14ac:dyDescent="0.3">
      <c r="A183" s="1">
        <v>40070</v>
      </c>
      <c r="B183" s="9">
        <f>$A$5+LN(VLOOKUP($A183,NASDAQ_Composite_IXIC_20210721[[Date]:[Close]],5))-$A$4</f>
        <v>1.282472042361376</v>
      </c>
      <c r="C183" s="9">
        <f>VLOOKUP(A183,nasdaq_wtd_mc_ritter_add!$B$2:$D$3373,$C$5)</f>
        <v>1.54870826743183</v>
      </c>
      <c r="D183" s="9">
        <f t="shared" si="14"/>
        <v>-5.5521629712822484E-3</v>
      </c>
      <c r="E183" s="9">
        <f t="shared" si="14"/>
        <v>7.3763067901947421E-2</v>
      </c>
      <c r="F183" s="9">
        <f t="shared" si="14"/>
        <v>8.8648962580743174E-2</v>
      </c>
      <c r="G183" s="9">
        <f t="shared" si="14"/>
        <v>0.14326123621172671</v>
      </c>
      <c r="H183" s="9">
        <f t="shared" si="11"/>
        <v>-4.8777303707423503E-3</v>
      </c>
      <c r="I183">
        <f t="shared" si="12"/>
        <v>-1</v>
      </c>
      <c r="K183" s="1"/>
    </row>
    <row r="184" spans="1:11" x14ac:dyDescent="0.3">
      <c r="A184" s="1">
        <v>40071</v>
      </c>
      <c r="B184" s="9">
        <f>$A$5+LN(VLOOKUP($A184,NASDAQ_Composite_IXIC_20210721[[Date]:[Close]],5))-$A$4</f>
        <v>1.2876502975044479</v>
      </c>
      <c r="C184" s="9">
        <f>VLOOKUP(A184,nasdaq_wtd_mc_ritter_add!$B$2:$D$3373,$C$5)</f>
        <v>1.55228039336831</v>
      </c>
      <c r="D184" s="9">
        <f t="shared" si="14"/>
        <v>-1.6061292065918664E-3</v>
      </c>
      <c r="E184" s="9">
        <f t="shared" si="14"/>
        <v>7.2156938695355555E-2</v>
      </c>
      <c r="F184" s="9">
        <f t="shared" si="14"/>
        <v>9.4162491103711332E-2</v>
      </c>
      <c r="G184" s="9">
        <f t="shared" si="14"/>
        <v>0.12849008262996153</v>
      </c>
      <c r="H184" s="9">
        <f t="shared" si="11"/>
        <v>-1.6061292065918664E-3</v>
      </c>
      <c r="I184">
        <f t="shared" si="12"/>
        <v>-1</v>
      </c>
      <c r="K184" s="1"/>
    </row>
    <row r="185" spans="1:11" x14ac:dyDescent="0.3">
      <c r="A185" s="1">
        <v>40072</v>
      </c>
      <c r="B185" s="9">
        <f>$A$5+LN(VLOOKUP($A185,NASDAQ_Composite_IXIC_20210721[[Date]:[Close]],5))-$A$4</f>
        <v>1.302056364912004</v>
      </c>
      <c r="C185" s="9">
        <f>VLOOKUP(A185,nasdaq_wtd_mc_ritter_add!$B$2:$D$3373,$C$5)</f>
        <v>1.5714197658259501</v>
      </c>
      <c r="D185" s="9">
        <f t="shared" si="14"/>
        <v>4.733305050083958E-3</v>
      </c>
      <c r="E185" s="9">
        <f t="shared" si="14"/>
        <v>6.384706643549154E-2</v>
      </c>
      <c r="F185" s="9">
        <f t="shared" si="14"/>
        <v>9.889579615379529E-2</v>
      </c>
      <c r="G185" s="9">
        <f t="shared" si="14"/>
        <v>0.14876375202439052</v>
      </c>
      <c r="H185" s="9">
        <f t="shared" si="11"/>
        <v>4.733305050083958E-3</v>
      </c>
      <c r="I185">
        <f t="shared" si="12"/>
        <v>1</v>
      </c>
      <c r="K185" s="1"/>
    </row>
    <row r="186" spans="1:11" x14ac:dyDescent="0.3">
      <c r="A186" s="1">
        <v>40073</v>
      </c>
      <c r="B186" s="9">
        <f>$A$5+LN(VLOOKUP($A186,NASDAQ_Composite_IXIC_20210721[[Date]:[Close]],5))-$A$4</f>
        <v>1.299051643222632</v>
      </c>
      <c r="C186" s="9">
        <f>VLOOKUP(A186,nasdaq_wtd_mc_ritter_add!$B$2:$D$3373,$C$5)</f>
        <v>1.5599781565456701</v>
      </c>
      <c r="D186" s="9">
        <f t="shared" si="14"/>
        <v>-8.4368875909079932E-3</v>
      </c>
      <c r="E186" s="9">
        <f t="shared" si="14"/>
        <v>4.1575767498096106E-2</v>
      </c>
      <c r="F186" s="9">
        <f t="shared" si="14"/>
        <v>9.0458908562887297E-2</v>
      </c>
      <c r="G186" s="9">
        <f t="shared" si="14"/>
        <v>0.13645495751854142</v>
      </c>
      <c r="H186" s="9">
        <f t="shared" si="11"/>
        <v>8.4368875909079932E-3</v>
      </c>
      <c r="I186">
        <f t="shared" si="12"/>
        <v>1</v>
      </c>
      <c r="K186" s="1"/>
    </row>
    <row r="187" spans="1:11" x14ac:dyDescent="0.3">
      <c r="A187" s="1">
        <v>40074</v>
      </c>
      <c r="B187" s="9">
        <f>$A$5+LN(VLOOKUP($A187,NASDAQ_Composite_IXIC_20210721[[Date]:[Close]],5))-$A$4</f>
        <v>1.3019205025957712</v>
      </c>
      <c r="C187" s="9">
        <f>VLOOKUP(A187,nasdaq_wtd_mc_ritter_add!$B$2:$D$3373,$C$5)</f>
        <v>1.57449541982924</v>
      </c>
      <c r="D187" s="9">
        <f t="shared" si="14"/>
        <v>1.164840391043076E-2</v>
      </c>
      <c r="E187" s="9">
        <f t="shared" si="14"/>
        <v>4.3544590306536346E-2</v>
      </c>
      <c r="F187" s="9">
        <f t="shared" si="14"/>
        <v>0.10432819770125645</v>
      </c>
      <c r="G187" s="9">
        <f t="shared" si="14"/>
        <v>0.14810336142897218</v>
      </c>
      <c r="H187" s="9">
        <f t="shared" si="11"/>
        <v>1.164840391043076E-2</v>
      </c>
      <c r="I187">
        <f t="shared" si="12"/>
        <v>1</v>
      </c>
      <c r="K187" s="1"/>
    </row>
    <row r="188" spans="1:11" x14ac:dyDescent="0.3">
      <c r="A188" s="1">
        <v>40077</v>
      </c>
      <c r="B188" s="9">
        <f>$A$5+LN(VLOOKUP($A188,NASDAQ_Composite_IXIC_20210721[[Date]:[Close]],5))-$A$4</f>
        <v>1.3043461900915228</v>
      </c>
      <c r="C188" s="9">
        <f>VLOOKUP(A188,nasdaq_wtd_mc_ritter_add!$B$2:$D$3373,$C$5)</f>
        <v>1.58098072292935</v>
      </c>
      <c r="D188" s="9">
        <f t="shared" ref="D188:G207" si="15">IF($A188-$A$1&lt;D$5,0,$C188-$B188+VLOOKUP($A188-D$5,nasd_unic,2)-VLOOKUP($A188-D$5,nasd_unic,3))</f>
        <v>4.0596156043584131E-3</v>
      </c>
      <c r="E188" s="9">
        <f t="shared" si="15"/>
        <v>4.3506509402205573E-2</v>
      </c>
      <c r="F188" s="9">
        <f t="shared" si="15"/>
        <v>8.8820521755603732E-2</v>
      </c>
      <c r="G188" s="9">
        <f t="shared" si="15"/>
        <v>0.17161323331035039</v>
      </c>
      <c r="H188" s="9">
        <f t="shared" si="11"/>
        <v>4.0596156043584131E-3</v>
      </c>
      <c r="I188">
        <f t="shared" si="12"/>
        <v>1</v>
      </c>
      <c r="K188" s="1"/>
    </row>
    <row r="189" spans="1:11" x14ac:dyDescent="0.3">
      <c r="A189" s="1">
        <v>40078</v>
      </c>
      <c r="B189" s="9">
        <f>$A$5+LN(VLOOKUP($A189,NASDAQ_Composite_IXIC_20210721[[Date]:[Close]],5))-$A$4</f>
        <v>1.3082021025842439</v>
      </c>
      <c r="C189" s="9">
        <f>VLOOKUP(A189,nasdaq_wtd_mc_ritter_add!$B$2:$D$3373,$C$5)</f>
        <v>1.58005599555772</v>
      </c>
      <c r="D189" s="9">
        <f t="shared" si="15"/>
        <v>-4.7806398643510661E-3</v>
      </c>
      <c r="E189" s="9">
        <f t="shared" si="15"/>
        <v>3.8725869537854507E-2</v>
      </c>
      <c r="F189" s="9">
        <f t="shared" si="15"/>
        <v>7.6612219665909365E-2</v>
      </c>
      <c r="G189" s="9">
        <f t="shared" si="15"/>
        <v>0.16403585076209515</v>
      </c>
      <c r="H189" s="9">
        <f t="shared" si="11"/>
        <v>-2.9311851210911399E-3</v>
      </c>
      <c r="I189">
        <f t="shared" si="12"/>
        <v>-1</v>
      </c>
      <c r="K189" s="1"/>
    </row>
    <row r="190" spans="1:11" x14ac:dyDescent="0.3">
      <c r="A190" s="1">
        <v>40079</v>
      </c>
      <c r="B190" s="9">
        <f>$A$5+LN(VLOOKUP($A190,NASDAQ_Composite_IXIC_20210721[[Date]:[Close]],5))-$A$4</f>
        <v>1.3012450380179468</v>
      </c>
      <c r="C190" s="9">
        <f>VLOOKUP(A190,nasdaq_wtd_mc_ritter_add!$B$2:$D$3373,$C$5)</f>
        <v>1.5733124111610299</v>
      </c>
      <c r="D190" s="9">
        <f t="shared" si="15"/>
        <v>2.1348016960698324E-4</v>
      </c>
      <c r="E190" s="9">
        <f t="shared" si="15"/>
        <v>3.0497405374656283E-2</v>
      </c>
      <c r="F190" s="9">
        <f t="shared" si="15"/>
        <v>7.6825699835516348E-2</v>
      </c>
      <c r="G190" s="9">
        <f t="shared" si="15"/>
        <v>0.1175594655463843</v>
      </c>
      <c r="H190" s="9">
        <f t="shared" si="11"/>
        <v>-2.1348016960698324E-4</v>
      </c>
      <c r="I190">
        <f t="shared" si="12"/>
        <v>-1</v>
      </c>
      <c r="K190" s="1"/>
    </row>
    <row r="191" spans="1:11" x14ac:dyDescent="0.3">
      <c r="A191" s="1">
        <v>40080</v>
      </c>
      <c r="B191" s="9">
        <f>$A$5+LN(VLOOKUP($A191,NASDAQ_Composite_IXIC_20210721[[Date]:[Close]],5))-$A$4</f>
        <v>1.2900113051922633</v>
      </c>
      <c r="C191" s="9">
        <f>VLOOKUP(A191,nasdaq_wtd_mc_ritter_add!$B$2:$D$3373,$C$5)</f>
        <v>1.57167951094495</v>
      </c>
      <c r="D191" s="9">
        <f t="shared" si="15"/>
        <v>9.6008326096035379E-3</v>
      </c>
      <c r="E191" s="9">
        <f t="shared" si="15"/>
        <v>-3.1249970053924159E-2</v>
      </c>
      <c r="F191" s="9">
        <f t="shared" si="15"/>
        <v>8.6426532445119886E-2</v>
      </c>
      <c r="G191" s="9">
        <f t="shared" si="15"/>
        <v>9.7985599798334322E-2</v>
      </c>
      <c r="H191" s="9">
        <f t="shared" si="11"/>
        <v>-9.6008326096035379E-3</v>
      </c>
      <c r="I191">
        <f t="shared" si="12"/>
        <v>-1</v>
      </c>
      <c r="K191" s="1"/>
    </row>
    <row r="192" spans="1:11" x14ac:dyDescent="0.3">
      <c r="A192" s="1">
        <v>40081</v>
      </c>
      <c r="B192" s="9">
        <f>$A$5+LN(VLOOKUP($A192,NASDAQ_Composite_IXIC_20210721[[Date]:[Close]],5))-$A$4</f>
        <v>1.282060773553094</v>
      </c>
      <c r="C192" s="9">
        <f>VLOOKUP(A192,nasdaq_wtd_mc_ritter_add!$B$2:$D$3373,$C$5)</f>
        <v>1.55241160009576</v>
      </c>
      <c r="D192" s="9">
        <f t="shared" si="15"/>
        <v>-1.1317379210020739E-2</v>
      </c>
      <c r="E192" s="9">
        <f t="shared" si="15"/>
        <v>-8.3386750934922205E-2</v>
      </c>
      <c r="F192" s="9">
        <f t="shared" si="15"/>
        <v>8.4073197765432095E-2</v>
      </c>
      <c r="G192" s="9">
        <f t="shared" si="15"/>
        <v>8.6668220588313583E-2</v>
      </c>
      <c r="H192" s="9">
        <f t="shared" si="11"/>
        <v>1.1317379210020739E-2</v>
      </c>
      <c r="I192">
        <f t="shared" si="12"/>
        <v>1</v>
      </c>
      <c r="K192" s="1"/>
    </row>
    <row r="193" spans="1:11" x14ac:dyDescent="0.3">
      <c r="A193" s="1">
        <v>40084</v>
      </c>
      <c r="B193" s="9">
        <f>$A$5+LN(VLOOKUP($A193,NASDAQ_Composite_IXIC_20210721[[Date]:[Close]],5))-$A$4</f>
        <v>1.3009259828816768</v>
      </c>
      <c r="C193" s="9">
        <f>VLOOKUP(A193,nasdaq_wtd_mc_ritter_add!$B$2:$D$3373,$C$5)</f>
        <v>1.5825754236752401</v>
      </c>
      <c r="D193" s="9">
        <f t="shared" si="15"/>
        <v>1.1298614250897288E-2</v>
      </c>
      <c r="E193" s="9">
        <f t="shared" si="15"/>
        <v>-3.0553660996838206E-2</v>
      </c>
      <c r="F193" s="9">
        <f t="shared" si="15"/>
        <v>0.12067555241378525</v>
      </c>
      <c r="G193" s="9">
        <f t="shared" si="15"/>
        <v>0.1152833755181264</v>
      </c>
      <c r="H193" s="9">
        <f t="shared" si="11"/>
        <v>1.1298614250897288E-2</v>
      </c>
      <c r="I193">
        <f t="shared" si="12"/>
        <v>1</v>
      </c>
      <c r="K193" s="1"/>
    </row>
    <row r="194" spans="1:11" x14ac:dyDescent="0.3">
      <c r="A194" s="1">
        <v>40085</v>
      </c>
      <c r="B194" s="9">
        <f>$A$5+LN(VLOOKUP($A194,NASDAQ_Composite_IXIC_20210721[[Date]:[Close]],5))-$A$4</f>
        <v>1.297776604304091</v>
      </c>
      <c r="C194" s="9">
        <f>VLOOKUP(A194,nasdaq_wtd_mc_ritter_add!$B$2:$D$3373,$C$5)</f>
        <v>1.5883568398619401</v>
      </c>
      <c r="D194" s="9">
        <f t="shared" si="15"/>
        <v>8.930794764285821E-3</v>
      </c>
      <c r="E194" s="9">
        <f t="shared" si="15"/>
        <v>-2.1622866232552385E-2</v>
      </c>
      <c r="F194" s="9">
        <f t="shared" si="15"/>
        <v>0.13190050311484636</v>
      </c>
      <c r="G194" s="9">
        <f t="shared" si="15"/>
        <v>0.13591344191200982</v>
      </c>
      <c r="H194" s="9">
        <f t="shared" si="11"/>
        <v>2.632037609114235E-3</v>
      </c>
      <c r="I194">
        <f t="shared" si="12"/>
        <v>1</v>
      </c>
      <c r="K194" s="1"/>
    </row>
    <row r="195" spans="1:11" x14ac:dyDescent="0.3">
      <c r="A195" s="1">
        <v>40086</v>
      </c>
      <c r="B195" s="9">
        <f>$A$5+LN(VLOOKUP($A195,NASDAQ_Composite_IXIC_20210721[[Date]:[Close]],5))-$A$4</f>
        <v>1.29701356068965</v>
      </c>
      <c r="C195" s="9">
        <f>VLOOKUP(A195,nasdaq_wtd_mc_ritter_add!$B$2:$D$3373,$C$5)</f>
        <v>1.5751982364282899</v>
      </c>
      <c r="D195" s="9">
        <f t="shared" si="15"/>
        <v>-1.2395559819209145E-2</v>
      </c>
      <c r="E195" s="9">
        <f t="shared" si="15"/>
        <v>-2.669437046943024E-2</v>
      </c>
      <c r="F195" s="9">
        <f t="shared" si="15"/>
        <v>0.11950494329563721</v>
      </c>
      <c r="G195" s="9">
        <f t="shared" si="15"/>
        <v>0.12981775514644811</v>
      </c>
      <c r="H195" s="9">
        <f t="shared" si="11"/>
        <v>1.2395559819209145E-2</v>
      </c>
      <c r="I195">
        <f t="shared" si="12"/>
        <v>1</v>
      </c>
      <c r="K195" s="1"/>
    </row>
    <row r="196" spans="1:11" x14ac:dyDescent="0.3">
      <c r="A196" s="1">
        <v>40087</v>
      </c>
      <c r="B196" s="9">
        <f>$A$5+LN(VLOOKUP($A196,NASDAQ_Composite_IXIC_20210721[[Date]:[Close]],5))-$A$4</f>
        <v>1.265938573615359</v>
      </c>
      <c r="C196" s="9">
        <f>VLOOKUP(A196,nasdaq_wtd_mc_ritter_add!$B$2:$D$3373,$C$5)</f>
        <v>1.54109417852513</v>
      </c>
      <c r="D196" s="9">
        <f t="shared" si="15"/>
        <v>-3.0290708288689405E-3</v>
      </c>
      <c r="E196" s="9">
        <f t="shared" si="15"/>
        <v>-3.3852337269345334E-2</v>
      </c>
      <c r="F196" s="9">
        <f t="shared" si="15"/>
        <v>0.11647587246676827</v>
      </c>
      <c r="G196" s="9">
        <f t="shared" si="15"/>
        <v>0.12678868431757917</v>
      </c>
      <c r="H196" s="9">
        <f t="shared" si="11"/>
        <v>3.0290708288689405E-3</v>
      </c>
      <c r="I196">
        <f t="shared" si="12"/>
        <v>1</v>
      </c>
      <c r="K196" s="1"/>
    </row>
    <row r="197" spans="1:11" x14ac:dyDescent="0.3">
      <c r="A197" s="1">
        <v>40088</v>
      </c>
      <c r="B197" s="9">
        <f>$A$5+LN(VLOOKUP($A197,NASDAQ_Composite_IXIC_20210721[[Date]:[Close]],5))-$A$4</f>
        <v>1.2613741192644428</v>
      </c>
      <c r="C197" s="9">
        <f>VLOOKUP(A197,nasdaq_wtd_mc_ritter_add!$B$2:$D$3373,$C$5)</f>
        <v>1.53659040078192</v>
      </c>
      <c r="D197" s="9">
        <f t="shared" si="15"/>
        <v>6.0676607706255936E-5</v>
      </c>
      <c r="E197" s="9">
        <f t="shared" si="15"/>
        <v>-5.5049821585679837E-2</v>
      </c>
      <c r="F197" s="9">
        <f t="shared" si="15"/>
        <v>0.120552567311764</v>
      </c>
      <c r="G197" s="9">
        <f t="shared" si="15"/>
        <v>0.12684936092528543</v>
      </c>
      <c r="H197" s="9">
        <f t="shared" si="11"/>
        <v>-6.0676607706255936E-5</v>
      </c>
      <c r="I197">
        <f t="shared" si="12"/>
        <v>-1</v>
      </c>
      <c r="K197" s="1"/>
    </row>
    <row r="198" spans="1:11" x14ac:dyDescent="0.3">
      <c r="A198" s="1">
        <v>40091</v>
      </c>
      <c r="B198" s="9">
        <f>$A$5+LN(VLOOKUP($A198,NASDAQ_Composite_IXIC_20210721[[Date]:[Close]],5))-$A$4</f>
        <v>1.2711110908282892</v>
      </c>
      <c r="C198" s="9">
        <f>VLOOKUP(A198,nasdaq_wtd_mc_ritter_add!$B$2:$D$3373,$C$5)</f>
        <v>1.5564408957282001</v>
      </c>
      <c r="D198" s="9">
        <f t="shared" si="15"/>
        <v>1.0113523382433653E-2</v>
      </c>
      <c r="E198" s="9">
        <f t="shared" si="15"/>
        <v>-1.5916869261857425E-2</v>
      </c>
      <c r="F198" s="9">
        <f t="shared" si="15"/>
        <v>0.14220155275505753</v>
      </c>
      <c r="G198" s="9">
        <f t="shared" si="15"/>
        <v>0.13135838445980119</v>
      </c>
      <c r="H198" s="9">
        <f t="shared" si="11"/>
        <v>1.0113523382433653E-2</v>
      </c>
      <c r="I198">
        <f t="shared" si="12"/>
        <v>1</v>
      </c>
      <c r="K198" s="1"/>
    </row>
    <row r="199" spans="1:11" x14ac:dyDescent="0.3">
      <c r="A199" s="1">
        <v>40092</v>
      </c>
      <c r="B199" s="9">
        <f>$A$5+LN(VLOOKUP($A199,NASDAQ_Composite_IXIC_20210721[[Date]:[Close]],5))-$A$4</f>
        <v>1.2880925840397319</v>
      </c>
      <c r="C199" s="9">
        <f>VLOOKUP(A199,nasdaq_wtd_mc_ritter_add!$B$2:$D$3373,$C$5)</f>
        <v>1.57315461785419</v>
      </c>
      <c r="D199" s="9">
        <f t="shared" si="15"/>
        <v>-2.6777108545283923E-4</v>
      </c>
      <c r="E199" s="9">
        <f t="shared" si="15"/>
        <v>-1.6184640347310264E-2</v>
      </c>
      <c r="F199" s="9">
        <f t="shared" si="15"/>
        <v>7.8238208489088468E-2</v>
      </c>
      <c r="G199" s="9">
        <f t="shared" si="15"/>
        <v>0.1358310141851129</v>
      </c>
      <c r="H199" s="9">
        <f t="shared" si="11"/>
        <v>-2.6777108545283923E-4</v>
      </c>
      <c r="I199">
        <f t="shared" si="12"/>
        <v>-1</v>
      </c>
      <c r="K199" s="1"/>
    </row>
    <row r="200" spans="1:11" x14ac:dyDescent="0.3">
      <c r="A200" s="1">
        <v>40093</v>
      </c>
      <c r="B200" s="9">
        <f>$A$5+LN(VLOOKUP($A200,NASDAQ_Composite_IXIC_20210721[[Date]:[Close]],5))-$A$4</f>
        <v>1.2913010206731501</v>
      </c>
      <c r="C200" s="9">
        <f>VLOOKUP(A200,nasdaq_wtd_mc_ritter_add!$B$2:$D$3373,$C$5)</f>
        <v>1.6210725929833401</v>
      </c>
      <c r="D200" s="9">
        <f t="shared" si="15"/>
        <v>4.4709538495731893E-2</v>
      </c>
      <c r="E200" s="9">
        <f t="shared" si="15"/>
        <v>2.8524898148421629E-2</v>
      </c>
      <c r="F200" s="9">
        <f t="shared" si="15"/>
        <v>0.12294774698482036</v>
      </c>
      <c r="G200" s="9">
        <f t="shared" si="15"/>
        <v>0.18866688071318194</v>
      </c>
      <c r="H200" s="9">
        <f t="shared" si="11"/>
        <v>4.4709538495731893E-2</v>
      </c>
      <c r="I200">
        <f t="shared" si="12"/>
        <v>1</v>
      </c>
      <c r="K200" s="1"/>
    </row>
    <row r="201" spans="1:11" x14ac:dyDescent="0.3">
      <c r="A201" s="1">
        <v>40094</v>
      </c>
      <c r="B201" s="9">
        <f>$A$5+LN(VLOOKUP($A201,NASDAQ_Composite_IXIC_20210721[[Date]:[Close]],5))-$A$4</f>
        <v>1.2977247644837648</v>
      </c>
      <c r="C201" s="9">
        <f>VLOOKUP(A201,nasdaq_wtd_mc_ritter_add!$B$2:$D$3373,$C$5)</f>
        <v>1.6118933124513699</v>
      </c>
      <c r="D201" s="9">
        <f t="shared" si="15"/>
        <v>-1.560302434258487E-2</v>
      </c>
      <c r="E201" s="9">
        <f t="shared" si="15"/>
        <v>2.4770966654593218E-2</v>
      </c>
      <c r="F201" s="9">
        <f t="shared" si="15"/>
        <v>0.10734472264223549</v>
      </c>
      <c r="G201" s="9">
        <f t="shared" si="15"/>
        <v>0.16828925375605563</v>
      </c>
      <c r="H201" s="9">
        <f t="shared" ref="H201:H264" si="16">ABS($C201-VLOOKUP($A201-$H$5,nasd_unic,3))-ABS($B201-VLOOKUP($A201-$H$5,nasd_unic,2))</f>
        <v>2.7555367213554227E-3</v>
      </c>
      <c r="I201">
        <f t="shared" ref="I201:I264" si="17">IF(A201-$I$5&lt;$A$8,0,IF(H201&gt;0,1,-1))</f>
        <v>1</v>
      </c>
      <c r="K201" s="1"/>
    </row>
    <row r="202" spans="1:11" x14ac:dyDescent="0.3">
      <c r="A202" s="1">
        <v>40095</v>
      </c>
      <c r="B202" s="9">
        <f>$A$5+LN(VLOOKUP($A202,NASDAQ_Composite_IXIC_20210721[[Date]:[Close]],5))-$A$4</f>
        <v>1.3049259877288391</v>
      </c>
      <c r="C202" s="9">
        <f>VLOOKUP(A202,nasdaq_wtd_mc_ritter_add!$B$2:$D$3373,$C$5)</f>
        <v>1.6203250418411099</v>
      </c>
      <c r="D202" s="9">
        <f t="shared" si="15"/>
        <v>1.2305061446657994E-3</v>
      </c>
      <c r="E202" s="9">
        <f t="shared" si="15"/>
        <v>5.0961948020475045E-2</v>
      </c>
      <c r="F202" s="9">
        <f t="shared" si="15"/>
        <v>0.10794785004675456</v>
      </c>
      <c r="G202" s="9">
        <f t="shared" si="15"/>
        <v>0.16951975990072143</v>
      </c>
      <c r="H202" s="9">
        <f t="shared" si="16"/>
        <v>1.2305061446657994E-3</v>
      </c>
      <c r="I202">
        <f t="shared" si="17"/>
        <v>1</v>
      </c>
      <c r="K202" s="1"/>
    </row>
    <row r="203" spans="1:11" x14ac:dyDescent="0.3">
      <c r="A203" s="1">
        <v>40098</v>
      </c>
      <c r="B203" s="9">
        <f>$A$5+LN(VLOOKUP($A203,NASDAQ_Composite_IXIC_20210721[[Date]:[Close]],5))-$A$4</f>
        <v>1.3048604794325032</v>
      </c>
      <c r="C203" s="9">
        <f>VLOOKUP(A203,nasdaq_wtd_mc_ritter_add!$B$2:$D$3373,$C$5)</f>
        <v>1.6134480915276199</v>
      </c>
      <c r="D203" s="9">
        <f t="shared" si="15"/>
        <v>-6.8114420171541123E-3</v>
      </c>
      <c r="E203" s="9">
        <f t="shared" si="15"/>
        <v>3.6799224053380541E-2</v>
      </c>
      <c r="F203" s="9">
        <f t="shared" si="15"/>
        <v>0.11543005756942404</v>
      </c>
      <c r="G203" s="9">
        <f t="shared" si="15"/>
        <v>0.14676013124990805</v>
      </c>
      <c r="H203" s="9">
        <f t="shared" si="16"/>
        <v>6.8114420171541123E-3</v>
      </c>
      <c r="I203">
        <f t="shared" si="17"/>
        <v>1</v>
      </c>
      <c r="K203" s="1"/>
    </row>
    <row r="204" spans="1:11" x14ac:dyDescent="0.3">
      <c r="A204" s="1">
        <v>40099</v>
      </c>
      <c r="B204" s="9">
        <f>$A$5+LN(VLOOKUP($A204,NASDAQ_Composite_IXIC_20210721[[Date]:[Close]],5))-$A$4</f>
        <v>1.3052110261896841</v>
      </c>
      <c r="C204" s="9">
        <f>VLOOKUP(A204,nasdaq_wtd_mc_ritter_add!$B$2:$D$3373,$C$5)</f>
        <v>1.61479465151057</v>
      </c>
      <c r="D204" s="9">
        <f t="shared" si="15"/>
        <v>9.9601322576914342E-4</v>
      </c>
      <c r="E204" s="9">
        <f t="shared" si="15"/>
        <v>3.7795237279149685E-2</v>
      </c>
      <c r="F204" s="9">
        <f t="shared" si="15"/>
        <v>0.11711046815237935</v>
      </c>
      <c r="G204" s="9">
        <f t="shared" si="15"/>
        <v>0.12570501240870735</v>
      </c>
      <c r="H204" s="9">
        <f t="shared" si="16"/>
        <v>9.9601322576914342E-4</v>
      </c>
      <c r="I204">
        <f t="shared" si="17"/>
        <v>1</v>
      </c>
      <c r="K204" s="1"/>
    </row>
    <row r="205" spans="1:11" x14ac:dyDescent="0.3">
      <c r="A205" s="1">
        <v>40100</v>
      </c>
      <c r="B205" s="9">
        <f>$A$5+LN(VLOOKUP($A205,NASDAQ_Composite_IXIC_20210721[[Date]:[Close]],5))-$A$4</f>
        <v>1.3202109307930519</v>
      </c>
      <c r="C205" s="9">
        <f>VLOOKUP(A205,nasdaq_wtd_mc_ritter_add!$B$2:$D$3373,$C$5)</f>
        <v>1.6384281540421299</v>
      </c>
      <c r="D205" s="9">
        <f t="shared" si="15"/>
        <v>8.6335979281921826E-3</v>
      </c>
      <c r="E205" s="9">
        <f t="shared" si="15"/>
        <v>5.1980998178624116E-2</v>
      </c>
      <c r="F205" s="9">
        <f t="shared" si="15"/>
        <v>0.12574406608057154</v>
      </c>
      <c r="G205" s="9">
        <f t="shared" si="15"/>
        <v>0.14062996075936729</v>
      </c>
      <c r="H205" s="9">
        <f t="shared" si="16"/>
        <v>8.6335979281921826E-3</v>
      </c>
      <c r="I205">
        <f t="shared" si="17"/>
        <v>1</v>
      </c>
      <c r="K205" s="1"/>
    </row>
    <row r="206" spans="1:11" x14ac:dyDescent="0.3">
      <c r="A206" s="1">
        <v>40101</v>
      </c>
      <c r="B206" s="9">
        <f>$A$5+LN(VLOOKUP($A206,NASDAQ_Composite_IXIC_20210721[[Date]:[Close]],5))-$A$4</f>
        <v>1.3206988167152867</v>
      </c>
      <c r="C206" s="9">
        <f>VLOOKUP(A206,nasdaq_wtd_mc_ritter_add!$B$2:$D$3373,$C$5)</f>
        <v>1.62350387941757</v>
      </c>
      <c r="D206" s="9">
        <f t="shared" si="15"/>
        <v>-1.5412160546794729E-2</v>
      </c>
      <c r="E206" s="9">
        <f t="shared" si="15"/>
        <v>3.8174966838421254E-2</v>
      </c>
      <c r="F206" s="9">
        <f t="shared" si="15"/>
        <v>0.11033190553377681</v>
      </c>
      <c r="G206" s="9">
        <f t="shared" si="15"/>
        <v>0.13233745794213259</v>
      </c>
      <c r="H206" s="9">
        <f t="shared" si="16"/>
        <v>1.4436388702325109E-2</v>
      </c>
      <c r="I206">
        <f t="shared" si="17"/>
        <v>1</v>
      </c>
      <c r="K206" s="1"/>
    </row>
    <row r="207" spans="1:11" x14ac:dyDescent="0.3">
      <c r="A207" s="1">
        <v>40102</v>
      </c>
      <c r="B207" s="9">
        <f>$A$5+LN(VLOOKUP($A207,NASDAQ_Composite_IXIC_20210721[[Date]:[Close]],5))-$A$4</f>
        <v>1.3130823148034674</v>
      </c>
      <c r="C207" s="9">
        <f>VLOOKUP(A207,nasdaq_wtd_mc_ritter_add!$B$2:$D$3373,$C$5)</f>
        <v>1.62293595618204</v>
      </c>
      <c r="D207" s="9">
        <f t="shared" si="15"/>
        <v>7.0485786762892744E-3</v>
      </c>
      <c r="E207" s="9">
        <f t="shared" si="15"/>
        <v>4.049024046462657E-2</v>
      </c>
      <c r="F207" s="9">
        <f t="shared" si="15"/>
        <v>0.10433730690011811</v>
      </c>
      <c r="G207" s="9">
        <f t="shared" si="15"/>
        <v>0.13938603661842186</v>
      </c>
      <c r="H207" s="9">
        <f t="shared" si="16"/>
        <v>-7.0485786762892744E-3</v>
      </c>
      <c r="I207">
        <f t="shared" si="17"/>
        <v>-1</v>
      </c>
      <c r="K207" s="1"/>
    </row>
    <row r="208" spans="1:11" x14ac:dyDescent="0.3">
      <c r="A208" s="1">
        <v>40105</v>
      </c>
      <c r="B208" s="9">
        <f>$A$5+LN(VLOOKUP($A208,NASDAQ_Composite_IXIC_20210721[[Date]:[Close]],5))-$A$4</f>
        <v>1.3220920585993179</v>
      </c>
      <c r="C208" s="9">
        <f>VLOOKUP(A208,nasdaq_wtd_mc_ritter_add!$B$2:$D$3373,$C$5)</f>
        <v>1.6212643403450699</v>
      </c>
      <c r="D208" s="9">
        <f t="shared" ref="D208:G227" si="18">IF($A208-$A$1&lt;D$5,0,$C208-$B208+VLOOKUP($A208-D$5,nasd_unic,2)-VLOOKUP($A208-D$5,nasd_unic,3))</f>
        <v>-1.0681359632820575E-2</v>
      </c>
      <c r="E208" s="9">
        <f t="shared" si="18"/>
        <v>2.6597364512283228E-2</v>
      </c>
      <c r="F208" s="9">
        <f t="shared" si="18"/>
        <v>8.7895611765104409E-2</v>
      </c>
      <c r="G208" s="9">
        <f t="shared" si="18"/>
        <v>0.11415738992884883</v>
      </c>
      <c r="H208" s="9">
        <f t="shared" si="16"/>
        <v>-7.3381279588804471E-3</v>
      </c>
      <c r="I208">
        <f t="shared" si="17"/>
        <v>-1</v>
      </c>
      <c r="K208" s="1"/>
    </row>
    <row r="209" spans="1:11" x14ac:dyDescent="0.3">
      <c r="A209" s="1">
        <v>40106</v>
      </c>
      <c r="B209" s="9">
        <f>$A$5+LN(VLOOKUP($A209,NASDAQ_Composite_IXIC_20210721[[Date]:[Close]],5))-$A$4</f>
        <v>1.3161700511108938</v>
      </c>
      <c r="C209" s="9">
        <f>VLOOKUP(A209,nasdaq_wtd_mc_ritter_add!$B$2:$D$3373,$C$5)</f>
        <v>1.6160791088301101</v>
      </c>
      <c r="D209" s="9">
        <f t="shared" si="18"/>
        <v>7.3677597346422097E-4</v>
      </c>
      <c r="E209" s="9">
        <f t="shared" si="18"/>
        <v>2.7334140485747449E-2</v>
      </c>
      <c r="F209" s="9">
        <f t="shared" si="18"/>
        <v>6.6781034283594609E-2</v>
      </c>
      <c r="G209" s="9">
        <f t="shared" si="18"/>
        <v>0.10928033300111384</v>
      </c>
      <c r="H209" s="9">
        <f t="shared" si="16"/>
        <v>-7.3677597346422097E-4</v>
      </c>
      <c r="I209">
        <f t="shared" si="17"/>
        <v>-1</v>
      </c>
      <c r="K209" s="1"/>
    </row>
    <row r="210" spans="1:11" x14ac:dyDescent="0.3">
      <c r="A210" s="1">
        <v>40107</v>
      </c>
      <c r="B210" s="9">
        <f>$A$5+LN(VLOOKUP($A210,NASDAQ_Composite_IXIC_20210721[[Date]:[Close]],5))-$A$4</f>
        <v>1.310263960443975</v>
      </c>
      <c r="C210" s="9">
        <f>VLOOKUP(A210,nasdaq_wtd_mc_ritter_add!$B$2:$D$3373,$C$5)</f>
        <v>1.5974876082878999</v>
      </c>
      <c r="D210" s="9">
        <f t="shared" si="18"/>
        <v>-1.268540987529132E-2</v>
      </c>
      <c r="E210" s="9">
        <f t="shared" si="18"/>
        <v>1.0589115006097716E-2</v>
      </c>
      <c r="F210" s="9">
        <f t="shared" si="18"/>
        <v>5.4095624408303289E-2</v>
      </c>
      <c r="G210" s="9">
        <f t="shared" si="18"/>
        <v>9.9409636761701448E-2</v>
      </c>
      <c r="H210" s="9">
        <f t="shared" si="16"/>
        <v>1.268540987529132E-2</v>
      </c>
      <c r="I210">
        <f t="shared" si="17"/>
        <v>1</v>
      </c>
      <c r="K210" s="1"/>
    </row>
    <row r="211" spans="1:11" x14ac:dyDescent="0.3">
      <c r="A211" s="1">
        <v>40108</v>
      </c>
      <c r="B211" s="9">
        <f>$A$5+LN(VLOOKUP($A211,NASDAQ_Composite_IXIC_20210721[[Date]:[Close]],5))-$A$4</f>
        <v>1.3170109700359669</v>
      </c>
      <c r="C211" s="9">
        <f>VLOOKUP(A211,nasdaq_wtd_mc_ritter_add!$B$2:$D$3373,$C$5)</f>
        <v>1.6031010612329</v>
      </c>
      <c r="D211" s="9">
        <f t="shared" si="18"/>
        <v>-1.1335566469918845E-3</v>
      </c>
      <c r="E211" s="9">
        <f t="shared" si="18"/>
        <v>1.4236198223456897E-2</v>
      </c>
      <c r="F211" s="9">
        <f t="shared" si="18"/>
        <v>5.2962067761311404E-2</v>
      </c>
      <c r="G211" s="9">
        <f t="shared" si="18"/>
        <v>9.0848417889366262E-2</v>
      </c>
      <c r="H211" s="9">
        <f t="shared" si="16"/>
        <v>-1.1335566469918845E-3</v>
      </c>
      <c r="I211">
        <f t="shared" si="17"/>
        <v>-1</v>
      </c>
      <c r="K211" s="1"/>
    </row>
    <row r="212" spans="1:11" x14ac:dyDescent="0.3">
      <c r="A212" s="1">
        <v>40109</v>
      </c>
      <c r="B212" s="9">
        <f>$A$5+LN(VLOOKUP($A212,NASDAQ_Composite_IXIC_20210721[[Date]:[Close]],5))-$A$4</f>
        <v>1.3120013905208028</v>
      </c>
      <c r="C212" s="9">
        <f>VLOOKUP(A212,nasdaq_wtd_mc_ritter_add!$B$2:$D$3373,$C$5)</f>
        <v>1.5857220035663</v>
      </c>
      <c r="D212" s="9">
        <f t="shared" si="18"/>
        <v>-1.2369478151435853E-2</v>
      </c>
      <c r="E212" s="9">
        <f t="shared" si="18"/>
        <v>1.6532399024140609E-3</v>
      </c>
      <c r="F212" s="9">
        <f t="shared" si="18"/>
        <v>3.2150645277070344E-2</v>
      </c>
      <c r="G212" s="9">
        <f t="shared" si="18"/>
        <v>7.8478939737930409E-2</v>
      </c>
      <c r="H212" s="9">
        <f t="shared" si="16"/>
        <v>1.2369478151435853E-2</v>
      </c>
      <c r="I212">
        <f t="shared" si="17"/>
        <v>1</v>
      </c>
      <c r="K212" s="1"/>
    </row>
    <row r="213" spans="1:11" x14ac:dyDescent="0.3">
      <c r="A213" s="1">
        <v>40112</v>
      </c>
      <c r="B213" s="9">
        <f>$A$5+LN(VLOOKUP($A213,NASDAQ_Composite_IXIC_20210721[[Date]:[Close]],5))-$A$4</f>
        <v>1.306126637665888</v>
      </c>
      <c r="C213" s="9">
        <f>VLOOKUP(A213,nasdaq_wtd_mc_ritter_add!$B$2:$D$3373,$C$5)</f>
        <v>1.5656932488945401</v>
      </c>
      <c r="D213" s="9">
        <f t="shared" si="18"/>
        <v>-1.4154001816845119E-2</v>
      </c>
      <c r="E213" s="9">
        <f t="shared" si="18"/>
        <v>-1.0784215314013856E-2</v>
      </c>
      <c r="F213" s="9">
        <f t="shared" si="18"/>
        <v>-8.5654344077031874E-2</v>
      </c>
      <c r="G213" s="9">
        <f t="shared" si="18"/>
        <v>6.8544652994576794E-2</v>
      </c>
      <c r="H213" s="9">
        <f t="shared" si="16"/>
        <v>1.4154001816845119E-2</v>
      </c>
      <c r="I213">
        <f t="shared" si="17"/>
        <v>1</v>
      </c>
      <c r="K213" s="1"/>
    </row>
    <row r="214" spans="1:11" x14ac:dyDescent="0.3">
      <c r="A214" s="1">
        <v>40113</v>
      </c>
      <c r="B214" s="9">
        <f>$A$5+LN(VLOOKUP($A214,NASDAQ_Composite_IXIC_20210721[[Date]:[Close]],5))-$A$4</f>
        <v>1.2940267381077399</v>
      </c>
      <c r="C214" s="9">
        <f>VLOOKUP(A214,nasdaq_wtd_mc_ritter_add!$B$2:$D$3373,$C$5)</f>
        <v>1.5557090260726201</v>
      </c>
      <c r="D214" s="9">
        <f t="shared" si="18"/>
        <v>2.1156767362280338E-3</v>
      </c>
      <c r="E214" s="9">
        <f t="shared" si="18"/>
        <v>-8.6685385777858226E-3</v>
      </c>
      <c r="F214" s="9">
        <f t="shared" si="18"/>
        <v>-5.0520813825521316E-2</v>
      </c>
      <c r="G214" s="9">
        <f t="shared" si="18"/>
        <v>9.5789619577990814E-2</v>
      </c>
      <c r="H214" s="9">
        <f t="shared" si="16"/>
        <v>-2.1156767362280338E-3</v>
      </c>
      <c r="I214">
        <f t="shared" si="17"/>
        <v>-1</v>
      </c>
      <c r="K214" s="1"/>
    </row>
    <row r="215" spans="1:11" x14ac:dyDescent="0.3">
      <c r="A215" s="1">
        <v>40114</v>
      </c>
      <c r="B215" s="9">
        <f>$A$5+LN(VLOOKUP($A215,NASDAQ_Composite_IXIC_20210721[[Date]:[Close]],5))-$A$4</f>
        <v>1.2669733467901301</v>
      </c>
      <c r="C215" s="9">
        <f>VLOOKUP(A215,nasdaq_wtd_mc_ritter_add!$B$2:$D$3373,$C$5)</f>
        <v>1.5434757083685899</v>
      </c>
      <c r="D215" s="9">
        <f t="shared" si="18"/>
        <v>1.4820073613579732E-2</v>
      </c>
      <c r="E215" s="9">
        <f t="shared" si="18"/>
        <v>-5.1470792151033784E-3</v>
      </c>
      <c r="F215" s="9">
        <f t="shared" si="18"/>
        <v>-3.5700740211941584E-2</v>
      </c>
      <c r="G215" s="9">
        <f t="shared" si="18"/>
        <v>0.11552847319868187</v>
      </c>
      <c r="H215" s="9">
        <f t="shared" si="16"/>
        <v>-1.4820073613579732E-2</v>
      </c>
      <c r="I215">
        <f t="shared" si="17"/>
        <v>-1</v>
      </c>
      <c r="K215" s="1"/>
    </row>
    <row r="216" spans="1:11" x14ac:dyDescent="0.3">
      <c r="A216" s="1">
        <v>40115</v>
      </c>
      <c r="B216" s="9">
        <f>$A$5+LN(VLOOKUP($A216,NASDAQ_Composite_IXIC_20210721[[Date]:[Close]],5))-$A$4</f>
        <v>1.2852266706867335</v>
      </c>
      <c r="C216" s="9">
        <f>VLOOKUP(A216,nasdaq_wtd_mc_ritter_add!$B$2:$D$3373,$C$5)</f>
        <v>1.56024697766816</v>
      </c>
      <c r="D216" s="9">
        <f t="shared" si="18"/>
        <v>-1.4820545970333221E-3</v>
      </c>
      <c r="E216" s="9">
        <f t="shared" si="18"/>
        <v>-1.5559928576422521E-2</v>
      </c>
      <c r="F216" s="9">
        <f t="shared" si="18"/>
        <v>-3.7182794808974906E-2</v>
      </c>
      <c r="G216" s="9">
        <f t="shared" si="18"/>
        <v>0.11634057453842384</v>
      </c>
      <c r="H216" s="9">
        <f t="shared" si="16"/>
        <v>-1.4820545970333221E-3</v>
      </c>
      <c r="I216">
        <f t="shared" si="17"/>
        <v>-1</v>
      </c>
      <c r="K216" s="1"/>
    </row>
    <row r="217" spans="1:11" x14ac:dyDescent="0.3">
      <c r="A217" s="1">
        <v>40116</v>
      </c>
      <c r="B217" s="9">
        <f>$A$5+LN(VLOOKUP($A217,NASDAQ_Composite_IXIC_20210721[[Date]:[Close]],5))-$A$4</f>
        <v>1.2599082207934069</v>
      </c>
      <c r="C217" s="9">
        <f>VLOOKUP(A217,nasdaq_wtd_mc_ritter_add!$B$2:$D$3373,$C$5)</f>
        <v>1.52289035605693</v>
      </c>
      <c r="D217" s="9">
        <f t="shared" si="18"/>
        <v>-1.2038171717903445E-2</v>
      </c>
      <c r="E217" s="9">
        <f t="shared" si="18"/>
        <v>-1.5202540475116821E-2</v>
      </c>
      <c r="F217" s="9">
        <f t="shared" si="18"/>
        <v>-4.1896910944547061E-2</v>
      </c>
      <c r="G217" s="9">
        <f t="shared" si="18"/>
        <v>0.10430240282052039</v>
      </c>
      <c r="H217" s="9">
        <f t="shared" si="16"/>
        <v>1.2038171717903445E-2</v>
      </c>
      <c r="I217">
        <f t="shared" si="17"/>
        <v>1</v>
      </c>
      <c r="K217" s="1"/>
    </row>
    <row r="218" spans="1:11" x14ac:dyDescent="0.3">
      <c r="A218" s="1">
        <v>40119</v>
      </c>
      <c r="B218" s="9">
        <f>$A$5+LN(VLOOKUP($A218,NASDAQ_Composite_IXIC_20210721[[Date]:[Close]],5))-$A$4</f>
        <v>1.2619060995199147</v>
      </c>
      <c r="C218" s="9">
        <f>VLOOKUP(A218,nasdaq_wtd_mc_ritter_add!$B$2:$D$3373,$C$5)</f>
        <v>1.5170178639148599</v>
      </c>
      <c r="D218" s="9">
        <f t="shared" si="18"/>
        <v>-7.8703708685778917E-3</v>
      </c>
      <c r="E218" s="9">
        <f t="shared" si="18"/>
        <v>-2.0104517122532028E-2</v>
      </c>
      <c r="F218" s="9">
        <f t="shared" si="18"/>
        <v>-5.6726419857869192E-2</v>
      </c>
      <c r="G218" s="9">
        <f t="shared" si="18"/>
        <v>9.6701050399780941E-2</v>
      </c>
      <c r="H218" s="9">
        <f t="shared" si="16"/>
        <v>3.874613415562278E-3</v>
      </c>
      <c r="I218">
        <f t="shared" si="17"/>
        <v>1</v>
      </c>
      <c r="K218" s="1"/>
    </row>
    <row r="219" spans="1:11" x14ac:dyDescent="0.3">
      <c r="A219" s="1">
        <v>40120</v>
      </c>
      <c r="B219" s="9">
        <f>$A$5+LN(VLOOKUP($A219,NASDAQ_Composite_IXIC_20210721[[Date]:[Close]],5))-$A$4</f>
        <v>1.2658608483318874</v>
      </c>
      <c r="C219" s="9">
        <f>VLOOKUP(A219,nasdaq_wtd_mc_ritter_add!$B$2:$D$3373,$C$5)</f>
        <v>1.5414928242960899</v>
      </c>
      <c r="D219" s="9">
        <f t="shared" si="18"/>
        <v>2.0520211569257318E-2</v>
      </c>
      <c r="E219" s="9">
        <f t="shared" si="18"/>
        <v>4.1569444672528988E-4</v>
      </c>
      <c r="F219" s="9">
        <f t="shared" si="18"/>
        <v>-2.5614698197565788E-2</v>
      </c>
      <c r="G219" s="9">
        <f t="shared" si="18"/>
        <v>0.12410438980581229</v>
      </c>
      <c r="H219" s="9">
        <f t="shared" si="16"/>
        <v>2.0520211569257318E-2</v>
      </c>
      <c r="I219">
        <f t="shared" si="17"/>
        <v>1</v>
      </c>
      <c r="K219" s="1"/>
    </row>
    <row r="220" spans="1:11" x14ac:dyDescent="0.3">
      <c r="A220" s="1">
        <v>40121</v>
      </c>
      <c r="B220" s="9">
        <f>$A$5+LN(VLOOKUP($A220,NASDAQ_Composite_IXIC_20210721[[Date]:[Close]],5))-$A$4</f>
        <v>1.2649855173798352</v>
      </c>
      <c r="C220" s="9">
        <f>VLOOKUP(A220,nasdaq_wtd_mc_ritter_add!$B$2:$D$3373,$C$5)</f>
        <v>1.5279127416828899</v>
      </c>
      <c r="D220" s="9">
        <f t="shared" si="18"/>
        <v>-1.2704751661147817E-2</v>
      </c>
      <c r="E220" s="9">
        <f t="shared" si="18"/>
        <v>-2.2402580596856181E-2</v>
      </c>
      <c r="F220" s="9">
        <f t="shared" si="18"/>
        <v>-3.8319449858713606E-2</v>
      </c>
      <c r="G220" s="9">
        <f t="shared" si="18"/>
        <v>0.11979897215820134</v>
      </c>
      <c r="H220" s="9">
        <f t="shared" si="16"/>
        <v>1.2704751661147817E-2</v>
      </c>
      <c r="I220">
        <f t="shared" si="17"/>
        <v>1</v>
      </c>
      <c r="K220" s="1"/>
    </row>
    <row r="221" spans="1:11" x14ac:dyDescent="0.3">
      <c r="A221" s="1">
        <v>40122</v>
      </c>
      <c r="B221" s="9">
        <f>$A$5+LN(VLOOKUP($A221,NASDAQ_Composite_IXIC_20210721[[Date]:[Close]],5))-$A$4</f>
        <v>1.2889241572309063</v>
      </c>
      <c r="C221" s="9">
        <f>VLOOKUP(A221,nasdaq_wtd_mc_ritter_add!$B$2:$D$3373,$C$5)</f>
        <v>1.54076546918649</v>
      </c>
      <c r="D221" s="9">
        <f t="shared" si="18"/>
        <v>-1.1085912347470916E-2</v>
      </c>
      <c r="E221" s="9">
        <f t="shared" si="18"/>
        <v>-3.3220721858874258E-2</v>
      </c>
      <c r="F221" s="9">
        <f t="shared" si="18"/>
        <v>-4.9405362206184522E-2</v>
      </c>
      <c r="G221" s="9">
        <f t="shared" si="18"/>
        <v>4.501748663021421E-2</v>
      </c>
      <c r="H221" s="9">
        <f t="shared" si="16"/>
        <v>-1.1085912347470916E-2</v>
      </c>
      <c r="I221">
        <f t="shared" si="17"/>
        <v>-1</v>
      </c>
      <c r="K221" s="1"/>
    </row>
    <row r="222" spans="1:11" x14ac:dyDescent="0.3">
      <c r="A222" s="1">
        <v>40123</v>
      </c>
      <c r="B222" s="9">
        <f>$A$5+LN(VLOOKUP($A222,NASDAQ_Composite_IXIC_20210721[[Date]:[Close]],5))-$A$4</f>
        <v>1.2923002998979607</v>
      </c>
      <c r="C222" s="9">
        <f>VLOOKUP(A222,nasdaq_wtd_mc_ritter_add!$B$2:$D$3373,$C$5)</f>
        <v>1.5543063239739101</v>
      </c>
      <c r="D222" s="9">
        <f t="shared" si="18"/>
        <v>1.0164712120365627E-2</v>
      </c>
      <c r="E222" s="9">
        <f t="shared" si="18"/>
        <v>-6.7765548234240525E-2</v>
      </c>
      <c r="F222" s="9">
        <f t="shared" si="18"/>
        <v>-3.9240650085818896E-2</v>
      </c>
      <c r="G222" s="9">
        <f t="shared" si="18"/>
        <v>5.5182198750579836E-2</v>
      </c>
      <c r="H222" s="9">
        <f t="shared" si="16"/>
        <v>1.0164712120365627E-2</v>
      </c>
      <c r="I222">
        <f t="shared" si="17"/>
        <v>1</v>
      </c>
      <c r="K222" s="1"/>
    </row>
    <row r="223" spans="1:11" x14ac:dyDescent="0.3">
      <c r="A223" s="1">
        <v>40126</v>
      </c>
      <c r="B223" s="9">
        <f>$A$5+LN(VLOOKUP($A223,NASDAQ_Composite_IXIC_20210721[[Date]:[Close]],5))-$A$4</f>
        <v>1.3118111112383639</v>
      </c>
      <c r="C223" s="9">
        <f>VLOOKUP(A223,nasdaq_wtd_mc_ritter_add!$B$2:$D$3373,$C$5)</f>
        <v>1.57057304718732</v>
      </c>
      <c r="D223" s="9">
        <f t="shared" si="18"/>
        <v>-3.2440881269932831E-3</v>
      </c>
      <c r="E223" s="9">
        <f t="shared" si="18"/>
        <v>-5.6637118163314737E-2</v>
      </c>
      <c r="F223" s="9">
        <f t="shared" si="18"/>
        <v>-1.3663555819138917E-2</v>
      </c>
      <c r="G223" s="9">
        <f t="shared" si="18"/>
        <v>6.3229783731890032E-2</v>
      </c>
      <c r="H223" s="9">
        <f t="shared" si="16"/>
        <v>-3.2440881269932831E-3</v>
      </c>
      <c r="I223">
        <f t="shared" si="17"/>
        <v>-1</v>
      </c>
      <c r="K223" s="1"/>
    </row>
    <row r="224" spans="1:11" x14ac:dyDescent="0.3">
      <c r="A224" s="1">
        <v>40127</v>
      </c>
      <c r="B224" s="9">
        <f>$A$5+LN(VLOOKUP($A224,NASDAQ_Composite_IXIC_20210721[[Date]:[Close]],5))-$A$4</f>
        <v>1.3104267282073367</v>
      </c>
      <c r="C224" s="9">
        <f>VLOOKUP(A224,nasdaq_wtd_mc_ritter_add!$B$2:$D$3373,$C$5)</f>
        <v>1.5584959960271401</v>
      </c>
      <c r="D224" s="9">
        <f t="shared" si="18"/>
        <v>-1.0692668129152816E-2</v>
      </c>
      <c r="E224" s="9">
        <f t="shared" si="18"/>
        <v>-6.7329786292467553E-2</v>
      </c>
      <c r="F224" s="9">
        <f t="shared" si="18"/>
        <v>-2.3719120221932899E-2</v>
      </c>
      <c r="G224" s="9">
        <f t="shared" si="18"/>
        <v>5.9821424735504447E-2</v>
      </c>
      <c r="H224" s="9">
        <f t="shared" si="16"/>
        <v>1.0692668129152816E-2</v>
      </c>
      <c r="I224">
        <f t="shared" si="17"/>
        <v>1</v>
      </c>
      <c r="K224" s="1"/>
    </row>
    <row r="225" spans="1:11" x14ac:dyDescent="0.3">
      <c r="A225" s="1">
        <v>40128</v>
      </c>
      <c r="B225" s="9">
        <f>$A$5+LN(VLOOKUP($A225,NASDAQ_Composite_IXIC_20210721[[Date]:[Close]],5))-$A$4</f>
        <v>1.3177541798656494</v>
      </c>
      <c r="C225" s="9">
        <f>VLOOKUP(A225,nasdaq_wtd_mc_ritter_add!$B$2:$D$3373,$C$5)</f>
        <v>1.5568578264027999</v>
      </c>
      <c r="D225" s="9">
        <f t="shared" si="18"/>
        <v>-8.9656212826527693E-3</v>
      </c>
      <c r="E225" s="9">
        <f t="shared" si="18"/>
        <v>-6.948396555796621E-2</v>
      </c>
      <c r="F225" s="9">
        <f t="shared" si="18"/>
        <v>-3.2684741504585668E-2</v>
      </c>
      <c r="G225" s="9">
        <f t="shared" si="18"/>
        <v>4.5946092011457829E-2</v>
      </c>
      <c r="H225" s="9">
        <f t="shared" si="16"/>
        <v>-5.6892820339724537E-3</v>
      </c>
      <c r="I225">
        <f t="shared" si="17"/>
        <v>-1</v>
      </c>
      <c r="K225" s="1"/>
    </row>
    <row r="226" spans="1:11" x14ac:dyDescent="0.3">
      <c r="A226" s="1">
        <v>40129</v>
      </c>
      <c r="B226" s="9">
        <f>$A$5+LN(VLOOKUP($A226,NASDAQ_Composite_IXIC_20210721[[Date]:[Close]],5))-$A$4</f>
        <v>1.3094685839266669</v>
      </c>
      <c r="C226" s="9">
        <f>VLOOKUP(A226,nasdaq_wtd_mc_ritter_add!$B$2:$D$3373,$C$5)</f>
        <v>1.5470435813847201</v>
      </c>
      <c r="D226" s="9">
        <f t="shared" si="18"/>
        <v>-1.5286490790973328E-3</v>
      </c>
      <c r="E226" s="9">
        <f t="shared" si="18"/>
        <v>-7.2008627862832686E-2</v>
      </c>
      <c r="F226" s="9">
        <f t="shared" si="18"/>
        <v>-3.4213390583683001E-2</v>
      </c>
      <c r="G226" s="9">
        <f t="shared" si="18"/>
        <v>4.5101840289546669E-2</v>
      </c>
      <c r="H226" s="9">
        <f t="shared" si="16"/>
        <v>1.5286490790973328E-3</v>
      </c>
      <c r="I226">
        <f t="shared" si="17"/>
        <v>1</v>
      </c>
      <c r="K226" s="1"/>
    </row>
    <row r="227" spans="1:11" x14ac:dyDescent="0.3">
      <c r="A227" s="1">
        <v>40130</v>
      </c>
      <c r="B227" s="9">
        <f>$A$5+LN(VLOOKUP($A227,NASDAQ_Composite_IXIC_20210721[[Date]:[Close]],5))-$A$4</f>
        <v>1.3182063278709935</v>
      </c>
      <c r="C227" s="9">
        <f>VLOOKUP(A227,nasdaq_wtd_mc_ritter_add!$B$2:$D$3373,$C$5)</f>
        <v>1.5571995716035001</v>
      </c>
      <c r="D227" s="9">
        <f t="shared" si="18"/>
        <v>1.4182462744534163E-3</v>
      </c>
      <c r="E227" s="9">
        <f t="shared" si="18"/>
        <v>-7.9223979516571452E-2</v>
      </c>
      <c r="F227" s="9">
        <f t="shared" si="18"/>
        <v>-2.7242981337947336E-2</v>
      </c>
      <c r="G227" s="9">
        <f t="shared" si="18"/>
        <v>4.6520086564000085E-2</v>
      </c>
      <c r="H227" s="9">
        <f t="shared" si="16"/>
        <v>1.4182462744534163E-3</v>
      </c>
      <c r="I227">
        <f t="shared" si="17"/>
        <v>1</v>
      </c>
      <c r="K227" s="1"/>
    </row>
    <row r="228" spans="1:11" x14ac:dyDescent="0.3">
      <c r="A228" s="1">
        <v>40133</v>
      </c>
      <c r="B228" s="9">
        <f>$A$5+LN(VLOOKUP($A228,NASDAQ_Composite_IXIC_20210721[[Date]:[Close]],5))-$A$4</f>
        <v>1.3319363047324631</v>
      </c>
      <c r="C228" s="9">
        <f>VLOOKUP(A228,nasdaq_wtd_mc_ritter_add!$B$2:$D$3373,$C$5)</f>
        <v>1.58346897707705</v>
      </c>
      <c r="D228" s="9">
        <f t="shared" ref="D228:G247" si="19">IF($A228-$A$1&lt;D$5,0,$C228-$B228+VLOOKUP($A228-D$5,nasd_unic,2)-VLOOKUP($A228-D$5,nasd_unic,3))</f>
        <v>1.253942861208035E-2</v>
      </c>
      <c r="E228" s="9">
        <f t="shared" si="19"/>
        <v>-5.8320969033985648E-2</v>
      </c>
      <c r="F228" s="9">
        <f t="shared" si="19"/>
        <v>-9.3938409784510846E-3</v>
      </c>
      <c r="G228" s="9">
        <f t="shared" si="19"/>
        <v>3.2181926519645021E-2</v>
      </c>
      <c r="H228" s="9">
        <f t="shared" si="16"/>
        <v>1.253942861208035E-2</v>
      </c>
      <c r="I228">
        <f t="shared" si="17"/>
        <v>1</v>
      </c>
      <c r="K228" s="1"/>
    </row>
    <row r="229" spans="1:11" x14ac:dyDescent="0.3">
      <c r="A229" s="1">
        <v>40134</v>
      </c>
      <c r="B229" s="9">
        <f>$A$5+LN(VLOOKUP($A229,NASDAQ_Composite_IXIC_20210721[[Date]:[Close]],5))-$A$4</f>
        <v>1.3346307313046557</v>
      </c>
      <c r="C229" s="9">
        <f>VLOOKUP(A229,nasdaq_wtd_mc_ritter_add!$B$2:$D$3373,$C$5)</f>
        <v>1.59022734237749</v>
      </c>
      <c r="D229" s="9">
        <f t="shared" si="19"/>
        <v>4.063938728247285E-3</v>
      </c>
      <c r="E229" s="9">
        <f t="shared" si="19"/>
        <v>-5.4257030305738363E-2</v>
      </c>
      <c r="F229" s="9">
        <f t="shared" si="19"/>
        <v>-1.697830616063456E-2</v>
      </c>
      <c r="G229" s="9">
        <f t="shared" si="19"/>
        <v>2.6566284145901786E-2</v>
      </c>
      <c r="H229" s="9">
        <f t="shared" si="16"/>
        <v>4.063938728247285E-3</v>
      </c>
      <c r="I229">
        <f t="shared" si="17"/>
        <v>1</v>
      </c>
      <c r="K229" s="1"/>
    </row>
    <row r="230" spans="1:11" x14ac:dyDescent="0.3">
      <c r="A230" s="1">
        <v>40135</v>
      </c>
      <c r="B230" s="9">
        <f>$A$5+LN(VLOOKUP($A230,NASDAQ_Composite_IXIC_20210721[[Date]:[Close]],5))-$A$4</f>
        <v>1.3297909084476602</v>
      </c>
      <c r="C230" s="9">
        <f>VLOOKUP(A230,nasdaq_wtd_mc_ritter_add!$B$2:$D$3373,$C$5)</f>
        <v>1.57548902491945</v>
      </c>
      <c r="D230" s="9">
        <f t="shared" si="19"/>
        <v>-9.8984946010445274E-3</v>
      </c>
      <c r="E230" s="9">
        <f t="shared" si="19"/>
        <v>-5.3474165273962315E-2</v>
      </c>
      <c r="F230" s="9">
        <f t="shared" si="19"/>
        <v>-2.6876800761679087E-2</v>
      </c>
      <c r="G230" s="9">
        <f t="shared" si="19"/>
        <v>3.4421446491142094E-2</v>
      </c>
      <c r="H230" s="9">
        <f t="shared" si="16"/>
        <v>9.8984946010445274E-3</v>
      </c>
      <c r="I230">
        <f t="shared" si="17"/>
        <v>1</v>
      </c>
      <c r="K230" s="1"/>
    </row>
    <row r="231" spans="1:11" x14ac:dyDescent="0.3">
      <c r="A231" s="1">
        <v>40136</v>
      </c>
      <c r="B231" s="9">
        <f>$A$5+LN(VLOOKUP($A231,NASDAQ_Composite_IXIC_20210721[[Date]:[Close]],5))-$A$4</f>
        <v>1.3130915965665624</v>
      </c>
      <c r="C231" s="9">
        <f>VLOOKUP(A231,nasdaq_wtd_mc_ritter_add!$B$2:$D$3373,$C$5)</f>
        <v>1.55801342542974</v>
      </c>
      <c r="D231" s="9">
        <f t="shared" si="19"/>
        <v>-7.762876086121473E-4</v>
      </c>
      <c r="E231" s="9">
        <f t="shared" si="19"/>
        <v>-5.4987228856038683E-2</v>
      </c>
      <c r="F231" s="9">
        <f t="shared" si="19"/>
        <v>-2.7653088370291234E-2</v>
      </c>
      <c r="G231" s="9">
        <f t="shared" si="19"/>
        <v>1.1793805427555926E-2</v>
      </c>
      <c r="H231" s="9">
        <f t="shared" si="16"/>
        <v>7.762876086121473E-4</v>
      </c>
      <c r="I231">
        <f t="shared" si="17"/>
        <v>1</v>
      </c>
      <c r="K231" s="1"/>
    </row>
    <row r="232" spans="1:11" x14ac:dyDescent="0.3">
      <c r="A232" s="1">
        <v>40137</v>
      </c>
      <c r="B232" s="9">
        <f>$A$5+LN(VLOOKUP($A232,NASDAQ_Composite_IXIC_20210721[[Date]:[Close]],5))-$A$4</f>
        <v>1.3080809518855618</v>
      </c>
      <c r="C232" s="9">
        <f>VLOOKUP(A232,nasdaq_wtd_mc_ritter_add!$B$2:$D$3373,$C$5)</f>
        <v>1.5619226681862399</v>
      </c>
      <c r="D232" s="9">
        <f t="shared" si="19"/>
        <v>8.9198874375004955E-3</v>
      </c>
      <c r="E232" s="9">
        <f t="shared" si="19"/>
        <v>-3.3381931543246868E-2</v>
      </c>
      <c r="F232" s="9">
        <f t="shared" si="19"/>
        <v>-2.2792816537149152E-2</v>
      </c>
      <c r="G232" s="9">
        <f t="shared" si="19"/>
        <v>2.0713692865056421E-2</v>
      </c>
      <c r="H232" s="9">
        <f t="shared" si="16"/>
        <v>-1.101401924500589E-3</v>
      </c>
      <c r="I232">
        <f t="shared" si="17"/>
        <v>-1</v>
      </c>
      <c r="K232" s="1"/>
    </row>
    <row r="233" spans="1:11" x14ac:dyDescent="0.3">
      <c r="A233" s="1">
        <v>40140</v>
      </c>
      <c r="B233" s="9">
        <f>$A$5+LN(VLOOKUP($A233,NASDAQ_Composite_IXIC_20210721[[Date]:[Close]],5))-$A$4</f>
        <v>1.3219495795157146</v>
      </c>
      <c r="C233" s="9">
        <f>VLOOKUP(A233,nasdaq_wtd_mc_ritter_add!$B$2:$D$3373,$C$5)</f>
        <v>1.5937093010296901</v>
      </c>
      <c r="D233" s="9">
        <f t="shared" si="19"/>
        <v>1.791800521329745E-2</v>
      </c>
      <c r="E233" s="9">
        <f t="shared" si="19"/>
        <v>-1.9608915315216802E-3</v>
      </c>
      <c r="F233" s="9">
        <f t="shared" si="19"/>
        <v>-9.9084842387111571E-3</v>
      </c>
      <c r="G233" s="9">
        <f t="shared" si="19"/>
        <v>-4.1158454292635316E-2</v>
      </c>
      <c r="H233" s="9">
        <f t="shared" si="16"/>
        <v>1.791800521329745E-2</v>
      </c>
      <c r="I233">
        <f t="shared" si="17"/>
        <v>1</v>
      </c>
      <c r="K233" s="1"/>
    </row>
    <row r="234" spans="1:11" x14ac:dyDescent="0.3">
      <c r="A234" s="1">
        <v>40141</v>
      </c>
      <c r="B234" s="9">
        <f>$A$5+LN(VLOOKUP($A234,NASDAQ_Composite_IXIC_20210721[[Date]:[Close]],5))-$A$4</f>
        <v>1.3188058349538503</v>
      </c>
      <c r="C234" s="9">
        <f>VLOOKUP(A234,nasdaq_wtd_mc_ritter_add!$B$2:$D$3373,$C$5)</f>
        <v>1.5820455356072201</v>
      </c>
      <c r="D234" s="9">
        <f t="shared" si="19"/>
        <v>-8.5200208606057704E-3</v>
      </c>
      <c r="E234" s="9">
        <f t="shared" si="19"/>
        <v>-1.0480912392127451E-2</v>
      </c>
      <c r="F234" s="9">
        <f t="shared" si="19"/>
        <v>-7.1111258892961882E-3</v>
      </c>
      <c r="G234" s="9">
        <f t="shared" si="19"/>
        <v>-9.0497876824218393E-2</v>
      </c>
      <c r="H234" s="9">
        <f t="shared" si="16"/>
        <v>8.5200208606057704E-3</v>
      </c>
      <c r="I234">
        <f t="shared" si="17"/>
        <v>1</v>
      </c>
      <c r="K234" s="1"/>
    </row>
    <row r="235" spans="1:11" x14ac:dyDescent="0.3">
      <c r="A235" s="1">
        <v>40142</v>
      </c>
      <c r="B235" s="9">
        <f>$A$5+LN(VLOOKUP($A235,NASDAQ_Composite_IXIC_20210721[[Date]:[Close]],5))-$A$4</f>
        <v>1.321967979537523</v>
      </c>
      <c r="C235" s="9">
        <f>VLOOKUP(A235,nasdaq_wtd_mc_ritter_add!$B$2:$D$3373,$C$5)</f>
        <v>1.57649061076652</v>
      </c>
      <c r="D235" s="9">
        <f t="shared" si="19"/>
        <v>-8.7170694243727809E-3</v>
      </c>
      <c r="E235" s="9">
        <f t="shared" si="19"/>
        <v>-5.0439799996551127E-3</v>
      </c>
      <c r="F235" s="9">
        <f t="shared" si="19"/>
        <v>-1.5828195313668969E-2</v>
      </c>
      <c r="G235" s="9">
        <f t="shared" si="19"/>
        <v>-9.0698324076686987E-2</v>
      </c>
      <c r="H235" s="9">
        <f t="shared" si="16"/>
        <v>2.3927802570273826E-3</v>
      </c>
      <c r="I235">
        <f t="shared" si="17"/>
        <v>1</v>
      </c>
      <c r="K235" s="1"/>
    </row>
    <row r="236" spans="1:11" x14ac:dyDescent="0.3">
      <c r="A236" s="1">
        <v>40144</v>
      </c>
      <c r="B236" s="9">
        <f>$A$5+LN(VLOOKUP($A236,NASDAQ_Composite_IXIC_20210721[[Date]:[Close]],5))-$A$4</f>
        <v>1.3045332140004549</v>
      </c>
      <c r="C236" s="9">
        <f>VLOOKUP(A236,nasdaq_wtd_mc_ritter_add!$B$2:$D$3373,$C$5)</f>
        <v>1.5400723698926699</v>
      </c>
      <c r="D236" s="9">
        <f t="shared" si="19"/>
        <v>-1.8983475336781908E-2</v>
      </c>
      <c r="E236" s="9">
        <f t="shared" si="19"/>
        <v>-4.0963205686244786E-2</v>
      </c>
      <c r="F236" s="9">
        <f t="shared" si="19"/>
        <v>-4.6110284901348164E-2</v>
      </c>
      <c r="G236" s="9">
        <f t="shared" si="19"/>
        <v>-7.666394589818637E-2</v>
      </c>
      <c r="H236" s="9">
        <f t="shared" si="16"/>
        <v>1.8983475336781908E-2</v>
      </c>
      <c r="I236">
        <f t="shared" si="17"/>
        <v>1</v>
      </c>
      <c r="K236" s="1"/>
    </row>
    <row r="237" spans="1:11" x14ac:dyDescent="0.3">
      <c r="A237" s="1">
        <v>40147</v>
      </c>
      <c r="B237" s="9">
        <f>$A$5+LN(VLOOKUP($A237,NASDAQ_Composite_IXIC_20210721[[Date]:[Close]],5))-$A$4</f>
        <v>1.3074097508488487</v>
      </c>
      <c r="C237" s="9">
        <f>VLOOKUP(A237,nasdaq_wtd_mc_ritter_add!$B$2:$D$3373,$C$5)</f>
        <v>1.56600245653578</v>
      </c>
      <c r="D237" s="9">
        <f t="shared" si="19"/>
        <v>2.3053549794716188E-2</v>
      </c>
      <c r="E237" s="9">
        <f t="shared" si="19"/>
        <v>-4.3894295765918301E-3</v>
      </c>
      <c r="F237" s="9">
        <f t="shared" si="19"/>
        <v>-1.6562899222839711E-2</v>
      </c>
      <c r="G237" s="9">
        <f t="shared" si="19"/>
        <v>-5.0415236492185045E-2</v>
      </c>
      <c r="H237" s="9">
        <f t="shared" si="16"/>
        <v>2.3053549794716188E-2</v>
      </c>
      <c r="I237">
        <f t="shared" si="17"/>
        <v>1</v>
      </c>
      <c r="K237" s="1"/>
    </row>
    <row r="238" spans="1:11" x14ac:dyDescent="0.3">
      <c r="A238" s="1">
        <v>40148</v>
      </c>
      <c r="B238" s="9">
        <f>$A$5+LN(VLOOKUP($A238,NASDAQ_Composite_IXIC_20210721[[Date]:[Close]],5))-$A$4</f>
        <v>1.32185768647006</v>
      </c>
      <c r="C238" s="9">
        <f>VLOOKUP(A238,nasdaq_wtd_mc_ritter_add!$B$2:$D$3373,$C$5)</f>
        <v>1.5904542061689699</v>
      </c>
      <c r="D238" s="9">
        <f t="shared" si="19"/>
        <v>1.0003814011978696E-2</v>
      </c>
      <c r="E238" s="9">
        <f t="shared" si="19"/>
        <v>5.6143844353868655E-3</v>
      </c>
      <c r="F238" s="9">
        <f t="shared" si="19"/>
        <v>-6.6197618185672713E-3</v>
      </c>
      <c r="G238" s="9">
        <f t="shared" si="19"/>
        <v>-6.1669583404247108E-2</v>
      </c>
      <c r="H238" s="9">
        <f t="shared" si="16"/>
        <v>1.0003814011978696E-2</v>
      </c>
      <c r="I238">
        <f t="shared" si="17"/>
        <v>1</v>
      </c>
      <c r="K238" s="1"/>
    </row>
    <row r="239" spans="1:11" x14ac:dyDescent="0.3">
      <c r="A239" s="1">
        <v>40149</v>
      </c>
      <c r="B239" s="9">
        <f>$A$5+LN(VLOOKUP($A239,NASDAQ_Composite_IXIC_20210721[[Date]:[Close]],5))-$A$4</f>
        <v>1.3260862220513188</v>
      </c>
      <c r="C239" s="9">
        <f>VLOOKUP(A239,nasdaq_wtd_mc_ritter_add!$B$2:$D$3373,$C$5)</f>
        <v>1.59939972363581</v>
      </c>
      <c r="D239" s="9">
        <f t="shared" si="19"/>
        <v>4.7169818855812284E-3</v>
      </c>
      <c r="E239" s="9">
        <f t="shared" si="19"/>
        <v>1.8201737189545986E-2</v>
      </c>
      <c r="F239" s="9">
        <f t="shared" si="19"/>
        <v>-1.9027799329860429E-3</v>
      </c>
      <c r="G239" s="9">
        <f t="shared" si="19"/>
        <v>-3.8524682668323207E-2</v>
      </c>
      <c r="H239" s="9">
        <f t="shared" si="16"/>
        <v>4.7169818855812284E-3</v>
      </c>
      <c r="I239">
        <f t="shared" si="17"/>
        <v>1</v>
      </c>
      <c r="K239" s="1"/>
    </row>
    <row r="240" spans="1:11" x14ac:dyDescent="0.3">
      <c r="A240" s="1">
        <v>40150</v>
      </c>
      <c r="B240" s="9">
        <f>$A$5+LN(VLOOKUP($A240,NASDAQ_Composite_IXIC_20210721[[Date]:[Close]],5))-$A$4</f>
        <v>1.3206297273695897</v>
      </c>
      <c r="C240" s="9">
        <f>VLOOKUP(A240,nasdaq_wtd_mc_ritter_add!$B$2:$D$3373,$C$5)</f>
        <v>1.5911054659925401</v>
      </c>
      <c r="D240" s="9">
        <f t="shared" si="19"/>
        <v>-2.8377629615408129E-3</v>
      </c>
      <c r="E240" s="9">
        <f t="shared" si="19"/>
        <v>-5.1562373412521456E-3</v>
      </c>
      <c r="F240" s="9">
        <f t="shared" si="19"/>
        <v>-4.7405428945268557E-3</v>
      </c>
      <c r="G240" s="9">
        <f t="shared" si="19"/>
        <v>-3.0770935538817934E-2</v>
      </c>
      <c r="H240" s="9">
        <f t="shared" si="16"/>
        <v>2.8377629615408129E-3</v>
      </c>
      <c r="I240">
        <f t="shared" si="17"/>
        <v>1</v>
      </c>
      <c r="K240" s="1"/>
    </row>
    <row r="241" spans="1:11" x14ac:dyDescent="0.3">
      <c r="A241" s="1">
        <v>40151</v>
      </c>
      <c r="B241" s="9">
        <f>$A$5+LN(VLOOKUP($A241,NASDAQ_Composite_IXIC_20210721[[Date]:[Close]],5))-$A$4</f>
        <v>1.330342570118991</v>
      </c>
      <c r="C241" s="9">
        <f>VLOOKUP(A241,nasdaq_wtd_mc_ritter_add!$B$2:$D$3373,$C$5)</f>
        <v>1.6113979706261099</v>
      </c>
      <c r="D241" s="9">
        <f t="shared" si="19"/>
        <v>1.0579661884168479E-2</v>
      </c>
      <c r="E241" s="9">
        <f t="shared" si="19"/>
        <v>1.812817620406415E-2</v>
      </c>
      <c r="F241" s="9">
        <f t="shared" si="19"/>
        <v>-4.2744043927920305E-3</v>
      </c>
      <c r="G241" s="9">
        <f t="shared" si="19"/>
        <v>-2.0191273654649455E-2</v>
      </c>
      <c r="H241" s="9">
        <f t="shared" si="16"/>
        <v>1.0579661884168479E-2</v>
      </c>
      <c r="I241">
        <f t="shared" si="17"/>
        <v>1</v>
      </c>
      <c r="K241" s="1"/>
    </row>
    <row r="242" spans="1:11" x14ac:dyDescent="0.3">
      <c r="A242" s="1">
        <v>40154</v>
      </c>
      <c r="B242" s="9">
        <f>$A$5+LN(VLOOKUP($A242,NASDAQ_Composite_IXIC_20210721[[Date]:[Close]],5))-$A$4</f>
        <v>1.3281801449940369</v>
      </c>
      <c r="C242" s="9">
        <f>VLOOKUP(A242,nasdaq_wtd_mc_ritter_add!$B$2:$D$3373,$C$5)</f>
        <v>1.61428696289568</v>
      </c>
      <c r="D242" s="9">
        <f t="shared" si="19"/>
        <v>5.0514173945241936E-3</v>
      </c>
      <c r="E242" s="9">
        <f t="shared" si="19"/>
        <v>2.4100793825693634E-2</v>
      </c>
      <c r="F242" s="9">
        <f t="shared" si="19"/>
        <v>-2.8061730065962021E-2</v>
      </c>
      <c r="G242" s="9">
        <f t="shared" si="19"/>
        <v>-3.2907634113688022E-3</v>
      </c>
      <c r="H242" s="9">
        <f t="shared" si="16"/>
        <v>7.2656714461594163E-4</v>
      </c>
      <c r="I242">
        <f t="shared" si="17"/>
        <v>1</v>
      </c>
      <c r="K242" s="1"/>
    </row>
    <row r="243" spans="1:11" x14ac:dyDescent="0.3">
      <c r="A243" s="1">
        <v>40155</v>
      </c>
      <c r="B243" s="9">
        <f>$A$5+LN(VLOOKUP($A243,NASDAQ_Composite_IXIC_20210721[[Date]:[Close]],5))-$A$4</f>
        <v>1.3205607450777128</v>
      </c>
      <c r="C243" s="9">
        <f>VLOOKUP(A243,nasdaq_wtd_mc_ritter_add!$B$2:$D$3373,$C$5)</f>
        <v>1.6097566215488099</v>
      </c>
      <c r="D243" s="9">
        <f t="shared" si="19"/>
        <v>3.0890585694540729E-3</v>
      </c>
      <c r="E243" s="9">
        <f t="shared" si="19"/>
        <v>2.7189852395147707E-2</v>
      </c>
      <c r="F243" s="9">
        <f t="shared" si="19"/>
        <v>-2.6203177641173747E-2</v>
      </c>
      <c r="G243" s="9">
        <f t="shared" si="19"/>
        <v>2.4758770379301298E-2</v>
      </c>
      <c r="H243" s="9">
        <f t="shared" si="16"/>
        <v>-3.0890585694540729E-3</v>
      </c>
      <c r="I243">
        <f t="shared" si="17"/>
        <v>-1</v>
      </c>
      <c r="K243" s="1"/>
    </row>
    <row r="244" spans="1:11" x14ac:dyDescent="0.3">
      <c r="A244" s="1">
        <v>40156</v>
      </c>
      <c r="B244" s="9">
        <f>$A$5+LN(VLOOKUP($A244,NASDAQ_Composite_IXIC_20210721[[Date]:[Close]],5))-$A$4</f>
        <v>1.3254910650567959</v>
      </c>
      <c r="C244" s="9">
        <f>VLOOKUP(A244,nasdaq_wtd_mc_ritter_add!$B$2:$D$3373,$C$5)</f>
        <v>1.6211672041997001</v>
      </c>
      <c r="D244" s="9">
        <f t="shared" si="19"/>
        <v>6.4802626718070133E-3</v>
      </c>
      <c r="E244" s="9">
        <f t="shared" si="19"/>
        <v>3.6914203193948003E-2</v>
      </c>
      <c r="F244" s="9">
        <f t="shared" si="19"/>
        <v>-1.9722914969366734E-2</v>
      </c>
      <c r="G244" s="9">
        <f t="shared" si="19"/>
        <v>2.3250647374809086E-2</v>
      </c>
      <c r="H244" s="9">
        <f t="shared" si="16"/>
        <v>6.4802626718070133E-3</v>
      </c>
      <c r="I244">
        <f t="shared" si="17"/>
        <v>1</v>
      </c>
      <c r="K244" s="1"/>
    </row>
    <row r="245" spans="1:11" x14ac:dyDescent="0.3">
      <c r="A245" s="1">
        <v>40157</v>
      </c>
      <c r="B245" s="9">
        <f>$A$5+LN(VLOOKUP($A245,NASDAQ_Composite_IXIC_20210721[[Date]:[Close]],5))-$A$4</f>
        <v>1.3287508599962452</v>
      </c>
      <c r="C245" s="9">
        <f>VLOOKUP(A245,nasdaq_wtd_mc_ritter_add!$B$2:$D$3373,$C$5)</f>
        <v>1.6066518064789099</v>
      </c>
      <c r="D245" s="9">
        <f t="shared" si="19"/>
        <v>-1.7775192660239414E-2</v>
      </c>
      <c r="E245" s="9">
        <f t="shared" si="19"/>
        <v>2.9831678662861405E-2</v>
      </c>
      <c r="F245" s="9">
        <f t="shared" si="19"/>
        <v>-3.7498107629606148E-2</v>
      </c>
      <c r="G245" s="9">
        <f t="shared" si="19"/>
        <v>6.1125584409285061E-3</v>
      </c>
      <c r="H245" s="9">
        <f t="shared" si="16"/>
        <v>1.1255602781340857E-2</v>
      </c>
      <c r="I245">
        <f t="shared" si="17"/>
        <v>1</v>
      </c>
      <c r="K245" s="1"/>
    </row>
    <row r="246" spans="1:11" x14ac:dyDescent="0.3">
      <c r="A246" s="1">
        <v>40158</v>
      </c>
      <c r="B246" s="9">
        <f>$A$5+LN(VLOOKUP($A246,NASDAQ_Composite_IXIC_20210721[[Date]:[Close]],5))-$A$4</f>
        <v>1.3284997636078151</v>
      </c>
      <c r="C246" s="9">
        <f>VLOOKUP(A246,nasdaq_wtd_mc_ritter_add!$B$2:$D$3373,$C$5)</f>
        <v>1.61222722677857</v>
      </c>
      <c r="D246" s="9">
        <f t="shared" si="19"/>
        <v>5.8265166880901997E-3</v>
      </c>
      <c r="E246" s="9">
        <f t="shared" si="19"/>
        <v>4.4623816633604374E-2</v>
      </c>
      <c r="F246" s="9">
        <f t="shared" si="19"/>
        <v>-2.4860148924361836E-2</v>
      </c>
      <c r="G246" s="9">
        <f t="shared" si="19"/>
        <v>1.1939075129018706E-2</v>
      </c>
      <c r="H246" s="9">
        <f t="shared" si="16"/>
        <v>5.3243239112299445E-3</v>
      </c>
      <c r="I246">
        <f t="shared" si="17"/>
        <v>1</v>
      </c>
      <c r="K246" s="1"/>
    </row>
    <row r="247" spans="1:11" x14ac:dyDescent="0.3">
      <c r="A247" s="1">
        <v>40161</v>
      </c>
      <c r="B247" s="9">
        <f>$A$5+LN(VLOOKUP($A247,NASDAQ_Composite_IXIC_20210721[[Date]:[Close]],5))-$A$4</f>
        <v>1.3383989852454095</v>
      </c>
      <c r="C247" s="9">
        <f>VLOOKUP(A247,nasdaq_wtd_mc_ritter_add!$B$2:$D$3373,$C$5)</f>
        <v>1.62898308701048</v>
      </c>
      <c r="D247" s="9">
        <f t="shared" si="19"/>
        <v>6.8566385943156227E-3</v>
      </c>
      <c r="E247" s="9">
        <f t="shared" si="19"/>
        <v>5.1590858032563913E-2</v>
      </c>
      <c r="F247" s="9">
        <f t="shared" si="19"/>
        <v>-1.222096093721281E-2</v>
      </c>
      <c r="G247" s="9">
        <f t="shared" si="19"/>
        <v>2.5954005901208443E-2</v>
      </c>
      <c r="H247" s="9">
        <f t="shared" si="16"/>
        <v>6.8566385943156227E-3</v>
      </c>
      <c r="I247">
        <f t="shared" si="17"/>
        <v>1</v>
      </c>
      <c r="K247" s="1"/>
    </row>
    <row r="248" spans="1:11" x14ac:dyDescent="0.3">
      <c r="A248" s="1">
        <v>40162</v>
      </c>
      <c r="B248" s="9">
        <f>$A$5+LN(VLOOKUP($A248,NASDAQ_Composite_IXIC_20210721[[Date]:[Close]],5))-$A$4</f>
        <v>1.3333911918440196</v>
      </c>
      <c r="C248" s="9">
        <f>VLOOKUP(A248,nasdaq_wtd_mc_ritter_add!$B$2:$D$3373,$C$5)</f>
        <v>1.6181792030673301</v>
      </c>
      <c r="D248" s="9">
        <f t="shared" ref="D248:G267" si="20">IF($A248-$A$1&lt;D$5,0,$C248-$B248+VLOOKUP($A248-D$5,nasd_unic,2)-VLOOKUP($A248-D$5,nasd_unic,3))</f>
        <v>-5.7960905417600017E-3</v>
      </c>
      <c r="E248" s="9">
        <f t="shared" si="20"/>
        <v>4.5794767490803912E-2</v>
      </c>
      <c r="F248" s="9">
        <f t="shared" si="20"/>
        <v>-2.5065630155262086E-2</v>
      </c>
      <c r="G248" s="9">
        <f t="shared" si="20"/>
        <v>1.5424610309364484E-2</v>
      </c>
      <c r="H248" s="9">
        <f t="shared" si="16"/>
        <v>5.7960905417600017E-3</v>
      </c>
      <c r="I248">
        <f t="shared" si="17"/>
        <v>1</v>
      </c>
      <c r="K248" s="1"/>
    </row>
    <row r="249" spans="1:11" x14ac:dyDescent="0.3">
      <c r="A249" s="1">
        <v>40163</v>
      </c>
      <c r="B249" s="9">
        <f>$A$5+LN(VLOOKUP($A249,NASDAQ_Composite_IXIC_20210721[[Date]:[Close]],5))-$A$4</f>
        <v>1.3360499575786493</v>
      </c>
      <c r="C249" s="9">
        <f>VLOOKUP(A249,nasdaq_wtd_mc_ritter_add!$B$2:$D$3373,$C$5)</f>
        <v>1.6243040712155901</v>
      </c>
      <c r="D249" s="9">
        <f t="shared" si="20"/>
        <v>3.4661024136302121E-3</v>
      </c>
      <c r="E249" s="9">
        <f t="shared" si="20"/>
        <v>3.6721441292353774E-2</v>
      </c>
      <c r="F249" s="9">
        <f t="shared" si="20"/>
        <v>-2.1599527741631874E-2</v>
      </c>
      <c r="G249" s="9">
        <f t="shared" si="20"/>
        <v>2.7327600313902689E-2</v>
      </c>
      <c r="H249" s="9">
        <f t="shared" si="16"/>
        <v>3.4661024136302121E-3</v>
      </c>
      <c r="I249">
        <f t="shared" si="17"/>
        <v>1</v>
      </c>
      <c r="K249" s="1"/>
    </row>
    <row r="250" spans="1:11" x14ac:dyDescent="0.3">
      <c r="A250" s="1">
        <v>40164</v>
      </c>
      <c r="B250" s="9">
        <f>$A$5+LN(VLOOKUP($A250,NASDAQ_Composite_IXIC_20210721[[Date]:[Close]],5))-$A$4</f>
        <v>1.3238044851431168</v>
      </c>
      <c r="C250" s="9">
        <f>VLOOKUP(A250,nasdaq_wtd_mc_ritter_add!$B$2:$D$3373,$C$5)</f>
        <v>1.61274243979761</v>
      </c>
      <c r="D250" s="9">
        <f t="shared" si="20"/>
        <v>6.8384101755247784E-4</v>
      </c>
      <c r="E250" s="9">
        <f t="shared" si="20"/>
        <v>3.3341343581658966E-2</v>
      </c>
      <c r="F250" s="9">
        <f t="shared" si="20"/>
        <v>-2.0915686724079396E-2</v>
      </c>
      <c r="G250" s="9">
        <f t="shared" si="20"/>
        <v>1.6363037421024407E-2</v>
      </c>
      <c r="H250" s="9">
        <f t="shared" si="16"/>
        <v>-6.8384101755247784E-4</v>
      </c>
      <c r="I250">
        <f t="shared" si="17"/>
        <v>-1</v>
      </c>
      <c r="K250" s="1"/>
    </row>
    <row r="251" spans="1:11" x14ac:dyDescent="0.3">
      <c r="A251" s="1">
        <v>40165</v>
      </c>
      <c r="B251" s="9">
        <f>$A$5+LN(VLOOKUP($A251,NASDAQ_Composite_IXIC_20210721[[Date]:[Close]],5))-$A$4</f>
        <v>1.3382135528457875</v>
      </c>
      <c r="C251" s="9">
        <f>VLOOKUP(A251,nasdaq_wtd_mc_ritter_add!$B$2:$D$3373,$C$5)</f>
        <v>1.634717661317</v>
      </c>
      <c r="D251" s="9">
        <f t="shared" si="20"/>
        <v>7.5661538167193232E-3</v>
      </c>
      <c r="E251" s="9">
        <f t="shared" si="20"/>
        <v>5.0805991999422817E-2</v>
      </c>
      <c r="F251" s="9">
        <f t="shared" si="20"/>
        <v>-2.6681732745394982E-3</v>
      </c>
      <c r="G251" s="9">
        <f t="shared" si="20"/>
        <v>2.392919123774373E-2</v>
      </c>
      <c r="H251" s="9">
        <f t="shared" si="16"/>
        <v>7.5661538167193232E-3</v>
      </c>
      <c r="I251">
        <f t="shared" si="17"/>
        <v>1</v>
      </c>
      <c r="K251" s="1"/>
    </row>
    <row r="252" spans="1:11" x14ac:dyDescent="0.3">
      <c r="A252" s="1">
        <v>40168</v>
      </c>
      <c r="B252" s="9">
        <f>$A$5+LN(VLOOKUP($A252,NASDAQ_Composite_IXIC_20210721[[Date]:[Close]],5))-$A$4</f>
        <v>1.3498872880121384</v>
      </c>
      <c r="C252" s="9">
        <f>VLOOKUP(A252,nasdaq_wtd_mc_ritter_add!$B$2:$D$3373,$C$5)</f>
        <v>1.6451425533952</v>
      </c>
      <c r="D252" s="9">
        <f t="shared" si="20"/>
        <v>-1.248843088150986E-3</v>
      </c>
      <c r="E252" s="9">
        <f t="shared" si="20"/>
        <v>4.1413549082383483E-2</v>
      </c>
      <c r="F252" s="9">
        <f t="shared" si="20"/>
        <v>9.1651741861284997E-3</v>
      </c>
      <c r="G252" s="9">
        <f t="shared" si="20"/>
        <v>2.3401372409585397E-2</v>
      </c>
      <c r="H252" s="9">
        <f t="shared" si="16"/>
        <v>-1.248843088150986E-3</v>
      </c>
      <c r="I252">
        <f t="shared" si="17"/>
        <v>-1</v>
      </c>
      <c r="K252" s="1"/>
    </row>
    <row r="253" spans="1:11" x14ac:dyDescent="0.3">
      <c r="A253" s="1">
        <v>40169</v>
      </c>
      <c r="B253" s="9">
        <f>$A$5+LN(VLOOKUP($A253,NASDAQ_Composite_IXIC_20210721[[Date]:[Close]],5))-$A$4</f>
        <v>1.3565727950738209</v>
      </c>
      <c r="C253" s="9">
        <f>VLOOKUP(A253,nasdaq_wtd_mc_ritter_add!$B$2:$D$3373,$C$5)</f>
        <v>1.64814412647645</v>
      </c>
      <c r="D253" s="9">
        <f t="shared" si="20"/>
        <v>-3.68393398043243E-3</v>
      </c>
      <c r="E253" s="9">
        <f t="shared" si="20"/>
        <v>3.7729615101951053E-2</v>
      </c>
      <c r="F253" s="9">
        <f t="shared" si="20"/>
        <v>1.7850718357131923E-2</v>
      </c>
      <c r="G253" s="9">
        <f t="shared" si="20"/>
        <v>1.9503958259545984E-2</v>
      </c>
      <c r="H253" s="9">
        <f t="shared" si="16"/>
        <v>-3.68393398043243E-3</v>
      </c>
      <c r="I253">
        <f t="shared" si="17"/>
        <v>-1</v>
      </c>
      <c r="K253" s="1"/>
    </row>
    <row r="254" spans="1:11" x14ac:dyDescent="0.3">
      <c r="A254" s="1">
        <v>40170</v>
      </c>
      <c r="B254" s="9">
        <f>$A$5+LN(VLOOKUP($A254,NASDAQ_Composite_IXIC_20210721[[Date]:[Close]],5))-$A$4</f>
        <v>1.3640778318129021</v>
      </c>
      <c r="C254" s="9">
        <f>VLOOKUP(A254,nasdaq_wtd_mc_ritter_add!$B$2:$D$3373,$C$5)</f>
        <v>1.6566705181150301</v>
      </c>
      <c r="D254" s="9">
        <f t="shared" si="20"/>
        <v>1.0213548994988386E-3</v>
      </c>
      <c r="E254" s="9">
        <f t="shared" si="20"/>
        <v>2.0832964788152442E-2</v>
      </c>
      <c r="F254" s="9">
        <f t="shared" si="20"/>
        <v>1.8872073256630761E-2</v>
      </c>
      <c r="G254" s="9">
        <f t="shared" si="20"/>
        <v>1.0924480549441284E-2</v>
      </c>
      <c r="H254" s="9">
        <f t="shared" si="16"/>
        <v>1.0213548994988386E-3</v>
      </c>
      <c r="I254">
        <f t="shared" si="17"/>
        <v>1</v>
      </c>
      <c r="K254" s="1"/>
    </row>
    <row r="255" spans="1:11" x14ac:dyDescent="0.3">
      <c r="A255" s="1">
        <v>40171</v>
      </c>
      <c r="B255" s="9">
        <f>$A$5+LN(VLOOKUP($A255,NASDAQ_Composite_IXIC_20210721[[Date]:[Close]],5))-$A$4</f>
        <v>1.3711245726640238</v>
      </c>
      <c r="C255" s="9">
        <f>VLOOKUP(A255,nasdaq_wtd_mc_ritter_add!$B$2:$D$3373,$C$5)</f>
        <v>1.65297449243286</v>
      </c>
      <c r="D255" s="9">
        <f t="shared" si="20"/>
        <v>-1.0742766533291759E-2</v>
      </c>
      <c r="E255" s="9">
        <f t="shared" si="20"/>
        <v>1.8610219115466453E-2</v>
      </c>
      <c r="F255" s="9">
        <f t="shared" si="20"/>
        <v>8.1293067233390026E-3</v>
      </c>
      <c r="G255" s="9">
        <f t="shared" si="20"/>
        <v>1.1499093226170265E-2</v>
      </c>
      <c r="H255" s="9">
        <f t="shared" si="16"/>
        <v>-3.3507151689515791E-3</v>
      </c>
      <c r="I255">
        <f t="shared" si="17"/>
        <v>-1</v>
      </c>
      <c r="K255" s="1"/>
    </row>
    <row r="256" spans="1:11" x14ac:dyDescent="0.3">
      <c r="A256" s="1">
        <v>40175</v>
      </c>
      <c r="B256" s="9">
        <f>$A$5+LN(VLOOKUP($A256,NASDAQ_Composite_IXIC_20210721[[Date]:[Close]],5))-$A$4</f>
        <v>1.3734800065047859</v>
      </c>
      <c r="C256" s="9">
        <f>VLOOKUP(A256,nasdaq_wtd_mc_ritter_add!$B$2:$D$3373,$C$5)</f>
        <v>1.6527841692883201</v>
      </c>
      <c r="D256" s="9">
        <f t="shared" si="20"/>
        <v>-2.5457569853020168E-3</v>
      </c>
      <c r="E256" s="9">
        <f t="shared" si="20"/>
        <v>4.3765006891319125E-2</v>
      </c>
      <c r="F256" s="9">
        <f t="shared" si="20"/>
        <v>4.2838558021076611E-3</v>
      </c>
      <c r="G256" s="9">
        <f t="shared" si="20"/>
        <v>-1.127607277431486E-2</v>
      </c>
      <c r="H256" s="9">
        <f t="shared" si="16"/>
        <v>-2.1651106962221611E-3</v>
      </c>
      <c r="I256">
        <f t="shared" si="17"/>
        <v>-1</v>
      </c>
      <c r="K256" s="1"/>
    </row>
    <row r="257" spans="1:11" x14ac:dyDescent="0.3">
      <c r="A257" s="1">
        <v>40176</v>
      </c>
      <c r="B257" s="9">
        <f>$A$5+LN(VLOOKUP($A257,NASDAQ_Composite_IXIC_20210721[[Date]:[Close]],5))-$A$4</f>
        <v>1.3723094909363303</v>
      </c>
      <c r="C257" s="9">
        <f>VLOOKUP(A257,nasdaq_wtd_mc_ritter_add!$B$2:$D$3373,$C$5)</f>
        <v>1.6603556659652601</v>
      </c>
      <c r="D257" s="9">
        <f t="shared" si="20"/>
        <v>8.7420122453956139E-3</v>
      </c>
      <c r="E257" s="9">
        <f t="shared" si="20"/>
        <v>5.2507019136714739E-2</v>
      </c>
      <c r="F257" s="9">
        <f t="shared" si="20"/>
        <v>2.506403976540672E-2</v>
      </c>
      <c r="G257" s="9">
        <f t="shared" si="20"/>
        <v>9.861499290289899E-3</v>
      </c>
      <c r="H257" s="9">
        <f t="shared" si="16"/>
        <v>6.4009811084844159E-3</v>
      </c>
      <c r="I257">
        <f t="shared" si="17"/>
        <v>1</v>
      </c>
      <c r="K257" s="1"/>
    </row>
    <row r="258" spans="1:11" x14ac:dyDescent="0.3">
      <c r="A258" s="1">
        <v>40177</v>
      </c>
      <c r="B258" s="9">
        <f>$A$5+LN(VLOOKUP($A258,NASDAQ_Composite_IXIC_20210721[[Date]:[Close]],5))-$A$4</f>
        <v>1.3735672763812063</v>
      </c>
      <c r="C258" s="9">
        <f>VLOOKUP(A258,nasdaq_wtd_mc_ritter_add!$B$2:$D$3373,$C$5)</f>
        <v>1.6561631663529</v>
      </c>
      <c r="D258" s="9">
        <f t="shared" si="20"/>
        <v>-5.4502850572362149E-3</v>
      </c>
      <c r="E258" s="9">
        <f t="shared" si="20"/>
        <v>2.4003184284762336E-2</v>
      </c>
      <c r="F258" s="9">
        <f t="shared" si="20"/>
        <v>1.9613754708170505E-2</v>
      </c>
      <c r="G258" s="9">
        <f t="shared" si="20"/>
        <v>7.4402850619226246E-3</v>
      </c>
      <c r="H258" s="9">
        <f t="shared" si="16"/>
        <v>2.9347141674840316E-3</v>
      </c>
      <c r="I258">
        <f t="shared" si="17"/>
        <v>1</v>
      </c>
      <c r="K258" s="1"/>
    </row>
    <row r="259" spans="1:11" x14ac:dyDescent="0.3">
      <c r="A259" s="1">
        <v>40178</v>
      </c>
      <c r="B259" s="9">
        <f>$A$5+LN(VLOOKUP($A259,NASDAQ_Composite_IXIC_20210721[[Date]:[Close]],5))-$A$4</f>
        <v>1.3638619191912413</v>
      </c>
      <c r="C259" s="9">
        <f>VLOOKUP(A259,nasdaq_wtd_mc_ritter_add!$B$2:$D$3373,$C$5)</f>
        <v>1.6543030000637799</v>
      </c>
      <c r="D259" s="9">
        <f t="shared" si="20"/>
        <v>7.8451909008450116E-3</v>
      </c>
      <c r="E259" s="9">
        <f t="shared" si="20"/>
        <v>2.1844561173628652E-2</v>
      </c>
      <c r="F259" s="9">
        <f t="shared" si="20"/>
        <v>2.7458945609015517E-2</v>
      </c>
      <c r="G259" s="9">
        <f t="shared" si="20"/>
        <v>1.522479935506138E-2</v>
      </c>
      <c r="H259" s="9">
        <f t="shared" si="16"/>
        <v>-7.8451909008450116E-3</v>
      </c>
      <c r="I259">
        <f t="shared" si="17"/>
        <v>-1</v>
      </c>
      <c r="K259" s="1"/>
    </row>
    <row r="260" spans="1:11" x14ac:dyDescent="0.3">
      <c r="A260" s="1">
        <v>40182</v>
      </c>
      <c r="B260" s="9">
        <f>$A$5+LN(VLOOKUP($A260,NASDAQ_Composite_IXIC_20210721[[Date]:[Close]],5))-$A$4</f>
        <v>1.3810199243862753</v>
      </c>
      <c r="C260" s="9">
        <f>VLOOKUP(A260,nasdaq_wtd_mc_ritter_add!$B$2:$D$3373,$C$5)</f>
        <v>1.6673151408011999</v>
      </c>
      <c r="D260" s="9">
        <f t="shared" si="20"/>
        <v>-4.1458644576140014E-3</v>
      </c>
      <c r="E260" s="9">
        <f t="shared" si="20"/>
        <v>5.239815907805756E-3</v>
      </c>
      <c r="F260" s="9">
        <f t="shared" si="20"/>
        <v>3.4453904459340823E-2</v>
      </c>
      <c r="G260" s="9">
        <f t="shared" si="20"/>
        <v>1.2331826004665647E-3</v>
      </c>
      <c r="H260" s="9">
        <f t="shared" si="16"/>
        <v>-4.1458644576140014E-3</v>
      </c>
      <c r="I260">
        <f t="shared" si="17"/>
        <v>-1</v>
      </c>
      <c r="K260" s="1"/>
    </row>
    <row r="261" spans="1:11" x14ac:dyDescent="0.3">
      <c r="A261" s="1">
        <v>40183</v>
      </c>
      <c r="B261" s="9">
        <f>$A$5+LN(VLOOKUP($A261,NASDAQ_Composite_IXIC_20210721[[Date]:[Close]],5))-$A$4</f>
        <v>1.3811455604449216</v>
      </c>
      <c r="C261" s="9">
        <f>VLOOKUP(A261,nasdaq_wtd_mc_ritter_add!$B$2:$D$3373,$C$5)</f>
        <v>1.66430099836067</v>
      </c>
      <c r="D261" s="9">
        <f t="shared" si="20"/>
        <v>-3.1397784991762379E-3</v>
      </c>
      <c r="E261" s="9">
        <f t="shared" si="20"/>
        <v>2.1000374086295182E-3</v>
      </c>
      <c r="F261" s="9">
        <f t="shared" si="20"/>
        <v>2.1149413839798958E-2</v>
      </c>
      <c r="G261" s="9">
        <f t="shared" si="20"/>
        <v>-4.6616134394441566E-2</v>
      </c>
      <c r="H261" s="9">
        <f t="shared" si="16"/>
        <v>2.8885063818835377E-3</v>
      </c>
      <c r="I261">
        <f t="shared" si="17"/>
        <v>1</v>
      </c>
      <c r="K261" s="1"/>
    </row>
    <row r="262" spans="1:11" x14ac:dyDescent="0.3">
      <c r="A262" s="1">
        <v>40184</v>
      </c>
      <c r="B262" s="9">
        <f>$A$5+LN(VLOOKUP($A262,NASDAQ_Composite_IXIC_20210721[[Date]:[Close]],5))-$A$4</f>
        <v>1.3778396123087839</v>
      </c>
      <c r="C262" s="9">
        <f>VLOOKUP(A262,nasdaq_wtd_mc_ritter_add!$B$2:$D$3373,$C$5)</f>
        <v>1.6723204331019299</v>
      </c>
      <c r="D262" s="9">
        <f t="shared" si="20"/>
        <v>1.1325382877397594E-2</v>
      </c>
      <c r="E262" s="9">
        <f t="shared" si="20"/>
        <v>8.3740028915029185E-3</v>
      </c>
      <c r="F262" s="9">
        <f t="shared" si="20"/>
        <v>3.2474796717196552E-2</v>
      </c>
      <c r="G262" s="9">
        <f t="shared" si="20"/>
        <v>-1.9687727174459102E-2</v>
      </c>
      <c r="H262" s="9">
        <f t="shared" si="16"/>
        <v>4.7134866051221636E-3</v>
      </c>
      <c r="I262">
        <f t="shared" si="17"/>
        <v>1</v>
      </c>
      <c r="K262" s="1"/>
    </row>
    <row r="263" spans="1:11" x14ac:dyDescent="0.3">
      <c r="A263" s="1">
        <v>40185</v>
      </c>
      <c r="B263" s="9">
        <f>$A$5+LN(VLOOKUP($A263,NASDAQ_Composite_IXIC_20210721[[Date]:[Close]],5))-$A$4</f>
        <v>1.3773875334819072</v>
      </c>
      <c r="C263" s="9">
        <f>VLOOKUP(A263,nasdaq_wtd_mc_ritter_add!$B$2:$D$3373,$C$5)</f>
        <v>1.6814542098135501</v>
      </c>
      <c r="D263" s="9">
        <f t="shared" si="20"/>
        <v>9.5858555384968902E-3</v>
      </c>
      <c r="E263" s="9">
        <f t="shared" si="20"/>
        <v>1.4870799860545736E-2</v>
      </c>
      <c r="F263" s="9">
        <f t="shared" si="20"/>
        <v>4.2060652255693443E-2</v>
      </c>
      <c r="G263" s="9">
        <f t="shared" si="20"/>
        <v>-1.1332377780628011E-2</v>
      </c>
      <c r="H263" s="9">
        <f t="shared" si="16"/>
        <v>8.6816978847434889E-3</v>
      </c>
      <c r="I263">
        <f t="shared" si="17"/>
        <v>1</v>
      </c>
      <c r="K263" s="1"/>
    </row>
    <row r="264" spans="1:11" x14ac:dyDescent="0.3">
      <c r="A264" s="1">
        <v>40186</v>
      </c>
      <c r="B264" s="9">
        <f>$A$5+LN(VLOOKUP($A264,NASDAQ_Composite_IXIC_20210721[[Date]:[Close]],5))-$A$4</f>
        <v>1.3848032301837856</v>
      </c>
      <c r="C264" s="9">
        <f>VLOOKUP(A264,nasdaq_wtd_mc_ritter_add!$B$2:$D$3373,$C$5)</f>
        <v>1.69223327520357</v>
      </c>
      <c r="D264" s="9">
        <f t="shared" si="20"/>
        <v>3.363368688141577E-3</v>
      </c>
      <c r="E264" s="9">
        <f t="shared" si="20"/>
        <v>1.17539058768803E-2</v>
      </c>
      <c r="F264" s="9">
        <f t="shared" si="20"/>
        <v>4.8668109070828303E-2</v>
      </c>
      <c r="G264" s="9">
        <f t="shared" si="20"/>
        <v>-7.9690090924864343E-3</v>
      </c>
      <c r="H264" s="9">
        <f t="shared" si="16"/>
        <v>3.363368688141577E-3</v>
      </c>
      <c r="I264">
        <f t="shared" si="17"/>
        <v>1</v>
      </c>
      <c r="K264" s="1"/>
    </row>
    <row r="265" spans="1:11" x14ac:dyDescent="0.3">
      <c r="A265" s="1">
        <v>40189</v>
      </c>
      <c r="B265" s="9">
        <f>$A$5+LN(VLOOKUP($A265,NASDAQ_Composite_IXIC_20210721[[Date]:[Close]],5))-$A$4</f>
        <v>1.3827468830214018</v>
      </c>
      <c r="C265" s="9">
        <f>VLOOKUP(A265,nasdaq_wtd_mc_ritter_add!$B$2:$D$3373,$C$5)</f>
        <v>1.6840202267848901</v>
      </c>
      <c r="D265" s="9">
        <f t="shared" si="20"/>
        <v>-6.1567012562961931E-3</v>
      </c>
      <c r="E265" s="9">
        <f t="shared" si="20"/>
        <v>1.7545880592733321E-2</v>
      </c>
      <c r="F265" s="9">
        <f t="shared" si="20"/>
        <v>6.3698346305435027E-2</v>
      </c>
      <c r="G265" s="9">
        <f t="shared" si="20"/>
        <v>-8.3102815573976585E-3</v>
      </c>
      <c r="H265" s="9">
        <f t="shared" ref="H265:H328" si="21">ABS($C265-VLOOKUP($A265-$H$5,nasd_unic,3))-ABS($B265-VLOOKUP($A265-$H$5,nasd_unic,2))</f>
        <v>6.1567012562961931E-3</v>
      </c>
      <c r="I265">
        <f t="shared" ref="I265:I328" si="22">IF(A265-$I$5&lt;$A$8,0,IF(H265&gt;0,1,-1))</f>
        <v>1</v>
      </c>
      <c r="K265" s="1"/>
    </row>
    <row r="266" spans="1:11" x14ac:dyDescent="0.3">
      <c r="A266" s="1">
        <v>40190</v>
      </c>
      <c r="B266" s="9">
        <f>$A$5+LN(VLOOKUP($A266,NASDAQ_Composite_IXIC_20210721[[Date]:[Close]],5))-$A$4</f>
        <v>1.3696447641628042</v>
      </c>
      <c r="C266" s="9">
        <f>VLOOKUP(A266,nasdaq_wtd_mc_ritter_add!$B$2:$D$3373,$C$5)</f>
        <v>1.6715832971517499</v>
      </c>
      <c r="D266" s="9">
        <f t="shared" si="20"/>
        <v>6.6518922545744097E-4</v>
      </c>
      <c r="E266" s="9">
        <f t="shared" si="20"/>
        <v>1.8211069818190762E-2</v>
      </c>
      <c r="F266" s="9">
        <f t="shared" si="20"/>
        <v>6.2945289256439052E-2</v>
      </c>
      <c r="G266" s="9">
        <f t="shared" si="20"/>
        <v>-1.62786902601324E-2</v>
      </c>
      <c r="H266" s="9">
        <f t="shared" si="21"/>
        <v>-6.6518922545744097E-4</v>
      </c>
      <c r="I266">
        <f t="shared" si="22"/>
        <v>-1</v>
      </c>
      <c r="K266" s="1"/>
    </row>
    <row r="267" spans="1:11" x14ac:dyDescent="0.3">
      <c r="A267" s="1">
        <v>40191</v>
      </c>
      <c r="B267" s="9">
        <f>$A$5+LN(VLOOKUP($A267,NASDAQ_Composite_IXIC_20210721[[Date]:[Close]],5))-$A$4</f>
        <v>1.3807946280367913</v>
      </c>
      <c r="C267" s="9">
        <f>VLOOKUP(A267,nasdaq_wtd_mc_ritter_add!$B$2:$D$3373,$C$5)</f>
        <v>1.6730354274949499</v>
      </c>
      <c r="D267" s="9">
        <f t="shared" si="20"/>
        <v>-9.6977335307870671E-3</v>
      </c>
      <c r="E267" s="9">
        <f t="shared" si="20"/>
        <v>1.6566976930880717E-3</v>
      </c>
      <c r="F267" s="9">
        <f t="shared" si="20"/>
        <v>5.3247555725651985E-2</v>
      </c>
      <c r="G267" s="9">
        <f t="shared" si="20"/>
        <v>-1.0564263244124739E-2</v>
      </c>
      <c r="H267" s="9">
        <f t="shared" si="21"/>
        <v>-9.6977335307870671E-3</v>
      </c>
      <c r="I267">
        <f t="shared" si="22"/>
        <v>-1</v>
      </c>
      <c r="K267" s="1"/>
    </row>
    <row r="268" spans="1:11" x14ac:dyDescent="0.3">
      <c r="A268" s="1">
        <v>40192</v>
      </c>
      <c r="B268" s="9">
        <f>$A$5+LN(VLOOKUP($A268,NASDAQ_Composite_IXIC_20210721[[Date]:[Close]],5))-$A$4</f>
        <v>1.3846176711162164</v>
      </c>
      <c r="C268" s="9">
        <f>VLOOKUP(A268,nasdaq_wtd_mc_ritter_add!$B$2:$D$3373,$C$5)</f>
        <v>1.67512388742596</v>
      </c>
      <c r="D268" s="9">
        <f t="shared" ref="D268:G287" si="23">IF($A268-$A$1&lt;D$5,0,$C268-$B268+VLOOKUP($A268-D$5,nasd_unic,2)-VLOOKUP($A268-D$5,nasd_unic,3))</f>
        <v>-1.7345831484150143E-3</v>
      </c>
      <c r="E268" s="9">
        <f t="shared" si="23"/>
        <v>5.7182050864330591E-3</v>
      </c>
      <c r="F268" s="9">
        <f t="shared" si="23"/>
        <v>5.1512972577236971E-2</v>
      </c>
      <c r="G268" s="9">
        <f t="shared" si="23"/>
        <v>-1.9347425068829027E-2</v>
      </c>
      <c r="H268" s="9">
        <f t="shared" si="21"/>
        <v>-1.7345831484150143E-3</v>
      </c>
      <c r="I268">
        <f t="shared" si="22"/>
        <v>-1</v>
      </c>
      <c r="K268" s="1"/>
    </row>
    <row r="269" spans="1:11" x14ac:dyDescent="0.3">
      <c r="A269" s="1">
        <v>40193</v>
      </c>
      <c r="B269" s="9">
        <f>$A$5+LN(VLOOKUP($A269,NASDAQ_Composite_IXIC_20210721[[Date]:[Close]],5))-$A$4</f>
        <v>1.3721303488567562</v>
      </c>
      <c r="C269" s="9">
        <f>VLOOKUP(A269,nasdaq_wtd_mc_ritter_add!$B$2:$D$3373,$C$5)</f>
        <v>1.6623012118504601</v>
      </c>
      <c r="D269" s="9">
        <f t="shared" si="23"/>
        <v>-3.3535331603973262E-4</v>
      </c>
      <c r="E269" s="9">
        <f t="shared" si="23"/>
        <v>1.9167493567631144E-3</v>
      </c>
      <c r="F269" s="9">
        <f t="shared" si="23"/>
        <v>3.8638190649116888E-2</v>
      </c>
      <c r="G269" s="9">
        <f t="shared" si="23"/>
        <v>-1.968277838486876E-2</v>
      </c>
      <c r="H269" s="9">
        <f t="shared" si="21"/>
        <v>3.3535331603973262E-4</v>
      </c>
      <c r="I269">
        <f t="shared" si="22"/>
        <v>1</v>
      </c>
      <c r="K269" s="1"/>
    </row>
    <row r="270" spans="1:11" x14ac:dyDescent="0.3">
      <c r="A270" s="1">
        <v>40197</v>
      </c>
      <c r="B270" s="9">
        <f>$A$5+LN(VLOOKUP($A270,NASDAQ_Composite_IXIC_20210721[[Date]:[Close]],5))-$A$4</f>
        <v>1.3861961927244488</v>
      </c>
      <c r="C270" s="9">
        <f>VLOOKUP(A270,nasdaq_wtd_mc_ritter_add!$B$2:$D$3373,$C$5)</f>
        <v>1.6726576328078</v>
      </c>
      <c r="D270" s="9">
        <f t="shared" si="23"/>
        <v>-3.7094229103526999E-3</v>
      </c>
      <c r="E270" s="9">
        <f t="shared" si="23"/>
        <v>-1.0042668387861386E-2</v>
      </c>
      <c r="F270" s="9">
        <f t="shared" si="23"/>
        <v>3.2619723782673082E-2</v>
      </c>
      <c r="G270" s="9">
        <f t="shared" si="23"/>
        <v>-7.6220776057378536E-4</v>
      </c>
      <c r="H270" s="9">
        <f t="shared" si="21"/>
        <v>-3.7094229103526999E-3</v>
      </c>
      <c r="I270">
        <f t="shared" si="22"/>
        <v>-1</v>
      </c>
      <c r="K270" s="1"/>
    </row>
    <row r="271" spans="1:11" x14ac:dyDescent="0.3">
      <c r="A271" s="1">
        <v>40198</v>
      </c>
      <c r="B271" s="9">
        <f>$A$5+LN(VLOOKUP($A271,NASDAQ_Composite_IXIC_20210721[[Date]:[Close]],5))-$A$4</f>
        <v>1.3735541705205536</v>
      </c>
      <c r="C271" s="9">
        <f>VLOOKUP(A271,nasdaq_wtd_mc_ritter_add!$B$2:$D$3373,$C$5)</f>
        <v>1.6579562408462201</v>
      </c>
      <c r="D271" s="9">
        <f t="shared" si="23"/>
        <v>-2.0593697576847259E-3</v>
      </c>
      <c r="E271" s="9">
        <f t="shared" si="23"/>
        <v>-1.0853195057395126E-2</v>
      </c>
      <c r="F271" s="9">
        <f t="shared" si="23"/>
        <v>3.0560354024988357E-2</v>
      </c>
      <c r="G271" s="9">
        <f t="shared" si="23"/>
        <v>-1.6880208712666267E-3</v>
      </c>
      <c r="H271" s="9">
        <f t="shared" si="21"/>
        <v>2.0593697576847259E-3</v>
      </c>
      <c r="I271">
        <f t="shared" si="22"/>
        <v>1</v>
      </c>
      <c r="K271" s="1"/>
    </row>
    <row r="272" spans="1:11" x14ac:dyDescent="0.3">
      <c r="A272" s="1">
        <v>40199</v>
      </c>
      <c r="B272" s="9">
        <f>$A$5+LN(VLOOKUP($A272,NASDAQ_Composite_IXIC_20210721[[Date]:[Close]],5))-$A$4</f>
        <v>1.362340390683177</v>
      </c>
      <c r="C272" s="9">
        <f>VLOOKUP(A272,nasdaq_wtd_mc_ritter_add!$B$2:$D$3373,$C$5)</f>
        <v>1.6387608920749099</v>
      </c>
      <c r="D272" s="9">
        <f t="shared" si="23"/>
        <v>-7.9815689339335361E-3</v>
      </c>
      <c r="E272" s="9">
        <f t="shared" si="23"/>
        <v>-1.5150830010896232E-2</v>
      </c>
      <c r="F272" s="9">
        <f t="shared" si="23"/>
        <v>2.257878509105482E-2</v>
      </c>
      <c r="G272" s="9">
        <f t="shared" si="23"/>
        <v>2.6998883462356904E-3</v>
      </c>
      <c r="H272" s="9">
        <f t="shared" si="21"/>
        <v>7.9815689339335361E-3</v>
      </c>
      <c r="I272">
        <f t="shared" si="22"/>
        <v>1</v>
      </c>
      <c r="K272" s="1"/>
    </row>
    <row r="273" spans="1:11" x14ac:dyDescent="0.3">
      <c r="A273" s="1">
        <v>40200</v>
      </c>
      <c r="B273" s="9">
        <f>$A$5+LN(VLOOKUP($A273,NASDAQ_Composite_IXIC_20210721[[Date]:[Close]],5))-$A$4</f>
        <v>1.3353156875588086</v>
      </c>
      <c r="C273" s="9">
        <f>VLOOKUP(A273,nasdaq_wtd_mc_ritter_add!$B$2:$D$3373,$C$5)</f>
        <v>1.6378997799630399</v>
      </c>
      <c r="D273" s="9">
        <f t="shared" si="23"/>
        <v>2.6163591012498433E-2</v>
      </c>
      <c r="E273" s="9">
        <f t="shared" si="23"/>
        <v>9.9914061021033618E-3</v>
      </c>
      <c r="F273" s="9">
        <f t="shared" si="23"/>
        <v>3.0824370890255803E-2</v>
      </c>
      <c r="G273" s="9">
        <f t="shared" si="23"/>
        <v>2.8863479358734123E-2</v>
      </c>
      <c r="H273" s="9">
        <f t="shared" si="21"/>
        <v>-2.6163591012498433E-2</v>
      </c>
      <c r="I273">
        <f t="shared" si="22"/>
        <v>-1</v>
      </c>
      <c r="K273" s="1"/>
    </row>
    <row r="274" spans="1:11" x14ac:dyDescent="0.3">
      <c r="A274" s="1">
        <v>40203</v>
      </c>
      <c r="B274" s="9">
        <f>$A$5+LN(VLOOKUP($A274,NASDAQ_Composite_IXIC_20210721[[Date]:[Close]],5))-$A$4</f>
        <v>1.3378111134896686</v>
      </c>
      <c r="C274" s="9">
        <f>VLOOKUP(A274,nasdaq_wtd_mc_ritter_add!$B$2:$D$3373,$C$5)</f>
        <v>1.64012801316586</v>
      </c>
      <c r="D274" s="9">
        <f t="shared" si="23"/>
        <v>-2.6719272803998884E-4</v>
      </c>
      <c r="E274" s="9">
        <f t="shared" si="23"/>
        <v>2.0466979907355132E-2</v>
      </c>
      <c r="F274" s="9">
        <f t="shared" si="23"/>
        <v>4.7794268447194366E-2</v>
      </c>
      <c r="G274" s="9">
        <f t="shared" si="23"/>
        <v>4.0634611711311219E-2</v>
      </c>
      <c r="H274" s="9">
        <f t="shared" si="21"/>
        <v>-2.6719272803998884E-4</v>
      </c>
      <c r="I274">
        <f t="shared" si="22"/>
        <v>-1</v>
      </c>
      <c r="K274" s="1"/>
    </row>
    <row r="275" spans="1:11" x14ac:dyDescent="0.3">
      <c r="A275" s="1">
        <v>40204</v>
      </c>
      <c r="B275" s="9">
        <f>$A$5+LN(VLOOKUP($A275,NASDAQ_Composite_IXIC_20210721[[Date]:[Close]],5))-$A$4</f>
        <v>1.3346080205224213</v>
      </c>
      <c r="C275" s="9">
        <f>VLOOKUP(A275,nasdaq_wtd_mc_ritter_add!$B$2:$D$3373,$C$5)</f>
        <v>1.62128172423684</v>
      </c>
      <c r="D275" s="9">
        <f t="shared" si="23"/>
        <v>-1.564319596177266E-2</v>
      </c>
      <c r="E275" s="9">
        <f t="shared" si="23"/>
        <v>4.8237839455824716E-3</v>
      </c>
      <c r="F275" s="9">
        <f t="shared" si="23"/>
        <v>5.1134547822203613E-2</v>
      </c>
      <c r="G275" s="9">
        <f t="shared" si="23"/>
        <v>1.0171342135958827E-2</v>
      </c>
      <c r="H275" s="9">
        <f t="shared" si="21"/>
        <v>1.564319596177266E-2</v>
      </c>
      <c r="I275">
        <f t="shared" si="22"/>
        <v>1</v>
      </c>
      <c r="K275" s="1"/>
    </row>
    <row r="276" spans="1:11" x14ac:dyDescent="0.3">
      <c r="A276" s="1">
        <v>40205</v>
      </c>
      <c r="B276" s="9">
        <f>$A$5+LN(VLOOKUP($A276,NASDAQ_Composite_IXIC_20210721[[Date]:[Close]],5))-$A$4</f>
        <v>1.3425987401406632</v>
      </c>
      <c r="C276" s="9">
        <f>VLOOKUP(A276,nasdaq_wtd_mc_ritter_add!$B$2:$D$3373,$C$5)</f>
        <v>1.6325425121667001</v>
      </c>
      <c r="D276" s="9">
        <f t="shared" si="23"/>
        <v>3.2700683116182461E-3</v>
      </c>
      <c r="E276" s="9">
        <f t="shared" si="23"/>
        <v>1.0639609242502734E-2</v>
      </c>
      <c r="F276" s="9">
        <f t="shared" si="23"/>
        <v>5.4404616133821859E-2</v>
      </c>
      <c r="G276" s="9">
        <f t="shared" si="23"/>
        <v>1.4923465044610396E-2</v>
      </c>
      <c r="H276" s="9">
        <f t="shared" si="21"/>
        <v>3.2700683116182461E-3</v>
      </c>
      <c r="I276">
        <f t="shared" si="22"/>
        <v>1</v>
      </c>
      <c r="K276" s="1"/>
    </row>
    <row r="277" spans="1:11" x14ac:dyDescent="0.3">
      <c r="A277" s="1">
        <v>40206</v>
      </c>
      <c r="B277" s="9">
        <f>$A$5+LN(VLOOKUP($A277,NASDAQ_Composite_IXIC_20210721[[Date]:[Close]],5))-$A$4</f>
        <v>1.3233227063112585</v>
      </c>
      <c r="C277" s="9">
        <f>VLOOKUP(A277,nasdaq_wtd_mc_ritter_add!$B$2:$D$3373,$C$5)</f>
        <v>1.6176604592433801</v>
      </c>
      <c r="D277" s="9">
        <f t="shared" si="23"/>
        <v>4.3939809060846713E-3</v>
      </c>
      <c r="E277" s="9">
        <f t="shared" si="23"/>
        <v>6.2915779031917918E-3</v>
      </c>
      <c r="F277" s="9">
        <f t="shared" si="23"/>
        <v>5.8798597039906531E-2</v>
      </c>
      <c r="G277" s="9">
        <f t="shared" si="23"/>
        <v>3.1355617668598512E-2</v>
      </c>
      <c r="H277" s="9">
        <f t="shared" si="21"/>
        <v>-4.3939809060846713E-3</v>
      </c>
      <c r="I277">
        <f t="shared" si="22"/>
        <v>-1</v>
      </c>
      <c r="K277" s="1"/>
    </row>
    <row r="278" spans="1:11" x14ac:dyDescent="0.3">
      <c r="A278" s="1">
        <v>40207</v>
      </c>
      <c r="B278" s="9">
        <f>$A$5+LN(VLOOKUP($A278,NASDAQ_Composite_IXIC_20210721[[Date]:[Close]],5))-$A$4</f>
        <v>1.30869121976193</v>
      </c>
      <c r="C278" s="9">
        <f>VLOOKUP(A278,nasdaq_wtd_mc_ritter_add!$B$2:$D$3373,$C$5)</f>
        <v>1.61750953919848</v>
      </c>
      <c r="D278" s="9">
        <f t="shared" si="23"/>
        <v>1.4480566504428305E-2</v>
      </c>
      <c r="E278" s="9">
        <f t="shared" si="23"/>
        <v>2.6222429464856312E-2</v>
      </c>
      <c r="F278" s="9">
        <f t="shared" si="23"/>
        <v>5.0225613749618647E-2</v>
      </c>
      <c r="G278" s="9">
        <f t="shared" si="23"/>
        <v>4.5836184173026817E-2</v>
      </c>
      <c r="H278" s="9">
        <f t="shared" si="21"/>
        <v>-1.4480566504428305E-2</v>
      </c>
      <c r="I278">
        <f t="shared" si="22"/>
        <v>-1</v>
      </c>
      <c r="K278" s="1"/>
    </row>
    <row r="279" spans="1:11" x14ac:dyDescent="0.3">
      <c r="A279" s="1">
        <v>40210</v>
      </c>
      <c r="B279" s="9">
        <f>$A$5+LN(VLOOKUP($A279,NASDAQ_Composite_IXIC_20210721[[Date]:[Close]],5))-$A$4</f>
        <v>1.3197366378790774</v>
      </c>
      <c r="C279" s="9">
        <f>VLOOKUP(A279,nasdaq_wtd_mc_ritter_add!$B$2:$D$3373,$C$5)</f>
        <v>1.62407024717572</v>
      </c>
      <c r="D279" s="9">
        <f t="shared" si="23"/>
        <v>-4.4847101399072553E-3</v>
      </c>
      <c r="E279" s="9">
        <f t="shared" si="23"/>
        <v>1.3892528424104045E-2</v>
      </c>
      <c r="F279" s="9">
        <f t="shared" si="23"/>
        <v>3.3857870673692281E-2</v>
      </c>
      <c r="G279" s="9">
        <f t="shared" si="23"/>
        <v>2.8701633332440135E-2</v>
      </c>
      <c r="H279" s="9">
        <f t="shared" si="21"/>
        <v>-4.4847101399072553E-3</v>
      </c>
      <c r="I279">
        <f t="shared" si="22"/>
        <v>-1</v>
      </c>
      <c r="K279" s="1"/>
    </row>
    <row r="280" spans="1:11" x14ac:dyDescent="0.3">
      <c r="A280" s="1">
        <v>40211</v>
      </c>
      <c r="B280" s="9">
        <f>$A$5+LN(VLOOKUP($A280,NASDAQ_Composite_IXIC_20210721[[Date]:[Close]],5))-$A$4</f>
        <v>1.3283856180020619</v>
      </c>
      <c r="C280" s="9">
        <f>VLOOKUP(A280,nasdaq_wtd_mc_ritter_add!$B$2:$D$3373,$C$5)</f>
        <v>1.6292761063254899</v>
      </c>
      <c r="D280" s="9">
        <f t="shared" si="23"/>
        <v>-3.4431209732146417E-3</v>
      </c>
      <c r="E280" s="9">
        <f t="shared" si="23"/>
        <v>1.0449407450889403E-2</v>
      </c>
      <c r="F280" s="9">
        <f t="shared" si="23"/>
        <v>1.983508781630916E-2</v>
      </c>
      <c r="G280" s="9">
        <f t="shared" si="23"/>
        <v>3.7963264020373311E-2</v>
      </c>
      <c r="H280" s="9">
        <f t="shared" si="21"/>
        <v>-3.4431209732146417E-3</v>
      </c>
      <c r="I280">
        <f t="shared" si="22"/>
        <v>-1</v>
      </c>
      <c r="K280" s="1"/>
    </row>
    <row r="281" spans="1:11" x14ac:dyDescent="0.3">
      <c r="A281" s="1">
        <v>40212</v>
      </c>
      <c r="B281" s="9">
        <f>$A$5+LN(VLOOKUP($A281,NASDAQ_Composite_IXIC_20210721[[Date]:[Close]],5))-$A$4</f>
        <v>1.3287735928187283</v>
      </c>
      <c r="C281" s="9">
        <f>VLOOKUP(A281,nasdaq_wtd_mc_ritter_add!$B$2:$D$3373,$C$5)</f>
        <v>1.6386636861380199</v>
      </c>
      <c r="D281" s="9">
        <f t="shared" si="23"/>
        <v>8.9996049958636082E-3</v>
      </c>
      <c r="E281" s="9">
        <f t="shared" si="23"/>
        <v>2.3594876904367013E-2</v>
      </c>
      <c r="F281" s="9">
        <f t="shared" si="23"/>
        <v>2.8834692812172769E-2</v>
      </c>
      <c r="G281" s="9">
        <f t="shared" si="23"/>
        <v>5.8048781363707835E-2</v>
      </c>
      <c r="H281" s="9">
        <f t="shared" si="21"/>
        <v>8.9996049958636082E-3</v>
      </c>
      <c r="I281">
        <f t="shared" si="22"/>
        <v>1</v>
      </c>
      <c r="K281" s="1"/>
    </row>
    <row r="282" spans="1:11" x14ac:dyDescent="0.3">
      <c r="A282" s="1">
        <v>40213</v>
      </c>
      <c r="B282" s="9">
        <f>$A$5+LN(VLOOKUP($A282,NASDAQ_Composite_IXIC_20210721[[Date]:[Close]],5))-$A$4</f>
        <v>1.2984307532022106</v>
      </c>
      <c r="C282" s="9">
        <f>VLOOKUP(A282,nasdaq_wtd_mc_ritter_add!$B$2:$D$3373,$C$5)</f>
        <v>1.60033000837871</v>
      </c>
      <c r="D282" s="9">
        <f t="shared" si="23"/>
        <v>-7.9908381427922226E-3</v>
      </c>
      <c r="E282" s="9">
        <f t="shared" si="23"/>
        <v>1.8743817260751028E-2</v>
      </c>
      <c r="F282" s="9">
        <f t="shared" si="23"/>
        <v>2.0843854669380546E-2</v>
      </c>
      <c r="G282" s="9">
        <f t="shared" si="23"/>
        <v>3.9893231100549986E-2</v>
      </c>
      <c r="H282" s="9">
        <f t="shared" si="21"/>
        <v>7.9908381427922226E-3</v>
      </c>
      <c r="I282">
        <f t="shared" si="22"/>
        <v>1</v>
      </c>
      <c r="K282" s="1"/>
    </row>
    <row r="283" spans="1:11" x14ac:dyDescent="0.3">
      <c r="A283" s="1">
        <v>40214</v>
      </c>
      <c r="B283" s="9">
        <f>$A$5+LN(VLOOKUP($A283,NASDAQ_Composite_IXIC_20210721[[Date]:[Close]],5))-$A$4</f>
        <v>1.3057857616053861</v>
      </c>
      <c r="C283" s="9">
        <f>VLOOKUP(A283,nasdaq_wtd_mc_ritter_add!$B$2:$D$3373,$C$5)</f>
        <v>1.60406142109293</v>
      </c>
      <c r="D283" s="9">
        <f t="shared" si="23"/>
        <v>-3.6235956889554277E-3</v>
      </c>
      <c r="E283" s="9">
        <f t="shared" si="23"/>
        <v>3.7948386943980061E-3</v>
      </c>
      <c r="F283" s="9">
        <f t="shared" si="23"/>
        <v>1.2168841585900925E-2</v>
      </c>
      <c r="G283" s="9">
        <f t="shared" si="23"/>
        <v>3.6269635411594559E-2</v>
      </c>
      <c r="H283" s="9">
        <f t="shared" si="21"/>
        <v>-3.6235956889554277E-3</v>
      </c>
      <c r="I283">
        <f t="shared" si="22"/>
        <v>-1</v>
      </c>
      <c r="K283" s="1"/>
    </row>
    <row r="284" spans="1:11" x14ac:dyDescent="0.3">
      <c r="A284" s="1">
        <v>40217</v>
      </c>
      <c r="B284" s="9">
        <f>$A$5+LN(VLOOKUP($A284,NASDAQ_Composite_IXIC_20210721[[Date]:[Close]],5))-$A$4</f>
        <v>1.2987224713837238</v>
      </c>
      <c r="C284" s="9">
        <f>VLOOKUP(A284,nasdaq_wtd_mc_ritter_add!$B$2:$D$3373,$C$5)</f>
        <v>1.59727698364056</v>
      </c>
      <c r="D284" s="9">
        <f t="shared" si="23"/>
        <v>2.7885276929229263E-4</v>
      </c>
      <c r="E284" s="9">
        <f t="shared" si="23"/>
        <v>-8.8755327629481684E-3</v>
      </c>
      <c r="F284" s="9">
        <f t="shared" si="23"/>
        <v>2.0653565774171545E-2</v>
      </c>
      <c r="G284" s="9">
        <f t="shared" si="23"/>
        <v>5.048524443703295E-2</v>
      </c>
      <c r="H284" s="9">
        <f t="shared" si="21"/>
        <v>-2.7885276929229263E-4</v>
      </c>
      <c r="I284">
        <f t="shared" si="22"/>
        <v>-1</v>
      </c>
      <c r="K284" s="1"/>
    </row>
    <row r="285" spans="1:11" x14ac:dyDescent="0.3">
      <c r="A285" s="1">
        <v>40218</v>
      </c>
      <c r="B285" s="9">
        <f>$A$5+LN(VLOOKUP($A285,NASDAQ_Composite_IXIC_20210721[[Date]:[Close]],5))-$A$4</f>
        <v>1.3103291161985267</v>
      </c>
      <c r="C285" s="9">
        <f>VLOOKUP(A285,nasdaq_wtd_mc_ritter_add!$B$2:$D$3373,$C$5)</f>
        <v>1.60601410226008</v>
      </c>
      <c r="D285" s="9">
        <f t="shared" si="23"/>
        <v>-2.8695261952829121E-3</v>
      </c>
      <c r="E285" s="9">
        <f t="shared" si="23"/>
        <v>-1.174505895823108E-2</v>
      </c>
      <c r="F285" s="9">
        <f t="shared" si="23"/>
        <v>1.1957522890798433E-2</v>
      </c>
      <c r="G285" s="9">
        <f t="shared" si="23"/>
        <v>5.6581339524402807E-2</v>
      </c>
      <c r="H285" s="9">
        <f t="shared" si="21"/>
        <v>-2.8695261952829121E-3</v>
      </c>
      <c r="I285">
        <f t="shared" si="22"/>
        <v>-1</v>
      </c>
      <c r="K285" s="1"/>
    </row>
    <row r="286" spans="1:11" x14ac:dyDescent="0.3">
      <c r="A286" s="1">
        <v>40219</v>
      </c>
      <c r="B286" s="9">
        <f>$A$5+LN(VLOOKUP($A286,NASDAQ_Composite_IXIC_20210721[[Date]:[Close]],5))-$A$4</f>
        <v>1.3089333582211973</v>
      </c>
      <c r="C286" s="9">
        <f>VLOOKUP(A286,nasdaq_wtd_mc_ritter_add!$B$2:$D$3373,$C$5)</f>
        <v>1.60451430846665</v>
      </c>
      <c r="D286" s="9">
        <f t="shared" si="23"/>
        <v>-1.0403581610063384E-4</v>
      </c>
      <c r="E286" s="9">
        <f t="shared" si="23"/>
        <v>-5.6923935180355212E-3</v>
      </c>
      <c r="F286" s="9">
        <f t="shared" si="23"/>
        <v>1.1853487074697799E-2</v>
      </c>
      <c r="G286" s="9">
        <f t="shared" si="23"/>
        <v>5.8005952787399506E-2</v>
      </c>
      <c r="H286" s="9">
        <f t="shared" si="21"/>
        <v>1.0403581610063384E-4</v>
      </c>
      <c r="I286">
        <f t="shared" si="22"/>
        <v>1</v>
      </c>
      <c r="K286" s="1"/>
    </row>
    <row r="287" spans="1:11" x14ac:dyDescent="0.3">
      <c r="A287" s="1">
        <v>40220</v>
      </c>
      <c r="B287" s="9">
        <f>$A$5+LN(VLOOKUP($A287,NASDAQ_Composite_IXIC_20210721[[Date]:[Close]],5))-$A$4</f>
        <v>1.3225927070215997</v>
      </c>
      <c r="C287" s="9">
        <f>VLOOKUP(A287,nasdaq_wtd_mc_ritter_add!$B$2:$D$3373,$C$5)</f>
        <v>1.63282743318093</v>
      </c>
      <c r="D287" s="9">
        <f t="shared" si="23"/>
        <v>1.465377591387762E-2</v>
      </c>
      <c r="E287" s="9">
        <f t="shared" si="23"/>
        <v>8.2961931703846581E-3</v>
      </c>
      <c r="F287" s="9">
        <f t="shared" si="23"/>
        <v>2.650726298857542E-2</v>
      </c>
      <c r="G287" s="9">
        <f t="shared" si="23"/>
        <v>7.124148242682371E-2</v>
      </c>
      <c r="H287" s="9">
        <f t="shared" si="21"/>
        <v>1.465377591387762E-2</v>
      </c>
      <c r="I287">
        <f t="shared" si="22"/>
        <v>1</v>
      </c>
      <c r="K287" s="1"/>
    </row>
    <row r="288" spans="1:11" x14ac:dyDescent="0.3">
      <c r="A288" s="1">
        <v>40221</v>
      </c>
      <c r="B288" s="9">
        <f>$A$5+LN(VLOOKUP($A288,NASDAQ_Composite_IXIC_20210721[[Date]:[Close]],5))-$A$4</f>
        <v>1.3253994968883207</v>
      </c>
      <c r="C288" s="9">
        <f>VLOOKUP(A288,nasdaq_wtd_mc_ritter_add!$B$2:$D$3373,$C$5)</f>
        <v>1.6304884782190201</v>
      </c>
      <c r="D288" s="9">
        <f t="shared" ref="D288:G307" si="24">IF($A288-$A$1&lt;D$5,0,$C288-$B288+VLOOKUP($A288-D$5,nasd_unic,2)-VLOOKUP($A288-D$5,nasd_unic,3))</f>
        <v>-5.1457448286309493E-3</v>
      </c>
      <c r="E288" s="9">
        <f t="shared" si="24"/>
        <v>1.2848181872540776E-2</v>
      </c>
      <c r="F288" s="9">
        <f t="shared" si="24"/>
        <v>1.4504879565628848E-2</v>
      </c>
      <c r="G288" s="9">
        <f t="shared" si="24"/>
        <v>6.6095737598192761E-2</v>
      </c>
      <c r="H288" s="9">
        <f t="shared" si="21"/>
        <v>-4.6783490481105972E-4</v>
      </c>
      <c r="I288">
        <f t="shared" si="22"/>
        <v>-1</v>
      </c>
      <c r="K288" s="1"/>
    </row>
    <row r="289" spans="1:11" x14ac:dyDescent="0.3">
      <c r="A289" s="1">
        <v>40225</v>
      </c>
      <c r="B289" s="9">
        <f>$A$5+LN(VLOOKUP($A289,NASDAQ_Composite_IXIC_20210721[[Date]:[Close]],5))-$A$4</f>
        <v>1.3393432718316349</v>
      </c>
      <c r="C289" s="9">
        <f>VLOOKUP(A289,nasdaq_wtd_mc_ritter_add!$B$2:$D$3373,$C$5)</f>
        <v>1.6448461804047501</v>
      </c>
      <c r="D289" s="9">
        <f t="shared" si="24"/>
        <v>4.1392724241573475E-4</v>
      </c>
      <c r="E289" s="9">
        <f t="shared" si="24"/>
        <v>1.5332045579411258E-2</v>
      </c>
      <c r="F289" s="9">
        <f t="shared" si="24"/>
        <v>8.998800101902571E-3</v>
      </c>
      <c r="G289" s="9">
        <f t="shared" si="24"/>
        <v>5.9804792101325388E-2</v>
      </c>
      <c r="H289" s="9">
        <f t="shared" si="21"/>
        <v>4.1392724241573475E-4</v>
      </c>
      <c r="I289">
        <f t="shared" si="22"/>
        <v>1</v>
      </c>
      <c r="K289" s="1"/>
    </row>
    <row r="290" spans="1:11" x14ac:dyDescent="0.3">
      <c r="A290" s="1">
        <v>40226</v>
      </c>
      <c r="B290" s="9">
        <f>$A$5+LN(VLOOKUP($A290,NASDAQ_Composite_IXIC_20210721[[Date]:[Close]],5))-$A$4</f>
        <v>1.3447931907610569</v>
      </c>
      <c r="C290" s="9">
        <f>VLOOKUP(A290,nasdaq_wtd_mc_ritter_add!$B$2:$D$3373,$C$5)</f>
        <v>1.6532132049883601</v>
      </c>
      <c r="D290" s="9">
        <f t="shared" si="24"/>
        <v>2.9171056541881235E-3</v>
      </c>
      <c r="E290" s="9">
        <f t="shared" si="24"/>
        <v>1.8249151233599381E-2</v>
      </c>
      <c r="F290" s="9">
        <f t="shared" si="24"/>
        <v>1.1915905756090694E-2</v>
      </c>
      <c r="G290" s="9">
        <f t="shared" si="24"/>
        <v>6.3498185364125659E-2</v>
      </c>
      <c r="H290" s="9">
        <f t="shared" si="21"/>
        <v>2.9171056541881235E-3</v>
      </c>
      <c r="I290">
        <f t="shared" si="22"/>
        <v>1</v>
      </c>
      <c r="K290" s="1"/>
    </row>
    <row r="291" spans="1:11" x14ac:dyDescent="0.3">
      <c r="A291" s="1">
        <v>40227</v>
      </c>
      <c r="B291" s="9">
        <f>$A$5+LN(VLOOKUP($A291,NASDAQ_Composite_IXIC_20210721[[Date]:[Close]],5))-$A$4</f>
        <v>1.3516956004393146</v>
      </c>
      <c r="C291" s="9">
        <f>VLOOKUP(A291,nasdaq_wtd_mc_ritter_add!$B$2:$D$3373,$C$5)</f>
        <v>1.6617533099231501</v>
      </c>
      <c r="D291" s="9">
        <f t="shared" si="24"/>
        <v>1.6376952565322345E-3</v>
      </c>
      <c r="E291" s="9">
        <f t="shared" si="24"/>
        <v>2.3596269400484315E-2</v>
      </c>
      <c r="F291" s="9">
        <f t="shared" si="24"/>
        <v>1.3553601012622929E-2</v>
      </c>
      <c r="G291" s="9">
        <f t="shared" si="24"/>
        <v>5.6215993183157398E-2</v>
      </c>
      <c r="H291" s="9">
        <f t="shared" si="21"/>
        <v>1.6376952565322345E-3</v>
      </c>
      <c r="I291">
        <f t="shared" si="22"/>
        <v>1</v>
      </c>
      <c r="K291" s="1"/>
    </row>
    <row r="292" spans="1:11" x14ac:dyDescent="0.3">
      <c r="A292" s="1">
        <v>40228</v>
      </c>
      <c r="B292" s="9">
        <f>$A$5+LN(VLOOKUP($A292,NASDAQ_Composite_IXIC_20210721[[Date]:[Close]],5))-$A$4</f>
        <v>1.3526587562093288</v>
      </c>
      <c r="C292" s="9">
        <f>VLOOKUP(A292,nasdaq_wtd_mc_ritter_add!$B$2:$D$3373,$C$5)</f>
        <v>1.66433029871962</v>
      </c>
      <c r="D292" s="9">
        <f t="shared" si="24"/>
        <v>1.6138330264556799E-3</v>
      </c>
      <c r="E292" s="9">
        <f t="shared" si="24"/>
        <v>2.7269472184624721E-2</v>
      </c>
      <c r="F292" s="9">
        <f t="shared" si="24"/>
        <v>1.6416277127229595E-2</v>
      </c>
      <c r="G292" s="9">
        <f t="shared" si="24"/>
        <v>5.7829826209613078E-2</v>
      </c>
      <c r="H292" s="9">
        <f t="shared" si="21"/>
        <v>1.6138330264556799E-3</v>
      </c>
      <c r="I292">
        <f t="shared" si="22"/>
        <v>1</v>
      </c>
      <c r="K292" s="1"/>
    </row>
    <row r="293" spans="1:11" x14ac:dyDescent="0.3">
      <c r="A293" s="1">
        <v>40231</v>
      </c>
      <c r="B293" s="9">
        <f>$A$5+LN(VLOOKUP($A293,NASDAQ_Composite_IXIC_20210721[[Date]:[Close]],5))-$A$4</f>
        <v>1.3518383687538291</v>
      </c>
      <c r="C293" s="9">
        <f>VLOOKUP(A293,nasdaq_wtd_mc_ritter_add!$B$2:$D$3373,$C$5)</f>
        <v>1.6741891032630301</v>
      </c>
      <c r="D293" s="9">
        <f t="shared" si="24"/>
        <v>1.0679191998909765E-2</v>
      </c>
      <c r="E293" s="9">
        <f t="shared" si="24"/>
        <v>1.976664210496959E-2</v>
      </c>
      <c r="F293" s="9">
        <f t="shared" si="24"/>
        <v>4.050081474036471E-2</v>
      </c>
      <c r="G293" s="9">
        <f t="shared" si="24"/>
        <v>5.9111033855831163E-2</v>
      </c>
      <c r="H293" s="9">
        <f t="shared" si="21"/>
        <v>9.038417087910311E-3</v>
      </c>
      <c r="I293">
        <f t="shared" si="22"/>
        <v>1</v>
      </c>
      <c r="K293" s="1"/>
    </row>
    <row r="294" spans="1:11" x14ac:dyDescent="0.3">
      <c r="A294" s="1">
        <v>40232</v>
      </c>
      <c r="B294" s="9">
        <f>$A$5+LN(VLOOKUP($A294,NASDAQ_Composite_IXIC_20210721[[Date]:[Close]],5))-$A$4</f>
        <v>1.3390044901235152</v>
      </c>
      <c r="C294" s="9">
        <f>VLOOKUP(A294,nasdaq_wtd_mc_ritter_add!$B$2:$D$3373,$C$5)</f>
        <v>1.6649715281263699</v>
      </c>
      <c r="D294" s="9">
        <f t="shared" si="24"/>
        <v>3.6163034936538274E-3</v>
      </c>
      <c r="E294" s="9">
        <f t="shared" si="24"/>
        <v>2.3382945598623417E-2</v>
      </c>
      <c r="F294" s="9">
        <f t="shared" si="24"/>
        <v>4.4117118234018537E-2</v>
      </c>
      <c r="G294" s="9">
        <f t="shared" si="24"/>
        <v>7.1444406773857771E-2</v>
      </c>
      <c r="H294" s="9">
        <f t="shared" si="21"/>
        <v>-3.6163034936538274E-3</v>
      </c>
      <c r="I294">
        <f t="shared" si="22"/>
        <v>-1</v>
      </c>
      <c r="K294" s="1"/>
    </row>
    <row r="295" spans="1:11" x14ac:dyDescent="0.3">
      <c r="A295" s="1">
        <v>40233</v>
      </c>
      <c r="B295" s="9">
        <f>$A$5+LN(VLOOKUP($A295,NASDAQ_Composite_IXIC_20210721[[Date]:[Close]],5))-$A$4</f>
        <v>1.3491004380921696</v>
      </c>
      <c r="C295" s="9">
        <f>VLOOKUP(A295,nasdaq_wtd_mc_ritter_add!$B$2:$D$3373,$C$5)</f>
        <v>1.6672928060152099</v>
      </c>
      <c r="D295" s="9">
        <f t="shared" si="24"/>
        <v>-7.7746700798144719E-3</v>
      </c>
      <c r="E295" s="9">
        <f t="shared" si="24"/>
        <v>1.5875468246848934E-2</v>
      </c>
      <c r="F295" s="9">
        <f t="shared" si="24"/>
        <v>3.6342448154204066E-2</v>
      </c>
      <c r="G295" s="9">
        <f t="shared" si="24"/>
        <v>6.36697366940433E-2</v>
      </c>
      <c r="H295" s="9">
        <f t="shared" si="21"/>
        <v>-7.7746700798144719E-3</v>
      </c>
      <c r="I295">
        <f t="shared" si="22"/>
        <v>-1</v>
      </c>
      <c r="K295" s="1"/>
    </row>
    <row r="296" spans="1:11" x14ac:dyDescent="0.3">
      <c r="A296" s="1">
        <v>40234</v>
      </c>
      <c r="B296" s="9">
        <f>$A$5+LN(VLOOKUP($A296,NASDAQ_Composite_IXIC_20210721[[Date]:[Close]],5))-$A$4</f>
        <v>1.348348811233465</v>
      </c>
      <c r="C296" s="9">
        <f>VLOOKUP(A296,nasdaq_wtd_mc_ritter_add!$B$2:$D$3373,$C$5)</f>
        <v>1.6675119265093199</v>
      </c>
      <c r="D296" s="9">
        <f t="shared" si="24"/>
        <v>9.707473528146604E-4</v>
      </c>
      <c r="E296" s="9">
        <f t="shared" si="24"/>
        <v>3.2489411561436254E-2</v>
      </c>
      <c r="F296" s="9">
        <f t="shared" si="24"/>
        <v>3.7313195507018726E-2</v>
      </c>
      <c r="G296" s="9">
        <f t="shared" si="24"/>
        <v>8.3623959383639868E-2</v>
      </c>
      <c r="H296" s="9">
        <f t="shared" si="21"/>
        <v>-5.3250636459467593E-4</v>
      </c>
      <c r="I296">
        <f t="shared" si="22"/>
        <v>-1</v>
      </c>
      <c r="K296" s="1"/>
    </row>
    <row r="297" spans="1:11" x14ac:dyDescent="0.3">
      <c r="A297" s="1">
        <v>40235</v>
      </c>
      <c r="B297" s="9">
        <f>$A$5+LN(VLOOKUP($A297,NASDAQ_Composite_IXIC_20210721[[Date]:[Close]],5))-$A$4</f>
        <v>1.3501554331148435</v>
      </c>
      <c r="C297" s="9">
        <f>VLOOKUP(A297,nasdaq_wtd_mc_ritter_add!$B$2:$D$3373,$C$5)</f>
        <v>1.66060017409531</v>
      </c>
      <c r="D297" s="9">
        <f t="shared" si="24"/>
        <v>-8.7183742953884646E-3</v>
      </c>
      <c r="E297" s="9">
        <f t="shared" si="24"/>
        <v>2.0500968954429544E-2</v>
      </c>
      <c r="F297" s="9">
        <f t="shared" si="24"/>
        <v>3.1140578196932278E-2</v>
      </c>
      <c r="G297" s="9">
        <f t="shared" si="24"/>
        <v>7.4905585088251403E-2</v>
      </c>
      <c r="H297" s="9">
        <f t="shared" si="21"/>
        <v>5.1051305326312857E-3</v>
      </c>
      <c r="I297">
        <f t="shared" si="22"/>
        <v>1</v>
      </c>
      <c r="K297" s="1"/>
    </row>
    <row r="298" spans="1:11" x14ac:dyDescent="0.3">
      <c r="A298" s="1">
        <v>40238</v>
      </c>
      <c r="B298" s="9">
        <f>$A$5+LN(VLOOKUP($A298,NASDAQ_Composite_IXIC_20210721[[Date]:[Close]],5))-$A$4</f>
        <v>1.3658079635981837</v>
      </c>
      <c r="C298" s="9">
        <f>VLOOKUP(A298,nasdaq_wtd_mc_ritter_add!$B$2:$D$3373,$C$5)</f>
        <v>1.6738326361671501</v>
      </c>
      <c r="D298" s="9">
        <f t="shared" si="24"/>
        <v>-2.4200684115001092E-3</v>
      </c>
      <c r="E298" s="9">
        <f t="shared" si="24"/>
        <v>-7.9364686758354175E-4</v>
      </c>
      <c r="F298" s="9">
        <f t="shared" si="24"/>
        <v>1.7583591696427758E-2</v>
      </c>
      <c r="G298" s="9">
        <f t="shared" si="24"/>
        <v>3.942815287005641E-2</v>
      </c>
      <c r="H298" s="9">
        <f t="shared" si="21"/>
        <v>-2.4200684115001092E-3</v>
      </c>
      <c r="I298">
        <f t="shared" si="22"/>
        <v>-1</v>
      </c>
      <c r="K298" s="1"/>
    </row>
    <row r="299" spans="1:11" x14ac:dyDescent="0.3">
      <c r="A299" s="1">
        <v>40239</v>
      </c>
      <c r="B299" s="9">
        <f>$A$5+LN(VLOOKUP($A299,NASDAQ_Composite_IXIC_20210721[[Date]:[Close]],5))-$A$4</f>
        <v>1.3689785416283096</v>
      </c>
      <c r="C299" s="9">
        <f>VLOOKUP(A299,nasdaq_wtd_mc_ritter_add!$B$2:$D$3373,$C$5)</f>
        <v>1.67202924249586</v>
      </c>
      <c r="D299" s="9">
        <f t="shared" si="24"/>
        <v>-4.9739717014158913E-3</v>
      </c>
      <c r="E299" s="9">
        <f t="shared" si="24"/>
        <v>-5.767618568999433E-3</v>
      </c>
      <c r="F299" s="9">
        <f t="shared" si="24"/>
        <v>1.2609619995011867E-2</v>
      </c>
      <c r="G299" s="9">
        <f t="shared" si="24"/>
        <v>2.973719928305929E-2</v>
      </c>
      <c r="H299" s="9">
        <f t="shared" si="21"/>
        <v>-1.3671843588358712E-3</v>
      </c>
      <c r="I299">
        <f t="shared" si="22"/>
        <v>-1</v>
      </c>
      <c r="K299" s="1"/>
    </row>
    <row r="300" spans="1:11" x14ac:dyDescent="0.3">
      <c r="A300" s="1">
        <v>40240</v>
      </c>
      <c r="B300" s="9">
        <f>$A$5+LN(VLOOKUP($A300,NASDAQ_Composite_IXIC_20210721[[Date]:[Close]],5))-$A$4</f>
        <v>1.3689302646471093</v>
      </c>
      <c r="C300" s="9">
        <f>VLOOKUP(A300,nasdaq_wtd_mc_ritter_add!$B$2:$D$3373,$C$5)</f>
        <v>1.6708453868083499</v>
      </c>
      <c r="D300" s="9">
        <f t="shared" si="24"/>
        <v>-1.1355787063098699E-3</v>
      </c>
      <c r="E300" s="9">
        <f t="shared" si="24"/>
        <v>-2.4184871354020476E-3</v>
      </c>
      <c r="F300" s="9">
        <f t="shared" si="24"/>
        <v>1.1474041288701997E-2</v>
      </c>
      <c r="G300" s="9">
        <f t="shared" si="24"/>
        <v>3.1439383538290233E-2</v>
      </c>
      <c r="H300" s="9">
        <f t="shared" si="21"/>
        <v>1.1355787063098699E-3</v>
      </c>
      <c r="I300">
        <f t="shared" si="22"/>
        <v>1</v>
      </c>
      <c r="K300" s="1"/>
    </row>
    <row r="301" spans="1:11" x14ac:dyDescent="0.3">
      <c r="A301" s="1">
        <v>40241</v>
      </c>
      <c r="B301" s="9">
        <f>$A$5+LN(VLOOKUP($A301,NASDAQ_Composite_IXIC_20210721[[Date]:[Close]],5))-$A$4</f>
        <v>1.3740167188477281</v>
      </c>
      <c r="C301" s="9">
        <f>VLOOKUP(A301,nasdaq_wtd_mc_ritter_add!$B$2:$D$3373,$C$5)</f>
        <v>1.67610860756422</v>
      </c>
      <c r="D301" s="9">
        <f t="shared" si="24"/>
        <v>1.7676655525122875E-4</v>
      </c>
      <c r="E301" s="9">
        <f t="shared" si="24"/>
        <v>1.2014003930638228E-3</v>
      </c>
      <c r="F301" s="9">
        <f t="shared" si="24"/>
        <v>1.1650807843953226E-2</v>
      </c>
      <c r="G301" s="9">
        <f t="shared" si="24"/>
        <v>2.1036488209372983E-2</v>
      </c>
      <c r="H301" s="9">
        <f t="shared" si="21"/>
        <v>1.7676655525122875E-4</v>
      </c>
      <c r="I301">
        <f t="shared" si="22"/>
        <v>1</v>
      </c>
      <c r="K301" s="1"/>
    </row>
    <row r="302" spans="1:11" x14ac:dyDescent="0.3">
      <c r="A302" s="1">
        <v>40242</v>
      </c>
      <c r="B302" s="9">
        <f>$A$5+LN(VLOOKUP($A302,NASDAQ_Composite_IXIC_20210721[[Date]:[Close]],5))-$A$4</f>
        <v>1.3887572081662869</v>
      </c>
      <c r="C302" s="9">
        <f>VLOOKUP(A302,nasdaq_wtd_mc_ritter_add!$B$2:$D$3373,$C$5)</f>
        <v>1.6985452704117801</v>
      </c>
      <c r="D302" s="9">
        <f t="shared" si="24"/>
        <v>7.6961735290013156E-3</v>
      </c>
      <c r="E302" s="9">
        <f t="shared" si="24"/>
        <v>-1.0203107379846976E-4</v>
      </c>
      <c r="F302" s="9">
        <f t="shared" si="24"/>
        <v>2.3492845830568543E-2</v>
      </c>
      <c r="G302" s="9">
        <f t="shared" si="24"/>
        <v>2.8732661738374299E-2</v>
      </c>
      <c r="H302" s="9">
        <f t="shared" si="21"/>
        <v>7.6961735290013156E-3</v>
      </c>
      <c r="I302">
        <f t="shared" si="22"/>
        <v>1</v>
      </c>
      <c r="K302" s="1"/>
    </row>
    <row r="303" spans="1:11" x14ac:dyDescent="0.3">
      <c r="A303" s="1">
        <v>40245</v>
      </c>
      <c r="B303" s="9">
        <f>$A$5+LN(VLOOKUP($A303,NASDAQ_Composite_IXIC_20210721[[Date]:[Close]],5))-$A$4</f>
        <v>1.3912729495182719</v>
      </c>
      <c r="C303" s="9">
        <f>VLOOKUP(A303,nasdaq_wtd_mc_ritter_add!$B$2:$D$3373,$C$5)</f>
        <v>1.6963957838270201</v>
      </c>
      <c r="D303" s="9">
        <f t="shared" si="24"/>
        <v>-4.6652279367449534E-3</v>
      </c>
      <c r="E303" s="9">
        <f t="shared" si="24"/>
        <v>6.8471748212042272E-3</v>
      </c>
      <c r="F303" s="9">
        <f t="shared" si="24"/>
        <v>1.0561579771053431E-3</v>
      </c>
      <c r="G303" s="9">
        <f t="shared" si="24"/>
        <v>1.5926957837651079E-2</v>
      </c>
      <c r="H303" s="9">
        <f t="shared" si="21"/>
        <v>-3.6625476722496053E-4</v>
      </c>
      <c r="I303">
        <f t="shared" si="22"/>
        <v>-1</v>
      </c>
      <c r="K303" s="1"/>
    </row>
    <row r="304" spans="1:11" x14ac:dyDescent="0.3">
      <c r="A304" s="1">
        <v>40246</v>
      </c>
      <c r="B304" s="9">
        <f>$A$5+LN(VLOOKUP($A304,NASDAQ_Composite_IXIC_20210721[[Date]:[Close]],5))-$A$4</f>
        <v>1.3948981067420911</v>
      </c>
      <c r="C304" s="9">
        <f>VLOOKUP(A304,nasdaq_wtd_mc_ritter_add!$B$2:$D$3373,$C$5)</f>
        <v>1.6982307814200699</v>
      </c>
      <c r="D304" s="9">
        <f t="shared" si="24"/>
        <v>-1.7901596307694501E-3</v>
      </c>
      <c r="E304" s="9">
        <f t="shared" si="24"/>
        <v>5.0570151904347771E-3</v>
      </c>
      <c r="F304" s="9">
        <f t="shared" si="24"/>
        <v>-4.0973703418056839E-3</v>
      </c>
      <c r="G304" s="9">
        <f t="shared" si="24"/>
        <v>7.6565355350746156E-3</v>
      </c>
      <c r="H304" s="9">
        <f t="shared" si="21"/>
        <v>-1.7901596307694501E-3</v>
      </c>
      <c r="I304">
        <f t="shared" si="22"/>
        <v>-1</v>
      </c>
      <c r="K304" s="1"/>
    </row>
    <row r="305" spans="1:11" x14ac:dyDescent="0.3">
      <c r="A305" s="1">
        <v>40247</v>
      </c>
      <c r="B305" s="9">
        <f>$A$5+LN(VLOOKUP($A305,NASDAQ_Composite_IXIC_20210721[[Date]:[Close]],5))-$A$4</f>
        <v>1.4026732343559454</v>
      </c>
      <c r="C305" s="9">
        <f>VLOOKUP(A305,nasdaq_wtd_mc_ritter_add!$B$2:$D$3373,$C$5)</f>
        <v>1.69846894895223</v>
      </c>
      <c r="D305" s="9">
        <f t="shared" si="24"/>
        <v>-7.5369600816941329E-3</v>
      </c>
      <c r="E305" s="9">
        <f t="shared" si="24"/>
        <v>-2.7587976605516484E-3</v>
      </c>
      <c r="F305" s="9">
        <f t="shared" si="24"/>
        <v>-1.1634330423499817E-2</v>
      </c>
      <c r="G305" s="9">
        <f t="shared" si="24"/>
        <v>1.7894768113619897E-2</v>
      </c>
      <c r="H305" s="9">
        <f t="shared" si="21"/>
        <v>-7.5369600816941329E-3</v>
      </c>
      <c r="I305">
        <f t="shared" si="22"/>
        <v>-1</v>
      </c>
      <c r="K305" s="1"/>
    </row>
    <row r="306" spans="1:11" x14ac:dyDescent="0.3">
      <c r="A306" s="1">
        <v>40248</v>
      </c>
      <c r="B306" s="9">
        <f>$A$5+LN(VLOOKUP($A306,NASDAQ_Composite_IXIC_20210721[[Date]:[Close]],5))-$A$4</f>
        <v>1.4066965887954952</v>
      </c>
      <c r="C306" s="9">
        <f>VLOOKUP(A306,nasdaq_wtd_mc_ritter_add!$B$2:$D$3373,$C$5)</f>
        <v>1.69584747651505</v>
      </c>
      <c r="D306" s="9">
        <f t="shared" si="24"/>
        <v>-6.644826876729848E-3</v>
      </c>
      <c r="E306" s="9">
        <f t="shared" si="24"/>
        <v>-6.5340983419985843E-3</v>
      </c>
      <c r="F306" s="9">
        <f t="shared" si="24"/>
        <v>-1.8279157300229665E-2</v>
      </c>
      <c r="G306" s="9">
        <f t="shared" si="24"/>
        <v>5.4234245487998489E-3</v>
      </c>
      <c r="H306" s="9">
        <f t="shared" si="21"/>
        <v>-1.401882002369792E-3</v>
      </c>
      <c r="I306">
        <f t="shared" si="22"/>
        <v>-1</v>
      </c>
      <c r="K306" s="1"/>
    </row>
    <row r="307" spans="1:11" x14ac:dyDescent="0.3">
      <c r="A307" s="1">
        <v>40249</v>
      </c>
      <c r="B307" s="9">
        <f>$A$5+LN(VLOOKUP($A307,NASDAQ_Composite_IXIC_20210721[[Date]:[Close]],5))-$A$4</f>
        <v>1.4063587388132044</v>
      </c>
      <c r="C307" s="9">
        <f>VLOOKUP(A307,nasdaq_wtd_mc_ritter_add!$B$2:$D$3373,$C$5)</f>
        <v>1.6924083056452399</v>
      </c>
      <c r="D307" s="9">
        <f t="shared" si="24"/>
        <v>-3.1013208875192433E-3</v>
      </c>
      <c r="E307" s="9">
        <f t="shared" si="24"/>
        <v>-9.5313834134171938E-3</v>
      </c>
      <c r="F307" s="9">
        <f t="shared" si="24"/>
        <v>-1.5223776931452715E-2</v>
      </c>
      <c r="G307" s="9">
        <f t="shared" si="24"/>
        <v>2.3221036612806056E-3</v>
      </c>
      <c r="H307" s="9">
        <f t="shared" si="21"/>
        <v>3.1013208875192433E-3</v>
      </c>
      <c r="I307">
        <f t="shared" si="22"/>
        <v>1</v>
      </c>
      <c r="K307" s="1"/>
    </row>
    <row r="308" spans="1:11" x14ac:dyDescent="0.3">
      <c r="A308" s="1">
        <v>40252</v>
      </c>
      <c r="B308" s="9">
        <f>$A$5+LN(VLOOKUP($A308,NASDAQ_Composite_IXIC_20210721[[Date]:[Close]],5))-$A$4</f>
        <v>1.404054255367261</v>
      </c>
      <c r="C308" s="9">
        <f>VLOOKUP(A308,nasdaq_wtd_mc_ritter_add!$B$2:$D$3373,$C$5)</f>
        <v>1.68489645697912</v>
      </c>
      <c r="D308" s="9">
        <f t="shared" ref="D308:G327" si="25">IF($A308-$A$1&lt;D$5,0,$C308-$B308+VLOOKUP($A308-D$5,nasd_unic,2)-VLOOKUP($A308-D$5,nasd_unic,3))</f>
        <v>-5.2073652201765075E-3</v>
      </c>
      <c r="E308" s="9">
        <f t="shared" si="25"/>
        <v>-2.4246779718840372E-2</v>
      </c>
      <c r="F308" s="9">
        <f t="shared" si="25"/>
        <v>-9.664014697884582E-3</v>
      </c>
      <c r="G308" s="9">
        <f t="shared" si="25"/>
        <v>-3.9458096114515229E-3</v>
      </c>
      <c r="H308" s="9">
        <f t="shared" si="21"/>
        <v>5.2073652201765075E-3</v>
      </c>
      <c r="I308">
        <f t="shared" si="22"/>
        <v>1</v>
      </c>
      <c r="K308" s="1"/>
    </row>
    <row r="309" spans="1:11" x14ac:dyDescent="0.3">
      <c r="A309" s="1">
        <v>40253</v>
      </c>
      <c r="B309" s="9">
        <f>$A$5+LN(VLOOKUP($A309,NASDAQ_Composite_IXIC_20210721[[Date]:[Close]],5))-$A$4</f>
        <v>1.410720658028187</v>
      </c>
      <c r="C309" s="9">
        <f>VLOOKUP(A309,nasdaq_wtd_mc_ritter_add!$B$2:$D$3373,$C$5)</f>
        <v>1.69874497528244</v>
      </c>
      <c r="D309" s="9">
        <f t="shared" si="25"/>
        <v>7.1821156423939048E-3</v>
      </c>
      <c r="E309" s="9">
        <f t="shared" si="25"/>
        <v>-1.7064664076446467E-2</v>
      </c>
      <c r="F309" s="9">
        <f t="shared" si="25"/>
        <v>-2.1465457394509446E-3</v>
      </c>
      <c r="G309" s="9">
        <f t="shared" si="25"/>
        <v>-2.297963826878302E-4</v>
      </c>
      <c r="H309" s="9">
        <f t="shared" si="21"/>
        <v>7.1821156423939048E-3</v>
      </c>
      <c r="I309">
        <f t="shared" si="22"/>
        <v>1</v>
      </c>
      <c r="K309" s="1"/>
    </row>
    <row r="310" spans="1:11" x14ac:dyDescent="0.3">
      <c r="A310" s="1">
        <v>40254</v>
      </c>
      <c r="B310" s="9">
        <f>$A$5+LN(VLOOKUP($A310,NASDAQ_Composite_IXIC_20210721[[Date]:[Close]],5))-$A$4</f>
        <v>1.4153692274833469</v>
      </c>
      <c r="C310" s="9">
        <f>VLOOKUP(A310,nasdaq_wtd_mc_ritter_add!$B$2:$D$3373,$C$5)</f>
        <v>1.70398322349403</v>
      </c>
      <c r="D310" s="9">
        <f t="shared" si="25"/>
        <v>5.8967875643012313E-4</v>
      </c>
      <c r="E310" s="9">
        <f t="shared" si="25"/>
        <v>-1.6474985320016344E-2</v>
      </c>
      <c r="F310" s="9">
        <f t="shared" si="25"/>
        <v>-1.5568669830208215E-3</v>
      </c>
      <c r="G310" s="9">
        <f t="shared" si="25"/>
        <v>-3.2395864381018491E-4</v>
      </c>
      <c r="H310" s="9">
        <f t="shared" si="21"/>
        <v>5.8967875643012313E-4</v>
      </c>
      <c r="I310">
        <f t="shared" si="22"/>
        <v>1</v>
      </c>
      <c r="K310" s="1"/>
    </row>
    <row r="311" spans="1:11" x14ac:dyDescent="0.3">
      <c r="A311" s="1">
        <v>40255</v>
      </c>
      <c r="B311" s="9">
        <f>$A$5+LN(VLOOKUP($A311,NASDAQ_Composite_IXIC_20210721[[Date]:[Close]],5))-$A$4</f>
        <v>1.4162854499094761</v>
      </c>
      <c r="C311" s="9">
        <f>VLOOKUP(A311,nasdaq_wtd_mc_ritter_add!$B$2:$D$3373,$C$5)</f>
        <v>1.6917250445415599</v>
      </c>
      <c r="D311" s="9">
        <f t="shared" si="25"/>
        <v>-1.3174401378599265E-2</v>
      </c>
      <c r="E311" s="9">
        <f t="shared" si="25"/>
        <v>-3.0063313941031344E-2</v>
      </c>
      <c r="F311" s="9">
        <f t="shared" si="25"/>
        <v>-1.4731268361620087E-2</v>
      </c>
      <c r="G311" s="9">
        <f t="shared" si="25"/>
        <v>-2.1064513839128773E-2</v>
      </c>
      <c r="H311" s="9">
        <f t="shared" si="21"/>
        <v>1.1341956526340846E-2</v>
      </c>
      <c r="I311">
        <f t="shared" si="22"/>
        <v>1</v>
      </c>
      <c r="K311" s="1"/>
    </row>
    <row r="312" spans="1:11" x14ac:dyDescent="0.3">
      <c r="A312" s="1">
        <v>40256</v>
      </c>
      <c r="B312" s="9">
        <f>$A$5+LN(VLOOKUP($A312,NASDAQ_Composite_IXIC_20210721[[Date]:[Close]],5))-$A$4</f>
        <v>1.4092055988592884</v>
      </c>
      <c r="C312" s="9">
        <f>VLOOKUP(A312,nasdaq_wtd_mc_ritter_add!$B$2:$D$3373,$C$5)</f>
        <v>1.6908085696622901</v>
      </c>
      <c r="D312" s="9">
        <f t="shared" si="25"/>
        <v>6.1633761709178891E-3</v>
      </c>
      <c r="E312" s="9">
        <f t="shared" si="25"/>
        <v>-2.6817043424301579E-2</v>
      </c>
      <c r="F312" s="9">
        <f t="shared" si="25"/>
        <v>-8.5678921907021977E-3</v>
      </c>
      <c r="G312" s="9">
        <f t="shared" si="25"/>
        <v>-1.4901137668210884E-2</v>
      </c>
      <c r="H312" s="9">
        <f t="shared" si="21"/>
        <v>-6.1633761709178891E-3</v>
      </c>
      <c r="I312">
        <f t="shared" si="22"/>
        <v>-1</v>
      </c>
      <c r="K312" s="1"/>
    </row>
    <row r="313" spans="1:11" x14ac:dyDescent="0.3">
      <c r="A313" s="1">
        <v>40259</v>
      </c>
      <c r="B313" s="9">
        <f>$A$5+LN(VLOOKUP($A313,NASDAQ_Composite_IXIC_20210721[[Date]:[Close]],5))-$A$4</f>
        <v>1.4180068409682969</v>
      </c>
      <c r="C313" s="9">
        <f>VLOOKUP(A313,nasdaq_wtd_mc_ritter_add!$B$2:$D$3373,$C$5)</f>
        <v>1.69427481162188</v>
      </c>
      <c r="D313" s="9">
        <f t="shared" si="25"/>
        <v>-5.3350001494185673E-3</v>
      </c>
      <c r="E313" s="9">
        <f t="shared" si="25"/>
        <v>-3.540357185670806E-2</v>
      </c>
      <c r="F313" s="9">
        <f t="shared" si="25"/>
        <v>-1.5253073814980311E-4</v>
      </c>
      <c r="G313" s="9">
        <f t="shared" si="25"/>
        <v>-1.5303360749046035E-2</v>
      </c>
      <c r="H313" s="9">
        <f t="shared" si="21"/>
        <v>-5.3350001494185673E-3</v>
      </c>
      <c r="I313">
        <f t="shared" si="22"/>
        <v>-1</v>
      </c>
      <c r="K313" s="1"/>
    </row>
    <row r="314" spans="1:11" x14ac:dyDescent="0.3">
      <c r="A314" s="1">
        <v>40260</v>
      </c>
      <c r="B314" s="9">
        <f>$A$5+LN(VLOOKUP($A314,NASDAQ_Composite_IXIC_20210721[[Date]:[Close]],5))-$A$4</f>
        <v>1.4262553072571693</v>
      </c>
      <c r="C314" s="9">
        <f>VLOOKUP(A314,nasdaq_wtd_mc_ritter_add!$B$2:$D$3373,$C$5)</f>
        <v>1.69827652726773</v>
      </c>
      <c r="D314" s="9">
        <f t="shared" si="25"/>
        <v>-4.2467506430223789E-3</v>
      </c>
      <c r="E314" s="9">
        <f t="shared" si="25"/>
        <v>-3.9650322499730439E-2</v>
      </c>
      <c r="F314" s="9">
        <f t="shared" si="25"/>
        <v>-3.0562872393670615E-2</v>
      </c>
      <c r="G314" s="9">
        <f t="shared" si="25"/>
        <v>-2.0571466291567253E-2</v>
      </c>
      <c r="H314" s="9">
        <f t="shared" si="21"/>
        <v>-4.2467506430223789E-3</v>
      </c>
      <c r="I314">
        <f t="shared" si="22"/>
        <v>-1</v>
      </c>
      <c r="K314" s="1"/>
    </row>
    <row r="315" spans="1:11" x14ac:dyDescent="0.3">
      <c r="A315" s="1">
        <v>40261</v>
      </c>
      <c r="B315" s="9">
        <f>$A$5+LN(VLOOKUP($A315,NASDAQ_Composite_IXIC_20210721[[Date]:[Close]],5))-$A$4</f>
        <v>1.4194085916866159</v>
      </c>
      <c r="C315" s="9">
        <f>VLOOKUP(A315,nasdaq_wtd_mc_ritter_add!$B$2:$D$3373,$C$5)</f>
        <v>1.68580246185532</v>
      </c>
      <c r="D315" s="9">
        <f t="shared" si="25"/>
        <v>-5.6273498418566437E-3</v>
      </c>
      <c r="E315" s="9">
        <f t="shared" si="25"/>
        <v>-5.5956864340496848E-2</v>
      </c>
      <c r="F315" s="9">
        <f t="shared" si="25"/>
        <v>-3.6190222235527258E-2</v>
      </c>
      <c r="G315" s="9">
        <f t="shared" si="25"/>
        <v>-1.5456049600132138E-2</v>
      </c>
      <c r="H315" s="9">
        <f t="shared" si="21"/>
        <v>5.6273498418566437E-3</v>
      </c>
      <c r="I315">
        <f t="shared" si="22"/>
        <v>1</v>
      </c>
      <c r="K315" s="1"/>
    </row>
    <row r="316" spans="1:11" x14ac:dyDescent="0.3">
      <c r="A316" s="1">
        <v>40262</v>
      </c>
      <c r="B316" s="9">
        <f>$A$5+LN(VLOOKUP($A316,NASDAQ_Composite_IXIC_20210721[[Date]:[Close]],5))-$A$4</f>
        <v>1.4188456016101094</v>
      </c>
      <c r="C316" s="9">
        <f>VLOOKUP(A316,nasdaq_wtd_mc_ritter_add!$B$2:$D$3373,$C$5)</f>
        <v>1.6716361624740299</v>
      </c>
      <c r="D316" s="9">
        <f t="shared" si="25"/>
        <v>-1.3603309304783595E-2</v>
      </c>
      <c r="E316" s="9">
        <f t="shared" si="25"/>
        <v>-7.3176477138934271E-2</v>
      </c>
      <c r="F316" s="9">
        <f t="shared" si="25"/>
        <v>-4.9793531540310854E-2</v>
      </c>
      <c r="G316" s="9">
        <f t="shared" si="25"/>
        <v>-2.9059358904915733E-2</v>
      </c>
      <c r="H316" s="9">
        <f t="shared" si="21"/>
        <v>1.3603309304783595E-2</v>
      </c>
      <c r="I316">
        <f t="shared" si="22"/>
        <v>1</v>
      </c>
      <c r="K316" s="1"/>
    </row>
    <row r="317" spans="1:11" x14ac:dyDescent="0.3">
      <c r="A317" s="1">
        <v>40263</v>
      </c>
      <c r="B317" s="9">
        <f>$A$5+LN(VLOOKUP($A317,NASDAQ_Composite_IXIC_20210721[[Date]:[Close]],5))-$A$4</f>
        <v>1.4178941106389162</v>
      </c>
      <c r="C317" s="9">
        <f>VLOOKUP(A317,nasdaq_wtd_mc_ritter_add!$B$2:$D$3373,$C$5)</f>
        <v>1.6765249879533199</v>
      </c>
      <c r="D317" s="9">
        <f t="shared" si="25"/>
        <v>5.8403164504832183E-3</v>
      </c>
      <c r="E317" s="9">
        <f t="shared" si="25"/>
        <v>-5.956149060863658E-2</v>
      </c>
      <c r="F317" s="9">
        <f t="shared" si="25"/>
        <v>-4.3686022361787646E-2</v>
      </c>
      <c r="G317" s="9">
        <f t="shared" si="25"/>
        <v>-2.3219042454432515E-2</v>
      </c>
      <c r="H317" s="9">
        <f t="shared" si="21"/>
        <v>3.9373345080968569E-3</v>
      </c>
      <c r="I317">
        <f t="shared" si="22"/>
        <v>1</v>
      </c>
      <c r="K317" s="1"/>
    </row>
    <row r="318" spans="1:11" x14ac:dyDescent="0.3">
      <c r="A318" s="1">
        <v>40266</v>
      </c>
      <c r="B318" s="9">
        <f>$A$5+LN(VLOOKUP($A318,NASDAQ_Composite_IXIC_20210721[[Date]:[Close]],5))-$A$4</f>
        <v>1.4217404507287208</v>
      </c>
      <c r="C318" s="9">
        <f>VLOOKUP(A318,nasdaq_wtd_mc_ritter_add!$B$2:$D$3373,$C$5)</f>
        <v>1.6787521995660399</v>
      </c>
      <c r="D318" s="9">
        <f t="shared" si="25"/>
        <v>-1.6191284770845638E-3</v>
      </c>
      <c r="E318" s="9">
        <f t="shared" si="25"/>
        <v>-5.343299214314734E-2</v>
      </c>
      <c r="F318" s="9">
        <f t="shared" si="25"/>
        <v>-3.7326004094802467E-2</v>
      </c>
      <c r="G318" s="9">
        <f t="shared" si="25"/>
        <v>-3.1034426191610676E-2</v>
      </c>
      <c r="H318" s="9">
        <f t="shared" si="21"/>
        <v>-1.6191284770845638E-3</v>
      </c>
      <c r="I318">
        <f t="shared" si="22"/>
        <v>-1</v>
      </c>
      <c r="K318" s="1"/>
    </row>
    <row r="319" spans="1:11" x14ac:dyDescent="0.3">
      <c r="A319" s="1">
        <v>40267</v>
      </c>
      <c r="B319" s="9">
        <f>$A$5+LN(VLOOKUP($A319,NASDAQ_Composite_IXIC_20210721[[Date]:[Close]],5))-$A$4</f>
        <v>1.4243696394529168</v>
      </c>
      <c r="C319" s="9">
        <f>VLOOKUP(A319,nasdaq_wtd_mc_ritter_add!$B$2:$D$3373,$C$5)</f>
        <v>1.6741501861985599</v>
      </c>
      <c r="D319" s="9">
        <f t="shared" si="25"/>
        <v>-7.2312020916760478E-3</v>
      </c>
      <c r="E319" s="9">
        <f t="shared" si="25"/>
        <v>-6.0664194234823388E-2</v>
      </c>
      <c r="F319" s="9">
        <f t="shared" si="25"/>
        <v>-5.903777269090682E-2</v>
      </c>
      <c r="G319" s="9">
        <f t="shared" si="25"/>
        <v>-3.2815343226050508E-2</v>
      </c>
      <c r="H319" s="9">
        <f t="shared" si="21"/>
        <v>1.9728246432839658E-3</v>
      </c>
      <c r="I319">
        <f t="shared" si="22"/>
        <v>1</v>
      </c>
      <c r="K319" s="1"/>
    </row>
    <row r="320" spans="1:11" x14ac:dyDescent="0.3">
      <c r="A320" s="1">
        <v>40268</v>
      </c>
      <c r="B320" s="9">
        <f>$A$5+LN(VLOOKUP($A320,NASDAQ_Composite_IXIC_20210721[[Date]:[Close]],5))-$A$4</f>
        <v>1.4190750099840121</v>
      </c>
      <c r="C320" s="9">
        <f>VLOOKUP(A320,nasdaq_wtd_mc_ritter_add!$B$2:$D$3373,$C$5)</f>
        <v>1.6622368815899999</v>
      </c>
      <c r="D320" s="9">
        <f t="shared" si="25"/>
        <v>-6.6186751396553056E-3</v>
      </c>
      <c r="E320" s="9">
        <f t="shared" si="25"/>
        <v>-6.4862800962978584E-2</v>
      </c>
      <c r="F320" s="9">
        <f t="shared" si="25"/>
        <v>-6.5656447830562126E-2</v>
      </c>
      <c r="G320" s="9">
        <f t="shared" si="25"/>
        <v>-4.7279209266550826E-2</v>
      </c>
      <c r="H320" s="9">
        <f t="shared" si="21"/>
        <v>6.6186751396553056E-3</v>
      </c>
      <c r="I320">
        <f t="shared" si="22"/>
        <v>1</v>
      </c>
      <c r="K320" s="1"/>
    </row>
    <row r="321" spans="1:11" x14ac:dyDescent="0.3">
      <c r="A321" s="1">
        <v>40269</v>
      </c>
      <c r="B321" s="9">
        <f>$A$5+LN(VLOOKUP($A321,NASDAQ_Composite_IXIC_20210721[[Date]:[Close]],5))-$A$4</f>
        <v>1.4209998427690396</v>
      </c>
      <c r="C321" s="9">
        <f>VLOOKUP(A321,nasdaq_wtd_mc_ritter_add!$B$2:$D$3373,$C$5)</f>
        <v>1.6557404908415101</v>
      </c>
      <c r="D321" s="9">
        <f t="shared" si="25"/>
        <v>-8.4212235335172636E-3</v>
      </c>
      <c r="E321" s="9">
        <f t="shared" si="25"/>
        <v>-6.8310052795079956E-2</v>
      </c>
      <c r="F321" s="9">
        <f t="shared" si="25"/>
        <v>-7.4077671364079389E-2</v>
      </c>
      <c r="G321" s="9">
        <f t="shared" si="25"/>
        <v>-5.5700432800068089E-2</v>
      </c>
      <c r="H321" s="9">
        <f t="shared" si="21"/>
        <v>4.5715579634624248E-3</v>
      </c>
      <c r="I321">
        <f t="shared" si="22"/>
        <v>1</v>
      </c>
      <c r="K321" s="1"/>
    </row>
    <row r="322" spans="1:11" x14ac:dyDescent="0.3">
      <c r="A322" s="1">
        <v>40273</v>
      </c>
      <c r="B322" s="9">
        <f>$A$5+LN(VLOOKUP($A322,NASDAQ_Composite_IXIC_20210721[[Date]:[Close]],5))-$A$4</f>
        <v>1.4321544852926218</v>
      </c>
      <c r="C322" s="9">
        <f>VLOOKUP(A322,nasdaq_wtd_mc_ritter_add!$B$2:$D$3373,$C$5)</f>
        <v>1.6925302692058199</v>
      </c>
      <c r="D322" s="9">
        <f t="shared" si="25"/>
        <v>2.563513584072763E-2</v>
      </c>
      <c r="E322" s="9">
        <f t="shared" si="25"/>
        <v>-4.9412278332295001E-2</v>
      </c>
      <c r="F322" s="9">
        <f t="shared" si="25"/>
        <v>-4.1523471263301248E-2</v>
      </c>
      <c r="G322" s="9">
        <f t="shared" si="25"/>
        <v>-2.277965400255022E-2</v>
      </c>
      <c r="H322" s="9">
        <f t="shared" si="21"/>
        <v>2.563513584072763E-2</v>
      </c>
      <c r="I322">
        <f t="shared" si="22"/>
        <v>1</v>
      </c>
      <c r="K322" s="1"/>
    </row>
    <row r="323" spans="1:11" x14ac:dyDescent="0.3">
      <c r="A323" s="1">
        <v>40274</v>
      </c>
      <c r="B323" s="9">
        <f>$A$5+LN(VLOOKUP($A323,NASDAQ_Composite_IXIC_20210721[[Date]:[Close]],5))-$A$4</f>
        <v>1.4351464814537112</v>
      </c>
      <c r="C323" s="9">
        <f>VLOOKUP(A323,nasdaq_wtd_mc_ritter_add!$B$2:$D$3373,$C$5)</f>
        <v>1.68972843538738</v>
      </c>
      <c r="D323" s="9">
        <f t="shared" si="25"/>
        <v>-5.7938299795292636E-3</v>
      </c>
      <c r="E323" s="9">
        <f t="shared" si="25"/>
        <v>-5.5206108311824265E-2</v>
      </c>
      <c r="F323" s="9">
        <f t="shared" si="25"/>
        <v>-4.3693705553875084E-2</v>
      </c>
      <c r="G323" s="9">
        <f t="shared" si="25"/>
        <v>-3.9898866859477078E-2</v>
      </c>
      <c r="H323" s="9">
        <f t="shared" si="21"/>
        <v>-1.9016234264945808E-4</v>
      </c>
      <c r="I323">
        <f t="shared" si="22"/>
        <v>-1</v>
      </c>
      <c r="K323" s="1"/>
    </row>
    <row r="324" spans="1:11" x14ac:dyDescent="0.3">
      <c r="A324" s="1">
        <v>40275</v>
      </c>
      <c r="B324" s="9">
        <f>$A$5+LN(VLOOKUP($A324,NASDAQ_Composite_IXIC_20210721[[Date]:[Close]],5))-$A$4</f>
        <v>1.432825123856639</v>
      </c>
      <c r="C324" s="9">
        <f>VLOOKUP(A324,nasdaq_wtd_mc_ritter_add!$B$2:$D$3373,$C$5)</f>
        <v>1.68807906422127</v>
      </c>
      <c r="D324" s="9">
        <f t="shared" si="25"/>
        <v>6.7198643096211264E-4</v>
      </c>
      <c r="E324" s="9">
        <f t="shared" si="25"/>
        <v>-4.9868893944117199E-2</v>
      </c>
      <c r="F324" s="9">
        <f t="shared" si="25"/>
        <v>-4.3021719122912971E-2</v>
      </c>
      <c r="G324" s="9">
        <f t="shared" si="25"/>
        <v>-4.8812735967011855E-2</v>
      </c>
      <c r="H324" s="9">
        <f t="shared" si="21"/>
        <v>-6.7198643096211264E-4</v>
      </c>
      <c r="I324">
        <f t="shared" si="22"/>
        <v>-1</v>
      </c>
      <c r="K324" s="1"/>
    </row>
    <row r="325" spans="1:11" x14ac:dyDescent="0.3">
      <c r="A325" s="1">
        <v>40276</v>
      </c>
      <c r="B325" s="9">
        <f>$A$5+LN(VLOOKUP($A325,NASDAQ_Composite_IXIC_20210721[[Date]:[Close]],5))-$A$4</f>
        <v>1.4351464814537112</v>
      </c>
      <c r="C325" s="9">
        <f>VLOOKUP(A325,nasdaq_wtd_mc_ritter_add!$B$2:$D$3373,$C$5)</f>
        <v>1.68463998389048</v>
      </c>
      <c r="D325" s="9">
        <f t="shared" si="25"/>
        <v>-5.7604379278621831E-3</v>
      </c>
      <c r="E325" s="9">
        <f t="shared" si="25"/>
        <v>-5.3839172241209932E-2</v>
      </c>
      <c r="F325" s="9">
        <f t="shared" si="25"/>
        <v>-4.8782157050775155E-2</v>
      </c>
      <c r="G325" s="9">
        <f t="shared" si="25"/>
        <v>-5.7936542583015616E-2</v>
      </c>
      <c r="H325" s="9">
        <f t="shared" si="21"/>
        <v>1.1177227337177964E-3</v>
      </c>
      <c r="I325">
        <f t="shared" si="22"/>
        <v>1</v>
      </c>
      <c r="K325" s="1"/>
    </row>
    <row r="326" spans="1:11" x14ac:dyDescent="0.3">
      <c r="A326" s="1">
        <v>40277</v>
      </c>
      <c r="B326" s="9">
        <f>$A$5+LN(VLOOKUP($A326,NASDAQ_Composite_IXIC_20210721[[Date]:[Close]],5))-$A$4</f>
        <v>1.442196391295048</v>
      </c>
      <c r="C326" s="9">
        <f>VLOOKUP(A326,nasdaq_wtd_mc_ritter_add!$B$2:$D$3373,$C$5)</f>
        <v>1.6841860009259799</v>
      </c>
      <c r="D326" s="9">
        <f t="shared" si="25"/>
        <v>-7.5038928058368537E-3</v>
      </c>
      <c r="E326" s="9">
        <f t="shared" si="25"/>
        <v>-5.3806104965352652E-2</v>
      </c>
      <c r="F326" s="9">
        <f t="shared" si="25"/>
        <v>-5.6564902625904301E-2</v>
      </c>
      <c r="G326" s="9">
        <f t="shared" si="25"/>
        <v>-6.5440435388852469E-2</v>
      </c>
      <c r="H326" s="9">
        <f t="shared" si="21"/>
        <v>-6.5959268768367441E-3</v>
      </c>
      <c r="I326">
        <f t="shared" si="22"/>
        <v>-1</v>
      </c>
      <c r="K326" s="1"/>
    </row>
    <row r="327" spans="1:11" x14ac:dyDescent="0.3">
      <c r="A327" s="1">
        <v>40280</v>
      </c>
      <c r="B327" s="9">
        <f>$A$5+LN(VLOOKUP($A327,NASDAQ_Composite_IXIC_20210721[[Date]:[Close]],5))-$A$4</f>
        <v>1.4437518191689032</v>
      </c>
      <c r="C327" s="9">
        <f>VLOOKUP(A327,nasdaq_wtd_mc_ritter_add!$B$2:$D$3373,$C$5)</f>
        <v>1.6866852453208601</v>
      </c>
      <c r="D327" s="9">
        <f t="shared" si="25"/>
        <v>9.4381652102493163E-4</v>
      </c>
      <c r="E327" s="9">
        <f t="shared" si="25"/>
        <v>-4.311614068007863E-2</v>
      </c>
      <c r="F327" s="9">
        <f t="shared" si="25"/>
        <v>-6.7301300007373444E-2</v>
      </c>
      <c r="G327" s="9">
        <f t="shared" si="25"/>
        <v>-5.9005106836988785E-2</v>
      </c>
      <c r="H327" s="9">
        <f t="shared" si="21"/>
        <v>9.4381652102493163E-4</v>
      </c>
      <c r="I327">
        <f t="shared" si="22"/>
        <v>1</v>
      </c>
      <c r="K327" s="1"/>
    </row>
    <row r="328" spans="1:11" x14ac:dyDescent="0.3">
      <c r="A328" s="1">
        <v>40281</v>
      </c>
      <c r="B328" s="9">
        <f>$A$5+LN(VLOOKUP($A328,NASDAQ_Composite_IXIC_20210721[[Date]:[Close]],5))-$A$4</f>
        <v>1.4470499958774985</v>
      </c>
      <c r="C328" s="9">
        <f>VLOOKUP(A328,nasdaq_wtd_mc_ritter_add!$B$2:$D$3373,$C$5)</f>
        <v>1.69727302849463</v>
      </c>
      <c r="D328" s="9">
        <f t="shared" ref="D328:G347" si="26">IF($A328-$A$1&lt;D$5,0,$C328-$B328+VLOOKUP($A328-D$5,nasd_unic,2)-VLOOKUP($A328-D$5,nasd_unic,3))</f>
        <v>7.2896064651746251E-3</v>
      </c>
      <c r="E328" s="9">
        <f t="shared" si="26"/>
        <v>-3.5826534214904004E-2</v>
      </c>
      <c r="F328" s="9">
        <f t="shared" si="26"/>
        <v>-5.4865948713567869E-2</v>
      </c>
      <c r="G328" s="9">
        <f t="shared" si="26"/>
        <v>-4.2017766841027093E-2</v>
      </c>
      <c r="H328" s="9">
        <f t="shared" si="21"/>
        <v>7.2896064651746251E-3</v>
      </c>
      <c r="I328">
        <f t="shared" si="22"/>
        <v>1</v>
      </c>
      <c r="K328" s="1"/>
    </row>
    <row r="329" spans="1:11" x14ac:dyDescent="0.3">
      <c r="A329" s="1">
        <v>40282</v>
      </c>
      <c r="B329" s="9">
        <f>$A$5+LN(VLOOKUP($A329,NASDAQ_Composite_IXIC_20210721[[Date]:[Close]],5))-$A$4</f>
        <v>1.4626895378172025</v>
      </c>
      <c r="C329" s="9">
        <f>VLOOKUP(A329,nasdaq_wtd_mc_ritter_add!$B$2:$D$3373,$C$5)</f>
        <v>1.72261643679459</v>
      </c>
      <c r="D329" s="9">
        <f t="shared" si="26"/>
        <v>9.7038663602559971E-3</v>
      </c>
      <c r="E329" s="9">
        <f t="shared" si="26"/>
        <v>-2.09153026344715E-2</v>
      </c>
      <c r="F329" s="9">
        <f t="shared" si="26"/>
        <v>-4.5162082353311872E-2</v>
      </c>
      <c r="G329" s="9">
        <f t="shared" si="26"/>
        <v>-3.0579317332356082E-2</v>
      </c>
      <c r="H329" s="9">
        <f t="shared" ref="H329:H392" si="27">ABS($C329-VLOOKUP($A329-$H$5,nasd_unic,3))-ABS($B329-VLOOKUP($A329-$H$5,nasd_unic,2))</f>
        <v>9.7038663602559971E-3</v>
      </c>
      <c r="I329">
        <f t="shared" ref="I329:I392" si="28">IF(A329-$I$5&lt;$A$8,0,IF(H329&gt;0,1,-1))</f>
        <v>1</v>
      </c>
      <c r="K329" s="1"/>
    </row>
    <row r="330" spans="1:11" x14ac:dyDescent="0.3">
      <c r="A330" s="1">
        <v>40283</v>
      </c>
      <c r="B330" s="9">
        <f>$A$5+LN(VLOOKUP($A330,NASDAQ_Composite_IXIC_20210721[[Date]:[Close]],5))-$A$4</f>
        <v>1.4670037466962649</v>
      </c>
      <c r="C330" s="9">
        <f>VLOOKUP(A330,nasdaq_wtd_mc_ritter_add!$B$2:$D$3373,$C$5)</f>
        <v>1.73075442992607</v>
      </c>
      <c r="D330" s="9">
        <f t="shared" si="26"/>
        <v>3.8237842524175836E-3</v>
      </c>
      <c r="E330" s="9">
        <f t="shared" si="26"/>
        <v>-2.4273634024447821E-2</v>
      </c>
      <c r="F330" s="9">
        <f t="shared" si="26"/>
        <v>-4.1338298100894288E-2</v>
      </c>
      <c r="G330" s="9">
        <f t="shared" si="26"/>
        <v>-2.6420179763898766E-2</v>
      </c>
      <c r="H330" s="9">
        <f t="shared" si="27"/>
        <v>3.8237842524175836E-3</v>
      </c>
      <c r="I330">
        <f t="shared" si="28"/>
        <v>1</v>
      </c>
      <c r="K330" s="1"/>
    </row>
    <row r="331" spans="1:11" x14ac:dyDescent="0.3">
      <c r="A331" s="1">
        <v>40284</v>
      </c>
      <c r="B331" s="9">
        <f>$A$5+LN(VLOOKUP($A331,NASDAQ_Composite_IXIC_20210721[[Date]:[Close]],5))-$A$4</f>
        <v>1.4532231500509285</v>
      </c>
      <c r="C331" s="9">
        <f>VLOOKUP(A331,nasdaq_wtd_mc_ritter_add!$B$2:$D$3373,$C$5)</f>
        <v>1.7216293866705701</v>
      </c>
      <c r="D331" s="9">
        <f t="shared" si="26"/>
        <v>4.6555533898364754E-3</v>
      </c>
      <c r="E331" s="9">
        <f t="shared" si="26"/>
        <v>-2.0207759391041469E-2</v>
      </c>
      <c r="F331" s="9">
        <f t="shared" si="26"/>
        <v>-3.6682744711057813E-2</v>
      </c>
      <c r="G331" s="9">
        <f t="shared" si="26"/>
        <v>-2.176462637406229E-2</v>
      </c>
      <c r="H331" s="9">
        <f t="shared" si="27"/>
        <v>-4.6555533898364754E-3</v>
      </c>
      <c r="I331">
        <f t="shared" si="28"/>
        <v>-1</v>
      </c>
      <c r="K331" s="1"/>
    </row>
    <row r="332" spans="1:11" x14ac:dyDescent="0.3">
      <c r="A332" s="1">
        <v>40287</v>
      </c>
      <c r="B332" s="9">
        <f>$A$5+LN(VLOOKUP($A332,NASDAQ_Composite_IXIC_20210721[[Date]:[Close]],5))-$A$4</f>
        <v>1.4527596075239755</v>
      </c>
      <c r="C332" s="9">
        <f>VLOOKUP(A332,nasdaq_wtd_mc_ritter_add!$B$2:$D$3373,$C$5)</f>
        <v>1.7053357364577599</v>
      </c>
      <c r="D332" s="9">
        <f t="shared" si="26"/>
        <v>-1.5830107685857131E-2</v>
      </c>
      <c r="E332" s="9">
        <f t="shared" si="26"/>
        <v>-2.9026841869217224E-2</v>
      </c>
      <c r="F332" s="9">
        <f t="shared" si="26"/>
        <v>-5.7481580550051037E-2</v>
      </c>
      <c r="G332" s="9">
        <f t="shared" si="26"/>
        <v>-3.3885311149566721E-2</v>
      </c>
      <c r="H332" s="9">
        <f t="shared" si="27"/>
        <v>1.5830107685857131E-2</v>
      </c>
      <c r="I332">
        <f t="shared" si="28"/>
        <v>1</v>
      </c>
      <c r="K332" s="1"/>
    </row>
    <row r="333" spans="1:11" x14ac:dyDescent="0.3">
      <c r="A333" s="1">
        <v>40288</v>
      </c>
      <c r="B333" s="9">
        <f>$A$5+LN(VLOOKUP($A333,NASDAQ_Composite_IXIC_20210721[[Date]:[Close]],5))-$A$4</f>
        <v>1.4608713981326398</v>
      </c>
      <c r="C333" s="9">
        <f>VLOOKUP(A333,nasdaq_wtd_mc_ritter_add!$B$2:$D$3373,$C$5)</f>
        <v>1.72138691901527</v>
      </c>
      <c r="D333" s="9">
        <f t="shared" si="26"/>
        <v>7.9393919488457421E-3</v>
      </c>
      <c r="E333" s="9">
        <f t="shared" si="26"/>
        <v>-2.1087449920371482E-2</v>
      </c>
      <c r="F333" s="9">
        <f t="shared" si="26"/>
        <v>-5.1156021627660975E-2</v>
      </c>
      <c r="G333" s="9">
        <f t="shared" si="26"/>
        <v>-2.3886549443036253E-2</v>
      </c>
      <c r="H333" s="9">
        <f t="shared" si="27"/>
        <v>7.9393919488457421E-3</v>
      </c>
      <c r="I333">
        <f t="shared" si="28"/>
        <v>1</v>
      </c>
      <c r="K333" s="1"/>
    </row>
    <row r="334" spans="1:11" x14ac:dyDescent="0.3">
      <c r="A334" s="1">
        <v>40289</v>
      </c>
      <c r="B334" s="9">
        <f>$A$5+LN(VLOOKUP($A334,NASDAQ_Composite_IXIC_20210721[[Date]:[Close]],5))-$A$4</f>
        <v>1.4625897268633397</v>
      </c>
      <c r="C334" s="9">
        <f>VLOOKUP(A334,nasdaq_wtd_mc_ritter_add!$B$2:$D$3373,$C$5)</f>
        <v>1.7229392850073</v>
      </c>
      <c r="D334" s="9">
        <f t="shared" si="26"/>
        <v>-1.6596273866986699E-4</v>
      </c>
      <c r="E334" s="9">
        <f t="shared" si="26"/>
        <v>-1.5918412509622781E-2</v>
      </c>
      <c r="F334" s="9">
        <f t="shared" si="26"/>
        <v>-5.1321984366330842E-2</v>
      </c>
      <c r="G334" s="9">
        <f t="shared" si="26"/>
        <v>-1.6070943247772584E-2</v>
      </c>
      <c r="H334" s="9">
        <f t="shared" si="27"/>
        <v>-1.6596273866986699E-4</v>
      </c>
      <c r="I334">
        <f t="shared" si="28"/>
        <v>-1</v>
      </c>
      <c r="K334" s="1"/>
    </row>
    <row r="335" spans="1:11" x14ac:dyDescent="0.3">
      <c r="A335" s="1">
        <v>40290</v>
      </c>
      <c r="B335" s="9">
        <f>$A$5+LN(VLOOKUP($A335,NASDAQ_Composite_IXIC_20210721[[Date]:[Close]],5))-$A$4</f>
        <v>1.4683464631323178</v>
      </c>
      <c r="C335" s="9">
        <f>VLOOKUP(A335,nasdaq_wtd_mc_ritter_add!$B$2:$D$3373,$C$5)</f>
        <v>1.72068792330905</v>
      </c>
      <c r="D335" s="9">
        <f t="shared" si="26"/>
        <v>-8.0080979672281227E-3</v>
      </c>
      <c r="E335" s="9">
        <f t="shared" si="26"/>
        <v>-1.9679759833828525E-2</v>
      </c>
      <c r="F335" s="9">
        <f t="shared" si="26"/>
        <v>-5.9330082333558964E-2</v>
      </c>
      <c r="G335" s="9">
        <f t="shared" si="26"/>
        <v>-5.024263222749914E-2</v>
      </c>
      <c r="H335" s="9">
        <f t="shared" si="27"/>
        <v>-3.5053745707280815E-3</v>
      </c>
      <c r="I335">
        <f t="shared" si="28"/>
        <v>-1</v>
      </c>
      <c r="K335" s="1"/>
    </row>
    <row r="336" spans="1:11" x14ac:dyDescent="0.3">
      <c r="A336" s="1">
        <v>40291</v>
      </c>
      <c r="B336" s="9">
        <f>$A$5+LN(VLOOKUP($A336,NASDAQ_Composite_IXIC_20210721[[Date]:[Close]],5))-$A$4</f>
        <v>1.472735201135376</v>
      </c>
      <c r="C336" s="9">
        <f>VLOOKUP(A336,nasdaq_wtd_mc_ritter_add!$B$2:$D$3373,$C$5)</f>
        <v>1.7359522762826101</v>
      </c>
      <c r="D336" s="9">
        <f t="shared" si="26"/>
        <v>1.0875614970501823E-2</v>
      </c>
      <c r="E336" s="9">
        <f t="shared" si="26"/>
        <v>-3.176795021470058E-3</v>
      </c>
      <c r="F336" s="9">
        <f t="shared" si="26"/>
        <v>-5.9133659361966906E-2</v>
      </c>
      <c r="G336" s="9">
        <f t="shared" si="26"/>
        <v>-3.9367017256997316E-2</v>
      </c>
      <c r="H336" s="9">
        <f t="shared" si="27"/>
        <v>1.0875614970501823E-2</v>
      </c>
      <c r="I336">
        <f t="shared" si="28"/>
        <v>1</v>
      </c>
      <c r="K336" s="1"/>
    </row>
    <row r="337" spans="1:11" x14ac:dyDescent="0.3">
      <c r="A337" s="1">
        <v>40294</v>
      </c>
      <c r="B337" s="9">
        <f>$A$5+LN(VLOOKUP($A337,NASDAQ_Composite_IXIC_20210721[[Date]:[Close]],5))-$A$4</f>
        <v>1.4698854827122458</v>
      </c>
      <c r="C337" s="9">
        <f>VLOOKUP(A337,nasdaq_wtd_mc_ritter_add!$B$2:$D$3373,$C$5)</f>
        <v>1.7340306798068199</v>
      </c>
      <c r="D337" s="9">
        <f t="shared" si="26"/>
        <v>9.2812194734004372E-4</v>
      </c>
      <c r="E337" s="9">
        <f t="shared" si="26"/>
        <v>5.5143197801703625E-3</v>
      </c>
      <c r="F337" s="9">
        <f t="shared" si="26"/>
        <v>-5.5017918181280878E-2</v>
      </c>
      <c r="G337" s="9">
        <f t="shared" si="26"/>
        <v>-2.2528506619844624E-2</v>
      </c>
      <c r="H337" s="9">
        <f t="shared" si="27"/>
        <v>-9.2812194734004372E-4</v>
      </c>
      <c r="I337">
        <f t="shared" si="28"/>
        <v>-1</v>
      </c>
      <c r="K337" s="1"/>
    </row>
    <row r="338" spans="1:11" x14ac:dyDescent="0.3">
      <c r="A338" s="1">
        <v>40295</v>
      </c>
      <c r="B338" s="9">
        <f>$A$5+LN(VLOOKUP($A338,NASDAQ_Composite_IXIC_20210721[[Date]:[Close]],5))-$A$4</f>
        <v>1.4492697539285695</v>
      </c>
      <c r="C338" s="9">
        <f>VLOOKUP(A338,nasdaq_wtd_mc_ritter_add!$B$2:$D$3373,$C$5)</f>
        <v>1.7154994948851101</v>
      </c>
      <c r="D338" s="9">
        <f t="shared" si="26"/>
        <v>2.084543861966548E-3</v>
      </c>
      <c r="E338" s="9">
        <f t="shared" si="26"/>
        <v>7.5988636421369105E-3</v>
      </c>
      <c r="F338" s="9">
        <f t="shared" si="26"/>
        <v>-4.4215000023925866E-2</v>
      </c>
      <c r="G338" s="9">
        <f t="shared" si="26"/>
        <v>-2.3714031069496322E-2</v>
      </c>
      <c r="H338" s="9">
        <f t="shared" si="27"/>
        <v>-2.084543861966548E-3</v>
      </c>
      <c r="I338">
        <f t="shared" si="28"/>
        <v>-1</v>
      </c>
      <c r="K338" s="1"/>
    </row>
    <row r="339" spans="1:11" x14ac:dyDescent="0.3">
      <c r="A339" s="1">
        <v>40296</v>
      </c>
      <c r="B339" s="9">
        <f>$A$5+LN(VLOOKUP($A339,NASDAQ_Composite_IXIC_20210721[[Date]:[Close]],5))-$A$4</f>
        <v>1.4493749525864503</v>
      </c>
      <c r="C339" s="9">
        <f>VLOOKUP(A339,nasdaq_wtd_mc_ritter_add!$B$2:$D$3373,$C$5)</f>
        <v>1.71707124384115</v>
      </c>
      <c r="D339" s="9">
        <f t="shared" si="26"/>
        <v>1.4665502981590084E-3</v>
      </c>
      <c r="E339" s="9">
        <f t="shared" si="26"/>
        <v>1.0684542417380483E-2</v>
      </c>
      <c r="F339" s="9">
        <f t="shared" si="26"/>
        <v>-4.2748449725766857E-2</v>
      </c>
      <c r="G339" s="9">
        <f t="shared" si="26"/>
        <v>-2.6641461677421985E-2</v>
      </c>
      <c r="H339" s="9">
        <f t="shared" si="27"/>
        <v>1.4665502981590084E-3</v>
      </c>
      <c r="I339">
        <f t="shared" si="28"/>
        <v>1</v>
      </c>
      <c r="K339" s="1"/>
    </row>
    <row r="340" spans="1:11" x14ac:dyDescent="0.3">
      <c r="A340" s="1">
        <v>40297</v>
      </c>
      <c r="B340" s="9">
        <f>$A$5+LN(VLOOKUP($A340,NASDAQ_Composite_IXIC_20210721[[Date]:[Close]],5))-$A$4</f>
        <v>1.4655040202618936</v>
      </c>
      <c r="C340" s="9">
        <f>VLOOKUP(A340,nasdaq_wtd_mc_ritter_add!$B$2:$D$3373,$C$5)</f>
        <v>1.73978610538843</v>
      </c>
      <c r="D340" s="9">
        <f t="shared" si="26"/>
        <v>6.5857938718367759E-3</v>
      </c>
      <c r="E340" s="9">
        <f t="shared" si="26"/>
        <v>2.4501538380893306E-2</v>
      </c>
      <c r="F340" s="9">
        <f t="shared" si="26"/>
        <v>-3.6162655853930081E-2</v>
      </c>
      <c r="G340" s="9">
        <f t="shared" si="26"/>
        <v>-3.4536234310013514E-2</v>
      </c>
      <c r="H340" s="9">
        <f t="shared" si="27"/>
        <v>6.5857938718367759E-3</v>
      </c>
      <c r="I340">
        <f t="shared" si="28"/>
        <v>1</v>
      </c>
      <c r="K340" s="1"/>
    </row>
    <row r="341" spans="1:11" x14ac:dyDescent="0.3">
      <c r="A341" s="1">
        <v>40298</v>
      </c>
      <c r="B341" s="9">
        <f>$A$5+LN(VLOOKUP($A341,NASDAQ_Composite_IXIC_20210721[[Date]:[Close]],5))-$A$4</f>
        <v>1.4451015991939054</v>
      </c>
      <c r="C341" s="9">
        <f>VLOOKUP(A341,nasdaq_wtd_mc_ritter_add!$B$2:$D$3373,$C$5)</f>
        <v>1.72349535715256</v>
      </c>
      <c r="D341" s="9">
        <f t="shared" si="26"/>
        <v>4.1116728321182183E-3</v>
      </c>
      <c r="E341" s="9">
        <f t="shared" si="26"/>
        <v>3.523188635266683E-2</v>
      </c>
      <c r="F341" s="9">
        <f t="shared" si="26"/>
        <v>-2.9630914610311754E-2</v>
      </c>
      <c r="G341" s="9">
        <f t="shared" si="26"/>
        <v>-3.0424561477895296E-2</v>
      </c>
      <c r="H341" s="9">
        <f t="shared" si="27"/>
        <v>-4.1116728321182183E-3</v>
      </c>
      <c r="I341">
        <f t="shared" si="28"/>
        <v>-1</v>
      </c>
      <c r="K341" s="1"/>
    </row>
    <row r="342" spans="1:11" x14ac:dyDescent="0.3">
      <c r="A342" s="1">
        <v>40301</v>
      </c>
      <c r="B342" s="9">
        <f>$A$5+LN(VLOOKUP($A342,NASDAQ_Composite_IXIC_20210721[[Date]:[Close]],5))-$A$4</f>
        <v>1.4602432511702235</v>
      </c>
      <c r="C342" s="9">
        <f>VLOOKUP(A342,nasdaq_wtd_mc_ritter_add!$B$2:$D$3373,$C$5)</f>
        <v>1.74308679727322</v>
      </c>
      <c r="D342" s="9">
        <f t="shared" si="26"/>
        <v>4.4497881443419374E-3</v>
      </c>
      <c r="E342" s="9">
        <f t="shared" si="26"/>
        <v>4.8102898030526031E-2</v>
      </c>
      <c r="F342" s="9">
        <f t="shared" si="26"/>
        <v>-1.9248342613495284E-2</v>
      </c>
      <c r="G342" s="9">
        <f t="shared" si="26"/>
        <v>-1.8046942220431461E-2</v>
      </c>
      <c r="H342" s="9">
        <f t="shared" si="27"/>
        <v>4.4497881443419374E-3</v>
      </c>
      <c r="I342">
        <f t="shared" si="28"/>
        <v>1</v>
      </c>
      <c r="K342" s="1"/>
    </row>
    <row r="343" spans="1:11" x14ac:dyDescent="0.3">
      <c r="A343" s="1">
        <v>40302</v>
      </c>
      <c r="B343" s="9">
        <f>$A$5+LN(VLOOKUP($A343,NASDAQ_Composite_IXIC_20210721[[Date]:[Close]],5))-$A$4</f>
        <v>1.4299788485512943</v>
      </c>
      <c r="C343" s="9">
        <f>VLOOKUP(A343,nasdaq_wtd_mc_ritter_add!$B$2:$D$3373,$C$5)</f>
        <v>1.7100768432135001</v>
      </c>
      <c r="D343" s="9">
        <f t="shared" si="26"/>
        <v>-2.7455514407908055E-3</v>
      </c>
      <c r="E343" s="9">
        <f t="shared" si="26"/>
        <v>4.5357346589735226E-2</v>
      </c>
      <c r="F343" s="9">
        <f t="shared" si="26"/>
        <v>-2.9690067583287405E-2</v>
      </c>
      <c r="G343" s="9">
        <f t="shared" si="26"/>
        <v>-2.9792098657085875E-2</v>
      </c>
      <c r="H343" s="9">
        <f t="shared" si="27"/>
        <v>2.7455514407908055E-3</v>
      </c>
      <c r="I343">
        <f t="shared" si="28"/>
        <v>1</v>
      </c>
      <c r="K343" s="1"/>
    </row>
    <row r="344" spans="1:11" x14ac:dyDescent="0.3">
      <c r="A344" s="1">
        <v>40303</v>
      </c>
      <c r="B344" s="9">
        <f>$A$5+LN(VLOOKUP($A344,NASDAQ_Composite_IXIC_20210721[[Date]:[Close]],5))-$A$4</f>
        <v>1.4208791156761977</v>
      </c>
      <c r="C344" s="9">
        <f>VLOOKUP(A344,nasdaq_wtd_mc_ritter_add!$B$2:$D$3373,$C$5)</f>
        <v>1.6926667901677199</v>
      </c>
      <c r="D344" s="9">
        <f t="shared" si="26"/>
        <v>-8.3103201706835605E-3</v>
      </c>
      <c r="E344" s="9">
        <f t="shared" si="26"/>
        <v>1.1411890578324035E-2</v>
      </c>
      <c r="F344" s="9">
        <f t="shared" si="26"/>
        <v>-3.8000387753970966E-2</v>
      </c>
      <c r="G344" s="9">
        <f t="shared" si="26"/>
        <v>-3.0111580684977213E-2</v>
      </c>
      <c r="H344" s="9">
        <f t="shared" si="27"/>
        <v>8.3103201706835605E-3</v>
      </c>
      <c r="I344">
        <f t="shared" si="28"/>
        <v>1</v>
      </c>
      <c r="K344" s="1"/>
    </row>
    <row r="345" spans="1:11" x14ac:dyDescent="0.3">
      <c r="A345" s="1">
        <v>40304</v>
      </c>
      <c r="B345" s="9">
        <f>$A$5+LN(VLOOKUP($A345,NASDAQ_Composite_IXIC_20210721[[Date]:[Close]],5))-$A$4</f>
        <v>1.385868605444867</v>
      </c>
      <c r="C345" s="9">
        <f>VLOOKUP(A345,nasdaq_wtd_mc_ritter_add!$B$2:$D$3373,$C$5)</f>
        <v>1.66657327711183</v>
      </c>
      <c r="D345" s="9">
        <f t="shared" si="26"/>
        <v>8.9169971754408106E-3</v>
      </c>
      <c r="E345" s="9">
        <f t="shared" si="26"/>
        <v>2.612271773329411E-2</v>
      </c>
      <c r="F345" s="9">
        <f t="shared" si="26"/>
        <v>-2.9083390578530155E-2</v>
      </c>
      <c r="G345" s="9">
        <f t="shared" si="26"/>
        <v>-1.7570987820580974E-2</v>
      </c>
      <c r="H345" s="9">
        <f t="shared" si="27"/>
        <v>-8.9169971754408106E-3</v>
      </c>
      <c r="I345">
        <f t="shared" si="28"/>
        <v>-1</v>
      </c>
      <c r="K345" s="1"/>
    </row>
    <row r="346" spans="1:11" x14ac:dyDescent="0.3">
      <c r="A346" s="1">
        <v>40305</v>
      </c>
      <c r="B346" s="9">
        <f>$A$5+LN(VLOOKUP($A346,NASDAQ_Composite_IXIC_20210721[[Date]:[Close]],5))-$A$4</f>
        <v>1.3623138828501427</v>
      </c>
      <c r="C346" s="9">
        <f>VLOOKUP(A346,nasdaq_wtd_mc_ritter_add!$B$2:$D$3373,$C$5)</f>
        <v>1.6628108453366699</v>
      </c>
      <c r="D346" s="9">
        <f t="shared" si="26"/>
        <v>1.979229081956424E-2</v>
      </c>
      <c r="E346" s="9">
        <f t="shared" si="26"/>
        <v>4.5243022121896237E-2</v>
      </c>
      <c r="F346" s="9">
        <f t="shared" si="26"/>
        <v>-4.6258718222209616E-3</v>
      </c>
      <c r="G346" s="9">
        <f t="shared" si="26"/>
        <v>2.2213029989832656E-3</v>
      </c>
      <c r="H346" s="9">
        <f t="shared" si="27"/>
        <v>-1.979229081956424E-2</v>
      </c>
      <c r="I346">
        <f t="shared" si="28"/>
        <v>-1</v>
      </c>
      <c r="K346" s="1"/>
    </row>
    <row r="347" spans="1:11" x14ac:dyDescent="0.3">
      <c r="A347" s="1">
        <v>40308</v>
      </c>
      <c r="B347" s="9">
        <f>$A$5+LN(VLOOKUP($A347,NASDAQ_Composite_IXIC_20210721[[Date]:[Close]],5))-$A$4</f>
        <v>1.4093150979662079</v>
      </c>
      <c r="C347" s="9">
        <f>VLOOKUP(A347,nasdaq_wtd_mc_ritter_add!$B$2:$D$3373,$C$5)</f>
        <v>1.7090122387240001</v>
      </c>
      <c r="D347" s="9">
        <f t="shared" si="26"/>
        <v>-7.9982172873505064E-4</v>
      </c>
      <c r="E347" s="9">
        <f t="shared" si="26"/>
        <v>5.7707531126860223E-2</v>
      </c>
      <c r="F347" s="9">
        <f t="shared" si="26"/>
        <v>1.0546253038237419E-2</v>
      </c>
      <c r="G347" s="9">
        <f t="shared" si="26"/>
        <v>4.0121546962388344E-3</v>
      </c>
      <c r="H347" s="9">
        <f t="shared" si="27"/>
        <v>-7.9982172873505064E-4</v>
      </c>
      <c r="I347">
        <f t="shared" si="28"/>
        <v>-1</v>
      </c>
      <c r="K347" s="1"/>
    </row>
    <row r="348" spans="1:11" x14ac:dyDescent="0.3">
      <c r="A348" s="1">
        <v>40309</v>
      </c>
      <c r="B348" s="9">
        <f>$A$5+LN(VLOOKUP($A348,NASDAQ_Composite_IXIC_20210721[[Date]:[Close]],5))-$A$4</f>
        <v>1.4095846304722146</v>
      </c>
      <c r="C348" s="9">
        <f>VLOOKUP(A348,nasdaq_wtd_mc_ritter_add!$B$2:$D$3373,$C$5)</f>
        <v>1.71705779320025</v>
      </c>
      <c r="D348" s="9">
        <f t="shared" ref="D348:G367" si="29">IF($A348-$A$1&lt;D$5,0,$C348-$B348+VLOOKUP($A348-D$5,nasd_unic,2)-VLOOKUP($A348-D$5,nasd_unic,3))</f>
        <v>7.7760219702431854E-3</v>
      </c>
      <c r="E348" s="9">
        <f t="shared" si="29"/>
        <v>6.5483553097103409E-2</v>
      </c>
      <c r="F348" s="9">
        <f t="shared" si="29"/>
        <v>2.1423595895999847E-2</v>
      </c>
      <c r="G348" s="9">
        <f t="shared" si="29"/>
        <v>1.1892212482582654E-2</v>
      </c>
      <c r="H348" s="9">
        <f t="shared" si="27"/>
        <v>7.7760219702431854E-3</v>
      </c>
      <c r="I348">
        <f t="shared" si="28"/>
        <v>1</v>
      </c>
      <c r="K348" s="1"/>
    </row>
    <row r="349" spans="1:11" x14ac:dyDescent="0.3">
      <c r="A349" s="1">
        <v>40310</v>
      </c>
      <c r="B349" s="9">
        <f>$A$5+LN(VLOOKUP($A349,NASDAQ_Composite_IXIC_20210721[[Date]:[Close]],5))-$A$4</f>
        <v>1.4302964303742458</v>
      </c>
      <c r="C349" s="9">
        <f>VLOOKUP(A349,nasdaq_wtd_mc_ritter_add!$B$2:$D$3373,$C$5)</f>
        <v>1.7472809292587601</v>
      </c>
      <c r="D349" s="9">
        <f t="shared" si="29"/>
        <v>9.5113361564789223E-3</v>
      </c>
      <c r="E349" s="9">
        <f t="shared" si="29"/>
        <v>7.4051072732557399E-2</v>
      </c>
      <c r="F349" s="9">
        <f t="shared" si="29"/>
        <v>3.093493205247877E-2</v>
      </c>
      <c r="G349" s="9">
        <f t="shared" si="29"/>
        <v>6.7497727251839557E-3</v>
      </c>
      <c r="H349" s="9">
        <f t="shared" si="27"/>
        <v>9.5113361564789223E-3</v>
      </c>
      <c r="I349">
        <f t="shared" si="28"/>
        <v>1</v>
      </c>
      <c r="K349" s="1"/>
    </row>
    <row r="350" spans="1:11" x14ac:dyDescent="0.3">
      <c r="A350" s="1">
        <v>40311</v>
      </c>
      <c r="B350" s="9">
        <f>$A$5+LN(VLOOKUP($A350,NASDAQ_Composite_IXIC_20210721[[Date]:[Close]],5))-$A$4</f>
        <v>1.4175726668074278</v>
      </c>
      <c r="C350" s="9">
        <f>VLOOKUP(A350,nasdaq_wtd_mc_ritter_add!$B$2:$D$3373,$C$5)</f>
        <v>1.74283824204799</v>
      </c>
      <c r="D350" s="9">
        <f t="shared" si="29"/>
        <v>8.2810763560479117E-3</v>
      </c>
      <c r="E350" s="9">
        <f t="shared" si="29"/>
        <v>7.5042542623430686E-2</v>
      </c>
      <c r="F350" s="9">
        <f t="shared" si="29"/>
        <v>3.9216008408526681E-2</v>
      </c>
      <c r="G350" s="9">
        <f t="shared" si="29"/>
        <v>2.0176593909862817E-2</v>
      </c>
      <c r="H350" s="9">
        <f t="shared" si="27"/>
        <v>-8.2810763560479117E-3</v>
      </c>
      <c r="I350">
        <f t="shared" si="28"/>
        <v>-1</v>
      </c>
      <c r="K350" s="1"/>
    </row>
    <row r="351" spans="1:11" x14ac:dyDescent="0.3">
      <c r="A351" s="1">
        <v>40312</v>
      </c>
      <c r="B351" s="9">
        <f>$A$5+LN(VLOOKUP($A351,NASDAQ_Composite_IXIC_20210721[[Date]:[Close]],5))-$A$4</f>
        <v>1.3975306955571183</v>
      </c>
      <c r="C351" s="9">
        <f>VLOOKUP(A351,nasdaq_wtd_mc_ritter_add!$B$2:$D$3373,$C$5)</f>
        <v>1.7411131998859599</v>
      </c>
      <c r="D351" s="9">
        <f t="shared" si="29"/>
        <v>1.8316929088279421E-2</v>
      </c>
      <c r="E351" s="9">
        <f t="shared" si="29"/>
        <v>8.365560535145411E-2</v>
      </c>
      <c r="F351" s="9">
        <f t="shared" si="29"/>
        <v>6.274030271698261E-2</v>
      </c>
      <c r="G351" s="9">
        <f t="shared" si="29"/>
        <v>3.8493522998142238E-2</v>
      </c>
      <c r="H351" s="9">
        <f t="shared" si="27"/>
        <v>-1.8316929088279421E-2</v>
      </c>
      <c r="I351">
        <f t="shared" si="28"/>
        <v>-1</v>
      </c>
      <c r="K351" s="1"/>
    </row>
    <row r="352" spans="1:11" x14ac:dyDescent="0.3">
      <c r="A352" s="1">
        <v>40315</v>
      </c>
      <c r="B352" s="9">
        <f>$A$5+LN(VLOOKUP($A352,NASDAQ_Composite_IXIC_20210721[[Date]:[Close]],5))-$A$4</f>
        <v>1.4006703519508763</v>
      </c>
      <c r="C352" s="9">
        <f>VLOOKUP(A352,nasdaq_wtd_mc_ritter_add!$B$2:$D$3373,$C$5)</f>
        <v>1.7519680028406801</v>
      </c>
      <c r="D352" s="9">
        <f t="shared" si="29"/>
        <v>7.7151465609621717E-3</v>
      </c>
      <c r="E352" s="9">
        <f t="shared" si="29"/>
        <v>8.2891414270162223E-2</v>
      </c>
      <c r="F352" s="9">
        <f t="shared" si="29"/>
        <v>7.5858056257720019E-2</v>
      </c>
      <c r="G352" s="9">
        <f t="shared" si="29"/>
        <v>4.5794742316688675E-2</v>
      </c>
      <c r="H352" s="9">
        <f t="shared" si="27"/>
        <v>7.7151465609621717E-3</v>
      </c>
      <c r="I352">
        <f t="shared" si="28"/>
        <v>1</v>
      </c>
      <c r="K352" s="1"/>
    </row>
    <row r="353" spans="1:11" x14ac:dyDescent="0.3">
      <c r="A353" s="1">
        <v>40316</v>
      </c>
      <c r="B353" s="9">
        <f>$A$5+LN(VLOOKUP($A353,NASDAQ_Composite_IXIC_20210721[[Date]:[Close]],5))-$A$4</f>
        <v>1.3848421078888462</v>
      </c>
      <c r="C353" s="9">
        <f>VLOOKUP(A353,nasdaq_wtd_mc_ritter_add!$B$2:$D$3373,$C$5)</f>
        <v>1.7426250943600301</v>
      </c>
      <c r="D353" s="9">
        <f t="shared" si="29"/>
        <v>6.4853355813800917E-3</v>
      </c>
      <c r="E353" s="9">
        <f t="shared" si="29"/>
        <v>8.9376749851542314E-2</v>
      </c>
      <c r="F353" s="9">
        <f t="shared" si="29"/>
        <v>7.6180015668182222E-2</v>
      </c>
      <c r="G353" s="9">
        <f t="shared" si="29"/>
        <v>4.9362972243880643E-2</v>
      </c>
      <c r="H353" s="9">
        <f t="shared" si="27"/>
        <v>-6.4853355813800917E-3</v>
      </c>
      <c r="I353">
        <f t="shared" si="28"/>
        <v>-1</v>
      </c>
      <c r="K353" s="1"/>
    </row>
    <row r="354" spans="1:11" x14ac:dyDescent="0.3">
      <c r="A354" s="1">
        <v>40317</v>
      </c>
      <c r="B354" s="9">
        <f>$A$5+LN(VLOOKUP($A354,NASDAQ_Composite_IXIC_20210721[[Date]:[Close]],5))-$A$4</f>
        <v>1.3766568772938728</v>
      </c>
      <c r="C354" s="9">
        <f>VLOOKUP(A354,nasdaq_wtd_mc_ritter_add!$B$2:$D$3373,$C$5)</f>
        <v>1.7362724640629199</v>
      </c>
      <c r="D354" s="9">
        <f t="shared" si="29"/>
        <v>1.8326002978632516E-3</v>
      </c>
      <c r="E354" s="9">
        <f t="shared" si="29"/>
        <v>0.1070394578352627</v>
      </c>
      <c r="F354" s="9">
        <f t="shared" si="29"/>
        <v>7.8012615966045473E-2</v>
      </c>
      <c r="G354" s="9">
        <f t="shared" si="29"/>
        <v>4.955787728521166E-2</v>
      </c>
      <c r="H354" s="9">
        <f t="shared" si="27"/>
        <v>-1.8326002978632516E-3</v>
      </c>
      <c r="I354">
        <f t="shared" si="28"/>
        <v>-1</v>
      </c>
      <c r="K354" s="1"/>
    </row>
    <row r="355" spans="1:11" x14ac:dyDescent="0.3">
      <c r="A355" s="1">
        <v>40318</v>
      </c>
      <c r="B355" s="9">
        <f>$A$5+LN(VLOOKUP($A355,NASDAQ_Composite_IXIC_20210721[[Date]:[Close]],5))-$A$4</f>
        <v>1.3347350833714176</v>
      </c>
      <c r="C355" s="9">
        <f>VLOOKUP(A355,nasdaq_wtd_mc_ritter_add!$B$2:$D$3373,$C$5)</f>
        <v>1.68209452661444</v>
      </c>
      <c r="D355" s="9">
        <f t="shared" si="29"/>
        <v>-1.2256143526024665E-2</v>
      </c>
      <c r="E355" s="9">
        <f t="shared" si="29"/>
        <v>8.6843922360392289E-2</v>
      </c>
      <c r="F355" s="9">
        <f t="shared" si="29"/>
        <v>6.5756472440020808E-2</v>
      </c>
      <c r="G355" s="9">
        <f t="shared" si="29"/>
        <v>3.5687900732731315E-2</v>
      </c>
      <c r="H355" s="9">
        <f t="shared" si="27"/>
        <v>1.2256143526024665E-2</v>
      </c>
      <c r="I355">
        <f t="shared" si="28"/>
        <v>1</v>
      </c>
      <c r="K355" s="1"/>
    </row>
    <row r="356" spans="1:11" x14ac:dyDescent="0.3">
      <c r="A356" s="1">
        <v>40319</v>
      </c>
      <c r="B356" s="9">
        <f>$A$5+LN(VLOOKUP($A356,NASDAQ_Composite_IXIC_20210721[[Date]:[Close]],5))-$A$4</f>
        <v>1.3460276673547495</v>
      </c>
      <c r="C356" s="9">
        <f>VLOOKUP(A356,nasdaq_wtd_mc_ritter_add!$B$2:$D$3373,$C$5)</f>
        <v>1.68465707499504</v>
      </c>
      <c r="D356" s="9">
        <f t="shared" si="29"/>
        <v>-8.7300356027320003E-3</v>
      </c>
      <c r="E356" s="9">
        <f t="shared" si="29"/>
        <v>7.8279849496330156E-2</v>
      </c>
      <c r="F356" s="9">
        <f t="shared" si="29"/>
        <v>6.2361436986707375E-2</v>
      </c>
      <c r="G356" s="9">
        <f t="shared" si="29"/>
        <v>2.6957865129999314E-2</v>
      </c>
      <c r="H356" s="9">
        <f t="shared" si="27"/>
        <v>-8.7300356027320003E-3</v>
      </c>
      <c r="I356">
        <f t="shared" si="28"/>
        <v>-1</v>
      </c>
      <c r="K356" s="1"/>
    </row>
    <row r="357" spans="1:11" x14ac:dyDescent="0.3">
      <c r="A357" s="1">
        <v>40322</v>
      </c>
      <c r="B357" s="9">
        <f>$A$5+LN(VLOOKUP($A357,NASDAQ_Composite_IXIC_20210721[[Date]:[Close]],5))-$A$4</f>
        <v>1.3390542340805931</v>
      </c>
      <c r="C357" s="9">
        <f>VLOOKUP(A357,nasdaq_wtd_mc_ritter_add!$B$2:$D$3373,$C$5)</f>
        <v>1.6842371569899</v>
      </c>
      <c r="D357" s="9">
        <f t="shared" si="29"/>
        <v>6.5535152690163745E-3</v>
      </c>
      <c r="E357" s="9">
        <f t="shared" si="29"/>
        <v>8.196584776207283E-2</v>
      </c>
      <c r="F357" s="9">
        <f t="shared" si="29"/>
        <v>9.2392362045386367E-2</v>
      </c>
      <c r="G357" s="9">
        <f t="shared" si="29"/>
        <v>1.9215884906452096E-2</v>
      </c>
      <c r="H357" s="9">
        <f t="shared" si="27"/>
        <v>-6.5535152690163745E-3</v>
      </c>
      <c r="I357">
        <f t="shared" si="28"/>
        <v>-1</v>
      </c>
      <c r="K357" s="1"/>
    </row>
    <row r="358" spans="1:11" x14ac:dyDescent="0.3">
      <c r="A358" s="1">
        <v>40323</v>
      </c>
      <c r="B358" s="9">
        <f>$A$5+LN(VLOOKUP($A358,NASDAQ_Composite_IXIC_20210721[[Date]:[Close]],5))-$A$4</f>
        <v>1.3378789156042421</v>
      </c>
      <c r="C358" s="9">
        <f>VLOOKUP(A358,nasdaq_wtd_mc_ritter_add!$B$2:$D$3373,$C$5)</f>
        <v>1.6702302967018301</v>
      </c>
      <c r="D358" s="9">
        <f t="shared" si="29"/>
        <v>-1.2831541811718861E-2</v>
      </c>
      <c r="E358" s="9">
        <f t="shared" si="29"/>
        <v>6.9134305950353969E-2</v>
      </c>
      <c r="F358" s="9">
        <f t="shared" si="29"/>
        <v>7.3720503783184288E-2</v>
      </c>
      <c r="G358" s="9">
        <f t="shared" si="29"/>
        <v>1.4159013174547708E-2</v>
      </c>
      <c r="H358" s="9">
        <f t="shared" si="27"/>
        <v>1.2831541811718861E-2</v>
      </c>
      <c r="I358">
        <f t="shared" si="28"/>
        <v>1</v>
      </c>
      <c r="K358" s="1"/>
    </row>
    <row r="359" spans="1:11" x14ac:dyDescent="0.3">
      <c r="A359" s="1">
        <v>40324</v>
      </c>
      <c r="B359" s="9">
        <f>$A$5+LN(VLOOKUP($A359,NASDAQ_Composite_IXIC_20210721[[Date]:[Close]],5))-$A$4</f>
        <v>1.3310394744126333</v>
      </c>
      <c r="C359" s="9">
        <f>VLOOKUP(A359,nasdaq_wtd_mc_ritter_add!$B$2:$D$3373,$C$5)</f>
        <v>1.68177176802824</v>
      </c>
      <c r="D359" s="9">
        <f t="shared" si="29"/>
        <v>1.8380912518018766E-2</v>
      </c>
      <c r="E359" s="9">
        <f t="shared" si="29"/>
        <v>8.6587096521032691E-2</v>
      </c>
      <c r="F359" s="9">
        <f t="shared" si="29"/>
        <v>9.2101416301203054E-2</v>
      </c>
      <c r="G359" s="9">
        <f t="shared" si="29"/>
        <v>3.1569178339751813E-2</v>
      </c>
      <c r="H359" s="9">
        <f t="shared" si="27"/>
        <v>4.7020301348010829E-3</v>
      </c>
      <c r="I359">
        <f t="shared" si="28"/>
        <v>1</v>
      </c>
      <c r="K359" s="1"/>
    </row>
    <row r="360" spans="1:11" x14ac:dyDescent="0.3">
      <c r="A360" s="1">
        <v>40325</v>
      </c>
      <c r="B360" s="9">
        <f>$A$5+LN(VLOOKUP($A360,NASDAQ_Composite_IXIC_20210721[[Date]:[Close]],5))-$A$4</f>
        <v>1.3676140015513267</v>
      </c>
      <c r="C360" s="9">
        <f>VLOOKUP(A360,nasdaq_wtd_mc_ritter_add!$B$2:$D$3373,$C$5)</f>
        <v>1.7143065334330201</v>
      </c>
      <c r="D360" s="9">
        <f t="shared" si="29"/>
        <v>-4.0397617339134051E-3</v>
      </c>
      <c r="E360" s="9">
        <f t="shared" si="29"/>
        <v>8.0462790925152738E-2</v>
      </c>
      <c r="F360" s="9">
        <f t="shared" si="29"/>
        <v>8.8061654567289649E-2</v>
      </c>
      <c r="G360" s="9">
        <f t="shared" si="29"/>
        <v>3.6247790901226873E-2</v>
      </c>
      <c r="H360" s="9">
        <f t="shared" si="27"/>
        <v>-4.0397617339134051E-3</v>
      </c>
      <c r="I360">
        <f t="shared" si="28"/>
        <v>-1</v>
      </c>
      <c r="K360" s="1"/>
    </row>
    <row r="361" spans="1:11" x14ac:dyDescent="0.3">
      <c r="A361" s="1">
        <v>40326</v>
      </c>
      <c r="B361" s="9">
        <f>$A$5+LN(VLOOKUP($A361,NASDAQ_Composite_IXIC_20210721[[Date]:[Close]],5))-$A$4</f>
        <v>1.3585108879470704</v>
      </c>
      <c r="C361" s="9">
        <f>VLOOKUP(A361,nasdaq_wtd_mc_ritter_add!$B$2:$D$3373,$C$5)</f>
        <v>1.7010148052911001</v>
      </c>
      <c r="D361" s="9">
        <f t="shared" si="29"/>
        <v>-4.1886145376637263E-3</v>
      </c>
      <c r="E361" s="9">
        <f t="shared" si="29"/>
        <v>7.4807626089330004E-2</v>
      </c>
      <c r="F361" s="9">
        <f t="shared" si="29"/>
        <v>8.5492168506710486E-2</v>
      </c>
      <c r="G361" s="9">
        <f t="shared" si="29"/>
        <v>3.2059176363563147E-2</v>
      </c>
      <c r="H361" s="9">
        <f t="shared" si="27"/>
        <v>4.1886145376637263E-3</v>
      </c>
      <c r="I361">
        <f t="shared" si="28"/>
        <v>1</v>
      </c>
      <c r="K361" s="1"/>
    </row>
    <row r="362" spans="1:11" x14ac:dyDescent="0.3">
      <c r="A362" s="1">
        <v>40330</v>
      </c>
      <c r="B362" s="9">
        <f>$A$5+LN(VLOOKUP($A362,NASDAQ_Composite_IXIC_20210721[[Date]:[Close]],5))-$A$4</f>
        <v>1.3430128804887582</v>
      </c>
      <c r="C362" s="9">
        <f>VLOOKUP(A362,nasdaq_wtd_mc_ritter_add!$B$2:$D$3373,$C$5)</f>
        <v>1.6809890526018001</v>
      </c>
      <c r="D362" s="9">
        <f t="shared" si="29"/>
        <v>-4.5277452309877564E-3</v>
      </c>
      <c r="E362" s="9">
        <f t="shared" si="29"/>
        <v>5.9582414154387253E-2</v>
      </c>
      <c r="F362" s="9">
        <f t="shared" si="29"/>
        <v>0.10323552404057135</v>
      </c>
      <c r="G362" s="9">
        <f t="shared" si="29"/>
        <v>3.6061049951801261E-2</v>
      </c>
      <c r="H362" s="9">
        <f t="shared" si="27"/>
        <v>4.5277452309877564E-3</v>
      </c>
      <c r="I362">
        <f t="shared" si="28"/>
        <v>1</v>
      </c>
      <c r="K362" s="1"/>
    </row>
    <row r="363" spans="1:11" x14ac:dyDescent="0.3">
      <c r="A363" s="1">
        <v>40331</v>
      </c>
      <c r="B363" s="9">
        <f>$A$5+LN(VLOOKUP($A363,NASDAQ_Composite_IXIC_20210721[[Date]:[Close]],5))-$A$4</f>
        <v>1.3691013112853279</v>
      </c>
      <c r="C363" s="9">
        <f>VLOOKUP(A363,nasdaq_wtd_mc_ritter_add!$B$2:$D$3373,$C$5)</f>
        <v>1.69427649278249</v>
      </c>
      <c r="D363" s="9">
        <f t="shared" si="29"/>
        <v>-1.2800990615879693E-2</v>
      </c>
      <c r="E363" s="9">
        <f t="shared" si="29"/>
        <v>4.2331635394165623E-2</v>
      </c>
      <c r="F363" s="9">
        <f t="shared" si="29"/>
        <v>9.0434533424691654E-2</v>
      </c>
      <c r="G363" s="9">
        <f t="shared" si="29"/>
        <v>2.3083292780670339E-2</v>
      </c>
      <c r="H363" s="9">
        <f t="shared" si="27"/>
        <v>-1.2800990615879693E-2</v>
      </c>
      <c r="I363">
        <f t="shared" si="28"/>
        <v>-1</v>
      </c>
      <c r="K363" s="1"/>
    </row>
    <row r="364" spans="1:11" x14ac:dyDescent="0.3">
      <c r="A364" s="1">
        <v>40332</v>
      </c>
      <c r="B364" s="9">
        <f>$A$5+LN(VLOOKUP($A364,NASDAQ_Composite_IXIC_20210721[[Date]:[Close]],5))-$A$4</f>
        <v>1.3786823101817776</v>
      </c>
      <c r="C364" s="9">
        <f>VLOOKUP(A364,nasdaq_wtd_mc_ritter_add!$B$2:$D$3373,$C$5)</f>
        <v>1.7041045029042501</v>
      </c>
      <c r="D364" s="9">
        <f t="shared" si="29"/>
        <v>2.4701122531034514E-4</v>
      </c>
      <c r="E364" s="9">
        <f t="shared" si="29"/>
        <v>4.5324198060266774E-2</v>
      </c>
      <c r="F364" s="9">
        <f t="shared" si="29"/>
        <v>9.0681544650001999E-2</v>
      </c>
      <c r="G364" s="9">
        <f t="shared" si="29"/>
        <v>1.5634130476979369E-2</v>
      </c>
      <c r="H364" s="9">
        <f t="shared" si="27"/>
        <v>2.4701122531034514E-4</v>
      </c>
      <c r="I364">
        <f t="shared" si="28"/>
        <v>1</v>
      </c>
      <c r="K364" s="1"/>
    </row>
    <row r="365" spans="1:11" x14ac:dyDescent="0.3">
      <c r="A365" s="1">
        <v>40333</v>
      </c>
      <c r="B365" s="9">
        <f>$A$5+LN(VLOOKUP($A365,NASDAQ_Composite_IXIC_20210721[[Date]:[Close]],5))-$A$4</f>
        <v>1.3415898673025497</v>
      </c>
      <c r="C365" s="9">
        <f>VLOOKUP(A365,nasdaq_wtd_mc_ritter_add!$B$2:$D$3373,$C$5)</f>
        <v>1.65628216577465</v>
      </c>
      <c r="D365" s="9">
        <f t="shared" si="29"/>
        <v>-1.0729894250372185E-2</v>
      </c>
      <c r="E365" s="9">
        <f t="shared" si="29"/>
        <v>4.2904623980578149E-2</v>
      </c>
      <c r="F365" s="9">
        <f t="shared" si="29"/>
        <v>5.4316514558902185E-2</v>
      </c>
      <c r="G365" s="9">
        <f t="shared" si="29"/>
        <v>4.9042362266071837E-3</v>
      </c>
      <c r="H365" s="9">
        <f t="shared" si="27"/>
        <v>1.0729894250372185E-2</v>
      </c>
      <c r="I365">
        <f t="shared" si="28"/>
        <v>1</v>
      </c>
      <c r="K365" s="1"/>
    </row>
    <row r="366" spans="1:11" x14ac:dyDescent="0.3">
      <c r="A366" s="1">
        <v>40336</v>
      </c>
      <c r="B366" s="9">
        <f>$A$5+LN(VLOOKUP($A366,NASDAQ_Composite_IXIC_20210721[[Date]:[Close]],5))-$A$4</f>
        <v>1.320979394749501</v>
      </c>
      <c r="C366" s="9">
        <f>VLOOKUP(A366,nasdaq_wtd_mc_ritter_add!$B$2:$D$3373,$C$5)</f>
        <v>1.6314723635932999</v>
      </c>
      <c r="D366" s="9">
        <f t="shared" si="29"/>
        <v>-4.1993296283013848E-3</v>
      </c>
      <c r="E366" s="9">
        <f t="shared" si="29"/>
        <v>9.9960063572717139E-3</v>
      </c>
      <c r="F366" s="9">
        <f t="shared" si="29"/>
        <v>6.0999466407030134E-2</v>
      </c>
      <c r="G366" s="9">
        <f t="shared" si="29"/>
        <v>7.1602941658202024E-3</v>
      </c>
      <c r="H366" s="9">
        <f t="shared" si="27"/>
        <v>4.1993296283013848E-3</v>
      </c>
      <c r="I366">
        <f t="shared" si="28"/>
        <v>1</v>
      </c>
      <c r="K366" s="1"/>
    </row>
    <row r="367" spans="1:11" x14ac:dyDescent="0.3">
      <c r="A367" s="1">
        <v>40337</v>
      </c>
      <c r="B367" s="9">
        <f>$A$5+LN(VLOOKUP($A367,NASDAQ_Composite_IXIC_20210721[[Date]:[Close]],5))-$A$4</f>
        <v>1.3194464875479168</v>
      </c>
      <c r="C367" s="9">
        <f>VLOOKUP(A367,nasdaq_wtd_mc_ritter_add!$B$2:$D$3373,$C$5)</f>
        <v>1.6288864514880701</v>
      </c>
      <c r="D367" s="9">
        <f t="shared" si="29"/>
        <v>-1.0530049036456823E-3</v>
      </c>
      <c r="E367" s="9">
        <f t="shared" si="29"/>
        <v>8.9430014536260316E-3</v>
      </c>
      <c r="F367" s="9">
        <f t="shared" si="29"/>
        <v>6.7450354309221305E-2</v>
      </c>
      <c r="G367" s="9">
        <f t="shared" si="29"/>
        <v>1.3644249343868653E-2</v>
      </c>
      <c r="H367" s="9">
        <f t="shared" si="27"/>
        <v>1.0530049036456823E-3</v>
      </c>
      <c r="I367">
        <f t="shared" si="28"/>
        <v>1</v>
      </c>
      <c r="K367" s="1"/>
    </row>
    <row r="368" spans="1:11" x14ac:dyDescent="0.3">
      <c r="A368" s="1">
        <v>40338</v>
      </c>
      <c r="B368" s="9">
        <f>$A$5+LN(VLOOKUP($A368,NASDAQ_Composite_IXIC_20210721[[Date]:[Close]],5))-$A$4</f>
        <v>1.3140323682528292</v>
      </c>
      <c r="C368" s="9">
        <f>VLOOKUP(A368,nasdaq_wtd_mc_ritter_add!$B$2:$D$3373,$C$5)</f>
        <v>1.63253789417545</v>
      </c>
      <c r="D368" s="9">
        <f t="shared" ref="D368:G387" si="30">IF($A368-$A$1&lt;D$5,0,$C368-$B368+VLOOKUP($A368-D$5,nasd_unic,2)-VLOOKUP($A368-D$5,nasd_unic,3))</f>
        <v>9.0655619824675515E-3</v>
      </c>
      <c r="E368" s="9">
        <f t="shared" si="30"/>
        <v>1.8808385164828634E-2</v>
      </c>
      <c r="F368" s="9">
        <f t="shared" si="30"/>
        <v>7.6515916291688857E-2</v>
      </c>
      <c r="G368" s="9">
        <f t="shared" si="30"/>
        <v>2.9354638203066052E-2</v>
      </c>
      <c r="H368" s="9">
        <f t="shared" si="27"/>
        <v>-1.7626766077076805E-3</v>
      </c>
      <c r="I368">
        <f t="shared" si="28"/>
        <v>-1</v>
      </c>
      <c r="K368" s="1"/>
    </row>
    <row r="369" spans="1:11" x14ac:dyDescent="0.3">
      <c r="A369" s="1">
        <v>40339</v>
      </c>
      <c r="B369" s="9">
        <f>$A$5+LN(VLOOKUP($A369,NASDAQ_Composite_IXIC_20210721[[Date]:[Close]],5))-$A$4</f>
        <v>1.3413825786810589</v>
      </c>
      <c r="C369" s="9">
        <f>VLOOKUP(A369,nasdaq_wtd_mc_ritter_add!$B$2:$D$3373,$C$5)</f>
        <v>1.6550798485033</v>
      </c>
      <c r="D369" s="9">
        <f t="shared" si="30"/>
        <v>-4.8082561003797153E-3</v>
      </c>
      <c r="E369" s="9">
        <f t="shared" si="30"/>
        <v>6.224107094205733E-3</v>
      </c>
      <c r="F369" s="9">
        <f t="shared" si="30"/>
        <v>7.1707660191309142E-2</v>
      </c>
      <c r="G369" s="9">
        <f t="shared" si="30"/>
        <v>2.764770299020558E-2</v>
      </c>
      <c r="H369" s="9">
        <f t="shared" si="27"/>
        <v>-4.8082561003797153E-3</v>
      </c>
      <c r="I369">
        <f t="shared" si="28"/>
        <v>-1</v>
      </c>
      <c r="K369" s="1"/>
    </row>
    <row r="370" spans="1:11" x14ac:dyDescent="0.3">
      <c r="A370" s="1">
        <v>40340</v>
      </c>
      <c r="B370" s="9">
        <f>$A$5+LN(VLOOKUP($A370,NASDAQ_Composite_IXIC_20210721[[Date]:[Close]],5))-$A$4</f>
        <v>1.3525384126806204</v>
      </c>
      <c r="C370" s="9">
        <f>VLOOKUP(A370,nasdaq_wtd_mc_ritter_add!$B$2:$D$3373,$C$5)</f>
        <v>1.6692461442173501</v>
      </c>
      <c r="D370" s="9">
        <f t="shared" si="30"/>
        <v>3.0104617144885992E-3</v>
      </c>
      <c r="E370" s="9">
        <f t="shared" si="30"/>
        <v>-2.7676734778459E-4</v>
      </c>
      <c r="F370" s="9">
        <f t="shared" si="30"/>
        <v>7.3774305384772809E-2</v>
      </c>
      <c r="G370" s="9">
        <f t="shared" si="30"/>
        <v>3.065816470469418E-2</v>
      </c>
      <c r="H370" s="9">
        <f t="shared" si="27"/>
        <v>3.0104617144885992E-3</v>
      </c>
      <c r="I370">
        <f t="shared" si="28"/>
        <v>1</v>
      </c>
      <c r="K370" s="1"/>
    </row>
    <row r="371" spans="1:11" x14ac:dyDescent="0.3">
      <c r="A371" s="1">
        <v>40343</v>
      </c>
      <c r="B371" s="9">
        <f>$A$5+LN(VLOOKUP($A371,NASDAQ_Composite_IXIC_20210721[[Date]:[Close]],5))-$A$4</f>
        <v>1.3526987951584202</v>
      </c>
      <c r="C371" s="9">
        <f>VLOOKUP(A371,nasdaq_wtd_mc_ritter_add!$B$2:$D$3373,$C$5)</f>
        <v>1.6745925868299301</v>
      </c>
      <c r="D371" s="9">
        <f t="shared" si="30"/>
        <v>5.1860601347801794E-3</v>
      </c>
      <c r="E371" s="9">
        <f t="shared" si="30"/>
        <v>-2.1688712657331743E-2</v>
      </c>
      <c r="F371" s="9">
        <f t="shared" si="30"/>
        <v>5.8143108441704783E-2</v>
      </c>
      <c r="G371" s="9">
        <f t="shared" si="30"/>
        <v>3.3869474417256962E-2</v>
      </c>
      <c r="H371" s="9">
        <f t="shared" si="27"/>
        <v>5.1860601347801794E-3</v>
      </c>
      <c r="I371">
        <f t="shared" si="28"/>
        <v>1</v>
      </c>
      <c r="K371" s="1"/>
    </row>
    <row r="372" spans="1:11" x14ac:dyDescent="0.3">
      <c r="A372" s="1">
        <v>40344</v>
      </c>
      <c r="B372" s="9">
        <f>$A$5+LN(VLOOKUP($A372,NASDAQ_Composite_IXIC_20210721[[Date]:[Close]],5))-$A$4</f>
        <v>1.3799189819404427</v>
      </c>
      <c r="C372" s="9">
        <f>VLOOKUP(A372,nasdaq_wtd_mc_ritter_add!$B$2:$D$3373,$C$5)</f>
        <v>1.7083819622378</v>
      </c>
      <c r="D372" s="9">
        <f t="shared" si="30"/>
        <v>6.569188625847433E-3</v>
      </c>
      <c r="E372" s="9">
        <f t="shared" si="30"/>
        <v>-1.511952403148431E-2</v>
      </c>
      <c r="F372" s="9">
        <f t="shared" si="30"/>
        <v>6.005674367771574E-2</v>
      </c>
      <c r="G372" s="9">
        <f t="shared" si="30"/>
        <v>3.9848984286674272E-2</v>
      </c>
      <c r="H372" s="9">
        <f t="shared" si="27"/>
        <v>6.569188625847433E-3</v>
      </c>
      <c r="I372">
        <f t="shared" si="28"/>
        <v>1</v>
      </c>
      <c r="K372" s="1"/>
    </row>
    <row r="373" spans="1:11" x14ac:dyDescent="0.3">
      <c r="A373" s="1">
        <v>40345</v>
      </c>
      <c r="B373" s="9">
        <f>$A$5+LN(VLOOKUP($A373,NASDAQ_Composite_IXIC_20210721[[Date]:[Close]],5))-$A$4</f>
        <v>1.3799406866516124</v>
      </c>
      <c r="C373" s="9">
        <f>VLOOKUP(A373,nasdaq_wtd_mc_ritter_add!$B$2:$D$3373,$C$5)</f>
        <v>1.7066986740630901</v>
      </c>
      <c r="D373" s="9">
        <f t="shared" si="30"/>
        <v>-1.7049928858796637E-3</v>
      </c>
      <c r="E373" s="9">
        <f t="shared" si="30"/>
        <v>-2.4539663478326146E-2</v>
      </c>
      <c r="F373" s="9">
        <f t="shared" si="30"/>
        <v>5.8351750791836077E-2</v>
      </c>
      <c r="G373" s="9">
        <f t="shared" si="30"/>
        <v>5.1318392779393873E-2</v>
      </c>
      <c r="H373" s="9">
        <f t="shared" si="27"/>
        <v>1.6615834635402837E-3</v>
      </c>
      <c r="I373">
        <f t="shared" si="28"/>
        <v>1</v>
      </c>
      <c r="K373" s="1"/>
    </row>
    <row r="374" spans="1:11" x14ac:dyDescent="0.3">
      <c r="A374" s="1">
        <v>40346</v>
      </c>
      <c r="B374" s="9">
        <f>$A$5+LN(VLOOKUP($A374,NASDAQ_Composite_IXIC_20210721[[Date]:[Close]],5))-$A$4</f>
        <v>1.3804739431329489</v>
      </c>
      <c r="C374" s="9">
        <f>VLOOKUP(A374,nasdaq_wtd_mc_ritter_add!$B$2:$D$3373,$C$5)</f>
        <v>1.73339052177565</v>
      </c>
      <c r="D374" s="9">
        <f t="shared" si="30"/>
        <v>2.6158591231223438E-2</v>
      </c>
      <c r="E374" s="9">
        <f t="shared" si="30"/>
        <v>-4.8664078284827994E-3</v>
      </c>
      <c r="F374" s="9">
        <f t="shared" si="30"/>
        <v>8.4510342023059515E-2</v>
      </c>
      <c r="G374" s="9">
        <f t="shared" si="30"/>
        <v>7.1313607839699422E-2</v>
      </c>
      <c r="H374" s="9">
        <f t="shared" si="27"/>
        <v>2.6158591231223438E-2</v>
      </c>
      <c r="I374">
        <f t="shared" si="28"/>
        <v>1</v>
      </c>
      <c r="K374" s="1"/>
    </row>
    <row r="375" spans="1:11" x14ac:dyDescent="0.3">
      <c r="A375" s="1">
        <v>40347</v>
      </c>
      <c r="B375" s="9">
        <f>$A$5+LN(VLOOKUP($A375,NASDAQ_Composite_IXIC_20210721[[Date]:[Close]],5))-$A$4</f>
        <v>1.3816176122615831</v>
      </c>
      <c r="C375" s="9">
        <f>VLOOKUP(A375,nasdaq_wtd_mc_ritter_add!$B$2:$D$3373,$C$5)</f>
        <v>1.7531592957291</v>
      </c>
      <c r="D375" s="9">
        <f t="shared" si="30"/>
        <v>1.862510482481583E-2</v>
      </c>
      <c r="E375" s="9">
        <f t="shared" si="30"/>
        <v>1.1926096698469779E-2</v>
      </c>
      <c r="F375" s="9">
        <f t="shared" si="30"/>
        <v>0.11896555453373248</v>
      </c>
      <c r="G375" s="9">
        <f t="shared" si="30"/>
        <v>8.9938712664515252E-2</v>
      </c>
      <c r="H375" s="9">
        <f t="shared" si="27"/>
        <v>1.862510482481583E-2</v>
      </c>
      <c r="I375">
        <f t="shared" si="28"/>
        <v>1</v>
      </c>
      <c r="K375" s="1"/>
    </row>
    <row r="376" spans="1:11" x14ac:dyDescent="0.3">
      <c r="A376" s="1">
        <v>40350</v>
      </c>
      <c r="B376" s="9">
        <f>$A$5+LN(VLOOKUP($A376,NASDAQ_Composite_IXIC_20210721[[Date]:[Close]],5))-$A$4</f>
        <v>1.3726110474691628</v>
      </c>
      <c r="C376" s="9">
        <f>VLOOKUP(A376,nasdaq_wtd_mc_ritter_add!$B$2:$D$3373,$C$5)</f>
        <v>1.73614903509322</v>
      </c>
      <c r="D376" s="9">
        <f t="shared" si="30"/>
        <v>-8.0036958434597238E-3</v>
      </c>
      <c r="E376" s="9">
        <f t="shared" si="30"/>
        <v>2.4908579983766721E-2</v>
      </c>
      <c r="F376" s="9">
        <f t="shared" si="30"/>
        <v>0.111196527447325</v>
      </c>
      <c r="G376" s="9">
        <f t="shared" si="30"/>
        <v>9.1516767613496475E-2</v>
      </c>
      <c r="H376" s="9">
        <f t="shared" si="27"/>
        <v>8.0036958434597238E-3</v>
      </c>
      <c r="I376">
        <f t="shared" si="28"/>
        <v>1</v>
      </c>
      <c r="K376" s="1"/>
    </row>
    <row r="377" spans="1:11" x14ac:dyDescent="0.3">
      <c r="A377" s="1">
        <v>40351</v>
      </c>
      <c r="B377" s="9">
        <f>$A$5+LN(VLOOKUP($A377,NASDAQ_Composite_IXIC_20210721[[Date]:[Close]],5))-$A$4</f>
        <v>1.3606176284680247</v>
      </c>
      <c r="C377" s="9">
        <f>VLOOKUP(A377,nasdaq_wtd_mc_ritter_add!$B$2:$D$3373,$C$5)</f>
        <v>1.7112848817697199</v>
      </c>
      <c r="D377" s="9">
        <f t="shared" si="30"/>
        <v>-1.2870734322361965E-2</v>
      </c>
      <c r="E377" s="9">
        <f t="shared" si="30"/>
        <v>1.2037845661404756E-2</v>
      </c>
      <c r="F377" s="9">
        <f t="shared" si="30"/>
        <v>8.7450178154461211E-2</v>
      </c>
      <c r="G377" s="9">
        <f t="shared" si="30"/>
        <v>8.4273383132991153E-2</v>
      </c>
      <c r="H377" s="9">
        <f t="shared" si="27"/>
        <v>1.2870734322361965E-2</v>
      </c>
      <c r="I377">
        <f t="shared" si="28"/>
        <v>1</v>
      </c>
      <c r="K377" s="1"/>
    </row>
    <row r="378" spans="1:11" x14ac:dyDescent="0.3">
      <c r="A378" s="1">
        <v>40352</v>
      </c>
      <c r="B378" s="9">
        <f>$A$5+LN(VLOOKUP($A378,NASDAQ_Composite_IXIC_20210721[[Date]:[Close]],5))-$A$4</f>
        <v>1.3572650927046661</v>
      </c>
      <c r="C378" s="9">
        <f>VLOOKUP(A378,nasdaq_wtd_mc_ritter_add!$B$2:$D$3373,$C$5)</f>
        <v>1.71227439681314</v>
      </c>
      <c r="D378" s="9">
        <f t="shared" si="30"/>
        <v>4.3420508067786301E-3</v>
      </c>
      <c r="E378" s="9">
        <f t="shared" si="30"/>
        <v>9.8263811991670114E-3</v>
      </c>
      <c r="F378" s="9">
        <f t="shared" si="30"/>
        <v>9.1792228961239841E-2</v>
      </c>
      <c r="G378" s="9">
        <f t="shared" si="30"/>
        <v>0.10221874324455338</v>
      </c>
      <c r="H378" s="9">
        <f t="shared" si="27"/>
        <v>-2.3630207199385467E-3</v>
      </c>
      <c r="I378">
        <f t="shared" si="28"/>
        <v>-1</v>
      </c>
      <c r="K378" s="1"/>
    </row>
    <row r="379" spans="1:11" x14ac:dyDescent="0.3">
      <c r="A379" s="1">
        <v>40353</v>
      </c>
      <c r="B379" s="9">
        <f>$A$5+LN(VLOOKUP($A379,NASDAQ_Composite_IXIC_20210721[[Date]:[Close]],5))-$A$4</f>
        <v>1.3408009730606709</v>
      </c>
      <c r="C379" s="9">
        <f>VLOOKUP(A379,nasdaq_wtd_mc_ritter_add!$B$2:$D$3373,$C$5)</f>
        <v>1.70370336326425</v>
      </c>
      <c r="D379" s="9">
        <f t="shared" si="30"/>
        <v>7.8930860951051951E-3</v>
      </c>
      <c r="E379" s="9">
        <f t="shared" si="30"/>
        <v>3.0551009105991067E-2</v>
      </c>
      <c r="F379" s="9">
        <f t="shared" si="30"/>
        <v>9.9685315056345036E-2</v>
      </c>
      <c r="G379" s="9">
        <f t="shared" si="30"/>
        <v>0.10427151288917536</v>
      </c>
      <c r="H379" s="9">
        <f t="shared" si="27"/>
        <v>-7.8930860951051951E-3</v>
      </c>
      <c r="I379">
        <f t="shared" si="28"/>
        <v>-1</v>
      </c>
      <c r="K379" s="1"/>
    </row>
    <row r="380" spans="1:11" x14ac:dyDescent="0.3">
      <c r="A380" s="1">
        <v>40354</v>
      </c>
      <c r="B380" s="9">
        <f>$A$5+LN(VLOOKUP($A380,NASDAQ_Composite_IXIC_20210721[[Date]:[Close]],5))-$A$4</f>
        <v>1.3435301774540536</v>
      </c>
      <c r="C380" s="9">
        <f>VLOOKUP(A380,nasdaq_wtd_mc_ritter_add!$B$2:$D$3373,$C$5)</f>
        <v>1.7228348580702799</v>
      </c>
      <c r="D380" s="9">
        <f t="shared" si="30"/>
        <v>1.6402290412647291E-2</v>
      </c>
      <c r="E380" s="9">
        <f t="shared" si="30"/>
        <v>2.8572387000619592E-2</v>
      </c>
      <c r="F380" s="9">
        <f t="shared" si="30"/>
        <v>0.11515948352165228</v>
      </c>
      <c r="G380" s="9">
        <f t="shared" si="30"/>
        <v>0.12067380330182265</v>
      </c>
      <c r="H380" s="9">
        <f t="shared" si="27"/>
        <v>1.6402290412647291E-2</v>
      </c>
      <c r="I380">
        <f t="shared" si="28"/>
        <v>1</v>
      </c>
      <c r="K380" s="1"/>
    </row>
    <row r="381" spans="1:11" x14ac:dyDescent="0.3">
      <c r="A381" s="1">
        <v>40357</v>
      </c>
      <c r="B381" s="9">
        <f>$A$5+LN(VLOOKUP($A381,NASDAQ_Composite_IXIC_20210721[[Date]:[Close]],5))-$A$4</f>
        <v>1.3422565520390863</v>
      </c>
      <c r="C381" s="9">
        <f>VLOOKUP(A381,nasdaq_wtd_mc_ritter_add!$B$2:$D$3373,$C$5)</f>
        <v>1.73417445240887</v>
      </c>
      <c r="D381" s="9">
        <f t="shared" si="30"/>
        <v>1.2613219753557336E-2</v>
      </c>
      <c r="E381" s="9">
        <f t="shared" si="30"/>
        <v>4.941398302575406E-2</v>
      </c>
      <c r="F381" s="9">
        <f t="shared" si="30"/>
        <v>0.11763581524324729</v>
      </c>
      <c r="G381" s="9">
        <f t="shared" si="30"/>
        <v>0.14213735362414059</v>
      </c>
      <c r="H381" s="9">
        <f t="shared" si="27"/>
        <v>1.0065968923622881E-2</v>
      </c>
      <c r="I381">
        <f t="shared" si="28"/>
        <v>1</v>
      </c>
      <c r="K381" s="1"/>
    </row>
    <row r="382" spans="1:11" x14ac:dyDescent="0.3">
      <c r="A382" s="1">
        <v>40358</v>
      </c>
      <c r="B382" s="9">
        <f>$A$5+LN(VLOOKUP($A382,NASDAQ_Composite_IXIC_20210721[[Date]:[Close]],5))-$A$4</f>
        <v>1.3030075707616051</v>
      </c>
      <c r="C382" s="9">
        <f>VLOOKUP(A382,nasdaq_wtd_mc_ritter_add!$B$2:$D$3373,$C$5)</f>
        <v>1.69091990846715</v>
      </c>
      <c r="D382" s="9">
        <f t="shared" si="30"/>
        <v>-4.0055626642387931E-3</v>
      </c>
      <c r="E382" s="9">
        <f t="shared" si="30"/>
        <v>4.5408420361515267E-2</v>
      </c>
      <c r="F382" s="9">
        <f t="shared" si="30"/>
        <v>0.10951857974689028</v>
      </c>
      <c r="G382" s="9">
        <f t="shared" si="30"/>
        <v>0.14475046609955711</v>
      </c>
      <c r="H382" s="9">
        <f t="shared" si="27"/>
        <v>4.0055626642387931E-3</v>
      </c>
      <c r="I382">
        <f t="shared" si="28"/>
        <v>1</v>
      </c>
      <c r="K382" s="1"/>
    </row>
    <row r="383" spans="1:11" x14ac:dyDescent="0.3">
      <c r="A383" s="1">
        <v>40359</v>
      </c>
      <c r="B383" s="9">
        <f>$A$5+LN(VLOOKUP($A383,NASDAQ_Composite_IXIC_20210721[[Date]:[Close]],5))-$A$4</f>
        <v>1.2907843386384004</v>
      </c>
      <c r="C383" s="9">
        <f>VLOOKUP(A383,nasdaq_wtd_mc_ritter_add!$B$2:$D$3373,$C$5)</f>
        <v>1.67651923459</v>
      </c>
      <c r="D383" s="9">
        <f t="shared" si="30"/>
        <v>-2.1774417539452973E-3</v>
      </c>
      <c r="E383" s="9">
        <f t="shared" si="30"/>
        <v>4.323097860756997E-2</v>
      </c>
      <c r="F383" s="9">
        <f t="shared" si="30"/>
        <v>0.10734113799294498</v>
      </c>
      <c r="G383" s="9">
        <f t="shared" si="30"/>
        <v>0.15099424787912907</v>
      </c>
      <c r="H383" s="9">
        <f t="shared" si="27"/>
        <v>2.1774417539452973E-3</v>
      </c>
      <c r="I383">
        <f t="shared" si="28"/>
        <v>1</v>
      </c>
      <c r="K383" s="1"/>
    </row>
    <row r="384" spans="1:11" x14ac:dyDescent="0.3">
      <c r="A384" s="1">
        <v>40360</v>
      </c>
      <c r="B384" s="9">
        <f>$A$5+LN(VLOOKUP($A384,NASDAQ_Composite_IXIC_20210721[[Date]:[Close]],5))-$A$4</f>
        <v>1.2870414554304554</v>
      </c>
      <c r="C384" s="9">
        <f>VLOOKUP(A384,nasdaq_wtd_mc_ritter_add!$B$2:$D$3373,$C$5)</f>
        <v>1.65625023691369</v>
      </c>
      <c r="D384" s="9">
        <f t="shared" si="30"/>
        <v>-1.652611446836505E-2</v>
      </c>
      <c r="E384" s="9">
        <f t="shared" si="30"/>
        <v>3.1232609370192677E-2</v>
      </c>
      <c r="F384" s="9">
        <f t="shared" si="30"/>
        <v>9.081502352457993E-2</v>
      </c>
      <c r="G384" s="9">
        <f t="shared" si="30"/>
        <v>0.13446813341076402</v>
      </c>
      <c r="H384" s="9">
        <f t="shared" si="27"/>
        <v>1.652611446836505E-2</v>
      </c>
      <c r="I384">
        <f t="shared" si="28"/>
        <v>1</v>
      </c>
      <c r="K384" s="1"/>
    </row>
    <row r="385" spans="1:11" x14ac:dyDescent="0.3">
      <c r="A385" s="1">
        <v>40361</v>
      </c>
      <c r="B385" s="9">
        <f>$A$5+LN(VLOOKUP($A385,NASDAQ_Composite_IXIC_20210721[[Date]:[Close]],5))-$A$4</f>
        <v>1.2824768277479413</v>
      </c>
      <c r="C385" s="9">
        <f>VLOOKUP(A385,nasdaq_wtd_mc_ritter_add!$B$2:$D$3373,$C$5)</f>
        <v>1.6488361066280199</v>
      </c>
      <c r="D385" s="9">
        <f t="shared" si="30"/>
        <v>-2.8495026031558623E-3</v>
      </c>
      <c r="E385" s="9">
        <f t="shared" si="30"/>
        <v>4.1184097382916507E-2</v>
      </c>
      <c r="F385" s="9">
        <f t="shared" si="30"/>
        <v>8.351573277708213E-2</v>
      </c>
      <c r="G385" s="9">
        <f t="shared" si="30"/>
        <v>0.13161863080760816</v>
      </c>
      <c r="H385" s="9">
        <f t="shared" si="27"/>
        <v>2.8495026031558623E-3</v>
      </c>
      <c r="I385">
        <f t="shared" si="28"/>
        <v>1</v>
      </c>
      <c r="K385" s="1"/>
    </row>
    <row r="386" spans="1:11" x14ac:dyDescent="0.3">
      <c r="A386" s="1">
        <v>40365</v>
      </c>
      <c r="B386" s="9">
        <f>$A$5+LN(VLOOKUP($A386,NASDAQ_Composite_IXIC_20210721[[Date]:[Close]],5))-$A$4</f>
        <v>1.2834753986876484</v>
      </c>
      <c r="C386" s="9">
        <f>VLOOKUP(A386,nasdaq_wtd_mc_ritter_add!$B$2:$D$3373,$C$5)</f>
        <v>1.63807065125789</v>
      </c>
      <c r="D386" s="9">
        <f t="shared" si="30"/>
        <v>-1.1764026309837083E-2</v>
      </c>
      <c r="E386" s="9">
        <f t="shared" si="30"/>
        <v>3.9902954098141263E-2</v>
      </c>
      <c r="F386" s="9">
        <f t="shared" si="30"/>
        <v>5.4098290083714362E-2</v>
      </c>
      <c r="G386" s="9">
        <f t="shared" si="30"/>
        <v>9.9341312205610599E-2</v>
      </c>
      <c r="H386" s="9">
        <f t="shared" si="27"/>
        <v>9.7668844304228397E-3</v>
      </c>
      <c r="I386">
        <f t="shared" si="28"/>
        <v>1</v>
      </c>
      <c r="K386" s="1"/>
    </row>
    <row r="387" spans="1:11" x14ac:dyDescent="0.3">
      <c r="A387" s="1">
        <v>40366</v>
      </c>
      <c r="B387" s="9">
        <f>$A$5+LN(VLOOKUP($A387,NASDAQ_Composite_IXIC_20210721[[Date]:[Close]],5))-$A$4</f>
        <v>1.3143194581370219</v>
      </c>
      <c r="C387" s="9">
        <f>VLOOKUP(A387,nasdaq_wtd_mc_ritter_add!$B$2:$D$3373,$C$5)</f>
        <v>1.67174887632213</v>
      </c>
      <c r="D387" s="9">
        <f t="shared" si="30"/>
        <v>2.8341656148664907E-3</v>
      </c>
      <c r="E387" s="9">
        <f t="shared" si="30"/>
        <v>4.6936449341309139E-2</v>
      </c>
      <c r="F387" s="9">
        <f t="shared" si="30"/>
        <v>5.6932455698580853E-2</v>
      </c>
      <c r="G387" s="9">
        <f t="shared" si="30"/>
        <v>0.10793591574833927</v>
      </c>
      <c r="H387" s="9">
        <f t="shared" si="27"/>
        <v>2.8341656148664907E-3</v>
      </c>
      <c r="I387">
        <f t="shared" si="28"/>
        <v>1</v>
      </c>
      <c r="K387" s="1"/>
    </row>
    <row r="388" spans="1:11" x14ac:dyDescent="0.3">
      <c r="A388" s="1">
        <v>40367</v>
      </c>
      <c r="B388" s="9">
        <f>$A$5+LN(VLOOKUP($A388,NASDAQ_Composite_IXIC_20210721[[Date]:[Close]],5))-$A$4</f>
        <v>1.3216691609772004</v>
      </c>
      <c r="C388" s="9">
        <f>VLOOKUP(A388,nasdaq_wtd_mc_ritter_add!$B$2:$D$3373,$C$5)</f>
        <v>1.68596399577957</v>
      </c>
      <c r="D388" s="9">
        <f t="shared" ref="D388:G407" si="31">IF($A388-$A$1&lt;D$5,0,$C388-$B388+VLOOKUP($A388-D$5,nasd_unic,2)-VLOOKUP($A388-D$5,nasd_unic,3))</f>
        <v>6.8654166172614772E-3</v>
      </c>
      <c r="E388" s="9">
        <f t="shared" si="31"/>
        <v>5.4854870862216298E-2</v>
      </c>
      <c r="F388" s="9">
        <f t="shared" si="31"/>
        <v>6.379787231584233E-2</v>
      </c>
      <c r="G388" s="9">
        <f t="shared" si="31"/>
        <v>0.1223052251714376</v>
      </c>
      <c r="H388" s="9">
        <f t="shared" si="27"/>
        <v>6.8654166172614772E-3</v>
      </c>
      <c r="I388">
        <f t="shared" si="28"/>
        <v>1</v>
      </c>
      <c r="K388" s="1"/>
    </row>
    <row r="389" spans="1:11" x14ac:dyDescent="0.3">
      <c r="A389" s="1">
        <v>40368</v>
      </c>
      <c r="B389" s="9">
        <f>$A$5+LN(VLOOKUP($A389,NASDAQ_Composite_IXIC_20210721[[Date]:[Close]],5))-$A$4</f>
        <v>1.3312990487272893</v>
      </c>
      <c r="C389" s="9">
        <f>VLOOKUP(A389,nasdaq_wtd_mc_ritter_add!$B$2:$D$3373,$C$5)</f>
        <v>1.69762831285842</v>
      </c>
      <c r="D389" s="9">
        <f t="shared" si="31"/>
        <v>2.0344293287610782E-3</v>
      </c>
      <c r="E389" s="9">
        <f t="shared" si="31"/>
        <v>4.7823738208509825E-2</v>
      </c>
      <c r="F389" s="9">
        <f t="shared" si="31"/>
        <v>6.6632123373338459E-2</v>
      </c>
      <c r="G389" s="9">
        <f t="shared" si="31"/>
        <v>0.12433965450019868</v>
      </c>
      <c r="H389" s="9">
        <f t="shared" si="27"/>
        <v>2.0344293287610782E-3</v>
      </c>
      <c r="I389">
        <f t="shared" si="28"/>
        <v>1</v>
      </c>
      <c r="K389" s="1"/>
    </row>
    <row r="390" spans="1:11" x14ac:dyDescent="0.3">
      <c r="A390" s="1">
        <v>40371</v>
      </c>
      <c r="B390" s="9">
        <f>$A$5+LN(VLOOKUP($A390,NASDAQ_Composite_IXIC_20210721[[Date]:[Close]],5))-$A$4</f>
        <v>1.3321683268508364</v>
      </c>
      <c r="C390" s="9">
        <f>VLOOKUP(A390,nasdaq_wtd_mc_ritter_add!$B$2:$D$3373,$C$5)</f>
        <v>1.6835911349083099</v>
      </c>
      <c r="D390" s="9">
        <f t="shared" si="31"/>
        <v>-1.4906456073657148E-2</v>
      </c>
      <c r="E390" s="9">
        <f t="shared" si="31"/>
        <v>3.4715076520743793E-2</v>
      </c>
      <c r="F390" s="9">
        <f t="shared" si="31"/>
        <v>2.6157232816911291E-2</v>
      </c>
      <c r="G390" s="9">
        <f t="shared" si="31"/>
        <v>0.10119977544034198</v>
      </c>
      <c r="H390" s="9">
        <f t="shared" si="27"/>
        <v>1.3167899826562968E-2</v>
      </c>
      <c r="I390">
        <f t="shared" si="28"/>
        <v>1</v>
      </c>
      <c r="K390" s="1"/>
    </row>
    <row r="391" spans="1:11" x14ac:dyDescent="0.3">
      <c r="A391" s="1">
        <v>40372</v>
      </c>
      <c r="B391" s="9">
        <f>$A$5+LN(VLOOKUP($A391,NASDAQ_Composite_IXIC_20210721[[Date]:[Close]],5))-$A$4</f>
        <v>1.3518383687538291</v>
      </c>
      <c r="C391" s="9">
        <f>VLOOKUP(A391,nasdaq_wtd_mc_ritter_add!$B$2:$D$3373,$C$5)</f>
        <v>1.70293609129083</v>
      </c>
      <c r="D391" s="9">
        <f t="shared" si="31"/>
        <v>-3.2508552047261219E-4</v>
      </c>
      <c r="E391" s="9">
        <f t="shared" si="31"/>
        <v>3.4389991000271181E-2</v>
      </c>
      <c r="F391" s="9">
        <f t="shared" si="31"/>
        <v>7.5152182081592578E-3</v>
      </c>
      <c r="G391" s="9">
        <f t="shared" si="31"/>
        <v>9.1170823559613368E-2</v>
      </c>
      <c r="H391" s="9">
        <f t="shared" si="27"/>
        <v>-3.2508552047261219E-4</v>
      </c>
      <c r="I391">
        <f t="shared" si="28"/>
        <v>-1</v>
      </c>
      <c r="K391" s="1"/>
    </row>
    <row r="392" spans="1:11" x14ac:dyDescent="0.3">
      <c r="A392" s="1">
        <v>40373</v>
      </c>
      <c r="B392" s="9">
        <f>$A$5+LN(VLOOKUP($A392,NASDAQ_Composite_IXIC_20210721[[Date]:[Close]],5))-$A$4</f>
        <v>1.355315792039371</v>
      </c>
      <c r="C392" s="9">
        <f>VLOOKUP(A392,nasdaq_wtd_mc_ritter_add!$B$2:$D$3373,$C$5)</f>
        <v>1.7033904671820901</v>
      </c>
      <c r="D392" s="9">
        <f t="shared" si="31"/>
        <v>-3.0230473942818303E-3</v>
      </c>
      <c r="E392" s="9">
        <f t="shared" si="31"/>
        <v>2.6180883471209171E-2</v>
      </c>
      <c r="F392" s="9">
        <f t="shared" si="31"/>
        <v>4.4921708138774274E-3</v>
      </c>
      <c r="G392" s="9">
        <f t="shared" si="31"/>
        <v>8.4323991912913954E-2</v>
      </c>
      <c r="H392" s="9">
        <f t="shared" si="27"/>
        <v>-3.0230473942818303E-3</v>
      </c>
      <c r="I392">
        <f t="shared" si="28"/>
        <v>-1</v>
      </c>
      <c r="K392" s="1"/>
    </row>
    <row r="393" spans="1:11" x14ac:dyDescent="0.3">
      <c r="A393" s="1">
        <v>40374</v>
      </c>
      <c r="B393" s="9">
        <f>$A$5+LN(VLOOKUP($A393,NASDAQ_Composite_IXIC_20210721[[Date]:[Close]],5))-$A$4</f>
        <v>1.3549779287392054</v>
      </c>
      <c r="C393" s="9">
        <f>VLOOKUP(A393,nasdaq_wtd_mc_ritter_add!$B$2:$D$3373,$C$5)</f>
        <v>1.6952162893240901</v>
      </c>
      <c r="D393" s="9">
        <f t="shared" si="31"/>
        <v>-7.8363145578344007E-3</v>
      </c>
      <c r="E393" s="9">
        <f t="shared" si="31"/>
        <v>1.1775380287527337E-2</v>
      </c>
      <c r="F393" s="9">
        <f t="shared" si="31"/>
        <v>-3.3441437439569732E-3</v>
      </c>
      <c r="G393" s="9">
        <f t="shared" si="31"/>
        <v>7.1832123965243078E-2</v>
      </c>
      <c r="H393" s="9">
        <f t="shared" ref="H393:H456" si="32">ABS($C393-VLOOKUP($A393-$H$5,nasd_unic,3))-ABS($B393-VLOOKUP($A393-$H$5,nasd_unic,2))</f>
        <v>7.8363145578344007E-3</v>
      </c>
      <c r="I393">
        <f t="shared" ref="I393:I456" si="33">IF(A393-$I$5&lt;$A$8,0,IF(H393&gt;0,1,-1))</f>
        <v>1</v>
      </c>
      <c r="K393" s="1"/>
    </row>
    <row r="394" spans="1:11" x14ac:dyDescent="0.3">
      <c r="A394" s="1">
        <v>40375</v>
      </c>
      <c r="B394" s="9">
        <f>$A$5+LN(VLOOKUP($A394,NASDAQ_Composite_IXIC_20210721[[Date]:[Close]],5))-$A$4</f>
        <v>1.3233456748405041</v>
      </c>
      <c r="C394" s="9">
        <f>VLOOKUP(A394,nasdaq_wtd_mc_ritter_add!$B$2:$D$3373,$C$5)</f>
        <v>1.6609551683100201</v>
      </c>
      <c r="D394" s="9">
        <f t="shared" si="31"/>
        <v>-2.6288671153686938E-3</v>
      </c>
      <c r="E394" s="9">
        <f t="shared" si="31"/>
        <v>1.0851506058038307E-2</v>
      </c>
      <c r="F394" s="9">
        <f t="shared" si="31"/>
        <v>-1.3688157420287839E-2</v>
      </c>
      <c r="G394" s="9">
        <f t="shared" si="31"/>
        <v>6.9203256849874384E-2</v>
      </c>
      <c r="H394" s="9">
        <f t="shared" si="32"/>
        <v>2.6288671153686938E-3</v>
      </c>
      <c r="I394">
        <f t="shared" si="33"/>
        <v>1</v>
      </c>
      <c r="K394" s="1"/>
    </row>
    <row r="395" spans="1:11" x14ac:dyDescent="0.3">
      <c r="A395" s="1">
        <v>40378</v>
      </c>
      <c r="B395" s="9">
        <f>$A$5+LN(VLOOKUP($A395,NASDAQ_Composite_IXIC_20210721[[Date]:[Close]],5))-$A$4</f>
        <v>1.3321091323398795</v>
      </c>
      <c r="C395" s="9">
        <f>VLOOKUP(A395,nasdaq_wtd_mc_ritter_add!$B$2:$D$3373,$C$5)</f>
        <v>1.66678716061696</v>
      </c>
      <c r="D395" s="9">
        <f t="shared" si="31"/>
        <v>-2.9314651924354784E-3</v>
      </c>
      <c r="E395" s="9">
        <f t="shared" si="31"/>
        <v>-3.686365519043644E-2</v>
      </c>
      <c r="F395" s="9">
        <f t="shared" si="31"/>
        <v>-1.2681414965941995E-2</v>
      </c>
      <c r="G395" s="9">
        <f t="shared" si="31"/>
        <v>7.4162507394450294E-2</v>
      </c>
      <c r="H395" s="9">
        <f t="shared" si="32"/>
        <v>-2.9314651924354784E-3</v>
      </c>
      <c r="I395">
        <f t="shared" si="33"/>
        <v>-1</v>
      </c>
      <c r="K395" s="1"/>
    </row>
    <row r="396" spans="1:11" x14ac:dyDescent="0.3">
      <c r="A396" s="1">
        <v>40379</v>
      </c>
      <c r="B396" s="9">
        <f>$A$5+LN(VLOOKUP($A396,NASDAQ_Composite_IXIC_20210721[[Date]:[Close]],5))-$A$4</f>
        <v>1.3430848348075477</v>
      </c>
      <c r="C396" s="9">
        <f>VLOOKUP(A396,nasdaq_wtd_mc_ritter_add!$B$2:$D$3373,$C$5)</f>
        <v>1.6805498378288399</v>
      </c>
      <c r="D396" s="9">
        <f t="shared" si="31"/>
        <v>2.7869747442117454E-3</v>
      </c>
      <c r="E396" s="9">
        <f t="shared" si="31"/>
        <v>-3.4076680446224694E-2</v>
      </c>
      <c r="F396" s="9">
        <f t="shared" si="31"/>
        <v>-1.1644046189982493E-3</v>
      </c>
      <c r="G396" s="9">
        <f t="shared" si="31"/>
        <v>7.7115444877331907E-2</v>
      </c>
      <c r="H396" s="9">
        <f t="shared" si="32"/>
        <v>2.7869747442117454E-3</v>
      </c>
      <c r="I396">
        <f t="shared" si="33"/>
        <v>1</v>
      </c>
      <c r="K396" s="1"/>
    </row>
    <row r="397" spans="1:11" x14ac:dyDescent="0.3">
      <c r="A397" s="1">
        <v>40380</v>
      </c>
      <c r="B397" s="9">
        <f>$A$5+LN(VLOOKUP($A397,NASDAQ_Composite_IXIC_20210721[[Date]:[Close]],5))-$A$4</f>
        <v>1.3271383079526951</v>
      </c>
      <c r="C397" s="9">
        <f>VLOOKUP(A397,nasdaq_wtd_mc_ritter_add!$B$2:$D$3373,$C$5)</f>
        <v>1.6636444357309399</v>
      </c>
      <c r="D397" s="9">
        <f t="shared" si="31"/>
        <v>-9.5887524304738569E-4</v>
      </c>
      <c r="E397" s="9">
        <f t="shared" si="31"/>
        <v>-2.7031859845812356E-2</v>
      </c>
      <c r="F397" s="9">
        <f t="shared" si="31"/>
        <v>-2.123279862045635E-3</v>
      </c>
      <c r="G397" s="9">
        <f t="shared" si="31"/>
        <v>8.4164667601512644E-2</v>
      </c>
      <c r="H397" s="9">
        <f t="shared" si="32"/>
        <v>9.5887524304738569E-4</v>
      </c>
      <c r="I397">
        <f t="shared" si="33"/>
        <v>1</v>
      </c>
      <c r="K397" s="1"/>
    </row>
    <row r="398" spans="1:11" x14ac:dyDescent="0.3">
      <c r="A398" s="1">
        <v>40381</v>
      </c>
      <c r="B398" s="9">
        <f>$A$5+LN(VLOOKUP($A398,NASDAQ_Composite_IXIC_20210721[[Date]:[Close]],5))-$A$4</f>
        <v>1.3535584818658242</v>
      </c>
      <c r="C398" s="9">
        <f>VLOOKUP(A398,nasdaq_wtd_mc_ritter_add!$B$2:$D$3373,$C$5)</f>
        <v>1.6954093368562799</v>
      </c>
      <c r="D398" s="9">
        <f t="shared" si="31"/>
        <v>5.3447272122109091E-3</v>
      </c>
      <c r="E398" s="9">
        <f t="shared" si="31"/>
        <v>-8.8163983112394817E-3</v>
      </c>
      <c r="F398" s="9">
        <f t="shared" si="31"/>
        <v>3.2214473501652741E-3</v>
      </c>
      <c r="G398" s="9">
        <f t="shared" si="31"/>
        <v>7.8633779843221729E-2</v>
      </c>
      <c r="H398" s="9">
        <f t="shared" si="32"/>
        <v>5.3447272122109091E-3</v>
      </c>
      <c r="I398">
        <f t="shared" si="33"/>
        <v>1</v>
      </c>
      <c r="K398" s="1"/>
    </row>
    <row r="399" spans="1:11" x14ac:dyDescent="0.3">
      <c r="A399" s="1">
        <v>40382</v>
      </c>
      <c r="B399" s="9">
        <f>$A$5+LN(VLOOKUP($A399,NASDAQ_Composite_IXIC_20210721[[Date]:[Close]],5))-$A$4</f>
        <v>1.364002961626821</v>
      </c>
      <c r="C399" s="9">
        <f>VLOOKUP(A399,nasdaq_wtd_mc_ritter_add!$B$2:$D$3373,$C$5)</f>
        <v>1.71263652937646</v>
      </c>
      <c r="D399" s="9">
        <f t="shared" si="31"/>
        <v>6.7827127591832959E-3</v>
      </c>
      <c r="E399" s="9">
        <f t="shared" si="31"/>
        <v>-6.3757363588348159E-3</v>
      </c>
      <c r="F399" s="9">
        <f t="shared" si="31"/>
        <v>3.4506448403321954E-3</v>
      </c>
      <c r="G399" s="9">
        <f t="shared" si="31"/>
        <v>8.5416492602405025E-2</v>
      </c>
      <c r="H399" s="9">
        <f t="shared" si="32"/>
        <v>6.7827127591832959E-3</v>
      </c>
      <c r="I399">
        <f t="shared" si="33"/>
        <v>1</v>
      </c>
      <c r="K399" s="1"/>
    </row>
    <row r="400" spans="1:11" x14ac:dyDescent="0.3">
      <c r="A400" s="1">
        <v>40385</v>
      </c>
      <c r="B400" s="9">
        <f>$A$5+LN(VLOOKUP($A400,NASDAQ_Composite_IXIC_20210721[[Date]:[Close]],5))-$A$4</f>
        <v>1.3758123638897546</v>
      </c>
      <c r="C400" s="9">
        <f>VLOOKUP(A400,nasdaq_wtd_mc_ritter_add!$B$2:$D$3373,$C$5)</f>
        <v>1.7256420650175399</v>
      </c>
      <c r="D400" s="9">
        <f t="shared" si="31"/>
        <v>1.1961333781462802E-3</v>
      </c>
      <c r="E400" s="9">
        <f t="shared" si="31"/>
        <v>-2.9474979488441022E-2</v>
      </c>
      <c r="F400" s="9">
        <f t="shared" si="31"/>
        <v>3.1371692460919753E-3</v>
      </c>
      <c r="G400" s="9">
        <f t="shared" si="31"/>
        <v>8.3599960171244714E-2</v>
      </c>
      <c r="H400" s="9">
        <f t="shared" si="32"/>
        <v>1.1961333781462802E-3</v>
      </c>
      <c r="I400">
        <f t="shared" si="33"/>
        <v>1</v>
      </c>
      <c r="K400" s="1"/>
    </row>
    <row r="401" spans="1:11" x14ac:dyDescent="0.3">
      <c r="A401" s="1">
        <v>40386</v>
      </c>
      <c r="B401" s="9">
        <f>$A$5+LN(VLOOKUP($A401,NASDAQ_Composite_IXIC_20210721[[Date]:[Close]],5))-$A$4</f>
        <v>1.3722439836315283</v>
      </c>
      <c r="C401" s="9">
        <f>VLOOKUP(A401,nasdaq_wtd_mc_ritter_add!$B$2:$D$3373,$C$5)</f>
        <v>1.72658666158149</v>
      </c>
      <c r="D401" s="9">
        <f t="shared" si="31"/>
        <v>4.5129768221763289E-3</v>
      </c>
      <c r="E401" s="9">
        <f t="shared" si="31"/>
        <v>-2.4962002666264693E-2</v>
      </c>
      <c r="F401" s="9">
        <f t="shared" si="31"/>
        <v>1.1838760605932031E-2</v>
      </c>
      <c r="G401" s="9">
        <f t="shared" si="31"/>
        <v>8.6646386695262034E-2</v>
      </c>
      <c r="H401" s="9">
        <f t="shared" si="32"/>
        <v>-2.6237836942761827E-3</v>
      </c>
      <c r="I401">
        <f t="shared" si="33"/>
        <v>-1</v>
      </c>
      <c r="K401" s="1"/>
    </row>
    <row r="402" spans="1:11" x14ac:dyDescent="0.3">
      <c r="A402" s="1">
        <v>40387</v>
      </c>
      <c r="B402" s="9">
        <f>$A$5+LN(VLOOKUP($A402,NASDAQ_Composite_IXIC_20210721[[Date]:[Close]],5))-$A$4</f>
        <v>1.3618371559807345</v>
      </c>
      <c r="C402" s="9">
        <f>VLOOKUP(A402,nasdaq_wtd_mc_ritter_add!$B$2:$D$3373,$C$5)</f>
        <v>1.72735079534971</v>
      </c>
      <c r="D402" s="9">
        <f t="shared" si="31"/>
        <v>1.1170961419013858E-2</v>
      </c>
      <c r="E402" s="9">
        <f t="shared" si="31"/>
        <v>-2.6404261000808171E-2</v>
      </c>
      <c r="F402" s="9">
        <f t="shared" si="31"/>
        <v>2.3009722024945889E-2</v>
      </c>
      <c r="G402" s="9">
        <f t="shared" si="31"/>
        <v>9.1231554242439117E-2</v>
      </c>
      <c r="H402" s="9">
        <f t="shared" si="32"/>
        <v>-9.6426938825737718E-3</v>
      </c>
      <c r="I402">
        <f t="shared" si="33"/>
        <v>-1</v>
      </c>
      <c r="K402" s="1"/>
    </row>
    <row r="403" spans="1:11" x14ac:dyDescent="0.3">
      <c r="A403" s="1">
        <v>40388</v>
      </c>
      <c r="B403" s="9">
        <f>$A$5+LN(VLOOKUP($A403,NASDAQ_Composite_IXIC_20210721[[Date]:[Close]],5))-$A$4</f>
        <v>1.3561376695308942</v>
      </c>
      <c r="C403" s="9">
        <f>VLOOKUP(A403,nasdaq_wtd_mc_ritter_add!$B$2:$D$3373,$C$5)</f>
        <v>1.7322001491276899</v>
      </c>
      <c r="D403" s="9">
        <f t="shared" si="31"/>
        <v>1.0548840227820211E-2</v>
      </c>
      <c r="E403" s="9">
        <f t="shared" si="31"/>
        <v>-1.1849858108749167E-2</v>
      </c>
      <c r="F403" s="9">
        <f t="shared" si="31"/>
        <v>3.35585622527661E-2</v>
      </c>
      <c r="G403" s="9">
        <f t="shared" si="31"/>
        <v>9.7668721638141109E-2</v>
      </c>
      <c r="H403" s="9">
        <f t="shared" si="32"/>
        <v>-8.5013267186040409E-4</v>
      </c>
      <c r="I403">
        <f t="shared" si="33"/>
        <v>-1</v>
      </c>
      <c r="K403" s="1"/>
    </row>
    <row r="404" spans="1:11" x14ac:dyDescent="0.3">
      <c r="A404" s="1">
        <v>40389</v>
      </c>
      <c r="B404" s="9">
        <f>$A$5+LN(VLOOKUP($A404,NASDAQ_Composite_IXIC_20210721[[Date]:[Close]],5))-$A$4</f>
        <v>1.357473555026723</v>
      </c>
      <c r="C404" s="9">
        <f>VLOOKUP(A404,nasdaq_wtd_mc_ritter_add!$B$2:$D$3373,$C$5)</f>
        <v>1.7439791423309301</v>
      </c>
      <c r="D404" s="9">
        <f t="shared" si="31"/>
        <v>1.0443107707411414E-2</v>
      </c>
      <c r="E404" s="9">
        <f t="shared" si="31"/>
        <v>7.7069135260754429E-4</v>
      </c>
      <c r="F404" s="9">
        <f t="shared" si="31"/>
        <v>4.4001669960177514E-2</v>
      </c>
      <c r="G404" s="9">
        <f t="shared" si="31"/>
        <v>0.10811182934555252</v>
      </c>
      <c r="H404" s="9">
        <f t="shared" si="32"/>
        <v>1.0443107707411414E-2</v>
      </c>
      <c r="I404">
        <f t="shared" si="33"/>
        <v>1</v>
      </c>
      <c r="K404" s="1"/>
    </row>
    <row r="405" spans="1:11" x14ac:dyDescent="0.3">
      <c r="A405" s="1">
        <v>40392</v>
      </c>
      <c r="B405" s="9">
        <f>$A$5+LN(VLOOKUP($A405,NASDAQ_Composite_IXIC_20210721[[Date]:[Close]],5))-$A$4</f>
        <v>1.3753463909204884</v>
      </c>
      <c r="C405" s="9">
        <f>VLOOKUP(A405,nasdaq_wtd_mc_ritter_add!$B$2:$D$3373,$C$5)</f>
        <v>1.74666371898896</v>
      </c>
      <c r="D405" s="9">
        <f t="shared" si="31"/>
        <v>-1.5188259235735524E-2</v>
      </c>
      <c r="E405" s="9">
        <f t="shared" si="31"/>
        <v>4.9580491883929323E-3</v>
      </c>
      <c r="F405" s="9">
        <f t="shared" si="31"/>
        <v>4.5895135345999094E-2</v>
      </c>
      <c r="G405" s="9">
        <f t="shared" si="31"/>
        <v>9.1219333406265868E-2</v>
      </c>
      <c r="H405" s="9">
        <f t="shared" si="32"/>
        <v>-1.5188259235735524E-2</v>
      </c>
      <c r="I405">
        <f t="shared" si="33"/>
        <v>-1</v>
      </c>
      <c r="K405" s="1"/>
    </row>
    <row r="406" spans="1:11" x14ac:dyDescent="0.3">
      <c r="A406" s="1">
        <v>40393</v>
      </c>
      <c r="B406" s="9">
        <f>$A$5+LN(VLOOKUP($A406,NASDAQ_Composite_IXIC_20210721[[Date]:[Close]],5))-$A$4</f>
        <v>1.3701747711965266</v>
      </c>
      <c r="C406" s="9">
        <f>VLOOKUP(A406,nasdaq_wtd_mc_ritter_add!$B$2:$D$3373,$C$5)</f>
        <v>1.7393623479912499</v>
      </c>
      <c r="D406" s="9">
        <f t="shared" si="31"/>
        <v>-2.1297512737483704E-3</v>
      </c>
      <c r="E406" s="9">
        <f t="shared" si="31"/>
        <v>2.8282979146445619E-3</v>
      </c>
      <c r="F406" s="9">
        <f t="shared" si="31"/>
        <v>5.4495278322622909E-2</v>
      </c>
      <c r="G406" s="9">
        <f t="shared" si="31"/>
        <v>9.7399902303201058E-2</v>
      </c>
      <c r="H406" s="9">
        <f t="shared" si="32"/>
        <v>2.1297512737483704E-3</v>
      </c>
      <c r="I406">
        <f t="shared" si="33"/>
        <v>1</v>
      </c>
      <c r="K406" s="1"/>
    </row>
    <row r="407" spans="1:11" x14ac:dyDescent="0.3">
      <c r="A407" s="1">
        <v>40394</v>
      </c>
      <c r="B407" s="9">
        <f>$A$5+LN(VLOOKUP($A407,NASDAQ_Composite_IXIC_20210721[[Date]:[Close]],5))-$A$4</f>
        <v>1.3789167733394647</v>
      </c>
      <c r="C407" s="9">
        <f>VLOOKUP(A407,nasdaq_wtd_mc_ritter_add!$B$2:$D$3373,$C$5)</f>
        <v>1.7506870895220901</v>
      </c>
      <c r="D407" s="9">
        <f t="shared" si="31"/>
        <v>2.5827393879020999E-3</v>
      </c>
      <c r="E407" s="9">
        <f t="shared" si="31"/>
        <v>5.4110373025466618E-3</v>
      </c>
      <c r="F407" s="9">
        <f t="shared" si="31"/>
        <v>5.7078017710525009E-2</v>
      </c>
      <c r="G407" s="9">
        <f t="shared" si="31"/>
        <v>9.1065644515662347E-2</v>
      </c>
      <c r="H407" s="9">
        <f t="shared" si="32"/>
        <v>2.5827393879020999E-3</v>
      </c>
      <c r="I407">
        <f t="shared" si="33"/>
        <v>1</v>
      </c>
      <c r="K407" s="1"/>
    </row>
    <row r="408" spans="1:11" x14ac:dyDescent="0.3">
      <c r="A408" s="1">
        <v>40395</v>
      </c>
      <c r="B408" s="9">
        <f>$A$5+LN(VLOOKUP($A408,NASDAQ_Composite_IXIC_20210721[[Date]:[Close]],5))-$A$4</f>
        <v>1.3743438462059965</v>
      </c>
      <c r="C408" s="9">
        <f>VLOOKUP(A408,nasdaq_wtd_mc_ritter_add!$B$2:$D$3373,$C$5)</f>
        <v>1.7282949340867899</v>
      </c>
      <c r="D408" s="9">
        <f t="shared" ref="D408:G427" si="34">IF($A408-$A$1&lt;D$5,0,$C408-$B408+VLOOKUP($A408-D$5,nasd_unic,2)-VLOOKUP($A408-D$5,nasd_unic,3))</f>
        <v>-1.7819228301831913E-2</v>
      </c>
      <c r="E408" s="9">
        <f t="shared" si="34"/>
        <v>-6.4416468944816785E-4</v>
      </c>
      <c r="F408" s="9">
        <f t="shared" si="34"/>
        <v>3.9258789408693096E-2</v>
      </c>
      <c r="G408" s="9">
        <f t="shared" si="34"/>
        <v>5.3454125394266194E-2</v>
      </c>
      <c r="H408" s="9">
        <f t="shared" si="32"/>
        <v>1.7819228301831913E-2</v>
      </c>
      <c r="I408">
        <f t="shared" si="33"/>
        <v>1</v>
      </c>
      <c r="K408" s="1"/>
    </row>
    <row r="409" spans="1:11" x14ac:dyDescent="0.3">
      <c r="A409" s="1">
        <v>40396</v>
      </c>
      <c r="B409" s="9">
        <f>$A$5+LN(VLOOKUP($A409,NASDAQ_Composite_IXIC_20210721[[Date]:[Close]],5))-$A$4</f>
        <v>1.3723401096788104</v>
      </c>
      <c r="C409" s="9">
        <f>VLOOKUP(A409,nasdaq_wtd_mc_ritter_add!$B$2:$D$3373,$C$5)</f>
        <v>1.7224930674918399</v>
      </c>
      <c r="D409" s="9">
        <f t="shared" si="34"/>
        <v>-3.7981300677638608E-3</v>
      </c>
      <c r="E409" s="9">
        <f t="shared" si="34"/>
        <v>-7.2764603720785193E-3</v>
      </c>
      <c r="F409" s="9">
        <f t="shared" si="34"/>
        <v>3.965998896923062E-2</v>
      </c>
      <c r="G409" s="9">
        <f t="shared" si="34"/>
        <v>4.9655995326502333E-2</v>
      </c>
      <c r="H409" s="9">
        <f t="shared" si="32"/>
        <v>3.7981300677638608E-3</v>
      </c>
      <c r="I409">
        <f t="shared" si="33"/>
        <v>1</v>
      </c>
      <c r="K409" s="1"/>
    </row>
    <row r="410" spans="1:11" x14ac:dyDescent="0.3">
      <c r="A410" s="1">
        <v>40399</v>
      </c>
      <c r="B410" s="9">
        <f>$A$5+LN(VLOOKUP($A410,NASDAQ_Composite_IXIC_20210721[[Date]:[Close]],5))-$A$4</f>
        <v>1.3798366056532538</v>
      </c>
      <c r="C410" s="9">
        <f>VLOOKUP(A410,nasdaq_wtd_mc_ritter_add!$B$2:$D$3373,$C$5)</f>
        <v>1.73178144987819</v>
      </c>
      <c r="D410" s="9">
        <f t="shared" si="34"/>
        <v>1.7918864119066402E-3</v>
      </c>
      <c r="E410" s="9">
        <f t="shared" si="34"/>
        <v>-1.4384419906194434E-2</v>
      </c>
      <c r="F410" s="9">
        <f t="shared" si="34"/>
        <v>3.8247574402695106E-2</v>
      </c>
      <c r="G410" s="9">
        <f t="shared" si="34"/>
        <v>4.4471681496900839E-2</v>
      </c>
      <c r="H410" s="9">
        <f t="shared" si="32"/>
        <v>1.7918864119066402E-3</v>
      </c>
      <c r="I410">
        <f t="shared" si="33"/>
        <v>1</v>
      </c>
      <c r="K410" s="1"/>
    </row>
    <row r="411" spans="1:11" x14ac:dyDescent="0.3">
      <c r="A411" s="1">
        <v>40400</v>
      </c>
      <c r="B411" s="9">
        <f>$A$5+LN(VLOOKUP($A411,NASDAQ_Composite_IXIC_20210721[[Date]:[Close]],5))-$A$4</f>
        <v>1.3673900600303197</v>
      </c>
      <c r="C411" s="9">
        <f>VLOOKUP(A411,nasdaq_wtd_mc_ritter_add!$B$2:$D$3373,$C$5)</f>
        <v>1.7250509143114701</v>
      </c>
      <c r="D411" s="9">
        <f t="shared" si="34"/>
        <v>5.716010056214138E-3</v>
      </c>
      <c r="E411" s="9">
        <f t="shared" si="34"/>
        <v>-8.6684098499802964E-3</v>
      </c>
      <c r="F411" s="9">
        <f t="shared" si="34"/>
        <v>4.0953122744420645E-2</v>
      </c>
      <c r="G411" s="9">
        <f t="shared" si="34"/>
        <v>4.0676355396636055E-2</v>
      </c>
      <c r="H411" s="9">
        <f t="shared" si="32"/>
        <v>-5.716010056214138E-3</v>
      </c>
      <c r="I411">
        <f t="shared" si="33"/>
        <v>-1</v>
      </c>
      <c r="K411" s="1"/>
    </row>
    <row r="412" spans="1:11" x14ac:dyDescent="0.3">
      <c r="A412" s="1">
        <v>40401</v>
      </c>
      <c r="B412" s="9">
        <f>$A$5+LN(VLOOKUP($A412,NASDAQ_Composite_IXIC_20210721[[Date]:[Close]],5))-$A$4</f>
        <v>1.3368290111788168</v>
      </c>
      <c r="C412" s="9">
        <f>VLOOKUP(A412,nasdaq_wtd_mc_ritter_add!$B$2:$D$3373,$C$5)</f>
        <v>1.69477218023445</v>
      </c>
      <c r="D412" s="9">
        <f t="shared" si="34"/>
        <v>2.8231477448281694E-4</v>
      </c>
      <c r="E412" s="9">
        <f t="shared" si="34"/>
        <v>6.5203609981596689E-3</v>
      </c>
      <c r="F412" s="9">
        <f t="shared" si="34"/>
        <v>4.1235437518903462E-2</v>
      </c>
      <c r="G412" s="9">
        <f t="shared" si="34"/>
        <v>3.267759381507096E-2</v>
      </c>
      <c r="H412" s="9">
        <f t="shared" si="32"/>
        <v>-2.8231477448281694E-4</v>
      </c>
      <c r="I412">
        <f t="shared" si="33"/>
        <v>-1</v>
      </c>
      <c r="K412" s="1"/>
    </row>
    <row r="413" spans="1:11" x14ac:dyDescent="0.3">
      <c r="A413" s="1">
        <v>40402</v>
      </c>
      <c r="B413" s="9">
        <f>$A$5+LN(VLOOKUP($A413,NASDAQ_Composite_IXIC_20210721[[Date]:[Close]],5))-$A$4</f>
        <v>1.3284814833804122</v>
      </c>
      <c r="C413" s="9">
        <f>VLOOKUP(A413,nasdaq_wtd_mc_ritter_add!$B$2:$D$3373,$C$5)</f>
        <v>1.6886863430316501</v>
      </c>
      <c r="D413" s="9">
        <f t="shared" si="34"/>
        <v>2.2616905956047706E-3</v>
      </c>
      <c r="E413" s="9">
        <f t="shared" si="34"/>
        <v>9.1071371142370516E-3</v>
      </c>
      <c r="F413" s="9">
        <f t="shared" si="34"/>
        <v>4.3497128114508232E-2</v>
      </c>
      <c r="G413" s="9">
        <f t="shared" si="34"/>
        <v>1.6622355322396309E-2</v>
      </c>
      <c r="H413" s="9">
        <f t="shared" si="32"/>
        <v>-2.2616905956047706E-3</v>
      </c>
      <c r="I413">
        <f t="shared" si="33"/>
        <v>-1</v>
      </c>
      <c r="K413" s="1"/>
    </row>
    <row r="414" spans="1:11" x14ac:dyDescent="0.3">
      <c r="A414" s="1">
        <v>40403</v>
      </c>
      <c r="B414" s="9">
        <f>$A$5+LN(VLOOKUP($A414,NASDAQ_Composite_IXIC_20210721[[Date]:[Close]],5))-$A$4</f>
        <v>1.3207862108029831</v>
      </c>
      <c r="C414" s="9">
        <f>VLOOKUP(A414,nasdaq_wtd_mc_ritter_add!$B$2:$D$3373,$C$5)</f>
        <v>1.6720427416314101</v>
      </c>
      <c r="D414" s="9">
        <f t="shared" si="34"/>
        <v>-8.9483288228109359E-3</v>
      </c>
      <c r="E414" s="9">
        <f t="shared" si="34"/>
        <v>3.1818556857079461E-3</v>
      </c>
      <c r="F414" s="9">
        <f t="shared" si="34"/>
        <v>2.9362739156917117E-2</v>
      </c>
      <c r="G414" s="9">
        <f t="shared" si="34"/>
        <v>7.6740264995853735E-3</v>
      </c>
      <c r="H414" s="9">
        <f t="shared" si="32"/>
        <v>8.9483288228109359E-3</v>
      </c>
      <c r="I414">
        <f t="shared" si="33"/>
        <v>1</v>
      </c>
      <c r="K414" s="1"/>
    </row>
    <row r="415" spans="1:11" x14ac:dyDescent="0.3">
      <c r="A415" s="1">
        <v>40406</v>
      </c>
      <c r="B415" s="9">
        <f>$A$5+LN(VLOOKUP($A415,NASDAQ_Composite_IXIC_20210721[[Date]:[Close]],5))-$A$4</f>
        <v>1.3246390112400492</v>
      </c>
      <c r="C415" s="9">
        <f>VLOOKUP(A415,nasdaq_wtd_mc_ritter_add!$B$2:$D$3373,$C$5)</f>
        <v>1.69410314144088</v>
      </c>
      <c r="D415" s="9">
        <f t="shared" si="34"/>
        <v>1.8207599372403793E-2</v>
      </c>
      <c r="E415" s="9">
        <f t="shared" si="34"/>
        <v>3.1854636731314834E-2</v>
      </c>
      <c r="F415" s="9">
        <f t="shared" si="34"/>
        <v>1.6547551558129703E-2</v>
      </c>
      <c r="G415" s="9">
        <f t="shared" si="34"/>
        <v>1.1681143729646903E-2</v>
      </c>
      <c r="H415" s="9">
        <f t="shared" si="32"/>
        <v>1.8207599372403793E-2</v>
      </c>
      <c r="I415">
        <f t="shared" si="33"/>
        <v>1</v>
      </c>
      <c r="K415" s="1"/>
    </row>
    <row r="416" spans="1:11" x14ac:dyDescent="0.3">
      <c r="A416" s="1">
        <v>40407</v>
      </c>
      <c r="B416" s="9">
        <f>$A$5+LN(VLOOKUP($A416,NASDAQ_Composite_IXIC_20210721[[Date]:[Close]],5))-$A$4</f>
        <v>1.3371957134000789</v>
      </c>
      <c r="C416" s="9">
        <f>VLOOKUP(A416,nasdaq_wtd_mc_ritter_add!$B$2:$D$3373,$C$5)</f>
        <v>1.7084109071485301</v>
      </c>
      <c r="D416" s="9">
        <f t="shared" si="34"/>
        <v>1.7510635476203351E-3</v>
      </c>
      <c r="E416" s="9">
        <f t="shared" si="34"/>
        <v>3.3605700278935169E-2</v>
      </c>
      <c r="F416" s="9">
        <f t="shared" si="34"/>
        <v>-3.2648971906579227E-4</v>
      </c>
      <c r="G416" s="9">
        <f t="shared" si="34"/>
        <v>1.1599606979403987E-2</v>
      </c>
      <c r="H416" s="9">
        <f t="shared" si="32"/>
        <v>1.7510635476203351E-3</v>
      </c>
      <c r="I416">
        <f t="shared" si="33"/>
        <v>1</v>
      </c>
      <c r="K416" s="1"/>
    </row>
    <row r="417" spans="1:11" x14ac:dyDescent="0.3">
      <c r="A417" s="1">
        <v>40408</v>
      </c>
      <c r="B417" s="9">
        <f>$A$5+LN(VLOOKUP($A417,NASDAQ_Composite_IXIC_20210721[[Date]:[Close]],5))-$A$4</f>
        <v>1.3400250088929608</v>
      </c>
      <c r="C417" s="9">
        <f>VLOOKUP(A417,nasdaq_wtd_mc_ritter_add!$B$2:$D$3373,$C$5)</f>
        <v>1.70545471245632</v>
      </c>
      <c r="D417" s="9">
        <f t="shared" si="34"/>
        <v>-5.7854901850920015E-3</v>
      </c>
      <c r="E417" s="9">
        <f t="shared" si="34"/>
        <v>3.0751675286278646E-2</v>
      </c>
      <c r="F417" s="9">
        <f t="shared" si="34"/>
        <v>-6.1119799041577938E-3</v>
      </c>
      <c r="G417" s="9">
        <f t="shared" si="34"/>
        <v>1.8070260320336651E-2</v>
      </c>
      <c r="H417" s="9">
        <f t="shared" si="32"/>
        <v>1.2689919932817872E-4</v>
      </c>
      <c r="I417">
        <f t="shared" si="33"/>
        <v>1</v>
      </c>
      <c r="K417" s="1"/>
    </row>
    <row r="418" spans="1:11" x14ac:dyDescent="0.3">
      <c r="A418" s="1">
        <v>40409</v>
      </c>
      <c r="B418" s="9">
        <f>$A$5+LN(VLOOKUP($A418,NASDAQ_Composite_IXIC_20210721[[Date]:[Close]],5))-$A$4</f>
        <v>1.3232997372544473</v>
      </c>
      <c r="C418" s="9">
        <f>VLOOKUP(A418,nasdaq_wtd_mc_ritter_add!$B$2:$D$3373,$C$5)</f>
        <v>1.6882519368445701</v>
      </c>
      <c r="D418" s="9">
        <f t="shared" si="34"/>
        <v>-4.775039732363151E-4</v>
      </c>
      <c r="E418" s="9">
        <f t="shared" si="34"/>
        <v>2.7487196568830585E-2</v>
      </c>
      <c r="F418" s="9">
        <f t="shared" si="34"/>
        <v>-6.5894838773941089E-3</v>
      </c>
      <c r="G418" s="9">
        <f t="shared" si="34"/>
        <v>2.6322791949832336E-2</v>
      </c>
      <c r="H418" s="9">
        <f t="shared" si="32"/>
        <v>4.775039732363151E-4</v>
      </c>
      <c r="I418">
        <f t="shared" si="33"/>
        <v>1</v>
      </c>
      <c r="K418" s="1"/>
    </row>
    <row r="419" spans="1:11" x14ac:dyDescent="0.3">
      <c r="A419" s="1">
        <v>40410</v>
      </c>
      <c r="B419" s="9">
        <f>$A$5+LN(VLOOKUP($A419,NASDAQ_Composite_IXIC_20210721[[Date]:[Close]],5))-$A$4</f>
        <v>1.3236714339337743</v>
      </c>
      <c r="C419" s="9">
        <f>VLOOKUP(A419,nasdaq_wtd_mc_ritter_add!$B$2:$D$3373,$C$5)</f>
        <v>1.69469414201851</v>
      </c>
      <c r="D419" s="9">
        <f t="shared" si="34"/>
        <v>6.0705084946128807E-3</v>
      </c>
      <c r="E419" s="9">
        <f t="shared" si="34"/>
        <v>3.4516580306490852E-2</v>
      </c>
      <c r="F419" s="9">
        <f t="shared" si="34"/>
        <v>7.4847204606784956E-3</v>
      </c>
      <c r="G419" s="9">
        <f t="shared" si="34"/>
        <v>3.2393300444445217E-2</v>
      </c>
      <c r="H419" s="9">
        <f t="shared" si="32"/>
        <v>6.0705084946128807E-3</v>
      </c>
      <c r="I419">
        <f t="shared" si="33"/>
        <v>1</v>
      </c>
      <c r="K419" s="1"/>
    </row>
    <row r="420" spans="1:11" x14ac:dyDescent="0.3">
      <c r="A420" s="1">
        <v>40413</v>
      </c>
      <c r="B420" s="9">
        <f>$A$5+LN(VLOOKUP($A420,NASDAQ_Composite_IXIC_20210721[[Date]:[Close]],5))-$A$4</f>
        <v>1.3143935068997186</v>
      </c>
      <c r="C420" s="9">
        <f>VLOOKUP(A420,nasdaq_wtd_mc_ritter_add!$B$2:$D$3373,$C$5)</f>
        <v>1.67770596851307</v>
      </c>
      <c r="D420" s="9">
        <f t="shared" si="34"/>
        <v>-7.7102464713842966E-3</v>
      </c>
      <c r="E420" s="9">
        <f t="shared" si="34"/>
        <v>1.467889386371235E-2</v>
      </c>
      <c r="F420" s="9">
        <f t="shared" si="34"/>
        <v>4.1007140977233902E-4</v>
      </c>
      <c r="G420" s="9">
        <f t="shared" si="34"/>
        <v>3.0961080515763406E-2</v>
      </c>
      <c r="H420" s="9">
        <f t="shared" si="32"/>
        <v>7.7102464713842966E-3</v>
      </c>
      <c r="I420">
        <f t="shared" si="33"/>
        <v>1</v>
      </c>
      <c r="K420" s="1"/>
    </row>
    <row r="421" spans="1:11" x14ac:dyDescent="0.3">
      <c r="A421" s="1">
        <v>40414</v>
      </c>
      <c r="B421" s="9">
        <f>$A$5+LN(VLOOKUP($A421,NASDAQ_Composite_IXIC_20210721[[Date]:[Close]],5))-$A$4</f>
        <v>1.2976447577024723</v>
      </c>
      <c r="C421" s="9">
        <f>VLOOKUP(A421,nasdaq_wtd_mc_ritter_add!$B$2:$D$3373,$C$5)</f>
        <v>1.6687619508855001</v>
      </c>
      <c r="D421" s="9">
        <f t="shared" si="34"/>
        <v>7.8047315696763153E-3</v>
      </c>
      <c r="E421" s="9">
        <f t="shared" si="34"/>
        <v>2.2483625433388665E-2</v>
      </c>
      <c r="F421" s="9">
        <f t="shared" si="34"/>
        <v>-8.1874874331986369E-3</v>
      </c>
      <c r="G421" s="9">
        <f t="shared" si="34"/>
        <v>2.0384899567420955E-2</v>
      </c>
      <c r="H421" s="9">
        <f t="shared" si="32"/>
        <v>-7.8047315696763153E-3</v>
      </c>
      <c r="I421">
        <f t="shared" si="33"/>
        <v>-1</v>
      </c>
      <c r="K421" s="1"/>
    </row>
    <row r="422" spans="1:11" x14ac:dyDescent="0.3">
      <c r="A422" s="1">
        <v>40415</v>
      </c>
      <c r="B422" s="9">
        <f>$A$5+LN(VLOOKUP($A422,NASDAQ_Composite_IXIC_20210721[[Date]:[Close]],5))-$A$4</f>
        <v>1.3059818649551973</v>
      </c>
      <c r="C422" s="9">
        <f>VLOOKUP(A422,nasdaq_wtd_mc_ritter_add!$B$2:$D$3373,$C$5)</f>
        <v>1.67436459998182</v>
      </c>
      <c r="D422" s="9">
        <f t="shared" si="34"/>
        <v>-2.7344581564050507E-3</v>
      </c>
      <c r="E422" s="9">
        <f t="shared" si="34"/>
        <v>1.8553033898837334E-2</v>
      </c>
      <c r="F422" s="9">
        <f t="shared" si="34"/>
        <v>-1.0921945589603688E-2</v>
      </c>
      <c r="G422" s="9">
        <f t="shared" si="34"/>
        <v>2.169020314492931E-2</v>
      </c>
      <c r="H422" s="9">
        <f t="shared" si="32"/>
        <v>-2.7344581564050507E-3</v>
      </c>
      <c r="I422">
        <f t="shared" si="33"/>
        <v>-1</v>
      </c>
      <c r="K422" s="1"/>
    </row>
    <row r="423" spans="1:11" x14ac:dyDescent="0.3">
      <c r="A423" s="1">
        <v>40416</v>
      </c>
      <c r="B423" s="9">
        <f>$A$5+LN(VLOOKUP($A423,NASDAQ_Composite_IXIC_20210721[[Date]:[Close]],5))-$A$4</f>
        <v>1.2952545956629526</v>
      </c>
      <c r="C423" s="9">
        <f>VLOOKUP(A423,nasdaq_wtd_mc_ritter_add!$B$2:$D$3373,$C$5)</f>
        <v>1.6745911842692101</v>
      </c>
      <c r="D423" s="9">
        <f t="shared" si="34"/>
        <v>1.0953853579634742E-2</v>
      </c>
      <c r="E423" s="9">
        <f t="shared" si="34"/>
        <v>2.4993910656295748E-2</v>
      </c>
      <c r="F423" s="9">
        <f t="shared" si="34"/>
        <v>3.1907990031054823E-5</v>
      </c>
      <c r="G423" s="9">
        <f t="shared" si="34"/>
        <v>3.6832671262227779E-2</v>
      </c>
      <c r="H423" s="9">
        <f t="shared" si="32"/>
        <v>-1.0500685004854571E-2</v>
      </c>
      <c r="I423">
        <f t="shared" si="33"/>
        <v>-1</v>
      </c>
      <c r="K423" s="1"/>
    </row>
    <row r="424" spans="1:11" x14ac:dyDescent="0.3">
      <c r="A424" s="1">
        <v>40417</v>
      </c>
      <c r="B424" s="9">
        <f>$A$5+LN(VLOOKUP($A424,NASDAQ_Composite_IXIC_20210721[[Date]:[Close]],5))-$A$4</f>
        <v>1.3116113865565895</v>
      </c>
      <c r="C424" s="9">
        <f>VLOOKUP(A424,nasdaq_wtd_mc_ritter_add!$B$2:$D$3373,$C$5)</f>
        <v>1.6975561634090599</v>
      </c>
      <c r="D424" s="9">
        <f t="shared" si="34"/>
        <v>6.6081882462130093E-3</v>
      </c>
      <c r="E424" s="9">
        <f t="shared" si="34"/>
        <v>2.0431137483494899E-2</v>
      </c>
      <c r="F424" s="9">
        <f t="shared" si="34"/>
        <v>-5.9731235173132724E-3</v>
      </c>
      <c r="G424" s="9">
        <f t="shared" si="34"/>
        <v>4.3440859508440788E-2</v>
      </c>
      <c r="H424" s="9">
        <f t="shared" si="32"/>
        <v>6.6081882462130093E-3</v>
      </c>
      <c r="I424">
        <f t="shared" si="33"/>
        <v>1</v>
      </c>
      <c r="K424" s="1"/>
    </row>
    <row r="425" spans="1:11" x14ac:dyDescent="0.3">
      <c r="A425" s="1">
        <v>40420</v>
      </c>
      <c r="B425" s="9">
        <f>$A$5+LN(VLOOKUP($A425,NASDAQ_Composite_IXIC_20210721[[Date]:[Close]],5))-$A$4</f>
        <v>1.2958585743097357</v>
      </c>
      <c r="C425" s="9">
        <f>VLOOKUP(A425,nasdaq_wtd_mc_ritter_add!$B$2:$D$3373,$C$5)</f>
        <v>1.67629254724179</v>
      </c>
      <c r="D425" s="9">
        <f t="shared" si="34"/>
        <v>-5.5108039204161408E-3</v>
      </c>
      <c r="E425" s="9">
        <f t="shared" si="34"/>
        <v>-6.071614372152867E-3</v>
      </c>
      <c r="F425" s="9">
        <f t="shared" si="34"/>
        <v>1.1225191448819727E-2</v>
      </c>
      <c r="G425" s="9">
        <f t="shared" si="34"/>
        <v>4.2457800819012403E-2</v>
      </c>
      <c r="H425" s="9">
        <f t="shared" si="32"/>
        <v>5.5108039204161408E-3</v>
      </c>
      <c r="I425">
        <f t="shared" si="33"/>
        <v>1</v>
      </c>
      <c r="K425" s="1"/>
    </row>
    <row r="426" spans="1:11" x14ac:dyDescent="0.3">
      <c r="A426" s="1">
        <v>40421</v>
      </c>
      <c r="B426" s="9">
        <f>$A$5+LN(VLOOKUP($A426,NASDAQ_Composite_IXIC_20210721[[Date]:[Close]],5))-$A$4</f>
        <v>1.2930527425209108</v>
      </c>
      <c r="C426" s="9">
        <f>VLOOKUP(A426,nasdaq_wtd_mc_ritter_add!$B$2:$D$3373,$C$5)</f>
        <v>1.68670054637941</v>
      </c>
      <c r="D426" s="9">
        <f t="shared" si="34"/>
        <v>1.3213830926444903E-2</v>
      </c>
      <c r="E426" s="9">
        <f t="shared" si="34"/>
        <v>7.1422165542920357E-3</v>
      </c>
      <c r="F426" s="9">
        <f t="shared" si="34"/>
        <v>2.7288524978420492E-2</v>
      </c>
      <c r="G426" s="9">
        <f t="shared" si="34"/>
        <v>6.8472622361336999E-2</v>
      </c>
      <c r="H426" s="9">
        <f t="shared" si="32"/>
        <v>7.6021673487951524E-3</v>
      </c>
      <c r="I426">
        <f t="shared" si="33"/>
        <v>1</v>
      </c>
      <c r="K426" s="1"/>
    </row>
    <row r="427" spans="1:11" x14ac:dyDescent="0.3">
      <c r="A427" s="1">
        <v>40422</v>
      </c>
      <c r="B427" s="9">
        <f>$A$5+LN(VLOOKUP($A427,NASDAQ_Composite_IXIC_20210721[[Date]:[Close]],5))-$A$4</f>
        <v>1.3223309746896215</v>
      </c>
      <c r="C427" s="9">
        <f>VLOOKUP(A427,nasdaq_wtd_mc_ritter_add!$B$2:$D$3373,$C$5)</f>
        <v>1.7113678504094401</v>
      </c>
      <c r="D427" s="9">
        <f t="shared" si="34"/>
        <v>-4.6109281386805812E-3</v>
      </c>
      <c r="E427" s="9">
        <f t="shared" si="34"/>
        <v>1.7719547651346979E-2</v>
      </c>
      <c r="F427" s="9">
        <f t="shared" si="34"/>
        <v>2.2677596839739911E-2</v>
      </c>
      <c r="G427" s="9">
        <f t="shared" si="34"/>
        <v>6.3614682997346073E-2</v>
      </c>
      <c r="H427" s="9">
        <f t="shared" si="32"/>
        <v>-4.6109281386805812E-3</v>
      </c>
      <c r="I427">
        <f t="shared" si="33"/>
        <v>-1</v>
      </c>
      <c r="K427" s="1"/>
    </row>
    <row r="428" spans="1:11" x14ac:dyDescent="0.3">
      <c r="A428" s="1">
        <v>40423</v>
      </c>
      <c r="B428" s="9">
        <f>$A$5+LN(VLOOKUP($A428,NASDAQ_Composite_IXIC_20210721[[Date]:[Close]],5))-$A$4</f>
        <v>1.3329185607026952</v>
      </c>
      <c r="C428" s="9">
        <f>VLOOKUP(A428,nasdaq_wtd_mc_ritter_add!$B$2:$D$3373,$C$5)</f>
        <v>1.7220249891697601</v>
      </c>
      <c r="D428" s="9">
        <f t="shared" ref="D428:G447" si="35">IF($A428-$A$1&lt;D$5,0,$C428-$B428+VLOOKUP($A428-D$5,nasd_unic,2)-VLOOKUP($A428-D$5,nasd_unic,3))</f>
        <v>6.9552747246293123E-5</v>
      </c>
      <c r="E428" s="9">
        <f t="shared" si="35"/>
        <v>1.9918851672341642E-2</v>
      </c>
      <c r="F428" s="9">
        <f t="shared" si="35"/>
        <v>2.2747149586986204E-2</v>
      </c>
      <c r="G428" s="9">
        <f t="shared" si="35"/>
        <v>7.4414129994964551E-2</v>
      </c>
      <c r="H428" s="9">
        <f t="shared" si="32"/>
        <v>6.9552747246293123E-5</v>
      </c>
      <c r="I428">
        <f t="shared" si="33"/>
        <v>1</v>
      </c>
      <c r="K428" s="1"/>
    </row>
    <row r="429" spans="1:11" x14ac:dyDescent="0.3">
      <c r="A429" s="1">
        <v>40424</v>
      </c>
      <c r="B429" s="9">
        <f>$A$5+LN(VLOOKUP($A429,NASDAQ_Composite_IXIC_20210721[[Date]:[Close]],5))-$A$4</f>
        <v>1.3481384378402756</v>
      </c>
      <c r="C429" s="9">
        <f>VLOOKUP(A429,nasdaq_wtd_mc_ritter_add!$B$2:$D$3373,$C$5)</f>
        <v>1.75389091621945</v>
      </c>
      <c r="D429" s="9">
        <f t="shared" si="35"/>
        <v>1.6646049912109495E-2</v>
      </c>
      <c r="E429" s="9">
        <f t="shared" si="35"/>
        <v>3.3982162196549037E-2</v>
      </c>
      <c r="F429" s="9">
        <f t="shared" si="35"/>
        <v>3.9393199499095699E-2</v>
      </c>
      <c r="G429" s="9">
        <f t="shared" si="35"/>
        <v>9.1060179907074046E-2</v>
      </c>
      <c r="H429" s="9">
        <f t="shared" si="32"/>
        <v>1.6646049912109495E-2</v>
      </c>
      <c r="I429">
        <f t="shared" si="33"/>
        <v>1</v>
      </c>
      <c r="K429" s="1"/>
    </row>
    <row r="430" spans="1:11" x14ac:dyDescent="0.3">
      <c r="A430" s="1">
        <v>40428</v>
      </c>
      <c r="B430" s="9">
        <f>$A$5+LN(VLOOKUP($A430,NASDAQ_Composite_IXIC_20210721[[Date]:[Close]],5))-$A$4</f>
        <v>1.3369467288183445</v>
      </c>
      <c r="C430" s="9">
        <f>VLOOKUP(A430,nasdaq_wtd_mc_ritter_add!$B$2:$D$3373,$C$5)</f>
        <v>1.72684655748199</v>
      </c>
      <c r="D430" s="9">
        <f t="shared" si="35"/>
        <v>-1.585264971552891E-2</v>
      </c>
      <c r="E430" s="9">
        <f t="shared" si="35"/>
        <v>3.9746870850615901E-2</v>
      </c>
      <c r="F430" s="9">
        <f t="shared" si="35"/>
        <v>2.3570564532514826E-2</v>
      </c>
      <c r="G430" s="9">
        <f t="shared" si="35"/>
        <v>7.1394302741024651E-2</v>
      </c>
      <c r="H430" s="9">
        <f t="shared" si="32"/>
        <v>1.585264971552891E-2</v>
      </c>
      <c r="I430">
        <f t="shared" si="33"/>
        <v>1</v>
      </c>
      <c r="K430" s="1"/>
    </row>
    <row r="431" spans="1:11" x14ac:dyDescent="0.3">
      <c r="A431" s="1">
        <v>40429</v>
      </c>
      <c r="B431" s="9">
        <f>$A$5+LN(VLOOKUP($A431,NASDAQ_Composite_IXIC_20210721[[Date]:[Close]],5))-$A$4</f>
        <v>1.345951433427131</v>
      </c>
      <c r="C431" s="9">
        <f>VLOOKUP(A431,nasdaq_wtd_mc_ritter_add!$B$2:$D$3373,$C$5)</f>
        <v>1.74532853303289</v>
      </c>
      <c r="D431" s="9">
        <f t="shared" si="35"/>
        <v>9.4772709421135914E-3</v>
      </c>
      <c r="E431" s="9">
        <f t="shared" si="35"/>
        <v>4.7432255380822852E-2</v>
      </c>
      <c r="F431" s="9">
        <f t="shared" si="35"/>
        <v>3.3047835474628418E-2</v>
      </c>
      <c r="G431" s="9">
        <f t="shared" si="35"/>
        <v>8.5679829783517958E-2</v>
      </c>
      <c r="H431" s="9">
        <f t="shared" si="32"/>
        <v>9.4772709421135914E-3</v>
      </c>
      <c r="I431">
        <f t="shared" si="33"/>
        <v>1</v>
      </c>
      <c r="K431" s="1"/>
    </row>
    <row r="432" spans="1:11" x14ac:dyDescent="0.3">
      <c r="A432" s="1">
        <v>40430</v>
      </c>
      <c r="B432" s="9">
        <f>$A$5+LN(VLOOKUP($A432,NASDAQ_Composite_IXIC_20210721[[Date]:[Close]],5))-$A$4</f>
        <v>1.3492346251677327</v>
      </c>
      <c r="C432" s="9">
        <f>VLOOKUP(A432,nasdaq_wtd_mc_ritter_add!$B$2:$D$3373,$C$5)</f>
        <v>1.7504734119937899</v>
      </c>
      <c r="D432" s="9">
        <f t="shared" si="35"/>
        <v>1.8616872202981138E-3</v>
      </c>
      <c r="E432" s="9">
        <f t="shared" si="35"/>
        <v>4.3577932544906828E-2</v>
      </c>
      <c r="F432" s="9">
        <f t="shared" si="35"/>
        <v>3.4909522694926531E-2</v>
      </c>
      <c r="G432" s="9">
        <f t="shared" si="35"/>
        <v>8.4531055289327472E-2</v>
      </c>
      <c r="H432" s="9">
        <f t="shared" si="32"/>
        <v>1.8616872202981138E-3</v>
      </c>
      <c r="I432">
        <f t="shared" si="33"/>
        <v>1</v>
      </c>
      <c r="K432" s="1"/>
    </row>
    <row r="433" spans="1:11" x14ac:dyDescent="0.3">
      <c r="A433" s="1">
        <v>40431</v>
      </c>
      <c r="B433" s="9">
        <f>$A$5+LN(VLOOKUP($A433,NASDAQ_Composite_IXIC_20210721[[Date]:[Close]],5))-$A$4</f>
        <v>1.3520390377235065</v>
      </c>
      <c r="C433" s="9">
        <f>VLOOKUP(A433,nasdaq_wtd_mc_ritter_add!$B$2:$D$3373,$C$5)</f>
        <v>1.7517436155800299</v>
      </c>
      <c r="D433" s="9">
        <f t="shared" si="35"/>
        <v>-1.5342089695338235E-3</v>
      </c>
      <c r="E433" s="9">
        <f t="shared" si="35"/>
        <v>4.1761408800890187E-2</v>
      </c>
      <c r="F433" s="9">
        <f t="shared" si="35"/>
        <v>4.8281769799049856E-2</v>
      </c>
      <c r="G433" s="9">
        <f t="shared" si="35"/>
        <v>8.2996846319793649E-2</v>
      </c>
      <c r="H433" s="9">
        <f t="shared" si="32"/>
        <v>-1.5342089695338235E-3</v>
      </c>
      <c r="I433">
        <f t="shared" si="33"/>
        <v>-1</v>
      </c>
      <c r="K433" s="1"/>
    </row>
    <row r="434" spans="1:11" x14ac:dyDescent="0.3">
      <c r="A434" s="1">
        <v>40434</v>
      </c>
      <c r="B434" s="9">
        <f>$A$5+LN(VLOOKUP($A434,NASDAQ_Composite_IXIC_20210721[[Date]:[Close]],5))-$A$4</f>
        <v>1.3711333314689531</v>
      </c>
      <c r="C434" s="9">
        <f>VLOOKUP(A434,nasdaq_wtd_mc_ritter_add!$B$2:$D$3373,$C$5)</f>
        <v>1.79112379570882</v>
      </c>
      <c r="D434" s="9">
        <f t="shared" si="35"/>
        <v>2.0285886383343499E-2</v>
      </c>
      <c r="E434" s="9">
        <f t="shared" si="35"/>
        <v>6.8733933411439851E-2</v>
      </c>
      <c r="F434" s="9">
        <f t="shared" si="35"/>
        <v>7.9752103654982198E-2</v>
      </c>
      <c r="G434" s="9">
        <f t="shared" si="35"/>
        <v>9.1527483942509535E-2</v>
      </c>
      <c r="H434" s="9">
        <f t="shared" si="32"/>
        <v>2.0285886383343499E-2</v>
      </c>
      <c r="I434">
        <f t="shared" si="33"/>
        <v>1</v>
      </c>
      <c r="K434" s="1"/>
    </row>
    <row r="435" spans="1:11" x14ac:dyDescent="0.3">
      <c r="A435" s="1">
        <v>40435</v>
      </c>
      <c r="B435" s="9">
        <f>$A$5+LN(VLOOKUP($A435,NASDAQ_Composite_IXIC_20210721[[Date]:[Close]],5))-$A$4</f>
        <v>1.3729080349241025</v>
      </c>
      <c r="C435" s="9">
        <f>VLOOKUP(A435,nasdaq_wtd_mc_ritter_add!$B$2:$D$3373,$C$5)</f>
        <v>1.7922440926438601</v>
      </c>
      <c r="D435" s="9">
        <f t="shared" si="35"/>
        <v>-6.5440652010928524E-4</v>
      </c>
      <c r="E435" s="9">
        <f t="shared" si="35"/>
        <v>6.8079526891330566E-2</v>
      </c>
      <c r="F435" s="9">
        <f t="shared" si="35"/>
        <v>8.1726564250241607E-2</v>
      </c>
      <c r="G435" s="9">
        <f t="shared" si="35"/>
        <v>9.2578070308279914E-2</v>
      </c>
      <c r="H435" s="9">
        <f t="shared" si="32"/>
        <v>-6.5440652010928524E-4</v>
      </c>
      <c r="I435">
        <f t="shared" si="33"/>
        <v>-1</v>
      </c>
      <c r="K435" s="1"/>
    </row>
    <row r="436" spans="1:11" x14ac:dyDescent="0.3">
      <c r="A436" s="1">
        <v>40436</v>
      </c>
      <c r="B436" s="9">
        <f>$A$5+LN(VLOOKUP($A436,NASDAQ_Composite_IXIC_20210721[[Date]:[Close]],5))-$A$4</f>
        <v>1.3779395512505106</v>
      </c>
      <c r="C436" s="9">
        <f>VLOOKUP(A436,nasdaq_wtd_mc_ritter_add!$B$2:$D$3373,$C$5)</f>
        <v>1.8018657249791199</v>
      </c>
      <c r="D436" s="9">
        <f t="shared" si="35"/>
        <v>4.5901160088517301E-3</v>
      </c>
      <c r="E436" s="9">
        <f t="shared" si="35"/>
        <v>5.4462043527778503E-2</v>
      </c>
      <c r="F436" s="9">
        <f t="shared" si="35"/>
        <v>8.6316680259093337E-2</v>
      </c>
      <c r="G436" s="9">
        <f t="shared" si="35"/>
        <v>7.1009595085908206E-2</v>
      </c>
      <c r="H436" s="9">
        <f t="shared" si="32"/>
        <v>4.5901160088517301E-3</v>
      </c>
      <c r="I436">
        <f t="shared" si="33"/>
        <v>1</v>
      </c>
      <c r="K436" s="1"/>
    </row>
    <row r="437" spans="1:11" x14ac:dyDescent="0.3">
      <c r="A437" s="1">
        <v>40437</v>
      </c>
      <c r="B437" s="9">
        <f>$A$5+LN(VLOOKUP($A437,NASDAQ_Composite_IXIC_20210721[[Date]:[Close]],5))-$A$4</f>
        <v>1.3787778193556806</v>
      </c>
      <c r="C437" s="9">
        <f>VLOOKUP(A437,nasdaq_wtd_mc_ritter_add!$B$2:$D$3373,$C$5)</f>
        <v>1.81623725320333</v>
      </c>
      <c r="D437" s="9">
        <f t="shared" si="35"/>
        <v>1.3533260119040103E-2</v>
      </c>
      <c r="E437" s="9">
        <f t="shared" si="35"/>
        <v>6.624424009919827E-2</v>
      </c>
      <c r="F437" s="9">
        <f t="shared" si="35"/>
        <v>9.9849940378133439E-2</v>
      </c>
      <c r="G437" s="9">
        <f t="shared" si="35"/>
        <v>6.5917750380132478E-2</v>
      </c>
      <c r="H437" s="9">
        <f t="shared" si="32"/>
        <v>1.3533260119040103E-2</v>
      </c>
      <c r="I437">
        <f t="shared" si="33"/>
        <v>1</v>
      </c>
      <c r="K437" s="1"/>
    </row>
    <row r="438" spans="1:11" x14ac:dyDescent="0.3">
      <c r="A438" s="1">
        <v>40438</v>
      </c>
      <c r="B438" s="9">
        <f>$A$5+LN(VLOOKUP($A438,NASDAQ_Composite_IXIC_20210721[[Date]:[Close]],5))-$A$4</f>
        <v>1.3841298483054425</v>
      </c>
      <c r="C438" s="9">
        <f>VLOOKUP(A438,nasdaq_wtd_mc_ritter_add!$B$2:$D$3373,$C$5)</f>
        <v>1.83255464230767</v>
      </c>
      <c r="D438" s="9">
        <f t="shared" si="35"/>
        <v>1.0965360154578052E-2</v>
      </c>
      <c r="E438" s="9">
        <f t="shared" si="35"/>
        <v>8.2995090438868324E-2</v>
      </c>
      <c r="F438" s="9">
        <f t="shared" si="35"/>
        <v>0.11374676572514697</v>
      </c>
      <c r="G438" s="9">
        <f t="shared" si="35"/>
        <v>7.688311053471053E-2</v>
      </c>
      <c r="H438" s="9">
        <f t="shared" si="32"/>
        <v>1.0965360154578052E-2</v>
      </c>
      <c r="I438">
        <f t="shared" si="33"/>
        <v>1</v>
      </c>
      <c r="K438" s="1"/>
    </row>
    <row r="439" spans="1:11" x14ac:dyDescent="0.3">
      <c r="A439" s="1">
        <v>40441</v>
      </c>
      <c r="B439" s="9">
        <f>$A$5+LN(VLOOKUP($A439,NASDAQ_Composite_IXIC_20210721[[Date]:[Close]],5))-$A$4</f>
        <v>1.4013497904471377</v>
      </c>
      <c r="C439" s="9">
        <f>VLOOKUP(A439,nasdaq_wtd_mc_ritter_add!$B$2:$D$3373,$C$5)</f>
        <v>1.8336453834617801</v>
      </c>
      <c r="D439" s="9">
        <f t="shared" si="35"/>
        <v>-1.6129200987585079E-2</v>
      </c>
      <c r="E439" s="9">
        <f t="shared" si="35"/>
        <v>6.1272884929906679E-2</v>
      </c>
      <c r="F439" s="9">
        <f t="shared" si="35"/>
        <v>9.0444738024186622E-2</v>
      </c>
      <c r="G439" s="9">
        <f t="shared" si="35"/>
        <v>8.162833971294714E-2</v>
      </c>
      <c r="H439" s="9">
        <f t="shared" si="32"/>
        <v>-1.6129200987585079E-2</v>
      </c>
      <c r="I439">
        <f t="shared" si="33"/>
        <v>-1</v>
      </c>
      <c r="K439" s="1"/>
    </row>
    <row r="440" spans="1:11" x14ac:dyDescent="0.3">
      <c r="A440" s="1">
        <v>40442</v>
      </c>
      <c r="B440" s="9">
        <f>$A$5+LN(VLOOKUP($A440,NASDAQ_Composite_IXIC_20210721[[Date]:[Close]],5))-$A$4</f>
        <v>1.3985953862141693</v>
      </c>
      <c r="C440" s="9">
        <f>VLOOKUP(A440,nasdaq_wtd_mc_ritter_add!$B$2:$D$3373,$C$5)</f>
        <v>1.8422716322735699</v>
      </c>
      <c r="D440" s="9">
        <f t="shared" si="35"/>
        <v>1.1380653044758215E-2</v>
      </c>
      <c r="E440" s="9">
        <f t="shared" si="35"/>
        <v>7.2653537974664895E-2</v>
      </c>
      <c r="F440" s="9">
        <f t="shared" si="35"/>
        <v>9.5042678309761541E-2</v>
      </c>
      <c r="G440" s="9">
        <f t="shared" si="35"/>
        <v>8.8666941950926725E-2</v>
      </c>
      <c r="H440" s="9">
        <f t="shared" si="32"/>
        <v>5.8718445788215057E-3</v>
      </c>
      <c r="I440">
        <f t="shared" si="33"/>
        <v>1</v>
      </c>
      <c r="K440" s="1"/>
    </row>
    <row r="441" spans="1:11" x14ac:dyDescent="0.3">
      <c r="A441" s="1">
        <v>40443</v>
      </c>
      <c r="B441" s="9">
        <f>$A$5+LN(VLOOKUP($A441,NASDAQ_Composite_IXIC_20210721[[Date]:[Close]],5))-$A$4</f>
        <v>1.3922758243998237</v>
      </c>
      <c r="C441" s="9">
        <f>VLOOKUP(A441,nasdaq_wtd_mc_ritter_add!$B$2:$D$3373,$C$5)</f>
        <v>1.8359485558444</v>
      </c>
      <c r="D441" s="9">
        <f t="shared" si="35"/>
        <v>-3.5146148242848341E-6</v>
      </c>
      <c r="E441" s="9">
        <f t="shared" si="35"/>
        <v>8.0360269831224906E-2</v>
      </c>
      <c r="F441" s="9">
        <f t="shared" si="35"/>
        <v>9.5039163694937256E-2</v>
      </c>
      <c r="G441" s="9">
        <f t="shared" si="35"/>
        <v>8.0770341240997245E-2</v>
      </c>
      <c r="H441" s="9">
        <f t="shared" si="32"/>
        <v>3.5146148242848341E-6</v>
      </c>
      <c r="I441">
        <f t="shared" si="33"/>
        <v>1</v>
      </c>
      <c r="K441" s="1"/>
    </row>
    <row r="442" spans="1:11" x14ac:dyDescent="0.3">
      <c r="A442" s="1">
        <v>40444</v>
      </c>
      <c r="B442" s="9">
        <f>$A$5+LN(VLOOKUP($A442,NASDAQ_Composite_IXIC_20210721[[Date]:[Close]],5))-$A$4</f>
        <v>1.3890709466251776</v>
      </c>
      <c r="C442" s="9">
        <f>VLOOKUP(A442,nasdaq_wtd_mc_ritter_add!$B$2:$D$3373,$C$5)</f>
        <v>1.84012408397297</v>
      </c>
      <c r="D442" s="9">
        <f t="shared" si="35"/>
        <v>7.3804059032160918E-3</v>
      </c>
      <c r="E442" s="9">
        <f t="shared" si="35"/>
        <v>7.9935944164764683E-2</v>
      </c>
      <c r="F442" s="9">
        <f t="shared" si="35"/>
        <v>0.10241956959815335</v>
      </c>
      <c r="G442" s="9">
        <f t="shared" si="35"/>
        <v>7.1748456731566046E-2</v>
      </c>
      <c r="H442" s="9">
        <f t="shared" si="32"/>
        <v>9.7065035392396304E-4</v>
      </c>
      <c r="I442">
        <f t="shared" si="33"/>
        <v>1</v>
      </c>
      <c r="K442" s="1"/>
    </row>
    <row r="443" spans="1:11" x14ac:dyDescent="0.3">
      <c r="A443" s="1">
        <v>40445</v>
      </c>
      <c r="B443" s="9">
        <f>$A$5+LN(VLOOKUP($A443,NASDAQ_Composite_IXIC_20210721[[Date]:[Close]],5))-$A$4</f>
        <v>1.4120695995584613</v>
      </c>
      <c r="C443" s="9">
        <f>VLOOKUP(A443,nasdaq_wtd_mc_ritter_add!$B$2:$D$3373,$C$5)</f>
        <v>1.8628239977645</v>
      </c>
      <c r="D443" s="9">
        <f t="shared" si="35"/>
        <v>-2.9873914175371219E-4</v>
      </c>
      <c r="E443" s="9">
        <f t="shared" si="35"/>
        <v>8.2371663179416021E-2</v>
      </c>
      <c r="F443" s="9">
        <f t="shared" si="35"/>
        <v>0.10092469707825336</v>
      </c>
      <c r="G443" s="9">
        <f t="shared" si="35"/>
        <v>7.1449717589812334E-2</v>
      </c>
      <c r="H443" s="9">
        <f t="shared" si="32"/>
        <v>-2.9873914175371219E-4</v>
      </c>
      <c r="I443">
        <f t="shared" si="33"/>
        <v>-1</v>
      </c>
      <c r="K443" s="1"/>
    </row>
    <row r="444" spans="1:11" x14ac:dyDescent="0.3">
      <c r="A444" s="1">
        <v>40448</v>
      </c>
      <c r="B444" s="9">
        <f>$A$5+LN(VLOOKUP($A444,NASDAQ_Composite_IXIC_20210721[[Date]:[Close]],5))-$A$4</f>
        <v>1.407249562812642</v>
      </c>
      <c r="C444" s="9">
        <f>VLOOKUP(A444,nasdaq_wtd_mc_ritter_add!$B$2:$D$3373,$C$5)</f>
        <v>1.85513510140878</v>
      </c>
      <c r="D444" s="9">
        <f t="shared" si="35"/>
        <v>-2.8688596099006869E-3</v>
      </c>
      <c r="E444" s="9">
        <f t="shared" si="35"/>
        <v>6.1940761743667583E-2</v>
      </c>
      <c r="F444" s="9">
        <f t="shared" si="35"/>
        <v>7.1823058999342271E-2</v>
      </c>
      <c r="G444" s="9">
        <f t="shared" si="35"/>
        <v>5.9973200890593104E-2</v>
      </c>
      <c r="H444" s="9">
        <f t="shared" si="32"/>
        <v>2.8688596099006869E-3</v>
      </c>
      <c r="I444">
        <f t="shared" si="33"/>
        <v>1</v>
      </c>
      <c r="K444" s="1"/>
    </row>
    <row r="445" spans="1:11" x14ac:dyDescent="0.3">
      <c r="A445" s="1">
        <v>40449</v>
      </c>
      <c r="B445" s="9">
        <f>$A$5+LN(VLOOKUP($A445,NASDAQ_Composite_IXIC_20210721[[Date]:[Close]],5))-$A$4</f>
        <v>1.4113848912657625</v>
      </c>
      <c r="C445" s="9">
        <f>VLOOKUP(A445,nasdaq_wtd_mc_ritter_add!$B$2:$D$3373,$C$5)</f>
        <v>1.85405251394546</v>
      </c>
      <c r="D445" s="9">
        <f t="shared" si="35"/>
        <v>-5.2179159164404965E-3</v>
      </c>
      <c r="E445" s="9">
        <f t="shared" si="35"/>
        <v>5.6722845827227086E-2</v>
      </c>
      <c r="F445" s="9">
        <f t="shared" si="35"/>
        <v>5.616203537549036E-2</v>
      </c>
      <c r="G445" s="9">
        <f t="shared" si="35"/>
        <v>5.6932726728097904E-2</v>
      </c>
      <c r="H445" s="9">
        <f t="shared" si="32"/>
        <v>-3.052740989800462E-3</v>
      </c>
      <c r="I445">
        <f t="shared" si="33"/>
        <v>-1</v>
      </c>
      <c r="K445" s="1"/>
    </row>
    <row r="446" spans="1:11" x14ac:dyDescent="0.3">
      <c r="A446" s="1">
        <v>40450</v>
      </c>
      <c r="B446" s="9">
        <f>$A$5+LN(VLOOKUP($A446,NASDAQ_Composite_IXIC_20210721[[Date]:[Close]],5))-$A$4</f>
        <v>1.4101107391400811</v>
      </c>
      <c r="C446" s="9">
        <f>VLOOKUP(A446,nasdaq_wtd_mc_ritter_add!$B$2:$D$3373,$C$5)</f>
        <v>1.8515909059340001</v>
      </c>
      <c r="D446" s="9">
        <f t="shared" si="35"/>
        <v>-1.18745588577851E-3</v>
      </c>
      <c r="E446" s="9">
        <f t="shared" si="35"/>
        <v>6.1046193861864717E-2</v>
      </c>
      <c r="F446" s="9">
        <f t="shared" si="35"/>
        <v>5.497457948971185E-2</v>
      </c>
      <c r="G446" s="9">
        <f t="shared" si="35"/>
        <v>7.2271385310684444E-2</v>
      </c>
      <c r="H446" s="9">
        <f t="shared" si="32"/>
        <v>1.18745588577851E-3</v>
      </c>
      <c r="I446">
        <f t="shared" si="33"/>
        <v>1</v>
      </c>
      <c r="K446" s="1"/>
    </row>
    <row r="447" spans="1:11" x14ac:dyDescent="0.3">
      <c r="A447" s="1">
        <v>40451</v>
      </c>
      <c r="B447" s="9">
        <f>$A$5+LN(VLOOKUP($A447,NASDAQ_Composite_IXIC_20210721[[Date]:[Close]],5))-$A$4</f>
        <v>1.4067642068207009</v>
      </c>
      <c r="C447" s="9">
        <f>VLOOKUP(A447,nasdaq_wtd_mc_ritter_add!$B$2:$D$3373,$C$5)</f>
        <v>1.86439196459163</v>
      </c>
      <c r="D447" s="9">
        <f t="shared" si="35"/>
        <v>1.6147590977010129E-2</v>
      </c>
      <c r="E447" s="9">
        <f t="shared" si="35"/>
        <v>6.3979953912429943E-2</v>
      </c>
      <c r="F447" s="9">
        <f t="shared" si="35"/>
        <v>7.1122170466721979E-2</v>
      </c>
      <c r="G447" s="9">
        <f t="shared" si="35"/>
        <v>9.1268478890850435E-2</v>
      </c>
      <c r="H447" s="9">
        <f t="shared" si="32"/>
        <v>9.4545263382497247E-3</v>
      </c>
      <c r="I447">
        <f t="shared" si="33"/>
        <v>1</v>
      </c>
      <c r="K447" s="1"/>
    </row>
    <row r="448" spans="1:11" x14ac:dyDescent="0.3">
      <c r="A448" s="1">
        <v>40452</v>
      </c>
      <c r="B448" s="9">
        <f>$A$5+LN(VLOOKUP($A448,NASDAQ_Composite_IXIC_20210721[[Date]:[Close]],5))-$A$4</f>
        <v>1.4076630111304747</v>
      </c>
      <c r="C448" s="9">
        <f>VLOOKUP(A448,nasdaq_wtd_mc_ritter_add!$B$2:$D$3373,$C$5)</f>
        <v>1.8706314825886601</v>
      </c>
      <c r="D448" s="9">
        <f t="shared" ref="D448:G467" si="36">IF($A448-$A$1&lt;D$5,0,$C448-$B448+VLOOKUP($A448-D$5,nasd_unic,2)-VLOOKUP($A448-D$5,nasd_unic,3))</f>
        <v>5.3407136872563044E-3</v>
      </c>
      <c r="E448" s="9">
        <f t="shared" si="36"/>
        <v>7.3931595738366829E-2</v>
      </c>
      <c r="F448" s="9">
        <f t="shared" si="36"/>
        <v>9.1651143389713807E-2</v>
      </c>
      <c r="G448" s="9">
        <f t="shared" si="36"/>
        <v>9.660919257810674E-2</v>
      </c>
      <c r="H448" s="9">
        <f t="shared" si="32"/>
        <v>5.3407136872563044E-3</v>
      </c>
      <c r="I448">
        <f t="shared" si="33"/>
        <v>1</v>
      </c>
      <c r="K448" s="1"/>
    </row>
    <row r="449" spans="1:11" x14ac:dyDescent="0.3">
      <c r="A449" s="1">
        <v>40455</v>
      </c>
      <c r="B449" s="9">
        <f>$A$5+LN(VLOOKUP($A449,NASDAQ_Composite_IXIC_20210721[[Date]:[Close]],5))-$A$4</f>
        <v>1.3965373489939639</v>
      </c>
      <c r="C449" s="9">
        <f>VLOOKUP(A449,nasdaq_wtd_mc_ritter_add!$B$2:$D$3373,$C$5)</f>
        <v>1.8632417206854099</v>
      </c>
      <c r="D449" s="9">
        <f t="shared" si="36"/>
        <v>3.7359002332606472E-3</v>
      </c>
      <c r="E449" s="9">
        <f t="shared" si="36"/>
        <v>6.0951893312271688E-2</v>
      </c>
      <c r="F449" s="9">
        <f t="shared" si="36"/>
        <v>0.11275328381065264</v>
      </c>
      <c r="G449" s="9">
        <f t="shared" si="36"/>
        <v>0.11210911912120447</v>
      </c>
      <c r="H449" s="9">
        <f t="shared" si="32"/>
        <v>-3.7359002332606472E-3</v>
      </c>
      <c r="I449">
        <f t="shared" si="33"/>
        <v>-1</v>
      </c>
      <c r="K449" s="1"/>
    </row>
    <row r="450" spans="1:11" x14ac:dyDescent="0.3">
      <c r="A450" s="1">
        <v>40456</v>
      </c>
      <c r="B450" s="9">
        <f>$A$5+LN(VLOOKUP($A450,NASDAQ_Composite_IXIC_20210721[[Date]:[Close]],5))-$A$4</f>
        <v>1.4198545843628443</v>
      </c>
      <c r="C450" s="9">
        <f>VLOOKUP(A450,nasdaq_wtd_mc_ritter_add!$B$2:$D$3373,$C$5)</f>
        <v>1.87798441814318</v>
      </c>
      <c r="D450" s="9">
        <f t="shared" si="36"/>
        <v>-8.5745379111104025E-3</v>
      </c>
      <c r="E450" s="9">
        <f t="shared" si="36"/>
        <v>5.2377355401161285E-2</v>
      </c>
      <c r="F450" s="9">
        <f t="shared" si="36"/>
        <v>0.1079768759673061</v>
      </c>
      <c r="G450" s="9">
        <f t="shared" si="36"/>
        <v>0.10070041559522758</v>
      </c>
      <c r="H450" s="9">
        <f t="shared" si="32"/>
        <v>-8.5745379111104025E-3</v>
      </c>
      <c r="I450">
        <f t="shared" si="33"/>
        <v>-1</v>
      </c>
      <c r="K450" s="1"/>
    </row>
    <row r="451" spans="1:11" x14ac:dyDescent="0.3">
      <c r="A451" s="1">
        <v>40457</v>
      </c>
      <c r="B451" s="9">
        <f>$A$5+LN(VLOOKUP($A451,NASDAQ_Composite_IXIC_20210721[[Date]:[Close]],5))-$A$4</f>
        <v>1.4118343735484205</v>
      </c>
      <c r="C451" s="9">
        <f>VLOOKUP(A451,nasdaq_wtd_mc_ritter_add!$B$2:$D$3373,$C$5)</f>
        <v>1.86119600409636</v>
      </c>
      <c r="D451" s="9">
        <f t="shared" si="36"/>
        <v>-8.7682032323961323E-3</v>
      </c>
      <c r="E451" s="9">
        <f t="shared" si="36"/>
        <v>4.3609152168765153E-2</v>
      </c>
      <c r="F451" s="9">
        <f t="shared" si="36"/>
        <v>9.9208672734909964E-2</v>
      </c>
      <c r="G451" s="9">
        <f t="shared" si="36"/>
        <v>8.5066795745569967E-2</v>
      </c>
      <c r="H451" s="9">
        <f t="shared" si="32"/>
        <v>8.7682032323961323E-3</v>
      </c>
      <c r="I451">
        <f t="shared" si="33"/>
        <v>1</v>
      </c>
      <c r="K451" s="1"/>
    </row>
    <row r="452" spans="1:11" x14ac:dyDescent="0.3">
      <c r="A452" s="1">
        <v>40458</v>
      </c>
      <c r="B452" s="9">
        <f>$A$5+LN(VLOOKUP($A452,NASDAQ_Composite_IXIC_20210721[[Date]:[Close]],5))-$A$4</f>
        <v>1.4130979344291132</v>
      </c>
      <c r="C452" s="9">
        <f>VLOOKUP(A452,nasdaq_wtd_mc_ritter_add!$B$2:$D$3373,$C$5)</f>
        <v>1.8579373642083601</v>
      </c>
      <c r="D452" s="9">
        <f t="shared" si="36"/>
        <v>-4.5222007686926968E-3</v>
      </c>
      <c r="E452" s="9">
        <f t="shared" si="36"/>
        <v>5.4939601115601366E-2</v>
      </c>
      <c r="F452" s="9">
        <f t="shared" si="36"/>
        <v>9.4686471966217267E-2</v>
      </c>
      <c r="G452" s="9">
        <f t="shared" si="36"/>
        <v>7.8510165648116192E-2</v>
      </c>
      <c r="H452" s="9">
        <f t="shared" si="32"/>
        <v>1.9950790073071101E-3</v>
      </c>
      <c r="I452">
        <f t="shared" si="33"/>
        <v>1</v>
      </c>
      <c r="K452" s="1"/>
    </row>
    <row r="453" spans="1:11" x14ac:dyDescent="0.3">
      <c r="A453" s="1">
        <v>40459</v>
      </c>
      <c r="B453" s="9">
        <f>$A$5+LN(VLOOKUP($A453,NASDAQ_Composite_IXIC_20210721[[Date]:[Close]],5))-$A$4</f>
        <v>1.4207208678910641</v>
      </c>
      <c r="C453" s="9">
        <f>VLOOKUP(A453,nasdaq_wtd_mc_ritter_add!$B$2:$D$3373,$C$5)</f>
        <v>1.86811885516758</v>
      </c>
      <c r="D453" s="9">
        <f t="shared" si="36"/>
        <v>2.5585574972690761E-3</v>
      </c>
      <c r="E453" s="9">
        <f t="shared" si="36"/>
        <v>4.8020887670756851E-2</v>
      </c>
      <c r="F453" s="9">
        <f t="shared" si="36"/>
        <v>9.5453143051579703E-2</v>
      </c>
      <c r="G453" s="9">
        <f t="shared" si="36"/>
        <v>8.1068723145385269E-2</v>
      </c>
      <c r="H453" s="9">
        <f t="shared" si="32"/>
        <v>2.5585574972690761E-3</v>
      </c>
      <c r="I453">
        <f t="shared" si="33"/>
        <v>1</v>
      </c>
      <c r="K453" s="1"/>
    </row>
    <row r="454" spans="1:11" x14ac:dyDescent="0.3">
      <c r="A454" s="1">
        <v>40462</v>
      </c>
      <c r="B454" s="9">
        <f>$A$5+LN(VLOOKUP($A454,NASDAQ_Composite_IXIC_20210721[[Date]:[Close]],5))-$A$4</f>
        <v>1.4208957825505921</v>
      </c>
      <c r="C454" s="9">
        <f>VLOOKUP(A454,nasdaq_wtd_mc_ritter_add!$B$2:$D$3373,$C$5)</f>
        <v>1.86782531525194</v>
      </c>
      <c r="D454" s="9">
        <f t="shared" si="36"/>
        <v>-4.6845457516808686E-4</v>
      </c>
      <c r="E454" s="9">
        <f t="shared" si="36"/>
        <v>4.7224954844824474E-2</v>
      </c>
      <c r="F454" s="9">
        <f t="shared" si="36"/>
        <v>8.6724673050109891E-2</v>
      </c>
      <c r="G454" s="9">
        <f t="shared" si="36"/>
        <v>9.5831810164346942E-2</v>
      </c>
      <c r="H454" s="9">
        <f t="shared" si="32"/>
        <v>1.1862525611205932E-4</v>
      </c>
      <c r="I454">
        <f t="shared" si="33"/>
        <v>1</v>
      </c>
      <c r="K454" s="1"/>
    </row>
    <row r="455" spans="1:11" x14ac:dyDescent="0.3">
      <c r="A455" s="1">
        <v>40463</v>
      </c>
      <c r="B455" s="9">
        <f>$A$5+LN(VLOOKUP($A455,NASDAQ_Composite_IXIC_20210721[[Date]:[Close]],5))-$A$4</f>
        <v>1.4273642845405421</v>
      </c>
      <c r="C455" s="9">
        <f>VLOOKUP(A455,nasdaq_wtd_mc_ritter_add!$B$2:$D$3373,$C$5)</f>
        <v>1.87220630768657</v>
      </c>
      <c r="D455" s="9">
        <f t="shared" si="36"/>
        <v>-2.0875095553198886E-3</v>
      </c>
      <c r="E455" s="9">
        <f t="shared" si="36"/>
        <v>4.5137445289504585E-2</v>
      </c>
      <c r="F455" s="9">
        <f t="shared" si="36"/>
        <v>9.3585492317600938E-2</v>
      </c>
      <c r="G455" s="9">
        <f t="shared" si="36"/>
        <v>9.6767348003308884E-2</v>
      </c>
      <c r="H455" s="9">
        <f t="shared" si="32"/>
        <v>-2.0875095553198886E-3</v>
      </c>
      <c r="I455">
        <f t="shared" si="33"/>
        <v>-1</v>
      </c>
      <c r="K455" s="1"/>
    </row>
    <row r="456" spans="1:11" x14ac:dyDescent="0.3">
      <c r="A456" s="1">
        <v>40464</v>
      </c>
      <c r="B456" s="9">
        <f>$A$5+LN(VLOOKUP($A456,NASDAQ_Composite_IXIC_20210721[[Date]:[Close]],5))-$A$4</f>
        <v>1.4369586528070544</v>
      </c>
      <c r="C456" s="9">
        <f>VLOOKUP(A456,nasdaq_wtd_mc_ritter_add!$B$2:$D$3373,$C$5)</f>
        <v>1.9093301254935</v>
      </c>
      <c r="D456" s="9">
        <f t="shared" si="36"/>
        <v>2.7529449540417694E-2</v>
      </c>
      <c r="E456" s="9">
        <f t="shared" si="36"/>
        <v>5.2381008446578781E-2</v>
      </c>
      <c r="F456" s="9">
        <f t="shared" si="36"/>
        <v>0.12111494185801863</v>
      </c>
      <c r="G456" s="9">
        <f t="shared" si="36"/>
        <v>0.13213311210156098</v>
      </c>
      <c r="H456" s="9">
        <f t="shared" si="32"/>
        <v>2.7529449540417694E-2</v>
      </c>
      <c r="I456">
        <f t="shared" si="33"/>
        <v>1</v>
      </c>
      <c r="K456" s="1"/>
    </row>
    <row r="457" spans="1:11" x14ac:dyDescent="0.3">
      <c r="A457" s="1">
        <v>40465</v>
      </c>
      <c r="B457" s="9">
        <f>$A$5+LN(VLOOKUP($A457,NASDAQ_Composite_IXIC_20210721[[Date]:[Close]],5))-$A$4</f>
        <v>1.4345594041607059</v>
      </c>
      <c r="C457" s="9">
        <f>VLOOKUP(A457,nasdaq_wtd_mc_ritter_add!$B$2:$D$3373,$C$5)</f>
        <v>1.9089609014697599</v>
      </c>
      <c r="D457" s="9">
        <f t="shared" si="36"/>
        <v>2.0300246226083729E-3</v>
      </c>
      <c r="E457" s="9">
        <f t="shared" si="36"/>
        <v>5.5065439589296439E-2</v>
      </c>
      <c r="F457" s="9">
        <f t="shared" si="36"/>
        <v>0.12314496648062701</v>
      </c>
      <c r="G457" s="9">
        <f t="shared" si="36"/>
        <v>0.13679200383953805</v>
      </c>
      <c r="H457" s="9">
        <f t="shared" ref="H457:H520" si="37">ABS($C457-VLOOKUP($A457-$H$5,nasd_unic,3))-ABS($B457-VLOOKUP($A457-$H$5,nasd_unic,2))</f>
        <v>-2.0300246226083729E-3</v>
      </c>
      <c r="I457">
        <f t="shared" ref="I457:I520" si="38">IF(A457-$I$5&lt;$A$8,0,IF(H457&gt;0,1,-1))</f>
        <v>-1</v>
      </c>
      <c r="K457" s="1"/>
    </row>
    <row r="458" spans="1:11" x14ac:dyDescent="0.3">
      <c r="A458" s="1">
        <v>40466</v>
      </c>
      <c r="B458" s="9">
        <f>$A$5+LN(VLOOKUP($A458,NASDAQ_Composite_IXIC_20210721[[Date]:[Close]],5))-$A$4</f>
        <v>1.4481767093502791</v>
      </c>
      <c r="C458" s="9">
        <f>VLOOKUP(A458,nasdaq_wtd_mc_ritter_add!$B$2:$D$3373,$C$5)</f>
        <v>1.9069549606573399</v>
      </c>
      <c r="D458" s="9">
        <f t="shared" si="36"/>
        <v>-1.5623246001993163E-2</v>
      </c>
      <c r="E458" s="9">
        <f t="shared" si="36"/>
        <v>3.4852077578451546E-2</v>
      </c>
      <c r="F458" s="9">
        <f t="shared" si="36"/>
        <v>8.9314121106230049E-2</v>
      </c>
      <c r="G458" s="9">
        <f t="shared" si="36"/>
        <v>0.12116875783754488</v>
      </c>
      <c r="H458" s="9">
        <f t="shared" si="37"/>
        <v>-1.1611364377153155E-2</v>
      </c>
      <c r="I458">
        <f t="shared" si="38"/>
        <v>-1</v>
      </c>
      <c r="K458" s="1"/>
    </row>
    <row r="459" spans="1:11" x14ac:dyDescent="0.3">
      <c r="A459" s="1">
        <v>40469</v>
      </c>
      <c r="B459" s="9">
        <f>$A$5+LN(VLOOKUP($A459,NASDAQ_Composite_IXIC_20210721[[Date]:[Close]],5))-$A$4</f>
        <v>1.452981268677445</v>
      </c>
      <c r="C459" s="9">
        <f>VLOOKUP(A459,nasdaq_wtd_mc_ritter_add!$B$2:$D$3373,$C$5)</f>
        <v>1.9139680563983399</v>
      </c>
      <c r="D459" s="9">
        <f t="shared" si="36"/>
        <v>2.2085364138340058E-3</v>
      </c>
      <c r="E459" s="9">
        <f t="shared" si="36"/>
        <v>1.2561993718667397E-2</v>
      </c>
      <c r="F459" s="9">
        <f t="shared" si="36"/>
        <v>9.6034588130772036E-2</v>
      </c>
      <c r="G459" s="9">
        <f t="shared" si="36"/>
        <v>0.12352178469960262</v>
      </c>
      <c r="H459" s="9">
        <f t="shared" si="37"/>
        <v>2.2085364138340058E-3</v>
      </c>
      <c r="I459">
        <f t="shared" si="38"/>
        <v>1</v>
      </c>
      <c r="K459" s="1"/>
    </row>
    <row r="460" spans="1:11" x14ac:dyDescent="0.3">
      <c r="A460" s="1">
        <v>40470</v>
      </c>
      <c r="B460" s="9">
        <f>$A$5+LN(VLOOKUP($A460,NASDAQ_Composite_IXIC_20210721[[Date]:[Close]],5))-$A$4</f>
        <v>1.4352038876451312</v>
      </c>
      <c r="C460" s="9">
        <f>VLOOKUP(A460,nasdaq_wtd_mc_ritter_add!$B$2:$D$3373,$C$5)</f>
        <v>1.8928812099380401</v>
      </c>
      <c r="D460" s="9">
        <f t="shared" si="36"/>
        <v>-3.3094654279859359E-3</v>
      </c>
      <c r="E460" s="9">
        <f t="shared" si="36"/>
        <v>9.252528290681461E-3</v>
      </c>
      <c r="F460" s="9">
        <f t="shared" si="36"/>
        <v>8.665461420817322E-2</v>
      </c>
      <c r="G460" s="9">
        <f t="shared" si="36"/>
        <v>0.12117119451466407</v>
      </c>
      <c r="H460" s="9">
        <f t="shared" si="37"/>
        <v>3.3094654279859359E-3</v>
      </c>
      <c r="I460">
        <f t="shared" si="38"/>
        <v>1</v>
      </c>
      <c r="K460" s="1"/>
    </row>
    <row r="461" spans="1:11" x14ac:dyDescent="0.3">
      <c r="A461" s="1">
        <v>40471</v>
      </c>
      <c r="B461" s="9">
        <f>$A$5+LN(VLOOKUP($A461,NASDAQ_Composite_IXIC_20210721[[Date]:[Close]],5))-$A$4</f>
        <v>1.4435564179081171</v>
      </c>
      <c r="C461" s="9">
        <f>VLOOKUP(A461,nasdaq_wtd_mc_ritter_add!$B$2:$D$3373,$C$5)</f>
        <v>1.90090836916243</v>
      </c>
      <c r="D461" s="9">
        <f t="shared" si="36"/>
        <v>-3.2537103859597849E-4</v>
      </c>
      <c r="E461" s="9">
        <f t="shared" si="36"/>
        <v>2.5056358239670562E-2</v>
      </c>
      <c r="F461" s="9">
        <f t="shared" si="36"/>
        <v>8.6329243169577241E-2</v>
      </c>
      <c r="G461" s="9">
        <f t="shared" si="36"/>
        <v>0.11550109626385718</v>
      </c>
      <c r="H461" s="9">
        <f t="shared" si="37"/>
        <v>-3.2537103859597849E-4</v>
      </c>
      <c r="I461">
        <f t="shared" si="38"/>
        <v>-1</v>
      </c>
      <c r="K461" s="1"/>
    </row>
    <row r="462" spans="1:11" x14ac:dyDescent="0.3">
      <c r="A462" s="1">
        <v>40472</v>
      </c>
      <c r="B462" s="9">
        <f>$A$5+LN(VLOOKUP($A462,NASDAQ_Composite_IXIC_20210721[[Date]:[Close]],5))-$A$4</f>
        <v>1.4444838132415869</v>
      </c>
      <c r="C462" s="9">
        <f>VLOOKUP(A462,nasdaq_wtd_mc_ritter_add!$B$2:$D$3373,$C$5)</f>
        <v>1.8966840460505201</v>
      </c>
      <c r="D462" s="9">
        <f t="shared" si="36"/>
        <v>-5.1517184453797604E-3</v>
      </c>
      <c r="E462" s="9">
        <f t="shared" si="36"/>
        <v>8.5239867495325861E-3</v>
      </c>
      <c r="F462" s="9">
        <f t="shared" si="36"/>
        <v>8.1177524724197481E-2</v>
      </c>
      <c r="G462" s="9">
        <f t="shared" si="36"/>
        <v>0.10356666505929413</v>
      </c>
      <c r="H462" s="9">
        <f t="shared" si="37"/>
        <v>3.2969277784400397E-3</v>
      </c>
      <c r="I462">
        <f t="shared" si="38"/>
        <v>1</v>
      </c>
      <c r="K462" s="1"/>
    </row>
    <row r="463" spans="1:11" x14ac:dyDescent="0.3">
      <c r="A463" s="1">
        <v>40473</v>
      </c>
      <c r="B463" s="9">
        <f>$A$5+LN(VLOOKUP($A463,NASDAQ_Composite_IXIC_20210721[[Date]:[Close]],5))-$A$4</f>
        <v>1.4524691693729261</v>
      </c>
      <c r="C463" s="9">
        <f>VLOOKUP(A463,nasdaq_wtd_mc_ritter_add!$B$2:$D$3373,$C$5)</f>
        <v>1.9202663799438999</v>
      </c>
      <c r="D463" s="9">
        <f t="shared" si="36"/>
        <v>1.5596977762040609E-2</v>
      </c>
      <c r="E463" s="9">
        <f t="shared" si="36"/>
        <v>2.412447912639748E-2</v>
      </c>
      <c r="F463" s="9">
        <f t="shared" si="36"/>
        <v>0.10448474895762239</v>
      </c>
      <c r="G463" s="9">
        <f t="shared" si="36"/>
        <v>0.11916364282133474</v>
      </c>
      <c r="H463" s="9">
        <f t="shared" si="37"/>
        <v>1.5596977762040609E-2</v>
      </c>
      <c r="I463">
        <f t="shared" si="38"/>
        <v>1</v>
      </c>
      <c r="K463" s="1"/>
    </row>
    <row r="464" spans="1:11" x14ac:dyDescent="0.3">
      <c r="A464" s="1">
        <v>40476</v>
      </c>
      <c r="B464" s="9">
        <f>$A$5+LN(VLOOKUP($A464,NASDAQ_Composite_IXIC_20210721[[Date]:[Close]],5))-$A$4</f>
        <v>1.457080707379304</v>
      </c>
      <c r="C464" s="9">
        <f>VLOOKUP(A464,nasdaq_wtd_mc_ritter_add!$B$2:$D$3373,$C$5)</f>
        <v>1.93590333100471</v>
      </c>
      <c r="D464" s="9">
        <f t="shared" si="36"/>
        <v>1.1025413054432276E-2</v>
      </c>
      <c r="E464" s="9">
        <f t="shared" si="36"/>
        <v>2.8068225419367376E-2</v>
      </c>
      <c r="F464" s="9">
        <f t="shared" si="36"/>
        <v>9.9486035019148655E-2</v>
      </c>
      <c r="G464" s="9">
        <f t="shared" si="36"/>
        <v>0.1244799456754444</v>
      </c>
      <c r="H464" s="9">
        <f t="shared" si="37"/>
        <v>1.1025413054432276E-2</v>
      </c>
      <c r="I464">
        <f t="shared" si="38"/>
        <v>1</v>
      </c>
      <c r="K464" s="1"/>
    </row>
    <row r="465" spans="1:11" x14ac:dyDescent="0.3">
      <c r="A465" s="1">
        <v>40477</v>
      </c>
      <c r="B465" s="9">
        <f>$A$5+LN(VLOOKUP($A465,NASDAQ_Composite_IXIC_20210721[[Date]:[Close]],5))-$A$4</f>
        <v>1.4596628098869262</v>
      </c>
      <c r="C465" s="9">
        <f>VLOOKUP(A465,nasdaq_wtd_mc_ritter_add!$B$2:$D$3373,$C$5)</f>
        <v>1.92723624742083</v>
      </c>
      <c r="D465" s="9">
        <f t="shared" si="36"/>
        <v>-1.1249186091502272E-2</v>
      </c>
      <c r="E465" s="9">
        <f t="shared" si="36"/>
        <v>1.6819039327865104E-2</v>
      </c>
      <c r="F465" s="9">
        <f t="shared" si="36"/>
        <v>8.1628660681433374E-2</v>
      </c>
      <c r="G465" s="9">
        <f t="shared" si="36"/>
        <v>0.10205979816492827</v>
      </c>
      <c r="H465" s="9">
        <f t="shared" si="37"/>
        <v>6.0849810762577672E-3</v>
      </c>
      <c r="I465">
        <f t="shared" si="38"/>
        <v>1</v>
      </c>
      <c r="K465" s="1"/>
    </row>
    <row r="466" spans="1:11" x14ac:dyDescent="0.3">
      <c r="A466" s="1">
        <v>40478</v>
      </c>
      <c r="B466" s="9">
        <f>$A$5+LN(VLOOKUP($A466,NASDAQ_Composite_IXIC_20210721[[Date]:[Close]],5))-$A$4</f>
        <v>1.4620505367481131</v>
      </c>
      <c r="C466" s="9">
        <f>VLOOKUP(A466,nasdaq_wtd_mc_ritter_add!$B$2:$D$3373,$C$5)</f>
        <v>1.92615114872621</v>
      </c>
      <c r="D466" s="9">
        <f t="shared" si="36"/>
        <v>-3.4728255558069687E-3</v>
      </c>
      <c r="E466" s="9">
        <f t="shared" si="36"/>
        <v>1.6215073381958822E-2</v>
      </c>
      <c r="F466" s="9">
        <f t="shared" si="36"/>
        <v>7.8155835125626405E-2</v>
      </c>
      <c r="G466" s="9">
        <f t="shared" si="36"/>
        <v>8.8038132381301093E-2</v>
      </c>
      <c r="H466" s="9">
        <f t="shared" si="37"/>
        <v>-1.3026281665668993E-3</v>
      </c>
      <c r="I466">
        <f t="shared" si="38"/>
        <v>-1</v>
      </c>
      <c r="K466" s="1"/>
    </row>
    <row r="467" spans="1:11" x14ac:dyDescent="0.3">
      <c r="A467" s="1">
        <v>40479</v>
      </c>
      <c r="B467" s="9">
        <f>$A$5+LN(VLOOKUP($A467,NASDAQ_Composite_IXIC_20210721[[Date]:[Close]],5))-$A$4</f>
        <v>1.4636910920545967</v>
      </c>
      <c r="C467" s="9">
        <f>VLOOKUP(A467,nasdaq_wtd_mc_ritter_add!$B$2:$D$3373,$C$5)</f>
        <v>1.9193584683603999</v>
      </c>
      <c r="D467" s="9">
        <f t="shared" si="36"/>
        <v>-8.4332356722935931E-3</v>
      </c>
      <c r="E467" s="9">
        <f t="shared" si="36"/>
        <v>1.2999753626105726E-2</v>
      </c>
      <c r="F467" s="9">
        <f t="shared" si="36"/>
        <v>6.9722599453332812E-2</v>
      </c>
      <c r="G467" s="9">
        <f t="shared" si="36"/>
        <v>6.9161789001596086E-2</v>
      </c>
      <c r="H467" s="9">
        <f t="shared" si="37"/>
        <v>5.1521250593264956E-3</v>
      </c>
      <c r="I467">
        <f t="shared" si="38"/>
        <v>1</v>
      </c>
      <c r="K467" s="1"/>
    </row>
    <row r="468" spans="1:11" x14ac:dyDescent="0.3">
      <c r="A468" s="1">
        <v>40480</v>
      </c>
      <c r="B468" s="9">
        <f>$A$5+LN(VLOOKUP($A468,NASDAQ_Composite_IXIC_20210721[[Date]:[Close]],5))-$A$4</f>
        <v>1.4637069631395763</v>
      </c>
      <c r="C468" s="9">
        <f>VLOOKUP(A468,nasdaq_wtd_mc_ritter_add!$B$2:$D$3373,$C$5)</f>
        <v>1.9181901803436501</v>
      </c>
      <c r="D468" s="9">
        <f t="shared" ref="D468:G487" si="39">IF($A468-$A$1&lt;D$5,0,$C468-$B468+VLOOKUP($A468-D$5,nasd_unic,2)-VLOOKUP($A468-D$5,nasd_unic,3))</f>
        <v>-1.1841591017294206E-3</v>
      </c>
      <c r="E468" s="9">
        <f t="shared" si="39"/>
        <v>1.3003050410154815E-2</v>
      </c>
      <c r="F468" s="9">
        <f t="shared" si="39"/>
        <v>7.4049244272019532E-2</v>
      </c>
      <c r="G468" s="9">
        <f t="shared" si="39"/>
        <v>6.7977629899866665E-2</v>
      </c>
      <c r="H468" s="9">
        <f t="shared" si="37"/>
        <v>1.1524169317702615E-3</v>
      </c>
      <c r="I468">
        <f t="shared" si="38"/>
        <v>1</v>
      </c>
      <c r="K468" s="1"/>
    </row>
    <row r="469" spans="1:11" x14ac:dyDescent="0.3">
      <c r="A469" s="1">
        <v>40483</v>
      </c>
      <c r="B469" s="9">
        <f>$A$5+LN(VLOOKUP($A469,NASDAQ_Composite_IXIC_20210721[[Date]:[Close]],5))-$A$4</f>
        <v>1.4626815457221776</v>
      </c>
      <c r="C469" s="9">
        <f>VLOOKUP(A469,nasdaq_wtd_mc_ritter_add!$B$2:$D$3373,$C$5)</f>
        <v>1.91631501117111</v>
      </c>
      <c r="D469" s="9">
        <f t="shared" si="39"/>
        <v>-8.4975175514134804E-4</v>
      </c>
      <c r="E469" s="9">
        <f t="shared" si="39"/>
        <v>-9.3350060092529663E-3</v>
      </c>
      <c r="F469" s="9">
        <f t="shared" si="39"/>
        <v>6.4527036981867569E-2</v>
      </c>
      <c r="G469" s="9">
        <f t="shared" si="39"/>
        <v>8.4445888654209211E-2</v>
      </c>
      <c r="H469" s="9">
        <f t="shared" si="37"/>
        <v>8.4975175514134804E-4</v>
      </c>
      <c r="I469">
        <f t="shared" si="38"/>
        <v>1</v>
      </c>
      <c r="K469" s="1"/>
    </row>
    <row r="470" spans="1:11" x14ac:dyDescent="0.3">
      <c r="A470" s="1">
        <v>40484</v>
      </c>
      <c r="B470" s="9">
        <f>$A$5+LN(VLOOKUP($A470,NASDAQ_Composite_IXIC_20210721[[Date]:[Close]],5))-$A$4</f>
        <v>1.474066298363085</v>
      </c>
      <c r="C470" s="9">
        <f>VLOOKUP(A470,nasdaq_wtd_mc_ritter_add!$B$2:$D$3373,$C$5)</f>
        <v>1.9269942489126901</v>
      </c>
      <c r="D470" s="9">
        <f t="shared" si="39"/>
        <v>-7.0551489932735301E-4</v>
      </c>
      <c r="E470" s="9">
        <f t="shared" si="39"/>
        <v>-1.0040520908580319E-2</v>
      </c>
      <c r="F470" s="9">
        <f t="shared" si="39"/>
        <v>4.7175472170430721E-2</v>
      </c>
      <c r="G470" s="9">
        <f t="shared" si="39"/>
        <v>8.1157634366979758E-2</v>
      </c>
      <c r="H470" s="9">
        <f t="shared" si="37"/>
        <v>-7.0551489932735301E-4</v>
      </c>
      <c r="I470">
        <f t="shared" si="38"/>
        <v>-1</v>
      </c>
      <c r="K470" s="1"/>
    </row>
    <row r="471" spans="1:11" x14ac:dyDescent="0.3">
      <c r="A471" s="1">
        <v>40485</v>
      </c>
      <c r="B471" s="9">
        <f>$A$5+LN(VLOOKUP($A471,NASDAQ_Composite_IXIC_20210721[[Date]:[Close]],5))-$A$4</f>
        <v>1.4767270328156359</v>
      </c>
      <c r="C471" s="9">
        <f>VLOOKUP(A471,nasdaq_wtd_mc_ritter_add!$B$2:$D$3373,$C$5)</f>
        <v>1.92954271310732</v>
      </c>
      <c r="D471" s="9">
        <f t="shared" si="39"/>
        <v>-1.1227025792104328E-4</v>
      </c>
      <c r="E471" s="9">
        <f t="shared" si="39"/>
        <v>-1.388869139976201E-2</v>
      </c>
      <c r="F471" s="9">
        <f t="shared" si="39"/>
        <v>4.7063201912509678E-2</v>
      </c>
      <c r="G471" s="9">
        <f t="shared" si="39"/>
        <v>9.8864592410890628E-2</v>
      </c>
      <c r="H471" s="9">
        <f t="shared" si="37"/>
        <v>-1.1227025792104328E-4</v>
      </c>
      <c r="I471">
        <f t="shared" si="38"/>
        <v>-1</v>
      </c>
      <c r="K471" s="1"/>
    </row>
    <row r="472" spans="1:11" x14ac:dyDescent="0.3">
      <c r="A472" s="1">
        <v>40486</v>
      </c>
      <c r="B472" s="9">
        <f>$A$5+LN(VLOOKUP($A472,NASDAQ_Composite_IXIC_20210721[[Date]:[Close]],5))-$A$4</f>
        <v>1.4912145438200044</v>
      </c>
      <c r="C472" s="9">
        <f>VLOOKUP(A472,nasdaq_wtd_mc_ritter_add!$B$2:$D$3373,$C$5)</f>
        <v>1.9285017964783999</v>
      </c>
      <c r="D472" s="9">
        <f t="shared" si="39"/>
        <v>-1.5528427633288544E-2</v>
      </c>
      <c r="E472" s="9">
        <f t="shared" si="39"/>
        <v>-2.0842581121940151E-2</v>
      </c>
      <c r="F472" s="9">
        <f t="shared" si="39"/>
        <v>3.1534774279221134E-2</v>
      </c>
      <c r="G472" s="9">
        <f t="shared" si="39"/>
        <v>8.7134294845365945E-2</v>
      </c>
      <c r="H472" s="9">
        <f t="shared" si="37"/>
        <v>-1.3446594375448484E-2</v>
      </c>
      <c r="I472">
        <f t="shared" si="38"/>
        <v>-1</v>
      </c>
      <c r="K472" s="1"/>
    </row>
    <row r="473" spans="1:11" x14ac:dyDescent="0.3">
      <c r="A473" s="1">
        <v>40487</v>
      </c>
      <c r="B473" s="9">
        <f>$A$5+LN(VLOOKUP($A473,NASDAQ_Composite_IXIC_20210721[[Date]:[Close]],5))-$A$4</f>
        <v>1.4918506145191328</v>
      </c>
      <c r="C473" s="9">
        <f>VLOOKUP(A473,nasdaq_wtd_mc_ritter_add!$B$2:$D$3373,$C$5)</f>
        <v>1.9261502633661001</v>
      </c>
      <c r="D473" s="9">
        <f t="shared" si="39"/>
        <v>-2.9876038114282633E-3</v>
      </c>
      <c r="E473" s="9">
        <f t="shared" si="39"/>
        <v>-1.5061981700972282E-2</v>
      </c>
      <c r="F473" s="9">
        <f t="shared" si="39"/>
        <v>2.8547170467792871E-2</v>
      </c>
      <c r="G473" s="9">
        <f t="shared" si="39"/>
        <v>8.4146691033937682E-2</v>
      </c>
      <c r="H473" s="9">
        <f t="shared" si="37"/>
        <v>1.7154624131714424E-3</v>
      </c>
      <c r="I473">
        <f t="shared" si="38"/>
        <v>1</v>
      </c>
      <c r="K473" s="1"/>
    </row>
    <row r="474" spans="1:11" x14ac:dyDescent="0.3">
      <c r="A474" s="1">
        <v>40490</v>
      </c>
      <c r="B474" s="9">
        <f>$A$5+LN(VLOOKUP($A474,NASDAQ_Composite_IXIC_20210721[[Date]:[Close]],5))-$A$4</f>
        <v>1.4922654479313566</v>
      </c>
      <c r="C474" s="9">
        <f>VLOOKUP(A474,nasdaq_wtd_mc_ritter_add!$B$2:$D$3373,$C$5)</f>
        <v>1.9451000386547099</v>
      </c>
      <c r="D474" s="9">
        <f t="shared" si="39"/>
        <v>1.8534941876386046E-2</v>
      </c>
      <c r="E474" s="9">
        <f t="shared" si="39"/>
        <v>5.4366034468373847E-3</v>
      </c>
      <c r="F474" s="9">
        <f t="shared" si="39"/>
        <v>5.1595803897296122E-2</v>
      </c>
      <c r="G474" s="9">
        <f t="shared" si="39"/>
        <v>9.517373644220295E-2</v>
      </c>
      <c r="H474" s="9">
        <f t="shared" si="37"/>
        <v>1.8534941876386046E-2</v>
      </c>
      <c r="I474">
        <f t="shared" si="38"/>
        <v>1</v>
      </c>
      <c r="K474" s="1"/>
    </row>
    <row r="475" spans="1:11" x14ac:dyDescent="0.3">
      <c r="A475" s="1">
        <v>40491</v>
      </c>
      <c r="B475" s="9">
        <f>$A$5+LN(VLOOKUP($A475,NASDAQ_Composite_IXIC_20210721[[Date]:[Close]],5))-$A$4</f>
        <v>1.485627286541404</v>
      </c>
      <c r="C475" s="9">
        <f>VLOOKUP(A475,nasdaq_wtd_mc_ritter_add!$B$2:$D$3373,$C$5)</f>
        <v>1.9459208591253301</v>
      </c>
      <c r="D475" s="9">
        <f t="shared" si="39"/>
        <v>7.4589818605728109E-3</v>
      </c>
      <c r="E475" s="9">
        <f t="shared" si="39"/>
        <v>1.2895585307410196E-2</v>
      </c>
      <c r="F475" s="9">
        <f t="shared" si="39"/>
        <v>6.0588994727402756E-2</v>
      </c>
      <c r="G475" s="9">
        <f t="shared" si="39"/>
        <v>0.10235040352829294</v>
      </c>
      <c r="H475" s="9">
        <f t="shared" si="37"/>
        <v>-5.8173409193325032E-3</v>
      </c>
      <c r="I475">
        <f t="shared" si="38"/>
        <v>-1</v>
      </c>
      <c r="K475" s="1"/>
    </row>
    <row r="476" spans="1:11" x14ac:dyDescent="0.3">
      <c r="A476" s="1">
        <v>40492</v>
      </c>
      <c r="B476" s="9">
        <f>$A$5+LN(VLOOKUP($A476,NASDAQ_Composite_IXIC_20210721[[Date]:[Close]],5))-$A$4</f>
        <v>1.4917730804734406</v>
      </c>
      <c r="C476" s="9">
        <f>VLOOKUP(A476,nasdaq_wtd_mc_ritter_add!$B$2:$D$3373,$C$5)</f>
        <v>1.96603776524486</v>
      </c>
      <c r="D476" s="9">
        <f t="shared" si="39"/>
        <v>1.3971112187493251E-2</v>
      </c>
      <c r="E476" s="9">
        <f t="shared" si="39"/>
        <v>2.7335152070071533E-2</v>
      </c>
      <c r="F476" s="9">
        <f t="shared" si="39"/>
        <v>7.4560106914896007E-2</v>
      </c>
      <c r="G476" s="9">
        <f t="shared" si="39"/>
        <v>0.11405982512018142</v>
      </c>
      <c r="H476" s="9">
        <f t="shared" si="37"/>
        <v>1.3971112187493251E-2</v>
      </c>
      <c r="I476">
        <f t="shared" si="38"/>
        <v>1</v>
      </c>
      <c r="K476" s="1"/>
    </row>
    <row r="477" spans="1:11" x14ac:dyDescent="0.3">
      <c r="A477" s="1">
        <v>40493</v>
      </c>
      <c r="B477" s="9">
        <f>$A$5+LN(VLOOKUP($A477,NASDAQ_Composite_IXIC_20210721[[Date]:[Close]],5))-$A$4</f>
        <v>1.4827123836276366</v>
      </c>
      <c r="C477" s="9">
        <f>VLOOKUP(A477,nasdaq_wtd_mc_ritter_add!$B$2:$D$3373,$C$5)</f>
        <v>1.9684790304359501</v>
      </c>
      <c r="D477" s="9">
        <f t="shared" si="39"/>
        <v>1.1501962036894131E-2</v>
      </c>
      <c r="E477" s="9">
        <f t="shared" si="39"/>
        <v>4.0924623662285553E-2</v>
      </c>
      <c r="F477" s="9">
        <f t="shared" si="39"/>
        <v>8.6062068951790138E-2</v>
      </c>
      <c r="G477" s="9">
        <f t="shared" si="39"/>
        <v>0.13451011597988649</v>
      </c>
      <c r="H477" s="9">
        <f t="shared" si="37"/>
        <v>-6.6194316547139032E-3</v>
      </c>
      <c r="I477">
        <f t="shared" si="38"/>
        <v>-1</v>
      </c>
      <c r="K477" s="1"/>
    </row>
    <row r="478" spans="1:11" x14ac:dyDescent="0.3">
      <c r="A478" s="1">
        <v>40494</v>
      </c>
      <c r="B478" s="9">
        <f>$A$5+LN(VLOOKUP($A478,NASDAQ_Composite_IXIC_20210721[[Date]:[Close]],5))-$A$4</f>
        <v>1.468004966529624</v>
      </c>
      <c r="C478" s="9">
        <f>VLOOKUP(A478,nasdaq_wtd_mc_ritter_add!$B$2:$D$3373,$C$5)</f>
        <v>1.9517539475652499</v>
      </c>
      <c r="D478" s="9">
        <f t="shared" si="39"/>
        <v>-2.0176657726875824E-3</v>
      </c>
      <c r="E478" s="9">
        <f t="shared" si="39"/>
        <v>1.1377508349180276E-2</v>
      </c>
      <c r="F478" s="9">
        <f t="shared" si="39"/>
        <v>6.3758516795759057E-2</v>
      </c>
      <c r="G478" s="9">
        <f t="shared" si="39"/>
        <v>0.13249245020719891</v>
      </c>
      <c r="H478" s="9">
        <f t="shared" si="37"/>
        <v>2.0176657726875824E-3</v>
      </c>
      <c r="I478">
        <f t="shared" si="38"/>
        <v>1</v>
      </c>
      <c r="K478" s="1"/>
    </row>
    <row r="479" spans="1:11" x14ac:dyDescent="0.3">
      <c r="A479" s="1">
        <v>40497</v>
      </c>
      <c r="B479" s="9">
        <f>$A$5+LN(VLOOKUP($A479,NASDAQ_Composite_IXIC_20210721[[Date]:[Close]],5))-$A$4</f>
        <v>1.4662601859586148</v>
      </c>
      <c r="C479" s="9">
        <f>VLOOKUP(A479,nasdaq_wtd_mc_ritter_add!$B$2:$D$3373,$C$5)</f>
        <v>1.9395575655850801</v>
      </c>
      <c r="D479" s="9">
        <f t="shared" si="39"/>
        <v>-1.0451601409160682E-2</v>
      </c>
      <c r="E479" s="9">
        <f t="shared" si="39"/>
        <v>1.4519128319404384E-2</v>
      </c>
      <c r="F479" s="9">
        <f t="shared" si="39"/>
        <v>3.5837945778815827E-2</v>
      </c>
      <c r="G479" s="9">
        <f t="shared" si="39"/>
        <v>0.1020821858780141</v>
      </c>
      <c r="H479" s="9">
        <f t="shared" si="37"/>
        <v>1.0451601409160682E-2</v>
      </c>
      <c r="I479">
        <f t="shared" si="38"/>
        <v>1</v>
      </c>
      <c r="K479" s="1"/>
    </row>
    <row r="480" spans="1:11" x14ac:dyDescent="0.3">
      <c r="A480" s="1">
        <v>40498</v>
      </c>
      <c r="B480" s="9">
        <f>$A$5+LN(VLOOKUP($A480,NASDAQ_Composite_IXIC_20210721[[Date]:[Close]],5))-$A$4</f>
        <v>1.4486100571924228</v>
      </c>
      <c r="C480" s="9">
        <f>VLOOKUP(A480,nasdaq_wtd_mc_ritter_add!$B$2:$D$3373,$C$5)</f>
        <v>1.9154991396487799</v>
      </c>
      <c r="D480" s="9">
        <f t="shared" si="39"/>
        <v>-6.408297170108046E-3</v>
      </c>
      <c r="E480" s="9">
        <f t="shared" si="39"/>
        <v>8.1108311492963381E-3</v>
      </c>
      <c r="F480" s="9">
        <f t="shared" si="39"/>
        <v>1.8464288454129729E-2</v>
      </c>
      <c r="G480" s="9">
        <f t="shared" si="39"/>
        <v>0.10145937889299805</v>
      </c>
      <c r="H480" s="9">
        <f t="shared" si="37"/>
        <v>6.408297170108046E-3</v>
      </c>
      <c r="I480">
        <f t="shared" si="38"/>
        <v>1</v>
      </c>
      <c r="K480" s="1"/>
    </row>
    <row r="481" spans="1:11" x14ac:dyDescent="0.3">
      <c r="A481" s="1">
        <v>40499</v>
      </c>
      <c r="B481" s="9">
        <f>$A$5+LN(VLOOKUP($A481,NASDAQ_Composite_IXIC_20210721[[Date]:[Close]],5))-$A$4</f>
        <v>1.4511050479739387</v>
      </c>
      <c r="C481" s="9">
        <f>VLOOKUP(A481,nasdaq_wtd_mc_ritter_add!$B$2:$D$3373,$C$5)</f>
        <v>1.9185521908412899</v>
      </c>
      <c r="D481" s="9">
        <f t="shared" si="39"/>
        <v>5.5806041099404347E-4</v>
      </c>
      <c r="E481" s="9">
        <f t="shared" si="39"/>
        <v>6.4603551464563758E-3</v>
      </c>
      <c r="F481" s="9">
        <f t="shared" si="39"/>
        <v>1.9022348865123773E-2</v>
      </c>
      <c r="G481" s="9">
        <f t="shared" si="39"/>
        <v>0.10249494327722841</v>
      </c>
      <c r="H481" s="9">
        <f t="shared" si="37"/>
        <v>5.5806041099404347E-4</v>
      </c>
      <c r="I481">
        <f t="shared" si="38"/>
        <v>1</v>
      </c>
      <c r="K481" s="1"/>
    </row>
    <row r="482" spans="1:11" x14ac:dyDescent="0.3">
      <c r="A482" s="1">
        <v>40500</v>
      </c>
      <c r="B482" s="9">
        <f>$A$5+LN(VLOOKUP($A482,NASDAQ_Composite_IXIC_20210721[[Date]:[Close]],5))-$A$4</f>
        <v>1.4664908178744946</v>
      </c>
      <c r="C482" s="9">
        <f>VLOOKUP(A482,nasdaq_wtd_mc_ritter_add!$B$2:$D$3373,$C$5)</f>
        <v>1.9266743481183</v>
      </c>
      <c r="D482" s="9">
        <f t="shared" si="39"/>
        <v>-7.263612623545912E-3</v>
      </c>
      <c r="E482" s="9">
        <f t="shared" si="39"/>
        <v>2.5062079508963997E-3</v>
      </c>
      <c r="F482" s="9">
        <f t="shared" si="39"/>
        <v>1.1758736241577861E-2</v>
      </c>
      <c r="G482" s="9">
        <f t="shared" si="39"/>
        <v>8.9160822159069619E-2</v>
      </c>
      <c r="H482" s="9">
        <f t="shared" si="37"/>
        <v>-7.263612623545912E-3</v>
      </c>
      <c r="I482">
        <f t="shared" si="38"/>
        <v>-1</v>
      </c>
      <c r="K482" s="1"/>
    </row>
    <row r="483" spans="1:11" x14ac:dyDescent="0.3">
      <c r="A483" s="1">
        <v>40501</v>
      </c>
      <c r="B483" s="9">
        <f>$A$5+LN(VLOOKUP($A483,NASDAQ_Composite_IXIC_20210721[[Date]:[Close]],5))-$A$4</f>
        <v>1.4679692881691446</v>
      </c>
      <c r="C483" s="9">
        <f>VLOOKUP(A483,nasdaq_wtd_mc_ritter_add!$B$2:$D$3373,$C$5)</f>
        <v>1.9321287312211399</v>
      </c>
      <c r="D483" s="9">
        <f t="shared" si="39"/>
        <v>3.9759128081899853E-3</v>
      </c>
      <c r="E483" s="9">
        <f t="shared" si="39"/>
        <v>6.8074917976823635E-3</v>
      </c>
      <c r="F483" s="9">
        <f t="shared" si="39"/>
        <v>3.1863850037352925E-2</v>
      </c>
      <c r="G483" s="9">
        <f t="shared" si="39"/>
        <v>9.3136734967259605E-2</v>
      </c>
      <c r="H483" s="9">
        <f t="shared" si="37"/>
        <v>3.9759128081899853E-3</v>
      </c>
      <c r="I483">
        <f t="shared" si="38"/>
        <v>1</v>
      </c>
      <c r="K483" s="1"/>
    </row>
    <row r="484" spans="1:11" x14ac:dyDescent="0.3">
      <c r="A484" s="1">
        <v>40504</v>
      </c>
      <c r="B484" s="9">
        <f>$A$5+LN(VLOOKUP($A484,NASDAQ_Composite_IXIC_20210721[[Date]:[Close]],5))-$A$4</f>
        <v>1.473474061392495</v>
      </c>
      <c r="C484" s="9">
        <f>VLOOKUP(A484,nasdaq_wtd_mc_ritter_add!$B$2:$D$3373,$C$5)</f>
        <v>1.93514495428592</v>
      </c>
      <c r="D484" s="9">
        <f t="shared" si="39"/>
        <v>-2.4885501585703018E-3</v>
      </c>
      <c r="E484" s="9">
        <f t="shared" si="39"/>
        <v>-6.1263176775487871E-3</v>
      </c>
      <c r="F484" s="9">
        <f t="shared" si="39"/>
        <v>1.0617755545632601E-2</v>
      </c>
      <c r="G484" s="9">
        <f t="shared" si="39"/>
        <v>9.0553699710397284E-2</v>
      </c>
      <c r="H484" s="9">
        <f t="shared" si="37"/>
        <v>-2.4885501585703018E-3</v>
      </c>
      <c r="I484">
        <f t="shared" si="38"/>
        <v>-1</v>
      </c>
      <c r="K484" s="1"/>
    </row>
    <row r="485" spans="1:11" x14ac:dyDescent="0.3">
      <c r="A485" s="1">
        <v>40505</v>
      </c>
      <c r="B485" s="9">
        <f>$A$5+LN(VLOOKUP($A485,NASDAQ_Composite_IXIC_20210721[[Date]:[Close]],5))-$A$4</f>
        <v>1.4587253196316192</v>
      </c>
      <c r="C485" s="9">
        <f>VLOOKUP(A485,nasdaq_wtd_mc_ritter_add!$B$2:$D$3373,$C$5)</f>
        <v>1.93762297228091</v>
      </c>
      <c r="D485" s="9">
        <f t="shared" si="39"/>
        <v>1.7226759755865739E-2</v>
      </c>
      <c r="E485" s="9">
        <f t="shared" si="39"/>
        <v>1.1100442078316952E-2</v>
      </c>
      <c r="F485" s="9">
        <f t="shared" si="39"/>
        <v>2.8143254443252053E-2</v>
      </c>
      <c r="G485" s="9">
        <f t="shared" si="39"/>
        <v>0.11051491762266807</v>
      </c>
      <c r="H485" s="9">
        <f t="shared" si="37"/>
        <v>-1.2270723765885894E-2</v>
      </c>
      <c r="I485">
        <f t="shared" si="38"/>
        <v>-1</v>
      </c>
      <c r="K485" s="1"/>
    </row>
    <row r="486" spans="1:11" x14ac:dyDescent="0.3">
      <c r="A486" s="1">
        <v>40506</v>
      </c>
      <c r="B486" s="9">
        <f>$A$5+LN(VLOOKUP($A486,NASDAQ_Composite_IXIC_20210721[[Date]:[Close]],5))-$A$4</f>
        <v>1.4778483700421061</v>
      </c>
      <c r="C486" s="9">
        <f>VLOOKUP(A486,nasdaq_wtd_mc_ritter_add!$B$2:$D$3373,$C$5)</f>
        <v>1.94812100909095</v>
      </c>
      <c r="D486" s="9">
        <f t="shared" si="39"/>
        <v>-8.6250136004468736E-3</v>
      </c>
      <c r="E486" s="9">
        <f t="shared" si="39"/>
        <v>-8.5499845765621973E-3</v>
      </c>
      <c r="F486" s="9">
        <f t="shared" si="39"/>
        <v>1.9518240842805179E-2</v>
      </c>
      <c r="G486" s="9">
        <f t="shared" si="39"/>
        <v>9.0936050442586458E-2</v>
      </c>
      <c r="H486" s="9">
        <f t="shared" si="37"/>
        <v>-8.6250136004468736E-3</v>
      </c>
      <c r="I486">
        <f t="shared" si="38"/>
        <v>-1</v>
      </c>
      <c r="K486" s="1"/>
    </row>
    <row r="487" spans="1:11" x14ac:dyDescent="0.3">
      <c r="A487" s="1">
        <v>40508</v>
      </c>
      <c r="B487" s="9">
        <f>$A$5+LN(VLOOKUP($A487,NASDAQ_Composite_IXIC_20210721[[Date]:[Close]],5))-$A$4</f>
        <v>1.4744767255853803</v>
      </c>
      <c r="C487" s="9">
        <f>VLOOKUP(A487,nasdaq_wtd_mc_ritter_add!$B$2:$D$3373,$C$5)</f>
        <v>1.9516618018615</v>
      </c>
      <c r="D487" s="9">
        <f t="shared" si="39"/>
        <v>6.9124372272757473E-3</v>
      </c>
      <c r="E487" s="9">
        <f t="shared" si="39"/>
        <v>1.3084464298022791E-2</v>
      </c>
      <c r="F487" s="9">
        <f t="shared" si="39"/>
        <v>2.9299537679981613E-2</v>
      </c>
      <c r="G487" s="9">
        <f t="shared" si="39"/>
        <v>9.1240299423649196E-2</v>
      </c>
      <c r="H487" s="9">
        <f t="shared" si="37"/>
        <v>1.6914831382419671E-4</v>
      </c>
      <c r="I487">
        <f t="shared" si="38"/>
        <v>1</v>
      </c>
      <c r="K487" s="1"/>
    </row>
    <row r="488" spans="1:11" x14ac:dyDescent="0.3">
      <c r="A488" s="1">
        <v>40511</v>
      </c>
      <c r="B488" s="9">
        <f>$A$5+LN(VLOOKUP($A488,NASDAQ_Composite_IXIC_20210721[[Date]:[Close]],5))-$A$4</f>
        <v>1.4707848265093348</v>
      </c>
      <c r="C488" s="9">
        <f>VLOOKUP(A488,nasdaq_wtd_mc_ritter_add!$B$2:$D$3373,$C$5)</f>
        <v>1.9543434452447599</v>
      </c>
      <c r="D488" s="9">
        <f t="shared" ref="D488:G507" si="40">IF($A488-$A$1&lt;D$5,0,$C488-$B488+VLOOKUP($A488-D$5,nasd_unic,2)-VLOOKUP($A488-D$5,nasd_unic,3))</f>
        <v>6.3735424593054368E-3</v>
      </c>
      <c r="E488" s="9">
        <f t="shared" si="40"/>
        <v>2.9075401531351242E-2</v>
      </c>
      <c r="F488" s="9">
        <f t="shared" si="40"/>
        <v>2.5930860964495928E-2</v>
      </c>
      <c r="G488" s="9">
        <f t="shared" si="40"/>
        <v>8.9910814876925871E-2</v>
      </c>
      <c r="H488" s="9">
        <f t="shared" si="37"/>
        <v>-1.0102556927855666E-3</v>
      </c>
      <c r="I488">
        <f t="shared" si="38"/>
        <v>-1</v>
      </c>
      <c r="K488" s="1"/>
    </row>
    <row r="489" spans="1:11" x14ac:dyDescent="0.3">
      <c r="A489" s="1">
        <v>40512</v>
      </c>
      <c r="B489" s="9">
        <f>$A$5+LN(VLOOKUP($A489,NASDAQ_Composite_IXIC_20210721[[Date]:[Close]],5))-$A$4</f>
        <v>1.4600391234669017</v>
      </c>
      <c r="C489" s="9">
        <f>VLOOKUP(A489,nasdaq_wtd_mc_ritter_add!$B$2:$D$3373,$C$5)</f>
        <v>1.9503741536482899</v>
      </c>
      <c r="D489" s="9">
        <f t="shared" si="40"/>
        <v>6.776411445963193E-3</v>
      </c>
      <c r="E489" s="9">
        <f t="shared" si="40"/>
        <v>3.5851812977314435E-2</v>
      </c>
      <c r="F489" s="9">
        <f t="shared" si="40"/>
        <v>2.7366558723202816E-2</v>
      </c>
      <c r="G489" s="9">
        <f t="shared" si="40"/>
        <v>0.10129815446156964</v>
      </c>
      <c r="H489" s="9">
        <f t="shared" si="37"/>
        <v>-6.776411445963193E-3</v>
      </c>
      <c r="I489">
        <f t="shared" si="38"/>
        <v>-1</v>
      </c>
      <c r="K489" s="1"/>
    </row>
    <row r="490" spans="1:11" x14ac:dyDescent="0.3">
      <c r="A490" s="1">
        <v>40513</v>
      </c>
      <c r="B490" s="9">
        <f>$A$5+LN(VLOOKUP($A490,NASDAQ_Composite_IXIC_20210721[[Date]:[Close]],5))-$A$4</f>
        <v>1.4803264284482944</v>
      </c>
      <c r="C490" s="9">
        <f>VLOOKUP(A490,nasdaq_wtd_mc_ritter_add!$B$2:$D$3373,$C$5)</f>
        <v>1.95723251825905</v>
      </c>
      <c r="D490" s="9">
        <f t="shared" si="40"/>
        <v>-1.3428940370632692E-2</v>
      </c>
      <c r="E490" s="9">
        <f t="shared" si="40"/>
        <v>2.3272624361823091E-2</v>
      </c>
      <c r="F490" s="9">
        <f t="shared" si="40"/>
        <v>1.3937618352570125E-2</v>
      </c>
      <c r="G490" s="9">
        <f t="shared" si="40"/>
        <v>8.779966134369066E-2</v>
      </c>
      <c r="H490" s="9">
        <f t="shared" si="37"/>
        <v>-1.3428940370632692E-2</v>
      </c>
      <c r="I490">
        <f t="shared" si="38"/>
        <v>-1</v>
      </c>
      <c r="K490" s="1"/>
    </row>
    <row r="491" spans="1:11" x14ac:dyDescent="0.3">
      <c r="A491" s="1">
        <v>40514</v>
      </c>
      <c r="B491" s="9">
        <f>$A$5+LN(VLOOKUP($A491,NASDAQ_Composite_IXIC_20210721[[Date]:[Close]],5))-$A$4</f>
        <v>1.4919941175501679</v>
      </c>
      <c r="C491" s="9">
        <f>VLOOKUP(A491,nasdaq_wtd_mc_ritter_add!$B$2:$D$3373,$C$5)</f>
        <v>1.9618000859322899</v>
      </c>
      <c r="D491" s="9">
        <f t="shared" si="40"/>
        <v>-7.1001214286334768E-3</v>
      </c>
      <c r="E491" s="9">
        <f t="shared" si="40"/>
        <v>1.6878017832516967E-2</v>
      </c>
      <c r="F491" s="9">
        <f t="shared" si="40"/>
        <v>6.8374969239366479E-3</v>
      </c>
      <c r="G491" s="9">
        <f t="shared" si="40"/>
        <v>6.4053490002947688E-2</v>
      </c>
      <c r="H491" s="9">
        <f t="shared" si="37"/>
        <v>-7.1001214286334768E-3</v>
      </c>
      <c r="I491">
        <f t="shared" si="38"/>
        <v>-1</v>
      </c>
      <c r="K491" s="1"/>
    </row>
    <row r="492" spans="1:11" x14ac:dyDescent="0.3">
      <c r="A492" s="1">
        <v>40515</v>
      </c>
      <c r="B492" s="9">
        <f>$A$5+LN(VLOOKUP($A492,NASDAQ_Composite_IXIC_20210721[[Date]:[Close]],5))-$A$4</f>
        <v>1.4966780587516348</v>
      </c>
      <c r="C492" s="9">
        <f>VLOOKUP(A492,nasdaq_wtd_mc_ritter_add!$B$2:$D$3373,$C$5)</f>
        <v>1.9597467369380599</v>
      </c>
      <c r="D492" s="9">
        <f t="shared" si="40"/>
        <v>-6.737290195697021E-3</v>
      </c>
      <c r="E492" s="9">
        <f t="shared" si="40"/>
        <v>1.0252997894740989E-2</v>
      </c>
      <c r="F492" s="9">
        <f t="shared" si="40"/>
        <v>-3.6356935050210204E-3</v>
      </c>
      <c r="G492" s="9">
        <f t="shared" si="40"/>
        <v>5.7316199807250667E-2</v>
      </c>
      <c r="H492" s="9">
        <f t="shared" si="37"/>
        <v>-2.630592207236937E-3</v>
      </c>
      <c r="I492">
        <f t="shared" si="38"/>
        <v>-1</v>
      </c>
      <c r="K492" s="1"/>
    </row>
    <row r="493" spans="1:11" x14ac:dyDescent="0.3">
      <c r="A493" s="1">
        <v>40518</v>
      </c>
      <c r="B493" s="9">
        <f>$A$5+LN(VLOOKUP($A493,NASDAQ_Composite_IXIC_20210721[[Date]:[Close]],5))-$A$4</f>
        <v>1.4980123079163095</v>
      </c>
      <c r="C493" s="9">
        <f>VLOOKUP(A493,nasdaq_wtd_mc_ritter_add!$B$2:$D$3373,$C$5)</f>
        <v>1.9626289248103701</v>
      </c>
      <c r="D493" s="9">
        <f t="shared" si="40"/>
        <v>1.5479387076355877E-3</v>
      </c>
      <c r="E493" s="9">
        <f t="shared" si="40"/>
        <v>3.0316968047093384E-2</v>
      </c>
      <c r="F493" s="9">
        <f t="shared" si="40"/>
        <v>1.9777187114813799E-2</v>
      </c>
      <c r="G493" s="9">
        <f t="shared" si="40"/>
        <v>7.4716788230415165E-2</v>
      </c>
      <c r="H493" s="9">
        <f t="shared" si="37"/>
        <v>1.5479387076355877E-3</v>
      </c>
      <c r="I493">
        <f t="shared" si="38"/>
        <v>1</v>
      </c>
      <c r="K493" s="1"/>
    </row>
    <row r="494" spans="1:11" x14ac:dyDescent="0.3">
      <c r="A494" s="1">
        <v>40519</v>
      </c>
      <c r="B494" s="9">
        <f>$A$5+LN(VLOOKUP($A494,NASDAQ_Composite_IXIC_20210721[[Date]:[Close]],5))-$A$4</f>
        <v>1.4993871535852792</v>
      </c>
      <c r="C494" s="9">
        <f>VLOOKUP(A494,nasdaq_wtd_mc_ritter_add!$B$2:$D$3373,$C$5)</f>
        <v>1.96744045340816</v>
      </c>
      <c r="D494" s="9">
        <f t="shared" si="40"/>
        <v>3.4366829288201561E-3</v>
      </c>
      <c r="E494" s="9">
        <f t="shared" si="40"/>
        <v>3.3753650975913541E-2</v>
      </c>
      <c r="F494" s="9">
        <f t="shared" si="40"/>
        <v>2.0655312546364879E-2</v>
      </c>
      <c r="G494" s="9">
        <f t="shared" si="40"/>
        <v>6.867620021712173E-2</v>
      </c>
      <c r="H494" s="9">
        <f t="shared" si="37"/>
        <v>3.4366829288201561E-3</v>
      </c>
      <c r="I494">
        <f t="shared" si="38"/>
        <v>1</v>
      </c>
      <c r="K494" s="1"/>
    </row>
    <row r="495" spans="1:11" x14ac:dyDescent="0.3">
      <c r="A495" s="1">
        <v>40520</v>
      </c>
      <c r="B495" s="9">
        <f>$A$5+LN(VLOOKUP($A495,NASDAQ_Composite_IXIC_20210721[[Date]:[Close]],5))-$A$4</f>
        <v>1.5034849470742744</v>
      </c>
      <c r="C495" s="9">
        <f>VLOOKUP(A495,nasdaq_wtd_mc_ritter_add!$B$2:$D$3373,$C$5)</f>
        <v>1.96617561377298</v>
      </c>
      <c r="D495" s="9">
        <f t="shared" si="40"/>
        <v>-5.3626331241751757E-3</v>
      </c>
      <c r="E495" s="9">
        <f t="shared" si="40"/>
        <v>9.8560759753523186E-3</v>
      </c>
      <c r="F495" s="9">
        <f t="shared" si="40"/>
        <v>1.5292679422189703E-2</v>
      </c>
      <c r="G495" s="9">
        <f t="shared" si="40"/>
        <v>6.1451879872648441E-2</v>
      </c>
      <c r="H495" s="9">
        <f t="shared" si="37"/>
        <v>-2.8329538538152121E-3</v>
      </c>
      <c r="I495">
        <f t="shared" si="38"/>
        <v>-1</v>
      </c>
      <c r="K495" s="1"/>
    </row>
    <row r="496" spans="1:11" x14ac:dyDescent="0.3">
      <c r="A496" s="1">
        <v>40521</v>
      </c>
      <c r="B496" s="9">
        <f>$A$5+LN(VLOOKUP($A496,NASDAQ_Composite_IXIC_20210721[[Date]:[Close]],5))-$A$4</f>
        <v>1.5063591375506418</v>
      </c>
      <c r="C496" s="9">
        <f>VLOOKUP(A496,nasdaq_wtd_mc_ritter_add!$B$2:$D$3373,$C$5)</f>
        <v>1.9623030824110801</v>
      </c>
      <c r="D496" s="9">
        <f t="shared" si="40"/>
        <v>-6.7467218382673E-3</v>
      </c>
      <c r="E496" s="9">
        <f t="shared" si="40"/>
        <v>-4.3496277234877923E-3</v>
      </c>
      <c r="F496" s="9">
        <f t="shared" si="40"/>
        <v>8.5459575839224033E-3</v>
      </c>
      <c r="G496" s="9">
        <f t="shared" si="40"/>
        <v>5.6239367003914964E-2</v>
      </c>
      <c r="H496" s="9">
        <f t="shared" si="37"/>
        <v>9.9834088553252265E-4</v>
      </c>
      <c r="I496">
        <f t="shared" si="38"/>
        <v>1</v>
      </c>
      <c r="K496" s="1"/>
    </row>
    <row r="497" spans="1:11" x14ac:dyDescent="0.3">
      <c r="A497" s="1">
        <v>40522</v>
      </c>
      <c r="B497" s="9">
        <f>$A$5+LN(VLOOKUP($A497,NASDAQ_Composite_IXIC_20210721[[Date]:[Close]],5))-$A$4</f>
        <v>1.514303329699243</v>
      </c>
      <c r="C497" s="9">
        <f>VLOOKUP(A497,nasdaq_wtd_mc_ritter_add!$B$2:$D$3373,$C$5)</f>
        <v>1.9723630368146701</v>
      </c>
      <c r="D497" s="9">
        <f t="shared" si="40"/>
        <v>2.1157622549887733E-3</v>
      </c>
      <c r="E497" s="9">
        <f t="shared" si="40"/>
        <v>-1.620497765599227E-2</v>
      </c>
      <c r="F497" s="9">
        <f t="shared" si="40"/>
        <v>1.1130174414079264E-2</v>
      </c>
      <c r="G497" s="9">
        <f t="shared" si="40"/>
        <v>5.8355129258903737E-2</v>
      </c>
      <c r="H497" s="9">
        <f t="shared" si="37"/>
        <v>2.1157622549887733E-3</v>
      </c>
      <c r="I497">
        <f t="shared" si="38"/>
        <v>1</v>
      </c>
      <c r="K497" s="1"/>
    </row>
    <row r="498" spans="1:11" x14ac:dyDescent="0.3">
      <c r="A498" s="1">
        <v>40525</v>
      </c>
      <c r="B498" s="9">
        <f>$A$5+LN(VLOOKUP($A498,NASDAQ_Composite_IXIC_20210721[[Date]:[Close]],5))-$A$4</f>
        <v>1.5095032265653474</v>
      </c>
      <c r="C498" s="9">
        <f>VLOOKUP(A498,nasdaq_wtd_mc_ritter_add!$B$2:$D$3373,$C$5)</f>
        <v>1.95877397078585</v>
      </c>
      <c r="D498" s="9">
        <f t="shared" si="40"/>
        <v>-8.7889628949244791E-3</v>
      </c>
      <c r="E498" s="9">
        <f t="shared" si="40"/>
        <v>-3.4478236815123298E-2</v>
      </c>
      <c r="F498" s="9">
        <f t="shared" si="40"/>
        <v>-2.5130753088551394E-2</v>
      </c>
      <c r="G498" s="9">
        <f t="shared" si="40"/>
        <v>2.9934686500745045E-2</v>
      </c>
      <c r="H498" s="9">
        <f t="shared" si="37"/>
        <v>8.7889628949244791E-3</v>
      </c>
      <c r="I498">
        <f t="shared" si="38"/>
        <v>1</v>
      </c>
      <c r="K498" s="1"/>
    </row>
    <row r="499" spans="1:11" x14ac:dyDescent="0.3">
      <c r="A499" s="1">
        <v>40526</v>
      </c>
      <c r="B499" s="9">
        <f>$A$5+LN(VLOOKUP($A499,NASDAQ_Composite_IXIC_20210721[[Date]:[Close]],5))-$A$4</f>
        <v>1.5105731893575802</v>
      </c>
      <c r="C499" s="9">
        <f>VLOOKUP(A499,nasdaq_wtd_mc_ritter_add!$B$2:$D$3373,$C$5)</f>
        <v>1.95176893575734</v>
      </c>
      <c r="D499" s="9">
        <f t="shared" si="40"/>
        <v>-8.0749978207428352E-3</v>
      </c>
      <c r="E499" s="9">
        <f t="shared" si="40"/>
        <v>-4.2553234635866133E-2</v>
      </c>
      <c r="F499" s="9">
        <f t="shared" si="40"/>
        <v>-1.7582504907301066E-2</v>
      </c>
      <c r="G499" s="9">
        <f t="shared" si="40"/>
        <v>1.7269572671150479E-2</v>
      </c>
      <c r="H499" s="9">
        <f t="shared" si="37"/>
        <v>5.9350722362772057E-3</v>
      </c>
      <c r="I499">
        <f t="shared" si="38"/>
        <v>1</v>
      </c>
      <c r="K499" s="1"/>
    </row>
    <row r="500" spans="1:11" x14ac:dyDescent="0.3">
      <c r="A500" s="1">
        <v>40527</v>
      </c>
      <c r="B500" s="9">
        <f>$A$5+LN(VLOOKUP($A500,NASDAQ_Composite_IXIC_20210721[[Date]:[Close]],5))-$A$4</f>
        <v>1.5065693250071108</v>
      </c>
      <c r="C500" s="9">
        <f>VLOOKUP(A500,nasdaq_wtd_mc_ritter_add!$B$2:$D$3373,$C$5)</f>
        <v>1.94671674299599</v>
      </c>
      <c r="D500" s="9">
        <f t="shared" si="40"/>
        <v>-1.0483284108806501E-3</v>
      </c>
      <c r="E500" s="9">
        <f t="shared" si="40"/>
        <v>-3.3149961637586101E-2</v>
      </c>
      <c r="F500" s="9">
        <f t="shared" si="40"/>
        <v>-1.8630833318181717E-2</v>
      </c>
      <c r="G500" s="9">
        <f t="shared" si="40"/>
        <v>2.6879841412297267E-3</v>
      </c>
      <c r="H500" s="9">
        <f t="shared" si="37"/>
        <v>1.0483284108806501E-3</v>
      </c>
      <c r="I500">
        <f t="shared" si="38"/>
        <v>1</v>
      </c>
      <c r="K500" s="1"/>
    </row>
    <row r="501" spans="1:11" x14ac:dyDescent="0.3">
      <c r="A501" s="1">
        <v>40528</v>
      </c>
      <c r="B501" s="9">
        <f>$A$5+LN(VLOOKUP($A501,NASDAQ_Composite_IXIC_20210721[[Date]:[Close]],5))-$A$4</f>
        <v>1.5142161310126925</v>
      </c>
      <c r="C501" s="9">
        <f>VLOOKUP(A501,nasdaq_wtd_mc_ritter_add!$B$2:$D$3373,$C$5)</f>
        <v>1.9525288063180899</v>
      </c>
      <c r="D501" s="9">
        <f t="shared" si="40"/>
        <v>-1.834742683481716E-3</v>
      </c>
      <c r="E501" s="9">
        <f t="shared" si="40"/>
        <v>-2.8576407150959771E-2</v>
      </c>
      <c r="F501" s="9">
        <f t="shared" si="40"/>
        <v>-2.0465576001663432E-2</v>
      </c>
      <c r="G501" s="9">
        <f t="shared" si="40"/>
        <v>-1.0112118696830041E-2</v>
      </c>
      <c r="H501" s="9">
        <f t="shared" si="37"/>
        <v>-1.834742683481716E-3</v>
      </c>
      <c r="I501">
        <f t="shared" si="38"/>
        <v>-1</v>
      </c>
      <c r="K501" s="1"/>
    </row>
    <row r="502" spans="1:11" x14ac:dyDescent="0.3">
      <c r="A502" s="1">
        <v>40529</v>
      </c>
      <c r="B502" s="9">
        <f>$A$5+LN(VLOOKUP($A502,NASDAQ_Composite_IXIC_20210721[[Date]:[Close]],5))-$A$4</f>
        <v>1.5163599241962062</v>
      </c>
      <c r="C502" s="9">
        <f>VLOOKUP(A502,nasdaq_wtd_mc_ritter_add!$B$2:$D$3373,$C$5)</f>
        <v>1.95681488609402</v>
      </c>
      <c r="D502" s="9">
        <f t="shared" si="40"/>
        <v>2.1422865924163315E-3</v>
      </c>
      <c r="E502" s="9">
        <f t="shared" si="40"/>
        <v>-2.6992180969537483E-2</v>
      </c>
      <c r="F502" s="9">
        <f t="shared" si="40"/>
        <v>-2.0531825823081107E-2</v>
      </c>
      <c r="G502" s="9">
        <f t="shared" si="40"/>
        <v>-7.9698321044137099E-3</v>
      </c>
      <c r="H502" s="9">
        <f t="shared" si="37"/>
        <v>2.1422865924163315E-3</v>
      </c>
      <c r="I502">
        <f t="shared" si="38"/>
        <v>1</v>
      </c>
      <c r="K502" s="1"/>
    </row>
    <row r="503" spans="1:11" x14ac:dyDescent="0.3">
      <c r="A503" s="1">
        <v>40532</v>
      </c>
      <c r="B503" s="9">
        <f>$A$5+LN(VLOOKUP($A503,NASDAQ_Composite_IXIC_20210721[[Date]:[Close]],5))-$A$4</f>
        <v>1.5188502610931147</v>
      </c>
      <c r="C503" s="9">
        <f>VLOOKUP(A503,nasdaq_wtd_mc_ritter_add!$B$2:$D$3373,$C$5)</f>
        <v>1.9566248195860001</v>
      </c>
      <c r="D503" s="9">
        <f t="shared" si="40"/>
        <v>-2.6804034049283665E-3</v>
      </c>
      <c r="E503" s="9">
        <f t="shared" si="40"/>
        <v>-2.6384884559109922E-2</v>
      </c>
      <c r="F503" s="9">
        <f t="shared" si="40"/>
        <v>-1.4425674316047798E-2</v>
      </c>
      <c r="G503" s="9">
        <f t="shared" si="40"/>
        <v>-5.9016875665152124E-3</v>
      </c>
      <c r="H503" s="9">
        <f t="shared" si="37"/>
        <v>-2.3002703888885812E-3</v>
      </c>
      <c r="I503">
        <f t="shared" si="38"/>
        <v>-1</v>
      </c>
      <c r="K503" s="1"/>
    </row>
    <row r="504" spans="1:11" x14ac:dyDescent="0.3">
      <c r="A504" s="1">
        <v>40533</v>
      </c>
      <c r="B504" s="9">
        <f>$A$5+LN(VLOOKUP($A504,NASDAQ_Composite_IXIC_20210721[[Date]:[Close]],5))-$A$4</f>
        <v>1.5256396309165323</v>
      </c>
      <c r="C504" s="9">
        <f>VLOOKUP(A504,nasdaq_wtd_mc_ritter_add!$B$2:$D$3373,$C$5)</f>
        <v>1.9642109234463101</v>
      </c>
      <c r="D504" s="9">
        <f t="shared" si="40"/>
        <v>7.9673403689239919E-4</v>
      </c>
      <c r="E504" s="9">
        <f t="shared" si="40"/>
        <v>-2.5588150522217523E-2</v>
      </c>
      <c r="F504" s="9">
        <f t="shared" si="40"/>
        <v>-2.9225918041196008E-2</v>
      </c>
      <c r="G504" s="9">
        <f t="shared" si="40"/>
        <v>-5.1014389147985284E-3</v>
      </c>
      <c r="H504" s="9">
        <f t="shared" si="37"/>
        <v>7.9673403689239919E-4</v>
      </c>
      <c r="I504">
        <f t="shared" si="38"/>
        <v>1</v>
      </c>
      <c r="K504" s="1"/>
    </row>
    <row r="505" spans="1:11" x14ac:dyDescent="0.3">
      <c r="A505" s="1">
        <v>40534</v>
      </c>
      <c r="B505" s="9">
        <f>$A$5+LN(VLOOKUP($A505,NASDAQ_Composite_IXIC_20210721[[Date]:[Close]],5))-$A$4</f>
        <v>1.5270892688191102</v>
      </c>
      <c r="C505" s="9">
        <f>VLOOKUP(A505,nasdaq_wtd_mc_ritter_add!$B$2:$D$3373,$C$5)</f>
        <v>1.96000801328471</v>
      </c>
      <c r="D505" s="9">
        <f t="shared" si="40"/>
        <v>-5.6525480641780312E-3</v>
      </c>
      <c r="E505" s="9">
        <f t="shared" si="40"/>
        <v>-2.8752148427825253E-2</v>
      </c>
      <c r="F505" s="9">
        <f t="shared" si="40"/>
        <v>-3.487846610537404E-2</v>
      </c>
      <c r="G505" s="9">
        <f t="shared" si="40"/>
        <v>-1.8134392882192651E-2</v>
      </c>
      <c r="H505" s="9">
        <f t="shared" si="37"/>
        <v>2.7532722590222214E-3</v>
      </c>
      <c r="I505">
        <f t="shared" si="38"/>
        <v>1</v>
      </c>
      <c r="K505" s="1"/>
    </row>
    <row r="506" spans="1:11" x14ac:dyDescent="0.3">
      <c r="A506" s="1">
        <v>40535</v>
      </c>
      <c r="B506" s="9">
        <f>$A$5+LN(VLOOKUP($A506,NASDAQ_Composite_IXIC_20210721[[Date]:[Close]],5))-$A$4</f>
        <v>1.5248858601038657</v>
      </c>
      <c r="C506" s="9">
        <f>VLOOKUP(A506,nasdaq_wtd_mc_ritter_add!$B$2:$D$3373,$C$5)</f>
        <v>1.9604214760260401</v>
      </c>
      <c r="D506" s="9">
        <f t="shared" si="40"/>
        <v>2.616871456574632E-3</v>
      </c>
      <c r="E506" s="9">
        <f t="shared" si="40"/>
        <v>-4.336203672711636E-2</v>
      </c>
      <c r="F506" s="9">
        <f t="shared" si="40"/>
        <v>-3.2261594648799408E-2</v>
      </c>
      <c r="G506" s="9">
        <f t="shared" si="40"/>
        <v>-1.5218782283864307E-2</v>
      </c>
      <c r="H506" s="9">
        <f t="shared" si="37"/>
        <v>-1.7899459739143531E-3</v>
      </c>
      <c r="I506">
        <f t="shared" si="38"/>
        <v>-1</v>
      </c>
      <c r="K506" s="1"/>
    </row>
    <row r="507" spans="1:11" x14ac:dyDescent="0.3">
      <c r="A507" s="1">
        <v>40539</v>
      </c>
      <c r="B507" s="9">
        <f>$A$5+LN(VLOOKUP($A507,NASDAQ_Composite_IXIC_20210721[[Date]:[Close]],5))-$A$4</f>
        <v>1.5255121352681345</v>
      </c>
      <c r="C507" s="9">
        <f>VLOOKUP(A507,nasdaq_wtd_mc_ritter_add!$B$2:$D$3373,$C$5)</f>
        <v>1.94850416005077</v>
      </c>
      <c r="D507" s="9">
        <f t="shared" si="40"/>
        <v>-1.2543591139538846E-2</v>
      </c>
      <c r="E507" s="9">
        <f t="shared" si="40"/>
        <v>-5.4193051493484079E-2</v>
      </c>
      <c r="F507" s="9">
        <f t="shared" si="40"/>
        <v>-3.2675351523167695E-2</v>
      </c>
      <c r="G507" s="9">
        <f t="shared" si="40"/>
        <v>-1.9675597897061969E-2</v>
      </c>
      <c r="H507" s="9">
        <f t="shared" si="37"/>
        <v>1.1291040811001407E-2</v>
      </c>
      <c r="I507">
        <f t="shared" si="38"/>
        <v>1</v>
      </c>
      <c r="K507" s="1"/>
    </row>
    <row r="508" spans="1:11" x14ac:dyDescent="0.3">
      <c r="A508" s="1">
        <v>40540</v>
      </c>
      <c r="B508" s="9">
        <f>$A$5+LN(VLOOKUP($A508,NASDAQ_Composite_IXIC_20210721[[Date]:[Close]],5))-$A$4</f>
        <v>1.5238648502676613</v>
      </c>
      <c r="C508" s="9">
        <f>VLOOKUP(A508,nasdaq_wtd_mc_ritter_add!$B$2:$D$3373,$C$5)</f>
        <v>1.94353967887042</v>
      </c>
      <c r="D508" s="9">
        <f t="shared" ref="D508:G527" si="41">IF($A508-$A$1&lt;D$5,0,$C508-$B508+VLOOKUP($A508-D$5,nasd_unic,2)-VLOOKUP($A508-D$5,nasd_unic,3))</f>
        <v>-3.3171961798768024E-3</v>
      </c>
      <c r="E508" s="9">
        <f t="shared" si="41"/>
        <v>-5.7510247673360881E-2</v>
      </c>
      <c r="F508" s="9">
        <f t="shared" si="41"/>
        <v>-3.4808388601315077E-2</v>
      </c>
      <c r="G508" s="9">
        <f t="shared" si="41"/>
        <v>-2.1805338191160262E-2</v>
      </c>
      <c r="H508" s="9">
        <f t="shared" si="37"/>
        <v>3.3171961798768024E-3</v>
      </c>
      <c r="I508">
        <f t="shared" si="38"/>
        <v>1</v>
      </c>
      <c r="K508" s="1"/>
    </row>
    <row r="509" spans="1:11" x14ac:dyDescent="0.3">
      <c r="A509" s="1">
        <v>40541</v>
      </c>
      <c r="B509" s="9">
        <f>$A$5+LN(VLOOKUP($A509,NASDAQ_Composite_IXIC_20210721[[Date]:[Close]],5))-$A$4</f>
        <v>1.5253846229875601</v>
      </c>
      <c r="C509" s="9">
        <f>VLOOKUP(A509,nasdaq_wtd_mc_ritter_add!$B$2:$D$3373,$C$5)</f>
        <v>1.9460364526988601</v>
      </c>
      <c r="D509" s="9">
        <f t="shared" si="41"/>
        <v>9.7700110854126443E-4</v>
      </c>
      <c r="E509" s="9">
        <f t="shared" si="41"/>
        <v>-6.2906789024125054E-2</v>
      </c>
      <c r="F509" s="9">
        <f t="shared" si="41"/>
        <v>-3.3831387492773812E-2</v>
      </c>
      <c r="G509" s="9">
        <f t="shared" si="41"/>
        <v>-3.6975928059629126E-2</v>
      </c>
      <c r="H509" s="9">
        <f t="shared" si="37"/>
        <v>9.7700110854126443E-4</v>
      </c>
      <c r="I509">
        <f t="shared" si="38"/>
        <v>1</v>
      </c>
      <c r="K509" s="1"/>
    </row>
    <row r="510" spans="1:11" x14ac:dyDescent="0.3">
      <c r="A510" s="1">
        <v>40542</v>
      </c>
      <c r="B510" s="9">
        <f>$A$5+LN(VLOOKUP($A510,NASDAQ_Composite_IXIC_20210721[[Date]:[Close]],5))-$A$4</f>
        <v>1.5239024393152851</v>
      </c>
      <c r="C510" s="9">
        <f>VLOOKUP(A510,nasdaq_wtd_mc_ritter_add!$B$2:$D$3373,$C$5)</f>
        <v>1.946434626824</v>
      </c>
      <c r="D510" s="9">
        <f t="shared" si="41"/>
        <v>1.880357797414911E-3</v>
      </c>
      <c r="E510" s="9">
        <f t="shared" si="41"/>
        <v>-6.7802842672673336E-2</v>
      </c>
      <c r="F510" s="9">
        <f t="shared" si="41"/>
        <v>-3.1951029695358901E-2</v>
      </c>
      <c r="G510" s="9">
        <f t="shared" si="41"/>
        <v>-4.043628394947052E-2</v>
      </c>
      <c r="H510" s="9">
        <f t="shared" si="37"/>
        <v>-1.0840095471349454E-3</v>
      </c>
      <c r="I510">
        <f t="shared" si="38"/>
        <v>-1</v>
      </c>
      <c r="K510" s="1"/>
    </row>
    <row r="511" spans="1:11" x14ac:dyDescent="0.3">
      <c r="A511" s="1">
        <v>40543</v>
      </c>
      <c r="B511" s="9">
        <f>$A$5+LN(VLOOKUP($A511,NASDAQ_Composite_IXIC_20210721[[Date]:[Close]],5))-$A$4</f>
        <v>1.5200987672761661</v>
      </c>
      <c r="C511" s="9">
        <f>VLOOKUP(A511,nasdaq_wtd_mc_ritter_add!$B$2:$D$3373,$C$5)</f>
        <v>1.9482829286788901</v>
      </c>
      <c r="D511" s="9">
        <f t="shared" si="41"/>
        <v>5.6519738940090658E-3</v>
      </c>
      <c r="E511" s="9">
        <f t="shared" si="41"/>
        <v>-4.8721928408031578E-2</v>
      </c>
      <c r="F511" s="9">
        <f t="shared" si="41"/>
        <v>-2.5449304046208487E-2</v>
      </c>
      <c r="G511" s="9">
        <f t="shared" si="41"/>
        <v>-3.4784310055461454E-2</v>
      </c>
      <c r="H511" s="9">
        <f t="shared" si="37"/>
        <v>-1.9553701842289772E-3</v>
      </c>
      <c r="I511">
        <f t="shared" si="38"/>
        <v>-1</v>
      </c>
      <c r="K511" s="1"/>
    </row>
    <row r="512" spans="1:11" x14ac:dyDescent="0.3">
      <c r="A512" s="1">
        <v>40546</v>
      </c>
      <c r="B512" s="9">
        <f>$A$5+LN(VLOOKUP($A512,NASDAQ_Composite_IXIC_20210721[[Date]:[Close]],5))-$A$4</f>
        <v>1.5345627475714574</v>
      </c>
      <c r="C512" s="9">
        <f>VLOOKUP(A512,nasdaq_wtd_mc_ritter_add!$B$2:$D$3373,$C$5)</f>
        <v>1.9606291532395601</v>
      </c>
      <c r="D512" s="9">
        <f t="shared" si="41"/>
        <v>-2.1177557346212517E-3</v>
      </c>
      <c r="E512" s="9">
        <f t="shared" si="41"/>
        <v>-3.7002272518322332E-2</v>
      </c>
      <c r="F512" s="9">
        <f t="shared" si="41"/>
        <v>-1.1220846990292799E-2</v>
      </c>
      <c r="G512" s="9">
        <f t="shared" si="41"/>
        <v>-3.206342811223295E-2</v>
      </c>
      <c r="H512" s="9">
        <f t="shared" si="37"/>
        <v>-2.1177557346212517E-3</v>
      </c>
      <c r="I512">
        <f t="shared" si="38"/>
        <v>-1</v>
      </c>
      <c r="K512" s="1"/>
    </row>
    <row r="513" spans="1:11" x14ac:dyDescent="0.3">
      <c r="A513" s="1">
        <v>40547</v>
      </c>
      <c r="B513" s="9">
        <f>$A$5+LN(VLOOKUP($A513,NASDAQ_Composite_IXIC_20210721[[Date]:[Close]],5))-$A$4</f>
        <v>1.5307397540429664</v>
      </c>
      <c r="C513" s="9">
        <f>VLOOKUP(A513,nasdaq_wtd_mc_ritter_add!$B$2:$D$3373,$C$5)</f>
        <v>1.9519570545659199</v>
      </c>
      <c r="D513" s="9">
        <f t="shared" si="41"/>
        <v>-4.8491051451491352E-3</v>
      </c>
      <c r="E513" s="9">
        <f t="shared" si="41"/>
        <v>-4.1851377663471467E-2</v>
      </c>
      <c r="F513" s="9">
        <f t="shared" si="41"/>
        <v>-1.3082348324013671E-2</v>
      </c>
      <c r="G513" s="9">
        <f t="shared" si="41"/>
        <v>-2.8144330024985953E-2</v>
      </c>
      <c r="H513" s="9">
        <f t="shared" si="37"/>
        <v>4.8491051451491352E-3</v>
      </c>
      <c r="I513">
        <f t="shared" si="38"/>
        <v>1</v>
      </c>
      <c r="K513" s="1"/>
    </row>
    <row r="514" spans="1:11" x14ac:dyDescent="0.3">
      <c r="A514" s="1">
        <v>40548</v>
      </c>
      <c r="B514" s="9">
        <f>$A$5+LN(VLOOKUP($A514,NASDAQ_Composite_IXIC_20210721[[Date]:[Close]],5))-$A$4</f>
        <v>1.5385228882591244</v>
      </c>
      <c r="C514" s="9">
        <f>VLOOKUP(A514,nasdaq_wtd_mc_ritter_add!$B$2:$D$3373,$C$5)</f>
        <v>1.9776660576278</v>
      </c>
      <c r="D514" s="9">
        <f t="shared" si="41"/>
        <v>1.7925868845722004E-2</v>
      </c>
      <c r="E514" s="9">
        <f t="shared" si="41"/>
        <v>-2.5473447525385051E-2</v>
      </c>
      <c r="F514" s="9">
        <f t="shared" si="41"/>
        <v>4.8435205217083332E-3</v>
      </c>
      <c r="G514" s="9">
        <f t="shared" si="41"/>
        <v>-5.6962604105712522E-3</v>
      </c>
      <c r="H514" s="9">
        <f t="shared" si="37"/>
        <v>1.7925868845722004E-2</v>
      </c>
      <c r="I514">
        <f t="shared" si="38"/>
        <v>1</v>
      </c>
      <c r="K514" s="1"/>
    </row>
    <row r="515" spans="1:11" x14ac:dyDescent="0.3">
      <c r="A515" s="1">
        <v>40549</v>
      </c>
      <c r="B515" s="9">
        <f>$A$5+LN(VLOOKUP($A515,NASDAQ_Composite_IXIC_20210721[[Date]:[Close]],5))-$A$4</f>
        <v>1.5413646545256698</v>
      </c>
      <c r="C515" s="9">
        <f>VLOOKUP(A515,nasdaq_wtd_mc_ritter_add!$B$2:$D$3373,$C$5)</f>
        <v>1.99557936708489</v>
      </c>
      <c r="D515" s="9">
        <f t="shared" si="41"/>
        <v>1.5071543190544601E-2</v>
      </c>
      <c r="E515" s="9">
        <f t="shared" si="41"/>
        <v>-1.3838587263660607E-2</v>
      </c>
      <c r="F515" s="9">
        <f t="shared" si="41"/>
        <v>1.9915063712252934E-2</v>
      </c>
      <c r="G515" s="9">
        <f t="shared" si="41"/>
        <v>6.8167252827042724E-3</v>
      </c>
      <c r="H515" s="9">
        <f t="shared" si="37"/>
        <v>1.5071543190544601E-2</v>
      </c>
      <c r="I515">
        <f t="shared" si="38"/>
        <v>1</v>
      </c>
      <c r="K515" s="1"/>
    </row>
    <row r="516" spans="1:11" x14ac:dyDescent="0.3">
      <c r="A516" s="1">
        <v>40550</v>
      </c>
      <c r="B516" s="9">
        <f>$A$5+LN(VLOOKUP($A516,NASDAQ_Composite_IXIC_20210721[[Date]:[Close]],5))-$A$4</f>
        <v>1.5388817798921481</v>
      </c>
      <c r="C516" s="9">
        <f>VLOOKUP(A516,nasdaq_wtd_mc_ritter_add!$B$2:$D$3373,$C$5)</f>
        <v>1.99096059526918</v>
      </c>
      <c r="D516" s="9">
        <f t="shared" si="41"/>
        <v>-2.1358971821883177E-3</v>
      </c>
      <c r="E516" s="9">
        <f t="shared" si="41"/>
        <v>-1.0611851321673749E-2</v>
      </c>
      <c r="F516" s="9">
        <f t="shared" si="41"/>
        <v>-7.5577534632143006E-4</v>
      </c>
      <c r="G516" s="9">
        <f t="shared" si="41"/>
        <v>4.6808281005159547E-3</v>
      </c>
      <c r="H516" s="9">
        <f t="shared" si="37"/>
        <v>2.1358971821883177E-3</v>
      </c>
      <c r="I516">
        <f t="shared" si="38"/>
        <v>1</v>
      </c>
      <c r="K516" s="1"/>
    </row>
    <row r="517" spans="1:11" x14ac:dyDescent="0.3">
      <c r="A517" s="1">
        <v>40553</v>
      </c>
      <c r="B517" s="9">
        <f>$A$5+LN(VLOOKUP($A517,NASDAQ_Composite_IXIC_20210721[[Date]:[Close]],5))-$A$4</f>
        <v>1.5405931655235188</v>
      </c>
      <c r="C517" s="9">
        <f>VLOOKUP(A517,nasdaq_wtd_mc_ritter_add!$B$2:$D$3373,$C$5)</f>
        <v>2.0121251398001498</v>
      </c>
      <c r="D517" s="9">
        <f t="shared" si="41"/>
        <v>1.9453158899599199E-2</v>
      </c>
      <c r="E517" s="9">
        <f t="shared" si="41"/>
        <v>1.3472267161203977E-2</v>
      </c>
      <c r="F517" s="9">
        <f t="shared" si="41"/>
        <v>-1.4234672531682424E-2</v>
      </c>
      <c r="G517" s="9">
        <f t="shared" si="41"/>
        <v>2.6689951130603129E-2</v>
      </c>
      <c r="H517" s="9">
        <f t="shared" si="37"/>
        <v>1.9453158899599199E-2</v>
      </c>
      <c r="I517">
        <f t="shared" si="38"/>
        <v>1</v>
      </c>
      <c r="K517" s="1"/>
    </row>
    <row r="518" spans="1:11" x14ac:dyDescent="0.3">
      <c r="A518" s="1">
        <v>40554</v>
      </c>
      <c r="B518" s="9">
        <f>$A$5+LN(VLOOKUP($A518,NASDAQ_Composite_IXIC_20210721[[Date]:[Close]],5))-$A$4</f>
        <v>1.5439224385354562</v>
      </c>
      <c r="C518" s="9">
        <f>VLOOKUP(A518,nasdaq_wtd_mc_ritter_add!$B$2:$D$3373,$C$5)</f>
        <v>2.0288794699921202</v>
      </c>
      <c r="D518" s="9">
        <f t="shared" si="41"/>
        <v>1.3425057180032951E-2</v>
      </c>
      <c r="E518" s="9">
        <f t="shared" si="41"/>
        <v>2.6897324341236928E-2</v>
      </c>
      <c r="F518" s="9">
        <f t="shared" si="41"/>
        <v>1.2080504210381093E-3</v>
      </c>
      <c r="G518" s="9">
        <f t="shared" si="41"/>
        <v>1.2585558770218386E-2</v>
      </c>
      <c r="H518" s="9">
        <f t="shared" si="37"/>
        <v>1.3425057180032951E-2</v>
      </c>
      <c r="I518">
        <f t="shared" si="38"/>
        <v>1</v>
      </c>
      <c r="K518" s="1"/>
    </row>
    <row r="519" spans="1:11" x14ac:dyDescent="0.3">
      <c r="A519" s="1">
        <v>40555</v>
      </c>
      <c r="B519" s="9">
        <f>$A$5+LN(VLOOKUP($A519,NASDAQ_Composite_IXIC_20210721[[Date]:[Close]],5))-$A$4</f>
        <v>1.5514396716013801</v>
      </c>
      <c r="C519" s="9">
        <f>VLOOKUP(A519,nasdaq_wtd_mc_ritter_add!$B$2:$D$3373,$C$5)</f>
        <v>2.0343638342273298</v>
      </c>
      <c r="D519" s="9">
        <f t="shared" si="41"/>
        <v>-2.0328688307142961E-3</v>
      </c>
      <c r="E519" s="9">
        <f t="shared" si="41"/>
        <v>3.3653418405447111E-2</v>
      </c>
      <c r="F519" s="9">
        <f t="shared" si="41"/>
        <v>-8.248184096761868E-4</v>
      </c>
      <c r="G519" s="9">
        <f t="shared" si="41"/>
        <v>8.5226653168957167E-3</v>
      </c>
      <c r="H519" s="9">
        <f t="shared" si="37"/>
        <v>-2.0328688307142961E-3</v>
      </c>
      <c r="I519">
        <f t="shared" si="38"/>
        <v>-1</v>
      </c>
      <c r="K519" s="1"/>
    </row>
    <row r="520" spans="1:11" x14ac:dyDescent="0.3">
      <c r="A520" s="1">
        <v>40556</v>
      </c>
      <c r="B520" s="9">
        <f>$A$5+LN(VLOOKUP($A520,NASDAQ_Composite_IXIC_20210721[[Date]:[Close]],5))-$A$4</f>
        <v>1.5506941277664774</v>
      </c>
      <c r="C520" s="9">
        <f>VLOOKUP(A520,nasdaq_wtd_mc_ritter_add!$B$2:$D$3373,$C$5)</f>
        <v>2.0303851745500698</v>
      </c>
      <c r="D520" s="9">
        <f t="shared" si="41"/>
        <v>-3.2331158423573036E-3</v>
      </c>
      <c r="E520" s="9">
        <f t="shared" si="41"/>
        <v>3.8495300383832642E-2</v>
      </c>
      <c r="F520" s="9">
        <f t="shared" si="41"/>
        <v>-4.0579342520334905E-3</v>
      </c>
      <c r="G520" s="9">
        <f t="shared" si="41"/>
        <v>2.0912795476531576E-2</v>
      </c>
      <c r="H520" s="9">
        <f t="shared" si="37"/>
        <v>3.2331158423573036E-3</v>
      </c>
      <c r="I520">
        <f t="shared" si="38"/>
        <v>1</v>
      </c>
      <c r="K520" s="1"/>
    </row>
    <row r="521" spans="1:11" x14ac:dyDescent="0.3">
      <c r="A521" s="1">
        <v>40557</v>
      </c>
      <c r="B521" s="9">
        <f>$A$5+LN(VLOOKUP($A521,NASDAQ_Composite_IXIC_20210721[[Date]:[Close]],5))-$A$4</f>
        <v>1.5579829977311173</v>
      </c>
      <c r="C521" s="9">
        <f>VLOOKUP(A521,nasdaq_wtd_mc_ritter_add!$B$2:$D$3373,$C$5)</f>
        <v>2.0360209751755698</v>
      </c>
      <c r="D521" s="9">
        <f t="shared" si="41"/>
        <v>-1.6530693391398898E-3</v>
      </c>
      <c r="E521" s="9">
        <f t="shared" si="41"/>
        <v>3.7890559455573403E-2</v>
      </c>
      <c r="F521" s="9">
        <f t="shared" si="41"/>
        <v>4.7405978179873021E-3</v>
      </c>
      <c r="G521" s="9">
        <f t="shared" si="41"/>
        <v>1.9259726137391686E-2</v>
      </c>
      <c r="H521" s="9">
        <f t="shared" ref="H521:H584" si="42">ABS($C521-VLOOKUP($A521-$H$5,nasd_unic,3))-ABS($B521-VLOOKUP($A521-$H$5,nasd_unic,2))</f>
        <v>-1.6530693391398898E-3</v>
      </c>
      <c r="I521">
        <f t="shared" ref="I521:I584" si="43">IF(A521-$I$5&lt;$A$8,0,IF(H521&gt;0,1,-1))</f>
        <v>-1</v>
      </c>
      <c r="K521" s="1"/>
    </row>
    <row r="522" spans="1:11" x14ac:dyDescent="0.3">
      <c r="A522" s="1">
        <v>40561</v>
      </c>
      <c r="B522" s="9">
        <f>$A$5+LN(VLOOKUP($A522,NASDAQ_Composite_IXIC_20210721[[Date]:[Close]],5))-$A$4</f>
        <v>1.5618046876180669</v>
      </c>
      <c r="C522" s="9">
        <f>VLOOKUP(A522,nasdaq_wtd_mc_ritter_add!$B$2:$D$3373,$C$5)</f>
        <v>2.0554855797267102</v>
      </c>
      <c r="D522" s="9">
        <f t="shared" si="41"/>
        <v>1.5642914664190766E-2</v>
      </c>
      <c r="E522" s="9">
        <f t="shared" si="41"/>
        <v>5.3225930210829553E-2</v>
      </c>
      <c r="F522" s="9">
        <f t="shared" si="41"/>
        <v>2.9521449056647997E-2</v>
      </c>
      <c r="G522" s="9">
        <f t="shared" si="41"/>
        <v>3.632894085433036E-2</v>
      </c>
      <c r="H522" s="9">
        <f t="shared" si="42"/>
        <v>1.5642914664190766E-2</v>
      </c>
      <c r="I522">
        <f t="shared" si="43"/>
        <v>1</v>
      </c>
      <c r="K522" s="1"/>
    </row>
    <row r="523" spans="1:11" x14ac:dyDescent="0.3">
      <c r="A523" s="1">
        <v>40562</v>
      </c>
      <c r="B523" s="9">
        <f>$A$5+LN(VLOOKUP($A523,NASDAQ_Composite_IXIC_20210721[[Date]:[Close]],5))-$A$4</f>
        <v>1.5470572190908234</v>
      </c>
      <c r="C523" s="9">
        <f>VLOOKUP(A523,nasdaq_wtd_mc_ritter_add!$B$2:$D$3373,$C$5)</f>
        <v>2.0245434948311498</v>
      </c>
      <c r="D523" s="9">
        <f t="shared" si="41"/>
        <v>-1.6194616368316872E-2</v>
      </c>
      <c r="E523" s="9">
        <f t="shared" si="41"/>
        <v>3.9711717247441047E-2</v>
      </c>
      <c r="F523" s="9">
        <f t="shared" si="41"/>
        <v>1.3326832688331125E-2</v>
      </c>
      <c r="G523" s="9">
        <f t="shared" si="41"/>
        <v>2.5286042931393249E-2</v>
      </c>
      <c r="H523" s="9">
        <f t="shared" si="42"/>
        <v>1.6194616368316872E-2</v>
      </c>
      <c r="I523">
        <f t="shared" si="43"/>
        <v>1</v>
      </c>
      <c r="K523" s="1"/>
    </row>
    <row r="524" spans="1:11" x14ac:dyDescent="0.3">
      <c r="A524" s="1">
        <v>40563</v>
      </c>
      <c r="B524" s="9">
        <f>$A$5+LN(VLOOKUP($A524,NASDAQ_Composite_IXIC_20210721[[Date]:[Close]],5))-$A$4</f>
        <v>1.5392960657210226</v>
      </c>
      <c r="C524" s="9">
        <f>VLOOKUP(A524,nasdaq_wtd_mc_ritter_add!$B$2:$D$3373,$C$5)</f>
        <v>1.9970907136782701</v>
      </c>
      <c r="D524" s="9">
        <f t="shared" si="41"/>
        <v>-1.9691627783078758E-2</v>
      </c>
      <c r="E524" s="9">
        <f t="shared" si="41"/>
        <v>1.9223355427469668E-2</v>
      </c>
      <c r="F524" s="9">
        <f t="shared" si="41"/>
        <v>-6.3647950947478549E-3</v>
      </c>
      <c r="G524" s="9">
        <f t="shared" si="41"/>
        <v>-1.000256261372634E-2</v>
      </c>
      <c r="H524" s="9">
        <f t="shared" si="42"/>
        <v>1.969162778307898E-2</v>
      </c>
      <c r="I524">
        <f t="shared" si="43"/>
        <v>1</v>
      </c>
      <c r="K524" s="1"/>
    </row>
    <row r="525" spans="1:11" x14ac:dyDescent="0.3">
      <c r="A525" s="1">
        <v>40564</v>
      </c>
      <c r="B525" s="9">
        <f>$A$5+LN(VLOOKUP($A525,NASDAQ_Composite_IXIC_20210721[[Date]:[Close]],5))-$A$4</f>
        <v>1.5338268401228694</v>
      </c>
      <c r="C525" s="9">
        <f>VLOOKUP(A525,nasdaq_wtd_mc_ritter_add!$B$2:$D$3373,$C$5)</f>
        <v>1.98773389229367</v>
      </c>
      <c r="D525" s="9">
        <f t="shared" si="41"/>
        <v>-3.887595786446818E-3</v>
      </c>
      <c r="E525" s="9">
        <f t="shared" si="41"/>
        <v>2.0988307705200882E-2</v>
      </c>
      <c r="F525" s="9">
        <f t="shared" si="41"/>
        <v>-7.7638407226243711E-3</v>
      </c>
      <c r="G525" s="9">
        <f t="shared" si="41"/>
        <v>-1.3890158400173158E-2</v>
      </c>
      <c r="H525" s="9">
        <f t="shared" si="42"/>
        <v>3.887595786446818E-3</v>
      </c>
      <c r="I525">
        <f t="shared" si="43"/>
        <v>1</v>
      </c>
      <c r="K525" s="1"/>
    </row>
    <row r="526" spans="1:11" x14ac:dyDescent="0.3">
      <c r="A526" s="1">
        <v>40567</v>
      </c>
      <c r="B526" s="9">
        <f>$A$5+LN(VLOOKUP($A526,NASDAQ_Composite_IXIC_20210721[[Date]:[Close]],5))-$A$4</f>
        <v>1.5441874074877147</v>
      </c>
      <c r="C526" s="9">
        <f>VLOOKUP(A526,nasdaq_wtd_mc_ritter_add!$B$2:$D$3373,$C$5)</f>
        <v>1.99868861825841</v>
      </c>
      <c r="D526" s="9">
        <f t="shared" si="41"/>
        <v>5.9415859989475628E-4</v>
      </c>
      <c r="E526" s="9">
        <f t="shared" si="41"/>
        <v>1.8965594848521006E-2</v>
      </c>
      <c r="F526" s="9">
        <f t="shared" si="41"/>
        <v>-1.577142827814848E-2</v>
      </c>
      <c r="G526" s="9">
        <f t="shared" si="41"/>
        <v>-1.3072226763208405E-2</v>
      </c>
      <c r="H526" s="9">
        <f t="shared" si="42"/>
        <v>5.9415859989475628E-4</v>
      </c>
      <c r="I526">
        <f t="shared" si="43"/>
        <v>1</v>
      </c>
      <c r="K526" s="1"/>
    </row>
    <row r="527" spans="1:11" x14ac:dyDescent="0.3">
      <c r="A527" s="1">
        <v>40568</v>
      </c>
      <c r="B527" s="9">
        <f>$A$5+LN(VLOOKUP($A527,NASDAQ_Composite_IXIC_20210721[[Date]:[Close]],5))-$A$4</f>
        <v>1.5448127573405985</v>
      </c>
      <c r="C527" s="9">
        <f>VLOOKUP(A527,nasdaq_wtd_mc_ritter_add!$B$2:$D$3373,$C$5)</f>
        <v>1.9859330991072599</v>
      </c>
      <c r="D527" s="9">
        <f t="shared" si="41"/>
        <v>-1.3380869004034013E-2</v>
      </c>
      <c r="E527" s="9">
        <f t="shared" si="41"/>
        <v>5.5847258444869929E-3</v>
      </c>
      <c r="F527" s="9">
        <f t="shared" si="41"/>
        <v>-3.6064734509458241E-2</v>
      </c>
      <c r="G527" s="9">
        <f t="shared" si="41"/>
        <v>-2.298027021143545E-2</v>
      </c>
      <c r="H527" s="9">
        <f t="shared" si="42"/>
        <v>1.2130169298266269E-2</v>
      </c>
      <c r="I527">
        <f t="shared" si="43"/>
        <v>1</v>
      </c>
      <c r="K527" s="1"/>
    </row>
    <row r="528" spans="1:11" x14ac:dyDescent="0.3">
      <c r="A528" s="1">
        <v>40569</v>
      </c>
      <c r="B528" s="9">
        <f>$A$5+LN(VLOOKUP($A528,NASDAQ_Composite_IXIC_20210721[[Date]:[Close]],5))-$A$4</f>
        <v>1.5522320723451086</v>
      </c>
      <c r="C528" s="9">
        <f>VLOOKUP(A528,nasdaq_wtd_mc_ritter_add!$B$2:$D$3373,$C$5)</f>
        <v>1.9987145455987001</v>
      </c>
      <c r="D528" s="9">
        <f t="shared" ref="D528:G547" si="44">IF($A528-$A$1&lt;D$5,0,$C528-$B528+VLOOKUP($A528-D$5,nasd_unic,2)-VLOOKUP($A528-D$5,nasd_unic,3))</f>
        <v>5.3621314869300996E-3</v>
      </c>
      <c r="E528" s="9">
        <f t="shared" si="44"/>
        <v>2.3490448470955938E-2</v>
      </c>
      <c r="F528" s="9">
        <f t="shared" si="44"/>
        <v>-3.0702603022528141E-2</v>
      </c>
      <c r="G528" s="9">
        <f t="shared" si="44"/>
        <v>-9.184903052211757E-3</v>
      </c>
      <c r="H528" s="9">
        <f t="shared" si="42"/>
        <v>5.3621314869300996E-3</v>
      </c>
      <c r="I528">
        <f t="shared" si="43"/>
        <v>1</v>
      </c>
      <c r="K528" s="1"/>
    </row>
    <row r="529" spans="1:11" x14ac:dyDescent="0.3">
      <c r="A529" s="1">
        <v>40570</v>
      </c>
      <c r="B529" s="9">
        <f>$A$5+LN(VLOOKUP($A529,NASDAQ_Composite_IXIC_20210721[[Date]:[Close]],5))-$A$4</f>
        <v>1.557975731708404</v>
      </c>
      <c r="C529" s="9">
        <f>VLOOKUP(A529,nasdaq_wtd_mc_ritter_add!$B$2:$D$3373,$C$5)</f>
        <v>2.0049041742533</v>
      </c>
      <c r="D529" s="9">
        <f t="shared" si="44"/>
        <v>4.4596929130458207E-4</v>
      </c>
      <c r="E529" s="9">
        <f t="shared" si="44"/>
        <v>2.7253613942137322E-2</v>
      </c>
      <c r="F529" s="9">
        <f t="shared" si="44"/>
        <v>-3.0256633731223559E-2</v>
      </c>
      <c r="G529" s="9">
        <f t="shared" si="44"/>
        <v>-7.5547746591777543E-3</v>
      </c>
      <c r="H529" s="9">
        <f t="shared" si="42"/>
        <v>4.4596929130458207E-4</v>
      </c>
      <c r="I529">
        <f t="shared" si="43"/>
        <v>1</v>
      </c>
      <c r="K529" s="1"/>
    </row>
    <row r="530" spans="1:11" x14ac:dyDescent="0.3">
      <c r="A530" s="1">
        <v>40571</v>
      </c>
      <c r="B530" s="9">
        <f>$A$5+LN(VLOOKUP($A530,NASDAQ_Composite_IXIC_20210721[[Date]:[Close]],5))-$A$4</f>
        <v>1.5328410014722573</v>
      </c>
      <c r="C530" s="9">
        <f>VLOOKUP(A530,nasdaq_wtd_mc_ritter_add!$B$2:$D$3373,$C$5)</f>
        <v>1.9823807269762901</v>
      </c>
      <c r="D530" s="9">
        <f t="shared" si="44"/>
        <v>2.611282959136485E-3</v>
      </c>
      <c r="E530" s="9">
        <f t="shared" si="44"/>
        <v>2.8887895792732765E-2</v>
      </c>
      <c r="F530" s="9">
        <f t="shared" si="44"/>
        <v>-3.4018893231392289E-2</v>
      </c>
      <c r="G530" s="9">
        <f t="shared" si="44"/>
        <v>-4.9434917000410472E-3</v>
      </c>
      <c r="H530" s="9">
        <f t="shared" si="42"/>
        <v>-2.611282959136707E-3</v>
      </c>
      <c r="I530">
        <f t="shared" si="43"/>
        <v>-1</v>
      </c>
      <c r="K530" s="1"/>
    </row>
    <row r="531" spans="1:11" x14ac:dyDescent="0.3">
      <c r="A531" s="1">
        <v>40574</v>
      </c>
      <c r="B531" s="9">
        <f>$A$5+LN(VLOOKUP($A531,NASDAQ_Composite_IXIC_20210721[[Date]:[Close]],5))-$A$4</f>
        <v>1.5377380814377721</v>
      </c>
      <c r="C531" s="9">
        <f>VLOOKUP(A531,nasdaq_wtd_mc_ritter_add!$B$2:$D$3373,$C$5)</f>
        <v>1.9872097262889901</v>
      </c>
      <c r="D531" s="9">
        <f t="shared" si="44"/>
        <v>-6.8080652814828113E-5</v>
      </c>
      <c r="E531" s="9">
        <f t="shared" si="44"/>
        <v>2.128748344849396E-2</v>
      </c>
      <c r="F531" s="9">
        <f t="shared" si="44"/>
        <v>-2.0334323530904141E-2</v>
      </c>
      <c r="G531" s="9">
        <f t="shared" si="44"/>
        <v>-3.4563056983871743E-3</v>
      </c>
      <c r="H531" s="9">
        <f t="shared" si="42"/>
        <v>-6.8080652814828113E-5</v>
      </c>
      <c r="I531">
        <f t="shared" si="43"/>
        <v>-1</v>
      </c>
      <c r="K531" s="1"/>
    </row>
    <row r="532" spans="1:11" x14ac:dyDescent="0.3">
      <c r="A532" s="1">
        <v>40575</v>
      </c>
      <c r="B532" s="9">
        <f>$A$5+LN(VLOOKUP($A532,NASDAQ_Composite_IXIC_20210721[[Date]:[Close]],5))-$A$4</f>
        <v>1.5564901742552708</v>
      </c>
      <c r="C532" s="9">
        <f>VLOOKUP(A532,nasdaq_wtd_mc_ritter_add!$B$2:$D$3373,$C$5)</f>
        <v>2.0140682902368399</v>
      </c>
      <c r="D532" s="9">
        <f t="shared" si="44"/>
        <v>8.1064711303511228E-3</v>
      </c>
      <c r="E532" s="9">
        <f t="shared" si="44"/>
        <v>2.9393954578845083E-2</v>
      </c>
      <c r="F532" s="9">
        <f t="shared" si="44"/>
        <v>-5.4905622048559977E-3</v>
      </c>
      <c r="G532" s="9">
        <f t="shared" si="44"/>
        <v>4.7624356898849918E-3</v>
      </c>
      <c r="H532" s="9">
        <f t="shared" si="42"/>
        <v>8.1064711303511228E-3</v>
      </c>
      <c r="I532">
        <f t="shared" si="43"/>
        <v>1</v>
      </c>
      <c r="K532" s="1"/>
    </row>
    <row r="533" spans="1:11" x14ac:dyDescent="0.3">
      <c r="A533" s="1">
        <v>40576</v>
      </c>
      <c r="B533" s="9">
        <f>$A$5+LN(VLOOKUP($A533,NASDAQ_Composite_IXIC_20210721[[Date]:[Close]],5))-$A$4</f>
        <v>1.5558975706838689</v>
      </c>
      <c r="C533" s="9">
        <f>VLOOKUP(A533,nasdaq_wtd_mc_ritter_add!$B$2:$D$3373,$C$5)</f>
        <v>2.0255329624144802</v>
      </c>
      <c r="D533" s="9">
        <f t="shared" si="44"/>
        <v>1.2057275749042251E-2</v>
      </c>
      <c r="E533" s="9">
        <f t="shared" si="44"/>
        <v>4.3568986062508586E-2</v>
      </c>
      <c r="F533" s="9">
        <f t="shared" si="44"/>
        <v>6.5667135441862534E-3</v>
      </c>
      <c r="G533" s="9">
        <f t="shared" si="44"/>
        <v>3.2348139072215787E-2</v>
      </c>
      <c r="H533" s="9">
        <f t="shared" si="42"/>
        <v>1.0872068606238461E-2</v>
      </c>
      <c r="I533">
        <f t="shared" si="43"/>
        <v>1</v>
      </c>
      <c r="K533" s="1"/>
    </row>
    <row r="534" spans="1:11" x14ac:dyDescent="0.3">
      <c r="A534" s="1">
        <v>40577</v>
      </c>
      <c r="B534" s="9">
        <f>$A$5+LN(VLOOKUP($A534,NASDAQ_Composite_IXIC_20210721[[Date]:[Close]],5))-$A$4</f>
        <v>1.5574674342356465</v>
      </c>
      <c r="C534" s="9">
        <f>VLOOKUP(A534,nasdaq_wtd_mc_ritter_add!$B$2:$D$3373,$C$5)</f>
        <v>2.03322275989599</v>
      </c>
      <c r="D534" s="9">
        <f t="shared" si="44"/>
        <v>6.119933929732202E-3</v>
      </c>
      <c r="E534" s="9">
        <f t="shared" si="44"/>
        <v>5.4538025137389923E-2</v>
      </c>
      <c r="F534" s="9">
        <f t="shared" si="44"/>
        <v>1.2686647473918455E-2</v>
      </c>
      <c r="G534" s="9">
        <f t="shared" si="44"/>
        <v>4.1455676813376252E-2</v>
      </c>
      <c r="H534" s="9">
        <f t="shared" si="42"/>
        <v>6.119933929732202E-3</v>
      </c>
      <c r="I534">
        <f t="shared" si="43"/>
        <v>1</v>
      </c>
      <c r="K534" s="1"/>
    </row>
    <row r="535" spans="1:11" x14ac:dyDescent="0.3">
      <c r="A535" s="1">
        <v>40578</v>
      </c>
      <c r="B535" s="9">
        <f>$A$5+LN(VLOOKUP($A535,NASDAQ_Composite_IXIC_20210721[[Date]:[Close]],5))-$A$4</f>
        <v>1.5630512487248547</v>
      </c>
      <c r="C535" s="9">
        <f>VLOOKUP(A535,nasdaq_wtd_mc_ritter_add!$B$2:$D$3373,$C$5)</f>
        <v>2.0329756787390001</v>
      </c>
      <c r="D535" s="9">
        <f t="shared" si="44"/>
        <v>-5.8308956461980976E-3</v>
      </c>
      <c r="E535" s="9">
        <f t="shared" si="44"/>
        <v>3.0781260645469821E-2</v>
      </c>
      <c r="F535" s="9">
        <f t="shared" si="44"/>
        <v>5.30781312008477E-3</v>
      </c>
      <c r="G535" s="9">
        <f t="shared" si="44"/>
        <v>3.5624781167178154E-2</v>
      </c>
      <c r="H535" s="9">
        <f t="shared" si="42"/>
        <v>-5.3367333322182908E-3</v>
      </c>
      <c r="I535">
        <f t="shared" si="43"/>
        <v>-1</v>
      </c>
      <c r="K535" s="1"/>
    </row>
    <row r="536" spans="1:11" x14ac:dyDescent="0.3">
      <c r="A536" s="1">
        <v>40581</v>
      </c>
      <c r="B536" s="9">
        <f>$A$5+LN(VLOOKUP($A536,NASDAQ_Composite_IXIC_20210721[[Date]:[Close]],5))-$A$4</f>
        <v>1.5683417972685065</v>
      </c>
      <c r="C536" s="9">
        <f>VLOOKUP(A536,nasdaq_wtd_mc_ritter_add!$B$2:$D$3373,$C$5)</f>
        <v>2.0474439471755201</v>
      </c>
      <c r="D536" s="9">
        <f t="shared" si="44"/>
        <v>9.1777198928681969E-3</v>
      </c>
      <c r="E536" s="9">
        <f t="shared" si="44"/>
        <v>2.7023334529981735E-2</v>
      </c>
      <c r="F536" s="9">
        <f t="shared" si="44"/>
        <v>2.3158205046575286E-2</v>
      </c>
      <c r="G536" s="9">
        <f t="shared" si="44"/>
        <v>1.8808577323087494E-2</v>
      </c>
      <c r="H536" s="9">
        <f t="shared" si="42"/>
        <v>9.1777198928681969E-3</v>
      </c>
      <c r="I536">
        <f t="shared" si="43"/>
        <v>1</v>
      </c>
      <c r="K536" s="1"/>
    </row>
    <row r="537" spans="1:11" x14ac:dyDescent="0.3">
      <c r="A537" s="1">
        <v>40582</v>
      </c>
      <c r="B537" s="9">
        <f>$A$5+LN(VLOOKUP($A537,NASDAQ_Composite_IXIC_20210721[[Date]:[Close]],5))-$A$4</f>
        <v>1.5730219582233085</v>
      </c>
      <c r="C537" s="9">
        <f>VLOOKUP(A537,nasdaq_wtd_mc_ritter_add!$B$2:$D$3373,$C$5)</f>
        <v>2.04941382389041</v>
      </c>
      <c r="D537" s="9">
        <f t="shared" si="44"/>
        <v>-2.7102842399120419E-3</v>
      </c>
      <c r="E537" s="9">
        <f t="shared" si="44"/>
        <v>2.4313050290069693E-2</v>
      </c>
      <c r="F537" s="9">
        <f t="shared" si="44"/>
        <v>1.8332158551674471E-2</v>
      </c>
      <c r="G537" s="9">
        <f t="shared" si="44"/>
        <v>2.1271808956822014E-3</v>
      </c>
      <c r="H537" s="9">
        <f t="shared" si="42"/>
        <v>-2.7102842399120419E-3</v>
      </c>
      <c r="I537">
        <f t="shared" si="43"/>
        <v>-1</v>
      </c>
      <c r="K537" s="1"/>
    </row>
    <row r="538" spans="1:11" x14ac:dyDescent="0.3">
      <c r="A538" s="1">
        <v>40583</v>
      </c>
      <c r="B538" s="9">
        <f>$A$5+LN(VLOOKUP($A538,NASDAQ_Composite_IXIC_20210721[[Date]:[Close]],5))-$A$4</f>
        <v>1.5701648816616975</v>
      </c>
      <c r="C538" s="9">
        <f>VLOOKUP(A538,nasdaq_wtd_mc_ritter_add!$B$2:$D$3373,$C$5)</f>
        <v>2.0505634723564001</v>
      </c>
      <c r="D538" s="9">
        <f t="shared" si="44"/>
        <v>4.0067250276010213E-3</v>
      </c>
      <c r="E538" s="9">
        <f t="shared" si="44"/>
        <v>8.8666164180715157E-3</v>
      </c>
      <c r="F538" s="9">
        <f t="shared" si="44"/>
        <v>2.2338883579275493E-2</v>
      </c>
      <c r="G538" s="9">
        <f t="shared" si="44"/>
        <v>-5.3680561136109084E-3</v>
      </c>
      <c r="H538" s="9">
        <f t="shared" si="42"/>
        <v>-1.7074280956208554E-3</v>
      </c>
      <c r="I538">
        <f t="shared" si="43"/>
        <v>-1</v>
      </c>
      <c r="K538" s="1"/>
    </row>
    <row r="539" spans="1:11" x14ac:dyDescent="0.3">
      <c r="A539" s="1">
        <v>40584</v>
      </c>
      <c r="B539" s="9">
        <f>$A$5+LN(VLOOKUP($A539,NASDAQ_Composite_IXIC_20210721[[Date]:[Close]],5))-$A$4</f>
        <v>1.5706595059388535</v>
      </c>
      <c r="C539" s="9">
        <f>VLOOKUP(A539,nasdaq_wtd_mc_ritter_add!$B$2:$D$3373,$C$5)</f>
        <v>2.0488745339160501</v>
      </c>
      <c r="D539" s="9">
        <f t="shared" si="44"/>
        <v>-2.1835627175059713E-3</v>
      </c>
      <c r="E539" s="9">
        <f t="shared" si="44"/>
        <v>-6.7420034794674066E-3</v>
      </c>
      <c r="F539" s="9">
        <f t="shared" si="44"/>
        <v>2.0155320861769521E-2</v>
      </c>
      <c r="G539" s="9">
        <f t="shared" si="44"/>
        <v>-5.5339530584292973E-3</v>
      </c>
      <c r="H539" s="9">
        <f t="shared" si="42"/>
        <v>1.1943141631940435E-3</v>
      </c>
      <c r="I539">
        <f t="shared" si="43"/>
        <v>1</v>
      </c>
      <c r="K539" s="1"/>
    </row>
    <row r="540" spans="1:11" x14ac:dyDescent="0.3">
      <c r="A540" s="1">
        <v>40585</v>
      </c>
      <c r="B540" s="9">
        <f>$A$5+LN(VLOOKUP($A540,NASDAQ_Composite_IXIC_20210721[[Date]:[Close]],5))-$A$4</f>
        <v>1.577441804577032</v>
      </c>
      <c r="C540" s="9">
        <f>VLOOKUP(A540,nasdaq_wtd_mc_ritter_add!$B$2:$D$3373,$C$5)</f>
        <v>2.05367192952788</v>
      </c>
      <c r="D540" s="9">
        <f t="shared" si="44"/>
        <v>-1.9849030263485723E-3</v>
      </c>
      <c r="E540" s="9">
        <f t="shared" si="44"/>
        <v>-6.6940376751016828E-3</v>
      </c>
      <c r="F540" s="9">
        <f t="shared" si="44"/>
        <v>2.6959380730345428E-2</v>
      </c>
      <c r="G540" s="9">
        <f t="shared" si="44"/>
        <v>-7.5188560847778696E-3</v>
      </c>
      <c r="H540" s="9">
        <f t="shared" si="42"/>
        <v>-1.9849030263485723E-3</v>
      </c>
      <c r="I540">
        <f t="shared" si="43"/>
        <v>-1</v>
      </c>
      <c r="K540" s="1"/>
    </row>
    <row r="541" spans="1:11" x14ac:dyDescent="0.3">
      <c r="A541" s="1">
        <v>40588</v>
      </c>
      <c r="B541" s="9">
        <f>$A$5+LN(VLOOKUP($A541,NASDAQ_Composite_IXIC_20210721[[Date]:[Close]],5))-$A$4</f>
        <v>1.5801930108276006</v>
      </c>
      <c r="C541" s="9">
        <f>VLOOKUP(A541,nasdaq_wtd_mc_ritter_add!$B$2:$D$3373,$C$5)</f>
        <v>2.0674879724471298</v>
      </c>
      <c r="D541" s="9">
        <f t="shared" si="44"/>
        <v>1.1064836668681188E-2</v>
      </c>
      <c r="E541" s="9">
        <f t="shared" si="44"/>
        <v>9.256984175076699E-3</v>
      </c>
      <c r="F541" s="9">
        <f t="shared" si="44"/>
        <v>4.8982286314131818E-2</v>
      </c>
      <c r="G541" s="9">
        <f t="shared" si="44"/>
        <v>2.0405879163172047E-2</v>
      </c>
      <c r="H541" s="9">
        <f t="shared" si="42"/>
        <v>1.1064836668681188E-2</v>
      </c>
      <c r="I541">
        <f t="shared" si="43"/>
        <v>1</v>
      </c>
      <c r="K541" s="1"/>
    </row>
    <row r="542" spans="1:11" x14ac:dyDescent="0.3">
      <c r="A542" s="1">
        <v>40589</v>
      </c>
      <c r="B542" s="9">
        <f>$A$5+LN(VLOOKUP($A542,NASDAQ_Composite_IXIC_20210721[[Date]:[Close]],5))-$A$4</f>
        <v>1.5756284683605601</v>
      </c>
      <c r="C542" s="9">
        <f>VLOOKUP(A542,nasdaq_wtd_mc_ritter_add!$B$2:$D$3373,$C$5)</f>
        <v>2.1023401901263101</v>
      </c>
      <c r="D542" s="9">
        <f t="shared" si="44"/>
        <v>3.9416760146220753E-2</v>
      </c>
      <c r="E542" s="9">
        <f t="shared" si="44"/>
        <v>4.8673744321297452E-2</v>
      </c>
      <c r="F542" s="9">
        <f t="shared" si="44"/>
        <v>8.6256759867936239E-2</v>
      </c>
      <c r="G542" s="9">
        <f t="shared" si="44"/>
        <v>5.9264578898398756E-2</v>
      </c>
      <c r="H542" s="9">
        <f t="shared" si="42"/>
        <v>3.0287675212139931E-2</v>
      </c>
      <c r="I542">
        <f t="shared" si="43"/>
        <v>1</v>
      </c>
      <c r="K542" s="1"/>
    </row>
    <row r="543" spans="1:11" x14ac:dyDescent="0.3">
      <c r="A543" s="1">
        <v>40590</v>
      </c>
      <c r="B543" s="9">
        <f>$A$5+LN(VLOOKUP($A543,NASDAQ_Composite_IXIC_20210721[[Date]:[Close]],5))-$A$4</f>
        <v>1.5831632462715044</v>
      </c>
      <c r="C543" s="9">
        <f>VLOOKUP(A543,nasdaq_wtd_mc_ritter_add!$B$2:$D$3373,$C$5)</f>
        <v>2.1081646857765701</v>
      </c>
      <c r="D543" s="9">
        <f t="shared" si="44"/>
        <v>-1.7102822606842594E-3</v>
      </c>
      <c r="E543" s="9">
        <f t="shared" si="44"/>
        <v>4.6963462060613193E-2</v>
      </c>
      <c r="F543" s="9">
        <f t="shared" si="44"/>
        <v>8.454647760725198E-2</v>
      </c>
      <c r="G543" s="9">
        <f t="shared" si="44"/>
        <v>6.4817909261260409E-2</v>
      </c>
      <c r="H543" s="9">
        <f t="shared" si="42"/>
        <v>-1.7102822606842594E-3</v>
      </c>
      <c r="I543">
        <f t="shared" si="43"/>
        <v>-1</v>
      </c>
      <c r="K543" s="1"/>
    </row>
    <row r="544" spans="1:11" x14ac:dyDescent="0.3">
      <c r="A544" s="1">
        <v>40591</v>
      </c>
      <c r="B544" s="9">
        <f>$A$5+LN(VLOOKUP($A544,NASDAQ_Composite_IXIC_20210721[[Date]:[Close]],5))-$A$4</f>
        <v>1.5852915376436743</v>
      </c>
      <c r="C544" s="9">
        <f>VLOOKUP(A544,nasdaq_wtd_mc_ritter_add!$B$2:$D$3373,$C$5)</f>
        <v>2.1184569399469999</v>
      </c>
      <c r="D544" s="9">
        <f t="shared" si="44"/>
        <v>8.1639627982599272E-3</v>
      </c>
      <c r="E544" s="9">
        <f t="shared" si="44"/>
        <v>3.9484510194682354E-2</v>
      </c>
      <c r="F544" s="9">
        <f t="shared" si="44"/>
        <v>9.2710440405511907E-2</v>
      </c>
      <c r="G544" s="9">
        <f t="shared" si="44"/>
        <v>6.9005959251330351E-2</v>
      </c>
      <c r="H544" s="9">
        <f t="shared" si="42"/>
        <v>8.1639627982599272E-3</v>
      </c>
      <c r="I544">
        <f t="shared" si="43"/>
        <v>1</v>
      </c>
      <c r="K544" s="1"/>
    </row>
    <row r="545" spans="1:11" x14ac:dyDescent="0.3">
      <c r="A545" s="1">
        <v>40592</v>
      </c>
      <c r="B545" s="9">
        <f>$A$5+LN(VLOOKUP($A545,NASDAQ_Composite_IXIC_20210721[[Date]:[Close]],5))-$A$4</f>
        <v>1.5861281312637212</v>
      </c>
      <c r="C545" s="9">
        <f>VLOOKUP(A545,nasdaq_wtd_mc_ritter_add!$B$2:$D$3373,$C$5)</f>
        <v>2.1104584859207698</v>
      </c>
      <c r="D545" s="9">
        <f t="shared" si="44"/>
        <v>-8.8350476462770722E-3</v>
      </c>
      <c r="E545" s="9">
        <f t="shared" si="44"/>
        <v>4.6844078916722154E-2</v>
      </c>
      <c r="F545" s="9">
        <f t="shared" si="44"/>
        <v>8.6555796164163201E-2</v>
      </c>
      <c r="G545" s="9">
        <f t="shared" si="44"/>
        <v>6.0170911605053279E-2</v>
      </c>
      <c r="H545" s="9">
        <f t="shared" si="42"/>
        <v>7.1618604061831626E-3</v>
      </c>
      <c r="I545">
        <f t="shared" si="43"/>
        <v>1</v>
      </c>
      <c r="K545" s="1"/>
    </row>
    <row r="546" spans="1:11" x14ac:dyDescent="0.3">
      <c r="A546" s="1">
        <v>40596</v>
      </c>
      <c r="B546" s="9">
        <f>$A$5+LN(VLOOKUP($A546,NASDAQ_Composite_IXIC_20210721[[Date]:[Close]],5))-$A$4</f>
        <v>1.5583893583667452</v>
      </c>
      <c r="C546" s="9">
        <f>VLOOKUP(A546,nasdaq_wtd_mc_ritter_add!$B$2:$D$3373,$C$5)</f>
        <v>2.0802679244147599</v>
      </c>
      <c r="D546" s="9">
        <f t="shared" si="44"/>
        <v>-2.4517886090338337E-3</v>
      </c>
      <c r="E546" s="9">
        <f t="shared" si="44"/>
        <v>6.7971513877214118E-2</v>
      </c>
      <c r="F546" s="9">
        <f t="shared" si="44"/>
        <v>8.6342950125840368E-2</v>
      </c>
      <c r="G546" s="9">
        <f t="shared" si="44"/>
        <v>5.1605926999170881E-2</v>
      </c>
      <c r="H546" s="9">
        <f t="shared" si="42"/>
        <v>2.4517886090338337E-3</v>
      </c>
      <c r="I546">
        <f t="shared" si="43"/>
        <v>1</v>
      </c>
      <c r="K546" s="1"/>
    </row>
    <row r="547" spans="1:11" x14ac:dyDescent="0.3">
      <c r="A547" s="1">
        <v>40597</v>
      </c>
      <c r="B547" s="9">
        <f>$A$5+LN(VLOOKUP($A547,NASDAQ_Composite_IXIC_20210721[[Date]:[Close]],5))-$A$4</f>
        <v>1.5461871879410962</v>
      </c>
      <c r="C547" s="9">
        <f>VLOOKUP(A547,nasdaq_wtd_mc_ritter_add!$B$2:$D$3373,$C$5)</f>
        <v>2.0645067506797599</v>
      </c>
      <c r="D547" s="9">
        <f t="shared" si="44"/>
        <v>-3.5590033093511053E-3</v>
      </c>
      <c r="E547" s="9">
        <f t="shared" si="44"/>
        <v>6.3818351967968256E-2</v>
      </c>
      <c r="F547" s="9">
        <f t="shared" si="44"/>
        <v>8.2783946816489262E-2</v>
      </c>
      <c r="G547" s="9">
        <f t="shared" si="44"/>
        <v>4.8046923689819776E-2</v>
      </c>
      <c r="H547" s="9">
        <f t="shared" si="42"/>
        <v>3.5590033093511053E-3</v>
      </c>
      <c r="I547">
        <f t="shared" si="43"/>
        <v>1</v>
      </c>
      <c r="K547" s="1"/>
    </row>
    <row r="548" spans="1:11" x14ac:dyDescent="0.3">
      <c r="A548" s="1">
        <v>40598</v>
      </c>
      <c r="B548" s="9">
        <f>$A$5+LN(VLOOKUP($A548,NASDAQ_Composite_IXIC_20210721[[Date]:[Close]],5))-$A$4</f>
        <v>1.5516478177446986</v>
      </c>
      <c r="C548" s="9">
        <f>VLOOKUP(A548,nasdaq_wtd_mc_ritter_add!$B$2:$D$3373,$C$5)</f>
        <v>2.06947960874201</v>
      </c>
      <c r="D548" s="9">
        <f t="shared" ref="D548:G567" si="45">IF($A548-$A$1&lt;D$5,0,$C548-$B548+VLOOKUP($A548-D$5,nasd_unic,2)-VLOOKUP($A548-D$5,nasd_unic,3))</f>
        <v>-4.8777174135228307E-4</v>
      </c>
      <c r="E548" s="9">
        <f t="shared" si="45"/>
        <v>7.6711449230649986E-2</v>
      </c>
      <c r="F548" s="9">
        <f t="shared" si="45"/>
        <v>8.2296175075136979E-2</v>
      </c>
      <c r="G548" s="9">
        <f t="shared" si="45"/>
        <v>4.0646714721191746E-2</v>
      </c>
      <c r="H548" s="9">
        <f t="shared" si="42"/>
        <v>-4.8777174135228307E-4</v>
      </c>
      <c r="I548">
        <f t="shared" si="43"/>
        <v>-1</v>
      </c>
      <c r="K548" s="1"/>
    </row>
    <row r="549" spans="1:11" x14ac:dyDescent="0.3">
      <c r="A549" s="1">
        <v>40599</v>
      </c>
      <c r="B549" s="9">
        <f>$A$5+LN(VLOOKUP($A549,NASDAQ_Composite_IXIC_20210721[[Date]:[Close]],5))-$A$4</f>
        <v>1.5672852222024174</v>
      </c>
      <c r="C549" s="9">
        <f>VLOOKUP(A549,nasdaq_wtd_mc_ritter_add!$B$2:$D$3373,$C$5)</f>
        <v>2.0990542905136</v>
      </c>
      <c r="D549" s="9">
        <f t="shared" si="45"/>
        <v>1.3937277313871288E-2</v>
      </c>
      <c r="E549" s="9">
        <f t="shared" si="45"/>
        <v>8.5286595057591175E-2</v>
      </c>
      <c r="F549" s="9">
        <f t="shared" si="45"/>
        <v>0.10877704352854711</v>
      </c>
      <c r="G549" s="9">
        <f t="shared" si="45"/>
        <v>5.4583992035063034E-2</v>
      </c>
      <c r="H549" s="9">
        <f t="shared" si="42"/>
        <v>1.3937277313871288E-2</v>
      </c>
      <c r="I549">
        <f t="shared" si="43"/>
        <v>1</v>
      </c>
      <c r="K549" s="1"/>
    </row>
    <row r="550" spans="1:11" x14ac:dyDescent="0.3">
      <c r="A550" s="1">
        <v>40602</v>
      </c>
      <c r="B550" s="9">
        <f>$A$5+LN(VLOOKUP($A550,NASDAQ_Composite_IXIC_20210721[[Date]:[Close]],5))-$A$4</f>
        <v>1.567723798809344</v>
      </c>
      <c r="C550" s="9">
        <f>VLOOKUP(A550,nasdaq_wtd_mc_ritter_add!$B$2:$D$3373,$C$5)</f>
        <v>2.09157646865386</v>
      </c>
      <c r="D550" s="9">
        <f t="shared" si="45"/>
        <v>-7.9163984666665854E-3</v>
      </c>
      <c r="E550" s="9">
        <f t="shared" si="45"/>
        <v>7.43129443404833E-2</v>
      </c>
      <c r="F550" s="9">
        <f t="shared" si="45"/>
        <v>0.10132048233580115</v>
      </c>
      <c r="G550" s="9">
        <f t="shared" si="45"/>
        <v>3.3517639663127818E-2</v>
      </c>
      <c r="H550" s="9">
        <f t="shared" si="42"/>
        <v>7.0392452528134086E-3</v>
      </c>
      <c r="I550">
        <f t="shared" si="43"/>
        <v>1</v>
      </c>
      <c r="K550" s="1"/>
    </row>
    <row r="551" spans="1:11" x14ac:dyDescent="0.3">
      <c r="A551" s="1">
        <v>40603</v>
      </c>
      <c r="B551" s="9">
        <f>$A$5+LN(VLOOKUP($A551,NASDAQ_Composite_IXIC_20210721[[Date]:[Close]],5))-$A$4</f>
        <v>1.5514688360914386</v>
      </c>
      <c r="C551" s="9">
        <f>VLOOKUP(A551,nasdaq_wtd_mc_ritter_add!$B$2:$D$3373,$C$5)</f>
        <v>2.0789249577926299</v>
      </c>
      <c r="D551" s="9">
        <f t="shared" si="45"/>
        <v>3.6034518566752105E-3</v>
      </c>
      <c r="E551" s="9">
        <f t="shared" si="45"/>
        <v>7.7916396197158511E-2</v>
      </c>
      <c r="F551" s="9">
        <f t="shared" si="45"/>
        <v>9.9271960298467299E-2</v>
      </c>
      <c r="G551" s="9">
        <f t="shared" si="45"/>
        <v>5.055003189043572E-2</v>
      </c>
      <c r="H551" s="9">
        <f t="shared" si="42"/>
        <v>-3.6034518566752105E-3</v>
      </c>
      <c r="I551">
        <f t="shared" si="43"/>
        <v>-1</v>
      </c>
      <c r="K551" s="1"/>
    </row>
    <row r="552" spans="1:11" x14ac:dyDescent="0.3">
      <c r="A552" s="1">
        <v>40604</v>
      </c>
      <c r="B552" s="9">
        <f>$A$5+LN(VLOOKUP($A552,NASDAQ_Composite_IXIC_20210721[[Date]:[Close]],5))-$A$4</f>
        <v>1.5553555222004087</v>
      </c>
      <c r="C552" s="9">
        <f>VLOOKUP(A552,nasdaq_wtd_mc_ritter_add!$B$2:$D$3373,$C$5)</f>
        <v>2.0809718259980698</v>
      </c>
      <c r="D552" s="9">
        <f t="shared" si="45"/>
        <v>-1.8398179035301609E-3</v>
      </c>
      <c r="E552" s="9">
        <f t="shared" si="45"/>
        <v>7.6144658946443178E-2</v>
      </c>
      <c r="F552" s="9">
        <f t="shared" si="45"/>
        <v>9.7432142394937138E-2</v>
      </c>
      <c r="G552" s="9">
        <f t="shared" si="45"/>
        <v>5.5810335415539036E-2</v>
      </c>
      <c r="H552" s="9">
        <f t="shared" si="42"/>
        <v>-1.8398179035301609E-3</v>
      </c>
      <c r="I552">
        <f t="shared" si="43"/>
        <v>-1</v>
      </c>
      <c r="K552" s="1"/>
    </row>
    <row r="553" spans="1:11" x14ac:dyDescent="0.3">
      <c r="A553" s="1">
        <v>40605</v>
      </c>
      <c r="B553" s="9">
        <f>$A$5+LN(VLOOKUP($A553,NASDAQ_Composite_IXIC_20210721[[Date]:[Close]],5))-$A$4</f>
        <v>1.5736259626765117</v>
      </c>
      <c r="C553" s="9">
        <f>VLOOKUP(A553,nasdaq_wtd_mc_ritter_add!$B$2:$D$3373,$C$5)</f>
        <v>2.1038309039660001</v>
      </c>
      <c r="D553" s="9">
        <f t="shared" si="45"/>
        <v>4.5886374918273631E-3</v>
      </c>
      <c r="E553" s="9">
        <f t="shared" si="45"/>
        <v>7.2626825307919418E-2</v>
      </c>
      <c r="F553" s="9">
        <f t="shared" si="45"/>
        <v>0.1020207798867645</v>
      </c>
      <c r="G553" s="9">
        <f t="shared" si="45"/>
        <v>6.713626310306342E-2</v>
      </c>
      <c r="H553" s="9">
        <f t="shared" si="42"/>
        <v>4.5886374918273631E-3</v>
      </c>
      <c r="I553">
        <f t="shared" si="43"/>
        <v>1</v>
      </c>
      <c r="K553" s="1"/>
    </row>
    <row r="554" spans="1:11" x14ac:dyDescent="0.3">
      <c r="A554" s="1">
        <v>40606</v>
      </c>
      <c r="B554" s="9">
        <f>$A$5+LN(VLOOKUP($A554,NASDAQ_Composite_IXIC_20210721[[Date]:[Close]],5))-$A$4</f>
        <v>1.568585996775794</v>
      </c>
      <c r="C554" s="9">
        <f>VLOOKUP(A554,nasdaq_wtd_mc_ritter_add!$B$2:$D$3373,$C$5)</f>
        <v>2.1063887131229899</v>
      </c>
      <c r="D554" s="9">
        <f t="shared" si="45"/>
        <v>7.5977750577074232E-3</v>
      </c>
      <c r="E554" s="9">
        <f t="shared" si="45"/>
        <v>6.816732461658459E-2</v>
      </c>
      <c r="F554" s="9">
        <f t="shared" si="45"/>
        <v>0.11173631067909318</v>
      </c>
      <c r="G554" s="9">
        <f t="shared" si="45"/>
        <v>7.4734038160770844E-2</v>
      </c>
      <c r="H554" s="9">
        <f t="shared" si="42"/>
        <v>-2.4821567437278702E-3</v>
      </c>
      <c r="I554">
        <f t="shared" si="43"/>
        <v>-1</v>
      </c>
      <c r="K554" s="1"/>
    </row>
    <row r="555" spans="1:11" x14ac:dyDescent="0.3">
      <c r="A555" s="1">
        <v>40609</v>
      </c>
      <c r="B555" s="9">
        <f>$A$5+LN(VLOOKUP($A555,NASDAQ_Composite_IXIC_20210721[[Date]:[Close]],5))-$A$4</f>
        <v>1.5544671645608412</v>
      </c>
      <c r="C555" s="9">
        <f>VLOOKUP(A555,nasdaq_wtd_mc_ritter_add!$B$2:$D$3373,$C$5)</f>
        <v>2.0864069884592702</v>
      </c>
      <c r="D555" s="9">
        <f t="shared" si="45"/>
        <v>-5.8628924487669209E-3</v>
      </c>
      <c r="E555" s="9">
        <f t="shared" si="45"/>
        <v>6.2015393884283565E-2</v>
      </c>
      <c r="F555" s="9">
        <f t="shared" si="45"/>
        <v>7.7725111339208786E-2</v>
      </c>
      <c r="G555" s="9">
        <f t="shared" si="45"/>
        <v>6.3886524075548179E-2</v>
      </c>
      <c r="H555" s="9">
        <f t="shared" si="42"/>
        <v>5.8628924487669209E-3</v>
      </c>
      <c r="I555">
        <f t="shared" si="43"/>
        <v>1</v>
      </c>
      <c r="K555" s="1"/>
    </row>
    <row r="556" spans="1:11" x14ac:dyDescent="0.3">
      <c r="A556" s="1">
        <v>40610</v>
      </c>
      <c r="B556" s="9">
        <f>$A$5+LN(VLOOKUP($A556,NASDAQ_Composite_IXIC_20210721[[Date]:[Close]],5))-$A$4</f>
        <v>1.5617757347983501</v>
      </c>
      <c r="C556" s="9">
        <f>VLOOKUP(A556,nasdaq_wtd_mc_ritter_add!$B$2:$D$3373,$C$5)</f>
        <v>2.0997348450416702</v>
      </c>
      <c r="D556" s="9">
        <f t="shared" si="45"/>
        <v>6.0192863448911282E-3</v>
      </c>
      <c r="E556" s="9">
        <f t="shared" si="45"/>
        <v>6.8034680229174693E-2</v>
      </c>
      <c r="F556" s="9">
        <f t="shared" si="45"/>
        <v>8.5880294866288232E-2</v>
      </c>
      <c r="G556" s="9">
        <f t="shared" si="45"/>
        <v>7.5268443544614483E-2</v>
      </c>
      <c r="H556" s="9">
        <f t="shared" si="42"/>
        <v>6.0192863448911282E-3</v>
      </c>
      <c r="I556">
        <f t="shared" si="43"/>
        <v>1</v>
      </c>
      <c r="K556" s="1"/>
    </row>
    <row r="557" spans="1:11" x14ac:dyDescent="0.3">
      <c r="A557" s="1">
        <v>40611</v>
      </c>
      <c r="B557" s="9">
        <f>$A$5+LN(VLOOKUP($A557,NASDAQ_Composite_IXIC_20210721[[Date]:[Close]],5))-$A$4</f>
        <v>1.5566828105186721</v>
      </c>
      <c r="C557" s="9">
        <f>VLOOKUP(A557,nasdaq_wtd_mc_ritter_add!$B$2:$D$3373,$C$5)</f>
        <v>2.09195715430661</v>
      </c>
      <c r="D557" s="9">
        <f t="shared" si="45"/>
        <v>-2.6847664553821815E-3</v>
      </c>
      <c r="E557" s="9">
        <f t="shared" si="45"/>
        <v>5.6172193880924315E-2</v>
      </c>
      <c r="F557" s="9">
        <f t="shared" si="45"/>
        <v>8.319552841090605E-2</v>
      </c>
      <c r="G557" s="9">
        <f t="shared" si="45"/>
        <v>7.9330398927499601E-2</v>
      </c>
      <c r="H557" s="9">
        <f t="shared" si="42"/>
        <v>2.6847664553821815E-3</v>
      </c>
      <c r="I557">
        <f t="shared" si="43"/>
        <v>1</v>
      </c>
      <c r="K557" s="1"/>
    </row>
    <row r="558" spans="1:11" x14ac:dyDescent="0.3">
      <c r="A558" s="1">
        <v>40612</v>
      </c>
      <c r="B558" s="9">
        <f>$A$5+LN(VLOOKUP($A558,NASDAQ_Composite_IXIC_20210721[[Date]:[Close]],5))-$A$4</f>
        <v>1.5380861372013888</v>
      </c>
      <c r="C558" s="9">
        <f>VLOOKUP(A558,nasdaq_wtd_mc_ritter_add!$B$2:$D$3373,$C$5)</f>
        <v>2.0709789874636</v>
      </c>
      <c r="D558" s="9">
        <f t="shared" si="45"/>
        <v>-2.3814935257266967E-3</v>
      </c>
      <c r="E558" s="9">
        <f t="shared" si="45"/>
        <v>5.650098459510966E-2</v>
      </c>
      <c r="F558" s="9">
        <f t="shared" si="45"/>
        <v>8.0814034885179353E-2</v>
      </c>
      <c r="G558" s="9">
        <f t="shared" si="45"/>
        <v>7.4833143146784131E-2</v>
      </c>
      <c r="H558" s="9">
        <f t="shared" si="42"/>
        <v>2.3814935257266967E-3</v>
      </c>
      <c r="I558">
        <f t="shared" si="43"/>
        <v>1</v>
      </c>
      <c r="K558" s="1"/>
    </row>
    <row r="559" spans="1:11" x14ac:dyDescent="0.3">
      <c r="A559" s="1">
        <v>40613</v>
      </c>
      <c r="B559" s="9">
        <f>$A$5+LN(VLOOKUP($A559,NASDAQ_Composite_IXIC_20210721[[Date]:[Close]],5))-$A$4</f>
        <v>1.543473295616633</v>
      </c>
      <c r="C559" s="9">
        <f>VLOOKUP(A559,nasdaq_wtd_mc_ritter_add!$B$2:$D$3373,$C$5)</f>
        <v>2.0728048418552998</v>
      </c>
      <c r="D559" s="9">
        <f t="shared" si="45"/>
        <v>-3.5613040235444871E-3</v>
      </c>
      <c r="E559" s="9">
        <f t="shared" si="45"/>
        <v>4.8932955543964152E-2</v>
      </c>
      <c r="F559" s="9">
        <f t="shared" si="45"/>
        <v>5.7799571962035667E-2</v>
      </c>
      <c r="G559" s="9">
        <f t="shared" si="45"/>
        <v>7.1271839123239644E-2</v>
      </c>
      <c r="H559" s="9">
        <f t="shared" si="42"/>
        <v>-3.5613040235444871E-3</v>
      </c>
      <c r="I559">
        <f t="shared" si="43"/>
        <v>-1</v>
      </c>
      <c r="K559" s="1"/>
    </row>
    <row r="560" spans="1:11" x14ac:dyDescent="0.3">
      <c r="A560" s="1">
        <v>40616</v>
      </c>
      <c r="B560" s="9">
        <f>$A$5+LN(VLOOKUP($A560,NASDAQ_Composite_IXIC_20210721[[Date]:[Close]],5))-$A$4</f>
        <v>1.5380676073632786</v>
      </c>
      <c r="C560" s="9">
        <f>VLOOKUP(A560,nasdaq_wtd_mc_ritter_add!$B$2:$D$3373,$C$5)</f>
        <v>2.0567637932965299</v>
      </c>
      <c r="D560" s="9">
        <f t="shared" si="45"/>
        <v>-1.0635360305415453E-2</v>
      </c>
      <c r="E560" s="9">
        <f t="shared" si="45"/>
        <v>4.2466060982403242E-2</v>
      </c>
      <c r="F560" s="9">
        <f t="shared" si="45"/>
        <v>3.9005139149658863E-2</v>
      </c>
      <c r="G560" s="9">
        <f t="shared" si="45"/>
        <v>7.7500439533491505E-2</v>
      </c>
      <c r="H560" s="9">
        <f t="shared" si="42"/>
        <v>1.0635360305415453E-2</v>
      </c>
      <c r="I560">
        <f t="shared" si="43"/>
        <v>1</v>
      </c>
      <c r="K560" s="1"/>
    </row>
    <row r="561" spans="1:11" x14ac:dyDescent="0.3">
      <c r="A561" s="1">
        <v>40617</v>
      </c>
      <c r="B561" s="9">
        <f>$A$5+LN(VLOOKUP($A561,NASDAQ_Composite_IXIC_20210721[[Date]:[Close]],5))-$A$4</f>
        <v>1.5255346516700756</v>
      </c>
      <c r="C561" s="9">
        <f>VLOOKUP(A561,nasdaq_wtd_mc_ritter_add!$B$2:$D$3373,$C$5)</f>
        <v>2.0498391259925302</v>
      </c>
      <c r="D561" s="9">
        <f t="shared" si="45"/>
        <v>5.608288389203242E-3</v>
      </c>
      <c r="E561" s="9">
        <f t="shared" si="45"/>
        <v>4.8074349371606484E-2</v>
      </c>
      <c r="F561" s="9">
        <f t="shared" si="45"/>
        <v>4.6266496878001995E-2</v>
      </c>
      <c r="G561" s="9">
        <f t="shared" si="45"/>
        <v>8.4157056333575397E-2</v>
      </c>
      <c r="H561" s="9">
        <f t="shared" si="42"/>
        <v>-5.608288389203242E-3</v>
      </c>
      <c r="I561">
        <f t="shared" si="43"/>
        <v>-1</v>
      </c>
      <c r="K561" s="1"/>
    </row>
    <row r="562" spans="1:11" x14ac:dyDescent="0.3">
      <c r="A562" s="1">
        <v>40618</v>
      </c>
      <c r="B562" s="9">
        <f>$A$5+LN(VLOOKUP($A562,NASDAQ_Composite_IXIC_20210721[[Date]:[Close]],5))-$A$4</f>
        <v>1.5064165164699981</v>
      </c>
      <c r="C562" s="9">
        <f>VLOOKUP(A562,nasdaq_wtd_mc_ritter_add!$B$2:$D$3373,$C$5)</f>
        <v>2.0387056706879201</v>
      </c>
      <c r="D562" s="9">
        <f t="shared" si="45"/>
        <v>7.9846798954674725E-3</v>
      </c>
      <c r="E562" s="9">
        <f t="shared" si="45"/>
        <v>4.4994192598392768E-2</v>
      </c>
      <c r="F562" s="9">
        <f t="shared" si="45"/>
        <v>5.4251176773469467E-2</v>
      </c>
      <c r="G562" s="9">
        <f t="shared" si="45"/>
        <v>9.3976478912524586E-2</v>
      </c>
      <c r="H562" s="9">
        <f t="shared" si="42"/>
        <v>-7.9846798954674725E-3</v>
      </c>
      <c r="I562">
        <f t="shared" si="43"/>
        <v>-1</v>
      </c>
      <c r="K562" s="1"/>
    </row>
    <row r="563" spans="1:11" x14ac:dyDescent="0.3">
      <c r="A563" s="1">
        <v>40619</v>
      </c>
      <c r="B563" s="9">
        <f>$A$5+LN(VLOOKUP($A563,NASDAQ_Composite_IXIC_20210721[[Date]:[Close]],5))-$A$4</f>
        <v>1.5137382535310975</v>
      </c>
      <c r="C563" s="9">
        <f>VLOOKUP(A563,nasdaq_wtd_mc_ritter_add!$B$2:$D$3373,$C$5)</f>
        <v>2.0426982939832201</v>
      </c>
      <c r="D563" s="9">
        <f t="shared" si="45"/>
        <v>-3.329113765799363E-3</v>
      </c>
      <c r="E563" s="9">
        <f t="shared" si="45"/>
        <v>2.2483186863726523E-3</v>
      </c>
      <c r="F563" s="9">
        <f t="shared" si="45"/>
        <v>5.0922063007670104E-2</v>
      </c>
      <c r="G563" s="9">
        <f t="shared" si="45"/>
        <v>8.8505078554308891E-2</v>
      </c>
      <c r="H563" s="9">
        <f t="shared" si="42"/>
        <v>-3.329113765799363E-3</v>
      </c>
      <c r="I563">
        <f t="shared" si="43"/>
        <v>-1</v>
      </c>
      <c r="K563" s="1"/>
    </row>
    <row r="564" spans="1:11" x14ac:dyDescent="0.3">
      <c r="A564" s="1">
        <v>40620</v>
      </c>
      <c r="B564" s="9">
        <f>$A$5+LN(VLOOKUP($A564,NASDAQ_Composite_IXIC_20210721[[Date]:[Close]],5))-$A$4</f>
        <v>1.5166247241516624</v>
      </c>
      <c r="C564" s="9">
        <f>VLOOKUP(A564,nasdaq_wtd_mc_ritter_add!$B$2:$D$3373,$C$5)</f>
        <v>2.0618340352884998</v>
      </c>
      <c r="D564" s="9">
        <f t="shared" si="45"/>
        <v>1.6249270684714823E-2</v>
      </c>
      <c r="E564" s="9">
        <f t="shared" si="45"/>
        <v>2.0207871631771734E-2</v>
      </c>
      <c r="F564" s="9">
        <f t="shared" si="45"/>
        <v>6.7171333692384927E-2</v>
      </c>
      <c r="G564" s="9">
        <f t="shared" si="45"/>
        <v>0.10475434923902371</v>
      </c>
      <c r="H564" s="9">
        <f t="shared" si="42"/>
        <v>1.6249270684714823E-2</v>
      </c>
      <c r="I564">
        <f t="shared" si="43"/>
        <v>1</v>
      </c>
      <c r="K564" s="1"/>
    </row>
    <row r="565" spans="1:11" x14ac:dyDescent="0.3">
      <c r="A565" s="1">
        <v>40623</v>
      </c>
      <c r="B565" s="9">
        <f>$A$5+LN(VLOOKUP($A565,NASDAQ_Composite_IXIC_20210721[[Date]:[Close]],5))-$A$4</f>
        <v>1.5347745266530373</v>
      </c>
      <c r="C565" s="9">
        <f>VLOOKUP(A565,nasdaq_wtd_mc_ritter_add!$B$2:$D$3373,$C$5)</f>
        <v>2.0896224733900102</v>
      </c>
      <c r="D565" s="9">
        <f t="shared" si="45"/>
        <v>9.6386356001354478E-3</v>
      </c>
      <c r="E565" s="9">
        <f t="shared" si="45"/>
        <v>3.0517592079924327E-2</v>
      </c>
      <c r="F565" s="9">
        <f t="shared" si="45"/>
        <v>9.7053298779725461E-2</v>
      </c>
      <c r="G565" s="9">
        <f t="shared" si="45"/>
        <v>0.11627665420719513</v>
      </c>
      <c r="H565" s="9">
        <f t="shared" si="42"/>
        <v>9.6386356001354478E-3</v>
      </c>
      <c r="I565">
        <f t="shared" si="43"/>
        <v>1</v>
      </c>
      <c r="K565" s="1"/>
    </row>
    <row r="566" spans="1:11" x14ac:dyDescent="0.3">
      <c r="A566" s="1">
        <v>40624</v>
      </c>
      <c r="B566" s="9">
        <f>$A$5+LN(VLOOKUP($A566,NASDAQ_Composite_IXIC_20210721[[Date]:[Close]],5))-$A$4</f>
        <v>1.5317164767075697</v>
      </c>
      <c r="C566" s="9">
        <f>VLOOKUP(A566,nasdaq_wtd_mc_ritter_add!$B$2:$D$3373,$C$5)</f>
        <v>2.0838449578855101</v>
      </c>
      <c r="D566" s="9">
        <f t="shared" si="45"/>
        <v>-2.7194655590325745E-3</v>
      </c>
      <c r="E566" s="9">
        <f t="shared" si="45"/>
        <v>2.7798126520891753E-2</v>
      </c>
      <c r="F566" s="9">
        <f t="shared" si="45"/>
        <v>9.8221429007139704E-2</v>
      </c>
      <c r="G566" s="9">
        <f t="shared" si="45"/>
        <v>0.11920973671234059</v>
      </c>
      <c r="H566" s="9">
        <f t="shared" si="42"/>
        <v>2.7194655590325745E-3</v>
      </c>
      <c r="I566">
        <f t="shared" si="43"/>
        <v>1</v>
      </c>
      <c r="K566" s="1"/>
    </row>
    <row r="567" spans="1:11" x14ac:dyDescent="0.3">
      <c r="A567" s="1">
        <v>40625</v>
      </c>
      <c r="B567" s="9">
        <f>$A$5+LN(VLOOKUP($A567,NASDAQ_Composite_IXIC_20210721[[Date]:[Close]],5))-$A$4</f>
        <v>1.537078613589034</v>
      </c>
      <c r="C567" s="9">
        <f>VLOOKUP(A567,nasdaq_wtd_mc_ritter_add!$B$2:$D$3373,$C$5)</f>
        <v>2.0898591808497602</v>
      </c>
      <c r="D567" s="9">
        <f t="shared" si="45"/>
        <v>6.5208608278588542E-4</v>
      </c>
      <c r="E567" s="9">
        <f t="shared" si="45"/>
        <v>2.8450212603677638E-2</v>
      </c>
      <c r="F567" s="9">
        <f t="shared" si="45"/>
        <v>9.887351508992559E-2</v>
      </c>
      <c r="G567" s="9">
        <f t="shared" si="45"/>
        <v>0.11724495133855184</v>
      </c>
      <c r="H567" s="9">
        <f t="shared" si="42"/>
        <v>6.5208608278588542E-4</v>
      </c>
      <c r="I567">
        <f t="shared" si="43"/>
        <v>1</v>
      </c>
      <c r="K567" s="1"/>
    </row>
    <row r="568" spans="1:11" x14ac:dyDescent="0.3">
      <c r="A568" s="1">
        <v>40626</v>
      </c>
      <c r="B568" s="9">
        <f>$A$5+LN(VLOOKUP($A568,NASDAQ_Composite_IXIC_20210721[[Date]:[Close]],5))-$A$4</f>
        <v>1.5511071185953478</v>
      </c>
      <c r="C568" s="9">
        <f>VLOOKUP(A568,nasdaq_wtd_mc_ritter_add!$B$2:$D$3373,$C$5)</f>
        <v>2.0994899462452099</v>
      </c>
      <c r="D568" s="9">
        <f t="shared" ref="D568:G587" si="46">IF($A568-$A$1&lt;D$5,0,$C568-$B568+VLOOKUP($A568-D$5,nasd_unic,2)-VLOOKUP($A568-D$5,nasd_unic,3))</f>
        <v>-4.3977396108640932E-3</v>
      </c>
      <c r="E568" s="9">
        <f t="shared" si="46"/>
        <v>2.6504261601847379E-2</v>
      </c>
      <c r="F568" s="9">
        <f t="shared" si="46"/>
        <v>9.4475775479061497E-2</v>
      </c>
      <c r="G568" s="9">
        <f t="shared" si="46"/>
        <v>0.11284721172768775</v>
      </c>
      <c r="H568" s="9">
        <f t="shared" si="42"/>
        <v>-4.3977396108640932E-3</v>
      </c>
      <c r="I568">
        <f t="shared" si="43"/>
        <v>-1</v>
      </c>
      <c r="K568" s="1"/>
    </row>
    <row r="569" spans="1:11" x14ac:dyDescent="0.3">
      <c r="A569" s="1">
        <v>40627</v>
      </c>
      <c r="B569" s="9">
        <f>$A$5+LN(VLOOKUP($A569,NASDAQ_Composite_IXIC_20210721[[Date]:[Close]],5))-$A$4</f>
        <v>1.5535307574345731</v>
      </c>
      <c r="C569" s="9">
        <f>VLOOKUP(A569,nasdaq_wtd_mc_ritter_add!$B$2:$D$3373,$C$5)</f>
        <v>2.1031044571620998</v>
      </c>
      <c r="D569" s="9">
        <f t="shared" si="46"/>
        <v>1.1908720776645509E-3</v>
      </c>
      <c r="E569" s="9">
        <f t="shared" si="46"/>
        <v>3.1254136988863035E-2</v>
      </c>
      <c r="F569" s="9">
        <f t="shared" si="46"/>
        <v>9.5072488956831291E-2</v>
      </c>
      <c r="G569" s="9">
        <f t="shared" si="46"/>
        <v>0.1140380838053523</v>
      </c>
      <c r="H569" s="9">
        <f t="shared" si="42"/>
        <v>1.1908720776645509E-3</v>
      </c>
      <c r="I569">
        <f t="shared" si="43"/>
        <v>1</v>
      </c>
      <c r="K569" s="1"/>
    </row>
    <row r="570" spans="1:11" x14ac:dyDescent="0.3">
      <c r="A570" s="1">
        <v>40630</v>
      </c>
      <c r="B570" s="9">
        <f>$A$5+LN(VLOOKUP($A570,NASDAQ_Composite_IXIC_20210721[[Date]:[Close]],5))-$A$4</f>
        <v>1.5490072878761731</v>
      </c>
      <c r="C570" s="9">
        <f>VLOOKUP(A570,nasdaq_wtd_mc_ritter_add!$B$2:$D$3373,$C$5)</f>
        <v>2.1112626528226701</v>
      </c>
      <c r="D570" s="9">
        <f t="shared" si="46"/>
        <v>1.2681665218970295E-2</v>
      </c>
      <c r="E570" s="9">
        <f t="shared" si="46"/>
        <v>3.0486296635314325E-2</v>
      </c>
      <c r="F570" s="9">
        <f t="shared" si="46"/>
        <v>0.11532692240160092</v>
      </c>
      <c r="G570" s="9">
        <f t="shared" si="46"/>
        <v>0.14258053634373824</v>
      </c>
      <c r="H570" s="9">
        <f t="shared" si="42"/>
        <v>3.6347261021703048E-3</v>
      </c>
      <c r="I570">
        <f t="shared" si="43"/>
        <v>1</v>
      </c>
      <c r="K570" s="1"/>
    </row>
    <row r="571" spans="1:11" x14ac:dyDescent="0.3">
      <c r="A571" s="1">
        <v>40631</v>
      </c>
      <c r="B571" s="9">
        <f>$A$5+LN(VLOOKUP($A571,NASDAQ_Composite_IXIC_20210721[[Date]:[Close]],5))-$A$4</f>
        <v>1.5585598443422883</v>
      </c>
      <c r="C571" s="9">
        <f>VLOOKUP(A571,nasdaq_wtd_mc_ritter_add!$B$2:$D$3373,$C$5)</f>
        <v>2.1141284712159099</v>
      </c>
      <c r="D571" s="9">
        <f t="shared" si="46"/>
        <v>-6.6867380728754533E-3</v>
      </c>
      <c r="E571" s="9">
        <f t="shared" si="46"/>
        <v>2.3799558562438872E-2</v>
      </c>
      <c r="F571" s="9">
        <f t="shared" si="46"/>
        <v>0.10602890136958876</v>
      </c>
      <c r="G571" s="9">
        <f t="shared" si="46"/>
        <v>0.13491679716232152</v>
      </c>
      <c r="H571" s="9">
        <f t="shared" si="42"/>
        <v>-6.6867380728754533E-3</v>
      </c>
      <c r="I571">
        <f t="shared" si="43"/>
        <v>-1</v>
      </c>
      <c r="K571" s="1"/>
    </row>
    <row r="572" spans="1:11" x14ac:dyDescent="0.3">
      <c r="A572" s="1">
        <v>40632</v>
      </c>
      <c r="B572" s="9">
        <f>$A$5+LN(VLOOKUP($A572,NASDAQ_Composite_IXIC_20210721[[Date]:[Close]],5))-$A$4</f>
        <v>1.5657522486850786</v>
      </c>
      <c r="C572" s="9">
        <f>VLOOKUP(A572,nasdaq_wtd_mc_ritter_add!$B$2:$D$3373,$C$5)</f>
        <v>2.1368005010915101</v>
      </c>
      <c r="D572" s="9">
        <f t="shared" si="46"/>
        <v>1.5479625532810015E-2</v>
      </c>
      <c r="E572" s="9">
        <f t="shared" si="46"/>
        <v>4.7195582561915472E-2</v>
      </c>
      <c r="F572" s="9">
        <f t="shared" si="46"/>
        <v>0.12150852690239877</v>
      </c>
      <c r="G572" s="9">
        <f t="shared" si="46"/>
        <v>0.14851606489771663</v>
      </c>
      <c r="H572" s="9">
        <f t="shared" si="42"/>
        <v>1.5479625532810015E-2</v>
      </c>
      <c r="I572">
        <f t="shared" si="43"/>
        <v>1</v>
      </c>
      <c r="K572" s="1"/>
    </row>
    <row r="573" spans="1:11" x14ac:dyDescent="0.3">
      <c r="A573" s="1">
        <v>40633</v>
      </c>
      <c r="B573" s="9">
        <f>$A$5+LN(VLOOKUP($A573,NASDAQ_Composite_IXIC_20210721[[Date]:[Close]],5))-$A$4</f>
        <v>1.567292420536714</v>
      </c>
      <c r="C573" s="9">
        <f>VLOOKUP(A573,nasdaq_wtd_mc_ritter_add!$B$2:$D$3373,$C$5)</f>
        <v>2.1506538105506898</v>
      </c>
      <c r="D573" s="9">
        <f t="shared" si="46"/>
        <v>1.2313137607544267E-2</v>
      </c>
      <c r="E573" s="9">
        <f t="shared" si="46"/>
        <v>5.5905268312784528E-2</v>
      </c>
      <c r="F573" s="9">
        <f t="shared" si="46"/>
        <v>0.13382166450994304</v>
      </c>
      <c r="G573" s="9">
        <f t="shared" si="46"/>
        <v>0.15517722861125183</v>
      </c>
      <c r="H573" s="9">
        <f t="shared" si="42"/>
        <v>1.2313137607544267E-2</v>
      </c>
      <c r="I573">
        <f t="shared" si="43"/>
        <v>1</v>
      </c>
      <c r="K573" s="1"/>
    </row>
    <row r="574" spans="1:11" x14ac:dyDescent="0.3">
      <c r="A574" s="1">
        <v>40634</v>
      </c>
      <c r="B574" s="9">
        <f>$A$5+LN(VLOOKUP($A574,NASDAQ_Composite_IXIC_20210721[[Date]:[Close]],5))-$A$4</f>
        <v>1.5703549018585639</v>
      </c>
      <c r="C574" s="9">
        <f>VLOOKUP(A574,nasdaq_wtd_mc_ritter_add!$B$2:$D$3373,$C$5)</f>
        <v>2.16046726135477</v>
      </c>
      <c r="D574" s="9">
        <f t="shared" si="46"/>
        <v>6.7509694822303068E-3</v>
      </c>
      <c r="E574" s="9">
        <f t="shared" si="46"/>
        <v>6.4496055698544996E-2</v>
      </c>
      <c r="F574" s="9">
        <f t="shared" si="46"/>
        <v>0.14064071464498817</v>
      </c>
      <c r="G574" s="9">
        <f t="shared" si="46"/>
        <v>0.16192819809348213</v>
      </c>
      <c r="H574" s="9">
        <f t="shared" si="42"/>
        <v>6.7509694822303068E-3</v>
      </c>
      <c r="I574">
        <f t="shared" si="43"/>
        <v>1</v>
      </c>
      <c r="K574" s="1"/>
    </row>
    <row r="575" spans="1:11" x14ac:dyDescent="0.3">
      <c r="A575" s="1">
        <v>40637</v>
      </c>
      <c r="B575" s="9">
        <f>$A$5+LN(VLOOKUP($A575,NASDAQ_Composite_IXIC_20210721[[Date]:[Close]],5))-$A$4</f>
        <v>1.5702078602965495</v>
      </c>
      <c r="C575" s="9">
        <f>VLOOKUP(A575,nasdaq_wtd_mc_ritter_add!$B$2:$D$3373,$C$5)</f>
        <v>2.1704087568093202</v>
      </c>
      <c r="D575" s="9">
        <f t="shared" si="46"/>
        <v>1.0088537016564647E-2</v>
      </c>
      <c r="E575" s="9">
        <f t="shared" si="46"/>
        <v>6.2398180165574857E-2</v>
      </c>
      <c r="F575" s="9">
        <f t="shared" si="46"/>
        <v>0.12444557085242725</v>
      </c>
      <c r="G575" s="9">
        <f t="shared" si="46"/>
        <v>0.17898359598981717</v>
      </c>
      <c r="H575" s="9">
        <f t="shared" si="42"/>
        <v>9.7944538925358593E-3</v>
      </c>
      <c r="I575">
        <f t="shared" si="43"/>
        <v>1</v>
      </c>
      <c r="K575" s="1"/>
    </row>
    <row r="576" spans="1:11" x14ac:dyDescent="0.3">
      <c r="A576" s="1">
        <v>40638</v>
      </c>
      <c r="B576" s="9">
        <f>$A$5+LN(VLOOKUP($A576,NASDAQ_Composite_IXIC_20210721[[Date]:[Close]],5))-$A$4</f>
        <v>1.5709246574063984</v>
      </c>
      <c r="C576" s="9">
        <f>VLOOKUP(A576,nasdaq_wtd_mc_ritter_add!$B$2:$D$3373,$C$5)</f>
        <v>2.1746668155989202</v>
      </c>
      <c r="D576" s="9">
        <f t="shared" si="46"/>
        <v>3.5412616797509955E-3</v>
      </c>
      <c r="E576" s="9">
        <f t="shared" si="46"/>
        <v>6.5939441845325852E-2</v>
      </c>
      <c r="F576" s="9">
        <f t="shared" si="46"/>
        <v>0.13381772817837634</v>
      </c>
      <c r="G576" s="9">
        <f t="shared" si="46"/>
        <v>0.16459898882384616</v>
      </c>
      <c r="H576" s="9">
        <f t="shared" si="42"/>
        <v>3.5412616797509955E-3</v>
      </c>
      <c r="I576">
        <f t="shared" si="43"/>
        <v>1</v>
      </c>
      <c r="K576" s="1"/>
    </row>
    <row r="577" spans="1:11" x14ac:dyDescent="0.3">
      <c r="A577" s="1">
        <v>40639</v>
      </c>
      <c r="B577" s="9">
        <f>$A$5+LN(VLOOKUP($A577,NASDAQ_Composite_IXIC_20210721[[Date]:[Close]],5))-$A$4</f>
        <v>1.5740118040365081</v>
      </c>
      <c r="C577" s="9">
        <f>VLOOKUP(A577,nasdaq_wtd_mc_ritter_add!$B$2:$D$3373,$C$5)</f>
        <v>2.1541125100240399</v>
      </c>
      <c r="D577" s="9">
        <f t="shared" si="46"/>
        <v>-2.3641452204989921E-2</v>
      </c>
      <c r="E577" s="9">
        <f t="shared" si="46"/>
        <v>4.8160882089102852E-2</v>
      </c>
      <c r="F577" s="9">
        <f t="shared" si="46"/>
        <v>0.11017627597338642</v>
      </c>
      <c r="G577" s="9">
        <f t="shared" si="46"/>
        <v>0.12588599342831164</v>
      </c>
      <c r="H577" s="9">
        <f t="shared" si="42"/>
        <v>1.7467158944770578E-2</v>
      </c>
      <c r="I577">
        <f t="shared" si="43"/>
        <v>1</v>
      </c>
      <c r="K577" s="1"/>
    </row>
    <row r="578" spans="1:11" x14ac:dyDescent="0.3">
      <c r="A578" s="1">
        <v>40640</v>
      </c>
      <c r="B578" s="9">
        <f>$A$5+LN(VLOOKUP($A578,NASDAQ_Composite_IXIC_20210721[[Date]:[Close]],5))-$A$4</f>
        <v>1.5726965067305203</v>
      </c>
      <c r="C578" s="9">
        <f>VLOOKUP(A578,nasdaq_wtd_mc_ritter_add!$B$2:$D$3373,$C$5)</f>
        <v>2.1502864551855798</v>
      </c>
      <c r="D578" s="9">
        <f t="shared" si="46"/>
        <v>-2.5107575324723186E-3</v>
      </c>
      <c r="E578" s="9">
        <f t="shared" si="46"/>
        <v>3.9630838211739405E-2</v>
      </c>
      <c r="F578" s="9">
        <f t="shared" si="46"/>
        <v>0.1076655184409141</v>
      </c>
      <c r="G578" s="9">
        <f t="shared" si="46"/>
        <v>0.12551113307802764</v>
      </c>
      <c r="H578" s="9">
        <f t="shared" si="42"/>
        <v>2.5107575324723186E-3</v>
      </c>
      <c r="I578">
        <f t="shared" si="43"/>
        <v>1</v>
      </c>
      <c r="K578" s="1"/>
    </row>
    <row r="579" spans="1:11" x14ac:dyDescent="0.3">
      <c r="A579" s="1">
        <v>40641</v>
      </c>
      <c r="B579" s="9">
        <f>$A$5+LN(VLOOKUP($A579,NASDAQ_Composite_IXIC_20210721[[Date]:[Close]],5))-$A$4</f>
        <v>1.5670586177233909</v>
      </c>
      <c r="C579" s="9">
        <f>VLOOKUP(A579,nasdaq_wtd_mc_ritter_add!$B$2:$D$3373,$C$5)</f>
        <v>2.1470079693200699</v>
      </c>
      <c r="D579" s="9">
        <f t="shared" si="46"/>
        <v>2.3594031416194206E-3</v>
      </c>
      <c r="E579" s="9">
        <f t="shared" si="46"/>
        <v>4.4675007808741007E-2</v>
      </c>
      <c r="F579" s="9">
        <f t="shared" si="46"/>
        <v>0.10084720168966532</v>
      </c>
      <c r="G579" s="9">
        <f t="shared" si="46"/>
        <v>0.12787053621964706</v>
      </c>
      <c r="H579" s="9">
        <f t="shared" si="42"/>
        <v>-2.3594031416194206E-3</v>
      </c>
      <c r="I579">
        <f t="shared" si="43"/>
        <v>-1</v>
      </c>
      <c r="K579" s="1"/>
    </row>
    <row r="580" spans="1:11" x14ac:dyDescent="0.3">
      <c r="A580" s="1">
        <v>40644</v>
      </c>
      <c r="B580" s="9">
        <f>$A$5+LN(VLOOKUP($A580,NASDAQ_Composite_IXIC_20210721[[Date]:[Close]],5))-$A$4</f>
        <v>1.5638489519825578</v>
      </c>
      <c r="C580" s="9">
        <f>VLOOKUP(A580,nasdaq_wtd_mc_ritter_add!$B$2:$D$3373,$C$5)</f>
        <v>2.13794603937224</v>
      </c>
      <c r="D580" s="9">
        <f t="shared" si="46"/>
        <v>-5.8522642069966935E-3</v>
      </c>
      <c r="E580" s="9">
        <f t="shared" si="46"/>
        <v>4.4765541151015498E-2</v>
      </c>
      <c r="F580" s="9">
        <f t="shared" si="46"/>
        <v>9.5882059412485621E-2</v>
      </c>
      <c r="G580" s="9">
        <f t="shared" si="46"/>
        <v>8.9140055933018214E-2</v>
      </c>
      <c r="H580" s="9">
        <f t="shared" si="42"/>
        <v>5.8522642069966935E-3</v>
      </c>
      <c r="I580">
        <f t="shared" si="43"/>
        <v>1</v>
      </c>
      <c r="K580" s="1"/>
    </row>
    <row r="581" spans="1:11" x14ac:dyDescent="0.3">
      <c r="A581" s="1">
        <v>40645</v>
      </c>
      <c r="B581" s="9">
        <f>$A$5+LN(VLOOKUP($A581,NASDAQ_Composite_IXIC_20210721[[Date]:[Close]],5))-$A$4</f>
        <v>1.5541612338602819</v>
      </c>
      <c r="C581" s="9">
        <f>VLOOKUP(A581,nasdaq_wtd_mc_ritter_add!$B$2:$D$3373,$C$5)</f>
        <v>2.1192732346786398</v>
      </c>
      <c r="D581" s="9">
        <f t="shared" si="46"/>
        <v>-8.9850865713243522E-3</v>
      </c>
      <c r="E581" s="9">
        <f t="shared" si="46"/>
        <v>3.5780454579691146E-2</v>
      </c>
      <c r="F581" s="9">
        <f t="shared" si="46"/>
        <v>8.8881875867509841E-2</v>
      </c>
      <c r="G581" s="9">
        <f t="shared" si="46"/>
        <v>8.2187838192408158E-2</v>
      </c>
      <c r="H581" s="9">
        <f t="shared" si="42"/>
        <v>8.9850865713243522E-3</v>
      </c>
      <c r="I581">
        <f t="shared" si="43"/>
        <v>1</v>
      </c>
      <c r="K581" s="1"/>
    </row>
    <row r="582" spans="1:11" x14ac:dyDescent="0.3">
      <c r="A582" s="1">
        <v>40646</v>
      </c>
      <c r="B582" s="9">
        <f>$A$5+LN(VLOOKUP($A582,NASDAQ_Composite_IXIC_20210721[[Date]:[Close]],5))-$A$4</f>
        <v>1.5602379103647452</v>
      </c>
      <c r="C582" s="9">
        <f>VLOOKUP(A582,nasdaq_wtd_mc_ritter_add!$B$2:$D$3373,$C$5)</f>
        <v>2.1376043704230798</v>
      </c>
      <c r="D582" s="9">
        <f t="shared" si="46"/>
        <v>1.2254459239976701E-2</v>
      </c>
      <c r="E582" s="9">
        <f t="shared" si="46"/>
        <v>5.8670274125083299E-2</v>
      </c>
      <c r="F582" s="9">
        <f t="shared" si="46"/>
        <v>0.10113633510748654</v>
      </c>
      <c r="G582" s="9">
        <f t="shared" si="46"/>
        <v>9.7675413274742162E-2</v>
      </c>
      <c r="H582" s="9">
        <f t="shared" si="42"/>
        <v>1.2254459239976701E-2</v>
      </c>
      <c r="I582">
        <f t="shared" si="43"/>
        <v>1</v>
      </c>
      <c r="K582" s="1"/>
    </row>
    <row r="583" spans="1:11" x14ac:dyDescent="0.3">
      <c r="A583" s="1">
        <v>40647</v>
      </c>
      <c r="B583" s="9">
        <f>$A$5+LN(VLOOKUP($A583,NASDAQ_Composite_IXIC_20210721[[Date]:[Close]],5))-$A$4</f>
        <v>1.5597670265396681</v>
      </c>
      <c r="C583" s="9">
        <f>VLOOKUP(A583,nasdaq_wtd_mc_ritter_add!$B$2:$D$3373,$C$5)</f>
        <v>2.1393829983615902</v>
      </c>
      <c r="D583" s="9">
        <f t="shared" si="46"/>
        <v>2.2495117635874529E-3</v>
      </c>
      <c r="E583" s="9">
        <f t="shared" si="46"/>
        <v>5.531149749946751E-2</v>
      </c>
      <c r="F583" s="9">
        <f t="shared" si="46"/>
        <v>0.10338584687107399</v>
      </c>
      <c r="G583" s="9">
        <f t="shared" si="46"/>
        <v>0.1015779943774695</v>
      </c>
      <c r="H583" s="9">
        <f t="shared" si="42"/>
        <v>1.3077441134332624E-3</v>
      </c>
      <c r="I583">
        <f t="shared" si="43"/>
        <v>1</v>
      </c>
      <c r="K583" s="1"/>
    </row>
    <row r="584" spans="1:11" x14ac:dyDescent="0.3">
      <c r="A584" s="1">
        <v>40648</v>
      </c>
      <c r="B584" s="9">
        <f>$A$5+LN(VLOOKUP($A584,NASDAQ_Composite_IXIC_20210721[[Date]:[Close]],5))-$A$4</f>
        <v>1.5613706595848535</v>
      </c>
      <c r="C584" s="9">
        <f>VLOOKUP(A584,nasdaq_wtd_mc_ritter_add!$B$2:$D$3373,$C$5)</f>
        <v>2.1507681036191801</v>
      </c>
      <c r="D584" s="9">
        <f t="shared" si="46"/>
        <v>9.7814722124045517E-3</v>
      </c>
      <c r="E584" s="9">
        <f t="shared" si="46"/>
        <v>5.7108289816404589E-2</v>
      </c>
      <c r="F584" s="9">
        <f t="shared" si="46"/>
        <v>0.10210248241479736</v>
      </c>
      <c r="G584" s="9">
        <f t="shared" si="46"/>
        <v>0.11135946658987406</v>
      </c>
      <c r="H584" s="9">
        <f t="shared" si="42"/>
        <v>9.7814722124045517E-3</v>
      </c>
      <c r="I584">
        <f t="shared" si="43"/>
        <v>1</v>
      </c>
      <c r="K584" s="1"/>
    </row>
    <row r="585" spans="1:11" x14ac:dyDescent="0.3">
      <c r="A585" s="1">
        <v>40651</v>
      </c>
      <c r="B585" s="9">
        <f>$A$5+LN(VLOOKUP($A585,NASDAQ_Composite_IXIC_20210721[[Date]:[Close]],5))-$A$4</f>
        <v>1.5507269734695788</v>
      </c>
      <c r="C585" s="9">
        <f>VLOOKUP(A585,nasdaq_wtd_mc_ritter_add!$B$2:$D$3373,$C$5)</f>
        <v>2.1338177650347099</v>
      </c>
      <c r="D585" s="9">
        <f t="shared" si="46"/>
        <v>-6.3066524691954839E-3</v>
      </c>
      <c r="E585" s="9">
        <f t="shared" si="46"/>
        <v>3.7881480428293646E-2</v>
      </c>
      <c r="F585" s="9">
        <f t="shared" si="46"/>
        <v>4.9925389261805453E-2</v>
      </c>
      <c r="G585" s="9">
        <f t="shared" si="46"/>
        <v>8.9409899456487807E-2</v>
      </c>
      <c r="H585" s="9">
        <f t="shared" ref="H585:H648" si="47">ABS($C585-VLOOKUP($A585-$H$5,nasd_unic,3))-ABS($B585-VLOOKUP($A585-$H$5,nasd_unic,2))</f>
        <v>6.3066524691954839E-3</v>
      </c>
      <c r="I585">
        <f t="shared" ref="I585:I648" si="48">IF(A585-$I$5&lt;$A$8,0,IF(H585&gt;0,1,-1))</f>
        <v>1</v>
      </c>
      <c r="K585" s="1"/>
    </row>
    <row r="586" spans="1:11" x14ac:dyDescent="0.3">
      <c r="A586" s="1">
        <v>40652</v>
      </c>
      <c r="B586" s="9">
        <f>$A$5+LN(VLOOKUP($A586,NASDAQ_Composite_IXIC_20210721[[Date]:[Close]],5))-$A$4</f>
        <v>1.55422678572402</v>
      </c>
      <c r="C586" s="9">
        <f>VLOOKUP(A586,nasdaq_wtd_mc_ritter_add!$B$2:$D$3373,$C$5)</f>
        <v>2.13783662366385</v>
      </c>
      <c r="D586" s="9">
        <f t="shared" si="46"/>
        <v>5.1904637469890602E-4</v>
      </c>
      <c r="E586" s="9">
        <f t="shared" si="46"/>
        <v>3.8400526802992552E-2</v>
      </c>
      <c r="F586" s="9">
        <f t="shared" si="46"/>
        <v>5.9279483282781431E-2</v>
      </c>
      <c r="G586" s="9">
        <f t="shared" si="46"/>
        <v>0.10612356219950358</v>
      </c>
      <c r="H586" s="9">
        <f t="shared" si="47"/>
        <v>5.1904637469890602E-4</v>
      </c>
      <c r="I586">
        <f t="shared" si="48"/>
        <v>1</v>
      </c>
      <c r="K586" s="1"/>
    </row>
    <row r="587" spans="1:11" x14ac:dyDescent="0.3">
      <c r="A587" s="1">
        <v>40653</v>
      </c>
      <c r="B587" s="9">
        <f>$A$5+LN(VLOOKUP($A587,NASDAQ_Composite_IXIC_20210721[[Date]:[Close]],5))-$A$4</f>
        <v>1.5749720981174571</v>
      </c>
      <c r="C587" s="9">
        <f>VLOOKUP(A587,nasdaq_wtd_mc_ritter_add!$B$2:$D$3373,$C$5)</f>
        <v>2.1493118809243299</v>
      </c>
      <c r="D587" s="9">
        <f t="shared" si="46"/>
        <v>-9.2700551329572001E-3</v>
      </c>
      <c r="E587" s="9">
        <f t="shared" si="46"/>
        <v>1.9491836069899904E-2</v>
      </c>
      <c r="F587" s="9">
        <f t="shared" si="46"/>
        <v>5.0009428149824231E-2</v>
      </c>
      <c r="G587" s="9">
        <f t="shared" si="46"/>
        <v>0.11654513484962536</v>
      </c>
      <c r="H587" s="9">
        <f t="shared" si="47"/>
        <v>-9.2700551329572001E-3</v>
      </c>
      <c r="I587">
        <f t="shared" si="48"/>
        <v>-1</v>
      </c>
      <c r="K587" s="1"/>
    </row>
    <row r="588" spans="1:11" x14ac:dyDescent="0.3">
      <c r="A588" s="1">
        <v>40654</v>
      </c>
      <c r="B588" s="9">
        <f>$A$5+LN(VLOOKUP($A588,NASDAQ_Composite_IXIC_20210721[[Date]:[Close]],5))-$A$4</f>
        <v>1.5812502400740298</v>
      </c>
      <c r="C588" s="9">
        <f>VLOOKUP(A588,nasdaq_wtd_mc_ritter_add!$B$2:$D$3373,$C$5)</f>
        <v>2.1514760062059399</v>
      </c>
      <c r="D588" s="9">
        <f t="shared" ref="D588:G607" si="49">IF($A588-$A$1&lt;D$5,0,$C588-$B588+VLOOKUP($A588-D$5,nasd_unic,2)-VLOOKUP($A588-D$5,nasd_unic,3))</f>
        <v>-4.114016674962695E-3</v>
      </c>
      <c r="E588" s="9">
        <f t="shared" si="49"/>
        <v>1.8097284953969783E-2</v>
      </c>
      <c r="F588" s="9">
        <f t="shared" si="49"/>
        <v>4.5895411474861536E-2</v>
      </c>
      <c r="G588" s="9">
        <f t="shared" si="49"/>
        <v>0.11631871396110949</v>
      </c>
      <c r="H588" s="9">
        <f t="shared" si="47"/>
        <v>-4.114016674962695E-3</v>
      </c>
      <c r="I588">
        <f t="shared" si="48"/>
        <v>-1</v>
      </c>
      <c r="K588" s="1"/>
    </row>
    <row r="589" spans="1:11" x14ac:dyDescent="0.3">
      <c r="A589" s="1">
        <v>40658</v>
      </c>
      <c r="B589" s="9">
        <f>$A$5+LN(VLOOKUP($A589,NASDAQ_Composite_IXIC_20210721[[Date]:[Close]],5))-$A$4</f>
        <v>1.5832764294614963</v>
      </c>
      <c r="C589" s="9">
        <f>VLOOKUP(A589,nasdaq_wtd_mc_ritter_add!$B$2:$D$3373,$C$5)</f>
        <v>2.1458891093623702</v>
      </c>
      <c r="D589" s="9">
        <f t="shared" si="49"/>
        <v>-7.6130862310361813E-3</v>
      </c>
      <c r="E589" s="9">
        <f t="shared" si="49"/>
        <v>1.3038980173347259E-2</v>
      </c>
      <c r="F589" s="9">
        <f t="shared" si="49"/>
        <v>4.4780888903562577E-2</v>
      </c>
      <c r="G589" s="9">
        <f t="shared" si="49"/>
        <v>0.12149233813421256</v>
      </c>
      <c r="H589" s="9">
        <f t="shared" si="47"/>
        <v>3.5607074561032626E-3</v>
      </c>
      <c r="I589">
        <f t="shared" si="48"/>
        <v>1</v>
      </c>
      <c r="K589" s="1"/>
    </row>
    <row r="590" spans="1:11" x14ac:dyDescent="0.3">
      <c r="A590" s="1">
        <v>40659</v>
      </c>
      <c r="B590" s="9">
        <f>$A$5+LN(VLOOKUP($A590,NASDAQ_Composite_IXIC_20210721[[Date]:[Close]],5))-$A$4</f>
        <v>1.5909121276953515</v>
      </c>
      <c r="C590" s="9">
        <f>VLOOKUP(A590,nasdaq_wtd_mc_ritter_add!$B$2:$D$3373,$C$5)</f>
        <v>2.1457637662238702</v>
      </c>
      <c r="D590" s="9">
        <f t="shared" si="49"/>
        <v>-7.7610413723552263E-3</v>
      </c>
      <c r="E590" s="9">
        <f t="shared" si="49"/>
        <v>5.2779388009920325E-3</v>
      </c>
      <c r="F590" s="9">
        <f t="shared" si="49"/>
        <v>2.3082570217336063E-2</v>
      </c>
      <c r="G590" s="9">
        <f t="shared" si="49"/>
        <v>0.10836916527492724</v>
      </c>
      <c r="H590" s="9">
        <f t="shared" si="47"/>
        <v>-7.5103550953552478E-3</v>
      </c>
      <c r="I590">
        <f t="shared" si="48"/>
        <v>-1</v>
      </c>
      <c r="K590" s="1"/>
    </row>
    <row r="591" spans="1:11" x14ac:dyDescent="0.3">
      <c r="A591" s="1">
        <v>40660</v>
      </c>
      <c r="B591" s="9">
        <f>$A$5+LN(VLOOKUP($A591,NASDAQ_Composite_IXIC_20210721[[Date]:[Close]],5))-$A$4</f>
        <v>1.5987268266312187</v>
      </c>
      <c r="C591" s="9">
        <f>VLOOKUP(A591,nasdaq_wtd_mc_ritter_add!$B$2:$D$3373,$C$5)</f>
        <v>2.1429661146005801</v>
      </c>
      <c r="D591" s="9">
        <f t="shared" si="49"/>
        <v>-1.0612350559157324E-2</v>
      </c>
      <c r="E591" s="9">
        <f t="shared" si="49"/>
        <v>-1.8016076977135587E-2</v>
      </c>
      <c r="F591" s="9">
        <f t="shared" si="49"/>
        <v>1.2470219658178738E-2</v>
      </c>
      <c r="G591" s="9">
        <f t="shared" si="49"/>
        <v>9.7310845424465331E-2</v>
      </c>
      <c r="H591" s="9">
        <f t="shared" si="47"/>
        <v>-5.0170473125770165E-3</v>
      </c>
      <c r="I591">
        <f t="shared" si="48"/>
        <v>-1</v>
      </c>
      <c r="K591" s="1"/>
    </row>
    <row r="592" spans="1:11" x14ac:dyDescent="0.3">
      <c r="A592" s="1">
        <v>40661</v>
      </c>
      <c r="B592" s="9">
        <f>$A$5+LN(VLOOKUP($A592,NASDAQ_Composite_IXIC_20210721[[Date]:[Close]],5))-$A$4</f>
        <v>1.5996498349948718</v>
      </c>
      <c r="C592" s="9">
        <f>VLOOKUP(A592,nasdaq_wtd_mc_ritter_add!$B$2:$D$3373,$C$5)</f>
        <v>2.1432571329964998</v>
      </c>
      <c r="D592" s="9">
        <f t="shared" si="49"/>
        <v>-6.3198996773339289E-4</v>
      </c>
      <c r="E592" s="9">
        <f t="shared" si="49"/>
        <v>-1.1961328871993526E-2</v>
      </c>
      <c r="F592" s="9">
        <f t="shared" si="49"/>
        <v>1.1838229690445345E-2</v>
      </c>
      <c r="G592" s="9">
        <f t="shared" si="49"/>
        <v>9.4067572497595231E-2</v>
      </c>
      <c r="H592" s="9">
        <f t="shared" si="47"/>
        <v>-6.3198996773339289E-4</v>
      </c>
      <c r="I592">
        <f t="shared" si="48"/>
        <v>-1</v>
      </c>
      <c r="K592" s="1"/>
    </row>
    <row r="593" spans="1:11" x14ac:dyDescent="0.3">
      <c r="A593" s="1">
        <v>40662</v>
      </c>
      <c r="B593" s="9">
        <f>$A$5+LN(VLOOKUP($A593,NASDAQ_Composite_IXIC_20210721[[Date]:[Close]],5))-$A$4</f>
        <v>1.600001383095905</v>
      </c>
      <c r="C593" s="9">
        <f>VLOOKUP(A593,nasdaq_wtd_mc_ritter_add!$B$2:$D$3373,$C$5)</f>
        <v>2.1453649079958499</v>
      </c>
      <c r="D593" s="9">
        <f t="shared" si="49"/>
        <v>1.7562268983168927E-3</v>
      </c>
      <c r="E593" s="9">
        <f t="shared" si="49"/>
        <v>-2.5684727506486649E-2</v>
      </c>
      <c r="F593" s="9">
        <f t="shared" si="49"/>
        <v>2.1510855055428824E-2</v>
      </c>
      <c r="G593" s="9">
        <f t="shared" si="49"/>
        <v>9.5823799395912124E-2</v>
      </c>
      <c r="H593" s="9">
        <f t="shared" si="47"/>
        <v>1.7562268983168927E-3</v>
      </c>
      <c r="I593">
        <f t="shared" si="48"/>
        <v>1</v>
      </c>
      <c r="K593" s="1"/>
    </row>
    <row r="594" spans="1:11" x14ac:dyDescent="0.3">
      <c r="A594" s="1">
        <v>40665</v>
      </c>
      <c r="B594" s="9">
        <f>$A$5+LN(VLOOKUP($A594,NASDAQ_Composite_IXIC_20210721[[Date]:[Close]],5))-$A$4</f>
        <v>1.5967038592518259</v>
      </c>
      <c r="C594" s="9">
        <f>VLOOKUP(A594,nasdaq_wtd_mc_ritter_add!$B$2:$D$3373,$C$5)</f>
        <v>2.1362679519921501</v>
      </c>
      <c r="D594" s="9">
        <f t="shared" si="49"/>
        <v>-5.7994321596206433E-3</v>
      </c>
      <c r="E594" s="9">
        <f t="shared" si="49"/>
        <v>-5.0548266755881865E-2</v>
      </c>
      <c r="F594" s="9">
        <f t="shared" si="49"/>
        <v>9.3591514508357676E-3</v>
      </c>
      <c r="G594" s="9">
        <f t="shared" si="49"/>
        <v>8.1985976758755186E-2</v>
      </c>
      <c r="H594" s="9">
        <f t="shared" si="47"/>
        <v>5.7994321596206433E-3</v>
      </c>
      <c r="I594">
        <f t="shared" si="48"/>
        <v>1</v>
      </c>
      <c r="K594" s="1"/>
    </row>
    <row r="595" spans="1:11" x14ac:dyDescent="0.3">
      <c r="A595" s="1">
        <v>40666</v>
      </c>
      <c r="B595" s="9">
        <f>$A$5+LN(VLOOKUP($A595,NASDAQ_Composite_IXIC_20210721[[Date]:[Close]],5))-$A$4</f>
        <v>1.5888310036017055</v>
      </c>
      <c r="C595" s="9">
        <f>VLOOKUP(A595,nasdaq_wtd_mc_ritter_add!$B$2:$D$3373,$C$5)</f>
        <v>2.12468848857494</v>
      </c>
      <c r="D595" s="9">
        <f t="shared" si="49"/>
        <v>-3.7066077670897535E-3</v>
      </c>
      <c r="E595" s="9">
        <f t="shared" si="49"/>
        <v>-5.4254874522971619E-2</v>
      </c>
      <c r="F595" s="9">
        <f t="shared" si="49"/>
        <v>-1.9452313739614091E-3</v>
      </c>
      <c r="G595" s="9">
        <f t="shared" si="49"/>
        <v>6.6222093242623181E-2</v>
      </c>
      <c r="H595" s="9">
        <f t="shared" si="47"/>
        <v>3.7066077670897535E-3</v>
      </c>
      <c r="I595">
        <f t="shared" si="48"/>
        <v>1</v>
      </c>
      <c r="K595" s="1"/>
    </row>
    <row r="596" spans="1:11" x14ac:dyDescent="0.3">
      <c r="A596" s="1">
        <v>40667</v>
      </c>
      <c r="B596" s="9">
        <f>$A$5+LN(VLOOKUP($A596,NASDAQ_Composite_IXIC_20210721[[Date]:[Close]],5))-$A$4</f>
        <v>1.5841077175659999</v>
      </c>
      <c r="C596" s="9">
        <f>VLOOKUP(A596,nasdaq_wtd_mc_ritter_add!$B$2:$D$3373,$C$5)</f>
        <v>2.0982772578721098</v>
      </c>
      <c r="D596" s="9">
        <f t="shared" si="49"/>
        <v>-2.1687944667124537E-2</v>
      </c>
      <c r="E596" s="9">
        <f t="shared" si="49"/>
        <v>-8.6031356206660803E-2</v>
      </c>
      <c r="F596" s="9">
        <f t="shared" si="49"/>
        <v>-2.3633176041085946E-2</v>
      </c>
      <c r="G596" s="9">
        <f t="shared" si="49"/>
        <v>3.8414214645766442E-2</v>
      </c>
      <c r="H596" s="9">
        <f t="shared" si="47"/>
        <v>2.1687944667124537E-2</v>
      </c>
      <c r="I596">
        <f t="shared" si="48"/>
        <v>1</v>
      </c>
      <c r="K596" s="1"/>
    </row>
    <row r="597" spans="1:11" x14ac:dyDescent="0.3">
      <c r="A597" s="1">
        <v>40668</v>
      </c>
      <c r="B597" s="9">
        <f>$A$5+LN(VLOOKUP($A597,NASDAQ_Composite_IXIC_20210721[[Date]:[Close]],5))-$A$4</f>
        <v>1.5793194295499466</v>
      </c>
      <c r="C597" s="9">
        <f>VLOOKUP(A597,nasdaq_wtd_mc_ritter_add!$B$2:$D$3373,$C$5)</f>
        <v>2.1165823743772401</v>
      </c>
      <c r="D597" s="9">
        <f t="shared" si="49"/>
        <v>2.3093404521183469E-2</v>
      </c>
      <c r="E597" s="9">
        <f t="shared" si="49"/>
        <v>-6.6479213365228329E-2</v>
      </c>
      <c r="F597" s="9">
        <f t="shared" si="49"/>
        <v>-5.3977151990247663E-4</v>
      </c>
      <c r="G597" s="9">
        <f t="shared" si="49"/>
        <v>6.7338514813148009E-2</v>
      </c>
      <c r="H597" s="9">
        <f t="shared" si="47"/>
        <v>1.3516828489076982E-2</v>
      </c>
      <c r="I597">
        <f t="shared" si="48"/>
        <v>1</v>
      </c>
      <c r="K597" s="1"/>
    </row>
    <row r="598" spans="1:11" x14ac:dyDescent="0.3">
      <c r="A598" s="1">
        <v>40669</v>
      </c>
      <c r="B598" s="9">
        <f>$A$5+LN(VLOOKUP($A598,NASDAQ_Composite_IXIC_20210721[[Date]:[Close]],5))-$A$4</f>
        <v>1.5838708201569682</v>
      </c>
      <c r="C598" s="9">
        <f>VLOOKUP(A598,nasdaq_wtd_mc_ritter_add!$B$2:$D$3373,$C$5)</f>
        <v>2.13970636871696</v>
      </c>
      <c r="D598" s="9">
        <f t="shared" si="49"/>
        <v>1.8572603732698312E-2</v>
      </c>
      <c r="E598" s="9">
        <f t="shared" si="49"/>
        <v>-2.4265157427540096E-2</v>
      </c>
      <c r="F598" s="9">
        <f t="shared" si="49"/>
        <v>2.3895724661562756E-2</v>
      </c>
      <c r="G598" s="9">
        <f t="shared" si="49"/>
        <v>8.5911118545846321E-2</v>
      </c>
      <c r="H598" s="9">
        <f t="shared" si="47"/>
        <v>1.8572603732698312E-2</v>
      </c>
      <c r="I598">
        <f t="shared" si="48"/>
        <v>1</v>
      </c>
      <c r="K598" s="1"/>
    </row>
    <row r="599" spans="1:11" x14ac:dyDescent="0.3">
      <c r="A599" s="1">
        <v>40672</v>
      </c>
      <c r="B599" s="9">
        <f>$A$5+LN(VLOOKUP($A599,NASDAQ_Composite_IXIC_20210721[[Date]:[Close]],5))-$A$4</f>
        <v>1.5894044144311925</v>
      </c>
      <c r="C599" s="9">
        <f>VLOOKUP(A599,nasdaq_wtd_mc_ritter_add!$B$2:$D$3373,$C$5)</f>
        <v>2.1321943333129498</v>
      </c>
      <c r="D599" s="9">
        <f t="shared" si="49"/>
        <v>-1.3045629678234416E-2</v>
      </c>
      <c r="E599" s="9">
        <f t="shared" si="49"/>
        <v>-3.7159432714921614E-2</v>
      </c>
      <c r="F599" s="9">
        <f t="shared" si="49"/>
        <v>9.89706861954609E-3</v>
      </c>
      <c r="G599" s="9">
        <f t="shared" si="49"/>
        <v>6.639805321465575E-2</v>
      </c>
      <c r="H599" s="9">
        <f t="shared" si="47"/>
        <v>1.9784411297858462E-3</v>
      </c>
      <c r="I599">
        <f t="shared" si="48"/>
        <v>1</v>
      </c>
      <c r="K599" s="1"/>
    </row>
    <row r="600" spans="1:11" x14ac:dyDescent="0.3">
      <c r="A600" s="1">
        <v>40673</v>
      </c>
      <c r="B600" s="9">
        <f>$A$5+LN(VLOOKUP($A600,NASDAQ_Composite_IXIC_20210721[[Date]:[Close]],5))-$A$4</f>
        <v>1.5994269627079065</v>
      </c>
      <c r="C600" s="9">
        <f>VLOOKUP(A600,nasdaq_wtd_mc_ritter_add!$B$2:$D$3373,$C$5)</f>
        <v>2.1403464046029299</v>
      </c>
      <c r="D600" s="9">
        <f t="shared" si="49"/>
        <v>-1.8704769867339266E-3</v>
      </c>
      <c r="E600" s="9">
        <f t="shared" si="49"/>
        <v>-3.9029909701655541E-2</v>
      </c>
      <c r="F600" s="9">
        <f t="shared" si="49"/>
        <v>1.158789565635665E-2</v>
      </c>
      <c r="G600" s="9">
        <f t="shared" si="49"/>
        <v>6.0520851200320802E-2</v>
      </c>
      <c r="H600" s="9">
        <f t="shared" si="47"/>
        <v>-1.8704769867339266E-3</v>
      </c>
      <c r="I600">
        <f t="shared" si="48"/>
        <v>-1</v>
      </c>
      <c r="K600" s="1"/>
    </row>
    <row r="601" spans="1:11" x14ac:dyDescent="0.3">
      <c r="A601" s="1">
        <v>40674</v>
      </c>
      <c r="B601" s="9">
        <f>$A$5+LN(VLOOKUP($A601,NASDAQ_Composite_IXIC_20210721[[Date]:[Close]],5))-$A$4</f>
        <v>1.5900408280733176</v>
      </c>
      <c r="C601" s="9">
        <f>VLOOKUP(A601,nasdaq_wtd_mc_ritter_add!$B$2:$D$3373,$C$5)</f>
        <v>2.1203389860035502</v>
      </c>
      <c r="D601" s="9">
        <f t="shared" si="49"/>
        <v>-1.0621283964790784E-2</v>
      </c>
      <c r="E601" s="9">
        <f t="shared" si="49"/>
        <v>-4.3798929459449631E-2</v>
      </c>
      <c r="F601" s="9">
        <f t="shared" si="49"/>
        <v>9.6661169156586624E-4</v>
      </c>
      <c r="G601" s="9">
        <f t="shared" si="49"/>
        <v>5.2083129953035989E-2</v>
      </c>
      <c r="H601" s="9">
        <f t="shared" si="47"/>
        <v>1.0621283964790784E-2</v>
      </c>
      <c r="I601">
        <f t="shared" si="48"/>
        <v>1</v>
      </c>
      <c r="K601" s="1"/>
    </row>
    <row r="602" spans="1:11" x14ac:dyDescent="0.3">
      <c r="A602" s="1">
        <v>40675</v>
      </c>
      <c r="B602" s="9">
        <f>$A$5+LN(VLOOKUP($A602,NASDAQ_Composite_IXIC_20210721[[Date]:[Close]],5))-$A$4</f>
        <v>1.596340661347754</v>
      </c>
      <c r="C602" s="9">
        <f>VLOOKUP(A602,nasdaq_wtd_mc_ritter_add!$B$2:$D$3373,$C$5)</f>
        <v>2.12931099429629</v>
      </c>
      <c r="D602" s="9">
        <f t="shared" si="49"/>
        <v>2.6721750183034132E-3</v>
      </c>
      <c r="E602" s="9">
        <f t="shared" si="49"/>
        <v>-3.2141667869821866E-2</v>
      </c>
      <c r="F602" s="9">
        <f t="shared" si="49"/>
        <v>3.6387867098692794E-3</v>
      </c>
      <c r="G602" s="9">
        <f t="shared" si="49"/>
        <v>5.6740207997687975E-2</v>
      </c>
      <c r="H602" s="9">
        <f t="shared" si="47"/>
        <v>2.6721750183034132E-3</v>
      </c>
      <c r="I602">
        <f t="shared" si="48"/>
        <v>1</v>
      </c>
      <c r="K602" s="1"/>
    </row>
    <row r="603" spans="1:11" x14ac:dyDescent="0.3">
      <c r="A603" s="1">
        <v>40676</v>
      </c>
      <c r="B603" s="9">
        <f>$A$5+LN(VLOOKUP($A603,NASDAQ_Composite_IXIC_20210721[[Date]:[Close]],5))-$A$4</f>
        <v>1.5841925695122656</v>
      </c>
      <c r="C603" s="9">
        <f>VLOOKUP(A603,nasdaq_wtd_mc_ritter_add!$B$2:$D$3373,$C$5)</f>
        <v>2.1126745114066798</v>
      </c>
      <c r="D603" s="9">
        <f t="shared" si="49"/>
        <v>-4.4883910541217986E-3</v>
      </c>
      <c r="E603" s="9">
        <f t="shared" si="49"/>
        <v>-4.8884518163920365E-2</v>
      </c>
      <c r="F603" s="9">
        <f t="shared" si="49"/>
        <v>9.7857559611629341E-3</v>
      </c>
      <c r="G603" s="9">
        <f t="shared" si="49"/>
        <v>5.2251816943566176E-2</v>
      </c>
      <c r="H603" s="9">
        <f t="shared" si="47"/>
        <v>4.4883910541217986E-3</v>
      </c>
      <c r="I603">
        <f t="shared" si="48"/>
        <v>1</v>
      </c>
      <c r="K603" s="1"/>
    </row>
    <row r="604" spans="1:11" x14ac:dyDescent="0.3">
      <c r="A604" s="1">
        <v>40679</v>
      </c>
      <c r="B604" s="9">
        <f>$A$5+LN(VLOOKUP($A604,NASDAQ_Composite_IXIC_20210721[[Date]:[Close]],5))-$A$4</f>
        <v>1.5677381894729452</v>
      </c>
      <c r="C604" s="9">
        <f>VLOOKUP(A604,nasdaq_wtd_mc_ritter_add!$B$2:$D$3373,$C$5)</f>
        <v>2.0861698877677499</v>
      </c>
      <c r="D604" s="9">
        <f t="shared" si="49"/>
        <v>-1.0050243599609487E-2</v>
      </c>
      <c r="E604" s="9">
        <f t="shared" si="49"/>
        <v>-7.0965745739521857E-2</v>
      </c>
      <c r="F604" s="9">
        <f t="shared" si="49"/>
        <v>-1.0528342157317905E-2</v>
      </c>
      <c r="G604" s="9">
        <f t="shared" si="49"/>
        <v>-8.2800234709452525E-3</v>
      </c>
      <c r="H604" s="9">
        <f t="shared" si="47"/>
        <v>1.0050243599609487E-2</v>
      </c>
      <c r="I604">
        <f t="shared" si="48"/>
        <v>1</v>
      </c>
      <c r="K604" s="1"/>
    </row>
    <row r="605" spans="1:11" x14ac:dyDescent="0.3">
      <c r="A605" s="1">
        <v>40680</v>
      </c>
      <c r="B605" s="9">
        <f>$A$5+LN(VLOOKUP($A605,NASDAQ_Composite_IXIC_20210721[[Date]:[Close]],5))-$A$4</f>
        <v>1.568061574171808</v>
      </c>
      <c r="C605" s="9">
        <f>VLOOKUP(A605,nasdaq_wtd_mc_ritter_add!$B$2:$D$3373,$C$5)</f>
        <v>2.0706859576716199</v>
      </c>
      <c r="D605" s="9">
        <f t="shared" si="49"/>
        <v>-1.5807314794992866E-2</v>
      </c>
      <c r="E605" s="9">
        <f t="shared" si="49"/>
        <v>-8.6773060534514723E-2</v>
      </c>
      <c r="F605" s="9">
        <f t="shared" si="49"/>
        <v>-4.2584927637025594E-2</v>
      </c>
      <c r="G605" s="9">
        <f t="shared" si="49"/>
        <v>-2.2377056005253859E-2</v>
      </c>
      <c r="H605" s="9">
        <f t="shared" si="47"/>
        <v>1.5160545397267189E-2</v>
      </c>
      <c r="I605">
        <f t="shared" si="48"/>
        <v>1</v>
      </c>
      <c r="K605" s="1"/>
    </row>
    <row r="606" spans="1:11" x14ac:dyDescent="0.3">
      <c r="A606" s="1">
        <v>40681</v>
      </c>
      <c r="B606" s="9">
        <f>$A$5+LN(VLOOKUP($A606,NASDAQ_Composite_IXIC_20210721[[Date]:[Close]],5))-$A$4</f>
        <v>1.5794189119404303</v>
      </c>
      <c r="C606" s="9">
        <f>VLOOKUP(A606,nasdaq_wtd_mc_ritter_add!$B$2:$D$3373,$C$5)</f>
        <v>2.0878815534122301</v>
      </c>
      <c r="D606" s="9">
        <f t="shared" si="49"/>
        <v>5.8382579719880034E-3</v>
      </c>
      <c r="E606" s="9">
        <f t="shared" si="49"/>
        <v>-7.4628150093331236E-2</v>
      </c>
      <c r="F606" s="9">
        <f t="shared" si="49"/>
        <v>-3.674666966503759E-2</v>
      </c>
      <c r="G606" s="9">
        <f t="shared" si="49"/>
        <v>-2.4702760831525783E-2</v>
      </c>
      <c r="H606" s="9">
        <f t="shared" si="47"/>
        <v>5.8382579719880034E-3</v>
      </c>
      <c r="I606">
        <f t="shared" si="48"/>
        <v>1</v>
      </c>
      <c r="K606" s="1"/>
    </row>
    <row r="607" spans="1:11" x14ac:dyDescent="0.3">
      <c r="A607" s="1">
        <v>40682</v>
      </c>
      <c r="B607" s="9">
        <f>$A$5+LN(VLOOKUP($A607,NASDAQ_Composite_IXIC_20210721[[Date]:[Close]],5))-$A$4</f>
        <v>1.5823666267451246</v>
      </c>
      <c r="C607" s="9">
        <f>VLOOKUP(A607,nasdaq_wtd_mc_ritter_add!$B$2:$D$3373,$C$5)</f>
        <v>2.0915225148723202</v>
      </c>
      <c r="D607" s="9">
        <f t="shared" si="49"/>
        <v>6.9324665539571839E-4</v>
      </c>
      <c r="E607" s="9">
        <f t="shared" si="49"/>
        <v>-7.4453949812634423E-2</v>
      </c>
      <c r="F607" s="9">
        <f t="shared" si="49"/>
        <v>-3.6053423009641872E-2</v>
      </c>
      <c r="G607" s="9">
        <f t="shared" si="49"/>
        <v>-1.5174466529852992E-2</v>
      </c>
      <c r="H607" s="9">
        <f t="shared" si="47"/>
        <v>6.9324665539571839E-4</v>
      </c>
      <c r="I607">
        <f t="shared" si="48"/>
        <v>1</v>
      </c>
      <c r="K607" s="1"/>
    </row>
    <row r="608" spans="1:11" x14ac:dyDescent="0.3">
      <c r="A608" s="1">
        <v>40683</v>
      </c>
      <c r="B608" s="9">
        <f>$A$5+LN(VLOOKUP($A608,NASDAQ_Composite_IXIC_20210721[[Date]:[Close]],5))-$A$4</f>
        <v>1.5752611036685957</v>
      </c>
      <c r="C608" s="9">
        <f>VLOOKUP(A608,nasdaq_wtd_mc_ritter_add!$B$2:$D$3373,$C$5)</f>
        <v>2.0846501784443698</v>
      </c>
      <c r="D608" s="9">
        <f t="shared" ref="D608:G627" si="50">IF($A608-$A$1&lt;D$5,0,$C608-$B608+VLOOKUP($A608-D$5,nasd_unic,2)-VLOOKUP($A608-D$5,nasd_unic,3))</f>
        <v>2.3318664857852056E-4</v>
      </c>
      <c r="E608" s="9">
        <f t="shared" si="50"/>
        <v>-6.4950708031098703E-2</v>
      </c>
      <c r="F608" s="9">
        <f t="shared" si="50"/>
        <v>-4.5458871961198799E-2</v>
      </c>
      <c r="G608" s="9">
        <f t="shared" si="50"/>
        <v>-1.4941279881274472E-2</v>
      </c>
      <c r="H608" s="9">
        <f t="shared" si="47"/>
        <v>-2.3318664857852056E-4</v>
      </c>
      <c r="I608">
        <f t="shared" si="48"/>
        <v>-1</v>
      </c>
      <c r="K608" s="1"/>
    </row>
    <row r="609" spans="1:11" x14ac:dyDescent="0.3">
      <c r="A609" s="1">
        <v>40686</v>
      </c>
      <c r="B609" s="9">
        <f>$A$5+LN(VLOOKUP($A609,NASDAQ_Composite_IXIC_20210721[[Date]:[Close]],5))-$A$4</f>
        <v>1.5592886643893431</v>
      </c>
      <c r="C609" s="9">
        <f>VLOOKUP(A609,nasdaq_wtd_mc_ritter_add!$B$2:$D$3373,$C$5)</f>
        <v>2.06604876587103</v>
      </c>
      <c r="D609" s="9">
        <f t="shared" si="50"/>
        <v>-2.6289732940871779E-3</v>
      </c>
      <c r="E609" s="9">
        <f t="shared" si="50"/>
        <v>-6.3465664650223186E-2</v>
      </c>
      <c r="F609" s="9">
        <f t="shared" si="50"/>
        <v>-4.1622726168175195E-2</v>
      </c>
      <c r="G609" s="9">
        <f t="shared" si="50"/>
        <v>-1.5118464566327816E-2</v>
      </c>
      <c r="H609" s="9">
        <f t="shared" si="47"/>
        <v>2.6289732940871779E-3</v>
      </c>
      <c r="I609">
        <f t="shared" si="48"/>
        <v>1</v>
      </c>
      <c r="K609" s="1"/>
    </row>
    <row r="610" spans="1:11" x14ac:dyDescent="0.3">
      <c r="A610" s="1">
        <v>40687</v>
      </c>
      <c r="B610" s="9">
        <f>$A$5+LN(VLOOKUP($A610,NASDAQ_Composite_IXIC_20210721[[Date]:[Close]],5))-$A$4</f>
        <v>1.5546601905219335</v>
      </c>
      <c r="C610" s="9">
        <f>VLOOKUP(A610,nasdaq_wtd_mc_ritter_add!$B$2:$D$3373,$C$5)</f>
        <v>2.0623757893385402</v>
      </c>
      <c r="D610" s="9">
        <f t="shared" si="50"/>
        <v>9.5549733491973043E-4</v>
      </c>
      <c r="E610" s="9">
        <f t="shared" si="50"/>
        <v>-6.2510167315303455E-2</v>
      </c>
      <c r="F610" s="9">
        <f t="shared" si="50"/>
        <v>-4.1858100910920015E-2</v>
      </c>
      <c r="G610" s="9">
        <f t="shared" si="50"/>
        <v>-1.060396392205698E-2</v>
      </c>
      <c r="H610" s="9">
        <f t="shared" si="47"/>
        <v>-9.5549733491973043E-4</v>
      </c>
      <c r="I610">
        <f t="shared" si="48"/>
        <v>-1</v>
      </c>
      <c r="K610" s="1"/>
    </row>
    <row r="611" spans="1:11" x14ac:dyDescent="0.3">
      <c r="A611" s="1">
        <v>40688</v>
      </c>
      <c r="B611" s="9">
        <f>$A$5+LN(VLOOKUP($A611,NASDAQ_Composite_IXIC_20210721[[Date]:[Close]],5))-$A$4</f>
        <v>1.560187162749366</v>
      </c>
      <c r="C611" s="9">
        <f>VLOOKUP(A611,nasdaq_wtd_mc_ritter_add!$B$2:$D$3373,$C$5)</f>
        <v>2.0766585658682399</v>
      </c>
      <c r="D611" s="9">
        <f t="shared" si="50"/>
        <v>8.7558043022673004E-3</v>
      </c>
      <c r="E611" s="9">
        <f t="shared" si="50"/>
        <v>-4.6141276781999974E-2</v>
      </c>
      <c r="F611" s="9">
        <f t="shared" si="50"/>
        <v>-3.3102296608652715E-2</v>
      </c>
      <c r="G611" s="9">
        <f t="shared" si="50"/>
        <v>-1.3603878784373968E-3</v>
      </c>
      <c r="H611" s="9">
        <f t="shared" si="47"/>
        <v>8.7558043022673004E-3</v>
      </c>
      <c r="I611">
        <f t="shared" si="48"/>
        <v>1</v>
      </c>
      <c r="K611" s="1"/>
    </row>
    <row r="612" spans="1:11" x14ac:dyDescent="0.3">
      <c r="A612" s="1">
        <v>40689</v>
      </c>
      <c r="B612" s="9">
        <f>$A$5+LN(VLOOKUP($A612,NASDAQ_Composite_IXIC_20210721[[Date]:[Close]],5))-$A$4</f>
        <v>1.5679573584936408</v>
      </c>
      <c r="C612" s="9">
        <f>VLOOKUP(A612,nasdaq_wtd_mc_ritter_add!$B$2:$D$3373,$C$5)</f>
        <v>2.0917014636614599</v>
      </c>
      <c r="D612" s="9">
        <f t="shared" si="50"/>
        <v>7.2727020489451455E-3</v>
      </c>
      <c r="E612" s="9">
        <f t="shared" si="50"/>
        <v>-3.1107533360699602E-2</v>
      </c>
      <c r="F612" s="9">
        <f t="shared" si="50"/>
        <v>-2.5829594559707569E-2</v>
      </c>
      <c r="G612" s="9">
        <f t="shared" si="50"/>
        <v>-8.0249631433635393E-3</v>
      </c>
      <c r="H612" s="9">
        <f t="shared" si="47"/>
        <v>7.2727020489451455E-3</v>
      </c>
      <c r="I612">
        <f t="shared" si="48"/>
        <v>1</v>
      </c>
      <c r="K612" s="1"/>
    </row>
    <row r="613" spans="1:11" x14ac:dyDescent="0.3">
      <c r="A613" s="1">
        <v>40690</v>
      </c>
      <c r="B613" s="9">
        <f>$A$5+LN(VLOOKUP($A613,NASDAQ_Composite_IXIC_20210721[[Date]:[Close]],5))-$A$4</f>
        <v>1.5729540479441733</v>
      </c>
      <c r="C613" s="9">
        <f>VLOOKUP(A613,nasdaq_wtd_mc_ritter_add!$B$2:$D$3373,$C$5)</f>
        <v>2.0920912907064602</v>
      </c>
      <c r="D613" s="9">
        <f t="shared" si="50"/>
        <v>-4.6068624055322083E-3</v>
      </c>
      <c r="E613" s="9">
        <f t="shared" si="50"/>
        <v>-2.5102045207074486E-2</v>
      </c>
      <c r="F613" s="9">
        <f t="shared" si="50"/>
        <v>-4.3118122184210073E-2</v>
      </c>
      <c r="G613" s="9">
        <f t="shared" si="50"/>
        <v>-1.2631825548895748E-2</v>
      </c>
      <c r="H613" s="9">
        <f t="shared" si="47"/>
        <v>-4.6068624055322083E-3</v>
      </c>
      <c r="I613">
        <f t="shared" si="48"/>
        <v>-1</v>
      </c>
      <c r="K613" s="1"/>
    </row>
    <row r="614" spans="1:11" x14ac:dyDescent="0.3">
      <c r="A614" s="1">
        <v>40694</v>
      </c>
      <c r="B614" s="9">
        <f>$A$5+LN(VLOOKUP($A614,NASDAQ_Composite_IXIC_20210721[[Date]:[Close]],5))-$A$4</f>
        <v>1.5866044193178803</v>
      </c>
      <c r="C614" s="9">
        <f>VLOOKUP(A614,nasdaq_wtd_mc_ritter_add!$B$2:$D$3373,$C$5)</f>
        <v>2.1072124689969298</v>
      </c>
      <c r="D614" s="9">
        <f t="shared" si="50"/>
        <v>1.4708069167626014E-3</v>
      </c>
      <c r="E614" s="9">
        <f t="shared" si="50"/>
        <v>-2.4755475220895384E-2</v>
      </c>
      <c r="F614" s="9">
        <f t="shared" si="50"/>
        <v>-6.9504309817156606E-2</v>
      </c>
      <c r="G614" s="9">
        <f t="shared" si="50"/>
        <v>-5.0082541186116103E-3</v>
      </c>
      <c r="H614" s="9">
        <f t="shared" si="47"/>
        <v>1.4708069167626014E-3</v>
      </c>
      <c r="I614">
        <f t="shared" si="48"/>
        <v>1</v>
      </c>
      <c r="K614" s="1"/>
    </row>
    <row r="615" spans="1:11" x14ac:dyDescent="0.3">
      <c r="A615" s="1">
        <v>40695</v>
      </c>
      <c r="B615" s="9">
        <f>$A$5+LN(VLOOKUP($A615,NASDAQ_Composite_IXIC_20210721[[Date]:[Close]],5))-$A$4</f>
        <v>1.563011487706885</v>
      </c>
      <c r="C615" s="9">
        <f>VLOOKUP(A615,nasdaq_wtd_mc_ritter_add!$B$2:$D$3373,$C$5)</f>
        <v>2.0769383631467702</v>
      </c>
      <c r="D615" s="9">
        <f t="shared" si="50"/>
        <v>-6.6811742391643669E-3</v>
      </c>
      <c r="E615" s="9">
        <f t="shared" si="50"/>
        <v>-2.5637217300439108E-2</v>
      </c>
      <c r="F615" s="9">
        <f t="shared" si="50"/>
        <v>-7.6185484056320973E-2</v>
      </c>
      <c r="G615" s="9">
        <f t="shared" si="50"/>
        <v>-1.627806584960334E-2</v>
      </c>
      <c r="H615" s="9">
        <f t="shared" si="47"/>
        <v>6.6811742391643669E-3</v>
      </c>
      <c r="I615">
        <f t="shared" si="48"/>
        <v>1</v>
      </c>
      <c r="K615" s="1"/>
    </row>
    <row r="616" spans="1:11" x14ac:dyDescent="0.3">
      <c r="A616" s="1">
        <v>40696</v>
      </c>
      <c r="B616" s="9">
        <f>$A$5+LN(VLOOKUP($A616,NASDAQ_Composite_IXIC_20210721[[Date]:[Close]],5))-$A$4</f>
        <v>1.5644982242910688</v>
      </c>
      <c r="C616" s="9">
        <f>VLOOKUP(A616,nasdaq_wtd_mc_ritter_add!$B$2:$D$3373,$C$5)</f>
        <v>2.0802963285432599</v>
      </c>
      <c r="D616" s="9">
        <f t="shared" si="50"/>
        <v>1.8712288123059473E-3</v>
      </c>
      <c r="E616" s="9">
        <f t="shared" si="50"/>
        <v>-2.0059380721043407E-2</v>
      </c>
      <c r="F616" s="9">
        <f t="shared" si="50"/>
        <v>-7.4314255244015026E-2</v>
      </c>
      <c r="G616" s="9">
        <f t="shared" si="50"/>
        <v>-2.2004612095004816E-2</v>
      </c>
      <c r="H616" s="9">
        <f t="shared" si="47"/>
        <v>1.8712288123059473E-3</v>
      </c>
      <c r="I616">
        <f t="shared" si="48"/>
        <v>1</v>
      </c>
      <c r="K616" s="1"/>
    </row>
    <row r="617" spans="1:11" x14ac:dyDescent="0.3">
      <c r="A617" s="1">
        <v>40697</v>
      </c>
      <c r="B617" s="9">
        <f>$A$5+LN(VLOOKUP($A617,NASDAQ_Composite_IXIC_20210721[[Date]:[Close]],5))-$A$4</f>
        <v>1.5497760670448431</v>
      </c>
      <c r="C617" s="9">
        <f>VLOOKUP(A617,nasdaq_wtd_mc_ritter_add!$B$2:$D$3373,$C$5)</f>
        <v>2.07017333750025</v>
      </c>
      <c r="D617" s="9">
        <f t="shared" si="50"/>
        <v>4.5991662032158764E-3</v>
      </c>
      <c r="E617" s="9">
        <f t="shared" si="50"/>
        <v>6.2277301492970061E-3</v>
      </c>
      <c r="F617" s="9">
        <f t="shared" si="50"/>
        <v>-7.9803626057363797E-2</v>
      </c>
      <c r="G617" s="9">
        <f t="shared" si="50"/>
        <v>-1.740544589178894E-2</v>
      </c>
      <c r="H617" s="9">
        <f t="shared" si="47"/>
        <v>-4.5991662032158764E-3</v>
      </c>
      <c r="I617">
        <f t="shared" si="48"/>
        <v>-1</v>
      </c>
      <c r="K617" s="1"/>
    </row>
    <row r="618" spans="1:11" x14ac:dyDescent="0.3">
      <c r="A618" s="1">
        <v>40700</v>
      </c>
      <c r="B618" s="9">
        <f>$A$5+LN(VLOOKUP($A618,NASDAQ_Composite_IXIC_20210721[[Date]:[Close]],5))-$A$4</f>
        <v>1.538656144129825</v>
      </c>
      <c r="C618" s="9">
        <f>VLOOKUP(A618,nasdaq_wtd_mc_ritter_add!$B$2:$D$3373,$C$5)</f>
        <v>2.0428659603349502</v>
      </c>
      <c r="D618" s="9">
        <f t="shared" si="50"/>
        <v>-1.6187454250281785E-2</v>
      </c>
      <c r="E618" s="9">
        <f t="shared" si="50"/>
        <v>-5.162573235486656E-2</v>
      </c>
      <c r="F618" s="9">
        <f t="shared" si="50"/>
        <v>-7.3380132249934338E-2</v>
      </c>
      <c r="G618" s="9">
        <f t="shared" si="50"/>
        <v>-3.3749294038194932E-2</v>
      </c>
      <c r="H618" s="9">
        <f t="shared" si="47"/>
        <v>1.6187454250281785E-2</v>
      </c>
      <c r="I618">
        <f t="shared" si="48"/>
        <v>1</v>
      </c>
      <c r="K618" s="1"/>
    </row>
    <row r="619" spans="1:11" x14ac:dyDescent="0.3">
      <c r="A619" s="1">
        <v>40701</v>
      </c>
      <c r="B619" s="9">
        <f>$A$5+LN(VLOOKUP($A619,NASDAQ_Composite_IXIC_20210721[[Date]:[Close]],5))-$A$4</f>
        <v>1.5382860561267551</v>
      </c>
      <c r="C619" s="9">
        <f>VLOOKUP(A619,nasdaq_wtd_mc_ritter_add!$B$2:$D$3373,$C$5)</f>
        <v>2.02183684248156</v>
      </c>
      <c r="D619" s="9">
        <f t="shared" si="50"/>
        <v>-2.0659029850320199E-2</v>
      </c>
      <c r="E619" s="9">
        <f t="shared" si="50"/>
        <v>-7.2284762205186759E-2</v>
      </c>
      <c r="F619" s="9">
        <f t="shared" si="50"/>
        <v>-9.6398565241873957E-2</v>
      </c>
      <c r="G619" s="9">
        <f t="shared" si="50"/>
        <v>-5.172355743313295E-2</v>
      </c>
      <c r="H619" s="9">
        <f t="shared" si="47"/>
        <v>2.0659029850320199E-2</v>
      </c>
      <c r="I619">
        <f t="shared" si="48"/>
        <v>1</v>
      </c>
      <c r="K619" s="1"/>
    </row>
    <row r="620" spans="1:11" x14ac:dyDescent="0.3">
      <c r="A620" s="1">
        <v>40702</v>
      </c>
      <c r="B620" s="9">
        <f>$A$5+LN(VLOOKUP($A620,NASDAQ_Composite_IXIC_20210721[[Date]:[Close]],5))-$A$4</f>
        <v>1.5285480329503978</v>
      </c>
      <c r="C620" s="9">
        <f>VLOOKUP(A620,nasdaq_wtd_mc_ritter_add!$B$2:$D$3373,$C$5)</f>
        <v>1.9866430636985499</v>
      </c>
      <c r="D620" s="9">
        <f t="shared" si="50"/>
        <v>-2.5455755606652808E-2</v>
      </c>
      <c r="E620" s="9">
        <f t="shared" si="50"/>
        <v>-8.4694888133605151E-2</v>
      </c>
      <c r="F620" s="9">
        <f t="shared" si="50"/>
        <v>-0.12185432084852676</v>
      </c>
      <c r="G620" s="9">
        <f t="shared" si="50"/>
        <v>-7.4797819514059061E-2</v>
      </c>
      <c r="H620" s="9">
        <f t="shared" si="47"/>
        <v>2.5455755606652808E-2</v>
      </c>
      <c r="I620">
        <f t="shared" si="48"/>
        <v>1</v>
      </c>
      <c r="K620" s="1"/>
    </row>
    <row r="621" spans="1:11" x14ac:dyDescent="0.3">
      <c r="A621" s="1">
        <v>40703</v>
      </c>
      <c r="B621" s="9">
        <f>$A$5+LN(VLOOKUP($A621,NASDAQ_Composite_IXIC_20210721[[Date]:[Close]],5))-$A$4</f>
        <v>1.5320890035827679</v>
      </c>
      <c r="C621" s="9">
        <f>VLOOKUP(A621,nasdaq_wtd_mc_ritter_add!$B$2:$D$3373,$C$5)</f>
        <v>2.0041535883137001</v>
      </c>
      <c r="D621" s="9">
        <f t="shared" si="50"/>
        <v>1.3969553982779992E-2</v>
      </c>
      <c r="E621" s="9">
        <f t="shared" si="50"/>
        <v>-6.8854857164091232E-2</v>
      </c>
      <c r="F621" s="9">
        <f t="shared" si="50"/>
        <v>-0.10788476686574677</v>
      </c>
      <c r="G621" s="9">
        <f t="shared" si="50"/>
        <v>-5.7266961507734582E-2</v>
      </c>
      <c r="H621" s="9">
        <f t="shared" si="47"/>
        <v>1.3969553982779992E-2</v>
      </c>
      <c r="I621">
        <f t="shared" si="48"/>
        <v>1</v>
      </c>
      <c r="K621" s="1"/>
    </row>
    <row r="622" spans="1:11" x14ac:dyDescent="0.3">
      <c r="A622" s="1">
        <v>40704</v>
      </c>
      <c r="B622" s="9">
        <f>$A$5+LN(VLOOKUP($A622,NASDAQ_Composite_IXIC_20210721[[Date]:[Close]],5))-$A$4</f>
        <v>1.5166474415557234</v>
      </c>
      <c r="C622" s="9">
        <f>VLOOKUP(A622,nasdaq_wtd_mc_ritter_add!$B$2:$D$3373,$C$5)</f>
        <v>1.9924597802014401</v>
      </c>
      <c r="D622" s="9">
        <f t="shared" si="50"/>
        <v>3.7477539147845462E-3</v>
      </c>
      <c r="E622" s="9">
        <f t="shared" si="50"/>
        <v>-5.4485819284515902E-2</v>
      </c>
      <c r="F622" s="9">
        <f t="shared" si="50"/>
        <v>-9.8284748743965533E-2</v>
      </c>
      <c r="G622" s="9">
        <f t="shared" si="50"/>
        <v>-5.3519207592950035E-2</v>
      </c>
      <c r="H622" s="9">
        <f t="shared" si="47"/>
        <v>-3.7477539147845462E-3</v>
      </c>
      <c r="I622">
        <f t="shared" si="48"/>
        <v>-1</v>
      </c>
      <c r="K622" s="1"/>
    </row>
    <row r="623" spans="1:11" x14ac:dyDescent="0.3">
      <c r="A623" s="1">
        <v>40707</v>
      </c>
      <c r="B623" s="9">
        <f>$A$5+LN(VLOOKUP($A623,NASDAQ_Composite_IXIC_20210721[[Date]:[Close]],5))-$A$4</f>
        <v>1.5151181140187004</v>
      </c>
      <c r="C623" s="9">
        <f>VLOOKUP(A623,nasdaq_wtd_mc_ritter_add!$B$2:$D$3373,$C$5)</f>
        <v>1.9663084188584199</v>
      </c>
      <c r="D623" s="9">
        <f t="shared" si="50"/>
        <v>-2.4622033805997257E-2</v>
      </c>
      <c r="E623" s="9">
        <f t="shared" si="50"/>
        <v>-7.7291637054694995E-2</v>
      </c>
      <c r="F623" s="9">
        <f t="shared" si="50"/>
        <v>-0.12842566698220281</v>
      </c>
      <c r="G623" s="9">
        <f t="shared" si="50"/>
        <v>-7.3114169482735081E-2</v>
      </c>
      <c r="H623" s="9">
        <f t="shared" si="47"/>
        <v>2.4622033805997257E-2</v>
      </c>
      <c r="I623">
        <f t="shared" si="48"/>
        <v>1</v>
      </c>
      <c r="K623" s="1"/>
    </row>
    <row r="624" spans="1:11" x14ac:dyDescent="0.3">
      <c r="A624" s="1">
        <v>40708</v>
      </c>
      <c r="B624" s="9">
        <f>$A$5+LN(VLOOKUP($A624,NASDAQ_Composite_IXIC_20210721[[Date]:[Close]],5))-$A$4</f>
        <v>1.5297957080122631</v>
      </c>
      <c r="C624" s="9">
        <f>VLOOKUP(A624,nasdaq_wtd_mc_ritter_add!$B$2:$D$3373,$C$5)</f>
        <v>1.99836720657421</v>
      </c>
      <c r="D624" s="9">
        <f t="shared" si="50"/>
        <v>1.7381193722227462E-2</v>
      </c>
      <c r="E624" s="9">
        <f t="shared" si="50"/>
        <v>-5.9910443332467089E-2</v>
      </c>
      <c r="F624" s="9">
        <f t="shared" si="50"/>
        <v>-0.12082594547237946</v>
      </c>
      <c r="G624" s="9">
        <f t="shared" si="50"/>
        <v>-6.3717655655975092E-2</v>
      </c>
      <c r="H624" s="9">
        <f t="shared" si="47"/>
        <v>1.7381193722227462E-2</v>
      </c>
      <c r="I624">
        <f t="shared" si="48"/>
        <v>1</v>
      </c>
      <c r="K624" s="1"/>
    </row>
    <row r="625" spans="1:11" x14ac:dyDescent="0.3">
      <c r="A625" s="1">
        <v>40709</v>
      </c>
      <c r="B625" s="9">
        <f>$A$5+LN(VLOOKUP($A625,NASDAQ_Composite_IXIC_20210721[[Date]:[Close]],5))-$A$4</f>
        <v>1.5119954607682589</v>
      </c>
      <c r="C625" s="9">
        <f>VLOOKUP(A625,nasdaq_wtd_mc_ritter_add!$B$2:$D$3373,$C$5)</f>
        <v>1.98341572078061</v>
      </c>
      <c r="D625" s="9">
        <f t="shared" si="50"/>
        <v>2.8487614504044689E-3</v>
      </c>
      <c r="E625" s="9">
        <f t="shared" si="50"/>
        <v>-4.7011438282453355E-2</v>
      </c>
      <c r="F625" s="9">
        <f t="shared" si="50"/>
        <v>-0.11797718402197521</v>
      </c>
      <c r="G625" s="9">
        <f t="shared" si="50"/>
        <v>-5.7539780439771482E-2</v>
      </c>
      <c r="H625" s="9">
        <f t="shared" si="47"/>
        <v>-2.8487614504042469E-3</v>
      </c>
      <c r="I625">
        <f t="shared" si="48"/>
        <v>-1</v>
      </c>
      <c r="K625" s="1"/>
    </row>
    <row r="626" spans="1:11" x14ac:dyDescent="0.3">
      <c r="A626" s="1">
        <v>40710</v>
      </c>
      <c r="B626" s="9">
        <f>$A$5+LN(VLOOKUP($A626,NASDAQ_Composite_IXIC_20210721[[Date]:[Close]],5))-$A$4</f>
        <v>1.5090421669503202</v>
      </c>
      <c r="C626" s="9">
        <f>VLOOKUP(A626,nasdaq_wtd_mc_ritter_add!$B$2:$D$3373,$C$5)</f>
        <v>1.98178592428225</v>
      </c>
      <c r="D626" s="9">
        <f t="shared" si="50"/>
        <v>1.3234973195785926E-3</v>
      </c>
      <c r="E626" s="9">
        <f t="shared" si="50"/>
        <v>-2.9880626167881896E-2</v>
      </c>
      <c r="F626" s="9">
        <f t="shared" si="50"/>
        <v>-0.11665368670239662</v>
      </c>
      <c r="G626" s="9">
        <f t="shared" si="50"/>
        <v>-7.2465553804907712E-2</v>
      </c>
      <c r="H626" s="9">
        <f t="shared" si="47"/>
        <v>-1.3234973195785926E-3</v>
      </c>
      <c r="I626">
        <f t="shared" si="48"/>
        <v>-1</v>
      </c>
      <c r="K626" s="1"/>
    </row>
    <row r="627" spans="1:11" x14ac:dyDescent="0.3">
      <c r="A627" s="1">
        <v>40711</v>
      </c>
      <c r="B627" s="9">
        <f>$A$5+LN(VLOOKUP($A627,NASDAQ_Composite_IXIC_20210721[[Date]:[Close]],5))-$A$4</f>
        <v>1.5062865457068613</v>
      </c>
      <c r="C627" s="9">
        <f>VLOOKUP(A627,nasdaq_wtd_mc_ritter_add!$B$2:$D$3373,$C$5)</f>
        <v>1.98293328442947</v>
      </c>
      <c r="D627" s="9">
        <f t="shared" si="50"/>
        <v>3.9029813906790167E-3</v>
      </c>
      <c r="E627" s="9">
        <f t="shared" si="50"/>
        <v>-3.1815902749190883E-2</v>
      </c>
      <c r="F627" s="9">
        <f t="shared" si="50"/>
        <v>-0.10644405284252212</v>
      </c>
      <c r="G627" s="9">
        <f t="shared" si="50"/>
        <v>-6.8562572414228695E-2</v>
      </c>
      <c r="H627" s="9">
        <f t="shared" si="47"/>
        <v>-1.6082610962389055E-3</v>
      </c>
      <c r="I627">
        <f t="shared" si="48"/>
        <v>-1</v>
      </c>
      <c r="K627" s="1"/>
    </row>
    <row r="628" spans="1:11" x14ac:dyDescent="0.3">
      <c r="A628" s="1">
        <v>40714</v>
      </c>
      <c r="B628" s="9">
        <f>$A$5+LN(VLOOKUP($A628,NASDAQ_Composite_IXIC_20210721[[Date]:[Close]],5))-$A$4</f>
        <v>1.5113111771504402</v>
      </c>
      <c r="C628" s="9">
        <f>VLOOKUP(A628,nasdaq_wtd_mc_ritter_add!$B$2:$D$3373,$C$5)</f>
        <v>1.9824283014625299</v>
      </c>
      <c r="D628" s="9">
        <f t="shared" ref="D628:G647" si="51">IF($A628-$A$1&lt;D$5,0,$C628-$B628+VLOOKUP($A628-D$5,nasd_unic,2)-VLOOKUP($A628-D$5,nasd_unic,3))</f>
        <v>-5.5296144105190237E-3</v>
      </c>
      <c r="E628" s="9">
        <f t="shared" si="51"/>
        <v>-3.8271950463684146E-2</v>
      </c>
      <c r="F628" s="9">
        <f t="shared" si="51"/>
        <v>-9.9108641819820154E-2</v>
      </c>
      <c r="G628" s="9">
        <f t="shared" si="51"/>
        <v>-8.101135686585037E-2</v>
      </c>
      <c r="H628" s="9">
        <f t="shared" si="47"/>
        <v>-4.5196484766387712E-3</v>
      </c>
      <c r="I628">
        <f t="shared" si="48"/>
        <v>-1</v>
      </c>
      <c r="K628" s="1"/>
    </row>
    <row r="629" spans="1:11" x14ac:dyDescent="0.3">
      <c r="A629" s="1">
        <v>40715</v>
      </c>
      <c r="B629" s="9">
        <f>$A$5+LN(VLOOKUP($A629,NASDAQ_Composite_IXIC_20210721[[Date]:[Close]],5))-$A$4</f>
        <v>1.532978741210548</v>
      </c>
      <c r="C629" s="9">
        <f>VLOOKUP(A629,nasdaq_wtd_mc_ritter_add!$B$2:$D$3373,$C$5)</f>
        <v>2.0224573970590698</v>
      </c>
      <c r="D629" s="9">
        <f t="shared" si="51"/>
        <v>1.8361531536432052E-2</v>
      </c>
      <c r="E629" s="9">
        <f t="shared" si="51"/>
        <v>-1.9910418927252316E-2</v>
      </c>
      <c r="F629" s="9">
        <f t="shared" si="51"/>
        <v>-8.0747110283388324E-2</v>
      </c>
      <c r="G629" s="9">
        <f t="shared" si="51"/>
        <v>-6.3301911412204426E-2</v>
      </c>
      <c r="H629" s="9">
        <f t="shared" si="47"/>
        <v>1.8361531536432052E-2</v>
      </c>
      <c r="I629">
        <f t="shared" si="48"/>
        <v>1</v>
      </c>
      <c r="K629" s="1"/>
    </row>
    <row r="630" spans="1:11" x14ac:dyDescent="0.3">
      <c r="A630" s="1">
        <v>40716</v>
      </c>
      <c r="B630" s="9">
        <f>$A$5+LN(VLOOKUP($A630,NASDAQ_Composite_IXIC_20210721[[Date]:[Close]],5))-$A$4</f>
        <v>1.5262316838441068</v>
      </c>
      <c r="C630" s="9">
        <f>VLOOKUP(A630,nasdaq_wtd_mc_ritter_add!$B$2:$D$3373,$C$5)</f>
        <v>2.0183213322814701</v>
      </c>
      <c r="D630" s="9">
        <f t="shared" si="51"/>
        <v>2.6109925888415653E-3</v>
      </c>
      <c r="E630" s="9">
        <f t="shared" si="51"/>
        <v>-1.4670453044323573E-2</v>
      </c>
      <c r="F630" s="9">
        <f t="shared" si="51"/>
        <v>-7.8136117694546758E-2</v>
      </c>
      <c r="G630" s="9">
        <f t="shared" si="51"/>
        <v>-5.6293179212498767E-2</v>
      </c>
      <c r="H630" s="9">
        <f t="shared" si="47"/>
        <v>-2.6109925888415653E-3</v>
      </c>
      <c r="I630">
        <f t="shared" si="48"/>
        <v>-1</v>
      </c>
      <c r="K630" s="1"/>
    </row>
    <row r="631" spans="1:11" x14ac:dyDescent="0.3">
      <c r="A631" s="1">
        <v>40717</v>
      </c>
      <c r="B631" s="9">
        <f>$A$5+LN(VLOOKUP($A631,NASDAQ_Composite_IXIC_20210721[[Date]:[Close]],5))-$A$4</f>
        <v>1.5327889350879014</v>
      </c>
      <c r="C631" s="9">
        <f>VLOOKUP(A631,nasdaq_wtd_mc_ritter_add!$B$2:$D$3373,$C$5)</f>
        <v>2.02896139775337</v>
      </c>
      <c r="D631" s="9">
        <f t="shared" si="51"/>
        <v>4.0828142281053026E-3</v>
      </c>
      <c r="E631" s="9">
        <f t="shared" si="51"/>
        <v>-1.1543136151138E-2</v>
      </c>
      <c r="F631" s="9">
        <f t="shared" si="51"/>
        <v>-7.4053303466441456E-2</v>
      </c>
      <c r="G631" s="9">
        <f t="shared" si="51"/>
        <v>-5.3401237062058016E-2</v>
      </c>
      <c r="H631" s="9">
        <f t="shared" si="47"/>
        <v>4.0828142281053026E-3</v>
      </c>
      <c r="I631">
        <f t="shared" si="48"/>
        <v>1</v>
      </c>
      <c r="K631" s="1"/>
    </row>
    <row r="632" spans="1:11" x14ac:dyDescent="0.3">
      <c r="A632" s="1">
        <v>40718</v>
      </c>
      <c r="B632" s="9">
        <f>$A$5+LN(VLOOKUP($A632,NASDAQ_Composite_IXIC_20210721[[Date]:[Close]],5))-$A$4</f>
        <v>1.5201062218161239</v>
      </c>
      <c r="C632" s="9">
        <f>VLOOKUP(A632,nasdaq_wtd_mc_ritter_add!$B$2:$D$3373,$C$5)</f>
        <v>2.0307029818698199</v>
      </c>
      <c r="D632" s="9">
        <f t="shared" si="51"/>
        <v>1.442429738822737E-2</v>
      </c>
      <c r="E632" s="9">
        <f t="shared" si="51"/>
        <v>-5.8746430651779313E-3</v>
      </c>
      <c r="F632" s="9">
        <f t="shared" si="51"/>
        <v>-5.2015919847177905E-2</v>
      </c>
      <c r="G632" s="9">
        <f t="shared" si="51"/>
        <v>-3.8976939673830646E-2</v>
      </c>
      <c r="H632" s="9">
        <f t="shared" si="47"/>
        <v>-1.0941129155327634E-2</v>
      </c>
      <c r="I632">
        <f t="shared" si="48"/>
        <v>-1</v>
      </c>
      <c r="K632" s="1"/>
    </row>
    <row r="633" spans="1:11" x14ac:dyDescent="0.3">
      <c r="A633" s="1">
        <v>40721</v>
      </c>
      <c r="B633" s="9">
        <f>$A$5+LN(VLOOKUP($A633,NASDAQ_Composite_IXIC_20210721[[Date]:[Close]],5))-$A$4</f>
        <v>1.5333582450389409</v>
      </c>
      <c r="C633" s="9">
        <f>VLOOKUP(A633,nasdaq_wtd_mc_ritter_add!$B$2:$D$3373,$C$5)</f>
        <v>2.03362577630815</v>
      </c>
      <c r="D633" s="9">
        <f t="shared" si="51"/>
        <v>-1.0329228784486943E-2</v>
      </c>
      <c r="E633" s="9">
        <f t="shared" si="51"/>
        <v>-1.8869711493077812E-2</v>
      </c>
      <c r="F633" s="9">
        <f t="shared" si="51"/>
        <v>-4.3339766732418905E-2</v>
      </c>
      <c r="G633" s="9">
        <f t="shared" si="51"/>
        <v>-5.5301095604412431E-2</v>
      </c>
      <c r="H633" s="9">
        <f t="shared" si="47"/>
        <v>-1.0329228784486943E-2</v>
      </c>
      <c r="I633">
        <f t="shared" si="48"/>
        <v>-1</v>
      </c>
      <c r="K633" s="1"/>
    </row>
    <row r="634" spans="1:11" x14ac:dyDescent="0.3">
      <c r="A634" s="1">
        <v>40722</v>
      </c>
      <c r="B634" s="9">
        <f>$A$5+LN(VLOOKUP($A634,NASDAQ_Composite_IXIC_20210721[[Date]:[Close]],5))-$A$4</f>
        <v>1.5485055019641125</v>
      </c>
      <c r="C634" s="9">
        <f>VLOOKUP(A634,nasdaq_wtd_mc_ritter_add!$B$2:$D$3373,$C$5)</f>
        <v>2.06305169093309</v>
      </c>
      <c r="D634" s="9">
        <f t="shared" si="51"/>
        <v>1.4278657699768438E-2</v>
      </c>
      <c r="E634" s="9">
        <f t="shared" si="51"/>
        <v>-4.5910537933093742E-3</v>
      </c>
      <c r="F634" s="9">
        <f t="shared" si="51"/>
        <v>-3.081733593096736E-2</v>
      </c>
      <c r="G634" s="9">
        <f t="shared" si="51"/>
        <v>-5.6502063437454009E-2</v>
      </c>
      <c r="H634" s="9">
        <f t="shared" si="47"/>
        <v>1.4278657699768438E-2</v>
      </c>
      <c r="I634">
        <f t="shared" si="48"/>
        <v>1</v>
      </c>
      <c r="K634" s="1"/>
    </row>
    <row r="635" spans="1:11" x14ac:dyDescent="0.3">
      <c r="A635" s="1">
        <v>40723</v>
      </c>
      <c r="B635" s="9">
        <f>$A$5+LN(VLOOKUP($A635,NASDAQ_Composite_IXIC_20210721[[Date]:[Close]],5))-$A$4</f>
        <v>1.552593383228003</v>
      </c>
      <c r="C635" s="9">
        <f>VLOOKUP(A635,nasdaq_wtd_mc_ritter_add!$B$2:$D$3373,$C$5)</f>
        <v>2.0639154756593601</v>
      </c>
      <c r="D635" s="9">
        <f t="shared" si="51"/>
        <v>-3.2240965376204578E-3</v>
      </c>
      <c r="E635" s="9">
        <f t="shared" si="51"/>
        <v>-7.815150330929832E-3</v>
      </c>
      <c r="F635" s="9">
        <f t="shared" si="51"/>
        <v>-3.4041432468587818E-2</v>
      </c>
      <c r="G635" s="9">
        <f t="shared" si="51"/>
        <v>-7.2039297582618733E-2</v>
      </c>
      <c r="H635" s="9">
        <f t="shared" si="47"/>
        <v>-3.2240965376204578E-3</v>
      </c>
      <c r="I635">
        <f t="shared" si="48"/>
        <v>-1</v>
      </c>
      <c r="K635" s="1"/>
    </row>
    <row r="636" spans="1:11" x14ac:dyDescent="0.3">
      <c r="A636" s="1">
        <v>40724</v>
      </c>
      <c r="B636" s="9">
        <f>$A$5+LN(VLOOKUP($A636,NASDAQ_Composite_IXIC_20210721[[Date]:[Close]],5))-$A$4</f>
        <v>1.5645739291520835</v>
      </c>
      <c r="C636" s="9">
        <f>VLOOKUP(A636,nasdaq_wtd_mc_ritter_add!$B$2:$D$3373,$C$5)</f>
        <v>2.0736538124700599</v>
      </c>
      <c r="D636" s="9">
        <f t="shared" si="51"/>
        <v>-2.2422091133806887E-3</v>
      </c>
      <c r="E636" s="9">
        <f t="shared" si="51"/>
        <v>-1.1528166361073122E-2</v>
      </c>
      <c r="F636" s="9">
        <f t="shared" si="51"/>
        <v>-3.6283641581968507E-2</v>
      </c>
      <c r="G636" s="9">
        <f t="shared" si="51"/>
        <v>-8.1032476178229729E-2</v>
      </c>
      <c r="H636" s="9">
        <f t="shared" si="47"/>
        <v>-2.2422091133806887E-3</v>
      </c>
      <c r="I636">
        <f t="shared" si="48"/>
        <v>-1</v>
      </c>
      <c r="K636" s="1"/>
    </row>
    <row r="637" spans="1:11" x14ac:dyDescent="0.3">
      <c r="A637" s="1">
        <v>40725</v>
      </c>
      <c r="B637" s="9">
        <f>$A$5+LN(VLOOKUP($A637,NASDAQ_Composite_IXIC_20210721[[Date]:[Close]],5))-$A$4</f>
        <v>1.5797847522951018</v>
      </c>
      <c r="C637" s="9">
        <f>VLOOKUP(A637,nasdaq_wtd_mc_ritter_add!$B$2:$D$3373,$C$5)</f>
        <v>2.0854823894033299</v>
      </c>
      <c r="D637" s="9">
        <f t="shared" si="51"/>
        <v>-3.382246209748363E-3</v>
      </c>
      <c r="E637" s="9">
        <f t="shared" si="51"/>
        <v>-8.2292383316571183E-3</v>
      </c>
      <c r="F637" s="9">
        <f t="shared" si="51"/>
        <v>-3.3866455632096226E-2</v>
      </c>
      <c r="G637" s="9">
        <f t="shared" si="51"/>
        <v>-8.4414722387978092E-2</v>
      </c>
      <c r="H637" s="9">
        <f t="shared" si="47"/>
        <v>-3.382246209748363E-3</v>
      </c>
      <c r="I637">
        <f t="shared" si="48"/>
        <v>-1</v>
      </c>
      <c r="K637" s="1"/>
    </row>
    <row r="638" spans="1:11" x14ac:dyDescent="0.3">
      <c r="A638" s="1">
        <v>40729</v>
      </c>
      <c r="B638" s="9">
        <f>$A$5+LN(VLOOKUP($A638,NASDAQ_Composite_IXIC_20210721[[Date]:[Close]],5))-$A$4</f>
        <v>1.5832375512571142</v>
      </c>
      <c r="C638" s="9">
        <f>VLOOKUP(A638,nasdaq_wtd_mc_ritter_add!$B$2:$D$3373,$C$5)</f>
        <v>2.1012076244270199</v>
      </c>
      <c r="D638" s="9">
        <f t="shared" si="51"/>
        <v>1.2272436061677716E-2</v>
      </c>
      <c r="E638" s="9">
        <f t="shared" si="51"/>
        <v>-2.4271972855012258E-3</v>
      </c>
      <c r="F638" s="9">
        <f t="shared" si="51"/>
        <v>-3.7865475390086001E-2</v>
      </c>
      <c r="G638" s="9">
        <f t="shared" si="51"/>
        <v>-6.2130632817626097E-2</v>
      </c>
      <c r="H638" s="9">
        <f t="shared" si="47"/>
        <v>1.2272436061677716E-2</v>
      </c>
      <c r="I638">
        <f t="shared" si="48"/>
        <v>1</v>
      </c>
      <c r="K638" s="1"/>
    </row>
    <row r="639" spans="1:11" x14ac:dyDescent="0.3">
      <c r="A639" s="1">
        <v>40730</v>
      </c>
      <c r="B639" s="9">
        <f>$A$5+LN(VLOOKUP($A639,NASDAQ_Composite_IXIC_20210721[[Date]:[Close]],5))-$A$4</f>
        <v>1.5861528558124958</v>
      </c>
      <c r="C639" s="9">
        <f>VLOOKUP(A639,nasdaq_wtd_mc_ritter_add!$B$2:$D$3373,$C$5)</f>
        <v>2.1077300042474998</v>
      </c>
      <c r="D639" s="9">
        <f t="shared" si="51"/>
        <v>3.6070752650982918E-3</v>
      </c>
      <c r="E639" s="9">
        <f t="shared" si="51"/>
        <v>1.7367332229878851E-2</v>
      </c>
      <c r="F639" s="9">
        <f t="shared" si="51"/>
        <v>-3.4258400124987709E-2</v>
      </c>
      <c r="G639" s="9">
        <f t="shared" si="51"/>
        <v>-5.6012800020055487E-2</v>
      </c>
      <c r="H639" s="9">
        <f t="shared" si="47"/>
        <v>3.6070752650982918E-3</v>
      </c>
      <c r="I639">
        <f t="shared" si="48"/>
        <v>1</v>
      </c>
      <c r="K639" s="1"/>
    </row>
    <row r="640" spans="1:11" x14ac:dyDescent="0.3">
      <c r="A640" s="1">
        <v>40731</v>
      </c>
      <c r="B640" s="9">
        <f>$A$5+LN(VLOOKUP($A640,NASDAQ_Composite_IXIC_20210721[[Date]:[Close]],5))-$A$4</f>
        <v>1.5996950495139233</v>
      </c>
      <c r="C640" s="9">
        <f>VLOOKUP(A640,nasdaq_wtd_mc_ritter_add!$B$2:$D$3373,$C$5)</f>
        <v>2.12527630201647</v>
      </c>
      <c r="D640" s="9">
        <f t="shared" si="51"/>
        <v>4.004104067542702E-3</v>
      </c>
      <c r="E640" s="9">
        <f t="shared" si="51"/>
        <v>4.2030466147741752E-2</v>
      </c>
      <c r="F640" s="9">
        <f t="shared" si="51"/>
        <v>-3.0254296057445007E-2</v>
      </c>
      <c r="G640" s="9">
        <f t="shared" si="51"/>
        <v>-5.4368099094132205E-2</v>
      </c>
      <c r="H640" s="9">
        <f t="shared" si="47"/>
        <v>4.004104067542702E-3</v>
      </c>
      <c r="I640">
        <f t="shared" si="48"/>
        <v>1</v>
      </c>
      <c r="K640" s="1"/>
    </row>
    <row r="641" spans="1:11" x14ac:dyDescent="0.3">
      <c r="A641" s="1">
        <v>40732</v>
      </c>
      <c r="B641" s="9">
        <f>$A$5+LN(VLOOKUP($A641,NASDAQ_Composite_IXIC_20210721[[Date]:[Close]],5))-$A$4</f>
        <v>1.5952118600380372</v>
      </c>
      <c r="C641" s="9">
        <f>VLOOKUP(A641,nasdaq_wtd_mc_ritter_add!$B$2:$D$3373,$C$5)</f>
        <v>2.1205027958870799</v>
      </c>
      <c r="D641" s="9">
        <f t="shared" si="51"/>
        <v>-2.9031665350398583E-4</v>
      </c>
      <c r="E641" s="9">
        <f t="shared" si="51"/>
        <v>6.7195905100890574E-2</v>
      </c>
      <c r="F641" s="9">
        <f t="shared" si="51"/>
        <v>-1.7498983032714577E-2</v>
      </c>
      <c r="G641" s="9">
        <f t="shared" si="51"/>
        <v>-5.4658415747636191E-2</v>
      </c>
      <c r="H641" s="9">
        <f t="shared" si="47"/>
        <v>2.9031665350398583E-4</v>
      </c>
      <c r="I641">
        <f t="shared" si="48"/>
        <v>1</v>
      </c>
      <c r="K641" s="1"/>
    </row>
    <row r="642" spans="1:11" x14ac:dyDescent="0.3">
      <c r="A642" s="1">
        <v>40735</v>
      </c>
      <c r="B642" s="9">
        <f>$A$5+LN(VLOOKUP($A642,NASDAQ_Composite_IXIC_20210721[[Date]:[Close]],5))-$A$4</f>
        <v>1.5750113860545865</v>
      </c>
      <c r="C642" s="9">
        <f>VLOOKUP(A642,nasdaq_wtd_mc_ritter_add!$B$2:$D$3373,$C$5)</f>
        <v>2.09788065037253</v>
      </c>
      <c r="D642" s="9">
        <f t="shared" si="51"/>
        <v>-2.4216715310991788E-3</v>
      </c>
      <c r="E642" s="9">
        <f t="shared" si="51"/>
        <v>4.7056925672226857E-2</v>
      </c>
      <c r="F642" s="9">
        <f t="shared" si="51"/>
        <v>-1.0101068630592458E-2</v>
      </c>
      <c r="G642" s="9">
        <f t="shared" si="51"/>
        <v>-4.2242736500414324E-2</v>
      </c>
      <c r="H642" s="9">
        <f t="shared" si="47"/>
        <v>2.4216715310991788E-3</v>
      </c>
      <c r="I642">
        <f t="shared" si="48"/>
        <v>1</v>
      </c>
      <c r="K642" s="1"/>
    </row>
    <row r="643" spans="1:11" x14ac:dyDescent="0.3">
      <c r="A643" s="1">
        <v>40736</v>
      </c>
      <c r="B643" s="9">
        <f>$A$5+LN(VLOOKUP($A643,NASDAQ_Composite_IXIC_20210721[[Date]:[Close]],5))-$A$4</f>
        <v>1.5675943608670417</v>
      </c>
      <c r="C643" s="9">
        <f>VLOOKUP(A643,nasdaq_wtd_mc_ritter_add!$B$2:$D$3373,$C$5)</f>
        <v>2.0943783776020899</v>
      </c>
      <c r="D643" s="9">
        <f t="shared" si="51"/>
        <v>3.9147524171045944E-3</v>
      </c>
      <c r="E643" s="9">
        <f t="shared" si="51"/>
        <v>5.0971678089331451E-2</v>
      </c>
      <c r="F643" s="9">
        <f t="shared" si="51"/>
        <v>-1.6979251593660649E-3</v>
      </c>
      <c r="G643" s="9">
        <f t="shared" si="51"/>
        <v>-5.058244332328643E-2</v>
      </c>
      <c r="H643" s="9">
        <f t="shared" si="47"/>
        <v>-3.9147524171045944E-3</v>
      </c>
      <c r="I643">
        <f t="shared" si="48"/>
        <v>-1</v>
      </c>
      <c r="K643" s="1"/>
    </row>
    <row r="644" spans="1:11" x14ac:dyDescent="0.3">
      <c r="A644" s="1">
        <v>40737</v>
      </c>
      <c r="B644" s="9">
        <f>$A$5+LN(VLOOKUP($A644,NASDAQ_Composite_IXIC_20210721[[Date]:[Close]],5))-$A$4</f>
        <v>1.5729754341980806</v>
      </c>
      <c r="C644" s="9">
        <f>VLOOKUP(A644,nasdaq_wtd_mc_ritter_add!$B$2:$D$3373,$C$5)</f>
        <v>2.1112743548619002</v>
      </c>
      <c r="D644" s="9">
        <f t="shared" si="51"/>
        <v>1.1514903928771414E-2</v>
      </c>
      <c r="E644" s="9">
        <f t="shared" si="51"/>
        <v>8.7108615824100122E-2</v>
      </c>
      <c r="F644" s="9">
        <f t="shared" si="51"/>
        <v>9.816978769405349E-3</v>
      </c>
      <c r="G644" s="9">
        <f t="shared" si="51"/>
        <v>-4.1317051158102469E-2</v>
      </c>
      <c r="H644" s="9">
        <f t="shared" si="47"/>
        <v>1.1514903928771414E-2</v>
      </c>
      <c r="I644">
        <f t="shared" si="48"/>
        <v>1</v>
      </c>
      <c r="K644" s="1"/>
    </row>
    <row r="645" spans="1:11" x14ac:dyDescent="0.3">
      <c r="A645" s="1">
        <v>40738</v>
      </c>
      <c r="B645" s="9">
        <f>$A$5+LN(VLOOKUP($A645,NASDAQ_Composite_IXIC_20210721[[Date]:[Close]],5))-$A$4</f>
        <v>1.5606542255272133</v>
      </c>
      <c r="C645" s="9">
        <f>VLOOKUP(A645,nasdaq_wtd_mc_ritter_add!$B$2:$D$3373,$C$5)</f>
        <v>2.0888584379278599</v>
      </c>
      <c r="D645" s="9">
        <f t="shared" si="51"/>
        <v>-1.0094708263173047E-2</v>
      </c>
      <c r="E645" s="9">
        <f t="shared" si="51"/>
        <v>5.9632713838699614E-2</v>
      </c>
      <c r="F645" s="9">
        <f t="shared" si="51"/>
        <v>-2.7772949376769773E-4</v>
      </c>
      <c r="G645" s="9">
        <f t="shared" si="51"/>
        <v>-6.1193231633680067E-2</v>
      </c>
      <c r="H645" s="9">
        <f t="shared" si="47"/>
        <v>1.0094708263173047E-2</v>
      </c>
      <c r="I645">
        <f t="shared" si="48"/>
        <v>1</v>
      </c>
      <c r="K645" s="1"/>
    </row>
    <row r="646" spans="1:11" x14ac:dyDescent="0.3">
      <c r="A646" s="1">
        <v>40739</v>
      </c>
      <c r="B646" s="9">
        <f>$A$5+LN(VLOOKUP($A646,NASDAQ_Composite_IXIC_20210721[[Date]:[Close]],5))-$A$4</f>
        <v>1.5704265765887557</v>
      </c>
      <c r="C646" s="9">
        <f>VLOOKUP(A646,nasdaq_wtd_mc_ritter_add!$B$2:$D$3373,$C$5)</f>
        <v>2.0955000506362298</v>
      </c>
      <c r="D646" s="9">
        <f t="shared" si="51"/>
        <v>-3.1307383531724575E-3</v>
      </c>
      <c r="E646" s="9">
        <f t="shared" si="51"/>
        <v>5.3653214035122909E-2</v>
      </c>
      <c r="F646" s="9">
        <f t="shared" si="51"/>
        <v>6.6417757526693322E-3</v>
      </c>
      <c r="G646" s="9">
        <f t="shared" si="51"/>
        <v>-6.4323969986852525E-2</v>
      </c>
      <c r="H646" s="9">
        <f t="shared" si="47"/>
        <v>-3.1307383531724575E-3</v>
      </c>
      <c r="I646">
        <f t="shared" si="48"/>
        <v>-1</v>
      </c>
      <c r="K646" s="1"/>
    </row>
    <row r="647" spans="1:11" x14ac:dyDescent="0.3">
      <c r="A647" s="1">
        <v>40742</v>
      </c>
      <c r="B647" s="9">
        <f>$A$5+LN(VLOOKUP($A647,NASDAQ_Composite_IXIC_20210721[[Date]:[Close]],5))-$A$4</f>
        <v>1.5615371062300296</v>
      </c>
      <c r="C647" s="9">
        <f>VLOOKUP(A647,nasdaq_wtd_mc_ritter_add!$B$2:$D$3373,$C$5)</f>
        <v>2.0733050988298798</v>
      </c>
      <c r="D647" s="9">
        <f t="shared" si="51"/>
        <v>-1.330548144762389E-2</v>
      </c>
      <c r="E647" s="9">
        <f t="shared" si="51"/>
        <v>3.512125387724141E-2</v>
      </c>
      <c r="F647" s="9">
        <f t="shared" si="51"/>
        <v>2.6121044726545861E-3</v>
      </c>
      <c r="G647" s="9">
        <f t="shared" si="51"/>
        <v>-7.1841845339979837E-2</v>
      </c>
      <c r="H647" s="9">
        <f t="shared" si="47"/>
        <v>1.330548144762389E-2</v>
      </c>
      <c r="I647">
        <f t="shared" si="48"/>
        <v>1</v>
      </c>
      <c r="K647" s="1"/>
    </row>
    <row r="648" spans="1:11" x14ac:dyDescent="0.3">
      <c r="A648" s="1">
        <v>40743</v>
      </c>
      <c r="B648" s="9">
        <f>$A$5+LN(VLOOKUP($A648,NASDAQ_Composite_IXIC_20210721[[Date]:[Close]],5))-$A$4</f>
        <v>1.5835029304216972</v>
      </c>
      <c r="C648" s="9">
        <f>VLOOKUP(A648,nasdaq_wtd_mc_ritter_add!$B$2:$D$3373,$C$5)</f>
        <v>2.10846160834476</v>
      </c>
      <c r="D648" s="9">
        <f t="shared" ref="D648:G667" si="52">IF($A648-$A$1&lt;D$5,0,$C648-$B648+VLOOKUP($A648-D$5,nasd_unic,2)-VLOOKUP($A648-D$5,nasd_unic,3))</f>
        <v>1.3190685323212659E-2</v>
      </c>
      <c r="E648" s="9">
        <f t="shared" si="52"/>
        <v>4.8311939200454068E-2</v>
      </c>
      <c r="F648" s="9">
        <f t="shared" si="52"/>
        <v>1.5569603147288724E-2</v>
      </c>
      <c r="G648" s="9">
        <f t="shared" si="52"/>
        <v>-4.9381104883809979E-2</v>
      </c>
      <c r="H648" s="9">
        <f t="shared" si="47"/>
        <v>1.3190685323212659E-2</v>
      </c>
      <c r="I648">
        <f t="shared" si="48"/>
        <v>1</v>
      </c>
      <c r="K648" s="1"/>
    </row>
    <row r="649" spans="1:11" x14ac:dyDescent="0.3">
      <c r="A649" s="1">
        <v>40744</v>
      </c>
      <c r="B649" s="9">
        <f>$A$5+LN(VLOOKUP($A649,NASDAQ_Composite_IXIC_20210721[[Date]:[Close]],5))-$A$4</f>
        <v>1.5791453327803895</v>
      </c>
      <c r="C649" s="9">
        <f>VLOOKUP(A649,nasdaq_wtd_mc_ritter_add!$B$2:$D$3373,$C$5)</f>
        <v>2.09153385574225</v>
      </c>
      <c r="D649" s="9">
        <f t="shared" si="52"/>
        <v>-1.2570154961202284E-2</v>
      </c>
      <c r="E649" s="9">
        <f t="shared" si="52"/>
        <v>4.1271398649770807E-2</v>
      </c>
      <c r="F649" s="9">
        <f t="shared" si="52"/>
        <v>2.9994481860864397E-3</v>
      </c>
      <c r="G649" s="9">
        <f t="shared" si="52"/>
        <v>-5.7837243170049568E-2</v>
      </c>
      <c r="H649" s="9">
        <f t="shared" ref="H649:H712" si="53">ABS($C649-VLOOKUP($A649-$H$5,nasd_unic,3))-ABS($B649-VLOOKUP($A649-$H$5,nasd_unic,2))</f>
        <v>1.2570154961202284E-2</v>
      </c>
      <c r="I649">
        <f t="shared" ref="I649:I712" si="54">IF(A649-$I$5&lt;$A$8,0,IF(H649&gt;0,1,-1))</f>
        <v>1</v>
      </c>
      <c r="K649" s="1"/>
    </row>
    <row r="650" spans="1:11" x14ac:dyDescent="0.3">
      <c r="A650" s="1">
        <v>40745</v>
      </c>
      <c r="B650" s="9">
        <f>$A$5+LN(VLOOKUP($A650,NASDAQ_Composite_IXIC_20210721[[Date]:[Close]],5))-$A$4</f>
        <v>1.5862974851218086</v>
      </c>
      <c r="C650" s="9">
        <f>VLOOKUP(A650,nasdaq_wtd_mc_ritter_add!$B$2:$D$3373,$C$5)</f>
        <v>2.1025900181747899</v>
      </c>
      <c r="D650" s="9">
        <f t="shared" si="52"/>
        <v>3.9040100911207354E-3</v>
      </c>
      <c r="E650" s="9">
        <f t="shared" si="52"/>
        <v>2.6813877204459491E-2</v>
      </c>
      <c r="F650" s="9">
        <f t="shared" si="52"/>
        <v>6.9034582772071751E-3</v>
      </c>
      <c r="G650" s="9">
        <f t="shared" si="52"/>
        <v>-5.3933233078928833E-2</v>
      </c>
      <c r="H650" s="9">
        <f t="shared" si="53"/>
        <v>3.9040100911207354E-3</v>
      </c>
      <c r="I650">
        <f t="shared" si="54"/>
        <v>1</v>
      </c>
      <c r="K650" s="1"/>
    </row>
    <row r="651" spans="1:11" x14ac:dyDescent="0.3">
      <c r="A651" s="1">
        <v>40746</v>
      </c>
      <c r="B651" s="9">
        <f>$A$5+LN(VLOOKUP($A651,NASDAQ_Composite_IXIC_20210721[[Date]:[Close]],5))-$A$4</f>
        <v>1.5948691278548202</v>
      </c>
      <c r="C651" s="9">
        <f>VLOOKUP(A651,nasdaq_wtd_mc_ritter_add!$B$2:$D$3373,$C$5)</f>
        <v>2.1097979297666098</v>
      </c>
      <c r="D651" s="9">
        <f t="shared" si="52"/>
        <v>-1.3637311411915931E-3</v>
      </c>
      <c r="E651" s="9">
        <f t="shared" si="52"/>
        <v>2.2839153474426332E-2</v>
      </c>
      <c r="F651" s="9">
        <f t="shared" si="52"/>
        <v>8.1687004301027599E-3</v>
      </c>
      <c r="G651" s="9">
        <f t="shared" si="52"/>
        <v>-5.5296964220120426E-2</v>
      </c>
      <c r="H651" s="9">
        <f t="shared" si="53"/>
        <v>-1.3637311411915931E-3</v>
      </c>
      <c r="I651">
        <f t="shared" si="54"/>
        <v>-1</v>
      </c>
      <c r="K651" s="1"/>
    </row>
    <row r="652" spans="1:11" x14ac:dyDescent="0.3">
      <c r="A652" s="1">
        <v>40749</v>
      </c>
      <c r="B652" s="9">
        <f>$A$5+LN(VLOOKUP($A652,NASDAQ_Composite_IXIC_20210721[[Date]:[Close]],5))-$A$4</f>
        <v>1.5892461495559056</v>
      </c>
      <c r="C652" s="9">
        <f>VLOOKUP(A652,nasdaq_wtd_mc_ritter_add!$B$2:$D$3373,$C$5)</f>
        <v>2.1078815327288298</v>
      </c>
      <c r="D652" s="9">
        <f t="shared" si="52"/>
        <v>3.706581261134545E-3</v>
      </c>
      <c r="E652" s="9">
        <f t="shared" si="52"/>
        <v>8.0386231192282054E-3</v>
      </c>
      <c r="F652" s="9">
        <f t="shared" si="52"/>
        <v>-5.1087219948948714E-3</v>
      </c>
      <c r="G652" s="9">
        <f t="shared" si="52"/>
        <v>-3.6216255355594473E-2</v>
      </c>
      <c r="H652" s="9">
        <f t="shared" si="53"/>
        <v>-3.706581261134545E-3</v>
      </c>
      <c r="I652">
        <f t="shared" si="54"/>
        <v>-1</v>
      </c>
      <c r="K652" s="1"/>
    </row>
    <row r="653" spans="1:11" x14ac:dyDescent="0.3">
      <c r="A653" s="1">
        <v>40750</v>
      </c>
      <c r="B653" s="9">
        <f>$A$5+LN(VLOOKUP($A653,NASDAQ_Composite_IXIC_20210721[[Date]:[Close]],5))-$A$4</f>
        <v>1.5882466041830723</v>
      </c>
      <c r="C653" s="9">
        <f>VLOOKUP(A653,nasdaq_wtd_mc_ritter_add!$B$2:$D$3373,$C$5)</f>
        <v>2.1023755829148998</v>
      </c>
      <c r="D653" s="9">
        <f t="shared" si="52"/>
        <v>-4.5064044410967341E-3</v>
      </c>
      <c r="E653" s="9">
        <f t="shared" si="52"/>
        <v>3.5322186781314713E-3</v>
      </c>
      <c r="F653" s="9">
        <f t="shared" si="52"/>
        <v>-5.0082640304593973E-3</v>
      </c>
      <c r="G653" s="9">
        <f t="shared" si="52"/>
        <v>-3.0110309237533883E-2</v>
      </c>
      <c r="H653" s="9">
        <f t="shared" si="53"/>
        <v>4.5064044410967341E-3</v>
      </c>
      <c r="I653">
        <f t="shared" si="54"/>
        <v>1</v>
      </c>
      <c r="K653" s="1"/>
    </row>
    <row r="654" spans="1:11" x14ac:dyDescent="0.3">
      <c r="A654" s="1">
        <v>40751</v>
      </c>
      <c r="B654" s="9">
        <f>$A$5+LN(VLOOKUP($A654,NASDAQ_Composite_IXIC_20210721[[Date]:[Close]],5))-$A$4</f>
        <v>1.5614213471776397</v>
      </c>
      <c r="C654" s="9">
        <f>VLOOKUP(A654,nasdaq_wtd_mc_ritter_add!$B$2:$D$3373,$C$5)</f>
        <v>2.0714005661417598</v>
      </c>
      <c r="D654" s="9">
        <f t="shared" si="52"/>
        <v>-4.1497597677073728E-3</v>
      </c>
      <c r="E654" s="9">
        <f t="shared" si="52"/>
        <v>9.711687694911042E-3</v>
      </c>
      <c r="F654" s="9">
        <f t="shared" si="52"/>
        <v>-9.15802379816677E-3</v>
      </c>
      <c r="G654" s="9">
        <f t="shared" si="52"/>
        <v>-3.3628079037507863E-2</v>
      </c>
      <c r="H654" s="9">
        <f t="shared" si="53"/>
        <v>4.1497597677073728E-3</v>
      </c>
      <c r="I654">
        <f t="shared" si="54"/>
        <v>1</v>
      </c>
      <c r="K654" s="1"/>
    </row>
    <row r="655" spans="1:11" x14ac:dyDescent="0.3">
      <c r="A655" s="1">
        <v>40752</v>
      </c>
      <c r="B655" s="9">
        <f>$A$5+LN(VLOOKUP($A655,NASDAQ_Composite_IXIC_20210721[[Date]:[Close]],5))-$A$4</f>
        <v>1.5619492627318978</v>
      </c>
      <c r="C655" s="9">
        <f>VLOOKUP(A655,nasdaq_wtd_mc_ritter_add!$B$2:$D$3373,$C$5)</f>
        <v>2.0758944197978502</v>
      </c>
      <c r="D655" s="9">
        <f t="shared" si="52"/>
        <v>3.9659381018322115E-3</v>
      </c>
      <c r="E655" s="9">
        <f t="shared" si="52"/>
        <v>-6.0103190302518428E-4</v>
      </c>
      <c r="F655" s="9">
        <f t="shared" si="52"/>
        <v>-5.1920856963345585E-3</v>
      </c>
      <c r="G655" s="9">
        <f t="shared" si="52"/>
        <v>-3.1418367833992544E-2</v>
      </c>
      <c r="H655" s="9">
        <f t="shared" si="53"/>
        <v>3.9659381018322115E-3</v>
      </c>
      <c r="I655">
        <f t="shared" si="54"/>
        <v>1</v>
      </c>
      <c r="K655" s="1"/>
    </row>
    <row r="656" spans="1:11" x14ac:dyDescent="0.3">
      <c r="A656" s="1">
        <v>40753</v>
      </c>
      <c r="B656" s="9">
        <f>$A$5+LN(VLOOKUP($A656,NASDAQ_Composite_IXIC_20210721[[Date]:[Close]],5))-$A$4</f>
        <v>1.5583748325354358</v>
      </c>
      <c r="C656" s="9">
        <f>VLOOKUP(A656,nasdaq_wtd_mc_ritter_add!$B$2:$D$3373,$C$5)</f>
        <v>2.0675567464427398</v>
      </c>
      <c r="D656" s="9">
        <f t="shared" si="52"/>
        <v>-4.7632431586484003E-3</v>
      </c>
      <c r="E656" s="9">
        <f t="shared" si="52"/>
        <v>-2.1401785240531268E-3</v>
      </c>
      <c r="F656" s="9">
        <f t="shared" si="52"/>
        <v>-9.9553288549829588E-3</v>
      </c>
      <c r="G656" s="9">
        <f t="shared" si="52"/>
        <v>-3.6181610992640945E-2</v>
      </c>
      <c r="H656" s="9">
        <f t="shared" si="53"/>
        <v>4.7632431586484003E-3</v>
      </c>
      <c r="I656">
        <f t="shared" si="54"/>
        <v>1</v>
      </c>
      <c r="K656" s="1"/>
    </row>
    <row r="657" spans="1:11" x14ac:dyDescent="0.3">
      <c r="A657" s="1">
        <v>40756</v>
      </c>
      <c r="B657" s="9">
        <f>$A$5+LN(VLOOKUP($A657,NASDAQ_Composite_IXIC_20210721[[Date]:[Close]],5))-$A$4</f>
        <v>1.554095677699217</v>
      </c>
      <c r="C657" s="9">
        <f>VLOOKUP(A657,nasdaq_wtd_mc_ritter_add!$B$2:$D$3373,$C$5)</f>
        <v>2.0570038491403202</v>
      </c>
      <c r="D657" s="9">
        <f t="shared" si="52"/>
        <v>-6.2737424662007157E-3</v>
      </c>
      <c r="E657" s="9">
        <f t="shared" si="52"/>
        <v>-2.7894656671247908E-3</v>
      </c>
      <c r="F657" s="9">
        <f t="shared" si="52"/>
        <v>-1.2889932811087856E-2</v>
      </c>
      <c r="G657" s="9">
        <f t="shared" si="52"/>
        <v>-3.2949313532131264E-2</v>
      </c>
      <c r="H657" s="9">
        <f t="shared" si="53"/>
        <v>6.2737424662007157E-3</v>
      </c>
      <c r="I657">
        <f t="shared" si="54"/>
        <v>1</v>
      </c>
      <c r="K657" s="1"/>
    </row>
    <row r="658" spans="1:11" x14ac:dyDescent="0.3">
      <c r="A658" s="1">
        <v>40757</v>
      </c>
      <c r="B658" s="9">
        <f>$A$5+LN(VLOOKUP($A658,NASDAQ_Composite_IXIC_20210721[[Date]:[Close]],5))-$A$4</f>
        <v>1.5262504343009455</v>
      </c>
      <c r="C658" s="9">
        <f>VLOOKUP(A658,nasdaq_wtd_mc_ritter_add!$B$2:$D$3373,$C$5)</f>
        <v>2.0453157843846501</v>
      </c>
      <c r="D658" s="9">
        <f t="shared" si="52"/>
        <v>1.6157178642601355E-2</v>
      </c>
      <c r="E658" s="9">
        <f t="shared" si="52"/>
        <v>1.3367712975476564E-2</v>
      </c>
      <c r="F658" s="9">
        <f t="shared" si="52"/>
        <v>-1.3319203717023775E-3</v>
      </c>
      <c r="G658" s="9">
        <f t="shared" si="52"/>
        <v>4.8958097775946285E-3</v>
      </c>
      <c r="H658" s="9">
        <f t="shared" si="53"/>
        <v>-1.6157178642601355E-2</v>
      </c>
      <c r="I658">
        <f t="shared" si="54"/>
        <v>-1</v>
      </c>
      <c r="K658" s="1"/>
    </row>
    <row r="659" spans="1:11" x14ac:dyDescent="0.3">
      <c r="A659" s="1">
        <v>40758</v>
      </c>
      <c r="B659" s="9">
        <f>$A$5+LN(VLOOKUP($A659,NASDAQ_Composite_IXIC_20210721[[Date]:[Close]],5))-$A$4</f>
        <v>1.5351384824064143</v>
      </c>
      <c r="C659" s="9">
        <f>VLOOKUP(A659,nasdaq_wtd_mc_ritter_add!$B$2:$D$3373,$C$5)</f>
        <v>2.0454028622934399</v>
      </c>
      <c r="D659" s="9">
        <f t="shared" si="52"/>
        <v>-8.8009701966789144E-3</v>
      </c>
      <c r="E659" s="9">
        <f t="shared" si="52"/>
        <v>4.56674277879765E-3</v>
      </c>
      <c r="F659" s="9">
        <f t="shared" si="52"/>
        <v>-1.0132890568381292E-2</v>
      </c>
      <c r="G659" s="9">
        <f t="shared" si="52"/>
        <v>-2.6998564940267755E-2</v>
      </c>
      <c r="H659" s="9">
        <f t="shared" si="53"/>
        <v>-8.8009701966789144E-3</v>
      </c>
      <c r="I659">
        <f t="shared" si="54"/>
        <v>-1</v>
      </c>
      <c r="K659" s="1"/>
    </row>
    <row r="660" spans="1:11" x14ac:dyDescent="0.3">
      <c r="A660" s="1">
        <v>40759</v>
      </c>
      <c r="B660" s="9">
        <f>$A$5+LN(VLOOKUP($A660,NASDAQ_Composite_IXIC_20210721[[Date]:[Close]],5))-$A$4</f>
        <v>1.4830527155283155</v>
      </c>
      <c r="C660" s="9">
        <f>VLOOKUP(A660,nasdaq_wtd_mc_ritter_add!$B$2:$D$3373,$C$5)</f>
        <v>1.9783525175007699</v>
      </c>
      <c r="D660" s="9">
        <f t="shared" si="52"/>
        <v>-1.4964577914571286E-2</v>
      </c>
      <c r="E660" s="9">
        <f t="shared" si="52"/>
        <v>-2.2670271197451353E-2</v>
      </c>
      <c r="F660" s="9">
        <f t="shared" si="52"/>
        <v>-2.5097468482952578E-2</v>
      </c>
      <c r="G660" s="9">
        <f t="shared" si="52"/>
        <v>-6.0535746587537353E-2</v>
      </c>
      <c r="H660" s="9">
        <f t="shared" si="53"/>
        <v>1.4964577914571286E-2</v>
      </c>
      <c r="I660">
        <f t="shared" si="54"/>
        <v>1</v>
      </c>
      <c r="K660" s="1"/>
    </row>
    <row r="661" spans="1:11" x14ac:dyDescent="0.3">
      <c r="A661" s="1">
        <v>40760</v>
      </c>
      <c r="B661" s="9">
        <f>$A$5+LN(VLOOKUP($A661,NASDAQ_Composite_IXIC_20210721[[Date]:[Close]],5))-$A$4</f>
        <v>1.4736280341025561</v>
      </c>
      <c r="C661" s="9">
        <f>VLOOKUP(A661,nasdaq_wtd_mc_ritter_add!$B$2:$D$3373,$C$5)</f>
        <v>1.95439757671819</v>
      </c>
      <c r="D661" s="9">
        <f t="shared" si="52"/>
        <v>-1.4530259356820396E-2</v>
      </c>
      <c r="E661" s="9">
        <f t="shared" si="52"/>
        <v>-4.0807605819370263E-2</v>
      </c>
      <c r="F661" s="9">
        <f t="shared" si="52"/>
        <v>-2.3440273589491412E-2</v>
      </c>
      <c r="G661" s="9">
        <f t="shared" si="52"/>
        <v>-7.5066005944357972E-2</v>
      </c>
      <c r="H661" s="9">
        <f t="shared" si="53"/>
        <v>1.4530259356820396E-2</v>
      </c>
      <c r="I661">
        <f t="shared" si="54"/>
        <v>1</v>
      </c>
      <c r="K661" s="1"/>
    </row>
    <row r="662" spans="1:11" x14ac:dyDescent="0.3">
      <c r="A662" s="1">
        <v>40763</v>
      </c>
      <c r="B662" s="9">
        <f>$A$5+LN(VLOOKUP($A662,NASDAQ_Composite_IXIC_20210721[[Date]:[Close]],5))-$A$4</f>
        <v>1.4021389514516622</v>
      </c>
      <c r="C662" s="9">
        <f>VLOOKUP(A662,nasdaq_wtd_mc_ritter_add!$B$2:$D$3373,$C$5)</f>
        <v>1.8607435438643101</v>
      </c>
      <c r="D662" s="9">
        <f t="shared" si="52"/>
        <v>-2.2164950202986144E-2</v>
      </c>
      <c r="E662" s="9">
        <f t="shared" si="52"/>
        <v>-6.6686343436394679E-2</v>
      </c>
      <c r="F662" s="9">
        <f t="shared" si="52"/>
        <v>-1.345999231828432E-2</v>
      </c>
      <c r="G662" s="9">
        <f t="shared" si="52"/>
        <v>-8.231484948237533E-2</v>
      </c>
      <c r="H662" s="9">
        <f t="shared" si="53"/>
        <v>2.2164950202986144E-2</v>
      </c>
      <c r="I662">
        <f t="shared" si="54"/>
        <v>1</v>
      </c>
      <c r="K662" s="1"/>
    </row>
    <row r="663" spans="1:11" x14ac:dyDescent="0.3">
      <c r="A663" s="1">
        <v>40764</v>
      </c>
      <c r="B663" s="9">
        <f>$A$5+LN(VLOOKUP($A663,NASDAQ_Composite_IXIC_20210721[[Date]:[Close]],5))-$A$4</f>
        <v>1.4537308317046067</v>
      </c>
      <c r="C663" s="9">
        <f>VLOOKUP(A663,nasdaq_wtd_mc_ritter_add!$B$2:$D$3373,$C$5)</f>
        <v>1.9066645551824599</v>
      </c>
      <c r="D663" s="9">
        <f t="shared" si="52"/>
        <v>-5.6708689347946262E-3</v>
      </c>
      <c r="E663" s="9">
        <f t="shared" si="52"/>
        <v>-7.2357212371189306E-2</v>
      </c>
      <c r="F663" s="9">
        <f t="shared" si="52"/>
        <v>-2.2878615167863492E-2</v>
      </c>
      <c r="G663" s="9">
        <f t="shared" si="52"/>
        <v>-7.7364434452379172E-2</v>
      </c>
      <c r="H663" s="9">
        <f t="shared" si="53"/>
        <v>-5.6708689347946262E-3</v>
      </c>
      <c r="I663">
        <f t="shared" si="54"/>
        <v>-1</v>
      </c>
      <c r="K663" s="1"/>
    </row>
    <row r="664" spans="1:11" x14ac:dyDescent="0.3">
      <c r="A664" s="1">
        <v>40765</v>
      </c>
      <c r="B664" s="9">
        <f>$A$5+LN(VLOOKUP($A664,NASDAQ_Composite_IXIC_20210721[[Date]:[Close]],5))-$A$4</f>
        <v>1.4119982377921767</v>
      </c>
      <c r="C664" s="9">
        <f>VLOOKUP(A664,nasdaq_wtd_mc_ritter_add!$B$2:$D$3373,$C$5)</f>
        <v>1.86812022324615</v>
      </c>
      <c r="D664" s="9">
        <f t="shared" si="52"/>
        <v>3.1882619761200992E-3</v>
      </c>
      <c r="E664" s="9">
        <f t="shared" si="52"/>
        <v>-6.6747278863970472E-2</v>
      </c>
      <c r="F664" s="9">
        <f t="shared" si="52"/>
        <v>-1.9690353191743393E-2</v>
      </c>
      <c r="G664" s="9">
        <f t="shared" si="52"/>
        <v>-7.684834749456293E-2</v>
      </c>
      <c r="H664" s="9">
        <f t="shared" si="53"/>
        <v>-3.1882619761200992E-3</v>
      </c>
      <c r="I664">
        <f t="shared" si="54"/>
        <v>-1</v>
      </c>
      <c r="K664" s="1"/>
    </row>
    <row r="665" spans="1:11" x14ac:dyDescent="0.3">
      <c r="A665" s="1">
        <v>40766</v>
      </c>
      <c r="B665" s="9">
        <f>$A$5+LN(VLOOKUP($A665,NASDAQ_Composite_IXIC_20210721[[Date]:[Close]],5))-$A$4</f>
        <v>1.4578150599652089</v>
      </c>
      <c r="C665" s="9">
        <f>VLOOKUP(A665,nasdaq_wtd_mc_ritter_add!$B$2:$D$3373,$C$5)</f>
        <v>1.91345962799811</v>
      </c>
      <c r="D665" s="9">
        <f t="shared" si="52"/>
        <v>-4.7741742107221263E-4</v>
      </c>
      <c r="E665" s="9">
        <f t="shared" si="52"/>
        <v>-7.1139448702147057E-2</v>
      </c>
      <c r="F665" s="9">
        <f t="shared" si="52"/>
        <v>-2.0167770612815605E-2</v>
      </c>
      <c r="G665" s="9">
        <f t="shared" si="52"/>
        <v>-7.2837373861513122E-2</v>
      </c>
      <c r="H665" s="9">
        <f t="shared" si="53"/>
        <v>-4.7741742107221263E-4</v>
      </c>
      <c r="I665">
        <f t="shared" si="54"/>
        <v>-1</v>
      </c>
      <c r="K665" s="1"/>
    </row>
    <row r="666" spans="1:11" x14ac:dyDescent="0.3">
      <c r="A666" s="1">
        <v>40767</v>
      </c>
      <c r="B666" s="9">
        <f>$A$5+LN(VLOOKUP($A666,NASDAQ_Composite_IXIC_20210721[[Date]:[Close]],5))-$A$4</f>
        <v>1.4639342906314505</v>
      </c>
      <c r="C666" s="9">
        <f>VLOOKUP(A666,nasdaq_wtd_mc_ritter_add!$B$2:$D$3373,$C$5)</f>
        <v>1.92560587285699</v>
      </c>
      <c r="D666" s="9">
        <f t="shared" si="52"/>
        <v>6.0270141926384024E-3</v>
      </c>
      <c r="E666" s="9">
        <f t="shared" si="52"/>
        <v>-7.6627338438279846E-2</v>
      </c>
      <c r="F666" s="9">
        <f t="shared" si="52"/>
        <v>1.0481277385820054E-2</v>
      </c>
      <c r="G666" s="9">
        <f t="shared" si="52"/>
        <v>-6.6810359668874497E-2</v>
      </c>
      <c r="H666" s="9">
        <f t="shared" si="53"/>
        <v>6.0270141926384024E-3</v>
      </c>
      <c r="I666">
        <f t="shared" si="54"/>
        <v>1</v>
      </c>
      <c r="K666" s="1"/>
    </row>
    <row r="667" spans="1:11" x14ac:dyDescent="0.3">
      <c r="A667" s="1">
        <v>40770</v>
      </c>
      <c r="B667" s="9">
        <f>$A$5+LN(VLOOKUP($A667,NASDAQ_Composite_IXIC_20210721[[Date]:[Close]],5))-$A$4</f>
        <v>1.4825871296508053</v>
      </c>
      <c r="C667" s="9">
        <f>VLOOKUP(A667,nasdaq_wtd_mc_ritter_add!$B$2:$D$3373,$C$5)</f>
        <v>1.9451651483252499</v>
      </c>
      <c r="D667" s="9">
        <f t="shared" si="52"/>
        <v>9.0643644890509023E-4</v>
      </c>
      <c r="E667" s="9">
        <f t="shared" si="52"/>
        <v>-6.2495455373029252E-2</v>
      </c>
      <c r="F667" s="9">
        <f t="shared" si="52"/>
        <v>-1.0165738657485157E-2</v>
      </c>
      <c r="G667" s="9">
        <f t="shared" si="52"/>
        <v>-4.0046364825367053E-2</v>
      </c>
      <c r="H667" s="9">
        <f t="shared" si="53"/>
        <v>9.0643644890509023E-4</v>
      </c>
      <c r="I667">
        <f t="shared" si="54"/>
        <v>1</v>
      </c>
      <c r="K667" s="1"/>
    </row>
    <row r="668" spans="1:11" x14ac:dyDescent="0.3">
      <c r="A668" s="1">
        <v>40771</v>
      </c>
      <c r="B668" s="9">
        <f>$A$5+LN(VLOOKUP($A668,NASDAQ_Composite_IXIC_20210721[[Date]:[Close]],5))-$A$4</f>
        <v>1.4700836437820568</v>
      </c>
      <c r="C668" s="9">
        <f>VLOOKUP(A668,nasdaq_wtd_mc_ritter_add!$B$2:$D$3373,$C$5)</f>
        <v>1.9255174081167701</v>
      </c>
      <c r="D668" s="9">
        <f t="shared" ref="D668:G687" si="55">IF($A668-$A$1&lt;D$5,0,$C668-$B668+VLOOKUP($A668-D$5,nasd_unic,2)-VLOOKUP($A668-D$5,nasd_unic,3))</f>
        <v>-7.1442543397313152E-3</v>
      </c>
      <c r="E668" s="9">
        <f t="shared" si="55"/>
        <v>-6.9639709712761011E-2</v>
      </c>
      <c r="F668" s="9">
        <f t="shared" si="55"/>
        <v>-2.1212974387895489E-2</v>
      </c>
      <c r="G668" s="9">
        <f t="shared" si="55"/>
        <v>-5.3028877137086816E-2</v>
      </c>
      <c r="H668" s="9">
        <f t="shared" si="53"/>
        <v>7.1442543397313152E-3</v>
      </c>
      <c r="I668">
        <f t="shared" si="54"/>
        <v>1</v>
      </c>
      <c r="K668" s="1"/>
    </row>
    <row r="669" spans="1:11" x14ac:dyDescent="0.3">
      <c r="A669" s="1">
        <v>40772</v>
      </c>
      <c r="B669" s="9">
        <f>$A$5+LN(VLOOKUP($A669,NASDAQ_Composite_IXIC_20210721[[Date]:[Close]],5))-$A$4</f>
        <v>1.4653288631930943</v>
      </c>
      <c r="C669" s="9">
        <f>VLOOKUP(A669,nasdaq_wtd_mc_ritter_add!$B$2:$D$3373,$C$5)</f>
        <v>1.9422658226333001</v>
      </c>
      <c r="D669" s="9">
        <f t="shared" si="55"/>
        <v>2.1503195105492479E-2</v>
      </c>
      <c r="E669" s="9">
        <f t="shared" si="55"/>
        <v>-3.483103315964442E-2</v>
      </c>
      <c r="F669" s="9">
        <f t="shared" si="55"/>
        <v>2.9022071759698953E-4</v>
      </c>
      <c r="G669" s="9">
        <f t="shared" si="55"/>
        <v>-3.2218928686989834E-2</v>
      </c>
      <c r="H669" s="9">
        <f t="shared" si="53"/>
        <v>1.1993633927567471E-2</v>
      </c>
      <c r="I669">
        <f t="shared" si="54"/>
        <v>1</v>
      </c>
      <c r="K669" s="1"/>
    </row>
    <row r="670" spans="1:11" x14ac:dyDescent="0.3">
      <c r="A670" s="1">
        <v>40773</v>
      </c>
      <c r="B670" s="9">
        <f>$A$5+LN(VLOOKUP($A670,NASDAQ_Composite_IXIC_20210721[[Date]:[Close]],5))-$A$4</f>
        <v>1.4117377654155296</v>
      </c>
      <c r="C670" s="9">
        <f>VLOOKUP(A670,nasdaq_wtd_mc_ritter_add!$B$2:$D$3373,$C$5)</f>
        <v>1.8813283252154001</v>
      </c>
      <c r="D670" s="9">
        <f t="shared" si="55"/>
        <v>-7.3463996403353438E-3</v>
      </c>
      <c r="E670" s="9">
        <f t="shared" si="55"/>
        <v>-5.53681181231922E-2</v>
      </c>
      <c r="F670" s="9">
        <f t="shared" si="55"/>
        <v>-7.0561789227383542E-3</v>
      </c>
      <c r="G670" s="9">
        <f t="shared" si="55"/>
        <v>-3.9798514975903476E-2</v>
      </c>
      <c r="H670" s="9">
        <f t="shared" si="53"/>
        <v>7.3463996403353438E-3</v>
      </c>
      <c r="I670">
        <f t="shared" si="54"/>
        <v>1</v>
      </c>
      <c r="K670" s="1"/>
    </row>
    <row r="671" spans="1:11" x14ac:dyDescent="0.3">
      <c r="A671" s="1">
        <v>40774</v>
      </c>
      <c r="B671" s="9">
        <f>$A$5+LN(VLOOKUP($A671,NASDAQ_Composite_IXIC_20210721[[Date]:[Close]],5))-$A$4</f>
        <v>1.3953936330906318</v>
      </c>
      <c r="C671" s="9">
        <f>VLOOKUP(A671,nasdaq_wtd_mc_ritter_add!$B$2:$D$3373,$C$5)</f>
        <v>1.8731132961346399</v>
      </c>
      <c r="D671" s="9">
        <f t="shared" si="55"/>
        <v>8.1291032441377364E-3</v>
      </c>
      <c r="E671" s="9">
        <f t="shared" si="55"/>
        <v>-3.4668859917852402E-2</v>
      </c>
      <c r="F671" s="9">
        <f t="shared" si="55"/>
        <v>6.6025387319184059E-3</v>
      </c>
      <c r="G671" s="9">
        <f t="shared" si="55"/>
        <v>-3.1669411731765962E-2</v>
      </c>
      <c r="H671" s="9">
        <f t="shared" si="53"/>
        <v>-8.1291032441377364E-3</v>
      </c>
      <c r="I671">
        <f t="shared" si="54"/>
        <v>-1</v>
      </c>
      <c r="K671" s="1"/>
    </row>
    <row r="672" spans="1:11" x14ac:dyDescent="0.3">
      <c r="A672" s="1">
        <v>40777</v>
      </c>
      <c r="B672" s="9">
        <f>$A$5+LN(VLOOKUP($A672,NASDAQ_Composite_IXIC_20210721[[Date]:[Close]],5))-$A$4</f>
        <v>1.3969040361418452</v>
      </c>
      <c r="C672" s="9">
        <f>VLOOKUP(A672,nasdaq_wtd_mc_ritter_add!$B$2:$D$3373,$C$5)</f>
        <v>1.8614246847928799</v>
      </c>
      <c r="D672" s="9">
        <f t="shared" si="55"/>
        <v>-1.319901439297344E-2</v>
      </c>
      <c r="E672" s="9">
        <f t="shared" si="55"/>
        <v>-5.0408153260755206E-2</v>
      </c>
      <c r="F672" s="9">
        <f t="shared" si="55"/>
        <v>-3.1651814014433954E-2</v>
      </c>
      <c r="G672" s="9">
        <f t="shared" si="55"/>
        <v>-4.3194950165572177E-2</v>
      </c>
      <c r="H672" s="9">
        <f t="shared" si="53"/>
        <v>1.0178208290546609E-2</v>
      </c>
      <c r="I672">
        <f t="shared" si="54"/>
        <v>1</v>
      </c>
      <c r="K672" s="1"/>
    </row>
    <row r="673" spans="1:11" x14ac:dyDescent="0.3">
      <c r="A673" s="1">
        <v>40778</v>
      </c>
      <c r="B673" s="9">
        <f>$A$5+LN(VLOOKUP($A673,NASDAQ_Composite_IXIC_20210721[[Date]:[Close]],5))-$A$4</f>
        <v>1.4389352412779717</v>
      </c>
      <c r="C673" s="9">
        <f>VLOOKUP(A673,nasdaq_wtd_mc_ritter_add!$B$2:$D$3373,$C$5)</f>
        <v>1.9239638747708501</v>
      </c>
      <c r="D673" s="9">
        <f t="shared" si="55"/>
        <v>2.0507984841843685E-2</v>
      </c>
      <c r="E673" s="9">
        <f t="shared" si="55"/>
        <v>-2.9900168418911299E-2</v>
      </c>
      <c r="F673" s="9">
        <f t="shared" si="55"/>
        <v>-2.5568126560817639E-2</v>
      </c>
      <c r="G673" s="9">
        <f t="shared" si="55"/>
        <v>-3.144276962599557E-2</v>
      </c>
      <c r="H673" s="9">
        <f t="shared" si="53"/>
        <v>2.0507984841843685E-2</v>
      </c>
      <c r="I673">
        <f t="shared" si="54"/>
        <v>1</v>
      </c>
      <c r="K673" s="1"/>
    </row>
    <row r="674" spans="1:11" x14ac:dyDescent="0.3">
      <c r="A674" s="1">
        <v>40779</v>
      </c>
      <c r="B674" s="9">
        <f>$A$5+LN(VLOOKUP($A674,NASDAQ_Composite_IXIC_20210721[[Date]:[Close]],5))-$A$4</f>
        <v>1.447739116814021</v>
      </c>
      <c r="C674" s="9">
        <f>VLOOKUP(A674,nasdaq_wtd_mc_ritter_add!$B$2:$D$3373,$C$5)</f>
        <v>1.9218924715598</v>
      </c>
      <c r="D674" s="9">
        <f t="shared" si="55"/>
        <v>-1.0875278747099371E-2</v>
      </c>
      <c r="E674" s="9">
        <f t="shared" si="55"/>
        <v>-4.4482028427145437E-2</v>
      </c>
      <c r="F674" s="9">
        <f t="shared" si="55"/>
        <v>-3.6443405307917009E-2</v>
      </c>
      <c r="G674" s="9">
        <f t="shared" si="55"/>
        <v>-4.9590750422040308E-2</v>
      </c>
      <c r="H674" s="9">
        <f t="shared" si="53"/>
        <v>-6.7324723249992946E-3</v>
      </c>
      <c r="I674">
        <f t="shared" si="54"/>
        <v>-1</v>
      </c>
      <c r="K674" s="1"/>
    </row>
    <row r="675" spans="1:11" x14ac:dyDescent="0.3">
      <c r="A675" s="1">
        <v>40780</v>
      </c>
      <c r="B675" s="9">
        <f>$A$5+LN(VLOOKUP($A675,NASDAQ_Composite_IXIC_20210721[[Date]:[Close]],5))-$A$4</f>
        <v>1.4280712379116247</v>
      </c>
      <c r="C675" s="9">
        <f>VLOOKUP(A675,nasdaq_wtd_mc_ritter_add!$B$2:$D$3373,$C$5)</f>
        <v>1.90620749134391</v>
      </c>
      <c r="D675" s="9">
        <f t="shared" si="55"/>
        <v>3.9828986865062532E-3</v>
      </c>
      <c r="E675" s="9">
        <f t="shared" si="55"/>
        <v>-3.599272529954245E-2</v>
      </c>
      <c r="F675" s="9">
        <f t="shared" si="55"/>
        <v>-3.2460506621410756E-2</v>
      </c>
      <c r="G675" s="9">
        <f t="shared" si="55"/>
        <v>-4.1000989330001847E-2</v>
      </c>
      <c r="H675" s="9">
        <f t="shared" si="53"/>
        <v>-3.9828986865062532E-3</v>
      </c>
      <c r="I675">
        <f t="shared" si="54"/>
        <v>-1</v>
      </c>
      <c r="K675" s="1"/>
    </row>
    <row r="676" spans="1:11" x14ac:dyDescent="0.3">
      <c r="A676" s="1">
        <v>40781</v>
      </c>
      <c r="B676" s="9">
        <f>$A$5+LN(VLOOKUP($A676,NASDAQ_Composite_IXIC_20210721[[Date]:[Close]],5))-$A$4</f>
        <v>1.4526547643439942</v>
      </c>
      <c r="C676" s="9">
        <f>VLOOKUP(A676,nasdaq_wtd_mc_ritter_add!$B$2:$D$3373,$C$5)</f>
        <v>1.93087813033466</v>
      </c>
      <c r="D676" s="9">
        <f t="shared" si="55"/>
        <v>8.7112558380564309E-5</v>
      </c>
      <c r="E676" s="9">
        <f t="shared" si="55"/>
        <v>-3.1755852973454068E-2</v>
      </c>
      <c r="F676" s="9">
        <f t="shared" si="55"/>
        <v>-2.2044165278543026E-2</v>
      </c>
      <c r="G676" s="9">
        <f t="shared" si="55"/>
        <v>-4.0913876771620838E-2</v>
      </c>
      <c r="H676" s="9">
        <f t="shared" si="53"/>
        <v>8.7112558380564309E-5</v>
      </c>
      <c r="I676">
        <f t="shared" si="54"/>
        <v>1</v>
      </c>
      <c r="K676" s="1"/>
    </row>
    <row r="677" spans="1:11" x14ac:dyDescent="0.3">
      <c r="A677" s="1">
        <v>40784</v>
      </c>
      <c r="B677" s="9">
        <f>$A$5+LN(VLOOKUP($A677,NASDAQ_Composite_IXIC_20210721[[Date]:[Close]],5))-$A$4</f>
        <v>1.4852878298709493</v>
      </c>
      <c r="C677" s="9">
        <f>VLOOKUP(A677,nasdaq_wtd_mc_ritter_add!$B$2:$D$3373,$C$5)</f>
        <v>1.96883092570086</v>
      </c>
      <c r="D677" s="9">
        <f t="shared" si="55"/>
        <v>5.3197298392448911E-3</v>
      </c>
      <c r="E677" s="9">
        <f t="shared" si="55"/>
        <v>-2.5638818077393211E-2</v>
      </c>
      <c r="F677" s="9">
        <f t="shared" si="55"/>
        <v>-2.5536787488065649E-2</v>
      </c>
      <c r="G677" s="9">
        <f t="shared" si="55"/>
        <v>-3.7064953849138771E-2</v>
      </c>
      <c r="H677" s="9">
        <f t="shared" si="53"/>
        <v>5.3197298392448911E-3</v>
      </c>
      <c r="I677">
        <f t="shared" si="54"/>
        <v>1</v>
      </c>
      <c r="K677" s="1"/>
    </row>
    <row r="678" spans="1:11" x14ac:dyDescent="0.3">
      <c r="A678" s="1">
        <v>40785</v>
      </c>
      <c r="B678" s="9">
        <f>$A$5+LN(VLOOKUP($A678,NASDAQ_Composite_IXIC_20210721[[Date]:[Close]],5))-$A$4</f>
        <v>1.4907372010780309</v>
      </c>
      <c r="C678" s="9">
        <f>VLOOKUP(A678,nasdaq_wtd_mc_ritter_add!$B$2:$D$3373,$C$5)</f>
        <v>1.98766932557585</v>
      </c>
      <c r="D678" s="9">
        <f t="shared" si="55"/>
        <v>1.3389028667908365E-2</v>
      </c>
      <c r="E678" s="9">
        <f t="shared" si="55"/>
        <v>-1.2249789409484624E-2</v>
      </c>
      <c r="F678" s="9">
        <f t="shared" si="55"/>
        <v>-8.7655126104086989E-3</v>
      </c>
      <c r="G678" s="9">
        <f t="shared" si="55"/>
        <v>-1.6994750942065817E-2</v>
      </c>
      <c r="H678" s="9">
        <f t="shared" si="53"/>
        <v>1.3389028667908365E-2</v>
      </c>
      <c r="I678">
        <f t="shared" si="54"/>
        <v>1</v>
      </c>
      <c r="K678" s="1"/>
    </row>
    <row r="679" spans="1:11" x14ac:dyDescent="0.3">
      <c r="A679" s="1">
        <v>40786</v>
      </c>
      <c r="B679" s="9">
        <f>$A$5+LN(VLOOKUP($A679,NASDAQ_Composite_IXIC_20210721[[Date]:[Close]],5))-$A$4</f>
        <v>1.4920367099304874</v>
      </c>
      <c r="C679" s="9">
        <f>VLOOKUP(A679,nasdaq_wtd_mc_ritter_add!$B$2:$D$3373,$C$5)</f>
        <v>1.9717941063850699</v>
      </c>
      <c r="D679" s="9">
        <f t="shared" si="55"/>
        <v>-1.7174728043236609E-2</v>
      </c>
      <c r="E679" s="9">
        <f t="shared" si="55"/>
        <v>-2.3150774986520961E-2</v>
      </c>
      <c r="F679" s="9">
        <f t="shared" si="55"/>
        <v>-2.5940240653645752E-2</v>
      </c>
      <c r="G679" s="9">
        <f t="shared" si="55"/>
        <v>-3.6040707797608817E-2</v>
      </c>
      <c r="H679" s="9">
        <f t="shared" si="53"/>
        <v>1.45757103383235E-2</v>
      </c>
      <c r="I679">
        <f t="shared" si="54"/>
        <v>1</v>
      </c>
      <c r="K679" s="1"/>
    </row>
    <row r="680" spans="1:11" x14ac:dyDescent="0.3">
      <c r="A680" s="1">
        <v>40787</v>
      </c>
      <c r="B680" s="9">
        <f>$A$5+LN(VLOOKUP($A680,NASDAQ_Composite_IXIC_20210721[[Date]:[Close]],5))-$A$4</f>
        <v>1.4789958765975699</v>
      </c>
      <c r="C680" s="9">
        <f>VLOOKUP(A680,nasdaq_wtd_mc_ritter_add!$B$2:$D$3373,$C$5)</f>
        <v>1.9815757067131501</v>
      </c>
      <c r="D680" s="9">
        <f t="shared" si="55"/>
        <v>2.2822433660997676E-2</v>
      </c>
      <c r="E680" s="9">
        <f t="shared" si="55"/>
        <v>-1.6485519968124418E-2</v>
      </c>
      <c r="F680" s="9">
        <f t="shared" si="55"/>
        <v>-3.1178069926478535E-3</v>
      </c>
      <c r="G680" s="9">
        <f t="shared" si="55"/>
        <v>-1.7817440339826796E-2</v>
      </c>
      <c r="H680" s="9">
        <f t="shared" si="53"/>
        <v>-3.2592330048373253E-3</v>
      </c>
      <c r="I680">
        <f t="shared" si="54"/>
        <v>-1</v>
      </c>
      <c r="K680" s="1"/>
    </row>
    <row r="681" spans="1:11" x14ac:dyDescent="0.3">
      <c r="A681" s="1">
        <v>40788</v>
      </c>
      <c r="B681" s="9">
        <f>$A$5+LN(VLOOKUP($A681,NASDAQ_Composite_IXIC_20210721[[Date]:[Close]],5))-$A$4</f>
        <v>1.4528482976369252</v>
      </c>
      <c r="C681" s="9">
        <f>VLOOKUP(A681,nasdaq_wtd_mc_ritter_add!$B$2:$D$3373,$C$5)</f>
        <v>1.9529511094461001</v>
      </c>
      <c r="D681" s="9">
        <f t="shared" si="55"/>
        <v>-2.477018306405343E-3</v>
      </c>
      <c r="E681" s="9">
        <f t="shared" si="55"/>
        <v>-1.0161568077851069E-2</v>
      </c>
      <c r="F681" s="9">
        <f t="shared" si="55"/>
        <v>-5.5948252990534186E-3</v>
      </c>
      <c r="G681" s="9">
        <f t="shared" si="55"/>
        <v>-2.0294458646232361E-2</v>
      </c>
      <c r="H681" s="9">
        <f t="shared" si="53"/>
        <v>2.477018306405343E-3</v>
      </c>
      <c r="I681">
        <f t="shared" si="54"/>
        <v>1</v>
      </c>
      <c r="K681" s="1"/>
    </row>
    <row r="682" spans="1:11" x14ac:dyDescent="0.3">
      <c r="A682" s="1">
        <v>40792</v>
      </c>
      <c r="B682" s="9">
        <f>$A$5+LN(VLOOKUP($A682,NASDAQ_Composite_IXIC_20210721[[Date]:[Close]],5))-$A$4</f>
        <v>1.4502242388559958</v>
      </c>
      <c r="C682" s="9">
        <f>VLOOKUP(A682,nasdaq_wtd_mc_ritter_add!$B$2:$D$3373,$C$5)</f>
        <v>1.94676599856375</v>
      </c>
      <c r="D682" s="9">
        <f t="shared" si="55"/>
        <v>-3.5610521014206586E-3</v>
      </c>
      <c r="E682" s="9">
        <f t="shared" si="55"/>
        <v>1.5772217092120178E-2</v>
      </c>
      <c r="F682" s="9">
        <f t="shared" si="55"/>
        <v>-2.8749176141288579E-2</v>
      </c>
      <c r="G682" s="9">
        <f t="shared" si="55"/>
        <v>3.8446728959601995E-2</v>
      </c>
      <c r="H682" s="9">
        <f t="shared" si="53"/>
        <v>3.5610521014206586E-3</v>
      </c>
      <c r="I682">
        <f t="shared" si="54"/>
        <v>1</v>
      </c>
      <c r="K682" s="1"/>
    </row>
    <row r="683" spans="1:11" x14ac:dyDescent="0.3">
      <c r="A683" s="1">
        <v>40793</v>
      </c>
      <c r="B683" s="9">
        <f>$A$5+LN(VLOOKUP($A683,NASDAQ_Composite_IXIC_20210721[[Date]:[Close]],5))-$A$4</f>
        <v>1.4801342136762345</v>
      </c>
      <c r="C683" s="9">
        <f>VLOOKUP(A683,nasdaq_wtd_mc_ritter_add!$B$2:$D$3373,$C$5)</f>
        <v>1.9739328531076299</v>
      </c>
      <c r="D683" s="9">
        <f t="shared" si="55"/>
        <v>-2.7431202763588125E-3</v>
      </c>
      <c r="E683" s="9">
        <f t="shared" si="55"/>
        <v>3.519404701874751E-2</v>
      </c>
      <c r="F683" s="9">
        <f t="shared" si="55"/>
        <v>-3.1492296417647392E-2</v>
      </c>
      <c r="G683" s="9">
        <f t="shared" si="55"/>
        <v>2.173405470046319E-2</v>
      </c>
      <c r="H683" s="9">
        <f t="shared" si="53"/>
        <v>-2.7431202763588125E-3</v>
      </c>
      <c r="I683">
        <f t="shared" si="54"/>
        <v>-1</v>
      </c>
      <c r="K683" s="1"/>
    </row>
    <row r="684" spans="1:11" x14ac:dyDescent="0.3">
      <c r="A684" s="1">
        <v>40794</v>
      </c>
      <c r="B684" s="9">
        <f>$A$5+LN(VLOOKUP($A684,NASDAQ_Composite_IXIC_20210721[[Date]:[Close]],5))-$A$4</f>
        <v>1.4723359320464953</v>
      </c>
      <c r="C684" s="9">
        <f>VLOOKUP(A684,nasdaq_wtd_mc_ritter_add!$B$2:$D$3373,$C$5)</f>
        <v>1.96613221919547</v>
      </c>
      <c r="D684" s="9">
        <f t="shared" si="55"/>
        <v>-2.3522824206256843E-6</v>
      </c>
      <c r="E684" s="9">
        <f t="shared" si="55"/>
        <v>4.086256367112151E-2</v>
      </c>
      <c r="F684" s="9">
        <f t="shared" si="55"/>
        <v>-3.149464870006824E-2</v>
      </c>
      <c r="G684" s="9">
        <f t="shared" si="55"/>
        <v>1.7983948503257796E-2</v>
      </c>
      <c r="H684" s="9">
        <f t="shared" si="53"/>
        <v>2.3522824206256843E-6</v>
      </c>
      <c r="I684">
        <f t="shared" si="54"/>
        <v>1</v>
      </c>
      <c r="K684" s="1"/>
    </row>
    <row r="685" spans="1:11" x14ac:dyDescent="0.3">
      <c r="A685" s="1">
        <v>40795</v>
      </c>
      <c r="B685" s="9">
        <f>$A$5+LN(VLOOKUP($A685,NASDAQ_Composite_IXIC_20210721[[Date]:[Close]],5))-$A$4</f>
        <v>1.4478607004679711</v>
      </c>
      <c r="C685" s="9">
        <f>VLOOKUP(A685,nasdaq_wtd_mc_ritter_add!$B$2:$D$3373,$C$5)</f>
        <v>1.9449674434628299</v>
      </c>
      <c r="D685" s="9">
        <f t="shared" si="55"/>
        <v>3.3104558458840749E-3</v>
      </c>
      <c r="E685" s="9">
        <f t="shared" si="55"/>
        <v>4.0984757540885486E-2</v>
      </c>
      <c r="F685" s="9">
        <f t="shared" si="55"/>
        <v>-2.5762521323084542E-2</v>
      </c>
      <c r="G685" s="9">
        <f t="shared" si="55"/>
        <v>2.1294404349142315E-2</v>
      </c>
      <c r="H685" s="9">
        <f t="shared" si="53"/>
        <v>-3.3104558458840749E-3</v>
      </c>
      <c r="I685">
        <f t="shared" si="54"/>
        <v>-1</v>
      </c>
      <c r="K685" s="1"/>
    </row>
    <row r="686" spans="1:11" x14ac:dyDescent="0.3">
      <c r="A686" s="1">
        <v>40798</v>
      </c>
      <c r="B686" s="9">
        <f>$A$5+LN(VLOOKUP($A686,NASDAQ_Composite_IXIC_20210721[[Date]:[Close]],5))-$A$4</f>
        <v>1.4587814863152291</v>
      </c>
      <c r="C686" s="9">
        <f>VLOOKUP(A686,nasdaq_wtd_mc_ritter_add!$B$2:$D$3373,$C$5)</f>
        <v>1.94327501138661</v>
      </c>
      <c r="D686" s="9">
        <f t="shared" si="55"/>
        <v>-1.2613217923477915E-2</v>
      </c>
      <c r="E686" s="9">
        <f t="shared" si="55"/>
        <v>2.2821942845841381E-2</v>
      </c>
      <c r="F686" s="9">
        <f t="shared" si="55"/>
        <v>-4.3710687329265863E-2</v>
      </c>
      <c r="G686" s="9">
        <f t="shared" si="55"/>
        <v>1.5922026509433751E-2</v>
      </c>
      <c r="H686" s="9">
        <f t="shared" si="53"/>
        <v>-9.2283537710380337E-3</v>
      </c>
      <c r="I686">
        <f t="shared" si="54"/>
        <v>-1</v>
      </c>
      <c r="K686" s="1"/>
    </row>
    <row r="687" spans="1:11" x14ac:dyDescent="0.3">
      <c r="A687" s="1">
        <v>40799</v>
      </c>
      <c r="B687" s="9">
        <f>$A$5+LN(VLOOKUP($A687,NASDAQ_Composite_IXIC_20210721[[Date]:[Close]],5))-$A$4</f>
        <v>1.4735253558798567</v>
      </c>
      <c r="C687" s="9">
        <f>VLOOKUP(A687,nasdaq_wtd_mc_ritter_add!$B$2:$D$3373,$C$5)</f>
        <v>1.96108497625828</v>
      </c>
      <c r="D687" s="9">
        <f t="shared" si="55"/>
        <v>3.0660953070424934E-3</v>
      </c>
      <c r="E687" s="9">
        <f t="shared" si="55"/>
        <v>2.5888038152883874E-2</v>
      </c>
      <c r="F687" s="9">
        <f t="shared" si="55"/>
        <v>-3.751385366905069E-2</v>
      </c>
      <c r="G687" s="9">
        <f t="shared" si="55"/>
        <v>1.613936036607222E-2</v>
      </c>
      <c r="H687" s="9">
        <f t="shared" si="53"/>
        <v>3.0660953070424934E-3</v>
      </c>
      <c r="I687">
        <f t="shared" si="54"/>
        <v>1</v>
      </c>
      <c r="K687" s="1"/>
    </row>
    <row r="688" spans="1:11" x14ac:dyDescent="0.3">
      <c r="A688" s="1">
        <v>40800</v>
      </c>
      <c r="B688" s="9">
        <f>$A$5+LN(VLOOKUP($A688,NASDAQ_Composite_IXIC_20210721[[Date]:[Close]],5))-$A$4</f>
        <v>1.4893542942791749</v>
      </c>
      <c r="C688" s="9">
        <f>VLOOKUP(A688,nasdaq_wtd_mc_ritter_add!$B$2:$D$3373,$C$5)</f>
        <v>1.98304986615587</v>
      </c>
      <c r="D688" s="9">
        <f t="shared" ref="D688:G707" si="56">IF($A688-$A$1&lt;D$5,0,$C688-$B688+VLOOKUP($A688-D$5,nasd_unic,2)-VLOOKUP($A688-D$5,nasd_unic,3))</f>
        <v>6.13595149827173E-3</v>
      </c>
      <c r="E688" s="9">
        <f t="shared" si="56"/>
        <v>3.1117553202250514E-2</v>
      </c>
      <c r="F688" s="9">
        <f t="shared" si="56"/>
        <v>-3.137790217077896E-2</v>
      </c>
      <c r="G688" s="9">
        <f t="shared" si="56"/>
        <v>2.0951814544765357E-2</v>
      </c>
      <c r="H688" s="9">
        <f t="shared" si="53"/>
        <v>6.13595149827173E-3</v>
      </c>
      <c r="I688">
        <f t="shared" si="54"/>
        <v>1</v>
      </c>
      <c r="K688" s="1"/>
    </row>
    <row r="689" spans="1:11" x14ac:dyDescent="0.3">
      <c r="A689" s="1">
        <v>40801</v>
      </c>
      <c r="B689" s="9">
        <f>$A$5+LN(VLOOKUP($A689,NASDAQ_Composite_IXIC_20210721[[Date]:[Close]],5))-$A$4</f>
        <v>1.5026836618089279</v>
      </c>
      <c r="C689" s="9">
        <f>VLOOKUP(A689,nasdaq_wtd_mc_ritter_add!$B$2:$D$3373,$C$5)</f>
        <v>1.9932448143113</v>
      </c>
      <c r="D689" s="9">
        <f t="shared" si="56"/>
        <v>-3.1344193743230164E-3</v>
      </c>
      <c r="E689" s="9">
        <f t="shared" si="56"/>
        <v>3.5127388167658813E-2</v>
      </c>
      <c r="F689" s="9">
        <f t="shared" si="56"/>
        <v>-3.4512321545101976E-2</v>
      </c>
      <c r="G689" s="9">
        <f t="shared" si="56"/>
        <v>1.3914413779763324E-2</v>
      </c>
      <c r="H689" s="9">
        <f t="shared" si="53"/>
        <v>-3.1344193743230164E-3</v>
      </c>
      <c r="I689">
        <f t="shared" si="54"/>
        <v>-1</v>
      </c>
      <c r="K689" s="1"/>
    </row>
    <row r="690" spans="1:11" x14ac:dyDescent="0.3">
      <c r="A690" s="1">
        <v>40802</v>
      </c>
      <c r="B690" s="9">
        <f>$A$5+LN(VLOOKUP($A690,NASDAQ_Composite_IXIC_20210721[[Date]:[Close]],5))-$A$4</f>
        <v>1.5085122815593772</v>
      </c>
      <c r="C690" s="9">
        <f>VLOOKUP(A690,nasdaq_wtd_mc_ritter_add!$B$2:$D$3373,$C$5)</f>
        <v>1.99252707288325</v>
      </c>
      <c r="D690" s="9">
        <f t="shared" si="56"/>
        <v>-6.5463611784992715E-3</v>
      </c>
      <c r="E690" s="9">
        <f t="shared" si="56"/>
        <v>7.0778318836670628E-3</v>
      </c>
      <c r="F690" s="9">
        <f t="shared" si="56"/>
        <v>-2.7753201275977357E-2</v>
      </c>
      <c r="G690" s="9">
        <f t="shared" si="56"/>
        <v>7.3680526012640524E-3</v>
      </c>
      <c r="H690" s="9">
        <f t="shared" si="53"/>
        <v>-5.1108783223994259E-3</v>
      </c>
      <c r="I690">
        <f t="shared" si="54"/>
        <v>-1</v>
      </c>
      <c r="K690" s="1"/>
    </row>
    <row r="691" spans="1:11" x14ac:dyDescent="0.3">
      <c r="A691" s="1">
        <v>40805</v>
      </c>
      <c r="B691" s="9">
        <f>$A$5+LN(VLOOKUP($A691,NASDAQ_Composite_IXIC_20210721[[Date]:[Close]],5))-$A$4</f>
        <v>1.5048906053046993</v>
      </c>
      <c r="C691" s="9">
        <f>VLOOKUP(A691,nasdaq_wtd_mc_ritter_add!$B$2:$D$3373,$C$5)</f>
        <v>1.9705159428096399</v>
      </c>
      <c r="D691" s="9">
        <f t="shared" si="56"/>
        <v>-1.83894538189322E-2</v>
      </c>
      <c r="E691" s="9">
        <f t="shared" si="56"/>
        <v>-1.209432553906753E-2</v>
      </c>
      <c r="F691" s="9">
        <f t="shared" si="56"/>
        <v>-5.0667195548040667E-2</v>
      </c>
      <c r="G691" s="9">
        <f t="shared" si="56"/>
        <v>-2.3853318343581176E-2</v>
      </c>
      <c r="H691" s="9">
        <f t="shared" si="53"/>
        <v>1.83894538189322E-2</v>
      </c>
      <c r="I691">
        <f t="shared" si="54"/>
        <v>1</v>
      </c>
      <c r="K691" s="1"/>
    </row>
    <row r="692" spans="1:11" x14ac:dyDescent="0.3">
      <c r="A692" s="1">
        <v>40806</v>
      </c>
      <c r="B692" s="9">
        <f>$A$5+LN(VLOOKUP($A692,NASDAQ_Composite_IXIC_20210721[[Date]:[Close]],5))-$A$4</f>
        <v>1.4962071819991882</v>
      </c>
      <c r="C692" s="9">
        <f>VLOOKUP(A692,nasdaq_wtd_mc_ritter_add!$B$2:$D$3373,$C$5)</f>
        <v>1.94894592932217</v>
      </c>
      <c r="D692" s="9">
        <f t="shared" si="56"/>
        <v>-1.2886590181958812E-2</v>
      </c>
      <c r="E692" s="9">
        <f t="shared" si="56"/>
        <v>-2.4980915721026342E-2</v>
      </c>
      <c r="F692" s="9">
        <f t="shared" si="56"/>
        <v>-6.2190054588807886E-2</v>
      </c>
      <c r="G692" s="9">
        <f t="shared" si="56"/>
        <v>-3.9350901114381553E-2</v>
      </c>
      <c r="H692" s="9">
        <f t="shared" si="53"/>
        <v>1.2886590181958812E-2</v>
      </c>
      <c r="I692">
        <f t="shared" si="54"/>
        <v>1</v>
      </c>
      <c r="K692" s="1"/>
    </row>
    <row r="693" spans="1:11" x14ac:dyDescent="0.3">
      <c r="A693" s="1">
        <v>40807</v>
      </c>
      <c r="B693" s="9">
        <f>$A$5+LN(VLOOKUP($A693,NASDAQ_Composite_IXIC_20210721[[Date]:[Close]],5))-$A$4</f>
        <v>1.4759078556901715</v>
      </c>
      <c r="C693" s="9">
        <f>VLOOKUP(A693,nasdaq_wtd_mc_ritter_add!$B$2:$D$3373,$C$5)</f>
        <v>1.9140916815023801</v>
      </c>
      <c r="D693" s="9">
        <f t="shared" si="56"/>
        <v>-1.45549215107732E-2</v>
      </c>
      <c r="E693" s="9">
        <f t="shared" si="56"/>
        <v>-2.6336822838826102E-2</v>
      </c>
      <c r="F693" s="9">
        <f t="shared" si="56"/>
        <v>-7.6744976099581308E-2</v>
      </c>
      <c r="G693" s="9">
        <f t="shared" si="56"/>
        <v>-5.7988636853260056E-2</v>
      </c>
      <c r="H693" s="9">
        <f t="shared" si="53"/>
        <v>1.45549215107732E-2</v>
      </c>
      <c r="I693">
        <f t="shared" si="54"/>
        <v>1</v>
      </c>
      <c r="K693" s="1"/>
    </row>
    <row r="694" spans="1:11" x14ac:dyDescent="0.3">
      <c r="A694" s="1">
        <v>40808</v>
      </c>
      <c r="B694" s="9">
        <f>$A$5+LN(VLOOKUP($A694,NASDAQ_Composite_IXIC_20210721[[Date]:[Close]],5))-$A$4</f>
        <v>1.4428562550218382</v>
      </c>
      <c r="C694" s="9">
        <f>VLOOKUP(A694,nasdaq_wtd_mc_ritter_add!$B$2:$D$3373,$C$5)</f>
        <v>1.88681101477268</v>
      </c>
      <c r="D694" s="9">
        <f t="shared" si="56"/>
        <v>5.7709339386331493E-3</v>
      </c>
      <c r="E694" s="9">
        <f t="shared" si="56"/>
        <v>-4.1073873742036637E-2</v>
      </c>
      <c r="F694" s="9">
        <f t="shared" si="56"/>
        <v>-7.0974042160948159E-2</v>
      </c>
      <c r="G694" s="9">
        <f t="shared" si="56"/>
        <v>-6.6642000302854276E-2</v>
      </c>
      <c r="H694" s="9">
        <f t="shared" si="53"/>
        <v>-5.7709339386331493E-3</v>
      </c>
      <c r="I694">
        <f t="shared" si="54"/>
        <v>-1</v>
      </c>
      <c r="K694" s="1"/>
    </row>
    <row r="695" spans="1:11" x14ac:dyDescent="0.3">
      <c r="A695" s="1">
        <v>40809</v>
      </c>
      <c r="B695" s="9">
        <f>$A$5+LN(VLOOKUP($A695,NASDAQ_Composite_IXIC_20210721[[Date]:[Close]],5))-$A$4</f>
        <v>1.454016774414101</v>
      </c>
      <c r="C695" s="9">
        <f>VLOOKUP(A695,nasdaq_wtd_mc_ritter_add!$B$2:$D$3373,$C$5)</f>
        <v>1.9111401072398699</v>
      </c>
      <c r="D695" s="9">
        <f t="shared" si="56"/>
        <v>1.3168573074927137E-2</v>
      </c>
      <c r="E695" s="9">
        <f t="shared" si="56"/>
        <v>-1.703002192001013E-2</v>
      </c>
      <c r="F695" s="9">
        <f t="shared" si="56"/>
        <v>-6.1512050347155345E-2</v>
      </c>
      <c r="G695" s="9">
        <f t="shared" si="56"/>
        <v>-5.3473427227927139E-2</v>
      </c>
      <c r="H695" s="9">
        <f t="shared" si="53"/>
        <v>1.3168573074927137E-2</v>
      </c>
      <c r="I695">
        <f t="shared" si="54"/>
        <v>1</v>
      </c>
      <c r="K695" s="1"/>
    </row>
    <row r="696" spans="1:11" x14ac:dyDescent="0.3">
      <c r="A696" s="1">
        <v>40812</v>
      </c>
      <c r="B696" s="9">
        <f>$A$5+LN(VLOOKUP($A696,NASDAQ_Composite_IXIC_20210721[[Date]:[Close]],5))-$A$4</f>
        <v>1.467401172978307</v>
      </c>
      <c r="C696" s="9">
        <f>VLOOKUP(A696,nasdaq_wtd_mc_ritter_add!$B$2:$D$3373,$C$5)</f>
        <v>1.9219262163953099</v>
      </c>
      <c r="D696" s="9">
        <f t="shared" si="56"/>
        <v>-2.5982894087659414E-3</v>
      </c>
      <c r="E696" s="9">
        <f t="shared" si="56"/>
        <v>-2.3698322573662889E-2</v>
      </c>
      <c r="F696" s="9">
        <f t="shared" si="56"/>
        <v>-5.9420113648949613E-2</v>
      </c>
      <c r="G696" s="9">
        <f t="shared" si="56"/>
        <v>-6.0021145551974797E-2</v>
      </c>
      <c r="H696" s="9">
        <f t="shared" si="53"/>
        <v>-2.5982894087659414E-3</v>
      </c>
      <c r="I696">
        <f t="shared" si="54"/>
        <v>-1</v>
      </c>
      <c r="K696" s="1"/>
    </row>
    <row r="697" spans="1:11" x14ac:dyDescent="0.3">
      <c r="A697" s="1">
        <v>40813</v>
      </c>
      <c r="B697" s="9">
        <f>$A$5+LN(VLOOKUP($A697,NASDAQ_Composite_IXIC_20210721[[Date]:[Close]],5))-$A$4</f>
        <v>1.4793061295544243</v>
      </c>
      <c r="C697" s="9">
        <f>VLOOKUP(A697,nasdaq_wtd_mc_ritter_add!$B$2:$D$3373,$C$5)</f>
        <v>1.9433568293533601</v>
      </c>
      <c r="D697" s="9">
        <f t="shared" si="56"/>
        <v>9.5256563819328122E-3</v>
      </c>
      <c r="E697" s="9">
        <f t="shared" si="56"/>
        <v>-1.4172666191730077E-2</v>
      </c>
      <c r="F697" s="9">
        <f t="shared" si="56"/>
        <v>-4.51312141083684E-2</v>
      </c>
      <c r="G697" s="9">
        <f t="shared" si="56"/>
        <v>-4.7271392632421527E-2</v>
      </c>
      <c r="H697" s="9">
        <f t="shared" si="53"/>
        <v>9.5256563819328122E-3</v>
      </c>
      <c r="I697">
        <f t="shared" si="54"/>
        <v>1</v>
      </c>
      <c r="K697" s="1"/>
    </row>
    <row r="698" spans="1:11" x14ac:dyDescent="0.3">
      <c r="A698" s="1">
        <v>40814</v>
      </c>
      <c r="B698" s="9">
        <f>$A$5+LN(VLOOKUP($A698,NASDAQ_Composite_IXIC_20210721[[Date]:[Close]],5))-$A$4</f>
        <v>1.4573737290492277</v>
      </c>
      <c r="C698" s="9">
        <f>VLOOKUP(A698,nasdaq_wtd_mc_ritter_add!$B$2:$D$3373,$C$5)</f>
        <v>1.9185033146510999</v>
      </c>
      <c r="D698" s="9">
        <f t="shared" si="56"/>
        <v>-2.9211141970635346E-3</v>
      </c>
      <c r="E698" s="9">
        <f t="shared" si="56"/>
        <v>-2.2413510228038502E-2</v>
      </c>
      <c r="F698" s="9">
        <f t="shared" si="56"/>
        <v>-4.8052328305431491E-2</v>
      </c>
      <c r="G698" s="9">
        <f t="shared" si="56"/>
        <v>-4.7950297716103929E-2</v>
      </c>
      <c r="H698" s="9">
        <f t="shared" si="53"/>
        <v>2.9211141970635346E-3</v>
      </c>
      <c r="I698">
        <f t="shared" si="54"/>
        <v>1</v>
      </c>
      <c r="K698" s="1"/>
    </row>
    <row r="699" spans="1:11" x14ac:dyDescent="0.3">
      <c r="A699" s="1">
        <v>40815</v>
      </c>
      <c r="B699" s="9">
        <f>$A$5+LN(VLOOKUP($A699,NASDAQ_Composite_IXIC_20210721[[Date]:[Close]],5))-$A$4</f>
        <v>1.4530216192228886</v>
      </c>
      <c r="C699" s="9">
        <f>VLOOKUP(A699,nasdaq_wtd_mc_ritter_add!$B$2:$D$3373,$C$5)</f>
        <v>1.91587421783098</v>
      </c>
      <c r="D699" s="9">
        <f t="shared" si="56"/>
        <v>1.7230130062191318E-3</v>
      </c>
      <c r="E699" s="9">
        <f t="shared" si="56"/>
        <v>-3.4079525889727735E-2</v>
      </c>
      <c r="F699" s="9">
        <f t="shared" si="56"/>
        <v>-4.6329315299212581E-2</v>
      </c>
      <c r="G699" s="9">
        <f t="shared" si="56"/>
        <v>-4.2845038500136656E-2</v>
      </c>
      <c r="H699" s="9">
        <f t="shared" si="53"/>
        <v>-1.7230130062191318E-3</v>
      </c>
      <c r="I699">
        <f t="shared" si="54"/>
        <v>-1</v>
      </c>
      <c r="K699" s="1"/>
    </row>
    <row r="700" spans="1:11" x14ac:dyDescent="0.3">
      <c r="A700" s="1">
        <v>40816</v>
      </c>
      <c r="B700" s="9">
        <f>$A$5+LN(VLOOKUP($A700,NASDAQ_Composite_IXIC_20210721[[Date]:[Close]],5))-$A$4</f>
        <v>1.426321514634922</v>
      </c>
      <c r="C700" s="9">
        <f>VLOOKUP(A700,nasdaq_wtd_mc_ritter_add!$B$2:$D$3373,$C$5)</f>
        <v>1.8759000388075899</v>
      </c>
      <c r="D700" s="9">
        <f t="shared" si="56"/>
        <v>-1.3274074435423389E-2</v>
      </c>
      <c r="E700" s="9">
        <f t="shared" si="56"/>
        <v>-3.0178872281914515E-2</v>
      </c>
      <c r="F700" s="9">
        <f t="shared" si="56"/>
        <v>-5.3329647268435476E-2</v>
      </c>
      <c r="G700" s="9">
        <f t="shared" si="56"/>
        <v>-5.6119112935560267E-2</v>
      </c>
      <c r="H700" s="9">
        <f t="shared" si="53"/>
        <v>1.3274074435423389E-2</v>
      </c>
      <c r="I700">
        <f t="shared" si="54"/>
        <v>1</v>
      </c>
      <c r="K700" s="1"/>
    </row>
    <row r="701" spans="1:11" x14ac:dyDescent="0.3">
      <c r="A701" s="1">
        <v>40819</v>
      </c>
      <c r="B701" s="9">
        <f>$A$5+LN(VLOOKUP($A701,NASDAQ_Composite_IXIC_20210721[[Date]:[Close]],5))-$A$4</f>
        <v>1.3928239720868385</v>
      </c>
      <c r="C701" s="9">
        <f>VLOOKUP(A701,nasdaq_wtd_mc_ritter_add!$B$2:$D$3373,$C$5)</f>
        <v>1.83538176327888</v>
      </c>
      <c r="D701" s="9">
        <f t="shared" si="56"/>
        <v>-7.0207329806264429E-3</v>
      </c>
      <c r="E701" s="9">
        <f t="shared" si="56"/>
        <v>-5.7545020617133291E-2</v>
      </c>
      <c r="F701" s="9">
        <f t="shared" si="56"/>
        <v>-5.2742010780412851E-2</v>
      </c>
      <c r="G701" s="9">
        <f t="shared" si="56"/>
        <v>-7.5412281977864204E-2</v>
      </c>
      <c r="H701" s="9">
        <f t="shared" si="53"/>
        <v>7.0207329806264429E-3</v>
      </c>
      <c r="I701">
        <f t="shared" si="54"/>
        <v>1</v>
      </c>
      <c r="K701" s="1"/>
    </row>
    <row r="702" spans="1:11" x14ac:dyDescent="0.3">
      <c r="A702" s="1">
        <v>40820</v>
      </c>
      <c r="B702" s="9">
        <f>$A$5+LN(VLOOKUP($A702,NASDAQ_Composite_IXIC_20210721[[Date]:[Close]],5))-$A$4</f>
        <v>1.4219317353072425</v>
      </c>
      <c r="C702" s="9">
        <f>VLOOKUP(A702,nasdaq_wtd_mc_ritter_add!$B$2:$D$3373,$C$5)</f>
        <v>1.87870816916033</v>
      </c>
      <c r="D702" s="9">
        <f t="shared" si="56"/>
        <v>1.4218642661045999E-2</v>
      </c>
      <c r="E702" s="9">
        <f t="shared" si="56"/>
        <v>-4.3326377956087292E-2</v>
      </c>
      <c r="F702" s="9">
        <f t="shared" si="56"/>
        <v>-2.3993108762546456E-2</v>
      </c>
      <c r="G702" s="9">
        <f t="shared" si="56"/>
        <v>-6.4800714581916719E-2</v>
      </c>
      <c r="H702" s="9">
        <f t="shared" si="53"/>
        <v>1.4218642661045999E-2</v>
      </c>
      <c r="I702">
        <f t="shared" si="54"/>
        <v>1</v>
      </c>
      <c r="K702" s="1"/>
    </row>
    <row r="703" spans="1:11" x14ac:dyDescent="0.3">
      <c r="A703" s="1">
        <v>40821</v>
      </c>
      <c r="B703" s="9">
        <f>$A$5+LN(VLOOKUP($A703,NASDAQ_Composite_IXIC_20210721[[Date]:[Close]],5))-$A$4</f>
        <v>1.4448252999432016</v>
      </c>
      <c r="C703" s="9">
        <f>VLOOKUP(A703,nasdaq_wtd_mc_ritter_add!$B$2:$D$3373,$C$5)</f>
        <v>1.9026166774539199</v>
      </c>
      <c r="D703" s="9">
        <f t="shared" si="56"/>
        <v>1.0149436576307735E-3</v>
      </c>
      <c r="E703" s="9">
        <f t="shared" si="56"/>
        <v>-4.2311434298456518E-2</v>
      </c>
      <c r="F703" s="9">
        <f t="shared" si="56"/>
        <v>-2.2978165104915682E-2</v>
      </c>
      <c r="G703" s="9">
        <f t="shared" si="56"/>
        <v>-6.7789874991828647E-2</v>
      </c>
      <c r="H703" s="9">
        <f t="shared" si="53"/>
        <v>1.0149436576307735E-3</v>
      </c>
      <c r="I703">
        <f t="shared" si="54"/>
        <v>1</v>
      </c>
      <c r="K703" s="1"/>
    </row>
    <row r="704" spans="1:11" x14ac:dyDescent="0.3">
      <c r="A704" s="1">
        <v>40822</v>
      </c>
      <c r="B704" s="9">
        <f>$A$5+LN(VLOOKUP($A704,NASDAQ_Composite_IXIC_20210721[[Date]:[Close]],5))-$A$4</f>
        <v>1.4634716951103579</v>
      </c>
      <c r="C704" s="9">
        <f>VLOOKUP(A704,nasdaq_wtd_mc_ritter_add!$B$2:$D$3373,$C$5)</f>
        <v>1.9278377583563</v>
      </c>
      <c r="D704" s="9">
        <f t="shared" si="56"/>
        <v>6.5746857352237953E-3</v>
      </c>
      <c r="E704" s="9">
        <f t="shared" si="56"/>
        <v>-3.2175696461812064E-2</v>
      </c>
      <c r="F704" s="9">
        <f t="shared" si="56"/>
        <v>-1.6403479369691887E-2</v>
      </c>
      <c r="G704" s="9">
        <f t="shared" si="56"/>
        <v>-6.0924872603100866E-2</v>
      </c>
      <c r="H704" s="9">
        <f t="shared" si="53"/>
        <v>6.5746857352237953E-3</v>
      </c>
      <c r="I704">
        <f t="shared" si="54"/>
        <v>1</v>
      </c>
      <c r="K704" s="1"/>
    </row>
    <row r="705" spans="1:11" x14ac:dyDescent="0.3">
      <c r="A705" s="1">
        <v>40823</v>
      </c>
      <c r="B705" s="9">
        <f>$A$5+LN(VLOOKUP($A705,NASDAQ_Composite_IXIC_20210721[[Date]:[Close]],5))-$A$4</f>
        <v>1.4524531189245993</v>
      </c>
      <c r="C705" s="9">
        <f>VLOOKUP(A705,nasdaq_wtd_mc_ritter_add!$B$2:$D$3373,$C$5)</f>
        <v>1.89972412320631</v>
      </c>
      <c r="D705" s="9">
        <f t="shared" si="56"/>
        <v>-1.7095058964231358E-2</v>
      </c>
      <c r="E705" s="9">
        <f t="shared" si="56"/>
        <v>-4.652763514968461E-2</v>
      </c>
      <c r="F705" s="9">
        <f t="shared" si="56"/>
        <v>-1.13335881309371E-2</v>
      </c>
      <c r="G705" s="9">
        <f t="shared" si="56"/>
        <v>-7.8019931567332002E-2</v>
      </c>
      <c r="H705" s="9">
        <f t="shared" si="53"/>
        <v>1.7095058964231358E-2</v>
      </c>
      <c r="I705">
        <f t="shared" si="54"/>
        <v>1</v>
      </c>
      <c r="K705" s="1"/>
    </row>
    <row r="706" spans="1:11" x14ac:dyDescent="0.3">
      <c r="A706" s="1">
        <v>40826</v>
      </c>
      <c r="B706" s="9">
        <f>$A$5+LN(VLOOKUP($A706,NASDAQ_Composite_IXIC_20210721[[Date]:[Close]],5))-$A$4</f>
        <v>1.4868244210285448</v>
      </c>
      <c r="C706" s="9">
        <f>VLOOKUP(A706,nasdaq_wtd_mc_ritter_add!$B$2:$D$3373,$C$5)</f>
        <v>1.9501617719600901</v>
      </c>
      <c r="D706" s="9">
        <f t="shared" si="56"/>
        <v>1.6066346649834529E-2</v>
      </c>
      <c r="E706" s="9">
        <f t="shared" si="56"/>
        <v>-3.376939206331353E-2</v>
      </c>
      <c r="F706" s="9">
        <f t="shared" si="56"/>
        <v>7.6927828986441682E-3</v>
      </c>
      <c r="G706" s="9">
        <f t="shared" si="56"/>
        <v>-6.3446665803502889E-2</v>
      </c>
      <c r="H706" s="9">
        <f t="shared" si="53"/>
        <v>1.6066346649834529E-2</v>
      </c>
      <c r="I706">
        <f t="shared" si="54"/>
        <v>1</v>
      </c>
      <c r="K706" s="1"/>
    </row>
    <row r="707" spans="1:11" x14ac:dyDescent="0.3">
      <c r="A707" s="1">
        <v>40827</v>
      </c>
      <c r="B707" s="9">
        <f>$A$5+LN(VLOOKUP($A707,NASDAQ_Composite_IXIC_20210721[[Date]:[Close]],5))-$A$4</f>
        <v>1.4934197900240145</v>
      </c>
      <c r="C707" s="9">
        <f>VLOOKUP(A707,nasdaq_wtd_mc_ritter_add!$B$2:$D$3373,$C$5)</f>
        <v>1.9647693333245899</v>
      </c>
      <c r="D707" s="9">
        <f t="shared" si="56"/>
        <v>8.0121923690301688E-3</v>
      </c>
      <c r="E707" s="9">
        <f t="shared" si="56"/>
        <v>-2.5757199694283361E-2</v>
      </c>
      <c r="F707" s="9">
        <f t="shared" si="56"/>
        <v>9.6779610750359346E-3</v>
      </c>
      <c r="G707" s="9">
        <f t="shared" si="56"/>
        <v>-6.6949377363244356E-2</v>
      </c>
      <c r="H707" s="9">
        <f t="shared" si="53"/>
        <v>8.0121923690301688E-3</v>
      </c>
      <c r="I707">
        <f t="shared" si="54"/>
        <v>1</v>
      </c>
      <c r="K707" s="1"/>
    </row>
    <row r="708" spans="1:11" x14ac:dyDescent="0.3">
      <c r="A708" s="1">
        <v>40828</v>
      </c>
      <c r="B708" s="9">
        <f>$A$5+LN(VLOOKUP($A708,NASDAQ_Composite_IXIC_20210721[[Date]:[Close]],5))-$A$4</f>
        <v>1.501785665671048</v>
      </c>
      <c r="C708" s="9">
        <f>VLOOKUP(A708,nasdaq_wtd_mc_ritter_add!$B$2:$D$3373,$C$5)</f>
        <v>1.9811746586167001</v>
      </c>
      <c r="D708" s="9">
        <f t="shared" ref="D708:G727" si="57">IF($A708-$A$1&lt;D$5,0,$C708-$B708+VLOOKUP($A708-D$5,nasd_unic,2)-VLOOKUP($A708-D$5,nasd_unic,3))</f>
        <v>8.0394496450766351E-3</v>
      </c>
      <c r="E708" s="9">
        <f t="shared" si="57"/>
        <v>-5.1045321257288112E-3</v>
      </c>
      <c r="F708" s="9">
        <f t="shared" si="57"/>
        <v>1.771741072011257E-2</v>
      </c>
      <c r="G708" s="9">
        <f t="shared" si="57"/>
        <v>-4.8815219454994452E-2</v>
      </c>
      <c r="H708" s="9">
        <f t="shared" si="53"/>
        <v>8.0394496450766351E-3</v>
      </c>
      <c r="I708">
        <f t="shared" si="54"/>
        <v>1</v>
      </c>
      <c r="K708" s="1"/>
    </row>
    <row r="709" spans="1:11" x14ac:dyDescent="0.3">
      <c r="A709" s="1">
        <v>40829</v>
      </c>
      <c r="B709" s="9">
        <f>$A$5+LN(VLOOKUP($A709,NASDAQ_Composite_IXIC_20210721[[Date]:[Close]],5))-$A$4</f>
        <v>1.5077225631634681</v>
      </c>
      <c r="C709" s="9">
        <f>VLOOKUP(A709,nasdaq_wtd_mc_ritter_add!$B$2:$D$3373,$C$5)</f>
        <v>1.98123749960802</v>
      </c>
      <c r="D709" s="9">
        <f t="shared" si="57"/>
        <v>-5.8740565011001777E-3</v>
      </c>
      <c r="E709" s="9">
        <f t="shared" si="57"/>
        <v>-1.4044683933871482E-2</v>
      </c>
      <c r="F709" s="9">
        <f t="shared" si="57"/>
        <v>1.1843354219012392E-2</v>
      </c>
      <c r="G709" s="9">
        <f t="shared" si="57"/>
        <v>-5.1558537602922172E-2</v>
      </c>
      <c r="H709" s="9">
        <f t="shared" si="53"/>
        <v>-5.8740565011001777E-3</v>
      </c>
      <c r="I709">
        <f t="shared" si="54"/>
        <v>-1</v>
      </c>
      <c r="K709" s="1"/>
    </row>
    <row r="710" spans="1:11" x14ac:dyDescent="0.3">
      <c r="A710" s="1">
        <v>40830</v>
      </c>
      <c r="B710" s="9">
        <f>$A$5+LN(VLOOKUP($A710,NASDAQ_Composite_IXIC_20210721[[Date]:[Close]],5))-$A$4</f>
        <v>1.525729591666285</v>
      </c>
      <c r="C710" s="9">
        <f>VLOOKUP(A710,nasdaq_wtd_mc_ritter_add!$B$2:$D$3373,$C$5)</f>
        <v>1.9937620727985801</v>
      </c>
      <c r="D710" s="9">
        <f t="shared" si="57"/>
        <v>-5.4824553122567732E-3</v>
      </c>
      <c r="E710" s="9">
        <f t="shared" si="57"/>
        <v>-2.5663090744399986E-2</v>
      </c>
      <c r="F710" s="9">
        <f t="shared" si="57"/>
        <v>5.4544624578505285E-3</v>
      </c>
      <c r="G710" s="9">
        <f t="shared" si="57"/>
        <v>-5.7040992915179167E-2</v>
      </c>
      <c r="H710" s="9">
        <f t="shared" si="53"/>
        <v>-5.4824553122567732E-3</v>
      </c>
      <c r="I710">
        <f t="shared" si="54"/>
        <v>-1</v>
      </c>
      <c r="K710" s="1"/>
    </row>
    <row r="711" spans="1:11" x14ac:dyDescent="0.3">
      <c r="A711" s="1">
        <v>40833</v>
      </c>
      <c r="B711" s="9">
        <f>$A$5+LN(VLOOKUP($A711,NASDAQ_Composite_IXIC_20210721[[Date]:[Close]],5))-$A$4</f>
        <v>1.5056901248346408</v>
      </c>
      <c r="C711" s="9">
        <f>VLOOKUP(A711,nasdaq_wtd_mc_ritter_add!$B$2:$D$3373,$C$5)</f>
        <v>1.95901703727166</v>
      </c>
      <c r="D711" s="9">
        <f t="shared" si="57"/>
        <v>-1.470556869527595E-2</v>
      </c>
      <c r="E711" s="9">
        <f t="shared" si="57"/>
        <v>-3.0687878886853648E-2</v>
      </c>
      <c r="F711" s="9">
        <f t="shared" si="57"/>
        <v>-1.6263647362851241E-2</v>
      </c>
      <c r="G711" s="9">
        <f t="shared" si="57"/>
        <v>-7.1631765486043886E-2</v>
      </c>
      <c r="H711" s="9">
        <f t="shared" si="53"/>
        <v>1.470556869527595E-2</v>
      </c>
      <c r="I711">
        <f t="shared" si="54"/>
        <v>1</v>
      </c>
      <c r="K711" s="1"/>
    </row>
    <row r="712" spans="1:11" x14ac:dyDescent="0.3">
      <c r="A712" s="1">
        <v>40834</v>
      </c>
      <c r="B712" s="9">
        <f>$A$5+LN(VLOOKUP($A712,NASDAQ_Composite_IXIC_20210721[[Date]:[Close]],5))-$A$4</f>
        <v>1.5218161151015641</v>
      </c>
      <c r="C712" s="9">
        <f>VLOOKUP(A712,nasdaq_wtd_mc_ritter_add!$B$2:$D$3373,$C$5)</f>
        <v>1.9772171406832</v>
      </c>
      <c r="D712" s="9">
        <f t="shared" si="57"/>
        <v>2.074113144616696E-3</v>
      </c>
      <c r="E712" s="9">
        <f t="shared" si="57"/>
        <v>-2.8613765742236952E-2</v>
      </c>
      <c r="F712" s="9">
        <f t="shared" si="57"/>
        <v>-2.2318637462372282E-2</v>
      </c>
      <c r="G712" s="9">
        <f t="shared" si="57"/>
        <v>-5.6987497380224905E-2</v>
      </c>
      <c r="H712" s="9">
        <f t="shared" si="53"/>
        <v>2.074113144616696E-3</v>
      </c>
      <c r="I712">
        <f t="shared" si="54"/>
        <v>1</v>
      </c>
      <c r="K712" s="1"/>
    </row>
    <row r="713" spans="1:11" x14ac:dyDescent="0.3">
      <c r="A713" s="1">
        <v>40835</v>
      </c>
      <c r="B713" s="9">
        <f>$A$5+LN(VLOOKUP($A713,NASDAQ_Composite_IXIC_20210721[[Date]:[Close]],5))-$A$4</f>
        <v>1.5015207505369519</v>
      </c>
      <c r="C713" s="9">
        <f>VLOOKUP(A713,nasdaq_wtd_mc_ritter_add!$B$2:$D$3373,$C$5)</f>
        <v>1.94911108462103</v>
      </c>
      <c r="D713" s="9">
        <f t="shared" si="57"/>
        <v>-7.8106914975577535E-3</v>
      </c>
      <c r="E713" s="9">
        <f t="shared" si="57"/>
        <v>-1.8035003420862505E-2</v>
      </c>
      <c r="F713" s="9">
        <f t="shared" si="57"/>
        <v>-3.0129328959930035E-2</v>
      </c>
      <c r="G713" s="9">
        <f t="shared" si="57"/>
        <v>-6.8702198968903172E-2</v>
      </c>
      <c r="H713" s="9">
        <f t="shared" ref="H713:H776" si="58">ABS($C713-VLOOKUP($A713-$H$5,nasd_unic,3))-ABS($B713-VLOOKUP($A713-$H$5,nasd_unic,2))</f>
        <v>7.8106914975577535E-3</v>
      </c>
      <c r="I713">
        <f t="shared" ref="I713:I776" si="59">IF(A713-$I$5&lt;$A$8,0,IF(H713&gt;0,1,-1))</f>
        <v>1</v>
      </c>
      <c r="K713" s="1"/>
    </row>
    <row r="714" spans="1:11" x14ac:dyDescent="0.3">
      <c r="A714" s="1">
        <v>40836</v>
      </c>
      <c r="B714" s="9">
        <f>$A$5+LN(VLOOKUP($A714,NASDAQ_Composite_IXIC_20210721[[Date]:[Close]],5))-$A$4</f>
        <v>1.4994372302614893</v>
      </c>
      <c r="C714" s="9">
        <f>VLOOKUP(A714,nasdaq_wtd_mc_ritter_add!$B$2:$D$3373,$C$5)</f>
        <v>1.9515047130960601</v>
      </c>
      <c r="D714" s="9">
        <f t="shared" si="57"/>
        <v>4.4771487504926544E-3</v>
      </c>
      <c r="E714" s="9">
        <f t="shared" si="57"/>
        <v>-6.7126448841103858E-4</v>
      </c>
      <c r="F714" s="9">
        <f t="shared" si="57"/>
        <v>-2.5652180209437381E-2</v>
      </c>
      <c r="G714" s="9">
        <f t="shared" si="57"/>
        <v>-6.2861319077218702E-2</v>
      </c>
      <c r="H714" s="9">
        <f t="shared" si="58"/>
        <v>3.1010819956756031E-4</v>
      </c>
      <c r="I714">
        <f t="shared" si="59"/>
        <v>1</v>
      </c>
      <c r="K714" s="1"/>
    </row>
    <row r="715" spans="1:11" x14ac:dyDescent="0.3">
      <c r="A715" s="1">
        <v>40837</v>
      </c>
      <c r="B715" s="9">
        <f>$A$5+LN(VLOOKUP($A715,NASDAQ_Composite_IXIC_20210721[[Date]:[Close]],5))-$A$4</f>
        <v>1.514272968372226</v>
      </c>
      <c r="C715" s="9">
        <f>VLOOKUP(A715,nasdaq_wtd_mc_ritter_add!$B$2:$D$3373,$C$5)</f>
        <v>1.97927301075642</v>
      </c>
      <c r="D715" s="9">
        <f t="shared" si="57"/>
        <v>1.2932559549623246E-2</v>
      </c>
      <c r="E715" s="9">
        <f t="shared" si="57"/>
        <v>2.6816216571985407E-2</v>
      </c>
      <c r="F715" s="9">
        <f t="shared" si="57"/>
        <v>4.7939373315930567E-4</v>
      </c>
      <c r="G715" s="9">
        <f t="shared" si="57"/>
        <v>-4.9928759527595901E-2</v>
      </c>
      <c r="H715" s="9">
        <f t="shared" si="58"/>
        <v>1.2932559549623246E-2</v>
      </c>
      <c r="I715">
        <f t="shared" si="59"/>
        <v>1</v>
      </c>
      <c r="K715" s="1"/>
    </row>
    <row r="716" spans="1:11" x14ac:dyDescent="0.3">
      <c r="A716" s="1">
        <v>40840</v>
      </c>
      <c r="B716" s="9">
        <f>$A$5+LN(VLOOKUP($A716,NASDAQ_Composite_IXIC_20210721[[Date]:[Close]],5))-$A$4</f>
        <v>1.5375009725833744</v>
      </c>
      <c r="C716" s="9">
        <f>VLOOKUP(A716,nasdaq_wtd_mc_ritter_add!$B$2:$D$3373,$C$5)</f>
        <v>2.0164252251804702</v>
      </c>
      <c r="D716" s="9">
        <f t="shared" si="57"/>
        <v>1.39242102129018E-2</v>
      </c>
      <c r="E716" s="9">
        <f t="shared" si="57"/>
        <v>2.1800919771326921E-2</v>
      </c>
      <c r="F716" s="9">
        <f t="shared" si="57"/>
        <v>7.8799916481053778E-4</v>
      </c>
      <c r="G716" s="9">
        <f t="shared" si="57"/>
        <v>-3.520472613473169E-2</v>
      </c>
      <c r="H716" s="9">
        <f t="shared" si="58"/>
        <v>1.39242102129018E-2</v>
      </c>
      <c r="I716">
        <f t="shared" si="59"/>
        <v>1</v>
      </c>
      <c r="K716" s="1"/>
    </row>
    <row r="717" spans="1:11" x14ac:dyDescent="0.3">
      <c r="A717" s="1">
        <v>40841</v>
      </c>
      <c r="B717" s="9">
        <f>$A$5+LN(VLOOKUP($A717,NASDAQ_Composite_IXIC_20210721[[Date]:[Close]],5))-$A$4</f>
        <v>1.5146368739318214</v>
      </c>
      <c r="C717" s="9">
        <f>VLOOKUP(A717,nasdaq_wtd_mc_ritter_add!$B$2:$D$3373,$C$5)</f>
        <v>1.9833136747434701</v>
      </c>
      <c r="D717" s="9">
        <f t="shared" si="57"/>
        <v>-1.0247451785447392E-2</v>
      </c>
      <c r="E717" s="9">
        <f t="shared" si="57"/>
        <v>1.1553467985879751E-2</v>
      </c>
      <c r="F717" s="9">
        <f t="shared" si="57"/>
        <v>-9.5465651790171968E-3</v>
      </c>
      <c r="G717" s="9">
        <f t="shared" si="57"/>
        <v>-4.1302418152471709E-2</v>
      </c>
      <c r="H717" s="9">
        <f t="shared" si="58"/>
        <v>1.024745178544717E-2</v>
      </c>
      <c r="I717">
        <f t="shared" si="59"/>
        <v>1</v>
      </c>
      <c r="K717" s="1"/>
    </row>
    <row r="718" spans="1:11" x14ac:dyDescent="0.3">
      <c r="A718" s="1">
        <v>40842</v>
      </c>
      <c r="B718" s="9">
        <f>$A$5+LN(VLOOKUP($A718,NASDAQ_Composite_IXIC_20210721[[Date]:[Close]],5))-$A$4</f>
        <v>1.5192690591528963</v>
      </c>
      <c r="C718" s="9">
        <f>VLOOKUP(A718,nasdaq_wtd_mc_ritter_add!$B$2:$D$3373,$C$5)</f>
        <v>2.0209183575288199</v>
      </c>
      <c r="D718" s="9">
        <f t="shared" si="57"/>
        <v>3.2972497564274894E-2</v>
      </c>
      <c r="E718" s="9">
        <f t="shared" si="57"/>
        <v>4.7124254958920586E-2</v>
      </c>
      <c r="F718" s="9">
        <f t="shared" si="57"/>
        <v>2.3425932385257697E-2</v>
      </c>
      <c r="G718" s="9">
        <f t="shared" si="57"/>
        <v>-1.2295858690028805E-2</v>
      </c>
      <c r="H718" s="9">
        <f t="shared" si="58"/>
        <v>3.2972497564274894E-2</v>
      </c>
      <c r="I718">
        <f t="shared" si="59"/>
        <v>1</v>
      </c>
      <c r="K718" s="1"/>
    </row>
    <row r="719" spans="1:11" x14ac:dyDescent="0.3">
      <c r="A719" s="1">
        <v>40843</v>
      </c>
      <c r="B719" s="9">
        <f>$A$5+LN(VLOOKUP($A719,NASDAQ_Composite_IXIC_20210721[[Date]:[Close]],5))-$A$4</f>
        <v>1.5519144029849796</v>
      </c>
      <c r="C719" s="9">
        <f>VLOOKUP(A719,nasdaq_wtd_mc_ritter_add!$B$2:$D$3373,$C$5)</f>
        <v>2.0789427286028102</v>
      </c>
      <c r="D719" s="9">
        <f t="shared" si="57"/>
        <v>2.5379027241906993E-2</v>
      </c>
      <c r="E719" s="9">
        <f t="shared" si="57"/>
        <v>6.2977625818894767E-2</v>
      </c>
      <c r="F719" s="9">
        <f t="shared" si="57"/>
        <v>4.880495962716469E-2</v>
      </c>
      <c r="G719" s="9">
        <f t="shared" si="57"/>
        <v>1.7846411710526588E-2</v>
      </c>
      <c r="H719" s="9">
        <f t="shared" si="58"/>
        <v>2.5379027241906993E-2</v>
      </c>
      <c r="I719">
        <f t="shared" si="59"/>
        <v>1</v>
      </c>
      <c r="K719" s="1"/>
    </row>
    <row r="720" spans="1:11" x14ac:dyDescent="0.3">
      <c r="A720" s="1">
        <v>40844</v>
      </c>
      <c r="B720" s="9">
        <f>$A$5+LN(VLOOKUP($A720,NASDAQ_Composite_IXIC_20210721[[Date]:[Close]],5))-$A$4</f>
        <v>1.5513738476324468</v>
      </c>
      <c r="C720" s="9">
        <f>VLOOKUP(A720,nasdaq_wtd_mc_ritter_add!$B$2:$D$3373,$C$5)</f>
        <v>2.0759636514950399</v>
      </c>
      <c r="D720" s="9">
        <f t="shared" si="57"/>
        <v>-2.4385217552373994E-3</v>
      </c>
      <c r="E720" s="9">
        <f t="shared" si="57"/>
        <v>6.3460218260720902E-2</v>
      </c>
      <c r="F720" s="9">
        <f t="shared" si="57"/>
        <v>4.10467080326824E-2</v>
      </c>
      <c r="G720" s="9">
        <f t="shared" si="57"/>
        <v>1.5407889955289189E-2</v>
      </c>
      <c r="H720" s="9">
        <f t="shared" si="58"/>
        <v>2.4385217552373994E-3</v>
      </c>
      <c r="I720">
        <f t="shared" si="59"/>
        <v>1</v>
      </c>
      <c r="K720" s="1"/>
    </row>
    <row r="721" spans="1:11" x14ac:dyDescent="0.3">
      <c r="A721" s="1">
        <v>40847</v>
      </c>
      <c r="B721" s="9">
        <f>$A$5+LN(VLOOKUP($A721,NASDAQ_Composite_IXIC_20210721[[Date]:[Close]],5))-$A$4</f>
        <v>1.531917582089144</v>
      </c>
      <c r="C721" s="9">
        <f>VLOOKUP(A721,nasdaq_wtd_mc_ritter_add!$B$2:$D$3373,$C$5)</f>
        <v>2.04211216560702</v>
      </c>
      <c r="D721" s="9">
        <f t="shared" si="57"/>
        <v>-1.4395220344717075E-2</v>
      </c>
      <c r="E721" s="9">
        <f t="shared" si="57"/>
        <v>6.0616059345208084E-2</v>
      </c>
      <c r="F721" s="9">
        <f t="shared" si="57"/>
        <v>7.6147534022958929E-3</v>
      </c>
      <c r="G721" s="9">
        <f t="shared" si="57"/>
        <v>-8.8707665658285251E-3</v>
      </c>
      <c r="H721" s="9">
        <f t="shared" si="58"/>
        <v>1.4395220344717075E-2</v>
      </c>
      <c r="I721">
        <f t="shared" si="59"/>
        <v>1</v>
      </c>
      <c r="K721" s="1"/>
    </row>
    <row r="722" spans="1:11" x14ac:dyDescent="0.3">
      <c r="A722" s="1">
        <v>40848</v>
      </c>
      <c r="B722" s="9">
        <f>$A$5+LN(VLOOKUP($A722,NASDAQ_Composite_IXIC_20210721[[Date]:[Close]],5))-$A$4</f>
        <v>1.5026414269159938</v>
      </c>
      <c r="C722" s="9">
        <f>VLOOKUP(A722,nasdaq_wtd_mc_ritter_add!$B$2:$D$3373,$C$5)</f>
        <v>1.9994176924687901</v>
      </c>
      <c r="D722" s="9">
        <f t="shared" si="57"/>
        <v>-1.3418317965079751E-2</v>
      </c>
      <c r="E722" s="9">
        <f t="shared" si="57"/>
        <v>4.7197741380128333E-2</v>
      </c>
      <c r="F722" s="9">
        <f t="shared" si="57"/>
        <v>-3.3265462563785153E-3</v>
      </c>
      <c r="G722" s="9">
        <f t="shared" si="57"/>
        <v>-1.3488114334229362E-2</v>
      </c>
      <c r="H722" s="9">
        <f t="shared" si="58"/>
        <v>1.3418317965079751E-2</v>
      </c>
      <c r="I722">
        <f t="shared" si="59"/>
        <v>1</v>
      </c>
      <c r="K722" s="1"/>
    </row>
    <row r="723" spans="1:11" x14ac:dyDescent="0.3">
      <c r="A723" s="1">
        <v>40849</v>
      </c>
      <c r="B723" s="9">
        <f>$A$5+LN(VLOOKUP($A723,NASDAQ_Composite_IXIC_20210721[[Date]:[Close]],5))-$A$4</f>
        <v>1.5152279841449134</v>
      </c>
      <c r="C723" s="9">
        <f>VLOOKUP(A723,nasdaq_wtd_mc_ritter_add!$B$2:$D$3373,$C$5)</f>
        <v>2.0067557899373401</v>
      </c>
      <c r="D723" s="9">
        <f t="shared" si="57"/>
        <v>-5.2484597603696947E-3</v>
      </c>
      <c r="E723" s="9">
        <f t="shared" si="57"/>
        <v>4.8970014600385081E-2</v>
      </c>
      <c r="F723" s="9">
        <f t="shared" si="57"/>
        <v>-8.5750060167482101E-3</v>
      </c>
      <c r="G723" s="9">
        <f t="shared" si="57"/>
        <v>-3.7719961800277702E-3</v>
      </c>
      <c r="H723" s="9">
        <f t="shared" si="58"/>
        <v>-5.2484597603696947E-3</v>
      </c>
      <c r="I723">
        <f t="shared" si="59"/>
        <v>-1</v>
      </c>
      <c r="K723" s="1"/>
    </row>
    <row r="724" spans="1:11" x14ac:dyDescent="0.3">
      <c r="A724" s="1">
        <v>40850</v>
      </c>
      <c r="B724" s="9">
        <f>$A$5+LN(VLOOKUP($A724,NASDAQ_Composite_IXIC_20210721[[Date]:[Close]],5))-$A$4</f>
        <v>1.5369562779760324</v>
      </c>
      <c r="C724" s="9">
        <f>VLOOKUP(A724,nasdaq_wtd_mc_ritter_add!$B$2:$D$3373,$C$5)</f>
        <v>2.0331054254608198</v>
      </c>
      <c r="D724" s="9">
        <f t="shared" si="57"/>
        <v>4.6213416923608364E-3</v>
      </c>
      <c r="E724" s="9">
        <f t="shared" si="57"/>
        <v>3.9372713631699918E-2</v>
      </c>
      <c r="F724" s="9">
        <f t="shared" si="57"/>
        <v>-3.9536643243873737E-3</v>
      </c>
      <c r="G724" s="9">
        <f t="shared" si="57"/>
        <v>1.5379604869153463E-2</v>
      </c>
      <c r="H724" s="9">
        <f t="shared" si="58"/>
        <v>4.6213416923608364E-3</v>
      </c>
      <c r="I724">
        <f t="shared" si="59"/>
        <v>1</v>
      </c>
      <c r="K724" s="1"/>
    </row>
    <row r="725" spans="1:11" x14ac:dyDescent="0.3">
      <c r="A725" s="1">
        <v>40851</v>
      </c>
      <c r="B725" s="9">
        <f>$A$5+LN(VLOOKUP($A725,NASDAQ_Composite_IXIC_20210721[[Date]:[Close]],5))-$A$4</f>
        <v>1.5325655555299571</v>
      </c>
      <c r="C725" s="9">
        <f>VLOOKUP(A725,nasdaq_wtd_mc_ritter_add!$B$2:$D$3373,$C$5)</f>
        <v>2.01651166711454</v>
      </c>
      <c r="D725" s="9">
        <f t="shared" si="57"/>
        <v>-1.2203035900204551E-2</v>
      </c>
      <c r="E725" s="9">
        <f t="shared" si="57"/>
        <v>2.6154734073864594E-2</v>
      </c>
      <c r="F725" s="9">
        <f t="shared" si="57"/>
        <v>-1.6156700224591924E-2</v>
      </c>
      <c r="G725" s="9">
        <f t="shared" si="57"/>
        <v>3.1765689689489118E-3</v>
      </c>
      <c r="H725" s="9">
        <f t="shared" si="58"/>
        <v>1.2203035900204551E-2</v>
      </c>
      <c r="I725">
        <f t="shared" si="59"/>
        <v>1</v>
      </c>
      <c r="K725" s="1"/>
    </row>
    <row r="726" spans="1:11" x14ac:dyDescent="0.3">
      <c r="A726" s="1">
        <v>40854</v>
      </c>
      <c r="B726" s="9">
        <f>$A$5+LN(VLOOKUP($A726,NASDAQ_Composite_IXIC_20210721[[Date]:[Close]],5))-$A$4</f>
        <v>1.5359476147858659</v>
      </c>
      <c r="C726" s="9">
        <f>VLOOKUP(A726,nasdaq_wtd_mc_ritter_add!$B$2:$D$3373,$C$5)</f>
        <v>2.0087973805035699</v>
      </c>
      <c r="D726" s="9">
        <f t="shared" si="57"/>
        <v>-1.1096345866878909E-2</v>
      </c>
      <c r="E726" s="9">
        <f t="shared" si="57"/>
        <v>2.5578761435993247E-2</v>
      </c>
      <c r="F726" s="9">
        <f t="shared" si="57"/>
        <v>-2.0946521431270737E-2</v>
      </c>
      <c r="G726" s="9">
        <f t="shared" si="57"/>
        <v>1.9916042239850773E-2</v>
      </c>
      <c r="H726" s="9">
        <f t="shared" si="58"/>
        <v>4.3322273550612245E-3</v>
      </c>
      <c r="I726">
        <f t="shared" si="59"/>
        <v>1</v>
      </c>
      <c r="K726" s="1"/>
    </row>
    <row r="727" spans="1:11" x14ac:dyDescent="0.3">
      <c r="A727" s="1">
        <v>40855</v>
      </c>
      <c r="B727" s="9">
        <f>$A$5+LN(VLOOKUP($A727,NASDAQ_Composite_IXIC_20210721[[Date]:[Close]],5))-$A$4</f>
        <v>1.5478384190396328</v>
      </c>
      <c r="C727" s="9">
        <f>VLOOKUP(A727,nasdaq_wtd_mc_ritter_add!$B$2:$D$3373,$C$5)</f>
        <v>2.0150860074002601</v>
      </c>
      <c r="D727" s="9">
        <f t="shared" si="57"/>
        <v>-5.6021773570766875E-3</v>
      </c>
      <c r="E727" s="9">
        <f t="shared" si="57"/>
        <v>1.9976584078916559E-2</v>
      </c>
      <c r="F727" s="9">
        <f t="shared" si="57"/>
        <v>-2.98591546342315E-2</v>
      </c>
      <c r="G727" s="9">
        <f t="shared" si="57"/>
        <v>1.1125602906653986E-2</v>
      </c>
      <c r="H727" s="9">
        <f t="shared" si="58"/>
        <v>-5.6021773570766875E-3</v>
      </c>
      <c r="I727">
        <f t="shared" si="59"/>
        <v>-1</v>
      </c>
      <c r="K727" s="1"/>
    </row>
    <row r="728" spans="1:11" x14ac:dyDescent="0.3">
      <c r="A728" s="1">
        <v>40856</v>
      </c>
      <c r="B728" s="9">
        <f>$A$5+LN(VLOOKUP($A728,NASDAQ_Composite_IXIC_20210721[[Date]:[Close]],5))-$A$4</f>
        <v>1.5082605035105745</v>
      </c>
      <c r="C728" s="9">
        <f>VLOOKUP(A728,nasdaq_wtd_mc_ritter_add!$B$2:$D$3373,$C$5)</f>
        <v>1.9604500417803701</v>
      </c>
      <c r="D728" s="9">
        <f t="shared" ref="D728:G747" si="60">IF($A728-$A$1&lt;D$5,0,$C728-$B728+VLOOKUP($A728-D$5,nasd_unic,2)-VLOOKUP($A728-D$5,nasd_unic,3))</f>
        <v>-1.5058050090831721E-2</v>
      </c>
      <c r="E728" s="9">
        <f t="shared" si="60"/>
        <v>-1.114781266174969E-2</v>
      </c>
      <c r="F728" s="9">
        <f t="shared" si="60"/>
        <v>-4.491720472506322E-2</v>
      </c>
      <c r="G728" s="9">
        <f t="shared" si="60"/>
        <v>-3.4550297631055216E-3</v>
      </c>
      <c r="H728" s="9">
        <f t="shared" si="58"/>
        <v>1.5058050090831721E-2</v>
      </c>
      <c r="I728">
        <f t="shared" si="59"/>
        <v>1</v>
      </c>
      <c r="K728" s="1"/>
    </row>
    <row r="729" spans="1:11" x14ac:dyDescent="0.3">
      <c r="A729" s="1">
        <v>40857</v>
      </c>
      <c r="B729" s="9">
        <f>$A$5+LN(VLOOKUP($A729,NASDAQ_Composite_IXIC_20210721[[Date]:[Close]],5))-$A$4</f>
        <v>1.509594650285714</v>
      </c>
      <c r="C729" s="9">
        <f>VLOOKUP(A729,nasdaq_wtd_mc_ritter_add!$B$2:$D$3373,$C$5)</f>
        <v>1.95597297143533</v>
      </c>
      <c r="D729" s="9">
        <f t="shared" si="60"/>
        <v>-5.8112171201796237E-3</v>
      </c>
      <c r="E729" s="9">
        <f t="shared" si="60"/>
        <v>-2.4971222150959482E-2</v>
      </c>
      <c r="F729" s="9">
        <f t="shared" si="60"/>
        <v>-5.0728421845242844E-2</v>
      </c>
      <c r="G729" s="9">
        <f t="shared" si="60"/>
        <v>-1.5293261075923548E-2</v>
      </c>
      <c r="H729" s="9">
        <f t="shared" si="58"/>
        <v>3.1429235699005353E-3</v>
      </c>
      <c r="I729">
        <f t="shared" si="59"/>
        <v>1</v>
      </c>
      <c r="K729" s="1"/>
    </row>
    <row r="730" spans="1:11" x14ac:dyDescent="0.3">
      <c r="A730" s="1">
        <v>40858</v>
      </c>
      <c r="B730" s="9">
        <f>$A$5+LN(VLOOKUP($A730,NASDAQ_Composite_IXIC_20210721[[Date]:[Close]],5))-$A$4</f>
        <v>1.5298069181544252</v>
      </c>
      <c r="C730" s="9">
        <f>VLOOKUP(A730,nasdaq_wtd_mc_ritter_add!$B$2:$D$3373,$C$5)</f>
        <v>1.98087176818015</v>
      </c>
      <c r="D730" s="9">
        <f t="shared" si="60"/>
        <v>4.6865288761088753E-3</v>
      </c>
      <c r="E730" s="9">
        <f t="shared" si="60"/>
        <v>-2.8324142919927242E-2</v>
      </c>
      <c r="F730" s="9">
        <f t="shared" si="60"/>
        <v>-3.3428675045656053E-2</v>
      </c>
      <c r="G730" s="9">
        <f t="shared" si="60"/>
        <v>-1.0606732199814672E-2</v>
      </c>
      <c r="H730" s="9">
        <f t="shared" si="58"/>
        <v>4.6865288761088753E-3</v>
      </c>
      <c r="I730">
        <f t="shared" si="59"/>
        <v>1</v>
      </c>
      <c r="K730" s="1"/>
    </row>
    <row r="731" spans="1:11" x14ac:dyDescent="0.3">
      <c r="A731" s="1">
        <v>40861</v>
      </c>
      <c r="B731" s="9">
        <f>$A$5+LN(VLOOKUP($A731,NASDAQ_Composite_IXIC_20210721[[Date]:[Close]],5))-$A$4</f>
        <v>1.5217371029355933</v>
      </c>
      <c r="C731" s="9">
        <f>VLOOKUP(A731,nasdaq_wtd_mc_ritter_add!$B$2:$D$3373,$C$5)</f>
        <v>1.9659176329574799</v>
      </c>
      <c r="D731" s="9">
        <f t="shared" si="60"/>
        <v>-6.8843200038382069E-3</v>
      </c>
      <c r="E731" s="9">
        <f t="shared" si="60"/>
        <v>-2.3851951110408498E-2</v>
      </c>
      <c r="F731" s="9">
        <f t="shared" si="60"/>
        <v>-4.6380622480485467E-2</v>
      </c>
      <c r="G731" s="9">
        <f t="shared" si="60"/>
        <v>-1.1253234312826654E-2</v>
      </c>
      <c r="H731" s="9">
        <f t="shared" si="58"/>
        <v>6.8843200038382069E-3</v>
      </c>
      <c r="I731">
        <f t="shared" si="59"/>
        <v>1</v>
      </c>
      <c r="K731" s="1"/>
    </row>
    <row r="732" spans="1:11" x14ac:dyDescent="0.3">
      <c r="A732" s="1">
        <v>40862</v>
      </c>
      <c r="B732" s="9">
        <f>$A$5+LN(VLOOKUP($A732,NASDAQ_Composite_IXIC_20210721[[Date]:[Close]],5))-$A$4</f>
        <v>1.5325841876002313</v>
      </c>
      <c r="C732" s="9">
        <f>VLOOKUP(A732,nasdaq_wtd_mc_ritter_add!$B$2:$D$3373,$C$5)</f>
        <v>1.9769498473278599</v>
      </c>
      <c r="D732" s="9">
        <f t="shared" si="60"/>
        <v>1.8512970574202647E-4</v>
      </c>
      <c r="E732" s="9">
        <f t="shared" si="60"/>
        <v>-2.3666821404666472E-2</v>
      </c>
      <c r="F732" s="9">
        <f t="shared" si="60"/>
        <v>-3.9649131596244169E-2</v>
      </c>
      <c r="G732" s="9">
        <f t="shared" si="60"/>
        <v>-3.2571299712577106E-2</v>
      </c>
      <c r="H732" s="9">
        <f t="shared" si="58"/>
        <v>1.8512970574202647E-4</v>
      </c>
      <c r="I732">
        <f t="shared" si="59"/>
        <v>1</v>
      </c>
      <c r="K732" s="1"/>
    </row>
    <row r="733" spans="1:11" x14ac:dyDescent="0.3">
      <c r="A733" s="1">
        <v>40863</v>
      </c>
      <c r="B733" s="9">
        <f>$A$5+LN(VLOOKUP($A733,NASDAQ_Composite_IXIC_20210721[[Date]:[Close]],5))-$A$4</f>
        <v>1.5150878698578163</v>
      </c>
      <c r="C733" s="9">
        <f>VLOOKUP(A733,nasdaq_wtd_mc_ritter_add!$B$2:$D$3373,$C$5)</f>
        <v>1.96534019922403</v>
      </c>
      <c r="D733" s="9">
        <f t="shared" si="60"/>
        <v>5.8866696385850847E-3</v>
      </c>
      <c r="E733" s="9">
        <f t="shared" si="60"/>
        <v>-3.0745830708054367E-3</v>
      </c>
      <c r="F733" s="9">
        <f t="shared" si="60"/>
        <v>-3.3762461957659085E-2</v>
      </c>
      <c r="G733" s="9">
        <f t="shared" si="60"/>
        <v>-1.9338230433656678E-2</v>
      </c>
      <c r="H733" s="9">
        <f t="shared" si="58"/>
        <v>-5.8866696385850847E-3</v>
      </c>
      <c r="I733">
        <f t="shared" si="59"/>
        <v>-1</v>
      </c>
      <c r="K733" s="1"/>
    </row>
    <row r="734" spans="1:11" x14ac:dyDescent="0.3">
      <c r="A734" s="1">
        <v>40864</v>
      </c>
      <c r="B734" s="9">
        <f>$A$5+LN(VLOOKUP($A734,NASDAQ_Composite_IXIC_20210721[[Date]:[Close]],5))-$A$4</f>
        <v>1.4953381591283277</v>
      </c>
      <c r="C734" s="9">
        <f>VLOOKUP(A734,nasdaq_wtd_mc_ritter_add!$B$2:$D$3373,$C$5)</f>
        <v>1.9426759633114199</v>
      </c>
      <c r="D734" s="9">
        <f t="shared" si="60"/>
        <v>-2.9145251831215191E-3</v>
      </c>
      <c r="E734" s="9">
        <f t="shared" si="60"/>
        <v>-8.0632213985436518E-3</v>
      </c>
      <c r="F734" s="9">
        <f t="shared" si="60"/>
        <v>-3.6676987140780604E-2</v>
      </c>
      <c r="G734" s="9">
        <f t="shared" si="60"/>
        <v>-3.0381858860915933E-2</v>
      </c>
      <c r="H734" s="9">
        <f t="shared" si="58"/>
        <v>2.9145251831215191E-3</v>
      </c>
      <c r="I734">
        <f t="shared" si="59"/>
        <v>1</v>
      </c>
      <c r="K734" s="1"/>
    </row>
    <row r="735" spans="1:11" x14ac:dyDescent="0.3">
      <c r="A735" s="1">
        <v>40865</v>
      </c>
      <c r="B735" s="9">
        <f>$A$5+LN(VLOOKUP($A735,NASDAQ_Composite_IXIC_20210721[[Date]:[Close]],5))-$A$4</f>
        <v>1.4893348390748438</v>
      </c>
      <c r="C735" s="9">
        <f>VLOOKUP(A735,nasdaq_wtd_mc_ritter_add!$B$2:$D$3373,$C$5)</f>
        <v>1.9370981578990301</v>
      </c>
      <c r="D735" s="9">
        <f t="shared" si="60"/>
        <v>4.2551464109408244E-4</v>
      </c>
      <c r="E735" s="9">
        <f t="shared" si="60"/>
        <v>1.729847401081841E-4</v>
      </c>
      <c r="F735" s="9">
        <f t="shared" si="60"/>
        <v>-1.7862018680754321E-2</v>
      </c>
      <c r="G735" s="9">
        <f t="shared" si="60"/>
        <v>-2.9956344219821851E-2</v>
      </c>
      <c r="H735" s="9">
        <f t="shared" si="58"/>
        <v>-4.2551464109408244E-4</v>
      </c>
      <c r="I735">
        <f t="shared" si="59"/>
        <v>-1</v>
      </c>
      <c r="K735" s="1"/>
    </row>
    <row r="736" spans="1:11" x14ac:dyDescent="0.3">
      <c r="A736" s="1">
        <v>40868</v>
      </c>
      <c r="B736" s="9">
        <f>$A$5+LN(VLOOKUP($A736,NASDAQ_Composite_IXIC_20210721[[Date]:[Close]],5))-$A$4</f>
        <v>1.4699607655573645</v>
      </c>
      <c r="C736" s="9">
        <f>VLOOKUP(A736,nasdaq_wtd_mc_ritter_add!$B$2:$D$3373,$C$5)</f>
        <v>1.9014114093021499</v>
      </c>
      <c r="D736" s="9">
        <f t="shared" si="60"/>
        <v>-1.6312675079400929E-2</v>
      </c>
      <c r="E736" s="9">
        <f t="shared" si="60"/>
        <v>-3.3549398639408645E-2</v>
      </c>
      <c r="F736" s="9">
        <f t="shared" si="60"/>
        <v>-1.2504116006056387E-2</v>
      </c>
      <c r="G736" s="9">
        <f t="shared" si="60"/>
        <v>-5.3577989748093025E-2</v>
      </c>
      <c r="H736" s="9">
        <f t="shared" si="58"/>
        <v>1.6312675079400929E-2</v>
      </c>
      <c r="I736">
        <f t="shared" si="59"/>
        <v>1</v>
      </c>
      <c r="K736" s="1"/>
    </row>
    <row r="737" spans="1:11" x14ac:dyDescent="0.3">
      <c r="A737" s="1">
        <v>40869</v>
      </c>
      <c r="B737" s="9">
        <f>$A$5+LN(VLOOKUP($A737,NASDAQ_Composite_IXIC_20210721[[Date]:[Close]],5))-$A$4</f>
        <v>1.4692233709260565</v>
      </c>
      <c r="C737" s="9">
        <f>VLOOKUP(A737,nasdaq_wtd_mc_ritter_add!$B$2:$D$3373,$C$5)</f>
        <v>1.9025390714686301</v>
      </c>
      <c r="D737" s="9">
        <f t="shared" si="60"/>
        <v>1.8650567977882559E-3</v>
      </c>
      <c r="E737" s="9">
        <f t="shared" si="60"/>
        <v>-3.1684341841620389E-2</v>
      </c>
      <c r="F737" s="9">
        <f t="shared" si="60"/>
        <v>-2.3807632283195268E-2</v>
      </c>
      <c r="G737" s="9">
        <f t="shared" si="60"/>
        <v>-4.0837654203205398E-2</v>
      </c>
      <c r="H737" s="9">
        <f t="shared" si="58"/>
        <v>3.9026753517212853E-4</v>
      </c>
      <c r="I737">
        <f t="shared" si="59"/>
        <v>1</v>
      </c>
      <c r="K737" s="1"/>
    </row>
    <row r="738" spans="1:11" x14ac:dyDescent="0.3">
      <c r="A738" s="1">
        <v>40870</v>
      </c>
      <c r="B738" s="9">
        <f>$A$5+LN(VLOOKUP($A738,NASDAQ_Composite_IXIC_20210721[[Date]:[Close]],5))-$A$4</f>
        <v>1.4446505517957613</v>
      </c>
      <c r="C738" s="9">
        <f>VLOOKUP(A738,nasdaq_wtd_mc_ritter_add!$B$2:$D$3373,$C$5)</f>
        <v>1.8753867938739599</v>
      </c>
      <c r="D738" s="9">
        <f t="shared" si="60"/>
        <v>-2.5794584643750174E-3</v>
      </c>
      <c r="E738" s="9">
        <f t="shared" si="60"/>
        <v>-4.8188010518897206E-2</v>
      </c>
      <c r="F738" s="9">
        <f t="shared" si="60"/>
        <v>-2.6387090747570285E-2</v>
      </c>
      <c r="G738" s="9">
        <f t="shared" si="60"/>
        <v>-4.7400011354086669E-2</v>
      </c>
      <c r="H738" s="9">
        <f t="shared" si="58"/>
        <v>2.5794584643750174E-3</v>
      </c>
      <c r="I738">
        <f t="shared" si="59"/>
        <v>1</v>
      </c>
      <c r="K738" s="1"/>
    </row>
    <row r="739" spans="1:11" x14ac:dyDescent="0.3">
      <c r="A739" s="1">
        <v>40872</v>
      </c>
      <c r="B739" s="9">
        <f>$A$5+LN(VLOOKUP($A739,NASDAQ_Composite_IXIC_20210721[[Date]:[Close]],5))-$A$4</f>
        <v>1.4370733547985113</v>
      </c>
      <c r="C739" s="9">
        <f>VLOOKUP(A739,nasdaq_wtd_mc_ritter_add!$B$2:$D$3373,$C$5)</f>
        <v>1.86143113307246</v>
      </c>
      <c r="D739" s="9">
        <f t="shared" si="60"/>
        <v>-6.3784638042498898E-3</v>
      </c>
      <c r="E739" s="9">
        <f t="shared" si="60"/>
        <v>-7.729152010197482E-2</v>
      </c>
      <c r="F739" s="9">
        <f t="shared" si="60"/>
        <v>-3.0167265143054234E-2</v>
      </c>
      <c r="G739" s="9">
        <f t="shared" si="60"/>
        <v>-5.3865587716717123E-2</v>
      </c>
      <c r="H739" s="9">
        <f t="shared" si="58"/>
        <v>6.3784638042498898E-3</v>
      </c>
      <c r="I739">
        <f t="shared" si="59"/>
        <v>1</v>
      </c>
      <c r="K739" s="1"/>
    </row>
    <row r="740" spans="1:11" x14ac:dyDescent="0.3">
      <c r="A740" s="1">
        <v>40875</v>
      </c>
      <c r="B740" s="9">
        <f>$A$5+LN(VLOOKUP($A740,NASDAQ_Composite_IXIC_20210721[[Date]:[Close]],5))-$A$4</f>
        <v>1.4716240514169767</v>
      </c>
      <c r="C740" s="9">
        <f>VLOOKUP(A740,nasdaq_wtd_mc_ritter_add!$B$2:$D$3373,$C$5)</f>
        <v>1.9229644947794999</v>
      </c>
      <c r="D740" s="9">
        <f t="shared" si="60"/>
        <v>2.6982665088574498E-2</v>
      </c>
      <c r="E740" s="9">
        <f t="shared" si="60"/>
        <v>-7.3249360500069916E-2</v>
      </c>
      <c r="F740" s="9">
        <f t="shared" si="60"/>
        <v>-1.1512155245568145E-2</v>
      </c>
      <c r="G740" s="9">
        <f t="shared" si="60"/>
        <v>-4.5591681135295881E-2</v>
      </c>
      <c r="H740" s="9">
        <f t="shared" si="58"/>
        <v>2.6982665088574498E-2</v>
      </c>
      <c r="I740">
        <f t="shared" si="59"/>
        <v>1</v>
      </c>
      <c r="K740" s="1"/>
    </row>
    <row r="741" spans="1:11" x14ac:dyDescent="0.3">
      <c r="A741" s="1">
        <v>40876</v>
      </c>
      <c r="B741" s="9">
        <f>$A$5+LN(VLOOKUP($A741,NASDAQ_Composite_IXIC_20210721[[Date]:[Close]],5))-$A$4</f>
        <v>1.4669322206182587</v>
      </c>
      <c r="C741" s="9">
        <f>VLOOKUP(A741,nasdaq_wtd_mc_ritter_add!$B$2:$D$3373,$C$5)</f>
        <v>1.90497558491281</v>
      </c>
      <c r="D741" s="9">
        <f t="shared" si="60"/>
        <v>-1.329707906797184E-2</v>
      </c>
      <c r="E741" s="9">
        <f t="shared" si="60"/>
        <v>-8.6546439568041755E-2</v>
      </c>
      <c r="F741" s="9">
        <f t="shared" si="60"/>
        <v>-1.1535159878116596E-2</v>
      </c>
      <c r="G741" s="9">
        <f t="shared" si="60"/>
        <v>-4.1714032160031111E-2</v>
      </c>
      <c r="H741" s="9">
        <f t="shared" si="58"/>
        <v>1.329707906797184E-2</v>
      </c>
      <c r="I741">
        <f t="shared" si="59"/>
        <v>1</v>
      </c>
      <c r="K741" s="1"/>
    </row>
    <row r="742" spans="1:11" x14ac:dyDescent="0.3">
      <c r="A742" s="1">
        <v>40877</v>
      </c>
      <c r="B742" s="9">
        <f>$A$5+LN(VLOOKUP($A742,NASDAQ_Composite_IXIC_20210721[[Date]:[Close]],5))-$A$4</f>
        <v>1.5077607642780473</v>
      </c>
      <c r="C742" s="9">
        <f>VLOOKUP(A742,nasdaq_wtd_mc_ritter_add!$B$2:$D$3373,$C$5)</f>
        <v>1.95217410424807</v>
      </c>
      <c r="D742" s="9">
        <f t="shared" si="60"/>
        <v>6.3699756754713732E-3</v>
      </c>
      <c r="E742" s="9">
        <f t="shared" si="60"/>
        <v>-6.5781243547853308E-2</v>
      </c>
      <c r="F742" s="9">
        <f t="shared" si="60"/>
        <v>-5.1651842026452233E-3</v>
      </c>
      <c r="G742" s="9">
        <f t="shared" si="60"/>
        <v>-5.8166490145557415E-2</v>
      </c>
      <c r="H742" s="9">
        <f t="shared" si="58"/>
        <v>6.3699756754713732E-3</v>
      </c>
      <c r="I742">
        <f t="shared" si="59"/>
        <v>1</v>
      </c>
      <c r="K742" s="1"/>
    </row>
    <row r="743" spans="1:11" x14ac:dyDescent="0.3">
      <c r="A743" s="1">
        <v>40878</v>
      </c>
      <c r="B743" s="9">
        <f>$A$5+LN(VLOOKUP($A743,NASDAQ_Composite_IXIC_20210721[[Date]:[Close]],5))-$A$4</f>
        <v>1.5099945661334049</v>
      </c>
      <c r="C743" s="9">
        <f>VLOOKUP(A743,nasdaq_wtd_mc_ritter_add!$B$2:$D$3373,$C$5)</f>
        <v>1.9433963239991801</v>
      </c>
      <c r="D743" s="9">
        <f t="shared" si="60"/>
        <v>-1.1011582104247575E-2</v>
      </c>
      <c r="E743" s="9">
        <f t="shared" si="60"/>
        <v>-6.3374507687021131E-2</v>
      </c>
      <c r="F743" s="9">
        <f t="shared" si="60"/>
        <v>-1.6176766306892798E-2</v>
      </c>
      <c r="G743" s="9">
        <f t="shared" si="60"/>
        <v>-6.6701053943399646E-2</v>
      </c>
      <c r="H743" s="9">
        <f t="shared" si="58"/>
        <v>6.5439783935323792E-3</v>
      </c>
      <c r="I743">
        <f t="shared" si="59"/>
        <v>1</v>
      </c>
      <c r="K743" s="1"/>
    </row>
    <row r="744" spans="1:11" x14ac:dyDescent="0.3">
      <c r="A744" s="1">
        <v>40879</v>
      </c>
      <c r="B744" s="9">
        <f>$A$5+LN(VLOOKUP($A744,NASDAQ_Composite_IXIC_20210721[[Date]:[Close]],5))-$A$4</f>
        <v>1.5102724884467529</v>
      </c>
      <c r="C744" s="9">
        <f>VLOOKUP(A744,nasdaq_wtd_mc_ritter_add!$B$2:$D$3373,$C$5)</f>
        <v>1.96489490026028</v>
      </c>
      <c r="D744" s="9">
        <f t="shared" si="60"/>
        <v>2.1220653947751966E-2</v>
      </c>
      <c r="E744" s="9">
        <f t="shared" si="60"/>
        <v>-3.690539397889947E-2</v>
      </c>
      <c r="F744" s="9">
        <f t="shared" si="60"/>
        <v>1.2064620621485611E-2</v>
      </c>
      <c r="G744" s="9">
        <f t="shared" si="60"/>
        <v>-4.548039999564768E-2</v>
      </c>
      <c r="H744" s="9">
        <f t="shared" si="58"/>
        <v>2.1220653947751966E-2</v>
      </c>
      <c r="I744">
        <f t="shared" si="59"/>
        <v>1</v>
      </c>
      <c r="K744" s="1"/>
    </row>
    <row r="745" spans="1:11" x14ac:dyDescent="0.3">
      <c r="A745" s="1">
        <v>40882</v>
      </c>
      <c r="B745" s="9">
        <f>$A$5+LN(VLOOKUP($A745,NASDAQ_Composite_IXIC_20210721[[Date]:[Close]],5))-$A$4</f>
        <v>1.5211875201997396</v>
      </c>
      <c r="C745" s="9">
        <f>VLOOKUP(A745,nasdaq_wtd_mc_ritter_add!$B$2:$D$3373,$C$5)</f>
        <v>1.9791654995965999</v>
      </c>
      <c r="D745" s="9">
        <f t="shared" si="60"/>
        <v>3.3555675833332188E-3</v>
      </c>
      <c r="E745" s="9">
        <f t="shared" si="60"/>
        <v>-2.5968132187722537E-2</v>
      </c>
      <c r="F745" s="9">
        <f t="shared" si="60"/>
        <v>-6.3880838490817382E-3</v>
      </c>
      <c r="G745" s="9">
        <f t="shared" si="60"/>
        <v>-3.8563780310893803E-2</v>
      </c>
      <c r="H745" s="9">
        <f t="shared" si="58"/>
        <v>3.3555675833332188E-3</v>
      </c>
      <c r="I745">
        <f t="shared" si="59"/>
        <v>1</v>
      </c>
      <c r="K745" s="1"/>
    </row>
    <row r="746" spans="1:11" x14ac:dyDescent="0.3">
      <c r="A746" s="1">
        <v>40883</v>
      </c>
      <c r="B746" s="9">
        <f>$A$5+LN(VLOOKUP($A746,NASDAQ_Composite_IXIC_20210721[[Date]:[Close]],5))-$A$4</f>
        <v>1.5188502610931147</v>
      </c>
      <c r="C746" s="9">
        <f>VLOOKUP(A746,nasdaq_wtd_mc_ritter_add!$B$2:$D$3373,$C$5)</f>
        <v>1.98761698693301</v>
      </c>
      <c r="D746" s="9">
        <f t="shared" si="60"/>
        <v>1.0788746443034958E-2</v>
      </c>
      <c r="E746" s="9">
        <f t="shared" si="60"/>
        <v>-1.5179385744687579E-2</v>
      </c>
      <c r="F746" s="9">
        <f t="shared" si="60"/>
        <v>2.1495721558184577E-2</v>
      </c>
      <c r="G746" s="9">
        <f t="shared" si="60"/>
        <v>-2.5031913591500032E-2</v>
      </c>
      <c r="H746" s="9">
        <f t="shared" si="58"/>
        <v>6.1142282297852457E-3</v>
      </c>
      <c r="I746">
        <f t="shared" si="59"/>
        <v>1</v>
      </c>
      <c r="K746" s="1"/>
    </row>
    <row r="747" spans="1:11" x14ac:dyDescent="0.3">
      <c r="A747" s="1">
        <v>40884</v>
      </c>
      <c r="B747" s="9">
        <f>$A$5+LN(VLOOKUP($A747,NASDAQ_Composite_IXIC_20210721[[Date]:[Close]],5))-$A$4</f>
        <v>1.5187181179734148</v>
      </c>
      <c r="C747" s="9">
        <f>VLOOKUP(A747,nasdaq_wtd_mc_ritter_add!$B$2:$D$3373,$C$5)</f>
        <v>1.98761018306683</v>
      </c>
      <c r="D747" s="9">
        <f t="shared" si="60"/>
        <v>1.2533925351987385E-4</v>
      </c>
      <c r="E747" s="9">
        <f t="shared" si="60"/>
        <v>-3.9577006242885737E-3</v>
      </c>
      <c r="F747" s="9">
        <f t="shared" si="60"/>
        <v>2.1621060811704451E-2</v>
      </c>
      <c r="G747" s="9">
        <f t="shared" si="60"/>
        <v>-2.4904222055559533E-2</v>
      </c>
      <c r="H747" s="9">
        <f t="shared" si="58"/>
        <v>-1.2533925351987385E-4</v>
      </c>
      <c r="I747">
        <f t="shared" si="59"/>
        <v>-1</v>
      </c>
      <c r="K747" s="1"/>
    </row>
    <row r="748" spans="1:11" x14ac:dyDescent="0.3">
      <c r="A748" s="1">
        <v>40885</v>
      </c>
      <c r="B748" s="9">
        <f>$A$5+LN(VLOOKUP($A748,NASDAQ_Composite_IXIC_20210721[[Date]:[Close]],5))-$A$4</f>
        <v>1.4985747724601941</v>
      </c>
      <c r="C748" s="9">
        <f>VLOOKUP(A748,nasdaq_wtd_mc_ritter_add!$B$2:$D$3373,$C$5)</f>
        <v>1.9596908939398401</v>
      </c>
      <c r="D748" s="9">
        <f t="shared" ref="D748:G767" si="61">IF($A748-$A$1&lt;D$5,0,$C748-$B748+VLOOKUP($A748-D$5,nasd_unic,2)-VLOOKUP($A748-D$5,nasd_unic,3))</f>
        <v>-7.7759436137692095E-3</v>
      </c>
      <c r="E748" s="9">
        <f t="shared" si="61"/>
        <v>-6.1314668809813178E-3</v>
      </c>
      <c r="F748" s="9">
        <f t="shared" si="61"/>
        <v>1.3845117197935242E-2</v>
      </c>
      <c r="G748" s="9">
        <f t="shared" si="61"/>
        <v>-3.5990621515212817E-2</v>
      </c>
      <c r="H748" s="9">
        <f t="shared" si="58"/>
        <v>7.7759436137692095E-3</v>
      </c>
      <c r="I748">
        <f t="shared" si="59"/>
        <v>1</v>
      </c>
      <c r="K748" s="1"/>
    </row>
    <row r="749" spans="1:11" x14ac:dyDescent="0.3">
      <c r="A749" s="1">
        <v>40886</v>
      </c>
      <c r="B749" s="9">
        <f>$A$5+LN(VLOOKUP($A749,NASDAQ_Composite_IXIC_20210721[[Date]:[Close]],5))-$A$4</f>
        <v>1.5178269410872405</v>
      </c>
      <c r="C749" s="9">
        <f>VLOOKUP(A749,nasdaq_wtd_mc_ritter_add!$B$2:$D$3373,$C$5)</f>
        <v>1.98818083361161</v>
      </c>
      <c r="D749" s="9">
        <f t="shared" si="61"/>
        <v>9.2377710447235639E-3</v>
      </c>
      <c r="E749" s="9">
        <f t="shared" si="61"/>
        <v>1.8164354254573967E-2</v>
      </c>
      <c r="F749" s="9">
        <f t="shared" si="61"/>
        <v>7.0165415928242769E-3</v>
      </c>
      <c r="G749" s="9">
        <f t="shared" si="61"/>
        <v>-2.6752850470489253E-2</v>
      </c>
      <c r="H749" s="9">
        <f t="shared" si="58"/>
        <v>9.2377710447235639E-3</v>
      </c>
      <c r="I749">
        <f t="shared" si="59"/>
        <v>1</v>
      </c>
      <c r="K749" s="1"/>
    </row>
    <row r="750" spans="1:11" x14ac:dyDescent="0.3">
      <c r="A750" s="1">
        <v>40889</v>
      </c>
      <c r="B750" s="9">
        <f>$A$5+LN(VLOOKUP($A750,NASDAQ_Composite_IXIC_20210721[[Date]:[Close]],5))-$A$4</f>
        <v>1.5046724012191577</v>
      </c>
      <c r="C750" s="9">
        <f>VLOOKUP(A750,nasdaq_wtd_mc_ritter_add!$B$2:$D$3373,$C$5)</f>
        <v>1.9768404532057899</v>
      </c>
      <c r="D750" s="9">
        <f t="shared" si="61"/>
        <v>1.81415946226271E-3</v>
      </c>
      <c r="E750" s="9">
        <f t="shared" si="61"/>
        <v>2.1103201960907425E-2</v>
      </c>
      <c r="F750" s="9">
        <f t="shared" si="61"/>
        <v>-1.3468844579196393E-3</v>
      </c>
      <c r="G750" s="9">
        <f t="shared" si="61"/>
        <v>-1.5391568391791122E-2</v>
      </c>
      <c r="H750" s="9">
        <f t="shared" si="58"/>
        <v>-1.81415946226271E-3</v>
      </c>
      <c r="I750">
        <f t="shared" si="59"/>
        <v>-1</v>
      </c>
      <c r="K750" s="1"/>
    </row>
    <row r="751" spans="1:11" x14ac:dyDescent="0.3">
      <c r="A751" s="1">
        <v>40890</v>
      </c>
      <c r="B751" s="9">
        <f>$A$5+LN(VLOOKUP($A751,NASDAQ_Composite_IXIC_20210721[[Date]:[Close]],5))-$A$4</f>
        <v>1.4919630712633021</v>
      </c>
      <c r="C751" s="9">
        <f>VLOOKUP(A751,nasdaq_wtd_mc_ritter_add!$B$2:$D$3373,$C$5)</f>
        <v>1.9313215913066599</v>
      </c>
      <c r="D751" s="9">
        <f t="shared" si="61"/>
        <v>-3.2809531943274406E-2</v>
      </c>
      <c r="E751" s="9">
        <f t="shared" si="61"/>
        <v>-1.1706329982366981E-2</v>
      </c>
      <c r="F751" s="9">
        <f t="shared" si="61"/>
        <v>-2.8673961088937272E-2</v>
      </c>
      <c r="G751" s="9">
        <f t="shared" si="61"/>
        <v>-5.4337051833337258E-2</v>
      </c>
      <c r="H751" s="9">
        <f t="shared" si="58"/>
        <v>3.2809531943274406E-2</v>
      </c>
      <c r="I751">
        <f t="shared" si="59"/>
        <v>1</v>
      </c>
      <c r="K751" s="1"/>
    </row>
    <row r="752" spans="1:11" x14ac:dyDescent="0.3">
      <c r="A752" s="1">
        <v>40891</v>
      </c>
      <c r="B752" s="9">
        <f>$A$5+LN(VLOOKUP($A752,NASDAQ_Composite_IXIC_20210721[[Date]:[Close]],5))-$A$4</f>
        <v>1.4763490641660644</v>
      </c>
      <c r="C752" s="9">
        <f>VLOOKUP(A752,nasdaq_wtd_mc_ritter_add!$B$2:$D$3373,$C$5)</f>
        <v>1.90962860793006</v>
      </c>
      <c r="D752" s="9">
        <f t="shared" si="61"/>
        <v>-6.0789762793622693E-3</v>
      </c>
      <c r="E752" s="9">
        <f t="shared" si="61"/>
        <v>-1.0900986257891043E-2</v>
      </c>
      <c r="F752" s="9">
        <f t="shared" si="61"/>
        <v>-3.4752937368299541E-2</v>
      </c>
      <c r="G752" s="9">
        <f t="shared" si="61"/>
        <v>-5.728160873837651E-2</v>
      </c>
      <c r="H752" s="9">
        <f t="shared" si="58"/>
        <v>6.0789762793622693E-3</v>
      </c>
      <c r="I752">
        <f t="shared" si="59"/>
        <v>1</v>
      </c>
      <c r="K752" s="1"/>
    </row>
    <row r="753" spans="1:11" x14ac:dyDescent="0.3">
      <c r="A753" s="1">
        <v>40892</v>
      </c>
      <c r="B753" s="9">
        <f>$A$5+LN(VLOOKUP($A753,NASDAQ_Composite_IXIC_20210721[[Date]:[Close]],5))-$A$4</f>
        <v>1.4770182940729812</v>
      </c>
      <c r="C753" s="9">
        <f>VLOOKUP(A753,nasdaq_wtd_mc_ritter_add!$B$2:$D$3373,$C$5)</f>
        <v>1.92670900362822</v>
      </c>
      <c r="D753" s="9">
        <f t="shared" si="61"/>
        <v>1.6411165791243132E-2</v>
      </c>
      <c r="E753" s="9">
        <f t="shared" si="61"/>
        <v>5.3250498276100622E-3</v>
      </c>
      <c r="F753" s="9">
        <f t="shared" si="61"/>
        <v>-1.8341771577056409E-2</v>
      </c>
      <c r="G753" s="9">
        <f t="shared" si="61"/>
        <v>-3.4324081768634107E-2</v>
      </c>
      <c r="H753" s="9">
        <f t="shared" si="58"/>
        <v>1.6411165791243132E-2</v>
      </c>
      <c r="I753">
        <f t="shared" si="59"/>
        <v>1</v>
      </c>
      <c r="K753" s="1"/>
    </row>
    <row r="754" spans="1:11" x14ac:dyDescent="0.3">
      <c r="A754" s="1">
        <v>40893</v>
      </c>
      <c r="B754" s="9">
        <f>$A$5+LN(VLOOKUP($A754,NASDAQ_Composite_IXIC_20210721[[Date]:[Close]],5))-$A$4</f>
        <v>1.4826380547013533</v>
      </c>
      <c r="C754" s="9">
        <f>VLOOKUP(A754,nasdaq_wtd_mc_ritter_add!$B$2:$D$3373,$C$5)</f>
        <v>1.9346031547320499</v>
      </c>
      <c r="D754" s="9">
        <f t="shared" si="61"/>
        <v>2.2743904754578548E-3</v>
      </c>
      <c r="E754" s="9">
        <f t="shared" si="61"/>
        <v>1.7127706644828322E-3</v>
      </c>
      <c r="F754" s="9">
        <f t="shared" si="61"/>
        <v>-1.3618124063226045E-3</v>
      </c>
      <c r="G754" s="9">
        <f t="shared" si="61"/>
        <v>-3.2049691293176252E-2</v>
      </c>
      <c r="H754" s="9">
        <f t="shared" si="58"/>
        <v>2.2743904754578548E-3</v>
      </c>
      <c r="I754">
        <f t="shared" si="59"/>
        <v>1</v>
      </c>
      <c r="K754" s="1"/>
    </row>
    <row r="755" spans="1:11" x14ac:dyDescent="0.3">
      <c r="A755" s="1">
        <v>40896</v>
      </c>
      <c r="B755" s="9">
        <f>$A$5+LN(VLOOKUP($A755,NASDAQ_Composite_IXIC_20210721[[Date]:[Close]],5))-$A$4</f>
        <v>1.4699607655573645</v>
      </c>
      <c r="C755" s="9">
        <f>VLOOKUP(A755,nasdaq_wtd_mc_ritter_add!$B$2:$D$3373,$C$5)</f>
        <v>1.9190601801117799</v>
      </c>
      <c r="D755" s="9">
        <f t="shared" si="61"/>
        <v>-2.8656854762811879E-3</v>
      </c>
      <c r="E755" s="9">
        <f t="shared" si="61"/>
        <v>1.336095730229081E-3</v>
      </c>
      <c r="F755" s="9">
        <f t="shared" si="61"/>
        <v>-2.9680682801553893E-3</v>
      </c>
      <c r="G755" s="9">
        <f t="shared" si="61"/>
        <v>-3.6393327685664278E-3</v>
      </c>
      <c r="H755" s="9">
        <f t="shared" si="58"/>
        <v>2.8656854762811879E-3</v>
      </c>
      <c r="I755">
        <f t="shared" si="59"/>
        <v>1</v>
      </c>
      <c r="K755" s="1"/>
    </row>
    <row r="756" spans="1:11" x14ac:dyDescent="0.3">
      <c r="A756" s="1">
        <v>40897</v>
      </c>
      <c r="B756" s="9">
        <f>$A$5+LN(VLOOKUP($A756,NASDAQ_Composite_IXIC_20210721[[Date]:[Close]],5))-$A$4</f>
        <v>1.5014016750020334</v>
      </c>
      <c r="C756" s="9">
        <f>VLOOKUP(A756,nasdaq_wtd_mc_ritter_add!$B$2:$D$3373,$C$5)</f>
        <v>1.9600002725377299</v>
      </c>
      <c r="D756" s="9">
        <f t="shared" si="61"/>
        <v>9.4991829812811623E-3</v>
      </c>
      <c r="E756" s="9">
        <f t="shared" si="61"/>
        <v>1.0835278711510243E-2</v>
      </c>
      <c r="F756" s="9">
        <f t="shared" si="61"/>
        <v>-6.4014448484974729E-3</v>
      </c>
      <c r="G756" s="9">
        <f t="shared" si="61"/>
        <v>2.0414771723487934E-2</v>
      </c>
      <c r="H756" s="9">
        <f t="shared" si="58"/>
        <v>9.4991829812811623E-3</v>
      </c>
      <c r="I756">
        <f t="shared" si="59"/>
        <v>1</v>
      </c>
      <c r="K756" s="1"/>
    </row>
    <row r="757" spans="1:11" x14ac:dyDescent="0.3">
      <c r="A757" s="1">
        <v>40898</v>
      </c>
      <c r="B757" s="9">
        <f>$A$5+LN(VLOOKUP($A757,NASDAQ_Composite_IXIC_20210721[[Date]:[Close]],5))-$A$4</f>
        <v>1.4914589066210491</v>
      </c>
      <c r="C757" s="9">
        <f>VLOOKUP(A757,nasdaq_wtd_mc_ritter_add!$B$2:$D$3373,$C$5)</f>
        <v>1.93490049885499</v>
      </c>
      <c r="D757" s="9">
        <f t="shared" si="61"/>
        <v>-1.5157005301755566E-2</v>
      </c>
      <c r="E757" s="9">
        <f t="shared" si="61"/>
        <v>1.1990948489155606E-2</v>
      </c>
      <c r="F757" s="9">
        <f t="shared" si="61"/>
        <v>-2.1558450150253039E-2</v>
      </c>
      <c r="G757" s="9">
        <f t="shared" si="61"/>
        <v>-5.13167516900781E-4</v>
      </c>
      <c r="H757" s="9">
        <f t="shared" si="58"/>
        <v>1.5157005301755566E-2</v>
      </c>
      <c r="I757">
        <f t="shared" si="59"/>
        <v>1</v>
      </c>
      <c r="K757" s="1"/>
    </row>
    <row r="758" spans="1:11" x14ac:dyDescent="0.3">
      <c r="A758" s="1">
        <v>40899</v>
      </c>
      <c r="B758" s="9">
        <f>$A$5+LN(VLOOKUP($A758,NASDAQ_Composite_IXIC_20210721[[Date]:[Close]],5))-$A$4</f>
        <v>1.4997565156871149</v>
      </c>
      <c r="C758" s="9">
        <f>VLOOKUP(A758,nasdaq_wtd_mc_ritter_add!$B$2:$D$3373,$C$5)</f>
        <v>1.94836894228373</v>
      </c>
      <c r="D758" s="9">
        <f t="shared" si="61"/>
        <v>5.1708343626741815E-3</v>
      </c>
      <c r="E758" s="9">
        <f t="shared" si="61"/>
        <v>1.5296726054041532E-2</v>
      </c>
      <c r="F758" s="9">
        <f t="shared" si="61"/>
        <v>-1.6387615787578858E-2</v>
      </c>
      <c r="G758" s="9">
        <f t="shared" si="61"/>
        <v>-8.5109062291537363E-3</v>
      </c>
      <c r="H758" s="9">
        <f t="shared" si="58"/>
        <v>5.1708343626741815E-3</v>
      </c>
      <c r="I758">
        <f t="shared" si="59"/>
        <v>1</v>
      </c>
      <c r="K758" s="1"/>
    </row>
    <row r="759" spans="1:11" x14ac:dyDescent="0.3">
      <c r="A759" s="1">
        <v>40900</v>
      </c>
      <c r="B759" s="9">
        <f>$A$5+LN(VLOOKUP($A759,NASDAQ_Composite_IXIC_20210721[[Date]:[Close]],5))-$A$4</f>
        <v>1.5071117085206867</v>
      </c>
      <c r="C759" s="9">
        <f>VLOOKUP(A759,nasdaq_wtd_mc_ritter_add!$B$2:$D$3373,$C$5)</f>
        <v>1.9514721537234101</v>
      </c>
      <c r="D759" s="9">
        <f t="shared" si="61"/>
        <v>-4.2519813938917128E-3</v>
      </c>
      <c r="E759" s="9">
        <f t="shared" si="61"/>
        <v>1.3624203124524836E-2</v>
      </c>
      <c r="F759" s="9">
        <f t="shared" si="61"/>
        <v>-3.456380739437237E-2</v>
      </c>
      <c r="G759" s="9">
        <f t="shared" si="61"/>
        <v>-1.2762887623045449E-2</v>
      </c>
      <c r="H759" s="9">
        <f t="shared" si="58"/>
        <v>-4.2519813938917128E-3</v>
      </c>
      <c r="I759">
        <f t="shared" si="59"/>
        <v>-1</v>
      </c>
      <c r="K759" s="1"/>
    </row>
    <row r="760" spans="1:11" x14ac:dyDescent="0.3">
      <c r="A760" s="1">
        <v>40904</v>
      </c>
      <c r="B760" s="9">
        <f>$A$5+LN(VLOOKUP($A760,NASDAQ_Composite_IXIC_20210721[[Date]:[Close]],5))-$A$4</f>
        <v>1.5096137153009623</v>
      </c>
      <c r="C760" s="9">
        <f>VLOOKUP(A760,nasdaq_wtd_mc_ritter_add!$B$2:$D$3373,$C$5)</f>
        <v>1.95784052710402</v>
      </c>
      <c r="D760" s="9">
        <f t="shared" si="61"/>
        <v>3.8663666003342367E-3</v>
      </c>
      <c r="E760" s="9">
        <f t="shared" si="61"/>
        <v>2.3869033529108963E-2</v>
      </c>
      <c r="F760" s="9">
        <f t="shared" si="61"/>
        <v>-7.6362992059535451E-2</v>
      </c>
      <c r="G760" s="9">
        <f t="shared" si="61"/>
        <v>-1.2902773798814549E-2</v>
      </c>
      <c r="H760" s="9">
        <f t="shared" si="58"/>
        <v>3.8663666003342367E-3</v>
      </c>
      <c r="I760">
        <f t="shared" si="59"/>
        <v>1</v>
      </c>
      <c r="K760" s="1"/>
    </row>
    <row r="761" spans="1:11" x14ac:dyDescent="0.3">
      <c r="A761" s="1">
        <v>40905</v>
      </c>
      <c r="B761" s="9">
        <f>$A$5+LN(VLOOKUP($A761,NASDAQ_Composite_IXIC_20210721[[Date]:[Close]],5))-$A$4</f>
        <v>1.4961067963006167</v>
      </c>
      <c r="C761" s="9">
        <f>VLOOKUP(A761,nasdaq_wtd_mc_ritter_add!$B$2:$D$3373,$C$5)</f>
        <v>1.94321046731126</v>
      </c>
      <c r="D761" s="9">
        <f t="shared" si="61"/>
        <v>-1.1231407924143788E-3</v>
      </c>
      <c r="E761" s="9">
        <f t="shared" si="61"/>
        <v>-4.2367723518799139E-3</v>
      </c>
      <c r="F761" s="9">
        <f t="shared" si="61"/>
        <v>-7.7486132851949829E-2</v>
      </c>
      <c r="G761" s="9">
        <f t="shared" si="61"/>
        <v>-1.5748927597448059E-2</v>
      </c>
      <c r="H761" s="9">
        <f t="shared" si="58"/>
        <v>1.1231407924143788E-3</v>
      </c>
      <c r="I761">
        <f t="shared" si="59"/>
        <v>1</v>
      </c>
      <c r="K761" s="1"/>
    </row>
    <row r="762" spans="1:11" x14ac:dyDescent="0.3">
      <c r="A762" s="1">
        <v>40906</v>
      </c>
      <c r="B762" s="9">
        <f>$A$5+LN(VLOOKUP($A762,NASDAQ_Composite_IXIC_20210721[[Date]:[Close]],5))-$A$4</f>
        <v>1.5052387923556152</v>
      </c>
      <c r="C762" s="9">
        <f>VLOOKUP(A762,nasdaq_wtd_mc_ritter_add!$B$2:$D$3373,$C$5)</f>
        <v>1.95078248219275</v>
      </c>
      <c r="D762" s="9">
        <f t="shared" si="61"/>
        <v>-1.5599811735085289E-3</v>
      </c>
      <c r="E762" s="9">
        <f t="shared" si="61"/>
        <v>7.500325542583397E-3</v>
      </c>
      <c r="F762" s="9">
        <f t="shared" si="61"/>
        <v>-7.9046114025458358E-2</v>
      </c>
      <c r="G762" s="9">
        <f t="shared" si="61"/>
        <v>-4.0348343355331995E-3</v>
      </c>
      <c r="H762" s="9">
        <f t="shared" si="58"/>
        <v>-1.5599811735085289E-3</v>
      </c>
      <c r="I762">
        <f t="shared" si="59"/>
        <v>-1</v>
      </c>
      <c r="K762" s="1"/>
    </row>
    <row r="763" spans="1:11" x14ac:dyDescent="0.3">
      <c r="A763" s="1">
        <v>40907</v>
      </c>
      <c r="B763" s="9">
        <f>$A$5+LN(VLOOKUP($A763,NASDAQ_Composite_IXIC_20210721[[Date]:[Close]],5))-$A$4</f>
        <v>1.5019468678524506</v>
      </c>
      <c r="C763" s="9">
        <f>VLOOKUP(A763,nasdaq_wtd_mc_ritter_add!$B$2:$D$3373,$C$5)</f>
        <v>1.94365648119574</v>
      </c>
      <c r="D763" s="9">
        <f t="shared" si="61"/>
        <v>-3.8340764938453731E-3</v>
      </c>
      <c r="E763" s="9">
        <f t="shared" si="61"/>
        <v>-2.7037266267333493E-3</v>
      </c>
      <c r="F763" s="9">
        <f t="shared" si="61"/>
        <v>-6.8484970174586657E-2</v>
      </c>
      <c r="G763" s="9">
        <f t="shared" si="61"/>
        <v>-7.8689108293785726E-3</v>
      </c>
      <c r="H763" s="9">
        <f t="shared" si="58"/>
        <v>3.8340764938453731E-3</v>
      </c>
      <c r="I763">
        <f t="shared" si="59"/>
        <v>1</v>
      </c>
      <c r="K763" s="1"/>
    </row>
    <row r="764" spans="1:11" x14ac:dyDescent="0.3">
      <c r="A764" s="1">
        <v>40911</v>
      </c>
      <c r="B764" s="9">
        <f>$A$5+LN(VLOOKUP($A764,NASDAQ_Composite_IXIC_20210721[[Date]:[Close]],5))-$A$4</f>
        <v>1.5185331438391048</v>
      </c>
      <c r="C764" s="9">
        <f>VLOOKUP(A764,nasdaq_wtd_mc_ritter_add!$B$2:$D$3373,$C$5)</f>
        <v>1.95524764946827</v>
      </c>
      <c r="D764" s="9">
        <f t="shared" si="61"/>
        <v>-4.9951077141241473E-3</v>
      </c>
      <c r="E764" s="9">
        <f t="shared" si="61"/>
        <v>-1.7907906184361888E-2</v>
      </c>
      <c r="F764" s="9">
        <f t="shared" si="61"/>
        <v>-4.7231605955417644E-2</v>
      </c>
      <c r="G764" s="9">
        <f t="shared" si="61"/>
        <v>-2.107687188155305E-2</v>
      </c>
      <c r="H764" s="9">
        <f t="shared" si="58"/>
        <v>-4.9951077141241473E-3</v>
      </c>
      <c r="I764">
        <f t="shared" si="59"/>
        <v>-1</v>
      </c>
      <c r="K764" s="1"/>
    </row>
    <row r="765" spans="1:11" x14ac:dyDescent="0.3">
      <c r="A765" s="1">
        <v>40912</v>
      </c>
      <c r="B765" s="9">
        <f>$A$5+LN(VLOOKUP($A765,NASDAQ_Composite_IXIC_20210721[[Date]:[Close]],5))-$A$4</f>
        <v>1.5183972712469407</v>
      </c>
      <c r="C765" s="9">
        <f>VLOOKUP(A765,nasdaq_wtd_mc_ritter_add!$B$2:$D$3373,$C$5)</f>
        <v>1.94161613309129</v>
      </c>
      <c r="D765" s="9">
        <f t="shared" si="61"/>
        <v>-1.3495643784815936E-2</v>
      </c>
      <c r="E765" s="9">
        <f t="shared" si="61"/>
        <v>-3.4759117552511043E-2</v>
      </c>
      <c r="F765" s="9">
        <f t="shared" si="61"/>
        <v>-6.072724974023358E-2</v>
      </c>
      <c r="G765" s="9">
        <f t="shared" si="61"/>
        <v>-4.1147201401592781E-2</v>
      </c>
      <c r="H765" s="9">
        <f t="shared" si="58"/>
        <v>1.3495643784815936E-2</v>
      </c>
      <c r="I765">
        <f t="shared" si="59"/>
        <v>1</v>
      </c>
      <c r="K765" s="1"/>
    </row>
    <row r="766" spans="1:11" x14ac:dyDescent="0.3">
      <c r="A766" s="1">
        <v>40913</v>
      </c>
      <c r="B766" s="9">
        <f>$A$5+LN(VLOOKUP($A766,NASDAQ_Composite_IXIC_20210721[[Date]:[Close]],5))-$A$4</f>
        <v>1.5264827270062762</v>
      </c>
      <c r="C766" s="9">
        <f>VLOOKUP(A766,nasdaq_wtd_mc_ritter_add!$B$2:$D$3373,$C$5)</f>
        <v>1.94992899292655</v>
      </c>
      <c r="D766" s="9">
        <f t="shared" si="61"/>
        <v>2.2740407592447553E-4</v>
      </c>
      <c r="E766" s="9">
        <f t="shared" si="61"/>
        <v>-4.5320459919621525E-2</v>
      </c>
      <c r="F766" s="9">
        <f t="shared" si="61"/>
        <v>-6.0499845664309104E-2</v>
      </c>
      <c r="G766" s="9">
        <f t="shared" si="61"/>
        <v>-2.3824738361436948E-2</v>
      </c>
      <c r="H766" s="9">
        <f t="shared" si="58"/>
        <v>2.2740407592447553E-4</v>
      </c>
      <c r="I766">
        <f t="shared" si="59"/>
        <v>1</v>
      </c>
      <c r="K766" s="1"/>
    </row>
    <row r="767" spans="1:11" x14ac:dyDescent="0.3">
      <c r="A767" s="1">
        <v>40914</v>
      </c>
      <c r="B767" s="9">
        <f>$A$5+LN(VLOOKUP($A767,NASDAQ_Composite_IXIC_20210721[[Date]:[Close]],5))-$A$4</f>
        <v>1.5281143885471389</v>
      </c>
      <c r="C767" s="9">
        <f>VLOOKUP(A767,nasdaq_wtd_mc_ritter_add!$B$2:$D$3373,$C$5)</f>
        <v>1.9459672722611201</v>
      </c>
      <c r="D767" s="9">
        <f t="shared" si="61"/>
        <v>-5.5933822062925742E-3</v>
      </c>
      <c r="E767" s="9">
        <f t="shared" si="61"/>
        <v>-5.1039181379433973E-2</v>
      </c>
      <c r="F767" s="9">
        <f t="shared" si="61"/>
        <v>-5.4996882003722769E-2</v>
      </c>
      <c r="G767" s="9">
        <f t="shared" si="61"/>
        <v>-2.9418120567729522E-2</v>
      </c>
      <c r="H767" s="9">
        <f t="shared" si="58"/>
        <v>2.3300591245671853E-3</v>
      </c>
      <c r="I767">
        <f t="shared" si="59"/>
        <v>1</v>
      </c>
      <c r="K767" s="1"/>
    </row>
    <row r="768" spans="1:11" x14ac:dyDescent="0.3">
      <c r="A768" s="1">
        <v>40917</v>
      </c>
      <c r="B768" s="9">
        <f>$A$5+LN(VLOOKUP($A768,NASDAQ_Composite_IXIC_20210721[[Date]:[Close]],5))-$A$4</f>
        <v>1.5289890603281018</v>
      </c>
      <c r="C768" s="9">
        <f>VLOOKUP(A768,nasdaq_wtd_mc_ritter_add!$B$2:$D$3373,$C$5)</f>
        <v>1.9524734622569599</v>
      </c>
      <c r="D768" s="9">
        <f t="shared" ref="D768:G787" si="62">IF($A768-$A$1&lt;D$5,0,$C768-$B768+VLOOKUP($A768-D$5,nasd_unic,2)-VLOOKUP($A768-D$5,nasd_unic,3))</f>
        <v>5.6315182148769516E-3</v>
      </c>
      <c r="E768" s="9">
        <f t="shared" si="62"/>
        <v>-4.6869490595511376E-2</v>
      </c>
      <c r="F768" s="9">
        <f t="shared" si="62"/>
        <v>-2.2893919220757786E-2</v>
      </c>
      <c r="G768" s="9">
        <f t="shared" si="62"/>
        <v>-4.7865141371717268E-2</v>
      </c>
      <c r="H768" s="9">
        <f t="shared" si="58"/>
        <v>5.6315182148769516E-3</v>
      </c>
      <c r="I768">
        <f t="shared" si="59"/>
        <v>1</v>
      </c>
      <c r="K768" s="1"/>
    </row>
    <row r="769" spans="1:11" x14ac:dyDescent="0.3">
      <c r="A769" s="1">
        <v>40918</v>
      </c>
      <c r="B769" s="9">
        <f>$A$5+LN(VLOOKUP($A769,NASDAQ_Composite_IXIC_20210721[[Date]:[Close]],5))-$A$4</f>
        <v>1.5386339208800015</v>
      </c>
      <c r="C769" s="9">
        <f>VLOOKUP(A769,nasdaq_wtd_mc_ritter_add!$B$2:$D$3373,$C$5)</f>
        <v>1.97613852258621</v>
      </c>
      <c r="D769" s="9">
        <f t="shared" si="62"/>
        <v>1.4020199777350362E-2</v>
      </c>
      <c r="E769" s="9">
        <f t="shared" si="62"/>
        <v>-3.2849290818161014E-2</v>
      </c>
      <c r="F769" s="9">
        <f t="shared" si="62"/>
        <v>-1.3560248319516299E-2</v>
      </c>
      <c r="G769" s="9">
        <f t="shared" si="62"/>
        <v>-4.1884391239443541E-2</v>
      </c>
      <c r="H769" s="9">
        <f t="shared" si="58"/>
        <v>1.4020199777350362E-2</v>
      </c>
      <c r="I769">
        <f t="shared" si="59"/>
        <v>1</v>
      </c>
      <c r="K769" s="1"/>
    </row>
    <row r="770" spans="1:11" x14ac:dyDescent="0.3">
      <c r="A770" s="1">
        <v>40919</v>
      </c>
      <c r="B770" s="9">
        <f>$A$5+LN(VLOOKUP($A770,NASDAQ_Composite_IXIC_20210721[[Date]:[Close]],5))-$A$4</f>
        <v>1.5416856924170821</v>
      </c>
      <c r="C770" s="9">
        <f>VLOOKUP(A770,nasdaq_wtd_mc_ritter_add!$B$2:$D$3373,$C$5)</f>
        <v>1.96425920981005</v>
      </c>
      <c r="D770" s="9">
        <f t="shared" si="62"/>
        <v>-1.4931084313240639E-2</v>
      </c>
      <c r="E770" s="9">
        <f t="shared" si="62"/>
        <v>-4.9594534593664363E-2</v>
      </c>
      <c r="F770" s="9">
        <f t="shared" si="62"/>
        <v>-2.8491332632756938E-2</v>
      </c>
      <c r="G770" s="9">
        <f t="shared" si="62"/>
        <v>-5.0941419051584003E-2</v>
      </c>
      <c r="H770" s="9">
        <f t="shared" si="58"/>
        <v>8.8275412390794727E-3</v>
      </c>
      <c r="I770">
        <f t="shared" si="59"/>
        <v>1</v>
      </c>
      <c r="K770" s="1"/>
    </row>
    <row r="771" spans="1:11" x14ac:dyDescent="0.3">
      <c r="A771" s="1">
        <v>40920</v>
      </c>
      <c r="B771" s="9">
        <f>$A$5+LN(VLOOKUP($A771,NASDAQ_Composite_IXIC_20210721[[Date]:[Close]],5))-$A$4</f>
        <v>1.5468149626766925</v>
      </c>
      <c r="C771" s="9">
        <f>VLOOKUP(A771,nasdaq_wtd_mc_ritter_add!$B$2:$D$3373,$C$5)</f>
        <v>1.97282589338337</v>
      </c>
      <c r="D771" s="9">
        <f t="shared" si="62"/>
        <v>3.4374133137096141E-3</v>
      </c>
      <c r="E771" s="9">
        <f t="shared" si="62"/>
        <v>-1.3347589336680343E-2</v>
      </c>
      <c r="F771" s="9">
        <f t="shared" si="62"/>
        <v>-2.5053919319047324E-2</v>
      </c>
      <c r="G771" s="9">
        <f t="shared" si="62"/>
        <v>-4.2021550425617615E-2</v>
      </c>
      <c r="H771" s="9">
        <f t="shared" si="58"/>
        <v>3.4374133137096141E-3</v>
      </c>
      <c r="I771">
        <f t="shared" si="59"/>
        <v>1</v>
      </c>
      <c r="K771" s="1"/>
    </row>
    <row r="772" spans="1:11" x14ac:dyDescent="0.3">
      <c r="A772" s="1">
        <v>40921</v>
      </c>
      <c r="B772" s="9">
        <f>$A$5+LN(VLOOKUP($A772,NASDAQ_Composite_IXIC_20210721[[Date]:[Close]],5))-$A$4</f>
        <v>1.5416524583806241</v>
      </c>
      <c r="C772" s="9">
        <f>VLOOKUP(A772,nasdaq_wtd_mc_ritter_add!$B$2:$D$3373,$C$5)</f>
        <v>1.9668698777497799</v>
      </c>
      <c r="D772" s="9">
        <f t="shared" si="62"/>
        <v>-7.9351133752170178E-4</v>
      </c>
      <c r="E772" s="9">
        <f t="shared" si="62"/>
        <v>-8.0621243948397758E-3</v>
      </c>
      <c r="F772" s="9">
        <f t="shared" si="62"/>
        <v>-1.8963110652730819E-2</v>
      </c>
      <c r="G772" s="9">
        <f t="shared" si="62"/>
        <v>-4.2815061763139317E-2</v>
      </c>
      <c r="H772" s="9">
        <f t="shared" si="58"/>
        <v>7.9351133752170178E-4</v>
      </c>
      <c r="I772">
        <f t="shared" si="59"/>
        <v>1</v>
      </c>
      <c r="K772" s="1"/>
    </row>
    <row r="773" spans="1:11" x14ac:dyDescent="0.3">
      <c r="A773" s="1">
        <v>40925</v>
      </c>
      <c r="B773" s="9">
        <f>$A$5+LN(VLOOKUP($A773,NASDAQ_Composite_IXIC_20210721[[Date]:[Close]],5))-$A$4</f>
        <v>1.5480547440047383</v>
      </c>
      <c r="C773" s="9">
        <f>VLOOKUP(A773,nasdaq_wtd_mc_ritter_add!$B$2:$D$3373,$C$5)</f>
        <v>1.97389282641018</v>
      </c>
      <c r="D773" s="9">
        <f t="shared" si="62"/>
        <v>6.2066303628594E-4</v>
      </c>
      <c r="E773" s="9">
        <f t="shared" si="62"/>
        <v>-2.6127017625254823E-2</v>
      </c>
      <c r="F773" s="9">
        <f t="shared" si="62"/>
        <v>-2.1925236418744554E-2</v>
      </c>
      <c r="G773" s="9">
        <f t="shared" si="62"/>
        <v>-2.175225167863637E-2</v>
      </c>
      <c r="H773" s="9">
        <f t="shared" si="58"/>
        <v>6.2066303628594E-4</v>
      </c>
      <c r="I773">
        <f t="shared" si="59"/>
        <v>1</v>
      </c>
      <c r="K773" s="1"/>
    </row>
    <row r="774" spans="1:11" x14ac:dyDescent="0.3">
      <c r="A774" s="1">
        <v>40926</v>
      </c>
      <c r="B774" s="9">
        <f>$A$5+LN(VLOOKUP($A774,NASDAQ_Composite_IXIC_20210721[[Date]:[Close]],5))-$A$4</f>
        <v>1.5631992578456222</v>
      </c>
      <c r="C774" s="9">
        <f>VLOOKUP(A774,nasdaq_wtd_mc_ritter_add!$B$2:$D$3373,$C$5)</f>
        <v>1.9894265834906</v>
      </c>
      <c r="D774" s="9">
        <f t="shared" si="62"/>
        <v>3.8924323953604123E-4</v>
      </c>
      <c r="E774" s="9">
        <f t="shared" si="62"/>
        <v>-2.2872088909437593E-2</v>
      </c>
      <c r="F774" s="9">
        <f t="shared" si="62"/>
        <v>-2.1535993179208512E-2</v>
      </c>
      <c r="G774" s="9">
        <f t="shared" si="62"/>
        <v>-2.5840157189592983E-2</v>
      </c>
      <c r="H774" s="9">
        <f t="shared" si="58"/>
        <v>3.8924323953604123E-4</v>
      </c>
      <c r="I774">
        <f t="shared" si="59"/>
        <v>1</v>
      </c>
      <c r="K774" s="1"/>
    </row>
    <row r="775" spans="1:11" x14ac:dyDescent="0.3">
      <c r="A775" s="1">
        <v>40927</v>
      </c>
      <c r="B775" s="9">
        <f>$A$5+LN(VLOOKUP($A775,NASDAQ_Composite_IXIC_20210721[[Date]:[Close]],5))-$A$4</f>
        <v>1.5698995286352089</v>
      </c>
      <c r="C775" s="9">
        <f>VLOOKUP(A775,nasdaq_wtd_mc_ritter_add!$B$2:$D$3373,$C$5)</f>
        <v>1.9913724964121799</v>
      </c>
      <c r="D775" s="9">
        <f t="shared" si="62"/>
        <v>-4.7543578680067089E-3</v>
      </c>
      <c r="E775" s="9">
        <f t="shared" si="62"/>
        <v>-3.7125629758725465E-2</v>
      </c>
      <c r="F775" s="9">
        <f t="shared" si="62"/>
        <v>-2.6290351047215221E-2</v>
      </c>
      <c r="G775" s="9">
        <f t="shared" si="62"/>
        <v>-4.3527074607222938E-2</v>
      </c>
      <c r="H775" s="9">
        <f t="shared" si="58"/>
        <v>-4.7543578680067089E-3</v>
      </c>
      <c r="I775">
        <f t="shared" si="59"/>
        <v>-1</v>
      </c>
      <c r="K775" s="1"/>
    </row>
    <row r="776" spans="1:11" x14ac:dyDescent="0.3">
      <c r="A776" s="1">
        <v>40928</v>
      </c>
      <c r="B776" s="9">
        <f>$A$5+LN(VLOOKUP($A776,NASDAQ_Composite_IXIC_20210721[[Date]:[Close]],5))-$A$4</f>
        <v>1.5693147328447017</v>
      </c>
      <c r="C776" s="9">
        <f>VLOOKUP(A776,nasdaq_wtd_mc_ritter_add!$B$2:$D$3373,$C$5)</f>
        <v>1.9982303838842099</v>
      </c>
      <c r="D776" s="9">
        <f t="shared" si="62"/>
        <v>7.4426832625371642E-3</v>
      </c>
      <c r="E776" s="9">
        <f t="shared" si="62"/>
        <v>-1.4525941194432734E-2</v>
      </c>
      <c r="F776" s="9">
        <f t="shared" si="62"/>
        <v>-2.5349927052771282E-3</v>
      </c>
      <c r="G776" s="9">
        <f t="shared" si="62"/>
        <v>-3.6084391344685773E-2</v>
      </c>
      <c r="H776" s="9">
        <f t="shared" si="58"/>
        <v>6.2730916815227911E-3</v>
      </c>
      <c r="I776">
        <f t="shared" si="59"/>
        <v>1</v>
      </c>
      <c r="K776" s="1"/>
    </row>
    <row r="777" spans="1:11" x14ac:dyDescent="0.3">
      <c r="A777" s="1">
        <v>40931</v>
      </c>
      <c r="B777" s="9">
        <f>$A$5+LN(VLOOKUP($A777,NASDAQ_Composite_IXIC_20210721[[Date]:[Close]],5))-$A$4</f>
        <v>1.5684064261595259</v>
      </c>
      <c r="C777" s="9">
        <f>VLOOKUP(A777,nasdaq_wtd_mc_ritter_add!$B$2:$D$3373,$C$5)</f>
        <v>1.9865587054345799</v>
      </c>
      <c r="D777" s="9">
        <f t="shared" si="62"/>
        <v>-1.0763371764454188E-2</v>
      </c>
      <c r="E777" s="9">
        <f t="shared" si="62"/>
        <v>-2.6208165927669391E-2</v>
      </c>
      <c r="F777" s="9">
        <f t="shared" si="62"/>
        <v>-1.2583962803144555E-2</v>
      </c>
      <c r="G777" s="9">
        <f t="shared" si="62"/>
        <v>-5.0524521536594591E-2</v>
      </c>
      <c r="H777" s="9">
        <f t="shared" ref="H777:H840" si="63">ABS($C777-VLOOKUP($A777-$H$5,nasd_unic,3))-ABS($B777-VLOOKUP($A777-$H$5,nasd_unic,2))</f>
        <v>1.0763371764454188E-2</v>
      </c>
      <c r="I777">
        <f t="shared" ref="I777:I840" si="64">IF(A777-$I$5&lt;$A$8,0,IF(H777&gt;0,1,-1))</f>
        <v>1</v>
      </c>
      <c r="K777" s="1"/>
    </row>
    <row r="778" spans="1:11" x14ac:dyDescent="0.3">
      <c r="A778" s="1">
        <v>40932</v>
      </c>
      <c r="B778" s="9">
        <f>$A$5+LN(VLOOKUP($A778,NASDAQ_Composite_IXIC_20210721[[Date]:[Close]],5))-$A$4</f>
        <v>1.5692931809560013</v>
      </c>
      <c r="C778" s="9">
        <f>VLOOKUP(A778,nasdaq_wtd_mc_ritter_add!$B$2:$D$3373,$C$5)</f>
        <v>1.99047034034348</v>
      </c>
      <c r="D778" s="9">
        <f t="shared" si="62"/>
        <v>3.0248801124246327E-3</v>
      </c>
      <c r="E778" s="9">
        <f t="shared" si="62"/>
        <v>-2.3183285815244759E-2</v>
      </c>
      <c r="F778" s="9">
        <f t="shared" si="62"/>
        <v>-3.1806188864700324E-3</v>
      </c>
      <c r="G778" s="9">
        <f t="shared" si="62"/>
        <v>-8.0472138988444852E-2</v>
      </c>
      <c r="H778" s="9">
        <f t="shared" si="63"/>
        <v>3.0248801124246327E-3</v>
      </c>
      <c r="I778">
        <f t="shared" si="64"/>
        <v>1</v>
      </c>
      <c r="K778" s="1"/>
    </row>
    <row r="779" spans="1:11" x14ac:dyDescent="0.3">
      <c r="A779" s="1">
        <v>40933</v>
      </c>
      <c r="B779" s="9">
        <f>$A$5+LN(VLOOKUP($A779,NASDAQ_Composite_IXIC_20210721[[Date]:[Close]],5))-$A$4</f>
        <v>1.5805940858066903</v>
      </c>
      <c r="C779" s="9">
        <f>VLOOKUP(A779,nasdaq_wtd_mc_ritter_add!$B$2:$D$3373,$C$5)</f>
        <v>1.9947689584964099</v>
      </c>
      <c r="D779" s="9">
        <f t="shared" si="62"/>
        <v>-7.0022866977590414E-3</v>
      </c>
      <c r="E779" s="9">
        <f t="shared" si="62"/>
        <v>-3.01855725130038E-2</v>
      </c>
      <c r="F779" s="9">
        <f t="shared" si="62"/>
        <v>-1.0182905584229074E-2</v>
      </c>
      <c r="G779" s="9">
        <f t="shared" si="62"/>
        <v>-0.11285345292811089</v>
      </c>
      <c r="H779" s="9">
        <f t="shared" si="63"/>
        <v>-7.0022866977590414E-3</v>
      </c>
      <c r="I779">
        <f t="shared" si="64"/>
        <v>-1</v>
      </c>
      <c r="K779" s="1"/>
    </row>
    <row r="780" spans="1:11" x14ac:dyDescent="0.3">
      <c r="A780" s="1">
        <v>40934</v>
      </c>
      <c r="B780" s="9">
        <f>$A$5+LN(VLOOKUP($A780,NASDAQ_Composite_IXIC_20210721[[Date]:[Close]],5))-$A$4</f>
        <v>1.5759600164261061</v>
      </c>
      <c r="C780" s="9">
        <f>VLOOKUP(A780,nasdaq_wtd_mc_ritter_add!$B$2:$D$3373,$C$5)</f>
        <v>1.9982355939381</v>
      </c>
      <c r="D780" s="9">
        <f t="shared" si="62"/>
        <v>8.1007048222740963E-3</v>
      </c>
      <c r="E780" s="9">
        <f t="shared" si="62"/>
        <v>-2.5951234291063718E-2</v>
      </c>
      <c r="F780" s="9">
        <f t="shared" si="62"/>
        <v>-2.0822007619547556E-3</v>
      </c>
      <c r="G780" s="9">
        <f t="shared" si="62"/>
        <v>-0.10231422635059917</v>
      </c>
      <c r="H780" s="9">
        <f t="shared" si="63"/>
        <v>-1.1674339388940691E-3</v>
      </c>
      <c r="I780">
        <f t="shared" si="64"/>
        <v>-1</v>
      </c>
      <c r="K780" s="1"/>
    </row>
    <row r="781" spans="1:11" x14ac:dyDescent="0.3">
      <c r="A781" s="1">
        <v>40935</v>
      </c>
      <c r="B781" s="9">
        <f>$A$5+LN(VLOOKUP($A781,NASDAQ_Composite_IXIC_20210721[[Date]:[Close]],5))-$A$4</f>
        <v>1.5799693994707384</v>
      </c>
      <c r="C781" s="9">
        <f>VLOOKUP(A781,nasdaq_wtd_mc_ritter_add!$B$2:$D$3373,$C$5)</f>
        <v>2.0180752070600598</v>
      </c>
      <c r="D781" s="9">
        <f t="shared" si="62"/>
        <v>1.5830230077327423E-2</v>
      </c>
      <c r="E781" s="9">
        <f t="shared" si="62"/>
        <v>-8.9978634213219166E-3</v>
      </c>
      <c r="F781" s="9">
        <f t="shared" si="62"/>
        <v>-1.323463577320183E-2</v>
      </c>
      <c r="G781" s="9">
        <f t="shared" si="62"/>
        <v>-8.6483996273271746E-2</v>
      </c>
      <c r="H781" s="9">
        <f t="shared" si="63"/>
        <v>1.5830230077327423E-2</v>
      </c>
      <c r="I781">
        <f t="shared" si="64"/>
        <v>1</v>
      </c>
      <c r="K781" s="1"/>
    </row>
    <row r="782" spans="1:11" x14ac:dyDescent="0.3">
      <c r="A782" s="1">
        <v>40938</v>
      </c>
      <c r="B782" s="9">
        <f>$A$5+LN(VLOOKUP($A782,NASDAQ_Composite_IXIC_20210721[[Date]:[Close]],5))-$A$4</f>
        <v>1.5783312659609985</v>
      </c>
      <c r="C782" s="9">
        <f>VLOOKUP(A782,nasdaq_wtd_mc_ritter_add!$B$2:$D$3373,$C$5)</f>
        <v>2.00104389327036</v>
      </c>
      <c r="D782" s="9">
        <f t="shared" si="62"/>
        <v>-1.5393180279959839E-2</v>
      </c>
      <c r="E782" s="9">
        <f t="shared" si="62"/>
        <v>-1.8996986033927854E-2</v>
      </c>
      <c r="F782" s="9">
        <f t="shared" si="62"/>
        <v>-1.0689130556413629E-2</v>
      </c>
      <c r="G782" s="9">
        <f t="shared" si="62"/>
        <v>-7.406363824343476E-2</v>
      </c>
      <c r="H782" s="9">
        <f t="shared" si="63"/>
        <v>1.5393180279959839E-2</v>
      </c>
      <c r="I782">
        <f t="shared" si="64"/>
        <v>1</v>
      </c>
      <c r="K782" s="1"/>
    </row>
    <row r="783" spans="1:11" x14ac:dyDescent="0.3">
      <c r="A783" s="1">
        <v>40939</v>
      </c>
      <c r="B783" s="9">
        <f>$A$5+LN(VLOOKUP($A783,NASDAQ_Composite_IXIC_20210721[[Date]:[Close]],5))-$A$4</f>
        <v>1.5790067801341303</v>
      </c>
      <c r="C783" s="9">
        <f>VLOOKUP(A783,nasdaq_wtd_mc_ritter_add!$B$2:$D$3373,$C$5)</f>
        <v>2.0043290706077399</v>
      </c>
      <c r="D783" s="9">
        <f t="shared" si="62"/>
        <v>2.6096631642480439E-3</v>
      </c>
      <c r="E783" s="9">
        <f t="shared" si="62"/>
        <v>-1.638732286967981E-2</v>
      </c>
      <c r="F783" s="9">
        <f t="shared" si="62"/>
        <v>-2.9300121339917551E-2</v>
      </c>
      <c r="G783" s="9">
        <f t="shared" si="62"/>
        <v>-6.6205515318817021E-2</v>
      </c>
      <c r="H783" s="9">
        <f t="shared" si="63"/>
        <v>2.6096631642480439E-3</v>
      </c>
      <c r="I783">
        <f t="shared" si="64"/>
        <v>1</v>
      </c>
      <c r="K783" s="1"/>
    </row>
    <row r="784" spans="1:11" x14ac:dyDescent="0.3">
      <c r="A784" s="1">
        <v>40940</v>
      </c>
      <c r="B784" s="9">
        <f>$A$5+LN(VLOOKUP($A784,NASDAQ_Composite_IXIC_20210721[[Date]:[Close]],5))-$A$4</f>
        <v>1.591168449797542</v>
      </c>
      <c r="C784" s="9">
        <f>VLOOKUP(A784,nasdaq_wtd_mc_ritter_add!$B$2:$D$3373,$C$5)</f>
        <v>2.0360415249541202</v>
      </c>
      <c r="D784" s="9">
        <f t="shared" si="62"/>
        <v>1.9550784682968558E-2</v>
      </c>
      <c r="E784" s="9">
        <f t="shared" si="62"/>
        <v>3.1634618132887482E-3</v>
      </c>
      <c r="F784" s="9">
        <f t="shared" si="62"/>
        <v>-9.7493366569489925E-3</v>
      </c>
      <c r="G784" s="9">
        <f t="shared" si="62"/>
        <v>-5.1276072328209299E-2</v>
      </c>
      <c r="H784" s="9">
        <f t="shared" si="63"/>
        <v>1.9550784682968558E-2</v>
      </c>
      <c r="I784">
        <f t="shared" si="64"/>
        <v>1</v>
      </c>
      <c r="K784" s="1"/>
    </row>
    <row r="785" spans="1:11" x14ac:dyDescent="0.3">
      <c r="A785" s="1">
        <v>40941</v>
      </c>
      <c r="B785" s="9">
        <f>$A$5+LN(VLOOKUP($A785,NASDAQ_Composite_IXIC_20210721[[Date]:[Close]],5))-$A$4</f>
        <v>1.5951663570298225</v>
      </c>
      <c r="C785" s="9">
        <f>VLOOKUP(A785,nasdaq_wtd_mc_ritter_add!$B$2:$D$3373,$C$5)</f>
        <v>2.0577108509866</v>
      </c>
      <c r="D785" s="9">
        <f t="shared" si="62"/>
        <v>1.7671418800199401E-2</v>
      </c>
      <c r="E785" s="9">
        <f t="shared" si="62"/>
        <v>2.5829988327612297E-2</v>
      </c>
      <c r="F785" s="9">
        <f t="shared" si="62"/>
        <v>7.9220821432504085E-3</v>
      </c>
      <c r="G785" s="9">
        <f t="shared" si="62"/>
        <v>-2.1401617627805347E-2</v>
      </c>
      <c r="H785" s="9">
        <f t="shared" si="63"/>
        <v>1.7671418800199401E-2</v>
      </c>
      <c r="I785">
        <f t="shared" si="64"/>
        <v>1</v>
      </c>
      <c r="K785" s="1"/>
    </row>
    <row r="786" spans="1:11" x14ac:dyDescent="0.3">
      <c r="A786" s="1">
        <v>40942</v>
      </c>
      <c r="B786" s="9">
        <f>$A$5+LN(VLOOKUP($A786,NASDAQ_Composite_IXIC_20210721[[Date]:[Close]],5))-$A$4</f>
        <v>1.6111171790544256</v>
      </c>
      <c r="C786" s="9">
        <f>VLOOKUP(A786,nasdaq_wtd_mc_ritter_add!$B$2:$D$3373,$C$5)</f>
        <v>2.0794908778088699</v>
      </c>
      <c r="D786" s="9">
        <f t="shared" si="62"/>
        <v>5.8292047976666872E-3</v>
      </c>
      <c r="E786" s="9">
        <f t="shared" si="62"/>
        <v>4.515483691009492E-2</v>
      </c>
      <c r="F786" s="9">
        <f t="shared" si="62"/>
        <v>1.0395719357583877E-2</v>
      </c>
      <c r="G786" s="9">
        <f t="shared" si="62"/>
        <v>-1.557241283013866E-2</v>
      </c>
      <c r="H786" s="9">
        <f t="shared" si="63"/>
        <v>5.8292047976666872E-3</v>
      </c>
      <c r="I786">
        <f t="shared" si="64"/>
        <v>1</v>
      </c>
      <c r="K786" s="1"/>
    </row>
    <row r="787" spans="1:11" x14ac:dyDescent="0.3">
      <c r="A787" s="1">
        <v>40945</v>
      </c>
      <c r="B787" s="9">
        <f>$A$5+LN(VLOOKUP($A787,NASDAQ_Composite_IXIC_20210721[[Date]:[Close]],5))-$A$4</f>
        <v>1.6098533554595429</v>
      </c>
      <c r="C787" s="9">
        <f>VLOOKUP(A787,nasdaq_wtd_mc_ritter_add!$B$2:$D$3373,$C$5)</f>
        <v>2.0770795654099499</v>
      </c>
      <c r="D787" s="9">
        <f t="shared" si="62"/>
        <v>-1.1474888040372555E-3</v>
      </c>
      <c r="E787" s="9">
        <f t="shared" si="62"/>
        <v>4.9373326236425763E-2</v>
      </c>
      <c r="F787" s="9">
        <f t="shared" si="62"/>
        <v>6.1100884707609993E-3</v>
      </c>
      <c r="G787" s="9">
        <f t="shared" si="62"/>
        <v>-2.13784102203185E-5</v>
      </c>
      <c r="H787" s="9">
        <f t="shared" si="63"/>
        <v>1.1474888040372555E-3</v>
      </c>
      <c r="I787">
        <f t="shared" si="64"/>
        <v>1</v>
      </c>
      <c r="K787" s="1"/>
    </row>
    <row r="788" spans="1:11" x14ac:dyDescent="0.3">
      <c r="A788" s="1">
        <v>40946</v>
      </c>
      <c r="B788" s="9">
        <f>$A$5+LN(VLOOKUP($A788,NASDAQ_Composite_IXIC_20210721[[Date]:[Close]],5))-$A$4</f>
        <v>1.6105733220000102</v>
      </c>
      <c r="C788" s="9">
        <f>VLOOKUP(A788,nasdaq_wtd_mc_ritter_add!$B$2:$D$3373,$C$5)</f>
        <v>2.0709051078929299</v>
      </c>
      <c r="D788" s="9">
        <f t="shared" ref="D788:G807" si="65">IF($A788-$A$1&lt;D$5,0,$C788-$B788+VLOOKUP($A788-D$5,nasd_unic,2)-VLOOKUP($A788-D$5,nasd_unic,3))</f>
        <v>-6.8944240574873028E-3</v>
      </c>
      <c r="E788" s="9">
        <f t="shared" si="65"/>
        <v>4.247890217893846E-2</v>
      </c>
      <c r="F788" s="9">
        <f t="shared" si="65"/>
        <v>-1.0022106631449867E-2</v>
      </c>
      <c r="G788" s="9">
        <f t="shared" si="65"/>
        <v>8.1422476231240992E-3</v>
      </c>
      <c r="H788" s="9">
        <f t="shared" si="63"/>
        <v>5.4544909765525951E-3</v>
      </c>
      <c r="I788">
        <f t="shared" si="64"/>
        <v>1</v>
      </c>
      <c r="K788" s="1"/>
    </row>
    <row r="789" spans="1:11" x14ac:dyDescent="0.3">
      <c r="A789" s="1">
        <v>40947</v>
      </c>
      <c r="B789" s="9">
        <f>$A$5+LN(VLOOKUP($A789,NASDAQ_Composite_IXIC_20210721[[Date]:[Close]],5))-$A$4</f>
        <v>1.6146214890645494</v>
      </c>
      <c r="C789" s="9">
        <f>VLOOKUP(A789,nasdaq_wtd_mc_ritter_add!$B$2:$D$3373,$C$5)</f>
        <v>2.0749042425319302</v>
      </c>
      <c r="D789" s="9">
        <f t="shared" si="65"/>
        <v>-4.9032425538886315E-5</v>
      </c>
      <c r="E789" s="9">
        <f t="shared" si="65"/>
        <v>3.6798351538522622E-2</v>
      </c>
      <c r="F789" s="9">
        <f t="shared" si="65"/>
        <v>-1.0071139056988754E-2</v>
      </c>
      <c r="G789" s="9">
        <f t="shared" si="65"/>
        <v>1.3904432317764837E-2</v>
      </c>
      <c r="H789" s="9">
        <f t="shared" si="63"/>
        <v>-4.9032425538886315E-5</v>
      </c>
      <c r="I789">
        <f t="shared" si="64"/>
        <v>-1</v>
      </c>
      <c r="K789" s="1"/>
    </row>
    <row r="790" spans="1:11" x14ac:dyDescent="0.3">
      <c r="A790" s="1">
        <v>40948</v>
      </c>
      <c r="B790" s="9">
        <f>$A$5+LN(VLOOKUP($A790,NASDAQ_Composite_IXIC_20210721[[Date]:[Close]],5))-$A$4</f>
        <v>1.6185132268885498</v>
      </c>
      <c r="C790" s="9">
        <f>VLOOKUP(A790,nasdaq_wtd_mc_ritter_add!$B$2:$D$3373,$C$5)</f>
        <v>2.0758704801277101</v>
      </c>
      <c r="D790" s="9">
        <f t="shared" si="65"/>
        <v>-2.9255002282204678E-3</v>
      </c>
      <c r="E790" s="9">
        <f t="shared" si="65"/>
        <v>1.9852651532951793E-2</v>
      </c>
      <c r="F790" s="9">
        <f t="shared" si="65"/>
        <v>-1.2996639285209222E-2</v>
      </c>
      <c r="G790" s="9">
        <f t="shared" si="65"/>
        <v>6.2924032134354935E-3</v>
      </c>
      <c r="H790" s="9">
        <f t="shared" si="63"/>
        <v>-2.9255002282204678E-3</v>
      </c>
      <c r="I790">
        <f t="shared" si="64"/>
        <v>-1</v>
      </c>
      <c r="K790" s="1"/>
    </row>
    <row r="791" spans="1:11" x14ac:dyDescent="0.3">
      <c r="A791" s="1">
        <v>40949</v>
      </c>
      <c r="B791" s="9">
        <f>$A$5+LN(VLOOKUP($A791,NASDAQ_Composite_IXIC_20210721[[Date]:[Close]],5))-$A$4</f>
        <v>1.6105043838525619</v>
      </c>
      <c r="C791" s="9">
        <f>VLOOKUP(A791,nasdaq_wtd_mc_ritter_add!$B$2:$D$3373,$C$5)</f>
        <v>2.0758272711352399</v>
      </c>
      <c r="D791" s="9">
        <f t="shared" si="65"/>
        <v>7.9656340435176887E-3</v>
      </c>
      <c r="E791" s="9">
        <f t="shared" si="65"/>
        <v>4.274936988971012E-2</v>
      </c>
      <c r="F791" s="9">
        <f t="shared" si="65"/>
        <v>-6.8451647039542429E-3</v>
      </c>
      <c r="G791" s="9">
        <f t="shared" si="65"/>
        <v>1.4258037256953182E-2</v>
      </c>
      <c r="H791" s="9">
        <f t="shared" si="63"/>
        <v>-7.9656340435176887E-3</v>
      </c>
      <c r="I791">
        <f t="shared" si="64"/>
        <v>-1</v>
      </c>
      <c r="K791" s="1"/>
    </row>
    <row r="792" spans="1:11" x14ac:dyDescent="0.3">
      <c r="A792" s="1">
        <v>40952</v>
      </c>
      <c r="B792" s="9">
        <f>$A$5+LN(VLOOKUP($A792,NASDAQ_Composite_IXIC_20210721[[Date]:[Close]],5))-$A$4</f>
        <v>1.6199333271132721</v>
      </c>
      <c r="C792" s="9">
        <f>VLOOKUP(A792,nasdaq_wtd_mc_ritter_add!$B$2:$D$3373,$C$5)</f>
        <v>2.0989515303120898</v>
      </c>
      <c r="D792" s="9">
        <f t="shared" si="65"/>
        <v>1.3695315916139705E-2</v>
      </c>
      <c r="E792" s="9">
        <f t="shared" si="65"/>
        <v>5.3800783829661913E-2</v>
      </c>
      <c r="F792" s="9">
        <f t="shared" si="65"/>
        <v>2.9327493643579006E-2</v>
      </c>
      <c r="G792" s="9">
        <f t="shared" si="65"/>
        <v>3.4652543471189068E-2</v>
      </c>
      <c r="H792" s="9">
        <f t="shared" si="63"/>
        <v>1.3695315916139705E-2</v>
      </c>
      <c r="I792">
        <f t="shared" si="64"/>
        <v>1</v>
      </c>
      <c r="K792" s="1"/>
    </row>
    <row r="793" spans="1:11" x14ac:dyDescent="0.3">
      <c r="A793" s="1">
        <v>40953</v>
      </c>
      <c r="B793" s="9">
        <f>$A$5+LN(VLOOKUP($A793,NASDAQ_Composite_IXIC_20210721[[Date]:[Close]],5))-$A$4</f>
        <v>1.6200834783963574</v>
      </c>
      <c r="C793" s="9">
        <f>VLOOKUP(A793,nasdaq_wtd_mc_ritter_add!$B$2:$D$3373,$C$5)</f>
        <v>2.0922603175237202</v>
      </c>
      <c r="D793" s="9">
        <f t="shared" si="65"/>
        <v>-6.8413640714548585E-3</v>
      </c>
      <c r="E793" s="9">
        <f t="shared" si="65"/>
        <v>4.6959419758207055E-2</v>
      </c>
      <c r="F793" s="9">
        <f t="shared" si="65"/>
        <v>2.0211739096666292E-2</v>
      </c>
      <c r="G793" s="9">
        <f t="shared" si="65"/>
        <v>2.1924509761149125E-2</v>
      </c>
      <c r="H793" s="9">
        <f t="shared" si="63"/>
        <v>6.5410615052843291E-3</v>
      </c>
      <c r="I793">
        <f t="shared" si="64"/>
        <v>1</v>
      </c>
      <c r="K793" s="1"/>
    </row>
    <row r="794" spans="1:11" x14ac:dyDescent="0.3">
      <c r="A794" s="1">
        <v>40954</v>
      </c>
      <c r="B794" s="9">
        <f>$A$5+LN(VLOOKUP($A794,NASDAQ_Composite_IXIC_20210721[[Date]:[Close]],5))-$A$4</f>
        <v>1.6146111905064808</v>
      </c>
      <c r="C794" s="9">
        <f>VLOOKUP(A794,nasdaq_wtd_mc_ritter_add!$B$2:$D$3373,$C$5)</f>
        <v>2.0826213449103599</v>
      </c>
      <c r="D794" s="9">
        <f t="shared" si="65"/>
        <v>-4.1666847234838045E-3</v>
      </c>
      <c r="E794" s="9">
        <f t="shared" si="65"/>
        <v>4.279273503472325E-2</v>
      </c>
      <c r="F794" s="9">
        <f t="shared" si="65"/>
        <v>1.6045054373182488E-2</v>
      </c>
      <c r="G794" s="9">
        <f t="shared" si="65"/>
        <v>2.0672350220786839E-2</v>
      </c>
      <c r="H794" s="9">
        <f t="shared" si="63"/>
        <v>4.1666847234838045E-3</v>
      </c>
      <c r="I794">
        <f t="shared" si="64"/>
        <v>1</v>
      </c>
      <c r="K794" s="1"/>
    </row>
    <row r="795" spans="1:11" x14ac:dyDescent="0.3">
      <c r="A795" s="1">
        <v>40955</v>
      </c>
      <c r="B795" s="9">
        <f>$A$5+LN(VLOOKUP($A795,NASDAQ_Composite_IXIC_20210721[[Date]:[Close]],5))-$A$4</f>
        <v>1.6295952748347995</v>
      </c>
      <c r="C795" s="9">
        <f>VLOOKUP(A795,nasdaq_wtd_mc_ritter_add!$B$2:$D$3373,$C$5)</f>
        <v>2.0889113814643099</v>
      </c>
      <c r="D795" s="9">
        <f t="shared" si="65"/>
        <v>-8.6940477743686628E-3</v>
      </c>
      <c r="E795" s="9">
        <f t="shared" si="65"/>
        <v>3.3478024224068648E-2</v>
      </c>
      <c r="F795" s="9">
        <f t="shared" si="65"/>
        <v>7.3510065988138251E-3</v>
      </c>
      <c r="G795" s="9">
        <f t="shared" si="65"/>
        <v>1.1552787805324094E-2</v>
      </c>
      <c r="H795" s="9">
        <f t="shared" si="63"/>
        <v>-8.6940477743686628E-3</v>
      </c>
      <c r="I795">
        <f t="shared" si="64"/>
        <v>-1</v>
      </c>
      <c r="K795" s="1"/>
    </row>
    <row r="796" spans="1:11" x14ac:dyDescent="0.3">
      <c r="A796" s="1">
        <v>40956</v>
      </c>
      <c r="B796" s="9">
        <f>$A$5+LN(VLOOKUP($A796,NASDAQ_Composite_IXIC_20210721[[Date]:[Close]],5))-$A$4</f>
        <v>1.6268650383891421</v>
      </c>
      <c r="C796" s="9">
        <f>VLOOKUP(A796,nasdaq_wtd_mc_ritter_add!$B$2:$D$3373,$C$5)</f>
        <v>2.0859427370256101</v>
      </c>
      <c r="D796" s="9">
        <f t="shared" si="65"/>
        <v>-2.3840799304242211E-4</v>
      </c>
      <c r="E796" s="9">
        <f t="shared" si="65"/>
        <v>3.2850372991490184E-2</v>
      </c>
      <c r="F796" s="9">
        <f t="shared" si="65"/>
        <v>9.9782840820525909E-3</v>
      </c>
      <c r="G796" s="9">
        <f t="shared" si="65"/>
        <v>1.1314379812281672E-2</v>
      </c>
      <c r="H796" s="9">
        <f t="shared" si="63"/>
        <v>2.3840799304242211E-4</v>
      </c>
      <c r="I796">
        <f t="shared" si="64"/>
        <v>1</v>
      </c>
      <c r="K796" s="1"/>
    </row>
    <row r="797" spans="1:11" x14ac:dyDescent="0.3">
      <c r="A797" s="1">
        <v>40960</v>
      </c>
      <c r="B797" s="9">
        <f>$A$5+LN(VLOOKUP($A797,NASDAQ_Composite_IXIC_20210721[[Date]:[Close]],5))-$A$4</f>
        <v>1.625776980472609</v>
      </c>
      <c r="C797" s="9">
        <f>VLOOKUP(A797,nasdaq_wtd_mc_ritter_add!$B$2:$D$3373,$C$5)</f>
        <v>2.0868877435028299</v>
      </c>
      <c r="D797" s="9">
        <f t="shared" si="65"/>
        <v>2.033064393752948E-3</v>
      </c>
      <c r="E797" s="9">
        <f t="shared" si="65"/>
        <v>3.2195111990712677E-2</v>
      </c>
      <c r="F797" s="9">
        <f t="shared" si="65"/>
        <v>1.6750317827497474E-2</v>
      </c>
      <c r="G797" s="9">
        <f t="shared" si="65"/>
        <v>3.037452095202231E-2</v>
      </c>
      <c r="H797" s="9">
        <f t="shared" si="63"/>
        <v>-1.4305143931325759E-4</v>
      </c>
      <c r="I797">
        <f t="shared" si="64"/>
        <v>-1</v>
      </c>
      <c r="K797" s="1"/>
    </row>
    <row r="798" spans="1:11" x14ac:dyDescent="0.3">
      <c r="A798" s="1">
        <v>40961</v>
      </c>
      <c r="B798" s="9">
        <f>$A$5+LN(VLOOKUP($A798,NASDAQ_Composite_IXIC_20210721[[Date]:[Close]],5))-$A$4</f>
        <v>1.6205403732039647</v>
      </c>
      <c r="C798" s="9">
        <f>VLOOKUP(A798,nasdaq_wtd_mc_ritter_add!$B$2:$D$3373,$C$5)</f>
        <v>2.0827517776851798</v>
      </c>
      <c r="D798" s="9">
        <f t="shared" si="65"/>
        <v>1.1006414509941997E-3</v>
      </c>
      <c r="E798" s="9">
        <f t="shared" si="65"/>
        <v>4.4059125206161065E-2</v>
      </c>
      <c r="F798" s="9">
        <f t="shared" si="65"/>
        <v>1.7850959278491674E-2</v>
      </c>
      <c r="G798" s="9">
        <f t="shared" si="65"/>
        <v>3.147516240301651E-2</v>
      </c>
      <c r="H798" s="9">
        <f t="shared" si="63"/>
        <v>-1.1006414509941997E-3</v>
      </c>
      <c r="I798">
        <f t="shared" si="64"/>
        <v>-1</v>
      </c>
      <c r="K798" s="1"/>
    </row>
    <row r="799" spans="1:11" x14ac:dyDescent="0.3">
      <c r="A799" s="1">
        <v>40962</v>
      </c>
      <c r="B799" s="9">
        <f>$A$5+LN(VLOOKUP($A799,NASDAQ_Composite_IXIC_20210721[[Date]:[Close]],5))-$A$4</f>
        <v>1.6286251208208151</v>
      </c>
      <c r="C799" s="9">
        <f>VLOOKUP(A799,nasdaq_wtd_mc_ritter_add!$B$2:$D$3373,$C$5)</f>
        <v>2.1081902985711398</v>
      </c>
      <c r="D799" s="9">
        <f t="shared" si="65"/>
        <v>1.7353773269109585E-2</v>
      </c>
      <c r="E799" s="9">
        <f t="shared" si="65"/>
        <v>5.8388018362846017E-2</v>
      </c>
      <c r="F799" s="9">
        <f t="shared" si="65"/>
        <v>3.5204732547601258E-2</v>
      </c>
      <c r="G799" s="9">
        <f t="shared" si="65"/>
        <v>5.5207399476375985E-2</v>
      </c>
      <c r="H799" s="9">
        <f t="shared" si="63"/>
        <v>1.7353773269109585E-2</v>
      </c>
      <c r="I799">
        <f t="shared" si="64"/>
        <v>1</v>
      </c>
      <c r="K799" s="1"/>
    </row>
    <row r="800" spans="1:11" x14ac:dyDescent="0.3">
      <c r="A800" s="1">
        <v>40963</v>
      </c>
      <c r="B800" s="9">
        <f>$A$5+LN(VLOOKUP($A800,NASDAQ_Composite_IXIC_20210721[[Date]:[Close]],5))-$A$4</f>
        <v>1.6309120087462547</v>
      </c>
      <c r="C800" s="9">
        <f>VLOOKUP(A800,nasdaq_wtd_mc_ritter_add!$B$2:$D$3373,$C$5)</f>
        <v>2.1201028480659598</v>
      </c>
      <c r="D800" s="9">
        <f t="shared" si="65"/>
        <v>9.6256615693803838E-3</v>
      </c>
      <c r="E800" s="9">
        <f t="shared" si="65"/>
        <v>7.5015966629985442E-2</v>
      </c>
      <c r="F800" s="9">
        <f t="shared" si="65"/>
        <v>4.4830394116981642E-2</v>
      </c>
      <c r="G800" s="9">
        <f t="shared" si="65"/>
        <v>6.4833061045756368E-2</v>
      </c>
      <c r="H800" s="9">
        <f t="shared" si="63"/>
        <v>9.6256615693803838E-3</v>
      </c>
      <c r="I800">
        <f t="shared" si="64"/>
        <v>1</v>
      </c>
      <c r="K800" s="1"/>
    </row>
    <row r="801" spans="1:11" x14ac:dyDescent="0.3">
      <c r="A801" s="1">
        <v>40966</v>
      </c>
      <c r="B801" s="9">
        <f>$A$5+LN(VLOOKUP($A801,NASDAQ_Composite_IXIC_20210721[[Date]:[Close]],5))-$A$4</f>
        <v>1.6317248076482391</v>
      </c>
      <c r="C801" s="9">
        <f>VLOOKUP(A801,nasdaq_wtd_mc_ritter_add!$B$2:$D$3373,$C$5)</f>
        <v>2.1124350627506798</v>
      </c>
      <c r="D801" s="9">
        <f t="shared" si="65"/>
        <v>-8.4805842172643864E-3</v>
      </c>
      <c r="E801" s="9">
        <f t="shared" si="65"/>
        <v>4.2604447513119315E-2</v>
      </c>
      <c r="F801" s="9">
        <f t="shared" si="65"/>
        <v>3.5166565265305927E-2</v>
      </c>
      <c r="G801" s="9">
        <f t="shared" si="65"/>
        <v>4.2666890807889324E-2</v>
      </c>
      <c r="H801" s="9">
        <f t="shared" si="63"/>
        <v>6.8549864132956273E-3</v>
      </c>
      <c r="I801">
        <f t="shared" si="64"/>
        <v>1</v>
      </c>
      <c r="K801" s="1"/>
    </row>
    <row r="802" spans="1:11" x14ac:dyDescent="0.3">
      <c r="A802" s="1">
        <v>40967</v>
      </c>
      <c r="B802" s="9">
        <f>$A$5+LN(VLOOKUP($A802,NASDAQ_Composite_IXIC_20210721[[Date]:[Close]],5))-$A$4</f>
        <v>1.6386458415273433</v>
      </c>
      <c r="C802" s="9">
        <f>VLOOKUP(A802,nasdaq_wtd_mc_ritter_add!$B$2:$D$3373,$C$5)</f>
        <v>2.1095438903996699</v>
      </c>
      <c r="D802" s="9">
        <f t="shared" si="65"/>
        <v>-9.8122062301140289E-3</v>
      </c>
      <c r="E802" s="9">
        <f t="shared" si="65"/>
        <v>3.2792241283005286E-2</v>
      </c>
      <c r="F802" s="9">
        <f t="shared" si="65"/>
        <v>2.9188435529037271E-2</v>
      </c>
      <c r="G802" s="9">
        <f t="shared" si="65"/>
        <v>2.6484708902303922E-2</v>
      </c>
      <c r="H802" s="9">
        <f t="shared" si="63"/>
        <v>-4.0298615280942585E-3</v>
      </c>
      <c r="I802">
        <f t="shared" si="64"/>
        <v>-1</v>
      </c>
      <c r="K802" s="1"/>
    </row>
    <row r="803" spans="1:11" x14ac:dyDescent="0.3">
      <c r="A803" s="1">
        <v>40968</v>
      </c>
      <c r="B803" s="9">
        <f>$A$5+LN(VLOOKUP($A803,NASDAQ_Composite_IXIC_20210721[[Date]:[Close]],5))-$A$4</f>
        <v>1.6319708804194706</v>
      </c>
      <c r="C803" s="9">
        <f>VLOOKUP(A803,nasdaq_wtd_mc_ritter_add!$B$2:$D$3373,$C$5)</f>
        <v>2.0960055128659798</v>
      </c>
      <c r="D803" s="9">
        <f t="shared" si="65"/>
        <v>-6.8634164258174479E-3</v>
      </c>
      <c r="E803" s="9">
        <f t="shared" si="65"/>
        <v>4.1322005137147677E-2</v>
      </c>
      <c r="F803" s="9">
        <f t="shared" si="65"/>
        <v>2.2325019103219823E-2</v>
      </c>
      <c r="G803" s="9">
        <f t="shared" si="65"/>
        <v>3.0632874580734049E-2</v>
      </c>
      <c r="H803" s="9">
        <f t="shared" si="63"/>
        <v>6.8634164258174479E-3</v>
      </c>
      <c r="I803">
        <f t="shared" si="64"/>
        <v>1</v>
      </c>
      <c r="K803" s="1"/>
    </row>
    <row r="804" spans="1:11" x14ac:dyDescent="0.3">
      <c r="A804" s="1">
        <v>40969</v>
      </c>
      <c r="B804" s="9">
        <f>$A$5+LN(VLOOKUP($A804,NASDAQ_Composite_IXIC_20210721[[Date]:[Close]],5))-$A$4</f>
        <v>1.6393854870962619</v>
      </c>
      <c r="C804" s="9">
        <f>VLOOKUP(A804,nasdaq_wtd_mc_ritter_add!$B$2:$D$3373,$C$5)</f>
        <v>2.10365636674543</v>
      </c>
      <c r="D804" s="9">
        <f t="shared" si="65"/>
        <v>2.3624720265891241E-4</v>
      </c>
      <c r="E804" s="9">
        <f t="shared" si="65"/>
        <v>3.8948589175558546E-2</v>
      </c>
      <c r="F804" s="9">
        <f t="shared" si="65"/>
        <v>2.2561266305878735E-2</v>
      </c>
      <c r="G804" s="9">
        <f t="shared" si="65"/>
        <v>9.6484678356409947E-3</v>
      </c>
      <c r="H804" s="9">
        <f t="shared" si="63"/>
        <v>2.3624720265891241E-4</v>
      </c>
      <c r="I804">
        <f t="shared" si="64"/>
        <v>1</v>
      </c>
      <c r="K804" s="1"/>
    </row>
    <row r="805" spans="1:11" x14ac:dyDescent="0.3">
      <c r="A805" s="1">
        <v>40970</v>
      </c>
      <c r="B805" s="9">
        <f>$A$5+LN(VLOOKUP($A805,NASDAQ_Composite_IXIC_20210721[[Date]:[Close]],5))-$A$4</f>
        <v>1.6351005895436908</v>
      </c>
      <c r="C805" s="9">
        <f>VLOOKUP(A805,nasdaq_wtd_mc_ritter_add!$B$2:$D$3373,$C$5)</f>
        <v>2.09963041976243</v>
      </c>
      <c r="D805" s="9">
        <f t="shared" si="65"/>
        <v>2.5895056957114804E-4</v>
      </c>
      <c r="E805" s="9">
        <f t="shared" si="65"/>
        <v>1.9656755062161135E-2</v>
      </c>
      <c r="F805" s="9">
        <f t="shared" si="65"/>
        <v>2.2820216875449884E-2</v>
      </c>
      <c r="G805" s="9">
        <f t="shared" si="65"/>
        <v>9.9074184052121428E-3</v>
      </c>
      <c r="H805" s="9">
        <f t="shared" si="63"/>
        <v>-2.5895056957114804E-4</v>
      </c>
      <c r="I805">
        <f t="shared" si="64"/>
        <v>-1</v>
      </c>
      <c r="K805" s="1"/>
    </row>
    <row r="806" spans="1:11" x14ac:dyDescent="0.3">
      <c r="A806" s="1">
        <v>40973</v>
      </c>
      <c r="B806" s="9">
        <f>$A$5+LN(VLOOKUP($A806,NASDAQ_Composite_IXIC_20210721[[Date]:[Close]],5))-$A$4</f>
        <v>1.626424512550213</v>
      </c>
      <c r="C806" s="9">
        <f>VLOOKUP(A806,nasdaq_wtd_mc_ritter_add!$B$2:$D$3373,$C$5)</f>
        <v>2.0745590749251899</v>
      </c>
      <c r="D806" s="9">
        <f t="shared" si="65"/>
        <v>-1.639526784376244E-2</v>
      </c>
      <c r="E806" s="9">
        <f t="shared" si="65"/>
        <v>-2.0239136379467393E-2</v>
      </c>
      <c r="F806" s="9">
        <f t="shared" si="65"/>
        <v>2.4688296454703051E-2</v>
      </c>
      <c r="G806" s="9">
        <f t="shared" si="65"/>
        <v>-2.0632163464918474E-2</v>
      </c>
      <c r="H806" s="9">
        <f t="shared" si="63"/>
        <v>1.639526784376244E-2</v>
      </c>
      <c r="I806">
        <f t="shared" si="64"/>
        <v>1</v>
      </c>
      <c r="K806" s="1"/>
    </row>
    <row r="807" spans="1:11" x14ac:dyDescent="0.3">
      <c r="A807" s="1">
        <v>40974</v>
      </c>
      <c r="B807" s="9">
        <f>$A$5+LN(VLOOKUP($A807,NASDAQ_Composite_IXIC_20210721[[Date]:[Close]],5))-$A$4</f>
        <v>1.6127197144872669</v>
      </c>
      <c r="C807" s="9">
        <f>VLOOKUP(A807,nasdaq_wtd_mc_ritter_add!$B$2:$D$3373,$C$5)</f>
        <v>2.05467684514876</v>
      </c>
      <c r="D807" s="9">
        <f t="shared" si="65"/>
        <v>-6.1774317134837275E-3</v>
      </c>
      <c r="E807" s="9">
        <f t="shared" si="65"/>
        <v>-2.641656809295112E-2</v>
      </c>
      <c r="F807" s="9">
        <f t="shared" si="65"/>
        <v>2.4104246947511898E-2</v>
      </c>
      <c r="G807" s="9">
        <f t="shared" si="65"/>
        <v>-2.6934934431922075E-2</v>
      </c>
      <c r="H807" s="9">
        <f t="shared" si="63"/>
        <v>6.1774317134837275E-3</v>
      </c>
      <c r="I807">
        <f t="shared" si="64"/>
        <v>1</v>
      </c>
      <c r="K807" s="1"/>
    </row>
    <row r="808" spans="1:11" x14ac:dyDescent="0.3">
      <c r="A808" s="1">
        <v>40975</v>
      </c>
      <c r="B808" s="9">
        <f>$A$5+LN(VLOOKUP($A808,NASDAQ_Composite_IXIC_20210721[[Date]:[Close]],5))-$A$4</f>
        <v>1.6213991495979156</v>
      </c>
      <c r="C808" s="9">
        <f>VLOOKUP(A808,nasdaq_wtd_mc_ritter_add!$B$2:$D$3373,$C$5)</f>
        <v>2.0673111541604401</v>
      </c>
      <c r="D808" s="9">
        <f t="shared" ref="D808:G827" si="66">IF($A808-$A$1&lt;D$5,0,$C808-$B808+VLOOKUP($A808-D$5,nasd_unic,2)-VLOOKUP($A808-D$5,nasd_unic,3))</f>
        <v>3.9548739010313305E-3</v>
      </c>
      <c r="E808" s="9">
        <f t="shared" si="66"/>
        <v>-2.1314205387882534E-2</v>
      </c>
      <c r="F808" s="9">
        <f t="shared" si="66"/>
        <v>2.8059120848543229E-2</v>
      </c>
      <c r="G808" s="9">
        <f t="shared" si="66"/>
        <v>-1.5204116917121535E-2</v>
      </c>
      <c r="H808" s="9">
        <f t="shared" si="63"/>
        <v>3.9548739010313305E-3</v>
      </c>
      <c r="I808">
        <f t="shared" si="64"/>
        <v>1</v>
      </c>
      <c r="K808" s="1"/>
    </row>
    <row r="809" spans="1:11" x14ac:dyDescent="0.3">
      <c r="A809" s="1">
        <v>40976</v>
      </c>
      <c r="B809" s="9">
        <f>$A$5+LN(VLOOKUP($A809,NASDAQ_Composite_IXIC_20210721[[Date]:[Close]],5))-$A$4</f>
        <v>1.6331599810478474</v>
      </c>
      <c r="C809" s="9">
        <f>VLOOKUP(A809,nasdaq_wtd_mc_ritter_add!$B$2:$D$3373,$C$5)</f>
        <v>2.0865352364707901</v>
      </c>
      <c r="D809" s="9">
        <f t="shared" si="66"/>
        <v>7.4632508604182135E-3</v>
      </c>
      <c r="E809" s="9">
        <f t="shared" si="66"/>
        <v>-6.9565304699770181E-3</v>
      </c>
      <c r="F809" s="9">
        <f t="shared" si="66"/>
        <v>3.5522371708961442E-2</v>
      </c>
      <c r="G809" s="9">
        <f t="shared" si="66"/>
        <v>-1.6978637101426886E-2</v>
      </c>
      <c r="H809" s="9">
        <f t="shared" si="63"/>
        <v>7.4632508604182135E-3</v>
      </c>
      <c r="I809">
        <f t="shared" si="64"/>
        <v>1</v>
      </c>
      <c r="K809" s="1"/>
    </row>
    <row r="810" spans="1:11" x14ac:dyDescent="0.3">
      <c r="A810" s="1">
        <v>40977</v>
      </c>
      <c r="B810" s="9">
        <f>$A$5+LN(VLOOKUP($A810,NASDAQ_Composite_IXIC_20210721[[Date]:[Close]],5))-$A$4</f>
        <v>1.6391747290809962</v>
      </c>
      <c r="C810" s="9">
        <f>VLOOKUP(A810,nasdaq_wtd_mc_ritter_add!$B$2:$D$3373,$C$5)</f>
        <v>2.0960838699702</v>
      </c>
      <c r="D810" s="9">
        <f t="shared" si="66"/>
        <v>3.5338854662612107E-3</v>
      </c>
      <c r="E810" s="9">
        <f t="shared" si="66"/>
        <v>-3.3736125781769211E-3</v>
      </c>
      <c r="F810" s="9">
        <f t="shared" si="66"/>
        <v>3.3424738960345701E-2</v>
      </c>
      <c r="G810" s="9">
        <f t="shared" si="66"/>
        <v>-1.3444751635165675E-2</v>
      </c>
      <c r="H810" s="9">
        <f t="shared" si="63"/>
        <v>3.5338854662612107E-3</v>
      </c>
      <c r="I810">
        <f t="shared" si="64"/>
        <v>1</v>
      </c>
      <c r="K810" s="1"/>
    </row>
    <row r="811" spans="1:11" x14ac:dyDescent="0.3">
      <c r="A811" s="1">
        <v>40980</v>
      </c>
      <c r="B811" s="9">
        <f>$A$5+LN(VLOOKUP($A811,NASDAQ_Composite_IXIC_20210721[[Date]:[Close]],5))-$A$4</f>
        <v>1.6376073556857742</v>
      </c>
      <c r="C811" s="9">
        <f>VLOOKUP(A811,nasdaq_wtd_mc_ritter_add!$B$2:$D$3373,$C$5)</f>
        <v>2.1121745651652701</v>
      </c>
      <c r="D811" s="9">
        <f t="shared" si="66"/>
        <v>1.7658068590292064E-2</v>
      </c>
      <c r="E811" s="9">
        <f t="shared" si="66"/>
        <v>9.2443221968179223E-3</v>
      </c>
      <c r="F811" s="9">
        <f t="shared" si="66"/>
        <v>4.8556278772818429E-2</v>
      </c>
      <c r="G811" s="9">
        <f t="shared" si="66"/>
        <v>3.5208689436138085E-2</v>
      </c>
      <c r="H811" s="9">
        <f t="shared" si="63"/>
        <v>1.4523321799848166E-2</v>
      </c>
      <c r="I811">
        <f t="shared" si="64"/>
        <v>1</v>
      </c>
      <c r="K811" s="1"/>
    </row>
    <row r="812" spans="1:11" x14ac:dyDescent="0.3">
      <c r="A812" s="1">
        <v>40981</v>
      </c>
      <c r="B812" s="9">
        <f>$A$5+LN(VLOOKUP($A812,NASDAQ_Composite_IXIC_20210721[[Date]:[Close]],5))-$A$4</f>
        <v>1.6562746528152266</v>
      </c>
      <c r="C812" s="9">
        <f>VLOOKUP(A812,nasdaq_wtd_mc_ritter_add!$B$2:$D$3373,$C$5)</f>
        <v>2.1495752520664899</v>
      </c>
      <c r="D812" s="9">
        <f t="shared" si="66"/>
        <v>1.8733389771767417E-2</v>
      </c>
      <c r="E812" s="9">
        <f t="shared" si="66"/>
        <v>2.7977711968585339E-2</v>
      </c>
      <c r="F812" s="9">
        <f t="shared" si="66"/>
        <v>6.8083179882107547E-2</v>
      </c>
      <c r="G812" s="9">
        <f t="shared" si="66"/>
        <v>6.0021055487267772E-2</v>
      </c>
      <c r="H812" s="9">
        <f t="shared" si="63"/>
        <v>1.8733389771767417E-2</v>
      </c>
      <c r="I812">
        <f t="shared" si="64"/>
        <v>1</v>
      </c>
      <c r="K812" s="1"/>
    </row>
    <row r="813" spans="1:11" x14ac:dyDescent="0.3">
      <c r="A813" s="1">
        <v>40982</v>
      </c>
      <c r="B813" s="9">
        <f>$A$5+LN(VLOOKUP($A813,NASDAQ_Composite_IXIC_20210721[[Date]:[Close]],5))-$A$4</f>
        <v>1.6565542619415128</v>
      </c>
      <c r="C813" s="9">
        <f>VLOOKUP(A813,nasdaq_wtd_mc_ritter_add!$B$2:$D$3373,$C$5)</f>
        <v>2.15822155713985</v>
      </c>
      <c r="D813" s="9">
        <f t="shared" si="66"/>
        <v>8.3666959470738433E-3</v>
      </c>
      <c r="E813" s="9">
        <f t="shared" si="66"/>
        <v>2.2649091999519477E-2</v>
      </c>
      <c r="F813" s="9">
        <f t="shared" si="66"/>
        <v>7.6449875829181391E-2</v>
      </c>
      <c r="G813" s="9">
        <f t="shared" si="66"/>
        <v>5.1976585643098483E-2</v>
      </c>
      <c r="H813" s="9">
        <f t="shared" si="63"/>
        <v>8.3666959470738433E-3</v>
      </c>
      <c r="I813">
        <f t="shared" si="64"/>
        <v>1</v>
      </c>
      <c r="K813" s="1"/>
    </row>
    <row r="814" spans="1:11" x14ac:dyDescent="0.3">
      <c r="A814" s="1">
        <v>40983</v>
      </c>
      <c r="B814" s="9">
        <f>$A$5+LN(VLOOKUP($A814,NASDAQ_Composite_IXIC_20210721[[Date]:[Close]],5))-$A$4</f>
        <v>1.6616846259034039</v>
      </c>
      <c r="C814" s="9">
        <f>VLOOKUP(A814,nasdaq_wtd_mc_ritter_add!$B$2:$D$3373,$C$5)</f>
        <v>2.1706732312312602</v>
      </c>
      <c r="D814" s="9">
        <f t="shared" si="66"/>
        <v>7.3213101295190874E-3</v>
      </c>
      <c r="E814" s="9">
        <f t="shared" si="66"/>
        <v>3.6811766200493423E-2</v>
      </c>
      <c r="F814" s="9">
        <f t="shared" si="66"/>
        <v>8.3771185958700478E-2</v>
      </c>
      <c r="G814" s="9">
        <f t="shared" si="66"/>
        <v>5.7023505297159716E-2</v>
      </c>
      <c r="H814" s="9">
        <f t="shared" si="63"/>
        <v>7.3213101295190874E-3</v>
      </c>
      <c r="I814">
        <f t="shared" si="64"/>
        <v>1</v>
      </c>
      <c r="K814" s="1"/>
    </row>
    <row r="815" spans="1:11" x14ac:dyDescent="0.3">
      <c r="A815" s="1">
        <v>40984</v>
      </c>
      <c r="B815" s="9">
        <f>$A$5+LN(VLOOKUP($A815,NASDAQ_Composite_IXIC_20210721[[Date]:[Close]],5))-$A$4</f>
        <v>1.6613213490070136</v>
      </c>
      <c r="C815" s="9">
        <f>VLOOKUP(A815,nasdaq_wtd_mc_ritter_add!$B$2:$D$3373,$C$5)</f>
        <v>2.1744704442133602</v>
      </c>
      <c r="D815" s="9">
        <f t="shared" si="66"/>
        <v>4.160489878490381E-3</v>
      </c>
      <c r="E815" s="9">
        <f t="shared" si="66"/>
        <v>4.5138940802467609E-2</v>
      </c>
      <c r="F815" s="9">
        <f t="shared" si="66"/>
        <v>8.7931675837190859E-2</v>
      </c>
      <c r="G815" s="9">
        <f t="shared" si="66"/>
        <v>6.1183995175650097E-2</v>
      </c>
      <c r="H815" s="9">
        <f t="shared" si="63"/>
        <v>3.4339360857096324E-3</v>
      </c>
      <c r="I815">
        <f t="shared" si="64"/>
        <v>1</v>
      </c>
      <c r="K815" s="1"/>
    </row>
    <row r="816" spans="1:11" x14ac:dyDescent="0.3">
      <c r="A816" s="1">
        <v>40987</v>
      </c>
      <c r="B816" s="9">
        <f>$A$5+LN(VLOOKUP($A816,NASDAQ_Composite_IXIC_20210721[[Date]:[Close]],5))-$A$4</f>
        <v>1.6688406660643276</v>
      </c>
      <c r="C816" s="9">
        <f>VLOOKUP(A816,nasdaq_wtd_mc_ritter_add!$B$2:$D$3373,$C$5)</f>
        <v>2.1997045610519899</v>
      </c>
      <c r="D816" s="9">
        <f t="shared" si="66"/>
        <v>1.7714799781315627E-2</v>
      </c>
      <c r="E816" s="9">
        <f t="shared" si="66"/>
        <v>7.178619635119432E-2</v>
      </c>
      <c r="F816" s="9">
        <f t="shared" si="66"/>
        <v>0.10939092721069121</v>
      </c>
      <c r="G816" s="9">
        <f t="shared" si="66"/>
        <v>7.2265297451965749E-2</v>
      </c>
      <c r="H816" s="9">
        <f t="shared" si="63"/>
        <v>1.7714799781315627E-2</v>
      </c>
      <c r="I816">
        <f t="shared" si="64"/>
        <v>1</v>
      </c>
      <c r="K816" s="1"/>
    </row>
    <row r="817" spans="1:11" x14ac:dyDescent="0.3">
      <c r="A817" s="1">
        <v>40988</v>
      </c>
      <c r="B817" s="9">
        <f>$A$5+LN(VLOOKUP($A817,NASDAQ_Composite_IXIC_20210721[[Date]:[Close]],5))-$A$4</f>
        <v>1.6674850587524839</v>
      </c>
      <c r="C817" s="9">
        <f>VLOOKUP(A817,nasdaq_wtd_mc_ritter_add!$B$2:$D$3373,$C$5)</f>
        <v>2.1903988275833202</v>
      </c>
      <c r="D817" s="9">
        <f t="shared" si="66"/>
        <v>-7.9501261568259984E-3</v>
      </c>
      <c r="E817" s="9">
        <f t="shared" si="66"/>
        <v>6.3836070194368322E-2</v>
      </c>
      <c r="F817" s="9">
        <f t="shared" si="66"/>
        <v>9.3998117791328051E-2</v>
      </c>
      <c r="G817" s="9">
        <f t="shared" si="66"/>
        <v>7.9472176596895316E-2</v>
      </c>
      <c r="H817" s="9">
        <f t="shared" si="63"/>
        <v>7.9501261568259984E-3</v>
      </c>
      <c r="I817">
        <f t="shared" si="64"/>
        <v>1</v>
      </c>
      <c r="K817" s="1"/>
    </row>
    <row r="818" spans="1:11" x14ac:dyDescent="0.3">
      <c r="A818" s="1">
        <v>40989</v>
      </c>
      <c r="B818" s="9">
        <f>$A$5+LN(VLOOKUP($A818,NASDAQ_Composite_IXIC_20210721[[Date]:[Close]],5))-$A$4</f>
        <v>1.6678656333450368</v>
      </c>
      <c r="C818" s="9">
        <f>VLOOKUP(A818,nasdaq_wtd_mc_ritter_add!$B$2:$D$3373,$C$5)</f>
        <v>2.1854352240591899</v>
      </c>
      <c r="D818" s="9">
        <f t="shared" si="66"/>
        <v>-5.3441781166831959E-3</v>
      </c>
      <c r="E818" s="9">
        <f t="shared" si="66"/>
        <v>5.8491892077685126E-2</v>
      </c>
      <c r="F818" s="9">
        <f t="shared" si="66"/>
        <v>8.8653939674644855E-2</v>
      </c>
      <c r="G818" s="9">
        <f t="shared" si="66"/>
        <v>6.8957164117537939E-2</v>
      </c>
      <c r="H818" s="9">
        <f t="shared" si="63"/>
        <v>4.5830289315773598E-3</v>
      </c>
      <c r="I818">
        <f t="shared" si="64"/>
        <v>1</v>
      </c>
      <c r="K818" s="1"/>
    </row>
    <row r="819" spans="1:11" x14ac:dyDescent="0.3">
      <c r="A819" s="1">
        <v>40990</v>
      </c>
      <c r="B819" s="9">
        <f>$A$5+LN(VLOOKUP($A819,NASDAQ_Composite_IXIC_20210721[[Date]:[Close]],5))-$A$4</f>
        <v>1.6639559676797999</v>
      </c>
      <c r="C819" s="9">
        <f>VLOOKUP(A819,nasdaq_wtd_mc_ritter_add!$B$2:$D$3373,$C$5)</f>
        <v>2.1810062819357299</v>
      </c>
      <c r="D819" s="9">
        <f t="shared" si="66"/>
        <v>-5.1927645822313906E-4</v>
      </c>
      <c r="E819" s="9">
        <f t="shared" si="66"/>
        <v>5.5939551225709039E-2</v>
      </c>
      <c r="F819" s="9">
        <f t="shared" si="66"/>
        <v>8.8134663216421716E-2</v>
      </c>
      <c r="G819" s="9">
        <f t="shared" si="66"/>
        <v>7.2689869053206513E-2</v>
      </c>
      <c r="H819" s="9">
        <f t="shared" si="63"/>
        <v>5.1927645822313906E-4</v>
      </c>
      <c r="I819">
        <f t="shared" si="64"/>
        <v>1</v>
      </c>
      <c r="K819" s="1"/>
    </row>
    <row r="820" spans="1:11" x14ac:dyDescent="0.3">
      <c r="A820" s="1">
        <v>40991</v>
      </c>
      <c r="B820" s="9">
        <f>$A$5+LN(VLOOKUP($A820,NASDAQ_Composite_IXIC_20210721[[Date]:[Close]],5))-$A$4</f>
        <v>1.6654564324701218</v>
      </c>
      <c r="C820" s="9">
        <f>VLOOKUP(A820,nasdaq_wtd_mc_ritter_add!$B$2:$D$3373,$C$5)</f>
        <v>2.1908334584919702</v>
      </c>
      <c r="D820" s="9">
        <f t="shared" si="66"/>
        <v>8.3267117659184819E-3</v>
      </c>
      <c r="E820" s="9">
        <f t="shared" si="66"/>
        <v>6.3165621540633321E-2</v>
      </c>
      <c r="F820" s="9">
        <f t="shared" si="66"/>
        <v>0.10722474674679439</v>
      </c>
      <c r="G820" s="9">
        <f t="shared" si="66"/>
        <v>8.1016580819124995E-2</v>
      </c>
      <c r="H820" s="9">
        <f t="shared" si="63"/>
        <v>8.3267117659184819E-3</v>
      </c>
      <c r="I820">
        <f t="shared" si="64"/>
        <v>1</v>
      </c>
      <c r="K820" s="1"/>
    </row>
    <row r="821" spans="1:11" x14ac:dyDescent="0.3">
      <c r="A821" s="1">
        <v>40994</v>
      </c>
      <c r="B821" s="9">
        <f>$A$5+LN(VLOOKUP($A821,NASDAQ_Composite_IXIC_20210721[[Date]:[Close]],5))-$A$4</f>
        <v>1.683113052826374</v>
      </c>
      <c r="C821" s="9">
        <f>VLOOKUP(A821,nasdaq_wtd_mc_ritter_add!$B$2:$D$3373,$C$5)</f>
        <v>2.22599577333242</v>
      </c>
      <c r="D821" s="9">
        <f t="shared" si="66"/>
        <v>1.7505694484197587E-2</v>
      </c>
      <c r="E821" s="9">
        <f t="shared" si="66"/>
        <v>5.369188118634094E-2</v>
      </c>
      <c r="F821" s="9">
        <f t="shared" si="66"/>
        <v>0.12060714299405206</v>
      </c>
      <c r="G821" s="9">
        <f t="shared" si="66"/>
        <v>9.4655908702988345E-2</v>
      </c>
      <c r="H821" s="9">
        <f t="shared" si="63"/>
        <v>1.7505694484197587E-2</v>
      </c>
      <c r="I821">
        <f t="shared" si="64"/>
        <v>1</v>
      </c>
      <c r="K821" s="1"/>
    </row>
    <row r="822" spans="1:11" x14ac:dyDescent="0.3">
      <c r="A822" s="1">
        <v>40995</v>
      </c>
      <c r="B822" s="9">
        <f>$A$5+LN(VLOOKUP($A822,NASDAQ_Composite_IXIC_20210721[[Date]:[Close]],5))-$A$4</f>
        <v>1.6824018567724304</v>
      </c>
      <c r="C822" s="9">
        <f>VLOOKUP(A822,nasdaq_wtd_mc_ritter_add!$B$2:$D$3373,$C$5)</f>
        <v>2.2314420761238298</v>
      </c>
      <c r="D822" s="9">
        <f t="shared" si="66"/>
        <v>6.1574988453534374E-3</v>
      </c>
      <c r="E822" s="9">
        <f t="shared" si="66"/>
        <v>5.9849380031694377E-2</v>
      </c>
      <c r="F822" s="9">
        <f t="shared" si="66"/>
        <v>0.11093441176207808</v>
      </c>
      <c r="G822" s="9">
        <f t="shared" si="66"/>
        <v>0.10193654834075616</v>
      </c>
      <c r="H822" s="9">
        <f t="shared" si="63"/>
        <v>4.7351067374661326E-3</v>
      </c>
      <c r="I822">
        <f t="shared" si="64"/>
        <v>1</v>
      </c>
      <c r="K822" s="1"/>
    </row>
    <row r="823" spans="1:11" x14ac:dyDescent="0.3">
      <c r="A823" s="1">
        <v>40996</v>
      </c>
      <c r="B823" s="9">
        <f>$A$5+LN(VLOOKUP($A823,NASDAQ_Composite_IXIC_20210721[[Date]:[Close]],5))-$A$4</f>
        <v>1.6774574706430245</v>
      </c>
      <c r="C823" s="9">
        <f>VLOOKUP(A823,nasdaq_wtd_mc_ritter_add!$B$2:$D$3373,$C$5)</f>
        <v>2.2155036638577998</v>
      </c>
      <c r="D823" s="9">
        <f t="shared" si="66"/>
        <v>-1.0994026136624147E-2</v>
      </c>
      <c r="E823" s="9">
        <f t="shared" si="66"/>
        <v>5.7335938112334617E-2</v>
      </c>
      <c r="F823" s="9">
        <f t="shared" si="66"/>
        <v>9.9940385625453931E-2</v>
      </c>
      <c r="G823" s="9">
        <f t="shared" si="66"/>
        <v>9.2502503377640544E-2</v>
      </c>
      <c r="H823" s="9">
        <f t="shared" si="63"/>
        <v>1.0994026136624147E-2</v>
      </c>
      <c r="I823">
        <f t="shared" si="64"/>
        <v>1</v>
      </c>
      <c r="K823" s="1"/>
    </row>
    <row r="824" spans="1:11" x14ac:dyDescent="0.3">
      <c r="A824" s="1">
        <v>40997</v>
      </c>
      <c r="B824" s="9">
        <f>$A$5+LN(VLOOKUP($A824,NASDAQ_Composite_IXIC_20210721[[Date]:[Close]],5))-$A$4</f>
        <v>1.6743609009286891</v>
      </c>
      <c r="C824" s="9">
        <f>VLOOKUP(A824,nasdaq_wtd_mc_ritter_add!$B$2:$D$3373,$C$5)</f>
        <v>2.2059674079852201</v>
      </c>
      <c r="D824" s="9">
        <f t="shared" si="66"/>
        <v>-6.4396861582443066E-3</v>
      </c>
      <c r="E824" s="9">
        <f t="shared" si="66"/>
        <v>6.0708458184204339E-2</v>
      </c>
      <c r="F824" s="9">
        <f t="shared" si="66"/>
        <v>9.3500699467209625E-2</v>
      </c>
      <c r="G824" s="9">
        <f t="shared" si="66"/>
        <v>8.989689371324161E-2</v>
      </c>
      <c r="H824" s="9">
        <f t="shared" si="63"/>
        <v>6.4396861582443066E-3</v>
      </c>
      <c r="I824">
        <f t="shared" si="64"/>
        <v>1</v>
      </c>
      <c r="K824" s="1"/>
    </row>
    <row r="825" spans="1:11" x14ac:dyDescent="0.3">
      <c r="A825" s="1">
        <v>40998</v>
      </c>
      <c r="B825" s="9">
        <f>$A$5+LN(VLOOKUP($A825,NASDAQ_Composite_IXIC_20210721[[Date]:[Close]],5))-$A$4</f>
        <v>1.6731357248342826</v>
      </c>
      <c r="C825" s="9">
        <f>VLOOKUP(A825,nasdaq_wtd_mc_ritter_add!$B$2:$D$3373,$C$5)</f>
        <v>2.1895005111219001</v>
      </c>
      <c r="D825" s="9">
        <f t="shared" si="66"/>
        <v>-1.5241720768913503E-2</v>
      </c>
      <c r="E825" s="9">
        <f t="shared" si="66"/>
        <v>5.2330153841108284E-2</v>
      </c>
      <c r="F825" s="9">
        <f t="shared" si="66"/>
        <v>9.3652158978255962E-2</v>
      </c>
      <c r="G825" s="9">
        <f t="shared" si="66"/>
        <v>7.4655172944328108E-2</v>
      </c>
      <c r="H825" s="9">
        <f t="shared" si="63"/>
        <v>1.5241720768913503E-2</v>
      </c>
      <c r="I825">
        <f t="shared" si="64"/>
        <v>1</v>
      </c>
      <c r="K825" s="1"/>
    </row>
    <row r="826" spans="1:11" x14ac:dyDescent="0.3">
      <c r="A826" s="1">
        <v>41001</v>
      </c>
      <c r="B826" s="9">
        <f>$A$5+LN(VLOOKUP($A826,NASDAQ_Composite_IXIC_20210721[[Date]:[Close]],5))-$A$4</f>
        <v>1.6821934779942973</v>
      </c>
      <c r="C826" s="9">
        <f>VLOOKUP(A826,nasdaq_wtd_mc_ritter_add!$B$2:$D$3373,$C$5)</f>
        <v>2.2006067476118698</v>
      </c>
      <c r="D826" s="9">
        <f t="shared" si="66"/>
        <v>2.0484833299549976E-3</v>
      </c>
      <c r="E826" s="9">
        <f t="shared" si="66"/>
        <v>5.3883439398833222E-2</v>
      </c>
      <c r="F826" s="9">
        <f t="shared" si="66"/>
        <v>5.5868775660794956E-2</v>
      </c>
      <c r="G826" s="9">
        <f t="shared" si="66"/>
        <v>8.1698763988407253E-2</v>
      </c>
      <c r="H826" s="9">
        <f t="shared" si="63"/>
        <v>2.0484833299549976E-3</v>
      </c>
      <c r="I826">
        <f t="shared" si="64"/>
        <v>1</v>
      </c>
      <c r="K826" s="1"/>
    </row>
    <row r="827" spans="1:11" x14ac:dyDescent="0.3">
      <c r="A827" s="1">
        <v>41002</v>
      </c>
      <c r="B827" s="9">
        <f>$A$5+LN(VLOOKUP($A827,NASDAQ_Composite_IXIC_20210721[[Date]:[Close]],5))-$A$4</f>
        <v>1.6802266500027629</v>
      </c>
      <c r="C827" s="9">
        <f>VLOOKUP(A827,nasdaq_wtd_mc_ritter_add!$B$2:$D$3373,$C$5)</f>
        <v>2.1931504855056798</v>
      </c>
      <c r="D827" s="9">
        <f t="shared" si="66"/>
        <v>-5.4894341146556336E-3</v>
      </c>
      <c r="E827" s="9">
        <f t="shared" si="66"/>
        <v>4.8394005284177588E-2</v>
      </c>
      <c r="F827" s="9">
        <f t="shared" si="66"/>
        <v>4.4550136748472635E-2</v>
      </c>
      <c r="G827" s="9">
        <f t="shared" si="66"/>
        <v>8.9704973658567555E-2</v>
      </c>
      <c r="H827" s="9">
        <f t="shared" si="63"/>
        <v>5.4894341146556336E-3</v>
      </c>
      <c r="I827">
        <f t="shared" si="64"/>
        <v>1</v>
      </c>
      <c r="K827" s="1"/>
    </row>
    <row r="828" spans="1:11" x14ac:dyDescent="0.3">
      <c r="A828" s="1">
        <v>41003</v>
      </c>
      <c r="B828" s="9">
        <f>$A$5+LN(VLOOKUP($A828,NASDAQ_Composite_IXIC_20210721[[Date]:[Close]],5))-$A$4</f>
        <v>1.6655118971775673</v>
      </c>
      <c r="C828" s="9">
        <f>VLOOKUP(A828,nasdaq_wtd_mc_ritter_add!$B$2:$D$3373,$C$5)</f>
        <v>2.1895354284155899</v>
      </c>
      <c r="D828" s="9">
        <f t="shared" ref="D828:G847" si="67">IF($A828-$A$1&lt;D$5,0,$C828-$B828+VLOOKUP($A828-D$5,nasd_unic,2)-VLOOKUP($A828-D$5,nasd_unic,3))</f>
        <v>1.1099695735105719E-2</v>
      </c>
      <c r="E828" s="9">
        <f t="shared" si="67"/>
        <v>7.5888968863045747E-2</v>
      </c>
      <c r="F828" s="9">
        <f t="shared" si="67"/>
        <v>5.5649832483578354E-2</v>
      </c>
      <c r="G828" s="9">
        <f t="shared" si="67"/>
        <v>0.1005772653177488</v>
      </c>
      <c r="H828" s="9">
        <f t="shared" si="63"/>
        <v>-1.1099695735105719E-2</v>
      </c>
      <c r="I828">
        <f t="shared" si="64"/>
        <v>-1</v>
      </c>
      <c r="K828" s="1"/>
    </row>
    <row r="829" spans="1:11" x14ac:dyDescent="0.3">
      <c r="A829" s="1">
        <v>41004</v>
      </c>
      <c r="B829" s="9">
        <f>$A$5+LN(VLOOKUP($A829,NASDAQ_Composite_IXIC_20210721[[Date]:[Close]],5))-$A$4</f>
        <v>1.6695485718212639</v>
      </c>
      <c r="C829" s="9">
        <f>VLOOKUP(A829,nasdaq_wtd_mc_ritter_add!$B$2:$D$3373,$C$5)</f>
        <v>2.1994930522923402</v>
      </c>
      <c r="D829" s="9">
        <f t="shared" si="67"/>
        <v>5.9209492330536406E-3</v>
      </c>
      <c r="E829" s="9">
        <f t="shared" si="67"/>
        <v>8.7987349809583115E-2</v>
      </c>
      <c r="F829" s="9">
        <f t="shared" si="67"/>
        <v>6.1570781716631995E-2</v>
      </c>
      <c r="G829" s="9">
        <f t="shared" si="67"/>
        <v>0.11209159675709501</v>
      </c>
      <c r="H829" s="9">
        <f t="shared" si="63"/>
        <v>5.9209492330536406E-3</v>
      </c>
      <c r="I829">
        <f t="shared" si="64"/>
        <v>1</v>
      </c>
      <c r="K829" s="1"/>
    </row>
    <row r="830" spans="1:11" x14ac:dyDescent="0.3">
      <c r="A830" s="1">
        <v>41008</v>
      </c>
      <c r="B830" s="9">
        <f>$A$5+LN(VLOOKUP($A830,NASDAQ_Composite_IXIC_20210721[[Date]:[Close]],5))-$A$4</f>
        <v>1.6586404309390739</v>
      </c>
      <c r="C830" s="9">
        <f>VLOOKUP(A830,nasdaq_wtd_mc_ritter_add!$B$2:$D$3373,$C$5)</f>
        <v>2.19298669940332</v>
      </c>
      <c r="D830" s="9">
        <f t="shared" si="67"/>
        <v>4.4017879931699255E-3</v>
      </c>
      <c r="E830" s="9">
        <f t="shared" si="67"/>
        <v>7.7437127575042286E-2</v>
      </c>
      <c r="F830" s="9">
        <f t="shared" si="67"/>
        <v>7.6989015225085833E-2</v>
      </c>
      <c r="G830" s="9">
        <f t="shared" si="67"/>
        <v>9.6841666758037626E-2</v>
      </c>
      <c r="H830" s="9">
        <f t="shared" si="63"/>
        <v>-4.4017879931699255E-3</v>
      </c>
      <c r="I830">
        <f t="shared" si="64"/>
        <v>-1</v>
      </c>
      <c r="K830" s="1"/>
    </row>
    <row r="831" spans="1:11" x14ac:dyDescent="0.3">
      <c r="A831" s="1">
        <v>41009</v>
      </c>
      <c r="B831" s="9">
        <f>$A$5+LN(VLOOKUP($A831,NASDAQ_Composite_IXIC_20210721[[Date]:[Close]],5))-$A$4</f>
        <v>1.6401379715919022</v>
      </c>
      <c r="C831" s="9">
        <f>VLOOKUP(A831,nasdaq_wtd_mc_ritter_add!$B$2:$D$3373,$C$5)</f>
        <v>2.1628145705963102</v>
      </c>
      <c r="D831" s="9">
        <f t="shared" si="67"/>
        <v>-1.1669669459838161E-2</v>
      </c>
      <c r="E831" s="9">
        <f t="shared" si="67"/>
        <v>6.5767458115204125E-2</v>
      </c>
      <c r="F831" s="9">
        <f t="shared" si="67"/>
        <v>5.7353711721729983E-2</v>
      </c>
      <c r="G831" s="9">
        <f t="shared" si="67"/>
        <v>0.1001030816114401</v>
      </c>
      <c r="H831" s="9">
        <f t="shared" si="63"/>
        <v>1.1669669459838161E-2</v>
      </c>
      <c r="I831">
        <f t="shared" si="64"/>
        <v>1</v>
      </c>
      <c r="K831" s="1"/>
    </row>
    <row r="832" spans="1:11" x14ac:dyDescent="0.3">
      <c r="A832" s="1">
        <v>41010</v>
      </c>
      <c r="B832" s="9">
        <f>$A$5+LN(VLOOKUP($A832,NASDAQ_Composite_IXIC_20210721[[Date]:[Close]],5))-$A$4</f>
        <v>1.6485405958293446</v>
      </c>
      <c r="C832" s="9">
        <f>VLOOKUP(A832,nasdaq_wtd_mc_ritter_add!$B$2:$D$3373,$C$5)</f>
        <v>2.1731503425500498</v>
      </c>
      <c r="D832" s="9">
        <f t="shared" si="67"/>
        <v>1.9331477162971566E-3</v>
      </c>
      <c r="E832" s="9">
        <f t="shared" si="67"/>
        <v>5.0042537241209217E-2</v>
      </c>
      <c r="F832" s="9">
        <f t="shared" si="67"/>
        <v>5.928685943802714E-2</v>
      </c>
      <c r="G832" s="9">
        <f t="shared" si="67"/>
        <v>9.8598816014027646E-2</v>
      </c>
      <c r="H832" s="9">
        <f t="shared" si="63"/>
        <v>1.9331477162971566E-3</v>
      </c>
      <c r="I832">
        <f t="shared" si="64"/>
        <v>1</v>
      </c>
      <c r="K832" s="1"/>
    </row>
    <row r="833" spans="1:11" x14ac:dyDescent="0.3">
      <c r="A833" s="1">
        <v>41011</v>
      </c>
      <c r="B833" s="9">
        <f>$A$5+LN(VLOOKUP($A833,NASDAQ_Composite_IXIC_20210721[[Date]:[Close]],5))-$A$4</f>
        <v>1.6614162755380031</v>
      </c>
      <c r="C833" s="9">
        <f>VLOOKUP(A833,nasdaq_wtd_mc_ritter_add!$B$2:$D$3373,$C$5)</f>
        <v>2.1994001352359001</v>
      </c>
      <c r="D833" s="9">
        <f t="shared" si="67"/>
        <v>1.3374112977191821E-2</v>
      </c>
      <c r="E833" s="9">
        <f t="shared" si="67"/>
        <v>4.4683260446633621E-2</v>
      </c>
      <c r="F833" s="9">
        <f t="shared" si="67"/>
        <v>7.2660972415218961E-2</v>
      </c>
      <c r="G833" s="9">
        <f t="shared" si="67"/>
        <v>0.11276644032874117</v>
      </c>
      <c r="H833" s="9">
        <f t="shared" si="63"/>
        <v>1.3374112977191821E-2</v>
      </c>
      <c r="I833">
        <f t="shared" si="64"/>
        <v>1</v>
      </c>
      <c r="K833" s="1"/>
    </row>
    <row r="834" spans="1:11" x14ac:dyDescent="0.3">
      <c r="A834" s="1">
        <v>41012</v>
      </c>
      <c r="B834" s="9">
        <f>$A$5+LN(VLOOKUP($A834,NASDAQ_Composite_IXIC_20210721[[Date]:[Close]],5))-$A$4</f>
        <v>1.6468385178852634</v>
      </c>
      <c r="C834" s="9">
        <f>VLOOKUP(A834,nasdaq_wtd_mc_ritter_add!$B$2:$D$3373,$C$5)</f>
        <v>2.1886356573985899</v>
      </c>
      <c r="D834" s="9">
        <f t="shared" si="67"/>
        <v>3.81327981542956E-3</v>
      </c>
      <c r="E834" s="9">
        <f t="shared" si="67"/>
        <v>4.0129844314989338E-2</v>
      </c>
      <c r="F834" s="9">
        <f t="shared" si="67"/>
        <v>6.2778936314508815E-2</v>
      </c>
      <c r="G834" s="9">
        <f t="shared" si="67"/>
        <v>0.11657972014417073</v>
      </c>
      <c r="H834" s="9">
        <f t="shared" si="63"/>
        <v>-3.81327981542956E-3</v>
      </c>
      <c r="I834">
        <f t="shared" si="64"/>
        <v>-1</v>
      </c>
      <c r="K834" s="1"/>
    </row>
    <row r="835" spans="1:11" x14ac:dyDescent="0.3">
      <c r="A835" s="1">
        <v>41015</v>
      </c>
      <c r="B835" s="9">
        <f>$A$5+LN(VLOOKUP($A835,NASDAQ_Composite_IXIC_20210721[[Date]:[Close]],5))-$A$4</f>
        <v>1.6391947446748167</v>
      </c>
      <c r="C835" s="9">
        <f>VLOOKUP(A835,nasdaq_wtd_mc_ritter_add!$B$2:$D$3373,$C$5)</f>
        <v>2.18736292448264</v>
      </c>
      <c r="D835" s="9">
        <f t="shared" si="67"/>
        <v>6.3710402944967548E-3</v>
      </c>
      <c r="E835" s="9">
        <f t="shared" si="67"/>
        <v>3.5019084601476624E-2</v>
      </c>
      <c r="F835" s="9">
        <f t="shared" si="67"/>
        <v>8.8852073178312896E-2</v>
      </c>
      <c r="G835" s="9">
        <f t="shared" si="67"/>
        <v>0.12233009740238154</v>
      </c>
      <c r="H835" s="9">
        <f t="shared" si="63"/>
        <v>-6.3710402944967548E-3</v>
      </c>
      <c r="I835">
        <f t="shared" si="64"/>
        <v>-1</v>
      </c>
      <c r="K835" s="1"/>
    </row>
    <row r="836" spans="1:11" x14ac:dyDescent="0.3">
      <c r="A836" s="1">
        <v>41016</v>
      </c>
      <c r="B836" s="9">
        <f>$A$5+LN(VLOOKUP($A836,NASDAQ_Composite_IXIC_20210721[[Date]:[Close]],5))-$A$4</f>
        <v>1.6572413897092604</v>
      </c>
      <c r="C836" s="9">
        <f>VLOOKUP(A836,nasdaq_wtd_mc_ritter_add!$B$2:$D$3373,$C$5)</f>
        <v>2.20442011746939</v>
      </c>
      <c r="D836" s="9">
        <f t="shared" si="67"/>
        <v>-9.894520476936286E-4</v>
      </c>
      <c r="E836" s="9">
        <f t="shared" si="67"/>
        <v>3.4029632553782996E-2</v>
      </c>
      <c r="F836" s="9">
        <f t="shared" si="67"/>
        <v>8.8101029123661689E-2</v>
      </c>
      <c r="G836" s="9">
        <f t="shared" si="67"/>
        <v>0.12095140211515187</v>
      </c>
      <c r="H836" s="9">
        <f t="shared" si="63"/>
        <v>-9.894520476936286E-4</v>
      </c>
      <c r="I836">
        <f t="shared" si="64"/>
        <v>-1</v>
      </c>
      <c r="K836" s="1"/>
    </row>
    <row r="837" spans="1:11" x14ac:dyDescent="0.3">
      <c r="A837" s="1">
        <v>41017</v>
      </c>
      <c r="B837" s="9">
        <f>$A$5+LN(VLOOKUP($A837,NASDAQ_Composite_IXIC_20210721[[Date]:[Close]],5))-$A$4</f>
        <v>1.6534976870934495</v>
      </c>
      <c r="C837" s="9">
        <f>VLOOKUP(A837,nasdaq_wtd_mc_ritter_add!$B$2:$D$3373,$C$5)</f>
        <v>2.1974555122424699</v>
      </c>
      <c r="D837" s="9">
        <f t="shared" si="67"/>
        <v>-3.2209026111091887E-3</v>
      </c>
      <c r="E837" s="9">
        <f t="shared" si="67"/>
        <v>1.309393016135818E-2</v>
      </c>
      <c r="F837" s="9">
        <f t="shared" si="67"/>
        <v>8.4880126512552501E-2</v>
      </c>
      <c r="G837" s="9">
        <f t="shared" si="67"/>
        <v>0.12248485737204939</v>
      </c>
      <c r="H837" s="9">
        <f t="shared" si="63"/>
        <v>3.2209026111091887E-3</v>
      </c>
      <c r="I837">
        <f t="shared" si="64"/>
        <v>1</v>
      </c>
      <c r="K837" s="1"/>
    </row>
    <row r="838" spans="1:11" x14ac:dyDescent="0.3">
      <c r="A838" s="1">
        <v>41018</v>
      </c>
      <c r="B838" s="9">
        <f>$A$5+LN(VLOOKUP($A838,NASDAQ_Composite_IXIC_20210721[[Date]:[Close]],5))-$A$4</f>
        <v>1.6455857887583898</v>
      </c>
      <c r="C838" s="9">
        <f>VLOOKUP(A838,nasdaq_wtd_mc_ritter_add!$B$2:$D$3373,$C$5)</f>
        <v>2.1930142435675699</v>
      </c>
      <c r="D838" s="9">
        <f t="shared" si="67"/>
        <v>3.470629660159652E-3</v>
      </c>
      <c r="E838" s="9">
        <f t="shared" si="67"/>
        <v>2.4514685978343831E-2</v>
      </c>
      <c r="F838" s="9">
        <f t="shared" si="67"/>
        <v>8.8350756172712153E-2</v>
      </c>
      <c r="G838" s="9">
        <f t="shared" si="67"/>
        <v>0.11851280376967188</v>
      </c>
      <c r="H838" s="9">
        <f t="shared" si="63"/>
        <v>-3.470629660159652E-3</v>
      </c>
      <c r="I838">
        <f t="shared" si="64"/>
        <v>-1</v>
      </c>
      <c r="K838" s="1"/>
    </row>
    <row r="839" spans="1:11" x14ac:dyDescent="0.3">
      <c r="A839" s="1">
        <v>41019</v>
      </c>
      <c r="B839" s="9">
        <f>$A$5+LN(VLOOKUP($A839,NASDAQ_Composite_IXIC_20210721[[Date]:[Close]],5))-$A$4</f>
        <v>1.6432189114371267</v>
      </c>
      <c r="C839" s="9">
        <f>VLOOKUP(A839,nasdaq_wtd_mc_ritter_add!$B$2:$D$3373,$C$5)</f>
        <v>2.1826248090263798</v>
      </c>
      <c r="D839" s="9">
        <f t="shared" si="67"/>
        <v>-8.0225572199270623E-3</v>
      </c>
      <c r="E839" s="9">
        <f t="shared" si="67"/>
        <v>2.1836306875099964E-2</v>
      </c>
      <c r="F839" s="9">
        <f t="shared" si="67"/>
        <v>8.032819895278509E-2</v>
      </c>
      <c r="G839" s="9">
        <f t="shared" si="67"/>
        <v>0.11049024654974482</v>
      </c>
      <c r="H839" s="9">
        <f t="shared" si="63"/>
        <v>8.0225572199270623E-3</v>
      </c>
      <c r="I839">
        <f t="shared" si="64"/>
        <v>1</v>
      </c>
      <c r="K839" s="1"/>
    </row>
    <row r="840" spans="1:11" x14ac:dyDescent="0.3">
      <c r="A840" s="1">
        <v>41022</v>
      </c>
      <c r="B840" s="9">
        <f>$A$5+LN(VLOOKUP($A840,NASDAQ_Composite_IXIC_20210721[[Date]:[Close]],5))-$A$4</f>
        <v>1.63317009034182</v>
      </c>
      <c r="C840" s="9">
        <f>VLOOKUP(A840,nasdaq_wtd_mc_ritter_add!$B$2:$D$3373,$C$5)</f>
        <v>2.15623100611288</v>
      </c>
      <c r="D840" s="9">
        <f t="shared" si="67"/>
        <v>-1.6344981818193105E-2</v>
      </c>
      <c r="E840" s="9">
        <f t="shared" si="67"/>
        <v>-2.3161102507884834E-3</v>
      </c>
      <c r="F840" s="9">
        <f t="shared" si="67"/>
        <v>4.3495738020735253E-2</v>
      </c>
      <c r="G840" s="9">
        <f t="shared" si="67"/>
        <v>0.10188375638358127</v>
      </c>
      <c r="H840" s="9">
        <f t="shared" si="63"/>
        <v>1.6344981818193105E-2</v>
      </c>
      <c r="I840">
        <f t="shared" si="64"/>
        <v>1</v>
      </c>
      <c r="K840" s="1"/>
    </row>
    <row r="841" spans="1:11" x14ac:dyDescent="0.3">
      <c r="A841" s="1">
        <v>41023</v>
      </c>
      <c r="B841" s="9">
        <f>$A$5+LN(VLOOKUP($A841,NASDAQ_Composite_IXIC_20210721[[Date]:[Close]],5))-$A$4</f>
        <v>1.6301863462760915</v>
      </c>
      <c r="C841" s="9">
        <f>VLOOKUP(A841,nasdaq_wtd_mc_ritter_add!$B$2:$D$3373,$C$5)</f>
        <v>2.1476873643765702</v>
      </c>
      <c r="D841" s="9">
        <f t="shared" si="67"/>
        <v>-5.559897670581293E-3</v>
      </c>
      <c r="E841" s="9">
        <f t="shared" si="67"/>
        <v>-7.8760079213697765E-3</v>
      </c>
      <c r="F841" s="9">
        <f t="shared" si="67"/>
        <v>2.8310178780773576E-2</v>
      </c>
      <c r="G841" s="9">
        <f t="shared" si="67"/>
        <v>0.10332614541075902</v>
      </c>
      <c r="H841" s="9">
        <f t="shared" ref="H841:H904" si="68">ABS($C841-VLOOKUP($A841-$H$5,nasd_unic,3))-ABS($B841-VLOOKUP($A841-$H$5,nasd_unic,2))</f>
        <v>5.559897670581293E-3</v>
      </c>
      <c r="I841">
        <f t="shared" ref="I841:I904" si="69">IF(A841-$I$5&lt;$A$8,0,IF(H841&gt;0,1,-1))</f>
        <v>1</v>
      </c>
      <c r="K841" s="1"/>
    </row>
    <row r="842" spans="1:11" x14ac:dyDescent="0.3">
      <c r="A842" s="1">
        <v>41024</v>
      </c>
      <c r="B842" s="9">
        <f>$A$5+LN(VLOOKUP($A842,NASDAQ_Composite_IXIC_20210721[[Date]:[Close]],5))-$A$4</f>
        <v>1.6528971115839513</v>
      </c>
      <c r="C842" s="9">
        <f>VLOOKUP(A842,nasdaq_wtd_mc_ritter_add!$B$2:$D$3373,$C$5)</f>
        <v>2.1638512544044</v>
      </c>
      <c r="D842" s="9">
        <f t="shared" si="67"/>
        <v>-6.5468752800299512E-3</v>
      </c>
      <c r="E842" s="9">
        <f t="shared" si="67"/>
        <v>-3.1928577685597315E-2</v>
      </c>
      <c r="F842" s="9">
        <f t="shared" si="67"/>
        <v>2.1763303500743625E-2</v>
      </c>
      <c r="G842" s="9">
        <f t="shared" si="67"/>
        <v>8.8678565308454749E-2</v>
      </c>
      <c r="H842" s="9">
        <f t="shared" si="68"/>
        <v>-6.5468752800299512E-3</v>
      </c>
      <c r="I842">
        <f t="shared" si="69"/>
        <v>-1</v>
      </c>
      <c r="K842" s="1"/>
    </row>
    <row r="843" spans="1:11" x14ac:dyDescent="0.3">
      <c r="A843" s="1">
        <v>41025</v>
      </c>
      <c r="B843" s="9">
        <f>$A$5+LN(VLOOKUP($A843,NASDAQ_Composite_IXIC_20210721[[Date]:[Close]],5))-$A$4</f>
        <v>1.6597982560457138</v>
      </c>
      <c r="C843" s="9">
        <f>VLOOKUP(A843,nasdaq_wtd_mc_ritter_add!$B$2:$D$3373,$C$5)</f>
        <v>2.17832877131828</v>
      </c>
      <c r="D843" s="9">
        <f t="shared" si="67"/>
        <v>7.576372452117397E-3</v>
      </c>
      <c r="E843" s="9">
        <f t="shared" si="67"/>
        <v>-3.0509704078833355E-2</v>
      </c>
      <c r="F843" s="9">
        <f t="shared" si="67"/>
        <v>2.9339675952861022E-2</v>
      </c>
      <c r="G843" s="9">
        <f t="shared" si="67"/>
        <v>8.0424707683244723E-2</v>
      </c>
      <c r="H843" s="9">
        <f t="shared" si="68"/>
        <v>7.576372452117397E-3</v>
      </c>
      <c r="I843">
        <f t="shared" si="69"/>
        <v>1</v>
      </c>
      <c r="K843" s="1"/>
    </row>
    <row r="844" spans="1:11" x14ac:dyDescent="0.3">
      <c r="A844" s="1">
        <v>41026</v>
      </c>
      <c r="B844" s="9">
        <f>$A$5+LN(VLOOKUP($A844,NASDAQ_Composite_IXIC_20210721[[Date]:[Close]],5))-$A$4</f>
        <v>1.6658735757050769</v>
      </c>
      <c r="C844" s="9">
        <f>VLOOKUP(A844,nasdaq_wtd_mc_ritter_add!$B$2:$D$3373,$C$5)</f>
        <v>2.18730427025484</v>
      </c>
      <c r="D844" s="9">
        <f t="shared" si="67"/>
        <v>2.9001792771969903E-3</v>
      </c>
      <c r="E844" s="9">
        <f t="shared" si="67"/>
        <v>-1.6615498665012218E-2</v>
      </c>
      <c r="F844" s="9">
        <f t="shared" si="67"/>
        <v>4.0720439447322399E-2</v>
      </c>
      <c r="G844" s="9">
        <f t="shared" si="67"/>
        <v>8.3324886960441713E-2</v>
      </c>
      <c r="H844" s="9">
        <f t="shared" si="68"/>
        <v>2.9001792771969903E-3</v>
      </c>
      <c r="I844">
        <f t="shared" si="69"/>
        <v>1</v>
      </c>
      <c r="K844" s="1"/>
    </row>
    <row r="845" spans="1:11" x14ac:dyDescent="0.3">
      <c r="A845" s="1">
        <v>41029</v>
      </c>
      <c r="B845" s="9">
        <f>$A$5+LN(VLOOKUP($A845,NASDAQ_Composite_IXIC_20210721[[Date]:[Close]],5))-$A$4</f>
        <v>1.6584041207492666</v>
      </c>
      <c r="C845" s="9">
        <f>VLOOKUP(A845,nasdaq_wtd_mc_ritter_add!$B$2:$D$3373,$C$5)</f>
        <v>2.1835240969202201</v>
      </c>
      <c r="D845" s="9">
        <f t="shared" si="67"/>
        <v>3.6892816211904211E-3</v>
      </c>
      <c r="E845" s="9">
        <f t="shared" si="67"/>
        <v>8.755189883336012E-3</v>
      </c>
      <c r="F845" s="9">
        <f t="shared" si="67"/>
        <v>6.0849096521785384E-2</v>
      </c>
      <c r="G845" s="9">
        <f t="shared" si="67"/>
        <v>9.979768569734393E-2</v>
      </c>
      <c r="H845" s="9">
        <f t="shared" si="68"/>
        <v>-3.6892816211904211E-3</v>
      </c>
      <c r="I845">
        <f t="shared" si="69"/>
        <v>-1</v>
      </c>
      <c r="K845" s="1"/>
    </row>
    <row r="846" spans="1:11" x14ac:dyDescent="0.3">
      <c r="A846" s="1">
        <v>41030</v>
      </c>
      <c r="B846" s="9">
        <f>$A$5+LN(VLOOKUP($A846,NASDAQ_Composite_IXIC_20210721[[Date]:[Close]],5))-$A$4</f>
        <v>1.6597424735169009</v>
      </c>
      <c r="C846" s="9">
        <f>VLOOKUP(A846,nasdaq_wtd_mc_ritter_add!$B$2:$D$3373,$C$5)</f>
        <v>2.1741205504833001</v>
      </c>
      <c r="D846" s="9">
        <f t="shared" si="67"/>
        <v>-1.0741899204554262E-2</v>
      </c>
      <c r="E846" s="9">
        <f t="shared" si="67"/>
        <v>-1.9867093212182496E-3</v>
      </c>
      <c r="F846" s="9">
        <f t="shared" si="67"/>
        <v>4.9848246747659974E-2</v>
      </c>
      <c r="G846" s="9">
        <f t="shared" si="67"/>
        <v>6.950500180982111E-2</v>
      </c>
      <c r="H846" s="9">
        <f t="shared" si="68"/>
        <v>8.0651936692857085E-3</v>
      </c>
      <c r="I846">
        <f t="shared" si="69"/>
        <v>1</v>
      </c>
      <c r="K846" s="1"/>
    </row>
    <row r="847" spans="1:11" x14ac:dyDescent="0.3">
      <c r="A847" s="1">
        <v>41031</v>
      </c>
      <c r="B847" s="9">
        <f>$A$5+LN(VLOOKUP($A847,NASDAQ_Composite_IXIC_20210721[[Date]:[Close]],5))-$A$4</f>
        <v>1.6628225775314354</v>
      </c>
      <c r="C847" s="9">
        <f>VLOOKUP(A847,nasdaq_wtd_mc_ritter_add!$B$2:$D$3373,$C$5)</f>
        <v>2.1786865807476299</v>
      </c>
      <c r="D847" s="9">
        <f t="shared" si="67"/>
        <v>1.4859262497952663E-3</v>
      </c>
      <c r="E847" s="9">
        <f t="shared" si="67"/>
        <v>-2.5492664013779809E-3</v>
      </c>
      <c r="F847" s="9">
        <f t="shared" si="67"/>
        <v>5.1334172997455241E-2</v>
      </c>
      <c r="G847" s="9">
        <f t="shared" si="67"/>
        <v>5.3319509259416975E-2</v>
      </c>
      <c r="H847" s="9">
        <f t="shared" si="68"/>
        <v>1.4859262497952663E-3</v>
      </c>
      <c r="I847">
        <f t="shared" si="69"/>
        <v>1</v>
      </c>
      <c r="K847" s="1"/>
    </row>
    <row r="848" spans="1:11" x14ac:dyDescent="0.3">
      <c r="A848" s="1">
        <v>41032</v>
      </c>
      <c r="B848" s="9">
        <f>$A$5+LN(VLOOKUP($A848,NASDAQ_Composite_IXIC_20210721[[Date]:[Close]],5))-$A$4</f>
        <v>1.6511363262967409</v>
      </c>
      <c r="C848" s="9">
        <f>VLOOKUP(A848,nasdaq_wtd_mc_ritter_add!$B$2:$D$3373,$C$5)</f>
        <v>2.1694956674358599</v>
      </c>
      <c r="D848" s="9">
        <f t="shared" ref="D848:G867" si="70">IF($A848-$A$1&lt;D$5,0,$C848-$B848+VLOOKUP($A848-D$5,nasd_unic,2)-VLOOKUP($A848-D$5,nasd_unic,3))</f>
        <v>2.4953379229244455E-3</v>
      </c>
      <c r="E848" s="9">
        <f t="shared" si="70"/>
        <v>5.4355056362020981E-3</v>
      </c>
      <c r="F848" s="9">
        <f t="shared" si="70"/>
        <v>5.3829510920379686E-2</v>
      </c>
      <c r="G848" s="9">
        <f t="shared" si="70"/>
        <v>4.9985642384674733E-2</v>
      </c>
      <c r="H848" s="9">
        <f t="shared" si="68"/>
        <v>-2.4953379229244455E-3</v>
      </c>
      <c r="I848">
        <f t="shared" si="69"/>
        <v>-1</v>
      </c>
      <c r="K848" s="1"/>
    </row>
    <row r="849" spans="1:11" x14ac:dyDescent="0.3">
      <c r="A849" s="1">
        <v>41033</v>
      </c>
      <c r="B849" s="9">
        <f>$A$5+LN(VLOOKUP($A849,NASDAQ_Composite_IXIC_20210721[[Date]:[Close]],5))-$A$4</f>
        <v>1.6284086968846383</v>
      </c>
      <c r="C849" s="9">
        <f>VLOOKUP(A849,nasdaq_wtd_mc_ritter_add!$B$2:$D$3373,$C$5)</f>
        <v>2.1720763466322301</v>
      </c>
      <c r="D849" s="9">
        <f t="shared" si="70"/>
        <v>2.5308308608472885E-2</v>
      </c>
      <c r="E849" s="9">
        <f t="shared" si="70"/>
        <v>1.9644118509569264E-2</v>
      </c>
      <c r="F849" s="9">
        <f t="shared" si="70"/>
        <v>9.5533087372615011E-2</v>
      </c>
      <c r="G849" s="9">
        <f t="shared" si="70"/>
        <v>7.5293950993147618E-2</v>
      </c>
      <c r="H849" s="9">
        <f t="shared" si="68"/>
        <v>-2.0146950215732318E-2</v>
      </c>
      <c r="I849">
        <f t="shared" si="69"/>
        <v>-1</v>
      </c>
      <c r="K849" s="1"/>
    </row>
    <row r="850" spans="1:11" x14ac:dyDescent="0.3">
      <c r="A850" s="1">
        <v>41036</v>
      </c>
      <c r="B850" s="9">
        <f>$A$5+LN(VLOOKUP($A850,NASDAQ_Composite_IXIC_20210721[[Date]:[Close]],5))-$A$4</f>
        <v>1.6288888788239868</v>
      </c>
      <c r="C850" s="9">
        <f>VLOOKUP(A850,nasdaq_wtd_mc_ritter_add!$B$2:$D$3373,$C$5)</f>
        <v>2.1671635579404001</v>
      </c>
      <c r="D850" s="9">
        <f t="shared" si="70"/>
        <v>-5.3929706311786063E-3</v>
      </c>
      <c r="E850" s="9">
        <f t="shared" si="70"/>
        <v>8.3301986453370169E-3</v>
      </c>
      <c r="F850" s="9">
        <f t="shared" si="70"/>
        <v>8.4899423693470588E-2</v>
      </c>
      <c r="G850" s="9">
        <f t="shared" si="70"/>
        <v>7.794289322349357E-2</v>
      </c>
      <c r="H850" s="9">
        <f t="shared" si="68"/>
        <v>4.4326067524815826E-3</v>
      </c>
      <c r="I850">
        <f t="shared" si="69"/>
        <v>1</v>
      </c>
      <c r="K850" s="1"/>
    </row>
    <row r="851" spans="1:11" x14ac:dyDescent="0.3">
      <c r="A851" s="1">
        <v>41037</v>
      </c>
      <c r="B851" s="9">
        <f>$A$5+LN(VLOOKUP($A851,NASDAQ_Composite_IXIC_20210721[[Date]:[Close]],5))-$A$4</f>
        <v>1.6249966206723814</v>
      </c>
      <c r="C851" s="9">
        <f>VLOOKUP(A851,nasdaq_wtd_mc_ritter_add!$B$2:$D$3373,$C$5)</f>
        <v>2.14901393284602</v>
      </c>
      <c r="D851" s="9">
        <f t="shared" si="70"/>
        <v>-1.4257366942774574E-2</v>
      </c>
      <c r="E851" s="9">
        <f t="shared" si="70"/>
        <v>-5.9271682974375572E-3</v>
      </c>
      <c r="F851" s="9">
        <f t="shared" si="70"/>
        <v>6.7108171284434803E-2</v>
      </c>
      <c r="G851" s="9">
        <f t="shared" si="70"/>
        <v>6.3734558706257882E-2</v>
      </c>
      <c r="H851" s="9">
        <f t="shared" si="68"/>
        <v>1.4257366942774574E-2</v>
      </c>
      <c r="I851">
        <f t="shared" si="69"/>
        <v>1</v>
      </c>
      <c r="K851" s="1"/>
    </row>
    <row r="852" spans="1:11" x14ac:dyDescent="0.3">
      <c r="A852" s="1">
        <v>41038</v>
      </c>
      <c r="B852" s="9">
        <f>$A$5+LN(VLOOKUP($A852,NASDAQ_Composite_IXIC_20210721[[Date]:[Close]],5))-$A$4</f>
        <v>1.6210652779620931</v>
      </c>
      <c r="C852" s="9">
        <f>VLOOKUP(A852,nasdaq_wtd_mc_ritter_add!$B$2:$D$3373,$C$5)</f>
        <v>2.1413929334418298</v>
      </c>
      <c r="D852" s="9">
        <f t="shared" si="70"/>
        <v>-3.689656693901977E-3</v>
      </c>
      <c r="E852" s="9">
        <f t="shared" si="70"/>
        <v>-1.401861298450946E-2</v>
      </c>
      <c r="F852" s="9">
        <f t="shared" si="70"/>
        <v>6.3418514590532826E-2</v>
      </c>
      <c r="G852" s="9">
        <f t="shared" si="70"/>
        <v>6.2970402240576373E-2</v>
      </c>
      <c r="H852" s="9">
        <f t="shared" si="68"/>
        <v>3.689656693901977E-3</v>
      </c>
      <c r="I852">
        <f t="shared" si="69"/>
        <v>1</v>
      </c>
      <c r="K852" s="1"/>
    </row>
    <row r="853" spans="1:11" x14ac:dyDescent="0.3">
      <c r="A853" s="1">
        <v>41039</v>
      </c>
      <c r="B853" s="9">
        <f>$A$5+LN(VLOOKUP($A853,NASDAQ_Composite_IXIC_20210721[[Date]:[Close]],5))-$A$4</f>
        <v>1.6207005866814166</v>
      </c>
      <c r="C853" s="9">
        <f>VLOOKUP(A853,nasdaq_wtd_mc_ritter_add!$B$2:$D$3373,$C$5)</f>
        <v>2.1139090115438601</v>
      </c>
      <c r="D853" s="9">
        <f t="shared" si="70"/>
        <v>-2.7119230617293155E-2</v>
      </c>
      <c r="E853" s="9">
        <f t="shared" si="70"/>
        <v>-2.9468174141964454E-2</v>
      </c>
      <c r="F853" s="9">
        <f t="shared" si="70"/>
        <v>3.6299283973239671E-2</v>
      </c>
      <c r="G853" s="9">
        <f t="shared" si="70"/>
        <v>2.7885537579765529E-2</v>
      </c>
      <c r="H853" s="9">
        <f t="shared" si="68"/>
        <v>2.7119230617293155E-2</v>
      </c>
      <c r="I853">
        <f t="shared" si="69"/>
        <v>1</v>
      </c>
      <c r="K853" s="1"/>
    </row>
    <row r="854" spans="1:11" x14ac:dyDescent="0.3">
      <c r="A854" s="1">
        <v>41040</v>
      </c>
      <c r="B854" s="9">
        <f>$A$5+LN(VLOOKUP($A854,NASDAQ_Composite_IXIC_20210721[[Date]:[Close]],5))-$A$4</f>
        <v>1.6207620016723157</v>
      </c>
      <c r="C854" s="9">
        <f>VLOOKUP(A854,nasdaq_wtd_mc_ritter_add!$B$2:$D$3373,$C$5)</f>
        <v>2.1199282379784199</v>
      </c>
      <c r="D854" s="9">
        <f t="shared" si="70"/>
        <v>5.9578114436606988E-3</v>
      </c>
      <c r="E854" s="9">
        <f t="shared" si="70"/>
        <v>-2.5443510414600912E-2</v>
      </c>
      <c r="F854" s="9">
        <f t="shared" si="70"/>
        <v>2.4599026826608306E-2</v>
      </c>
      <c r="G854" s="9">
        <f t="shared" si="70"/>
        <v>3.3843349023426228E-2</v>
      </c>
      <c r="H854" s="9">
        <f t="shared" si="68"/>
        <v>5.9578114436606988E-3</v>
      </c>
      <c r="I854">
        <f t="shared" si="69"/>
        <v>1</v>
      </c>
      <c r="K854" s="1"/>
    </row>
    <row r="855" spans="1:11" x14ac:dyDescent="0.3">
      <c r="A855" s="1">
        <v>41043</v>
      </c>
      <c r="B855" s="9">
        <f>$A$5+LN(VLOOKUP($A855,NASDAQ_Composite_IXIC_20210721[[Date]:[Close]],5))-$A$4</f>
        <v>1.6100566738776587</v>
      </c>
      <c r="C855" s="9">
        <f>VLOOKUP(A855,nasdaq_wtd_mc_ritter_add!$B$2:$D$3373,$C$5)</f>
        <v>2.11137640204901</v>
      </c>
      <c r="D855" s="9">
        <f t="shared" si="70"/>
        <v>2.1534918652470481E-3</v>
      </c>
      <c r="E855" s="9">
        <f t="shared" si="70"/>
        <v>-4.0477411341975245E-2</v>
      </c>
      <c r="F855" s="9">
        <f t="shared" si="70"/>
        <v>-7.668877156504994E-3</v>
      </c>
      <c r="G855" s="9">
        <f t="shared" si="70"/>
        <v>2.9142889043988429E-2</v>
      </c>
      <c r="H855" s="9">
        <f t="shared" si="68"/>
        <v>-2.1534918652470481E-3</v>
      </c>
      <c r="I855">
        <f t="shared" si="69"/>
        <v>-1</v>
      </c>
      <c r="K855" s="1"/>
    </row>
    <row r="856" spans="1:11" x14ac:dyDescent="0.3">
      <c r="A856" s="1">
        <v>41044</v>
      </c>
      <c r="B856" s="9">
        <f>$A$5+LN(VLOOKUP($A856,NASDAQ_Composite_IXIC_20210721[[Date]:[Close]],5))-$A$4</f>
        <v>1.6070133483744664</v>
      </c>
      <c r="C856" s="9">
        <f>VLOOKUP(A856,nasdaq_wtd_mc_ritter_add!$B$2:$D$3373,$C$5)</f>
        <v>2.12014862292162</v>
      </c>
      <c r="D856" s="9">
        <f t="shared" si="70"/>
        <v>1.1815546375802288E-2</v>
      </c>
      <c r="E856" s="9">
        <f t="shared" si="70"/>
        <v>-2.8661864966172956E-2</v>
      </c>
      <c r="F856" s="9">
        <f t="shared" si="70"/>
        <v>-1.3820659193086726E-5</v>
      </c>
      <c r="G856" s="9">
        <f t="shared" si="70"/>
        <v>4.5125120143274522E-2</v>
      </c>
      <c r="H856" s="9">
        <f t="shared" si="68"/>
        <v>5.7288953694176747E-3</v>
      </c>
      <c r="I856">
        <f t="shared" si="69"/>
        <v>1</v>
      </c>
      <c r="K856" s="1"/>
    </row>
    <row r="857" spans="1:11" x14ac:dyDescent="0.3">
      <c r="A857" s="1">
        <v>41045</v>
      </c>
      <c r="B857" s="9">
        <f>$A$5+LN(VLOOKUP($A857,NASDAQ_Composite_IXIC_20210721[[Date]:[Close]],5))-$A$4</f>
        <v>1.6001753693629857</v>
      </c>
      <c r="C857" s="9">
        <f>VLOOKUP(A857,nasdaq_wtd_mc_ritter_add!$B$2:$D$3373,$C$5)</f>
        <v>2.1178383356608701</v>
      </c>
      <c r="D857" s="9">
        <f t="shared" si="70"/>
        <v>4.5276917507308667E-3</v>
      </c>
      <c r="E857" s="9">
        <f t="shared" si="70"/>
        <v>-3.0505213509938844E-2</v>
      </c>
      <c r="F857" s="9">
        <f t="shared" si="70"/>
        <v>4.51387109153778E-3</v>
      </c>
      <c r="G857" s="9">
        <f t="shared" si="70"/>
        <v>5.8346859668374051E-2</v>
      </c>
      <c r="H857" s="9">
        <f t="shared" si="68"/>
        <v>-4.5276917507308667E-3</v>
      </c>
      <c r="I857">
        <f t="shared" si="69"/>
        <v>-1</v>
      </c>
      <c r="K857" s="1"/>
    </row>
    <row r="858" spans="1:11" x14ac:dyDescent="0.3">
      <c r="A858" s="1">
        <v>41046</v>
      </c>
      <c r="B858" s="9">
        <f>$A$5+LN(VLOOKUP($A858,NASDAQ_Composite_IXIC_20210721[[Date]:[Close]],5))-$A$4</f>
        <v>1.5789534185352538</v>
      </c>
      <c r="C858" s="9">
        <f>VLOOKUP(A858,nasdaq_wtd_mc_ritter_add!$B$2:$D$3373,$C$5)</f>
        <v>2.0954410774619201</v>
      </c>
      <c r="D858" s="9">
        <f t="shared" si="70"/>
        <v>-1.1753073712181816E-3</v>
      </c>
      <c r="E858" s="9">
        <f t="shared" si="70"/>
        <v>-3.0691068833463397E-2</v>
      </c>
      <c r="F858" s="9">
        <f t="shared" si="70"/>
        <v>3.3385637203195984E-3</v>
      </c>
      <c r="G858" s="9">
        <f t="shared" si="70"/>
        <v>5.7409960290198292E-2</v>
      </c>
      <c r="H858" s="9">
        <f t="shared" si="68"/>
        <v>1.1753073712181816E-3</v>
      </c>
      <c r="I858">
        <f t="shared" si="69"/>
        <v>1</v>
      </c>
      <c r="K858" s="1"/>
    </row>
    <row r="859" spans="1:11" x14ac:dyDescent="0.3">
      <c r="A859" s="1">
        <v>41047</v>
      </c>
      <c r="B859" s="9">
        <f>$A$5+LN(VLOOKUP($A859,NASDAQ_Composite_IXIC_20210721[[Date]:[Close]],5))-$A$4</f>
        <v>1.5664722455380877</v>
      </c>
      <c r="C859" s="9">
        <f>VLOOKUP(A859,nasdaq_wtd_mc_ritter_add!$B$2:$D$3373,$C$5)</f>
        <v>2.0790484665593301</v>
      </c>
      <c r="D859" s="9">
        <f t="shared" si="70"/>
        <v>-3.9114379054239201E-3</v>
      </c>
      <c r="E859" s="9">
        <f t="shared" si="70"/>
        <v>-3.1381604127778129E-2</v>
      </c>
      <c r="F859" s="9">
        <f t="shared" si="70"/>
        <v>-1.8287673966419948E-2</v>
      </c>
      <c r="G859" s="9">
        <f t="shared" si="70"/>
        <v>5.3498522384774372E-2</v>
      </c>
      <c r="H859" s="9">
        <f t="shared" si="68"/>
        <v>3.9114379054239201E-3</v>
      </c>
      <c r="I859">
        <f t="shared" si="69"/>
        <v>1</v>
      </c>
      <c r="K859" s="1"/>
    </row>
    <row r="860" spans="1:11" x14ac:dyDescent="0.3">
      <c r="A860" s="1">
        <v>41050</v>
      </c>
      <c r="B860" s="9">
        <f>$A$5+LN(VLOOKUP($A860,NASDAQ_Composite_IXIC_20210721[[Date]:[Close]],5))-$A$4</f>
        <v>1.5907962040813688</v>
      </c>
      <c r="C860" s="9">
        <f>VLOOKUP(A860,nasdaq_wtd_mc_ritter_add!$B$2:$D$3373,$C$5)</f>
        <v>2.10505030119185</v>
      </c>
      <c r="D860" s="9">
        <f t="shared" si="70"/>
        <v>1.6778760892388611E-3</v>
      </c>
      <c r="E860" s="9">
        <f t="shared" si="70"/>
        <v>-2.5151800478771857E-2</v>
      </c>
      <c r="F860" s="9">
        <f t="shared" si="70"/>
        <v>-2.7962171454487539E-3</v>
      </c>
      <c r="G860" s="9">
        <f t="shared" si="70"/>
        <v>5.3143334080260285E-2</v>
      </c>
      <c r="H860" s="9">
        <f t="shared" si="68"/>
        <v>1.6778760892388611E-3</v>
      </c>
      <c r="I860">
        <f t="shared" si="69"/>
        <v>1</v>
      </c>
      <c r="K860" s="1"/>
    </row>
    <row r="861" spans="1:11" x14ac:dyDescent="0.3">
      <c r="A861" s="1">
        <v>41051</v>
      </c>
      <c r="B861" s="9">
        <f>$A$5+LN(VLOOKUP($A861,NASDAQ_Composite_IXIC_20210721[[Date]:[Close]],5))-$A$4</f>
        <v>1.5879367338525237</v>
      </c>
      <c r="C861" s="9">
        <f>VLOOKUP(A861,nasdaq_wtd_mc_ritter_add!$B$2:$D$3373,$C$5)</f>
        <v>2.0984811701731299</v>
      </c>
      <c r="D861" s="9">
        <f t="shared" si="70"/>
        <v>-3.7096607898750023E-3</v>
      </c>
      <c r="E861" s="9">
        <f t="shared" si="70"/>
        <v>-2.886146126864686E-2</v>
      </c>
      <c r="F861" s="9">
        <f t="shared" si="70"/>
        <v>-1.4832589701242238E-2</v>
      </c>
      <c r="G861" s="9">
        <f t="shared" si="70"/>
        <v>4.8333031839391083E-2</v>
      </c>
      <c r="H861" s="9">
        <f t="shared" si="68"/>
        <v>3.7096607898750023E-3</v>
      </c>
      <c r="I861">
        <f t="shared" si="69"/>
        <v>1</v>
      </c>
      <c r="K861" s="1"/>
    </row>
    <row r="862" spans="1:11" x14ac:dyDescent="0.3">
      <c r="A862" s="1">
        <v>41052</v>
      </c>
      <c r="B862" s="9">
        <f>$A$5+LN(VLOOKUP($A862,NASDAQ_Composite_IXIC_20210721[[Date]:[Close]],5))-$A$4</f>
        <v>1.5918177900569939</v>
      </c>
      <c r="C862" s="9">
        <f>VLOOKUP(A862,nasdaq_wtd_mc_ritter_add!$B$2:$D$3373,$C$5)</f>
        <v>2.1051178748489798</v>
      </c>
      <c r="D862" s="9">
        <f t="shared" si="70"/>
        <v>2.755648471379768E-3</v>
      </c>
      <c r="E862" s="9">
        <f t="shared" si="70"/>
        <v>-9.7608309790739867E-3</v>
      </c>
      <c r="F862" s="9">
        <f t="shared" si="70"/>
        <v>-1.207694122986247E-2</v>
      </c>
      <c r="G862" s="9">
        <f t="shared" si="70"/>
        <v>3.3734907041661266E-2</v>
      </c>
      <c r="H862" s="9">
        <f t="shared" si="68"/>
        <v>2.755648471379768E-3</v>
      </c>
      <c r="I862">
        <f t="shared" si="69"/>
        <v>1</v>
      </c>
      <c r="K862" s="1"/>
    </row>
    <row r="863" spans="1:11" x14ac:dyDescent="0.3">
      <c r="A863" s="1">
        <v>41053</v>
      </c>
      <c r="B863" s="9">
        <f>$A$5+LN(VLOOKUP($A863,NASDAQ_Composite_IXIC_20210721[[Date]:[Close]],5))-$A$4</f>
        <v>1.5880423276234898</v>
      </c>
      <c r="C863" s="9">
        <f>VLOOKUP(A863,nasdaq_wtd_mc_ritter_add!$B$2:$D$3373,$C$5)</f>
        <v>2.1000646768467699</v>
      </c>
      <c r="D863" s="9">
        <f t="shared" si="70"/>
        <v>-1.2777355687059178E-3</v>
      </c>
      <c r="E863" s="9">
        <f t="shared" si="70"/>
        <v>-5.4786688771986114E-3</v>
      </c>
      <c r="F863" s="9">
        <f t="shared" si="70"/>
        <v>-1.3354676798568388E-2</v>
      </c>
      <c r="G863" s="9">
        <f t="shared" si="70"/>
        <v>2.2831509903574965E-2</v>
      </c>
      <c r="H863" s="9">
        <f t="shared" si="68"/>
        <v>1.2777355687059178E-3</v>
      </c>
      <c r="I863">
        <f t="shared" si="69"/>
        <v>1</v>
      </c>
      <c r="K863" s="1"/>
    </row>
    <row r="864" spans="1:11" x14ac:dyDescent="0.3">
      <c r="A864" s="1">
        <v>41054</v>
      </c>
      <c r="B864" s="9">
        <f>$A$5+LN(VLOOKUP($A864,NASDAQ_Composite_IXIC_20210721[[Date]:[Close]],5))-$A$4</f>
        <v>1.5873906160077871</v>
      </c>
      <c r="C864" s="9">
        <f>VLOOKUP(A864,nasdaq_wtd_mc_ritter_add!$B$2:$D$3373,$C$5)</f>
        <v>2.0977997469338501</v>
      </c>
      <c r="D864" s="9">
        <f t="shared" si="70"/>
        <v>-1.6132182972170561E-3</v>
      </c>
      <c r="E864" s="9">
        <f t="shared" si="70"/>
        <v>-5.4501189438571629E-4</v>
      </c>
      <c r="F864" s="9">
        <f t="shared" si="70"/>
        <v>-3.2473589579983031E-2</v>
      </c>
      <c r="G864" s="9">
        <f t="shared" si="70"/>
        <v>2.1218291606357909E-2</v>
      </c>
      <c r="H864" s="9">
        <f t="shared" si="68"/>
        <v>1.6132182972170561E-3</v>
      </c>
      <c r="I864">
        <f t="shared" si="69"/>
        <v>1</v>
      </c>
      <c r="K864" s="1"/>
    </row>
    <row r="865" spans="1:11" x14ac:dyDescent="0.3">
      <c r="A865" s="1">
        <v>41058</v>
      </c>
      <c r="B865" s="9">
        <f>$A$5+LN(VLOOKUP($A865,NASDAQ_Composite_IXIC_20210721[[Date]:[Close]],5))-$A$4</f>
        <v>1.599113564891586</v>
      </c>
      <c r="C865" s="9">
        <f>VLOOKUP(A865,nasdaq_wtd_mc_ritter_add!$B$2:$D$3373,$C$5)</f>
        <v>2.10052897589848</v>
      </c>
      <c r="D865" s="9">
        <f t="shared" si="70"/>
        <v>-8.9937199191689743E-3</v>
      </c>
      <c r="E865" s="9">
        <f t="shared" si="70"/>
        <v>-2.0015283542869078E-2</v>
      </c>
      <c r="F865" s="9">
        <f t="shared" si="70"/>
        <v>-1.4949375280723487E-2</v>
      </c>
      <c r="G865" s="9">
        <f t="shared" si="70"/>
        <v>3.7380778560384798E-2</v>
      </c>
      <c r="H865" s="9">
        <f t="shared" si="68"/>
        <v>-8.9937199191689743E-3</v>
      </c>
      <c r="I865">
        <f t="shared" si="69"/>
        <v>-1</v>
      </c>
      <c r="K865" s="1"/>
    </row>
    <row r="866" spans="1:11" x14ac:dyDescent="0.3">
      <c r="A866" s="1">
        <v>41059</v>
      </c>
      <c r="B866" s="9">
        <f>$A$5+LN(VLOOKUP($A866,NASDAQ_Composite_IXIC_20210721[[Date]:[Close]],5))-$A$4</f>
        <v>1.5873307304431394</v>
      </c>
      <c r="C866" s="9">
        <f>VLOOKUP(A866,nasdaq_wtd_mc_ritter_add!$B$2:$D$3373,$C$5)</f>
        <v>2.0798994770030999</v>
      </c>
      <c r="D866" s="9">
        <f t="shared" si="70"/>
        <v>-8.8466644469336053E-3</v>
      </c>
      <c r="E866" s="9">
        <f t="shared" si="70"/>
        <v>-3.2551229610993104E-2</v>
      </c>
      <c r="F866" s="9">
        <f t="shared" si="70"/>
        <v>-2.3796039727657092E-2</v>
      </c>
      <c r="G866" s="9">
        <f t="shared" si="70"/>
        <v>2.829786691079228E-2</v>
      </c>
      <c r="H866" s="9">
        <f t="shared" si="68"/>
        <v>8.8466644469336053E-3</v>
      </c>
      <c r="I866">
        <f t="shared" si="69"/>
        <v>1</v>
      </c>
      <c r="K866" s="1"/>
    </row>
    <row r="867" spans="1:11" x14ac:dyDescent="0.3">
      <c r="A867" s="1">
        <v>41060</v>
      </c>
      <c r="B867" s="9">
        <f>$A$5+LN(VLOOKUP($A867,NASDAQ_Composite_IXIC_20210721[[Date]:[Close]],5))-$A$4</f>
        <v>1.5837930217893943</v>
      </c>
      <c r="C867" s="9">
        <f>VLOOKUP(A867,nasdaq_wtd_mc_ritter_add!$B$2:$D$3373,$C$5)</f>
        <v>2.0948726675873899</v>
      </c>
      <c r="D867" s="9">
        <f t="shared" si="70"/>
        <v>1.8510899238035172E-2</v>
      </c>
      <c r="E867" s="9">
        <f t="shared" si="70"/>
        <v>-3.2984311684036705E-3</v>
      </c>
      <c r="F867" s="9">
        <f t="shared" si="70"/>
        <v>-5.2851404896219201E-3</v>
      </c>
      <c r="G867" s="9">
        <f t="shared" si="70"/>
        <v>4.6549815579256304E-2</v>
      </c>
      <c r="H867" s="9">
        <f t="shared" si="68"/>
        <v>1.1435481930544888E-2</v>
      </c>
      <c r="I867">
        <f t="shared" si="69"/>
        <v>1</v>
      </c>
      <c r="K867" s="1"/>
    </row>
    <row r="868" spans="1:11" x14ac:dyDescent="0.3">
      <c r="A868" s="1">
        <v>41061</v>
      </c>
      <c r="B868" s="9">
        <f>$A$5+LN(VLOOKUP($A868,NASDAQ_Composite_IXIC_20210721[[Date]:[Close]],5))-$A$4</f>
        <v>1.5551407709936642</v>
      </c>
      <c r="C868" s="9">
        <f>VLOOKUP(A868,nasdaq_wtd_mc_ritter_add!$B$2:$D$3373,$C$5)</f>
        <v>2.0510886036333602</v>
      </c>
      <c r="D868" s="9">
        <f t="shared" ref="D868:G887" si="71">IF($A868-$A$1&lt;D$5,0,$C868-$B868+VLOOKUP($A868-D$5,nasd_unic,2)-VLOOKUP($A868-D$5,nasd_unic,3))</f>
        <v>-1.513181315829959E-2</v>
      </c>
      <c r="E868" s="9">
        <f t="shared" si="71"/>
        <v>-1.9916170576498526E-2</v>
      </c>
      <c r="F868" s="9">
        <f t="shared" si="71"/>
        <v>-2.2465436977876507E-2</v>
      </c>
      <c r="G868" s="9">
        <f t="shared" si="71"/>
        <v>3.1418002420956714E-2</v>
      </c>
      <c r="H868" s="9">
        <f t="shared" si="68"/>
        <v>1.513181315829959E-2</v>
      </c>
      <c r="I868">
        <f t="shared" si="69"/>
        <v>1</v>
      </c>
      <c r="K868" s="1"/>
    </row>
    <row r="869" spans="1:11" x14ac:dyDescent="0.3">
      <c r="A869" s="1">
        <v>41064</v>
      </c>
      <c r="B869" s="9">
        <f>$A$5+LN(VLOOKUP($A869,NASDAQ_Composite_IXIC_20210721[[Date]:[Close]],5))-$A$4</f>
        <v>1.559690956882851</v>
      </c>
      <c r="C869" s="9">
        <f>VLOOKUP(A869,nasdaq_wtd_mc_ritter_add!$B$2:$D$3373,$C$5)</f>
        <v>2.0461389356658599</v>
      </c>
      <c r="D869" s="9">
        <f t="shared" si="71"/>
        <v>-9.4998538566870572E-3</v>
      </c>
      <c r="E869" s="9">
        <f t="shared" si="71"/>
        <v>-5.7219670964582914E-2</v>
      </c>
      <c r="F869" s="9">
        <f t="shared" si="71"/>
        <v>-4.3496501688067291E-2</v>
      </c>
      <c r="G869" s="9">
        <f t="shared" si="71"/>
        <v>4.4490848121515825E-2</v>
      </c>
      <c r="H869" s="9">
        <f t="shared" si="68"/>
        <v>3.9948207831352889E-4</v>
      </c>
      <c r="I869">
        <f t="shared" si="69"/>
        <v>1</v>
      </c>
      <c r="K869" s="1"/>
    </row>
    <row r="870" spans="1:11" x14ac:dyDescent="0.3">
      <c r="A870" s="1">
        <v>41065</v>
      </c>
      <c r="B870" s="9">
        <f>$A$5+LN(VLOOKUP($A870,NASDAQ_Composite_IXIC_20210721[[Date]:[Close]],5))-$A$4</f>
        <v>1.5662275292446397</v>
      </c>
      <c r="C870" s="9">
        <f>VLOOKUP(A870,nasdaq_wtd_mc_ritter_add!$B$2:$D$3373,$C$5)</f>
        <v>2.0569806480936599</v>
      </c>
      <c r="D870" s="9">
        <f t="shared" si="71"/>
        <v>4.3051400660112371E-3</v>
      </c>
      <c r="E870" s="9">
        <f t="shared" si="71"/>
        <v>-5.2914530898571677E-2</v>
      </c>
      <c r="F870" s="9">
        <f t="shared" si="71"/>
        <v>-3.9191361622056053E-2</v>
      </c>
      <c r="G870" s="9">
        <f t="shared" si="71"/>
        <v>4.4841114286495731E-2</v>
      </c>
      <c r="H870" s="9">
        <f t="shared" si="68"/>
        <v>4.3051400660112371E-3</v>
      </c>
      <c r="I870">
        <f t="shared" si="69"/>
        <v>1</v>
      </c>
      <c r="K870" s="1"/>
    </row>
    <row r="871" spans="1:11" x14ac:dyDescent="0.3">
      <c r="A871" s="1">
        <v>41066</v>
      </c>
      <c r="B871" s="9">
        <f>$A$5+LN(VLOOKUP($A871,NASDAQ_Composite_IXIC_20210721[[Date]:[Close]],5))-$A$4</f>
        <v>1.589921284611667</v>
      </c>
      <c r="C871" s="9">
        <f>VLOOKUP(A871,nasdaq_wtd_mc_ritter_add!$B$2:$D$3373,$C$5)</f>
        <v>2.0828078921178799</v>
      </c>
      <c r="D871" s="9">
        <f t="shared" si="71"/>
        <v>2.1334886571926504E-3</v>
      </c>
      <c r="E871" s="9">
        <f t="shared" si="71"/>
        <v>-4.538807161020042E-2</v>
      </c>
      <c r="F871" s="9">
        <f t="shared" si="71"/>
        <v>-3.7057872964863403E-2</v>
      </c>
      <c r="G871" s="9">
        <f t="shared" si="71"/>
        <v>3.9511352083270168E-2</v>
      </c>
      <c r="H871" s="9">
        <f t="shared" si="68"/>
        <v>2.1334886571926504E-3</v>
      </c>
      <c r="I871">
        <f t="shared" si="69"/>
        <v>1</v>
      </c>
      <c r="K871" s="1"/>
    </row>
    <row r="872" spans="1:11" x14ac:dyDescent="0.3">
      <c r="A872" s="1">
        <v>41067</v>
      </c>
      <c r="B872" s="9">
        <f>$A$5+LN(VLOOKUP($A872,NASDAQ_Composite_IXIC_20210721[[Date]:[Close]],5))-$A$4</f>
        <v>1.5850937281596442</v>
      </c>
      <c r="C872" s="9">
        <f>VLOOKUP(A872,nasdaq_wtd_mc_ritter_add!$B$2:$D$3373,$C$5)</f>
        <v>2.0790047394122499</v>
      </c>
      <c r="D872" s="9">
        <f t="shared" si="71"/>
        <v>1.024403746392899E-3</v>
      </c>
      <c r="E872" s="9">
        <f t="shared" si="71"/>
        <v>-3.0106300921032947E-2</v>
      </c>
      <c r="F872" s="9">
        <f t="shared" si="71"/>
        <v>-3.6033469218470504E-2</v>
      </c>
      <c r="G872" s="9">
        <f t="shared" si="71"/>
        <v>3.7001870363401856E-2</v>
      </c>
      <c r="H872" s="9">
        <f t="shared" si="68"/>
        <v>-1.024403746392899E-3</v>
      </c>
      <c r="I872">
        <f t="shared" si="69"/>
        <v>-1</v>
      </c>
      <c r="K872" s="1"/>
    </row>
    <row r="873" spans="1:11" x14ac:dyDescent="0.3">
      <c r="A873" s="1">
        <v>41068</v>
      </c>
      <c r="B873" s="9">
        <f>$A$5+LN(VLOOKUP($A873,NASDAQ_Composite_IXIC_20210721[[Date]:[Close]],5))-$A$4</f>
        <v>1.5947256476849114</v>
      </c>
      <c r="C873" s="9">
        <f>VLOOKUP(A873,nasdaq_wtd_mc_ritter_add!$B$2:$D$3373,$C$5)</f>
        <v>2.10028046088205</v>
      </c>
      <c r="D873" s="9">
        <f t="shared" si="71"/>
        <v>1.164380194453285E-2</v>
      </c>
      <c r="E873" s="9">
        <f t="shared" si="71"/>
        <v>-1.477284228259812E-2</v>
      </c>
      <c r="F873" s="9">
        <f t="shared" si="71"/>
        <v>-2.879145526710758E-2</v>
      </c>
      <c r="G873" s="9">
        <f t="shared" si="71"/>
        <v>4.8645672307934706E-2</v>
      </c>
      <c r="H873" s="9">
        <f t="shared" si="68"/>
        <v>1.164380194453285E-2</v>
      </c>
      <c r="I873">
        <f t="shared" si="69"/>
        <v>1</v>
      </c>
      <c r="K873" s="1"/>
    </row>
    <row r="874" spans="1:11" x14ac:dyDescent="0.3">
      <c r="A874" s="1">
        <v>41071</v>
      </c>
      <c r="B874" s="9">
        <f>$A$5+LN(VLOOKUP($A874,NASDAQ_Composite_IXIC_20210721[[Date]:[Close]],5))-$A$4</f>
        <v>1.5775450365505579</v>
      </c>
      <c r="C874" s="9">
        <f>VLOOKUP(A874,nasdaq_wtd_mc_ritter_add!$B$2:$D$3373,$C$5)</f>
        <v>2.0807752983374499</v>
      </c>
      <c r="D874" s="9">
        <f t="shared" si="71"/>
        <v>-2.324551410246567E-3</v>
      </c>
      <c r="E874" s="9">
        <f t="shared" si="71"/>
        <v>4.0640254807877696E-3</v>
      </c>
      <c r="F874" s="9">
        <f t="shared" si="71"/>
        <v>-3.4753597911004963E-2</v>
      </c>
      <c r="G874" s="9">
        <f t="shared" si="71"/>
        <v>9.9296625356286583E-3</v>
      </c>
      <c r="H874" s="9">
        <f t="shared" si="68"/>
        <v>2.324551410246567E-3</v>
      </c>
      <c r="I874">
        <f t="shared" si="69"/>
        <v>1</v>
      </c>
      <c r="K874" s="1"/>
    </row>
    <row r="875" spans="1:11" x14ac:dyDescent="0.3">
      <c r="A875" s="1">
        <v>41072</v>
      </c>
      <c r="B875" s="9">
        <f>$A$5+LN(VLOOKUP($A875,NASDAQ_Composite_IXIC_20210721[[Date]:[Close]],5))-$A$4</f>
        <v>1.5893411285106298</v>
      </c>
      <c r="C875" s="9">
        <f>VLOOKUP(A875,nasdaq_wtd_mc_ritter_add!$B$2:$D$3373,$C$5)</f>
        <v>2.0835271316194799</v>
      </c>
      <c r="D875" s="9">
        <f t="shared" si="71"/>
        <v>-9.0442586780419276E-3</v>
      </c>
      <c r="E875" s="9">
        <f t="shared" si="71"/>
        <v>-4.980233197254158E-3</v>
      </c>
      <c r="F875" s="9">
        <f t="shared" si="71"/>
        <v>-4.7611136404476451E-2</v>
      </c>
      <c r="G875" s="9">
        <f t="shared" si="71"/>
        <v>-7.4812920894871127E-3</v>
      </c>
      <c r="H875" s="9">
        <f t="shared" si="68"/>
        <v>-9.0442586780419276E-3</v>
      </c>
      <c r="I875">
        <f t="shared" si="69"/>
        <v>-1</v>
      </c>
      <c r="K875" s="1"/>
    </row>
    <row r="876" spans="1:11" x14ac:dyDescent="0.3">
      <c r="A876" s="1">
        <v>41073</v>
      </c>
      <c r="B876" s="9">
        <f>$A$5+LN(VLOOKUP($A876,NASDAQ_Composite_IXIC_20210721[[Date]:[Close]],5))-$A$4</f>
        <v>1.5807005439403676</v>
      </c>
      <c r="C876" s="9">
        <f>VLOOKUP(A876,nasdaq_wtd_mc_ritter_add!$B$2:$D$3373,$C$5)</f>
        <v>2.0771409400618301</v>
      </c>
      <c r="D876" s="9">
        <f t="shared" si="71"/>
        <v>2.2543930126124323E-3</v>
      </c>
      <c r="E876" s="9">
        <f t="shared" si="71"/>
        <v>-4.8793320498887738E-3</v>
      </c>
      <c r="F876" s="9">
        <f t="shared" si="71"/>
        <v>-4.5356743391864018E-2</v>
      </c>
      <c r="G876" s="9">
        <f t="shared" si="71"/>
        <v>-1.2548209206393768E-2</v>
      </c>
      <c r="H876" s="9">
        <f t="shared" si="68"/>
        <v>-2.2543930126124323E-3</v>
      </c>
      <c r="I876">
        <f t="shared" si="69"/>
        <v>-1</v>
      </c>
      <c r="K876" s="1"/>
    </row>
    <row r="877" spans="1:11" x14ac:dyDescent="0.3">
      <c r="A877" s="1">
        <v>41074</v>
      </c>
      <c r="B877" s="9">
        <f>$A$5+LN(VLOOKUP($A877,NASDAQ_Composite_IXIC_20210721[[Date]:[Close]],5))-$A$4</f>
        <v>1.5869676408214888</v>
      </c>
      <c r="C877" s="9">
        <f>VLOOKUP(A877,nasdaq_wtd_mc_ritter_add!$B$2:$D$3373,$C$5)</f>
        <v>2.08672620971377</v>
      </c>
      <c r="D877" s="9">
        <f t="shared" si="71"/>
        <v>3.3181727708186948E-3</v>
      </c>
      <c r="E877" s="9">
        <f t="shared" si="71"/>
        <v>-1.3376705654872367E-2</v>
      </c>
      <c r="F877" s="9">
        <f t="shared" si="71"/>
        <v>-4.2038570621045324E-2</v>
      </c>
      <c r="G877" s="9">
        <f t="shared" si="71"/>
        <v>-1.3390526314065454E-2</v>
      </c>
      <c r="H877" s="9">
        <f t="shared" si="68"/>
        <v>3.3181727708186948E-3</v>
      </c>
      <c r="I877">
        <f t="shared" si="69"/>
        <v>1</v>
      </c>
      <c r="K877" s="1"/>
    </row>
    <row r="878" spans="1:11" x14ac:dyDescent="0.3">
      <c r="A878" s="1">
        <v>41075</v>
      </c>
      <c r="B878" s="9">
        <f>$A$5+LN(VLOOKUP($A878,NASDAQ_Composite_IXIC_20210721[[Date]:[Close]],5))-$A$4</f>
        <v>1.5997438313350409</v>
      </c>
      <c r="C878" s="9">
        <f>VLOOKUP(A878,nasdaq_wtd_mc_ritter_add!$B$2:$D$3373,$C$5)</f>
        <v>2.0913677488962099</v>
      </c>
      <c r="D878" s="9">
        <f t="shared" si="71"/>
        <v>-8.1346513311122415E-3</v>
      </c>
      <c r="E878" s="9">
        <f t="shared" si="71"/>
        <v>-2.6039048736715475E-2</v>
      </c>
      <c r="F878" s="9">
        <f t="shared" si="71"/>
        <v>-5.654426224665432E-2</v>
      </c>
      <c r="G878" s="9">
        <f t="shared" si="71"/>
        <v>-2.1525177645177695E-2</v>
      </c>
      <c r="H878" s="9">
        <f t="shared" si="68"/>
        <v>-8.1346513311122415E-3</v>
      </c>
      <c r="I878">
        <f t="shared" si="69"/>
        <v>-1</v>
      </c>
      <c r="K878" s="1"/>
    </row>
    <row r="879" spans="1:11" x14ac:dyDescent="0.3">
      <c r="A879" s="1">
        <v>41078</v>
      </c>
      <c r="B879" s="9">
        <f>$A$5+LN(VLOOKUP($A879,NASDAQ_Composite_IXIC_20210721[[Date]:[Close]],5))-$A$4</f>
        <v>1.6075557714546482</v>
      </c>
      <c r="C879" s="9">
        <f>VLOOKUP(A879,nasdaq_wtd_mc_ritter_add!$B$2:$D$3373,$C$5)</f>
        <v>2.1017281897088802</v>
      </c>
      <c r="D879" s="9">
        <f t="shared" si="71"/>
        <v>2.548500693063005E-3</v>
      </c>
      <c r="E879" s="9">
        <f t="shared" si="71"/>
        <v>-1.8403802767010369E-2</v>
      </c>
      <c r="F879" s="9">
        <f t="shared" si="71"/>
        <v>-5.325603655494815E-2</v>
      </c>
      <c r="G879" s="9">
        <f t="shared" si="71"/>
        <v>-2.8741350576604319E-2</v>
      </c>
      <c r="H879" s="9">
        <f t="shared" si="68"/>
        <v>2.548500693063005E-3</v>
      </c>
      <c r="I879">
        <f t="shared" si="69"/>
        <v>1</v>
      </c>
      <c r="K879" s="1"/>
    </row>
    <row r="880" spans="1:11" x14ac:dyDescent="0.3">
      <c r="A880" s="1">
        <v>41079</v>
      </c>
      <c r="B880" s="9">
        <f>$A$5+LN(VLOOKUP($A880,NASDAQ_Composite_IXIC_20210721[[Date]:[Close]],5))-$A$4</f>
        <v>1.6193771621732909</v>
      </c>
      <c r="C880" s="9">
        <f>VLOOKUP(A880,nasdaq_wtd_mc_ritter_add!$B$2:$D$3373,$C$5)</f>
        <v>2.1132474175542999</v>
      </c>
      <c r="D880" s="9">
        <f t="shared" si="71"/>
        <v>-3.0216287322293311E-4</v>
      </c>
      <c r="E880" s="9">
        <f t="shared" si="71"/>
        <v>-1.8705965640233302E-2</v>
      </c>
      <c r="F880" s="9">
        <f t="shared" si="71"/>
        <v>-4.553564220824402E-2</v>
      </c>
      <c r="G880" s="9">
        <f t="shared" si="71"/>
        <v>-2.3699335333144056E-2</v>
      </c>
      <c r="H880" s="9">
        <f t="shared" si="68"/>
        <v>-3.0216287322293311E-4</v>
      </c>
      <c r="I880">
        <f t="shared" si="69"/>
        <v>-1</v>
      </c>
      <c r="K880" s="1"/>
    </row>
    <row r="881" spans="1:11" x14ac:dyDescent="0.3">
      <c r="A881" s="1">
        <v>41080</v>
      </c>
      <c r="B881" s="9">
        <f>$A$5+LN(VLOOKUP($A881,NASDAQ_Composite_IXIC_20210721[[Date]:[Close]],5))-$A$4</f>
        <v>1.6196126284817618</v>
      </c>
      <c r="C881" s="9">
        <f>VLOOKUP(A881,nasdaq_wtd_mc_ritter_add!$B$2:$D$3373,$C$5)</f>
        <v>2.0959909889180399</v>
      </c>
      <c r="D881" s="9">
        <f t="shared" si="71"/>
        <v>-1.7491894944730912E-2</v>
      </c>
      <c r="E881" s="9">
        <f t="shared" si="71"/>
        <v>-3.7875736674203075E-2</v>
      </c>
      <c r="F881" s="9">
        <f t="shared" si="71"/>
        <v>-6.3027537152974933E-2</v>
      </c>
      <c r="G881" s="9">
        <f t="shared" si="71"/>
        <v>-4.0671953819651829E-2</v>
      </c>
      <c r="H881" s="9">
        <f t="shared" si="68"/>
        <v>1.7020962327789046E-2</v>
      </c>
      <c r="I881">
        <f t="shared" si="69"/>
        <v>1</v>
      </c>
      <c r="K881" s="1"/>
    </row>
    <row r="882" spans="1:11" x14ac:dyDescent="0.3">
      <c r="A882" s="1">
        <v>41081</v>
      </c>
      <c r="B882" s="9">
        <f>$A$5+LN(VLOOKUP($A882,NASDAQ_Composite_IXIC_20210721[[Date]:[Close]],5))-$A$4</f>
        <v>1.5949600735108023</v>
      </c>
      <c r="C882" s="9">
        <f>VLOOKUP(A882,nasdaq_wtd_mc_ritter_add!$B$2:$D$3373,$C$5)</f>
        <v>2.06179922807934</v>
      </c>
      <c r="D882" s="9">
        <f t="shared" si="71"/>
        <v>-9.5392058677403746E-3</v>
      </c>
      <c r="E882" s="9">
        <f t="shared" si="71"/>
        <v>-4.3705281752068448E-2</v>
      </c>
      <c r="F882" s="9">
        <f t="shared" si="71"/>
        <v>-7.2566743020715307E-2</v>
      </c>
      <c r="G882" s="9">
        <f t="shared" si="71"/>
        <v>-5.8537871453310686E-2</v>
      </c>
      <c r="H882" s="9">
        <f t="shared" si="68"/>
        <v>9.5392058677403746E-3</v>
      </c>
      <c r="I882">
        <f t="shared" si="69"/>
        <v>1</v>
      </c>
      <c r="K882" s="1"/>
    </row>
    <row r="883" spans="1:11" x14ac:dyDescent="0.3">
      <c r="A883" s="1">
        <v>41082</v>
      </c>
      <c r="B883" s="9">
        <f>$A$5+LN(VLOOKUP($A883,NASDAQ_Composite_IXIC_20210721[[Date]:[Close]],5))-$A$4</f>
        <v>1.6065501453494262</v>
      </c>
      <c r="C883" s="9">
        <f>VLOOKUP(A883,nasdaq_wtd_mc_ritter_add!$B$2:$D$3373,$C$5)</f>
        <v>2.0823820384289999</v>
      </c>
      <c r="D883" s="9">
        <f t="shared" si="71"/>
        <v>8.9927385110359914E-3</v>
      </c>
      <c r="E883" s="9">
        <f t="shared" si="71"/>
        <v>-3.7468191712412224E-2</v>
      </c>
      <c r="F883" s="9">
        <f t="shared" si="71"/>
        <v>-4.7229022691486211E-2</v>
      </c>
      <c r="G883" s="9">
        <f t="shared" si="71"/>
        <v>-4.9545132942274694E-2</v>
      </c>
      <c r="H883" s="9">
        <f t="shared" si="68"/>
        <v>8.9927385110359914E-3</v>
      </c>
      <c r="I883">
        <f t="shared" si="69"/>
        <v>1</v>
      </c>
      <c r="K883" s="1"/>
    </row>
    <row r="884" spans="1:11" x14ac:dyDescent="0.3">
      <c r="A884" s="1">
        <v>41085</v>
      </c>
      <c r="B884" s="9">
        <f>$A$5+LN(VLOOKUP($A884,NASDAQ_Composite_IXIC_20210721[[Date]:[Close]],5))-$A$4</f>
        <v>1.586907643888801</v>
      </c>
      <c r="C884" s="9">
        <f>VLOOKUP(A884,nasdaq_wtd_mc_ritter_add!$B$2:$D$3373,$C$5)</f>
        <v>2.0638799225229398</v>
      </c>
      <c r="D884" s="9">
        <f t="shared" si="71"/>
        <v>1.1403855545650821E-3</v>
      </c>
      <c r="E884" s="9">
        <f t="shared" si="71"/>
        <v>-3.3436852291924168E-2</v>
      </c>
      <c r="F884" s="9">
        <f t="shared" si="71"/>
        <v>-4.1558236638427282E-2</v>
      </c>
      <c r="G884" s="9">
        <f t="shared" si="71"/>
        <v>-7.2067940717260637E-2</v>
      </c>
      <c r="H884" s="9">
        <f t="shared" si="68"/>
        <v>-1.1403855545650821E-3</v>
      </c>
      <c r="I884">
        <f t="shared" si="69"/>
        <v>-1</v>
      </c>
      <c r="K884" s="1"/>
    </row>
    <row r="885" spans="1:11" x14ac:dyDescent="0.3">
      <c r="A885" s="1">
        <v>41086</v>
      </c>
      <c r="B885" s="9">
        <f>$A$5+LN(VLOOKUP($A885,NASDAQ_Composite_IXIC_20210721[[Date]:[Close]],5))-$A$4</f>
        <v>1.5931992129801804</v>
      </c>
      <c r="C885" s="9">
        <f>VLOOKUP(A885,nasdaq_wtd_mc_ritter_add!$B$2:$D$3373,$C$5)</f>
        <v>2.0688886012709702</v>
      </c>
      <c r="D885" s="9">
        <f t="shared" si="71"/>
        <v>-1.2828903433490524E-3</v>
      </c>
      <c r="E885" s="9">
        <f t="shared" si="71"/>
        <v>-3.4719742635273221E-2</v>
      </c>
      <c r="F885" s="9">
        <f t="shared" si="71"/>
        <v>-4.5741306258973324E-2</v>
      </c>
      <c r="G885" s="9">
        <f t="shared" si="71"/>
        <v>-6.2356804923985543E-2</v>
      </c>
      <c r="H885" s="9">
        <f t="shared" si="68"/>
        <v>-1.2828903433490524E-3</v>
      </c>
      <c r="I885">
        <f t="shared" si="69"/>
        <v>-1</v>
      </c>
      <c r="K885" s="1"/>
    </row>
    <row r="886" spans="1:11" x14ac:dyDescent="0.3">
      <c r="A886" s="1">
        <v>41087</v>
      </c>
      <c r="B886" s="9">
        <f>$A$5+LN(VLOOKUP($A886,NASDAQ_Composite_IXIC_20210721[[Date]:[Close]],5))-$A$4</f>
        <v>1.6006206464015884</v>
      </c>
      <c r="C886" s="9">
        <f>VLOOKUP(A886,nasdaq_wtd_mc_ritter_add!$B$2:$D$3373,$C$5)</f>
        <v>2.0872554008008599</v>
      </c>
      <c r="D886" s="9">
        <f t="shared" si="71"/>
        <v>1.0945366108481736E-2</v>
      </c>
      <c r="E886" s="9">
        <f t="shared" si="71"/>
        <v>-2.3774376526791485E-2</v>
      </c>
      <c r="F886" s="9">
        <f t="shared" si="71"/>
        <v>-3.4795940150491589E-2</v>
      </c>
      <c r="G886" s="9">
        <f t="shared" si="71"/>
        <v>-4.4971752657259501E-2</v>
      </c>
      <c r="H886" s="9">
        <f t="shared" si="68"/>
        <v>1.0945366108481736E-2</v>
      </c>
      <c r="I886">
        <f t="shared" si="69"/>
        <v>1</v>
      </c>
      <c r="K886" s="1"/>
    </row>
    <row r="887" spans="1:11" x14ac:dyDescent="0.3">
      <c r="A887" s="1">
        <v>41088</v>
      </c>
      <c r="B887" s="9">
        <f>$A$5+LN(VLOOKUP($A887,NASDAQ_Composite_IXIC_20210721[[Date]:[Close]],5))-$A$4</f>
        <v>1.5915966777385231</v>
      </c>
      <c r="C887" s="9">
        <f>VLOOKUP(A887,nasdaq_wtd_mc_ritter_add!$B$2:$D$3373,$C$5)</f>
        <v>2.0656725724800902</v>
      </c>
      <c r="D887" s="9">
        <f t="shared" si="71"/>
        <v>-1.2558859657704424E-2</v>
      </c>
      <c r="E887" s="9">
        <f t="shared" si="71"/>
        <v>-2.7339516265326935E-2</v>
      </c>
      <c r="F887" s="9">
        <f t="shared" si="71"/>
        <v>-4.7354799808196013E-2</v>
      </c>
      <c r="G887" s="9">
        <f t="shared" si="71"/>
        <v>-4.2288891546050422E-2</v>
      </c>
      <c r="H887" s="9">
        <f t="shared" si="68"/>
        <v>1.2558859657704424E-2</v>
      </c>
      <c r="I887">
        <f t="shared" si="69"/>
        <v>1</v>
      </c>
      <c r="K887" s="1"/>
    </row>
    <row r="888" spans="1:11" x14ac:dyDescent="0.3">
      <c r="A888" s="1">
        <v>41089</v>
      </c>
      <c r="B888" s="9">
        <f>$A$5+LN(VLOOKUP($A888,NASDAQ_Composite_IXIC_20210721[[Date]:[Close]],5))-$A$4</f>
        <v>1.6211811559536295</v>
      </c>
      <c r="C888" s="9">
        <f>VLOOKUP(A888,nasdaq_wtd_mc_ritter_add!$B$2:$D$3373,$C$5)</f>
        <v>2.0927443963136301</v>
      </c>
      <c r="D888" s="9">
        <f t="shared" ref="D888:G907" si="72">IF($A888-$A$1&lt;D$5,0,$C888-$B888+VLOOKUP($A888-D$5,nasd_unic,2)-VLOOKUP($A888-D$5,nasd_unic,3))</f>
        <v>-2.5126543815665592E-3</v>
      </c>
      <c r="E888" s="9">
        <f t="shared" si="72"/>
        <v>-2.1005506199959889E-2</v>
      </c>
      <c r="F888" s="9">
        <f t="shared" si="72"/>
        <v>-5.3556735810952993E-2</v>
      </c>
      <c r="G888" s="9">
        <f t="shared" si="72"/>
        <v>-4.4801545927616981E-2</v>
      </c>
      <c r="H888" s="9">
        <f t="shared" si="68"/>
        <v>-2.5126543815665592E-3</v>
      </c>
      <c r="I888">
        <f t="shared" si="69"/>
        <v>-1</v>
      </c>
      <c r="K888" s="1"/>
    </row>
    <row r="889" spans="1:11" x14ac:dyDescent="0.3">
      <c r="A889" s="1">
        <v>41092</v>
      </c>
      <c r="B889" s="9">
        <f>$A$5+LN(VLOOKUP($A889,NASDAQ_Composite_IXIC_20210721[[Date]:[Close]],5))-$A$4</f>
        <v>1.6266786761770673</v>
      </c>
      <c r="C889" s="9">
        <f>VLOOKUP(A889,nasdaq_wtd_mc_ritter_add!$B$2:$D$3373,$C$5)</f>
        <v>2.0728234286181499</v>
      </c>
      <c r="D889" s="9">
        <f t="shared" si="72"/>
        <v>-2.5418487918917876E-2</v>
      </c>
      <c r="E889" s="9">
        <f t="shared" si="72"/>
        <v>-4.9803080198613348E-2</v>
      </c>
      <c r="F889" s="9">
        <f t="shared" si="72"/>
        <v>-7.2214588698036319E-2</v>
      </c>
      <c r="G889" s="9">
        <f t="shared" si="72"/>
        <v>-6.6779083061834221E-2</v>
      </c>
      <c r="H889" s="9">
        <f t="shared" si="68"/>
        <v>1.4423447472042383E-2</v>
      </c>
      <c r="I889">
        <f t="shared" si="69"/>
        <v>1</v>
      </c>
      <c r="K889" s="1"/>
    </row>
    <row r="890" spans="1:11" x14ac:dyDescent="0.3">
      <c r="A890" s="1">
        <v>41093</v>
      </c>
      <c r="B890" s="9">
        <f>$A$5+LN(VLOOKUP($A890,NASDAQ_Composite_IXIC_20210721[[Date]:[Close]],5))-$A$4</f>
        <v>1.6350636748877152</v>
      </c>
      <c r="C890" s="9">
        <f>VLOOKUP(A890,nasdaq_wtd_mc_ritter_add!$B$2:$D$3373,$C$5)</f>
        <v>2.0923782617335598</v>
      </c>
      <c r="D890" s="9">
        <f t="shared" si="72"/>
        <v>1.1169834404761936E-2</v>
      </c>
      <c r="E890" s="9">
        <f t="shared" si="72"/>
        <v>-3.8633245793851412E-2</v>
      </c>
      <c r="F890" s="9">
        <f t="shared" si="72"/>
        <v>-8.6353062901747268E-2</v>
      </c>
      <c r="G890" s="9">
        <f t="shared" si="72"/>
        <v>-6.6708944392178005E-2</v>
      </c>
      <c r="H890" s="9">
        <f t="shared" si="68"/>
        <v>1.1169834404761936E-2</v>
      </c>
      <c r="I890">
        <f t="shared" si="69"/>
        <v>1</v>
      </c>
      <c r="K890" s="1"/>
    </row>
    <row r="891" spans="1:11" x14ac:dyDescent="0.3">
      <c r="A891" s="1">
        <v>41095</v>
      </c>
      <c r="B891" s="9">
        <f>$A$5+LN(VLOOKUP($A891,NASDAQ_Composite_IXIC_20210721[[Date]:[Close]],5))-$A$4</f>
        <v>1.6350771284002628</v>
      </c>
      <c r="C891" s="9">
        <f>VLOOKUP(A891,nasdaq_wtd_mc_ritter_add!$B$2:$D$3373,$C$5)</f>
        <v>2.1084843661438102</v>
      </c>
      <c r="D891" s="9">
        <f t="shared" si="72"/>
        <v>1.6092650897702843E-2</v>
      </c>
      <c r="E891" s="9">
        <f t="shared" si="72"/>
        <v>-1.7345881105472749E-2</v>
      </c>
      <c r="F891" s="9">
        <f t="shared" si="72"/>
        <v>-7.0260412004044426E-2</v>
      </c>
      <c r="G891" s="9">
        <f t="shared" si="72"/>
        <v>-5.6537242727528803E-2</v>
      </c>
      <c r="H891" s="9">
        <f t="shared" si="68"/>
        <v>1.6092650897702843E-2</v>
      </c>
      <c r="I891">
        <f t="shared" si="69"/>
        <v>1</v>
      </c>
      <c r="K891" s="1"/>
    </row>
    <row r="892" spans="1:11" x14ac:dyDescent="0.3">
      <c r="A892" s="1">
        <v>41096</v>
      </c>
      <c r="B892" s="9">
        <f>$A$5+LN(VLOOKUP($A892,NASDAQ_Composite_IXIC_20210721[[Date]:[Close]],5))-$A$4</f>
        <v>1.6219576823586879</v>
      </c>
      <c r="C892" s="9">
        <f>VLOOKUP(A892,nasdaq_wtd_mc_ritter_add!$B$2:$D$3373,$C$5)</f>
        <v>2.09597491391182</v>
      </c>
      <c r="D892" s="9">
        <f t="shared" si="72"/>
        <v>6.0999380958470795E-4</v>
      </c>
      <c r="E892" s="9">
        <f t="shared" si="72"/>
        <v>-1.8869375953080691E-2</v>
      </c>
      <c r="F892" s="9">
        <f t="shared" si="72"/>
        <v>-6.4257447563281112E-2</v>
      </c>
      <c r="G892" s="9">
        <f t="shared" si="72"/>
        <v>-5.5927248917944095E-2</v>
      </c>
      <c r="H892" s="9">
        <f t="shared" si="68"/>
        <v>-6.0999380958470795E-4</v>
      </c>
      <c r="I892">
        <f t="shared" si="69"/>
        <v>-1</v>
      </c>
      <c r="K892" s="1"/>
    </row>
    <row r="893" spans="1:11" x14ac:dyDescent="0.3">
      <c r="A893" s="1">
        <v>41099</v>
      </c>
      <c r="B893" s="9">
        <f>$A$5+LN(VLOOKUP($A893,NASDAQ_Composite_IXIC_20210721[[Date]:[Close]],5))-$A$4</f>
        <v>1.6200629933704365</v>
      </c>
      <c r="C893" s="9">
        <f>VLOOKUP(A893,nasdaq_wtd_mc_ritter_add!$B$2:$D$3373,$C$5)</f>
        <v>2.0814030197827198</v>
      </c>
      <c r="D893" s="9">
        <f t="shared" si="72"/>
        <v>-1.2677205140848802E-2</v>
      </c>
      <c r="E893" s="9">
        <f t="shared" si="72"/>
        <v>-4.4214786784855242E-2</v>
      </c>
      <c r="F893" s="9">
        <f t="shared" si="72"/>
        <v>-3.1868398450160207E-2</v>
      </c>
      <c r="G893" s="9">
        <f t="shared" si="72"/>
        <v>-6.1336572592124661E-2</v>
      </c>
      <c r="H893" s="9">
        <f t="shared" si="68"/>
        <v>1.2677205140848802E-2</v>
      </c>
      <c r="I893">
        <f t="shared" si="69"/>
        <v>1</v>
      </c>
      <c r="K893" s="1"/>
    </row>
    <row r="894" spans="1:11" x14ac:dyDescent="0.3">
      <c r="A894" s="1">
        <v>41100</v>
      </c>
      <c r="B894" s="9">
        <f>$A$5+LN(VLOOKUP($A894,NASDAQ_Composite_IXIC_20210721[[Date]:[Close]],5))-$A$4</f>
        <v>1.6099705399002362</v>
      </c>
      <c r="C894" s="9">
        <f>VLOOKUP(A894,nasdaq_wtd_mc_ritter_add!$B$2:$D$3373,$C$5)</f>
        <v>2.0559854048069401</v>
      </c>
      <c r="D894" s="9">
        <f t="shared" si="72"/>
        <v>-1.5325161505579388E-2</v>
      </c>
      <c r="E894" s="9">
        <f t="shared" si="72"/>
        <v>-5.953994829043463E-2</v>
      </c>
      <c r="F894" s="9">
        <f t="shared" si="72"/>
        <v>-5.3151371399400293E-2</v>
      </c>
      <c r="G894" s="9">
        <f t="shared" si="72"/>
        <v>-7.8594881814001205E-2</v>
      </c>
      <c r="H894" s="9">
        <f t="shared" si="68"/>
        <v>1.5325161505579388E-2</v>
      </c>
      <c r="I894">
        <f t="shared" si="69"/>
        <v>1</v>
      </c>
      <c r="K894" s="1"/>
    </row>
    <row r="895" spans="1:11" x14ac:dyDescent="0.3">
      <c r="A895" s="1">
        <v>41101</v>
      </c>
      <c r="B895" s="9">
        <f>$A$5+LN(VLOOKUP($A895,NASDAQ_Composite_IXIC_20210721[[Date]:[Close]],5))-$A$4</f>
        <v>1.6050139392223643</v>
      </c>
      <c r="C895" s="9">
        <f>VLOOKUP(A895,nasdaq_wtd_mc_ritter_add!$B$2:$D$3373,$C$5)</f>
        <v>2.0423856264030298</v>
      </c>
      <c r="D895" s="9">
        <f t="shared" si="72"/>
        <v>-8.643177726038509E-3</v>
      </c>
      <c r="E895" s="9">
        <f t="shared" si="72"/>
        <v>-6.5858574606226572E-2</v>
      </c>
      <c r="F895" s="9">
        <f t="shared" si="72"/>
        <v>-6.1794549125438802E-2</v>
      </c>
      <c r="G895" s="9">
        <f t="shared" si="72"/>
        <v>-0.10061217251723154</v>
      </c>
      <c r="H895" s="9">
        <f t="shared" si="68"/>
        <v>8.643177726038509E-3</v>
      </c>
      <c r="I895">
        <f t="shared" si="69"/>
        <v>1</v>
      </c>
      <c r="K895" s="1"/>
    </row>
    <row r="896" spans="1:11" x14ac:dyDescent="0.3">
      <c r="A896" s="1">
        <v>41102</v>
      </c>
      <c r="B896" s="9">
        <f>$A$5+LN(VLOOKUP($A896,NASDAQ_Composite_IXIC_20210721[[Date]:[Close]],5))-$A$4</f>
        <v>1.5974402514596457</v>
      </c>
      <c r="C896" s="9">
        <f>VLOOKUP(A896,nasdaq_wtd_mc_ritter_add!$B$2:$D$3373,$C$5)</f>
        <v>2.0416598749536998</v>
      </c>
      <c r="D896" s="9">
        <f t="shared" si="72"/>
        <v>6.8479363133886473E-3</v>
      </c>
      <c r="E896" s="9">
        <f t="shared" si="72"/>
        <v>-4.9966379614795997E-2</v>
      </c>
      <c r="F896" s="9">
        <f t="shared" si="72"/>
        <v>-5.4946612812050155E-2</v>
      </c>
      <c r="G896" s="9">
        <f t="shared" si="72"/>
        <v>-9.7577516019272448E-2</v>
      </c>
      <c r="H896" s="9">
        <f t="shared" si="68"/>
        <v>-6.8479363133886473E-3</v>
      </c>
      <c r="I896">
        <f t="shared" si="69"/>
        <v>-1</v>
      </c>
      <c r="K896" s="1"/>
    </row>
    <row r="897" spans="1:11" x14ac:dyDescent="0.3">
      <c r="A897" s="1">
        <v>41103</v>
      </c>
      <c r="B897" s="9">
        <f>$A$5+LN(VLOOKUP($A897,NASDAQ_Composite_IXIC_20210721[[Date]:[Close]],5))-$A$4</f>
        <v>1.6120838100982278</v>
      </c>
      <c r="C897" s="9">
        <f>VLOOKUP(A897,nasdaq_wtd_mc_ritter_add!$B$2:$D$3373,$C$5)</f>
        <v>2.0562039094624498</v>
      </c>
      <c r="D897" s="9">
        <f t="shared" si="72"/>
        <v>-9.95241298320515E-5</v>
      </c>
      <c r="E897" s="9">
        <f t="shared" si="72"/>
        <v>-5.2320296757240481E-2</v>
      </c>
      <c r="F897" s="9">
        <f t="shared" si="72"/>
        <v>-5.7199628807129255E-2</v>
      </c>
      <c r="G897" s="9">
        <f t="shared" si="72"/>
        <v>-9.7677040149104499E-2</v>
      </c>
      <c r="H897" s="9">
        <f t="shared" si="68"/>
        <v>-9.95241298320515E-5</v>
      </c>
      <c r="I897">
        <f t="shared" si="69"/>
        <v>-1</v>
      </c>
      <c r="K897" s="1"/>
    </row>
    <row r="898" spans="1:11" x14ac:dyDescent="0.3">
      <c r="A898" s="1">
        <v>41106</v>
      </c>
      <c r="B898" s="9">
        <f>$A$5+LN(VLOOKUP($A898,NASDAQ_Composite_IXIC_20210721[[Date]:[Close]],5))-$A$4</f>
        <v>1.6081116374747646</v>
      </c>
      <c r="C898" s="9">
        <f>VLOOKUP(A898,nasdaq_wtd_mc_ritter_add!$B$2:$D$3373,$C$5)</f>
        <v>2.0498619701190699</v>
      </c>
      <c r="D898" s="9">
        <f t="shared" si="72"/>
        <v>-2.3697667199167327E-3</v>
      </c>
      <c r="E898" s="9">
        <f t="shared" si="72"/>
        <v>-4.9873584916863667E-2</v>
      </c>
      <c r="F898" s="9">
        <f t="shared" si="72"/>
        <v>-7.4737326282360961E-2</v>
      </c>
      <c r="G898" s="9">
        <f t="shared" si="72"/>
        <v>-0.10542839511582436</v>
      </c>
      <c r="H898" s="9">
        <f t="shared" si="68"/>
        <v>2.3697667199167327E-3</v>
      </c>
      <c r="I898">
        <f t="shared" si="69"/>
        <v>1</v>
      </c>
      <c r="K898" s="1"/>
    </row>
    <row r="899" spans="1:11" x14ac:dyDescent="0.3">
      <c r="A899" s="1">
        <v>41107</v>
      </c>
      <c r="B899" s="9">
        <f>$A$5+LN(VLOOKUP($A899,NASDAQ_Composite_IXIC_20210721[[Date]:[Close]],5))-$A$4</f>
        <v>1.61262349054405</v>
      </c>
      <c r="C899" s="9">
        <f>VLOOKUP(A899,nasdaq_wtd_mc_ritter_add!$B$2:$D$3373,$C$5)</f>
        <v>2.0606635402753999</v>
      </c>
      <c r="D899" s="9">
        <f t="shared" si="72"/>
        <v>6.2897170870446217E-3</v>
      </c>
      <c r="E899" s="9">
        <f t="shared" si="72"/>
        <v>-4.3583867829819045E-2</v>
      </c>
      <c r="F899" s="9">
        <f t="shared" si="72"/>
        <v>-6.4536171289892419E-2</v>
      </c>
      <c r="G899" s="9">
        <f t="shared" si="72"/>
        <v>-9.5917775417670548E-2</v>
      </c>
      <c r="H899" s="9">
        <f t="shared" si="68"/>
        <v>6.2897170870446217E-3</v>
      </c>
      <c r="I899">
        <f t="shared" si="69"/>
        <v>1</v>
      </c>
      <c r="K899" s="1"/>
    </row>
    <row r="900" spans="1:11" x14ac:dyDescent="0.3">
      <c r="A900" s="1">
        <v>41108</v>
      </c>
      <c r="B900" s="9">
        <f>$A$5+LN(VLOOKUP($A900,NASDAQ_Composite_IXIC_20210721[[Date]:[Close]],5))-$A$4</f>
        <v>1.623750227934365</v>
      </c>
      <c r="C900" s="9">
        <f>VLOOKUP(A900,nasdaq_wtd_mc_ritter_add!$B$2:$D$3373,$C$5)</f>
        <v>2.0503300506967199</v>
      </c>
      <c r="D900" s="9">
        <f t="shared" si="72"/>
        <v>-2.1460226968994967E-2</v>
      </c>
      <c r="E900" s="9">
        <f t="shared" si="72"/>
        <v>-6.7592595491877017E-2</v>
      </c>
      <c r="F900" s="9">
        <f t="shared" si="72"/>
        <v>-8.5996398258887385E-2</v>
      </c>
      <c r="G900" s="9">
        <f t="shared" si="72"/>
        <v>-0.12084863204682517</v>
      </c>
      <c r="H900" s="9">
        <f t="shared" si="68"/>
        <v>-7.9324781163503388E-4</v>
      </c>
      <c r="I900">
        <f t="shared" si="69"/>
        <v>-1</v>
      </c>
      <c r="K900" s="1"/>
    </row>
    <row r="901" spans="1:11" x14ac:dyDescent="0.3">
      <c r="A901" s="1">
        <v>41109</v>
      </c>
      <c r="B901" s="9">
        <f>$A$5+LN(VLOOKUP($A901,NASDAQ_Composite_IXIC_20210721[[Date]:[Close]],5))-$A$4</f>
        <v>1.6316371450122178</v>
      </c>
      <c r="C901" s="9">
        <f>VLOOKUP(A901,nasdaq_wtd_mc_ritter_add!$B$2:$D$3373,$C$5)</f>
        <v>2.0626790025772399</v>
      </c>
      <c r="D901" s="9">
        <f t="shared" si="72"/>
        <v>4.4620348026671586E-3</v>
      </c>
      <c r="E901" s="9">
        <f t="shared" si="72"/>
        <v>-6.2828397815986925E-2</v>
      </c>
      <c r="F901" s="9">
        <f t="shared" si="72"/>
        <v>-8.1534363456220227E-2</v>
      </c>
      <c r="G901" s="9">
        <f t="shared" si="72"/>
        <v>-0.10836404002423095</v>
      </c>
      <c r="H901" s="9">
        <f t="shared" si="68"/>
        <v>4.4620348026671586E-3</v>
      </c>
      <c r="I901">
        <f t="shared" si="69"/>
        <v>1</v>
      </c>
      <c r="K901" s="1"/>
    </row>
    <row r="902" spans="1:11" x14ac:dyDescent="0.3">
      <c r="A902" s="1">
        <v>41110</v>
      </c>
      <c r="B902" s="9">
        <f>$A$5+LN(VLOOKUP($A902,NASDAQ_Composite_IXIC_20210721[[Date]:[Close]],5))-$A$4</f>
        <v>1.6178537066262395</v>
      </c>
      <c r="C902" s="9">
        <f>VLOOKUP(A902,nasdaq_wtd_mc_ritter_add!$B$2:$D$3373,$C$5)</f>
        <v>2.0524243762816701</v>
      </c>
      <c r="D902" s="9">
        <f t="shared" si="72"/>
        <v>3.5288120904084508E-3</v>
      </c>
      <c r="E902" s="9">
        <f t="shared" si="72"/>
        <v>-4.1807690780847562E-2</v>
      </c>
      <c r="F902" s="9">
        <f t="shared" si="72"/>
        <v>-7.9683427455050637E-2</v>
      </c>
      <c r="G902" s="9">
        <f t="shared" si="72"/>
        <v>-0.10483522793382249</v>
      </c>
      <c r="H902" s="9">
        <f t="shared" si="68"/>
        <v>-3.5288120904084508E-3</v>
      </c>
      <c r="I902">
        <f t="shared" si="69"/>
        <v>-1</v>
      </c>
      <c r="K902" s="1"/>
    </row>
    <row r="903" spans="1:11" x14ac:dyDescent="0.3">
      <c r="A903" s="1">
        <v>41113</v>
      </c>
      <c r="B903" s="9">
        <f>$A$5+LN(VLOOKUP($A903,NASDAQ_Composite_IXIC_20210721[[Date]:[Close]],5))-$A$4</f>
        <v>1.6057650203321083</v>
      </c>
      <c r="C903" s="9">
        <f>VLOOKUP(A903,nasdaq_wtd_mc_ritter_add!$B$2:$D$3373,$C$5)</f>
        <v>2.0283589840601399</v>
      </c>
      <c r="D903" s="9">
        <f t="shared" si="72"/>
        <v>-1.1976705927398967E-2</v>
      </c>
      <c r="E903" s="9">
        <f t="shared" si="72"/>
        <v>-5.3237929351542146E-2</v>
      </c>
      <c r="F903" s="9">
        <f t="shared" si="72"/>
        <v>-8.9428385495248452E-2</v>
      </c>
      <c r="G903" s="9">
        <f t="shared" si="72"/>
        <v>-9.4907054372447064E-2</v>
      </c>
      <c r="H903" s="9">
        <f t="shared" si="68"/>
        <v>1.1976705927398967E-2</v>
      </c>
      <c r="I903">
        <f t="shared" si="69"/>
        <v>1</v>
      </c>
      <c r="K903" s="1"/>
    </row>
    <row r="904" spans="1:11" x14ac:dyDescent="0.3">
      <c r="A904" s="1">
        <v>41114</v>
      </c>
      <c r="B904" s="9">
        <f>$A$5+LN(VLOOKUP($A904,NASDAQ_Composite_IXIC_20210721[[Date]:[Close]],5))-$A$4</f>
        <v>1.5963231801261228</v>
      </c>
      <c r="C904" s="9">
        <f>VLOOKUP(A904,nasdaq_wtd_mc_ritter_add!$B$2:$D$3373,$C$5)</f>
        <v>1.9994601596218</v>
      </c>
      <c r="D904" s="9">
        <f t="shared" si="72"/>
        <v>-1.9456984232354202E-2</v>
      </c>
      <c r="E904" s="9">
        <f t="shared" si="72"/>
        <v>-7.2694913583896348E-2</v>
      </c>
      <c r="F904" s="9">
        <f t="shared" si="72"/>
        <v>-0.10727215143038582</v>
      </c>
      <c r="G904" s="9">
        <f t="shared" si="72"/>
        <v>-0.10781716332477131</v>
      </c>
      <c r="H904" s="9">
        <f t="shared" si="68"/>
        <v>1.9456984232354424E-2</v>
      </c>
      <c r="I904">
        <f t="shared" si="69"/>
        <v>1</v>
      </c>
      <c r="K904" s="1"/>
    </row>
    <row r="905" spans="1:11" x14ac:dyDescent="0.3">
      <c r="A905" s="1">
        <v>41115</v>
      </c>
      <c r="B905" s="9">
        <f>$A$5+LN(VLOOKUP($A905,NASDAQ_Composite_IXIC_20210721[[Date]:[Close]],5))-$A$4</f>
        <v>1.593262254866036</v>
      </c>
      <c r="C905" s="9">
        <f>VLOOKUP(A905,nasdaq_wtd_mc_ritter_add!$B$2:$D$3373,$C$5)</f>
        <v>1.99941032628916</v>
      </c>
      <c r="D905" s="9">
        <f t="shared" si="72"/>
        <v>3.0110919274470849E-3</v>
      </c>
      <c r="E905" s="9">
        <f t="shared" si="72"/>
        <v>-7.0824207211014789E-2</v>
      </c>
      <c r="F905" s="9">
        <f t="shared" si="72"/>
        <v>-0.10426105950293896</v>
      </c>
      <c r="G905" s="9">
        <f t="shared" si="72"/>
        <v>-0.11238244384944185</v>
      </c>
      <c r="H905" s="9">
        <f t="shared" ref="H905:H968" si="73">ABS($C905-VLOOKUP($A905-$H$5,nasd_unic,3))-ABS($B905-VLOOKUP($A905-$H$5,nasd_unic,2))</f>
        <v>-3.0110919274468628E-3</v>
      </c>
      <c r="I905">
        <f t="shared" ref="I905:I968" si="74">IF(A905-$I$5&lt;$A$8,0,IF(H905&gt;0,1,-1))</f>
        <v>-1</v>
      </c>
      <c r="K905" s="1"/>
    </row>
    <row r="906" spans="1:11" x14ac:dyDescent="0.3">
      <c r="A906" s="1">
        <v>41116</v>
      </c>
      <c r="B906" s="9">
        <f>$A$5+LN(VLOOKUP($A906,NASDAQ_Composite_IXIC_20210721[[Date]:[Close]],5))-$A$4</f>
        <v>1.6068370880948253</v>
      </c>
      <c r="C906" s="9">
        <f>VLOOKUP(A906,nasdaq_wtd_mc_ritter_add!$B$2:$D$3373,$C$5)</f>
        <v>1.99406344456735</v>
      </c>
      <c r="D906" s="9">
        <f t="shared" si="72"/>
        <v>-1.8921714950599355E-2</v>
      </c>
      <c r="E906" s="9">
        <f t="shared" si="72"/>
        <v>-8.8463031818265092E-2</v>
      </c>
      <c r="F906" s="9">
        <f t="shared" si="72"/>
        <v>-0.12318277445353831</v>
      </c>
      <c r="G906" s="9">
        <f t="shared" si="72"/>
        <v>-0.13420433807723864</v>
      </c>
      <c r="H906" s="9">
        <f t="shared" si="73"/>
        <v>-8.227951506979192E-3</v>
      </c>
      <c r="I906">
        <f t="shared" si="74"/>
        <v>-1</v>
      </c>
      <c r="K906" s="1"/>
    </row>
    <row r="907" spans="1:11" x14ac:dyDescent="0.3">
      <c r="A907" s="1">
        <v>41117</v>
      </c>
      <c r="B907" s="9">
        <f>$A$5+LN(VLOOKUP($A907,NASDAQ_Composite_IXIC_20210721[[Date]:[Close]],5))-$A$4</f>
        <v>1.6290004698869369</v>
      </c>
      <c r="C907" s="9">
        <f>VLOOKUP(A907,nasdaq_wtd_mc_ritter_add!$B$2:$D$3373,$C$5)</f>
        <v>2.0179979905410499</v>
      </c>
      <c r="D907" s="9">
        <f t="shared" si="72"/>
        <v>1.7711641815882917E-3</v>
      </c>
      <c r="E907" s="9">
        <f t="shared" si="72"/>
        <v>-9.7637233745158536E-2</v>
      </c>
      <c r="F907" s="9">
        <f t="shared" si="72"/>
        <v>-0.12141161027195002</v>
      </c>
      <c r="G907" s="9">
        <f t="shared" si="72"/>
        <v>-0.13243317389565012</v>
      </c>
      <c r="H907" s="9">
        <f t="shared" si="73"/>
        <v>1.7711641815882917E-3</v>
      </c>
      <c r="I907">
        <f t="shared" si="74"/>
        <v>1</v>
      </c>
      <c r="K907" s="1"/>
    </row>
    <row r="908" spans="1:11" x14ac:dyDescent="0.3">
      <c r="A908" s="1">
        <v>41120</v>
      </c>
      <c r="B908" s="9">
        <f>$A$5+LN(VLOOKUP($A908,NASDAQ_Composite_IXIC_20210721[[Date]:[Close]],5))-$A$4</f>
        <v>1.6248506858568819</v>
      </c>
      <c r="C908" s="9">
        <f>VLOOKUP(A908,nasdaq_wtd_mc_ritter_add!$B$2:$D$3373,$C$5)</f>
        <v>2.0198901669640001</v>
      </c>
      <c r="D908" s="9">
        <f t="shared" ref="D908:G927" si="75">IF($A908-$A$1&lt;D$5,0,$C908-$B908+VLOOKUP($A908-D$5,nasd_unic,2)-VLOOKUP($A908-D$5,nasd_unic,3))</f>
        <v>6.0419604530053128E-3</v>
      </c>
      <c r="E908" s="9">
        <f t="shared" si="75"/>
        <v>-7.652375925288224E-2</v>
      </c>
      <c r="F908" s="9">
        <f t="shared" si="75"/>
        <v>-0.1160401646908773</v>
      </c>
      <c r="G908" s="9">
        <f t="shared" si="75"/>
        <v>-0.11933859585928097</v>
      </c>
      <c r="H908" s="9">
        <f t="shared" si="73"/>
        <v>-2.2576076071048057E-3</v>
      </c>
      <c r="I908">
        <f t="shared" si="74"/>
        <v>-1</v>
      </c>
      <c r="K908" s="1"/>
    </row>
    <row r="909" spans="1:11" x14ac:dyDescent="0.3">
      <c r="A909" s="1">
        <v>41121</v>
      </c>
      <c r="B909" s="9">
        <f>$A$5+LN(VLOOKUP($A909,NASDAQ_Composite_IXIC_20210721[[Date]:[Close]],5))-$A$4</f>
        <v>1.6227029598678451</v>
      </c>
      <c r="C909" s="9">
        <f>VLOOKUP(A909,nasdaq_wtd_mc_ritter_add!$B$2:$D$3373,$C$5)</f>
        <v>2.0157473221190298</v>
      </c>
      <c r="D909" s="9">
        <f t="shared" si="75"/>
        <v>-1.9951188559335087E-3</v>
      </c>
      <c r="E909" s="9">
        <f t="shared" si="75"/>
        <v>-7.8518878108815748E-2</v>
      </c>
      <c r="F909" s="9">
        <f t="shared" si="75"/>
        <v>-0.10290347038851122</v>
      </c>
      <c r="G909" s="9">
        <f t="shared" si="75"/>
        <v>-0.12281964096500975</v>
      </c>
      <c r="H909" s="9">
        <f t="shared" si="73"/>
        <v>1.9951188559335087E-3</v>
      </c>
      <c r="I909">
        <f t="shared" si="74"/>
        <v>1</v>
      </c>
      <c r="K909" s="1"/>
    </row>
    <row r="910" spans="1:11" x14ac:dyDescent="0.3">
      <c r="A910" s="1">
        <v>41122</v>
      </c>
      <c r="B910" s="9">
        <f>$A$5+LN(VLOOKUP($A910,NASDAQ_Composite_IXIC_20210721[[Date]:[Close]],5))-$A$4</f>
        <v>1.6161121684960191</v>
      </c>
      <c r="C910" s="9">
        <f>VLOOKUP(A910,nasdaq_wtd_mc_ritter_add!$B$2:$D$3373,$C$5)</f>
        <v>1.9894316936129199</v>
      </c>
      <c r="D910" s="9">
        <f t="shared" si="75"/>
        <v>-1.9724837134283968E-2</v>
      </c>
      <c r="E910" s="9">
        <f t="shared" si="75"/>
        <v>-7.282522732418184E-2</v>
      </c>
      <c r="F910" s="9">
        <f t="shared" si="75"/>
        <v>-0.12262830752279519</v>
      </c>
      <c r="G910" s="9">
        <f t="shared" si="75"/>
        <v>-0.14503981602221838</v>
      </c>
      <c r="H910" s="9">
        <f t="shared" si="73"/>
        <v>1.9724837134283968E-2</v>
      </c>
      <c r="I910">
        <f t="shared" si="74"/>
        <v>1</v>
      </c>
      <c r="K910" s="1"/>
    </row>
    <row r="911" spans="1:11" x14ac:dyDescent="0.3">
      <c r="A911" s="1">
        <v>41123</v>
      </c>
      <c r="B911" s="9">
        <f>$A$5+LN(VLOOKUP($A911,NASDAQ_Composite_IXIC_20210721[[Date]:[Close]],5))-$A$4</f>
        <v>1.6125306974812341</v>
      </c>
      <c r="C911" s="9">
        <f>VLOOKUP(A911,nasdaq_wtd_mc_ritter_add!$B$2:$D$3373,$C$5)</f>
        <v>2.00419334666379</v>
      </c>
      <c r="D911" s="9">
        <f t="shared" si="75"/>
        <v>1.8343124065655081E-2</v>
      </c>
      <c r="E911" s="9">
        <f t="shared" si="75"/>
        <v>-6.5651937663288695E-2</v>
      </c>
      <c r="F911" s="9">
        <f t="shared" si="75"/>
        <v>-0.10428518345714011</v>
      </c>
      <c r="G911" s="9">
        <f t="shared" si="75"/>
        <v>-0.15200500056503596</v>
      </c>
      <c r="H911" s="9">
        <f t="shared" si="73"/>
        <v>1.1180182036085062E-2</v>
      </c>
      <c r="I911">
        <f t="shared" si="74"/>
        <v>1</v>
      </c>
      <c r="K911" s="1"/>
    </row>
    <row r="912" spans="1:11" x14ac:dyDescent="0.3">
      <c r="A912" s="1">
        <v>41124</v>
      </c>
      <c r="B912" s="9">
        <f>$A$5+LN(VLOOKUP($A912,NASDAQ_Composite_IXIC_20210721[[Date]:[Close]],5))-$A$4</f>
        <v>1.6323112493439433</v>
      </c>
      <c r="C912" s="9">
        <f>VLOOKUP(A912,nasdaq_wtd_mc_ritter_add!$B$2:$D$3373,$C$5)</f>
        <v>2.03196938839015</v>
      </c>
      <c r="D912" s="9">
        <f t="shared" si="75"/>
        <v>7.9954898636507288E-3</v>
      </c>
      <c r="E912" s="9">
        <f t="shared" si="75"/>
        <v>-5.7656447799637967E-2</v>
      </c>
      <c r="F912" s="9">
        <f t="shared" si="75"/>
        <v>-8.6789839736802321E-2</v>
      </c>
      <c r="G912" s="9">
        <f t="shared" si="75"/>
        <v>-0.14400951070138523</v>
      </c>
      <c r="H912" s="9">
        <f t="shared" si="73"/>
        <v>7.9954898636507288E-3</v>
      </c>
      <c r="I912">
        <f t="shared" si="74"/>
        <v>1</v>
      </c>
      <c r="K912" s="1"/>
    </row>
    <row r="913" spans="1:11" x14ac:dyDescent="0.3">
      <c r="A913" s="1">
        <v>41127</v>
      </c>
      <c r="B913" s="9">
        <f>$A$5+LN(VLOOKUP($A913,NASDAQ_Composite_IXIC_20210721[[Date]:[Close]],5))-$A$4</f>
        <v>1.6396999075315728</v>
      </c>
      <c r="C913" s="9">
        <f>VLOOKUP(A913,nasdaq_wtd_mc_ritter_add!$B$2:$D$3373,$C$5)</f>
        <v>2.05510309509356</v>
      </c>
      <c r="D913" s="9">
        <f t="shared" si="75"/>
        <v>1.5745048515780624E-2</v>
      </c>
      <c r="E913" s="9">
        <f t="shared" si="75"/>
        <v>-5.8614043991144893E-2</v>
      </c>
      <c r="F913" s="9">
        <f t="shared" si="75"/>
        <v>-7.8507823690618483E-2</v>
      </c>
      <c r="G913" s="9">
        <f t="shared" si="75"/>
        <v>-0.10861412461165143</v>
      </c>
      <c r="H913" s="9">
        <f t="shared" si="73"/>
        <v>1.5745048515780624E-2</v>
      </c>
      <c r="I913">
        <f t="shared" si="74"/>
        <v>1</v>
      </c>
      <c r="K913" s="1"/>
    </row>
    <row r="914" spans="1:11" x14ac:dyDescent="0.3">
      <c r="A914" s="1">
        <v>41128</v>
      </c>
      <c r="B914" s="9">
        <f>$A$5+LN(VLOOKUP($A914,NASDAQ_Composite_IXIC_20210721[[Date]:[Close]],5))-$A$4</f>
        <v>1.6483417157980425</v>
      </c>
      <c r="C914" s="9">
        <f>VLOOKUP(A914,nasdaq_wtd_mc_ritter_add!$B$2:$D$3373,$C$5)</f>
        <v>2.0656969088237198</v>
      </c>
      <c r="D914" s="9">
        <f t="shared" si="75"/>
        <v>1.9520054636901207E-3</v>
      </c>
      <c r="E914" s="9">
        <f t="shared" si="75"/>
        <v>-5.6662038527454772E-2</v>
      </c>
      <c r="F914" s="9">
        <f t="shared" si="75"/>
        <v>-8.8199620171461213E-2</v>
      </c>
      <c r="G914" s="9">
        <f t="shared" si="75"/>
        <v>-0.10297246245405933</v>
      </c>
      <c r="H914" s="9">
        <f t="shared" si="73"/>
        <v>1.9520054636901207E-3</v>
      </c>
      <c r="I914">
        <f t="shared" si="74"/>
        <v>1</v>
      </c>
      <c r="K914" s="1"/>
    </row>
    <row r="915" spans="1:11" x14ac:dyDescent="0.3">
      <c r="A915" s="1">
        <v>41129</v>
      </c>
      <c r="B915" s="9">
        <f>$A$5+LN(VLOOKUP($A915,NASDAQ_Composite_IXIC_20210721[[Date]:[Close]],5))-$A$4</f>
        <v>1.6468119252957196</v>
      </c>
      <c r="C915" s="9">
        <f>VLOOKUP(A915,nasdaq_wtd_mc_ritter_add!$B$2:$D$3373,$C$5)</f>
        <v>2.0683069762570998</v>
      </c>
      <c r="D915" s="9">
        <f t="shared" si="75"/>
        <v>4.1398579357028176E-3</v>
      </c>
      <c r="E915" s="9">
        <f t="shared" si="75"/>
        <v>-3.9844975450903153E-2</v>
      </c>
      <c r="F915" s="9">
        <f t="shared" si="75"/>
        <v>-8.4059762235758395E-2</v>
      </c>
      <c r="G915" s="9">
        <f t="shared" si="75"/>
        <v>-7.171337390106336E-2</v>
      </c>
      <c r="H915" s="9">
        <f t="shared" si="73"/>
        <v>1.0802769310571669E-3</v>
      </c>
      <c r="I915">
        <f t="shared" si="74"/>
        <v>1</v>
      </c>
      <c r="K915" s="1"/>
    </row>
    <row r="916" spans="1:11" x14ac:dyDescent="0.3">
      <c r="A916" s="1">
        <v>41130</v>
      </c>
      <c r="B916" s="9">
        <f>$A$5+LN(VLOOKUP($A916,NASDAQ_Composite_IXIC_20210721[[Date]:[Close]],5))-$A$4</f>
        <v>1.6492630137337843</v>
      </c>
      <c r="C916" s="9">
        <f>VLOOKUP(A916,nasdaq_wtd_mc_ritter_add!$B$2:$D$3373,$C$5)</f>
        <v>2.0754127358805601</v>
      </c>
      <c r="D916" s="9">
        <f t="shared" si="75"/>
        <v>4.6546711853956424E-3</v>
      </c>
      <c r="E916" s="9">
        <f t="shared" si="75"/>
        <v>-1.9865142759928123E-2</v>
      </c>
      <c r="F916" s="9">
        <f t="shared" si="75"/>
        <v>-7.9405091050362753E-2</v>
      </c>
      <c r="G916" s="9">
        <f t="shared" si="75"/>
        <v>-7.3016514159328416E-2</v>
      </c>
      <c r="H916" s="9">
        <f t="shared" si="73"/>
        <v>4.6546711853956424E-3</v>
      </c>
      <c r="I916">
        <f t="shared" si="74"/>
        <v>1</v>
      </c>
      <c r="K916" s="1"/>
    </row>
    <row r="917" spans="1:11" x14ac:dyDescent="0.3">
      <c r="A917" s="1">
        <v>41131</v>
      </c>
      <c r="B917" s="9">
        <f>$A$5+LN(VLOOKUP($A917,NASDAQ_Composite_IXIC_20210721[[Date]:[Close]],5))-$A$4</f>
        <v>1.6499982448290789</v>
      </c>
      <c r="C917" s="9">
        <f>VLOOKUP(A917,nasdaq_wtd_mc_ritter_add!$B$2:$D$3373,$C$5)</f>
        <v>2.09458729522464</v>
      </c>
      <c r="D917" s="9">
        <f t="shared" si="75"/>
        <v>1.8439328248785358E-2</v>
      </c>
      <c r="E917" s="9">
        <f t="shared" si="75"/>
        <v>7.2173632148957445E-3</v>
      </c>
      <c r="F917" s="9">
        <f t="shared" si="75"/>
        <v>-5.8641211391330827E-2</v>
      </c>
      <c r="G917" s="9">
        <f t="shared" si="75"/>
        <v>-5.4577185910543058E-2</v>
      </c>
      <c r="H917" s="9">
        <f t="shared" si="73"/>
        <v>1.8439328248785358E-2</v>
      </c>
      <c r="I917">
        <f t="shared" si="74"/>
        <v>1</v>
      </c>
      <c r="K917" s="1"/>
    </row>
    <row r="918" spans="1:11" x14ac:dyDescent="0.3">
      <c r="A918" s="1">
        <v>41134</v>
      </c>
      <c r="B918" s="9">
        <f>$A$5+LN(VLOOKUP($A918,NASDAQ_Composite_IXIC_20210721[[Date]:[Close]],5))-$A$4</f>
        <v>1.6505475774895642</v>
      </c>
      <c r="C918" s="9">
        <f>VLOOKUP(A918,nasdaq_wtd_mc_ritter_add!$B$2:$D$3373,$C$5)</f>
        <v>2.0692010017761602</v>
      </c>
      <c r="D918" s="9">
        <f t="shared" si="75"/>
        <v>-2.593562610896516E-2</v>
      </c>
      <c r="E918" s="9">
        <f t="shared" si="75"/>
        <v>-2.5466675077626011E-2</v>
      </c>
      <c r="F918" s="9">
        <f t="shared" si="75"/>
        <v>-8.1105144605685187E-2</v>
      </c>
      <c r="G918" s="9">
        <f t="shared" si="75"/>
        <v>-9.4481850260557554E-2</v>
      </c>
      <c r="H918" s="9">
        <f t="shared" si="73"/>
        <v>2.4836960787994578E-2</v>
      </c>
      <c r="I918">
        <f t="shared" si="74"/>
        <v>1</v>
      </c>
      <c r="K918" s="1"/>
    </row>
    <row r="919" spans="1:11" x14ac:dyDescent="0.3">
      <c r="A919" s="1">
        <v>41135</v>
      </c>
      <c r="B919" s="9">
        <f>$A$5+LN(VLOOKUP($A919,NASDAQ_Composite_IXIC_20210721[[Date]:[Close]],5))-$A$4</f>
        <v>1.6487129747728249</v>
      </c>
      <c r="C919" s="9">
        <f>VLOOKUP(A919,nasdaq_wtd_mc_ritter_add!$B$2:$D$3373,$C$5)</f>
        <v>2.0533352661541899</v>
      </c>
      <c r="D919" s="9">
        <f t="shared" si="75"/>
        <v>-1.4031132905230947E-2</v>
      </c>
      <c r="E919" s="9">
        <f t="shared" si="75"/>
        <v>-3.9497807982856958E-2</v>
      </c>
      <c r="F919" s="9">
        <f t="shared" si="75"/>
        <v>-8.7001626179803893E-2</v>
      </c>
      <c r="G919" s="9">
        <f t="shared" si="75"/>
        <v>-0.11304067491651937</v>
      </c>
      <c r="H919" s="9">
        <f t="shared" si="73"/>
        <v>1.4031132905230947E-2</v>
      </c>
      <c r="I919">
        <f t="shared" si="74"/>
        <v>1</v>
      </c>
      <c r="K919" s="1"/>
    </row>
    <row r="920" spans="1:11" x14ac:dyDescent="0.3">
      <c r="A920" s="1">
        <v>41136</v>
      </c>
      <c r="B920" s="9">
        <f>$A$5+LN(VLOOKUP($A920,NASDAQ_Composite_IXIC_20210721[[Date]:[Close]],5))-$A$4</f>
        <v>1.6533261310341745</v>
      </c>
      <c r="C920" s="9">
        <f>VLOOKUP(A920,nasdaq_wtd_mc_ritter_add!$B$2:$D$3373,$C$5)</f>
        <v>2.0681268698350301</v>
      </c>
      <c r="D920" s="9">
        <f t="shared" si="75"/>
        <v>1.0178447419490588E-2</v>
      </c>
      <c r="E920" s="9">
        <f t="shared" si="75"/>
        <v>-2.6949593843449637E-2</v>
      </c>
      <c r="F920" s="9">
        <f t="shared" si="75"/>
        <v>-7.6823178760313304E-2</v>
      </c>
      <c r="G920" s="9">
        <f t="shared" si="75"/>
        <v>-0.1016869201258106</v>
      </c>
      <c r="H920" s="9">
        <f t="shared" si="73"/>
        <v>1.0178447419490588E-2</v>
      </c>
      <c r="I920">
        <f t="shared" si="74"/>
        <v>1</v>
      </c>
      <c r="K920" s="1"/>
    </row>
    <row r="921" spans="1:11" x14ac:dyDescent="0.3">
      <c r="A921" s="1">
        <v>41137</v>
      </c>
      <c r="B921" s="9">
        <f>$A$5+LN(VLOOKUP($A921,NASDAQ_Composite_IXIC_20210721[[Date]:[Close]],5))-$A$4</f>
        <v>1.6636522722671634</v>
      </c>
      <c r="C921" s="9">
        <f>VLOOKUP(A921,nasdaq_wtd_mc_ritter_add!$B$2:$D$3373,$C$5)</f>
        <v>2.0848061586613</v>
      </c>
      <c r="D921" s="9">
        <f t="shared" si="75"/>
        <v>6.3531475932809833E-3</v>
      </c>
      <c r="E921" s="9">
        <f t="shared" si="75"/>
        <v>-2.6886163337213276E-2</v>
      </c>
      <c r="F921" s="9">
        <f t="shared" si="75"/>
        <v>-7.0470031167032321E-2</v>
      </c>
      <c r="G921" s="9">
        <f t="shared" si="75"/>
        <v>-9.1422334627105695E-2</v>
      </c>
      <c r="H921" s="9">
        <f t="shared" si="73"/>
        <v>6.3531475932809833E-3</v>
      </c>
      <c r="I921">
        <f t="shared" si="74"/>
        <v>1</v>
      </c>
      <c r="K921" s="1"/>
    </row>
    <row r="922" spans="1:11" x14ac:dyDescent="0.3">
      <c r="A922" s="1">
        <v>41138</v>
      </c>
      <c r="B922" s="9">
        <f>$A$5+LN(VLOOKUP($A922,NASDAQ_Composite_IXIC_20210721[[Date]:[Close]],5))-$A$4</f>
        <v>1.668278519744816</v>
      </c>
      <c r="C922" s="9">
        <f>VLOOKUP(A922,nasdaq_wtd_mc_ritter_add!$B$2:$D$3373,$C$5)</f>
        <v>2.0925071695603199</v>
      </c>
      <c r="D922" s="9">
        <f t="shared" si="75"/>
        <v>3.0747634213672548E-3</v>
      </c>
      <c r="E922" s="9">
        <f t="shared" si="75"/>
        <v>-2.3511729468510545E-3</v>
      </c>
      <c r="F922" s="9">
        <f t="shared" si="75"/>
        <v>-6.9943768438728071E-2</v>
      </c>
      <c r="G922" s="9">
        <f t="shared" si="75"/>
        <v>-8.834757120573844E-2</v>
      </c>
      <c r="H922" s="9">
        <f t="shared" si="73"/>
        <v>3.0747634213672548E-3</v>
      </c>
      <c r="I922">
        <f t="shared" si="74"/>
        <v>1</v>
      </c>
      <c r="K922" s="1"/>
    </row>
    <row r="923" spans="1:11" x14ac:dyDescent="0.3">
      <c r="A923" s="1">
        <v>41141</v>
      </c>
      <c r="B923" s="9">
        <f>$A$5+LN(VLOOKUP($A923,NASDAQ_Composite_IXIC_20210721[[Date]:[Close]],5))-$A$4</f>
        <v>1.6681549574650552</v>
      </c>
      <c r="C923" s="9">
        <f>VLOOKUP(A923,nasdaq_wtd_mc_ritter_add!$B$2:$D$3373,$C$5)</f>
        <v>2.07946372603022</v>
      </c>
      <c r="D923" s="9">
        <f t="shared" si="75"/>
        <v>-1.2919881250339049E-2</v>
      </c>
      <c r="E923" s="9">
        <f t="shared" si="75"/>
        <v>-2.3261901090265713E-2</v>
      </c>
      <c r="F923" s="9">
        <f t="shared" si="75"/>
        <v>-5.55303860033729E-2</v>
      </c>
      <c r="G923" s="9">
        <f t="shared" si="75"/>
        <v>-9.9235667755441348E-2</v>
      </c>
      <c r="H923" s="9">
        <f t="shared" si="73"/>
        <v>1.2919881250339049E-2</v>
      </c>
      <c r="I923">
        <f t="shared" si="74"/>
        <v>1</v>
      </c>
      <c r="K923" s="1"/>
    </row>
    <row r="924" spans="1:11" x14ac:dyDescent="0.3">
      <c r="A924" s="1">
        <v>41142</v>
      </c>
      <c r="B924" s="9">
        <f>$A$5+LN(VLOOKUP($A924,NASDAQ_Composite_IXIC_20210721[[Date]:[Close]],5))-$A$4</f>
        <v>1.6652413085422646</v>
      </c>
      <c r="C924" s="9">
        <f>VLOOKUP(A924,nasdaq_wtd_mc_ritter_add!$B$2:$D$3373,$C$5)</f>
        <v>2.0754737124678999</v>
      </c>
      <c r="D924" s="9">
        <f t="shared" si="75"/>
        <v>-1.0763646395295368E-3</v>
      </c>
      <c r="E924" s="9">
        <f t="shared" si="75"/>
        <v>-2.433826572979525E-2</v>
      </c>
      <c r="F924" s="9">
        <f t="shared" si="75"/>
        <v>-6.5599489153938428E-2</v>
      </c>
      <c r="G924" s="9">
        <f t="shared" si="75"/>
        <v>-0.10306768086635065</v>
      </c>
      <c r="H924" s="9">
        <f t="shared" si="73"/>
        <v>1.0763646395295368E-3</v>
      </c>
      <c r="I924">
        <f t="shared" si="74"/>
        <v>1</v>
      </c>
      <c r="K924" s="1"/>
    </row>
    <row r="925" spans="1:11" x14ac:dyDescent="0.3">
      <c r="A925" s="1">
        <v>41143</v>
      </c>
      <c r="B925" s="9">
        <f>$A$5+LN(VLOOKUP($A925,NASDAQ_Composite_IXIC_20210721[[Date]:[Close]],5))-$A$4</f>
        <v>1.6673289123413282</v>
      </c>
      <c r="C925" s="9">
        <f>VLOOKUP(A925,nasdaq_wtd_mc_ritter_add!$B$2:$D$3373,$C$5)</f>
        <v>2.0731673825338</v>
      </c>
      <c r="D925" s="9">
        <f t="shared" si="75"/>
        <v>-4.3939337331635464E-3</v>
      </c>
      <c r="E925" s="9">
        <f t="shared" si="75"/>
        <v>-1.6755493535559829E-2</v>
      </c>
      <c r="F925" s="9">
        <f t="shared" si="75"/>
        <v>-6.9993422887101975E-2</v>
      </c>
      <c r="G925" s="9">
        <f t="shared" si="75"/>
        <v>-0.10618387903080828</v>
      </c>
      <c r="H925" s="9">
        <f t="shared" si="73"/>
        <v>2.1872613503637339E-4</v>
      </c>
      <c r="I925">
        <f t="shared" si="74"/>
        <v>1</v>
      </c>
      <c r="K925" s="1"/>
    </row>
    <row r="926" spans="1:11" x14ac:dyDescent="0.3">
      <c r="A926" s="1">
        <v>41144</v>
      </c>
      <c r="B926" s="9">
        <f>$A$5+LN(VLOOKUP($A926,NASDAQ_Composite_IXIC_20210721[[Date]:[Close]],5))-$A$4</f>
        <v>1.6607123420941106</v>
      </c>
      <c r="C926" s="9">
        <f>VLOOKUP(A926,nasdaq_wtd_mc_ritter_add!$B$2:$D$3373,$C$5)</f>
        <v>2.07093460937595</v>
      </c>
      <c r="D926" s="9">
        <f t="shared" si="75"/>
        <v>4.383797089367647E-3</v>
      </c>
      <c r="E926" s="9">
        <f t="shared" si="75"/>
        <v>7.0852877861622421E-3</v>
      </c>
      <c r="F926" s="9">
        <f t="shared" si="75"/>
        <v>-6.5609625797734328E-2</v>
      </c>
      <c r="G926" s="9">
        <f t="shared" si="75"/>
        <v>-0.10018686364422358</v>
      </c>
      <c r="H926" s="9">
        <f t="shared" si="73"/>
        <v>-4.383797089367647E-3</v>
      </c>
      <c r="I926">
        <f t="shared" si="74"/>
        <v>-1</v>
      </c>
      <c r="K926" s="1"/>
    </row>
    <row r="927" spans="1:11" x14ac:dyDescent="0.3">
      <c r="A927" s="1">
        <v>41145</v>
      </c>
      <c r="B927" s="9">
        <f>$A$5+LN(VLOOKUP($A927,NASDAQ_Composite_IXIC_20210721[[Date]:[Close]],5))-$A$4</f>
        <v>1.6660658184038839</v>
      </c>
      <c r="C927" s="9">
        <f>VLOOKUP(A927,nasdaq_wtd_mc_ritter_add!$B$2:$D$3373,$C$5)</f>
        <v>2.0721027398840599</v>
      </c>
      <c r="D927" s="9">
        <f t="shared" si="75"/>
        <v>-4.1853458016634093E-3</v>
      </c>
      <c r="E927" s="9">
        <f t="shared" si="75"/>
        <v>-1.1114994294803004E-4</v>
      </c>
      <c r="F927" s="9">
        <f t="shared" si="75"/>
        <v>-7.0935357153962819E-2</v>
      </c>
      <c r="G927" s="9">
        <f t="shared" si="75"/>
        <v>-0.10437220944588699</v>
      </c>
      <c r="H927" s="9">
        <f t="shared" si="73"/>
        <v>-4.1853458016634093E-3</v>
      </c>
      <c r="I927">
        <f t="shared" si="74"/>
        <v>-1</v>
      </c>
      <c r="K927" s="1"/>
    </row>
    <row r="928" spans="1:11" x14ac:dyDescent="0.3">
      <c r="A928" s="1">
        <v>41148</v>
      </c>
      <c r="B928" s="9">
        <f>$A$5+LN(VLOOKUP($A928,NASDAQ_Composite_IXIC_20210721[[Date]:[Close]],5))-$A$4</f>
        <v>1.6671727412192672</v>
      </c>
      <c r="C928" s="9">
        <f>VLOOKUP(A928,nasdaq_wtd_mc_ritter_add!$B$2:$D$3373,$C$5)</f>
        <v>2.0675808501278401</v>
      </c>
      <c r="D928" s="9">
        <f t="shared" ref="D928:G947" si="76">IF($A928-$A$1&lt;D$5,0,$C928-$B928+VLOOKUP($A928-D$5,nasd_unic,2)-VLOOKUP($A928-D$5,nasd_unic,3))</f>
        <v>-5.6288125716030812E-3</v>
      </c>
      <c r="E928" s="9">
        <f t="shared" si="76"/>
        <v>1.1410588254459952E-2</v>
      </c>
      <c r="F928" s="9">
        <f t="shared" si="76"/>
        <v>-7.3667785832994159E-2</v>
      </c>
      <c r="G928" s="9">
        <f t="shared" si="76"/>
        <v>-0.10100730209832109</v>
      </c>
      <c r="H928" s="9">
        <f t="shared" si="73"/>
        <v>3.4149669408365391E-3</v>
      </c>
      <c r="I928">
        <f t="shared" si="74"/>
        <v>1</v>
      </c>
      <c r="K928" s="1"/>
    </row>
    <row r="929" spans="1:11" x14ac:dyDescent="0.3">
      <c r="A929" s="1">
        <v>41149</v>
      </c>
      <c r="B929" s="9">
        <f>$A$5+LN(VLOOKUP($A929,NASDAQ_Composite_IXIC_20210721[[Date]:[Close]],5))-$A$4</f>
        <v>1.6684572097436172</v>
      </c>
      <c r="C929" s="9">
        <f>VLOOKUP(A929,nasdaq_wtd_mc_ritter_add!$B$2:$D$3373,$C$5)</f>
        <v>2.0798729302225198</v>
      </c>
      <c r="D929" s="9">
        <f t="shared" si="76"/>
        <v>1.1007611570329701E-2</v>
      </c>
      <c r="E929" s="9">
        <f t="shared" si="76"/>
        <v>2.2418199824789653E-2</v>
      </c>
      <c r="F929" s="9">
        <f t="shared" si="76"/>
        <v>-6.0147519881097899E-2</v>
      </c>
      <c r="G929" s="9">
        <f t="shared" si="76"/>
        <v>-8.1153026081057789E-2</v>
      </c>
      <c r="H929" s="9">
        <f t="shared" si="73"/>
        <v>1.1007611570329701E-2</v>
      </c>
      <c r="I929">
        <f t="shared" si="74"/>
        <v>1</v>
      </c>
      <c r="K929" s="1"/>
    </row>
    <row r="930" spans="1:11" x14ac:dyDescent="0.3">
      <c r="A930" s="1">
        <v>41150</v>
      </c>
      <c r="B930" s="9">
        <f>$A$5+LN(VLOOKUP($A930,NASDAQ_Composite_IXIC_20210721[[Date]:[Close]],5))-$A$4</f>
        <v>1.6697725172029658</v>
      </c>
      <c r="C930" s="9">
        <f>VLOOKUP(A930,nasdaq_wtd_mc_ritter_add!$B$2:$D$3373,$C$5)</f>
        <v>2.1114075119736899</v>
      </c>
      <c r="D930" s="9">
        <f t="shared" si="76"/>
        <v>3.0219274291821474E-2</v>
      </c>
      <c r="E930" s="9">
        <f t="shared" si="76"/>
        <v>4.6595513663605814E-2</v>
      </c>
      <c r="F930" s="9">
        <f t="shared" si="76"/>
        <v>-2.9928245589276425E-2</v>
      </c>
      <c r="G930" s="9">
        <f t="shared" si="76"/>
        <v>-6.9444651027271487E-2</v>
      </c>
      <c r="H930" s="9">
        <f t="shared" si="73"/>
        <v>3.0219274291821474E-2</v>
      </c>
      <c r="I930">
        <f t="shared" si="74"/>
        <v>1</v>
      </c>
      <c r="K930" s="1"/>
    </row>
    <row r="931" spans="1:11" x14ac:dyDescent="0.3">
      <c r="A931" s="1">
        <v>41151</v>
      </c>
      <c r="B931" s="9">
        <f>$A$5+LN(VLOOKUP($A931,NASDAQ_Composite_IXIC_20210721[[Date]:[Close]],5))-$A$4</f>
        <v>1.6591751878872012</v>
      </c>
      <c r="C931" s="9">
        <f>VLOOKUP(A931,nasdaq_wtd_mc_ritter_add!$B$2:$D$3373,$C$5)</f>
        <v>2.1022779837769998</v>
      </c>
      <c r="D931" s="9">
        <f t="shared" si="76"/>
        <v>1.4678011190745188E-3</v>
      </c>
      <c r="E931" s="9">
        <f t="shared" si="76"/>
        <v>5.0058433638613842E-2</v>
      </c>
      <c r="F931" s="9">
        <f t="shared" si="76"/>
        <v>-2.8460444470201907E-2</v>
      </c>
      <c r="G931" s="9">
        <f t="shared" si="76"/>
        <v>-5.2845036749897378E-2</v>
      </c>
      <c r="H931" s="9">
        <f t="shared" si="73"/>
        <v>-1.4678011190745188E-3</v>
      </c>
      <c r="I931">
        <f t="shared" si="74"/>
        <v>-1</v>
      </c>
      <c r="K931" s="1"/>
    </row>
    <row r="932" spans="1:11" x14ac:dyDescent="0.3">
      <c r="A932" s="1">
        <v>41152</v>
      </c>
      <c r="B932" s="9">
        <f>$A$5+LN(VLOOKUP($A932,NASDAQ_Composite_IXIC_20210721[[Date]:[Close]],5))-$A$4</f>
        <v>1.6651434806190215</v>
      </c>
      <c r="C932" s="9">
        <f>VLOOKUP(A932,nasdaq_wtd_mc_ritter_add!$B$2:$D$3373,$C$5)</f>
        <v>2.1130787016241599</v>
      </c>
      <c r="D932" s="9">
        <f t="shared" si="76"/>
        <v>4.8324251153397668E-3</v>
      </c>
      <c r="E932" s="9">
        <f t="shared" si="76"/>
        <v>7.4615695888237576E-2</v>
      </c>
      <c r="F932" s="9">
        <f t="shared" si="76"/>
        <v>1.7904685640557361E-3</v>
      </c>
      <c r="G932" s="9">
        <f t="shared" si="76"/>
        <v>-4.8012611634557611E-2</v>
      </c>
      <c r="H932" s="9">
        <f t="shared" si="73"/>
        <v>4.8324251153397668E-3</v>
      </c>
      <c r="I932">
        <f t="shared" si="74"/>
        <v>1</v>
      </c>
      <c r="K932" s="1"/>
    </row>
    <row r="933" spans="1:11" x14ac:dyDescent="0.3">
      <c r="A933" s="1">
        <v>41156</v>
      </c>
      <c r="B933" s="9">
        <f>$A$5+LN(VLOOKUP($A933,NASDAQ_Composite_IXIC_20210721[[Date]:[Close]],5))-$A$4</f>
        <v>1.6677810827986361</v>
      </c>
      <c r="C933" s="9">
        <f>VLOOKUP(A933,nasdaq_wtd_mc_ritter_add!$B$2:$D$3373,$C$5)</f>
        <v>2.1348336994796702</v>
      </c>
      <c r="D933" s="9">
        <f t="shared" si="76"/>
        <v>1.9117395675895654E-2</v>
      </c>
      <c r="E933" s="9">
        <f t="shared" si="76"/>
        <v>6.7394477634827421E-2</v>
      </c>
      <c r="F933" s="9">
        <f t="shared" si="76"/>
        <v>-6.964614872098096E-3</v>
      </c>
      <c r="G933" s="9">
        <f t="shared" si="76"/>
        <v>-2.5833990825178788E-2</v>
      </c>
      <c r="H933" s="9">
        <f t="shared" si="73"/>
        <v>1.9117395675895654E-2</v>
      </c>
      <c r="I933">
        <f t="shared" si="74"/>
        <v>1</v>
      </c>
      <c r="K933" s="1"/>
    </row>
    <row r="934" spans="1:11" x14ac:dyDescent="0.3">
      <c r="A934" s="1">
        <v>41157</v>
      </c>
      <c r="B934" s="9">
        <f>$A$5+LN(VLOOKUP($A934,NASDAQ_Composite_IXIC_20210721[[Date]:[Close]],5))-$A$4</f>
        <v>1.6658964051724618</v>
      </c>
      <c r="C934" s="9">
        <f>VLOOKUP(A934,nasdaq_wtd_mc_ritter_add!$B$2:$D$3373,$C$5)</f>
        <v>2.1609110596191199</v>
      </c>
      <c r="D934" s="9">
        <f t="shared" si="76"/>
        <v>2.7962037765624004E-2</v>
      </c>
      <c r="E934" s="9">
        <f t="shared" si="76"/>
        <v>7.9611466884670801E-2</v>
      </c>
      <c r="F934" s="9">
        <f t="shared" si="76"/>
        <v>2.0997422893525908E-2</v>
      </c>
      <c r="G934" s="9">
        <f t="shared" si="76"/>
        <v>1.1036431940523173E-3</v>
      </c>
      <c r="H934" s="9">
        <f t="shared" si="73"/>
        <v>2.4192682513275443E-2</v>
      </c>
      <c r="I934">
        <f t="shared" si="74"/>
        <v>1</v>
      </c>
      <c r="K934" s="1"/>
    </row>
    <row r="935" spans="1:11" x14ac:dyDescent="0.3">
      <c r="A935" s="1">
        <v>41158</v>
      </c>
      <c r="B935" s="9">
        <f>$A$5+LN(VLOOKUP($A935,NASDAQ_Composite_IXIC_20210721[[Date]:[Close]],5))-$A$4</f>
        <v>1.6873441830817084</v>
      </c>
      <c r="C935" s="9">
        <f>VLOOKUP(A935,nasdaq_wtd_mc_ritter_add!$B$2:$D$3373,$C$5)</f>
        <v>2.15964616282989</v>
      </c>
      <c r="D935" s="9">
        <f t="shared" si="76"/>
        <v>-2.2712674698476487E-2</v>
      </c>
      <c r="E935" s="9">
        <f t="shared" si="76"/>
        <v>5.4946786722504193E-2</v>
      </c>
      <c r="F935" s="9">
        <f t="shared" si="76"/>
        <v>-1.7152518049505794E-3</v>
      </c>
      <c r="G935" s="9">
        <f t="shared" si="76"/>
        <v>-3.325283344895702E-2</v>
      </c>
      <c r="H935" s="9">
        <f t="shared" si="73"/>
        <v>-2.0182881120016649E-2</v>
      </c>
      <c r="I935">
        <f t="shared" si="74"/>
        <v>-1</v>
      </c>
      <c r="K935" s="1"/>
    </row>
    <row r="936" spans="1:11" x14ac:dyDescent="0.3">
      <c r="A936" s="1">
        <v>41159</v>
      </c>
      <c r="B936" s="9">
        <f>$A$5+LN(VLOOKUP($A936,NASDAQ_Composite_IXIC_20210721[[Date]:[Close]],5))-$A$4</f>
        <v>1.6875386475716168</v>
      </c>
      <c r="C936" s="9">
        <f>VLOOKUP(A936,nasdaq_wtd_mc_ritter_add!$B$2:$D$3373,$C$5)</f>
        <v>2.1520183844379002</v>
      </c>
      <c r="D936" s="9">
        <f t="shared" si="76"/>
        <v>-7.8222428818981449E-3</v>
      </c>
      <c r="E936" s="9">
        <f t="shared" si="76"/>
        <v>4.298468590490323E-2</v>
      </c>
      <c r="F936" s="9">
        <f t="shared" si="76"/>
        <v>3.1397104540000775E-3</v>
      </c>
      <c r="G936" s="9">
        <f t="shared" si="76"/>
        <v>-4.1075076330855165E-2</v>
      </c>
      <c r="H936" s="9">
        <f t="shared" si="73"/>
        <v>7.433313902081462E-3</v>
      </c>
      <c r="I936">
        <f t="shared" si="74"/>
        <v>1</v>
      </c>
      <c r="K936" s="1"/>
    </row>
    <row r="937" spans="1:11" x14ac:dyDescent="0.3">
      <c r="A937" s="1">
        <v>41162</v>
      </c>
      <c r="B937" s="9">
        <f>$A$5+LN(VLOOKUP($A937,NASDAQ_Composite_IXIC_20210721[[Date]:[Close]],5))-$A$4</f>
        <v>1.6771547023912161</v>
      </c>
      <c r="C937" s="9">
        <f>VLOOKUP(A937,nasdaq_wtd_mc_ritter_add!$B$2:$D$3373,$C$5)</f>
        <v>2.1499383825606002</v>
      </c>
      <c r="D937" s="9">
        <f t="shared" si="76"/>
        <v>8.3039433031006915E-3</v>
      </c>
      <c r="E937" s="9">
        <f t="shared" si="76"/>
        <v>2.8194629773822921E-2</v>
      </c>
      <c r="F937" s="9">
        <f t="shared" si="76"/>
        <v>2.8564056675330018E-2</v>
      </c>
      <c r="G937" s="9">
        <f t="shared" si="76"/>
        <v>-2.1402322939465979E-2</v>
      </c>
      <c r="H937" s="9">
        <f t="shared" si="73"/>
        <v>-8.3039433031006915E-3</v>
      </c>
      <c r="I937">
        <f t="shared" si="74"/>
        <v>-1</v>
      </c>
      <c r="K937" s="1"/>
    </row>
    <row r="938" spans="1:11" x14ac:dyDescent="0.3">
      <c r="A938" s="1">
        <v>41163</v>
      </c>
      <c r="B938" s="9">
        <f>$A$5+LN(VLOOKUP($A938,NASDAQ_Composite_IXIC_20210721[[Date]:[Close]],5))-$A$4</f>
        <v>1.6773189948579352</v>
      </c>
      <c r="C938" s="9">
        <f>VLOOKUP(A938,nasdaq_wtd_mc_ritter_add!$B$2:$D$3373,$C$5)</f>
        <v>2.1589297331195101</v>
      </c>
      <c r="D938" s="9">
        <f t="shared" si="76"/>
        <v>8.8270580921907538E-3</v>
      </c>
      <c r="E938" s="9">
        <f t="shared" si="76"/>
        <v>3.7021687866013675E-2</v>
      </c>
      <c r="F938" s="9">
        <f t="shared" si="76"/>
        <v>3.7490638897352824E-2</v>
      </c>
      <c r="G938" s="9">
        <f t="shared" si="76"/>
        <v>-1.4829657859887657E-2</v>
      </c>
      <c r="H938" s="9">
        <f t="shared" si="73"/>
        <v>8.8270580921907538E-3</v>
      </c>
      <c r="I938">
        <f t="shared" si="74"/>
        <v>1</v>
      </c>
      <c r="K938" s="1"/>
    </row>
    <row r="939" spans="1:11" x14ac:dyDescent="0.3">
      <c r="A939" s="1">
        <v>41164</v>
      </c>
      <c r="B939" s="9">
        <f>$A$5+LN(VLOOKUP($A939,NASDAQ_Composite_IXIC_20210721[[Date]:[Close]],5))-$A$4</f>
        <v>1.6804642881680438</v>
      </c>
      <c r="C939" s="9">
        <f>VLOOKUP(A939,nasdaq_wtd_mc_ritter_add!$B$2:$D$3373,$C$5)</f>
        <v>2.1457147490241799</v>
      </c>
      <c r="D939" s="9">
        <f t="shared" si="76"/>
        <v>-1.6360277405438772E-2</v>
      </c>
      <c r="E939" s="9">
        <f t="shared" si="76"/>
        <v>4.6597036569540062E-2</v>
      </c>
      <c r="F939" s="9">
        <f t="shared" si="76"/>
        <v>2.1130361491914051E-2</v>
      </c>
      <c r="G939" s="9">
        <f t="shared" si="76"/>
        <v>-3.4508108036145124E-2</v>
      </c>
      <c r="H939" s="9">
        <f t="shared" si="73"/>
        <v>1.0069690785221574E-2</v>
      </c>
      <c r="I939">
        <f t="shared" si="74"/>
        <v>1</v>
      </c>
      <c r="K939" s="1"/>
    </row>
    <row r="940" spans="1:11" x14ac:dyDescent="0.3">
      <c r="A940" s="1">
        <v>41165</v>
      </c>
      <c r="B940" s="9">
        <f>$A$5+LN(VLOOKUP($A940,NASDAQ_Composite_IXIC_20210721[[Date]:[Close]],5))-$A$4</f>
        <v>1.6937082109450321</v>
      </c>
      <c r="C940" s="9">
        <f>VLOOKUP(A940,nasdaq_wtd_mc_ritter_add!$B$2:$D$3373,$C$5)</f>
        <v>2.1460765477978101</v>
      </c>
      <c r="D940" s="9">
        <f t="shared" si="76"/>
        <v>-1.2882124003358086E-2</v>
      </c>
      <c r="E940" s="9">
        <f t="shared" si="76"/>
        <v>4.7746045471412923E-2</v>
      </c>
      <c r="F940" s="9">
        <f t="shared" si="76"/>
        <v>8.2482374885559651E-3</v>
      </c>
      <c r="G940" s="9">
        <f t="shared" si="76"/>
        <v>-3.9255580708390969E-2</v>
      </c>
      <c r="H940" s="9">
        <f t="shared" si="73"/>
        <v>-1.2882124003358086E-2</v>
      </c>
      <c r="I940">
        <f t="shared" si="74"/>
        <v>-1</v>
      </c>
      <c r="K940" s="1"/>
    </row>
    <row r="941" spans="1:11" x14ac:dyDescent="0.3">
      <c r="A941" s="1">
        <v>41166</v>
      </c>
      <c r="B941" s="9">
        <f>$A$5+LN(VLOOKUP($A941,NASDAQ_Composite_IXIC_20210721[[Date]:[Close]],5))-$A$4</f>
        <v>1.7025791993003336</v>
      </c>
      <c r="C941" s="9">
        <f>VLOOKUP(A941,nasdaq_wtd_mc_ritter_add!$B$2:$D$3373,$C$5)</f>
        <v>2.1698745086996598</v>
      </c>
      <c r="D941" s="9">
        <f t="shared" si="76"/>
        <v>1.4926972546548178E-2</v>
      </c>
      <c r="E941" s="9">
        <f t="shared" si="76"/>
        <v>5.2494570598470514E-2</v>
      </c>
      <c r="F941" s="9">
        <f t="shared" si="76"/>
        <v>2.5544976755020876E-2</v>
      </c>
      <c r="G941" s="9">
        <f t="shared" si="76"/>
        <v>-2.4328608161842791E-2</v>
      </c>
      <c r="H941" s="9">
        <f t="shared" si="73"/>
        <v>1.4926972546548178E-2</v>
      </c>
      <c r="I941">
        <f t="shared" si="74"/>
        <v>1</v>
      </c>
      <c r="K941" s="1"/>
    </row>
    <row r="942" spans="1:11" x14ac:dyDescent="0.3">
      <c r="A942" s="1">
        <v>41169</v>
      </c>
      <c r="B942" s="9">
        <f>$A$5+LN(VLOOKUP($A942,NASDAQ_Composite_IXIC_20210721[[Date]:[Close]],5))-$A$4</f>
        <v>1.7009194961222631</v>
      </c>
      <c r="C942" s="9">
        <f>VLOOKUP(A942,nasdaq_wtd_mc_ritter_add!$B$2:$D$3373,$C$5)</f>
        <v>2.1678922241968501</v>
      </c>
      <c r="D942" s="9">
        <f t="shared" si="76"/>
        <v>-3.2258132473916845E-4</v>
      </c>
      <c r="E942" s="9">
        <f t="shared" si="76"/>
        <v>4.2744078259083107E-2</v>
      </c>
      <c r="F942" s="9">
        <f t="shared" si="76"/>
        <v>3.5930870509564894E-2</v>
      </c>
      <c r="G942" s="9">
        <f t="shared" si="76"/>
        <v>-2.6897527306422031E-2</v>
      </c>
      <c r="H942" s="9">
        <f t="shared" si="73"/>
        <v>3.2258132473916845E-4</v>
      </c>
      <c r="I942">
        <f t="shared" si="74"/>
        <v>1</v>
      </c>
      <c r="K942" s="1"/>
    </row>
    <row r="943" spans="1:11" x14ac:dyDescent="0.3">
      <c r="A943" s="1">
        <v>41170</v>
      </c>
      <c r="B943" s="9">
        <f>$A$5+LN(VLOOKUP($A943,NASDAQ_Composite_IXIC_20210721[[Date]:[Close]],5))-$A$4</f>
        <v>1.7006457992403776</v>
      </c>
      <c r="C943" s="9">
        <f>VLOOKUP(A943,nasdaq_wtd_mc_ritter_add!$B$2:$D$3373,$C$5)</f>
        <v>2.16433145279353</v>
      </c>
      <c r="D943" s="9">
        <f t="shared" si="76"/>
        <v>-3.2870745214346186E-3</v>
      </c>
      <c r="E943" s="9">
        <f t="shared" si="76"/>
        <v>3.9457003737648488E-2</v>
      </c>
      <c r="F943" s="9">
        <f t="shared" si="76"/>
        <v>2.9114983897721824E-2</v>
      </c>
      <c r="G943" s="9">
        <f t="shared" si="76"/>
        <v>-1.2692706883125737E-2</v>
      </c>
      <c r="H943" s="9">
        <f t="shared" si="73"/>
        <v>3.2870745214346186E-3</v>
      </c>
      <c r="I943">
        <f t="shared" si="74"/>
        <v>1</v>
      </c>
      <c r="K943" s="1"/>
    </row>
    <row r="944" spans="1:11" x14ac:dyDescent="0.3">
      <c r="A944" s="1">
        <v>41171</v>
      </c>
      <c r="B944" s="9">
        <f>$A$5+LN(VLOOKUP($A944,NASDAQ_Composite_IXIC_20210721[[Date]:[Close]],5))-$A$4</f>
        <v>1.7021614440553163</v>
      </c>
      <c r="C944" s="9">
        <f>VLOOKUP(A944,nasdaq_wtd_mc_ritter_add!$B$2:$D$3373,$C$5)</f>
        <v>2.1813935940190898</v>
      </c>
      <c r="D944" s="9">
        <f t="shared" si="76"/>
        <v>1.5546496410621113E-2</v>
      </c>
      <c r="E944" s="9">
        <f t="shared" si="76"/>
        <v>6.7923381398608651E-2</v>
      </c>
      <c r="F944" s="9">
        <f t="shared" si="76"/>
        <v>4.4661480308342938E-2</v>
      </c>
      <c r="G944" s="9">
        <f t="shared" si="76"/>
        <v>1.2392995395235751E-2</v>
      </c>
      <c r="H944" s="9">
        <f t="shared" si="73"/>
        <v>1.5546496410621113E-2</v>
      </c>
      <c r="I944">
        <f t="shared" si="74"/>
        <v>1</v>
      </c>
      <c r="K944" s="1"/>
    </row>
    <row r="945" spans="1:11" x14ac:dyDescent="0.3">
      <c r="A945" s="1">
        <v>41172</v>
      </c>
      <c r="B945" s="9">
        <f>$A$5+LN(VLOOKUP($A945,NASDAQ_Composite_IXIC_20210721[[Date]:[Close]],5))-$A$4</f>
        <v>1.7000665869161642</v>
      </c>
      <c r="C945" s="9">
        <f>VLOOKUP(A945,nasdaq_wtd_mc_ritter_add!$B$2:$D$3373,$C$5)</f>
        <v>2.1851806750117699</v>
      </c>
      <c r="D945" s="9">
        <f t="shared" si="76"/>
        <v>5.8819381318322428E-3</v>
      </c>
      <c r="E945" s="9">
        <f t="shared" si="76"/>
        <v>7.4881684169970431E-2</v>
      </c>
      <c r="F945" s="9">
        <f t="shared" si="76"/>
        <v>5.0543418440175181E-2</v>
      </c>
      <c r="G945" s="9">
        <f t="shared" si="76"/>
        <v>9.2821950160320021E-3</v>
      </c>
      <c r="H945" s="9">
        <f t="shared" si="73"/>
        <v>1.6922238535279632E-3</v>
      </c>
      <c r="I945">
        <f t="shared" si="74"/>
        <v>1</v>
      </c>
      <c r="K945" s="1"/>
    </row>
    <row r="946" spans="1:11" x14ac:dyDescent="0.3">
      <c r="A946" s="1">
        <v>41173</v>
      </c>
      <c r="B946" s="9">
        <f>$A$5+LN(VLOOKUP($A946,NASDAQ_Composite_IXIC_20210721[[Date]:[Close]],5))-$A$4</f>
        <v>1.7013252561810921</v>
      </c>
      <c r="C946" s="9">
        <f>VLOOKUP(A946,nasdaq_wtd_mc_ritter_add!$B$2:$D$3373,$C$5)</f>
        <v>2.1852871380454801</v>
      </c>
      <c r="D946" s="9">
        <f t="shared" si="76"/>
        <v>-1.1522062312177006E-3</v>
      </c>
      <c r="E946" s="9">
        <f t="shared" si="76"/>
        <v>7.8123411671916276E-2</v>
      </c>
      <c r="F946" s="9">
        <f t="shared" si="76"/>
        <v>6.1367918136356447E-2</v>
      </c>
      <c r="G946" s="9">
        <f t="shared" si="76"/>
        <v>8.1299887848143015E-3</v>
      </c>
      <c r="H946" s="9">
        <f t="shared" si="73"/>
        <v>-1.1522062312177006E-3</v>
      </c>
      <c r="I946">
        <f t="shared" si="74"/>
        <v>-1</v>
      </c>
      <c r="K946" s="1"/>
    </row>
    <row r="947" spans="1:11" x14ac:dyDescent="0.3">
      <c r="A947" s="1">
        <v>41176</v>
      </c>
      <c r="B947" s="9">
        <f>$A$5+LN(VLOOKUP($A947,NASDAQ_Composite_IXIC_20210721[[Date]:[Close]],5))-$A$4</f>
        <v>1.6952754921067283</v>
      </c>
      <c r="C947" s="9">
        <f>VLOOKUP(A947,nasdaq_wtd_mc_ritter_add!$B$2:$D$3373,$C$5)</f>
        <v>2.1699287481806899</v>
      </c>
      <c r="D947" s="9">
        <f t="shared" si="76"/>
        <v>-9.3086257904264613E-3</v>
      </c>
      <c r="E947" s="9">
        <f t="shared" si="76"/>
        <v>6.8616334593785577E-2</v>
      </c>
      <c r="F947" s="9">
        <f t="shared" si="76"/>
        <v>8.7426899601436903E-2</v>
      </c>
      <c r="G947" s="9">
        <f t="shared" si="76"/>
        <v>-1.0361322168281895E-3</v>
      </c>
      <c r="H947" s="9">
        <f t="shared" si="73"/>
        <v>9.3086257904264613E-3</v>
      </c>
      <c r="I947">
        <f t="shared" si="74"/>
        <v>1</v>
      </c>
      <c r="K947" s="1"/>
    </row>
    <row r="948" spans="1:11" x14ac:dyDescent="0.3">
      <c r="A948" s="1">
        <v>41177</v>
      </c>
      <c r="B948" s="9">
        <f>$A$5+LN(VLOOKUP($A948,NASDAQ_Composite_IXIC_20210721[[Date]:[Close]],5))-$A$4</f>
        <v>1.6815618168494675</v>
      </c>
      <c r="C948" s="9">
        <f>VLOOKUP(A948,nasdaq_wtd_mc_ritter_add!$B$2:$D$3373,$C$5)</f>
        <v>2.1556433407326701</v>
      </c>
      <c r="D948" s="9">
        <f t="shared" ref="D948:G967" si="77">IF($A948-$A$1&lt;D$5,0,$C948-$B948+VLOOKUP($A948-D$5,nasd_unic,2)-VLOOKUP($A948-D$5,nasd_unic,3))</f>
        <v>-5.7173219075901116E-4</v>
      </c>
      <c r="E948" s="9">
        <f t="shared" si="77"/>
        <v>6.8044602403026566E-2</v>
      </c>
      <c r="F948" s="9">
        <f t="shared" si="77"/>
        <v>8.50840032290896E-2</v>
      </c>
      <c r="G948" s="9">
        <f t="shared" si="77"/>
        <v>-1.2553230516068936E-2</v>
      </c>
      <c r="H948" s="9">
        <f t="shared" si="73"/>
        <v>5.7173219075901116E-4</v>
      </c>
      <c r="I948">
        <f t="shared" si="74"/>
        <v>1</v>
      </c>
      <c r="K948" s="1"/>
    </row>
    <row r="949" spans="1:11" x14ac:dyDescent="0.3">
      <c r="A949" s="1">
        <v>41178</v>
      </c>
      <c r="B949" s="9">
        <f>$A$5+LN(VLOOKUP($A949,NASDAQ_Composite_IXIC_20210721[[Date]:[Close]],5))-$A$4</f>
        <v>1.6738244200982377</v>
      </c>
      <c r="C949" s="9">
        <f>VLOOKUP(A949,nasdaq_wtd_mc_ritter_add!$B$2:$D$3373,$C$5)</f>
        <v>2.14302154030521</v>
      </c>
      <c r="D949" s="9">
        <f t="shared" si="77"/>
        <v>-4.8844036762303311E-3</v>
      </c>
      <c r="E949" s="9">
        <f t="shared" si="77"/>
        <v>6.8789011298399316E-2</v>
      </c>
      <c r="F949" s="9">
        <f t="shared" si="77"/>
        <v>8.0199599552859269E-2</v>
      </c>
      <c r="G949" s="9">
        <f t="shared" si="77"/>
        <v>-4.878774534594843E-3</v>
      </c>
      <c r="H949" s="9">
        <f t="shared" si="73"/>
        <v>4.8844036762303311E-3</v>
      </c>
      <c r="I949">
        <f t="shared" si="74"/>
        <v>1</v>
      </c>
      <c r="K949" s="1"/>
    </row>
    <row r="950" spans="1:11" x14ac:dyDescent="0.3">
      <c r="A950" s="1">
        <v>41179</v>
      </c>
      <c r="B950" s="9">
        <f>$A$5+LN(VLOOKUP($A950,NASDAQ_Composite_IXIC_20210721[[Date]:[Close]],5))-$A$4</f>
        <v>1.6875960923109838</v>
      </c>
      <c r="C950" s="9">
        <f>VLOOKUP(A950,nasdaq_wtd_mc_ritter_add!$B$2:$D$3373,$C$5)</f>
        <v>2.1658160076471402</v>
      </c>
      <c r="D950" s="9">
        <f t="shared" si="77"/>
        <v>9.0227951291841357E-3</v>
      </c>
      <c r="E950" s="9">
        <f t="shared" si="77"/>
        <v>6.6804194857253751E-2</v>
      </c>
      <c r="F950" s="9">
        <f t="shared" si="77"/>
        <v>8.9222394682043404E-2</v>
      </c>
      <c r="G950" s="9">
        <f t="shared" si="77"/>
        <v>6.6566749761558519E-3</v>
      </c>
      <c r="H950" s="9">
        <f t="shared" si="73"/>
        <v>9.0227951291841357E-3</v>
      </c>
      <c r="I950">
        <f t="shared" si="74"/>
        <v>1</v>
      </c>
      <c r="K950" s="1"/>
    </row>
    <row r="951" spans="1:11" x14ac:dyDescent="0.3">
      <c r="A951" s="1">
        <v>41180</v>
      </c>
      <c r="B951" s="9">
        <f>$A$5+LN(VLOOKUP($A951,NASDAQ_Composite_IXIC_20210721[[Date]:[Close]],5))-$A$4</f>
        <v>1.6810805817954817</v>
      </c>
      <c r="C951" s="9">
        <f>VLOOKUP(A951,nasdaq_wtd_mc_ritter_add!$B$2:$D$3373,$C$5)</f>
        <v>2.1681032510617202</v>
      </c>
      <c r="D951" s="9">
        <f t="shared" si="77"/>
        <v>8.8027539300821189E-3</v>
      </c>
      <c r="E951" s="9">
        <f t="shared" si="77"/>
        <v>4.5387674495514396E-2</v>
      </c>
      <c r="F951" s="9">
        <f t="shared" si="77"/>
        <v>9.1983188159120211E-2</v>
      </c>
      <c r="G951" s="9">
        <f t="shared" si="77"/>
        <v>1.5459428906237971E-2</v>
      </c>
      <c r="H951" s="9">
        <f t="shared" si="73"/>
        <v>-4.2282671009221673E-3</v>
      </c>
      <c r="I951">
        <f t="shared" si="74"/>
        <v>-1</v>
      </c>
      <c r="K951" s="1"/>
    </row>
    <row r="952" spans="1:11" x14ac:dyDescent="0.3">
      <c r="A952" s="1">
        <v>41183</v>
      </c>
      <c r="B952" s="9">
        <f>$A$5+LN(VLOOKUP($A952,NASDAQ_Composite_IXIC_20210721[[Date]:[Close]],5))-$A$4</f>
        <v>1.6802137904053991</v>
      </c>
      <c r="C952" s="9">
        <f>VLOOKUP(A952,nasdaq_wtd_mc_ritter_add!$B$2:$D$3373,$C$5)</f>
        <v>2.17553245225381</v>
      </c>
      <c r="D952" s="9">
        <f t="shared" si="77"/>
        <v>8.2959925821723957E-3</v>
      </c>
      <c r="E952" s="9">
        <f t="shared" si="77"/>
        <v>4.7383440843272506E-2</v>
      </c>
      <c r="F952" s="9">
        <f t="shared" si="77"/>
        <v>0.103656012665855</v>
      </c>
      <c r="G952" s="9">
        <f t="shared" si="77"/>
        <v>3.8004075002566307E-2</v>
      </c>
      <c r="H952" s="9">
        <f t="shared" si="73"/>
        <v>6.5624098020071742E-3</v>
      </c>
      <c r="I952">
        <f t="shared" si="74"/>
        <v>1</v>
      </c>
      <c r="K952" s="1"/>
    </row>
    <row r="953" spans="1:11" x14ac:dyDescent="0.3">
      <c r="A953" s="1">
        <v>41184</v>
      </c>
      <c r="B953" s="9">
        <f>$A$5+LN(VLOOKUP($A953,NASDAQ_Composite_IXIC_20210721[[Date]:[Close]],5))-$A$4</f>
        <v>1.682302485100645</v>
      </c>
      <c r="C953" s="9">
        <f>VLOOKUP(A953,nasdaq_wtd_mc_ritter_add!$B$2:$D$3373,$C$5)</f>
        <v>2.1711316165645398</v>
      </c>
      <c r="D953" s="9">
        <f t="shared" si="77"/>
        <v>-6.4895303845160512E-3</v>
      </c>
      <c r="E953" s="9">
        <f t="shared" si="77"/>
        <v>4.0893910458756455E-2</v>
      </c>
      <c r="F953" s="9">
        <f t="shared" si="77"/>
        <v>8.9170992417688222E-2</v>
      </c>
      <c r="G953" s="9">
        <f t="shared" si="77"/>
        <v>3.1514544618050255E-2</v>
      </c>
      <c r="H953" s="9">
        <f t="shared" si="73"/>
        <v>2.3121409940243254E-3</v>
      </c>
      <c r="I953">
        <f t="shared" si="74"/>
        <v>1</v>
      </c>
      <c r="K953" s="1"/>
    </row>
    <row r="954" spans="1:11" x14ac:dyDescent="0.3">
      <c r="A954" s="1">
        <v>41185</v>
      </c>
      <c r="B954" s="9">
        <f>$A$5+LN(VLOOKUP($A954,NASDAQ_Composite_IXIC_20210721[[Date]:[Close]],5))-$A$4</f>
        <v>1.6871591805947057</v>
      </c>
      <c r="C954" s="9">
        <f>VLOOKUP(A954,nasdaq_wtd_mc_ritter_add!$B$2:$D$3373,$C$5)</f>
        <v>2.1756232537379998</v>
      </c>
      <c r="D954" s="9">
        <f t="shared" si="77"/>
        <v>-3.6505832060074184E-4</v>
      </c>
      <c r="E954" s="9">
        <f t="shared" si="77"/>
        <v>4.0528852138155713E-2</v>
      </c>
      <c r="F954" s="9">
        <f t="shared" si="77"/>
        <v>8.880593409708748E-2</v>
      </c>
      <c r="G954" s="9">
        <f t="shared" si="77"/>
        <v>1.5056835399746671E-2</v>
      </c>
      <c r="H954" s="9">
        <f t="shared" si="73"/>
        <v>-3.6505832060074184E-4</v>
      </c>
      <c r="I954">
        <f t="shared" si="74"/>
        <v>-1</v>
      </c>
      <c r="K954" s="1"/>
    </row>
    <row r="955" spans="1:11" x14ac:dyDescent="0.3">
      <c r="A955" s="1">
        <v>41186</v>
      </c>
      <c r="B955" s="9">
        <f>$A$5+LN(VLOOKUP($A955,NASDAQ_Composite_IXIC_20210721[[Date]:[Close]],5))-$A$4</f>
        <v>1.6916876475362566</v>
      </c>
      <c r="C955" s="9">
        <f>VLOOKUP(A955,nasdaq_wtd_mc_ritter_add!$B$2:$D$3373,$C$5)</f>
        <v>2.19246075568023</v>
      </c>
      <c r="D955" s="9">
        <f t="shared" si="77"/>
        <v>1.2309035000679369E-2</v>
      </c>
      <c r="E955" s="9">
        <f t="shared" si="77"/>
        <v>3.3720491462939428E-2</v>
      </c>
      <c r="F955" s="9">
        <f t="shared" si="77"/>
        <v>0.10111496909776685</v>
      </c>
      <c r="G955" s="9">
        <f t="shared" si="77"/>
        <v>2.6755876590841332E-2</v>
      </c>
      <c r="H955" s="9">
        <f t="shared" si="73"/>
        <v>1.2309035000679369E-2</v>
      </c>
      <c r="I955">
        <f t="shared" si="74"/>
        <v>1</v>
      </c>
      <c r="K955" s="1"/>
    </row>
    <row r="956" spans="1:11" x14ac:dyDescent="0.3">
      <c r="A956" s="1">
        <v>41187</v>
      </c>
      <c r="B956" s="9">
        <f>$A$5+LN(VLOOKUP($A956,NASDAQ_Composite_IXIC_20210721[[Date]:[Close]],5))-$A$4</f>
        <v>1.6874653189236932</v>
      </c>
      <c r="C956" s="9">
        <f>VLOOKUP(A956,nasdaq_wtd_mc_ritter_add!$B$2:$D$3373,$C$5)</f>
        <v>2.1784616470726599</v>
      </c>
      <c r="D956" s="9">
        <f t="shared" si="77"/>
        <v>-9.7767799950068124E-3</v>
      </c>
      <c r="E956" s="9">
        <f t="shared" si="77"/>
        <v>-4.018326297691388E-3</v>
      </c>
      <c r="F956" s="9">
        <f t="shared" si="77"/>
        <v>7.5593140586979413E-2</v>
      </c>
      <c r="G956" s="9">
        <f t="shared" si="77"/>
        <v>1.697909659583452E-2</v>
      </c>
      <c r="H956" s="9">
        <f t="shared" si="73"/>
        <v>9.7767799950068124E-3</v>
      </c>
      <c r="I956">
        <f t="shared" si="74"/>
        <v>1</v>
      </c>
      <c r="K956" s="1"/>
    </row>
    <row r="957" spans="1:11" x14ac:dyDescent="0.3">
      <c r="A957" s="1">
        <v>41190</v>
      </c>
      <c r="B957" s="9">
        <f>$A$5+LN(VLOOKUP($A957,NASDAQ_Composite_IXIC_20210721[[Date]:[Close]],5))-$A$4</f>
        <v>1.6798347496946695</v>
      </c>
      <c r="C957" s="9">
        <f>VLOOKUP(A957,nasdaq_wtd_mc_ritter_add!$B$2:$D$3373,$C$5)</f>
        <v>2.1757661517515401</v>
      </c>
      <c r="D957" s="9">
        <f t="shared" si="77"/>
        <v>4.9350739079039307E-3</v>
      </c>
      <c r="E957" s="9">
        <f t="shared" si="77"/>
        <v>3.1451665190587175E-2</v>
      </c>
      <c r="F957" s="9">
        <f t="shared" si="77"/>
        <v>6.9781679910094763E-2</v>
      </c>
      <c r="G957" s="9">
        <f t="shared" si="77"/>
        <v>4.991653715016664E-2</v>
      </c>
      <c r="H957" s="9">
        <f t="shared" si="73"/>
        <v>-4.9350739079039307E-3</v>
      </c>
      <c r="I957">
        <f t="shared" si="74"/>
        <v>-1</v>
      </c>
      <c r="K957" s="1"/>
    </row>
    <row r="958" spans="1:11" x14ac:dyDescent="0.3">
      <c r="A958" s="1">
        <v>41191</v>
      </c>
      <c r="B958" s="9">
        <f>$A$5+LN(VLOOKUP($A958,NASDAQ_Composite_IXIC_20210721[[Date]:[Close]],5))-$A$4</f>
        <v>1.6645107515263851</v>
      </c>
      <c r="C958" s="9">
        <f>VLOOKUP(A958,nasdaq_wtd_mc_ritter_add!$B$2:$D$3373,$C$5)</f>
        <v>2.15629885934014</v>
      </c>
      <c r="D958" s="9">
        <f t="shared" si="77"/>
        <v>-4.1432942431156583E-3</v>
      </c>
      <c r="E958" s="9">
        <f t="shared" si="77"/>
        <v>2.7308370947471516E-2</v>
      </c>
      <c r="F958" s="9">
        <f t="shared" si="77"/>
        <v>4.7199057418193746E-2</v>
      </c>
      <c r="G958" s="9">
        <f t="shared" si="77"/>
        <v>5.4416420633089491E-2</v>
      </c>
      <c r="H958" s="9">
        <f t="shared" si="73"/>
        <v>4.1432942431156583E-3</v>
      </c>
      <c r="I958">
        <f t="shared" si="74"/>
        <v>1</v>
      </c>
      <c r="K958" s="1"/>
    </row>
    <row r="959" spans="1:11" x14ac:dyDescent="0.3">
      <c r="A959" s="1">
        <v>41192</v>
      </c>
      <c r="B959" s="9">
        <f>$A$5+LN(VLOOKUP($A959,NASDAQ_Composite_IXIC_20210721[[Date]:[Close]],5))-$A$4</f>
        <v>1.6601816867960464</v>
      </c>
      <c r="C959" s="9">
        <f>VLOOKUP(A959,nasdaq_wtd_mc_ritter_add!$B$2:$D$3373,$C$5)</f>
        <v>2.1418338417661098</v>
      </c>
      <c r="D959" s="9">
        <f t="shared" si="77"/>
        <v>-1.0135952843691509E-2</v>
      </c>
      <c r="E959" s="9">
        <f t="shared" si="77"/>
        <v>8.8684748006793157E-3</v>
      </c>
      <c r="F959" s="9">
        <f t="shared" si="77"/>
        <v>3.7063104574502237E-2</v>
      </c>
      <c r="G959" s="9">
        <f t="shared" si="77"/>
        <v>3.7432531476009334E-2</v>
      </c>
      <c r="H959" s="9">
        <f t="shared" si="73"/>
        <v>1.0135952843691509E-2</v>
      </c>
      <c r="I959">
        <f t="shared" si="74"/>
        <v>1</v>
      </c>
      <c r="K959" s="1"/>
    </row>
    <row r="960" spans="1:11" x14ac:dyDescent="0.3">
      <c r="A960" s="1">
        <v>41193</v>
      </c>
      <c r="B960" s="9">
        <f>$A$5+LN(VLOOKUP($A960,NASDAQ_Composite_IXIC_20210721[[Date]:[Close]],5))-$A$4</f>
        <v>1.659404750774665</v>
      </c>
      <c r="C960" s="9">
        <f>VLOOKUP(A960,nasdaq_wtd_mc_ritter_add!$B$2:$D$3373,$C$5)</f>
        <v>2.1517164940814699</v>
      </c>
      <c r="D960" s="9">
        <f t="shared" si="77"/>
        <v>1.0659588336741521E-2</v>
      </c>
      <c r="E960" s="9">
        <f t="shared" si="77"/>
        <v>1.0701005045230083E-2</v>
      </c>
      <c r="F960" s="9">
        <f t="shared" si="77"/>
        <v>4.7722692911243758E-2</v>
      </c>
      <c r="G960" s="9">
        <f t="shared" si="77"/>
        <v>4.8191643942582907E-2</v>
      </c>
      <c r="H960" s="9">
        <f t="shared" si="73"/>
        <v>9.1057162939787162E-3</v>
      </c>
      <c r="I960">
        <f t="shared" si="74"/>
        <v>1</v>
      </c>
      <c r="K960" s="1"/>
    </row>
    <row r="961" spans="1:11" x14ac:dyDescent="0.3">
      <c r="A961" s="1">
        <v>41194</v>
      </c>
      <c r="B961" s="9">
        <f>$A$5+LN(VLOOKUP($A961,NASDAQ_Composite_IXIC_20210721[[Date]:[Close]],5))-$A$4</f>
        <v>1.6576652615074332</v>
      </c>
      <c r="C961" s="9">
        <f>VLOOKUP(A961,nasdaq_wtd_mc_ritter_add!$B$2:$D$3373,$C$5)</f>
        <v>2.1439615478926499</v>
      </c>
      <c r="D961" s="9">
        <f t="shared" si="77"/>
        <v>-6.0154569215882248E-3</v>
      </c>
      <c r="E961" s="9">
        <f t="shared" si="77"/>
        <v>2.1045825529080631E-2</v>
      </c>
      <c r="F961" s="9">
        <f t="shared" si="77"/>
        <v>6.7642862098620693E-2</v>
      </c>
      <c r="G961" s="9">
        <f t="shared" si="77"/>
        <v>4.2176187020994682E-2</v>
      </c>
      <c r="H961" s="9">
        <f t="shared" si="73"/>
        <v>6.0154569215882248E-3</v>
      </c>
      <c r="I961">
        <f t="shared" si="74"/>
        <v>1</v>
      </c>
      <c r="K961" s="1"/>
    </row>
    <row r="962" spans="1:11" x14ac:dyDescent="0.3">
      <c r="A962" s="1">
        <v>41197</v>
      </c>
      <c r="B962" s="9">
        <f>$A$5+LN(VLOOKUP($A962,NASDAQ_Composite_IXIC_20210721[[Date]:[Close]],5))-$A$4</f>
        <v>1.6642366250459828</v>
      </c>
      <c r="C962" s="9">
        <f>VLOOKUP(A962,nasdaq_wtd_mc_ritter_add!$B$2:$D$3373,$C$5)</f>
        <v>2.1546438163342199</v>
      </c>
      <c r="D962" s="9">
        <f t="shared" si="77"/>
        <v>4.1109049030203515E-3</v>
      </c>
      <c r="E962" s="9">
        <f t="shared" si="77"/>
        <v>2.311188188891089E-2</v>
      </c>
      <c r="F962" s="9">
        <f t="shared" si="77"/>
        <v>6.925330489410042E-2</v>
      </c>
      <c r="G962" s="9">
        <f t="shared" si="77"/>
        <v>4.2367141556887145E-2</v>
      </c>
      <c r="H962" s="9">
        <f t="shared" si="73"/>
        <v>4.1109049030203515E-3</v>
      </c>
      <c r="I962">
        <f t="shared" si="74"/>
        <v>1</v>
      </c>
      <c r="K962" s="1"/>
    </row>
    <row r="963" spans="1:11" x14ac:dyDescent="0.3">
      <c r="A963" s="1">
        <v>41198</v>
      </c>
      <c r="B963" s="9">
        <f>$A$5+LN(VLOOKUP($A963,NASDAQ_Composite_IXIC_20210721[[Date]:[Close]],5))-$A$4</f>
        <v>1.6762360848381475</v>
      </c>
      <c r="C963" s="9">
        <f>VLOOKUP(A963,nasdaq_wtd_mc_ritter_add!$B$2:$D$3373,$C$5)</f>
        <v>2.1516780112217302</v>
      </c>
      <c r="D963" s="9">
        <f t="shared" si="77"/>
        <v>-1.496526490465433E-2</v>
      </c>
      <c r="E963" s="9">
        <f t="shared" si="77"/>
        <v>8.1466169842565606E-3</v>
      </c>
      <c r="F963" s="9">
        <f t="shared" si="77"/>
        <v>5.1213276568078836E-2</v>
      </c>
      <c r="G963" s="9">
        <f t="shared" si="77"/>
        <v>4.8862103621227782E-2</v>
      </c>
      <c r="H963" s="9">
        <f t="shared" si="73"/>
        <v>-9.033654679674985E-3</v>
      </c>
      <c r="I963">
        <f t="shared" si="74"/>
        <v>-1</v>
      </c>
      <c r="K963" s="1"/>
    </row>
    <row r="964" spans="1:11" x14ac:dyDescent="0.3">
      <c r="A964" s="1">
        <v>41199</v>
      </c>
      <c r="B964" s="9">
        <f>$A$5+LN(VLOOKUP($A964,NASDAQ_Composite_IXIC_20210721[[Date]:[Close]],5))-$A$4</f>
        <v>1.6771869494081324</v>
      </c>
      <c r="C964" s="9">
        <f>VLOOKUP(A964,nasdaq_wtd_mc_ritter_add!$B$2:$D$3373,$C$5)</f>
        <v>2.1497877317580101</v>
      </c>
      <c r="D964" s="9">
        <f t="shared" si="77"/>
        <v>-2.8411440337050564E-3</v>
      </c>
      <c r="E964" s="9">
        <f t="shared" si="77"/>
        <v>5.6280542752906726E-3</v>
      </c>
      <c r="F964" s="9">
        <f t="shared" si="77"/>
        <v>4.837213253437378E-2</v>
      </c>
      <c r="G964" s="9">
        <f t="shared" si="77"/>
        <v>4.1558924784855567E-2</v>
      </c>
      <c r="H964" s="9">
        <f t="shared" si="73"/>
        <v>9.3941489373516873E-4</v>
      </c>
      <c r="I964">
        <f t="shared" si="74"/>
        <v>1</v>
      </c>
      <c r="K964" s="1"/>
    </row>
    <row r="965" spans="1:11" x14ac:dyDescent="0.3">
      <c r="A965" s="1">
        <v>41200</v>
      </c>
      <c r="B965" s="9">
        <f>$A$5+LN(VLOOKUP($A965,NASDAQ_Composite_IXIC_20210721[[Date]:[Close]],5))-$A$4</f>
        <v>1.6670686667399197</v>
      </c>
      <c r="C965" s="9">
        <f>VLOOKUP(A965,nasdaq_wtd_mc_ritter_add!$B$2:$D$3373,$C$5)</f>
        <v>2.1412824201984102</v>
      </c>
      <c r="D965" s="9">
        <f t="shared" si="77"/>
        <v>1.612971108612804E-3</v>
      </c>
      <c r="E965" s="9">
        <f t="shared" si="77"/>
        <v>1.0528099905338095E-2</v>
      </c>
      <c r="F965" s="9">
        <f t="shared" si="77"/>
        <v>4.9985103642986584E-2</v>
      </c>
      <c r="G965" s="9">
        <f t="shared" si="77"/>
        <v>3.964308380305992E-2</v>
      </c>
      <c r="H965" s="9">
        <f t="shared" si="73"/>
        <v>-1.612971108612804E-3</v>
      </c>
      <c r="I965">
        <f t="shared" si="74"/>
        <v>-1</v>
      </c>
      <c r="K965" s="1"/>
    </row>
    <row r="966" spans="1:11" x14ac:dyDescent="0.3">
      <c r="A966" s="1">
        <v>41201</v>
      </c>
      <c r="B966" s="9">
        <f>$A$5+LN(VLOOKUP($A966,NASDAQ_Composite_IXIC_20210721[[Date]:[Close]],5))-$A$4</f>
        <v>1.6449405587767432</v>
      </c>
      <c r="C966" s="9">
        <f>VLOOKUP(A966,nasdaq_wtd_mc_ritter_add!$B$2:$D$3373,$C$5)</f>
        <v>2.1237474554186799</v>
      </c>
      <c r="D966" s="9">
        <f t="shared" si="77"/>
        <v>4.5931431834462799E-3</v>
      </c>
      <c r="E966" s="9">
        <f t="shared" si="77"/>
        <v>-4.2525332183673825E-4</v>
      </c>
      <c r="F966" s="9">
        <f t="shared" si="77"/>
        <v>6.7498128076771913E-2</v>
      </c>
      <c r="G966" s="9">
        <f t="shared" si="77"/>
        <v>4.42362269865062E-2</v>
      </c>
      <c r="H966" s="9">
        <f t="shared" si="73"/>
        <v>-4.5931431834462799E-3</v>
      </c>
      <c r="I966">
        <f t="shared" si="74"/>
        <v>-1</v>
      </c>
      <c r="K966" s="1"/>
    </row>
    <row r="967" spans="1:11" x14ac:dyDescent="0.3">
      <c r="A967" s="1">
        <v>41204</v>
      </c>
      <c r="B967" s="9">
        <f>$A$5+LN(VLOOKUP($A967,NASDAQ_Composite_IXIC_20210721[[Date]:[Close]],5))-$A$4</f>
        <v>1.6487063393073749</v>
      </c>
      <c r="C967" s="9">
        <f>VLOOKUP(A967,nasdaq_wtd_mc_ritter_add!$B$2:$D$3373,$C$5)</f>
        <v>2.1262612406843702</v>
      </c>
      <c r="D967" s="9">
        <f t="shared" si="77"/>
        <v>-1.2519952649414634E-3</v>
      </c>
      <c r="E967" s="9">
        <f t="shared" si="77"/>
        <v>-6.4069804873927438E-3</v>
      </c>
      <c r="F967" s="9">
        <f t="shared" si="77"/>
        <v>6.7332634095155885E-2</v>
      </c>
      <c r="G967" s="9">
        <f t="shared" si="77"/>
        <v>7.4417921881318128E-2</v>
      </c>
      <c r="H967" s="9">
        <f t="shared" si="73"/>
        <v>-1.2519952649414634E-3</v>
      </c>
      <c r="I967">
        <f t="shared" si="74"/>
        <v>-1</v>
      </c>
      <c r="K967" s="1"/>
    </row>
    <row r="968" spans="1:11" x14ac:dyDescent="0.3">
      <c r="A968" s="1">
        <v>41205</v>
      </c>
      <c r="B968" s="9">
        <f>$A$5+LN(VLOOKUP($A968,NASDAQ_Composite_IXIC_20210721[[Date]:[Close]],5))-$A$4</f>
        <v>1.6398838590306388</v>
      </c>
      <c r="C968" s="9">
        <f>VLOOKUP(A968,nasdaq_wtd_mc_ritter_add!$B$2:$D$3373,$C$5)</f>
        <v>2.1232919944452302</v>
      </c>
      <c r="D968" s="9">
        <f t="shared" ref="D968:G987" si="78">IF($A968-$A$1&lt;D$5,0,$C968-$B968+VLOOKUP($A968-D$5,nasd_unic,2)-VLOOKUP($A968-D$5,nasd_unic,3))</f>
        <v>5.8532340375960779E-3</v>
      </c>
      <c r="E968" s="9">
        <f t="shared" si="78"/>
        <v>-5.5374644979666598E-4</v>
      </c>
      <c r="F968" s="9">
        <f t="shared" si="78"/>
        <v>7.7371213934415373E-2</v>
      </c>
      <c r="G968" s="9">
        <f t="shared" si="78"/>
        <v>7.7260063991467343E-2</v>
      </c>
      <c r="H968" s="9">
        <f t="shared" si="73"/>
        <v>-5.8532340375960779E-3</v>
      </c>
      <c r="I968">
        <f t="shared" si="74"/>
        <v>-1</v>
      </c>
      <c r="K968" s="1"/>
    </row>
    <row r="969" spans="1:11" x14ac:dyDescent="0.3">
      <c r="A969" s="1">
        <v>41206</v>
      </c>
      <c r="B969" s="9">
        <f>$A$5+LN(VLOOKUP($A969,NASDAQ_Composite_IXIC_20210721[[Date]:[Close]],5))-$A$4</f>
        <v>1.6369502415751294</v>
      </c>
      <c r="C969" s="9">
        <f>VLOOKUP(A969,nasdaq_wtd_mc_ritter_add!$B$2:$D$3373,$C$5)</f>
        <v>2.13062606539608</v>
      </c>
      <c r="D969" s="9">
        <f t="shared" si="78"/>
        <v>1.0267688406359277E-2</v>
      </c>
      <c r="E969" s="9">
        <f t="shared" si="78"/>
        <v>1.9022567746989072E-2</v>
      </c>
      <c r="F969" s="9">
        <f t="shared" si="78"/>
        <v>8.7638902340774649E-2</v>
      </c>
      <c r="G969" s="9">
        <f t="shared" si="78"/>
        <v>0.10644946734842597</v>
      </c>
      <c r="H969" s="9">
        <f t="shared" ref="H969:H1032" si="79">ABS($C969-VLOOKUP($A969-$H$5,nasd_unic,3))-ABS($B969-VLOOKUP($A969-$H$5,nasd_unic,2))</f>
        <v>4.4004534953403507E-3</v>
      </c>
      <c r="I969">
        <f t="shared" ref="I969:I1032" si="80">IF(A969-$I$5&lt;$A$8,0,IF(H969&gt;0,1,-1))</f>
        <v>1</v>
      </c>
      <c r="K969" s="1"/>
    </row>
    <row r="970" spans="1:11" x14ac:dyDescent="0.3">
      <c r="A970" s="1">
        <v>41207</v>
      </c>
      <c r="B970" s="9">
        <f>$A$5+LN(VLOOKUP($A970,NASDAQ_Composite_IXIC_20210721[[Date]:[Close]],5))-$A$4</f>
        <v>1.6384315753814169</v>
      </c>
      <c r="C970" s="9">
        <f>VLOOKUP(A970,nasdaq_wtd_mc_ritter_add!$B$2:$D$3373,$C$5)</f>
        <v>2.13233426689481</v>
      </c>
      <c r="D970" s="9">
        <f t="shared" si="78"/>
        <v>2.2686769244240068E-4</v>
      </c>
      <c r="E970" s="9">
        <f t="shared" si="78"/>
        <v>1.9821167630190484E-2</v>
      </c>
      <c r="F970" s="9">
        <f t="shared" si="78"/>
        <v>8.786577003321705E-2</v>
      </c>
      <c r="G970" s="9">
        <f t="shared" si="78"/>
        <v>0.10490517085928008</v>
      </c>
      <c r="H970" s="9">
        <f t="shared" si="79"/>
        <v>2.2686769244240068E-4</v>
      </c>
      <c r="I970">
        <f t="shared" si="80"/>
        <v>1</v>
      </c>
      <c r="K970" s="1"/>
    </row>
    <row r="971" spans="1:11" x14ac:dyDescent="0.3">
      <c r="A971" s="1">
        <v>41208</v>
      </c>
      <c r="B971" s="9">
        <f>$A$5+LN(VLOOKUP($A971,NASDAQ_Composite_IXIC_20210721[[Date]:[Close]],5))-$A$4</f>
        <v>1.6390441674790628</v>
      </c>
      <c r="C971" s="9">
        <f>VLOOKUP(A971,nasdaq_wtd_mc_ritter_add!$B$2:$D$3373,$C$5)</f>
        <v>2.1290689729782599</v>
      </c>
      <c r="D971" s="9">
        <f t="shared" si="78"/>
        <v>-3.8778860141959193E-3</v>
      </c>
      <c r="E971" s="9">
        <f t="shared" si="78"/>
        <v>2.0827685292224896E-2</v>
      </c>
      <c r="F971" s="9">
        <f t="shared" si="78"/>
        <v>8.9616696590624212E-2</v>
      </c>
      <c r="G971" s="9">
        <f t="shared" si="78"/>
        <v>0.10102728484508416</v>
      </c>
      <c r="H971" s="9">
        <f t="shared" si="79"/>
        <v>2.6527018189042018E-3</v>
      </c>
      <c r="I971">
        <f t="shared" si="80"/>
        <v>1</v>
      </c>
      <c r="K971" s="1"/>
    </row>
    <row r="972" spans="1:11" x14ac:dyDescent="0.3">
      <c r="A972" s="1">
        <v>41213</v>
      </c>
      <c r="B972" s="9">
        <f>$A$5+LN(VLOOKUP($A972,NASDAQ_Composite_IXIC_20210721[[Date]:[Close]],5))-$A$4</f>
        <v>1.6354499816659951</v>
      </c>
      <c r="C972" s="9">
        <f>VLOOKUP(A972,nasdaq_wtd_mc_ritter_add!$B$2:$D$3373,$C$5)</f>
        <v>2.1367510321102099</v>
      </c>
      <c r="D972" s="9">
        <f t="shared" si="78"/>
        <v>1.1276244945017666E-2</v>
      </c>
      <c r="E972" s="9">
        <f t="shared" si="78"/>
        <v>5.9823885958039114E-3</v>
      </c>
      <c r="F972" s="9">
        <f t="shared" si="78"/>
        <v>5.3365829439076418E-2</v>
      </c>
      <c r="G972" s="9">
        <f t="shared" si="78"/>
        <v>0.10963840126165891</v>
      </c>
      <c r="H972" s="9">
        <f t="shared" si="79"/>
        <v>4.0878733188822736E-3</v>
      </c>
      <c r="I972">
        <f t="shared" si="80"/>
        <v>1</v>
      </c>
      <c r="K972" s="1"/>
    </row>
    <row r="973" spans="1:11" x14ac:dyDescent="0.3">
      <c r="A973" s="1">
        <v>41214</v>
      </c>
      <c r="B973" s="9">
        <f>$A$5+LN(VLOOKUP($A973,NASDAQ_Composite_IXIC_20210721[[Date]:[Close]],5))-$A$4</f>
        <v>1.6497333686239015</v>
      </c>
      <c r="C973" s="9">
        <f>VLOOKUP(A973,nasdaq_wtd_mc_ritter_add!$B$2:$D$3373,$C$5)</f>
        <v>2.1437374248750798</v>
      </c>
      <c r="D973" s="9">
        <f t="shared" si="78"/>
        <v>-7.2969941930365323E-3</v>
      </c>
      <c r="E973" s="9">
        <f t="shared" si="78"/>
        <v>5.1749247872834303E-3</v>
      </c>
      <c r="F973" s="9">
        <f t="shared" si="78"/>
        <v>4.6068835246039885E-2</v>
      </c>
      <c r="G973" s="9">
        <f t="shared" si="78"/>
        <v>9.4345917204971652E-2</v>
      </c>
      <c r="H973" s="9">
        <f t="shared" si="79"/>
        <v>-7.2969941930365323E-3</v>
      </c>
      <c r="I973">
        <f t="shared" si="80"/>
        <v>-1</v>
      </c>
      <c r="K973" s="1"/>
    </row>
    <row r="974" spans="1:11" x14ac:dyDescent="0.3">
      <c r="A974" s="1">
        <v>41215</v>
      </c>
      <c r="B974" s="9">
        <f>$A$5+LN(VLOOKUP($A974,NASDAQ_Composite_IXIC_20210721[[Date]:[Close]],5))-$A$4</f>
        <v>1.6370944214101391</v>
      </c>
      <c r="C974" s="9">
        <f>VLOOKUP(A974,nasdaq_wtd_mc_ritter_add!$B$2:$D$3373,$C$5)</f>
        <v>2.10513429289739</v>
      </c>
      <c r="D974" s="9">
        <f t="shared" si="78"/>
        <v>-2.5964184763927367E-2</v>
      </c>
      <c r="E974" s="9">
        <f t="shared" si="78"/>
        <v>-2.0424201656043195E-2</v>
      </c>
      <c r="F974" s="9">
        <f t="shared" si="78"/>
        <v>2.0104650482112518E-2</v>
      </c>
      <c r="G974" s="9">
        <f t="shared" si="78"/>
        <v>6.8381732441044285E-2</v>
      </c>
      <c r="H974" s="9">
        <f t="shared" si="79"/>
        <v>2.5964184763927367E-2</v>
      </c>
      <c r="I974">
        <f t="shared" si="80"/>
        <v>1</v>
      </c>
      <c r="K974" s="1"/>
    </row>
    <row r="975" spans="1:11" x14ac:dyDescent="0.3">
      <c r="A975" s="1">
        <v>41218</v>
      </c>
      <c r="B975" s="9">
        <f>$A$5+LN(VLOOKUP($A975,NASDAQ_Composite_IXIC_20210721[[Date]:[Close]],5))-$A$4</f>
        <v>1.6429555699241858</v>
      </c>
      <c r="C975" s="9">
        <f>VLOOKUP(A975,nasdaq_wtd_mc_ritter_add!$B$2:$D$3373,$C$5)</f>
        <v>2.10833328496207</v>
      </c>
      <c r="D975" s="9">
        <f t="shared" si="78"/>
        <v>-2.6621564493667371E-3</v>
      </c>
      <c r="E975" s="9">
        <f t="shared" si="78"/>
        <v>-2.5618613111082489E-2</v>
      </c>
      <c r="F975" s="9">
        <f t="shared" si="78"/>
        <v>-6.9242647102973898E-3</v>
      </c>
      <c r="G975" s="9">
        <f t="shared" si="78"/>
        <v>4.8022522012206803E-2</v>
      </c>
      <c r="H975" s="9">
        <f t="shared" si="79"/>
        <v>-2.6621564493667371E-3</v>
      </c>
      <c r="I975">
        <f t="shared" si="80"/>
        <v>-1</v>
      </c>
      <c r="K975" s="1"/>
    </row>
    <row r="976" spans="1:11" x14ac:dyDescent="0.3">
      <c r="A976" s="1">
        <v>41219</v>
      </c>
      <c r="B976" s="9">
        <f>$A$5+LN(VLOOKUP($A976,NASDAQ_Composite_IXIC_20210721[[Date]:[Close]],5))-$A$4</f>
        <v>1.6470376970676286</v>
      </c>
      <c r="C976" s="9">
        <f>VLOOKUP(A976,nasdaq_wtd_mc_ritter_add!$B$2:$D$3373,$C$5)</f>
        <v>2.1008650368595898</v>
      </c>
      <c r="D976" s="9">
        <f t="shared" si="78"/>
        <v>-1.155037524592295E-2</v>
      </c>
      <c r="E976" s="9">
        <f t="shared" si="78"/>
        <v>-3.7168988357005439E-2</v>
      </c>
      <c r="F976" s="9">
        <f t="shared" si="78"/>
        <v>-1.0652397074322195E-2</v>
      </c>
      <c r="G976" s="9">
        <f t="shared" si="78"/>
        <v>3.2332288830581035E-2</v>
      </c>
      <c r="H976" s="9">
        <f t="shared" si="79"/>
        <v>3.386120959037342E-3</v>
      </c>
      <c r="I976">
        <f t="shared" si="80"/>
        <v>1</v>
      </c>
      <c r="K976" s="1"/>
    </row>
    <row r="977" spans="1:11" x14ac:dyDescent="0.3">
      <c r="A977" s="1">
        <v>41220</v>
      </c>
      <c r="B977" s="9">
        <f>$A$5+LN(VLOOKUP($A977,NASDAQ_Composite_IXIC_20210721[[Date]:[Close]],5))-$A$4</f>
        <v>1.6219440511794092</v>
      </c>
      <c r="C977" s="9">
        <f>VLOOKUP(A977,nasdaq_wtd_mc_ritter_add!$B$2:$D$3373,$C$5)</f>
        <v>2.0933027846715802</v>
      </c>
      <c r="D977" s="9">
        <f t="shared" si="78"/>
        <v>1.753139370020973E-2</v>
      </c>
      <c r="E977" s="9">
        <f t="shared" si="78"/>
        <v>-2.457266856469964E-2</v>
      </c>
      <c r="F977" s="9">
        <f t="shared" si="78"/>
        <v>6.8789966258875346E-3</v>
      </c>
      <c r="G977" s="9">
        <f t="shared" si="78"/>
        <v>4.5209011345395123E-2</v>
      </c>
      <c r="H977" s="9">
        <f t="shared" si="79"/>
        <v>-1.753139370020973E-2</v>
      </c>
      <c r="I977">
        <f t="shared" si="80"/>
        <v>-1</v>
      </c>
      <c r="K977" s="1"/>
    </row>
    <row r="978" spans="1:11" x14ac:dyDescent="0.3">
      <c r="A978" s="1">
        <v>41221</v>
      </c>
      <c r="B978" s="9">
        <f>$A$5+LN(VLOOKUP($A978,NASDAQ_Composite_IXIC_20210721[[Date]:[Close]],5))-$A$4</f>
        <v>1.6076421136680219</v>
      </c>
      <c r="C978" s="9">
        <f>VLOOKUP(A978,nasdaq_wtd_mc_ritter_add!$B$2:$D$3373,$C$5)</f>
        <v>2.0896925391805299</v>
      </c>
      <c r="D978" s="9">
        <f t="shared" si="78"/>
        <v>1.069169202033704E-2</v>
      </c>
      <c r="E978" s="9">
        <f t="shared" si="78"/>
        <v>-9.7376823012469416E-3</v>
      </c>
      <c r="F978" s="9">
        <f t="shared" si="78"/>
        <v>1.7570688646224575E-2</v>
      </c>
      <c r="G978" s="9">
        <f t="shared" si="78"/>
        <v>3.7461375116946805E-2</v>
      </c>
      <c r="H978" s="9">
        <f t="shared" si="79"/>
        <v>-1.069169202033704E-2</v>
      </c>
      <c r="I978">
        <f t="shared" si="80"/>
        <v>-1</v>
      </c>
      <c r="K978" s="1"/>
    </row>
    <row r="979" spans="1:11" x14ac:dyDescent="0.3">
      <c r="A979" s="1">
        <v>41222</v>
      </c>
      <c r="B979" s="9">
        <f>$A$5+LN(VLOOKUP($A979,NASDAQ_Composite_IXIC_20210721[[Date]:[Close]],5))-$A$4</f>
        <v>1.6108453294982157</v>
      </c>
      <c r="C979" s="9">
        <f>VLOOKUP(A979,nasdaq_wtd_mc_ritter_add!$B$2:$D$3373,$C$5)</f>
        <v>2.0915949724892502</v>
      </c>
      <c r="D979" s="9">
        <f t="shared" si="78"/>
        <v>-1.3007825214734758E-3</v>
      </c>
      <c r="E979" s="9">
        <f t="shared" si="78"/>
        <v>-9.0251197902890823E-4</v>
      </c>
      <c r="F979" s="9">
        <f t="shared" si="78"/>
        <v>7.9659628216504075E-3</v>
      </c>
      <c r="G979" s="9">
        <f t="shared" si="78"/>
        <v>3.6160592595473329E-2</v>
      </c>
      <c r="H979" s="9">
        <f t="shared" si="79"/>
        <v>-1.3007825214734758E-3</v>
      </c>
      <c r="I979">
        <f t="shared" si="80"/>
        <v>-1</v>
      </c>
      <c r="K979" s="1"/>
    </row>
    <row r="980" spans="1:11" x14ac:dyDescent="0.3">
      <c r="A980" s="1">
        <v>41225</v>
      </c>
      <c r="B980" s="9">
        <f>$A$5+LN(VLOOKUP($A980,NASDAQ_Composite_IXIC_20210721[[Date]:[Close]],5))-$A$4</f>
        <v>1.6106318317602222</v>
      </c>
      <c r="C980" s="9">
        <f>VLOOKUP(A980,nasdaq_wtd_mc_ritter_add!$B$2:$D$3373,$C$5)</f>
        <v>2.0915826194654499</v>
      </c>
      <c r="D980" s="9">
        <f t="shared" si="78"/>
        <v>2.0114471419319102E-4</v>
      </c>
      <c r="E980" s="9">
        <f t="shared" si="78"/>
        <v>-5.3454986799890136E-3</v>
      </c>
      <c r="F980" s="9">
        <f t="shared" si="78"/>
        <v>2.8582450852449703E-2</v>
      </c>
      <c r="G980" s="9">
        <f t="shared" si="78"/>
        <v>7.6328496323862627E-2</v>
      </c>
      <c r="H980" s="9">
        <f t="shared" si="79"/>
        <v>-2.0114471419319102E-4</v>
      </c>
      <c r="I980">
        <f t="shared" si="80"/>
        <v>-1</v>
      </c>
      <c r="K980" s="1"/>
    </row>
    <row r="981" spans="1:11" x14ac:dyDescent="0.3">
      <c r="A981" s="1">
        <v>41226</v>
      </c>
      <c r="B981" s="9">
        <f>$A$5+LN(VLOOKUP($A981,NASDAQ_Composite_IXIC_20210721[[Date]:[Close]],5))-$A$4</f>
        <v>1.6035966904712291</v>
      </c>
      <c r="C981" s="9">
        <f>VLOOKUP(A981,nasdaq_wtd_mc_ritter_add!$B$2:$D$3373,$C$5)</f>
        <v>2.0875191871041201</v>
      </c>
      <c r="D981" s="9">
        <f t="shared" si="78"/>
        <v>2.9717089276632969E-3</v>
      </c>
      <c r="E981" s="9">
        <f t="shared" si="78"/>
        <v>-2.3737897523257168E-3</v>
      </c>
      <c r="F981" s="9">
        <f t="shared" si="78"/>
        <v>1.6627187233564822E-2</v>
      </c>
      <c r="G981" s="9">
        <f t="shared" si="78"/>
        <v>6.9121757832035335E-2</v>
      </c>
      <c r="H981" s="9">
        <f t="shared" si="79"/>
        <v>-2.9717089276632969E-3</v>
      </c>
      <c r="I981">
        <f t="shared" si="80"/>
        <v>-1</v>
      </c>
      <c r="K981" s="1"/>
    </row>
    <row r="982" spans="1:11" x14ac:dyDescent="0.3">
      <c r="A982" s="1">
        <v>41227</v>
      </c>
      <c r="B982" s="9">
        <f>$A$5+LN(VLOOKUP($A982,NASDAQ_Composite_IXIC_20210721[[Date]:[Close]],5))-$A$4</f>
        <v>1.5906557402265671</v>
      </c>
      <c r="C982" s="9">
        <f>VLOOKUP(A982,nasdaq_wtd_mc_ritter_add!$B$2:$D$3373,$C$5)</f>
        <v>2.0762855065971699</v>
      </c>
      <c r="D982" s="9">
        <f t="shared" si="78"/>
        <v>1.7072697377118473E-3</v>
      </c>
      <c r="E982" s="9">
        <f t="shared" si="78"/>
        <v>-4.7774249176342209E-3</v>
      </c>
      <c r="F982" s="9">
        <f t="shared" si="78"/>
        <v>1.8334456971276669E-2</v>
      </c>
      <c r="G982" s="9">
        <f t="shared" si="78"/>
        <v>6.4475879976466199E-2</v>
      </c>
      <c r="H982" s="9">
        <f t="shared" si="79"/>
        <v>-1.7072697377118473E-3</v>
      </c>
      <c r="I982">
        <f t="shared" si="80"/>
        <v>-1</v>
      </c>
      <c r="K982" s="1"/>
    </row>
    <row r="983" spans="1:11" x14ac:dyDescent="0.3">
      <c r="A983" s="1">
        <v>41228</v>
      </c>
      <c r="B983" s="9">
        <f>$A$5+LN(VLOOKUP($A983,NASDAQ_Composite_IXIC_20210721[[Date]:[Close]],5))-$A$4</f>
        <v>1.5871826360536252</v>
      </c>
      <c r="C983" s="9">
        <f>VLOOKUP(A983,nasdaq_wtd_mc_ritter_add!$B$2:$D$3373,$C$5)</f>
        <v>2.0848409005559598</v>
      </c>
      <c r="D983" s="9">
        <f t="shared" si="78"/>
        <v>1.2028498131731791E-2</v>
      </c>
      <c r="E983" s="9">
        <f t="shared" si="78"/>
        <v>2.2216338118751899E-2</v>
      </c>
      <c r="F983" s="9">
        <f t="shared" si="78"/>
        <v>3.036295510300846E-2</v>
      </c>
      <c r="G983" s="9">
        <f t="shared" si="78"/>
        <v>7.3429614686830735E-2</v>
      </c>
      <c r="H983" s="9">
        <f t="shared" si="79"/>
        <v>5.0822897858480154E-3</v>
      </c>
      <c r="I983">
        <f t="shared" si="80"/>
        <v>1</v>
      </c>
      <c r="K983" s="1"/>
    </row>
    <row r="984" spans="1:11" x14ac:dyDescent="0.3">
      <c r="A984" s="1">
        <v>41229</v>
      </c>
      <c r="B984" s="9">
        <f>$A$5+LN(VLOOKUP($A984,NASDAQ_Composite_IXIC_20210721[[Date]:[Close]],5))-$A$4</f>
        <v>1.5928732466052429</v>
      </c>
      <c r="C984" s="9">
        <f>VLOOKUP(A984,nasdaq_wtd_mc_ritter_add!$B$2:$D$3373,$C$5)</f>
        <v>2.1006432879725399</v>
      </c>
      <c r="D984" s="9">
        <f t="shared" si="78"/>
        <v>1.0111776864962341E-2</v>
      </c>
      <c r="E984" s="9">
        <f t="shared" si="78"/>
        <v>3.5169259017419296E-2</v>
      </c>
      <c r="F984" s="9">
        <f t="shared" si="78"/>
        <v>4.0797313292709969E-2</v>
      </c>
      <c r="G984" s="9">
        <f t="shared" si="78"/>
        <v>8.3541391551793076E-2</v>
      </c>
      <c r="H984" s="9">
        <f t="shared" si="79"/>
        <v>1.0111776864962341E-2</v>
      </c>
      <c r="I984">
        <f t="shared" si="80"/>
        <v>1</v>
      </c>
      <c r="K984" s="1"/>
    </row>
    <row r="985" spans="1:11" x14ac:dyDescent="0.3">
      <c r="A985" s="1">
        <v>41232</v>
      </c>
      <c r="B985" s="9">
        <f>$A$5+LN(VLOOKUP($A985,NASDAQ_Composite_IXIC_20210721[[Date]:[Close]],5))-$A$4</f>
        <v>1.6146934930130845</v>
      </c>
      <c r="C985" s="9">
        <f>VLOOKUP(A985,nasdaq_wtd_mc_ritter_add!$B$2:$D$3373,$C$5)</f>
        <v>2.1055071725618899</v>
      </c>
      <c r="D985" s="9">
        <f t="shared" si="78"/>
        <v>-1.6956361818491583E-2</v>
      </c>
      <c r="E985" s="9">
        <f t="shared" si="78"/>
        <v>1.2006782906868629E-2</v>
      </c>
      <c r="F985" s="9">
        <f t="shared" si="78"/>
        <v>5.6995914531996483E-3</v>
      </c>
      <c r="G985" s="9">
        <f t="shared" si="78"/>
        <v>8.0581275623170079E-2</v>
      </c>
      <c r="H985" s="9">
        <f t="shared" si="79"/>
        <v>-1.6956361818491583E-2</v>
      </c>
      <c r="I985">
        <f t="shared" si="80"/>
        <v>-1</v>
      </c>
      <c r="K985" s="1"/>
    </row>
    <row r="986" spans="1:11" x14ac:dyDescent="0.3">
      <c r="A986" s="1">
        <v>41233</v>
      </c>
      <c r="B986" s="9">
        <f>$A$5+LN(VLOOKUP($A986,NASDAQ_Composite_IXIC_20210721[[Date]:[Close]],5))-$A$4</f>
        <v>1.6149026101541315</v>
      </c>
      <c r="C986" s="9">
        <f>VLOOKUP(A986,nasdaq_wtd_mc_ritter_add!$B$2:$D$3373,$C$5)</f>
        <v>2.0995979854147002</v>
      </c>
      <c r="D986" s="9">
        <f t="shared" si="78"/>
        <v>-6.1183042882366756E-3</v>
      </c>
      <c r="E986" s="9">
        <f t="shared" si="78"/>
        <v>5.8884786186319538E-3</v>
      </c>
      <c r="F986" s="9">
        <f t="shared" si="78"/>
        <v>7.3349339618067333E-4</v>
      </c>
      <c r="G986" s="9">
        <f t="shared" si="78"/>
        <v>7.885690506809695E-2</v>
      </c>
      <c r="H986" s="9">
        <f t="shared" si="79"/>
        <v>5.700070006142699E-3</v>
      </c>
      <c r="I986">
        <f t="shared" si="80"/>
        <v>1</v>
      </c>
      <c r="K986" s="1"/>
    </row>
    <row r="987" spans="1:11" x14ac:dyDescent="0.3">
      <c r="A987" s="1">
        <v>41234</v>
      </c>
      <c r="B987" s="9">
        <f>$A$5+LN(VLOOKUP($A987,NASDAQ_Composite_IXIC_20210721[[Date]:[Close]],5))-$A$4</f>
        <v>1.6182809219506504</v>
      </c>
      <c r="C987" s="9">
        <f>VLOOKUP(A987,nasdaq_wtd_mc_ritter_add!$B$2:$D$3373,$C$5)</f>
        <v>2.1028857665583001</v>
      </c>
      <c r="D987" s="9">
        <f t="shared" si="78"/>
        <v>-9.0530652919085242E-5</v>
      </c>
      <c r="E987" s="9">
        <f t="shared" si="78"/>
        <v>7.0499432306543319E-3</v>
      </c>
      <c r="F987" s="9">
        <f t="shared" si="78"/>
        <v>6.4296274326158809E-4</v>
      </c>
      <c r="G987" s="9">
        <f t="shared" si="78"/>
        <v>7.4382577325810217E-2</v>
      </c>
      <c r="H987" s="9">
        <f t="shared" si="79"/>
        <v>-9.0530652919085242E-5</v>
      </c>
      <c r="I987">
        <f t="shared" si="80"/>
        <v>-1</v>
      </c>
      <c r="K987" s="1"/>
    </row>
    <row r="988" spans="1:11" x14ac:dyDescent="0.3">
      <c r="A988" s="1">
        <v>41236</v>
      </c>
      <c r="B988" s="9">
        <f>$A$5+LN(VLOOKUP($A988,NASDAQ_Composite_IXIC_20210721[[Date]:[Close]],5))-$A$4</f>
        <v>1.6319574672938311</v>
      </c>
      <c r="C988" s="9">
        <f>VLOOKUP(A988,nasdaq_wtd_mc_ritter_add!$B$2:$D$3373,$C$5)</f>
        <v>2.11025145913572</v>
      </c>
      <c r="D988" s="9">
        <f t="shared" ref="D988:G1007" si="81">IF($A988-$A$1&lt;D$5,0,$C988-$B988+VLOOKUP($A988-D$5,nasd_unic,2)-VLOOKUP($A988-D$5,nasd_unic,3))</f>
        <v>-6.3108527657607105E-3</v>
      </c>
      <c r="E988" s="9">
        <f t="shared" si="81"/>
        <v>-1.5381831979061733E-2</v>
      </c>
      <c r="F988" s="9">
        <f t="shared" si="81"/>
        <v>3.6407357679273389E-3</v>
      </c>
      <c r="G988" s="9">
        <f t="shared" si="81"/>
        <v>7.2257070361712916E-2</v>
      </c>
      <c r="H988" s="9">
        <f t="shared" si="79"/>
        <v>-6.3108527657607105E-3</v>
      </c>
      <c r="I988">
        <f t="shared" si="80"/>
        <v>-1</v>
      </c>
      <c r="K988" s="1"/>
    </row>
    <row r="989" spans="1:11" x14ac:dyDescent="0.3">
      <c r="A989" s="1">
        <v>41239</v>
      </c>
      <c r="B989" s="9">
        <f>$A$5+LN(VLOOKUP($A989,NASDAQ_Composite_IXIC_20210721[[Date]:[Close]],5))-$A$4</f>
        <v>1.6352988394945251</v>
      </c>
      <c r="C989" s="9">
        <f>VLOOKUP(A989,nasdaq_wtd_mc_ritter_add!$B$2:$D$3373,$C$5)</f>
        <v>2.1167950066438501</v>
      </c>
      <c r="D989" s="9">
        <f t="shared" si="81"/>
        <v>3.2021753074360504E-3</v>
      </c>
      <c r="E989" s="9">
        <f t="shared" si="81"/>
        <v>-8.5286383498721641E-3</v>
      </c>
      <c r="F989" s="9">
        <f t="shared" si="81"/>
        <v>3.2762518131685958E-3</v>
      </c>
      <c r="G989" s="9">
        <f t="shared" si="81"/>
        <v>7.0080446670422347E-2</v>
      </c>
      <c r="H989" s="9">
        <f t="shared" si="79"/>
        <v>3.2021753074360504E-3</v>
      </c>
      <c r="I989">
        <f t="shared" si="80"/>
        <v>1</v>
      </c>
      <c r="K989" s="1"/>
    </row>
    <row r="990" spans="1:11" x14ac:dyDescent="0.3">
      <c r="A990" s="1">
        <v>41240</v>
      </c>
      <c r="B990" s="9">
        <f>$A$5+LN(VLOOKUP($A990,NASDAQ_Composite_IXIC_20210721[[Date]:[Close]],5))-$A$4</f>
        <v>1.6322742315747876</v>
      </c>
      <c r="C990" s="9">
        <f>VLOOKUP(A990,nasdaq_wtd_mc_ritter_add!$B$2:$D$3373,$C$5)</f>
        <v>2.1301026801298</v>
      </c>
      <c r="D990" s="9">
        <f t="shared" si="81"/>
        <v>1.6332281405687432E-2</v>
      </c>
      <c r="E990" s="9">
        <f t="shared" si="81"/>
        <v>7.8036430558152681E-3</v>
      </c>
      <c r="F990" s="9">
        <f t="shared" si="81"/>
        <v>1.0805779288773909E-2</v>
      </c>
      <c r="G990" s="9">
        <f t="shared" si="81"/>
        <v>5.6193453784288305E-2</v>
      </c>
      <c r="H990" s="9">
        <f t="shared" si="79"/>
        <v>1.0283065566212279E-2</v>
      </c>
      <c r="I990">
        <f t="shared" si="80"/>
        <v>1</v>
      </c>
      <c r="K990" s="1"/>
    </row>
    <row r="991" spans="1:11" x14ac:dyDescent="0.3">
      <c r="A991" s="1">
        <v>41241</v>
      </c>
      <c r="B991" s="9">
        <f>$A$5+LN(VLOOKUP($A991,NASDAQ_Composite_IXIC_20210721[[Date]:[Close]],5))-$A$4</f>
        <v>1.6403251880390473</v>
      </c>
      <c r="C991" s="9">
        <f>VLOOKUP(A991,nasdaq_wtd_mc_ritter_add!$B$2:$D$3373,$C$5)</f>
        <v>2.1451725834712199</v>
      </c>
      <c r="D991" s="9">
        <f t="shared" si="81"/>
        <v>7.0189468771602037E-3</v>
      </c>
      <c r="E991" s="9">
        <f t="shared" si="81"/>
        <v>1.4822589932975472E-2</v>
      </c>
      <c r="F991" s="9">
        <f t="shared" si="81"/>
        <v>1.7824726165934113E-2</v>
      </c>
      <c r="G991" s="9">
        <f t="shared" si="81"/>
        <v>6.174459954237399E-2</v>
      </c>
      <c r="H991" s="9">
        <f t="shared" si="79"/>
        <v>7.0189468771602037E-3</v>
      </c>
      <c r="I991">
        <f t="shared" si="80"/>
        <v>1</v>
      </c>
      <c r="K991" s="1"/>
    </row>
    <row r="992" spans="1:11" x14ac:dyDescent="0.3">
      <c r="A992" s="1">
        <v>41242</v>
      </c>
      <c r="B992" s="9">
        <f>$A$5+LN(VLOOKUP($A992,NASDAQ_Composite_IXIC_20210721[[Date]:[Close]],5))-$A$4</f>
        <v>1.647070930024241</v>
      </c>
      <c r="C992" s="9">
        <f>VLOOKUP(A992,nasdaq_wtd_mc_ritter_add!$B$2:$D$3373,$C$5)</f>
        <v>2.1301571272267199</v>
      </c>
      <c r="D992" s="9">
        <f t="shared" si="81"/>
        <v>-2.176119822969369E-2</v>
      </c>
      <c r="E992" s="9">
        <f t="shared" si="81"/>
        <v>-6.9386082967182183E-3</v>
      </c>
      <c r="F992" s="9">
        <f t="shared" si="81"/>
        <v>-3.9364720637595774E-3</v>
      </c>
      <c r="G992" s="9">
        <f t="shared" si="81"/>
        <v>3.5150976197340533E-2</v>
      </c>
      <c r="H992" s="9">
        <f t="shared" si="79"/>
        <v>8.2697142593062267E-3</v>
      </c>
      <c r="I992">
        <f t="shared" si="80"/>
        <v>1</v>
      </c>
      <c r="K992" s="1"/>
    </row>
    <row r="993" spans="1:11" x14ac:dyDescent="0.3">
      <c r="A993" s="1">
        <v>41243</v>
      </c>
      <c r="B993" s="9">
        <f>$A$5+LN(VLOOKUP($A993,NASDAQ_Composite_IXIC_20210721[[Date]:[Close]],5))-$A$4</f>
        <v>1.6464764568282311</v>
      </c>
      <c r="C993" s="9">
        <f>VLOOKUP(A993,nasdaq_wtd_mc_ritter_add!$B$2:$D$3373,$C$5)</f>
        <v>2.1317057652884102</v>
      </c>
      <c r="D993" s="9">
        <f t="shared" si="81"/>
        <v>2.1431112577001699E-3</v>
      </c>
      <c r="E993" s="9">
        <f t="shared" si="81"/>
        <v>-1.6071741984035715E-2</v>
      </c>
      <c r="F993" s="9">
        <f t="shared" si="81"/>
        <v>-1.0089353388231803E-2</v>
      </c>
      <c r="G993" s="9">
        <f t="shared" si="81"/>
        <v>3.7294087455040703E-2</v>
      </c>
      <c r="H993" s="9">
        <f t="shared" si="79"/>
        <v>9.5416486568034031E-4</v>
      </c>
      <c r="I993">
        <f t="shared" si="80"/>
        <v>1</v>
      </c>
      <c r="K993" s="1"/>
    </row>
    <row r="994" spans="1:11" x14ac:dyDescent="0.3">
      <c r="A994" s="1">
        <v>41246</v>
      </c>
      <c r="B994" s="9">
        <f>$A$5+LN(VLOOKUP($A994,NASDAQ_Composite_IXIC_20210721[[Date]:[Close]],5))-$A$4</f>
        <v>1.6438019872713499</v>
      </c>
      <c r="C994" s="9">
        <f>VLOOKUP(A994,nasdaq_wtd_mc_ritter_add!$B$2:$D$3373,$C$5)</f>
        <v>2.1257937694992601</v>
      </c>
      <c r="D994" s="9">
        <f t="shared" si="81"/>
        <v>-3.2375262322688059E-3</v>
      </c>
      <c r="E994" s="9">
        <f t="shared" si="81"/>
        <v>1.3951910740659379E-2</v>
      </c>
      <c r="F994" s="9">
        <f t="shared" si="81"/>
        <v>-1.8781325916063185E-2</v>
      </c>
      <c r="G994" s="9">
        <f t="shared" si="81"/>
        <v>1.4939165546876243E-2</v>
      </c>
      <c r="H994" s="9">
        <f t="shared" si="79"/>
        <v>3.2375262322688059E-3</v>
      </c>
      <c r="I994">
        <f t="shared" si="80"/>
        <v>1</v>
      </c>
      <c r="K994" s="1"/>
    </row>
    <row r="995" spans="1:11" x14ac:dyDescent="0.3">
      <c r="A995" s="1">
        <v>41247</v>
      </c>
      <c r="B995" s="9">
        <f>$A$5+LN(VLOOKUP($A995,NASDAQ_Composite_IXIC_20210721[[Date]:[Close]],5))-$A$4</f>
        <v>1.6419649768748572</v>
      </c>
      <c r="C995" s="9">
        <f>VLOOKUP(A995,nasdaq_wtd_mc_ritter_add!$B$2:$D$3373,$C$5)</f>
        <v>2.11573296112494</v>
      </c>
      <c r="D995" s="9">
        <f t="shared" si="81"/>
        <v>-8.2237979778274628E-3</v>
      </c>
      <c r="E995" s="9">
        <f t="shared" si="81"/>
        <v>5.7281127628319162E-3</v>
      </c>
      <c r="F995" s="9">
        <f t="shared" si="81"/>
        <v>-1.7228343898883836E-2</v>
      </c>
      <c r="G995" s="9">
        <f t="shared" si="81"/>
        <v>-2.1246670196575224E-2</v>
      </c>
      <c r="H995" s="9">
        <f t="shared" si="79"/>
        <v>8.2237979778274628E-3</v>
      </c>
      <c r="I995">
        <f t="shared" si="80"/>
        <v>1</v>
      </c>
      <c r="K995" s="1"/>
    </row>
    <row r="996" spans="1:11" x14ac:dyDescent="0.3">
      <c r="A996" s="1">
        <v>41248</v>
      </c>
      <c r="B996" s="9">
        <f>$A$5+LN(VLOOKUP($A996,NASDAQ_Composite_IXIC_20210721[[Date]:[Close]],5))-$A$4</f>
        <v>1.6342636025773585</v>
      </c>
      <c r="C996" s="9">
        <f>VLOOKUP(A996,nasdaq_wtd_mc_ritter_add!$B$2:$D$3373,$C$5)</f>
        <v>2.1149583907985101</v>
      </c>
      <c r="D996" s="9">
        <f t="shared" si="81"/>
        <v>6.9268039710688178E-3</v>
      </c>
      <c r="E996" s="9">
        <f t="shared" si="81"/>
        <v>1.5317073183267471E-2</v>
      </c>
      <c r="F996" s="9">
        <f t="shared" si="81"/>
        <v>-1.0301539927815018E-2</v>
      </c>
      <c r="G996" s="9">
        <f t="shared" si="81"/>
        <v>8.3928084729700814E-3</v>
      </c>
      <c r="H996" s="9">
        <f t="shared" si="79"/>
        <v>-6.9268039710688178E-3</v>
      </c>
      <c r="I996">
        <f t="shared" si="80"/>
        <v>-1</v>
      </c>
      <c r="K996" s="1"/>
    </row>
    <row r="997" spans="1:11" x14ac:dyDescent="0.3">
      <c r="A997" s="1">
        <v>41249</v>
      </c>
      <c r="B997" s="9">
        <f>$A$5+LN(VLOOKUP($A997,NASDAQ_Composite_IXIC_20210721[[Date]:[Close]],5))-$A$4</f>
        <v>1.6394858674760071</v>
      </c>
      <c r="C997" s="9">
        <f>VLOOKUP(A997,nasdaq_wtd_mc_ritter_add!$B$2:$D$3373,$C$5)</f>
        <v>2.1122305867600701</v>
      </c>
      <c r="D997" s="9">
        <f t="shared" si="81"/>
        <v>-7.9500689370886057E-3</v>
      </c>
      <c r="E997" s="9">
        <f t="shared" si="81"/>
        <v>1.8917379492101816E-2</v>
      </c>
      <c r="F997" s="9">
        <f t="shared" si="81"/>
        <v>-1.8251608864903623E-2</v>
      </c>
      <c r="G997" s="9">
        <f t="shared" si="81"/>
        <v>8.2649824177796205E-3</v>
      </c>
      <c r="H997" s="9">
        <f t="shared" si="79"/>
        <v>-2.4944608602086582E-3</v>
      </c>
      <c r="I997">
        <f t="shared" si="80"/>
        <v>-1</v>
      </c>
      <c r="K997" s="1"/>
    </row>
    <row r="998" spans="1:11" x14ac:dyDescent="0.3">
      <c r="A998" s="1">
        <v>41250</v>
      </c>
      <c r="B998" s="9">
        <f>$A$5+LN(VLOOKUP($A998,NASDAQ_Composite_IXIC_20210721[[Date]:[Close]],5))-$A$4</f>
        <v>1.6357220294496928</v>
      </c>
      <c r="C998" s="9">
        <f>VLOOKUP(A998,nasdaq_wtd_mc_ritter_add!$B$2:$D$3373,$C$5)</f>
        <v>2.1183454697585602</v>
      </c>
      <c r="D998" s="9">
        <f t="shared" si="81"/>
        <v>9.87872102480436E-3</v>
      </c>
      <c r="E998" s="9">
        <f t="shared" si="81"/>
        <v>1.1264706816696446E-2</v>
      </c>
      <c r="F998" s="9">
        <f t="shared" si="81"/>
        <v>-1.3307961748003194E-2</v>
      </c>
      <c r="G998" s="9">
        <f t="shared" si="81"/>
        <v>1.814370344258398E-2</v>
      </c>
      <c r="H998" s="9">
        <f t="shared" si="79"/>
        <v>2.3510449721757531E-3</v>
      </c>
      <c r="I998">
        <f t="shared" si="80"/>
        <v>1</v>
      </c>
      <c r="K998" s="1"/>
    </row>
    <row r="999" spans="1:11" x14ac:dyDescent="0.3">
      <c r="A999" s="1">
        <v>41253</v>
      </c>
      <c r="B999" s="9">
        <f>$A$5+LN(VLOOKUP($A999,NASDAQ_Composite_IXIC_20210721[[Date]:[Close]],5))-$A$4</f>
        <v>1.6387127850737579</v>
      </c>
      <c r="C999" s="9">
        <f>VLOOKUP(A999,nasdaq_wtd_mc_ritter_add!$B$2:$D$3373,$C$5)</f>
        <v>2.1231764450222399</v>
      </c>
      <c r="D999" s="9">
        <f t="shared" si="81"/>
        <v>1.8402196396145598E-3</v>
      </c>
      <c r="E999" s="9">
        <f t="shared" si="81"/>
        <v>3.7140169574474413E-3</v>
      </c>
      <c r="F999" s="9">
        <f t="shared" si="81"/>
        <v>-7.8480833583229881E-3</v>
      </c>
      <c r="G999" s="9">
        <f t="shared" si="81"/>
        <v>2.852921686907095E-3</v>
      </c>
      <c r="H999" s="9">
        <f t="shared" si="79"/>
        <v>1.8402196396145598E-3</v>
      </c>
      <c r="I999">
        <f t="shared" si="80"/>
        <v>1</v>
      </c>
      <c r="K999" s="1"/>
    </row>
    <row r="1000" spans="1:11" x14ac:dyDescent="0.3">
      <c r="A1000" s="1">
        <v>41254</v>
      </c>
      <c r="B1000" s="9">
        <f>$A$5+LN(VLOOKUP($A1000,NASDAQ_Composite_IXIC_20210721[[Date]:[Close]],5))-$A$4</f>
        <v>1.650474797490296</v>
      </c>
      <c r="C1000" s="9">
        <f>VLOOKUP(A1000,nasdaq_wtd_mc_ritter_add!$B$2:$D$3373,$C$5)</f>
        <v>2.1293867954244399</v>
      </c>
      <c r="D1000" s="9">
        <f t="shared" si="81"/>
        <v>-5.551662014338099E-3</v>
      </c>
      <c r="E1000" s="9">
        <f t="shared" si="81"/>
        <v>-1.8376450568906577E-3</v>
      </c>
      <c r="F1000" s="9">
        <f t="shared" si="81"/>
        <v>-7.3842884510728624E-3</v>
      </c>
      <c r="G1000" s="9">
        <f t="shared" si="81"/>
        <v>1.3661537078007768E-2</v>
      </c>
      <c r="H1000" s="9">
        <f t="shared" si="79"/>
        <v>-5.551662014338099E-3</v>
      </c>
      <c r="I1000">
        <f t="shared" si="80"/>
        <v>-1</v>
      </c>
      <c r="K1000" s="1"/>
    </row>
    <row r="1001" spans="1:11" x14ac:dyDescent="0.3">
      <c r="A1001" s="1">
        <v>41255</v>
      </c>
      <c r="B1001" s="9">
        <f>$A$5+LN(VLOOKUP($A1001,NASDAQ_Composite_IXIC_20210721[[Date]:[Close]],5))-$A$4</f>
        <v>1.6476617289919462</v>
      </c>
      <c r="C1001" s="9">
        <f>VLOOKUP(A1001,nasdaq_wtd_mc_ritter_add!$B$2:$D$3373,$C$5)</f>
        <v>2.12770567574375</v>
      </c>
      <c r="D1001" s="9">
        <f t="shared" si="81"/>
        <v>1.131948817659989E-3</v>
      </c>
      <c r="E1001" s="9">
        <f t="shared" si="81"/>
        <v>-9.0684095342385973E-4</v>
      </c>
      <c r="F1001" s="9">
        <f t="shared" si="81"/>
        <v>-6.2523396334128734E-3</v>
      </c>
      <c r="G1001" s="9">
        <f t="shared" si="81"/>
        <v>2.7675609899025844E-2</v>
      </c>
      <c r="H1001" s="9">
        <f t="shared" si="79"/>
        <v>-1.131948817659989E-3</v>
      </c>
      <c r="I1001">
        <f t="shared" si="80"/>
        <v>-1</v>
      </c>
      <c r="K1001" s="1"/>
    </row>
    <row r="1002" spans="1:11" x14ac:dyDescent="0.3">
      <c r="A1002" s="1">
        <v>41256</v>
      </c>
      <c r="B1002" s="9">
        <f>$A$5+LN(VLOOKUP($A1002,NASDAQ_Composite_IXIC_20210721[[Date]:[Close]],5))-$A$4</f>
        <v>1.6404521555568552</v>
      </c>
      <c r="C1002" s="9">
        <f>VLOOKUP(A1002,nasdaq_wtd_mc_ritter_add!$B$2:$D$3373,$C$5)</f>
        <v>2.1311748916576101</v>
      </c>
      <c r="D1002" s="9">
        <f t="shared" si="81"/>
        <v>1.0678789348951057E-2</v>
      </c>
      <c r="E1002" s="9">
        <f t="shared" si="81"/>
        <v>6.8002394678639E-3</v>
      </c>
      <c r="F1002" s="9">
        <f t="shared" si="81"/>
        <v>4.4264497155381832E-3</v>
      </c>
      <c r="G1002" s="9">
        <f t="shared" si="81"/>
        <v>2.3427426701428722E-2</v>
      </c>
      <c r="H1002" s="9">
        <f t="shared" si="79"/>
        <v>-3.7403575212309192E-3</v>
      </c>
      <c r="I1002">
        <f t="shared" si="80"/>
        <v>-1</v>
      </c>
      <c r="K1002" s="1"/>
    </row>
    <row r="1003" spans="1:11" x14ac:dyDescent="0.3">
      <c r="A1003" s="1">
        <v>41257</v>
      </c>
      <c r="B1003" s="9">
        <f>$A$5+LN(VLOOKUP($A1003,NASDAQ_Composite_IXIC_20210721[[Date]:[Close]],5))-$A$4</f>
        <v>1.6334663406244418</v>
      </c>
      <c r="C1003" s="9">
        <f>VLOOKUP(A1003,nasdaq_wtd_mc_ritter_add!$B$2:$D$3373,$C$5)</f>
        <v>2.13846038953786</v>
      </c>
      <c r="D1003" s="9">
        <f t="shared" si="81"/>
        <v>1.427131281266325E-2</v>
      </c>
      <c r="E1003" s="9">
        <f t="shared" si="81"/>
        <v>1.9364282542815303E-2</v>
      </c>
      <c r="F1003" s="9">
        <f t="shared" si="81"/>
        <v>1.4586857625181082E-2</v>
      </c>
      <c r="G1003" s="9">
        <f t="shared" si="81"/>
        <v>3.7698739514091972E-2</v>
      </c>
      <c r="H1003" s="9">
        <f t="shared" si="79"/>
        <v>2.996829478365548E-4</v>
      </c>
      <c r="I1003">
        <f t="shared" si="80"/>
        <v>1</v>
      </c>
      <c r="K1003" s="1"/>
    </row>
    <row r="1004" spans="1:11" x14ac:dyDescent="0.3">
      <c r="A1004" s="1">
        <v>41260</v>
      </c>
      <c r="B1004" s="9">
        <f>$A$5+LN(VLOOKUP($A1004,NASDAQ_Composite_IXIC_20210721[[Date]:[Close]],5))-$A$4</f>
        <v>1.6465960773446922</v>
      </c>
      <c r="C1004" s="9">
        <f>VLOOKUP(A1004,nasdaq_wtd_mc_ritter_add!$B$2:$D$3373,$C$5)</f>
        <v>2.1418850247526899</v>
      </c>
      <c r="D1004" s="9">
        <f t="shared" si="81"/>
        <v>-9.705101505420366E-3</v>
      </c>
      <c r="E1004" s="9">
        <f t="shared" si="81"/>
        <v>-1.2481093959299194E-2</v>
      </c>
      <c r="F1004" s="9">
        <f t="shared" si="81"/>
        <v>2.1075193949507298E-2</v>
      </c>
      <c r="G1004" s="9">
        <f t="shared" si="81"/>
        <v>3.1603293854845393E-2</v>
      </c>
      <c r="H1004" s="9">
        <f t="shared" si="79"/>
        <v>-9.705101505420366E-3</v>
      </c>
      <c r="I1004">
        <f t="shared" si="80"/>
        <v>-1</v>
      </c>
      <c r="K1004" s="1"/>
    </row>
    <row r="1005" spans="1:11" x14ac:dyDescent="0.3">
      <c r="A1005" s="1">
        <v>41261</v>
      </c>
      <c r="B1005" s="9">
        <f>$A$5+LN(VLOOKUP($A1005,NASDAQ_Composite_IXIC_20210721[[Date]:[Close]],5))-$A$4</f>
        <v>1.6610823944770496</v>
      </c>
      <c r="C1005" s="9">
        <f>VLOOKUP(A1005,nasdaq_wtd_mc_ritter_add!$B$2:$D$3373,$C$5)</f>
        <v>2.1476683118999098</v>
      </c>
      <c r="D1005" s="9">
        <f t="shared" si="81"/>
        <v>-8.7030299851376114E-3</v>
      </c>
      <c r="E1005" s="9">
        <f t="shared" si="81"/>
        <v>-2.1184123944436806E-2</v>
      </c>
      <c r="F1005" s="9">
        <f t="shared" si="81"/>
        <v>7.7790207809234069E-3</v>
      </c>
      <c r="G1005" s="9">
        <f t="shared" si="81"/>
        <v>7.3537674590866686E-3</v>
      </c>
      <c r="H1005" s="9">
        <f t="shared" si="79"/>
        <v>-8.7030299851376114E-3</v>
      </c>
      <c r="I1005">
        <f t="shared" si="80"/>
        <v>-1</v>
      </c>
      <c r="K1005" s="1"/>
    </row>
    <row r="1006" spans="1:11" x14ac:dyDescent="0.3">
      <c r="A1006" s="1">
        <v>41262</v>
      </c>
      <c r="B1006" s="9">
        <f>$A$5+LN(VLOOKUP($A1006,NASDAQ_Composite_IXIC_20210721[[Date]:[Close]],5))-$A$4</f>
        <v>1.6577473839425787</v>
      </c>
      <c r="C1006" s="9">
        <f>VLOOKUP(A1006,nasdaq_wtd_mc_ritter_add!$B$2:$D$3373,$C$5)</f>
        <v>2.1480501230389901</v>
      </c>
      <c r="D1006" s="9">
        <f t="shared" si="81"/>
        <v>3.7168216735512516E-3</v>
      </c>
      <c r="E1006" s="9">
        <f t="shared" si="81"/>
        <v>-5.109404523939709E-4</v>
      </c>
      <c r="F1006" s="9">
        <f t="shared" si="81"/>
        <v>1.1495842454474658E-2</v>
      </c>
      <c r="G1006" s="9">
        <f t="shared" si="81"/>
        <v>5.1886510008056774E-3</v>
      </c>
      <c r="H1006" s="9">
        <f t="shared" si="79"/>
        <v>-2.9531993953906266E-3</v>
      </c>
      <c r="I1006">
        <f t="shared" si="80"/>
        <v>-1</v>
      </c>
      <c r="K1006" s="1"/>
    </row>
    <row r="1007" spans="1:11" x14ac:dyDescent="0.3">
      <c r="A1007" s="1">
        <v>41263</v>
      </c>
      <c r="B1007" s="9">
        <f>$A$5+LN(VLOOKUP($A1007,NASDAQ_Composite_IXIC_20210721[[Date]:[Close]],5))-$A$4</f>
        <v>1.659726066568548</v>
      </c>
      <c r="C1007" s="9">
        <f>VLOOKUP(A1007,nasdaq_wtd_mc_ritter_add!$B$2:$D$3373,$C$5)</f>
        <v>2.1470786517914799</v>
      </c>
      <c r="D1007" s="9">
        <f t="shared" si="81"/>
        <v>-2.9501538734795218E-3</v>
      </c>
      <c r="E1007" s="9">
        <f t="shared" si="81"/>
        <v>2.6572099623631829E-3</v>
      </c>
      <c r="F1007" s="9">
        <f t="shared" si="81"/>
        <v>8.5456885809951366E-3</v>
      </c>
      <c r="G1007" s="9">
        <f t="shared" si="81"/>
        <v>3.3907033585438562E-3</v>
      </c>
      <c r="H1007" s="9">
        <f t="shared" si="79"/>
        <v>-1.0072113784591608E-3</v>
      </c>
      <c r="I1007">
        <f t="shared" si="80"/>
        <v>-1</v>
      </c>
      <c r="K1007" s="1"/>
    </row>
    <row r="1008" spans="1:11" x14ac:dyDescent="0.3">
      <c r="A1008" s="1">
        <v>41264</v>
      </c>
      <c r="B1008" s="9">
        <f>$A$5+LN(VLOOKUP($A1008,NASDAQ_Composite_IXIC_20210721[[Date]:[Close]],5))-$A$4</f>
        <v>1.6500478662201816</v>
      </c>
      <c r="C1008" s="9">
        <f>VLOOKUP(A1008,nasdaq_wtd_mc_ritter_add!$B$2:$D$3373,$C$5)</f>
        <v>2.1442114124898501</v>
      </c>
      <c r="D1008" s="9">
        <f t="shared" ref="D1008:G1027" si="82">IF($A1008-$A$1&lt;D$5,0,$C1008-$B1008+VLOOKUP($A1008-D$5,nasd_unic,2)-VLOOKUP($A1008-D$5,nasd_unic,3))</f>
        <v>6.8109610467366188E-3</v>
      </c>
      <c r="E1008" s="9">
        <f t="shared" si="82"/>
        <v>9.5587016620188869E-3</v>
      </c>
      <c r="F1008" s="9">
        <f t="shared" si="82"/>
        <v>1.6608644892673219E-2</v>
      </c>
      <c r="G1008" s="9">
        <f t="shared" si="82"/>
        <v>1.0201664405280475E-2</v>
      </c>
      <c r="H1008" s="9">
        <f t="shared" si="79"/>
        <v>-6.8109610467366188E-3</v>
      </c>
      <c r="I1008">
        <f t="shared" si="80"/>
        <v>-1</v>
      </c>
      <c r="K1008" s="1"/>
    </row>
    <row r="1009" spans="1:11" x14ac:dyDescent="0.3">
      <c r="A1009" s="1">
        <v>41267</v>
      </c>
      <c r="B1009" s="9">
        <f>$A$5+LN(VLOOKUP($A1009,NASDAQ_Composite_IXIC_20210721[[Date]:[Close]],5))-$A$4</f>
        <v>1.6472601761653936</v>
      </c>
      <c r="C1009" s="9">
        <f>VLOOKUP(A1009,nasdaq_wtd_mc_ritter_add!$B$2:$D$3373,$C$5)</f>
        <v>2.1407514735989901</v>
      </c>
      <c r="D1009" s="9">
        <f t="shared" si="82"/>
        <v>-6.7224883607197583E-4</v>
      </c>
      <c r="E1009" s="9">
        <f t="shared" si="82"/>
        <v>1.5197305591707622E-2</v>
      </c>
      <c r="F1009" s="9">
        <f t="shared" si="82"/>
        <v>-4.113940797965121E-4</v>
      </c>
      <c r="G1009" s="9">
        <f t="shared" si="82"/>
        <v>1.9409773550393972E-2</v>
      </c>
      <c r="H1009" s="9">
        <f t="shared" si="79"/>
        <v>6.7224883607197583E-4</v>
      </c>
      <c r="I1009">
        <f t="shared" si="80"/>
        <v>1</v>
      </c>
      <c r="K1009" s="1"/>
    </row>
    <row r="1010" spans="1:11" x14ac:dyDescent="0.3">
      <c r="A1010" s="1">
        <v>41269</v>
      </c>
      <c r="B1010" s="9">
        <f>$A$5+LN(VLOOKUP($A1010,NASDAQ_Composite_IXIC_20210721[[Date]:[Close]],5))-$A$4</f>
        <v>1.6397835185954923</v>
      </c>
      <c r="C1010" s="9">
        <f>VLOOKUP(A1010,nasdaq_wtd_mc_ritter_add!$B$2:$D$3373,$C$5)</f>
        <v>2.1410988895798799</v>
      </c>
      <c r="D1010" s="9">
        <f t="shared" si="82"/>
        <v>7.8240735507910664E-3</v>
      </c>
      <c r="E1010" s="9">
        <f t="shared" si="82"/>
        <v>1.9819203835062638E-2</v>
      </c>
      <c r="F1010" s="9">
        <f t="shared" si="82"/>
        <v>1.1290565485190474E-2</v>
      </c>
      <c r="G1010" s="9">
        <f t="shared" si="82"/>
        <v>2.3095455648231233E-2</v>
      </c>
      <c r="H1010" s="9">
        <f t="shared" si="79"/>
        <v>-7.1292415890114036E-3</v>
      </c>
      <c r="I1010">
        <f t="shared" si="80"/>
        <v>-1</v>
      </c>
      <c r="K1010" s="1"/>
    </row>
    <row r="1011" spans="1:11" x14ac:dyDescent="0.3">
      <c r="A1011" s="1">
        <v>41270</v>
      </c>
      <c r="B1011" s="9">
        <f>$A$5+LN(VLOOKUP($A1011,NASDAQ_Composite_IXIC_20210721[[Date]:[Close]],5))-$A$4</f>
        <v>1.6383611788833852</v>
      </c>
      <c r="C1011" s="9">
        <f>VLOOKUP(A1011,nasdaq_wtd_mc_ritter_add!$B$2:$D$3373,$C$5)</f>
        <v>2.1391075225337701</v>
      </c>
      <c r="D1011" s="9">
        <f t="shared" si="82"/>
        <v>-5.6902733400265859E-4</v>
      </c>
      <c r="E1011" s="9">
        <f t="shared" si="82"/>
        <v>2.9178950953725469E-3</v>
      </c>
      <c r="F1011" s="9">
        <f t="shared" si="82"/>
        <v>1.0721538151187815E-2</v>
      </c>
      <c r="G1011" s="9">
        <f t="shared" si="82"/>
        <v>1.3723674384146456E-2</v>
      </c>
      <c r="H1011" s="9">
        <f t="shared" si="79"/>
        <v>5.6902733400265859E-4</v>
      </c>
      <c r="I1011">
        <f t="shared" si="80"/>
        <v>1</v>
      </c>
      <c r="K1011" s="1"/>
    </row>
    <row r="1012" spans="1:11" x14ac:dyDescent="0.3">
      <c r="A1012" s="1">
        <v>41271</v>
      </c>
      <c r="B1012" s="9">
        <f>$A$5+LN(VLOOKUP($A1012,NASDAQ_Composite_IXIC_20210721[[Date]:[Close]],5))-$A$4</f>
        <v>1.629750662861043</v>
      </c>
      <c r="C1012" s="9">
        <f>VLOOKUP(A1012,nasdaq_wtd_mc_ritter_add!$B$2:$D$3373,$C$5)</f>
        <v>2.1383613301859699</v>
      </c>
      <c r="D1012" s="9">
        <f t="shared" si="82"/>
        <v>7.8643236745419287E-3</v>
      </c>
      <c r="E1012" s="9">
        <f t="shared" si="82"/>
        <v>3.7632718927542719E-3</v>
      </c>
      <c r="F1012" s="9">
        <f t="shared" si="82"/>
        <v>1.8585861825729744E-2</v>
      </c>
      <c r="G1012" s="9">
        <f t="shared" si="82"/>
        <v>2.1587998058688385E-2</v>
      </c>
      <c r="H1012" s="9">
        <f t="shared" si="79"/>
        <v>-7.8643236745419287E-3</v>
      </c>
      <c r="I1012">
        <f t="shared" si="80"/>
        <v>-1</v>
      </c>
      <c r="K1012" s="1"/>
    </row>
    <row r="1013" spans="1:11" x14ac:dyDescent="0.3">
      <c r="A1013" s="1">
        <v>41274</v>
      </c>
      <c r="B1013" s="9">
        <f>$A$5+LN(VLOOKUP($A1013,NASDAQ_Composite_IXIC_20210721[[Date]:[Close]],5))-$A$4</f>
        <v>1.6495512202274965</v>
      </c>
      <c r="C1013" s="9">
        <f>VLOOKUP(A1013,nasdaq_wtd_mc_ritter_add!$B$2:$D$3373,$C$5)</f>
        <v>2.15525946550795</v>
      </c>
      <c r="D1013" s="9">
        <f t="shared" si="82"/>
        <v>-2.9024220444733295E-3</v>
      </c>
      <c r="E1013" s="9">
        <f t="shared" si="82"/>
        <v>2.0478936820274463E-2</v>
      </c>
      <c r="F1013" s="9">
        <f t="shared" si="82"/>
        <v>1.170418902927528E-2</v>
      </c>
      <c r="G1013" s="9">
        <f t="shared" si="82"/>
        <v>1.6879113816558711E-2</v>
      </c>
      <c r="H1013" s="9">
        <f t="shared" si="79"/>
        <v>-2.9024220444733295E-3</v>
      </c>
      <c r="I1013">
        <f t="shared" si="80"/>
        <v>-1</v>
      </c>
      <c r="K1013" s="1"/>
    </row>
    <row r="1014" spans="1:11" x14ac:dyDescent="0.3">
      <c r="A1014" s="1">
        <v>41276</v>
      </c>
      <c r="B1014" s="9">
        <f>$A$5+LN(VLOOKUP($A1014,NASDAQ_Composite_IXIC_20210721[[Date]:[Close]],5))-$A$4</f>
        <v>1.6798058039459578</v>
      </c>
      <c r="C1014" s="9">
        <f>VLOOKUP(A1014,nasdaq_wtd_mc_ritter_add!$B$2:$D$3373,$C$5)</f>
        <v>2.1773919368683199</v>
      </c>
      <c r="D1014" s="9">
        <f t="shared" si="82"/>
        <v>-8.12211235809146E-3</v>
      </c>
      <c r="E1014" s="9">
        <f t="shared" si="82"/>
        <v>1.5594350694451808E-2</v>
      </c>
      <c r="F1014" s="9">
        <f t="shared" si="82"/>
        <v>2.9546261435111187E-2</v>
      </c>
      <c r="G1014" s="9">
        <f t="shared" si="82"/>
        <v>-3.1869752216113767E-3</v>
      </c>
      <c r="H1014" s="9">
        <f t="shared" si="79"/>
        <v>-8.12211235809146E-3</v>
      </c>
      <c r="I1014">
        <f t="shared" si="80"/>
        <v>-1</v>
      </c>
      <c r="K1014" s="1"/>
    </row>
    <row r="1015" spans="1:11" x14ac:dyDescent="0.3">
      <c r="A1015" s="1">
        <v>41277</v>
      </c>
      <c r="B1015" s="9">
        <f>$A$5+LN(VLOOKUP($A1015,NASDAQ_Composite_IXIC_20210721[[Date]:[Close]],5))-$A$4</f>
        <v>1.6760426378368747</v>
      </c>
      <c r="C1015" s="9">
        <f>VLOOKUP(A1015,nasdaq_wtd_mc_ritter_add!$B$2:$D$3373,$C$5)</f>
        <v>2.1783412710004701</v>
      </c>
      <c r="D1015" s="9">
        <f t="shared" si="82"/>
        <v>4.712500241233375E-3</v>
      </c>
      <c r="E1015" s="9">
        <f t="shared" si="82"/>
        <v>2.8530648913512646E-2</v>
      </c>
      <c r="F1015" s="9">
        <f t="shared" si="82"/>
        <v>3.4258761676344562E-2</v>
      </c>
      <c r="G1015" s="9">
        <f t="shared" si="82"/>
        <v>1.1302305014628811E-2</v>
      </c>
      <c r="H1015" s="9">
        <f t="shared" si="79"/>
        <v>-2.8138319769328568E-3</v>
      </c>
      <c r="I1015">
        <f t="shared" si="80"/>
        <v>-1</v>
      </c>
      <c r="K1015" s="1"/>
    </row>
    <row r="1016" spans="1:11" x14ac:dyDescent="0.3">
      <c r="A1016" s="1">
        <v>41278</v>
      </c>
      <c r="B1016" s="9">
        <f>$A$5+LN(VLOOKUP($A1016,NASDAQ_Composite_IXIC_20210721[[Date]:[Close]],5))-$A$4</f>
        <v>1.6763940740186127</v>
      </c>
      <c r="C1016" s="9">
        <f>VLOOKUP(A1016,nasdaq_wtd_mc_ritter_add!$B$2:$D$3373,$C$5)</f>
        <v>2.197669742979</v>
      </c>
      <c r="D1016" s="9">
        <f t="shared" si="82"/>
        <v>1.8977035796791775E-2</v>
      </c>
      <c r="E1016" s="9">
        <f t="shared" si="82"/>
        <v>4.0580880739235603E-2</v>
      </c>
      <c r="F1016" s="9">
        <f t="shared" si="82"/>
        <v>5.5897953922503074E-2</v>
      </c>
      <c r="G1016" s="9">
        <f t="shared" si="82"/>
        <v>3.0279340811420585E-2</v>
      </c>
      <c r="H1016" s="9">
        <f t="shared" si="79"/>
        <v>1.8977035796791775E-2</v>
      </c>
      <c r="I1016">
        <f t="shared" si="80"/>
        <v>1</v>
      </c>
      <c r="K1016" s="1"/>
    </row>
    <row r="1017" spans="1:11" x14ac:dyDescent="0.3">
      <c r="A1017" s="1">
        <v>41281</v>
      </c>
      <c r="B1017" s="9">
        <f>$A$5+LN(VLOOKUP($A1017,NASDAQ_Composite_IXIC_20210721[[Date]:[Close]],5))-$A$4</f>
        <v>1.6754748362143799</v>
      </c>
      <c r="C1017" s="9">
        <f>VLOOKUP(A1017,nasdaq_wtd_mc_ritter_add!$B$2:$D$3373,$C$5)</f>
        <v>2.1916779177180299</v>
      </c>
      <c r="D1017" s="9">
        <f t="shared" si="82"/>
        <v>-5.0725874567372209E-3</v>
      </c>
      <c r="E1017" s="9">
        <f t="shared" si="82"/>
        <v>3.3579641194782628E-2</v>
      </c>
      <c r="F1017" s="9">
        <f t="shared" si="82"/>
        <v>3.4152655991142034E-2</v>
      </c>
      <c r="G1017" s="9">
        <f t="shared" si="82"/>
        <v>2.4414973689895092E-2</v>
      </c>
      <c r="H1017" s="9">
        <f t="shared" si="79"/>
        <v>5.0725874567372209E-3</v>
      </c>
      <c r="I1017">
        <f t="shared" si="80"/>
        <v>1</v>
      </c>
      <c r="K1017" s="1"/>
    </row>
    <row r="1018" spans="1:11" x14ac:dyDescent="0.3">
      <c r="A1018" s="1">
        <v>41282</v>
      </c>
      <c r="B1018" s="9">
        <f>$A$5+LN(VLOOKUP($A1018,NASDAQ_Composite_IXIC_20210721[[Date]:[Close]],5))-$A$4</f>
        <v>1.6732133493681749</v>
      </c>
      <c r="C1018" s="9">
        <f>VLOOKUP(A1018,nasdaq_wtd_mc_ritter_add!$B$2:$D$3373,$C$5)</f>
        <v>2.1852165624789999</v>
      </c>
      <c r="D1018" s="9">
        <f t="shared" si="82"/>
        <v>-4.1998683928250458E-3</v>
      </c>
      <c r="E1018" s="9">
        <f t="shared" si="82"/>
        <v>2.9379772801957582E-2</v>
      </c>
      <c r="F1018" s="9">
        <f t="shared" si="82"/>
        <v>3.1253570119790464E-2</v>
      </c>
      <c r="G1018" s="9">
        <f t="shared" si="82"/>
        <v>3.0351058140761555E-2</v>
      </c>
      <c r="H1018" s="9">
        <f t="shared" si="79"/>
        <v>4.1998683928250458E-3</v>
      </c>
      <c r="I1018">
        <f t="shared" si="80"/>
        <v>1</v>
      </c>
      <c r="K1018" s="1"/>
    </row>
    <row r="1019" spans="1:11" x14ac:dyDescent="0.3">
      <c r="A1019" s="1">
        <v>41283</v>
      </c>
      <c r="B1019" s="9">
        <f>$A$5+LN(VLOOKUP($A1019,NASDAQ_Composite_IXIC_20210721[[Date]:[Close]],5))-$A$4</f>
        <v>1.6777312202755406</v>
      </c>
      <c r="C1019" s="9">
        <f>VLOOKUP(A1019,nasdaq_wtd_mc_ritter_add!$B$2:$D$3373,$C$5)</f>
        <v>2.1942119622267402</v>
      </c>
      <c r="D1019" s="9">
        <f t="shared" si="82"/>
        <v>4.4775288403746671E-3</v>
      </c>
      <c r="E1019" s="9">
        <f t="shared" si="82"/>
        <v>3.2017082002717689E-2</v>
      </c>
      <c r="F1019" s="9">
        <f t="shared" si="82"/>
        <v>3.5731098960165131E-2</v>
      </c>
      <c r="G1019" s="9">
        <f t="shared" si="82"/>
        <v>2.4168998644394701E-2</v>
      </c>
      <c r="H1019" s="9">
        <f t="shared" si="79"/>
        <v>4.4775288403746671E-3</v>
      </c>
      <c r="I1019">
        <f t="shared" si="80"/>
        <v>1</v>
      </c>
      <c r="K1019" s="1"/>
    </row>
    <row r="1020" spans="1:11" x14ac:dyDescent="0.3">
      <c r="A1020" s="1">
        <v>41284</v>
      </c>
      <c r="B1020" s="9">
        <f>$A$5+LN(VLOOKUP($A1020,NASDAQ_Composite_IXIC_20210721[[Date]:[Close]],5))-$A$4</f>
        <v>1.6828535988915485</v>
      </c>
      <c r="C1020" s="9">
        <f>VLOOKUP(A1020,nasdaq_wtd_mc_ritter_add!$B$2:$D$3373,$C$5)</f>
        <v>2.1964857897739698</v>
      </c>
      <c r="D1020" s="9">
        <f t="shared" si="82"/>
        <v>-2.8485510687783488E-3</v>
      </c>
      <c r="E1020" s="9">
        <f t="shared" si="82"/>
        <v>3.472019294827744E-2</v>
      </c>
      <c r="F1020" s="9">
        <f t="shared" si="82"/>
        <v>3.2882547891386782E-2</v>
      </c>
      <c r="G1020" s="9">
        <f t="shared" si="82"/>
        <v>2.7335904497204577E-2</v>
      </c>
      <c r="H1020" s="9">
        <f t="shared" si="79"/>
        <v>-2.8485510687783488E-3</v>
      </c>
      <c r="I1020">
        <f t="shared" si="80"/>
        <v>-1</v>
      </c>
      <c r="K1020" s="1"/>
    </row>
    <row r="1021" spans="1:11" x14ac:dyDescent="0.3">
      <c r="A1021" s="1">
        <v>41285</v>
      </c>
      <c r="B1021" s="9">
        <f>$A$5+LN(VLOOKUP($A1021,NASDAQ_Composite_IXIC_20210721[[Date]:[Close]],5))-$A$4</f>
        <v>1.6840924757861364</v>
      </c>
      <c r="C1021" s="9">
        <f>VLOOKUP(A1021,nasdaq_wtd_mc_ritter_add!$B$2:$D$3373,$C$5)</f>
        <v>2.1949353614776599</v>
      </c>
      <c r="D1021" s="9">
        <f t="shared" si="82"/>
        <v>-2.7893051908978173E-3</v>
      </c>
      <c r="E1021" s="9">
        <f t="shared" si="82"/>
        <v>3.0798938939719633E-2</v>
      </c>
      <c r="F1021" s="9">
        <f t="shared" si="82"/>
        <v>2.9892097986295774E-2</v>
      </c>
      <c r="G1021" s="9">
        <f t="shared" si="82"/>
        <v>2.454659930630676E-2</v>
      </c>
      <c r="H1021" s="9">
        <f t="shared" si="79"/>
        <v>3.1155140172201001E-4</v>
      </c>
      <c r="I1021">
        <f t="shared" si="80"/>
        <v>1</v>
      </c>
      <c r="K1021" s="1"/>
    </row>
    <row r="1022" spans="1:11" x14ac:dyDescent="0.3">
      <c r="A1022" s="1">
        <v>41288</v>
      </c>
      <c r="B1022" s="9">
        <f>$A$5+LN(VLOOKUP($A1022,NASDAQ_Composite_IXIC_20210721[[Date]:[Close]],5))-$A$4</f>
        <v>1.681488048920829</v>
      </c>
      <c r="C1022" s="9">
        <f>VLOOKUP(A1022,nasdaq_wtd_mc_ritter_add!$B$2:$D$3373,$C$5)</f>
        <v>2.20062105258955</v>
      </c>
      <c r="D1022" s="9">
        <f t="shared" si="82"/>
        <v>8.2901179771974753E-3</v>
      </c>
      <c r="E1022" s="9">
        <f t="shared" si="82"/>
        <v>1.4138954755302802E-2</v>
      </c>
      <c r="F1022" s="9">
        <f t="shared" si="82"/>
        <v>2.1474739166386314E-2</v>
      </c>
      <c r="G1022" s="9">
        <f t="shared" si="82"/>
        <v>4.3691077285138213E-2</v>
      </c>
      <c r="H1022" s="9">
        <f t="shared" si="79"/>
        <v>3.0812642465827267E-3</v>
      </c>
      <c r="I1022">
        <f t="shared" si="80"/>
        <v>1</v>
      </c>
      <c r="K1022" s="1"/>
    </row>
    <row r="1023" spans="1:11" x14ac:dyDescent="0.3">
      <c r="A1023" s="1">
        <v>41289</v>
      </c>
      <c r="B1023" s="9">
        <f>$A$5+LN(VLOOKUP($A1023,NASDAQ_Composite_IXIC_20210721[[Date]:[Close]],5))-$A$4</f>
        <v>1.679330158274829</v>
      </c>
      <c r="C1023" s="9">
        <f>VLOOKUP(A1023,nasdaq_wtd_mc_ritter_add!$B$2:$D$3373,$C$5)</f>
        <v>2.1973232696074199</v>
      </c>
      <c r="D1023" s="9">
        <f t="shared" si="82"/>
        <v>-1.1398923361300994E-3</v>
      </c>
      <c r="E1023" s="9">
        <f t="shared" si="82"/>
        <v>1.2999062419172702E-2</v>
      </c>
      <c r="F1023" s="9">
        <f t="shared" si="82"/>
        <v>1.0223069965293874E-2</v>
      </c>
      <c r="G1023" s="9">
        <f t="shared" si="82"/>
        <v>4.539232898271317E-2</v>
      </c>
      <c r="H1023" s="9">
        <f t="shared" si="79"/>
        <v>1.1398923361300994E-3</v>
      </c>
      <c r="I1023">
        <f t="shared" si="80"/>
        <v>1</v>
      </c>
      <c r="K1023" s="1"/>
    </row>
    <row r="1024" spans="1:11" x14ac:dyDescent="0.3">
      <c r="A1024" s="1">
        <v>41290</v>
      </c>
      <c r="B1024" s="9">
        <f>$A$5+LN(VLOOKUP($A1024,NASDAQ_Composite_IXIC_20210721[[Date]:[Close]],5))-$A$4</f>
        <v>1.6815008921422843</v>
      </c>
      <c r="C1024" s="9">
        <f>VLOOKUP(A1024,nasdaq_wtd_mc_ritter_add!$B$2:$D$3373,$C$5)</f>
        <v>2.18803554223887</v>
      </c>
      <c r="D1024" s="9">
        <f t="shared" si="82"/>
        <v>-1.1458461236005135E-2</v>
      </c>
      <c r="E1024" s="9">
        <f t="shared" si="82"/>
        <v>1.1245702688587933E-2</v>
      </c>
      <c r="F1024" s="9">
        <f t="shared" si="82"/>
        <v>-1.2353912707112613E-3</v>
      </c>
      <c r="G1024" s="9">
        <f t="shared" si="82"/>
        <v>3.2320896638095231E-2</v>
      </c>
      <c r="H1024" s="9">
        <f t="shared" si="79"/>
        <v>7.1169935010946261E-3</v>
      </c>
      <c r="I1024">
        <f t="shared" si="80"/>
        <v>1</v>
      </c>
      <c r="K1024" s="1"/>
    </row>
    <row r="1025" spans="1:11" x14ac:dyDescent="0.3">
      <c r="A1025" s="1">
        <v>41291</v>
      </c>
      <c r="B1025" s="9">
        <f>$A$5+LN(VLOOKUP($A1025,NASDAQ_Composite_IXIC_20210721[[Date]:[Close]],5))-$A$4</f>
        <v>1.6874047528369376</v>
      </c>
      <c r="C1025" s="9">
        <f>VLOOKUP(A1025,nasdaq_wtd_mc_ritter_add!$B$2:$D$3373,$C$5)</f>
        <v>2.1941124169309898</v>
      </c>
      <c r="D1025" s="9">
        <f t="shared" si="82"/>
        <v>1.7301399746649793E-4</v>
      </c>
      <c r="E1025" s="9">
        <f t="shared" si="82"/>
        <v>2.0121746671192042E-2</v>
      </c>
      <c r="F1025" s="9">
        <f t="shared" si="82"/>
        <v>-1.0623772732447634E-3</v>
      </c>
      <c r="G1025" s="9">
        <f t="shared" si="82"/>
        <v>2.7900767452115449E-2</v>
      </c>
      <c r="H1025" s="9">
        <f t="shared" si="79"/>
        <v>1.7301399746649793E-4</v>
      </c>
      <c r="I1025">
        <f t="shared" si="80"/>
        <v>1</v>
      </c>
      <c r="K1025" s="1"/>
    </row>
    <row r="1026" spans="1:11" x14ac:dyDescent="0.3">
      <c r="A1026" s="1">
        <v>41292</v>
      </c>
      <c r="B1026" s="9">
        <f>$A$5+LN(VLOOKUP($A1026,NASDAQ_Composite_IXIC_20210721[[Date]:[Close]],5))-$A$4</f>
        <v>1.6869933037263189</v>
      </c>
      <c r="C1026" s="9">
        <f>VLOOKUP(A1026,nasdaq_wtd_mc_ritter_add!$B$2:$D$3373,$C$5)</f>
        <v>2.1980787343916002</v>
      </c>
      <c r="D1026" s="9">
        <f t="shared" si="82"/>
        <v>4.3777665712290137E-3</v>
      </c>
      <c r="E1026" s="9">
        <f t="shared" si="82"/>
        <v>2.0782691568869804E-2</v>
      </c>
      <c r="F1026" s="9">
        <f t="shared" si="82"/>
        <v>2.0271751116475833E-2</v>
      </c>
      <c r="G1026" s="9">
        <f t="shared" si="82"/>
        <v>3.2278534023344463E-2</v>
      </c>
      <c r="H1026" s="9">
        <f t="shared" si="79"/>
        <v>3.5548683499917466E-3</v>
      </c>
      <c r="I1026">
        <f t="shared" si="80"/>
        <v>1</v>
      </c>
      <c r="K1026" s="1"/>
    </row>
    <row r="1027" spans="1:11" x14ac:dyDescent="0.3">
      <c r="A1027" s="1">
        <v>41296</v>
      </c>
      <c r="B1027" s="9">
        <f>$A$5+LN(VLOOKUP($A1027,NASDAQ_Composite_IXIC_20210721[[Date]:[Close]],5))-$A$4</f>
        <v>1.6896916550142782</v>
      </c>
      <c r="C1027" s="9">
        <f>VLOOKUP(A1027,nasdaq_wtd_mc_ritter_add!$B$2:$D$3373,$C$5)</f>
        <v>2.1926642480733101</v>
      </c>
      <c r="D1027" s="9">
        <f t="shared" si="82"/>
        <v>-8.1128376062493679E-3</v>
      </c>
      <c r="E1027" s="9">
        <f t="shared" si="82"/>
        <v>8.8090467893633395E-3</v>
      </c>
      <c r="F1027" s="9">
        <f t="shared" si="82"/>
        <v>2.4678601217142937E-2</v>
      </c>
      <c r="G1027" s="9">
        <f t="shared" si="82"/>
        <v>9.2967692380812039E-3</v>
      </c>
      <c r="H1027" s="9">
        <f t="shared" si="79"/>
        <v>2.7161350303308573E-3</v>
      </c>
      <c r="I1027">
        <f t="shared" si="80"/>
        <v>1</v>
      </c>
      <c r="K1027" s="1"/>
    </row>
    <row r="1028" spans="1:11" x14ac:dyDescent="0.3">
      <c r="A1028" s="1">
        <v>41297</v>
      </c>
      <c r="B1028" s="9">
        <f>$A$5+LN(VLOOKUP($A1028,NASDAQ_Composite_IXIC_20210721[[Date]:[Close]],5))-$A$4</f>
        <v>1.6930234796400478</v>
      </c>
      <c r="C1028" s="9">
        <f>VLOOKUP(A1028,nasdaq_wtd_mc_ritter_add!$B$2:$D$3373,$C$5)</f>
        <v>2.1958824726707702</v>
      </c>
      <c r="D1028" s="9">
        <f t="shared" ref="D1028:G1047" si="83">IF($A1028-$A$1&lt;D$5,0,$C1028-$B1028+VLOOKUP($A1028-D$5,nasd_unic,2)-VLOOKUP($A1028-D$5,nasd_unic,3))</f>
        <v>-1.1360002830951288E-4</v>
      </c>
      <c r="E1028" s="9">
        <f t="shared" si="83"/>
        <v>9.3676955971258025E-3</v>
      </c>
      <c r="F1028" s="9">
        <f t="shared" si="83"/>
        <v>2.4565001188833424E-2</v>
      </c>
      <c r="G1028" s="9">
        <f t="shared" si="83"/>
        <v>8.9563015173292904E-3</v>
      </c>
      <c r="H1028" s="9">
        <f t="shared" si="79"/>
        <v>-1.1360002830951288E-4</v>
      </c>
      <c r="I1028">
        <f t="shared" si="80"/>
        <v>-1</v>
      </c>
      <c r="K1028" s="1"/>
    </row>
    <row r="1029" spans="1:11" x14ac:dyDescent="0.3">
      <c r="A1029" s="1">
        <v>41298</v>
      </c>
      <c r="B1029" s="9">
        <f>$A$5+LN(VLOOKUP($A1029,NASDAQ_Composite_IXIC_20210721[[Date]:[Close]],5))-$A$4</f>
        <v>1.6856110159068995</v>
      </c>
      <c r="C1029" s="9">
        <f>VLOOKUP(A1029,nasdaq_wtd_mc_ritter_add!$B$2:$D$3373,$C$5)</f>
        <v>2.2025634021267702</v>
      </c>
      <c r="D1029" s="9">
        <f t="shared" si="83"/>
        <v>1.4093393189148262E-2</v>
      </c>
      <c r="E1029" s="9">
        <f t="shared" si="83"/>
        <v>2.3461088786274065E-2</v>
      </c>
      <c r="F1029" s="9">
        <f t="shared" si="83"/>
        <v>3.8658394377981686E-2</v>
      </c>
      <c r="G1029" s="9">
        <f t="shared" si="83"/>
        <v>2.6927580720673472E-2</v>
      </c>
      <c r="H1029" s="9">
        <f t="shared" si="79"/>
        <v>-7.3153427714833796E-4</v>
      </c>
      <c r="I1029">
        <f t="shared" si="80"/>
        <v>-1</v>
      </c>
      <c r="K1029" s="1"/>
    </row>
    <row r="1030" spans="1:11" x14ac:dyDescent="0.3">
      <c r="A1030" s="1">
        <v>41299</v>
      </c>
      <c r="B1030" s="9">
        <f>$A$5+LN(VLOOKUP($A1030,NASDAQ_Composite_IXIC_20210721[[Date]:[Close]],5))-$A$4</f>
        <v>1.6917670230740578</v>
      </c>
      <c r="C1030" s="9">
        <f>VLOOKUP(A1030,nasdaq_wtd_mc_ritter_add!$B$2:$D$3373,$C$5)</f>
        <v>2.2056311801655601</v>
      </c>
      <c r="D1030" s="9">
        <f t="shared" si="83"/>
        <v>-3.0882291283682584E-3</v>
      </c>
      <c r="E1030" s="9">
        <f t="shared" si="83"/>
        <v>1.254878610711474E-2</v>
      </c>
      <c r="F1030" s="9">
        <f t="shared" si="83"/>
        <v>3.2367989942177378E-2</v>
      </c>
      <c r="G1030" s="9">
        <f t="shared" si="83"/>
        <v>2.3839351592305214E-2</v>
      </c>
      <c r="H1030" s="9">
        <f t="shared" si="79"/>
        <v>-3.0882291283682584E-3</v>
      </c>
      <c r="I1030">
        <f t="shared" si="80"/>
        <v>-1</v>
      </c>
      <c r="K1030" s="1"/>
    </row>
    <row r="1031" spans="1:11" x14ac:dyDescent="0.3">
      <c r="A1031" s="1">
        <v>41302</v>
      </c>
      <c r="B1031" s="9">
        <f>$A$5+LN(VLOOKUP($A1031,NASDAQ_Composite_IXIC_20210721[[Date]:[Close]],5))-$A$4</f>
        <v>1.693223267211958</v>
      </c>
      <c r="C1031" s="9">
        <f>VLOOKUP(A1031,nasdaq_wtd_mc_ritter_add!$B$2:$D$3373,$C$5)</f>
        <v>2.2078336584730498</v>
      </c>
      <c r="D1031" s="9">
        <f t="shared" si="83"/>
        <v>7.4623416958941036E-4</v>
      </c>
      <c r="E1031" s="9">
        <f t="shared" si="83"/>
        <v>5.9997239361648802E-3</v>
      </c>
      <c r="F1031" s="9">
        <f t="shared" si="83"/>
        <v>3.1524194058612842E-2</v>
      </c>
      <c r="G1031" s="9">
        <f t="shared" si="83"/>
        <v>2.4585585761894624E-2</v>
      </c>
      <c r="H1031" s="9">
        <f t="shared" si="79"/>
        <v>7.4623416958941036E-4</v>
      </c>
      <c r="I1031">
        <f t="shared" si="80"/>
        <v>1</v>
      </c>
      <c r="K1031" s="1"/>
    </row>
    <row r="1032" spans="1:11" x14ac:dyDescent="0.3">
      <c r="A1032" s="1">
        <v>41303</v>
      </c>
      <c r="B1032" s="9">
        <f>$A$5+LN(VLOOKUP($A1032,NASDAQ_Composite_IXIC_20210721[[Date]:[Close]],5))-$A$4</f>
        <v>1.6930203055552075</v>
      </c>
      <c r="C1032" s="9">
        <f>VLOOKUP(A1032,nasdaq_wtd_mc_ritter_add!$B$2:$D$3373,$C$5)</f>
        <v>2.2052202110589501</v>
      </c>
      <c r="D1032" s="9">
        <f t="shared" si="83"/>
        <v>-2.4104857573492566E-3</v>
      </c>
      <c r="E1032" s="9">
        <f t="shared" si="83"/>
        <v>3.5892381788156236E-3</v>
      </c>
      <c r="F1032" s="9">
        <f t="shared" si="83"/>
        <v>2.6970597043563416E-2</v>
      </c>
      <c r="G1032" s="9">
        <f t="shared" si="83"/>
        <v>1.0898855059527701E-2</v>
      </c>
      <c r="H1032" s="9">
        <f t="shared" si="79"/>
        <v>2.4104857573492566E-3</v>
      </c>
      <c r="I1032">
        <f t="shared" si="80"/>
        <v>1</v>
      </c>
      <c r="K1032" s="1"/>
    </row>
    <row r="1033" spans="1:11" x14ac:dyDescent="0.3">
      <c r="A1033" s="1">
        <v>41304</v>
      </c>
      <c r="B1033" s="9">
        <f>$A$5+LN(VLOOKUP($A1033,NASDAQ_Composite_IXIC_20210721[[Date]:[Close]],5))-$A$4</f>
        <v>1.6894148673631006</v>
      </c>
      <c r="C1033" s="9">
        <f>VLOOKUP(A1033,nasdaq_wtd_mc_ritter_add!$B$2:$D$3373,$C$5)</f>
        <v>2.1944469669161801</v>
      </c>
      <c r="D1033" s="9">
        <f t="shared" si="83"/>
        <v>-7.1678059506630198E-3</v>
      </c>
      <c r="E1033" s="9">
        <f t="shared" si="83"/>
        <v>-6.7614572737406675E-4</v>
      </c>
      <c r="F1033" s="9">
        <f t="shared" si="83"/>
        <v>1.9802791092900396E-2</v>
      </c>
      <c r="G1033" s="9">
        <f t="shared" si="83"/>
        <v>1.1028043301901214E-2</v>
      </c>
      <c r="H1033" s="9">
        <f t="shared" ref="H1033:H1096" si="84">ABS($C1033-VLOOKUP($A1033-$H$5,nasd_unic,3))-ABS($B1033-VLOOKUP($A1033-$H$5,nasd_unic,2))</f>
        <v>7.1678059506630198E-3</v>
      </c>
      <c r="I1033">
        <f t="shared" ref="I1033:I1096" si="85">IF(A1033-$I$5&lt;$A$8,0,IF(H1033&gt;0,1,-1))</f>
        <v>1</v>
      </c>
      <c r="K1033" s="1"/>
    </row>
    <row r="1034" spans="1:11" x14ac:dyDescent="0.3">
      <c r="A1034" s="1">
        <v>41305</v>
      </c>
      <c r="B1034" s="9">
        <f>$A$5+LN(VLOOKUP($A1034,NASDAQ_Composite_IXIC_20210721[[Date]:[Close]],5))-$A$4</f>
        <v>1.6893575270108316</v>
      </c>
      <c r="C1034" s="9">
        <f>VLOOKUP(A1034,nasdaq_wtd_mc_ritter_add!$B$2:$D$3373,$C$5)</f>
        <v>2.1822313658643302</v>
      </c>
      <c r="D1034" s="9">
        <f t="shared" si="83"/>
        <v>-1.2158260699580925E-2</v>
      </c>
      <c r="E1034" s="9">
        <f t="shared" si="83"/>
        <v>-1.2834406426954992E-2</v>
      </c>
      <c r="F1034" s="9">
        <f t="shared" si="83"/>
        <v>7.6445303933194708E-3</v>
      </c>
      <c r="G1034" s="9">
        <f t="shared" si="83"/>
        <v>2.4833967366247656E-2</v>
      </c>
      <c r="H1034" s="9">
        <f t="shared" si="84"/>
        <v>1.2158260699580925E-2</v>
      </c>
      <c r="I1034">
        <f t="shared" si="85"/>
        <v>1</v>
      </c>
      <c r="K1034" s="1"/>
    </row>
    <row r="1035" spans="1:11" x14ac:dyDescent="0.3">
      <c r="A1035" s="1">
        <v>41306</v>
      </c>
      <c r="B1035" s="9">
        <f>$A$5+LN(VLOOKUP($A1035,NASDAQ_Composite_IXIC_20210721[[Date]:[Close]],5))-$A$4</f>
        <v>1.7010548190418726</v>
      </c>
      <c r="C1035" s="9">
        <f>VLOOKUP(A1035,nasdaq_wtd_mc_ritter_add!$B$2:$D$3373,$C$5)</f>
        <v>2.1937052588883699</v>
      </c>
      <c r="D1035" s="9">
        <f t="shared" si="83"/>
        <v>-2.2339900700130144E-4</v>
      </c>
      <c r="E1035" s="9">
        <f t="shared" si="83"/>
        <v>-4.9356930758648332E-3</v>
      </c>
      <c r="F1035" s="9">
        <f t="shared" si="83"/>
        <v>1.0658657618586975E-2</v>
      </c>
      <c r="G1035" s="9">
        <f t="shared" si="83"/>
        <v>2.4610568359246354E-2</v>
      </c>
      <c r="H1035" s="9">
        <f t="shared" si="84"/>
        <v>-2.2339900700130144E-4</v>
      </c>
      <c r="I1035">
        <f t="shared" si="85"/>
        <v>-1</v>
      </c>
      <c r="K1035" s="1"/>
    </row>
    <row r="1036" spans="1:11" x14ac:dyDescent="0.3">
      <c r="A1036" s="1">
        <v>41309</v>
      </c>
      <c r="B1036" s="9">
        <f>$A$5+LN(VLOOKUP($A1036,NASDAQ_Composite_IXIC_20210721[[Date]:[Close]],5))-$A$4</f>
        <v>1.6858633620604229</v>
      </c>
      <c r="C1036" s="9">
        <f>VLOOKUP(A1036,nasdaq_wtd_mc_ritter_add!$B$2:$D$3373,$C$5)</f>
        <v>2.17615628075177</v>
      </c>
      <c r="D1036" s="9">
        <f t="shared" si="83"/>
        <v>-2.3575211551500885E-3</v>
      </c>
      <c r="E1036" s="9">
        <f t="shared" si="83"/>
        <v>-3.0982750269040071E-2</v>
      </c>
      <c r="F1036" s="9">
        <f t="shared" si="83"/>
        <v>1.7548199407284137E-2</v>
      </c>
      <c r="G1036" s="9">
        <f t="shared" si="83"/>
        <v>3.6465578899385953E-2</v>
      </c>
      <c r="H1036" s="9">
        <f t="shared" si="84"/>
        <v>2.3575211551500885E-3</v>
      </c>
      <c r="I1036">
        <f t="shared" si="85"/>
        <v>1</v>
      </c>
      <c r="K1036" s="1"/>
    </row>
    <row r="1037" spans="1:11" x14ac:dyDescent="0.3">
      <c r="A1037" s="1">
        <v>41310</v>
      </c>
      <c r="B1037" s="9">
        <f>$A$5+LN(VLOOKUP($A1037,NASDAQ_Composite_IXIC_20210721[[Date]:[Close]],5))-$A$4</f>
        <v>1.698686561372976</v>
      </c>
      <c r="C1037" s="9">
        <f>VLOOKUP(A1037,nasdaq_wtd_mc_ritter_add!$B$2:$D$3373,$C$5)</f>
        <v>2.1781105247952102</v>
      </c>
      <c r="D1037" s="9">
        <f t="shared" si="83"/>
        <v>-1.0868955269113023E-2</v>
      </c>
      <c r="E1037" s="9">
        <f t="shared" si="83"/>
        <v>-4.1851705538153094E-2</v>
      </c>
      <c r="F1037" s="9">
        <f t="shared" si="83"/>
        <v>-3.1994768866332457E-3</v>
      </c>
      <c r="G1037" s="9">
        <f t="shared" si="83"/>
        <v>8.0652299300632002E-3</v>
      </c>
      <c r="H1037" s="9">
        <f t="shared" si="84"/>
        <v>-1.0868955269113023E-2</v>
      </c>
      <c r="I1037">
        <f t="shared" si="85"/>
        <v>-1</v>
      </c>
      <c r="K1037" s="1"/>
    </row>
    <row r="1038" spans="1:11" x14ac:dyDescent="0.3">
      <c r="A1038" s="1">
        <v>41311</v>
      </c>
      <c r="B1038" s="9">
        <f>$A$5+LN(VLOOKUP($A1038,NASDAQ_Composite_IXIC_20210721[[Date]:[Close]],5))-$A$4</f>
        <v>1.6977086216630335</v>
      </c>
      <c r="C1038" s="9">
        <f>VLOOKUP(A1038,nasdaq_wtd_mc_ritter_add!$B$2:$D$3373,$C$5)</f>
        <v>2.2007822333990501</v>
      </c>
      <c r="D1038" s="9">
        <f t="shared" si="83"/>
        <v>2.3649648313782468E-2</v>
      </c>
      <c r="E1038" s="9">
        <f t="shared" si="83"/>
        <v>-1.3129469767633406E-2</v>
      </c>
      <c r="F1038" s="9">
        <f t="shared" si="83"/>
        <v>2.0450171427149222E-2</v>
      </c>
      <c r="G1038" s="9">
        <f t="shared" si="83"/>
        <v>2.1023186223508628E-2</v>
      </c>
      <c r="H1038" s="9">
        <f t="shared" si="84"/>
        <v>2.1693768893897403E-2</v>
      </c>
      <c r="I1038">
        <f t="shared" si="85"/>
        <v>1</v>
      </c>
      <c r="K1038" s="1"/>
    </row>
    <row r="1039" spans="1:11" x14ac:dyDescent="0.3">
      <c r="A1039" s="1">
        <v>41312</v>
      </c>
      <c r="B1039" s="9">
        <f>$A$5+LN(VLOOKUP($A1039,NASDAQ_Composite_IXIC_20210721[[Date]:[Close]],5))-$A$4</f>
        <v>1.6966507423856898</v>
      </c>
      <c r="C1039" s="9">
        <f>VLOOKUP(A1039,nasdaq_wtd_mc_ritter_add!$B$2:$D$3373,$C$5)</f>
        <v>2.19802388877426</v>
      </c>
      <c r="D1039" s="9">
        <f t="shared" si="83"/>
        <v>-1.7004653474463893E-3</v>
      </c>
      <c r="E1039" s="9">
        <f t="shared" si="83"/>
        <v>-1.063006672225475E-2</v>
      </c>
      <c r="F1039" s="9">
        <f t="shared" si="83"/>
        <v>1.8749706079702833E-2</v>
      </c>
      <c r="G1039" s="9">
        <f t="shared" si="83"/>
        <v>2.0623503397535714E-2</v>
      </c>
      <c r="H1039" s="9">
        <f t="shared" si="84"/>
        <v>1.7004653474463893E-3</v>
      </c>
      <c r="I1039">
        <f t="shared" si="85"/>
        <v>1</v>
      </c>
      <c r="K1039" s="1"/>
    </row>
    <row r="1040" spans="1:11" x14ac:dyDescent="0.3">
      <c r="A1040" s="1">
        <v>41313</v>
      </c>
      <c r="B1040" s="9">
        <f>$A$5+LN(VLOOKUP($A1040,NASDAQ_Composite_IXIC_20210721[[Date]:[Close]],5))-$A$4</f>
        <v>1.705690034630984</v>
      </c>
      <c r="C1040" s="9">
        <f>VLOOKUP(A1040,nasdaq_wtd_mc_ritter_add!$B$2:$D$3373,$C$5)</f>
        <v>2.2104838864110601</v>
      </c>
      <c r="D1040" s="9">
        <f t="shared" si="83"/>
        <v>3.4207053915058516E-3</v>
      </c>
      <c r="E1040" s="9">
        <f t="shared" si="83"/>
        <v>-1.1686890171123565E-2</v>
      </c>
      <c r="F1040" s="9">
        <f t="shared" si="83"/>
        <v>2.0330191831594124E-2</v>
      </c>
      <c r="G1040" s="9">
        <f t="shared" si="83"/>
        <v>2.4044208789041566E-2</v>
      </c>
      <c r="H1040" s="9">
        <f t="shared" si="84"/>
        <v>3.4207053915058516E-3</v>
      </c>
      <c r="I1040">
        <f t="shared" si="85"/>
        <v>1</v>
      </c>
      <c r="K1040" s="1"/>
    </row>
    <row r="1041" spans="1:11" x14ac:dyDescent="0.3">
      <c r="A1041" s="1">
        <v>41316</v>
      </c>
      <c r="B1041" s="9">
        <f>$A$5+LN(VLOOKUP($A1041,NASDAQ_Composite_IXIC_20210721[[Date]:[Close]],5))-$A$4</f>
        <v>1.7051043299363373</v>
      </c>
      <c r="C1041" s="9">
        <f>VLOOKUP(A1041,nasdaq_wtd_mc_ritter_add!$B$2:$D$3373,$C$5)</f>
        <v>2.2072960144925502</v>
      </c>
      <c r="D1041" s="9">
        <f t="shared" si="83"/>
        <v>-2.6021672238631943E-3</v>
      </c>
      <c r="E1041" s="9">
        <f t="shared" si="83"/>
        <v>-8.6512011353105933E-3</v>
      </c>
      <c r="F1041" s="9">
        <f t="shared" si="83"/>
        <v>1.1468948455457983E-2</v>
      </c>
      <c r="G1041" s="9">
        <f t="shared" si="83"/>
        <v>1.8269187923321883E-2</v>
      </c>
      <c r="H1041" s="9">
        <f t="shared" si="84"/>
        <v>2.6021672238631943E-3</v>
      </c>
      <c r="I1041">
        <f t="shared" si="85"/>
        <v>1</v>
      </c>
      <c r="K1041" s="1"/>
    </row>
    <row r="1042" spans="1:11" x14ac:dyDescent="0.3">
      <c r="A1042" s="1">
        <v>41317</v>
      </c>
      <c r="B1042" s="9">
        <f>$A$5+LN(VLOOKUP($A1042,NASDAQ_Composite_IXIC_20210721[[Date]:[Close]],5))-$A$4</f>
        <v>1.7033766447383654</v>
      </c>
      <c r="C1042" s="9">
        <f>VLOOKUP(A1042,nasdaq_wtd_mc_ritter_add!$B$2:$D$3373,$C$5)</f>
        <v>2.2172750269902002</v>
      </c>
      <c r="D1042" s="9">
        <f t="shared" si="83"/>
        <v>1.1706697695621937E-2</v>
      </c>
      <c r="E1042" s="9">
        <f t="shared" si="83"/>
        <v>3.0554965603113438E-3</v>
      </c>
      <c r="F1042" s="9">
        <f t="shared" si="83"/>
        <v>8.9043333384166701E-3</v>
      </c>
      <c r="G1042" s="9">
        <f t="shared" si="83"/>
        <v>2.8268615881231973E-2</v>
      </c>
      <c r="H1042" s="9">
        <f t="shared" si="84"/>
        <v>8.2513272996780351E-3</v>
      </c>
      <c r="I1042">
        <f t="shared" si="85"/>
        <v>1</v>
      </c>
      <c r="K1042" s="1"/>
    </row>
    <row r="1043" spans="1:11" x14ac:dyDescent="0.3">
      <c r="A1043" s="1">
        <v>41318</v>
      </c>
      <c r="B1043" s="9">
        <f>$A$5+LN(VLOOKUP($A1043,NASDAQ_Composite_IXIC_20210721[[Date]:[Close]],5))-$A$4</f>
        <v>1.7066319479345937</v>
      </c>
      <c r="C1043" s="9">
        <f>VLOOKUP(A1043,nasdaq_wtd_mc_ritter_add!$B$2:$D$3373,$C$5)</f>
        <v>2.2231369187572501</v>
      </c>
      <c r="D1043" s="9">
        <f t="shared" si="83"/>
        <v>2.606588570821522E-3</v>
      </c>
      <c r="E1043" s="9">
        <f t="shared" si="83"/>
        <v>-2.6280328460646096E-3</v>
      </c>
      <c r="F1043" s="9">
        <f t="shared" si="83"/>
        <v>1.1510921909238192E-2</v>
      </c>
      <c r="G1043" s="9">
        <f t="shared" si="83"/>
        <v>1.8846706320321704E-2</v>
      </c>
      <c r="H1043" s="9">
        <f t="shared" si="84"/>
        <v>2.606588570821522E-3</v>
      </c>
      <c r="I1043">
        <f t="shared" si="85"/>
        <v>1</v>
      </c>
      <c r="K1043" s="1"/>
    </row>
    <row r="1044" spans="1:11" x14ac:dyDescent="0.3">
      <c r="A1044" s="1">
        <v>41319</v>
      </c>
      <c r="B1044" s="9">
        <f>$A$5+LN(VLOOKUP($A1044,NASDAQ_Composite_IXIC_20210721[[Date]:[Close]],5))-$A$4</f>
        <v>1.7071885949426706</v>
      </c>
      <c r="C1044" s="9">
        <f>VLOOKUP(A1044,nasdaq_wtd_mc_ritter_add!$B$2:$D$3373,$C$5)</f>
        <v>2.2282601410303</v>
      </c>
      <c r="D1044" s="9">
        <f t="shared" si="83"/>
        <v>4.5665752649730607E-3</v>
      </c>
      <c r="E1044" s="9">
        <f t="shared" si="83"/>
        <v>3.0784347550385505E-3</v>
      </c>
      <c r="F1044" s="9">
        <f t="shared" si="83"/>
        <v>1.6077497174211253E-2</v>
      </c>
      <c r="G1044" s="9">
        <f t="shared" si="83"/>
        <v>1.3301504720332424E-2</v>
      </c>
      <c r="H1044" s="9">
        <f t="shared" si="84"/>
        <v>4.5665752649730607E-3</v>
      </c>
      <c r="I1044">
        <f t="shared" si="85"/>
        <v>1</v>
      </c>
      <c r="K1044" s="1"/>
    </row>
    <row r="1045" spans="1:11" x14ac:dyDescent="0.3">
      <c r="A1045" s="1">
        <v>41320</v>
      </c>
      <c r="B1045" s="9">
        <f>$A$5+LN(VLOOKUP($A1045,NASDAQ_Composite_IXIC_20210721[[Date]:[Close]],5))-$A$4</f>
        <v>1.7051137374735399</v>
      </c>
      <c r="C1045" s="9">
        <f>VLOOKUP(A1045,nasdaq_wtd_mc_ritter_add!$B$2:$D$3373,$C$5)</f>
        <v>2.22569881265238</v>
      </c>
      <c r="D1045" s="9">
        <f t="shared" si="83"/>
        <v>-4.8647090878928267E-4</v>
      </c>
      <c r="E1045" s="9">
        <f t="shared" si="83"/>
        <v>1.4050425082254403E-2</v>
      </c>
      <c r="F1045" s="9">
        <f t="shared" si="83"/>
        <v>2.5296127770842336E-2</v>
      </c>
      <c r="G1045" s="9">
        <f t="shared" si="83"/>
        <v>1.2815033811543142E-2</v>
      </c>
      <c r="H1045" s="9">
        <f t="shared" si="84"/>
        <v>4.8647090878928267E-4</v>
      </c>
      <c r="I1045">
        <f t="shared" si="85"/>
        <v>1</v>
      </c>
      <c r="K1045" s="1"/>
    </row>
    <row r="1046" spans="1:11" x14ac:dyDescent="0.3">
      <c r="A1046" s="1">
        <v>41324</v>
      </c>
      <c r="B1046" s="9">
        <f>$A$5+LN(VLOOKUP($A1046,NASDAQ_Composite_IXIC_20210721[[Date]:[Close]],5))-$A$4</f>
        <v>1.7118453700156175</v>
      </c>
      <c r="C1046" s="9">
        <f>VLOOKUP(A1046,nasdaq_wtd_mc_ritter_add!$B$2:$D$3373,$C$5)</f>
        <v>2.2255873162083102</v>
      </c>
      <c r="D1046" s="9">
        <f t="shared" si="83"/>
        <v>-6.8431289861474731E-3</v>
      </c>
      <c r="E1046" s="9">
        <f t="shared" si="83"/>
        <v>2.6565155274114183E-3</v>
      </c>
      <c r="F1046" s="9">
        <f t="shared" si="83"/>
        <v>1.9578399923024126E-2</v>
      </c>
      <c r="G1046" s="9">
        <f t="shared" si="83"/>
        <v>2.9137101585043013E-2</v>
      </c>
      <c r="H1046" s="9">
        <f t="shared" si="84"/>
        <v>-6.6201360980078228E-3</v>
      </c>
      <c r="I1046">
        <f t="shared" si="85"/>
        <v>-1</v>
      </c>
      <c r="K1046" s="1"/>
    </row>
    <row r="1047" spans="1:11" x14ac:dyDescent="0.3">
      <c r="A1047" s="1">
        <v>41325</v>
      </c>
      <c r="B1047" s="9">
        <f>$A$5+LN(VLOOKUP($A1047,NASDAQ_Composite_IXIC_20210721[[Date]:[Close]],5))-$A$4</f>
        <v>1.6964232468563383</v>
      </c>
      <c r="C1047" s="9">
        <f>VLOOKUP(A1047,nasdaq_wtd_mc_ritter_add!$B$2:$D$3373,$C$5)</f>
        <v>2.2099176825548899</v>
      </c>
      <c r="D1047" s="9">
        <f t="shared" si="83"/>
        <v>-2.4751049414106774E-4</v>
      </c>
      <c r="E1047" s="9">
        <f t="shared" si="83"/>
        <v>2.4090050332703505E-3</v>
      </c>
      <c r="F1047" s="9">
        <f t="shared" si="83"/>
        <v>1.9330889428883058E-2</v>
      </c>
      <c r="G1047" s="9">
        <f t="shared" si="83"/>
        <v>2.8889591090901945E-2</v>
      </c>
      <c r="H1047" s="9">
        <f t="shared" si="84"/>
        <v>2.4751049414106774E-4</v>
      </c>
      <c r="I1047">
        <f t="shared" si="85"/>
        <v>1</v>
      </c>
      <c r="K1047" s="1"/>
    </row>
    <row r="1048" spans="1:11" x14ac:dyDescent="0.3">
      <c r="A1048" s="1">
        <v>41326</v>
      </c>
      <c r="B1048" s="9">
        <f>$A$5+LN(VLOOKUP($A1048,NASDAQ_Composite_IXIC_20210721[[Date]:[Close]],5))-$A$4</f>
        <v>1.6859655767758239</v>
      </c>
      <c r="C1048" s="9">
        <f>VLOOKUP(A1048,nasdaq_wtd_mc_ritter_add!$B$2:$D$3373,$C$5)</f>
        <v>2.1990066375612201</v>
      </c>
      <c r="D1048" s="9">
        <f t="shared" ref="D1048:G1067" si="86">IF($A1048-$A$1&lt;D$5,0,$C1048-$B1048+VLOOKUP($A1048-D$5,nasd_unic,2)-VLOOKUP($A1048-D$5,nasd_unic,3))</f>
        <v>-4.5337491315544654E-4</v>
      </c>
      <c r="E1048" s="9">
        <f t="shared" si="86"/>
        <v>1.0068467726364272E-2</v>
      </c>
      <c r="F1048" s="9">
        <f t="shared" si="86"/>
        <v>1.8877514515727611E-2</v>
      </c>
      <c r="G1048" s="9">
        <f t="shared" si="86"/>
        <v>3.4747068943507209E-2</v>
      </c>
      <c r="H1048" s="9">
        <f t="shared" si="84"/>
        <v>4.5337491315544654E-4</v>
      </c>
      <c r="I1048">
        <f t="shared" si="85"/>
        <v>1</v>
      </c>
      <c r="K1048" s="1"/>
    </row>
    <row r="1049" spans="1:11" x14ac:dyDescent="0.3">
      <c r="A1049" s="1">
        <v>41327</v>
      </c>
      <c r="B1049" s="9">
        <f>$A$5+LN(VLOOKUP($A1049,NASDAQ_Composite_IXIC_20210721[[Date]:[Close]],5))-$A$4</f>
        <v>1.6956044830261048</v>
      </c>
      <c r="C1049" s="9">
        <f>VLOOKUP(A1049,nasdaq_wtd_mc_ritter_add!$B$2:$D$3373,$C$5)</f>
        <v>2.2095674609588798</v>
      </c>
      <c r="D1049" s="9">
        <f t="shared" si="86"/>
        <v>9.219171473788812E-4</v>
      </c>
      <c r="E1049" s="9">
        <f t="shared" si="86"/>
        <v>1.1103984902052666E-2</v>
      </c>
      <c r="F1049" s="9">
        <f t="shared" si="86"/>
        <v>2.0471680499178468E-2</v>
      </c>
      <c r="G1049" s="9">
        <f t="shared" si="86"/>
        <v>3.566898609088609E-2</v>
      </c>
      <c r="H1049" s="9">
        <f t="shared" si="84"/>
        <v>9.219171473788812E-4</v>
      </c>
      <c r="I1049">
        <f t="shared" si="85"/>
        <v>1</v>
      </c>
      <c r="K1049" s="1"/>
    </row>
    <row r="1050" spans="1:11" x14ac:dyDescent="0.3">
      <c r="A1050" s="1">
        <v>41330</v>
      </c>
      <c r="B1050" s="9">
        <f>$A$5+LN(VLOOKUP($A1050,NASDAQ_Composite_IXIC_20210721[[Date]:[Close]],5))-$A$4</f>
        <v>1.6810870062044065</v>
      </c>
      <c r="C1050" s="9">
        <f>VLOOKUP(A1050,nasdaq_wtd_mc_ritter_add!$B$2:$D$3373,$C$5)</f>
        <v>2.1984268591217901</v>
      </c>
      <c r="D1050" s="9">
        <f t="shared" si="86"/>
        <v>3.376874984608591E-3</v>
      </c>
      <c r="E1050" s="9">
        <f t="shared" si="86"/>
        <v>3.4756958258812531E-3</v>
      </c>
      <c r="F1050" s="9">
        <f t="shared" si="86"/>
        <v>1.6593509266998652E-2</v>
      </c>
      <c r="G1050" s="9">
        <f t="shared" si="86"/>
        <v>1.9511404362371199E-2</v>
      </c>
      <c r="H1050" s="9">
        <f t="shared" si="84"/>
        <v>-3.376874984608591E-3</v>
      </c>
      <c r="I1050">
        <f t="shared" si="85"/>
        <v>-1</v>
      </c>
      <c r="K1050" s="1"/>
    </row>
    <row r="1051" spans="1:11" x14ac:dyDescent="0.3">
      <c r="A1051" s="1">
        <v>41331</v>
      </c>
      <c r="B1051" s="9">
        <f>$A$5+LN(VLOOKUP($A1051,NASDAQ_Composite_IXIC_20210721[[Date]:[Close]],5))-$A$4</f>
        <v>1.6853777962487255</v>
      </c>
      <c r="C1051" s="9">
        <f>VLOOKUP(A1051,nasdaq_wtd_mc_ritter_add!$B$2:$D$3373,$C$5)</f>
        <v>2.19436602912777</v>
      </c>
      <c r="D1051" s="9">
        <f t="shared" si="86"/>
        <v>-8.3516200383391137E-3</v>
      </c>
      <c r="E1051" s="9">
        <f t="shared" si="86"/>
        <v>-4.8759242124578606E-3</v>
      </c>
      <c r="F1051" s="9">
        <f t="shared" si="86"/>
        <v>3.7756555411760928E-4</v>
      </c>
      <c r="G1051" s="9">
        <f t="shared" si="86"/>
        <v>4.1408374468718812E-3</v>
      </c>
      <c r="H1051" s="9">
        <f t="shared" si="84"/>
        <v>-2.2996005029884969E-4</v>
      </c>
      <c r="I1051">
        <f t="shared" si="85"/>
        <v>-1</v>
      </c>
      <c r="K1051" s="1"/>
    </row>
    <row r="1052" spans="1:11" x14ac:dyDescent="0.3">
      <c r="A1052" s="1">
        <v>41332</v>
      </c>
      <c r="B1052" s="9">
        <f>$A$5+LN(VLOOKUP($A1052,NASDAQ_Composite_IXIC_20210721[[Date]:[Close]],5))-$A$4</f>
        <v>1.6957436153569061</v>
      </c>
      <c r="C1052" s="9">
        <f>VLOOKUP(A1052,nasdaq_wtd_mc_ritter_add!$B$2:$D$3373,$C$5)</f>
        <v>2.2232198053297298</v>
      </c>
      <c r="D1052" s="9">
        <f t="shared" si="86"/>
        <v>1.8487957093779261E-2</v>
      </c>
      <c r="E1052" s="9">
        <f t="shared" si="86"/>
        <v>1.2865798711731991E-2</v>
      </c>
      <c r="F1052" s="9">
        <f t="shared" si="86"/>
        <v>1.8865522647896871E-2</v>
      </c>
      <c r="G1052" s="9">
        <f t="shared" si="86"/>
        <v>4.4389992770344833E-2</v>
      </c>
      <c r="H1052" s="9">
        <f t="shared" si="84"/>
        <v>1.8487957093779261E-2</v>
      </c>
      <c r="I1052">
        <f t="shared" si="85"/>
        <v>1</v>
      </c>
      <c r="K1052" s="1"/>
    </row>
    <row r="1053" spans="1:11" x14ac:dyDescent="0.3">
      <c r="A1053" s="1">
        <v>41333</v>
      </c>
      <c r="B1053" s="9">
        <f>$A$5+LN(VLOOKUP($A1053,NASDAQ_Composite_IXIC_20210721[[Date]:[Close]],5))-$A$4</f>
        <v>1.6950887840525803</v>
      </c>
      <c r="C1053" s="9">
        <f>VLOOKUP(A1053,nasdaq_wtd_mc_ritter_add!$B$2:$D$3373,$C$5)</f>
        <v>2.2256674978016502</v>
      </c>
      <c r="D1053" s="9">
        <f t="shared" si="86"/>
        <v>3.1025237762460911E-3</v>
      </c>
      <c r="E1053" s="9">
        <f t="shared" si="86"/>
        <v>1.8378808245327338E-2</v>
      </c>
      <c r="F1053" s="9">
        <f t="shared" si="86"/>
        <v>2.1968046424142962E-2</v>
      </c>
      <c r="G1053" s="9">
        <f t="shared" si="86"/>
        <v>4.5349405288890754E-2</v>
      </c>
      <c r="H1053" s="9">
        <f t="shared" si="84"/>
        <v>1.7928611675945838E-3</v>
      </c>
      <c r="I1053">
        <f t="shared" si="85"/>
        <v>1</v>
      </c>
      <c r="K1053" s="1"/>
    </row>
    <row r="1054" spans="1:11" x14ac:dyDescent="0.3">
      <c r="A1054" s="1">
        <v>41334</v>
      </c>
      <c r="B1054" s="9">
        <f>$A$5+LN(VLOOKUP($A1054,NASDAQ_Composite_IXIC_20210721[[Date]:[Close]],5))-$A$4</f>
        <v>1.6981062127919513</v>
      </c>
      <c r="C1054" s="9">
        <f>VLOOKUP(A1054,nasdaq_wtd_mc_ritter_add!$B$2:$D$3373,$C$5)</f>
        <v>2.2297851732067802</v>
      </c>
      <c r="D1054" s="9">
        <f t="shared" si="86"/>
        <v>1.1002466657590304E-3</v>
      </c>
      <c r="E1054" s="9">
        <f t="shared" si="86"/>
        <v>2.6646860861749389E-2</v>
      </c>
      <c r="F1054" s="9">
        <f t="shared" si="86"/>
        <v>2.5970715134375322E-2</v>
      </c>
      <c r="G1054" s="9">
        <f t="shared" si="86"/>
        <v>4.6449651954649784E-2</v>
      </c>
      <c r="H1054" s="9">
        <f t="shared" si="84"/>
        <v>1.1002466657590304E-3</v>
      </c>
      <c r="I1054">
        <f t="shared" si="85"/>
        <v>1</v>
      </c>
      <c r="K1054" s="1"/>
    </row>
    <row r="1055" spans="1:11" x14ac:dyDescent="0.3">
      <c r="A1055" s="1">
        <v>41337</v>
      </c>
      <c r="B1055" s="9">
        <f>$A$5+LN(VLOOKUP($A1055,NASDAQ_Composite_IXIC_20210721[[Date]:[Close]],5))-$A$4</f>
        <v>1.701976017366289</v>
      </c>
      <c r="C1055" s="9">
        <f>VLOOKUP(A1055,nasdaq_wtd_mc_ritter_add!$B$2:$D$3373,$C$5)</f>
        <v>2.2346886542618298</v>
      </c>
      <c r="D1055" s="9">
        <f t="shared" si="86"/>
        <v>1.0336764807119536E-3</v>
      </c>
      <c r="E1055" s="9">
        <f t="shared" si="86"/>
        <v>4.0062197049043569E-2</v>
      </c>
      <c r="F1055" s="9">
        <f t="shared" si="86"/>
        <v>3.041400373194536E-2</v>
      </c>
      <c r="G1055" s="9">
        <f t="shared" si="86"/>
        <v>5.8944652645458007E-2</v>
      </c>
      <c r="H1055" s="9">
        <f t="shared" si="84"/>
        <v>1.0336764807119536E-3</v>
      </c>
      <c r="I1055">
        <f t="shared" si="85"/>
        <v>1</v>
      </c>
      <c r="K1055" s="1"/>
    </row>
    <row r="1056" spans="1:11" x14ac:dyDescent="0.3">
      <c r="A1056" s="1">
        <v>41338</v>
      </c>
      <c r="B1056" s="9">
        <f>$A$5+LN(VLOOKUP($A1056,NASDAQ_Composite_IXIC_20210721[[Date]:[Close]],5))-$A$4</f>
        <v>1.7151197604720094</v>
      </c>
      <c r="C1056" s="9">
        <f>VLOOKUP(A1056,nasdaq_wtd_mc_ritter_add!$B$2:$D$3373,$C$5)</f>
        <v>2.2377646268056601</v>
      </c>
      <c r="D1056" s="9">
        <f t="shared" si="86"/>
        <v>-1.0067770561890121E-2</v>
      </c>
      <c r="E1056" s="9">
        <f t="shared" si="86"/>
        <v>2.9994426487153447E-2</v>
      </c>
      <c r="F1056" s="9">
        <f t="shared" si="86"/>
        <v>1.3691973732634644E-3</v>
      </c>
      <c r="G1056" s="9">
        <f t="shared" si="86"/>
        <v>4.1950078112499067E-2</v>
      </c>
      <c r="H1056" s="9">
        <f t="shared" si="84"/>
        <v>-1.0067770561890121E-2</v>
      </c>
      <c r="I1056">
        <f t="shared" si="85"/>
        <v>-1</v>
      </c>
      <c r="K1056" s="1"/>
    </row>
    <row r="1057" spans="1:11" x14ac:dyDescent="0.3">
      <c r="A1057" s="1">
        <v>41339</v>
      </c>
      <c r="B1057" s="9">
        <f>$A$5+LN(VLOOKUP($A1057,NASDAQ_Composite_IXIC_20210721[[Date]:[Close]],5))-$A$4</f>
        <v>1.7145738003250424</v>
      </c>
      <c r="C1057" s="9">
        <f>VLOOKUP(A1057,nasdaq_wtd_mc_ritter_add!$B$2:$D$3373,$C$5)</f>
        <v>2.2390823638889898</v>
      </c>
      <c r="D1057" s="9">
        <f t="shared" si="86"/>
        <v>1.8636972302967791E-3</v>
      </c>
      <c r="E1057" s="9">
        <f t="shared" si="86"/>
        <v>3.4215644872600315E-2</v>
      </c>
      <c r="F1057" s="9">
        <f t="shared" si="86"/>
        <v>3.2328946035602435E-3</v>
      </c>
      <c r="G1057" s="9">
        <f t="shared" si="86"/>
        <v>5.1763844279884452E-2</v>
      </c>
      <c r="H1057" s="9">
        <f t="shared" si="84"/>
        <v>7.7177693636265587E-4</v>
      </c>
      <c r="I1057">
        <f t="shared" si="85"/>
        <v>1</v>
      </c>
      <c r="K1057" s="1"/>
    </row>
    <row r="1058" spans="1:11" x14ac:dyDescent="0.3">
      <c r="A1058" s="1">
        <v>41340</v>
      </c>
      <c r="B1058" s="9">
        <f>$A$5+LN(VLOOKUP($A1058,NASDAQ_Composite_IXIC_20210721[[Date]:[Close]],5))-$A$4</f>
        <v>1.7175856643815353</v>
      </c>
      <c r="C1058" s="9">
        <f>VLOOKUP(A1058,nasdaq_wtd_mc_ritter_add!$B$2:$D$3373,$C$5)</f>
        <v>2.2472100931274399</v>
      </c>
      <c r="D1058" s="9">
        <f t="shared" si="86"/>
        <v>5.1158651819571688E-3</v>
      </c>
      <c r="E1058" s="9">
        <f t="shared" si="86"/>
        <v>5.0200465323670507E-2</v>
      </c>
      <c r="F1058" s="9">
        <f t="shared" si="86"/>
        <v>8.3487597855174123E-3</v>
      </c>
      <c r="G1058" s="9">
        <f t="shared" si="86"/>
        <v>4.7000988437037261E-2</v>
      </c>
      <c r="H1058" s="9">
        <f t="shared" si="84"/>
        <v>5.1158651819571688E-3</v>
      </c>
      <c r="I1058">
        <f t="shared" si="85"/>
        <v>1</v>
      </c>
      <c r="K1058" s="1"/>
    </row>
    <row r="1059" spans="1:11" x14ac:dyDescent="0.3">
      <c r="A1059" s="1">
        <v>41341</v>
      </c>
      <c r="B1059" s="9">
        <f>$A$5+LN(VLOOKUP($A1059,NASDAQ_Composite_IXIC_20210721[[Date]:[Close]],5))-$A$4</f>
        <v>1.7213778728805371</v>
      </c>
      <c r="C1059" s="9">
        <f>VLOOKUP(A1059,nasdaq_wtd_mc_ritter_add!$B$2:$D$3373,$C$5)</f>
        <v>2.2632801175553001</v>
      </c>
      <c r="D1059" s="9">
        <f t="shared" si="86"/>
        <v>1.2277815928858349E-2</v>
      </c>
      <c r="E1059" s="9">
        <f t="shared" si="86"/>
        <v>3.8828632938746388E-2</v>
      </c>
      <c r="F1059" s="9">
        <f t="shared" si="86"/>
        <v>2.5699163171112982E-2</v>
      </c>
      <c r="G1059" s="9">
        <f t="shared" si="86"/>
        <v>5.927880436589561E-2</v>
      </c>
      <c r="H1059" s="9">
        <f t="shared" si="84"/>
        <v>1.2277815928858349E-2</v>
      </c>
      <c r="I1059">
        <f t="shared" si="85"/>
        <v>1</v>
      </c>
      <c r="K1059" s="1"/>
    </row>
    <row r="1060" spans="1:11" x14ac:dyDescent="0.3">
      <c r="A1060" s="1">
        <v>41344</v>
      </c>
      <c r="B1060" s="9">
        <f>$A$5+LN(VLOOKUP($A1060,NASDAQ_Composite_IXIC_20210721[[Date]:[Close]],5))-$A$4</f>
        <v>1.7239943698987057</v>
      </c>
      <c r="C1060" s="9">
        <f>VLOOKUP(A1060,nasdaq_wtd_mc_ritter_add!$B$2:$D$3373,$C$5)</f>
        <v>2.2669684546055802</v>
      </c>
      <c r="D1060" s="9">
        <f t="shared" si="86"/>
        <v>1.0718400321114707E-3</v>
      </c>
      <c r="E1060" s="9">
        <f t="shared" si="86"/>
        <v>3.8180232926798396E-2</v>
      </c>
      <c r="F1060" s="9">
        <f t="shared" si="86"/>
        <v>2.934189382445318E-2</v>
      </c>
      <c r="G1060" s="9">
        <f t="shared" si="86"/>
        <v>6.406208677273062E-2</v>
      </c>
      <c r="H1060" s="9">
        <f t="shared" si="84"/>
        <v>1.0718400321114707E-3</v>
      </c>
      <c r="I1060">
        <f t="shared" si="85"/>
        <v>1</v>
      </c>
      <c r="K1060" s="1"/>
    </row>
    <row r="1061" spans="1:11" x14ac:dyDescent="0.3">
      <c r="A1061" s="1">
        <v>41345</v>
      </c>
      <c r="B1061" s="9">
        <f>$A$5+LN(VLOOKUP($A1061,NASDAQ_Composite_IXIC_20210721[[Date]:[Close]],5))-$A$4</f>
        <v>1.7207457942673203</v>
      </c>
      <c r="C1061" s="9">
        <f>VLOOKUP(A1061,nasdaq_wtd_mc_ritter_add!$B$2:$D$3373,$C$5)</f>
        <v>2.2558669302076</v>
      </c>
      <c r="D1061" s="9">
        <f t="shared" si="86"/>
        <v>-7.8529487665948139E-3</v>
      </c>
      <c r="E1061" s="9">
        <f t="shared" si="86"/>
        <v>3.0327284160203583E-2</v>
      </c>
      <c r="F1061" s="9">
        <f t="shared" si="86"/>
        <v>2.4278250248756184E-2</v>
      </c>
      <c r="G1061" s="9">
        <f t="shared" si="86"/>
        <v>5.5077189188475817E-2</v>
      </c>
      <c r="H1061" s="9">
        <f t="shared" si="84"/>
        <v>7.8529487665948139E-3</v>
      </c>
      <c r="I1061">
        <f t="shared" si="85"/>
        <v>1</v>
      </c>
      <c r="K1061" s="1"/>
    </row>
    <row r="1062" spans="1:11" x14ac:dyDescent="0.3">
      <c r="A1062" s="1">
        <v>41346</v>
      </c>
      <c r="B1062" s="9">
        <f>$A$5+LN(VLOOKUP($A1062,NASDAQ_Composite_IXIC_20210721[[Date]:[Close]],5))-$A$4</f>
        <v>1.7216090158444066</v>
      </c>
      <c r="C1062" s="9">
        <f>VLOOKUP(A1062,nasdaq_wtd_mc_ritter_add!$B$2:$D$3373,$C$5)</f>
        <v>2.2627417759753699</v>
      </c>
      <c r="D1062" s="9">
        <f t="shared" si="86"/>
        <v>6.0116241906835732E-3</v>
      </c>
      <c r="E1062" s="9">
        <f t="shared" si="86"/>
        <v>3.894107557475035E-2</v>
      </c>
      <c r="F1062" s="9">
        <f t="shared" si="86"/>
        <v>3.0289874439439757E-2</v>
      </c>
      <c r="G1062" s="9">
        <f t="shared" si="86"/>
        <v>5.0410024030208334E-2</v>
      </c>
      <c r="H1062" s="9">
        <f t="shared" si="84"/>
        <v>6.0116241906835732E-3</v>
      </c>
      <c r="I1062">
        <f t="shared" si="85"/>
        <v>1</v>
      </c>
      <c r="K1062" s="1"/>
    </row>
    <row r="1063" spans="1:11" x14ac:dyDescent="0.3">
      <c r="A1063" s="1">
        <v>41347</v>
      </c>
      <c r="B1063" s="9">
        <f>$A$5+LN(VLOOKUP($A1063,NASDAQ_Composite_IXIC_20210721[[Date]:[Close]],5))-$A$4</f>
        <v>1.7258555501264956</v>
      </c>
      <c r="C1063" s="9">
        <f>VLOOKUP(A1063,nasdaq_wtd_mc_ritter_add!$B$2:$D$3373,$C$5)</f>
        <v>2.2686257232665898</v>
      </c>
      <c r="D1063" s="9">
        <f t="shared" si="86"/>
        <v>1.6374130091310057E-3</v>
      </c>
      <c r="E1063" s="9">
        <f t="shared" si="86"/>
        <v>2.8871790888259419E-2</v>
      </c>
      <c r="F1063" s="9">
        <f t="shared" si="86"/>
        <v>3.1927287448570763E-2</v>
      </c>
      <c r="G1063" s="9">
        <f t="shared" si="86"/>
        <v>3.7776124226676089E-2</v>
      </c>
      <c r="H1063" s="9">
        <f t="shared" si="84"/>
        <v>1.6374130091310057E-3</v>
      </c>
      <c r="I1063">
        <f t="shared" si="85"/>
        <v>1</v>
      </c>
      <c r="K1063" s="1"/>
    </row>
    <row r="1064" spans="1:11" x14ac:dyDescent="0.3">
      <c r="A1064" s="1">
        <v>41348</v>
      </c>
      <c r="B1064" s="9">
        <f>$A$5+LN(VLOOKUP($A1064,NASDAQ_Composite_IXIC_20210721[[Date]:[Close]],5))-$A$4</f>
        <v>1.7228254728235095</v>
      </c>
      <c r="C1064" s="9">
        <f>VLOOKUP(A1064,nasdaq_wtd_mc_ritter_add!$B$2:$D$3373,$C$5)</f>
        <v>2.2707145468915702</v>
      </c>
      <c r="D1064" s="9">
        <f t="shared" si="86"/>
        <v>5.1189009279664077E-3</v>
      </c>
      <c r="E1064" s="9">
        <f t="shared" si="86"/>
        <v>3.1384103245404305E-2</v>
      </c>
      <c r="F1064" s="9">
        <f t="shared" si="86"/>
        <v>2.8756070399339695E-2</v>
      </c>
      <c r="G1064" s="9">
        <f t="shared" si="86"/>
        <v>4.2895025154642497E-2</v>
      </c>
      <c r="H1064" s="9">
        <f t="shared" si="84"/>
        <v>-9.412536780057934E-4</v>
      </c>
      <c r="I1064">
        <f t="shared" si="85"/>
        <v>-1</v>
      </c>
      <c r="K1064" s="1"/>
    </row>
    <row r="1065" spans="1:11" x14ac:dyDescent="0.3">
      <c r="A1065" s="1">
        <v>41351</v>
      </c>
      <c r="B1065" s="9">
        <f>$A$5+LN(VLOOKUP($A1065,NASDAQ_Composite_IXIC_20210721[[Date]:[Close]],5))-$A$4</f>
        <v>1.7192859033965506</v>
      </c>
      <c r="C1065" s="9">
        <f>VLOOKUP(A1065,nasdaq_wtd_mc_ritter_add!$B$2:$D$3373,$C$5)</f>
        <v>2.2627422745291699</v>
      </c>
      <c r="D1065" s="9">
        <f t="shared" si="86"/>
        <v>-4.4327029354414016E-3</v>
      </c>
      <c r="E1065" s="9">
        <f t="shared" si="86"/>
        <v>2.2871295953779125E-2</v>
      </c>
      <c r="F1065" s="9">
        <f t="shared" si="86"/>
        <v>3.674870703856703E-2</v>
      </c>
      <c r="G1065" s="9">
        <f t="shared" si="86"/>
        <v>5.6870453709759072E-2</v>
      </c>
      <c r="H1065" s="9">
        <f t="shared" si="84"/>
        <v>4.4327029354414016E-3</v>
      </c>
      <c r="I1065">
        <f t="shared" si="85"/>
        <v>1</v>
      </c>
      <c r="K1065" s="1"/>
    </row>
    <row r="1066" spans="1:11" x14ac:dyDescent="0.3">
      <c r="A1066" s="1">
        <v>41352</v>
      </c>
      <c r="B1066" s="9">
        <f>$A$5+LN(VLOOKUP($A1066,NASDAQ_Composite_IXIC_20210721[[Date]:[Close]],5))-$A$4</f>
        <v>1.7166601413347395</v>
      </c>
      <c r="C1066" s="9">
        <f>VLOOKUP(A1066,nasdaq_wtd_mc_ritter_add!$B$2:$D$3373,$C$5)</f>
        <v>2.2579500718976799</v>
      </c>
      <c r="D1066" s="9">
        <f t="shared" si="86"/>
        <v>-2.1664405696788513E-3</v>
      </c>
      <c r="E1066" s="9">
        <f t="shared" si="86"/>
        <v>2.0704855384100274E-2</v>
      </c>
      <c r="F1066" s="9">
        <f t="shared" si="86"/>
        <v>3.0204499897659165E-2</v>
      </c>
      <c r="G1066" s="9">
        <f t="shared" si="86"/>
        <v>5.0987191466528969E-2</v>
      </c>
      <c r="H1066" s="9">
        <f t="shared" si="84"/>
        <v>2.1664405696788513E-3</v>
      </c>
      <c r="I1066">
        <f t="shared" si="85"/>
        <v>1</v>
      </c>
      <c r="K1066" s="1"/>
    </row>
    <row r="1067" spans="1:11" x14ac:dyDescent="0.3">
      <c r="A1067" s="1">
        <v>41353</v>
      </c>
      <c r="B1067" s="9">
        <f>$A$5+LN(VLOOKUP($A1067,NASDAQ_Composite_IXIC_20210721[[Date]:[Close]],5))-$A$4</f>
        <v>1.7244000289847863</v>
      </c>
      <c r="C1067" s="9">
        <f>VLOOKUP(A1067,nasdaq_wtd_mc_ritter_add!$B$2:$D$3373,$C$5)</f>
        <v>2.2703869689584502</v>
      </c>
      <c r="D1067" s="9">
        <f t="shared" si="86"/>
        <v>4.697009410723485E-3</v>
      </c>
      <c r="E1067" s="9">
        <f t="shared" si="86"/>
        <v>2.5401864794823759E-2</v>
      </c>
      <c r="F1067" s="9">
        <f t="shared" si="86"/>
        <v>3.490150930838265E-2</v>
      </c>
      <c r="G1067" s="9">
        <f t="shared" si="86"/>
        <v>5.8634354750731976E-2</v>
      </c>
      <c r="H1067" s="9">
        <f t="shared" si="84"/>
        <v>4.697009410723485E-3</v>
      </c>
      <c r="I1067">
        <f t="shared" si="85"/>
        <v>1</v>
      </c>
      <c r="K1067" s="1"/>
    </row>
    <row r="1068" spans="1:11" x14ac:dyDescent="0.3">
      <c r="A1068" s="1">
        <v>41354</v>
      </c>
      <c r="B1068" s="9">
        <f>$A$5+LN(VLOOKUP($A1068,NASDAQ_Composite_IXIC_20210721[[Date]:[Close]],5))-$A$4</f>
        <v>1.714645167916335</v>
      </c>
      <c r="C1068" s="9">
        <f>VLOOKUP(A1068,nasdaq_wtd_mc_ritter_add!$B$2:$D$3373,$C$5)</f>
        <v>2.2705962811505702</v>
      </c>
      <c r="D1068" s="9">
        <f t="shared" ref="D1068:G1087" si="87">IF($A1068-$A$1&lt;D$5,0,$C1068-$B1068+VLOOKUP($A1068-D$5,nasd_unic,2)-VLOOKUP($A1068-D$5,nasd_unic,3))</f>
        <v>9.9641732605713074E-3</v>
      </c>
      <c r="E1068" s="9">
        <f t="shared" si="87"/>
        <v>4.2209167041542539E-2</v>
      </c>
      <c r="F1068" s="9">
        <f t="shared" si="87"/>
        <v>4.4865682568953957E-2</v>
      </c>
      <c r="G1068" s="9">
        <f t="shared" si="87"/>
        <v>6.1787566964566665E-2</v>
      </c>
      <c r="H1068" s="9">
        <f t="shared" si="84"/>
        <v>-9.5455488763311891E-3</v>
      </c>
      <c r="I1068">
        <f t="shared" si="85"/>
        <v>-1</v>
      </c>
      <c r="K1068" s="1"/>
    </row>
    <row r="1069" spans="1:11" x14ac:dyDescent="0.3">
      <c r="A1069" s="1">
        <v>41355</v>
      </c>
      <c r="B1069" s="9">
        <f>$A$5+LN(VLOOKUP($A1069,NASDAQ_Composite_IXIC_20210721[[Date]:[Close]],5))-$A$4</f>
        <v>1.7215720005048292</v>
      </c>
      <c r="C1069" s="9">
        <f>VLOOKUP(A1069,nasdaq_wtd_mc_ritter_add!$B$2:$D$3373,$C$5)</f>
        <v>2.2722219580839602</v>
      </c>
      <c r="D1069" s="9">
        <f t="shared" si="87"/>
        <v>-5.3011556551041394E-3</v>
      </c>
      <c r="E1069" s="9">
        <f t="shared" si="87"/>
        <v>3.7155521880579467E-2</v>
      </c>
      <c r="F1069" s="9">
        <f t="shared" si="87"/>
        <v>3.9564526913849818E-2</v>
      </c>
      <c r="G1069" s="9">
        <f t="shared" si="87"/>
        <v>5.6486411309462525E-2</v>
      </c>
      <c r="H1069" s="9">
        <f t="shared" si="84"/>
        <v>-5.3011556551041394E-3</v>
      </c>
      <c r="I1069">
        <f t="shared" si="85"/>
        <v>-1</v>
      </c>
      <c r="K1069" s="1"/>
    </row>
    <row r="1070" spans="1:11" x14ac:dyDescent="0.3">
      <c r="A1070" s="1">
        <v>41358</v>
      </c>
      <c r="B1070" s="9">
        <f>$A$5+LN(VLOOKUP($A1070,NASDAQ_Composite_IXIC_20210721[[Date]:[Close]],5))-$A$4</f>
        <v>1.7185783248506228</v>
      </c>
      <c r="C1070" s="9">
        <f>VLOOKUP(A1070,nasdaq_wtd_mc_ritter_add!$B$2:$D$3373,$C$5)</f>
        <v>2.26520322427531</v>
      </c>
      <c r="D1070" s="9">
        <f t="shared" si="87"/>
        <v>-4.0250581544438724E-3</v>
      </c>
      <c r="E1070" s="9">
        <f t="shared" si="87"/>
        <v>3.266192149191216E-2</v>
      </c>
      <c r="F1070" s="9">
        <f t="shared" si="87"/>
        <v>2.9672513204816564E-2</v>
      </c>
      <c r="G1070" s="9">
        <f t="shared" si="87"/>
        <v>5.3133601991090629E-2</v>
      </c>
      <c r="H1070" s="9">
        <f t="shared" si="84"/>
        <v>4.0250581544438724E-3</v>
      </c>
      <c r="I1070">
        <f t="shared" si="85"/>
        <v>1</v>
      </c>
      <c r="K1070" s="1"/>
    </row>
    <row r="1071" spans="1:11" x14ac:dyDescent="0.3">
      <c r="A1071" s="1">
        <v>41359</v>
      </c>
      <c r="B1071" s="9">
        <f>$A$5+LN(VLOOKUP($A1071,NASDAQ_Composite_IXIC_20210721[[Date]:[Close]],5))-$A$4</f>
        <v>1.7238744264691741</v>
      </c>
      <c r="C1071" s="9">
        <f>VLOOKUP(A1071,nasdaq_wtd_mc_ritter_add!$B$2:$D$3373,$C$5)</f>
        <v>2.2732819621834102</v>
      </c>
      <c r="D1071" s="9">
        <f t="shared" si="87"/>
        <v>2.7826362895488899E-3</v>
      </c>
      <c r="E1071" s="9">
        <f t="shared" si="87"/>
        <v>3.544455778146105E-2</v>
      </c>
      <c r="F1071" s="9">
        <f t="shared" si="87"/>
        <v>3.5543378622733712E-2</v>
      </c>
      <c r="G1071" s="9">
        <f t="shared" si="87"/>
        <v>4.8092164729848452E-2</v>
      </c>
      <c r="H1071" s="9">
        <f t="shared" si="84"/>
        <v>2.7826362895488899E-3</v>
      </c>
      <c r="I1071">
        <f t="shared" si="85"/>
        <v>1</v>
      </c>
      <c r="K1071" s="1"/>
    </row>
    <row r="1072" spans="1:11" x14ac:dyDescent="0.3">
      <c r="A1072" s="1">
        <v>41360</v>
      </c>
      <c r="B1072" s="9">
        <f>$A$5+LN(VLOOKUP($A1072,NASDAQ_Composite_IXIC_20210721[[Date]:[Close]],5))-$A$4</f>
        <v>1.7251157970387885</v>
      </c>
      <c r="C1072" s="9">
        <f>VLOOKUP(A1072,nasdaq_wtd_mc_ritter_add!$B$2:$D$3373,$C$5)</f>
        <v>2.2797267862264801</v>
      </c>
      <c r="D1072" s="9">
        <f t="shared" si="87"/>
        <v>5.2034534734555216E-3</v>
      </c>
      <c r="E1072" s="9">
        <f t="shared" si="87"/>
        <v>3.7271136270307981E-2</v>
      </c>
      <c r="F1072" s="9">
        <f t="shared" si="87"/>
        <v>4.0746832096189234E-2</v>
      </c>
      <c r="G1072" s="9">
        <f t="shared" si="87"/>
        <v>5.3864645537306632E-2</v>
      </c>
      <c r="H1072" s="9">
        <f t="shared" si="84"/>
        <v>5.2034534734555216E-3</v>
      </c>
      <c r="I1072">
        <f t="shared" si="85"/>
        <v>1</v>
      </c>
      <c r="K1072" s="1"/>
    </row>
    <row r="1073" spans="1:11" x14ac:dyDescent="0.3">
      <c r="A1073" s="1">
        <v>41361</v>
      </c>
      <c r="B1073" s="9">
        <f>$A$5+LN(VLOOKUP($A1073,NASDAQ_Composite_IXIC_20210721[[Date]:[Close]],5))-$A$4</f>
        <v>1.7284879438546623</v>
      </c>
      <c r="C1073" s="9">
        <f>VLOOKUP(A1073,nasdaq_wtd_mc_ritter_add!$B$2:$D$3373,$C$5)</f>
        <v>2.2771664838206198</v>
      </c>
      <c r="D1073" s="9">
        <f t="shared" si="87"/>
        <v>-5.9324492217340818E-3</v>
      </c>
      <c r="E1073" s="9">
        <f t="shared" si="87"/>
        <v>3.9690307086913013E-2</v>
      </c>
      <c r="F1073" s="9">
        <f t="shared" si="87"/>
        <v>3.4814382874455152E-2</v>
      </c>
      <c r="G1073" s="9">
        <f t="shared" si="87"/>
        <v>4.0067872641030622E-2</v>
      </c>
      <c r="H1073" s="9">
        <f t="shared" si="84"/>
        <v>-8.1184441001358465E-4</v>
      </c>
      <c r="I1073">
        <f t="shared" si="85"/>
        <v>-1</v>
      </c>
      <c r="K1073" s="1"/>
    </row>
    <row r="1074" spans="1:11" x14ac:dyDescent="0.3">
      <c r="A1074" s="1">
        <v>41365</v>
      </c>
      <c r="B1074" s="9">
        <f>$A$5+LN(VLOOKUP($A1074,NASDAQ_Composite_IXIC_20210721[[Date]:[Close]],5))-$A$4</f>
        <v>1.7197737504153983</v>
      </c>
      <c r="C1074" s="9">
        <f>VLOOKUP(A1074,nasdaq_wtd_mc_ritter_add!$B$2:$D$3373,$C$5)</f>
        <v>2.2618698392111298</v>
      </c>
      <c r="D1074" s="9">
        <f t="shared" si="87"/>
        <v>-6.5824511702259336E-3</v>
      </c>
      <c r="E1074" s="9">
        <f t="shared" si="87"/>
        <v>1.0417128380902696E-2</v>
      </c>
      <c r="F1074" s="9">
        <f t="shared" si="87"/>
        <v>4.922224994223301E-2</v>
      </c>
      <c r="G1074" s="9">
        <f t="shared" si="87"/>
        <v>3.6387843515278018E-2</v>
      </c>
      <c r="H1074" s="9">
        <f t="shared" si="84"/>
        <v>6.5824511702259336E-3</v>
      </c>
      <c r="I1074">
        <f t="shared" si="85"/>
        <v>1</v>
      </c>
      <c r="K1074" s="1"/>
    </row>
    <row r="1075" spans="1:11" x14ac:dyDescent="0.3">
      <c r="A1075" s="1">
        <v>41366</v>
      </c>
      <c r="B1075" s="9">
        <f>$A$5+LN(VLOOKUP($A1075,NASDAQ_Composite_IXIC_20210721[[Date]:[Close]],5))-$A$4</f>
        <v>1.7246059472055473</v>
      </c>
      <c r="C1075" s="9">
        <f>VLOOKUP(A1075,nasdaq_wtd_mc_ritter_add!$B$2:$D$3373,$C$5)</f>
        <v>2.2651991468947399</v>
      </c>
      <c r="D1075" s="9">
        <f t="shared" si="87"/>
        <v>-1.5028891065389516E-3</v>
      </c>
      <c r="E1075" s="9">
        <f t="shared" si="87"/>
        <v>8.9142392743637444E-3</v>
      </c>
      <c r="F1075" s="9">
        <f t="shared" si="87"/>
        <v>4.7942759842695359E-2</v>
      </c>
      <c r="G1075" s="9">
        <f t="shared" si="87"/>
        <v>4.3007066766830526E-2</v>
      </c>
      <c r="H1075" s="9">
        <f t="shared" si="84"/>
        <v>-1.5028891065389516E-3</v>
      </c>
      <c r="I1075">
        <f t="shared" si="85"/>
        <v>-1</v>
      </c>
      <c r="K1075" s="1"/>
    </row>
    <row r="1076" spans="1:11" x14ac:dyDescent="0.3">
      <c r="A1076" s="1">
        <v>41367</v>
      </c>
      <c r="B1076" s="9">
        <f>$A$5+LN(VLOOKUP($A1076,NASDAQ_Composite_IXIC_20210721[[Date]:[Close]],5))-$A$4</f>
        <v>1.7134031631990529</v>
      </c>
      <c r="C1076" s="9">
        <f>VLOOKUP(A1076,nasdaq_wtd_mc_ritter_add!$B$2:$D$3373,$C$5)</f>
        <v>2.2589851805294101</v>
      </c>
      <c r="D1076" s="9">
        <f t="shared" si="87"/>
        <v>4.9888176411645446E-3</v>
      </c>
      <c r="E1076" s="9">
        <f t="shared" si="87"/>
        <v>1.2869380434816335E-2</v>
      </c>
      <c r="F1076" s="9">
        <f t="shared" si="87"/>
        <v>5.2931577483859904E-2</v>
      </c>
      <c r="G1076" s="9">
        <f t="shared" si="87"/>
        <v>4.3283384166761696E-2</v>
      </c>
      <c r="H1076" s="9">
        <f t="shared" si="84"/>
        <v>-4.9888176411645446E-3</v>
      </c>
      <c r="I1076">
        <f t="shared" si="85"/>
        <v>-1</v>
      </c>
      <c r="K1076" s="1"/>
    </row>
    <row r="1077" spans="1:11" x14ac:dyDescent="0.3">
      <c r="A1077" s="1">
        <v>41368</v>
      </c>
      <c r="B1077" s="9">
        <f>$A$5+LN(VLOOKUP($A1077,NASDAQ_Composite_IXIC_20210721[[Date]:[Close]],5))-$A$4</f>
        <v>1.7153833928253048</v>
      </c>
      <c r="C1077" s="9">
        <f>VLOOKUP(A1077,nasdaq_wtd_mc_ritter_add!$B$2:$D$3373,$C$5)</f>
        <v>2.2772054738876899</v>
      </c>
      <c r="D1077" s="9">
        <f t="shared" si="87"/>
        <v>1.624006373202791E-2</v>
      </c>
      <c r="E1077" s="9">
        <f t="shared" si="87"/>
        <v>3.9177214728734366E-2</v>
      </c>
      <c r="F1077" s="9">
        <f t="shared" si="87"/>
        <v>6.9171641215887814E-2</v>
      </c>
      <c r="G1077" s="9">
        <f t="shared" si="87"/>
        <v>4.0546412101997831E-2</v>
      </c>
      <c r="H1077" s="9">
        <f t="shared" si="84"/>
        <v>1.624006373202791E-2</v>
      </c>
      <c r="I1077">
        <f t="shared" si="85"/>
        <v>1</v>
      </c>
      <c r="K1077" s="1"/>
    </row>
    <row r="1078" spans="1:11" x14ac:dyDescent="0.3">
      <c r="A1078" s="1">
        <v>41369</v>
      </c>
      <c r="B1078" s="9">
        <f>$A$5+LN(VLOOKUP($A1078,NASDAQ_Composite_IXIC_20210721[[Date]:[Close]],5))-$A$4</f>
        <v>1.7088130166166566</v>
      </c>
      <c r="C1078" s="9">
        <f>VLOOKUP(A1078,nasdaq_wtd_mc_ritter_add!$B$2:$D$3373,$C$5)</f>
        <v>2.2867509413282101</v>
      </c>
      <c r="D1078" s="9">
        <f t="shared" si="87"/>
        <v>1.6115843649168404E-2</v>
      </c>
      <c r="E1078" s="9">
        <f t="shared" si="87"/>
        <v>5.3429361147605992E-2</v>
      </c>
      <c r="F1078" s="9">
        <f t="shared" si="87"/>
        <v>8.7645006020206306E-2</v>
      </c>
      <c r="G1078" s="9">
        <f t="shared" si="87"/>
        <v>5.6662255751166235E-2</v>
      </c>
      <c r="H1078" s="9">
        <f t="shared" si="84"/>
        <v>2.9750912318720069E-3</v>
      </c>
      <c r="I1078">
        <f t="shared" si="85"/>
        <v>1</v>
      </c>
      <c r="K1078" s="1"/>
    </row>
    <row r="1079" spans="1:11" x14ac:dyDescent="0.3">
      <c r="A1079" s="1">
        <v>41372</v>
      </c>
      <c r="B1079" s="9">
        <f>$A$5+LN(VLOOKUP($A1079,NASDAQ_Composite_IXIC_20210721[[Date]:[Close]],5))-$A$4</f>
        <v>1.7145365236515273</v>
      </c>
      <c r="C1079" s="9">
        <f>VLOOKUP(A1079,nasdaq_wtd_mc_ritter_add!$B$2:$D$3373,$C$5)</f>
        <v>2.28683886724356</v>
      </c>
      <c r="D1079" s="9">
        <f t="shared" si="87"/>
        <v>-5.6355811195207828E-3</v>
      </c>
      <c r="E1079" s="9">
        <f t="shared" si="87"/>
        <v>3.0400098917269691E-2</v>
      </c>
      <c r="F1079" s="9">
        <f t="shared" si="87"/>
        <v>7.0929197203462468E-2</v>
      </c>
      <c r="G1079" s="9">
        <f t="shared" si="87"/>
        <v>6.0299130481207719E-2</v>
      </c>
      <c r="H1079" s="9">
        <f t="shared" si="84"/>
        <v>-5.6355811195207828E-3</v>
      </c>
      <c r="I1079">
        <f t="shared" si="85"/>
        <v>-1</v>
      </c>
      <c r="K1079" s="1"/>
    </row>
    <row r="1080" spans="1:11" x14ac:dyDescent="0.3">
      <c r="A1080" s="1">
        <v>41373</v>
      </c>
      <c r="B1080" s="9">
        <f>$A$5+LN(VLOOKUP($A1080,NASDAQ_Composite_IXIC_20210721[[Date]:[Close]],5))-$A$4</f>
        <v>1.7193693011502278</v>
      </c>
      <c r="C1080" s="9">
        <f>VLOOKUP(A1080,nasdaq_wtd_mc_ritter_add!$B$2:$D$3373,$C$5)</f>
        <v>2.2856876149087402</v>
      </c>
      <c r="D1080" s="9">
        <f t="shared" si="87"/>
        <v>-5.9840298335203101E-3</v>
      </c>
      <c r="E1080" s="9">
        <f t="shared" si="87"/>
        <v>2.4416069083749381E-2</v>
      </c>
      <c r="F1080" s="9">
        <f t="shared" si="87"/>
        <v>6.1524461978436307E-2</v>
      </c>
      <c r="G1080" s="9">
        <f t="shared" si="87"/>
        <v>4.9837571807312742E-2</v>
      </c>
      <c r="H1080" s="9">
        <f t="shared" si="84"/>
        <v>-3.6815251638806501E-3</v>
      </c>
      <c r="I1080">
        <f t="shared" si="85"/>
        <v>-1</v>
      </c>
      <c r="K1080" s="1"/>
    </row>
    <row r="1081" spans="1:11" x14ac:dyDescent="0.3">
      <c r="A1081" s="1">
        <v>41374</v>
      </c>
      <c r="B1081" s="9">
        <f>$A$5+LN(VLOOKUP($A1081,NASDAQ_Composite_IXIC_20210721[[Date]:[Close]],5))-$A$4</f>
        <v>1.7375454380726323</v>
      </c>
      <c r="C1081" s="9">
        <f>VLOOKUP(A1081,nasdaq_wtd_mc_ritter_add!$B$2:$D$3373,$C$5)</f>
        <v>2.3100094560974802</v>
      </c>
      <c r="D1081" s="9">
        <f t="shared" si="87"/>
        <v>6.1457042663355388E-3</v>
      </c>
      <c r="E1081" s="9">
        <f t="shared" si="87"/>
        <v>2.9489933317973449E-2</v>
      </c>
      <c r="F1081" s="9">
        <f t="shared" si="87"/>
        <v>6.7670166244771845E-2</v>
      </c>
      <c r="G1081" s="9">
        <f t="shared" si="87"/>
        <v>5.8831827142426629E-2</v>
      </c>
      <c r="H1081" s="9">
        <f t="shared" si="84"/>
        <v>6.1457042663355388E-3</v>
      </c>
      <c r="I1081">
        <f t="shared" si="85"/>
        <v>1</v>
      </c>
      <c r="K1081" s="1"/>
    </row>
    <row r="1082" spans="1:11" x14ac:dyDescent="0.3">
      <c r="A1082" s="1">
        <v>41375</v>
      </c>
      <c r="B1082" s="9">
        <f>$A$5+LN(VLOOKUP($A1082,NASDAQ_Composite_IXIC_20210721[[Date]:[Close]],5))-$A$4</f>
        <v>1.7384275758289691</v>
      </c>
      <c r="C1082" s="9">
        <f>VLOOKUP(A1082,nasdaq_wtd_mc_ritter_add!$B$2:$D$3373,$C$5)</f>
        <v>2.30440624212443</v>
      </c>
      <c r="D1082" s="9">
        <f t="shared" si="87"/>
        <v>-6.4853517293870233E-3</v>
      </c>
      <c r="E1082" s="9">
        <f t="shared" si="87"/>
        <v>3.085753035518124E-2</v>
      </c>
      <c r="F1082" s="9">
        <f t="shared" si="87"/>
        <v>6.1184814515384822E-2</v>
      </c>
      <c r="G1082" s="9">
        <f t="shared" si="87"/>
        <v>5.5135780603937423E-2</v>
      </c>
      <c r="H1082" s="9">
        <f t="shared" si="84"/>
        <v>4.7210762167133602E-3</v>
      </c>
      <c r="I1082">
        <f t="shared" si="85"/>
        <v>1</v>
      </c>
      <c r="K1082" s="1"/>
    </row>
    <row r="1083" spans="1:11" x14ac:dyDescent="0.3">
      <c r="A1083" s="1">
        <v>41376</v>
      </c>
      <c r="B1083" s="9">
        <f>$A$5+LN(VLOOKUP($A1083,NASDAQ_Composite_IXIC_20210721[[Date]:[Close]],5))-$A$4</f>
        <v>1.7368476288100405</v>
      </c>
      <c r="C1083" s="9">
        <f>VLOOKUP(A1083,nasdaq_wtd_mc_ritter_add!$B$2:$D$3373,$C$5)</f>
        <v>2.30633557769292</v>
      </c>
      <c r="D1083" s="9">
        <f t="shared" si="87"/>
        <v>3.5092825874185607E-3</v>
      </c>
      <c r="E1083" s="9">
        <f t="shared" si="87"/>
        <v>2.8355188751916227E-2</v>
      </c>
      <c r="F1083" s="9">
        <f t="shared" si="87"/>
        <v>6.7296264326666577E-2</v>
      </c>
      <c r="G1083" s="9">
        <f t="shared" si="87"/>
        <v>5.8645063191355984E-2</v>
      </c>
      <c r="H1083" s="9">
        <f t="shared" si="84"/>
        <v>3.4938854956134691E-4</v>
      </c>
      <c r="I1083">
        <f t="shared" si="85"/>
        <v>1</v>
      </c>
      <c r="K1083" s="1"/>
    </row>
    <row r="1084" spans="1:11" x14ac:dyDescent="0.3">
      <c r="A1084" s="1">
        <v>41379</v>
      </c>
      <c r="B1084" s="9">
        <f>$A$5+LN(VLOOKUP($A1084,NASDAQ_Composite_IXIC_20210721[[Date]:[Close]],5))-$A$4</f>
        <v>1.7127473501345056</v>
      </c>
      <c r="C1084" s="9">
        <f>VLOOKUP(A1084,nasdaq_wtd_mc_ritter_add!$B$2:$D$3373,$C$5)</f>
        <v>2.2771026760461499</v>
      </c>
      <c r="D1084" s="9">
        <f t="shared" si="87"/>
        <v>-5.132622971235179E-3</v>
      </c>
      <c r="E1084" s="9">
        <f t="shared" si="87"/>
        <v>1.6466251843583635E-2</v>
      </c>
      <c r="F1084" s="9">
        <f t="shared" si="87"/>
        <v>4.3283779824014879E-2</v>
      </c>
      <c r="G1084" s="9">
        <f t="shared" si="87"/>
        <v>4.6362214579053429E-2</v>
      </c>
      <c r="H1084" s="9">
        <f t="shared" si="84"/>
        <v>5.132622971235179E-3</v>
      </c>
      <c r="I1084">
        <f t="shared" si="85"/>
        <v>1</v>
      </c>
      <c r="K1084" s="1"/>
    </row>
    <row r="1085" spans="1:11" x14ac:dyDescent="0.3">
      <c r="A1085" s="1">
        <v>41380</v>
      </c>
      <c r="B1085" s="9">
        <f>$A$5+LN(VLOOKUP($A1085,NASDAQ_Composite_IXIC_20210721[[Date]:[Close]],5))-$A$4</f>
        <v>1.727603047692905</v>
      </c>
      <c r="C1085" s="9">
        <f>VLOOKUP(A1085,nasdaq_wtd_mc_ritter_add!$B$2:$D$3373,$C$5)</f>
        <v>2.2911428144677002</v>
      </c>
      <c r="D1085" s="9">
        <f t="shared" si="87"/>
        <v>-8.1555913684905335E-4</v>
      </c>
      <c r="E1085" s="9">
        <f t="shared" si="87"/>
        <v>1.5650692706734581E-2</v>
      </c>
      <c r="F1085" s="9">
        <f t="shared" si="87"/>
        <v>4.2954691595955108E-2</v>
      </c>
      <c r="G1085" s="9">
        <f t="shared" si="87"/>
        <v>5.7005116678209511E-2</v>
      </c>
      <c r="H1085" s="9">
        <f t="shared" si="84"/>
        <v>-8.1555913684905335E-4</v>
      </c>
      <c r="I1085">
        <f t="shared" si="85"/>
        <v>-1</v>
      </c>
      <c r="K1085" s="1"/>
    </row>
    <row r="1086" spans="1:11" x14ac:dyDescent="0.3">
      <c r="A1086" s="1">
        <v>41381</v>
      </c>
      <c r="B1086" s="9">
        <f>$A$5+LN(VLOOKUP($A1086,NASDAQ_Composite_IXIC_20210721[[Date]:[Close]],5))-$A$4</f>
        <v>1.709065746962195</v>
      </c>
      <c r="C1086" s="9">
        <f>VLOOKUP(A1086,nasdaq_wtd_mc_ritter_add!$B$2:$D$3373,$C$5)</f>
        <v>2.2867961517703401</v>
      </c>
      <c r="D1086" s="9">
        <f t="shared" si="87"/>
        <v>1.4190638033349856E-2</v>
      </c>
      <c r="E1086" s="9">
        <f t="shared" si="87"/>
        <v>3.4274033675525839E-2</v>
      </c>
      <c r="F1086" s="9">
        <f t="shared" si="87"/>
        <v>5.7145329629304964E-2</v>
      </c>
      <c r="G1086" s="9">
        <f t="shared" si="87"/>
        <v>7.1022740714092869E-2</v>
      </c>
      <c r="H1086" s="9">
        <f t="shared" si="84"/>
        <v>-1.4190638033349856E-2</v>
      </c>
      <c r="I1086">
        <f t="shared" si="85"/>
        <v>-1</v>
      </c>
      <c r="K1086" s="1"/>
    </row>
    <row r="1087" spans="1:11" x14ac:dyDescent="0.3">
      <c r="A1087" s="1">
        <v>41382</v>
      </c>
      <c r="B1087" s="9">
        <f>$A$5+LN(VLOOKUP($A1087,NASDAQ_Composite_IXIC_20210721[[Date]:[Close]],5))-$A$4</f>
        <v>1.6970393472851439</v>
      </c>
      <c r="C1087" s="9">
        <f>VLOOKUP(A1087,nasdaq_wtd_mc_ritter_add!$B$2:$D$3373,$C$5)</f>
        <v>2.2863905024784299</v>
      </c>
      <c r="D1087" s="9">
        <f t="shared" si="87"/>
        <v>1.1620750385140877E-2</v>
      </c>
      <c r="E1087" s="9">
        <f t="shared" si="87"/>
        <v>4.8061224630345567E-2</v>
      </c>
      <c r="F1087" s="9">
        <f t="shared" si="87"/>
        <v>6.8766080014445841E-2</v>
      </c>
      <c r="G1087" s="9">
        <f t="shared" si="87"/>
        <v>7.8265724528004732E-2</v>
      </c>
      <c r="H1087" s="9">
        <f t="shared" si="84"/>
        <v>-1.1620750385140877E-2</v>
      </c>
      <c r="I1087">
        <f t="shared" si="85"/>
        <v>-1</v>
      </c>
      <c r="K1087" s="1"/>
    </row>
    <row r="1088" spans="1:11" x14ac:dyDescent="0.3">
      <c r="A1088" s="1">
        <v>41383</v>
      </c>
      <c r="B1088" s="9">
        <f>$A$5+LN(VLOOKUP($A1088,NASDAQ_Composite_IXIC_20210721[[Date]:[Close]],5))-$A$4</f>
        <v>1.7094994376732098</v>
      </c>
      <c r="C1088" s="9">
        <f>VLOOKUP(A1088,nasdaq_wtd_mc_ritter_add!$B$2:$D$3373,$C$5)</f>
        <v>2.3000211823371699</v>
      </c>
      <c r="D1088" s="9">
        <f t="shared" ref="D1088:G1107" si="88">IF($A1088-$A$1&lt;D$5,0,$C1088-$B1088+VLOOKUP($A1088-D$5,nasd_unic,2)-VLOOKUP($A1088-D$5,nasd_unic,3))</f>
        <v>1.170589470674166E-3</v>
      </c>
      <c r="E1088" s="9">
        <f t="shared" si="88"/>
        <v>4.4534804690296248E-2</v>
      </c>
      <c r="F1088" s="9">
        <f t="shared" si="88"/>
        <v>6.9936669485120007E-2</v>
      </c>
      <c r="G1088" s="9">
        <f t="shared" si="88"/>
        <v>7.9436313998678898E-2</v>
      </c>
      <c r="H1088" s="9">
        <f t="shared" si="84"/>
        <v>1.170589470674166E-3</v>
      </c>
      <c r="I1088">
        <f t="shared" si="85"/>
        <v>1</v>
      </c>
      <c r="K1088" s="1"/>
    </row>
    <row r="1089" spans="1:11" x14ac:dyDescent="0.3">
      <c r="A1089" s="1">
        <v>41386</v>
      </c>
      <c r="B1089" s="9">
        <f>$A$5+LN(VLOOKUP($A1089,NASDAQ_Composite_IXIC_20210721[[Date]:[Close]],5))-$A$4</f>
        <v>1.7180372704078151</v>
      </c>
      <c r="C1089" s="9">
        <f>VLOOKUP(A1089,nasdaq_wtd_mc_ritter_add!$B$2:$D$3373,$C$5)</f>
        <v>2.3017815642469901</v>
      </c>
      <c r="D1089" s="9">
        <f t="shared" si="88"/>
        <v>-6.7774508247850918E-3</v>
      </c>
      <c r="E1089" s="9">
        <f t="shared" si="88"/>
        <v>3.3094336260043988E-2</v>
      </c>
      <c r="F1089" s="9">
        <f t="shared" si="88"/>
        <v>7.0703233053778902E-2</v>
      </c>
      <c r="G1089" s="9">
        <f t="shared" si="88"/>
        <v>8.0771700780143174E-2</v>
      </c>
      <c r="H1089" s="9">
        <f t="shared" si="84"/>
        <v>-6.7774508247850918E-3</v>
      </c>
      <c r="I1089">
        <f t="shared" si="85"/>
        <v>-1</v>
      </c>
      <c r="K1089" s="1"/>
    </row>
    <row r="1090" spans="1:11" x14ac:dyDescent="0.3">
      <c r="A1090" s="1">
        <v>41387</v>
      </c>
      <c r="B1090" s="9">
        <f>$A$5+LN(VLOOKUP($A1090,NASDAQ_Composite_IXIC_20210721[[Date]:[Close]],5))-$A$4</f>
        <v>1.7290417451562439</v>
      </c>
      <c r="C1090" s="9">
        <f>VLOOKUP(A1090,nasdaq_wtd_mc_ritter_add!$B$2:$D$3373,$C$5)</f>
        <v>2.3111199548002599</v>
      </c>
      <c r="D1090" s="9">
        <f t="shared" si="88"/>
        <v>-1.6660841951590122E-3</v>
      </c>
      <c r="E1090" s="9">
        <f t="shared" si="88"/>
        <v>3.1428252064884976E-2</v>
      </c>
      <c r="F1090" s="9">
        <f t="shared" si="88"/>
        <v>6.8115231711241009E-2</v>
      </c>
      <c r="G1090" s="9">
        <f t="shared" si="88"/>
        <v>7.9219216613293675E-2</v>
      </c>
      <c r="H1090" s="9">
        <f t="shared" si="84"/>
        <v>-1.6660841951590122E-3</v>
      </c>
      <c r="I1090">
        <f t="shared" si="85"/>
        <v>-1</v>
      </c>
      <c r="K1090" s="1"/>
    </row>
    <row r="1091" spans="1:11" x14ac:dyDescent="0.3">
      <c r="A1091" s="1">
        <v>41388</v>
      </c>
      <c r="B1091" s="9">
        <f>$A$5+LN(VLOOKUP($A1091,NASDAQ_Composite_IXIC_20210721[[Date]:[Close]],5))-$A$4</f>
        <v>1.7291395659176567</v>
      </c>
      <c r="C1091" s="9">
        <f>VLOOKUP(A1091,nasdaq_wtd_mc_ritter_add!$B$2:$D$3373,$C$5)</f>
        <v>2.3100562203890398</v>
      </c>
      <c r="D1091" s="9">
        <f t="shared" si="88"/>
        <v>-1.1615551726329443E-3</v>
      </c>
      <c r="E1091" s="9">
        <f t="shared" si="88"/>
        <v>3.4291755046695904E-2</v>
      </c>
      <c r="F1091" s="9">
        <f t="shared" si="88"/>
        <v>6.6953676538608065E-2</v>
      </c>
      <c r="G1091" s="9">
        <f t="shared" si="88"/>
        <v>6.3964268251512468E-2</v>
      </c>
      <c r="H1091" s="9">
        <f t="shared" si="84"/>
        <v>9.6591364980724848E-4</v>
      </c>
      <c r="I1091">
        <f t="shared" si="85"/>
        <v>1</v>
      </c>
      <c r="K1091" s="1"/>
    </row>
    <row r="1092" spans="1:11" x14ac:dyDescent="0.3">
      <c r="A1092" s="1">
        <v>41389</v>
      </c>
      <c r="B1092" s="9">
        <f>$A$5+LN(VLOOKUP($A1092,NASDAQ_Composite_IXIC_20210721[[Date]:[Close]],5))-$A$4</f>
        <v>1.7353411725682362</v>
      </c>
      <c r="C1092" s="9">
        <f>VLOOKUP(A1092,nasdaq_wtd_mc_ritter_add!$B$2:$D$3373,$C$5)</f>
        <v>2.3241590540544799</v>
      </c>
      <c r="D1092" s="9">
        <f t="shared" si="88"/>
        <v>7.9012270148606234E-3</v>
      </c>
      <c r="E1092" s="9">
        <f t="shared" si="88"/>
        <v>3.9410345772007638E-2</v>
      </c>
      <c r="F1092" s="9">
        <f t="shared" si="88"/>
        <v>7.4854903553468688E-2</v>
      </c>
      <c r="G1092" s="9">
        <f t="shared" si="88"/>
        <v>7.495372439474135E-2</v>
      </c>
      <c r="H1092" s="9">
        <f t="shared" si="84"/>
        <v>7.9012270148606234E-3</v>
      </c>
      <c r="I1092">
        <f t="shared" si="85"/>
        <v>1</v>
      </c>
      <c r="K1092" s="1"/>
    </row>
    <row r="1093" spans="1:11" x14ac:dyDescent="0.3">
      <c r="A1093" s="1">
        <v>41390</v>
      </c>
      <c r="B1093" s="9">
        <f>$A$5+LN(VLOOKUP($A1093,NASDAQ_Composite_IXIC_20210721[[Date]:[Close]],5))-$A$4</f>
        <v>1.7320744405844897</v>
      </c>
      <c r="C1093" s="9">
        <f>VLOOKUP(A1093,nasdaq_wtd_mc_ritter_add!$B$2:$D$3373,$C$5)</f>
        <v>2.32076003553414</v>
      </c>
      <c r="D1093" s="9">
        <f t="shared" si="88"/>
        <v>-1.3228653659336231E-4</v>
      </c>
      <c r="E1093" s="9">
        <f t="shared" si="88"/>
        <v>3.4074605761958754E-2</v>
      </c>
      <c r="F1093" s="9">
        <f t="shared" si="88"/>
        <v>7.1345742032266735E-2</v>
      </c>
      <c r="G1093" s="9">
        <f t="shared" si="88"/>
        <v>7.4821437858147988E-2</v>
      </c>
      <c r="H1093" s="9">
        <f t="shared" si="84"/>
        <v>1.3228653659336231E-4</v>
      </c>
      <c r="I1093">
        <f t="shared" si="85"/>
        <v>1</v>
      </c>
      <c r="K1093" s="1"/>
    </row>
    <row r="1094" spans="1:11" x14ac:dyDescent="0.3">
      <c r="A1094" s="1">
        <v>41393</v>
      </c>
      <c r="B1094" s="9">
        <f>$A$5+LN(VLOOKUP($A1094,NASDAQ_Composite_IXIC_20210721[[Date]:[Close]],5))-$A$4</f>
        <v>1.7405041381553259</v>
      </c>
      <c r="C1094" s="9">
        <f>VLOOKUP(A1094,nasdaq_wtd_mc_ritter_add!$B$2:$D$3373,$C$5)</f>
        <v>2.3308290738043298</v>
      </c>
      <c r="D1094" s="9">
        <f t="shared" si="88"/>
        <v>1.6393406993535642E-3</v>
      </c>
      <c r="E1094" s="9">
        <f t="shared" si="88"/>
        <v>4.16463956830464E-2</v>
      </c>
      <c r="F1094" s="9">
        <f t="shared" si="88"/>
        <v>5.974622189993406E-2</v>
      </c>
      <c r="G1094" s="9">
        <f t="shared" si="88"/>
        <v>7.8125030145261398E-2</v>
      </c>
      <c r="H1094" s="9">
        <f t="shared" si="84"/>
        <v>1.6393406993535642E-3</v>
      </c>
      <c r="I1094">
        <f t="shared" si="85"/>
        <v>1</v>
      </c>
      <c r="K1094" s="1"/>
    </row>
    <row r="1095" spans="1:11" x14ac:dyDescent="0.3">
      <c r="A1095" s="1">
        <v>41394</v>
      </c>
      <c r="B1095" s="9">
        <f>$A$5+LN(VLOOKUP($A1095,NASDAQ_Composite_IXIC_20210721[[Date]:[Close]],5))-$A$4</f>
        <v>1.7470655366612702</v>
      </c>
      <c r="C1095" s="9">
        <f>VLOOKUP(A1095,nasdaq_wtd_mc_ritter_add!$B$2:$D$3373,$C$5)</f>
        <v>2.3257867967708798</v>
      </c>
      <c r="D1095" s="9">
        <f t="shared" si="88"/>
        <v>-1.1603675539394231E-2</v>
      </c>
      <c r="E1095" s="9">
        <f t="shared" si="88"/>
        <v>3.0042720143652168E-2</v>
      </c>
      <c r="F1095" s="9">
        <f t="shared" si="88"/>
        <v>4.7042299694780798E-2</v>
      </c>
      <c r="G1095" s="9">
        <f t="shared" si="88"/>
        <v>7.3689160556530187E-2</v>
      </c>
      <c r="H1095" s="9">
        <f t="shared" si="84"/>
        <v>-1.5191214724943336E-3</v>
      </c>
      <c r="I1095">
        <f t="shared" si="85"/>
        <v>-1</v>
      </c>
      <c r="K1095" s="1"/>
    </row>
    <row r="1096" spans="1:11" x14ac:dyDescent="0.3">
      <c r="A1096" s="1">
        <v>41395</v>
      </c>
      <c r="B1096" s="9">
        <f>$A$5+LN(VLOOKUP($A1096,NASDAQ_Composite_IXIC_20210721[[Date]:[Close]],5))-$A$4</f>
        <v>1.7381154122355023</v>
      </c>
      <c r="C1096" s="9">
        <f>VLOOKUP(A1096,nasdaq_wtd_mc_ritter_add!$B$2:$D$3373,$C$5)</f>
        <v>2.3093860047323802</v>
      </c>
      <c r="D1096" s="9">
        <f t="shared" si="88"/>
        <v>-7.4506676127317206E-3</v>
      </c>
      <c r="E1096" s="9">
        <f t="shared" si="88"/>
        <v>2.9174503701146381E-2</v>
      </c>
      <c r="F1096" s="9">
        <f t="shared" si="88"/>
        <v>3.9591632082049077E-2</v>
      </c>
      <c r="G1096" s="9">
        <f t="shared" si="88"/>
        <v>7.8396753643379391E-2</v>
      </c>
      <c r="H1096" s="9">
        <f t="shared" si="84"/>
        <v>7.4506676127317206E-3</v>
      </c>
      <c r="I1096">
        <f t="shared" si="85"/>
        <v>1</v>
      </c>
      <c r="K1096" s="1"/>
    </row>
    <row r="1097" spans="1:11" x14ac:dyDescent="0.3">
      <c r="A1097" s="1">
        <v>41396</v>
      </c>
      <c r="B1097" s="9">
        <f>$A$5+LN(VLOOKUP($A1097,NASDAQ_Composite_IXIC_20210721[[Date]:[Close]],5))-$A$4</f>
        <v>1.7506131038764545</v>
      </c>
      <c r="C1097" s="9">
        <f>VLOOKUP(A1097,nasdaq_wtd_mc_ritter_add!$B$2:$D$3373,$C$5)</f>
        <v>2.3639175404378499</v>
      </c>
      <c r="D1097" s="9">
        <f t="shared" si="88"/>
        <v>4.2033844064517378E-2</v>
      </c>
      <c r="E1097" s="9">
        <f t="shared" si="88"/>
        <v>7.2711236872202711E-2</v>
      </c>
      <c r="F1097" s="9">
        <f t="shared" si="88"/>
        <v>8.1625476146566456E-2</v>
      </c>
      <c r="G1097" s="9">
        <f t="shared" si="88"/>
        <v>0.12065399671489807</v>
      </c>
      <c r="H1097" s="9">
        <f t="shared" ref="H1097:H1160" si="89">ABS($C1097-VLOOKUP($A1097-$H$5,nasd_unic,3))-ABS($B1097-VLOOKUP($A1097-$H$5,nasd_unic,2))</f>
        <v>4.2033844064517378E-2</v>
      </c>
      <c r="I1097">
        <f t="shared" ref="I1097:I1160" si="90">IF(A1097-$I$5&lt;$A$8,0,IF(H1097&gt;0,1,-1))</f>
        <v>1</v>
      </c>
      <c r="K1097" s="1"/>
    </row>
    <row r="1098" spans="1:11" x14ac:dyDescent="0.3">
      <c r="A1098" s="1">
        <v>41397</v>
      </c>
      <c r="B1098" s="9">
        <f>$A$5+LN(VLOOKUP($A1098,NASDAQ_Composite_IXIC_20210721[[Date]:[Close]],5))-$A$4</f>
        <v>1.7619269176039323</v>
      </c>
      <c r="C1098" s="9">
        <f>VLOOKUP(A1098,nasdaq_wtd_mc_ritter_add!$B$2:$D$3373,$C$5)</f>
        <v>2.37532068944931</v>
      </c>
      <c r="D1098" s="9">
        <f t="shared" si="88"/>
        <v>8.9335283982361346E-5</v>
      </c>
      <c r="E1098" s="9">
        <f t="shared" si="88"/>
        <v>6.7811754515020528E-2</v>
      </c>
      <c r="F1098" s="9">
        <f t="shared" si="88"/>
        <v>8.0681134949836864E-2</v>
      </c>
      <c r="G1098" s="9">
        <f t="shared" si="88"/>
        <v>0.12074333199888043</v>
      </c>
      <c r="H1098" s="9">
        <f t="shared" si="89"/>
        <v>8.9335283982361346E-5</v>
      </c>
      <c r="I1098">
        <f t="shared" si="90"/>
        <v>1</v>
      </c>
      <c r="K1098" s="1"/>
    </row>
    <row r="1099" spans="1:11" x14ac:dyDescent="0.3">
      <c r="A1099" s="1">
        <v>41400</v>
      </c>
      <c r="B1099" s="9">
        <f>$A$5+LN(VLOOKUP($A1099,NASDAQ_Composite_IXIC_20210721[[Date]:[Close]],5))-$A$4</f>
        <v>1.7661622858317161</v>
      </c>
      <c r="C1099" s="9">
        <f>VLOOKUP(A1099,nasdaq_wtd_mc_ritter_add!$B$2:$D$3373,$C$5)</f>
        <v>2.3727530644955901</v>
      </c>
      <c r="D1099" s="9">
        <f t="shared" si="88"/>
        <v>-6.8029931815036804E-3</v>
      </c>
      <c r="E1099" s="9">
        <f t="shared" si="88"/>
        <v>2.8652853952320534E-2</v>
      </c>
      <c r="F1099" s="9">
        <f t="shared" si="88"/>
        <v>7.6966349917969357E-2</v>
      </c>
      <c r="G1099" s="9">
        <f t="shared" si="88"/>
        <v>0.12716681524163986</v>
      </c>
      <c r="H1099" s="9">
        <f t="shared" si="89"/>
        <v>-1.6677432740639375E-3</v>
      </c>
      <c r="I1099">
        <f t="shared" si="90"/>
        <v>-1</v>
      </c>
      <c r="K1099" s="1"/>
    </row>
    <row r="1100" spans="1:11" x14ac:dyDescent="0.3">
      <c r="A1100" s="1">
        <v>41401</v>
      </c>
      <c r="B1100" s="9">
        <f>$A$5+LN(VLOOKUP($A1100,NASDAQ_Composite_IXIC_20210721[[Date]:[Close]],5))-$A$4</f>
        <v>1.7672403795141696</v>
      </c>
      <c r="C1100" s="9">
        <f>VLOOKUP(A1100,nasdaq_wtd_mc_ritter_add!$B$2:$D$3373,$C$5)</f>
        <v>2.3831048311859901</v>
      </c>
      <c r="D1100" s="9">
        <f t="shared" si="88"/>
        <v>9.2736730079465701E-3</v>
      </c>
      <c r="E1100" s="9">
        <f t="shared" si="88"/>
        <v>3.7926526960267104E-2</v>
      </c>
      <c r="F1100" s="9">
        <f t="shared" si="88"/>
        <v>7.3962206997057578E-2</v>
      </c>
      <c r="G1100" s="9">
        <f t="shared" si="88"/>
        <v>0.11279083993580397</v>
      </c>
      <c r="H1100" s="9">
        <f t="shared" si="89"/>
        <v>9.2736730079465701E-3</v>
      </c>
      <c r="I1100">
        <f t="shared" si="90"/>
        <v>1</v>
      </c>
      <c r="K1100" s="1"/>
    </row>
    <row r="1101" spans="1:11" x14ac:dyDescent="0.3">
      <c r="A1101" s="1">
        <v>41402</v>
      </c>
      <c r="B1101" s="9">
        <f>$A$5+LN(VLOOKUP($A1101,NASDAQ_Composite_IXIC_20210721[[Date]:[Close]],5))-$A$4</f>
        <v>1.7721274322918701</v>
      </c>
      <c r="C1101" s="9">
        <f>VLOOKUP(A1101,nasdaq_wtd_mc_ritter_add!$B$2:$D$3373,$C$5)</f>
        <v>2.38293210531269</v>
      </c>
      <c r="D1101" s="9">
        <f t="shared" si="88"/>
        <v>-5.0597786510007126E-3</v>
      </c>
      <c r="E1101" s="9">
        <f t="shared" si="88"/>
        <v>3.8502329428787174E-2</v>
      </c>
      <c r="F1101" s="9">
        <f t="shared" si="88"/>
        <v>6.8902428346056865E-2</v>
      </c>
      <c r="G1101" s="9">
        <f t="shared" si="88"/>
        <v>0.10943152663224964</v>
      </c>
      <c r="H1101" s="9">
        <f t="shared" si="89"/>
        <v>-4.7143269044003233E-3</v>
      </c>
      <c r="I1101">
        <f t="shared" si="90"/>
        <v>-1</v>
      </c>
      <c r="K1101" s="1"/>
    </row>
    <row r="1102" spans="1:11" x14ac:dyDescent="0.3">
      <c r="A1102" s="1">
        <v>41403</v>
      </c>
      <c r="B1102" s="9">
        <f>$A$5+LN(VLOOKUP($A1102,NASDAQ_Composite_IXIC_20210721[[Date]:[Close]],5))-$A$4</f>
        <v>1.770925487378185</v>
      </c>
      <c r="C1102" s="9">
        <f>VLOOKUP(A1102,nasdaq_wtd_mc_ritter_add!$B$2:$D$3373,$C$5)</f>
        <v>2.3853851116903702</v>
      </c>
      <c r="D1102" s="9">
        <f t="shared" si="88"/>
        <v>3.6549512913652826E-3</v>
      </c>
      <c r="E1102" s="9">
        <f t="shared" si="88"/>
        <v>4.8141310553672767E-2</v>
      </c>
      <c r="F1102" s="9">
        <f t="shared" si="88"/>
        <v>7.2557379637422148E-2</v>
      </c>
      <c r="G1102" s="9">
        <f t="shared" si="88"/>
        <v>0.10966577253210907</v>
      </c>
      <c r="H1102" s="9">
        <f t="shared" si="89"/>
        <v>1.2510614639951179E-3</v>
      </c>
      <c r="I1102">
        <f t="shared" si="90"/>
        <v>1</v>
      </c>
      <c r="K1102" s="1"/>
    </row>
    <row r="1103" spans="1:11" x14ac:dyDescent="0.3">
      <c r="A1103" s="1">
        <v>41404</v>
      </c>
      <c r="B1103" s="9">
        <f>$A$5+LN(VLOOKUP($A1103,NASDAQ_Composite_IXIC_20210721[[Date]:[Close]],5))-$A$4</f>
        <v>1.7789334638538081</v>
      </c>
      <c r="C1103" s="9">
        <f>VLOOKUP(A1103,nasdaq_wtd_mc_ritter_add!$B$2:$D$3373,$C$5)</f>
        <v>2.39280829111547</v>
      </c>
      <c r="D1103" s="9">
        <f t="shared" si="88"/>
        <v>-5.8479705052327802E-4</v>
      </c>
      <c r="E1103" s="9">
        <f t="shared" si="88"/>
        <v>4.141080923681395E-2</v>
      </c>
      <c r="F1103" s="9">
        <f t="shared" si="88"/>
        <v>7.0900742554787399E-2</v>
      </c>
      <c r="G1103" s="9">
        <f t="shared" si="88"/>
        <v>0.1090809754815858</v>
      </c>
      <c r="H1103" s="9">
        <f t="shared" si="89"/>
        <v>-5.8479705052327802E-4</v>
      </c>
      <c r="I1103">
        <f t="shared" si="90"/>
        <v>-1</v>
      </c>
      <c r="K1103" s="1"/>
    </row>
    <row r="1104" spans="1:11" x14ac:dyDescent="0.3">
      <c r="A1104" s="1">
        <v>41407</v>
      </c>
      <c r="B1104" s="9">
        <f>$A$5+LN(VLOOKUP($A1104,NASDAQ_Composite_IXIC_20210721[[Date]:[Close]],5))-$A$4</f>
        <v>1.7795763270127383</v>
      </c>
      <c r="C1104" s="9">
        <f>VLOOKUP(A1104,nasdaq_wtd_mc_ritter_add!$B$2:$D$3373,$C$5)</f>
        <v>2.3924015805341798</v>
      </c>
      <c r="D1104" s="9">
        <f t="shared" si="88"/>
        <v>-1.0495737402202998E-3</v>
      </c>
      <c r="E1104" s="9">
        <f t="shared" si="88"/>
        <v>4.3337304638562113E-2</v>
      </c>
      <c r="F1104" s="9">
        <f t="shared" si="88"/>
        <v>7.0055080381347334E-2</v>
      </c>
      <c r="G1104" s="9">
        <f t="shared" si="88"/>
        <v>9.8926871269606753E-2</v>
      </c>
      <c r="H1104" s="9">
        <f t="shared" si="89"/>
        <v>-2.3615257763998088E-4</v>
      </c>
      <c r="I1104">
        <f t="shared" si="90"/>
        <v>-1</v>
      </c>
      <c r="K1104" s="1"/>
    </row>
    <row r="1105" spans="1:11" x14ac:dyDescent="0.3">
      <c r="A1105" s="1">
        <v>41408</v>
      </c>
      <c r="B1105" s="9">
        <f>$A$5+LN(VLOOKUP($A1105,NASDAQ_Composite_IXIC_20210721[[Date]:[Close]],5))-$A$4</f>
        <v>1.7864793212122239</v>
      </c>
      <c r="C1105" s="9">
        <f>VLOOKUP(A1105,nasdaq_wtd_mc_ritter_add!$B$2:$D$3373,$C$5)</f>
        <v>2.4115599342893699</v>
      </c>
      <c r="D1105" s="9">
        <f t="shared" si="88"/>
        <v>1.2255359555704448E-2</v>
      </c>
      <c r="E1105" s="9">
        <f t="shared" si="88"/>
        <v>5.5592664194266561E-2</v>
      </c>
      <c r="F1105" s="9">
        <f t="shared" si="88"/>
        <v>7.7191539009085375E-2</v>
      </c>
      <c r="G1105" s="9">
        <f t="shared" si="88"/>
        <v>0.10857564225448968</v>
      </c>
      <c r="H1105" s="9">
        <f t="shared" si="89"/>
        <v>1.2255359555704448E-2</v>
      </c>
      <c r="I1105">
        <f t="shared" si="90"/>
        <v>1</v>
      </c>
      <c r="K1105" s="1"/>
    </row>
    <row r="1106" spans="1:11" x14ac:dyDescent="0.3">
      <c r="A1106" s="1">
        <v>41409</v>
      </c>
      <c r="B1106" s="9">
        <f>$A$5+LN(VLOOKUP($A1106,NASDAQ_Composite_IXIC_20210721[[Date]:[Close]],5))-$A$4</f>
        <v>1.7890780278543543</v>
      </c>
      <c r="C1106" s="9">
        <f>VLOOKUP(A1106,nasdaq_wtd_mc_ritter_add!$B$2:$D$3373,$C$5)</f>
        <v>2.4125985483119301</v>
      </c>
      <c r="D1106" s="9">
        <f t="shared" si="88"/>
        <v>-1.5600926195702414E-3</v>
      </c>
      <c r="E1106" s="9">
        <f t="shared" si="88"/>
        <v>5.9165194545931499E-2</v>
      </c>
      <c r="F1106" s="9">
        <f t="shared" si="88"/>
        <v>7.5631446389515133E-2</v>
      </c>
      <c r="G1106" s="9">
        <f t="shared" si="88"/>
        <v>0.10244897436994638</v>
      </c>
      <c r="H1106" s="9">
        <f t="shared" si="89"/>
        <v>-1.5600926195702414E-3</v>
      </c>
      <c r="I1106">
        <f t="shared" si="90"/>
        <v>-1</v>
      </c>
      <c r="K1106" s="1"/>
    </row>
    <row r="1107" spans="1:11" x14ac:dyDescent="0.3">
      <c r="A1107" s="1">
        <v>41410</v>
      </c>
      <c r="B1107" s="9">
        <f>$A$5+LN(VLOOKUP($A1107,NASDAQ_Composite_IXIC_20210721[[Date]:[Close]],5))-$A$4</f>
        <v>1.7872385417754577</v>
      </c>
      <c r="C1107" s="9">
        <f>VLOOKUP(A1107,nasdaq_wtd_mc_ritter_add!$B$2:$D$3373,$C$5)</f>
        <v>2.4196261786582198</v>
      </c>
      <c r="D1107" s="9">
        <f t="shared" si="88"/>
        <v>8.8671164251863388E-3</v>
      </c>
      <c r="E1107" s="9">
        <f t="shared" si="88"/>
        <v>6.8847870107966891E-2</v>
      </c>
      <c r="F1107" s="9">
        <f t="shared" si="88"/>
        <v>8.4498562814701472E-2</v>
      </c>
      <c r="G1107" s="9">
        <f t="shared" si="88"/>
        <v>0.111802561703922</v>
      </c>
      <c r="H1107" s="9">
        <f t="shared" si="89"/>
        <v>5.1881442673931133E-3</v>
      </c>
      <c r="I1107">
        <f t="shared" si="90"/>
        <v>1</v>
      </c>
      <c r="K1107" s="1"/>
    </row>
    <row r="1108" spans="1:11" x14ac:dyDescent="0.3">
      <c r="A1108" s="1">
        <v>41411</v>
      </c>
      <c r="B1108" s="9">
        <f>$A$5+LN(VLOOKUP($A1108,NASDAQ_Composite_IXIC_20210721[[Date]:[Close]],5))-$A$4</f>
        <v>1.7969252815311654</v>
      </c>
      <c r="C1108" s="9">
        <f>VLOOKUP(A1108,nasdaq_wtd_mc_ritter_add!$B$2:$D$3373,$C$5)</f>
        <v>2.4318934204608902</v>
      </c>
      <c r="D1108" s="9">
        <f t="shared" ref="D1108:G1127" si="91">IF($A1108-$A$1&lt;D$5,0,$C1108-$B1108+VLOOKUP($A1108-D$5,nasd_unic,2)-VLOOKUP($A1108-D$5,nasd_unic,3))</f>
        <v>2.580502046962696E-3</v>
      </c>
      <c r="E1108" s="9">
        <f t="shared" si="91"/>
        <v>5.7237734121579731E-2</v>
      </c>
      <c r="F1108" s="9">
        <f t="shared" si="91"/>
        <v>9.151176779710557E-2</v>
      </c>
      <c r="G1108" s="9">
        <f t="shared" si="91"/>
        <v>0.11438306375088469</v>
      </c>
      <c r="H1108" s="9">
        <f t="shared" si="89"/>
        <v>2.580502046962696E-3</v>
      </c>
      <c r="I1108">
        <f t="shared" si="90"/>
        <v>1</v>
      </c>
      <c r="K1108" s="1"/>
    </row>
    <row r="1109" spans="1:11" x14ac:dyDescent="0.3">
      <c r="A1109" s="1">
        <v>41414</v>
      </c>
      <c r="B1109" s="9">
        <f>$A$5+LN(VLOOKUP($A1109,NASDAQ_Composite_IXIC_20210721[[Date]:[Close]],5))-$A$4</f>
        <v>1.7961990788417284</v>
      </c>
      <c r="C1109" s="9">
        <f>VLOOKUP(A1109,nasdaq_wtd_mc_ritter_add!$B$2:$D$3373,$C$5)</f>
        <v>2.4367201322606298</v>
      </c>
      <c r="D1109" s="9">
        <f t="shared" si="91"/>
        <v>5.552914489176608E-3</v>
      </c>
      <c r="E1109" s="9">
        <f t="shared" si="91"/>
        <v>4.9999308754941296E-2</v>
      </c>
      <c r="F1109" s="9">
        <f t="shared" si="91"/>
        <v>8.4569940184666237E-2</v>
      </c>
      <c r="G1109" s="9">
        <f t="shared" si="91"/>
        <v>0.12677910722620878</v>
      </c>
      <c r="H1109" s="9">
        <f t="shared" si="89"/>
        <v>4.1005091103025748E-3</v>
      </c>
      <c r="I1109">
        <f t="shared" si="90"/>
        <v>1</v>
      </c>
      <c r="K1109" s="1"/>
    </row>
    <row r="1110" spans="1:11" x14ac:dyDescent="0.3">
      <c r="A1110" s="1">
        <v>41415</v>
      </c>
      <c r="B1110" s="9">
        <f>$A$5+LN(VLOOKUP($A1110,NASDAQ_Composite_IXIC_20210721[[Date]:[Close]],5))-$A$4</f>
        <v>1.7978251831673377</v>
      </c>
      <c r="C1110" s="9">
        <f>VLOOKUP(A1110,nasdaq_wtd_mc_ritter_add!$B$2:$D$3373,$C$5)</f>
        <v>2.43891725707465</v>
      </c>
      <c r="D1110" s="9">
        <f t="shared" si="91"/>
        <v>5.7102048841084496E-4</v>
      </c>
      <c r="E1110" s="9">
        <f t="shared" si="91"/>
        <v>5.0570329243352141E-2</v>
      </c>
      <c r="F1110" s="9">
        <f t="shared" si="91"/>
        <v>9.0442116328181221E-2</v>
      </c>
      <c r="G1110" s="9">
        <f t="shared" si="91"/>
        <v>0.12759763820876069</v>
      </c>
      <c r="H1110" s="9">
        <f t="shared" si="89"/>
        <v>5.7102048841084496E-4</v>
      </c>
      <c r="I1110">
        <f t="shared" si="90"/>
        <v>1</v>
      </c>
      <c r="K1110" s="1"/>
    </row>
    <row r="1111" spans="1:11" x14ac:dyDescent="0.3">
      <c r="A1111" s="1">
        <v>41416</v>
      </c>
      <c r="B1111" s="9">
        <f>$A$5+LN(VLOOKUP($A1111,NASDAQ_Composite_IXIC_20210721[[Date]:[Close]],5))-$A$4</f>
        <v>1.7866785562547642</v>
      </c>
      <c r="C1111" s="9">
        <f>VLOOKUP(A1111,nasdaq_wtd_mc_ritter_add!$B$2:$D$3373,$C$5)</f>
        <v>2.4118947327803801</v>
      </c>
      <c r="D1111" s="9">
        <f t="shared" si="91"/>
        <v>-1.5875897381696369E-2</v>
      </c>
      <c r="E1111" s="9">
        <f t="shared" si="91"/>
        <v>4.1471882686440864E-2</v>
      </c>
      <c r="F1111" s="9">
        <f t="shared" si="91"/>
        <v>7.4566218946484852E-2</v>
      </c>
      <c r="G1111" s="9">
        <f t="shared" si="91"/>
        <v>0.11217511574021977</v>
      </c>
      <c r="H1111" s="9">
        <f t="shared" si="89"/>
        <v>1.5875897381696369E-2</v>
      </c>
      <c r="I1111">
        <f t="shared" si="90"/>
        <v>1</v>
      </c>
      <c r="K1111" s="1"/>
    </row>
    <row r="1112" spans="1:11" x14ac:dyDescent="0.3">
      <c r="A1112" s="1">
        <v>41417</v>
      </c>
      <c r="B1112" s="9">
        <f>$A$5+LN(VLOOKUP($A1112,NASDAQ_Composite_IXIC_20210721[[Date]:[Close]],5))-$A$4</f>
        <v>1.7855575727619835</v>
      </c>
      <c r="C1112" s="9">
        <f>VLOOKUP(A1112,nasdaq_wtd_mc_ritter_add!$B$2:$D$3373,$C$5)</f>
        <v>2.41678170022614</v>
      </c>
      <c r="D1112" s="9">
        <f t="shared" si="91"/>
        <v>6.0079509385406737E-3</v>
      </c>
      <c r="E1112" s="9">
        <f t="shared" si="91"/>
        <v>4.914591782014055E-2</v>
      </c>
      <c r="F1112" s="9">
        <f t="shared" si="91"/>
        <v>8.0574169885025526E-2</v>
      </c>
      <c r="G1112" s="9">
        <f t="shared" si="91"/>
        <v>0.11726114953138156</v>
      </c>
      <c r="H1112" s="9">
        <f t="shared" si="89"/>
        <v>3.7659839529791128E-3</v>
      </c>
      <c r="I1112">
        <f t="shared" si="90"/>
        <v>1</v>
      </c>
      <c r="K1112" s="1"/>
    </row>
    <row r="1113" spans="1:11" x14ac:dyDescent="0.3">
      <c r="A1113" s="1">
        <v>41418</v>
      </c>
      <c r="B1113" s="9">
        <f>$A$5+LN(VLOOKUP($A1113,NASDAQ_Composite_IXIC_20210721[[Date]:[Close]],5))-$A$4</f>
        <v>1.7854766226776766</v>
      </c>
      <c r="C1113" s="9">
        <f>VLOOKUP(A1113,nasdaq_wtd_mc_ritter_add!$B$2:$D$3373,$C$5)</f>
        <v>2.4127039786270998</v>
      </c>
      <c r="D1113" s="9">
        <f t="shared" si="91"/>
        <v>-3.9967715147333216E-3</v>
      </c>
      <c r="E1113" s="9">
        <f t="shared" si="91"/>
        <v>4.6310701478040173E-2</v>
      </c>
      <c r="F1113" s="9">
        <f t="shared" si="91"/>
        <v>8.0602456524736077E-2</v>
      </c>
      <c r="G1113" s="9">
        <f t="shared" si="91"/>
        <v>0.11326437801664824</v>
      </c>
      <c r="H1113" s="9">
        <f t="shared" si="89"/>
        <v>3.9967715147333216E-3</v>
      </c>
      <c r="I1113">
        <f t="shared" si="90"/>
        <v>1</v>
      </c>
      <c r="K1113" s="1"/>
    </row>
    <row r="1114" spans="1:11" x14ac:dyDescent="0.3">
      <c r="A1114" s="1">
        <v>41422</v>
      </c>
      <c r="B1114" s="9">
        <f>$A$5+LN(VLOOKUP($A1114,NASDAQ_Composite_IXIC_20210721[[Date]:[Close]],5))-$A$4</f>
        <v>1.7940402537292703</v>
      </c>
      <c r="C1114" s="9">
        <f>VLOOKUP(A1114,nasdaq_wtd_mc_ritter_add!$B$2:$D$3373,$C$5)</f>
        <v>2.4248897058642198</v>
      </c>
      <c r="D1114" s="9">
        <f t="shared" si="91"/>
        <v>3.6220961855262246E-3</v>
      </c>
      <c r="E1114" s="9">
        <f t="shared" si="91"/>
        <v>4.2163857185299136E-2</v>
      </c>
      <c r="F1114" s="9">
        <f t="shared" si="91"/>
        <v>8.2170912168991972E-2</v>
      </c>
      <c r="G1114" s="9">
        <f t="shared" si="91"/>
        <v>0.10337326216212572</v>
      </c>
      <c r="H1114" s="9">
        <f t="shared" si="89"/>
        <v>3.6220961855262246E-3</v>
      </c>
      <c r="I1114">
        <f t="shared" si="90"/>
        <v>1</v>
      </c>
      <c r="K1114" s="1"/>
    </row>
    <row r="1115" spans="1:11" x14ac:dyDescent="0.3">
      <c r="A1115" s="1">
        <v>41423</v>
      </c>
      <c r="B1115" s="9">
        <f>$A$5+LN(VLOOKUP($A1115,NASDAQ_Composite_IXIC_20210721[[Date]:[Close]],5))-$A$4</f>
        <v>1.7878962971510708</v>
      </c>
      <c r="C1115" s="9">
        <f>VLOOKUP(A1115,nasdaq_wtd_mc_ritter_add!$B$2:$D$3373,$C$5)</f>
        <v>2.4233953055869302</v>
      </c>
      <c r="D1115" s="9">
        <f t="shared" si="91"/>
        <v>4.6495563009099072E-3</v>
      </c>
      <c r="E1115" s="9">
        <f t="shared" si="91"/>
        <v>4.5174072786855479E-2</v>
      </c>
      <c r="F1115" s="9">
        <f t="shared" si="91"/>
        <v>8.6820468469901879E-2</v>
      </c>
      <c r="G1115" s="9">
        <f t="shared" si="91"/>
        <v>0.10492029468678954</v>
      </c>
      <c r="H1115" s="9">
        <f t="shared" si="89"/>
        <v>-4.6495563009099072E-3</v>
      </c>
      <c r="I1115">
        <f t="shared" si="90"/>
        <v>-1</v>
      </c>
      <c r="K1115" s="1"/>
    </row>
    <row r="1116" spans="1:11" x14ac:dyDescent="0.3">
      <c r="A1116" s="1">
        <v>41424</v>
      </c>
      <c r="B1116" s="9">
        <f>$A$5+LN(VLOOKUP($A1116,NASDAQ_Composite_IXIC_20210721[[Date]:[Close]],5))-$A$4</f>
        <v>1.7947308240764412</v>
      </c>
      <c r="C1116" s="9">
        <f>VLOOKUP(A1116,nasdaq_wtd_mc_ritter_add!$B$2:$D$3373,$C$5)</f>
        <v>2.4378425791443199</v>
      </c>
      <c r="D1116" s="9">
        <f t="shared" si="91"/>
        <v>7.6127466320192738E-3</v>
      </c>
      <c r="E1116" s="9">
        <f t="shared" si="91"/>
        <v>6.4390494958268985E-2</v>
      </c>
      <c r="F1116" s="9">
        <f t="shared" si="91"/>
        <v>9.4433215101921153E-2</v>
      </c>
      <c r="G1116" s="9">
        <f t="shared" si="91"/>
        <v>0.11143279465304978</v>
      </c>
      <c r="H1116" s="9">
        <f t="shared" si="89"/>
        <v>7.6127466320192738E-3</v>
      </c>
      <c r="I1116">
        <f t="shared" si="90"/>
        <v>1</v>
      </c>
      <c r="K1116" s="1"/>
    </row>
    <row r="1117" spans="1:11" x14ac:dyDescent="0.3">
      <c r="A1117" s="1">
        <v>41425</v>
      </c>
      <c r="B1117" s="9">
        <f>$A$5+LN(VLOOKUP($A1117,NASDAQ_Composite_IXIC_20210721[[Date]:[Close]],5))-$A$4</f>
        <v>1.7845424338212021</v>
      </c>
      <c r="C1117" s="9">
        <f>VLOOKUP(A1117,nasdaq_wtd_mc_ritter_add!$B$2:$D$3373,$C$5)</f>
        <v>2.4286628065343199</v>
      </c>
      <c r="D1117" s="9">
        <f t="shared" si="91"/>
        <v>1.0086176452390738E-3</v>
      </c>
      <c r="E1117" s="9">
        <f t="shared" si="91"/>
        <v>7.2849780216239779E-2</v>
      </c>
      <c r="F1117" s="9">
        <f t="shared" si="91"/>
        <v>0.10202428391738616</v>
      </c>
      <c r="G1117" s="9">
        <f t="shared" si="91"/>
        <v>0.11244141229828886</v>
      </c>
      <c r="H1117" s="9">
        <f t="shared" si="89"/>
        <v>-1.0086176452390738E-3</v>
      </c>
      <c r="I1117">
        <f t="shared" si="90"/>
        <v>-1</v>
      </c>
      <c r="K1117" s="1"/>
    </row>
    <row r="1118" spans="1:11" x14ac:dyDescent="0.3">
      <c r="A1118" s="1">
        <v>41428</v>
      </c>
      <c r="B1118" s="9">
        <f>$A$5+LN(VLOOKUP($A1118,NASDAQ_Composite_IXIC_20210721[[Date]:[Close]],5))-$A$4</f>
        <v>1.7872760931592486</v>
      </c>
      <c r="C1118" s="9">
        <f>VLOOKUP(A1118,nasdaq_wtd_mc_ritter_add!$B$2:$D$3373,$C$5)</f>
        <v>2.4231263450300999</v>
      </c>
      <c r="D1118" s="9">
        <f t="shared" si="91"/>
        <v>-8.2701208422664152E-3</v>
      </c>
      <c r="E1118" s="9">
        <f t="shared" si="91"/>
        <v>2.2456480025473624E-2</v>
      </c>
      <c r="F1118" s="9">
        <f t="shared" si="91"/>
        <v>7.4028170808466243E-2</v>
      </c>
      <c r="G1118" s="9">
        <f t="shared" si="91"/>
        <v>0.11320538553720061</v>
      </c>
      <c r="H1118" s="9">
        <f t="shared" si="89"/>
        <v>2.802802166173457E-3</v>
      </c>
      <c r="I1118">
        <f t="shared" si="90"/>
        <v>1</v>
      </c>
      <c r="K1118" s="1"/>
    </row>
    <row r="1119" spans="1:11" x14ac:dyDescent="0.3">
      <c r="A1119" s="1">
        <v>41429</v>
      </c>
      <c r="B1119" s="9">
        <f>$A$5+LN(VLOOKUP($A1119,NASDAQ_Composite_IXIC_20210721[[Date]:[Close]],5))-$A$4</f>
        <v>1.781456026567203</v>
      </c>
      <c r="C1119" s="9">
        <f>VLOOKUP(A1119,nasdaq_wtd_mc_ritter_add!$B$2:$D$3373,$C$5)</f>
        <v>2.42160286119001</v>
      </c>
      <c r="D1119" s="9">
        <f t="shared" si="91"/>
        <v>4.2965827519556576E-3</v>
      </c>
      <c r="E1119" s="9">
        <f t="shared" si="91"/>
        <v>2.6753062777429282E-2</v>
      </c>
      <c r="F1119" s="9">
        <f t="shared" si="91"/>
        <v>6.2208909911253496E-2</v>
      </c>
      <c r="G1119" s="9">
        <f t="shared" si="91"/>
        <v>0.11563827105885949</v>
      </c>
      <c r="H1119" s="9">
        <f t="shared" si="89"/>
        <v>-4.2965827519556576E-3</v>
      </c>
      <c r="I1119">
        <f t="shared" si="90"/>
        <v>-1</v>
      </c>
      <c r="K1119" s="1"/>
    </row>
    <row r="1120" spans="1:11" x14ac:dyDescent="0.3">
      <c r="A1120" s="1">
        <v>41430</v>
      </c>
      <c r="B1120" s="9">
        <f>$A$5+LN(VLOOKUP($A1120,NASDAQ_Composite_IXIC_20210721[[Date]:[Close]],5))-$A$4</f>
        <v>1.7686672754957451</v>
      </c>
      <c r="C1120" s="9">
        <f>VLOOKUP(A1120,nasdaq_wtd_mc_ritter_add!$B$2:$D$3373,$C$5)</f>
        <v>2.41252613789253</v>
      </c>
      <c r="D1120" s="9">
        <f t="shared" si="91"/>
        <v>3.7120277739779439E-3</v>
      </c>
      <c r="E1120" s="9">
        <f t="shared" si="91"/>
        <v>3.7268083732910906E-2</v>
      </c>
      <c r="F1120" s="9">
        <f t="shared" si="91"/>
        <v>6.592093768523144E-2</v>
      </c>
      <c r="G1120" s="9">
        <f t="shared" si="91"/>
        <v>0.11423443365088026</v>
      </c>
      <c r="H1120" s="9">
        <f t="shared" si="89"/>
        <v>-3.7120277739779439E-3</v>
      </c>
      <c r="I1120">
        <f t="shared" si="90"/>
        <v>-1</v>
      </c>
      <c r="K1120" s="1"/>
    </row>
    <row r="1121" spans="1:11" x14ac:dyDescent="0.3">
      <c r="A1121" s="1">
        <v>41431</v>
      </c>
      <c r="B1121" s="9">
        <f>$A$5+LN(VLOOKUP($A1121,NASDAQ_Composite_IXIC_20210721[[Date]:[Close]],5))-$A$4</f>
        <v>1.7752807256359278</v>
      </c>
      <c r="C1121" s="9">
        <f>VLOOKUP(A1121,nasdaq_wtd_mc_ritter_add!$B$2:$D$3373,$C$5)</f>
        <v>2.4233379982562102</v>
      </c>
      <c r="D1121" s="9">
        <f t="shared" si="91"/>
        <v>4.1984102234975396E-3</v>
      </c>
      <c r="E1121" s="9">
        <f t="shared" si="91"/>
        <v>3.2192820948461875E-2</v>
      </c>
      <c r="F1121" s="9">
        <f t="shared" si="91"/>
        <v>7.0119347908728979E-2</v>
      </c>
      <c r="G1121" s="9">
        <f t="shared" si="91"/>
        <v>0.10615502794551945</v>
      </c>
      <c r="H1121" s="9">
        <f t="shared" si="89"/>
        <v>4.1984102234975396E-3</v>
      </c>
      <c r="I1121">
        <f t="shared" si="90"/>
        <v>1</v>
      </c>
      <c r="K1121" s="1"/>
    </row>
    <row r="1122" spans="1:11" x14ac:dyDescent="0.3">
      <c r="A1122" s="1">
        <v>41432</v>
      </c>
      <c r="B1122" s="9">
        <f>$A$5+LN(VLOOKUP($A1122,NASDAQ_Composite_IXIC_20210721[[Date]:[Close]],5))-$A$4</f>
        <v>1.788386426818966</v>
      </c>
      <c r="C1122" s="9">
        <f>VLOOKUP(A1122,nasdaq_wtd_mc_ritter_add!$B$2:$D$3373,$C$5)</f>
        <v>2.43607745706794</v>
      </c>
      <c r="D1122" s="9">
        <f t="shared" si="91"/>
        <v>-3.6624237130844506E-4</v>
      </c>
      <c r="E1122" s="9">
        <f t="shared" si="91"/>
        <v>3.6886357228154143E-2</v>
      </c>
      <c r="F1122" s="9">
        <f t="shared" si="91"/>
        <v>7.5388686656941317E-2</v>
      </c>
      <c r="G1122" s="9">
        <f t="shared" si="91"/>
        <v>0.10578878557421101</v>
      </c>
      <c r="H1122" s="9">
        <f t="shared" si="89"/>
        <v>-3.6624237130844506E-4</v>
      </c>
      <c r="I1122">
        <f t="shared" si="90"/>
        <v>-1</v>
      </c>
      <c r="K1122" s="1"/>
    </row>
    <row r="1123" spans="1:11" x14ac:dyDescent="0.3">
      <c r="A1123" s="1">
        <v>41435</v>
      </c>
      <c r="B1123" s="9">
        <f>$A$5+LN(VLOOKUP($A1123,NASDAQ_Composite_IXIC_20210721[[Date]:[Close]],5))-$A$4</f>
        <v>1.7896971156309265</v>
      </c>
      <c r="C1123" s="9">
        <f>VLOOKUP(A1123,nasdaq_wtd_mc_ritter_add!$B$2:$D$3373,$C$5)</f>
        <v>2.4583404504858501</v>
      </c>
      <c r="D1123" s="9">
        <f t="shared" si="91"/>
        <v>2.0952304605949656E-2</v>
      </c>
      <c r="E1123" s="9">
        <f t="shared" si="91"/>
        <v>5.4768507593261795E-2</v>
      </c>
      <c r="F1123" s="9">
        <f t="shared" si="91"/>
        <v>0.10266466855946277</v>
      </c>
      <c r="G1123" s="9">
        <f t="shared" si="91"/>
        <v>0.13352219891464401</v>
      </c>
      <c r="H1123" s="9">
        <f t="shared" si="89"/>
        <v>2.0952304605949656E-2</v>
      </c>
      <c r="I1123">
        <f t="shared" si="90"/>
        <v>1</v>
      </c>
      <c r="K1123" s="1"/>
    </row>
    <row r="1124" spans="1:11" x14ac:dyDescent="0.3">
      <c r="A1124" s="1">
        <v>41436</v>
      </c>
      <c r="B1124" s="9">
        <f>$A$5+LN(VLOOKUP($A1124,NASDAQ_Composite_IXIC_20210721[[Date]:[Close]],5))-$A$4</f>
        <v>1.7790410862832724</v>
      </c>
      <c r="C1124" s="9">
        <f>VLOOKUP(A1124,nasdaq_wtd_mc_ritter_add!$B$2:$D$3373,$C$5)</f>
        <v>2.4447445337031901</v>
      </c>
      <c r="D1124" s="9">
        <f t="shared" si="91"/>
        <v>-2.9398874350059501E-3</v>
      </c>
      <c r="E1124" s="9">
        <f t="shared" si="91"/>
        <v>5.1828620158255845E-2</v>
      </c>
      <c r="F1124" s="9">
        <f t="shared" si="91"/>
        <v>9.6215498537038258E-2</v>
      </c>
      <c r="G1124" s="9">
        <f t="shared" si="91"/>
        <v>0.12457068728895448</v>
      </c>
      <c r="H1124" s="9">
        <f t="shared" si="89"/>
        <v>2.9398874350059501E-3</v>
      </c>
      <c r="I1124">
        <f t="shared" si="90"/>
        <v>1</v>
      </c>
      <c r="K1124" s="1"/>
    </row>
    <row r="1125" spans="1:11" x14ac:dyDescent="0.3">
      <c r="A1125" s="1">
        <v>41437</v>
      </c>
      <c r="B1125" s="9">
        <f>$A$5+LN(VLOOKUP($A1125,NASDAQ_Composite_IXIC_20210721[[Date]:[Close]],5))-$A$4</f>
        <v>1.7683585245649249</v>
      </c>
      <c r="C1125" s="9">
        <f>VLOOKUP(A1125,nasdaq_wtd_mc_ritter_add!$B$2:$D$3373,$C$5)</f>
        <v>2.4332961432526798</v>
      </c>
      <c r="D1125" s="9">
        <f t="shared" si="91"/>
        <v>-7.6582873216279879E-4</v>
      </c>
      <c r="E1125" s="9">
        <f t="shared" si="91"/>
        <v>5.2112365166313346E-2</v>
      </c>
      <c r="F1125" s="9">
        <f t="shared" si="91"/>
        <v>9.5449669804875459E-2</v>
      </c>
      <c r="G1125" s="9">
        <f t="shared" si="91"/>
        <v>0.12216744554766068</v>
      </c>
      <c r="H1125" s="9">
        <f t="shared" si="89"/>
        <v>7.6582873216279879E-4</v>
      </c>
      <c r="I1125">
        <f t="shared" si="90"/>
        <v>1</v>
      </c>
      <c r="K1125" s="1"/>
    </row>
    <row r="1126" spans="1:11" x14ac:dyDescent="0.3">
      <c r="A1126" s="1">
        <v>41438</v>
      </c>
      <c r="B1126" s="9">
        <f>$A$5+LN(VLOOKUP($A1126,NASDAQ_Composite_IXIC_20210721[[Date]:[Close]],5))-$A$4</f>
        <v>1.7814850796852992</v>
      </c>
      <c r="C1126" s="9">
        <f>VLOOKUP(A1126,nasdaq_wtd_mc_ritter_add!$B$2:$D$3373,$C$5)</f>
        <v>2.4535851465989902</v>
      </c>
      <c r="D1126" s="9">
        <f t="shared" si="91"/>
        <v>7.1624482259360356E-3</v>
      </c>
      <c r="E1126" s="9">
        <f t="shared" si="91"/>
        <v>4.7019453836544933E-2</v>
      </c>
      <c r="F1126" s="9">
        <f t="shared" si="91"/>
        <v>0.10261211803081149</v>
      </c>
      <c r="G1126" s="9">
        <f t="shared" si="91"/>
        <v>0.12421099284563031</v>
      </c>
      <c r="H1126" s="9">
        <f t="shared" si="89"/>
        <v>7.1624482259360356E-3</v>
      </c>
      <c r="I1126">
        <f t="shared" si="90"/>
        <v>1</v>
      </c>
      <c r="K1126" s="1"/>
    </row>
    <row r="1127" spans="1:11" x14ac:dyDescent="0.3">
      <c r="A1127" s="1">
        <v>41439</v>
      </c>
      <c r="B1127" s="9">
        <f>$A$5+LN(VLOOKUP($A1127,NASDAQ_Composite_IXIC_20210721[[Date]:[Close]],5))-$A$4</f>
        <v>1.7751376129314638</v>
      </c>
      <c r="C1127" s="9">
        <f>VLOOKUP(A1127,nasdaq_wtd_mc_ritter_add!$B$2:$D$3373,$C$5)</f>
        <v>2.4606435376801299</v>
      </c>
      <c r="D1127" s="9">
        <f t="shared" si="91"/>
        <v>1.3405857834975166E-2</v>
      </c>
      <c r="E1127" s="9">
        <f t="shared" si="91"/>
        <v>6.198540429109034E-2</v>
      </c>
      <c r="F1127" s="9">
        <f t="shared" si="91"/>
        <v>0.12115059883702184</v>
      </c>
      <c r="G1127" s="9">
        <f t="shared" si="91"/>
        <v>0.13761685068060547</v>
      </c>
      <c r="H1127" s="9">
        <f t="shared" si="89"/>
        <v>7.1092432730424093E-4</v>
      </c>
      <c r="I1127">
        <f t="shared" si="90"/>
        <v>1</v>
      </c>
      <c r="K1127" s="1"/>
    </row>
    <row r="1128" spans="1:11" x14ac:dyDescent="0.3">
      <c r="A1128" s="1">
        <v>41442</v>
      </c>
      <c r="B1128" s="9">
        <f>$A$5+LN(VLOOKUP($A1128,NASDAQ_Composite_IXIC_20210721[[Date]:[Close]],5))-$A$4</f>
        <v>1.7834480482966688</v>
      </c>
      <c r="C1128" s="9">
        <f>VLOOKUP(A1128,nasdaq_wtd_mc_ritter_add!$B$2:$D$3373,$C$5)</f>
        <v>2.48341345330785</v>
      </c>
      <c r="D1128" s="9">
        <f t="shared" ref="D1128:G1147" si="92">IF($A1128-$A$1&lt;D$5,0,$C1128-$B1128+VLOOKUP($A1128-D$5,nasd_unic,2)-VLOOKUP($A1128-D$5,nasd_unic,3))</f>
        <v>1.445948026251509E-2</v>
      </c>
      <c r="E1128" s="9">
        <f t="shared" si="92"/>
        <v>6.4997266081456395E-2</v>
      </c>
      <c r="F1128" s="9">
        <f t="shared" si="92"/>
        <v>0.11061424981789525</v>
      </c>
      <c r="G1128" s="9">
        <f t="shared" si="92"/>
        <v>0.15867547444824082</v>
      </c>
      <c r="H1128" s="9">
        <f t="shared" si="89"/>
        <v>1.445948026251509E-2</v>
      </c>
      <c r="I1128">
        <f t="shared" si="90"/>
        <v>1</v>
      </c>
      <c r="K1128" s="1"/>
    </row>
    <row r="1129" spans="1:11" x14ac:dyDescent="0.3">
      <c r="A1129" s="1">
        <v>41443</v>
      </c>
      <c r="B1129" s="9">
        <f>$A$5+LN(VLOOKUP($A1129,NASDAQ_Composite_IXIC_20210721[[Date]:[Close]],5))-$A$4</f>
        <v>1.7921151652591538</v>
      </c>
      <c r="C1129" s="9">
        <f>VLOOKUP(A1129,nasdaq_wtd_mc_ritter_add!$B$2:$D$3373,$C$5)</f>
        <v>2.4866714523043698</v>
      </c>
      <c r="D1129" s="9">
        <f t="shared" si="92"/>
        <v>-5.4091179659652155E-3</v>
      </c>
      <c r="E1129" s="9">
        <f t="shared" si="92"/>
        <v>5.958814811549118E-2</v>
      </c>
      <c r="F1129" s="9">
        <f t="shared" si="92"/>
        <v>0.10403454238125587</v>
      </c>
      <c r="G1129" s="9">
        <f t="shared" si="92"/>
        <v>0.14856934707155212</v>
      </c>
      <c r="H1129" s="9">
        <f t="shared" si="89"/>
        <v>-5.4091179659652155E-3</v>
      </c>
      <c r="I1129">
        <f t="shared" si="90"/>
        <v>-1</v>
      </c>
      <c r="K1129" s="1"/>
    </row>
    <row r="1130" spans="1:11" x14ac:dyDescent="0.3">
      <c r="A1130" s="1">
        <v>41444</v>
      </c>
      <c r="B1130" s="9">
        <f>$A$5+LN(VLOOKUP($A1130,NASDAQ_Composite_IXIC_20210721[[Date]:[Close]],5))-$A$4</f>
        <v>1.7808579076631004</v>
      </c>
      <c r="C1130" s="9">
        <f>VLOOKUP(A1130,nasdaq_wtd_mc_ritter_add!$B$2:$D$3373,$C$5)</f>
        <v>2.4731431808398301</v>
      </c>
      <c r="D1130" s="9">
        <f t="shared" si="92"/>
        <v>-2.2710138684862713E-3</v>
      </c>
      <c r="E1130" s="9">
        <f t="shared" si="92"/>
        <v>5.17642197578283E-2</v>
      </c>
      <c r="F1130" s="9">
        <f t="shared" si="92"/>
        <v>0.1017635285127696</v>
      </c>
      <c r="G1130" s="9">
        <f t="shared" si="92"/>
        <v>0.13633415994249454</v>
      </c>
      <c r="H1130" s="9">
        <f t="shared" si="89"/>
        <v>2.2710138684862713E-3</v>
      </c>
      <c r="I1130">
        <f t="shared" si="90"/>
        <v>1</v>
      </c>
      <c r="K1130" s="1"/>
    </row>
    <row r="1131" spans="1:11" x14ac:dyDescent="0.3">
      <c r="A1131" s="1">
        <v>41445</v>
      </c>
      <c r="B1131" s="9">
        <f>$A$5+LN(VLOOKUP($A1131,NASDAQ_Composite_IXIC_20210721[[Date]:[Close]],5))-$A$4</f>
        <v>1.7577775922657102</v>
      </c>
      <c r="C1131" s="9">
        <f>VLOOKUP(A1131,nasdaq_wtd_mc_ritter_add!$B$2:$D$3373,$C$5)</f>
        <v>2.4423742325783002</v>
      </c>
      <c r="D1131" s="9">
        <f t="shared" si="92"/>
        <v>-7.6886328641396773E-3</v>
      </c>
      <c r="E1131" s="9">
        <f t="shared" si="92"/>
        <v>4.3504566405277778E-2</v>
      </c>
      <c r="F1131" s="9">
        <f t="shared" si="92"/>
        <v>9.4074895648629919E-2</v>
      </c>
      <c r="G1131" s="9">
        <f t="shared" si="92"/>
        <v>0.133946682733459</v>
      </c>
      <c r="H1131" s="9">
        <f t="shared" si="89"/>
        <v>7.6886328641396773E-3</v>
      </c>
      <c r="I1131">
        <f t="shared" si="90"/>
        <v>1</v>
      </c>
      <c r="K1131" s="1"/>
    </row>
    <row r="1132" spans="1:11" x14ac:dyDescent="0.3">
      <c r="A1132" s="1">
        <v>41446</v>
      </c>
      <c r="B1132" s="9">
        <f>$A$5+LN(VLOOKUP($A1132,NASDAQ_Composite_IXIC_20210721[[Date]:[Close]],5))-$A$4</f>
        <v>1.7555788368279233</v>
      </c>
      <c r="C1132" s="9">
        <f>VLOOKUP(A1132,nasdaq_wtd_mc_ritter_add!$B$2:$D$3373,$C$5)</f>
        <v>2.4516219930839802</v>
      </c>
      <c r="D1132" s="9">
        <f t="shared" si="92"/>
        <v>1.1446515943466906E-2</v>
      </c>
      <c r="E1132" s="9">
        <f t="shared" si="92"/>
        <v>7.0826979730441053E-2</v>
      </c>
      <c r="F1132" s="9">
        <f t="shared" si="92"/>
        <v>0.11229886241688192</v>
      </c>
      <c r="G1132" s="9">
        <f t="shared" si="92"/>
        <v>0.14539319867692591</v>
      </c>
      <c r="H1132" s="9">
        <f t="shared" si="89"/>
        <v>7.0490050678930771E-3</v>
      </c>
      <c r="I1132">
        <f t="shared" si="90"/>
        <v>1</v>
      </c>
      <c r="K1132" s="1"/>
    </row>
    <row r="1133" spans="1:11" x14ac:dyDescent="0.3">
      <c r="A1133" s="1">
        <v>41449</v>
      </c>
      <c r="B1133" s="9">
        <f>$A$5+LN(VLOOKUP($A1133,NASDAQ_Composite_IXIC_20210721[[Date]:[Close]],5))-$A$4</f>
        <v>1.74465032575399</v>
      </c>
      <c r="C1133" s="9">
        <f>VLOOKUP(A1133,nasdaq_wtd_mc_ritter_add!$B$2:$D$3373,$C$5)</f>
        <v>2.4341984666770098</v>
      </c>
      <c r="D1133" s="9">
        <f t="shared" si="92"/>
        <v>-6.4950153330372018E-3</v>
      </c>
      <c r="E1133" s="9">
        <f t="shared" si="92"/>
        <v>6.2320784973596499E-2</v>
      </c>
      <c r="F1133" s="9">
        <f t="shared" si="92"/>
        <v>0.10073025943677605</v>
      </c>
      <c r="G1133" s="9">
        <f t="shared" si="92"/>
        <v>0.14014060520878369</v>
      </c>
      <c r="H1133" s="9">
        <f t="shared" si="89"/>
        <v>6.4950153330372018E-3</v>
      </c>
      <c r="I1133">
        <f t="shared" si="90"/>
        <v>1</v>
      </c>
      <c r="K1133" s="1"/>
    </row>
    <row r="1134" spans="1:11" x14ac:dyDescent="0.3">
      <c r="A1134" s="1">
        <v>41450</v>
      </c>
      <c r="B1134" s="9">
        <f>$A$5+LN(VLOOKUP($A1134,NASDAQ_Composite_IXIC_20210721[[Date]:[Close]],5))-$A$4</f>
        <v>1.7527869150397413</v>
      </c>
      <c r="C1134" s="9">
        <f>VLOOKUP(A1134,nasdaq_wtd_mc_ritter_add!$B$2:$D$3373,$C$5)</f>
        <v>2.4513579362606799</v>
      </c>
      <c r="D1134" s="9">
        <f t="shared" si="92"/>
        <v>9.0228802979188671E-3</v>
      </c>
      <c r="E1134" s="9">
        <f t="shared" si="92"/>
        <v>7.1343665271515366E-2</v>
      </c>
      <c r="F1134" s="9">
        <f t="shared" si="92"/>
        <v>0.10988542627128828</v>
      </c>
      <c r="G1134" s="9">
        <f t="shared" si="92"/>
        <v>0.14396003203324703</v>
      </c>
      <c r="H1134" s="9">
        <f t="shared" si="89"/>
        <v>9.0228802979188671E-3</v>
      </c>
      <c r="I1134">
        <f t="shared" si="90"/>
        <v>1</v>
      </c>
      <c r="K1134" s="1"/>
    </row>
    <row r="1135" spans="1:11" x14ac:dyDescent="0.3">
      <c r="A1135" s="1">
        <v>41451</v>
      </c>
      <c r="B1135" s="9">
        <f>$A$5+LN(VLOOKUP($A1135,NASDAQ_Composite_IXIC_20210721[[Date]:[Close]],5))-$A$4</f>
        <v>1.7612133822465728</v>
      </c>
      <c r="C1135" s="9">
        <f>VLOOKUP(A1135,nasdaq_wtd_mc_ritter_add!$B$2:$D$3373,$C$5)</f>
        <v>2.4674493518133001</v>
      </c>
      <c r="D1135" s="9">
        <f t="shared" si="92"/>
        <v>7.6649483457886802E-3</v>
      </c>
      <c r="E1135" s="9">
        <f t="shared" si="92"/>
        <v>7.9008613617304047E-2</v>
      </c>
      <c r="F1135" s="9">
        <f t="shared" si="92"/>
        <v>0.11755037461707696</v>
      </c>
      <c r="G1135" s="9">
        <f t="shared" si="92"/>
        <v>0.15755742960076979</v>
      </c>
      <c r="H1135" s="9">
        <f t="shared" si="89"/>
        <v>7.6649483457886802E-3</v>
      </c>
      <c r="I1135">
        <f t="shared" si="90"/>
        <v>1</v>
      </c>
      <c r="K1135" s="1"/>
    </row>
    <row r="1136" spans="1:11" x14ac:dyDescent="0.3">
      <c r="A1136" s="1">
        <v>41452</v>
      </c>
      <c r="B1136" s="9">
        <f>$A$5+LN(VLOOKUP($A1136,NASDAQ_Composite_IXIC_20210721[[Date]:[Close]],5))-$A$4</f>
        <v>1.768779022665675</v>
      </c>
      <c r="C1136" s="9">
        <f>VLOOKUP(A1136,nasdaq_wtd_mc_ritter_add!$B$2:$D$3373,$C$5)</f>
        <v>2.47214323499403</v>
      </c>
      <c r="D1136" s="9">
        <f t="shared" si="92"/>
        <v>-2.8717572383722967E-3</v>
      </c>
      <c r="E1136" s="9">
        <f t="shared" si="92"/>
        <v>7.2514760193405525E-2</v>
      </c>
      <c r="F1136" s="9">
        <f t="shared" si="92"/>
        <v>0.11467861737870466</v>
      </c>
      <c r="G1136" s="9">
        <f t="shared" si="92"/>
        <v>0.1546856723623975</v>
      </c>
      <c r="H1136" s="9">
        <f t="shared" si="89"/>
        <v>-2.8717572383722967E-3</v>
      </c>
      <c r="I1136">
        <f t="shared" si="90"/>
        <v>-1</v>
      </c>
      <c r="K1136" s="1"/>
    </row>
    <row r="1137" spans="1:11" x14ac:dyDescent="0.3">
      <c r="A1137" s="1">
        <v>41453</v>
      </c>
      <c r="B1137" s="9">
        <f>$A$5+LN(VLOOKUP($A1137,NASDAQ_Composite_IXIC_20210721[[Date]:[Close]],5))-$A$4</f>
        <v>1.769187507759221</v>
      </c>
      <c r="C1137" s="9">
        <f>VLOOKUP(A1137,nasdaq_wtd_mc_ritter_add!$B$2:$D$3373,$C$5)</f>
        <v>2.4797449562982998</v>
      </c>
      <c r="D1137" s="9">
        <f t="shared" si="92"/>
        <v>7.1932362107238745E-3</v>
      </c>
      <c r="E1137" s="9">
        <f t="shared" si="92"/>
        <v>7.5058440103219493E-2</v>
      </c>
      <c r="F1137" s="9">
        <f t="shared" si="92"/>
        <v>0.12023251289007497</v>
      </c>
      <c r="G1137" s="9">
        <f t="shared" si="92"/>
        <v>0.16187890857312137</v>
      </c>
      <c r="H1137" s="9">
        <f t="shared" si="89"/>
        <v>7.1932362107238745E-3</v>
      </c>
      <c r="I1137">
        <f t="shared" si="90"/>
        <v>1</v>
      </c>
      <c r="K1137" s="1"/>
    </row>
    <row r="1138" spans="1:11" x14ac:dyDescent="0.3">
      <c r="A1138" s="1">
        <v>41456</v>
      </c>
      <c r="B1138" s="9">
        <f>$A$5+LN(VLOOKUP($A1138,NASDAQ_Composite_IXIC_20210721[[Date]:[Close]],5))-$A$4</f>
        <v>1.7783250904727259</v>
      </c>
      <c r="C1138" s="9">
        <f>VLOOKUP(A1138,nasdaq_wtd_mc_ritter_add!$B$2:$D$3373,$C$5)</f>
        <v>2.4867572646014602</v>
      </c>
      <c r="D1138" s="9">
        <f t="shared" si="92"/>
        <v>-2.125274410344602E-3</v>
      </c>
      <c r="E1138" s="9">
        <f t="shared" si="92"/>
        <v>6.4311801415616543E-2</v>
      </c>
      <c r="F1138" s="9">
        <f t="shared" si="92"/>
        <v>9.5127737567338944E-2</v>
      </c>
      <c r="G1138" s="9">
        <f t="shared" si="92"/>
        <v>0.16783897443954165</v>
      </c>
      <c r="H1138" s="9">
        <f t="shared" si="89"/>
        <v>-2.125274410344602E-3</v>
      </c>
      <c r="I1138">
        <f t="shared" si="90"/>
        <v>-1</v>
      </c>
      <c r="K1138" s="1"/>
    </row>
    <row r="1139" spans="1:11" x14ac:dyDescent="0.3">
      <c r="A1139" s="1">
        <v>41458</v>
      </c>
      <c r="B1139" s="9">
        <f>$A$5+LN(VLOOKUP($A1139,NASDAQ_Composite_IXIC_20210721[[Date]:[Close]],5))-$A$4</f>
        <v>1.7809943908577592</v>
      </c>
      <c r="C1139" s="9">
        <f>VLOOKUP(A1139,nasdaq_wtd_mc_ritter_add!$B$2:$D$3373,$C$5)</f>
        <v>2.4924796187614899</v>
      </c>
      <c r="D1139" s="9">
        <f t="shared" si="92"/>
        <v>3.0530537749964282E-3</v>
      </c>
      <c r="E1139" s="9">
        <f t="shared" si="92"/>
        <v>7.5634976032879386E-2</v>
      </c>
      <c r="F1139" s="9">
        <f t="shared" si="92"/>
        <v>9.809145605835301E-2</v>
      </c>
      <c r="G1139" s="9">
        <f t="shared" si="92"/>
        <v>0.14966314684134563</v>
      </c>
      <c r="H1139" s="9">
        <f t="shared" si="89"/>
        <v>3.0530537749964282E-3</v>
      </c>
      <c r="I1139">
        <f t="shared" si="90"/>
        <v>1</v>
      </c>
      <c r="K1139" s="1"/>
    </row>
    <row r="1140" spans="1:11" x14ac:dyDescent="0.3">
      <c r="A1140" s="1">
        <v>41460</v>
      </c>
      <c r="B1140" s="9">
        <f>$A$5+LN(VLOOKUP($A1140,NASDAQ_Composite_IXIC_20210721[[Date]:[Close]],5))-$A$4</f>
        <v>1.7913107337163945</v>
      </c>
      <c r="C1140" s="9">
        <f>VLOOKUP(A1140,nasdaq_wtd_mc_ritter_add!$B$2:$D$3373,$C$5)</f>
        <v>2.4973592267246398</v>
      </c>
      <c r="D1140" s="9">
        <f t="shared" si="92"/>
        <v>-5.4367348954853512E-3</v>
      </c>
      <c r="E1140" s="9">
        <f t="shared" si="92"/>
        <v>6.2189630611460434E-2</v>
      </c>
      <c r="F1140" s="9">
        <f t="shared" si="92"/>
        <v>9.945771434437134E-2</v>
      </c>
      <c r="G1140" s="9">
        <f t="shared" si="92"/>
        <v>0.12811056829669187</v>
      </c>
      <c r="H1140" s="9">
        <f t="shared" si="89"/>
        <v>-5.4367348954853512E-3</v>
      </c>
      <c r="I1140">
        <f t="shared" si="90"/>
        <v>-1</v>
      </c>
      <c r="K1140" s="1"/>
    </row>
    <row r="1141" spans="1:11" x14ac:dyDescent="0.3">
      <c r="A1141" s="1">
        <v>41463</v>
      </c>
      <c r="B1141" s="9">
        <f>$A$5+LN(VLOOKUP($A1141,NASDAQ_Composite_IXIC_20210721[[Date]:[Close]],5))-$A$4</f>
        <v>1.7928759352663777</v>
      </c>
      <c r="C1141" s="9">
        <f>VLOOKUP(A1141,nasdaq_wtd_mc_ritter_add!$B$2:$D$3373,$C$5)</f>
        <v>2.5066356646377099</v>
      </c>
      <c r="D1141" s="9">
        <f t="shared" si="92"/>
        <v>7.7112363630869041E-3</v>
      </c>
      <c r="E1141" s="9">
        <f t="shared" si="92"/>
        <v>6.6068699122358243E-2</v>
      </c>
      <c r="F1141" s="9">
        <f t="shared" si="92"/>
        <v>9.9300105059147104E-2</v>
      </c>
      <c r="G1141" s="9">
        <f t="shared" si="92"/>
        <v>0.14744141561281987</v>
      </c>
      <c r="H1141" s="9">
        <f t="shared" si="89"/>
        <v>7.7112363630869041E-3</v>
      </c>
      <c r="I1141">
        <f t="shared" si="90"/>
        <v>1</v>
      </c>
      <c r="K1141" s="1"/>
    </row>
    <row r="1142" spans="1:11" x14ac:dyDescent="0.3">
      <c r="A1142" s="1">
        <v>41464</v>
      </c>
      <c r="B1142" s="9">
        <f>$A$5+LN(VLOOKUP($A1142,NASDAQ_Composite_IXIC_20210721[[Date]:[Close]],5))-$A$4</f>
        <v>1.7984360244370796</v>
      </c>
      <c r="C1142" s="9">
        <f>VLOOKUP(A1142,nasdaq_wtd_mc_ritter_add!$B$2:$D$3373,$C$5)</f>
        <v>2.53500028583613</v>
      </c>
      <c r="D1142" s="9">
        <f t="shared" si="92"/>
        <v>2.280453202771815E-2</v>
      </c>
      <c r="E1142" s="9">
        <f t="shared" si="92"/>
        <v>8.8873231150076393E-2</v>
      </c>
      <c r="F1142" s="9">
        <f t="shared" si="92"/>
        <v>0.12268943413738853</v>
      </c>
      <c r="G1142" s="9">
        <f t="shared" si="92"/>
        <v>0.16410024337420248</v>
      </c>
      <c r="H1142" s="9">
        <f t="shared" si="89"/>
        <v>2.280453202771815E-2</v>
      </c>
      <c r="I1142">
        <f t="shared" si="90"/>
        <v>1</v>
      </c>
      <c r="K1142" s="1"/>
    </row>
    <row r="1143" spans="1:11" x14ac:dyDescent="0.3">
      <c r="A1143" s="1">
        <v>41465</v>
      </c>
      <c r="B1143" s="9">
        <f>$A$5+LN(VLOOKUP($A1143,NASDAQ_Composite_IXIC_20210721[[Date]:[Close]],5))-$A$4</f>
        <v>1.803133528584973</v>
      </c>
      <c r="C1143" s="9">
        <f>VLOOKUP(A1143,nasdaq_wtd_mc_ritter_add!$B$2:$D$3373,$C$5)</f>
        <v>2.5460951568835002</v>
      </c>
      <c r="D1143" s="9">
        <f t="shared" si="92"/>
        <v>6.3973668994767863E-3</v>
      </c>
      <c r="E1143" s="9">
        <f t="shared" si="92"/>
        <v>7.4318293443603523E-2</v>
      </c>
      <c r="F1143" s="9">
        <f t="shared" si="92"/>
        <v>0.12908680103686532</v>
      </c>
      <c r="G1143" s="9">
        <f t="shared" si="92"/>
        <v>0.17698296200306629</v>
      </c>
      <c r="H1143" s="9">
        <f t="shared" si="89"/>
        <v>6.3973668994767863E-3</v>
      </c>
      <c r="I1143">
        <f t="shared" si="90"/>
        <v>1</v>
      </c>
      <c r="K1143" s="1"/>
    </row>
    <row r="1144" spans="1:11" x14ac:dyDescent="0.3">
      <c r="A1144" s="1">
        <v>41466</v>
      </c>
      <c r="B1144" s="9">
        <f>$A$5+LN(VLOOKUP($A1144,NASDAQ_Composite_IXIC_20210721[[Date]:[Close]],5))-$A$4</f>
        <v>1.8193444913379677</v>
      </c>
      <c r="C1144" s="9">
        <f>VLOOKUP(A1144,nasdaq_wtd_mc_ritter_add!$B$2:$D$3373,$C$5)</f>
        <v>2.5417551891314001</v>
      </c>
      <c r="D1144" s="9">
        <f t="shared" si="92"/>
        <v>-2.0550930505094822E-2</v>
      </c>
      <c r="E1144" s="9">
        <f t="shared" si="92"/>
        <v>5.670725037351465E-2</v>
      </c>
      <c r="F1144" s="9">
        <f t="shared" si="92"/>
        <v>0.1085358705317705</v>
      </c>
      <c r="G1144" s="9">
        <f t="shared" si="92"/>
        <v>0.15292274891055291</v>
      </c>
      <c r="H1144" s="9">
        <f t="shared" si="89"/>
        <v>-1.1870995000894613E-2</v>
      </c>
      <c r="I1144">
        <f t="shared" si="90"/>
        <v>-1</v>
      </c>
      <c r="K1144" s="1"/>
    </row>
    <row r="1145" spans="1:11" x14ac:dyDescent="0.3">
      <c r="A1145" s="1">
        <v>41467</v>
      </c>
      <c r="B1145" s="9">
        <f>$A$5+LN(VLOOKUP($A1145,NASDAQ_Composite_IXIC_20210721[[Date]:[Close]],5))-$A$4</f>
        <v>1.8254127394523367</v>
      </c>
      <c r="C1145" s="9">
        <f>VLOOKUP(A1145,nasdaq_wtd_mc_ritter_add!$B$2:$D$3373,$C$5)</f>
        <v>2.5555471824336</v>
      </c>
      <c r="D1145" s="9">
        <f t="shared" si="92"/>
        <v>7.7237451878309216E-3</v>
      </c>
      <c r="E1145" s="9">
        <f t="shared" si="92"/>
        <v>6.5196824293508371E-2</v>
      </c>
      <c r="F1145" s="9">
        <f t="shared" si="92"/>
        <v>0.11730918945982172</v>
      </c>
      <c r="G1145" s="9">
        <f t="shared" si="92"/>
        <v>0.16064649409838383</v>
      </c>
      <c r="H1145" s="9">
        <f t="shared" si="89"/>
        <v>7.7237451878309216E-3</v>
      </c>
      <c r="I1145">
        <f t="shared" si="90"/>
        <v>1</v>
      </c>
      <c r="K1145" s="1"/>
    </row>
    <row r="1146" spans="1:11" x14ac:dyDescent="0.3">
      <c r="A1146" s="1">
        <v>41470</v>
      </c>
      <c r="B1146" s="9">
        <f>$A$5+LN(VLOOKUP($A1146,NASDAQ_Composite_IXIC_20210721[[Date]:[Close]],5))-$A$4</f>
        <v>1.8274688872360398</v>
      </c>
      <c r="C1146" s="9">
        <f>VLOOKUP(A1146,nasdaq_wtd_mc_ritter_add!$B$2:$D$3373,$C$5)</f>
        <v>2.5732933308625499</v>
      </c>
      <c r="D1146" s="9">
        <f t="shared" si="92"/>
        <v>1.5690000645246727E-2</v>
      </c>
      <c r="E1146" s="9">
        <f t="shared" si="92"/>
        <v>6.0318518877843896E-2</v>
      </c>
      <c r="F1146" s="9">
        <f t="shared" si="92"/>
        <v>0.1134368067437479</v>
      </c>
      <c r="G1146" s="9">
        <f t="shared" si="92"/>
        <v>0.18228467685171479</v>
      </c>
      <c r="H1146" s="9">
        <f t="shared" si="89"/>
        <v>1.5690000645246727E-2</v>
      </c>
      <c r="I1146">
        <f t="shared" si="90"/>
        <v>1</v>
      </c>
      <c r="K1146" s="1"/>
    </row>
    <row r="1147" spans="1:11" x14ac:dyDescent="0.3">
      <c r="A1147" s="1">
        <v>41471</v>
      </c>
      <c r="B1147" s="9">
        <f>$A$5+LN(VLOOKUP($A1147,NASDAQ_Composite_IXIC_20210721[[Date]:[Close]],5))-$A$4</f>
        <v>1.8249737423144969</v>
      </c>
      <c r="C1147" s="9">
        <f>VLOOKUP(A1147,nasdaq_wtd_mc_ritter_add!$B$2:$D$3373,$C$5)</f>
        <v>2.5666503818828299</v>
      </c>
      <c r="D1147" s="9">
        <f t="shared" si="92"/>
        <v>-4.1478040581770514E-3</v>
      </c>
      <c r="E1147" s="9">
        <f t="shared" si="92"/>
        <v>5.6170714819666845E-2</v>
      </c>
      <c r="F1147" s="9">
        <f t="shared" si="92"/>
        <v>0.10670850063860815</v>
      </c>
      <c r="G1147" s="9">
        <f t="shared" si="92"/>
        <v>0.16394623476018788</v>
      </c>
      <c r="H1147" s="9">
        <f t="shared" si="89"/>
        <v>4.1478040581770514E-3</v>
      </c>
      <c r="I1147">
        <f t="shared" si="90"/>
        <v>1</v>
      </c>
      <c r="K1147" s="1"/>
    </row>
    <row r="1148" spans="1:11" x14ac:dyDescent="0.3">
      <c r="A1148" s="1">
        <v>41472</v>
      </c>
      <c r="B1148" s="9">
        <f>$A$5+LN(VLOOKUP($A1148,NASDAQ_Composite_IXIC_20210721[[Date]:[Close]],5))-$A$4</f>
        <v>1.8281644226935656</v>
      </c>
      <c r="C1148" s="9">
        <f>VLOOKUP(A1148,nasdaq_wtd_mc_ritter_add!$B$2:$D$3373,$C$5)</f>
        <v>2.58786843589496</v>
      </c>
      <c r="D1148" s="9">
        <f t="shared" ref="D1148:G1167" si="93">IF($A1148-$A$1&lt;D$5,0,$C1148-$B1148+VLOOKUP($A1148-D$5,nasd_unic,2)-VLOOKUP($A1148-D$5,nasd_unic,3))</f>
        <v>1.8027373633061394E-2</v>
      </c>
      <c r="E1148" s="9">
        <f t="shared" si="93"/>
        <v>5.9738608190213149E-2</v>
      </c>
      <c r="F1148" s="9">
        <f t="shared" si="93"/>
        <v>0.12473587427166954</v>
      </c>
      <c r="G1148" s="9">
        <f t="shared" si="93"/>
        <v>0.1703528580081084</v>
      </c>
      <c r="H1148" s="9">
        <f t="shared" si="89"/>
        <v>1.8027373633061394E-2</v>
      </c>
      <c r="I1148">
        <f t="shared" si="90"/>
        <v>1</v>
      </c>
      <c r="K1148" s="1"/>
    </row>
    <row r="1149" spans="1:11" x14ac:dyDescent="0.3">
      <c r="A1149" s="1">
        <v>41473</v>
      </c>
      <c r="B1149" s="9">
        <f>$A$5+LN(VLOOKUP($A1149,NASDAQ_Composite_IXIC_20210721[[Date]:[Close]],5))-$A$4</f>
        <v>1.8285189385157645</v>
      </c>
      <c r="C1149" s="9">
        <f>VLOOKUP(A1149,nasdaq_wtd_mc_ritter_add!$B$2:$D$3373,$C$5)</f>
        <v>2.5737985416641802</v>
      </c>
      <c r="D1149" s="9">
        <f t="shared" si="93"/>
        <v>-1.4424410052978676E-2</v>
      </c>
      <c r="E1149" s="9">
        <f t="shared" si="93"/>
        <v>5.0723316103199689E-2</v>
      </c>
      <c r="F1149" s="9">
        <f t="shared" si="93"/>
        <v>0.11031146421869087</v>
      </c>
      <c r="G1149" s="9">
        <f t="shared" si="93"/>
        <v>0.15475785848445556</v>
      </c>
      <c r="H1149" s="9">
        <f t="shared" si="89"/>
        <v>1.3715378408580836E-2</v>
      </c>
      <c r="I1149">
        <f t="shared" si="90"/>
        <v>1</v>
      </c>
      <c r="K1149" s="1"/>
    </row>
    <row r="1150" spans="1:11" x14ac:dyDescent="0.3">
      <c r="A1150" s="1">
        <v>41474</v>
      </c>
      <c r="B1150" s="9">
        <f>$A$5+LN(VLOOKUP($A1150,NASDAQ_Composite_IXIC_20210721[[Date]:[Close]],5))-$A$4</f>
        <v>1.8219429228102202</v>
      </c>
      <c r="C1150" s="9">
        <f>VLOOKUP(A1150,nasdaq_wtd_mc_ritter_add!$B$2:$D$3373,$C$5)</f>
        <v>2.56162911049213</v>
      </c>
      <c r="D1150" s="9">
        <f t="shared" si="93"/>
        <v>-5.5934154665058244E-3</v>
      </c>
      <c r="E1150" s="9">
        <f t="shared" si="93"/>
        <v>4.7400914505180136E-2</v>
      </c>
      <c r="F1150" s="9">
        <f t="shared" si="93"/>
        <v>9.9165134263008436E-2</v>
      </c>
      <c r="G1150" s="9">
        <f t="shared" si="93"/>
        <v>0.14916444301794973</v>
      </c>
      <c r="H1150" s="9">
        <f t="shared" si="89"/>
        <v>5.5934154665058244E-3</v>
      </c>
      <c r="I1150">
        <f t="shared" si="90"/>
        <v>1</v>
      </c>
      <c r="K1150" s="1"/>
    </row>
    <row r="1151" spans="1:11" x14ac:dyDescent="0.3">
      <c r="A1151" s="1">
        <v>41477</v>
      </c>
      <c r="B1151" s="9">
        <f>$A$5+LN(VLOOKUP($A1151,NASDAQ_Composite_IXIC_20210721[[Date]:[Close]],5))-$A$4</f>
        <v>1.8254987935575384</v>
      </c>
      <c r="C1151" s="9">
        <f>VLOOKUP(A1151,nasdaq_wtd_mc_ritter_add!$B$2:$D$3373,$C$5)</f>
        <v>2.5586412529457601</v>
      </c>
      <c r="D1151" s="9">
        <f t="shared" si="93"/>
        <v>-6.5437282936882113E-3</v>
      </c>
      <c r="E1151" s="9">
        <f t="shared" si="93"/>
        <v>3.7099303132164696E-2</v>
      </c>
      <c r="F1151" s="9">
        <f t="shared" si="93"/>
        <v>0.10191833192406508</v>
      </c>
      <c r="G1151" s="9">
        <f t="shared" si="93"/>
        <v>0.15106424974420563</v>
      </c>
      <c r="H1151" s="9">
        <f t="shared" si="89"/>
        <v>-5.6801320094823637E-4</v>
      </c>
      <c r="I1151">
        <f t="shared" si="90"/>
        <v>-1</v>
      </c>
      <c r="K1151" s="1"/>
    </row>
    <row r="1152" spans="1:11" x14ac:dyDescent="0.3">
      <c r="A1152" s="1">
        <v>41478</v>
      </c>
      <c r="B1152" s="9">
        <f>$A$5+LN(VLOOKUP($A1152,NASDAQ_Composite_IXIC_20210721[[Date]:[Close]],5))-$A$4</f>
        <v>1.8196155249419954</v>
      </c>
      <c r="C1152" s="9">
        <f>VLOOKUP(A1152,nasdaq_wtd_mc_ritter_add!$B$2:$D$3373,$C$5)</f>
        <v>2.5683054753352001</v>
      </c>
      <c r="D1152" s="9">
        <f t="shared" si="93"/>
        <v>1.5547491004983094E-2</v>
      </c>
      <c r="E1152" s="9">
        <f t="shared" si="93"/>
        <v>5.264679413714779E-2</v>
      </c>
      <c r="F1152" s="9">
        <f t="shared" si="93"/>
        <v>0.12146259444378149</v>
      </c>
      <c r="G1152" s="9">
        <f t="shared" si="93"/>
        <v>0.16777329592182166</v>
      </c>
      <c r="H1152" s="9">
        <f t="shared" si="89"/>
        <v>3.7809537738970889E-3</v>
      </c>
      <c r="I1152">
        <f t="shared" si="90"/>
        <v>1</v>
      </c>
      <c r="K1152" s="1"/>
    </row>
    <row r="1153" spans="1:11" x14ac:dyDescent="0.3">
      <c r="A1153" s="1">
        <v>41479</v>
      </c>
      <c r="B1153" s="9">
        <f>$A$5+LN(VLOOKUP($A1153,NASDAQ_Composite_IXIC_20210721[[Date]:[Close]],5))-$A$4</f>
        <v>1.819707740052702</v>
      </c>
      <c r="C1153" s="9">
        <f>VLOOKUP(A1153,nasdaq_wtd_mc_ritter_add!$B$2:$D$3373,$C$5)</f>
        <v>2.5684075555107002</v>
      </c>
      <c r="D1153" s="9">
        <f t="shared" si="93"/>
        <v>9.8650647935016877E-6</v>
      </c>
      <c r="E1153" s="9">
        <f t="shared" si="93"/>
        <v>5.9151674534978493E-2</v>
      </c>
      <c r="F1153" s="9">
        <f t="shared" si="93"/>
        <v>0.12147245950857499</v>
      </c>
      <c r="G1153" s="9">
        <f t="shared" si="93"/>
        <v>0.15988193397175454</v>
      </c>
      <c r="H1153" s="9">
        <f t="shared" si="89"/>
        <v>9.8650647935016877E-6</v>
      </c>
      <c r="I1153">
        <f t="shared" si="90"/>
        <v>1</v>
      </c>
      <c r="K1153" s="1"/>
    </row>
    <row r="1154" spans="1:11" x14ac:dyDescent="0.3">
      <c r="A1154" s="1">
        <v>41480</v>
      </c>
      <c r="B1154" s="9">
        <f>$A$5+LN(VLOOKUP($A1154,NASDAQ_Composite_IXIC_20210721[[Date]:[Close]],5))-$A$4</f>
        <v>1.8268311079085313</v>
      </c>
      <c r="C1154" s="9">
        <f>VLOOKUP(A1154,nasdaq_wtd_mc_ritter_add!$B$2:$D$3373,$C$5)</f>
        <v>2.7184194127423398</v>
      </c>
      <c r="D1154" s="9">
        <f t="shared" si="93"/>
        <v>0.14288848937581022</v>
      </c>
      <c r="E1154" s="9">
        <f t="shared" si="93"/>
        <v>0.19301728361286985</v>
      </c>
      <c r="F1154" s="9">
        <f t="shared" si="93"/>
        <v>0.26436094888438522</v>
      </c>
      <c r="G1154" s="9">
        <f t="shared" si="93"/>
        <v>0.30290270988415813</v>
      </c>
      <c r="H1154" s="9">
        <f t="shared" si="89"/>
        <v>0.14288848937581022</v>
      </c>
      <c r="I1154">
        <f t="shared" si="90"/>
        <v>1</v>
      </c>
      <c r="K1154" s="1"/>
    </row>
    <row r="1155" spans="1:11" x14ac:dyDescent="0.3">
      <c r="A1155" s="1">
        <v>41481</v>
      </c>
      <c r="B1155" s="9">
        <f>$A$5+LN(VLOOKUP($A1155,NASDAQ_Composite_IXIC_20210721[[Date]:[Close]],5))-$A$4</f>
        <v>1.8290393617064291</v>
      </c>
      <c r="C1155" s="9">
        <f>VLOOKUP(A1155,nasdaq_wtd_mc_ritter_add!$B$2:$D$3373,$C$5)</f>
        <v>2.70889133890579</v>
      </c>
      <c r="D1155" s="9">
        <f t="shared" si="93"/>
        <v>-1.1736327634447541E-2</v>
      </c>
      <c r="E1155" s="9">
        <f t="shared" si="93"/>
        <v>0.17361600763263363</v>
      </c>
      <c r="F1155" s="9">
        <f t="shared" si="93"/>
        <v>0.25262462124993768</v>
      </c>
      <c r="G1155" s="9">
        <f t="shared" si="93"/>
        <v>0.29116638224971059</v>
      </c>
      <c r="H1155" s="9">
        <f t="shared" si="89"/>
        <v>7.3198200386519474E-3</v>
      </c>
      <c r="I1155">
        <f t="shared" si="90"/>
        <v>1</v>
      </c>
      <c r="K1155" s="1"/>
    </row>
    <row r="1156" spans="1:11" x14ac:dyDescent="0.3">
      <c r="A1156" s="1">
        <v>41484</v>
      </c>
      <c r="B1156" s="9">
        <f>$A$5+LN(VLOOKUP($A1156,NASDAQ_Composite_IXIC_20210721[[Date]:[Close]],5))-$A$4</f>
        <v>1.825151548654131</v>
      </c>
      <c r="C1156" s="9">
        <f>VLOOKUP(A1156,nasdaq_wtd_mc_ritter_add!$B$2:$D$3373,$C$5)</f>
        <v>2.72901801037289</v>
      </c>
      <c r="D1156" s="9">
        <f t="shared" si="93"/>
        <v>2.4014484519398138E-2</v>
      </c>
      <c r="E1156" s="9">
        <f t="shared" si="93"/>
        <v>0.19330901317968019</v>
      </c>
      <c r="F1156" s="9">
        <f t="shared" si="93"/>
        <v>0.26075470665088041</v>
      </c>
      <c r="G1156" s="9">
        <f t="shared" si="93"/>
        <v>0.32514520160914939</v>
      </c>
      <c r="H1156" s="9">
        <f t="shared" si="89"/>
        <v>1.6238858414801882E-2</v>
      </c>
      <c r="I1156">
        <f t="shared" si="90"/>
        <v>1</v>
      </c>
      <c r="K1156" s="1"/>
    </row>
    <row r="1157" spans="1:11" x14ac:dyDescent="0.3">
      <c r="A1157" s="1">
        <v>41485</v>
      </c>
      <c r="B1157" s="9">
        <f>$A$5+LN(VLOOKUP($A1157,NASDAQ_Composite_IXIC_20210721[[Date]:[Close]],5))-$A$4</f>
        <v>1.8299550542895497</v>
      </c>
      <c r="C1157" s="9">
        <f>VLOOKUP(A1157,nasdaq_wtd_mc_ritter_add!$B$2:$D$3373,$C$5)</f>
        <v>2.7578973537893798</v>
      </c>
      <c r="D1157" s="9">
        <f t="shared" si="93"/>
        <v>2.407583778107103E-2</v>
      </c>
      <c r="E1157" s="9">
        <f t="shared" si="93"/>
        <v>0.21738485096075122</v>
      </c>
      <c r="F1157" s="9">
        <f t="shared" si="93"/>
        <v>0.28382192678671236</v>
      </c>
      <c r="G1157" s="9">
        <f t="shared" si="93"/>
        <v>0.35667170700295214</v>
      </c>
      <c r="H1157" s="9">
        <f t="shared" si="89"/>
        <v>2.407583778107103E-2</v>
      </c>
      <c r="I1157">
        <f t="shared" si="90"/>
        <v>1</v>
      </c>
      <c r="K1157" s="1"/>
    </row>
    <row r="1158" spans="1:11" x14ac:dyDescent="0.3">
      <c r="A1158" s="1">
        <v>41486</v>
      </c>
      <c r="B1158" s="9">
        <f>$A$5+LN(VLOOKUP($A1158,NASDAQ_Composite_IXIC_20210721[[Date]:[Close]],5))-$A$4</f>
        <v>1.832688830555619</v>
      </c>
      <c r="C1158" s="9">
        <f>VLOOKUP(A1158,nasdaq_wtd_mc_ritter_add!$B$2:$D$3373,$C$5)</f>
        <v>2.7395120671589699</v>
      </c>
      <c r="D1158" s="9">
        <f t="shared" si="93"/>
        <v>-2.1119062896479246E-2</v>
      </c>
      <c r="E1158" s="9">
        <f t="shared" si="93"/>
        <v>0.19839106247461658</v>
      </c>
      <c r="F1158" s="9">
        <f t="shared" si="93"/>
        <v>0.26270286389023312</v>
      </c>
      <c r="G1158" s="9">
        <f t="shared" si="93"/>
        <v>0.29351880004195552</v>
      </c>
      <c r="H1158" s="9">
        <f t="shared" si="89"/>
        <v>1.5651510364340648E-2</v>
      </c>
      <c r="I1158">
        <f t="shared" si="90"/>
        <v>1</v>
      </c>
      <c r="K1158" s="1"/>
    </row>
    <row r="1159" spans="1:11" x14ac:dyDescent="0.3">
      <c r="A1159" s="1">
        <v>41487</v>
      </c>
      <c r="B1159" s="9">
        <f>$A$5+LN(VLOOKUP($A1159,NASDAQ_Composite_IXIC_20210721[[Date]:[Close]],5))-$A$4</f>
        <v>1.8462111205669389</v>
      </c>
      <c r="C1159" s="9">
        <f>VLOOKUP(A1159,nasdaq_wtd_mc_ritter_add!$B$2:$D$3373,$C$5)</f>
        <v>2.76363477526324</v>
      </c>
      <c r="D1159" s="9">
        <f t="shared" si="93"/>
        <v>1.0600418092950203E-2</v>
      </c>
      <c r="E1159" s="9">
        <f t="shared" si="93"/>
        <v>0.20899148056756678</v>
      </c>
      <c r="F1159" s="9">
        <f t="shared" si="93"/>
        <v>0.27330328198318332</v>
      </c>
      <c r="G1159" s="9">
        <f t="shared" si="93"/>
        <v>0.30402988285092336</v>
      </c>
      <c r="H1159" s="9">
        <f t="shared" si="89"/>
        <v>1.0600418092950203E-2</v>
      </c>
      <c r="I1159">
        <f t="shared" si="90"/>
        <v>1</v>
      </c>
      <c r="K1159" s="1"/>
    </row>
    <row r="1160" spans="1:11" x14ac:dyDescent="0.3">
      <c r="A1160" s="1">
        <v>41488</v>
      </c>
      <c r="B1160" s="9">
        <f>$A$5+LN(VLOOKUP($A1160,NASDAQ_Composite_IXIC_20210721[[Date]:[Close]],5))-$A$4</f>
        <v>1.8499720149676913</v>
      </c>
      <c r="C1160" s="9">
        <f>VLOOKUP(A1160,nasdaq_wtd_mc_ritter_add!$B$2:$D$3373,$C$5)</f>
        <v>2.7726887601391099</v>
      </c>
      <c r="D1160" s="9">
        <f t="shared" si="93"/>
        <v>5.2930904751176122E-3</v>
      </c>
      <c r="E1160" s="9">
        <f t="shared" si="93"/>
        <v>0.21123151726768796</v>
      </c>
      <c r="F1160" s="9">
        <f t="shared" si="93"/>
        <v>0.28686649330056735</v>
      </c>
      <c r="G1160" s="9">
        <f t="shared" si="93"/>
        <v>0.30932297332604097</v>
      </c>
      <c r="H1160" s="9">
        <f t="shared" si="89"/>
        <v>5.2930904751176122E-3</v>
      </c>
      <c r="I1160">
        <f t="shared" si="90"/>
        <v>1</v>
      </c>
      <c r="K1160" s="1"/>
    </row>
    <row r="1161" spans="1:11" x14ac:dyDescent="0.3">
      <c r="A1161" s="1">
        <v>41491</v>
      </c>
      <c r="B1161" s="9">
        <f>$A$5+LN(VLOOKUP($A1161,NASDAQ_Composite_IXIC_20210721[[Date]:[Close]],5))-$A$4</f>
        <v>1.8508822337309416</v>
      </c>
      <c r="C1161" s="9">
        <f>VLOOKUP(A1161,nasdaq_wtd_mc_ritter_add!$B$2:$D$3373,$C$5)</f>
        <v>2.7933668510685101</v>
      </c>
      <c r="D1161" s="9">
        <f t="shared" si="93"/>
        <v>1.9767872166149836E-2</v>
      </c>
      <c r="E1161" s="9">
        <f t="shared" si="93"/>
        <v>0.23643612432932315</v>
      </c>
      <c r="F1161" s="9">
        <f t="shared" si="93"/>
        <v>0.29442734471728604</v>
      </c>
      <c r="G1161" s="9">
        <f t="shared" si="93"/>
        <v>0.32662016566574792</v>
      </c>
      <c r="H1161" s="9">
        <f t="shared" ref="H1161:H1224" si="94">ABS($C1161-VLOOKUP($A1161-$H$5,nasd_unic,3))-ABS($B1161-VLOOKUP($A1161-$H$5,nasd_unic,2))</f>
        <v>1.9767872166149836E-2</v>
      </c>
      <c r="I1161">
        <f t="shared" ref="I1161:I1224" si="95">IF(A1161-$I$5&lt;$A$8,0,IF(H1161&gt;0,1,-1))</f>
        <v>1</v>
      </c>
      <c r="K1161" s="1"/>
    </row>
    <row r="1162" spans="1:11" x14ac:dyDescent="0.3">
      <c r="A1162" s="1">
        <v>41492</v>
      </c>
      <c r="B1162" s="9">
        <f>$A$5+LN(VLOOKUP($A1162,NASDAQ_Composite_IXIC_20210721[[Date]:[Close]],5))-$A$4</f>
        <v>1.8434950645742552</v>
      </c>
      <c r="C1162" s="9">
        <f>VLOOKUP(A1162,nasdaq_wtd_mc_ritter_add!$B$2:$D$3373,$C$5)</f>
        <v>2.7780746337269902</v>
      </c>
      <c r="D1162" s="9">
        <f t="shared" si="93"/>
        <v>-7.9050481848335075E-3</v>
      </c>
      <c r="E1162" s="9">
        <f t="shared" si="93"/>
        <v>0.22853107614448964</v>
      </c>
      <c r="F1162" s="9">
        <f t="shared" si="93"/>
        <v>0.28688853890376098</v>
      </c>
      <c r="G1162" s="9">
        <f t="shared" si="93"/>
        <v>0.32377489613191512</v>
      </c>
      <c r="H1162" s="9">
        <f t="shared" si="94"/>
        <v>7.9050481848335075E-3</v>
      </c>
      <c r="I1162">
        <f t="shared" si="95"/>
        <v>1</v>
      </c>
      <c r="K1162" s="1"/>
    </row>
    <row r="1163" spans="1:11" x14ac:dyDescent="0.3">
      <c r="A1163" s="1">
        <v>41493</v>
      </c>
      <c r="B1163" s="9">
        <f>$A$5+LN(VLOOKUP($A1163,NASDAQ_Composite_IXIC_20210721[[Date]:[Close]],5))-$A$4</f>
        <v>1.84028184776444</v>
      </c>
      <c r="C1163" s="9">
        <f>VLOOKUP(A1163,nasdaq_wtd_mc_ritter_add!$B$2:$D$3373,$C$5)</f>
        <v>2.7746091275100002</v>
      </c>
      <c r="D1163" s="9">
        <f t="shared" si="93"/>
        <v>-2.5228940717481052E-4</v>
      </c>
      <c r="E1163" s="9">
        <f t="shared" si="93"/>
        <v>0.22056755037422793</v>
      </c>
      <c r="F1163" s="9">
        <f t="shared" si="93"/>
        <v>0.28663624949658617</v>
      </c>
      <c r="G1163" s="9">
        <f t="shared" si="93"/>
        <v>0.31986765543337503</v>
      </c>
      <c r="H1163" s="9">
        <f t="shared" si="94"/>
        <v>2.5228940717481052E-4</v>
      </c>
      <c r="I1163">
        <f t="shared" si="95"/>
        <v>1</v>
      </c>
      <c r="K1163" s="1"/>
    </row>
    <row r="1164" spans="1:11" x14ac:dyDescent="0.3">
      <c r="A1164" s="1">
        <v>41494</v>
      </c>
      <c r="B1164" s="9">
        <f>$A$5+LN(VLOOKUP($A1164,NASDAQ_Composite_IXIC_20210721[[Date]:[Close]],5))-$A$4</f>
        <v>1.8444085335343567</v>
      </c>
      <c r="C1164" s="9">
        <f>VLOOKUP(A1164,nasdaq_wtd_mc_ritter_add!$B$2:$D$3373,$C$5)</f>
        <v>2.7776419436589301</v>
      </c>
      <c r="D1164" s="9">
        <f t="shared" si="93"/>
        <v>-1.0938696209867871E-3</v>
      </c>
      <c r="E1164" s="9">
        <f t="shared" si="93"/>
        <v>0.19666914872552299</v>
      </c>
      <c r="F1164" s="9">
        <f t="shared" si="93"/>
        <v>0.28554237987559938</v>
      </c>
      <c r="G1164" s="9">
        <f t="shared" si="93"/>
        <v>0.31935858286291152</v>
      </c>
      <c r="H1164" s="9">
        <f t="shared" si="94"/>
        <v>-1.0938696209867871E-3</v>
      </c>
      <c r="I1164">
        <f t="shared" si="95"/>
        <v>-1</v>
      </c>
      <c r="K1164" s="1"/>
    </row>
    <row r="1165" spans="1:11" x14ac:dyDescent="0.3">
      <c r="A1165" s="1">
        <v>41495</v>
      </c>
      <c r="B1165" s="9">
        <f>$A$5+LN(VLOOKUP($A1165,NASDAQ_Composite_IXIC_20210721[[Date]:[Close]],5))-$A$4</f>
        <v>1.8419498811893211</v>
      </c>
      <c r="C1165" s="9">
        <f>VLOOKUP(A1165,nasdaq_wtd_mc_ritter_add!$B$2:$D$3373,$C$5)</f>
        <v>2.7855050500974499</v>
      </c>
      <c r="D1165" s="9">
        <f t="shared" si="93"/>
        <v>1.0321758783555346E-2</v>
      </c>
      <c r="E1165" s="9">
        <f t="shared" si="93"/>
        <v>0.20059354060960155</v>
      </c>
      <c r="F1165" s="9">
        <f t="shared" si="93"/>
        <v>0.27491183405320507</v>
      </c>
      <c r="G1165" s="9">
        <f t="shared" si="93"/>
        <v>0.32968034164646687</v>
      </c>
      <c r="H1165" s="9">
        <f t="shared" si="94"/>
        <v>5.4044540934841123E-3</v>
      </c>
      <c r="I1165">
        <f t="shared" si="95"/>
        <v>1</v>
      </c>
      <c r="K1165" s="1"/>
    </row>
    <row r="1166" spans="1:11" x14ac:dyDescent="0.3">
      <c r="A1166" s="1">
        <v>41498</v>
      </c>
      <c r="B1166" s="9">
        <f>$A$5+LN(VLOOKUP($A1166,NASDAQ_Composite_IXIC_20210721[[Date]:[Close]],5))-$A$4</f>
        <v>1.8446346749925651</v>
      </c>
      <c r="C1166" s="9">
        <f>VLOOKUP(A1166,nasdaq_wtd_mc_ritter_add!$B$2:$D$3373,$C$5)</f>
        <v>2.7813392088512501</v>
      </c>
      <c r="D1166" s="9">
        <f t="shared" si="93"/>
        <v>-6.8506350494437207E-3</v>
      </c>
      <c r="E1166" s="9">
        <f t="shared" si="93"/>
        <v>0.20657009087742173</v>
      </c>
      <c r="F1166" s="9">
        <f t="shared" si="93"/>
        <v>0.26460446694499407</v>
      </c>
      <c r="G1166" s="9">
        <f t="shared" si="93"/>
        <v>0.311623920781539</v>
      </c>
      <c r="H1166" s="9">
        <f t="shared" si="94"/>
        <v>1.4810474429558518E-3</v>
      </c>
      <c r="I1166">
        <f t="shared" si="95"/>
        <v>1</v>
      </c>
      <c r="K1166" s="1"/>
    </row>
    <row r="1167" spans="1:11" x14ac:dyDescent="0.3">
      <c r="A1167" s="1">
        <v>41499</v>
      </c>
      <c r="B1167" s="9">
        <f>$A$5+LN(VLOOKUP($A1167,NASDAQ_Composite_IXIC_20210721[[Date]:[Close]],5))-$A$4</f>
        <v>1.8485751809930173</v>
      </c>
      <c r="C1167" s="9">
        <f>VLOOKUP(A1167,nasdaq_wtd_mc_ritter_add!$B$2:$D$3373,$C$5)</f>
        <v>2.7643439062416899</v>
      </c>
      <c r="D1167" s="9">
        <f t="shared" si="93"/>
        <v>-2.093580861001243E-2</v>
      </c>
      <c r="E1167" s="9">
        <f t="shared" si="93"/>
        <v>0.1856342822674093</v>
      </c>
      <c r="F1167" s="9">
        <f t="shared" si="93"/>
        <v>0.23026280050000647</v>
      </c>
      <c r="G1167" s="9">
        <f t="shared" si="93"/>
        <v>0.29224820479109681</v>
      </c>
      <c r="H1167" s="9">
        <f t="shared" si="94"/>
        <v>1.305479660910791E-2</v>
      </c>
      <c r="I1167">
        <f t="shared" si="95"/>
        <v>1</v>
      </c>
      <c r="K1167" s="1"/>
    </row>
    <row r="1168" spans="1:11" x14ac:dyDescent="0.3">
      <c r="A1168" s="1">
        <v>41500</v>
      </c>
      <c r="B1168" s="9">
        <f>$A$5+LN(VLOOKUP($A1168,NASDAQ_Composite_IXIC_20210721[[Date]:[Close]],5))-$A$4</f>
        <v>1.8444493879989521</v>
      </c>
      <c r="C1168" s="9">
        <f>VLOOKUP(A1168,nasdaq_wtd_mc_ritter_add!$B$2:$D$3373,$C$5)</f>
        <v>2.75396653633035</v>
      </c>
      <c r="D1168" s="9">
        <f t="shared" ref="D1168:G1187" si="96">IF($A1168-$A$1&lt;D$5,0,$C1168-$B1168+VLOOKUP($A1168-D$5,nasd_unic,2)-VLOOKUP($A1168-D$5,nasd_unic,3))</f>
        <v>-6.2515769172746261E-3</v>
      </c>
      <c r="E1168" s="9">
        <f t="shared" si="96"/>
        <v>0.16369270470488795</v>
      </c>
      <c r="F1168" s="9">
        <f t="shared" si="96"/>
        <v>0.22401122358273184</v>
      </c>
      <c r="G1168" s="9">
        <f t="shared" si="96"/>
        <v>0.27712951144863585</v>
      </c>
      <c r="H1168" s="9">
        <f t="shared" si="94"/>
        <v>6.2515769172746261E-3</v>
      </c>
      <c r="I1168">
        <f t="shared" si="95"/>
        <v>1</v>
      </c>
      <c r="K1168" s="1"/>
    </row>
    <row r="1169" spans="1:11" x14ac:dyDescent="0.3">
      <c r="A1169" s="1">
        <v>41501</v>
      </c>
      <c r="B1169" s="9">
        <f>$A$5+LN(VLOOKUP($A1169,NASDAQ_Composite_IXIC_20210721[[Date]:[Close]],5))-$A$4</f>
        <v>1.8270890848912638</v>
      </c>
      <c r="C1169" s="9">
        <f>VLOOKUP(A1169,nasdaq_wtd_mc_ritter_add!$B$2:$D$3373,$C$5)</f>
        <v>2.7441942854618699</v>
      </c>
      <c r="D1169" s="9">
        <f t="shared" si="96"/>
        <v>7.5880522392082206E-3</v>
      </c>
      <c r="E1169" s="9">
        <f t="shared" si="96"/>
        <v>0.17542856100227322</v>
      </c>
      <c r="F1169" s="9">
        <f t="shared" si="96"/>
        <v>0.23159927582194006</v>
      </c>
      <c r="G1169" s="9">
        <f t="shared" si="96"/>
        <v>0.28213706164088137</v>
      </c>
      <c r="H1169" s="9">
        <f t="shared" si="94"/>
        <v>-7.5880522392082206E-3</v>
      </c>
      <c r="I1169">
        <f t="shared" si="95"/>
        <v>-1</v>
      </c>
      <c r="K1169" s="1"/>
    </row>
    <row r="1170" spans="1:11" x14ac:dyDescent="0.3">
      <c r="A1170" s="1">
        <v>41502</v>
      </c>
      <c r="B1170" s="9">
        <f>$A$5+LN(VLOOKUP($A1170,NASDAQ_Composite_IXIC_20210721[[Date]:[Close]],5))-$A$4</f>
        <v>1.8261624280722311</v>
      </c>
      <c r="C1170" s="9">
        <f>VLOOKUP(A1170,nasdaq_wtd_mc_ritter_add!$B$2:$D$3373,$C$5)</f>
        <v>2.75402045163026</v>
      </c>
      <c r="D1170" s="9">
        <f t="shared" si="96"/>
        <v>1.075282298742275E-2</v>
      </c>
      <c r="E1170" s="9">
        <f t="shared" si="96"/>
        <v>0.16815401035663458</v>
      </c>
      <c r="F1170" s="9">
        <f t="shared" si="96"/>
        <v>0.22789261854684773</v>
      </c>
      <c r="G1170" s="9">
        <f t="shared" si="96"/>
        <v>0.29288988462830412</v>
      </c>
      <c r="H1170" s="9">
        <f t="shared" si="94"/>
        <v>8.8995093493573485E-3</v>
      </c>
      <c r="I1170">
        <f t="shared" si="95"/>
        <v>1</v>
      </c>
      <c r="K1170" s="1"/>
    </row>
    <row r="1171" spans="1:11" x14ac:dyDescent="0.3">
      <c r="A1171" s="1">
        <v>41505</v>
      </c>
      <c r="B1171" s="9">
        <f>$A$5+LN(VLOOKUP($A1171,NASDAQ_Composite_IXIC_20210721[[Date]:[Close]],5))-$A$4</f>
        <v>1.8223553633415959</v>
      </c>
      <c r="C1171" s="9">
        <f>VLOOKUP(A1171,nasdaq_wtd_mc_ritter_add!$B$2:$D$3373,$C$5)</f>
        <v>2.76186863046942</v>
      </c>
      <c r="D1171" s="9">
        <f t="shared" si="96"/>
        <v>1.1655243569795193E-2</v>
      </c>
      <c r="E1171" s="9">
        <f t="shared" si="96"/>
        <v>0.19982707944591427</v>
      </c>
      <c r="F1171" s="9">
        <f t="shared" si="96"/>
        <v>0.25491662681523408</v>
      </c>
      <c r="G1171" s="9">
        <f t="shared" si="96"/>
        <v>0.29842119322051186</v>
      </c>
      <c r="H1171" s="9">
        <f t="shared" si="94"/>
        <v>4.0411141085248126E-3</v>
      </c>
      <c r="I1171">
        <f t="shared" si="95"/>
        <v>1</v>
      </c>
      <c r="K1171" s="1"/>
    </row>
    <row r="1172" spans="1:11" x14ac:dyDescent="0.3">
      <c r="A1172" s="1">
        <v>41506</v>
      </c>
      <c r="B1172" s="9">
        <f>$A$5+LN(VLOOKUP($A1172,NASDAQ_Composite_IXIC_20210721[[Date]:[Close]],5))-$A$4</f>
        <v>1.829158412732272</v>
      </c>
      <c r="C1172" s="9">
        <f>VLOOKUP(A1172,nasdaq_wtd_mc_ritter_add!$B$2:$D$3373,$C$5)</f>
        <v>2.7741227314664298</v>
      </c>
      <c r="D1172" s="9">
        <f t="shared" si="96"/>
        <v>5.4510516063337455E-3</v>
      </c>
      <c r="E1172" s="9">
        <f t="shared" si="96"/>
        <v>0.20527813105224801</v>
      </c>
      <c r="F1172" s="9">
        <f t="shared" si="96"/>
        <v>0.24892116247810092</v>
      </c>
      <c r="G1172" s="9">
        <f t="shared" si="96"/>
        <v>0.31974814220854197</v>
      </c>
      <c r="H1172" s="9">
        <f t="shared" si="94"/>
        <v>5.4510516063337455E-3</v>
      </c>
      <c r="I1172">
        <f t="shared" si="95"/>
        <v>1</v>
      </c>
      <c r="K1172" s="1"/>
    </row>
    <row r="1173" spans="1:11" x14ac:dyDescent="0.3">
      <c r="A1173" s="1">
        <v>41507</v>
      </c>
      <c r="B1173" s="9">
        <f>$A$5+LN(VLOOKUP($A1173,NASDAQ_Composite_IXIC_20210721[[Date]:[Close]],5))-$A$4</f>
        <v>1.8253321716100173</v>
      </c>
      <c r="C1173" s="9">
        <f>VLOOKUP(A1173,nasdaq_wtd_mc_ritter_add!$B$2:$D$3373,$C$5)</f>
        <v>2.7712396866980602</v>
      </c>
      <c r="D1173" s="9">
        <f t="shared" si="96"/>
        <v>9.431963538850674E-4</v>
      </c>
      <c r="E1173" s="9">
        <f t="shared" si="96"/>
        <v>0.21276505569982129</v>
      </c>
      <c r="F1173" s="9">
        <f t="shared" si="96"/>
        <v>0.24986435883198599</v>
      </c>
      <c r="G1173" s="9">
        <f t="shared" si="96"/>
        <v>0.31468338762388637</v>
      </c>
      <c r="H1173" s="9">
        <f t="shared" si="94"/>
        <v>-9.431963538850674E-4</v>
      </c>
      <c r="I1173">
        <f t="shared" si="95"/>
        <v>-1</v>
      </c>
      <c r="K1173" s="1"/>
    </row>
    <row r="1174" spans="1:11" x14ac:dyDescent="0.3">
      <c r="A1174" s="1">
        <v>41508</v>
      </c>
      <c r="B1174" s="9">
        <f>$A$5+LN(VLOOKUP($A1174,NASDAQ_Composite_IXIC_20210721[[Date]:[Close]],5))-$A$4</f>
        <v>1.8360858628619825</v>
      </c>
      <c r="C1174" s="9">
        <f>VLOOKUP(A1174,nasdaq_wtd_mc_ritter_add!$B$2:$D$3373,$C$5)</f>
        <v>2.7780758550353499</v>
      </c>
      <c r="D1174" s="9">
        <f t="shared" si="96"/>
        <v>-3.9175229146755086E-3</v>
      </c>
      <c r="E1174" s="9">
        <f t="shared" si="96"/>
        <v>0.19330004178016269</v>
      </c>
      <c r="F1174" s="9">
        <f t="shared" si="96"/>
        <v>0.24594683591731048</v>
      </c>
      <c r="G1174" s="9">
        <f t="shared" si="96"/>
        <v>0.31476263622394418</v>
      </c>
      <c r="H1174" s="9">
        <f t="shared" si="94"/>
        <v>-3.9175229146755086E-3</v>
      </c>
      <c r="I1174">
        <f t="shared" si="95"/>
        <v>-1</v>
      </c>
      <c r="K1174" s="1"/>
    </row>
    <row r="1175" spans="1:11" x14ac:dyDescent="0.3">
      <c r="A1175" s="1">
        <v>41509</v>
      </c>
      <c r="B1175" s="9">
        <f>$A$5+LN(VLOOKUP($A1175,NASDAQ_Composite_IXIC_20210721[[Date]:[Close]],5))-$A$4</f>
        <v>1.8413158009117963</v>
      </c>
      <c r="C1175" s="9">
        <f>VLOOKUP(A1175,nasdaq_wtd_mc_ritter_add!$B$2:$D$3373,$C$5)</f>
        <v>2.80692012147827</v>
      </c>
      <c r="D1175" s="9">
        <f t="shared" si="96"/>
        <v>2.3614328393106288E-2</v>
      </c>
      <c r="E1175" s="9">
        <f t="shared" si="96"/>
        <v>0.21690450510847548</v>
      </c>
      <c r="F1175" s="9">
        <f t="shared" si="96"/>
        <v>0.27605617964345397</v>
      </c>
      <c r="G1175" s="9">
        <f t="shared" si="96"/>
        <v>0.33837696461705047</v>
      </c>
      <c r="H1175" s="9">
        <f t="shared" si="94"/>
        <v>2.3614328393106288E-2</v>
      </c>
      <c r="I1175">
        <f t="shared" si="95"/>
        <v>1</v>
      </c>
      <c r="K1175" s="1"/>
    </row>
    <row r="1176" spans="1:11" x14ac:dyDescent="0.3">
      <c r="A1176" s="1">
        <v>41512</v>
      </c>
      <c r="B1176" s="9">
        <f>$A$5+LN(VLOOKUP($A1176,NASDAQ_Composite_IXIC_20210721[[Date]:[Close]],5))-$A$4</f>
        <v>1.8412556614253335</v>
      </c>
      <c r="C1176" s="9">
        <f>VLOOKUP(A1176,nasdaq_wtd_mc_ritter_add!$B$2:$D$3373,$C$5)</f>
        <v>2.8238639839236299</v>
      </c>
      <c r="D1176" s="9">
        <f t="shared" si="96"/>
        <v>1.7004001931822721E-2</v>
      </c>
      <c r="E1176" s="9">
        <f t="shared" si="96"/>
        <v>0.10275634529893551</v>
      </c>
      <c r="F1176" s="9">
        <f t="shared" si="96"/>
        <v>0.27924411016994144</v>
      </c>
      <c r="G1176" s="9">
        <f t="shared" si="96"/>
        <v>0.35175887036334696</v>
      </c>
      <c r="H1176" s="9">
        <f t="shared" si="94"/>
        <v>1.6883722958897174E-2</v>
      </c>
      <c r="I1176">
        <f t="shared" si="95"/>
        <v>1</v>
      </c>
      <c r="K1176" s="1"/>
    </row>
    <row r="1177" spans="1:11" x14ac:dyDescent="0.3">
      <c r="A1177" s="1">
        <v>41513</v>
      </c>
      <c r="B1177" s="9">
        <f>$A$5+LN(VLOOKUP($A1177,NASDAQ_Composite_IXIC_20210721[[Date]:[Close]],5))-$A$4</f>
        <v>1.8194059630524864</v>
      </c>
      <c r="C1177" s="9">
        <f>VLOOKUP(A1177,nasdaq_wtd_mc_ritter_add!$B$2:$D$3373,$C$5)</f>
        <v>2.78901726563012</v>
      </c>
      <c r="D1177" s="9">
        <f t="shared" si="96"/>
        <v>-1.2997019920662822E-2</v>
      </c>
      <c r="E1177" s="9">
        <f t="shared" si="96"/>
        <v>8.9759325378272692E-2</v>
      </c>
      <c r="F1177" s="9">
        <f t="shared" si="96"/>
        <v>0.25905385403855474</v>
      </c>
      <c r="G1177" s="9">
        <f t="shared" si="96"/>
        <v>0.33411229414177424</v>
      </c>
      <c r="H1177" s="9">
        <f t="shared" si="94"/>
        <v>1.2997019920662822E-2</v>
      </c>
      <c r="I1177">
        <f t="shared" si="95"/>
        <v>1</v>
      </c>
      <c r="K1177" s="1"/>
    </row>
    <row r="1178" spans="1:11" x14ac:dyDescent="0.3">
      <c r="A1178" s="1">
        <v>41514</v>
      </c>
      <c r="B1178" s="9">
        <f>$A$5+LN(VLOOKUP($A1178,NASDAQ_Composite_IXIC_20210721[[Date]:[Close]],5))-$A$4</f>
        <v>1.8235415926422851</v>
      </c>
      <c r="C1178" s="9">
        <f>VLOOKUP(A1178,nasdaq_wtd_mc_ritter_add!$B$2:$D$3373,$C$5)</f>
        <v>2.8007421466729601</v>
      </c>
      <c r="D1178" s="9">
        <f t="shared" si="96"/>
        <v>7.5892514530413457E-3</v>
      </c>
      <c r="E1178" s="9">
        <f t="shared" si="96"/>
        <v>7.3334092311915899E-2</v>
      </c>
      <c r="F1178" s="9">
        <f t="shared" si="96"/>
        <v>0.26664310549159609</v>
      </c>
      <c r="G1178" s="9">
        <f t="shared" si="96"/>
        <v>0.33408879896279631</v>
      </c>
      <c r="H1178" s="9">
        <f t="shared" si="94"/>
        <v>7.5892514530413457E-3</v>
      </c>
      <c r="I1178">
        <f t="shared" si="95"/>
        <v>1</v>
      </c>
      <c r="K1178" s="1"/>
    </row>
    <row r="1179" spans="1:11" x14ac:dyDescent="0.3">
      <c r="A1179" s="1">
        <v>41515</v>
      </c>
      <c r="B1179" s="9">
        <f>$A$5+LN(VLOOKUP($A1179,NASDAQ_Composite_IXIC_20210721[[Date]:[Close]],5))-$A$4</f>
        <v>1.8310135592156511</v>
      </c>
      <c r="C1179" s="9">
        <f>VLOOKUP(A1179,nasdaq_wtd_mc_ritter_add!$B$2:$D$3373,$C$5)</f>
        <v>2.8185497169075302</v>
      </c>
      <c r="D1179" s="9">
        <f t="shared" si="96"/>
        <v>1.0335603661204118E-2</v>
      </c>
      <c r="E1179" s="9">
        <f t="shared" si="96"/>
        <v>5.9593858192048987E-2</v>
      </c>
      <c r="F1179" s="9">
        <f t="shared" si="96"/>
        <v>0.27697870915280021</v>
      </c>
      <c r="G1179" s="9">
        <f t="shared" si="96"/>
        <v>0.34341578497876135</v>
      </c>
      <c r="H1179" s="9">
        <f t="shared" si="94"/>
        <v>1.0335603661204118E-2</v>
      </c>
      <c r="I1179">
        <f t="shared" si="95"/>
        <v>1</v>
      </c>
      <c r="K1179" s="1"/>
    </row>
    <row r="1180" spans="1:11" x14ac:dyDescent="0.3">
      <c r="A1180" s="1">
        <v>41516</v>
      </c>
      <c r="B1180" s="9">
        <f>$A$5+LN(VLOOKUP($A1180,NASDAQ_Composite_IXIC_20210721[[Date]:[Close]],5))-$A$4</f>
        <v>1.8225726730858485</v>
      </c>
      <c r="C1180" s="9">
        <f>VLOOKUP(A1180,nasdaq_wtd_mc_ritter_add!$B$2:$D$3373,$C$5)</f>
        <v>2.81575827536787</v>
      </c>
      <c r="D1180" s="9">
        <f t="shared" si="96"/>
        <v>5.6494445901424939E-3</v>
      </c>
      <c r="E1180" s="9">
        <f t="shared" si="96"/>
        <v>8.6362365678670727E-2</v>
      </c>
      <c r="F1180" s="9">
        <f t="shared" si="96"/>
        <v>0.2847534281532873</v>
      </c>
      <c r="G1180" s="9">
        <f t="shared" si="96"/>
        <v>0.34906522956890385</v>
      </c>
      <c r="H1180" s="9">
        <f t="shared" si="94"/>
        <v>-5.6494445901424939E-3</v>
      </c>
      <c r="I1180">
        <f t="shared" si="95"/>
        <v>-1</v>
      </c>
      <c r="K1180" s="1"/>
    </row>
    <row r="1181" spans="1:11" x14ac:dyDescent="0.3">
      <c r="A1181" s="1">
        <v>41520</v>
      </c>
      <c r="B1181" s="9">
        <f>$A$5+LN(VLOOKUP($A1181,NASDAQ_Composite_IXIC_20210721[[Date]:[Close]],5))-$A$4</f>
        <v>1.8288871827692033</v>
      </c>
      <c r="C1181" s="9">
        <f>VLOOKUP(A1181,nasdaq_wtd_mc_ritter_add!$B$2:$D$3373,$C$5)</f>
        <v>2.8312616474248999</v>
      </c>
      <c r="D1181" s="9">
        <f t="shared" si="96"/>
        <v>9.1888623736751107E-3</v>
      </c>
      <c r="E1181" s="9">
        <f t="shared" si="96"/>
        <v>7.9657719484278022E-2</v>
      </c>
      <c r="F1181" s="9">
        <f t="shared" si="96"/>
        <v>0.29632597164745134</v>
      </c>
      <c r="G1181" s="9">
        <f t="shared" si="96"/>
        <v>0.35851560225891177</v>
      </c>
      <c r="H1181" s="9">
        <f t="shared" si="94"/>
        <v>9.1888623736751107E-3</v>
      </c>
      <c r="I1181">
        <f t="shared" si="95"/>
        <v>1</v>
      </c>
      <c r="K1181" s="1"/>
    </row>
    <row r="1182" spans="1:11" x14ac:dyDescent="0.3">
      <c r="A1182" s="1">
        <v>41521</v>
      </c>
      <c r="B1182" s="9">
        <f>$A$5+LN(VLOOKUP($A1182,NASDAQ_Composite_IXIC_20210721[[Date]:[Close]],5))-$A$4</f>
        <v>1.8389207803381185</v>
      </c>
      <c r="C1182" s="9">
        <f>VLOOKUP(A1182,nasdaq_wtd_mc_ritter_add!$B$2:$D$3373,$C$5)</f>
        <v>2.8365800850187002</v>
      </c>
      <c r="D1182" s="9">
        <f t="shared" si="96"/>
        <v>-4.7151599751149575E-3</v>
      </c>
      <c r="E1182" s="9">
        <f t="shared" si="96"/>
        <v>5.5174687343013229E-2</v>
      </c>
      <c r="F1182" s="9">
        <f t="shared" si="96"/>
        <v>0.29161081167233638</v>
      </c>
      <c r="G1182" s="9">
        <f t="shared" si="96"/>
        <v>0.34960203206029927</v>
      </c>
      <c r="H1182" s="9">
        <f t="shared" si="94"/>
        <v>-4.7151599751149575E-3</v>
      </c>
      <c r="I1182">
        <f t="shared" si="95"/>
        <v>-1</v>
      </c>
      <c r="K1182" s="1"/>
    </row>
    <row r="1183" spans="1:11" x14ac:dyDescent="0.3">
      <c r="A1183" s="1">
        <v>41522</v>
      </c>
      <c r="B1183" s="9">
        <f>$A$5+LN(VLOOKUP($A1183,NASDAQ_Composite_IXIC_20210721[[Date]:[Close]],5))-$A$4</f>
        <v>1.841586416786952</v>
      </c>
      <c r="C1183" s="9">
        <f>VLOOKUP(A1183,nasdaq_wtd_mc_ritter_add!$B$2:$D$3373,$C$5)</f>
        <v>2.85523248534167</v>
      </c>
      <c r="D1183" s="9">
        <f t="shared" si="96"/>
        <v>1.5986763874136223E-2</v>
      </c>
      <c r="E1183" s="9">
        <f t="shared" si="96"/>
        <v>7.9066499401982959E-2</v>
      </c>
      <c r="F1183" s="9">
        <f t="shared" si="96"/>
        <v>0.3075975755464726</v>
      </c>
      <c r="G1183" s="9">
        <f t="shared" si="96"/>
        <v>0.36595503830574394</v>
      </c>
      <c r="H1183" s="9">
        <f t="shared" si="94"/>
        <v>1.5986763874136223E-2</v>
      </c>
      <c r="I1183">
        <f t="shared" si="95"/>
        <v>1</v>
      </c>
      <c r="K1183" s="1"/>
    </row>
    <row r="1184" spans="1:11" x14ac:dyDescent="0.3">
      <c r="A1184" s="1">
        <v>41523</v>
      </c>
      <c r="B1184" s="9">
        <f>$A$5+LN(VLOOKUP($A1184,NASDAQ_Composite_IXIC_20210721[[Date]:[Close]],5))-$A$4</f>
        <v>1.8419225327309876</v>
      </c>
      <c r="C1184" s="9">
        <f>VLOOKUP(A1184,nasdaq_wtd_mc_ritter_add!$B$2:$D$3373,$C$5)</f>
        <v>2.8728846664835799</v>
      </c>
      <c r="D1184" s="9">
        <f t="shared" si="96"/>
        <v>1.731606519787432E-2</v>
      </c>
      <c r="E1184" s="9">
        <f t="shared" si="96"/>
        <v>9.6634854007032089E-2</v>
      </c>
      <c r="F1184" s="9">
        <f t="shared" si="96"/>
        <v>0.31720240438126002</v>
      </c>
      <c r="G1184" s="9">
        <f t="shared" si="96"/>
        <v>0.38327110350361826</v>
      </c>
      <c r="H1184" s="9">
        <f t="shared" si="94"/>
        <v>1.731606519787432E-2</v>
      </c>
      <c r="I1184">
        <f t="shared" si="95"/>
        <v>1</v>
      </c>
      <c r="K1184" s="1"/>
    </row>
    <row r="1185" spans="1:11" x14ac:dyDescent="0.3">
      <c r="A1185" s="1">
        <v>41526</v>
      </c>
      <c r="B1185" s="9">
        <f>$A$5+LN(VLOOKUP($A1185,NASDAQ_Composite_IXIC_20210721[[Date]:[Close]],5))-$A$4</f>
        <v>1.8544583285714014</v>
      </c>
      <c r="C1185" s="9">
        <f>VLOOKUP(A1185,nasdaq_wtd_mc_ritter_add!$B$2:$D$3373,$C$5)</f>
        <v>2.8804482182550299</v>
      </c>
      <c r="D1185" s="9">
        <f t="shared" si="96"/>
        <v>-4.9722440689636827E-3</v>
      </c>
      <c r="E1185" s="9">
        <f t="shared" si="96"/>
        <v>8.2434720775499848E-2</v>
      </c>
      <c r="F1185" s="9">
        <f t="shared" si="96"/>
        <v>0.30357919189019622</v>
      </c>
      <c r="G1185" s="9">
        <f t="shared" si="96"/>
        <v>0.36028644226371087</v>
      </c>
      <c r="H1185" s="9">
        <f t="shared" si="94"/>
        <v>-4.9722440689636827E-3</v>
      </c>
      <c r="I1185">
        <f t="shared" si="95"/>
        <v>-1</v>
      </c>
      <c r="K1185" s="1"/>
    </row>
    <row r="1186" spans="1:11" x14ac:dyDescent="0.3">
      <c r="A1186" s="1">
        <v>41527</v>
      </c>
      <c r="B1186" s="9">
        <f>$A$5+LN(VLOOKUP($A1186,NASDAQ_Composite_IXIC_20210721[[Date]:[Close]],5))-$A$4</f>
        <v>1.8606021202626115</v>
      </c>
      <c r="C1186" s="9">
        <f>VLOOKUP(A1186,nasdaq_wtd_mc_ritter_add!$B$2:$D$3373,$C$5)</f>
        <v>2.8786205453855498</v>
      </c>
      <c r="D1186" s="9">
        <f t="shared" si="96"/>
        <v>-7.9714645606903112E-3</v>
      </c>
      <c r="E1186" s="9">
        <f t="shared" si="96"/>
        <v>7.4463256214809537E-2</v>
      </c>
      <c r="F1186" s="9">
        <f t="shared" si="96"/>
        <v>0.28788398214167499</v>
      </c>
      <c r="G1186" s="9">
        <f t="shared" si="96"/>
        <v>0.35308080643518336</v>
      </c>
      <c r="H1186" s="9">
        <f t="shared" si="94"/>
        <v>-4.3161188217299973E-3</v>
      </c>
      <c r="I1186">
        <f t="shared" si="95"/>
        <v>-1</v>
      </c>
      <c r="K1186" s="1"/>
    </row>
    <row r="1187" spans="1:11" x14ac:dyDescent="0.3">
      <c r="A1187" s="1">
        <v>41528</v>
      </c>
      <c r="B1187" s="9">
        <f>$A$5+LN(VLOOKUP($A1187,NASDAQ_Composite_IXIC_20210721[[Date]:[Close]],5))-$A$4</f>
        <v>1.8595261894250088</v>
      </c>
      <c r="C1187" s="9">
        <f>VLOOKUP(A1187,nasdaq_wtd_mc_ritter_add!$B$2:$D$3373,$C$5)</f>
        <v>2.8950123782924799</v>
      </c>
      <c r="D1187" s="9">
        <f t="shared" si="96"/>
        <v>1.7467763744532849E-2</v>
      </c>
      <c r="E1187" s="9">
        <f t="shared" si="96"/>
        <v>9.8781655008786107E-2</v>
      </c>
      <c r="F1187" s="9">
        <f t="shared" si="96"/>
        <v>0.30535174588620784</v>
      </c>
      <c r="G1187" s="9">
        <f t="shared" si="96"/>
        <v>0.36338612195378017</v>
      </c>
      <c r="H1187" s="9">
        <f t="shared" si="94"/>
        <v>1.5315902069327425E-2</v>
      </c>
      <c r="I1187">
        <f t="shared" si="95"/>
        <v>1</v>
      </c>
      <c r="K1187" s="1"/>
    </row>
    <row r="1188" spans="1:11" x14ac:dyDescent="0.3">
      <c r="A1188" s="1">
        <v>41529</v>
      </c>
      <c r="B1188" s="9">
        <f>$A$5+LN(VLOOKUP($A1188,NASDAQ_Composite_IXIC_20210721[[Date]:[Close]],5))-$A$4</f>
        <v>1.8570963902666398</v>
      </c>
      <c r="C1188" s="9">
        <f>VLOOKUP(A1188,nasdaq_wtd_mc_ritter_add!$B$2:$D$3373,$C$5)</f>
        <v>2.8878512129001899</v>
      </c>
      <c r="D1188" s="9">
        <f t="shared" ref="D1188:G1207" si="97">IF($A1188-$A$1&lt;D$5,0,$C1188-$B1188+VLOOKUP($A1188-D$5,nasd_unic,2)-VLOOKUP($A1188-D$5,nasd_unic,3))</f>
        <v>-4.7313662339210083E-3</v>
      </c>
      <c r="E1188" s="9">
        <f t="shared" si="97"/>
        <v>0.11498609738487753</v>
      </c>
      <c r="F1188" s="9">
        <f t="shared" si="97"/>
        <v>0.30062037965228683</v>
      </c>
      <c r="G1188" s="9">
        <f t="shared" si="97"/>
        <v>0.345248897884884</v>
      </c>
      <c r="H1188" s="9">
        <f t="shared" si="94"/>
        <v>4.7313662339210083E-3</v>
      </c>
      <c r="I1188">
        <f t="shared" si="95"/>
        <v>1</v>
      </c>
      <c r="K1188" s="1"/>
    </row>
    <row r="1189" spans="1:11" x14ac:dyDescent="0.3">
      <c r="A1189" s="1">
        <v>41530</v>
      </c>
      <c r="B1189" s="9">
        <f>$A$5+LN(VLOOKUP($A1189,NASDAQ_Composite_IXIC_20210721[[Date]:[Close]],5))-$A$4</f>
        <v>1.8587661502267947</v>
      </c>
      <c r="C1189" s="9">
        <f>VLOOKUP(A1189,nasdaq_wtd_mc_ritter_add!$B$2:$D$3373,$C$5)</f>
        <v>2.8839151031146102</v>
      </c>
      <c r="D1189" s="9">
        <f t="shared" si="97"/>
        <v>-5.6058697457346263E-3</v>
      </c>
      <c r="E1189" s="9">
        <f t="shared" si="97"/>
        <v>0.11563180455641753</v>
      </c>
      <c r="F1189" s="9">
        <f t="shared" si="97"/>
        <v>0.27932450926130548</v>
      </c>
      <c r="G1189" s="9">
        <f t="shared" si="97"/>
        <v>0.33964302813914937</v>
      </c>
      <c r="H1189" s="9">
        <f t="shared" si="94"/>
        <v>2.2663498254247294E-3</v>
      </c>
      <c r="I1189">
        <f t="shared" si="95"/>
        <v>1</v>
      </c>
      <c r="K1189" s="1"/>
    </row>
    <row r="1190" spans="1:11" x14ac:dyDescent="0.3">
      <c r="A1190" s="1">
        <v>41533</v>
      </c>
      <c r="B1190" s="9">
        <f>$A$5+LN(VLOOKUP($A1190,NASDAQ_Composite_IXIC_20210721[[Date]:[Close]],5))-$A$4</f>
        <v>1.8576022209223817</v>
      </c>
      <c r="C1190" s="9">
        <f>VLOOKUP(A1190,nasdaq_wtd_mc_ritter_add!$B$2:$D$3373,$C$5)</f>
        <v>2.8577559944661299</v>
      </c>
      <c r="D1190" s="9">
        <f t="shared" si="97"/>
        <v>-2.4995179344067253E-2</v>
      </c>
      <c r="E1190" s="9">
        <f t="shared" si="97"/>
        <v>7.2295749985719304E-2</v>
      </c>
      <c r="F1190" s="9">
        <f t="shared" si="97"/>
        <v>0.25487417039533256</v>
      </c>
      <c r="G1190" s="9">
        <f t="shared" si="97"/>
        <v>0.30559748649853224</v>
      </c>
      <c r="H1190" s="9">
        <f t="shared" si="94"/>
        <v>2.4995179344067253E-2</v>
      </c>
      <c r="I1190">
        <f t="shared" si="95"/>
        <v>1</v>
      </c>
      <c r="K1190" s="1"/>
    </row>
    <row r="1191" spans="1:11" x14ac:dyDescent="0.3">
      <c r="A1191" s="1">
        <v>41534</v>
      </c>
      <c r="B1191" s="9">
        <f>$A$5+LN(VLOOKUP($A1191,NASDAQ_Composite_IXIC_20210721[[Date]:[Close]],5))-$A$4</f>
        <v>1.8650651526575439</v>
      </c>
      <c r="C1191" s="9">
        <f>VLOOKUP(A1191,nasdaq_wtd_mc_ritter_add!$B$2:$D$3373,$C$5)</f>
        <v>2.9024885810054699</v>
      </c>
      <c r="D1191" s="9">
        <f t="shared" si="97"/>
        <v>3.7269654804177765E-2</v>
      </c>
      <c r="E1191" s="9">
        <f t="shared" si="97"/>
        <v>0.10956540478989707</v>
      </c>
      <c r="F1191" s="9">
        <f t="shared" si="97"/>
        <v>0.29773724066601615</v>
      </c>
      <c r="G1191" s="9">
        <f t="shared" si="97"/>
        <v>0.34513815517119628</v>
      </c>
      <c r="H1191" s="9">
        <f t="shared" si="94"/>
        <v>3.7269654804177765E-2</v>
      </c>
      <c r="I1191">
        <f t="shared" si="95"/>
        <v>1</v>
      </c>
      <c r="K1191" s="1"/>
    </row>
    <row r="1192" spans="1:11" x14ac:dyDescent="0.3">
      <c r="A1192" s="1">
        <v>41535</v>
      </c>
      <c r="B1192" s="9">
        <f>$A$5+LN(VLOOKUP($A1192,NASDAQ_Composite_IXIC_20210721[[Date]:[Close]],5))-$A$4</f>
        <v>1.87514313131219</v>
      </c>
      <c r="C1192" s="9">
        <f>VLOOKUP(A1192,nasdaq_wtd_mc_ritter_add!$B$2:$D$3373,$C$5)</f>
        <v>2.9142116298710601</v>
      </c>
      <c r="D1192" s="9">
        <f t="shared" si="97"/>
        <v>1.6450702109440662E-3</v>
      </c>
      <c r="E1192" s="9">
        <f t="shared" si="97"/>
        <v>9.9555231431045943E-2</v>
      </c>
      <c r="F1192" s="9">
        <f t="shared" si="97"/>
        <v>0.29938231087696021</v>
      </c>
      <c r="G1192" s="9">
        <f t="shared" si="97"/>
        <v>0.35447185824628002</v>
      </c>
      <c r="H1192" s="9">
        <f t="shared" si="94"/>
        <v>1.6450702109440662E-3</v>
      </c>
      <c r="I1192">
        <f t="shared" si="95"/>
        <v>1</v>
      </c>
      <c r="K1192" s="1"/>
    </row>
    <row r="1193" spans="1:11" x14ac:dyDescent="0.3">
      <c r="A1193" s="1">
        <v>41536</v>
      </c>
      <c r="B1193" s="9">
        <f>$A$5+LN(VLOOKUP($A1193,NASDAQ_Composite_IXIC_20210721[[Date]:[Close]],5))-$A$4</f>
        <v>1.8766590367948046</v>
      </c>
      <c r="C1193" s="9">
        <f>VLOOKUP(A1193,nasdaq_wtd_mc_ritter_add!$B$2:$D$3373,$C$5)</f>
        <v>2.9325572358690102</v>
      </c>
      <c r="D1193" s="9">
        <f t="shared" si="97"/>
        <v>1.6829700515335499E-2</v>
      </c>
      <c r="E1193" s="9">
        <f t="shared" si="97"/>
        <v>0.1109338803400477</v>
      </c>
      <c r="F1193" s="9">
        <f t="shared" si="97"/>
        <v>0.31621201139229571</v>
      </c>
      <c r="G1193" s="9">
        <f t="shared" si="97"/>
        <v>0.35985504281814862</v>
      </c>
      <c r="H1193" s="9">
        <f t="shared" si="94"/>
        <v>1.6829700515335499E-2</v>
      </c>
      <c r="I1193">
        <f t="shared" si="95"/>
        <v>1</v>
      </c>
      <c r="K1193" s="1"/>
    </row>
    <row r="1194" spans="1:11" x14ac:dyDescent="0.3">
      <c r="A1194" s="1">
        <v>41537</v>
      </c>
      <c r="B1194" s="9">
        <f>$A$5+LN(VLOOKUP($A1194,NASDAQ_Composite_IXIC_20210721[[Date]:[Close]],5))-$A$4</f>
        <v>1.8727855020146587</v>
      </c>
      <c r="C1194" s="9">
        <f>VLOOKUP(A1194,nasdaq_wtd_mc_ritter_add!$B$2:$D$3373,$C$5)</f>
        <v>2.9481567640709998</v>
      </c>
      <c r="D1194" s="9">
        <f t="shared" si="97"/>
        <v>1.9473062982135581E-2</v>
      </c>
      <c r="E1194" s="9">
        <f t="shared" si="97"/>
        <v>0.12946374696829821</v>
      </c>
      <c r="F1194" s="9">
        <f t="shared" si="97"/>
        <v>0.3422288026681195</v>
      </c>
      <c r="G1194" s="9">
        <f t="shared" si="97"/>
        <v>0.3793281058002842</v>
      </c>
      <c r="H1194" s="9">
        <f t="shared" si="94"/>
        <v>1.1725993421843661E-2</v>
      </c>
      <c r="I1194">
        <f t="shared" si="95"/>
        <v>1</v>
      </c>
      <c r="K1194" s="1"/>
    </row>
    <row r="1195" spans="1:11" x14ac:dyDescent="0.3">
      <c r="A1195" s="1">
        <v>41540</v>
      </c>
      <c r="B1195" s="9">
        <f>$A$5+LN(VLOOKUP($A1195,NASDAQ_Composite_IXIC_20210721[[Date]:[Close]],5))-$A$4</f>
        <v>1.8702815442245138</v>
      </c>
      <c r="C1195" s="9">
        <f>VLOOKUP(A1195,nasdaq_wtd_mc_ritter_add!$B$2:$D$3373,$C$5)</f>
        <v>2.94179532402987</v>
      </c>
      <c r="D1195" s="9">
        <f t="shared" si="97"/>
        <v>-3.8574822509849227E-3</v>
      </c>
      <c r="E1195" s="9">
        <f t="shared" si="97"/>
        <v>0.10590945923888251</v>
      </c>
      <c r="F1195" s="9">
        <f t="shared" si="97"/>
        <v>0.17992547497154776</v>
      </c>
      <c r="G1195" s="9">
        <f t="shared" si="97"/>
        <v>0.37294275858441761</v>
      </c>
      <c r="H1195" s="9">
        <f t="shared" si="94"/>
        <v>3.8574822509849227E-3</v>
      </c>
      <c r="I1195">
        <f t="shared" si="95"/>
        <v>1</v>
      </c>
      <c r="K1195" s="1"/>
    </row>
    <row r="1196" spans="1:11" x14ac:dyDescent="0.3">
      <c r="A1196" s="1">
        <v>41541</v>
      </c>
      <c r="B1196" s="9">
        <f>$A$5+LN(VLOOKUP($A1196,NASDAQ_Composite_IXIC_20210721[[Date]:[Close]],5))-$A$4</f>
        <v>1.8710673530572768</v>
      </c>
      <c r="C1196" s="9">
        <f>VLOOKUP(A1196,nasdaq_wtd_mc_ritter_add!$B$2:$D$3373,$C$5)</f>
        <v>2.9590875922695399</v>
      </c>
      <c r="D1196" s="9">
        <f t="shared" si="97"/>
        <v>1.650645940690687E-2</v>
      </c>
      <c r="E1196" s="9">
        <f t="shared" si="97"/>
        <v>0.12241591864578938</v>
      </c>
      <c r="F1196" s="9">
        <f t="shared" si="97"/>
        <v>0.20816826201290217</v>
      </c>
      <c r="G1196" s="9">
        <f t="shared" si="97"/>
        <v>0.3817842696455358</v>
      </c>
      <c r="H1196" s="9">
        <f t="shared" si="94"/>
        <v>1.650645940690687E-2</v>
      </c>
      <c r="I1196">
        <f t="shared" si="95"/>
        <v>1</v>
      </c>
      <c r="K1196" s="1"/>
    </row>
    <row r="1197" spans="1:11" x14ac:dyDescent="0.3">
      <c r="A1197" s="1">
        <v>41542</v>
      </c>
      <c r="B1197" s="9">
        <f>$A$5+LN(VLOOKUP($A1197,NASDAQ_Composite_IXIC_20210721[[Date]:[Close]],5))-$A$4</f>
        <v>1.8691681442129342</v>
      </c>
      <c r="C1197" s="9">
        <f>VLOOKUP(A1197,nasdaq_wtd_mc_ritter_add!$B$2:$D$3373,$C$5)</f>
        <v>2.97599851299052</v>
      </c>
      <c r="D1197" s="9">
        <f t="shared" si="97"/>
        <v>1.8810129565322686E-2</v>
      </c>
      <c r="E1197" s="9">
        <f t="shared" si="97"/>
        <v>0.12422204627928934</v>
      </c>
      <c r="F1197" s="9">
        <f t="shared" si="97"/>
        <v>0.22697839157822486</v>
      </c>
      <c r="G1197" s="9">
        <f t="shared" si="97"/>
        <v>0.40346615644923078</v>
      </c>
      <c r="H1197" s="9">
        <f t="shared" si="94"/>
        <v>1.5011711876637523E-2</v>
      </c>
      <c r="I1197">
        <f t="shared" si="95"/>
        <v>1</v>
      </c>
      <c r="K1197" s="1"/>
    </row>
    <row r="1198" spans="1:11" x14ac:dyDescent="0.3">
      <c r="A1198" s="1">
        <v>41543</v>
      </c>
      <c r="B1198" s="9">
        <f>$A$5+LN(VLOOKUP($A1198,NASDAQ_Composite_IXIC_20210721[[Date]:[Close]],5))-$A$4</f>
        <v>1.8761443212111599</v>
      </c>
      <c r="C1198" s="9">
        <f>VLOOKUP(A1198,nasdaq_wtd_mc_ritter_add!$B$2:$D$3373,$C$5)</f>
        <v>2.9899614493964402</v>
      </c>
      <c r="D1198" s="9">
        <f t="shared" si="97"/>
        <v>6.9867594076944428E-3</v>
      </c>
      <c r="E1198" s="9">
        <f t="shared" si="97"/>
        <v>0.14420582560764661</v>
      </c>
      <c r="F1198" s="9">
        <f t="shared" si="97"/>
        <v>0.2339651509859193</v>
      </c>
      <c r="G1198" s="9">
        <f t="shared" si="97"/>
        <v>0.40325967964620135</v>
      </c>
      <c r="H1198" s="9">
        <f t="shared" si="94"/>
        <v>6.9867594076944428E-3</v>
      </c>
      <c r="I1198">
        <f t="shared" si="95"/>
        <v>1</v>
      </c>
      <c r="K1198" s="1"/>
    </row>
    <row r="1199" spans="1:11" x14ac:dyDescent="0.3">
      <c r="A1199" s="1">
        <v>41544</v>
      </c>
      <c r="B1199" s="9">
        <f>$A$5+LN(VLOOKUP($A1199,NASDAQ_Composite_IXIC_20210721[[Date]:[Close]],5))-$A$4</f>
        <v>1.8746012297294739</v>
      </c>
      <c r="C1199" s="9">
        <f>VLOOKUP(A1199,nasdaq_wtd_mc_ritter_add!$B$2:$D$3373,$C$5)</f>
        <v>2.9991324774089398</v>
      </c>
      <c r="D1199" s="9">
        <f t="shared" si="97"/>
        <v>1.071411949418577E-2</v>
      </c>
      <c r="E1199" s="9">
        <f t="shared" si="97"/>
        <v>0.14733069364879103</v>
      </c>
      <c r="F1199" s="9">
        <f t="shared" si="97"/>
        <v>0.22066478596070693</v>
      </c>
      <c r="G1199" s="9">
        <f t="shared" si="97"/>
        <v>0.41397379914038712</v>
      </c>
      <c r="H1199" s="9">
        <f t="shared" si="94"/>
        <v>7.6279365308136171E-3</v>
      </c>
      <c r="I1199">
        <f t="shared" si="95"/>
        <v>1</v>
      </c>
      <c r="K1199" s="1"/>
    </row>
    <row r="1200" spans="1:11" x14ac:dyDescent="0.3">
      <c r="A1200" s="1">
        <v>41547</v>
      </c>
      <c r="B1200" s="9">
        <f>$A$5+LN(VLOOKUP($A1200,NASDAQ_Composite_IXIC_20210721[[Date]:[Close]],5))-$A$4</f>
        <v>1.8719241424134365</v>
      </c>
      <c r="C1200" s="9">
        <f>VLOOKUP(A1200,nasdaq_wtd_mc_ritter_add!$B$2:$D$3373,$C$5)</f>
        <v>2.9838246368217498</v>
      </c>
      <c r="D1200" s="9">
        <f t="shared" si="97"/>
        <v>-1.2630753271152706E-2</v>
      </c>
      <c r="E1200" s="9">
        <f t="shared" si="97"/>
        <v>0.11871489212629172</v>
      </c>
      <c r="F1200" s="9">
        <f t="shared" si="97"/>
        <v>0.19447683971201224</v>
      </c>
      <c r="G1200" s="9">
        <f t="shared" si="97"/>
        <v>0.40346832027957902</v>
      </c>
      <c r="H1200" s="9">
        <f t="shared" si="94"/>
        <v>1.2630753271152706E-2</v>
      </c>
      <c r="I1200">
        <f t="shared" si="95"/>
        <v>1</v>
      </c>
      <c r="K1200" s="1"/>
    </row>
    <row r="1201" spans="1:11" x14ac:dyDescent="0.3">
      <c r="A1201" s="1">
        <v>41548</v>
      </c>
      <c r="B1201" s="9">
        <f>$A$5+LN(VLOOKUP($A1201,NASDAQ_Composite_IXIC_20210721[[Date]:[Close]],5))-$A$4</f>
        <v>1.8841781320555553</v>
      </c>
      <c r="C1201" s="9">
        <f>VLOOKUP(A1201,nasdaq_wtd_mc_ritter_add!$B$2:$D$3373,$C$5)</f>
        <v>2.9906554091153699</v>
      </c>
      <c r="D1201" s="9">
        <f t="shared" si="97"/>
        <v>-5.4232173484987101E-3</v>
      </c>
      <c r="E1201" s="9">
        <f t="shared" si="97"/>
        <v>0.11329167477779301</v>
      </c>
      <c r="F1201" s="9">
        <f t="shared" si="97"/>
        <v>0.18376053188839592</v>
      </c>
      <c r="G1201" s="9">
        <f t="shared" si="97"/>
        <v>0.39499204915608388</v>
      </c>
      <c r="H1201" s="9">
        <f t="shared" si="94"/>
        <v>-5.4232173484987101E-3</v>
      </c>
      <c r="I1201">
        <f t="shared" si="95"/>
        <v>-1</v>
      </c>
      <c r="K1201" s="1"/>
    </row>
    <row r="1202" spans="1:11" x14ac:dyDescent="0.3">
      <c r="A1202" s="1">
        <v>41549</v>
      </c>
      <c r="B1202" s="9">
        <f>$A$5+LN(VLOOKUP($A1202,NASDAQ_Composite_IXIC_20210721[[Date]:[Close]],5))-$A$4</f>
        <v>1.8834025627778486</v>
      </c>
      <c r="C1202" s="9">
        <f>VLOOKUP(A1202,nasdaq_wtd_mc_ritter_add!$B$2:$D$3373,$C$5)</f>
        <v>2.9897967336146798</v>
      </c>
      <c r="D1202" s="9">
        <f t="shared" si="97"/>
        <v>-8.3106222983353462E-5</v>
      </c>
      <c r="E1202" s="9">
        <f t="shared" si="97"/>
        <v>0.11320856855480965</v>
      </c>
      <c r="F1202" s="9">
        <f t="shared" si="97"/>
        <v>0.18367742566541256</v>
      </c>
      <c r="G1202" s="9">
        <f t="shared" si="97"/>
        <v>0.39490894293310053</v>
      </c>
      <c r="H1202" s="9">
        <f t="shared" si="94"/>
        <v>8.3106222983353462E-5</v>
      </c>
      <c r="I1202">
        <f t="shared" si="95"/>
        <v>1</v>
      </c>
      <c r="K1202" s="1"/>
    </row>
    <row r="1203" spans="1:11" x14ac:dyDescent="0.3">
      <c r="A1203" s="1">
        <v>41550</v>
      </c>
      <c r="B1203" s="9">
        <f>$A$5+LN(VLOOKUP($A1203,NASDAQ_Composite_IXIC_20210721[[Date]:[Close]],5))-$A$4</f>
        <v>1.8726822066426889</v>
      </c>
      <c r="C1203" s="9">
        <f>VLOOKUP(A1203,nasdaq_wtd_mc_ritter_add!$B$2:$D$3373,$C$5)</f>
        <v>2.97106230808396</v>
      </c>
      <c r="D1203" s="9">
        <f t="shared" si="97"/>
        <v>-8.0140693955601527E-3</v>
      </c>
      <c r="E1203" s="9">
        <f t="shared" si="97"/>
        <v>9.6005636785574389E-2</v>
      </c>
      <c r="F1203" s="9">
        <f t="shared" si="97"/>
        <v>0.17566335626985241</v>
      </c>
      <c r="G1203" s="9">
        <f t="shared" si="97"/>
        <v>0.39233160843302572</v>
      </c>
      <c r="H1203" s="9">
        <f t="shared" si="94"/>
        <v>8.0140693955601527E-3</v>
      </c>
      <c r="I1203">
        <f t="shared" si="95"/>
        <v>1</v>
      </c>
      <c r="K1203" s="1"/>
    </row>
    <row r="1204" spans="1:11" x14ac:dyDescent="0.3">
      <c r="A1204" s="1">
        <v>41551</v>
      </c>
      <c r="B1204" s="9">
        <f>$A$5+LN(VLOOKUP($A1204,NASDAQ_Composite_IXIC_20210721[[Date]:[Close]],5))-$A$4</f>
        <v>1.8814951138622513</v>
      </c>
      <c r="C1204" s="9">
        <f>VLOOKUP(A1204,nasdaq_wtd_mc_ritter_add!$B$2:$D$3373,$C$5)</f>
        <v>3.0006385034085099</v>
      </c>
      <c r="D1204" s="9">
        <f t="shared" si="97"/>
        <v>2.076328810498751E-2</v>
      </c>
      <c r="E1204" s="9">
        <f t="shared" si="97"/>
        <v>0.12148408486567686</v>
      </c>
      <c r="F1204" s="9">
        <f t="shared" si="97"/>
        <v>0.17665877220869008</v>
      </c>
      <c r="G1204" s="9">
        <f t="shared" si="97"/>
        <v>0.41309489653801323</v>
      </c>
      <c r="H1204" s="9">
        <f t="shared" si="94"/>
        <v>2.076328810498751E-2</v>
      </c>
      <c r="I1204">
        <f t="shared" si="95"/>
        <v>1</v>
      </c>
      <c r="K1204" s="1"/>
    </row>
    <row r="1205" spans="1:11" x14ac:dyDescent="0.3">
      <c r="A1205" s="1">
        <v>41554</v>
      </c>
      <c r="B1205" s="9">
        <f>$A$5+LN(VLOOKUP($A1205,NASDAQ_Composite_IXIC_20210721[[Date]:[Close]],5))-$A$4</f>
        <v>1.8716324114537572</v>
      </c>
      <c r="C1205" s="9">
        <f>VLOOKUP(A1205,nasdaq_wtd_mc_ritter_add!$B$2:$D$3373,$C$5)</f>
        <v>2.9920986277577999</v>
      </c>
      <c r="D1205" s="9">
        <f t="shared" si="97"/>
        <v>1.3228267577840569E-3</v>
      </c>
      <c r="E1205" s="9">
        <f t="shared" si="97"/>
        <v>8.950408255145037E-2</v>
      </c>
      <c r="F1205" s="9">
        <f t="shared" si="97"/>
        <v>0.18723280617946925</v>
      </c>
      <c r="G1205" s="9">
        <f t="shared" si="97"/>
        <v>0.38390195490499224</v>
      </c>
      <c r="H1205" s="9">
        <f t="shared" si="94"/>
        <v>-1.3228267577840569E-3</v>
      </c>
      <c r="I1205">
        <f t="shared" si="95"/>
        <v>-1</v>
      </c>
      <c r="K1205" s="1"/>
    </row>
    <row r="1206" spans="1:11" x14ac:dyDescent="0.3">
      <c r="A1206" s="1">
        <v>41555</v>
      </c>
      <c r="B1206" s="9">
        <f>$A$5+LN(VLOOKUP($A1206,NASDAQ_Composite_IXIC_20210721[[Date]:[Close]],5))-$A$4</f>
        <v>1.8513912166820328</v>
      </c>
      <c r="C1206" s="9">
        <f>VLOOKUP(A1206,nasdaq_wtd_mc_ritter_add!$B$2:$D$3373,$C$5)</f>
        <v>2.9286487850151901</v>
      </c>
      <c r="D1206" s="9">
        <f t="shared" si="97"/>
        <v>-4.3208647970885306E-2</v>
      </c>
      <c r="E1206" s="9">
        <f t="shared" si="97"/>
        <v>4.6295434580565065E-2</v>
      </c>
      <c r="F1206" s="9">
        <f t="shared" si="97"/>
        <v>0.1337023994250286</v>
      </c>
      <c r="G1206" s="9">
        <f t="shared" si="97"/>
        <v>0.33429594003463015</v>
      </c>
      <c r="H1206" s="9">
        <f t="shared" si="94"/>
        <v>4.3208647970885306E-2</v>
      </c>
      <c r="I1206">
        <f t="shared" si="95"/>
        <v>1</v>
      </c>
      <c r="K1206" s="1"/>
    </row>
    <row r="1207" spans="1:11" x14ac:dyDescent="0.3">
      <c r="A1207" s="1">
        <v>41556</v>
      </c>
      <c r="B1207" s="9">
        <f>$A$5+LN(VLOOKUP($A1207,NASDAQ_Composite_IXIC_20210721[[Date]:[Close]],5))-$A$4</f>
        <v>1.8467659675101897</v>
      </c>
      <c r="C1207" s="9">
        <f>VLOOKUP(A1207,nasdaq_wtd_mc_ritter_add!$B$2:$D$3373,$C$5)</f>
        <v>2.91381490556837</v>
      </c>
      <c r="D1207" s="9">
        <f t="shared" si="97"/>
        <v>-1.0208630274977093E-2</v>
      </c>
      <c r="E1207" s="9">
        <f t="shared" si="97"/>
        <v>4.1059048374551654E-2</v>
      </c>
      <c r="F1207" s="9">
        <f t="shared" si="97"/>
        <v>0.1234937691500515</v>
      </c>
      <c r="G1207" s="9">
        <f t="shared" si="97"/>
        <v>0.34463824026474787</v>
      </c>
      <c r="H1207" s="9">
        <f t="shared" si="94"/>
        <v>1.0208630274977093E-2</v>
      </c>
      <c r="I1207">
        <f t="shared" si="95"/>
        <v>1</v>
      </c>
      <c r="K1207" s="1"/>
    </row>
    <row r="1208" spans="1:11" x14ac:dyDescent="0.3">
      <c r="A1208" s="1">
        <v>41557</v>
      </c>
      <c r="B1208" s="9">
        <f>$A$5+LN(VLOOKUP($A1208,NASDAQ_Composite_IXIC_20210721[[Date]:[Close]],5))-$A$4</f>
        <v>1.8690750559445712</v>
      </c>
      <c r="C1208" s="9">
        <f>VLOOKUP(A1208,nasdaq_wtd_mc_ritter_add!$B$2:$D$3373,$C$5)</f>
        <v>2.9554204041919001</v>
      </c>
      <c r="D1208" s="9">
        <f t="shared" ref="D1208:G1227" si="98">IF($A1208-$A$1&lt;D$5,0,$C1208-$B1208+VLOOKUP($A1208-D$5,nasd_unic,2)-VLOOKUP($A1208-D$5,nasd_unic,3))</f>
        <v>1.9296410189148627E-2</v>
      </c>
      <c r="E1208" s="9">
        <f t="shared" si="98"/>
        <v>6.8326923124390593E-2</v>
      </c>
      <c r="F1208" s="9">
        <f t="shared" si="98"/>
        <v>0.14279017933920013</v>
      </c>
      <c r="G1208" s="9">
        <f t="shared" si="98"/>
        <v>0.35621090526606558</v>
      </c>
      <c r="H1208" s="9">
        <f t="shared" si="94"/>
        <v>1.9296410189148627E-2</v>
      </c>
      <c r="I1208">
        <f t="shared" si="95"/>
        <v>1</v>
      </c>
      <c r="K1208" s="1"/>
    </row>
    <row r="1209" spans="1:11" x14ac:dyDescent="0.3">
      <c r="A1209" s="1">
        <v>41558</v>
      </c>
      <c r="B1209" s="9">
        <f>$A$5+LN(VLOOKUP($A1209,NASDAQ_Composite_IXIC_20210721[[Date]:[Close]],5))-$A$4</f>
        <v>1.8773159823089509</v>
      </c>
      <c r="C1209" s="9">
        <f>VLOOKUP(A1209,nasdaq_wtd_mc_ritter_add!$B$2:$D$3373,$C$5)</f>
        <v>2.9627979920869199</v>
      </c>
      <c r="D1209" s="9">
        <f t="shared" si="98"/>
        <v>-8.6333846935993108E-4</v>
      </c>
      <c r="E1209" s="9">
        <f t="shared" si="98"/>
        <v>4.9995820910497812E-2</v>
      </c>
      <c r="F1209" s="9">
        <f t="shared" si="98"/>
        <v>0.14877747591928392</v>
      </c>
      <c r="G1209" s="9">
        <f t="shared" si="98"/>
        <v>0.35534756679670565</v>
      </c>
      <c r="H1209" s="9">
        <f t="shared" si="94"/>
        <v>-8.6333846935993108E-4</v>
      </c>
      <c r="I1209">
        <f t="shared" si="95"/>
        <v>-1</v>
      </c>
      <c r="K1209" s="1"/>
    </row>
    <row r="1210" spans="1:11" x14ac:dyDescent="0.3">
      <c r="A1210" s="1">
        <v>41561</v>
      </c>
      <c r="B1210" s="9">
        <f>$A$5+LN(VLOOKUP($A1210,NASDAQ_Composite_IXIC_20210721[[Date]:[Close]],5))-$A$4</f>
        <v>1.8834707144883795</v>
      </c>
      <c r="C1210" s="9">
        <f>VLOOKUP(A1210,nasdaq_wtd_mc_ritter_add!$B$2:$D$3373,$C$5)</f>
        <v>2.9688128485296299</v>
      </c>
      <c r="D1210" s="9">
        <f t="shared" si="98"/>
        <v>-1.3987573671858655E-4</v>
      </c>
      <c r="E1210" s="9">
        <f t="shared" si="98"/>
        <v>6.019318115343486E-2</v>
      </c>
      <c r="F1210" s="9">
        <f t="shared" si="98"/>
        <v>0.16823693347064417</v>
      </c>
      <c r="G1210" s="9">
        <f t="shared" si="98"/>
        <v>0.34366549447291739</v>
      </c>
      <c r="H1210" s="9">
        <f t="shared" si="94"/>
        <v>-1.3987573671858655E-4</v>
      </c>
      <c r="I1210">
        <f t="shared" si="95"/>
        <v>-1</v>
      </c>
      <c r="K1210" s="1"/>
    </row>
    <row r="1211" spans="1:11" x14ac:dyDescent="0.3">
      <c r="A1211" s="1">
        <v>41562</v>
      </c>
      <c r="B1211" s="9">
        <f>$A$5+LN(VLOOKUP($A1211,NASDAQ_Composite_IXIC_20210721[[Date]:[Close]],5))-$A$4</f>
        <v>1.8778801602345014</v>
      </c>
      <c r="C1211" s="9">
        <f>VLOOKUP(A1211,nasdaq_wtd_mc_ritter_add!$B$2:$D$3373,$C$5)</f>
        <v>2.9666377144964402</v>
      </c>
      <c r="D1211" s="9">
        <f t="shared" si="98"/>
        <v>3.4154202206884143E-3</v>
      </c>
      <c r="E1211" s="9">
        <f t="shared" si="98"/>
        <v>6.3608601374123275E-2</v>
      </c>
      <c r="F1211" s="9">
        <f t="shared" si="98"/>
        <v>0.16089953070390983</v>
      </c>
      <c r="G1211" s="9">
        <f t="shared" si="98"/>
        <v>0.32905354106054441</v>
      </c>
      <c r="H1211" s="9">
        <f t="shared" si="94"/>
        <v>-3.4154202206884143E-3</v>
      </c>
      <c r="I1211">
        <f t="shared" si="95"/>
        <v>-1</v>
      </c>
      <c r="K1211" s="1"/>
    </row>
    <row r="1212" spans="1:11" x14ac:dyDescent="0.3">
      <c r="A1212" s="1">
        <v>41563</v>
      </c>
      <c r="B1212" s="9">
        <f>$A$5+LN(VLOOKUP($A1212,NASDAQ_Composite_IXIC_20210721[[Date]:[Close]],5))-$A$4</f>
        <v>1.8897805507195118</v>
      </c>
      <c r="C1212" s="9">
        <f>VLOOKUP(A1212,nasdaq_wtd_mc_ritter_add!$B$2:$D$3373,$C$5)</f>
        <v>2.9934352172294201</v>
      </c>
      <c r="D1212" s="9">
        <f t="shared" si="98"/>
        <v>1.4897112247969524E-2</v>
      </c>
      <c r="E1212" s="9">
        <f t="shared" si="98"/>
        <v>0.10350089296616005</v>
      </c>
      <c r="F1212" s="9">
        <f t="shared" si="98"/>
        <v>0.17579664295187936</v>
      </c>
      <c r="G1212" s="9">
        <f t="shared" si="98"/>
        <v>0.35837506336149261</v>
      </c>
      <c r="H1212" s="9">
        <f t="shared" si="94"/>
        <v>1.4897112247969524E-2</v>
      </c>
      <c r="I1212">
        <f t="shared" si="95"/>
        <v>1</v>
      </c>
      <c r="K1212" s="1"/>
    </row>
    <row r="1213" spans="1:11" x14ac:dyDescent="0.3">
      <c r="A1213" s="1">
        <v>41564</v>
      </c>
      <c r="B1213" s="9">
        <f>$A$5+LN(VLOOKUP($A1213,NASDAQ_Composite_IXIC_20210721[[Date]:[Close]],5))-$A$4</f>
        <v>1.8959395378360862</v>
      </c>
      <c r="C1213" s="9">
        <f>VLOOKUP(A1213,nasdaq_wtd_mc_ritter_add!$B$2:$D$3373,$C$5)</f>
        <v>3.0106784234108299</v>
      </c>
      <c r="D1213" s="9">
        <f t="shared" si="98"/>
        <v>1.1084219064835477E-2</v>
      </c>
      <c r="E1213" s="9">
        <f t="shared" si="98"/>
        <v>7.7315457226817763E-2</v>
      </c>
      <c r="F1213" s="9">
        <f t="shared" si="98"/>
        <v>0.18688086201671483</v>
      </c>
      <c r="G1213" s="9">
        <f t="shared" si="98"/>
        <v>0.37505269789283391</v>
      </c>
      <c r="H1213" s="9">
        <f t="shared" si="94"/>
        <v>1.1084219064835477E-2</v>
      </c>
      <c r="I1213">
        <f t="shared" si="95"/>
        <v>1</v>
      </c>
      <c r="K1213" s="1"/>
    </row>
    <row r="1214" spans="1:11" x14ac:dyDescent="0.3">
      <c r="A1214" s="1">
        <v>41565</v>
      </c>
      <c r="B1214" s="9">
        <f>$A$5+LN(VLOOKUP($A1214,NASDAQ_Composite_IXIC_20210721[[Date]:[Close]],5))-$A$4</f>
        <v>1.9090880622411754</v>
      </c>
      <c r="C1214" s="9">
        <f>VLOOKUP(A1214,nasdaq_wtd_mc_ritter_add!$B$2:$D$3373,$C$5)</f>
        <v>3.0379861412175302</v>
      </c>
      <c r="D1214" s="9">
        <f t="shared" si="98"/>
        <v>1.4159193401610981E-2</v>
      </c>
      <c r="E1214" s="9">
        <f t="shared" si="98"/>
        <v>8.9829580417484678E-2</v>
      </c>
      <c r="F1214" s="9">
        <f t="shared" si="98"/>
        <v>0.18938481184853062</v>
      </c>
      <c r="G1214" s="9">
        <f t="shared" si="98"/>
        <v>0.38921189129444489</v>
      </c>
      <c r="H1214" s="9">
        <f t="shared" si="94"/>
        <v>1.4159193401610981E-2</v>
      </c>
      <c r="I1214">
        <f t="shared" si="95"/>
        <v>1</v>
      </c>
      <c r="K1214" s="1"/>
    </row>
    <row r="1215" spans="1:11" x14ac:dyDescent="0.3">
      <c r="A1215" s="1">
        <v>41568</v>
      </c>
      <c r="B1215" s="9">
        <f>$A$5+LN(VLOOKUP($A1215,NASDAQ_Composite_IXIC_20210721[[Date]:[Close]],5))-$A$4</f>
        <v>1.9105610716716823</v>
      </c>
      <c r="C1215" s="9">
        <f>VLOOKUP(A1215,nasdaq_wtd_mc_ritter_add!$B$2:$D$3373,$C$5)</f>
        <v>3.0313129784194501</v>
      </c>
      <c r="D1215" s="9">
        <f t="shared" si="98"/>
        <v>-8.1461722285869342E-3</v>
      </c>
      <c r="E1215" s="9">
        <f t="shared" si="98"/>
        <v>4.5380644691426664E-2</v>
      </c>
      <c r="F1215" s="9">
        <f t="shared" si="98"/>
        <v>0.17876191457440038</v>
      </c>
      <c r="G1215" s="9">
        <f t="shared" si="98"/>
        <v>0.37206195635456307</v>
      </c>
      <c r="H1215" s="9">
        <f t="shared" si="94"/>
        <v>5.2001533675731793E-3</v>
      </c>
      <c r="I1215">
        <f t="shared" si="95"/>
        <v>1</v>
      </c>
      <c r="K1215" s="1"/>
    </row>
    <row r="1216" spans="1:11" x14ac:dyDescent="0.3">
      <c r="A1216" s="1">
        <v>41569</v>
      </c>
      <c r="B1216" s="9">
        <f>$A$5+LN(VLOOKUP($A1216,NASDAQ_Composite_IXIC_20210721[[Date]:[Close]],5))-$A$4</f>
        <v>1.9129866727901357</v>
      </c>
      <c r="C1216" s="9">
        <f>VLOOKUP(A1216,nasdaq_wtd_mc_ritter_add!$B$2:$D$3373,$C$5)</f>
        <v>3.0204736297641501</v>
      </c>
      <c r="D1216" s="9">
        <f t="shared" si="98"/>
        <v>-1.3264949773753365E-2</v>
      </c>
      <c r="E1216" s="9">
        <f t="shared" si="98"/>
        <v>3.2115694917673299E-2</v>
      </c>
      <c r="F1216" s="9">
        <f t="shared" si="98"/>
        <v>0.14188263640754073</v>
      </c>
      <c r="G1216" s="9">
        <f t="shared" si="98"/>
        <v>0.35878714151601621</v>
      </c>
      <c r="H1216" s="9">
        <f t="shared" si="94"/>
        <v>8.4137475368466497E-3</v>
      </c>
      <c r="I1216">
        <f t="shared" si="95"/>
        <v>1</v>
      </c>
      <c r="K1216" s="1"/>
    </row>
    <row r="1217" spans="1:11" x14ac:dyDescent="0.3">
      <c r="A1217" s="1">
        <v>41570</v>
      </c>
      <c r="B1217" s="9">
        <f>$A$5+LN(VLOOKUP($A1217,NASDAQ_Composite_IXIC_20210721[[Date]:[Close]],5))-$A$4</f>
        <v>1.9072444002255766</v>
      </c>
      <c r="C1217" s="9">
        <f>VLOOKUP(A1217,nasdaq_wtd_mc_ritter_add!$B$2:$D$3373,$C$5)</f>
        <v>3.0091996218974502</v>
      </c>
      <c r="D1217" s="9">
        <f t="shared" si="98"/>
        <v>-5.5317353021409055E-3</v>
      </c>
      <c r="E1217" s="9">
        <f t="shared" si="98"/>
        <v>3.0441441866517316E-2</v>
      </c>
      <c r="F1217" s="9">
        <f t="shared" si="98"/>
        <v>0.13635090110539982</v>
      </c>
      <c r="G1217" s="9">
        <f t="shared" si="98"/>
        <v>0.21036691683806508</v>
      </c>
      <c r="H1217" s="9">
        <f t="shared" si="94"/>
        <v>5.5317353021409055E-3</v>
      </c>
      <c r="I1217">
        <f t="shared" si="95"/>
        <v>1</v>
      </c>
      <c r="K1217" s="1"/>
    </row>
    <row r="1218" spans="1:11" x14ac:dyDescent="0.3">
      <c r="A1218" s="1">
        <v>41571</v>
      </c>
      <c r="B1218" s="9">
        <f>$A$5+LN(VLOOKUP($A1218,NASDAQ_Composite_IXIC_20210721[[Date]:[Close]],5))-$A$4</f>
        <v>1.9128314002394236</v>
      </c>
      <c r="C1218" s="9">
        <f>VLOOKUP(A1218,nasdaq_wtd_mc_ritter_add!$B$2:$D$3373,$C$5)</f>
        <v>3.0254515290652599</v>
      </c>
      <c r="D1218" s="9">
        <f t="shared" si="98"/>
        <v>1.0664907153962844E-2</v>
      </c>
      <c r="E1218" s="9">
        <f t="shared" si="98"/>
        <v>2.4599889613573289E-2</v>
      </c>
      <c r="F1218" s="9">
        <f t="shared" si="98"/>
        <v>0.14701580825936267</v>
      </c>
      <c r="G1218" s="9">
        <f t="shared" si="98"/>
        <v>0.23276815162647546</v>
      </c>
      <c r="H1218" s="9">
        <f t="shared" si="94"/>
        <v>1.0664907153962844E-2</v>
      </c>
      <c r="I1218">
        <f t="shared" si="95"/>
        <v>1</v>
      </c>
      <c r="K1218" s="1"/>
    </row>
    <row r="1219" spans="1:11" x14ac:dyDescent="0.3">
      <c r="A1219" s="1">
        <v>41572</v>
      </c>
      <c r="B1219" s="9">
        <f>$A$5+LN(VLOOKUP($A1219,NASDAQ_Composite_IXIC_20210721[[Date]:[Close]],5))-$A$4</f>
        <v>1.9164898292506161</v>
      </c>
      <c r="C1219" s="9">
        <f>VLOOKUP(A1219,nasdaq_wtd_mc_ritter_add!$B$2:$D$3373,$C$5)</f>
        <v>3.0122548865255698</v>
      </c>
      <c r="D1219" s="9">
        <f t="shared" si="98"/>
        <v>-1.6855071550882617E-2</v>
      </c>
      <c r="E1219" s="9">
        <f t="shared" si="98"/>
        <v>-1.1065311502632014E-2</v>
      </c>
      <c r="F1219" s="9">
        <f t="shared" si="98"/>
        <v>0.11315673477665733</v>
      </c>
      <c r="G1219" s="9">
        <f t="shared" si="98"/>
        <v>0.21591308007559284</v>
      </c>
      <c r="H1219" s="9">
        <f t="shared" si="94"/>
        <v>9.5382135284975966E-3</v>
      </c>
      <c r="I1219">
        <f t="shared" si="95"/>
        <v>1</v>
      </c>
      <c r="K1219" s="1"/>
    </row>
    <row r="1220" spans="1:11" x14ac:dyDescent="0.3">
      <c r="A1220" s="1">
        <v>41575</v>
      </c>
      <c r="B1220" s="9">
        <f>$A$5+LN(VLOOKUP($A1220,NASDAQ_Composite_IXIC_20210721[[Date]:[Close]],5))-$A$4</f>
        <v>1.9156703383437028</v>
      </c>
      <c r="C1220" s="9">
        <f>VLOOKUP(A1220,nasdaq_wtd_mc_ritter_add!$B$2:$D$3373,$C$5)</f>
        <v>2.98966013907165</v>
      </c>
      <c r="D1220" s="9">
        <f t="shared" si="98"/>
        <v>-2.1775256547006627E-2</v>
      </c>
      <c r="E1220" s="9">
        <f t="shared" si="98"/>
        <v>-5.0541446951518854E-2</v>
      </c>
      <c r="F1220" s="9">
        <f t="shared" si="98"/>
        <v>8.6453643036068062E-2</v>
      </c>
      <c r="G1220" s="9">
        <f t="shared" si="98"/>
        <v>0.14604750122811705</v>
      </c>
      <c r="H1220" s="9">
        <f t="shared" si="94"/>
        <v>2.1775256547006627E-2</v>
      </c>
      <c r="I1220">
        <f t="shared" si="95"/>
        <v>1</v>
      </c>
      <c r="K1220" s="1"/>
    </row>
    <row r="1221" spans="1:11" x14ac:dyDescent="0.3">
      <c r="A1221" s="1">
        <v>41576</v>
      </c>
      <c r="B1221" s="9">
        <f>$A$5+LN(VLOOKUP($A1221,NASDAQ_Composite_IXIC_20210721[[Date]:[Close]],5))-$A$4</f>
        <v>1.918764481187778</v>
      </c>
      <c r="C1221" s="9">
        <f>VLOOKUP(A1221,nasdaq_wtd_mc_ritter_add!$B$2:$D$3373,$C$5)</f>
        <v>2.9815052326699898</v>
      </c>
      <c r="D1221" s="9">
        <f t="shared" si="98"/>
        <v>-1.1249049245735332E-2</v>
      </c>
      <c r="E1221" s="9">
        <f t="shared" si="98"/>
        <v>-6.1790496197254186E-2</v>
      </c>
      <c r="F1221" s="9">
        <f t="shared" si="98"/>
        <v>6.9555149200190236E-2</v>
      </c>
      <c r="G1221" s="9">
        <f t="shared" si="98"/>
        <v>0.15591751487886096</v>
      </c>
      <c r="H1221" s="9">
        <f t="shared" si="94"/>
        <v>5.0607635575850018E-3</v>
      </c>
      <c r="I1221">
        <f t="shared" si="95"/>
        <v>1</v>
      </c>
      <c r="K1221" s="1"/>
    </row>
    <row r="1222" spans="1:11" x14ac:dyDescent="0.3">
      <c r="A1222" s="1">
        <v>41577</v>
      </c>
      <c r="B1222" s="9">
        <f>$A$5+LN(VLOOKUP($A1222,NASDAQ_Composite_IXIC_20210721[[Date]:[Close]],5))-$A$4</f>
        <v>1.9132538543675617</v>
      </c>
      <c r="C1222" s="9">
        <f>VLOOKUP(A1222,nasdaq_wtd_mc_ritter_add!$B$2:$D$3373,$C$5)</f>
        <v>2.9669034036961999</v>
      </c>
      <c r="D1222" s="9">
        <f t="shared" si="98"/>
        <v>-9.0912021535736187E-3</v>
      </c>
      <c r="E1222" s="9">
        <f t="shared" si="98"/>
        <v>-5.8250945079675098E-2</v>
      </c>
      <c r="F1222" s="9">
        <f t="shared" si="98"/>
        <v>6.0463947046616617E-2</v>
      </c>
      <c r="G1222" s="9">
        <f t="shared" si="98"/>
        <v>0.13622589463233714</v>
      </c>
      <c r="H1222" s="9">
        <f t="shared" si="94"/>
        <v>9.0912021535736187E-3</v>
      </c>
      <c r="I1222">
        <f t="shared" si="95"/>
        <v>1</v>
      </c>
      <c r="K1222" s="1"/>
    </row>
    <row r="1223" spans="1:11" x14ac:dyDescent="0.3">
      <c r="A1223" s="1">
        <v>41578</v>
      </c>
      <c r="B1223" s="9">
        <f>$A$5+LN(VLOOKUP($A1223,NASDAQ_Composite_IXIC_20210721[[Date]:[Close]],5))-$A$4</f>
        <v>1.9104743118729699</v>
      </c>
      <c r="C1223" s="9">
        <f>VLOOKUP(A1223,nasdaq_wtd_mc_ritter_add!$B$2:$D$3373,$C$5)</f>
        <v>2.9775089871496099</v>
      </c>
      <c r="D1223" s="9">
        <f t="shared" si="98"/>
        <v>1.3385125948001786E-2</v>
      </c>
      <c r="E1223" s="9">
        <f t="shared" si="98"/>
        <v>-3.9442601783174602E-2</v>
      </c>
      <c r="F1223" s="9">
        <f t="shared" si="98"/>
        <v>7.3849072994618403E-2</v>
      </c>
      <c r="G1223" s="9">
        <f t="shared" si="98"/>
        <v>0.14431793010522131</v>
      </c>
      <c r="H1223" s="9">
        <f t="shared" si="94"/>
        <v>7.8260409588182256E-3</v>
      </c>
      <c r="I1223">
        <f t="shared" si="95"/>
        <v>1</v>
      </c>
      <c r="K1223" s="1"/>
    </row>
    <row r="1224" spans="1:11" x14ac:dyDescent="0.3">
      <c r="A1224" s="1">
        <v>41579</v>
      </c>
      <c r="B1224" s="9">
        <f>$A$5+LN(VLOOKUP($A1224,NASDAQ_Composite_IXIC_20210721[[Date]:[Close]],5))-$A$4</f>
        <v>1.9110685868928501</v>
      </c>
      <c r="C1224" s="9">
        <f>VLOOKUP(A1224,nasdaq_wtd_mc_ritter_add!$B$2:$D$3373,$C$5)</f>
        <v>2.9708994151476098</v>
      </c>
      <c r="D1224" s="9">
        <f t="shared" si="98"/>
        <v>-7.2038470218802608E-3</v>
      </c>
      <c r="E1224" s="9">
        <f t="shared" si="98"/>
        <v>-4.656334258207151E-2</v>
      </c>
      <c r="F1224" s="9">
        <f t="shared" si="98"/>
        <v>6.6645225972738142E-2</v>
      </c>
      <c r="G1224" s="9">
        <f t="shared" si="98"/>
        <v>0.13711408308334105</v>
      </c>
      <c r="H1224" s="9">
        <f t="shared" si="94"/>
        <v>6.0152969821198887E-3</v>
      </c>
      <c r="I1224">
        <f t="shared" si="95"/>
        <v>1</v>
      </c>
      <c r="K1224" s="1"/>
    </row>
    <row r="1225" spans="1:11" x14ac:dyDescent="0.3">
      <c r="A1225" s="1">
        <v>41582</v>
      </c>
      <c r="B1225" s="9">
        <f>$A$5+LN(VLOOKUP($A1225,NASDAQ_Composite_IXIC_20210721[[Date]:[Close]],5))-$A$4</f>
        <v>1.9147715390334996</v>
      </c>
      <c r="C1225" s="9">
        <f>VLOOKUP(A1225,nasdaq_wtd_mc_ritter_add!$B$2:$D$3373,$C$5)</f>
        <v>2.9556915406732802</v>
      </c>
      <c r="D1225" s="9">
        <f t="shared" si="98"/>
        <v>-1.8910826614979115E-2</v>
      </c>
      <c r="E1225" s="9">
        <f t="shared" si="98"/>
        <v>-7.8223387906477981E-2</v>
      </c>
      <c r="F1225" s="9">
        <f t="shared" si="98"/>
        <v>2.7273933085062652E-2</v>
      </c>
      <c r="G1225" s="9">
        <f t="shared" si="98"/>
        <v>0.10634043248704561</v>
      </c>
      <c r="H1225" s="9">
        <f t="shared" ref="H1225:H1288" si="99">ABS($C1225-VLOOKUP($A1225-$H$5,nasd_unic,3))-ABS($B1225-VLOOKUP($A1225-$H$5,nasd_unic,2))</f>
        <v>1.1504922333680057E-2</v>
      </c>
      <c r="I1225">
        <f t="shared" ref="I1225:I1288" si="100">IF(A1225-$I$5&lt;$A$8,0,IF(H1225&gt;0,1,-1))</f>
        <v>1</v>
      </c>
      <c r="K1225" s="1"/>
    </row>
    <row r="1226" spans="1:11" x14ac:dyDescent="0.3">
      <c r="A1226" s="1">
        <v>41583</v>
      </c>
      <c r="B1226" s="9">
        <f>$A$5+LN(VLOOKUP($A1226,NASDAQ_Composite_IXIC_20210721[[Date]:[Close]],5))-$A$4</f>
        <v>1.9156018671907065</v>
      </c>
      <c r="C1226" s="9">
        <f>VLOOKUP(A1226,nasdaq_wtd_mc_ritter_add!$B$2:$D$3373,$C$5)</f>
        <v>2.9823742907253599</v>
      </c>
      <c r="D1226" s="9">
        <f t="shared" si="98"/>
        <v>2.5852421894872801E-2</v>
      </c>
      <c r="E1226" s="9">
        <f t="shared" si="98"/>
        <v>-5.237096601160518E-2</v>
      </c>
      <c r="F1226" s="9">
        <f t="shared" si="98"/>
        <v>3.5810289782061133E-2</v>
      </c>
      <c r="G1226" s="9">
        <f t="shared" si="98"/>
        <v>0.13244514378909322</v>
      </c>
      <c r="H1226" s="9">
        <f t="shared" si="99"/>
        <v>2.5852421894872801E-2</v>
      </c>
      <c r="I1226">
        <f t="shared" si="100"/>
        <v>1</v>
      </c>
      <c r="K1226" s="1"/>
    </row>
    <row r="1227" spans="1:11" x14ac:dyDescent="0.3">
      <c r="A1227" s="1">
        <v>41584</v>
      </c>
      <c r="B1227" s="9">
        <f>$A$5+LN(VLOOKUP($A1227,NASDAQ_Composite_IXIC_20210721[[Date]:[Close]],5))-$A$4</f>
        <v>1.9135921239158593</v>
      </c>
      <c r="C1227" s="9">
        <f>VLOOKUP(A1227,nasdaq_wtd_mc_ritter_add!$B$2:$D$3373,$C$5)</f>
        <v>2.96841252464464</v>
      </c>
      <c r="D1227" s="9">
        <f t="shared" si="98"/>
        <v>-1.1952022805872708E-2</v>
      </c>
      <c r="E1227" s="9">
        <f t="shared" si="98"/>
        <v>-6.5645815575261945E-2</v>
      </c>
      <c r="F1227" s="9">
        <f t="shared" si="98"/>
        <v>2.3858266976188425E-2</v>
      </c>
      <c r="G1227" s="9">
        <f t="shared" si="98"/>
        <v>0.1215869906042073</v>
      </c>
      <c r="H1227" s="9">
        <f t="shared" si="99"/>
        <v>1.1952022805872708E-2</v>
      </c>
      <c r="I1227">
        <f t="shared" si="100"/>
        <v>1</v>
      </c>
      <c r="K1227" s="1"/>
    </row>
    <row r="1228" spans="1:11" x14ac:dyDescent="0.3">
      <c r="A1228" s="1">
        <v>41585</v>
      </c>
      <c r="B1228" s="9">
        <f>$A$5+LN(VLOOKUP($A1228,NASDAQ_Composite_IXIC_20210721[[Date]:[Close]],5))-$A$4</f>
        <v>1.8944319048605651</v>
      </c>
      <c r="C1228" s="9">
        <f>VLOOKUP(A1228,nasdaq_wtd_mc_ritter_add!$B$2:$D$3373,$C$5)</f>
        <v>2.9403192551525401</v>
      </c>
      <c r="D1228" s="9">
        <f t="shared" ref="D1228:G1247" si="101">IF($A1228-$A$1&lt;D$5,0,$C1228-$B1228+VLOOKUP($A1228-D$5,nasd_unic,2)-VLOOKUP($A1228-D$5,nasd_unic,3))</f>
        <v>-8.9330504368057007E-3</v>
      </c>
      <c r="E1228" s="9">
        <f t="shared" si="101"/>
        <v>-3.1370218041182341E-2</v>
      </c>
      <c r="F1228" s="9">
        <f t="shared" si="101"/>
        <v>1.4925216539382724E-2</v>
      </c>
      <c r="G1228" s="9">
        <f t="shared" si="101"/>
        <v>0.10233218138384625</v>
      </c>
      <c r="H1228" s="9">
        <f t="shared" si="99"/>
        <v>8.9330504368057007E-3</v>
      </c>
      <c r="I1228">
        <f t="shared" si="100"/>
        <v>1</v>
      </c>
      <c r="K1228" s="1"/>
    </row>
    <row r="1229" spans="1:11" x14ac:dyDescent="0.3">
      <c r="A1229" s="1">
        <v>41586</v>
      </c>
      <c r="B1229" s="9">
        <f>$A$5+LN(VLOOKUP($A1229,NASDAQ_Composite_IXIC_20210721[[Date]:[Close]],5))-$A$4</f>
        <v>1.9103518511820559</v>
      </c>
      <c r="C1229" s="9">
        <f>VLOOKUP(A1229,nasdaq_wtd_mc_ritter_add!$B$2:$D$3373,$C$5)</f>
        <v>2.9386871285234299</v>
      </c>
      <c r="D1229" s="9">
        <f t="shared" si="101"/>
        <v>-1.7552072950600905E-2</v>
      </c>
      <c r="E1229" s="9">
        <f t="shared" si="101"/>
        <v>-3.8713660716806153E-2</v>
      </c>
      <c r="F1229" s="9">
        <f t="shared" si="101"/>
        <v>2.3453876577455013E-3</v>
      </c>
      <c r="G1229" s="9">
        <f t="shared" si="101"/>
        <v>8.4780108433245349E-2</v>
      </c>
      <c r="H1229" s="9">
        <f t="shared" si="99"/>
        <v>-1.4287819692380577E-2</v>
      </c>
      <c r="I1229">
        <f t="shared" si="100"/>
        <v>-1</v>
      </c>
      <c r="K1229" s="1"/>
    </row>
    <row r="1230" spans="1:11" x14ac:dyDescent="0.3">
      <c r="A1230" s="1">
        <v>41589</v>
      </c>
      <c r="B1230" s="9">
        <f>$A$5+LN(VLOOKUP($A1230,NASDAQ_Composite_IXIC_20210721[[Date]:[Close]],5))-$A$4</f>
        <v>1.9104947412370867</v>
      </c>
      <c r="C1230" s="9">
        <f>VLOOKUP(A1230,nasdaq_wtd_mc_ritter_add!$B$2:$D$3373,$C$5)</f>
        <v>2.93738109910977</v>
      </c>
      <c r="D1230" s="9">
        <f t="shared" si="101"/>
        <v>-1.4489194686908569E-3</v>
      </c>
      <c r="E1230" s="9">
        <f t="shared" si="101"/>
        <v>-5.8595651905285706E-2</v>
      </c>
      <c r="F1230" s="9">
        <f t="shared" si="101"/>
        <v>-3.8684647608668854E-3</v>
      </c>
      <c r="G1230" s="9">
        <f t="shared" si="101"/>
        <v>0.11111763262401064</v>
      </c>
      <c r="H1230" s="9">
        <f t="shared" si="99"/>
        <v>1.1631393586291061E-3</v>
      </c>
      <c r="I1230">
        <f t="shared" si="100"/>
        <v>1</v>
      </c>
      <c r="K1230" s="1"/>
    </row>
    <row r="1231" spans="1:11" x14ac:dyDescent="0.3">
      <c r="A1231" s="1">
        <v>41590</v>
      </c>
      <c r="B1231" s="9">
        <f>$A$5+LN(VLOOKUP($A1231,NASDAQ_Composite_IXIC_20210721[[Date]:[Close]],5))-$A$4</f>
        <v>1.9105278758812672</v>
      </c>
      <c r="C1231" s="9">
        <f>VLOOKUP(A1231,nasdaq_wtd_mc_ritter_add!$B$2:$D$3373,$C$5)</f>
        <v>2.9425356649128802</v>
      </c>
      <c r="D1231" s="9">
        <f t="shared" si="101"/>
        <v>5.1214311589298234E-3</v>
      </c>
      <c r="E1231" s="9">
        <f t="shared" si="101"/>
        <v>-5.3474220746355883E-2</v>
      </c>
      <c r="F1231" s="9">
        <f t="shared" si="101"/>
        <v>6.8588361437975642E-3</v>
      </c>
      <c r="G1231" s="9">
        <f t="shared" si="101"/>
        <v>0.12249064070021509</v>
      </c>
      <c r="H1231" s="9">
        <f t="shared" si="99"/>
        <v>5.1214311589298234E-3</v>
      </c>
      <c r="I1231">
        <f t="shared" si="100"/>
        <v>1</v>
      </c>
      <c r="K1231" s="1"/>
    </row>
    <row r="1232" spans="1:11" x14ac:dyDescent="0.3">
      <c r="A1232" s="1">
        <v>41591</v>
      </c>
      <c r="B1232" s="9">
        <f>$A$5+LN(VLOOKUP($A1232,NASDAQ_Composite_IXIC_20210721[[Date]:[Close]],5))-$A$4</f>
        <v>1.9221087943565296</v>
      </c>
      <c r="C1232" s="9">
        <f>VLOOKUP(A1232,nasdaq_wtd_mc_ritter_add!$B$2:$D$3373,$C$5)</f>
        <v>2.9785588672739101</v>
      </c>
      <c r="D1232" s="9">
        <f t="shared" si="101"/>
        <v>2.4442283885767413E-2</v>
      </c>
      <c r="E1232" s="9">
        <f t="shared" si="101"/>
        <v>-2.8892061123869883E-2</v>
      </c>
      <c r="F1232" s="9">
        <f t="shared" si="101"/>
        <v>3.1301120029564977E-2</v>
      </c>
      <c r="G1232" s="9">
        <f t="shared" si="101"/>
        <v>0.13934487234677428</v>
      </c>
      <c r="H1232" s="9">
        <f t="shared" si="99"/>
        <v>2.4442283885767413E-2</v>
      </c>
      <c r="I1232">
        <f t="shared" si="100"/>
        <v>1</v>
      </c>
      <c r="K1232" s="1"/>
    </row>
    <row r="1233" spans="1:11" x14ac:dyDescent="0.3">
      <c r="A1233" s="1">
        <v>41592</v>
      </c>
      <c r="B1233" s="9">
        <f>$A$5+LN(VLOOKUP($A1233,NASDAQ_Composite_IXIC_20210721[[Date]:[Close]],5))-$A$4</f>
        <v>1.9239126807909903</v>
      </c>
      <c r="C1233" s="9">
        <f>VLOOKUP(A1233,nasdaq_wtd_mc_ritter_add!$B$2:$D$3373,$C$5)</f>
        <v>2.9957446513772701</v>
      </c>
      <c r="D1233" s="9">
        <f t="shared" si="101"/>
        <v>1.5381897668899303E-2</v>
      </c>
      <c r="E1233" s="9">
        <f t="shared" si="101"/>
        <v>-1.6925583675658995E-2</v>
      </c>
      <c r="F1233" s="9">
        <f t="shared" si="101"/>
        <v>4.668301769846428E-2</v>
      </c>
      <c r="G1233" s="9">
        <f t="shared" si="101"/>
        <v>0.14397394702825084</v>
      </c>
      <c r="H1233" s="9">
        <f t="shared" si="99"/>
        <v>1.5381897668899303E-2</v>
      </c>
      <c r="I1233">
        <f t="shared" si="100"/>
        <v>1</v>
      </c>
      <c r="K1233" s="1"/>
    </row>
    <row r="1234" spans="1:11" x14ac:dyDescent="0.3">
      <c r="A1234" s="1">
        <v>41593</v>
      </c>
      <c r="B1234" s="9">
        <f>$A$5+LN(VLOOKUP($A1234,NASDAQ_Composite_IXIC_20210721[[Date]:[Close]],5))-$A$4</f>
        <v>1.927237338493339</v>
      </c>
      <c r="C1234" s="9">
        <f>VLOOKUP(A1234,nasdaq_wtd_mc_ritter_add!$B$2:$D$3373,$C$5)</f>
        <v>3.0039066030082502</v>
      </c>
      <c r="D1234" s="9">
        <f t="shared" si="101"/>
        <v>4.8372939286314143E-3</v>
      </c>
      <c r="E1234" s="9">
        <f t="shared" si="101"/>
        <v>-2.6985401994997105E-2</v>
      </c>
      <c r="F1234" s="9">
        <f t="shared" si="101"/>
        <v>7.6515490971162947E-2</v>
      </c>
      <c r="G1234" s="9">
        <f t="shared" si="101"/>
        <v>0.14881124095688225</v>
      </c>
      <c r="H1234" s="9">
        <f t="shared" si="99"/>
        <v>4.8372939286314143E-3</v>
      </c>
      <c r="I1234">
        <f t="shared" si="100"/>
        <v>1</v>
      </c>
      <c r="K1234" s="1"/>
    </row>
    <row r="1235" spans="1:11" x14ac:dyDescent="0.3">
      <c r="A1235" s="1">
        <v>41596</v>
      </c>
      <c r="B1235" s="9">
        <f>$A$5+LN(VLOOKUP($A1235,NASDAQ_Composite_IXIC_20210721[[Date]:[Close]],5))-$A$4</f>
        <v>1.9179367757220112</v>
      </c>
      <c r="C1235" s="9">
        <f>VLOOKUP(A1235,nasdaq_wtd_mc_ritter_add!$B$2:$D$3373,$C$5)</f>
        <v>2.9556141965020499</v>
      </c>
      <c r="D1235" s="9">
        <f t="shared" si="101"/>
        <v>-3.8991843734872411E-2</v>
      </c>
      <c r="E1235" s="9">
        <f t="shared" si="101"/>
        <v>-9.1220658196315973E-2</v>
      </c>
      <c r="F1235" s="9">
        <f t="shared" si="101"/>
        <v>-1.8220778294166795E-2</v>
      </c>
      <c r="G1235" s="9">
        <f t="shared" si="101"/>
        <v>9.2713102045880902E-2</v>
      </c>
      <c r="H1235" s="9">
        <f t="shared" si="99"/>
        <v>3.8991843734872411E-2</v>
      </c>
      <c r="I1235">
        <f t="shared" si="100"/>
        <v>1</v>
      </c>
      <c r="K1235" s="1"/>
    </row>
    <row r="1236" spans="1:11" x14ac:dyDescent="0.3">
      <c r="A1236" s="1">
        <v>41597</v>
      </c>
      <c r="B1236" s="9">
        <f>$A$5+LN(VLOOKUP($A1236,NASDAQ_Composite_IXIC_20210721[[Date]:[Close]],5))-$A$4</f>
        <v>1.9134904129728083</v>
      </c>
      <c r="C1236" s="9">
        <f>VLOOKUP(A1236,nasdaq_wtd_mc_ritter_add!$B$2:$D$3373,$C$5)</f>
        <v>2.94175886614833</v>
      </c>
      <c r="D1236" s="9">
        <f t="shared" si="101"/>
        <v>-9.4089676045170378E-3</v>
      </c>
      <c r="E1236" s="9">
        <f t="shared" si="101"/>
        <v>-0.10062962580083301</v>
      </c>
      <c r="F1236" s="9">
        <f t="shared" si="101"/>
        <v>-4.7102808880819413E-2</v>
      </c>
      <c r="G1236" s="9">
        <f t="shared" si="101"/>
        <v>8.2360938087478797E-2</v>
      </c>
      <c r="H1236" s="9">
        <f t="shared" si="99"/>
        <v>9.4089676045170378E-3</v>
      </c>
      <c r="I1236">
        <f t="shared" si="100"/>
        <v>1</v>
      </c>
      <c r="K1236" s="1"/>
    </row>
    <row r="1237" spans="1:11" x14ac:dyDescent="0.3">
      <c r="A1237" s="1">
        <v>41598</v>
      </c>
      <c r="B1237" s="9">
        <f>$A$5+LN(VLOOKUP($A1237,NASDAQ_Composite_IXIC_20210721[[Date]:[Close]],5))-$A$4</f>
        <v>1.9108722363733159</v>
      </c>
      <c r="C1237" s="9">
        <f>VLOOKUP(A1237,nasdaq_wtd_mc_ritter_add!$B$2:$D$3373,$C$5)</f>
        <v>2.9284247978660001</v>
      </c>
      <c r="D1237" s="9">
        <f t="shared" si="101"/>
        <v>-1.0715891682837597E-2</v>
      </c>
      <c r="E1237" s="9">
        <f t="shared" si="101"/>
        <v>-0.10319934525508367</v>
      </c>
      <c r="F1237" s="9">
        <f t="shared" si="101"/>
        <v>-5.7818700563657011E-2</v>
      </c>
      <c r="G1237" s="9">
        <f t="shared" si="101"/>
        <v>7.5562569319316708E-2</v>
      </c>
      <c r="H1237" s="9">
        <f t="shared" si="99"/>
        <v>1.0715891682837597E-2</v>
      </c>
      <c r="I1237">
        <f t="shared" si="100"/>
        <v>1</v>
      </c>
      <c r="K1237" s="1"/>
    </row>
    <row r="1238" spans="1:11" x14ac:dyDescent="0.3">
      <c r="A1238" s="1">
        <v>41599</v>
      </c>
      <c r="B1238" s="9">
        <f>$A$5+LN(VLOOKUP($A1238,NASDAQ_Composite_IXIC_20210721[[Date]:[Close]],5))-$A$4</f>
        <v>1.9230111135875072</v>
      </c>
      <c r="C1238" s="9">
        <f>VLOOKUP(A1238,nasdaq_wtd_mc_ritter_add!$B$2:$D$3373,$C$5)</f>
        <v>2.94808020687003</v>
      </c>
      <c r="D1238" s="9">
        <f t="shared" si="101"/>
        <v>7.5165317898386874E-3</v>
      </c>
      <c r="E1238" s="9">
        <f t="shared" si="101"/>
        <v>-8.2417863691491622E-2</v>
      </c>
      <c r="F1238" s="9">
        <f t="shared" si="101"/>
        <v>-5.0302168773818323E-2</v>
      </c>
      <c r="G1238" s="9">
        <f t="shared" si="101"/>
        <v>5.9464772716049108E-2</v>
      </c>
      <c r="H1238" s="9">
        <f t="shared" si="99"/>
        <v>7.5165317898386874E-3</v>
      </c>
      <c r="I1238">
        <f t="shared" si="100"/>
        <v>1</v>
      </c>
      <c r="K1238" s="1"/>
    </row>
    <row r="1239" spans="1:11" x14ac:dyDescent="0.3">
      <c r="A1239" s="1">
        <v>41600</v>
      </c>
      <c r="B1239" s="9">
        <f>$A$5+LN(VLOOKUP($A1239,NASDAQ_Composite_IXIC_20210721[[Date]:[Close]],5))-$A$4</f>
        <v>1.9286613050523327</v>
      </c>
      <c r="C1239" s="9">
        <f>VLOOKUP(A1239,nasdaq_wtd_mc_ritter_add!$B$2:$D$3373,$C$5)</f>
        <v>2.94459468324091</v>
      </c>
      <c r="D1239" s="9">
        <f t="shared" si="101"/>
        <v>-9.1357150939455067E-3</v>
      </c>
      <c r="E1239" s="9">
        <f t="shared" si="101"/>
        <v>-8.6021843483296223E-2</v>
      </c>
      <c r="F1239" s="9">
        <f t="shared" si="101"/>
        <v>-5.5580401616778907E-2</v>
      </c>
      <c r="G1239" s="9">
        <f t="shared" si="101"/>
        <v>5.0329057622103601E-2</v>
      </c>
      <c r="H1239" s="9">
        <f t="shared" si="99"/>
        <v>-2.1646678357054583E-3</v>
      </c>
      <c r="I1239">
        <f t="shared" si="100"/>
        <v>-1</v>
      </c>
      <c r="K1239" s="1"/>
    </row>
    <row r="1240" spans="1:11" x14ac:dyDescent="0.3">
      <c r="A1240" s="1">
        <v>41603</v>
      </c>
      <c r="B1240" s="9">
        <f>$A$5+LN(VLOOKUP($A1240,NASDAQ_Composite_IXIC_20210721[[Date]:[Close]],5))-$A$4</f>
        <v>1.9293926062539297</v>
      </c>
      <c r="C1240" s="9">
        <f>VLOOKUP(A1240,nasdaq_wtd_mc_ritter_add!$B$2:$D$3373,$C$5)</f>
        <v>2.9234269094707401</v>
      </c>
      <c r="D1240" s="9">
        <f t="shared" si="101"/>
        <v>-2.1899074971766908E-2</v>
      </c>
      <c r="E1240" s="9">
        <f t="shared" si="101"/>
        <v>-0.10173075405814336</v>
      </c>
      <c r="F1240" s="9">
        <f t="shared" si="101"/>
        <v>-0.11978282496846981</v>
      </c>
      <c r="G1240" s="9">
        <f t="shared" si="101"/>
        <v>2.4423000639176795E-2</v>
      </c>
      <c r="H1240" s="9">
        <f t="shared" si="99"/>
        <v>2.0436472568572839E-2</v>
      </c>
      <c r="I1240">
        <f t="shared" si="100"/>
        <v>1</v>
      </c>
      <c r="K1240" s="1"/>
    </row>
    <row r="1241" spans="1:11" x14ac:dyDescent="0.3">
      <c r="A1241" s="1">
        <v>41604</v>
      </c>
      <c r="B1241" s="9">
        <f>$A$5+LN(VLOOKUP($A1241,NASDAQ_Composite_IXIC_20210721[[Date]:[Close]],5))-$A$4</f>
        <v>1.9351786947958169</v>
      </c>
      <c r="C1241" s="9">
        <f>VLOOKUP(A1241,nasdaq_wtd_mc_ritter_add!$B$2:$D$3373,$C$5)</f>
        <v>2.9476694482501999</v>
      </c>
      <c r="D1241" s="9">
        <f t="shared" si="101"/>
        <v>1.8456450237572586E-2</v>
      </c>
      <c r="E1241" s="9">
        <f t="shared" si="101"/>
        <v>-8.3274303820570772E-2</v>
      </c>
      <c r="F1241" s="9">
        <f t="shared" si="101"/>
        <v>-0.112040494225083</v>
      </c>
      <c r="G1241" s="9">
        <f t="shared" si="101"/>
        <v>3.5290199423708035E-2</v>
      </c>
      <c r="H1241" s="9">
        <f t="shared" si="99"/>
        <v>1.8456450237572586E-2</v>
      </c>
      <c r="I1241">
        <f t="shared" si="100"/>
        <v>1</v>
      </c>
      <c r="K1241" s="1"/>
    </row>
    <row r="1242" spans="1:11" x14ac:dyDescent="0.3">
      <c r="A1242" s="1">
        <v>41605</v>
      </c>
      <c r="B1242" s="9">
        <f>$A$5+LN(VLOOKUP($A1242,NASDAQ_Composite_IXIC_20210721[[Date]:[Close]],5))-$A$4</f>
        <v>1.9418763942520849</v>
      </c>
      <c r="C1242" s="9">
        <f>VLOOKUP(A1242,nasdaq_wtd_mc_ritter_add!$B$2:$D$3373,$C$5)</f>
        <v>2.9574697084424</v>
      </c>
      <c r="D1242" s="9">
        <f t="shared" si="101"/>
        <v>3.1025607359320695E-3</v>
      </c>
      <c r="E1242" s="9">
        <f t="shared" si="101"/>
        <v>-5.8396486537632075E-2</v>
      </c>
      <c r="F1242" s="9">
        <f t="shared" si="101"/>
        <v>-0.10893793348915093</v>
      </c>
      <c r="G1242" s="9">
        <f t="shared" si="101"/>
        <v>2.8057156498435987E-2</v>
      </c>
      <c r="H1242" s="9">
        <f t="shared" si="99"/>
        <v>3.1025607359320695E-3</v>
      </c>
      <c r="I1242">
        <f t="shared" si="100"/>
        <v>1</v>
      </c>
      <c r="K1242" s="1"/>
    </row>
    <row r="1243" spans="1:11" x14ac:dyDescent="0.3">
      <c r="A1243" s="1">
        <v>41607</v>
      </c>
      <c r="B1243" s="9">
        <f>$A$5+LN(VLOOKUP($A1243,NASDAQ_Composite_IXIC_20210721[[Date]:[Close]],5))-$A$4</f>
        <v>1.9456125036439245</v>
      </c>
      <c r="C1243" s="9">
        <f>VLOOKUP(A1243,nasdaq_wtd_mc_ritter_add!$B$2:$D$3373,$C$5)</f>
        <v>2.9636011126242598</v>
      </c>
      <c r="D1243" s="9">
        <f t="shared" si="101"/>
        <v>2.3952947900203192E-3</v>
      </c>
      <c r="E1243" s="9">
        <f t="shared" si="101"/>
        <v>-3.5660940348302805E-2</v>
      </c>
      <c r="F1243" s="9">
        <f t="shared" si="101"/>
        <v>-9.3911885427977904E-2</v>
      </c>
      <c r="G1243" s="9">
        <f t="shared" si="101"/>
        <v>2.4803006698313812E-2</v>
      </c>
      <c r="H1243" s="9">
        <f t="shared" si="99"/>
        <v>2.3952947900203192E-3</v>
      </c>
      <c r="I1243">
        <f t="shared" si="100"/>
        <v>1</v>
      </c>
      <c r="K1243" s="1"/>
    </row>
    <row r="1244" spans="1:11" x14ac:dyDescent="0.3">
      <c r="A1244" s="1">
        <v>41610</v>
      </c>
      <c r="B1244" s="9">
        <f>$A$5+LN(VLOOKUP($A1244,NASDAQ_Composite_IXIC_20210721[[Date]:[Close]],5))-$A$4</f>
        <v>1.9420024781506315</v>
      </c>
      <c r="C1244" s="9">
        <f>VLOOKUP(A1244,nasdaq_wtd_mc_ritter_add!$B$2:$D$3373,$C$5)</f>
        <v>2.9600777002675098</v>
      </c>
      <c r="D1244" s="9">
        <f t="shared" si="101"/>
        <v>8.6613136542901259E-5</v>
      </c>
      <c r="E1244" s="9">
        <f t="shared" si="101"/>
        <v>-4.1755606137881429E-2</v>
      </c>
      <c r="F1244" s="9">
        <f t="shared" si="101"/>
        <v>-8.0304879324392786E-2</v>
      </c>
      <c r="G1244" s="9">
        <f t="shared" si="101"/>
        <v>1.5700757461181603E-2</v>
      </c>
      <c r="H1244" s="9">
        <f t="shared" si="99"/>
        <v>-8.6613136542901259E-5</v>
      </c>
      <c r="I1244">
        <f t="shared" si="100"/>
        <v>-1</v>
      </c>
      <c r="K1244" s="1"/>
    </row>
    <row r="1245" spans="1:11" x14ac:dyDescent="0.3">
      <c r="A1245" s="1">
        <v>41611</v>
      </c>
      <c r="B1245" s="9">
        <f>$A$5+LN(VLOOKUP($A1245,NASDAQ_Composite_IXIC_20210721[[Date]:[Close]],5))-$A$4</f>
        <v>1.9400080205942176</v>
      </c>
      <c r="C1245" s="9">
        <f>VLOOKUP(A1245,nasdaq_wtd_mc_ritter_add!$B$2:$D$3373,$C$5)</f>
        <v>2.9643638945414601</v>
      </c>
      <c r="D1245" s="9">
        <f t="shared" si="101"/>
        <v>6.2806518303641923E-3</v>
      </c>
      <c r="E1245" s="9">
        <f t="shared" si="101"/>
        <v>-3.5474954307517237E-2</v>
      </c>
      <c r="F1245" s="9">
        <f t="shared" si="101"/>
        <v>-9.4787515599016103E-2</v>
      </c>
      <c r="G1245" s="9">
        <f t="shared" si="101"/>
        <v>2.6696569266660752E-2</v>
      </c>
      <c r="H1245" s="9">
        <f t="shared" si="99"/>
        <v>2.2917367175363523E-3</v>
      </c>
      <c r="I1245">
        <f t="shared" si="100"/>
        <v>1</v>
      </c>
      <c r="K1245" s="1"/>
    </row>
    <row r="1246" spans="1:11" x14ac:dyDescent="0.3">
      <c r="A1246" s="1">
        <v>41612</v>
      </c>
      <c r="B1246" s="9">
        <f>$A$5+LN(VLOOKUP($A1246,NASDAQ_Composite_IXIC_20210721[[Date]:[Close]],5))-$A$4</f>
        <v>1.9402061702394215</v>
      </c>
      <c r="C1246" s="9">
        <f>VLOOKUP(A1246,nasdaq_wtd_mc_ritter_add!$B$2:$D$3373,$C$5)</f>
        <v>2.99319385044224</v>
      </c>
      <c r="D1246" s="9">
        <f t="shared" si="101"/>
        <v>2.8631806255575931E-2</v>
      </c>
      <c r="E1246" s="9">
        <f t="shared" si="101"/>
        <v>1.2067678563037809E-2</v>
      </c>
      <c r="F1246" s="9">
        <f t="shared" si="101"/>
        <v>-6.6155709343440172E-2</v>
      </c>
      <c r="G1246" s="9">
        <f t="shared" si="101"/>
        <v>3.9341611648100461E-2</v>
      </c>
      <c r="H1246" s="9">
        <f t="shared" si="99"/>
        <v>2.8631806255575931E-2</v>
      </c>
      <c r="I1246">
        <f t="shared" si="100"/>
        <v>1</v>
      </c>
      <c r="K1246" s="1"/>
    </row>
    <row r="1247" spans="1:11" x14ac:dyDescent="0.3">
      <c r="A1247" s="1">
        <v>41613</v>
      </c>
      <c r="B1247" s="9">
        <f>$A$5+LN(VLOOKUP($A1247,NASDAQ_Composite_IXIC_20210721[[Date]:[Close]],5))-$A$4</f>
        <v>1.9390092982559866</v>
      </c>
      <c r="C1247" s="9">
        <f>VLOOKUP(A1247,nasdaq_wtd_mc_ritter_add!$B$2:$D$3373,$C$5)</f>
        <v>3.0009456049010601</v>
      </c>
      <c r="D1247" s="9">
        <f t="shared" si="101"/>
        <v>8.9486264422551365E-3</v>
      </c>
      <c r="E1247" s="9">
        <f t="shared" si="101"/>
        <v>-4.8361168895798556E-3</v>
      </c>
      <c r="F1247" s="9">
        <f t="shared" si="101"/>
        <v>-5.7207082901185036E-2</v>
      </c>
      <c r="G1247" s="9">
        <f t="shared" si="101"/>
        <v>3.0974172892481278E-2</v>
      </c>
      <c r="H1247" s="9">
        <f t="shared" si="99"/>
        <v>6.5548824753851598E-3</v>
      </c>
      <c r="I1247">
        <f t="shared" si="100"/>
        <v>1</v>
      </c>
      <c r="K1247" s="1"/>
    </row>
    <row r="1248" spans="1:11" x14ac:dyDescent="0.3">
      <c r="A1248" s="1">
        <v>41614</v>
      </c>
      <c r="B1248" s="9">
        <f>$A$5+LN(VLOOKUP($A1248,NASDAQ_Composite_IXIC_20210721[[Date]:[Close]],5))-$A$4</f>
        <v>1.946260125992489</v>
      </c>
      <c r="C1248" s="9">
        <f>VLOOKUP(A1248,nasdaq_wtd_mc_ritter_add!$B$2:$D$3373,$C$5)</f>
        <v>2.99370990051735</v>
      </c>
      <c r="D1248" s="9">
        <f t="shared" ref="D1248:G1267" si="102">IF($A1248-$A$1&lt;D$5,0,$C1248-$B1248+VLOOKUP($A1248-D$5,nasd_unic,2)-VLOOKUP($A1248-D$5,nasd_unic,3))</f>
        <v>-1.4486532120212559E-2</v>
      </c>
      <c r="E1248" s="9">
        <f t="shared" si="102"/>
        <v>-7.3706262039197057E-3</v>
      </c>
      <c r="F1248" s="9">
        <f t="shared" si="102"/>
        <v>-7.3016441779181651E-2</v>
      </c>
      <c r="G1248" s="9">
        <f t="shared" si="102"/>
        <v>1.6487640772268719E-2</v>
      </c>
      <c r="H1248" s="9">
        <f t="shared" si="99"/>
        <v>-1.5123352792301148E-5</v>
      </c>
      <c r="I1248">
        <f t="shared" si="100"/>
        <v>-1</v>
      </c>
      <c r="K1248" s="1"/>
    </row>
    <row r="1249" spans="1:11" x14ac:dyDescent="0.3">
      <c r="A1249" s="1">
        <v>41617</v>
      </c>
      <c r="B1249" s="9">
        <f>$A$5+LN(VLOOKUP($A1249,NASDAQ_Composite_IXIC_20210721[[Date]:[Close]],5))-$A$4</f>
        <v>1.9477924773235182</v>
      </c>
      <c r="C1249" s="9">
        <f>VLOOKUP(A1249,nasdaq_wtd_mc_ritter_add!$B$2:$D$3373,$C$5)</f>
        <v>3.0138187786491502</v>
      </c>
      <c r="D1249" s="9">
        <f t="shared" si="102"/>
        <v>1.8576526800770932E-2</v>
      </c>
      <c r="E1249" s="9">
        <f t="shared" si="102"/>
        <v>3.7691023984257832E-2</v>
      </c>
      <c r="F1249" s="9">
        <f t="shared" si="102"/>
        <v>-2.0319046921696948E-2</v>
      </c>
      <c r="G1249" s="9">
        <f t="shared" si="102"/>
        <v>4.8007876202693645E-2</v>
      </c>
      <c r="H1249" s="9">
        <f t="shared" si="99"/>
        <v>1.8576526800770932E-2</v>
      </c>
      <c r="I1249">
        <f t="shared" si="100"/>
        <v>1</v>
      </c>
      <c r="K1249" s="1"/>
    </row>
    <row r="1250" spans="1:11" x14ac:dyDescent="0.3">
      <c r="A1250" s="1">
        <v>41618</v>
      </c>
      <c r="B1250" s="9">
        <f>$A$5+LN(VLOOKUP($A1250,NASDAQ_Composite_IXIC_20210721[[Date]:[Close]],5))-$A$4</f>
        <v>1.9457603038724214</v>
      </c>
      <c r="C1250" s="9">
        <f>VLOOKUP(A1250,nasdaq_wtd_mc_ritter_add!$B$2:$D$3373,$C$5)</f>
        <v>3.03422612769198</v>
      </c>
      <c r="D1250" s="9">
        <f t="shared" si="102"/>
        <v>2.2439522493926667E-2</v>
      </c>
      <c r="E1250" s="9">
        <f t="shared" si="102"/>
        <v>6.0130546478184499E-2</v>
      </c>
      <c r="F1250" s="9">
        <f t="shared" si="102"/>
        <v>2.9838140415896497E-3</v>
      </c>
      <c r="G1250" s="9">
        <f t="shared" si="102"/>
        <v>5.2979634952087462E-2</v>
      </c>
      <c r="H1250" s="9">
        <f t="shared" si="99"/>
        <v>1.8375175591732962E-2</v>
      </c>
      <c r="I1250">
        <f t="shared" si="100"/>
        <v>1</v>
      </c>
      <c r="K1250" s="1"/>
    </row>
    <row r="1251" spans="1:11" x14ac:dyDescent="0.3">
      <c r="A1251" s="1">
        <v>41619</v>
      </c>
      <c r="B1251" s="9">
        <f>$A$5+LN(VLOOKUP($A1251,NASDAQ_Composite_IXIC_20210721[[Date]:[Close]],5))-$A$4</f>
        <v>1.9317030728643525</v>
      </c>
      <c r="C1251" s="9">
        <f>VLOOKUP(A1251,nasdaq_wtd_mc_ritter_add!$B$2:$D$3373,$C$5)</f>
        <v>3.0115879190668302</v>
      </c>
      <c r="D1251" s="9">
        <f t="shared" si="102"/>
        <v>-8.580977617080876E-3</v>
      </c>
      <c r="E1251" s="9">
        <f t="shared" si="102"/>
        <v>5.299848832979448E-2</v>
      </c>
      <c r="F1251" s="9">
        <f t="shared" si="102"/>
        <v>-5.5971635754912263E-3</v>
      </c>
      <c r="G1251" s="9">
        <f t="shared" si="102"/>
        <v>4.9130023568927594E-2</v>
      </c>
      <c r="H1251" s="9">
        <f t="shared" si="99"/>
        <v>8.580977617080876E-3</v>
      </c>
      <c r="I1251">
        <f t="shared" si="100"/>
        <v>1</v>
      </c>
      <c r="K1251" s="1"/>
    </row>
    <row r="1252" spans="1:11" x14ac:dyDescent="0.3">
      <c r="A1252" s="1">
        <v>41620</v>
      </c>
      <c r="B1252" s="9">
        <f>$A$5+LN(VLOOKUP($A1252,NASDAQ_Composite_IXIC_20210721[[Date]:[Close]],5))-$A$4</f>
        <v>1.9303509069375222</v>
      </c>
      <c r="C1252" s="9">
        <f>VLOOKUP(A1252,nasdaq_wtd_mc_ritter_add!$B$2:$D$3373,$C$5)</f>
        <v>3.0479698892467599</v>
      </c>
      <c r="D1252" s="9">
        <f t="shared" si="102"/>
        <v>3.7734136106760019E-2</v>
      </c>
      <c r="E1252" s="9">
        <f t="shared" si="102"/>
        <v>8.5611193277624675E-2</v>
      </c>
      <c r="F1252" s="9">
        <f t="shared" si="102"/>
        <v>3.2136972531268793E-2</v>
      </c>
      <c r="G1252" s="9">
        <f t="shared" si="102"/>
        <v>9.247002942142224E-2</v>
      </c>
      <c r="H1252" s="9">
        <f t="shared" si="99"/>
        <v>3.5029804253099428E-2</v>
      </c>
      <c r="I1252">
        <f t="shared" si="100"/>
        <v>1</v>
      </c>
      <c r="K1252" s="1"/>
    </row>
    <row r="1253" spans="1:11" x14ac:dyDescent="0.3">
      <c r="A1253" s="1">
        <v>41621</v>
      </c>
      <c r="B1253" s="9">
        <f>$A$5+LN(VLOOKUP($A1253,NASDAQ_Composite_IXIC_20210721[[Date]:[Close]],5))-$A$4</f>
        <v>1.9309959764622926</v>
      </c>
      <c r="C1253" s="9">
        <f>VLOOKUP(A1253,nasdaq_wtd_mc_ritter_add!$B$2:$D$3373,$C$5)</f>
        <v>3.0724984268826998</v>
      </c>
      <c r="D1253" s="9">
        <f t="shared" si="102"/>
        <v>2.3883468111169481E-2</v>
      </c>
      <c r="E1253" s="9">
        <f t="shared" si="102"/>
        <v>8.5052377503026744E-2</v>
      </c>
      <c r="F1253" s="9">
        <f t="shared" si="102"/>
        <v>5.616031637915686E-2</v>
      </c>
      <c r="G1253" s="9">
        <f t="shared" si="102"/>
        <v>0.11635349753259172</v>
      </c>
      <c r="H1253" s="9">
        <f t="shared" si="99"/>
        <v>2.3883468111169481E-2</v>
      </c>
      <c r="I1253">
        <f t="shared" si="100"/>
        <v>1</v>
      </c>
      <c r="K1253" s="1"/>
    </row>
    <row r="1254" spans="1:11" x14ac:dyDescent="0.3">
      <c r="A1254" s="1">
        <v>41624</v>
      </c>
      <c r="B1254" s="9">
        <f>$A$5+LN(VLOOKUP($A1254,NASDAQ_Composite_IXIC_20210721[[Date]:[Close]],5))-$A$4</f>
        <v>1.9381039174772186</v>
      </c>
      <c r="C1254" s="9">
        <f>VLOOKUP(A1254,nasdaq_wtd_mc_ritter_add!$B$2:$D$3373,$C$5)</f>
        <v>3.0772064319085599</v>
      </c>
      <c r="D1254" s="9">
        <f t="shared" si="102"/>
        <v>-2.3999359890658489E-3</v>
      </c>
      <c r="E1254" s="9">
        <f t="shared" si="102"/>
        <v>6.2433249916430178E-2</v>
      </c>
      <c r="F1254" s="9">
        <f t="shared" si="102"/>
        <v>2.4363628856597597E-2</v>
      </c>
      <c r="G1254" s="9">
        <f t="shared" si="102"/>
        <v>0.10167908608341536</v>
      </c>
      <c r="H1254" s="9">
        <f t="shared" si="99"/>
        <v>-2.3999359890658489E-3</v>
      </c>
      <c r="I1254">
        <f t="shared" si="100"/>
        <v>-1</v>
      </c>
      <c r="K1254" s="1"/>
    </row>
    <row r="1255" spans="1:11" x14ac:dyDescent="0.3">
      <c r="A1255" s="1">
        <v>41625</v>
      </c>
      <c r="B1255" s="9">
        <f>$A$5+LN(VLOOKUP($A1255,NASDAQ_Composite_IXIC_20210721[[Date]:[Close]],5))-$A$4</f>
        <v>1.9366535402213279</v>
      </c>
      <c r="C1255" s="9">
        <f>VLOOKUP(A1255,nasdaq_wtd_mc_ritter_add!$B$2:$D$3373,$C$5)</f>
        <v>3.0861772605385598</v>
      </c>
      <c r="D1255" s="9">
        <f t="shared" si="102"/>
        <v>1.0421205885890572E-2</v>
      </c>
      <c r="E1255" s="9">
        <f t="shared" si="102"/>
        <v>7.285445580232075E-2</v>
      </c>
      <c r="F1255" s="9">
        <f t="shared" si="102"/>
        <v>2.0625641340877188E-2</v>
      </c>
      <c r="G1255" s="9">
        <f t="shared" si="102"/>
        <v>0.11045522175836187</v>
      </c>
      <c r="H1255" s="9">
        <f t="shared" si="99"/>
        <v>7.5204513741091716E-3</v>
      </c>
      <c r="I1255">
        <f t="shared" si="100"/>
        <v>1</v>
      </c>
      <c r="K1255" s="1"/>
    </row>
    <row r="1256" spans="1:11" x14ac:dyDescent="0.3">
      <c r="A1256" s="1">
        <v>41626</v>
      </c>
      <c r="B1256" s="9">
        <f>$A$5+LN(VLOOKUP($A1256,NASDAQ_Composite_IXIC_20210721[[Date]:[Close]],5))-$A$4</f>
        <v>1.9481144062054598</v>
      </c>
      <c r="C1256" s="9">
        <f>VLOOKUP(A1256,nasdaq_wtd_mc_ritter_add!$B$2:$D$3373,$C$5)</f>
        <v>3.09097429529761</v>
      </c>
      <c r="D1256" s="9">
        <f t="shared" si="102"/>
        <v>-6.66383122508174E-3</v>
      </c>
      <c r="E1256" s="9">
        <f t="shared" si="102"/>
        <v>0.10518246831211142</v>
      </c>
      <c r="F1256" s="9">
        <f t="shared" si="102"/>
        <v>1.3961810115795448E-2</v>
      </c>
      <c r="G1256" s="9">
        <f t="shared" si="102"/>
        <v>8.6961690017944626E-2</v>
      </c>
      <c r="H1256" s="9">
        <f t="shared" si="99"/>
        <v>-6.66383122508174E-3</v>
      </c>
      <c r="I1256">
        <f t="shared" si="100"/>
        <v>-1</v>
      </c>
      <c r="K1256" s="1"/>
    </row>
    <row r="1257" spans="1:11" x14ac:dyDescent="0.3">
      <c r="A1257" s="1">
        <v>41627</v>
      </c>
      <c r="B1257" s="9">
        <f>$A$5+LN(VLOOKUP($A1257,NASDAQ_Composite_IXIC_20210721[[Date]:[Close]],5))-$A$4</f>
        <v>1.9451813645441094</v>
      </c>
      <c r="C1257" s="9">
        <f>VLOOKUP(A1257,nasdaq_wtd_mc_ritter_add!$B$2:$D$3373,$C$5)</f>
        <v>3.09114659269519</v>
      </c>
      <c r="D1257" s="9">
        <f t="shared" si="102"/>
        <v>3.1053390589304009E-3</v>
      </c>
      <c r="E1257" s="9">
        <f t="shared" si="102"/>
        <v>0.11769677497555886</v>
      </c>
      <c r="F1257" s="9">
        <f t="shared" si="102"/>
        <v>1.7067149174725849E-2</v>
      </c>
      <c r="G1257" s="9">
        <f t="shared" si="102"/>
        <v>7.0593966094739447E-2</v>
      </c>
      <c r="H1257" s="9">
        <f t="shared" si="99"/>
        <v>-2.7607442637704871E-3</v>
      </c>
      <c r="I1257">
        <f t="shared" si="100"/>
        <v>-1</v>
      </c>
      <c r="K1257" s="1"/>
    </row>
    <row r="1258" spans="1:11" x14ac:dyDescent="0.3">
      <c r="A1258" s="1">
        <v>41628</v>
      </c>
      <c r="B1258" s="9">
        <f>$A$5+LN(VLOOKUP($A1258,NASDAQ_Composite_IXIC_20210721[[Date]:[Close]],5))-$A$4</f>
        <v>1.9565991108611103</v>
      </c>
      <c r="C1258" s="9">
        <f>VLOOKUP(A1258,nasdaq_wtd_mc_ritter_add!$B$2:$D$3373,$C$5)</f>
        <v>3.1085100384642601</v>
      </c>
      <c r="D1258" s="9">
        <f t="shared" si="102"/>
        <v>5.9456994520692419E-3</v>
      </c>
      <c r="E1258" s="9">
        <f t="shared" si="102"/>
        <v>0.1343583661104657</v>
      </c>
      <c r="F1258" s="9">
        <f t="shared" si="102"/>
        <v>3.1159020855382025E-2</v>
      </c>
      <c r="G1258" s="9">
        <f t="shared" si="102"/>
        <v>7.6539665546808688E-2</v>
      </c>
      <c r="H1258" s="9">
        <f t="shared" si="99"/>
        <v>5.9456994520692419E-3</v>
      </c>
      <c r="I1258">
        <f t="shared" si="100"/>
        <v>1</v>
      </c>
      <c r="K1258" s="1"/>
    </row>
    <row r="1259" spans="1:11" x14ac:dyDescent="0.3">
      <c r="A1259" s="1">
        <v>41631</v>
      </c>
      <c r="B1259" s="9">
        <f>$A$5+LN(VLOOKUP($A1259,NASDAQ_Composite_IXIC_20210721[[Date]:[Close]],5))-$A$4</f>
        <v>1.9672998655950247</v>
      </c>
      <c r="C1259" s="9">
        <f>VLOOKUP(A1259,nasdaq_wtd_mc_ritter_add!$B$2:$D$3373,$C$5)</f>
        <v>3.1451056743464401</v>
      </c>
      <c r="D1259" s="9">
        <f t="shared" si="102"/>
        <v>2.5894881148265547E-2</v>
      </c>
      <c r="E1259" s="9">
        <f t="shared" si="102"/>
        <v>0.16187243056283807</v>
      </c>
      <c r="F1259" s="9">
        <f t="shared" si="102"/>
        <v>6.5185679925578999E-2</v>
      </c>
      <c r="G1259" s="9">
        <f t="shared" si="102"/>
        <v>8.9785569539152288E-2</v>
      </c>
      <c r="H1259" s="9">
        <f t="shared" si="99"/>
        <v>2.5894881148265547E-2</v>
      </c>
      <c r="I1259">
        <f t="shared" si="100"/>
        <v>1</v>
      </c>
      <c r="K1259" s="1"/>
    </row>
    <row r="1260" spans="1:11" x14ac:dyDescent="0.3">
      <c r="A1260" s="1">
        <v>41632</v>
      </c>
      <c r="B1260" s="9">
        <f>$A$5+LN(VLOOKUP($A1260,NASDAQ_Composite_IXIC_20210721[[Date]:[Close]],5))-$A$4</f>
        <v>1.9688701378094668</v>
      </c>
      <c r="C1260" s="9">
        <f>VLOOKUP(A1260,nasdaq_wtd_mc_ritter_add!$B$2:$D$3373,$C$5)</f>
        <v>3.1591524507027802</v>
      </c>
      <c r="D1260" s="9">
        <f t="shared" si="102"/>
        <v>1.2476504141897937E-2</v>
      </c>
      <c r="E1260" s="9">
        <f t="shared" si="102"/>
        <v>0.174348934704736</v>
      </c>
      <c r="F1260" s="9">
        <f t="shared" si="102"/>
        <v>9.4517255618359552E-2</v>
      </c>
      <c r="G1260" s="9">
        <f t="shared" si="102"/>
        <v>8.3451944115727539E-2</v>
      </c>
      <c r="H1260" s="9">
        <f t="shared" si="99"/>
        <v>1.2476504141897937E-2</v>
      </c>
      <c r="I1260">
        <f t="shared" si="100"/>
        <v>1</v>
      </c>
      <c r="K1260" s="1"/>
    </row>
    <row r="1261" spans="1:11" x14ac:dyDescent="0.3">
      <c r="A1261" s="1">
        <v>41634</v>
      </c>
      <c r="B1261" s="9">
        <f>$A$5+LN(VLOOKUP($A1261,NASDAQ_Composite_IXIC_20210721[[Date]:[Close]],5))-$A$4</f>
        <v>1.9716962406352208</v>
      </c>
      <c r="C1261" s="9">
        <f>VLOOKUP(A1261,nasdaq_wtd_mc_ritter_add!$B$2:$D$3373,$C$5)</f>
        <v>3.1711397424357401</v>
      </c>
      <c r="D1261" s="9">
        <f t="shared" si="102"/>
        <v>9.1611889072060748E-3</v>
      </c>
      <c r="E1261" s="9">
        <f t="shared" si="102"/>
        <v>0.1869527483461364</v>
      </c>
      <c r="F1261" s="9">
        <f t="shared" si="102"/>
        <v>0.10367844452556563</v>
      </c>
      <c r="G1261" s="9">
        <f t="shared" si="102"/>
        <v>7.4912254121053401E-2</v>
      </c>
      <c r="H1261" s="9">
        <f t="shared" si="99"/>
        <v>9.1611889072060748E-3</v>
      </c>
      <c r="I1261">
        <f t="shared" si="100"/>
        <v>1</v>
      </c>
      <c r="K1261" s="1"/>
    </row>
    <row r="1262" spans="1:11" x14ac:dyDescent="0.3">
      <c r="A1262" s="1">
        <v>41635</v>
      </c>
      <c r="B1262" s="9">
        <f>$A$5+LN(VLOOKUP($A1262,NASDAQ_Composite_IXIC_20210721[[Date]:[Close]],5))-$A$4</f>
        <v>1.9691516394055091</v>
      </c>
      <c r="C1262" s="9">
        <f>VLOOKUP(A1262,nasdaq_wtd_mc_ritter_add!$B$2:$D$3373,$C$5)</f>
        <v>3.1372128369578198</v>
      </c>
      <c r="D1262" s="9">
        <f t="shared" si="102"/>
        <v>-3.1382304248208648E-2</v>
      </c>
      <c r="E1262" s="9">
        <f t="shared" si="102"/>
        <v>0.15246788336199568</v>
      </c>
      <c r="F1262" s="9">
        <f t="shared" si="102"/>
        <v>9.4071396824363607E-2</v>
      </c>
      <c r="G1262" s="9">
        <f t="shared" si="102"/>
        <v>4.3529949872844753E-2</v>
      </c>
      <c r="H1262" s="9">
        <f t="shared" si="99"/>
        <v>3.1382304248208648E-2</v>
      </c>
      <c r="I1262">
        <f t="shared" si="100"/>
        <v>1</v>
      </c>
      <c r="K1262" s="1"/>
    </row>
    <row r="1263" spans="1:11" x14ac:dyDescent="0.3">
      <c r="A1263" s="1">
        <v>41638</v>
      </c>
      <c r="B1263" s="9">
        <f>$A$5+LN(VLOOKUP($A1263,NASDAQ_Composite_IXIC_20210721[[Date]:[Close]],5))-$A$4</f>
        <v>1.9685765679490919</v>
      </c>
      <c r="C1263" s="9">
        <f>VLOOKUP(A1263,nasdaq_wtd_mc_ritter_add!$B$2:$D$3373,$C$5)</f>
        <v>3.1214717139659398</v>
      </c>
      <c r="D1263" s="9">
        <f t="shared" si="102"/>
        <v>-1.5166051535462799E-2</v>
      </c>
      <c r="E1263" s="9">
        <f t="shared" si="102"/>
        <v>0.13490653703651256</v>
      </c>
      <c r="F1263" s="9">
        <f t="shared" si="102"/>
        <v>8.5860470740207973E-2</v>
      </c>
      <c r="G1263" s="9">
        <f t="shared" si="102"/>
        <v>4.641786895703337E-2</v>
      </c>
      <c r="H1263" s="9">
        <f t="shared" si="99"/>
        <v>1.5166051535462799E-2</v>
      </c>
      <c r="I1263">
        <f t="shared" si="100"/>
        <v>1</v>
      </c>
      <c r="K1263" s="1"/>
    </row>
    <row r="1264" spans="1:11" x14ac:dyDescent="0.3">
      <c r="A1264" s="1">
        <v>41639</v>
      </c>
      <c r="B1264" s="9">
        <f>$A$5+LN(VLOOKUP($A1264,NASDAQ_Composite_IXIC_20210721[[Date]:[Close]],5))-$A$4</f>
        <v>1.9739517371233939</v>
      </c>
      <c r="C1264" s="9">
        <f>VLOOKUP(A1264,nasdaq_wtd_mc_ritter_add!$B$2:$D$3373,$C$5)</f>
        <v>3.1458972355983499</v>
      </c>
      <c r="D1264" s="9">
        <f t="shared" si="102"/>
        <v>1.9050352458108044E-2</v>
      </c>
      <c r="E1264" s="9">
        <f t="shared" si="102"/>
        <v>0.15395688949462061</v>
      </c>
      <c r="F1264" s="9">
        <f t="shared" si="102"/>
        <v>0.11211467022019628</v>
      </c>
      <c r="G1264" s="9">
        <f t="shared" si="102"/>
        <v>6.5551327638124768E-2</v>
      </c>
      <c r="H1264" s="9">
        <f t="shared" si="99"/>
        <v>1.9050352458108044E-2</v>
      </c>
      <c r="I1264">
        <f t="shared" si="100"/>
        <v>1</v>
      </c>
      <c r="K1264" s="1"/>
    </row>
    <row r="1265" spans="1:11" x14ac:dyDescent="0.3">
      <c r="A1265" s="1">
        <v>41641</v>
      </c>
      <c r="B1265" s="9">
        <f>$A$5+LN(VLOOKUP($A1265,NASDAQ_Composite_IXIC_20210721[[Date]:[Close]],5))-$A$4</f>
        <v>1.9658936667898326</v>
      </c>
      <c r="C1265" s="9">
        <f>VLOOKUP(A1265,nasdaq_wtd_mc_ritter_add!$B$2:$D$3373,$C$5)</f>
        <v>3.1509723125505902</v>
      </c>
      <c r="D1265" s="9">
        <f t="shared" si="102"/>
        <v>1.3133147285801616E-2</v>
      </c>
      <c r="E1265" s="9">
        <f t="shared" si="102"/>
        <v>0.16072277181351513</v>
      </c>
      <c r="F1265" s="9">
        <f t="shared" si="102"/>
        <v>0.12524781750599789</v>
      </c>
      <c r="G1265" s="9">
        <f t="shared" si="102"/>
        <v>6.5935256214499027E-2</v>
      </c>
      <c r="H1265" s="9">
        <f t="shared" si="99"/>
        <v>-2.9829933813210197E-3</v>
      </c>
      <c r="I1265">
        <f t="shared" si="100"/>
        <v>-1</v>
      </c>
      <c r="K1265" s="1"/>
    </row>
    <row r="1266" spans="1:11" x14ac:dyDescent="0.3">
      <c r="A1266" s="1">
        <v>41642</v>
      </c>
      <c r="B1266" s="9">
        <f>$A$5+LN(VLOOKUP($A1266,NASDAQ_Composite_IXIC_20210721[[Date]:[Close]],5))-$A$4</f>
        <v>1.9631964579041403</v>
      </c>
      <c r="C1266" s="9">
        <f>VLOOKUP(A1266,nasdaq_wtd_mc_ritter_add!$B$2:$D$3373,$C$5)</f>
        <v>3.1610521971381198</v>
      </c>
      <c r="D1266" s="9">
        <f t="shared" si="102"/>
        <v>1.2777093473221868E-2</v>
      </c>
      <c r="E1266" s="9">
        <f t="shared" si="102"/>
        <v>0.14486805903116107</v>
      </c>
      <c r="F1266" s="9">
        <f t="shared" si="102"/>
        <v>0.15693573759419888</v>
      </c>
      <c r="G1266" s="9">
        <f t="shared" si="102"/>
        <v>7.8712349687720895E-2</v>
      </c>
      <c r="H1266" s="9">
        <f t="shared" si="99"/>
        <v>7.3826757018373712E-3</v>
      </c>
      <c r="I1266">
        <f t="shared" si="100"/>
        <v>1</v>
      </c>
      <c r="K1266" s="1"/>
    </row>
    <row r="1267" spans="1:11" x14ac:dyDescent="0.3">
      <c r="A1267" s="1">
        <v>41645</v>
      </c>
      <c r="B1267" s="9">
        <f>$A$5+LN(VLOOKUP($A1267,NASDAQ_Composite_IXIC_20210721[[Date]:[Close]],5))-$A$4</f>
        <v>1.9587746981589609</v>
      </c>
      <c r="C1267" s="9">
        <f>VLOOKUP(A1267,nasdaq_wtd_mc_ritter_add!$B$2:$D$3373,$C$5)</f>
        <v>3.1807809295554899</v>
      </c>
      <c r="D1267" s="9">
        <f t="shared" si="102"/>
        <v>2.4150492162549497E-2</v>
      </c>
      <c r="E1267" s="9">
        <f t="shared" si="102"/>
        <v>0.17455645687166799</v>
      </c>
      <c r="F1267" s="9">
        <f t="shared" si="102"/>
        <v>0.17611888110455398</v>
      </c>
      <c r="G1267" s="9">
        <f t="shared" si="102"/>
        <v>0.14474866306337164</v>
      </c>
      <c r="H1267" s="9">
        <f t="shared" si="99"/>
        <v>1.5306972672190611E-2</v>
      </c>
      <c r="I1267">
        <f t="shared" si="100"/>
        <v>1</v>
      </c>
      <c r="K1267" s="1"/>
    </row>
    <row r="1268" spans="1:11" x14ac:dyDescent="0.3">
      <c r="A1268" s="1">
        <v>41646</v>
      </c>
      <c r="B1268" s="9">
        <f>$A$5+LN(VLOOKUP($A1268,NASDAQ_Composite_IXIC_20210721[[Date]:[Close]],5))-$A$4</f>
        <v>1.9683309985976054</v>
      </c>
      <c r="C1268" s="9">
        <f>VLOOKUP(A1268,nasdaq_wtd_mc_ritter_add!$B$2:$D$3373,$C$5)</f>
        <v>3.1873149653033499</v>
      </c>
      <c r="D1268" s="9">
        <f t="shared" ref="D1268:G1287" si="103">IF($A1268-$A$1&lt;D$5,0,$C1268-$B1268+VLOOKUP($A1268-D$5,nasd_unic,2)-VLOOKUP($A1268-D$5,nasd_unic,3))</f>
        <v>-3.0222646907844819E-3</v>
      </c>
      <c r="E1268" s="9">
        <f t="shared" si="103"/>
        <v>0.1715341921808835</v>
      </c>
      <c r="F1268" s="9">
        <f t="shared" si="103"/>
        <v>0.19064868936437041</v>
      </c>
      <c r="G1268" s="9">
        <f t="shared" si="103"/>
        <v>0.15193502864756425</v>
      </c>
      <c r="H1268" s="9">
        <f t="shared" si="99"/>
        <v>-3.0222646907844819E-3</v>
      </c>
      <c r="I1268">
        <f t="shared" si="100"/>
        <v>-1</v>
      </c>
      <c r="K1268" s="1"/>
    </row>
    <row r="1269" spans="1:11" x14ac:dyDescent="0.3">
      <c r="A1269" s="1">
        <v>41647</v>
      </c>
      <c r="B1269" s="9">
        <f>$A$5+LN(VLOOKUP($A1269,NASDAQ_Composite_IXIC_20210721[[Date]:[Close]],5))-$A$4</f>
        <v>1.9713193409386625</v>
      </c>
      <c r="C1269" s="9">
        <f>VLOOKUP(A1269,nasdaq_wtd_mc_ritter_add!$B$2:$D$3373,$C$5)</f>
        <v>3.1928226489372702</v>
      </c>
      <c r="D1269" s="9">
        <f t="shared" si="103"/>
        <v>2.5193412928632419E-3</v>
      </c>
      <c r="E1269" s="9">
        <f t="shared" si="103"/>
        <v>0.15547700667297581</v>
      </c>
      <c r="F1269" s="9">
        <f t="shared" si="103"/>
        <v>0.19316803065723365</v>
      </c>
      <c r="G1269" s="9">
        <f t="shared" si="103"/>
        <v>0.13515795975127887</v>
      </c>
      <c r="H1269" s="9">
        <f t="shared" si="99"/>
        <v>2.5193412928632419E-3</v>
      </c>
      <c r="I1269">
        <f t="shared" si="100"/>
        <v>1</v>
      </c>
      <c r="K1269" s="1"/>
    </row>
    <row r="1270" spans="1:11" x14ac:dyDescent="0.3">
      <c r="A1270" s="1">
        <v>41648</v>
      </c>
      <c r="B1270" s="9">
        <f>$A$5+LN(VLOOKUP($A1270,NASDAQ_Composite_IXIC_20210721[[Date]:[Close]],5))-$A$4</f>
        <v>1.9690554253806818</v>
      </c>
      <c r="C1270" s="9">
        <f>VLOOKUP(A1270,nasdaq_wtd_mc_ritter_add!$B$2:$D$3373,$C$5)</f>
        <v>3.2097607719861898</v>
      </c>
      <c r="D1270" s="9">
        <f t="shared" si="103"/>
        <v>1.9202038606900285E-2</v>
      </c>
      <c r="E1270" s="9">
        <f t="shared" si="103"/>
        <v>0.15223952278594943</v>
      </c>
      <c r="F1270" s="9">
        <f t="shared" si="103"/>
        <v>0.21237006926413393</v>
      </c>
      <c r="G1270" s="9">
        <f t="shared" si="103"/>
        <v>0.15522333682753908</v>
      </c>
      <c r="H1270" s="9">
        <f t="shared" si="99"/>
        <v>1.4674207490938951E-2</v>
      </c>
      <c r="I1270">
        <f t="shared" si="100"/>
        <v>1</v>
      </c>
      <c r="K1270" s="1"/>
    </row>
    <row r="1271" spans="1:11" x14ac:dyDescent="0.3">
      <c r="A1271" s="1">
        <v>41649</v>
      </c>
      <c r="B1271" s="9">
        <f>$A$5+LN(VLOOKUP($A1271,NASDAQ_Composite_IXIC_20210721[[Date]:[Close]],5))-$A$4</f>
        <v>1.9734919449273383</v>
      </c>
      <c r="C1271" s="9">
        <f>VLOOKUP(A1271,nasdaq_wtd_mc_ritter_add!$B$2:$D$3373,$C$5)</f>
        <v>3.2358063637387202</v>
      </c>
      <c r="D1271" s="9">
        <f t="shared" si="103"/>
        <v>2.1609072205873936E-2</v>
      </c>
      <c r="E1271" s="9">
        <f t="shared" si="103"/>
        <v>0.18242957260890424</v>
      </c>
      <c r="F1271" s="9">
        <f t="shared" si="103"/>
        <v>0.23542806093869872</v>
      </c>
      <c r="G1271" s="9">
        <f t="shared" si="103"/>
        <v>0.17683240903341302</v>
      </c>
      <c r="H1271" s="9">
        <f t="shared" si="99"/>
        <v>2.1609072205873936E-2</v>
      </c>
      <c r="I1271">
        <f t="shared" si="100"/>
        <v>1</v>
      </c>
      <c r="K1271" s="1"/>
    </row>
    <row r="1272" spans="1:11" x14ac:dyDescent="0.3">
      <c r="A1272" s="1">
        <v>41652</v>
      </c>
      <c r="B1272" s="9">
        <f>$A$5+LN(VLOOKUP($A1272,NASDAQ_Composite_IXIC_20210721[[Date]:[Close]],5))-$A$4</f>
        <v>1.9586822289901642</v>
      </c>
      <c r="C1272" s="9">
        <f>VLOOKUP(A1272,nasdaq_wtd_mc_ritter_add!$B$2:$D$3373,$C$5)</f>
        <v>3.20779754034093</v>
      </c>
      <c r="D1272" s="9">
        <f t="shared" si="103"/>
        <v>-1.3199107460616144E-2</v>
      </c>
      <c r="E1272" s="9">
        <f t="shared" si="103"/>
        <v>0.1076128609303586</v>
      </c>
      <c r="F1272" s="9">
        <f t="shared" si="103"/>
        <v>0.17728334076448604</v>
      </c>
      <c r="G1272" s="9">
        <f t="shared" si="103"/>
        <v>0.16035775708882705</v>
      </c>
      <c r="H1272" s="9">
        <f t="shared" si="99"/>
        <v>1.3199107460616144E-2</v>
      </c>
      <c r="I1272">
        <f t="shared" si="100"/>
        <v>1</v>
      </c>
      <c r="K1272" s="1"/>
    </row>
    <row r="1273" spans="1:11" x14ac:dyDescent="0.3">
      <c r="A1273" s="1">
        <v>41653</v>
      </c>
      <c r="B1273" s="9">
        <f>$A$5+LN(VLOOKUP($A1273,NASDAQ_Composite_IXIC_20210721[[Date]:[Close]],5))-$A$4</f>
        <v>1.9754901288361113</v>
      </c>
      <c r="C1273" s="9">
        <f>VLOOKUP(A1273,nasdaq_wtd_mc_ritter_add!$B$2:$D$3373,$C$5)</f>
        <v>3.2331975848311498</v>
      </c>
      <c r="D1273" s="9">
        <f t="shared" si="103"/>
        <v>8.5921446442727145E-3</v>
      </c>
      <c r="E1273" s="9">
        <f t="shared" si="103"/>
        <v>0.11620500557463131</v>
      </c>
      <c r="F1273" s="9">
        <f t="shared" si="103"/>
        <v>0.18103819148012734</v>
      </c>
      <c r="G1273" s="9">
        <f t="shared" si="103"/>
        <v>0.15405278948513024</v>
      </c>
      <c r="H1273" s="9">
        <f t="shared" si="99"/>
        <v>8.5921446442727145E-3</v>
      </c>
      <c r="I1273">
        <f t="shared" si="100"/>
        <v>1</v>
      </c>
      <c r="K1273" s="1"/>
    </row>
    <row r="1274" spans="1:11" x14ac:dyDescent="0.3">
      <c r="A1274" s="1">
        <v>41654</v>
      </c>
      <c r="B1274" s="9">
        <f>$A$5+LN(VLOOKUP($A1274,NASDAQ_Composite_IXIC_20210721[[Date]:[Close]],5))-$A$4</f>
        <v>1.9830777438876348</v>
      </c>
      <c r="C1274" s="9">
        <f>VLOOKUP(A1274,nasdaq_wtd_mc_ritter_add!$B$2:$D$3373,$C$5)</f>
        <v>3.2523786841020601</v>
      </c>
      <c r="D1274" s="9">
        <f t="shared" si="103"/>
        <v>1.1593484219386774E-2</v>
      </c>
      <c r="E1274" s="9">
        <f t="shared" si="103"/>
        <v>0.13019842578308394</v>
      </c>
      <c r="F1274" s="9">
        <f t="shared" si="103"/>
        <v>0.19263167569951412</v>
      </c>
      <c r="G1274" s="9">
        <f t="shared" si="103"/>
        <v>0.15456205463968153</v>
      </c>
      <c r="H1274" s="9">
        <f t="shared" si="99"/>
        <v>1.1593484219386774E-2</v>
      </c>
      <c r="I1274">
        <f t="shared" si="100"/>
        <v>1</v>
      </c>
      <c r="K1274" s="1"/>
    </row>
    <row r="1275" spans="1:11" x14ac:dyDescent="0.3">
      <c r="A1275" s="1">
        <v>41655</v>
      </c>
      <c r="B1275" s="9">
        <f>$A$5+LN(VLOOKUP($A1275,NASDAQ_Composite_IXIC_20210721[[Date]:[Close]],5))-$A$4</f>
        <v>1.9839812896787352</v>
      </c>
      <c r="C1275" s="9">
        <f>VLOOKUP(A1275,nasdaq_wtd_mc_ritter_add!$B$2:$D$3373,$C$5)</f>
        <v>3.2507187516857101</v>
      </c>
      <c r="D1275" s="9">
        <f t="shared" si="103"/>
        <v>-2.5634782074503981E-3</v>
      </c>
      <c r="E1275" s="9">
        <f t="shared" si="103"/>
        <v>0.11721374168974297</v>
      </c>
      <c r="F1275" s="9">
        <f t="shared" si="103"/>
        <v>0.19006819749206372</v>
      </c>
      <c r="G1275" s="9">
        <f t="shared" si="103"/>
        <v>0.13783938303062016</v>
      </c>
      <c r="H1275" s="9">
        <f t="shared" si="99"/>
        <v>7.5638662524957212E-4</v>
      </c>
      <c r="I1275">
        <f t="shared" si="100"/>
        <v>1</v>
      </c>
      <c r="K1275" s="1"/>
    </row>
    <row r="1276" spans="1:11" x14ac:dyDescent="0.3">
      <c r="A1276" s="1">
        <v>41656</v>
      </c>
      <c r="B1276" s="9">
        <f>$A$5+LN(VLOOKUP($A1276,NASDAQ_Composite_IXIC_20210721[[Date]:[Close]],5))-$A$4</f>
        <v>1.9789648376825193</v>
      </c>
      <c r="C1276" s="9">
        <f>VLOOKUP(A1276,nasdaq_wtd_mc_ritter_add!$B$2:$D$3373,$C$5)</f>
        <v>3.2464064175316998</v>
      </c>
      <c r="D1276" s="9">
        <f t="shared" si="103"/>
        <v>7.0411784220558715E-4</v>
      </c>
      <c r="E1276" s="9">
        <f t="shared" si="103"/>
        <v>0.12458169075703029</v>
      </c>
      <c r="F1276" s="9">
        <f t="shared" si="103"/>
        <v>0.22976415906914172</v>
      </c>
      <c r="G1276" s="9">
        <f t="shared" si="103"/>
        <v>0.13854350087282574</v>
      </c>
      <c r="H1276" s="9">
        <f t="shared" si="99"/>
        <v>-7.0411784220558715E-4</v>
      </c>
      <c r="I1276">
        <f t="shared" si="100"/>
        <v>-1</v>
      </c>
      <c r="K1276" s="1"/>
    </row>
    <row r="1277" spans="1:11" x14ac:dyDescent="0.3">
      <c r="A1277" s="1">
        <v>41660</v>
      </c>
      <c r="B1277" s="9">
        <f>$A$5+LN(VLOOKUP($A1277,NASDAQ_Composite_IXIC_20210721[[Date]:[Close]],5))-$A$4</f>
        <v>1.9856557212632966</v>
      </c>
      <c r="C1277" s="9">
        <f>VLOOKUP(A1277,nasdaq_wtd_mc_ritter_add!$B$2:$D$3373,$C$5)</f>
        <v>3.2602245979447</v>
      </c>
      <c r="D1277" s="9">
        <f t="shared" si="103"/>
        <v>7.1272968322229069E-3</v>
      </c>
      <c r="E1277" s="9">
        <f t="shared" si="103"/>
        <v>0.12265794907825356</v>
      </c>
      <c r="F1277" s="9">
        <f t="shared" si="103"/>
        <v>0.25863549849282608</v>
      </c>
      <c r="G1277" s="9">
        <f t="shared" si="103"/>
        <v>0.17261365500952985</v>
      </c>
      <c r="H1277" s="9">
        <f t="shared" si="99"/>
        <v>7.1272968322229069E-3</v>
      </c>
      <c r="I1277">
        <f t="shared" si="100"/>
        <v>1</v>
      </c>
      <c r="K1277" s="1"/>
    </row>
    <row r="1278" spans="1:11" x14ac:dyDescent="0.3">
      <c r="A1278" s="1">
        <v>41661</v>
      </c>
      <c r="B1278" s="9">
        <f>$A$5+LN(VLOOKUP($A1278,NASDAQ_Composite_IXIC_20210721[[Date]:[Close]],5))-$A$4</f>
        <v>1.989727216568963</v>
      </c>
      <c r="C1278" s="9">
        <f>VLOOKUP(A1278,nasdaq_wtd_mc_ritter_add!$B$2:$D$3373,$C$5)</f>
        <v>3.25545893337459</v>
      </c>
      <c r="D1278" s="9">
        <f t="shared" si="103"/>
        <v>-8.8371598757763792E-3</v>
      </c>
      <c r="E1278" s="9">
        <f t="shared" si="103"/>
        <v>8.7925908054211632E-2</v>
      </c>
      <c r="F1278" s="9">
        <f t="shared" si="103"/>
        <v>0.2497983386170497</v>
      </c>
      <c r="G1278" s="9">
        <f t="shared" si="103"/>
        <v>0.15311158797979063</v>
      </c>
      <c r="H1278" s="9">
        <f t="shared" si="99"/>
        <v>6.9416926444354488E-4</v>
      </c>
      <c r="I1278">
        <f t="shared" si="100"/>
        <v>1</v>
      </c>
      <c r="K1278" s="1"/>
    </row>
    <row r="1279" spans="1:11" x14ac:dyDescent="0.3">
      <c r="A1279" s="1">
        <v>41662</v>
      </c>
      <c r="B1279" s="9">
        <f>$A$5+LN(VLOOKUP($A1279,NASDAQ_Composite_IXIC_20210721[[Date]:[Close]],5))-$A$4</f>
        <v>1.9840263125950477</v>
      </c>
      <c r="C1279" s="9">
        <f>VLOOKUP(A1279,nasdaq_wtd_mc_ritter_add!$B$2:$D$3373,$C$5)</f>
        <v>3.2447559638083798</v>
      </c>
      <c r="D1279" s="9">
        <f t="shared" si="103"/>
        <v>-5.0020655922948798E-3</v>
      </c>
      <c r="E1279" s="9">
        <f t="shared" si="103"/>
        <v>7.0447338320018815E-2</v>
      </c>
      <c r="F1279" s="9">
        <f t="shared" si="103"/>
        <v>0.24479627302475482</v>
      </c>
      <c r="G1279" s="9">
        <f t="shared" si="103"/>
        <v>0.16496459393837837</v>
      </c>
      <c r="H1279" s="9">
        <f t="shared" si="99"/>
        <v>5.0020655922948798E-3</v>
      </c>
      <c r="I1279">
        <f t="shared" si="100"/>
        <v>1</v>
      </c>
      <c r="K1279" s="1"/>
    </row>
    <row r="1280" spans="1:11" x14ac:dyDescent="0.3">
      <c r="A1280" s="1">
        <v>41663</v>
      </c>
      <c r="B1280" s="9">
        <f>$A$5+LN(VLOOKUP($A1280,NASDAQ_Composite_IXIC_20210721[[Date]:[Close]],5))-$A$4</f>
        <v>1.9622908409560464</v>
      </c>
      <c r="C1280" s="9">
        <f>VLOOKUP(A1280,nasdaq_wtd_mc_ritter_add!$B$2:$D$3373,$C$5)</f>
        <v>3.2053594827565202</v>
      </c>
      <c r="D1280" s="9">
        <f t="shared" si="103"/>
        <v>-1.7661009412858419E-2</v>
      </c>
      <c r="E1280" s="9">
        <f t="shared" si="103"/>
        <v>5.2786328907160396E-2</v>
      </c>
      <c r="F1280" s="9">
        <f t="shared" si="103"/>
        <v>0.24903433858366331</v>
      </c>
      <c r="G1280" s="9">
        <f t="shared" si="103"/>
        <v>0.14730358452551995</v>
      </c>
      <c r="H1280" s="9">
        <f t="shared" si="99"/>
        <v>1.7661009412858419E-2</v>
      </c>
      <c r="I1280">
        <f t="shared" si="100"/>
        <v>1</v>
      </c>
      <c r="K1280" s="1"/>
    </row>
    <row r="1281" spans="1:11" x14ac:dyDescent="0.3">
      <c r="A1281" s="1">
        <v>41666</v>
      </c>
      <c r="B1281" s="9">
        <f>$A$5+LN(VLOOKUP($A1281,NASDAQ_Composite_IXIC_20210721[[Date]:[Close]],5))-$A$4</f>
        <v>1.9514380776804758</v>
      </c>
      <c r="C1281" s="9">
        <f>VLOOKUP(A1281,nasdaq_wtd_mc_ritter_add!$B$2:$D$3373,$C$5)</f>
        <v>3.1775272138021098</v>
      </c>
      <c r="D1281" s="9">
        <f t="shared" si="103"/>
        <v>-1.6979505678839768E-2</v>
      </c>
      <c r="E1281" s="9">
        <f t="shared" si="103"/>
        <v>5.8027938569323201E-2</v>
      </c>
      <c r="F1281" s="9">
        <f t="shared" si="103"/>
        <v>0.21049582193131888</v>
      </c>
      <c r="G1281" s="9">
        <f t="shared" si="103"/>
        <v>0.16334838463942214</v>
      </c>
      <c r="H1281" s="9">
        <f t="shared" si="99"/>
        <v>1.6979505678839768E-2</v>
      </c>
      <c r="I1281">
        <f t="shared" si="100"/>
        <v>1</v>
      </c>
      <c r="K1281" s="1"/>
    </row>
    <row r="1282" spans="1:11" x14ac:dyDescent="0.3">
      <c r="A1282" s="1">
        <v>41667</v>
      </c>
      <c r="B1282" s="9">
        <f>$A$5+LN(VLOOKUP($A1282,NASDAQ_Composite_IXIC_20210721[[Date]:[Close]],5))-$A$4</f>
        <v>1.9549459297419594</v>
      </c>
      <c r="C1282" s="9">
        <f>VLOOKUP(A1282,nasdaq_wtd_mc_ritter_add!$B$2:$D$3373,$C$5)</f>
        <v>3.2087626013469799</v>
      </c>
      <c r="D1282" s="9">
        <f t="shared" si="103"/>
        <v>2.7727535483386578E-2</v>
      </c>
      <c r="E1282" s="9">
        <f t="shared" si="103"/>
        <v>8.5755474052709779E-2</v>
      </c>
      <c r="F1282" s="9">
        <f t="shared" si="103"/>
        <v>0.23582806262468514</v>
      </c>
      <c r="G1282" s="9">
        <f t="shared" si="103"/>
        <v>0.20016712227638234</v>
      </c>
      <c r="H1282" s="9">
        <f t="shared" si="99"/>
        <v>2.7727535483386578E-2</v>
      </c>
      <c r="I1282">
        <f t="shared" si="100"/>
        <v>1</v>
      </c>
      <c r="K1282" s="1"/>
    </row>
    <row r="1283" spans="1:11" x14ac:dyDescent="0.3">
      <c r="A1283" s="1">
        <v>41668</v>
      </c>
      <c r="B1283" s="9">
        <f>$A$5+LN(VLOOKUP($A1283,NASDAQ_Composite_IXIC_20210721[[Date]:[Close]],5))-$A$4</f>
        <v>1.9435265387824385</v>
      </c>
      <c r="C1283" s="9">
        <f>VLOOKUP(A1283,nasdaq_wtd_mc_ritter_add!$B$2:$D$3373,$C$5)</f>
        <v>3.1896443113447099</v>
      </c>
      <c r="D1283" s="9">
        <f t="shared" si="103"/>
        <v>-7.6988990427491188E-3</v>
      </c>
      <c r="E1283" s="9">
        <f t="shared" si="103"/>
        <v>9.3222626545423459E-2</v>
      </c>
      <c r="F1283" s="9">
        <f t="shared" si="103"/>
        <v>0.22812916358193602</v>
      </c>
      <c r="G1283" s="9">
        <f t="shared" si="103"/>
        <v>0.17908309728563143</v>
      </c>
      <c r="H1283" s="9">
        <f t="shared" si="99"/>
        <v>7.6988990427491188E-3</v>
      </c>
      <c r="I1283">
        <f t="shared" si="100"/>
        <v>1</v>
      </c>
      <c r="K1283" s="1"/>
    </row>
    <row r="1284" spans="1:11" x14ac:dyDescent="0.3">
      <c r="A1284" s="1">
        <v>41669</v>
      </c>
      <c r="B1284" s="9">
        <f>$A$5+LN(VLOOKUP($A1284,NASDAQ_Composite_IXIC_20210721[[Date]:[Close]],5))-$A$4</f>
        <v>1.9610692056389647</v>
      </c>
      <c r="C1284" s="9">
        <f>VLOOKUP(A1284,nasdaq_wtd_mc_ritter_add!$B$2:$D$3373,$C$5)</f>
        <v>3.2722636383047798</v>
      </c>
      <c r="D1284" s="9">
        <f t="shared" si="103"/>
        <v>6.5076660103543738E-2</v>
      </c>
      <c r="E1284" s="9">
        <f t="shared" si="103"/>
        <v>0.13924893419085915</v>
      </c>
      <c r="F1284" s="9">
        <f t="shared" si="103"/>
        <v>0.29320582368547976</v>
      </c>
      <c r="G1284" s="9">
        <f t="shared" si="103"/>
        <v>0.25136360441105543</v>
      </c>
      <c r="H1284" s="9">
        <f t="shared" si="99"/>
        <v>6.5076660103543738E-2</v>
      </c>
      <c r="I1284">
        <f t="shared" si="100"/>
        <v>1</v>
      </c>
      <c r="K1284" s="1"/>
    </row>
    <row r="1285" spans="1:11" x14ac:dyDescent="0.3">
      <c r="A1285" s="1">
        <v>41670</v>
      </c>
      <c r="B1285" s="9">
        <f>$A$5+LN(VLOOKUP($A1285,NASDAQ_Composite_IXIC_20210721[[Date]:[Close]],5))-$A$4</f>
        <v>1.9563894895140654</v>
      </c>
      <c r="C1285" s="9">
        <f>VLOOKUP(A1285,nasdaq_wtd_mc_ritter_add!$B$2:$D$3373,$C$5)</f>
        <v>3.2834453267605199</v>
      </c>
      <c r="D1285" s="9">
        <f t="shared" si="103"/>
        <v>1.5861404580639338E-2</v>
      </c>
      <c r="E1285" s="9">
        <f t="shared" si="103"/>
        <v>0.15511033877149849</v>
      </c>
      <c r="F1285" s="9">
        <f t="shared" si="103"/>
        <v>0.3089806151295762</v>
      </c>
      <c r="G1285" s="9">
        <f t="shared" si="103"/>
        <v>0.26722500899169477</v>
      </c>
      <c r="H1285" s="9">
        <f t="shared" si="99"/>
        <v>6.5019723308408217E-3</v>
      </c>
      <c r="I1285">
        <f t="shared" si="100"/>
        <v>1</v>
      </c>
      <c r="K1285" s="1"/>
    </row>
    <row r="1286" spans="1:11" x14ac:dyDescent="0.3">
      <c r="A1286" s="1">
        <v>41673</v>
      </c>
      <c r="B1286" s="9">
        <f>$A$5+LN(VLOOKUP($A1286,NASDAQ_Composite_IXIC_20210721[[Date]:[Close]],5))-$A$4</f>
        <v>1.9299907127648419</v>
      </c>
      <c r="C1286" s="9">
        <f>VLOOKUP(A1286,nasdaq_wtd_mc_ritter_add!$B$2:$D$3373,$C$5)</f>
        <v>3.25836487461007</v>
      </c>
      <c r="D1286" s="9">
        <f t="shared" si="103"/>
        <v>1.3183245987735681E-3</v>
      </c>
      <c r="E1286" s="9">
        <f t="shared" si="103"/>
        <v>0.13051842261124857</v>
      </c>
      <c r="F1286" s="9">
        <f t="shared" si="103"/>
        <v>0.26643785520015451</v>
      </c>
      <c r="G1286" s="9">
        <f t="shared" si="103"/>
        <v>0.26160173831057465</v>
      </c>
      <c r="H1286" s="9">
        <f t="shared" si="99"/>
        <v>-1.3183245987735681E-3</v>
      </c>
      <c r="I1286">
        <f t="shared" si="100"/>
        <v>-1</v>
      </c>
      <c r="K1286" s="1"/>
    </row>
    <row r="1287" spans="1:11" x14ac:dyDescent="0.3">
      <c r="A1287" s="1">
        <v>41674</v>
      </c>
      <c r="B1287" s="9">
        <f>$A$5+LN(VLOOKUP($A1287,NASDAQ_Composite_IXIC_20210721[[Date]:[Close]],5))-$A$4</f>
        <v>1.938600131372973</v>
      </c>
      <c r="C1287" s="9">
        <f>VLOOKUP(A1287,nasdaq_wtd_mc_ritter_add!$B$2:$D$3373,$C$5)</f>
        <v>3.2750229353777098</v>
      </c>
      <c r="D1287" s="9">
        <f t="shared" si="103"/>
        <v>8.0486421595087343E-3</v>
      </c>
      <c r="E1287" s="9">
        <f t="shared" si="103"/>
        <v>0.13856706477075731</v>
      </c>
      <c r="F1287" s="9">
        <f t="shared" si="103"/>
        <v>0.2889730294798758</v>
      </c>
      <c r="G1287" s="9">
        <f t="shared" si="103"/>
        <v>0.28160240327595609</v>
      </c>
      <c r="H1287" s="9">
        <f t="shared" si="99"/>
        <v>8.0486421595087343E-3</v>
      </c>
      <c r="I1287">
        <f t="shared" si="100"/>
        <v>1</v>
      </c>
      <c r="K1287" s="1"/>
    </row>
    <row r="1288" spans="1:11" x14ac:dyDescent="0.3">
      <c r="A1288" s="1">
        <v>41675</v>
      </c>
      <c r="B1288" s="9">
        <f>$A$5+LN(VLOOKUP($A1288,NASDAQ_Composite_IXIC_20210721[[Date]:[Close]],5))-$A$4</f>
        <v>1.933634362862926</v>
      </c>
      <c r="C1288" s="9">
        <f>VLOOKUP(A1288,nasdaq_wtd_mc_ritter_add!$B$2:$D$3373,$C$5)</f>
        <v>3.2620609464480701</v>
      </c>
      <c r="D1288" s="9">
        <f t="shared" ref="D1288:G1307" si="104">IF($A1288-$A$1&lt;D$5,0,$C1288-$B1288+VLOOKUP($A1288-D$5,nasd_unic,2)-VLOOKUP($A1288-D$5,nasd_unic,3))</f>
        <v>-7.9962204195926923E-3</v>
      </c>
      <c r="E1288" s="9">
        <f t="shared" si="104"/>
        <v>0.10642035218861512</v>
      </c>
      <c r="F1288" s="9">
        <f t="shared" si="104"/>
        <v>0.28097680906028311</v>
      </c>
      <c r="G1288" s="9">
        <f t="shared" si="104"/>
        <v>0.2825392332931691</v>
      </c>
      <c r="H1288" s="9">
        <f t="shared" si="99"/>
        <v>7.9962204195926923E-3</v>
      </c>
      <c r="I1288">
        <f t="shared" si="100"/>
        <v>1</v>
      </c>
      <c r="K1288" s="1"/>
    </row>
    <row r="1289" spans="1:11" x14ac:dyDescent="0.3">
      <c r="A1289" s="1">
        <v>41676</v>
      </c>
      <c r="B1289" s="9">
        <f>$A$5+LN(VLOOKUP($A1289,NASDAQ_Composite_IXIC_20210721[[Date]:[Close]],5))-$A$4</f>
        <v>1.9449300414801263</v>
      </c>
      <c r="C1289" s="9">
        <f>VLOOKUP(A1289,nasdaq_wtd_mc_ritter_add!$B$2:$D$3373,$C$5)</f>
        <v>3.2381020028260701</v>
      </c>
      <c r="D1289" s="9">
        <f t="shared" si="104"/>
        <v>-3.5254622239200284E-2</v>
      </c>
      <c r="E1289" s="9">
        <f t="shared" si="104"/>
        <v>7.4187994640199317E-2</v>
      </c>
      <c r="F1289" s="9">
        <f t="shared" si="104"/>
        <v>0.24572218682108282</v>
      </c>
      <c r="G1289" s="9">
        <f t="shared" si="104"/>
        <v>0.26483668400456972</v>
      </c>
      <c r="H1289" s="9">
        <f t="shared" ref="H1289:H1352" si="105">ABS($C1289-VLOOKUP($A1289-$H$5,nasd_unic,3))-ABS($B1289-VLOOKUP($A1289-$H$5,nasd_unic,2))</f>
        <v>1.2663265004799751E-2</v>
      </c>
      <c r="I1289">
        <f t="shared" ref="I1289:I1352" si="106">IF(A1289-$I$5&lt;$A$8,0,IF(H1289&gt;0,1,-1))</f>
        <v>1</v>
      </c>
      <c r="K1289" s="1"/>
    </row>
    <row r="1290" spans="1:11" x14ac:dyDescent="0.3">
      <c r="A1290" s="1">
        <v>41677</v>
      </c>
      <c r="B1290" s="9">
        <f>$A$5+LN(VLOOKUP($A1290,NASDAQ_Composite_IXIC_20210721[[Date]:[Close]],5))-$A$4</f>
        <v>1.9617311000487598</v>
      </c>
      <c r="C1290" s="9">
        <f>VLOOKUP(A1290,nasdaq_wtd_mc_ritter_add!$B$2:$D$3373,$C$5)</f>
        <v>3.2785569076190701</v>
      </c>
      <c r="D1290" s="9">
        <f t="shared" si="104"/>
        <v>2.3653846224366504E-2</v>
      </c>
      <c r="E1290" s="9">
        <f t="shared" si="104"/>
        <v>9.5322499571702579E-2</v>
      </c>
      <c r="F1290" s="9">
        <f t="shared" si="104"/>
        <v>0.25079950624467839</v>
      </c>
      <c r="G1290" s="9">
        <f t="shared" si="104"/>
        <v>0.28849053022893623</v>
      </c>
      <c r="H1290" s="9">
        <f t="shared" si="105"/>
        <v>2.3653846224366504E-2</v>
      </c>
      <c r="I1290">
        <f t="shared" si="106"/>
        <v>1</v>
      </c>
      <c r="K1290" s="1"/>
    </row>
    <row r="1291" spans="1:11" x14ac:dyDescent="0.3">
      <c r="A1291" s="1">
        <v>41680</v>
      </c>
      <c r="B1291" s="9">
        <f>$A$5+LN(VLOOKUP($A1291,NASDAQ_Composite_IXIC_20210721[[Date]:[Close]],5))-$A$4</f>
        <v>1.9671239046793358</v>
      </c>
      <c r="C1291" s="9">
        <f>VLOOKUP(A1291,nasdaq_wtd_mc_ritter_add!$B$2:$D$3373,$C$5)</f>
        <v>3.28038983708392</v>
      </c>
      <c r="D1291" s="9">
        <f t="shared" si="104"/>
        <v>-3.5598751657262007E-3</v>
      </c>
      <c r="E1291" s="9">
        <f t="shared" si="104"/>
        <v>5.0951513593202158E-2</v>
      </c>
      <c r="F1291" s="9">
        <f t="shared" si="104"/>
        <v>0.19564695009534638</v>
      </c>
      <c r="G1291" s="9">
        <f t="shared" si="104"/>
        <v>0.28125814337297106</v>
      </c>
      <c r="H1291" s="9">
        <f t="shared" si="105"/>
        <v>-3.5598751657262007E-3</v>
      </c>
      <c r="I1291">
        <f t="shared" si="106"/>
        <v>-1</v>
      </c>
      <c r="K1291" s="1"/>
    </row>
    <row r="1292" spans="1:11" x14ac:dyDescent="0.3">
      <c r="A1292" s="1">
        <v>41681</v>
      </c>
      <c r="B1292" s="9">
        <f>$A$5+LN(VLOOKUP($A1292,NASDAQ_Composite_IXIC_20210721[[Date]:[Close]],5))-$A$4</f>
        <v>1.9774079030197145</v>
      </c>
      <c r="C1292" s="9">
        <f>VLOOKUP(A1292,nasdaq_wtd_mc_ritter_add!$B$2:$D$3373,$C$5)</f>
        <v>3.2976732896484098</v>
      </c>
      <c r="D1292" s="9">
        <f t="shared" si="104"/>
        <v>6.9994542241111901E-3</v>
      </c>
      <c r="E1292" s="9">
        <f t="shared" si="104"/>
        <v>5.7950967817313348E-2</v>
      </c>
      <c r="F1292" s="9">
        <f t="shared" si="104"/>
        <v>0.17876293620828809</v>
      </c>
      <c r="G1292" s="9">
        <f t="shared" si="104"/>
        <v>0.26381531371131484</v>
      </c>
      <c r="H1292" s="9">
        <f t="shared" si="105"/>
        <v>6.9994542241111901E-3</v>
      </c>
      <c r="I1292">
        <f t="shared" si="106"/>
        <v>1</v>
      </c>
      <c r="K1292" s="1"/>
    </row>
    <row r="1293" spans="1:11" x14ac:dyDescent="0.3">
      <c r="A1293" s="1">
        <v>41682</v>
      </c>
      <c r="B1293" s="9">
        <f>$A$5+LN(VLOOKUP($A1293,NASDAQ_Composite_IXIC_20210721[[Date]:[Close]],5))-$A$4</f>
        <v>1.9798482806193922</v>
      </c>
      <c r="C1293" s="9">
        <f>VLOOKUP(A1293,nasdaq_wtd_mc_ritter_add!$B$2:$D$3373,$C$5)</f>
        <v>3.3005479795016202</v>
      </c>
      <c r="D1293" s="9">
        <f t="shared" si="104"/>
        <v>4.3431225353263159E-4</v>
      </c>
      <c r="E1293" s="9">
        <f t="shared" si="104"/>
        <v>7.1584387531462124E-2</v>
      </c>
      <c r="F1293" s="9">
        <f t="shared" si="104"/>
        <v>0.17919724846182072</v>
      </c>
      <c r="G1293" s="9">
        <f t="shared" si="104"/>
        <v>0.24886772829594817</v>
      </c>
      <c r="H1293" s="9">
        <f t="shared" si="105"/>
        <v>4.3431225353263159E-4</v>
      </c>
      <c r="I1293">
        <f t="shared" si="106"/>
        <v>1</v>
      </c>
      <c r="K1293" s="1"/>
    </row>
    <row r="1294" spans="1:11" x14ac:dyDescent="0.3">
      <c r="A1294" s="1">
        <v>41683</v>
      </c>
      <c r="B1294" s="9">
        <f>$A$5+LN(VLOOKUP($A1294,NASDAQ_Composite_IXIC_20210721[[Date]:[Close]],5))-$A$4</f>
        <v>1.9891779075835805</v>
      </c>
      <c r="C1294" s="9">
        <f>VLOOKUP(A1294,nasdaq_wtd_mc_ritter_add!$B$2:$D$3373,$C$5)</f>
        <v>3.3270636604655102</v>
      </c>
      <c r="D1294" s="9">
        <f t="shared" si="104"/>
        <v>1.7186053999701745E-2</v>
      </c>
      <c r="E1294" s="9">
        <f t="shared" si="104"/>
        <v>8.0178296886891154E-2</v>
      </c>
      <c r="F1294" s="9">
        <f t="shared" si="104"/>
        <v>0.19638330246152247</v>
      </c>
      <c r="G1294" s="9">
        <f t="shared" si="104"/>
        <v>0.2612164883670185</v>
      </c>
      <c r="H1294" s="9">
        <f t="shared" si="105"/>
        <v>1.7186053999701745E-2</v>
      </c>
      <c r="I1294">
        <f t="shared" si="106"/>
        <v>1</v>
      </c>
      <c r="K1294" s="1"/>
    </row>
    <row r="1295" spans="1:11" x14ac:dyDescent="0.3">
      <c r="A1295" s="1">
        <v>41684</v>
      </c>
      <c r="B1295" s="9">
        <f>$A$5+LN(VLOOKUP($A1295,NASDAQ_Composite_IXIC_20210721[[Date]:[Close]],5))-$A$4</f>
        <v>1.9899675883372661</v>
      </c>
      <c r="C1295" s="9">
        <f>VLOOKUP(A1295,nasdaq_wtd_mc_ritter_add!$B$2:$D$3373,$C$5)</f>
        <v>3.32267986902764</v>
      </c>
      <c r="D1295" s="9">
        <f t="shared" si="104"/>
        <v>-5.173472191555728E-3</v>
      </c>
      <c r="E1295" s="9">
        <f t="shared" si="104"/>
        <v>6.3411340475948652E-2</v>
      </c>
      <c r="F1295" s="9">
        <f t="shared" si="104"/>
        <v>0.19360976625903259</v>
      </c>
      <c r="G1295" s="9">
        <f t="shared" si="104"/>
        <v>0.25604301617546277</v>
      </c>
      <c r="H1295" s="9">
        <f t="shared" si="105"/>
        <v>3.5941106841845816E-3</v>
      </c>
      <c r="I1295">
        <f t="shared" si="106"/>
        <v>1</v>
      </c>
      <c r="K1295" s="1"/>
    </row>
    <row r="1296" spans="1:11" x14ac:dyDescent="0.3">
      <c r="A1296" s="1">
        <v>41688</v>
      </c>
      <c r="B1296" s="9">
        <f>$A$5+LN(VLOOKUP($A1296,NASDAQ_Composite_IXIC_20210721[[Date]:[Close]],5))-$A$4</f>
        <v>1.9967212692913234</v>
      </c>
      <c r="C1296" s="9">
        <f>VLOOKUP(A1296,nasdaq_wtd_mc_ritter_add!$B$2:$D$3373,$C$5)</f>
        <v>3.3358672913473399</v>
      </c>
      <c r="D1296" s="9">
        <f t="shared" si="104"/>
        <v>6.4337413656425646E-3</v>
      </c>
      <c r="E1296" s="9">
        <f t="shared" si="104"/>
        <v>7.1704442206836028E-2</v>
      </c>
      <c r="F1296" s="9">
        <f t="shared" si="104"/>
        <v>0.18723509445286668</v>
      </c>
      <c r="G1296" s="9">
        <f t="shared" si="104"/>
        <v>0.32159346056333238</v>
      </c>
      <c r="H1296" s="9">
        <f t="shared" si="105"/>
        <v>6.4337413656425646E-3</v>
      </c>
      <c r="I1296">
        <f t="shared" si="106"/>
        <v>1</v>
      </c>
      <c r="K1296" s="1"/>
    </row>
    <row r="1297" spans="1:11" x14ac:dyDescent="0.3">
      <c r="A1297" s="1">
        <v>41689</v>
      </c>
      <c r="B1297" s="9">
        <f>$A$5+LN(VLOOKUP($A1297,NASDAQ_Composite_IXIC_20210721[[Date]:[Close]],5))-$A$4</f>
        <v>1.9885363581201636</v>
      </c>
      <c r="C1297" s="9">
        <f>VLOOKUP(A1297,nasdaq_wtd_mc_ritter_add!$B$2:$D$3373,$C$5)</f>
        <v>3.3475647860141402</v>
      </c>
      <c r="D1297" s="9">
        <f t="shared" si="104"/>
        <v>1.9882405837960082E-2</v>
      </c>
      <c r="E1297" s="9">
        <f t="shared" si="104"/>
        <v>9.158684804479611E-2</v>
      </c>
      <c r="F1297" s="9">
        <f t="shared" si="104"/>
        <v>0.20711750029082676</v>
      </c>
      <c r="G1297" s="9">
        <f t="shared" si="104"/>
        <v>0.33395933461145377</v>
      </c>
      <c r="H1297" s="9">
        <f t="shared" si="105"/>
        <v>3.5125834956404312E-3</v>
      </c>
      <c r="I1297">
        <f t="shared" si="106"/>
        <v>1</v>
      </c>
      <c r="K1297" s="1"/>
    </row>
    <row r="1298" spans="1:11" x14ac:dyDescent="0.3">
      <c r="A1298" s="1">
        <v>41690</v>
      </c>
      <c r="B1298" s="9">
        <f>$A$5+LN(VLOOKUP($A1298,NASDAQ_Composite_IXIC_20210721[[Date]:[Close]],5))-$A$4</f>
        <v>1.9954964967345594</v>
      </c>
      <c r="C1298" s="9">
        <f>VLOOKUP(A1298,nasdaq_wtd_mc_ritter_add!$B$2:$D$3373,$C$5)</f>
        <v>3.3708441932668101</v>
      </c>
      <c r="D1298" s="9">
        <f t="shared" si="104"/>
        <v>1.6319268638274043E-2</v>
      </c>
      <c r="E1298" s="9">
        <f t="shared" si="104"/>
        <v>0.10077881985084725</v>
      </c>
      <c r="F1298" s="9">
        <f t="shared" si="104"/>
        <v>0.2234367689291008</v>
      </c>
      <c r="G1298" s="9">
        <f t="shared" si="104"/>
        <v>0.35941431834367332</v>
      </c>
      <c r="H1298" s="9">
        <f t="shared" si="105"/>
        <v>1.6319268638274043E-2</v>
      </c>
      <c r="I1298">
        <f t="shared" si="106"/>
        <v>1</v>
      </c>
      <c r="K1298" s="1"/>
    </row>
    <row r="1299" spans="1:11" x14ac:dyDescent="0.3">
      <c r="A1299" s="1">
        <v>41691</v>
      </c>
      <c r="B1299" s="9">
        <f>$A$5+LN(VLOOKUP($A1299,NASDAQ_Composite_IXIC_20210721[[Date]:[Close]],5))-$A$4</f>
        <v>1.9945259964992177</v>
      </c>
      <c r="C1299" s="9">
        <f>VLOOKUP(A1299,nasdaq_wtd_mc_ritter_add!$B$2:$D$3373,$C$5)</f>
        <v>3.37551730365902</v>
      </c>
      <c r="D1299" s="9">
        <f t="shared" si="104"/>
        <v>5.6436106275516984E-3</v>
      </c>
      <c r="E1299" s="9">
        <f t="shared" si="104"/>
        <v>0.11525959035417532</v>
      </c>
      <c r="F1299" s="9">
        <f t="shared" si="104"/>
        <v>0.20318549840838696</v>
      </c>
      <c r="G1299" s="9">
        <f t="shared" si="104"/>
        <v>0.36505792897122502</v>
      </c>
      <c r="H1299" s="9">
        <f t="shared" si="105"/>
        <v>3.7026101568682357E-3</v>
      </c>
      <c r="I1299">
        <f t="shared" si="106"/>
        <v>1</v>
      </c>
      <c r="K1299" s="1"/>
    </row>
    <row r="1300" spans="1:11" x14ac:dyDescent="0.3">
      <c r="A1300" s="1">
        <v>41694</v>
      </c>
      <c r="B1300" s="9">
        <f>$A$5+LN(VLOOKUP($A1300,NASDAQ_Composite_IXIC_20210721[[Date]:[Close]],5))-$A$4</f>
        <v>2.0014355015284631</v>
      </c>
      <c r="C1300" s="9">
        <f>VLOOKUP(A1300,nasdaq_wtd_mc_ritter_add!$B$2:$D$3373,$C$5)</f>
        <v>3.4065316649653301</v>
      </c>
      <c r="D1300" s="9">
        <f t="shared" si="104"/>
        <v>2.4104856277064712E-2</v>
      </c>
      <c r="E1300" s="9">
        <f t="shared" si="104"/>
        <v>0.16202752163639333</v>
      </c>
      <c r="F1300" s="9">
        <f t="shared" si="104"/>
        <v>0.20565266163634766</v>
      </c>
      <c r="G1300" s="9">
        <f t="shared" si="104"/>
        <v>0.39260540998248405</v>
      </c>
      <c r="H1300" s="9">
        <f t="shared" si="105"/>
        <v>2.4104856277064712E-2</v>
      </c>
      <c r="I1300">
        <f t="shared" si="106"/>
        <v>1</v>
      </c>
      <c r="K1300" s="1"/>
    </row>
    <row r="1301" spans="1:11" x14ac:dyDescent="0.3">
      <c r="A1301" s="1">
        <v>41695</v>
      </c>
      <c r="B1301" s="9">
        <f>$A$5+LN(VLOOKUP($A1301,NASDAQ_Composite_IXIC_20210721[[Date]:[Close]],5))-$A$4</f>
        <v>2.0001814174900874</v>
      </c>
      <c r="C1301" s="9">
        <f>VLOOKUP(A1301,nasdaq_wtd_mc_ritter_add!$B$2:$D$3373,$C$5)</f>
        <v>3.3954875858692199</v>
      </c>
      <c r="D1301" s="9">
        <f t="shared" si="104"/>
        <v>-9.7899950577344796E-3</v>
      </c>
      <c r="E1301" s="9">
        <f t="shared" si="104"/>
        <v>0.15223752657865885</v>
      </c>
      <c r="F1301" s="9">
        <f t="shared" si="104"/>
        <v>0.22724497082682182</v>
      </c>
      <c r="G1301" s="9">
        <f t="shared" si="104"/>
        <v>0.37971285418881751</v>
      </c>
      <c r="H1301" s="9">
        <f t="shared" si="105"/>
        <v>9.7899950577344796E-3</v>
      </c>
      <c r="I1301">
        <f t="shared" si="106"/>
        <v>1</v>
      </c>
      <c r="K1301" s="1"/>
    </row>
    <row r="1302" spans="1:11" x14ac:dyDescent="0.3">
      <c r="A1302" s="1">
        <v>41696</v>
      </c>
      <c r="B1302" s="9">
        <f>$A$5+LN(VLOOKUP($A1302,NASDAQ_Composite_IXIC_20210721[[Date]:[Close]],5))-$A$4</f>
        <v>2.0012234682625669</v>
      </c>
      <c r="C1302" s="9">
        <f>VLOOKUP(A1302,nasdaq_wtd_mc_ritter_add!$B$2:$D$3373,$C$5)</f>
        <v>3.39580087850219</v>
      </c>
      <c r="D1302" s="9">
        <f t="shared" si="104"/>
        <v>-7.2875813950945556E-4</v>
      </c>
      <c r="E1302" s="9">
        <f t="shared" si="104"/>
        <v>0.16848827411798917</v>
      </c>
      <c r="F1302" s="9">
        <f t="shared" si="104"/>
        <v>0.22651621268731237</v>
      </c>
      <c r="G1302" s="9">
        <f t="shared" si="104"/>
        <v>0.37898409604930805</v>
      </c>
      <c r="H1302" s="9">
        <f t="shared" si="105"/>
        <v>-7.2875813950945556E-4</v>
      </c>
      <c r="I1302">
        <f t="shared" si="106"/>
        <v>-1</v>
      </c>
      <c r="K1302" s="1"/>
    </row>
    <row r="1303" spans="1:11" x14ac:dyDescent="0.3">
      <c r="A1303" s="1">
        <v>41697</v>
      </c>
      <c r="B1303" s="9">
        <f>$A$5+LN(VLOOKUP($A1303,NASDAQ_Composite_IXIC_20210721[[Date]:[Close]],5))-$A$4</f>
        <v>2.0074643774914014</v>
      </c>
      <c r="C1303" s="9">
        <f>VLOOKUP(A1303,nasdaq_wtd_mc_ritter_add!$B$2:$D$3373,$C$5)</f>
        <v>3.39819845708683</v>
      </c>
      <c r="D1303" s="9">
        <f t="shared" si="104"/>
        <v>-3.8433306441945092E-3</v>
      </c>
      <c r="E1303" s="9">
        <f t="shared" si="104"/>
        <v>0.13691740799040808</v>
      </c>
      <c r="F1303" s="9">
        <f t="shared" si="104"/>
        <v>0.22267288204311786</v>
      </c>
      <c r="G1303" s="9">
        <f t="shared" si="104"/>
        <v>0.37274547061509322</v>
      </c>
      <c r="H1303" s="9">
        <f t="shared" si="105"/>
        <v>-3.8433306441945092E-3</v>
      </c>
      <c r="I1303">
        <f t="shared" si="106"/>
        <v>-1</v>
      </c>
      <c r="K1303" s="1"/>
    </row>
    <row r="1304" spans="1:11" x14ac:dyDescent="0.3">
      <c r="A1304" s="1">
        <v>41698</v>
      </c>
      <c r="B1304" s="9">
        <f>$A$5+LN(VLOOKUP($A1304,NASDAQ_Composite_IXIC_20210721[[Date]:[Close]],5))-$A$4</f>
        <v>2.004958291566191</v>
      </c>
      <c r="C1304" s="9">
        <f>VLOOKUP(A1304,nasdaq_wtd_mc_ritter_add!$B$2:$D$3373,$C$5)</f>
        <v>3.3761193663588198</v>
      </c>
      <c r="D1304" s="9">
        <f t="shared" si="104"/>
        <v>-1.9573004802799776E-2</v>
      </c>
      <c r="E1304" s="9">
        <f t="shared" si="104"/>
        <v>0.12504330223035742</v>
      </c>
      <c r="F1304" s="9">
        <f t="shared" si="104"/>
        <v>0.21826592877578088</v>
      </c>
      <c r="G1304" s="9">
        <f t="shared" si="104"/>
        <v>0.35317246581229345</v>
      </c>
      <c r="H1304" s="9">
        <f t="shared" si="105"/>
        <v>1.9573004802799776E-2</v>
      </c>
      <c r="I1304">
        <f t="shared" si="106"/>
        <v>1</v>
      </c>
      <c r="K1304" s="1"/>
    </row>
    <row r="1305" spans="1:11" x14ac:dyDescent="0.3">
      <c r="A1305" s="1">
        <v>41701</v>
      </c>
      <c r="B1305" s="9">
        <f>$A$5+LN(VLOOKUP($A1305,NASDAQ_Composite_IXIC_20210721[[Date]:[Close]],5))-$A$4</f>
        <v>1.9977785741674934</v>
      </c>
      <c r="C1305" s="9">
        <f>VLOOKUP(A1305,nasdaq_wtd_mc_ritter_add!$B$2:$D$3373,$C$5)</f>
        <v>3.3672219570238702</v>
      </c>
      <c r="D1305" s="9">
        <f t="shared" si="104"/>
        <v>-1.7176919362520415E-3</v>
      </c>
      <c r="E1305" s="9">
        <f t="shared" si="104"/>
        <v>4.2387545609922306E-2</v>
      </c>
      <c r="F1305" s="9">
        <f t="shared" si="104"/>
        <v>0.18436473709561918</v>
      </c>
      <c r="G1305" s="9">
        <f t="shared" si="104"/>
        <v>0.34508750890913431</v>
      </c>
      <c r="H1305" s="9">
        <f t="shared" si="105"/>
        <v>1.7176919362520415E-3</v>
      </c>
      <c r="I1305">
        <f t="shared" si="106"/>
        <v>1</v>
      </c>
      <c r="K1305" s="1"/>
    </row>
    <row r="1306" spans="1:11" x14ac:dyDescent="0.3">
      <c r="A1306" s="1">
        <v>41702</v>
      </c>
      <c r="B1306" s="9">
        <f>$A$5+LN(VLOOKUP($A1306,NASDAQ_Composite_IXIC_20210721[[Date]:[Close]],5))-$A$4</f>
        <v>2.0150853158992179</v>
      </c>
      <c r="C1306" s="9">
        <f>VLOOKUP(A1306,nasdaq_wtd_mc_ritter_add!$B$2:$D$3373,$C$5)</f>
        <v>3.3948559594067</v>
      </c>
      <c r="D1306" s="9">
        <f t="shared" si="104"/>
        <v>1.0327260651105341E-2</v>
      </c>
      <c r="E1306" s="9">
        <f t="shared" si="104"/>
        <v>5.2714806261027647E-2</v>
      </c>
      <c r="F1306" s="9">
        <f t="shared" si="104"/>
        <v>0.18191490427350265</v>
      </c>
      <c r="G1306" s="9">
        <f t="shared" si="104"/>
        <v>0.32678296330466372</v>
      </c>
      <c r="H1306" s="9">
        <f t="shared" si="105"/>
        <v>1.0327260651105341E-2</v>
      </c>
      <c r="I1306">
        <f t="shared" si="106"/>
        <v>1</v>
      </c>
      <c r="K1306" s="1"/>
    </row>
    <row r="1307" spans="1:11" x14ac:dyDescent="0.3">
      <c r="A1307" s="1">
        <v>41703</v>
      </c>
      <c r="B1307" s="9">
        <f>$A$5+LN(VLOOKUP($A1307,NASDAQ_Composite_IXIC_20210721[[Date]:[Close]],5))-$A$4</f>
        <v>2.0164630522907112</v>
      </c>
      <c r="C1307" s="9">
        <f>VLOOKUP(A1307,nasdaq_wtd_mc_ritter_add!$B$2:$D$3373,$C$5)</f>
        <v>3.4113686787192301</v>
      </c>
      <c r="D1307" s="9">
        <f t="shared" si="104"/>
        <v>1.5134982921036766E-2</v>
      </c>
      <c r="E1307" s="9">
        <f t="shared" si="104"/>
        <v>6.6531464583290845E-2</v>
      </c>
      <c r="F1307" s="9">
        <f t="shared" si="104"/>
        <v>0.19704988719453942</v>
      </c>
      <c r="G1307" s="9">
        <f t="shared" si="104"/>
        <v>0.33296931978344535</v>
      </c>
      <c r="H1307" s="9">
        <f t="shared" si="105"/>
        <v>1.5134982921036766E-2</v>
      </c>
      <c r="I1307">
        <f t="shared" si="106"/>
        <v>1</v>
      </c>
      <c r="K1307" s="1"/>
    </row>
    <row r="1308" spans="1:11" x14ac:dyDescent="0.3">
      <c r="A1308" s="1">
        <v>41704</v>
      </c>
      <c r="B1308" s="9">
        <f>$A$5+LN(VLOOKUP($A1308,NASDAQ_Composite_IXIC_20210721[[Date]:[Close]],5))-$A$4</f>
        <v>2.0151220038964182</v>
      </c>
      <c r="C1308" s="9">
        <f>VLOOKUP(A1308,nasdaq_wtd_mc_ritter_add!$B$2:$D$3373,$C$5)</f>
        <v>3.4012364935487298</v>
      </c>
      <c r="D1308" s="9">
        <f t="shared" ref="D1308:G1327" si="107">IF($A1308-$A$1&lt;D$5,0,$C1308-$B1308+VLOOKUP($A1308-D$5,nasd_unic,2)-VLOOKUP($A1308-D$5,nasd_unic,3))</f>
        <v>-8.7911367762072423E-3</v>
      </c>
      <c r="E1308" s="9">
        <f t="shared" si="107"/>
        <v>4.9691685647574868E-2</v>
      </c>
      <c r="F1308" s="9">
        <f t="shared" si="107"/>
        <v>0.18825875041833218</v>
      </c>
      <c r="G1308" s="9">
        <f t="shared" si="107"/>
        <v>0.33866471512745067</v>
      </c>
      <c r="H1308" s="9">
        <f t="shared" si="105"/>
        <v>8.7911367762072423E-3</v>
      </c>
      <c r="I1308">
        <f t="shared" si="106"/>
        <v>1</v>
      </c>
      <c r="K1308" s="1"/>
    </row>
    <row r="1309" spans="1:11" x14ac:dyDescent="0.3">
      <c r="A1309" s="1">
        <v>41705</v>
      </c>
      <c r="B1309" s="9">
        <f>$A$5+LN(VLOOKUP($A1309,NASDAQ_Composite_IXIC_20210721[[Date]:[Close]],5))-$A$4</f>
        <v>2.011459700788726</v>
      </c>
      <c r="C1309" s="9">
        <f>VLOOKUP(A1309,nasdaq_wtd_mc_ritter_add!$B$2:$D$3373,$C$5)</f>
        <v>3.3882497405094099</v>
      </c>
      <c r="D1309" s="9">
        <f t="shared" si="107"/>
        <v>-9.3244499316278429E-3</v>
      </c>
      <c r="E1309" s="9">
        <f t="shared" si="107"/>
        <v>4.8363456135539717E-2</v>
      </c>
      <c r="F1309" s="9">
        <f t="shared" si="107"/>
        <v>0.15478380832415484</v>
      </c>
      <c r="G1309" s="9">
        <f t="shared" si="107"/>
        <v>0.32934026519582282</v>
      </c>
      <c r="H1309" s="9">
        <f t="shared" si="105"/>
        <v>9.3244499316278429E-3</v>
      </c>
      <c r="I1309">
        <f t="shared" si="106"/>
        <v>1</v>
      </c>
      <c r="K1309" s="1"/>
    </row>
    <row r="1310" spans="1:11" x14ac:dyDescent="0.3">
      <c r="A1310" s="1">
        <v>41708</v>
      </c>
      <c r="B1310" s="9">
        <f>$A$5+LN(VLOOKUP($A1310,NASDAQ_Composite_IXIC_20210721[[Date]:[Close]],5))-$A$4</f>
        <v>2.0110514232413417</v>
      </c>
      <c r="C1310" s="9">
        <f>VLOOKUP(A1310,nasdaq_wtd_mc_ritter_add!$B$2:$D$3373,$C$5)</f>
        <v>3.3987743898614702</v>
      </c>
      <c r="D1310" s="9">
        <f t="shared" si="107"/>
        <v>1.0932926899444695E-2</v>
      </c>
      <c r="E1310" s="9">
        <f t="shared" si="107"/>
        <v>7.0897159049818192E-2</v>
      </c>
      <c r="F1310" s="9">
        <f t="shared" si="107"/>
        <v>0.14701762001462049</v>
      </c>
      <c r="G1310" s="9">
        <f t="shared" si="107"/>
        <v>0.29925714280056992</v>
      </c>
      <c r="H1310" s="9">
        <f t="shared" si="105"/>
        <v>1.011637180467595E-2</v>
      </c>
      <c r="I1310">
        <f t="shared" si="106"/>
        <v>1</v>
      </c>
      <c r="K1310" s="1"/>
    </row>
    <row r="1311" spans="1:11" x14ac:dyDescent="0.3">
      <c r="A1311" s="1">
        <v>41709</v>
      </c>
      <c r="B1311" s="9">
        <f>$A$5+LN(VLOOKUP($A1311,NASDAQ_Composite_IXIC_20210721[[Date]:[Close]],5))-$A$4</f>
        <v>2.0047423559823629</v>
      </c>
      <c r="C1311" s="9">
        <f>VLOOKUP(A1311,nasdaq_wtd_mc_ritter_add!$B$2:$D$3373,$C$5)</f>
        <v>3.3809292961264101</v>
      </c>
      <c r="D1311" s="9">
        <f t="shared" si="107"/>
        <v>-1.1536026476081318E-2</v>
      </c>
      <c r="E1311" s="9">
        <f t="shared" si="107"/>
        <v>5.9361132573736874E-2</v>
      </c>
      <c r="F1311" s="9">
        <f t="shared" si="107"/>
        <v>0.11387252133266523</v>
      </c>
      <c r="G1311" s="9">
        <f t="shared" si="107"/>
        <v>0.29630209394156948</v>
      </c>
      <c r="H1311" s="9">
        <f t="shared" si="105"/>
        <v>1.1536026476081318E-2</v>
      </c>
      <c r="I1311">
        <f t="shared" si="106"/>
        <v>1</v>
      </c>
      <c r="K1311" s="1"/>
    </row>
    <row r="1312" spans="1:11" x14ac:dyDescent="0.3">
      <c r="A1312" s="1">
        <v>41710</v>
      </c>
      <c r="B1312" s="9">
        <f>$A$5+LN(VLOOKUP($A1312,NASDAQ_Composite_IXIC_20210721[[Date]:[Close]],5))-$A$4</f>
        <v>2.0084826070403468</v>
      </c>
      <c r="C1312" s="9">
        <f>VLOOKUP(A1312,nasdaq_wtd_mc_ritter_add!$B$2:$D$3373,$C$5)</f>
        <v>3.3898161495972601</v>
      </c>
      <c r="D1312" s="9">
        <f t="shared" si="107"/>
        <v>5.1466024128661303E-3</v>
      </c>
      <c r="E1312" s="9">
        <f t="shared" si="107"/>
        <v>6.8067610152329205E-2</v>
      </c>
      <c r="F1312" s="9">
        <f t="shared" si="107"/>
        <v>0.11901912374553136</v>
      </c>
      <c r="G1312" s="9">
        <f t="shared" si="107"/>
        <v>0.26371456024767559</v>
      </c>
      <c r="H1312" s="9">
        <f t="shared" si="105"/>
        <v>5.1466024128661303E-3</v>
      </c>
      <c r="I1312">
        <f t="shared" si="106"/>
        <v>1</v>
      </c>
      <c r="K1312" s="1"/>
    </row>
    <row r="1313" spans="1:11" x14ac:dyDescent="0.3">
      <c r="A1313" s="1">
        <v>41711</v>
      </c>
      <c r="B1313" s="9">
        <f>$A$5+LN(VLOOKUP($A1313,NASDAQ_Composite_IXIC_20210721[[Date]:[Close]],5))-$A$4</f>
        <v>1.9938243790114685</v>
      </c>
      <c r="C1313" s="9">
        <f>VLOOKUP(A1313,nasdaq_wtd_mc_ritter_add!$B$2:$D$3373,$C$5)</f>
        <v>3.3715250768794198</v>
      </c>
      <c r="D1313" s="9">
        <f t="shared" si="107"/>
        <v>-3.632844688961967E-3</v>
      </c>
      <c r="E1313" s="9">
        <f t="shared" si="107"/>
        <v>5.7435311239256048E-2</v>
      </c>
      <c r="F1313" s="9">
        <f t="shared" si="107"/>
        <v>0.1153862790565694</v>
      </c>
      <c r="G1313" s="9">
        <f t="shared" si="107"/>
        <v>0.23619824744754414</v>
      </c>
      <c r="H1313" s="9">
        <f t="shared" si="105"/>
        <v>3.632844688961967E-3</v>
      </c>
      <c r="I1313">
        <f t="shared" si="106"/>
        <v>1</v>
      </c>
      <c r="K1313" s="1"/>
    </row>
    <row r="1314" spans="1:11" x14ac:dyDescent="0.3">
      <c r="A1314" s="1">
        <v>41712</v>
      </c>
      <c r="B1314" s="9">
        <f>$A$5+LN(VLOOKUP($A1314,NASDAQ_Composite_IXIC_20210721[[Date]:[Close]],5))-$A$4</f>
        <v>1.9902926710931732</v>
      </c>
      <c r="C1314" s="9">
        <f>VLOOKUP(A1314,nasdaq_wtd_mc_ritter_add!$B$2:$D$3373,$C$5)</f>
        <v>3.3613360246726001</v>
      </c>
      <c r="D1314" s="9">
        <f t="shared" si="107"/>
        <v>-6.6573442885244916E-3</v>
      </c>
      <c r="E1314" s="9">
        <f t="shared" si="107"/>
        <v>5.0343654697198925E-2</v>
      </c>
      <c r="F1314" s="9">
        <f t="shared" si="107"/>
        <v>0.12192804222866105</v>
      </c>
      <c r="G1314" s="9">
        <f t="shared" si="107"/>
        <v>0.22954090315901965</v>
      </c>
      <c r="H1314" s="9">
        <f t="shared" si="105"/>
        <v>6.6573442885244916E-3</v>
      </c>
      <c r="I1314">
        <f t="shared" si="106"/>
        <v>1</v>
      </c>
      <c r="K1314" s="1"/>
    </row>
    <row r="1315" spans="1:11" x14ac:dyDescent="0.3">
      <c r="A1315" s="1">
        <v>41715</v>
      </c>
      <c r="B1315" s="9">
        <f>$A$5+LN(VLOOKUP($A1315,NASDAQ_Composite_IXIC_20210721[[Date]:[Close]],5))-$A$4</f>
        <v>1.9983980231925313</v>
      </c>
      <c r="C1315" s="9">
        <f>VLOOKUP(A1315,nasdaq_wtd_mc_ritter_add!$B$2:$D$3373,$C$5)</f>
        <v>3.3681759797105602</v>
      </c>
      <c r="D1315" s="9">
        <f t="shared" si="107"/>
        <v>-1.2653970613980547E-3</v>
      </c>
      <c r="E1315" s="9">
        <f t="shared" si="107"/>
        <v>3.7065675827654854E-2</v>
      </c>
      <c r="F1315" s="9">
        <f t="shared" si="107"/>
        <v>0.1030404945110539</v>
      </c>
      <c r="G1315" s="9">
        <f t="shared" si="107"/>
        <v>0.22025423620079687</v>
      </c>
      <c r="H1315" s="9">
        <f t="shared" si="105"/>
        <v>-1.2653970613980547E-3</v>
      </c>
      <c r="I1315">
        <f t="shared" si="106"/>
        <v>-1</v>
      </c>
      <c r="K1315" s="1"/>
    </row>
    <row r="1316" spans="1:11" x14ac:dyDescent="0.3">
      <c r="A1316" s="1">
        <v>41716</v>
      </c>
      <c r="B1316" s="9">
        <f>$A$5+LN(VLOOKUP($A1316,NASDAQ_Composite_IXIC_20210721[[Date]:[Close]],5))-$A$4</f>
        <v>2.010788348127778</v>
      </c>
      <c r="C1316" s="9">
        <f>VLOOKUP(A1316,nasdaq_wtd_mc_ritter_add!$B$2:$D$3373,$C$5)</f>
        <v>3.3838272012395101</v>
      </c>
      <c r="D1316" s="9">
        <f t="shared" si="107"/>
        <v>3.2608965937033219E-3</v>
      </c>
      <c r="E1316" s="9">
        <f t="shared" si="107"/>
        <v>4.0326572421358176E-2</v>
      </c>
      <c r="F1316" s="9">
        <f t="shared" si="107"/>
        <v>0.10559727326255164</v>
      </c>
      <c r="G1316" s="9">
        <f t="shared" si="107"/>
        <v>0.23017896401958193</v>
      </c>
      <c r="H1316" s="9">
        <f t="shared" si="105"/>
        <v>3.2608965937033219E-3</v>
      </c>
      <c r="I1316">
        <f t="shared" si="106"/>
        <v>1</v>
      </c>
      <c r="K1316" s="1"/>
    </row>
    <row r="1317" spans="1:11" x14ac:dyDescent="0.3">
      <c r="A1317" s="1">
        <v>41717</v>
      </c>
      <c r="B1317" s="9">
        <f>$A$5+LN(VLOOKUP($A1317,NASDAQ_Composite_IXIC_20210721[[Date]:[Close]],5))-$A$4</f>
        <v>2.004837577571851</v>
      </c>
      <c r="C1317" s="9">
        <f>VLOOKUP(A1317,nasdaq_wtd_mc_ritter_add!$B$2:$D$3373,$C$5)</f>
        <v>3.3694320507107598</v>
      </c>
      <c r="D1317" s="9">
        <f t="shared" si="107"/>
        <v>-8.4443799728233238E-3</v>
      </c>
      <c r="E1317" s="9">
        <f t="shared" si="107"/>
        <v>3.1882192448534852E-2</v>
      </c>
      <c r="F1317" s="9">
        <f t="shared" si="107"/>
        <v>9.7152893289728315E-2</v>
      </c>
      <c r="G1317" s="9">
        <f t="shared" si="107"/>
        <v>0.21862924498782821</v>
      </c>
      <c r="H1317" s="9">
        <f t="shared" si="105"/>
        <v>8.4443799728233238E-3</v>
      </c>
      <c r="I1317">
        <f t="shared" si="106"/>
        <v>1</v>
      </c>
      <c r="K1317" s="1"/>
    </row>
    <row r="1318" spans="1:11" x14ac:dyDescent="0.3">
      <c r="A1318" s="1">
        <v>41718</v>
      </c>
      <c r="B1318" s="9">
        <f>$A$5+LN(VLOOKUP($A1318,NASDAQ_Composite_IXIC_20210721[[Date]:[Close]],5))-$A$4</f>
        <v>2.0075476962749592</v>
      </c>
      <c r="C1318" s="9">
        <f>VLOOKUP(A1318,nasdaq_wtd_mc_ritter_add!$B$2:$D$3373,$C$5)</f>
        <v>3.3513083922565499</v>
      </c>
      <c r="D1318" s="9">
        <f t="shared" si="107"/>
        <v>-2.0833777157318156E-2</v>
      </c>
      <c r="E1318" s="9">
        <f t="shared" si="107"/>
        <v>4.6146739255741309E-3</v>
      </c>
      <c r="F1318" s="9">
        <f t="shared" si="107"/>
        <v>7.6319116132410159E-2</v>
      </c>
      <c r="G1318" s="9">
        <f t="shared" si="107"/>
        <v>0.19184976837844081</v>
      </c>
      <c r="H1318" s="9">
        <f t="shared" si="105"/>
        <v>1.5413539751101712E-2</v>
      </c>
      <c r="I1318">
        <f t="shared" si="106"/>
        <v>1</v>
      </c>
      <c r="K1318" s="1"/>
    </row>
    <row r="1319" spans="1:11" x14ac:dyDescent="0.3">
      <c r="A1319" s="1">
        <v>41719</v>
      </c>
      <c r="B1319" s="9">
        <f>$A$5+LN(VLOOKUP($A1319,NASDAQ_Composite_IXIC_20210721[[Date]:[Close]],5))-$A$4</f>
        <v>1.9976593876707662</v>
      </c>
      <c r="C1319" s="9">
        <f>VLOOKUP(A1319,nasdaq_wtd_mc_ritter_add!$B$2:$D$3373,$C$5)</f>
        <v>3.3481309545582199</v>
      </c>
      <c r="D1319" s="9">
        <f t="shared" si="107"/>
        <v>6.7108709058629756E-3</v>
      </c>
      <c r="E1319" s="9">
        <f t="shared" si="107"/>
        <v>-8.5568610065229755E-3</v>
      </c>
      <c r="F1319" s="9">
        <f t="shared" si="107"/>
        <v>8.3029987038273134E-2</v>
      </c>
      <c r="G1319" s="9">
        <f t="shared" si="107"/>
        <v>0.19856063928430379</v>
      </c>
      <c r="H1319" s="9">
        <f t="shared" si="105"/>
        <v>-6.7108709058629756E-3</v>
      </c>
      <c r="I1319">
        <f t="shared" si="106"/>
        <v>-1</v>
      </c>
      <c r="K1319" s="1"/>
    </row>
    <row r="1320" spans="1:11" x14ac:dyDescent="0.3">
      <c r="A1320" s="1">
        <v>41722</v>
      </c>
      <c r="B1320" s="9">
        <f>$A$5+LN(VLOOKUP($A1320,NASDAQ_Composite_IXIC_20210721[[Date]:[Close]],5))-$A$4</f>
        <v>1.9858048835494371</v>
      </c>
      <c r="C1320" s="9">
        <f>VLOOKUP(A1320,nasdaq_wtd_mc_ritter_add!$B$2:$D$3373,$C$5)</f>
        <v>3.3122063292492698</v>
      </c>
      <c r="D1320" s="9">
        <f t="shared" si="107"/>
        <v>-2.4070121187620863E-2</v>
      </c>
      <c r="E1320" s="9">
        <f t="shared" si="107"/>
        <v>-5.458986145996958E-2</v>
      </c>
      <c r="F1320" s="9">
        <f t="shared" si="107"/>
        <v>6.5671794486500623E-2</v>
      </c>
      <c r="G1320" s="9">
        <f t="shared" si="107"/>
        <v>0.13611913280651944</v>
      </c>
      <c r="H1320" s="9">
        <f t="shared" si="105"/>
        <v>2.4070121187620863E-2</v>
      </c>
      <c r="I1320">
        <f t="shared" si="106"/>
        <v>1</v>
      </c>
      <c r="K1320" s="1"/>
    </row>
    <row r="1321" spans="1:11" x14ac:dyDescent="0.3">
      <c r="A1321" s="1">
        <v>41723</v>
      </c>
      <c r="B1321" s="9">
        <f>$A$5+LN(VLOOKUP($A1321,NASDAQ_Composite_IXIC_20210721[[Date]:[Close]],5))-$A$4</f>
        <v>1.9876675952367462</v>
      </c>
      <c r="C1321" s="9">
        <f>VLOOKUP(A1321,nasdaq_wtd_mc_ritter_add!$B$2:$D$3373,$C$5)</f>
        <v>3.31716131778325</v>
      </c>
      <c r="D1321" s="9">
        <f t="shared" si="107"/>
        <v>3.092276846671016E-3</v>
      </c>
      <c r="E1321" s="9">
        <f t="shared" si="107"/>
        <v>-5.1497584613298564E-2</v>
      </c>
      <c r="F1321" s="9">
        <f t="shared" si="107"/>
        <v>8.6425080746030059E-2</v>
      </c>
      <c r="G1321" s="9">
        <f t="shared" si="107"/>
        <v>0.13921140965319045</v>
      </c>
      <c r="H1321" s="9">
        <f t="shared" si="105"/>
        <v>3.092276846671016E-3</v>
      </c>
      <c r="I1321">
        <f t="shared" si="106"/>
        <v>1</v>
      </c>
      <c r="K1321" s="1"/>
    </row>
    <row r="1322" spans="1:11" x14ac:dyDescent="0.3">
      <c r="A1322" s="1">
        <v>41724</v>
      </c>
      <c r="B1322" s="9">
        <f>$A$5+LN(VLOOKUP($A1322,NASDAQ_Composite_IXIC_20210721[[Date]:[Close]],5))-$A$4</f>
        <v>1.9732308497262627</v>
      </c>
      <c r="C1322" s="9">
        <f>VLOOKUP(A1322,nasdaq_wtd_mc_ritter_add!$B$2:$D$3373,$C$5)</f>
        <v>3.26109060672839</v>
      </c>
      <c r="D1322" s="9">
        <f t="shared" si="107"/>
        <v>-4.1633965544376483E-2</v>
      </c>
      <c r="E1322" s="9">
        <f t="shared" si="107"/>
        <v>-0.11723640643473976</v>
      </c>
      <c r="F1322" s="9">
        <f t="shared" si="107"/>
        <v>4.4791115201653575E-2</v>
      </c>
      <c r="G1322" s="9">
        <f t="shared" si="107"/>
        <v>8.8416255201607896E-2</v>
      </c>
      <c r="H1322" s="9">
        <f t="shared" si="105"/>
        <v>4.1633965544376483E-2</v>
      </c>
      <c r="I1322">
        <f t="shared" si="106"/>
        <v>1</v>
      </c>
      <c r="K1322" s="1"/>
    </row>
    <row r="1323" spans="1:11" x14ac:dyDescent="0.3">
      <c r="A1323" s="1">
        <v>41725</v>
      </c>
      <c r="B1323" s="9">
        <f>$A$5+LN(VLOOKUP($A1323,NASDAQ_Composite_IXIC_20210721[[Date]:[Close]],5))-$A$4</f>
        <v>1.9678613214021832</v>
      </c>
      <c r="C1323" s="9">
        <f>VLOOKUP(A1323,nasdaq_wtd_mc_ritter_add!$B$2:$D$3373,$C$5)</f>
        <v>3.2650292292123302</v>
      </c>
      <c r="D1323" s="9">
        <f t="shared" si="107"/>
        <v>9.3081508080197217E-3</v>
      </c>
      <c r="E1323" s="9">
        <f t="shared" si="107"/>
        <v>-9.8138260568985558E-2</v>
      </c>
      <c r="F1323" s="9">
        <f t="shared" si="107"/>
        <v>5.4099266009673297E-2</v>
      </c>
      <c r="G1323" s="9">
        <f t="shared" si="107"/>
        <v>0.12910671025783627</v>
      </c>
      <c r="H1323" s="9">
        <f t="shared" si="105"/>
        <v>-1.4309058401393848E-3</v>
      </c>
      <c r="I1323">
        <f t="shared" si="106"/>
        <v>-1</v>
      </c>
      <c r="K1323" s="1"/>
    </row>
    <row r="1324" spans="1:11" x14ac:dyDescent="0.3">
      <c r="A1324" s="1">
        <v>41726</v>
      </c>
      <c r="B1324" s="9">
        <f>$A$5+LN(VLOOKUP($A1324,NASDAQ_Composite_IXIC_20210721[[Date]:[Close]],5))-$A$4</f>
        <v>1.9689519177764376</v>
      </c>
      <c r="C1324" s="9">
        <f>VLOOKUP(A1324,nasdaq_wtd_mc_ritter_add!$B$2:$D$3373,$C$5)</f>
        <v>3.2519530234571201</v>
      </c>
      <c r="D1324" s="9">
        <f t="shared" si="107"/>
        <v>-1.4166802129464529E-2</v>
      </c>
      <c r="E1324" s="9">
        <f t="shared" si="107"/>
        <v>-0.11157630455894063</v>
      </c>
      <c r="F1324" s="9">
        <f t="shared" si="107"/>
        <v>5.6911969559048536E-2</v>
      </c>
      <c r="G1324" s="9">
        <f t="shared" si="107"/>
        <v>0.11493990812837174</v>
      </c>
      <c r="H1324" s="9">
        <f t="shared" si="105"/>
        <v>1.1985609380955609E-2</v>
      </c>
      <c r="I1324">
        <f t="shared" si="106"/>
        <v>1</v>
      </c>
      <c r="K1324" s="1"/>
    </row>
    <row r="1325" spans="1:11" x14ac:dyDescent="0.3">
      <c r="A1325" s="1">
        <v>41729</v>
      </c>
      <c r="B1325" s="9">
        <f>$A$5+LN(VLOOKUP($A1325,NASDAQ_Composite_IXIC_20210721[[Date]:[Close]],5))-$A$4</f>
        <v>1.9793007262562723</v>
      </c>
      <c r="C1325" s="9">
        <f>VLOOKUP(A1325,nasdaq_wtd_mc_ritter_add!$B$2:$D$3373,$C$5)</f>
        <v>3.25820960189801</v>
      </c>
      <c r="D1325" s="9">
        <f t="shared" si="107"/>
        <v>-4.0922300389447663E-3</v>
      </c>
      <c r="E1325" s="9">
        <f t="shared" si="107"/>
        <v>-9.2252199150891112E-2</v>
      </c>
      <c r="F1325" s="9">
        <f t="shared" si="107"/>
        <v>-3.2285557024077427E-2</v>
      </c>
      <c r="G1325" s="9">
        <f t="shared" si="107"/>
        <v>0.10696337716678173</v>
      </c>
      <c r="H1325" s="9">
        <f t="shared" si="105"/>
        <v>-4.0922300389447663E-3</v>
      </c>
      <c r="I1325">
        <f t="shared" si="106"/>
        <v>-1</v>
      </c>
      <c r="K1325" s="1"/>
    </row>
    <row r="1326" spans="1:11" x14ac:dyDescent="0.3">
      <c r="A1326" s="1">
        <v>41730</v>
      </c>
      <c r="B1326" s="9">
        <f>$A$5+LN(VLOOKUP($A1326,NASDAQ_Composite_IXIC_20210721[[Date]:[Close]],5))-$A$4</f>
        <v>1.9956113649532758</v>
      </c>
      <c r="C1326" s="9">
        <f>VLOOKUP(A1326,nasdaq_wtd_mc_ritter_add!$B$2:$D$3373,$C$5)</f>
        <v>3.2863362184485898</v>
      </c>
      <c r="D1326" s="9">
        <f t="shared" si="107"/>
        <v>1.1815977853576243E-2</v>
      </c>
      <c r="E1326" s="9">
        <f t="shared" si="107"/>
        <v>-8.0436221297314869E-2</v>
      </c>
      <c r="F1326" s="9">
        <f t="shared" si="107"/>
        <v>-3.6330983751140522E-2</v>
      </c>
      <c r="G1326" s="9">
        <f t="shared" si="107"/>
        <v>0.11877935502035797</v>
      </c>
      <c r="H1326" s="9">
        <f t="shared" si="105"/>
        <v>1.1815977853576243E-2</v>
      </c>
      <c r="I1326">
        <f t="shared" si="106"/>
        <v>1</v>
      </c>
      <c r="K1326" s="1"/>
    </row>
    <row r="1327" spans="1:11" x14ac:dyDescent="0.3">
      <c r="A1327" s="1">
        <v>41731</v>
      </c>
      <c r="B1327" s="9">
        <f>$A$5+LN(VLOOKUP($A1327,NASDAQ_Composite_IXIC_20210721[[Date]:[Close]],5))-$A$4</f>
        <v>1.9975822057808026</v>
      </c>
      <c r="C1327" s="9">
        <f>VLOOKUP(A1327,nasdaq_wtd_mc_ritter_add!$B$2:$D$3373,$C$5)</f>
        <v>3.2835794956115198</v>
      </c>
      <c r="D1327" s="9">
        <f t="shared" si="107"/>
        <v>-4.7275636645967012E-3</v>
      </c>
      <c r="E1327" s="9">
        <f t="shared" si="107"/>
        <v>-8.3446093025659529E-2</v>
      </c>
      <c r="F1327" s="9">
        <f t="shared" si="107"/>
        <v>-4.1058547415737223E-2</v>
      </c>
      <c r="G1327" s="9">
        <f t="shared" si="107"/>
        <v>0.10091864406995965</v>
      </c>
      <c r="H1327" s="9">
        <f t="shared" si="105"/>
        <v>7.8588200954321508E-4</v>
      </c>
      <c r="I1327">
        <f t="shared" si="106"/>
        <v>1</v>
      </c>
      <c r="K1327" s="1"/>
    </row>
    <row r="1328" spans="1:11" x14ac:dyDescent="0.3">
      <c r="A1328" s="1">
        <v>41732</v>
      </c>
      <c r="B1328" s="9">
        <f>$A$5+LN(VLOOKUP($A1328,NASDAQ_Composite_IXIC_20210721[[Date]:[Close]],5))-$A$4</f>
        <v>1.9884868138377714</v>
      </c>
      <c r="C1328" s="9">
        <f>VLOOKUP(A1328,nasdaq_wtd_mc_ritter_add!$B$2:$D$3373,$C$5)</f>
        <v>3.2425872201472501</v>
      </c>
      <c r="D1328" s="9">
        <f t="shared" ref="D1328:G1347" si="108">IF($A1328-$A$1&lt;D$5,0,$C1328-$B1328+VLOOKUP($A1328-D$5,nasd_unic,2)-VLOOKUP($A1328-D$5,nasd_unic,3))</f>
        <v>-3.1896883521238539E-2</v>
      </c>
      <c r="E1328" s="9">
        <f t="shared" si="108"/>
        <v>-0.12567023719800341</v>
      </c>
      <c r="F1328" s="9">
        <f t="shared" si="108"/>
        <v>-7.2955430936975763E-2</v>
      </c>
      <c r="G1328" s="9">
        <f t="shared" si="108"/>
        <v>5.6244667075499244E-2</v>
      </c>
      <c r="H1328" s="9">
        <f t="shared" si="105"/>
        <v>3.1896883521238539E-2</v>
      </c>
      <c r="I1328">
        <f t="shared" si="106"/>
        <v>1</v>
      </c>
      <c r="K1328" s="1"/>
    </row>
    <row r="1329" spans="1:11" x14ac:dyDescent="0.3">
      <c r="A1329" s="1">
        <v>41733</v>
      </c>
      <c r="B1329" s="9">
        <f>$A$5+LN(VLOOKUP($A1329,NASDAQ_Composite_IXIC_20210721[[Date]:[Close]],5))-$A$4</f>
        <v>1.9621842645668854</v>
      </c>
      <c r="C1329" s="9">
        <f>VLOOKUP(A1329,nasdaq_wtd_mc_ritter_add!$B$2:$D$3373,$C$5)</f>
        <v>3.2053881722709798</v>
      </c>
      <c r="D1329" s="9">
        <f t="shared" si="108"/>
        <v>-1.089649860538433E-2</v>
      </c>
      <c r="E1329" s="9">
        <f t="shared" si="108"/>
        <v>-0.15170171872442451</v>
      </c>
      <c r="F1329" s="9">
        <f t="shared" si="108"/>
        <v>-8.5170254141133661E-2</v>
      </c>
      <c r="G1329" s="9">
        <f t="shared" si="108"/>
        <v>4.5348168470114913E-2</v>
      </c>
      <c r="H1329" s="9">
        <f t="shared" si="105"/>
        <v>1.089649860538433E-2</v>
      </c>
      <c r="I1329">
        <f t="shared" si="106"/>
        <v>1</v>
      </c>
      <c r="K1329" s="1"/>
    </row>
    <row r="1330" spans="1:11" x14ac:dyDescent="0.3">
      <c r="A1330" s="1">
        <v>41736</v>
      </c>
      <c r="B1330" s="9">
        <f>$A$5+LN(VLOOKUP($A1330,NASDAQ_Composite_IXIC_20210721[[Date]:[Close]],5))-$A$4</f>
        <v>1.9504923623776831</v>
      </c>
      <c r="C1330" s="9">
        <f>VLOOKUP(A1330,nasdaq_wtd_mc_ritter_add!$B$2:$D$3373,$C$5)</f>
        <v>3.2011880468685199</v>
      </c>
      <c r="D1330" s="9">
        <f t="shared" si="108"/>
        <v>7.491776786742399E-3</v>
      </c>
      <c r="E1330" s="9">
        <f t="shared" si="108"/>
        <v>-0.12609435522984702</v>
      </c>
      <c r="F1330" s="9">
        <f t="shared" si="108"/>
        <v>-4.247627685510702E-2</v>
      </c>
      <c r="G1330" s="9">
        <f t="shared" si="108"/>
        <v>3.1711717785092297E-2</v>
      </c>
      <c r="H1330" s="9">
        <f t="shared" si="105"/>
        <v>-7.491776786742399E-3</v>
      </c>
      <c r="I1330">
        <f t="shared" si="106"/>
        <v>-1</v>
      </c>
      <c r="K1330" s="1"/>
    </row>
    <row r="1331" spans="1:11" x14ac:dyDescent="0.3">
      <c r="A1331" s="1">
        <v>41737</v>
      </c>
      <c r="B1331" s="9">
        <f>$A$5+LN(VLOOKUP($A1331,NASDAQ_Composite_IXIC_20210721[[Date]:[Close]],5))-$A$4</f>
        <v>1.95860696517168</v>
      </c>
      <c r="C1331" s="9">
        <f>VLOOKUP(A1331,nasdaq_wtd_mc_ritter_add!$B$2:$D$3373,$C$5)</f>
        <v>3.21336189828512</v>
      </c>
      <c r="D1331" s="9">
        <f t="shared" si="108"/>
        <v>4.0592486226032065E-3</v>
      </c>
      <c r="E1331" s="9">
        <f t="shared" si="108"/>
        <v>-0.12203510660724382</v>
      </c>
      <c r="F1331" s="9">
        <f t="shared" si="108"/>
        <v>-6.2070874456870317E-2</v>
      </c>
      <c r="G1331" s="9">
        <f t="shared" si="108"/>
        <v>3.3251625114832262E-2</v>
      </c>
      <c r="H1331" s="9">
        <f t="shared" si="105"/>
        <v>4.0592486226032065E-3</v>
      </c>
      <c r="I1331">
        <f t="shared" si="106"/>
        <v>1</v>
      </c>
      <c r="K1331" s="1"/>
    </row>
    <row r="1332" spans="1:11" x14ac:dyDescent="0.3">
      <c r="A1332" s="1">
        <v>41738</v>
      </c>
      <c r="B1332" s="9">
        <f>$A$5+LN(VLOOKUP($A1332,NASDAQ_Composite_IXIC_20210721[[Date]:[Close]],5))-$A$4</f>
        <v>1.9757004528290372</v>
      </c>
      <c r="C1332" s="9">
        <f>VLOOKUP(A1332,nasdaq_wtd_mc_ritter_add!$B$2:$D$3373,$C$5)</f>
        <v>3.2587787439435401</v>
      </c>
      <c r="D1332" s="9">
        <f t="shared" si="108"/>
        <v>2.8323358001062893E-2</v>
      </c>
      <c r="E1332" s="9">
        <f t="shared" si="108"/>
        <v>-0.10464467550562562</v>
      </c>
      <c r="F1332" s="9">
        <f t="shared" si="108"/>
        <v>-3.3747516455807425E-2</v>
      </c>
      <c r="G1332" s="9">
        <f t="shared" si="108"/>
        <v>4.237294450899487E-2</v>
      </c>
      <c r="H1332" s="9">
        <f t="shared" si="105"/>
        <v>2.8323358001062893E-2</v>
      </c>
      <c r="I1332">
        <f t="shared" si="106"/>
        <v>1</v>
      </c>
      <c r="K1332" s="1"/>
    </row>
    <row r="1333" spans="1:11" x14ac:dyDescent="0.3">
      <c r="A1333" s="1">
        <v>41739</v>
      </c>
      <c r="B1333" s="9">
        <f>$A$5+LN(VLOOKUP($A1333,NASDAQ_Composite_IXIC_20210721[[Date]:[Close]],5))-$A$4</f>
        <v>1.9441878580985561</v>
      </c>
      <c r="C1333" s="9">
        <f>VLOOKUP(A1333,nasdaq_wtd_mc_ritter_add!$B$2:$D$3373,$C$5)</f>
        <v>3.2089258062509498</v>
      </c>
      <c r="D1333" s="9">
        <f t="shared" si="108"/>
        <v>-1.834034296210918E-2</v>
      </c>
      <c r="E1333" s="9">
        <f t="shared" si="108"/>
        <v>-0.11144899199165348</v>
      </c>
      <c r="F1333" s="9">
        <f t="shared" si="108"/>
        <v>-5.2087859417916604E-2</v>
      </c>
      <c r="G1333" s="9">
        <f t="shared" si="108"/>
        <v>2.4235293410117542E-3</v>
      </c>
      <c r="H1333" s="9">
        <f t="shared" si="105"/>
        <v>1.834034296210918E-2</v>
      </c>
      <c r="I1333">
        <f t="shared" si="106"/>
        <v>1</v>
      </c>
      <c r="K1333" s="1"/>
    </row>
    <row r="1334" spans="1:11" x14ac:dyDescent="0.3">
      <c r="A1334" s="1">
        <v>41740</v>
      </c>
      <c r="B1334" s="9">
        <f>$A$5+LN(VLOOKUP($A1334,NASDAQ_Composite_IXIC_20210721[[Date]:[Close]],5))-$A$4</f>
        <v>1.9306835041901005</v>
      </c>
      <c r="C1334" s="9">
        <f>VLOOKUP(A1334,nasdaq_wtd_mc_ritter_add!$B$2:$D$3373,$C$5)</f>
        <v>3.1904358495415299</v>
      </c>
      <c r="D1334" s="9">
        <f t="shared" si="108"/>
        <v>-4.9856028009642728E-3</v>
      </c>
      <c r="E1334" s="9">
        <f t="shared" si="108"/>
        <v>-0.12158119720548388</v>
      </c>
      <c r="F1334" s="9">
        <f t="shared" si="108"/>
        <v>-5.3513587053154676E-2</v>
      </c>
      <c r="G1334" s="9">
        <f t="shared" si="108"/>
        <v>-2.5620734599525186E-3</v>
      </c>
      <c r="H1334" s="9">
        <f t="shared" si="105"/>
        <v>4.9856028009642728E-3</v>
      </c>
      <c r="I1334">
        <f t="shared" si="106"/>
        <v>1</v>
      </c>
      <c r="K1334" s="1"/>
    </row>
    <row r="1335" spans="1:11" x14ac:dyDescent="0.3">
      <c r="A1335" s="1">
        <v>41743</v>
      </c>
      <c r="B1335" s="9">
        <f>$A$5+LN(VLOOKUP($A1335,NASDAQ_Composite_IXIC_20210721[[Date]:[Close]],5))-$A$4</f>
        <v>1.9364074687578929</v>
      </c>
      <c r="C1335" s="9">
        <f>VLOOKUP(A1335,nasdaq_wtd_mc_ritter_add!$B$2:$D$3373,$C$5)</f>
        <v>3.1874725268970501</v>
      </c>
      <c r="D1335" s="9">
        <f t="shared" si="108"/>
        <v>-8.6872872122722988E-3</v>
      </c>
      <c r="E1335" s="9">
        <f t="shared" si="108"/>
        <v>-0.11997829544026972</v>
      </c>
      <c r="F1335" s="9">
        <f t="shared" si="108"/>
        <v>-8.6820694742772542E-2</v>
      </c>
      <c r="G1335" s="9">
        <f t="shared" si="108"/>
        <v>-6.6423978558813879E-3</v>
      </c>
      <c r="H1335" s="9">
        <f t="shared" si="105"/>
        <v>-2.7606419233126012E-3</v>
      </c>
      <c r="I1335">
        <f t="shared" si="106"/>
        <v>-1</v>
      </c>
      <c r="K1335" s="1"/>
    </row>
    <row r="1336" spans="1:11" x14ac:dyDescent="0.3">
      <c r="A1336" s="1">
        <v>41744</v>
      </c>
      <c r="B1336" s="9">
        <f>$A$5+LN(VLOOKUP($A1336,NASDAQ_Composite_IXIC_20210721[[Date]:[Close]],5))-$A$4</f>
        <v>1.9392547301461756</v>
      </c>
      <c r="C1336" s="9">
        <f>VLOOKUP(A1336,nasdaq_wtd_mc_ritter_add!$B$2:$D$3373,$C$5)</f>
        <v>3.19566247597955</v>
      </c>
      <c r="D1336" s="9">
        <f t="shared" si="108"/>
        <v>5.3426876942173074E-3</v>
      </c>
      <c r="E1336" s="9">
        <f t="shared" si="108"/>
        <v>-0.11463560774605241</v>
      </c>
      <c r="F1336" s="9">
        <f t="shared" si="108"/>
        <v>-7.6304534856999506E-2</v>
      </c>
      <c r="G1336" s="9">
        <f t="shared" si="108"/>
        <v>-1.2893194381050854E-2</v>
      </c>
      <c r="H1336" s="9">
        <f t="shared" si="105"/>
        <v>5.3426876942173074E-3</v>
      </c>
      <c r="I1336">
        <f t="shared" si="106"/>
        <v>1</v>
      </c>
      <c r="K1336" s="1"/>
    </row>
    <row r="1337" spans="1:11" x14ac:dyDescent="0.3">
      <c r="A1337" s="1">
        <v>41745</v>
      </c>
      <c r="B1337" s="9">
        <f>$A$5+LN(VLOOKUP($A1337,NASDAQ_Composite_IXIC_20210721[[Date]:[Close]],5))-$A$4</f>
        <v>1.9520794300354547</v>
      </c>
      <c r="C1337" s="9">
        <f>VLOOKUP(A1337,nasdaq_wtd_mc_ritter_add!$B$2:$D$3373,$C$5)</f>
        <v>3.2040780194444398</v>
      </c>
      <c r="D1337" s="9">
        <f t="shared" si="108"/>
        <v>-4.4091564243893266E-3</v>
      </c>
      <c r="E1337" s="9">
        <f t="shared" si="108"/>
        <v>-0.11777936710904369</v>
      </c>
      <c r="F1337" s="9">
        <f t="shared" si="108"/>
        <v>-8.0713691281388833E-2</v>
      </c>
      <c r="G1337" s="9">
        <f t="shared" si="108"/>
        <v>-1.4738872597989783E-2</v>
      </c>
      <c r="H1337" s="9">
        <f t="shared" si="105"/>
        <v>-4.4091564243893266E-3</v>
      </c>
      <c r="I1337">
        <f t="shared" si="106"/>
        <v>-1</v>
      </c>
      <c r="K1337" s="1"/>
    </row>
    <row r="1338" spans="1:11" x14ac:dyDescent="0.3">
      <c r="A1338" s="1">
        <v>41746</v>
      </c>
      <c r="B1338" s="9">
        <f>$A$5+LN(VLOOKUP($A1338,NASDAQ_Composite_IXIC_20210721[[Date]:[Close]],5))-$A$4</f>
        <v>1.9543503486023743</v>
      </c>
      <c r="C1338" s="9">
        <f>VLOOKUP(A1338,nasdaq_wtd_mc_ritter_add!$B$2:$D$3373,$C$5)</f>
        <v>3.20387876398466</v>
      </c>
      <c r="D1338" s="9">
        <f t="shared" si="108"/>
        <v>-2.4701740266994676E-3</v>
      </c>
      <c r="E1338" s="9">
        <f t="shared" si="108"/>
        <v>-0.12351043772944648</v>
      </c>
      <c r="F1338" s="9">
        <f t="shared" si="108"/>
        <v>-8.3183865308088301E-2</v>
      </c>
      <c r="G1338" s="9">
        <f t="shared" si="108"/>
        <v>-1.7913164466894838E-2</v>
      </c>
      <c r="H1338" s="9">
        <f t="shared" si="105"/>
        <v>-2.0716631071397984E-3</v>
      </c>
      <c r="I1338">
        <f t="shared" si="106"/>
        <v>-1</v>
      </c>
      <c r="K1338" s="1"/>
    </row>
    <row r="1339" spans="1:11" x14ac:dyDescent="0.3">
      <c r="A1339" s="1">
        <v>41750</v>
      </c>
      <c r="B1339" s="9">
        <f>$A$5+LN(VLOOKUP($A1339,NASDAQ_Composite_IXIC_20210721[[Date]:[Close]],5))-$A$4</f>
        <v>1.9606859092395554</v>
      </c>
      <c r="C1339" s="9">
        <f>VLOOKUP(A1339,nasdaq_wtd_mc_ritter_add!$B$2:$D$3373,$C$5)</f>
        <v>3.2235189699535001</v>
      </c>
      <c r="D1339" s="9">
        <f t="shared" si="108"/>
        <v>1.3304645331658982E-2</v>
      </c>
      <c r="E1339" s="9">
        <f t="shared" si="108"/>
        <v>-8.763850617350899E-2</v>
      </c>
      <c r="F1339" s="9">
        <f t="shared" si="108"/>
        <v>-0.11251463581830601</v>
      </c>
      <c r="G1339" s="9">
        <f t="shared" si="108"/>
        <v>-1.1735815967458763E-2</v>
      </c>
      <c r="H1339" s="9">
        <f t="shared" si="105"/>
        <v>1.3304645331658982E-2</v>
      </c>
      <c r="I1339">
        <f t="shared" si="106"/>
        <v>1</v>
      </c>
      <c r="K1339" s="1"/>
    </row>
    <row r="1340" spans="1:11" x14ac:dyDescent="0.3">
      <c r="A1340" s="1">
        <v>41751</v>
      </c>
      <c r="B1340" s="9">
        <f>$A$5+LN(VLOOKUP($A1340,NASDAQ_Composite_IXIC_20210721[[Date]:[Close]],5))-$A$4</f>
        <v>1.9703226152161024</v>
      </c>
      <c r="C1340" s="9">
        <f>VLOOKUP(A1340,nasdaq_wtd_mc_ritter_add!$B$2:$D$3373,$C$5)</f>
        <v>3.2457175224850201</v>
      </c>
      <c r="D1340" s="9">
        <f t="shared" si="108"/>
        <v>1.2561846554973055E-2</v>
      </c>
      <c r="E1340" s="9">
        <f t="shared" si="108"/>
        <v>-7.5076659618535935E-2</v>
      </c>
      <c r="F1340" s="9">
        <f t="shared" si="108"/>
        <v>-0.10559639989088465</v>
      </c>
      <c r="G1340" s="9">
        <f t="shared" si="108"/>
        <v>9.6631904632906718E-3</v>
      </c>
      <c r="H1340" s="9">
        <f t="shared" si="105"/>
        <v>1.2561846554973055E-2</v>
      </c>
      <c r="I1340">
        <f t="shared" si="106"/>
        <v>1</v>
      </c>
      <c r="K1340" s="1"/>
    </row>
    <row r="1341" spans="1:11" x14ac:dyDescent="0.3">
      <c r="A1341" s="1">
        <v>41752</v>
      </c>
      <c r="B1341" s="9">
        <f>$A$5+LN(VLOOKUP($A1341,NASDAQ_Composite_IXIC_20210721[[Date]:[Close]],5))-$A$4</f>
        <v>1.9620001839863201</v>
      </c>
      <c r="C1341" s="9">
        <f>VLOOKUP(A1341,nasdaq_wtd_mc_ritter_add!$B$2:$D$3373,$C$5)</f>
        <v>3.2203684364393399</v>
      </c>
      <c r="D1341" s="9">
        <f t="shared" si="108"/>
        <v>-1.7026654815897935E-2</v>
      </c>
      <c r="E1341" s="9">
        <f t="shared" si="108"/>
        <v>-6.8033193246813006E-2</v>
      </c>
      <c r="F1341" s="9">
        <f t="shared" si="108"/>
        <v>-0.12262305470678259</v>
      </c>
      <c r="G1341" s="9">
        <f t="shared" si="108"/>
        <v>-2.3613987603123832E-3</v>
      </c>
      <c r="H1341" s="9">
        <f t="shared" si="105"/>
        <v>1.7026654815897935E-2</v>
      </c>
      <c r="I1341">
        <f t="shared" si="106"/>
        <v>1</v>
      </c>
      <c r="K1341" s="1"/>
    </row>
    <row r="1342" spans="1:11" x14ac:dyDescent="0.3">
      <c r="A1342" s="1">
        <v>41753</v>
      </c>
      <c r="B1342" s="9">
        <f>$A$5+LN(VLOOKUP($A1342,NASDAQ_Composite_IXIC_20210721[[Date]:[Close]],5))-$A$4</f>
        <v>1.9671648669646382</v>
      </c>
      <c r="C1342" s="9">
        <f>VLOOKUP(A1342,nasdaq_wtd_mc_ritter_add!$B$2:$D$3373,$C$5)</f>
        <v>3.2141268801983598</v>
      </c>
      <c r="D1342" s="9">
        <f t="shared" si="108"/>
        <v>-1.1406239219298175E-2</v>
      </c>
      <c r="E1342" s="9">
        <f t="shared" si="108"/>
        <v>-8.2531709312782198E-2</v>
      </c>
      <c r="F1342" s="9">
        <f t="shared" si="108"/>
        <v>-0.13402929392608076</v>
      </c>
      <c r="G1342" s="9">
        <f t="shared" si="108"/>
        <v>3.8933714332478608E-3</v>
      </c>
      <c r="H1342" s="9">
        <f t="shared" si="105"/>
        <v>1.076873262662037E-3</v>
      </c>
      <c r="I1342">
        <f t="shared" si="106"/>
        <v>1</v>
      </c>
      <c r="K1342" s="1"/>
    </row>
    <row r="1343" spans="1:11" x14ac:dyDescent="0.3">
      <c r="A1343" s="1">
        <v>41754</v>
      </c>
      <c r="B1343" s="9">
        <f>$A$5+LN(VLOOKUP($A1343,NASDAQ_Composite_IXIC_20210721[[Date]:[Close]],5))-$A$4</f>
        <v>1.9494648253893052</v>
      </c>
      <c r="C1343" s="9">
        <f>VLOOKUP(A1343,nasdaq_wtd_mc_ritter_add!$B$2:$D$3373,$C$5)</f>
        <v>3.16160996220529</v>
      </c>
      <c r="D1343" s="9">
        <f t="shared" si="108"/>
        <v>-3.4816876417736786E-2</v>
      </c>
      <c r="E1343" s="9">
        <f t="shared" si="108"/>
        <v>-7.5714620186142501E-2</v>
      </c>
      <c r="F1343" s="9">
        <f t="shared" si="108"/>
        <v>-0.19295102662088226</v>
      </c>
      <c r="G1343" s="9">
        <f t="shared" si="108"/>
        <v>-3.0923504984488925E-2</v>
      </c>
      <c r="H1343" s="9">
        <f t="shared" si="105"/>
        <v>3.4816876417736786E-2</v>
      </c>
      <c r="I1343">
        <f t="shared" si="106"/>
        <v>1</v>
      </c>
      <c r="K1343" s="1"/>
    </row>
    <row r="1344" spans="1:11" x14ac:dyDescent="0.3">
      <c r="A1344" s="1">
        <v>41757</v>
      </c>
      <c r="B1344" s="9">
        <f>$A$5+LN(VLOOKUP($A1344,NASDAQ_Composite_IXIC_20210721[[Date]:[Close]],5))-$A$4</f>
        <v>1.9491801228844112</v>
      </c>
      <c r="C1344" s="9">
        <f>VLOOKUP(A1344,nasdaq_wtd_mc_ritter_add!$B$2:$D$3373,$C$5)</f>
        <v>3.1451628865488499</v>
      </c>
      <c r="D1344" s="9">
        <f t="shared" si="108"/>
        <v>-1.6162373151546117E-2</v>
      </c>
      <c r="E1344" s="9">
        <f t="shared" si="108"/>
        <v>-8.701834201624381E-2</v>
      </c>
      <c r="F1344" s="9">
        <f t="shared" si="108"/>
        <v>-0.19475131593098993</v>
      </c>
      <c r="G1344" s="9">
        <f t="shared" si="108"/>
        <v>-5.7833907940581852E-2</v>
      </c>
      <c r="H1344" s="9">
        <f t="shared" si="105"/>
        <v>1.6162373151546117E-2</v>
      </c>
      <c r="I1344">
        <f t="shared" si="106"/>
        <v>1</v>
      </c>
      <c r="K1344" s="1"/>
    </row>
    <row r="1345" spans="1:11" x14ac:dyDescent="0.3">
      <c r="A1345" s="1">
        <v>41758</v>
      </c>
      <c r="B1345" s="9">
        <f>$A$5+LN(VLOOKUP($A1345,NASDAQ_Composite_IXIC_20210721[[Date]:[Close]],5))-$A$4</f>
        <v>1.9563066756691727</v>
      </c>
      <c r="C1345" s="9">
        <f>VLOOKUP(A1345,nasdaq_wtd_mc_ritter_add!$B$2:$D$3373,$C$5)</f>
        <v>3.1658128348297301</v>
      </c>
      <c r="D1345" s="9">
        <f t="shared" si="108"/>
        <v>1.3523395496118695E-2</v>
      </c>
      <c r="E1345" s="9">
        <f t="shared" si="108"/>
        <v>-7.3494946520125115E-2</v>
      </c>
      <c r="F1345" s="9">
        <f t="shared" si="108"/>
        <v>-0.16165491563207146</v>
      </c>
      <c r="G1345" s="9">
        <f t="shared" si="108"/>
        <v>-3.6611613401714038E-2</v>
      </c>
      <c r="H1345" s="9">
        <f t="shared" si="105"/>
        <v>1.3523395496118695E-2</v>
      </c>
      <c r="I1345">
        <f t="shared" si="106"/>
        <v>1</v>
      </c>
      <c r="K1345" s="1"/>
    </row>
    <row r="1346" spans="1:11" x14ac:dyDescent="0.3">
      <c r="A1346" s="1">
        <v>41759</v>
      </c>
      <c r="B1346" s="9">
        <f>$A$5+LN(VLOOKUP($A1346,NASDAQ_Composite_IXIC_20210721[[Date]:[Close]],5))-$A$4</f>
        <v>1.9589885672192269</v>
      </c>
      <c r="C1346" s="9">
        <f>VLOOKUP(A1346,nasdaq_wtd_mc_ritter_add!$B$2:$D$3373,$C$5)</f>
        <v>3.1743287970806802</v>
      </c>
      <c r="D1346" s="9">
        <f t="shared" si="108"/>
        <v>5.8340707008959214E-3</v>
      </c>
      <c r="E1346" s="9">
        <f t="shared" si="108"/>
        <v>-6.3568645780284427E-2</v>
      </c>
      <c r="F1346" s="9">
        <f t="shared" si="108"/>
        <v>-0.15582084493117554</v>
      </c>
      <c r="G1346" s="9">
        <f t="shared" si="108"/>
        <v>-9.5854202804361854E-2</v>
      </c>
      <c r="H1346" s="9">
        <f t="shared" si="105"/>
        <v>5.8340707008959214E-3</v>
      </c>
      <c r="I1346">
        <f t="shared" si="106"/>
        <v>1</v>
      </c>
      <c r="K1346" s="1"/>
    </row>
    <row r="1347" spans="1:11" x14ac:dyDescent="0.3">
      <c r="A1347" s="1">
        <v>41760</v>
      </c>
      <c r="B1347" s="9">
        <f>$A$5+LN(VLOOKUP($A1347,NASDAQ_Composite_IXIC_20210721[[Date]:[Close]],5))-$A$4</f>
        <v>1.9621164804618312</v>
      </c>
      <c r="C1347" s="9">
        <f>VLOOKUP(A1347,nasdaq_wtd_mc_ritter_add!$B$2:$D$3373,$C$5)</f>
        <v>3.1937322389886398</v>
      </c>
      <c r="D1347" s="9">
        <f t="shared" si="108"/>
        <v>1.627552866535531E-2</v>
      </c>
      <c r="E1347" s="9">
        <f t="shared" si="108"/>
        <v>-5.910909496850536E-2</v>
      </c>
      <c r="F1347" s="9">
        <f t="shared" si="108"/>
        <v>-0.13954531626582023</v>
      </c>
      <c r="G1347" s="9">
        <f t="shared" si="108"/>
        <v>-9.5440078719645882E-2</v>
      </c>
      <c r="H1347" s="9">
        <f t="shared" si="105"/>
        <v>1.627552866535531E-2</v>
      </c>
      <c r="I1347">
        <f t="shared" si="106"/>
        <v>1</v>
      </c>
      <c r="K1347" s="1"/>
    </row>
    <row r="1348" spans="1:11" x14ac:dyDescent="0.3">
      <c r="A1348" s="1">
        <v>41761</v>
      </c>
      <c r="B1348" s="9">
        <f>$A$5+LN(VLOOKUP($A1348,NASDAQ_Composite_IXIC_20210721[[Date]:[Close]],5))-$A$4</f>
        <v>1.9612559441429616</v>
      </c>
      <c r="C1348" s="9">
        <f>VLOOKUP(A1348,nasdaq_wtd_mc_ritter_add!$B$2:$D$3373,$C$5)</f>
        <v>3.1726988039293</v>
      </c>
      <c r="D1348" s="9">
        <f t="shared" ref="D1348:G1367" si="109">IF($A1348-$A$1&lt;D$5,0,$C1348-$B1348+VLOOKUP($A1348-D$5,nasd_unic,2)-VLOOKUP($A1348-D$5,nasd_unic,3))</f>
        <v>-2.0172898740470124E-2</v>
      </c>
      <c r="E1348" s="9">
        <f t="shared" si="109"/>
        <v>-7.4554430044378783E-2</v>
      </c>
      <c r="F1348" s="9">
        <f t="shared" si="109"/>
        <v>-0.15800052307003831</v>
      </c>
      <c r="G1348" s="9">
        <f t="shared" si="109"/>
        <v>-0.11561297746011601</v>
      </c>
      <c r="H1348" s="9">
        <f t="shared" si="105"/>
        <v>2.0172898740470124E-2</v>
      </c>
      <c r="I1348">
        <f t="shared" si="106"/>
        <v>1</v>
      </c>
      <c r="K1348" s="1"/>
    </row>
    <row r="1349" spans="1:11" x14ac:dyDescent="0.3">
      <c r="A1349" s="1">
        <v>41764</v>
      </c>
      <c r="B1349" s="9">
        <f>$A$5+LN(VLOOKUP($A1349,NASDAQ_Composite_IXIC_20210721[[Date]:[Close]],5))-$A$4</f>
        <v>1.9646837435832323</v>
      </c>
      <c r="C1349" s="9">
        <f>VLOOKUP(A1349,nasdaq_wtd_mc_ritter_add!$B$2:$D$3373,$C$5)</f>
        <v>3.1797000896383198</v>
      </c>
      <c r="D1349" s="9">
        <f t="shared" si="109"/>
        <v>3.5734862687490931E-3</v>
      </c>
      <c r="E1349" s="9">
        <f t="shared" si="109"/>
        <v>-2.818756164900682E-2</v>
      </c>
      <c r="F1349" s="9">
        <f t="shared" si="109"/>
        <v>-0.17109814359722408</v>
      </c>
      <c r="G1349" s="9">
        <f t="shared" si="109"/>
        <v>-0.12140645794964922</v>
      </c>
      <c r="H1349" s="9">
        <f t="shared" si="105"/>
        <v>3.5734862687490931E-3</v>
      </c>
      <c r="I1349">
        <f t="shared" si="106"/>
        <v>1</v>
      </c>
      <c r="K1349" s="1"/>
    </row>
    <row r="1350" spans="1:11" x14ac:dyDescent="0.3">
      <c r="A1350" s="1">
        <v>41765</v>
      </c>
      <c r="B1350" s="9">
        <f>$A$5+LN(VLOOKUP($A1350,NASDAQ_Composite_IXIC_20210721[[Date]:[Close]],5))-$A$4</f>
        <v>1.9507398983782318</v>
      </c>
      <c r="C1350" s="9">
        <f>VLOOKUP(A1350,nasdaq_wtd_mc_ritter_add!$B$2:$D$3373,$C$5)</f>
        <v>3.1372838647024599</v>
      </c>
      <c r="D1350" s="9">
        <f t="shared" si="109"/>
        <v>-2.8472379730859476E-2</v>
      </c>
      <c r="E1350" s="9">
        <f t="shared" si="109"/>
        <v>-5.6659941379866297E-2</v>
      </c>
      <c r="F1350" s="9">
        <f t="shared" si="109"/>
        <v>-0.19024607339645572</v>
      </c>
      <c r="G1350" s="9">
        <f t="shared" si="109"/>
        <v>-0.141882617260916</v>
      </c>
      <c r="H1350" s="9">
        <f t="shared" si="105"/>
        <v>2.8472379730859476E-2</v>
      </c>
      <c r="I1350">
        <f t="shared" si="106"/>
        <v>1</v>
      </c>
      <c r="K1350" s="1"/>
    </row>
    <row r="1351" spans="1:11" x14ac:dyDescent="0.3">
      <c r="A1351" s="1">
        <v>41766</v>
      </c>
      <c r="B1351" s="9">
        <f>$A$5+LN(VLOOKUP($A1351,NASDAQ_Composite_IXIC_20210721[[Date]:[Close]],5))-$A$4</f>
        <v>1.9475269851250578</v>
      </c>
      <c r="C1351" s="9">
        <f>VLOOKUP(A1351,nasdaq_wtd_mc_ritter_add!$B$2:$D$3373,$C$5)</f>
        <v>3.1120407150237601</v>
      </c>
      <c r="D1351" s="9">
        <f t="shared" si="109"/>
        <v>-2.2030236425525818E-2</v>
      </c>
      <c r="E1351" s="9">
        <f t="shared" si="109"/>
        <v>-8.6181954592134513E-2</v>
      </c>
      <c r="F1351" s="9">
        <f t="shared" si="109"/>
        <v>-0.21227630982198153</v>
      </c>
      <c r="G1351" s="9">
        <f t="shared" si="109"/>
        <v>-0.12865823144724153</v>
      </c>
      <c r="H1351" s="9">
        <f t="shared" si="105"/>
        <v>2.2030236425525818E-2</v>
      </c>
      <c r="I1351">
        <f t="shared" si="106"/>
        <v>1</v>
      </c>
      <c r="K1351" s="1"/>
    </row>
    <row r="1352" spans="1:11" x14ac:dyDescent="0.3">
      <c r="A1352" s="1">
        <v>41767</v>
      </c>
      <c r="B1352" s="9">
        <f>$A$5+LN(VLOOKUP($A1352,NASDAQ_Composite_IXIC_20210721[[Date]:[Close]],5))-$A$4</f>
        <v>1.9435438332674186</v>
      </c>
      <c r="C1352" s="9">
        <f>VLOOKUP(A1352,nasdaq_wtd_mc_ritter_add!$B$2:$D$3373,$C$5)</f>
        <v>3.10127006489803</v>
      </c>
      <c r="D1352" s="9">
        <f t="shared" si="109"/>
        <v>-6.7874982680908857E-3</v>
      </c>
      <c r="E1352" s="9">
        <f t="shared" si="109"/>
        <v>-9.7028701482828605E-2</v>
      </c>
      <c r="F1352" s="9">
        <f t="shared" si="109"/>
        <v>-0.21906380809007242</v>
      </c>
      <c r="G1352" s="9">
        <f t="shared" si="109"/>
        <v>-0.15909957593969892</v>
      </c>
      <c r="H1352" s="9">
        <f t="shared" si="105"/>
        <v>6.7874982680908857E-3</v>
      </c>
      <c r="I1352">
        <f t="shared" si="106"/>
        <v>1</v>
      </c>
      <c r="K1352" s="1"/>
    </row>
    <row r="1353" spans="1:11" x14ac:dyDescent="0.3">
      <c r="A1353" s="1">
        <v>41768</v>
      </c>
      <c r="B1353" s="9">
        <f>$A$5+LN(VLOOKUP($A1353,NASDAQ_Composite_IXIC_20210721[[Date]:[Close]],5))-$A$4</f>
        <v>1.948559032477287</v>
      </c>
      <c r="C1353" s="9">
        <f>VLOOKUP(A1353,nasdaq_wtd_mc_ritter_add!$B$2:$D$3373,$C$5)</f>
        <v>3.10701358405858</v>
      </c>
      <c r="D1353" s="9">
        <f t="shared" si="109"/>
        <v>7.283199506815663E-4</v>
      </c>
      <c r="E1353" s="9">
        <f t="shared" si="109"/>
        <v>-0.12462373953320993</v>
      </c>
      <c r="F1353" s="9">
        <f t="shared" si="109"/>
        <v>-0.22926841503883555</v>
      </c>
      <c r="G1353" s="9">
        <f t="shared" si="109"/>
        <v>-0.15837125598901736</v>
      </c>
      <c r="H1353" s="9">
        <f t="shared" ref="H1353:H1416" si="110">ABS($C1353-VLOOKUP($A1353-$H$5,nasd_unic,3))-ABS($B1353-VLOOKUP($A1353-$H$5,nasd_unic,2))</f>
        <v>7.283199506815663E-4</v>
      </c>
      <c r="I1353">
        <f t="shared" ref="I1353:I1416" si="111">IF(A1353-$I$5&lt;$A$8,0,IF(H1353&gt;0,1,-1))</f>
        <v>1</v>
      </c>
      <c r="K1353" s="1"/>
    </row>
    <row r="1354" spans="1:11" x14ac:dyDescent="0.3">
      <c r="A1354" s="1">
        <v>41771</v>
      </c>
      <c r="B1354" s="9">
        <f>$A$5+LN(VLOOKUP($A1354,NASDAQ_Composite_IXIC_20210721[[Date]:[Close]],5))-$A$4</f>
        <v>1.9660843378905257</v>
      </c>
      <c r="C1354" s="9">
        <f>VLOOKUP(A1354,nasdaq_wtd_mc_ritter_add!$B$2:$D$3373,$C$5)</f>
        <v>3.1418203978402901</v>
      </c>
      <c r="D1354" s="9">
        <f t="shared" si="109"/>
        <v>1.7281508368471421E-2</v>
      </c>
      <c r="E1354" s="9">
        <f t="shared" si="109"/>
        <v>-8.4016285401665058E-2</v>
      </c>
      <c r="F1354" s="9">
        <f t="shared" si="109"/>
        <v>-0.20196463791818697</v>
      </c>
      <c r="G1354" s="9">
        <f t="shared" si="109"/>
        <v>-0.14452932667893092</v>
      </c>
      <c r="H1354" s="9">
        <f t="shared" si="110"/>
        <v>1.7281508368471421E-2</v>
      </c>
      <c r="I1354">
        <f t="shared" si="111"/>
        <v>1</v>
      </c>
      <c r="K1354" s="1"/>
    </row>
    <row r="1355" spans="1:11" x14ac:dyDescent="0.3">
      <c r="A1355" s="1">
        <v>41772</v>
      </c>
      <c r="B1355" s="9">
        <f>$A$5+LN(VLOOKUP($A1355,NASDAQ_Composite_IXIC_20210721[[Date]:[Close]],5))-$A$4</f>
        <v>1.9627751998167566</v>
      </c>
      <c r="C1355" s="9">
        <f>VLOOKUP(A1355,nasdaq_wtd_mc_ritter_add!$B$2:$D$3373,$C$5)</f>
        <v>3.1393491028026599</v>
      </c>
      <c r="D1355" s="9">
        <f t="shared" si="109"/>
        <v>8.3784303613887445E-4</v>
      </c>
      <c r="E1355" s="9">
        <f t="shared" si="109"/>
        <v>-8.3178442365526184E-2</v>
      </c>
      <c r="F1355" s="9">
        <f t="shared" si="109"/>
        <v>-0.19446945059352361</v>
      </c>
      <c r="G1355" s="9">
        <f t="shared" si="109"/>
        <v>-0.14412579589632468</v>
      </c>
      <c r="H1355" s="9">
        <f t="shared" si="110"/>
        <v>-8.3784303613887445E-4</v>
      </c>
      <c r="I1355">
        <f t="shared" si="111"/>
        <v>-1</v>
      </c>
      <c r="K1355" s="1"/>
    </row>
    <row r="1356" spans="1:11" x14ac:dyDescent="0.3">
      <c r="A1356" s="1">
        <v>41773</v>
      </c>
      <c r="B1356" s="9">
        <f>$A$5+LN(VLOOKUP($A1356,NASDAQ_Composite_IXIC_20210721[[Date]:[Close]],5))-$A$4</f>
        <v>1.9555972422591568</v>
      </c>
      <c r="C1356" s="9">
        <f>VLOOKUP(A1356,nasdaq_wtd_mc_ritter_add!$B$2:$D$3373,$C$5)</f>
        <v>3.1398416514850198</v>
      </c>
      <c r="D1356" s="9">
        <f t="shared" si="109"/>
        <v>7.6705062399597956E-3</v>
      </c>
      <c r="E1356" s="9">
        <f t="shared" si="109"/>
        <v>-6.682064891329409E-2</v>
      </c>
      <c r="F1356" s="9">
        <f t="shared" si="109"/>
        <v>-0.18679894435356381</v>
      </c>
      <c r="G1356" s="9">
        <f t="shared" si="109"/>
        <v>-0.15364134365606663</v>
      </c>
      <c r="H1356" s="9">
        <f t="shared" si="110"/>
        <v>-6.6854088752399399E-3</v>
      </c>
      <c r="I1356">
        <f t="shared" si="111"/>
        <v>-1</v>
      </c>
      <c r="K1356" s="1"/>
    </row>
    <row r="1357" spans="1:11" x14ac:dyDescent="0.3">
      <c r="A1357" s="1">
        <v>41774</v>
      </c>
      <c r="B1357" s="9">
        <f>$A$5+LN(VLOOKUP($A1357,NASDAQ_Composite_IXIC_20210721[[Date]:[Close]],5))-$A$4</f>
        <v>1.9479251969951354</v>
      </c>
      <c r="C1357" s="9">
        <f>VLOOKUP(A1357,nasdaq_wtd_mc_ritter_add!$B$2:$D$3373,$C$5)</f>
        <v>3.1294252639604898</v>
      </c>
      <c r="D1357" s="9">
        <f t="shared" si="109"/>
        <v>-2.7443422605086809E-3</v>
      </c>
      <c r="E1357" s="9">
        <f t="shared" si="109"/>
        <v>-7.4907678868020078E-2</v>
      </c>
      <c r="F1357" s="9">
        <f t="shared" si="109"/>
        <v>-0.18954328661407249</v>
      </c>
      <c r="G1357" s="9">
        <f t="shared" si="109"/>
        <v>-0.15121221372501958</v>
      </c>
      <c r="H1357" s="9">
        <f t="shared" si="110"/>
        <v>2.7443422605086809E-3</v>
      </c>
      <c r="I1357">
        <f t="shared" si="111"/>
        <v>1</v>
      </c>
      <c r="K1357" s="1"/>
    </row>
    <row r="1358" spans="1:11" x14ac:dyDescent="0.3">
      <c r="A1358" s="1">
        <v>41775</v>
      </c>
      <c r="B1358" s="9">
        <f>$A$5+LN(VLOOKUP($A1358,NASDAQ_Composite_IXIC_20210721[[Date]:[Close]],5))-$A$4</f>
        <v>1.9531458857913551</v>
      </c>
      <c r="C1358" s="9">
        <f>VLOOKUP(A1358,nasdaq_wtd_mc_ritter_add!$B$2:$D$3373,$C$5)</f>
        <v>3.1290731620191798</v>
      </c>
      <c r="D1358" s="9">
        <f t="shared" si="109"/>
        <v>-5.5727907375295871E-3</v>
      </c>
      <c r="E1358" s="9">
        <f t="shared" si="109"/>
        <v>-7.6071313181160338E-2</v>
      </c>
      <c r="F1358" s="9">
        <f t="shared" si="109"/>
        <v>-0.19385068029020402</v>
      </c>
      <c r="G1358" s="9">
        <f t="shared" si="109"/>
        <v>-0.15678500446254917</v>
      </c>
      <c r="H1358" s="9">
        <f t="shared" si="110"/>
        <v>-4.8685868549096512E-3</v>
      </c>
      <c r="I1358">
        <f t="shared" si="111"/>
        <v>-1</v>
      </c>
      <c r="K1358" s="1"/>
    </row>
    <row r="1359" spans="1:11" x14ac:dyDescent="0.3">
      <c r="A1359" s="1">
        <v>41778</v>
      </c>
      <c r="B1359" s="9">
        <f>$A$5+LN(VLOOKUP($A1359,NASDAQ_Composite_IXIC_20210721[[Date]:[Close]],5))-$A$4</f>
        <v>1.9617190287951898</v>
      </c>
      <c r="C1359" s="9">
        <f>VLOOKUP(A1359,nasdaq_wtd_mc_ritter_add!$B$2:$D$3373,$C$5)</f>
        <v>3.1397995460441201</v>
      </c>
      <c r="D1359" s="9">
        <f t="shared" si="109"/>
        <v>2.1532410211055897E-3</v>
      </c>
      <c r="E1359" s="9">
        <f t="shared" si="109"/>
        <v>-7.1447898133355281E-2</v>
      </c>
      <c r="F1359" s="9">
        <f t="shared" si="109"/>
        <v>-0.16568017873266028</v>
      </c>
      <c r="G1359" s="9">
        <f t="shared" si="109"/>
        <v>-0.16106550480708615</v>
      </c>
      <c r="H1359" s="9">
        <f t="shared" si="110"/>
        <v>2.1532410211055897E-3</v>
      </c>
      <c r="I1359">
        <f t="shared" si="111"/>
        <v>1</v>
      </c>
      <c r="K1359" s="1"/>
    </row>
    <row r="1360" spans="1:11" x14ac:dyDescent="0.3">
      <c r="A1360" s="1">
        <v>41779</v>
      </c>
      <c r="B1360" s="9">
        <f>$A$5+LN(VLOOKUP($A1360,NASDAQ_Composite_IXIC_20210721[[Date]:[Close]],5))-$A$4</f>
        <v>1.9546848330792299</v>
      </c>
      <c r="C1360" s="9">
        <f>VLOOKUP(A1360,nasdaq_wtd_mc_ritter_add!$B$2:$D$3373,$C$5)</f>
        <v>3.1305447445493102</v>
      </c>
      <c r="D1360" s="9">
        <f t="shared" si="109"/>
        <v>-2.2206057788500821E-3</v>
      </c>
      <c r="E1360" s="9">
        <f t="shared" si="109"/>
        <v>-7.3668503912205363E-2</v>
      </c>
      <c r="F1360" s="9">
        <f t="shared" si="109"/>
        <v>-0.17461165541737333</v>
      </c>
      <c r="G1360" s="9">
        <f t="shared" si="109"/>
        <v>-0.18316851642389631</v>
      </c>
      <c r="H1360" s="9">
        <f t="shared" si="110"/>
        <v>2.2206057788500821E-3</v>
      </c>
      <c r="I1360">
        <f t="shared" si="111"/>
        <v>1</v>
      </c>
      <c r="K1360" s="1"/>
    </row>
    <row r="1361" spans="1:11" x14ac:dyDescent="0.3">
      <c r="A1361" s="1">
        <v>41780</v>
      </c>
      <c r="B1361" s="9">
        <f>$A$5+LN(VLOOKUP($A1361,NASDAQ_Composite_IXIC_20210721[[Date]:[Close]],5))-$A$4</f>
        <v>1.9631068786142523</v>
      </c>
      <c r="C1361" s="9">
        <f>VLOOKUP(A1361,nasdaq_wtd_mc_ritter_add!$B$2:$D$3373,$C$5)</f>
        <v>3.1488673780051299</v>
      </c>
      <c r="D1361" s="9">
        <f t="shared" si="109"/>
        <v>9.900587920797399E-3</v>
      </c>
      <c r="E1361" s="9">
        <f t="shared" si="109"/>
        <v>-7.7072561323066946E-2</v>
      </c>
      <c r="F1361" s="9">
        <f t="shared" si="109"/>
        <v>-0.16471106749657594</v>
      </c>
      <c r="G1361" s="9">
        <f t="shared" si="109"/>
        <v>-0.18958719714137295</v>
      </c>
      <c r="H1361" s="9">
        <f t="shared" si="110"/>
        <v>9.900587920797399E-3</v>
      </c>
      <c r="I1361">
        <f t="shared" si="111"/>
        <v>1</v>
      </c>
      <c r="K1361" s="1"/>
    </row>
    <row r="1362" spans="1:11" x14ac:dyDescent="0.3">
      <c r="A1362" s="1">
        <v>41781</v>
      </c>
      <c r="B1362" s="9">
        <f>$A$5+LN(VLOOKUP($A1362,NASDAQ_Composite_IXIC_20210721[[Date]:[Close]],5))-$A$4</f>
        <v>1.9686101837225864</v>
      </c>
      <c r="C1362" s="9">
        <f>VLOOKUP(A1362,nasdaq_wtd_mc_ritter_add!$B$2:$D$3373,$C$5)</f>
        <v>3.1531402433851698</v>
      </c>
      <c r="D1362" s="9">
        <f t="shared" si="109"/>
        <v>-1.2304397282942858E-3</v>
      </c>
      <c r="E1362" s="9">
        <f t="shared" si="109"/>
        <v>-9.0864847606334287E-2</v>
      </c>
      <c r="F1362" s="9">
        <f t="shared" si="109"/>
        <v>-0.16594150722487022</v>
      </c>
      <c r="G1362" s="9">
        <f t="shared" si="109"/>
        <v>-0.19646124749721894</v>
      </c>
      <c r="H1362" s="9">
        <f t="shared" si="110"/>
        <v>-1.2304397282942858E-3</v>
      </c>
      <c r="I1362">
        <f t="shared" si="111"/>
        <v>-1</v>
      </c>
      <c r="K1362" s="1"/>
    </row>
    <row r="1363" spans="1:11" x14ac:dyDescent="0.3">
      <c r="A1363" s="1">
        <v>41782</v>
      </c>
      <c r="B1363" s="9">
        <f>$A$5+LN(VLOOKUP($A1363,NASDAQ_Composite_IXIC_20210721[[Date]:[Close]],5))-$A$4</f>
        <v>1.9761568980444784</v>
      </c>
      <c r="C1363" s="9">
        <f>VLOOKUP(A1363,nasdaq_wtd_mc_ritter_add!$B$2:$D$3373,$C$5)</f>
        <v>3.16669152062346</v>
      </c>
      <c r="D1363" s="9">
        <f t="shared" si="109"/>
        <v>6.0045629163982817E-3</v>
      </c>
      <c r="E1363" s="9">
        <f t="shared" si="109"/>
        <v>-6.7833629874038071E-2</v>
      </c>
      <c r="F1363" s="9">
        <f t="shared" si="109"/>
        <v>-0.13586682312085108</v>
      </c>
      <c r="G1363" s="9">
        <f t="shared" si="109"/>
        <v>-0.19045668458082066</v>
      </c>
      <c r="H1363" s="9">
        <f t="shared" si="110"/>
        <v>6.0045629163982817E-3</v>
      </c>
      <c r="I1363">
        <f t="shared" si="111"/>
        <v>1</v>
      </c>
      <c r="K1363" s="1"/>
    </row>
    <row r="1364" spans="1:11" x14ac:dyDescent="0.3">
      <c r="A1364" s="1">
        <v>41786</v>
      </c>
      <c r="B1364" s="9">
        <f>$A$5+LN(VLOOKUP($A1364,NASDAQ_Composite_IXIC_20210721[[Date]:[Close]],5))-$A$4</f>
        <v>1.9883286014420216</v>
      </c>
      <c r="C1364" s="9">
        <f>VLOOKUP(A1364,nasdaq_wtd_mc_ritter_add!$B$2:$D$3373,$C$5)</f>
        <v>3.1928717165610498</v>
      </c>
      <c r="D1364" s="9">
        <f t="shared" si="109"/>
        <v>1.4008492540046547E-2</v>
      </c>
      <c r="E1364" s="9">
        <f t="shared" si="109"/>
        <v>-7.6020216969565624E-3</v>
      </c>
      <c r="F1364" s="9">
        <f t="shared" si="109"/>
        <v>-7.8457990561654256E-2</v>
      </c>
      <c r="G1364" s="9">
        <f t="shared" si="109"/>
        <v>-0.19003429512059489</v>
      </c>
      <c r="H1364" s="9">
        <f t="shared" si="110"/>
        <v>1.4008492540046547E-2</v>
      </c>
      <c r="I1364">
        <f t="shared" si="111"/>
        <v>1</v>
      </c>
      <c r="K1364" s="1"/>
    </row>
    <row r="1365" spans="1:11" x14ac:dyDescent="0.3">
      <c r="A1365" s="1">
        <v>41787</v>
      </c>
      <c r="B1365" s="9">
        <f>$A$5+LN(VLOOKUP($A1365,NASDAQ_Composite_IXIC_20210721[[Date]:[Close]],5))-$A$4</f>
        <v>1.9854948643510815</v>
      </c>
      <c r="C1365" s="9">
        <f>VLOOKUP(A1365,nasdaq_wtd_mc_ritter_add!$B$2:$D$3373,$C$5)</f>
        <v>3.1930593511282201</v>
      </c>
      <c r="D1365" s="9">
        <f t="shared" si="109"/>
        <v>3.0213716581104499E-3</v>
      </c>
      <c r="E1365" s="9">
        <f t="shared" si="109"/>
        <v>1.1581723112700004E-2</v>
      </c>
      <c r="F1365" s="9">
        <f t="shared" si="109"/>
        <v>-7.5436618903543806E-2</v>
      </c>
      <c r="G1365" s="9">
        <f t="shared" si="109"/>
        <v>-0.18316959281828993</v>
      </c>
      <c r="H1365" s="9">
        <f t="shared" si="110"/>
        <v>-2.6461025237698443E-3</v>
      </c>
      <c r="I1365">
        <f t="shared" si="111"/>
        <v>-1</v>
      </c>
      <c r="K1365" s="1"/>
    </row>
    <row r="1366" spans="1:11" x14ac:dyDescent="0.3">
      <c r="A1366" s="1">
        <v>41788</v>
      </c>
      <c r="B1366" s="9">
        <f>$A$5+LN(VLOOKUP($A1366,NASDAQ_Composite_IXIC_20210721[[Date]:[Close]],5))-$A$4</f>
        <v>1.9908932098788155</v>
      </c>
      <c r="C1366" s="9">
        <f>VLOOKUP(A1366,nasdaq_wtd_mc_ritter_add!$B$2:$D$3373,$C$5)</f>
        <v>3.2019627629670602</v>
      </c>
      <c r="D1366" s="9">
        <f t="shared" si="109"/>
        <v>3.505066311106031E-3</v>
      </c>
      <c r="E1366" s="9">
        <f t="shared" si="109"/>
        <v>1.5633939276873399E-3</v>
      </c>
      <c r="F1366" s="9">
        <f t="shared" si="109"/>
        <v>-7.1931552592437775E-2</v>
      </c>
      <c r="G1366" s="9">
        <f t="shared" si="109"/>
        <v>-0.16009152170438412</v>
      </c>
      <c r="H1366" s="9">
        <f t="shared" si="110"/>
        <v>3.505066311106031E-3</v>
      </c>
      <c r="I1366">
        <f t="shared" si="111"/>
        <v>1</v>
      </c>
      <c r="K1366" s="1"/>
    </row>
    <row r="1367" spans="1:11" x14ac:dyDescent="0.3">
      <c r="A1367" s="1">
        <v>41789</v>
      </c>
      <c r="B1367" s="9">
        <f>$A$5+LN(VLOOKUP($A1367,NASDAQ_Composite_IXIC_20210721[[Date]:[Close]],5))-$A$4</f>
        <v>1.9896376808614926</v>
      </c>
      <c r="C1367" s="9">
        <f>VLOOKUP(A1367,nasdaq_wtd_mc_ritter_add!$B$2:$D$3373,$C$5)</f>
        <v>3.1902305492478602</v>
      </c>
      <c r="D1367" s="9">
        <f t="shared" si="109"/>
        <v>-1.0476684701877126E-2</v>
      </c>
      <c r="E1367" s="9">
        <f t="shared" si="109"/>
        <v>-1.4747361475085707E-2</v>
      </c>
      <c r="F1367" s="9">
        <f t="shared" si="109"/>
        <v>-7.8316007255370135E-2</v>
      </c>
      <c r="G1367" s="9">
        <f t="shared" si="109"/>
        <v>-0.17056820640626125</v>
      </c>
      <c r="H1367" s="9">
        <f t="shared" si="110"/>
        <v>1.0476684701877126E-2</v>
      </c>
      <c r="I1367">
        <f t="shared" si="111"/>
        <v>1</v>
      </c>
      <c r="K1367" s="1"/>
    </row>
    <row r="1368" spans="1:11" x14ac:dyDescent="0.3">
      <c r="A1368" s="1">
        <v>41792</v>
      </c>
      <c r="B1368" s="9">
        <f>$A$5+LN(VLOOKUP($A1368,NASDAQ_Composite_IXIC_20210721[[Date]:[Close]],5))-$A$4</f>
        <v>1.9883593701099356</v>
      </c>
      <c r="C1368" s="9">
        <f>VLOOKUP(A1368,nasdaq_wtd_mc_ritter_add!$B$2:$D$3373,$C$5)</f>
        <v>3.1822860993434499</v>
      </c>
      <c r="D1368" s="9">
        <f t="shared" ref="D1368:G1387" si="112">IF($A1368-$A$1&lt;D$5,0,$C1368-$B1368+VLOOKUP($A1368-D$5,nasd_unic,2)-VLOOKUP($A1368-D$5,nasd_unic,3))</f>
        <v>-6.6661391528533009E-3</v>
      </c>
      <c r="E1368" s="9">
        <f t="shared" si="112"/>
        <v>-1.7516130552824194E-2</v>
      </c>
      <c r="F1368" s="9">
        <f t="shared" si="112"/>
        <v>-6.0173677075964438E-2</v>
      </c>
      <c r="G1368" s="9">
        <f t="shared" si="112"/>
        <v>-0.18584391427396785</v>
      </c>
      <c r="H1368" s="9">
        <f t="shared" si="110"/>
        <v>6.6661391528533009E-3</v>
      </c>
      <c r="I1368">
        <f t="shared" si="111"/>
        <v>1</v>
      </c>
      <c r="K1368" s="1"/>
    </row>
    <row r="1369" spans="1:11" x14ac:dyDescent="0.3">
      <c r="A1369" s="1">
        <v>41793</v>
      </c>
      <c r="B1369" s="9">
        <f>$A$5+LN(VLOOKUP($A1369,NASDAQ_Composite_IXIC_20210721[[Date]:[Close]],5))-$A$4</f>
        <v>1.987622735967153</v>
      </c>
      <c r="C1369" s="9">
        <f>VLOOKUP(A1369,nasdaq_wtd_mc_ritter_add!$B$2:$D$3373,$C$5)</f>
        <v>3.1806068584472502</v>
      </c>
      <c r="D1369" s="9">
        <f t="shared" si="112"/>
        <v>-9.4260675341706346E-4</v>
      </c>
      <c r="E1369" s="9">
        <f t="shared" si="112"/>
        <v>-1.8458737306241257E-2</v>
      </c>
      <c r="F1369" s="9">
        <f t="shared" si="112"/>
        <v>-5.0219785223997171E-2</v>
      </c>
      <c r="G1369" s="9">
        <f t="shared" si="112"/>
        <v>-0.20192150394842168</v>
      </c>
      <c r="H1369" s="9">
        <f t="shared" si="110"/>
        <v>9.4260675341706346E-4</v>
      </c>
      <c r="I1369">
        <f t="shared" si="111"/>
        <v>1</v>
      </c>
      <c r="K1369" s="1"/>
    </row>
    <row r="1370" spans="1:11" x14ac:dyDescent="0.3">
      <c r="A1370" s="1">
        <v>41794</v>
      </c>
      <c r="B1370" s="9">
        <f>$A$5+LN(VLOOKUP($A1370,NASDAQ_Composite_IXIC_20210721[[Date]:[Close]],5))-$A$4</f>
        <v>1.9917614734274531</v>
      </c>
      <c r="C1370" s="9">
        <f>VLOOKUP(A1370,nasdaq_wtd_mc_ritter_add!$B$2:$D$3373,$C$5)</f>
        <v>3.17753750795399</v>
      </c>
      <c r="D1370" s="9">
        <f t="shared" si="112"/>
        <v>-7.208087953560316E-3</v>
      </c>
      <c r="E1370" s="9">
        <f t="shared" si="112"/>
        <v>-2.9240311528550667E-2</v>
      </c>
      <c r="F1370" s="9">
        <f t="shared" si="112"/>
        <v>-5.7427873177557487E-2</v>
      </c>
      <c r="G1370" s="9">
        <f t="shared" si="112"/>
        <v>-0.20033845512577475</v>
      </c>
      <c r="H1370" s="9">
        <f t="shared" si="110"/>
        <v>-1.0693869670399536E-3</v>
      </c>
      <c r="I1370">
        <f t="shared" si="111"/>
        <v>-1</v>
      </c>
      <c r="K1370" s="1"/>
    </row>
    <row r="1371" spans="1:11" x14ac:dyDescent="0.3">
      <c r="A1371" s="1">
        <v>41795</v>
      </c>
      <c r="B1371" s="9">
        <f>$A$5+LN(VLOOKUP($A1371,NASDAQ_Composite_IXIC_20210721[[Date]:[Close]],5))-$A$4</f>
        <v>2.0021945396420238</v>
      </c>
      <c r="C1371" s="9">
        <f>VLOOKUP(A1371,nasdaq_wtd_mc_ritter_add!$B$2:$D$3373,$C$5)</f>
        <v>3.1984556835578402</v>
      </c>
      <c r="D1371" s="9">
        <f t="shared" si="112"/>
        <v>1.048510938927949E-2</v>
      </c>
      <c r="E1371" s="9">
        <f t="shared" si="112"/>
        <v>9.7171775915882996E-3</v>
      </c>
      <c r="F1371" s="9">
        <f t="shared" si="112"/>
        <v>-4.6942763788277997E-2</v>
      </c>
      <c r="G1371" s="9">
        <f t="shared" si="112"/>
        <v>-0.18052889580486742</v>
      </c>
      <c r="H1371" s="9">
        <f t="shared" si="110"/>
        <v>1.048510938927949E-2</v>
      </c>
      <c r="I1371">
        <f t="shared" si="111"/>
        <v>1</v>
      </c>
      <c r="K1371" s="1"/>
    </row>
    <row r="1372" spans="1:11" x14ac:dyDescent="0.3">
      <c r="A1372" s="1">
        <v>41796</v>
      </c>
      <c r="B1372" s="9">
        <f>$A$5+LN(VLOOKUP($A1372,NASDAQ_Composite_IXIC_20210721[[Date]:[Close]],5))-$A$4</f>
        <v>2.0080360515003717</v>
      </c>
      <c r="C1372" s="9">
        <f>VLOOKUP(A1372,nasdaq_wtd_mc_ritter_add!$B$2:$D$3373,$C$5)</f>
        <v>3.19964224831191</v>
      </c>
      <c r="D1372" s="9">
        <f t="shared" si="112"/>
        <v>-4.654947104278051E-3</v>
      </c>
      <c r="E1372" s="9">
        <f t="shared" si="112"/>
        <v>2.7092466912836066E-2</v>
      </c>
      <c r="F1372" s="9">
        <f t="shared" si="112"/>
        <v>-5.9089487679298447E-2</v>
      </c>
      <c r="G1372" s="9">
        <f t="shared" si="112"/>
        <v>-0.18518384290914547</v>
      </c>
      <c r="H1372" s="9">
        <f t="shared" si="110"/>
        <v>-4.654947104278051E-3</v>
      </c>
      <c r="I1372">
        <f t="shared" si="111"/>
        <v>-1</v>
      </c>
      <c r="K1372" s="1"/>
    </row>
    <row r="1373" spans="1:11" x14ac:dyDescent="0.3">
      <c r="A1373" s="1">
        <v>41799</v>
      </c>
      <c r="B1373" s="9">
        <f>$A$5+LN(VLOOKUP($A1373,NASDAQ_Composite_IXIC_20210721[[Date]:[Close]],5))-$A$4</f>
        <v>2.0114643174716411</v>
      </c>
      <c r="C1373" s="9">
        <f>VLOOKUP(A1373,nasdaq_wtd_mc_ritter_add!$B$2:$D$3373,$C$5)</f>
        <v>3.21103349831888</v>
      </c>
      <c r="D1373" s="9">
        <f t="shared" si="112"/>
        <v>7.9629840357005044E-3</v>
      </c>
      <c r="E1373" s="9">
        <f t="shared" si="112"/>
        <v>4.111462926594589E-2</v>
      </c>
      <c r="F1373" s="9">
        <f t="shared" si="112"/>
        <v>-6.5168767305154862E-2</v>
      </c>
      <c r="G1373" s="9">
        <f t="shared" si="112"/>
        <v>-0.17661775929680834</v>
      </c>
      <c r="H1373" s="9">
        <f t="shared" si="110"/>
        <v>7.9629840357005044E-3</v>
      </c>
      <c r="I1373">
        <f t="shared" si="111"/>
        <v>1</v>
      </c>
      <c r="K1373" s="1"/>
    </row>
    <row r="1374" spans="1:11" x14ac:dyDescent="0.3">
      <c r="A1374" s="1">
        <v>41800</v>
      </c>
      <c r="B1374" s="9">
        <f>$A$5+LN(VLOOKUP($A1374,NASDAQ_Composite_IXIC_20210721[[Date]:[Close]],5))-$A$4</f>
        <v>2.0118700627534585</v>
      </c>
      <c r="C1374" s="9">
        <f>VLOOKUP(A1374,nasdaq_wtd_mc_ritter_add!$B$2:$D$3373,$C$5)</f>
        <v>3.2431438805469699</v>
      </c>
      <c r="D1374" s="9">
        <f t="shared" si="112"/>
        <v>3.1704636946272569E-2</v>
      </c>
      <c r="E1374" s="9">
        <f t="shared" si="112"/>
        <v>7.2819266212218459E-2</v>
      </c>
      <c r="F1374" s="9">
        <f t="shared" si="112"/>
        <v>-2.8478527557918021E-2</v>
      </c>
      <c r="G1374" s="9">
        <f t="shared" si="112"/>
        <v>-0.1500597247634019</v>
      </c>
      <c r="H1374" s="9">
        <f t="shared" si="110"/>
        <v>3.1704636946272569E-2</v>
      </c>
      <c r="I1374">
        <f t="shared" si="111"/>
        <v>1</v>
      </c>
      <c r="K1374" s="1"/>
    </row>
    <row r="1375" spans="1:11" x14ac:dyDescent="0.3">
      <c r="A1375" s="1">
        <v>41801</v>
      </c>
      <c r="B1375" s="9">
        <f>$A$5+LN(VLOOKUP($A1375,NASDAQ_Composite_IXIC_20210721[[Date]:[Close]],5))-$A$4</f>
        <v>2.0104698611674072</v>
      </c>
      <c r="C1375" s="9">
        <f>VLOOKUP(A1375,nasdaq_wtd_mc_ritter_add!$B$2:$D$3373,$C$5)</f>
        <v>3.2547645192632899</v>
      </c>
      <c r="D1375" s="9">
        <f t="shared" si="112"/>
        <v>1.3020840302371273E-2</v>
      </c>
      <c r="E1375" s="9">
        <f t="shared" si="112"/>
        <v>6.855859814611831E-2</v>
      </c>
      <c r="F1375" s="9">
        <f t="shared" si="112"/>
        <v>-1.5457687255546748E-2</v>
      </c>
      <c r="G1375" s="9">
        <f t="shared" si="112"/>
        <v>-0.13340603977206866</v>
      </c>
      <c r="H1375" s="9">
        <f t="shared" si="110"/>
        <v>1.0220437130268767E-2</v>
      </c>
      <c r="I1375">
        <f t="shared" si="111"/>
        <v>1</v>
      </c>
      <c r="K1375" s="1"/>
    </row>
    <row r="1376" spans="1:11" x14ac:dyDescent="0.3">
      <c r="A1376" s="1">
        <v>41802</v>
      </c>
      <c r="B1376" s="9">
        <f>$A$5+LN(VLOOKUP($A1376,NASDAQ_Composite_IXIC_20210721[[Date]:[Close]],5))-$A$4</f>
        <v>2.0025203310872426</v>
      </c>
      <c r="C1376" s="9">
        <f>VLOOKUP(A1376,nasdaq_wtd_mc_ritter_add!$B$2:$D$3373,$C$5)</f>
        <v>3.2603892677837298</v>
      </c>
      <c r="D1376" s="9">
        <f t="shared" si="112"/>
        <v>1.3574278600604561E-2</v>
      </c>
      <c r="E1376" s="9">
        <f t="shared" si="112"/>
        <v>8.1295033710583997E-2</v>
      </c>
      <c r="F1376" s="9">
        <f t="shared" si="112"/>
        <v>-1.8834086549421869E-3</v>
      </c>
      <c r="G1376" s="9">
        <f t="shared" si="112"/>
        <v>-0.11317441688293961</v>
      </c>
      <c r="H1376" s="9">
        <f t="shared" si="110"/>
        <v>-2.324781559724709E-3</v>
      </c>
      <c r="I1376">
        <f t="shared" si="111"/>
        <v>-1</v>
      </c>
      <c r="K1376" s="1"/>
    </row>
    <row r="1377" spans="1:11" x14ac:dyDescent="0.3">
      <c r="A1377" s="1">
        <v>41803</v>
      </c>
      <c r="B1377" s="9">
        <f>$A$5+LN(VLOOKUP($A1377,NASDAQ_Composite_IXIC_20210721[[Date]:[Close]],5))-$A$4</f>
        <v>2.0055453324240107</v>
      </c>
      <c r="C1377" s="9">
        <f>VLOOKUP(A1377,nasdaq_wtd_mc_ritter_add!$B$2:$D$3373,$C$5)</f>
        <v>3.2686505737024398</v>
      </c>
      <c r="D1377" s="9">
        <f t="shared" si="112"/>
        <v>5.2363045819419085E-3</v>
      </c>
      <c r="E1377" s="9">
        <f t="shared" si="112"/>
        <v>7.886083205256611E-2</v>
      </c>
      <c r="F1377" s="9">
        <f t="shared" si="112"/>
        <v>1.204018313927202E-2</v>
      </c>
      <c r="G1377" s="9">
        <f t="shared" si="112"/>
        <v>-0.1079381123009977</v>
      </c>
      <c r="H1377" s="9">
        <f t="shared" si="110"/>
        <v>5.2363045819419085E-3</v>
      </c>
      <c r="I1377">
        <f t="shared" si="111"/>
        <v>1</v>
      </c>
      <c r="K1377" s="1"/>
    </row>
    <row r="1378" spans="1:11" x14ac:dyDescent="0.3">
      <c r="A1378" s="1">
        <v>41806</v>
      </c>
      <c r="B1378" s="9">
        <f>$A$5+LN(VLOOKUP($A1378,NASDAQ_Composite_IXIC_20210721[[Date]:[Close]],5))-$A$4</f>
        <v>2.0079666725012126</v>
      </c>
      <c r="C1378" s="9">
        <f>VLOOKUP(A1378,nasdaq_wtd_mc_ritter_add!$B$2:$D$3373,$C$5)</f>
        <v>3.2756381049850001</v>
      </c>
      <c r="D1378" s="9">
        <f t="shared" si="112"/>
        <v>4.5661912053582832E-3</v>
      </c>
      <c r="E1378" s="9">
        <f t="shared" si="112"/>
        <v>9.1744156255962661E-2</v>
      </c>
      <c r="F1378" s="9">
        <f t="shared" si="112"/>
        <v>1.814301710150179E-2</v>
      </c>
      <c r="G1378" s="9">
        <f t="shared" si="112"/>
        <v>-0.10536742062794469</v>
      </c>
      <c r="H1378" s="9">
        <f t="shared" si="110"/>
        <v>4.5661912053582832E-3</v>
      </c>
      <c r="I1378">
        <f t="shared" si="111"/>
        <v>1</v>
      </c>
      <c r="K1378" s="1"/>
    </row>
    <row r="1379" spans="1:11" x14ac:dyDescent="0.3">
      <c r="A1379" s="1">
        <v>41807</v>
      </c>
      <c r="B1379" s="9">
        <f>$A$5+LN(VLOOKUP($A1379,NASDAQ_Composite_IXIC_20210721[[Date]:[Close]],5))-$A$4</f>
        <v>2.0116925412344218</v>
      </c>
      <c r="C1379" s="9">
        <f>VLOOKUP(A1379,nasdaq_wtd_mc_ritter_add!$B$2:$D$3373,$C$5)</f>
        <v>3.2807420772321598</v>
      </c>
      <c r="D1379" s="9">
        <f t="shared" si="112"/>
        <v>1.3781035139506237E-3</v>
      </c>
      <c r="E1379" s="9">
        <f t="shared" si="112"/>
        <v>9.3122259769913285E-2</v>
      </c>
      <c r="F1379" s="9">
        <f t="shared" si="112"/>
        <v>1.9521120615452414E-2</v>
      </c>
      <c r="G1379" s="9">
        <f t="shared" si="112"/>
        <v>-9.5544937141170738E-2</v>
      </c>
      <c r="H1379" s="9">
        <f t="shared" si="110"/>
        <v>1.3781035139506237E-3</v>
      </c>
      <c r="I1379">
        <f t="shared" si="111"/>
        <v>1</v>
      </c>
      <c r="K1379" s="1"/>
    </row>
    <row r="1380" spans="1:11" x14ac:dyDescent="0.3">
      <c r="A1380" s="1">
        <v>41808</v>
      </c>
      <c r="B1380" s="9">
        <f>$A$5+LN(VLOOKUP($A1380,NASDAQ_Composite_IXIC_20210721[[Date]:[Close]],5))-$A$4</f>
        <v>2.0175798360466173</v>
      </c>
      <c r="C1380" s="9">
        <f>VLOOKUP(A1380,nasdaq_wtd_mc_ritter_add!$B$2:$D$3373,$C$5)</f>
        <v>3.29133335343586</v>
      </c>
      <c r="D1380" s="9">
        <f t="shared" si="112"/>
        <v>4.7039813915046302E-3</v>
      </c>
      <c r="E1380" s="9">
        <f t="shared" si="112"/>
        <v>9.5673000140312325E-2</v>
      </c>
      <c r="F1380" s="9">
        <f t="shared" si="112"/>
        <v>2.4225102006957044E-2</v>
      </c>
      <c r="G1380" s="9">
        <f t="shared" si="112"/>
        <v>-7.0007178592347952E-2</v>
      </c>
      <c r="H1380" s="9">
        <f t="shared" si="110"/>
        <v>4.7039813915046302E-3</v>
      </c>
      <c r="I1380">
        <f t="shared" si="111"/>
        <v>1</v>
      </c>
      <c r="K1380" s="1"/>
    </row>
    <row r="1381" spans="1:11" x14ac:dyDescent="0.3">
      <c r="A1381" s="1">
        <v>41809</v>
      </c>
      <c r="B1381" s="9">
        <f>$A$5+LN(VLOOKUP($A1381,NASDAQ_Composite_IXIC_20210721[[Date]:[Close]],5))-$A$4</f>
        <v>2.0167750440692034</v>
      </c>
      <c r="C1381" s="9">
        <f>VLOOKUP(A1381,nasdaq_wtd_mc_ritter_add!$B$2:$D$3373,$C$5)</f>
        <v>3.2668737068612899</v>
      </c>
      <c r="D1381" s="9">
        <f t="shared" si="112"/>
        <v>-2.3654854597156216E-2</v>
      </c>
      <c r="E1381" s="9">
        <f t="shared" si="112"/>
        <v>7.4238751322006191E-2</v>
      </c>
      <c r="F1381" s="9">
        <f t="shared" si="112"/>
        <v>5.7024740980082811E-4</v>
      </c>
      <c r="G1381" s="9">
        <f t="shared" si="112"/>
        <v>-0.10037290409536714</v>
      </c>
      <c r="H1381" s="9">
        <f t="shared" si="110"/>
        <v>2.3654854597156216E-2</v>
      </c>
      <c r="I1381">
        <f t="shared" si="111"/>
        <v>1</v>
      </c>
      <c r="K1381" s="1"/>
    </row>
    <row r="1382" spans="1:11" x14ac:dyDescent="0.3">
      <c r="A1382" s="1">
        <v>41810</v>
      </c>
      <c r="B1382" s="9">
        <f>$A$5+LN(VLOOKUP($A1382,NASDAQ_Composite_IXIC_20210721[[Date]:[Close]],5))-$A$4</f>
        <v>2.0187710551870977</v>
      </c>
      <c r="C1382" s="9">
        <f>VLOOKUP(A1382,nasdaq_wtd_mc_ritter_add!$B$2:$D$3373,$C$5)</f>
        <v>3.2689777456449001</v>
      </c>
      <c r="D1382" s="9">
        <f t="shared" si="112"/>
        <v>1.0802766571593736E-4</v>
      </c>
      <c r="E1382" s="9">
        <f t="shared" si="112"/>
        <v>6.444619106692473E-2</v>
      </c>
      <c r="F1382" s="9">
        <f t="shared" si="112"/>
        <v>-1.2626370256142216E-2</v>
      </c>
      <c r="G1382" s="9">
        <f t="shared" si="112"/>
        <v>-0.10026487642965121</v>
      </c>
      <c r="H1382" s="9">
        <f t="shared" si="110"/>
        <v>1.0802766571593736E-4</v>
      </c>
      <c r="I1382">
        <f t="shared" si="111"/>
        <v>1</v>
      </c>
      <c r="K1382" s="1"/>
    </row>
    <row r="1383" spans="1:11" x14ac:dyDescent="0.3">
      <c r="A1383" s="1">
        <v>41813</v>
      </c>
      <c r="B1383" s="9">
        <f>$A$5+LN(VLOOKUP($A1383,NASDAQ_Composite_IXIC_20210721[[Date]:[Close]],5))-$A$4</f>
        <v>2.0189175946173163</v>
      </c>
      <c r="C1383" s="9">
        <f>VLOOKUP(A1383,nasdaq_wtd_mc_ritter_add!$B$2:$D$3373,$C$5)</f>
        <v>3.29210636444658</v>
      </c>
      <c r="D1383" s="9">
        <f t="shared" si="112"/>
        <v>2.2982079371461239E-2</v>
      </c>
      <c r="E1383" s="9">
        <f t="shared" si="112"/>
        <v>8.2654147250281973E-2</v>
      </c>
      <c r="F1383" s="9">
        <f t="shared" si="112"/>
        <v>2.6226756595542078E-2</v>
      </c>
      <c r="G1383" s="9">
        <f t="shared" si="112"/>
        <v>-5.630495271724012E-2</v>
      </c>
      <c r="H1383" s="9">
        <f t="shared" si="110"/>
        <v>2.2982079371461239E-2</v>
      </c>
      <c r="I1383">
        <f t="shared" si="111"/>
        <v>1</v>
      </c>
      <c r="K1383" s="1"/>
    </row>
    <row r="1384" spans="1:11" x14ac:dyDescent="0.3">
      <c r="A1384" s="1">
        <v>41814</v>
      </c>
      <c r="B1384" s="9">
        <f>$A$5+LN(VLOOKUP($A1384,NASDAQ_Composite_IXIC_20210721[[Date]:[Close]],5))-$A$4</f>
        <v>2.0147129745096928</v>
      </c>
      <c r="C1384" s="9">
        <f>VLOOKUP(A1384,nasdaq_wtd_mc_ritter_add!$B$2:$D$3373,$C$5)</f>
        <v>3.29117953901279</v>
      </c>
      <c r="D1384" s="9">
        <f t="shared" si="112"/>
        <v>3.2777946738336006E-3</v>
      </c>
      <c r="E1384" s="9">
        <f t="shared" si="112"/>
        <v>8.5931941924115574E-2</v>
      </c>
      <c r="F1384" s="9">
        <f t="shared" si="112"/>
        <v>6.4321427687112465E-2</v>
      </c>
      <c r="G1384" s="9">
        <f t="shared" si="112"/>
        <v>-1.1393192499030036E-2</v>
      </c>
      <c r="H1384" s="9">
        <f t="shared" si="110"/>
        <v>-3.2777946738336006E-3</v>
      </c>
      <c r="I1384">
        <f t="shared" si="111"/>
        <v>-1</v>
      </c>
      <c r="K1384" s="1"/>
    </row>
    <row r="1385" spans="1:11" x14ac:dyDescent="0.3">
      <c r="A1385" s="1">
        <v>41815</v>
      </c>
      <c r="B1385" s="9">
        <f>$A$5+LN(VLOOKUP($A1385,NASDAQ_Composite_IXIC_20210721[[Date]:[Close]],5))-$A$4</f>
        <v>2.0214505252877215</v>
      </c>
      <c r="C1385" s="9">
        <f>VLOOKUP(A1385,nasdaq_wtd_mc_ritter_add!$B$2:$D$3373,$C$5)</f>
        <v>3.30072388265841</v>
      </c>
      <c r="D1385" s="9">
        <f t="shared" si="112"/>
        <v>2.8067928675912235E-3</v>
      </c>
      <c r="E1385" s="9">
        <f t="shared" si="112"/>
        <v>8.8738734791706797E-2</v>
      </c>
      <c r="F1385" s="9">
        <f t="shared" si="112"/>
        <v>6.7128220554703688E-2</v>
      </c>
      <c r="G1385" s="9">
        <f t="shared" si="112"/>
        <v>-1.7894550439458534E-2</v>
      </c>
      <c r="H1385" s="9">
        <f t="shared" si="110"/>
        <v>2.8067928675912235E-3</v>
      </c>
      <c r="I1385">
        <f t="shared" si="111"/>
        <v>1</v>
      </c>
      <c r="K1385" s="1"/>
    </row>
    <row r="1386" spans="1:11" x14ac:dyDescent="0.3">
      <c r="A1386" s="1">
        <v>41816</v>
      </c>
      <c r="B1386" s="9">
        <f>$A$5+LN(VLOOKUP($A1386,NASDAQ_Composite_IXIC_20210721[[Date]:[Close]],5))-$A$4</f>
        <v>2.0212884117046359</v>
      </c>
      <c r="C1386" s="9">
        <f>VLOOKUP(A1386,nasdaq_wtd_mc_ritter_add!$B$2:$D$3373,$C$5)</f>
        <v>3.30562339364955</v>
      </c>
      <c r="D1386" s="9">
        <f t="shared" si="112"/>
        <v>5.0616245742256538E-3</v>
      </c>
      <c r="E1386" s="9">
        <f t="shared" si="112"/>
        <v>7.9791866825885904E-2</v>
      </c>
      <c r="F1386" s="9">
        <f t="shared" si="112"/>
        <v>7.2189845128929342E-2</v>
      </c>
      <c r="G1386" s="9">
        <f t="shared" si="112"/>
        <v>1.3338762642316482E-3</v>
      </c>
      <c r="H1386" s="9">
        <f t="shared" si="110"/>
        <v>4.7373974080544556E-3</v>
      </c>
      <c r="I1386">
        <f t="shared" si="111"/>
        <v>1</v>
      </c>
      <c r="K1386" s="1"/>
    </row>
    <row r="1387" spans="1:11" x14ac:dyDescent="0.3">
      <c r="A1387" s="1">
        <v>41817</v>
      </c>
      <c r="B1387" s="9">
        <f>$A$5+LN(VLOOKUP($A1387,NASDAQ_Composite_IXIC_20210721[[Date]:[Close]],5))-$A$4</f>
        <v>2.0255906660479015</v>
      </c>
      <c r="C1387" s="9">
        <f>VLOOKUP(A1387,nasdaq_wtd_mc_ritter_add!$B$2:$D$3373,$C$5)</f>
        <v>3.3089669200683298</v>
      </c>
      <c r="D1387" s="9">
        <f t="shared" si="112"/>
        <v>-9.5872792448581379E-4</v>
      </c>
      <c r="E1387" s="9">
        <f t="shared" si="112"/>
        <v>7.5811767243289641E-2</v>
      </c>
      <c r="F1387" s="9">
        <f t="shared" si="112"/>
        <v>8.7393490355989645E-2</v>
      </c>
      <c r="G1387" s="9">
        <f t="shared" si="112"/>
        <v>3.7514833974583439E-4</v>
      </c>
      <c r="H1387" s="9">
        <f t="shared" si="110"/>
        <v>-9.5872792448581379E-4</v>
      </c>
      <c r="I1387">
        <f t="shared" si="111"/>
        <v>-1</v>
      </c>
      <c r="K1387" s="1"/>
    </row>
    <row r="1388" spans="1:11" x14ac:dyDescent="0.3">
      <c r="A1388" s="1">
        <v>41820</v>
      </c>
      <c r="B1388" s="9">
        <f>$A$5+LN(VLOOKUP($A1388,NASDAQ_Composite_IXIC_20210721[[Date]:[Close]],5))-$A$4</f>
        <v>2.0279185961371775</v>
      </c>
      <c r="C1388" s="9">
        <f>VLOOKUP(A1388,nasdaq_wtd_mc_ritter_add!$B$2:$D$3373,$C$5)</f>
        <v>3.30254672661829</v>
      </c>
      <c r="D1388" s="9">
        <f t="shared" ref="D1388:G1407" si="113">IF($A1388-$A$1&lt;D$5,0,$C1388-$B1388+VLOOKUP($A1388-D$5,nasd_unic,2)-VLOOKUP($A1388-D$5,nasd_unic,3))</f>
        <v>-8.7481235393158663E-3</v>
      </c>
      <c r="E1388" s="9">
        <f t="shared" si="113"/>
        <v>7.4035262094744869E-2</v>
      </c>
      <c r="F1388" s="9">
        <f t="shared" si="113"/>
        <v>4.3012371954303852E-2</v>
      </c>
      <c r="G1388" s="9">
        <f t="shared" si="113"/>
        <v>-1.6096723014201508E-2</v>
      </c>
      <c r="H1388" s="9">
        <f t="shared" si="110"/>
        <v>4.0922633607638481E-3</v>
      </c>
      <c r="I1388">
        <f t="shared" si="111"/>
        <v>1</v>
      </c>
      <c r="K1388" s="1"/>
    </row>
    <row r="1389" spans="1:11" x14ac:dyDescent="0.3">
      <c r="A1389" s="1">
        <v>41821</v>
      </c>
      <c r="B1389" s="9">
        <f>$A$5+LN(VLOOKUP($A1389,NASDAQ_Composite_IXIC_20210721[[Date]:[Close]],5))-$A$4</f>
        <v>2.0393026579979994</v>
      </c>
      <c r="C1389" s="9">
        <f>VLOOKUP(A1389,nasdaq_wtd_mc_ritter_add!$B$2:$D$3373,$C$5)</f>
        <v>3.3105024134877401</v>
      </c>
      <c r="D1389" s="9">
        <f t="shared" si="113"/>
        <v>-3.4283749913717187E-3</v>
      </c>
      <c r="E1389" s="9">
        <f t="shared" si="113"/>
        <v>7.060688710337315E-2</v>
      </c>
      <c r="F1389" s="9">
        <f t="shared" si="113"/>
        <v>5.9756895703402257E-2</v>
      </c>
      <c r="G1389" s="9">
        <f t="shared" si="113"/>
        <v>-1.4797534340976526E-2</v>
      </c>
      <c r="H1389" s="9">
        <f t="shared" si="110"/>
        <v>-3.4283749913717187E-3</v>
      </c>
      <c r="I1389">
        <f t="shared" si="111"/>
        <v>-1</v>
      </c>
      <c r="K1389" s="1"/>
    </row>
    <row r="1390" spans="1:11" x14ac:dyDescent="0.3">
      <c r="A1390" s="1">
        <v>41822</v>
      </c>
      <c r="B1390" s="9">
        <f>$A$5+LN(VLOOKUP($A1390,NASDAQ_Composite_IXIC_20210721[[Date]:[Close]],5))-$A$4</f>
        <v>2.0390963137158051</v>
      </c>
      <c r="C1390" s="9">
        <f>VLOOKUP(A1390,nasdaq_wtd_mc_ritter_add!$B$2:$D$3373,$C$5)</f>
        <v>3.30183123002409</v>
      </c>
      <c r="D1390" s="9">
        <f t="shared" si="113"/>
        <v>-8.4648391814559076E-3</v>
      </c>
      <c r="E1390" s="9">
        <f t="shared" si="113"/>
        <v>6.8808187074770544E-2</v>
      </c>
      <c r="F1390" s="9">
        <f t="shared" si="113"/>
        <v>5.129205652194635E-2</v>
      </c>
      <c r="G1390" s="9">
        <f t="shared" si="113"/>
        <v>8.6345099988061058E-3</v>
      </c>
      <c r="H1390" s="9">
        <f t="shared" si="110"/>
        <v>8.4648391814559076E-3</v>
      </c>
      <c r="I1390">
        <f t="shared" si="111"/>
        <v>1</v>
      </c>
      <c r="K1390" s="1"/>
    </row>
    <row r="1391" spans="1:11" x14ac:dyDescent="0.3">
      <c r="A1391" s="1">
        <v>41823</v>
      </c>
      <c r="B1391" s="9">
        <f>$A$5+LN(VLOOKUP($A1391,NASDAQ_Composite_IXIC_20210721[[Date]:[Close]],5))-$A$4</f>
        <v>2.045402521457178</v>
      </c>
      <c r="C1391" s="9">
        <f>VLOOKUP(A1391,nasdaq_wtd_mc_ritter_add!$B$2:$D$3373,$C$5)</f>
        <v>3.3005091205838299</v>
      </c>
      <c r="D1391" s="9">
        <f t="shared" si="113"/>
        <v>-7.6283171816329265E-3</v>
      </c>
      <c r="E1391" s="9">
        <f t="shared" si="113"/>
        <v>6.2122476646554681E-2</v>
      </c>
      <c r="F1391" s="9">
        <f t="shared" si="113"/>
        <v>4.3663739340313423E-2</v>
      </c>
      <c r="G1391" s="9">
        <f t="shared" si="113"/>
        <v>1.190269142255751E-2</v>
      </c>
      <c r="H1391" s="9">
        <f t="shared" si="110"/>
        <v>-4.9840983011129047E-3</v>
      </c>
      <c r="I1391">
        <f t="shared" si="111"/>
        <v>-1</v>
      </c>
      <c r="K1391" s="1"/>
    </row>
    <row r="1392" spans="1:11" x14ac:dyDescent="0.3">
      <c r="A1392" s="1">
        <v>41827</v>
      </c>
      <c r="B1392" s="9">
        <f>$A$5+LN(VLOOKUP($A1392,NASDAQ_Composite_IXIC_20210721[[Date]:[Close]],5))-$A$4</f>
        <v>2.0377044593610121</v>
      </c>
      <c r="C1392" s="9">
        <f>VLOOKUP(A1392,nasdaq_wtd_mc_ritter_add!$B$2:$D$3373,$C$5)</f>
        <v>3.2778021641303901</v>
      </c>
      <c r="D1392" s="9">
        <f t="shared" si="113"/>
        <v>-1.5008894357273928E-2</v>
      </c>
      <c r="E1392" s="9">
        <f t="shared" si="113"/>
        <v>4.849150795783963E-2</v>
      </c>
      <c r="F1392" s="9">
        <f t="shared" si="113"/>
        <v>8.2371473138766582E-2</v>
      </c>
      <c r="G1392" s="9">
        <f t="shared" si="113"/>
        <v>-1.4657228344062023E-2</v>
      </c>
      <c r="H1392" s="9">
        <f t="shared" si="110"/>
        <v>1.5008894357273928E-2</v>
      </c>
      <c r="I1392">
        <f t="shared" si="111"/>
        <v>1</v>
      </c>
      <c r="K1392" s="1"/>
    </row>
    <row r="1393" spans="1:11" x14ac:dyDescent="0.3">
      <c r="A1393" s="1">
        <v>41828</v>
      </c>
      <c r="B1393" s="9">
        <f>$A$5+LN(VLOOKUP($A1393,NASDAQ_Composite_IXIC_20210721[[Date]:[Close]],5))-$A$4</f>
        <v>2.0241183872963875</v>
      </c>
      <c r="C1393" s="9">
        <f>VLOOKUP(A1393,nasdaq_wtd_mc_ritter_add!$B$2:$D$3373,$C$5)</f>
        <v>3.2345302449207201</v>
      </c>
      <c r="D1393" s="9">
        <f t="shared" si="113"/>
        <v>-2.9685847145045408E-2</v>
      </c>
      <c r="E1393" s="9">
        <f t="shared" si="113"/>
        <v>1.8805660812794223E-2</v>
      </c>
      <c r="F1393" s="9">
        <f t="shared" si="113"/>
        <v>5.1957306043039608E-2</v>
      </c>
      <c r="G1393" s="9">
        <f t="shared" si="113"/>
        <v>-7.2666433490170323E-2</v>
      </c>
      <c r="H1393" s="9">
        <f t="shared" si="110"/>
        <v>2.9685847145045408E-2</v>
      </c>
      <c r="I1393">
        <f t="shared" si="111"/>
        <v>1</v>
      </c>
      <c r="K1393" s="1"/>
    </row>
    <row r="1394" spans="1:11" x14ac:dyDescent="0.3">
      <c r="A1394" s="1">
        <v>41829</v>
      </c>
      <c r="B1394" s="9">
        <f>$A$5+LN(VLOOKUP($A1394,NASDAQ_Composite_IXIC_20210721[[Date]:[Close]],5))-$A$4</f>
        <v>2.0303768166873803</v>
      </c>
      <c r="C1394" s="9">
        <f>VLOOKUP(A1394,nasdaq_wtd_mc_ritter_add!$B$2:$D$3373,$C$5)</f>
        <v>3.2522088770011202</v>
      </c>
      <c r="D1394" s="9">
        <f t="shared" si="113"/>
        <v>1.1420202689407244E-2</v>
      </c>
      <c r="E1394" s="9">
        <f t="shared" si="113"/>
        <v>2.2262879466500962E-2</v>
      </c>
      <c r="F1394" s="9">
        <f t="shared" si="113"/>
        <v>6.3377508732446852E-2</v>
      </c>
      <c r="G1394" s="9">
        <f t="shared" si="113"/>
        <v>-4.29058878386539E-2</v>
      </c>
      <c r="H1394" s="9">
        <f t="shared" si="110"/>
        <v>1.1420202689407244E-2</v>
      </c>
      <c r="I1394">
        <f t="shared" si="111"/>
        <v>1</v>
      </c>
      <c r="K1394" s="1"/>
    </row>
    <row r="1395" spans="1:11" x14ac:dyDescent="0.3">
      <c r="A1395" s="1">
        <v>41830</v>
      </c>
      <c r="B1395" s="9">
        <f>$A$5+LN(VLOOKUP($A1395,NASDAQ_Composite_IXIC_20210721[[Date]:[Close]],5))-$A$4</f>
        <v>2.0251972261170996</v>
      </c>
      <c r="C1395" s="9">
        <f>VLOOKUP(A1395,nasdaq_wtd_mc_ritter_add!$B$2:$D$3373,$C$5)</f>
        <v>3.24063734026136</v>
      </c>
      <c r="D1395" s="9">
        <f t="shared" si="113"/>
        <v>-6.3919461694794677E-3</v>
      </c>
      <c r="E1395" s="9">
        <f t="shared" si="113"/>
        <v>-1.5833703649251074E-2</v>
      </c>
      <c r="F1395" s="9">
        <f t="shared" si="113"/>
        <v>5.6985562562967385E-2</v>
      </c>
      <c r="G1395" s="9">
        <f t="shared" si="113"/>
        <v>-4.4312231207169095E-2</v>
      </c>
      <c r="H1395" s="9">
        <f t="shared" si="110"/>
        <v>6.3919461694794677E-3</v>
      </c>
      <c r="I1395">
        <f t="shared" si="111"/>
        <v>1</v>
      </c>
      <c r="K1395" s="1"/>
    </row>
    <row r="1396" spans="1:11" x14ac:dyDescent="0.3">
      <c r="A1396" s="1">
        <v>41831</v>
      </c>
      <c r="B1396" s="9">
        <f>$A$5+LN(VLOOKUP($A1396,NASDAQ_Composite_IXIC_20210721[[Date]:[Close]],5))-$A$4</f>
        <v>2.0295755165190004</v>
      </c>
      <c r="C1396" s="9">
        <f>VLOOKUP(A1396,nasdaq_wtd_mc_ritter_add!$B$2:$D$3373,$C$5)</f>
        <v>3.2541492177646001</v>
      </c>
      <c r="D1396" s="9">
        <f t="shared" si="113"/>
        <v>9.1335871013393799E-3</v>
      </c>
      <c r="E1396" s="9">
        <f t="shared" si="113"/>
        <v>-1.9720956850282967E-2</v>
      </c>
      <c r="F1396" s="9">
        <f t="shared" si="113"/>
        <v>4.8837641295835343E-2</v>
      </c>
      <c r="G1396" s="9">
        <f t="shared" si="113"/>
        <v>-3.5178644105829715E-2</v>
      </c>
      <c r="H1396" s="9">
        <f t="shared" si="110"/>
        <v>9.1335871013393799E-3</v>
      </c>
      <c r="I1396">
        <f t="shared" si="111"/>
        <v>1</v>
      </c>
      <c r="K1396" s="1"/>
    </row>
    <row r="1397" spans="1:11" x14ac:dyDescent="0.3">
      <c r="A1397" s="1">
        <v>41834</v>
      </c>
      <c r="B1397" s="9">
        <f>$A$5+LN(VLOOKUP($A1397,NASDAQ_Composite_IXIC_20210721[[Date]:[Close]],5))-$A$4</f>
        <v>2.0352055993478109</v>
      </c>
      <c r="C1397" s="9">
        <f>VLOOKUP(A1397,nasdaq_wtd_mc_ritter_add!$B$2:$D$3373,$C$5)</f>
        <v>3.27179305975968</v>
      </c>
      <c r="D1397" s="9">
        <f t="shared" si="113"/>
        <v>1.2013759166269455E-2</v>
      </c>
      <c r="E1397" s="9">
        <f t="shared" si="113"/>
        <v>-2.6517780866559981E-2</v>
      </c>
      <c r="F1397" s="9">
        <f t="shared" si="113"/>
        <v>5.508739344651481E-2</v>
      </c>
      <c r="G1397" s="9">
        <f t="shared" si="113"/>
        <v>-1.9820285421505268E-2</v>
      </c>
      <c r="H1397" s="9">
        <f t="shared" si="110"/>
        <v>1.2013759166269455E-2</v>
      </c>
      <c r="I1397">
        <f t="shared" si="111"/>
        <v>1</v>
      </c>
      <c r="K1397" s="1"/>
    </row>
    <row r="1398" spans="1:11" x14ac:dyDescent="0.3">
      <c r="A1398" s="1">
        <v>41835</v>
      </c>
      <c r="B1398" s="9">
        <f>$A$5+LN(VLOOKUP($A1398,NASDAQ_Composite_IXIC_20210721[[Date]:[Close]],5))-$A$4</f>
        <v>2.0297793016622121</v>
      </c>
      <c r="C1398" s="9">
        <f>VLOOKUP(A1398,nasdaq_wtd_mc_ritter_add!$B$2:$D$3373,$C$5)</f>
        <v>3.2505905852390899</v>
      </c>
      <c r="D1398" s="9">
        <f t="shared" si="113"/>
        <v>-1.5776176834991329E-2</v>
      </c>
      <c r="E1398" s="9">
        <f t="shared" si="113"/>
        <v>-4.229395770155131E-2</v>
      </c>
      <c r="F1398" s="9">
        <f t="shared" si="113"/>
        <v>4.4884007349053068E-2</v>
      </c>
      <c r="G1398" s="9">
        <f t="shared" si="113"/>
        <v>-3.118730583210727E-2</v>
      </c>
      <c r="H1398" s="9">
        <f t="shared" si="110"/>
        <v>1.5776176834991329E-2</v>
      </c>
      <c r="I1398">
        <f t="shared" si="111"/>
        <v>1</v>
      </c>
      <c r="K1398" s="1"/>
    </row>
    <row r="1399" spans="1:11" x14ac:dyDescent="0.3">
      <c r="A1399" s="1">
        <v>41836</v>
      </c>
      <c r="B1399" s="9">
        <f>$A$5+LN(VLOOKUP($A1399,NASDAQ_Composite_IXIC_20210721[[Date]:[Close]],5))-$A$4</f>
        <v>2.0319461624023463</v>
      </c>
      <c r="C1399" s="9">
        <f>VLOOKUP(A1399,nasdaq_wtd_mc_ritter_add!$B$2:$D$3373,$C$5)</f>
        <v>3.25232465499032</v>
      </c>
      <c r="D1399" s="9">
        <f t="shared" si="113"/>
        <v>-4.3279098890414147E-4</v>
      </c>
      <c r="E1399" s="9">
        <f t="shared" si="113"/>
        <v>-4.7292939895813735E-2</v>
      </c>
      <c r="F1399" s="9">
        <f t="shared" si="113"/>
        <v>4.4451216360148926E-2</v>
      </c>
      <c r="G1399" s="9">
        <f t="shared" si="113"/>
        <v>-2.9149922794311944E-2</v>
      </c>
      <c r="H1399" s="9">
        <f t="shared" si="110"/>
        <v>-4.3279098890414147E-4</v>
      </c>
      <c r="I1399">
        <f t="shared" si="111"/>
        <v>-1</v>
      </c>
      <c r="K1399" s="1"/>
    </row>
    <row r="1400" spans="1:11" x14ac:dyDescent="0.3">
      <c r="A1400" s="1">
        <v>41837</v>
      </c>
      <c r="B1400" s="9">
        <f>$A$5+LN(VLOOKUP($A1400,NASDAQ_Composite_IXIC_20210721[[Date]:[Close]],5))-$A$4</f>
        <v>2.017719723902343</v>
      </c>
      <c r="C1400" s="9">
        <f>VLOOKUP(A1400,nasdaq_wtd_mc_ritter_add!$B$2:$D$3373,$C$5)</f>
        <v>3.2351440812128298</v>
      </c>
      <c r="D1400" s="9">
        <f t="shared" si="113"/>
        <v>-2.9541352774868912E-3</v>
      </c>
      <c r="E1400" s="9">
        <f t="shared" si="113"/>
        <v>-5.162517868725125E-2</v>
      </c>
      <c r="F1400" s="9">
        <f t="shared" si="113"/>
        <v>4.1497081082662035E-2</v>
      </c>
      <c r="G1400" s="9">
        <f t="shared" si="113"/>
        <v>-3.2104058071798836E-2</v>
      </c>
      <c r="H1400" s="9">
        <f t="shared" si="110"/>
        <v>2.9541352774868912E-3</v>
      </c>
      <c r="I1400">
        <f t="shared" si="111"/>
        <v>1</v>
      </c>
      <c r="K1400" s="1"/>
    </row>
    <row r="1401" spans="1:11" x14ac:dyDescent="0.3">
      <c r="A1401" s="1">
        <v>41838</v>
      </c>
      <c r="B1401" s="9">
        <f>$A$5+LN(VLOOKUP($A1401,NASDAQ_Composite_IXIC_20210721[[Date]:[Close]],5))-$A$4</f>
        <v>2.0333414218752148</v>
      </c>
      <c r="C1401" s="9">
        <f>VLOOKUP(A1401,nasdaq_wtd_mc_ritter_add!$B$2:$D$3373,$C$5)</f>
        <v>3.2581043943113301</v>
      </c>
      <c r="D1401" s="9">
        <f t="shared" si="113"/>
        <v>7.3386151256285004E-3</v>
      </c>
      <c r="E1401" s="9">
        <f t="shared" si="113"/>
        <v>-4.899054495312738E-2</v>
      </c>
      <c r="F1401" s="9">
        <f t="shared" si="113"/>
        <v>4.6682455187184946E-2</v>
      </c>
      <c r="G1401" s="9">
        <f t="shared" si="113"/>
        <v>-2.4765442946170335E-2</v>
      </c>
      <c r="H1401" s="9">
        <f t="shared" si="110"/>
        <v>7.3386151256285004E-3</v>
      </c>
      <c r="I1401">
        <f t="shared" si="111"/>
        <v>1</v>
      </c>
      <c r="K1401" s="1"/>
    </row>
    <row r="1402" spans="1:11" x14ac:dyDescent="0.3">
      <c r="A1402" s="1">
        <v>41841</v>
      </c>
      <c r="B1402" s="9">
        <f>$A$5+LN(VLOOKUP($A1402,NASDAQ_Composite_IXIC_20210721[[Date]:[Close]],5))-$A$4</f>
        <v>2.0316591739709891</v>
      </c>
      <c r="C1402" s="9">
        <f>VLOOKUP(A1402,nasdaq_wtd_mc_ritter_add!$B$2:$D$3373,$C$5)</f>
        <v>3.26578774470432</v>
      </c>
      <c r="D1402" s="9">
        <f t="shared" si="113"/>
        <v>9.365598297215616E-3</v>
      </c>
      <c r="E1402" s="9">
        <f t="shared" si="113"/>
        <v>-1.6078119724471485E-2</v>
      </c>
      <c r="F1402" s="9">
        <f t="shared" si="113"/>
        <v>4.9598511070747531E-2</v>
      </c>
      <c r="G1402" s="9">
        <f t="shared" si="113"/>
        <v>-4.1266336535586756E-2</v>
      </c>
      <c r="H1402" s="9">
        <f t="shared" si="110"/>
        <v>6.0011024887640652E-3</v>
      </c>
      <c r="I1402">
        <f t="shared" si="111"/>
        <v>1</v>
      </c>
      <c r="K1402" s="1"/>
    </row>
    <row r="1403" spans="1:11" x14ac:dyDescent="0.3">
      <c r="A1403" s="1">
        <v>41842</v>
      </c>
      <c r="B1403" s="9">
        <f>$A$5+LN(VLOOKUP($A1403,NASDAQ_Composite_IXIC_20210721[[Date]:[Close]],5))-$A$4</f>
        <v>2.0387126457823372</v>
      </c>
      <c r="C1403" s="9">
        <f>VLOOKUP(A1403,nasdaq_wtd_mc_ritter_add!$B$2:$D$3373,$C$5)</f>
        <v>3.2682959319183098</v>
      </c>
      <c r="D1403" s="9">
        <f t="shared" si="113"/>
        <v>-4.5452845973583678E-3</v>
      </c>
      <c r="E1403" s="9">
        <f t="shared" si="113"/>
        <v>-2.0623404321829852E-2</v>
      </c>
      <c r="F1403" s="9">
        <f t="shared" si="113"/>
        <v>3.9048663556990881E-2</v>
      </c>
      <c r="G1403" s="9">
        <f t="shared" si="113"/>
        <v>-2.8784966317047189E-2</v>
      </c>
      <c r="H1403" s="9">
        <f t="shared" si="110"/>
        <v>-4.5452845973583678E-3</v>
      </c>
      <c r="I1403">
        <f t="shared" si="111"/>
        <v>-1</v>
      </c>
      <c r="K1403" s="1"/>
    </row>
    <row r="1404" spans="1:11" x14ac:dyDescent="0.3">
      <c r="A1404" s="1">
        <v>41843</v>
      </c>
      <c r="B1404" s="9">
        <f>$A$5+LN(VLOOKUP($A1404,NASDAQ_Composite_IXIC_20210721[[Date]:[Close]],5))-$A$4</f>
        <v>2.042672500666268</v>
      </c>
      <c r="C1404" s="9">
        <f>VLOOKUP(A1404,nasdaq_wtd_mc_ritter_add!$B$2:$D$3373,$C$5)</f>
        <v>3.27709920157052</v>
      </c>
      <c r="D1404" s="9">
        <f t="shared" si="113"/>
        <v>4.8434147682794304E-3</v>
      </c>
      <c r="E1404" s="9">
        <f t="shared" si="113"/>
        <v>-3.8762068925011661E-2</v>
      </c>
      <c r="F1404" s="9">
        <f t="shared" si="113"/>
        <v>4.3892078325270312E-2</v>
      </c>
      <c r="G1404" s="9">
        <f t="shared" si="113"/>
        <v>-1.2535312329469583E-2</v>
      </c>
      <c r="H1404" s="9">
        <f t="shared" si="110"/>
        <v>4.8434147682794304E-3</v>
      </c>
      <c r="I1404">
        <f t="shared" si="111"/>
        <v>1</v>
      </c>
      <c r="K1404" s="1"/>
    </row>
    <row r="1405" spans="1:11" x14ac:dyDescent="0.3">
      <c r="A1405" s="1">
        <v>41844</v>
      </c>
      <c r="B1405" s="9">
        <f>$A$5+LN(VLOOKUP($A1405,NASDAQ_Composite_IXIC_20210721[[Date]:[Close]],5))-$A$4</f>
        <v>2.0423169527602782</v>
      </c>
      <c r="C1405" s="9">
        <f>VLOOKUP(A1405,nasdaq_wtd_mc_ritter_add!$B$2:$D$3373,$C$5)</f>
        <v>3.3083928812696901</v>
      </c>
      <c r="D1405" s="9">
        <f t="shared" si="113"/>
        <v>3.1649227605159869E-2</v>
      </c>
      <c r="E1405" s="9">
        <f t="shared" si="113"/>
        <v>-1.0390635993685393E-2</v>
      </c>
      <c r="F1405" s="9">
        <f t="shared" si="113"/>
        <v>7.554130593043018E-2</v>
      </c>
      <c r="G1405" s="9">
        <f t="shared" si="113"/>
        <v>5.3930791693427071E-2</v>
      </c>
      <c r="H1405" s="9">
        <f t="shared" si="110"/>
        <v>3.0938131793180279E-2</v>
      </c>
      <c r="I1405">
        <f t="shared" si="111"/>
        <v>1</v>
      </c>
      <c r="K1405" s="1"/>
    </row>
    <row r="1406" spans="1:11" x14ac:dyDescent="0.3">
      <c r="A1406" s="1">
        <v>41845</v>
      </c>
      <c r="B1406" s="9">
        <f>$A$5+LN(VLOOKUP($A1406,NASDAQ_Composite_IXIC_20210721[[Date]:[Close]],5))-$A$4</f>
        <v>2.0372618784935748</v>
      </c>
      <c r="C1406" s="9">
        <f>VLOOKUP(A1406,nasdaq_wtd_mc_ritter_add!$B$2:$D$3373,$C$5)</f>
        <v>3.30636007685148</v>
      </c>
      <c r="D1406" s="9">
        <f t="shared" si="113"/>
        <v>3.0222698484934085E-3</v>
      </c>
      <c r="E1406" s="9">
        <f t="shared" si="113"/>
        <v>-1.0175159012783208E-2</v>
      </c>
      <c r="F1406" s="9">
        <f t="shared" si="113"/>
        <v>7.8563575778923589E-2</v>
      </c>
      <c r="G1406" s="9">
        <f t="shared" si="113"/>
        <v>5.695306154192048E-2</v>
      </c>
      <c r="H1406" s="9">
        <f t="shared" si="110"/>
        <v>-3.0222698484934085E-3</v>
      </c>
      <c r="I1406">
        <f t="shared" si="111"/>
        <v>-1</v>
      </c>
      <c r="K1406" s="1"/>
    </row>
    <row r="1407" spans="1:11" x14ac:dyDescent="0.3">
      <c r="A1407" s="1">
        <v>41848</v>
      </c>
      <c r="B1407" s="9">
        <f>$A$5+LN(VLOOKUP($A1407,NASDAQ_Composite_IXIC_20210721[[Date]:[Close]],5))-$A$4</f>
        <v>2.0362163067369172</v>
      </c>
      <c r="C1407" s="9">
        <f>VLOOKUP(A1407,nasdaq_wtd_mc_ritter_add!$B$2:$D$3373,$C$5)</f>
        <v>3.30217899116598</v>
      </c>
      <c r="D1407" s="9">
        <f t="shared" si="113"/>
        <v>-3.1355139288424816E-3</v>
      </c>
      <c r="E1407" s="9">
        <f t="shared" si="113"/>
        <v>-1.741356959136553E-2</v>
      </c>
      <c r="F1407" s="9">
        <f t="shared" si="113"/>
        <v>5.489313134081808E-2</v>
      </c>
      <c r="G1407" s="9">
        <f t="shared" si="113"/>
        <v>5.645652526850542E-2</v>
      </c>
      <c r="H1407" s="9">
        <f t="shared" si="110"/>
        <v>3.1355139288424816E-3</v>
      </c>
      <c r="I1407">
        <f t="shared" si="111"/>
        <v>1</v>
      </c>
      <c r="K1407" s="1"/>
    </row>
    <row r="1408" spans="1:11" x14ac:dyDescent="0.3">
      <c r="A1408" s="1">
        <v>41849</v>
      </c>
      <c r="B1408" s="9">
        <f>$A$5+LN(VLOOKUP($A1408,NASDAQ_Composite_IXIC_20210721[[Date]:[Close]],5))-$A$4</f>
        <v>2.0357189939704332</v>
      </c>
      <c r="C1408" s="9">
        <f>VLOOKUP(A1408,nasdaq_wtd_mc_ritter_add!$B$2:$D$3373,$C$5)</f>
        <v>3.2972816435875298</v>
      </c>
      <c r="D1408" s="9">
        <f t="shared" ref="D1408:G1427" si="114">IF($A1408-$A$1&lt;D$5,0,$C1408-$B1408+VLOOKUP($A1408-D$5,nasd_unic,2)-VLOOKUP($A1408-D$5,nasd_unic,3))</f>
        <v>-4.4000348119661581E-3</v>
      </c>
      <c r="E1408" s="9">
        <f t="shared" si="114"/>
        <v>-2.1813604403331688E-2</v>
      </c>
      <c r="F1408" s="9">
        <f t="shared" si="114"/>
        <v>6.0969781230729048E-2</v>
      </c>
      <c r="G1408" s="9">
        <f t="shared" si="114"/>
        <v>4.622241975564334E-2</v>
      </c>
      <c r="H1408" s="9">
        <f t="shared" si="110"/>
        <v>4.4000348119661581E-3</v>
      </c>
      <c r="I1408">
        <f t="shared" si="111"/>
        <v>1</v>
      </c>
      <c r="K1408" s="1"/>
    </row>
    <row r="1409" spans="1:11" x14ac:dyDescent="0.3">
      <c r="A1409" s="1">
        <v>41850</v>
      </c>
      <c r="B1409" s="9">
        <f>$A$5+LN(VLOOKUP($A1409,NASDAQ_Composite_IXIC_20210721[[Date]:[Close]],5))-$A$4</f>
        <v>2.0402554073330057</v>
      </c>
      <c r="C1409" s="9">
        <f>VLOOKUP(A1409,nasdaq_wtd_mc_ritter_add!$B$2:$D$3373,$C$5)</f>
        <v>3.3184706660501102</v>
      </c>
      <c r="D1409" s="9">
        <f t="shared" si="114"/>
        <v>1.6652609100007876E-2</v>
      </c>
      <c r="E1409" s="9">
        <f t="shared" si="114"/>
        <v>3.5871282359920542E-3</v>
      </c>
      <c r="F1409" s="9">
        <f t="shared" si="114"/>
        <v>7.7622390330736923E-2</v>
      </c>
      <c r="G1409" s="9">
        <f t="shared" si="114"/>
        <v>4.6599500190295906E-2</v>
      </c>
      <c r="H1409" s="9">
        <f t="shared" si="110"/>
        <v>1.6652609100007876E-2</v>
      </c>
      <c r="I1409">
        <f t="shared" si="111"/>
        <v>1</v>
      </c>
      <c r="K1409" s="1"/>
    </row>
    <row r="1410" spans="1:11" x14ac:dyDescent="0.3">
      <c r="A1410" s="1">
        <v>41851</v>
      </c>
      <c r="B1410" s="9">
        <f>$A$5+LN(VLOOKUP($A1410,NASDAQ_Composite_IXIC_20210721[[Date]:[Close]],5))-$A$4</f>
        <v>2.019167031069137</v>
      </c>
      <c r="C1410" s="9">
        <f>VLOOKUP(A1410,nasdaq_wtd_mc_ritter_add!$B$2:$D$3373,$C$5)</f>
        <v>3.2842512498058398</v>
      </c>
      <c r="D1410" s="9">
        <f t="shared" si="114"/>
        <v>-1.313103998040166E-2</v>
      </c>
      <c r="E1410" s="9">
        <f t="shared" si="114"/>
        <v>-6.1155367530378868E-3</v>
      </c>
      <c r="F1410" s="9">
        <f t="shared" si="114"/>
        <v>6.4491350350335264E-2</v>
      </c>
      <c r="G1410" s="9">
        <f t="shared" si="114"/>
        <v>5.3641358950364371E-2</v>
      </c>
      <c r="H1410" s="9">
        <f t="shared" si="110"/>
        <v>1.313103998040166E-2</v>
      </c>
      <c r="I1410">
        <f t="shared" si="111"/>
        <v>1</v>
      </c>
      <c r="K1410" s="1"/>
    </row>
    <row r="1411" spans="1:11" x14ac:dyDescent="0.3">
      <c r="A1411" s="1">
        <v>41852</v>
      </c>
      <c r="B1411" s="9">
        <f>$A$5+LN(VLOOKUP($A1411,NASDAQ_Composite_IXIC_20210721[[Date]:[Close]],5))-$A$4</f>
        <v>2.0152392393890084</v>
      </c>
      <c r="C1411" s="9">
        <f>VLOOKUP(A1411,nasdaq_wtd_mc_ritter_add!$B$2:$D$3373,$C$5)</f>
        <v>3.2742030521891601</v>
      </c>
      <c r="D1411" s="9">
        <f t="shared" si="114"/>
        <v>-6.1204059365511654E-3</v>
      </c>
      <c r="E1411" s="9">
        <f t="shared" si="114"/>
        <v>-3.7711035081331445E-3</v>
      </c>
      <c r="F1411" s="9">
        <f t="shared" si="114"/>
        <v>6.5037083566637399E-2</v>
      </c>
      <c r="G1411" s="9">
        <f t="shared" si="114"/>
        <v>4.7520953013813205E-2</v>
      </c>
      <c r="H1411" s="9">
        <f t="shared" si="110"/>
        <v>6.1204059365511654E-3</v>
      </c>
      <c r="I1411">
        <f t="shared" si="111"/>
        <v>1</v>
      </c>
      <c r="K1411" s="1"/>
    </row>
    <row r="1412" spans="1:11" x14ac:dyDescent="0.3">
      <c r="A1412" s="1">
        <v>41855</v>
      </c>
      <c r="B1412" s="9">
        <f>$A$5+LN(VLOOKUP($A1412,NASDAQ_Composite_IXIC_20210721[[Date]:[Close]],5))-$A$4</f>
        <v>2.0223931396896075</v>
      </c>
      <c r="C1412" s="9">
        <f>VLOOKUP(A1412,nasdaq_wtd_mc_ritter_add!$B$2:$D$3373,$C$5)</f>
        <v>3.2831633582555901</v>
      </c>
      <c r="D1412" s="9">
        <f t="shared" si="114"/>
        <v>1.8064057658309096E-3</v>
      </c>
      <c r="E1412" s="9">
        <f t="shared" si="114"/>
        <v>5.6636194393306916E-3</v>
      </c>
      <c r="F1412" s="9">
        <f t="shared" si="114"/>
        <v>6.4509074650166198E-2</v>
      </c>
      <c r="G1412" s="9">
        <f t="shared" si="114"/>
        <v>7.4226252241754498E-2</v>
      </c>
      <c r="H1412" s="9">
        <f t="shared" si="110"/>
        <v>1.8064057658309096E-3</v>
      </c>
      <c r="I1412">
        <f t="shared" si="111"/>
        <v>1</v>
      </c>
      <c r="K1412" s="1"/>
    </row>
    <row r="1413" spans="1:11" x14ac:dyDescent="0.3">
      <c r="A1413" s="1">
        <v>41856</v>
      </c>
      <c r="B1413" s="9">
        <f>$A$5+LN(VLOOKUP($A1413,NASDAQ_Composite_IXIC_20210721[[Date]:[Close]],5))-$A$4</f>
        <v>2.0152851201446866</v>
      </c>
      <c r="C1413" s="9">
        <f>VLOOKUP(A1413,nasdaq_wtd_mc_ritter_add!$B$2:$D$3373,$C$5)</f>
        <v>3.27606352162754</v>
      </c>
      <c r="D1413" s="9">
        <f t="shared" si="114"/>
        <v>8.182916870769219E-6</v>
      </c>
      <c r="E1413" s="9">
        <f t="shared" si="114"/>
        <v>5.6718023562014608E-3</v>
      </c>
      <c r="F1413" s="9">
        <f t="shared" si="114"/>
        <v>6.9172204671315018E-2</v>
      </c>
      <c r="G1413" s="9">
        <f t="shared" si="114"/>
        <v>9.6264671584151085E-2</v>
      </c>
      <c r="H1413" s="9">
        <f t="shared" si="110"/>
        <v>-8.182916870769219E-6</v>
      </c>
      <c r="I1413">
        <f t="shared" si="111"/>
        <v>-1</v>
      </c>
      <c r="K1413" s="1"/>
    </row>
    <row r="1414" spans="1:11" x14ac:dyDescent="0.3">
      <c r="A1414" s="1">
        <v>41857</v>
      </c>
      <c r="B1414" s="9">
        <f>$A$5+LN(VLOOKUP($A1414,NASDAQ_Composite_IXIC_20210721[[Date]:[Close]],5))-$A$4</f>
        <v>2.0157926968679858</v>
      </c>
      <c r="C1414" s="9">
        <f>VLOOKUP(A1414,nasdaq_wtd_mc_ritter_add!$B$2:$D$3373,$C$5)</f>
        <v>3.2752376403955199</v>
      </c>
      <c r="D1414" s="9">
        <f t="shared" si="114"/>
        <v>-1.3334579553192505E-3</v>
      </c>
      <c r="E1414" s="9">
        <f t="shared" si="114"/>
        <v>1.9347238758156138E-2</v>
      </c>
      <c r="F1414" s="9">
        <f t="shared" si="114"/>
        <v>6.7838746715995768E-2</v>
      </c>
      <c r="G1414" s="9">
        <f t="shared" si="114"/>
        <v>0.10171871189692272</v>
      </c>
      <c r="H1414" s="9">
        <f t="shared" si="110"/>
        <v>3.1830450872094573E-4</v>
      </c>
      <c r="I1414">
        <f t="shared" si="111"/>
        <v>1</v>
      </c>
      <c r="K1414" s="1"/>
    </row>
    <row r="1415" spans="1:11" x14ac:dyDescent="0.3">
      <c r="A1415" s="1">
        <v>41858</v>
      </c>
      <c r="B1415" s="9">
        <f>$A$5+LN(VLOOKUP($A1415,NASDAQ_Composite_IXIC_20210721[[Date]:[Close]],5))-$A$4</f>
        <v>2.0111713897387604</v>
      </c>
      <c r="C1415" s="9">
        <f>VLOOKUP(A1415,nasdaq_wtd_mc_ritter_add!$B$2:$D$3373,$C$5)</f>
        <v>3.2732797274359502</v>
      </c>
      <c r="D1415" s="9">
        <f t="shared" si="114"/>
        <v>2.663394169655664E-3</v>
      </c>
      <c r="E1415" s="9">
        <f t="shared" si="114"/>
        <v>5.1696480072857209E-2</v>
      </c>
      <c r="F1415" s="9">
        <f t="shared" si="114"/>
        <v>7.0502140885651432E-2</v>
      </c>
      <c r="G1415" s="9">
        <f t="shared" si="114"/>
        <v>0.10365378611589682</v>
      </c>
      <c r="H1415" s="9">
        <f t="shared" si="110"/>
        <v>-2.663394169655664E-3</v>
      </c>
      <c r="I1415">
        <f t="shared" si="111"/>
        <v>-1</v>
      </c>
      <c r="K1415" s="1"/>
    </row>
    <row r="1416" spans="1:11" x14ac:dyDescent="0.3">
      <c r="A1416" s="1">
        <v>41859</v>
      </c>
      <c r="B1416" s="9">
        <f>$A$5+LN(VLOOKUP($A1416,NASDAQ_Composite_IXIC_20210721[[Date]:[Close]],5))-$A$4</f>
        <v>2.0194255654872935</v>
      </c>
      <c r="C1416" s="9">
        <f>VLOOKUP(A1416,nasdaq_wtd_mc_ritter_add!$B$2:$D$3373,$C$5)</f>
        <v>3.2757739195686999</v>
      </c>
      <c r="D1416" s="9">
        <f t="shared" si="114"/>
        <v>-5.7599836157833373E-3</v>
      </c>
      <c r="E1416" s="9">
        <f t="shared" si="114"/>
        <v>3.4516293767666628E-2</v>
      </c>
      <c r="F1416" s="9">
        <f t="shared" si="114"/>
        <v>5.677917323416759E-2</v>
      </c>
      <c r="G1416" s="9">
        <f t="shared" si="114"/>
        <v>9.789380250011348E-2</v>
      </c>
      <c r="H1416" s="9">
        <f t="shared" si="110"/>
        <v>-5.7599836157833373E-3</v>
      </c>
      <c r="I1416">
        <f t="shared" si="111"/>
        <v>-1</v>
      </c>
      <c r="K1416" s="1"/>
    </row>
    <row r="1417" spans="1:11" x14ac:dyDescent="0.3">
      <c r="A1417" s="1">
        <v>41862</v>
      </c>
      <c r="B1417" s="9">
        <f>$A$5+LN(VLOOKUP($A1417,NASDAQ_Composite_IXIC_20210721[[Date]:[Close]],5))-$A$4</f>
        <v>2.0263634360469824</v>
      </c>
      <c r="C1417" s="9">
        <f>VLOOKUP(A1417,nasdaq_wtd_mc_ritter_add!$B$2:$D$3373,$C$5)</f>
        <v>3.2866076646701701</v>
      </c>
      <c r="D1417" s="9">
        <f t="shared" si="114"/>
        <v>3.8958745417811969E-3</v>
      </c>
      <c r="E1417" s="9">
        <f t="shared" si="114"/>
        <v>3.5670527377587913E-2</v>
      </c>
      <c r="F1417" s="9">
        <f t="shared" si="114"/>
        <v>2.3752919267003847E-3</v>
      </c>
      <c r="G1417" s="9">
        <f t="shared" si="114"/>
        <v>8.3670325637284382E-2</v>
      </c>
      <c r="H1417" s="9">
        <f t="shared" ref="H1417:H1480" si="115">ABS($C1417-VLOOKUP($A1417-$H$5,nasd_unic,3))-ABS($B1417-VLOOKUP($A1417-$H$5,nasd_unic,2))</f>
        <v>3.8958745417811969E-3</v>
      </c>
      <c r="I1417">
        <f t="shared" ref="I1417:I1480" si="116">IF(A1417-$I$5&lt;$A$8,0,IF(H1417&gt;0,1,-1))</f>
        <v>1</v>
      </c>
      <c r="K1417" s="1"/>
    </row>
    <row r="1418" spans="1:11" x14ac:dyDescent="0.3">
      <c r="A1418" s="1">
        <v>41863</v>
      </c>
      <c r="B1418" s="9">
        <f>$A$5+LN(VLOOKUP($A1418,NASDAQ_Composite_IXIC_20210721[[Date]:[Close]],5))-$A$4</f>
        <v>2.0236150200159555</v>
      </c>
      <c r="C1418" s="9">
        <f>VLOOKUP(A1418,nasdaq_wtd_mc_ritter_add!$B$2:$D$3373,$C$5)</f>
        <v>3.2713840202859399</v>
      </c>
      <c r="D1418" s="9">
        <f t="shared" si="114"/>
        <v>-1.2475228353203249E-2</v>
      </c>
      <c r="E1418" s="9">
        <f t="shared" si="114"/>
        <v>2.3195299024384664E-2</v>
      </c>
      <c r="F1418" s="9">
        <f t="shared" si="114"/>
        <v>-1.5336241008444773E-2</v>
      </c>
      <c r="G1418" s="9">
        <f t="shared" si="114"/>
        <v>6.3524591044121337E-2</v>
      </c>
      <c r="H1418" s="9">
        <f t="shared" si="115"/>
        <v>1.2475228353203249E-2</v>
      </c>
      <c r="I1418">
        <f t="shared" si="116"/>
        <v>1</v>
      </c>
      <c r="K1418" s="1"/>
    </row>
    <row r="1419" spans="1:11" x14ac:dyDescent="0.3">
      <c r="A1419" s="1">
        <v>41864</v>
      </c>
      <c r="B1419" s="9">
        <f>$A$5+LN(VLOOKUP($A1419,NASDAQ_Composite_IXIC_20210721[[Date]:[Close]],5))-$A$4</f>
        <v>2.0337880536262825</v>
      </c>
      <c r="C1419" s="9">
        <f>VLOOKUP(A1419,nasdaq_wtd_mc_ritter_add!$B$2:$D$3373,$C$5)</f>
        <v>3.2976072813039998</v>
      </c>
      <c r="D1419" s="9">
        <f t="shared" si="114"/>
        <v>1.6050227407732987E-2</v>
      </c>
      <c r="E1419" s="9">
        <f t="shared" si="114"/>
        <v>2.7231767265848195E-2</v>
      </c>
      <c r="F1419" s="9">
        <f t="shared" si="114"/>
        <v>7.1398639928821339E-4</v>
      </c>
      <c r="G1419" s="9">
        <f t="shared" si="114"/>
        <v>8.2319160712363004E-2</v>
      </c>
      <c r="H1419" s="9">
        <f t="shared" si="115"/>
        <v>1.6050227407732987E-2</v>
      </c>
      <c r="I1419">
        <f t="shared" si="116"/>
        <v>1</v>
      </c>
      <c r="K1419" s="1"/>
    </row>
    <row r="1420" spans="1:11" x14ac:dyDescent="0.3">
      <c r="A1420" s="1">
        <v>41865</v>
      </c>
      <c r="B1420" s="9">
        <f>$A$5+LN(VLOOKUP($A1420,NASDAQ_Composite_IXIC_20210721[[Date]:[Close]],5))-$A$4</f>
        <v>2.0380346766883415</v>
      </c>
      <c r="C1420" s="9">
        <f>VLOOKUP(A1420,nasdaq_wtd_mc_ritter_add!$B$2:$D$3373,$C$5)</f>
        <v>3.3040512768540502</v>
      </c>
      <c r="D1420" s="9">
        <f t="shared" si="114"/>
        <v>2.1973724879913448E-3</v>
      </c>
      <c r="E1420" s="9">
        <f t="shared" si="114"/>
        <v>4.5205316588830868E-2</v>
      </c>
      <c r="F1420" s="9">
        <f t="shared" si="114"/>
        <v>2.9113588872795582E-3</v>
      </c>
      <c r="G1420" s="9">
        <f t="shared" si="114"/>
        <v>9.0089323937883936E-2</v>
      </c>
      <c r="H1420" s="9">
        <f t="shared" si="115"/>
        <v>2.1973724879913448E-3</v>
      </c>
      <c r="I1420">
        <f t="shared" si="116"/>
        <v>1</v>
      </c>
      <c r="K1420" s="1"/>
    </row>
    <row r="1421" spans="1:11" x14ac:dyDescent="0.3">
      <c r="A1421" s="1">
        <v>41866</v>
      </c>
      <c r="B1421" s="9">
        <f>$A$5+LN(VLOOKUP($A1421,NASDAQ_Composite_IXIC_20210721[[Date]:[Close]],5))-$A$4</f>
        <v>2.0407102264810542</v>
      </c>
      <c r="C1421" s="9">
        <f>VLOOKUP(A1421,nasdaq_wtd_mc_ritter_add!$B$2:$D$3373,$C$5)</f>
        <v>3.2999805500345598</v>
      </c>
      <c r="D1421" s="9">
        <f t="shared" si="114"/>
        <v>-6.7462766122030615E-3</v>
      </c>
      <c r="E1421" s="9">
        <f t="shared" si="114"/>
        <v>3.8891830965531948E-2</v>
      </c>
      <c r="F1421" s="9">
        <f t="shared" si="114"/>
        <v>-8.4011089302817865E-3</v>
      </c>
      <c r="G1421" s="9">
        <f t="shared" si="114"/>
        <v>8.3343047325680875E-2</v>
      </c>
      <c r="H1421" s="9">
        <f t="shared" si="115"/>
        <v>1.3951770267777164E-3</v>
      </c>
      <c r="I1421">
        <f t="shared" si="116"/>
        <v>1</v>
      </c>
      <c r="K1421" s="1"/>
    </row>
    <row r="1422" spans="1:11" x14ac:dyDescent="0.3">
      <c r="A1422" s="1">
        <v>41869</v>
      </c>
      <c r="B1422" s="9">
        <f>$A$5+LN(VLOOKUP($A1422,NASDAQ_Composite_IXIC_20210721[[Date]:[Close]],5))-$A$4</f>
        <v>2.0503790238860224</v>
      </c>
      <c r="C1422" s="9">
        <f>VLOOKUP(A1422,nasdaq_wtd_mc_ritter_add!$B$2:$D$3373,$C$5)</f>
        <v>3.3095695970315302</v>
      </c>
      <c r="D1422" s="9">
        <f t="shared" si="114"/>
        <v>-7.9750407997902784E-5</v>
      </c>
      <c r="E1422" s="9">
        <f t="shared" si="114"/>
        <v>3.4427600709392436E-2</v>
      </c>
      <c r="F1422" s="9">
        <f t="shared" si="114"/>
        <v>9.0919103534212731E-3</v>
      </c>
      <c r="G1422" s="9">
        <f t="shared" si="114"/>
        <v>8.3330661675427464E-2</v>
      </c>
      <c r="H1422" s="9">
        <f t="shared" si="115"/>
        <v>-7.9750407997902784E-5</v>
      </c>
      <c r="I1422">
        <f t="shared" si="116"/>
        <v>-1</v>
      </c>
      <c r="K1422" s="1"/>
    </row>
    <row r="1423" spans="1:11" x14ac:dyDescent="0.3">
      <c r="A1423" s="1">
        <v>41870</v>
      </c>
      <c r="B1423" s="9">
        <f>$A$5+LN(VLOOKUP($A1423,NASDAQ_Composite_IXIC_20210721[[Date]:[Close]],5))-$A$4</f>
        <v>2.0546287181621894</v>
      </c>
      <c r="C1423" s="9">
        <f>VLOOKUP(A1423,nasdaq_wtd_mc_ritter_add!$B$2:$D$3373,$C$5)</f>
        <v>3.3159359943635498</v>
      </c>
      <c r="D1423" s="9">
        <f t="shared" si="114"/>
        <v>2.1167030558526534E-3</v>
      </c>
      <c r="E1423" s="9">
        <f t="shared" si="114"/>
        <v>3.654430376524509E-2</v>
      </c>
      <c r="F1423" s="9">
        <f t="shared" si="114"/>
        <v>1.1100585743557989E-2</v>
      </c>
      <c r="G1423" s="9">
        <f t="shared" si="114"/>
        <v>7.5546776810482719E-2</v>
      </c>
      <c r="H1423" s="9">
        <f t="shared" si="115"/>
        <v>2.1167030558526534E-3</v>
      </c>
      <c r="I1423">
        <f t="shared" si="116"/>
        <v>1</v>
      </c>
      <c r="K1423" s="1"/>
    </row>
    <row r="1424" spans="1:11" x14ac:dyDescent="0.3">
      <c r="A1424" s="1">
        <v>41871</v>
      </c>
      <c r="B1424" s="9">
        <f>$A$5+LN(VLOOKUP($A1424,NASDAQ_Composite_IXIC_20210721[[Date]:[Close]],5))-$A$4</f>
        <v>2.0544012414290966</v>
      </c>
      <c r="C1424" s="9">
        <f>VLOOKUP(A1424,nasdaq_wtd_mc_ritter_add!$B$2:$D$3373,$C$5)</f>
        <v>3.3104918449546399</v>
      </c>
      <c r="D1424" s="9">
        <f t="shared" si="114"/>
        <v>-5.2166726758171578E-3</v>
      </c>
      <c r="E1424" s="9">
        <f t="shared" si="114"/>
        <v>2.1962032792212316E-2</v>
      </c>
      <c r="F1424" s="9">
        <f t="shared" si="114"/>
        <v>5.8839130677408313E-3</v>
      </c>
      <c r="G1424" s="9">
        <f t="shared" si="114"/>
        <v>7.1560543862959847E-2</v>
      </c>
      <c r="H1424" s="9">
        <f t="shared" si="115"/>
        <v>5.2166726758171578E-3</v>
      </c>
      <c r="I1424">
        <f t="shared" si="116"/>
        <v>1</v>
      </c>
      <c r="K1424" s="1"/>
    </row>
    <row r="1425" spans="1:11" x14ac:dyDescent="0.3">
      <c r="A1425" s="1">
        <v>41872</v>
      </c>
      <c r="B1425" s="9">
        <f>$A$5+LN(VLOOKUP($A1425,NASDAQ_Composite_IXIC_20210721[[Date]:[Close]],5))-$A$4</f>
        <v>2.0556420802079574</v>
      </c>
      <c r="C1425" s="9">
        <f>VLOOKUP(A1425,nasdaq_wtd_mc_ritter_add!$B$2:$D$3373,$C$5)</f>
        <v>3.3049987167539299</v>
      </c>
      <c r="D1425" s="9">
        <f t="shared" si="114"/>
        <v>-6.733966979570738E-3</v>
      </c>
      <c r="E1425" s="9">
        <f t="shared" si="114"/>
        <v>1.9773350409999946E-2</v>
      </c>
      <c r="F1425" s="9">
        <f t="shared" si="114"/>
        <v>-8.5005391182990664E-4</v>
      </c>
      <c r="G1425" s="9">
        <f t="shared" si="114"/>
        <v>5.8822013966990827E-2</v>
      </c>
      <c r="H1425" s="9">
        <f t="shared" si="115"/>
        <v>4.2522894218492979E-3</v>
      </c>
      <c r="I1425">
        <f t="shared" si="116"/>
        <v>1</v>
      </c>
      <c r="K1425" s="1"/>
    </row>
    <row r="1426" spans="1:11" x14ac:dyDescent="0.3">
      <c r="A1426" s="1">
        <v>41873</v>
      </c>
      <c r="B1426" s="9">
        <f>$A$5+LN(VLOOKUP($A1426,NASDAQ_Composite_IXIC_20210721[[Date]:[Close]],5))-$A$4</f>
        <v>2.057064185163159</v>
      </c>
      <c r="C1426" s="9">
        <f>VLOOKUP(A1426,nasdaq_wtd_mc_ritter_add!$B$2:$D$3373,$C$5)</f>
        <v>3.3071007330774398</v>
      </c>
      <c r="D1426" s="9">
        <f t="shared" si="114"/>
        <v>6.7991136830825027E-4</v>
      </c>
      <c r="E1426" s="9">
        <f t="shared" si="114"/>
        <v>1.5609847010028766E-2</v>
      </c>
      <c r="F1426" s="9">
        <f t="shared" si="114"/>
        <v>-2.3152221914982896E-2</v>
      </c>
      <c r="G1426" s="9">
        <f t="shared" si="114"/>
        <v>5.9501925335299077E-2</v>
      </c>
      <c r="H1426" s="9">
        <f t="shared" si="115"/>
        <v>6.7991136830825027E-4</v>
      </c>
      <c r="I1426">
        <f t="shared" si="116"/>
        <v>1</v>
      </c>
      <c r="K1426" s="1"/>
    </row>
    <row r="1427" spans="1:11" x14ac:dyDescent="0.3">
      <c r="A1427" s="1">
        <v>41876</v>
      </c>
      <c r="B1427" s="9">
        <f>$A$5+LN(VLOOKUP($A1427,NASDAQ_Composite_IXIC_20210721[[Date]:[Close]],5))-$A$4</f>
        <v>2.0611979861004128</v>
      </c>
      <c r="C1427" s="9">
        <f>VLOOKUP(A1427,nasdaq_wtd_mc_ritter_add!$B$2:$D$3373,$C$5)</f>
        <v>3.3134085311873398</v>
      </c>
      <c r="D1427" s="9">
        <f t="shared" si="114"/>
        <v>2.1739971726462137E-3</v>
      </c>
      <c r="E1427" s="9">
        <f t="shared" si="114"/>
        <v>-1.6887653270978298E-2</v>
      </c>
      <c r="F1427" s="9">
        <f t="shared" si="114"/>
        <v>-3.212443685798716E-2</v>
      </c>
      <c r="G1427" s="9">
        <f t="shared" si="114"/>
        <v>4.7667429967898745E-2</v>
      </c>
      <c r="H1427" s="9">
        <f t="shared" si="115"/>
        <v>2.1739971726462137E-3</v>
      </c>
      <c r="I1427">
        <f t="shared" si="116"/>
        <v>1</v>
      </c>
      <c r="K1427" s="1"/>
    </row>
    <row r="1428" spans="1:11" x14ac:dyDescent="0.3">
      <c r="A1428" s="1">
        <v>41877</v>
      </c>
      <c r="B1428" s="9">
        <f>$A$5+LN(VLOOKUP($A1428,NASDAQ_Composite_IXIC_20210721[[Date]:[Close]],5))-$A$4</f>
        <v>2.0641099191872732</v>
      </c>
      <c r="C1428" s="9">
        <f>VLOOKUP(A1428,nasdaq_wtd_mc_ritter_add!$B$2:$D$3373,$C$5)</f>
        <v>3.32765561622245</v>
      </c>
      <c r="D1428" s="9">
        <f t="shared" ref="D1428:G1447" si="117">IF($A1428-$A$1&lt;D$5,0,$C1428-$B1428+VLOOKUP($A1428-D$5,nasd_unic,2)-VLOOKUP($A1428-D$5,nasd_unic,3))</f>
        <v>1.1335151948249855E-2</v>
      </c>
      <c r="E1428" s="9">
        <f t="shared" si="117"/>
        <v>-5.5525013227284425E-3</v>
      </c>
      <c r="F1428" s="9">
        <f t="shared" si="117"/>
        <v>-1.9830556985251491E-2</v>
      </c>
      <c r="G1428" s="9">
        <f t="shared" si="117"/>
        <v>5.598121025803815E-2</v>
      </c>
      <c r="H1428" s="9">
        <f t="shared" si="115"/>
        <v>1.1335151948249855E-2</v>
      </c>
      <c r="I1428">
        <f t="shared" si="116"/>
        <v>1</v>
      </c>
      <c r="K1428" s="1"/>
    </row>
    <row r="1429" spans="1:11" x14ac:dyDescent="0.3">
      <c r="A1429" s="1">
        <v>41878</v>
      </c>
      <c r="B1429" s="9">
        <f>$A$5+LN(VLOOKUP($A1429,NASDAQ_Composite_IXIC_20210721[[Date]:[Close]],5))-$A$4</f>
        <v>2.0638867264168512</v>
      </c>
      <c r="C1429" s="9">
        <f>VLOOKUP(A1429,nasdaq_wtd_mc_ritter_add!$B$2:$D$3373,$C$5)</f>
        <v>3.3176471169322101</v>
      </c>
      <c r="D1429" s="9">
        <f t="shared" si="117"/>
        <v>-9.7853065198179046E-3</v>
      </c>
      <c r="E1429" s="9">
        <f t="shared" si="117"/>
        <v>-1.2202293913703866E-2</v>
      </c>
      <c r="F1429" s="9">
        <f t="shared" si="117"/>
        <v>-2.9615863505069395E-2</v>
      </c>
      <c r="G1429" s="9">
        <f t="shared" si="117"/>
        <v>4.2690837427114214E-2</v>
      </c>
      <c r="H1429" s="9">
        <f t="shared" si="115"/>
        <v>9.7853065198179046E-3</v>
      </c>
      <c r="I1429">
        <f t="shared" si="116"/>
        <v>1</v>
      </c>
      <c r="K1429" s="1"/>
    </row>
    <row r="1430" spans="1:11" x14ac:dyDescent="0.3">
      <c r="A1430" s="1">
        <v>41879</v>
      </c>
      <c r="B1430" s="9">
        <f>$A$5+LN(VLOOKUP($A1430,NASDAQ_Composite_IXIC_20210721[[Date]:[Close]],5))-$A$4</f>
        <v>2.0612748034495043</v>
      </c>
      <c r="C1430" s="9">
        <f>VLOOKUP(A1430,nasdaq_wtd_mc_ritter_add!$B$2:$D$3373,$C$5)</f>
        <v>3.3102463215810398</v>
      </c>
      <c r="D1430" s="9">
        <f t="shared" si="117"/>
        <v>-4.7888723838234171E-3</v>
      </c>
      <c r="E1430" s="9">
        <f t="shared" si="117"/>
        <v>-1.2591131485561124E-2</v>
      </c>
      <c r="F1430" s="9">
        <f t="shared" si="117"/>
        <v>-3.4404735888892812E-2</v>
      </c>
      <c r="G1430" s="9">
        <f t="shared" si="117"/>
        <v>4.8378649745167923E-2</v>
      </c>
      <c r="H1430" s="9">
        <f t="shared" si="115"/>
        <v>4.7888723838234171E-3</v>
      </c>
      <c r="I1430">
        <f t="shared" si="116"/>
        <v>1</v>
      </c>
      <c r="K1430" s="1"/>
    </row>
    <row r="1431" spans="1:11" x14ac:dyDescent="0.3">
      <c r="A1431" s="1">
        <v>41880</v>
      </c>
      <c r="B1431" s="9">
        <f>$A$5+LN(VLOOKUP($A1431,NASDAQ_Composite_IXIC_20210721[[Date]:[Close]],5))-$A$4</f>
        <v>2.0662146030688904</v>
      </c>
      <c r="C1431" s="9">
        <f>VLOOKUP(A1431,nasdaq_wtd_mc_ritter_add!$B$2:$D$3373,$C$5)</f>
        <v>3.3204955152261499</v>
      </c>
      <c r="D1431" s="9">
        <f t="shared" si="117"/>
        <v>5.3093940257240568E-3</v>
      </c>
      <c r="E1431" s="9">
        <f t="shared" si="117"/>
        <v>-2.3934346559844943E-2</v>
      </c>
      <c r="F1431" s="9">
        <f t="shared" si="117"/>
        <v>-2.0347218323852889E-2</v>
      </c>
      <c r="G1431" s="9">
        <f t="shared" si="117"/>
        <v>5.368804377089198E-2</v>
      </c>
      <c r="H1431" s="9">
        <f t="shared" si="115"/>
        <v>5.3093940257240568E-3</v>
      </c>
      <c r="I1431">
        <f t="shared" si="116"/>
        <v>1</v>
      </c>
      <c r="K1431" s="1"/>
    </row>
    <row r="1432" spans="1:11" x14ac:dyDescent="0.3">
      <c r="A1432" s="1">
        <v>41884</v>
      </c>
      <c r="B1432" s="9">
        <f>$A$5+LN(VLOOKUP($A1432,NASDAQ_Composite_IXIC_20210721[[Date]:[Close]],5))-$A$4</f>
        <v>2.070119385318935</v>
      </c>
      <c r="C1432" s="9">
        <f>VLOOKUP(A1432,nasdaq_wtd_mc_ritter_add!$B$2:$D$3373,$C$5)</f>
        <v>3.3432644313870501</v>
      </c>
      <c r="D1432" s="9">
        <f t="shared" si="117"/>
        <v>1.8864133910855507E-2</v>
      </c>
      <c r="E1432" s="9">
        <f t="shared" si="117"/>
        <v>1.4181233267963389E-2</v>
      </c>
      <c r="F1432" s="9">
        <f t="shared" si="117"/>
        <v>1.8038446941463171E-2</v>
      </c>
      <c r="G1432" s="9">
        <f t="shared" si="117"/>
        <v>8.7369011541578168E-2</v>
      </c>
      <c r="H1432" s="9">
        <f t="shared" si="115"/>
        <v>1.8864133910855507E-2</v>
      </c>
      <c r="I1432">
        <f t="shared" si="116"/>
        <v>1</v>
      </c>
      <c r="K1432" s="1"/>
    </row>
    <row r="1433" spans="1:11" x14ac:dyDescent="0.3">
      <c r="A1433" s="1">
        <v>41885</v>
      </c>
      <c r="B1433" s="9">
        <f>$A$5+LN(VLOOKUP($A1433,NASDAQ_Composite_IXIC_20210721[[Date]:[Close]],5))-$A$4</f>
        <v>2.0645298863731734</v>
      </c>
      <c r="C1433" s="9">
        <f>VLOOKUP(A1433,nasdaq_wtd_mc_ritter_add!$B$2:$D$3373,$C$5)</f>
        <v>3.3309780883254501</v>
      </c>
      <c r="D1433" s="9">
        <f t="shared" si="117"/>
        <v>-6.696844115838374E-3</v>
      </c>
      <c r="E1433" s="9">
        <f t="shared" si="117"/>
        <v>5.6779833862941054E-3</v>
      </c>
      <c r="F1433" s="9">
        <f t="shared" si="117"/>
        <v>1.1341602825624797E-2</v>
      </c>
      <c r="G1433" s="9">
        <f t="shared" si="117"/>
        <v>7.0187058036460304E-2</v>
      </c>
      <c r="H1433" s="9">
        <f t="shared" si="115"/>
        <v>6.696844115838374E-3</v>
      </c>
      <c r="I1433">
        <f t="shared" si="116"/>
        <v>1</v>
      </c>
      <c r="K1433" s="1"/>
    </row>
    <row r="1434" spans="1:11" x14ac:dyDescent="0.3">
      <c r="A1434" s="1">
        <v>41886</v>
      </c>
      <c r="B1434" s="9">
        <f>$A$5+LN(VLOOKUP($A1434,NASDAQ_Composite_IXIC_20210721[[Date]:[Close]],5))-$A$4</f>
        <v>2.0622813493491714</v>
      </c>
      <c r="C1434" s="9">
        <f>VLOOKUP(A1434,nasdaq_wtd_mc_ritter_add!$B$2:$D$3373,$C$5)</f>
        <v>3.3252942000117098</v>
      </c>
      <c r="D1434" s="9">
        <f t="shared" si="117"/>
        <v>-3.4353512897382643E-3</v>
      </c>
      <c r="E1434" s="9">
        <f t="shared" si="117"/>
        <v>2.2344491796850718E-3</v>
      </c>
      <c r="F1434" s="9">
        <f t="shared" si="117"/>
        <v>7.9062515358865326E-3</v>
      </c>
      <c r="G1434" s="9">
        <f t="shared" si="117"/>
        <v>7.140665385100009E-2</v>
      </c>
      <c r="H1434" s="9">
        <f t="shared" si="115"/>
        <v>3.4353512897382643E-3</v>
      </c>
      <c r="I1434">
        <f t="shared" si="116"/>
        <v>1</v>
      </c>
      <c r="K1434" s="1"/>
    </row>
    <row r="1435" spans="1:11" x14ac:dyDescent="0.3">
      <c r="A1435" s="1">
        <v>41887</v>
      </c>
      <c r="B1435" s="9">
        <f>$A$5+LN(VLOOKUP($A1435,NASDAQ_Composite_IXIC_20210721[[Date]:[Close]],5))-$A$4</f>
        <v>2.0667886144851577</v>
      </c>
      <c r="C1435" s="9">
        <f>VLOOKUP(A1435,nasdaq_wtd_mc_ritter_add!$B$2:$D$3373,$C$5)</f>
        <v>3.3318632327184599</v>
      </c>
      <c r="D1435" s="9">
        <f t="shared" si="117"/>
        <v>2.0617675707637062E-3</v>
      </c>
      <c r="E1435" s="9">
        <f t="shared" si="117"/>
        <v>5.6296747057680285E-3</v>
      </c>
      <c r="F1435" s="9">
        <f t="shared" si="117"/>
        <v>2.4976913463924166E-2</v>
      </c>
      <c r="G1435" s="9">
        <f t="shared" si="117"/>
        <v>7.3468421421763797E-2</v>
      </c>
      <c r="H1435" s="9">
        <f t="shared" si="115"/>
        <v>2.0617675707637062E-3</v>
      </c>
      <c r="I1435">
        <f t="shared" si="116"/>
        <v>1</v>
      </c>
      <c r="K1435" s="1"/>
    </row>
    <row r="1436" spans="1:11" x14ac:dyDescent="0.3">
      <c r="A1436" s="1">
        <v>41890</v>
      </c>
      <c r="B1436" s="9">
        <f>$A$5+LN(VLOOKUP($A1436,NASDAQ_Composite_IXIC_20210721[[Date]:[Close]],5))-$A$4</f>
        <v>2.0688354691745543</v>
      </c>
      <c r="C1436" s="9">
        <f>VLOOKUP(A1436,nasdaq_wtd_mc_ritter_add!$B$2:$D$3373,$C$5)</f>
        <v>3.3444331786727299</v>
      </c>
      <c r="D1436" s="9">
        <f t="shared" si="117"/>
        <v>1.0523091264873496E-2</v>
      </c>
      <c r="E1436" s="9">
        <f t="shared" si="117"/>
        <v>1.9249355416769198E-2</v>
      </c>
      <c r="F1436" s="9">
        <f t="shared" si="117"/>
        <v>6.0157595353915294E-2</v>
      </c>
      <c r="G1436" s="9">
        <f t="shared" si="117"/>
        <v>4.432389170466422E-2</v>
      </c>
      <c r="H1436" s="9">
        <f t="shared" si="115"/>
        <v>1.0523091264873496E-2</v>
      </c>
      <c r="I1436">
        <f t="shared" si="116"/>
        <v>1</v>
      </c>
      <c r="K1436" s="1"/>
    </row>
    <row r="1437" spans="1:11" x14ac:dyDescent="0.3">
      <c r="A1437" s="1">
        <v>41891</v>
      </c>
      <c r="B1437" s="9">
        <f>$A$5+LN(VLOOKUP($A1437,NASDAQ_Composite_IXIC_20210721[[Date]:[Close]],5))-$A$4</f>
        <v>2.0600870619707417</v>
      </c>
      <c r="C1437" s="9">
        <f>VLOOKUP(A1437,nasdaq_wtd_mc_ritter_add!$B$2:$D$3373,$C$5)</f>
        <v>3.33197032674703</v>
      </c>
      <c r="D1437" s="9">
        <f t="shared" si="117"/>
        <v>-3.7144447218873111E-3</v>
      </c>
      <c r="E1437" s="9">
        <f t="shared" si="117"/>
        <v>1.5534910694881887E-2</v>
      </c>
      <c r="F1437" s="9">
        <f t="shared" si="117"/>
        <v>4.7309563530688603E-2</v>
      </c>
      <c r="G1437" s="9">
        <f t="shared" si="117"/>
        <v>2.7588606680405636E-2</v>
      </c>
      <c r="H1437" s="9">
        <f t="shared" si="115"/>
        <v>3.7144447218873111E-3</v>
      </c>
      <c r="I1437">
        <f t="shared" si="116"/>
        <v>1</v>
      </c>
      <c r="K1437" s="1"/>
    </row>
    <row r="1438" spans="1:11" x14ac:dyDescent="0.3">
      <c r="A1438" s="1">
        <v>41892</v>
      </c>
      <c r="B1438" s="9">
        <f>$A$5+LN(VLOOKUP($A1438,NASDAQ_Composite_IXIC_20210721[[Date]:[Close]],5))-$A$4</f>
        <v>2.0675782212910141</v>
      </c>
      <c r="C1438" s="9">
        <f>VLOOKUP(A1438,nasdaq_wtd_mc_ritter_add!$B$2:$D$3373,$C$5)</f>
        <v>3.34954712158539</v>
      </c>
      <c r="D1438" s="9">
        <f t="shared" si="117"/>
        <v>1.008563551808761E-2</v>
      </c>
      <c r="E1438" s="9">
        <f t="shared" si="117"/>
        <v>2.17246716711883E-2</v>
      </c>
      <c r="F1438" s="9">
        <f t="shared" si="117"/>
        <v>5.7395199048776213E-2</v>
      </c>
      <c r="G1438" s="9">
        <f t="shared" si="117"/>
        <v>2.4099963597888685E-2</v>
      </c>
      <c r="H1438" s="9">
        <f t="shared" si="115"/>
        <v>1.008563551808761E-2</v>
      </c>
      <c r="I1438">
        <f t="shared" si="116"/>
        <v>1</v>
      </c>
      <c r="K1438" s="1"/>
    </row>
    <row r="1439" spans="1:11" x14ac:dyDescent="0.3">
      <c r="A1439" s="1">
        <v>41893</v>
      </c>
      <c r="B1439" s="9">
        <f>$A$5+LN(VLOOKUP($A1439,NASDAQ_Composite_IXIC_20210721[[Date]:[Close]],5))-$A$4</f>
        <v>2.0687309450523612</v>
      </c>
      <c r="C1439" s="9">
        <f>VLOOKUP(A1439,nasdaq_wtd_mc_ritter_add!$B$2:$D$3373,$C$5)</f>
        <v>3.3515278554283698</v>
      </c>
      <c r="D1439" s="9">
        <f t="shared" si="117"/>
        <v>8.2801008163269074E-4</v>
      </c>
      <c r="E1439" s="9">
        <f t="shared" si="117"/>
        <v>3.502791010602424E-2</v>
      </c>
      <c r="F1439" s="9">
        <f t="shared" si="117"/>
        <v>5.8223209130408904E-2</v>
      </c>
      <c r="G1439" s="9">
        <f t="shared" si="117"/>
        <v>1.9691669097579467E-2</v>
      </c>
      <c r="H1439" s="9">
        <f t="shared" si="115"/>
        <v>8.2801008163269074E-4</v>
      </c>
      <c r="I1439">
        <f t="shared" si="116"/>
        <v>1</v>
      </c>
      <c r="K1439" s="1"/>
    </row>
    <row r="1440" spans="1:11" x14ac:dyDescent="0.3">
      <c r="A1440" s="1">
        <v>41894</v>
      </c>
      <c r="B1440" s="9">
        <f>$A$5+LN(VLOOKUP($A1440,NASDAQ_Composite_IXIC_20210721[[Date]:[Close]],5))-$A$4</f>
        <v>2.0634445746496004</v>
      </c>
      <c r="C1440" s="9">
        <f>VLOOKUP(A1440,nasdaq_wtd_mc_ritter_add!$B$2:$D$3373,$C$5)</f>
        <v>3.3432310363148798</v>
      </c>
      <c r="D1440" s="9">
        <f t="shared" si="117"/>
        <v>-3.0104487107291966E-3</v>
      </c>
      <c r="E1440" s="9">
        <f t="shared" si="117"/>
        <v>1.5967233987562057E-2</v>
      </c>
      <c r="F1440" s="9">
        <f t="shared" si="117"/>
        <v>4.3199001253410252E-2</v>
      </c>
      <c r="G1440" s="9">
        <f t="shared" si="117"/>
        <v>1.6681220386850271E-2</v>
      </c>
      <c r="H1440" s="9">
        <f t="shared" si="115"/>
        <v>3.0104487107291966E-3</v>
      </c>
      <c r="I1440">
        <f t="shared" si="116"/>
        <v>1</v>
      </c>
      <c r="K1440" s="1"/>
    </row>
    <row r="1441" spans="1:11" x14ac:dyDescent="0.3">
      <c r="A1441" s="1">
        <v>41897</v>
      </c>
      <c r="B1441" s="9">
        <f>$A$5+LN(VLOOKUP($A1441,NASDAQ_Composite_IXIC_20210721[[Date]:[Close]],5))-$A$4</f>
        <v>2.0527252300568231</v>
      </c>
      <c r="C1441" s="9">
        <f>VLOOKUP(A1441,nasdaq_wtd_mc_ritter_add!$B$2:$D$3373,$C$5)</f>
        <v>3.3042963070316902</v>
      </c>
      <c r="D1441" s="9">
        <f t="shared" si="117"/>
        <v>-2.8215384690412293E-2</v>
      </c>
      <c r="E1441" s="9">
        <f t="shared" si="117"/>
        <v>-7.6992465786385189E-3</v>
      </c>
      <c r="F1441" s="9">
        <f t="shared" si="117"/>
        <v>3.4146719664380321E-2</v>
      </c>
      <c r="G1441" s="9">
        <f t="shared" si="117"/>
        <v>-1.7478459022870929E-2</v>
      </c>
      <c r="H1441" s="9">
        <f t="shared" si="115"/>
        <v>2.8215384690412293E-2</v>
      </c>
      <c r="I1441">
        <f t="shared" si="116"/>
        <v>1</v>
      </c>
      <c r="K1441" s="1"/>
    </row>
    <row r="1442" spans="1:11" x14ac:dyDescent="0.3">
      <c r="A1442" s="1">
        <v>41898</v>
      </c>
      <c r="B1442" s="9">
        <f>$A$5+LN(VLOOKUP($A1442,NASDAQ_Composite_IXIC_20210721[[Date]:[Close]],5))-$A$4</f>
        <v>2.0601902414174171</v>
      </c>
      <c r="C1442" s="9">
        <f>VLOOKUP(A1442,nasdaq_wtd_mc_ritter_add!$B$2:$D$3373,$C$5)</f>
        <v>3.3149294375425802</v>
      </c>
      <c r="D1442" s="9">
        <f t="shared" si="117"/>
        <v>3.1681191502959116E-3</v>
      </c>
      <c r="E1442" s="9">
        <f t="shared" si="117"/>
        <v>-4.5311274283426073E-3</v>
      </c>
      <c r="F1442" s="9">
        <f t="shared" si="117"/>
        <v>2.9976223689047732E-2</v>
      </c>
      <c r="G1442" s="9">
        <f t="shared" si="117"/>
        <v>-1.9014321264079648E-2</v>
      </c>
      <c r="H1442" s="9">
        <f t="shared" si="115"/>
        <v>3.1681191502959116E-3</v>
      </c>
      <c r="I1442">
        <f t="shared" si="116"/>
        <v>1</v>
      </c>
      <c r="K1442" s="1"/>
    </row>
    <row r="1443" spans="1:11" x14ac:dyDescent="0.3">
      <c r="A1443" s="1">
        <v>41899</v>
      </c>
      <c r="B1443" s="9">
        <f>$A$5+LN(VLOOKUP($A1443,NASDAQ_Composite_IXIC_20210721[[Date]:[Close]],5))-$A$4</f>
        <v>2.0622594088111397</v>
      </c>
      <c r="C1443" s="9">
        <f>VLOOKUP(A1443,nasdaq_wtd_mc_ritter_add!$B$2:$D$3373,$C$5)</f>
        <v>3.31811881559844</v>
      </c>
      <c r="D1443" s="9">
        <f t="shared" si="117"/>
        <v>1.1202106621372998E-3</v>
      </c>
      <c r="E1443" s="9">
        <f t="shared" si="117"/>
        <v>-3.3311663582074047E-3</v>
      </c>
      <c r="F1443" s="9">
        <f t="shared" si="117"/>
        <v>3.1096434351185032E-2</v>
      </c>
      <c r="G1443" s="9">
        <f t="shared" si="117"/>
        <v>5.7607439952138684E-3</v>
      </c>
      <c r="H1443" s="9">
        <f t="shared" si="115"/>
        <v>1.1202106621372998E-3</v>
      </c>
      <c r="I1443">
        <f t="shared" si="116"/>
        <v>1</v>
      </c>
      <c r="K1443" s="1"/>
    </row>
    <row r="1444" spans="1:11" x14ac:dyDescent="0.3">
      <c r="A1444" s="1">
        <v>41900</v>
      </c>
      <c r="B1444" s="9">
        <f>$A$5+LN(VLOOKUP($A1444,NASDAQ_Composite_IXIC_20210721[[Date]:[Close]],5))-$A$4</f>
        <v>2.0690837103530724</v>
      </c>
      <c r="C1444" s="9">
        <f>VLOOKUP(A1444,nasdaq_wtd_mc_ritter_add!$B$2:$D$3373,$C$5)</f>
        <v>3.32166240431971</v>
      </c>
      <c r="D1444" s="9">
        <f t="shared" si="117"/>
        <v>-3.2807128206626679E-3</v>
      </c>
      <c r="E1444" s="9">
        <f t="shared" si="117"/>
        <v>-8.728582234722726E-3</v>
      </c>
      <c r="F1444" s="9">
        <f t="shared" si="117"/>
        <v>2.7815721530522364E-2</v>
      </c>
      <c r="G1444" s="9">
        <f t="shared" si="117"/>
        <v>2.3720035088352631E-3</v>
      </c>
      <c r="H1444" s="9">
        <f t="shared" si="115"/>
        <v>-3.2807128206626679E-3</v>
      </c>
      <c r="I1444">
        <f t="shared" si="116"/>
        <v>-1</v>
      </c>
      <c r="K1444" s="1"/>
    </row>
    <row r="1445" spans="1:11" x14ac:dyDescent="0.3">
      <c r="A1445" s="1">
        <v>41901</v>
      </c>
      <c r="B1445" s="9">
        <f>$A$5+LN(VLOOKUP($A1445,NASDAQ_Composite_IXIC_20210721[[Date]:[Close]],5))-$A$4</f>
        <v>2.0661098044109449</v>
      </c>
      <c r="C1445" s="9">
        <f>VLOOKUP(A1445,nasdaq_wtd_mc_ritter_add!$B$2:$D$3373,$C$5)</f>
        <v>3.3214705419855801</v>
      </c>
      <c r="D1445" s="9">
        <f t="shared" si="117"/>
        <v>2.7820436079974975E-3</v>
      </c>
      <c r="E1445" s="9">
        <f t="shared" si="117"/>
        <v>-7.2986595090807072E-4</v>
      </c>
      <c r="F1445" s="9">
        <f t="shared" si="117"/>
        <v>2.1232166841304245E-2</v>
      </c>
      <c r="G1445" s="9">
        <f t="shared" si="117"/>
        <v>5.1540471168327606E-3</v>
      </c>
      <c r="H1445" s="9">
        <f t="shared" si="115"/>
        <v>-2.7820436079974975E-3</v>
      </c>
      <c r="I1445">
        <f t="shared" si="116"/>
        <v>-1</v>
      </c>
      <c r="K1445" s="1"/>
    </row>
    <row r="1446" spans="1:11" x14ac:dyDescent="0.3">
      <c r="A1446" s="1">
        <v>41904</v>
      </c>
      <c r="B1446" s="9">
        <f>$A$5+LN(VLOOKUP($A1446,NASDAQ_Composite_IXIC_20210721[[Date]:[Close]],5))-$A$4</f>
        <v>2.0546685129775115</v>
      </c>
      <c r="C1446" s="9">
        <f>VLOOKUP(A1446,nasdaq_wtd_mc_ritter_add!$B$2:$D$3373,$C$5)</f>
        <v>3.29887830445896</v>
      </c>
      <c r="D1446" s="9">
        <f t="shared" si="117"/>
        <v>-1.1150946093186676E-2</v>
      </c>
      <c r="E1446" s="9">
        <f t="shared" si="117"/>
        <v>-5.8267564328322585E-3</v>
      </c>
      <c r="F1446" s="9">
        <f t="shared" si="117"/>
        <v>-2.1866137027963362E-2</v>
      </c>
      <c r="G1446" s="9">
        <f t="shared" si="117"/>
        <v>-3.2256773021648755E-2</v>
      </c>
      <c r="H1446" s="9">
        <f t="shared" si="115"/>
        <v>1.1150946093186676E-2</v>
      </c>
      <c r="I1446">
        <f t="shared" si="116"/>
        <v>1</v>
      </c>
      <c r="K1446" s="1"/>
    </row>
    <row r="1447" spans="1:11" x14ac:dyDescent="0.3">
      <c r="A1447" s="1">
        <v>41905</v>
      </c>
      <c r="B1447" s="9">
        <f>$A$5+LN(VLOOKUP($A1447,NASDAQ_Composite_IXIC_20210721[[Date]:[Close]],5))-$A$4</f>
        <v>2.05046328295228</v>
      </c>
      <c r="C1447" s="9">
        <f>VLOOKUP(A1447,nasdaq_wtd_mc_ritter_add!$B$2:$D$3373,$C$5)</f>
        <v>3.3003462708704401</v>
      </c>
      <c r="D1447" s="9">
        <f t="shared" si="117"/>
        <v>5.6731964367116028E-3</v>
      </c>
      <c r="E1447" s="9">
        <f t="shared" si="117"/>
        <v>-1.5355999612065574E-4</v>
      </c>
      <c r="F1447" s="9">
        <f t="shared" si="117"/>
        <v>-1.9215210439745167E-2</v>
      </c>
      <c r="G1447" s="9">
        <f t="shared" si="117"/>
        <v>-2.9390369452528375E-2</v>
      </c>
      <c r="H1447" s="9">
        <f t="shared" si="115"/>
        <v>-2.7372636137514839E-3</v>
      </c>
      <c r="I1447">
        <f t="shared" si="116"/>
        <v>-1</v>
      </c>
      <c r="K1447" s="1"/>
    </row>
    <row r="1448" spans="1:11" x14ac:dyDescent="0.3">
      <c r="A1448" s="1">
        <v>41906</v>
      </c>
      <c r="B1448" s="9">
        <f>$A$5+LN(VLOOKUP($A1448,NASDAQ_Composite_IXIC_20210721[[Date]:[Close]],5))-$A$4</f>
        <v>2.0607305256659521</v>
      </c>
      <c r="C1448" s="9">
        <f>VLOOKUP(A1448,nasdaq_wtd_mc_ritter_add!$B$2:$D$3373,$C$5)</f>
        <v>3.3136251914322199</v>
      </c>
      <c r="D1448" s="9">
        <f t="shared" ref="D1448:G1467" si="118">IF($A1448-$A$1&lt;D$5,0,$C1448-$B1448+VLOOKUP($A1448-D$5,nasd_unic,2)-VLOOKUP($A1448-D$5,nasd_unic,3))</f>
        <v>3.0116778481077411E-3</v>
      </c>
      <c r="E1448" s="9">
        <f t="shared" si="118"/>
        <v>6.8412067934087162E-4</v>
      </c>
      <c r="F1448" s="9">
        <f t="shared" si="118"/>
        <v>-1.6203532591637426E-2</v>
      </c>
      <c r="G1448" s="9">
        <f t="shared" si="118"/>
        <v>-3.1440316178646288E-2</v>
      </c>
      <c r="H1448" s="9">
        <f t="shared" si="115"/>
        <v>3.0116778481077411E-3</v>
      </c>
      <c r="I1448">
        <f t="shared" si="116"/>
        <v>1</v>
      </c>
      <c r="K1448" s="1"/>
    </row>
    <row r="1449" spans="1:11" x14ac:dyDescent="0.3">
      <c r="A1449" s="1">
        <v>41907</v>
      </c>
      <c r="B1449" s="9">
        <f>$A$5+LN(VLOOKUP($A1449,NASDAQ_Composite_IXIC_20210721[[Date]:[Close]],5))-$A$4</f>
        <v>2.0411177251799151</v>
      </c>
      <c r="C1449" s="9">
        <f>VLOOKUP(A1449,nasdaq_wtd_mc_ritter_add!$B$2:$D$3373,$C$5)</f>
        <v>3.2993058074425998</v>
      </c>
      <c r="D1449" s="9">
        <f t="shared" si="118"/>
        <v>5.2934164964169028E-3</v>
      </c>
      <c r="E1449" s="9">
        <f t="shared" si="118"/>
        <v>-5.3576147724920808E-3</v>
      </c>
      <c r="F1449" s="9">
        <f t="shared" si="118"/>
        <v>-1.0910116095220523E-2</v>
      </c>
      <c r="G1449" s="9">
        <f t="shared" si="118"/>
        <v>-2.5188171757743572E-2</v>
      </c>
      <c r="H1449" s="9">
        <f t="shared" si="115"/>
        <v>-5.2934164964169028E-3</v>
      </c>
      <c r="I1449">
        <f t="shared" si="116"/>
        <v>-1</v>
      </c>
      <c r="K1449" s="1"/>
    </row>
    <row r="1450" spans="1:11" x14ac:dyDescent="0.3">
      <c r="A1450" s="1">
        <v>41908</v>
      </c>
      <c r="B1450" s="9">
        <f>$A$5+LN(VLOOKUP($A1450,NASDAQ_Composite_IXIC_20210721[[Date]:[Close]],5))-$A$4</f>
        <v>2.0512392605113225</v>
      </c>
      <c r="C1450" s="9">
        <f>VLOOKUP(A1450,nasdaq_wtd_mc_ritter_add!$B$2:$D$3373,$C$5)</f>
        <v>3.3121898367121898</v>
      </c>
      <c r="D1450" s="9">
        <f t="shared" si="118"/>
        <v>2.7624939381825087E-3</v>
      </c>
      <c r="E1450" s="9">
        <f t="shared" si="118"/>
        <v>7.1901856855083324E-3</v>
      </c>
      <c r="F1450" s="9">
        <f t="shared" si="118"/>
        <v>-5.0121082281955331E-3</v>
      </c>
      <c r="G1450" s="9">
        <f t="shared" si="118"/>
        <v>-2.2425677819561063E-2</v>
      </c>
      <c r="H1450" s="9">
        <f t="shared" si="115"/>
        <v>2.7624939381825087E-3</v>
      </c>
      <c r="I1450">
        <f t="shared" si="116"/>
        <v>1</v>
      </c>
      <c r="K1450" s="1"/>
    </row>
    <row r="1451" spans="1:11" x14ac:dyDescent="0.3">
      <c r="A1451" s="1">
        <v>41911</v>
      </c>
      <c r="B1451" s="9">
        <f>$A$5+LN(VLOOKUP($A1451,NASDAQ_Composite_IXIC_20210721[[Date]:[Close]],5))-$A$4</f>
        <v>2.0498332246061723</v>
      </c>
      <c r="C1451" s="9">
        <f>VLOOKUP(A1451,nasdaq_wtd_mc_ritter_add!$B$2:$D$3373,$C$5)</f>
        <v>3.3133025727815899</v>
      </c>
      <c r="D1451" s="9">
        <f t="shared" si="118"/>
        <v>2.5187719745503045E-3</v>
      </c>
      <c r="E1451" s="9">
        <f t="shared" si="118"/>
        <v>9.1884360181579972E-3</v>
      </c>
      <c r="F1451" s="9">
        <f t="shared" si="118"/>
        <v>-1.6148705612852865E-3</v>
      </c>
      <c r="G1451" s="9">
        <f t="shared" si="118"/>
        <v>-7.7304073143231733E-3</v>
      </c>
      <c r="H1451" s="9">
        <f t="shared" si="115"/>
        <v>-2.9329983575010488E-4</v>
      </c>
      <c r="I1451">
        <f t="shared" si="116"/>
        <v>-1</v>
      </c>
      <c r="K1451" s="1"/>
    </row>
    <row r="1452" spans="1:11" x14ac:dyDescent="0.3">
      <c r="A1452" s="1">
        <v>41912</v>
      </c>
      <c r="B1452" s="9">
        <f>$A$5+LN(VLOOKUP($A1452,NASDAQ_Composite_IXIC_20210721[[Date]:[Close]],5))-$A$4</f>
        <v>2.0470641088504982</v>
      </c>
      <c r="C1452" s="9">
        <f>VLOOKUP(A1452,nasdaq_wtd_mc_ritter_add!$B$2:$D$3373,$C$5)</f>
        <v>3.30556725246492</v>
      </c>
      <c r="D1452" s="9">
        <f t="shared" si="118"/>
        <v>-4.9662045609957239E-3</v>
      </c>
      <c r="E1452" s="9">
        <f t="shared" si="118"/>
        <v>4.2222314571622732E-3</v>
      </c>
      <c r="F1452" s="9">
        <f t="shared" si="118"/>
        <v>-4.6066918572984505E-4</v>
      </c>
      <c r="G1452" s="9">
        <f t="shared" si="118"/>
        <v>-4.2317726938629896E-3</v>
      </c>
      <c r="H1452" s="9">
        <f t="shared" si="115"/>
        <v>4.9662045609957239E-3</v>
      </c>
      <c r="I1452">
        <f t="shared" si="116"/>
        <v>1</v>
      </c>
      <c r="K1452" s="1"/>
    </row>
    <row r="1453" spans="1:11" x14ac:dyDescent="0.3">
      <c r="A1453" s="1">
        <v>41913</v>
      </c>
      <c r="B1453" s="9">
        <f>$A$5+LN(VLOOKUP($A1453,NASDAQ_Composite_IXIC_20210721[[Date]:[Close]],5))-$A$4</f>
        <v>2.0310690500810251</v>
      </c>
      <c r="C1453" s="9">
        <f>VLOOKUP(A1453,nasdaq_wtd_mc_ritter_add!$B$2:$D$3373,$C$5)</f>
        <v>3.2809640217952398</v>
      </c>
      <c r="D1453" s="9">
        <f t="shared" si="118"/>
        <v>-8.6081719002071289E-3</v>
      </c>
      <c r="E1453" s="9">
        <f t="shared" si="118"/>
        <v>-4.3859404430448556E-3</v>
      </c>
      <c r="F1453" s="9">
        <f t="shared" si="118"/>
        <v>-9.0688410859369739E-3</v>
      </c>
      <c r="G1453" s="9">
        <f t="shared" si="118"/>
        <v>-5.211627412437192E-3</v>
      </c>
      <c r="H1453" s="9">
        <f t="shared" si="115"/>
        <v>8.6081719002071289E-3</v>
      </c>
      <c r="I1453">
        <f t="shared" si="116"/>
        <v>1</v>
      </c>
      <c r="K1453" s="1"/>
    </row>
    <row r="1454" spans="1:11" x14ac:dyDescent="0.3">
      <c r="A1454" s="1">
        <v>41914</v>
      </c>
      <c r="B1454" s="9">
        <f>$A$5+LN(VLOOKUP($A1454,NASDAQ_Composite_IXIC_20210721[[Date]:[Close]],5))-$A$4</f>
        <v>2.0329014241296699</v>
      </c>
      <c r="C1454" s="9">
        <f>VLOOKUP(A1454,nasdaq_wtd_mc_ritter_add!$B$2:$D$3373,$C$5)</f>
        <v>3.2896614960455199</v>
      </c>
      <c r="D1454" s="9">
        <f t="shared" si="118"/>
        <v>6.8651002016353324E-3</v>
      </c>
      <c r="E1454" s="9">
        <f t="shared" si="118"/>
        <v>-1.6384974152265031E-2</v>
      </c>
      <c r="F1454" s="9">
        <f t="shared" si="118"/>
        <v>-2.2037408843016415E-3</v>
      </c>
      <c r="G1454" s="9">
        <f t="shared" si="118"/>
        <v>1.6534727891981404E-3</v>
      </c>
      <c r="H1454" s="9">
        <f t="shared" si="115"/>
        <v>6.8651002016353324E-3</v>
      </c>
      <c r="I1454">
        <f t="shared" si="116"/>
        <v>1</v>
      </c>
      <c r="K1454" s="1"/>
    </row>
    <row r="1455" spans="1:11" x14ac:dyDescent="0.3">
      <c r="A1455" s="1">
        <v>41915</v>
      </c>
      <c r="B1455" s="9">
        <f>$A$5+LN(VLOOKUP($A1455,NASDAQ_Composite_IXIC_20210721[[Date]:[Close]],5))-$A$4</f>
        <v>2.0431015661064409</v>
      </c>
      <c r="C1455" s="9">
        <f>VLOOKUP(A1455,nasdaq_wtd_mc_ritter_add!$B$2:$D$3373,$C$5)</f>
        <v>3.2937039500654302</v>
      </c>
      <c r="D1455" s="9">
        <f t="shared" si="118"/>
        <v>-6.1576879568607801E-3</v>
      </c>
      <c r="E1455" s="9">
        <f t="shared" si="118"/>
        <v>-1.5845817993287437E-2</v>
      </c>
      <c r="F1455" s="9">
        <f t="shared" si="118"/>
        <v>-1.0167834606993331E-2</v>
      </c>
      <c r="G1455" s="9">
        <f t="shared" si="118"/>
        <v>-4.5042151676626396E-3</v>
      </c>
      <c r="H1455" s="9">
        <f t="shared" si="115"/>
        <v>-6.1576879568607801E-3</v>
      </c>
      <c r="I1455">
        <f t="shared" si="116"/>
        <v>-1</v>
      </c>
      <c r="K1455" s="1"/>
    </row>
    <row r="1456" spans="1:11" x14ac:dyDescent="0.3">
      <c r="A1456" s="1">
        <v>41918</v>
      </c>
      <c r="B1456" s="9">
        <f>$A$5+LN(VLOOKUP($A1456,NASDAQ_Composite_IXIC_20210721[[Date]:[Close]],5))-$A$4</f>
        <v>2.0384387731125733</v>
      </c>
      <c r="C1456" s="9">
        <f>VLOOKUP(A1456,nasdaq_wtd_mc_ritter_add!$B$2:$D$3373,$C$5)</f>
        <v>3.28756818449747</v>
      </c>
      <c r="D1456" s="9">
        <f t="shared" si="118"/>
        <v>-1.4729725740925126E-3</v>
      </c>
      <c r="E1456" s="9">
        <f t="shared" si="118"/>
        <v>-1.5945206848405391E-2</v>
      </c>
      <c r="F1456" s="9">
        <f t="shared" si="118"/>
        <v>-1.2978926312293027E-2</v>
      </c>
      <c r="G1456" s="9">
        <f t="shared" si="118"/>
        <v>3.8717553760564183E-2</v>
      </c>
      <c r="H1456" s="9">
        <f t="shared" si="115"/>
        <v>1.4729725740925126E-3</v>
      </c>
      <c r="I1456">
        <f t="shared" si="116"/>
        <v>1</v>
      </c>
      <c r="K1456" s="1"/>
    </row>
    <row r="1457" spans="1:11" x14ac:dyDescent="0.3">
      <c r="A1457" s="1">
        <v>41919</v>
      </c>
      <c r="B1457" s="9">
        <f>$A$5+LN(VLOOKUP($A1457,NASDAQ_Composite_IXIC_20210721[[Date]:[Close]],5))-$A$4</f>
        <v>2.0226919296347772</v>
      </c>
      <c r="C1457" s="9">
        <f>VLOOKUP(A1457,nasdaq_wtd_mc_ritter_add!$B$2:$D$3373,$C$5)</f>
        <v>3.2662908519156</v>
      </c>
      <c r="D1457" s="9">
        <f t="shared" si="118"/>
        <v>-5.5304891040739435E-3</v>
      </c>
      <c r="E1457" s="9">
        <f t="shared" si="118"/>
        <v>-2.1475695952479334E-2</v>
      </c>
      <c r="F1457" s="9">
        <f t="shared" si="118"/>
        <v>-1.2749431800583633E-2</v>
      </c>
      <c r="G1457" s="9">
        <f t="shared" si="118"/>
        <v>2.1766861967082995E-2</v>
      </c>
      <c r="H1457" s="9">
        <f t="shared" si="115"/>
        <v>5.5304891040739435E-3</v>
      </c>
      <c r="I1457">
        <f t="shared" si="116"/>
        <v>1</v>
      </c>
      <c r="K1457" s="1"/>
    </row>
    <row r="1458" spans="1:11" x14ac:dyDescent="0.3">
      <c r="A1458" s="1">
        <v>41920</v>
      </c>
      <c r="B1458" s="9">
        <f>$A$5+LN(VLOOKUP($A1458,NASDAQ_Composite_IXIC_20210721[[Date]:[Close]],5))-$A$4</f>
        <v>2.0415295380618241</v>
      </c>
      <c r="C1458" s="9">
        <f>VLOOKUP(A1458,nasdaq_wtd_mc_ritter_add!$B$2:$D$3373,$C$5)</f>
        <v>3.2699165742970502</v>
      </c>
      <c r="D1458" s="9">
        <f t="shared" si="118"/>
        <v>-1.5211886045596756E-2</v>
      </c>
      <c r="E1458" s="9">
        <f t="shared" si="118"/>
        <v>-4.7210673262949587E-2</v>
      </c>
      <c r="F1458" s="9">
        <f t="shared" si="118"/>
        <v>-2.7961317846180389E-2</v>
      </c>
      <c r="G1458" s="9">
        <f t="shared" si="118"/>
        <v>1.2946922090965707E-2</v>
      </c>
      <c r="H1458" s="9">
        <f t="shared" si="115"/>
        <v>-1.5211886045596756E-2</v>
      </c>
      <c r="I1458">
        <f t="shared" si="116"/>
        <v>-1</v>
      </c>
      <c r="K1458" s="1"/>
    </row>
    <row r="1459" spans="1:11" x14ac:dyDescent="0.3">
      <c r="A1459" s="1">
        <v>41921</v>
      </c>
      <c r="B1459" s="9">
        <f>$A$5+LN(VLOOKUP($A1459,NASDAQ_Composite_IXIC_20210721[[Date]:[Close]],5))-$A$4</f>
        <v>2.0211262718364766</v>
      </c>
      <c r="C1459" s="9">
        <f>VLOOKUP(A1459,nasdaq_wtd_mc_ritter_add!$B$2:$D$3373,$C$5)</f>
        <v>3.24001946053406</v>
      </c>
      <c r="D1459" s="9">
        <f t="shared" si="118"/>
        <v>-9.4938475376427078E-3</v>
      </c>
      <c r="E1459" s="9">
        <f t="shared" si="118"/>
        <v>-5.2990076078704984E-2</v>
      </c>
      <c r="F1459" s="9">
        <f t="shared" si="118"/>
        <v>-3.7455165383823097E-2</v>
      </c>
      <c r="G1459" s="9">
        <f t="shared" si="118"/>
        <v>-5.6805125480163809E-3</v>
      </c>
      <c r="H1459" s="9">
        <f t="shared" si="115"/>
        <v>9.4938475376427078E-3</v>
      </c>
      <c r="I1459">
        <f t="shared" si="116"/>
        <v>1</v>
      </c>
      <c r="K1459" s="1"/>
    </row>
    <row r="1460" spans="1:11" x14ac:dyDescent="0.3">
      <c r="A1460" s="1">
        <v>41922</v>
      </c>
      <c r="B1460" s="9">
        <f>$A$5+LN(VLOOKUP($A1460,NASDAQ_Composite_IXIC_20210721[[Date]:[Close]],5))-$A$4</f>
        <v>1.9975308238791714</v>
      </c>
      <c r="C1460" s="9">
        <f>VLOOKUP(A1460,nasdaq_wtd_mc_ritter_add!$B$2:$D$3373,$C$5)</f>
        <v>3.1985346599365401</v>
      </c>
      <c r="D1460" s="9">
        <f t="shared" si="118"/>
        <v>-1.7889352640214629E-2</v>
      </c>
      <c r="E1460" s="9">
        <f t="shared" si="118"/>
        <v>-8.0965064237007223E-2</v>
      </c>
      <c r="F1460" s="9">
        <f t="shared" si="118"/>
        <v>-5.9240392565818922E-2</v>
      </c>
      <c r="G1460" s="9">
        <f t="shared" si="118"/>
        <v>-2.356986518823101E-2</v>
      </c>
      <c r="H1460" s="9">
        <f t="shared" si="115"/>
        <v>1.7889352640214629E-2</v>
      </c>
      <c r="I1460">
        <f t="shared" si="116"/>
        <v>1</v>
      </c>
      <c r="K1460" s="1"/>
    </row>
    <row r="1461" spans="1:11" x14ac:dyDescent="0.3">
      <c r="A1461" s="1">
        <v>41925</v>
      </c>
      <c r="B1461" s="9">
        <f>$A$5+LN(VLOOKUP($A1461,NASDAQ_Composite_IXIC_20210721[[Date]:[Close]],5))-$A$4</f>
        <v>1.9827883160619697</v>
      </c>
      <c r="C1461" s="9">
        <f>VLOOKUP(A1461,nasdaq_wtd_mc_ritter_add!$B$2:$D$3373,$C$5)</f>
        <v>3.2219666457444598</v>
      </c>
      <c r="D1461" s="9">
        <f t="shared" si="118"/>
        <v>3.8174493625121375E-2</v>
      </c>
      <c r="E1461" s="9">
        <f t="shared" si="118"/>
        <v>-4.0608131982789342E-2</v>
      </c>
      <c r="F1461" s="9">
        <f t="shared" si="118"/>
        <v>-2.6838270483218629E-2</v>
      </c>
      <c r="G1461" s="9">
        <f t="shared" si="118"/>
        <v>1.8367046105612239E-2</v>
      </c>
      <c r="H1461" s="9">
        <f t="shared" si="115"/>
        <v>8.6894779907180641E-3</v>
      </c>
      <c r="I1461">
        <f t="shared" si="116"/>
        <v>1</v>
      </c>
      <c r="K1461" s="1"/>
    </row>
    <row r="1462" spans="1:11" x14ac:dyDescent="0.3">
      <c r="A1462" s="1">
        <v>41926</v>
      </c>
      <c r="B1462" s="9">
        <f>$A$5+LN(VLOOKUP($A1462,NASDAQ_Composite_IXIC_20210721[[Date]:[Close]],5))-$A$4</f>
        <v>1.9859893703211098</v>
      </c>
      <c r="C1462" s="9">
        <f>VLOOKUP(A1462,nasdaq_wtd_mc_ritter_add!$B$2:$D$3373,$C$5)</f>
        <v>3.2254743164377202</v>
      </c>
      <c r="D1462" s="9">
        <f t="shared" si="118"/>
        <v>3.0661643412033257E-4</v>
      </c>
      <c r="E1462" s="9">
        <f t="shared" si="118"/>
        <v>-4.0301515548669009E-2</v>
      </c>
      <c r="F1462" s="9">
        <f t="shared" si="118"/>
        <v>-1.9785377436895235E-2</v>
      </c>
      <c r="G1462" s="9">
        <f t="shared" si="118"/>
        <v>1.9106453528636713E-2</v>
      </c>
      <c r="H1462" s="9">
        <f t="shared" si="115"/>
        <v>3.0661643412033257E-4</v>
      </c>
      <c r="I1462">
        <f t="shared" si="116"/>
        <v>1</v>
      </c>
      <c r="K1462" s="1"/>
    </row>
    <row r="1463" spans="1:11" x14ac:dyDescent="0.3">
      <c r="A1463" s="1">
        <v>41927</v>
      </c>
      <c r="B1463" s="9">
        <f>$A$5+LN(VLOOKUP($A1463,NASDAQ_Composite_IXIC_20210721[[Date]:[Close]],5))-$A$4</f>
        <v>1.9831821165041079</v>
      </c>
      <c r="C1463" s="9">
        <f>VLOOKUP(A1463,nasdaq_wtd_mc_ritter_add!$B$2:$D$3373,$C$5)</f>
        <v>3.2283234642557601</v>
      </c>
      <c r="D1463" s="9">
        <f t="shared" si="118"/>
        <v>5.6564016350417745E-3</v>
      </c>
      <c r="E1463" s="9">
        <f t="shared" si="118"/>
        <v>-6.4297292232149417E-3</v>
      </c>
      <c r="F1463" s="9">
        <f t="shared" si="118"/>
        <v>-1.4128975801853461E-2</v>
      </c>
      <c r="G1463" s="9">
        <f t="shared" si="118"/>
        <v>2.7716990441165379E-2</v>
      </c>
      <c r="H1463" s="9">
        <f t="shared" si="115"/>
        <v>4.1894001038045303E-5</v>
      </c>
      <c r="I1463">
        <f t="shared" si="116"/>
        <v>1</v>
      </c>
      <c r="K1463" s="1"/>
    </row>
    <row r="1464" spans="1:11" x14ac:dyDescent="0.3">
      <c r="A1464" s="1">
        <v>41928</v>
      </c>
      <c r="B1464" s="9">
        <f>$A$5+LN(VLOOKUP($A1464,NASDAQ_Composite_IXIC_20210721[[Date]:[Close]],5))-$A$4</f>
        <v>1.9836731361291564</v>
      </c>
      <c r="C1464" s="9">
        <f>VLOOKUP(A1464,nasdaq_wtd_mc_ritter_add!$B$2:$D$3373,$C$5)</f>
        <v>3.2256804421034801</v>
      </c>
      <c r="D1464" s="9">
        <f t="shared" si="118"/>
        <v>-3.1340417773284557E-3</v>
      </c>
      <c r="E1464" s="9">
        <f t="shared" si="118"/>
        <v>-1.2731890150839309E-2</v>
      </c>
      <c r="F1464" s="9">
        <f t="shared" si="118"/>
        <v>-1.7263017579181916E-2</v>
      </c>
      <c r="G1464" s="9">
        <f t="shared" si="118"/>
        <v>1.7244333538208423E-2</v>
      </c>
      <c r="H1464" s="9">
        <f t="shared" si="115"/>
        <v>2.1520025272314669E-3</v>
      </c>
      <c r="I1464">
        <f t="shared" si="116"/>
        <v>1</v>
      </c>
      <c r="K1464" s="1"/>
    </row>
    <row r="1465" spans="1:11" x14ac:dyDescent="0.3">
      <c r="A1465" s="1">
        <v>41929</v>
      </c>
      <c r="B1465" s="9">
        <f>$A$5+LN(VLOOKUP($A1465,NASDAQ_Composite_IXIC_20210721[[Date]:[Close]],5))-$A$4</f>
        <v>1.9933595325255551</v>
      </c>
      <c r="C1465" s="9">
        <f>VLOOKUP(A1465,nasdaq_wtd_mc_ritter_add!$B$2:$D$3373,$C$5)</f>
        <v>3.2465970493295999</v>
      </c>
      <c r="D1465" s="9">
        <f t="shared" si="118"/>
        <v>1.1230210829721088E-2</v>
      </c>
      <c r="E1465" s="9">
        <f t="shared" si="118"/>
        <v>-2.6218899832555209E-3</v>
      </c>
      <c r="F1465" s="9">
        <f t="shared" si="118"/>
        <v>-5.9530563414629256E-3</v>
      </c>
      <c r="G1465" s="9">
        <f t="shared" si="118"/>
        <v>2.8474544367929511E-2</v>
      </c>
      <c r="H1465" s="9">
        <f t="shared" si="115"/>
        <v>1.1230210829721088E-2</v>
      </c>
      <c r="I1465">
        <f t="shared" si="116"/>
        <v>1</v>
      </c>
      <c r="K1465" s="1"/>
    </row>
    <row r="1466" spans="1:11" x14ac:dyDescent="0.3">
      <c r="A1466" s="1">
        <v>41932</v>
      </c>
      <c r="B1466" s="9">
        <f>$A$5+LN(VLOOKUP($A1466,NASDAQ_Composite_IXIC_20210721[[Date]:[Close]],5))-$A$4</f>
        <v>2.0068018755563424</v>
      </c>
      <c r="C1466" s="9">
        <f>VLOOKUP(A1466,nasdaq_wtd_mc_ritter_add!$B$2:$D$3373,$C$5)</f>
        <v>3.26757903005204</v>
      </c>
      <c r="D1466" s="9">
        <f t="shared" si="118"/>
        <v>7.5396376916527785E-3</v>
      </c>
      <c r="E1466" s="9">
        <f t="shared" si="118"/>
        <v>5.416416921062428E-3</v>
      </c>
      <c r="F1466" s="9">
        <f t="shared" si="118"/>
        <v>1.1420517949725095E-2</v>
      </c>
      <c r="G1466" s="9">
        <f t="shared" si="118"/>
        <v>3.1193868359725041E-2</v>
      </c>
      <c r="H1466" s="9">
        <f t="shared" si="115"/>
        <v>7.5396376916527785E-3</v>
      </c>
      <c r="I1466">
        <f t="shared" si="116"/>
        <v>1</v>
      </c>
      <c r="K1466" s="1"/>
    </row>
    <row r="1467" spans="1:11" x14ac:dyDescent="0.3">
      <c r="A1467" s="1">
        <v>41933</v>
      </c>
      <c r="B1467" s="9">
        <f>$A$5+LN(VLOOKUP($A1467,NASDAQ_Composite_IXIC_20210721[[Date]:[Close]],5))-$A$4</f>
        <v>2.030478687933182</v>
      </c>
      <c r="C1467" s="9">
        <f>VLOOKUP(A1467,nasdaq_wtd_mc_ritter_add!$B$2:$D$3373,$C$5)</f>
        <v>3.28297811983487</v>
      </c>
      <c r="D1467" s="9">
        <f t="shared" si="118"/>
        <v>-8.2777225940096066E-3</v>
      </c>
      <c r="E1467" s="9">
        <f t="shared" si="118"/>
        <v>-2.8613056729471786E-3</v>
      </c>
      <c r="F1467" s="9">
        <f t="shared" si="118"/>
        <v>2.4628839874072384E-3</v>
      </c>
      <c r="G1467" s="9">
        <f t="shared" si="118"/>
        <v>1.8072730997436004E-2</v>
      </c>
      <c r="H1467" s="9">
        <f t="shared" si="115"/>
        <v>-8.2777225940096066E-3</v>
      </c>
      <c r="I1467">
        <f t="shared" si="116"/>
        <v>-1</v>
      </c>
      <c r="K1467" s="1"/>
    </row>
    <row r="1468" spans="1:11" x14ac:dyDescent="0.3">
      <c r="A1468" s="1">
        <v>41934</v>
      </c>
      <c r="B1468" s="9">
        <f>$A$5+LN(VLOOKUP($A1468,NASDAQ_Composite_IXIC_20210721[[Date]:[Close]],5))-$A$4</f>
        <v>2.0221558704248634</v>
      </c>
      <c r="C1468" s="9">
        <f>VLOOKUP(A1468,nasdaq_wtd_mc_ritter_add!$B$2:$D$3373,$C$5)</f>
        <v>3.2768935104164698</v>
      </c>
      <c r="D1468" s="9">
        <f t="shared" ref="D1468:G1487" si="119">IF($A1468-$A$1&lt;D$5,0,$C1468-$B1468+VLOOKUP($A1468-D$5,nasd_unic,2)-VLOOKUP($A1468-D$5,nasd_unic,3))</f>
        <v>2.2382080899183698E-3</v>
      </c>
      <c r="E1468" s="9">
        <f t="shared" si="119"/>
        <v>1.0527848510157867E-2</v>
      </c>
      <c r="F1468" s="9">
        <f t="shared" si="119"/>
        <v>4.7010920773256082E-3</v>
      </c>
      <c r="G1468" s="9">
        <f t="shared" si="119"/>
        <v>-1.1338288517805495E-2</v>
      </c>
      <c r="H1468" s="9">
        <f t="shared" si="115"/>
        <v>-2.2382080899183698E-3</v>
      </c>
      <c r="I1468">
        <f t="shared" si="116"/>
        <v>-1</v>
      </c>
      <c r="K1468" s="1"/>
    </row>
    <row r="1469" spans="1:11" x14ac:dyDescent="0.3">
      <c r="A1469" s="1">
        <v>41935</v>
      </c>
      <c r="B1469" s="9">
        <f>$A$5+LN(VLOOKUP($A1469,NASDAQ_Composite_IXIC_20210721[[Date]:[Close]],5))-$A$4</f>
        <v>2.0379875251163595</v>
      </c>
      <c r="C1469" s="9">
        <f>VLOOKUP(A1469,nasdaq_wtd_mc_ritter_add!$B$2:$D$3373,$C$5)</f>
        <v>3.3048468019372401</v>
      </c>
      <c r="D1469" s="9">
        <f t="shared" si="119"/>
        <v>1.2121636829274252E-2</v>
      </c>
      <c r="E1469" s="9">
        <f t="shared" si="119"/>
        <v>1.6976288902720515E-2</v>
      </c>
      <c r="F1469" s="9">
        <f t="shared" si="119"/>
        <v>1.682272890659986E-2</v>
      </c>
      <c r="G1469" s="9">
        <f t="shared" si="119"/>
        <v>-2.2389215370246518E-3</v>
      </c>
      <c r="H1469" s="9">
        <f t="shared" si="115"/>
        <v>1.2121636829274252E-2</v>
      </c>
      <c r="I1469">
        <f t="shared" si="116"/>
        <v>1</v>
      </c>
      <c r="K1469" s="1"/>
    </row>
    <row r="1470" spans="1:11" x14ac:dyDescent="0.3">
      <c r="A1470" s="1">
        <v>41936</v>
      </c>
      <c r="B1470" s="9">
        <f>$A$5+LN(VLOOKUP($A1470,NASDAQ_Composite_IXIC_20210721[[Date]:[Close]],5))-$A$4</f>
        <v>2.0449097573140103</v>
      </c>
      <c r="C1470" s="9">
        <f>VLOOKUP(A1470,nasdaq_wtd_mc_ritter_add!$B$2:$D$3373,$C$5)</f>
        <v>3.32447649694869</v>
      </c>
      <c r="D1470" s="9">
        <f t="shared" si="119"/>
        <v>1.2707462813799086E-2</v>
      </c>
      <c r="E1470" s="9">
        <f t="shared" si="119"/>
        <v>2.6672073868411861E-2</v>
      </c>
      <c r="F1470" s="9">
        <f t="shared" si="119"/>
        <v>2.7356194547752732E-2</v>
      </c>
      <c r="G1470" s="9">
        <f t="shared" si="119"/>
        <v>1.0468541276774435E-2</v>
      </c>
      <c r="H1470" s="9">
        <f t="shared" si="115"/>
        <v>1.2707462813799086E-2</v>
      </c>
      <c r="I1470">
        <f t="shared" si="116"/>
        <v>1</v>
      </c>
      <c r="K1470" s="1"/>
    </row>
    <row r="1471" spans="1:11" x14ac:dyDescent="0.3">
      <c r="A1471" s="1">
        <v>41939</v>
      </c>
      <c r="B1471" s="9">
        <f>$A$5+LN(VLOOKUP($A1471,NASDAQ_Composite_IXIC_20210721[[Date]:[Close]],5))-$A$4</f>
        <v>2.045402521457178</v>
      </c>
      <c r="C1471" s="9">
        <f>VLOOKUP(A1471,nasdaq_wtd_mc_ritter_add!$B$2:$D$3373,$C$5)</f>
        <v>3.3212063899786299</v>
      </c>
      <c r="D1471" s="9">
        <f t="shared" si="119"/>
        <v>-3.762871113227817E-3</v>
      </c>
      <c r="E1471" s="9">
        <f t="shared" si="119"/>
        <v>1.4853292320584632E-2</v>
      </c>
      <c r="F1471" s="9">
        <f t="shared" si="119"/>
        <v>2.6832350389916382E-2</v>
      </c>
      <c r="G1471" s="9">
        <f t="shared" si="119"/>
        <v>1.4241218904355257E-2</v>
      </c>
      <c r="H1471" s="9">
        <f t="shared" si="115"/>
        <v>2.7773428268922373E-3</v>
      </c>
      <c r="I1471">
        <f t="shared" si="116"/>
        <v>1</v>
      </c>
      <c r="K1471" s="1"/>
    </row>
    <row r="1472" spans="1:11" x14ac:dyDescent="0.3">
      <c r="A1472" s="1">
        <v>41940</v>
      </c>
      <c r="B1472" s="9">
        <f>$A$5+LN(VLOOKUP($A1472,NASDAQ_Composite_IXIC_20210721[[Date]:[Close]],5))-$A$4</f>
        <v>2.0627196296282948</v>
      </c>
      <c r="C1472" s="9">
        <f>VLOOKUP(A1472,nasdaq_wtd_mc_ritter_add!$B$2:$D$3373,$C$5)</f>
        <v>3.3368808445614602</v>
      </c>
      <c r="D1472" s="9">
        <f t="shared" si="119"/>
        <v>-1.6426535882865245E-3</v>
      </c>
      <c r="E1472" s="9">
        <f t="shared" si="119"/>
        <v>1.3210638732298108E-2</v>
      </c>
      <c r="F1472" s="9">
        <f t="shared" si="119"/>
        <v>1.98803027759058E-2</v>
      </c>
      <c r="G1472" s="9">
        <f t="shared" si="119"/>
        <v>-4.054043783939143E-3</v>
      </c>
      <c r="H1472" s="9">
        <f t="shared" si="115"/>
        <v>-1.6426535882865245E-3</v>
      </c>
      <c r="I1472">
        <f t="shared" si="116"/>
        <v>-1</v>
      </c>
      <c r="K1472" s="1"/>
    </row>
    <row r="1473" spans="1:11" x14ac:dyDescent="0.3">
      <c r="A1473" s="1">
        <v>41941</v>
      </c>
      <c r="B1473" s="9">
        <f>$A$5+LN(VLOOKUP($A1473,NASDAQ_Composite_IXIC_20210721[[Date]:[Close]],5))-$A$4</f>
        <v>2.0594146338249137</v>
      </c>
      <c r="C1473" s="9">
        <f>VLOOKUP(A1473,nasdaq_wtd_mc_ritter_add!$B$2:$D$3373,$C$5)</f>
        <v>3.2972271126235499</v>
      </c>
      <c r="D1473" s="9">
        <f t="shared" si="119"/>
        <v>-3.6348736134529158E-2</v>
      </c>
      <c r="E1473" s="9">
        <f t="shared" si="119"/>
        <v>-2.5656869376781355E-2</v>
      </c>
      <c r="F1473" s="9">
        <f t="shared" si="119"/>
        <v>-1.6468433358623358E-2</v>
      </c>
      <c r="G1473" s="9">
        <f t="shared" si="119"/>
        <v>-2.7271739938066641E-2</v>
      </c>
      <c r="H1473" s="9">
        <f t="shared" si="115"/>
        <v>3.6348736134529158E-2</v>
      </c>
      <c r="I1473">
        <f t="shared" si="116"/>
        <v>1</v>
      </c>
      <c r="K1473" s="1"/>
    </row>
    <row r="1474" spans="1:11" x14ac:dyDescent="0.3">
      <c r="A1474" s="1">
        <v>41942</v>
      </c>
      <c r="B1474" s="9">
        <f>$A$5+LN(VLOOKUP($A1474,NASDAQ_Composite_IXIC_20210721[[Date]:[Close]],5))-$A$4</f>
        <v>2.0631248894002132</v>
      </c>
      <c r="C1474" s="9">
        <f>VLOOKUP(A1474,nasdaq_wtd_mc_ritter_add!$B$2:$D$3373,$C$5)</f>
        <v>3.2925866653722302</v>
      </c>
      <c r="D1474" s="9">
        <f t="shared" si="119"/>
        <v>-8.3507028266192052E-3</v>
      </c>
      <c r="E1474" s="9">
        <f t="shared" si="119"/>
        <v>-2.9041367642404836E-2</v>
      </c>
      <c r="F1474" s="9">
        <f t="shared" si="119"/>
        <v>-2.4819136185242563E-2</v>
      </c>
      <c r="G1474" s="9">
        <f t="shared" si="119"/>
        <v>-2.9502036828134681E-2</v>
      </c>
      <c r="H1474" s="9">
        <f t="shared" si="115"/>
        <v>9.3019167602026442E-4</v>
      </c>
      <c r="I1474">
        <f t="shared" si="116"/>
        <v>1</v>
      </c>
      <c r="K1474" s="1"/>
    </row>
    <row r="1475" spans="1:11" x14ac:dyDescent="0.3">
      <c r="A1475" s="1">
        <v>41943</v>
      </c>
      <c r="B1475" s="9">
        <f>$A$5+LN(VLOOKUP($A1475,NASDAQ_Composite_IXIC_20210721[[Date]:[Close]],5))-$A$4</f>
        <v>2.077173383421612</v>
      </c>
      <c r="C1475" s="9">
        <f>VLOOKUP(A1475,nasdaq_wtd_mc_ritter_add!$B$2:$D$3373,$C$5)</f>
        <v>3.29888732139145</v>
      </c>
      <c r="D1475" s="9">
        <f t="shared" si="119"/>
        <v>-7.7478380021789306E-3</v>
      </c>
      <c r="E1475" s="9">
        <f t="shared" si="119"/>
        <v>-2.8181033744376638E-2</v>
      </c>
      <c r="F1475" s="9">
        <f t="shared" si="119"/>
        <v>-3.2566974187421494E-2</v>
      </c>
      <c r="G1475" s="9">
        <f t="shared" si="119"/>
        <v>-3.7249874830313612E-2</v>
      </c>
      <c r="H1475" s="9">
        <f t="shared" si="115"/>
        <v>-7.7478380021789306E-3</v>
      </c>
      <c r="I1475">
        <f t="shared" si="116"/>
        <v>-1</v>
      </c>
      <c r="K1475" s="1"/>
    </row>
    <row r="1476" spans="1:11" x14ac:dyDescent="0.3">
      <c r="A1476" s="1">
        <v>41946</v>
      </c>
      <c r="B1476" s="9">
        <f>$A$5+LN(VLOOKUP($A1476,NASDAQ_Composite_IXIC_20210721[[Date]:[Close]],5))-$A$4</f>
        <v>2.0789361088258582</v>
      </c>
      <c r="C1476" s="9">
        <f>VLOOKUP(A1476,nasdaq_wtd_mc_ritter_add!$B$2:$D$3373,$C$5)</f>
        <v>3.2865506398389099</v>
      </c>
      <c r="D1476" s="9">
        <f t="shared" si="119"/>
        <v>-1.4099406956786353E-2</v>
      </c>
      <c r="E1476" s="9">
        <f t="shared" si="119"/>
        <v>-4.2987852945937544E-2</v>
      </c>
      <c r="F1476" s="9">
        <f t="shared" si="119"/>
        <v>-5.5398319649486716E-2</v>
      </c>
      <c r="G1476" s="9">
        <f t="shared" si="119"/>
        <v>-5.3163870469801644E-2</v>
      </c>
      <c r="H1476" s="9">
        <f t="shared" si="115"/>
        <v>1.0573956148293817E-2</v>
      </c>
      <c r="I1476">
        <f t="shared" si="116"/>
        <v>1</v>
      </c>
      <c r="K1476" s="1"/>
    </row>
    <row r="1477" spans="1:11" x14ac:dyDescent="0.3">
      <c r="A1477" s="1">
        <v>41947</v>
      </c>
      <c r="B1477" s="9">
        <f>$A$5+LN(VLOOKUP($A1477,NASDAQ_Composite_IXIC_20210721[[Date]:[Close]],5))-$A$4</f>
        <v>2.075638953647073</v>
      </c>
      <c r="C1477" s="9">
        <f>VLOOKUP(A1477,nasdaq_wtd_mc_ritter_add!$B$2:$D$3373,$C$5)</f>
        <v>3.30509129166765</v>
      </c>
      <c r="D1477" s="9">
        <f t="shared" si="119"/>
        <v>2.1837807007525356E-2</v>
      </c>
      <c r="E1477" s="9">
        <f t="shared" si="119"/>
        <v>-2.1150045938412187E-2</v>
      </c>
      <c r="F1477" s="9">
        <f t="shared" si="119"/>
        <v>-3.5622280212725066E-2</v>
      </c>
      <c r="G1477" s="9">
        <f t="shared" si="119"/>
        <v>-2.9992605506957037E-2</v>
      </c>
      <c r="H1477" s="9">
        <f t="shared" si="115"/>
        <v>1.5243496649954835E-2</v>
      </c>
      <c r="I1477">
        <f t="shared" si="116"/>
        <v>1</v>
      </c>
      <c r="K1477" s="1"/>
    </row>
    <row r="1478" spans="1:11" x14ac:dyDescent="0.3">
      <c r="A1478" s="1">
        <v>41948</v>
      </c>
      <c r="B1478" s="9">
        <f>$A$5+LN(VLOOKUP($A1478,NASDAQ_Composite_IXIC_20210721[[Date]:[Close]],5))-$A$4</f>
        <v>2.0750072339853718</v>
      </c>
      <c r="C1478" s="9">
        <f>VLOOKUP(A1478,nasdaq_wtd_mc_ritter_add!$B$2:$D$3373,$C$5)</f>
        <v>3.2936245602669101</v>
      </c>
      <c r="D1478" s="9">
        <f t="shared" si="119"/>
        <v>-1.083501173903878E-2</v>
      </c>
      <c r="E1478" s="9">
        <f t="shared" si="119"/>
        <v>-3.0512085103358455E-2</v>
      </c>
      <c r="F1478" s="9">
        <f t="shared" si="119"/>
        <v>-4.6457291951763846E-2</v>
      </c>
      <c r="G1478" s="9">
        <f t="shared" si="119"/>
        <v>-4.3491011415651482E-2</v>
      </c>
      <c r="H1478" s="9">
        <f t="shared" si="115"/>
        <v>1.083501173903878E-2</v>
      </c>
      <c r="I1478">
        <f t="shared" si="116"/>
        <v>1</v>
      </c>
      <c r="K1478" s="1"/>
    </row>
    <row r="1479" spans="1:11" x14ac:dyDescent="0.3">
      <c r="A1479" s="1">
        <v>41949</v>
      </c>
      <c r="B1479" s="9">
        <f>$A$5+LN(VLOOKUP($A1479,NASDAQ_Composite_IXIC_20210721[[Date]:[Close]],5))-$A$4</f>
        <v>2.0788412671824767</v>
      </c>
      <c r="C1479" s="9">
        <f>VLOOKUP(A1479,nasdaq_wtd_mc_ritter_add!$B$2:$D$3373,$C$5)</f>
        <v>3.2939358022454801</v>
      </c>
      <c r="D1479" s="9">
        <f t="shared" si="119"/>
        <v>-3.5227912185349375E-3</v>
      </c>
      <c r="E1479" s="9">
        <f t="shared" si="119"/>
        <v>-2.8504387217819449E-2</v>
      </c>
      <c r="F1479" s="9">
        <f t="shared" si="119"/>
        <v>-4.9980083170298784E-2</v>
      </c>
      <c r="G1479" s="9">
        <f t="shared" si="119"/>
        <v>-4.1253819018403082E-2</v>
      </c>
      <c r="H1479" s="9">
        <f t="shared" si="115"/>
        <v>-3.5227912185349375E-3</v>
      </c>
      <c r="I1479">
        <f t="shared" si="116"/>
        <v>-1</v>
      </c>
      <c r="K1479" s="1"/>
    </row>
    <row r="1480" spans="1:11" x14ac:dyDescent="0.3">
      <c r="A1480" s="1">
        <v>41950</v>
      </c>
      <c r="B1480" s="9">
        <f>$A$5+LN(VLOOKUP($A1480,NASDAQ_Composite_IXIC_20210721[[Date]:[Close]],5))-$A$4</f>
        <v>2.0775597590791479</v>
      </c>
      <c r="C1480" s="9">
        <f>VLOOKUP(A1480,nasdaq_wtd_mc_ritter_add!$B$2:$D$3373,$C$5)</f>
        <v>3.2873383029374299</v>
      </c>
      <c r="D1480" s="9">
        <f t="shared" si="119"/>
        <v>-5.3159912047213709E-3</v>
      </c>
      <c r="E1480" s="9">
        <f t="shared" si="119"/>
        <v>-1.8608492376944064E-2</v>
      </c>
      <c r="F1480" s="9">
        <f t="shared" si="119"/>
        <v>-6.5819165639893651E-2</v>
      </c>
      <c r="G1480" s="9">
        <f t="shared" si="119"/>
        <v>-4.6569810223124453E-2</v>
      </c>
      <c r="H1480" s="9">
        <f t="shared" si="115"/>
        <v>5.3159912047213709E-3</v>
      </c>
      <c r="I1480">
        <f t="shared" si="116"/>
        <v>1</v>
      </c>
      <c r="K1480" s="1"/>
    </row>
    <row r="1481" spans="1:11" x14ac:dyDescent="0.3">
      <c r="A1481" s="1">
        <v>41953</v>
      </c>
      <c r="B1481" s="9">
        <f>$A$5+LN(VLOOKUP($A1481,NASDAQ_Composite_IXIC_20210721[[Date]:[Close]],5))-$A$4</f>
        <v>2.0816722215246477</v>
      </c>
      <c r="C1481" s="9">
        <f>VLOOKUP(A1481,nasdaq_wtd_mc_ritter_add!$B$2:$D$3373,$C$5)</f>
        <v>3.291727189355</v>
      </c>
      <c r="D1481" s="9">
        <f t="shared" si="119"/>
        <v>2.7642397207028324E-4</v>
      </c>
      <c r="E1481" s="9">
        <f t="shared" si="119"/>
        <v>9.0511317729835561E-3</v>
      </c>
      <c r="F1481" s="9">
        <f t="shared" si="119"/>
        <v>-7.2741942545656357E-2</v>
      </c>
      <c r="G1481" s="9">
        <f t="shared" si="119"/>
        <v>-3.7714032439632117E-2</v>
      </c>
      <c r="H1481" s="9">
        <f t="shared" ref="H1481:H1544" si="120">ABS($C1481-VLOOKUP($A1481-$H$5,nasd_unic,3))-ABS($B1481-VLOOKUP($A1481-$H$5,nasd_unic,2))</f>
        <v>2.7642397207028324E-4</v>
      </c>
      <c r="I1481">
        <f t="shared" ref="I1481:I1544" si="121">IF(A1481-$I$5&lt;$A$8,0,IF(H1481&gt;0,1,-1))</f>
        <v>1</v>
      </c>
      <c r="K1481" s="1"/>
    </row>
    <row r="1482" spans="1:11" x14ac:dyDescent="0.3">
      <c r="A1482" s="1">
        <v>41954</v>
      </c>
      <c r="B1482" s="9">
        <f>$A$5+LN(VLOOKUP($A1482,NASDAQ_Composite_IXIC_20210721[[Date]:[Close]],5))-$A$4</f>
        <v>2.0835922755995346</v>
      </c>
      <c r="C1482" s="9">
        <f>VLOOKUP(A1482,nasdaq_wtd_mc_ritter_add!$B$2:$D$3373,$C$5)</f>
        <v>3.28658735578757</v>
      </c>
      <c r="D1482" s="9">
        <f t="shared" si="119"/>
        <v>-7.0598876423169088E-3</v>
      </c>
      <c r="E1482" s="9">
        <f t="shared" si="119"/>
        <v>1.9912441306666473E-3</v>
      </c>
      <c r="F1482" s="9">
        <f t="shared" si="119"/>
        <v>-7.6791381477244069E-2</v>
      </c>
      <c r="G1482" s="9">
        <f t="shared" si="119"/>
        <v>-6.0824147489682012E-2</v>
      </c>
      <c r="H1482" s="9">
        <f t="shared" si="120"/>
        <v>3.2197794925430401E-3</v>
      </c>
      <c r="I1482">
        <f t="shared" si="121"/>
        <v>1</v>
      </c>
      <c r="K1482" s="1"/>
    </row>
    <row r="1483" spans="1:11" x14ac:dyDescent="0.3">
      <c r="A1483" s="1">
        <v>41955</v>
      </c>
      <c r="B1483" s="9">
        <f>$A$5+LN(VLOOKUP($A1483,NASDAQ_Composite_IXIC_20210721[[Date]:[Close]],5))-$A$4</f>
        <v>2.0867157884690366</v>
      </c>
      <c r="C1483" s="9">
        <f>VLOOKUP(A1483,nasdaq_wtd_mc_ritter_add!$B$2:$D$3373,$C$5)</f>
        <v>3.2942785880630399</v>
      </c>
      <c r="D1483" s="9">
        <f t="shared" si="119"/>
        <v>4.5677194059678961E-3</v>
      </c>
      <c r="E1483" s="9">
        <f t="shared" si="119"/>
        <v>-3.1615530088486832E-2</v>
      </c>
      <c r="F1483" s="9">
        <f t="shared" si="119"/>
        <v>-7.2223662071276173E-2</v>
      </c>
      <c r="G1483" s="9">
        <f t="shared" si="119"/>
        <v>-5.8453800571705461E-2</v>
      </c>
      <c r="H1483" s="9">
        <f t="shared" si="120"/>
        <v>4.5677194059678961E-3</v>
      </c>
      <c r="I1483">
        <f t="shared" si="121"/>
        <v>1</v>
      </c>
      <c r="K1483" s="1"/>
    </row>
    <row r="1484" spans="1:11" x14ac:dyDescent="0.3">
      <c r="A1484" s="1">
        <v>41956</v>
      </c>
      <c r="B1484" s="9">
        <f>$A$5+LN(VLOOKUP($A1484,NASDAQ_Composite_IXIC_20210721[[Date]:[Close]],5))-$A$4</f>
        <v>2.0877847036334432</v>
      </c>
      <c r="C1484" s="9">
        <f>VLOOKUP(A1484,nasdaq_wtd_mc_ritter_add!$B$2:$D$3373,$C$5)</f>
        <v>3.28207509786772</v>
      </c>
      <c r="D1484" s="9">
        <f t="shared" si="119"/>
        <v>-1.3272405359726402E-2</v>
      </c>
      <c r="E1484" s="9">
        <f t="shared" si="119"/>
        <v>-4.5194551882333567E-2</v>
      </c>
      <c r="F1484" s="9">
        <f t="shared" si="119"/>
        <v>-8.5496067431002576E-2</v>
      </c>
      <c r="G1484" s="9">
        <f t="shared" si="119"/>
        <v>-6.4979929319228802E-2</v>
      </c>
      <c r="H1484" s="9">
        <f t="shared" si="120"/>
        <v>1.1134575030913307E-2</v>
      </c>
      <c r="I1484">
        <f t="shared" si="121"/>
        <v>1</v>
      </c>
      <c r="K1484" s="1"/>
    </row>
    <row r="1485" spans="1:11" x14ac:dyDescent="0.3">
      <c r="A1485" s="1">
        <v>41957</v>
      </c>
      <c r="B1485" s="9">
        <f>$A$5+LN(VLOOKUP($A1485,NASDAQ_Composite_IXIC_20210721[[Date]:[Close]],5))-$A$4</f>
        <v>2.0895778920213575</v>
      </c>
      <c r="C1485" s="9">
        <f>VLOOKUP(A1485,nasdaq_wtd_mc_ritter_add!$B$2:$D$3373,$C$5)</f>
        <v>3.28628491000367</v>
      </c>
      <c r="D1485" s="9">
        <f t="shared" si="119"/>
        <v>2.4166237480356401E-3</v>
      </c>
      <c r="E1485" s="9">
        <f t="shared" si="119"/>
        <v>-4.8434329769339701E-2</v>
      </c>
      <c r="F1485" s="9">
        <f t="shared" si="119"/>
        <v>-5.4864058992554643E-2</v>
      </c>
      <c r="G1485" s="9">
        <f t="shared" si="119"/>
        <v>-6.2563305571193162E-2</v>
      </c>
      <c r="H1485" s="9">
        <f t="shared" si="120"/>
        <v>2.4166237480356401E-3</v>
      </c>
      <c r="I1485">
        <f t="shared" si="121"/>
        <v>1</v>
      </c>
      <c r="K1485" s="1"/>
    </row>
    <row r="1486" spans="1:11" x14ac:dyDescent="0.3">
      <c r="A1486" s="1">
        <v>41960</v>
      </c>
      <c r="B1486" s="9">
        <f>$A$5+LN(VLOOKUP($A1486,NASDAQ_Composite_IXIC_20210721[[Date]:[Close]],5))-$A$4</f>
        <v>2.0858298318687458</v>
      </c>
      <c r="C1486" s="9">
        <f>VLOOKUP(A1486,nasdaq_wtd_mc_ritter_add!$B$2:$D$3373,$C$5)</f>
        <v>3.28292863821118</v>
      </c>
      <c r="D1486" s="9">
        <f t="shared" si="119"/>
        <v>3.9178836012165874E-4</v>
      </c>
      <c r="E1486" s="9">
        <f t="shared" si="119"/>
        <v>-5.6138710461610675E-2</v>
      </c>
      <c r="F1486" s="9">
        <f t="shared" si="119"/>
        <v>-5.5479887624203528E-2</v>
      </c>
      <c r="G1486" s="9">
        <f t="shared" si="119"/>
        <v>-6.4208469858926254E-2</v>
      </c>
      <c r="H1486" s="9">
        <f t="shared" si="120"/>
        <v>-3.9178836012165874E-4</v>
      </c>
      <c r="I1486">
        <f t="shared" si="121"/>
        <v>-1</v>
      </c>
      <c r="K1486" s="1"/>
    </row>
    <row r="1487" spans="1:11" x14ac:dyDescent="0.3">
      <c r="A1487" s="1">
        <v>41961</v>
      </c>
      <c r="B1487" s="9">
        <f>$A$5+LN(VLOOKUP($A1487,NASDAQ_Composite_IXIC_20210721[[Date]:[Close]],5))-$A$4</f>
        <v>2.0925381607430937</v>
      </c>
      <c r="C1487" s="9">
        <f>VLOOKUP(A1487,nasdaq_wtd_mc_ritter_add!$B$2:$D$3373,$C$5)</f>
        <v>3.2899201386061701</v>
      </c>
      <c r="D1487" s="9">
        <f t="shared" si="119"/>
        <v>2.83171520642167E-4</v>
      </c>
      <c r="E1487" s="9">
        <f t="shared" si="119"/>
        <v>-5.5855538940968508E-2</v>
      </c>
      <c r="F1487" s="9">
        <f t="shared" si="119"/>
        <v>-5.7978759711558858E-2</v>
      </c>
      <c r="G1487" s="9">
        <f t="shared" si="119"/>
        <v>-5.8708625662466929E-2</v>
      </c>
      <c r="H1487" s="9">
        <f t="shared" si="120"/>
        <v>2.83171520642167E-4</v>
      </c>
      <c r="I1487">
        <f t="shared" si="121"/>
        <v>1</v>
      </c>
      <c r="K1487" s="1"/>
    </row>
    <row r="1488" spans="1:11" x14ac:dyDescent="0.3">
      <c r="A1488" s="1">
        <v>41962</v>
      </c>
      <c r="B1488" s="9">
        <f>$A$5+LN(VLOOKUP($A1488,NASDAQ_Composite_IXIC_20210721[[Date]:[Close]],5))-$A$4</f>
        <v>2.0868376648748681</v>
      </c>
      <c r="C1488" s="9">
        <f>VLOOKUP(A1488,nasdaq_wtd_mc_ritter_add!$B$2:$D$3373,$C$5)</f>
        <v>3.2703855306302301</v>
      </c>
      <c r="D1488" s="9">
        <f t="shared" ref="D1488:G1507" si="122">IF($A1488-$A$1&lt;D$5,0,$C1488-$B1488+VLOOKUP($A1488-D$5,nasd_unic,2)-VLOOKUP($A1488-D$5,nasd_unic,3))</f>
        <v>-1.3834112107714347E-2</v>
      </c>
      <c r="E1488" s="9">
        <f t="shared" si="122"/>
        <v>-7.7229288740335633E-2</v>
      </c>
      <c r="F1488" s="9">
        <f t="shared" si="122"/>
        <v>-7.1812871819273205E-2</v>
      </c>
      <c r="G1488" s="9">
        <f t="shared" si="122"/>
        <v>-6.5808770790610538E-2</v>
      </c>
      <c r="H1488" s="9">
        <f t="shared" si="120"/>
        <v>1.3834112107714347E-2</v>
      </c>
      <c r="I1488">
        <f t="shared" si="121"/>
        <v>1</v>
      </c>
      <c r="K1488" s="1"/>
    </row>
    <row r="1489" spans="1:11" x14ac:dyDescent="0.3">
      <c r="A1489" s="1">
        <v>41963</v>
      </c>
      <c r="B1489" s="9">
        <f>$A$5+LN(VLOOKUP($A1489,NASDAQ_Composite_IXIC_20210721[[Date]:[Close]],5))-$A$4</f>
        <v>2.0924169771587193</v>
      </c>
      <c r="C1489" s="9">
        <f>VLOOKUP(A1489,nasdaq_wtd_mc_ritter_add!$B$2:$D$3373,$C$5)</f>
        <v>3.2696309816274698</v>
      </c>
      <c r="D1489" s="9">
        <f t="shared" si="122"/>
        <v>-6.3338612866115085E-3</v>
      </c>
      <c r="E1489" s="9">
        <f t="shared" si="122"/>
        <v>-7.5285427432937535E-2</v>
      </c>
      <c r="F1489" s="9">
        <f t="shared" si="122"/>
        <v>-7.8146733105884714E-2</v>
      </c>
      <c r="G1489" s="9">
        <f t="shared" si="122"/>
        <v>-7.2822543445530297E-2</v>
      </c>
      <c r="H1489" s="9">
        <f t="shared" si="120"/>
        <v>-4.824763281090938E-3</v>
      </c>
      <c r="I1489">
        <f t="shared" si="121"/>
        <v>-1</v>
      </c>
      <c r="K1489" s="1"/>
    </row>
    <row r="1490" spans="1:11" x14ac:dyDescent="0.3">
      <c r="A1490" s="1">
        <v>41964</v>
      </c>
      <c r="B1490" s="9">
        <f>$A$5+LN(VLOOKUP($A1490,NASDAQ_Composite_IXIC_20210721[[Date]:[Close]],5))-$A$4</f>
        <v>2.0947749785165266</v>
      </c>
      <c r="C1490" s="9">
        <f>VLOOKUP(A1490,nasdaq_wtd_mc_ritter_add!$B$2:$D$3373,$C$5)</f>
        <v>3.2670394115051602</v>
      </c>
      <c r="D1490" s="9">
        <f t="shared" si="122"/>
        <v>-4.9495714801168766E-3</v>
      </c>
      <c r="E1490" s="9">
        <f t="shared" si="122"/>
        <v>-8.2473207002972782E-2</v>
      </c>
      <c r="F1490" s="9">
        <f t="shared" si="122"/>
        <v>-7.1945358492814915E-2</v>
      </c>
      <c r="G1490" s="9">
        <f t="shared" si="122"/>
        <v>-7.7772114925647173E-2</v>
      </c>
      <c r="H1490" s="9">
        <f t="shared" si="120"/>
        <v>2.3356876450231212E-4</v>
      </c>
      <c r="I1490">
        <f t="shared" si="121"/>
        <v>1</v>
      </c>
      <c r="K1490" s="1"/>
    </row>
    <row r="1491" spans="1:11" x14ac:dyDescent="0.3">
      <c r="A1491" s="1">
        <v>41967</v>
      </c>
      <c r="B1491" s="9">
        <f>$A$5+LN(VLOOKUP($A1491,NASDAQ_Composite_IXIC_20210721[[Date]:[Close]],5))-$A$4</f>
        <v>2.1036302413473491</v>
      </c>
      <c r="C1491" s="9">
        <f>VLOOKUP(A1491,nasdaq_wtd_mc_ritter_add!$B$2:$D$3373,$C$5)</f>
        <v>3.2785411656133001</v>
      </c>
      <c r="D1491" s="9">
        <f t="shared" si="122"/>
        <v>2.6464912773174198E-3</v>
      </c>
      <c r="E1491" s="9">
        <f t="shared" si="122"/>
        <v>-0.1046558153687287</v>
      </c>
      <c r="F1491" s="9">
        <f t="shared" si="122"/>
        <v>-8.3277157996733742E-2</v>
      </c>
      <c r="G1491" s="9">
        <f t="shared" si="122"/>
        <v>-8.8634772769225822E-2</v>
      </c>
      <c r="H1491" s="9">
        <f t="shared" si="120"/>
        <v>2.6464912773174198E-3</v>
      </c>
      <c r="I1491">
        <f t="shared" si="121"/>
        <v>1</v>
      </c>
      <c r="K1491" s="1"/>
    </row>
    <row r="1492" spans="1:11" x14ac:dyDescent="0.3">
      <c r="A1492" s="1">
        <v>41968</v>
      </c>
      <c r="B1492" s="9">
        <f>$A$5+LN(VLOOKUP($A1492,NASDAQ_Composite_IXIC_20210721[[Date]:[Close]],5))-$A$4</f>
        <v>2.1043366039345317</v>
      </c>
      <c r="C1492" s="9">
        <f>VLOOKUP(A1492,nasdaq_wtd_mc_ritter_add!$B$2:$D$3373,$C$5)</f>
        <v>3.2830479213638601</v>
      </c>
      <c r="D1492" s="9">
        <f t="shared" si="122"/>
        <v>3.8003931633774357E-3</v>
      </c>
      <c r="E1492" s="9">
        <f t="shared" si="122"/>
        <v>-0.10085542220535126</v>
      </c>
      <c r="F1492" s="9">
        <f t="shared" si="122"/>
        <v>-8.2239258771538815E-2</v>
      </c>
      <c r="G1492" s="9">
        <f t="shared" si="122"/>
        <v>-7.5049073086030482E-2</v>
      </c>
      <c r="H1492" s="9">
        <f t="shared" si="120"/>
        <v>3.8003931633774357E-3</v>
      </c>
      <c r="I1492">
        <f t="shared" si="121"/>
        <v>1</v>
      </c>
      <c r="K1492" s="1"/>
    </row>
    <row r="1493" spans="1:11" x14ac:dyDescent="0.3">
      <c r="A1493" s="1">
        <v>41969</v>
      </c>
      <c r="B1493" s="9">
        <f>$A$5+LN(VLOOKUP($A1493,NASDAQ_Composite_IXIC_20210721[[Date]:[Close]],5))-$A$4</f>
        <v>2.110427369473709</v>
      </c>
      <c r="C1493" s="9">
        <f>VLOOKUP(A1493,nasdaq_wtd_mc_ritter_add!$B$2:$D$3373,$C$5)</f>
        <v>3.3015850316946702</v>
      </c>
      <c r="D1493" s="9">
        <f t="shared" si="122"/>
        <v>1.2446344791632757E-2</v>
      </c>
      <c r="E1493" s="9">
        <f t="shared" si="122"/>
        <v>-8.464620630049069E-2</v>
      </c>
      <c r="F1493" s="9">
        <f t="shared" si="122"/>
        <v>-6.9792913979906057E-2</v>
      </c>
      <c r="G1493" s="9">
        <f t="shared" si="122"/>
        <v>-5.7813855910574308E-2</v>
      </c>
      <c r="H1493" s="9">
        <f t="shared" si="120"/>
        <v>1.2446344791632757E-2</v>
      </c>
      <c r="I1493">
        <f t="shared" si="121"/>
        <v>1</v>
      </c>
      <c r="K1493" s="1"/>
    </row>
    <row r="1494" spans="1:11" x14ac:dyDescent="0.3">
      <c r="A1494" s="1">
        <v>41971</v>
      </c>
      <c r="B1494" s="9">
        <f>$A$5+LN(VLOOKUP($A1494,NASDAQ_Composite_IXIC_20210721[[Date]:[Close]],5))-$A$4</f>
        <v>2.1113272717433107</v>
      </c>
      <c r="C1494" s="9">
        <f>VLOOKUP(A1494,nasdaq_wtd_mc_ritter_add!$B$2:$D$3373,$C$5)</f>
        <v>3.2990900388182798</v>
      </c>
      <c r="D1494" s="9">
        <f t="shared" si="122"/>
        <v>-3.3948951459921162E-3</v>
      </c>
      <c r="E1494" s="9">
        <f t="shared" si="122"/>
        <v>-5.0049711723667123E-2</v>
      </c>
      <c r="F1494" s="9">
        <f t="shared" si="122"/>
        <v>-7.5706581100448478E-2</v>
      </c>
      <c r="G1494" s="9">
        <f t="shared" si="122"/>
        <v>-6.6518145082290481E-2</v>
      </c>
      <c r="H1494" s="9">
        <f t="shared" si="120"/>
        <v>1.5950906067887516E-3</v>
      </c>
      <c r="I1494">
        <f t="shared" si="121"/>
        <v>1</v>
      </c>
      <c r="K1494" s="1"/>
    </row>
    <row r="1495" spans="1:11" x14ac:dyDescent="0.3">
      <c r="A1495" s="1">
        <v>41974</v>
      </c>
      <c r="B1495" s="9">
        <f>$A$5+LN(VLOOKUP($A1495,NASDAQ_Composite_IXIC_20210721[[Date]:[Close]],5))-$A$4</f>
        <v>2.0978214628825116</v>
      </c>
      <c r="C1495" s="9">
        <f>VLOOKUP(A1495,nasdaq_wtd_mc_ritter_add!$B$2:$D$3373,$C$5)</f>
        <v>3.2620937412062401</v>
      </c>
      <c r="D1495" s="9">
        <f t="shared" si="122"/>
        <v>-2.3490488751240601E-2</v>
      </c>
      <c r="E1495" s="9">
        <f t="shared" si="122"/>
        <v>-5.7441659646109589E-2</v>
      </c>
      <c r="F1495" s="9">
        <f t="shared" si="122"/>
        <v>-9.2487793592121559E-2</v>
      </c>
      <c r="G1495" s="9">
        <f t="shared" si="122"/>
        <v>-0.10887276774438659</v>
      </c>
      <c r="H1495" s="9">
        <f t="shared" si="120"/>
        <v>2.3490488751240601E-2</v>
      </c>
      <c r="I1495">
        <f t="shared" si="121"/>
        <v>1</v>
      </c>
      <c r="K1495" s="1"/>
    </row>
    <row r="1496" spans="1:11" x14ac:dyDescent="0.3">
      <c r="A1496" s="1">
        <v>41975</v>
      </c>
      <c r="B1496" s="9">
        <f>$A$5+LN(VLOOKUP($A1496,NASDAQ_Composite_IXIC_20210721[[Date]:[Close]],5))-$A$4</f>
        <v>2.1038236912477588</v>
      </c>
      <c r="C1496" s="9">
        <f>VLOOKUP(A1496,nasdaq_wtd_mc_ritter_add!$B$2:$D$3373,$C$5)</f>
        <v>3.2704410377525601</v>
      </c>
      <c r="D1496" s="9">
        <f t="shared" si="122"/>
        <v>2.3450681810728291E-3</v>
      </c>
      <c r="E1496" s="9">
        <f t="shared" si="122"/>
        <v>-5.5096591465036759E-2</v>
      </c>
      <c r="F1496" s="9">
        <f t="shared" si="122"/>
        <v>-8.398503745418795E-2</v>
      </c>
      <c r="G1496" s="9">
        <f t="shared" si="122"/>
        <v>-9.9830855447475386E-2</v>
      </c>
      <c r="H1496" s="9">
        <f t="shared" si="120"/>
        <v>2.3450681810728291E-3</v>
      </c>
      <c r="I1496">
        <f t="shared" si="121"/>
        <v>1</v>
      </c>
      <c r="K1496" s="1"/>
    </row>
    <row r="1497" spans="1:11" x14ac:dyDescent="0.3">
      <c r="A1497" s="1">
        <v>41976</v>
      </c>
      <c r="B1497" s="9">
        <f>$A$5+LN(VLOOKUP($A1497,NASDAQ_Composite_IXIC_20210721[[Date]:[Close]],5))-$A$4</f>
        <v>2.1077396683878709</v>
      </c>
      <c r="C1497" s="9">
        <f>VLOOKUP(A1497,nasdaq_wtd_mc_ritter_add!$B$2:$D$3373,$C$5)</f>
        <v>3.27209168423293</v>
      </c>
      <c r="D1497" s="9">
        <f t="shared" si="122"/>
        <v>-2.2653306597422151E-3</v>
      </c>
      <c r="E1497" s="9">
        <f t="shared" si="122"/>
        <v>-4.3262515167992621E-2</v>
      </c>
      <c r="F1497" s="9">
        <f t="shared" si="122"/>
        <v>-8.6250368113930165E-2</v>
      </c>
      <c r="G1497" s="9">
        <f t="shared" si="122"/>
        <v>-9.8660834817479337E-2</v>
      </c>
      <c r="H1497" s="9">
        <f t="shared" si="120"/>
        <v>-2.2653306597422151E-3</v>
      </c>
      <c r="I1497">
        <f t="shared" si="121"/>
        <v>-1</v>
      </c>
      <c r="K1497" s="1"/>
    </row>
    <row r="1498" spans="1:11" x14ac:dyDescent="0.3">
      <c r="A1498" s="1">
        <v>41977</v>
      </c>
      <c r="B1498" s="9">
        <f>$A$5+LN(VLOOKUP($A1498,NASDAQ_Composite_IXIC_20210721[[Date]:[Close]],5))-$A$4</f>
        <v>2.1066855355673448</v>
      </c>
      <c r="C1498" s="9">
        <f>VLOOKUP(A1498,nasdaq_wtd_mc_ritter_add!$B$2:$D$3373,$C$5)</f>
        <v>3.2708653579504401</v>
      </c>
      <c r="D1498" s="9">
        <f t="shared" si="122"/>
        <v>-1.7219346196384322E-4</v>
      </c>
      <c r="E1498" s="9">
        <f t="shared" si="122"/>
        <v>-6.5272515637481821E-2</v>
      </c>
      <c r="F1498" s="9">
        <f t="shared" si="122"/>
        <v>-8.6422561575894008E-2</v>
      </c>
      <c r="G1498" s="9">
        <f t="shared" si="122"/>
        <v>-0.10089479585020689</v>
      </c>
      <c r="H1498" s="9">
        <f t="shared" si="120"/>
        <v>1.7219346196384322E-4</v>
      </c>
      <c r="I1498">
        <f t="shared" si="121"/>
        <v>1</v>
      </c>
      <c r="K1498" s="1"/>
    </row>
    <row r="1499" spans="1:11" x14ac:dyDescent="0.3">
      <c r="A1499" s="1">
        <v>41978</v>
      </c>
      <c r="B1499" s="9">
        <f>$A$5+LN(VLOOKUP($A1499,NASDAQ_Composite_IXIC_20210721[[Date]:[Close]],5))-$A$4</f>
        <v>2.1090561310833502</v>
      </c>
      <c r="C1499" s="9">
        <f>VLOOKUP(A1499,nasdaq_wtd_mc_ritter_add!$B$2:$D$3373,$C$5)</f>
        <v>3.2816533830101999</v>
      </c>
      <c r="D1499" s="9">
        <f t="shared" si="122"/>
        <v>8.4174295437544622E-3</v>
      </c>
      <c r="E1499" s="9">
        <f t="shared" si="122"/>
        <v>-4.6020074354688578E-2</v>
      </c>
      <c r="F1499" s="9">
        <f t="shared" si="122"/>
        <v>-7.6532159458047033E-2</v>
      </c>
      <c r="G1499" s="9">
        <f t="shared" si="122"/>
        <v>-9.2477366306452424E-2</v>
      </c>
      <c r="H1499" s="9">
        <f t="shared" si="120"/>
        <v>8.4174295437544622E-3</v>
      </c>
      <c r="I1499">
        <f t="shared" si="121"/>
        <v>1</v>
      </c>
      <c r="K1499" s="1"/>
    </row>
    <row r="1500" spans="1:11" x14ac:dyDescent="0.3">
      <c r="A1500" s="1">
        <v>41981</v>
      </c>
      <c r="B1500" s="9">
        <f>$A$5+LN(VLOOKUP($A1500,NASDAQ_Composite_IXIC_20210721[[Date]:[Close]],5))-$A$4</f>
        <v>2.1006393326363382</v>
      </c>
      <c r="C1500" s="9">
        <f>VLOOKUP(A1500,nasdaq_wtd_mc_ritter_add!$B$2:$D$3373,$C$5)</f>
        <v>3.2759264907482799</v>
      </c>
      <c r="D1500" s="9">
        <f t="shared" si="122"/>
        <v>2.689906185092017E-3</v>
      </c>
      <c r="E1500" s="9">
        <f t="shared" si="122"/>
        <v>-3.4491385746340253E-2</v>
      </c>
      <c r="F1500" s="9">
        <f t="shared" si="122"/>
        <v>-4.3606030585641609E-2</v>
      </c>
      <c r="G1500" s="9">
        <f t="shared" si="122"/>
        <v>-9.6596106664346593E-2</v>
      </c>
      <c r="H1500" s="9">
        <f t="shared" si="120"/>
        <v>-2.689906185092017E-3</v>
      </c>
      <c r="I1500">
        <f t="shared" si="121"/>
        <v>-1</v>
      </c>
      <c r="K1500" s="1"/>
    </row>
    <row r="1501" spans="1:11" x14ac:dyDescent="0.3">
      <c r="A1501" s="1">
        <v>41982</v>
      </c>
      <c r="B1501" s="9">
        <f>$A$5+LN(VLOOKUP($A1501,NASDAQ_Composite_IXIC_20210721[[Date]:[Close]],5))-$A$4</f>
        <v>2.1060626844608583</v>
      </c>
      <c r="C1501" s="9">
        <f>VLOOKUP(A1501,nasdaq_wtd_mc_ritter_add!$B$2:$D$3373,$C$5)</f>
        <v>3.29310692461135</v>
      </c>
      <c r="D1501" s="9">
        <f t="shared" si="122"/>
        <v>1.1757082038549971E-2</v>
      </c>
      <c r="E1501" s="9">
        <f t="shared" si="122"/>
        <v>-2.2734303707790282E-2</v>
      </c>
      <c r="F1501" s="9">
        <f t="shared" si="122"/>
        <v>-1.3959595906877009E-2</v>
      </c>
      <c r="G1501" s="9">
        <f t="shared" si="122"/>
        <v>-9.4924660143884232E-2</v>
      </c>
      <c r="H1501" s="9">
        <f t="shared" si="120"/>
        <v>1.1757082038549971E-2</v>
      </c>
      <c r="I1501">
        <f t="shared" si="121"/>
        <v>1</v>
      </c>
      <c r="K1501" s="1"/>
    </row>
    <row r="1502" spans="1:11" x14ac:dyDescent="0.3">
      <c r="A1502" s="1">
        <v>41983</v>
      </c>
      <c r="B1502" s="9">
        <f>$A$5+LN(VLOOKUP($A1502,NASDAQ_Composite_IXIC_20210721[[Date]:[Close]],5))-$A$4</f>
        <v>2.0886133701997922</v>
      </c>
      <c r="C1502" s="9">
        <f>VLOOKUP(A1502,nasdaq_wtd_mc_ritter_add!$B$2:$D$3373,$C$5)</f>
        <v>3.2813406810988499</v>
      </c>
      <c r="D1502" s="9">
        <f t="shared" si="122"/>
        <v>5.6830707485659993E-3</v>
      </c>
      <c r="E1502" s="9">
        <f t="shared" si="122"/>
        <v>-1.7327656931294566E-2</v>
      </c>
      <c r="F1502" s="9">
        <f t="shared" si="122"/>
        <v>-8.27652515831101E-3</v>
      </c>
      <c r="G1502" s="9">
        <f t="shared" si="122"/>
        <v>-9.0069599476950923E-2</v>
      </c>
      <c r="H1502" s="9">
        <f t="shared" si="120"/>
        <v>-5.6830707485659993E-3</v>
      </c>
      <c r="I1502">
        <f t="shared" si="121"/>
        <v>-1</v>
      </c>
      <c r="K1502" s="1"/>
    </row>
    <row r="1503" spans="1:11" x14ac:dyDescent="0.3">
      <c r="A1503" s="1">
        <v>41984</v>
      </c>
      <c r="B1503" s="9">
        <f>$A$5+LN(VLOOKUP($A1503,NASDAQ_Composite_IXIC_20210721[[Date]:[Close]],5))-$A$4</f>
        <v>2.0937538570101824</v>
      </c>
      <c r="C1503" s="9">
        <f>VLOOKUP(A1503,nasdaq_wtd_mc_ritter_add!$B$2:$D$3373,$C$5)</f>
        <v>3.2964738761499999</v>
      </c>
      <c r="D1503" s="9">
        <f t="shared" si="122"/>
        <v>9.9927082407598178E-3</v>
      </c>
      <c r="E1503" s="9">
        <f t="shared" si="122"/>
        <v>-2.750610482178395E-4</v>
      </c>
      <c r="F1503" s="9">
        <f t="shared" si="122"/>
        <v>1.7161830824488078E-3</v>
      </c>
      <c r="G1503" s="9">
        <f t="shared" si="122"/>
        <v>-7.7066442525461909E-2</v>
      </c>
      <c r="H1503" s="9">
        <f t="shared" si="120"/>
        <v>9.9927082407598178E-3</v>
      </c>
      <c r="I1503">
        <f t="shared" si="121"/>
        <v>1</v>
      </c>
      <c r="K1503" s="1"/>
    </row>
    <row r="1504" spans="1:11" x14ac:dyDescent="0.3">
      <c r="A1504" s="1">
        <v>41985</v>
      </c>
      <c r="B1504" s="9">
        <f>$A$5+LN(VLOOKUP($A1504,NASDAQ_Composite_IXIC_20210721[[Date]:[Close]],5))-$A$4</f>
        <v>2.082097785022154</v>
      </c>
      <c r="C1504" s="9">
        <f>VLOOKUP(A1504,nasdaq_wtd_mc_ritter_add!$B$2:$D$3373,$C$5)</f>
        <v>3.3082086260146601</v>
      </c>
      <c r="D1504" s="9">
        <f t="shared" si="122"/>
        <v>2.3390821852688592E-2</v>
      </c>
      <c r="E1504" s="9">
        <f t="shared" si="122"/>
        <v>1.8548041398502857E-2</v>
      </c>
      <c r="F1504" s="9">
        <f t="shared" si="122"/>
        <v>-1.3067488689983975E-2</v>
      </c>
      <c r="G1504" s="9">
        <f t="shared" si="122"/>
        <v>-5.3675620672773316E-2</v>
      </c>
      <c r="H1504" s="9">
        <f t="shared" si="120"/>
        <v>7.8677876631960686E-5</v>
      </c>
      <c r="I1504">
        <f t="shared" si="121"/>
        <v>1</v>
      </c>
      <c r="K1504" s="1"/>
    </row>
    <row r="1505" spans="1:11" x14ac:dyDescent="0.3">
      <c r="A1505" s="1">
        <v>41988</v>
      </c>
      <c r="B1505" s="9">
        <f>$A$5+LN(VLOOKUP($A1505,NASDAQ_Composite_IXIC_20210721[[Date]:[Close]],5))-$A$4</f>
        <v>2.0716340981700645</v>
      </c>
      <c r="C1505" s="9">
        <f>VLOOKUP(A1505,nasdaq_wtd_mc_ritter_add!$B$2:$D$3373,$C$5)</f>
        <v>3.2976422125123701</v>
      </c>
      <c r="D1505" s="9">
        <f t="shared" si="122"/>
        <v>-1.0272665020050198E-4</v>
      </c>
      <c r="E1505" s="9">
        <f t="shared" si="122"/>
        <v>2.9301096359993117E-2</v>
      </c>
      <c r="F1505" s="9">
        <f t="shared" si="122"/>
        <v>-1.5999191632018128E-2</v>
      </c>
      <c r="G1505" s="9">
        <f t="shared" si="122"/>
        <v>-2.8731081782857437E-2</v>
      </c>
      <c r="H1505" s="9">
        <f t="shared" si="120"/>
        <v>1.0272665020050198E-4</v>
      </c>
      <c r="I1505">
        <f t="shared" si="121"/>
        <v>1</v>
      </c>
      <c r="K1505" s="1"/>
    </row>
    <row r="1506" spans="1:11" x14ac:dyDescent="0.3">
      <c r="A1506" s="1">
        <v>41989</v>
      </c>
      <c r="B1506" s="9">
        <f>$A$5+LN(VLOOKUP($A1506,NASDAQ_Composite_IXIC_20210721[[Date]:[Close]],5))-$A$4</f>
        <v>2.0591068636217651</v>
      </c>
      <c r="C1506" s="9">
        <f>VLOOKUP(A1506,nasdaq_wtd_mc_ritter_add!$B$2:$D$3373,$C$5)</f>
        <v>3.2817808798778798</v>
      </c>
      <c r="D1506" s="9">
        <f t="shared" si="122"/>
        <v>-3.3340980861908953E-3</v>
      </c>
      <c r="E1506" s="9">
        <f t="shared" si="122"/>
        <v>2.5966998273802222E-2</v>
      </c>
      <c r="F1506" s="9">
        <f t="shared" si="122"/>
        <v>-3.0563500547930111E-2</v>
      </c>
      <c r="G1506" s="9">
        <f t="shared" si="122"/>
        <v>-3.3185390531185632E-2</v>
      </c>
      <c r="H1506" s="9">
        <f t="shared" si="120"/>
        <v>3.3340980861908953E-3</v>
      </c>
      <c r="I1506">
        <f t="shared" si="121"/>
        <v>1</v>
      </c>
      <c r="K1506" s="1"/>
    </row>
    <row r="1507" spans="1:11" x14ac:dyDescent="0.3">
      <c r="A1507" s="1">
        <v>41990</v>
      </c>
      <c r="B1507" s="9">
        <f>$A$5+LN(VLOOKUP($A1507,NASDAQ_Composite_IXIC_20210721[[Date]:[Close]],5))-$A$4</f>
        <v>2.0800994774595791</v>
      </c>
      <c r="C1507" s="9">
        <f>VLOOKUP(A1507,nasdaq_wtd_mc_ritter_add!$B$2:$D$3373,$C$5)</f>
        <v>3.3204620814321602</v>
      </c>
      <c r="D1507" s="9">
        <f t="shared" si="122"/>
        <v>1.7688587716466309E-2</v>
      </c>
      <c r="E1507" s="9">
        <f t="shared" si="122"/>
        <v>4.3263797630146872E-2</v>
      </c>
      <c r="F1507" s="9">
        <f t="shared" si="122"/>
        <v>-1.2874912831463803E-2</v>
      </c>
      <c r="G1507" s="9">
        <f t="shared" si="122"/>
        <v>-1.2216089994056656E-2</v>
      </c>
      <c r="H1507" s="9">
        <f t="shared" si="120"/>
        <v>1.7688587716466309E-2</v>
      </c>
      <c r="I1507">
        <f t="shared" si="121"/>
        <v>1</v>
      </c>
      <c r="K1507" s="1"/>
    </row>
    <row r="1508" spans="1:11" x14ac:dyDescent="0.3">
      <c r="A1508" s="1">
        <v>41991</v>
      </c>
      <c r="B1508" s="9">
        <f>$A$5+LN(VLOOKUP($A1508,NASDAQ_Composite_IXIC_20210721[[Date]:[Close]],5))-$A$4</f>
        <v>2.1022643489074868</v>
      </c>
      <c r="C1508" s="9">
        <f>VLOOKUP(A1508,nasdaq_wtd_mc_ritter_add!$B$2:$D$3373,$C$5)</f>
        <v>3.3424688618236602</v>
      </c>
      <c r="D1508" s="9">
        <f t="shared" ref="D1508:G1527" si="123">IF($A1508-$A$1&lt;D$5,0,$C1508-$B1508+VLOOKUP($A1508-D$5,nasd_unic,2)-VLOOKUP($A1508-D$5,nasd_unic,3))</f>
        <v>-1.5809105640762766E-4</v>
      </c>
      <c r="E1508" s="9">
        <f t="shared" si="123"/>
        <v>4.2822535053097077E-2</v>
      </c>
      <c r="F1508" s="9">
        <f t="shared" si="123"/>
        <v>-1.303300388787143E-2</v>
      </c>
      <c r="G1508" s="9">
        <f t="shared" si="123"/>
        <v>-1.5156224658461781E-2</v>
      </c>
      <c r="H1508" s="9">
        <f t="shared" si="120"/>
        <v>-1.5809105640762766E-4</v>
      </c>
      <c r="I1508">
        <f t="shared" si="121"/>
        <v>-1</v>
      </c>
      <c r="K1508" s="1"/>
    </row>
    <row r="1509" spans="1:11" x14ac:dyDescent="0.3">
      <c r="A1509" s="1">
        <v>41992</v>
      </c>
      <c r="B1509" s="9">
        <f>$A$5+LN(VLOOKUP($A1509,NASDAQ_Composite_IXIC_20210721[[Date]:[Close]],5))-$A$4</f>
        <v>2.1058339078868356</v>
      </c>
      <c r="C1509" s="9">
        <f>VLOOKUP(A1509,nasdaq_wtd_mc_ritter_add!$B$2:$D$3373,$C$5)</f>
        <v>3.35042640760929</v>
      </c>
      <c r="D1509" s="9">
        <f t="shared" si="123"/>
        <v>4.3879868062810523E-3</v>
      </c>
      <c r="E1509" s="9">
        <f t="shared" si="123"/>
        <v>6.1044633967092476E-2</v>
      </c>
      <c r="F1509" s="9">
        <f t="shared" si="123"/>
        <v>-1.6184654773243157E-2</v>
      </c>
      <c r="G1509" s="9">
        <f t="shared" si="123"/>
        <v>-1.0768237852180729E-2</v>
      </c>
      <c r="H1509" s="9">
        <f t="shared" si="120"/>
        <v>4.3879868062810523E-3</v>
      </c>
      <c r="I1509">
        <f t="shared" si="121"/>
        <v>1</v>
      </c>
      <c r="K1509" s="1"/>
    </row>
    <row r="1510" spans="1:11" x14ac:dyDescent="0.3">
      <c r="A1510" s="1">
        <v>41995</v>
      </c>
      <c r="B1510" s="9">
        <f>$A$5+LN(VLOOKUP($A1510,NASDAQ_Composite_IXIC_20210721[[Date]:[Close]],5))-$A$4</f>
        <v>2.10919420755181</v>
      </c>
      <c r="C1510" s="9">
        <f>VLOOKUP(A1510,nasdaq_wtd_mc_ritter_add!$B$2:$D$3373,$C$5)</f>
        <v>3.3554942173279199</v>
      </c>
      <c r="D1510" s="9">
        <f t="shared" si="123"/>
        <v>1.7075100536554366E-3</v>
      </c>
      <c r="E1510" s="9">
        <f t="shared" si="123"/>
        <v>7.4035576787476298E-2</v>
      </c>
      <c r="F1510" s="9">
        <f t="shared" si="123"/>
        <v>-2.0559267044770735E-2</v>
      </c>
      <c r="G1510" s="9">
        <f t="shared" si="123"/>
        <v>-3.5829781420502194E-3</v>
      </c>
      <c r="H1510" s="9">
        <f t="shared" si="120"/>
        <v>1.7075100536554366E-3</v>
      </c>
      <c r="I1510">
        <f t="shared" si="121"/>
        <v>1</v>
      </c>
      <c r="K1510" s="1"/>
    </row>
    <row r="1511" spans="1:11" x14ac:dyDescent="0.3">
      <c r="A1511" s="1">
        <v>41996</v>
      </c>
      <c r="B1511" s="9">
        <f>$A$5+LN(VLOOKUP($A1511,NASDAQ_Composite_IXIC_20210721[[Date]:[Close]],5))-$A$4</f>
        <v>2.1058423099099235</v>
      </c>
      <c r="C1511" s="9">
        <f>VLOOKUP(A1511,nasdaq_wtd_mc_ritter_add!$B$2:$D$3373,$C$5)</f>
        <v>3.3355126377042801</v>
      </c>
      <c r="D1511" s="9">
        <f t="shared" si="123"/>
        <v>-1.6629681981753297E-2</v>
      </c>
      <c r="E1511" s="9">
        <f t="shared" si="123"/>
        <v>5.7405894805723001E-2</v>
      </c>
      <c r="F1511" s="9">
        <f t="shared" si="123"/>
        <v>-4.9896411840323118E-2</v>
      </c>
      <c r="G1511" s="9">
        <f t="shared" si="123"/>
        <v>-2.3224337971911257E-2</v>
      </c>
      <c r="H1511" s="9">
        <f t="shared" si="120"/>
        <v>1.6629681981753297E-2</v>
      </c>
      <c r="I1511">
        <f t="shared" si="121"/>
        <v>1</v>
      </c>
      <c r="K1511" s="1"/>
    </row>
    <row r="1512" spans="1:11" x14ac:dyDescent="0.3">
      <c r="A1512" s="1">
        <v>41997</v>
      </c>
      <c r="B1512" s="9">
        <f>$A$5+LN(VLOOKUP($A1512,NASDAQ_Composite_IXIC_20210721[[Date]:[Close]],5))-$A$4</f>
        <v>2.1075301991288233</v>
      </c>
      <c r="C1512" s="9">
        <f>VLOOKUP(A1512,nasdaq_wtd_mc_ritter_add!$B$2:$D$3373,$C$5)</f>
        <v>3.34986570568655</v>
      </c>
      <c r="D1512" s="9">
        <f t="shared" si="123"/>
        <v>1.2665178763370033E-2</v>
      </c>
      <c r="E1512" s="9">
        <f t="shared" si="123"/>
        <v>6.7424582291775614E-2</v>
      </c>
      <c r="F1512" s="9">
        <f t="shared" si="123"/>
        <v>-3.7231233076953085E-2</v>
      </c>
      <c r="G1512" s="9">
        <f t="shared" si="123"/>
        <v>-1.5852575704958127E-2</v>
      </c>
      <c r="H1512" s="9">
        <f t="shared" si="120"/>
        <v>1.2665178763370033E-2</v>
      </c>
      <c r="I1512">
        <f t="shared" si="121"/>
        <v>1</v>
      </c>
      <c r="K1512" s="1"/>
    </row>
    <row r="1513" spans="1:11" x14ac:dyDescent="0.3">
      <c r="A1513" s="1">
        <v>41999</v>
      </c>
      <c r="B1513" s="9">
        <f>$A$5+LN(VLOOKUP($A1513,NASDAQ_Composite_IXIC_20210721[[Date]:[Close]],5))-$A$4</f>
        <v>2.1145006861416631</v>
      </c>
      <c r="C1513" s="9">
        <f>VLOOKUP(A1513,nasdaq_wtd_mc_ritter_add!$B$2:$D$3373,$C$5)</f>
        <v>3.3564762280086602</v>
      </c>
      <c r="D1513" s="9">
        <f t="shared" si="123"/>
        <v>-3.5996469072951953E-4</v>
      </c>
      <c r="E1513" s="9">
        <f t="shared" si="123"/>
        <v>5.0817879646035902E-2</v>
      </c>
      <c r="F1513" s="9">
        <f t="shared" si="123"/>
        <v>-3.3828326654454788E-2</v>
      </c>
      <c r="G1513" s="9">
        <f t="shared" si="123"/>
        <v>-1.8975034333870155E-2</v>
      </c>
      <c r="H1513" s="9">
        <f t="shared" si="120"/>
        <v>-3.5996469072951953E-4</v>
      </c>
      <c r="I1513">
        <f t="shared" si="121"/>
        <v>-1</v>
      </c>
      <c r="K1513" s="1"/>
    </row>
    <row r="1514" spans="1:11" x14ac:dyDescent="0.3">
      <c r="A1514" s="1">
        <v>42002</v>
      </c>
      <c r="B1514" s="9">
        <f>$A$5+LN(VLOOKUP($A1514,NASDAQ_Composite_IXIC_20210721[[Date]:[Close]],5))-$A$4</f>
        <v>2.1145111488425394</v>
      </c>
      <c r="C1514" s="9">
        <f>VLOOKUP(A1514,nasdaq_wtd_mc_ritter_add!$B$2:$D$3373,$C$5)</f>
        <v>3.3488294720487399</v>
      </c>
      <c r="D1514" s="9">
        <f t="shared" si="123"/>
        <v>-7.6572186607966053E-3</v>
      </c>
      <c r="E1514" s="9">
        <f t="shared" si="123"/>
        <v>4.6555556131231413E-2</v>
      </c>
      <c r="F1514" s="9">
        <f t="shared" si="123"/>
        <v>4.8565472341834948E-3</v>
      </c>
      <c r="G1514" s="9">
        <f t="shared" si="123"/>
        <v>-2.4184820408221341E-2</v>
      </c>
      <c r="H1514" s="9">
        <f t="shared" si="120"/>
        <v>7.6362932590439137E-3</v>
      </c>
      <c r="I1514">
        <f t="shared" si="121"/>
        <v>1</v>
      </c>
      <c r="K1514" s="1"/>
    </row>
    <row r="1515" spans="1:11" x14ac:dyDescent="0.3">
      <c r="A1515" s="1">
        <v>42003</v>
      </c>
      <c r="B1515" s="9">
        <f>$A$5+LN(VLOOKUP($A1515,NASDAQ_Composite_IXIC_20210721[[Date]:[Close]],5))-$A$4</f>
        <v>2.1083614761827905</v>
      </c>
      <c r="C1515" s="9">
        <f>VLOOKUP(A1515,nasdaq_wtd_mc_ritter_add!$B$2:$D$3373,$C$5)</f>
        <v>3.3441245276937699</v>
      </c>
      <c r="D1515" s="9">
        <f t="shared" si="123"/>
        <v>1.4447283047789305E-3</v>
      </c>
      <c r="E1515" s="9">
        <f t="shared" si="123"/>
        <v>4.8000284436010343E-2</v>
      </c>
      <c r="F1515" s="9">
        <f t="shared" si="123"/>
        <v>1.4049113541141356E-2</v>
      </c>
      <c r="G1515" s="9">
        <f t="shared" si="123"/>
        <v>-1.4131920203235282E-2</v>
      </c>
      <c r="H1515" s="9">
        <f t="shared" si="120"/>
        <v>-1.4447283047789305E-3</v>
      </c>
      <c r="I1515">
        <f t="shared" si="121"/>
        <v>-1</v>
      </c>
      <c r="K1515" s="1"/>
    </row>
    <row r="1516" spans="1:11" x14ac:dyDescent="0.3">
      <c r="A1516" s="1">
        <v>42004</v>
      </c>
      <c r="B1516" s="9">
        <f>$A$5+LN(VLOOKUP($A1516,NASDAQ_Composite_IXIC_20210721[[Date]:[Close]],5))-$A$4</f>
        <v>2.0996600641336309</v>
      </c>
      <c r="C1516" s="9">
        <f>VLOOKUP(A1516,nasdaq_wtd_mc_ritter_add!$B$2:$D$3373,$C$5)</f>
        <v>3.3425399312813702</v>
      </c>
      <c r="D1516" s="9">
        <f t="shared" si="123"/>
        <v>7.1168156367598101E-3</v>
      </c>
      <c r="E1516" s="9">
        <f t="shared" si="123"/>
        <v>7.8607588824010755E-2</v>
      </c>
      <c r="F1516" s="9">
        <f t="shared" si="123"/>
        <v>2.1165929177901166E-2</v>
      </c>
      <c r="G1516" s="9">
        <f t="shared" si="123"/>
        <v>-1.3880204768110804E-2</v>
      </c>
      <c r="H1516" s="9">
        <f t="shared" si="120"/>
        <v>-7.1168156367598101E-3</v>
      </c>
      <c r="I1516">
        <f t="shared" si="121"/>
        <v>-1</v>
      </c>
      <c r="K1516" s="1"/>
    </row>
    <row r="1517" spans="1:11" x14ac:dyDescent="0.3">
      <c r="A1517" s="1">
        <v>42006</v>
      </c>
      <c r="B1517" s="9">
        <f>$A$5+LN(VLOOKUP($A1517,NASDAQ_Composite_IXIC_20210721[[Date]:[Close]],5))-$A$4</f>
        <v>2.0977072192074262</v>
      </c>
      <c r="C1517" s="9">
        <f>VLOOKUP(A1517,nasdaq_wtd_mc_ritter_add!$B$2:$D$3373,$C$5)</f>
        <v>3.3471160340714401</v>
      </c>
      <c r="D1517" s="9">
        <f t="shared" si="123"/>
        <v>6.5289477162746579E-3</v>
      </c>
      <c r="E1517" s="9">
        <f t="shared" si="123"/>
        <v>8.5056799018954798E-2</v>
      </c>
      <c r="F1517" s="9">
        <f t="shared" si="123"/>
        <v>4.1794283850962177E-2</v>
      </c>
      <c r="G1517" s="9">
        <f t="shared" si="123"/>
        <v>-1.1935690949753663E-3</v>
      </c>
      <c r="H1517" s="9">
        <f t="shared" si="120"/>
        <v>2.6232578638651916E-3</v>
      </c>
      <c r="I1517">
        <f t="shared" si="121"/>
        <v>1</v>
      </c>
      <c r="K1517" s="1"/>
    </row>
    <row r="1518" spans="1:11" x14ac:dyDescent="0.3">
      <c r="A1518" s="1">
        <v>42009</v>
      </c>
      <c r="B1518" s="9">
        <f>$A$5+LN(VLOOKUP($A1518,NASDAQ_Composite_IXIC_20210721[[Date]:[Close]],5))-$A$4</f>
        <v>2.0818763676156715</v>
      </c>
      <c r="C1518" s="9">
        <f>VLOOKUP(A1518,nasdaq_wtd_mc_ritter_add!$B$2:$D$3373,$C$5)</f>
        <v>3.3414921702395501</v>
      </c>
      <c r="D1518" s="9">
        <f t="shared" si="123"/>
        <v>1.0206987759864727E-2</v>
      </c>
      <c r="E1518" s="9">
        <f t="shared" si="123"/>
        <v>8.7018550697028907E-2</v>
      </c>
      <c r="F1518" s="9">
        <f t="shared" si="123"/>
        <v>4.4521267560875266E-2</v>
      </c>
      <c r="G1518" s="9">
        <f t="shared" si="123"/>
        <v>1.6016880343055817E-2</v>
      </c>
      <c r="H1518" s="9">
        <f t="shared" si="120"/>
        <v>-1.0206987759864727E-2</v>
      </c>
      <c r="I1518">
        <f t="shared" si="121"/>
        <v>-1</v>
      </c>
      <c r="K1518" s="1"/>
    </row>
    <row r="1519" spans="1:11" x14ac:dyDescent="0.3">
      <c r="A1519" s="1">
        <v>42010</v>
      </c>
      <c r="B1519" s="9">
        <f>$A$5+LN(VLOOKUP($A1519,NASDAQ_Composite_IXIC_20210721[[Date]:[Close]],5))-$A$4</f>
        <v>2.0689334971585618</v>
      </c>
      <c r="C1519" s="9">
        <f>VLOOKUP(A1519,nasdaq_wtd_mc_ritter_add!$B$2:$D$3373,$C$5)</f>
        <v>3.32768772958367</v>
      </c>
      <c r="D1519" s="9">
        <f t="shared" si="123"/>
        <v>-8.6157019877042273E-4</v>
      </c>
      <c r="E1519" s="9">
        <f t="shared" si="123"/>
        <v>8.6156980498258484E-2</v>
      </c>
      <c r="F1519" s="9">
        <f t="shared" si="123"/>
        <v>4.8975688566826214E-2</v>
      </c>
      <c r="G1519" s="9">
        <f t="shared" si="123"/>
        <v>3.0367196189882151E-2</v>
      </c>
      <c r="H1519" s="9">
        <f t="shared" si="120"/>
        <v>8.6157019877042273E-4</v>
      </c>
      <c r="I1519">
        <f t="shared" si="121"/>
        <v>1</v>
      </c>
      <c r="K1519" s="1"/>
    </row>
    <row r="1520" spans="1:11" x14ac:dyDescent="0.3">
      <c r="A1520" s="1">
        <v>42011</v>
      </c>
      <c r="B1520" s="9">
        <f>$A$5+LN(VLOOKUP($A1520,NASDAQ_Composite_IXIC_20210721[[Date]:[Close]],5))-$A$4</f>
        <v>2.0814249863409815</v>
      </c>
      <c r="C1520" s="9">
        <f>VLOOKUP(A1520,nasdaq_wtd_mc_ritter_add!$B$2:$D$3373,$C$5)</f>
        <v>3.33326187307684</v>
      </c>
      <c r="D1520" s="9">
        <f t="shared" si="123"/>
        <v>-6.917345689249732E-3</v>
      </c>
      <c r="E1520" s="9">
        <f t="shared" si="123"/>
        <v>7.6549728623916735E-2</v>
      </c>
      <c r="F1520" s="9">
        <f t="shared" si="123"/>
        <v>4.2058342877576482E-2</v>
      </c>
      <c r="G1520" s="9">
        <f t="shared" si="123"/>
        <v>3.2943698038275127E-2</v>
      </c>
      <c r="H1520" s="9">
        <f t="shared" si="120"/>
        <v>-6.917345689249732E-3</v>
      </c>
      <c r="I1520">
        <f t="shared" si="121"/>
        <v>-1</v>
      </c>
      <c r="K1520" s="1"/>
    </row>
    <row r="1521" spans="1:11" x14ac:dyDescent="0.3">
      <c r="A1521" s="1">
        <v>42012</v>
      </c>
      <c r="B1521" s="9">
        <f>$A$5+LN(VLOOKUP($A1521,NASDAQ_Composite_IXIC_20210721[[Date]:[Close]],5))-$A$4</f>
        <v>2.0996896529117377</v>
      </c>
      <c r="C1521" s="9">
        <f>VLOOKUP(A1521,nasdaq_wtd_mc_ritter_add!$B$2:$D$3373,$C$5)</f>
        <v>3.3498797779141398</v>
      </c>
      <c r="D1521" s="9">
        <f t="shared" si="123"/>
        <v>-1.6467617334563478E-3</v>
      </c>
      <c r="E1521" s="9">
        <f t="shared" si="123"/>
        <v>6.3145884851910417E-2</v>
      </c>
      <c r="F1521" s="9">
        <f t="shared" si="123"/>
        <v>4.0411581144120134E-2</v>
      </c>
      <c r="G1521" s="9">
        <f t="shared" si="123"/>
        <v>4.9186288945033407E-2</v>
      </c>
      <c r="H1521" s="9">
        <f t="shared" si="120"/>
        <v>-1.6467617334563478E-3</v>
      </c>
      <c r="I1521">
        <f t="shared" si="121"/>
        <v>-1</v>
      </c>
      <c r="K1521" s="1"/>
    </row>
    <row r="1522" spans="1:11" x14ac:dyDescent="0.3">
      <c r="A1522" s="1">
        <v>42013</v>
      </c>
      <c r="B1522" s="9">
        <f>$A$5+LN(VLOOKUP($A1522,NASDAQ_Composite_IXIC_20210721[[Date]:[Close]],5))-$A$4</f>
        <v>2.0928847043723513</v>
      </c>
      <c r="C1522" s="9">
        <f>VLOOKUP(A1522,nasdaq_wtd_mc_ritter_add!$B$2:$D$3373,$C$5)</f>
        <v>3.3519614824958199</v>
      </c>
      <c r="D1522" s="9">
        <f t="shared" si="123"/>
        <v>8.8866531210665123E-3</v>
      </c>
      <c r="E1522" s="9">
        <f t="shared" si="123"/>
        <v>6.634946722441093E-2</v>
      </c>
      <c r="F1522" s="9">
        <f t="shared" si="123"/>
        <v>4.9021810293116364E-2</v>
      </c>
      <c r="G1522" s="9">
        <f t="shared" si="123"/>
        <v>5.807294206609992E-2</v>
      </c>
      <c r="H1522" s="9">
        <f t="shared" si="120"/>
        <v>-4.7232439577062912E-3</v>
      </c>
      <c r="I1522">
        <f t="shared" si="121"/>
        <v>-1</v>
      </c>
      <c r="K1522" s="1"/>
    </row>
    <row r="1523" spans="1:11" x14ac:dyDescent="0.3">
      <c r="A1523" s="1">
        <v>42016</v>
      </c>
      <c r="B1523" s="9">
        <f>$A$5+LN(VLOOKUP($A1523,NASDAQ_Composite_IXIC_20210721[[Date]:[Close]],5))-$A$4</f>
        <v>2.0844823092961571</v>
      </c>
      <c r="C1523" s="9">
        <f>VLOOKUP(A1523,nasdaq_wtd_mc_ritter_add!$B$2:$D$3373,$C$5)</f>
        <v>3.3398889806793699</v>
      </c>
      <c r="D1523" s="9">
        <f t="shared" si="123"/>
        <v>-3.6701067402558074E-3</v>
      </c>
      <c r="E1523" s="9">
        <f t="shared" si="123"/>
        <v>2.9295830390706712E-2</v>
      </c>
      <c r="F1523" s="9">
        <f t="shared" si="123"/>
        <v>6.1116277148935971E-2</v>
      </c>
      <c r="G1523" s="9">
        <f t="shared" si="123"/>
        <v>1.5921725266602405E-2</v>
      </c>
      <c r="H1523" s="9">
        <f t="shared" si="120"/>
        <v>3.6701067402558074E-3</v>
      </c>
      <c r="I1523">
        <f t="shared" si="121"/>
        <v>1</v>
      </c>
      <c r="K1523" s="1"/>
    </row>
    <row r="1524" spans="1:11" x14ac:dyDescent="0.3">
      <c r="A1524" s="1">
        <v>42017</v>
      </c>
      <c r="B1524" s="9">
        <f>$A$5+LN(VLOOKUP($A1524,NASDAQ_Composite_IXIC_20210721[[Date]:[Close]],5))-$A$4</f>
        <v>2.0837939351033858</v>
      </c>
      <c r="C1524" s="9">
        <f>VLOOKUP(A1524,nasdaq_wtd_mc_ritter_add!$B$2:$D$3373,$C$5)</f>
        <v>3.33057250351201</v>
      </c>
      <c r="D1524" s="9">
        <f t="shared" si="123"/>
        <v>-8.6281029745887139E-3</v>
      </c>
      <c r="E1524" s="9">
        <f t="shared" si="123"/>
        <v>2.0667727416117998E-2</v>
      </c>
      <c r="F1524" s="9">
        <f t="shared" si="123"/>
        <v>5.0071550426311617E-2</v>
      </c>
      <c r="G1524" s="9">
        <f t="shared" si="123"/>
        <v>1.6372206569719161E-3</v>
      </c>
      <c r="H1524" s="9">
        <f t="shared" si="120"/>
        <v>8.6281029745887139E-3</v>
      </c>
      <c r="I1524">
        <f t="shared" si="121"/>
        <v>1</v>
      </c>
      <c r="K1524" s="1"/>
    </row>
    <row r="1525" spans="1:11" x14ac:dyDescent="0.3">
      <c r="A1525" s="1">
        <v>42018</v>
      </c>
      <c r="B1525" s="9">
        <f>$A$5+LN(VLOOKUP($A1525,NASDAQ_Composite_IXIC_20210721[[Date]:[Close]],5))-$A$4</f>
        <v>2.0790244161864537</v>
      </c>
      <c r="C1525" s="9">
        <f>VLOOKUP(A1525,nasdaq_wtd_mc_ritter_add!$B$2:$D$3373,$C$5)</f>
        <v>3.3272039329530299</v>
      </c>
      <c r="D1525" s="9">
        <f t="shared" si="123"/>
        <v>1.4009483579520143E-3</v>
      </c>
      <c r="E1525" s="9">
        <f t="shared" si="123"/>
        <v>2.2171402424270514E-2</v>
      </c>
      <c r="F1525" s="9">
        <f t="shared" si="123"/>
        <v>5.1472498784263632E-2</v>
      </c>
      <c r="G1525" s="9">
        <f t="shared" si="123"/>
        <v>6.1722107922523861E-3</v>
      </c>
      <c r="H1525" s="9">
        <f t="shared" si="120"/>
        <v>-1.4009483579520143E-3</v>
      </c>
      <c r="I1525">
        <f t="shared" si="121"/>
        <v>-1</v>
      </c>
      <c r="K1525" s="1"/>
    </row>
    <row r="1526" spans="1:11" x14ac:dyDescent="0.3">
      <c r="A1526" s="1">
        <v>42019</v>
      </c>
      <c r="B1526" s="9">
        <f>$A$5+LN(VLOOKUP($A1526,NASDAQ_Composite_IXIC_20210721[[Date]:[Close]],5))-$A$4</f>
        <v>2.0641492317261418</v>
      </c>
      <c r="C1526" s="9">
        <f>VLOOKUP(A1526,nasdaq_wtd_mc_ritter_add!$B$2:$D$3373,$C$5)</f>
        <v>3.2928095567132001</v>
      </c>
      <c r="D1526" s="9">
        <f t="shared" si="123"/>
        <v>-1.9519191779517886E-2</v>
      </c>
      <c r="E1526" s="9">
        <f t="shared" si="123"/>
        <v>5.9863087309435237E-3</v>
      </c>
      <c r="F1526" s="9">
        <f t="shared" si="123"/>
        <v>3.1953307004745746E-2</v>
      </c>
      <c r="G1526" s="9">
        <f t="shared" si="123"/>
        <v>-2.4577191816986588E-2</v>
      </c>
      <c r="H1526" s="9">
        <f t="shared" si="120"/>
        <v>1.9519191779517886E-2</v>
      </c>
      <c r="I1526">
        <f t="shared" si="121"/>
        <v>1</v>
      </c>
      <c r="K1526" s="1"/>
    </row>
    <row r="1527" spans="1:11" x14ac:dyDescent="0.3">
      <c r="A1527" s="1">
        <v>42020</v>
      </c>
      <c r="B1527" s="9">
        <f>$A$5+LN(VLOOKUP($A1527,NASDAQ_Composite_IXIC_20210721[[Date]:[Close]],5))-$A$4</f>
        <v>2.0779590503403904</v>
      </c>
      <c r="C1527" s="9">
        <f>VLOOKUP(A1527,nasdaq_wtd_mc_ritter_add!$B$2:$D$3373,$C$5)</f>
        <v>3.31234803256591</v>
      </c>
      <c r="D1527" s="9">
        <f t="shared" si="123"/>
        <v>5.7286572384613876E-3</v>
      </c>
      <c r="E1527" s="9">
        <f t="shared" si="123"/>
        <v>-5.9736217470613973E-3</v>
      </c>
      <c r="F1527" s="9">
        <f t="shared" si="123"/>
        <v>3.7290175883085475E-2</v>
      </c>
      <c r="G1527" s="9">
        <f t="shared" si="123"/>
        <v>-1.88485345785252E-2</v>
      </c>
      <c r="H1527" s="9">
        <f t="shared" si="120"/>
        <v>5.7286572384613876E-3</v>
      </c>
      <c r="I1527">
        <f t="shared" si="121"/>
        <v>1</v>
      </c>
      <c r="K1527" s="1"/>
    </row>
    <row r="1528" spans="1:11" x14ac:dyDescent="0.3">
      <c r="A1528" s="1">
        <v>42024</v>
      </c>
      <c r="B1528" s="9">
        <f>$A$5+LN(VLOOKUP($A1528,NASDAQ_Composite_IXIC_20210721[[Date]:[Close]],5))-$A$4</f>
        <v>2.0823663581962473</v>
      </c>
      <c r="C1528" s="9">
        <f>VLOOKUP(A1528,nasdaq_wtd_mc_ritter_add!$B$2:$D$3373,$C$5)</f>
        <v>3.3124811310842501</v>
      </c>
      <c r="D1528" s="9">
        <f t="shared" ref="D1528:G1547" si="124">IF($A1528-$A$1&lt;D$5,0,$C1528-$B1528+VLOOKUP($A1528-D$5,nasd_unic,2)-VLOOKUP($A1528-D$5,nasd_unic,3))</f>
        <v>-4.2742093375167656E-3</v>
      </c>
      <c r="E1528" s="9">
        <f t="shared" si="124"/>
        <v>-1.4477726834451587E-2</v>
      </c>
      <c r="F1528" s="9">
        <f t="shared" si="124"/>
        <v>5.7850339899369274E-2</v>
      </c>
      <c r="G1528" s="9">
        <f t="shared" si="124"/>
        <v>-2.4622867103603507E-2</v>
      </c>
      <c r="H1528" s="9">
        <f t="shared" si="120"/>
        <v>-4.2742093375167656E-3</v>
      </c>
      <c r="I1528">
        <f t="shared" si="121"/>
        <v>-1</v>
      </c>
      <c r="K1528" s="1"/>
    </row>
    <row r="1529" spans="1:11" x14ac:dyDescent="0.3">
      <c r="A1529" s="1">
        <v>42025</v>
      </c>
      <c r="B1529" s="9">
        <f>$A$5+LN(VLOOKUP($A1529,NASDAQ_Composite_IXIC_20210721[[Date]:[Close]],5))-$A$4</f>
        <v>2.0850630901275755</v>
      </c>
      <c r="C1529" s="9">
        <f>VLOOKUP(A1529,nasdaq_wtd_mc_ritter_add!$B$2:$D$3373,$C$5)</f>
        <v>3.2940387674808802</v>
      </c>
      <c r="D1529" s="9">
        <f t="shared" si="124"/>
        <v>-2.1139095534698171E-2</v>
      </c>
      <c r="E1529" s="9">
        <f t="shared" si="124"/>
        <v>-3.7324332422805195E-2</v>
      </c>
      <c r="F1529" s="9">
        <f t="shared" si="124"/>
        <v>3.6711244364671103E-2</v>
      </c>
      <c r="G1529" s="9">
        <f t="shared" si="124"/>
        <v>-5.788359946757593E-2</v>
      </c>
      <c r="H1529" s="9">
        <f t="shared" si="120"/>
        <v>1.5745631672041682E-2</v>
      </c>
      <c r="I1529">
        <f t="shared" si="121"/>
        <v>1</v>
      </c>
      <c r="K1529" s="1"/>
    </row>
    <row r="1530" spans="1:11" x14ac:dyDescent="0.3">
      <c r="A1530" s="1">
        <v>42026</v>
      </c>
      <c r="B1530" s="9">
        <f>$A$5+LN(VLOOKUP($A1530,NASDAQ_Composite_IXIC_20210721[[Date]:[Close]],5))-$A$4</f>
        <v>2.1026854547462923</v>
      </c>
      <c r="C1530" s="9">
        <f>VLOOKUP(A1530,nasdaq_wtd_mc_ritter_add!$B$2:$D$3373,$C$5)</f>
        <v>3.3029505071980498</v>
      </c>
      <c r="D1530" s="9">
        <f t="shared" si="124"/>
        <v>-8.7106249015471704E-3</v>
      </c>
      <c r="E1530" s="9">
        <f t="shared" si="124"/>
        <v>-2.9405275342599069E-2</v>
      </c>
      <c r="F1530" s="9">
        <f t="shared" si="124"/>
        <v>2.8000619463123932E-2</v>
      </c>
      <c r="G1530" s="9">
        <f t="shared" si="124"/>
        <v>-7.9301687182922187E-2</v>
      </c>
      <c r="H1530" s="9">
        <f t="shared" si="120"/>
        <v>-8.7106249015471704E-3</v>
      </c>
      <c r="I1530">
        <f t="shared" si="121"/>
        <v>-1</v>
      </c>
      <c r="K1530" s="1"/>
    </row>
    <row r="1531" spans="1:11" x14ac:dyDescent="0.3">
      <c r="A1531" s="1">
        <v>42027</v>
      </c>
      <c r="B1531" s="9">
        <f>$A$5+LN(VLOOKUP($A1531,NASDAQ_Composite_IXIC_20210721[[Date]:[Close]],5))-$A$4</f>
        <v>2.104258816639752</v>
      </c>
      <c r="C1531" s="9">
        <f>VLOOKUP(A1531,nasdaq_wtd_mc_ritter_add!$B$2:$D$3373,$C$5)</f>
        <v>3.3026554400011698</v>
      </c>
      <c r="D1531" s="9">
        <f t="shared" si="124"/>
        <v>-1.868429090339685E-3</v>
      </c>
      <c r="E1531" s="9">
        <f t="shared" si="124"/>
        <v>-4.3938883196308787E-2</v>
      </c>
      <c r="F1531" s="9">
        <f t="shared" si="124"/>
        <v>2.3485699095466828E-2</v>
      </c>
      <c r="G1531" s="9">
        <f t="shared" si="124"/>
        <v>-8.1170116273261872E-2</v>
      </c>
      <c r="H1531" s="9">
        <f t="shared" si="120"/>
        <v>-1.278294696579696E-3</v>
      </c>
      <c r="I1531">
        <f t="shared" si="121"/>
        <v>-1</v>
      </c>
      <c r="K1531" s="1"/>
    </row>
    <row r="1532" spans="1:11" x14ac:dyDescent="0.3">
      <c r="A1532" s="1">
        <v>42030</v>
      </c>
      <c r="B1532" s="9">
        <f>$A$5+LN(VLOOKUP($A1532,NASDAQ_Composite_IXIC_20210721[[Date]:[Close]],5))-$A$4</f>
        <v>2.1071718109031403</v>
      </c>
      <c r="C1532" s="9">
        <f>VLOOKUP(A1532,nasdaq_wtd_mc_ritter_add!$B$2:$D$3373,$C$5)</f>
        <v>3.3162182803225102</v>
      </c>
      <c r="D1532" s="9">
        <f t="shared" si="124"/>
        <v>1.064984605795205E-2</v>
      </c>
      <c r="E1532" s="9">
        <f t="shared" si="124"/>
        <v>-3.2929072447627217E-2</v>
      </c>
      <c r="F1532" s="9">
        <f t="shared" si="124"/>
        <v>1.7888807198408685E-2</v>
      </c>
      <c r="G1532" s="9">
        <f t="shared" si="124"/>
        <v>-6.511474551379548E-2</v>
      </c>
      <c r="H1532" s="9">
        <f t="shared" si="120"/>
        <v>1.064984605795205E-2</v>
      </c>
      <c r="I1532">
        <f t="shared" si="121"/>
        <v>1</v>
      </c>
      <c r="K1532" s="1"/>
    </row>
    <row r="1533" spans="1:11" x14ac:dyDescent="0.3">
      <c r="A1533" s="1">
        <v>42031</v>
      </c>
      <c r="B1533" s="9">
        <f>$A$5+LN(VLOOKUP($A1533,NASDAQ_Composite_IXIC_20210721[[Date]:[Close]],5))-$A$4</f>
        <v>2.0880752217455827</v>
      </c>
      <c r="C1533" s="9">
        <f>VLOOKUP(A1533,nasdaq_wtd_mc_ritter_add!$B$2:$D$3373,$C$5)</f>
        <v>3.3087806507770199</v>
      </c>
      <c r="D1533" s="9">
        <f t="shared" si="124"/>
        <v>1.165895961206731E-2</v>
      </c>
      <c r="E1533" s="9">
        <f t="shared" si="124"/>
        <v>-2.1270112835559907E-2</v>
      </c>
      <c r="F1533" s="9">
        <f t="shared" si="124"/>
        <v>3.2942661956468111E-2</v>
      </c>
      <c r="G1533" s="9">
        <f t="shared" si="124"/>
        <v>-1.7107049767199012E-2</v>
      </c>
      <c r="H1533" s="9">
        <f t="shared" si="120"/>
        <v>-1.165895961206731E-2</v>
      </c>
      <c r="I1533">
        <f t="shared" si="121"/>
        <v>-1</v>
      </c>
      <c r="K1533" s="1"/>
    </row>
    <row r="1534" spans="1:11" x14ac:dyDescent="0.3">
      <c r="A1534" s="1">
        <v>42032</v>
      </c>
      <c r="B1534" s="9">
        <f>$A$5+LN(VLOOKUP($A1534,NASDAQ_Composite_IXIC_20210721[[Date]:[Close]],5))-$A$4</f>
        <v>2.0787377835309124</v>
      </c>
      <c r="C1534" s="9">
        <f>VLOOKUP(A1534,nasdaq_wtd_mc_ritter_add!$B$2:$D$3373,$C$5)</f>
        <v>3.2934969198683501</v>
      </c>
      <c r="D1534" s="9">
        <f t="shared" si="124"/>
        <v>-5.9462926939994887E-3</v>
      </c>
      <c r="E1534" s="9">
        <f t="shared" si="124"/>
        <v>-1.955918686876279E-2</v>
      </c>
      <c r="F1534" s="9">
        <f t="shared" si="124"/>
        <v>2.6996369262468622E-2</v>
      </c>
      <c r="G1534" s="9">
        <f t="shared" si="124"/>
        <v>-1.4702639634579295E-2</v>
      </c>
      <c r="H1534" s="9">
        <f t="shared" si="120"/>
        <v>5.9462926939994887E-3</v>
      </c>
      <c r="I1534">
        <f t="shared" si="121"/>
        <v>1</v>
      </c>
      <c r="K1534" s="1"/>
    </row>
    <row r="1535" spans="1:11" x14ac:dyDescent="0.3">
      <c r="A1535" s="1">
        <v>42033</v>
      </c>
      <c r="B1535" s="9">
        <f>$A$5+LN(VLOOKUP($A1535,NASDAQ_Composite_IXIC_20210721[[Date]:[Close]],5))-$A$4</f>
        <v>2.088483160742256</v>
      </c>
      <c r="C1535" s="9">
        <f>VLOOKUP(A1535,nasdaq_wtd_mc_ritter_add!$B$2:$D$3373,$C$5)</f>
        <v>3.31020003968553</v>
      </c>
      <c r="D1535" s="9">
        <f t="shared" si="124"/>
        <v>6.957742605836259E-3</v>
      </c>
      <c r="E1535" s="9">
        <f t="shared" si="124"/>
        <v>-1.4046172567705462E-2</v>
      </c>
      <c r="F1535" s="9">
        <f t="shared" si="124"/>
        <v>3.3954111868304881E-2</v>
      </c>
      <c r="G1535" s="9">
        <f t="shared" si="124"/>
        <v>2.9409734358942785E-6</v>
      </c>
      <c r="H1535" s="9">
        <f t="shared" si="120"/>
        <v>6.957742605836259E-3</v>
      </c>
      <c r="I1535">
        <f t="shared" si="121"/>
        <v>1</v>
      </c>
      <c r="K1535" s="1"/>
    </row>
    <row r="1536" spans="1:11" x14ac:dyDescent="0.3">
      <c r="A1536" s="1">
        <v>42034</v>
      </c>
      <c r="B1536" s="9">
        <f>$A$5+LN(VLOOKUP($A1536,NASDAQ_Composite_IXIC_20210721[[Date]:[Close]],5))-$A$4</f>
        <v>2.0781446784441551</v>
      </c>
      <c r="C1536" s="9">
        <f>VLOOKUP(A1536,nasdaq_wtd_mc_ritter_add!$B$2:$D$3373,$C$5)</f>
        <v>3.2898749681526001</v>
      </c>
      <c r="D1536" s="9">
        <f t="shared" si="124"/>
        <v>-9.9865892348289798E-3</v>
      </c>
      <c r="E1536" s="9">
        <f t="shared" si="124"/>
        <v>-3.1149577439294251E-2</v>
      </c>
      <c r="F1536" s="9">
        <f t="shared" si="124"/>
        <v>4.7458011384716503E-2</v>
      </c>
      <c r="G1536" s="9">
        <f t="shared" si="124"/>
        <v>-9.9836482613930855E-3</v>
      </c>
      <c r="H1536" s="9">
        <f t="shared" si="120"/>
        <v>9.9865892348289798E-3</v>
      </c>
      <c r="I1536">
        <f t="shared" si="121"/>
        <v>1</v>
      </c>
      <c r="K1536" s="1"/>
    </row>
    <row r="1537" spans="1:11" x14ac:dyDescent="0.3">
      <c r="A1537" s="1">
        <v>42037</v>
      </c>
      <c r="B1537" s="9">
        <f>$A$5+LN(VLOOKUP($A1537,NASDAQ_Composite_IXIC_20210721[[Date]:[Close]],5))-$A$4</f>
        <v>2.0870472324754532</v>
      </c>
      <c r="C1537" s="9">
        <f>VLOOKUP(A1537,nasdaq_wtd_mc_ritter_add!$B$2:$D$3373,$C$5)</f>
        <v>3.2847843429199299</v>
      </c>
      <c r="D1537" s="9">
        <f t="shared" si="124"/>
        <v>-1.3993179263968258E-2</v>
      </c>
      <c r="E1537" s="9">
        <f t="shared" si="124"/>
        <v>-5.1671704419537168E-2</v>
      </c>
      <c r="F1537" s="9">
        <f t="shared" si="124"/>
        <v>3.3557288061381474E-2</v>
      </c>
      <c r="G1537" s="9">
        <f t="shared" si="124"/>
        <v>-3.1715227576100347E-2</v>
      </c>
      <c r="H1537" s="9">
        <f t="shared" si="120"/>
        <v>-3.811928798628017E-3</v>
      </c>
      <c r="I1537">
        <f t="shared" si="121"/>
        <v>-1</v>
      </c>
      <c r="K1537" s="1"/>
    </row>
    <row r="1538" spans="1:11" x14ac:dyDescent="0.3">
      <c r="A1538" s="1">
        <v>42038</v>
      </c>
      <c r="B1538" s="9">
        <f>$A$5+LN(VLOOKUP($A1538,NASDAQ_Composite_IXIC_20210721[[Date]:[Close]],5))-$A$4</f>
        <v>2.0979039868958251</v>
      </c>
      <c r="C1538" s="9">
        <f>VLOOKUP(A1538,nasdaq_wtd_mc_ritter_add!$B$2:$D$3373,$C$5)</f>
        <v>3.2983179088121801</v>
      </c>
      <c r="D1538" s="9">
        <f t="shared" si="124"/>
        <v>2.6768114718782599E-3</v>
      </c>
      <c r="E1538" s="9">
        <f t="shared" si="124"/>
        <v>-4.8994892947658908E-2</v>
      </c>
      <c r="F1538" s="9">
        <f t="shared" si="124"/>
        <v>2.7816669989505272E-2</v>
      </c>
      <c r="G1538" s="9">
        <f t="shared" si="124"/>
        <v>-1.8203404365183307E-2</v>
      </c>
      <c r="H1538" s="9">
        <f t="shared" si="120"/>
        <v>2.6768114718782599E-3</v>
      </c>
      <c r="I1538">
        <f t="shared" si="121"/>
        <v>1</v>
      </c>
      <c r="K1538" s="1"/>
    </row>
    <row r="1539" spans="1:11" x14ac:dyDescent="0.3">
      <c r="A1539" s="1">
        <v>42039</v>
      </c>
      <c r="B1539" s="9">
        <f>$A$5+LN(VLOOKUP($A1539,NASDAQ_Composite_IXIC_20210721[[Date]:[Close]],5))-$A$4</f>
        <v>2.0955660942252132</v>
      </c>
      <c r="C1539" s="9">
        <f>VLOOKUP(A1539,nasdaq_wtd_mc_ritter_add!$B$2:$D$3373,$C$5)</f>
        <v>3.29420411717753</v>
      </c>
      <c r="D1539" s="9">
        <f t="shared" si="124"/>
        <v>-1.7758989640381806E-3</v>
      </c>
      <c r="E1539" s="9">
        <f t="shared" si="124"/>
        <v>-6.0977779671561816E-2</v>
      </c>
      <c r="F1539" s="9">
        <f t="shared" si="124"/>
        <v>2.6040771025467091E-2</v>
      </c>
      <c r="G1539" s="9">
        <f t="shared" si="124"/>
        <v>-1.645651211068655E-2</v>
      </c>
      <c r="H1539" s="9">
        <f t="shared" si="120"/>
        <v>1.7758989640381806E-3</v>
      </c>
      <c r="I1539">
        <f t="shared" si="121"/>
        <v>1</v>
      </c>
      <c r="K1539" s="1"/>
    </row>
    <row r="1540" spans="1:11" x14ac:dyDescent="0.3">
      <c r="A1540" s="1">
        <v>42040</v>
      </c>
      <c r="B1540" s="9">
        <f>$A$5+LN(VLOOKUP($A1540,NASDAQ_Composite_IXIC_20210721[[Date]:[Close]],5))-$A$4</f>
        <v>2.1057751941597962</v>
      </c>
      <c r="C1540" s="9">
        <f>VLOOKUP(A1540,nasdaq_wtd_mc_ritter_add!$B$2:$D$3373,$C$5)</f>
        <v>3.3093356788961699</v>
      </c>
      <c r="D1540" s="9">
        <f t="shared" si="124"/>
        <v>4.9224617840568641E-3</v>
      </c>
      <c r="E1540" s="9">
        <f t="shared" si="124"/>
        <v>-5.5193747688734529E-2</v>
      </c>
      <c r="F1540" s="9">
        <f t="shared" si="124"/>
        <v>3.0963232809523955E-2</v>
      </c>
      <c r="G1540" s="9">
        <f t="shared" si="124"/>
        <v>-6.2180591219083148E-3</v>
      </c>
      <c r="H1540" s="9">
        <f t="shared" si="120"/>
        <v>4.9224617840568641E-3</v>
      </c>
      <c r="I1540">
        <f t="shared" si="121"/>
        <v>1</v>
      </c>
      <c r="K1540" s="1"/>
    </row>
    <row r="1541" spans="1:11" x14ac:dyDescent="0.3">
      <c r="A1541" s="1">
        <v>42041</v>
      </c>
      <c r="B1541" s="9">
        <f>$A$5+LN(VLOOKUP($A1541,NASDAQ_Composite_IXIC_20210721[[Date]:[Close]],5))-$A$4</f>
        <v>2.1014216048658279</v>
      </c>
      <c r="C1541" s="9">
        <f>VLOOKUP(A1541,nasdaq_wtd_mc_ritter_add!$B$2:$D$3373,$C$5)</f>
        <v>3.3083651458969698</v>
      </c>
      <c r="D1541" s="9">
        <f t="shared" si="124"/>
        <v>3.3830562947683163E-3</v>
      </c>
      <c r="E1541" s="9">
        <f t="shared" si="124"/>
        <v>-4.4893345704716481E-2</v>
      </c>
      <c r="F1541" s="9">
        <f t="shared" si="124"/>
        <v>3.1656382919200254E-2</v>
      </c>
      <c r="G1541" s="9">
        <f t="shared" si="124"/>
        <v>-2.8350028271399985E-3</v>
      </c>
      <c r="H1541" s="9">
        <f t="shared" si="120"/>
        <v>-3.3830562947683163E-3</v>
      </c>
      <c r="I1541">
        <f t="shared" si="121"/>
        <v>-1</v>
      </c>
      <c r="K1541" s="1"/>
    </row>
    <row r="1542" spans="1:11" x14ac:dyDescent="0.3">
      <c r="A1542" s="1">
        <v>42044</v>
      </c>
      <c r="B1542" s="9">
        <f>$A$5+LN(VLOOKUP($A1542,NASDAQ_Composite_IXIC_20210721[[Date]:[Close]],5))-$A$4</f>
        <v>2.0975378955523221</v>
      </c>
      <c r="C1542" s="9">
        <f>VLOOKUP(A1542,nasdaq_wtd_mc_ritter_add!$B$2:$D$3373,$C$5)</f>
        <v>3.3082204700076701</v>
      </c>
      <c r="D1542" s="9">
        <f t="shared" si="124"/>
        <v>3.7390334242060064E-3</v>
      </c>
      <c r="E1542" s="9">
        <f t="shared" si="124"/>
        <v>-4.8394203668120639E-2</v>
      </c>
      <c r="F1542" s="9">
        <f t="shared" si="124"/>
        <v>7.9625553155304729E-3</v>
      </c>
      <c r="G1542" s="9">
        <f t="shared" si="124"/>
        <v>7.6874942673126334E-3</v>
      </c>
      <c r="H1542" s="9">
        <f t="shared" si="120"/>
        <v>-3.7390334242060064E-3</v>
      </c>
      <c r="I1542">
        <f t="shared" si="121"/>
        <v>-1</v>
      </c>
      <c r="K1542" s="1"/>
    </row>
    <row r="1543" spans="1:11" x14ac:dyDescent="0.3">
      <c r="A1543" s="1">
        <v>42045</v>
      </c>
      <c r="B1543" s="9">
        <f>$A$5+LN(VLOOKUP($A1543,NASDAQ_Composite_IXIC_20210721[[Date]:[Close]],5))-$A$4</f>
        <v>2.1104942758631706</v>
      </c>
      <c r="C1543" s="9">
        <f>VLOOKUP(A1543,nasdaq_wtd_mc_ritter_add!$B$2:$D$3373,$C$5)</f>
        <v>3.31465534253176</v>
      </c>
      <c r="D1543" s="9">
        <f t="shared" si="124"/>
        <v>-6.5215077867586402E-3</v>
      </c>
      <c r="E1543" s="9">
        <f t="shared" si="124"/>
        <v>-5.4915711454879279E-2</v>
      </c>
      <c r="F1543" s="9">
        <f t="shared" si="124"/>
        <v>-2.194977432391676E-2</v>
      </c>
      <c r="G1543" s="9">
        <f t="shared" si="124"/>
        <v>-3.4017329254139028E-3</v>
      </c>
      <c r="H1543" s="9">
        <f t="shared" si="120"/>
        <v>-6.5215077867586402E-3</v>
      </c>
      <c r="I1543">
        <f t="shared" si="121"/>
        <v>-1</v>
      </c>
      <c r="K1543" s="1"/>
    </row>
    <row r="1544" spans="1:11" x14ac:dyDescent="0.3">
      <c r="A1544" s="1">
        <v>42046</v>
      </c>
      <c r="B1544" s="9">
        <f>$A$5+LN(VLOOKUP($A1544,NASDAQ_Composite_IXIC_20210721[[Date]:[Close]],5))-$A$4</f>
        <v>2.1133184080415459</v>
      </c>
      <c r="C1544" s="9">
        <f>VLOOKUP(A1544,nasdaq_wtd_mc_ritter_add!$B$2:$D$3373,$C$5)</f>
        <v>3.3280711653621999</v>
      </c>
      <c r="D1544" s="9">
        <f t="shared" si="124"/>
        <v>1.0591690652064667E-2</v>
      </c>
      <c r="E1544" s="9">
        <f t="shared" si="124"/>
        <v>-4.0653914062558805E-2</v>
      </c>
      <c r="F1544" s="9">
        <f t="shared" si="124"/>
        <v>-1.1358083671852093E-2</v>
      </c>
      <c r="G1544" s="9">
        <f t="shared" si="124"/>
        <v>2.0462363086377167E-2</v>
      </c>
      <c r="H1544" s="9">
        <f t="shared" si="120"/>
        <v>1.0591690652064667E-2</v>
      </c>
      <c r="I1544">
        <f t="shared" si="121"/>
        <v>1</v>
      </c>
      <c r="K1544" s="1"/>
    </row>
    <row r="1545" spans="1:11" x14ac:dyDescent="0.3">
      <c r="A1545" s="1">
        <v>42047</v>
      </c>
      <c r="B1545" s="9">
        <f>$A$5+LN(VLOOKUP($A1545,NASDAQ_Composite_IXIC_20210721[[Date]:[Close]],5))-$A$4</f>
        <v>2.1250031695523814</v>
      </c>
      <c r="C1545" s="9">
        <f>VLOOKUP(A1545,nasdaq_wtd_mc_ritter_add!$B$2:$D$3373,$C$5)</f>
        <v>3.3290020825698798</v>
      </c>
      <c r="D1545" s="9">
        <f t="shared" si="124"/>
        <v>-1.0753844303155624E-2</v>
      </c>
      <c r="E1545" s="9">
        <f t="shared" si="124"/>
        <v>-4.2779655391125715E-2</v>
      </c>
      <c r="F1545" s="9">
        <f t="shared" si="124"/>
        <v>-2.2111927975007717E-2</v>
      </c>
      <c r="G1545" s="9">
        <f t="shared" si="124"/>
        <v>7.2918950351859024E-3</v>
      </c>
      <c r="H1545" s="9">
        <f t="shared" ref="H1545:H1608" si="125">ABS($C1545-VLOOKUP($A1545-$H$5,nasd_unic,3))-ABS($B1545-VLOOKUP($A1545-$H$5,nasd_unic,2))</f>
        <v>-1.0753844303155624E-2</v>
      </c>
      <c r="I1545">
        <f t="shared" ref="I1545:I1608" si="126">IF(A1545-$I$5&lt;$A$8,0,IF(H1545&gt;0,1,-1))</f>
        <v>-1</v>
      </c>
      <c r="K1545" s="1"/>
    </row>
    <row r="1546" spans="1:11" x14ac:dyDescent="0.3">
      <c r="A1546" s="1">
        <v>42048</v>
      </c>
      <c r="B1546" s="9">
        <f>$A$5+LN(VLOOKUP($A1546,NASDAQ_Composite_IXIC_20210721[[Date]:[Close]],5))-$A$4</f>
        <v>2.1324338898644308</v>
      </c>
      <c r="C1546" s="9">
        <f>VLOOKUP(A1546,nasdaq_wtd_mc_ritter_add!$B$2:$D$3373,$C$5)</f>
        <v>3.3351437795744898</v>
      </c>
      <c r="D1546" s="9">
        <f t="shared" si="124"/>
        <v>-1.2890233074394075E-3</v>
      </c>
      <c r="E1546" s="9">
        <f t="shared" si="124"/>
        <v>-4.5469627056517137E-2</v>
      </c>
      <c r="F1546" s="9">
        <f t="shared" si="124"/>
        <v>-2.3298224632246622E-2</v>
      </c>
      <c r="G1546" s="9">
        <f t="shared" si="124"/>
        <v>6.0028717277464949E-3</v>
      </c>
      <c r="H1546" s="9">
        <f t="shared" si="125"/>
        <v>-1.2890233074394075E-3</v>
      </c>
      <c r="I1546">
        <f t="shared" si="126"/>
        <v>-1</v>
      </c>
      <c r="K1546" s="1"/>
    </row>
    <row r="1547" spans="1:11" x14ac:dyDescent="0.3">
      <c r="A1547" s="1">
        <v>42052</v>
      </c>
      <c r="B1547" s="9">
        <f>$A$5+LN(VLOOKUP($A1547,NASDAQ_Composite_IXIC_20210721[[Date]:[Close]],5))-$A$4</f>
        <v>2.1335428688571989</v>
      </c>
      <c r="C1547" s="9">
        <f>VLOOKUP(A1547,nasdaq_wtd_mc_ritter_add!$B$2:$D$3373,$C$5)</f>
        <v>3.3423138889525701</v>
      </c>
      <c r="D1547" s="9">
        <f t="shared" si="124"/>
        <v>6.0611303853121967E-3</v>
      </c>
      <c r="E1547" s="9">
        <f t="shared" si="124"/>
        <v>-2.5617962130148442E-2</v>
      </c>
      <c r="F1547" s="9">
        <f t="shared" si="124"/>
        <v>-3.5821479627083264E-2</v>
      </c>
      <c r="G1547" s="9">
        <f t="shared" si="124"/>
        <v>2.5223154340009213E-2</v>
      </c>
      <c r="H1547" s="9">
        <f t="shared" si="125"/>
        <v>6.0611303853121967E-3</v>
      </c>
      <c r="I1547">
        <f t="shared" si="126"/>
        <v>1</v>
      </c>
      <c r="K1547" s="1"/>
    </row>
    <row r="1548" spans="1:11" x14ac:dyDescent="0.3">
      <c r="A1548" s="1">
        <v>42053</v>
      </c>
      <c r="B1548" s="9">
        <f>$A$5+LN(VLOOKUP($A1548,NASDAQ_Composite_IXIC_20210721[[Date]:[Close]],5))-$A$4</f>
        <v>2.1349889451052482</v>
      </c>
      <c r="C1548" s="9">
        <f>VLOOKUP(A1548,nasdaq_wtd_mc_ritter_add!$B$2:$D$3373,$C$5)</f>
        <v>3.3511227001610799</v>
      </c>
      <c r="D1548" s="9">
        <f t="shared" ref="D1548:G1567" si="127">IF($A1548-$A$1&lt;D$5,0,$C1548-$B1548+VLOOKUP($A1548-D$5,nasd_unic,2)-VLOOKUP($A1548-D$5,nasd_unic,3))</f>
        <v>7.3627349604605818E-3</v>
      </c>
      <c r="E1548" s="9">
        <f t="shared" si="127"/>
        <v>-1.825522716968786E-2</v>
      </c>
      <c r="F1548" s="9">
        <f t="shared" si="127"/>
        <v>-2.8458744666622682E-2</v>
      </c>
      <c r="G1548" s="9">
        <f t="shared" si="127"/>
        <v>3.8919750587081303E-2</v>
      </c>
      <c r="H1548" s="9">
        <f t="shared" si="125"/>
        <v>7.3627349604605818E-3</v>
      </c>
      <c r="I1548">
        <f t="shared" si="126"/>
        <v>1</v>
      </c>
      <c r="K1548" s="1"/>
    </row>
    <row r="1549" spans="1:11" x14ac:dyDescent="0.3">
      <c r="A1549" s="1">
        <v>42054</v>
      </c>
      <c r="B1549" s="9">
        <f>$A$5+LN(VLOOKUP($A1549,NASDAQ_Composite_IXIC_20210721[[Date]:[Close]],5))-$A$4</f>
        <v>2.1387200490082483</v>
      </c>
      <c r="C1549" s="9">
        <f>VLOOKUP(A1549,nasdaq_wtd_mc_ritter_add!$B$2:$D$3373,$C$5)</f>
        <v>3.3703867973345099</v>
      </c>
      <c r="D1549" s="9">
        <f t="shared" si="127"/>
        <v>1.5532993270429785E-2</v>
      </c>
      <c r="E1549" s="9">
        <f t="shared" si="127"/>
        <v>1.5519754382586903E-3</v>
      </c>
      <c r="F1549" s="9">
        <f t="shared" si="127"/>
        <v>-1.2925751396192897E-2</v>
      </c>
      <c r="G1549" s="9">
        <f t="shared" si="127"/>
        <v>5.9402315337627964E-2</v>
      </c>
      <c r="H1549" s="9">
        <f t="shared" si="125"/>
        <v>1.5532993270429785E-2</v>
      </c>
      <c r="I1549">
        <f t="shared" si="126"/>
        <v>1</v>
      </c>
      <c r="K1549" s="1"/>
    </row>
    <row r="1550" spans="1:11" x14ac:dyDescent="0.3">
      <c r="A1550" s="1">
        <v>42055</v>
      </c>
      <c r="B1550" s="9">
        <f>$A$5+LN(VLOOKUP($A1550,NASDAQ_Composite_IXIC_20210721[[Date]:[Close]],5))-$A$4</f>
        <v>2.1450496042106062</v>
      </c>
      <c r="C1550" s="9">
        <f>VLOOKUP(A1550,nasdaq_wtd_mc_ritter_add!$B$2:$D$3373,$C$5)</f>
        <v>3.3797017855854898</v>
      </c>
      <c r="D1550" s="9">
        <f t="shared" si="127"/>
        <v>2.9854330486220881E-3</v>
      </c>
      <c r="E1550" s="9">
        <f t="shared" si="127"/>
        <v>2.567650402157895E-2</v>
      </c>
      <c r="F1550" s="9">
        <f t="shared" si="127"/>
        <v>-1.1647828401226246E-2</v>
      </c>
      <c r="G1550" s="9">
        <f t="shared" si="127"/>
        <v>6.2387748386250053E-2</v>
      </c>
      <c r="H1550" s="9">
        <f t="shared" si="125"/>
        <v>2.9854330486220881E-3</v>
      </c>
      <c r="I1550">
        <f t="shared" si="126"/>
        <v>1</v>
      </c>
      <c r="K1550" s="1"/>
    </row>
    <row r="1551" spans="1:11" x14ac:dyDescent="0.3">
      <c r="A1551" s="1">
        <v>42058</v>
      </c>
      <c r="B1551" s="9">
        <f>$A$5+LN(VLOOKUP($A1551,NASDAQ_Composite_IXIC_20210721[[Date]:[Close]],5))-$A$4</f>
        <v>2.1460579798197914</v>
      </c>
      <c r="C1551" s="9">
        <f>VLOOKUP(A1551,nasdaq_wtd_mc_ritter_add!$B$2:$D$3373,$C$5)</f>
        <v>3.3761493062442902</v>
      </c>
      <c r="D1551" s="9">
        <f t="shared" si="127"/>
        <v>-4.5608549503848295E-3</v>
      </c>
      <c r="E1551" s="9">
        <f t="shared" si="127"/>
        <v>3.1694703063080976E-2</v>
      </c>
      <c r="F1551" s="9">
        <f t="shared" si="127"/>
        <v>-1.2244180133227811E-2</v>
      </c>
      <c r="G1551" s="9">
        <f t="shared" si="127"/>
        <v>5.1380008995170368E-2</v>
      </c>
      <c r="H1551" s="9">
        <f t="shared" si="125"/>
        <v>2.5441037320144133E-3</v>
      </c>
      <c r="I1551">
        <f t="shared" si="126"/>
        <v>1</v>
      </c>
      <c r="K1551" s="1"/>
    </row>
    <row r="1552" spans="1:11" x14ac:dyDescent="0.3">
      <c r="A1552" s="1">
        <v>42059</v>
      </c>
      <c r="B1552" s="9">
        <f>$A$5+LN(VLOOKUP($A1552,NASDAQ_Composite_IXIC_20210721[[Date]:[Close]],5))-$A$4</f>
        <v>2.1474981728277625</v>
      </c>
      <c r="C1552" s="9">
        <f>VLOOKUP(A1552,nasdaq_wtd_mc_ritter_add!$B$2:$D$3373,$C$5)</f>
        <v>3.3692973228664198</v>
      </c>
      <c r="D1552" s="9">
        <f t="shared" si="127"/>
        <v>-8.2921763858414543E-3</v>
      </c>
      <c r="E1552" s="9">
        <f t="shared" si="127"/>
        <v>2.3402526677239521E-2</v>
      </c>
      <c r="F1552" s="9">
        <f t="shared" si="127"/>
        <v>-2.0176391828339746E-2</v>
      </c>
      <c r="G1552" s="9">
        <f t="shared" si="127"/>
        <v>3.0641487817696156E-2</v>
      </c>
      <c r="H1552" s="9">
        <f t="shared" si="125"/>
        <v>5.4117903698993608E-3</v>
      </c>
      <c r="I1552">
        <f t="shared" si="126"/>
        <v>1</v>
      </c>
      <c r="K1552" s="1"/>
    </row>
    <row r="1553" spans="1:11" x14ac:dyDescent="0.3">
      <c r="A1553" s="1">
        <v>42060</v>
      </c>
      <c r="B1553" s="9">
        <f>$A$5+LN(VLOOKUP($A1553,NASDAQ_Composite_IXIC_20210721[[Date]:[Close]],5))-$A$4</f>
        <v>2.1473008996858178</v>
      </c>
      <c r="C1553" s="9">
        <f>VLOOKUP(A1553,nasdaq_wtd_mc_ritter_add!$B$2:$D$3373,$C$5)</f>
        <v>3.3724658054067902</v>
      </c>
      <c r="D1553" s="9">
        <f t="shared" si="127"/>
        <v>3.3657556823150081E-3</v>
      </c>
      <c r="E1553" s="9">
        <f t="shared" si="127"/>
        <v>1.6118436301602479E-2</v>
      </c>
      <c r="F1553" s="9">
        <f t="shared" si="127"/>
        <v>-1.6810636146024738E-2</v>
      </c>
      <c r="G1553" s="9">
        <f t="shared" si="127"/>
        <v>3.4007243500011164E-2</v>
      </c>
      <c r="H1553" s="9">
        <f t="shared" si="125"/>
        <v>2.971209398425767E-3</v>
      </c>
      <c r="I1553">
        <f t="shared" si="126"/>
        <v>1</v>
      </c>
      <c r="K1553" s="1"/>
    </row>
    <row r="1554" spans="1:11" x14ac:dyDescent="0.3">
      <c r="A1554" s="1">
        <v>42061</v>
      </c>
      <c r="B1554" s="9">
        <f>$A$5+LN(VLOOKUP($A1554,NASDAQ_Composite_IXIC_20210721[[Date]:[Close]],5))-$A$4</f>
        <v>2.151469652462894</v>
      </c>
      <c r="C1554" s="9">
        <f>VLOOKUP(A1554,nasdaq_wtd_mc_ritter_add!$B$2:$D$3373,$C$5)</f>
        <v>3.3887008219690302</v>
      </c>
      <c r="D1554" s="9">
        <f t="shared" si="127"/>
        <v>1.2066263785163844E-2</v>
      </c>
      <c r="E1554" s="9">
        <f t="shared" si="127"/>
        <v>1.6525740474699013E-2</v>
      </c>
      <c r="F1554" s="9">
        <f t="shared" si="127"/>
        <v>-4.7443723608608934E-3</v>
      </c>
      <c r="G1554" s="9">
        <f t="shared" si="127"/>
        <v>4.9468402431167124E-2</v>
      </c>
      <c r="H1554" s="9">
        <f t="shared" si="125"/>
        <v>1.2066263785163844E-2</v>
      </c>
      <c r="I1554">
        <f t="shared" si="126"/>
        <v>1</v>
      </c>
      <c r="K1554" s="1"/>
    </row>
    <row r="1555" spans="1:11" x14ac:dyDescent="0.3">
      <c r="A1555" s="1">
        <v>42062</v>
      </c>
      <c r="B1555" s="9">
        <f>$A$5+LN(VLOOKUP($A1555,NASDAQ_Composite_IXIC_20210721[[Date]:[Close]],5))-$A$4</f>
        <v>2.1465737881842921</v>
      </c>
      <c r="C1555" s="9">
        <f>VLOOKUP(A1555,nasdaq_wtd_mc_ritter_add!$B$2:$D$3373,$C$5)</f>
        <v>3.3745369270297898</v>
      </c>
      <c r="D1555" s="9">
        <f t="shared" si="127"/>
        <v>-9.2680306606385265E-3</v>
      </c>
      <c r="E1555" s="9">
        <f t="shared" si="127"/>
        <v>1.3204002508059975E-2</v>
      </c>
      <c r="F1555" s="9">
        <f t="shared" si="127"/>
        <v>-6.3551843607028147E-3</v>
      </c>
      <c r="G1555" s="9">
        <f t="shared" si="127"/>
        <v>4.0200371770528598E-2</v>
      </c>
      <c r="H1555" s="9">
        <f t="shared" si="125"/>
        <v>9.2680306606385265E-3</v>
      </c>
      <c r="I1555">
        <f t="shared" si="126"/>
        <v>1</v>
      </c>
      <c r="K1555" s="1"/>
    </row>
    <row r="1556" spans="1:11" x14ac:dyDescent="0.3">
      <c r="A1556" s="1">
        <v>42065</v>
      </c>
      <c r="B1556" s="9">
        <f>$A$5+LN(VLOOKUP($A1556,NASDAQ_Composite_IXIC_20210721[[Date]:[Close]],5))-$A$4</f>
        <v>2.1555132715666305</v>
      </c>
      <c r="C1556" s="9">
        <f>VLOOKUP(A1556,nasdaq_wtd_mc_ritter_add!$B$2:$D$3373,$C$5)</f>
        <v>3.3842244309231502</v>
      </c>
      <c r="D1556" s="9">
        <f t="shared" si="127"/>
        <v>7.4802051102196288E-4</v>
      </c>
      <c r="E1556" s="9">
        <f t="shared" si="127"/>
        <v>1.6980869648074659E-2</v>
      </c>
      <c r="F1556" s="9">
        <f t="shared" si="127"/>
        <v>-1.4168707791219592E-2</v>
      </c>
      <c r="G1556" s="9">
        <f t="shared" si="127"/>
        <v>6.2093812851718333E-2</v>
      </c>
      <c r="H1556" s="9">
        <f t="shared" si="125"/>
        <v>7.4802051102196288E-4</v>
      </c>
      <c r="I1556">
        <f t="shared" si="126"/>
        <v>1</v>
      </c>
      <c r="K1556" s="1"/>
    </row>
    <row r="1557" spans="1:11" x14ac:dyDescent="0.3">
      <c r="A1557" s="1">
        <v>42066</v>
      </c>
      <c r="B1557" s="9">
        <f>$A$5+LN(VLOOKUP($A1557,NASDAQ_Composite_IXIC_20210721[[Date]:[Close]],5))-$A$4</f>
        <v>2.1498664411833284</v>
      </c>
      <c r="C1557" s="9">
        <f>VLOOKUP(A1557,nasdaq_wtd_mc_ritter_add!$B$2:$D$3373,$C$5)</f>
        <v>3.3792011207564099</v>
      </c>
      <c r="D1557" s="9">
        <f t="shared" si="127"/>
        <v>6.2352021656186807E-4</v>
      </c>
      <c r="E1557" s="9">
        <f t="shared" si="127"/>
        <v>1.7604389864636527E-2</v>
      </c>
      <c r="F1557" s="9">
        <f t="shared" si="127"/>
        <v>-2.0074135290932382E-2</v>
      </c>
      <c r="G1557" s="9">
        <f t="shared" si="127"/>
        <v>6.4982663728022416E-2</v>
      </c>
      <c r="H1557" s="9">
        <f t="shared" si="125"/>
        <v>-6.2352021656186807E-4</v>
      </c>
      <c r="I1557">
        <f t="shared" si="126"/>
        <v>-1</v>
      </c>
      <c r="K1557" s="1"/>
    </row>
    <row r="1558" spans="1:11" x14ac:dyDescent="0.3">
      <c r="A1558" s="1">
        <v>42067</v>
      </c>
      <c r="B1558" s="9">
        <f>$A$5+LN(VLOOKUP($A1558,NASDAQ_Composite_IXIC_20210721[[Date]:[Close]],5))-$A$4</f>
        <v>2.1473008996858178</v>
      </c>
      <c r="C1558" s="9">
        <f>VLOOKUP(A1558,nasdaq_wtd_mc_ritter_add!$B$2:$D$3373,$C$5)</f>
        <v>3.3884961268918898</v>
      </c>
      <c r="D1558" s="9">
        <f t="shared" si="127"/>
        <v>1.1860547632990492E-2</v>
      </c>
      <c r="E1558" s="9">
        <f t="shared" si="127"/>
        <v>4.3458116761595278E-2</v>
      </c>
      <c r="F1558" s="9">
        <f t="shared" si="127"/>
        <v>-8.2135876579418898E-3</v>
      </c>
      <c r="G1558" s="9">
        <f t="shared" si="127"/>
        <v>7.7015404822976752E-2</v>
      </c>
      <c r="H1558" s="9">
        <f t="shared" si="125"/>
        <v>6.7294646379694179E-3</v>
      </c>
      <c r="I1558">
        <f t="shared" si="126"/>
        <v>1</v>
      </c>
      <c r="K1558" s="1"/>
    </row>
    <row r="1559" spans="1:11" x14ac:dyDescent="0.3">
      <c r="A1559" s="1">
        <v>42068</v>
      </c>
      <c r="B1559" s="9">
        <f>$A$5+LN(VLOOKUP($A1559,NASDAQ_Composite_IXIC_20210721[[Date]:[Close]],5))-$A$4</f>
        <v>2.1504506511210186</v>
      </c>
      <c r="C1559" s="9">
        <f>VLOOKUP(A1559,nasdaq_wtd_mc_ritter_add!$B$2:$D$3373,$C$5)</f>
        <v>3.39184683404652</v>
      </c>
      <c r="D1559" s="9">
        <f t="shared" si="127"/>
        <v>2.0095571942935209E-4</v>
      </c>
      <c r="E1559" s="9">
        <f t="shared" si="127"/>
        <v>4.098226100914637E-2</v>
      </c>
      <c r="F1559" s="9">
        <f t="shared" si="127"/>
        <v>-8.0126319385125377E-3</v>
      </c>
      <c r="G1559" s="9">
        <f t="shared" si="127"/>
        <v>6.8798930998651642E-2</v>
      </c>
      <c r="H1559" s="9">
        <f t="shared" si="125"/>
        <v>2.0095571942935209E-4</v>
      </c>
      <c r="I1559">
        <f t="shared" si="126"/>
        <v>1</v>
      </c>
      <c r="K1559" s="1"/>
    </row>
    <row r="1560" spans="1:11" x14ac:dyDescent="0.3">
      <c r="A1560" s="1">
        <v>42069</v>
      </c>
      <c r="B1560" s="9">
        <f>$A$5+LN(VLOOKUP($A1560,NASDAQ_Composite_IXIC_20210721[[Date]:[Close]],5))-$A$4</f>
        <v>2.1392620512434766</v>
      </c>
      <c r="C1560" s="9">
        <f>VLOOKUP(A1560,nasdaq_wtd_mc_ritter_add!$B$2:$D$3373,$C$5)</f>
        <v>3.3809071631414001</v>
      </c>
      <c r="D1560" s="9">
        <f t="shared" si="127"/>
        <v>2.4892897242212442E-4</v>
      </c>
      <c r="E1560" s="9">
        <f t="shared" si="127"/>
        <v>4.3007088945606675E-2</v>
      </c>
      <c r="F1560" s="9">
        <f t="shared" si="127"/>
        <v>-1.7970690725955141E-2</v>
      </c>
      <c r="G1560" s="9">
        <f t="shared" si="127"/>
        <v>6.9047859971073766E-2</v>
      </c>
      <c r="H1560" s="9">
        <f t="shared" si="125"/>
        <v>-2.4892897242212442E-4</v>
      </c>
      <c r="I1560">
        <f t="shared" si="126"/>
        <v>-1</v>
      </c>
      <c r="K1560" s="1"/>
    </row>
    <row r="1561" spans="1:11" x14ac:dyDescent="0.3">
      <c r="A1561" s="1">
        <v>42072</v>
      </c>
      <c r="B1561" s="9">
        <f>$A$5+LN(VLOOKUP($A1561,NASDAQ_Composite_IXIC_20210721[[Date]:[Close]],5))-$A$4</f>
        <v>2.1423157747948389</v>
      </c>
      <c r="C1561" s="9">
        <f>VLOOKUP(A1561,nasdaq_wtd_mc_ritter_add!$B$2:$D$3373,$C$5)</f>
        <v>3.3727948900016602</v>
      </c>
      <c r="D1561" s="9">
        <f t="shared" si="127"/>
        <v>-1.1165996691102187E-2</v>
      </c>
      <c r="E1561" s="9">
        <f t="shared" si="127"/>
        <v>2.3535574175679308E-2</v>
      </c>
      <c r="F1561" s="9">
        <f t="shared" si="127"/>
        <v>-1.9711009795580825E-2</v>
      </c>
      <c r="G1561" s="9">
        <f t="shared" si="127"/>
        <v>4.3434875056329592E-2</v>
      </c>
      <c r="H1561" s="9">
        <f t="shared" si="125"/>
        <v>5.0585495883774811E-3</v>
      </c>
      <c r="I1561">
        <f t="shared" si="126"/>
        <v>1</v>
      </c>
      <c r="K1561" s="1"/>
    </row>
    <row r="1562" spans="1:11" x14ac:dyDescent="0.3">
      <c r="A1562" s="1">
        <v>42073</v>
      </c>
      <c r="B1562" s="9">
        <f>$A$5+LN(VLOOKUP($A1562,NASDAQ_Composite_IXIC_20210721[[Date]:[Close]],5))-$A$4</f>
        <v>2.1254518854760986</v>
      </c>
      <c r="C1562" s="9">
        <f>VLOOKUP(A1562,nasdaq_wtd_mc_ritter_add!$B$2:$D$3373,$C$5)</f>
        <v>3.3532261161777499</v>
      </c>
      <c r="D1562" s="9">
        <f t="shared" si="127"/>
        <v>-2.7048845051700354E-3</v>
      </c>
      <c r="E1562" s="9">
        <f t="shared" si="127"/>
        <v>2.0830689670509273E-2</v>
      </c>
      <c r="F1562" s="9">
        <f t="shared" si="127"/>
        <v>-3.1302547421817373E-2</v>
      </c>
      <c r="G1562" s="9">
        <f t="shared" si="127"/>
        <v>3.5046919802593557E-2</v>
      </c>
      <c r="H1562" s="9">
        <f t="shared" si="125"/>
        <v>2.7048845051700354E-3</v>
      </c>
      <c r="I1562">
        <f t="shared" si="126"/>
        <v>1</v>
      </c>
      <c r="K1562" s="1"/>
    </row>
    <row r="1563" spans="1:11" x14ac:dyDescent="0.3">
      <c r="A1563" s="1">
        <v>42074</v>
      </c>
      <c r="B1563" s="9">
        <f>$A$5+LN(VLOOKUP($A1563,NASDAQ_Composite_IXIC_20210721[[Date]:[Close]],5))-$A$4</f>
        <v>2.1234229719225235</v>
      </c>
      <c r="C1563" s="9">
        <f>VLOOKUP(A1563,nasdaq_wtd_mc_ritter_add!$B$2:$D$3373,$C$5)</f>
        <v>3.35988384316475</v>
      </c>
      <c r="D1563" s="9">
        <f t="shared" si="127"/>
        <v>8.6866405405752189E-3</v>
      </c>
      <c r="E1563" s="9">
        <f t="shared" si="127"/>
        <v>2.5778296786878485E-2</v>
      </c>
      <c r="F1563" s="9">
        <f t="shared" si="127"/>
        <v>-2.2615906881242154E-2</v>
      </c>
      <c r="G1563" s="9">
        <f t="shared" si="127"/>
        <v>3.3740852102408958E-2</v>
      </c>
      <c r="H1563" s="9">
        <f t="shared" si="125"/>
        <v>4.6288134334249165E-3</v>
      </c>
      <c r="I1563">
        <f t="shared" si="126"/>
        <v>1</v>
      </c>
      <c r="K1563" s="1"/>
    </row>
    <row r="1564" spans="1:11" x14ac:dyDescent="0.3">
      <c r="A1564" s="1">
        <v>42075</v>
      </c>
      <c r="B1564" s="9">
        <f>$A$5+LN(VLOOKUP($A1564,NASDAQ_Composite_IXIC_20210721[[Date]:[Close]],5))-$A$4</f>
        <v>2.1323215372120918</v>
      </c>
      <c r="C1564" s="9">
        <f>VLOOKUP(A1564,nasdaq_wtd_mc_ritter_add!$B$2:$D$3373,$C$5)</f>
        <v>3.3732466758240101</v>
      </c>
      <c r="D1564" s="9">
        <f t="shared" si="127"/>
        <v>4.4642673696917434E-3</v>
      </c>
      <c r="E1564" s="9">
        <f t="shared" si="127"/>
        <v>3.6764071943328869E-2</v>
      </c>
      <c r="F1564" s="9">
        <f t="shared" si="127"/>
        <v>-1.815163951155041E-2</v>
      </c>
      <c r="G1564" s="9">
        <f t="shared" si="127"/>
        <v>1.4814297619412109E-2</v>
      </c>
      <c r="H1564" s="9">
        <f t="shared" si="125"/>
        <v>4.4642673696917434E-3</v>
      </c>
      <c r="I1564">
        <f t="shared" si="126"/>
        <v>1</v>
      </c>
      <c r="K1564" s="1"/>
    </row>
    <row r="1565" spans="1:11" x14ac:dyDescent="0.3">
      <c r="A1565" s="1">
        <v>42076</v>
      </c>
      <c r="B1565" s="9">
        <f>$A$5+LN(VLOOKUP($A1565,NASDAQ_Composite_IXIC_20210721[[Date]:[Close]],5))-$A$4</f>
        <v>2.1279118704273356</v>
      </c>
      <c r="C1565" s="9">
        <f>VLOOKUP(A1565,nasdaq_wtd_mc_ritter_add!$B$2:$D$3373,$C$5)</f>
        <v>3.3656321921393402</v>
      </c>
      <c r="D1565" s="9">
        <f t="shared" si="127"/>
        <v>-3.2048168999136983E-3</v>
      </c>
      <c r="E1565" s="9">
        <f t="shared" si="127"/>
        <v>2.2967564391350503E-2</v>
      </c>
      <c r="F1565" s="9">
        <f t="shared" si="127"/>
        <v>-1.7686349671208301E-2</v>
      </c>
      <c r="G1565" s="9">
        <f t="shared" si="127"/>
        <v>1.1609480719498411E-2</v>
      </c>
      <c r="H1565" s="9">
        <f t="shared" si="125"/>
        <v>3.2048168999136983E-3</v>
      </c>
      <c r="I1565">
        <f t="shared" si="126"/>
        <v>1</v>
      </c>
      <c r="K1565" s="1"/>
    </row>
    <row r="1566" spans="1:11" x14ac:dyDescent="0.3">
      <c r="A1566" s="1">
        <v>42079</v>
      </c>
      <c r="B1566" s="9">
        <f>$A$5+LN(VLOOKUP($A1566,NASDAQ_Composite_IXIC_20210721[[Date]:[Close]],5))-$A$4</f>
        <v>2.1396961945137614</v>
      </c>
      <c r="C1566" s="9">
        <f>VLOOKUP(A1566,nasdaq_wtd_mc_ritter_add!$B$2:$D$3373,$C$5)</f>
        <v>3.3755991476918199</v>
      </c>
      <c r="D1566" s="9">
        <f t="shared" si="127"/>
        <v>-1.8173685339459844E-3</v>
      </c>
      <c r="E1566" s="9">
        <f t="shared" si="127"/>
        <v>3.3193063467999551E-2</v>
      </c>
      <c r="F1566" s="9">
        <f t="shared" si="127"/>
        <v>7.2426281910002999E-3</v>
      </c>
      <c r="G1566" s="9">
        <f t="shared" si="127"/>
        <v>1.3228936921943824E-2</v>
      </c>
      <c r="H1566" s="9">
        <f t="shared" si="125"/>
        <v>-1.8173685339459844E-3</v>
      </c>
      <c r="I1566">
        <f t="shared" si="126"/>
        <v>-1</v>
      </c>
      <c r="K1566" s="1"/>
    </row>
    <row r="1567" spans="1:11" x14ac:dyDescent="0.3">
      <c r="A1567" s="1">
        <v>42080</v>
      </c>
      <c r="B1567" s="9">
        <f>$A$5+LN(VLOOKUP($A1567,NASDAQ_Composite_IXIC_20210721[[Date]:[Close]],5))-$A$4</f>
        <v>2.1413016389064028</v>
      </c>
      <c r="C1567" s="9">
        <f>VLOOKUP(A1567,nasdaq_wtd_mc_ritter_add!$B$2:$D$3373,$C$5)</f>
        <v>3.3864388404303498</v>
      </c>
      <c r="D1567" s="9">
        <f t="shared" si="127"/>
        <v>9.234248345888485E-3</v>
      </c>
      <c r="E1567" s="9">
        <f t="shared" si="127"/>
        <v>4.2427311813888036E-2</v>
      </c>
      <c r="F1567" s="9">
        <f t="shared" si="127"/>
        <v>1.0748219298427397E-2</v>
      </c>
      <c r="G1567" s="9">
        <f t="shared" si="127"/>
        <v>4.7745975513659999E-3</v>
      </c>
      <c r="H1567" s="9">
        <f t="shared" si="125"/>
        <v>9.234248345888485E-3</v>
      </c>
      <c r="I1567">
        <f t="shared" si="126"/>
        <v>1</v>
      </c>
      <c r="K1567" s="1"/>
    </row>
    <row r="1568" spans="1:11" x14ac:dyDescent="0.3">
      <c r="A1568" s="1">
        <v>42081</v>
      </c>
      <c r="B1568" s="9">
        <f>$A$5+LN(VLOOKUP($A1568,NASDAQ_Composite_IXIC_20210721[[Date]:[Close]],5))-$A$4</f>
        <v>2.1504546687254527</v>
      </c>
      <c r="C1568" s="9">
        <f>VLOOKUP(A1568,nasdaq_wtd_mc_ritter_add!$B$2:$D$3373,$C$5)</f>
        <v>3.39233216285057</v>
      </c>
      <c r="D1568" s="9">
        <f t="shared" ref="D1568:G1587" si="128">IF($A1568-$A$1&lt;D$5,0,$C1568-$B1568+VLOOKUP($A1568-D$5,nasd_unic,2)-VLOOKUP($A1568-D$5,nasd_unic,3))</f>
        <v>-3.2597073988296366E-3</v>
      </c>
      <c r="E1568" s="9">
        <f t="shared" si="128"/>
        <v>3.9167604415058399E-2</v>
      </c>
      <c r="F1568" s="9">
        <f t="shared" si="128"/>
        <v>7.4885118995977606E-3</v>
      </c>
      <c r="G1568" s="9">
        <f t="shared" si="128"/>
        <v>1.672981208943991E-3</v>
      </c>
      <c r="H1568" s="9">
        <f t="shared" si="125"/>
        <v>-3.2597073988296366E-3</v>
      </c>
      <c r="I1568">
        <f t="shared" si="126"/>
        <v>-1</v>
      </c>
      <c r="K1568" s="1"/>
    </row>
    <row r="1569" spans="1:11" x14ac:dyDescent="0.3">
      <c r="A1569" s="1">
        <v>42082</v>
      </c>
      <c r="B1569" s="9">
        <f>$A$5+LN(VLOOKUP($A1569,NASDAQ_Composite_IXIC_20210721[[Date]:[Close]],5))-$A$4</f>
        <v>2.1523693768779397</v>
      </c>
      <c r="C1569" s="9">
        <f>VLOOKUP(A1569,nasdaq_wtd_mc_ritter_add!$B$2:$D$3373,$C$5)</f>
        <v>3.4093488471812998</v>
      </c>
      <c r="D1569" s="9">
        <f t="shared" si="128"/>
        <v>1.5101976178242715E-2</v>
      </c>
      <c r="E1569" s="9">
        <f t="shared" si="128"/>
        <v>4.8208450207988918E-2</v>
      </c>
      <c r="F1569" s="9">
        <f t="shared" si="128"/>
        <v>2.2590488077840476E-2</v>
      </c>
      <c r="G1569" s="9">
        <f t="shared" si="128"/>
        <v>1.2386970580905654E-2</v>
      </c>
      <c r="H1569" s="9">
        <f t="shared" si="125"/>
        <v>1.5101976178242715E-2</v>
      </c>
      <c r="I1569">
        <f t="shared" si="126"/>
        <v>1</v>
      </c>
      <c r="K1569" s="1"/>
    </row>
    <row r="1570" spans="1:11" x14ac:dyDescent="0.3">
      <c r="A1570" s="1">
        <v>42083</v>
      </c>
      <c r="B1570" s="9">
        <f>$A$5+LN(VLOOKUP($A1570,NASDAQ_Composite_IXIC_20210721[[Date]:[Close]],5))-$A$4</f>
        <v>2.1591646359203844</v>
      </c>
      <c r="C1570" s="9">
        <f>VLOOKUP(A1570,nasdaq_wtd_mc_ritter_add!$B$2:$D$3373,$C$5)</f>
        <v>3.4073435387934699</v>
      </c>
      <c r="D1570" s="9">
        <f t="shared" si="128"/>
        <v>-8.8005674302746861E-3</v>
      </c>
      <c r="E1570" s="9">
        <f t="shared" si="128"/>
        <v>3.204514781725365E-2</v>
      </c>
      <c r="F1570" s="9">
        <f t="shared" si="128"/>
        <v>1.378992064756579E-2</v>
      </c>
      <c r="G1570" s="9">
        <f t="shared" si="128"/>
        <v>3.5864031506309679E-3</v>
      </c>
      <c r="H1570" s="9">
        <f t="shared" si="125"/>
        <v>-4.7899506546147386E-3</v>
      </c>
      <c r="I1570">
        <f t="shared" si="126"/>
        <v>-1</v>
      </c>
      <c r="K1570" s="1"/>
    </row>
    <row r="1571" spans="1:11" x14ac:dyDescent="0.3">
      <c r="A1571" s="1">
        <v>42086</v>
      </c>
      <c r="B1571" s="9">
        <f>$A$5+LN(VLOOKUP($A1571,NASDAQ_Composite_IXIC_20210721[[Date]:[Close]],5))-$A$4</f>
        <v>2.1560862023853291</v>
      </c>
      <c r="C1571" s="9">
        <f>VLOOKUP(A1571,nasdaq_wtd_mc_ritter_add!$B$2:$D$3373,$C$5)</f>
        <v>3.4085135756681302</v>
      </c>
      <c r="D1571" s="9">
        <f t="shared" si="128"/>
        <v>4.2484704097156545E-3</v>
      </c>
      <c r="E1571" s="9">
        <f t="shared" si="128"/>
        <v>1.7775191907917431E-2</v>
      </c>
      <c r="F1571" s="9">
        <f t="shared" si="128"/>
        <v>5.2162320831043552E-2</v>
      </c>
      <c r="G1571" s="9">
        <f t="shared" si="128"/>
        <v>2.2757045488444483E-2</v>
      </c>
      <c r="H1571" s="9">
        <f t="shared" si="125"/>
        <v>-1.9083966603949953E-3</v>
      </c>
      <c r="I1571">
        <f t="shared" si="126"/>
        <v>-1</v>
      </c>
      <c r="K1571" s="1"/>
    </row>
    <row r="1572" spans="1:11" x14ac:dyDescent="0.3">
      <c r="A1572" s="1">
        <v>42087</v>
      </c>
      <c r="B1572" s="9">
        <f>$A$5+LN(VLOOKUP($A1572,NASDAQ_Composite_IXIC_20210721[[Date]:[Close]],5))-$A$4</f>
        <v>2.1528400029300441</v>
      </c>
      <c r="C1572" s="9">
        <f>VLOOKUP(A1572,nasdaq_wtd_mc_ritter_add!$B$2:$D$3373,$C$5)</f>
        <v>3.4163437548460198</v>
      </c>
      <c r="D1572" s="9">
        <f t="shared" si="128"/>
        <v>1.1076378633174677E-2</v>
      </c>
      <c r="E1572" s="9">
        <f t="shared" si="128"/>
        <v>2.8851570541092109E-2</v>
      </c>
      <c r="F1572" s="9">
        <f t="shared" si="128"/>
        <v>6.5107128554557914E-2</v>
      </c>
      <c r="G1572" s="9">
        <f t="shared" si="128"/>
        <v>2.1168245358249127E-2</v>
      </c>
      <c r="H1572" s="9">
        <f t="shared" si="125"/>
        <v>4.5839797226046031E-3</v>
      </c>
      <c r="I1572">
        <f t="shared" si="126"/>
        <v>1</v>
      </c>
      <c r="K1572" s="1"/>
    </row>
    <row r="1573" spans="1:11" x14ac:dyDescent="0.3">
      <c r="A1573" s="1">
        <v>42088</v>
      </c>
      <c r="B1573" s="9">
        <f>$A$5+LN(VLOOKUP($A1573,NASDAQ_Composite_IXIC_20210721[[Date]:[Close]],5))-$A$4</f>
        <v>2.1288885051737472</v>
      </c>
      <c r="C1573" s="9">
        <f>VLOOKUP(A1573,nasdaq_wtd_mc_ritter_add!$B$2:$D$3373,$C$5)</f>
        <v>3.3763163340108</v>
      </c>
      <c r="D1573" s="9">
        <f t="shared" si="128"/>
        <v>-1.6075923078922916E-2</v>
      </c>
      <c r="E1573" s="9">
        <f t="shared" si="128"/>
        <v>1.7336502412554022E-2</v>
      </c>
      <c r="F1573" s="9">
        <f t="shared" si="128"/>
        <v>4.9031205475634998E-2</v>
      </c>
      <c r="G1573" s="9">
        <f t="shared" si="128"/>
        <v>5.0923222793262113E-3</v>
      </c>
      <c r="H1573" s="9">
        <f t="shared" si="125"/>
        <v>1.6075923078922916E-2</v>
      </c>
      <c r="I1573">
        <f t="shared" si="126"/>
        <v>1</v>
      </c>
      <c r="K1573" s="1"/>
    </row>
    <row r="1574" spans="1:11" x14ac:dyDescent="0.3">
      <c r="A1574" s="1">
        <v>42089</v>
      </c>
      <c r="B1574" s="9">
        <f>$A$5+LN(VLOOKUP($A1574,NASDAQ_Composite_IXIC_20210721[[Date]:[Close]],5))-$A$4</f>
        <v>2.1261861792381778</v>
      </c>
      <c r="C1574" s="9">
        <f>VLOOKUP(A1574,nasdaq_wtd_mc_ritter_add!$B$2:$D$3373,$C$5)</f>
        <v>3.3743294397013202</v>
      </c>
      <c r="D1574" s="9">
        <f t="shared" si="128"/>
        <v>7.1543162608955768E-4</v>
      </c>
      <c r="E1574" s="9">
        <f t="shared" si="128"/>
        <v>2.6344110424485034E-2</v>
      </c>
      <c r="F1574" s="9">
        <f t="shared" si="128"/>
        <v>4.9746637101724556E-2</v>
      </c>
      <c r="G1574" s="9">
        <f t="shared" si="128"/>
        <v>6.1677185961452885E-3</v>
      </c>
      <c r="H1574" s="9">
        <f t="shared" si="125"/>
        <v>-7.1543162608955768E-4</v>
      </c>
      <c r="I1574">
        <f t="shared" si="126"/>
        <v>-1</v>
      </c>
      <c r="K1574" s="1"/>
    </row>
    <row r="1575" spans="1:11" x14ac:dyDescent="0.3">
      <c r="A1575" s="1">
        <v>42090</v>
      </c>
      <c r="B1575" s="9">
        <f>$A$5+LN(VLOOKUP($A1575,NASDAQ_Composite_IXIC_20210721[[Date]:[Close]],5))-$A$4</f>
        <v>2.1318984554272822</v>
      </c>
      <c r="C1575" s="9">
        <f>VLOOKUP(A1575,nasdaq_wtd_mc_ritter_add!$B$2:$D$3373,$C$5)</f>
        <v>3.3770837551337598</v>
      </c>
      <c r="D1575" s="9">
        <f t="shared" si="128"/>
        <v>-2.9579607566647681E-3</v>
      </c>
      <c r="E1575" s="9">
        <f t="shared" si="128"/>
        <v>2.0020393985505258E-2</v>
      </c>
      <c r="F1575" s="9">
        <f t="shared" si="128"/>
        <v>3.6138830287107737E-2</v>
      </c>
      <c r="G1575" s="9">
        <f t="shared" si="128"/>
        <v>3.2097578394805204E-3</v>
      </c>
      <c r="H1575" s="9">
        <f t="shared" si="125"/>
        <v>-2.9579607566647681E-3</v>
      </c>
      <c r="I1575">
        <f t="shared" si="126"/>
        <v>-1</v>
      </c>
      <c r="K1575" s="1"/>
    </row>
    <row r="1576" spans="1:11" x14ac:dyDescent="0.3">
      <c r="A1576" s="1">
        <v>42093</v>
      </c>
      <c r="B1576" s="9">
        <f>$A$5+LN(VLOOKUP($A1576,NASDAQ_Composite_IXIC_20210721[[Date]:[Close]],5))-$A$4</f>
        <v>2.1433269095074232</v>
      </c>
      <c r="C1576" s="9">
        <f>VLOOKUP(A1576,nasdaq_wtd_mc_ritter_add!$B$2:$D$3373,$C$5)</f>
        <v>3.3776189185350201</v>
      </c>
      <c r="D1576" s="9">
        <f t="shared" si="128"/>
        <v>-1.0893290678880785E-2</v>
      </c>
      <c r="E1576" s="9">
        <f t="shared" si="128"/>
        <v>6.3288701820991555E-3</v>
      </c>
      <c r="F1576" s="9">
        <f t="shared" si="128"/>
        <v>1.2575130084322872E-2</v>
      </c>
      <c r="G1576" s="9">
        <f t="shared" si="128"/>
        <v>-1.4710424833825897E-3</v>
      </c>
      <c r="H1576" s="9">
        <f t="shared" si="125"/>
        <v>-1.0893290678880785E-2</v>
      </c>
      <c r="I1576">
        <f t="shared" si="126"/>
        <v>-1</v>
      </c>
      <c r="K1576" s="1"/>
    </row>
    <row r="1577" spans="1:11" x14ac:dyDescent="0.3">
      <c r="A1577" s="1">
        <v>42094</v>
      </c>
      <c r="B1577" s="9">
        <f>$A$5+LN(VLOOKUP($A1577,NASDAQ_Composite_IXIC_20210721[[Date]:[Close]],5))-$A$4</f>
        <v>2.1338714073041443</v>
      </c>
      <c r="C1577" s="9">
        <f>VLOOKUP(A1577,nasdaq_wtd_mc_ritter_add!$B$2:$D$3373,$C$5)</f>
        <v>3.3695368663413401</v>
      </c>
      <c r="D1577" s="9">
        <f t="shared" si="128"/>
        <v>1.3734500095989866E-3</v>
      </c>
      <c r="E1577" s="9">
        <f t="shared" si="128"/>
        <v>7.7023201916981421E-3</v>
      </c>
      <c r="F1577" s="9">
        <f t="shared" si="128"/>
        <v>2.3935169328750838E-2</v>
      </c>
      <c r="G1577" s="9">
        <f t="shared" si="128"/>
        <v>-7.2144081105434132E-3</v>
      </c>
      <c r="H1577" s="9">
        <f t="shared" si="125"/>
        <v>-1.3734500095989866E-3</v>
      </c>
      <c r="I1577">
        <f t="shared" si="126"/>
        <v>-1</v>
      </c>
      <c r="K1577" s="1"/>
    </row>
    <row r="1578" spans="1:11" x14ac:dyDescent="0.3">
      <c r="A1578" s="1">
        <v>42095</v>
      </c>
      <c r="B1578" s="9">
        <f>$A$5+LN(VLOOKUP($A1578,NASDAQ_Composite_IXIC_20210721[[Date]:[Close]],5))-$A$4</f>
        <v>2.1296489961525671</v>
      </c>
      <c r="C1578" s="9">
        <f>VLOOKUP(A1578,nasdaq_wtd_mc_ritter_add!$B$2:$D$3373,$C$5)</f>
        <v>3.3608788963317999</v>
      </c>
      <c r="D1578" s="9">
        <f t="shared" si="128"/>
        <v>-4.4355588579629845E-3</v>
      </c>
      <c r="E1578" s="9">
        <f t="shared" si="128"/>
        <v>2.5187408227131947E-3</v>
      </c>
      <c r="F1578" s="9">
        <f t="shared" si="128"/>
        <v>1.9499610470787854E-2</v>
      </c>
      <c r="G1578" s="9">
        <f t="shared" si="128"/>
        <v>-1.1649966968506398E-2</v>
      </c>
      <c r="H1578" s="9">
        <f t="shared" si="125"/>
        <v>4.4355588579629845E-3</v>
      </c>
      <c r="I1578">
        <f t="shared" si="126"/>
        <v>1</v>
      </c>
      <c r="K1578" s="1"/>
    </row>
    <row r="1579" spans="1:11" x14ac:dyDescent="0.3">
      <c r="A1579" s="1">
        <v>42096</v>
      </c>
      <c r="B1579" s="9">
        <f>$A$5+LN(VLOOKUP($A1579,NASDAQ_Composite_IXIC_20210721[[Date]:[Close]],5))-$A$4</f>
        <v>2.1310229790175894</v>
      </c>
      <c r="C1579" s="9">
        <f>VLOOKUP(A1579,nasdaq_wtd_mc_ritter_add!$B$2:$D$3373,$C$5)</f>
        <v>3.3637568481522901</v>
      </c>
      <c r="D1579" s="9">
        <f t="shared" si="128"/>
        <v>1.5039689554678937E-3</v>
      </c>
      <c r="E1579" s="9">
        <f t="shared" si="128"/>
        <v>3.3991895616192203E-3</v>
      </c>
      <c r="F1579" s="9">
        <f t="shared" si="128"/>
        <v>2.1003579426255747E-2</v>
      </c>
      <c r="G1579" s="9">
        <f t="shared" si="128"/>
        <v>-1.6674945729313162E-2</v>
      </c>
      <c r="H1579" s="9">
        <f t="shared" si="125"/>
        <v>1.5039689554678937E-3</v>
      </c>
      <c r="I1579">
        <f t="shared" si="126"/>
        <v>1</v>
      </c>
      <c r="K1579" s="1"/>
    </row>
    <row r="1580" spans="1:11" x14ac:dyDescent="0.3">
      <c r="A1580" s="1">
        <v>42100</v>
      </c>
      <c r="B1580" s="9">
        <f>$A$5+LN(VLOOKUP($A1580,NASDAQ_Composite_IXIC_20210721[[Date]:[Close]],5))-$A$4</f>
        <v>2.1372202812026275</v>
      </c>
      <c r="C1580" s="9">
        <f>VLOOKUP(A1580,nasdaq_wtd_mc_ritter_add!$B$2:$D$3373,$C$5)</f>
        <v>3.3679648500697499</v>
      </c>
      <c r="D1580" s="9">
        <f t="shared" si="128"/>
        <v>-1.9893002675783755E-3</v>
      </c>
      <c r="E1580" s="9">
        <f t="shared" si="128"/>
        <v>-1.0900543030801124E-2</v>
      </c>
      <c r="F1580" s="9">
        <f t="shared" si="128"/>
        <v>2.7184084130748687E-2</v>
      </c>
      <c r="G1580" s="9">
        <f t="shared" si="128"/>
        <v>-2.8009663557985842E-2</v>
      </c>
      <c r="H1580" s="9">
        <f t="shared" si="125"/>
        <v>-1.9893002675783755E-3</v>
      </c>
      <c r="I1580">
        <f t="shared" si="126"/>
        <v>-1</v>
      </c>
      <c r="K1580" s="1"/>
    </row>
    <row r="1581" spans="1:11" x14ac:dyDescent="0.3">
      <c r="A1581" s="1">
        <v>42101</v>
      </c>
      <c r="B1581" s="9">
        <f>$A$5+LN(VLOOKUP($A1581,NASDAQ_Composite_IXIC_20210721[[Date]:[Close]],5))-$A$4</f>
        <v>2.1357774301621584</v>
      </c>
      <c r="C1581" s="9">
        <f>VLOOKUP(A1581,nasdaq_wtd_mc_ritter_add!$B$2:$D$3373,$C$5)</f>
        <v>3.3697387670935002</v>
      </c>
      <c r="D1581" s="9">
        <f t="shared" si="128"/>
        <v>3.2167680642194441E-3</v>
      </c>
      <c r="E1581" s="9">
        <f t="shared" si="128"/>
        <v>-7.6837749665816801E-3</v>
      </c>
      <c r="F1581" s="9">
        <f t="shared" si="128"/>
        <v>2.7017795900199815E-2</v>
      </c>
      <c r="G1581" s="9">
        <f t="shared" si="128"/>
        <v>-1.7875549804516666E-2</v>
      </c>
      <c r="H1581" s="9">
        <f t="shared" si="125"/>
        <v>3.3106598328114245E-4</v>
      </c>
      <c r="I1581">
        <f t="shared" si="126"/>
        <v>1</v>
      </c>
      <c r="K1581" s="1"/>
    </row>
    <row r="1582" spans="1:11" x14ac:dyDescent="0.3">
      <c r="A1582" s="1">
        <v>42102</v>
      </c>
      <c r="B1582" s="9">
        <f>$A$5+LN(VLOOKUP($A1582,NASDAQ_Composite_IXIC_20210721[[Date]:[Close]],5))-$A$4</f>
        <v>2.1440098342258294</v>
      </c>
      <c r="C1582" s="9">
        <f>VLOOKUP(A1582,nasdaq_wtd_mc_ritter_add!$B$2:$D$3373,$C$5)</f>
        <v>3.38084016730408</v>
      </c>
      <c r="D1582" s="9">
        <f t="shared" si="128"/>
        <v>2.868996146908831E-3</v>
      </c>
      <c r="E1582" s="9">
        <f t="shared" si="128"/>
        <v>6.3512178714293377E-3</v>
      </c>
      <c r="F1582" s="9">
        <f t="shared" si="128"/>
        <v>2.9886792047108646E-2</v>
      </c>
      <c r="G1582" s="9">
        <f t="shared" si="128"/>
        <v>-1.3359791924151487E-2</v>
      </c>
      <c r="H1582" s="9">
        <f t="shared" si="125"/>
        <v>2.868996146908831E-3</v>
      </c>
      <c r="I1582">
        <f t="shared" si="126"/>
        <v>1</v>
      </c>
      <c r="K1582" s="1"/>
    </row>
    <row r="1583" spans="1:11" x14ac:dyDescent="0.3">
      <c r="A1583" s="1">
        <v>42103</v>
      </c>
      <c r="B1583" s="9">
        <f>$A$5+LN(VLOOKUP($A1583,NASDAQ_Composite_IXIC_20210721[[Date]:[Close]],5))-$A$4</f>
        <v>2.1487935866973791</v>
      </c>
      <c r="C1583" s="9">
        <f>VLOOKUP(A1583,nasdaq_wtd_mc_ritter_add!$B$2:$D$3373,$C$5)</f>
        <v>3.37690454421619</v>
      </c>
      <c r="D1583" s="9">
        <f t="shared" si="128"/>
        <v>-8.7193755594396904E-3</v>
      </c>
      <c r="E1583" s="9">
        <f t="shared" si="128"/>
        <v>3.3672681715968267E-4</v>
      </c>
      <c r="F1583" s="9">
        <f t="shared" si="128"/>
        <v>2.1167416487668955E-2</v>
      </c>
      <c r="G1583" s="9">
        <f t="shared" si="128"/>
        <v>-3.096582060465769E-2</v>
      </c>
      <c r="H1583" s="9">
        <f t="shared" si="125"/>
        <v>-8.4812938365974588E-4</v>
      </c>
      <c r="I1583">
        <f t="shared" si="126"/>
        <v>-1</v>
      </c>
      <c r="K1583" s="1"/>
    </row>
    <row r="1584" spans="1:11" x14ac:dyDescent="0.3">
      <c r="A1584" s="1">
        <v>42104</v>
      </c>
      <c r="B1584" s="9">
        <f>$A$5+LN(VLOOKUP($A1584,NASDAQ_Composite_IXIC_20210721[[Date]:[Close]],5))-$A$4</f>
        <v>2.1530902353983139</v>
      </c>
      <c r="C1584" s="9">
        <f>VLOOKUP(A1584,nasdaq_wtd_mc_ritter_add!$B$2:$D$3373,$C$5)</f>
        <v>3.3814338094232901</v>
      </c>
      <c r="D1584" s="9">
        <f t="shared" si="128"/>
        <v>2.3261650616523966E-4</v>
      </c>
      <c r="E1584" s="9">
        <f t="shared" si="128"/>
        <v>-8.1172972172502966E-3</v>
      </c>
      <c r="F1584" s="9">
        <f t="shared" si="128"/>
        <v>1.7660999569628189E-2</v>
      </c>
      <c r="G1584" s="9">
        <f t="shared" si="128"/>
        <v>-3.073320409849245E-2</v>
      </c>
      <c r="H1584" s="9">
        <f t="shared" si="125"/>
        <v>2.3261650616523966E-4</v>
      </c>
      <c r="I1584">
        <f t="shared" si="126"/>
        <v>1</v>
      </c>
      <c r="K1584" s="1"/>
    </row>
    <row r="1585" spans="1:11" x14ac:dyDescent="0.3">
      <c r="A1585" s="1">
        <v>42107</v>
      </c>
      <c r="B1585" s="9">
        <f>$A$5+LN(VLOOKUP($A1585,NASDAQ_Composite_IXIC_20210721[[Date]:[Close]],5))-$A$4</f>
        <v>2.1515417971992781</v>
      </c>
      <c r="C1585" s="9">
        <f>VLOOKUP(A1585,nasdaq_wtd_mc_ritter_add!$B$2:$D$3373,$C$5)</f>
        <v>3.3945556550302598</v>
      </c>
      <c r="D1585" s="9">
        <f t="shared" si="128"/>
        <v>1.4670283806005546E-2</v>
      </c>
      <c r="E1585" s="9">
        <f t="shared" si="128"/>
        <v>5.2935361189772046E-3</v>
      </c>
      <c r="F1585" s="9">
        <f t="shared" si="128"/>
        <v>3.9014944813483332E-2</v>
      </c>
      <c r="G1585" s="9">
        <f t="shared" si="128"/>
        <v>-3.7647105776423828E-3</v>
      </c>
      <c r="H1585" s="9">
        <f t="shared" si="125"/>
        <v>1.1573407407933889E-2</v>
      </c>
      <c r="I1585">
        <f t="shared" si="126"/>
        <v>1</v>
      </c>
      <c r="K1585" s="1"/>
    </row>
    <row r="1586" spans="1:11" x14ac:dyDescent="0.3">
      <c r="A1586" s="1">
        <v>42108</v>
      </c>
      <c r="B1586" s="9">
        <f>$A$5+LN(VLOOKUP($A1586,NASDAQ_Composite_IXIC_20210721[[Date]:[Close]],5))-$A$4</f>
        <v>2.149342224396217</v>
      </c>
      <c r="C1586" s="9">
        <f>VLOOKUP(A1586,nasdaq_wtd_mc_ritter_add!$B$2:$D$3373,$C$5)</f>
        <v>3.4091730746885802</v>
      </c>
      <c r="D1586" s="9">
        <f t="shared" si="128"/>
        <v>1.6816992461381464E-2</v>
      </c>
      <c r="E1586" s="9">
        <f t="shared" si="128"/>
        <v>2.2110528580358668E-2</v>
      </c>
      <c r="F1586" s="9">
        <f t="shared" si="128"/>
        <v>5.7120960582304203E-2</v>
      </c>
      <c r="G1586" s="9">
        <f t="shared" si="128"/>
        <v>1.1651333525787066E-2</v>
      </c>
      <c r="H1586" s="9">
        <f t="shared" si="125"/>
        <v>1.2417846855259373E-2</v>
      </c>
      <c r="I1586">
        <f t="shared" si="126"/>
        <v>1</v>
      </c>
      <c r="K1586" s="1"/>
    </row>
    <row r="1587" spans="1:11" x14ac:dyDescent="0.3">
      <c r="A1587" s="1">
        <v>42109</v>
      </c>
      <c r="B1587" s="9">
        <f>$A$5+LN(VLOOKUP($A1587,NASDAQ_Composite_IXIC_20210721[[Date]:[Close]],5))-$A$4</f>
        <v>2.156096141528919</v>
      </c>
      <c r="C1587" s="9">
        <f>VLOOKUP(A1587,nasdaq_wtd_mc_ritter_add!$B$2:$D$3373,$C$5)</f>
        <v>3.4095665958897601</v>
      </c>
      <c r="D1587" s="9">
        <f t="shared" si="128"/>
        <v>-6.3603959315221559E-3</v>
      </c>
      <c r="E1587" s="9">
        <f t="shared" si="128"/>
        <v>1.7567501182782497E-2</v>
      </c>
      <c r="F1587" s="9">
        <f t="shared" si="128"/>
        <v>5.0760564650782047E-2</v>
      </c>
      <c r="G1587" s="9">
        <f t="shared" si="128"/>
        <v>2.4810129373782797E-2</v>
      </c>
      <c r="H1587" s="9">
        <f t="shared" si="125"/>
        <v>-6.3603959315221559E-3</v>
      </c>
      <c r="I1587">
        <f t="shared" si="126"/>
        <v>-1</v>
      </c>
      <c r="K1587" s="1"/>
    </row>
    <row r="1588" spans="1:11" x14ac:dyDescent="0.3">
      <c r="A1588" s="1">
        <v>42110</v>
      </c>
      <c r="B1588" s="9">
        <f>$A$5+LN(VLOOKUP($A1588,NASDAQ_Composite_IXIC_20210721[[Date]:[Close]],5))-$A$4</f>
        <v>2.1554513581478814</v>
      </c>
      <c r="C1588" s="9">
        <f>VLOOKUP(A1588,nasdaq_wtd_mc_ritter_add!$B$2:$D$3373,$C$5)</f>
        <v>3.4152852244440699</v>
      </c>
      <c r="D1588" s="9">
        <f t="shared" ref="D1588:G1607" si="129">IF($A1588-$A$1&lt;D$5,0,$C1588-$B1588+VLOOKUP($A1588-D$5,nasd_unic,2)-VLOOKUP($A1588-D$5,nasd_unic,3))</f>
        <v>6.3634119353475072E-3</v>
      </c>
      <c r="E1588" s="9">
        <f t="shared" si="129"/>
        <v>1.4696664772241519E-2</v>
      </c>
      <c r="F1588" s="9">
        <f t="shared" si="129"/>
        <v>5.7123976586129555E-2</v>
      </c>
      <c r="G1588" s="9">
        <f t="shared" si="129"/>
        <v>2.5444884070668916E-2</v>
      </c>
      <c r="H1588" s="9">
        <f t="shared" si="125"/>
        <v>5.0738451732721401E-3</v>
      </c>
      <c r="I1588">
        <f t="shared" si="126"/>
        <v>1</v>
      </c>
      <c r="K1588" s="1"/>
    </row>
    <row r="1589" spans="1:11" x14ac:dyDescent="0.3">
      <c r="A1589" s="1">
        <v>42111</v>
      </c>
      <c r="B1589" s="9">
        <f>$A$5+LN(VLOOKUP($A1589,NASDAQ_Composite_IXIC_20210721[[Date]:[Close]],5))-$A$4</f>
        <v>2.1401627229465765</v>
      </c>
      <c r="C1589" s="9">
        <f>VLOOKUP(A1589,nasdaq_wtd_mc_ritter_add!$B$2:$D$3373,$C$5)</f>
        <v>3.3909061010305499</v>
      </c>
      <c r="D1589" s="9">
        <f t="shared" si="129"/>
        <v>-9.090488212215142E-3</v>
      </c>
      <c r="E1589" s="9">
        <f t="shared" si="129"/>
        <v>8.8658839588560134E-3</v>
      </c>
      <c r="F1589" s="9">
        <f t="shared" si="129"/>
        <v>4.8033488373914413E-2</v>
      </c>
      <c r="G1589" s="9">
        <f t="shared" si="129"/>
        <v>1.6354395858453774E-2</v>
      </c>
      <c r="H1589" s="9">
        <f t="shared" si="125"/>
        <v>9.090488212215142E-3</v>
      </c>
      <c r="I1589">
        <f t="shared" si="126"/>
        <v>1</v>
      </c>
      <c r="K1589" s="1"/>
    </row>
    <row r="1590" spans="1:11" x14ac:dyDescent="0.3">
      <c r="A1590" s="1">
        <v>42114</v>
      </c>
      <c r="B1590" s="9">
        <f>$A$5+LN(VLOOKUP($A1590,NASDAQ_Composite_IXIC_20210721[[Date]:[Close]],5))-$A$4</f>
        <v>2.1528139987838228</v>
      </c>
      <c r="C1590" s="9">
        <f>VLOOKUP(A1590,nasdaq_wtd_mc_ritter_add!$B$2:$D$3373,$C$5)</f>
        <v>3.4006564676972202</v>
      </c>
      <c r="D1590" s="9">
        <f t="shared" si="129"/>
        <v>-2.9009091705760603E-3</v>
      </c>
      <c r="E1590" s="9">
        <f t="shared" si="129"/>
        <v>-3.364339596880761E-4</v>
      </c>
      <c r="F1590" s="9">
        <f t="shared" si="129"/>
        <v>1.6175720587135789E-2</v>
      </c>
      <c r="G1590" s="9">
        <f t="shared" si="129"/>
        <v>1.7727696025394479E-2</v>
      </c>
      <c r="H1590" s="9">
        <f t="shared" si="125"/>
        <v>-2.9009091705760603E-3</v>
      </c>
      <c r="I1590">
        <f t="shared" si="126"/>
        <v>-1</v>
      </c>
      <c r="K1590" s="1"/>
    </row>
    <row r="1591" spans="1:11" x14ac:dyDescent="0.3">
      <c r="A1591" s="1">
        <v>42115</v>
      </c>
      <c r="B1591" s="9">
        <f>$A$5+LN(VLOOKUP($A1591,NASDAQ_Composite_IXIC_20210721[[Date]:[Close]],5))-$A$4</f>
        <v>2.1567106135872409</v>
      </c>
      <c r="C1591" s="9">
        <f>VLOOKUP(A1591,nasdaq_wtd_mc_ritter_add!$B$2:$D$3373,$C$5)</f>
        <v>3.40381617009306</v>
      </c>
      <c r="D1591" s="9">
        <f t="shared" si="129"/>
        <v>-7.369124075782274E-4</v>
      </c>
      <c r="E1591" s="9">
        <f t="shared" si="129"/>
        <v>-1.0733463672663035E-3</v>
      </c>
      <c r="F1591" s="9">
        <f t="shared" si="129"/>
        <v>1.2453375130935473E-2</v>
      </c>
      <c r="G1591" s="9">
        <f t="shared" si="129"/>
        <v>3.8129879152514423E-2</v>
      </c>
      <c r="H1591" s="9">
        <f t="shared" si="125"/>
        <v>-7.369124075782274E-4</v>
      </c>
      <c r="I1591">
        <f t="shared" si="126"/>
        <v>-1</v>
      </c>
      <c r="K1591" s="1"/>
    </row>
    <row r="1592" spans="1:11" x14ac:dyDescent="0.3">
      <c r="A1592" s="1">
        <v>42116</v>
      </c>
      <c r="B1592" s="9">
        <f>$A$5+LN(VLOOKUP($A1592,NASDAQ_Composite_IXIC_20210721[[Date]:[Close]],5))-$A$4</f>
        <v>2.1609039241127048</v>
      </c>
      <c r="C1592" s="9">
        <f>VLOOKUP(A1592,nasdaq_wtd_mc_ritter_add!$B$2:$D$3373,$C$5)</f>
        <v>3.4083428354127898</v>
      </c>
      <c r="D1592" s="9">
        <f t="shared" si="129"/>
        <v>3.3335479426588321E-4</v>
      </c>
      <c r="E1592" s="9">
        <f t="shared" si="129"/>
        <v>-4.9884619827160748E-3</v>
      </c>
      <c r="F1592" s="9">
        <f t="shared" si="129"/>
        <v>1.2786729925201357E-2</v>
      </c>
      <c r="G1592" s="9">
        <f t="shared" si="129"/>
        <v>4.7173858848327477E-2</v>
      </c>
      <c r="H1592" s="9">
        <f t="shared" si="125"/>
        <v>3.3335479426588321E-4</v>
      </c>
      <c r="I1592">
        <f t="shared" si="126"/>
        <v>1</v>
      </c>
      <c r="K1592" s="1"/>
    </row>
    <row r="1593" spans="1:11" x14ac:dyDescent="0.3">
      <c r="A1593" s="1">
        <v>42117</v>
      </c>
      <c r="B1593" s="9">
        <f>$A$5+LN(VLOOKUP($A1593,NASDAQ_Composite_IXIC_20210721[[Date]:[Close]],5))-$A$4</f>
        <v>2.1650441858806913</v>
      </c>
      <c r="C1593" s="9">
        <f>VLOOKUP(A1593,nasdaq_wtd_mc_ritter_add!$B$2:$D$3373,$C$5)</f>
        <v>3.4010389333235902</v>
      </c>
      <c r="D1593" s="9">
        <f t="shared" si="129"/>
        <v>-1.1444163857186052E-2</v>
      </c>
      <c r="E1593" s="9">
        <f t="shared" si="129"/>
        <v>-2.7509004473076804E-2</v>
      </c>
      <c r="F1593" s="9">
        <f t="shared" si="129"/>
        <v>1.3425660680153051E-3</v>
      </c>
      <c r="G1593" s="9">
        <f t="shared" si="129"/>
        <v>3.759812408148111E-2</v>
      </c>
      <c r="H1593" s="9">
        <f t="shared" si="125"/>
        <v>3.1636403212131903E-3</v>
      </c>
      <c r="I1593">
        <f t="shared" si="126"/>
        <v>1</v>
      </c>
      <c r="K1593" s="1"/>
    </row>
    <row r="1594" spans="1:11" x14ac:dyDescent="0.3">
      <c r="A1594" s="1">
        <v>42118</v>
      </c>
      <c r="B1594" s="9">
        <f>$A$5+LN(VLOOKUP($A1594,NASDAQ_Composite_IXIC_20210721[[Date]:[Close]],5))-$A$4</f>
        <v>2.1721430571575135</v>
      </c>
      <c r="C1594" s="9">
        <f>VLOOKUP(A1594,nasdaq_wtd_mc_ritter_add!$B$2:$D$3373,$C$5)</f>
        <v>3.3905095401801999</v>
      </c>
      <c r="D1594" s="9">
        <f t="shared" si="129"/>
        <v>-1.7628264420212592E-2</v>
      </c>
      <c r="E1594" s="9">
        <f t="shared" si="129"/>
        <v>-2.9061345814366479E-2</v>
      </c>
      <c r="F1594" s="9">
        <f t="shared" si="129"/>
        <v>-1.1724843401812457E-2</v>
      </c>
      <c r="G1594" s="9">
        <f t="shared" si="129"/>
        <v>1.9969859661268519E-2</v>
      </c>
      <c r="H1594" s="9">
        <f t="shared" si="125"/>
        <v>3.4305218665680037E-3</v>
      </c>
      <c r="I1594">
        <f t="shared" si="126"/>
        <v>1</v>
      </c>
      <c r="K1594" s="1"/>
    </row>
    <row r="1595" spans="1:11" x14ac:dyDescent="0.3">
      <c r="A1595" s="1">
        <v>42121</v>
      </c>
      <c r="B1595" s="9">
        <f>$A$5+LN(VLOOKUP($A1595,NASDAQ_Composite_IXIC_20210721[[Date]:[Close]],5))-$A$4</f>
        <v>2.1658725395422822</v>
      </c>
      <c r="C1595" s="9">
        <f>VLOOKUP(A1595,nasdaq_wtd_mc_ritter_add!$B$2:$D$3373,$C$5)</f>
        <v>3.3742199850638999</v>
      </c>
      <c r="D1595" s="9">
        <f t="shared" si="129"/>
        <v>-1.0019037501068695E-2</v>
      </c>
      <c r="E1595" s="9">
        <f t="shared" si="129"/>
        <v>-3.6837854184859964E-2</v>
      </c>
      <c r="F1595" s="9">
        <f t="shared" si="129"/>
        <v>-2.888372398451855E-2</v>
      </c>
      <c r="G1595" s="9">
        <f t="shared" si="129"/>
        <v>-1.2357983509819537E-2</v>
      </c>
      <c r="H1595" s="9">
        <f t="shared" si="125"/>
        <v>1.0019037501068695E-2</v>
      </c>
      <c r="I1595">
        <f t="shared" si="126"/>
        <v>1</v>
      </c>
      <c r="K1595" s="1"/>
    </row>
    <row r="1596" spans="1:11" x14ac:dyDescent="0.3">
      <c r="A1596" s="1">
        <v>42122</v>
      </c>
      <c r="B1596" s="9">
        <f>$A$5+LN(VLOOKUP($A1596,NASDAQ_Composite_IXIC_20210721[[Date]:[Close]],5))-$A$4</f>
        <v>2.1649175699941816</v>
      </c>
      <c r="C1596" s="9">
        <f>VLOOKUP(A1596,nasdaq_wtd_mc_ritter_add!$B$2:$D$3373,$C$5)</f>
        <v>3.35168972167709</v>
      </c>
      <c r="D1596" s="9">
        <f t="shared" si="129"/>
        <v>-2.1575293838709264E-2</v>
      </c>
      <c r="E1596" s="9">
        <f t="shared" si="129"/>
        <v>-5.8413148023569228E-2</v>
      </c>
      <c r="F1596" s="9">
        <f t="shared" si="129"/>
        <v>-4.1190987162589288E-2</v>
      </c>
      <c r="G1596" s="9">
        <f t="shared" si="129"/>
        <v>-2.7986984654529312E-2</v>
      </c>
      <c r="H1596" s="9">
        <f t="shared" si="125"/>
        <v>2.1575293838709264E-2</v>
      </c>
      <c r="I1596">
        <f t="shared" si="126"/>
        <v>1</v>
      </c>
      <c r="K1596" s="1"/>
    </row>
    <row r="1597" spans="1:11" x14ac:dyDescent="0.3">
      <c r="A1597" s="1">
        <v>42123</v>
      </c>
      <c r="B1597" s="9">
        <f>$A$5+LN(VLOOKUP($A1597,NASDAQ_Composite_IXIC_20210721[[Date]:[Close]],5))-$A$4</f>
        <v>2.1586114481673624</v>
      </c>
      <c r="C1597" s="9">
        <f>VLOOKUP(A1597,nasdaq_wtd_mc_ritter_add!$B$2:$D$3373,$C$5)</f>
        <v>3.3429914990708101</v>
      </c>
      <c r="D1597" s="9">
        <f t="shared" si="129"/>
        <v>-2.3921007794607263E-3</v>
      </c>
      <c r="E1597" s="9">
        <f t="shared" si="129"/>
        <v>-4.9911958124149169E-2</v>
      </c>
      <c r="F1597" s="9">
        <f t="shared" si="129"/>
        <v>-4.3583087942050014E-2</v>
      </c>
      <c r="G1597" s="9">
        <f t="shared" si="129"/>
        <v>-3.7336828039826297E-2</v>
      </c>
      <c r="H1597" s="9">
        <f t="shared" si="125"/>
        <v>2.3921007794607263E-3</v>
      </c>
      <c r="I1597">
        <f t="shared" si="126"/>
        <v>1</v>
      </c>
      <c r="K1597" s="1"/>
    </row>
    <row r="1598" spans="1:11" x14ac:dyDescent="0.3">
      <c r="A1598" s="1">
        <v>42124</v>
      </c>
      <c r="B1598" s="9">
        <f>$A$5+LN(VLOOKUP($A1598,NASDAQ_Composite_IXIC_20210721[[Date]:[Close]],5))-$A$4</f>
        <v>2.1421093738507215</v>
      </c>
      <c r="C1598" s="9">
        <f>VLOOKUP(A1598,nasdaq_wtd_mc_ritter_add!$B$2:$D$3373,$C$5)</f>
        <v>3.3105980503182399</v>
      </c>
      <c r="D1598" s="9">
        <f t="shared" si="129"/>
        <v>-1.5891374435929251E-2</v>
      </c>
      <c r="E1598" s="9">
        <f t="shared" si="129"/>
        <v>-6.7176782569677407E-2</v>
      </c>
      <c r="F1598" s="9">
        <f t="shared" si="129"/>
        <v>-5.9474462377979265E-2</v>
      </c>
      <c r="G1598" s="9">
        <f t="shared" si="129"/>
        <v>-4.3241613240926569E-2</v>
      </c>
      <c r="H1598" s="9">
        <f t="shared" si="125"/>
        <v>1.5891374435929251E-2</v>
      </c>
      <c r="I1598">
        <f t="shared" si="126"/>
        <v>1</v>
      </c>
      <c r="K1598" s="1"/>
    </row>
    <row r="1599" spans="1:11" x14ac:dyDescent="0.3">
      <c r="A1599" s="1">
        <v>42125</v>
      </c>
      <c r="B1599" s="9">
        <f>$A$5+LN(VLOOKUP($A1599,NASDAQ_Composite_IXIC_20210721[[Date]:[Close]],5))-$A$4</f>
        <v>2.1549720095286089</v>
      </c>
      <c r="C1599" s="9">
        <f>VLOOKUP(A1599,nasdaq_wtd_mc_ritter_add!$B$2:$D$3373,$C$5)</f>
        <v>3.3193179679720202</v>
      </c>
      <c r="D1599" s="9">
        <f t="shared" si="129"/>
        <v>-4.1427180241071504E-3</v>
      </c>
      <c r="E1599" s="9">
        <f t="shared" si="129"/>
        <v>-6.6883941735821573E-2</v>
      </c>
      <c r="F1599" s="9">
        <f t="shared" si="129"/>
        <v>-6.4365200913108378E-2</v>
      </c>
      <c r="G1599" s="9">
        <f t="shared" si="129"/>
        <v>-4.7384331265033719E-2</v>
      </c>
      <c r="H1599" s="9">
        <f t="shared" si="125"/>
        <v>-4.1427180241071504E-3</v>
      </c>
      <c r="I1599">
        <f t="shared" si="126"/>
        <v>-1</v>
      </c>
      <c r="K1599" s="1"/>
    </row>
    <row r="1600" spans="1:11" x14ac:dyDescent="0.3">
      <c r="A1600" s="1">
        <v>42128</v>
      </c>
      <c r="B1600" s="9">
        <f>$A$5+LN(VLOOKUP($A1600,NASDAQ_Composite_IXIC_20210721[[Date]:[Close]],5))-$A$4</f>
        <v>2.1572748782734754</v>
      </c>
      <c r="C1600" s="9">
        <f>VLOOKUP(A1600,nasdaq_wtd_mc_ritter_add!$B$2:$D$3373,$C$5)</f>
        <v>3.3269086140518498</v>
      </c>
      <c r="D1600" s="9">
        <f t="shared" si="129"/>
        <v>5.2877773349631063E-3</v>
      </c>
      <c r="E1600" s="9">
        <f t="shared" si="129"/>
        <v>-6.310013335632636E-2</v>
      </c>
      <c r="F1600" s="9">
        <f t="shared" si="129"/>
        <v>-7.1762447147126984E-2</v>
      </c>
      <c r="G1600" s="9">
        <f t="shared" si="129"/>
        <v>-3.0780186137980614E-2</v>
      </c>
      <c r="H1600" s="9">
        <f t="shared" si="125"/>
        <v>5.2877773349631063E-3</v>
      </c>
      <c r="I1600">
        <f t="shared" si="126"/>
        <v>1</v>
      </c>
      <c r="K1600" s="1"/>
    </row>
    <row r="1601" spans="1:11" x14ac:dyDescent="0.3">
      <c r="A1601" s="1">
        <v>42129</v>
      </c>
      <c r="B1601" s="9">
        <f>$A$5+LN(VLOOKUP($A1601,NASDAQ_Composite_IXIC_20210721[[Date]:[Close]],5))-$A$4</f>
        <v>2.1416863606116125</v>
      </c>
      <c r="C1601" s="9">
        <f>VLOOKUP(A1601,nasdaq_wtd_mc_ritter_add!$B$2:$D$3373,$C$5)</f>
        <v>3.3105072605207901</v>
      </c>
      <c r="D1601" s="9">
        <f t="shared" si="129"/>
        <v>-8.1283586919678186E-4</v>
      </c>
      <c r="E1601" s="9">
        <f t="shared" si="129"/>
        <v>-6.3912969225523142E-2</v>
      </c>
      <c r="F1601" s="9">
        <f t="shared" si="129"/>
        <v>-7.2824211988745891E-2</v>
      </c>
      <c r="G1601" s="9">
        <f t="shared" si="129"/>
        <v>-2.9817123043139215E-2</v>
      </c>
      <c r="H1601" s="9">
        <f t="shared" si="125"/>
        <v>8.1283586919678186E-4</v>
      </c>
      <c r="I1601">
        <f t="shared" si="126"/>
        <v>1</v>
      </c>
      <c r="K1601" s="1"/>
    </row>
    <row r="1602" spans="1:11" x14ac:dyDescent="0.3">
      <c r="A1602" s="1">
        <v>42130</v>
      </c>
      <c r="B1602" s="9">
        <f>$A$5+LN(VLOOKUP($A1602,NASDAQ_Composite_IXIC_20210721[[Date]:[Close]],5))-$A$4</f>
        <v>2.1376920352917415</v>
      </c>
      <c r="C1602" s="9">
        <f>VLOOKUP(A1602,nasdaq_wtd_mc_ritter_add!$B$2:$D$3373,$C$5)</f>
        <v>3.3145889172908598</v>
      </c>
      <c r="D1602" s="9">
        <f t="shared" si="129"/>
        <v>8.0759820899407586E-3</v>
      </c>
      <c r="E1602" s="9">
        <f t="shared" si="129"/>
        <v>-5.3847686868004008E-2</v>
      </c>
      <c r="F1602" s="9">
        <f t="shared" si="129"/>
        <v>-6.4748229898805132E-2</v>
      </c>
      <c r="G1602" s="9">
        <f t="shared" si="129"/>
        <v>-2.6663602737255321E-2</v>
      </c>
      <c r="H1602" s="9">
        <f t="shared" si="125"/>
        <v>8.7331450198568916E-5</v>
      </c>
      <c r="I1602">
        <f t="shared" si="126"/>
        <v>1</v>
      </c>
      <c r="K1602" s="1"/>
    </row>
    <row r="1603" spans="1:11" x14ac:dyDescent="0.3">
      <c r="A1603" s="1">
        <v>42131</v>
      </c>
      <c r="B1603" s="9">
        <f>$A$5+LN(VLOOKUP($A1603,NASDAQ_Composite_IXIC_20210721[[Date]:[Close]],5))-$A$4</f>
        <v>2.1429428185606723</v>
      </c>
      <c r="C1603" s="9">
        <f>VLOOKUP(A1603,nasdaq_wtd_mc_ritter_add!$B$2:$D$3373,$C$5)</f>
        <v>3.3207331872814798</v>
      </c>
      <c r="D1603" s="9">
        <f t="shared" si="129"/>
        <v>8.9348672168920729E-4</v>
      </c>
      <c r="E1603" s="9">
        <f t="shared" si="129"/>
        <v>-5.6170968210534244E-2</v>
      </c>
      <c r="F1603" s="9">
        <f t="shared" si="129"/>
        <v>-6.3854743177115925E-2</v>
      </c>
      <c r="G1603" s="9">
        <f t="shared" si="129"/>
        <v>-2.915317231033443E-2</v>
      </c>
      <c r="H1603" s="9">
        <f t="shared" si="125"/>
        <v>8.9348672168920729E-4</v>
      </c>
      <c r="I1603">
        <f t="shared" si="126"/>
        <v>1</v>
      </c>
      <c r="K1603" s="1"/>
    </row>
    <row r="1604" spans="1:11" x14ac:dyDescent="0.3">
      <c r="A1604" s="1">
        <v>42132</v>
      </c>
      <c r="B1604" s="9">
        <f>$A$5+LN(VLOOKUP($A1604,NASDAQ_Composite_IXIC_20210721[[Date]:[Close]],5))-$A$4</f>
        <v>2.1546042718797862</v>
      </c>
      <c r="C1604" s="9">
        <f>VLOOKUP(A1604,nasdaq_wtd_mc_ritter_add!$B$2:$D$3373,$C$5)</f>
        <v>3.3312400121869299</v>
      </c>
      <c r="D1604" s="9">
        <f t="shared" si="129"/>
        <v>-1.1546284136638718E-3</v>
      </c>
      <c r="E1604" s="9">
        <f t="shared" si="129"/>
        <v>-6.0194592771106947E-2</v>
      </c>
      <c r="F1604" s="9">
        <f t="shared" si="129"/>
        <v>-5.384337489967761E-2</v>
      </c>
      <c r="G1604" s="9">
        <f t="shared" si="129"/>
        <v>-3.0307800723998302E-2</v>
      </c>
      <c r="H1604" s="9">
        <f t="shared" si="125"/>
        <v>-1.1546284136638718E-3</v>
      </c>
      <c r="I1604">
        <f t="shared" si="126"/>
        <v>-1</v>
      </c>
      <c r="K1604" s="1"/>
    </row>
    <row r="1605" spans="1:11" x14ac:dyDescent="0.3">
      <c r="A1605" s="1">
        <v>42135</v>
      </c>
      <c r="B1605" s="9">
        <f>$A$5+LN(VLOOKUP($A1605,NASDAQ_Composite_IXIC_20210721[[Date]:[Close]],5))-$A$4</f>
        <v>2.1526076999299386</v>
      </c>
      <c r="C1605" s="9">
        <f>VLOOKUP(A1605,nasdaq_wtd_mc_ritter_add!$B$2:$D$3373,$C$5)</f>
        <v>3.3336355575819301</v>
      </c>
      <c r="D1605" s="9">
        <f t="shared" si="129"/>
        <v>4.3921173448477902E-3</v>
      </c>
      <c r="E1605" s="9">
        <f t="shared" si="129"/>
        <v>-4.7315716372984706E-2</v>
      </c>
      <c r="F1605" s="9">
        <f t="shared" si="129"/>
        <v>-5.9897280959926746E-2</v>
      </c>
      <c r="G1605" s="9">
        <f t="shared" si="129"/>
        <v>-2.3133209016597878E-2</v>
      </c>
      <c r="H1605" s="9">
        <f t="shared" si="125"/>
        <v>3.9897344515260613E-4</v>
      </c>
      <c r="I1605">
        <f t="shared" si="126"/>
        <v>1</v>
      </c>
      <c r="K1605" s="1"/>
    </row>
    <row r="1606" spans="1:11" x14ac:dyDescent="0.3">
      <c r="A1606" s="1">
        <v>42136</v>
      </c>
      <c r="B1606" s="9">
        <f>$A$5+LN(VLOOKUP($A1606,NASDAQ_Composite_IXIC_20210721[[Date]:[Close]],5))-$A$4</f>
        <v>2.1491211764799738</v>
      </c>
      <c r="C1606" s="9">
        <f>VLOOKUP(A1606,nasdaq_wtd_mc_ritter_add!$B$2:$D$3373,$C$5)</f>
        <v>3.3402079250812098</v>
      </c>
      <c r="D1606" s="9">
        <f t="shared" si="129"/>
        <v>1.0058890949244503E-2</v>
      </c>
      <c r="E1606" s="9">
        <f t="shared" si="129"/>
        <v>-3.7256825423740203E-2</v>
      </c>
      <c r="F1606" s="9">
        <f t="shared" si="129"/>
        <v>-4.6633573110768545E-2</v>
      </c>
      <c r="G1606" s="9">
        <f t="shared" si="129"/>
        <v>-2.3666008719418041E-2</v>
      </c>
      <c r="H1606" s="9">
        <f t="shared" si="125"/>
        <v>3.0858440493148898E-3</v>
      </c>
      <c r="I1606">
        <f t="shared" si="126"/>
        <v>1</v>
      </c>
      <c r="K1606" s="1"/>
    </row>
    <row r="1607" spans="1:11" x14ac:dyDescent="0.3">
      <c r="A1607" s="1">
        <v>42137</v>
      </c>
      <c r="B1607" s="9">
        <f>$A$5+LN(VLOOKUP($A1607,NASDAQ_Composite_IXIC_20210721[[Date]:[Close]],5))-$A$4</f>
        <v>2.1502258294029764</v>
      </c>
      <c r="C1607" s="9">
        <f>VLOOKUP(A1607,nasdaq_wtd_mc_ritter_add!$B$2:$D$3373,$C$5)</f>
        <v>3.34615252262694</v>
      </c>
      <c r="D1607" s="9">
        <f t="shared" si="129"/>
        <v>4.8399446227276322E-3</v>
      </c>
      <c r="E1607" s="9">
        <f t="shared" si="129"/>
        <v>-4.7087164607018117E-2</v>
      </c>
      <c r="F1607" s="9">
        <f t="shared" si="129"/>
        <v>-4.1793628488040913E-2</v>
      </c>
      <c r="G1607" s="9">
        <f t="shared" si="129"/>
        <v>-8.072219793534785E-3</v>
      </c>
      <c r="H1607" s="9">
        <f t="shared" si="125"/>
        <v>4.8399446227276322E-3</v>
      </c>
      <c r="I1607">
        <f t="shared" si="126"/>
        <v>1</v>
      </c>
      <c r="K1607" s="1"/>
    </row>
    <row r="1608" spans="1:11" x14ac:dyDescent="0.3">
      <c r="A1608" s="1">
        <v>42138</v>
      </c>
      <c r="B1608" s="9">
        <f>$A$5+LN(VLOOKUP($A1608,NASDAQ_Composite_IXIC_20210721[[Date]:[Close]],5))-$A$4</f>
        <v>2.1640032583234179</v>
      </c>
      <c r="C1608" s="9">
        <f>VLOOKUP(A1608,nasdaq_wtd_mc_ritter_add!$B$2:$D$3373,$C$5)</f>
        <v>3.36260958448071</v>
      </c>
      <c r="D1608" s="9">
        <f t="shared" ref="D1608:G1627" si="130">IF($A1608-$A$1&lt;D$5,0,$C1608-$B1608+VLOOKUP($A1608-D$5,nasd_unic,2)-VLOOKUP($A1608-D$5,nasd_unic,3))</f>
        <v>2.6796329333285129E-3</v>
      </c>
      <c r="E1608" s="9">
        <f t="shared" si="130"/>
        <v>-6.1224524135071068E-2</v>
      </c>
      <c r="F1608" s="9">
        <f t="shared" si="130"/>
        <v>-3.91139955547124E-2</v>
      </c>
      <c r="G1608" s="9">
        <f t="shared" si="130"/>
        <v>-4.1035635527668646E-3</v>
      </c>
      <c r="H1608" s="9">
        <f t="shared" si="125"/>
        <v>2.6796329333285129E-3</v>
      </c>
      <c r="I1608">
        <f t="shared" si="126"/>
        <v>1</v>
      </c>
      <c r="K1608" s="1"/>
    </row>
    <row r="1609" spans="1:11" x14ac:dyDescent="0.3">
      <c r="A1609" s="1">
        <v>42139</v>
      </c>
      <c r="B1609" s="9">
        <f>$A$5+LN(VLOOKUP($A1609,NASDAQ_Composite_IXIC_20210721[[Date]:[Close]],5))-$A$4</f>
        <v>2.1635062301574282</v>
      </c>
      <c r="C1609" s="9">
        <f>VLOOKUP(A1609,nasdaq_wtd_mc_ritter_add!$B$2:$D$3373,$C$5)</f>
        <v>3.3594894136379598</v>
      </c>
      <c r="D1609" s="9">
        <f t="shared" si="130"/>
        <v>-2.6231426767604482E-3</v>
      </c>
      <c r="E1609" s="9">
        <f t="shared" si="130"/>
        <v>-5.748727088030936E-2</v>
      </c>
      <c r="F1609" s="9">
        <f t="shared" si="130"/>
        <v>-3.9919769697526863E-2</v>
      </c>
      <c r="G1609" s="9">
        <f t="shared" si="130"/>
        <v>-6.7267062295273128E-3</v>
      </c>
      <c r="H1609" s="9">
        <f t="shared" ref="H1609:H1672" si="131">ABS($C1609-VLOOKUP($A1609-$H$5,nasd_unic,3))-ABS($B1609-VLOOKUP($A1609-$H$5,nasd_unic,2))</f>
        <v>2.6231426767604482E-3</v>
      </c>
      <c r="I1609">
        <f t="shared" ref="I1609:I1672" si="132">IF(A1609-$I$5&lt;$A$8,0,IF(H1609&gt;0,1,-1))</f>
        <v>1</v>
      </c>
      <c r="K1609" s="1"/>
    </row>
    <row r="1610" spans="1:11" x14ac:dyDescent="0.3">
      <c r="A1610" s="1">
        <v>42142</v>
      </c>
      <c r="B1610" s="9">
        <f>$A$5+LN(VLOOKUP($A1610,NASDAQ_Composite_IXIC_20210721[[Date]:[Close]],5))-$A$4</f>
        <v>2.1694607665465027</v>
      </c>
      <c r="C1610" s="9">
        <f>VLOOKUP(A1610,nasdaq_wtd_mc_ritter_add!$B$2:$D$3373,$C$5)</f>
        <v>3.3659103148318801</v>
      </c>
      <c r="D1610" s="9">
        <f t="shared" si="130"/>
        <v>4.663648048457425E-4</v>
      </c>
      <c r="E1610" s="9">
        <f t="shared" si="130"/>
        <v>-5.4293829798595983E-2</v>
      </c>
      <c r="F1610" s="9">
        <f t="shared" si="130"/>
        <v>-6.0529922017982685E-2</v>
      </c>
      <c r="G1610" s="9">
        <f t="shared" si="130"/>
        <v>-1.2321471809993767E-2</v>
      </c>
      <c r="H1610" s="9">
        <f t="shared" si="131"/>
        <v>4.663648048457425E-4</v>
      </c>
      <c r="I1610">
        <f t="shared" si="132"/>
        <v>1</v>
      </c>
      <c r="K1610" s="1"/>
    </row>
    <row r="1611" spans="1:11" x14ac:dyDescent="0.3">
      <c r="A1611" s="1">
        <v>42143</v>
      </c>
      <c r="B1611" s="9">
        <f>$A$5+LN(VLOOKUP($A1611,NASDAQ_Composite_IXIC_20210721[[Date]:[Close]],5))-$A$4</f>
        <v>2.167803342688063</v>
      </c>
      <c r="C1611" s="9">
        <f>VLOOKUP(A1611,nasdaq_wtd_mc_ritter_add!$B$2:$D$3373,$C$5)</f>
        <v>3.3598234255276802</v>
      </c>
      <c r="D1611" s="9">
        <f t="shared" si="130"/>
        <v>-4.4294654457601723E-3</v>
      </c>
      <c r="E1611" s="9">
        <f t="shared" si="130"/>
        <v>-5.8723295244356155E-2</v>
      </c>
      <c r="F1611" s="9">
        <f t="shared" si="130"/>
        <v>-5.6158820033468171E-2</v>
      </c>
      <c r="G1611" s="9">
        <f t="shared" si="130"/>
        <v>-2.4113672216214521E-2</v>
      </c>
      <c r="H1611" s="9">
        <f t="shared" si="131"/>
        <v>4.4294654457601723E-3</v>
      </c>
      <c r="I1611">
        <f t="shared" si="132"/>
        <v>1</v>
      </c>
      <c r="K1611" s="1"/>
    </row>
    <row r="1612" spans="1:11" x14ac:dyDescent="0.3">
      <c r="A1612" s="1">
        <v>42144</v>
      </c>
      <c r="B1612" s="9">
        <f>$A$5+LN(VLOOKUP($A1612,NASDAQ_Composite_IXIC_20210721[[Date]:[Close]],5))-$A$4</f>
        <v>2.1681406504781249</v>
      </c>
      <c r="C1612" s="9">
        <f>VLOOKUP(A1612,nasdaq_wtd_mc_ritter_add!$B$2:$D$3373,$C$5)</f>
        <v>3.3644825072356599</v>
      </c>
      <c r="D1612" s="9">
        <f t="shared" si="130"/>
        <v>4.3217739179177705E-3</v>
      </c>
      <c r="E1612" s="9">
        <f t="shared" si="130"/>
        <v>-5.1500612155862324E-2</v>
      </c>
      <c r="F1612" s="9">
        <f t="shared" si="130"/>
        <v>-5.18370461155504E-2</v>
      </c>
      <c r="G1612" s="9">
        <f t="shared" si="130"/>
        <v>-3.5324891568726535E-2</v>
      </c>
      <c r="H1612" s="9">
        <f t="shared" si="131"/>
        <v>4.3217739179177705E-3</v>
      </c>
      <c r="I1612">
        <f t="shared" si="132"/>
        <v>1</v>
      </c>
      <c r="K1612" s="1"/>
    </row>
    <row r="1613" spans="1:11" x14ac:dyDescent="0.3">
      <c r="A1613" s="1">
        <v>42145</v>
      </c>
      <c r="B1613" s="9">
        <f>$A$5+LN(VLOOKUP($A1613,NASDAQ_Composite_IXIC_20210721[[Date]:[Close]],5))-$A$4</f>
        <v>2.1718896828156877</v>
      </c>
      <c r="C1613" s="9">
        <f>VLOOKUP(A1613,nasdaq_wtd_mc_ritter_add!$B$2:$D$3373,$C$5)</f>
        <v>3.3649860752910201</v>
      </c>
      <c r="D1613" s="9">
        <f t="shared" si="130"/>
        <v>-3.2454642822026258E-3</v>
      </c>
      <c r="E1613" s="9">
        <f t="shared" si="130"/>
        <v>-5.4009164030486723E-2</v>
      </c>
      <c r="F1613" s="9">
        <f t="shared" si="130"/>
        <v>-5.5082510397753026E-2</v>
      </c>
      <c r="G1613" s="9">
        <f t="shared" si="130"/>
        <v>-4.1555788899551249E-2</v>
      </c>
      <c r="H1613" s="9">
        <f t="shared" si="131"/>
        <v>-3.2454642822026258E-3</v>
      </c>
      <c r="I1613">
        <f t="shared" si="132"/>
        <v>-1</v>
      </c>
      <c r="K1613" s="1"/>
    </row>
    <row r="1614" spans="1:11" x14ac:dyDescent="0.3">
      <c r="A1614" s="1">
        <v>42146</v>
      </c>
      <c r="B1614" s="9">
        <f>$A$5+LN(VLOOKUP($A1614,NASDAQ_Composite_IXIC_20210721[[Date]:[Close]],5))-$A$4</f>
        <v>2.1716087093480718</v>
      </c>
      <c r="C1614" s="9">
        <f>VLOOKUP(A1614,nasdaq_wtd_mc_ritter_add!$B$2:$D$3373,$C$5)</f>
        <v>3.3634673803709298</v>
      </c>
      <c r="D1614" s="9">
        <f t="shared" si="130"/>
        <v>-1.2377214524743607E-3</v>
      </c>
      <c r="E1614" s="9">
        <f t="shared" si="130"/>
        <v>-5.5580240277226967E-2</v>
      </c>
      <c r="F1614" s="9">
        <f t="shared" si="130"/>
        <v>-6.0568702259943041E-2</v>
      </c>
      <c r="G1614" s="9">
        <f t="shared" si="130"/>
        <v>-4.279351035202561E-2</v>
      </c>
      <c r="H1614" s="9">
        <f t="shared" si="131"/>
        <v>1.2377214524743607E-3</v>
      </c>
      <c r="I1614">
        <f t="shared" si="132"/>
        <v>1</v>
      </c>
      <c r="K1614" s="1"/>
    </row>
    <row r="1615" spans="1:11" x14ac:dyDescent="0.3">
      <c r="A1615" s="1">
        <v>42150</v>
      </c>
      <c r="B1615" s="9">
        <f>$A$5+LN(VLOOKUP($A1615,NASDAQ_Composite_IXIC_20210721[[Date]:[Close]],5))-$A$4</f>
        <v>2.1604232047455758</v>
      </c>
      <c r="C1615" s="9">
        <f>VLOOKUP(A1615,nasdaq_wtd_mc_ritter_add!$B$2:$D$3373,$C$5)</f>
        <v>3.35214058055438</v>
      </c>
      <c r="D1615" s="9">
        <f t="shared" si="130"/>
        <v>-1.4129521405381595E-4</v>
      </c>
      <c r="E1615" s="9">
        <f t="shared" si="130"/>
        <v>-2.6649107213882139E-2</v>
      </c>
      <c r="F1615" s="9">
        <f t="shared" si="130"/>
        <v>-5.3467923897673408E-2</v>
      </c>
      <c r="G1615" s="9">
        <f t="shared" si="130"/>
        <v>-3.344752991216815E-2</v>
      </c>
      <c r="H1615" s="9">
        <f t="shared" si="131"/>
        <v>1.4129521405381595E-4</v>
      </c>
      <c r="I1615">
        <f t="shared" si="132"/>
        <v>1</v>
      </c>
      <c r="K1615" s="1"/>
    </row>
    <row r="1616" spans="1:11" x14ac:dyDescent="0.3">
      <c r="A1616" s="1">
        <v>42151</v>
      </c>
      <c r="B1616" s="9">
        <f>$A$5+LN(VLOOKUP($A1616,NASDAQ_Composite_IXIC_20210721[[Date]:[Close]],5))-$A$4</f>
        <v>2.1749884822768211</v>
      </c>
      <c r="C1616" s="9">
        <f>VLOOKUP(A1616,nasdaq_wtd_mc_ritter_add!$B$2:$D$3373,$C$5)</f>
        <v>3.3664534736927498</v>
      </c>
      <c r="D1616" s="9">
        <f t="shared" si="130"/>
        <v>-2.5238439287544878E-4</v>
      </c>
      <c r="E1616" s="9">
        <f t="shared" si="130"/>
        <v>-1.6882454105688893E-2</v>
      </c>
      <c r="F1616" s="9">
        <f t="shared" si="130"/>
        <v>-5.3720308290548857E-2</v>
      </c>
      <c r="G1616" s="9">
        <f t="shared" si="130"/>
        <v>-4.5766178090207443E-2</v>
      </c>
      <c r="H1616" s="9">
        <f t="shared" si="131"/>
        <v>-2.5238439287544878E-4</v>
      </c>
      <c r="I1616">
        <f t="shared" si="132"/>
        <v>-1</v>
      </c>
      <c r="K1616" s="1"/>
    </row>
    <row r="1617" spans="1:11" x14ac:dyDescent="0.3">
      <c r="A1617" s="1">
        <v>42152</v>
      </c>
      <c r="B1617" s="9">
        <f>$A$5+LN(VLOOKUP($A1617,NASDAQ_Composite_IXIC_20210721[[Date]:[Close]],5))-$A$4</f>
        <v>2.1733010292647803</v>
      </c>
      <c r="C1617" s="9">
        <f>VLOOKUP(A1617,nasdaq_wtd_mc_ritter_add!$B$2:$D$3373,$C$5)</f>
        <v>3.3668196835437501</v>
      </c>
      <c r="D1617" s="9">
        <f t="shared" si="130"/>
        <v>2.0536628630409837E-3</v>
      </c>
      <c r="E1617" s="9">
        <f t="shared" si="130"/>
        <v>6.7465025960613545E-3</v>
      </c>
      <c r="F1617" s="9">
        <f t="shared" si="130"/>
        <v>-5.1666645427507873E-2</v>
      </c>
      <c r="G1617" s="9">
        <f t="shared" si="130"/>
        <v>-3.4444484566527933E-2</v>
      </c>
      <c r="H1617" s="9">
        <f t="shared" si="131"/>
        <v>-1.3212431610405417E-3</v>
      </c>
      <c r="I1617">
        <f t="shared" si="132"/>
        <v>-1</v>
      </c>
      <c r="K1617" s="1"/>
    </row>
    <row r="1618" spans="1:11" x14ac:dyDescent="0.3">
      <c r="A1618" s="1">
        <v>42153</v>
      </c>
      <c r="B1618" s="9">
        <f>$A$5+LN(VLOOKUP($A1618,NASDAQ_Composite_IXIC_20210721[[Date]:[Close]],5))-$A$4</f>
        <v>2.167803342688063</v>
      </c>
      <c r="C1618" s="9">
        <f>VLOOKUP(A1618,nasdaq_wtd_mc_ritter_add!$B$2:$D$3373,$C$5)</f>
        <v>3.36317163387322</v>
      </c>
      <c r="D1618" s="9">
        <f t="shared" si="130"/>
        <v>1.8496369061873352E-3</v>
      </c>
      <c r="E1618" s="9">
        <f t="shared" si="130"/>
        <v>1.0988240281709416E-2</v>
      </c>
      <c r="F1618" s="9">
        <f t="shared" si="130"/>
        <v>-3.8923717842439753E-2</v>
      </c>
      <c r="G1618" s="9">
        <f t="shared" si="130"/>
        <v>-3.2594847660340598E-2</v>
      </c>
      <c r="H1618" s="9">
        <f t="shared" si="131"/>
        <v>-1.8496369061873352E-3</v>
      </c>
      <c r="I1618">
        <f t="shared" si="132"/>
        <v>-1</v>
      </c>
      <c r="K1618" s="1"/>
    </row>
    <row r="1619" spans="1:11" x14ac:dyDescent="0.3">
      <c r="A1619" s="1">
        <v>42156</v>
      </c>
      <c r="B1619" s="9">
        <f>$A$5+LN(VLOOKUP($A1619,NASDAQ_Composite_IXIC_20210721[[Date]:[Close]],5))-$A$4</f>
        <v>2.1703445519495661</v>
      </c>
      <c r="C1619" s="9">
        <f>VLOOKUP(A1619,nasdaq_wtd_mc_ritter_add!$B$2:$D$3373,$C$5)</f>
        <v>3.36545551126722</v>
      </c>
      <c r="D1619" s="9">
        <f t="shared" si="130"/>
        <v>-2.5733186750320769E-4</v>
      </c>
      <c r="E1619" s="9">
        <f t="shared" si="130"/>
        <v>3.076500087424261E-2</v>
      </c>
      <c r="F1619" s="9">
        <f t="shared" si="130"/>
        <v>-3.7622909817046857E-2</v>
      </c>
      <c r="G1619" s="9">
        <f t="shared" si="130"/>
        <v>-3.4223720255427637E-2</v>
      </c>
      <c r="H1619" s="9">
        <f t="shared" si="131"/>
        <v>-2.5733186750320769E-4</v>
      </c>
      <c r="I1619">
        <f t="shared" si="132"/>
        <v>-1</v>
      </c>
      <c r="K1619" s="1"/>
    </row>
    <row r="1620" spans="1:11" x14ac:dyDescent="0.3">
      <c r="A1620" s="1">
        <v>42157</v>
      </c>
      <c r="B1620" s="9">
        <f>$A$5+LN(VLOOKUP($A1620,NASDAQ_Composite_IXIC_20210721[[Date]:[Close]],5))-$A$4</f>
        <v>2.1690826417621105</v>
      </c>
      <c r="C1620" s="9">
        <f>VLOOKUP(A1620,nasdaq_wtd_mc_ritter_add!$B$2:$D$3373,$C$5)</f>
        <v>3.3705793469784902</v>
      </c>
      <c r="D1620" s="9">
        <f t="shared" si="130"/>
        <v>6.3857458987257587E-3</v>
      </c>
      <c r="E1620" s="9">
        <f t="shared" si="130"/>
        <v>3.7150746772968368E-2</v>
      </c>
      <c r="F1620" s="9">
        <f t="shared" si="130"/>
        <v>-3.1237163918321098E-2</v>
      </c>
      <c r="G1620" s="9">
        <f t="shared" si="130"/>
        <v>-3.969852198969237E-2</v>
      </c>
      <c r="H1620" s="9">
        <f t="shared" si="131"/>
        <v>3.8619255238145911E-3</v>
      </c>
      <c r="I1620">
        <f t="shared" si="132"/>
        <v>1</v>
      </c>
      <c r="K1620" s="1"/>
    </row>
    <row r="1621" spans="1:11" x14ac:dyDescent="0.3">
      <c r="A1621" s="1">
        <v>42158</v>
      </c>
      <c r="B1621" s="9">
        <f>$A$5+LN(VLOOKUP($A1621,NASDAQ_Composite_IXIC_20210721[[Date]:[Close]],5))-$A$4</f>
        <v>2.1735461943660512</v>
      </c>
      <c r="C1621" s="9">
        <f>VLOOKUP(A1621,nasdaq_wtd_mc_ritter_add!$B$2:$D$3373,$C$5)</f>
        <v>3.3906096904969298</v>
      </c>
      <c r="D1621" s="9">
        <f t="shared" si="130"/>
        <v>1.5566790914498974E-2</v>
      </c>
      <c r="E1621" s="9">
        <f t="shared" si="130"/>
        <v>4.7429760352504235E-2</v>
      </c>
      <c r="F1621" s="9">
        <f t="shared" si="130"/>
        <v>-1.5670373003822125E-2</v>
      </c>
      <c r="G1621" s="9">
        <f t="shared" si="130"/>
        <v>-2.4332686794622749E-2</v>
      </c>
      <c r="H1621" s="9">
        <f t="shared" si="131"/>
        <v>1.5566790914498974E-2</v>
      </c>
      <c r="I1621">
        <f t="shared" si="132"/>
        <v>1</v>
      </c>
      <c r="K1621" s="1"/>
    </row>
    <row r="1622" spans="1:11" x14ac:dyDescent="0.3">
      <c r="A1622" s="1">
        <v>42159</v>
      </c>
      <c r="B1622" s="9">
        <f>$A$5+LN(VLOOKUP($A1622,NASDAQ_Composite_IXIC_20210721[[Date]:[Close]],5))-$A$4</f>
        <v>2.165649228606596</v>
      </c>
      <c r="C1622" s="9">
        <f>VLOOKUP(A1622,nasdaq_wtd_mc_ritter_add!$B$2:$D$3373,$C$5)</f>
        <v>3.3846112134111599</v>
      </c>
      <c r="D1622" s="9">
        <f t="shared" si="130"/>
        <v>1.8984886736852502E-3</v>
      </c>
      <c r="E1622" s="9">
        <f t="shared" si="130"/>
        <v>5.0141084895386268E-2</v>
      </c>
      <c r="F1622" s="9">
        <f t="shared" si="130"/>
        <v>-1.3771884330136874E-2</v>
      </c>
      <c r="G1622" s="9">
        <f t="shared" si="130"/>
        <v>-2.2683127093359623E-2</v>
      </c>
      <c r="H1622" s="9">
        <f t="shared" si="131"/>
        <v>-1.8984886736852502E-3</v>
      </c>
      <c r="I1622">
        <f t="shared" si="132"/>
        <v>-1</v>
      </c>
      <c r="K1622" s="1"/>
    </row>
    <row r="1623" spans="1:11" x14ac:dyDescent="0.3">
      <c r="A1623" s="1">
        <v>42160</v>
      </c>
      <c r="B1623" s="9">
        <f>$A$5+LN(VLOOKUP($A1623,NASDAQ_Composite_IXIC_20210721[[Date]:[Close]],5))-$A$4</f>
        <v>2.1674936665820796</v>
      </c>
      <c r="C1623" s="9">
        <f>VLOOKUP(A1623,nasdaq_wtd_mc_ritter_add!$B$2:$D$3373,$C$5)</f>
        <v>3.3947553202414098</v>
      </c>
      <c r="D1623" s="9">
        <f t="shared" si="130"/>
        <v>8.2996688547662956E-3</v>
      </c>
      <c r="E1623" s="9">
        <f t="shared" si="130"/>
        <v>5.0364771660211805E-2</v>
      </c>
      <c r="F1623" s="9">
        <f t="shared" si="130"/>
        <v>-3.4829152077922032E-3</v>
      </c>
      <c r="G1623" s="9">
        <f t="shared" si="130"/>
        <v>-1.4383458238593327E-2</v>
      </c>
      <c r="H1623" s="9">
        <f t="shared" si="131"/>
        <v>8.2996688547662956E-3</v>
      </c>
      <c r="I1623">
        <f t="shared" si="132"/>
        <v>1</v>
      </c>
      <c r="K1623" s="1"/>
    </row>
    <row r="1624" spans="1:11" x14ac:dyDescent="0.3">
      <c r="A1624" s="1">
        <v>42163</v>
      </c>
      <c r="B1624" s="9">
        <f>$A$5+LN(VLOOKUP($A1624,NASDAQ_Composite_IXIC_20210721[[Date]:[Close]],5))-$A$4</f>
        <v>2.1582112092444001</v>
      </c>
      <c r="C1624" s="9">
        <f>VLOOKUP(A1624,nasdaq_wtd_mc_ritter_add!$B$2:$D$3373,$C$5)</f>
        <v>3.3820848563761801</v>
      </c>
      <c r="D1624" s="9">
        <f t="shared" si="130"/>
        <v>-3.3880065275502247E-3</v>
      </c>
      <c r="E1624" s="9">
        <f t="shared" si="130"/>
        <v>4.7237906824636244E-2</v>
      </c>
      <c r="F1624" s="9">
        <f t="shared" si="130"/>
        <v>-4.2373103870310125E-3</v>
      </c>
      <c r="G1624" s="9">
        <f t="shared" si="130"/>
        <v>-3.9005835698713298E-3</v>
      </c>
      <c r="H1624" s="9">
        <f t="shared" si="131"/>
        <v>3.3880065275502247E-3</v>
      </c>
      <c r="I1624">
        <f t="shared" si="132"/>
        <v>1</v>
      </c>
      <c r="K1624" s="1"/>
    </row>
    <row r="1625" spans="1:11" x14ac:dyDescent="0.3">
      <c r="A1625" s="1">
        <v>42164</v>
      </c>
      <c r="B1625" s="9">
        <f>$A$5+LN(VLOOKUP($A1625,NASDAQ_Composite_IXIC_20210721[[Date]:[Close]],5))-$A$4</f>
        <v>2.1566647456807528</v>
      </c>
      <c r="C1625" s="9">
        <f>VLOOKUP(A1625,nasdaq_wtd_mc_ritter_add!$B$2:$D$3373,$C$5)</f>
        <v>3.3741108857530602</v>
      </c>
      <c r="D1625" s="9">
        <f t="shared" si="130"/>
        <v>-6.4275070594725925E-3</v>
      </c>
      <c r="E1625" s="9">
        <f t="shared" si="130"/>
        <v>4.0810399765163652E-2</v>
      </c>
      <c r="F1625" s="9">
        <f t="shared" si="130"/>
        <v>-1.0897433952668845E-2</v>
      </c>
      <c r="G1625" s="9">
        <f t="shared" si="130"/>
        <v>-1.9014731169919141E-2</v>
      </c>
      <c r="H1625" s="9">
        <f t="shared" si="131"/>
        <v>6.4275070594725925E-3</v>
      </c>
      <c r="I1625">
        <f t="shared" si="132"/>
        <v>1</v>
      </c>
      <c r="K1625" s="1"/>
    </row>
    <row r="1626" spans="1:11" x14ac:dyDescent="0.3">
      <c r="A1626" s="1">
        <v>42165</v>
      </c>
      <c r="B1626" s="9">
        <f>$A$5+LN(VLOOKUP($A1626,NASDAQ_Composite_IXIC_20210721[[Date]:[Close]],5))-$A$4</f>
        <v>2.1691161131471555</v>
      </c>
      <c r="C1626" s="9">
        <f>VLOOKUP(A1626,nasdaq_wtd_mc_ritter_add!$B$2:$D$3373,$C$5)</f>
        <v>3.3957828461033999</v>
      </c>
      <c r="D1626" s="9">
        <f t="shared" si="130"/>
        <v>9.2205928839370621E-3</v>
      </c>
      <c r="E1626" s="9">
        <f t="shared" si="130"/>
        <v>4.5638875304252924E-2</v>
      </c>
      <c r="F1626" s="9">
        <f t="shared" si="130"/>
        <v>-1.6768410687317825E-3</v>
      </c>
      <c r="G1626" s="9">
        <f t="shared" si="130"/>
        <v>-1.4258405655673823E-2</v>
      </c>
      <c r="H1626" s="9">
        <f t="shared" si="131"/>
        <v>9.2205928839370621E-3</v>
      </c>
      <c r="I1626">
        <f t="shared" si="132"/>
        <v>1</v>
      </c>
      <c r="K1626" s="1"/>
    </row>
    <row r="1627" spans="1:11" x14ac:dyDescent="0.3">
      <c r="A1627" s="1">
        <v>42166</v>
      </c>
      <c r="B1627" s="9">
        <f>$A$5+LN(VLOOKUP($A1627,NASDAQ_Composite_IXIC_20210721[[Date]:[Close]],5))-$A$4</f>
        <v>2.1702618383626211</v>
      </c>
      <c r="C1627" s="9">
        <f>VLOOKUP(A1627,nasdaq_wtd_mc_ritter_add!$B$2:$D$3373,$C$5)</f>
        <v>3.4011799057468601</v>
      </c>
      <c r="D1627" s="9">
        <f t="shared" si="130"/>
        <v>4.2513344279946352E-3</v>
      </c>
      <c r="E1627" s="9">
        <f t="shared" si="130"/>
        <v>3.9831318783003056E-2</v>
      </c>
      <c r="F1627" s="9">
        <f t="shared" si="130"/>
        <v>2.5744933592628527E-3</v>
      </c>
      <c r="G1627" s="9">
        <f t="shared" si="130"/>
        <v>-6.802254327765489E-3</v>
      </c>
      <c r="H1627" s="9">
        <f t="shared" si="131"/>
        <v>4.2513344279946352E-3</v>
      </c>
      <c r="I1627">
        <f t="shared" si="132"/>
        <v>1</v>
      </c>
      <c r="K1627" s="1"/>
    </row>
    <row r="1628" spans="1:11" x14ac:dyDescent="0.3">
      <c r="A1628" s="1">
        <v>42167</v>
      </c>
      <c r="B1628" s="9">
        <f>$A$5+LN(VLOOKUP($A1628,NASDAQ_Composite_IXIC_20210721[[Date]:[Close]],5))-$A$4</f>
        <v>2.1640627111002155</v>
      </c>
      <c r="C1628" s="9">
        <f>VLOOKUP(A1628,nasdaq_wtd_mc_ritter_add!$B$2:$D$3373,$C$5)</f>
        <v>3.3954587468005202</v>
      </c>
      <c r="D1628" s="9">
        <f t="shared" ref="D1628:G1647" si="133">IF($A1628-$A$1&lt;D$5,0,$C1628-$B1628+VLOOKUP($A1628-D$5,nasd_unic,2)-VLOOKUP($A1628-D$5,nasd_unic,3))</f>
        <v>4.7796831606561341E-4</v>
      </c>
      <c r="E1628" s="9">
        <f t="shared" si="133"/>
        <v>3.5469342476341037E-2</v>
      </c>
      <c r="F1628" s="9">
        <f t="shared" si="133"/>
        <v>-1.161782213067708E-2</v>
      </c>
      <c r="G1628" s="9">
        <f t="shared" si="133"/>
        <v>-6.3242860116998756E-3</v>
      </c>
      <c r="H1628" s="9">
        <f t="shared" si="131"/>
        <v>-4.7796831606561341E-4</v>
      </c>
      <c r="I1628">
        <f t="shared" si="132"/>
        <v>-1</v>
      </c>
      <c r="K1628" s="1"/>
    </row>
    <row r="1629" spans="1:11" x14ac:dyDescent="0.3">
      <c r="A1629" s="1">
        <v>42170</v>
      </c>
      <c r="B1629" s="9">
        <f>$A$5+LN(VLOOKUP($A1629,NASDAQ_Composite_IXIC_20210721[[Date]:[Close]],5))-$A$4</f>
        <v>2.1598707129717178</v>
      </c>
      <c r="C1629" s="9">
        <f>VLOOKUP(A1629,nasdaq_wtd_mc_ritter_add!$B$2:$D$3373,$C$5)</f>
        <v>3.39784754402279</v>
      </c>
      <c r="D1629" s="9">
        <f t="shared" si="133"/>
        <v>6.5807953507674988E-3</v>
      </c>
      <c r="E1629" s="9">
        <f t="shared" si="133"/>
        <v>4.1993647570540471E-2</v>
      </c>
      <c r="F1629" s="9">
        <f t="shared" si="133"/>
        <v>-2.1857035245116396E-2</v>
      </c>
      <c r="G1629" s="9">
        <f t="shared" si="133"/>
        <v>-7.1603704728748774E-3</v>
      </c>
      <c r="H1629" s="9">
        <f t="shared" si="131"/>
        <v>-1.8032009062278753E-3</v>
      </c>
      <c r="I1629">
        <f t="shared" si="132"/>
        <v>-1</v>
      </c>
      <c r="K1629" s="1"/>
    </row>
    <row r="1630" spans="1:11" x14ac:dyDescent="0.3">
      <c r="A1630" s="1">
        <v>42171</v>
      </c>
      <c r="B1630" s="9">
        <f>$A$5+LN(VLOOKUP($A1630,NASDAQ_Composite_IXIC_20210721[[Date]:[Close]],5))-$A$4</f>
        <v>2.164943261496286</v>
      </c>
      <c r="C1630" s="9">
        <f>VLOOKUP(A1630,nasdaq_wtd_mc_ritter_add!$B$2:$D$3373,$C$5)</f>
        <v>3.3945440143173098</v>
      </c>
      <c r="D1630" s="9">
        <f t="shared" si="133"/>
        <v>-8.3760782300483783E-3</v>
      </c>
      <c r="E1630" s="9">
        <f t="shared" si="133"/>
        <v>3.3617569340492093E-2</v>
      </c>
      <c r="F1630" s="9">
        <f t="shared" si="133"/>
        <v>-2.1142625262949633E-2</v>
      </c>
      <c r="G1630" s="9">
        <f t="shared" si="133"/>
        <v>-1.2276741304093619E-2</v>
      </c>
      <c r="H1630" s="9">
        <f t="shared" si="131"/>
        <v>-1.7690188190879752E-3</v>
      </c>
      <c r="I1630">
        <f t="shared" si="132"/>
        <v>-1</v>
      </c>
      <c r="K1630" s="1"/>
    </row>
    <row r="1631" spans="1:11" x14ac:dyDescent="0.3">
      <c r="A1631" s="1">
        <v>42172</v>
      </c>
      <c r="B1631" s="9">
        <f>$A$5+LN(VLOOKUP($A1631,NASDAQ_Composite_IXIC_20210721[[Date]:[Close]],5))-$A$4</f>
        <v>2.1667870726645626</v>
      </c>
      <c r="C1631" s="9">
        <f>VLOOKUP(A1631,nasdaq_wtd_mc_ritter_add!$B$2:$D$3373,$C$5)</f>
        <v>3.4000934906341</v>
      </c>
      <c r="D1631" s="9">
        <f t="shared" si="133"/>
        <v>3.7056651485136705E-3</v>
      </c>
      <c r="E1631" s="9">
        <f t="shared" si="133"/>
        <v>3.6856869684160021E-2</v>
      </c>
      <c r="F1631" s="9">
        <f t="shared" si="133"/>
        <v>-1.7436960114435962E-2</v>
      </c>
      <c r="G1631" s="9">
        <f t="shared" si="133"/>
        <v>-2.3673052333822664E-2</v>
      </c>
      <c r="H1631" s="9">
        <f t="shared" si="131"/>
        <v>3.7056651485136705E-3</v>
      </c>
      <c r="I1631">
        <f t="shared" si="132"/>
        <v>1</v>
      </c>
      <c r="K1631" s="1"/>
    </row>
    <row r="1632" spans="1:11" x14ac:dyDescent="0.3">
      <c r="A1632" s="1">
        <v>42173</v>
      </c>
      <c r="B1632" s="9">
        <f>$A$5+LN(VLOOKUP($A1632,NASDAQ_Composite_IXIC_20210721[[Date]:[Close]],5))-$A$4</f>
        <v>2.1801372309770821</v>
      </c>
      <c r="C1632" s="9">
        <f>VLOOKUP(A1632,nasdaq_wtd_mc_ritter_add!$B$2:$D$3373,$C$5)</f>
        <v>3.4070911722426001</v>
      </c>
      <c r="D1632" s="9">
        <f t="shared" si="133"/>
        <v>-6.3524767040195051E-3</v>
      </c>
      <c r="E1632" s="9">
        <f t="shared" si="133"/>
        <v>3.4933858425900688E-2</v>
      </c>
      <c r="F1632" s="9">
        <f t="shared" si="133"/>
        <v>-2.3789436818455467E-2</v>
      </c>
      <c r="G1632" s="9">
        <f t="shared" si="133"/>
        <v>-2.1224961607567483E-2</v>
      </c>
      <c r="H1632" s="9">
        <f t="shared" si="131"/>
        <v>-6.3524767040195051E-3</v>
      </c>
      <c r="I1632">
        <f t="shared" si="132"/>
        <v>-1</v>
      </c>
      <c r="K1632" s="1"/>
    </row>
    <row r="1633" spans="1:11" x14ac:dyDescent="0.3">
      <c r="A1633" s="1">
        <v>42174</v>
      </c>
      <c r="B1633" s="9">
        <f>$A$5+LN(VLOOKUP($A1633,NASDAQ_Composite_IXIC_20210721[[Date]:[Close]],5))-$A$4</f>
        <v>2.1770249801717307</v>
      </c>
      <c r="C1633" s="9">
        <f>VLOOKUP(A1633,nasdaq_wtd_mc_ritter_add!$B$2:$D$3373,$C$5)</f>
        <v>3.4062019641713501</v>
      </c>
      <c r="D1633" s="9">
        <f t="shared" si="133"/>
        <v>2.2230427341014547E-3</v>
      </c>
      <c r="E1633" s="9">
        <f t="shared" si="133"/>
        <v>3.2835127242084372E-2</v>
      </c>
      <c r="F1633" s="9">
        <f t="shared" si="133"/>
        <v>-1.8665484913777952E-2</v>
      </c>
      <c r="G1633" s="9">
        <f t="shared" si="133"/>
        <v>-1.9001918873466028E-2</v>
      </c>
      <c r="H1633" s="9">
        <f t="shared" si="131"/>
        <v>-2.2230427341014547E-3</v>
      </c>
      <c r="I1633">
        <f t="shared" si="132"/>
        <v>-1</v>
      </c>
      <c r="K1633" s="1"/>
    </row>
    <row r="1634" spans="1:11" x14ac:dyDescent="0.3">
      <c r="A1634" s="1">
        <v>42177</v>
      </c>
      <c r="B1634" s="9">
        <f>$A$5+LN(VLOOKUP($A1634,NASDAQ_Composite_IXIC_20210721[[Date]:[Close]],5))-$A$4</f>
        <v>2.1842239835556532</v>
      </c>
      <c r="C1634" s="9">
        <f>VLOOKUP(A1634,nasdaq_wtd_mc_ritter_add!$B$2:$D$3373,$C$5)</f>
        <v>3.42404810356429</v>
      </c>
      <c r="D1634" s="9">
        <f t="shared" si="133"/>
        <v>1.0647136009017455E-2</v>
      </c>
      <c r="E1634" s="9">
        <f t="shared" si="133"/>
        <v>4.7965448985778814E-2</v>
      </c>
      <c r="F1634" s="9">
        <f t="shared" si="133"/>
        <v>3.8293725657378985E-3</v>
      </c>
      <c r="G1634" s="9">
        <f t="shared" si="133"/>
        <v>-2.3679631907338905E-2</v>
      </c>
      <c r="H1634" s="9">
        <f t="shared" si="131"/>
        <v>1.0647136009017455E-2</v>
      </c>
      <c r="I1634">
        <f t="shared" si="132"/>
        <v>1</v>
      </c>
      <c r="K1634" s="1"/>
    </row>
    <row r="1635" spans="1:11" x14ac:dyDescent="0.3">
      <c r="A1635" s="1">
        <v>42178</v>
      </c>
      <c r="B1635" s="9">
        <f>$A$5+LN(VLOOKUP($A1635,NASDAQ_Composite_IXIC_20210721[[Date]:[Close]],5))-$A$4</f>
        <v>2.1854106413185734</v>
      </c>
      <c r="C1635" s="9">
        <f>VLOOKUP(A1635,nasdaq_wtd_mc_ritter_add!$B$2:$D$3373,$C$5)</f>
        <v>3.43646533153384</v>
      </c>
      <c r="D1635" s="9">
        <f t="shared" si="133"/>
        <v>1.1230570206629764E-2</v>
      </c>
      <c r="E1635" s="9">
        <f t="shared" si="133"/>
        <v>5.9196019192408578E-2</v>
      </c>
      <c r="F1635" s="9">
        <f t="shared" si="133"/>
        <v>3.2688207192580254E-2</v>
      </c>
      <c r="G1635" s="9">
        <f t="shared" si="133"/>
        <v>3.6268613782137749E-3</v>
      </c>
      <c r="H1635" s="9">
        <f t="shared" si="131"/>
        <v>1.1230570206629764E-2</v>
      </c>
      <c r="I1635">
        <f t="shared" si="132"/>
        <v>1</v>
      </c>
      <c r="K1635" s="1"/>
    </row>
    <row r="1636" spans="1:11" x14ac:dyDescent="0.3">
      <c r="A1636" s="1">
        <v>42179</v>
      </c>
      <c r="B1636" s="9">
        <f>$A$5+LN(VLOOKUP($A1636,NASDAQ_Composite_IXIC_20210721[[Date]:[Close]],5))-$A$4</f>
        <v>2.1780817122336407</v>
      </c>
      <c r="C1636" s="9">
        <f>VLOOKUP(A1636,nasdaq_wtd_mc_ritter_add!$B$2:$D$3373,$C$5)</f>
        <v>3.4323120550303701</v>
      </c>
      <c r="D1636" s="9">
        <f t="shared" si="133"/>
        <v>3.1756525814627956E-3</v>
      </c>
      <c r="E1636" s="9">
        <f t="shared" si="133"/>
        <v>6.2371671773871373E-2</v>
      </c>
      <c r="F1636" s="9">
        <f t="shared" si="133"/>
        <v>3.586385977404305E-2</v>
      </c>
      <c r="G1636" s="9">
        <f t="shared" si="133"/>
        <v>6.0870823335870128E-3</v>
      </c>
      <c r="H1636" s="9">
        <f t="shared" si="131"/>
        <v>-3.1756525814627956E-3</v>
      </c>
      <c r="I1636">
        <f t="shared" si="132"/>
        <v>-1</v>
      </c>
      <c r="K1636" s="1"/>
    </row>
    <row r="1637" spans="1:11" x14ac:dyDescent="0.3">
      <c r="A1637" s="1">
        <v>42180</v>
      </c>
      <c r="B1637" s="9">
        <f>$A$5+LN(VLOOKUP($A1637,NASDAQ_Composite_IXIC_20210721[[Date]:[Close]],5))-$A$4</f>
        <v>2.1760845226414132</v>
      </c>
      <c r="C1637" s="9">
        <f>VLOOKUP(A1637,nasdaq_wtd_mc_ritter_add!$B$2:$D$3373,$C$5)</f>
        <v>3.4277469124848601</v>
      </c>
      <c r="D1637" s="9">
        <f t="shared" si="133"/>
        <v>-2.567952953282493E-3</v>
      </c>
      <c r="E1637" s="9">
        <f t="shared" si="133"/>
        <v>5.9945014034642696E-2</v>
      </c>
      <c r="F1637" s="9">
        <f t="shared" si="133"/>
        <v>3.3295906820760557E-2</v>
      </c>
      <c r="G1637" s="9">
        <f t="shared" si="133"/>
        <v>6.4770901369692879E-3</v>
      </c>
      <c r="H1637" s="9">
        <f t="shared" si="131"/>
        <v>2.567952953282493E-3</v>
      </c>
      <c r="I1637">
        <f t="shared" si="132"/>
        <v>1</v>
      </c>
      <c r="K1637" s="1"/>
    </row>
    <row r="1638" spans="1:11" x14ac:dyDescent="0.3">
      <c r="A1638" s="1">
        <v>42181</v>
      </c>
      <c r="B1638" s="9">
        <f>$A$5+LN(VLOOKUP($A1638,NASDAQ_Composite_IXIC_20210721[[Date]:[Close]],5))-$A$4</f>
        <v>2.1698682545424743</v>
      </c>
      <c r="C1638" s="9">
        <f>VLOOKUP(A1638,nasdaq_wtd_mc_ritter_add!$B$2:$D$3373,$C$5)</f>
        <v>3.4151431078185701</v>
      </c>
      <c r="D1638" s="9">
        <f t="shared" si="133"/>
        <v>-6.3875365673511375E-3</v>
      </c>
      <c r="E1638" s="9">
        <f t="shared" si="133"/>
        <v>5.3809861860167008E-2</v>
      </c>
      <c r="F1638" s="9">
        <f t="shared" si="133"/>
        <v>3.6927407754478114E-2</v>
      </c>
      <c r="G1638" s="9">
        <f t="shared" si="133"/>
        <v>8.9553569618150419E-5</v>
      </c>
      <c r="H1638" s="9">
        <f t="shared" si="131"/>
        <v>6.3875365673511375E-3</v>
      </c>
      <c r="I1638">
        <f t="shared" si="132"/>
        <v>1</v>
      </c>
      <c r="K1638" s="1"/>
    </row>
    <row r="1639" spans="1:11" x14ac:dyDescent="0.3">
      <c r="A1639" s="1">
        <v>42184</v>
      </c>
      <c r="B1639" s="9">
        <f>$A$5+LN(VLOOKUP($A1639,NASDAQ_Composite_IXIC_20210721[[Date]:[Close]],5))-$A$4</f>
        <v>2.145553919117865</v>
      </c>
      <c r="C1639" s="9">
        <f>VLOOKUP(A1639,nasdaq_wtd_mc_ritter_add!$B$2:$D$3373,$C$5)</f>
        <v>3.38553587075282</v>
      </c>
      <c r="D1639" s="9">
        <f t="shared" si="133"/>
        <v>-5.2929016411407126E-3</v>
      </c>
      <c r="E1639" s="9">
        <f t="shared" si="133"/>
        <v>4.4613660449797976E-2</v>
      </c>
      <c r="F1639" s="9">
        <f t="shared" si="133"/>
        <v>7.1493275167436643E-2</v>
      </c>
      <c r="G1639" s="9">
        <f t="shared" si="133"/>
        <v>4.3164925977592361E-3</v>
      </c>
      <c r="H1639" s="9">
        <f t="shared" si="131"/>
        <v>5.2929016411407126E-3</v>
      </c>
      <c r="I1639">
        <f t="shared" si="132"/>
        <v>1</v>
      </c>
      <c r="K1639" s="1"/>
    </row>
    <row r="1640" spans="1:11" x14ac:dyDescent="0.3">
      <c r="A1640" s="1">
        <v>42185</v>
      </c>
      <c r="B1640" s="9">
        <f>$A$5+LN(VLOOKUP($A1640,NASDAQ_Composite_IXIC_20210721[[Date]:[Close]],5))-$A$4</f>
        <v>2.1512651322583816</v>
      </c>
      <c r="C1640" s="9">
        <f>VLOOKUP(A1640,nasdaq_wtd_mc_ritter_add!$B$2:$D$3373,$C$5)</f>
        <v>3.40190140916802</v>
      </c>
      <c r="D1640" s="9">
        <f t="shared" si="133"/>
        <v>1.0654325274683352E-2</v>
      </c>
      <c r="E1640" s="9">
        <f t="shared" si="133"/>
        <v>5.5267985724481328E-2</v>
      </c>
      <c r="F1640" s="9">
        <f t="shared" si="133"/>
        <v>8.6290318466227145E-2</v>
      </c>
      <c r="G1640" s="9">
        <f t="shared" si="133"/>
        <v>1.9406376730405572E-2</v>
      </c>
      <c r="H1640" s="9">
        <f t="shared" si="131"/>
        <v>1.0654325274683352E-2</v>
      </c>
      <c r="I1640">
        <f t="shared" si="132"/>
        <v>1</v>
      </c>
      <c r="K1640" s="1"/>
    </row>
    <row r="1641" spans="1:11" x14ac:dyDescent="0.3">
      <c r="A1641" s="1">
        <v>42186</v>
      </c>
      <c r="B1641" s="9">
        <f>$A$5+LN(VLOOKUP($A1641,NASDAQ_Composite_IXIC_20210721[[Date]:[Close]],5))-$A$4</f>
        <v>2.1565151494442167</v>
      </c>
      <c r="C1641" s="9">
        <f>VLOOKUP(A1641,nasdaq_wtd_mc_ritter_add!$B$2:$D$3373,$C$5)</f>
        <v>3.4030309055505499</v>
      </c>
      <c r="D1641" s="9">
        <f t="shared" si="133"/>
        <v>-4.120520803305272E-3</v>
      </c>
      <c r="E1641" s="9">
        <f t="shared" si="133"/>
        <v>5.1404796788679263E-2</v>
      </c>
      <c r="F1641" s="9">
        <f t="shared" si="133"/>
        <v>8.2169797662921873E-2</v>
      </c>
      <c r="G1641" s="9">
        <f t="shared" si="133"/>
        <v>1.3781886971632407E-2</v>
      </c>
      <c r="H1641" s="9">
        <f t="shared" si="131"/>
        <v>-4.120520803305272E-3</v>
      </c>
      <c r="I1641">
        <f t="shared" si="132"/>
        <v>-1</v>
      </c>
      <c r="K1641" s="1"/>
    </row>
    <row r="1642" spans="1:11" x14ac:dyDescent="0.3">
      <c r="A1642" s="1">
        <v>42187</v>
      </c>
      <c r="B1642" s="9">
        <f>$A$5+LN(VLOOKUP($A1642,NASDAQ_Composite_IXIC_20210721[[Date]:[Close]],5))-$A$4</f>
        <v>2.155734860595623</v>
      </c>
      <c r="C1642" s="9">
        <f>VLOOKUP(A1642,nasdaq_wtd_mc_ritter_add!$B$2:$D$3373,$C$5)</f>
        <v>3.3947656394934</v>
      </c>
      <c r="D1642" s="9">
        <f t="shared" si="133"/>
        <v>-7.4849772085561206E-3</v>
      </c>
      <c r="E1642" s="9">
        <f t="shared" si="133"/>
        <v>3.7534073681397384E-2</v>
      </c>
      <c r="F1642" s="9">
        <f t="shared" si="133"/>
        <v>7.4684820454365752E-2</v>
      </c>
      <c r="G1642" s="9">
        <f t="shared" si="133"/>
        <v>6.296909763076286E-3</v>
      </c>
      <c r="H1642" s="9">
        <f t="shared" si="131"/>
        <v>7.4849772085561206E-3</v>
      </c>
      <c r="I1642">
        <f t="shared" si="132"/>
        <v>1</v>
      </c>
      <c r="K1642" s="1"/>
    </row>
    <row r="1643" spans="1:11" x14ac:dyDescent="0.3">
      <c r="A1643" s="1">
        <v>42191</v>
      </c>
      <c r="B1643" s="9">
        <f>$A$5+LN(VLOOKUP($A1643,NASDAQ_Composite_IXIC_20210721[[Date]:[Close]],5))-$A$4</f>
        <v>2.1522812502938491</v>
      </c>
      <c r="C1643" s="9">
        <f>VLOOKUP(A1643,nasdaq_wtd_mc_ritter_add!$B$2:$D$3373,$C$5)</f>
        <v>3.4084464336106501</v>
      </c>
      <c r="D1643" s="9">
        <f t="shared" si="133"/>
        <v>1.713440441902403E-2</v>
      </c>
      <c r="E1643" s="9">
        <f t="shared" si="133"/>
        <v>2.8903529657470894E-2</v>
      </c>
      <c r="F1643" s="9">
        <f t="shared" si="133"/>
        <v>7.8374814595993492E-2</v>
      </c>
      <c r="G1643" s="9">
        <f t="shared" si="133"/>
        <v>2.2203846385459247E-2</v>
      </c>
      <c r="H1643" s="9">
        <f t="shared" si="131"/>
        <v>1.022718381547616E-2</v>
      </c>
      <c r="I1643">
        <f t="shared" si="132"/>
        <v>1</v>
      </c>
      <c r="K1643" s="1"/>
    </row>
    <row r="1644" spans="1:11" x14ac:dyDescent="0.3">
      <c r="A1644" s="1">
        <v>42192</v>
      </c>
      <c r="B1644" s="9">
        <f>$A$5+LN(VLOOKUP($A1644,NASDAQ_Composite_IXIC_20210721[[Date]:[Close]],5))-$A$4</f>
        <v>2.1533864259031956</v>
      </c>
      <c r="C1644" s="9">
        <f>VLOOKUP(A1644,nasdaq_wtd_mc_ritter_add!$B$2:$D$3373,$C$5)</f>
        <v>3.40243401623826</v>
      </c>
      <c r="D1644" s="9">
        <f t="shared" si="133"/>
        <v>-7.1175929817366423E-3</v>
      </c>
      <c r="E1644" s="9">
        <f t="shared" si="133"/>
        <v>2.1785936675734252E-2</v>
      </c>
      <c r="F1644" s="9">
        <f t="shared" si="133"/>
        <v>7.2411850027920721E-2</v>
      </c>
      <c r="G1644" s="9">
        <f t="shared" si="133"/>
        <v>1.2217257256813774E-2</v>
      </c>
      <c r="H1644" s="9">
        <f t="shared" si="131"/>
        <v>4.9072417630435794E-3</v>
      </c>
      <c r="I1644">
        <f t="shared" si="132"/>
        <v>1</v>
      </c>
      <c r="K1644" s="1"/>
    </row>
    <row r="1645" spans="1:11" x14ac:dyDescent="0.3">
      <c r="A1645" s="1">
        <v>42193</v>
      </c>
      <c r="B1645" s="9">
        <f>$A$5+LN(VLOOKUP($A1645,NASDAQ_Composite_IXIC_20210721[[Date]:[Close]],5))-$A$4</f>
        <v>2.1356816634633065</v>
      </c>
      <c r="C1645" s="9">
        <f>VLOOKUP(A1645,nasdaq_wtd_mc_ritter_add!$B$2:$D$3373,$C$5)</f>
        <v>3.37255345652525</v>
      </c>
      <c r="D1645" s="9">
        <f t="shared" si="133"/>
        <v>-1.2175797273120903E-2</v>
      </c>
      <c r="E1645" s="9">
        <f t="shared" si="133"/>
        <v>1.2998145930163574E-2</v>
      </c>
      <c r="F1645" s="9">
        <f t="shared" si="133"/>
        <v>6.0236052754799818E-2</v>
      </c>
      <c r="G1645" s="9">
        <f t="shared" si="133"/>
        <v>8.7608355431325613E-3</v>
      </c>
      <c r="H1645" s="9">
        <f t="shared" si="131"/>
        <v>1.2175797273120903E-2</v>
      </c>
      <c r="I1645">
        <f t="shared" si="132"/>
        <v>1</v>
      </c>
      <c r="K1645" s="1"/>
    </row>
    <row r="1646" spans="1:11" x14ac:dyDescent="0.3">
      <c r="A1646" s="1">
        <v>42194</v>
      </c>
      <c r="B1646" s="9">
        <f>$A$5+LN(VLOOKUP($A1646,NASDAQ_Composite_IXIC_20210721[[Date]:[Close]],5))-$A$4</f>
        <v>2.1382528468839306</v>
      </c>
      <c r="C1646" s="9">
        <f>VLOOKUP(A1646,nasdaq_wtd_mc_ritter_add!$B$2:$D$3373,$C$5)</f>
        <v>3.3820782625767101</v>
      </c>
      <c r="D1646" s="9">
        <f t="shared" si="133"/>
        <v>6.9536226308359872E-3</v>
      </c>
      <c r="E1646" s="9">
        <f t="shared" si="133"/>
        <v>2.6379275620472153E-2</v>
      </c>
      <c r="F1646" s="9">
        <f t="shared" si="133"/>
        <v>6.7189675385635805E-2</v>
      </c>
      <c r="G1646" s="9">
        <f t="shared" si="133"/>
        <v>1.5481841667803309E-2</v>
      </c>
      <c r="H1646" s="9">
        <f t="shared" si="131"/>
        <v>6.9536226308359872E-3</v>
      </c>
      <c r="I1646">
        <f t="shared" si="132"/>
        <v>1</v>
      </c>
      <c r="K1646" s="1"/>
    </row>
    <row r="1647" spans="1:11" x14ac:dyDescent="0.3">
      <c r="A1647" s="1">
        <v>42195</v>
      </c>
      <c r="B1647" s="9">
        <f>$A$5+LN(VLOOKUP($A1647,NASDAQ_Composite_IXIC_20210721[[Date]:[Close]],5))-$A$4</f>
        <v>2.1534344959683667</v>
      </c>
      <c r="C1647" s="9">
        <f>VLOOKUP(A1647,nasdaq_wtd_mc_ritter_add!$B$2:$D$3373,$C$5)</f>
        <v>3.41554461720991</v>
      </c>
      <c r="D1647" s="9">
        <f t="shared" si="133"/>
        <v>1.8284705548763824E-2</v>
      </c>
      <c r="E1647" s="9">
        <f t="shared" si="133"/>
        <v>3.5443388285298916E-2</v>
      </c>
      <c r="F1647" s="9">
        <f t="shared" si="133"/>
        <v>8.108226358955184E-2</v>
      </c>
      <c r="G1647" s="9">
        <f t="shared" si="133"/>
        <v>3.3766547216567133E-2</v>
      </c>
      <c r="H1647" s="9">
        <f t="shared" si="131"/>
        <v>1.8284705548763824E-2</v>
      </c>
      <c r="I1647">
        <f t="shared" si="132"/>
        <v>1</v>
      </c>
      <c r="K1647" s="1"/>
    </row>
    <row r="1648" spans="1:11" x14ac:dyDescent="0.3">
      <c r="A1648" s="1">
        <v>42198</v>
      </c>
      <c r="B1648" s="9">
        <f>$A$5+LN(VLOOKUP($A1648,NASDAQ_Composite_IXIC_20210721[[Date]:[Close]],5))-$A$4</f>
        <v>2.1680952078438542</v>
      </c>
      <c r="C1648" s="9">
        <f>VLOOKUP(A1648,nasdaq_wtd_mc_ritter_add!$B$2:$D$3373,$C$5)</f>
        <v>3.43309511867426</v>
      </c>
      <c r="D1648" s="9">
        <f t="shared" ref="D1648:G1667" si="134">IF($A1648-$A$1&lt;D$5,0,$C1648-$B1648+VLOOKUP($A1648-D$5,nasd_unic,2)-VLOOKUP($A1648-D$5,nasd_unic,3))</f>
        <v>2.8897895888624348E-3</v>
      </c>
      <c r="E1648" s="9">
        <f t="shared" si="134"/>
        <v>3.3603875130101102E-2</v>
      </c>
      <c r="F1648" s="9">
        <f t="shared" si="134"/>
        <v>6.6393584673113626E-2</v>
      </c>
      <c r="G1648" s="9">
        <f t="shared" si="134"/>
        <v>5.1690605380425581E-3</v>
      </c>
      <c r="H1648" s="9">
        <f t="shared" si="131"/>
        <v>2.8897895888624348E-3</v>
      </c>
      <c r="I1648">
        <f t="shared" si="132"/>
        <v>1</v>
      </c>
      <c r="K1648" s="1"/>
    </row>
    <row r="1649" spans="1:11" x14ac:dyDescent="0.3">
      <c r="A1649" s="1">
        <v>42199</v>
      </c>
      <c r="B1649" s="9">
        <f>$A$5+LN(VLOOKUP($A1649,NASDAQ_Composite_IXIC_20210721[[Date]:[Close]],5))-$A$4</f>
        <v>2.1746555810678183</v>
      </c>
      <c r="C1649" s="9">
        <f>VLOOKUP(A1649,nasdaq_wtd_mc_ritter_add!$B$2:$D$3373,$C$5)</f>
        <v>3.4404963918576099</v>
      </c>
      <c r="D1649" s="9">
        <f t="shared" si="134"/>
        <v>8.408999593858546E-4</v>
      </c>
      <c r="E1649" s="9">
        <f t="shared" si="134"/>
        <v>3.4444775089486956E-2</v>
      </c>
      <c r="F1649" s="9">
        <f t="shared" si="134"/>
        <v>6.9857627309259929E-2</v>
      </c>
      <c r="G1649" s="9">
        <f t="shared" si="134"/>
        <v>1.2370356428950569E-2</v>
      </c>
      <c r="H1649" s="9">
        <f t="shared" si="131"/>
        <v>8.408999593858546E-4</v>
      </c>
      <c r="I1649">
        <f t="shared" si="132"/>
        <v>1</v>
      </c>
      <c r="K1649" s="1"/>
    </row>
    <row r="1650" spans="1:11" x14ac:dyDescent="0.3">
      <c r="A1650" s="1">
        <v>42200</v>
      </c>
      <c r="B1650" s="9">
        <f>$A$5+LN(VLOOKUP($A1650,NASDAQ_Composite_IXIC_20210721[[Date]:[Close]],5))-$A$4</f>
        <v>2.1734893137683899</v>
      </c>
      <c r="C1650" s="9">
        <f>VLOOKUP(A1650,nasdaq_wtd_mc_ritter_add!$B$2:$D$3373,$C$5)</f>
        <v>3.4290960905288101</v>
      </c>
      <c r="D1650" s="9">
        <f t="shared" si="134"/>
        <v>-1.0234034029371397E-2</v>
      </c>
      <c r="E1650" s="9">
        <f t="shared" si="134"/>
        <v>1.762994570934806E-2</v>
      </c>
      <c r="F1650" s="9">
        <f t="shared" si="134"/>
        <v>5.9623593279888532E-2</v>
      </c>
      <c r="G1650" s="9">
        <f t="shared" si="134"/>
        <v>-4.2270895357683358E-3</v>
      </c>
      <c r="H1650" s="9">
        <f t="shared" si="131"/>
        <v>1.0234034029371397E-2</v>
      </c>
      <c r="I1650">
        <f t="shared" si="132"/>
        <v>1</v>
      </c>
      <c r="K1650" s="1"/>
    </row>
    <row r="1651" spans="1:11" x14ac:dyDescent="0.3">
      <c r="A1651" s="1">
        <v>42201</v>
      </c>
      <c r="B1651" s="9">
        <f>$A$5+LN(VLOOKUP($A1651,NASDAQ_Composite_IXIC_20210721[[Date]:[Close]],5))-$A$4</f>
        <v>2.1860093531775719</v>
      </c>
      <c r="C1651" s="9">
        <f>VLOOKUP(A1651,nasdaq_wtd_mc_ritter_add!$B$2:$D$3373,$C$5)</f>
        <v>3.43963946073145</v>
      </c>
      <c r="D1651" s="9">
        <f t="shared" si="134"/>
        <v>-1.9766692065421587E-3</v>
      </c>
      <c r="E1651" s="9">
        <f t="shared" si="134"/>
        <v>2.402935473285428E-2</v>
      </c>
      <c r="F1651" s="9">
        <f t="shared" si="134"/>
        <v>5.7646924073346373E-2</v>
      </c>
      <c r="G1651" s="9">
        <f t="shared" si="134"/>
        <v>2.8867294699046475E-3</v>
      </c>
      <c r="H1651" s="9">
        <f t="shared" si="131"/>
        <v>-1.9766692065421587E-3</v>
      </c>
      <c r="I1651">
        <f t="shared" si="132"/>
        <v>-1</v>
      </c>
      <c r="K1651" s="1"/>
    </row>
    <row r="1652" spans="1:11" x14ac:dyDescent="0.3">
      <c r="A1652" s="1">
        <v>42202</v>
      </c>
      <c r="B1652" s="9">
        <f>$A$5+LN(VLOOKUP($A1652,NASDAQ_Composite_IXIC_20210721[[Date]:[Close]],5))-$A$4</f>
        <v>2.1950634034490522</v>
      </c>
      <c r="C1652" s="9">
        <f>VLOOKUP(A1652,nasdaq_wtd_mc_ritter_add!$B$2:$D$3373,$C$5)</f>
        <v>3.4569197503048601</v>
      </c>
      <c r="D1652" s="9">
        <f t="shared" si="134"/>
        <v>8.2262393019298941E-3</v>
      </c>
      <c r="E1652" s="9">
        <f t="shared" si="134"/>
        <v>2.8549928886270504E-2</v>
      </c>
      <c r="F1652" s="9">
        <f t="shared" si="134"/>
        <v>6.5406798570430524E-2</v>
      </c>
      <c r="G1652" s="9">
        <f t="shared" si="134"/>
        <v>1.1112968771834542E-2</v>
      </c>
      <c r="H1652" s="9">
        <f t="shared" si="131"/>
        <v>8.2262393019298941E-3</v>
      </c>
      <c r="I1652">
        <f t="shared" si="132"/>
        <v>1</v>
      </c>
      <c r="K1652" s="1"/>
    </row>
    <row r="1653" spans="1:11" x14ac:dyDescent="0.3">
      <c r="A1653" s="1">
        <v>42205</v>
      </c>
      <c r="B1653" s="9">
        <f>$A$5+LN(VLOOKUP($A1653,NASDAQ_Composite_IXIC_20210721[[Date]:[Close]],5))-$A$4</f>
        <v>2.1967356113370373</v>
      </c>
      <c r="C1653" s="9">
        <f>VLOOKUP(A1653,nasdaq_wtd_mc_ritter_add!$B$2:$D$3373,$C$5)</f>
        <v>3.4579047409739299</v>
      </c>
      <c r="D1653" s="9">
        <f t="shared" si="134"/>
        <v>-6.8721721891540355E-4</v>
      </c>
      <c r="E1653" s="9">
        <f t="shared" si="134"/>
        <v>3.1992145637273151E-2</v>
      </c>
      <c r="F1653" s="9">
        <f t="shared" si="134"/>
        <v>6.8072737161560148E-2</v>
      </c>
      <c r="G1653" s="9">
        <f t="shared" si="134"/>
        <v>1.4063573131073426E-2</v>
      </c>
      <c r="H1653" s="9">
        <f t="shared" si="131"/>
        <v>-6.8721721891540355E-4</v>
      </c>
      <c r="I1653">
        <f t="shared" si="132"/>
        <v>-1</v>
      </c>
      <c r="K1653" s="1"/>
    </row>
    <row r="1654" spans="1:11" x14ac:dyDescent="0.3">
      <c r="A1654" s="1">
        <v>42206</v>
      </c>
      <c r="B1654" s="9">
        <f>$A$5+LN(VLOOKUP($A1654,NASDAQ_Composite_IXIC_20210721[[Date]:[Close]],5))-$A$4</f>
        <v>2.1946756189291667</v>
      </c>
      <c r="C1654" s="9">
        <f>VLOOKUP(A1654,nasdaq_wtd_mc_ritter_add!$B$2:$D$3373,$C$5)</f>
        <v>3.4544226897466399</v>
      </c>
      <c r="D1654" s="9">
        <f t="shared" si="134"/>
        <v>-1.4220588194193695E-3</v>
      </c>
      <c r="E1654" s="9">
        <f t="shared" si="134"/>
        <v>3.0570086817853781E-2</v>
      </c>
      <c r="F1654" s="9">
        <f t="shared" si="134"/>
        <v>6.788839979461514E-2</v>
      </c>
      <c r="G1654" s="9">
        <f t="shared" si="134"/>
        <v>1.2308159517388173E-2</v>
      </c>
      <c r="H1654" s="9">
        <f t="shared" si="131"/>
        <v>1.4220588194193695E-3</v>
      </c>
      <c r="I1654">
        <f t="shared" si="132"/>
        <v>1</v>
      </c>
      <c r="K1654" s="1"/>
    </row>
    <row r="1655" spans="1:11" x14ac:dyDescent="0.3">
      <c r="A1655" s="1">
        <v>42207</v>
      </c>
      <c r="B1655" s="9">
        <f>$A$5+LN(VLOOKUP($A1655,NASDAQ_Composite_IXIC_20210721[[Date]:[Close]],5))-$A$4</f>
        <v>2.1876716439124193</v>
      </c>
      <c r="C1655" s="9">
        <f>VLOOKUP(A1655,nasdaq_wtd_mc_ritter_add!$B$2:$D$3373,$C$5)</f>
        <v>3.4479815780659702</v>
      </c>
      <c r="D1655" s="9">
        <f t="shared" si="134"/>
        <v>5.6286333607769024E-4</v>
      </c>
      <c r="E1655" s="9">
        <f t="shared" si="134"/>
        <v>2.0485814144914016E-2</v>
      </c>
      <c r="F1655" s="9">
        <f t="shared" si="134"/>
        <v>6.845126313069283E-2</v>
      </c>
      <c r="G1655" s="9">
        <f t="shared" si="134"/>
        <v>2.4315186710651915E-2</v>
      </c>
      <c r="H1655" s="9">
        <f t="shared" si="131"/>
        <v>-5.6286333607769024E-4</v>
      </c>
      <c r="I1655">
        <f t="shared" si="132"/>
        <v>-1</v>
      </c>
      <c r="K1655" s="1"/>
    </row>
    <row r="1656" spans="1:11" x14ac:dyDescent="0.3">
      <c r="A1656" s="1">
        <v>42208</v>
      </c>
      <c r="B1656" s="9">
        <f>$A$5+LN(VLOOKUP($A1656,NASDAQ_Composite_IXIC_20210721[[Date]:[Close]],5))-$A$4</f>
        <v>2.1827560648797943</v>
      </c>
      <c r="C1656" s="9">
        <f>VLOOKUP(A1656,nasdaq_wtd_mc_ritter_add!$B$2:$D$3373,$C$5)</f>
        <v>3.4389871382412398</v>
      </c>
      <c r="D1656" s="9">
        <f t="shared" si="134"/>
        <v>-4.0788607921053988E-3</v>
      </c>
      <c r="E1656" s="9">
        <f t="shared" si="134"/>
        <v>5.1763831461788534E-3</v>
      </c>
      <c r="F1656" s="9">
        <f t="shared" si="134"/>
        <v>6.4372402338587431E-2</v>
      </c>
      <c r="G1656" s="9">
        <f t="shared" si="134"/>
        <v>3.7864590338759108E-2</v>
      </c>
      <c r="H1656" s="9">
        <f t="shared" si="131"/>
        <v>4.0788607921053988E-3</v>
      </c>
      <c r="I1656">
        <f t="shared" si="132"/>
        <v>1</v>
      </c>
      <c r="K1656" s="1"/>
    </row>
    <row r="1657" spans="1:11" x14ac:dyDescent="0.3">
      <c r="A1657" s="1">
        <v>42209</v>
      </c>
      <c r="B1657" s="9">
        <f>$A$5+LN(VLOOKUP($A1657,NASDAQ_Composite_IXIC_20210721[[Date]:[Close]],5))-$A$4</f>
        <v>2.1714652664837208</v>
      </c>
      <c r="C1657" s="9">
        <f>VLOOKUP(A1657,nasdaq_wtd_mc_ritter_add!$B$2:$D$3373,$C$5)</f>
        <v>3.4442799266096098</v>
      </c>
      <c r="D1657" s="9">
        <f t="shared" si="134"/>
        <v>1.6583586764443492E-2</v>
      </c>
      <c r="E1657" s="9">
        <f t="shared" si="134"/>
        <v>1.858431732915955E-2</v>
      </c>
      <c r="F1657" s="9">
        <f t="shared" si="134"/>
        <v>8.0955989103030923E-2</v>
      </c>
      <c r="G1657" s="9">
        <f t="shared" si="134"/>
        <v>5.44481771032026E-2</v>
      </c>
      <c r="H1657" s="9">
        <f t="shared" si="131"/>
        <v>-5.9980100277035042E-3</v>
      </c>
      <c r="I1657">
        <f t="shared" si="132"/>
        <v>-1</v>
      </c>
      <c r="K1657" s="1"/>
    </row>
    <row r="1658" spans="1:11" x14ac:dyDescent="0.3">
      <c r="A1658" s="1">
        <v>42212</v>
      </c>
      <c r="B1658" s="9">
        <f>$A$5+LN(VLOOKUP($A1658,NASDAQ_Composite_IXIC_20210721[[Date]:[Close]],5))-$A$4</f>
        <v>2.1618190380250857</v>
      </c>
      <c r="C1658" s="9">
        <f>VLOOKUP(A1658,nasdaq_wtd_mc_ritter_add!$B$2:$D$3373,$C$5)</f>
        <v>3.4243477711472998</v>
      </c>
      <c r="D1658" s="9">
        <f t="shared" si="134"/>
        <v>-1.0285927003674811E-2</v>
      </c>
      <c r="E1658" s="9">
        <f t="shared" si="134"/>
        <v>1.725387984611837E-2</v>
      </c>
      <c r="F1658" s="9">
        <f t="shared" si="134"/>
        <v>6.9010078843244393E-2</v>
      </c>
      <c r="G1658" s="9">
        <f t="shared" si="134"/>
        <v>7.5756581439305748E-2</v>
      </c>
      <c r="H1658" s="9">
        <f t="shared" si="131"/>
        <v>1.0285927003674811E-2</v>
      </c>
      <c r="I1658">
        <f t="shared" si="132"/>
        <v>1</v>
      </c>
      <c r="K1658" s="1"/>
    </row>
    <row r="1659" spans="1:11" x14ac:dyDescent="0.3">
      <c r="A1659" s="1">
        <v>42213</v>
      </c>
      <c r="B1659" s="9">
        <f>$A$5+LN(VLOOKUP($A1659,NASDAQ_Composite_IXIC_20210721[[Date]:[Close]],5))-$A$4</f>
        <v>2.171579254915355</v>
      </c>
      <c r="C1659" s="9">
        <f>VLOOKUP(A1659,nasdaq_wtd_mc_ritter_add!$B$2:$D$3373,$C$5)</f>
        <v>3.4330639254207802</v>
      </c>
      <c r="D1659" s="9">
        <f t="shared" si="134"/>
        <v>-1.04406261678891E-3</v>
      </c>
      <c r="E1659" s="9">
        <f t="shared" si="134"/>
        <v>1.620981722932946E-2</v>
      </c>
      <c r="F1659" s="9">
        <f t="shared" si="134"/>
        <v>6.6116379320268148E-2</v>
      </c>
      <c r="G1659" s="9">
        <f t="shared" si="134"/>
        <v>7.7104619601977564E-2</v>
      </c>
      <c r="H1659" s="9">
        <f t="shared" si="131"/>
        <v>-1.04406261678891E-3</v>
      </c>
      <c r="I1659">
        <f t="shared" si="132"/>
        <v>-1</v>
      </c>
      <c r="K1659" s="1"/>
    </row>
    <row r="1660" spans="1:11" x14ac:dyDescent="0.3">
      <c r="A1660" s="1">
        <v>42214</v>
      </c>
      <c r="B1660" s="9">
        <f>$A$5+LN(VLOOKUP($A1660,NASDAQ_Composite_IXIC_20210721[[Date]:[Close]],5))-$A$4</f>
        <v>2.1759945452151692</v>
      </c>
      <c r="C1660" s="9">
        <f>VLOOKUP(A1660,nasdaq_wtd_mc_ritter_add!$B$2:$D$3373,$C$5)</f>
        <v>3.4279587973071699</v>
      </c>
      <c r="D1660" s="9">
        <f t="shared" si="134"/>
        <v>-9.5204184134245473E-3</v>
      </c>
      <c r="E1660" s="9">
        <f t="shared" si="134"/>
        <v>1.1982300457045625E-2</v>
      </c>
      <c r="F1660" s="9">
        <f t="shared" si="134"/>
        <v>5.6595960906843601E-2</v>
      </c>
      <c r="G1660" s="9">
        <f t="shared" si="134"/>
        <v>8.3475575624482268E-2</v>
      </c>
      <c r="H1660" s="9">
        <f t="shared" si="131"/>
        <v>6.8983781379605702E-4</v>
      </c>
      <c r="I1660">
        <f t="shared" si="132"/>
        <v>1</v>
      </c>
      <c r="K1660" s="1"/>
    </row>
    <row r="1661" spans="1:11" x14ac:dyDescent="0.3">
      <c r="A1661" s="1">
        <v>42215</v>
      </c>
      <c r="B1661" s="9">
        <f>$A$5+LN(VLOOKUP($A1661,NASDAQ_Composite_IXIC_20210721[[Date]:[Close]],5))-$A$4</f>
        <v>2.1793244225641279</v>
      </c>
      <c r="C1661" s="9">
        <f>VLOOKUP(A1661,nasdaq_wtd_mc_ritter_add!$B$2:$D$3373,$C$5)</f>
        <v>3.41944412092022</v>
      </c>
      <c r="D1661" s="9">
        <f t="shared" si="134"/>
        <v>-1.1844553735908647E-2</v>
      </c>
      <c r="E1661" s="9">
        <f t="shared" si="134"/>
        <v>-1.0516578553546374E-2</v>
      </c>
      <c r="F1661" s="9">
        <f t="shared" si="134"/>
        <v>4.4751407170934954E-2</v>
      </c>
      <c r="G1661" s="9">
        <f t="shared" si="134"/>
        <v>7.5773739912680771E-2</v>
      </c>
      <c r="H1661" s="9">
        <f t="shared" si="131"/>
        <v>5.1847990379911835E-3</v>
      </c>
      <c r="I1661">
        <f t="shared" si="132"/>
        <v>1</v>
      </c>
      <c r="K1661" s="1"/>
    </row>
    <row r="1662" spans="1:11" x14ac:dyDescent="0.3">
      <c r="A1662" s="1">
        <v>42216</v>
      </c>
      <c r="B1662" s="9">
        <f>$A$5+LN(VLOOKUP($A1662,NASDAQ_Composite_IXIC_20210721[[Date]:[Close]],5))-$A$4</f>
        <v>2.1792269287361981</v>
      </c>
      <c r="C1662" s="9">
        <f>VLOOKUP(A1662,nasdaq_wtd_mc_ritter_add!$B$2:$D$3373,$C$5)</f>
        <v>3.4216483942981299</v>
      </c>
      <c r="D1662" s="9">
        <f t="shared" si="134"/>
        <v>2.3017672058398553E-3</v>
      </c>
      <c r="E1662" s="9">
        <f t="shared" si="134"/>
        <v>-4.0942905444012467E-3</v>
      </c>
      <c r="F1662" s="9">
        <f t="shared" si="134"/>
        <v>4.7310506244278017E-2</v>
      </c>
      <c r="G1662" s="9">
        <f t="shared" si="134"/>
        <v>7.8075507118520626E-2</v>
      </c>
      <c r="H1662" s="9">
        <f t="shared" si="131"/>
        <v>2.1067795499800646E-3</v>
      </c>
      <c r="I1662">
        <f t="shared" si="132"/>
        <v>1</v>
      </c>
      <c r="K1662" s="1"/>
    </row>
    <row r="1663" spans="1:11" x14ac:dyDescent="0.3">
      <c r="A1663" s="1">
        <v>42219</v>
      </c>
      <c r="B1663" s="9">
        <f>$A$5+LN(VLOOKUP($A1663,NASDAQ_Composite_IXIC_20210721[[Date]:[Close]],5))-$A$4</f>
        <v>2.1767083154207993</v>
      </c>
      <c r="C1663" s="9">
        <f>VLOOKUP(A1663,nasdaq_wtd_mc_ritter_add!$B$2:$D$3373,$C$5)</f>
        <v>3.4177839852727701</v>
      </c>
      <c r="D1663" s="9">
        <f t="shared" si="134"/>
        <v>-1.3457957099611839E-3</v>
      </c>
      <c r="E1663" s="9">
        <f t="shared" si="134"/>
        <v>2.0448909541936899E-3</v>
      </c>
      <c r="F1663" s="9">
        <f t="shared" si="134"/>
        <v>2.211368504740685E-2</v>
      </c>
      <c r="G1663" s="9">
        <f t="shared" si="134"/>
        <v>7.2254769942793118E-2</v>
      </c>
      <c r="H1663" s="9">
        <f t="shared" si="131"/>
        <v>1.3457957099611839E-3</v>
      </c>
      <c r="I1663">
        <f t="shared" si="132"/>
        <v>1</v>
      </c>
      <c r="K1663" s="1"/>
    </row>
    <row r="1664" spans="1:11" x14ac:dyDescent="0.3">
      <c r="A1664" s="1">
        <v>42220</v>
      </c>
      <c r="B1664" s="9">
        <f>$A$5+LN(VLOOKUP($A1664,NASDAQ_Composite_IXIC_20210721[[Date]:[Close]],5))-$A$4</f>
        <v>2.1747847954806465</v>
      </c>
      <c r="C1664" s="9">
        <f>VLOOKUP(A1664,nasdaq_wtd_mc_ritter_add!$B$2:$D$3373,$C$5)</f>
        <v>3.4166811636051699</v>
      </c>
      <c r="D1664" s="9">
        <f t="shared" si="134"/>
        <v>8.2069827255271122E-4</v>
      </c>
      <c r="E1664" s="9">
        <f t="shared" si="134"/>
        <v>2.8655892267464012E-3</v>
      </c>
      <c r="F1664" s="9">
        <f t="shared" si="134"/>
        <v>1.4634714465193266E-2</v>
      </c>
      <c r="G1664" s="9">
        <f t="shared" si="134"/>
        <v>6.499948612540507E-2</v>
      </c>
      <c r="H1664" s="9">
        <f t="shared" si="131"/>
        <v>-8.2069827255271122E-4</v>
      </c>
      <c r="I1664">
        <f t="shared" si="132"/>
        <v>-1</v>
      </c>
      <c r="K1664" s="1"/>
    </row>
    <row r="1665" spans="1:11" x14ac:dyDescent="0.3">
      <c r="A1665" s="1">
        <v>42221</v>
      </c>
      <c r="B1665" s="9">
        <f>$A$5+LN(VLOOKUP($A1665,NASDAQ_Composite_IXIC_20210721[[Date]:[Close]],5))-$A$4</f>
        <v>2.181498045117233</v>
      </c>
      <c r="C1665" s="9">
        <f>VLOOKUP(A1665,nasdaq_wtd_mc_ritter_add!$B$2:$D$3373,$C$5)</f>
        <v>3.4309350288525402</v>
      </c>
      <c r="D1665" s="9">
        <f t="shared" si="134"/>
        <v>7.5406156107837852E-3</v>
      </c>
      <c r="E1665" s="9">
        <f t="shared" si="134"/>
        <v>-6.7281995814938433E-3</v>
      </c>
      <c r="F1665" s="9">
        <f t="shared" si="134"/>
        <v>2.2175330075977051E-2</v>
      </c>
      <c r="G1665" s="9">
        <f t="shared" si="134"/>
        <v>7.1646615014499648E-2</v>
      </c>
      <c r="H1665" s="9">
        <f t="shared" si="131"/>
        <v>7.5406156107837852E-3</v>
      </c>
      <c r="I1665">
        <f t="shared" si="132"/>
        <v>1</v>
      </c>
      <c r="K1665" s="1"/>
    </row>
    <row r="1666" spans="1:11" x14ac:dyDescent="0.3">
      <c r="A1666" s="1">
        <v>42222</v>
      </c>
      <c r="B1666" s="9">
        <f>$A$5+LN(VLOOKUP($A1666,NASDAQ_Composite_IXIC_20210721[[Date]:[Close]],5))-$A$4</f>
        <v>2.1651193170550149</v>
      </c>
      <c r="C1666" s="9">
        <f>VLOOKUP(A1666,nasdaq_wtd_mc_ritter_add!$B$2:$D$3373,$C$5)</f>
        <v>3.4047560813090101</v>
      </c>
      <c r="D1666" s="9">
        <f t="shared" si="134"/>
        <v>-9.8002194813120447E-3</v>
      </c>
      <c r="E1666" s="9">
        <f t="shared" si="134"/>
        <v>-9.4108260810692457E-3</v>
      </c>
      <c r="F1666" s="9">
        <f t="shared" si="134"/>
        <v>1.2375110594665006E-2</v>
      </c>
      <c r="G1666" s="9">
        <f t="shared" si="134"/>
        <v>6.3001023946851475E-2</v>
      </c>
      <c r="H1666" s="9">
        <f t="shared" si="131"/>
        <v>9.8002194813120447E-3</v>
      </c>
      <c r="I1666">
        <f t="shared" si="132"/>
        <v>1</v>
      </c>
      <c r="K1666" s="1"/>
    </row>
    <row r="1667" spans="1:11" x14ac:dyDescent="0.3">
      <c r="A1667" s="1">
        <v>42223</v>
      </c>
      <c r="B1667" s="9">
        <f>$A$5+LN(VLOOKUP($A1667,NASDAQ_Composite_IXIC_20210721[[Date]:[Close]],5))-$A$4</f>
        <v>2.1625648745630395</v>
      </c>
      <c r="C1667" s="9">
        <f>VLOOKUP(A1667,nasdaq_wtd_mc_ritter_add!$B$2:$D$3373,$C$5)</f>
        <v>3.39445451940913</v>
      </c>
      <c r="D1667" s="9">
        <f t="shared" si="134"/>
        <v>-7.7471194079046235E-3</v>
      </c>
      <c r="E1667" s="9">
        <f t="shared" si="134"/>
        <v>-4.9821482158529662E-3</v>
      </c>
      <c r="F1667" s="9">
        <f t="shared" si="134"/>
        <v>8.0159977143106076E-3</v>
      </c>
      <c r="G1667" s="9">
        <f t="shared" si="134"/>
        <v>5.5253904538946852E-2</v>
      </c>
      <c r="H1667" s="9">
        <f t="shared" si="131"/>
        <v>7.7471194079046235E-3</v>
      </c>
      <c r="I1667">
        <f t="shared" si="132"/>
        <v>1</v>
      </c>
      <c r="K1667" s="1"/>
    </row>
    <row r="1668" spans="1:11" x14ac:dyDescent="0.3">
      <c r="A1668" s="1">
        <v>42226</v>
      </c>
      <c r="B1668" s="9">
        <f>$A$5+LN(VLOOKUP($A1668,NASDAQ_Composite_IXIC_20210721[[Date]:[Close]],5))-$A$4</f>
        <v>2.1740500307646355</v>
      </c>
      <c r="C1668" s="9">
        <f>VLOOKUP(A1668,nasdaq_wtd_mc_ritter_add!$B$2:$D$3373,$C$5)</f>
        <v>3.3978129752910502</v>
      </c>
      <c r="D1668" s="9">
        <f t="shared" ref="D1668:G1687" si="135">IF($A1668-$A$1&lt;D$5,0,$C1668-$B1668+VLOOKUP($A1668-D$5,nasd_unic,2)-VLOOKUP($A1668-D$5,nasd_unic,3))</f>
        <v>-8.1267003196758836E-3</v>
      </c>
      <c r="E1668" s="9">
        <f t="shared" si="135"/>
        <v>-3.8347176715128661E-2</v>
      </c>
      <c r="F1668" s="9">
        <f t="shared" si="135"/>
        <v>-7.1551228578243808E-3</v>
      </c>
      <c r="G1668" s="9">
        <f t="shared" si="135"/>
        <v>3.2676195925178675E-2</v>
      </c>
      <c r="H1668" s="9">
        <f t="shared" si="131"/>
        <v>-8.1267003196758836E-3</v>
      </c>
      <c r="I1668">
        <f t="shared" si="132"/>
        <v>-1</v>
      </c>
      <c r="K1668" s="1"/>
    </row>
    <row r="1669" spans="1:11" x14ac:dyDescent="0.3">
      <c r="A1669" s="1">
        <v>42227</v>
      </c>
      <c r="B1669" s="9">
        <f>$A$5+LN(VLOOKUP($A1669,NASDAQ_Composite_IXIC_20210721[[Date]:[Close]],5))-$A$4</f>
        <v>2.161225632503176</v>
      </c>
      <c r="C1669" s="9">
        <f>VLOOKUP(A1669,nasdaq_wtd_mc_ritter_add!$B$2:$D$3373,$C$5)</f>
        <v>3.3795626896943798</v>
      </c>
      <c r="D1669" s="9">
        <f t="shared" si="135"/>
        <v>-5.4258873352108772E-3</v>
      </c>
      <c r="E1669" s="9">
        <f t="shared" si="135"/>
        <v>-4.3773064050339539E-2</v>
      </c>
      <c r="F1669" s="9">
        <f t="shared" si="135"/>
        <v>-1.3058978509100871E-2</v>
      </c>
      <c r="G1669" s="9">
        <f t="shared" si="135"/>
        <v>2.2410363967240166E-2</v>
      </c>
      <c r="H1669" s="9">
        <f t="shared" si="131"/>
        <v>5.4258873352108772E-3</v>
      </c>
      <c r="I1669">
        <f t="shared" si="132"/>
        <v>1</v>
      </c>
      <c r="K1669" s="1"/>
    </row>
    <row r="1670" spans="1:11" x14ac:dyDescent="0.3">
      <c r="A1670" s="1">
        <v>42228</v>
      </c>
      <c r="B1670" s="9">
        <f>$A$5+LN(VLOOKUP($A1670,NASDAQ_Composite_IXIC_20210721[[Date]:[Close]],5))-$A$4</f>
        <v>2.1627334122089552</v>
      </c>
      <c r="C1670" s="9">
        <f>VLOOKUP(A1670,nasdaq_wtd_mc_ritter_add!$B$2:$D$3373,$C$5)</f>
        <v>3.3889314423984902</v>
      </c>
      <c r="D1670" s="9">
        <f t="shared" si="135"/>
        <v>7.8609729983312171E-3</v>
      </c>
      <c r="E1670" s="9">
        <f t="shared" si="135"/>
        <v>-3.8801880640870756E-2</v>
      </c>
      <c r="F1670" s="9">
        <f t="shared" si="135"/>
        <v>-5.1980055107696543E-3</v>
      </c>
      <c r="G1670" s="9">
        <f t="shared" si="135"/>
        <v>2.759170403224287E-2</v>
      </c>
      <c r="H1670" s="9">
        <f t="shared" si="131"/>
        <v>7.8609729983312171E-3</v>
      </c>
      <c r="I1670">
        <f t="shared" si="132"/>
        <v>1</v>
      </c>
      <c r="K1670" s="1"/>
    </row>
    <row r="1671" spans="1:11" x14ac:dyDescent="0.3">
      <c r="A1671" s="1">
        <v>42229</v>
      </c>
      <c r="B1671" s="9">
        <f>$A$5+LN(VLOOKUP($A1671,NASDAQ_Composite_IXIC_20210721[[Date]:[Close]],5))-$A$4</f>
        <v>2.160584149321493</v>
      </c>
      <c r="C1671" s="9">
        <f>VLOOKUP(A1671,nasdaq_wtd_mc_ritter_add!$B$2:$D$3373,$C$5)</f>
        <v>3.37372860936284</v>
      </c>
      <c r="D1671" s="9">
        <f t="shared" si="135"/>
        <v>-1.3053570148187976E-2</v>
      </c>
      <c r="E1671" s="9">
        <f t="shared" si="135"/>
        <v>-5.2696350748444587E-2</v>
      </c>
      <c r="F1671" s="9">
        <f t="shared" si="135"/>
        <v>-1.8251575658957631E-2</v>
      </c>
      <c r="G1671" s="9">
        <f t="shared" si="135"/>
        <v>1.7161276560815342E-2</v>
      </c>
      <c r="H1671" s="9">
        <f t="shared" si="131"/>
        <v>1.3053570148187976E-2</v>
      </c>
      <c r="I1671">
        <f t="shared" si="132"/>
        <v>1</v>
      </c>
      <c r="K1671" s="1"/>
    </row>
    <row r="1672" spans="1:11" x14ac:dyDescent="0.3">
      <c r="A1672" s="1">
        <v>42230</v>
      </c>
      <c r="B1672" s="9">
        <f>$A$5+LN(VLOOKUP($A1672,NASDAQ_Composite_IXIC_20210721[[Date]:[Close]],5))-$A$4</f>
        <v>2.1634963643919312</v>
      </c>
      <c r="C1672" s="9">
        <f>VLOOKUP(A1672,nasdaq_wtd_mc_ritter_add!$B$2:$D$3373,$C$5)</f>
        <v>3.38454503309667</v>
      </c>
      <c r="D1672" s="9">
        <f t="shared" si="135"/>
        <v>7.9042086633918096E-3</v>
      </c>
      <c r="E1672" s="9">
        <f t="shared" si="135"/>
        <v>-3.455810805568138E-2</v>
      </c>
      <c r="F1672" s="9">
        <f t="shared" si="135"/>
        <v>-1.692816234633332E-2</v>
      </c>
      <c r="G1672" s="9">
        <f t="shared" si="135"/>
        <v>2.5065485224207151E-2</v>
      </c>
      <c r="H1672" s="9">
        <f t="shared" si="131"/>
        <v>7.9042086633918096E-3</v>
      </c>
      <c r="I1672">
        <f t="shared" si="132"/>
        <v>1</v>
      </c>
      <c r="K1672" s="1"/>
    </row>
    <row r="1673" spans="1:11" x14ac:dyDescent="0.3">
      <c r="A1673" s="1">
        <v>42233</v>
      </c>
      <c r="B1673" s="9">
        <f>$A$5+LN(VLOOKUP($A1673,NASDAQ_Composite_IXIC_20210721[[Date]:[Close]],5))-$A$4</f>
        <v>2.1720684516593609</v>
      </c>
      <c r="C1673" s="9">
        <f>VLOOKUP(A1673,nasdaq_wtd_mc_ritter_add!$B$2:$D$3373,$C$5)</f>
        <v>3.3984831150540602</v>
      </c>
      <c r="D1673" s="9">
        <f t="shared" si="135"/>
        <v>5.3659946899604627E-3</v>
      </c>
      <c r="E1673" s="9">
        <f t="shared" si="135"/>
        <v>-3.5441683461108653E-2</v>
      </c>
      <c r="F1673" s="9">
        <f t="shared" si="135"/>
        <v>-5.3927787081864409E-4</v>
      </c>
      <c r="G1673" s="9">
        <f t="shared" si="135"/>
        <v>3.4394580555082044E-2</v>
      </c>
      <c r="H1673" s="9">
        <f t="shared" ref="H1673:H1736" si="136">ABS($C1673-VLOOKUP($A1673-$H$5,nasd_unic,3))-ABS($B1673-VLOOKUP($A1673-$H$5,nasd_unic,2))</f>
        <v>5.3659946899604627E-3</v>
      </c>
      <c r="I1673">
        <f t="shared" ref="I1673:I1736" si="137">IF(A1673-$I$5&lt;$A$8,0,IF(H1673&gt;0,1,-1))</f>
        <v>1</v>
      </c>
      <c r="K1673" s="1"/>
    </row>
    <row r="1674" spans="1:11" x14ac:dyDescent="0.3">
      <c r="A1674" s="1">
        <v>42234</v>
      </c>
      <c r="B1674" s="9">
        <f>$A$5+LN(VLOOKUP($A1674,NASDAQ_Composite_IXIC_20210721[[Date]:[Close]],5))-$A$4</f>
        <v>2.1656946862687034</v>
      </c>
      <c r="C1674" s="9">
        <f>VLOOKUP(A1674,nasdaq_wtd_mc_ritter_add!$B$2:$D$3373,$C$5)</f>
        <v>3.3970863914101601</v>
      </c>
      <c r="D1674" s="9">
        <f t="shared" si="135"/>
        <v>4.9770417467573935E-3</v>
      </c>
      <c r="E1674" s="9">
        <f t="shared" si="135"/>
        <v>-3.0464641714351259E-2</v>
      </c>
      <c r="F1674" s="9">
        <f t="shared" si="135"/>
        <v>2.2147211418372947E-3</v>
      </c>
      <c r="G1674" s="9">
        <f t="shared" si="135"/>
        <v>3.5049848383921667E-2</v>
      </c>
      <c r="H1674" s="9">
        <f t="shared" si="136"/>
        <v>-4.9770417467573935E-3</v>
      </c>
      <c r="I1674">
        <f t="shared" si="137"/>
        <v>-1</v>
      </c>
      <c r="K1674" s="1"/>
    </row>
    <row r="1675" spans="1:11" x14ac:dyDescent="0.3">
      <c r="A1675" s="1">
        <v>42235</v>
      </c>
      <c r="B1675" s="9">
        <f>$A$5+LN(VLOOKUP($A1675,NASDAQ_Composite_IXIC_20210721[[Date]:[Close]],5))-$A$4</f>
        <v>2.1576972842638282</v>
      </c>
      <c r="C1675" s="9">
        <f>VLOOKUP(A1675,nasdaq_wtd_mc_ritter_add!$B$2:$D$3373,$C$5)</f>
        <v>3.3878922806388201</v>
      </c>
      <c r="D1675" s="9">
        <f t="shared" si="135"/>
        <v>-1.1967087664648268E-3</v>
      </c>
      <c r="E1675" s="9">
        <f t="shared" si="135"/>
        <v>-3.0974133261900683E-2</v>
      </c>
      <c r="F1675" s="9">
        <f t="shared" si="135"/>
        <v>1.0180123753724679E-3</v>
      </c>
      <c r="G1675" s="9">
        <f t="shared" si="135"/>
        <v>3.7098603899659466E-2</v>
      </c>
      <c r="H1675" s="9">
        <f t="shared" si="136"/>
        <v>1.1967087664648268E-3</v>
      </c>
      <c r="I1675">
        <f t="shared" si="137"/>
        <v>1</v>
      </c>
      <c r="K1675" s="1"/>
    </row>
    <row r="1676" spans="1:11" x14ac:dyDescent="0.3">
      <c r="A1676" s="1">
        <v>42236</v>
      </c>
      <c r="B1676" s="9">
        <f>$A$5+LN(VLOOKUP($A1676,NASDAQ_Composite_IXIC_20210721[[Date]:[Close]],5))-$A$4</f>
        <v>2.1290874416066456</v>
      </c>
      <c r="C1676" s="9">
        <f>VLOOKUP(A1676,nasdaq_wtd_mc_ritter_add!$B$2:$D$3373,$C$5)</f>
        <v>3.33954367804263</v>
      </c>
      <c r="D1676" s="9">
        <f t="shared" si="135"/>
        <v>-1.9738759939007533E-2</v>
      </c>
      <c r="E1676" s="9">
        <f t="shared" si="135"/>
        <v>-4.9290834381488846E-2</v>
      </c>
      <c r="F1676" s="9">
        <f t="shared" si="135"/>
        <v>-1.8720747563635065E-2</v>
      </c>
      <c r="G1676" s="9">
        <f t="shared" si="135"/>
        <v>1.8597565413126294E-2</v>
      </c>
      <c r="H1676" s="9">
        <f t="shared" si="136"/>
        <v>1.9738759939007533E-2</v>
      </c>
      <c r="I1676">
        <f t="shared" si="137"/>
        <v>1</v>
      </c>
      <c r="K1676" s="1"/>
    </row>
    <row r="1677" spans="1:11" x14ac:dyDescent="0.3">
      <c r="A1677" s="1">
        <v>42237</v>
      </c>
      <c r="B1677" s="9">
        <f>$A$5+LN(VLOOKUP($A1677,NASDAQ_Composite_IXIC_20210721[[Date]:[Close]],5))-$A$4</f>
        <v>2.0933034486925512</v>
      </c>
      <c r="C1677" s="9">
        <f>VLOOKUP(A1677,nasdaq_wtd_mc_ritter_add!$B$2:$D$3373,$C$5)</f>
        <v>3.3139928651675601</v>
      </c>
      <c r="D1677" s="9">
        <f t="shared" si="135"/>
        <v>1.0233180039024514E-2</v>
      </c>
      <c r="E1677" s="9">
        <f t="shared" si="135"/>
        <v>-3.9620517678542022E-2</v>
      </c>
      <c r="F1677" s="9">
        <f t="shared" si="135"/>
        <v>-1.9134703533628006E-2</v>
      </c>
      <c r="G1677" s="9">
        <f t="shared" si="135"/>
        <v>2.8830745452150808E-2</v>
      </c>
      <c r="H1677" s="9">
        <f t="shared" si="136"/>
        <v>-1.0233180039024514E-2</v>
      </c>
      <c r="I1677">
        <f t="shared" si="137"/>
        <v>-1</v>
      </c>
      <c r="K1677" s="1"/>
    </row>
    <row r="1678" spans="1:11" x14ac:dyDescent="0.3">
      <c r="A1678" s="1">
        <v>42240</v>
      </c>
      <c r="B1678" s="9">
        <f>$A$5+LN(VLOOKUP($A1678,NASDAQ_Composite_IXIC_20210721[[Date]:[Close]],5))-$A$4</f>
        <v>2.0543504324464896</v>
      </c>
      <c r="C1678" s="9">
        <f>VLOOKUP(A1678,nasdaq_wtd_mc_ritter_add!$B$2:$D$3373,$C$5)</f>
        <v>3.25337444798441</v>
      </c>
      <c r="D1678" s="9">
        <f t="shared" si="135"/>
        <v>-2.1665400937088464E-2</v>
      </c>
      <c r="E1678" s="9">
        <f t="shared" si="135"/>
        <v>-7.3790644587968579E-2</v>
      </c>
      <c r="F1678" s="9">
        <f t="shared" si="135"/>
        <v>-5.2638374305526536E-2</v>
      </c>
      <c r="G1678" s="9">
        <f t="shared" si="135"/>
        <v>7.30663972911616E-3</v>
      </c>
      <c r="H1678" s="9">
        <f t="shared" si="136"/>
        <v>2.1665400937088464E-2</v>
      </c>
      <c r="I1678">
        <f t="shared" si="137"/>
        <v>1</v>
      </c>
      <c r="K1678" s="1"/>
    </row>
    <row r="1679" spans="1:11" x14ac:dyDescent="0.3">
      <c r="A1679" s="1">
        <v>42241</v>
      </c>
      <c r="B1679" s="9">
        <f>$A$5+LN(VLOOKUP($A1679,NASDAQ_Composite_IXIC_20210721[[Date]:[Close]],5))-$A$4</f>
        <v>2.0499752822687762</v>
      </c>
      <c r="C1679" s="9">
        <f>VLOOKUP(A1679,nasdaq_wtd_mc_ritter_add!$B$2:$D$3373,$C$5)</f>
        <v>3.26681134483198</v>
      </c>
      <c r="D1679" s="9">
        <f t="shared" si="135"/>
        <v>1.7812047025283384E-2</v>
      </c>
      <c r="E1679" s="9">
        <f t="shared" si="135"/>
        <v>-5.5978597562685195E-2</v>
      </c>
      <c r="F1679" s="9">
        <f t="shared" si="135"/>
        <v>-2.8438790712892015E-2</v>
      </c>
      <c r="G1679" s="9">
        <f t="shared" si="135"/>
        <v>2.5371071147274993E-2</v>
      </c>
      <c r="H1679" s="9">
        <f t="shared" si="136"/>
        <v>9.0617466698565963E-3</v>
      </c>
      <c r="I1679">
        <f t="shared" si="137"/>
        <v>1</v>
      </c>
      <c r="K1679" s="1"/>
    </row>
    <row r="1680" spans="1:11" x14ac:dyDescent="0.3">
      <c r="A1680" s="1">
        <v>42242</v>
      </c>
      <c r="B1680" s="9">
        <f>$A$5+LN(VLOOKUP($A1680,NASDAQ_Composite_IXIC_20210721[[Date]:[Close]],5))-$A$4</f>
        <v>2.0914956260878652</v>
      </c>
      <c r="C1680" s="9">
        <f>VLOOKUP(A1680,nasdaq_wtd_mc_ritter_add!$B$2:$D$3373,$C$5)</f>
        <v>3.3013716485308402</v>
      </c>
      <c r="D1680" s="9">
        <f t="shared" si="135"/>
        <v>-6.9600401202287721E-3</v>
      </c>
      <c r="E1680" s="9">
        <f t="shared" si="135"/>
        <v>-5.2652710679239156E-2</v>
      </c>
      <c r="F1680" s="9">
        <f t="shared" si="135"/>
        <v>-3.5398830833120787E-2</v>
      </c>
      <c r="G1680" s="9">
        <f t="shared" si="135"/>
        <v>1.6357368164005237E-2</v>
      </c>
      <c r="H1680" s="9">
        <f t="shared" si="136"/>
        <v>-6.9600401202287721E-3</v>
      </c>
      <c r="I1680">
        <f t="shared" si="137"/>
        <v>-1</v>
      </c>
      <c r="K1680" s="1"/>
    </row>
    <row r="1681" spans="1:11" x14ac:dyDescent="0.3">
      <c r="A1681" s="1">
        <v>42243</v>
      </c>
      <c r="B1681" s="9">
        <f>$A$5+LN(VLOOKUP($A1681,NASDAQ_Composite_IXIC_20210721[[Date]:[Close]],5))-$A$4</f>
        <v>2.1157169772707336</v>
      </c>
      <c r="C1681" s="9">
        <f>VLOOKUP(A1681,nasdaq_wtd_mc_ritter_add!$B$2:$D$3373,$C$5)</f>
        <v>3.3285259565722298</v>
      </c>
      <c r="D1681" s="9">
        <f t="shared" si="135"/>
        <v>2.9329568585212407E-3</v>
      </c>
      <c r="E1681" s="9">
        <f t="shared" si="135"/>
        <v>-4.8675691203929006E-2</v>
      </c>
      <c r="F1681" s="9">
        <f t="shared" si="135"/>
        <v>-3.2465873974599546E-2</v>
      </c>
      <c r="G1681" s="9">
        <f t="shared" si="135"/>
        <v>1.7440688116339143E-2</v>
      </c>
      <c r="H1681" s="9">
        <f t="shared" si="136"/>
        <v>2.9329568585212407E-3</v>
      </c>
      <c r="I1681">
        <f t="shared" si="137"/>
        <v>1</v>
      </c>
      <c r="K1681" s="1"/>
    </row>
    <row r="1682" spans="1:11" x14ac:dyDescent="0.3">
      <c r="A1682" s="1">
        <v>42244</v>
      </c>
      <c r="B1682" s="9">
        <f>$A$5+LN(VLOOKUP($A1682,NASDAQ_Composite_IXIC_20210721[[Date]:[Close]],5))-$A$4</f>
        <v>2.1189551949691738</v>
      </c>
      <c r="C1682" s="9">
        <f>VLOOKUP(A1682,nasdaq_wtd_mc_ritter_add!$B$2:$D$3373,$C$5)</f>
        <v>3.3452391891305</v>
      </c>
      <c r="D1682" s="9">
        <f t="shared" si="135"/>
        <v>1.3475014859829937E-2</v>
      </c>
      <c r="E1682" s="9">
        <f t="shared" si="135"/>
        <v>-2.5680257930674522E-2</v>
      </c>
      <c r="F1682" s="9">
        <f t="shared" si="135"/>
        <v>-1.3697957473628897E-2</v>
      </c>
      <c r="G1682" s="9">
        <f t="shared" si="135"/>
        <v>3.0915702976169079E-2</v>
      </c>
      <c r="H1682" s="9">
        <f t="shared" si="136"/>
        <v>1.3475014859829937E-2</v>
      </c>
      <c r="I1682">
        <f t="shared" si="137"/>
        <v>1</v>
      </c>
      <c r="K1682" s="1"/>
    </row>
    <row r="1683" spans="1:11" x14ac:dyDescent="0.3">
      <c r="A1683" s="1">
        <v>42247</v>
      </c>
      <c r="B1683" s="9">
        <f>$A$5+LN(VLOOKUP($A1683,NASDAQ_Composite_IXIC_20210721[[Date]:[Close]],5))-$A$4</f>
        <v>2.1081667556679333</v>
      </c>
      <c r="C1683" s="9">
        <f>VLOOKUP(A1683,nasdaq_wtd_mc_ritter_add!$B$2:$D$3373,$C$5)</f>
        <v>3.3341655390200899</v>
      </c>
      <c r="D1683" s="9">
        <f t="shared" si="135"/>
        <v>-2.8521080916954489E-4</v>
      </c>
      <c r="E1683" s="9">
        <f t="shared" si="135"/>
        <v>-1.6422682209775274E-2</v>
      </c>
      <c r="F1683" s="9">
        <f t="shared" si="135"/>
        <v>-1.3031995545620401E-2</v>
      </c>
      <c r="G1683" s="9">
        <f t="shared" si="135"/>
        <v>2.4502078135776983E-2</v>
      </c>
      <c r="H1683" s="9">
        <f t="shared" si="136"/>
        <v>2.8521080916954489E-4</v>
      </c>
      <c r="I1683">
        <f t="shared" si="137"/>
        <v>1</v>
      </c>
      <c r="K1683" s="1"/>
    </row>
    <row r="1684" spans="1:11" x14ac:dyDescent="0.3">
      <c r="A1684" s="1">
        <v>42248</v>
      </c>
      <c r="B1684" s="9">
        <f>$A$5+LN(VLOOKUP($A1684,NASDAQ_Composite_IXIC_20210721[[Date]:[Close]],5))-$A$4</f>
        <v>2.0783301670513419</v>
      </c>
      <c r="C1684" s="9">
        <f>VLOOKUP(A1684,nasdaq_wtd_mc_ritter_add!$B$2:$D$3373,$C$5)</f>
        <v>3.3115740920584198</v>
      </c>
      <c r="D1684" s="9">
        <f t="shared" si="135"/>
        <v>7.2451416549212944E-3</v>
      </c>
      <c r="E1684" s="9">
        <f t="shared" si="135"/>
        <v>-9.1775405548539801E-3</v>
      </c>
      <c r="F1684" s="9">
        <f t="shared" si="135"/>
        <v>-5.7868538906991063E-3</v>
      </c>
      <c r="G1684" s="9">
        <f t="shared" si="135"/>
        <v>1.6180428876199304E-2</v>
      </c>
      <c r="H1684" s="9">
        <f t="shared" si="136"/>
        <v>-7.2451416549212944E-3</v>
      </c>
      <c r="I1684">
        <f t="shared" si="137"/>
        <v>-1</v>
      </c>
      <c r="K1684" s="1"/>
    </row>
    <row r="1685" spans="1:11" x14ac:dyDescent="0.3">
      <c r="A1685" s="1">
        <v>42249</v>
      </c>
      <c r="B1685" s="9">
        <f>$A$5+LN(VLOOKUP($A1685,NASDAQ_Composite_IXIC_20210721[[Date]:[Close]],5))-$A$4</f>
        <v>2.1025970536496006</v>
      </c>
      <c r="C1685" s="9">
        <f>VLOOKUP(A1685,nasdaq_wtd_mc_ritter_add!$B$2:$D$3373,$C$5)</f>
        <v>3.3424011745355</v>
      </c>
      <c r="D1685" s="9">
        <f t="shared" si="135"/>
        <v>6.5601958788215065E-3</v>
      </c>
      <c r="E1685" s="9">
        <f t="shared" si="135"/>
        <v>-1.2715489660712898E-3</v>
      </c>
      <c r="F1685" s="9">
        <f t="shared" si="135"/>
        <v>7.7334198812240018E-4</v>
      </c>
      <c r="G1685" s="9">
        <f t="shared" si="135"/>
        <v>2.0842136081335561E-2</v>
      </c>
      <c r="H1685" s="9">
        <f t="shared" si="136"/>
        <v>6.5601958788215065E-3</v>
      </c>
      <c r="I1685">
        <f t="shared" si="137"/>
        <v>1</v>
      </c>
      <c r="K1685" s="1"/>
    </row>
    <row r="1686" spans="1:11" x14ac:dyDescent="0.3">
      <c r="A1686" s="1">
        <v>42250</v>
      </c>
      <c r="B1686" s="9">
        <f>$A$5+LN(VLOOKUP($A1686,NASDAQ_Composite_IXIC_20210721[[Date]:[Close]],5))-$A$4</f>
        <v>2.0991215369355833</v>
      </c>
      <c r="C1686" s="9">
        <f>VLOOKUP(A1686,nasdaq_wtd_mc_ritter_add!$B$2:$D$3373,$C$5)</f>
        <v>3.3345906024261001</v>
      </c>
      <c r="D1686" s="9">
        <f t="shared" si="135"/>
        <v>-4.3350553953827031E-3</v>
      </c>
      <c r="E1686" s="9">
        <f t="shared" si="135"/>
        <v>-6.4273026340067041E-3</v>
      </c>
      <c r="F1686" s="9">
        <f t="shared" si="135"/>
        <v>-3.5617134072603029E-3</v>
      </c>
      <c r="G1686" s="9">
        <f t="shared" si="135"/>
        <v>8.2074118311865618E-3</v>
      </c>
      <c r="H1686" s="9">
        <f t="shared" si="136"/>
        <v>4.3350553953827031E-3</v>
      </c>
      <c r="I1686">
        <f t="shared" si="137"/>
        <v>1</v>
      </c>
      <c r="K1686" s="1"/>
    </row>
    <row r="1687" spans="1:11" x14ac:dyDescent="0.3">
      <c r="A1687" s="1">
        <v>42251</v>
      </c>
      <c r="B1687" s="9">
        <f>$A$5+LN(VLOOKUP($A1687,NASDAQ_Composite_IXIC_20210721[[Date]:[Close]],5))-$A$4</f>
        <v>2.0885919998663729</v>
      </c>
      <c r="C1687" s="9">
        <f>VLOOKUP(A1687,nasdaq_wtd_mc_ritter_add!$B$2:$D$3373,$C$5)</f>
        <v>3.3291629592638299</v>
      </c>
      <c r="D1687" s="9">
        <f t="shared" si="135"/>
        <v>5.1018939069402691E-3</v>
      </c>
      <c r="E1687" s="9">
        <f t="shared" si="135"/>
        <v>-8.8660243378502201E-3</v>
      </c>
      <c r="F1687" s="9">
        <f t="shared" si="135"/>
        <v>-1.5594223919344063E-2</v>
      </c>
      <c r="G1687" s="9">
        <f t="shared" si="135"/>
        <v>1.3309305738126831E-2</v>
      </c>
      <c r="H1687" s="9">
        <f t="shared" si="136"/>
        <v>-5.1018939069402691E-3</v>
      </c>
      <c r="I1687">
        <f t="shared" si="137"/>
        <v>-1</v>
      </c>
      <c r="K1687" s="1"/>
    </row>
    <row r="1688" spans="1:11" x14ac:dyDescent="0.3">
      <c r="A1688" s="1">
        <v>42255</v>
      </c>
      <c r="B1688" s="9">
        <f>$A$5+LN(VLOOKUP($A1688,NASDAQ_Composite_IXIC_20210721[[Date]:[Close]],5))-$A$4</f>
        <v>2.1155549379652419</v>
      </c>
      <c r="C1688" s="9">
        <f>VLOOKUP(A1688,nasdaq_wtd_mc_ritter_add!$B$2:$D$3373,$C$5)</f>
        <v>3.34749937415488</v>
      </c>
      <c r="D1688" s="9">
        <f t="shared" ref="D1688:G1707" si="138">IF($A1688-$A$1&lt;D$5,0,$C1688-$B1688+VLOOKUP($A1688-D$5,nasd_unic,2)-VLOOKUP($A1688-D$5,nasd_unic,3))</f>
        <v>-8.6265232078188703E-3</v>
      </c>
      <c r="E1688" s="9">
        <f t="shared" si="138"/>
        <v>5.4791343547577753E-5</v>
      </c>
      <c r="F1688" s="9">
        <f t="shared" si="138"/>
        <v>-3.01656850519052E-2</v>
      </c>
      <c r="G1688" s="9">
        <f t="shared" si="138"/>
        <v>5.2777032333937157E-3</v>
      </c>
      <c r="H1688" s="9">
        <f t="shared" si="136"/>
        <v>-8.6265232078188703E-3</v>
      </c>
      <c r="I1688">
        <f t="shared" si="137"/>
        <v>-1</v>
      </c>
      <c r="K1688" s="1"/>
    </row>
    <row r="1689" spans="1:11" x14ac:dyDescent="0.3">
      <c r="A1689" s="1">
        <v>42256</v>
      </c>
      <c r="B1689" s="9">
        <f>$A$5+LN(VLOOKUP($A1689,NASDAQ_Composite_IXIC_20210721[[Date]:[Close]],5))-$A$4</f>
        <v>2.1039750159508648</v>
      </c>
      <c r="C1689" s="9">
        <f>VLOOKUP(A1689,nasdaq_wtd_mc_ritter_add!$B$2:$D$3373,$C$5)</f>
        <v>3.3421885133156901</v>
      </c>
      <c r="D1689" s="9">
        <f t="shared" si="138"/>
        <v>6.2690611751872183E-3</v>
      </c>
      <c r="E1689" s="9">
        <f t="shared" si="138"/>
        <v>1.445055283841068E-2</v>
      </c>
      <c r="F1689" s="9">
        <f t="shared" si="138"/>
        <v>-2.3896623876717982E-2</v>
      </c>
      <c r="G1689" s="9">
        <f t="shared" si="138"/>
        <v>7.2954299805862988E-3</v>
      </c>
      <c r="H1689" s="9">
        <f t="shared" si="136"/>
        <v>-6.2690611751872183E-3</v>
      </c>
      <c r="I1689">
        <f t="shared" si="137"/>
        <v>-1</v>
      </c>
      <c r="K1689" s="1"/>
    </row>
    <row r="1690" spans="1:11" x14ac:dyDescent="0.3">
      <c r="A1690" s="1">
        <v>42257</v>
      </c>
      <c r="B1690" s="9">
        <f>$A$5+LN(VLOOKUP($A1690,NASDAQ_Composite_IXIC_20210721[[Date]:[Close]],5))-$A$4</f>
        <v>2.112291012927801</v>
      </c>
      <c r="C1690" s="9">
        <f>VLOOKUP(A1690,nasdaq_wtd_mc_ritter_add!$B$2:$D$3373,$C$5)</f>
        <v>3.3532542384511799</v>
      </c>
      <c r="D1690" s="9">
        <f t="shared" si="138"/>
        <v>2.749728158553566E-3</v>
      </c>
      <c r="E1690" s="9">
        <f t="shared" si="138"/>
        <v>2.2626168332175123E-2</v>
      </c>
      <c r="F1690" s="9">
        <f t="shared" si="138"/>
        <v>-2.1146895718164416E-2</v>
      </c>
      <c r="G1690" s="9">
        <f t="shared" si="138"/>
        <v>9.5671898230742514E-3</v>
      </c>
      <c r="H1690" s="9">
        <f t="shared" si="136"/>
        <v>2.749728158553566E-3</v>
      </c>
      <c r="I1690">
        <f t="shared" si="137"/>
        <v>1</v>
      </c>
      <c r="K1690" s="1"/>
    </row>
    <row r="1691" spans="1:11" x14ac:dyDescent="0.3">
      <c r="A1691" s="1">
        <v>42258</v>
      </c>
      <c r="B1691" s="9">
        <f>$A$5+LN(VLOOKUP($A1691,NASDAQ_Composite_IXIC_20210721[[Date]:[Close]],5))-$A$4</f>
        <v>2.1177159054343475</v>
      </c>
      <c r="C1691" s="9">
        <f>VLOOKUP(A1691,nasdaq_wtd_mc_ritter_add!$B$2:$D$3373,$C$5)</f>
        <v>3.3614124801925298</v>
      </c>
      <c r="D1691" s="9">
        <f t="shared" si="138"/>
        <v>2.733349234803395E-3</v>
      </c>
      <c r="E1691" s="9">
        <f t="shared" si="138"/>
        <v>1.7498544568647301E-2</v>
      </c>
      <c r="F1691" s="9">
        <f t="shared" si="138"/>
        <v>-2.1303336072223455E-2</v>
      </c>
      <c r="G1691" s="9">
        <f t="shared" si="138"/>
        <v>1.2300539057877646E-2</v>
      </c>
      <c r="H1691" s="9">
        <f t="shared" si="136"/>
        <v>2.733349234803395E-3</v>
      </c>
      <c r="I1691">
        <f t="shared" si="137"/>
        <v>1</v>
      </c>
      <c r="K1691" s="1"/>
    </row>
    <row r="1692" spans="1:11" x14ac:dyDescent="0.3">
      <c r="A1692" s="1">
        <v>42261</v>
      </c>
      <c r="B1692" s="9">
        <f>$A$5+LN(VLOOKUP($A1692,NASDAQ_Composite_IXIC_20210721[[Date]:[Close]],5))-$A$4</f>
        <v>2.1142718001465317</v>
      </c>
      <c r="C1692" s="9">
        <f>VLOOKUP(A1692,nasdaq_wtd_mc_ritter_add!$B$2:$D$3373,$C$5)</f>
        <v>3.3650829416674801</v>
      </c>
      <c r="D1692" s="9">
        <f t="shared" si="138"/>
        <v>7.1145667627661169E-3</v>
      </c>
      <c r="E1692" s="9">
        <f t="shared" si="138"/>
        <v>2.9762472816209584E-2</v>
      </c>
      <c r="F1692" s="9">
        <f t="shared" si="138"/>
        <v>-2.8189660329296373E-3</v>
      </c>
      <c r="G1692" s="9">
        <f t="shared" si="138"/>
        <v>2.1210388699924643E-2</v>
      </c>
      <c r="H1692" s="9">
        <f t="shared" si="136"/>
        <v>2.2635618713451322E-4</v>
      </c>
      <c r="I1692">
        <f t="shared" si="137"/>
        <v>1</v>
      </c>
      <c r="K1692" s="1"/>
    </row>
    <row r="1693" spans="1:11" x14ac:dyDescent="0.3">
      <c r="A1693" s="1">
        <v>42262</v>
      </c>
      <c r="B1693" s="9">
        <f>$A$5+LN(VLOOKUP($A1693,NASDAQ_Composite_IXIC_20210721[[Date]:[Close]],5))-$A$4</f>
        <v>2.1256020825370863</v>
      </c>
      <c r="C1693" s="9">
        <f>VLOOKUP(A1693,nasdaq_wtd_mc_ritter_add!$B$2:$D$3373,$C$5)</f>
        <v>3.3737209700183701</v>
      </c>
      <c r="D1693" s="9">
        <f t="shared" si="138"/>
        <v>-2.6922540396645545E-3</v>
      </c>
      <c r="E1693" s="9">
        <f t="shared" si="138"/>
        <v>2.707021877654503E-2</v>
      </c>
      <c r="F1693" s="9">
        <f t="shared" si="138"/>
        <v>-1.3737459374524086E-2</v>
      </c>
      <c r="G1693" s="9">
        <f t="shared" si="138"/>
        <v>1.4812469511746418E-2</v>
      </c>
      <c r="H1693" s="9">
        <f t="shared" si="136"/>
        <v>-2.6922540396645545E-3</v>
      </c>
      <c r="I1693">
        <f t="shared" si="137"/>
        <v>-1</v>
      </c>
      <c r="K1693" s="1"/>
    </row>
    <row r="1694" spans="1:11" x14ac:dyDescent="0.3">
      <c r="A1694" s="1">
        <v>42263</v>
      </c>
      <c r="B1694" s="9">
        <f>$A$5+LN(VLOOKUP($A1694,NASDAQ_Composite_IXIC_20210721[[Date]:[Close]],5))-$A$4</f>
        <v>2.1314935703940305</v>
      </c>
      <c r="C1694" s="9">
        <f>VLOOKUP(A1694,nasdaq_wtd_mc_ritter_add!$B$2:$D$3373,$C$5)</f>
        <v>3.37938147734689</v>
      </c>
      <c r="D1694" s="9">
        <f t="shared" si="138"/>
        <v>-2.3098052842440708E-4</v>
      </c>
      <c r="E1694" s="9">
        <f t="shared" si="138"/>
        <v>2.147324355816016E-2</v>
      </c>
      <c r="F1694" s="9">
        <f t="shared" si="138"/>
        <v>-1.3968439902948493E-2</v>
      </c>
      <c r="G1694" s="9">
        <f t="shared" si="138"/>
        <v>2.0933965687341516E-2</v>
      </c>
      <c r="H1694" s="9">
        <f t="shared" si="136"/>
        <v>-2.3098052842440708E-4</v>
      </c>
      <c r="I1694">
        <f t="shared" si="137"/>
        <v>-1</v>
      </c>
      <c r="K1694" s="1"/>
    </row>
    <row r="1695" spans="1:11" x14ac:dyDescent="0.3">
      <c r="A1695" s="1">
        <v>42264</v>
      </c>
      <c r="B1695" s="9">
        <f>$A$5+LN(VLOOKUP($A1695,NASDAQ_Composite_IXIC_20210721[[Date]:[Close]],5))-$A$4</f>
        <v>2.1324564385704354</v>
      </c>
      <c r="C1695" s="9">
        <f>VLOOKUP(A1695,nasdaq_wtd_mc_ritter_add!$B$2:$D$3373,$C$5)</f>
        <v>3.3929473959721599</v>
      </c>
      <c r="D1695" s="9">
        <f t="shared" si="138"/>
        <v>1.2603050448865005E-2</v>
      </c>
      <c r="E1695" s="9">
        <f t="shared" si="138"/>
        <v>2.9099252260267772E-2</v>
      </c>
      <c r="F1695" s="9">
        <f t="shared" si="138"/>
        <v>-1.3653894540834877E-3</v>
      </c>
      <c r="G1695" s="9">
        <f t="shared" si="138"/>
        <v>3.1313973402105066E-2</v>
      </c>
      <c r="H1695" s="9">
        <f t="shared" si="136"/>
        <v>1.2603050448865005E-2</v>
      </c>
      <c r="I1695">
        <f t="shared" si="137"/>
        <v>1</v>
      </c>
      <c r="K1695" s="1"/>
    </row>
    <row r="1696" spans="1:11" x14ac:dyDescent="0.3">
      <c r="A1696" s="1">
        <v>42265</v>
      </c>
      <c r="B1696" s="9">
        <f>$A$5+LN(VLOOKUP($A1696,NASDAQ_Composite_IXIC_20210721[[Date]:[Close]],5))-$A$4</f>
        <v>2.1187294503918581</v>
      </c>
      <c r="C1696" s="9">
        <f>VLOOKUP(A1696,nasdaq_wtd_mc_ritter_add!$B$2:$D$3373,$C$5)</f>
        <v>3.4012896433188899</v>
      </c>
      <c r="D1696" s="9">
        <f t="shared" si="138"/>
        <v>2.2069235525307374E-2</v>
      </c>
      <c r="E1696" s="9">
        <f t="shared" si="138"/>
        <v>5.2365196552039972E-2</v>
      </c>
      <c r="F1696" s="9">
        <f t="shared" si="138"/>
        <v>2.1391063290139289E-2</v>
      </c>
      <c r="G1696" s="9">
        <f t="shared" si="138"/>
        <v>5.338320892741244E-2</v>
      </c>
      <c r="H1696" s="9">
        <f t="shared" si="136"/>
        <v>-5.3847408318472567E-3</v>
      </c>
      <c r="I1696">
        <f t="shared" si="137"/>
        <v>-1</v>
      </c>
      <c r="K1696" s="1"/>
    </row>
    <row r="1697" spans="1:11" x14ac:dyDescent="0.3">
      <c r="A1697" s="1">
        <v>42268</v>
      </c>
      <c r="B1697" s="9">
        <f>$A$5+LN(VLOOKUP($A1697,NASDAQ_Composite_IXIC_20210721[[Date]:[Close]],5))-$A$4</f>
        <v>2.1190857434574424</v>
      </c>
      <c r="C1697" s="9">
        <f>VLOOKUP(A1697,nasdaq_wtd_mc_ritter_add!$B$2:$D$3373,$C$5)</f>
        <v>3.3861523280788601</v>
      </c>
      <c r="D1697" s="9">
        <f t="shared" si="138"/>
        <v>-1.5493608305614082E-2</v>
      </c>
      <c r="E1697" s="9">
        <f t="shared" si="138"/>
        <v>4.6377168146408909E-2</v>
      </c>
      <c r="F1697" s="9">
        <f t="shared" si="138"/>
        <v>1.0835511259972286E-2</v>
      </c>
      <c r="G1697" s="9">
        <f t="shared" si="138"/>
        <v>1.6011894406151139E-2</v>
      </c>
      <c r="H1697" s="9">
        <f t="shared" si="136"/>
        <v>1.4781022174445546E-2</v>
      </c>
      <c r="I1697">
        <f t="shared" si="137"/>
        <v>1</v>
      </c>
      <c r="K1697" s="1"/>
    </row>
    <row r="1698" spans="1:11" x14ac:dyDescent="0.3">
      <c r="A1698" s="1">
        <v>42269</v>
      </c>
      <c r="B1698" s="9">
        <f>$A$5+LN(VLOOKUP($A1698,NASDAQ_Composite_IXIC_20210721[[Date]:[Close]],5))-$A$4</f>
        <v>2.1040150506393323</v>
      </c>
      <c r="C1698" s="9">
        <f>VLOOKUP(A1698,nasdaq_wtd_mc_ritter_add!$B$2:$D$3373,$C$5)</f>
        <v>3.3651420274482602</v>
      </c>
      <c r="D1698" s="9">
        <f t="shared" si="138"/>
        <v>-5.9396078124898111E-3</v>
      </c>
      <c r="E1698" s="9">
        <f t="shared" si="138"/>
        <v>4.0437560333919098E-2</v>
      </c>
      <c r="F1698" s="9">
        <f t="shared" si="138"/>
        <v>-1.1687683316961017E-2</v>
      </c>
      <c r="G1698" s="9">
        <f t="shared" si="138"/>
        <v>6.8966340121985326E-3</v>
      </c>
      <c r="H1698" s="9">
        <f t="shared" si="136"/>
        <v>5.9396078124898111E-3</v>
      </c>
      <c r="I1698">
        <f t="shared" si="137"/>
        <v>1</v>
      </c>
      <c r="K1698" s="1"/>
    </row>
    <row r="1699" spans="1:11" x14ac:dyDescent="0.3">
      <c r="A1699" s="1">
        <v>42270</v>
      </c>
      <c r="B1699" s="9">
        <f>$A$5+LN(VLOOKUP($A1699,NASDAQ_Composite_IXIC_20210721[[Date]:[Close]],5))-$A$4</f>
        <v>2.1031779934258905</v>
      </c>
      <c r="C1699" s="9">
        <f>VLOOKUP(A1699,nasdaq_wtd_mc_ritter_add!$B$2:$D$3373,$C$5)</f>
        <v>3.36682403896764</v>
      </c>
      <c r="D1699" s="9">
        <f t="shared" si="138"/>
        <v>2.5190687328215944E-3</v>
      </c>
      <c r="E1699" s="9">
        <f t="shared" si="138"/>
        <v>6.4622030003829156E-2</v>
      </c>
      <c r="F1699" s="9">
        <f t="shared" si="138"/>
        <v>-9.1686145841394229E-3</v>
      </c>
      <c r="G1699" s="9">
        <f t="shared" si="138"/>
        <v>1.198365569830262E-2</v>
      </c>
      <c r="H1699" s="9">
        <f t="shared" si="136"/>
        <v>8.4495430593811705E-4</v>
      </c>
      <c r="I1699">
        <f t="shared" si="137"/>
        <v>1</v>
      </c>
      <c r="K1699" s="1"/>
    </row>
    <row r="1700" spans="1:11" x14ac:dyDescent="0.3">
      <c r="A1700" s="1">
        <v>42271</v>
      </c>
      <c r="B1700" s="9">
        <f>$A$5+LN(VLOOKUP($A1700,NASDAQ_Composite_IXIC_20210721[[Date]:[Close]],5))-$A$4</f>
        <v>2.0993285462460323</v>
      </c>
      <c r="C1700" s="9">
        <f>VLOOKUP(A1700,nasdaq_wtd_mc_ritter_add!$B$2:$D$3373,$C$5)</f>
        <v>3.3665731112274302</v>
      </c>
      <c r="D1700" s="9">
        <f t="shared" si="138"/>
        <v>3.5985194396483955E-3</v>
      </c>
      <c r="E1700" s="9">
        <f t="shared" si="138"/>
        <v>5.0408502418194168E-2</v>
      </c>
      <c r="F1700" s="9">
        <f t="shared" si="138"/>
        <v>-5.5700951444910274E-3</v>
      </c>
      <c r="G1700" s="9">
        <f t="shared" si="138"/>
        <v>2.1969711705302153E-2</v>
      </c>
      <c r="H1700" s="9">
        <f t="shared" si="136"/>
        <v>-3.5985194396483955E-3</v>
      </c>
      <c r="I1700">
        <f t="shared" si="137"/>
        <v>-1</v>
      </c>
      <c r="K1700" s="1"/>
    </row>
    <row r="1701" spans="1:11" x14ac:dyDescent="0.3">
      <c r="A1701" s="1">
        <v>42272</v>
      </c>
      <c r="B1701" s="9">
        <f>$A$5+LN(VLOOKUP($A1701,NASDAQ_Composite_IXIC_20210721[[Date]:[Close]],5))-$A$4</f>
        <v>2.0891426855531785</v>
      </c>
      <c r="C1701" s="9">
        <f>VLOOKUP(A1701,nasdaq_wtd_mc_ritter_add!$B$2:$D$3373,$C$5)</f>
        <v>3.3297363000569402</v>
      </c>
      <c r="D1701" s="9">
        <f t="shared" si="138"/>
        <v>-2.6650950477636215E-2</v>
      </c>
      <c r="E1701" s="9">
        <f t="shared" si="138"/>
        <v>3.0717592060786725E-2</v>
      </c>
      <c r="F1701" s="9">
        <f t="shared" si="138"/>
        <v>-2.1935118618452432E-2</v>
      </c>
      <c r="G1701" s="9">
        <f t="shared" si="138"/>
        <v>-4.681238772334062E-3</v>
      </c>
      <c r="H1701" s="9">
        <f t="shared" si="136"/>
        <v>2.6650950477636215E-2</v>
      </c>
      <c r="I1701">
        <f t="shared" si="137"/>
        <v>1</v>
      </c>
      <c r="K1701" s="1"/>
    </row>
    <row r="1702" spans="1:11" x14ac:dyDescent="0.3">
      <c r="A1702" s="1">
        <v>42275</v>
      </c>
      <c r="B1702" s="9">
        <f>$A$5+LN(VLOOKUP($A1702,NASDAQ_Composite_IXIC_20210721[[Date]:[Close]],5))-$A$4</f>
        <v>2.058257776948607</v>
      </c>
      <c r="C1702" s="9">
        <f>VLOOKUP(A1702,nasdaq_wtd_mc_ritter_add!$B$2:$D$3373,$C$5)</f>
        <v>3.2826609132585798</v>
      </c>
      <c r="D1702" s="9">
        <f t="shared" si="138"/>
        <v>-1.6190478193788937E-2</v>
      </c>
      <c r="E1702" s="9">
        <f t="shared" si="138"/>
        <v>-1.8808578513533902E-3</v>
      </c>
      <c r="F1702" s="9">
        <f t="shared" si="138"/>
        <v>-1.5716562046119265E-2</v>
      </c>
      <c r="G1702" s="9">
        <f t="shared" si="138"/>
        <v>-2.6233140599665639E-2</v>
      </c>
      <c r="H1702" s="9">
        <f t="shared" si="136"/>
        <v>1.6190478193788937E-2</v>
      </c>
      <c r="I1702">
        <f t="shared" si="137"/>
        <v>1</v>
      </c>
      <c r="K1702" s="1"/>
    </row>
    <row r="1703" spans="1:11" x14ac:dyDescent="0.3">
      <c r="A1703" s="1">
        <v>42276</v>
      </c>
      <c r="B1703" s="9">
        <f>$A$5+LN(VLOOKUP($A1703,NASDAQ_Composite_IXIC_20210721[[Date]:[Close]],5))-$A$4</f>
        <v>2.0523755090309921</v>
      </c>
      <c r="C1703" s="9">
        <f>VLOOKUP(A1703,nasdaq_wtd_mc_ritter_add!$B$2:$D$3373,$C$5)</f>
        <v>3.25668281967743</v>
      </c>
      <c r="D1703" s="9">
        <f t="shared" si="138"/>
        <v>-2.009582566353485E-2</v>
      </c>
      <c r="E1703" s="9">
        <f t="shared" si="138"/>
        <v>-2.197668351488824E-2</v>
      </c>
      <c r="F1703" s="9">
        <f t="shared" si="138"/>
        <v>-3.811415491549397E-2</v>
      </c>
      <c r="G1703" s="9">
        <f t="shared" si="138"/>
        <v>-4.2208445459895216E-2</v>
      </c>
      <c r="H1703" s="9">
        <f t="shared" si="136"/>
        <v>2.009582566353485E-2</v>
      </c>
      <c r="I1703">
        <f t="shared" si="137"/>
        <v>1</v>
      </c>
      <c r="K1703" s="1"/>
    </row>
    <row r="1704" spans="1:11" x14ac:dyDescent="0.3">
      <c r="A1704" s="1">
        <v>42277</v>
      </c>
      <c r="B1704" s="9">
        <f>$A$5+LN(VLOOKUP($A1704,NASDAQ_Composite_IXIC_20210721[[Date]:[Close]],5))-$A$4</f>
        <v>2.0748860206424444</v>
      </c>
      <c r="C1704" s="9">
        <f>VLOOKUP(A1704,nasdaq_wtd_mc_ritter_add!$B$2:$D$3373,$C$5)</f>
        <v>3.2862750332049102</v>
      </c>
      <c r="D1704" s="9">
        <f t="shared" si="138"/>
        <v>7.0817019160278605E-3</v>
      </c>
      <c r="E1704" s="9">
        <f t="shared" si="138"/>
        <v>-1.4609770789690835E-2</v>
      </c>
      <c r="F1704" s="9">
        <f t="shared" si="138"/>
        <v>-3.1032452999466109E-2</v>
      </c>
      <c r="G1704" s="9">
        <f t="shared" si="138"/>
        <v>-2.7641766335311235E-2</v>
      </c>
      <c r="H1704" s="9">
        <f t="shared" si="136"/>
        <v>7.0817019160278605E-3</v>
      </c>
      <c r="I1704">
        <f t="shared" si="137"/>
        <v>1</v>
      </c>
      <c r="K1704" s="1"/>
    </row>
    <row r="1705" spans="1:11" x14ac:dyDescent="0.3">
      <c r="A1705" s="1">
        <v>42278</v>
      </c>
      <c r="B1705" s="9">
        <f>$A$5+LN(VLOOKUP($A1705,NASDAQ_Composite_IXIC_20210721[[Date]:[Close]],5))-$A$4</f>
        <v>2.0763826668020728</v>
      </c>
      <c r="C1705" s="9">
        <f>VLOOKUP(A1705,nasdaq_wtd_mc_ritter_add!$B$2:$D$3373,$C$5)</f>
        <v>3.2878717185983799</v>
      </c>
      <c r="D1705" s="9">
        <f t="shared" si="138"/>
        <v>1.0003923384127589E-4</v>
      </c>
      <c r="E1705" s="9">
        <f t="shared" si="138"/>
        <v>-2.1754873210770853E-2</v>
      </c>
      <c r="F1705" s="9">
        <f t="shared" si="138"/>
        <v>-3.0932413765624833E-2</v>
      </c>
      <c r="G1705" s="9">
        <f t="shared" si="138"/>
        <v>-2.7541727101469959E-2</v>
      </c>
      <c r="H1705" s="9">
        <f t="shared" si="136"/>
        <v>1.0003923384127589E-4</v>
      </c>
      <c r="I1705">
        <f t="shared" si="137"/>
        <v>1</v>
      </c>
      <c r="K1705" s="1"/>
    </row>
    <row r="1706" spans="1:11" x14ac:dyDescent="0.3">
      <c r="A1706" s="1">
        <v>42279</v>
      </c>
      <c r="B1706" s="9">
        <f>$A$5+LN(VLOOKUP($A1706,NASDAQ_Composite_IXIC_20210721[[Date]:[Close]],5))-$A$4</f>
        <v>2.0936730640139247</v>
      </c>
      <c r="C1706" s="9">
        <f>VLOOKUP(A1706,nasdaq_wtd_mc_ritter_add!$B$2:$D$3373,$C$5)</f>
        <v>3.31293061103458</v>
      </c>
      <c r="D1706" s="9">
        <f t="shared" si="138"/>
        <v>7.7684952243481931E-3</v>
      </c>
      <c r="E1706" s="9">
        <f t="shared" si="138"/>
        <v>-2.0546573865244167E-2</v>
      </c>
      <c r="F1706" s="9">
        <f t="shared" si="138"/>
        <v>-2.1818122831315456E-2</v>
      </c>
      <c r="G1706" s="9">
        <f t="shared" si="138"/>
        <v>-1.9773231877121766E-2</v>
      </c>
      <c r="H1706" s="9">
        <f t="shared" si="136"/>
        <v>7.7684952243481931E-3</v>
      </c>
      <c r="I1706">
        <f t="shared" si="137"/>
        <v>1</v>
      </c>
      <c r="K1706" s="1"/>
    </row>
    <row r="1707" spans="1:11" x14ac:dyDescent="0.3">
      <c r="A1707" s="1">
        <v>42282</v>
      </c>
      <c r="B1707" s="9">
        <f>$A$5+LN(VLOOKUP($A1707,NASDAQ_Composite_IXIC_20210721[[Date]:[Close]],5))-$A$4</f>
        <v>2.109160711501489</v>
      </c>
      <c r="C1707" s="9">
        <f>VLOOKUP(A1707,nasdaq_wtd_mc_ritter_add!$B$2:$D$3373,$C$5)</f>
        <v>3.33794697324059</v>
      </c>
      <c r="D1707" s="9">
        <f t="shared" si="138"/>
        <v>9.528714718445741E-3</v>
      </c>
      <c r="E1707" s="9">
        <f t="shared" si="138"/>
        <v>-1.1784697658355991E-2</v>
      </c>
      <c r="F1707" s="9">
        <f t="shared" si="138"/>
        <v>-1.0850502514894167E-2</v>
      </c>
      <c r="G1707" s="9">
        <f t="shared" si="138"/>
        <v>-2.0261328595963413E-2</v>
      </c>
      <c r="H1707" s="9">
        <f t="shared" si="136"/>
        <v>9.528714718445741E-3</v>
      </c>
      <c r="I1707">
        <f t="shared" si="137"/>
        <v>1</v>
      </c>
      <c r="K1707" s="1"/>
    </row>
    <row r="1708" spans="1:11" x14ac:dyDescent="0.3">
      <c r="A1708" s="1">
        <v>42283</v>
      </c>
      <c r="B1708" s="9">
        <f>$A$5+LN(VLOOKUP($A1708,NASDAQ_Composite_IXIC_20210721[[Date]:[Close]],5))-$A$4</f>
        <v>2.1022559167683168</v>
      </c>
      <c r="C1708" s="9">
        <f>VLOOKUP(A1708,nasdaq_wtd_mc_ritter_add!$B$2:$D$3373,$C$5)</f>
        <v>3.32228379343504</v>
      </c>
      <c r="D1708" s="9">
        <f t="shared" ref="D1708:G1727" si="139">IF($A1708-$A$1&lt;D$5,0,$C1708-$B1708+VLOOKUP($A1708-D$5,nasd_unic,2)-VLOOKUP($A1708-D$5,nasd_unic,3))</f>
        <v>-8.7583850723778056E-3</v>
      </c>
      <c r="E1708" s="9">
        <f t="shared" si="139"/>
        <v>-2.0543082730733797E-2</v>
      </c>
      <c r="F1708" s="9">
        <f t="shared" si="139"/>
        <v>-1.1861768179367349E-2</v>
      </c>
      <c r="G1708" s="9">
        <f t="shared" si="139"/>
        <v>-1.6843916395220315E-2</v>
      </c>
      <c r="H1708" s="9">
        <f t="shared" si="136"/>
        <v>8.7583850723778056E-3</v>
      </c>
      <c r="I1708">
        <f t="shared" si="137"/>
        <v>1</v>
      </c>
      <c r="K1708" s="1"/>
    </row>
    <row r="1709" spans="1:11" x14ac:dyDescent="0.3">
      <c r="A1709" s="1">
        <v>42284</v>
      </c>
      <c r="B1709" s="9">
        <f>$A$5+LN(VLOOKUP($A1709,NASDAQ_Composite_IXIC_20210721[[Date]:[Close]],5))-$A$4</f>
        <v>2.1112270960090926</v>
      </c>
      <c r="C1709" s="9">
        <f>VLOOKUP(A1709,nasdaq_wtd_mc_ritter_add!$B$2:$D$3373,$C$5)</f>
        <v>3.3322434571805202</v>
      </c>
      <c r="D1709" s="9">
        <f t="shared" si="139"/>
        <v>9.8848450470434557E-4</v>
      </c>
      <c r="E1709" s="9">
        <f t="shared" si="139"/>
        <v>-1.9554598226029452E-2</v>
      </c>
      <c r="F1709" s="9">
        <f t="shared" si="139"/>
        <v>-1.0873283674663003E-2</v>
      </c>
      <c r="G1709" s="9">
        <f t="shared" si="139"/>
        <v>-2.2809054521351957E-2</v>
      </c>
      <c r="H1709" s="9">
        <f t="shared" si="136"/>
        <v>9.8848450470434557E-4</v>
      </c>
      <c r="I1709">
        <f t="shared" si="137"/>
        <v>1</v>
      </c>
      <c r="K1709" s="1"/>
    </row>
    <row r="1710" spans="1:11" x14ac:dyDescent="0.3">
      <c r="A1710" s="1">
        <v>42285</v>
      </c>
      <c r="B1710" s="9">
        <f>$A$5+LN(VLOOKUP($A1710,NASDAQ_Composite_IXIC_20210721[[Date]:[Close]],5))-$A$4</f>
        <v>2.1153179702513603</v>
      </c>
      <c r="C1710" s="9">
        <f>VLOOKUP(A1710,nasdaq_wtd_mc_ritter_add!$B$2:$D$3373,$C$5)</f>
        <v>3.33137078141471</v>
      </c>
      <c r="D1710" s="9">
        <f t="shared" si="139"/>
        <v>-4.9635500080777994E-3</v>
      </c>
      <c r="E1710" s="9">
        <f t="shared" si="139"/>
        <v>-1.5891625026288381E-2</v>
      </c>
      <c r="F1710" s="9">
        <f t="shared" si="139"/>
        <v>-1.5836833682740803E-2</v>
      </c>
      <c r="G1710" s="9">
        <f t="shared" si="139"/>
        <v>-4.6057310078193581E-2</v>
      </c>
      <c r="H1710" s="9">
        <f t="shared" si="136"/>
        <v>-3.2181984764574345E-3</v>
      </c>
      <c r="I1710">
        <f t="shared" si="137"/>
        <v>-1</v>
      </c>
      <c r="K1710" s="1"/>
    </row>
    <row r="1711" spans="1:11" x14ac:dyDescent="0.3">
      <c r="A1711" s="1">
        <v>42286</v>
      </c>
      <c r="B1711" s="9">
        <f>$A$5+LN(VLOOKUP($A1711,NASDAQ_Composite_IXIC_20210721[[Date]:[Close]],5))-$A$4</f>
        <v>2.119400466276832</v>
      </c>
      <c r="C1711" s="9">
        <f>VLOOKUP(A1711,nasdaq_wtd_mc_ritter_add!$B$2:$D$3373,$C$5)</f>
        <v>3.33642567724505</v>
      </c>
      <c r="D1711" s="9">
        <f t="shared" si="139"/>
        <v>9.723998048682958E-4</v>
      </c>
      <c r="E1711" s="9">
        <f t="shared" si="139"/>
        <v>-2.1188286396607303E-2</v>
      </c>
      <c r="F1711" s="9">
        <f t="shared" si="139"/>
        <v>-6.7377335581966236E-3</v>
      </c>
      <c r="G1711" s="9">
        <f t="shared" si="139"/>
        <v>-4.5084910273325285E-2</v>
      </c>
      <c r="H1711" s="9">
        <f t="shared" si="136"/>
        <v>9.723998048682958E-4</v>
      </c>
      <c r="I1711">
        <f t="shared" si="137"/>
        <v>1</v>
      </c>
      <c r="K1711" s="1"/>
    </row>
    <row r="1712" spans="1:11" x14ac:dyDescent="0.3">
      <c r="A1712" s="1">
        <v>42289</v>
      </c>
      <c r="B1712" s="9">
        <f>$A$5+LN(VLOOKUP($A1712,NASDAQ_Composite_IXIC_20210721[[Date]:[Close]],5))-$A$4</f>
        <v>2.121090368169944</v>
      </c>
      <c r="C1712" s="9">
        <f>VLOOKUP(A1712,nasdaq_wtd_mc_ritter_add!$B$2:$D$3373,$C$5)</f>
        <v>3.3294674220585798</v>
      </c>
      <c r="D1712" s="9">
        <f t="shared" si="139"/>
        <v>-8.6481570795822194E-3</v>
      </c>
      <c r="E1712" s="9">
        <f t="shared" si="139"/>
        <v>-3.5319520869546484E-2</v>
      </c>
      <c r="F1712" s="9">
        <f t="shared" si="139"/>
        <v>-4.7674061527112066E-3</v>
      </c>
      <c r="G1712" s="9">
        <f t="shared" si="139"/>
        <v>-5.7463756901155794E-2</v>
      </c>
      <c r="H1712" s="9">
        <f t="shared" si="136"/>
        <v>5.2683532933581745E-3</v>
      </c>
      <c r="I1712">
        <f t="shared" si="137"/>
        <v>1</v>
      </c>
      <c r="K1712" s="1"/>
    </row>
    <row r="1713" spans="1:11" x14ac:dyDescent="0.3">
      <c r="A1713" s="1">
        <v>42290</v>
      </c>
      <c r="B1713" s="9">
        <f>$A$5+LN(VLOOKUP($A1713,NASDAQ_Composite_IXIC_20210721[[Date]:[Close]],5))-$A$4</f>
        <v>2.1123660401887649</v>
      </c>
      <c r="C1713" s="9">
        <f>VLOOKUP(A1713,nasdaq_wtd_mc_ritter_add!$B$2:$D$3373,$C$5)</f>
        <v>3.3195745571180701</v>
      </c>
      <c r="D1713" s="9">
        <f t="shared" si="139"/>
        <v>-1.1685369593306127E-3</v>
      </c>
      <c r="E1713" s="9">
        <f t="shared" si="139"/>
        <v>-3.6488057828877096E-2</v>
      </c>
      <c r="F1713" s="9">
        <f t="shared" si="139"/>
        <v>-1.3840151775433629E-2</v>
      </c>
      <c r="G1713" s="9">
        <f t="shared" si="139"/>
        <v>-4.8398259831115009E-2</v>
      </c>
      <c r="H1713" s="9">
        <f t="shared" si="136"/>
        <v>1.1685369593306127E-3</v>
      </c>
      <c r="I1713">
        <f t="shared" si="137"/>
        <v>1</v>
      </c>
      <c r="K1713" s="1"/>
    </row>
    <row r="1714" spans="1:11" x14ac:dyDescent="0.3">
      <c r="A1714" s="1">
        <v>42291</v>
      </c>
      <c r="B1714" s="9">
        <f>$A$5+LN(VLOOKUP($A1714,NASDAQ_Composite_IXIC_20210721[[Date]:[Close]],5))-$A$4</f>
        <v>2.1094932739745831</v>
      </c>
      <c r="C1714" s="9">
        <f>VLOOKUP(A1714,nasdaq_wtd_mc_ritter_add!$B$2:$D$3373,$C$5)</f>
        <v>3.3160312701778398</v>
      </c>
      <c r="D1714" s="9">
        <f t="shared" si="139"/>
        <v>-6.7052072604845137E-4</v>
      </c>
      <c r="E1714" s="9">
        <f t="shared" si="139"/>
        <v>-4.4273145317691665E-2</v>
      </c>
      <c r="F1714" s="9">
        <f t="shared" si="139"/>
        <v>-1.451067250148208E-2</v>
      </c>
      <c r="G1714" s="9">
        <f t="shared" si="139"/>
        <v>-4.7092111350621302E-2</v>
      </c>
      <c r="H1714" s="9">
        <f t="shared" si="136"/>
        <v>6.7052072604845137E-4</v>
      </c>
      <c r="I1714">
        <f t="shared" si="137"/>
        <v>1</v>
      </c>
      <c r="K1714" s="1"/>
    </row>
    <row r="1715" spans="1:11" x14ac:dyDescent="0.3">
      <c r="A1715" s="1">
        <v>42292</v>
      </c>
      <c r="B1715" s="9">
        <f>$A$5+LN(VLOOKUP($A1715,NASDAQ_Composite_IXIC_20210721[[Date]:[Close]],5))-$A$4</f>
        <v>2.1275711412361504</v>
      </c>
      <c r="C1715" s="9">
        <f>VLOOKUP(A1715,nasdaq_wtd_mc_ritter_add!$B$2:$D$3373,$C$5)</f>
        <v>3.34621165388493</v>
      </c>
      <c r="D1715" s="9">
        <f t="shared" si="139"/>
        <v>1.2102516445522848E-2</v>
      </c>
      <c r="E1715" s="9">
        <f t="shared" si="139"/>
        <v>-2.9478374832504262E-2</v>
      </c>
      <c r="F1715" s="9">
        <f t="shared" si="139"/>
        <v>-2.4081560559592319E-3</v>
      </c>
      <c r="G1715" s="9">
        <f t="shared" si="139"/>
        <v>-4.3215834207028347E-2</v>
      </c>
      <c r="H1715" s="9">
        <f t="shared" si="136"/>
        <v>1.2102516445522848E-2</v>
      </c>
      <c r="I1715">
        <f t="shared" si="137"/>
        <v>1</v>
      </c>
      <c r="K1715" s="1"/>
    </row>
    <row r="1716" spans="1:11" x14ac:dyDescent="0.3">
      <c r="A1716" s="1">
        <v>42293</v>
      </c>
      <c r="B1716" s="9">
        <f>$A$5+LN(VLOOKUP($A1716,NASDAQ_Composite_IXIC_20210721[[Date]:[Close]],5))-$A$4</f>
        <v>2.1309718209518396</v>
      </c>
      <c r="C1716" s="9">
        <f>VLOOKUP(A1716,nasdaq_wtd_mc_ritter_add!$B$2:$D$3373,$C$5)</f>
        <v>3.3557157005051499</v>
      </c>
      <c r="D1716" s="9">
        <f t="shared" si="139"/>
        <v>6.1033669045307271E-3</v>
      </c>
      <c r="E1716" s="9">
        <f t="shared" si="139"/>
        <v>-2.3144027399549127E-2</v>
      </c>
      <c r="F1716" s="9">
        <f t="shared" si="139"/>
        <v>-1.6707838413889675E-3</v>
      </c>
      <c r="G1716" s="9">
        <f t="shared" si="139"/>
        <v>-3.711246730249762E-2</v>
      </c>
      <c r="H1716" s="9">
        <f t="shared" si="136"/>
        <v>6.1033669045307271E-3</v>
      </c>
      <c r="I1716">
        <f t="shared" si="137"/>
        <v>1</v>
      </c>
      <c r="K1716" s="1"/>
    </row>
    <row r="1717" spans="1:11" x14ac:dyDescent="0.3">
      <c r="A1717" s="1">
        <v>42296</v>
      </c>
      <c r="B1717" s="9">
        <f>$A$5+LN(VLOOKUP($A1717,NASDAQ_Composite_IXIC_20210721[[Date]:[Close]],5))-$A$4</f>
        <v>2.1348076031954593</v>
      </c>
      <c r="C1717" s="9">
        <f>VLOOKUP(A1717,nasdaq_wtd_mc_ritter_add!$B$2:$D$3373,$C$5)</f>
        <v>3.35934580623096</v>
      </c>
      <c r="D1717" s="9">
        <f t="shared" si="139"/>
        <v>-2.0567651780956098E-4</v>
      </c>
      <c r="E1717" s="9">
        <f t="shared" si="139"/>
        <v>-5.8021989891531067E-2</v>
      </c>
      <c r="F1717" s="9">
        <f t="shared" si="139"/>
        <v>1.4081966599516438E-2</v>
      </c>
      <c r="G1717" s="9">
        <f t="shared" si="139"/>
        <v>-3.5208867781972408E-2</v>
      </c>
      <c r="H1717" s="9">
        <f t="shared" si="136"/>
        <v>-2.0567651780956098E-4</v>
      </c>
      <c r="I1717">
        <f t="shared" si="137"/>
        <v>-1</v>
      </c>
      <c r="K1717" s="1"/>
    </row>
    <row r="1718" spans="1:11" x14ac:dyDescent="0.3">
      <c r="A1718" s="1">
        <v>42297</v>
      </c>
      <c r="B1718" s="9">
        <f>$A$5+LN(VLOOKUP($A1718,NASDAQ_Composite_IXIC_20210721[[Date]:[Close]],5))-$A$4</f>
        <v>2.1298006650020183</v>
      </c>
      <c r="C1718" s="9">
        <f>VLOOKUP(A1718,nasdaq_wtd_mc_ritter_add!$B$2:$D$3373,$C$5)</f>
        <v>3.3447456763982402</v>
      </c>
      <c r="D1718" s="9">
        <f t="shared" si="139"/>
        <v>-9.593191639278853E-3</v>
      </c>
      <c r="E1718" s="9">
        <f t="shared" si="139"/>
        <v>-6.761518153080992E-2</v>
      </c>
      <c r="F1718" s="9">
        <f t="shared" si="139"/>
        <v>-5.7444050787869294E-3</v>
      </c>
      <c r="G1718" s="9">
        <f t="shared" si="139"/>
        <v>-4.5364922757328952E-2</v>
      </c>
      <c r="H1718" s="9">
        <f t="shared" si="136"/>
        <v>9.593191639278853E-3</v>
      </c>
      <c r="I1718">
        <f t="shared" si="137"/>
        <v>1</v>
      </c>
      <c r="K1718" s="1"/>
    </row>
    <row r="1719" spans="1:11" x14ac:dyDescent="0.3">
      <c r="A1719" s="1">
        <v>42298</v>
      </c>
      <c r="B1719" s="9">
        <f>$A$5+LN(VLOOKUP($A1719,NASDAQ_Composite_IXIC_20210721[[Date]:[Close]],5))-$A$4</f>
        <v>2.1213961883313486</v>
      </c>
      <c r="C1719" s="9">
        <f>VLOOKUP(A1719,nasdaq_wtd_mc_ritter_add!$B$2:$D$3373,$C$5)</f>
        <v>3.3328846083005801</v>
      </c>
      <c r="D1719" s="9">
        <f t="shared" si="139"/>
        <v>-3.4565914269903963E-3</v>
      </c>
      <c r="E1719" s="9">
        <f t="shared" si="139"/>
        <v>-5.5578164652186235E-2</v>
      </c>
      <c r="F1719" s="9">
        <f t="shared" si="139"/>
        <v>-9.2009965057773258E-3</v>
      </c>
      <c r="G1719" s="9">
        <f t="shared" si="139"/>
        <v>-4.4742653392213949E-2</v>
      </c>
      <c r="H1719" s="9">
        <f t="shared" si="136"/>
        <v>3.4565914269903963E-3</v>
      </c>
      <c r="I1719">
        <f t="shared" si="137"/>
        <v>1</v>
      </c>
      <c r="K1719" s="1"/>
    </row>
    <row r="1720" spans="1:11" x14ac:dyDescent="0.3">
      <c r="A1720" s="1">
        <v>42299</v>
      </c>
      <c r="B1720" s="9">
        <f>$A$5+LN(VLOOKUP($A1720,NASDAQ_Composite_IXIC_20210721[[Date]:[Close]],5))-$A$4</f>
        <v>2.1377753037692342</v>
      </c>
      <c r="C1720" s="9">
        <f>VLOOKUP(A1720,nasdaq_wtd_mc_ritter_add!$B$2:$D$3373,$C$5)</f>
        <v>3.3397996485301999</v>
      </c>
      <c r="D1720" s="9">
        <f t="shared" si="139"/>
        <v>-9.4640752082657542E-3</v>
      </c>
      <c r="E1720" s="9">
        <f t="shared" si="139"/>
        <v>-5.9102632047962178E-2</v>
      </c>
      <c r="F1720" s="9">
        <f t="shared" si="139"/>
        <v>-1.866507171404308E-2</v>
      </c>
      <c r="G1720" s="9">
        <f t="shared" si="139"/>
        <v>-7.0790315364923195E-2</v>
      </c>
      <c r="H1720" s="9">
        <f t="shared" si="136"/>
        <v>-9.4640752082657542E-3</v>
      </c>
      <c r="I1720">
        <f t="shared" si="137"/>
        <v>-1</v>
      </c>
      <c r="K1720" s="1"/>
    </row>
    <row r="1721" spans="1:11" x14ac:dyDescent="0.3">
      <c r="A1721" s="1">
        <v>42300</v>
      </c>
      <c r="B1721" s="9">
        <f>$A$5+LN(VLOOKUP($A1721,NASDAQ_Composite_IXIC_20210721[[Date]:[Close]],5))-$A$4</f>
        <v>2.1602463201937772</v>
      </c>
      <c r="C1721" s="9">
        <f>VLOOKUP(A1721,nasdaq_wtd_mc_ritter_add!$B$2:$D$3373,$C$5)</f>
        <v>3.3643324955870302</v>
      </c>
      <c r="D1721" s="9">
        <f t="shared" si="139"/>
        <v>2.0618306322872648E-3</v>
      </c>
      <c r="E1721" s="9">
        <f t="shared" si="139"/>
        <v>-5.9559870148496508E-2</v>
      </c>
      <c r="F1721" s="9">
        <f t="shared" si="139"/>
        <v>5.0621598553326486E-3</v>
      </c>
      <c r="G1721" s="9">
        <f t="shared" si="139"/>
        <v>-6.872848473263593E-2</v>
      </c>
      <c r="H1721" s="9">
        <f t="shared" si="136"/>
        <v>2.0618306322872648E-3</v>
      </c>
      <c r="I1721">
        <f t="shared" si="137"/>
        <v>1</v>
      </c>
      <c r="K1721" s="1"/>
    </row>
    <row r="1722" spans="1:11" x14ac:dyDescent="0.3">
      <c r="A1722" s="1">
        <v>42303</v>
      </c>
      <c r="B1722" s="9">
        <f>$A$5+LN(VLOOKUP($A1722,NASDAQ_Composite_IXIC_20210721[[Date]:[Close]],5))-$A$4</f>
        <v>2.1608106305558108</v>
      </c>
      <c r="C1722" s="9">
        <f>VLOOKUP(A1722,nasdaq_wtd_mc_ritter_add!$B$2:$D$3373,$C$5)</f>
        <v>3.3721081940325801</v>
      </c>
      <c r="D1722" s="9">
        <f t="shared" si="139"/>
        <v>7.2113880835162902E-3</v>
      </c>
      <c r="E1722" s="9">
        <f t="shared" si="139"/>
        <v>-2.9296051026992398E-2</v>
      </c>
      <c r="F1722" s="9">
        <f t="shared" si="139"/>
        <v>-1.5114158247269138E-3</v>
      </c>
      <c r="G1722" s="9">
        <f t="shared" si="139"/>
        <v>-5.018710702865592E-2</v>
      </c>
      <c r="H1722" s="9">
        <f t="shared" si="136"/>
        <v>7.2113880835162902E-3</v>
      </c>
      <c r="I1722">
        <f t="shared" si="137"/>
        <v>1</v>
      </c>
      <c r="K1722" s="1"/>
    </row>
    <row r="1723" spans="1:11" x14ac:dyDescent="0.3">
      <c r="A1723" s="1">
        <v>42304</v>
      </c>
      <c r="B1723" s="9">
        <f>$A$5+LN(VLOOKUP($A1723,NASDAQ_Composite_IXIC_20210721[[Date]:[Close]],5))-$A$4</f>
        <v>2.1599064356068221</v>
      </c>
      <c r="C1723" s="9">
        <f>VLOOKUP(A1723,nasdaq_wtd_mc_ritter_add!$B$2:$D$3373,$C$5)</f>
        <v>3.36375175421654</v>
      </c>
      <c r="D1723" s="9">
        <f t="shared" si="139"/>
        <v>-7.4522448670513164E-3</v>
      </c>
      <c r="E1723" s="9">
        <f t="shared" si="139"/>
        <v>-3.6748295894043714E-2</v>
      </c>
      <c r="F1723" s="9">
        <f t="shared" si="139"/>
        <v>-2.2438675551608167E-2</v>
      </c>
      <c r="G1723" s="9">
        <f t="shared" si="139"/>
        <v>-4.8118933482282689E-2</v>
      </c>
      <c r="H1723" s="9">
        <f t="shared" si="136"/>
        <v>7.4522448670513164E-3</v>
      </c>
      <c r="I1723">
        <f t="shared" si="137"/>
        <v>1</v>
      </c>
      <c r="K1723" s="1"/>
    </row>
    <row r="1724" spans="1:11" x14ac:dyDescent="0.3">
      <c r="A1724" s="1">
        <v>42305</v>
      </c>
      <c r="B1724" s="9">
        <f>$A$5+LN(VLOOKUP($A1724,NASDAQ_Composite_IXIC_20210721[[Date]:[Close]],5))-$A$4</f>
        <v>2.1728517231647642</v>
      </c>
      <c r="C1724" s="9">
        <f>VLOOKUP(A1724,nasdaq_wtd_mc_ritter_add!$B$2:$D$3373,$C$5)</f>
        <v>3.38251751539637</v>
      </c>
      <c r="D1724" s="9">
        <f t="shared" si="139"/>
        <v>5.8204736218878672E-3</v>
      </c>
      <c r="E1724" s="9">
        <f t="shared" si="139"/>
        <v>-1.473734407836691E-2</v>
      </c>
      <c r="F1724" s="9">
        <f t="shared" si="139"/>
        <v>-1.66182019297203E-2</v>
      </c>
      <c r="G1724" s="9">
        <f t="shared" si="139"/>
        <v>-3.0453906124486174E-2</v>
      </c>
      <c r="H1724" s="9">
        <f t="shared" si="136"/>
        <v>5.8204736218878672E-3</v>
      </c>
      <c r="I1724">
        <f t="shared" si="137"/>
        <v>1</v>
      </c>
      <c r="K1724" s="1"/>
    </row>
    <row r="1725" spans="1:11" x14ac:dyDescent="0.3">
      <c r="A1725" s="1">
        <v>42306</v>
      </c>
      <c r="B1725" s="9">
        <f>$A$5+LN(VLOOKUP($A1725,NASDAQ_Composite_IXIC_20210721[[Date]:[Close]],5))-$A$4</f>
        <v>2.1686393265072423</v>
      </c>
      <c r="C1725" s="9">
        <f>VLOOKUP(A1725,nasdaq_wtd_mc_ritter_add!$B$2:$D$3373,$C$5)</f>
        <v>3.3792688504202499</v>
      </c>
      <c r="D1725" s="9">
        <f t="shared" si="139"/>
        <v>9.6373168140173604E-4</v>
      </c>
      <c r="E1725" s="9">
        <f t="shared" si="139"/>
        <v>6.3222132665696762E-3</v>
      </c>
      <c r="F1725" s="9">
        <f t="shared" si="139"/>
        <v>-1.5654470248318564E-2</v>
      </c>
      <c r="G1725" s="9">
        <f t="shared" si="139"/>
        <v>-3.1791941648924293E-2</v>
      </c>
      <c r="H1725" s="9">
        <f t="shared" si="136"/>
        <v>-9.6373168140173604E-4</v>
      </c>
      <c r="I1725">
        <f t="shared" si="137"/>
        <v>-1</v>
      </c>
      <c r="K1725" s="1"/>
    </row>
    <row r="1726" spans="1:11" x14ac:dyDescent="0.3">
      <c r="A1726" s="1">
        <v>42307</v>
      </c>
      <c r="B1726" s="9">
        <f>$A$5+LN(VLOOKUP($A1726,NASDAQ_Composite_IXIC_20210721[[Date]:[Close]],5))-$A$4</f>
        <v>2.1645871923216182</v>
      </c>
      <c r="C1726" s="9">
        <f>VLOOKUP(A1726,nasdaq_wtd_mc_ritter_add!$B$2:$D$3373,$C$5)</f>
        <v>3.3635978388662702</v>
      </c>
      <c r="D1726" s="9">
        <f t="shared" si="139"/>
        <v>-1.1618877368355651E-2</v>
      </c>
      <c r="E1726" s="9">
        <f t="shared" si="139"/>
        <v>-1.2378366017813835E-2</v>
      </c>
      <c r="F1726" s="9">
        <f t="shared" si="139"/>
        <v>-2.698813680750467E-2</v>
      </c>
      <c r="G1726" s="9">
        <f t="shared" si="139"/>
        <v>-4.3410819017279945E-2</v>
      </c>
      <c r="H1726" s="9">
        <f t="shared" si="136"/>
        <v>1.1618877368355651E-2</v>
      </c>
      <c r="I1726">
        <f t="shared" si="137"/>
        <v>1</v>
      </c>
      <c r="K1726" s="1"/>
    </row>
    <row r="1727" spans="1:11" x14ac:dyDescent="0.3">
      <c r="A1727" s="1">
        <v>42310</v>
      </c>
      <c r="B1727" s="9">
        <f>$A$5+LN(VLOOKUP($A1727,NASDAQ_Composite_IXIC_20210721[[Date]:[Close]],5))-$A$4</f>
        <v>2.1790065804837981</v>
      </c>
      <c r="C1727" s="9">
        <f>VLOOKUP(A1727,nasdaq_wtd_mc_ritter_add!$B$2:$D$3373,$C$5)</f>
        <v>3.3883849163119399</v>
      </c>
      <c r="D1727" s="9">
        <f t="shared" si="139"/>
        <v>1.0367689283489856E-2</v>
      </c>
      <c r="E1727" s="9">
        <f t="shared" si="139"/>
        <v>-9.8792111925134485E-3</v>
      </c>
      <c r="F1727" s="9">
        <f t="shared" si="139"/>
        <v>-2.6090729662374912E-2</v>
      </c>
      <c r="G1727" s="9">
        <f t="shared" si="139"/>
        <v>-3.2518032296381616E-2</v>
      </c>
      <c r="H1727" s="9">
        <f t="shared" si="136"/>
        <v>1.0367689283489856E-2</v>
      </c>
      <c r="I1727">
        <f t="shared" si="137"/>
        <v>1</v>
      </c>
      <c r="K1727" s="1"/>
    </row>
    <row r="1728" spans="1:11" x14ac:dyDescent="0.3">
      <c r="A1728" s="1">
        <v>42311</v>
      </c>
      <c r="B1728" s="9">
        <f>$A$5+LN(VLOOKUP($A1728,NASDAQ_Composite_IXIC_20210721[[Date]:[Close]],5))-$A$4</f>
        <v>2.1825072638253831</v>
      </c>
      <c r="C1728" s="9">
        <f>VLOOKUP(A1728,nasdaq_wtd_mc_ritter_add!$B$2:$D$3373,$C$5)</f>
        <v>3.3950067887249</v>
      </c>
      <c r="D1728" s="9">
        <f t="shared" ref="D1728:G1747" si="140">IF($A1728-$A$1&lt;D$5,0,$C1728-$B1728+VLOOKUP($A1728-D$5,nasd_unic,2)-VLOOKUP($A1728-D$5,nasd_unic,3))</f>
        <v>3.1211890713751522E-3</v>
      </c>
      <c r="E1728" s="9">
        <f t="shared" si="140"/>
        <v>-6.7580221211382963E-3</v>
      </c>
      <c r="F1728" s="9">
        <f t="shared" si="140"/>
        <v>-2.8071434497940029E-2</v>
      </c>
      <c r="G1728" s="9">
        <f t="shared" si="140"/>
        <v>-3.6937458835790249E-2</v>
      </c>
      <c r="H1728" s="9">
        <f t="shared" si="136"/>
        <v>3.1211890713751522E-3</v>
      </c>
      <c r="I1728">
        <f t="shared" si="137"/>
        <v>1</v>
      </c>
      <c r="K1728" s="1"/>
    </row>
    <row r="1729" spans="1:11" x14ac:dyDescent="0.3">
      <c r="A1729" s="1">
        <v>42312</v>
      </c>
      <c r="B1729" s="9">
        <f>$A$5+LN(VLOOKUP($A1729,NASDAQ_Composite_IXIC_20210721[[Date]:[Close]],5))-$A$4</f>
        <v>2.1819920998380438</v>
      </c>
      <c r="C1729" s="9">
        <f>VLOOKUP(A1729,nasdaq_wtd_mc_ritter_add!$B$2:$D$3373,$C$5)</f>
        <v>3.4081775602383901</v>
      </c>
      <c r="D1729" s="9">
        <f t="shared" si="140"/>
        <v>1.3685935500829416E-2</v>
      </c>
      <c r="E1729" s="9">
        <f t="shared" si="140"/>
        <v>-2.6008013387546214E-3</v>
      </c>
      <c r="F1729" s="9">
        <f t="shared" si="140"/>
        <v>-1.4385498997110613E-2</v>
      </c>
      <c r="G1729" s="9">
        <f t="shared" si="140"/>
        <v>-1.3451303853648788E-2</v>
      </c>
      <c r="H1729" s="9">
        <f t="shared" si="136"/>
        <v>1.2655607526150803E-2</v>
      </c>
      <c r="I1729">
        <f t="shared" si="137"/>
        <v>1</v>
      </c>
      <c r="K1729" s="1"/>
    </row>
    <row r="1730" spans="1:11" x14ac:dyDescent="0.3">
      <c r="A1730" s="1">
        <v>42313</v>
      </c>
      <c r="B1730" s="9">
        <f>$A$5+LN(VLOOKUP($A1730,NASDAQ_Composite_IXIC_20210721[[Date]:[Close]],5))-$A$4</f>
        <v>2.1791217122878104</v>
      </c>
      <c r="C1730" s="9">
        <f>VLOOKUP(A1730,nasdaq_wtd_mc_ritter_add!$B$2:$D$3373,$C$5)</f>
        <v>3.4174491839663599</v>
      </c>
      <c r="D1730" s="9">
        <f t="shared" si="140"/>
        <v>1.2142011278203135E-2</v>
      </c>
      <c r="E1730" s="9">
        <f t="shared" si="140"/>
        <v>1.829959501182632E-2</v>
      </c>
      <c r="F1730" s="9">
        <f t="shared" si="140"/>
        <v>-2.2434877189074776E-3</v>
      </c>
      <c r="G1730" s="9">
        <f t="shared" si="140"/>
        <v>6.4378268324589705E-3</v>
      </c>
      <c r="H1730" s="9">
        <f t="shared" si="136"/>
        <v>6.401236177736358E-3</v>
      </c>
      <c r="I1730">
        <f t="shared" si="137"/>
        <v>1</v>
      </c>
      <c r="K1730" s="1"/>
    </row>
    <row r="1731" spans="1:11" x14ac:dyDescent="0.3">
      <c r="A1731" s="1">
        <v>42314</v>
      </c>
      <c r="B1731" s="9">
        <f>$A$5+LN(VLOOKUP($A1731,NASDAQ_Composite_IXIC_20210721[[Date]:[Close]],5))-$A$4</f>
        <v>2.1828940080309378</v>
      </c>
      <c r="C1731" s="9">
        <f>VLOOKUP(A1731,nasdaq_wtd_mc_ritter_add!$B$2:$D$3373,$C$5)</f>
        <v>3.4173052979250298</v>
      </c>
      <c r="D1731" s="9">
        <f t="shared" si="140"/>
        <v>-3.9161817844575175E-3</v>
      </c>
      <c r="E1731" s="9">
        <f t="shared" si="140"/>
        <v>1.3394928722664456E-2</v>
      </c>
      <c r="F1731" s="9">
        <f t="shared" si="140"/>
        <v>-6.1596695033649951E-3</v>
      </c>
      <c r="G1731" s="9">
        <f t="shared" si="140"/>
        <v>2.5216450480014529E-3</v>
      </c>
      <c r="H1731" s="9">
        <f t="shared" si="136"/>
        <v>-3.6284097017973416E-3</v>
      </c>
      <c r="I1731">
        <f t="shared" si="137"/>
        <v>-1</v>
      </c>
      <c r="K1731" s="1"/>
    </row>
    <row r="1732" spans="1:11" x14ac:dyDescent="0.3">
      <c r="A1732" s="1">
        <v>42317</v>
      </c>
      <c r="B1732" s="9">
        <f>$A$5+LN(VLOOKUP($A1732,NASDAQ_Composite_IXIC_20210721[[Date]:[Close]],5))-$A$4</f>
        <v>2.1727751582755994</v>
      </c>
      <c r="C1732" s="9">
        <f>VLOOKUP(A1732,nasdaq_wtd_mc_ritter_add!$B$2:$D$3373,$C$5)</f>
        <v>3.4111561540183599</v>
      </c>
      <c r="D1732" s="9">
        <f t="shared" si="140"/>
        <v>3.9697058486685144E-3</v>
      </c>
      <c r="E1732" s="9">
        <f t="shared" si="140"/>
        <v>2.1355784774542474E-2</v>
      </c>
      <c r="F1732" s="9">
        <f t="shared" si="140"/>
        <v>-2.5822297806183947E-3</v>
      </c>
      <c r="G1732" s="9">
        <f t="shared" si="140"/>
        <v>2.0043938551556728E-2</v>
      </c>
      <c r="H1732" s="9">
        <f t="shared" si="136"/>
        <v>-3.9697058486685144E-3</v>
      </c>
      <c r="I1732">
        <f t="shared" si="137"/>
        <v>-1</v>
      </c>
      <c r="K1732" s="1"/>
    </row>
    <row r="1733" spans="1:11" x14ac:dyDescent="0.3">
      <c r="A1733" s="1">
        <v>42318</v>
      </c>
      <c r="B1733" s="9">
        <f>$A$5+LN(VLOOKUP($A1733,NASDAQ_Composite_IXIC_20210721[[Date]:[Close]],5))-$A$4</f>
        <v>2.1704055499434203</v>
      </c>
      <c r="C1733" s="9">
        <f>VLOOKUP(A1733,nasdaq_wtd_mc_ritter_add!$B$2:$D$3373,$C$5)</f>
        <v>3.4090241648561799</v>
      </c>
      <c r="D1733" s="9">
        <f t="shared" si="140"/>
        <v>2.3761916999909261E-4</v>
      </c>
      <c r="E1733" s="9">
        <f t="shared" si="140"/>
        <v>2.1593403944541567E-2</v>
      </c>
      <c r="F1733" s="9">
        <f t="shared" si="140"/>
        <v>-5.0779598454226971E-3</v>
      </c>
      <c r="G1733" s="9">
        <f t="shared" si="140"/>
        <v>1.2420584723224604E-2</v>
      </c>
      <c r="H1733" s="9">
        <f t="shared" si="136"/>
        <v>-2.3761916999909261E-4</v>
      </c>
      <c r="I1733">
        <f t="shared" si="137"/>
        <v>-1</v>
      </c>
      <c r="K1733" s="1"/>
    </row>
    <row r="1734" spans="1:11" x14ac:dyDescent="0.3">
      <c r="A1734" s="1">
        <v>42319</v>
      </c>
      <c r="B1734" s="9">
        <f>$A$5+LN(VLOOKUP($A1734,NASDAQ_Composite_IXIC_20210721[[Date]:[Close]],5))-$A$4</f>
        <v>2.1672095278905941</v>
      </c>
      <c r="C1734" s="9">
        <f>VLOOKUP(A1734,nasdaq_wtd_mc_ritter_add!$B$2:$D$3373,$C$5)</f>
        <v>3.4142429205476001</v>
      </c>
      <c r="D1734" s="9">
        <f t="shared" si="140"/>
        <v>8.4147777442464822E-3</v>
      </c>
      <c r="E1734" s="9">
        <f t="shared" si="140"/>
        <v>3.8656338768370269E-2</v>
      </c>
      <c r="F1734" s="9">
        <f t="shared" si="140"/>
        <v>3.3368178988237851E-3</v>
      </c>
      <c r="G1734" s="9">
        <f t="shared" si="140"/>
        <v>3.3888932615659062E-2</v>
      </c>
      <c r="H1734" s="9">
        <f t="shared" si="136"/>
        <v>2.0227336385940653E-3</v>
      </c>
      <c r="I1734">
        <f t="shared" si="137"/>
        <v>1</v>
      </c>
      <c r="K1734" s="1"/>
    </row>
    <row r="1735" spans="1:11" x14ac:dyDescent="0.3">
      <c r="A1735" s="1">
        <v>42320</v>
      </c>
      <c r="B1735" s="9">
        <f>$A$5+LN(VLOOKUP($A1735,NASDAQ_Composite_IXIC_20210721[[Date]:[Close]],5))-$A$4</f>
        <v>2.1549100625883666</v>
      </c>
      <c r="C1735" s="9">
        <f>VLOOKUP(A1735,nasdaq_wtd_mc_ritter_add!$B$2:$D$3373,$C$5)</f>
        <v>3.3981677281002098</v>
      </c>
      <c r="D1735" s="9">
        <f t="shared" si="140"/>
        <v>-3.7757271451628327E-3</v>
      </c>
      <c r="E1735" s="9">
        <f t="shared" si="140"/>
        <v>3.6049148582538049E-2</v>
      </c>
      <c r="F1735" s="9">
        <f t="shared" si="140"/>
        <v>-4.389092463390476E-4</v>
      </c>
      <c r="G1735" s="9">
        <f t="shared" si="140"/>
        <v>2.220899680710442E-2</v>
      </c>
      <c r="H1735" s="9">
        <f t="shared" si="136"/>
        <v>3.7757271451628327E-3</v>
      </c>
      <c r="I1735">
        <f t="shared" si="137"/>
        <v>1</v>
      </c>
      <c r="K1735" s="1"/>
    </row>
    <row r="1736" spans="1:11" x14ac:dyDescent="0.3">
      <c r="A1736" s="1">
        <v>42321</v>
      </c>
      <c r="B1736" s="9">
        <f>$A$5+LN(VLOOKUP($A1736,NASDAQ_Composite_IXIC_20210721[[Date]:[Close]],5))-$A$4</f>
        <v>2.1393655018917004</v>
      </c>
      <c r="C1736" s="9">
        <f>VLOOKUP(A1736,nasdaq_wtd_mc_ritter_add!$B$2:$D$3373,$C$5)</f>
        <v>3.3698238934771001</v>
      </c>
      <c r="D1736" s="9">
        <f t="shared" si="140"/>
        <v>-1.2799273926443533E-2</v>
      </c>
      <c r="E1736" s="9">
        <f t="shared" si="140"/>
        <v>2.3920395382142967E-2</v>
      </c>
      <c r="F1736" s="9">
        <f t="shared" si="140"/>
        <v>-2.0352749935548697E-2</v>
      </c>
      <c r="G1736" s="9">
        <f t="shared" si="140"/>
        <v>9.4097228806608868E-3</v>
      </c>
      <c r="H1736" s="9">
        <f t="shared" si="136"/>
        <v>1.2799273926443533E-2</v>
      </c>
      <c r="I1736">
        <f t="shared" si="137"/>
        <v>1</v>
      </c>
      <c r="K1736" s="1"/>
    </row>
    <row r="1737" spans="1:11" x14ac:dyDescent="0.3">
      <c r="A1737" s="1">
        <v>42324</v>
      </c>
      <c r="B1737" s="9">
        <f>$A$5+LN(VLOOKUP($A1737,NASDAQ_Composite_IXIC_20210721[[Date]:[Close]],5))-$A$4</f>
        <v>2.1508138456431647</v>
      </c>
      <c r="C1737" s="9">
        <f>VLOOKUP(A1737,nasdaq_wtd_mc_ritter_add!$B$2:$D$3373,$C$5)</f>
        <v>3.3737239446156702</v>
      </c>
      <c r="D1737" s="9">
        <f t="shared" si="140"/>
        <v>-7.5482926128942474E-3</v>
      </c>
      <c r="E1737" s="9">
        <f t="shared" si="140"/>
        <v>-1.8337805808048557E-3</v>
      </c>
      <c r="F1737" s="9">
        <f t="shared" si="140"/>
        <v>-3.7580858429218988E-2</v>
      </c>
      <c r="G1737" s="9">
        <f t="shared" si="140"/>
        <v>-8.4816061689512168E-3</v>
      </c>
      <c r="H1737" s="9">
        <f t="shared" ref="H1737:H1800" si="141">ABS($C1737-VLOOKUP($A1737-$H$5,nasd_unic,3))-ABS($B1737-VLOOKUP($A1737-$H$5,nasd_unic,2))</f>
        <v>-7.5482926128942474E-3</v>
      </c>
      <c r="I1737">
        <f t="shared" ref="I1737:I1800" si="142">IF(A1737-$I$5&lt;$A$8,0,IF(H1737&gt;0,1,-1))</f>
        <v>-1</v>
      </c>
      <c r="K1737" s="1"/>
    </row>
    <row r="1738" spans="1:11" x14ac:dyDescent="0.3">
      <c r="A1738" s="1">
        <v>42325</v>
      </c>
      <c r="B1738" s="9">
        <f>$A$5+LN(VLOOKUP($A1738,NASDAQ_Composite_IXIC_20210721[[Date]:[Close]],5))-$A$4</f>
        <v>2.151094650684759</v>
      </c>
      <c r="C1738" s="9">
        <f>VLOOKUP(A1738,nasdaq_wtd_mc_ritter_add!$B$2:$D$3373,$C$5)</f>
        <v>3.3778602122768802</v>
      </c>
      <c r="D1738" s="9">
        <f t="shared" si="140"/>
        <v>3.8554626196156683E-3</v>
      </c>
      <c r="E1738" s="9">
        <f t="shared" si="140"/>
        <v>2.0216820388108125E-3</v>
      </c>
      <c r="F1738" s="9">
        <f t="shared" si="140"/>
        <v>-5.5794631334910694E-2</v>
      </c>
      <c r="G1738" s="9">
        <f t="shared" si="140"/>
        <v>-3.4294347828707217E-3</v>
      </c>
      <c r="H1738" s="9">
        <f t="shared" si="141"/>
        <v>3.8554626196156683E-3</v>
      </c>
      <c r="I1738">
        <f t="shared" si="142"/>
        <v>1</v>
      </c>
      <c r="K1738" s="1"/>
    </row>
    <row r="1739" spans="1:11" x14ac:dyDescent="0.3">
      <c r="A1739" s="1">
        <v>42326</v>
      </c>
      <c r="B1739" s="9">
        <f>$A$5+LN(VLOOKUP($A1739,NASDAQ_Composite_IXIC_20210721[[Date]:[Close]],5))-$A$4</f>
        <v>2.1688226217892437</v>
      </c>
      <c r="C1739" s="9">
        <f>VLOOKUP(A1739,nasdaq_wtd_mc_ritter_add!$B$2:$D$3373,$C$5)</f>
        <v>3.3991198501047499</v>
      </c>
      <c r="D1739" s="9">
        <f t="shared" si="140"/>
        <v>3.5316667233851184E-3</v>
      </c>
      <c r="E1739" s="9">
        <f t="shared" si="140"/>
        <v>5.759025280005492E-3</v>
      </c>
      <c r="F1739" s="9">
        <f t="shared" si="140"/>
        <v>-5.2262964611525575E-2</v>
      </c>
      <c r="G1739" s="9">
        <f t="shared" si="140"/>
        <v>1.984099187952193E-2</v>
      </c>
      <c r="H1739" s="9">
        <f t="shared" si="141"/>
        <v>3.5316667233851184E-3</v>
      </c>
      <c r="I1739">
        <f t="shared" si="142"/>
        <v>1</v>
      </c>
      <c r="K1739" s="1"/>
    </row>
    <row r="1740" spans="1:11" x14ac:dyDescent="0.3">
      <c r="A1740" s="1">
        <v>42327</v>
      </c>
      <c r="B1740" s="9">
        <f>$A$5+LN(VLOOKUP($A1740,NASDAQ_Composite_IXIC_20210721[[Date]:[Close]],5))-$A$4</f>
        <v>2.1685151860702332</v>
      </c>
      <c r="C1740" s="9">
        <f>VLOOKUP(A1740,nasdaq_wtd_mc_ritter_add!$B$2:$D$3373,$C$5)</f>
        <v>3.39130944155393</v>
      </c>
      <c r="D1740" s="9">
        <f t="shared" si="140"/>
        <v>-7.5029728318094513E-3</v>
      </c>
      <c r="E1740" s="9">
        <f t="shared" si="140"/>
        <v>7.8492440874748937E-3</v>
      </c>
      <c r="F1740" s="9">
        <f t="shared" si="140"/>
        <v>-5.9765937443335027E-2</v>
      </c>
      <c r="G1740" s="9">
        <f t="shared" si="140"/>
        <v>2.1048390086879643E-3</v>
      </c>
      <c r="H1740" s="9">
        <f t="shared" si="141"/>
        <v>7.5029728318094513E-3</v>
      </c>
      <c r="I1740">
        <f t="shared" si="142"/>
        <v>1</v>
      </c>
      <c r="K1740" s="1"/>
    </row>
    <row r="1741" spans="1:11" x14ac:dyDescent="0.3">
      <c r="A1741" s="1">
        <v>42328</v>
      </c>
      <c r="B1741" s="9">
        <f>$A$5+LN(VLOOKUP($A1741,NASDAQ_Composite_IXIC_20210721[[Date]:[Close]],5))-$A$4</f>
        <v>2.1746614156523654</v>
      </c>
      <c r="C1741" s="9">
        <f>VLOOKUP(A1741,nasdaq_wtd_mc_ritter_add!$B$2:$D$3373,$C$5)</f>
        <v>3.39871399199449</v>
      </c>
      <c r="D1741" s="9">
        <f t="shared" si="140"/>
        <v>1.2583208584278083E-3</v>
      </c>
      <c r="E1741" s="9">
        <f t="shared" si="140"/>
        <v>1.2564156372893098E-2</v>
      </c>
      <c r="F1741" s="9">
        <f t="shared" si="140"/>
        <v>-4.3014008279293137E-2</v>
      </c>
      <c r="G1741" s="9">
        <f t="shared" si="140"/>
        <v>3.3631598671157725E-3</v>
      </c>
      <c r="H1741" s="9">
        <f t="shared" si="141"/>
        <v>1.2583208584278083E-3</v>
      </c>
      <c r="I1741">
        <f t="shared" si="142"/>
        <v>1</v>
      </c>
      <c r="K1741" s="1"/>
    </row>
    <row r="1742" spans="1:11" x14ac:dyDescent="0.3">
      <c r="A1742" s="1">
        <v>42331</v>
      </c>
      <c r="B1742" s="9">
        <f>$A$5+LN(VLOOKUP($A1742,NASDAQ_Composite_IXIC_20210721[[Date]:[Close]],5))-$A$4</f>
        <v>2.1741833424760619</v>
      </c>
      <c r="C1742" s="9">
        <f>VLOOKUP(A1742,nasdaq_wtd_mc_ritter_add!$B$2:$D$3373,$C$5)</f>
        <v>3.4016803166093399</v>
      </c>
      <c r="D1742" s="9">
        <f t="shared" si="140"/>
        <v>3.444397791153353E-3</v>
      </c>
      <c r="E1742" s="9">
        <f t="shared" si="140"/>
        <v>2.3410798740024941E-2</v>
      </c>
      <c r="F1742" s="9">
        <f t="shared" si="140"/>
        <v>-3.9747590848119962E-2</v>
      </c>
      <c r="G1742" s="9">
        <f t="shared" si="140"/>
        <v>1.0660911570074205E-2</v>
      </c>
      <c r="H1742" s="9">
        <f t="shared" si="141"/>
        <v>2.4882514385464738E-3</v>
      </c>
      <c r="I1742">
        <f t="shared" si="142"/>
        <v>1</v>
      </c>
      <c r="K1742" s="1"/>
    </row>
    <row r="1743" spans="1:11" x14ac:dyDescent="0.3">
      <c r="A1743" s="1">
        <v>42332</v>
      </c>
      <c r="B1743" s="9">
        <f>$A$5+LN(VLOOKUP($A1743,NASDAQ_Composite_IXIC_20210721[[Date]:[Close]],5))-$A$4</f>
        <v>2.1742480302995046</v>
      </c>
      <c r="C1743" s="9">
        <f>VLOOKUP(A1743,nasdaq_wtd_mc_ritter_add!$B$2:$D$3373,$C$5)</f>
        <v>3.3976492055451701</v>
      </c>
      <c r="D1743" s="9">
        <f t="shared" si="140"/>
        <v>-4.0957988876124674E-3</v>
      </c>
      <c r="E1743" s="9">
        <f t="shared" si="140"/>
        <v>1.9314999852412473E-2</v>
      </c>
      <c r="F1743" s="9">
        <f t="shared" si="140"/>
        <v>-1.7192439258096215E-2</v>
      </c>
      <c r="G1743" s="9">
        <f t="shared" si="140"/>
        <v>1.352515280269051E-2</v>
      </c>
      <c r="H1743" s="9">
        <f t="shared" si="141"/>
        <v>3.9664232407270461E-3</v>
      </c>
      <c r="I1743">
        <f t="shared" si="142"/>
        <v>1</v>
      </c>
      <c r="K1743" s="1"/>
    </row>
    <row r="1744" spans="1:11" x14ac:dyDescent="0.3">
      <c r="A1744" s="1">
        <v>42333</v>
      </c>
      <c r="B1744" s="9">
        <f>$A$5+LN(VLOOKUP($A1744,NASDAQ_Composite_IXIC_20210721[[Date]:[Close]],5))-$A$4</f>
        <v>2.1768569255979608</v>
      </c>
      <c r="C1744" s="9">
        <f>VLOOKUP(A1744,nasdaq_wtd_mc_ritter_add!$B$2:$D$3373,$C$5)</f>
        <v>3.4115843666960299</v>
      </c>
      <c r="D1744" s="9">
        <f t="shared" si="140"/>
        <v>1.1326265852403594E-2</v>
      </c>
      <c r="E1744" s="9">
        <f t="shared" si="140"/>
        <v>2.3429877621299777E-2</v>
      </c>
      <c r="F1744" s="9">
        <f t="shared" si="140"/>
        <v>-5.8661734056926207E-3</v>
      </c>
      <c r="G1744" s="9">
        <f t="shared" si="140"/>
        <v>2.1918461796572863E-2</v>
      </c>
      <c r="H1744" s="9">
        <f t="shared" si="141"/>
        <v>1.1326265852403594E-2</v>
      </c>
      <c r="I1744">
        <f t="shared" si="142"/>
        <v>1</v>
      </c>
      <c r="K1744" s="1"/>
    </row>
    <row r="1745" spans="1:11" x14ac:dyDescent="0.3">
      <c r="A1745" s="1">
        <v>42335</v>
      </c>
      <c r="B1745" s="9">
        <f>$A$5+LN(VLOOKUP($A1745,NASDAQ_Composite_IXIC_20210721[[Date]:[Close]],5))-$A$4</f>
        <v>2.1790787657424113</v>
      </c>
      <c r="C1745" s="9">
        <f>VLOOKUP(A1745,nasdaq_wtd_mc_ritter_add!$B$2:$D$3373,$C$5)</f>
        <v>3.4138791505911099</v>
      </c>
      <c r="D1745" s="9">
        <f t="shared" si="140"/>
        <v>7.2943750629494986E-5</v>
      </c>
      <c r="E1745" s="9">
        <f t="shared" si="140"/>
        <v>2.5134592617092721E-2</v>
      </c>
      <c r="F1745" s="9">
        <f t="shared" si="140"/>
        <v>1.0397248538725812E-2</v>
      </c>
      <c r="G1745" s="9">
        <f t="shared" si="140"/>
        <v>8.5163906873724216E-3</v>
      </c>
      <c r="H1745" s="9">
        <f t="shared" si="141"/>
        <v>7.2943750629494986E-5</v>
      </c>
      <c r="I1745">
        <f t="shared" si="142"/>
        <v>1</v>
      </c>
      <c r="K1745" s="1"/>
    </row>
    <row r="1746" spans="1:11" x14ac:dyDescent="0.3">
      <c r="A1746" s="1">
        <v>42338</v>
      </c>
      <c r="B1746" s="9">
        <f>$A$5+LN(VLOOKUP($A1746,NASDAQ_Composite_IXIC_20210721[[Date]:[Close]],5))-$A$4</f>
        <v>2.1753957314464758</v>
      </c>
      <c r="C1746" s="9">
        <f>VLOOKUP(A1746,nasdaq_wtd_mc_ritter_add!$B$2:$D$3373,$C$5)</f>
        <v>3.4027659279547202</v>
      </c>
      <c r="D1746" s="9">
        <f t="shared" si="140"/>
        <v>-7.4301883404541691E-3</v>
      </c>
      <c r="E1746" s="9">
        <f t="shared" si="140"/>
        <v>2.8359549963592467E-2</v>
      </c>
      <c r="F1746" s="9">
        <f t="shared" si="140"/>
        <v>1.5881144711937356E-2</v>
      </c>
      <c r="G1746" s="9">
        <f t="shared" si="140"/>
        <v>-5.873728498833497E-3</v>
      </c>
      <c r="H1746" s="9">
        <f t="shared" si="141"/>
        <v>7.4301883404541691E-3</v>
      </c>
      <c r="I1746">
        <f t="shared" si="142"/>
        <v>1</v>
      </c>
      <c r="K1746" s="1"/>
    </row>
    <row r="1747" spans="1:11" x14ac:dyDescent="0.3">
      <c r="A1747" s="1">
        <v>42339</v>
      </c>
      <c r="B1747" s="9">
        <f>$A$5+LN(VLOOKUP($A1747,NASDAQ_Composite_IXIC_20210721[[Date]:[Close]],5))-$A$4</f>
        <v>2.1846778691878557</v>
      </c>
      <c r="C1747" s="9">
        <f>VLOOKUP(A1747,nasdaq_wtd_mc_ritter_add!$B$2:$D$3373,$C$5)</f>
        <v>3.41505889217615</v>
      </c>
      <c r="D1747" s="9">
        <f t="shared" si="140"/>
        <v>3.0108264800499107E-3</v>
      </c>
      <c r="E1747" s="9">
        <f t="shared" si="140"/>
        <v>3.1370376443642378E-2</v>
      </c>
      <c r="F1747" s="9">
        <f t="shared" si="140"/>
        <v>1.1123475967639074E-2</v>
      </c>
      <c r="G1747" s="9">
        <f t="shared" si="140"/>
        <v>-9.4230978976050928E-3</v>
      </c>
      <c r="H1747" s="9">
        <f t="shared" si="141"/>
        <v>3.0108264800499107E-3</v>
      </c>
      <c r="I1747">
        <f t="shared" si="142"/>
        <v>1</v>
      </c>
      <c r="K1747" s="1"/>
    </row>
    <row r="1748" spans="1:11" x14ac:dyDescent="0.3">
      <c r="A1748" s="1">
        <v>42340</v>
      </c>
      <c r="B1748" s="9">
        <f>$A$5+LN(VLOOKUP($A1748,NASDAQ_Composite_IXIC_20210721[[Date]:[Close]],5))-$A$4</f>
        <v>2.1782398399373273</v>
      </c>
      <c r="C1748" s="9">
        <f>VLOOKUP(A1748,nasdaq_wtd_mc_ritter_add!$B$2:$D$3373,$C$5)</f>
        <v>3.4100302268404099</v>
      </c>
      <c r="D1748" s="9">
        <f t="shared" ref="D1748:G1767" si="143">IF($A1748-$A$1&lt;D$5,0,$C1748-$B1748+VLOOKUP($A1748-D$5,nasd_unic,2)-VLOOKUP($A1748-D$5,nasd_unic,3))</f>
        <v>1.4093639147882975E-3</v>
      </c>
      <c r="E1748" s="9">
        <f t="shared" si="143"/>
        <v>2.241205107494082E-2</v>
      </c>
      <c r="F1748" s="9">
        <f t="shared" si="143"/>
        <v>1.2532839882427371E-2</v>
      </c>
      <c r="G1748" s="9">
        <f t="shared" si="143"/>
        <v>-3.6786785874340922E-3</v>
      </c>
      <c r="H1748" s="9">
        <f t="shared" si="141"/>
        <v>-1.4093639147882975E-3</v>
      </c>
      <c r="I1748">
        <f t="shared" si="142"/>
        <v>-1</v>
      </c>
      <c r="K1748" s="1"/>
    </row>
    <row r="1749" spans="1:11" x14ac:dyDescent="0.3">
      <c r="A1749" s="1">
        <v>42341</v>
      </c>
      <c r="B1749" s="9">
        <f>$A$5+LN(VLOOKUP($A1749,NASDAQ_Composite_IXIC_20210721[[Date]:[Close]],5))-$A$4</f>
        <v>2.1613724902591835</v>
      </c>
      <c r="C1749" s="9">
        <f>VLOOKUP(A1749,nasdaq_wtd_mc_ritter_add!$B$2:$D$3373,$C$5)</f>
        <v>3.3939858803695402</v>
      </c>
      <c r="D1749" s="9">
        <f t="shared" si="143"/>
        <v>8.230032072740201E-4</v>
      </c>
      <c r="E1749" s="9">
        <f t="shared" si="143"/>
        <v>2.0113865210839688E-2</v>
      </c>
      <c r="F1749" s="9">
        <f t="shared" si="143"/>
        <v>1.3355843089701391E-2</v>
      </c>
      <c r="G1749" s="9">
        <f t="shared" si="143"/>
        <v>-7.9575692871003412E-3</v>
      </c>
      <c r="H1749" s="9">
        <f t="shared" si="141"/>
        <v>-8.230032072740201E-4</v>
      </c>
      <c r="I1749">
        <f t="shared" si="142"/>
        <v>-1</v>
      </c>
      <c r="K1749" s="1"/>
    </row>
    <row r="1750" spans="1:11" x14ac:dyDescent="0.3">
      <c r="A1750" s="1">
        <v>42342</v>
      </c>
      <c r="B1750" s="9">
        <f>$A$5+LN(VLOOKUP($A1750,NASDAQ_Composite_IXIC_20210721[[Date]:[Close]],5))-$A$4</f>
        <v>2.1819512704547277</v>
      </c>
      <c r="C1750" s="9">
        <f>VLOOKUP(A1750,nasdaq_wtd_mc_ritter_add!$B$2:$D$3373,$C$5)</f>
        <v>3.4061312563630501</v>
      </c>
      <c r="D1750" s="9">
        <f t="shared" si="143"/>
        <v>-8.4334042020342004E-3</v>
      </c>
      <c r="E1750" s="9">
        <f t="shared" si="143"/>
        <v>-2.0054744920239287E-3</v>
      </c>
      <c r="F1750" s="9">
        <f t="shared" si="143"/>
        <v>-4.6062758307785501E-3</v>
      </c>
      <c r="G1750" s="9">
        <f t="shared" si="143"/>
        <v>-1.6390973489134542E-2</v>
      </c>
      <c r="H1750" s="9">
        <f t="shared" si="141"/>
        <v>-8.4334042020342004E-3</v>
      </c>
      <c r="I1750">
        <f t="shared" si="142"/>
        <v>-1</v>
      </c>
      <c r="K1750" s="1"/>
    </row>
    <row r="1751" spans="1:11" x14ac:dyDescent="0.3">
      <c r="A1751" s="1">
        <v>42345</v>
      </c>
      <c r="B1751" s="9">
        <f>$A$5+LN(VLOOKUP($A1751,NASDAQ_Composite_IXIC_20210721[[Date]:[Close]],5))-$A$4</f>
        <v>2.1740520406415582</v>
      </c>
      <c r="C1751" s="9">
        <f>VLOOKUP(A1751,nasdaq_wtd_mc_ritter_add!$B$2:$D$3373,$C$5)</f>
        <v>3.3907999227042298</v>
      </c>
      <c r="D1751" s="9">
        <f t="shared" si="143"/>
        <v>-7.4321038456508504E-3</v>
      </c>
      <c r="E1751" s="9">
        <f t="shared" si="143"/>
        <v>-1.7663407831420397E-2</v>
      </c>
      <c r="F1751" s="9">
        <f t="shared" si="143"/>
        <v>6.9507089932185906E-4</v>
      </c>
      <c r="G1751" s="9">
        <f t="shared" si="143"/>
        <v>-1.5196554126966522E-2</v>
      </c>
      <c r="H1751" s="9">
        <f t="shared" si="141"/>
        <v>7.4321038456508504E-3</v>
      </c>
      <c r="I1751">
        <f t="shared" si="142"/>
        <v>1</v>
      </c>
      <c r="K1751" s="1"/>
    </row>
    <row r="1752" spans="1:11" x14ac:dyDescent="0.3">
      <c r="A1752" s="1">
        <v>42346</v>
      </c>
      <c r="B1752" s="9">
        <f>$A$5+LN(VLOOKUP($A1752,NASDAQ_Composite_IXIC_20210721[[Date]:[Close]],5))-$A$4</f>
        <v>2.1733520783779996</v>
      </c>
      <c r="C1752" s="9">
        <f>VLOOKUP(A1752,nasdaq_wtd_mc_ritter_add!$B$2:$D$3373,$C$5)</f>
        <v>3.4024008745976402</v>
      </c>
      <c r="D1752" s="9">
        <f t="shared" si="143"/>
        <v>1.2300914156968989E-2</v>
      </c>
      <c r="E1752" s="9">
        <f t="shared" si="143"/>
        <v>-5.3624936744514073E-3</v>
      </c>
      <c r="F1752" s="9">
        <f t="shared" si="143"/>
        <v>1.2023585251422553E-2</v>
      </c>
      <c r="G1752" s="9">
        <f t="shared" si="143"/>
        <v>-9.1647011451847504E-3</v>
      </c>
      <c r="H1752" s="9">
        <f t="shared" si="141"/>
        <v>1.0900989629851754E-2</v>
      </c>
      <c r="I1752">
        <f t="shared" si="142"/>
        <v>1</v>
      </c>
      <c r="K1752" s="1"/>
    </row>
    <row r="1753" spans="1:11" x14ac:dyDescent="0.3">
      <c r="A1753" s="1">
        <v>42347</v>
      </c>
      <c r="B1753" s="9">
        <f>$A$5+LN(VLOOKUP($A1753,NASDAQ_Composite_IXIC_20210721[[Date]:[Close]],5))-$A$4</f>
        <v>2.1584581571275807</v>
      </c>
      <c r="C1753" s="9">
        <f>VLOOKUP(A1753,nasdaq_wtd_mc_ritter_add!$B$2:$D$3373,$C$5)</f>
        <v>3.38506541434842</v>
      </c>
      <c r="D1753" s="9">
        <f t="shared" si="143"/>
        <v>-2.4415389988012848E-3</v>
      </c>
      <c r="E1753" s="9">
        <f t="shared" si="143"/>
        <v>-1.1773738521921207E-2</v>
      </c>
      <c r="F1753" s="9">
        <f t="shared" si="143"/>
        <v>9.582046252621268E-3</v>
      </c>
      <c r="G1753" s="9">
        <f t="shared" si="143"/>
        <v>-1.4355968302539601E-2</v>
      </c>
      <c r="H1753" s="9">
        <f t="shared" si="141"/>
        <v>2.4415389988012848E-3</v>
      </c>
      <c r="I1753">
        <f t="shared" si="142"/>
        <v>1</v>
      </c>
      <c r="K1753" s="1"/>
    </row>
    <row r="1754" spans="1:11" x14ac:dyDescent="0.3">
      <c r="A1754" s="1">
        <v>42348</v>
      </c>
      <c r="B1754" s="9">
        <f>$A$5+LN(VLOOKUP($A1754,NASDAQ_Composite_IXIC_20210721[[Date]:[Close]],5))-$A$4</f>
        <v>2.1628879848557299</v>
      </c>
      <c r="C1754" s="9">
        <f>VLOOKUP(A1754,nasdaq_wtd_mc_ritter_add!$B$2:$D$3373,$C$5)</f>
        <v>3.3948513793261701</v>
      </c>
      <c r="D1754" s="9">
        <f t="shared" si="143"/>
        <v>5.3561372496009341E-3</v>
      </c>
      <c r="E1754" s="9">
        <f t="shared" si="143"/>
        <v>-6.655220442319365E-3</v>
      </c>
      <c r="F1754" s="9">
        <f t="shared" si="143"/>
        <v>1.4938183502222202E-2</v>
      </c>
      <c r="G1754" s="9">
        <f t="shared" si="143"/>
        <v>-1.1733180287742062E-2</v>
      </c>
      <c r="H1754" s="9">
        <f t="shared" si="141"/>
        <v>5.3561372496009341E-3</v>
      </c>
      <c r="I1754">
        <f t="shared" si="142"/>
        <v>1</v>
      </c>
      <c r="K1754" s="1"/>
    </row>
    <row r="1755" spans="1:11" x14ac:dyDescent="0.3">
      <c r="A1755" s="1">
        <v>42349</v>
      </c>
      <c r="B1755" s="9">
        <f>$A$5+LN(VLOOKUP($A1755,NASDAQ_Composite_IXIC_20210721[[Date]:[Close]],5))-$A$4</f>
        <v>2.1404992883495977</v>
      </c>
      <c r="C1755" s="9">
        <f>VLOOKUP(A1755,nasdaq_wtd_mc_ritter_add!$B$2:$D$3373,$C$5)</f>
        <v>3.36420292954615</v>
      </c>
      <c r="D1755" s="9">
        <f t="shared" si="143"/>
        <v>-8.2597532738879487E-3</v>
      </c>
      <c r="E1755" s="9">
        <f t="shared" si="143"/>
        <v>-2.3329751460453796E-2</v>
      </c>
      <c r="F1755" s="9">
        <f t="shared" si="143"/>
        <v>1.5326587307916473E-2</v>
      </c>
      <c r="G1755" s="9">
        <f t="shared" si="143"/>
        <v>-1.9992933561630011E-2</v>
      </c>
      <c r="H1755" s="9">
        <f t="shared" si="141"/>
        <v>8.2597532738879487E-3</v>
      </c>
      <c r="I1755">
        <f t="shared" si="142"/>
        <v>1</v>
      </c>
      <c r="K1755" s="1"/>
    </row>
    <row r="1756" spans="1:11" x14ac:dyDescent="0.3">
      <c r="A1756" s="1">
        <v>42352</v>
      </c>
      <c r="B1756" s="9">
        <f>$A$5+LN(VLOOKUP($A1756,NASDAQ_Composite_IXIC_20210721[[Date]:[Close]],5))-$A$4</f>
        <v>2.1442946264943616</v>
      </c>
      <c r="C1756" s="9">
        <f>VLOOKUP(A1756,nasdaq_wtd_mc_ritter_add!$B$2:$D$3373,$C$5)</f>
        <v>3.3651319759831</v>
      </c>
      <c r="D1756" s="9">
        <f t="shared" si="143"/>
        <v>-2.8662917078139394E-3</v>
      </c>
      <c r="E1756" s="9">
        <f t="shared" si="143"/>
        <v>-9.6210420966613697E-3</v>
      </c>
      <c r="F1756" s="9">
        <f t="shared" si="143"/>
        <v>2.196836839958749E-3</v>
      </c>
      <c r="G1756" s="9">
        <f t="shared" si="143"/>
        <v>-2.7281537992545513E-2</v>
      </c>
      <c r="H1756" s="9">
        <f t="shared" si="141"/>
        <v>-2.8662917078139394E-3</v>
      </c>
      <c r="I1756">
        <f t="shared" si="142"/>
        <v>-1</v>
      </c>
      <c r="K1756" s="1"/>
    </row>
    <row r="1757" spans="1:11" x14ac:dyDescent="0.3">
      <c r="A1757" s="1">
        <v>42353</v>
      </c>
      <c r="B1757" s="9">
        <f>$A$5+LN(VLOOKUP($A1757,NASDAQ_Composite_IXIC_20210721[[Date]:[Close]],5))-$A$4</f>
        <v>2.1529661044988453</v>
      </c>
      <c r="C1757" s="9">
        <f>VLOOKUP(A1757,nasdaq_wtd_mc_ritter_add!$B$2:$D$3373,$C$5)</f>
        <v>3.3707700549894302</v>
      </c>
      <c r="D1757" s="9">
        <f t="shared" si="143"/>
        <v>-3.0333989981534693E-3</v>
      </c>
      <c r="E1757" s="9">
        <f t="shared" si="143"/>
        <v>-1.2654441094814839E-2</v>
      </c>
      <c r="F1757" s="9">
        <f t="shared" si="143"/>
        <v>-6.9399290627254473E-3</v>
      </c>
      <c r="G1757" s="9">
        <f t="shared" si="143"/>
        <v>-3.0083956462274575E-2</v>
      </c>
      <c r="H1757" s="9">
        <f t="shared" si="141"/>
        <v>-3.0333989981534693E-3</v>
      </c>
      <c r="I1757">
        <f t="shared" si="142"/>
        <v>-1</v>
      </c>
      <c r="K1757" s="1"/>
    </row>
    <row r="1758" spans="1:11" x14ac:dyDescent="0.3">
      <c r="A1758" s="1">
        <v>42354</v>
      </c>
      <c r="B1758" s="9">
        <f>$A$5+LN(VLOOKUP($A1758,NASDAQ_Composite_IXIC_20210721[[Date]:[Close]],5))-$A$4</f>
        <v>2.1680202997305171</v>
      </c>
      <c r="C1758" s="9">
        <f>VLOOKUP(A1758,nasdaq_wtd_mc_ritter_add!$B$2:$D$3373,$C$5)</f>
        <v>3.3940098725161199</v>
      </c>
      <c r="D1758" s="9">
        <f t="shared" si="143"/>
        <v>8.185622295017847E-3</v>
      </c>
      <c r="E1758" s="9">
        <f t="shared" si="143"/>
        <v>3.0794738130972554E-3</v>
      </c>
      <c r="F1758" s="9">
        <f t="shared" si="143"/>
        <v>1.2456932322923997E-3</v>
      </c>
      <c r="G1758" s="9">
        <f t="shared" si="143"/>
        <v>-3.4501384616121733E-2</v>
      </c>
      <c r="H1758" s="9">
        <f t="shared" si="141"/>
        <v>8.185622295017847E-3</v>
      </c>
      <c r="I1758">
        <f t="shared" si="142"/>
        <v>1</v>
      </c>
      <c r="K1758" s="1"/>
    </row>
    <row r="1759" spans="1:11" x14ac:dyDescent="0.3">
      <c r="A1759" s="1">
        <v>42355</v>
      </c>
      <c r="B1759" s="9">
        <f>$A$5+LN(VLOOKUP($A1759,NASDAQ_Composite_IXIC_20210721[[Date]:[Close]],5))-$A$4</f>
        <v>2.1544043937969546</v>
      </c>
      <c r="C1759" s="9">
        <f>VLOOKUP(A1759,nasdaq_wtd_mc_ritter_add!$B$2:$D$3373,$C$5)</f>
        <v>3.38766971379783</v>
      </c>
      <c r="D1759" s="9">
        <f t="shared" si="143"/>
        <v>7.2757472152726876E-3</v>
      </c>
      <c r="E1759" s="9">
        <f t="shared" si="143"/>
        <v>6.4997584087542748E-3</v>
      </c>
      <c r="F1759" s="9">
        <f t="shared" si="143"/>
        <v>8.5214404475650873E-3</v>
      </c>
      <c r="G1759" s="9">
        <f t="shared" si="143"/>
        <v>-4.9294872926156419E-2</v>
      </c>
      <c r="H1759" s="9">
        <f t="shared" si="141"/>
        <v>-7.2757472152726876E-3</v>
      </c>
      <c r="I1759">
        <f t="shared" si="142"/>
        <v>-1</v>
      </c>
      <c r="K1759" s="1"/>
    </row>
    <row r="1760" spans="1:11" x14ac:dyDescent="0.3">
      <c r="A1760" s="1">
        <v>42356</v>
      </c>
      <c r="B1760" s="9">
        <f>$A$5+LN(VLOOKUP($A1760,NASDAQ_Composite_IXIC_20210721[[Date]:[Close]],5))-$A$4</f>
        <v>2.1383910170904548</v>
      </c>
      <c r="C1760" s="9">
        <f>VLOOKUP(A1760,nasdaq_wtd_mc_ritter_add!$B$2:$D$3373,$C$5)</f>
        <v>3.3747838134496901</v>
      </c>
      <c r="D1760" s="9">
        <f t="shared" si="143"/>
        <v>3.1274763583599707E-3</v>
      </c>
      <c r="E1760" s="9">
        <f t="shared" si="143"/>
        <v>6.0955680437291271E-3</v>
      </c>
      <c r="F1760" s="9">
        <f t="shared" si="143"/>
        <v>1.1854593323734619E-2</v>
      </c>
      <c r="G1760" s="9">
        <f t="shared" si="143"/>
        <v>-4.6167396567796448E-2</v>
      </c>
      <c r="H1760" s="9">
        <f t="shared" si="141"/>
        <v>-3.1274763583599707E-3</v>
      </c>
      <c r="I1760">
        <f t="shared" si="142"/>
        <v>-1</v>
      </c>
      <c r="K1760" s="1"/>
    </row>
    <row r="1761" spans="1:11" x14ac:dyDescent="0.3">
      <c r="A1761" s="1">
        <v>42359</v>
      </c>
      <c r="B1761" s="9">
        <f>$A$5+LN(VLOOKUP($A1761,NASDAQ_Composite_IXIC_20210721[[Date]:[Close]],5))-$A$4</f>
        <v>2.1476591473229023</v>
      </c>
      <c r="C1761" s="9">
        <f>VLOOKUP(A1761,nasdaq_wtd_mc_ritter_add!$B$2:$D$3373,$C$5)</f>
        <v>3.3811733690119201</v>
      </c>
      <c r="D1761" s="9">
        <f t="shared" si="143"/>
        <v>-2.8785746702175707E-3</v>
      </c>
      <c r="E1761" s="9">
        <f t="shared" si="143"/>
        <v>9.4616453468931994E-3</v>
      </c>
      <c r="F1761" s="9">
        <f t="shared" si="143"/>
        <v>3.1489876928052052E-2</v>
      </c>
      <c r="G1761" s="9">
        <f t="shared" si="143"/>
        <v>-2.7612755119910126E-2</v>
      </c>
      <c r="H1761" s="9">
        <f t="shared" si="141"/>
        <v>-2.8785746702175707E-3</v>
      </c>
      <c r="I1761">
        <f t="shared" si="142"/>
        <v>-1</v>
      </c>
      <c r="K1761" s="1"/>
    </row>
    <row r="1762" spans="1:11" x14ac:dyDescent="0.3">
      <c r="A1762" s="1">
        <v>42360</v>
      </c>
      <c r="B1762" s="9">
        <f>$A$5+LN(VLOOKUP($A1762,NASDAQ_Composite_IXIC_20210721[[Date]:[Close]],5))-$A$4</f>
        <v>2.1541165107506037</v>
      </c>
      <c r="C1762" s="9">
        <f>VLOOKUP(A1762,nasdaq_wtd_mc_ritter_add!$B$2:$D$3373,$C$5)</f>
        <v>3.3804471401310399</v>
      </c>
      <c r="D1762" s="9">
        <f t="shared" si="143"/>
        <v>-7.1835923085816766E-3</v>
      </c>
      <c r="E1762" s="9">
        <f t="shared" si="143"/>
        <v>2.2780530383115227E-3</v>
      </c>
      <c r="F1762" s="9">
        <f t="shared" si="143"/>
        <v>2.224445398718311E-2</v>
      </c>
      <c r="G1762" s="9">
        <f t="shared" si="143"/>
        <v>-3.7315416161313397E-2</v>
      </c>
      <c r="H1762" s="9">
        <f t="shared" si="141"/>
        <v>-5.7311345468211705E-3</v>
      </c>
      <c r="I1762">
        <f t="shared" si="142"/>
        <v>-1</v>
      </c>
      <c r="K1762" s="1"/>
    </row>
    <row r="1763" spans="1:11" x14ac:dyDescent="0.3">
      <c r="A1763" s="1">
        <v>42361</v>
      </c>
      <c r="B1763" s="9">
        <f>$A$5+LN(VLOOKUP($A1763,NASDAQ_Composite_IXIC_20210721[[Date]:[Close]],5))-$A$4</f>
        <v>2.1630386629768568</v>
      </c>
      <c r="C1763" s="9">
        <f>VLOOKUP(A1763,nasdaq_wtd_mc_ritter_add!$B$2:$D$3373,$C$5)</f>
        <v>3.38292060077156</v>
      </c>
      <c r="D1763" s="9">
        <f t="shared" si="143"/>
        <v>-6.448691585732913E-3</v>
      </c>
      <c r="E1763" s="9">
        <f t="shared" si="143"/>
        <v>-7.6150363385747433E-3</v>
      </c>
      <c r="F1763" s="9">
        <f t="shared" si="143"/>
        <v>1.5795762401450197E-2</v>
      </c>
      <c r="G1763" s="9">
        <f t="shared" si="143"/>
        <v>-4.7362627186694706E-2</v>
      </c>
      <c r="H1763" s="9">
        <f t="shared" si="141"/>
        <v>-6.448691585732913E-3</v>
      </c>
      <c r="I1763">
        <f t="shared" si="142"/>
        <v>-1</v>
      </c>
      <c r="K1763" s="1"/>
    </row>
    <row r="1764" spans="1:11" x14ac:dyDescent="0.3">
      <c r="A1764" s="1">
        <v>42362</v>
      </c>
      <c r="B1764" s="9">
        <f>$A$5+LN(VLOOKUP($A1764,NASDAQ_Composite_IXIC_20210721[[Date]:[Close]],5))-$A$4</f>
        <v>2.1635458853731722</v>
      </c>
      <c r="C1764" s="9">
        <f>VLOOKUP(A1764,nasdaq_wtd_mc_ritter_add!$B$2:$D$3373,$C$5)</f>
        <v>3.38545261777853</v>
      </c>
      <c r="D1764" s="9">
        <f t="shared" si="143"/>
        <v>2.0247946106546344E-3</v>
      </c>
      <c r="E1764" s="9">
        <f t="shared" si="143"/>
        <v>-1.4944428403076415E-3</v>
      </c>
      <c r="F1764" s="9">
        <f t="shared" si="143"/>
        <v>1.7820557012104832E-2</v>
      </c>
      <c r="G1764" s="9">
        <f t="shared" si="143"/>
        <v>-1.8686882098403856E-2</v>
      </c>
      <c r="H1764" s="9">
        <f t="shared" si="141"/>
        <v>2.0247946106546344E-3</v>
      </c>
      <c r="I1764">
        <f t="shared" si="142"/>
        <v>1</v>
      </c>
      <c r="K1764" s="1"/>
    </row>
    <row r="1765" spans="1:11" x14ac:dyDescent="0.3">
      <c r="A1765" s="1">
        <v>42366</v>
      </c>
      <c r="B1765" s="9">
        <f>$A$5+LN(VLOOKUP($A1765,NASDAQ_Composite_IXIC_20210721[[Date]:[Close]],5))-$A$4</f>
        <v>2.1620591881333668</v>
      </c>
      <c r="C1765" s="9">
        <f>VLOOKUP(A1765,nasdaq_wtd_mc_ritter_add!$B$2:$D$3373,$C$5)</f>
        <v>3.3801042463900801</v>
      </c>
      <c r="D1765" s="9">
        <f t="shared" si="143"/>
        <v>-3.8616741486445783E-3</v>
      </c>
      <c r="E1765" s="9">
        <f t="shared" si="143"/>
        <v>-1.6755326591985309E-2</v>
      </c>
      <c r="F1765" s="9">
        <f t="shared" si="143"/>
        <v>7.4155343437056764E-3</v>
      </c>
      <c r="G1765" s="9">
        <f t="shared" si="143"/>
        <v>1.3737747610275353E-2</v>
      </c>
      <c r="H1765" s="9">
        <f t="shared" si="141"/>
        <v>3.8616741486445783E-3</v>
      </c>
      <c r="I1765">
        <f t="shared" si="142"/>
        <v>1</v>
      </c>
      <c r="K1765" s="1"/>
    </row>
    <row r="1766" spans="1:11" x14ac:dyDescent="0.3">
      <c r="A1766" s="1">
        <v>42367</v>
      </c>
      <c r="B1766" s="9">
        <f>$A$5+LN(VLOOKUP($A1766,NASDAQ_Composite_IXIC_20210721[[Date]:[Close]],5))-$A$4</f>
        <v>2.1752528306190912</v>
      </c>
      <c r="C1766" s="9">
        <f>VLOOKUP(A1766,nasdaq_wtd_mc_ritter_add!$B$2:$D$3373,$C$5)</f>
        <v>3.3917993764247698</v>
      </c>
      <c r="D1766" s="9">
        <f t="shared" si="143"/>
        <v>-1.498512451034717E-3</v>
      </c>
      <c r="E1766" s="9">
        <f t="shared" si="143"/>
        <v>-1.8253839043020026E-2</v>
      </c>
      <c r="F1766" s="9">
        <f t="shared" si="143"/>
        <v>1.7535899261026611E-2</v>
      </c>
      <c r="G1766" s="9">
        <f t="shared" si="143"/>
        <v>5.1575332432127752E-3</v>
      </c>
      <c r="H1766" s="9">
        <f t="shared" si="141"/>
        <v>-1.498512451034717E-3</v>
      </c>
      <c r="I1766">
        <f t="shared" si="142"/>
        <v>-1</v>
      </c>
      <c r="K1766" s="1"/>
    </row>
    <row r="1767" spans="1:11" x14ac:dyDescent="0.3">
      <c r="A1767" s="1">
        <v>42368</v>
      </c>
      <c r="B1767" s="9">
        <f>$A$5+LN(VLOOKUP($A1767,NASDAQ_Composite_IXIC_20210721[[Date]:[Close]],5))-$A$4</f>
        <v>2.166978611676023</v>
      </c>
      <c r="C1767" s="9">
        <f>VLOOKUP(A1767,nasdaq_wtd_mc_ritter_add!$B$2:$D$3373,$C$5)</f>
        <v>3.3866062536708501</v>
      </c>
      <c r="D1767" s="9">
        <f t="shared" si="143"/>
        <v>3.0810961891485356E-3</v>
      </c>
      <c r="E1767" s="9">
        <f t="shared" si="143"/>
        <v>-7.7425545134173213E-3</v>
      </c>
      <c r="F1767" s="9">
        <f t="shared" si="143"/>
        <v>2.0616995450175146E-2</v>
      </c>
      <c r="G1767" s="9">
        <f t="shared" si="143"/>
        <v>8.1385901985200348E-3</v>
      </c>
      <c r="H1767" s="9">
        <f t="shared" si="141"/>
        <v>-3.0810961891485356E-3</v>
      </c>
      <c r="I1767">
        <f t="shared" si="142"/>
        <v>-1</v>
      </c>
      <c r="K1767" s="1"/>
    </row>
    <row r="1768" spans="1:11" x14ac:dyDescent="0.3">
      <c r="A1768" s="1">
        <v>42369</v>
      </c>
      <c r="B1768" s="9">
        <f>$A$5+LN(VLOOKUP($A1768,NASDAQ_Composite_IXIC_20210721[[Date]:[Close]],5))-$A$4</f>
        <v>2.1553754968584853</v>
      </c>
      <c r="C1768" s="9">
        <f>VLOOKUP(A1768,nasdaq_wtd_mc_ritter_add!$B$2:$D$3373,$C$5)</f>
        <v>3.3799548357350599</v>
      </c>
      <c r="D1768" s="9">
        <f t="shared" ref="D1768:G1787" si="144">IF($A1768-$A$1&lt;D$5,0,$C1768-$B1768+VLOOKUP($A1768-D$5,nasd_unic,2)-VLOOKUP($A1768-D$5,nasd_unic,3))</f>
        <v>4.9516968817475693E-3</v>
      </c>
      <c r="E1768" s="9">
        <f t="shared" si="144"/>
        <v>-5.8016841117196627E-3</v>
      </c>
      <c r="F1768" s="9">
        <f t="shared" si="144"/>
        <v>2.5568692331922716E-2</v>
      </c>
      <c r="G1768" s="9">
        <f t="shared" si="144"/>
        <v>5.3217918559194111E-3</v>
      </c>
      <c r="H1768" s="9">
        <f t="shared" si="141"/>
        <v>-4.9516968817475693E-3</v>
      </c>
      <c r="I1768">
        <f t="shared" si="142"/>
        <v>-1</v>
      </c>
      <c r="K1768" s="1"/>
    </row>
    <row r="1769" spans="1:11" x14ac:dyDescent="0.3">
      <c r="A1769" s="1">
        <v>42373</v>
      </c>
      <c r="B1769" s="9">
        <f>$A$5+LN(VLOOKUP($A1769,NASDAQ_Composite_IXIC_20210721[[Date]:[Close]],5))-$A$4</f>
        <v>2.1343222371412347</v>
      </c>
      <c r="C1769" s="9">
        <f>VLOOKUP(A1769,nasdaq_wtd_mc_ritter_add!$B$2:$D$3373,$C$5)</f>
        <v>3.3464000169968302</v>
      </c>
      <c r="D1769" s="9">
        <f t="shared" si="144"/>
        <v>-1.2501559020979158E-2</v>
      </c>
      <c r="E1769" s="9">
        <f t="shared" si="144"/>
        <v>-1.2102206052726938E-2</v>
      </c>
      <c r="F1769" s="9">
        <f t="shared" si="144"/>
        <v>-2.6249691822954002E-2</v>
      </c>
      <c r="G1769" s="9">
        <f t="shared" si="144"/>
        <v>-7.9500968111276826E-3</v>
      </c>
      <c r="H1769" s="9">
        <f t="shared" si="141"/>
        <v>1.2501559020979158E-2</v>
      </c>
      <c r="I1769">
        <f t="shared" si="142"/>
        <v>1</v>
      </c>
      <c r="K1769" s="1"/>
    </row>
    <row r="1770" spans="1:11" x14ac:dyDescent="0.3">
      <c r="A1770" s="1">
        <v>42374</v>
      </c>
      <c r="B1770" s="9">
        <f>$A$5+LN(VLOOKUP($A1770,NASDAQ_Composite_IXIC_20210721[[Date]:[Close]],5))-$A$4</f>
        <v>2.1319413806043324</v>
      </c>
      <c r="C1770" s="9">
        <f>VLOOKUP(A1770,nasdaq_wtd_mc_ritter_add!$B$2:$D$3373,$C$5)</f>
        <v>3.3450174064907099</v>
      </c>
      <c r="D1770" s="9">
        <f t="shared" si="144"/>
        <v>9.9824603078202401E-4</v>
      </c>
      <c r="E1770" s="9">
        <f t="shared" si="144"/>
        <v>-1.1103960021944914E-2</v>
      </c>
      <c r="F1770" s="9">
        <f t="shared" si="144"/>
        <v>-2.1335264007714461E-2</v>
      </c>
      <c r="G1770" s="9">
        <f t="shared" si="144"/>
        <v>-7.9403352850500042E-3</v>
      </c>
      <c r="H1770" s="9">
        <f t="shared" si="141"/>
        <v>-9.9824603078202401E-4</v>
      </c>
      <c r="I1770">
        <f t="shared" si="142"/>
        <v>-1</v>
      </c>
      <c r="K1770" s="1"/>
    </row>
    <row r="1771" spans="1:11" x14ac:dyDescent="0.3">
      <c r="A1771" s="1">
        <v>42375</v>
      </c>
      <c r="B1771" s="9">
        <f>$A$5+LN(VLOOKUP($A1771,NASDAQ_Composite_IXIC_20210721[[Date]:[Close]],5))-$A$4</f>
        <v>2.1204949056887594</v>
      </c>
      <c r="C1771" s="9">
        <f>VLOOKUP(A1771,nasdaq_wtd_mc_ritter_add!$B$2:$D$3373,$C$5)</f>
        <v>3.32369272363364</v>
      </c>
      <c r="D1771" s="9">
        <f t="shared" si="144"/>
        <v>-9.8782079414969637E-3</v>
      </c>
      <c r="E1771" s="9">
        <f t="shared" si="144"/>
        <v>-1.3550064117791027E-2</v>
      </c>
      <c r="F1771" s="9">
        <f t="shared" si="144"/>
        <v>-3.1213471949211424E-2</v>
      </c>
      <c r="G1771" s="9">
        <f t="shared" si="144"/>
        <v>-1.2854993218469168E-2</v>
      </c>
      <c r="H1771" s="9">
        <f t="shared" si="141"/>
        <v>9.8782079414969637E-3</v>
      </c>
      <c r="I1771">
        <f t="shared" si="142"/>
        <v>1</v>
      </c>
      <c r="K1771" s="1"/>
    </row>
    <row r="1772" spans="1:11" x14ac:dyDescent="0.3">
      <c r="A1772" s="1">
        <v>42376</v>
      </c>
      <c r="B1772" s="9">
        <f>$A$5+LN(VLOOKUP($A1772,NASDAQ_Composite_IXIC_20210721[[Date]:[Close]],5))-$A$4</f>
        <v>2.0897677277709414</v>
      </c>
      <c r="C1772" s="9">
        <f>VLOOKUP(A1772,nasdaq_wtd_mc_ritter_add!$B$2:$D$3373,$C$5)</f>
        <v>3.2690879094007301</v>
      </c>
      <c r="D1772" s="9">
        <f t="shared" si="144"/>
        <v>-2.3877636315091877E-2</v>
      </c>
      <c r="E1772" s="9">
        <f t="shared" si="144"/>
        <v>-4.9728614589851894E-2</v>
      </c>
      <c r="F1772" s="9">
        <f t="shared" si="144"/>
        <v>-5.5091108264303301E-2</v>
      </c>
      <c r="G1772" s="9">
        <f t="shared" si="144"/>
        <v>-3.7705029338429341E-2</v>
      </c>
      <c r="H1772" s="9">
        <f t="shared" si="141"/>
        <v>2.3877636315091877E-2</v>
      </c>
      <c r="I1772">
        <f t="shared" si="142"/>
        <v>1</v>
      </c>
      <c r="K1772" s="1"/>
    </row>
    <row r="1773" spans="1:11" x14ac:dyDescent="0.3">
      <c r="A1773" s="1">
        <v>42377</v>
      </c>
      <c r="B1773" s="9">
        <f>$A$5+LN(VLOOKUP($A1773,NASDAQ_Composite_IXIC_20210721[[Date]:[Close]],5))-$A$4</f>
        <v>2.079953013118625</v>
      </c>
      <c r="C1773" s="9">
        <f>VLOOKUP(A1773,nasdaq_wtd_mc_ritter_add!$B$2:$D$3373,$C$5)</f>
        <v>3.2568694278708299</v>
      </c>
      <c r="D1773" s="9">
        <f t="shared" si="144"/>
        <v>-2.4037668775838128E-3</v>
      </c>
      <c r="E1773" s="9">
        <f t="shared" si="144"/>
        <v>-4.9690842468634422E-2</v>
      </c>
      <c r="F1773" s="9">
        <f t="shared" si="144"/>
        <v>-6.1464580990555628E-2</v>
      </c>
      <c r="G1773" s="9">
        <f t="shared" si="144"/>
        <v>-4.0108796216013154E-2</v>
      </c>
      <c r="H1773" s="9">
        <f t="shared" si="141"/>
        <v>2.4037668775838128E-3</v>
      </c>
      <c r="I1773">
        <f t="shared" si="142"/>
        <v>1</v>
      </c>
      <c r="K1773" s="1"/>
    </row>
    <row r="1774" spans="1:11" x14ac:dyDescent="0.3">
      <c r="A1774" s="1">
        <v>42380</v>
      </c>
      <c r="B1774" s="9">
        <f>$A$5+LN(VLOOKUP($A1774,NASDAQ_Composite_IXIC_20210721[[Date]:[Close]],5))-$A$4</f>
        <v>2.0787377835309124</v>
      </c>
      <c r="C1774" s="9">
        <f>VLOOKUP(A1774,nasdaq_wtd_mc_ritter_add!$B$2:$D$3373,$C$5)</f>
        <v>3.2429889267974801</v>
      </c>
      <c r="D1774" s="9">
        <f t="shared" si="144"/>
        <v>-1.2665271485637231E-2</v>
      </c>
      <c r="E1774" s="9">
        <f t="shared" si="144"/>
        <v>-5.9452497929984638E-2</v>
      </c>
      <c r="F1774" s="9">
        <f t="shared" si="144"/>
        <v>-7.9006522245275601E-2</v>
      </c>
      <c r="G1774" s="9">
        <f t="shared" si="144"/>
        <v>-4.2957373662737552E-2</v>
      </c>
      <c r="H1774" s="9">
        <f t="shared" si="141"/>
        <v>1.2665271485637231E-2</v>
      </c>
      <c r="I1774">
        <f t="shared" si="142"/>
        <v>1</v>
      </c>
      <c r="K1774" s="1"/>
    </row>
    <row r="1775" spans="1:11" x14ac:dyDescent="0.3">
      <c r="A1775" s="1">
        <v>42381</v>
      </c>
      <c r="B1775" s="9">
        <f>$A$5+LN(VLOOKUP($A1775,NASDAQ_Composite_IXIC_20210721[[Date]:[Close]],5))-$A$4</f>
        <v>2.0890189015132892</v>
      </c>
      <c r="C1775" s="9">
        <f>VLOOKUP(A1775,nasdaq_wtd_mc_ritter_add!$B$2:$D$3373,$C$5)</f>
        <v>3.2557475685965001</v>
      </c>
      <c r="D1775" s="9">
        <f t="shared" si="144"/>
        <v>2.4775238166432345E-3</v>
      </c>
      <c r="E1775" s="9">
        <f t="shared" si="144"/>
        <v>-5.6974974113341403E-2</v>
      </c>
      <c r="F1775" s="9">
        <f t="shared" si="144"/>
        <v>-6.3729724502188834E-2</v>
      </c>
      <c r="G1775" s="9">
        <f t="shared" si="144"/>
        <v>-3.9809329120045867E-2</v>
      </c>
      <c r="H1775" s="9">
        <f t="shared" si="141"/>
        <v>2.4775238166432345E-3</v>
      </c>
      <c r="I1775">
        <f t="shared" si="142"/>
        <v>1</v>
      </c>
      <c r="K1775" s="1"/>
    </row>
    <row r="1776" spans="1:11" x14ac:dyDescent="0.3">
      <c r="A1776" s="1">
        <v>42382</v>
      </c>
      <c r="B1776" s="9">
        <f>$A$5+LN(VLOOKUP($A1776,NASDAQ_Composite_IXIC_20210721[[Date]:[Close]],5))-$A$4</f>
        <v>2.054308467246714</v>
      </c>
      <c r="C1776" s="9">
        <f>VLOOKUP(A1776,nasdaq_wtd_mc_ritter_add!$B$2:$D$3373,$C$5)</f>
        <v>3.2069434307961999</v>
      </c>
      <c r="D1776" s="9">
        <f t="shared" si="144"/>
        <v>-1.4093703533724966E-2</v>
      </c>
      <c r="E1776" s="9">
        <f t="shared" si="144"/>
        <v>-6.820238593925243E-2</v>
      </c>
      <c r="F1776" s="9">
        <f t="shared" si="144"/>
        <v>-7.78234280359138E-2</v>
      </c>
      <c r="G1776" s="9">
        <f t="shared" si="144"/>
        <v>-6.6005549099293681E-2</v>
      </c>
      <c r="H1776" s="9">
        <f t="shared" si="141"/>
        <v>1.4093703533724966E-2</v>
      </c>
      <c r="I1776">
        <f t="shared" si="142"/>
        <v>1</v>
      </c>
      <c r="K1776" s="1"/>
    </row>
    <row r="1777" spans="1:11" x14ac:dyDescent="0.3">
      <c r="A1777" s="1">
        <v>42383</v>
      </c>
      <c r="B1777" s="9">
        <f>$A$5+LN(VLOOKUP($A1777,NASDAQ_Composite_IXIC_20210721[[Date]:[Close]],5))-$A$4</f>
        <v>2.0737685183035905</v>
      </c>
      <c r="C1777" s="9">
        <f>VLOOKUP(A1777,nasdaq_wtd_mc_ritter_add!$B$2:$D$3373,$C$5)</f>
        <v>3.2288154490426999</v>
      </c>
      <c r="D1777" s="9">
        <f t="shared" si="144"/>
        <v>2.4119671896234429E-3</v>
      </c>
      <c r="E1777" s="9">
        <f t="shared" si="144"/>
        <v>-6.2757019751475518E-2</v>
      </c>
      <c r="F1777" s="9">
        <f t="shared" si="144"/>
        <v>-7.5411460846290357E-2</v>
      </c>
      <c r="G1777" s="9">
        <f t="shared" si="144"/>
        <v>-6.9696948814200965E-2</v>
      </c>
      <c r="H1777" s="9">
        <f t="shared" si="141"/>
        <v>2.4119671896234429E-3</v>
      </c>
      <c r="I1777">
        <f t="shared" si="142"/>
        <v>1</v>
      </c>
      <c r="K1777" s="1"/>
    </row>
    <row r="1778" spans="1:11" x14ac:dyDescent="0.3">
      <c r="A1778" s="1">
        <v>42384</v>
      </c>
      <c r="B1778" s="9">
        <f>$A$5+LN(VLOOKUP($A1778,NASDAQ_Composite_IXIC_20210721[[Date]:[Close]],5))-$A$4</f>
        <v>2.0459573797002131</v>
      </c>
      <c r="C1778" s="9">
        <f>VLOOKUP(A1778,nasdaq_wtd_mc_ritter_add!$B$2:$D$3373,$C$5)</f>
        <v>3.1987191693376902</v>
      </c>
      <c r="D1778" s="9">
        <f t="shared" si="144"/>
        <v>-2.2851411016322487E-3</v>
      </c>
      <c r="E1778" s="9">
        <f t="shared" si="144"/>
        <v>-7.3227783148125614E-2</v>
      </c>
      <c r="F1778" s="9">
        <f t="shared" si="144"/>
        <v>-7.0148309335028358E-2</v>
      </c>
      <c r="G1778" s="9">
        <f t="shared" si="144"/>
        <v>-7.1982089915833214E-2</v>
      </c>
      <c r="H1778" s="9">
        <f t="shared" si="141"/>
        <v>2.2851411016322487E-3</v>
      </c>
      <c r="I1778">
        <f t="shared" si="142"/>
        <v>1</v>
      </c>
      <c r="K1778" s="1"/>
    </row>
    <row r="1779" spans="1:11" x14ac:dyDescent="0.3">
      <c r="A1779" s="1">
        <v>42388</v>
      </c>
      <c r="B1779" s="9">
        <f>$A$5+LN(VLOOKUP($A1779,NASDAQ_Composite_IXIC_20210721[[Date]:[Close]],5))-$A$4</f>
        <v>2.0433987049086904</v>
      </c>
      <c r="C1779" s="9">
        <f>VLOOKUP(A1779,nasdaq_wtd_mc_ritter_add!$B$2:$D$3373,$C$5)</f>
        <v>3.18147482626541</v>
      </c>
      <c r="D1779" s="9">
        <f t="shared" si="144"/>
        <v>-1.4685668280757458E-2</v>
      </c>
      <c r="E1779" s="9">
        <f t="shared" si="144"/>
        <v>-9.831667500251573E-2</v>
      </c>
      <c r="F1779" s="9">
        <f t="shared" si="144"/>
        <v>-8.597645498540496E-2</v>
      </c>
      <c r="G1779" s="9">
        <f t="shared" si="144"/>
        <v>-7.3412298612511862E-2</v>
      </c>
      <c r="H1779" s="9">
        <f t="shared" si="141"/>
        <v>1.4685668280757458E-2</v>
      </c>
      <c r="I1779">
        <f t="shared" si="142"/>
        <v>1</v>
      </c>
      <c r="K1779" s="1"/>
    </row>
    <row r="1780" spans="1:11" x14ac:dyDescent="0.3">
      <c r="A1780" s="1">
        <v>42389</v>
      </c>
      <c r="B1780" s="9">
        <f>$A$5+LN(VLOOKUP($A1780,NASDAQ_Composite_IXIC_20210721[[Date]:[Close]],5))-$A$4</f>
        <v>2.0422230503900307</v>
      </c>
      <c r="C1780" s="9">
        <f>VLOOKUP(A1780,nasdaq_wtd_mc_ritter_add!$B$2:$D$3373,$C$5)</f>
        <v>3.1910901626318999</v>
      </c>
      <c r="D1780" s="9">
        <f t="shared" si="144"/>
        <v>1.0790990885149565E-2</v>
      </c>
      <c r="E1780" s="9">
        <f t="shared" si="144"/>
        <v>-8.4647109447148594E-2</v>
      </c>
      <c r="F1780" s="9">
        <f t="shared" si="144"/>
        <v>-7.5185464100255395E-2</v>
      </c>
      <c r="G1780" s="9">
        <f t="shared" si="144"/>
        <v>-5.3157232519096542E-2</v>
      </c>
      <c r="H1780" s="9">
        <f t="shared" si="141"/>
        <v>8.4396818478302826E-3</v>
      </c>
      <c r="I1780">
        <f t="shared" si="142"/>
        <v>1</v>
      </c>
      <c r="K1780" s="1"/>
    </row>
    <row r="1781" spans="1:11" x14ac:dyDescent="0.3">
      <c r="A1781" s="1">
        <v>42390</v>
      </c>
      <c r="B1781" s="9">
        <f>$A$5+LN(VLOOKUP($A1781,NASDAQ_Composite_IXIC_20210721[[Date]:[Close]],5))-$A$4</f>
        <v>2.0423058161203356</v>
      </c>
      <c r="C1781" s="9">
        <f>VLOOKUP(A1781,nasdaq_wtd_mc_ritter_add!$B$2:$D$3373,$C$5)</f>
        <v>3.19208981136225</v>
      </c>
      <c r="D1781" s="9">
        <f t="shared" si="144"/>
        <v>9.1688300004522105E-4</v>
      </c>
      <c r="E1781" s="9">
        <f t="shared" si="144"/>
        <v>-7.6546634138521696E-2</v>
      </c>
      <c r="F1781" s="9">
        <f t="shared" si="144"/>
        <v>-7.4268581100210174E-2</v>
      </c>
      <c r="G1781" s="9">
        <f t="shared" si="144"/>
        <v>-5.4302180151338586E-2</v>
      </c>
      <c r="H1781" s="9">
        <f t="shared" si="141"/>
        <v>9.1688300004522105E-4</v>
      </c>
      <c r="I1781">
        <f t="shared" si="142"/>
        <v>1</v>
      </c>
      <c r="K1781" s="1"/>
    </row>
    <row r="1782" spans="1:11" x14ac:dyDescent="0.3">
      <c r="A1782" s="1">
        <v>42391</v>
      </c>
      <c r="B1782" s="9">
        <f>$A$5+LN(VLOOKUP($A1782,NASDAQ_Composite_IXIC_20210721[[Date]:[Close]],5))-$A$4</f>
        <v>2.0685937603260642</v>
      </c>
      <c r="C1782" s="9">
        <f>VLOOKUP(A1782,nasdaq_wtd_mc_ritter_add!$B$2:$D$3373,$C$5)</f>
        <v>3.2253896815236498</v>
      </c>
      <c r="D1782" s="9">
        <f t="shared" si="144"/>
        <v>7.0119259556711278E-3</v>
      </c>
      <c r="E1782" s="9">
        <f t="shared" si="144"/>
        <v>-6.3086016597117656E-2</v>
      </c>
      <c r="F1782" s="9">
        <f t="shared" si="144"/>
        <v>-7.0701052935692399E-2</v>
      </c>
      <c r="G1782" s="9">
        <f t="shared" si="144"/>
        <v>-4.7290254195667458E-2</v>
      </c>
      <c r="H1782" s="9">
        <f t="shared" si="141"/>
        <v>7.0119259556711278E-3</v>
      </c>
      <c r="I1782">
        <f t="shared" si="142"/>
        <v>1</v>
      </c>
      <c r="K1782" s="1"/>
    </row>
    <row r="1783" spans="1:11" x14ac:dyDescent="0.3">
      <c r="A1783" s="1">
        <v>42394</v>
      </c>
      <c r="B1783" s="9">
        <f>$A$5+LN(VLOOKUP($A1783,NASDAQ_Composite_IXIC_20210721[[Date]:[Close]],5))-$A$4</f>
        <v>2.0526345693695864</v>
      </c>
      <c r="C1783" s="9">
        <f>VLOOKUP(A1783,nasdaq_wtd_mc_ritter_add!$B$2:$D$3373,$C$5)</f>
        <v>3.2110668789904002</v>
      </c>
      <c r="D1783" s="9">
        <f t="shared" si="144"/>
        <v>1.6363884232282189E-3</v>
      </c>
      <c r="E1783" s="9">
        <f t="shared" si="144"/>
        <v>-6.3474422784544071E-2</v>
      </c>
      <c r="F1783" s="9">
        <f t="shared" si="144"/>
        <v>-7.6295131477255307E-2</v>
      </c>
      <c r="G1783" s="9">
        <f t="shared" si="144"/>
        <v>-4.5413008988904213E-2</v>
      </c>
      <c r="H1783" s="9">
        <f t="shared" si="141"/>
        <v>-1.6363884232282189E-3</v>
      </c>
      <c r="I1783">
        <f t="shared" si="142"/>
        <v>-1</v>
      </c>
      <c r="K1783" s="1"/>
    </row>
    <row r="1784" spans="1:11" x14ac:dyDescent="0.3">
      <c r="A1784" s="1">
        <v>42395</v>
      </c>
      <c r="B1784" s="9">
        <f>$A$5+LN(VLOOKUP($A1784,NASDAQ_Composite_IXIC_20210721[[Date]:[Close]],5))-$A$4</f>
        <v>2.0634598613351267</v>
      </c>
      <c r="C1784" s="9">
        <f>VLOOKUP(A1784,nasdaq_wtd_mc_ritter_add!$B$2:$D$3373,$C$5)</f>
        <v>3.2154649823570498</v>
      </c>
      <c r="D1784" s="9">
        <f t="shared" si="144"/>
        <v>-6.4271885988906874E-3</v>
      </c>
      <c r="E1784" s="9">
        <f t="shared" si="144"/>
        <v>-6.9901611383434759E-2</v>
      </c>
      <c r="F1784" s="9">
        <f t="shared" si="144"/>
        <v>-8.2795263826775489E-2</v>
      </c>
      <c r="G1784" s="9">
        <f t="shared" si="144"/>
        <v>-5.7660671209682768E-2</v>
      </c>
      <c r="H1784" s="9">
        <f t="shared" si="141"/>
        <v>-6.4271885988906874E-3</v>
      </c>
      <c r="I1784">
        <f t="shared" si="142"/>
        <v>-1</v>
      </c>
      <c r="K1784" s="1"/>
    </row>
    <row r="1785" spans="1:11" x14ac:dyDescent="0.3">
      <c r="A1785" s="1">
        <v>42396</v>
      </c>
      <c r="B1785" s="9">
        <f>$A$5+LN(VLOOKUP($A1785,NASDAQ_Composite_IXIC_20210721[[Date]:[Close]],5))-$A$4</f>
        <v>2.0414355617188766</v>
      </c>
      <c r="C1785" s="9">
        <f>VLOOKUP(A1785,nasdaq_wtd_mc_ritter_add!$B$2:$D$3373,$C$5)</f>
        <v>3.1848897011341202</v>
      </c>
      <c r="D1785" s="9">
        <f t="shared" si="144"/>
        <v>-8.550981606679553E-3</v>
      </c>
      <c r="E1785" s="9">
        <f t="shared" si="144"/>
        <v>-7.4590918841469733E-2</v>
      </c>
      <c r="F1785" s="9">
        <f t="shared" si="144"/>
        <v>-9.1346245433455042E-2</v>
      </c>
      <c r="G1785" s="9">
        <f t="shared" si="144"/>
        <v>-6.7175384497764057E-2</v>
      </c>
      <c r="H1785" s="9">
        <f t="shared" si="141"/>
        <v>8.550981606679553E-3</v>
      </c>
      <c r="I1785">
        <f t="shared" si="142"/>
        <v>1</v>
      </c>
      <c r="K1785" s="1"/>
    </row>
    <row r="1786" spans="1:11" x14ac:dyDescent="0.3">
      <c r="A1786" s="1">
        <v>42397</v>
      </c>
      <c r="B1786" s="9">
        <f>$A$5+LN(VLOOKUP($A1786,NASDAQ_Composite_IXIC_20210721[[Date]:[Close]],5))-$A$4</f>
        <v>2.0500174299241261</v>
      </c>
      <c r="C1786" s="9">
        <f>VLOOKUP(A1786,nasdaq_wtd_mc_ritter_add!$B$2:$D$3373,$C$5)</f>
        <v>3.2542505335137299</v>
      </c>
      <c r="D1786" s="9">
        <f t="shared" si="144"/>
        <v>6.077896417436035E-2</v>
      </c>
      <c r="E1786" s="9">
        <f t="shared" si="144"/>
        <v>-1.2313442216074666E-2</v>
      </c>
      <c r="F1786" s="9">
        <f t="shared" si="144"/>
        <v>-3.0567281259094692E-2</v>
      </c>
      <c r="G1786" s="9">
        <f t="shared" si="144"/>
        <v>5.2224570449519447E-3</v>
      </c>
      <c r="H1786" s="9">
        <f t="shared" si="141"/>
        <v>6.077896417436035E-2</v>
      </c>
      <c r="I1786">
        <f t="shared" si="142"/>
        <v>1</v>
      </c>
      <c r="K1786" s="1"/>
    </row>
    <row r="1787" spans="1:11" x14ac:dyDescent="0.3">
      <c r="A1787" s="1">
        <v>42398</v>
      </c>
      <c r="B1787" s="9">
        <f>$A$5+LN(VLOOKUP($A1787,NASDAQ_Composite_IXIC_20210721[[Date]:[Close]],5))-$A$4</f>
        <v>2.0735410157204486</v>
      </c>
      <c r="C1787" s="9">
        <f>VLOOKUP(A1787,nasdaq_wtd_mc_ritter_add!$B$2:$D$3373,$C$5)</f>
        <v>3.2816171052129799</v>
      </c>
      <c r="D1787" s="9">
        <f t="shared" si="144"/>
        <v>3.8429859029274205E-3</v>
      </c>
      <c r="E1787" s="9">
        <f t="shared" si="144"/>
        <v>-1.1551552502295781E-2</v>
      </c>
      <c r="F1787" s="9">
        <f t="shared" si="144"/>
        <v>-1.9294107015713102E-2</v>
      </c>
      <c r="G1787" s="9">
        <f t="shared" si="144"/>
        <v>9.0654429478793652E-3</v>
      </c>
      <c r="H1787" s="9">
        <f t="shared" si="141"/>
        <v>3.8429859029274205E-3</v>
      </c>
      <c r="I1787">
        <f t="shared" si="142"/>
        <v>1</v>
      </c>
      <c r="K1787" s="1"/>
    </row>
    <row r="1788" spans="1:11" x14ac:dyDescent="0.3">
      <c r="A1788" s="1">
        <v>42401</v>
      </c>
      <c r="B1788" s="9">
        <f>$A$5+LN(VLOOKUP($A1788,NASDAQ_Composite_IXIC_20210721[[Date]:[Close]],5))-$A$4</f>
        <v>2.0749314641383974</v>
      </c>
      <c r="C1788" s="9">
        <f>VLOOKUP(A1788,nasdaq_wtd_mc_ritter_add!$B$2:$D$3373,$C$5)</f>
        <v>3.3005310641497201</v>
      </c>
      <c r="D1788" s="9">
        <f t="shared" ref="D1788:G1807" si="145">IF($A1788-$A$1&lt;D$5,0,$C1788-$B1788+VLOOKUP($A1788-D$5,nasd_unic,2)-VLOOKUP($A1788-D$5,nasd_unic,3))</f>
        <v>1.7523510518791419E-2</v>
      </c>
      <c r="E1788" s="9">
        <f t="shared" si="145"/>
        <v>1.0202611347480683E-3</v>
      </c>
      <c r="F1788" s="9">
        <f t="shared" si="145"/>
        <v>-7.0137900990339119E-3</v>
      </c>
      <c r="G1788" s="9">
        <f t="shared" si="145"/>
        <v>1.3100075111805776E-2</v>
      </c>
      <c r="H1788" s="9">
        <f t="shared" si="141"/>
        <v>1.7523510518791419E-2</v>
      </c>
      <c r="I1788">
        <f t="shared" si="142"/>
        <v>1</v>
      </c>
      <c r="K1788" s="1"/>
    </row>
    <row r="1789" spans="1:11" x14ac:dyDescent="0.3">
      <c r="A1789" s="1">
        <v>42402</v>
      </c>
      <c r="B1789" s="9">
        <f>$A$5+LN(VLOOKUP($A1789,NASDAQ_Composite_IXIC_20210721[[Date]:[Close]],5))-$A$4</f>
        <v>2.0522936808369208</v>
      </c>
      <c r="C1789" s="9">
        <f>VLOOKUP(A1789,nasdaq_wtd_mc_ritter_add!$B$2:$D$3373,$C$5)</f>
        <v>3.28232261528203</v>
      </c>
      <c r="D1789" s="9">
        <f t="shared" si="145"/>
        <v>4.4293344337864582E-3</v>
      </c>
      <c r="E1789" s="9">
        <f t="shared" si="145"/>
        <v>5.4495955685345265E-3</v>
      </c>
      <c r="F1789" s="9">
        <f t="shared" si="145"/>
        <v>5.8489485367867466E-3</v>
      </c>
      <c r="G1789" s="9">
        <f t="shared" si="145"/>
        <v>3.843474044762818E-3</v>
      </c>
      <c r="H1789" s="9">
        <f t="shared" si="141"/>
        <v>-4.4293344337864582E-3</v>
      </c>
      <c r="I1789">
        <f t="shared" si="142"/>
        <v>-1</v>
      </c>
      <c r="K1789" s="1"/>
    </row>
    <row r="1790" spans="1:11" x14ac:dyDescent="0.3">
      <c r="A1790" s="1">
        <v>42403</v>
      </c>
      <c r="B1790" s="9">
        <f>$A$5+LN(VLOOKUP($A1790,NASDAQ_Composite_IXIC_20210721[[Date]:[Close]],5))-$A$4</f>
        <v>2.0494758776855955</v>
      </c>
      <c r="C1790" s="9">
        <f>VLOOKUP(A1790,nasdaq_wtd_mc_ritter_add!$B$2:$D$3373,$C$5)</f>
        <v>3.2742708245024899</v>
      </c>
      <c r="D1790" s="9">
        <f t="shared" si="145"/>
        <v>-5.233987628214809E-3</v>
      </c>
      <c r="E1790" s="9">
        <f t="shared" si="145"/>
        <v>1.2717166961298876E-2</v>
      </c>
      <c r="F1790" s="9">
        <f t="shared" si="145"/>
        <v>6.1496090857193764E-4</v>
      </c>
      <c r="G1790" s="9">
        <f t="shared" si="145"/>
        <v>-1.3532524861655126E-2</v>
      </c>
      <c r="H1790" s="9">
        <f t="shared" si="141"/>
        <v>5.233987628214809E-3</v>
      </c>
      <c r="I1790">
        <f t="shared" si="142"/>
        <v>1</v>
      </c>
      <c r="K1790" s="1"/>
    </row>
    <row r="1791" spans="1:11" x14ac:dyDescent="0.3">
      <c r="A1791" s="1">
        <v>42404</v>
      </c>
      <c r="B1791" s="9">
        <f>$A$5+LN(VLOOKUP($A1791,NASDAQ_Composite_IXIC_20210721[[Date]:[Close]],5))-$A$4</f>
        <v>2.050656251211687</v>
      </c>
      <c r="C1791" s="9">
        <f>VLOOKUP(A1791,nasdaq_wtd_mc_ritter_add!$B$2:$D$3373,$C$5)</f>
        <v>3.2711651728893698</v>
      </c>
      <c r="D1791" s="9">
        <f t="shared" si="145"/>
        <v>-4.2860251392116133E-3</v>
      </c>
      <c r="E1791" s="9">
        <f t="shared" si="145"/>
        <v>7.4328957913052385E-3</v>
      </c>
      <c r="F1791" s="9">
        <f t="shared" si="145"/>
        <v>-3.6710642306396757E-3</v>
      </c>
      <c r="G1791" s="9">
        <f t="shared" si="145"/>
        <v>-1.3902368216409222E-2</v>
      </c>
      <c r="H1791" s="9">
        <f t="shared" si="141"/>
        <v>1.9252780870284703E-3</v>
      </c>
      <c r="I1791">
        <f t="shared" si="142"/>
        <v>1</v>
      </c>
      <c r="K1791" s="1"/>
    </row>
    <row r="1792" spans="1:11" x14ac:dyDescent="0.3">
      <c r="A1792" s="1">
        <v>42405</v>
      </c>
      <c r="B1792" s="9">
        <f>$A$5+LN(VLOOKUP($A1792,NASDAQ_Composite_IXIC_20210721[[Date]:[Close]],5))-$A$4</f>
        <v>2.0176486633876776</v>
      </c>
      <c r="C1792" s="9">
        <f>VLOOKUP(A1792,nasdaq_wtd_mc_ritter_add!$B$2:$D$3373,$C$5)</f>
        <v>3.2156198902878299</v>
      </c>
      <c r="D1792" s="9">
        <f t="shared" si="145"/>
        <v>-2.2537694777530426E-2</v>
      </c>
      <c r="E1792" s="9">
        <f t="shared" si="145"/>
        <v>-5.2265910447282238E-3</v>
      </c>
      <c r="F1792" s="9">
        <f t="shared" si="145"/>
        <v>-1.8776655162519251E-2</v>
      </c>
      <c r="G1792" s="9">
        <f t="shared" si="145"/>
        <v>-3.6440062993939648E-2</v>
      </c>
      <c r="H1792" s="9">
        <f t="shared" si="141"/>
        <v>2.2537694777530426E-2</v>
      </c>
      <c r="I1792">
        <f t="shared" si="142"/>
        <v>1</v>
      </c>
      <c r="K1792" s="1"/>
    </row>
    <row r="1793" spans="1:11" x14ac:dyDescent="0.3">
      <c r="A1793" s="1">
        <v>42408</v>
      </c>
      <c r="B1793" s="9">
        <f>$A$5+LN(VLOOKUP($A1793,NASDAQ_Composite_IXIC_20210721[[Date]:[Close]],5))-$A$4</f>
        <v>1.9992854445554569</v>
      </c>
      <c r="C1793" s="9">
        <f>VLOOKUP(A1793,nasdaq_wtd_mc_ritter_add!$B$2:$D$3373,$C$5)</f>
        <v>3.1652743669655998</v>
      </c>
      <c r="D1793" s="9">
        <f t="shared" si="145"/>
        <v>-3.1982304490009383E-2</v>
      </c>
      <c r="E1793" s="9">
        <f t="shared" si="145"/>
        <v>-1.0927492342061917E-2</v>
      </c>
      <c r="F1793" s="9">
        <f t="shared" si="145"/>
        <v>-6.5974472060297273E-2</v>
      </c>
      <c r="G1793" s="9">
        <f t="shared" si="145"/>
        <v>-7.2629692502616638E-2</v>
      </c>
      <c r="H1793" s="9">
        <f t="shared" si="141"/>
        <v>3.1982304490009383E-2</v>
      </c>
      <c r="I1793">
        <f t="shared" si="142"/>
        <v>1</v>
      </c>
      <c r="K1793" s="1"/>
    </row>
    <row r="1794" spans="1:11" x14ac:dyDescent="0.3">
      <c r="A1794" s="1">
        <v>42409</v>
      </c>
      <c r="B1794" s="9">
        <f>$A$5+LN(VLOOKUP($A1794,NASDAQ_Composite_IXIC_20210721[[Date]:[Close]],5))-$A$4</f>
        <v>1.9957799824722864</v>
      </c>
      <c r="C1794" s="9">
        <f>VLOOKUP(A1794,nasdaq_wtd_mc_ritter_add!$B$2:$D$3373,$C$5)</f>
        <v>3.1568432802551101</v>
      </c>
      <c r="D1794" s="9">
        <f t="shared" si="145"/>
        <v>-4.9256246273192694E-3</v>
      </c>
      <c r="E1794" s="9">
        <f t="shared" si="145"/>
        <v>-1.5853116969381187E-2</v>
      </c>
      <c r="F1794" s="9">
        <f t="shared" si="145"/>
        <v>-6.2640343413728594E-2</v>
      </c>
      <c r="G1794" s="9">
        <f t="shared" si="145"/>
        <v>-8.597009487418239E-2</v>
      </c>
      <c r="H1794" s="9">
        <f t="shared" si="141"/>
        <v>4.9256246273192694E-3</v>
      </c>
      <c r="I1794">
        <f t="shared" si="142"/>
        <v>1</v>
      </c>
      <c r="K1794" s="1"/>
    </row>
    <row r="1795" spans="1:11" x14ac:dyDescent="0.3">
      <c r="A1795" s="1">
        <v>42410</v>
      </c>
      <c r="B1795" s="9">
        <f>$A$5+LN(VLOOKUP($A1795,NASDAQ_Composite_IXIC_20210721[[Date]:[Close]],5))-$A$4</f>
        <v>1.999248056987569</v>
      </c>
      <c r="C1795" s="9">
        <f>VLOOKUP(A1795,nasdaq_wtd_mc_ritter_add!$B$2:$D$3373,$C$5)</f>
        <v>3.16768121605012</v>
      </c>
      <c r="D1795" s="9">
        <f t="shared" si="145"/>
        <v>7.3698612797272745E-3</v>
      </c>
      <c r="E1795" s="9">
        <f t="shared" si="145"/>
        <v>4.1820157959833182E-3</v>
      </c>
      <c r="F1795" s="9">
        <f t="shared" si="145"/>
        <v>-5.527048213400132E-2</v>
      </c>
      <c r="G1795" s="9">
        <f t="shared" si="145"/>
        <v>-7.4824506449292283E-2</v>
      </c>
      <c r="H1795" s="9">
        <f t="shared" si="141"/>
        <v>7.3698612797272745E-3</v>
      </c>
      <c r="I1795">
        <f t="shared" si="142"/>
        <v>1</v>
      </c>
      <c r="K1795" s="1"/>
    </row>
    <row r="1796" spans="1:11" x14ac:dyDescent="0.3">
      <c r="A1796" s="1">
        <v>42411</v>
      </c>
      <c r="B1796" s="9">
        <f>$A$5+LN(VLOOKUP($A1796,NASDAQ_Composite_IXIC_20210721[[Date]:[Close]],5))-$A$4</f>
        <v>1.9953301202200491</v>
      </c>
      <c r="C1796" s="9">
        <f>VLOOKUP(A1796,nasdaq_wtd_mc_ritter_add!$B$2:$D$3373,$C$5)</f>
        <v>3.17318105819378</v>
      </c>
      <c r="D1796" s="9">
        <f t="shared" si="145"/>
        <v>9.4177789111800081E-3</v>
      </c>
      <c r="E1796" s="9">
        <f t="shared" si="145"/>
        <v>1.1122270890520092E-2</v>
      </c>
      <c r="F1796" s="9">
        <f t="shared" si="145"/>
        <v>-4.5852703222821312E-2</v>
      </c>
      <c r="G1796" s="9">
        <f t="shared" si="145"/>
        <v>-5.2607453611668742E-2</v>
      </c>
      <c r="H1796" s="9">
        <f t="shared" si="141"/>
        <v>1.5819053761401136E-3</v>
      </c>
      <c r="I1796">
        <f t="shared" si="142"/>
        <v>1</v>
      </c>
      <c r="K1796" s="1"/>
    </row>
    <row r="1797" spans="1:11" x14ac:dyDescent="0.3">
      <c r="A1797" s="1">
        <v>42412</v>
      </c>
      <c r="B1797" s="9">
        <f>$A$5+LN(VLOOKUP($A1797,NASDAQ_Composite_IXIC_20210721[[Date]:[Close]],5))-$A$4</f>
        <v>2.0117570471465962</v>
      </c>
      <c r="C1797" s="9">
        <f>VLOOKUP(A1797,nasdaq_wtd_mc_ritter_add!$B$2:$D$3373,$C$5)</f>
        <v>3.18746191263907</v>
      </c>
      <c r="D1797" s="9">
        <f t="shared" si="145"/>
        <v>-2.1460724812571996E-3</v>
      </c>
      <c r="E1797" s="9">
        <f t="shared" si="145"/>
        <v>2.3069901942987858E-2</v>
      </c>
      <c r="F1797" s="9">
        <f t="shared" si="145"/>
        <v>-4.5132483996264572E-2</v>
      </c>
      <c r="G1797" s="9">
        <f t="shared" si="145"/>
        <v>-5.4753526092925942E-2</v>
      </c>
      <c r="H1797" s="9">
        <f t="shared" si="141"/>
        <v>-2.1460724812571996E-3</v>
      </c>
      <c r="I1797">
        <f t="shared" si="142"/>
        <v>-1</v>
      </c>
      <c r="K1797" s="1"/>
    </row>
    <row r="1798" spans="1:11" x14ac:dyDescent="0.3">
      <c r="A1798" s="1">
        <v>42416</v>
      </c>
      <c r="B1798" s="9">
        <f>$A$5+LN(VLOOKUP($A1798,NASDAQ_Composite_IXIC_20210721[[Date]:[Close]],5))-$A$4</f>
        <v>2.0342006938719051</v>
      </c>
      <c r="C1798" s="9">
        <f>VLOOKUP(A1798,nasdaq_wtd_mc_ritter_add!$B$2:$D$3373,$C$5)</f>
        <v>3.2029514287214198</v>
      </c>
      <c r="D1798" s="9">
        <f t="shared" si="145"/>
        <v>-6.9541306429590222E-3</v>
      </c>
      <c r="E1798" s="9">
        <f t="shared" si="145"/>
        <v>1.5988945212037642E-2</v>
      </c>
      <c r="F1798" s="9">
        <f t="shared" si="145"/>
        <v>-6.764206150972063E-2</v>
      </c>
      <c r="G1798" s="9">
        <f t="shared" si="145"/>
        <v>-6.1546493465991503E-2</v>
      </c>
      <c r="H1798" s="9">
        <f t="shared" si="141"/>
        <v>-6.9541306429590222E-3</v>
      </c>
      <c r="I1798">
        <f t="shared" si="142"/>
        <v>-1</v>
      </c>
      <c r="K1798" s="1"/>
    </row>
    <row r="1799" spans="1:11" x14ac:dyDescent="0.3">
      <c r="A1799" s="1">
        <v>42417</v>
      </c>
      <c r="B1799" s="9">
        <f>$A$5+LN(VLOOKUP($A1799,NASDAQ_Composite_IXIC_20210721[[Date]:[Close]],5))-$A$4</f>
        <v>2.0560744487072098</v>
      </c>
      <c r="C1799" s="9">
        <f>VLOOKUP(A1799,nasdaq_wtd_mc_ritter_add!$B$2:$D$3373,$C$5)</f>
        <v>3.2394102274982099</v>
      </c>
      <c r="D1799" s="9">
        <f t="shared" si="145"/>
        <v>1.4585043941485409E-2</v>
      </c>
      <c r="E1799" s="9">
        <f t="shared" si="145"/>
        <v>3.0573989153523051E-2</v>
      </c>
      <c r="F1799" s="9">
        <f t="shared" si="145"/>
        <v>-5.3057017568235221E-2</v>
      </c>
      <c r="G1799" s="9">
        <f t="shared" si="145"/>
        <v>-3.9458476692696642E-2</v>
      </c>
      <c r="H1799" s="9">
        <f t="shared" si="141"/>
        <v>1.4585043941485409E-2</v>
      </c>
      <c r="I1799">
        <f t="shared" si="142"/>
        <v>1</v>
      </c>
      <c r="K1799" s="1"/>
    </row>
    <row r="1800" spans="1:11" x14ac:dyDescent="0.3">
      <c r="A1800" s="1">
        <v>42418</v>
      </c>
      <c r="B1800" s="9">
        <f>$A$5+LN(VLOOKUP($A1800,NASDAQ_Composite_IXIC_20210721[[Date]:[Close]],5))-$A$4</f>
        <v>2.0457613264632011</v>
      </c>
      <c r="C1800" s="9">
        <f>VLOOKUP(A1800,nasdaq_wtd_mc_ritter_add!$B$2:$D$3373,$C$5)</f>
        <v>3.2267747442259598</v>
      </c>
      <c r="D1800" s="9">
        <f t="shared" si="145"/>
        <v>-2.3223610282414597E-3</v>
      </c>
      <c r="E1800" s="9">
        <f t="shared" si="145"/>
        <v>4.2937296406039049E-2</v>
      </c>
      <c r="F1800" s="9">
        <f t="shared" si="145"/>
        <v>-5.537937859647668E-2</v>
      </c>
      <c r="G1800" s="9">
        <f t="shared" si="145"/>
        <v>-4.303915857936591E-2</v>
      </c>
      <c r="H1800" s="9">
        <f t="shared" si="141"/>
        <v>2.3223610282414597E-3</v>
      </c>
      <c r="I1800">
        <f t="shared" si="142"/>
        <v>1</v>
      </c>
      <c r="K1800" s="1"/>
    </row>
    <row r="1801" spans="1:11" x14ac:dyDescent="0.3">
      <c r="A1801" s="1">
        <v>42419</v>
      </c>
      <c r="B1801" s="9">
        <f>$A$5+LN(VLOOKUP($A1801,NASDAQ_Composite_IXIC_20210721[[Date]:[Close]],5))-$A$4</f>
        <v>2.0495180463944918</v>
      </c>
      <c r="C1801" s="9">
        <f>VLOOKUP(A1801,nasdaq_wtd_mc_ritter_add!$B$2:$D$3373,$C$5)</f>
        <v>3.23369087130598</v>
      </c>
      <c r="D1801" s="9">
        <f t="shared" si="145"/>
        <v>3.1594071487295317E-3</v>
      </c>
      <c r="E1801" s="9">
        <f t="shared" si="145"/>
        <v>3.5305712669619016E-2</v>
      </c>
      <c r="F1801" s="9">
        <f t="shared" si="145"/>
        <v>-4.9341396777529578E-2</v>
      </c>
      <c r="G1801" s="9">
        <f t="shared" si="145"/>
        <v>-3.9879751430636379E-2</v>
      </c>
      <c r="H1801" s="9">
        <f t="shared" ref="H1801:H1864" si="146">ABS($C1801-VLOOKUP($A1801-$H$5,nasd_unic,3))-ABS($B1801-VLOOKUP($A1801-$H$5,nasd_unic,2))</f>
        <v>3.1594071487295317E-3</v>
      </c>
      <c r="I1801">
        <f t="shared" ref="I1801:I1864" si="147">IF(A1801-$I$5&lt;$A$8,0,IF(H1801&gt;0,1,-1))</f>
        <v>1</v>
      </c>
      <c r="K1801" s="1"/>
    </row>
    <row r="1802" spans="1:11" x14ac:dyDescent="0.3">
      <c r="A1802" s="1">
        <v>42422</v>
      </c>
      <c r="B1802" s="9">
        <f>$A$5+LN(VLOOKUP($A1802,NASDAQ_Composite_IXIC_20210721[[Date]:[Close]],5))-$A$4</f>
        <v>2.0641032955854675</v>
      </c>
      <c r="C1802" s="9">
        <f>VLOOKUP(A1802,nasdaq_wtd_mc_ritter_add!$B$2:$D$3373,$C$5)</f>
        <v>3.2520620858051901</v>
      </c>
      <c r="D1802" s="9">
        <f t="shared" si="145"/>
        <v>3.7859653082343847E-3</v>
      </c>
      <c r="E1802" s="9">
        <f t="shared" si="145"/>
        <v>3.1162869022137052E-2</v>
      </c>
      <c r="F1802" s="9">
        <f t="shared" si="145"/>
        <v>-3.3947942185635238E-2</v>
      </c>
      <c r="G1802" s="9">
        <f t="shared" si="145"/>
        <v>-3.544238502594288E-2</v>
      </c>
      <c r="H1802" s="9">
        <f t="shared" si="146"/>
        <v>3.7859653082343847E-3</v>
      </c>
      <c r="I1802">
        <f t="shared" si="147"/>
        <v>1</v>
      </c>
      <c r="K1802" s="1"/>
    </row>
    <row r="1803" spans="1:11" x14ac:dyDescent="0.3">
      <c r="A1803" s="1">
        <v>42423</v>
      </c>
      <c r="B1803" s="9">
        <f>$A$5+LN(VLOOKUP($A1803,NASDAQ_Composite_IXIC_20210721[[Date]:[Close]],5))-$A$4</f>
        <v>2.0493293037135762</v>
      </c>
      <c r="C1803" s="9">
        <f>VLOOKUP(A1803,nasdaq_wtd_mc_ritter_add!$B$2:$D$3373,$C$5)</f>
        <v>3.2346336248513001</v>
      </c>
      <c r="D1803" s="9">
        <f t="shared" si="145"/>
        <v>-2.6544690819987338E-3</v>
      </c>
      <c r="E1803" s="9">
        <f t="shared" si="145"/>
        <v>2.8508399940138318E-2</v>
      </c>
      <c r="F1803" s="9">
        <f t="shared" si="145"/>
        <v>-3.6602411267633972E-2</v>
      </c>
      <c r="G1803" s="9">
        <f t="shared" si="145"/>
        <v>-4.9423119960345208E-2</v>
      </c>
      <c r="H1803" s="9">
        <f t="shared" si="146"/>
        <v>2.6544690819987338E-3</v>
      </c>
      <c r="I1803">
        <f t="shared" si="147"/>
        <v>1</v>
      </c>
      <c r="K1803" s="1"/>
    </row>
    <row r="1804" spans="1:11" x14ac:dyDescent="0.3">
      <c r="A1804" s="1">
        <v>42424</v>
      </c>
      <c r="B1804" s="9">
        <f>$A$5+LN(VLOOKUP($A1804,NASDAQ_Composite_IXIC_20210721[[Date]:[Close]],5))-$A$4</f>
        <v>2.0579583569251261</v>
      </c>
      <c r="C1804" s="9">
        <f>VLOOKUP(A1804,nasdaq_wtd_mc_ritter_add!$B$2:$D$3373,$C$5)</f>
        <v>3.2447496902250301</v>
      </c>
      <c r="D1804" s="9">
        <f t="shared" si="145"/>
        <v>1.487012162180168E-3</v>
      </c>
      <c r="E1804" s="9">
        <f t="shared" si="145"/>
        <v>2.8359023679090267E-2</v>
      </c>
      <c r="F1804" s="9">
        <f t="shared" si="145"/>
        <v>-3.5115399105453804E-2</v>
      </c>
      <c r="G1804" s="9">
        <f t="shared" si="145"/>
        <v>-4.793610779816504E-2</v>
      </c>
      <c r="H1804" s="9">
        <f t="shared" si="146"/>
        <v>1.487012162180168E-3</v>
      </c>
      <c r="I1804">
        <f t="shared" si="147"/>
        <v>1</v>
      </c>
      <c r="K1804" s="1"/>
    </row>
    <row r="1805" spans="1:11" x14ac:dyDescent="0.3">
      <c r="A1805" s="1">
        <v>42425</v>
      </c>
      <c r="B1805" s="9">
        <f>$A$5+LN(VLOOKUP($A1805,NASDAQ_Composite_IXIC_20210721[[Date]:[Close]],5))-$A$4</f>
        <v>2.0666359250450084</v>
      </c>
      <c r="C1805" s="9">
        <f>VLOOKUP(A1805,nasdaq_wtd_mc_ritter_add!$B$2:$D$3373,$C$5)</f>
        <v>3.2516865020086598</v>
      </c>
      <c r="D1805" s="9">
        <f t="shared" si="145"/>
        <v>-1.7407563362525913E-3</v>
      </c>
      <c r="E1805" s="9">
        <f t="shared" si="145"/>
        <v>3.3045455941728363E-2</v>
      </c>
      <c r="F1805" s="9">
        <f t="shared" si="145"/>
        <v>-3.6856155441706395E-2</v>
      </c>
      <c r="G1805" s="9">
        <f t="shared" si="145"/>
        <v>-4.9749807885047126E-2</v>
      </c>
      <c r="H1805" s="9">
        <f t="shared" si="146"/>
        <v>-1.7407563362525913E-3</v>
      </c>
      <c r="I1805">
        <f t="shared" si="147"/>
        <v>-1</v>
      </c>
      <c r="K1805" s="1"/>
    </row>
    <row r="1806" spans="1:11" x14ac:dyDescent="0.3">
      <c r="A1806" s="1">
        <v>42426</v>
      </c>
      <c r="B1806" s="9">
        <f>$A$5+LN(VLOOKUP($A1806,NASDAQ_Composite_IXIC_20210721[[Date]:[Close]],5))-$A$4</f>
        <v>2.0684391125293873</v>
      </c>
      <c r="C1806" s="9">
        <f>VLOOKUP(A1806,nasdaq_wtd_mc_ritter_add!$B$2:$D$3373,$C$5)</f>
        <v>3.2610759348507301</v>
      </c>
      <c r="D1806" s="9">
        <f t="shared" si="145"/>
        <v>7.586245357691368E-3</v>
      </c>
      <c r="E1806" s="9">
        <f t="shared" si="145"/>
        <v>4.9182682906099284E-2</v>
      </c>
      <c r="F1806" s="9">
        <f t="shared" si="145"/>
        <v>-2.5408235935370449E-2</v>
      </c>
      <c r="G1806" s="9">
        <f t="shared" si="145"/>
        <v>-4.2163562527355758E-2</v>
      </c>
      <c r="H1806" s="9">
        <f t="shared" si="146"/>
        <v>7.586245357691368E-3</v>
      </c>
      <c r="I1806">
        <f t="shared" si="147"/>
        <v>1</v>
      </c>
      <c r="K1806" s="1"/>
    </row>
    <row r="1807" spans="1:11" x14ac:dyDescent="0.3">
      <c r="A1807" s="1">
        <v>42429</v>
      </c>
      <c r="B1807" s="9">
        <f>$A$5+LN(VLOOKUP($A1807,NASDAQ_Composite_IXIC_20210721[[Date]:[Close]],5))-$A$4</f>
        <v>2.061329654170927</v>
      </c>
      <c r="C1807" s="9">
        <f>VLOOKUP(A1807,nasdaq_wtd_mc_ritter_add!$B$2:$D$3373,$C$5)</f>
        <v>3.2539615206116399</v>
      </c>
      <c r="D1807" s="9">
        <f t="shared" si="145"/>
        <v>-4.9558806298755087E-6</v>
      </c>
      <c r="E1807" s="9">
        <f t="shared" si="145"/>
        <v>-1.5444223051818362E-2</v>
      </c>
      <c r="F1807" s="9">
        <f t="shared" si="145"/>
        <v>-3.1947472435861712E-2</v>
      </c>
      <c r="G1807" s="9">
        <f t="shared" si="145"/>
        <v>-3.7749156547581375E-2</v>
      </c>
      <c r="H1807" s="9">
        <f t="shared" si="146"/>
        <v>4.9558806298755087E-6</v>
      </c>
      <c r="I1807">
        <f t="shared" si="147"/>
        <v>1</v>
      </c>
      <c r="K1807" s="1"/>
    </row>
    <row r="1808" spans="1:11" x14ac:dyDescent="0.3">
      <c r="A1808" s="1">
        <v>42430</v>
      </c>
      <c r="B1808" s="9">
        <f>$A$5+LN(VLOOKUP($A1808,NASDAQ_Composite_IXIC_20210721[[Date]:[Close]],5))-$A$4</f>
        <v>2.0898039622205706</v>
      </c>
      <c r="C1808" s="9">
        <f>VLOOKUP(A1808,nasdaq_wtd_mc_ritter_add!$B$2:$D$3373,$C$5)</f>
        <v>3.2799894818910702</v>
      </c>
      <c r="D1808" s="9">
        <f t="shared" ref="D1808:G1827" si="148">IF($A1808-$A$1&lt;D$5,0,$C1808-$B1808+VLOOKUP($A1808-D$5,nasd_unic,2)-VLOOKUP($A1808-D$5,nasd_unic,3))</f>
        <v>-2.4463467702133812E-3</v>
      </c>
      <c r="E1808" s="9">
        <f t="shared" si="148"/>
        <v>-1.7890569822031743E-2</v>
      </c>
      <c r="F1808" s="9">
        <f t="shared" si="148"/>
        <v>-3.4393819206075094E-2</v>
      </c>
      <c r="G1808" s="9">
        <f t="shared" si="148"/>
        <v>-4.1604867232583054E-2</v>
      </c>
      <c r="H1808" s="9">
        <f t="shared" si="146"/>
        <v>-2.4463467702133812E-3</v>
      </c>
      <c r="I1808">
        <f t="shared" si="147"/>
        <v>-1</v>
      </c>
      <c r="K1808" s="1"/>
    </row>
    <row r="1809" spans="1:11" x14ac:dyDescent="0.3">
      <c r="A1809" s="1">
        <v>42431</v>
      </c>
      <c r="B1809" s="9">
        <f>$A$5+LN(VLOOKUP($A1809,NASDAQ_Composite_IXIC_20210721[[Date]:[Close]],5))-$A$4</f>
        <v>2.0927465374397096</v>
      </c>
      <c r="C1809" s="9">
        <f>VLOOKUP(A1809,nasdaq_wtd_mc_ritter_add!$B$2:$D$3373,$C$5)</f>
        <v>3.2961883039436</v>
      </c>
      <c r="D1809" s="9">
        <f t="shared" si="148"/>
        <v>1.3256246833390772E-2</v>
      </c>
      <c r="E1809" s="9">
        <f t="shared" si="148"/>
        <v>-2.215783350743239E-2</v>
      </c>
      <c r="F1809" s="9">
        <f t="shared" si="148"/>
        <v>-2.1137572372684321E-2</v>
      </c>
      <c r="G1809" s="9">
        <f t="shared" si="148"/>
        <v>-2.9171623606466301E-2</v>
      </c>
      <c r="H1809" s="9">
        <f t="shared" si="146"/>
        <v>1.3256246833390772E-2</v>
      </c>
      <c r="I1809">
        <f t="shared" si="147"/>
        <v>1</v>
      </c>
      <c r="K1809" s="1"/>
    </row>
    <row r="1810" spans="1:11" x14ac:dyDescent="0.3">
      <c r="A1810" s="1">
        <v>42432</v>
      </c>
      <c r="B1810" s="9">
        <f>$A$5+LN(VLOOKUP($A1810,NASDAQ_Composite_IXIC_20210721[[Date]:[Close]],5))-$A$4</f>
        <v>2.0935966210256991</v>
      </c>
      <c r="C1810" s="9">
        <f>VLOOKUP(A1810,nasdaq_wtd_mc_ritter_add!$B$2:$D$3373,$C$5)</f>
        <v>3.29776701848761</v>
      </c>
      <c r="D1810" s="9">
        <f t="shared" si="148"/>
        <v>7.2863095802055966E-4</v>
      </c>
      <c r="E1810" s="9">
        <f t="shared" si="148"/>
        <v>-2.5858536983198288E-2</v>
      </c>
      <c r="F1810" s="9">
        <f t="shared" si="148"/>
        <v>-2.0408941414663762E-2</v>
      </c>
      <c r="G1810" s="9">
        <f t="shared" si="148"/>
        <v>-2.0009588446411541E-2</v>
      </c>
      <c r="H1810" s="9">
        <f t="shared" si="146"/>
        <v>7.2863095802055966E-4</v>
      </c>
      <c r="I1810">
        <f t="shared" si="147"/>
        <v>1</v>
      </c>
      <c r="K1810" s="1"/>
    </row>
    <row r="1811" spans="1:11" x14ac:dyDescent="0.3">
      <c r="A1811" s="1">
        <v>42433</v>
      </c>
      <c r="B1811" s="9">
        <f>$A$5+LN(VLOOKUP($A1811,NASDAQ_Composite_IXIC_20210721[[Date]:[Close]],5))-$A$4</f>
        <v>2.095633898864917</v>
      </c>
      <c r="C1811" s="9">
        <f>VLOOKUP(A1811,nasdaq_wtd_mc_ritter_add!$B$2:$D$3373,$C$5)</f>
        <v>3.2939258977981898</v>
      </c>
      <c r="D1811" s="9">
        <f t="shared" si="148"/>
        <v>-5.8783985286381402E-3</v>
      </c>
      <c r="E1811" s="9">
        <f t="shared" si="148"/>
        <v>-2.6502947883621619E-2</v>
      </c>
      <c r="F1811" s="9">
        <f t="shared" si="148"/>
        <v>-1.3785780922322743E-2</v>
      </c>
      <c r="G1811" s="9">
        <f t="shared" si="148"/>
        <v>-2.5887986975049682E-2</v>
      </c>
      <c r="H1811" s="9">
        <f t="shared" si="146"/>
        <v>1.8038428502022974E-3</v>
      </c>
      <c r="I1811">
        <f t="shared" si="147"/>
        <v>1</v>
      </c>
      <c r="K1811" s="1"/>
    </row>
    <row r="1812" spans="1:11" x14ac:dyDescent="0.3">
      <c r="A1812" s="1">
        <v>42436</v>
      </c>
      <c r="B1812" s="9">
        <f>$A$5+LN(VLOOKUP($A1812,NASDAQ_Composite_IXIC_20210721[[Date]:[Close]],5))-$A$4</f>
        <v>2.0937729394414957</v>
      </c>
      <c r="C1812" s="9">
        <f>VLOOKUP(A1812,nasdaq_wtd_mc_ritter_add!$B$2:$D$3373,$C$5)</f>
        <v>3.2930727036396701</v>
      </c>
      <c r="D1812" s="9">
        <f t="shared" si="148"/>
        <v>1.00776526490165E-3</v>
      </c>
      <c r="E1812" s="9">
        <f t="shared" si="148"/>
        <v>1.32853729802207E-3</v>
      </c>
      <c r="F1812" s="9">
        <f t="shared" si="148"/>
        <v>1.9979582568385723E-2</v>
      </c>
      <c r="G1812" s="9">
        <f t="shared" si="148"/>
        <v>-2.9749032021466171E-2</v>
      </c>
      <c r="H1812" s="9">
        <f t="shared" si="146"/>
        <v>-1.00776526490165E-3</v>
      </c>
      <c r="I1812">
        <f t="shared" si="147"/>
        <v>-1</v>
      </c>
      <c r="K1812" s="1"/>
    </row>
    <row r="1813" spans="1:11" x14ac:dyDescent="0.3">
      <c r="A1813" s="1">
        <v>42437</v>
      </c>
      <c r="B1813" s="9">
        <f>$A$5+LN(VLOOKUP($A1813,NASDAQ_Composite_IXIC_20210721[[Date]:[Close]],5))-$A$4</f>
        <v>2.0810700364447206</v>
      </c>
      <c r="C1813" s="9">
        <f>VLOOKUP(A1813,nasdaq_wtd_mc_ritter_add!$B$2:$D$3373,$C$5)</f>
        <v>3.2723865585787002</v>
      </c>
      <c r="D1813" s="9">
        <f t="shared" si="148"/>
        <v>-7.9832420641947621E-3</v>
      </c>
      <c r="E1813" s="9">
        <f t="shared" si="148"/>
        <v>-6.6547047661726921E-3</v>
      </c>
      <c r="F1813" s="9">
        <f t="shared" si="148"/>
        <v>1.4400107381774774E-2</v>
      </c>
      <c r="G1813" s="9">
        <f t="shared" si="148"/>
        <v>-3.5290735086859648E-2</v>
      </c>
      <c r="H1813" s="9">
        <f t="shared" si="146"/>
        <v>7.9832420641947621E-3</v>
      </c>
      <c r="I1813">
        <f t="shared" si="147"/>
        <v>1</v>
      </c>
      <c r="K1813" s="1"/>
    </row>
    <row r="1814" spans="1:11" x14ac:dyDescent="0.3">
      <c r="A1814" s="1">
        <v>42438</v>
      </c>
      <c r="B1814" s="9">
        <f>$A$5+LN(VLOOKUP($A1814,NASDAQ_Composite_IXIC_20210721[[Date]:[Close]],5))-$A$4</f>
        <v>2.0865531589436594</v>
      </c>
      <c r="C1814" s="9">
        <f>VLOOKUP(A1814,nasdaq_wtd_mc_ritter_add!$B$2:$D$3373,$C$5)</f>
        <v>3.2791521756434898</v>
      </c>
      <c r="D1814" s="9">
        <f t="shared" si="148"/>
        <v>1.2824945658507225E-3</v>
      </c>
      <c r="E1814" s="9">
        <f t="shared" si="148"/>
        <v>2.6610094289687414E-2</v>
      </c>
      <c r="F1814" s="9">
        <f t="shared" si="148"/>
        <v>1.5682601947625496E-2</v>
      </c>
      <c r="G1814" s="9">
        <f t="shared" si="148"/>
        <v>-3.936437777060986E-2</v>
      </c>
      <c r="H1814" s="9">
        <f t="shared" si="146"/>
        <v>1.2824945658507225E-3</v>
      </c>
      <c r="I1814">
        <f t="shared" si="147"/>
        <v>1</v>
      </c>
      <c r="K1814" s="1"/>
    </row>
    <row r="1815" spans="1:11" x14ac:dyDescent="0.3">
      <c r="A1815" s="1">
        <v>42439</v>
      </c>
      <c r="B1815" s="9">
        <f>$A$5+LN(VLOOKUP($A1815,NASDAQ_Composite_IXIC_20210721[[Date]:[Close]],5))-$A$4</f>
        <v>2.083935543868626</v>
      </c>
      <c r="C1815" s="9">
        <f>VLOOKUP(A1815,nasdaq_wtd_mc_ritter_add!$B$2:$D$3373,$C$5)</f>
        <v>3.26734381422947</v>
      </c>
      <c r="D1815" s="9">
        <f t="shared" si="148"/>
        <v>-9.1907463389864219E-3</v>
      </c>
      <c r="E1815" s="9">
        <f t="shared" si="148"/>
        <v>2.2344972578020261E-2</v>
      </c>
      <c r="F1815" s="9">
        <f t="shared" si="148"/>
        <v>6.4918556086390744E-3</v>
      </c>
      <c r="G1815" s="9">
        <f t="shared" si="148"/>
        <v>-4.0295370835708333E-2</v>
      </c>
      <c r="H1815" s="9">
        <f t="shared" si="146"/>
        <v>9.1907463389864219E-3</v>
      </c>
      <c r="I1815">
        <f t="shared" si="147"/>
        <v>1</v>
      </c>
      <c r="K1815" s="1"/>
    </row>
    <row r="1816" spans="1:11" x14ac:dyDescent="0.3">
      <c r="A1816" s="1">
        <v>42440</v>
      </c>
      <c r="B1816" s="9">
        <f>$A$5+LN(VLOOKUP($A1816,NASDAQ_Composite_IXIC_20210721[[Date]:[Close]],5))-$A$4</f>
        <v>2.102279156522866</v>
      </c>
      <c r="C1816" s="9">
        <f>VLOOKUP(A1816,nasdaq_wtd_mc_ritter_add!$B$2:$D$3373,$C$5)</f>
        <v>3.28778509302572</v>
      </c>
      <c r="D1816" s="9">
        <f t="shared" si="148"/>
        <v>2.0976661420100129E-3</v>
      </c>
      <c r="E1816" s="9">
        <f t="shared" si="148"/>
        <v>1.7072777440303E-2</v>
      </c>
      <c r="F1816" s="9">
        <f t="shared" si="148"/>
        <v>2.1254793236286318E-2</v>
      </c>
      <c r="G1816" s="9">
        <f t="shared" si="148"/>
        <v>-3.819770469369832E-2</v>
      </c>
      <c r="H1816" s="9">
        <f t="shared" si="146"/>
        <v>2.0976661420100129E-3</v>
      </c>
      <c r="I1816">
        <f t="shared" si="147"/>
        <v>1</v>
      </c>
      <c r="K1816" s="1"/>
    </row>
    <row r="1817" spans="1:11" x14ac:dyDescent="0.3">
      <c r="A1817" s="1">
        <v>42443</v>
      </c>
      <c r="B1817" s="9">
        <f>$A$5+LN(VLOOKUP($A1817,NASDAQ_Composite_IXIC_20210721[[Date]:[Close]],5))-$A$4</f>
        <v>2.1026601687659268</v>
      </c>
      <c r="C1817" s="9">
        <f>VLOOKUP(A1817,nasdaq_wtd_mc_ritter_add!$B$2:$D$3373,$C$5)</f>
        <v>3.2958089668415198</v>
      </c>
      <c r="D1817" s="9">
        <f t="shared" si="148"/>
        <v>7.6428615727390792E-3</v>
      </c>
      <c r="E1817" s="9">
        <f t="shared" si="148"/>
        <v>1.744393258311927E-2</v>
      </c>
      <c r="F1817" s="9">
        <f t="shared" si="148"/>
        <v>3.8101867336483686E-2</v>
      </c>
      <c r="G1817" s="9">
        <f t="shared" si="148"/>
        <v>-2.4655152414991832E-2</v>
      </c>
      <c r="H1817" s="9">
        <f t="shared" si="146"/>
        <v>7.6428615727390792E-3</v>
      </c>
      <c r="I1817">
        <f t="shared" si="147"/>
        <v>1</v>
      </c>
      <c r="K1817" s="1"/>
    </row>
    <row r="1818" spans="1:11" x14ac:dyDescent="0.3">
      <c r="A1818" s="1">
        <v>42444</v>
      </c>
      <c r="B1818" s="9">
        <f>$A$5+LN(VLOOKUP($A1818,NASDAQ_Composite_IXIC_20210721[[Date]:[Close]],5))-$A$4</f>
        <v>2.0981006128855322</v>
      </c>
      <c r="C1818" s="9">
        <f>VLOOKUP(A1818,nasdaq_wtd_mc_ritter_add!$B$2:$D$3373,$C$5)</f>
        <v>3.2821965547172298</v>
      </c>
      <c r="D1818" s="9">
        <f t="shared" si="148"/>
        <v>-9.0528562438954019E-3</v>
      </c>
      <c r="E1818" s="9">
        <f t="shared" si="148"/>
        <v>8.3910763392238685E-3</v>
      </c>
      <c r="F1818" s="9">
        <f t="shared" si="148"/>
        <v>3.1334152194220533E-2</v>
      </c>
      <c r="G1818" s="9">
        <f t="shared" si="148"/>
        <v>-4.1893630953905081E-2</v>
      </c>
      <c r="H1818" s="9">
        <f t="shared" si="146"/>
        <v>9.0528562438954019E-3</v>
      </c>
      <c r="I1818">
        <f t="shared" si="147"/>
        <v>1</v>
      </c>
      <c r="K1818" s="1"/>
    </row>
    <row r="1819" spans="1:11" x14ac:dyDescent="0.3">
      <c r="A1819" s="1">
        <v>42445</v>
      </c>
      <c r="B1819" s="9">
        <f>$A$5+LN(VLOOKUP($A1819,NASDAQ_Composite_IXIC_20210721[[Date]:[Close]],5))-$A$4</f>
        <v>2.1055380497232088</v>
      </c>
      <c r="C1819" s="9">
        <f>VLOOKUP(A1819,nasdaq_wtd_mc_ritter_add!$B$2:$D$3373,$C$5)</f>
        <v>3.2880801057713498</v>
      </c>
      <c r="D1819" s="9">
        <f t="shared" si="148"/>
        <v>-1.5538857835566411E-3</v>
      </c>
      <c r="E1819" s="9">
        <f t="shared" si="148"/>
        <v>6.8371905556672274E-3</v>
      </c>
      <c r="F1819" s="9">
        <f t="shared" si="148"/>
        <v>2.9780266410663891E-2</v>
      </c>
      <c r="G1819" s="9">
        <f t="shared" si="148"/>
        <v>-5.072326395273441E-2</v>
      </c>
      <c r="H1819" s="9">
        <f t="shared" si="146"/>
        <v>-1.5538857835566411E-3</v>
      </c>
      <c r="I1819">
        <f t="shared" si="147"/>
        <v>-1</v>
      </c>
      <c r="K1819" s="1"/>
    </row>
    <row r="1820" spans="1:11" x14ac:dyDescent="0.3">
      <c r="A1820" s="1">
        <v>42446</v>
      </c>
      <c r="B1820" s="9">
        <f>$A$5+LN(VLOOKUP($A1820,NASDAQ_Composite_IXIC_20210721[[Date]:[Close]],5))-$A$4</f>
        <v>2.1078485790437744</v>
      </c>
      <c r="C1820" s="9">
        <f>VLOOKUP(A1820,nasdaq_wtd_mc_ritter_add!$B$2:$D$3373,$C$5)</f>
        <v>3.2843204844683398</v>
      </c>
      <c r="D1820" s="9">
        <f t="shared" si="148"/>
        <v>-6.070150623575632E-3</v>
      </c>
      <c r="E1820" s="9">
        <f t="shared" si="148"/>
        <v>7.7211705750506177E-3</v>
      </c>
      <c r="F1820" s="9">
        <f t="shared" si="148"/>
        <v>2.371011578708826E-2</v>
      </c>
      <c r="G1820" s="9">
        <f t="shared" si="148"/>
        <v>-5.9920890934670012E-2</v>
      </c>
      <c r="H1820" s="9">
        <f t="shared" si="146"/>
        <v>1.4490919824443615E-3</v>
      </c>
      <c r="I1820">
        <f t="shared" si="147"/>
        <v>1</v>
      </c>
      <c r="K1820" s="1"/>
    </row>
    <row r="1821" spans="1:11" x14ac:dyDescent="0.3">
      <c r="A1821" s="1">
        <v>42447</v>
      </c>
      <c r="B1821" s="9">
        <f>$A$5+LN(VLOOKUP($A1821,NASDAQ_Composite_IXIC_20210721[[Date]:[Close]],5))-$A$4</f>
        <v>2.112165886934636</v>
      </c>
      <c r="C1821" s="9">
        <f>VLOOKUP(A1821,nasdaq_wtd_mc_ritter_add!$B$2:$D$3373,$C$5)</f>
        <v>3.2971749668424799</v>
      </c>
      <c r="D1821" s="9">
        <f t="shared" si="148"/>
        <v>8.537174483278509E-3</v>
      </c>
      <c r="E1821" s="9">
        <f t="shared" si="148"/>
        <v>1.6733011168437173E-3</v>
      </c>
      <c r="F1821" s="9">
        <f t="shared" si="148"/>
        <v>3.2247290270366769E-2</v>
      </c>
      <c r="G1821" s="9">
        <f t="shared" si="148"/>
        <v>-5.1383716451391503E-2</v>
      </c>
      <c r="H1821" s="9">
        <f t="shared" si="146"/>
        <v>8.537174483278509E-3</v>
      </c>
      <c r="I1821">
        <f t="shared" si="147"/>
        <v>1</v>
      </c>
      <c r="K1821" s="1"/>
    </row>
    <row r="1822" spans="1:11" x14ac:dyDescent="0.3">
      <c r="A1822" s="1">
        <v>42450</v>
      </c>
      <c r="B1822" s="9">
        <f>$A$5+LN(VLOOKUP($A1822,NASDAQ_Composite_IXIC_20210721[[Date]:[Close]],5))-$A$4</f>
        <v>2.1149188039618325</v>
      </c>
      <c r="C1822" s="9">
        <f>VLOOKUP(A1822,nasdaq_wtd_mc_ritter_add!$B$2:$D$3373,$C$5)</f>
        <v>3.3010248772822601</v>
      </c>
      <c r="D1822" s="9">
        <f t="shared" si="148"/>
        <v>1.0969934125837355E-3</v>
      </c>
      <c r="E1822" s="9">
        <f t="shared" si="148"/>
        <v>1.9332484089393809E-3</v>
      </c>
      <c r="F1822" s="9">
        <f t="shared" si="148"/>
        <v>3.6322078078513176E-2</v>
      </c>
      <c r="G1822" s="9">
        <f t="shared" si="148"/>
        <v>-4.0224556060008521E-2</v>
      </c>
      <c r="H1822" s="9">
        <f t="shared" si="146"/>
        <v>1.0969934125837355E-3</v>
      </c>
      <c r="I1822">
        <f t="shared" si="147"/>
        <v>1</v>
      </c>
      <c r="K1822" s="1"/>
    </row>
    <row r="1823" spans="1:11" x14ac:dyDescent="0.3">
      <c r="A1823" s="1">
        <v>42451</v>
      </c>
      <c r="B1823" s="9">
        <f>$A$5+LN(VLOOKUP($A1823,NASDAQ_Composite_IXIC_20210721[[Date]:[Close]],5))-$A$4</f>
        <v>2.1175749498140393</v>
      </c>
      <c r="C1823" s="9">
        <f>VLOOKUP(A1823,nasdaq_wtd_mc_ritter_add!$B$2:$D$3373,$C$5)</f>
        <v>3.3066132681237899</v>
      </c>
      <c r="D1823" s="9">
        <f t="shared" si="148"/>
        <v>2.9322449893229852E-3</v>
      </c>
      <c r="E1823" s="9">
        <f t="shared" si="148"/>
        <v>4.865493398262366E-3</v>
      </c>
      <c r="F1823" s="9">
        <f t="shared" si="148"/>
        <v>3.2242397112165033E-2</v>
      </c>
      <c r="G1823" s="9">
        <f t="shared" si="148"/>
        <v>-3.0843619484952622E-2</v>
      </c>
      <c r="H1823" s="9">
        <f t="shared" si="146"/>
        <v>2.9322449893229852E-3</v>
      </c>
      <c r="I1823">
        <f t="shared" si="147"/>
        <v>1</v>
      </c>
      <c r="K1823" s="1"/>
    </row>
    <row r="1824" spans="1:11" x14ac:dyDescent="0.3">
      <c r="A1824" s="1">
        <v>42452</v>
      </c>
      <c r="B1824" s="9">
        <f>$A$5+LN(VLOOKUP($A1824,NASDAQ_Composite_IXIC_20210721[[Date]:[Close]],5))-$A$4</f>
        <v>2.1065639042467454</v>
      </c>
      <c r="C1824" s="9">
        <f>VLOOKUP(A1824,nasdaq_wtd_mc_ritter_add!$B$2:$D$3373,$C$5)</f>
        <v>3.2898464120044002</v>
      </c>
      <c r="D1824" s="9">
        <f t="shared" si="148"/>
        <v>-5.7558105520958414E-3</v>
      </c>
      <c r="E1824" s="9">
        <f t="shared" si="148"/>
        <v>-4.67628246206786E-3</v>
      </c>
      <c r="F1824" s="9">
        <f t="shared" si="148"/>
        <v>2.6486586560069192E-2</v>
      </c>
      <c r="G1824" s="9">
        <f t="shared" si="148"/>
        <v>-3.8624224647703098E-2</v>
      </c>
      <c r="H1824" s="9">
        <f t="shared" si="146"/>
        <v>5.7558105520958414E-3</v>
      </c>
      <c r="I1824">
        <f t="shared" si="147"/>
        <v>1</v>
      </c>
      <c r="K1824" s="1"/>
    </row>
    <row r="1825" spans="1:11" x14ac:dyDescent="0.3">
      <c r="A1825" s="1">
        <v>42453</v>
      </c>
      <c r="B1825" s="9">
        <f>$A$5+LN(VLOOKUP($A1825,NASDAQ_Composite_IXIC_20210721[[Date]:[Close]],5))-$A$4</f>
        <v>2.1075364388047264</v>
      </c>
      <c r="C1825" s="9">
        <f>VLOOKUP(A1825,nasdaq_wtd_mc_ritter_add!$B$2:$D$3373,$C$5)</f>
        <v>3.2942651977338202</v>
      </c>
      <c r="D1825" s="9">
        <f t="shared" si="148"/>
        <v>3.4462511714390409E-3</v>
      </c>
      <c r="E1825" s="9">
        <f t="shared" si="148"/>
        <v>1.4244377913699147E-3</v>
      </c>
      <c r="F1825" s="9">
        <f t="shared" si="148"/>
        <v>2.9932837731508233E-2</v>
      </c>
      <c r="G1825" s="9">
        <f t="shared" si="148"/>
        <v>-3.5177973476264057E-2</v>
      </c>
      <c r="H1825" s="9">
        <f t="shared" si="146"/>
        <v>3.4462511714390409E-3</v>
      </c>
      <c r="I1825">
        <f t="shared" si="147"/>
        <v>1</v>
      </c>
      <c r="K1825" s="1"/>
    </row>
    <row r="1826" spans="1:11" x14ac:dyDescent="0.3">
      <c r="A1826" s="1">
        <v>42457</v>
      </c>
      <c r="B1826" s="9">
        <f>$A$5+LN(VLOOKUP($A1826,NASDAQ_Composite_IXIC_20210721[[Date]:[Close]],5))-$A$4</f>
        <v>2.1061297809192778</v>
      </c>
      <c r="C1826" s="9">
        <f>VLOOKUP(A1826,nasdaq_wtd_mc_ritter_add!$B$2:$D$3373,$C$5)</f>
        <v>3.2914794480889902</v>
      </c>
      <c r="D1826" s="9">
        <f t="shared" si="148"/>
        <v>-1.3790917593814456E-3</v>
      </c>
      <c r="E1826" s="9">
        <f t="shared" si="148"/>
        <v>-7.2871551516304756E-3</v>
      </c>
      <c r="F1826" s="9">
        <f t="shared" si="148"/>
        <v>-1.8883436419891542E-2</v>
      </c>
      <c r="G1826" s="9">
        <f t="shared" si="148"/>
        <v>-3.1196878635966208E-2</v>
      </c>
      <c r="H1826" s="9">
        <f t="shared" si="146"/>
        <v>1.3790917593814456E-3</v>
      </c>
      <c r="I1826">
        <f t="shared" si="147"/>
        <v>1</v>
      </c>
      <c r="K1826" s="1"/>
    </row>
    <row r="1827" spans="1:11" x14ac:dyDescent="0.3">
      <c r="A1827" s="1">
        <v>42458</v>
      </c>
      <c r="B1827" s="9">
        <f>$A$5+LN(VLOOKUP($A1827,NASDAQ_Composite_IXIC_20210721[[Date]:[Close]],5))-$A$4</f>
        <v>2.1227382292694896</v>
      </c>
      <c r="C1827" s="9">
        <f>VLOOKUP(A1827,nasdaq_wtd_mc_ritter_add!$B$2:$D$3373,$C$5)</f>
        <v>3.31777254711049</v>
      </c>
      <c r="D1827" s="9">
        <f t="shared" si="148"/>
        <v>9.6846506712879865E-3</v>
      </c>
      <c r="E1827" s="9">
        <f t="shared" si="148"/>
        <v>2.397495519657511E-3</v>
      </c>
      <c r="F1827" s="9">
        <f t="shared" si="148"/>
        <v>-1.3041771651530976E-2</v>
      </c>
      <c r="G1827" s="9">
        <f t="shared" si="148"/>
        <v>-2.4593324153826757E-2</v>
      </c>
      <c r="H1827" s="9">
        <f t="shared" si="146"/>
        <v>9.6846506712879865E-3</v>
      </c>
      <c r="I1827">
        <f t="shared" si="147"/>
        <v>1</v>
      </c>
      <c r="K1827" s="1"/>
    </row>
    <row r="1828" spans="1:11" x14ac:dyDescent="0.3">
      <c r="A1828" s="1">
        <v>42459</v>
      </c>
      <c r="B1828" s="9">
        <f>$A$5+LN(VLOOKUP($A1828,NASDAQ_Composite_IXIC_20210721[[Date]:[Close]],5))-$A$4</f>
        <v>2.127404794269764</v>
      </c>
      <c r="C1828" s="9">
        <f>VLOOKUP(A1828,nasdaq_wtd_mc_ritter_add!$B$2:$D$3373,$C$5)</f>
        <v>3.3135332649696001</v>
      </c>
      <c r="D1828" s="9">
        <f t="shared" ref="D1828:G1847" si="149">IF($A1828-$A$1&lt;D$5,0,$C1828-$B1828+VLOOKUP($A1828-D$5,nasd_unic,2)-VLOOKUP($A1828-D$5,nasd_unic,3))</f>
        <v>-8.9058471411642692E-3</v>
      </c>
      <c r="E1828" s="9">
        <f t="shared" si="149"/>
        <v>-6.5033957408768828E-3</v>
      </c>
      <c r="F1828" s="9">
        <f t="shared" si="149"/>
        <v>-2.1947618792695245E-2</v>
      </c>
      <c r="G1828" s="9">
        <f t="shared" si="149"/>
        <v>-3.8450868176738595E-2</v>
      </c>
      <c r="H1828" s="9">
        <f t="shared" si="146"/>
        <v>-4.2728285938453681E-4</v>
      </c>
      <c r="I1828">
        <f t="shared" si="147"/>
        <v>-1</v>
      </c>
      <c r="K1828" s="1"/>
    </row>
    <row r="1829" spans="1:11" x14ac:dyDescent="0.3">
      <c r="A1829" s="1">
        <v>42460</v>
      </c>
      <c r="B1829" s="9">
        <f>$A$5+LN(VLOOKUP($A1829,NASDAQ_Composite_IXIC_20210721[[Date]:[Close]],5))-$A$4</f>
        <v>2.127519806271386</v>
      </c>
      <c r="C1829" s="9">
        <f>VLOOKUP(A1829,nasdaq_wtd_mc_ritter_add!$B$2:$D$3373,$C$5)</f>
        <v>3.3161131139195801</v>
      </c>
      <c r="D1829" s="9">
        <f t="shared" si="149"/>
        <v>2.4648369483579735E-3</v>
      </c>
      <c r="E1829" s="9">
        <f t="shared" si="149"/>
        <v>-1.5922120223055281E-3</v>
      </c>
      <c r="F1829" s="9">
        <f t="shared" si="149"/>
        <v>-1.9482781844337271E-2</v>
      </c>
      <c r="G1829" s="9">
        <f t="shared" si="149"/>
        <v>-3.5986031228380622E-2</v>
      </c>
      <c r="H1829" s="9">
        <f t="shared" si="146"/>
        <v>2.4648369483579735E-3</v>
      </c>
      <c r="I1829">
        <f t="shared" si="147"/>
        <v>1</v>
      </c>
      <c r="K1829" s="1"/>
    </row>
    <row r="1830" spans="1:11" x14ac:dyDescent="0.3">
      <c r="A1830" s="1">
        <v>42461</v>
      </c>
      <c r="B1830" s="9">
        <f>$A$5+LN(VLOOKUP($A1830,NASDAQ_Composite_IXIC_20210721[[Date]:[Close]],5))-$A$4</f>
        <v>2.1366548164558123</v>
      </c>
      <c r="C1830" s="9">
        <f>VLOOKUP(A1830,nasdaq_wtd_mc_ritter_add!$B$2:$D$3373,$C$5)</f>
        <v>3.33136164303468</v>
      </c>
      <c r="D1830" s="9">
        <f t="shared" si="149"/>
        <v>6.1135189306735782E-3</v>
      </c>
      <c r="E1830" s="9">
        <f t="shared" si="149"/>
        <v>-8.7349399250227222E-3</v>
      </c>
      <c r="F1830" s="9">
        <f t="shared" si="149"/>
        <v>-3.0892773432455112E-2</v>
      </c>
      <c r="G1830" s="9">
        <f t="shared" si="149"/>
        <v>-2.9872512297707043E-2</v>
      </c>
      <c r="H1830" s="9">
        <f t="shared" si="146"/>
        <v>6.1135189306735782E-3</v>
      </c>
      <c r="I1830">
        <f t="shared" si="147"/>
        <v>1</v>
      </c>
      <c r="K1830" s="1"/>
    </row>
    <row r="1831" spans="1:11" x14ac:dyDescent="0.3">
      <c r="A1831" s="1">
        <v>42464</v>
      </c>
      <c r="B1831" s="9">
        <f>$A$5+LN(VLOOKUP($A1831,NASDAQ_Composite_IXIC_20210721[[Date]:[Close]],5))-$A$4</f>
        <v>2.13201694440093</v>
      </c>
      <c r="C1831" s="9">
        <f>VLOOKUP(A1831,nasdaq_wtd_mc_ritter_add!$B$2:$D$3373,$C$5)</f>
        <v>3.3171881749206098</v>
      </c>
      <c r="D1831" s="9">
        <f t="shared" si="149"/>
        <v>-9.5355960591878564E-3</v>
      </c>
      <c r="E1831" s="9">
        <f t="shared" si="149"/>
        <v>-1.3120768413592998E-2</v>
      </c>
      <c r="F1831" s="9">
        <f t="shared" si="149"/>
        <v>-3.5337691158003004E-2</v>
      </c>
      <c r="G1831" s="9">
        <f t="shared" si="149"/>
        <v>-2.7904795366697766E-2</v>
      </c>
      <c r="H1831" s="9">
        <f t="shared" si="146"/>
        <v>9.5355960591878564E-3</v>
      </c>
      <c r="I1831">
        <f t="shared" si="147"/>
        <v>1</v>
      </c>
      <c r="K1831" s="1"/>
    </row>
    <row r="1832" spans="1:11" x14ac:dyDescent="0.3">
      <c r="A1832" s="1">
        <v>42465</v>
      </c>
      <c r="B1832" s="9">
        <f>$A$5+LN(VLOOKUP($A1832,NASDAQ_Composite_IXIC_20210721[[Date]:[Close]],5))-$A$4</f>
        <v>2.1221830614022865</v>
      </c>
      <c r="C1832" s="9">
        <f>VLOOKUP(A1832,nasdaq_wtd_mc_ritter_add!$B$2:$D$3373,$C$5)</f>
        <v>3.3147556732735999</v>
      </c>
      <c r="D1832" s="9">
        <f t="shared" si="149"/>
        <v>7.4013813516335958E-3</v>
      </c>
      <c r="E1832" s="9">
        <f t="shared" si="149"/>
        <v>-5.7193870619594023E-3</v>
      </c>
      <c r="F1832" s="9">
        <f t="shared" si="149"/>
        <v>-5.3986150288389823E-3</v>
      </c>
      <c r="G1832" s="9">
        <f t="shared" si="149"/>
        <v>-1.0625206073567206E-2</v>
      </c>
      <c r="H1832" s="9">
        <f t="shared" si="146"/>
        <v>-7.4013813516335958E-3</v>
      </c>
      <c r="I1832">
        <f t="shared" si="147"/>
        <v>-1</v>
      </c>
      <c r="K1832" s="1"/>
    </row>
    <row r="1833" spans="1:11" x14ac:dyDescent="0.3">
      <c r="A1833" s="1">
        <v>42466</v>
      </c>
      <c r="B1833" s="9">
        <f>$A$5+LN(VLOOKUP($A1833,NASDAQ_Composite_IXIC_20210721[[Date]:[Close]],5))-$A$4</f>
        <v>2.137911555302332</v>
      </c>
      <c r="C1833" s="9">
        <f>VLOOKUP(A1833,nasdaq_wtd_mc_ritter_add!$B$2:$D$3373,$C$5)</f>
        <v>3.3510255419045198</v>
      </c>
      <c r="D1833" s="9">
        <f t="shared" si="149"/>
        <v>2.0541374730874473E-2</v>
      </c>
      <c r="E1833" s="9">
        <f t="shared" si="149"/>
        <v>1.3814222404013421E-2</v>
      </c>
      <c r="F1833" s="9">
        <f t="shared" si="149"/>
        <v>1.5142759702035491E-2</v>
      </c>
      <c r="G1833" s="9">
        <f t="shared" si="149"/>
        <v>3.3793804972399144E-2</v>
      </c>
      <c r="H1833" s="9">
        <f t="shared" si="146"/>
        <v>2.0541374730874473E-2</v>
      </c>
      <c r="I1833">
        <f t="shared" si="147"/>
        <v>1</v>
      </c>
      <c r="K1833" s="1"/>
    </row>
    <row r="1834" spans="1:11" x14ac:dyDescent="0.3">
      <c r="A1834" s="1">
        <v>42467</v>
      </c>
      <c r="B1834" s="9">
        <f>$A$5+LN(VLOOKUP($A1834,NASDAQ_Composite_IXIC_20210721[[Date]:[Close]],5))-$A$4</f>
        <v>2.1230992404673907</v>
      </c>
      <c r="C1834" s="9">
        <f>VLOOKUP(A1834,nasdaq_wtd_mc_ritter_add!$B$2:$D$3373,$C$5)</f>
        <v>3.34866272615321</v>
      </c>
      <c r="D1834" s="9">
        <f t="shared" si="149"/>
        <v>1.2449499083631466E-2</v>
      </c>
      <c r="E1834" s="9">
        <f t="shared" si="149"/>
        <v>3.4246963551839649E-2</v>
      </c>
      <c r="F1834" s="9">
        <f t="shared" si="149"/>
        <v>2.7592258785666957E-2</v>
      </c>
      <c r="G1834" s="9">
        <f t="shared" si="149"/>
        <v>4.8647070933614422E-2</v>
      </c>
      <c r="H1834" s="9">
        <f t="shared" si="146"/>
        <v>-1.2449499083631466E-2</v>
      </c>
      <c r="I1834">
        <f t="shared" si="147"/>
        <v>-1</v>
      </c>
      <c r="K1834" s="1"/>
    </row>
    <row r="1835" spans="1:11" x14ac:dyDescent="0.3">
      <c r="A1835" s="1">
        <v>42468</v>
      </c>
      <c r="B1835" s="9">
        <f>$A$5+LN(VLOOKUP($A1835,NASDAQ_Composite_IXIC_20210721[[Date]:[Close]],5))-$A$4</f>
        <v>2.1235776010570477</v>
      </c>
      <c r="C1835" s="9">
        <f>VLOOKUP(A1835,nasdaq_wtd_mc_ritter_add!$B$2:$D$3373,$C$5)</f>
        <v>3.3269887070759001</v>
      </c>
      <c r="D1835" s="9">
        <f t="shared" si="149"/>
        <v>-2.2152379666966926E-2</v>
      </c>
      <c r="E1835" s="9">
        <f t="shared" si="149"/>
        <v>1.0812089319022E-2</v>
      </c>
      <c r="F1835" s="9">
        <f t="shared" si="149"/>
        <v>3.7422183608709414E-2</v>
      </c>
      <c r="G1835" s="9">
        <f t="shared" si="149"/>
        <v>2.6494691266647497E-2</v>
      </c>
      <c r="H1835" s="9">
        <f t="shared" si="146"/>
        <v>2.1195658487652924E-2</v>
      </c>
      <c r="I1835">
        <f t="shared" si="147"/>
        <v>1</v>
      </c>
      <c r="K1835" s="1"/>
    </row>
    <row r="1836" spans="1:11" x14ac:dyDescent="0.3">
      <c r="A1836" s="1">
        <v>42471</v>
      </c>
      <c r="B1836" s="9">
        <f>$A$5+LN(VLOOKUP($A1836,NASDAQ_Composite_IXIC_20210721[[Date]:[Close]],5))-$A$4</f>
        <v>2.1200067838399361</v>
      </c>
      <c r="C1836" s="9">
        <f>VLOOKUP(A1836,nasdaq_wtd_mc_ritter_add!$B$2:$D$3373,$C$5)</f>
        <v>3.3126160202951902</v>
      </c>
      <c r="D1836" s="9">
        <f t="shared" si="149"/>
        <v>-1.0801869563598299E-2</v>
      </c>
      <c r="E1836" s="9">
        <f t="shared" si="149"/>
        <v>7.1032999524001106E-3</v>
      </c>
      <c r="F1836" s="9">
        <f t="shared" si="149"/>
        <v>1.4758298481523102E-2</v>
      </c>
      <c r="G1836" s="9">
        <f t="shared" si="149"/>
        <v>2.5880569372043194E-2</v>
      </c>
      <c r="H1836" s="9">
        <f t="shared" si="146"/>
        <v>1.0801869563598299E-2</v>
      </c>
      <c r="I1836">
        <f t="shared" si="147"/>
        <v>1</v>
      </c>
      <c r="K1836" s="1"/>
    </row>
    <row r="1837" spans="1:11" x14ac:dyDescent="0.3">
      <c r="A1837" s="1">
        <v>42472</v>
      </c>
      <c r="B1837" s="9">
        <f>$A$5+LN(VLOOKUP($A1837,NASDAQ_Composite_IXIC_20210721[[Date]:[Close]],5))-$A$4</f>
        <v>2.1279796214730391</v>
      </c>
      <c r="C1837" s="9">
        <f>VLOOKUP(A1837,nasdaq_wtd_mc_ritter_add!$B$2:$D$3373,$C$5)</f>
        <v>3.3210830088297398</v>
      </c>
      <c r="D1837" s="9">
        <f t="shared" si="149"/>
        <v>4.9415090144666607E-4</v>
      </c>
      <c r="E1837" s="9">
        <f t="shared" si="149"/>
        <v>7.5974508538467767E-3</v>
      </c>
      <c r="F1837" s="9">
        <f t="shared" si="149"/>
        <v>1.7398521864226968E-2</v>
      </c>
      <c r="G1837" s="9">
        <f t="shared" si="149"/>
        <v>4.0468423807214826E-2</v>
      </c>
      <c r="H1837" s="9">
        <f t="shared" si="146"/>
        <v>4.9415090144666607E-4</v>
      </c>
      <c r="I1837">
        <f t="shared" si="147"/>
        <v>1</v>
      </c>
      <c r="K1837" s="1"/>
    </row>
    <row r="1838" spans="1:11" x14ac:dyDescent="0.3">
      <c r="A1838" s="1">
        <v>42473</v>
      </c>
      <c r="B1838" s="9">
        <f>$A$5+LN(VLOOKUP($A1838,NASDAQ_Composite_IXIC_20210721[[Date]:[Close]],5))-$A$4</f>
        <v>2.1433228631641148</v>
      </c>
      <c r="C1838" s="9">
        <f>VLOOKUP(A1838,nasdaq_wtd_mc_ritter_add!$B$2:$D$3373,$C$5)</f>
        <v>3.3332014607598301</v>
      </c>
      <c r="D1838" s="9">
        <f t="shared" si="149"/>
        <v>-3.2247897609853915E-3</v>
      </c>
      <c r="E1838" s="9">
        <f t="shared" si="149"/>
        <v>-3.270200479877694E-3</v>
      </c>
      <c r="F1838" s="9">
        <f t="shared" si="149"/>
        <v>1.4173732103241576E-2</v>
      </c>
      <c r="G1838" s="9">
        <f t="shared" si="149"/>
        <v>3.4831666856605992E-2</v>
      </c>
      <c r="H1838" s="9">
        <f t="shared" si="146"/>
        <v>-3.2247897609853915E-3</v>
      </c>
      <c r="I1838">
        <f t="shared" si="147"/>
        <v>-1</v>
      </c>
      <c r="K1838" s="1"/>
    </row>
    <row r="1839" spans="1:11" x14ac:dyDescent="0.3">
      <c r="A1839" s="1">
        <v>42474</v>
      </c>
      <c r="B1839" s="9">
        <f>$A$5+LN(VLOOKUP($A1839,NASDAQ_Composite_IXIC_20210721[[Date]:[Close]],5))-$A$4</f>
        <v>2.1430136067063534</v>
      </c>
      <c r="C1839" s="9">
        <f>VLOOKUP(A1839,nasdaq_wtd_mc_ritter_add!$B$2:$D$3373,$C$5)</f>
        <v>3.3382441021551599</v>
      </c>
      <c r="D1839" s="9">
        <f t="shared" si="149"/>
        <v>5.3518978530910921E-3</v>
      </c>
      <c r="E1839" s="9">
        <f t="shared" si="149"/>
        <v>1.11345536171088E-2</v>
      </c>
      <c r="F1839" s="9">
        <f t="shared" si="149"/>
        <v>1.9525629956332669E-2</v>
      </c>
      <c r="G1839" s="9">
        <f t="shared" si="149"/>
        <v>4.2468705811329333E-2</v>
      </c>
      <c r="H1839" s="9">
        <f t="shared" si="146"/>
        <v>4.7333849375683634E-3</v>
      </c>
      <c r="I1839">
        <f t="shared" si="147"/>
        <v>1</v>
      </c>
      <c r="K1839" s="1"/>
    </row>
    <row r="1840" spans="1:11" x14ac:dyDescent="0.3">
      <c r="A1840" s="1">
        <v>42475</v>
      </c>
      <c r="B1840" s="9">
        <f>$A$5+LN(VLOOKUP($A1840,NASDAQ_Composite_IXIC_20210721[[Date]:[Close]],5))-$A$4</f>
        <v>2.1414616362676702</v>
      </c>
      <c r="C1840" s="9">
        <f>VLOOKUP(A1840,nasdaq_wtd_mc_ritter_add!$B$2:$D$3373,$C$5)</f>
        <v>3.3307529589525999</v>
      </c>
      <c r="D1840" s="9">
        <f t="shared" si="149"/>
        <v>-5.9391727638766767E-3</v>
      </c>
      <c r="E1840" s="9">
        <f t="shared" si="149"/>
        <v>6.7492666367887644E-3</v>
      </c>
      <c r="F1840" s="9">
        <f t="shared" si="149"/>
        <v>1.3586457192455992E-2</v>
      </c>
      <c r="G1840" s="9">
        <f t="shared" si="149"/>
        <v>3.6529533047452656E-2</v>
      </c>
      <c r="H1840" s="9">
        <f t="shared" si="146"/>
        <v>5.9391727638766767E-3</v>
      </c>
      <c r="I1840">
        <f t="shared" si="147"/>
        <v>1</v>
      </c>
      <c r="K1840" s="1"/>
    </row>
    <row r="1841" spans="1:11" x14ac:dyDescent="0.3">
      <c r="A1841" s="1">
        <v>42478</v>
      </c>
      <c r="B1841" s="9">
        <f>$A$5+LN(VLOOKUP($A1841,NASDAQ_Composite_IXIC_20210721[[Date]:[Close]],5))-$A$4</f>
        <v>2.1458664273677881</v>
      </c>
      <c r="C1841" s="9">
        <f>VLOOKUP(A1841,nasdaq_wtd_mc_ritter_add!$B$2:$D$3373,$C$5)</f>
        <v>3.3376276168878798</v>
      </c>
      <c r="D1841" s="9">
        <f t="shared" si="149"/>
        <v>2.4698668351619268E-3</v>
      </c>
      <c r="E1841" s="9">
        <f t="shared" si="149"/>
        <v>6.7521096122478141E-3</v>
      </c>
      <c r="F1841" s="9">
        <f t="shared" si="149"/>
        <v>1.0747771757332991E-2</v>
      </c>
      <c r="G1841" s="9">
        <f t="shared" si="149"/>
        <v>5.3685068163372041E-2</v>
      </c>
      <c r="H1841" s="9">
        <f t="shared" si="146"/>
        <v>2.4698668351619268E-3</v>
      </c>
      <c r="I1841">
        <f t="shared" si="147"/>
        <v>1</v>
      </c>
      <c r="K1841" s="1"/>
    </row>
    <row r="1842" spans="1:11" x14ac:dyDescent="0.3">
      <c r="A1842" s="1">
        <v>42479</v>
      </c>
      <c r="B1842" s="9">
        <f>$A$5+LN(VLOOKUP($A1842,NASDAQ_Composite_IXIC_20210721[[Date]:[Close]],5))-$A$4</f>
        <v>2.1418887967253299</v>
      </c>
      <c r="C1842" s="9">
        <f>VLOOKUP(A1842,nasdaq_wtd_mc_ritter_add!$B$2:$D$3373,$C$5)</f>
        <v>3.3424808633277499</v>
      </c>
      <c r="D1842" s="9">
        <f t="shared" si="149"/>
        <v>8.8308770823282146E-3</v>
      </c>
      <c r="E1842" s="9">
        <f t="shared" si="149"/>
        <v>1.5582986694576029E-2</v>
      </c>
      <c r="F1842" s="9">
        <f t="shared" si="149"/>
        <v>1.6419241690931674E-2</v>
      </c>
      <c r="G1842" s="9">
        <f t="shared" si="149"/>
        <v>5.172495436055069E-2</v>
      </c>
      <c r="H1842" s="9">
        <f t="shared" si="146"/>
        <v>8.7561579741191053E-4</v>
      </c>
      <c r="I1842">
        <f t="shared" si="147"/>
        <v>1</v>
      </c>
      <c r="K1842" s="1"/>
    </row>
    <row r="1843" spans="1:11" x14ac:dyDescent="0.3">
      <c r="A1843" s="1">
        <v>42480</v>
      </c>
      <c r="B1843" s="9">
        <f>$A$5+LN(VLOOKUP($A1843,NASDAQ_Composite_IXIC_20210721[[Date]:[Close]],5))-$A$4</f>
        <v>2.1434663541302976</v>
      </c>
      <c r="C1843" s="9">
        <f>VLOOKUP(A1843,nasdaq_wtd_mc_ritter_add!$B$2:$D$3373,$C$5)</f>
        <v>3.3458888205383999</v>
      </c>
      <c r="D1843" s="9">
        <f t="shared" si="149"/>
        <v>1.8303998056823367E-3</v>
      </c>
      <c r="E1843" s="9">
        <f t="shared" si="149"/>
        <v>1.631639308767463E-2</v>
      </c>
      <c r="F1843" s="9">
        <f t="shared" si="149"/>
        <v>1.8249641496614011E-2</v>
      </c>
      <c r="G1843" s="9">
        <f t="shared" si="149"/>
        <v>5.2638471166187806E-2</v>
      </c>
      <c r="H1843" s="9">
        <f t="shared" si="146"/>
        <v>1.8303998056823367E-3</v>
      </c>
      <c r="I1843">
        <f t="shared" si="147"/>
        <v>1</v>
      </c>
      <c r="K1843" s="1"/>
    </row>
    <row r="1844" spans="1:11" x14ac:dyDescent="0.3">
      <c r="A1844" s="1">
        <v>42481</v>
      </c>
      <c r="B1844" s="9">
        <f>$A$5+LN(VLOOKUP($A1844,NASDAQ_Composite_IXIC_20210721[[Date]:[Close]],5))-$A$4</f>
        <v>2.1430136067063534</v>
      </c>
      <c r="C1844" s="9">
        <f>VLOOKUP(A1844,nasdaq_wtd_mc_ritter_add!$B$2:$D$3373,$C$5)</f>
        <v>3.3550817567009799</v>
      </c>
      <c r="D1844" s="9">
        <f t="shared" si="149"/>
        <v>9.6456835865241786E-3</v>
      </c>
      <c r="E1844" s="9">
        <f t="shared" si="149"/>
        <v>2.3029831684875823E-2</v>
      </c>
      <c r="F1844" s="9">
        <f t="shared" si="149"/>
        <v>2.7895325083138189E-2</v>
      </c>
      <c r="G1844" s="9">
        <f t="shared" si="149"/>
        <v>5.5272228797040857E-2</v>
      </c>
      <c r="H1844" s="9">
        <f t="shared" si="146"/>
        <v>8.7401887386358013E-3</v>
      </c>
      <c r="I1844">
        <f t="shared" si="147"/>
        <v>1</v>
      </c>
      <c r="K1844" s="1"/>
    </row>
    <row r="1845" spans="1:11" x14ac:dyDescent="0.3">
      <c r="A1845" s="1">
        <v>42482</v>
      </c>
      <c r="B1845" s="9">
        <f>$A$5+LN(VLOOKUP($A1845,NASDAQ_Composite_IXIC_20210721[[Date]:[Close]],5))-$A$4</f>
        <v>2.1349624723794767</v>
      </c>
      <c r="C1845" s="9">
        <f>VLOOKUP(A1845,nasdaq_wtd_mc_ritter_add!$B$2:$D$3373,$C$5)</f>
        <v>3.3450721853688599</v>
      </c>
      <c r="D1845" s="9">
        <f t="shared" si="149"/>
        <v>-1.9584370052432298E-3</v>
      </c>
      <c r="E1845" s="9">
        <f t="shared" si="149"/>
        <v>2.6827205231728435E-2</v>
      </c>
      <c r="F1845" s="9">
        <f t="shared" si="149"/>
        <v>2.2150922769660575E-2</v>
      </c>
      <c r="G1845" s="9">
        <f t="shared" si="149"/>
        <v>5.3313791791797627E-2</v>
      </c>
      <c r="H1845" s="9">
        <f t="shared" si="146"/>
        <v>1.9584370052432298E-3</v>
      </c>
      <c r="I1845">
        <f t="shared" si="147"/>
        <v>1</v>
      </c>
      <c r="K1845" s="1"/>
    </row>
    <row r="1846" spans="1:11" x14ac:dyDescent="0.3">
      <c r="A1846" s="1">
        <v>42485</v>
      </c>
      <c r="B1846" s="9">
        <f>$A$5+LN(VLOOKUP($A1846,NASDAQ_Composite_IXIC_20210721[[Date]:[Close]],5))-$A$4</f>
        <v>2.1328323104480704</v>
      </c>
      <c r="C1846" s="9">
        <f>VLOOKUP(A1846,nasdaq_wtd_mc_ritter_add!$B$2:$D$3373,$C$5)</f>
        <v>3.3422623903614999</v>
      </c>
      <c r="D1846" s="9">
        <f t="shared" si="149"/>
        <v>-6.7963307595375611E-4</v>
      </c>
      <c r="E1846" s="9">
        <f t="shared" si="149"/>
        <v>2.2701320984335638E-2</v>
      </c>
      <c r="F1846" s="9">
        <f t="shared" si="149"/>
        <v>2.4379502949777976E-2</v>
      </c>
      <c r="G1846" s="9">
        <f t="shared" si="149"/>
        <v>5.7424958891506339E-2</v>
      </c>
      <c r="H1846" s="9">
        <f t="shared" si="146"/>
        <v>6.7963307595375611E-4</v>
      </c>
      <c r="I1846">
        <f t="shared" si="147"/>
        <v>1</v>
      </c>
      <c r="K1846" s="1"/>
    </row>
    <row r="1847" spans="1:11" x14ac:dyDescent="0.3">
      <c r="A1847" s="1">
        <v>42486</v>
      </c>
      <c r="B1847" s="9">
        <f>$A$5+LN(VLOOKUP($A1847,NASDAQ_Composite_IXIC_20210721[[Date]:[Close]],5))-$A$4</f>
        <v>2.1312971097370914</v>
      </c>
      <c r="C1847" s="9">
        <f>VLOOKUP(A1847,nasdaq_wtd_mc_ritter_add!$B$2:$D$3373,$C$5)</f>
        <v>3.33146900964163</v>
      </c>
      <c r="D1847" s="9">
        <f t="shared" si="149"/>
        <v>-9.2581800088908928E-3</v>
      </c>
      <c r="E1847" s="9">
        <f t="shared" si="149"/>
        <v>1.3443140975444745E-2</v>
      </c>
      <c r="F1847" s="9">
        <f t="shared" si="149"/>
        <v>7.5350775831957151E-3</v>
      </c>
      <c r="G1847" s="9">
        <f t="shared" si="149"/>
        <v>5.6717760489294999E-2</v>
      </c>
      <c r="H1847" s="9">
        <f t="shared" si="146"/>
        <v>9.2581800088908928E-3</v>
      </c>
      <c r="I1847">
        <f t="shared" si="147"/>
        <v>1</v>
      </c>
      <c r="K1847" s="1"/>
    </row>
    <row r="1848" spans="1:11" x14ac:dyDescent="0.3">
      <c r="A1848" s="1">
        <v>42487</v>
      </c>
      <c r="B1848" s="9">
        <f>$A$5+LN(VLOOKUP($A1848,NASDAQ_Composite_IXIC_20210721[[Date]:[Close]],5))-$A$4</f>
        <v>2.126140998340623</v>
      </c>
      <c r="C1848" s="9">
        <f>VLOOKUP(A1848,nasdaq_wtd_mc_ritter_add!$B$2:$D$3373,$C$5)</f>
        <v>3.3266964260626199</v>
      </c>
      <c r="D1848" s="9">
        <f t="shared" ref="D1848:G1867" si="150">IF($A1848-$A$1&lt;D$5,0,$C1848-$B1848+VLOOKUP($A1848-D$5,nasd_unic,2)-VLOOKUP($A1848-D$5,nasd_unic,3))</f>
        <v>3.835278174584289E-4</v>
      </c>
      <c r="E1848" s="9">
        <f t="shared" si="150"/>
        <v>1.520576055228462E-2</v>
      </c>
      <c r="F1848" s="9">
        <f t="shared" si="150"/>
        <v>7.918605400654144E-3</v>
      </c>
      <c r="G1848" s="9">
        <f t="shared" si="150"/>
        <v>-3.6776758676069221E-3</v>
      </c>
      <c r="H1848" s="9">
        <f t="shared" si="146"/>
        <v>-3.835278174584289E-4</v>
      </c>
      <c r="I1848">
        <f t="shared" si="147"/>
        <v>-1</v>
      </c>
      <c r="K1848" s="1"/>
    </row>
    <row r="1849" spans="1:11" x14ac:dyDescent="0.3">
      <c r="A1849" s="1">
        <v>42488</v>
      </c>
      <c r="B1849" s="9">
        <f>$A$5+LN(VLOOKUP($A1849,NASDAQ_Composite_IXIC_20210721[[Date]:[Close]],5))-$A$4</f>
        <v>2.114174052863997</v>
      </c>
      <c r="C1849" s="9">
        <f>VLOOKUP(A1849,nasdaq_wtd_mc_ritter_add!$B$2:$D$3373,$C$5)</f>
        <v>3.3636941561384801</v>
      </c>
      <c r="D1849" s="9">
        <f t="shared" si="150"/>
        <v>4.8964675552486181E-2</v>
      </c>
      <c r="E1849" s="9">
        <f t="shared" si="150"/>
        <v>5.4485785433482814E-2</v>
      </c>
      <c r="F1849" s="9">
        <f t="shared" si="150"/>
        <v>5.6883280953140325E-2</v>
      </c>
      <c r="G1849" s="9">
        <f t="shared" si="150"/>
        <v>4.1444013781951838E-2</v>
      </c>
      <c r="H1849" s="9">
        <f t="shared" si="146"/>
        <v>2.5030784599234135E-2</v>
      </c>
      <c r="I1849">
        <f t="shared" si="147"/>
        <v>1</v>
      </c>
      <c r="K1849" s="1"/>
    </row>
    <row r="1850" spans="1:11" x14ac:dyDescent="0.3">
      <c r="A1850" s="1">
        <v>42489</v>
      </c>
      <c r="B1850" s="9">
        <f>$A$5+LN(VLOOKUP($A1850,NASDAQ_Composite_IXIC_20210721[[Date]:[Close]],5))-$A$4</f>
        <v>2.1079259854208052</v>
      </c>
      <c r="C1850" s="9">
        <f>VLOOKUP(A1850,nasdaq_wtd_mc_ritter_add!$B$2:$D$3373,$C$5)</f>
        <v>3.3631671682229101</v>
      </c>
      <c r="D1850" s="9">
        <f t="shared" si="150"/>
        <v>5.7210795276216864E-3</v>
      </c>
      <c r="E1850" s="9">
        <f t="shared" si="150"/>
        <v>6.911271210226877E-2</v>
      </c>
      <c r="F1850" s="9">
        <f t="shared" si="150"/>
        <v>6.2609316361391887E-2</v>
      </c>
      <c r="G1850" s="9">
        <f t="shared" si="150"/>
        <v>4.7165093309573525E-2</v>
      </c>
      <c r="H1850" s="9">
        <f t="shared" si="146"/>
        <v>-5.7210795276216864E-3</v>
      </c>
      <c r="I1850">
        <f t="shared" si="147"/>
        <v>-1</v>
      </c>
      <c r="K1850" s="1"/>
    </row>
    <row r="1851" spans="1:11" x14ac:dyDescent="0.3">
      <c r="A1851" s="1">
        <v>42492</v>
      </c>
      <c r="B1851" s="9">
        <f>$A$5+LN(VLOOKUP($A1851,NASDAQ_Composite_IXIC_20210721[[Date]:[Close]],5))-$A$4</f>
        <v>2.116730420988266</v>
      </c>
      <c r="C1851" s="9">
        <f>VLOOKUP(A1851,nasdaq_wtd_mc_ritter_add!$B$2:$D$3373,$C$5)</f>
        <v>3.3678382552119102</v>
      </c>
      <c r="D1851" s="9">
        <f t="shared" si="150"/>
        <v>-4.1333485784607049E-3</v>
      </c>
      <c r="E1851" s="9">
        <f t="shared" si="150"/>
        <v>5.6401007644776513E-2</v>
      </c>
      <c r="F1851" s="9">
        <f t="shared" si="150"/>
        <v>4.6937436761733231E-2</v>
      </c>
      <c r="G1851" s="9">
        <f t="shared" si="150"/>
        <v>2.1078899778534943E-2</v>
      </c>
      <c r="H1851" s="9">
        <f t="shared" si="146"/>
        <v>-4.1333485784607049E-3</v>
      </c>
      <c r="I1851">
        <f t="shared" si="147"/>
        <v>-1</v>
      </c>
      <c r="K1851" s="1"/>
    </row>
    <row r="1852" spans="1:11" x14ac:dyDescent="0.3">
      <c r="A1852" s="1">
        <v>42493</v>
      </c>
      <c r="B1852" s="9">
        <f>$A$5+LN(VLOOKUP($A1852,NASDAQ_Composite_IXIC_20210721[[Date]:[Close]],5))-$A$4</f>
        <v>2.1053806056147772</v>
      </c>
      <c r="C1852" s="9">
        <f>VLOOKUP(A1852,nasdaq_wtd_mc_ritter_add!$B$2:$D$3373,$C$5)</f>
        <v>3.3462710338095101</v>
      </c>
      <c r="D1852" s="9">
        <f t="shared" si="150"/>
        <v>-1.0217406028911302E-2</v>
      </c>
      <c r="E1852" s="9">
        <f t="shared" si="150"/>
        <v>4.6183601615865211E-2</v>
      </c>
      <c r="F1852" s="9">
        <f t="shared" si="150"/>
        <v>4.2598429261460069E-2</v>
      </c>
      <c r="G1852" s="9">
        <f t="shared" si="150"/>
        <v>1.609548137783845E-2</v>
      </c>
      <c r="H1852" s="9">
        <f t="shared" si="146"/>
        <v>1.0217406028911302E-2</v>
      </c>
      <c r="I1852">
        <f t="shared" si="147"/>
        <v>1</v>
      </c>
      <c r="K1852" s="1"/>
    </row>
    <row r="1853" spans="1:11" x14ac:dyDescent="0.3">
      <c r="A1853" s="1">
        <v>42494</v>
      </c>
      <c r="B1853" s="9">
        <f>$A$5+LN(VLOOKUP($A1853,NASDAQ_Composite_IXIC_20210721[[Date]:[Close]],5))-$A$4</f>
        <v>2.0974596808482255</v>
      </c>
      <c r="C1853" s="9">
        <f>VLOOKUP(A1853,nasdaq_wtd_mc_ritter_add!$B$2:$D$3373,$C$5)</f>
        <v>3.3381297251804201</v>
      </c>
      <c r="D1853" s="9">
        <f t="shared" si="150"/>
        <v>-2.2038386253830922E-4</v>
      </c>
      <c r="E1853" s="9">
        <f t="shared" si="150"/>
        <v>5.5498813812514758E-2</v>
      </c>
      <c r="F1853" s="9">
        <f t="shared" si="150"/>
        <v>4.237804539892176E-2</v>
      </c>
      <c r="G1853" s="9">
        <f t="shared" si="150"/>
        <v>2.0161122654511754E-2</v>
      </c>
      <c r="H1853" s="9">
        <f t="shared" si="146"/>
        <v>2.2038386253830922E-4</v>
      </c>
      <c r="I1853">
        <f t="shared" si="147"/>
        <v>1</v>
      </c>
      <c r="K1853" s="1"/>
    </row>
    <row r="1854" spans="1:11" x14ac:dyDescent="0.3">
      <c r="A1854" s="1">
        <v>42495</v>
      </c>
      <c r="B1854" s="9">
        <f>$A$5+LN(VLOOKUP($A1854,NASDAQ_Composite_IXIC_20210721[[Date]:[Close]],5))-$A$4</f>
        <v>2.0956487013213243</v>
      </c>
      <c r="C1854" s="9">
        <f>VLOOKUP(A1854,nasdaq_wtd_mc_ritter_add!$B$2:$D$3373,$C$5)</f>
        <v>3.33206348226719</v>
      </c>
      <c r="D1854" s="9">
        <f t="shared" si="150"/>
        <v>-4.2552633863288669E-3</v>
      </c>
      <c r="E1854" s="9">
        <f t="shared" si="150"/>
        <v>4.3842169074552295E-2</v>
      </c>
      <c r="F1854" s="9">
        <f t="shared" si="150"/>
        <v>3.8122782012592893E-2</v>
      </c>
      <c r="G1854" s="9">
        <f t="shared" si="150"/>
        <v>3.8443554045713313E-2</v>
      </c>
      <c r="H1854" s="9">
        <f t="shared" si="146"/>
        <v>4.2552633863288669E-3</v>
      </c>
      <c r="I1854">
        <f t="shared" si="147"/>
        <v>1</v>
      </c>
      <c r="K1854" s="1"/>
    </row>
    <row r="1855" spans="1:11" x14ac:dyDescent="0.3">
      <c r="A1855" s="1">
        <v>42496</v>
      </c>
      <c r="B1855" s="9">
        <f>$A$5+LN(VLOOKUP($A1855,NASDAQ_Composite_IXIC_20210721[[Date]:[Close]],5))-$A$4</f>
        <v>2.0996833640816801</v>
      </c>
      <c r="C1855" s="9">
        <f>VLOOKUP(A1855,nasdaq_wtd_mc_ritter_add!$B$2:$D$3373,$C$5)</f>
        <v>3.3350872676003802</v>
      </c>
      <c r="D1855" s="9">
        <f t="shared" si="150"/>
        <v>-1.0108774271655463E-3</v>
      </c>
      <c r="E1855" s="9">
        <f t="shared" si="150"/>
        <v>2.2289916916512276E-2</v>
      </c>
      <c r="F1855" s="9">
        <f t="shared" si="150"/>
        <v>3.6104139320525697E-2</v>
      </c>
      <c r="G1855" s="9">
        <f t="shared" si="150"/>
        <v>3.7432676618547767E-2</v>
      </c>
      <c r="H1855" s="9">
        <f t="shared" si="146"/>
        <v>-1.0108774271655463E-3</v>
      </c>
      <c r="I1855">
        <f t="shared" si="147"/>
        <v>-1</v>
      </c>
      <c r="K1855" s="1"/>
    </row>
    <row r="1856" spans="1:11" x14ac:dyDescent="0.3">
      <c r="A1856" s="1">
        <v>42499</v>
      </c>
      <c r="B1856" s="9">
        <f>$A$5+LN(VLOOKUP($A1856,NASDAQ_Composite_IXIC_20210721[[Date]:[Close]],5))-$A$4</f>
        <v>2.1026454697342212</v>
      </c>
      <c r="C1856" s="9">
        <f>VLOOKUP(A1856,nasdaq_wtd_mc_ritter_add!$B$2:$D$3373,$C$5)</f>
        <v>3.3373168494472498</v>
      </c>
      <c r="D1856" s="9">
        <f t="shared" si="150"/>
        <v>-7.3252380567145892E-4</v>
      </c>
      <c r="E1856" s="9">
        <f t="shared" si="150"/>
        <v>3.1260273694176277E-2</v>
      </c>
      <c r="F1856" s="9">
        <f t="shared" si="150"/>
        <v>5.1263109352184699E-2</v>
      </c>
      <c r="G1856" s="9">
        <f t="shared" si="150"/>
        <v>7.360808193020496E-2</v>
      </c>
      <c r="H1856" s="9">
        <f t="shared" si="146"/>
        <v>-7.3252380567145892E-4</v>
      </c>
      <c r="I1856">
        <f t="shared" si="147"/>
        <v>-1</v>
      </c>
      <c r="K1856" s="1"/>
    </row>
    <row r="1857" spans="1:11" x14ac:dyDescent="0.3">
      <c r="A1857" s="1">
        <v>42500</v>
      </c>
      <c r="B1857" s="9">
        <f>$A$5+LN(VLOOKUP($A1857,NASDAQ_Composite_IXIC_20210721[[Date]:[Close]],5))-$A$4</f>
        <v>2.1151287618053578</v>
      </c>
      <c r="C1857" s="9">
        <f>VLOOKUP(A1857,nasdaq_wtd_mc_ritter_add!$B$2:$D$3373,$C$5)</f>
        <v>3.3462417425573401</v>
      </c>
      <c r="D1857" s="9">
        <f t="shared" si="150"/>
        <v>-3.5583989610463718E-3</v>
      </c>
      <c r="E1857" s="9">
        <f t="shared" si="150"/>
        <v>2.7701874733129905E-2</v>
      </c>
      <c r="F1857" s="9">
        <f t="shared" si="150"/>
        <v>4.5607044249128315E-2</v>
      </c>
      <c r="G1857" s="9">
        <f t="shared" si="150"/>
        <v>6.2679821689431314E-2</v>
      </c>
      <c r="H1857" s="9">
        <f t="shared" si="146"/>
        <v>-3.5583989610463718E-3</v>
      </c>
      <c r="I1857">
        <f t="shared" si="147"/>
        <v>-1</v>
      </c>
      <c r="K1857" s="1"/>
    </row>
    <row r="1858" spans="1:11" x14ac:dyDescent="0.3">
      <c r="A1858" s="1">
        <v>42501</v>
      </c>
      <c r="B1858" s="9">
        <f>$A$5+LN(VLOOKUP($A1858,NASDAQ_Composite_IXIC_20210721[[Date]:[Close]],5))-$A$4</f>
        <v>2.1048492536767425</v>
      </c>
      <c r="C1858" s="9">
        <f>VLOOKUP(A1858,nasdaq_wtd_mc_ritter_add!$B$2:$D$3373,$C$5)</f>
        <v>3.3350560942654899</v>
      </c>
      <c r="D1858" s="9">
        <f t="shared" si="150"/>
        <v>-9.0614016323486979E-4</v>
      </c>
      <c r="E1858" s="9">
        <f t="shared" si="150"/>
        <v>3.7597604133493334E-2</v>
      </c>
      <c r="F1858" s="9">
        <f t="shared" si="150"/>
        <v>4.4700904085893445E-2</v>
      </c>
      <c r="G1858" s="9">
        <f t="shared" si="150"/>
        <v>5.2355902615016436E-2</v>
      </c>
      <c r="H1858" s="9">
        <f t="shared" si="146"/>
        <v>9.0614016323486979E-4</v>
      </c>
      <c r="I1858">
        <f t="shared" si="147"/>
        <v>1</v>
      </c>
      <c r="K1858" s="1"/>
    </row>
    <row r="1859" spans="1:11" x14ac:dyDescent="0.3">
      <c r="A1859" s="1">
        <v>42502</v>
      </c>
      <c r="B1859" s="9">
        <f>$A$5+LN(VLOOKUP($A1859,NASDAQ_Composite_IXIC_20210721[[Date]:[Close]],5))-$A$4</f>
        <v>2.099930352673435</v>
      </c>
      <c r="C1859" s="9">
        <f>VLOOKUP(A1859,nasdaq_wtd_mc_ritter_add!$B$2:$D$3373,$C$5)</f>
        <v>3.3251306739072501</v>
      </c>
      <c r="D1859" s="9">
        <f t="shared" si="150"/>
        <v>-5.0065193549322373E-3</v>
      </c>
      <c r="E1859" s="9">
        <f t="shared" si="150"/>
        <v>3.2096933877114431E-2</v>
      </c>
      <c r="F1859" s="9">
        <f t="shared" si="150"/>
        <v>3.9694384730961207E-2</v>
      </c>
      <c r="G1859" s="9">
        <f t="shared" si="150"/>
        <v>4.9495455741341399E-2</v>
      </c>
      <c r="H1859" s="9">
        <f t="shared" si="146"/>
        <v>5.0065193549322373E-3</v>
      </c>
      <c r="I1859">
        <f t="shared" si="147"/>
        <v>1</v>
      </c>
      <c r="K1859" s="1"/>
    </row>
    <row r="1860" spans="1:11" x14ac:dyDescent="0.3">
      <c r="A1860" s="1">
        <v>42503</v>
      </c>
      <c r="B1860" s="9">
        <f>$A$5+LN(VLOOKUP($A1860,NASDAQ_Composite_IXIC_20210721[[Date]:[Close]],5))-$A$4</f>
        <v>2.0957738409907636</v>
      </c>
      <c r="C1860" s="9">
        <f>VLOOKUP(A1860,nasdaq_wtd_mc_ritter_add!$B$2:$D$3373,$C$5)</f>
        <v>3.3250381307300101</v>
      </c>
      <c r="D1860" s="9">
        <f t="shared" si="150"/>
        <v>4.0639685054313368E-3</v>
      </c>
      <c r="E1860" s="9">
        <f t="shared" si="150"/>
        <v>3.9385692143531159E-2</v>
      </c>
      <c r="F1860" s="9">
        <f t="shared" si="150"/>
        <v>3.6115491663653465E-2</v>
      </c>
      <c r="G1860" s="9">
        <f t="shared" si="150"/>
        <v>5.3559424246772736E-2</v>
      </c>
      <c r="H1860" s="9">
        <f t="shared" si="146"/>
        <v>-4.0639685054313368E-3</v>
      </c>
      <c r="I1860">
        <f t="shared" si="147"/>
        <v>-1</v>
      </c>
      <c r="K1860" s="1"/>
    </row>
    <row r="1861" spans="1:11" x14ac:dyDescent="0.3">
      <c r="A1861" s="1">
        <v>42506</v>
      </c>
      <c r="B1861" s="9">
        <f>$A$5+LN(VLOOKUP($A1861,NASDAQ_Composite_IXIC_20210721[[Date]:[Close]],5))-$A$4</f>
        <v>2.1079469465533238</v>
      </c>
      <c r="C1861" s="9">
        <f>VLOOKUP(A1861,nasdaq_wtd_mc_ritter_add!$B$2:$D$3373,$C$5)</f>
        <v>3.3283762583060001</v>
      </c>
      <c r="D1861" s="9">
        <f t="shared" si="150"/>
        <v>-8.8349779865701805E-3</v>
      </c>
      <c r="E1861" s="9">
        <f t="shared" si="150"/>
        <v>3.1137989067746563E-2</v>
      </c>
      <c r="F1861" s="9">
        <f t="shared" si="150"/>
        <v>4.3957406328110959E-2</v>
      </c>
      <c r="G1861" s="9">
        <f t="shared" si="150"/>
        <v>5.1678576903161577E-2</v>
      </c>
      <c r="H1861" s="9">
        <f t="shared" si="146"/>
        <v>-8.8349779865701805E-3</v>
      </c>
      <c r="I1861">
        <f t="shared" si="147"/>
        <v>-1</v>
      </c>
      <c r="K1861" s="1"/>
    </row>
    <row r="1862" spans="1:11" x14ac:dyDescent="0.3">
      <c r="A1862" s="1">
        <v>42507</v>
      </c>
      <c r="B1862" s="9">
        <f>$A$5+LN(VLOOKUP($A1862,NASDAQ_Composite_IXIC_20210721[[Date]:[Close]],5))-$A$4</f>
        <v>2.0953603752354253</v>
      </c>
      <c r="C1862" s="9">
        <f>VLOOKUP(A1862,nasdaq_wtd_mc_ritter_add!$B$2:$D$3373,$C$5)</f>
        <v>3.31741189233355</v>
      </c>
      <c r="D1862" s="9">
        <f t="shared" si="150"/>
        <v>1.6222053454484353E-3</v>
      </c>
      <c r="E1862" s="9">
        <f t="shared" si="150"/>
        <v>3.2760194413194998E-2</v>
      </c>
      <c r="F1862" s="9">
        <f t="shared" si="150"/>
        <v>3.7042437190280886E-2</v>
      </c>
      <c r="G1862" s="9">
        <f t="shared" si="150"/>
        <v>3.8715738307124603E-2</v>
      </c>
      <c r="H1862" s="9">
        <f t="shared" si="146"/>
        <v>-1.6222053454484353E-3</v>
      </c>
      <c r="I1862">
        <f t="shared" si="147"/>
        <v>-1</v>
      </c>
      <c r="K1862" s="1"/>
    </row>
    <row r="1863" spans="1:11" x14ac:dyDescent="0.3">
      <c r="A1863" s="1">
        <v>42508</v>
      </c>
      <c r="B1863" s="9">
        <f>$A$5+LN(VLOOKUP($A1863,NASDAQ_Composite_IXIC_20210721[[Date]:[Close]],5))-$A$4</f>
        <v>2.100308139499611</v>
      </c>
      <c r="C1863" s="9">
        <f>VLOOKUP(A1863,nasdaq_wtd_mc_ritter_add!$B$2:$D$3373,$C$5)</f>
        <v>3.3246257594822901</v>
      </c>
      <c r="D1863" s="9">
        <f t="shared" si="150"/>
        <v>2.2661028845543107E-3</v>
      </c>
      <c r="E1863" s="9">
        <f t="shared" si="150"/>
        <v>3.2556430462587382E-2</v>
      </c>
      <c r="F1863" s="9">
        <f t="shared" si="150"/>
        <v>3.9308540074835197E-2</v>
      </c>
      <c r="G1863" s="9">
        <f t="shared" si="150"/>
        <v>4.3304202219920374E-2</v>
      </c>
      <c r="H1863" s="9">
        <f t="shared" si="146"/>
        <v>2.2661028845543107E-3</v>
      </c>
      <c r="I1863">
        <f t="shared" si="147"/>
        <v>1</v>
      </c>
      <c r="K1863" s="1"/>
    </row>
    <row r="1864" spans="1:11" x14ac:dyDescent="0.3">
      <c r="A1864" s="1">
        <v>42509</v>
      </c>
      <c r="B1864" s="9">
        <f>$A$5+LN(VLOOKUP($A1864,NASDAQ_Composite_IXIC_20210721[[Date]:[Close]],5))-$A$4</f>
        <v>2.0946815235273339</v>
      </c>
      <c r="C1864" s="9">
        <f>VLOOKUP(A1864,nasdaq_wtd_mc_ritter_add!$B$2:$D$3373,$C$5)</f>
        <v>3.3172562002955299</v>
      </c>
      <c r="D1864" s="9">
        <f t="shared" si="150"/>
        <v>-1.7429432144830947E-3</v>
      </c>
      <c r="E1864" s="9">
        <f t="shared" si="150"/>
        <v>2.1982610165776073E-2</v>
      </c>
      <c r="F1864" s="9">
        <f t="shared" si="150"/>
        <v>3.7565596860352102E-2</v>
      </c>
      <c r="G1864" s="9">
        <f t="shared" si="150"/>
        <v>3.8401851856707747E-2</v>
      </c>
      <c r="H1864" s="9">
        <f t="shared" si="146"/>
        <v>1.7429432144830947E-3</v>
      </c>
      <c r="I1864">
        <f t="shared" si="147"/>
        <v>1</v>
      </c>
      <c r="K1864" s="1"/>
    </row>
    <row r="1865" spans="1:11" x14ac:dyDescent="0.3">
      <c r="A1865" s="1">
        <v>42510</v>
      </c>
      <c r="B1865" s="9">
        <f>$A$5+LN(VLOOKUP($A1865,NASDAQ_Composite_IXIC_20210721[[Date]:[Close]],5))-$A$4</f>
        <v>2.1067107201778912</v>
      </c>
      <c r="C1865" s="9">
        <f>VLOOKUP(A1865,nasdaq_wtd_mc_ritter_add!$B$2:$D$3373,$C$5)</f>
        <v>3.3299851568454102</v>
      </c>
      <c r="D1865" s="9">
        <f t="shared" si="150"/>
        <v>6.9975989932302696E-4</v>
      </c>
      <c r="E1865" s="9">
        <f t="shared" si="150"/>
        <v>2.0851970259416763E-2</v>
      </c>
      <c r="F1865" s="9">
        <f t="shared" si="150"/>
        <v>3.7168363347091393E-2</v>
      </c>
      <c r="G1865" s="9">
        <f t="shared" si="150"/>
        <v>3.9101611756030774E-2</v>
      </c>
      <c r="H1865" s="9">
        <f t="shared" ref="H1865:H1928" si="151">ABS($C1865-VLOOKUP($A1865-$H$5,nasd_unic,3))-ABS($B1865-VLOOKUP($A1865-$H$5,nasd_unic,2))</f>
        <v>6.9975989932302696E-4</v>
      </c>
      <c r="I1865">
        <f t="shared" ref="I1865:I1928" si="152">IF(A1865-$I$5&lt;$A$8,0,IF(H1865&gt;0,1,-1))</f>
        <v>1</v>
      </c>
      <c r="K1865" s="1"/>
    </row>
    <row r="1866" spans="1:11" x14ac:dyDescent="0.3">
      <c r="A1866" s="1">
        <v>42513</v>
      </c>
      <c r="B1866" s="9">
        <f>$A$5+LN(VLOOKUP($A1866,NASDAQ_Composite_IXIC_20210721[[Date]:[Close]],5))-$A$4</f>
        <v>2.1059178225444777</v>
      </c>
      <c r="C1866" s="9">
        <f>VLOOKUP(A1866,nasdaq_wtd_mc_ritter_add!$B$2:$D$3373,$C$5)</f>
        <v>3.32952493216025</v>
      </c>
      <c r="D1866" s="9">
        <f t="shared" si="150"/>
        <v>3.3267294825334304E-4</v>
      </c>
      <c r="E1866" s="9">
        <f t="shared" si="150"/>
        <v>1.3497396626389158E-2</v>
      </c>
      <c r="F1866" s="9">
        <f t="shared" si="150"/>
        <v>3.6878350686678552E-2</v>
      </c>
      <c r="G1866" s="9">
        <f t="shared" si="150"/>
        <v>3.8302788478048466E-2</v>
      </c>
      <c r="H1866" s="9">
        <f t="shared" si="151"/>
        <v>-3.3267294825334304E-4</v>
      </c>
      <c r="I1866">
        <f t="shared" si="152"/>
        <v>-1</v>
      </c>
      <c r="K1866" s="1"/>
    </row>
    <row r="1867" spans="1:11" x14ac:dyDescent="0.3">
      <c r="A1867" s="1">
        <v>42514</v>
      </c>
      <c r="B1867" s="9">
        <f>$A$5+LN(VLOOKUP($A1867,NASDAQ_Composite_IXIC_20210721[[Date]:[Close]],5))-$A$4</f>
        <v>2.1257131836124605</v>
      </c>
      <c r="C1867" s="9">
        <f>VLOOKUP(A1867,nasdaq_wtd_mc_ritter_add!$B$2:$D$3373,$C$5)</f>
        <v>3.3454402806605099</v>
      </c>
      <c r="D1867" s="9">
        <f t="shared" si="150"/>
        <v>-3.880012567722968E-3</v>
      </c>
      <c r="E1867" s="9">
        <f t="shared" si="150"/>
        <v>9.6173840586661896E-3</v>
      </c>
      <c r="F1867" s="9">
        <f t="shared" si="150"/>
        <v>3.2998338118955584E-2</v>
      </c>
      <c r="G1867" s="9">
        <f t="shared" si="150"/>
        <v>3.293576374814533E-2</v>
      </c>
      <c r="H1867" s="9">
        <f t="shared" si="151"/>
        <v>-3.880012567722968E-3</v>
      </c>
      <c r="I1867">
        <f t="shared" si="152"/>
        <v>-1</v>
      </c>
      <c r="K1867" s="1"/>
    </row>
    <row r="1868" spans="1:11" x14ac:dyDescent="0.3">
      <c r="A1868" s="1">
        <v>42515</v>
      </c>
      <c r="B1868" s="9">
        <f>$A$5+LN(VLOOKUP($A1868,NASDAQ_Composite_IXIC_20210721[[Date]:[Close]],5))-$A$4</f>
        <v>2.13264848215701</v>
      </c>
      <c r="C1868" s="9">
        <f>VLOOKUP(A1868,nasdaq_wtd_mc_ritter_add!$B$2:$D$3373,$C$5)</f>
        <v>3.3492439277767998</v>
      </c>
      <c r="D1868" s="9">
        <f t="shared" ref="D1868:G1887" si="153">IF($A1868-$A$1&lt;D$5,0,$C1868-$B1868+VLOOKUP($A1868-D$5,nasd_unic,2)-VLOOKUP($A1868-D$5,nasd_unic,3))</f>
        <v>-3.131651428259552E-3</v>
      </c>
      <c r="E1868" s="9">
        <f t="shared" si="153"/>
        <v>7.1653657063603937E-3</v>
      </c>
      <c r="F1868" s="9">
        <f t="shared" si="153"/>
        <v>2.9866686690696032E-2</v>
      </c>
      <c r="G1868" s="9">
        <f t="shared" si="153"/>
        <v>3.154486865613837E-2</v>
      </c>
      <c r="H1868" s="9">
        <f t="shared" si="151"/>
        <v>-3.131651428259552E-3</v>
      </c>
      <c r="I1868">
        <f t="shared" si="152"/>
        <v>-1</v>
      </c>
      <c r="K1868" s="1"/>
    </row>
    <row r="1869" spans="1:11" x14ac:dyDescent="0.3">
      <c r="A1869" s="1">
        <v>42516</v>
      </c>
      <c r="B1869" s="9">
        <f>$A$5+LN(VLOOKUP($A1869,NASDAQ_Composite_IXIC_20210721[[Date]:[Close]],5))-$A$4</f>
        <v>2.1340530188094524</v>
      </c>
      <c r="C1869" s="9">
        <f>VLOOKUP(A1869,nasdaq_wtd_mc_ritter_add!$B$2:$D$3373,$C$5)</f>
        <v>3.3543207361421099</v>
      </c>
      <c r="D1869" s="9">
        <f t="shared" si="153"/>
        <v>3.6722717128676585E-3</v>
      </c>
      <c r="E1869" s="9">
        <f t="shared" si="153"/>
        <v>2.0095817428118945E-2</v>
      </c>
      <c r="F1869" s="9">
        <f t="shared" si="153"/>
        <v>3.353895840356369E-2</v>
      </c>
      <c r="G1869" s="9">
        <f t="shared" si="153"/>
        <v>2.763089501131466E-2</v>
      </c>
      <c r="H1869" s="9">
        <f t="shared" si="151"/>
        <v>3.6722717128676585E-3</v>
      </c>
      <c r="I1869">
        <f t="shared" si="152"/>
        <v>1</v>
      </c>
      <c r="K1869" s="1"/>
    </row>
    <row r="1870" spans="1:11" x14ac:dyDescent="0.3">
      <c r="A1870" s="1">
        <v>42517</v>
      </c>
      <c r="B1870" s="9">
        <f>$A$5+LN(VLOOKUP($A1870,NASDAQ_Composite_IXIC_20210721[[Date]:[Close]],5))-$A$4</f>
        <v>2.1405053256638604</v>
      </c>
      <c r="C1870" s="9">
        <f>VLOOKUP(A1870,nasdaq_wtd_mc_ritter_add!$B$2:$D$3373,$C$5)</f>
        <v>3.3598240921218099</v>
      </c>
      <c r="D1870" s="9">
        <f t="shared" si="153"/>
        <v>-9.4895087470803219E-4</v>
      </c>
      <c r="E1870" s="9">
        <f t="shared" si="153"/>
        <v>1.8763338735952484E-2</v>
      </c>
      <c r="F1870" s="9">
        <f t="shared" si="153"/>
        <v>3.3969099288237103E-2</v>
      </c>
      <c r="G1870" s="9">
        <f t="shared" si="153"/>
        <v>2.6681944136606628E-2</v>
      </c>
      <c r="H1870" s="9">
        <f t="shared" si="151"/>
        <v>-9.4895087470803219E-4</v>
      </c>
      <c r="I1870">
        <f t="shared" si="152"/>
        <v>-1</v>
      </c>
      <c r="K1870" s="1"/>
    </row>
    <row r="1871" spans="1:11" x14ac:dyDescent="0.3">
      <c r="A1871" s="1">
        <v>42521</v>
      </c>
      <c r="B1871" s="9">
        <f>$A$5+LN(VLOOKUP($A1871,NASDAQ_Composite_IXIC_20210721[[Date]:[Close]],5))-$A$4</f>
        <v>2.1434501705114632</v>
      </c>
      <c r="C1871" s="9">
        <f>VLOOKUP(A1871,nasdaq_wtd_mc_ritter_add!$B$2:$D$3373,$C$5)</f>
        <v>3.3617635380717101</v>
      </c>
      <c r="D1871" s="9">
        <f t="shared" si="153"/>
        <v>-1.0053988977025696E-3</v>
      </c>
      <c r="E1871" s="9">
        <f t="shared" si="153"/>
        <v>-3.6927815241857953E-2</v>
      </c>
      <c r="F1871" s="9">
        <f t="shared" si="153"/>
        <v>2.3606540981379265E-2</v>
      </c>
      <c r="G1871" s="9">
        <f t="shared" si="153"/>
        <v>1.4871601056356543E-2</v>
      </c>
      <c r="H1871" s="9">
        <f t="shared" si="151"/>
        <v>-1.0053988977025696E-3</v>
      </c>
      <c r="I1871">
        <f t="shared" si="152"/>
        <v>-1</v>
      </c>
      <c r="K1871" s="1"/>
    </row>
    <row r="1872" spans="1:11" x14ac:dyDescent="0.3">
      <c r="A1872" s="1">
        <v>42522</v>
      </c>
      <c r="B1872" s="9">
        <f>$A$5+LN(VLOOKUP($A1872,NASDAQ_Composite_IXIC_20210721[[Date]:[Close]],5))-$A$4</f>
        <v>2.1442986691094292</v>
      </c>
      <c r="C1872" s="9">
        <f>VLOOKUP(A1872,nasdaq_wtd_mc_ritter_add!$B$2:$D$3373,$C$5)</f>
        <v>3.3643352091849499</v>
      </c>
      <c r="D1872" s="9">
        <f t="shared" si="153"/>
        <v>1.7231725152737631E-3</v>
      </c>
      <c r="E1872" s="9">
        <f t="shared" si="153"/>
        <v>-3.1071294148123485E-2</v>
      </c>
      <c r="F1872" s="9">
        <f t="shared" si="153"/>
        <v>2.5329713496653028E-2</v>
      </c>
      <c r="G1872" s="9">
        <f t="shared" si="153"/>
        <v>1.5866142613609746E-2</v>
      </c>
      <c r="H1872" s="9">
        <f t="shared" si="151"/>
        <v>1.7231725152737631E-3</v>
      </c>
      <c r="I1872">
        <f t="shared" si="152"/>
        <v>1</v>
      </c>
      <c r="K1872" s="1"/>
    </row>
    <row r="1873" spans="1:11" x14ac:dyDescent="0.3">
      <c r="A1873" s="1">
        <v>42523</v>
      </c>
      <c r="B1873" s="9">
        <f>$A$5+LN(VLOOKUP($A1873,NASDAQ_Composite_IXIC_20210721[[Date]:[Close]],5))-$A$4</f>
        <v>2.1481500673174656</v>
      </c>
      <c r="C1873" s="9">
        <f>VLOOKUP(A1873,nasdaq_wtd_mc_ritter_add!$B$2:$D$3373,$C$5)</f>
        <v>3.3718902524418199</v>
      </c>
      <c r="D1873" s="9">
        <f t="shared" si="153"/>
        <v>3.7036450488336925E-3</v>
      </c>
      <c r="E1873" s="9">
        <f t="shared" si="153"/>
        <v>-1.715024307037849E-2</v>
      </c>
      <c r="F1873" s="9">
        <f t="shared" si="153"/>
        <v>2.903335854548672E-2</v>
      </c>
      <c r="G1873" s="9">
        <f t="shared" si="153"/>
        <v>2.5448186191081579E-2</v>
      </c>
      <c r="H1873" s="9">
        <f t="shared" si="151"/>
        <v>3.7036450488336925E-3</v>
      </c>
      <c r="I1873">
        <f t="shared" si="152"/>
        <v>1</v>
      </c>
      <c r="K1873" s="1"/>
    </row>
    <row r="1874" spans="1:11" x14ac:dyDescent="0.3">
      <c r="A1874" s="1">
        <v>42524</v>
      </c>
      <c r="B1874" s="9">
        <f>$A$5+LN(VLOOKUP($A1874,NASDAQ_Composite_IXIC_20210721[[Date]:[Close]],5))-$A$4</f>
        <v>2.1423319769848961</v>
      </c>
      <c r="C1874" s="9">
        <f>VLOOKUP(A1874,nasdaq_wtd_mc_ritter_add!$B$2:$D$3373,$C$5)</f>
        <v>3.3614691490986002</v>
      </c>
      <c r="D1874" s="9">
        <f t="shared" si="153"/>
        <v>-4.6030130106502476E-3</v>
      </c>
      <c r="E1874" s="9">
        <f t="shared" si="153"/>
        <v>-2.1532872218490429E-2</v>
      </c>
      <c r="F1874" s="9">
        <f t="shared" si="153"/>
        <v>3.3965941594024329E-2</v>
      </c>
      <c r="G1874" s="9">
        <f t="shared" si="153"/>
        <v>2.0845173180431331E-2</v>
      </c>
      <c r="H1874" s="9">
        <f t="shared" si="151"/>
        <v>4.6030130106502476E-3</v>
      </c>
      <c r="I1874">
        <f t="shared" si="152"/>
        <v>1</v>
      </c>
      <c r="K1874" s="1"/>
    </row>
    <row r="1875" spans="1:11" x14ac:dyDescent="0.3">
      <c r="A1875" s="1">
        <v>42527</v>
      </c>
      <c r="B1875" s="9">
        <f>$A$5+LN(VLOOKUP($A1875,NASDAQ_Composite_IXIC_20210721[[Date]:[Close]],5))-$A$4</f>
        <v>2.1476168915732918</v>
      </c>
      <c r="C1875" s="9">
        <f>VLOOKUP(A1875,nasdaq_wtd_mc_ritter_add!$B$2:$D$3373,$C$5)</f>
        <v>3.3695066875031499</v>
      </c>
      <c r="D1875" s="9">
        <f t="shared" si="153"/>
        <v>2.7526238161539318E-3</v>
      </c>
      <c r="E1875" s="9">
        <f t="shared" si="153"/>
        <v>-1.3514107588842084E-2</v>
      </c>
      <c r="F1875" s="9">
        <f t="shared" si="153"/>
        <v>-3.6736897559612736E-3</v>
      </c>
      <c r="G1875" s="9">
        <f t="shared" si="153"/>
        <v>3.0573273795878375E-2</v>
      </c>
      <c r="H1875" s="9">
        <f t="shared" si="151"/>
        <v>2.7526238161539318E-3</v>
      </c>
      <c r="I1875">
        <f t="shared" si="152"/>
        <v>1</v>
      </c>
      <c r="K1875" s="1"/>
    </row>
    <row r="1876" spans="1:11" x14ac:dyDescent="0.3">
      <c r="A1876" s="1">
        <v>42528</v>
      </c>
      <c r="B1876" s="9">
        <f>$A$5+LN(VLOOKUP($A1876,NASDAQ_Composite_IXIC_20210721[[Date]:[Close]],5))-$A$4</f>
        <v>2.146215151439006</v>
      </c>
      <c r="C1876" s="9">
        <f>VLOOKUP(A1876,nasdaq_wtd_mc_ritter_add!$B$2:$D$3373,$C$5)</f>
        <v>3.36137988197589</v>
      </c>
      <c r="D1876" s="9">
        <f t="shared" si="153"/>
        <v>-6.7250653929740167E-3</v>
      </c>
      <c r="E1876" s="9">
        <f t="shared" si="153"/>
        <v>-2.02391729818161E-2</v>
      </c>
      <c r="F1876" s="9">
        <f t="shared" si="153"/>
        <v>1.1753624518031636E-2</v>
      </c>
      <c r="G1876" s="9">
        <f t="shared" si="153"/>
        <v>2.2565713837053636E-2</v>
      </c>
      <c r="H1876" s="9">
        <f t="shared" si="151"/>
        <v>6.7250653929740167E-3</v>
      </c>
      <c r="I1876">
        <f t="shared" si="152"/>
        <v>1</v>
      </c>
      <c r="K1876" s="1"/>
    </row>
    <row r="1877" spans="1:11" x14ac:dyDescent="0.3">
      <c r="A1877" s="1">
        <v>42529</v>
      </c>
      <c r="B1877" s="9">
        <f>$A$5+LN(VLOOKUP($A1877,NASDAQ_Composite_IXIC_20210721[[Date]:[Close]],5))-$A$4</f>
        <v>2.1488096840717246</v>
      </c>
      <c r="C1877" s="9">
        <f>VLOOKUP(A1877,nasdaq_wtd_mc_ritter_add!$B$2:$D$3373,$C$5)</f>
        <v>3.3675163505474002</v>
      </c>
      <c r="D1877" s="9">
        <f t="shared" si="153"/>
        <v>3.5419359387915961E-3</v>
      </c>
      <c r="E1877" s="9">
        <f t="shared" si="153"/>
        <v>-1.5964713237353045E-2</v>
      </c>
      <c r="F1877" s="9">
        <f t="shared" si="153"/>
        <v>1.5295560456823232E-2</v>
      </c>
      <c r="G1877" s="9">
        <f t="shared" si="153"/>
        <v>3.5298396114831654E-2</v>
      </c>
      <c r="H1877" s="9">
        <f t="shared" si="151"/>
        <v>3.5419359387915961E-3</v>
      </c>
      <c r="I1877">
        <f t="shared" si="152"/>
        <v>1</v>
      </c>
      <c r="K1877" s="1"/>
    </row>
    <row r="1878" spans="1:11" x14ac:dyDescent="0.3">
      <c r="A1878" s="1">
        <v>42530</v>
      </c>
      <c r="B1878" s="9">
        <f>$A$5+LN(VLOOKUP($A1878,NASDAQ_Composite_IXIC_20210721[[Date]:[Close]],5))-$A$4</f>
        <v>2.1455841501624535</v>
      </c>
      <c r="C1878" s="9">
        <f>VLOOKUP(A1878,nasdaq_wtd_mc_ritter_add!$B$2:$D$3373,$C$5)</f>
        <v>3.3593823425402398</v>
      </c>
      <c r="D1878" s="9">
        <f t="shared" si="153"/>
        <v>-4.9084740978893038E-3</v>
      </c>
      <c r="E1878" s="9">
        <f t="shared" si="153"/>
        <v>-1.7314788374195977E-2</v>
      </c>
      <c r="F1878" s="9">
        <f t="shared" si="153"/>
        <v>1.0387086358933928E-2</v>
      </c>
      <c r="G1878" s="9">
        <f t="shared" si="153"/>
        <v>2.8292255874932337E-2</v>
      </c>
      <c r="H1878" s="9">
        <f t="shared" si="151"/>
        <v>4.9084740978893038E-3</v>
      </c>
      <c r="I1878">
        <f t="shared" si="152"/>
        <v>1</v>
      </c>
      <c r="K1878" s="1"/>
    </row>
    <row r="1879" spans="1:11" x14ac:dyDescent="0.3">
      <c r="A1879" s="1">
        <v>42531</v>
      </c>
      <c r="B1879" s="9">
        <f>$A$5+LN(VLOOKUP($A1879,NASDAQ_Composite_IXIC_20210721[[Date]:[Close]],5))-$A$4</f>
        <v>2.1325789517237785</v>
      </c>
      <c r="C1879" s="9">
        <f>VLOOKUP(A1879,nasdaq_wtd_mc_ritter_add!$B$2:$D$3373,$C$5)</f>
        <v>3.3399717006012</v>
      </c>
      <c r="D1879" s="9">
        <f t="shared" si="153"/>
        <v>-6.4054435003648713E-3</v>
      </c>
      <c r="E1879" s="9">
        <f t="shared" si="153"/>
        <v>-2.2814091711325979E-2</v>
      </c>
      <c r="F1879" s="9">
        <f t="shared" si="153"/>
        <v>1.4783512422167355E-2</v>
      </c>
      <c r="G1879" s="9">
        <f t="shared" si="153"/>
        <v>2.1886812374567466E-2</v>
      </c>
      <c r="H1879" s="9">
        <f t="shared" si="151"/>
        <v>6.4054435003648713E-3</v>
      </c>
      <c r="I1879">
        <f t="shared" si="152"/>
        <v>1</v>
      </c>
      <c r="K1879" s="1"/>
    </row>
    <row r="1880" spans="1:11" x14ac:dyDescent="0.3">
      <c r="A1880" s="1">
        <v>42534</v>
      </c>
      <c r="B1880" s="9">
        <f>$A$5+LN(VLOOKUP($A1880,NASDAQ_Composite_IXIC_20210721[[Date]:[Close]],5))-$A$4</f>
        <v>2.1231136419044772</v>
      </c>
      <c r="C1880" s="9">
        <f>VLOOKUP(A1880,nasdaq_wtd_mc_ritter_add!$B$2:$D$3373,$C$5)</f>
        <v>3.32464504033485</v>
      </c>
      <c r="D1880" s="9">
        <f t="shared" si="153"/>
        <v>-5.8613504470486077E-3</v>
      </c>
      <c r="E1880" s="9">
        <f t="shared" si="153"/>
        <v>-2.7732891308873686E-2</v>
      </c>
      <c r="F1880" s="9">
        <f t="shared" si="153"/>
        <v>6.3009029815663808E-3</v>
      </c>
      <c r="G1880" s="9">
        <f t="shared" si="153"/>
        <v>1.7435456598675181E-2</v>
      </c>
      <c r="H1880" s="9">
        <f t="shared" si="151"/>
        <v>5.8613504470486077E-3</v>
      </c>
      <c r="I1880">
        <f t="shared" si="152"/>
        <v>1</v>
      </c>
      <c r="K1880" s="1"/>
    </row>
    <row r="1881" spans="1:11" x14ac:dyDescent="0.3">
      <c r="A1881" s="1">
        <v>42535</v>
      </c>
      <c r="B1881" s="9">
        <f>$A$5+LN(VLOOKUP($A1881,NASDAQ_Composite_IXIC_20210721[[Date]:[Close]],5))-$A$4</f>
        <v>2.1221045330335189</v>
      </c>
      <c r="C1881" s="9">
        <f>VLOOKUP(A1881,nasdaq_wtd_mc_ritter_add!$B$2:$D$3373,$C$5)</f>
        <v>3.3237543790161301</v>
      </c>
      <c r="D1881" s="9">
        <f t="shared" si="153"/>
        <v>1.1844755223844317E-4</v>
      </c>
      <c r="E1881" s="9">
        <f t="shared" si="153"/>
        <v>-2.7614443756635243E-2</v>
      </c>
      <c r="F1881" s="9">
        <f t="shared" si="153"/>
        <v>1.2358523297681501E-2</v>
      </c>
      <c r="G1881" s="9">
        <f t="shared" si="153"/>
        <v>1.9107789934470265E-2</v>
      </c>
      <c r="H1881" s="9">
        <f t="shared" si="151"/>
        <v>-1.1844755223844317E-4</v>
      </c>
      <c r="I1881">
        <f t="shared" si="152"/>
        <v>-1</v>
      </c>
      <c r="K1881" s="1"/>
    </row>
    <row r="1882" spans="1:11" x14ac:dyDescent="0.3">
      <c r="A1882" s="1">
        <v>42536</v>
      </c>
      <c r="B1882" s="9">
        <f>$A$5+LN(VLOOKUP($A1882,NASDAQ_Composite_IXIC_20210721[[Date]:[Close]],5))-$A$4</f>
        <v>2.1203233377847086</v>
      </c>
      <c r="C1882" s="9">
        <f>VLOOKUP(A1882,nasdaq_wtd_mc_ritter_add!$B$2:$D$3373,$C$5)</f>
        <v>3.3297781903734398</v>
      </c>
      <c r="D1882" s="9">
        <f t="shared" si="153"/>
        <v>7.8050066061199352E-3</v>
      </c>
      <c r="E1882" s="9">
        <f t="shared" si="153"/>
        <v>-1.0974459163945127E-2</v>
      </c>
      <c r="F1882" s="9">
        <f t="shared" si="153"/>
        <v>2.0163529903801436E-2</v>
      </c>
      <c r="G1882" s="9">
        <f t="shared" si="153"/>
        <v>3.2982947164165832E-2</v>
      </c>
      <c r="H1882" s="9">
        <f t="shared" si="151"/>
        <v>4.2426161084994085E-3</v>
      </c>
      <c r="I1882">
        <f t="shared" si="152"/>
        <v>1</v>
      </c>
      <c r="K1882" s="1"/>
    </row>
    <row r="1883" spans="1:11" x14ac:dyDescent="0.3">
      <c r="A1883" s="1">
        <v>42537</v>
      </c>
      <c r="B1883" s="9">
        <f>$A$5+LN(VLOOKUP($A1883,NASDAQ_Composite_IXIC_20210721[[Date]:[Close]],5))-$A$4</f>
        <v>2.1223873675879394</v>
      </c>
      <c r="C1883" s="9">
        <f>VLOOKUP(A1883,nasdaq_wtd_mc_ritter_add!$B$2:$D$3373,$C$5)</f>
        <v>3.3324268562468098</v>
      </c>
      <c r="D1883" s="9">
        <f t="shared" si="153"/>
        <v>5.8463607013914398E-4</v>
      </c>
      <c r="E1883" s="9">
        <f t="shared" si="153"/>
        <v>-1.2012028439254419E-2</v>
      </c>
      <c r="F1883" s="9">
        <f t="shared" si="153"/>
        <v>2.074816597394058E-2</v>
      </c>
      <c r="G1883" s="9">
        <f t="shared" si="153"/>
        <v>2.5030408751026467E-2</v>
      </c>
      <c r="H1883" s="9">
        <f t="shared" si="151"/>
        <v>5.8463607013914398E-4</v>
      </c>
      <c r="I1883">
        <f t="shared" si="152"/>
        <v>1</v>
      </c>
      <c r="K1883" s="1"/>
    </row>
    <row r="1884" spans="1:11" x14ac:dyDescent="0.3">
      <c r="A1884" s="1">
        <v>42538</v>
      </c>
      <c r="B1884" s="9">
        <f>$A$5+LN(VLOOKUP($A1884,NASDAQ_Composite_IXIC_20210721[[Date]:[Close]],5))-$A$4</f>
        <v>2.1131433665896937</v>
      </c>
      <c r="C1884" s="9">
        <f>VLOOKUP(A1884,nasdaq_wtd_mc_ritter_add!$B$2:$D$3373,$C$5)</f>
        <v>3.31487423035643</v>
      </c>
      <c r="D1884" s="9">
        <f t="shared" si="153"/>
        <v>-8.30862489213402E-3</v>
      </c>
      <c r="E1884" s="9">
        <f t="shared" si="153"/>
        <v>-2.2586756215942749E-2</v>
      </c>
      <c r="F1884" s="9">
        <f t="shared" si="153"/>
        <v>9.9696742466446331E-3</v>
      </c>
      <c r="G1884" s="9">
        <f t="shared" si="153"/>
        <v>1.6721783858892447E-2</v>
      </c>
      <c r="H1884" s="9">
        <f t="shared" si="151"/>
        <v>8.30862489213402E-3</v>
      </c>
      <c r="I1884">
        <f t="shared" si="152"/>
        <v>1</v>
      </c>
      <c r="K1884" s="1"/>
    </row>
    <row r="1885" spans="1:11" x14ac:dyDescent="0.3">
      <c r="A1885" s="1">
        <v>42541</v>
      </c>
      <c r="B1885" s="9">
        <f>$A$5+LN(VLOOKUP($A1885,NASDAQ_Composite_IXIC_20210721[[Date]:[Close]],5))-$A$4</f>
        <v>2.1207947505247899</v>
      </c>
      <c r="C1885" s="9">
        <f>VLOOKUP(A1885,nasdaq_wtd_mc_ritter_add!$B$2:$D$3373,$C$5)</f>
        <v>3.3223527831728799</v>
      </c>
      <c r="D1885" s="9">
        <f t="shared" si="153"/>
        <v>-1.7283111864641043E-4</v>
      </c>
      <c r="E1885" s="9">
        <f t="shared" si="153"/>
        <v>-2.1716404019429092E-2</v>
      </c>
      <c r="F1885" s="9">
        <f t="shared" si="153"/>
        <v>-1.0510117346536507E-2</v>
      </c>
      <c r="G1885" s="9">
        <f t="shared" si="153"/>
        <v>1.2519714338339316E-2</v>
      </c>
      <c r="H1885" s="9">
        <f t="shared" si="151"/>
        <v>-1.7283111864641043E-4</v>
      </c>
      <c r="I1885">
        <f t="shared" si="152"/>
        <v>-1</v>
      </c>
      <c r="K1885" s="1"/>
    </row>
    <row r="1886" spans="1:11" x14ac:dyDescent="0.3">
      <c r="A1886" s="1">
        <v>42542</v>
      </c>
      <c r="B1886" s="9">
        <f>$A$5+LN(VLOOKUP($A1886,NASDAQ_Composite_IXIC_20210721[[Date]:[Close]],5))-$A$4</f>
        <v>2.1221478806727143</v>
      </c>
      <c r="C1886" s="9">
        <f>VLOOKUP(A1886,nasdaq_wtd_mc_ritter_add!$B$2:$D$3373,$C$5)</f>
        <v>3.32116301591422</v>
      </c>
      <c r="D1886" s="9">
        <f t="shared" si="153"/>
        <v>-2.5428974065841992E-3</v>
      </c>
      <c r="E1886" s="9">
        <f t="shared" si="153"/>
        <v>-2.4259301426013291E-2</v>
      </c>
      <c r="F1886" s="9">
        <f t="shared" si="153"/>
        <v>-1.1094577747877477E-2</v>
      </c>
      <c r="G1886" s="9">
        <f t="shared" si="153"/>
        <v>1.5732627483850958E-2</v>
      </c>
      <c r="H1886" s="9">
        <f t="shared" si="151"/>
        <v>-1.6336288926455111E-4</v>
      </c>
      <c r="I1886">
        <f t="shared" si="152"/>
        <v>-1</v>
      </c>
      <c r="K1886" s="1"/>
    </row>
    <row r="1887" spans="1:11" x14ac:dyDescent="0.3">
      <c r="A1887" s="1">
        <v>42543</v>
      </c>
      <c r="B1887" s="9">
        <f>$A$5+LN(VLOOKUP($A1887,NASDAQ_Composite_IXIC_20210721[[Date]:[Close]],5))-$A$4</f>
        <v>2.119990216068806</v>
      </c>
      <c r="C1887" s="9">
        <f>VLOOKUP(A1887,nasdaq_wtd_mc_ritter_add!$B$2:$D$3373,$C$5)</f>
        <v>3.31256844188426</v>
      </c>
      <c r="D1887" s="9">
        <f t="shared" si="153"/>
        <v>-6.4369094260516846E-3</v>
      </c>
      <c r="E1887" s="9">
        <f t="shared" si="153"/>
        <v>-3.1028883800318319E-2</v>
      </c>
      <c r="F1887" s="9">
        <f t="shared" si="153"/>
        <v>-1.7531487173929161E-2</v>
      </c>
      <c r="G1887" s="9">
        <f t="shared" si="153"/>
        <v>5.8494668863602328E-3</v>
      </c>
      <c r="H1887" s="9">
        <f t="shared" si="151"/>
        <v>6.4369094260516846E-3</v>
      </c>
      <c r="I1887">
        <f t="shared" si="152"/>
        <v>1</v>
      </c>
      <c r="K1887" s="1"/>
    </row>
    <row r="1888" spans="1:11" x14ac:dyDescent="0.3">
      <c r="A1888" s="1">
        <v>42544</v>
      </c>
      <c r="B1888" s="9">
        <f>$A$5+LN(VLOOKUP($A1888,NASDAQ_Composite_IXIC_20210721[[Date]:[Close]],5))-$A$4</f>
        <v>2.1357387467044413</v>
      </c>
      <c r="C1888" s="9">
        <f>VLOOKUP(A1888,nasdaq_wtd_mc_ritter_add!$B$2:$D$3373,$C$5)</f>
        <v>3.3337905103613199</v>
      </c>
      <c r="D1888" s="9">
        <f t="shared" ref="D1888:G1907" si="154">IF($A1888-$A$1&lt;D$5,0,$C1888-$B1888+VLOOKUP($A1888-D$5,nasd_unic,2)-VLOOKUP($A1888-D$5,nasd_unic,3))</f>
        <v>5.4735378414245695E-3</v>
      </c>
      <c r="E1888" s="9">
        <f t="shared" si="154"/>
        <v>-2.1675333391170781E-2</v>
      </c>
      <c r="F1888" s="9">
        <f t="shared" si="154"/>
        <v>-1.2057949332504592E-2</v>
      </c>
      <c r="G1888" s="9">
        <f t="shared" si="154"/>
        <v>1.1323004727784802E-2</v>
      </c>
      <c r="H1888" s="9">
        <f t="shared" si="151"/>
        <v>5.4735378414245695E-3</v>
      </c>
      <c r="I1888">
        <f t="shared" si="152"/>
        <v>1</v>
      </c>
      <c r="K1888" s="1"/>
    </row>
    <row r="1889" spans="1:11" x14ac:dyDescent="0.3">
      <c r="A1889" s="1">
        <v>42545</v>
      </c>
      <c r="B1889" s="9">
        <f>$A$5+LN(VLOOKUP($A1889,NASDAQ_Composite_IXIC_20210721[[Date]:[Close]],5))-$A$4</f>
        <v>2.0937155874013156</v>
      </c>
      <c r="C1889" s="9">
        <f>VLOOKUP(A1889,nasdaq_wtd_mc_ritter_add!$B$2:$D$3373,$C$5)</f>
        <v>3.2992719487875202</v>
      </c>
      <c r="D1889" s="9">
        <f t="shared" si="154"/>
        <v>7.5045977293259902E-3</v>
      </c>
      <c r="E1889" s="9">
        <f t="shared" si="154"/>
        <v>-1.1039084233585239E-2</v>
      </c>
      <c r="F1889" s="9">
        <f t="shared" si="154"/>
        <v>-3.8737185272248453E-3</v>
      </c>
      <c r="G1889" s="9">
        <f t="shared" si="154"/>
        <v>1.8827602457110792E-2</v>
      </c>
      <c r="H1889" s="9">
        <f t="shared" si="151"/>
        <v>-7.5045977293259902E-3</v>
      </c>
      <c r="I1889">
        <f t="shared" si="152"/>
        <v>-1</v>
      </c>
      <c r="K1889" s="1"/>
    </row>
    <row r="1890" spans="1:11" x14ac:dyDescent="0.3">
      <c r="A1890" s="1">
        <v>42548</v>
      </c>
      <c r="B1890" s="9">
        <f>$A$5+LN(VLOOKUP($A1890,NASDAQ_Composite_IXIC_20210721[[Date]:[Close]],5))-$A$4</f>
        <v>2.0693035142883049</v>
      </c>
      <c r="C1890" s="9">
        <f>VLOOKUP(A1890,nasdaq_wtd_mc_ritter_add!$B$2:$D$3373,$C$5)</f>
        <v>3.26145322433986</v>
      </c>
      <c r="D1890" s="9">
        <f t="shared" si="154"/>
        <v>-1.3406651334649577E-2</v>
      </c>
      <c r="E1890" s="9">
        <f t="shared" si="154"/>
        <v>-2.7169056406394443E-2</v>
      </c>
      <c r="F1890" s="9">
        <f t="shared" si="154"/>
        <v>-5.737039322292814E-2</v>
      </c>
      <c r="G1890" s="9">
        <f t="shared" si="154"/>
        <v>-2.8846077894453259E-3</v>
      </c>
      <c r="H1890" s="9">
        <f t="shared" si="151"/>
        <v>1.3406651334649577E-2</v>
      </c>
      <c r="I1890">
        <f t="shared" si="152"/>
        <v>1</v>
      </c>
      <c r="K1890" s="1"/>
    </row>
    <row r="1891" spans="1:11" x14ac:dyDescent="0.3">
      <c r="A1891" s="1">
        <v>42549</v>
      </c>
      <c r="B1891" s="9">
        <f>$A$5+LN(VLOOKUP($A1891,NASDAQ_Composite_IXIC_20210721[[Date]:[Close]],5))-$A$4</f>
        <v>2.0902878989580502</v>
      </c>
      <c r="C1891" s="9">
        <f>VLOOKUP(A1891,nasdaq_wtd_mc_ritter_add!$B$2:$D$3373,$C$5)</f>
        <v>3.2952879600783098</v>
      </c>
      <c r="D1891" s="9">
        <f t="shared" si="154"/>
        <v>1.285035106870458E-2</v>
      </c>
      <c r="E1891" s="9">
        <f t="shared" si="154"/>
        <v>-1.4318705337689863E-2</v>
      </c>
      <c r="F1891" s="9">
        <f t="shared" si="154"/>
        <v>-5.0241121681845247E-2</v>
      </c>
      <c r="G1891" s="9">
        <f t="shared" si="154"/>
        <v>1.8871590420423523E-2</v>
      </c>
      <c r="H1891" s="9">
        <f t="shared" si="151"/>
        <v>1.285035106870458E-2</v>
      </c>
      <c r="I1891">
        <f t="shared" si="152"/>
        <v>1</v>
      </c>
      <c r="K1891" s="1"/>
    </row>
    <row r="1892" spans="1:11" x14ac:dyDescent="0.3">
      <c r="A1892" s="1">
        <v>42550</v>
      </c>
      <c r="B1892" s="9">
        <f>$A$5+LN(VLOOKUP($A1892,NASDAQ_Composite_IXIC_20210721[[Date]:[Close]],5))-$A$4</f>
        <v>2.1087402807757654</v>
      </c>
      <c r="C1892" s="9">
        <f>VLOOKUP(A1892,nasdaq_wtd_mc_ritter_add!$B$2:$D$3373,$C$5)</f>
        <v>3.3152122531144199</v>
      </c>
      <c r="D1892" s="9">
        <f t="shared" si="154"/>
        <v>1.4719112183949612E-3</v>
      </c>
      <c r="E1892" s="9">
        <f t="shared" si="154"/>
        <v>-1.2846794119294902E-2</v>
      </c>
      <c r="F1892" s="9">
        <f t="shared" si="154"/>
        <v>-4.8769210463450285E-2</v>
      </c>
      <c r="G1892" s="9">
        <f t="shared" si="154"/>
        <v>1.7878664690460511E-2</v>
      </c>
      <c r="H1892" s="9">
        <f t="shared" si="151"/>
        <v>1.4719112183949612E-3</v>
      </c>
      <c r="I1892">
        <f t="shared" si="152"/>
        <v>1</v>
      </c>
      <c r="K1892" s="1"/>
    </row>
    <row r="1893" spans="1:11" x14ac:dyDescent="0.3">
      <c r="A1893" s="1">
        <v>42551</v>
      </c>
      <c r="B1893" s="9">
        <f>$A$5+LN(VLOOKUP($A1893,NASDAQ_Composite_IXIC_20210721[[Date]:[Close]],5))-$A$4</f>
        <v>2.1219228557585401</v>
      </c>
      <c r="C1893" s="9">
        <f>VLOOKUP(A1893,nasdaq_wtd_mc_ritter_add!$B$2:$D$3373,$C$5)</f>
        <v>3.3173468441685499</v>
      </c>
      <c r="D1893" s="9">
        <f t="shared" si="154"/>
        <v>-1.1047983928644811E-2</v>
      </c>
      <c r="E1893" s="9">
        <f t="shared" si="154"/>
        <v>-2.2889379150237144E-2</v>
      </c>
      <c r="F1893" s="9">
        <f t="shared" si="154"/>
        <v>-5.9817194392095097E-2</v>
      </c>
      <c r="G1893" s="9">
        <f t="shared" si="154"/>
        <v>7.1716183114212129E-4</v>
      </c>
      <c r="H1893" s="9">
        <f t="shared" si="151"/>
        <v>-1.1047983928644811E-2</v>
      </c>
      <c r="I1893">
        <f t="shared" si="152"/>
        <v>-1</v>
      </c>
      <c r="K1893" s="1"/>
    </row>
    <row r="1894" spans="1:11" x14ac:dyDescent="0.3">
      <c r="A1894" s="1">
        <v>42552</v>
      </c>
      <c r="B1894" s="9">
        <f>$A$5+LN(VLOOKUP($A1894,NASDAQ_Composite_IXIC_20210721[[Date]:[Close]],5))-$A$4</f>
        <v>2.1260237188817568</v>
      </c>
      <c r="C1894" s="9">
        <f>VLOOKUP(A1894,nasdaq_wtd_mc_ritter_add!$B$2:$D$3373,$C$5)</f>
        <v>3.3243040704608098</v>
      </c>
      <c r="D1894" s="9">
        <f t="shared" si="154"/>
        <v>2.8563631690432523E-3</v>
      </c>
      <c r="E1894" s="9">
        <f t="shared" si="154"/>
        <v>-2.1756188496467654E-2</v>
      </c>
      <c r="F1894" s="9">
        <f t="shared" si="154"/>
        <v>-5.2827482644591139E-2</v>
      </c>
      <c r="G1894" s="9">
        <f t="shared" si="154"/>
        <v>3.5735250001853736E-3</v>
      </c>
      <c r="H1894" s="9">
        <f t="shared" si="151"/>
        <v>2.8563631690432523E-3</v>
      </c>
      <c r="I1894">
        <f t="shared" si="152"/>
        <v>1</v>
      </c>
      <c r="K1894" s="1"/>
    </row>
    <row r="1895" spans="1:11" x14ac:dyDescent="0.3">
      <c r="A1895" s="1">
        <v>42556</v>
      </c>
      <c r="B1895" s="9">
        <f>$A$5+LN(VLOOKUP($A1895,NASDAQ_Composite_IXIC_20210721[[Date]:[Close]],5))-$A$4</f>
        <v>2.1178320369179344</v>
      </c>
      <c r="C1895" s="9">
        <f>VLOOKUP(A1895,nasdaq_wtd_mc_ritter_add!$B$2:$D$3373,$C$5)</f>
        <v>3.3171832808071202</v>
      </c>
      <c r="D1895" s="9">
        <f t="shared" si="154"/>
        <v>1.0708923101327983E-3</v>
      </c>
      <c r="E1895" s="9">
        <f t="shared" si="154"/>
        <v>-1.9785928224518301E-2</v>
      </c>
      <c r="F1895" s="9">
        <f t="shared" si="154"/>
        <v>-3.6052659629514316E-2</v>
      </c>
      <c r="G1895" s="9">
        <f t="shared" si="154"/>
        <v>-1.3762742713002041E-2</v>
      </c>
      <c r="H1895" s="9">
        <f t="shared" si="151"/>
        <v>-1.0708923101327983E-3</v>
      </c>
      <c r="I1895">
        <f t="shared" si="152"/>
        <v>-1</v>
      </c>
      <c r="K1895" s="1"/>
    </row>
    <row r="1896" spans="1:11" x14ac:dyDescent="0.3">
      <c r="A1896" s="1">
        <v>42557</v>
      </c>
      <c r="B1896" s="9">
        <f>$A$5+LN(VLOOKUP($A1896,NASDAQ_Composite_IXIC_20210721[[Date]:[Close]],5))-$A$4</f>
        <v>2.1253222659208495</v>
      </c>
      <c r="C1896" s="9">
        <f>VLOOKUP(A1896,nasdaq_wtd_mc_ritter_add!$B$2:$D$3373,$C$5)</f>
        <v>3.3353685448627499</v>
      </c>
      <c r="D1896" s="9">
        <f t="shared" si="154"/>
        <v>1.069503505271463E-2</v>
      </c>
      <c r="E1896" s="9">
        <f t="shared" si="154"/>
        <v>-1.1843516987957603E-2</v>
      </c>
      <c r="F1896" s="9">
        <f t="shared" si="154"/>
        <v>-2.5357624576799687E-2</v>
      </c>
      <c r="G1896" s="9">
        <f t="shared" si="154"/>
        <v>-1.5517206743918877E-2</v>
      </c>
      <c r="H1896" s="9">
        <f t="shared" si="151"/>
        <v>1.069503505271463E-2</v>
      </c>
      <c r="I1896">
        <f t="shared" si="152"/>
        <v>1</v>
      </c>
      <c r="K1896" s="1"/>
    </row>
    <row r="1897" spans="1:11" x14ac:dyDescent="0.3">
      <c r="A1897" s="1">
        <v>42558</v>
      </c>
      <c r="B1897" s="9">
        <f>$A$5+LN(VLOOKUP($A1897,NASDAQ_Composite_IXIC_20210721[[Date]:[Close]],5))-$A$4</f>
        <v>2.1289479800398157</v>
      </c>
      <c r="C1897" s="9">
        <f>VLOOKUP(A1897,nasdaq_wtd_mc_ritter_add!$B$2:$D$3373,$C$5)</f>
        <v>3.3330068450308299</v>
      </c>
      <c r="D1897" s="9">
        <f t="shared" si="154"/>
        <v>-5.9874139508862001E-3</v>
      </c>
      <c r="E1897" s="9">
        <f t="shared" si="154"/>
        <v>-1.1105865545869786E-2</v>
      </c>
      <c r="F1897" s="9">
        <f t="shared" si="154"/>
        <v>-3.1345038527685887E-2</v>
      </c>
      <c r="G1897" s="9">
        <f t="shared" si="154"/>
        <v>6.477589721618493E-4</v>
      </c>
      <c r="H1897" s="9">
        <f t="shared" si="151"/>
        <v>-1.2640142870461446E-3</v>
      </c>
      <c r="I1897">
        <f t="shared" si="152"/>
        <v>-1</v>
      </c>
      <c r="K1897" s="1"/>
    </row>
    <row r="1898" spans="1:11" x14ac:dyDescent="0.3">
      <c r="A1898" s="1">
        <v>42559</v>
      </c>
      <c r="B1898" s="9">
        <f>$A$5+LN(VLOOKUP($A1898,NASDAQ_Composite_IXIC_20210721[[Date]:[Close]],5))-$A$4</f>
        <v>2.1452089046259681</v>
      </c>
      <c r="C1898" s="9">
        <f>VLOOKUP(A1898,nasdaq_wtd_mc_ritter_add!$B$2:$D$3373,$C$5)</f>
        <v>3.3459994859698399</v>
      </c>
      <c r="D1898" s="9">
        <f t="shared" si="154"/>
        <v>-3.2682836471424892E-3</v>
      </c>
      <c r="E1898" s="9">
        <f t="shared" si="154"/>
        <v>-1.7916085131803872E-2</v>
      </c>
      <c r="F1898" s="9">
        <f t="shared" si="154"/>
        <v>-3.3880798369156917E-2</v>
      </c>
      <c r="G1898" s="9">
        <f t="shared" si="154"/>
        <v>-2.6205246749806399E-3</v>
      </c>
      <c r="H1898" s="9">
        <f t="shared" si="151"/>
        <v>-3.2682836471424892E-3</v>
      </c>
      <c r="I1898">
        <f t="shared" si="152"/>
        <v>-1</v>
      </c>
      <c r="K1898" s="1"/>
    </row>
    <row r="1899" spans="1:11" x14ac:dyDescent="0.3">
      <c r="A1899" s="1">
        <v>42562</v>
      </c>
      <c r="B1899" s="9">
        <f>$A$5+LN(VLOOKUP($A1899,NASDAQ_Composite_IXIC_20210721[[Date]:[Close]],5))-$A$4</f>
        <v>2.1516200053372545</v>
      </c>
      <c r="C1899" s="9">
        <f>VLOOKUP(A1899,nasdaq_wtd_mc_ritter_add!$B$2:$D$3373,$C$5)</f>
        <v>3.3502442284514999</v>
      </c>
      <c r="D1899" s="9">
        <f t="shared" si="154"/>
        <v>-2.1663582296262973E-3</v>
      </c>
      <c r="E1899" s="9">
        <f t="shared" si="154"/>
        <v>-8.7685257631759939E-3</v>
      </c>
      <c r="F1899" s="9">
        <f t="shared" si="154"/>
        <v>-2.6576098119569735E-2</v>
      </c>
      <c r="G1899" s="9">
        <f t="shared" si="154"/>
        <v>5.5208357575446954E-3</v>
      </c>
      <c r="H1899" s="9">
        <f t="shared" si="151"/>
        <v>-2.1663582296262973E-3</v>
      </c>
      <c r="I1899">
        <f t="shared" si="152"/>
        <v>-1</v>
      </c>
      <c r="K1899" s="1"/>
    </row>
    <row r="1900" spans="1:11" x14ac:dyDescent="0.3">
      <c r="A1900" s="1">
        <v>42563</v>
      </c>
      <c r="B1900" s="9">
        <f>$A$5+LN(VLOOKUP($A1900,NASDAQ_Composite_IXIC_20210721[[Date]:[Close]],5))-$A$4</f>
        <v>2.158448144276238</v>
      </c>
      <c r="C1900" s="9">
        <f>VLOOKUP(A1900,nasdaq_wtd_mc_ritter_add!$B$2:$D$3373,$C$5)</f>
        <v>3.3561289978264401</v>
      </c>
      <c r="D1900" s="9">
        <f t="shared" si="154"/>
        <v>-9.4336956404328376E-4</v>
      </c>
      <c r="E1900" s="9">
        <f t="shared" si="154"/>
        <v>-9.7118953272192776E-3</v>
      </c>
      <c r="F1900" s="9">
        <f t="shared" si="154"/>
        <v>-3.1583436189044356E-2</v>
      </c>
      <c r="G1900" s="9">
        <f t="shared" si="154"/>
        <v>7.8022559544868031E-3</v>
      </c>
      <c r="H1900" s="9">
        <f t="shared" si="151"/>
        <v>-9.4336956404328376E-4</v>
      </c>
      <c r="I1900">
        <f t="shared" si="152"/>
        <v>-1</v>
      </c>
      <c r="K1900" s="1"/>
    </row>
    <row r="1901" spans="1:11" x14ac:dyDescent="0.3">
      <c r="A1901" s="1">
        <v>42564</v>
      </c>
      <c r="B1901" s="9">
        <f>$A$5+LN(VLOOKUP($A1901,NASDAQ_Composite_IXIC_20210721[[Date]:[Close]],5))-$A$4</f>
        <v>2.155039902630711</v>
      </c>
      <c r="C1901" s="9">
        <f>VLOOKUP(A1901,nasdaq_wtd_mc_ritter_add!$B$2:$D$3373,$C$5)</f>
        <v>3.3442486881752198</v>
      </c>
      <c r="D1901" s="9">
        <f t="shared" si="154"/>
        <v>-8.472068005693334E-3</v>
      </c>
      <c r="E1901" s="9">
        <f t="shared" si="154"/>
        <v>-1.2322612885864004E-2</v>
      </c>
      <c r="F1901" s="9">
        <f t="shared" si="154"/>
        <v>-4.005550419473769E-2</v>
      </c>
      <c r="G1901" s="9">
        <f t="shared" si="154"/>
        <v>-6.021709904297623E-3</v>
      </c>
      <c r="H1901" s="9">
        <f t="shared" si="151"/>
        <v>8.472068005693334E-3</v>
      </c>
      <c r="I1901">
        <f t="shared" si="152"/>
        <v>1</v>
      </c>
      <c r="K1901" s="1"/>
    </row>
    <row r="1902" spans="1:11" x14ac:dyDescent="0.3">
      <c r="A1902" s="1">
        <v>42565</v>
      </c>
      <c r="B1902" s="9">
        <f>$A$5+LN(VLOOKUP($A1902,NASDAQ_Composite_IXIC_20210721[[Date]:[Close]],5))-$A$4</f>
        <v>2.1606834776621637</v>
      </c>
      <c r="C1902" s="9">
        <f>VLOOKUP(A1902,nasdaq_wtd_mc_ritter_add!$B$2:$D$3373,$C$5)</f>
        <v>3.34466655987513</v>
      </c>
      <c r="D1902" s="9">
        <f t="shared" si="154"/>
        <v>-5.2257033315425971E-3</v>
      </c>
      <c r="E1902" s="9">
        <f t="shared" si="154"/>
        <v>-1.7666763769645044E-2</v>
      </c>
      <c r="F1902" s="9">
        <f t="shared" si="154"/>
        <v>-4.5281207526280287E-2</v>
      </c>
      <c r="G1902" s="9">
        <f t="shared" si="154"/>
        <v>-5.3082404719635434E-3</v>
      </c>
      <c r="H1902" s="9">
        <f t="shared" si="151"/>
        <v>-5.2257033315425971E-3</v>
      </c>
      <c r="I1902">
        <f t="shared" si="152"/>
        <v>-1</v>
      </c>
      <c r="K1902" s="1"/>
    </row>
    <row r="1903" spans="1:11" x14ac:dyDescent="0.3">
      <c r="A1903" s="1">
        <v>42566</v>
      </c>
      <c r="B1903" s="9">
        <f>$A$5+LN(VLOOKUP($A1903,NASDAQ_Composite_IXIC_20210721[[Date]:[Close]],5))-$A$4</f>
        <v>2.1597950891873881</v>
      </c>
      <c r="C1903" s="9">
        <f>VLOOKUP(A1903,nasdaq_wtd_mc_ritter_add!$B$2:$D$3373,$C$5)</f>
        <v>3.34777205644636</v>
      </c>
      <c r="D1903" s="9">
        <f t="shared" si="154"/>
        <v>3.9938850460057296E-3</v>
      </c>
      <c r="E1903" s="9">
        <f t="shared" si="154"/>
        <v>-2.147788532975925E-2</v>
      </c>
      <c r="F1903" s="9">
        <f t="shared" si="154"/>
        <v>-3.2452344493704377E-2</v>
      </c>
      <c r="G1903" s="9">
        <f t="shared" si="154"/>
        <v>-1.3143554259578138E-3</v>
      </c>
      <c r="H1903" s="9">
        <f t="shared" si="151"/>
        <v>2.2171080964543677E-3</v>
      </c>
      <c r="I1903">
        <f t="shared" si="152"/>
        <v>1</v>
      </c>
      <c r="K1903" s="1"/>
    </row>
    <row r="1904" spans="1:11" x14ac:dyDescent="0.3">
      <c r="A1904" s="1">
        <v>42569</v>
      </c>
      <c r="B1904" s="9">
        <f>$A$5+LN(VLOOKUP($A1904,NASDAQ_Composite_IXIC_20210721[[Date]:[Close]],5))-$A$4</f>
        <v>2.1649887510628156</v>
      </c>
      <c r="C1904" s="9">
        <f>VLOOKUP(A1904,nasdaq_wtd_mc_ritter_add!$B$2:$D$3373,$C$5)</f>
        <v>3.3605135771573398</v>
      </c>
      <c r="D1904" s="9">
        <f t="shared" si="154"/>
        <v>7.5478588355522014E-3</v>
      </c>
      <c r="E1904" s="9">
        <f t="shared" si="154"/>
        <v>-6.2060376722121724E-3</v>
      </c>
      <c r="F1904" s="9">
        <f t="shared" si="154"/>
        <v>-2.7049850673671827E-2</v>
      </c>
      <c r="G1904" s="9">
        <f t="shared" si="154"/>
        <v>-5.0672405078957539E-3</v>
      </c>
      <c r="H1904" s="9">
        <f t="shared" si="151"/>
        <v>7.5478588355522014E-3</v>
      </c>
      <c r="I1904">
        <f t="shared" si="152"/>
        <v>1</v>
      </c>
      <c r="K1904" s="1"/>
    </row>
    <row r="1905" spans="1:11" x14ac:dyDescent="0.3">
      <c r="A1905" s="1">
        <v>42570</v>
      </c>
      <c r="B1905" s="9">
        <f>$A$5+LN(VLOOKUP($A1905,NASDAQ_Composite_IXIC_20210721[[Date]:[Close]],5))-$A$4</f>
        <v>2.1611422580717674</v>
      </c>
      <c r="C1905" s="9">
        <f>VLOOKUP(A1905,nasdaq_wtd_mc_ritter_add!$B$2:$D$3373,$C$5)</f>
        <v>3.3592345453925101</v>
      </c>
      <c r="D1905" s="9">
        <f t="shared" si="154"/>
        <v>2.567461226218537E-3</v>
      </c>
      <c r="E1905" s="9">
        <f t="shared" si="154"/>
        <v>-3.6385764459936354E-3</v>
      </c>
      <c r="F1905" s="9">
        <f t="shared" si="154"/>
        <v>-2.5182149346776317E-2</v>
      </c>
      <c r="G1905" s="9">
        <f t="shared" si="154"/>
        <v>-4.3301790873595536E-3</v>
      </c>
      <c r="H1905" s="9">
        <f t="shared" si="151"/>
        <v>-2.567461226218537E-3</v>
      </c>
      <c r="I1905">
        <f t="shared" si="152"/>
        <v>-1</v>
      </c>
      <c r="K1905" s="1"/>
    </row>
    <row r="1906" spans="1:11" x14ac:dyDescent="0.3">
      <c r="A1906" s="1">
        <v>42571</v>
      </c>
      <c r="B1906" s="9">
        <f>$A$5+LN(VLOOKUP($A1906,NASDAQ_Composite_IXIC_20210721[[Date]:[Close]],5))-$A$4</f>
        <v>2.1717207629389224</v>
      </c>
      <c r="C1906" s="9">
        <f>VLOOKUP(A1906,nasdaq_wtd_mc_ritter_add!$B$2:$D$3373,$C$5)</f>
        <v>3.3757965381912398</v>
      </c>
      <c r="D1906" s="9">
        <f t="shared" si="154"/>
        <v>5.9834879315747713E-3</v>
      </c>
      <c r="E1906" s="9">
        <f t="shared" si="154"/>
        <v>2.5177426042275464E-3</v>
      </c>
      <c r="F1906" s="9">
        <f t="shared" si="154"/>
        <v>-1.9198661415201546E-2</v>
      </c>
      <c r="G1906" s="9">
        <f t="shared" si="154"/>
        <v>-7.9923747423089608E-3</v>
      </c>
      <c r="H1906" s="9">
        <f t="shared" si="151"/>
        <v>5.9834879315747713E-3</v>
      </c>
      <c r="I1906">
        <f t="shared" si="152"/>
        <v>1</v>
      </c>
      <c r="K1906" s="1"/>
    </row>
    <row r="1907" spans="1:11" x14ac:dyDescent="0.3">
      <c r="A1907" s="1">
        <v>42572</v>
      </c>
      <c r="B1907" s="9">
        <f>$A$5+LN(VLOOKUP($A1907,NASDAQ_Composite_IXIC_20210721[[Date]:[Close]],5))-$A$4</f>
        <v>2.1685663837002123</v>
      </c>
      <c r="C1907" s="9">
        <f>VLOOKUP(A1907,nasdaq_wtd_mc_ritter_add!$B$2:$D$3373,$C$5)</f>
        <v>3.3672407954038501</v>
      </c>
      <c r="D1907" s="9">
        <f t="shared" si="154"/>
        <v>-5.4013635486795941E-3</v>
      </c>
      <c r="E1907" s="9">
        <f t="shared" si="154"/>
        <v>-3.4072353786784859E-4</v>
      </c>
      <c r="F1907" s="9">
        <f t="shared" si="154"/>
        <v>-2.460002496388114E-2</v>
      </c>
      <c r="G1907" s="9">
        <f t="shared" si="154"/>
        <v>-1.1435301285745325E-2</v>
      </c>
      <c r="H1907" s="9">
        <f t="shared" si="151"/>
        <v>5.4013635486795941E-3</v>
      </c>
      <c r="I1907">
        <f t="shared" si="152"/>
        <v>1</v>
      </c>
      <c r="K1907" s="1"/>
    </row>
    <row r="1908" spans="1:11" x14ac:dyDescent="0.3">
      <c r="A1908" s="1">
        <v>42573</v>
      </c>
      <c r="B1908" s="9">
        <f>$A$5+LN(VLOOKUP($A1908,NASDAQ_Composite_IXIC_20210721[[Date]:[Close]],5))-$A$4</f>
        <v>2.1737285927232426</v>
      </c>
      <c r="C1908" s="9">
        <f>VLOOKUP(A1908,nasdaq_wtd_mc_ritter_add!$B$2:$D$3373,$C$5)</f>
        <v>3.3717490516078801</v>
      </c>
      <c r="D1908" s="9">
        <f t="shared" ref="D1908:G1927" si="155">IF($A1908-$A$1&lt;D$5,0,$C1908-$B1908+VLOOKUP($A1908-D$5,nasd_unic,2)-VLOOKUP($A1908-D$5,nasd_unic,3))</f>
        <v>-6.5395281900038071E-4</v>
      </c>
      <c r="E1908" s="9">
        <f t="shared" si="155"/>
        <v>5.4422330691834553E-3</v>
      </c>
      <c r="F1908" s="9">
        <f t="shared" si="155"/>
        <v>-2.5586650731134863E-2</v>
      </c>
      <c r="G1908" s="9">
        <f t="shared" si="155"/>
        <v>-1.2089254104745706E-2</v>
      </c>
      <c r="H1908" s="9">
        <f t="shared" si="151"/>
        <v>-6.5395281900038071E-4</v>
      </c>
      <c r="I1908">
        <f t="shared" si="152"/>
        <v>-1</v>
      </c>
      <c r="K1908" s="1"/>
    </row>
    <row r="1909" spans="1:11" x14ac:dyDescent="0.3">
      <c r="A1909" s="1">
        <v>42576</v>
      </c>
      <c r="B1909" s="9">
        <f>$A$5+LN(VLOOKUP($A1909,NASDAQ_Composite_IXIC_20210721[[Date]:[Close]],5))-$A$4</f>
        <v>2.1732323532356181</v>
      </c>
      <c r="C1909" s="9">
        <f>VLOOKUP(A1909,nasdaq_wtd_mc_ritter_add!$B$2:$D$3373,$C$5)</f>
        <v>3.3744674801309</v>
      </c>
      <c r="D1909" s="9">
        <f t="shared" si="155"/>
        <v>3.2146680106444059E-3</v>
      </c>
      <c r="E1909" s="9">
        <f t="shared" si="155"/>
        <v>-4.3212344909226985E-3</v>
      </c>
      <c r="F1909" s="9">
        <f t="shared" si="155"/>
        <v>-1.9032590437375596E-2</v>
      </c>
      <c r="G1909" s="9">
        <f t="shared" si="155"/>
        <v>1.0632269907433489E-3</v>
      </c>
      <c r="H1909" s="9">
        <f t="shared" si="151"/>
        <v>2.2221890353955054E-3</v>
      </c>
      <c r="I1909">
        <f t="shared" si="152"/>
        <v>1</v>
      </c>
      <c r="K1909" s="1"/>
    </row>
    <row r="1910" spans="1:11" x14ac:dyDescent="0.3">
      <c r="A1910" s="1">
        <v>42577</v>
      </c>
      <c r="B1910" s="9">
        <f>$A$5+LN(VLOOKUP($A1910,NASDAQ_Composite_IXIC_20210721[[Date]:[Close]],5))-$A$4</f>
        <v>2.1756658010922338</v>
      </c>
      <c r="C1910" s="9">
        <f>VLOOKUP(A1910,nasdaq_wtd_mc_ritter_add!$B$2:$D$3373,$C$5)</f>
        <v>3.3654345010718298</v>
      </c>
      <c r="D1910" s="9">
        <f t="shared" si="155"/>
        <v>-1.146642691568589E-2</v>
      </c>
      <c r="E1910" s="9">
        <f t="shared" si="155"/>
        <v>-1.5787661406608589E-2</v>
      </c>
      <c r="F1910" s="9">
        <f t="shared" si="155"/>
        <v>-2.9550066478353454E-2</v>
      </c>
      <c r="G1910" s="9">
        <f t="shared" si="155"/>
        <v>-1.078672774240097E-2</v>
      </c>
      <c r="H1910" s="9">
        <f t="shared" si="151"/>
        <v>6.5995312024544894E-3</v>
      </c>
      <c r="I1910">
        <f t="shared" si="152"/>
        <v>1</v>
      </c>
      <c r="K1910" s="1"/>
    </row>
    <row r="1911" spans="1:11" x14ac:dyDescent="0.3">
      <c r="A1911" s="1">
        <v>42578</v>
      </c>
      <c r="B1911" s="9">
        <f>$A$5+LN(VLOOKUP($A1911,NASDAQ_Composite_IXIC_20210721[[Date]:[Close]],5))-$A$4</f>
        <v>2.1814727756311063</v>
      </c>
      <c r="C1911" s="9">
        <f>VLOOKUP(A1911,nasdaq_wtd_mc_ritter_add!$B$2:$D$3373,$C$5)</f>
        <v>3.3790703912413398</v>
      </c>
      <c r="D1911" s="9">
        <f t="shared" si="155"/>
        <v>7.8289156306374785E-3</v>
      </c>
      <c r="E1911" s="9">
        <f t="shared" si="155"/>
        <v>5.4479055586784675E-3</v>
      </c>
      <c r="F1911" s="9">
        <f t="shared" si="155"/>
        <v>-2.1721150847715975E-2</v>
      </c>
      <c r="G1911" s="9">
        <f t="shared" si="155"/>
        <v>-5.1922487664249672E-2</v>
      </c>
      <c r="H1911" s="9">
        <f t="shared" si="151"/>
        <v>7.8289156306374785E-3</v>
      </c>
      <c r="I1911">
        <f t="shared" si="152"/>
        <v>1</v>
      </c>
      <c r="K1911" s="1"/>
    </row>
    <row r="1912" spans="1:11" x14ac:dyDescent="0.3">
      <c r="A1912" s="1">
        <v>42579</v>
      </c>
      <c r="B1912" s="9">
        <f>$A$5+LN(VLOOKUP($A1912,NASDAQ_Composite_IXIC_20210721[[Date]:[Close]],5))-$A$4</f>
        <v>2.1844198842020104</v>
      </c>
      <c r="C1912" s="9">
        <f>VLOOKUP(A1912,nasdaq_wtd_mc_ritter_add!$B$2:$D$3373,$C$5)</f>
        <v>3.3893128535722599</v>
      </c>
      <c r="D1912" s="9">
        <f t="shared" si="155"/>
        <v>7.295353760015999E-3</v>
      </c>
      <c r="E1912" s="9">
        <f t="shared" si="155"/>
        <v>-1.0709175001011317E-4</v>
      </c>
      <c r="F1912" s="9">
        <f t="shared" si="155"/>
        <v>-1.4425797087699976E-2</v>
      </c>
      <c r="G1912" s="9">
        <f t="shared" si="155"/>
        <v>-5.034821343185536E-2</v>
      </c>
      <c r="H1912" s="9">
        <f t="shared" si="151"/>
        <v>7.295353760015999E-3</v>
      </c>
      <c r="I1912">
        <f t="shared" si="152"/>
        <v>1</v>
      </c>
      <c r="K1912" s="1"/>
    </row>
    <row r="1913" spans="1:11" x14ac:dyDescent="0.3">
      <c r="A1913" s="1">
        <v>42580</v>
      </c>
      <c r="B1913" s="9">
        <f>$A$5+LN(VLOOKUP($A1913,NASDAQ_Composite_IXIC_20210721[[Date]:[Close]],5))-$A$4</f>
        <v>2.185805912700217</v>
      </c>
      <c r="C1913" s="9">
        <f>VLOOKUP(A1913,nasdaq_wtd_mc_ritter_add!$B$2:$D$3373,$C$5)</f>
        <v>3.3850300423392099</v>
      </c>
      <c r="D1913" s="9">
        <f t="shared" si="155"/>
        <v>-5.6688397312565364E-3</v>
      </c>
      <c r="E1913" s="9">
        <f t="shared" si="155"/>
        <v>-7.2478426996616108E-3</v>
      </c>
      <c r="F1913" s="9">
        <f t="shared" si="155"/>
        <v>-2.0094636818956513E-2</v>
      </c>
      <c r="G1913" s="9">
        <f t="shared" si="155"/>
        <v>-5.6017053163111896E-2</v>
      </c>
      <c r="H1913" s="9">
        <f t="shared" si="151"/>
        <v>2.896782734843395E-3</v>
      </c>
      <c r="I1913">
        <f t="shared" si="152"/>
        <v>1</v>
      </c>
      <c r="K1913" s="1"/>
    </row>
    <row r="1914" spans="1:11" x14ac:dyDescent="0.3">
      <c r="A1914" s="1">
        <v>42583</v>
      </c>
      <c r="B1914" s="9">
        <f>$A$5+LN(VLOOKUP($A1914,NASDAQ_Composite_IXIC_20210721[[Date]:[Close]],5))-$A$4</f>
        <v>2.1900722265157535</v>
      </c>
      <c r="C1914" s="9">
        <f>VLOOKUP(A1914,nasdaq_wtd_mc_ritter_add!$B$2:$D$3373,$C$5)</f>
        <v>3.3881085950086298</v>
      </c>
      <c r="D1914" s="9">
        <f t="shared" si="155"/>
        <v>-1.1877611461166282E-3</v>
      </c>
      <c r="E1914" s="9">
        <f t="shared" si="155"/>
        <v>-2.4398308617668008E-4</v>
      </c>
      <c r="F1914" s="9">
        <f t="shared" si="155"/>
        <v>-2.5703816631478027E-2</v>
      </c>
      <c r="G1914" s="9">
        <f t="shared" si="155"/>
        <v>-4.2854059701856517E-2</v>
      </c>
      <c r="H1914" s="9">
        <f t="shared" si="151"/>
        <v>-1.1877611461166282E-3</v>
      </c>
      <c r="I1914">
        <f t="shared" si="152"/>
        <v>-1</v>
      </c>
      <c r="K1914" s="1"/>
    </row>
    <row r="1915" spans="1:11" x14ac:dyDescent="0.3">
      <c r="A1915" s="1">
        <v>42584</v>
      </c>
      <c r="B1915" s="9">
        <f>$A$5+LN(VLOOKUP($A1915,NASDAQ_Composite_IXIC_20210721[[Date]:[Close]],5))-$A$4</f>
        <v>2.1810679941327118</v>
      </c>
      <c r="C1915" s="9">
        <f>VLOOKUP(A1915,nasdaq_wtd_mc_ritter_add!$B$2:$D$3373,$C$5)</f>
        <v>3.3768482814196799</v>
      </c>
      <c r="D1915" s="9">
        <f t="shared" si="155"/>
        <v>-2.2560812059082558E-3</v>
      </c>
      <c r="E1915" s="9">
        <f t="shared" si="155"/>
        <v>-2.5000642920849359E-3</v>
      </c>
      <c r="F1915" s="9">
        <f t="shared" si="155"/>
        <v>-2.3356884826736035E-2</v>
      </c>
      <c r="G1915" s="9">
        <f t="shared" si="155"/>
        <v>-4.4889757045226464E-2</v>
      </c>
      <c r="H1915" s="9">
        <f t="shared" si="151"/>
        <v>2.2560812059082558E-3</v>
      </c>
      <c r="I1915">
        <f t="shared" si="152"/>
        <v>1</v>
      </c>
      <c r="K1915" s="1"/>
    </row>
    <row r="1916" spans="1:11" x14ac:dyDescent="0.3">
      <c r="A1916" s="1">
        <v>42585</v>
      </c>
      <c r="B1916" s="9">
        <f>$A$5+LN(VLOOKUP($A1916,NASDAQ_Composite_IXIC_20210721[[Date]:[Close]],5))-$A$4</f>
        <v>2.1853428863269704</v>
      </c>
      <c r="C1916" s="9">
        <f>VLOOKUP(A1916,nasdaq_wtd_mc_ritter_add!$B$2:$D$3373,$C$5)</f>
        <v>3.38313459163018</v>
      </c>
      <c r="D1916" s="9">
        <f t="shared" si="155"/>
        <v>2.0114180162416062E-3</v>
      </c>
      <c r="E1916" s="9">
        <f t="shared" si="155"/>
        <v>-4.8864627584332965E-4</v>
      </c>
      <c r="F1916" s="9">
        <f t="shared" si="155"/>
        <v>-2.1345466810494429E-2</v>
      </c>
      <c r="G1916" s="9">
        <f t="shared" si="155"/>
        <v>-3.8623075642655991E-2</v>
      </c>
      <c r="H1916" s="9">
        <f t="shared" si="151"/>
        <v>2.0114180162416062E-3</v>
      </c>
      <c r="I1916">
        <f t="shared" si="152"/>
        <v>1</v>
      </c>
      <c r="K1916" s="1"/>
    </row>
    <row r="1917" spans="1:11" x14ac:dyDescent="0.3">
      <c r="A1917" s="1">
        <v>42586</v>
      </c>
      <c r="B1917" s="9">
        <f>$A$5+LN(VLOOKUP($A1917,NASDAQ_Composite_IXIC_20210721[[Date]:[Close]],5))-$A$4</f>
        <v>2.1866037371925797</v>
      </c>
      <c r="C1917" s="9">
        <f>VLOOKUP(A1917,nasdaq_wtd_mc_ritter_add!$B$2:$D$3373,$C$5)</f>
        <v>3.3922044396912101</v>
      </c>
      <c r="D1917" s="9">
        <f t="shared" si="155"/>
        <v>7.8089971954207194E-3</v>
      </c>
      <c r="E1917" s="9">
        <f t="shared" si="155"/>
        <v>6.2494586094445914E-3</v>
      </c>
      <c r="F1917" s="9">
        <f t="shared" si="155"/>
        <v>-1.353646961507371E-2</v>
      </c>
      <c r="G1917" s="9">
        <f t="shared" si="155"/>
        <v>-2.9803201020069725E-2</v>
      </c>
      <c r="H1917" s="9">
        <f t="shared" si="151"/>
        <v>7.8089971954207194E-3</v>
      </c>
      <c r="I1917">
        <f t="shared" si="152"/>
        <v>1</v>
      </c>
      <c r="K1917" s="1"/>
    </row>
    <row r="1918" spans="1:11" x14ac:dyDescent="0.3">
      <c r="A1918" s="1">
        <v>42587</v>
      </c>
      <c r="B1918" s="9">
        <f>$A$5+LN(VLOOKUP($A1918,NASDAQ_Composite_IXIC_20210721[[Date]:[Close]],5))-$A$4</f>
        <v>2.1971686110247068</v>
      </c>
      <c r="C1918" s="9">
        <f>VLOOKUP(A1918,nasdaq_wtd_mc_ritter_add!$B$2:$D$3373,$C$5)</f>
        <v>3.4005368213275999</v>
      </c>
      <c r="D1918" s="9">
        <f t="shared" si="155"/>
        <v>-2.2324921957372901E-3</v>
      </c>
      <c r="E1918" s="9">
        <f t="shared" si="155"/>
        <v>-6.6780686390073285E-3</v>
      </c>
      <c r="F1918" s="9">
        <f t="shared" si="155"/>
        <v>-1.8521585626964931E-2</v>
      </c>
      <c r="G1918" s="9">
        <f t="shared" si="155"/>
        <v>-3.2035693215807015E-2</v>
      </c>
      <c r="H1918" s="9">
        <f t="shared" si="151"/>
        <v>-2.2324921957372901E-3</v>
      </c>
      <c r="I1918">
        <f t="shared" si="152"/>
        <v>-1</v>
      </c>
      <c r="K1918" s="1"/>
    </row>
    <row r="1919" spans="1:11" x14ac:dyDescent="0.3">
      <c r="A1919" s="1">
        <v>42590</v>
      </c>
      <c r="B1919" s="9">
        <f>$A$5+LN(VLOOKUP($A1919,NASDAQ_Composite_IXIC_20210721[[Date]:[Close]],5))-$A$4</f>
        <v>2.1956390379909569</v>
      </c>
      <c r="C1919" s="9">
        <f>VLOOKUP(A1919,nasdaq_wtd_mc_ritter_add!$B$2:$D$3373,$C$5)</f>
        <v>3.4003099983832299</v>
      </c>
      <c r="D1919" s="9">
        <f t="shared" si="155"/>
        <v>1.302750089379856E-3</v>
      </c>
      <c r="E1919" s="9">
        <f t="shared" si="155"/>
        <v>3.8803790484012168E-3</v>
      </c>
      <c r="F1919" s="9">
        <f t="shared" si="155"/>
        <v>-9.127231985513351E-3</v>
      </c>
      <c r="G1919" s="9">
        <f t="shared" si="155"/>
        <v>-2.6442020359709328E-2</v>
      </c>
      <c r="H1919" s="9">
        <f t="shared" si="151"/>
        <v>-1.302750089379856E-3</v>
      </c>
      <c r="I1919">
        <f t="shared" si="152"/>
        <v>-1</v>
      </c>
      <c r="K1919" s="1"/>
    </row>
    <row r="1920" spans="1:11" x14ac:dyDescent="0.3">
      <c r="A1920" s="1">
        <v>42591</v>
      </c>
      <c r="B1920" s="9">
        <f>$A$5+LN(VLOOKUP($A1920,NASDAQ_Composite_IXIC_20210721[[Date]:[Close]],5))-$A$4</f>
        <v>2.1980033061815343</v>
      </c>
      <c r="C1920" s="9">
        <f>VLOOKUP(A1920,nasdaq_wtd_mc_ritter_add!$B$2:$D$3373,$C$5)</f>
        <v>3.4003047241609501</v>
      </c>
      <c r="D1920" s="9">
        <f t="shared" si="155"/>
        <v>-2.3695424128571396E-3</v>
      </c>
      <c r="E1920" s="9">
        <f t="shared" si="155"/>
        <v>1.5108366355440772E-3</v>
      </c>
      <c r="F1920" s="9">
        <f t="shared" si="155"/>
        <v>-5.0913308980056193E-3</v>
      </c>
      <c r="G1920" s="9">
        <f t="shared" si="155"/>
        <v>-2.7905422609331598E-2</v>
      </c>
      <c r="H1920" s="9">
        <f t="shared" si="151"/>
        <v>-2.3589939682975292E-3</v>
      </c>
      <c r="I1920">
        <f t="shared" si="152"/>
        <v>-1</v>
      </c>
      <c r="K1920" s="1"/>
    </row>
    <row r="1921" spans="1:11" x14ac:dyDescent="0.3">
      <c r="A1921" s="1">
        <v>42592</v>
      </c>
      <c r="B1921" s="9">
        <f>$A$5+LN(VLOOKUP($A1921,NASDAQ_Composite_IXIC_20210721[[Date]:[Close]],5))-$A$4</f>
        <v>2.1939956725041112</v>
      </c>
      <c r="C1921" s="9">
        <f>VLOOKUP(A1921,nasdaq_wtd_mc_ritter_add!$B$2:$D$3373,$C$5)</f>
        <v>3.3953448890778102</v>
      </c>
      <c r="D1921" s="9">
        <f t="shared" si="155"/>
        <v>-9.5220140571683487E-4</v>
      </c>
      <c r="E1921" s="9">
        <f t="shared" si="155"/>
        <v>2.7249934594535397E-3</v>
      </c>
      <c r="F1921" s="9">
        <f t="shared" si="155"/>
        <v>-6.0435323037224542E-3</v>
      </c>
      <c r="G1921" s="9">
        <f t="shared" si="155"/>
        <v>-2.3851104660116196E-2</v>
      </c>
      <c r="H1921" s="9">
        <f t="shared" si="151"/>
        <v>9.5220140571683487E-4</v>
      </c>
      <c r="I1921">
        <f t="shared" si="152"/>
        <v>1</v>
      </c>
      <c r="K1921" s="1"/>
    </row>
    <row r="1922" spans="1:11" x14ac:dyDescent="0.3">
      <c r="A1922" s="1">
        <v>42593</v>
      </c>
      <c r="B1922" s="9">
        <f>$A$5+LN(VLOOKUP($A1922,NASDAQ_Composite_IXIC_20210721[[Date]:[Close]],5))-$A$4</f>
        <v>2.1985619355342516</v>
      </c>
      <c r="C1922" s="9">
        <f>VLOOKUP(A1922,nasdaq_wtd_mc_ritter_add!$B$2:$D$3373,$C$5)</f>
        <v>3.4045614829178201</v>
      </c>
      <c r="D1922" s="9">
        <f t="shared" si="155"/>
        <v>4.6503308098695406E-3</v>
      </c>
      <c r="E1922" s="9">
        <f t="shared" si="155"/>
        <v>8.318693833366364E-3</v>
      </c>
      <c r="F1922" s="9">
        <f t="shared" si="155"/>
        <v>-1.3932014938529136E-3</v>
      </c>
      <c r="G1922" s="9">
        <f t="shared" si="155"/>
        <v>-2.3264742355677992E-2</v>
      </c>
      <c r="H1922" s="9">
        <f t="shared" si="151"/>
        <v>4.6503308098695406E-3</v>
      </c>
      <c r="I1922">
        <f t="shared" si="152"/>
        <v>1</v>
      </c>
      <c r="K1922" s="1"/>
    </row>
    <row r="1923" spans="1:11" x14ac:dyDescent="0.3">
      <c r="A1923" s="1">
        <v>42594</v>
      </c>
      <c r="B1923" s="9">
        <f>$A$5+LN(VLOOKUP($A1923,NASDAQ_Composite_IXIC_20210721[[Date]:[Close]],5))-$A$4</f>
        <v>2.1994203832513124</v>
      </c>
      <c r="C1923" s="9">
        <f>VLOOKUP(A1923,nasdaq_wtd_mc_ritter_add!$B$2:$D$3373,$C$5)</f>
        <v>3.4104664836595999</v>
      </c>
      <c r="D1923" s="9">
        <f t="shared" si="155"/>
        <v>5.0465530247190138E-3</v>
      </c>
      <c r="E1923" s="9">
        <f t="shared" si="155"/>
        <v>2.1837314863778712E-2</v>
      </c>
      <c r="F1923" s="9">
        <f t="shared" si="155"/>
        <v>9.514701977914708E-3</v>
      </c>
      <c r="G1923" s="9">
        <f t="shared" si="155"/>
        <v>-1.8218189330958978E-2</v>
      </c>
      <c r="H1923" s="9">
        <f t="shared" si="151"/>
        <v>5.0465530247190138E-3</v>
      </c>
      <c r="I1923">
        <f t="shared" si="152"/>
        <v>1</v>
      </c>
      <c r="K1923" s="1"/>
    </row>
    <row r="1924" spans="1:11" x14ac:dyDescent="0.3">
      <c r="A1924" s="1">
        <v>42597</v>
      </c>
      <c r="B1924" s="9">
        <f>$A$5+LN(VLOOKUP($A1924,NASDAQ_Composite_IXIC_20210721[[Date]:[Close]],5))-$A$4</f>
        <v>2.2049716375966595</v>
      </c>
      <c r="C1924" s="9">
        <f>VLOOKUP(A1924,nasdaq_wtd_mc_ritter_add!$B$2:$D$3373,$C$5)</f>
        <v>3.4136027796980501</v>
      </c>
      <c r="D1924" s="9">
        <f t="shared" si="155"/>
        <v>-2.4149583068968639E-3</v>
      </c>
      <c r="E1924" s="9">
        <f t="shared" si="155"/>
        <v>2.0654174842418715E-2</v>
      </c>
      <c r="F1924" s="9">
        <f t="shared" si="155"/>
        <v>-1.4083465574796783E-3</v>
      </c>
      <c r="G1924" s="9">
        <f t="shared" si="155"/>
        <v>-1.3420374996734097E-2</v>
      </c>
      <c r="H1924" s="9">
        <f t="shared" si="151"/>
        <v>-2.4149583068968639E-3</v>
      </c>
      <c r="I1924">
        <f t="shared" si="152"/>
        <v>-1</v>
      </c>
      <c r="K1924" s="1"/>
    </row>
    <row r="1925" spans="1:11" x14ac:dyDescent="0.3">
      <c r="A1925" s="1">
        <v>42598</v>
      </c>
      <c r="B1925" s="9">
        <f>$A$5+LN(VLOOKUP($A1925,NASDAQ_Composite_IXIC_20210721[[Date]:[Close]],5))-$A$4</f>
        <v>2.1983151682248527</v>
      </c>
      <c r="C1925" s="9">
        <f>VLOOKUP(A1925,nasdaq_wtd_mc_ritter_add!$B$2:$D$3373,$C$5)</f>
        <v>3.40635774006061</v>
      </c>
      <c r="D1925" s="9">
        <f t="shared" si="155"/>
        <v>-5.8857026563341464E-4</v>
      </c>
      <c r="E1925" s="9">
        <f t="shared" si="155"/>
        <v>2.0065604576785301E-2</v>
      </c>
      <c r="F1925" s="9">
        <f t="shared" si="155"/>
        <v>6.3117080690209271E-3</v>
      </c>
      <c r="G1925" s="9">
        <f t="shared" si="155"/>
        <v>-1.6275048146921822E-2</v>
      </c>
      <c r="H1925" s="9">
        <f t="shared" si="151"/>
        <v>5.8857026563341464E-4</v>
      </c>
      <c r="I1925">
        <f t="shared" si="152"/>
        <v>1</v>
      </c>
      <c r="K1925" s="1"/>
    </row>
    <row r="1926" spans="1:11" x14ac:dyDescent="0.3">
      <c r="A1926" s="1">
        <v>42599</v>
      </c>
      <c r="B1926" s="9">
        <f>$A$5+LN(VLOOKUP($A1926,NASDAQ_Composite_IXIC_20210721[[Date]:[Close]],5))-$A$4</f>
        <v>2.1986117112835748</v>
      </c>
      <c r="C1926" s="9">
        <f>VLOOKUP(A1926,nasdaq_wtd_mc_ritter_add!$B$2:$D$3373,$C$5)</f>
        <v>3.40957149393856</v>
      </c>
      <c r="D1926" s="9">
        <f t="shared" si="155"/>
        <v>2.9172108192279111E-3</v>
      </c>
      <c r="E1926" s="9">
        <f t="shared" si="155"/>
        <v>1.5434956560461011E-2</v>
      </c>
      <c r="F1926" s="9">
        <f t="shared" si="155"/>
        <v>9.2289188882488382E-3</v>
      </c>
      <c r="G1926" s="9">
        <f t="shared" si="155"/>
        <v>-1.1614894113210816E-2</v>
      </c>
      <c r="H1926" s="9">
        <f t="shared" si="151"/>
        <v>2.9172108192279111E-3</v>
      </c>
      <c r="I1926">
        <f t="shared" si="152"/>
        <v>1</v>
      </c>
      <c r="K1926" s="1"/>
    </row>
    <row r="1927" spans="1:11" x14ac:dyDescent="0.3">
      <c r="A1927" s="1">
        <v>42600</v>
      </c>
      <c r="B1927" s="9">
        <f>$A$5+LN(VLOOKUP($A1927,NASDAQ_Composite_IXIC_20210721[[Date]:[Close]],5))-$A$4</f>
        <v>2.2008067555244546</v>
      </c>
      <c r="C1927" s="9">
        <f>VLOOKUP(A1927,nasdaq_wtd_mc_ritter_add!$B$2:$D$3373,$C$5)</f>
        <v>3.40757132410514</v>
      </c>
      <c r="D1927" s="9">
        <f t="shared" si="155"/>
        <v>-4.1952140742997912E-3</v>
      </c>
      <c r="E1927" s="9">
        <f t="shared" si="155"/>
        <v>8.6722812599426824E-3</v>
      </c>
      <c r="F1927" s="9">
        <f t="shared" si="155"/>
        <v>5.033704813949047E-3</v>
      </c>
      <c r="G1927" s="9">
        <f t="shared" si="155"/>
        <v>-1.6509868086833634E-2</v>
      </c>
      <c r="H1927" s="9">
        <f t="shared" si="151"/>
        <v>-1.9487440745979967E-4</v>
      </c>
      <c r="I1927">
        <f t="shared" si="152"/>
        <v>-1</v>
      </c>
      <c r="K1927" s="1"/>
    </row>
    <row r="1928" spans="1:11" x14ac:dyDescent="0.3">
      <c r="A1928" s="1">
        <v>42601</v>
      </c>
      <c r="B1928" s="9">
        <f>$A$5+LN(VLOOKUP($A1928,NASDAQ_Composite_IXIC_20210721[[Date]:[Close]],5))-$A$4</f>
        <v>2.2004689182413335</v>
      </c>
      <c r="C1928" s="9">
        <f>VLOOKUP(A1928,nasdaq_wtd_mc_ritter_add!$B$2:$D$3373,$C$5)</f>
        <v>3.40343503634658</v>
      </c>
      <c r="D1928" s="9">
        <f t="shared" ref="D1928:G1947" si="156">IF($A1928-$A$1&lt;D$5,0,$C1928-$B1928+VLOOKUP($A1928-D$5,nasd_unic,2)-VLOOKUP($A1928-D$5,nasd_unic,3))</f>
        <v>-3.7984504754389192E-3</v>
      </c>
      <c r="E1928" s="9">
        <f t="shared" si="156"/>
        <v>-1.1096571470710082E-3</v>
      </c>
      <c r="F1928" s="9">
        <f t="shared" si="156"/>
        <v>1.4080854571565382E-3</v>
      </c>
      <c r="G1928" s="9">
        <f t="shared" si="156"/>
        <v>-2.0308318562272554E-2</v>
      </c>
      <c r="H1928" s="9">
        <f t="shared" si="151"/>
        <v>3.7984504754389192E-3</v>
      </c>
      <c r="I1928">
        <f t="shared" si="152"/>
        <v>1</v>
      </c>
      <c r="K1928" s="1"/>
    </row>
    <row r="1929" spans="1:11" x14ac:dyDescent="0.3">
      <c r="A1929" s="1">
        <v>42604</v>
      </c>
      <c r="B1929" s="9">
        <f>$A$5+LN(VLOOKUP($A1929,NASDAQ_Composite_IXIC_20210721[[Date]:[Close]],5))-$A$4</f>
        <v>2.2016556448670217</v>
      </c>
      <c r="C1929" s="9">
        <f>VLOOKUP(A1929,nasdaq_wtd_mc_ritter_add!$B$2:$D$3373,$C$5)</f>
        <v>3.4096346059031299</v>
      </c>
      <c r="D1929" s="9">
        <f t="shared" si="156"/>
        <v>5.0128429308617939E-3</v>
      </c>
      <c r="E1929" s="9">
        <f t="shared" si="156"/>
        <v>9.9585021514707606E-3</v>
      </c>
      <c r="F1929" s="9">
        <f t="shared" si="156"/>
        <v>9.9271973792296464E-3</v>
      </c>
      <c r="G1929" s="9">
        <f t="shared" si="156"/>
        <v>-1.1748136011941135E-2</v>
      </c>
      <c r="H1929" s="9">
        <f t="shared" ref="H1929:H1992" si="157">ABS($C1929-VLOOKUP($A1929-$H$5,nasd_unic,3))-ABS($B1929-VLOOKUP($A1929-$H$5,nasd_unic,2))</f>
        <v>5.0128429308617939E-3</v>
      </c>
      <c r="I1929">
        <f t="shared" ref="I1929:I1992" si="158">IF(A1929-$I$5&lt;$A$8,0,IF(H1929&gt;0,1,-1))</f>
        <v>1</v>
      </c>
      <c r="K1929" s="1"/>
    </row>
    <row r="1930" spans="1:11" x14ac:dyDescent="0.3">
      <c r="A1930" s="1">
        <v>42605</v>
      </c>
      <c r="B1930" s="9">
        <f>$A$5+LN(VLOOKUP($A1930,NASDAQ_Composite_IXIC_20210721[[Date]:[Close]],5))-$A$4</f>
        <v>2.2046029009368828</v>
      </c>
      <c r="C1930" s="9">
        <f>VLOOKUP(A1930,nasdaq_wtd_mc_ritter_add!$B$2:$D$3373,$C$5)</f>
        <v>3.4114466238574899</v>
      </c>
      <c r="D1930" s="9">
        <f t="shared" si="156"/>
        <v>-1.1352381155012026E-3</v>
      </c>
      <c r="E1930" s="9">
        <f t="shared" si="156"/>
        <v>8.823264035969558E-3</v>
      </c>
      <c r="F1930" s="9">
        <f t="shared" si="156"/>
        <v>1.2873615344024536E-3</v>
      </c>
      <c r="G1930" s="9">
        <f t="shared" si="156"/>
        <v>-9.7517226991827854E-3</v>
      </c>
      <c r="H1930" s="9">
        <f t="shared" si="157"/>
        <v>-1.1352381155012026E-3</v>
      </c>
      <c r="I1930">
        <f t="shared" si="158"/>
        <v>-1</v>
      </c>
      <c r="K1930" s="1"/>
    </row>
    <row r="1931" spans="1:11" x14ac:dyDescent="0.3">
      <c r="A1931" s="1">
        <v>42606</v>
      </c>
      <c r="B1931" s="9">
        <f>$A$5+LN(VLOOKUP($A1931,NASDAQ_Composite_IXIC_20210721[[Date]:[Close]],5))-$A$4</f>
        <v>2.1965114142552666</v>
      </c>
      <c r="C1931" s="9">
        <f>VLOOKUP(A1931,nasdaq_wtd_mc_ritter_add!$B$2:$D$3373,$C$5)</f>
        <v>3.3978860501539998</v>
      </c>
      <c r="D1931" s="9">
        <f t="shared" si="156"/>
        <v>-5.4690870218738752E-3</v>
      </c>
      <c r="E1931" s="9">
        <f t="shared" si="156"/>
        <v>1.3950900345127693E-4</v>
      </c>
      <c r="F1931" s="9">
        <f t="shared" si="156"/>
        <v>-4.1817254874714216E-3</v>
      </c>
      <c r="G1931" s="9">
        <f t="shared" si="156"/>
        <v>-1.8893081433924319E-2</v>
      </c>
      <c r="H1931" s="9">
        <f t="shared" si="157"/>
        <v>5.4690870218738752E-3</v>
      </c>
      <c r="I1931">
        <f t="shared" si="158"/>
        <v>1</v>
      </c>
      <c r="K1931" s="1"/>
    </row>
    <row r="1932" spans="1:11" x14ac:dyDescent="0.3">
      <c r="A1932" s="1">
        <v>42607</v>
      </c>
      <c r="B1932" s="9">
        <f>$A$5+LN(VLOOKUP($A1932,NASDAQ_Composite_IXIC_20210721[[Date]:[Close]],5))-$A$4</f>
        <v>2.1954587192727919</v>
      </c>
      <c r="C1932" s="9">
        <f>VLOOKUP(A1932,nasdaq_wtd_mc_ritter_add!$B$2:$D$3373,$C$5)</f>
        <v>3.3973228293118498</v>
      </c>
      <c r="D1932" s="9">
        <f t="shared" si="156"/>
        <v>4.8947414032474157E-4</v>
      </c>
      <c r="E1932" s="9">
        <f t="shared" si="156"/>
        <v>1.2095410059461909E-2</v>
      </c>
      <c r="F1932" s="9">
        <f t="shared" si="156"/>
        <v>-3.69225134714668E-3</v>
      </c>
      <c r="G1932" s="9">
        <f t="shared" si="156"/>
        <v>-1.7454656418891545E-2</v>
      </c>
      <c r="H1932" s="9">
        <f t="shared" si="157"/>
        <v>-4.8947414032474157E-4</v>
      </c>
      <c r="I1932">
        <f t="shared" si="158"/>
        <v>-1</v>
      </c>
      <c r="K1932" s="1"/>
    </row>
    <row r="1933" spans="1:11" x14ac:dyDescent="0.3">
      <c r="A1933" s="1">
        <v>42608</v>
      </c>
      <c r="B1933" s="9">
        <f>$A$5+LN(VLOOKUP($A1933,NASDAQ_Composite_IXIC_20210721[[Date]:[Close]],5))-$A$4</f>
        <v>2.1967471193399328</v>
      </c>
      <c r="C1933" s="9">
        <f>VLOOKUP(A1933,nasdaq_wtd_mc_ritter_add!$B$2:$D$3373,$C$5)</f>
        <v>3.4024553361183498</v>
      </c>
      <c r="D1933" s="9">
        <f t="shared" si="156"/>
        <v>3.8441067393590878E-3</v>
      </c>
      <c r="E1933" s="9">
        <f t="shared" si="156"/>
        <v>8.1106011681835177E-3</v>
      </c>
      <c r="F1933" s="9">
        <f t="shared" si="156"/>
        <v>1.3558506726861985E-2</v>
      </c>
      <c r="G1933" s="9">
        <f t="shared" si="156"/>
        <v>-1.3610549679532458E-2</v>
      </c>
      <c r="H1933" s="9">
        <f t="shared" si="157"/>
        <v>3.8441067393590878E-3</v>
      </c>
      <c r="I1933">
        <f t="shared" si="158"/>
        <v>1</v>
      </c>
      <c r="K1933" s="1"/>
    </row>
    <row r="1934" spans="1:11" x14ac:dyDescent="0.3">
      <c r="A1934" s="1">
        <v>42611</v>
      </c>
      <c r="B1934" s="9">
        <f>$A$5+LN(VLOOKUP($A1934,NASDAQ_Composite_IXIC_20210721[[Date]:[Close]],5))-$A$4</f>
        <v>2.1993133508164417</v>
      </c>
      <c r="C1934" s="9">
        <f>VLOOKUP(A1934,nasdaq_wtd_mc_ritter_add!$B$2:$D$3373,$C$5)</f>
        <v>3.41299421832381</v>
      </c>
      <c r="D1934" s="9">
        <f t="shared" si="156"/>
        <v>7.9726507289512583E-3</v>
      </c>
      <c r="E1934" s="9">
        <f t="shared" si="156"/>
        <v>1.4456737868375313E-2</v>
      </c>
      <c r="F1934" s="9">
        <f t="shared" si="156"/>
        <v>1.8256879097358514E-2</v>
      </c>
      <c r="G1934" s="9">
        <f t="shared" si="156"/>
        <v>-4.6325000528786298E-3</v>
      </c>
      <c r="H1934" s="9">
        <f t="shared" si="157"/>
        <v>7.9726507289512583E-3</v>
      </c>
      <c r="I1934">
        <f t="shared" si="158"/>
        <v>1</v>
      </c>
      <c r="K1934" s="1"/>
    </row>
    <row r="1935" spans="1:11" x14ac:dyDescent="0.3">
      <c r="A1935" s="1">
        <v>42612</v>
      </c>
      <c r="B1935" s="9">
        <f>$A$5+LN(VLOOKUP($A1935,NASDAQ_Composite_IXIC_20210721[[Date]:[Close]],5))-$A$4</f>
        <v>2.1975267299945651</v>
      </c>
      <c r="C1935" s="9">
        <f>VLOOKUP(A1935,nasdaq_wtd_mc_ritter_add!$B$2:$D$3373,$C$5)</f>
        <v>3.4090393270696899</v>
      </c>
      <c r="D1935" s="9">
        <f t="shared" si="156"/>
        <v>-2.1682704322434354E-3</v>
      </c>
      <c r="E1935" s="9">
        <f t="shared" si="156"/>
        <v>1.2288467436131878E-2</v>
      </c>
      <c r="F1935" s="9">
        <f t="shared" si="156"/>
        <v>1.3232245496071826E-2</v>
      </c>
      <c r="G1935" s="9">
        <f t="shared" si="156"/>
        <v>-8.5239430003958283E-3</v>
      </c>
      <c r="H1935" s="9">
        <f t="shared" si="157"/>
        <v>2.1682704322434354E-3</v>
      </c>
      <c r="I1935">
        <f t="shared" si="158"/>
        <v>1</v>
      </c>
      <c r="K1935" s="1"/>
    </row>
    <row r="1936" spans="1:11" x14ac:dyDescent="0.3">
      <c r="A1936" s="1">
        <v>42613</v>
      </c>
      <c r="B1936" s="9">
        <f>$A$5+LN(VLOOKUP($A1936,NASDAQ_Composite_IXIC_20210721[[Date]:[Close]],5))-$A$4</f>
        <v>2.195654398672402</v>
      </c>
      <c r="C1936" s="9">
        <f>VLOOKUP(A1936,nasdaq_wtd_mc_ritter_add!$B$2:$D$3373,$C$5)</f>
        <v>3.4062791974072599</v>
      </c>
      <c r="D1936" s="9">
        <f t="shared" si="156"/>
        <v>-8.8779834026686544E-4</v>
      </c>
      <c r="E1936" s="9">
        <f t="shared" si="156"/>
        <v>1.2588430241981641E-2</v>
      </c>
      <c r="F1936" s="9">
        <f t="shared" si="156"/>
        <v>1.2344447155804961E-2</v>
      </c>
      <c r="G1936" s="9">
        <f t="shared" si="156"/>
        <v>-1.3115386389496386E-2</v>
      </c>
      <c r="H1936" s="9">
        <f t="shared" si="157"/>
        <v>8.8779834026686544E-4</v>
      </c>
      <c r="I1936">
        <f t="shared" si="158"/>
        <v>1</v>
      </c>
      <c r="K1936" s="1"/>
    </row>
    <row r="1937" spans="1:11" x14ac:dyDescent="0.3">
      <c r="A1937" s="1">
        <v>42614</v>
      </c>
      <c r="B1937" s="9">
        <f>$A$5+LN(VLOOKUP($A1937,NASDAQ_Composite_IXIC_20210721[[Date]:[Close]],5))-$A$4</f>
        <v>2.1983343178207493</v>
      </c>
      <c r="C1937" s="9">
        <f>VLOOKUP(A1937,nasdaq_wtd_mc_ritter_add!$B$2:$D$3373,$C$5)</f>
        <v>3.40844961779203</v>
      </c>
      <c r="D1937" s="9">
        <f t="shared" si="156"/>
        <v>-5.0949876357719859E-4</v>
      </c>
      <c r="E1937" s="9">
        <f t="shared" si="156"/>
        <v>1.4335012684312698E-2</v>
      </c>
      <c r="F1937" s="9">
        <f t="shared" si="156"/>
        <v>1.1834948392227762E-2</v>
      </c>
      <c r="G1937" s="9">
        <f t="shared" si="156"/>
        <v>-9.0218721424233372E-3</v>
      </c>
      <c r="H1937" s="9">
        <f t="shared" si="157"/>
        <v>-5.0949876357719859E-4</v>
      </c>
      <c r="I1937">
        <f t="shared" si="158"/>
        <v>-1</v>
      </c>
      <c r="K1937" s="1"/>
    </row>
    <row r="1938" spans="1:11" x14ac:dyDescent="0.3">
      <c r="A1938" s="1">
        <v>42615</v>
      </c>
      <c r="B1938" s="9">
        <f>$A$5+LN(VLOOKUP($A1938,NASDAQ_Composite_IXIC_20210721[[Date]:[Close]],5))-$A$4</f>
        <v>2.20266566048483</v>
      </c>
      <c r="C1938" s="9">
        <f>VLOOKUP(A1938,nasdaq_wtd_mc_ritter_add!$B$2:$D$3373,$C$5)</f>
        <v>3.41384238763291</v>
      </c>
      <c r="D1938" s="9">
        <f t="shared" si="156"/>
        <v>1.0614271767992456E-3</v>
      </c>
      <c r="E1938" s="9">
        <f t="shared" si="156"/>
        <v>1.3385021844870337E-2</v>
      </c>
      <c r="F1938" s="9">
        <f t="shared" si="156"/>
        <v>1.2896375569027008E-2</v>
      </c>
      <c r="G1938" s="9">
        <f t="shared" si="156"/>
        <v>-7.9604449656240917E-3</v>
      </c>
      <c r="H1938" s="9">
        <f t="shared" si="157"/>
        <v>1.0614271767992456E-3</v>
      </c>
      <c r="I1938">
        <f t="shared" si="158"/>
        <v>1</v>
      </c>
      <c r="K1938" s="1"/>
    </row>
    <row r="1939" spans="1:11" x14ac:dyDescent="0.3">
      <c r="A1939" s="1">
        <v>42619</v>
      </c>
      <c r="B1939" s="9">
        <f>$A$5+LN(VLOOKUP($A1939,NASDAQ_Composite_IXIC_20210721[[Date]:[Close]],5))-$A$4</f>
        <v>2.2076078562491466</v>
      </c>
      <c r="C1939" s="9">
        <f>VLOOKUP(A1939,nasdaq_wtd_mc_ritter_add!$B$2:$D$3373,$C$5)</f>
        <v>3.4340056131295098</v>
      </c>
      <c r="D1939" s="9">
        <f t="shared" si="156"/>
        <v>1.5221029732283231E-2</v>
      </c>
      <c r="E1939" s="9">
        <f t="shared" si="156"/>
        <v>2.3029546577470139E-2</v>
      </c>
      <c r="F1939" s="9">
        <f t="shared" si="156"/>
        <v>2.56071755364915E-2</v>
      </c>
      <c r="G1939" s="9">
        <f t="shared" si="156"/>
        <v>7.6910904046876283E-3</v>
      </c>
      <c r="H1939" s="9">
        <f t="shared" si="157"/>
        <v>1.5221029732283231E-2</v>
      </c>
      <c r="I1939">
        <f t="shared" si="158"/>
        <v>1</v>
      </c>
      <c r="K1939" s="1"/>
    </row>
    <row r="1940" spans="1:11" x14ac:dyDescent="0.3">
      <c r="A1940" s="1">
        <v>42620</v>
      </c>
      <c r="B1940" s="9">
        <f>$A$5+LN(VLOOKUP($A1940,NASDAQ_Composite_IXIC_20210721[[Date]:[Close]],5))-$A$4</f>
        <v>2.2091268226899023</v>
      </c>
      <c r="C1940" s="9">
        <f>VLOOKUP(A1940,nasdaq_wtd_mc_ritter_add!$B$2:$D$3373,$C$5)</f>
        <v>3.4422500528433901</v>
      </c>
      <c r="D1940" s="9">
        <f t="shared" si="156"/>
        <v>6.7254732731245603E-3</v>
      </c>
      <c r="E1940" s="9">
        <f t="shared" si="156"/>
        <v>2.8452269761214843E-2</v>
      </c>
      <c r="F1940" s="9">
        <f t="shared" si="156"/>
        <v>3.233264880961606E-2</v>
      </c>
      <c r="G1940" s="9">
        <f t="shared" si="156"/>
        <v>1.9325037775701492E-2</v>
      </c>
      <c r="H1940" s="9">
        <f t="shared" si="157"/>
        <v>6.7254732731245603E-3</v>
      </c>
      <c r="I1940">
        <f t="shared" si="158"/>
        <v>1</v>
      </c>
      <c r="K1940" s="1"/>
    </row>
    <row r="1941" spans="1:11" x14ac:dyDescent="0.3">
      <c r="A1941" s="1">
        <v>42621</v>
      </c>
      <c r="B1941" s="9">
        <f>$A$5+LN(VLOOKUP($A1941,NASDAQ_Composite_IXIC_20210721[[Date]:[Close]],5))-$A$4</f>
        <v>2.2044888090932426</v>
      </c>
      <c r="C1941" s="9">
        <f>VLOOKUP(A1941,nasdaq_wtd_mc_ritter_add!$B$2:$D$3373,$C$5)</f>
        <v>3.4395674960066298</v>
      </c>
      <c r="D1941" s="9">
        <f t="shared" si="156"/>
        <v>1.9554567598993877E-3</v>
      </c>
      <c r="E1941" s="9">
        <f t="shared" si="156"/>
        <v>3.2777268933971371E-2</v>
      </c>
      <c r="F1941" s="9">
        <f t="shared" si="156"/>
        <v>3.4288105569515448E-2</v>
      </c>
      <c r="G1941" s="9">
        <f t="shared" si="156"/>
        <v>2.7685938035965751E-2</v>
      </c>
      <c r="H1941" s="9">
        <f t="shared" si="157"/>
        <v>-1.9554567598993877E-3</v>
      </c>
      <c r="I1941">
        <f t="shared" si="158"/>
        <v>-1</v>
      </c>
      <c r="K1941" s="1"/>
    </row>
    <row r="1942" spans="1:11" x14ac:dyDescent="0.3">
      <c r="A1942" s="1">
        <v>42622</v>
      </c>
      <c r="B1942" s="9">
        <f>$A$5+LN(VLOOKUP($A1942,NASDAQ_Composite_IXIC_20210721[[Date]:[Close]],5))-$A$4</f>
        <v>2.1787647510203927</v>
      </c>
      <c r="C1942" s="9">
        <f>VLOOKUP(A1942,nasdaq_wtd_mc_ritter_add!$B$2:$D$3373,$C$5)</f>
        <v>3.41030003037694</v>
      </c>
      <c r="D1942" s="9">
        <f t="shared" si="156"/>
        <v>-3.5434075568399059E-3</v>
      </c>
      <c r="E1942" s="9">
        <f t="shared" si="156"/>
        <v>3.01860627828483E-2</v>
      </c>
      <c r="F1942" s="9">
        <f t="shared" si="156"/>
        <v>3.2911056242301839E-2</v>
      </c>
      <c r="G1942" s="9">
        <f t="shared" si="156"/>
        <v>2.4142530479125845E-2</v>
      </c>
      <c r="H1942" s="9">
        <f t="shared" si="157"/>
        <v>3.5434075568399059E-3</v>
      </c>
      <c r="I1942">
        <f t="shared" si="158"/>
        <v>1</v>
      </c>
      <c r="K1942" s="1"/>
    </row>
    <row r="1943" spans="1:11" x14ac:dyDescent="0.3">
      <c r="A1943" s="1">
        <v>42625</v>
      </c>
      <c r="B1943" s="9">
        <f>$A$5+LN(VLOOKUP($A1943,NASDAQ_Composite_IXIC_20210721[[Date]:[Close]],5))-$A$4</f>
        <v>2.1953992305327263</v>
      </c>
      <c r="C1943" s="9">
        <f>VLOOKUP(A1943,nasdaq_wtd_mc_ritter_add!$B$2:$D$3373,$C$5)</f>
        <v>3.4282220137205499</v>
      </c>
      <c r="D1943" s="9">
        <f t="shared" si="156"/>
        <v>1.2875038312762932E-3</v>
      </c>
      <c r="E1943" s="9">
        <f t="shared" si="156"/>
        <v>2.1776682779536038E-2</v>
      </c>
      <c r="F1943" s="9">
        <f t="shared" si="156"/>
        <v>4.8839700974857347E-2</v>
      </c>
      <c r="G1943" s="9">
        <f t="shared" si="156"/>
        <v>3.1172937205212303E-2</v>
      </c>
      <c r="H1943" s="9">
        <f t="shared" si="157"/>
        <v>1.2875038312762932E-3</v>
      </c>
      <c r="I1943">
        <f t="shared" si="158"/>
        <v>1</v>
      </c>
      <c r="K1943" s="1"/>
    </row>
    <row r="1944" spans="1:11" x14ac:dyDescent="0.3">
      <c r="A1944" s="1">
        <v>42626</v>
      </c>
      <c r="B1944" s="9">
        <f>$A$5+LN(VLOOKUP($A1944,NASDAQ_Composite_IXIC_20210721[[Date]:[Close]],5))-$A$4</f>
        <v>2.1844722632470139</v>
      </c>
      <c r="C1944" s="9">
        <f>VLOOKUP(A1944,nasdaq_wtd_mc_ritter_add!$B$2:$D$3373,$C$5)</f>
        <v>3.41327811837595</v>
      </c>
      <c r="D1944" s="9">
        <f t="shared" si="156"/>
        <v>-4.0169280588875367E-3</v>
      </c>
      <c r="E1944" s="9">
        <f t="shared" si="156"/>
        <v>1.7759754720648502E-2</v>
      </c>
      <c r="F1944" s="9">
        <f t="shared" si="156"/>
        <v>4.0828887869964081E-2</v>
      </c>
      <c r="G1944" s="9">
        <f t="shared" si="156"/>
        <v>1.9351002540204831E-2</v>
      </c>
      <c r="H1944" s="9">
        <f t="shared" si="157"/>
        <v>4.0169280588875367E-3</v>
      </c>
      <c r="I1944">
        <f t="shared" si="158"/>
        <v>1</v>
      </c>
      <c r="K1944" s="1"/>
    </row>
    <row r="1945" spans="1:11" x14ac:dyDescent="0.3">
      <c r="A1945" s="1">
        <v>42627</v>
      </c>
      <c r="B1945" s="9">
        <f>$A$5+LN(VLOOKUP($A1945,NASDAQ_Composite_IXIC_20210721[[Date]:[Close]],5))-$A$4</f>
        <v>2.1880582839557983</v>
      </c>
      <c r="C1945" s="9">
        <f>VLOOKUP(A1945,nasdaq_wtd_mc_ritter_add!$B$2:$D$3373,$C$5)</f>
        <v>3.41928700924145</v>
      </c>
      <c r="D1945" s="9">
        <f t="shared" si="156"/>
        <v>2.4228701567157174E-3</v>
      </c>
      <c r="E1945" s="9">
        <f t="shared" si="156"/>
        <v>2.2597583184261083E-2</v>
      </c>
      <c r="F1945" s="9">
        <f t="shared" si="156"/>
        <v>4.3251758026679799E-2</v>
      </c>
      <c r="G1945" s="9">
        <f t="shared" si="156"/>
        <v>2.1189236626781405E-2</v>
      </c>
      <c r="H1945" s="9">
        <f t="shared" si="157"/>
        <v>2.4228701567157174E-3</v>
      </c>
      <c r="I1945">
        <f t="shared" si="158"/>
        <v>1</v>
      </c>
      <c r="K1945" s="1"/>
    </row>
    <row r="1946" spans="1:11" x14ac:dyDescent="0.3">
      <c r="A1946" s="1">
        <v>42628</v>
      </c>
      <c r="B1946" s="9">
        <f>$A$5+LN(VLOOKUP($A1946,NASDAQ_Composite_IXIC_20210721[[Date]:[Close]],5))-$A$4</f>
        <v>2.2026256663511221</v>
      </c>
      <c r="C1946" s="9">
        <f>VLOOKUP(A1946,nasdaq_wtd_mc_ritter_add!$B$2:$D$3373,$C$5)</f>
        <v>3.4316551932985799</v>
      </c>
      <c r="D1946" s="9">
        <f t="shared" si="156"/>
        <v>-2.1991983381939306E-3</v>
      </c>
      <c r="E1946" s="9">
        <f t="shared" si="156"/>
        <v>2.0986955111700567E-2</v>
      </c>
      <c r="F1946" s="9">
        <f t="shared" si="156"/>
        <v>4.1052559688485868E-2</v>
      </c>
      <c r="G1946" s="9">
        <f t="shared" si="156"/>
        <v>2.7298663180721494E-2</v>
      </c>
      <c r="H1946" s="9">
        <f t="shared" si="157"/>
        <v>-2.1991983381939306E-3</v>
      </c>
      <c r="I1946">
        <f t="shared" si="158"/>
        <v>-1</v>
      </c>
      <c r="K1946" s="1"/>
    </row>
    <row r="1947" spans="1:11" x14ac:dyDescent="0.3">
      <c r="A1947" s="1">
        <v>42629</v>
      </c>
      <c r="B1947" s="9">
        <f>$A$5+LN(VLOOKUP($A1947,NASDAQ_Composite_IXIC_20210721[[Date]:[Close]],5))-$A$4</f>
        <v>2.2016498724369393</v>
      </c>
      <c r="C1947" s="9">
        <f>VLOOKUP(A1947,nasdaq_wtd_mc_ritter_add!$B$2:$D$3373,$C$5)</f>
        <v>3.4406210779133102</v>
      </c>
      <c r="D1947" s="9">
        <f t="shared" si="156"/>
        <v>9.9416785289130338E-3</v>
      </c>
      <c r="E1947" s="9">
        <f t="shared" si="156"/>
        <v>2.801142282138569E-2</v>
      </c>
      <c r="F1947" s="9">
        <f t="shared" si="156"/>
        <v>4.34463793818467E-2</v>
      </c>
      <c r="G1947" s="9">
        <f t="shared" si="156"/>
        <v>3.7240341709634528E-2</v>
      </c>
      <c r="H1947" s="9">
        <f t="shared" si="157"/>
        <v>7.9900907005474586E-3</v>
      </c>
      <c r="I1947">
        <f t="shared" si="158"/>
        <v>1</v>
      </c>
      <c r="K1947" s="1"/>
    </row>
    <row r="1948" spans="1:11" x14ac:dyDescent="0.3">
      <c r="A1948" s="1">
        <v>42632</v>
      </c>
      <c r="B1948" s="9">
        <f>$A$5+LN(VLOOKUP($A1948,NASDAQ_Composite_IXIC_20210721[[Date]:[Close]],5))-$A$4</f>
        <v>2.1998291842443924</v>
      </c>
      <c r="C1948" s="9">
        <f>VLOOKUP(A1948,nasdaq_wtd_mc_ritter_add!$B$2:$D$3373,$C$5)</f>
        <v>3.4381438586070501</v>
      </c>
      <c r="D1948" s="9">
        <f t="shared" ref="D1948:G1967" si="159">IF($A1948-$A$1&lt;D$5,0,$C1948-$B1948+VLOOKUP($A1948-D$5,nasd_unic,2)-VLOOKUP($A1948-D$5,nasd_unic,3))</f>
        <v>-6.5653111371322126E-4</v>
      </c>
      <c r="E1948" s="9">
        <f t="shared" si="159"/>
        <v>3.5348556257411179E-2</v>
      </c>
      <c r="F1948" s="9">
        <f t="shared" si="159"/>
        <v>3.9640262659019765E-2</v>
      </c>
      <c r="G1948" s="9">
        <f t="shared" si="159"/>
        <v>3.9299539121151916E-2</v>
      </c>
      <c r="H1948" s="9">
        <f t="shared" si="157"/>
        <v>6.5653111371322126E-4</v>
      </c>
      <c r="I1948">
        <f t="shared" si="158"/>
        <v>1</v>
      </c>
      <c r="K1948" s="1"/>
    </row>
    <row r="1949" spans="1:11" x14ac:dyDescent="0.3">
      <c r="A1949" s="1">
        <v>42633</v>
      </c>
      <c r="B1949" s="9">
        <f>$A$5+LN(VLOOKUP($A1949,NASDAQ_Composite_IXIC_20210721[[Date]:[Close]],5))-$A$4</f>
        <v>2.2010357677851511</v>
      </c>
      <c r="C1949" s="9">
        <f>VLOOKUP(A1949,nasdaq_wtd_mc_ritter_add!$B$2:$D$3373,$C$5)</f>
        <v>3.43870952320807</v>
      </c>
      <c r="D1949" s="9">
        <f t="shared" si="159"/>
        <v>-6.409189397387216E-4</v>
      </c>
      <c r="E1949" s="9">
        <f t="shared" si="159"/>
        <v>3.4707637317672457E-2</v>
      </c>
      <c r="F1949" s="9">
        <f t="shared" si="159"/>
        <v>3.9653296538281424E-2</v>
      </c>
      <c r="G1949" s="9">
        <f t="shared" si="159"/>
        <v>4.5095529607464879E-2</v>
      </c>
      <c r="H1949" s="9">
        <f t="shared" si="157"/>
        <v>-6.409189397387216E-4</v>
      </c>
      <c r="I1949">
        <f t="shared" si="158"/>
        <v>-1</v>
      </c>
      <c r="K1949" s="1"/>
    </row>
    <row r="1950" spans="1:11" x14ac:dyDescent="0.3">
      <c r="A1950" s="1">
        <v>42634</v>
      </c>
      <c r="B1950" s="9">
        <f>$A$5+LN(VLOOKUP($A1950,NASDAQ_Composite_IXIC_20210721[[Date]:[Close]],5))-$A$4</f>
        <v>2.2112536563964023</v>
      </c>
      <c r="C1950" s="9">
        <f>VLOOKUP(A1950,nasdaq_wtd_mc_ritter_add!$B$2:$D$3373,$C$5)</f>
        <v>3.4519201741173799</v>
      </c>
      <c r="D1950" s="9">
        <f t="shared" si="159"/>
        <v>2.992762298058782E-3</v>
      </c>
      <c r="E1950" s="9">
        <f t="shared" si="159"/>
        <v>3.2687556684869445E-2</v>
      </c>
      <c r="F1950" s="9">
        <f t="shared" si="159"/>
        <v>4.2646058836340206E-2</v>
      </c>
      <c r="G1950" s="9">
        <f t="shared" si="159"/>
        <v>4.2614754064099092E-2</v>
      </c>
      <c r="H1950" s="9">
        <f t="shared" si="157"/>
        <v>2.992762298058782E-3</v>
      </c>
      <c r="I1950">
        <f t="shared" si="158"/>
        <v>1</v>
      </c>
      <c r="K1950" s="1"/>
    </row>
    <row r="1951" spans="1:11" x14ac:dyDescent="0.3">
      <c r="A1951" s="1">
        <v>42635</v>
      </c>
      <c r="B1951" s="9">
        <f>$A$5+LN(VLOOKUP($A1951,NASDAQ_Composite_IXIC_20210721[[Date]:[Close]],5))-$A$4</f>
        <v>2.2195924153859492</v>
      </c>
      <c r="C1951" s="9">
        <f>VLOOKUP(A1951,nasdaq_wtd_mc_ritter_add!$B$2:$D$3373,$C$5)</f>
        <v>3.46058273161383</v>
      </c>
      <c r="D1951" s="9">
        <f t="shared" si="159"/>
        <v>3.2379850690311685E-4</v>
      </c>
      <c r="E1951" s="9">
        <f t="shared" si="159"/>
        <v>3.4146593307273765E-2</v>
      </c>
      <c r="F1951" s="9">
        <f t="shared" si="159"/>
        <v>4.2969857343243323E-2</v>
      </c>
      <c r="G1951" s="9">
        <f t="shared" si="159"/>
        <v>3.5433954841676218E-2</v>
      </c>
      <c r="H1951" s="9">
        <f t="shared" si="157"/>
        <v>3.2379850690311685E-4</v>
      </c>
      <c r="I1951">
        <f t="shared" si="158"/>
        <v>1</v>
      </c>
      <c r="K1951" s="1"/>
    </row>
    <row r="1952" spans="1:11" x14ac:dyDescent="0.3">
      <c r="A1952" s="1">
        <v>42636</v>
      </c>
      <c r="B1952" s="9">
        <f>$A$5+LN(VLOOKUP($A1952,NASDAQ_Composite_IXIC_20210721[[Date]:[Close]],5))-$A$4</f>
        <v>2.2132477884823887</v>
      </c>
      <c r="C1952" s="9">
        <f>VLOOKUP(A1952,nasdaq_wtd_mc_ritter_add!$B$2:$D$3373,$C$5)</f>
        <v>3.4555327185269298</v>
      </c>
      <c r="D1952" s="9">
        <f t="shared" si="159"/>
        <v>1.294613816660295E-3</v>
      </c>
      <c r="E1952" s="9">
        <f t="shared" si="159"/>
        <v>4.0910294145807935E-2</v>
      </c>
      <c r="F1952" s="9">
        <f t="shared" si="159"/>
        <v>4.1049803149259212E-2</v>
      </c>
      <c r="G1952" s="9">
        <f t="shared" si="159"/>
        <v>3.6728568658336513E-2</v>
      </c>
      <c r="H1952" s="9">
        <f t="shared" si="157"/>
        <v>-1.294613816660295E-3</v>
      </c>
      <c r="I1952">
        <f t="shared" si="158"/>
        <v>-1</v>
      </c>
      <c r="K1952" s="1"/>
    </row>
    <row r="1953" spans="1:11" x14ac:dyDescent="0.3">
      <c r="A1953" s="1">
        <v>42639</v>
      </c>
      <c r="B1953" s="9">
        <f>$A$5+LN(VLOOKUP($A1953,NASDAQ_Composite_IXIC_20210721[[Date]:[Close]],5))-$A$4</f>
        <v>2.2041104214049154</v>
      </c>
      <c r="C1953" s="9">
        <f>VLOOKUP(A1953,nasdaq_wtd_mc_ritter_add!$B$2:$D$3373,$C$5)</f>
        <v>3.44736205482439</v>
      </c>
      <c r="D1953" s="9">
        <f t="shared" si="159"/>
        <v>9.6670337493343084E-4</v>
      </c>
      <c r="E1953" s="9">
        <f t="shared" si="159"/>
        <v>3.7543416641057537E-2</v>
      </c>
      <c r="F1953" s="9">
        <f t="shared" si="159"/>
        <v>3.8358664049225055E-2</v>
      </c>
      <c r="G1953" s="9">
        <f t="shared" si="159"/>
        <v>3.8251572299214942E-2</v>
      </c>
      <c r="H1953" s="9">
        <f t="shared" si="157"/>
        <v>-9.6670337493343084E-4</v>
      </c>
      <c r="I1953">
        <f t="shared" si="158"/>
        <v>-1</v>
      </c>
      <c r="K1953" s="1"/>
    </row>
    <row r="1954" spans="1:11" x14ac:dyDescent="0.3">
      <c r="A1954" s="1">
        <v>42640</v>
      </c>
      <c r="B1954" s="9">
        <f>$A$5+LN(VLOOKUP($A1954,NASDAQ_Composite_IXIC_20210721[[Date]:[Close]],5))-$A$4</f>
        <v>2.2132402421126818</v>
      </c>
      <c r="C1954" s="9">
        <f>VLOOKUP(A1954,nasdaq_wtd_mc_ritter_add!$B$2:$D$3373,$C$5)</f>
        <v>3.46159800092917</v>
      </c>
      <c r="D1954" s="9">
        <f t="shared" si="159"/>
        <v>5.1061253970137166E-3</v>
      </c>
      <c r="E1954" s="9">
        <f t="shared" si="159"/>
        <v>4.2649542038071253E-2</v>
      </c>
      <c r="F1954" s="9">
        <f t="shared" si="159"/>
        <v>4.9133629177495308E-2</v>
      </c>
      <c r="G1954" s="9">
        <f t="shared" si="159"/>
        <v>4.1885786477833697E-2</v>
      </c>
      <c r="H1954" s="9">
        <f t="shared" si="157"/>
        <v>5.1061253970137166E-3</v>
      </c>
      <c r="I1954">
        <f t="shared" si="158"/>
        <v>1</v>
      </c>
      <c r="K1954" s="1"/>
    </row>
    <row r="1955" spans="1:11" x14ac:dyDescent="0.3">
      <c r="A1955" s="1">
        <v>42641</v>
      </c>
      <c r="B1955" s="9">
        <f>$A$5+LN(VLOOKUP($A1955,NASDAQ_Composite_IXIC_20210721[[Date]:[Close]],5))-$A$4</f>
        <v>2.2156573234969779</v>
      </c>
      <c r="C1955" s="9">
        <f>VLOOKUP(A1955,nasdaq_wtd_mc_ritter_add!$B$2:$D$3373,$C$5)</f>
        <v>3.4629867586303398</v>
      </c>
      <c r="D1955" s="9">
        <f t="shared" si="159"/>
        <v>-1.0283236831263309E-3</v>
      </c>
      <c r="E1955" s="9">
        <f t="shared" si="159"/>
        <v>3.3648567625993664E-2</v>
      </c>
      <c r="F1955" s="9">
        <f t="shared" si="159"/>
        <v>4.8105305494368977E-2</v>
      </c>
      <c r="G1955" s="9">
        <f t="shared" si="159"/>
        <v>5.1905446723352178E-2</v>
      </c>
      <c r="H1955" s="9">
        <f t="shared" si="157"/>
        <v>-1.0283236831263309E-3</v>
      </c>
      <c r="I1955">
        <f t="shared" si="158"/>
        <v>-1</v>
      </c>
      <c r="K1955" s="1"/>
    </row>
    <row r="1956" spans="1:11" x14ac:dyDescent="0.3">
      <c r="A1956" s="1">
        <v>42642</v>
      </c>
      <c r="B1956" s="9">
        <f>$A$5+LN(VLOOKUP($A1956,NASDAQ_Composite_IXIC_20210721[[Date]:[Close]],5))-$A$4</f>
        <v>2.2063256909719575</v>
      </c>
      <c r="C1956" s="9">
        <f>VLOOKUP(A1956,nasdaq_wtd_mc_ritter_add!$B$2:$D$3373,$C$5)</f>
        <v>3.4490961718201398</v>
      </c>
      <c r="D1956" s="9">
        <f t="shared" si="159"/>
        <v>-4.5589542851796061E-3</v>
      </c>
      <c r="E1956" s="9">
        <f t="shared" si="159"/>
        <v>3.1257883773057493E-2</v>
      </c>
      <c r="F1956" s="9">
        <f t="shared" si="159"/>
        <v>4.3546351209189371E-2</v>
      </c>
      <c r="G1956" s="9">
        <f t="shared" si="159"/>
        <v>4.4490129269129319E-2</v>
      </c>
      <c r="H1956" s="9">
        <f t="shared" si="157"/>
        <v>4.5589542851796061E-3</v>
      </c>
      <c r="I1956">
        <f t="shared" si="158"/>
        <v>1</v>
      </c>
      <c r="K1956" s="1"/>
    </row>
    <row r="1957" spans="1:11" x14ac:dyDescent="0.3">
      <c r="A1957" s="1">
        <v>42643</v>
      </c>
      <c r="B1957" s="9">
        <f>$A$5+LN(VLOOKUP($A1957,NASDAQ_Composite_IXIC_20210721[[Date]:[Close]],5))-$A$4</f>
        <v>2.2144250625229089</v>
      </c>
      <c r="C1957" s="9">
        <f>VLOOKUP(A1957,nasdaq_wtd_mc_ritter_add!$B$2:$D$3373,$C$5)</f>
        <v>3.4541937019365299</v>
      </c>
      <c r="D1957" s="9">
        <f t="shared" si="159"/>
        <v>-3.001841434561392E-3</v>
      </c>
      <c r="E1957" s="9">
        <f t="shared" si="159"/>
        <v>2.9143840678762967E-2</v>
      </c>
      <c r="F1957" s="9">
        <f t="shared" si="159"/>
        <v>4.1732270920744607E-2</v>
      </c>
      <c r="G1957" s="9">
        <f t="shared" si="159"/>
        <v>4.1488287834567927E-2</v>
      </c>
      <c r="H1957" s="9">
        <f t="shared" si="157"/>
        <v>-3.001841434561392E-3</v>
      </c>
      <c r="I1957">
        <f t="shared" si="158"/>
        <v>-1</v>
      </c>
      <c r="K1957" s="1"/>
    </row>
    <row r="1958" spans="1:11" x14ac:dyDescent="0.3">
      <c r="A1958" s="1">
        <v>42646</v>
      </c>
      <c r="B1958" s="9">
        <f>$A$5+LN(VLOOKUP($A1958,NASDAQ_Composite_IXIC_20210721[[Date]:[Close]],5))-$A$4</f>
        <v>2.2123276304508037</v>
      </c>
      <c r="C1958" s="9">
        <f>VLOOKUP(A1958,nasdaq_wtd_mc_ritter_add!$B$2:$D$3373,$C$5)</f>
        <v>3.4576738051931999</v>
      </c>
      <c r="D1958" s="9">
        <f t="shared" si="159"/>
        <v>5.5775353287752516E-3</v>
      </c>
      <c r="E1958" s="9">
        <f t="shared" si="159"/>
        <v>3.4169447594316171E-2</v>
      </c>
      <c r="F1958" s="9">
        <f t="shared" si="159"/>
        <v>3.9745472243765789E-2</v>
      </c>
      <c r="G1958" s="9">
        <f t="shared" si="159"/>
        <v>4.5994930853210381E-2</v>
      </c>
      <c r="H1958" s="9">
        <f t="shared" si="157"/>
        <v>1.3826711845648099E-3</v>
      </c>
      <c r="I1958">
        <f t="shared" si="158"/>
        <v>1</v>
      </c>
      <c r="K1958" s="1"/>
    </row>
    <row r="1959" spans="1:11" x14ac:dyDescent="0.3">
      <c r="A1959" s="1">
        <v>42647</v>
      </c>
      <c r="B1959" s="9">
        <f>$A$5+LN(VLOOKUP($A1959,NASDAQ_Composite_IXIC_20210721[[Date]:[Close]],5))-$A$4</f>
        <v>2.210210651433214</v>
      </c>
      <c r="C1959" s="9">
        <f>VLOOKUP(A1959,nasdaq_wtd_mc_ritter_add!$B$2:$D$3373,$C$5)</f>
        <v>3.4517477364750202</v>
      </c>
      <c r="D1959" s="9">
        <f t="shared" si="159"/>
        <v>-3.8090897005900182E-3</v>
      </c>
      <c r="E1959" s="9">
        <f t="shared" si="159"/>
        <v>3.0360357893726153E-2</v>
      </c>
      <c r="F1959" s="9">
        <f t="shared" si="159"/>
        <v>3.8168874738913061E-2</v>
      </c>
      <c r="G1959" s="9">
        <f t="shared" si="159"/>
        <v>3.1490806099905733E-2</v>
      </c>
      <c r="H1959" s="9">
        <f t="shared" si="157"/>
        <v>3.8090897005900182E-3</v>
      </c>
      <c r="I1959">
        <f t="shared" si="158"/>
        <v>1</v>
      </c>
      <c r="K1959" s="1"/>
    </row>
    <row r="1960" spans="1:11" x14ac:dyDescent="0.3">
      <c r="A1960" s="1">
        <v>42648</v>
      </c>
      <c r="B1960" s="9">
        <f>$A$5+LN(VLOOKUP($A1960,NASDAQ_Composite_IXIC_20210721[[Date]:[Close]],5))-$A$4</f>
        <v>2.2151815571821478</v>
      </c>
      <c r="C1960" s="9">
        <f>VLOOKUP(A1960,nasdaq_wtd_mc_ritter_add!$B$2:$D$3373,$C$5)</f>
        <v>3.4599089379063601</v>
      </c>
      <c r="D1960" s="9">
        <f t="shared" si="159"/>
        <v>3.1902956824061413E-3</v>
      </c>
      <c r="E1960" s="9">
        <f t="shared" si="159"/>
        <v>3.3550653576132294E-2</v>
      </c>
      <c r="F1960" s="9">
        <f t="shared" si="159"/>
        <v>4.1359170421319202E-2</v>
      </c>
      <c r="G1960" s="9">
        <f t="shared" si="159"/>
        <v>4.0668515733198074E-2</v>
      </c>
      <c r="H1960" s="9">
        <f t="shared" si="157"/>
        <v>3.1902956824061413E-3</v>
      </c>
      <c r="I1960">
        <f t="shared" si="158"/>
        <v>1</v>
      </c>
      <c r="K1960" s="1"/>
    </row>
    <row r="1961" spans="1:11" x14ac:dyDescent="0.3">
      <c r="A1961" s="1">
        <v>42649</v>
      </c>
      <c r="B1961" s="9">
        <f>$A$5+LN(VLOOKUP($A1961,NASDAQ_Composite_IXIC_20210721[[Date]:[Close]],5))-$A$4</f>
        <v>2.2134551077055358</v>
      </c>
      <c r="C1961" s="9">
        <f>VLOOKUP(A1961,nasdaq_wtd_mc_ritter_add!$B$2:$D$3373,$C$5)</f>
        <v>3.4503896411567099</v>
      </c>
      <c r="D1961" s="9">
        <f t="shared" si="159"/>
        <v>-7.7928472730381948E-3</v>
      </c>
      <c r="E1961" s="9">
        <f t="shared" si="159"/>
        <v>1.0536776570810868E-2</v>
      </c>
      <c r="F1961" s="9">
        <f t="shared" si="159"/>
        <v>3.3566323148281008E-2</v>
      </c>
      <c r="G1961" s="9">
        <f t="shared" si="159"/>
        <v>3.6143952107302368E-2</v>
      </c>
      <c r="H1961" s="9">
        <f t="shared" si="157"/>
        <v>7.7928472730381948E-3</v>
      </c>
      <c r="I1961">
        <f t="shared" si="158"/>
        <v>1</v>
      </c>
      <c r="K1961" s="1"/>
    </row>
    <row r="1962" spans="1:11" x14ac:dyDescent="0.3">
      <c r="A1962" s="1">
        <v>42650</v>
      </c>
      <c r="B1962" s="9">
        <f>$A$5+LN(VLOOKUP($A1962,NASDAQ_Composite_IXIC_20210721[[Date]:[Close]],5))-$A$4</f>
        <v>2.2107284610177755</v>
      </c>
      <c r="C1962" s="9">
        <f>VLOOKUP(A1962,nasdaq_wtd_mc_ritter_add!$B$2:$D$3373,$C$5)</f>
        <v>3.4482080206367001</v>
      </c>
      <c r="D1962" s="9">
        <f t="shared" si="159"/>
        <v>5.4502616775042867E-4</v>
      </c>
      <c r="E1962" s="9">
        <f t="shared" si="159"/>
        <v>4.3563294654367368E-3</v>
      </c>
      <c r="F1962" s="9">
        <f t="shared" si="159"/>
        <v>3.280859922665158E-2</v>
      </c>
      <c r="G1962" s="9">
        <f t="shared" si="159"/>
        <v>3.6688978275052797E-2</v>
      </c>
      <c r="H1962" s="9">
        <f t="shared" si="157"/>
        <v>-5.4502616775042867E-4</v>
      </c>
      <c r="I1962">
        <f t="shared" si="158"/>
        <v>-1</v>
      </c>
      <c r="K1962" s="1"/>
    </row>
    <row r="1963" spans="1:11" x14ac:dyDescent="0.3">
      <c r="A1963" s="1">
        <v>42653</v>
      </c>
      <c r="B1963" s="9">
        <f>$A$5+LN(VLOOKUP($A1963,NASDAQ_Composite_IXIC_20210721[[Date]:[Close]],5))-$A$4</f>
        <v>2.2175583117938524</v>
      </c>
      <c r="C1963" s="9">
        <f>VLOOKUP(A1963,nasdaq_wtd_mc_ritter_add!$B$2:$D$3373,$C$5)</f>
        <v>3.4584984039166198</v>
      </c>
      <c r="D1963" s="9">
        <f t="shared" si="159"/>
        <v>3.460532503842817E-3</v>
      </c>
      <c r="E1963" s="9">
        <f t="shared" si="159"/>
        <v>9.404812766220072E-3</v>
      </c>
      <c r="F1963" s="9">
        <f t="shared" si="159"/>
        <v>3.4940544739198831E-2</v>
      </c>
      <c r="G1963" s="9">
        <f t="shared" si="159"/>
        <v>4.3259238572565195E-2</v>
      </c>
      <c r="H1963" s="9">
        <f t="shared" si="157"/>
        <v>3.460532503842817E-3</v>
      </c>
      <c r="I1963">
        <f t="shared" si="158"/>
        <v>1</v>
      </c>
      <c r="K1963" s="1"/>
    </row>
    <row r="1964" spans="1:11" x14ac:dyDescent="0.3">
      <c r="A1964" s="1">
        <v>42654</v>
      </c>
      <c r="B1964" s="9">
        <f>$A$5+LN(VLOOKUP($A1964,NASDAQ_Composite_IXIC_20210721[[Date]:[Close]],5))-$A$4</f>
        <v>2.202073118815318</v>
      </c>
      <c r="C1964" s="9">
        <f>VLOOKUP(A1964,nasdaq_wtd_mc_ritter_add!$B$2:$D$3373,$C$5)</f>
        <v>3.4451436584663502</v>
      </c>
      <c r="D1964" s="9">
        <f t="shared" si="159"/>
        <v>2.1304475282648561E-3</v>
      </c>
      <c r="E1964" s="9">
        <f t="shared" si="159"/>
        <v>1.1535260294484928E-2</v>
      </c>
      <c r="F1964" s="9">
        <f t="shared" si="159"/>
        <v>3.2024439242744673E-2</v>
      </c>
      <c r="G1964" s="9">
        <f t="shared" si="159"/>
        <v>5.3861754106523385E-2</v>
      </c>
      <c r="H1964" s="9">
        <f t="shared" si="157"/>
        <v>-2.1304475282648561E-3</v>
      </c>
      <c r="I1964">
        <f t="shared" si="158"/>
        <v>-1</v>
      </c>
      <c r="K1964" s="1"/>
    </row>
    <row r="1965" spans="1:11" x14ac:dyDescent="0.3">
      <c r="A1965" s="1">
        <v>42655</v>
      </c>
      <c r="B1965" s="9">
        <f>$A$5+LN(VLOOKUP($A1965,NASDAQ_Composite_IXIC_20210721[[Date]:[Close]],5))-$A$4</f>
        <v>2.2005911121075075</v>
      </c>
      <c r="C1965" s="9">
        <f>VLOOKUP(A1965,nasdaq_wtd_mc_ritter_add!$B$2:$D$3373,$C$5)</f>
        <v>3.4370566593287601</v>
      </c>
      <c r="D1965" s="9">
        <f t="shared" si="159"/>
        <v>-6.6049924297795215E-3</v>
      </c>
      <c r="E1965" s="9">
        <f t="shared" si="159"/>
        <v>3.6427640334291134E-3</v>
      </c>
      <c r="F1965" s="9">
        <f t="shared" si="159"/>
        <v>2.5419446812965152E-2</v>
      </c>
      <c r="G1965" s="9">
        <f t="shared" si="159"/>
        <v>5.2482465008286461E-2</v>
      </c>
      <c r="H1965" s="9">
        <f t="shared" si="157"/>
        <v>6.6049924297795215E-3</v>
      </c>
      <c r="I1965">
        <f t="shared" si="158"/>
        <v>1</v>
      </c>
      <c r="K1965" s="1"/>
    </row>
    <row r="1966" spans="1:11" x14ac:dyDescent="0.3">
      <c r="A1966" s="1">
        <v>42656</v>
      </c>
      <c r="B1966" s="9">
        <f>$A$5+LN(VLOOKUP($A1966,NASDAQ_Composite_IXIC_20210721[[Date]:[Close]],5))-$A$4</f>
        <v>2.1956754723730834</v>
      </c>
      <c r="C1966" s="9">
        <f>VLOOKUP(A1966,nasdaq_wtd_mc_ritter_add!$B$2:$D$3373,$C$5)</f>
        <v>3.4305665648577501</v>
      </c>
      <c r="D1966" s="9">
        <f t="shared" si="159"/>
        <v>-1.5744547365859063E-3</v>
      </c>
      <c r="E1966" s="9">
        <f t="shared" si="159"/>
        <v>6.0852373557307438E-3</v>
      </c>
      <c r="F1966" s="9">
        <f t="shared" si="159"/>
        <v>2.3844992076379246E-2</v>
      </c>
      <c r="G1966" s="9">
        <f t="shared" si="159"/>
        <v>4.6914125225694825E-2</v>
      </c>
      <c r="H1966" s="9">
        <f t="shared" si="157"/>
        <v>1.5744547365859063E-3</v>
      </c>
      <c r="I1966">
        <f t="shared" si="158"/>
        <v>1</v>
      </c>
      <c r="K1966" s="1"/>
    </row>
    <row r="1967" spans="1:11" x14ac:dyDescent="0.3">
      <c r="A1967" s="1">
        <v>42657</v>
      </c>
      <c r="B1967" s="9">
        <f>$A$5+LN(VLOOKUP($A1967,NASDAQ_Composite_IXIC_20210721[[Date]:[Close]],5))-$A$4</f>
        <v>2.195834681920755</v>
      </c>
      <c r="C1967" s="9">
        <f>VLOOKUP(A1967,nasdaq_wtd_mc_ritter_add!$B$2:$D$3373,$C$5)</f>
        <v>3.42191974958644</v>
      </c>
      <c r="D1967" s="9">
        <f t="shared" si="159"/>
        <v>-8.8060248189818502E-3</v>
      </c>
      <c r="E1967" s="9">
        <f t="shared" si="159"/>
        <v>-5.1436576199668238E-3</v>
      </c>
      <c r="F1967" s="9">
        <f t="shared" si="159"/>
        <v>1.7453925564294259E-2</v>
      </c>
      <c r="G1967" s="9">
        <f t="shared" si="159"/>
        <v>3.8108100406712975E-2</v>
      </c>
      <c r="H1967" s="9">
        <f t="shared" si="157"/>
        <v>8.4876057236384916E-3</v>
      </c>
      <c r="I1967">
        <f t="shared" si="158"/>
        <v>1</v>
      </c>
      <c r="K1967" s="1"/>
    </row>
    <row r="1968" spans="1:11" x14ac:dyDescent="0.3">
      <c r="A1968" s="1">
        <v>42660</v>
      </c>
      <c r="B1968" s="9">
        <f>$A$5+LN(VLOOKUP($A1968,NASDAQ_Composite_IXIC_20210721[[Date]:[Close]],5))-$A$4</f>
        <v>2.1930806261050888</v>
      </c>
      <c r="C1968" s="9">
        <f>VLOOKUP(A1968,nasdaq_wtd_mc_ritter_add!$B$2:$D$3373,$C$5)</f>
        <v>3.4140090236744598</v>
      </c>
      <c r="D1968" s="9">
        <f t="shared" ref="D1968:G1987" si="160">IF($A1968-$A$1&lt;D$5,0,$C1968-$B1968+VLOOKUP($A1968-D$5,nasd_unic,2)-VLOOKUP($A1968-D$5,nasd_unic,3))</f>
        <v>-5.1566700963139311E-3</v>
      </c>
      <c r="E1968" s="9">
        <f t="shared" si="160"/>
        <v>-1.8042807906999858E-2</v>
      </c>
      <c r="F1968" s="9">
        <f t="shared" si="160"/>
        <v>1.4163828988685623E-2</v>
      </c>
      <c r="G1968" s="9">
        <f t="shared" si="160"/>
        <v>2.2836110248628305E-2</v>
      </c>
      <c r="H1968" s="9">
        <f t="shared" si="157"/>
        <v>5.1566700963139311E-3</v>
      </c>
      <c r="I1968">
        <f t="shared" si="158"/>
        <v>1</v>
      </c>
      <c r="K1968" s="1"/>
    </row>
    <row r="1969" spans="1:11" x14ac:dyDescent="0.3">
      <c r="A1969" s="1">
        <v>42661</v>
      </c>
      <c r="B1969" s="9">
        <f>$A$5+LN(VLOOKUP($A1969,NASDAQ_Composite_IXIC_20210721[[Date]:[Close]],5))-$A$4</f>
        <v>2.2015106749753057</v>
      </c>
      <c r="C1969" s="9">
        <f>VLOOKUP(A1969,nasdaq_wtd_mc_ritter_add!$B$2:$D$3373,$C$5)</f>
        <v>3.4234022698825801</v>
      </c>
      <c r="D1969" s="9">
        <f t="shared" si="160"/>
        <v>9.6319733790339868E-4</v>
      </c>
      <c r="E1969" s="9">
        <f t="shared" si="160"/>
        <v>-1.7079610569096459E-2</v>
      </c>
      <c r="F1969" s="9">
        <f t="shared" si="160"/>
        <v>1.8925476802027941E-2</v>
      </c>
      <c r="G1969" s="9">
        <f t="shared" si="160"/>
        <v>1.7815819654956933E-2</v>
      </c>
      <c r="H1969" s="9">
        <f t="shared" si="157"/>
        <v>9.6319733790339868E-4</v>
      </c>
      <c r="I1969">
        <f t="shared" si="158"/>
        <v>1</v>
      </c>
      <c r="K1969" s="1"/>
    </row>
    <row r="1970" spans="1:11" x14ac:dyDescent="0.3">
      <c r="A1970" s="1">
        <v>42662</v>
      </c>
      <c r="B1970" s="9">
        <f>$A$5+LN(VLOOKUP($A1970,NASDAQ_Composite_IXIC_20210721[[Date]:[Close]],5))-$A$4</f>
        <v>2.2020007132587471</v>
      </c>
      <c r="C1970" s="9">
        <f>VLOOKUP(A1970,nasdaq_wtd_mc_ritter_add!$B$2:$D$3373,$C$5)</f>
        <v>3.4292356171092999</v>
      </c>
      <c r="D1970" s="9">
        <f t="shared" si="160"/>
        <v>5.3433089432783909E-3</v>
      </c>
      <c r="E1970" s="9">
        <f t="shared" si="160"/>
        <v>-1.1079770512104847E-2</v>
      </c>
      <c r="F1970" s="9">
        <f t="shared" si="160"/>
        <v>2.4268785745306332E-2</v>
      </c>
      <c r="G1970" s="9">
        <f t="shared" si="160"/>
        <v>2.8560492146914918E-2</v>
      </c>
      <c r="H1970" s="9">
        <f t="shared" si="157"/>
        <v>5.3433089432783909E-3</v>
      </c>
      <c r="I1970">
        <f t="shared" si="158"/>
        <v>1</v>
      </c>
      <c r="K1970" s="1"/>
    </row>
    <row r="1971" spans="1:11" x14ac:dyDescent="0.3">
      <c r="A1971" s="1">
        <v>42663</v>
      </c>
      <c r="B1971" s="9">
        <f>$A$5+LN(VLOOKUP($A1971,NASDAQ_Composite_IXIC_20210721[[Date]:[Close]],5))-$A$4</f>
        <v>2.2011273392343265</v>
      </c>
      <c r="C1971" s="9">
        <f>VLOOKUP(A1971,nasdaq_wtd_mc_ritter_add!$B$2:$D$3373,$C$5)</f>
        <v>3.4296782489801698</v>
      </c>
      <c r="D1971" s="9">
        <f t="shared" si="160"/>
        <v>1.3160058952905729E-3</v>
      </c>
      <c r="E1971" s="9">
        <f t="shared" si="160"/>
        <v>-9.1228456770755528E-3</v>
      </c>
      <c r="F1971" s="9">
        <f t="shared" si="160"/>
        <v>2.5584791640596904E-2</v>
      </c>
      <c r="G1971" s="9">
        <f t="shared" si="160"/>
        <v>3.0530450861205871E-2</v>
      </c>
      <c r="H1971" s="9">
        <f t="shared" si="157"/>
        <v>-4.3074215355076717E-4</v>
      </c>
      <c r="I1971">
        <f t="shared" si="158"/>
        <v>-1</v>
      </c>
      <c r="K1971" s="1"/>
    </row>
    <row r="1972" spans="1:11" x14ac:dyDescent="0.3">
      <c r="A1972" s="1">
        <v>42664</v>
      </c>
      <c r="B1972" s="9">
        <f>$A$5+LN(VLOOKUP($A1972,NASDAQ_Composite_IXIC_20210721[[Date]:[Close]],5))-$A$4</f>
        <v>2.2040932396752284</v>
      </c>
      <c r="C1972" s="9">
        <f>VLOOKUP(A1972,nasdaq_wtd_mc_ritter_add!$B$2:$D$3373,$C$5)</f>
        <v>3.4407136500948399</v>
      </c>
      <c r="D1972" s="9">
        <f t="shared" si="160"/>
        <v>8.0695006737681041E-3</v>
      </c>
      <c r="E1972" s="9">
        <f t="shared" si="160"/>
        <v>-4.0461073013662308E-3</v>
      </c>
      <c r="F1972" s="9">
        <f t="shared" si="160"/>
        <v>2.8641449383503215E-2</v>
      </c>
      <c r="G1972" s="9">
        <f t="shared" si="160"/>
        <v>3.8599951534973975E-2</v>
      </c>
      <c r="H1972" s="9">
        <f t="shared" si="157"/>
        <v>8.0695006737681041E-3</v>
      </c>
      <c r="I1972">
        <f t="shared" si="158"/>
        <v>1</v>
      </c>
      <c r="K1972" s="1"/>
    </row>
    <row r="1973" spans="1:11" x14ac:dyDescent="0.3">
      <c r="A1973" s="1">
        <v>42667</v>
      </c>
      <c r="B1973" s="9">
        <f>$A$5+LN(VLOOKUP($A1973,NASDAQ_Composite_IXIC_20210721[[Date]:[Close]],5))-$A$4</f>
        <v>2.2140164847139525</v>
      </c>
      <c r="C1973" s="9">
        <f>VLOOKUP(A1973,nasdaq_wtd_mc_ritter_add!$B$2:$D$3373,$C$5)</f>
        <v>3.4468303382546899</v>
      </c>
      <c r="D1973" s="9">
        <f t="shared" si="160"/>
        <v>-3.8065568788741011E-3</v>
      </c>
      <c r="E1973" s="9">
        <f t="shared" si="160"/>
        <v>-9.4710765038037437E-3</v>
      </c>
      <c r="F1973" s="9">
        <f t="shared" si="160"/>
        <v>3.094974350167945E-2</v>
      </c>
      <c r="G1973" s="9">
        <f t="shared" si="160"/>
        <v>4.3045153561141358E-2</v>
      </c>
      <c r="H1973" s="9">
        <f t="shared" si="157"/>
        <v>-3.8065568788741011E-3</v>
      </c>
      <c r="I1973">
        <f t="shared" si="158"/>
        <v>-1</v>
      </c>
      <c r="K1973" s="1"/>
    </row>
    <row r="1974" spans="1:11" x14ac:dyDescent="0.3">
      <c r="A1974" s="1">
        <v>42668</v>
      </c>
      <c r="B1974" s="9">
        <f>$A$5+LN(VLOOKUP($A1974,NASDAQ_Composite_IXIC_20210721[[Date]:[Close]],5))-$A$4</f>
        <v>2.2090264616722139</v>
      </c>
      <c r="C1974" s="9">
        <f>VLOOKUP(A1974,nasdaq_wtd_mc_ritter_add!$B$2:$D$3373,$C$5)</f>
        <v>3.4365387030158501</v>
      </c>
      <c r="D1974" s="9">
        <f t="shared" si="160"/>
        <v>-5.3016121971012353E-3</v>
      </c>
      <c r="E1974" s="9">
        <f t="shared" si="160"/>
        <v>-1.4772688700904979E-2</v>
      </c>
      <c r="F1974" s="9">
        <f t="shared" si="160"/>
        <v>2.1804024565219127E-2</v>
      </c>
      <c r="G1974" s="9">
        <f t="shared" si="160"/>
        <v>2.9914625733402644E-2</v>
      </c>
      <c r="H1974" s="9">
        <f t="shared" si="157"/>
        <v>5.3016121971012353E-3</v>
      </c>
      <c r="I1974">
        <f t="shared" si="158"/>
        <v>1</v>
      </c>
      <c r="K1974" s="1"/>
    </row>
    <row r="1975" spans="1:11" x14ac:dyDescent="0.3">
      <c r="A1975" s="1">
        <v>42669</v>
      </c>
      <c r="B1975" s="9">
        <f>$A$5+LN(VLOOKUP($A1975,NASDAQ_Composite_IXIC_20210721[[Date]:[Close]],5))-$A$4</f>
        <v>2.2027361580106612</v>
      </c>
      <c r="C1975" s="9">
        <f>VLOOKUP(A1975,nasdaq_wtd_mc_ritter_add!$B$2:$D$3373,$C$5)</f>
        <v>3.4256082127560399</v>
      </c>
      <c r="D1975" s="9">
        <f t="shared" si="160"/>
        <v>-4.6401865982574897E-3</v>
      </c>
      <c r="E1975" s="9">
        <f t="shared" si="160"/>
        <v>-2.03795786740959E-2</v>
      </c>
      <c r="F1975" s="9">
        <f t="shared" si="160"/>
        <v>1.7163837966961637E-2</v>
      </c>
      <c r="G1975" s="9">
        <f t="shared" si="160"/>
        <v>1.7979085375129156E-2</v>
      </c>
      <c r="H1975" s="9">
        <f t="shared" si="157"/>
        <v>4.6401865982574897E-3</v>
      </c>
      <c r="I1975">
        <f t="shared" si="158"/>
        <v>1</v>
      </c>
      <c r="K1975" s="1"/>
    </row>
    <row r="1976" spans="1:11" x14ac:dyDescent="0.3">
      <c r="A1976" s="1">
        <v>42670</v>
      </c>
      <c r="B1976" s="9">
        <f>$A$5+LN(VLOOKUP($A1976,NASDAQ_Composite_IXIC_20210721[[Date]:[Close]],5))-$A$4</f>
        <v>2.1961817646424064</v>
      </c>
      <c r="C1976" s="9">
        <f>VLOOKUP(A1976,nasdaq_wtd_mc_ritter_add!$B$2:$D$3373,$C$5)</f>
        <v>3.4157352883240799</v>
      </c>
      <c r="D1976" s="9">
        <f t="shared" si="160"/>
        <v>-3.3185310637051657E-3</v>
      </c>
      <c r="E1976" s="9">
        <f t="shared" si="160"/>
        <v>-2.8804235134814782E-2</v>
      </c>
      <c r="F1976" s="9">
        <f t="shared" si="160"/>
        <v>1.3845306903256471E-2</v>
      </c>
      <c r="G1976" s="9">
        <f t="shared" si="160"/>
        <v>2.0329394042680526E-2</v>
      </c>
      <c r="H1976" s="9">
        <f t="shared" si="157"/>
        <v>3.3185310637051657E-3</v>
      </c>
      <c r="I1976">
        <f t="shared" si="158"/>
        <v>1</v>
      </c>
      <c r="K1976" s="1"/>
    </row>
    <row r="1977" spans="1:11" x14ac:dyDescent="0.3">
      <c r="A1977" s="1">
        <v>42671</v>
      </c>
      <c r="B1977" s="9">
        <f>$A$5+LN(VLOOKUP($A1977,NASDAQ_Composite_IXIC_20210721[[Date]:[Close]],5))-$A$4</f>
        <v>2.1912096340457881</v>
      </c>
      <c r="C1977" s="9">
        <f>VLOOKUP(A1977,nasdaq_wtd_mc_ritter_add!$B$2:$D$3373,$C$5)</f>
        <v>3.4196825117196501</v>
      </c>
      <c r="D1977" s="9">
        <f t="shared" si="160"/>
        <v>8.9193539921885723E-3</v>
      </c>
      <c r="E1977" s="9">
        <f t="shared" si="160"/>
        <v>-1.8856557459499879E-2</v>
      </c>
      <c r="F1977" s="9">
        <f t="shared" si="160"/>
        <v>1.4792010166493785E-2</v>
      </c>
      <c r="G1977" s="9">
        <f t="shared" si="160"/>
        <v>2.9248748034869099E-2</v>
      </c>
      <c r="H1977" s="9">
        <f t="shared" si="157"/>
        <v>-1.0249072010481974E-3</v>
      </c>
      <c r="I1977">
        <f t="shared" si="158"/>
        <v>-1</v>
      </c>
      <c r="K1977" s="1"/>
    </row>
    <row r="1978" spans="1:11" x14ac:dyDescent="0.3">
      <c r="A1978" s="1">
        <v>42674</v>
      </c>
      <c r="B1978" s="9">
        <f>$A$5+LN(VLOOKUP($A1978,NASDAQ_Composite_IXIC_20210721[[Date]:[Close]],5))-$A$4</f>
        <v>2.1910246569220293</v>
      </c>
      <c r="C1978" s="9">
        <f>VLOOKUP(A1978,nasdaq_wtd_mc_ritter_add!$B$2:$D$3373,$C$5)</f>
        <v>3.4178801230985401</v>
      </c>
      <c r="D1978" s="9">
        <f t="shared" si="160"/>
        <v>-1.6174114973512843E-3</v>
      </c>
      <c r="E1978" s="9">
        <f t="shared" si="160"/>
        <v>-1.2913173237110165E-2</v>
      </c>
      <c r="F1978" s="9">
        <f t="shared" si="160"/>
        <v>1.674016620523E-2</v>
      </c>
      <c r="G1978" s="9">
        <f t="shared" si="160"/>
        <v>3.1075178889542698E-2</v>
      </c>
      <c r="H1978" s="9">
        <f t="shared" si="157"/>
        <v>1.6174114973512843E-3</v>
      </c>
      <c r="I1978">
        <f t="shared" si="158"/>
        <v>1</v>
      </c>
      <c r="K1978" s="1"/>
    </row>
    <row r="1979" spans="1:11" x14ac:dyDescent="0.3">
      <c r="A1979" s="1">
        <v>42675</v>
      </c>
      <c r="B1979" s="9">
        <f>$A$5+LN(VLOOKUP($A1979,NASDAQ_Composite_IXIC_20210721[[Date]:[Close]],5))-$A$4</f>
        <v>2.1841482842887858</v>
      </c>
      <c r="C1979" s="9">
        <f>VLOOKUP(A1979,nasdaq_wtd_mc_ritter_add!$B$2:$D$3373,$C$5)</f>
        <v>3.4080358280651701</v>
      </c>
      <c r="D1979" s="9">
        <f t="shared" si="160"/>
        <v>-2.9679224001264437E-3</v>
      </c>
      <c r="E1979" s="9">
        <f t="shared" si="160"/>
        <v>-1.5881095637236609E-2</v>
      </c>
      <c r="F1979" s="9">
        <f t="shared" si="160"/>
        <v>1.2710816628304311E-2</v>
      </c>
      <c r="G1979" s="9">
        <f t="shared" si="160"/>
        <v>2.6095838473174648E-2</v>
      </c>
      <c r="H1979" s="9">
        <f t="shared" si="157"/>
        <v>2.9679224001264437E-3</v>
      </c>
      <c r="I1979">
        <f t="shared" si="158"/>
        <v>1</v>
      </c>
      <c r="K1979" s="1"/>
    </row>
    <row r="1980" spans="1:11" x14ac:dyDescent="0.3">
      <c r="A1980" s="1">
        <v>42676</v>
      </c>
      <c r="B1980" s="9">
        <f>$A$5+LN(VLOOKUP($A1980,NASDAQ_Composite_IXIC_20210721[[Date]:[Close]],5))-$A$4</f>
        <v>2.1747887165002266</v>
      </c>
      <c r="C1980" s="9">
        <f>VLOOKUP(A1980,nasdaq_wtd_mc_ritter_add!$B$2:$D$3373,$C$5)</f>
        <v>3.38735130786127</v>
      </c>
      <c r="D1980" s="9">
        <f t="shared" si="160"/>
        <v>-1.1324952415340928E-2</v>
      </c>
      <c r="E1980" s="9">
        <f t="shared" si="160"/>
        <v>-3.2783583381352788E-2</v>
      </c>
      <c r="F1980" s="9">
        <f t="shared" si="160"/>
        <v>1.3858642129633836E-3</v>
      </c>
      <c r="G1980" s="9">
        <f t="shared" si="160"/>
        <v>6.9618888624130015E-3</v>
      </c>
      <c r="H1980" s="9">
        <f t="shared" si="157"/>
        <v>1.1324952415340928E-2</v>
      </c>
      <c r="I1980">
        <f t="shared" si="158"/>
        <v>1</v>
      </c>
      <c r="K1980" s="1"/>
    </row>
    <row r="1981" spans="1:11" x14ac:dyDescent="0.3">
      <c r="A1981" s="1">
        <v>42677</v>
      </c>
      <c r="B1981" s="9">
        <f>$A$5+LN(VLOOKUP($A1981,NASDAQ_Composite_IXIC_20210721[[Date]:[Close]],5))-$A$4</f>
        <v>2.1655088858585119</v>
      </c>
      <c r="C1981" s="9">
        <f>VLOOKUP(A1981,nasdaq_wtd_mc_ritter_add!$B$2:$D$3373,$C$5)</f>
        <v>3.34097830778963</v>
      </c>
      <c r="D1981" s="9">
        <f t="shared" si="160"/>
        <v>-3.7093169429925243E-2</v>
      </c>
      <c r="E1981" s="9">
        <f t="shared" si="160"/>
        <v>-6.6067663110688013E-2</v>
      </c>
      <c r="F1981" s="9">
        <f t="shared" si="160"/>
        <v>-3.570730521696186E-2</v>
      </c>
      <c r="G1981" s="9">
        <f t="shared" si="160"/>
        <v>-2.7898788371774952E-2</v>
      </c>
      <c r="H1981" s="9">
        <f t="shared" si="157"/>
        <v>3.7093169429925243E-2</v>
      </c>
      <c r="I1981">
        <f t="shared" si="158"/>
        <v>1</v>
      </c>
      <c r="K1981" s="1"/>
    </row>
    <row r="1982" spans="1:11" x14ac:dyDescent="0.3">
      <c r="A1982" s="1">
        <v>42678</v>
      </c>
      <c r="B1982" s="9">
        <f>$A$5+LN(VLOOKUP($A1982,NASDAQ_Composite_IXIC_20210721[[Date]:[Close]],5))-$A$4</f>
        <v>2.1631258464707104</v>
      </c>
      <c r="C1982" s="9">
        <f>VLOOKUP(A1982,nasdaq_wtd_mc_ritter_add!$B$2:$D$3373,$C$5)</f>
        <v>3.3546222053046</v>
      </c>
      <c r="D1982" s="9">
        <f t="shared" si="160"/>
        <v>1.602693690277146E-2</v>
      </c>
      <c r="E1982" s="9">
        <f t="shared" si="160"/>
        <v>-5.3231021890322694E-2</v>
      </c>
      <c r="F1982" s="9">
        <f t="shared" si="160"/>
        <v>-1.96803683141904E-2</v>
      </c>
      <c r="G1982" s="9">
        <f t="shared" si="160"/>
        <v>-1.1871851469003492E-2</v>
      </c>
      <c r="H1982" s="9">
        <f t="shared" si="157"/>
        <v>1.1260858127168483E-2</v>
      </c>
      <c r="I1982">
        <f t="shared" si="158"/>
        <v>1</v>
      </c>
      <c r="K1982" s="1"/>
    </row>
    <row r="1983" spans="1:11" x14ac:dyDescent="0.3">
      <c r="A1983" s="1">
        <v>42681</v>
      </c>
      <c r="B1983" s="9">
        <f>$A$5+LN(VLOOKUP($A1983,NASDAQ_Composite_IXIC_20210721[[Date]:[Close]],5))-$A$4</f>
        <v>2.1865882368546918</v>
      </c>
      <c r="C1983" s="9">
        <f>VLOOKUP(A1983,nasdaq_wtd_mc_ritter_add!$B$2:$D$3373,$C$5)</f>
        <v>3.3742320053239299</v>
      </c>
      <c r="D1983" s="9">
        <f t="shared" si="160"/>
        <v>-3.8525903646515758E-3</v>
      </c>
      <c r="E1983" s="9">
        <f t="shared" si="160"/>
        <v>-4.9835791149686504E-2</v>
      </c>
      <c r="F1983" s="9">
        <f t="shared" si="160"/>
        <v>-4.7434918444149154E-2</v>
      </c>
      <c r="G1983" s="9">
        <f t="shared" si="160"/>
        <v>-1.4657649510177784E-2</v>
      </c>
      <c r="H1983" s="9">
        <f t="shared" si="157"/>
        <v>-3.8525903646515758E-3</v>
      </c>
      <c r="I1983">
        <f t="shared" si="158"/>
        <v>-1</v>
      </c>
      <c r="K1983" s="1"/>
    </row>
    <row r="1984" spans="1:11" x14ac:dyDescent="0.3">
      <c r="A1984" s="1">
        <v>42682</v>
      </c>
      <c r="B1984" s="9">
        <f>$A$5+LN(VLOOKUP($A1984,NASDAQ_Composite_IXIC_20210721[[Date]:[Close]],5))-$A$4</f>
        <v>2.1918626136052781</v>
      </c>
      <c r="C1984" s="9">
        <f>VLOOKUP(A1984,nasdaq_wtd_mc_ritter_add!$B$2:$D$3373,$C$5)</f>
        <v>3.3863356903446098</v>
      </c>
      <c r="D1984" s="9">
        <f t="shared" si="160"/>
        <v>6.829308270093648E-3</v>
      </c>
      <c r="E1984" s="9">
        <f t="shared" si="160"/>
        <v>-4.3006482879592856E-2</v>
      </c>
      <c r="F1984" s="9">
        <f t="shared" si="160"/>
        <v>-3.70622026172156E-2</v>
      </c>
      <c r="G1984" s="9">
        <f t="shared" si="160"/>
        <v>-6.8761398343673008E-3</v>
      </c>
      <c r="H1984" s="9">
        <f t="shared" si="157"/>
        <v>6.829308270093648E-3</v>
      </c>
      <c r="I1984">
        <f t="shared" si="158"/>
        <v>1</v>
      </c>
      <c r="K1984" s="1"/>
    </row>
    <row r="1985" spans="1:11" x14ac:dyDescent="0.3">
      <c r="A1985" s="1">
        <v>42683</v>
      </c>
      <c r="B1985" s="9">
        <f>$A$5+LN(VLOOKUP($A1985,NASDAQ_Composite_IXIC_20210721[[Date]:[Close]],5))-$A$4</f>
        <v>2.2028884821927983</v>
      </c>
      <c r="C1985" s="9">
        <f>VLOOKUP(A1985,nasdaq_wtd_mc_ritter_add!$B$2:$D$3373,$C$5)</f>
        <v>3.3987606458976898</v>
      </c>
      <c r="D1985" s="9">
        <f t="shared" si="160"/>
        <v>1.3990869655597926E-3</v>
      </c>
      <c r="E1985" s="9">
        <f t="shared" si="160"/>
        <v>-4.506792841787588E-2</v>
      </c>
      <c r="F1985" s="9">
        <f t="shared" si="160"/>
        <v>-3.5663115651655808E-2</v>
      </c>
      <c r="G1985" s="9">
        <f t="shared" si="160"/>
        <v>-1.0127383678677049E-2</v>
      </c>
      <c r="H1985" s="9">
        <f t="shared" si="157"/>
        <v>1.3990869655597926E-3</v>
      </c>
      <c r="I1985">
        <f t="shared" si="158"/>
        <v>1</v>
      </c>
      <c r="K1985" s="1"/>
    </row>
    <row r="1986" spans="1:11" x14ac:dyDescent="0.3">
      <c r="A1986" s="1">
        <v>42684</v>
      </c>
      <c r="B1986" s="9">
        <f>$A$5+LN(VLOOKUP($A1986,NASDAQ_Composite_IXIC_20210721[[Date]:[Close]],5))-$A$4</f>
        <v>2.1948061158526437</v>
      </c>
      <c r="C1986" s="9">
        <f>VLOOKUP(A1986,nasdaq_wtd_mc_ritter_add!$B$2:$D$3373,$C$5)</f>
        <v>3.3900203669486002</v>
      </c>
      <c r="D1986" s="9">
        <f t="shared" si="160"/>
        <v>-6.5791260893499626E-4</v>
      </c>
      <c r="E1986" s="9">
        <f t="shared" si="160"/>
        <v>-4.7856288555075732E-2</v>
      </c>
      <c r="F1986" s="9">
        <f t="shared" si="160"/>
        <v>-3.6321028260590804E-2</v>
      </c>
      <c r="G1986" s="9">
        <f t="shared" si="160"/>
        <v>-1.5831849312331059E-2</v>
      </c>
      <c r="H1986" s="9">
        <f t="shared" si="157"/>
        <v>6.5791260893499626E-4</v>
      </c>
      <c r="I1986">
        <f t="shared" si="158"/>
        <v>1</v>
      </c>
      <c r="K1986" s="1"/>
    </row>
    <row r="1987" spans="1:11" x14ac:dyDescent="0.3">
      <c r="A1987" s="1">
        <v>42685</v>
      </c>
      <c r="B1987" s="9">
        <f>$A$5+LN(VLOOKUP($A1987,NASDAQ_Composite_IXIC_20210721[[Date]:[Close]],5))-$A$4</f>
        <v>2.2002264436578978</v>
      </c>
      <c r="C1987" s="9">
        <f>VLOOKUP(A1987,nasdaq_wtd_mc_ritter_add!$B$2:$D$3373,$C$5)</f>
        <v>3.39503030869085</v>
      </c>
      <c r="D1987" s="9">
        <f t="shared" si="160"/>
        <v>-4.1038606300425329E-4</v>
      </c>
      <c r="E1987" s="9">
        <f t="shared" si="160"/>
        <v>-4.1661682188300464E-2</v>
      </c>
      <c r="F1987" s="9">
        <f t="shared" si="160"/>
        <v>-3.8018918154871351E-2</v>
      </c>
      <c r="G1987" s="9">
        <f t="shared" si="160"/>
        <v>-1.6242235375335312E-2</v>
      </c>
      <c r="H1987" s="9">
        <f t="shared" si="157"/>
        <v>-4.1038606300425329E-4</v>
      </c>
      <c r="I1987">
        <f t="shared" si="158"/>
        <v>-1</v>
      </c>
      <c r="K1987" s="1"/>
    </row>
    <row r="1988" spans="1:11" x14ac:dyDescent="0.3">
      <c r="A1988" s="1">
        <v>42688</v>
      </c>
      <c r="B1988" s="9">
        <f>$A$5+LN(VLOOKUP($A1988,NASDAQ_Composite_IXIC_20210721[[Date]:[Close]],5))-$A$4</f>
        <v>2.196647473068821</v>
      </c>
      <c r="C1988" s="9">
        <f>VLOOKUP(A1988,nasdaq_wtd_mc_ritter_add!$B$2:$D$3373,$C$5)</f>
        <v>3.3817267078925601</v>
      </c>
      <c r="D1988" s="9">
        <f t="shared" ref="D1988:G2007" si="161">IF($A1988-$A$1&lt;D$5,0,$C1988-$B1988+VLOOKUP($A1988-D$5,nasd_unic,2)-VLOOKUP($A1988-D$5,nasd_unic,3))</f>
        <v>-9.7246302092131032E-3</v>
      </c>
      <c r="E1988" s="9">
        <f t="shared" si="161"/>
        <v>-4.1005832841945811E-2</v>
      </c>
      <c r="F1988" s="9">
        <f t="shared" si="161"/>
        <v>-4.3950292123718704E-2</v>
      </c>
      <c r="G1988" s="9">
        <f t="shared" si="161"/>
        <v>-2.2963337012018137E-2</v>
      </c>
      <c r="H1988" s="9">
        <f t="shared" si="157"/>
        <v>9.7246302092131032E-3</v>
      </c>
      <c r="I1988">
        <f t="shared" si="158"/>
        <v>1</v>
      </c>
      <c r="K1988" s="1"/>
    </row>
    <row r="1989" spans="1:11" x14ac:dyDescent="0.3">
      <c r="A1989" s="1">
        <v>42689</v>
      </c>
      <c r="B1989" s="9">
        <f>$A$5+LN(VLOOKUP($A1989,NASDAQ_Composite_IXIC_20210721[[Date]:[Close]],5))-$A$4</f>
        <v>2.2075528805266567</v>
      </c>
      <c r="C1989" s="9">
        <f>VLOOKUP(A1989,nasdaq_wtd_mc_ritter_add!$B$2:$D$3373,$C$5)</f>
        <v>3.3944453689901</v>
      </c>
      <c r="D1989" s="9">
        <f t="shared" si="161"/>
        <v>1.8132536397041932E-3</v>
      </c>
      <c r="E1989" s="9">
        <f t="shared" si="161"/>
        <v>-3.9192579202241618E-2</v>
      </c>
      <c r="F1989" s="9">
        <f t="shared" si="161"/>
        <v>-5.2078717012927545E-2</v>
      </c>
      <c r="G1989" s="9">
        <f t="shared" si="161"/>
        <v>-2.4067294191541855E-2</v>
      </c>
      <c r="H1989" s="9">
        <f t="shared" si="157"/>
        <v>1.8132536397041932E-3</v>
      </c>
      <c r="I1989">
        <f t="shared" si="158"/>
        <v>1</v>
      </c>
      <c r="K1989" s="1"/>
    </row>
    <row r="1990" spans="1:11" x14ac:dyDescent="0.3">
      <c r="A1990" s="1">
        <v>42690</v>
      </c>
      <c r="B1990" s="9">
        <f>$A$5+LN(VLOOKUP($A1990,NASDAQ_Composite_IXIC_20210721[[Date]:[Close]],5))-$A$4</f>
        <v>2.211140320874871</v>
      </c>
      <c r="C1990" s="9">
        <f>VLOOKUP(A1990,nasdaq_wtd_mc_ritter_add!$B$2:$D$3373,$C$5)</f>
        <v>3.3885107536814898</v>
      </c>
      <c r="D1990" s="9">
        <f t="shared" si="161"/>
        <v>-9.5220556568245129E-3</v>
      </c>
      <c r="E1990" s="9">
        <f t="shared" si="161"/>
        <v>-4.3557964762752199E-2</v>
      </c>
      <c r="F1990" s="9">
        <f t="shared" si="161"/>
        <v>-6.1600772669752057E-2</v>
      </c>
      <c r="G1990" s="9">
        <f t="shared" si="161"/>
        <v>-2.9394135774066577E-2</v>
      </c>
      <c r="H1990" s="9">
        <f t="shared" si="157"/>
        <v>2.3471749603958258E-3</v>
      </c>
      <c r="I1990">
        <f t="shared" si="158"/>
        <v>1</v>
      </c>
      <c r="K1990" s="1"/>
    </row>
    <row r="1991" spans="1:11" x14ac:dyDescent="0.3">
      <c r="A1991" s="1">
        <v>42691</v>
      </c>
      <c r="B1991" s="9">
        <f>$A$5+LN(VLOOKUP($A1991,NASDAQ_Composite_IXIC_20210721[[Date]:[Close]],5))-$A$4</f>
        <v>2.2185524921035062</v>
      </c>
      <c r="C1991" s="9">
        <f>VLOOKUP(A1991,nasdaq_wtd_mc_ritter_add!$B$2:$D$3373,$C$5)</f>
        <v>3.3979627673556099</v>
      </c>
      <c r="D1991" s="9">
        <f t="shared" si="161"/>
        <v>2.0398424454848296E-3</v>
      </c>
      <c r="E1991" s="9">
        <f t="shared" si="161"/>
        <v>-4.2481319655170768E-2</v>
      </c>
      <c r="F1991" s="9">
        <f t="shared" si="161"/>
        <v>-5.9560930224267228E-2</v>
      </c>
      <c r="G1991" s="9">
        <f t="shared" si="161"/>
        <v>-2.3555842853142828E-2</v>
      </c>
      <c r="H1991" s="9">
        <f t="shared" si="157"/>
        <v>2.0398424454848296E-3</v>
      </c>
      <c r="I1991">
        <f t="shared" si="158"/>
        <v>1</v>
      </c>
      <c r="K1991" s="1"/>
    </row>
    <row r="1992" spans="1:11" x14ac:dyDescent="0.3">
      <c r="A1992" s="1">
        <v>42692</v>
      </c>
      <c r="B1992" s="9">
        <f>$A$5+LN(VLOOKUP($A1992,NASDAQ_Composite_IXIC_20210721[[Date]:[Close]],5))-$A$4</f>
        <v>2.2162137040428957</v>
      </c>
      <c r="C1992" s="9">
        <f>VLOOKUP(A1992,nasdaq_wtd_mc_ritter_add!$B$2:$D$3373,$C$5)</f>
        <v>3.3940778479542901</v>
      </c>
      <c r="D1992" s="9">
        <f t="shared" si="161"/>
        <v>-1.5461313407092447E-3</v>
      </c>
      <c r="E1992" s="9">
        <f t="shared" si="161"/>
        <v>-4.9370759939158404E-2</v>
      </c>
      <c r="F1992" s="9">
        <f t="shared" si="161"/>
        <v>-6.0450530451263251E-2</v>
      </c>
      <c r="G1992" s="9">
        <f t="shared" si="161"/>
        <v>-2.5101974193852072E-2</v>
      </c>
      <c r="H1992" s="9">
        <f t="shared" si="157"/>
        <v>1.5461313407092447E-3</v>
      </c>
      <c r="I1992">
        <f t="shared" si="158"/>
        <v>1</v>
      </c>
      <c r="K1992" s="1"/>
    </row>
    <row r="1993" spans="1:11" x14ac:dyDescent="0.3">
      <c r="A1993" s="1">
        <v>42695</v>
      </c>
      <c r="B1993" s="9">
        <f>$A$5+LN(VLOOKUP($A1993,NASDAQ_Composite_IXIC_20210721[[Date]:[Close]],5))-$A$4</f>
        <v>2.2250722203124154</v>
      </c>
      <c r="C1993" s="9">
        <f>VLOOKUP(A1993,nasdaq_wtd_mc_ritter_add!$B$2:$D$3373,$C$5)</f>
        <v>3.41841161244015</v>
      </c>
      <c r="D1993" s="9">
        <f t="shared" si="161"/>
        <v>1.5475248216340276E-2</v>
      </c>
      <c r="E1993" s="9">
        <f t="shared" si="161"/>
        <v>-4.3281018291876805E-2</v>
      </c>
      <c r="F1993" s="9">
        <f t="shared" si="161"/>
        <v>-4.7650924100146153E-2</v>
      </c>
      <c r="G1993" s="9">
        <f t="shared" si="161"/>
        <v>-1.3504330792872388E-2</v>
      </c>
      <c r="H1993" s="9">
        <f t="shared" ref="H1993:H2056" si="162">ABS($C1993-VLOOKUP($A1993-$H$5,nasd_unic,3))-ABS($B1993-VLOOKUP($A1993-$H$5,nasd_unic,2))</f>
        <v>1.5475248216340276E-2</v>
      </c>
      <c r="I1993">
        <f t="shared" ref="I1993:I2056" si="163">IF(A1993-$I$5&lt;$A$8,0,IF(H1993&gt;0,1,-1))</f>
        <v>1</v>
      </c>
      <c r="K1993" s="1"/>
    </row>
    <row r="1994" spans="1:11" x14ac:dyDescent="0.3">
      <c r="A1994" s="1">
        <v>42696</v>
      </c>
      <c r="B1994" s="9">
        <f>$A$5+LN(VLOOKUP($A1994,NASDAQ_Composite_IXIC_20210721[[Date]:[Close]],5))-$A$4</f>
        <v>2.2283246441110096</v>
      </c>
      <c r="C1994" s="9">
        <f>VLOOKUP(A1994,nasdaq_wtd_mc_ritter_add!$B$2:$D$3373,$C$5)</f>
        <v>3.41284653331524</v>
      </c>
      <c r="D1994" s="9">
        <f t="shared" si="161"/>
        <v>-8.8175029235042501E-3</v>
      </c>
      <c r="E1994" s="9">
        <f t="shared" si="161"/>
        <v>-5.2098521215381055E-2</v>
      </c>
      <c r="F1994" s="9">
        <f t="shared" si="161"/>
        <v>-5.7763040840310698E-2</v>
      </c>
      <c r="G1994" s="9">
        <f t="shared" si="161"/>
        <v>-1.6852746694502763E-2</v>
      </c>
      <c r="H1994" s="9">
        <f t="shared" si="162"/>
        <v>2.312655326315749E-3</v>
      </c>
      <c r="I1994">
        <f t="shared" si="163"/>
        <v>1</v>
      </c>
      <c r="K1994" s="1"/>
    </row>
    <row r="1995" spans="1:11" x14ac:dyDescent="0.3">
      <c r="A1995" s="1">
        <v>42697</v>
      </c>
      <c r="B1995" s="9">
        <f>$A$5+LN(VLOOKUP($A1995,NASDAQ_Composite_IXIC_20210721[[Date]:[Close]],5))-$A$4</f>
        <v>2.2272714432970782</v>
      </c>
      <c r="C1995" s="9">
        <f>VLOOKUP(A1995,nasdaq_wtd_mc_ritter_add!$B$2:$D$3373,$C$5)</f>
        <v>3.4116767985606602</v>
      </c>
      <c r="D1995" s="9">
        <f t="shared" si="161"/>
        <v>-1.1653394064836675E-4</v>
      </c>
      <c r="E1995" s="9">
        <f t="shared" si="161"/>
        <v>-4.8408498277155321E-2</v>
      </c>
      <c r="F1995" s="9">
        <f t="shared" si="161"/>
        <v>-5.7879574780959064E-2</v>
      </c>
      <c r="G1995" s="9">
        <f t="shared" si="161"/>
        <v>-1.7458754775475871E-2</v>
      </c>
      <c r="H1995" s="9">
        <f t="shared" si="162"/>
        <v>1.1653394064836675E-4</v>
      </c>
      <c r="I1995">
        <f t="shared" si="163"/>
        <v>1</v>
      </c>
      <c r="K1995" s="1"/>
    </row>
    <row r="1996" spans="1:11" x14ac:dyDescent="0.3">
      <c r="A1996" s="1">
        <v>42699</v>
      </c>
      <c r="B1996" s="9">
        <f>$A$5+LN(VLOOKUP($A1996,NASDAQ_Composite_IXIC_20210721[[Date]:[Close]],5))-$A$4</f>
        <v>2.2306555694690031</v>
      </c>
      <c r="C1996" s="9">
        <f>VLOOKUP(A1996,nasdaq_wtd_mc_ritter_add!$B$2:$D$3373,$C$5)</f>
        <v>3.4114801371014098</v>
      </c>
      <c r="D1996" s="9">
        <f t="shared" si="161"/>
        <v>-3.5807876311753084E-3</v>
      </c>
      <c r="E1996" s="9">
        <f t="shared" si="161"/>
        <v>-4.2047487112971904E-2</v>
      </c>
      <c r="F1996" s="9">
        <f t="shared" si="161"/>
        <v>-6.2427065787067804E-2</v>
      </c>
      <c r="G1996" s="9">
        <f t="shared" si="161"/>
        <v>-2.4883649146010267E-2</v>
      </c>
      <c r="H1996" s="9">
        <f t="shared" si="162"/>
        <v>-3.1874647126746147E-3</v>
      </c>
      <c r="I1996">
        <f t="shared" si="163"/>
        <v>-1</v>
      </c>
      <c r="K1996" s="1"/>
    </row>
    <row r="1997" spans="1:11" x14ac:dyDescent="0.3">
      <c r="A1997" s="1">
        <v>42702</v>
      </c>
      <c r="B1997" s="9">
        <f>$A$5+LN(VLOOKUP($A1997,NASDAQ_Composite_IXIC_20210721[[Date]:[Close]],5))-$A$4</f>
        <v>2.2250629438119534</v>
      </c>
      <c r="C1997" s="9">
        <f>VLOOKUP(A1997,nasdaq_wtd_mc_ritter_add!$B$2:$D$3373,$C$5)</f>
        <v>3.4036800936449501</v>
      </c>
      <c r="D1997" s="9">
        <f t="shared" si="161"/>
        <v>-2.2074177994100275E-3</v>
      </c>
      <c r="E1997" s="9">
        <f t="shared" si="161"/>
        <v>-4.9855727840865338E-2</v>
      </c>
      <c r="F1997" s="9">
        <f t="shared" si="161"/>
        <v>-6.4153331015185611E-2</v>
      </c>
      <c r="G1997" s="9">
        <f t="shared" si="161"/>
        <v>-3.2895447242128117E-2</v>
      </c>
      <c r="H1997" s="9">
        <f t="shared" si="162"/>
        <v>2.2074177994100275E-3</v>
      </c>
      <c r="I1997">
        <f t="shared" si="163"/>
        <v>1</v>
      </c>
      <c r="K1997" s="1"/>
    </row>
    <row r="1998" spans="1:11" x14ac:dyDescent="0.3">
      <c r="A1998" s="1">
        <v>42703</v>
      </c>
      <c r="B1998" s="9">
        <f>$A$5+LN(VLOOKUP($A1998,NASDAQ_Composite_IXIC_20210721[[Date]:[Close]],5))-$A$4</f>
        <v>2.2271301400250776</v>
      </c>
      <c r="C1998" s="9">
        <f>VLOOKUP(A1998,nasdaq_wtd_mc_ritter_add!$B$2:$D$3373,$C$5)</f>
        <v>3.40277893606611</v>
      </c>
      <c r="D1998" s="9">
        <f t="shared" si="161"/>
        <v>-2.9683537919642511E-3</v>
      </c>
      <c r="E1998" s="9">
        <f t="shared" si="161"/>
        <v>-5.2824081632829589E-2</v>
      </c>
      <c r="F1998" s="9">
        <f t="shared" si="161"/>
        <v>-6.411984337258847E-2</v>
      </c>
      <c r="G1998" s="9">
        <f t="shared" si="161"/>
        <v>-3.4976002693825503E-2</v>
      </c>
      <c r="H1998" s="9">
        <f t="shared" si="162"/>
        <v>-1.1660386342842166E-3</v>
      </c>
      <c r="I1998">
        <f t="shared" si="163"/>
        <v>-1</v>
      </c>
      <c r="K1998" s="1"/>
    </row>
    <row r="1999" spans="1:11" x14ac:dyDescent="0.3">
      <c r="A1999" s="1">
        <v>42704</v>
      </c>
      <c r="B1999" s="9">
        <f>$A$5+LN(VLOOKUP($A1999,NASDAQ_Composite_IXIC_20210721[[Date]:[Close]],5))-$A$4</f>
        <v>2.2166214769510164</v>
      </c>
      <c r="C1999" s="9">
        <f>VLOOKUP(A1999,nasdaq_wtd_mc_ritter_add!$B$2:$D$3373,$C$5)</f>
        <v>3.3838201029980599</v>
      </c>
      <c r="D1999" s="9">
        <f t="shared" si="161"/>
        <v>-8.4501699939889541E-3</v>
      </c>
      <c r="E1999" s="9">
        <f t="shared" si="161"/>
        <v>-5.9656840129467259E-2</v>
      </c>
      <c r="F1999" s="9">
        <f t="shared" si="161"/>
        <v>-7.2570013366577424E-2</v>
      </c>
      <c r="G1999" s="9">
        <f t="shared" si="161"/>
        <v>-4.2916673924237259E-2</v>
      </c>
      <c r="H1999" s="9">
        <f t="shared" si="162"/>
        <v>8.4501699939889541E-3</v>
      </c>
      <c r="I1999">
        <f t="shared" si="163"/>
        <v>1</v>
      </c>
      <c r="K1999" s="1"/>
    </row>
    <row r="2000" spans="1:11" x14ac:dyDescent="0.3">
      <c r="A2000" s="1">
        <v>42705</v>
      </c>
      <c r="B2000" s="9">
        <f>$A$5+LN(VLOOKUP($A2000,NASDAQ_Composite_IXIC_20210721[[Date]:[Close]],5))-$A$4</f>
        <v>2.2028961070861426</v>
      </c>
      <c r="C2000" s="9">
        <f>VLOOKUP(A2000,nasdaq_wtd_mc_ritter_add!$B$2:$D$3373,$C$5)</f>
        <v>3.3515831585251399</v>
      </c>
      <c r="D2000" s="9">
        <f t="shared" si="161"/>
        <v>-1.85115746080462E-2</v>
      </c>
      <c r="E2000" s="9">
        <f t="shared" si="161"/>
        <v>-7.5200492337387015E-2</v>
      </c>
      <c r="F2000" s="9">
        <f t="shared" si="161"/>
        <v>-9.1081587974623623E-2</v>
      </c>
      <c r="G2000" s="9">
        <f t="shared" si="161"/>
        <v>-6.2489675709082704E-2</v>
      </c>
      <c r="H2000" s="9">
        <f t="shared" si="162"/>
        <v>1.85115746080462E-2</v>
      </c>
      <c r="I2000">
        <f t="shared" si="163"/>
        <v>1</v>
      </c>
      <c r="K2000" s="1"/>
    </row>
    <row r="2001" spans="1:11" x14ac:dyDescent="0.3">
      <c r="A2001" s="1">
        <v>42706</v>
      </c>
      <c r="B2001" s="9">
        <f>$A$5+LN(VLOOKUP($A2001,NASDAQ_Composite_IXIC_20210721[[Date]:[Close]],5))-$A$4</f>
        <v>2.2037603201040694</v>
      </c>
      <c r="C2001" s="9">
        <f>VLOOKUP(A2001,nasdaq_wtd_mc_ritter_add!$B$2:$D$3373,$C$5)</f>
        <v>3.3568620622671799</v>
      </c>
      <c r="D2001" s="9">
        <f t="shared" si="161"/>
        <v>4.4146907241131572E-3</v>
      </c>
      <c r="E2001" s="9">
        <f t="shared" si="161"/>
        <v>-5.946084919793293E-2</v>
      </c>
      <c r="F2001" s="9">
        <f t="shared" si="161"/>
        <v>-9.2244432579285718E-2</v>
      </c>
      <c r="G2001" s="9">
        <f t="shared" si="161"/>
        <v>-5.8074984984969547E-2</v>
      </c>
      <c r="H2001" s="9">
        <f t="shared" si="162"/>
        <v>4.4146907241131572E-3</v>
      </c>
      <c r="I2001">
        <f t="shared" si="163"/>
        <v>1</v>
      </c>
      <c r="K2001" s="1"/>
    </row>
    <row r="2002" spans="1:11" x14ac:dyDescent="0.3">
      <c r="A2002" s="1">
        <v>42709</v>
      </c>
      <c r="B2002" s="9">
        <f>$A$5+LN(VLOOKUP($A2002,NASDAQ_Composite_IXIC_20210721[[Date]:[Close]],5))-$A$4</f>
        <v>2.2138394500085594</v>
      </c>
      <c r="C2002" s="9">
        <f>VLOOKUP(A2002,nasdaq_wtd_mc_ritter_add!$B$2:$D$3373,$C$5)</f>
        <v>3.3746879881110501</v>
      </c>
      <c r="D2002" s="9">
        <f t="shared" si="161"/>
        <v>7.7467959393802133E-3</v>
      </c>
      <c r="E2002" s="9">
        <f t="shared" si="161"/>
        <v>-3.0647820731398934E-2</v>
      </c>
      <c r="F2002" s="9">
        <f t="shared" si="161"/>
        <v>-7.6085995348683433E-2</v>
      </c>
      <c r="G2002" s="9">
        <f t="shared" si="161"/>
        <v>-6.5549218777872564E-2</v>
      </c>
      <c r="H2002" s="9">
        <f t="shared" si="162"/>
        <v>7.7467959393802133E-3</v>
      </c>
      <c r="I2002">
        <f t="shared" si="163"/>
        <v>1</v>
      </c>
      <c r="K2002" s="1"/>
    </row>
    <row r="2003" spans="1:11" x14ac:dyDescent="0.3">
      <c r="A2003" s="1">
        <v>42710</v>
      </c>
      <c r="B2003" s="9">
        <f>$A$5+LN(VLOOKUP($A2003,NASDAQ_Composite_IXIC_20210721[[Date]:[Close]],5))-$A$4</f>
        <v>2.2183705819672399</v>
      </c>
      <c r="C2003" s="9">
        <f>VLOOKUP(A2003,nasdaq_wtd_mc_ritter_add!$B$2:$D$3373,$C$5)</f>
        <v>3.3785391440569699</v>
      </c>
      <c r="D2003" s="9">
        <f t="shared" si="161"/>
        <v>-6.7997601276070796E-4</v>
      </c>
      <c r="E2003" s="9">
        <f t="shared" si="161"/>
        <v>-3.1327796744159642E-2</v>
      </c>
      <c r="F2003" s="9">
        <f t="shared" si="161"/>
        <v>-7.7310997529194569E-2</v>
      </c>
      <c r="G2003" s="9">
        <f t="shared" si="161"/>
        <v>-7.2954668063757833E-2</v>
      </c>
      <c r="H2003" s="9">
        <f t="shared" si="162"/>
        <v>-6.7997601276070796E-4</v>
      </c>
      <c r="I2003">
        <f t="shared" si="163"/>
        <v>-1</v>
      </c>
      <c r="K2003" s="1"/>
    </row>
    <row r="2004" spans="1:11" x14ac:dyDescent="0.3">
      <c r="A2004" s="1">
        <v>42711</v>
      </c>
      <c r="B2004" s="9">
        <f>$A$5+LN(VLOOKUP($A2004,NASDAQ_Composite_IXIC_20210721[[Date]:[Close]],5))-$A$4</f>
        <v>2.2296993368108735</v>
      </c>
      <c r="C2004" s="9">
        <f>VLOOKUP(A2004,nasdaq_wtd_mc_ritter_add!$B$2:$D$3373,$C$5)</f>
        <v>3.38028250070764</v>
      </c>
      <c r="D2004" s="9">
        <f t="shared" si="161"/>
        <v>-9.5853981929634458E-3</v>
      </c>
      <c r="E2004" s="9">
        <f t="shared" si="161"/>
        <v>-3.7060604572471512E-2</v>
      </c>
      <c r="F2004" s="9">
        <f t="shared" si="161"/>
        <v>-8.6896395722158015E-2</v>
      </c>
      <c r="G2004" s="9">
        <f t="shared" si="161"/>
        <v>-8.4495523016620666E-2</v>
      </c>
      <c r="H2004" s="9">
        <f t="shared" si="162"/>
        <v>-9.5853981929634458E-3</v>
      </c>
      <c r="I2004">
        <f t="shared" si="163"/>
        <v>-1</v>
      </c>
      <c r="K2004" s="1"/>
    </row>
    <row r="2005" spans="1:11" x14ac:dyDescent="0.3">
      <c r="A2005" s="1">
        <v>42712</v>
      </c>
      <c r="B2005" s="9">
        <f>$A$5+LN(VLOOKUP($A2005,NASDAQ_Composite_IXIC_20210721[[Date]:[Close]],5))-$A$4</f>
        <v>2.2340652369760408</v>
      </c>
      <c r="C2005" s="9">
        <f>VLOOKUP(A2005,nasdaq_wtd_mc_ritter_add!$B$2:$D$3373,$C$5)</f>
        <v>3.3862104440778702</v>
      </c>
      <c r="D2005" s="9">
        <f t="shared" si="161"/>
        <v>1.562043205062924E-3</v>
      </c>
      <c r="E2005" s="9">
        <f t="shared" si="161"/>
        <v>-4.2327869637502236E-2</v>
      </c>
      <c r="F2005" s="9">
        <f t="shared" si="161"/>
        <v>-8.5334352517095091E-2</v>
      </c>
      <c r="G2005" s="9">
        <f t="shared" si="161"/>
        <v>-7.9390072254717836E-2</v>
      </c>
      <c r="H2005" s="9">
        <f t="shared" si="162"/>
        <v>1.562043205062924E-3</v>
      </c>
      <c r="I2005">
        <f t="shared" si="163"/>
        <v>1</v>
      </c>
      <c r="K2005" s="1"/>
    </row>
    <row r="2006" spans="1:11" x14ac:dyDescent="0.3">
      <c r="A2006" s="1">
        <v>42713</v>
      </c>
      <c r="B2006" s="9">
        <f>$A$5+LN(VLOOKUP($A2006,NASDAQ_Composite_IXIC_20210721[[Date]:[Close]],5))-$A$4</f>
        <v>2.2390625751527535</v>
      </c>
      <c r="C2006" s="9">
        <f>VLOOKUP(A2006,nasdaq_wtd_mc_ritter_add!$B$2:$D$3373,$C$5)</f>
        <v>3.3881753715655898</v>
      </c>
      <c r="D2006" s="9">
        <f t="shared" si="161"/>
        <v>-3.0324106889931812E-3</v>
      </c>
      <c r="E2006" s="9">
        <f t="shared" si="161"/>
        <v>-4.6759367292055209E-2</v>
      </c>
      <c r="F2006" s="9">
        <f t="shared" si="161"/>
        <v>-9.1827295709931089E-2</v>
      </c>
      <c r="G2006" s="9">
        <f t="shared" si="161"/>
        <v>-8.2422482943711017E-2</v>
      </c>
      <c r="H2006" s="9">
        <f t="shared" si="162"/>
        <v>-3.0324106889931812E-3</v>
      </c>
      <c r="I2006">
        <f t="shared" si="163"/>
        <v>-1</v>
      </c>
      <c r="K2006" s="1"/>
    </row>
    <row r="2007" spans="1:11" x14ac:dyDescent="0.3">
      <c r="A2007" s="1">
        <v>42716</v>
      </c>
      <c r="B2007" s="9">
        <f>$A$5+LN(VLOOKUP($A2007,NASDAQ_Composite_IXIC_20210721[[Date]:[Close]],5))-$A$4</f>
        <v>2.2331751411557965</v>
      </c>
      <c r="C2007" s="9">
        <f>VLOOKUP(A2007,nasdaq_wtd_mc_ritter_add!$B$2:$D$3373,$C$5)</f>
        <v>3.37232284730521</v>
      </c>
      <c r="D2007" s="9">
        <f t="shared" si="161"/>
        <v>-9.9650902634227378E-3</v>
      </c>
      <c r="E2007" s="9">
        <f t="shared" si="161"/>
        <v>-5.5656158883538698E-2</v>
      </c>
      <c r="F2007" s="9">
        <f t="shared" si="161"/>
        <v>-9.5743386335253255E-2</v>
      </c>
      <c r="G2007" s="9">
        <f t="shared" si="161"/>
        <v>-8.9658148979522512E-2</v>
      </c>
      <c r="H2007" s="9">
        <f t="shared" si="162"/>
        <v>9.9650902634227378E-3</v>
      </c>
      <c r="I2007">
        <f t="shared" si="163"/>
        <v>1</v>
      </c>
      <c r="K2007" s="1"/>
    </row>
    <row r="2008" spans="1:11" x14ac:dyDescent="0.3">
      <c r="A2008" s="1">
        <v>42717</v>
      </c>
      <c r="B2008" s="9">
        <f>$A$5+LN(VLOOKUP($A2008,NASDAQ_Composite_IXIC_20210721[[Date]:[Close]],5))-$A$4</f>
        <v>2.2426066736710331</v>
      </c>
      <c r="C2008" s="9">
        <f>VLOOKUP(A2008,nasdaq_wtd_mc_ritter_add!$B$2:$D$3373,$C$5)</f>
        <v>3.38285998216057</v>
      </c>
      <c r="D2008" s="9">
        <f t="shared" ref="D2008:G2027" si="164">IF($A2008-$A$1&lt;D$5,0,$C2008-$B2008+VLOOKUP($A2008-D$5,nasd_unic,2)-VLOOKUP($A2008-D$5,nasd_unic,3))</f>
        <v>1.1056023401234683E-3</v>
      </c>
      <c r="E2008" s="9">
        <f t="shared" si="164"/>
        <v>-5.455055654341523E-2</v>
      </c>
      <c r="F2008" s="9">
        <f t="shared" si="164"/>
        <v>-8.5831759176147937E-2</v>
      </c>
      <c r="G2008" s="9">
        <f t="shared" si="164"/>
        <v>-9.0975416796114761E-2</v>
      </c>
      <c r="H2008" s="9">
        <f t="shared" si="162"/>
        <v>1.1056023401234683E-3</v>
      </c>
      <c r="I2008">
        <f t="shared" si="163"/>
        <v>1</v>
      </c>
      <c r="K2008" s="1"/>
    </row>
    <row r="2009" spans="1:11" x14ac:dyDescent="0.3">
      <c r="A2009" s="1">
        <v>42718</v>
      </c>
      <c r="B2009" s="9">
        <f>$A$5+LN(VLOOKUP($A2009,NASDAQ_Composite_IXIC_20210721[[Date]:[Close]],5))-$A$4</f>
        <v>2.237623377087167</v>
      </c>
      <c r="C2009" s="9">
        <f>VLOOKUP(A2009,nasdaq_wtd_mc_ritter_add!$B$2:$D$3373,$C$5)</f>
        <v>3.3760575865395701</v>
      </c>
      <c r="D2009" s="9">
        <f t="shared" si="164"/>
        <v>-1.8190990371338422E-3</v>
      </c>
      <c r="E2009" s="9">
        <f t="shared" si="164"/>
        <v>-4.6645025371335969E-2</v>
      </c>
      <c r="F2009" s="9">
        <f t="shared" si="164"/>
        <v>-8.7650858213281779E-2</v>
      </c>
      <c r="G2009" s="9">
        <f t="shared" si="164"/>
        <v>-9.0595317495054672E-2</v>
      </c>
      <c r="H2009" s="9">
        <f t="shared" si="162"/>
        <v>1.8190990371338422E-3</v>
      </c>
      <c r="I2009">
        <f t="shared" si="163"/>
        <v>1</v>
      </c>
      <c r="K2009" s="1"/>
    </row>
    <row r="2010" spans="1:11" x14ac:dyDescent="0.3">
      <c r="A2010" s="1">
        <v>42719</v>
      </c>
      <c r="B2010" s="9">
        <f>$A$5+LN(VLOOKUP($A2010,NASDAQ_Composite_IXIC_20210721[[Date]:[Close]],5))-$A$4</f>
        <v>2.2413283685035905</v>
      </c>
      <c r="C2010" s="9">
        <f>VLOOKUP(A2010,nasdaq_wtd_mc_ritter_add!$B$2:$D$3373,$C$5)</f>
        <v>3.3799698987093199</v>
      </c>
      <c r="D2010" s="9">
        <f t="shared" si="164"/>
        <v>2.0732075332619004E-4</v>
      </c>
      <c r="E2010" s="9">
        <f t="shared" si="164"/>
        <v>-4.8250958257713972E-2</v>
      </c>
      <c r="F2010" s="9">
        <f t="shared" si="164"/>
        <v>-8.7443537459955589E-2</v>
      </c>
      <c r="G2010" s="9">
        <f t="shared" si="164"/>
        <v>-0.10032967527064152</v>
      </c>
      <c r="H2010" s="9">
        <f t="shared" si="162"/>
        <v>2.0732075332619004E-4</v>
      </c>
      <c r="I2010">
        <f t="shared" si="163"/>
        <v>1</v>
      </c>
      <c r="K2010" s="1"/>
    </row>
    <row r="2011" spans="1:11" x14ac:dyDescent="0.3">
      <c r="A2011" s="1">
        <v>42720</v>
      </c>
      <c r="B2011" s="9">
        <f>$A$5+LN(VLOOKUP($A2011,NASDAQ_Composite_IXIC_20210721[[Date]:[Close]],5))-$A$4</f>
        <v>2.2377135447643921</v>
      </c>
      <c r="C2011" s="9">
        <f>VLOOKUP(A2011,nasdaq_wtd_mc_ritter_add!$B$2:$D$3373,$C$5)</f>
        <v>3.3771241618305798</v>
      </c>
      <c r="D2011" s="9">
        <f t="shared" si="164"/>
        <v>7.6908686045840113E-4</v>
      </c>
      <c r="E2011" s="9">
        <f t="shared" si="164"/>
        <v>-3.7959815740431058E-2</v>
      </c>
      <c r="F2011" s="9">
        <f t="shared" si="164"/>
        <v>-8.1517780503183257E-2</v>
      </c>
      <c r="G2011" s="9">
        <f t="shared" si="164"/>
        <v>-9.9560588410183115E-2</v>
      </c>
      <c r="H2011" s="9">
        <f t="shared" si="162"/>
        <v>-7.6908686045840113E-4</v>
      </c>
      <c r="I2011">
        <f t="shared" si="163"/>
        <v>-1</v>
      </c>
      <c r="K2011" s="1"/>
    </row>
    <row r="2012" spans="1:11" x14ac:dyDescent="0.3">
      <c r="A2012" s="1">
        <v>42723</v>
      </c>
      <c r="B2012" s="9">
        <f>$A$5+LN(VLOOKUP($A2012,NASDAQ_Composite_IXIC_20210721[[Date]:[Close]],5))-$A$4</f>
        <v>2.2414364548744805</v>
      </c>
      <c r="C2012" s="9">
        <f>VLOOKUP(A2012,nasdaq_wtd_mc_ritter_add!$B$2:$D$3373,$C$5)</f>
        <v>3.3746065242455199</v>
      </c>
      <c r="D2012" s="9">
        <f t="shared" si="164"/>
        <v>-6.2405476951483685E-3</v>
      </c>
      <c r="E2012" s="9">
        <f t="shared" si="164"/>
        <v>-4.4694074540355011E-2</v>
      </c>
      <c r="F2012" s="9">
        <f t="shared" si="164"/>
        <v>-9.5380840374803988E-2</v>
      </c>
      <c r="G2012" s="9">
        <f t="shared" si="164"/>
        <v>-0.10450368605187954</v>
      </c>
      <c r="H2012" s="9">
        <f t="shared" si="162"/>
        <v>-1.2052725250284446E-3</v>
      </c>
      <c r="I2012">
        <f t="shared" si="163"/>
        <v>-1</v>
      </c>
      <c r="K2012" s="1"/>
    </row>
    <row r="2013" spans="1:11" x14ac:dyDescent="0.3">
      <c r="A2013" s="1">
        <v>42724</v>
      </c>
      <c r="B2013" s="9">
        <f>$A$5+LN(VLOOKUP($A2013,NASDAQ_Composite_IXIC_20210721[[Date]:[Close]],5))-$A$4</f>
        <v>2.246280460311266</v>
      </c>
      <c r="C2013" s="9">
        <f>VLOOKUP(A2013,nasdaq_wtd_mc_ritter_add!$B$2:$D$3373,$C$5)</f>
        <v>3.3741879206407299</v>
      </c>
      <c r="D2013" s="9">
        <f t="shared" si="164"/>
        <v>-5.2626090415754945E-3</v>
      </c>
      <c r="E2013" s="9">
        <f t="shared" si="164"/>
        <v>-4.9956683581930506E-2</v>
      </c>
      <c r="F2013" s="9">
        <f t="shared" si="164"/>
        <v>-0.10871295009014759</v>
      </c>
      <c r="G2013" s="9">
        <f t="shared" si="164"/>
        <v>-0.11275905739151382</v>
      </c>
      <c r="H2013" s="9">
        <f t="shared" si="162"/>
        <v>-4.425401831995579E-3</v>
      </c>
      <c r="I2013">
        <f t="shared" si="163"/>
        <v>-1</v>
      </c>
      <c r="K2013" s="1"/>
    </row>
    <row r="2014" spans="1:11" x14ac:dyDescent="0.3">
      <c r="A2014" s="1">
        <v>42725</v>
      </c>
      <c r="B2014" s="9">
        <f>$A$5+LN(VLOOKUP($A2014,NASDAQ_Composite_IXIC_20210721[[Date]:[Close]],5))-$A$4</f>
        <v>2.2439966907437272</v>
      </c>
      <c r="C2014" s="9">
        <f>VLOOKUP(A2014,nasdaq_wtd_mc_ritter_add!$B$2:$D$3373,$C$5)</f>
        <v>3.36731974607632</v>
      </c>
      <c r="D2014" s="9">
        <f t="shared" si="164"/>
        <v>-4.5844049968710721E-3</v>
      </c>
      <c r="E2014" s="9">
        <f t="shared" si="164"/>
        <v>-7.0016336795141854E-2</v>
      </c>
      <c r="F2014" s="9">
        <f t="shared" si="164"/>
        <v>-0.11329735508701866</v>
      </c>
      <c r="G2014" s="9">
        <f t="shared" si="164"/>
        <v>-0.11766726089528801</v>
      </c>
      <c r="H2014" s="9">
        <f t="shared" si="162"/>
        <v>4.5844049968710721E-3</v>
      </c>
      <c r="I2014">
        <f t="shared" si="163"/>
        <v>1</v>
      </c>
      <c r="K2014" s="1"/>
    </row>
    <row r="2015" spans="1:11" x14ac:dyDescent="0.3">
      <c r="A2015" s="1">
        <v>42726</v>
      </c>
      <c r="B2015" s="9">
        <f>$A$5+LN(VLOOKUP($A2015,NASDAQ_Composite_IXIC_20210721[[Date]:[Close]],5))-$A$4</f>
        <v>2.2395987381232603</v>
      </c>
      <c r="C2015" s="9">
        <f>VLOOKUP(A2015,nasdaq_wtd_mc_ritter_add!$B$2:$D$3373,$C$5)</f>
        <v>3.3547206533971901</v>
      </c>
      <c r="D2015" s="9">
        <f t="shared" si="164"/>
        <v>-8.2011400586630145E-3</v>
      </c>
      <c r="E2015" s="9">
        <f t="shared" si="164"/>
        <v>-6.9399973930300618E-2</v>
      </c>
      <c r="F2015" s="9">
        <f t="shared" si="164"/>
        <v>-0.12149849514568167</v>
      </c>
      <c r="G2015" s="9">
        <f t="shared" si="164"/>
        <v>-0.12716301477061132</v>
      </c>
      <c r="H2015" s="9">
        <f t="shared" si="162"/>
        <v>8.2011400586630145E-3</v>
      </c>
      <c r="I2015">
        <f t="shared" si="163"/>
        <v>1</v>
      </c>
      <c r="K2015" s="1"/>
    </row>
    <row r="2016" spans="1:11" x14ac:dyDescent="0.3">
      <c r="A2016" s="1">
        <v>42727</v>
      </c>
      <c r="B2016" s="9">
        <f>$A$5+LN(VLOOKUP($A2016,NASDAQ_Composite_IXIC_20210721[[Date]:[Close]],5))-$A$4</f>
        <v>2.2423979819737392</v>
      </c>
      <c r="C2016" s="9">
        <f>VLOOKUP(A2016,nasdaq_wtd_mc_ritter_add!$B$2:$D$3373,$C$5)</f>
        <v>3.3602909032216099</v>
      </c>
      <c r="D2016" s="9">
        <f t="shared" si="164"/>
        <v>2.7710059739409765E-3</v>
      </c>
      <c r="E2016" s="9">
        <f t="shared" si="164"/>
        <v>-6.6512434015711275E-2</v>
      </c>
      <c r="F2016" s="9">
        <f t="shared" si="164"/>
        <v>-0.1149209322928666</v>
      </c>
      <c r="G2016" s="9">
        <f t="shared" si="164"/>
        <v>-0.12439200879667034</v>
      </c>
      <c r="H2016" s="9">
        <f t="shared" si="162"/>
        <v>2.7710059739409765E-3</v>
      </c>
      <c r="I2016">
        <f t="shared" si="163"/>
        <v>1</v>
      </c>
      <c r="K2016" s="1"/>
    </row>
    <row r="2017" spans="1:11" x14ac:dyDescent="0.3">
      <c r="A2017" s="1">
        <v>42731</v>
      </c>
      <c r="B2017" s="9">
        <f>$A$5+LN(VLOOKUP($A2017,NASDAQ_Composite_IXIC_20210721[[Date]:[Close]],5))-$A$4</f>
        <v>2.2469184839976881</v>
      </c>
      <c r="C2017" s="9">
        <f>VLOOKUP(A2017,nasdaq_wtd_mc_ritter_add!$B$2:$D$3373,$C$5)</f>
        <v>3.3656157927939199</v>
      </c>
      <c r="D2017" s="9">
        <f t="shared" si="164"/>
        <v>8.0438754836098525E-4</v>
      </c>
      <c r="E2017" s="9">
        <f t="shared" si="164"/>
        <v>-6.2127258836174981E-2</v>
      </c>
      <c r="F2017" s="9">
        <f t="shared" si="164"/>
        <v>-0.10977556887763029</v>
      </c>
      <c r="G2017" s="9">
        <f t="shared" si="164"/>
        <v>-0.12863212633713017</v>
      </c>
      <c r="H2017" s="9">
        <f t="shared" si="162"/>
        <v>8.0438754836098525E-4</v>
      </c>
      <c r="I2017">
        <f t="shared" si="163"/>
        <v>1</v>
      </c>
      <c r="K2017" s="1"/>
    </row>
    <row r="2018" spans="1:11" x14ac:dyDescent="0.3">
      <c r="A2018" s="1">
        <v>42732</v>
      </c>
      <c r="B2018" s="9">
        <f>$A$5+LN(VLOOKUP($A2018,NASDAQ_Composite_IXIC_20210721[[Date]:[Close]],5))-$A$4</f>
        <v>2.2379709811419479</v>
      </c>
      <c r="C2018" s="9">
        <f>VLOOKUP(A2018,nasdaq_wtd_mc_ritter_add!$B$2:$D$3373,$C$5)</f>
        <v>3.3513340542545902</v>
      </c>
      <c r="D2018" s="9">
        <f t="shared" si="164"/>
        <v>-5.3342356835894833E-3</v>
      </c>
      <c r="E2018" s="9">
        <f t="shared" si="164"/>
        <v>-6.5254076720354437E-2</v>
      </c>
      <c r="F2018" s="9">
        <f t="shared" si="164"/>
        <v>-0.11510980456121978</v>
      </c>
      <c r="G2018" s="9">
        <f t="shared" si="164"/>
        <v>-0.12940740773554005</v>
      </c>
      <c r="H2018" s="9">
        <f t="shared" si="162"/>
        <v>5.3342356835894833E-3</v>
      </c>
      <c r="I2018">
        <f t="shared" si="163"/>
        <v>1</v>
      </c>
      <c r="K2018" s="1"/>
    </row>
    <row r="2019" spans="1:11" x14ac:dyDescent="0.3">
      <c r="A2019" s="1">
        <v>42733</v>
      </c>
      <c r="B2019" s="9">
        <f>$A$5+LN(VLOOKUP($A2019,NASDAQ_Composite_IXIC_20210721[[Date]:[Close]],5))-$A$4</f>
        <v>2.2367805802327494</v>
      </c>
      <c r="C2019" s="9">
        <f>VLOOKUP(A2019,nasdaq_wtd_mc_ritter_add!$B$2:$D$3373,$C$5)</f>
        <v>3.34524679210578</v>
      </c>
      <c r="D2019" s="9">
        <f t="shared" si="164"/>
        <v>-4.8968612396116384E-3</v>
      </c>
      <c r="E2019" s="9">
        <f t="shared" si="164"/>
        <v>-6.7182584168001824E-2</v>
      </c>
      <c r="F2019" s="9">
        <f t="shared" si="164"/>
        <v>-0.12000666580083141</v>
      </c>
      <c r="G2019" s="9">
        <f t="shared" si="164"/>
        <v>-0.13130242754059029</v>
      </c>
      <c r="H2019" s="9">
        <f t="shared" si="162"/>
        <v>4.8968612396116384E-3</v>
      </c>
      <c r="I2019">
        <f t="shared" si="163"/>
        <v>1</v>
      </c>
      <c r="K2019" s="1"/>
    </row>
    <row r="2020" spans="1:11" x14ac:dyDescent="0.3">
      <c r="A2020" s="1">
        <v>42734</v>
      </c>
      <c r="B2020" s="9">
        <f>$A$5+LN(VLOOKUP($A2020,NASDAQ_Composite_IXIC_20210721[[Date]:[Close]],5))-$A$4</f>
        <v>2.2277248038157369</v>
      </c>
      <c r="C2020" s="9">
        <f>VLOOKUP(A2020,nasdaq_wtd_mc_ritter_add!$B$2:$D$3373,$C$5)</f>
        <v>3.3363109911962998</v>
      </c>
      <c r="D2020" s="9">
        <f t="shared" si="164"/>
        <v>1.1997550753228836E-4</v>
      </c>
      <c r="E2020" s="9">
        <f t="shared" si="164"/>
        <v>-5.8612438666480582E-2</v>
      </c>
      <c r="F2020" s="9">
        <f t="shared" si="164"/>
        <v>-0.11826927879594784</v>
      </c>
      <c r="G2020" s="9">
        <f t="shared" si="164"/>
        <v>-0.13118245203305801</v>
      </c>
      <c r="H2020" s="9">
        <f t="shared" si="162"/>
        <v>-1.1997550753228836E-4</v>
      </c>
      <c r="I2020">
        <f t="shared" si="163"/>
        <v>-1</v>
      </c>
      <c r="K2020" s="1"/>
    </row>
    <row r="2021" spans="1:11" x14ac:dyDescent="0.3">
      <c r="A2021" s="1">
        <v>42738</v>
      </c>
      <c r="B2021" s="9">
        <f>$A$5+LN(VLOOKUP($A2021,NASDAQ_Composite_IXIC_20210721[[Date]:[Close]],5))-$A$4</f>
        <v>2.2362263552093582</v>
      </c>
      <c r="C2021" s="9">
        <f>VLOOKUP(A2021,nasdaq_wtd_mc_ritter_add!$B$2:$D$3373,$C$5)</f>
        <v>3.3492021998943899</v>
      </c>
      <c r="D2021" s="9">
        <f t="shared" si="164"/>
        <v>4.3896573044688303E-3</v>
      </c>
      <c r="E2021" s="9">
        <f t="shared" si="164"/>
        <v>-4.0125897478078709E-2</v>
      </c>
      <c r="F2021" s="9">
        <f t="shared" si="164"/>
        <v>-7.8520514148857856E-2</v>
      </c>
      <c r="G2021" s="9">
        <f t="shared" si="164"/>
        <v>-0.13175153603918055</v>
      </c>
      <c r="H2021" s="9">
        <f t="shared" si="162"/>
        <v>4.3896573044688303E-3</v>
      </c>
      <c r="I2021">
        <f t="shared" si="163"/>
        <v>1</v>
      </c>
      <c r="K2021" s="1"/>
    </row>
    <row r="2022" spans="1:11" x14ac:dyDescent="0.3">
      <c r="A2022" s="1">
        <v>42739</v>
      </c>
      <c r="B2022" s="9">
        <f>$A$5+LN(VLOOKUP($A2022,NASDAQ_Composite_IXIC_20210721[[Date]:[Close]],5))-$A$4</f>
        <v>2.2450141561503605</v>
      </c>
      <c r="C2022" s="9">
        <f>VLOOKUP(A2022,nasdaq_wtd_mc_ritter_add!$B$2:$D$3373,$C$5)</f>
        <v>3.3698572588668299</v>
      </c>
      <c r="D2022" s="9">
        <f t="shared" si="164"/>
        <v>1.1867258031437622E-2</v>
      </c>
      <c r="E2022" s="9">
        <f t="shared" si="164"/>
        <v>-3.6005435386021301E-2</v>
      </c>
      <c r="F2022" s="9">
        <f t="shared" si="164"/>
        <v>-6.6653256117420234E-2</v>
      </c>
      <c r="G2022" s="9">
        <f t="shared" si="164"/>
        <v>-0.11209143073470473</v>
      </c>
      <c r="H2022" s="9">
        <f t="shared" si="162"/>
        <v>1.1867258031437622E-2</v>
      </c>
      <c r="I2022">
        <f t="shared" si="163"/>
        <v>1</v>
      </c>
      <c r="K2022" s="1"/>
    </row>
    <row r="2023" spans="1:11" x14ac:dyDescent="0.3">
      <c r="A2023" s="1">
        <v>42740</v>
      </c>
      <c r="B2023" s="9">
        <f>$A$5+LN(VLOOKUP($A2023,NASDAQ_Composite_IXIC_20210721[[Date]:[Close]],5))-$A$4</f>
        <v>2.2470095970171409</v>
      </c>
      <c r="C2023" s="9">
        <f>VLOOKUP(A2023,nasdaq_wtd_mc_ritter_add!$B$2:$D$3373,$C$5)</f>
        <v>3.3790888621958599</v>
      </c>
      <c r="D2023" s="9">
        <f t="shared" si="164"/>
        <v>7.2361624622496734E-3</v>
      </c>
      <c r="E2023" s="9">
        <f t="shared" si="164"/>
        <v>-2.8089296911010919E-2</v>
      </c>
      <c r="F2023" s="9">
        <f t="shared" si="164"/>
        <v>-5.9417093655170561E-2</v>
      </c>
      <c r="G2023" s="9">
        <f t="shared" si="164"/>
        <v>-0.10540029444020549</v>
      </c>
      <c r="H2023" s="9">
        <f t="shared" si="162"/>
        <v>7.2361624622496734E-3</v>
      </c>
      <c r="I2023">
        <f t="shared" si="163"/>
        <v>1</v>
      </c>
      <c r="K2023" s="1"/>
    </row>
    <row r="2024" spans="1:11" x14ac:dyDescent="0.3">
      <c r="A2024" s="1">
        <v>42741</v>
      </c>
      <c r="B2024" s="9">
        <f>$A$5+LN(VLOOKUP($A2024,NASDAQ_Composite_IXIC_20210721[[Date]:[Close]],5))-$A$4</f>
        <v>2.2530265318744354</v>
      </c>
      <c r="C2024" s="9">
        <f>VLOOKUP(A2024,nasdaq_wtd_mc_ritter_add!$B$2:$D$3373,$C$5)</f>
        <v>3.3951041249590199</v>
      </c>
      <c r="D2024" s="9">
        <f t="shared" si="164"/>
        <v>9.9983279058655228E-3</v>
      </c>
      <c r="E2024" s="9">
        <f t="shared" si="164"/>
        <v>-8.5055708121819507E-3</v>
      </c>
      <c r="F2024" s="9">
        <f t="shared" si="164"/>
        <v>-4.5566175384653462E-2</v>
      </c>
      <c r="G2024" s="9">
        <f t="shared" si="164"/>
        <v>-9.5401966534339966E-2</v>
      </c>
      <c r="H2024" s="9">
        <f t="shared" si="162"/>
        <v>9.9983279058655228E-3</v>
      </c>
      <c r="I2024">
        <f t="shared" si="163"/>
        <v>1</v>
      </c>
      <c r="K2024" s="1"/>
    </row>
    <row r="2025" spans="1:11" x14ac:dyDescent="0.3">
      <c r="A2025" s="1">
        <v>42744</v>
      </c>
      <c r="B2025" s="9">
        <f>$A$5+LN(VLOOKUP($A2025,NASDAQ_Composite_IXIC_20210721[[Date]:[Close]],5))-$A$4</f>
        <v>2.2549734938450312</v>
      </c>
      <c r="C2025" s="9">
        <f>VLOOKUP(A2025,nasdaq_wtd_mc_ritter_add!$B$2:$D$3373,$C$5)</f>
        <v>3.4050575861359902</v>
      </c>
      <c r="D2025" s="9">
        <f t="shared" si="164"/>
        <v>8.0064992063744178E-3</v>
      </c>
      <c r="E2025" s="9">
        <f t="shared" si="164"/>
        <v>9.7129587812272433E-4</v>
      </c>
      <c r="F2025" s="9">
        <f t="shared" si="164"/>
        <v>-4.5130158804997489E-2</v>
      </c>
      <c r="G2025" s="9">
        <f t="shared" si="164"/>
        <v>-9.2986447360073221E-2</v>
      </c>
      <c r="H2025" s="9">
        <f t="shared" si="162"/>
        <v>8.0064992063744178E-3</v>
      </c>
      <c r="I2025">
        <f t="shared" si="163"/>
        <v>1</v>
      </c>
      <c r="K2025" s="1"/>
    </row>
    <row r="2026" spans="1:11" x14ac:dyDescent="0.3">
      <c r="A2026" s="1">
        <v>42745</v>
      </c>
      <c r="B2026" s="9">
        <f>$A$5+LN(VLOOKUP($A2026,NASDAQ_Composite_IXIC_20210721[[Date]:[Close]],5))-$A$4</f>
        <v>2.2585824205771194</v>
      </c>
      <c r="C2026" s="9">
        <f>VLOOKUP(A2026,nasdaq_wtd_mc_ritter_add!$B$2:$D$3373,$C$5)</f>
        <v>3.4021890557206498</v>
      </c>
      <c r="D2026" s="9">
        <f t="shared" si="164"/>
        <v>-6.4774571474286446E-3</v>
      </c>
      <c r="E2026" s="9">
        <f t="shared" si="164"/>
        <v>-5.5061612693059203E-3</v>
      </c>
      <c r="F2026" s="9">
        <f t="shared" si="164"/>
        <v>-5.119722988942188E-2</v>
      </c>
      <c r="G2026" s="9">
        <f t="shared" si="164"/>
        <v>-9.2858912077722344E-2</v>
      </c>
      <c r="H2026" s="9">
        <f t="shared" si="162"/>
        <v>-7.4039631674782669E-4</v>
      </c>
      <c r="I2026">
        <f t="shared" si="163"/>
        <v>-1</v>
      </c>
      <c r="K2026" s="1"/>
    </row>
    <row r="2027" spans="1:11" x14ac:dyDescent="0.3">
      <c r="A2027" s="1">
        <v>42746</v>
      </c>
      <c r="B2027" s="9">
        <f>$A$5+LN(VLOOKUP($A2027,NASDAQ_Composite_IXIC_20210721[[Date]:[Close]],5))-$A$4</f>
        <v>2.2607110004317379</v>
      </c>
      <c r="C2027" s="9">
        <f>VLOOKUP(A2027,nasdaq_wtd_mc_ritter_add!$B$2:$D$3373,$C$5)</f>
        <v>3.4075005583862499</v>
      </c>
      <c r="D2027" s="9">
        <f t="shared" si="164"/>
        <v>3.1829228109816476E-3</v>
      </c>
      <c r="E2027" s="9">
        <f t="shared" si="164"/>
        <v>7.6418518050984652E-3</v>
      </c>
      <c r="F2027" s="9">
        <f t="shared" si="164"/>
        <v>-4.8014307078440233E-2</v>
      </c>
      <c r="G2027" s="9">
        <f t="shared" si="164"/>
        <v>-8.810153453015479E-2</v>
      </c>
      <c r="H2027" s="9">
        <f t="shared" si="162"/>
        <v>3.1829228109816476E-3</v>
      </c>
      <c r="I2027">
        <f t="shared" si="163"/>
        <v>1</v>
      </c>
      <c r="K2027" s="1"/>
    </row>
    <row r="2028" spans="1:11" x14ac:dyDescent="0.3">
      <c r="A2028" s="1">
        <v>42747</v>
      </c>
      <c r="B2028" s="9">
        <f>$A$5+LN(VLOOKUP($A2028,NASDAQ_Composite_IXIC_20210721[[Date]:[Close]],5))-$A$4</f>
        <v>2.2578022657392109</v>
      </c>
      <c r="C2028" s="9">
        <f>VLOOKUP(A2028,nasdaq_wtd_mc_ritter_add!$B$2:$D$3373,$C$5)</f>
        <v>3.41057730210543</v>
      </c>
      <c r="D2028" s="9">
        <f t="shared" ref="D2028:G2047" si="165">IF($A2028-$A$1&lt;D$5,0,$C2028-$B2028+VLOOKUP($A2028-D$5,nasd_unic,2)-VLOOKUP($A2028-D$5,nasd_unic,3))</f>
        <v>5.9854784117070459E-3</v>
      </c>
      <c r="E2028" s="9">
        <f t="shared" si="165"/>
        <v>1.2521727876682043E-2</v>
      </c>
      <c r="F2028" s="9">
        <f t="shared" si="165"/>
        <v>-4.2028828666733187E-2</v>
      </c>
      <c r="G2028" s="9">
        <f t="shared" si="165"/>
        <v>-7.3310031299465894E-2</v>
      </c>
      <c r="H2028" s="9">
        <f t="shared" si="162"/>
        <v>1.6800902665314865E-4</v>
      </c>
      <c r="I2028">
        <f t="shared" si="163"/>
        <v>1</v>
      </c>
      <c r="K2028" s="1"/>
    </row>
    <row r="2029" spans="1:11" x14ac:dyDescent="0.3">
      <c r="A2029" s="1">
        <v>42748</v>
      </c>
      <c r="B2029" s="9">
        <f>$A$5+LN(VLOOKUP($A2029,NASDAQ_Composite_IXIC_20210721[[Date]:[Close]],5))-$A$4</f>
        <v>2.2625911286919527</v>
      </c>
      <c r="C2029" s="9">
        <f>VLOOKUP(A2029,nasdaq_wtd_mc_ritter_add!$B$2:$D$3373,$C$5)</f>
        <v>3.4229008517798398</v>
      </c>
      <c r="D2029" s="9">
        <f t="shared" si="165"/>
        <v>7.5346867216681268E-3</v>
      </c>
      <c r="E2029" s="9">
        <f t="shared" si="165"/>
        <v>2.1875513635484012E-2</v>
      </c>
      <c r="F2029" s="9">
        <f t="shared" si="165"/>
        <v>-2.4769511735851957E-2</v>
      </c>
      <c r="G2029" s="9">
        <f t="shared" si="165"/>
        <v>-6.5775344577797767E-2</v>
      </c>
      <c r="H2029" s="9">
        <f t="shared" si="162"/>
        <v>7.5346867216681268E-3</v>
      </c>
      <c r="I2029">
        <f t="shared" si="163"/>
        <v>1</v>
      </c>
      <c r="K2029" s="1"/>
    </row>
    <row r="2030" spans="1:11" x14ac:dyDescent="0.3">
      <c r="A2030" s="1">
        <v>42752</v>
      </c>
      <c r="B2030" s="9">
        <f>$A$5+LN(VLOOKUP($A2030,NASDAQ_Composite_IXIC_20210721[[Date]:[Close]],5))-$A$4</f>
        <v>2.2562218793398392</v>
      </c>
      <c r="C2030" s="9">
        <f>VLOOKUP(A2030,nasdaq_wtd_mc_ritter_add!$B$2:$D$3373,$C$5)</f>
        <v>3.4190823623304398</v>
      </c>
      <c r="D2030" s="9">
        <f t="shared" si="165"/>
        <v>2.5507599027134731E-3</v>
      </c>
      <c r="E2030" s="9">
        <f t="shared" si="165"/>
        <v>2.3449865924412894E-2</v>
      </c>
      <c r="F2030" s="9">
        <f t="shared" si="165"/>
        <v>-1.5003660920793749E-2</v>
      </c>
      <c r="G2030" s="9">
        <f t="shared" si="165"/>
        <v>-6.4374420859952153E-2</v>
      </c>
      <c r="H2030" s="9">
        <f t="shared" si="162"/>
        <v>-2.5507599027134731E-3</v>
      </c>
      <c r="I2030">
        <f t="shared" si="163"/>
        <v>-1</v>
      </c>
      <c r="K2030" s="1"/>
    </row>
    <row r="2031" spans="1:11" x14ac:dyDescent="0.3">
      <c r="A2031" s="1">
        <v>42753</v>
      </c>
      <c r="B2031" s="9">
        <f>$A$5+LN(VLOOKUP($A2031,NASDAQ_Composite_IXIC_20210721[[Date]:[Close]],5))-$A$4</f>
        <v>2.259272060656504</v>
      </c>
      <c r="C2031" s="9">
        <f>VLOOKUP(A2031,nasdaq_wtd_mc_ritter_add!$B$2:$D$3373,$C$5)</f>
        <v>3.4184945458506899</v>
      </c>
      <c r="D2031" s="9">
        <f t="shared" si="165"/>
        <v>-3.6379977964147159E-3</v>
      </c>
      <c r="E2031" s="9">
        <f t="shared" si="165"/>
        <v>2.6052415823146546E-2</v>
      </c>
      <c r="F2031" s="9">
        <f t="shared" si="165"/>
        <v>-1.8641658717208465E-2</v>
      </c>
      <c r="G2031" s="9">
        <f t="shared" si="165"/>
        <v>-6.9328424551657442E-2</v>
      </c>
      <c r="H2031" s="9">
        <f t="shared" si="162"/>
        <v>-2.4623648369148654E-3</v>
      </c>
      <c r="I2031">
        <f t="shared" si="163"/>
        <v>-1</v>
      </c>
      <c r="K2031" s="1"/>
    </row>
    <row r="2032" spans="1:11" x14ac:dyDescent="0.3">
      <c r="A2032" s="1">
        <v>42754</v>
      </c>
      <c r="B2032" s="9">
        <f>$A$5+LN(VLOOKUP($A2032,NASDAQ_Composite_IXIC_20210721[[Date]:[Close]],5))-$A$4</f>
        <v>2.2564656055161381</v>
      </c>
      <c r="C2032" s="9">
        <f>VLOOKUP(A2032,nasdaq_wtd_mc_ritter_add!$B$2:$D$3373,$C$5)</f>
        <v>3.4144234724501401</v>
      </c>
      <c r="D2032" s="9">
        <f t="shared" si="165"/>
        <v>-1.2646182601838696E-3</v>
      </c>
      <c r="E2032" s="9">
        <f t="shared" si="165"/>
        <v>3.0050406604538171E-2</v>
      </c>
      <c r="F2032" s="9">
        <f t="shared" si="165"/>
        <v>-1.9906276977392334E-2</v>
      </c>
      <c r="G2032" s="9">
        <f t="shared" si="165"/>
        <v>-7.8662543485609415E-2</v>
      </c>
      <c r="H2032" s="9">
        <f t="shared" si="162"/>
        <v>1.2646182601838696E-3</v>
      </c>
      <c r="I2032">
        <f t="shared" si="163"/>
        <v>1</v>
      </c>
      <c r="K2032" s="1"/>
    </row>
    <row r="2033" spans="1:11" x14ac:dyDescent="0.3">
      <c r="A2033" s="1">
        <v>42755</v>
      </c>
      <c r="B2033" s="9">
        <f>$A$5+LN(VLOOKUP($A2033,NASDAQ_Composite_IXIC_20210721[[Date]:[Close]],5))-$A$4</f>
        <v>2.2592144916570698</v>
      </c>
      <c r="C2033" s="9">
        <f>VLOOKUP(A2033,nasdaq_wtd_mc_ritter_add!$B$2:$D$3373,$C$5)</f>
        <v>3.4124843897947801</v>
      </c>
      <c r="D2033" s="9">
        <f t="shared" si="165"/>
        <v>-4.6879687962917416E-3</v>
      </c>
      <c r="E2033" s="9">
        <f t="shared" si="165"/>
        <v>2.9946842805117502E-2</v>
      </c>
      <c r="F2033" s="9">
        <f t="shared" si="165"/>
        <v>-4.0069493990024352E-2</v>
      </c>
      <c r="G2033" s="9">
        <f t="shared" si="165"/>
        <v>-8.3350512281901157E-2</v>
      </c>
      <c r="H2033" s="9">
        <f t="shared" si="162"/>
        <v>-8.0980348557169179E-4</v>
      </c>
      <c r="I2033">
        <f t="shared" si="163"/>
        <v>-1</v>
      </c>
      <c r="K2033" s="1"/>
    </row>
    <row r="2034" spans="1:11" x14ac:dyDescent="0.3">
      <c r="A2034" s="1">
        <v>42758</v>
      </c>
      <c r="B2034" s="9">
        <f>$A$5+LN(VLOOKUP($A2034,NASDAQ_Composite_IXIC_20210721[[Date]:[Close]],5))-$A$4</f>
        <v>2.2587841569545821</v>
      </c>
      <c r="C2034" s="9">
        <f>VLOOKUP(A2034,nasdaq_wtd_mc_ritter_add!$B$2:$D$3373,$C$5)</f>
        <v>3.4186740283364299</v>
      </c>
      <c r="D2034" s="9">
        <f t="shared" si="165"/>
        <v>6.6199732441374337E-3</v>
      </c>
      <c r="E2034" s="9">
        <f t="shared" si="165"/>
        <v>4.1996950133976974E-2</v>
      </c>
      <c r="F2034" s="9">
        <f t="shared" si="165"/>
        <v>-2.4515483881734301E-2</v>
      </c>
      <c r="G2034" s="9">
        <f t="shared" si="165"/>
        <v>-6.7622369961788387E-2</v>
      </c>
      <c r="H2034" s="9">
        <f t="shared" si="162"/>
        <v>5.7593038391621221E-3</v>
      </c>
      <c r="I2034">
        <f t="shared" si="163"/>
        <v>1</v>
      </c>
      <c r="K2034" s="1"/>
    </row>
    <row r="2035" spans="1:11" x14ac:dyDescent="0.3">
      <c r="A2035" s="1">
        <v>42759</v>
      </c>
      <c r="B2035" s="9">
        <f>$A$5+LN(VLOOKUP($A2035,NASDAQ_Composite_IXIC_20210721[[Date]:[Close]],5))-$A$4</f>
        <v>2.267394655006016</v>
      </c>
      <c r="C2035" s="9">
        <f>VLOOKUP(A2035,nasdaq_wtd_mc_ritter_add!$B$2:$D$3373,$C$5)</f>
        <v>3.4231241806392698</v>
      </c>
      <c r="D2035" s="9">
        <f t="shared" si="165"/>
        <v>-4.1603457485939188E-3</v>
      </c>
      <c r="E2035" s="9">
        <f t="shared" si="165"/>
        <v>3.7836604385383055E-2</v>
      </c>
      <c r="F2035" s="9">
        <f t="shared" si="165"/>
        <v>-2.5095041999152912E-2</v>
      </c>
      <c r="G2035" s="9">
        <f t="shared" si="165"/>
        <v>-6.7142529112124816E-2</v>
      </c>
      <c r="H2035" s="9">
        <f t="shared" si="162"/>
        <v>-4.1603457485939188E-3</v>
      </c>
      <c r="I2035">
        <f t="shared" si="163"/>
        <v>-1</v>
      </c>
      <c r="K2035" s="1"/>
    </row>
    <row r="2036" spans="1:11" x14ac:dyDescent="0.3">
      <c r="A2036" s="1">
        <v>42760</v>
      </c>
      <c r="B2036" s="9">
        <f>$A$5+LN(VLOOKUP($A2036,NASDAQ_Composite_IXIC_20210721[[Date]:[Close]],5))-$A$4</f>
        <v>2.2772336627108247</v>
      </c>
      <c r="C2036" s="9">
        <f>VLOOKUP(A2036,nasdaq_wtd_mc_ritter_add!$B$2:$D$3373,$C$5)</f>
        <v>3.4424607669729599</v>
      </c>
      <c r="D2036" s="9">
        <f t="shared" si="165"/>
        <v>9.4975786288813424E-3</v>
      </c>
      <c r="E2036" s="9">
        <f t="shared" si="165"/>
        <v>4.7334183014264397E-2</v>
      </c>
      <c r="F2036" s="9">
        <f t="shared" si="165"/>
        <v>-1.5597463370271569E-2</v>
      </c>
      <c r="G2036" s="9">
        <f t="shared" si="165"/>
        <v>-5.4326419419538308E-2</v>
      </c>
      <c r="H2036" s="9">
        <f t="shared" si="162"/>
        <v>9.4975786288813424E-3</v>
      </c>
      <c r="I2036">
        <f t="shared" si="163"/>
        <v>1</v>
      </c>
      <c r="K2036" s="1"/>
    </row>
    <row r="2037" spans="1:11" x14ac:dyDescent="0.3">
      <c r="A2037" s="1">
        <v>42761</v>
      </c>
      <c r="B2037" s="9">
        <f>$A$5+LN(VLOOKUP($A2037,NASDAQ_Composite_IXIC_20210721[[Date]:[Close]],5))-$A$4</f>
        <v>2.2770286207709232</v>
      </c>
      <c r="C2037" s="9">
        <f>VLOOKUP(A2037,nasdaq_wtd_mc_ritter_add!$B$2:$D$3373,$C$5)</f>
        <v>3.44971394823233</v>
      </c>
      <c r="D2037" s="9">
        <f t="shared" si="165"/>
        <v>7.4582231992716963E-3</v>
      </c>
      <c r="E2037" s="9">
        <f t="shared" si="165"/>
        <v>5.3988018665175108E-2</v>
      </c>
      <c r="F2037" s="9">
        <f t="shared" si="165"/>
        <v>-8.139240170999873E-3</v>
      </c>
      <c r="G2037" s="9">
        <f t="shared" si="165"/>
        <v>-5.5787550212455184E-2</v>
      </c>
      <c r="H2037" s="9">
        <f t="shared" si="162"/>
        <v>7.0481393194685715E-3</v>
      </c>
      <c r="I2037">
        <f t="shared" si="163"/>
        <v>1</v>
      </c>
      <c r="K2037" s="1"/>
    </row>
    <row r="2038" spans="1:11" x14ac:dyDescent="0.3">
      <c r="A2038" s="1">
        <v>42762</v>
      </c>
      <c r="B2038" s="9">
        <f>$A$5+LN(VLOOKUP($A2038,NASDAQ_Composite_IXIC_20210721[[Date]:[Close]],5))-$A$4</f>
        <v>2.2780183042757001</v>
      </c>
      <c r="C2038" s="9">
        <f>VLOOKUP(A2038,nasdaq_wtd_mc_ritter_add!$B$2:$D$3373,$C$5)</f>
        <v>3.45354472795335</v>
      </c>
      <c r="D2038" s="9">
        <f t="shared" si="165"/>
        <v>2.8410962162430664E-3</v>
      </c>
      <c r="E2038" s="9">
        <f t="shared" si="165"/>
        <v>6.2163350565007658E-2</v>
      </c>
      <c r="F2038" s="9">
        <f t="shared" si="165"/>
        <v>-3.0907261553467791E-3</v>
      </c>
      <c r="G2038" s="9">
        <f t="shared" si="165"/>
        <v>-5.2946453996212117E-2</v>
      </c>
      <c r="H2038" s="9">
        <f t="shared" si="162"/>
        <v>2.8410962162430664E-3</v>
      </c>
      <c r="I2038">
        <f t="shared" si="163"/>
        <v>1</v>
      </c>
      <c r="K2038" s="1"/>
    </row>
    <row r="2039" spans="1:11" x14ac:dyDescent="0.3">
      <c r="A2039" s="1">
        <v>42765</v>
      </c>
      <c r="B2039" s="9">
        <f>$A$5+LN(VLOOKUP($A2039,NASDAQ_Composite_IXIC_20210721[[Date]:[Close]],5))-$A$4</f>
        <v>2.2696684634340878</v>
      </c>
      <c r="C2039" s="9">
        <f>VLOOKUP(A2039,nasdaq_wtd_mc_ritter_add!$B$2:$D$3373,$C$5)</f>
        <v>3.4413603980057701</v>
      </c>
      <c r="D2039" s="9">
        <f t="shared" si="165"/>
        <v>-3.83448910596762E-3</v>
      </c>
      <c r="E2039" s="9">
        <f t="shared" si="165"/>
        <v>6.3105747191119388E-2</v>
      </c>
      <c r="F2039" s="9">
        <f t="shared" si="165"/>
        <v>2.3004883132685006E-2</v>
      </c>
      <c r="G2039" s="9">
        <f t="shared" si="165"/>
        <v>-5.2195609204702009E-2</v>
      </c>
      <c r="H2039" s="9">
        <f t="shared" si="162"/>
        <v>3.83448910596762E-3</v>
      </c>
      <c r="I2039">
        <f t="shared" si="163"/>
        <v>1</v>
      </c>
      <c r="K2039" s="1"/>
    </row>
    <row r="2040" spans="1:11" x14ac:dyDescent="0.3">
      <c r="A2040" s="1">
        <v>42766</v>
      </c>
      <c r="B2040" s="9">
        <f>$A$5+LN(VLOOKUP($A2040,NASDAQ_Composite_IXIC_20210721[[Date]:[Close]],5))-$A$4</f>
        <v>2.2698608449638273</v>
      </c>
      <c r="C2040" s="9">
        <f>VLOOKUP(A2040,nasdaq_wtd_mc_ritter_add!$B$2:$D$3373,$C$5)</f>
        <v>3.4446317523574499</v>
      </c>
      <c r="D2040" s="9">
        <f t="shared" si="165"/>
        <v>3.0789728219402512E-3</v>
      </c>
      <c r="E2040" s="9">
        <f t="shared" si="165"/>
        <v>6.6184720013059639E-2</v>
      </c>
      <c r="F2040" s="9">
        <f t="shared" si="165"/>
        <v>2.16691652305121E-2</v>
      </c>
      <c r="G2040" s="9">
        <f t="shared" si="165"/>
        <v>-3.779168396742083E-2</v>
      </c>
      <c r="H2040" s="9">
        <f t="shared" si="162"/>
        <v>3.0789728219402512E-3</v>
      </c>
      <c r="I2040">
        <f t="shared" si="163"/>
        <v>1</v>
      </c>
      <c r="K2040" s="1"/>
    </row>
    <row r="2041" spans="1:11" x14ac:dyDescent="0.3">
      <c r="A2041" s="1">
        <v>42767</v>
      </c>
      <c r="B2041" s="9">
        <f>$A$5+LN(VLOOKUP($A2041,NASDAQ_Composite_IXIC_20210721[[Date]:[Close]],5))-$A$4</f>
        <v>2.2748104462982655</v>
      </c>
      <c r="C2041" s="9">
        <f>VLOOKUP(A2041,nasdaq_wtd_mc_ritter_add!$B$2:$D$3373,$C$5)</f>
        <v>3.4661256992282699</v>
      </c>
      <c r="D2041" s="9">
        <f t="shared" si="165"/>
        <v>1.6544345536381844E-2</v>
      </c>
      <c r="E2041" s="9">
        <f t="shared" si="165"/>
        <v>8.2729065549441483E-2</v>
      </c>
      <c r="F2041" s="9">
        <f t="shared" si="165"/>
        <v>3.8213510766893943E-2</v>
      </c>
      <c r="G2041" s="9">
        <f t="shared" si="165"/>
        <v>1.5845830998886257E-2</v>
      </c>
      <c r="H2041" s="9">
        <f t="shared" si="162"/>
        <v>1.6544345536381844E-2</v>
      </c>
      <c r="I2041">
        <f t="shared" si="163"/>
        <v>1</v>
      </c>
      <c r="K2041" s="1"/>
    </row>
    <row r="2042" spans="1:11" x14ac:dyDescent="0.3">
      <c r="A2042" s="1">
        <v>42768</v>
      </c>
      <c r="B2042" s="9">
        <f>$A$5+LN(VLOOKUP($A2042,NASDAQ_Composite_IXIC_20210721[[Date]:[Close]],5))-$A$4</f>
        <v>2.2736667645137656</v>
      </c>
      <c r="C2042" s="9">
        <f>VLOOKUP(A2042,nasdaq_wtd_mc_ritter_add!$B$2:$D$3373,$C$5)</f>
        <v>3.4638155495086198</v>
      </c>
      <c r="D2042" s="9">
        <f t="shared" si="165"/>
        <v>-1.1664679351501839E-3</v>
      </c>
      <c r="E2042" s="9">
        <f t="shared" si="165"/>
        <v>7.7172940309822469E-2</v>
      </c>
      <c r="F2042" s="9">
        <f t="shared" si="165"/>
        <v>3.7047042831743759E-2</v>
      </c>
      <c r="G2042" s="9">
        <f t="shared" si="165"/>
        <v>-1.3475738390353875E-3</v>
      </c>
      <c r="H2042" s="9">
        <f t="shared" si="162"/>
        <v>1.1664679351501839E-3</v>
      </c>
      <c r="I2042">
        <f t="shared" si="163"/>
        <v>1</v>
      </c>
      <c r="K2042" s="1"/>
    </row>
    <row r="2043" spans="1:11" x14ac:dyDescent="0.3">
      <c r="A2043" s="1">
        <v>42769</v>
      </c>
      <c r="B2043" s="9">
        <f>$A$5+LN(VLOOKUP($A2043,NASDAQ_Composite_IXIC_20210721[[Date]:[Close]],5))-$A$4</f>
        <v>2.2790759443940862</v>
      </c>
      <c r="C2043" s="9">
        <f>VLOOKUP(A2043,nasdaq_wtd_mc_ritter_add!$B$2:$D$3373,$C$5)</f>
        <v>3.46479733738283</v>
      </c>
      <c r="D2043" s="9">
        <f t="shared" si="165"/>
        <v>-4.4273920061104199E-3</v>
      </c>
      <c r="E2043" s="9">
        <f t="shared" si="165"/>
        <v>6.0878290272274427E-2</v>
      </c>
      <c r="F2043" s="9">
        <f t="shared" si="165"/>
        <v>2.4872854886253126E-2</v>
      </c>
      <c r="G2043" s="9">
        <f t="shared" si="165"/>
        <v>-5.7749658451458075E-3</v>
      </c>
      <c r="H2043" s="9">
        <f t="shared" si="162"/>
        <v>-4.4273920061104199E-3</v>
      </c>
      <c r="I2043">
        <f t="shared" si="163"/>
        <v>-1</v>
      </c>
      <c r="K2043" s="1"/>
    </row>
    <row r="2044" spans="1:11" x14ac:dyDescent="0.3">
      <c r="A2044" s="1">
        <v>42772</v>
      </c>
      <c r="B2044" s="9">
        <f>$A$5+LN(VLOOKUP($A2044,NASDAQ_Composite_IXIC_20210721[[Date]:[Close]],5))-$A$4</f>
        <v>2.2785075200006988</v>
      </c>
      <c r="C2044" s="9">
        <f>VLOOKUP(A2044,nasdaq_wtd_mc_ritter_add!$B$2:$D$3373,$C$5)</f>
        <v>3.47463917340915</v>
      </c>
      <c r="D2044" s="9">
        <f t="shared" si="165"/>
        <v>1.0410260419707384E-2</v>
      </c>
      <c r="E2044" s="9">
        <f t="shared" si="165"/>
        <v>5.4054060323866615E-2</v>
      </c>
      <c r="F2044" s="9">
        <f t="shared" si="165"/>
        <v>4.398644630662174E-2</v>
      </c>
      <c r="G2044" s="9">
        <f t="shared" si="165"/>
        <v>1.6585766691195047E-3</v>
      </c>
      <c r="H2044" s="9">
        <f t="shared" si="162"/>
        <v>9.2734116329324934E-3</v>
      </c>
      <c r="I2044">
        <f t="shared" si="163"/>
        <v>1</v>
      </c>
      <c r="K2044" s="1"/>
    </row>
    <row r="2045" spans="1:11" x14ac:dyDescent="0.3">
      <c r="A2045" s="1">
        <v>42773</v>
      </c>
      <c r="B2045" s="9">
        <f>$A$5+LN(VLOOKUP($A2045,NASDAQ_Composite_IXIC_20210721[[Date]:[Close]],5))-$A$4</f>
        <v>2.2803897972265696</v>
      </c>
      <c r="C2045" s="9">
        <f>VLOOKUP(A2045,nasdaq_wtd_mc_ritter_add!$B$2:$D$3373,$C$5)</f>
        <v>3.4728491969969699</v>
      </c>
      <c r="D2045" s="9">
        <f t="shared" si="165"/>
        <v>-3.6722536380509041E-3</v>
      </c>
      <c r="E2045" s="9">
        <f t="shared" si="165"/>
        <v>5.0381806685815711E-2</v>
      </c>
      <c r="F2045" s="9">
        <f t="shared" si="165"/>
        <v>4.3346603357564018E-2</v>
      </c>
      <c r="G2045" s="9">
        <f t="shared" si="165"/>
        <v>-3.412763934491192E-3</v>
      </c>
      <c r="H2045" s="9">
        <f t="shared" si="162"/>
        <v>-9.2300813690826544E-5</v>
      </c>
      <c r="I2045">
        <f t="shared" si="163"/>
        <v>-1</v>
      </c>
      <c r="K2045" s="1"/>
    </row>
    <row r="2046" spans="1:11" x14ac:dyDescent="0.3">
      <c r="A2046" s="1">
        <v>42774</v>
      </c>
      <c r="B2046" s="9">
        <f>$A$5+LN(VLOOKUP($A2046,NASDAQ_Composite_IXIC_20210721[[Date]:[Close]],5))-$A$4</f>
        <v>2.2818391624266825</v>
      </c>
      <c r="C2046" s="9">
        <f>VLOOKUP(A2046,nasdaq_wtd_mc_ritter_add!$B$2:$D$3373,$C$5)</f>
        <v>3.48446243081088</v>
      </c>
      <c r="D2046" s="9">
        <f t="shared" si="165"/>
        <v>1.0163868613797256E-2</v>
      </c>
      <c r="E2046" s="9">
        <f t="shared" si="165"/>
        <v>5.2539176093238549E-2</v>
      </c>
      <c r="F2046" s="9">
        <f t="shared" si="165"/>
        <v>5.3510471971361273E-2</v>
      </c>
      <c r="G2046" s="9">
        <f t="shared" si="165"/>
        <v>7.4090172882410599E-3</v>
      </c>
      <c r="H2046" s="9">
        <f t="shared" si="162"/>
        <v>1.0163868613797256E-2</v>
      </c>
      <c r="I2046">
        <f t="shared" si="163"/>
        <v>1</v>
      </c>
      <c r="K2046" s="1"/>
    </row>
    <row r="2047" spans="1:11" x14ac:dyDescent="0.3">
      <c r="A2047" s="1">
        <v>42775</v>
      </c>
      <c r="B2047" s="9">
        <f>$A$5+LN(VLOOKUP($A2047,NASDAQ_Composite_IXIC_20210721[[Date]:[Close]],5))-$A$4</f>
        <v>2.2875824739577313</v>
      </c>
      <c r="C2047" s="9">
        <f>VLOOKUP(A2047,nasdaq_wtd_mc_ritter_add!$B$2:$D$3373,$C$5)</f>
        <v>3.48923569251044</v>
      </c>
      <c r="D2047" s="9">
        <f t="shared" si="165"/>
        <v>-9.700498314888506E-4</v>
      </c>
      <c r="E2047" s="9">
        <f t="shared" si="165"/>
        <v>5.8046583409178343E-2</v>
      </c>
      <c r="F2047" s="9">
        <f t="shared" si="165"/>
        <v>5.2540422139872422E-2</v>
      </c>
      <c r="G2047" s="9">
        <f t="shared" si="165"/>
        <v>6.8493535197564626E-3</v>
      </c>
      <c r="H2047" s="9">
        <f t="shared" si="162"/>
        <v>-9.700498314888506E-4</v>
      </c>
      <c r="I2047">
        <f t="shared" si="163"/>
        <v>-1</v>
      </c>
      <c r="K2047" s="1"/>
    </row>
    <row r="2048" spans="1:11" x14ac:dyDescent="0.3">
      <c r="A2048" s="1">
        <v>42776</v>
      </c>
      <c r="B2048" s="9">
        <f>$A$5+LN(VLOOKUP($A2048,NASDAQ_Composite_IXIC_20210721[[Date]:[Close]],5))-$A$4</f>
        <v>2.2908926689311615</v>
      </c>
      <c r="C2048" s="9">
        <f>VLOOKUP(A2048,nasdaq_wtd_mc_ritter_add!$B$2:$D$3373,$C$5)</f>
        <v>3.4868574484936299</v>
      </c>
      <c r="D2048" s="9">
        <f t="shared" ref="D2048:G2067" si="166">IF($A2048-$A$1&lt;D$5,0,$C2048-$B2048+VLOOKUP($A2048-D$5,nasd_unic,2)-VLOOKUP($A2048-D$5,nasd_unic,3))</f>
        <v>-5.6884389902402965E-3</v>
      </c>
      <c r="E2048" s="9">
        <f t="shared" si="166"/>
        <v>4.9175221607956399E-2</v>
      </c>
      <c r="F2048" s="9">
        <f t="shared" si="166"/>
        <v>5.6817073413054864E-2</v>
      </c>
      <c r="G2048" s="9">
        <f t="shared" si="166"/>
        <v>1.160914529516166E-3</v>
      </c>
      <c r="H2048" s="9">
        <f t="shared" si="162"/>
        <v>-9.3195095662013117E-4</v>
      </c>
      <c r="I2048">
        <f t="shared" si="163"/>
        <v>-1</v>
      </c>
      <c r="K2048" s="1"/>
    </row>
    <row r="2049" spans="1:11" x14ac:dyDescent="0.3">
      <c r="A2049" s="1">
        <v>42779</v>
      </c>
      <c r="B2049" s="9">
        <f>$A$5+LN(VLOOKUP($A2049,NASDAQ_Composite_IXIC_20210721[[Date]:[Close]],5))-$A$4</f>
        <v>2.2960813820705299</v>
      </c>
      <c r="C2049" s="9">
        <f>VLOOKUP(A2049,nasdaq_wtd_mc_ritter_add!$B$2:$D$3373,$C$5)</f>
        <v>3.4865738900824499</v>
      </c>
      <c r="D2049" s="9">
        <f t="shared" si="166"/>
        <v>-5.4722715505484132E-3</v>
      </c>
      <c r="E2049" s="9">
        <f t="shared" si="166"/>
        <v>3.0182784924032813E-2</v>
      </c>
      <c r="F2049" s="9">
        <f t="shared" si="166"/>
        <v>5.1850977806190635E-2</v>
      </c>
      <c r="G2049" s="9">
        <f t="shared" si="166"/>
        <v>3.6000195484766628E-3</v>
      </c>
      <c r="H2049" s="9">
        <f t="shared" si="162"/>
        <v>-4.9051547281884211E-3</v>
      </c>
      <c r="I2049">
        <f t="shared" si="163"/>
        <v>-1</v>
      </c>
      <c r="K2049" s="1"/>
    </row>
    <row r="2050" spans="1:11" x14ac:dyDescent="0.3">
      <c r="A2050" s="1">
        <v>42780</v>
      </c>
      <c r="B2050" s="9">
        <f>$A$5+LN(VLOOKUP($A2050,NASDAQ_Composite_IXIC_20210721[[Date]:[Close]],5))-$A$4</f>
        <v>2.2993048404533729</v>
      </c>
      <c r="C2050" s="9">
        <f>VLOOKUP(A2050,nasdaq_wtd_mc_ritter_add!$B$2:$D$3373,$C$5)</f>
        <v>3.48854281011754</v>
      </c>
      <c r="D2050" s="9">
        <f t="shared" si="166"/>
        <v>-1.2545383477529093E-3</v>
      </c>
      <c r="E2050" s="9">
        <f t="shared" si="166"/>
        <v>2.8928246576279903E-2</v>
      </c>
      <c r="F2050" s="9">
        <f t="shared" si="166"/>
        <v>4.9827352597979324E-2</v>
      </c>
      <c r="G2050" s="9">
        <f t="shared" si="166"/>
        <v>1.1867536857548266E-2</v>
      </c>
      <c r="H2050" s="9">
        <f t="shared" si="162"/>
        <v>-1.2545383477529093E-3</v>
      </c>
      <c r="I2050">
        <f t="shared" si="163"/>
        <v>-1</v>
      </c>
      <c r="K2050" s="1"/>
    </row>
    <row r="2051" spans="1:11" x14ac:dyDescent="0.3">
      <c r="A2051" s="1">
        <v>42781</v>
      </c>
      <c r="B2051" s="9">
        <f>$A$5+LN(VLOOKUP($A2051,NASDAQ_Composite_IXIC_20210721[[Date]:[Close]],5))-$A$4</f>
        <v>2.3056606773929831</v>
      </c>
      <c r="C2051" s="9">
        <f>VLOOKUP(A2051,nasdaq_wtd_mc_ritter_add!$B$2:$D$3373,$C$5)</f>
        <v>3.49129344626094</v>
      </c>
      <c r="D2051" s="9">
        <f t="shared" si="166"/>
        <v>-3.605200796210184E-3</v>
      </c>
      <c r="E2051" s="9">
        <f t="shared" si="166"/>
        <v>2.532304578006972E-2</v>
      </c>
      <c r="F2051" s="9">
        <f t="shared" si="166"/>
        <v>4.622215180176914E-2</v>
      </c>
      <c r="G2051" s="9">
        <f t="shared" si="166"/>
        <v>6.2224936158532529E-3</v>
      </c>
      <c r="H2051" s="9">
        <f t="shared" si="162"/>
        <v>-3.605200796210184E-3</v>
      </c>
      <c r="I2051">
        <f t="shared" si="163"/>
        <v>-1</v>
      </c>
      <c r="K2051" s="1"/>
    </row>
    <row r="2052" spans="1:11" x14ac:dyDescent="0.3">
      <c r="A2052" s="1">
        <v>42782</v>
      </c>
      <c r="B2052" s="9">
        <f>$A$5+LN(VLOOKUP($A2052,NASDAQ_Composite_IXIC_20210721[[Date]:[Close]],5))-$A$4</f>
        <v>2.304880222413721</v>
      </c>
      <c r="C2052" s="9">
        <f>VLOOKUP(A2052,nasdaq_wtd_mc_ritter_add!$B$2:$D$3373,$C$5)</f>
        <v>3.4873528550033699</v>
      </c>
      <c r="D2052" s="9">
        <f t="shared" si="166"/>
        <v>-3.1601362783080233E-3</v>
      </c>
      <c r="E2052" s="9">
        <f t="shared" si="166"/>
        <v>1.9612149599048223E-2</v>
      </c>
      <c r="F2052" s="9">
        <f t="shared" si="166"/>
        <v>4.3062015523461117E-2</v>
      </c>
      <c r="G2052" s="9">
        <f t="shared" si="166"/>
        <v>4.6084886782544743E-3</v>
      </c>
      <c r="H2052" s="9">
        <f t="shared" si="162"/>
        <v>3.1601362783080233E-3</v>
      </c>
      <c r="I2052">
        <f t="shared" si="163"/>
        <v>1</v>
      </c>
      <c r="K2052" s="1"/>
    </row>
    <row r="2053" spans="1:11" x14ac:dyDescent="0.3">
      <c r="A2053" s="1">
        <v>42783</v>
      </c>
      <c r="B2053" s="9">
        <f>$A$5+LN(VLOOKUP($A2053,NASDAQ_Composite_IXIC_20210721[[Date]:[Close]],5))-$A$4</f>
        <v>2.3089442802974718</v>
      </c>
      <c r="C2053" s="9">
        <f>VLOOKUP(A2053,nasdaq_wtd_mc_ritter_add!$B$2:$D$3373,$C$5)</f>
        <v>3.48934502666207</v>
      </c>
      <c r="D2053" s="9">
        <f t="shared" si="166"/>
        <v>-2.071886225050612E-3</v>
      </c>
      <c r="E2053" s="9">
        <f t="shared" si="166"/>
        <v>2.1178261170412327E-2</v>
      </c>
      <c r="F2053" s="9">
        <f t="shared" si="166"/>
        <v>4.7230676993558873E-2</v>
      </c>
      <c r="G2053" s="9">
        <f t="shared" si="166"/>
        <v>2.5366024532038622E-3</v>
      </c>
      <c r="H2053" s="9">
        <f t="shared" si="162"/>
        <v>-2.071886225050612E-3</v>
      </c>
      <c r="I2053">
        <f t="shared" si="163"/>
        <v>-1</v>
      </c>
      <c r="K2053" s="1"/>
    </row>
    <row r="2054" spans="1:11" x14ac:dyDescent="0.3">
      <c r="A2054" s="1">
        <v>42787</v>
      </c>
      <c r="B2054" s="9">
        <f>$A$5+LN(VLOOKUP($A2054,NASDAQ_Composite_IXIC_20210721[[Date]:[Close]],5))-$A$4</f>
        <v>2.3136211304145293</v>
      </c>
      <c r="C2054" s="9">
        <f>VLOOKUP(A2054,nasdaq_wtd_mc_ritter_add!$B$2:$D$3373,$C$5)</f>
        <v>3.4883885915859398</v>
      </c>
      <c r="D2054" s="9">
        <f t="shared" si="166"/>
        <v>-5.6332851931877315E-3</v>
      </c>
      <c r="E2054" s="9">
        <f t="shared" si="166"/>
        <v>2.1497563033700207E-2</v>
      </c>
      <c r="F2054" s="9">
        <f t="shared" si="166"/>
        <v>5.6874539923539746E-2</v>
      </c>
      <c r="G2054" s="9">
        <f t="shared" si="166"/>
        <v>-9.6378940921715284E-3</v>
      </c>
      <c r="H2054" s="9">
        <f t="shared" si="162"/>
        <v>-3.7204150409273495E-3</v>
      </c>
      <c r="I2054">
        <f t="shared" si="163"/>
        <v>-1</v>
      </c>
      <c r="K2054" s="1"/>
    </row>
    <row r="2055" spans="1:11" x14ac:dyDescent="0.3">
      <c r="A2055" s="1">
        <v>42788</v>
      </c>
      <c r="B2055" s="9">
        <f>$A$5+LN(VLOOKUP($A2055,NASDAQ_Composite_IXIC_20210721[[Date]:[Close]],5))-$A$4</f>
        <v>2.3127137367277681</v>
      </c>
      <c r="C2055" s="9">
        <f>VLOOKUP(A2055,nasdaq_wtd_mc_ritter_add!$B$2:$D$3373,$C$5)</f>
        <v>3.4936320017240901</v>
      </c>
      <c r="D2055" s="9">
        <f t="shared" si="166"/>
        <v>6.1508038249113994E-3</v>
      </c>
      <c r="E2055" s="9">
        <f t="shared" si="166"/>
        <v>2.1028393614474172E-2</v>
      </c>
      <c r="F2055" s="9">
        <f t="shared" si="166"/>
        <v>6.3025343748451146E-2</v>
      </c>
      <c r="G2055" s="9">
        <f t="shared" si="166"/>
        <v>-3.4870902672601289E-3</v>
      </c>
      <c r="H2055" s="9">
        <f t="shared" si="162"/>
        <v>4.3360164513890354E-3</v>
      </c>
      <c r="I2055">
        <f t="shared" si="163"/>
        <v>1</v>
      </c>
      <c r="K2055" s="1"/>
    </row>
    <row r="2056" spans="1:11" x14ac:dyDescent="0.3">
      <c r="A2056" s="1">
        <v>42789</v>
      </c>
      <c r="B2056" s="9">
        <f>$A$5+LN(VLOOKUP($A2056,NASDAQ_Composite_IXIC_20210721[[Date]:[Close]],5))-$A$4</f>
        <v>2.3084182757674698</v>
      </c>
      <c r="C2056" s="9">
        <f>VLOOKUP(A2056,nasdaq_wtd_mc_ritter_add!$B$2:$D$3373,$C$5)</f>
        <v>3.48901894498306</v>
      </c>
      <c r="D2056" s="9">
        <f t="shared" si="166"/>
        <v>-3.1759578073176087E-4</v>
      </c>
      <c r="E2056" s="9">
        <f t="shared" si="166"/>
        <v>2.487114358233633E-2</v>
      </c>
      <c r="F2056" s="9">
        <f t="shared" si="166"/>
        <v>6.2707747967719385E-2</v>
      </c>
      <c r="G2056" s="9">
        <f t="shared" si="166"/>
        <v>-2.238984168165814E-4</v>
      </c>
      <c r="H2056" s="9">
        <f t="shared" si="162"/>
        <v>3.1759578073176087E-4</v>
      </c>
      <c r="I2056">
        <f t="shared" si="163"/>
        <v>1</v>
      </c>
      <c r="K2056" s="1"/>
    </row>
    <row r="2057" spans="1:11" x14ac:dyDescent="0.3">
      <c r="A2057" s="1">
        <v>42790</v>
      </c>
      <c r="B2057" s="9">
        <f>$A$5+LN(VLOOKUP($A2057,NASDAQ_Composite_IXIC_20210721[[Date]:[Close]],5))-$A$4</f>
        <v>2.3100962907435454</v>
      </c>
      <c r="C2057" s="9">
        <f>VLOOKUP(A2057,nasdaq_wtd_mc_ritter_add!$B$2:$D$3373,$C$5)</f>
        <v>3.4914806151150399</v>
      </c>
      <c r="D2057" s="9">
        <f t="shared" si="166"/>
        <v>7.8365515590439472E-4</v>
      </c>
      <c r="E2057" s="9">
        <f t="shared" si="166"/>
        <v>1.6157220109359383E-2</v>
      </c>
      <c r="F2057" s="9">
        <f t="shared" si="166"/>
        <v>6.349140312362378E-2</v>
      </c>
      <c r="G2057" s="9">
        <f t="shared" si="166"/>
        <v>5.5975673908781332E-4</v>
      </c>
      <c r="H2057" s="9">
        <f t="shared" ref="H2057:H2120" si="167">ABS($C2057-VLOOKUP($A2057-$H$5,nasd_unic,3))-ABS($B2057-VLOOKUP($A2057-$H$5,nasd_unic,2))</f>
        <v>7.8365515590439472E-4</v>
      </c>
      <c r="I2057">
        <f t="shared" ref="I2057:I2120" si="168">IF(A2057-$I$5&lt;$A$8,0,IF(H2057&gt;0,1,-1))</f>
        <v>1</v>
      </c>
      <c r="K2057" s="1"/>
    </row>
    <row r="2058" spans="1:11" x14ac:dyDescent="0.3">
      <c r="A2058" s="1">
        <v>42793</v>
      </c>
      <c r="B2058" s="9">
        <f>$A$5+LN(VLOOKUP($A2058,NASDAQ_Composite_IXIC_20210721[[Date]:[Close]],5))-$A$4</f>
        <v>2.3129304167496167</v>
      </c>
      <c r="C2058" s="9">
        <f>VLOOKUP(A2058,nasdaq_wtd_mc_ritter_add!$B$2:$D$3373,$C$5)</f>
        <v>3.50543466857328</v>
      </c>
      <c r="D2058" s="9">
        <f t="shared" si="166"/>
        <v>1.1119927452168721E-2</v>
      </c>
      <c r="E2058" s="9">
        <f t="shared" si="166"/>
        <v>1.6977828146013341E-2</v>
      </c>
      <c r="F2058" s="9">
        <f t="shared" si="166"/>
        <v>8.4038039950632637E-2</v>
      </c>
      <c r="G2058" s="9">
        <f t="shared" si="166"/>
        <v>1.6855455782630813E-2</v>
      </c>
      <c r="H2058" s="9">
        <f t="shared" si="167"/>
        <v>1.1119927452168721E-2</v>
      </c>
      <c r="I2058">
        <f t="shared" si="168"/>
        <v>1</v>
      </c>
      <c r="K2058" s="1"/>
    </row>
    <row r="2059" spans="1:11" x14ac:dyDescent="0.3">
      <c r="A2059" s="1">
        <v>42794</v>
      </c>
      <c r="B2059" s="9">
        <f>$A$5+LN(VLOOKUP($A2059,NASDAQ_Composite_IXIC_20210721[[Date]:[Close]],5))-$A$4</f>
        <v>2.3066911733004991</v>
      </c>
      <c r="C2059" s="9">
        <f>VLOOKUP(A2059,nasdaq_wtd_mc_ritter_add!$B$2:$D$3373,$C$5)</f>
        <v>3.4935110219477501</v>
      </c>
      <c r="D2059" s="9">
        <f t="shared" si="166"/>
        <v>-5.6844031764122782E-3</v>
      </c>
      <c r="E2059" s="9">
        <f t="shared" si="166"/>
        <v>1.1293424969601062E-2</v>
      </c>
      <c r="F2059" s="9">
        <f t="shared" si="166"/>
        <v>7.823366126668807E-2</v>
      </c>
      <c r="G2059" s="9">
        <f t="shared" si="166"/>
        <v>1.9621222600207489E-2</v>
      </c>
      <c r="H2059" s="9">
        <f t="shared" si="167"/>
        <v>5.6844031764122782E-3</v>
      </c>
      <c r="I2059">
        <f t="shared" si="168"/>
        <v>1</v>
      </c>
      <c r="K2059" s="1"/>
    </row>
    <row r="2060" spans="1:11" x14ac:dyDescent="0.3">
      <c r="A2060" s="1">
        <v>42795</v>
      </c>
      <c r="B2060" s="9">
        <f>$A$5+LN(VLOOKUP($A2060,NASDAQ_Composite_IXIC_20210721[[Date]:[Close]],5))-$A$4</f>
        <v>2.3200917825190457</v>
      </c>
      <c r="C2060" s="9">
        <f>VLOOKUP(A2060,nasdaq_wtd_mc_ritter_add!$B$2:$D$3373,$C$5)</f>
        <v>3.5071278385325702</v>
      </c>
      <c r="D2060" s="9">
        <f t="shared" si="166"/>
        <v>2.1620736627347981E-4</v>
      </c>
      <c r="E2060" s="9">
        <f t="shared" si="166"/>
        <v>1.5344121441842162E-2</v>
      </c>
      <c r="F2060" s="9">
        <f t="shared" si="166"/>
        <v>7.844986863296155E-2</v>
      </c>
      <c r="G2060" s="9">
        <f t="shared" si="166"/>
        <v>3.8349004574527168E-2</v>
      </c>
      <c r="H2060" s="9">
        <f t="shared" si="167"/>
        <v>2.1620736627347981E-4</v>
      </c>
      <c r="I2060">
        <f t="shared" si="168"/>
        <v>1</v>
      </c>
      <c r="K2060" s="1"/>
    </row>
    <row r="2061" spans="1:11" x14ac:dyDescent="0.3">
      <c r="A2061" s="1">
        <v>42796</v>
      </c>
      <c r="B2061" s="9">
        <f>$A$5+LN(VLOOKUP($A2061,NASDAQ_Composite_IXIC_20210721[[Date]:[Close]],5))-$A$4</f>
        <v>2.3128144600769938</v>
      </c>
      <c r="C2061" s="9">
        <f>VLOOKUP(A2061,nasdaq_wtd_mc_ritter_add!$B$2:$D$3373,$C$5)</f>
        <v>3.5001473790738702</v>
      </c>
      <c r="D2061" s="9">
        <f t="shared" si="166"/>
        <v>2.9686298335196426E-4</v>
      </c>
      <c r="E2061" s="9">
        <f t="shared" si="166"/>
        <v>1.2562011603253875E-2</v>
      </c>
      <c r="F2061" s="9">
        <f t="shared" si="166"/>
        <v>7.8746731616313514E-2</v>
      </c>
      <c r="G2061" s="9">
        <f t="shared" si="166"/>
        <v>3.4231176833765975E-2</v>
      </c>
      <c r="H2061" s="9">
        <f t="shared" si="167"/>
        <v>-2.9686298335196426E-4</v>
      </c>
      <c r="I2061">
        <f t="shared" si="168"/>
        <v>-1</v>
      </c>
      <c r="K2061" s="1"/>
    </row>
    <row r="2062" spans="1:11" x14ac:dyDescent="0.3">
      <c r="A2062" s="1">
        <v>42797</v>
      </c>
      <c r="B2062" s="9">
        <f>$A$5+LN(VLOOKUP($A2062,NASDAQ_Composite_IXIC_20210721[[Date]:[Close]],5))-$A$4</f>
        <v>2.3144390443405625</v>
      </c>
      <c r="C2062" s="9">
        <f>VLOOKUP(A2062,nasdaq_wtd_mc_ritter_add!$B$2:$D$3373,$C$5)</f>
        <v>3.5036011747270202</v>
      </c>
      <c r="D2062" s="9">
        <f t="shared" si="166"/>
        <v>1.8292113895812534E-3</v>
      </c>
      <c r="E2062" s="9">
        <f t="shared" si="166"/>
        <v>-2.153122543546715E-3</v>
      </c>
      <c r="F2062" s="9">
        <f t="shared" si="166"/>
        <v>8.0575943005894768E-2</v>
      </c>
      <c r="G2062" s="9">
        <f t="shared" si="166"/>
        <v>3.6060388223347228E-2</v>
      </c>
      <c r="H2062" s="9">
        <f t="shared" si="167"/>
        <v>1.8292113895812534E-3</v>
      </c>
      <c r="I2062">
        <f t="shared" si="168"/>
        <v>1</v>
      </c>
      <c r="K2062" s="1"/>
    </row>
    <row r="2063" spans="1:11" x14ac:dyDescent="0.3">
      <c r="A2063" s="1">
        <v>42800</v>
      </c>
      <c r="B2063" s="9">
        <f>$A$5+LN(VLOOKUP($A2063,NASDAQ_Composite_IXIC_20210721[[Date]:[Close]],5))-$A$4</f>
        <v>2.3107581609171932</v>
      </c>
      <c r="C2063" s="9">
        <f>VLOOKUP(A2063,nasdaq_wtd_mc_ritter_add!$B$2:$D$3373,$C$5)</f>
        <v>3.4946353595489699</v>
      </c>
      <c r="D2063" s="9">
        <f t="shared" si="166"/>
        <v>-5.2849317546810326E-3</v>
      </c>
      <c r="E2063" s="9">
        <f t="shared" si="166"/>
        <v>-1.8441943569671437E-3</v>
      </c>
      <c r="F2063" s="9">
        <f t="shared" si="166"/>
        <v>5.179793345305761E-2</v>
      </c>
      <c r="G2063" s="9">
        <f t="shared" si="166"/>
        <v>2.370863654204669E-2</v>
      </c>
      <c r="H2063" s="9">
        <f t="shared" si="167"/>
        <v>5.2849317546810326E-3</v>
      </c>
      <c r="I2063">
        <f t="shared" si="168"/>
        <v>1</v>
      </c>
      <c r="K2063" s="1"/>
    </row>
    <row r="2064" spans="1:11" x14ac:dyDescent="0.3">
      <c r="A2064" s="1">
        <v>42801</v>
      </c>
      <c r="B2064" s="9">
        <f>$A$5+LN(VLOOKUP($A2064,NASDAQ_Composite_IXIC_20210721[[Date]:[Close]],5))-$A$4</f>
        <v>2.3081475532619349</v>
      </c>
      <c r="C2064" s="9">
        <f>VLOOKUP(A2064,nasdaq_wtd_mc_ritter_add!$B$2:$D$3373,$C$5)</f>
        <v>3.4858393052185601</v>
      </c>
      <c r="D2064" s="9">
        <f t="shared" si="166"/>
        <v>-6.1854466751514181E-3</v>
      </c>
      <c r="E2064" s="9">
        <f t="shared" si="166"/>
        <v>-8.0296410321185618E-3</v>
      </c>
      <c r="F2064" s="9">
        <f t="shared" si="166"/>
        <v>3.5614158872040669E-2</v>
      </c>
      <c r="G2064" s="9">
        <f t="shared" si="166"/>
        <v>2.7108588059858718E-2</v>
      </c>
      <c r="H2064" s="9">
        <f t="shared" si="167"/>
        <v>6.1854466751514181E-3</v>
      </c>
      <c r="I2064">
        <f t="shared" si="168"/>
        <v>1</v>
      </c>
      <c r="K2064" s="1"/>
    </row>
    <row r="2065" spans="1:11" x14ac:dyDescent="0.3">
      <c r="A2065" s="1">
        <v>42802</v>
      </c>
      <c r="B2065" s="9">
        <f>$A$5+LN(VLOOKUP($A2065,NASDAQ_Composite_IXIC_20210721[[Date]:[Close]],5))-$A$4</f>
        <v>2.3087678052131766</v>
      </c>
      <c r="C2065" s="9">
        <f>VLOOKUP(A2065,nasdaq_wtd_mc_ritter_add!$B$2:$D$3373,$C$5)</f>
        <v>3.4930928408867699</v>
      </c>
      <c r="D2065" s="9">
        <f t="shared" si="166"/>
        <v>6.6332837169680303E-3</v>
      </c>
      <c r="E2065" s="9">
        <f t="shared" si="166"/>
        <v>-1.1806617734857916E-2</v>
      </c>
      <c r="F2065" s="9">
        <f t="shared" si="166"/>
        <v>4.2247442589008699E-2</v>
      </c>
      <c r="G2065" s="9">
        <f t="shared" si="166"/>
        <v>3.2179828571763824E-2</v>
      </c>
      <c r="H2065" s="9">
        <f t="shared" si="167"/>
        <v>6.6332837169680303E-3</v>
      </c>
      <c r="I2065">
        <f t="shared" si="168"/>
        <v>1</v>
      </c>
      <c r="K2065" s="1"/>
    </row>
    <row r="2066" spans="1:11" x14ac:dyDescent="0.3">
      <c r="A2066" s="1">
        <v>42803</v>
      </c>
      <c r="B2066" s="9">
        <f>$A$5+LN(VLOOKUP($A2066,NASDAQ_Composite_IXIC_20210721[[Date]:[Close]],5))-$A$4</f>
        <v>2.3089836694070813</v>
      </c>
      <c r="C2066" s="9">
        <f>VLOOKUP(A2066,nasdaq_wtd_mc_ritter_add!$B$2:$D$3373,$C$5)</f>
        <v>3.4971355975206899</v>
      </c>
      <c r="D2066" s="9">
        <f t="shared" si="166"/>
        <v>3.8268924400153281E-3</v>
      </c>
      <c r="E2066" s="9">
        <f t="shared" si="166"/>
        <v>-4.3074716567916838E-3</v>
      </c>
      <c r="F2066" s="9">
        <f t="shared" si="166"/>
        <v>4.6074335029024027E-2</v>
      </c>
      <c r="G2066" s="9">
        <f t="shared" si="166"/>
        <v>3.9039131700772334E-2</v>
      </c>
      <c r="H2066" s="9">
        <f t="shared" si="167"/>
        <v>3.8268924400153281E-3</v>
      </c>
      <c r="I2066">
        <f t="shared" si="168"/>
        <v>1</v>
      </c>
      <c r="K2066" s="1"/>
    </row>
    <row r="2067" spans="1:11" x14ac:dyDescent="0.3">
      <c r="A2067" s="1">
        <v>42804</v>
      </c>
      <c r="B2067" s="9">
        <f>$A$5+LN(VLOOKUP($A2067,NASDAQ_Composite_IXIC_20210721[[Date]:[Close]],5))-$A$4</f>
        <v>2.3129014287993455</v>
      </c>
      <c r="C2067" s="9">
        <f>VLOOKUP(A2067,nasdaq_wtd_mc_ritter_add!$B$2:$D$3373,$C$5)</f>
        <v>3.5004839048810599</v>
      </c>
      <c r="D2067" s="9">
        <f t="shared" si="166"/>
        <v>-5.6945203189417981E-4</v>
      </c>
      <c r="E2067" s="9">
        <f t="shared" si="166"/>
        <v>-1.5040792302483119E-2</v>
      </c>
      <c r="F2067" s="9">
        <f t="shared" si="166"/>
        <v>3.749838379075543E-2</v>
      </c>
      <c r="G2067" s="9">
        <f t="shared" si="166"/>
        <v>3.8469679668878154E-2</v>
      </c>
      <c r="H2067" s="9">
        <f t="shared" si="167"/>
        <v>-5.6945203189417981E-4</v>
      </c>
      <c r="I2067">
        <f t="shared" si="168"/>
        <v>-1</v>
      </c>
      <c r="K2067" s="1"/>
    </row>
    <row r="2068" spans="1:11" x14ac:dyDescent="0.3">
      <c r="A2068" s="1">
        <v>42807</v>
      </c>
      <c r="B2068" s="9">
        <f>$A$5+LN(VLOOKUP($A2068,NASDAQ_Composite_IXIC_20210721[[Date]:[Close]],5))-$A$4</f>
        <v>2.3152954309329372</v>
      </c>
      <c r="C2068" s="9">
        <f>VLOOKUP(A2068,nasdaq_wtd_mc_ritter_add!$B$2:$D$3373,$C$5)</f>
        <v>3.5055793979515499</v>
      </c>
      <c r="D2068" s="9">
        <f t="shared" ref="D2068:G2087" si="169">IF($A2068-$A$1&lt;D$5,0,$C2068-$B2068+VLOOKUP($A2068-D$5,nasd_unic,2)-VLOOKUP($A2068-D$5,nasd_unic,3))</f>
        <v>2.7014909368983098E-3</v>
      </c>
      <c r="E2068" s="9">
        <f t="shared" si="169"/>
        <v>-5.6808125438556623E-3</v>
      </c>
      <c r="F2068" s="9">
        <f t="shared" si="169"/>
        <v>3.7508930652393691E-2</v>
      </c>
      <c r="G2068" s="9">
        <f t="shared" si="169"/>
        <v>5.0030658529075733E-2</v>
      </c>
      <c r="H2068" s="9">
        <f t="shared" si="167"/>
        <v>2.7014909368983098E-3</v>
      </c>
      <c r="I2068">
        <f t="shared" si="168"/>
        <v>1</v>
      </c>
      <c r="K2068" s="1"/>
    </row>
    <row r="2069" spans="1:11" x14ac:dyDescent="0.3">
      <c r="A2069" s="1">
        <v>42808</v>
      </c>
      <c r="B2069" s="9">
        <f>$A$5+LN(VLOOKUP($A2069,NASDAQ_Composite_IXIC_20210721[[Date]:[Close]],5))-$A$4</f>
        <v>2.3120634144768433</v>
      </c>
      <c r="C2069" s="9">
        <f>VLOOKUP(A2069,nasdaq_wtd_mc_ritter_add!$B$2:$D$3373,$C$5)</f>
        <v>3.4953198351122698</v>
      </c>
      <c r="D2069" s="9">
        <f t="shared" si="169"/>
        <v>-7.0275463831861451E-3</v>
      </c>
      <c r="E2069" s="9">
        <f t="shared" si="169"/>
        <v>-1.2708358927041807E-2</v>
      </c>
      <c r="F2069" s="9">
        <f t="shared" si="169"/>
        <v>2.2946697547539419E-2</v>
      </c>
      <c r="G2069" s="9">
        <f t="shared" si="169"/>
        <v>4.482221118302343E-2</v>
      </c>
      <c r="H2069" s="9">
        <f t="shared" si="167"/>
        <v>7.0275463831861451E-3</v>
      </c>
      <c r="I2069">
        <f t="shared" si="168"/>
        <v>1</v>
      </c>
      <c r="K2069" s="1"/>
    </row>
    <row r="2070" spans="1:11" x14ac:dyDescent="0.3">
      <c r="A2070" s="1">
        <v>42809</v>
      </c>
      <c r="B2070" s="9">
        <f>$A$5+LN(VLOOKUP($A2070,NASDAQ_Composite_IXIC_20210721[[Date]:[Close]],5))-$A$4</f>
        <v>2.3194174427502441</v>
      </c>
      <c r="C2070" s="9">
        <f>VLOOKUP(A2070,nasdaq_wtd_mc_ritter_add!$B$2:$D$3373,$C$5)</f>
        <v>3.50163889306637</v>
      </c>
      <c r="D2070" s="9">
        <f t="shared" si="169"/>
        <v>-1.0349703193006654E-3</v>
      </c>
      <c r="E2070" s="9">
        <f t="shared" si="169"/>
        <v>-8.2710576957940596E-3</v>
      </c>
      <c r="F2070" s="9">
        <f t="shared" si="169"/>
        <v>2.1911727228238753E-2</v>
      </c>
      <c r="G2070" s="9">
        <f t="shared" si="169"/>
        <v>4.3579920110396575E-2</v>
      </c>
      <c r="H2070" s="9">
        <f t="shared" si="167"/>
        <v>-1.0349703193006654E-3</v>
      </c>
      <c r="I2070">
        <f t="shared" si="168"/>
        <v>-1</v>
      </c>
      <c r="K2070" s="1"/>
    </row>
    <row r="2071" spans="1:11" x14ac:dyDescent="0.3">
      <c r="A2071" s="1">
        <v>42810</v>
      </c>
      <c r="B2071" s="9">
        <f>$A$5+LN(VLOOKUP($A2071,NASDAQ_Composite_IXIC_20210721[[Date]:[Close]],5))-$A$4</f>
        <v>2.3195377668681081</v>
      </c>
      <c r="C2071" s="9">
        <f>VLOOKUP(A2071,nasdaq_wtd_mc_ritter_add!$B$2:$D$3373,$C$5)</f>
        <v>3.50310639998421</v>
      </c>
      <c r="D2071" s="9">
        <f t="shared" si="169"/>
        <v>1.3471827999760322E-3</v>
      </c>
      <c r="E2071" s="9">
        <f t="shared" si="169"/>
        <v>-5.6693365480651181E-3</v>
      </c>
      <c r="F2071" s="9">
        <f t="shared" si="169"/>
        <v>2.3258910028214785E-2</v>
      </c>
      <c r="G2071" s="9">
        <f t="shared" si="169"/>
        <v>4.4158016049914206E-2</v>
      </c>
      <c r="H2071" s="9">
        <f t="shared" si="167"/>
        <v>1.3471827999760322E-3</v>
      </c>
      <c r="I2071">
        <f t="shared" si="168"/>
        <v>1</v>
      </c>
      <c r="K2071" s="1"/>
    </row>
    <row r="2072" spans="1:11" x14ac:dyDescent="0.3">
      <c r="A2072" s="1">
        <v>42811</v>
      </c>
      <c r="B2072" s="9">
        <f>$A$5+LN(VLOOKUP($A2072,NASDAQ_Composite_IXIC_20210721[[Date]:[Close]],5))-$A$4</f>
        <v>2.3195784784238063</v>
      </c>
      <c r="C2072" s="9">
        <f>VLOOKUP(A2072,nasdaq_wtd_mc_ritter_add!$B$2:$D$3373,$C$5)</f>
        <v>3.5054715950529398</v>
      </c>
      <c r="D2072" s="9">
        <f t="shared" si="169"/>
        <v>2.3244835130316055E-3</v>
      </c>
      <c r="E2072" s="9">
        <f t="shared" si="169"/>
        <v>2.6034776117667136E-4</v>
      </c>
      <c r="F2072" s="9">
        <f t="shared" si="169"/>
        <v>2.5583393541246391E-2</v>
      </c>
      <c r="G2072" s="9">
        <f t="shared" si="169"/>
        <v>4.6482499562945812E-2</v>
      </c>
      <c r="H2072" s="9">
        <f t="shared" si="167"/>
        <v>2.3244835130316055E-3</v>
      </c>
      <c r="I2072">
        <f t="shared" si="168"/>
        <v>1</v>
      </c>
      <c r="K2072" s="1"/>
    </row>
    <row r="2073" spans="1:11" x14ac:dyDescent="0.3">
      <c r="A2073" s="1">
        <v>42814</v>
      </c>
      <c r="B2073" s="9">
        <f>$A$5+LN(VLOOKUP($A2073,NASDAQ_Composite_IXIC_20210721[[Date]:[Close]],5))-$A$4</f>
        <v>2.3196682532449691</v>
      </c>
      <c r="C2073" s="9">
        <f>VLOOKUP(A2073,nasdaq_wtd_mc_ritter_add!$B$2:$D$3373,$C$5)</f>
        <v>3.5064004952243102</v>
      </c>
      <c r="D2073" s="9">
        <f t="shared" si="169"/>
        <v>8.3912535020758128E-4</v>
      </c>
      <c r="E2073" s="9">
        <f t="shared" si="169"/>
        <v>6.331495614742888E-3</v>
      </c>
      <c r="F2073" s="9">
        <f t="shared" si="169"/>
        <v>2.8774375045339085E-2</v>
      </c>
      <c r="G2073" s="9">
        <f t="shared" si="169"/>
        <v>5.8824781649877256E-2</v>
      </c>
      <c r="H2073" s="9">
        <f t="shared" si="167"/>
        <v>8.3912535020758128E-4</v>
      </c>
      <c r="I2073">
        <f t="shared" si="168"/>
        <v>1</v>
      </c>
      <c r="K2073" s="1"/>
    </row>
    <row r="2074" spans="1:11" x14ac:dyDescent="0.3">
      <c r="A2074" s="1">
        <v>42815</v>
      </c>
      <c r="B2074" s="9">
        <f>$A$5+LN(VLOOKUP($A2074,NASDAQ_Composite_IXIC_20210721[[Date]:[Close]],5))-$A$4</f>
        <v>2.301250222030812</v>
      </c>
      <c r="C2074" s="9">
        <f>VLOOKUP(A2074,nasdaq_wtd_mc_ritter_add!$B$2:$D$3373,$C$5)</f>
        <v>3.49178308950883</v>
      </c>
      <c r="D2074" s="9">
        <f t="shared" si="169"/>
        <v>3.8006254986768795E-3</v>
      </c>
      <c r="E2074" s="9">
        <f t="shared" si="169"/>
        <v>1.0132121113419768E-2</v>
      </c>
      <c r="F2074" s="9">
        <f t="shared" si="169"/>
        <v>3.7262969340307706E-2</v>
      </c>
      <c r="G2074" s="9">
        <f t="shared" si="169"/>
        <v>6.7209812145425207E-2</v>
      </c>
      <c r="H2074" s="9">
        <f t="shared" si="167"/>
        <v>-3.8006254986768795E-3</v>
      </c>
      <c r="I2074">
        <f t="shared" si="168"/>
        <v>-1</v>
      </c>
      <c r="K2074" s="1"/>
    </row>
    <row r="2075" spans="1:11" x14ac:dyDescent="0.3">
      <c r="A2075" s="1">
        <v>42816</v>
      </c>
      <c r="B2075" s="9">
        <f>$A$5+LN(VLOOKUP($A2075,NASDAQ_Composite_IXIC_20210721[[Date]:[Close]],5))-$A$4</f>
        <v>2.3060386828721073</v>
      </c>
      <c r="C2075" s="9">
        <f>VLOOKUP(A2075,nasdaq_wtd_mc_ritter_add!$B$2:$D$3373,$C$5)</f>
        <v>3.49972079119935</v>
      </c>
      <c r="D2075" s="9">
        <f t="shared" si="169"/>
        <v>3.1492408492246327E-3</v>
      </c>
      <c r="E2075" s="9">
        <f t="shared" si="169"/>
        <v>1.32813619626444E-2</v>
      </c>
      <c r="F2075" s="9">
        <f t="shared" si="169"/>
        <v>4.0412210189532338E-2</v>
      </c>
      <c r="G2075" s="9">
        <f t="shared" si="169"/>
        <v>7.8560193053312855E-2</v>
      </c>
      <c r="H2075" s="9">
        <f t="shared" si="167"/>
        <v>3.1492408492246327E-3</v>
      </c>
      <c r="I2075">
        <f t="shared" si="168"/>
        <v>1</v>
      </c>
      <c r="K2075" s="1"/>
    </row>
    <row r="2076" spans="1:11" x14ac:dyDescent="0.3">
      <c r="A2076" s="1">
        <v>42817</v>
      </c>
      <c r="B2076" s="9">
        <f>$A$5+LN(VLOOKUP($A2076,NASDAQ_Composite_IXIC_20210721[[Date]:[Close]],5))-$A$4</f>
        <v>2.3053599159456271</v>
      </c>
      <c r="C2076" s="9">
        <f>VLOOKUP(A2076,nasdaq_wtd_mc_ritter_add!$B$2:$D$3373,$C$5)</f>
        <v>3.50005936832925</v>
      </c>
      <c r="D2076" s="9">
        <f t="shared" si="169"/>
        <v>1.0173440563803204E-3</v>
      </c>
      <c r="E2076" s="9">
        <f t="shared" si="169"/>
        <v>1.9931991212212452E-2</v>
      </c>
      <c r="F2076" s="9">
        <f t="shared" si="169"/>
        <v>4.1429554245912659E-2</v>
      </c>
      <c r="G2076" s="9">
        <f t="shared" si="169"/>
        <v>7.6806531135752198E-2</v>
      </c>
      <c r="H2076" s="9">
        <f t="shared" si="167"/>
        <v>-3.4018979658023696E-4</v>
      </c>
      <c r="I2076">
        <f t="shared" si="168"/>
        <v>-1</v>
      </c>
      <c r="K2076" s="1"/>
    </row>
    <row r="2077" spans="1:11" x14ac:dyDescent="0.3">
      <c r="A2077" s="1">
        <v>42818</v>
      </c>
      <c r="B2077" s="9">
        <f>$A$5+LN(VLOOKUP($A2077,NASDAQ_Composite_IXIC_20210721[[Date]:[Close]],5))-$A$4</f>
        <v>2.3072575439998824</v>
      </c>
      <c r="C2077" s="9">
        <f>VLOOKUP(A2077,nasdaq_wtd_mc_ritter_add!$B$2:$D$3373,$C$5)</f>
        <v>3.5049379502504698</v>
      </c>
      <c r="D2077" s="9">
        <f t="shared" si="169"/>
        <v>2.9809538669645086E-3</v>
      </c>
      <c r="E2077" s="9">
        <f t="shared" si="169"/>
        <v>1.6762141254265561E-2</v>
      </c>
      <c r="F2077" s="9">
        <f t="shared" si="169"/>
        <v>3.7790534868739734E-2</v>
      </c>
      <c r="G2077" s="9">
        <f t="shared" si="169"/>
        <v>7.9787485002716707E-2</v>
      </c>
      <c r="H2077" s="9">
        <f t="shared" si="167"/>
        <v>2.9809538669645086E-3</v>
      </c>
      <c r="I2077">
        <f t="shared" si="168"/>
        <v>1</v>
      </c>
      <c r="K2077" s="1"/>
    </row>
    <row r="2078" spans="1:11" x14ac:dyDescent="0.3">
      <c r="A2078" s="1">
        <v>42821</v>
      </c>
      <c r="B2078" s="9">
        <f>$A$5+LN(VLOOKUP($A2078,NASDAQ_Composite_IXIC_20210721[[Date]:[Close]],5))-$A$4</f>
        <v>2.3092508213793552</v>
      </c>
      <c r="C2078" s="9">
        <f>VLOOKUP(A2078,nasdaq_wtd_mc_ritter_add!$B$2:$D$3373,$C$5)</f>
        <v>3.50976985353801</v>
      </c>
      <c r="D2078" s="9">
        <f t="shared" si="169"/>
        <v>2.8386259080672716E-3</v>
      </c>
      <c r="E2078" s="9">
        <f t="shared" si="169"/>
        <v>1.9134707787160199E-2</v>
      </c>
      <c r="F2078" s="9">
        <f t="shared" si="169"/>
        <v>2.7833704697247885E-2</v>
      </c>
      <c r="G2078" s="9">
        <f t="shared" si="169"/>
        <v>8.1821723362422993E-2</v>
      </c>
      <c r="H2078" s="9">
        <f t="shared" si="167"/>
        <v>2.8386259080672716E-3</v>
      </c>
      <c r="I2078">
        <f t="shared" si="168"/>
        <v>1</v>
      </c>
      <c r="K2078" s="1"/>
    </row>
    <row r="2079" spans="1:11" x14ac:dyDescent="0.3">
      <c r="A2079" s="1">
        <v>42822</v>
      </c>
      <c r="B2079" s="9">
        <f>$A$5+LN(VLOOKUP($A2079,NASDAQ_Composite_IXIC_20210721[[Date]:[Close]],5))-$A$4</f>
        <v>2.3151865632009008</v>
      </c>
      <c r="C2079" s="9">
        <f>VLOOKUP(A2079,nasdaq_wtd_mc_ritter_add!$B$2:$D$3373,$C$5)</f>
        <v>3.51242266321501</v>
      </c>
      <c r="D2079" s="9">
        <f t="shared" si="169"/>
        <v>-3.2829321445455584E-3</v>
      </c>
      <c r="E2079" s="9">
        <f t="shared" si="169"/>
        <v>1.5851775642614641E-2</v>
      </c>
      <c r="F2079" s="9">
        <f t="shared" si="169"/>
        <v>2.170967633645926E-2</v>
      </c>
      <c r="G2079" s="9">
        <f t="shared" si="169"/>
        <v>8.3873026901466918E-2</v>
      </c>
      <c r="H2079" s="9">
        <f t="shared" si="167"/>
        <v>-3.2829321445455584E-3</v>
      </c>
      <c r="I2079">
        <f t="shared" si="168"/>
        <v>-1</v>
      </c>
      <c r="K2079" s="1"/>
    </row>
    <row r="2080" spans="1:11" x14ac:dyDescent="0.3">
      <c r="A2080" s="1">
        <v>42823</v>
      </c>
      <c r="B2080" s="9">
        <f>$A$5+LN(VLOOKUP($A2080,NASDAQ_Composite_IXIC_20210721[[Date]:[Close]],5))-$A$4</f>
        <v>2.3189936277166661</v>
      </c>
      <c r="C2080" s="9">
        <f>VLOOKUP(A2080,nasdaq_wtd_mc_ritter_add!$B$2:$D$3373,$C$5)</f>
        <v>3.51944211551521</v>
      </c>
      <c r="D2080" s="9">
        <f t="shared" si="169"/>
        <v>3.2123877844347781E-3</v>
      </c>
      <c r="E2080" s="9">
        <f t="shared" si="169"/>
        <v>7.9442359748806979E-3</v>
      </c>
      <c r="F2080" s="9">
        <f t="shared" si="169"/>
        <v>2.4922064120894039E-2</v>
      </c>
      <c r="G2080" s="9">
        <f t="shared" si="169"/>
        <v>9.1982275925513335E-2</v>
      </c>
      <c r="H2080" s="9">
        <f t="shared" si="167"/>
        <v>3.2123877844347781E-3</v>
      </c>
      <c r="I2080">
        <f t="shared" si="168"/>
        <v>1</v>
      </c>
      <c r="K2080" s="1"/>
    </row>
    <row r="2081" spans="1:11" x14ac:dyDescent="0.3">
      <c r="A2081" s="1">
        <v>42824</v>
      </c>
      <c r="B2081" s="9">
        <f>$A$5+LN(VLOOKUP($A2081,NASDAQ_Composite_IXIC_20210721[[Date]:[Close]],5))-$A$4</f>
        <v>2.3218365344499974</v>
      </c>
      <c r="C2081" s="9">
        <f>VLOOKUP(A2081,nasdaq_wtd_mc_ritter_add!$B$2:$D$3373,$C$5)</f>
        <v>3.51811597674702</v>
      </c>
      <c r="D2081" s="9">
        <f t="shared" si="169"/>
        <v>-4.1690455015213068E-3</v>
      </c>
      <c r="E2081" s="9">
        <f t="shared" si="169"/>
        <v>9.4595936497716693E-3</v>
      </c>
      <c r="F2081" s="9">
        <f t="shared" si="169"/>
        <v>2.0753018619372732E-2</v>
      </c>
      <c r="G2081" s="9">
        <f t="shared" si="169"/>
        <v>8.769325491645974E-2</v>
      </c>
      <c r="H2081" s="9">
        <f t="shared" si="167"/>
        <v>-1.5167679651413302E-3</v>
      </c>
      <c r="I2081">
        <f t="shared" si="168"/>
        <v>-1</v>
      </c>
      <c r="K2081" s="1"/>
    </row>
    <row r="2082" spans="1:11" x14ac:dyDescent="0.3">
      <c r="A2082" s="1">
        <v>42825</v>
      </c>
      <c r="B2082" s="9">
        <f>$A$5+LN(VLOOKUP($A2082,NASDAQ_Composite_IXIC_20210721[[Date]:[Close]],5))-$A$4</f>
        <v>2.3213968942607339</v>
      </c>
      <c r="C2082" s="9">
        <f>VLOOKUP(A2082,nasdaq_wtd_mc_ritter_add!$B$2:$D$3373,$C$5)</f>
        <v>3.5187989708598502</v>
      </c>
      <c r="D2082" s="9">
        <f t="shared" si="169"/>
        <v>1.1226343020935836E-3</v>
      </c>
      <c r="E2082" s="9">
        <f t="shared" si="169"/>
        <v>1.0366020585591773E-2</v>
      </c>
      <c r="F2082" s="9">
        <f t="shared" si="169"/>
        <v>2.5710142027433935E-2</v>
      </c>
      <c r="G2082" s="9">
        <f t="shared" si="169"/>
        <v>8.8815889218553323E-2</v>
      </c>
      <c r="H2082" s="9">
        <f t="shared" si="167"/>
        <v>2.4335392356666929E-4</v>
      </c>
      <c r="I2082">
        <f t="shared" si="168"/>
        <v>1</v>
      </c>
      <c r="K2082" s="1"/>
    </row>
    <row r="2083" spans="1:11" x14ac:dyDescent="0.3">
      <c r="A2083" s="1">
        <v>42828</v>
      </c>
      <c r="B2083" s="9">
        <f>$A$5+LN(VLOOKUP($A2083,NASDAQ_Composite_IXIC_20210721[[Date]:[Close]],5))-$A$4</f>
        <v>2.3185069294312237</v>
      </c>
      <c r="C2083" s="9">
        <f>VLOOKUP(A2083,nasdaq_wtd_mc_ritter_add!$B$2:$D$3373,$C$5)</f>
        <v>3.5158306230554701</v>
      </c>
      <c r="D2083" s="9">
        <f t="shared" si="169"/>
        <v>-7.8382974869839472E-5</v>
      </c>
      <c r="E2083" s="9">
        <f t="shared" si="169"/>
        <v>8.161563237788716E-3</v>
      </c>
      <c r="F2083" s="9">
        <f t="shared" si="169"/>
        <v>7.1749086293921849E-3</v>
      </c>
      <c r="G2083" s="9">
        <f t="shared" si="169"/>
        <v>8.4347848939214654E-2</v>
      </c>
      <c r="H2083" s="9">
        <f t="shared" si="167"/>
        <v>7.8382974869839472E-5</v>
      </c>
      <c r="I2083">
        <f t="shared" si="168"/>
        <v>1</v>
      </c>
      <c r="K2083" s="1"/>
    </row>
    <row r="2084" spans="1:11" x14ac:dyDescent="0.3">
      <c r="A2084" s="1">
        <v>42829</v>
      </c>
      <c r="B2084" s="9">
        <f>$A$5+LN(VLOOKUP($A2084,NASDAQ_Composite_IXIC_20210721[[Date]:[Close]],5))-$A$4</f>
        <v>2.3191733570578572</v>
      </c>
      <c r="C2084" s="9">
        <f>VLOOKUP(A2084,nasdaq_wtd_mc_ritter_add!$B$2:$D$3373,$C$5)</f>
        <v>3.5095478060166498</v>
      </c>
      <c r="D2084" s="9">
        <f t="shared" si="169"/>
        <v>-6.9492446654537687E-3</v>
      </c>
      <c r="E2084" s="9">
        <f t="shared" si="169"/>
        <v>1.2123185723349472E-3</v>
      </c>
      <c r="F2084" s="9">
        <f t="shared" si="169"/>
        <v>4.6530559700488361E-3</v>
      </c>
      <c r="G2084" s="9">
        <f t="shared" si="169"/>
        <v>6.5531346242323263E-2</v>
      </c>
      <c r="H2084" s="9">
        <f t="shared" si="167"/>
        <v>5.6163894121867841E-3</v>
      </c>
      <c r="I2084">
        <f t="shared" si="168"/>
        <v>1</v>
      </c>
      <c r="K2084" s="1"/>
    </row>
    <row r="2085" spans="1:11" x14ac:dyDescent="0.3">
      <c r="A2085" s="1">
        <v>42830</v>
      </c>
      <c r="B2085" s="9">
        <f>$A$5+LN(VLOOKUP($A2085,NASDAQ_Composite_IXIC_20210721[[Date]:[Close]],5))-$A$4</f>
        <v>2.3133704635616068</v>
      </c>
      <c r="C2085" s="9">
        <f>VLOOKUP(A2085,nasdaq_wtd_mc_ritter_add!$B$2:$D$3373,$C$5)</f>
        <v>3.5022690285262299</v>
      </c>
      <c r="D2085" s="9">
        <f t="shared" si="169"/>
        <v>-1.4758839941695356E-3</v>
      </c>
      <c r="E2085" s="9">
        <f t="shared" si="169"/>
        <v>5.0213663328464442E-3</v>
      </c>
      <c r="F2085" s="9">
        <f t="shared" si="169"/>
        <v>3.1771719758793004E-3</v>
      </c>
      <c r="G2085" s="9">
        <f t="shared" si="169"/>
        <v>5.6819299785904054E-2</v>
      </c>
      <c r="H2085" s="9">
        <f t="shared" si="167"/>
        <v>1.4758839941695356E-3</v>
      </c>
      <c r="I2085">
        <f t="shared" si="168"/>
        <v>1</v>
      </c>
      <c r="K2085" s="1"/>
    </row>
    <row r="2086" spans="1:11" x14ac:dyDescent="0.3">
      <c r="A2086" s="1">
        <v>42831</v>
      </c>
      <c r="B2086" s="9">
        <f>$A$5+LN(VLOOKUP($A2086,NASDAQ_Composite_IXIC_20210721[[Date]:[Close]],5))-$A$4</f>
        <v>2.3158348580541519</v>
      </c>
      <c r="C2086" s="9">
        <f>VLOOKUP(A2086,nasdaq_wtd_mc_ritter_add!$B$2:$D$3373,$C$5)</f>
        <v>3.5018795152131301</v>
      </c>
      <c r="D2086" s="9">
        <f t="shared" si="169"/>
        <v>-2.853907805644873E-3</v>
      </c>
      <c r="E2086" s="9">
        <f t="shared" si="169"/>
        <v>8.3529052023529893E-3</v>
      </c>
      <c r="F2086" s="9">
        <f t="shared" si="169"/>
        <v>3.2326417023442744E-4</v>
      </c>
      <c r="G2086" s="9">
        <f t="shared" si="169"/>
        <v>4.3967064074393658E-2</v>
      </c>
      <c r="H2086" s="9">
        <f t="shared" si="167"/>
        <v>-2.0748811794453204E-3</v>
      </c>
      <c r="I2086">
        <f t="shared" si="168"/>
        <v>-1</v>
      </c>
      <c r="K2086" s="1"/>
    </row>
    <row r="2087" spans="1:11" x14ac:dyDescent="0.3">
      <c r="A2087" s="1">
        <v>42832</v>
      </c>
      <c r="B2087" s="9">
        <f>$A$5+LN(VLOOKUP($A2087,NASDAQ_Composite_IXIC_20210721[[Date]:[Close]],5))-$A$4</f>
        <v>2.3156409039411239</v>
      </c>
      <c r="C2087" s="9">
        <f>VLOOKUP(A2087,nasdaq_wtd_mc_ritter_add!$B$2:$D$3373,$C$5)</f>
        <v>3.4996643433915202</v>
      </c>
      <c r="D2087" s="9">
        <f t="shared" si="169"/>
        <v>-2.0212177085818794E-3</v>
      </c>
      <c r="E2087" s="9">
        <f t="shared" si="169"/>
        <v>-3.0159622319692048E-4</v>
      </c>
      <c r="F2087" s="9">
        <f t="shared" si="169"/>
        <v>-1.2108213958054836E-2</v>
      </c>
      <c r="G2087" s="9">
        <f t="shared" si="169"/>
        <v>4.1945846365811779E-2</v>
      </c>
      <c r="H2087" s="9">
        <f t="shared" si="167"/>
        <v>2.0212177085818794E-3</v>
      </c>
      <c r="I2087">
        <f t="shared" si="168"/>
        <v>1</v>
      </c>
      <c r="K2087" s="1"/>
    </row>
    <row r="2088" spans="1:11" x14ac:dyDescent="0.3">
      <c r="A2088" s="1">
        <v>42835</v>
      </c>
      <c r="B2088" s="9">
        <f>$A$5+LN(VLOOKUP($A2088,NASDAQ_Composite_IXIC_20210721[[Date]:[Close]],5))-$A$4</f>
        <v>2.3161715929453655</v>
      </c>
      <c r="C2088" s="9">
        <f>VLOOKUP(A2088,nasdaq_wtd_mc_ritter_add!$B$2:$D$3373,$C$5)</f>
        <v>3.50140341307785</v>
      </c>
      <c r="D2088" s="9">
        <f t="shared" ref="D2088:G2107" si="170">IF($A2088-$A$1&lt;D$5,0,$C2088-$B2088+VLOOKUP($A2088-D$5,nasd_unic,2)-VLOOKUP($A2088-D$5,nasd_unic,3))</f>
        <v>1.2083806820881726E-3</v>
      </c>
      <c r="E2088" s="9">
        <f t="shared" si="170"/>
        <v>-2.3506559492298962E-3</v>
      </c>
      <c r="F2088" s="9">
        <f t="shared" si="170"/>
        <v>-1.6421398420224165E-2</v>
      </c>
      <c r="G2088" s="9">
        <f t="shared" si="170"/>
        <v>4.1625184988954178E-2</v>
      </c>
      <c r="H2088" s="9">
        <f t="shared" si="167"/>
        <v>1.2083806820881726E-3</v>
      </c>
      <c r="I2088">
        <f t="shared" si="168"/>
        <v>1</v>
      </c>
      <c r="K2088" s="1"/>
    </row>
    <row r="2089" spans="1:11" x14ac:dyDescent="0.3">
      <c r="A2089" s="1">
        <v>42836</v>
      </c>
      <c r="B2089" s="9">
        <f>$A$5+LN(VLOOKUP($A2089,NASDAQ_Composite_IXIC_20210721[[Date]:[Close]],5))-$A$4</f>
        <v>2.3137608806150487</v>
      </c>
      <c r="C2089" s="9">
        <f>VLOOKUP(A2089,nasdaq_wtd_mc_ritter_add!$B$2:$D$3373,$C$5)</f>
        <v>3.49637738159598</v>
      </c>
      <c r="D2089" s="9">
        <f t="shared" si="170"/>
        <v>-2.6153191515532193E-3</v>
      </c>
      <c r="E2089" s="9">
        <f t="shared" si="170"/>
        <v>-4.9659751007831154E-3</v>
      </c>
      <c r="F2089" s="9">
        <f t="shared" si="170"/>
        <v>-1.3348278581537087E-2</v>
      </c>
      <c r="G2089" s="9">
        <f t="shared" si="170"/>
        <v>3.5826943026419311E-2</v>
      </c>
      <c r="H2089" s="9">
        <f t="shared" si="167"/>
        <v>2.6153191515532193E-3</v>
      </c>
      <c r="I2089">
        <f t="shared" si="168"/>
        <v>1</v>
      </c>
      <c r="K2089" s="1"/>
    </row>
    <row r="2090" spans="1:11" x14ac:dyDescent="0.3">
      <c r="A2090" s="1">
        <v>42837</v>
      </c>
      <c r="B2090" s="9">
        <f>$A$5+LN(VLOOKUP($A2090,NASDAQ_Composite_IXIC_20210721[[Date]:[Close]],5))-$A$4</f>
        <v>2.3085297234017892</v>
      </c>
      <c r="C2090" s="9">
        <f>VLOOKUP(A2090,nasdaq_wtd_mc_ritter_add!$B$2:$D$3373,$C$5)</f>
        <v>3.4928963596393201</v>
      </c>
      <c r="D2090" s="9">
        <f t="shared" si="170"/>
        <v>1.7501352565996164E-3</v>
      </c>
      <c r="E2090" s="9">
        <f t="shared" si="170"/>
        <v>-5.9173307810818088E-3</v>
      </c>
      <c r="F2090" s="9">
        <f t="shared" si="170"/>
        <v>-1.1598143324937471E-2</v>
      </c>
      <c r="G2090" s="9">
        <f t="shared" si="170"/>
        <v>3.1591599871311882E-2</v>
      </c>
      <c r="H2090" s="9">
        <f t="shared" si="167"/>
        <v>-1.7501352565996164E-3</v>
      </c>
      <c r="I2090">
        <f t="shared" si="168"/>
        <v>-1</v>
      </c>
      <c r="K2090" s="1"/>
    </row>
    <row r="2091" spans="1:11" x14ac:dyDescent="0.3">
      <c r="A2091" s="1">
        <v>42838</v>
      </c>
      <c r="B2091" s="9">
        <f>$A$5+LN(VLOOKUP($A2091,NASDAQ_Composite_IXIC_20210721[[Date]:[Close]],5))-$A$4</f>
        <v>2.3032020880765076</v>
      </c>
      <c r="C2091" s="9">
        <f>VLOOKUP(A2091,nasdaq_wtd_mc_ritter_add!$B$2:$D$3373,$C$5)</f>
        <v>3.4932226519669398</v>
      </c>
      <c r="D2091" s="9">
        <f t="shared" si="170"/>
        <v>5.6539276529012916E-3</v>
      </c>
      <c r="E2091" s="9">
        <f t="shared" si="170"/>
        <v>6.764143255005628E-3</v>
      </c>
      <c r="F2091" s="9">
        <f t="shared" si="170"/>
        <v>-5.9442156720361794E-3</v>
      </c>
      <c r="G2091" s="9">
        <f t="shared" si="170"/>
        <v>2.9710840802545047E-2</v>
      </c>
      <c r="H2091" s="9">
        <f t="shared" si="167"/>
        <v>-5.0013429976618617E-3</v>
      </c>
      <c r="I2091">
        <f t="shared" si="168"/>
        <v>-1</v>
      </c>
      <c r="K2091" s="1"/>
    </row>
    <row r="2092" spans="1:11" x14ac:dyDescent="0.3">
      <c r="A2092" s="1">
        <v>42842</v>
      </c>
      <c r="B2092" s="9">
        <f>$A$5+LN(VLOOKUP($A2092,NASDAQ_Composite_IXIC_20210721[[Date]:[Close]],5))-$A$4</f>
        <v>2.3120583289395311</v>
      </c>
      <c r="C2092" s="9">
        <f>VLOOKUP(A2092,nasdaq_wtd_mc_ritter_add!$B$2:$D$3373,$C$5)</f>
        <v>3.5044318261993501</v>
      </c>
      <c r="D2092" s="9">
        <f t="shared" si="170"/>
        <v>2.3529333693868004E-3</v>
      </c>
      <c r="E2092" s="9">
        <f t="shared" si="170"/>
        <v>6.4803806306854561E-3</v>
      </c>
      <c r="F2092" s="9">
        <f t="shared" si="170"/>
        <v>9.9008646701701508E-3</v>
      </c>
      <c r="G2092" s="9">
        <f t="shared" si="170"/>
        <v>2.9513014269218374E-2</v>
      </c>
      <c r="H2092" s="9">
        <f t="shared" si="167"/>
        <v>2.3529333693868004E-3</v>
      </c>
      <c r="I2092">
        <f t="shared" si="168"/>
        <v>1</v>
      </c>
      <c r="K2092" s="1"/>
    </row>
    <row r="2093" spans="1:11" x14ac:dyDescent="0.3">
      <c r="A2093" s="1">
        <v>42843</v>
      </c>
      <c r="B2093" s="9">
        <f>$A$5+LN(VLOOKUP($A2093,NASDAQ_Composite_IXIC_20210721[[Date]:[Close]],5))-$A$4</f>
        <v>2.3108077459531353</v>
      </c>
      <c r="C2093" s="9">
        <f>VLOOKUP(A2093,nasdaq_wtd_mc_ritter_add!$B$2:$D$3373,$C$5)</f>
        <v>3.5001648107425201</v>
      </c>
      <c r="D2093" s="9">
        <f t="shared" si="170"/>
        <v>-3.0164324704342604E-3</v>
      </c>
      <c r="E2093" s="9">
        <f t="shared" si="170"/>
        <v>3.4639481602511957E-3</v>
      </c>
      <c r="F2093" s="9">
        <f t="shared" si="170"/>
        <v>8.9563184247865024E-3</v>
      </c>
      <c r="G2093" s="9">
        <f t="shared" si="170"/>
        <v>3.0134579595198829E-2</v>
      </c>
      <c r="H2093" s="9">
        <f t="shared" si="167"/>
        <v>3.0164324704342604E-3</v>
      </c>
      <c r="I2093">
        <f t="shared" si="168"/>
        <v>1</v>
      </c>
      <c r="K2093" s="1"/>
    </row>
    <row r="2094" spans="1:11" x14ac:dyDescent="0.3">
      <c r="A2094" s="1">
        <v>42844</v>
      </c>
      <c r="B2094" s="9">
        <f>$A$5+LN(VLOOKUP($A2094,NASDAQ_Composite_IXIC_20210721[[Date]:[Close]],5))-$A$4</f>
        <v>2.3131231484816874</v>
      </c>
      <c r="C2094" s="9">
        <f>VLOOKUP(A2094,nasdaq_wtd_mc_ritter_add!$B$2:$D$3373,$C$5)</f>
        <v>3.5077988717849999</v>
      </c>
      <c r="D2094" s="9">
        <f t="shared" si="170"/>
        <v>5.3186585139277653E-3</v>
      </c>
      <c r="E2094" s="9">
        <f t="shared" si="170"/>
        <v>7.9434813239713797E-3</v>
      </c>
      <c r="F2094" s="9">
        <f t="shared" si="170"/>
        <v>1.4274976938714268E-2</v>
      </c>
      <c r="G2094" s="9">
        <f t="shared" si="170"/>
        <v>3.6717856369310464E-2</v>
      </c>
      <c r="H2094" s="9">
        <f t="shared" si="167"/>
        <v>5.3186585139277653E-3</v>
      </c>
      <c r="I2094">
        <f t="shared" si="168"/>
        <v>1</v>
      </c>
      <c r="K2094" s="1"/>
    </row>
    <row r="2095" spans="1:11" x14ac:dyDescent="0.3">
      <c r="A2095" s="1">
        <v>42845</v>
      </c>
      <c r="B2095" s="9">
        <f>$A$5+LN(VLOOKUP($A2095,NASDAQ_Composite_IXIC_20210721[[Date]:[Close]],5))-$A$4</f>
        <v>2.3222489960108819</v>
      </c>
      <c r="C2095" s="9">
        <f>VLOOKUP(A2095,nasdaq_wtd_mc_ritter_add!$B$2:$D$3373,$C$5)</f>
        <v>3.5161828656205598</v>
      </c>
      <c r="D2095" s="9">
        <f t="shared" si="170"/>
        <v>-7.4185369363455322E-4</v>
      </c>
      <c r="E2095" s="9">
        <f t="shared" si="170"/>
        <v>3.401002131659947E-3</v>
      </c>
      <c r="F2095" s="9">
        <f t="shared" si="170"/>
        <v>1.3533123245079715E-2</v>
      </c>
      <c r="G2095" s="9">
        <f t="shared" si="170"/>
        <v>4.0663971471967653E-2</v>
      </c>
      <c r="H2095" s="9">
        <f t="shared" si="167"/>
        <v>-7.4185369363455322E-4</v>
      </c>
      <c r="I2095">
        <f t="shared" si="168"/>
        <v>-1</v>
      </c>
      <c r="K2095" s="1"/>
    </row>
    <row r="2096" spans="1:11" x14ac:dyDescent="0.3">
      <c r="A2096" s="1">
        <v>42846</v>
      </c>
      <c r="B2096" s="9">
        <f>$A$5+LN(VLOOKUP($A2096,NASDAQ_Composite_IXIC_20210721[[Date]:[Close]],5))-$A$4</f>
        <v>2.3211904677436186</v>
      </c>
      <c r="C2096" s="9">
        <f>VLOOKUP(A2096,nasdaq_wtd_mc_ritter_add!$B$2:$D$3373,$C$5)</f>
        <v>3.5119836555831001</v>
      </c>
      <c r="D2096" s="9">
        <f t="shared" si="170"/>
        <v>-3.1406817701964407E-3</v>
      </c>
      <c r="E2096" s="9">
        <f t="shared" si="170"/>
        <v>-2.8889204877611263E-3</v>
      </c>
      <c r="F2096" s="9">
        <f t="shared" si="170"/>
        <v>1.0392441474883274E-2</v>
      </c>
      <c r="G2096" s="9">
        <f t="shared" si="170"/>
        <v>3.7523289701771212E-2</v>
      </c>
      <c r="H2096" s="9">
        <f t="shared" si="167"/>
        <v>3.1406817701964407E-3</v>
      </c>
      <c r="I2096">
        <f t="shared" si="168"/>
        <v>1</v>
      </c>
      <c r="K2096" s="1"/>
    </row>
    <row r="2097" spans="1:11" x14ac:dyDescent="0.3">
      <c r="A2097" s="1">
        <v>42849</v>
      </c>
      <c r="B2097" s="9">
        <f>$A$5+LN(VLOOKUP($A2097,NASDAQ_Composite_IXIC_20210721[[Date]:[Close]],5))-$A$4</f>
        <v>2.3335157809419789</v>
      </c>
      <c r="C2097" s="9">
        <f>VLOOKUP(A2097,nasdaq_wtd_mc_ritter_add!$B$2:$D$3373,$C$5)</f>
        <v>3.5227559019213599</v>
      </c>
      <c r="D2097" s="9">
        <f t="shared" si="170"/>
        <v>-1.5530668601004827E-3</v>
      </c>
      <c r="E2097" s="9">
        <f t="shared" si="170"/>
        <v>-8.440285271206438E-3</v>
      </c>
      <c r="F2097" s="9">
        <f t="shared" si="170"/>
        <v>8.6394517637908841E-3</v>
      </c>
      <c r="G2097" s="9">
        <f t="shared" si="170"/>
        <v>3.3510595346127214E-2</v>
      </c>
      <c r="H2097" s="9">
        <f t="shared" si="167"/>
        <v>-1.5530668601004827E-3</v>
      </c>
      <c r="I2097">
        <f t="shared" si="168"/>
        <v>-1</v>
      </c>
      <c r="K2097" s="1"/>
    </row>
    <row r="2098" spans="1:11" x14ac:dyDescent="0.3">
      <c r="A2098" s="1">
        <v>42850</v>
      </c>
      <c r="B2098" s="9">
        <f>$A$5+LN(VLOOKUP($A2098,NASDAQ_Composite_IXIC_20210721[[Date]:[Close]],5))-$A$4</f>
        <v>2.3404554930544128</v>
      </c>
      <c r="C2098" s="9">
        <f>VLOOKUP(A2098,nasdaq_wtd_mc_ritter_add!$B$2:$D$3373,$C$5)</f>
        <v>3.5332827576881298</v>
      </c>
      <c r="D2098" s="9">
        <f t="shared" si="170"/>
        <v>3.5871436543359891E-3</v>
      </c>
      <c r="E2098" s="9">
        <f t="shared" si="170"/>
        <v>-4.8531416168704489E-3</v>
      </c>
      <c r="F2098" s="9">
        <f t="shared" si="170"/>
        <v>1.1442940262222479E-2</v>
      </c>
      <c r="G2098" s="9">
        <f t="shared" si="170"/>
        <v>2.7600160371581861E-2</v>
      </c>
      <c r="H2098" s="9">
        <f t="shared" si="167"/>
        <v>3.5871436543359891E-3</v>
      </c>
      <c r="I2098">
        <f t="shared" si="168"/>
        <v>1</v>
      </c>
      <c r="K2098" s="1"/>
    </row>
    <row r="2099" spans="1:11" x14ac:dyDescent="0.3">
      <c r="A2099" s="1">
        <v>42851</v>
      </c>
      <c r="B2099" s="9">
        <f>$A$5+LN(VLOOKUP($A2099,NASDAQ_Composite_IXIC_20210721[[Date]:[Close]],5))-$A$4</f>
        <v>2.3404122999513577</v>
      </c>
      <c r="C2099" s="9">
        <f>VLOOKUP(A2099,nasdaq_wtd_mc_ritter_add!$B$2:$D$3373,$C$5)</f>
        <v>3.5381354573252102</v>
      </c>
      <c r="D2099" s="9">
        <f t="shared" si="170"/>
        <v>4.8958927401354657E-3</v>
      </c>
      <c r="E2099" s="9">
        <f t="shared" si="170"/>
        <v>-2.7958747848022547E-3</v>
      </c>
      <c r="F2099" s="9">
        <f t="shared" si="170"/>
        <v>1.6338833002357944E-2</v>
      </c>
      <c r="G2099" s="9">
        <f t="shared" si="170"/>
        <v>2.503782991244563E-2</v>
      </c>
      <c r="H2099" s="9">
        <f t="shared" si="167"/>
        <v>4.8095065340252319E-3</v>
      </c>
      <c r="I2099">
        <f t="shared" si="168"/>
        <v>1</v>
      </c>
      <c r="K2099" s="1"/>
    </row>
    <row r="2100" spans="1:11" x14ac:dyDescent="0.3">
      <c r="A2100" s="1">
        <v>42852</v>
      </c>
      <c r="B2100" s="9">
        <f>$A$5+LN(VLOOKUP($A2100,NASDAQ_Composite_IXIC_20210721[[Date]:[Close]],5))-$A$4</f>
        <v>2.3443396906757092</v>
      </c>
      <c r="C2100" s="9">
        <f>VLOOKUP(A2100,nasdaq_wtd_mc_ritter_add!$B$2:$D$3373,$C$5)</f>
        <v>3.5473072317211498</v>
      </c>
      <c r="D2100" s="9">
        <f t="shared" si="170"/>
        <v>5.2443836715880821E-3</v>
      </c>
      <c r="E2100" s="9">
        <f t="shared" si="170"/>
        <v>5.7314410313313857E-3</v>
      </c>
      <c r="F2100" s="9">
        <f t="shared" si="170"/>
        <v>2.1583216673946026E-2</v>
      </c>
      <c r="G2100" s="9">
        <f t="shared" si="170"/>
        <v>2.7441117367790646E-2</v>
      </c>
      <c r="H2100" s="9">
        <f t="shared" si="167"/>
        <v>5.2443836715880821E-3</v>
      </c>
      <c r="I2100">
        <f t="shared" si="168"/>
        <v>1</v>
      </c>
      <c r="K2100" s="1"/>
    </row>
    <row r="2101" spans="1:11" x14ac:dyDescent="0.3">
      <c r="A2101" s="1">
        <v>42853</v>
      </c>
      <c r="B2101" s="9">
        <f>$A$5+LN(VLOOKUP($A2101,NASDAQ_Composite_IXIC_20210721[[Date]:[Close]],5))-$A$4</f>
        <v>2.3441197803662552</v>
      </c>
      <c r="C2101" s="9">
        <f>VLOOKUP(A2101,nasdaq_wtd_mc_ritter_add!$B$2:$D$3373,$C$5)</f>
        <v>3.5566383734047098</v>
      </c>
      <c r="D2101" s="9">
        <f t="shared" si="170"/>
        <v>9.5510519930139814E-3</v>
      </c>
      <c r="E2101" s="9">
        <f t="shared" si="170"/>
        <v>1.2070105239910589E-2</v>
      </c>
      <c r="F2101" s="9">
        <f t="shared" si="170"/>
        <v>2.0014341214791287E-2</v>
      </c>
      <c r="G2101" s="9">
        <f t="shared" si="170"/>
        <v>3.6992169360804628E-2</v>
      </c>
      <c r="H2101" s="9">
        <f t="shared" si="167"/>
        <v>9.1112313741059658E-3</v>
      </c>
      <c r="I2101">
        <f t="shared" si="168"/>
        <v>1</v>
      </c>
      <c r="K2101" s="1"/>
    </row>
    <row r="2102" spans="1:11" x14ac:dyDescent="0.3">
      <c r="A2102" s="1">
        <v>42856</v>
      </c>
      <c r="B2102" s="9">
        <f>$A$5+LN(VLOOKUP($A2102,NASDAQ_Composite_IXIC_20210721[[Date]:[Close]],5))-$A$4</f>
        <v>2.3513674394319013</v>
      </c>
      <c r="C2102" s="9">
        <f>VLOOKUP(A2102,nasdaq_wtd_mc_ritter_add!$B$2:$D$3373,$C$5)</f>
        <v>3.5687120895595901</v>
      </c>
      <c r="D2102" s="9">
        <f t="shared" si="170"/>
        <v>4.8260570892342258E-3</v>
      </c>
      <c r="E2102" s="9">
        <f t="shared" si="170"/>
        <v>1.9942573528572538E-2</v>
      </c>
      <c r="F2102" s="9">
        <f t="shared" si="170"/>
        <v>3.0011731130812347E-2</v>
      </c>
      <c r="G2102" s="9">
        <f t="shared" si="170"/>
        <v>4.2573742734066222E-2</v>
      </c>
      <c r="H2102" s="9">
        <f t="shared" si="167"/>
        <v>4.8260570892342258E-3</v>
      </c>
      <c r="I2102">
        <f t="shared" si="168"/>
        <v>1</v>
      </c>
      <c r="K2102" s="1"/>
    </row>
    <row r="2103" spans="1:11" x14ac:dyDescent="0.3">
      <c r="A2103" s="1">
        <v>42857</v>
      </c>
      <c r="B2103" s="9">
        <f>$A$5+LN(VLOOKUP($A2103,NASDAQ_Composite_IXIC_20210721[[Date]:[Close]],5))-$A$4</f>
        <v>2.3519861361307113</v>
      </c>
      <c r="C2103" s="9">
        <f>VLOOKUP(A2103,nasdaq_wtd_mc_ritter_add!$B$2:$D$3373,$C$5)</f>
        <v>3.5688612369219501</v>
      </c>
      <c r="D2103" s="9">
        <f t="shared" si="170"/>
        <v>-4.6954933644993702E-4</v>
      </c>
      <c r="E2103" s="9">
        <f t="shared" si="170"/>
        <v>1.9473024192122601E-2</v>
      </c>
      <c r="F2103" s="9">
        <f t="shared" si="170"/>
        <v>2.7712970404781156E-2</v>
      </c>
      <c r="G2103" s="9">
        <f t="shared" si="170"/>
        <v>2.5559847861234442E-2</v>
      </c>
      <c r="H2103" s="9">
        <f t="shared" si="167"/>
        <v>-4.6954933644993702E-4</v>
      </c>
      <c r="I2103">
        <f t="shared" si="168"/>
        <v>-1</v>
      </c>
      <c r="K2103" s="1"/>
    </row>
    <row r="2104" spans="1:11" x14ac:dyDescent="0.3">
      <c r="A2104" s="1">
        <v>42858</v>
      </c>
      <c r="B2104" s="9">
        <f>$A$5+LN(VLOOKUP($A2104,NASDAQ_Composite_IXIC_20210721[[Date]:[Close]],5))-$A$4</f>
        <v>2.3482352339384382</v>
      </c>
      <c r="C2104" s="9">
        <f>VLOOKUP(A2104,nasdaq_wtd_mc_ritter_add!$B$2:$D$3373,$C$5)</f>
        <v>3.5624992318327902</v>
      </c>
      <c r="D2104" s="9">
        <f t="shared" si="170"/>
        <v>-2.6111028968869299E-3</v>
      </c>
      <c r="E2104" s="9">
        <f t="shared" si="170"/>
        <v>1.6940304270105511E-2</v>
      </c>
      <c r="F2104" s="9">
        <f t="shared" si="170"/>
        <v>2.5101867507894227E-2</v>
      </c>
      <c r="G2104" s="9">
        <f t="shared" si="170"/>
        <v>2.4115212899497696E-2</v>
      </c>
      <c r="H2104" s="9">
        <f t="shared" si="167"/>
        <v>2.6111028968869299E-3</v>
      </c>
      <c r="I2104">
        <f t="shared" si="168"/>
        <v>1</v>
      </c>
      <c r="K2104" s="1"/>
    </row>
    <row r="2105" spans="1:11" x14ac:dyDescent="0.3">
      <c r="A2105" s="1">
        <v>42859</v>
      </c>
      <c r="B2105" s="9">
        <f>$A$5+LN(VLOOKUP($A2105,NASDAQ_Composite_IXIC_20210721[[Date]:[Close]],5))-$A$4</f>
        <v>2.3486945794099023</v>
      </c>
      <c r="C2105" s="9">
        <f>VLOOKUP(A2105,nasdaq_wtd_mc_ritter_add!$B$2:$D$3373,$C$5)</f>
        <v>3.5602769316125702</v>
      </c>
      <c r="D2105" s="9">
        <f t="shared" si="170"/>
        <v>-2.6816456916840536E-3</v>
      </c>
      <c r="E2105" s="9">
        <f t="shared" si="170"/>
        <v>2.1207903243875226E-2</v>
      </c>
      <c r="F2105" s="9">
        <f t="shared" si="170"/>
        <v>2.2420221816210173E-2</v>
      </c>
      <c r="G2105" s="9">
        <f t="shared" si="170"/>
        <v>2.5860959213924062E-2</v>
      </c>
      <c r="H2105" s="9">
        <f t="shared" si="167"/>
        <v>1.7629547487558739E-3</v>
      </c>
      <c r="I2105">
        <f t="shared" si="168"/>
        <v>1</v>
      </c>
      <c r="K2105" s="1"/>
    </row>
    <row r="2106" spans="1:11" x14ac:dyDescent="0.3">
      <c r="A2106" s="1">
        <v>42860</v>
      </c>
      <c r="B2106" s="9">
        <f>$A$5+LN(VLOOKUP($A2106,NASDAQ_Composite_IXIC_20210721[[Date]:[Close]],5))-$A$4</f>
        <v>2.3528699655753877</v>
      </c>
      <c r="C2106" s="9">
        <f>VLOOKUP(A2106,nasdaq_wtd_mc_ritter_add!$B$2:$D$3373,$C$5)</f>
        <v>3.55994879811698</v>
      </c>
      <c r="D2106" s="9">
        <f t="shared" si="170"/>
        <v>-4.50351966107565E-3</v>
      </c>
      <c r="E2106" s="9">
        <f t="shared" si="170"/>
        <v>1.8180267576969111E-2</v>
      </c>
      <c r="F2106" s="9">
        <f t="shared" si="170"/>
        <v>2.3201633909815556E-2</v>
      </c>
      <c r="G2106" s="9">
        <f t="shared" si="170"/>
        <v>2.1357439552848412E-2</v>
      </c>
      <c r="H2106" s="9">
        <f t="shared" si="167"/>
        <v>-3.8472526698951626E-3</v>
      </c>
      <c r="I2106">
        <f t="shared" si="168"/>
        <v>-1</v>
      </c>
      <c r="K2106" s="1"/>
    </row>
    <row r="2107" spans="1:11" x14ac:dyDescent="0.3">
      <c r="A2107" s="1">
        <v>42863</v>
      </c>
      <c r="B2107" s="9">
        <f>$A$5+LN(VLOOKUP($A2107,NASDAQ_Composite_IXIC_20210721[[Date]:[Close]],5))-$A$4</f>
        <v>2.3531814176154731</v>
      </c>
      <c r="C2107" s="9">
        <f>VLOOKUP(A2107,nasdaq_wtd_mc_ritter_add!$B$2:$D$3373,$C$5)</f>
        <v>3.5557865943663298</v>
      </c>
      <c r="D2107" s="9">
        <f t="shared" si="170"/>
        <v>-4.4736557907354424E-3</v>
      </c>
      <c r="E2107" s="9">
        <f t="shared" si="170"/>
        <v>1.8581737300460421E-2</v>
      </c>
      <c r="F2107" s="9">
        <f t="shared" si="170"/>
        <v>1.4453248637248173E-2</v>
      </c>
      <c r="G2107" s="9">
        <f t="shared" si="170"/>
        <v>1.0145776980456489E-2</v>
      </c>
      <c r="H2107" s="9">
        <f t="shared" si="167"/>
        <v>3.8507517105648148E-3</v>
      </c>
      <c r="I2107">
        <f t="shared" si="168"/>
        <v>1</v>
      </c>
      <c r="K2107" s="1"/>
    </row>
    <row r="2108" spans="1:11" x14ac:dyDescent="0.3">
      <c r="A2108" s="1">
        <v>42864</v>
      </c>
      <c r="B2108" s="9">
        <f>$A$5+LN(VLOOKUP($A2108,NASDAQ_Composite_IXIC_20210721[[Date]:[Close]],5))-$A$4</f>
        <v>2.3561151219673429</v>
      </c>
      <c r="C2108" s="9">
        <f>VLOOKUP(A2108,nasdaq_wtd_mc_ritter_add!$B$2:$D$3373,$C$5)</f>
        <v>3.5585903083023802</v>
      </c>
      <c r="D2108" s="9">
        <f t="shared" ref="D2108:G2127" si="171">IF($A2108-$A$1&lt;D$5,0,$C2108-$B2108+VLOOKUP($A2108-D$5,nasd_unic,2)-VLOOKUP($A2108-D$5,nasd_unic,3))</f>
        <v>-1.2999041581940318E-4</v>
      </c>
      <c r="E2108" s="9">
        <f t="shared" si="171"/>
        <v>1.8451746884641018E-2</v>
      </c>
      <c r="F2108" s="9">
        <f t="shared" si="171"/>
        <v>1.4892710253322949E-2</v>
      </c>
      <c r="G2108" s="9">
        <f t="shared" si="171"/>
        <v>-1.4808204916016976E-4</v>
      </c>
      <c r="H2108" s="9">
        <f t="shared" si="167"/>
        <v>-1.2999041581940318E-4</v>
      </c>
      <c r="I2108">
        <f t="shared" si="168"/>
        <v>-1</v>
      </c>
      <c r="K2108" s="1"/>
    </row>
    <row r="2109" spans="1:11" x14ac:dyDescent="0.3">
      <c r="A2109" s="1">
        <v>42865</v>
      </c>
      <c r="B2109" s="9">
        <f>$A$5+LN(VLOOKUP($A2109,NASDAQ_Composite_IXIC_20210721[[Date]:[Close]],5))-$A$4</f>
        <v>2.3575111191692146</v>
      </c>
      <c r="C2109" s="9">
        <f>VLOOKUP(A2109,nasdaq_wtd_mc_ritter_add!$B$2:$D$3373,$C$5)</f>
        <v>3.5604929069641802</v>
      </c>
      <c r="D2109" s="9">
        <f t="shared" si="171"/>
        <v>5.0660145992820205E-4</v>
      </c>
      <c r="E2109" s="9">
        <f t="shared" si="171"/>
        <v>1.7749967662481048E-2</v>
      </c>
      <c r="F2109" s="9">
        <f t="shared" si="171"/>
        <v>1.5399311713251151E-2</v>
      </c>
      <c r="G2109" s="9">
        <f t="shared" si="171"/>
        <v>1.3285692422568829E-3</v>
      </c>
      <c r="H2109" s="9">
        <f t="shared" si="167"/>
        <v>5.0660145992820205E-4</v>
      </c>
      <c r="I2109">
        <f t="shared" si="168"/>
        <v>1</v>
      </c>
      <c r="K2109" s="1"/>
    </row>
    <row r="2110" spans="1:11" x14ac:dyDescent="0.3">
      <c r="A2110" s="1">
        <v>42866</v>
      </c>
      <c r="B2110" s="9">
        <f>$A$5+LN(VLOOKUP($A2110,NASDAQ_Composite_IXIC_20210721[[Date]:[Close]],5))-$A$4</f>
        <v>2.355358391795078</v>
      </c>
      <c r="C2110" s="9">
        <f>VLOOKUP(A2110,nasdaq_wtd_mc_ritter_add!$B$2:$D$3373,$C$5)</f>
        <v>3.5522385952860098</v>
      </c>
      <c r="D2110" s="9">
        <f t="shared" si="171"/>
        <v>-6.1015843040337359E-3</v>
      </c>
      <c r="E2110" s="9">
        <f t="shared" si="171"/>
        <v>1.4263702510000531E-2</v>
      </c>
      <c r="F2110" s="9">
        <f t="shared" si="171"/>
        <v>9.2977274092174156E-3</v>
      </c>
      <c r="G2110" s="9">
        <f t="shared" si="171"/>
        <v>9.1542392846344356E-4</v>
      </c>
      <c r="H2110" s="9">
        <f t="shared" si="167"/>
        <v>6.1015843040337359E-3</v>
      </c>
      <c r="I2110">
        <f t="shared" si="168"/>
        <v>1</v>
      </c>
      <c r="K2110" s="1"/>
    </row>
    <row r="2111" spans="1:11" x14ac:dyDescent="0.3">
      <c r="A2111" s="1">
        <v>42867</v>
      </c>
      <c r="B2111" s="9">
        <f>$A$5+LN(VLOOKUP($A2111,NASDAQ_Composite_IXIC_20210721[[Date]:[Close]],5))-$A$4</f>
        <v>2.3562197038039967</v>
      </c>
      <c r="C2111" s="9">
        <f>VLOOKUP(A2111,nasdaq_wtd_mc_ritter_add!$B$2:$D$3373,$C$5)</f>
        <v>3.5557478576178001</v>
      </c>
      <c r="D2111" s="9">
        <f t="shared" si="171"/>
        <v>2.6479503228715728E-3</v>
      </c>
      <c r="E2111" s="9">
        <f t="shared" si="171"/>
        <v>1.5161517576272487E-2</v>
      </c>
      <c r="F2111" s="9">
        <f t="shared" si="171"/>
        <v>9.2441867951906787E-3</v>
      </c>
      <c r="G2111" s="9">
        <f t="shared" si="171"/>
        <v>3.5633742513350164E-3</v>
      </c>
      <c r="H2111" s="9">
        <f t="shared" si="167"/>
        <v>2.6479503228715728E-3</v>
      </c>
      <c r="I2111">
        <f t="shared" si="168"/>
        <v>1</v>
      </c>
      <c r="K2111" s="1"/>
    </row>
    <row r="2112" spans="1:11" x14ac:dyDescent="0.3">
      <c r="A2112" s="1">
        <v>42870</v>
      </c>
      <c r="B2112" s="9">
        <f>$A$5+LN(VLOOKUP($A2112,NASDAQ_Composite_IXIC_20210721[[Date]:[Close]],5))-$A$4</f>
        <v>2.3608550595073376</v>
      </c>
      <c r="C2112" s="9">
        <f>VLOOKUP(A2112,nasdaq_wtd_mc_ritter_add!$B$2:$D$3373,$C$5)</f>
        <v>3.5616840429287202</v>
      </c>
      <c r="D2112" s="9">
        <f t="shared" si="171"/>
        <v>1.300829607579157E-3</v>
      </c>
      <c r="E2112" s="9">
        <f t="shared" si="171"/>
        <v>1.0808419530950353E-2</v>
      </c>
      <c r="F2112" s="9">
        <f t="shared" si="171"/>
        <v>1.7260350305280614E-2</v>
      </c>
      <c r="G2112" s="9">
        <f t="shared" si="171"/>
        <v>1.1591013757215496E-2</v>
      </c>
      <c r="H2112" s="9">
        <f t="shared" si="167"/>
        <v>1.300829607579157E-3</v>
      </c>
      <c r="I2112">
        <f t="shared" si="168"/>
        <v>1</v>
      </c>
      <c r="K2112" s="1"/>
    </row>
    <row r="2113" spans="1:11" x14ac:dyDescent="0.3">
      <c r="A2113" s="1">
        <v>42871</v>
      </c>
      <c r="B2113" s="9">
        <f>$A$5+LN(VLOOKUP($A2113,NASDAQ_Composite_IXIC_20210721[[Date]:[Close]],5))-$A$4</f>
        <v>2.3641344373151663</v>
      </c>
      <c r="C2113" s="9">
        <f>VLOOKUP(A2113,nasdaq_wtd_mc_ritter_add!$B$2:$D$3373,$C$5)</f>
        <v>3.5604031936828799</v>
      </c>
      <c r="D2113" s="9">
        <f t="shared" si="171"/>
        <v>-4.5602270536688749E-3</v>
      </c>
      <c r="E2113" s="9">
        <f t="shared" si="171"/>
        <v>6.2481924772814779E-3</v>
      </c>
      <c r="F2113" s="9">
        <f t="shared" si="171"/>
        <v>1.0375639738580134E-2</v>
      </c>
      <c r="G2113" s="9">
        <f t="shared" si="171"/>
        <v>1.0635987499756805E-2</v>
      </c>
      <c r="H2113" s="9">
        <f t="shared" si="167"/>
        <v>-1.9985285619883442E-3</v>
      </c>
      <c r="I2113">
        <f t="shared" si="168"/>
        <v>-1</v>
      </c>
      <c r="K2113" s="1"/>
    </row>
    <row r="2114" spans="1:11" x14ac:dyDescent="0.3">
      <c r="A2114" s="1">
        <v>42872</v>
      </c>
      <c r="B2114" s="9">
        <f>$A$5+LN(VLOOKUP($A2114,NASDAQ_Composite_IXIC_20210721[[Date]:[Close]],5))-$A$4</f>
        <v>2.3380877393366886</v>
      </c>
      <c r="C2114" s="9">
        <f>VLOOKUP(A2114,nasdaq_wtd_mc_ritter_add!$B$2:$D$3373,$C$5)</f>
        <v>3.5284107667617701</v>
      </c>
      <c r="D2114" s="9">
        <f t="shared" si="171"/>
        <v>-5.9457289426321225E-3</v>
      </c>
      <c r="E2114" s="9">
        <f t="shared" si="171"/>
        <v>-2.050469834737445E-3</v>
      </c>
      <c r="F2114" s="9">
        <f t="shared" si="171"/>
        <v>4.4299107959480111E-3</v>
      </c>
      <c r="G2114" s="9">
        <f t="shared" si="171"/>
        <v>7.8503948354327058E-3</v>
      </c>
      <c r="H2114" s="9">
        <f t="shared" si="167"/>
        <v>5.9457289426321225E-3</v>
      </c>
      <c r="I2114">
        <f t="shared" si="168"/>
        <v>1</v>
      </c>
      <c r="K2114" s="1"/>
    </row>
    <row r="2115" spans="1:11" x14ac:dyDescent="0.3">
      <c r="A2115" s="1">
        <v>42873</v>
      </c>
      <c r="B2115" s="9">
        <f>$A$5+LN(VLOOKUP($A2115,NASDAQ_Composite_IXIC_20210721[[Date]:[Close]],5))-$A$4</f>
        <v>2.345362477660518</v>
      </c>
      <c r="C2115" s="9">
        <f>VLOOKUP(A2115,nasdaq_wtd_mc_ritter_add!$B$2:$D$3373,$C$5)</f>
        <v>3.5451411828245298</v>
      </c>
      <c r="D2115" s="9">
        <f t="shared" si="171"/>
        <v>9.4556777389303015E-3</v>
      </c>
      <c r="E2115" s="9">
        <f t="shared" si="171"/>
        <v>1.0421640374627117E-2</v>
      </c>
      <c r="F2115" s="9">
        <f t="shared" si="171"/>
        <v>1.3885588534878313E-2</v>
      </c>
      <c r="G2115" s="9">
        <f t="shared" si="171"/>
        <v>1.9377958799413619E-2</v>
      </c>
      <c r="H2115" s="9">
        <f t="shared" si="167"/>
        <v>9.4556777389303015E-3</v>
      </c>
      <c r="I2115">
        <f t="shared" si="168"/>
        <v>1</v>
      </c>
      <c r="K2115" s="1"/>
    </row>
    <row r="2116" spans="1:11" x14ac:dyDescent="0.3">
      <c r="A2116" s="1">
        <v>42874</v>
      </c>
      <c r="B2116" s="9">
        <f>$A$5+LN(VLOOKUP($A2116,NASDAQ_Composite_IXIC_20210721[[Date]:[Close]],5))-$A$4</f>
        <v>2.3500697459182289</v>
      </c>
      <c r="C2116" s="9">
        <f>VLOOKUP(A2116,nasdaq_wtd_mc_ritter_add!$B$2:$D$3373,$C$5)</f>
        <v>3.54829536896932</v>
      </c>
      <c r="D2116" s="9">
        <f t="shared" si="171"/>
        <v>-1.5530821129208228E-3</v>
      </c>
      <c r="E2116" s="9">
        <f t="shared" si="171"/>
        <v>3.5498997477785288E-3</v>
      </c>
      <c r="F2116" s="9">
        <f t="shared" si="171"/>
        <v>1.1493381071749909E-2</v>
      </c>
      <c r="G2116" s="9">
        <f t="shared" si="171"/>
        <v>1.7824876686492797E-2</v>
      </c>
      <c r="H2116" s="9">
        <f t="shared" si="167"/>
        <v>-1.5530821129208228E-3</v>
      </c>
      <c r="I2116">
        <f t="shared" si="168"/>
        <v>-1</v>
      </c>
      <c r="K2116" s="1"/>
    </row>
    <row r="2117" spans="1:11" x14ac:dyDescent="0.3">
      <c r="A2117" s="1">
        <v>42877</v>
      </c>
      <c r="B2117" s="9">
        <f>$A$5+LN(VLOOKUP($A2117,NASDAQ_Composite_IXIC_20210721[[Date]:[Close]],5))-$A$4</f>
        <v>2.3582417834089968</v>
      </c>
      <c r="C2117" s="9">
        <f>VLOOKUP(A2117,nasdaq_wtd_mc_ritter_add!$B$2:$D$3373,$C$5)</f>
        <v>3.55372353954135</v>
      </c>
      <c r="D2117" s="9">
        <f t="shared" si="171"/>
        <v>-2.7438669187378473E-3</v>
      </c>
      <c r="E2117" s="9">
        <f t="shared" si="171"/>
        <v>4.6885682928716754E-3</v>
      </c>
      <c r="F2117" s="9">
        <f t="shared" si="171"/>
        <v>7.8230374873022868E-4</v>
      </c>
      <c r="G2117" s="9">
        <f t="shared" si="171"/>
        <v>2.0714294960942681E-2</v>
      </c>
      <c r="H2117" s="9">
        <f t="shared" si="167"/>
        <v>-2.7438669187378473E-3</v>
      </c>
      <c r="I2117">
        <f t="shared" si="168"/>
        <v>-1</v>
      </c>
      <c r="K2117" s="1"/>
    </row>
    <row r="2118" spans="1:11" x14ac:dyDescent="0.3">
      <c r="A2118" s="1">
        <v>42878</v>
      </c>
      <c r="B2118" s="9">
        <f>$A$5+LN(VLOOKUP($A2118,NASDAQ_Composite_IXIC_20210721[[Date]:[Close]],5))-$A$4</f>
        <v>2.3590712663612132</v>
      </c>
      <c r="C2118" s="9">
        <f>VLOOKUP(A2118,nasdaq_wtd_mc_ritter_add!$B$2:$D$3373,$C$5)</f>
        <v>3.5541130357780002</v>
      </c>
      <c r="D2118" s="9">
        <f t="shared" si="171"/>
        <v>-4.3998671556622071E-4</v>
      </c>
      <c r="E2118" s="9">
        <f t="shared" si="171"/>
        <v>4.2485815773054547E-3</v>
      </c>
      <c r="F2118" s="9">
        <f t="shared" si="171"/>
        <v>-2.6386368338005006E-3</v>
      </c>
      <c r="G2118" s="9">
        <f t="shared" si="171"/>
        <v>1.4123504420465061E-2</v>
      </c>
      <c r="H2118" s="9">
        <f t="shared" si="167"/>
        <v>-4.3998671556622071E-4</v>
      </c>
      <c r="I2118">
        <f t="shared" si="168"/>
        <v>-1</v>
      </c>
      <c r="K2118" s="1"/>
    </row>
    <row r="2119" spans="1:11" x14ac:dyDescent="0.3">
      <c r="A2119" s="1">
        <v>42879</v>
      </c>
      <c r="B2119" s="9">
        <f>$A$5+LN(VLOOKUP($A2119,NASDAQ_Composite_IXIC_20210721[[Date]:[Close]],5))-$A$4</f>
        <v>2.363023570741583</v>
      </c>
      <c r="C2119" s="9">
        <f>VLOOKUP(A2119,nasdaq_wtd_mc_ritter_add!$B$2:$D$3373,$C$5)</f>
        <v>3.5644040237362802</v>
      </c>
      <c r="D2119" s="9">
        <f t="shared" si="171"/>
        <v>6.3386835779102313E-3</v>
      </c>
      <c r="E2119" s="9">
        <f t="shared" si="171"/>
        <v>1.2140332015316169E-2</v>
      </c>
      <c r="F2119" s="9">
        <f t="shared" si="171"/>
        <v>3.7000467441097307E-3</v>
      </c>
      <c r="G2119" s="9">
        <f t="shared" si="171"/>
        <v>2.0779783779107053E-2</v>
      </c>
      <c r="H2119" s="9">
        <f t="shared" si="167"/>
        <v>6.3386835779102313E-3</v>
      </c>
      <c r="I2119">
        <f t="shared" si="168"/>
        <v>1</v>
      </c>
      <c r="K2119" s="1"/>
    </row>
    <row r="2120" spans="1:11" x14ac:dyDescent="0.3">
      <c r="A2120" s="1">
        <v>42880</v>
      </c>
      <c r="B2120" s="9">
        <f>$A$5+LN(VLOOKUP($A2120,NASDAQ_Composite_IXIC_20210721[[Date]:[Close]],5))-$A$4</f>
        <v>2.3698539321097352</v>
      </c>
      <c r="C2120" s="9">
        <f>VLOOKUP(A2120,nasdaq_wtd_mc_ritter_add!$B$2:$D$3373,$C$5)</f>
        <v>3.5722431107349402</v>
      </c>
      <c r="D2120" s="9">
        <f t="shared" si="171"/>
        <v>1.0087256305078007E-3</v>
      </c>
      <c r="E2120" s="9">
        <f t="shared" si="171"/>
        <v>9.5619139914879803E-3</v>
      </c>
      <c r="F2120" s="9">
        <f t="shared" si="171"/>
        <v>4.7087723746175314E-3</v>
      </c>
      <c r="G2120" s="9">
        <f t="shared" si="171"/>
        <v>2.1004854253710459E-2</v>
      </c>
      <c r="H2120" s="9">
        <f t="shared" si="167"/>
        <v>1.0087256305078007E-3</v>
      </c>
      <c r="I2120">
        <f t="shared" si="168"/>
        <v>1</v>
      </c>
      <c r="K2120" s="1"/>
    </row>
    <row r="2121" spans="1:11" x14ac:dyDescent="0.3">
      <c r="A2121" s="1">
        <v>42881</v>
      </c>
      <c r="B2121" s="9">
        <f>$A$5+LN(VLOOKUP($A2121,NASDAQ_Composite_IXIC_20210721[[Date]:[Close]],5))-$A$4</f>
        <v>2.3706481321388102</v>
      </c>
      <c r="C2121" s="9">
        <f>VLOOKUP(A2121,nasdaq_wtd_mc_ritter_add!$B$2:$D$3373,$C$5)</f>
        <v>3.5718689292538701</v>
      </c>
      <c r="D2121" s="9">
        <f t="shared" si="171"/>
        <v>-1.168381510145089E-3</v>
      </c>
      <c r="E2121" s="9">
        <f t="shared" si="171"/>
        <v>3.4976397412074256E-3</v>
      </c>
      <c r="F2121" s="9">
        <f t="shared" si="171"/>
        <v>7.0176495640517089E-4</v>
      </c>
      <c r="G2121" s="9">
        <f t="shared" si="171"/>
        <v>1.983647274356537E-2</v>
      </c>
      <c r="H2121" s="9">
        <f t="shared" ref="H2121:H2184" si="172">ABS($C2121-VLOOKUP($A2121-$H$5,nasd_unic,3))-ABS($B2121-VLOOKUP($A2121-$H$5,nasd_unic,2))</f>
        <v>-4.2001854800499672E-4</v>
      </c>
      <c r="I2121">
        <f t="shared" ref="I2121:I2184" si="173">IF(A2121-$I$5&lt;$A$8,0,IF(H2121&gt;0,1,-1))</f>
        <v>-1</v>
      </c>
      <c r="K2121" s="1"/>
    </row>
    <row r="2122" spans="1:11" x14ac:dyDescent="0.3">
      <c r="A2122" s="1">
        <v>42885</v>
      </c>
      <c r="B2122" s="9">
        <f>$A$5+LN(VLOOKUP($A2122,NASDAQ_Composite_IXIC_20210721[[Date]:[Close]],5))-$A$4</f>
        <v>2.3695203166995791</v>
      </c>
      <c r="C2122" s="9">
        <f>VLOOKUP(A2122,nasdaq_wtd_mc_ritter_add!$B$2:$D$3373,$C$5)</f>
        <v>3.5684401101067502</v>
      </c>
      <c r="D2122" s="9">
        <f t="shared" si="171"/>
        <v>-2.3010037078887713E-3</v>
      </c>
      <c r="E2122" s="9">
        <f t="shared" si="171"/>
        <v>-1.3598799631283409E-2</v>
      </c>
      <c r="F2122" s="9">
        <f t="shared" si="171"/>
        <v>1.5177168080549031E-3</v>
      </c>
      <c r="G2122" s="9">
        <f t="shared" si="171"/>
        <v>1.1883737393646676E-2</v>
      </c>
      <c r="H2122" s="9">
        <f t="shared" si="172"/>
        <v>2.3010037078887713E-3</v>
      </c>
      <c r="I2122">
        <f t="shared" si="173"/>
        <v>1</v>
      </c>
      <c r="K2122" s="1"/>
    </row>
    <row r="2123" spans="1:11" x14ac:dyDescent="0.3">
      <c r="A2123" s="1">
        <v>42886</v>
      </c>
      <c r="B2123" s="9">
        <f>$A$5+LN(VLOOKUP($A2123,NASDAQ_Composite_IXIC_20210721[[Date]:[Close]],5))-$A$4</f>
        <v>2.3687672074532893</v>
      </c>
      <c r="C2123" s="9">
        <f>VLOOKUP(A2123,nasdaq_wtd_mc_ritter_add!$B$2:$D$3373,$C$5)</f>
        <v>3.5625044980790301</v>
      </c>
      <c r="D2123" s="9">
        <f t="shared" si="171"/>
        <v>-5.1825027814302871E-3</v>
      </c>
      <c r="E2123" s="9">
        <f t="shared" si="171"/>
        <v>-2.3607359501947922E-2</v>
      </c>
      <c r="F2123" s="9">
        <f t="shared" si="171"/>
        <v>-3.664785973375384E-3</v>
      </c>
      <c r="G2123" s="9">
        <f t="shared" si="171"/>
        <v>6.4043716288644248E-3</v>
      </c>
      <c r="H2123" s="9">
        <f t="shared" si="172"/>
        <v>5.1825027814302871E-3</v>
      </c>
      <c r="I2123">
        <f t="shared" si="173"/>
        <v>1</v>
      </c>
      <c r="K2123" s="1"/>
    </row>
    <row r="2124" spans="1:11" x14ac:dyDescent="0.3">
      <c r="A2124" s="1">
        <v>42887</v>
      </c>
      <c r="B2124" s="9">
        <f>$A$5+LN(VLOOKUP($A2124,NASDAQ_Composite_IXIC_20210721[[Date]:[Close]],5))-$A$4</f>
        <v>2.3765307979139889</v>
      </c>
      <c r="C2124" s="9">
        <f>VLOOKUP(A2124,nasdaq_wtd_mc_ritter_add!$B$2:$D$3373,$C$5)</f>
        <v>3.5709391210186698</v>
      </c>
      <c r="D2124" s="9">
        <f t="shared" si="171"/>
        <v>6.7103247894007012E-4</v>
      </c>
      <c r="E2124" s="9">
        <f t="shared" si="171"/>
        <v>-2.2466777686557915E-2</v>
      </c>
      <c r="F2124" s="9">
        <f t="shared" si="171"/>
        <v>-2.9937534944353139E-3</v>
      </c>
      <c r="G2124" s="9">
        <f t="shared" si="171"/>
        <v>5.2461927182232415E-3</v>
      </c>
      <c r="H2124" s="9">
        <f t="shared" si="172"/>
        <v>6.7103247894007012E-4</v>
      </c>
      <c r="I2124">
        <f t="shared" si="173"/>
        <v>1</v>
      </c>
      <c r="K2124" s="1"/>
    </row>
    <row r="2125" spans="1:11" x14ac:dyDescent="0.3">
      <c r="A2125" s="1">
        <v>42888</v>
      </c>
      <c r="B2125" s="9">
        <f>$A$5+LN(VLOOKUP($A2125,NASDAQ_Composite_IXIC_20210721[[Date]:[Close]],5))-$A$4</f>
        <v>2.3859264642185787</v>
      </c>
      <c r="C2125" s="9">
        <f>VLOOKUP(A2125,nasdaq_wtd_mc_ritter_add!$B$2:$D$3373,$C$5)</f>
        <v>3.5815103579813701</v>
      </c>
      <c r="D2125" s="9">
        <f t="shared" si="171"/>
        <v>1.1755706581104697E-3</v>
      </c>
      <c r="E2125" s="9">
        <f t="shared" si="171"/>
        <v>-1.8680104131560515E-2</v>
      </c>
      <c r="F2125" s="9">
        <f t="shared" si="171"/>
        <v>-1.7397998614550048E-3</v>
      </c>
      <c r="G2125" s="9">
        <f t="shared" si="171"/>
        <v>6.4217633763337112E-3</v>
      </c>
      <c r="H2125" s="9">
        <f t="shared" si="172"/>
        <v>1.1755706581104697E-3</v>
      </c>
      <c r="I2125">
        <f t="shared" si="173"/>
        <v>1</v>
      </c>
      <c r="K2125" s="1"/>
    </row>
    <row r="2126" spans="1:11" x14ac:dyDescent="0.3">
      <c r="A2126" s="1">
        <v>42891</v>
      </c>
      <c r="B2126" s="9">
        <f>$A$5+LN(VLOOKUP($A2126,NASDAQ_Composite_IXIC_20210721[[Date]:[Close]],5))-$A$4</f>
        <v>2.3843203622066538</v>
      </c>
      <c r="C2126" s="9">
        <f>VLOOKUP(A2126,nasdaq_wtd_mc_ritter_add!$B$2:$D$3373,$C$5)</f>
        <v>3.57885589196276</v>
      </c>
      <c r="D2126" s="9">
        <f t="shared" si="171"/>
        <v>-1.0483640066851763E-3</v>
      </c>
      <c r="E2126" s="9">
        <f t="shared" si="171"/>
        <v>-1.2543302785485988E-2</v>
      </c>
      <c r="F2126" s="9">
        <f t="shared" si="171"/>
        <v>8.4908725971279964E-3</v>
      </c>
      <c r="G2126" s="9">
        <f t="shared" si="171"/>
        <v>1.6843777799480986E-2</v>
      </c>
      <c r="H2126" s="9">
        <f t="shared" si="172"/>
        <v>1.0483640066851763E-3</v>
      </c>
      <c r="I2126">
        <f t="shared" si="173"/>
        <v>1</v>
      </c>
      <c r="K2126" s="1"/>
    </row>
    <row r="2127" spans="1:11" x14ac:dyDescent="0.3">
      <c r="A2127" s="1">
        <v>42892</v>
      </c>
      <c r="B2127" s="9">
        <f>$A$5+LN(VLOOKUP($A2127,NASDAQ_Composite_IXIC_20210721[[Date]:[Close]],5))-$A$4</f>
        <v>2.3810397064761988</v>
      </c>
      <c r="C2127" s="9">
        <f>VLOOKUP(A2127,nasdaq_wtd_mc_ritter_add!$B$2:$D$3373,$C$5)</f>
        <v>3.5771663156262998</v>
      </c>
      <c r="D2127" s="9">
        <f t="shared" si="171"/>
        <v>1.591079393994832E-3</v>
      </c>
      <c r="E2127" s="9">
        <f t="shared" si="171"/>
        <v>-1.0952223391491156E-2</v>
      </c>
      <c r="F2127" s="9">
        <f t="shared" si="171"/>
        <v>1.2103169699704708E-2</v>
      </c>
      <c r="G2127" s="9">
        <f t="shared" si="171"/>
        <v>1.1801573476507787E-2</v>
      </c>
      <c r="H2127" s="9">
        <f t="shared" si="172"/>
        <v>-1.591079393994832E-3</v>
      </c>
      <c r="I2127">
        <f t="shared" si="173"/>
        <v>-1</v>
      </c>
      <c r="K2127" s="1"/>
    </row>
    <row r="2128" spans="1:11" x14ac:dyDescent="0.3">
      <c r="A2128" s="1">
        <v>42893</v>
      </c>
      <c r="B2128" s="9">
        <f>$A$5+LN(VLOOKUP($A2128,NASDAQ_Composite_IXIC_20210721[[Date]:[Close]],5))-$A$4</f>
        <v>2.3845903056520692</v>
      </c>
      <c r="C2128" s="9">
        <f>VLOOKUP(A2128,nasdaq_wtd_mc_ritter_add!$B$2:$D$3373,$C$5)</f>
        <v>3.5777794706214299</v>
      </c>
      <c r="D2128" s="9">
        <f t="shared" ref="D2128:G2147" si="174">IF($A2128-$A$1&lt;D$5,0,$C2128-$B2128+VLOOKUP($A2128-D$5,nasd_unic,2)-VLOOKUP($A2128-D$5,nasd_unic,3))</f>
        <v>-2.9374441807403784E-3</v>
      </c>
      <c r="E2128" s="9">
        <f t="shared" si="174"/>
        <v>-9.416011781496092E-3</v>
      </c>
      <c r="F2128" s="9">
        <f t="shared" si="174"/>
        <v>9.1657255189643294E-3</v>
      </c>
      <c r="G2128" s="9">
        <f t="shared" si="174"/>
        <v>5.0372368557520808E-3</v>
      </c>
      <c r="H2128" s="9">
        <f t="shared" si="172"/>
        <v>-2.9374441807403784E-3</v>
      </c>
      <c r="I2128">
        <f t="shared" si="173"/>
        <v>-1</v>
      </c>
      <c r="K2128" s="1"/>
    </row>
    <row r="2129" spans="1:11" x14ac:dyDescent="0.3">
      <c r="A2129" s="1">
        <v>42894</v>
      </c>
      <c r="B2129" s="9">
        <f>$A$5+LN(VLOOKUP($A2129,NASDAQ_Composite_IXIC_20210721[[Date]:[Close]],5))-$A$4</f>
        <v>2.3884542637365511</v>
      </c>
      <c r="C2129" s="9">
        <f>VLOOKUP(A2129,nasdaq_wtd_mc_ritter_add!$B$2:$D$3373,$C$5)</f>
        <v>3.58557351771154</v>
      </c>
      <c r="D2129" s="9">
        <f t="shared" si="174"/>
        <v>3.9300890056281901E-3</v>
      </c>
      <c r="E2129" s="9">
        <f t="shared" si="174"/>
        <v>-5.3559323600484987E-3</v>
      </c>
      <c r="F2129" s="9">
        <f t="shared" si="174"/>
        <v>1.3095814524592519E-2</v>
      </c>
      <c r="G2129" s="9">
        <f t="shared" si="174"/>
        <v>9.5367778932744507E-3</v>
      </c>
      <c r="H2129" s="9">
        <f t="shared" si="172"/>
        <v>3.9300890056281901E-3</v>
      </c>
      <c r="I2129">
        <f t="shared" si="173"/>
        <v>1</v>
      </c>
      <c r="K2129" s="1"/>
    </row>
    <row r="2130" spans="1:11" x14ac:dyDescent="0.3">
      <c r="A2130" s="1">
        <v>42895</v>
      </c>
      <c r="B2130" s="9">
        <f>$A$5+LN(VLOOKUP($A2130,NASDAQ_Composite_IXIC_20210721[[Date]:[Close]],5))-$A$4</f>
        <v>2.3702825339841267</v>
      </c>
      <c r="C2130" s="9">
        <f>VLOOKUP(A2130,nasdaq_wtd_mc_ritter_add!$B$2:$D$3373,$C$5)</f>
        <v>3.5562362860566101</v>
      </c>
      <c r="D2130" s="9">
        <f t="shared" si="174"/>
        <v>-1.1165501902505426E-2</v>
      </c>
      <c r="E2130" s="9">
        <f t="shared" si="174"/>
        <v>-1.7028035722482127E-2</v>
      </c>
      <c r="F2130" s="9">
        <f t="shared" si="174"/>
        <v>7.2193193999892102E-4</v>
      </c>
      <c r="G2130" s="9">
        <f t="shared" si="174"/>
        <v>-1.6287240092309752E-3</v>
      </c>
      <c r="H2130" s="9">
        <f t="shared" si="172"/>
        <v>1.1165501902505426E-2</v>
      </c>
      <c r="I2130">
        <f t="shared" si="173"/>
        <v>1</v>
      </c>
      <c r="K2130" s="1"/>
    </row>
    <row r="2131" spans="1:11" x14ac:dyDescent="0.3">
      <c r="A2131" s="1">
        <v>42898</v>
      </c>
      <c r="B2131" s="9">
        <f>$A$5+LN(VLOOKUP($A2131,NASDAQ_Composite_IXIC_20210721[[Date]:[Close]],5))-$A$4</f>
        <v>2.3650400177000881</v>
      </c>
      <c r="C2131" s="9">
        <f>VLOOKUP(A2131,nasdaq_wtd_mc_ritter_add!$B$2:$D$3373,$C$5)</f>
        <v>3.54825463367722</v>
      </c>
      <c r="D2131" s="9">
        <f t="shared" si="174"/>
        <v>-2.7391360953514798E-3</v>
      </c>
      <c r="E2131" s="9">
        <f t="shared" si="174"/>
        <v>-1.6313537836671443E-2</v>
      </c>
      <c r="F2131" s="9">
        <f t="shared" si="174"/>
        <v>-6.8059479133002476E-3</v>
      </c>
      <c r="G2131" s="9">
        <f t="shared" si="174"/>
        <v>-4.1804658294619657E-5</v>
      </c>
      <c r="H2131" s="9">
        <f t="shared" si="172"/>
        <v>2.7391360953514798E-3</v>
      </c>
      <c r="I2131">
        <f t="shared" si="173"/>
        <v>1</v>
      </c>
      <c r="K2131" s="1"/>
    </row>
    <row r="2132" spans="1:11" x14ac:dyDescent="0.3">
      <c r="A2132" s="1">
        <v>42899</v>
      </c>
      <c r="B2132" s="9">
        <f>$A$5+LN(VLOOKUP($A2132,NASDAQ_Composite_IXIC_20210721[[Date]:[Close]],5))-$A$4</f>
        <v>2.3722860596703859</v>
      </c>
      <c r="C2132" s="9">
        <f>VLOOKUP(A2132,nasdaq_wtd_mc_ritter_add!$B$2:$D$3373,$C$5)</f>
        <v>3.5610226774325402</v>
      </c>
      <c r="D2132" s="9">
        <f t="shared" si="174"/>
        <v>5.522001785022379E-3</v>
      </c>
      <c r="E2132" s="9">
        <f t="shared" si="174"/>
        <v>-1.0791536051649064E-2</v>
      </c>
      <c r="F2132" s="9">
        <f t="shared" si="174"/>
        <v>-1.2839461282778686E-3</v>
      </c>
      <c r="G2132" s="9">
        <f t="shared" si="174"/>
        <v>6.5151674460284248E-3</v>
      </c>
      <c r="H2132" s="9">
        <f t="shared" si="172"/>
        <v>5.522001785022379E-3</v>
      </c>
      <c r="I2132">
        <f t="shared" si="173"/>
        <v>1</v>
      </c>
      <c r="K2132" s="1"/>
    </row>
    <row r="2133" spans="1:11" x14ac:dyDescent="0.3">
      <c r="A2133" s="1">
        <v>42900</v>
      </c>
      <c r="B2133" s="9">
        <f>$A$5+LN(VLOOKUP($A2133,NASDAQ_Composite_IXIC_20210721[[Date]:[Close]],5))-$A$4</f>
        <v>2.3681814311321938</v>
      </c>
      <c r="C2133" s="9">
        <f>VLOOKUP(A2133,nasdaq_wtd_mc_ritter_add!$B$2:$D$3373,$C$5)</f>
        <v>3.5603313873416802</v>
      </c>
      <c r="D2133" s="9">
        <f t="shared" si="174"/>
        <v>3.4133384473320483E-3</v>
      </c>
      <c r="E2133" s="9">
        <f t="shared" si="174"/>
        <v>-8.6790272118961731E-3</v>
      </c>
      <c r="F2133" s="9">
        <f t="shared" si="174"/>
        <v>2.1293923190541797E-3</v>
      </c>
      <c r="G2133" s="9">
        <f t="shared" si="174"/>
        <v>8.5813230933844409E-3</v>
      </c>
      <c r="H2133" s="9">
        <f t="shared" si="172"/>
        <v>-3.4133384473320483E-3</v>
      </c>
      <c r="I2133">
        <f t="shared" si="173"/>
        <v>-1</v>
      </c>
      <c r="K2133" s="1"/>
    </row>
    <row r="2134" spans="1:11" x14ac:dyDescent="0.3">
      <c r="A2134" s="1">
        <v>42901</v>
      </c>
      <c r="B2134" s="9">
        <f>$A$5+LN(VLOOKUP($A2134,NASDAQ_Composite_IXIC_20210721[[Date]:[Close]],5))-$A$4</f>
        <v>2.3634258866772226</v>
      </c>
      <c r="C2134" s="9">
        <f>VLOOKUP(A2134,nasdaq_wtd_mc_ritter_add!$B$2:$D$3373,$C$5)</f>
        <v>3.5549914948365302</v>
      </c>
      <c r="D2134" s="9">
        <f t="shared" si="174"/>
        <v>-5.8434805017881786E-4</v>
      </c>
      <c r="E2134" s="9">
        <f t="shared" si="174"/>
        <v>-4.703148208406116E-3</v>
      </c>
      <c r="F2134" s="9">
        <f t="shared" si="174"/>
        <v>1.5450442688753618E-3</v>
      </c>
      <c r="G2134" s="9">
        <f t="shared" si="174"/>
        <v>5.6724915301740175E-3</v>
      </c>
      <c r="H2134" s="9">
        <f t="shared" si="172"/>
        <v>5.8434805017881786E-4</v>
      </c>
      <c r="I2134">
        <f t="shared" si="173"/>
        <v>1</v>
      </c>
      <c r="K2134" s="1"/>
    </row>
    <row r="2135" spans="1:11" x14ac:dyDescent="0.3">
      <c r="A2135" s="1">
        <v>42902</v>
      </c>
      <c r="B2135" s="9">
        <f>$A$5+LN(VLOOKUP($A2135,NASDAQ_Composite_IXIC_20210721[[Date]:[Close]],5))-$A$4</f>
        <v>2.361194832049736</v>
      </c>
      <c r="C2135" s="9">
        <f>VLOOKUP(A2135,nasdaq_wtd_mc_ritter_add!$B$2:$D$3373,$C$5)</f>
        <v>3.56126845982826</v>
      </c>
      <c r="D2135" s="9">
        <f t="shared" si="174"/>
        <v>8.5080196192164337E-3</v>
      </c>
      <c r="E2135" s="9">
        <f t="shared" si="174"/>
        <v>9.7506003534424401E-3</v>
      </c>
      <c r="F2135" s="9">
        <f t="shared" si="174"/>
        <v>7.7001305187049951E-3</v>
      </c>
      <c r="G2135" s="9">
        <f t="shared" si="174"/>
        <v>1.4180511149390451E-2</v>
      </c>
      <c r="H2135" s="9">
        <f t="shared" si="172"/>
        <v>4.0459103642431771E-3</v>
      </c>
      <c r="I2135">
        <f t="shared" si="173"/>
        <v>1</v>
      </c>
      <c r="K2135" s="1"/>
    </row>
    <row r="2136" spans="1:11" x14ac:dyDescent="0.3">
      <c r="A2136" s="1">
        <v>42905</v>
      </c>
      <c r="B2136" s="9">
        <f>$A$5+LN(VLOOKUP($A2136,NASDAQ_Composite_IXIC_20210721[[Date]:[Close]],5))-$A$4</f>
        <v>2.3752781287911544</v>
      </c>
      <c r="C2136" s="9">
        <f>VLOOKUP(A2136,nasdaq_wtd_mc_ritter_add!$B$2:$D$3373,$C$5)</f>
        <v>3.57774580759747</v>
      </c>
      <c r="D2136" s="9">
        <f t="shared" si="174"/>
        <v>2.394051027791555E-3</v>
      </c>
      <c r="E2136" s="9">
        <f t="shared" si="174"/>
        <v>4.2420557552245164E-3</v>
      </c>
      <c r="F2136" s="9">
        <f t="shared" si="174"/>
        <v>8.5338091966375984E-3</v>
      </c>
      <c r="G2136" s="9">
        <f t="shared" si="174"/>
        <v>1.1934811328297545E-2</v>
      </c>
      <c r="H2136" s="9">
        <f t="shared" si="172"/>
        <v>2.394051027791555E-3</v>
      </c>
      <c r="I2136">
        <f t="shared" si="173"/>
        <v>1</v>
      </c>
      <c r="K2136" s="1"/>
    </row>
    <row r="2137" spans="1:11" x14ac:dyDescent="0.3">
      <c r="A2137" s="1">
        <v>42906</v>
      </c>
      <c r="B2137" s="9">
        <f>$A$5+LN(VLOOKUP($A2137,NASDAQ_Composite_IXIC_20210721[[Date]:[Close]],5))-$A$4</f>
        <v>2.3670733963964272</v>
      </c>
      <c r="C2137" s="9">
        <f>VLOOKUP(A2137,nasdaq_wtd_mc_ritter_add!$B$2:$D$3373,$C$5)</f>
        <v>3.5731802886567499</v>
      </c>
      <c r="D2137" s="9">
        <f t="shared" si="174"/>
        <v>3.6392134540070842E-3</v>
      </c>
      <c r="E2137" s="9">
        <f t="shared" si="174"/>
        <v>7.8812692092316006E-3</v>
      </c>
      <c r="F2137" s="9">
        <f t="shared" si="174"/>
        <v>1.5313704420841123E-2</v>
      </c>
      <c r="G2137" s="9">
        <f t="shared" si="174"/>
        <v>1.2424783933079997E-2</v>
      </c>
      <c r="H2137" s="9">
        <f t="shared" si="172"/>
        <v>-3.6392134540070842E-3</v>
      </c>
      <c r="I2137">
        <f t="shared" si="173"/>
        <v>-1</v>
      </c>
      <c r="K2137" s="1"/>
    </row>
    <row r="2138" spans="1:11" x14ac:dyDescent="0.3">
      <c r="A2138" s="1">
        <v>42907</v>
      </c>
      <c r="B2138" s="9">
        <f>$A$5+LN(VLOOKUP($A2138,NASDAQ_Composite_IXIC_20210721[[Date]:[Close]],5))-$A$4</f>
        <v>2.3744668424095208</v>
      </c>
      <c r="C2138" s="9">
        <f>VLOOKUP(A2138,nasdaq_wtd_mc_ritter_add!$B$2:$D$3373,$C$5)</f>
        <v>3.58699055756726</v>
      </c>
      <c r="D2138" s="9">
        <f t="shared" si="174"/>
        <v>6.4168228974166297E-3</v>
      </c>
      <c r="E2138" s="9">
        <f t="shared" si="174"/>
        <v>1.7041959025386078E-2</v>
      </c>
      <c r="F2138" s="9">
        <f t="shared" si="174"/>
        <v>2.1730527318257753E-2</v>
      </c>
      <c r="G2138" s="9">
        <f t="shared" si="174"/>
        <v>1.7824262774116306E-2</v>
      </c>
      <c r="H2138" s="9">
        <f t="shared" si="172"/>
        <v>6.4168228974166297E-3</v>
      </c>
      <c r="I2138">
        <f t="shared" si="173"/>
        <v>1</v>
      </c>
      <c r="K2138" s="1"/>
    </row>
    <row r="2139" spans="1:11" x14ac:dyDescent="0.3">
      <c r="A2139" s="1">
        <v>42908</v>
      </c>
      <c r="B2139" s="9">
        <f>$A$5+LN(VLOOKUP($A2139,NASDAQ_Composite_IXIC_20210721[[Date]:[Close]],5))-$A$4</f>
        <v>2.3749062338143245</v>
      </c>
      <c r="C2139" s="9">
        <f>VLOOKUP(A2139,nasdaq_wtd_mc_ritter_add!$B$2:$D$3373,$C$5)</f>
        <v>3.5913639944444098</v>
      </c>
      <c r="D2139" s="9">
        <f t="shared" si="174"/>
        <v>3.9340454723459928E-3</v>
      </c>
      <c r="E2139" s="9">
        <f t="shared" si="174"/>
        <v>2.1415991213298291E-2</v>
      </c>
      <c r="F2139" s="9">
        <f t="shared" si="174"/>
        <v>2.5664572790603746E-2</v>
      </c>
      <c r="G2139" s="9">
        <f t="shared" si="174"/>
        <v>1.877735437949779E-2</v>
      </c>
      <c r="H2139" s="9">
        <f t="shared" si="172"/>
        <v>3.9340454723459928E-3</v>
      </c>
      <c r="I2139">
        <f t="shared" si="173"/>
        <v>1</v>
      </c>
      <c r="K2139" s="1"/>
    </row>
    <row r="2140" spans="1:11" x14ac:dyDescent="0.3">
      <c r="A2140" s="1">
        <v>42909</v>
      </c>
      <c r="B2140" s="9">
        <f>$A$5+LN(VLOOKUP($A2140,NASDAQ_Composite_IXIC_20210721[[Date]:[Close]],5))-$A$4</f>
        <v>2.3794751421305032</v>
      </c>
      <c r="C2140" s="9">
        <f>VLOOKUP(A2140,nasdaq_wtd_mc_ritter_add!$B$2:$D$3373,$C$5)</f>
        <v>3.6042625282804499</v>
      </c>
      <c r="D2140" s="9">
        <f t="shared" si="174"/>
        <v>8.3296255198614944E-3</v>
      </c>
      <c r="E2140" s="9">
        <f t="shared" si="174"/>
        <v>2.3406933155249554E-2</v>
      </c>
      <c r="F2140" s="9">
        <f t="shared" si="174"/>
        <v>3.5547265170565723E-2</v>
      </c>
      <c r="G2140" s="9">
        <f t="shared" si="174"/>
        <v>2.7106979899359285E-2</v>
      </c>
      <c r="H2140" s="9">
        <f t="shared" si="172"/>
        <v>8.3296255198614944E-3</v>
      </c>
      <c r="I2140">
        <f t="shared" si="173"/>
        <v>1</v>
      </c>
      <c r="K2140" s="1"/>
    </row>
    <row r="2141" spans="1:11" x14ac:dyDescent="0.3">
      <c r="A2141" s="1">
        <v>42912</v>
      </c>
      <c r="B2141" s="9">
        <f>$A$5+LN(VLOOKUP($A2141,NASDAQ_Composite_IXIC_20210721[[Date]:[Close]],5))-$A$4</f>
        <v>2.3765819944103148</v>
      </c>
      <c r="C2141" s="9">
        <f>VLOOKUP(A2141,nasdaq_wtd_mc_ritter_add!$B$2:$D$3373,$C$5)</f>
        <v>3.5978936854044701</v>
      </c>
      <c r="D2141" s="9">
        <f t="shared" si="174"/>
        <v>-3.4756951557914917E-3</v>
      </c>
      <c r="E2141" s="9">
        <f t="shared" si="174"/>
        <v>2.0090893879095351E-2</v>
      </c>
      <c r="F2141" s="9">
        <f t="shared" si="174"/>
        <v>1.8344149948714694E-2</v>
      </c>
      <c r="G2141" s="9">
        <f t="shared" si="174"/>
        <v>2.407559098004608E-2</v>
      </c>
      <c r="H2141" s="9">
        <f t="shared" si="172"/>
        <v>3.4756951557914917E-3</v>
      </c>
      <c r="I2141">
        <f t="shared" si="173"/>
        <v>1</v>
      </c>
      <c r="K2141" s="1"/>
    </row>
    <row r="2142" spans="1:11" x14ac:dyDescent="0.3">
      <c r="A2142" s="1">
        <v>42913</v>
      </c>
      <c r="B2142" s="9">
        <f>$A$5+LN(VLOOKUP($A2142,NASDAQ_Composite_IXIC_20210721[[Date]:[Close]],5))-$A$4</f>
        <v>2.3603590066242548</v>
      </c>
      <c r="C2142" s="9">
        <f>VLOOKUP(A2142,nasdaq_wtd_mc_ritter_add!$B$2:$D$3373,$C$5)</f>
        <v>3.5770695638902499</v>
      </c>
      <c r="D2142" s="9">
        <f t="shared" si="174"/>
        <v>-4.6011337281601783E-3</v>
      </c>
      <c r="E2142" s="9">
        <f t="shared" si="174"/>
        <v>1.5489760150935172E-2</v>
      </c>
      <c r="F2142" s="9">
        <f t="shared" si="174"/>
        <v>4.1919642275405344E-3</v>
      </c>
      <c r="G2142" s="9">
        <f t="shared" si="174"/>
        <v>1.6262069467451123E-2</v>
      </c>
      <c r="H2142" s="9">
        <f t="shared" si="172"/>
        <v>4.6011337281601783E-3</v>
      </c>
      <c r="I2142">
        <f t="shared" si="173"/>
        <v>1</v>
      </c>
      <c r="K2142" s="1"/>
    </row>
    <row r="2143" spans="1:11" x14ac:dyDescent="0.3">
      <c r="A2143" s="1">
        <v>42914</v>
      </c>
      <c r="B2143" s="9">
        <f>$A$5+LN(VLOOKUP($A2143,NASDAQ_Composite_IXIC_20210721[[Date]:[Close]],5))-$A$4</f>
        <v>2.3745406229207111</v>
      </c>
      <c r="C2143" s="9">
        <f>VLOOKUP(A2143,nasdaq_wtd_mc_ritter_add!$B$2:$D$3373,$C$5)</f>
        <v>3.59611061765241</v>
      </c>
      <c r="D2143" s="9">
        <f t="shared" si="174"/>
        <v>4.8594374657038308E-3</v>
      </c>
      <c r="E2143" s="9">
        <f t="shared" si="174"/>
        <v>2.0349197616639003E-2</v>
      </c>
      <c r="F2143" s="9">
        <f t="shared" si="174"/>
        <v>9.0514016932443653E-3</v>
      </c>
      <c r="G2143" s="9">
        <f t="shared" si="174"/>
        <v>2.5290552434676261E-2</v>
      </c>
      <c r="H2143" s="9">
        <f t="shared" si="172"/>
        <v>4.8594374657038308E-3</v>
      </c>
      <c r="I2143">
        <f t="shared" si="173"/>
        <v>1</v>
      </c>
      <c r="K2143" s="1"/>
    </row>
    <row r="2144" spans="1:11" x14ac:dyDescent="0.3">
      <c r="A2144" s="1">
        <v>42915</v>
      </c>
      <c r="B2144" s="9">
        <f>$A$5+LN(VLOOKUP($A2144,NASDAQ_Composite_IXIC_20210721[[Date]:[Close]],5))-$A$4</f>
        <v>2.3599896266670823</v>
      </c>
      <c r="C2144" s="9">
        <f>VLOOKUP(A2144,nasdaq_wtd_mc_ritter_add!$B$2:$D$3373,$C$5)</f>
        <v>3.5817714287786502</v>
      </c>
      <c r="D2144" s="9">
        <f t="shared" si="174"/>
        <v>2.118073798689224E-4</v>
      </c>
      <c r="E2144" s="9">
        <f t="shared" si="174"/>
        <v>2.2862008704396697E-2</v>
      </c>
      <c r="F2144" s="9">
        <f t="shared" si="174"/>
        <v>9.2632090731132877E-3</v>
      </c>
      <c r="G2144" s="9">
        <f t="shared" si="174"/>
        <v>2.43797255124516E-2</v>
      </c>
      <c r="H2144" s="9">
        <f t="shared" si="172"/>
        <v>-2.118073798689224E-4</v>
      </c>
      <c r="I2144">
        <f t="shared" si="173"/>
        <v>-1</v>
      </c>
      <c r="K2144" s="1"/>
    </row>
    <row r="2145" spans="1:11" x14ac:dyDescent="0.3">
      <c r="A2145" s="1">
        <v>42916</v>
      </c>
      <c r="B2145" s="9">
        <f>$A$5+LN(VLOOKUP($A2145,NASDAQ_Composite_IXIC_20210721[[Date]:[Close]],5))-$A$4</f>
        <v>2.3593497813744664</v>
      </c>
      <c r="C2145" s="9">
        <f>VLOOKUP(A2145,nasdaq_wtd_mc_ritter_add!$B$2:$D$3373,$C$5)</f>
        <v>3.5780350289374501</v>
      </c>
      <c r="D2145" s="9">
        <f t="shared" si="174"/>
        <v>-3.0965545485841517E-3</v>
      </c>
      <c r="E2145" s="9">
        <f t="shared" si="174"/>
        <v>2.4947956937242832E-2</v>
      </c>
      <c r="F2145" s="9">
        <f t="shared" si="174"/>
        <v>1.3405974352949102E-3</v>
      </c>
      <c r="G2145" s="9">
        <f t="shared" si="174"/>
        <v>2.1283170963867448E-2</v>
      </c>
      <c r="H2145" s="9">
        <f t="shared" si="172"/>
        <v>3.0965545485841517E-3</v>
      </c>
      <c r="I2145">
        <f t="shared" si="173"/>
        <v>1</v>
      </c>
      <c r="K2145" s="1"/>
    </row>
    <row r="2146" spans="1:11" x14ac:dyDescent="0.3">
      <c r="A2146" s="1">
        <v>42919</v>
      </c>
      <c r="B2146" s="9">
        <f>$A$5+LN(VLOOKUP($A2146,NASDAQ_Composite_IXIC_20210721[[Date]:[Close]],5))-$A$4</f>
        <v>2.3543932531075376</v>
      </c>
      <c r="C2146" s="9">
        <f>VLOOKUP(A2146,nasdaq_wtd_mc_ritter_add!$B$2:$D$3373,$C$5)</f>
        <v>3.5698220590357499</v>
      </c>
      <c r="D2146" s="9">
        <f t="shared" si="174"/>
        <v>-3.2564416347713454E-3</v>
      </c>
      <c r="E2146" s="9">
        <f t="shared" si="174"/>
        <v>1.9844912165420947E-2</v>
      </c>
      <c r="F2146" s="9">
        <f t="shared" si="174"/>
        <v>3.8464537255444853E-3</v>
      </c>
      <c r="G2146" s="9">
        <f t="shared" si="174"/>
        <v>2.5054356969419711E-2</v>
      </c>
      <c r="H2146" s="9">
        <f t="shared" si="172"/>
        <v>3.2564416347713454E-3</v>
      </c>
      <c r="I2146">
        <f t="shared" si="173"/>
        <v>1</v>
      </c>
      <c r="K2146" s="1"/>
    </row>
    <row r="2147" spans="1:11" x14ac:dyDescent="0.3">
      <c r="A2147" s="1">
        <v>42921</v>
      </c>
      <c r="B2147" s="9">
        <f>$A$5+LN(VLOOKUP($A2147,NASDAQ_Composite_IXIC_20210721[[Date]:[Close]],5))-$A$4</f>
        <v>2.3610485375159298</v>
      </c>
      <c r="C2147" s="9">
        <f>VLOOKUP(A2147,nasdaq_wtd_mc_ritter_add!$B$2:$D$3373,$C$5)</f>
        <v>3.5770318477820102</v>
      </c>
      <c r="D2147" s="9">
        <f t="shared" si="174"/>
        <v>5.5450433786807807E-4</v>
      </c>
      <c r="E2147" s="9">
        <f t="shared" si="174"/>
        <v>2.1447780509974201E-2</v>
      </c>
      <c r="F2147" s="9">
        <f t="shared" si="174"/>
        <v>8.9044777244882134E-3</v>
      </c>
      <c r="G2147" s="9">
        <f t="shared" si="174"/>
        <v>2.9938653107102198E-2</v>
      </c>
      <c r="H2147" s="9">
        <f t="shared" si="172"/>
        <v>5.5450433786807807E-4</v>
      </c>
      <c r="I2147">
        <f t="shared" si="173"/>
        <v>1</v>
      </c>
      <c r="K2147" s="1"/>
    </row>
    <row r="2148" spans="1:11" x14ac:dyDescent="0.3">
      <c r="A2148" s="1">
        <v>42922</v>
      </c>
      <c r="B2148" s="9">
        <f>$A$5+LN(VLOOKUP($A2148,NASDAQ_Composite_IXIC_20210721[[Date]:[Close]],5))-$A$4</f>
        <v>2.3510160517839216</v>
      </c>
      <c r="C2148" s="9">
        <f>VLOOKUP(A2148,nasdaq_wtd_mc_ritter_add!$B$2:$D$3373,$C$5)</f>
        <v>3.5632029789236999</v>
      </c>
      <c r="D2148" s="9">
        <f t="shared" ref="D2148:G2167" si="175">IF($A2148-$A$1&lt;D$5,0,$C2148-$B2148+VLOOKUP($A2148-D$5,nasd_unic,2)-VLOOKUP($A2148-D$5,nasd_unic,3))</f>
        <v>-3.7963831263021497E-3</v>
      </c>
      <c r="E2148" s="9">
        <f t="shared" si="175"/>
        <v>1.606031798967722E-2</v>
      </c>
      <c r="F2148" s="9">
        <f t="shared" si="175"/>
        <v>5.1080945981860637E-3</v>
      </c>
      <c r="G2148" s="9">
        <f t="shared" si="175"/>
        <v>2.8163487689381927E-2</v>
      </c>
      <c r="H2148" s="9">
        <f t="shared" si="172"/>
        <v>3.7963831263021497E-3</v>
      </c>
      <c r="I2148">
        <f t="shared" si="173"/>
        <v>1</v>
      </c>
      <c r="K2148" s="1"/>
    </row>
    <row r="2149" spans="1:11" x14ac:dyDescent="0.3">
      <c r="A2149" s="1">
        <v>42923</v>
      </c>
      <c r="B2149" s="9">
        <f>$A$5+LN(VLOOKUP($A2149,NASDAQ_Composite_IXIC_20210721[[Date]:[Close]],5))-$A$4</f>
        <v>2.3614094324869308</v>
      </c>
      <c r="C2149" s="9">
        <f>VLOOKUP(A2149,nasdaq_wtd_mc_ritter_add!$B$2:$D$3373,$C$5)</f>
        <v>3.5749444749564199</v>
      </c>
      <c r="D2149" s="9">
        <f t="shared" si="175"/>
        <v>1.3481153297107973E-3</v>
      </c>
      <c r="E2149" s="9">
        <f t="shared" si="175"/>
        <v>2.0345877500128395E-2</v>
      </c>
      <c r="F2149" s="9">
        <f t="shared" si="175"/>
        <v>1.0929865718632303E-2</v>
      </c>
      <c r="G2149" s="9">
        <f t="shared" si="175"/>
        <v>2.9511603019092725E-2</v>
      </c>
      <c r="H2149" s="9">
        <f t="shared" si="172"/>
        <v>1.3481153297107973E-3</v>
      </c>
      <c r="I2149">
        <f t="shared" si="173"/>
        <v>1</v>
      </c>
      <c r="K2149" s="1"/>
    </row>
    <row r="2150" spans="1:11" x14ac:dyDescent="0.3">
      <c r="A2150" s="1">
        <v>42926</v>
      </c>
      <c r="B2150" s="9">
        <f>$A$5+LN(VLOOKUP($A2150,NASDAQ_Composite_IXIC_20210721[[Date]:[Close]],5))-$A$4</f>
        <v>2.3651906309271551</v>
      </c>
      <c r="C2150" s="9">
        <f>VLOOKUP(A2150,nasdaq_wtd_mc_ritter_add!$B$2:$D$3373,$C$5)</f>
        <v>3.5837453582964001</v>
      </c>
      <c r="D2150" s="9">
        <f t="shared" si="175"/>
        <v>5.0196848997559051E-3</v>
      </c>
      <c r="E2150" s="9">
        <f t="shared" si="175"/>
        <v>3.2600975296761536E-2</v>
      </c>
      <c r="F2150" s="9">
        <f t="shared" si="175"/>
        <v>2.1674523878313146E-2</v>
      </c>
      <c r="G2150" s="9">
        <f t="shared" si="175"/>
        <v>3.5938226388313677E-2</v>
      </c>
      <c r="H2150" s="9">
        <f t="shared" si="172"/>
        <v>5.0196848997559051E-3</v>
      </c>
      <c r="I2150">
        <f t="shared" si="173"/>
        <v>1</v>
      </c>
      <c r="K2150" s="1"/>
    </row>
    <row r="2151" spans="1:11" x14ac:dyDescent="0.3">
      <c r="A2151" s="1">
        <v>42927</v>
      </c>
      <c r="B2151" s="9">
        <f>$A$5+LN(VLOOKUP($A2151,NASDAQ_Composite_IXIC_20210721[[Date]:[Close]],5))-$A$4</f>
        <v>2.3679246814349115</v>
      </c>
      <c r="C2151" s="9">
        <f>VLOOKUP(A2151,nasdaq_wtd_mc_ritter_add!$B$2:$D$3373,$C$5)</f>
        <v>3.5869666410984502</v>
      </c>
      <c r="D2151" s="9">
        <f t="shared" si="175"/>
        <v>4.8723229429370463E-4</v>
      </c>
      <c r="E2151" s="9">
        <f t="shared" si="175"/>
        <v>3.3088207591055241E-2</v>
      </c>
      <c r="F2151" s="9">
        <f t="shared" si="175"/>
        <v>1.9513805849735277E-2</v>
      </c>
      <c r="G2151" s="9">
        <f t="shared" si="175"/>
        <v>3.4675323426007765E-2</v>
      </c>
      <c r="H2151" s="9">
        <f t="shared" si="172"/>
        <v>4.8723229429370463E-4</v>
      </c>
      <c r="I2151">
        <f t="shared" si="173"/>
        <v>1</v>
      </c>
      <c r="K2151" s="1"/>
    </row>
    <row r="2152" spans="1:11" x14ac:dyDescent="0.3">
      <c r="A2152" s="1">
        <v>42928</v>
      </c>
      <c r="B2152" s="9">
        <f>$A$5+LN(VLOOKUP($A2152,NASDAQ_Composite_IXIC_20210721[[Date]:[Close]],5))-$A$4</f>
        <v>2.3788237064977045</v>
      </c>
      <c r="C2152" s="9">
        <f>VLOOKUP(A2152,nasdaq_wtd_mc_ritter_add!$B$2:$D$3373,$C$5)</f>
        <v>3.6074632341293702</v>
      </c>
      <c r="D2152" s="9">
        <f t="shared" si="175"/>
        <v>9.597567968127052E-3</v>
      </c>
      <c r="E2152" s="9">
        <f t="shared" si="175"/>
        <v>4.5424911654533773E-2</v>
      </c>
      <c r="F2152" s="9">
        <f t="shared" si="175"/>
        <v>2.9111373817862329E-2</v>
      </c>
      <c r="G2152" s="9">
        <f t="shared" si="175"/>
        <v>3.8618963741233525E-2</v>
      </c>
      <c r="H2152" s="9">
        <f t="shared" si="172"/>
        <v>9.597567968127052E-3</v>
      </c>
      <c r="I2152">
        <f t="shared" si="173"/>
        <v>1</v>
      </c>
      <c r="K2152" s="1"/>
    </row>
    <row r="2153" spans="1:11" x14ac:dyDescent="0.3">
      <c r="A2153" s="1">
        <v>42929</v>
      </c>
      <c r="B2153" s="9">
        <f>$A$5+LN(VLOOKUP($A2153,NASDAQ_Composite_IXIC_20210721[[Date]:[Close]],5))-$A$4</f>
        <v>2.3809408789531092</v>
      </c>
      <c r="C2153" s="9">
        <f>VLOOKUP(A2153,nasdaq_wtd_mc_ritter_add!$B$2:$D$3373,$C$5)</f>
        <v>3.6078319250660398</v>
      </c>
      <c r="D2153" s="9">
        <f t="shared" si="175"/>
        <v>-1.7484815187351899E-3</v>
      </c>
      <c r="E2153" s="9">
        <f t="shared" si="175"/>
        <v>3.8154428350776204E-2</v>
      </c>
      <c r="F2153" s="9">
        <f t="shared" si="175"/>
        <v>2.7362892299127139E-2</v>
      </c>
      <c r="G2153" s="9">
        <f t="shared" si="175"/>
        <v>3.6870482222498335E-2</v>
      </c>
      <c r="H2153" s="9">
        <f t="shared" si="172"/>
        <v>-1.7484815187351899E-3</v>
      </c>
      <c r="I2153">
        <f t="shared" si="173"/>
        <v>-1</v>
      </c>
      <c r="K2153" s="1"/>
    </row>
    <row r="2154" spans="1:11" x14ac:dyDescent="0.3">
      <c r="A2154" s="1">
        <v>42930</v>
      </c>
      <c r="B2154" s="9">
        <f>$A$5+LN(VLOOKUP($A2154,NASDAQ_Composite_IXIC_20210721[[Date]:[Close]],5))-$A$4</f>
        <v>2.3869837265232805</v>
      </c>
      <c r="C2154" s="9">
        <f>VLOOKUP(A2154,nasdaq_wtd_mc_ritter_add!$B$2:$D$3373,$C$5)</f>
        <v>3.6091299761134699</v>
      </c>
      <c r="D2154" s="9">
        <f t="shared" si="175"/>
        <v>-4.7447965227411792E-3</v>
      </c>
      <c r="E2154" s="9">
        <f t="shared" si="175"/>
        <v>2.9996293380702976E-2</v>
      </c>
      <c r="F2154" s="9">
        <f t="shared" si="175"/>
        <v>2.1317266168806803E-2</v>
      </c>
      <c r="G2154" s="9">
        <f t="shared" si="175"/>
        <v>3.2125685699757156E-2</v>
      </c>
      <c r="H2154" s="9">
        <f t="shared" si="172"/>
        <v>-4.7447965227411792E-3</v>
      </c>
      <c r="I2154">
        <f t="shared" si="173"/>
        <v>-1</v>
      </c>
      <c r="K2154" s="1"/>
    </row>
    <row r="2155" spans="1:11" x14ac:dyDescent="0.3">
      <c r="A2155" s="1">
        <v>42933</v>
      </c>
      <c r="B2155" s="9">
        <f>$A$5+LN(VLOOKUP($A2155,NASDAQ_Composite_IXIC_20210721[[Date]:[Close]],5))-$A$4</f>
        <v>2.3872941686674407</v>
      </c>
      <c r="C2155" s="9">
        <f>VLOOKUP(A2155,nasdaq_wtd_mc_ritter_add!$B$2:$D$3373,$C$5)</f>
        <v>3.60725313938898</v>
      </c>
      <c r="D2155" s="9">
        <f t="shared" si="175"/>
        <v>-2.187278868650111E-3</v>
      </c>
      <c r="E2155" s="9">
        <f t="shared" si="175"/>
        <v>1.988534294301525E-2</v>
      </c>
      <c r="F2155" s="9">
        <f t="shared" si="175"/>
        <v>2.0180265557527388E-2</v>
      </c>
      <c r="G2155" s="9">
        <f t="shared" si="175"/>
        <v>3.0601905932154505E-2</v>
      </c>
      <c r="H2155" s="9">
        <f t="shared" si="172"/>
        <v>1.5663945803296997E-3</v>
      </c>
      <c r="I2155">
        <f t="shared" si="173"/>
        <v>1</v>
      </c>
      <c r="K2155" s="1"/>
    </row>
    <row r="2156" spans="1:11" x14ac:dyDescent="0.3">
      <c r="A2156" s="1">
        <v>42934</v>
      </c>
      <c r="B2156" s="9">
        <f>$A$5+LN(VLOOKUP($A2156,NASDAQ_Composite_IXIC_20210721[[Date]:[Close]],5))-$A$4</f>
        <v>2.3920150078564921</v>
      </c>
      <c r="C2156" s="9">
        <f>VLOOKUP(A2156,nasdaq_wtd_mc_ritter_add!$B$2:$D$3373,$C$5)</f>
        <v>3.6143751709068899</v>
      </c>
      <c r="D2156" s="9">
        <f t="shared" si="175"/>
        <v>2.4011923288584924E-3</v>
      </c>
      <c r="E2156" s="9">
        <f t="shared" si="175"/>
        <v>2.2286535271873742E-2</v>
      </c>
      <c r="F2156" s="9">
        <f t="shared" si="175"/>
        <v>2.4134539999306703E-2</v>
      </c>
      <c r="G2156" s="9">
        <f t="shared" si="175"/>
        <v>2.7684439747085232E-2</v>
      </c>
      <c r="H2156" s="9">
        <f t="shared" si="172"/>
        <v>2.4011923288584924E-3</v>
      </c>
      <c r="I2156">
        <f t="shared" si="173"/>
        <v>1</v>
      </c>
      <c r="K2156" s="1"/>
    </row>
    <row r="2157" spans="1:11" x14ac:dyDescent="0.3">
      <c r="A2157" s="1">
        <v>42935</v>
      </c>
      <c r="B2157" s="9">
        <f>$A$5+LN(VLOOKUP($A2157,NASDAQ_Composite_IXIC_20210721[[Date]:[Close]],5))-$A$4</f>
        <v>2.3984144106045333</v>
      </c>
      <c r="C2157" s="9">
        <f>VLOOKUP(A2157,nasdaq_wtd_mc_ritter_add!$B$2:$D$3373,$C$5)</f>
        <v>3.6229202333313699</v>
      </c>
      <c r="D2157" s="9">
        <f t="shared" si="175"/>
        <v>2.1456596764388713E-3</v>
      </c>
      <c r="E2157" s="9">
        <f t="shared" si="175"/>
        <v>2.2038143920521058E-2</v>
      </c>
      <c r="F2157" s="9">
        <f t="shared" si="175"/>
        <v>2.6280199675745575E-2</v>
      </c>
      <c r="G2157" s="9">
        <f t="shared" si="175"/>
        <v>3.0571953117158657E-2</v>
      </c>
      <c r="H2157" s="9">
        <f t="shared" si="172"/>
        <v>2.1456596764388713E-3</v>
      </c>
      <c r="I2157">
        <f t="shared" si="173"/>
        <v>1</v>
      </c>
      <c r="K2157" s="1"/>
    </row>
    <row r="2158" spans="1:11" x14ac:dyDescent="0.3">
      <c r="A2158" s="1">
        <v>42936</v>
      </c>
      <c r="B2158" s="9">
        <f>$A$5+LN(VLOOKUP($A2158,NASDAQ_Composite_IXIC_20210721[[Date]:[Close]],5))-$A$4</f>
        <v>2.3991909187382197</v>
      </c>
      <c r="C2158" s="9">
        <f>VLOOKUP(A2158,nasdaq_wtd_mc_ritter_add!$B$2:$D$3373,$C$5)</f>
        <v>3.6244711282239401</v>
      </c>
      <c r="D2158" s="9">
        <f t="shared" si="175"/>
        <v>7.7438675888386044E-4</v>
      </c>
      <c r="E2158" s="9">
        <f t="shared" si="175"/>
        <v>1.9173317225397835E-2</v>
      </c>
      <c r="F2158" s="9">
        <f t="shared" si="175"/>
        <v>2.7054586434629435E-2</v>
      </c>
      <c r="G2158" s="9">
        <f t="shared" si="175"/>
        <v>3.4487021646238958E-2</v>
      </c>
      <c r="H2158" s="9">
        <f t="shared" si="172"/>
        <v>7.7438675888386044E-4</v>
      </c>
      <c r="I2158">
        <f t="shared" si="173"/>
        <v>1</v>
      </c>
      <c r="K2158" s="1"/>
    </row>
    <row r="2159" spans="1:11" x14ac:dyDescent="0.3">
      <c r="A2159" s="1">
        <v>42937</v>
      </c>
      <c r="B2159" s="9">
        <f>$A$5+LN(VLOOKUP($A2159,NASDAQ_Composite_IXIC_20210721[[Date]:[Close]],5))-$A$4</f>
        <v>2.3988387440559391</v>
      </c>
      <c r="C2159" s="9">
        <f>VLOOKUP(A2159,nasdaq_wtd_mc_ritter_add!$B$2:$D$3373,$C$5)</f>
        <v>3.6216610870989201</v>
      </c>
      <c r="D2159" s="9">
        <f t="shared" si="175"/>
        <v>-2.457866442739487E-3</v>
      </c>
      <c r="E2159" s="9">
        <f t="shared" si="175"/>
        <v>1.0298627885241718E-2</v>
      </c>
      <c r="F2159" s="9">
        <f t="shared" si="175"/>
        <v>2.7340586910627795E-2</v>
      </c>
      <c r="G2159" s="9">
        <f t="shared" si="175"/>
        <v>3.2029155203499471E-2</v>
      </c>
      <c r="H2159" s="9">
        <f t="shared" si="172"/>
        <v>2.457866442739487E-3</v>
      </c>
      <c r="I2159">
        <f t="shared" si="173"/>
        <v>1</v>
      </c>
      <c r="K2159" s="1"/>
    </row>
    <row r="2160" spans="1:11" x14ac:dyDescent="0.3">
      <c r="A2160" s="1">
        <v>42940</v>
      </c>
      <c r="B2160" s="9">
        <f>$A$5+LN(VLOOKUP($A2160,NASDAQ_Composite_IXIC_20210721[[Date]:[Close]],5))-$A$4</f>
        <v>2.4024422875557709</v>
      </c>
      <c r="C2160" s="9">
        <f>VLOOKUP(A2160,nasdaq_wtd_mc_ritter_add!$B$2:$D$3373,$C$5)</f>
        <v>3.6338083602220599</v>
      </c>
      <c r="D2160" s="9">
        <f t="shared" si="175"/>
        <v>8.5437296233079607E-3</v>
      </c>
      <c r="E2160" s="9">
        <f t="shared" si="175"/>
        <v>6.5786865163421915E-3</v>
      </c>
      <c r="F2160" s="9">
        <f t="shared" si="175"/>
        <v>2.8976894041083945E-2</v>
      </c>
      <c r="G2160" s="9">
        <f t="shared" si="175"/>
        <v>3.8538808032571925E-2</v>
      </c>
      <c r="H2160" s="9">
        <f t="shared" si="172"/>
        <v>8.5437296233079607E-3</v>
      </c>
      <c r="I2160">
        <f t="shared" si="173"/>
        <v>1</v>
      </c>
      <c r="K2160" s="1"/>
    </row>
    <row r="2161" spans="1:11" x14ac:dyDescent="0.3">
      <c r="A2161" s="1">
        <v>42941</v>
      </c>
      <c r="B2161" s="9">
        <f>$A$5+LN(VLOOKUP($A2161,NASDAQ_Composite_IXIC_20210721[[Date]:[Close]],5))-$A$4</f>
        <v>2.4026543853687761</v>
      </c>
      <c r="C2161" s="9">
        <f>VLOOKUP(A2161,nasdaq_wtd_mc_ritter_add!$B$2:$D$3373,$C$5)</f>
        <v>3.6293661702877098</v>
      </c>
      <c r="D2161" s="9">
        <f t="shared" si="175"/>
        <v>-4.6542877473552124E-3</v>
      </c>
      <c r="E2161" s="9">
        <f t="shared" si="175"/>
        <v>1.924398768986979E-3</v>
      </c>
      <c r="F2161" s="9">
        <f t="shared" si="175"/>
        <v>2.5490987803873821E-2</v>
      </c>
      <c r="G2161" s="9">
        <f t="shared" si="175"/>
        <v>2.8988627545081247E-2</v>
      </c>
      <c r="H2161" s="9">
        <f t="shared" si="172"/>
        <v>4.2300921213449527E-3</v>
      </c>
      <c r="I2161">
        <f t="shared" si="173"/>
        <v>1</v>
      </c>
      <c r="K2161" s="1"/>
    </row>
    <row r="2162" spans="1:11" x14ac:dyDescent="0.3">
      <c r="A2162" s="1">
        <v>42942</v>
      </c>
      <c r="B2162" s="9">
        <f>$A$5+LN(VLOOKUP($A2162,NASDAQ_Composite_IXIC_20210721[[Date]:[Close]],5))-$A$4</f>
        <v>2.4043030252450981</v>
      </c>
      <c r="C2162" s="9">
        <f>VLOOKUP(A2162,nasdaq_wtd_mc_ritter_add!$B$2:$D$3373,$C$5)</f>
        <v>3.6291000910643798</v>
      </c>
      <c r="D2162" s="9">
        <f t="shared" si="175"/>
        <v>-1.914719099652018E-3</v>
      </c>
      <c r="E2162" s="9">
        <f t="shared" si="175"/>
        <v>3.4853748251264527E-3</v>
      </c>
      <c r="F2162" s="9">
        <f t="shared" si="175"/>
        <v>2.3576268704221803E-2</v>
      </c>
      <c r="G2162" s="9">
        <f t="shared" si="175"/>
        <v>2.1829524773841147E-2</v>
      </c>
      <c r="H2162" s="9">
        <f t="shared" si="172"/>
        <v>-1.3825606529920265E-3</v>
      </c>
      <c r="I2162">
        <f t="shared" si="173"/>
        <v>-1</v>
      </c>
      <c r="K2162" s="1"/>
    </row>
    <row r="2163" spans="1:11" x14ac:dyDescent="0.3">
      <c r="A2163" s="1">
        <v>42943</v>
      </c>
      <c r="B2163" s="9">
        <f>$A$5+LN(VLOOKUP($A2163,NASDAQ_Composite_IXIC_20210721[[Date]:[Close]],5))-$A$4</f>
        <v>2.3979679397487859</v>
      </c>
      <c r="C2163" s="9">
        <f>VLOOKUP(A2163,nasdaq_wtd_mc_ritter_add!$B$2:$D$3373,$C$5)</f>
        <v>3.6351951720875801</v>
      </c>
      <c r="D2163" s="9">
        <f t="shared" si="175"/>
        <v>1.2430166519512564E-2</v>
      </c>
      <c r="E2163" s="9">
        <f t="shared" si="175"/>
        <v>2.0516675072799195E-2</v>
      </c>
      <c r="F2163" s="9">
        <f t="shared" si="175"/>
        <v>3.6006435223734368E-2</v>
      </c>
      <c r="G2163" s="9">
        <f t="shared" si="175"/>
        <v>2.470863930033973E-2</v>
      </c>
      <c r="H2163" s="9">
        <f t="shared" si="172"/>
        <v>-2.4000447311189888E-4</v>
      </c>
      <c r="I2163">
        <f t="shared" si="173"/>
        <v>-1</v>
      </c>
      <c r="K2163" s="1"/>
    </row>
    <row r="2164" spans="1:11" x14ac:dyDescent="0.3">
      <c r="A2164" s="1">
        <v>42944</v>
      </c>
      <c r="B2164" s="9">
        <f>$A$5+LN(VLOOKUP($A2164,NASDAQ_Composite_IXIC_20210721[[Date]:[Close]],5))-$A$4</f>
        <v>2.3967905716641971</v>
      </c>
      <c r="C2164" s="9">
        <f>VLOOKUP(A2164,nasdaq_wtd_mc_ritter_add!$B$2:$D$3373,$C$5)</f>
        <v>3.6427635058107999</v>
      </c>
      <c r="D2164" s="9">
        <f t="shared" si="175"/>
        <v>8.7457018078085369E-3</v>
      </c>
      <c r="E2164" s="9">
        <f t="shared" si="175"/>
        <v>2.4402939414903901E-2</v>
      </c>
      <c r="F2164" s="9">
        <f t="shared" si="175"/>
        <v>4.4752137031542905E-2</v>
      </c>
      <c r="G2164" s="9">
        <f t="shared" si="175"/>
        <v>3.3454341108148267E-2</v>
      </c>
      <c r="H2164" s="9">
        <f t="shared" si="172"/>
        <v>6.3909656386309521E-3</v>
      </c>
      <c r="I2164">
        <f t="shared" si="173"/>
        <v>1</v>
      </c>
      <c r="K2164" s="1"/>
    </row>
    <row r="2165" spans="1:11" x14ac:dyDescent="0.3">
      <c r="A2165" s="1">
        <v>42947</v>
      </c>
      <c r="B2165" s="9">
        <f>$A$5+LN(VLOOKUP($A2165,NASDAQ_Composite_IXIC_20210721[[Date]:[Close]],5))-$A$4</f>
        <v>2.3926153748566028</v>
      </c>
      <c r="C2165" s="9">
        <f>VLOOKUP(A2165,nasdaq_wtd_mc_ritter_add!$B$2:$D$3373,$C$5)</f>
        <v>3.6249750060139201</v>
      </c>
      <c r="D2165" s="9">
        <f t="shared" si="175"/>
        <v>-1.3613302989285536E-2</v>
      </c>
      <c r="E2165" s="9">
        <f t="shared" si="175"/>
        <v>1.3674383594333595E-2</v>
      </c>
      <c r="F2165" s="9">
        <f t="shared" si="175"/>
        <v>3.7951308052636357E-2</v>
      </c>
      <c r="G2165" s="9">
        <f t="shared" si="175"/>
        <v>1.5484530366078442E-2</v>
      </c>
      <c r="H2165" s="9">
        <f t="shared" si="172"/>
        <v>1.3613302989285536E-2</v>
      </c>
      <c r="I2165">
        <f t="shared" si="173"/>
        <v>1</v>
      </c>
      <c r="K2165" s="1"/>
    </row>
    <row r="2166" spans="1:11" x14ac:dyDescent="0.3">
      <c r="A2166" s="1">
        <v>42948</v>
      </c>
      <c r="B2166" s="9">
        <f>$A$5+LN(VLOOKUP($A2166,NASDAQ_Composite_IXIC_20210721[[Date]:[Close]],5))-$A$4</f>
        <v>2.3949471757681495</v>
      </c>
      <c r="C2166" s="9">
        <f>VLOOKUP(A2166,nasdaq_wtd_mc_ritter_add!$B$2:$D$3373,$C$5)</f>
        <v>3.6208973553888599</v>
      </c>
      <c r="D2166" s="9">
        <f t="shared" si="175"/>
        <v>-6.4094515366068805E-3</v>
      </c>
      <c r="E2166" s="9">
        <f t="shared" si="175"/>
        <v>7.264932057726714E-3</v>
      </c>
      <c r="F2166" s="9">
        <f t="shared" si="175"/>
        <v>3.0366285857919006E-2</v>
      </c>
      <c r="G2166" s="9">
        <f t="shared" si="175"/>
        <v>1.1686181726358491E-2</v>
      </c>
      <c r="H2166" s="9">
        <f t="shared" si="172"/>
        <v>1.7458497135134365E-3</v>
      </c>
      <c r="I2166">
        <f t="shared" si="173"/>
        <v>1</v>
      </c>
      <c r="K2166" s="1"/>
    </row>
    <row r="2167" spans="1:11" x14ac:dyDescent="0.3">
      <c r="A2167" s="1">
        <v>42949</v>
      </c>
      <c r="B2167" s="9">
        <f>$A$5+LN(VLOOKUP($A2167,NASDAQ_Composite_IXIC_20210721[[Date]:[Close]],5))-$A$4</f>
        <v>2.3949015921836354</v>
      </c>
      <c r="C2167" s="9">
        <f>VLOOKUP(A2167,nasdaq_wtd_mc_ritter_add!$B$2:$D$3373,$C$5)</f>
        <v>3.61363076906949</v>
      </c>
      <c r="D2167" s="9">
        <f t="shared" si="175"/>
        <v>-7.2210027348558192E-3</v>
      </c>
      <c r="E2167" s="9">
        <f t="shared" si="175"/>
        <v>3.3003709576422402E-3</v>
      </c>
      <c r="F2167" s="9">
        <f t="shared" si="175"/>
        <v>2.3145283123063187E-2</v>
      </c>
      <c r="G2167" s="9">
        <f t="shared" si="175"/>
        <v>7.1468246831867255E-3</v>
      </c>
      <c r="H2167" s="9">
        <f t="shared" si="172"/>
        <v>7.2210027348558192E-3</v>
      </c>
      <c r="I2167">
        <f t="shared" si="173"/>
        <v>1</v>
      </c>
      <c r="K2167" s="1"/>
    </row>
    <row r="2168" spans="1:11" x14ac:dyDescent="0.3">
      <c r="A2168" s="1">
        <v>42950</v>
      </c>
      <c r="B2168" s="9">
        <f>$A$5+LN(VLOOKUP($A2168,NASDAQ_Composite_IXIC_20210721[[Date]:[Close]],5))-$A$4</f>
        <v>2.391389020515887</v>
      </c>
      <c r="C2168" s="9">
        <f>VLOOKUP(A2168,nasdaq_wtd_mc_ritter_add!$B$2:$D$3373,$C$5)</f>
        <v>3.6130970268504501</v>
      </c>
      <c r="D2168" s="9">
        <f t="shared" ref="D2168:G2187" si="176">IF($A2168-$A$1&lt;D$5,0,$C2168-$B2168+VLOOKUP($A2168-D$5,nasd_unic,2)-VLOOKUP($A2168-D$5,nasd_unic,3))</f>
        <v>2.9788294487085309E-3</v>
      </c>
      <c r="E2168" s="9">
        <f t="shared" si="176"/>
        <v>6.2792004063507711E-3</v>
      </c>
      <c r="F2168" s="9">
        <f t="shared" si="176"/>
        <v>2.6124112571771718E-2</v>
      </c>
      <c r="G2168" s="9">
        <f t="shared" si="176"/>
        <v>1.4629173792970906E-2</v>
      </c>
      <c r="H2168" s="9">
        <f t="shared" si="172"/>
        <v>-2.9788294487085309E-3</v>
      </c>
      <c r="I2168">
        <f t="shared" si="173"/>
        <v>-1</v>
      </c>
      <c r="K2168" s="1"/>
    </row>
    <row r="2169" spans="1:11" x14ac:dyDescent="0.3">
      <c r="A2169" s="1">
        <v>42951</v>
      </c>
      <c r="B2169" s="9">
        <f>$A$5+LN(VLOOKUP($A2169,NASDAQ_Composite_IXIC_20210721[[Date]:[Close]],5))-$A$4</f>
        <v>2.3931571116620125</v>
      </c>
      <c r="C2169" s="9">
        <f>VLOOKUP(A2169,nasdaq_wtd_mc_ritter_add!$B$2:$D$3373,$C$5)</f>
        <v>3.6219479867945101</v>
      </c>
      <c r="D2169" s="9">
        <f t="shared" si="176"/>
        <v>7.0828687979345162E-3</v>
      </c>
      <c r="E2169" s="9">
        <f t="shared" si="176"/>
        <v>1.2807564866417209E-2</v>
      </c>
      <c r="F2169" s="9">
        <f t="shared" si="176"/>
        <v>3.4255345376391411E-2</v>
      </c>
      <c r="G2169" s="9">
        <f t="shared" si="176"/>
        <v>2.1712042590905423E-2</v>
      </c>
      <c r="H2169" s="9">
        <f t="shared" si="172"/>
        <v>7.0828687979345162E-3</v>
      </c>
      <c r="I2169">
        <f t="shared" si="173"/>
        <v>1</v>
      </c>
      <c r="K2169" s="1"/>
    </row>
    <row r="2170" spans="1:11" x14ac:dyDescent="0.3">
      <c r="A2170" s="1">
        <v>42954</v>
      </c>
      <c r="B2170" s="9">
        <f>$A$5+LN(VLOOKUP($A2170,NASDAQ_Composite_IXIC_20210721[[Date]:[Close]],5))-$A$4</f>
        <v>2.3982154854112965</v>
      </c>
      <c r="C2170" s="9">
        <f>VLOOKUP(A2170,nasdaq_wtd_mc_ritter_add!$B$2:$D$3373,$C$5)</f>
        <v>3.63143912713989</v>
      </c>
      <c r="D2170" s="9">
        <f t="shared" si="176"/>
        <v>4.4327665960959273E-3</v>
      </c>
      <c r="E2170" s="9">
        <f t="shared" si="176"/>
        <v>1.9688599259104489E-2</v>
      </c>
      <c r="F2170" s="9">
        <f t="shared" si="176"/>
        <v>3.6104387753604694E-2</v>
      </c>
      <c r="G2170" s="9">
        <f t="shared" si="176"/>
        <v>3.0748455393556196E-2</v>
      </c>
      <c r="H2170" s="9">
        <f t="shared" si="172"/>
        <v>4.4327665960959273E-3</v>
      </c>
      <c r="I2170">
        <f t="shared" si="173"/>
        <v>1</v>
      </c>
      <c r="K2170" s="1"/>
    </row>
    <row r="2171" spans="1:11" x14ac:dyDescent="0.3">
      <c r="A2171" s="1">
        <v>42955</v>
      </c>
      <c r="B2171" s="9">
        <f>$A$5+LN(VLOOKUP($A2171,NASDAQ_Composite_IXIC_20210721[[Date]:[Close]],5))-$A$4</f>
        <v>2.3961283247043559</v>
      </c>
      <c r="C2171" s="9">
        <f>VLOOKUP(A2171,nasdaq_wtd_mc_ritter_add!$B$2:$D$3373,$C$5)</f>
        <v>3.6297261792078799</v>
      </c>
      <c r="D2171" s="9">
        <f t="shared" si="176"/>
        <v>3.7421277493043803E-4</v>
      </c>
      <c r="E2171" s="9">
        <f t="shared" si="176"/>
        <v>2.0062812034034927E-2</v>
      </c>
      <c r="F2171" s="9">
        <f t="shared" si="176"/>
        <v>4.7644102431040558E-2</v>
      </c>
      <c r="G2171" s="9">
        <f t="shared" si="176"/>
        <v>3.0616066708558431E-2</v>
      </c>
      <c r="H2171" s="9">
        <f t="shared" si="172"/>
        <v>-3.7421277493043803E-4</v>
      </c>
      <c r="I2171">
        <f t="shared" si="173"/>
        <v>-1</v>
      </c>
      <c r="K2171" s="1"/>
    </row>
    <row r="2172" spans="1:11" x14ac:dyDescent="0.3">
      <c r="A2172" s="1">
        <v>42956</v>
      </c>
      <c r="B2172" s="9">
        <f>$A$5+LN(VLOOKUP($A2172,NASDAQ_Composite_IXIC_20210721[[Date]:[Close]],5))-$A$4</f>
        <v>2.3932783373641611</v>
      </c>
      <c r="C2172" s="9">
        <f>VLOOKUP(A2172,nasdaq_wtd_mc_ritter_add!$B$2:$D$3373,$C$5)</f>
        <v>3.6231645998828999</v>
      </c>
      <c r="D2172" s="9">
        <f t="shared" si="176"/>
        <v>-3.7115919847852119E-3</v>
      </c>
      <c r="E2172" s="9">
        <f t="shared" si="176"/>
        <v>1.133153514949381E-2</v>
      </c>
      <c r="F2172" s="9">
        <f t="shared" si="176"/>
        <v>4.3932510446255346E-2</v>
      </c>
      <c r="G2172" s="9">
        <f t="shared" si="176"/>
        <v>3.3006059027806955E-2</v>
      </c>
      <c r="H2172" s="9">
        <f t="shared" si="172"/>
        <v>3.7115919847852119E-3</v>
      </c>
      <c r="I2172">
        <f t="shared" si="173"/>
        <v>1</v>
      </c>
      <c r="K2172" s="1"/>
    </row>
    <row r="2173" spans="1:11" x14ac:dyDescent="0.3">
      <c r="A2173" s="1">
        <v>42957</v>
      </c>
      <c r="B2173" s="9">
        <f>$A$5+LN(VLOOKUP($A2173,NASDAQ_Composite_IXIC_20210721[[Date]:[Close]],5))-$A$4</f>
        <v>2.3717232338301608</v>
      </c>
      <c r="C2173" s="9">
        <f>VLOOKUP(A2173,nasdaq_wtd_mc_ritter_add!$B$2:$D$3373,$C$5)</f>
        <v>3.59591164455846</v>
      </c>
      <c r="D2173" s="9">
        <f t="shared" si="176"/>
        <v>-5.6978517904395787E-3</v>
      </c>
      <c r="E2173" s="9">
        <f t="shared" si="176"/>
        <v>5.1464510647605266E-3</v>
      </c>
      <c r="F2173" s="9">
        <f t="shared" si="176"/>
        <v>3.8234658655815768E-2</v>
      </c>
      <c r="G2173" s="9">
        <f t="shared" si="176"/>
        <v>2.4660256914495804E-2</v>
      </c>
      <c r="H2173" s="9">
        <f t="shared" si="172"/>
        <v>5.6978517904395787E-3</v>
      </c>
      <c r="I2173">
        <f t="shared" si="173"/>
        <v>1</v>
      </c>
      <c r="K2173" s="1"/>
    </row>
    <row r="2174" spans="1:11" x14ac:dyDescent="0.3">
      <c r="A2174" s="1">
        <v>42958</v>
      </c>
      <c r="B2174" s="9">
        <f>$A$5+LN(VLOOKUP($A2174,NASDAQ_Composite_IXIC_20210721[[Date]:[Close]],5))-$A$4</f>
        <v>2.3780871730822382</v>
      </c>
      <c r="C2174" s="9">
        <f>VLOOKUP(A2174,nasdaq_wtd_mc_ritter_add!$B$2:$D$3373,$C$5)</f>
        <v>3.60459312285399</v>
      </c>
      <c r="D2174" s="9">
        <f t="shared" si="176"/>
        <v>2.3175390434526655E-3</v>
      </c>
      <c r="E2174" s="9">
        <f t="shared" si="176"/>
        <v>-2.13357785991386E-3</v>
      </c>
      <c r="F2174" s="9">
        <f t="shared" si="176"/>
        <v>4.3291333794619913E-2</v>
      </c>
      <c r="G2174" s="9">
        <f t="shared" si="176"/>
        <v>2.6977795957948469E-2</v>
      </c>
      <c r="H2174" s="9">
        <f t="shared" si="172"/>
        <v>2.3175390434526655E-3</v>
      </c>
      <c r="I2174">
        <f t="shared" si="173"/>
        <v>1</v>
      </c>
      <c r="K2174" s="1"/>
    </row>
    <row r="2175" spans="1:11" x14ac:dyDescent="0.3">
      <c r="A2175" s="1">
        <v>42961</v>
      </c>
      <c r="B2175" s="9">
        <f>$A$5+LN(VLOOKUP($A2175,NASDAQ_Composite_IXIC_20210721[[Date]:[Close]],5))-$A$4</f>
        <v>2.3913716925879571</v>
      </c>
      <c r="C2175" s="9">
        <f>VLOOKUP(A2175,nasdaq_wtd_mc_ritter_add!$B$2:$D$3373,$C$5)</f>
        <v>3.6163626147719401</v>
      </c>
      <c r="D2175" s="9">
        <f t="shared" si="176"/>
        <v>-1.5150275877688912E-3</v>
      </c>
      <c r="E2175" s="9">
        <f t="shared" si="176"/>
        <v>2.8446725937936179E-3</v>
      </c>
      <c r="F2175" s="9">
        <f t="shared" si="176"/>
        <v>3.3425314024675412E-2</v>
      </c>
      <c r="G2175" s="9">
        <f t="shared" si="176"/>
        <v>2.8722165816269296E-2</v>
      </c>
      <c r="H2175" s="9">
        <f t="shared" si="172"/>
        <v>-1.5150275877688912E-3</v>
      </c>
      <c r="I2175">
        <f t="shared" si="173"/>
        <v>-1</v>
      </c>
      <c r="K2175" s="1"/>
    </row>
    <row r="2176" spans="1:11" x14ac:dyDescent="0.3">
      <c r="A2176" s="1">
        <v>42962</v>
      </c>
      <c r="B2176" s="9">
        <f>$A$5+LN(VLOOKUP($A2176,NASDAQ_Composite_IXIC_20210721[[Date]:[Close]],5))-$A$4</f>
        <v>2.3902322499630424</v>
      </c>
      <c r="C2176" s="9">
        <f>VLOOKUP(A2176,nasdaq_wtd_mc_ritter_add!$B$2:$D$3373,$C$5)</f>
        <v>3.61725626272366</v>
      </c>
      <c r="D2176" s="9">
        <f t="shared" si="176"/>
        <v>2.0330905766345886E-3</v>
      </c>
      <c r="E2176" s="9">
        <f t="shared" si="176"/>
        <v>4.8777631704282065E-3</v>
      </c>
      <c r="F2176" s="9">
        <f t="shared" si="176"/>
        <v>2.6950384982093567E-2</v>
      </c>
      <c r="G2176" s="9">
        <f t="shared" si="176"/>
        <v>3.6700985335536007E-2</v>
      </c>
      <c r="H2176" s="9">
        <f t="shared" si="172"/>
        <v>-2.457946731948546E-4</v>
      </c>
      <c r="I2176">
        <f t="shared" si="173"/>
        <v>-1</v>
      </c>
      <c r="K2176" s="1"/>
    </row>
    <row r="2177" spans="1:11" x14ac:dyDescent="0.3">
      <c r="A2177" s="1">
        <v>42963</v>
      </c>
      <c r="B2177" s="9">
        <f>$A$5+LN(VLOOKUP($A2177,NASDAQ_Composite_IXIC_20210721[[Date]:[Close]],5))-$A$4</f>
        <v>2.3921410662588416</v>
      </c>
      <c r="C2177" s="9">
        <f>VLOOKUP(A2177,nasdaq_wtd_mc_ritter_add!$B$2:$D$3373,$C$5)</f>
        <v>3.6136970215509798</v>
      </c>
      <c r="D2177" s="9">
        <f t="shared" si="176"/>
        <v>-5.468057468479337E-3</v>
      </c>
      <c r="E2177" s="9">
        <f t="shared" si="176"/>
        <v>1.5969845705989805E-3</v>
      </c>
      <c r="F2177" s="9">
        <f t="shared" si="176"/>
        <v>2.148232751361423E-2</v>
      </c>
      <c r="G2177" s="9">
        <f t="shared" si="176"/>
        <v>2.1777250128126369E-2</v>
      </c>
      <c r="H2177" s="9">
        <f t="shared" si="172"/>
        <v>1.6504248768809404E-3</v>
      </c>
      <c r="I2177">
        <f t="shared" si="173"/>
        <v>1</v>
      </c>
      <c r="K2177" s="1"/>
    </row>
    <row r="2178" spans="1:11" x14ac:dyDescent="0.3">
      <c r="A2178" s="1">
        <v>42964</v>
      </c>
      <c r="B2178" s="9">
        <f>$A$5+LN(VLOOKUP($A2178,NASDAQ_Composite_IXIC_20210721[[Date]:[Close]],5))-$A$4</f>
        <v>2.3725336089899765</v>
      </c>
      <c r="C2178" s="9">
        <f>VLOOKUP(A2178,nasdaq_wtd_mc_ritter_add!$B$2:$D$3373,$C$5)</f>
        <v>3.5933905538916902</v>
      </c>
      <c r="D2178" s="9">
        <f t="shared" si="176"/>
        <v>-6.9901039042452595E-4</v>
      </c>
      <c r="E2178" s="9">
        <f t="shared" si="176"/>
        <v>-1.5032181486840379E-3</v>
      </c>
      <c r="F2178" s="9">
        <f t="shared" si="176"/>
        <v>2.0783317123189704E-2</v>
      </c>
      <c r="G2178" s="9">
        <f t="shared" si="176"/>
        <v>2.2631321850622665E-2</v>
      </c>
      <c r="H2178" s="9">
        <f t="shared" si="172"/>
        <v>6.9901039042452595E-4</v>
      </c>
      <c r="I2178">
        <f t="shared" si="173"/>
        <v>1</v>
      </c>
      <c r="K2178" s="1"/>
    </row>
    <row r="2179" spans="1:11" x14ac:dyDescent="0.3">
      <c r="A2179" s="1">
        <v>42965</v>
      </c>
      <c r="B2179" s="9">
        <f>$A$5+LN(VLOOKUP($A2179,NASDAQ_Composite_IXIC_20210721[[Date]:[Close]],5))-$A$4</f>
        <v>2.3716684890294202</v>
      </c>
      <c r="C2179" s="9">
        <f>VLOOKUP(A2179,nasdaq_wtd_mc_ritter_add!$B$2:$D$3373,$C$5)</f>
        <v>3.5961277578280901</v>
      </c>
      <c r="D2179" s="9">
        <f t="shared" si="176"/>
        <v>3.6023238969562499E-3</v>
      </c>
      <c r="E2179" s="9">
        <f t="shared" si="176"/>
        <v>-4.6553928166659375E-5</v>
      </c>
      <c r="F2179" s="9">
        <f t="shared" si="176"/>
        <v>2.1991589992354399E-2</v>
      </c>
      <c r="G2179" s="9">
        <f t="shared" si="176"/>
        <v>2.6233645747578915E-2</v>
      </c>
      <c r="H2179" s="9">
        <f t="shared" si="172"/>
        <v>1.872083975843708E-3</v>
      </c>
      <c r="I2179">
        <f t="shared" si="173"/>
        <v>1</v>
      </c>
      <c r="K2179" s="1"/>
    </row>
    <row r="2180" spans="1:11" x14ac:dyDescent="0.3">
      <c r="A2180" s="1">
        <v>42968</v>
      </c>
      <c r="B2180" s="9">
        <f>$A$5+LN(VLOOKUP($A2180,NASDAQ_Composite_IXIC_20210721[[Date]:[Close]],5))-$A$4</f>
        <v>2.3711214262496485</v>
      </c>
      <c r="C2180" s="9">
        <f>VLOOKUP(A2180,nasdaq_wtd_mc_ritter_add!$B$2:$D$3373,$C$5)</f>
        <v>3.5948687542517299</v>
      </c>
      <c r="D2180" s="9">
        <f t="shared" si="176"/>
        <v>-7.1194079658853937E-4</v>
      </c>
      <c r="E2180" s="9">
        <f t="shared" si="176"/>
        <v>9.2498495910042777E-4</v>
      </c>
      <c r="F2180" s="9">
        <f t="shared" si="176"/>
        <v>7.2895673719961529E-3</v>
      </c>
      <c r="G2180" s="9">
        <f t="shared" si="176"/>
        <v>2.8705558585294444E-2</v>
      </c>
      <c r="H2180" s="9">
        <f t="shared" si="172"/>
        <v>7.1194079658853937E-4</v>
      </c>
      <c r="I2180">
        <f t="shared" si="173"/>
        <v>1</v>
      </c>
      <c r="K2180" s="1"/>
    </row>
    <row r="2181" spans="1:11" x14ac:dyDescent="0.3">
      <c r="A2181" s="1">
        <v>42969</v>
      </c>
      <c r="B2181" s="9">
        <f>$A$5+LN(VLOOKUP($A2181,NASDAQ_Composite_IXIC_20210721[[Date]:[Close]],5))-$A$4</f>
        <v>2.3846062005490483</v>
      </c>
      <c r="C2181" s="9">
        <f>VLOOKUP(A2181,nasdaq_wtd_mc_ritter_add!$B$2:$D$3373,$C$5)</f>
        <v>3.6084280145282102</v>
      </c>
      <c r="D2181" s="9">
        <f t="shared" si="176"/>
        <v>7.44859770804851E-5</v>
      </c>
      <c r="E2181" s="9">
        <f t="shared" si="176"/>
        <v>9.9947093618091287E-4</v>
      </c>
      <c r="F2181" s="9">
        <f t="shared" si="176"/>
        <v>-9.6557217078485635E-4</v>
      </c>
      <c r="G2181" s="9">
        <f t="shared" si="176"/>
        <v>2.2441360984464698E-2</v>
      </c>
      <c r="H2181" s="9">
        <f t="shared" si="172"/>
        <v>7.44859770804851E-5</v>
      </c>
      <c r="I2181">
        <f t="shared" si="173"/>
        <v>1</v>
      </c>
      <c r="K2181" s="1"/>
    </row>
    <row r="2182" spans="1:11" x14ac:dyDescent="0.3">
      <c r="A2182" s="1">
        <v>42970</v>
      </c>
      <c r="B2182" s="9">
        <f>$A$5+LN(VLOOKUP($A2182,NASDAQ_Composite_IXIC_20210721[[Date]:[Close]],5))-$A$4</f>
        <v>2.3815734389059005</v>
      </c>
      <c r="C2182" s="9">
        <f>VLOOKUP(A2182,nasdaq_wtd_mc_ritter_add!$B$2:$D$3373,$C$5)</f>
        <v>3.6077998529065201</v>
      </c>
      <c r="D2182" s="9">
        <f t="shared" si="176"/>
        <v>2.4046000214577035E-3</v>
      </c>
      <c r="E2182" s="9">
        <f t="shared" si="176"/>
        <v>-5.1396586656693444E-3</v>
      </c>
      <c r="F2182" s="9">
        <f t="shared" si="176"/>
        <v>1.4390278506728471E-3</v>
      </c>
      <c r="G2182" s="9">
        <f t="shared" si="176"/>
        <v>2.38372353754146E-2</v>
      </c>
      <c r="H2182" s="9">
        <f t="shared" si="172"/>
        <v>-2.4046000214577035E-3</v>
      </c>
      <c r="I2182">
        <f t="shared" si="173"/>
        <v>-1</v>
      </c>
      <c r="K2182" s="1"/>
    </row>
    <row r="2183" spans="1:11" x14ac:dyDescent="0.3">
      <c r="A2183" s="1">
        <v>42971</v>
      </c>
      <c r="B2183" s="9">
        <f>$A$5+LN(VLOOKUP($A2183,NASDAQ_Composite_IXIC_20210721[[Date]:[Close]],5))-$A$4</f>
        <v>2.3804451161487554</v>
      </c>
      <c r="C2183" s="9">
        <f>VLOOKUP(A2183,nasdaq_wtd_mc_ritter_add!$B$2:$D$3373,$C$5)</f>
        <v>3.6104701369052599</v>
      </c>
      <c r="D2183" s="9">
        <f t="shared" si="176"/>
        <v>3.7986067558848369E-3</v>
      </c>
      <c r="E2183" s="9">
        <f t="shared" si="176"/>
        <v>3.3132358375707049E-3</v>
      </c>
      <c r="F2183" s="9">
        <f t="shared" si="176"/>
        <v>5.237634606557684E-3</v>
      </c>
      <c r="G2183" s="9">
        <f t="shared" si="176"/>
        <v>2.8804223641444526E-2</v>
      </c>
      <c r="H2183" s="9">
        <f t="shared" si="172"/>
        <v>1.5419612415947803E-3</v>
      </c>
      <c r="I2183">
        <f t="shared" si="173"/>
        <v>1</v>
      </c>
      <c r="K2183" s="1"/>
    </row>
    <row r="2184" spans="1:11" x14ac:dyDescent="0.3">
      <c r="A2184" s="1">
        <v>42972</v>
      </c>
      <c r="B2184" s="9">
        <f>$A$5+LN(VLOOKUP($A2184,NASDAQ_Composite_IXIC_20210721[[Date]:[Close]],5))-$A$4</f>
        <v>2.3795374101730529</v>
      </c>
      <c r="C2184" s="9">
        <f>VLOOKUP(A2184,nasdaq_wtd_mc_ritter_add!$B$2:$D$3373,$C$5)</f>
        <v>3.6054480083779601</v>
      </c>
      <c r="D2184" s="9">
        <f t="shared" si="176"/>
        <v>-4.1144225515972188E-3</v>
      </c>
      <c r="E2184" s="9">
        <f t="shared" si="176"/>
        <v>1.1135323856255042E-3</v>
      </c>
      <c r="F2184" s="9">
        <f t="shared" si="176"/>
        <v>4.5989072107519569E-3</v>
      </c>
      <c r="G2184" s="9">
        <f t="shared" si="176"/>
        <v>2.4689801089847307E-2</v>
      </c>
      <c r="H2184" s="9">
        <f t="shared" si="172"/>
        <v>4.1144225515972188E-3</v>
      </c>
      <c r="I2184">
        <f t="shared" si="173"/>
        <v>1</v>
      </c>
      <c r="K2184" s="1"/>
    </row>
    <row r="2185" spans="1:11" x14ac:dyDescent="0.3">
      <c r="A2185" s="1">
        <v>42975</v>
      </c>
      <c r="B2185" s="9">
        <f>$A$5+LN(VLOOKUP($A2185,NASDAQ_Composite_IXIC_20210721[[Date]:[Close]],5))-$A$4</f>
        <v>2.3823074101404442</v>
      </c>
      <c r="C2185" s="9">
        <f>VLOOKUP(A2185,nasdaq_wtd_mc_ritter_add!$B$2:$D$3373,$C$5)</f>
        <v>3.61580401668816</v>
      </c>
      <c r="D2185" s="9">
        <f t="shared" si="176"/>
        <v>7.5860083428085368E-3</v>
      </c>
      <c r="E2185" s="9">
        <f t="shared" si="176"/>
        <v>-1.247632759888706E-2</v>
      </c>
      <c r="F2185" s="9">
        <f t="shared" si="176"/>
        <v>1.1714804436147919E-2</v>
      </c>
      <c r="G2185" s="9">
        <f t="shared" si="176"/>
        <v>3.4576813140544616E-2</v>
      </c>
      <c r="H2185" s="9">
        <f t="shared" ref="H2185:H2248" si="177">ABS($C2185-VLOOKUP($A2185-$H$5,nasd_unic,3))-ABS($B2185-VLOOKUP($A2185-$H$5,nasd_unic,2))</f>
        <v>7.5860083428085368E-3</v>
      </c>
      <c r="I2185">
        <f t="shared" ref="I2185:I2248" si="178">IF(A2185-$I$5&lt;$A$8,0,IF(H2185&gt;0,1,-1))</f>
        <v>1</v>
      </c>
      <c r="K2185" s="1"/>
    </row>
    <row r="2186" spans="1:11" x14ac:dyDescent="0.3">
      <c r="A2186" s="1">
        <v>42976</v>
      </c>
      <c r="B2186" s="9">
        <f>$A$5+LN(VLOOKUP($A2186,NASDAQ_Composite_IXIC_20210721[[Date]:[Close]],5))-$A$4</f>
        <v>2.3853062604947697</v>
      </c>
      <c r="C2186" s="9">
        <f>VLOOKUP(A2186,nasdaq_wtd_mc_ritter_add!$B$2:$D$3373,$C$5)</f>
        <v>3.6194241549193999</v>
      </c>
      <c r="D2186" s="9">
        <f t="shared" si="176"/>
        <v>6.2128787691451137E-4</v>
      </c>
      <c r="E2186" s="9">
        <f t="shared" si="176"/>
        <v>-1.1855039721972549E-2</v>
      </c>
      <c r="F2186" s="9">
        <f t="shared" si="176"/>
        <v>1.5432646861646582E-2</v>
      </c>
      <c r="G2186" s="9">
        <f t="shared" si="176"/>
        <v>4.0380603798889414E-2</v>
      </c>
      <c r="H2186" s="9">
        <f t="shared" si="177"/>
        <v>6.2128787691451137E-4</v>
      </c>
      <c r="I2186">
        <f t="shared" si="178"/>
        <v>1</v>
      </c>
      <c r="K2186" s="1"/>
    </row>
    <row r="2187" spans="1:11" x14ac:dyDescent="0.3">
      <c r="A2187" s="1">
        <v>42977</v>
      </c>
      <c r="B2187" s="9">
        <f>$A$5+LN(VLOOKUP($A2187,NASDAQ_Composite_IXIC_20210721[[Date]:[Close]],5))-$A$4</f>
        <v>2.3957907878751277</v>
      </c>
      <c r="C2187" s="9">
        <f>VLOOKUP(A2187,nasdaq_wtd_mc_ritter_add!$B$2:$D$3373,$C$5)</f>
        <v>3.62992022242585</v>
      </c>
      <c r="D2187" s="9">
        <f t="shared" si="176"/>
        <v>1.154012609205779E-5</v>
      </c>
      <c r="E2187" s="9">
        <f t="shared" si="176"/>
        <v>1.769803393405045E-3</v>
      </c>
      <c r="F2187" s="9">
        <f t="shared" si="176"/>
        <v>1.544418698773864E-2</v>
      </c>
      <c r="G2187" s="9">
        <f t="shared" si="176"/>
        <v>3.9721111446041402E-2</v>
      </c>
      <c r="H2187" s="9">
        <f t="shared" si="177"/>
        <v>1.154012609205779E-5</v>
      </c>
      <c r="I2187">
        <f t="shared" si="178"/>
        <v>1</v>
      </c>
      <c r="K2187" s="1"/>
    </row>
    <row r="2188" spans="1:11" x14ac:dyDescent="0.3">
      <c r="A2188" s="1">
        <v>42978</v>
      </c>
      <c r="B2188" s="9">
        <f>$A$5+LN(VLOOKUP($A2188,NASDAQ_Composite_IXIC_20210721[[Date]:[Close]],5))-$A$4</f>
        <v>2.405222793012979</v>
      </c>
      <c r="C2188" s="9">
        <f>VLOOKUP(A2188,nasdaq_wtd_mc_ritter_add!$B$2:$D$3373,$C$5)</f>
        <v>3.64031544779793</v>
      </c>
      <c r="D2188" s="9">
        <f t="shared" ref="D2188:G2207" si="179">IF($A2188-$A$1&lt;D$5,0,$C2188-$B2188+VLOOKUP($A2188-D$5,nasd_unic,2)-VLOOKUP($A2188-D$5,nasd_unic,3))</f>
        <v>9.6322023422867886E-4</v>
      </c>
      <c r="E2188" s="9">
        <f t="shared" si="179"/>
        <v>9.1424751642406044E-3</v>
      </c>
      <c r="F2188" s="9">
        <f t="shared" si="179"/>
        <v>1.6407407221967318E-2</v>
      </c>
      <c r="G2188" s="9">
        <f t="shared" si="179"/>
        <v>3.9508761022159611E-2</v>
      </c>
      <c r="H2188" s="9">
        <f t="shared" si="177"/>
        <v>9.6322023422867886E-4</v>
      </c>
      <c r="I2188">
        <f t="shared" si="178"/>
        <v>1</v>
      </c>
      <c r="K2188" s="1"/>
    </row>
    <row r="2189" spans="1:11" x14ac:dyDescent="0.3">
      <c r="A2189" s="1">
        <v>42979</v>
      </c>
      <c r="B2189" s="9">
        <f>$A$5+LN(VLOOKUP($A2189,NASDAQ_Composite_IXIC_20210721[[Date]:[Close]],5))-$A$4</f>
        <v>2.4062597842538578</v>
      </c>
      <c r="C2189" s="9">
        <f>VLOOKUP(A2189,nasdaq_wtd_mc_ritter_add!$B$2:$D$3373,$C$5)</f>
        <v>3.64188738111564</v>
      </c>
      <c r="D2189" s="9">
        <f t="shared" si="179"/>
        <v>5.3494207683124628E-4</v>
      </c>
      <c r="E2189" s="9">
        <f t="shared" si="179"/>
        <v>1.689841997592767E-2</v>
      </c>
      <c r="F2189" s="9">
        <f t="shared" si="179"/>
        <v>2.019879093356991E-2</v>
      </c>
      <c r="G2189" s="9">
        <f t="shared" si="179"/>
        <v>4.0043703098990857E-2</v>
      </c>
      <c r="H2189" s="9">
        <f t="shared" si="177"/>
        <v>5.3494207683124628E-4</v>
      </c>
      <c r="I2189">
        <f t="shared" si="178"/>
        <v>1</v>
      </c>
      <c r="K2189" s="1"/>
    </row>
    <row r="2190" spans="1:11" x14ac:dyDescent="0.3">
      <c r="A2190" s="1">
        <v>42983</v>
      </c>
      <c r="B2190" s="9">
        <f>$A$5+LN(VLOOKUP($A2190,NASDAQ_Composite_IXIC_20210721[[Date]:[Close]],5))-$A$4</f>
        <v>2.3969301215556014</v>
      </c>
      <c r="C2190" s="9">
        <f>VLOOKUP(A2190,nasdaq_wtd_mc_ritter_add!$B$2:$D$3373,$C$5)</f>
        <v>3.64039878754651</v>
      </c>
      <c r="D2190" s="9">
        <f t="shared" si="179"/>
        <v>7.8410691291264101E-3</v>
      </c>
      <c r="E2190" s="9">
        <f t="shared" si="179"/>
        <v>1.4677790858411033E-2</v>
      </c>
      <c r="F2190" s="9">
        <f t="shared" si="179"/>
        <v>2.9933623521419594E-2</v>
      </c>
      <c r="G2190" s="9">
        <f t="shared" si="179"/>
        <v>5.027950102154799E-2</v>
      </c>
      <c r="H2190" s="9">
        <f t="shared" si="177"/>
        <v>-7.8410691291264101E-3</v>
      </c>
      <c r="I2190">
        <f t="shared" si="178"/>
        <v>-1</v>
      </c>
      <c r="K2190" s="1"/>
    </row>
    <row r="2191" spans="1:11" x14ac:dyDescent="0.3">
      <c r="A2191" s="1">
        <v>42984</v>
      </c>
      <c r="B2191" s="9">
        <f>$A$5+LN(VLOOKUP($A2191,NASDAQ_Composite_IXIC_20210721[[Date]:[Close]],5))-$A$4</f>
        <v>2.3997087907226584</v>
      </c>
      <c r="C2191" s="9">
        <f>VLOOKUP(A2191,nasdaq_wtd_mc_ritter_add!$B$2:$D$3373,$C$5)</f>
        <v>3.6442419480561399</v>
      </c>
      <c r="D2191" s="9">
        <f t="shared" si="179"/>
        <v>1.0644913425728042E-3</v>
      </c>
      <c r="E2191" s="9">
        <f t="shared" si="179"/>
        <v>1.130951560488791E-2</v>
      </c>
      <c r="F2191" s="9">
        <f t="shared" si="179"/>
        <v>3.0998114863992399E-2</v>
      </c>
      <c r="G2191" s="9">
        <f t="shared" si="179"/>
        <v>4.7413903358492604E-2</v>
      </c>
      <c r="H2191" s="9">
        <f t="shared" si="177"/>
        <v>1.0644913425728042E-3</v>
      </c>
      <c r="I2191">
        <f t="shared" si="178"/>
        <v>1</v>
      </c>
      <c r="K2191" s="1"/>
    </row>
    <row r="2192" spans="1:11" x14ac:dyDescent="0.3">
      <c r="A2192" s="1">
        <v>42985</v>
      </c>
      <c r="B2192" s="9">
        <f>$A$5+LN(VLOOKUP($A2192,NASDAQ_Composite_IXIC_20210721[[Date]:[Close]],5))-$A$4</f>
        <v>2.4004217911073669</v>
      </c>
      <c r="C2192" s="9">
        <f>VLOOKUP(A2192,nasdaq_wtd_mc_ritter_add!$B$2:$D$3373,$C$5)</f>
        <v>3.6537536429209498</v>
      </c>
      <c r="D2192" s="9">
        <f t="shared" si="179"/>
        <v>8.7986944801015099E-3</v>
      </c>
      <c r="E2192" s="9">
        <f t="shared" si="179"/>
        <v>1.9733997310058982E-2</v>
      </c>
      <c r="F2192" s="9">
        <f t="shared" si="179"/>
        <v>3.9796809344093909E-2</v>
      </c>
      <c r="G2192" s="9">
        <f t="shared" si="179"/>
        <v>6.737809974109954E-2</v>
      </c>
      <c r="H2192" s="9">
        <f t="shared" si="177"/>
        <v>8.7986944801015099E-3</v>
      </c>
      <c r="I2192">
        <f t="shared" si="178"/>
        <v>1</v>
      </c>
      <c r="K2192" s="1"/>
    </row>
    <row r="2193" spans="1:11" x14ac:dyDescent="0.3">
      <c r="A2193" s="1">
        <v>42986</v>
      </c>
      <c r="B2193" s="9">
        <f>$A$5+LN(VLOOKUP($A2193,NASDAQ_Composite_IXIC_20210721[[Date]:[Close]],5))-$A$4</f>
        <v>2.3945148921919648</v>
      </c>
      <c r="C2193" s="9">
        <f>VLOOKUP(A2193,nasdaq_wtd_mc_ritter_add!$B$2:$D$3373,$C$5)</f>
        <v>3.6619736933296201</v>
      </c>
      <c r="D2193" s="9">
        <f t="shared" si="179"/>
        <v>1.4126949324072324E-2</v>
      </c>
      <c r="E2193" s="9">
        <f t="shared" si="179"/>
        <v>3.7572538618916518E-2</v>
      </c>
      <c r="F2193" s="9">
        <f t="shared" si="179"/>
        <v>4.8904073768410328E-2</v>
      </c>
      <c r="G2193" s="9">
        <f t="shared" si="179"/>
        <v>8.1505049065171864E-2</v>
      </c>
      <c r="H2193" s="9">
        <f t="shared" si="177"/>
        <v>2.3131514932681618E-3</v>
      </c>
      <c r="I2193">
        <f t="shared" si="178"/>
        <v>1</v>
      </c>
      <c r="K2193" s="1"/>
    </row>
    <row r="2194" spans="1:11" x14ac:dyDescent="0.3">
      <c r="A2194" s="1">
        <v>42989</v>
      </c>
      <c r="B2194" s="9">
        <f>$A$5+LN(VLOOKUP($A2194,NASDAQ_Composite_IXIC_20210721[[Date]:[Close]],5))-$A$4</f>
        <v>2.4057825679149021</v>
      </c>
      <c r="C2194" s="9">
        <f>VLOOKUP(A2194,nasdaq_wtd_mc_ritter_add!$B$2:$D$3373,$C$5)</f>
        <v>3.6721885737033699</v>
      </c>
      <c r="D2194" s="9">
        <f t="shared" si="179"/>
        <v>-1.052795349187452E-3</v>
      </c>
      <c r="E2194" s="9">
        <f t="shared" si="179"/>
        <v>3.9900056016715979E-2</v>
      </c>
      <c r="F2194" s="9">
        <f t="shared" si="179"/>
        <v>3.9514959675537309E-2</v>
      </c>
      <c r="G2194" s="9">
        <f t="shared" si="179"/>
        <v>7.7669388026313513E-2</v>
      </c>
      <c r="H2194" s="9">
        <f t="shared" si="177"/>
        <v>-1.052795349187452E-3</v>
      </c>
      <c r="I2194">
        <f t="shared" si="178"/>
        <v>-1</v>
      </c>
      <c r="K2194" s="1"/>
    </row>
    <row r="2195" spans="1:11" x14ac:dyDescent="0.3">
      <c r="A2195" s="1">
        <v>42990</v>
      </c>
      <c r="B2195" s="9">
        <f>$A$5+LN(VLOOKUP($A2195,NASDAQ_Composite_IXIC_20210721[[Date]:[Close]],5))-$A$4</f>
        <v>2.4092000936741984</v>
      </c>
      <c r="C2195" s="9">
        <f>VLOOKUP(A2195,nasdaq_wtd_mc_ritter_add!$B$2:$D$3373,$C$5)</f>
        <v>3.6665129689308</v>
      </c>
      <c r="D2195" s="9">
        <f t="shared" si="179"/>
        <v>-9.0931305318662226E-3</v>
      </c>
      <c r="E2195" s="9">
        <f t="shared" si="179"/>
        <v>3.0806925484849756E-2</v>
      </c>
      <c r="F2195" s="9">
        <f t="shared" si="179"/>
        <v>3.5166625666412266E-2</v>
      </c>
      <c r="G2195" s="9">
        <f t="shared" si="179"/>
        <v>6.5162919047115242E-2</v>
      </c>
      <c r="H2195" s="9">
        <f t="shared" si="177"/>
        <v>2.2580790132735729E-3</v>
      </c>
      <c r="I2195">
        <f t="shared" si="178"/>
        <v>1</v>
      </c>
      <c r="K2195" s="1"/>
    </row>
    <row r="2196" spans="1:11" x14ac:dyDescent="0.3">
      <c r="A2196" s="1">
        <v>42991</v>
      </c>
      <c r="B2196" s="9">
        <f>$A$5+LN(VLOOKUP($A2196,NASDAQ_Composite_IXIC_20210721[[Date]:[Close]],5))-$A$4</f>
        <v>2.4101153703426155</v>
      </c>
      <c r="C2196" s="9">
        <f>VLOOKUP(A2196,nasdaq_wtd_mc_ritter_add!$B$2:$D$3373,$C$5)</f>
        <v>3.6666637372660502</v>
      </c>
      <c r="D2196" s="9">
        <f t="shared" si="179"/>
        <v>-7.6450833316688005E-4</v>
      </c>
      <c r="E2196" s="9">
        <f t="shared" si="179"/>
        <v>3.1557444739451768E-2</v>
      </c>
      <c r="F2196" s="9">
        <f t="shared" si="179"/>
        <v>3.4402117333245386E-2</v>
      </c>
      <c r="G2196" s="9">
        <f t="shared" si="179"/>
        <v>6.498275876412718E-2</v>
      </c>
      <c r="H2196" s="9">
        <f t="shared" si="177"/>
        <v>-7.6450833316688005E-4</v>
      </c>
      <c r="I2196">
        <f t="shared" si="178"/>
        <v>-1</v>
      </c>
      <c r="K2196" s="1"/>
    </row>
    <row r="2197" spans="1:11" x14ac:dyDescent="0.3">
      <c r="A2197" s="1">
        <v>42992</v>
      </c>
      <c r="B2197" s="9">
        <f>$A$5+LN(VLOOKUP($A2197,NASDAQ_Composite_IXIC_20210721[[Date]:[Close]],5))-$A$4</f>
        <v>2.4052881111781472</v>
      </c>
      <c r="C2197" s="9">
        <f>VLOOKUP(A2197,nasdaq_wtd_mc_ritter_add!$B$2:$D$3373,$C$5)</f>
        <v>3.66142928695283</v>
      </c>
      <c r="D2197" s="9">
        <f t="shared" si="179"/>
        <v>-4.0719114875198414E-4</v>
      </c>
      <c r="E2197" s="9">
        <f t="shared" si="179"/>
        <v>2.9117163014065195E-2</v>
      </c>
      <c r="F2197" s="9">
        <f t="shared" si="179"/>
        <v>3.3994926184493401E-2</v>
      </c>
      <c r="G2197" s="9">
        <f t="shared" si="179"/>
        <v>5.6067547996158762E-2</v>
      </c>
      <c r="H2197" s="9">
        <f t="shared" si="177"/>
        <v>4.0719114875198414E-4</v>
      </c>
      <c r="I2197">
        <f t="shared" si="178"/>
        <v>1</v>
      </c>
      <c r="K2197" s="1"/>
    </row>
    <row r="2198" spans="1:11" x14ac:dyDescent="0.3">
      <c r="A2198" s="1">
        <v>42993</v>
      </c>
      <c r="B2198" s="9">
        <f>$A$5+LN(VLOOKUP($A2198,NASDAQ_Composite_IXIC_20210721[[Date]:[Close]],5))-$A$4</f>
        <v>2.4082995770567956</v>
      </c>
      <c r="C2198" s="9">
        <f>VLOOKUP(A2198,nasdaq_wtd_mc_ritter_add!$B$2:$D$3373,$C$5)</f>
        <v>3.66502850114039</v>
      </c>
      <c r="D2198" s="9">
        <f t="shared" si="179"/>
        <v>5.8774830891161756E-4</v>
      </c>
      <c r="E2198" s="9">
        <f t="shared" si="179"/>
        <v>3.517296879145615E-2</v>
      </c>
      <c r="F2198" s="9">
        <f t="shared" si="179"/>
        <v>3.676995336205513E-2</v>
      </c>
      <c r="G2198" s="9">
        <f t="shared" si="179"/>
        <v>5.665529630507038E-2</v>
      </c>
      <c r="H2198" s="9">
        <f t="shared" si="177"/>
        <v>5.8774830891161756E-4</v>
      </c>
      <c r="I2198">
        <f t="shared" si="178"/>
        <v>1</v>
      </c>
      <c r="K2198" s="1"/>
    </row>
    <row r="2199" spans="1:11" x14ac:dyDescent="0.3">
      <c r="A2199" s="1">
        <v>42996</v>
      </c>
      <c r="B2199" s="9">
        <f>$A$5+LN(VLOOKUP($A2199,NASDAQ_Composite_IXIC_20210721[[Date]:[Close]],5))-$A$4</f>
        <v>2.4092559235968052</v>
      </c>
      <c r="C2199" s="9">
        <f>VLOOKUP(A2199,nasdaq_wtd_mc_ritter_add!$B$2:$D$3373,$C$5)</f>
        <v>3.6647030906580502</v>
      </c>
      <c r="D2199" s="9">
        <f t="shared" si="179"/>
        <v>-1.2817570223493391E-3</v>
      </c>
      <c r="E2199" s="9">
        <f t="shared" si="179"/>
        <v>3.0987898262575087E-2</v>
      </c>
      <c r="F2199" s="9">
        <f t="shared" si="179"/>
        <v>3.0166957575524567E-2</v>
      </c>
      <c r="G2199" s="9">
        <f t="shared" si="179"/>
        <v>4.9340274800922401E-2</v>
      </c>
      <c r="H2199" s="9">
        <f t="shared" si="177"/>
        <v>-6.3093605766972871E-4</v>
      </c>
      <c r="I2199">
        <f t="shared" si="178"/>
        <v>-1</v>
      </c>
      <c r="K2199" s="1"/>
    </row>
    <row r="2200" spans="1:11" x14ac:dyDescent="0.3">
      <c r="A2200" s="1">
        <v>42997</v>
      </c>
      <c r="B2200" s="9">
        <f>$A$5+LN(VLOOKUP($A2200,NASDAQ_Composite_IXIC_20210721[[Date]:[Close]],5))-$A$4</f>
        <v>2.4102902543961706</v>
      </c>
      <c r="C2200" s="9">
        <f>VLOOKUP(A2200,nasdaq_wtd_mc_ritter_add!$B$2:$D$3373,$C$5)</f>
        <v>3.67599453281156</v>
      </c>
      <c r="D2200" s="9">
        <f t="shared" si="179"/>
        <v>1.025711135414431E-2</v>
      </c>
      <c r="E2200" s="9">
        <f t="shared" si="179"/>
        <v>4.1245009616719397E-2</v>
      </c>
      <c r="F2200" s="9">
        <f t="shared" si="179"/>
        <v>4.2881935372408364E-2</v>
      </c>
      <c r="G2200" s="9">
        <f t="shared" si="179"/>
        <v>5.3180563257650082E-2</v>
      </c>
      <c r="H2200" s="9">
        <f t="shared" si="177"/>
        <v>1.025711135414431E-2</v>
      </c>
      <c r="I2200">
        <f t="shared" si="178"/>
        <v>1</v>
      </c>
      <c r="K2200" s="1"/>
    </row>
    <row r="2201" spans="1:11" x14ac:dyDescent="0.3">
      <c r="A2201" s="1">
        <v>42998</v>
      </c>
      <c r="B2201" s="9">
        <f>$A$5+LN(VLOOKUP($A2201,NASDAQ_Composite_IXIC_20210721[[Date]:[Close]],5))-$A$4</f>
        <v>2.4094727831249498</v>
      </c>
      <c r="C2201" s="9">
        <f>VLOOKUP(A2201,nasdaq_wtd_mc_ritter_add!$B$2:$D$3373,$C$5)</f>
        <v>3.6744289363344498</v>
      </c>
      <c r="D2201" s="9">
        <f t="shared" si="179"/>
        <v>-7.4812520588940501E-4</v>
      </c>
      <c r="E2201" s="9">
        <f t="shared" si="179"/>
        <v>4.1208825207418531E-2</v>
      </c>
      <c r="F2201" s="9">
        <f t="shared" si="179"/>
        <v>4.2133810166518959E-2</v>
      </c>
      <c r="G2201" s="9">
        <f t="shared" si="179"/>
        <v>4.8498392579414684E-2</v>
      </c>
      <c r="H2201" s="9">
        <f t="shared" si="177"/>
        <v>7.4812520588940501E-4</v>
      </c>
      <c r="I2201">
        <f t="shared" si="178"/>
        <v>1</v>
      </c>
      <c r="K2201" s="1"/>
    </row>
    <row r="2202" spans="1:11" x14ac:dyDescent="0.3">
      <c r="A2202" s="1">
        <v>42999</v>
      </c>
      <c r="B2202" s="9">
        <f>$A$5+LN(VLOOKUP($A2202,NASDAQ_Composite_IXIC_20210721[[Date]:[Close]],5))-$A$4</f>
        <v>2.4042936742224361</v>
      </c>
      <c r="C2202" s="9">
        <f>VLOOKUP(A2202,nasdaq_wtd_mc_ritter_add!$B$2:$D$3373,$C$5)</f>
        <v>3.66726081004014</v>
      </c>
      <c r="D2202" s="9">
        <f t="shared" si="179"/>
        <v>-1.9890173917960219E-3</v>
      </c>
      <c r="E2202" s="9">
        <f t="shared" si="179"/>
        <v>3.9145321838542024E-2</v>
      </c>
      <c r="F2202" s="9">
        <f t="shared" si="179"/>
        <v>4.0144792774722937E-2</v>
      </c>
      <c r="G2202" s="9">
        <f t="shared" si="179"/>
        <v>3.8179749667757168E-2</v>
      </c>
      <c r="H2202" s="9">
        <f t="shared" si="177"/>
        <v>1.9890173917960219E-3</v>
      </c>
      <c r="I2202">
        <f t="shared" si="178"/>
        <v>1</v>
      </c>
      <c r="K2202" s="1"/>
    </row>
    <row r="2203" spans="1:11" x14ac:dyDescent="0.3">
      <c r="A2203" s="1">
        <v>43000</v>
      </c>
      <c r="B2203" s="9">
        <f>$A$5+LN(VLOOKUP($A2203,NASDAQ_Composite_IXIC_20210721[[Date]:[Close]],5))-$A$4</f>
        <v>2.4049520570368399</v>
      </c>
      <c r="C2203" s="9">
        <f>VLOOKUP(A2203,nasdaq_wtd_mc_ritter_add!$B$2:$D$3373,$C$5)</f>
        <v>3.6640372739633</v>
      </c>
      <c r="D2203" s="9">
        <f t="shared" si="179"/>
        <v>-3.8819188912437852E-3</v>
      </c>
      <c r="E2203" s="9">
        <f t="shared" si="179"/>
        <v>3.2858802925840536E-2</v>
      </c>
      <c r="F2203" s="9">
        <f t="shared" si="179"/>
        <v>2.7719144260171191E-2</v>
      </c>
      <c r="G2203" s="9">
        <f t="shared" si="179"/>
        <v>3.4297830776513383E-2</v>
      </c>
      <c r="H2203" s="9">
        <f t="shared" si="177"/>
        <v>2.5651532624362261E-3</v>
      </c>
      <c r="I2203">
        <f t="shared" si="178"/>
        <v>1</v>
      </c>
      <c r="K2203" s="1"/>
    </row>
    <row r="2204" spans="1:11" x14ac:dyDescent="0.3">
      <c r="A2204" s="1">
        <v>43003</v>
      </c>
      <c r="B2204" s="9">
        <f>$A$5+LN(VLOOKUP($A2204,NASDAQ_Composite_IXIC_20210721[[Date]:[Close]],5))-$A$4</f>
        <v>2.3961487128202483</v>
      </c>
      <c r="C2204" s="9">
        <f>VLOOKUP(A2204,nasdaq_wtd_mc_ritter_add!$B$2:$D$3373,$C$5)</f>
        <v>3.6354563931160802</v>
      </c>
      <c r="D2204" s="9">
        <f t="shared" si="179"/>
        <v>-1.9777536630628312E-2</v>
      </c>
      <c r="E2204" s="9">
        <f t="shared" si="179"/>
        <v>1.3397082090924606E-2</v>
      </c>
      <c r="F2204" s="9">
        <f t="shared" si="179"/>
        <v>2.0804479570375456E-3</v>
      </c>
      <c r="G2204" s="9">
        <f t="shared" si="179"/>
        <v>2.2597123029836741E-2</v>
      </c>
      <c r="H2204" s="9">
        <f t="shared" si="177"/>
        <v>1.9777536630628312E-2</v>
      </c>
      <c r="I2204">
        <f t="shared" si="178"/>
        <v>1</v>
      </c>
      <c r="K2204" s="1"/>
    </row>
    <row r="2205" spans="1:11" x14ac:dyDescent="0.3">
      <c r="A2205" s="1">
        <v>43004</v>
      </c>
      <c r="B2205" s="9">
        <f>$A$5+LN(VLOOKUP($A2205,NASDAQ_Composite_IXIC_20210721[[Date]:[Close]],5))-$A$4</f>
        <v>2.3976498502117201</v>
      </c>
      <c r="C2205" s="9">
        <f>VLOOKUP(A2205,nasdaq_wtd_mc_ritter_add!$B$2:$D$3373,$C$5)</f>
        <v>3.63768278563278</v>
      </c>
      <c r="D2205" s="9">
        <f t="shared" si="179"/>
        <v>7.252551252281414E-4</v>
      </c>
      <c r="E2205" s="9">
        <f t="shared" si="179"/>
        <v>1.4122337216152747E-2</v>
      </c>
      <c r="F2205" s="9">
        <f t="shared" si="179"/>
        <v>-5.9399987255428499E-3</v>
      </c>
      <c r="G2205" s="9">
        <f t="shared" si="179"/>
        <v>1.8462940689361051E-2</v>
      </c>
      <c r="H2205" s="9">
        <f t="shared" si="177"/>
        <v>7.252551252281414E-4</v>
      </c>
      <c r="I2205">
        <f t="shared" si="178"/>
        <v>1</v>
      </c>
      <c r="K2205" s="1"/>
    </row>
    <row r="2206" spans="1:11" x14ac:dyDescent="0.3">
      <c r="A2206" s="1">
        <v>43005</v>
      </c>
      <c r="B2206" s="9">
        <f>$A$5+LN(VLOOKUP($A2206,NASDAQ_Composite_IXIC_20210721[[Date]:[Close]],5))-$A$4</f>
        <v>2.4090420435674238</v>
      </c>
      <c r="C2206" s="9">
        <f>VLOOKUP(A2206,nasdaq_wtd_mc_ritter_add!$B$2:$D$3373,$C$5)</f>
        <v>3.6547054792086402</v>
      </c>
      <c r="D2206" s="9">
        <f t="shared" si="179"/>
        <v>5.6305002201564314E-3</v>
      </c>
      <c r="E2206" s="9">
        <f t="shared" si="179"/>
        <v>1.2166829093500642E-2</v>
      </c>
      <c r="F2206" s="9">
        <f t="shared" si="179"/>
        <v>-3.0949850538641854E-4</v>
      </c>
      <c r="G2206" s="9">
        <f t="shared" si="179"/>
        <v>2.388163352964856E-2</v>
      </c>
      <c r="H2206" s="9">
        <f t="shared" si="177"/>
        <v>5.6305002201564314E-3</v>
      </c>
      <c r="I2206">
        <f t="shared" si="178"/>
        <v>1</v>
      </c>
      <c r="K2206" s="1"/>
    </row>
    <row r="2207" spans="1:11" x14ac:dyDescent="0.3">
      <c r="A2207" s="1">
        <v>43006</v>
      </c>
      <c r="B2207" s="9">
        <f>$A$5+LN(VLOOKUP($A2207,NASDAQ_Composite_IXIC_20210721[[Date]:[Close]],5))-$A$4</f>
        <v>2.409071552094475</v>
      </c>
      <c r="C2207" s="9">
        <f>VLOOKUP(A2207,nasdaq_wtd_mc_ritter_add!$B$2:$D$3373,$C$5)</f>
        <v>3.6622552972526501</v>
      </c>
      <c r="D2207" s="9">
        <f t="shared" si="179"/>
        <v>7.5203095169587009E-3</v>
      </c>
      <c r="E2207" s="9">
        <f t="shared" si="179"/>
        <v>1.9065850733544831E-2</v>
      </c>
      <c r="F2207" s="9">
        <f t="shared" si="179"/>
        <v>7.2108110115722823E-3</v>
      </c>
      <c r="G2207" s="9">
        <f t="shared" si="179"/>
        <v>3.4498497595191413E-2</v>
      </c>
      <c r="H2207" s="9">
        <f t="shared" si="177"/>
        <v>7.5203095169587009E-3</v>
      </c>
      <c r="I2207">
        <f t="shared" si="178"/>
        <v>1</v>
      </c>
      <c r="K2207" s="1"/>
    </row>
    <row r="2208" spans="1:11" x14ac:dyDescent="0.3">
      <c r="A2208" s="1">
        <v>43007</v>
      </c>
      <c r="B2208" s="9">
        <f>$A$5+LN(VLOOKUP($A2208,NASDAQ_Composite_IXIC_20210721[[Date]:[Close]],5))-$A$4</f>
        <v>2.4156370895499935</v>
      </c>
      <c r="C2208" s="9">
        <f>VLOOKUP(A2208,nasdaq_wtd_mc_ritter_add!$B$2:$D$3373,$C$5)</f>
        <v>3.6741171235244798</v>
      </c>
      <c r="D2208" s="9">
        <f t="shared" ref="D2208:G2227" si="180">IF($A2208-$A$1&lt;D$5,0,$C2208-$B2208+VLOOKUP($A2208-D$5,nasd_unic,2)-VLOOKUP($A2208-D$5,nasd_unic,3))</f>
        <v>5.2962888163112787E-3</v>
      </c>
      <c r="E2208" s="9">
        <f t="shared" si="180"/>
        <v>2.4350599423764052E-2</v>
      </c>
      <c r="F2208" s="9">
        <f t="shared" si="180"/>
        <v>2.6120402817169097E-2</v>
      </c>
      <c r="G2208" s="9">
        <f t="shared" si="180"/>
        <v>3.9794786411502692E-2</v>
      </c>
      <c r="H2208" s="9">
        <f t="shared" si="177"/>
        <v>5.2962888163112787E-3</v>
      </c>
      <c r="I2208">
        <f t="shared" si="178"/>
        <v>1</v>
      </c>
      <c r="K2208" s="1"/>
    </row>
    <row r="2209" spans="1:11" x14ac:dyDescent="0.3">
      <c r="A2209" s="1">
        <v>43010</v>
      </c>
      <c r="B2209" s="9">
        <f>$A$5+LN(VLOOKUP($A2209,NASDAQ_Composite_IXIC_20210721[[Date]:[Close]],5))-$A$4</f>
        <v>2.4188278652138306</v>
      </c>
      <c r="C2209" s="9">
        <f>VLOOKUP(A2209,nasdaq_wtd_mc_ritter_add!$B$2:$D$3373,$C$5)</f>
        <v>3.6766069129155801</v>
      </c>
      <c r="D2209" s="9">
        <f t="shared" si="180"/>
        <v>-7.0098627273695868E-4</v>
      </c>
      <c r="E2209" s="9">
        <f t="shared" si="180"/>
        <v>2.2151450839967168E-2</v>
      </c>
      <c r="F2209" s="9">
        <f t="shared" si="180"/>
        <v>3.6071041367186307E-2</v>
      </c>
      <c r="G2209" s="9">
        <f t="shared" si="180"/>
        <v>4.2350241773537078E-2</v>
      </c>
      <c r="H2209" s="9">
        <f t="shared" si="177"/>
        <v>-7.0098627273695868E-4</v>
      </c>
      <c r="I2209">
        <f t="shared" si="178"/>
        <v>-1</v>
      </c>
      <c r="K2209" s="1"/>
    </row>
    <row r="2210" spans="1:11" x14ac:dyDescent="0.3">
      <c r="A2210" s="1">
        <v>43011</v>
      </c>
      <c r="B2210" s="9">
        <f>$A$5+LN(VLOOKUP($A2210,NASDAQ_Composite_IXIC_20210721[[Date]:[Close]],5))-$A$4</f>
        <v>2.4211254216848781</v>
      </c>
      <c r="C2210" s="9">
        <f>VLOOKUP(A2210,nasdaq_wtd_mc_ritter_add!$B$2:$D$3373,$C$5)</f>
        <v>3.6805342538862198</v>
      </c>
      <c r="D2210" s="9">
        <f t="shared" si="180"/>
        <v>1.6297844995922794E-3</v>
      </c>
      <c r="E2210" s="9">
        <f t="shared" si="180"/>
        <v>2.3781235339559448E-2</v>
      </c>
      <c r="F2210" s="9">
        <f t="shared" si="180"/>
        <v>3.0617957068844071E-2</v>
      </c>
      <c r="G2210" s="9">
        <f t="shared" si="180"/>
        <v>4.342552193526128E-2</v>
      </c>
      <c r="H2210" s="9">
        <f t="shared" si="177"/>
        <v>1.6297844995922794E-3</v>
      </c>
      <c r="I2210">
        <f t="shared" si="178"/>
        <v>1</v>
      </c>
      <c r="K2210" s="1"/>
    </row>
    <row r="2211" spans="1:11" x14ac:dyDescent="0.3">
      <c r="A2211" s="1">
        <v>43012</v>
      </c>
      <c r="B2211" s="9">
        <f>$A$5+LN(VLOOKUP($A2211,NASDAQ_Composite_IXIC_20210721[[Date]:[Close]],5))-$A$4</f>
        <v>2.4215723597078389</v>
      </c>
      <c r="C2211" s="9">
        <f>VLOOKUP(A2211,nasdaq_wtd_mc_ritter_add!$B$2:$D$3373,$C$5)</f>
        <v>3.67745328477795</v>
      </c>
      <c r="D2211" s="9">
        <f t="shared" si="180"/>
        <v>-3.5279071312306343E-3</v>
      </c>
      <c r="E2211" s="9">
        <f t="shared" si="180"/>
        <v>2.0253328208328814E-2</v>
      </c>
      <c r="F2211" s="9">
        <f t="shared" si="180"/>
        <v>2.7090049937613436E-2</v>
      </c>
      <c r="G2211" s="9">
        <f t="shared" si="180"/>
        <v>4.3693997930332795E-2</v>
      </c>
      <c r="H2211" s="9">
        <f t="shared" si="177"/>
        <v>2.6340310853090187E-3</v>
      </c>
      <c r="I2211">
        <f t="shared" si="178"/>
        <v>1</v>
      </c>
      <c r="K2211" s="1"/>
    </row>
    <row r="2212" spans="1:11" x14ac:dyDescent="0.3">
      <c r="A2212" s="1">
        <v>43013</v>
      </c>
      <c r="B2212" s="9">
        <f>$A$5+LN(VLOOKUP($A2212,NASDAQ_Composite_IXIC_20210721[[Date]:[Close]],5))-$A$4</f>
        <v>2.429305632949835</v>
      </c>
      <c r="C2212" s="9">
        <f>VLOOKUP(A2212,nasdaq_wtd_mc_ritter_add!$B$2:$D$3373,$C$5)</f>
        <v>3.6888153263266399</v>
      </c>
      <c r="D2212" s="9">
        <f t="shared" si="180"/>
        <v>3.6287683066937859E-3</v>
      </c>
      <c r="E2212" s="9">
        <f t="shared" si="180"/>
        <v>1.6041027385896189E-2</v>
      </c>
      <c r="F2212" s="9">
        <f t="shared" si="180"/>
        <v>3.0718818244307222E-2</v>
      </c>
      <c r="G2212" s="9">
        <f t="shared" si="180"/>
        <v>4.5974650907315784E-2</v>
      </c>
      <c r="H2212" s="9">
        <f t="shared" si="177"/>
        <v>3.6287683066937859E-3</v>
      </c>
      <c r="I2212">
        <f t="shared" si="178"/>
        <v>1</v>
      </c>
      <c r="K2212" s="1"/>
    </row>
    <row r="2213" spans="1:11" x14ac:dyDescent="0.3">
      <c r="A2213" s="1">
        <v>43014</v>
      </c>
      <c r="B2213" s="9">
        <f>$A$5+LN(VLOOKUP($A2213,NASDAQ_Composite_IXIC_20210721[[Date]:[Close]],5))-$A$4</f>
        <v>2.4300373393088615</v>
      </c>
      <c r="C2213" s="9">
        <f>VLOOKUP(A2213,nasdaq_wtd_mc_ritter_add!$B$2:$D$3373,$C$5)</f>
        <v>3.6927648470793901</v>
      </c>
      <c r="D2213" s="9">
        <f t="shared" si="180"/>
        <v>3.2178143937238168E-3</v>
      </c>
      <c r="E2213" s="9">
        <f t="shared" si="180"/>
        <v>1.8194350437047202E-2</v>
      </c>
      <c r="F2213" s="9">
        <f t="shared" si="180"/>
        <v>2.9503866041935112E-2</v>
      </c>
      <c r="G2213" s="9">
        <f t="shared" si="180"/>
        <v>4.9192465301039601E-2</v>
      </c>
      <c r="H2213" s="9">
        <f t="shared" si="177"/>
        <v>3.2178143937238168E-3</v>
      </c>
      <c r="I2213">
        <f t="shared" si="178"/>
        <v>1</v>
      </c>
      <c r="K2213" s="1"/>
    </row>
    <row r="2214" spans="1:11" x14ac:dyDescent="0.3">
      <c r="A2214" s="1">
        <v>43017</v>
      </c>
      <c r="B2214" s="9">
        <f>$A$5+LN(VLOOKUP($A2214,NASDAQ_Composite_IXIC_20210721[[Date]:[Close]],5))-$A$4</f>
        <v>2.428450358369818</v>
      </c>
      <c r="C2214" s="9">
        <f>VLOOKUP(A2214,nasdaq_wtd_mc_ritter_add!$B$2:$D$3373,$C$5)</f>
        <v>3.6896008821629902</v>
      </c>
      <c r="D2214" s="9">
        <f t="shared" si="180"/>
        <v>-1.5769839773565053E-3</v>
      </c>
      <c r="E2214" s="9">
        <f t="shared" si="180"/>
        <v>-6.3082773444831375E-3</v>
      </c>
      <c r="F2214" s="9">
        <f t="shared" si="180"/>
        <v>3.6962113064872959E-2</v>
      </c>
      <c r="G2214" s="9">
        <f t="shared" si="180"/>
        <v>4.2108564129633486E-2</v>
      </c>
      <c r="H2214" s="9">
        <f t="shared" si="177"/>
        <v>1.5769839773565053E-3</v>
      </c>
      <c r="I2214">
        <f t="shared" si="178"/>
        <v>1</v>
      </c>
      <c r="K2214" s="1"/>
    </row>
    <row r="2215" spans="1:11" x14ac:dyDescent="0.3">
      <c r="A2215" s="1">
        <v>43018</v>
      </c>
      <c r="B2215" s="9">
        <f>$A$5+LN(VLOOKUP($A2215,NASDAQ_Composite_IXIC_20210721[[Date]:[Close]],5))-$A$4</f>
        <v>2.429592612831974</v>
      </c>
      <c r="C2215" s="9">
        <f>VLOOKUP(A2215,nasdaq_wtd_mc_ritter_add!$B$2:$D$3373,$C$5)</f>
        <v>3.6869204065121499</v>
      </c>
      <c r="D2215" s="9">
        <f t="shared" si="180"/>
        <v>-3.8227301129962754E-3</v>
      </c>
      <c r="E2215" s="9">
        <f t="shared" si="180"/>
        <v>-1.0131007457479413E-2</v>
      </c>
      <c r="F2215" s="9">
        <f t="shared" si="180"/>
        <v>3.0821843908424018E-2</v>
      </c>
      <c r="G2215" s="9">
        <f t="shared" si="180"/>
        <v>2.8688266048510158E-2</v>
      </c>
      <c r="H2215" s="9">
        <f t="shared" si="177"/>
        <v>1.5382211886842967E-3</v>
      </c>
      <c r="I2215">
        <f t="shared" si="178"/>
        <v>1</v>
      </c>
      <c r="K2215" s="1"/>
    </row>
    <row r="2216" spans="1:11" x14ac:dyDescent="0.3">
      <c r="A2216" s="1">
        <v>43019</v>
      </c>
      <c r="B2216" s="9">
        <f>$A$5+LN(VLOOKUP($A2216,NASDAQ_Composite_IXIC_20210721[[Date]:[Close]],5))-$A$4</f>
        <v>2.4320640040345181</v>
      </c>
      <c r="C2216" s="9">
        <f>VLOOKUP(A2216,nasdaq_wtd_mc_ritter_add!$B$2:$D$3373,$C$5)</f>
        <v>3.6949057960889999</v>
      </c>
      <c r="D2216" s="9">
        <f t="shared" si="180"/>
        <v>5.513998374305995E-3</v>
      </c>
      <c r="E2216" s="9">
        <f t="shared" si="180"/>
        <v>-3.5642137339859659E-3</v>
      </c>
      <c r="F2216" s="9">
        <f t="shared" si="180"/>
        <v>3.6335842282730013E-2</v>
      </c>
      <c r="G2216" s="9">
        <f t="shared" si="180"/>
        <v>3.5950745941551343E-2</v>
      </c>
      <c r="H2216" s="9">
        <f t="shared" si="177"/>
        <v>5.513998374305995E-3</v>
      </c>
      <c r="I2216">
        <f t="shared" si="178"/>
        <v>1</v>
      </c>
      <c r="K2216" s="1"/>
    </row>
    <row r="2217" spans="1:11" x14ac:dyDescent="0.3">
      <c r="A2217" s="1">
        <v>43020</v>
      </c>
      <c r="B2217" s="9">
        <f>$A$5+LN(VLOOKUP($A2217,NASDAQ_Composite_IXIC_20210721[[Date]:[Close]],5))-$A$4</f>
        <v>2.4302390721686633</v>
      </c>
      <c r="C2217" s="9">
        <f>VLOOKUP(A2217,nasdaq_wtd_mc_ritter_add!$B$2:$D$3373,$C$5)</f>
        <v>3.6955911516475899</v>
      </c>
      <c r="D2217" s="9">
        <f t="shared" si="180"/>
        <v>2.5102874244447015E-3</v>
      </c>
      <c r="E2217" s="9">
        <f t="shared" si="180"/>
        <v>8.0392042223249582E-3</v>
      </c>
      <c r="F2217" s="9">
        <f t="shared" si="180"/>
        <v>3.8846129707174715E-2</v>
      </c>
      <c r="G2217" s="9">
        <f t="shared" si="180"/>
        <v>4.3205829888737224E-2</v>
      </c>
      <c r="H2217" s="9">
        <f t="shared" si="177"/>
        <v>-1.1395763072648002E-3</v>
      </c>
      <c r="I2217">
        <f t="shared" si="178"/>
        <v>-1</v>
      </c>
      <c r="K2217" s="1"/>
    </row>
    <row r="2218" spans="1:11" x14ac:dyDescent="0.3">
      <c r="A2218" s="1">
        <v>43021</v>
      </c>
      <c r="B2218" s="9">
        <f>$A$5+LN(VLOOKUP($A2218,NASDAQ_Composite_IXIC_20210721[[Date]:[Close]],5))-$A$4</f>
        <v>2.4324046718324324</v>
      </c>
      <c r="C2218" s="9">
        <f>VLOOKUP(A2218,nasdaq_wtd_mc_ritter_add!$B$2:$D$3373,$C$5)</f>
        <v>3.6977083492326899</v>
      </c>
      <c r="D2218" s="9">
        <f t="shared" si="180"/>
        <v>-4.84020786690742E-5</v>
      </c>
      <c r="E2218" s="9">
        <f t="shared" si="180"/>
        <v>8.7553104768227641E-3</v>
      </c>
      <c r="F2218" s="9">
        <f t="shared" si="180"/>
        <v>4.0312755216274532E-2</v>
      </c>
      <c r="G2218" s="9">
        <f t="shared" si="180"/>
        <v>4.315742781006815E-2</v>
      </c>
      <c r="H2218" s="9">
        <f t="shared" si="177"/>
        <v>-4.84020786690742E-5</v>
      </c>
      <c r="I2218">
        <f t="shared" si="178"/>
        <v>-1</v>
      </c>
      <c r="K2218" s="1"/>
    </row>
    <row r="2219" spans="1:11" x14ac:dyDescent="0.3">
      <c r="A2219" s="1">
        <v>43024</v>
      </c>
      <c r="B2219" s="9">
        <f>$A$5+LN(VLOOKUP($A2219,NASDAQ_Composite_IXIC_20210721[[Date]:[Close]],5))-$A$4</f>
        <v>2.4351560674317332</v>
      </c>
      <c r="C2219" s="9">
        <f>VLOOKUP(A2219,nasdaq_wtd_mc_ritter_add!$B$2:$D$3373,$C$5)</f>
        <v>3.6968158434896599</v>
      </c>
      <c r="D2219" s="9">
        <f t="shared" si="180"/>
        <v>-3.6439013423308353E-3</v>
      </c>
      <c r="E2219" s="9">
        <f t="shared" si="180"/>
        <v>4.9308519743322954E-3</v>
      </c>
      <c r="F2219" s="9">
        <f t="shared" si="180"/>
        <v>4.0802831156212971E-2</v>
      </c>
      <c r="G2219" s="9">
        <f t="shared" si="180"/>
        <v>3.9299613007528933E-2</v>
      </c>
      <c r="H2219" s="9">
        <f t="shared" si="177"/>
        <v>-1.8588898562708067E-3</v>
      </c>
      <c r="I2219">
        <f t="shared" si="178"/>
        <v>-1</v>
      </c>
      <c r="K2219" s="1"/>
    </row>
    <row r="2220" spans="1:11" x14ac:dyDescent="0.3">
      <c r="A2220" s="1">
        <v>43025</v>
      </c>
      <c r="B2220" s="9">
        <f>$A$5+LN(VLOOKUP($A2220,NASDAQ_Composite_IXIC_20210721[[Date]:[Close]],5))-$A$4</f>
        <v>2.4351047611638998</v>
      </c>
      <c r="C2220" s="9">
        <f>VLOOKUP(A2220,nasdaq_wtd_mc_ritter_add!$B$2:$D$3373,$C$5)</f>
        <v>3.70125561451166</v>
      </c>
      <c r="D2220" s="9">
        <f t="shared" si="180"/>
        <v>4.491077289833445E-3</v>
      </c>
      <c r="E2220" s="9">
        <f t="shared" si="180"/>
        <v>9.4219292641657404E-3</v>
      </c>
      <c r="F2220" s="9">
        <f t="shared" si="180"/>
        <v>4.1691584549090166E-2</v>
      </c>
      <c r="G2220" s="9">
        <f t="shared" si="180"/>
        <v>4.1645030620923507E-2</v>
      </c>
      <c r="H2220" s="9">
        <f t="shared" si="177"/>
        <v>4.3884647541667654E-3</v>
      </c>
      <c r="I2220">
        <f t="shared" si="178"/>
        <v>1</v>
      </c>
      <c r="K2220" s="1"/>
    </row>
    <row r="2221" spans="1:11" x14ac:dyDescent="0.3">
      <c r="A2221" s="1">
        <v>43026</v>
      </c>
      <c r="B2221" s="9">
        <f>$A$5+LN(VLOOKUP($A2221,NASDAQ_Composite_IXIC_20210721[[Date]:[Close]],5))-$A$4</f>
        <v>2.4351893118972461</v>
      </c>
      <c r="C2221" s="9">
        <f>VLOOKUP(A2221,nasdaq_wtd_mc_ritter_add!$B$2:$D$3373,$C$5)</f>
        <v>3.6988969856740002</v>
      </c>
      <c r="D2221" s="9">
        <f t="shared" si="180"/>
        <v>-2.4431795710060378E-3</v>
      </c>
      <c r="E2221" s="9">
        <f t="shared" si="180"/>
        <v>8.2605067155090417E-3</v>
      </c>
      <c r="F2221" s="9">
        <f t="shared" si="180"/>
        <v>3.9248404978084128E-2</v>
      </c>
      <c r="G2221" s="9">
        <f t="shared" si="180"/>
        <v>3.8427464291033608E-2</v>
      </c>
      <c r="H2221" s="9">
        <f t="shared" si="177"/>
        <v>2.2740781043135705E-3</v>
      </c>
      <c r="I2221">
        <f t="shared" si="178"/>
        <v>1</v>
      </c>
      <c r="K2221" s="1"/>
    </row>
    <row r="2222" spans="1:11" x14ac:dyDescent="0.3">
      <c r="A2222" s="1">
        <v>43027</v>
      </c>
      <c r="B2222" s="9">
        <f>$A$5+LN(VLOOKUP($A2222,NASDAQ_Composite_IXIC_20210721[[Date]:[Close]],5))-$A$4</f>
        <v>2.4322941596525007</v>
      </c>
      <c r="C2222" s="9">
        <f>VLOOKUP(A2222,nasdaq_wtd_mc_ritter_add!$B$2:$D$3373,$C$5)</f>
        <v>3.69141544000425</v>
      </c>
      <c r="D2222" s="9">
        <f t="shared" si="180"/>
        <v>-4.5863934250047755E-3</v>
      </c>
      <c r="E2222" s="9">
        <f t="shared" si="180"/>
        <v>-6.5829980636400443E-3</v>
      </c>
      <c r="F2222" s="9">
        <f t="shared" si="180"/>
        <v>3.4662011553079353E-2</v>
      </c>
      <c r="G2222" s="9">
        <f t="shared" si="180"/>
        <v>3.629893730876832E-2</v>
      </c>
      <c r="H2222" s="9">
        <f t="shared" si="177"/>
        <v>4.5863934250047755E-3</v>
      </c>
      <c r="I2222">
        <f t="shared" si="178"/>
        <v>1</v>
      </c>
      <c r="K2222" s="1"/>
    </row>
    <row r="2223" spans="1:11" x14ac:dyDescent="0.3">
      <c r="A2223" s="1">
        <v>43028</v>
      </c>
      <c r="B2223" s="9">
        <f>$A$5+LN(VLOOKUP($A2223,NASDAQ_Composite_IXIC_20210721[[Date]:[Close]],5))-$A$4</f>
        <v>2.4359181267793835</v>
      </c>
      <c r="C2223" s="9">
        <f>VLOOKUP(A2223,nasdaq_wtd_mc_ritter_add!$B$2:$D$3373,$C$5)</f>
        <v>3.6958450909448799</v>
      </c>
      <c r="D2223" s="9">
        <f t="shared" si="180"/>
        <v>8.0568381374712672E-4</v>
      </c>
      <c r="E2223" s="9">
        <f t="shared" si="180"/>
        <v>-5.0291890440035125E-3</v>
      </c>
      <c r="F2223" s="9">
        <f t="shared" si="180"/>
        <v>3.6179636163415019E-2</v>
      </c>
      <c r="G2223" s="9">
        <f t="shared" si="180"/>
        <v>3.7104621122515447E-2</v>
      </c>
      <c r="H2223" s="9">
        <f t="shared" si="177"/>
        <v>8.0568381374712672E-4</v>
      </c>
      <c r="I2223">
        <f t="shared" si="178"/>
        <v>1</v>
      </c>
      <c r="K2223" s="1"/>
    </row>
    <row r="2224" spans="1:11" x14ac:dyDescent="0.3">
      <c r="A2224" s="1">
        <v>43031</v>
      </c>
      <c r="B2224" s="9">
        <f>$A$5+LN(VLOOKUP($A2224,NASDAQ_Composite_IXIC_20210721[[Date]:[Close]],5))-$A$4</f>
        <v>2.4295288631055945</v>
      </c>
      <c r="C2224" s="9">
        <f>VLOOKUP(A2224,nasdaq_wtd_mc_ritter_add!$B$2:$D$3373,$C$5)</f>
        <v>3.6779368848725298</v>
      </c>
      <c r="D2224" s="9">
        <f t="shared" si="180"/>
        <v>-1.1518942398561105E-2</v>
      </c>
      <c r="E2224" s="9">
        <f t="shared" si="180"/>
        <v>-1.067719515952481E-2</v>
      </c>
      <c r="F2224" s="9">
        <f t="shared" si="180"/>
        <v>1.8383001010430888E-2</v>
      </c>
      <c r="G2224" s="9">
        <f t="shared" si="180"/>
        <v>2.1696236848001593E-2</v>
      </c>
      <c r="H2224" s="9">
        <f t="shared" si="177"/>
        <v>1.1518942398561105E-2</v>
      </c>
      <c r="I2224">
        <f t="shared" si="178"/>
        <v>1</v>
      </c>
      <c r="K2224" s="1"/>
    </row>
    <row r="2225" spans="1:11" x14ac:dyDescent="0.3">
      <c r="A2225" s="1">
        <v>43032</v>
      </c>
      <c r="B2225" s="9">
        <f>$A$5+LN(VLOOKUP($A2225,NASDAQ_Composite_IXIC_20210721[[Date]:[Close]],5))-$A$4</f>
        <v>2.4312884189686406</v>
      </c>
      <c r="C2225" s="9">
        <f>VLOOKUP(A2225,nasdaq_wtd_mc_ritter_add!$B$2:$D$3373,$C$5)</f>
        <v>3.6771441413207402</v>
      </c>
      <c r="D2225" s="9">
        <f t="shared" si="180"/>
        <v>-2.5522994148357014E-3</v>
      </c>
      <c r="E2225" s="9">
        <f t="shared" si="180"/>
        <v>-1.3229494574360512E-2</v>
      </c>
      <c r="F2225" s="9">
        <f t="shared" si="180"/>
        <v>1.9945124147192406E-2</v>
      </c>
      <c r="G2225" s="9">
        <f t="shared" si="180"/>
        <v>2.105865653281791E-2</v>
      </c>
      <c r="H2225" s="9">
        <f t="shared" si="177"/>
        <v>-9.6681231125650413E-4</v>
      </c>
      <c r="I2225">
        <f t="shared" si="178"/>
        <v>-1</v>
      </c>
      <c r="K2225" s="1"/>
    </row>
    <row r="2226" spans="1:11" x14ac:dyDescent="0.3">
      <c r="A2226" s="1">
        <v>43033</v>
      </c>
      <c r="B2226" s="9">
        <f>$A$5+LN(VLOOKUP($A2226,NASDAQ_Composite_IXIC_20210721[[Date]:[Close]],5))-$A$4</f>
        <v>2.426040086233626</v>
      </c>
      <c r="C2226" s="9">
        <f>VLOOKUP(A2226,nasdaq_wtd_mc_ritter_add!$B$2:$D$3373,$C$5)</f>
        <v>3.6680421248730801</v>
      </c>
      <c r="D2226" s="9">
        <f t="shared" si="180"/>
        <v>-3.8536837126454948E-3</v>
      </c>
      <c r="E2226" s="9">
        <f t="shared" si="180"/>
        <v>2.6943583436223051E-3</v>
      </c>
      <c r="F2226" s="9">
        <f t="shared" si="180"/>
        <v>1.6091440434546911E-2</v>
      </c>
      <c r="G2226" s="9">
        <f t="shared" si="180"/>
        <v>4.7748063006598507E-3</v>
      </c>
      <c r="H2226" s="9">
        <f t="shared" si="177"/>
        <v>3.8536837126454948E-3</v>
      </c>
      <c r="I2226">
        <f t="shared" si="178"/>
        <v>1</v>
      </c>
      <c r="K2226" s="1"/>
    </row>
    <row r="2227" spans="1:11" x14ac:dyDescent="0.3">
      <c r="A2227" s="1">
        <v>43034</v>
      </c>
      <c r="B2227" s="9">
        <f>$A$5+LN(VLOOKUP($A2227,NASDAQ_Composite_IXIC_20210721[[Date]:[Close]],5))-$A$4</f>
        <v>2.4249547570483978</v>
      </c>
      <c r="C2227" s="9">
        <f>VLOOKUP(A2227,nasdaq_wtd_mc_ritter_add!$B$2:$D$3373,$C$5)</f>
        <v>3.6706508959585902</v>
      </c>
      <c r="D2227" s="9">
        <f t="shared" si="180"/>
        <v>3.6941002707382431E-3</v>
      </c>
      <c r="E2227" s="9">
        <f t="shared" si="180"/>
        <v>5.6632034891324068E-3</v>
      </c>
      <c r="F2227" s="9">
        <f t="shared" si="180"/>
        <v>1.9785540705285154E-2</v>
      </c>
      <c r="G2227" s="9">
        <f t="shared" si="180"/>
        <v>-2.7679523641044312E-4</v>
      </c>
      <c r="H2227" s="9">
        <f t="shared" si="177"/>
        <v>1.5234419002818633E-3</v>
      </c>
      <c r="I2227">
        <f t="shared" si="178"/>
        <v>1</v>
      </c>
      <c r="K2227" s="1"/>
    </row>
    <row r="2228" spans="1:11" x14ac:dyDescent="0.3">
      <c r="A2228" s="1">
        <v>43035</v>
      </c>
      <c r="B2228" s="9">
        <f>$A$5+LN(VLOOKUP($A2228,NASDAQ_Composite_IXIC_20210721[[Date]:[Close]],5))-$A$4</f>
        <v>2.446752183847372</v>
      </c>
      <c r="C2228" s="9">
        <f>VLOOKUP(A2228,nasdaq_wtd_mc_ritter_add!$B$2:$D$3373,$C$5)</f>
        <v>3.7036542458088202</v>
      </c>
      <c r="D2228" s="9">
        <f t="shared" ref="D2228:G2247" si="181">IF($A2228-$A$1&lt;D$5,0,$C2228-$B2228+VLOOKUP($A2228-D$5,nasd_unic,2)-VLOOKUP($A2228-D$5,nasd_unic,3))</f>
        <v>1.1205923051255784E-2</v>
      </c>
      <c r="E2228" s="9">
        <f t="shared" si="181"/>
        <v>1.1238626320231759E-2</v>
      </c>
      <c r="F2228" s="9">
        <f t="shared" si="181"/>
        <v>2.3405455413732401E-2</v>
      </c>
      <c r="G2228" s="9">
        <f t="shared" si="181"/>
        <v>1.0929127814845341E-2</v>
      </c>
      <c r="H2228" s="9">
        <f t="shared" si="177"/>
        <v>1.1205923051255784E-2</v>
      </c>
      <c r="I2228">
        <f t="shared" si="178"/>
        <v>1</v>
      </c>
      <c r="K2228" s="1"/>
    </row>
    <row r="2229" spans="1:11" x14ac:dyDescent="0.3">
      <c r="A2229" s="1">
        <v>43038</v>
      </c>
      <c r="B2229" s="9">
        <f>$A$5+LN(VLOOKUP($A2229,NASDAQ_Composite_IXIC_20210721[[Date]:[Close]],5))-$A$4</f>
        <v>2.4464089349948255</v>
      </c>
      <c r="C2229" s="9">
        <f>VLOOKUP(A2229,nasdaq_wtd_mc_ritter_add!$B$2:$D$3373,$C$5)</f>
        <v>3.7097810831914502</v>
      </c>
      <c r="D2229" s="9">
        <f t="shared" si="181"/>
        <v>6.4700862351765309E-3</v>
      </c>
      <c r="E2229" s="9">
        <f t="shared" si="181"/>
        <v>4.8921142221383107E-3</v>
      </c>
      <c r="F2229" s="9">
        <f t="shared" si="181"/>
        <v>2.8279493411673684E-2</v>
      </c>
      <c r="G2229" s="9">
        <f t="shared" si="181"/>
        <v>3.7421968575914288E-2</v>
      </c>
      <c r="H2229" s="9">
        <f t="shared" si="177"/>
        <v>5.7835885300834278E-3</v>
      </c>
      <c r="I2229">
        <f t="shared" si="178"/>
        <v>1</v>
      </c>
      <c r="K2229" s="1"/>
    </row>
    <row r="2230" spans="1:11" x14ac:dyDescent="0.3">
      <c r="A2230" s="1">
        <v>43039</v>
      </c>
      <c r="B2230" s="9">
        <f>$A$5+LN(VLOOKUP($A2230,NASDAQ_Composite_IXIC_20210721[[Date]:[Close]],5))-$A$4</f>
        <v>2.4506855114710975</v>
      </c>
      <c r="C2230" s="9">
        <f>VLOOKUP(A2230,nasdaq_wtd_mc_ritter_add!$B$2:$D$3373,$C$5)</f>
        <v>3.7128333301520202</v>
      </c>
      <c r="D2230" s="9">
        <f t="shared" si="181"/>
        <v>-1.2243295157019496E-3</v>
      </c>
      <c r="E2230" s="9">
        <f t="shared" si="181"/>
        <v>3.6677847064363611E-3</v>
      </c>
      <c r="F2230" s="9">
        <f t="shared" si="181"/>
        <v>2.6520221819140488E-2</v>
      </c>
      <c r="G2230" s="9">
        <f t="shared" si="181"/>
        <v>4.3418641795068158E-2</v>
      </c>
      <c r="H2230" s="9">
        <f t="shared" si="177"/>
        <v>-1.2243295157019496E-3</v>
      </c>
      <c r="I2230">
        <f t="shared" si="178"/>
        <v>-1</v>
      </c>
      <c r="K2230" s="1"/>
    </row>
    <row r="2231" spans="1:11" x14ac:dyDescent="0.3">
      <c r="A2231" s="1">
        <v>43040</v>
      </c>
      <c r="B2231" s="9">
        <f>$A$5+LN(VLOOKUP($A2231,NASDAQ_Composite_IXIC_20210721[[Date]:[Close]],5))-$A$4</f>
        <v>2.4490282704612278</v>
      </c>
      <c r="C2231" s="9">
        <f>VLOOKUP(A2231,nasdaq_wtd_mc_ritter_add!$B$2:$D$3373,$C$5)</f>
        <v>3.7152679789972498</v>
      </c>
      <c r="D2231" s="9">
        <f t="shared" si="181"/>
        <v>4.0918898550992289E-3</v>
      </c>
      <c r="E2231" s="9">
        <f t="shared" si="181"/>
        <v>8.4606608342725487E-3</v>
      </c>
      <c r="F2231" s="9">
        <f t="shared" si="181"/>
        <v>3.0612111674239717E-2</v>
      </c>
      <c r="G2231" s="9">
        <f t="shared" si="181"/>
        <v>4.4531702201458856E-2</v>
      </c>
      <c r="H2231" s="9">
        <f t="shared" si="177"/>
        <v>7.7740783535995561E-4</v>
      </c>
      <c r="I2231">
        <f t="shared" si="178"/>
        <v>1</v>
      </c>
      <c r="K2231" s="1"/>
    </row>
    <row r="2232" spans="1:11" x14ac:dyDescent="0.3">
      <c r="A2232" s="1">
        <v>43041</v>
      </c>
      <c r="B2232" s="9">
        <f>$A$5+LN(VLOOKUP($A2232,NASDAQ_Composite_IXIC_20210721[[Date]:[Close]],5))-$A$4</f>
        <v>2.4487915362780219</v>
      </c>
      <c r="C2232" s="9">
        <f>VLOOKUP(A2232,nasdaq_wtd_mc_ritter_add!$B$2:$D$3373,$C$5)</f>
        <v>3.7012994122238201</v>
      </c>
      <c r="D2232" s="9">
        <f t="shared" si="181"/>
        <v>-1.3731832590223814E-2</v>
      </c>
      <c r="E2232" s="9">
        <f t="shared" si="181"/>
        <v>-6.9009562555435444E-3</v>
      </c>
      <c r="F2232" s="9">
        <f t="shared" si="181"/>
        <v>1.6880279084015903E-2</v>
      </c>
      <c r="G2232" s="9">
        <f t="shared" si="181"/>
        <v>2.3717000813300526E-2</v>
      </c>
      <c r="H2232" s="9">
        <f t="shared" si="177"/>
        <v>1.3731832590223814E-2</v>
      </c>
      <c r="I2232">
        <f t="shared" si="178"/>
        <v>1</v>
      </c>
      <c r="K2232" s="1"/>
    </row>
    <row r="2233" spans="1:11" x14ac:dyDescent="0.3">
      <c r="A2233" s="1">
        <v>43042</v>
      </c>
      <c r="B2233" s="9">
        <f>$A$5+LN(VLOOKUP($A2233,NASDAQ_Composite_IXIC_20210721[[Date]:[Close]],5))-$A$4</f>
        <v>2.4561361208134658</v>
      </c>
      <c r="C2233" s="9">
        <f>VLOOKUP(A2233,nasdaq_wtd_mc_ritter_add!$B$2:$D$3373,$C$5)</f>
        <v>3.7056372239452902</v>
      </c>
      <c r="D2233" s="9">
        <f t="shared" si="181"/>
        <v>-3.0067728139737682E-3</v>
      </c>
      <c r="E2233" s="9">
        <f t="shared" si="181"/>
        <v>-6.3798219382866783E-3</v>
      </c>
      <c r="F2233" s="9">
        <f t="shared" si="181"/>
        <v>1.3873506270042135E-2</v>
      </c>
      <c r="G2233" s="9">
        <f t="shared" si="181"/>
        <v>2.0710227999326758E-2</v>
      </c>
      <c r="H2233" s="9">
        <f t="shared" si="177"/>
        <v>-3.0067728139737682E-3</v>
      </c>
      <c r="I2233">
        <f t="shared" si="178"/>
        <v>-1</v>
      </c>
      <c r="K2233" s="1"/>
    </row>
    <row r="2234" spans="1:11" x14ac:dyDescent="0.3">
      <c r="A2234" s="1">
        <v>43045</v>
      </c>
      <c r="B2234" s="9">
        <f>$A$5+LN(VLOOKUP($A2234,NASDAQ_Composite_IXIC_20210721[[Date]:[Close]],5))-$A$4</f>
        <v>2.45938314529021</v>
      </c>
      <c r="C2234" s="9">
        <f>VLOOKUP(A2234,nasdaq_wtd_mc_ritter_add!$B$2:$D$3373,$C$5)</f>
        <v>3.7073253923140799</v>
      </c>
      <c r="D2234" s="9">
        <f t="shared" si="181"/>
        <v>-1.558856107954476E-3</v>
      </c>
      <c r="E2234" s="9">
        <f t="shared" si="181"/>
        <v>-1.4785260746658757E-2</v>
      </c>
      <c r="F2234" s="9">
        <f t="shared" si="181"/>
        <v>-5.389604789713065E-3</v>
      </c>
      <c r="G2234" s="9">
        <f t="shared" si="181"/>
        <v>1.4344392520345917E-2</v>
      </c>
      <c r="H2234" s="9">
        <f t="shared" si="177"/>
        <v>-1.558856107954476E-3</v>
      </c>
      <c r="I2234">
        <f t="shared" si="178"/>
        <v>-1</v>
      </c>
      <c r="K2234" s="1"/>
    </row>
    <row r="2235" spans="1:11" x14ac:dyDescent="0.3">
      <c r="A2235" s="1">
        <v>43046</v>
      </c>
      <c r="B2235" s="9">
        <f>$A$5+LN(VLOOKUP($A2235,NASDAQ_Composite_IXIC_20210721[[Date]:[Close]],5))-$A$4</f>
        <v>2.4566297344460315</v>
      </c>
      <c r="C2235" s="9">
        <f>VLOOKUP(A2235,nasdaq_wtd_mc_ritter_add!$B$2:$D$3373,$C$5)</f>
        <v>3.6979070205114302</v>
      </c>
      <c r="D2235" s="9">
        <f t="shared" si="181"/>
        <v>-6.6649609584712444E-3</v>
      </c>
      <c r="E2235" s="9">
        <f t="shared" si="181"/>
        <v>-2.1450221705130001E-2</v>
      </c>
      <c r="F2235" s="9">
        <f t="shared" si="181"/>
        <v>-2.6181515072256634E-2</v>
      </c>
      <c r="G2235" s="9">
        <f t="shared" si="181"/>
        <v>1.1391023546659884E-2</v>
      </c>
      <c r="H2235" s="9">
        <f t="shared" si="177"/>
        <v>6.6649609584712444E-3</v>
      </c>
      <c r="I2235">
        <f t="shared" si="178"/>
        <v>1</v>
      </c>
      <c r="K2235" s="1"/>
    </row>
    <row r="2236" spans="1:11" x14ac:dyDescent="0.3">
      <c r="A2236" s="1">
        <v>43047</v>
      </c>
      <c r="B2236" s="9">
        <f>$A$5+LN(VLOOKUP($A2236,NASDAQ_Composite_IXIC_20210721[[Date]:[Close]],5))-$A$4</f>
        <v>2.4597779983973185</v>
      </c>
      <c r="C2236" s="9">
        <f>VLOOKUP(A2236,nasdaq_wtd_mc_ritter_add!$B$2:$D$3373,$C$5)</f>
        <v>3.6904011125025402</v>
      </c>
      <c r="D2236" s="9">
        <f t="shared" si="181"/>
        <v>-1.0654171960176928E-2</v>
      </c>
      <c r="E2236" s="9">
        <f t="shared" si="181"/>
        <v>-3.0527409687950424E-2</v>
      </c>
      <c r="F2236" s="9">
        <f t="shared" si="181"/>
        <v>-3.6835687032433562E-2</v>
      </c>
      <c r="G2236" s="9">
        <f t="shared" si="181"/>
        <v>6.4347033769225348E-3</v>
      </c>
      <c r="H2236" s="9">
        <f t="shared" si="177"/>
        <v>4.3576440576029718E-3</v>
      </c>
      <c r="I2236">
        <f t="shared" si="178"/>
        <v>1</v>
      </c>
      <c r="K2236" s="1"/>
    </row>
    <row r="2237" spans="1:11" x14ac:dyDescent="0.3">
      <c r="A2237" s="1">
        <v>43048</v>
      </c>
      <c r="B2237" s="9">
        <f>$A$5+LN(VLOOKUP($A2237,NASDAQ_Composite_IXIC_20210721[[Date]:[Close]],5))-$A$4</f>
        <v>2.4540065337245105</v>
      </c>
      <c r="C2237" s="9">
        <f>VLOOKUP(A2237,nasdaq_wtd_mc_ritter_add!$B$2:$D$3373,$C$5)</f>
        <v>3.6868724584089101</v>
      </c>
      <c r="D2237" s="9">
        <f t="shared" si="181"/>
        <v>2.2428105791778563E-3</v>
      </c>
      <c r="E2237" s="9">
        <f t="shared" si="181"/>
        <v>-2.4461868995776292E-2</v>
      </c>
      <c r="F2237" s="9">
        <f t="shared" si="181"/>
        <v>-3.4592876453255705E-2</v>
      </c>
      <c r="G2237" s="9">
        <f t="shared" si="181"/>
        <v>6.3599749126477256E-3</v>
      </c>
      <c r="H2237" s="9">
        <f t="shared" si="177"/>
        <v>-2.2428105791778563E-3</v>
      </c>
      <c r="I2237">
        <f t="shared" si="178"/>
        <v>-1</v>
      </c>
      <c r="K2237" s="1"/>
    </row>
    <row r="2238" spans="1:11" x14ac:dyDescent="0.3">
      <c r="A2238" s="1">
        <v>43049</v>
      </c>
      <c r="B2238" s="9">
        <f>$A$5+LN(VLOOKUP($A2238,NASDAQ_Composite_IXIC_20210721[[Date]:[Close]],5))-$A$4</f>
        <v>2.4541383960572789</v>
      </c>
      <c r="C2238" s="9">
        <f>VLOOKUP(A2238,nasdaq_wtd_mc_ritter_add!$B$2:$D$3373,$C$5)</f>
        <v>3.6899397725238301</v>
      </c>
      <c r="D2238" s="9">
        <f t="shared" si="181"/>
        <v>2.9354517821515991E-3</v>
      </c>
      <c r="E2238" s="9">
        <f t="shared" si="181"/>
        <v>-2.7040415587930688E-2</v>
      </c>
      <c r="F2238" s="9">
        <f t="shared" si="181"/>
        <v>-3.0604629321916654E-2</v>
      </c>
      <c r="G2238" s="9">
        <f t="shared" si="181"/>
        <v>9.2954266947993247E-3</v>
      </c>
      <c r="H2238" s="9">
        <f t="shared" si="177"/>
        <v>2.9354517821515991E-3</v>
      </c>
      <c r="I2238">
        <f t="shared" si="178"/>
        <v>1</v>
      </c>
      <c r="K2238" s="1"/>
    </row>
    <row r="2239" spans="1:11" x14ac:dyDescent="0.3">
      <c r="A2239" s="1">
        <v>43052</v>
      </c>
      <c r="B2239" s="9">
        <f>$A$5+LN(VLOOKUP($A2239,NASDAQ_Composite_IXIC_20210721[[Date]:[Close]],5))-$A$4</f>
        <v>2.4551244622821153</v>
      </c>
      <c r="C2239" s="9">
        <f>VLOOKUP(A2239,nasdaq_wtd_mc_ritter_add!$B$2:$D$3373,$C$5)</f>
        <v>3.68746267950113</v>
      </c>
      <c r="D2239" s="9">
        <f t="shared" si="181"/>
        <v>-3.4631592475364847E-3</v>
      </c>
      <c r="E2239" s="9">
        <f t="shared" si="181"/>
        <v>-3.2965460181242801E-2</v>
      </c>
      <c r="F2239" s="9">
        <f t="shared" si="181"/>
        <v>-2.3802958555668052E-2</v>
      </c>
      <c r="G2239" s="9">
        <f t="shared" si="181"/>
        <v>5.3142044583971426E-3</v>
      </c>
      <c r="H2239" s="9">
        <f t="shared" si="177"/>
        <v>1.4910267978636149E-3</v>
      </c>
      <c r="I2239">
        <f t="shared" si="178"/>
        <v>1</v>
      </c>
      <c r="K2239" s="1"/>
    </row>
    <row r="2240" spans="1:11" x14ac:dyDescent="0.3">
      <c r="A2240" s="1">
        <v>43053</v>
      </c>
      <c r="B2240" s="9">
        <f>$A$5+LN(VLOOKUP($A2240,NASDAQ_Composite_IXIC_20210721[[Date]:[Close]],5))-$A$4</f>
        <v>2.4522005189526324</v>
      </c>
      <c r="C2240" s="9">
        <f>VLOOKUP(A2240,nasdaq_wtd_mc_ritter_add!$B$2:$D$3373,$C$5)</f>
        <v>3.6780570295925701</v>
      </c>
      <c r="D2240" s="9">
        <f t="shared" si="181"/>
        <v>-6.4817065790769846E-3</v>
      </c>
      <c r="E2240" s="9">
        <f t="shared" si="181"/>
        <v>-3.9447166760319785E-2</v>
      </c>
      <c r="F2240" s="9">
        <f t="shared" si="181"/>
        <v>-3.0872413443656654E-2</v>
      </c>
      <c r="G2240" s="9">
        <f t="shared" si="181"/>
        <v>4.3005553477994951E-3</v>
      </c>
      <c r="H2240" s="9">
        <f t="shared" si="177"/>
        <v>6.4817065790769846E-3</v>
      </c>
      <c r="I2240">
        <f t="shared" si="178"/>
        <v>1</v>
      </c>
      <c r="K2240" s="1"/>
    </row>
    <row r="2241" spans="1:11" x14ac:dyDescent="0.3">
      <c r="A2241" s="1">
        <v>43054</v>
      </c>
      <c r="B2241" s="9">
        <f>$A$5+LN(VLOOKUP($A2241,NASDAQ_Composite_IXIC_20210721[[Date]:[Close]],5))-$A$4</f>
        <v>2.4474906073270786</v>
      </c>
      <c r="C2241" s="9">
        <f>VLOOKUP(A2241,nasdaq_wtd_mc_ritter_add!$B$2:$D$3373,$C$5)</f>
        <v>3.6782958962971599</v>
      </c>
      <c r="D2241" s="9">
        <f t="shared" si="181"/>
        <v>4.9487783301436217E-3</v>
      </c>
      <c r="E2241" s="9">
        <f t="shared" si="181"/>
        <v>-3.0854487087845328E-2</v>
      </c>
      <c r="F2241" s="9">
        <f t="shared" si="181"/>
        <v>-2.5923635113513033E-2</v>
      </c>
      <c r="G2241" s="9">
        <f t="shared" si="181"/>
        <v>9.9483440683676427E-3</v>
      </c>
      <c r="H2241" s="9">
        <f t="shared" si="177"/>
        <v>-4.4710449209639513E-3</v>
      </c>
      <c r="I2241">
        <f t="shared" si="178"/>
        <v>-1</v>
      </c>
      <c r="K2241" s="1"/>
    </row>
    <row r="2242" spans="1:11" x14ac:dyDescent="0.3">
      <c r="A2242" s="1">
        <v>43055</v>
      </c>
      <c r="B2242" s="9">
        <f>$A$5+LN(VLOOKUP($A2242,NASDAQ_Composite_IXIC_20210721[[Date]:[Close]],5))-$A$4</f>
        <v>2.4603920163931106</v>
      </c>
      <c r="C2242" s="9">
        <f>VLOOKUP(A2242,nasdaq_wtd_mc_ritter_add!$B$2:$D$3373,$C$5)</f>
        <v>3.69146453871064</v>
      </c>
      <c r="D2242" s="9">
        <f t="shared" si="181"/>
        <v>2.6723334744804816E-4</v>
      </c>
      <c r="E2242" s="9">
        <f t="shared" si="181"/>
        <v>-3.5078331030230725E-2</v>
      </c>
      <c r="F2242" s="9">
        <f t="shared" si="181"/>
        <v>-2.5656401766064985E-2</v>
      </c>
      <c r="G2242" s="9">
        <f t="shared" si="181"/>
        <v>6.613253518859441E-3</v>
      </c>
      <c r="H2242" s="9">
        <f t="shared" si="177"/>
        <v>2.6723334744804816E-4</v>
      </c>
      <c r="I2242">
        <f t="shared" si="178"/>
        <v>1</v>
      </c>
      <c r="K2242" s="1"/>
    </row>
    <row r="2243" spans="1:11" x14ac:dyDescent="0.3">
      <c r="A2243" s="1">
        <v>43056</v>
      </c>
      <c r="B2243" s="9">
        <f>$A$5+LN(VLOOKUP($A2243,NASDAQ_Composite_IXIC_20210721[[Date]:[Close]],5))-$A$4</f>
        <v>2.4588451778309794</v>
      </c>
      <c r="C2243" s="9">
        <f>VLOOKUP(A2243,nasdaq_wtd_mc_ritter_add!$B$2:$D$3373,$C$5)</f>
        <v>3.6930185252127501</v>
      </c>
      <c r="D2243" s="9">
        <f t="shared" si="181"/>
        <v>3.1008250642412527E-3</v>
      </c>
      <c r="E2243" s="9">
        <f t="shared" si="181"/>
        <v>-2.9534326394983434E-2</v>
      </c>
      <c r="F2243" s="9">
        <f t="shared" si="181"/>
        <v>-2.1273819679474393E-2</v>
      </c>
      <c r="G2243" s="9">
        <f t="shared" si="181"/>
        <v>9.7140785831006937E-3</v>
      </c>
      <c r="H2243" s="9">
        <f t="shared" si="177"/>
        <v>7.1479399790241871E-6</v>
      </c>
      <c r="I2243">
        <f t="shared" si="178"/>
        <v>1</v>
      </c>
      <c r="K2243" s="1"/>
    </row>
    <row r="2244" spans="1:11" x14ac:dyDescent="0.3">
      <c r="A2244" s="1">
        <v>43059</v>
      </c>
      <c r="B2244" s="9">
        <f>$A$5+LN(VLOOKUP($A2244,NASDAQ_Composite_IXIC_20210721[[Date]:[Close]],5))-$A$4</f>
        <v>2.4600121462472009</v>
      </c>
      <c r="C2244" s="9">
        <f>VLOOKUP(A2244,nasdaq_wtd_mc_ritter_add!$B$2:$D$3373,$C$5)</f>
        <v>3.6930804211773598</v>
      </c>
      <c r="D2244" s="9">
        <f t="shared" si="181"/>
        <v>-1.1050724516117327E-3</v>
      </c>
      <c r="E2244" s="9">
        <f t="shared" si="181"/>
        <v>-2.6858689235337518E-2</v>
      </c>
      <c r="F2244" s="9">
        <f t="shared" si="181"/>
        <v>-2.9898860887545009E-2</v>
      </c>
      <c r="G2244" s="9">
        <f t="shared" si="181"/>
        <v>9.2464609509970153E-3</v>
      </c>
      <c r="H2244" s="9">
        <f t="shared" si="177"/>
        <v>-1.1050724516117327E-3</v>
      </c>
      <c r="I2244">
        <f t="shared" si="178"/>
        <v>-1</v>
      </c>
      <c r="K2244" s="1"/>
    </row>
    <row r="2245" spans="1:11" x14ac:dyDescent="0.3">
      <c r="A2245" s="1">
        <v>43060</v>
      </c>
      <c r="B2245" s="9">
        <f>$A$5+LN(VLOOKUP($A2245,NASDAQ_Composite_IXIC_20210721[[Date]:[Close]],5))-$A$4</f>
        <v>2.4705255398759798</v>
      </c>
      <c r="C2245" s="9">
        <f>VLOOKUP(A2245,nasdaq_wtd_mc_ritter_add!$B$2:$D$3373,$C$5)</f>
        <v>3.7078022912491</v>
      </c>
      <c r="D2245" s="9">
        <f t="shared" si="181"/>
        <v>4.2084764429612953E-3</v>
      </c>
      <c r="E2245" s="9">
        <f t="shared" si="181"/>
        <v>-2.2650212792376223E-2</v>
      </c>
      <c r="F2245" s="9">
        <f t="shared" si="181"/>
        <v>-2.1808465553339929E-2</v>
      </c>
      <c r="G2245" s="9">
        <f t="shared" si="181"/>
        <v>1.1050337372500607E-2</v>
      </c>
      <c r="H2245" s="9">
        <f t="shared" si="177"/>
        <v>4.2084764429612953E-3</v>
      </c>
      <c r="I2245">
        <f t="shared" si="178"/>
        <v>1</v>
      </c>
      <c r="K2245" s="1"/>
    </row>
    <row r="2246" spans="1:11" x14ac:dyDescent="0.3">
      <c r="A2246" s="1">
        <v>43061</v>
      </c>
      <c r="B2246" s="9">
        <f>$A$5+LN(VLOOKUP($A2246,NASDAQ_Composite_IXIC_20210721[[Date]:[Close]],5))-$A$4</f>
        <v>2.4712363833033288</v>
      </c>
      <c r="C2246" s="9">
        <f>VLOOKUP(A2246,nasdaq_wtd_mc_ritter_add!$B$2:$D$3373,$C$5)</f>
        <v>3.7097265197712299</v>
      </c>
      <c r="D2246" s="9">
        <f t="shared" si="181"/>
        <v>1.2133850947808611E-3</v>
      </c>
      <c r="E2246" s="9">
        <f t="shared" si="181"/>
        <v>-9.917885299034257E-3</v>
      </c>
      <c r="F2246" s="9">
        <f t="shared" si="181"/>
        <v>-2.0595080458559067E-2</v>
      </c>
      <c r="G2246" s="9">
        <f t="shared" si="181"/>
        <v>8.4651157113966313E-3</v>
      </c>
      <c r="H2246" s="9">
        <f t="shared" si="177"/>
        <v>1.2133850947808611E-3</v>
      </c>
      <c r="I2246">
        <f t="shared" si="178"/>
        <v>1</v>
      </c>
      <c r="K2246" s="1"/>
    </row>
    <row r="2247" spans="1:11" x14ac:dyDescent="0.3">
      <c r="A2247" s="1">
        <v>43063</v>
      </c>
      <c r="B2247" s="9">
        <f>$A$5+LN(VLOOKUP($A2247,NASDAQ_Composite_IXIC_20210721[[Date]:[Close]],5))-$A$4</f>
        <v>2.4744058347662454</v>
      </c>
      <c r="C2247" s="9">
        <f>VLOOKUP(A2247,nasdaq_wtd_mc_ritter_add!$B$2:$D$3373,$C$5)</f>
        <v>3.7192042313396199</v>
      </c>
      <c r="D2247" s="9">
        <f t="shared" si="181"/>
        <v>6.3082601054733622E-3</v>
      </c>
      <c r="E2247" s="9">
        <f t="shared" si="181"/>
        <v>2.7963579339203015E-3</v>
      </c>
      <c r="F2247" s="9">
        <f t="shared" si="181"/>
        <v>5.4907162775426066E-3</v>
      </c>
      <c r="G2247" s="9">
        <f t="shared" si="181"/>
        <v>1.8887798368467212E-2</v>
      </c>
      <c r="H2247" s="9">
        <f t="shared" si="177"/>
        <v>6.3082601054733622E-3</v>
      </c>
      <c r="I2247">
        <f t="shared" si="178"/>
        <v>1</v>
      </c>
      <c r="K2247" s="1"/>
    </row>
    <row r="2248" spans="1:11" x14ac:dyDescent="0.3">
      <c r="A2248" s="1">
        <v>43066</v>
      </c>
      <c r="B2248" s="9">
        <f>$A$5+LN(VLOOKUP($A2248,NASDAQ_Composite_IXIC_20210721[[Date]:[Close]],5))-$A$4</f>
        <v>2.4728601657817348</v>
      </c>
      <c r="C2248" s="9">
        <f>VLOOKUP(A2248,nasdaq_wtd_mc_ritter_add!$B$2:$D$3373,$C$5)</f>
        <v>3.7157314501593701</v>
      </c>
      <c r="D2248" s="9">
        <f t="shared" ref="D2248:G2267" si="182">IF($A2248-$A$1&lt;D$5,0,$C2248-$B2248+VLOOKUP($A2248-D$5,nasd_unic,2)-VLOOKUP($A2248-D$5,nasd_unic,3))</f>
        <v>-1.9271121957391557E-3</v>
      </c>
      <c r="E2248" s="9">
        <f t="shared" si="182"/>
        <v>-1.4030777583812881E-2</v>
      </c>
      <c r="F2248" s="9">
        <f t="shared" si="182"/>
        <v>-1.0312460780539823E-2</v>
      </c>
      <c r="G2248" s="9">
        <f t="shared" si="182"/>
        <v>8.7533899530050086E-3</v>
      </c>
      <c r="H2248" s="9">
        <f t="shared" si="177"/>
        <v>1.9271121957391557E-3</v>
      </c>
      <c r="I2248">
        <f t="shared" si="178"/>
        <v>1</v>
      </c>
      <c r="K2248" s="1"/>
    </row>
    <row r="2249" spans="1:11" x14ac:dyDescent="0.3">
      <c r="A2249" s="1">
        <v>43067</v>
      </c>
      <c r="B2249" s="9">
        <f>$A$5+LN(VLOOKUP($A2249,NASDAQ_Composite_IXIC_20210721[[Date]:[Close]],5))-$A$4</f>
        <v>2.4777677440080028</v>
      </c>
      <c r="C2249" s="9">
        <f>VLOOKUP(A2249,nasdaq_wtd_mc_ritter_add!$B$2:$D$3373,$C$5)</f>
        <v>3.7157779363544599</v>
      </c>
      <c r="D2249" s="9">
        <f t="shared" si="182"/>
        <v>-4.861092031178238E-3</v>
      </c>
      <c r="E2249" s="9">
        <f t="shared" si="182"/>
        <v>-1.8891869614991119E-2</v>
      </c>
      <c r="F2249" s="9">
        <f t="shared" si="182"/>
        <v>-2.0469841628029339E-2</v>
      </c>
      <c r="G2249" s="9">
        <f t="shared" si="182"/>
        <v>3.8807577957347128E-3</v>
      </c>
      <c r="H2249" s="9">
        <f t="shared" ref="H2249:H2312" si="183">ABS($C2249-VLOOKUP($A2249-$H$5,nasd_unic,3))-ABS($B2249-VLOOKUP($A2249-$H$5,nasd_unic,2))</f>
        <v>-4.861092031178238E-3</v>
      </c>
      <c r="I2249">
        <f t="shared" ref="I2249:I2312" si="184">IF(A2249-$I$5&lt;$A$8,0,IF(H2249&gt;0,1,-1))</f>
        <v>-1</v>
      </c>
      <c r="K2249" s="1"/>
    </row>
    <row r="2250" spans="1:11" x14ac:dyDescent="0.3">
      <c r="A2250" s="1">
        <v>43068</v>
      </c>
      <c r="B2250" s="9">
        <f>$A$5+LN(VLOOKUP($A2250,NASDAQ_Composite_IXIC_20210721[[Date]:[Close]],5))-$A$4</f>
        <v>2.4649596302110881</v>
      </c>
      <c r="C2250" s="9">
        <f>VLOOKUP(A2250,nasdaq_wtd_mc_ritter_add!$B$2:$D$3373,$C$5)</f>
        <v>3.6824847363403799</v>
      </c>
      <c r="D2250" s="9">
        <f t="shared" si="182"/>
        <v>-2.0485086217165271E-2</v>
      </c>
      <c r="E2250" s="9">
        <f t="shared" si="182"/>
        <v>-4.5847042067332922E-2</v>
      </c>
      <c r="F2250" s="9">
        <f t="shared" si="182"/>
        <v>-4.0954927845194611E-2</v>
      </c>
      <c r="G2250" s="9">
        <f t="shared" si="182"/>
        <v>-1.7567548655659238E-2</v>
      </c>
      <c r="H2250" s="9">
        <f t="shared" si="183"/>
        <v>2.0485086217165271E-2</v>
      </c>
      <c r="I2250">
        <f t="shared" si="184"/>
        <v>1</v>
      </c>
      <c r="K2250" s="1"/>
    </row>
    <row r="2251" spans="1:11" x14ac:dyDescent="0.3">
      <c r="A2251" s="1">
        <v>43069</v>
      </c>
      <c r="B2251" s="9">
        <f>$A$5+LN(VLOOKUP($A2251,NASDAQ_Composite_IXIC_20210721[[Date]:[Close]],5))-$A$4</f>
        <v>2.4721984957731395</v>
      </c>
      <c r="C2251" s="9">
        <f>VLOOKUP(A2251,nasdaq_wtd_mc_ritter_add!$B$2:$D$3373,$C$5)</f>
        <v>3.6928436233225002</v>
      </c>
      <c r="D2251" s="9">
        <f t="shared" si="182"/>
        <v>3.1200214200688414E-3</v>
      </c>
      <c r="E2251" s="9">
        <f t="shared" si="182"/>
        <v>-4.1502691131562131E-2</v>
      </c>
      <c r="F2251" s="9">
        <f t="shared" si="182"/>
        <v>-3.7834906425125769E-2</v>
      </c>
      <c r="G2251" s="9">
        <f t="shared" si="182"/>
        <v>-1.4982469312421642E-2</v>
      </c>
      <c r="H2251" s="9">
        <f t="shared" si="183"/>
        <v>3.1200214200688414E-3</v>
      </c>
      <c r="I2251">
        <f t="shared" si="184"/>
        <v>1</v>
      </c>
      <c r="K2251" s="1"/>
    </row>
    <row r="2252" spans="1:11" x14ac:dyDescent="0.3">
      <c r="A2252" s="1">
        <v>43070</v>
      </c>
      <c r="B2252" s="9">
        <f>$A$5+LN(VLOOKUP($A2252,NASDAQ_Composite_IXIC_20210721[[Date]:[Close]],5))-$A$4</f>
        <v>2.4683533931187815</v>
      </c>
      <c r="C2252" s="9">
        <f>VLOOKUP(A2252,nasdaq_wtd_mc_ritter_add!$B$2:$D$3373,$C$5)</f>
        <v>3.68667343539297</v>
      </c>
      <c r="D2252" s="9">
        <f t="shared" si="182"/>
        <v>-2.3250852751721673E-3</v>
      </c>
      <c r="E2252" s="9">
        <f t="shared" si="182"/>
        <v>-4.7919666261833527E-2</v>
      </c>
      <c r="F2252" s="9">
        <f t="shared" si="182"/>
        <v>-3.9459005427560978E-2</v>
      </c>
      <c r="G2252" s="9">
        <f t="shared" si="182"/>
        <v>-1.730755458759381E-2</v>
      </c>
      <c r="H2252" s="9">
        <f t="shared" si="183"/>
        <v>2.3250852751721673E-3</v>
      </c>
      <c r="I2252">
        <f t="shared" si="184"/>
        <v>1</v>
      </c>
      <c r="K2252" s="1"/>
    </row>
    <row r="2253" spans="1:11" x14ac:dyDescent="0.3">
      <c r="A2253" s="1">
        <v>43073</v>
      </c>
      <c r="B2253" s="9">
        <f>$A$5+LN(VLOOKUP($A2253,NASDAQ_Composite_IXIC_20210721[[Date]:[Close]],5))-$A$4</f>
        <v>2.4577506454378844</v>
      </c>
      <c r="C2253" s="9">
        <f>VLOOKUP(A2253,nasdaq_wtd_mc_ritter_add!$B$2:$D$3373,$C$5)</f>
        <v>3.6660820408932699</v>
      </c>
      <c r="D2253" s="9">
        <f t="shared" si="182"/>
        <v>-9.9886468188028488E-3</v>
      </c>
      <c r="E2253" s="9">
        <f t="shared" si="182"/>
        <v>-4.1169707676438794E-2</v>
      </c>
      <c r="F2253" s="9">
        <f t="shared" si="182"/>
        <v>-5.1178297921419258E-2</v>
      </c>
      <c r="G2253" s="9">
        <f t="shared" si="182"/>
        <v>-3.5137270535523069E-2</v>
      </c>
      <c r="H2253" s="9">
        <f t="shared" si="183"/>
        <v>9.9886468188028488E-3</v>
      </c>
      <c r="I2253">
        <f t="shared" si="184"/>
        <v>1</v>
      </c>
      <c r="K2253" s="1"/>
    </row>
    <row r="2254" spans="1:11" x14ac:dyDescent="0.3">
      <c r="A2254" s="1">
        <v>43074</v>
      </c>
      <c r="B2254" s="9">
        <f>$A$5+LN(VLOOKUP($A2254,NASDAQ_Composite_IXIC_20210721[[Date]:[Close]],5))-$A$4</f>
        <v>2.4558064042855205</v>
      </c>
      <c r="C2254" s="9">
        <f>VLOOKUP(A2254,nasdaq_wtd_mc_ritter_add!$B$2:$D$3373,$C$5)</f>
        <v>3.6718664985432299</v>
      </c>
      <c r="D2254" s="9">
        <f t="shared" si="182"/>
        <v>7.7286988023237413E-3</v>
      </c>
      <c r="E2254" s="9">
        <f t="shared" si="182"/>
        <v>-3.3441008874115052E-2</v>
      </c>
      <c r="F2254" s="9">
        <f t="shared" si="182"/>
        <v>-4.6667413512819333E-2</v>
      </c>
      <c r="G2254" s="9">
        <f t="shared" si="182"/>
        <v>-2.8473063075772131E-2</v>
      </c>
      <c r="H2254" s="9">
        <f t="shared" si="183"/>
        <v>3.8402164975961384E-3</v>
      </c>
      <c r="I2254">
        <f t="shared" si="184"/>
        <v>1</v>
      </c>
      <c r="K2254" s="1"/>
    </row>
    <row r="2255" spans="1:11" x14ac:dyDescent="0.3">
      <c r="A2255" s="1">
        <v>43075</v>
      </c>
      <c r="B2255" s="9">
        <f>$A$5+LN(VLOOKUP($A2255,NASDAQ_Composite_IXIC_20210721[[Date]:[Close]],5))-$A$4</f>
        <v>2.4578996691435853</v>
      </c>
      <c r="C2255" s="9">
        <f>VLOOKUP(A2255,nasdaq_wtd_mc_ritter_add!$B$2:$D$3373,$C$5)</f>
        <v>3.6811600038727499</v>
      </c>
      <c r="D2255" s="9">
        <f t="shared" si="182"/>
        <v>7.2002404714552881E-3</v>
      </c>
      <c r="E2255" s="9">
        <f t="shared" si="182"/>
        <v>-2.4681912294705288E-2</v>
      </c>
      <c r="F2255" s="9">
        <f t="shared" si="182"/>
        <v>-3.9467173041364045E-2</v>
      </c>
      <c r="G2255" s="9">
        <f t="shared" si="182"/>
        <v>-3.0071517084418353E-2</v>
      </c>
      <c r="H2255" s="9">
        <f t="shared" si="183"/>
        <v>7.2002404714552881E-3</v>
      </c>
      <c r="I2255">
        <f t="shared" si="184"/>
        <v>1</v>
      </c>
      <c r="K2255" s="1"/>
    </row>
    <row r="2256" spans="1:11" x14ac:dyDescent="0.3">
      <c r="A2256" s="1">
        <v>43076</v>
      </c>
      <c r="B2256" s="9">
        <f>$A$5+LN(VLOOKUP($A2256,NASDAQ_Composite_IXIC_20210721[[Date]:[Close]],5))-$A$4</f>
        <v>2.4632656944517022</v>
      </c>
      <c r="C2256" s="9">
        <f>VLOOKUP(A2256,nasdaq_wtd_mc_ritter_add!$B$2:$D$3373,$C$5)</f>
        <v>3.7013822083445702</v>
      </c>
      <c r="D2256" s="9">
        <f t="shared" si="182"/>
        <v>1.4856179163703409E-2</v>
      </c>
      <c r="E2256" s="9">
        <f t="shared" si="182"/>
        <v>-3.1607721725306348E-3</v>
      </c>
      <c r="F2256" s="9">
        <f t="shared" si="182"/>
        <v>-2.4610993877660636E-2</v>
      </c>
      <c r="G2256" s="9">
        <f t="shared" si="182"/>
        <v>-2.9342287244787268E-2</v>
      </c>
      <c r="H2256" s="9">
        <f t="shared" si="183"/>
        <v>1.4856179163703409E-2</v>
      </c>
      <c r="I2256">
        <f t="shared" si="184"/>
        <v>1</v>
      </c>
      <c r="K2256" s="1"/>
    </row>
    <row r="2257" spans="1:11" x14ac:dyDescent="0.3">
      <c r="A2257" s="1">
        <v>43077</v>
      </c>
      <c r="B2257" s="9">
        <f>$A$5+LN(VLOOKUP($A2257,NASDAQ_Composite_IXIC_20210721[[Date]:[Close]],5))-$A$4</f>
        <v>2.4672560892246453</v>
      </c>
      <c r="C2257" s="9">
        <f>VLOOKUP(A2257,nasdaq_wtd_mc_ritter_add!$B$2:$D$3373,$C$5)</f>
        <v>3.6993091214303502</v>
      </c>
      <c r="D2257" s="9">
        <f t="shared" si="182"/>
        <v>-6.0634816871631969E-3</v>
      </c>
      <c r="E2257" s="9">
        <f t="shared" si="182"/>
        <v>1.4299181004830963E-3</v>
      </c>
      <c r="F2257" s="9">
        <f t="shared" si="182"/>
        <v>-2.9097491587467328E-2</v>
      </c>
      <c r="G2257" s="9">
        <f t="shared" si="182"/>
        <v>-3.5405768931950465E-2</v>
      </c>
      <c r="H2257" s="9">
        <f t="shared" si="183"/>
        <v>-1.9173078587231274E-3</v>
      </c>
      <c r="I2257">
        <f t="shared" si="184"/>
        <v>-1</v>
      </c>
      <c r="K2257" s="1"/>
    </row>
    <row r="2258" spans="1:11" x14ac:dyDescent="0.3">
      <c r="A2258" s="1">
        <v>43080</v>
      </c>
      <c r="B2258" s="9">
        <f>$A$5+LN(VLOOKUP($A2258,NASDAQ_Composite_IXIC_20210721[[Date]:[Close]],5))-$A$4</f>
        <v>2.4723599415426678</v>
      </c>
      <c r="C2258" s="9">
        <f>VLOOKUP(A2258,nasdaq_wtd_mc_ritter_add!$B$2:$D$3373,$C$5)</f>
        <v>3.70452692196907</v>
      </c>
      <c r="D2258" s="9">
        <f t="shared" si="182"/>
        <v>1.1394822069732413E-4</v>
      </c>
      <c r="E2258" s="9">
        <f t="shared" si="182"/>
        <v>-3.6343960401490349E-3</v>
      </c>
      <c r="F2258" s="9">
        <f t="shared" si="182"/>
        <v>-3.3185099052524425E-2</v>
      </c>
      <c r="G2258" s="9">
        <f t="shared" si="182"/>
        <v>-2.5145894830199467E-2</v>
      </c>
      <c r="H2258" s="9">
        <f t="shared" si="183"/>
        <v>1.1394822069732413E-4</v>
      </c>
      <c r="I2258">
        <f t="shared" si="184"/>
        <v>1</v>
      </c>
      <c r="K2258" s="1"/>
    </row>
    <row r="2259" spans="1:11" x14ac:dyDescent="0.3">
      <c r="A2259" s="1">
        <v>43081</v>
      </c>
      <c r="B2259" s="9">
        <f>$A$5+LN(VLOOKUP($A2259,NASDAQ_Composite_IXIC_20210721[[Date]:[Close]],5))-$A$4</f>
        <v>2.4705022016849254</v>
      </c>
      <c r="C2259" s="9">
        <f>VLOOKUP(A2259,nasdaq_wtd_mc_ritter_add!$B$2:$D$3373,$C$5)</f>
        <v>3.69554273617047</v>
      </c>
      <c r="D2259" s="9">
        <f t="shared" si="182"/>
        <v>-7.1264459408575398E-3</v>
      </c>
      <c r="E2259" s="9">
        <f t="shared" si="182"/>
        <v>-1.0760841981006575E-2</v>
      </c>
      <c r="F2259" s="9">
        <f t="shared" si="182"/>
        <v>-4.0263142914712891E-2</v>
      </c>
      <c r="G2259" s="9">
        <f t="shared" si="182"/>
        <v>-3.1507832437890126E-2</v>
      </c>
      <c r="H2259" s="9">
        <f t="shared" si="183"/>
        <v>7.1264459408575398E-3</v>
      </c>
      <c r="I2259">
        <f t="shared" si="184"/>
        <v>1</v>
      </c>
      <c r="K2259" s="1"/>
    </row>
    <row r="2260" spans="1:11" x14ac:dyDescent="0.3">
      <c r="A2260" s="1">
        <v>43082</v>
      </c>
      <c r="B2260" s="9">
        <f>$A$5+LN(VLOOKUP($A2260,NASDAQ_Composite_IXIC_20210721[[Date]:[Close]],5))-$A$4</f>
        <v>2.4724646224077143</v>
      </c>
      <c r="C2260" s="9">
        <f>VLOOKUP(A2260,nasdaq_wtd_mc_ritter_add!$B$2:$D$3373,$C$5)</f>
        <v>3.70145881773652</v>
      </c>
      <c r="D2260" s="9">
        <f t="shared" si="182"/>
        <v>3.9536608432610976E-3</v>
      </c>
      <c r="E2260" s="9">
        <f t="shared" si="182"/>
        <v>-3.3440218902089924E-3</v>
      </c>
      <c r="F2260" s="9">
        <f t="shared" si="182"/>
        <v>-3.6309482071451793E-2</v>
      </c>
      <c r="G2260" s="9">
        <f t="shared" si="182"/>
        <v>-2.7146980445877045E-2</v>
      </c>
      <c r="H2260" s="9">
        <f t="shared" si="183"/>
        <v>3.9536608432610976E-3</v>
      </c>
      <c r="I2260">
        <f t="shared" si="184"/>
        <v>1</v>
      </c>
      <c r="K2260" s="1"/>
    </row>
    <row r="2261" spans="1:11" x14ac:dyDescent="0.3">
      <c r="A2261" s="1">
        <v>43083</v>
      </c>
      <c r="B2261" s="9">
        <f>$A$5+LN(VLOOKUP($A2261,NASDAQ_Composite_IXIC_20210721[[Date]:[Close]],5))-$A$4</f>
        <v>2.4696581018501993</v>
      </c>
      <c r="C2261" s="9">
        <f>VLOOKUP(A2261,nasdaq_wtd_mc_ritter_add!$B$2:$D$3373,$C$5)</f>
        <v>3.7015442385712598</v>
      </c>
      <c r="D2261" s="9">
        <f t="shared" si="182"/>
        <v>2.8919413922547932E-3</v>
      </c>
      <c r="E2261" s="9">
        <f t="shared" si="182"/>
        <v>6.0296260811227853E-3</v>
      </c>
      <c r="F2261" s="9">
        <f t="shared" si="182"/>
        <v>-3.3417540679197E-2</v>
      </c>
      <c r="G2261" s="9">
        <f t="shared" si="182"/>
        <v>-2.4842787362533869E-2</v>
      </c>
      <c r="H2261" s="9">
        <f t="shared" si="183"/>
        <v>-2.7210997227751221E-3</v>
      </c>
      <c r="I2261">
        <f t="shared" si="184"/>
        <v>-1</v>
      </c>
      <c r="K2261" s="1"/>
    </row>
    <row r="2262" spans="1:11" x14ac:dyDescent="0.3">
      <c r="A2262" s="1">
        <v>43084</v>
      </c>
      <c r="B2262" s="9">
        <f>$A$5+LN(VLOOKUP($A2262,NASDAQ_Composite_IXIC_20210721[[Date]:[Close]],5))-$A$4</f>
        <v>2.4812655192596198</v>
      </c>
      <c r="C2262" s="9">
        <f>VLOOKUP(A2262,nasdaq_wtd_mc_ritter_add!$B$2:$D$3373,$C$5)</f>
        <v>3.7109434163582602</v>
      </c>
      <c r="D2262" s="9">
        <f t="shared" si="182"/>
        <v>-2.2082396224201162E-3</v>
      </c>
      <c r="E2262" s="9">
        <f t="shared" si="182"/>
        <v>-1.1273918714409525E-3</v>
      </c>
      <c r="F2262" s="9">
        <f t="shared" si="182"/>
        <v>-3.1981878959286281E-2</v>
      </c>
      <c r="G2262" s="9">
        <f t="shared" si="182"/>
        <v>-2.7051026984953985E-2</v>
      </c>
      <c r="H2262" s="9">
        <f t="shared" si="183"/>
        <v>-2.2082396224201162E-3</v>
      </c>
      <c r="I2262">
        <f t="shared" si="184"/>
        <v>-1</v>
      </c>
      <c r="K2262" s="1"/>
    </row>
    <row r="2263" spans="1:11" x14ac:dyDescent="0.3">
      <c r="A2263" s="1">
        <v>43087</v>
      </c>
      <c r="B2263" s="9">
        <f>$A$5+LN(VLOOKUP($A2263,NASDAQ_Composite_IXIC_20210721[[Date]:[Close]],5))-$A$4</f>
        <v>2.4896179142024097</v>
      </c>
      <c r="C2263" s="9">
        <f>VLOOKUP(A2263,nasdaq_wtd_mc_ritter_add!$B$2:$D$3373,$C$5)</f>
        <v>3.7192906276247699</v>
      </c>
      <c r="D2263" s="9">
        <f t="shared" si="182"/>
        <v>-5.1836762802182079E-6</v>
      </c>
      <c r="E2263" s="9">
        <f t="shared" si="182"/>
        <v>-4.5006339594104716E-3</v>
      </c>
      <c r="F2263" s="9">
        <f t="shared" si="182"/>
        <v>-2.9448566929389131E-2</v>
      </c>
      <c r="G2263" s="9">
        <f t="shared" si="182"/>
        <v>-3.6031564993029175E-2</v>
      </c>
      <c r="H2263" s="9">
        <f t="shared" si="183"/>
        <v>-5.1836762802182079E-6</v>
      </c>
      <c r="I2263">
        <f t="shared" si="184"/>
        <v>-1</v>
      </c>
      <c r="K2263" s="1"/>
    </row>
    <row r="2264" spans="1:11" x14ac:dyDescent="0.3">
      <c r="A2264" s="1">
        <v>43088</v>
      </c>
      <c r="B2264" s="9">
        <f>$A$5+LN(VLOOKUP($A2264,NASDAQ_Composite_IXIC_20210721[[Date]:[Close]],5))-$A$4</f>
        <v>2.4851891467502147</v>
      </c>
      <c r="C2264" s="9">
        <f>VLOOKUP(A2264,nasdaq_wtd_mc_ritter_add!$B$2:$D$3373,$C$5)</f>
        <v>3.7125933522273402</v>
      </c>
      <c r="D2264" s="9">
        <f t="shared" si="182"/>
        <v>-2.268507945234699E-3</v>
      </c>
      <c r="E2264" s="9">
        <f t="shared" si="182"/>
        <v>-6.7691419046451706E-3</v>
      </c>
      <c r="F2264" s="9">
        <f t="shared" si="182"/>
        <v>-3.2522758688370956E-2</v>
      </c>
      <c r="G2264" s="9">
        <f t="shared" si="182"/>
        <v>-3.7551947732374469E-2</v>
      </c>
      <c r="H2264" s="9">
        <f t="shared" si="183"/>
        <v>2.268507945234699E-3</v>
      </c>
      <c r="I2264">
        <f t="shared" si="184"/>
        <v>1</v>
      </c>
      <c r="K2264" s="1"/>
    </row>
    <row r="2265" spans="1:11" x14ac:dyDescent="0.3">
      <c r="A2265" s="1">
        <v>43089</v>
      </c>
      <c r="B2265" s="9">
        <f>$A$5+LN(VLOOKUP($A2265,NASDAQ_Composite_IXIC_20210721[[Date]:[Close]],5))-$A$4</f>
        <v>2.4847740406153003</v>
      </c>
      <c r="C2265" s="9">
        <f>VLOOKUP(A2265,nasdaq_wtd_mc_ritter_add!$B$2:$D$3373,$C$5)</f>
        <v>3.7090130083094102</v>
      </c>
      <c r="D2265" s="9">
        <f t="shared" si="182"/>
        <v>-3.1652377830155842E-3</v>
      </c>
      <c r="E2265" s="9">
        <f t="shared" si="182"/>
        <v>-8.8293072360490221E-3</v>
      </c>
      <c r="F2265" s="9">
        <f t="shared" si="182"/>
        <v>-3.5687996471386541E-2</v>
      </c>
      <c r="G2265" s="9">
        <f t="shared" si="182"/>
        <v>-3.8728168123594031E-2</v>
      </c>
      <c r="H2265" s="9">
        <f t="shared" si="183"/>
        <v>3.1652377830155842E-3</v>
      </c>
      <c r="I2265">
        <f t="shared" si="184"/>
        <v>1</v>
      </c>
      <c r="K2265" s="1"/>
    </row>
    <row r="2266" spans="1:11" x14ac:dyDescent="0.3">
      <c r="A2266" s="1">
        <v>43090</v>
      </c>
      <c r="B2266" s="9">
        <f>$A$5+LN(VLOOKUP($A2266,NASDAQ_Composite_IXIC_20210721[[Date]:[Close]],5))-$A$4</f>
        <v>2.4854059235825163</v>
      </c>
      <c r="C2266" s="9">
        <f>VLOOKUP(A2266,nasdaq_wtd_mc_ritter_add!$B$2:$D$3373,$C$5)</f>
        <v>3.70771491922451</v>
      </c>
      <c r="D2266" s="9">
        <f t="shared" si="182"/>
        <v>-1.9299720521162023E-3</v>
      </c>
      <c r="E2266" s="9">
        <f t="shared" si="182"/>
        <v>-1.496775573112652E-2</v>
      </c>
      <c r="F2266" s="9">
        <f t="shared" si="182"/>
        <v>-3.7617968523502743E-2</v>
      </c>
      <c r="G2266" s="9">
        <f t="shared" si="182"/>
        <v>-3.6776221284466448E-2</v>
      </c>
      <c r="H2266" s="9">
        <f t="shared" si="183"/>
        <v>6.6620611768408722E-4</v>
      </c>
      <c r="I2266">
        <f t="shared" si="184"/>
        <v>1</v>
      </c>
      <c r="K2266" s="1"/>
    </row>
    <row r="2267" spans="1:11" x14ac:dyDescent="0.3">
      <c r="A2267" s="1">
        <v>43091</v>
      </c>
      <c r="B2267" s="9">
        <f>$A$5+LN(VLOOKUP($A2267,NASDAQ_Composite_IXIC_20210721[[Date]:[Close]],5))-$A$4</f>
        <v>2.4846303719486711</v>
      </c>
      <c r="C2267" s="9">
        <f>VLOOKUP(A2267,nasdaq_wtd_mc_ritter_add!$B$2:$D$3373,$C$5)</f>
        <v>3.7042435971077801</v>
      </c>
      <c r="D2267" s="9">
        <f t="shared" si="182"/>
        <v>-2.6957704828847184E-3</v>
      </c>
      <c r="E2267" s="9">
        <f t="shared" si="182"/>
        <v>-1.8876911308792099E-2</v>
      </c>
      <c r="F2267" s="9">
        <f t="shared" si="182"/>
        <v>-2.8794796607826356E-2</v>
      </c>
      <c r="G2267" s="9">
        <f t="shared" si="182"/>
        <v>-3.9471991767351167E-2</v>
      </c>
      <c r="H2267" s="9">
        <f t="shared" si="183"/>
        <v>2.6957704828847184E-3</v>
      </c>
      <c r="I2267">
        <f t="shared" si="184"/>
        <v>1</v>
      </c>
      <c r="K2267" s="1"/>
    </row>
    <row r="2268" spans="1:11" x14ac:dyDescent="0.3">
      <c r="A2268" s="1">
        <v>43095</v>
      </c>
      <c r="B2268" s="9">
        <f>$A$5+LN(VLOOKUP($A2268,NASDAQ_Composite_IXIC_20210721[[Date]:[Close]],5))-$A$4</f>
        <v>2.4812179330067492</v>
      </c>
      <c r="C2268" s="9">
        <f>VLOOKUP(A2268,nasdaq_wtd_mc_ritter_add!$B$2:$D$3373,$C$5)</f>
        <v>3.7014401491343101</v>
      </c>
      <c r="D2268" s="9">
        <f t="shared" ref="D2268:G2287" si="185">IF($A2268-$A$1&lt;D$5,0,$C2268-$B2268+VLOOKUP($A2268-D$5,nasd_unic,2)-VLOOKUP($A2268-D$5,nasd_unic,3))</f>
        <v>6.089909684519057E-4</v>
      </c>
      <c r="E2268" s="9">
        <f t="shared" si="185"/>
        <v>-2.4576180445813556E-2</v>
      </c>
      <c r="F2268" s="9">
        <f t="shared" si="185"/>
        <v>-3.6679845833887281E-2</v>
      </c>
      <c r="G2268" s="9">
        <f t="shared" si="185"/>
        <v>-2.5441219513655522E-2</v>
      </c>
      <c r="H2268" s="9">
        <f t="shared" si="183"/>
        <v>-6.089909684519057E-4</v>
      </c>
      <c r="I2268">
        <f t="shared" si="184"/>
        <v>-1</v>
      </c>
      <c r="K2268" s="1"/>
    </row>
    <row r="2269" spans="1:11" x14ac:dyDescent="0.3">
      <c r="A2269" s="1">
        <v>43096</v>
      </c>
      <c r="B2269" s="9">
        <f>$A$5+LN(VLOOKUP($A2269,NASDAQ_Composite_IXIC_20210721[[Date]:[Close]],5))-$A$4</f>
        <v>2.4816632970000372</v>
      </c>
      <c r="C2269" s="9">
        <f>VLOOKUP(A2269,nasdaq_wtd_mc_ritter_add!$B$2:$D$3373,$C$5)</f>
        <v>3.7073109225198801</v>
      </c>
      <c r="D2269" s="9">
        <f t="shared" si="185"/>
        <v>5.4254093922820879E-3</v>
      </c>
      <c r="E2269" s="9">
        <f t="shared" si="185"/>
        <v>-1.7223658857792312E-2</v>
      </c>
      <c r="F2269" s="9">
        <f t="shared" si="185"/>
        <v>-3.1254436441605193E-2</v>
      </c>
      <c r="G2269" s="9">
        <f t="shared" si="185"/>
        <v>-2.7536119638332135E-2</v>
      </c>
      <c r="H2269" s="9">
        <f t="shared" si="183"/>
        <v>5.4254093922820879E-3</v>
      </c>
      <c r="I2269">
        <f t="shared" si="184"/>
        <v>1</v>
      </c>
      <c r="K2269" s="1"/>
    </row>
    <row r="2270" spans="1:11" x14ac:dyDescent="0.3">
      <c r="A2270" s="1">
        <v>43097</v>
      </c>
      <c r="B2270" s="9">
        <f>$A$5+LN(VLOOKUP($A2270,NASDAQ_Composite_IXIC_20210721[[Date]:[Close]],5))-$A$4</f>
        <v>2.4832213536887435</v>
      </c>
      <c r="C2270" s="9">
        <f>VLOOKUP(A2270,nasdaq_wtd_mc_ritter_add!$B$2:$D$3373,$C$5)</f>
        <v>3.7096635835473402</v>
      </c>
      <c r="D2270" s="9">
        <f t="shared" si="185"/>
        <v>7.9460433875366832E-4</v>
      </c>
      <c r="E2270" s="9">
        <f t="shared" si="185"/>
        <v>-1.1567962487860406E-2</v>
      </c>
      <c r="F2270" s="9">
        <f t="shared" si="185"/>
        <v>-3.0459832102851525E-2</v>
      </c>
      <c r="G2270" s="9">
        <f t="shared" si="185"/>
        <v>-3.2037804115889745E-2</v>
      </c>
      <c r="H2270" s="9">
        <f t="shared" si="183"/>
        <v>7.9460433875366832E-4</v>
      </c>
      <c r="I2270">
        <f t="shared" si="184"/>
        <v>1</v>
      </c>
      <c r="K2270" s="1"/>
    </row>
    <row r="2271" spans="1:11" x14ac:dyDescent="0.3">
      <c r="A2271" s="1">
        <v>43098</v>
      </c>
      <c r="B2271" s="9">
        <f>$A$5+LN(VLOOKUP($A2271,NASDAQ_Composite_IXIC_20210721[[Date]:[Close]],5))-$A$4</f>
        <v>2.4764692654946723</v>
      </c>
      <c r="C2271" s="9">
        <f>VLOOKUP(A2271,nasdaq_wtd_mc_ritter_add!$B$2:$D$3373,$C$5)</f>
        <v>3.7000407465887899</v>
      </c>
      <c r="D2271" s="9">
        <f t="shared" si="185"/>
        <v>-2.8707487644790142E-3</v>
      </c>
      <c r="E2271" s="9">
        <f t="shared" si="185"/>
        <v>6.0463749648258514E-3</v>
      </c>
      <c r="F2271" s="9">
        <f t="shared" si="185"/>
        <v>-3.980066710250707E-2</v>
      </c>
      <c r="G2271" s="9">
        <f t="shared" si="185"/>
        <v>-3.4908552880368759E-2</v>
      </c>
      <c r="H2271" s="9">
        <f t="shared" si="183"/>
        <v>2.8707487644790142E-3</v>
      </c>
      <c r="I2271">
        <f t="shared" si="184"/>
        <v>1</v>
      </c>
      <c r="K2271" s="1"/>
    </row>
    <row r="2272" spans="1:11" x14ac:dyDescent="0.3">
      <c r="A2272" s="1">
        <v>43102</v>
      </c>
      <c r="B2272" s="9">
        <f>$A$5+LN(VLOOKUP($A2272,NASDAQ_Composite_IXIC_20210721[[Date]:[Close]],5))-$A$4</f>
        <v>2.4913520142062771</v>
      </c>
      <c r="C2272" s="9">
        <f>VLOOKUP(A2272,nasdaq_wtd_mc_ritter_add!$B$2:$D$3373,$C$5)</f>
        <v>3.7254647704130202</v>
      </c>
      <c r="D2272" s="9">
        <f t="shared" si="185"/>
        <v>1.0541275112625481E-2</v>
      </c>
      <c r="E2272" s="9">
        <f t="shared" si="185"/>
        <v>1.5792713932554658E-2</v>
      </c>
      <c r="F2272" s="9">
        <f t="shared" si="185"/>
        <v>-1.5388346925081287E-2</v>
      </c>
      <c r="G2272" s="9">
        <f t="shared" si="185"/>
        <v>-2.1768168863367965E-2</v>
      </c>
      <c r="H2272" s="9">
        <f t="shared" si="183"/>
        <v>1.0541275112625481E-2</v>
      </c>
      <c r="I2272">
        <f t="shared" si="184"/>
        <v>1</v>
      </c>
      <c r="K2272" s="1"/>
    </row>
    <row r="2273" spans="1:11" x14ac:dyDescent="0.3">
      <c r="A2273" s="1">
        <v>43103</v>
      </c>
      <c r="B2273" s="9">
        <f>$A$5+LN(VLOOKUP($A2273,NASDAQ_Composite_IXIC_20210721[[Date]:[Close]],5))-$A$4</f>
        <v>2.4996846509350084</v>
      </c>
      <c r="C2273" s="9">
        <f>VLOOKUP(A2273,nasdaq_wtd_mc_ritter_add!$B$2:$D$3373,$C$5)</f>
        <v>3.7388223202966602</v>
      </c>
      <c r="D2273" s="9">
        <f t="shared" si="185"/>
        <v>5.0249131549087167E-3</v>
      </c>
      <c r="E2273" s="9">
        <f t="shared" si="185"/>
        <v>3.0806273906266224E-2</v>
      </c>
      <c r="F2273" s="9">
        <f t="shared" si="185"/>
        <v>-1.036343377017257E-2</v>
      </c>
      <c r="G2273" s="9">
        <f t="shared" si="185"/>
        <v>-2.0372024015153034E-2</v>
      </c>
      <c r="H2273" s="9">
        <f t="shared" si="183"/>
        <v>5.0249131549087167E-3</v>
      </c>
      <c r="I2273">
        <f t="shared" si="184"/>
        <v>1</v>
      </c>
      <c r="K2273" s="1"/>
    </row>
    <row r="2274" spans="1:11" x14ac:dyDescent="0.3">
      <c r="A2274" s="1">
        <v>43104</v>
      </c>
      <c r="B2274" s="9">
        <f>$A$5+LN(VLOOKUP($A2274,NASDAQ_Composite_IXIC_20210721[[Date]:[Close]],5))-$A$4</f>
        <v>2.5014353387752655</v>
      </c>
      <c r="C2274" s="9">
        <f>VLOOKUP(A2274,nasdaq_wtd_mc_ritter_add!$B$2:$D$3373,$C$5)</f>
        <v>3.7354378462428302</v>
      </c>
      <c r="D2274" s="9">
        <f t="shared" si="185"/>
        <v>-5.1351618940871369E-3</v>
      </c>
      <c r="E2274" s="9">
        <f t="shared" si="185"/>
        <v>1.7942413209855346E-2</v>
      </c>
      <c r="F2274" s="9">
        <f t="shared" si="185"/>
        <v>-1.5498595664259707E-2</v>
      </c>
      <c r="G2274" s="9">
        <f t="shared" si="185"/>
        <v>-2.8725000302963988E-2</v>
      </c>
      <c r="H2274" s="9">
        <f t="shared" si="183"/>
        <v>1.6337862135729075E-3</v>
      </c>
      <c r="I2274">
        <f t="shared" si="184"/>
        <v>1</v>
      </c>
      <c r="K2274" s="1"/>
    </row>
    <row r="2275" spans="1:11" x14ac:dyDescent="0.3">
      <c r="A2275" s="1">
        <v>43105</v>
      </c>
      <c r="B2275" s="9">
        <f>$A$5+LN(VLOOKUP($A2275,NASDAQ_Composite_IXIC_20210721[[Date]:[Close]],5))-$A$4</f>
        <v>2.5096875261510663</v>
      </c>
      <c r="C2275" s="9">
        <f>VLOOKUP(A2275,nasdaq_wtd_mc_ritter_add!$B$2:$D$3373,$C$5)</f>
        <v>3.7449014177270401</v>
      </c>
      <c r="D2275" s="9">
        <f t="shared" si="185"/>
        <v>1.2113841084091526E-3</v>
      </c>
      <c r="E2275" s="9">
        <f t="shared" si="185"/>
        <v>1.195355684680921E-2</v>
      </c>
      <c r="F2275" s="9">
        <f t="shared" si="185"/>
        <v>-1.2728355447896078E-2</v>
      </c>
      <c r="G2275" s="9">
        <f t="shared" si="185"/>
        <v>-2.7513616194554835E-2</v>
      </c>
      <c r="H2275" s="9">
        <f t="shared" si="183"/>
        <v>1.2113841084091526E-3</v>
      </c>
      <c r="I2275">
        <f t="shared" si="184"/>
        <v>1</v>
      </c>
      <c r="K2275" s="1"/>
    </row>
    <row r="2276" spans="1:11" x14ac:dyDescent="0.3">
      <c r="A2276" s="1">
        <v>43108</v>
      </c>
      <c r="B2276" s="9">
        <f>$A$5+LN(VLOOKUP($A2276,NASDAQ_Composite_IXIC_20210721[[Date]:[Close]],5))-$A$4</f>
        <v>2.5126020588672811</v>
      </c>
      <c r="C2276" s="9">
        <f>VLOOKUP(A2276,nasdaq_wtd_mc_ritter_add!$B$2:$D$3373,$C$5)</f>
        <v>3.7471216564319101</v>
      </c>
      <c r="D2276" s="9">
        <f t="shared" si="185"/>
        <v>-6.9429401134479818E-4</v>
      </c>
      <c r="E2276" s="9">
        <f t="shared" si="185"/>
        <v>2.4665653589241998E-3</v>
      </c>
      <c r="F2276" s="9">
        <f t="shared" si="185"/>
        <v>1.6536728802294398E-3</v>
      </c>
      <c r="G2276" s="9">
        <f t="shared" si="185"/>
        <v>-2.2808196115546853E-2</v>
      </c>
      <c r="H2276" s="9">
        <f t="shared" si="183"/>
        <v>-6.9429401134479818E-4</v>
      </c>
      <c r="I2276">
        <f t="shared" si="184"/>
        <v>-1</v>
      </c>
      <c r="K2276" s="1"/>
    </row>
    <row r="2277" spans="1:11" x14ac:dyDescent="0.3">
      <c r="A2277" s="1">
        <v>43109</v>
      </c>
      <c r="B2277" s="9">
        <f>$A$5+LN(VLOOKUP($A2277,NASDAQ_Composite_IXIC_20210721[[Date]:[Close]],5))-$A$4</f>
        <v>2.5134665172513904</v>
      </c>
      <c r="C2277" s="9">
        <f>VLOOKUP(A2277,nasdaq_wtd_mc_ritter_add!$B$2:$D$3373,$C$5)</f>
        <v>3.7451518893271301</v>
      </c>
      <c r="D2277" s="9">
        <f t="shared" si="185"/>
        <v>-2.8342254888893414E-3</v>
      </c>
      <c r="E2277" s="9">
        <f t="shared" si="185"/>
        <v>-3.6766012996514164E-4</v>
      </c>
      <c r="F2277" s="9">
        <f t="shared" si="185"/>
        <v>-4.1160043908115007E-3</v>
      </c>
      <c r="G2277" s="9">
        <f t="shared" si="185"/>
        <v>-3.1156419978742189E-2</v>
      </c>
      <c r="H2277" s="9">
        <f t="shared" si="183"/>
        <v>1.1053087206707168E-3</v>
      </c>
      <c r="I2277">
        <f t="shared" si="184"/>
        <v>1</v>
      </c>
      <c r="K2277" s="1"/>
    </row>
    <row r="2278" spans="1:11" x14ac:dyDescent="0.3">
      <c r="A2278" s="1">
        <v>43110</v>
      </c>
      <c r="B2278" s="9">
        <f>$A$5+LN(VLOOKUP($A2278,NASDAQ_Composite_IXIC_20210721[[Date]:[Close]],5))-$A$4</f>
        <v>2.5120681585417737</v>
      </c>
      <c r="C2278" s="9">
        <f>VLOOKUP(A2278,nasdaq_wtd_mc_ritter_add!$B$2:$D$3373,$C$5)</f>
        <v>3.74719672389016</v>
      </c>
      <c r="D2278" s="9">
        <f t="shared" si="185"/>
        <v>3.4431932726466385E-3</v>
      </c>
      <c r="E2278" s="9">
        <f t="shared" si="185"/>
        <v>2.9615849219841728E-3</v>
      </c>
      <c r="F2278" s="9">
        <f t="shared" si="185"/>
        <v>-6.7281111816486217E-4</v>
      </c>
      <c r="G2278" s="9">
        <f t="shared" si="185"/>
        <v>-3.0223514130540252E-2</v>
      </c>
      <c r="H2278" s="9">
        <f t="shared" si="183"/>
        <v>6.4647585341326419E-4</v>
      </c>
      <c r="I2278">
        <f t="shared" si="184"/>
        <v>1</v>
      </c>
      <c r="K2278" s="1"/>
    </row>
    <row r="2279" spans="1:11" x14ac:dyDescent="0.3">
      <c r="A2279" s="1">
        <v>43111</v>
      </c>
      <c r="B2279" s="9">
        <f>$A$5+LN(VLOOKUP($A2279,NASDAQ_Composite_IXIC_20210721[[Date]:[Close]],5))-$A$4</f>
        <v>2.5201724206978673</v>
      </c>
      <c r="C2279" s="9">
        <f>VLOOKUP(A2279,nasdaq_wtd_mc_ritter_add!$B$2:$D$3373,$C$5)</f>
        <v>3.75377251418863</v>
      </c>
      <c r="D2279" s="9">
        <f t="shared" si="185"/>
        <v>-1.5284718576236145E-3</v>
      </c>
      <c r="E2279" s="9">
        <f t="shared" si="185"/>
        <v>8.5595590052180981E-3</v>
      </c>
      <c r="F2279" s="9">
        <f t="shared" si="185"/>
        <v>-2.2012829757884766E-3</v>
      </c>
      <c r="G2279" s="9">
        <f t="shared" si="185"/>
        <v>-3.1703583909494792E-2</v>
      </c>
      <c r="H2279" s="9">
        <f t="shared" si="183"/>
        <v>-1.5284718576236145E-3</v>
      </c>
      <c r="I2279">
        <f t="shared" si="184"/>
        <v>-1</v>
      </c>
      <c r="K2279" s="1"/>
    </row>
    <row r="2280" spans="1:11" x14ac:dyDescent="0.3">
      <c r="A2280" s="1">
        <v>43112</v>
      </c>
      <c r="B2280" s="9">
        <f>$A$5+LN(VLOOKUP($A2280,NASDAQ_Composite_IXIC_20210721[[Date]:[Close]],5))-$A$4</f>
        <v>2.5269824821628903</v>
      </c>
      <c r="C2280" s="9">
        <f>VLOOKUP(A2280,nasdaq_wtd_mc_ritter_add!$B$2:$D$3373,$C$5)</f>
        <v>3.7278431974239101</v>
      </c>
      <c r="D2280" s="9">
        <f t="shared" si="185"/>
        <v>-3.2739378229742933E-2</v>
      </c>
      <c r="E2280" s="9">
        <f t="shared" si="185"/>
        <v>-2.8133480067785932E-2</v>
      </c>
      <c r="F2280" s="9">
        <f t="shared" si="185"/>
        <v>-3.1477501957994924E-2</v>
      </c>
      <c r="G2280" s="9">
        <f t="shared" si="185"/>
        <v>-6.4442962139237725E-2</v>
      </c>
      <c r="H2280" s="9">
        <f t="shared" si="183"/>
        <v>1.9119255299696825E-2</v>
      </c>
      <c r="I2280">
        <f t="shared" si="184"/>
        <v>1</v>
      </c>
      <c r="K2280" s="1"/>
    </row>
    <row r="2281" spans="1:11" x14ac:dyDescent="0.3">
      <c r="A2281" s="1">
        <v>43116</v>
      </c>
      <c r="B2281" s="9">
        <f>$A$5+LN(VLOOKUP($A2281,NASDAQ_Composite_IXIC_20210721[[Date]:[Close]],5))-$A$4</f>
        <v>2.5218225448612772</v>
      </c>
      <c r="C2281" s="9">
        <f>VLOOKUP(A2281,nasdaq_wtd_mc_ritter_add!$B$2:$D$3373,$C$5)</f>
        <v>3.71395423767704</v>
      </c>
      <c r="D2281" s="9">
        <f t="shared" si="185"/>
        <v>-8.7290224452569731E-3</v>
      </c>
      <c r="E2281" s="9">
        <f t="shared" si="185"/>
        <v>-3.7546204282877582E-2</v>
      </c>
      <c r="F2281" s="9">
        <f t="shared" si="185"/>
        <v>-4.2041654566007836E-2</v>
      </c>
      <c r="G2281" s="9">
        <f t="shared" si="185"/>
        <v>-7.157598096099127E-2</v>
      </c>
      <c r="H2281" s="9">
        <f t="shared" si="183"/>
        <v>8.7290224452569731E-3</v>
      </c>
      <c r="I2281">
        <f t="shared" si="184"/>
        <v>1</v>
      </c>
      <c r="K2281" s="1"/>
    </row>
    <row r="2282" spans="1:11" x14ac:dyDescent="0.3">
      <c r="A2282" s="1">
        <v>43117</v>
      </c>
      <c r="B2282" s="9">
        <f>$A$5+LN(VLOOKUP($A2282,NASDAQ_Composite_IXIC_20210721[[Date]:[Close]],5))-$A$4</f>
        <v>2.532095324843854</v>
      </c>
      <c r="C2282" s="9">
        <f>VLOOKUP(A2282,nasdaq_wtd_mc_ritter_add!$B$2:$D$3373,$C$5)</f>
        <v>3.7150819835438802</v>
      </c>
      <c r="D2282" s="9">
        <f t="shared" si="185"/>
        <v>-9.1450341157366388E-3</v>
      </c>
      <c r="E2282" s="9">
        <f t="shared" si="185"/>
        <v>-4.6686054722334003E-2</v>
      </c>
      <c r="F2282" s="9">
        <f t="shared" si="185"/>
        <v>-5.1186688681744474E-2</v>
      </c>
      <c r="G2282" s="9">
        <f t="shared" si="185"/>
        <v>-7.6134621651723133E-2</v>
      </c>
      <c r="H2282" s="9">
        <f t="shared" si="183"/>
        <v>-9.1450341157366388E-3</v>
      </c>
      <c r="I2282">
        <f t="shared" si="184"/>
        <v>-1</v>
      </c>
      <c r="K2282" s="1"/>
    </row>
    <row r="2283" spans="1:11" x14ac:dyDescent="0.3">
      <c r="A2283" s="1">
        <v>43118</v>
      </c>
      <c r="B2283" s="9">
        <f>$A$5+LN(VLOOKUP($A2283,NASDAQ_Composite_IXIC_20210721[[Date]:[Close]],5))-$A$4</f>
        <v>2.5317897294407077</v>
      </c>
      <c r="C2283" s="9">
        <f>VLOOKUP(A2283,nasdaq_wtd_mc_ritter_add!$B$2:$D$3373,$C$5)</f>
        <v>3.7224096864244798</v>
      </c>
      <c r="D2283" s="9">
        <f t="shared" si="185"/>
        <v>7.6332982837459262E-3</v>
      </c>
      <c r="E2283" s="9">
        <f t="shared" si="185"/>
        <v>-3.6784248493353378E-2</v>
      </c>
      <c r="F2283" s="9">
        <f t="shared" si="185"/>
        <v>-4.3553390397998548E-2</v>
      </c>
      <c r="G2283" s="9">
        <f t="shared" si="185"/>
        <v>-6.9307007181724334E-2</v>
      </c>
      <c r="H2283" s="9">
        <f t="shared" si="183"/>
        <v>7.0221074774532433E-3</v>
      </c>
      <c r="I2283">
        <f t="shared" si="184"/>
        <v>1</v>
      </c>
      <c r="K2283" s="1"/>
    </row>
    <row r="2284" spans="1:11" x14ac:dyDescent="0.3">
      <c r="A2284" s="1">
        <v>43119</v>
      </c>
      <c r="B2284" s="9">
        <f>$A$5+LN(VLOOKUP($A2284,NASDAQ_Composite_IXIC_20210721[[Date]:[Close]],5))-$A$4</f>
        <v>2.5373021673591714</v>
      </c>
      <c r="C2284" s="9">
        <f>VLOOKUP(A2284,nasdaq_wtd_mc_ritter_add!$B$2:$D$3373,$C$5)</f>
        <v>3.7310471495588802</v>
      </c>
      <c r="D2284" s="9">
        <f t="shared" si="185"/>
        <v>3.1250252159367164E-3</v>
      </c>
      <c r="E2284" s="9">
        <f t="shared" si="185"/>
        <v>-3.0493985494401077E-2</v>
      </c>
      <c r="F2284" s="9">
        <f t="shared" si="185"/>
        <v>-3.9323292730450099E-2</v>
      </c>
      <c r="G2284" s="9">
        <f t="shared" si="185"/>
        <v>-6.6181981965787617E-2</v>
      </c>
      <c r="H2284" s="9">
        <f t="shared" si="183"/>
        <v>3.1250252159367164E-3</v>
      </c>
      <c r="I2284">
        <f t="shared" si="184"/>
        <v>1</v>
      </c>
      <c r="K2284" s="1"/>
    </row>
    <row r="2285" spans="1:11" x14ac:dyDescent="0.3">
      <c r="A2285" s="1">
        <v>43122</v>
      </c>
      <c r="B2285" s="9">
        <f>$A$5+LN(VLOOKUP($A2285,NASDAQ_Composite_IXIC_20210721[[Date]:[Close]],5))-$A$4</f>
        <v>2.5470211683379178</v>
      </c>
      <c r="C2285" s="9">
        <f>VLOOKUP(A2285,nasdaq_wtd_mc_ritter_add!$B$2:$D$3373,$C$5)</f>
        <v>3.7531661389954998</v>
      </c>
      <c r="D2285" s="9">
        <f t="shared" si="185"/>
        <v>1.2399988457873157E-2</v>
      </c>
      <c r="E2285" s="9">
        <f t="shared" si="185"/>
        <v>-1.3468254501526999E-2</v>
      </c>
      <c r="F2285" s="9">
        <f t="shared" si="185"/>
        <v>-3.2345165810319099E-2</v>
      </c>
      <c r="G2285" s="9">
        <f t="shared" si="185"/>
        <v>-3.9710751694517654E-2</v>
      </c>
      <c r="H2285" s="9">
        <f t="shared" si="183"/>
        <v>1.2399988457873157E-2</v>
      </c>
      <c r="I2285">
        <f t="shared" si="184"/>
        <v>1</v>
      </c>
      <c r="K2285" s="1"/>
    </row>
    <row r="2286" spans="1:11" x14ac:dyDescent="0.3">
      <c r="A2286" s="1">
        <v>43123</v>
      </c>
      <c r="B2286" s="9">
        <f>$A$5+LN(VLOOKUP($A2286,NASDAQ_Composite_IXIC_20210721[[Date]:[Close]],5))-$A$4</f>
        <v>2.5540509430311884</v>
      </c>
      <c r="C2286" s="9">
        <f>VLOOKUP(A2286,nasdaq_wtd_mc_ritter_add!$B$2:$D$3373,$C$5)</f>
        <v>3.7689845056305198</v>
      </c>
      <c r="D2286" s="9">
        <f t="shared" si="185"/>
        <v>8.7885919417494129E-3</v>
      </c>
      <c r="E2286" s="9">
        <f t="shared" si="185"/>
        <v>-4.6796625597775865E-3</v>
      </c>
      <c r="F2286" s="9">
        <f t="shared" si="185"/>
        <v>-2.9864833974043048E-2</v>
      </c>
      <c r="G2286" s="9">
        <f t="shared" si="185"/>
        <v>-2.7068476040122746E-2</v>
      </c>
      <c r="H2286" s="9">
        <f t="shared" si="183"/>
        <v>8.7885919417494129E-3</v>
      </c>
      <c r="I2286">
        <f t="shared" si="184"/>
        <v>1</v>
      </c>
      <c r="K2286" s="1"/>
    </row>
    <row r="2287" spans="1:11" x14ac:dyDescent="0.3">
      <c r="A2287" s="1">
        <v>43124</v>
      </c>
      <c r="B2287" s="9">
        <f>$A$5+LN(VLOOKUP($A2287,NASDAQ_Composite_IXIC_20210721[[Date]:[Close]],5))-$A$4</f>
        <v>2.5479697255687137</v>
      </c>
      <c r="C2287" s="9">
        <f>VLOOKUP(A2287,nasdaq_wtd_mc_ritter_add!$B$2:$D$3373,$C$5)</f>
        <v>3.7566394306558899</v>
      </c>
      <c r="D2287" s="9">
        <f t="shared" si="185"/>
        <v>-6.2638575121551909E-3</v>
      </c>
      <c r="E2287" s="9">
        <f t="shared" si="185"/>
        <v>-1.0943520071932777E-2</v>
      </c>
      <c r="F2287" s="9">
        <f t="shared" si="185"/>
        <v>-3.6128691486198239E-2</v>
      </c>
      <c r="G2287" s="9">
        <f t="shared" si="185"/>
        <v>-3.702643382301618E-2</v>
      </c>
      <c r="H2287" s="9">
        <f t="shared" si="183"/>
        <v>6.2638575121551909E-3</v>
      </c>
      <c r="I2287">
        <f t="shared" si="184"/>
        <v>1</v>
      </c>
      <c r="K2287" s="1"/>
    </row>
    <row r="2288" spans="1:11" x14ac:dyDescent="0.3">
      <c r="A2288" s="1">
        <v>43125</v>
      </c>
      <c r="B2288" s="9">
        <f>$A$5+LN(VLOOKUP($A2288,NASDAQ_Composite_IXIC_20210721[[Date]:[Close]],5))-$A$4</f>
        <v>2.5474436436633612</v>
      </c>
      <c r="C2288" s="9">
        <f>VLOOKUP(A2288,nasdaq_wtd_mc_ritter_add!$B$2:$D$3373,$C$5)</f>
        <v>3.7612094237046798</v>
      </c>
      <c r="D2288" s="9">
        <f t="shared" ref="D2288:G2307" si="186">IF($A2288-$A$1&lt;D$5,0,$C2288-$B2288+VLOOKUP($A2288-D$5,nasd_unic,2)-VLOOKUP($A2288-D$5,nasd_unic,3))</f>
        <v>5.0960749541424377E-3</v>
      </c>
      <c r="E2288" s="9">
        <f t="shared" si="186"/>
        <v>-6.4564360862422454E-3</v>
      </c>
      <c r="F2288" s="9">
        <f t="shared" si="186"/>
        <v>-3.1032616532055801E-2</v>
      </c>
      <c r="G2288" s="9">
        <f t="shared" si="186"/>
        <v>-4.3136281920129527E-2</v>
      </c>
      <c r="H2288" s="9">
        <f t="shared" si="183"/>
        <v>4.0439111434373842E-3</v>
      </c>
      <c r="I2288">
        <f t="shared" si="184"/>
        <v>1</v>
      </c>
      <c r="K2288" s="1"/>
    </row>
    <row r="2289" spans="1:11" x14ac:dyDescent="0.3">
      <c r="A2289" s="1">
        <v>43126</v>
      </c>
      <c r="B2289" s="9">
        <f>$A$5+LN(VLOOKUP($A2289,NASDAQ_Composite_IXIC_20210721[[Date]:[Close]],5))-$A$4</f>
        <v>2.560128711103796</v>
      </c>
      <c r="C2289" s="9">
        <f>VLOOKUP(A2289,nasdaq_wtd_mc_ritter_add!$B$2:$D$3373,$C$5)</f>
        <v>3.7759377216890999</v>
      </c>
      <c r="D2289" s="9">
        <f t="shared" si="186"/>
        <v>2.0432305439852527E-3</v>
      </c>
      <c r="E2289" s="9">
        <f t="shared" si="186"/>
        <v>-9.8386149345390805E-3</v>
      </c>
      <c r="F2289" s="9">
        <f t="shared" si="186"/>
        <v>-2.7062273792331393E-2</v>
      </c>
      <c r="G2289" s="9">
        <f t="shared" si="186"/>
        <v>-4.1093051376144274E-2</v>
      </c>
      <c r="H2289" s="9">
        <f t="shared" si="183"/>
        <v>2.0432305439852527E-3</v>
      </c>
      <c r="I2289">
        <f t="shared" si="184"/>
        <v>1</v>
      </c>
      <c r="K2289" s="1"/>
    </row>
    <row r="2290" spans="1:11" x14ac:dyDescent="0.3">
      <c r="A2290" s="1">
        <v>43129</v>
      </c>
      <c r="B2290" s="9">
        <f>$A$5+LN(VLOOKUP($A2290,NASDAQ_Composite_IXIC_20210721[[Date]:[Close]],5))-$A$4</f>
        <v>2.5548843068387308</v>
      </c>
      <c r="C2290" s="9">
        <f>VLOOKUP(A2290,nasdaq_wtd_mc_ritter_add!$B$2:$D$3373,$C$5)</f>
        <v>3.76636882041932</v>
      </c>
      <c r="D2290" s="9">
        <f t="shared" si="186"/>
        <v>-4.3244970047147113E-3</v>
      </c>
      <c r="E2290" s="9">
        <f t="shared" si="186"/>
        <v>-1.2086967513528446E-2</v>
      </c>
      <c r="F2290" s="9">
        <f t="shared" si="186"/>
        <v>-9.1606139687714361E-3</v>
      </c>
      <c r="G2290" s="9">
        <f t="shared" si="186"/>
        <v>-5.0663305100333567E-2</v>
      </c>
      <c r="H2290" s="9">
        <f t="shared" si="183"/>
        <v>4.3244970047147113E-3</v>
      </c>
      <c r="I2290">
        <f t="shared" si="184"/>
        <v>1</v>
      </c>
      <c r="K2290" s="1"/>
    </row>
    <row r="2291" spans="1:11" x14ac:dyDescent="0.3">
      <c r="A2291" s="1">
        <v>43130</v>
      </c>
      <c r="B2291" s="9">
        <f>$A$5+LN(VLOOKUP($A2291,NASDAQ_Composite_IXIC_20210721[[Date]:[Close]],5))-$A$4</f>
        <v>2.5462717268470021</v>
      </c>
      <c r="C2291" s="9">
        <f>VLOOKUP(A2291,nasdaq_wtd_mc_ritter_add!$B$2:$D$3373,$C$5)</f>
        <v>3.7656076448184299</v>
      </c>
      <c r="D2291" s="9">
        <f t="shared" si="186"/>
        <v>7.8514043908386455E-3</v>
      </c>
      <c r="E2291" s="9">
        <f t="shared" si="186"/>
        <v>-4.2355631226898005E-3</v>
      </c>
      <c r="F2291" s="9">
        <f t="shared" si="186"/>
        <v>1.0158756972393768E-3</v>
      </c>
      <c r="G2291" s="9">
        <f t="shared" si="186"/>
        <v>-4.690379056459415E-2</v>
      </c>
      <c r="H2291" s="9">
        <f t="shared" si="183"/>
        <v>-7.8514043908386455E-3</v>
      </c>
      <c r="I2291">
        <f t="shared" si="184"/>
        <v>-1</v>
      </c>
      <c r="K2291" s="1"/>
    </row>
    <row r="2292" spans="1:11" x14ac:dyDescent="0.3">
      <c r="A2292" s="1">
        <v>43131</v>
      </c>
      <c r="B2292" s="9">
        <f>$A$5+LN(VLOOKUP($A2292,NASDAQ_Composite_IXIC_20210721[[Date]:[Close]],5))-$A$4</f>
        <v>2.5474867971093209</v>
      </c>
      <c r="C2292" s="9">
        <f>VLOOKUP(A2292,nasdaq_wtd_mc_ritter_add!$B$2:$D$3373,$C$5)</f>
        <v>3.76237231126647</v>
      </c>
      <c r="D2292" s="9">
        <f t="shared" si="186"/>
        <v>-4.4504038142787472E-3</v>
      </c>
      <c r="E2292" s="9">
        <f t="shared" si="186"/>
        <v>-8.6859669369685477E-3</v>
      </c>
      <c r="F2292" s="9">
        <f t="shared" si="186"/>
        <v>-3.4345281170393704E-3</v>
      </c>
      <c r="G2292" s="9">
        <f t="shared" si="186"/>
        <v>-3.7622361788649084E-2</v>
      </c>
      <c r="H2292" s="9">
        <f t="shared" si="183"/>
        <v>2.020263289641111E-3</v>
      </c>
      <c r="I2292">
        <f t="shared" si="184"/>
        <v>1</v>
      </c>
      <c r="K2292" s="1"/>
    </row>
    <row r="2293" spans="1:11" x14ac:dyDescent="0.3">
      <c r="A2293" s="1">
        <v>43132</v>
      </c>
      <c r="B2293" s="9">
        <f>$A$5+LN(VLOOKUP($A2293,NASDAQ_Composite_IXIC_20210721[[Date]:[Close]],5))-$A$4</f>
        <v>2.5440239932712325</v>
      </c>
      <c r="C2293" s="9">
        <f>VLOOKUP(A2293,nasdaq_wtd_mc_ritter_add!$B$2:$D$3373,$C$5)</f>
        <v>3.7819054180366698</v>
      </c>
      <c r="D2293" s="9">
        <f t="shared" si="186"/>
        <v>2.2995910608288206E-2</v>
      </c>
      <c r="E2293" s="9">
        <f t="shared" si="186"/>
        <v>3.7686685586941771E-3</v>
      </c>
      <c r="F2293" s="9">
        <f t="shared" si="186"/>
        <v>1.9561382491248835E-2</v>
      </c>
      <c r="G2293" s="9">
        <f t="shared" si="186"/>
        <v>-1.1619678366387109E-2</v>
      </c>
      <c r="H2293" s="9">
        <f t="shared" si="183"/>
        <v>1.6070302932111424E-2</v>
      </c>
      <c r="I2293">
        <f t="shared" si="184"/>
        <v>1</v>
      </c>
      <c r="K2293" s="1"/>
    </row>
    <row r="2294" spans="1:11" x14ac:dyDescent="0.3">
      <c r="A2294" s="1">
        <v>43133</v>
      </c>
      <c r="B2294" s="9">
        <f>$A$5+LN(VLOOKUP($A2294,NASDAQ_Composite_IXIC_20210721[[Date]:[Close]],5))-$A$4</f>
        <v>2.5242090905381849</v>
      </c>
      <c r="C2294" s="9">
        <f>VLOOKUP(A2294,nasdaq_wtd_mc_ritter_add!$B$2:$D$3373,$C$5)</f>
        <v>3.7641767203474399</v>
      </c>
      <c r="D2294" s="9">
        <f t="shared" si="186"/>
        <v>2.0862050438177349E-3</v>
      </c>
      <c r="E2294" s="9">
        <f t="shared" si="186"/>
        <v>8.2996044760319521E-4</v>
      </c>
      <c r="F2294" s="9">
        <f t="shared" si="186"/>
        <v>3.1636234353869419E-2</v>
      </c>
      <c r="G2294" s="9">
        <f t="shared" si="186"/>
        <v>-9.5334733225693746E-3</v>
      </c>
      <c r="H2294" s="9">
        <f t="shared" si="183"/>
        <v>-2.0862050438177349E-3</v>
      </c>
      <c r="I2294">
        <f t="shared" si="184"/>
        <v>-1</v>
      </c>
      <c r="K2294" s="1"/>
    </row>
    <row r="2295" spans="1:11" x14ac:dyDescent="0.3">
      <c r="A2295" s="1">
        <v>43136</v>
      </c>
      <c r="B2295" s="9">
        <f>$A$5+LN(VLOOKUP($A2295,NASDAQ_Composite_IXIC_20210721[[Date]:[Close]],5))-$A$4</f>
        <v>2.4857174055611102</v>
      </c>
      <c r="C2295" s="9">
        <f>VLOOKUP(A2295,nasdaq_wtd_mc_ritter_add!$B$2:$D$3373,$C$5)</f>
        <v>3.72478169435372</v>
      </c>
      <c r="D2295" s="9">
        <f t="shared" si="186"/>
        <v>-9.0334101664524269E-4</v>
      </c>
      <c r="E2295" s="9">
        <f t="shared" si="186"/>
        <v>3.8503972166359368E-3</v>
      </c>
      <c r="F2295" s="9">
        <f t="shared" si="186"/>
        <v>9.477748997417379E-4</v>
      </c>
      <c r="G2295" s="9">
        <f t="shared" si="186"/>
        <v>-2.2129972727888969E-3</v>
      </c>
      <c r="H2295" s="9">
        <f t="shared" si="183"/>
        <v>9.0334101664524269E-4</v>
      </c>
      <c r="I2295">
        <f t="shared" si="184"/>
        <v>1</v>
      </c>
      <c r="K2295" s="1"/>
    </row>
    <row r="2296" spans="1:11" x14ac:dyDescent="0.3">
      <c r="A2296" s="1">
        <v>43137</v>
      </c>
      <c r="B2296" s="9">
        <f>$A$5+LN(VLOOKUP($A2296,NASDAQ_Composite_IXIC_20210721[[Date]:[Close]],5))-$A$4</f>
        <v>2.5067855401616681</v>
      </c>
      <c r="C2296" s="9">
        <f>VLOOKUP(A2296,nasdaq_wtd_mc_ritter_add!$B$2:$D$3373,$C$5)</f>
        <v>3.7434729390221002</v>
      </c>
      <c r="D2296" s="9">
        <f t="shared" si="186"/>
        <v>-2.3768899321776615E-3</v>
      </c>
      <c r="E2296" s="9">
        <f t="shared" si="186"/>
        <v>1.4735072844582753E-3</v>
      </c>
      <c r="F2296" s="9">
        <f t="shared" si="186"/>
        <v>4.6343666547272733E-3</v>
      </c>
      <c r="G2296" s="9">
        <f t="shared" si="186"/>
        <v>6.0642847552103696E-3</v>
      </c>
      <c r="H2296" s="9">
        <f t="shared" si="183"/>
        <v>-2.3768899321776615E-3</v>
      </c>
      <c r="I2296">
        <f t="shared" si="184"/>
        <v>-1</v>
      </c>
      <c r="K2296" s="1"/>
    </row>
    <row r="2297" spans="1:11" x14ac:dyDescent="0.3">
      <c r="A2297" s="1">
        <v>43138</v>
      </c>
      <c r="B2297" s="9">
        <f>$A$5+LN(VLOOKUP($A2297,NASDAQ_Composite_IXIC_20210721[[Date]:[Close]],5))-$A$4</f>
        <v>2.497765075969423</v>
      </c>
      <c r="C2297" s="9">
        <f>VLOOKUP(A2297,nasdaq_wtd_mc_ritter_add!$B$2:$D$3373,$C$5)</f>
        <v>3.7452614023099802</v>
      </c>
      <c r="D2297" s="9">
        <f t="shared" si="186"/>
        <v>1.0808927480125075E-2</v>
      </c>
      <c r="E2297" s="9">
        <f t="shared" si="186"/>
        <v>1.2976728775928148E-2</v>
      </c>
      <c r="F2297" s="9">
        <f t="shared" si="186"/>
        <v>1.5443294134852348E-2</v>
      </c>
      <c r="G2297" s="9">
        <f t="shared" si="186"/>
        <v>1.4630401656157588E-2</v>
      </c>
      <c r="H2297" s="9">
        <f t="shared" si="183"/>
        <v>-7.2320009043651545E-3</v>
      </c>
      <c r="I2297">
        <f t="shared" si="184"/>
        <v>-1</v>
      </c>
      <c r="K2297" s="1"/>
    </row>
    <row r="2298" spans="1:11" x14ac:dyDescent="0.3">
      <c r="A2298" s="1">
        <v>43139</v>
      </c>
      <c r="B2298" s="9">
        <f>$A$5+LN(VLOOKUP($A2298,NASDAQ_Composite_IXIC_20210721[[Date]:[Close]],5))-$A$4</f>
        <v>2.4580148085091862</v>
      </c>
      <c r="C2298" s="9">
        <f>VLOOKUP(A2298,nasdaq_wtd_mc_ritter_add!$B$2:$D$3373,$C$5)</f>
        <v>3.7070496500822601</v>
      </c>
      <c r="D2298" s="9">
        <f t="shared" si="186"/>
        <v>1.5385152325166906E-3</v>
      </c>
      <c r="E2298" s="9">
        <f t="shared" si="186"/>
        <v>1.734946949733418E-2</v>
      </c>
      <c r="F2298" s="9">
        <f t="shared" si="186"/>
        <v>1.6981809367369038E-2</v>
      </c>
      <c r="G2298" s="9">
        <f t="shared" si="186"/>
        <v>1.3233465106522679E-2</v>
      </c>
      <c r="H2298" s="9">
        <f t="shared" si="183"/>
        <v>-1.5385152325166906E-3</v>
      </c>
      <c r="I2298">
        <f t="shared" si="184"/>
        <v>-1</v>
      </c>
      <c r="K2298" s="1"/>
    </row>
    <row r="2299" spans="1:11" x14ac:dyDescent="0.3">
      <c r="A2299" s="1">
        <v>43140</v>
      </c>
      <c r="B2299" s="9">
        <f>$A$5+LN(VLOOKUP($A2299,NASDAQ_Composite_IXIC_20210721[[Date]:[Close]],5))-$A$4</f>
        <v>2.4722741433705098</v>
      </c>
      <c r="C2299" s="9">
        <f>VLOOKUP(A2299,nasdaq_wtd_mc_ritter_add!$B$2:$D$3373,$C$5)</f>
        <v>3.72181036993954</v>
      </c>
      <c r="D2299" s="9">
        <f t="shared" si="186"/>
        <v>5.0138499595631103E-4</v>
      </c>
      <c r="E2299" s="9">
        <f t="shared" si="186"/>
        <v>1.4407661220643853E-2</v>
      </c>
      <c r="F2299" s="9">
        <f t="shared" si="186"/>
        <v>1.7369246142628025E-2</v>
      </c>
      <c r="G2299" s="9">
        <f t="shared" si="186"/>
        <v>1.373485010247899E-2</v>
      </c>
      <c r="H2299" s="9">
        <f t="shared" si="183"/>
        <v>5.0138499595631103E-4</v>
      </c>
      <c r="I2299">
        <f t="shared" si="184"/>
        <v>1</v>
      </c>
      <c r="K2299" s="1"/>
    </row>
    <row r="2300" spans="1:11" x14ac:dyDescent="0.3">
      <c r="A2300" s="1">
        <v>43143</v>
      </c>
      <c r="B2300" s="9">
        <f>$A$5+LN(VLOOKUP($A2300,NASDAQ_Composite_IXIC_20210721[[Date]:[Close]],5))-$A$4</f>
        <v>2.4877863244119114</v>
      </c>
      <c r="C2300" s="9">
        <f>VLOOKUP(A2300,nasdaq_wtd_mc_ritter_add!$B$2:$D$3373,$C$5)</f>
        <v>3.7266558594507999</v>
      </c>
      <c r="D2300" s="9">
        <f t="shared" si="186"/>
        <v>-1.0666691530141659E-2</v>
      </c>
      <c r="E2300" s="9">
        <f t="shared" si="186"/>
        <v>3.8008819777868741E-2</v>
      </c>
      <c r="F2300" s="9">
        <f t="shared" si="186"/>
        <v>6.9833983178280157E-3</v>
      </c>
      <c r="G2300" s="9">
        <f t="shared" si="186"/>
        <v>1.3013024398950801E-2</v>
      </c>
      <c r="H2300" s="9">
        <f t="shared" si="183"/>
        <v>-1.0666691530141659E-2</v>
      </c>
      <c r="I2300">
        <f t="shared" si="184"/>
        <v>-1</v>
      </c>
      <c r="K2300" s="1"/>
    </row>
    <row r="2301" spans="1:11" x14ac:dyDescent="0.3">
      <c r="A2301" s="1">
        <v>43144</v>
      </c>
      <c r="B2301" s="9">
        <f>$A$5+LN(VLOOKUP($A2301,NASDAQ_Composite_IXIC_20210721[[Date]:[Close]],5))-$A$4</f>
        <v>2.4922949059827983</v>
      </c>
      <c r="C2301" s="9">
        <f>VLOOKUP(A2301,nasdaq_wtd_mc_ritter_add!$B$2:$D$3373,$C$5)</f>
        <v>3.7235022957219002</v>
      </c>
      <c r="D2301" s="9">
        <f t="shared" si="186"/>
        <v>-7.6621452997867046E-3</v>
      </c>
      <c r="E2301" s="9">
        <f t="shared" si="186"/>
        <v>3.0346674478082036E-2</v>
      </c>
      <c r="F2301" s="9">
        <f t="shared" si="186"/>
        <v>1.5294926404614273E-3</v>
      </c>
      <c r="G2301" s="9">
        <f t="shared" si="186"/>
        <v>4.0210076902047476E-4</v>
      </c>
      <c r="H2301" s="9">
        <f t="shared" si="183"/>
        <v>-1.3550178419872161E-3</v>
      </c>
      <c r="I2301">
        <f t="shared" si="184"/>
        <v>-1</v>
      </c>
      <c r="K2301" s="1"/>
    </row>
    <row r="2302" spans="1:11" x14ac:dyDescent="0.3">
      <c r="A2302" s="1">
        <v>43145</v>
      </c>
      <c r="B2302" s="9">
        <f>$A$5+LN(VLOOKUP($A2302,NASDAQ_Composite_IXIC_20210721[[Date]:[Close]],5))-$A$4</f>
        <v>2.5106763173971443</v>
      </c>
      <c r="C2302" s="9">
        <f>VLOOKUP(A2302,nasdaq_wtd_mc_ritter_add!$B$2:$D$3373,$C$5)</f>
        <v>3.7543155609186498</v>
      </c>
      <c r="D2302" s="9">
        <f t="shared" si="186"/>
        <v>1.2431853782403746E-2</v>
      </c>
      <c r="E2302" s="9">
        <f t="shared" si="186"/>
        <v>4.2778528260485782E-2</v>
      </c>
      <c r="F2302" s="9">
        <f t="shared" si="186"/>
        <v>1.3961346422865173E-2</v>
      </c>
      <c r="G2302" s="9">
        <f t="shared" si="186"/>
        <v>1.2566721203976172E-2</v>
      </c>
      <c r="H2302" s="9">
        <f t="shared" si="183"/>
        <v>1.2431853782403746E-2</v>
      </c>
      <c r="I2302">
        <f t="shared" si="184"/>
        <v>1</v>
      </c>
      <c r="K2302" s="1"/>
    </row>
    <row r="2303" spans="1:11" x14ac:dyDescent="0.3">
      <c r="A2303" s="1">
        <v>43146</v>
      </c>
      <c r="B2303" s="9">
        <f>$A$5+LN(VLOOKUP($A2303,NASDAQ_Composite_IXIC_20210721[[Date]:[Close]],5))-$A$4</f>
        <v>2.5263446469610722</v>
      </c>
      <c r="C2303" s="9">
        <f>VLOOKUP(A2303,nasdaq_wtd_mc_ritter_add!$B$2:$D$3373,$C$5)</f>
        <v>3.7611115209985999</v>
      </c>
      <c r="D2303" s="9">
        <f t="shared" si="186"/>
        <v>-8.8723694839778489E-3</v>
      </c>
      <c r="E2303" s="9">
        <f t="shared" si="186"/>
        <v>4.2635181221764906E-2</v>
      </c>
      <c r="F2303" s="9">
        <f t="shared" si="186"/>
        <v>5.0889769388873241E-3</v>
      </c>
      <c r="G2303" s="9">
        <f t="shared" si="186"/>
        <v>5.9352665575707064E-4</v>
      </c>
      <c r="H2303" s="9">
        <f t="shared" si="183"/>
        <v>-8.8723694839778489E-3</v>
      </c>
      <c r="I2303">
        <f t="shared" si="184"/>
        <v>-1</v>
      </c>
      <c r="K2303" s="1"/>
    </row>
    <row r="2304" spans="1:11" x14ac:dyDescent="0.3">
      <c r="A2304" s="1">
        <v>43147</v>
      </c>
      <c r="B2304" s="9">
        <f>$A$5+LN(VLOOKUP($A2304,NASDAQ_Composite_IXIC_20210721[[Date]:[Close]],5))-$A$4</f>
        <v>2.524004679345242</v>
      </c>
      <c r="C2304" s="9">
        <f>VLOOKUP(A2304,nasdaq_wtd_mc_ritter_add!$B$2:$D$3373,$C$5)</f>
        <v>3.7572794657039501</v>
      </c>
      <c r="D2304" s="9">
        <f t="shared" si="186"/>
        <v>-1.4920876788195869E-3</v>
      </c>
      <c r="E2304" s="9">
        <f t="shared" si="186"/>
        <v>5.0288127658681958E-2</v>
      </c>
      <c r="F2304" s="9">
        <f t="shared" si="186"/>
        <v>3.6020729363479553E-3</v>
      </c>
      <c r="G2304" s="9">
        <f t="shared" si="186"/>
        <v>-8.9856102306251628E-4</v>
      </c>
      <c r="H2304" s="9">
        <f t="shared" si="183"/>
        <v>1.4920876788195869E-3</v>
      </c>
      <c r="I2304">
        <f t="shared" si="184"/>
        <v>1</v>
      </c>
      <c r="K2304" s="1"/>
    </row>
    <row r="2305" spans="1:11" x14ac:dyDescent="0.3">
      <c r="A2305" s="1">
        <v>43151</v>
      </c>
      <c r="B2305" s="9">
        <f>$A$5+LN(VLOOKUP($A2305,NASDAQ_Composite_IXIC_20210721[[Date]:[Close]],5))-$A$4</f>
        <v>2.5232916443093449</v>
      </c>
      <c r="C2305" s="9">
        <f>VLOOKUP(A2305,nasdaq_wtd_mc_ritter_add!$B$2:$D$3373,$C$5)</f>
        <v>3.75103343708175</v>
      </c>
      <c r="D2305" s="9">
        <f t="shared" si="186"/>
        <v>-5.5329935863031032E-3</v>
      </c>
      <c r="E2305" s="9">
        <f t="shared" si="186"/>
        <v>3.3996810572696212E-2</v>
      </c>
      <c r="F2305" s="9">
        <f t="shared" si="186"/>
        <v>8.128567613296056E-3</v>
      </c>
      <c r="G2305" s="9">
        <f t="shared" si="186"/>
        <v>-1.0748343695496043E-2</v>
      </c>
      <c r="H2305" s="9">
        <f t="shared" si="183"/>
        <v>5.5329935863031032E-3</v>
      </c>
      <c r="I2305">
        <f t="shared" si="184"/>
        <v>1</v>
      </c>
      <c r="K2305" s="1"/>
    </row>
    <row r="2306" spans="1:11" x14ac:dyDescent="0.3">
      <c r="A2306" s="1">
        <v>43152</v>
      </c>
      <c r="B2306" s="9">
        <f>$A$5+LN(VLOOKUP($A2306,NASDAQ_Composite_IXIC_20210721[[Date]:[Close]],5))-$A$4</f>
        <v>2.5210664180734268</v>
      </c>
      <c r="C2306" s="9">
        <f>VLOOKUP(A2306,nasdaq_wtd_mc_ritter_add!$B$2:$D$3373,$C$5)</f>
        <v>3.7562016422334898</v>
      </c>
      <c r="D2306" s="9">
        <f t="shared" si="186"/>
        <v>7.3934313876580227E-3</v>
      </c>
      <c r="E2306" s="9">
        <f t="shared" si="186"/>
        <v>2.8990253502481078E-2</v>
      </c>
      <c r="F2306" s="9">
        <f t="shared" si="186"/>
        <v>1.5521999000954079E-2</v>
      </c>
      <c r="G2306" s="9">
        <f t="shared" si="186"/>
        <v>-3.3549123078380205E-3</v>
      </c>
      <c r="H2306" s="9">
        <f t="shared" si="183"/>
        <v>2.9429789158217368E-3</v>
      </c>
      <c r="I2306">
        <f t="shared" si="184"/>
        <v>1</v>
      </c>
      <c r="K2306" s="1"/>
    </row>
    <row r="2307" spans="1:11" x14ac:dyDescent="0.3">
      <c r="A2307" s="1">
        <v>43153</v>
      </c>
      <c r="B2307" s="9">
        <f>$A$5+LN(VLOOKUP($A2307,NASDAQ_Composite_IXIC_20210721[[Date]:[Close]],5))-$A$4</f>
        <v>2.5199380625943482</v>
      </c>
      <c r="C2307" s="9">
        <f>VLOOKUP(A2307,nasdaq_wtd_mc_ritter_add!$B$2:$D$3373,$C$5)</f>
        <v>3.75456920859143</v>
      </c>
      <c r="D2307" s="9">
        <f t="shared" si="186"/>
        <v>-5.0407816298125852E-4</v>
      </c>
      <c r="E2307" s="9">
        <f t="shared" si="186"/>
        <v>1.9697583397750407E-2</v>
      </c>
      <c r="F2307" s="9">
        <f t="shared" si="186"/>
        <v>1.501792083797282E-2</v>
      </c>
      <c r="G2307" s="9">
        <f t="shared" si="186"/>
        <v>-1.0167250576292641E-2</v>
      </c>
      <c r="H2307" s="9">
        <f t="shared" si="183"/>
        <v>5.0407816298125852E-4</v>
      </c>
      <c r="I2307">
        <f t="shared" si="184"/>
        <v>1</v>
      </c>
      <c r="K2307" s="1"/>
    </row>
    <row r="2308" spans="1:11" x14ac:dyDescent="0.3">
      <c r="A2308" s="1">
        <v>43154</v>
      </c>
      <c r="B2308" s="9">
        <f>$A$5+LN(VLOOKUP($A2308,NASDAQ_Composite_IXIC_20210721[[Date]:[Close]],5))-$A$4</f>
        <v>2.5374398625799932</v>
      </c>
      <c r="C2308" s="9">
        <f>VLOOKUP(A2308,nasdaq_wtd_mc_ritter_add!$B$2:$D$3373,$C$5)</f>
        <v>3.7718331582583899</v>
      </c>
      <c r="D2308" s="9">
        <f t="shared" ref="D2308:G2327" si="187">IF($A2308-$A$1&lt;D$5,0,$C2308-$B2308+VLOOKUP($A2308-D$5,nasd_unic,2)-VLOOKUP($A2308-D$5,nasd_unic,3))</f>
        <v>-2.3785031868506223E-4</v>
      </c>
      <c r="E2308" s="9">
        <f t="shared" si="187"/>
        <v>2.5723590591220535E-2</v>
      </c>
      <c r="F2308" s="9">
        <f t="shared" si="187"/>
        <v>1.4780070519287758E-2</v>
      </c>
      <c r="G2308" s="9">
        <f t="shared" si="187"/>
        <v>-1.0405100894977704E-2</v>
      </c>
      <c r="H2308" s="9">
        <f t="shared" si="183"/>
        <v>-2.3785031868506223E-4</v>
      </c>
      <c r="I2308">
        <f t="shared" si="184"/>
        <v>-1</v>
      </c>
      <c r="K2308" s="1"/>
    </row>
    <row r="2309" spans="1:11" x14ac:dyDescent="0.3">
      <c r="A2309" s="1">
        <v>43157</v>
      </c>
      <c r="B2309" s="9">
        <f>$A$5+LN(VLOOKUP($A2309,NASDAQ_Composite_IXIC_20210721[[Date]:[Close]],5))-$A$4</f>
        <v>2.5488324484158946</v>
      </c>
      <c r="C2309" s="9">
        <f>VLOOKUP(A2309,nasdaq_wtd_mc_ritter_add!$B$2:$D$3373,$C$5)</f>
        <v>3.7798347305300899</v>
      </c>
      <c r="D2309" s="9">
        <f t="shared" si="187"/>
        <v>-3.3910135642014616E-3</v>
      </c>
      <c r="E2309" s="9">
        <f t="shared" si="187"/>
        <v>1.5193271528891383E-2</v>
      </c>
      <c r="F2309" s="9">
        <f t="shared" si="187"/>
        <v>4.5600522555986345E-3</v>
      </c>
      <c r="G2309" s="9">
        <f t="shared" si="187"/>
        <v>-7.0079102322617715E-3</v>
      </c>
      <c r="H2309" s="9">
        <f t="shared" si="183"/>
        <v>-3.3910135642014616E-3</v>
      </c>
      <c r="I2309">
        <f t="shared" si="184"/>
        <v>-1</v>
      </c>
      <c r="K2309" s="1"/>
    </row>
    <row r="2310" spans="1:11" x14ac:dyDescent="0.3">
      <c r="A2310" s="1">
        <v>43158</v>
      </c>
      <c r="B2310" s="9">
        <f>$A$5+LN(VLOOKUP($A2310,NASDAQ_Composite_IXIC_20210721[[Date]:[Close]],5))-$A$4</f>
        <v>2.5364799274532723</v>
      </c>
      <c r="C2310" s="9">
        <f>VLOOKUP(A2310,nasdaq_wtd_mc_ritter_add!$B$2:$D$3373,$C$5)</f>
        <v>3.76418904127567</v>
      </c>
      <c r="D2310" s="9">
        <f t="shared" si="187"/>
        <v>-3.2931682917975991E-3</v>
      </c>
      <c r="E2310" s="9">
        <f t="shared" si="187"/>
        <v>1.1900103237093784E-2</v>
      </c>
      <c r="F2310" s="9">
        <f t="shared" si="187"/>
        <v>4.1376327282800496E-3</v>
      </c>
      <c r="G2310" s="9">
        <f t="shared" si="187"/>
        <v>1.0184007693105901E-2</v>
      </c>
      <c r="H2310" s="9">
        <f t="shared" si="183"/>
        <v>3.2931682917975991E-3</v>
      </c>
      <c r="I2310">
        <f t="shared" si="184"/>
        <v>1</v>
      </c>
      <c r="K2310" s="1"/>
    </row>
    <row r="2311" spans="1:11" x14ac:dyDescent="0.3">
      <c r="A2311" s="1">
        <v>43159</v>
      </c>
      <c r="B2311" s="9">
        <f>$A$5+LN(VLOOKUP($A2311,NASDAQ_Composite_IXIC_20210721[[Date]:[Close]],5))-$A$4</f>
        <v>2.5286268542949228</v>
      </c>
      <c r="C2311" s="9">
        <f>VLOOKUP(A2311,nasdaq_wtd_mc_ritter_add!$B$2:$D$3373,$C$5)</f>
        <v>3.75342258168777</v>
      </c>
      <c r="D2311" s="9">
        <f t="shared" si="187"/>
        <v>-2.9133864295505241E-3</v>
      </c>
      <c r="E2311" s="9">
        <f t="shared" si="187"/>
        <v>1.3311213812257972E-2</v>
      </c>
      <c r="F2311" s="9">
        <f t="shared" si="187"/>
        <v>1.2242462987295255E-3</v>
      </c>
      <c r="G2311" s="9">
        <f t="shared" si="187"/>
        <v>4.1505998434865354E-3</v>
      </c>
      <c r="H2311" s="9">
        <f t="shared" si="183"/>
        <v>2.9133864295505241E-3</v>
      </c>
      <c r="I2311">
        <f t="shared" si="184"/>
        <v>1</v>
      </c>
      <c r="K2311" s="1"/>
    </row>
    <row r="2312" spans="1:11" x14ac:dyDescent="0.3">
      <c r="A2312" s="1">
        <v>43160</v>
      </c>
      <c r="B2312" s="9">
        <f>$A$5+LN(VLOOKUP($A2312,NASDAQ_Composite_IXIC_20210721[[Date]:[Close]],5))-$A$4</f>
        <v>2.5158340330130988</v>
      </c>
      <c r="C2312" s="9">
        <f>VLOOKUP(A2312,nasdaq_wtd_mc_ritter_add!$B$2:$D$3373,$C$5)</f>
        <v>3.7440641456422998</v>
      </c>
      <c r="D2312" s="9">
        <f t="shared" si="187"/>
        <v>3.4343852363538652E-3</v>
      </c>
      <c r="E2312" s="9">
        <f t="shared" si="187"/>
        <v>8.8941946577731912E-3</v>
      </c>
      <c r="F2312" s="9">
        <f t="shared" si="187"/>
        <v>4.6586315350833907E-3</v>
      </c>
      <c r="G2312" s="9">
        <f t="shared" si="187"/>
        <v>9.9100703550125679E-3</v>
      </c>
      <c r="H2312" s="9">
        <f t="shared" si="183"/>
        <v>-3.4343852363538652E-3</v>
      </c>
      <c r="I2312">
        <f t="shared" si="184"/>
        <v>-1</v>
      </c>
      <c r="K2312" s="1"/>
    </row>
    <row r="2313" spans="1:11" x14ac:dyDescent="0.3">
      <c r="A2313" s="1">
        <v>43161</v>
      </c>
      <c r="B2313" s="9">
        <f>$A$5+LN(VLOOKUP($A2313,NASDAQ_Composite_IXIC_20210721[[Date]:[Close]],5))-$A$4</f>
        <v>2.5265430638293553</v>
      </c>
      <c r="C2313" s="9">
        <f>VLOOKUP(A2313,nasdaq_wtd_mc_ritter_add!$B$2:$D$3373,$C$5)</f>
        <v>3.7574156608922</v>
      </c>
      <c r="D2313" s="9">
        <f t="shared" si="187"/>
        <v>2.642484433643677E-3</v>
      </c>
      <c r="E2313" s="9">
        <f t="shared" si="187"/>
        <v>1.5987082905695615E-2</v>
      </c>
      <c r="F2313" s="9">
        <f t="shared" si="187"/>
        <v>7.3011159687270677E-3</v>
      </c>
      <c r="G2313" s="9">
        <f t="shared" si="187"/>
        <v>1.2552554788656245E-2</v>
      </c>
      <c r="H2313" s="9">
        <f t="shared" ref="H2313:H2376" si="188">ABS($C2313-VLOOKUP($A2313-$H$5,nasd_unic,3))-ABS($B2313-VLOOKUP($A2313-$H$5,nasd_unic,2))</f>
        <v>2.642484433643677E-3</v>
      </c>
      <c r="I2313">
        <f t="shared" ref="I2313:I2376" si="189">IF(A2313-$I$5&lt;$A$8,0,IF(H2313&gt;0,1,-1))</f>
        <v>1</v>
      </c>
      <c r="K2313" s="1"/>
    </row>
    <row r="2314" spans="1:11" x14ac:dyDescent="0.3">
      <c r="A2314" s="1">
        <v>43164</v>
      </c>
      <c r="B2314" s="9">
        <f>$A$5+LN(VLOOKUP($A2314,NASDAQ_Composite_IXIC_20210721[[Date]:[Close]],5))-$A$4</f>
        <v>2.5365290184465055</v>
      </c>
      <c r="C2314" s="9">
        <f>VLOOKUP(A2314,nasdaq_wtd_mc_ritter_add!$B$2:$D$3373,$C$5)</f>
        <v>3.7764909356787402</v>
      </c>
      <c r="D2314" s="9">
        <f t="shared" si="187"/>
        <v>9.0893201693900139E-3</v>
      </c>
      <c r="E2314" s="9">
        <f t="shared" si="187"/>
        <v>-5.7125770203114712E-6</v>
      </c>
      <c r="F2314" s="9">
        <f t="shared" si="187"/>
        <v>5.9594097646700206E-3</v>
      </c>
      <c r="G2314" s="9">
        <f t="shared" si="187"/>
        <v>2.3901822974525366E-2</v>
      </c>
      <c r="H2314" s="9">
        <f t="shared" si="188"/>
        <v>9.0893201693900139E-3</v>
      </c>
      <c r="I2314">
        <f t="shared" si="189"/>
        <v>1</v>
      </c>
      <c r="K2314" s="1"/>
    </row>
    <row r="2315" spans="1:11" x14ac:dyDescent="0.3">
      <c r="A2315" s="1">
        <v>43165</v>
      </c>
      <c r="B2315" s="9">
        <f>$A$5+LN(VLOOKUP($A2315,NASDAQ_Composite_IXIC_20210721[[Date]:[Close]],5))-$A$4</f>
        <v>2.5421470148977425</v>
      </c>
      <c r="C2315" s="9">
        <f>VLOOKUP(A2315,nasdaq_wtd_mc_ritter_add!$B$2:$D$3373,$C$5)</f>
        <v>3.7749622830032599</v>
      </c>
      <c r="D2315" s="9">
        <f t="shared" si="187"/>
        <v>-7.1466491267173637E-3</v>
      </c>
      <c r="E2315" s="9">
        <f t="shared" si="187"/>
        <v>-7.1523617037376752E-3</v>
      </c>
      <c r="F2315" s="9">
        <f t="shared" si="187"/>
        <v>-2.3986234704564957E-3</v>
      </c>
      <c r="G2315" s="9">
        <f t="shared" si="187"/>
        <v>9.5549333763527144E-3</v>
      </c>
      <c r="H2315" s="9">
        <f t="shared" si="188"/>
        <v>-4.0893437757567597E-3</v>
      </c>
      <c r="I2315">
        <f t="shared" si="189"/>
        <v>-1</v>
      </c>
      <c r="K2315" s="1"/>
    </row>
    <row r="2316" spans="1:11" x14ac:dyDescent="0.3">
      <c r="A2316" s="1">
        <v>43166</v>
      </c>
      <c r="B2316" s="9">
        <f>$A$5+LN(VLOOKUP($A2316,NASDAQ_Composite_IXIC_20210721[[Date]:[Close]],5))-$A$4</f>
        <v>2.545483832106151</v>
      </c>
      <c r="C2316" s="9">
        <f>VLOOKUP(A2316,nasdaq_wtd_mc_ritter_add!$B$2:$D$3373,$C$5)</f>
        <v>3.7945962660382899</v>
      </c>
      <c r="D2316" s="9">
        <f t="shared" si="187"/>
        <v>1.6297165826621551E-2</v>
      </c>
      <c r="E2316" s="9">
        <f t="shared" si="187"/>
        <v>1.0048145139529119E-2</v>
      </c>
      <c r="F2316" s="9">
        <f t="shared" si="187"/>
        <v>1.3898542356165056E-2</v>
      </c>
      <c r="G2316" s="9">
        <f t="shared" si="187"/>
        <v>1.0995920039270857E-2</v>
      </c>
      <c r="H2316" s="9">
        <f t="shared" si="188"/>
        <v>1.6297165826621551E-2</v>
      </c>
      <c r="I2316">
        <f t="shared" si="189"/>
        <v>1</v>
      </c>
      <c r="K2316" s="1"/>
    </row>
    <row r="2317" spans="1:11" x14ac:dyDescent="0.3">
      <c r="A2317" s="1">
        <v>43167</v>
      </c>
      <c r="B2317" s="9">
        <f>$A$5+LN(VLOOKUP($A2317,NASDAQ_Composite_IXIC_20210721[[Date]:[Close]],5))-$A$4</f>
        <v>2.5497065887817536</v>
      </c>
      <c r="C2317" s="9">
        <f>VLOOKUP(A2317,nasdaq_wtd_mc_ritter_add!$B$2:$D$3373,$C$5)</f>
        <v>3.79192338784281</v>
      </c>
      <c r="D2317" s="9">
        <f t="shared" si="187"/>
        <v>-6.8956348710824678E-3</v>
      </c>
      <c r="E2317" s="9">
        <f t="shared" si="187"/>
        <v>5.5294002006243126E-3</v>
      </c>
      <c r="F2317" s="9">
        <f t="shared" si="187"/>
        <v>7.0029074850825879E-3</v>
      </c>
      <c r="G2317" s="9">
        <f t="shared" si="187"/>
        <v>1.0163766855351586E-2</v>
      </c>
      <c r="H2317" s="9">
        <f t="shared" si="188"/>
        <v>-1.5498784801226684E-3</v>
      </c>
      <c r="I2317">
        <f t="shared" si="189"/>
        <v>-1</v>
      </c>
      <c r="K2317" s="1"/>
    </row>
    <row r="2318" spans="1:11" x14ac:dyDescent="0.3">
      <c r="A2318" s="1">
        <v>43168</v>
      </c>
      <c r="B2318" s="9">
        <f>$A$5+LN(VLOOKUP($A2318,NASDAQ_Composite_IXIC_20210721[[Date]:[Close]],5))-$A$4</f>
        <v>2.5674349854613707</v>
      </c>
      <c r="C2318" s="9">
        <f>VLOOKUP(A2318,nasdaq_wtd_mc_ritter_add!$B$2:$D$3373,$C$5)</f>
        <v>3.8052929907301301</v>
      </c>
      <c r="D2318" s="9">
        <f t="shared" si="187"/>
        <v>-4.3587937922970887E-3</v>
      </c>
      <c r="E2318" s="9">
        <f t="shared" si="187"/>
        <v>-9.6383210717978507E-3</v>
      </c>
      <c r="F2318" s="9">
        <f t="shared" si="187"/>
        <v>3.3384077041302973E-3</v>
      </c>
      <c r="G2318" s="9">
        <f t="shared" si="187"/>
        <v>5.8049730630544971E-3</v>
      </c>
      <c r="H2318" s="9">
        <f t="shared" si="188"/>
        <v>-4.3587937922970887E-3</v>
      </c>
      <c r="I2318">
        <f t="shared" si="189"/>
        <v>-1</v>
      </c>
      <c r="K2318" s="1"/>
    </row>
    <row r="2319" spans="1:11" x14ac:dyDescent="0.3">
      <c r="A2319" s="1">
        <v>43171</v>
      </c>
      <c r="B2319" s="9">
        <f>$A$5+LN(VLOOKUP($A2319,NASDAQ_Composite_IXIC_20210721[[Date]:[Close]],5))-$A$4</f>
        <v>2.5710668501890863</v>
      </c>
      <c r="C2319" s="9">
        <f>VLOOKUP(A2319,nasdaq_wtd_mc_ritter_add!$B$2:$D$3373,$C$5)</f>
        <v>3.8053407329926401</v>
      </c>
      <c r="D2319" s="9">
        <f t="shared" si="187"/>
        <v>-3.5841224652055637E-3</v>
      </c>
      <c r="E2319" s="9">
        <f t="shared" si="187"/>
        <v>-1.5262343765476416E-2</v>
      </c>
      <c r="F2319" s="9">
        <f t="shared" si="187"/>
        <v>6.7378931279105103E-4</v>
      </c>
      <c r="G2319" s="9">
        <f t="shared" si="187"/>
        <v>9.2333483180091491E-3</v>
      </c>
      <c r="H2319" s="9">
        <f t="shared" si="188"/>
        <v>-3.5841224652055637E-3</v>
      </c>
      <c r="I2319">
        <f t="shared" si="189"/>
        <v>-1</v>
      </c>
      <c r="K2319" s="1"/>
    </row>
    <row r="2320" spans="1:11" x14ac:dyDescent="0.3">
      <c r="A2320" s="1">
        <v>43172</v>
      </c>
      <c r="B2320" s="9">
        <f>$A$5+LN(VLOOKUP($A2320,NASDAQ_Composite_IXIC_20210721[[Date]:[Close]],5))-$A$4</f>
        <v>2.5608265632781402</v>
      </c>
      <c r="C2320" s="9">
        <f>VLOOKUP(A2320,nasdaq_wtd_mc_ritter_add!$B$2:$D$3373,$C$5)</f>
        <v>3.7910427057721199</v>
      </c>
      <c r="D2320" s="9">
        <f t="shared" si="187"/>
        <v>-4.057740309574065E-3</v>
      </c>
      <c r="E2320" s="9">
        <f t="shared" si="187"/>
        <v>-1.9320084075050481E-2</v>
      </c>
      <c r="F2320" s="9">
        <f t="shared" si="187"/>
        <v>2.9355427232959919E-2</v>
      </c>
      <c r="G2320" s="9">
        <f t="shared" si="187"/>
        <v>1.2219471651739866E-3</v>
      </c>
      <c r="H2320" s="9">
        <f t="shared" si="188"/>
        <v>4.057740309574065E-3</v>
      </c>
      <c r="I2320">
        <f t="shared" si="189"/>
        <v>1</v>
      </c>
      <c r="K2320" s="1"/>
    </row>
    <row r="2321" spans="1:11" x14ac:dyDescent="0.3">
      <c r="A2321" s="1">
        <v>43173</v>
      </c>
      <c r="B2321" s="9">
        <f>$A$5+LN(VLOOKUP($A2321,NASDAQ_Composite_IXIC_20210721[[Date]:[Close]],5))-$A$4</f>
        <v>2.5589342549478422</v>
      </c>
      <c r="C2321" s="9">
        <f>VLOOKUP(A2321,nasdaq_wtd_mc_ritter_add!$B$2:$D$3373,$C$5)</f>
        <v>3.8002714650688398</v>
      </c>
      <c r="D2321" s="9">
        <f t="shared" si="187"/>
        <v>1.1121067627017922E-2</v>
      </c>
      <c r="E2321" s="9">
        <f t="shared" si="187"/>
        <v>2.4676750821090998E-3</v>
      </c>
      <c r="F2321" s="9">
        <f t="shared" si="187"/>
        <v>4.0476494859977841E-2</v>
      </c>
      <c r="G2321" s="9">
        <f t="shared" si="187"/>
        <v>9.4510733999371155E-3</v>
      </c>
      <c r="H2321" s="9">
        <f t="shared" si="188"/>
        <v>7.3364509664219923E-3</v>
      </c>
      <c r="I2321">
        <f t="shared" si="189"/>
        <v>1</v>
      </c>
      <c r="K2321" s="1"/>
    </row>
    <row r="2322" spans="1:11" x14ac:dyDescent="0.3">
      <c r="A2322" s="1">
        <v>43174</v>
      </c>
      <c r="B2322" s="9">
        <f>$A$5+LN(VLOOKUP($A2322,NASDAQ_Composite_IXIC_20210721[[Date]:[Close]],5))-$A$4</f>
        <v>2.5569220668802517</v>
      </c>
      <c r="C2322" s="9">
        <f>VLOOKUP(A2322,nasdaq_wtd_mc_ritter_add!$B$2:$D$3373,$C$5)</f>
        <v>3.7931792680171799</v>
      </c>
      <c r="D2322" s="9">
        <f t="shared" si="187"/>
        <v>-5.0800089840694618E-3</v>
      </c>
      <c r="E2322" s="9">
        <f t="shared" si="187"/>
        <v>5.0498113978263426E-3</v>
      </c>
      <c r="F2322" s="9">
        <f t="shared" si="187"/>
        <v>3.5396485875908379E-2</v>
      </c>
      <c r="G2322" s="9">
        <f t="shared" si="187"/>
        <v>6.5793040382877699E-3</v>
      </c>
      <c r="H2322" s="9">
        <f t="shared" si="188"/>
        <v>5.0800089840694618E-3</v>
      </c>
      <c r="I2322">
        <f t="shared" si="189"/>
        <v>1</v>
      </c>
      <c r="K2322" s="1"/>
    </row>
    <row r="2323" spans="1:11" x14ac:dyDescent="0.3">
      <c r="A2323" s="1">
        <v>43175</v>
      </c>
      <c r="B2323" s="9">
        <f>$A$5+LN(VLOOKUP($A2323,NASDAQ_Composite_IXIC_20210721[[Date]:[Close]],5))-$A$4</f>
        <v>2.5569554810079067</v>
      </c>
      <c r="C2323" s="9">
        <f>VLOOKUP(A2323,nasdaq_wtd_mc_ritter_add!$B$2:$D$3373,$C$5)</f>
        <v>3.7954950811244199</v>
      </c>
      <c r="D2323" s="9">
        <f t="shared" si="187"/>
        <v>2.282398979585043E-3</v>
      </c>
      <c r="E2323" s="9">
        <f t="shared" si="187"/>
        <v>-5.09964340499236E-3</v>
      </c>
      <c r="F2323" s="9">
        <f t="shared" si="187"/>
        <v>3.7678884855493422E-2</v>
      </c>
      <c r="G2323" s="9">
        <f t="shared" si="187"/>
        <v>8.8617030178728129E-3</v>
      </c>
      <c r="H2323" s="9">
        <f t="shared" si="188"/>
        <v>2.282398979585043E-3</v>
      </c>
      <c r="I2323">
        <f t="shared" si="189"/>
        <v>1</v>
      </c>
      <c r="K2323" s="1"/>
    </row>
    <row r="2324" spans="1:11" x14ac:dyDescent="0.3">
      <c r="A2324" s="1">
        <v>43178</v>
      </c>
      <c r="B2324" s="9">
        <f>$A$5+LN(VLOOKUP($A2324,NASDAQ_Composite_IXIC_20210721[[Date]:[Close]],5))-$A$4</f>
        <v>2.538373014733259</v>
      </c>
      <c r="C2324" s="9">
        <f>VLOOKUP(A2324,nasdaq_wtd_mc_ritter_add!$B$2:$D$3373,$C$5)</f>
        <v>3.7521282785851802</v>
      </c>
      <c r="D2324" s="9">
        <f t="shared" si="187"/>
        <v>-2.4784336264592088E-2</v>
      </c>
      <c r="E2324" s="9">
        <f t="shared" si="187"/>
        <v>-1.9519522506787013E-2</v>
      </c>
      <c r="F2324" s="9">
        <f t="shared" si="187"/>
        <v>2.3135306868149019E-2</v>
      </c>
      <c r="G2324" s="9">
        <f t="shared" si="187"/>
        <v>-1.3648941625204358E-2</v>
      </c>
      <c r="H2324" s="9">
        <f t="shared" si="188"/>
        <v>2.4784336264592088E-2</v>
      </c>
      <c r="I2324">
        <f t="shared" si="189"/>
        <v>1</v>
      </c>
      <c r="K2324" s="1"/>
    </row>
    <row r="2325" spans="1:11" x14ac:dyDescent="0.3">
      <c r="A2325" s="1">
        <v>43179</v>
      </c>
      <c r="B2325" s="9">
        <f>$A$5+LN(VLOOKUP($A2325,NASDAQ_Composite_IXIC_20210721[[Date]:[Close]],5))-$A$4</f>
        <v>2.5411006251396637</v>
      </c>
      <c r="C2325" s="9">
        <f>VLOOKUP(A2325,nasdaq_wtd_mc_ritter_add!$B$2:$D$3373,$C$5)</f>
        <v>3.7374240849799398</v>
      </c>
      <c r="D2325" s="9">
        <f t="shared" si="187"/>
        <v>-1.7431804011645013E-2</v>
      </c>
      <c r="E2325" s="9">
        <f t="shared" si="187"/>
        <v>-3.6951326518432026E-2</v>
      </c>
      <c r="F2325" s="9">
        <f t="shared" si="187"/>
        <v>2.5784776405672893E-3</v>
      </c>
      <c r="G2325" s="9">
        <f t="shared" si="187"/>
        <v>-2.7915507853833788E-2</v>
      </c>
      <c r="H2325" s="9">
        <f t="shared" si="188"/>
        <v>1.1976583198835655E-2</v>
      </c>
      <c r="I2325">
        <f t="shared" si="189"/>
        <v>1</v>
      </c>
      <c r="K2325" s="1"/>
    </row>
    <row r="2326" spans="1:11" x14ac:dyDescent="0.3">
      <c r="A2326" s="1">
        <v>43180</v>
      </c>
      <c r="B2326" s="9">
        <f>$A$5+LN(VLOOKUP($A2326,NASDAQ_Composite_IXIC_20210721[[Date]:[Close]],5))-$A$4</f>
        <v>2.5385159471459753</v>
      </c>
      <c r="C2326" s="9">
        <f>VLOOKUP(A2326,nasdaq_wtd_mc_ritter_add!$B$2:$D$3373,$C$5)</f>
        <v>3.7458637189636299</v>
      </c>
      <c r="D2326" s="9">
        <f t="shared" si="187"/>
        <v>1.102431197737852E-2</v>
      </c>
      <c r="E2326" s="9">
        <f t="shared" si="187"/>
        <v>-2.5927014541053506E-2</v>
      </c>
      <c r="F2326" s="9">
        <f t="shared" si="187"/>
        <v>1.360278961794581E-2</v>
      </c>
      <c r="G2326" s="9">
        <f t="shared" si="187"/>
        <v>-1.4961223824339065E-2</v>
      </c>
      <c r="H2326" s="9">
        <f t="shared" si="188"/>
        <v>5.8549559900016312E-3</v>
      </c>
      <c r="I2326">
        <f t="shared" si="189"/>
        <v>1</v>
      </c>
      <c r="K2326" s="1"/>
    </row>
    <row r="2327" spans="1:11" x14ac:dyDescent="0.3">
      <c r="A2327" s="1">
        <v>43181</v>
      </c>
      <c r="B2327" s="9">
        <f>$A$5+LN(VLOOKUP($A2327,NASDAQ_Composite_IXIC_20210721[[Date]:[Close]],5))-$A$4</f>
        <v>2.5138991818357619</v>
      </c>
      <c r="C2327" s="9">
        <f>VLOOKUP(A2327,nasdaq_wtd_mc_ritter_add!$B$2:$D$3373,$C$5)</f>
        <v>3.7222897100151302</v>
      </c>
      <c r="D2327" s="9">
        <f t="shared" si="187"/>
        <v>1.0427563617136926E-3</v>
      </c>
      <c r="E2327" s="9">
        <f t="shared" si="187"/>
        <v>-1.935126459303671E-2</v>
      </c>
      <c r="F2327" s="9">
        <f t="shared" si="187"/>
        <v>1.4645545979659502E-2</v>
      </c>
      <c r="G2327" s="9">
        <f t="shared" si="187"/>
        <v>-1.1222696979740654E-2</v>
      </c>
      <c r="H2327" s="9">
        <f t="shared" si="188"/>
        <v>-1.0427563617136926E-3</v>
      </c>
      <c r="I2327">
        <f t="shared" si="189"/>
        <v>-1</v>
      </c>
      <c r="K2327" s="1"/>
    </row>
    <row r="2328" spans="1:11" x14ac:dyDescent="0.3">
      <c r="A2328" s="1">
        <v>43182</v>
      </c>
      <c r="B2328" s="9">
        <f>$A$5+LN(VLOOKUP($A2328,NASDAQ_Composite_IXIC_20210721[[Date]:[Close]],5))-$A$4</f>
        <v>2.4893190967552927</v>
      </c>
      <c r="C2328" s="9">
        <f>VLOOKUP(A2328,nasdaq_wtd_mc_ritter_add!$B$2:$D$3373,$C$5)</f>
        <v>3.69433440685013</v>
      </c>
      <c r="D2328" s="9">
        <f t="shared" ref="D2328:G2347" si="190">IF($A2328-$A$1&lt;D$5,0,$C2328-$B2328+VLOOKUP($A2328-D$5,nasd_unic,2)-VLOOKUP($A2328-D$5,nasd_unic,3))</f>
        <v>-3.3752180845310065E-3</v>
      </c>
      <c r="E2328" s="9">
        <f t="shared" si="190"/>
        <v>-3.0119914065225739E-2</v>
      </c>
      <c r="F2328" s="9">
        <f t="shared" si="190"/>
        <v>-1.129660562744661E-3</v>
      </c>
      <c r="G2328" s="9">
        <f t="shared" si="190"/>
        <v>-1.459791506427166E-2</v>
      </c>
      <c r="H2328" s="9">
        <f t="shared" si="188"/>
        <v>3.3752180845310065E-3</v>
      </c>
      <c r="I2328">
        <f t="shared" si="189"/>
        <v>1</v>
      </c>
      <c r="K2328" s="1"/>
    </row>
    <row r="2329" spans="1:11" x14ac:dyDescent="0.3">
      <c r="A2329" s="1">
        <v>43185</v>
      </c>
      <c r="B2329" s="9">
        <f>$A$5+LN(VLOOKUP($A2329,NASDAQ_Composite_IXIC_20210721[[Date]:[Close]],5))-$A$4</f>
        <v>2.5213863981017353</v>
      </c>
      <c r="C2329" s="9">
        <f>VLOOKUP(A2329,nasdaq_wtd_mc_ritter_add!$B$2:$D$3373,$C$5)</f>
        <v>3.7076733089733001</v>
      </c>
      <c r="D2329" s="9">
        <f t="shared" si="190"/>
        <v>-1.8728399223272518E-2</v>
      </c>
      <c r="E2329" s="9">
        <f t="shared" si="190"/>
        <v>-4.8106384806831937E-2</v>
      </c>
      <c r="F2329" s="9">
        <f t="shared" si="190"/>
        <v>-2.7478869169753839E-2</v>
      </c>
      <c r="G2329" s="9">
        <f t="shared" si="190"/>
        <v>-3.3935305255996084E-2</v>
      </c>
      <c r="H2329" s="9">
        <f t="shared" si="188"/>
        <v>-1.8728399223272518E-2</v>
      </c>
      <c r="I2329">
        <f t="shared" si="189"/>
        <v>-1</v>
      </c>
      <c r="K2329" s="1"/>
    </row>
    <row r="2330" spans="1:11" x14ac:dyDescent="0.3">
      <c r="A2330" s="1">
        <v>43186</v>
      </c>
      <c r="B2330" s="9">
        <f>$A$5+LN(VLOOKUP($A2330,NASDAQ_Composite_IXIC_20210721[[Date]:[Close]],5))-$A$4</f>
        <v>2.4916245879135159</v>
      </c>
      <c r="C2330" s="9">
        <f>VLOOKUP(A2330,nasdaq_wtd_mc_ritter_add!$B$2:$D$3373,$C$5)</f>
        <v>3.6627645514259499</v>
      </c>
      <c r="D2330" s="9">
        <f t="shared" si="190"/>
        <v>-1.5146947359130802E-2</v>
      </c>
      <c r="E2330" s="9">
        <f t="shared" si="190"/>
        <v>-6.3253332165962739E-2</v>
      </c>
      <c r="F2330" s="9">
        <f t="shared" si="190"/>
        <v>-4.4669047072869894E-2</v>
      </c>
      <c r="G2330" s="9">
        <f t="shared" si="190"/>
        <v>-5.4507662007408975E-2</v>
      </c>
      <c r="H2330" s="9">
        <f t="shared" si="188"/>
        <v>1.5146947359130802E-2</v>
      </c>
      <c r="I2330">
        <f t="shared" si="189"/>
        <v>1</v>
      </c>
      <c r="K2330" s="1"/>
    </row>
    <row r="2331" spans="1:11" x14ac:dyDescent="0.3">
      <c r="A2331" s="1">
        <v>43187</v>
      </c>
      <c r="B2331" s="9">
        <f>$A$5+LN(VLOOKUP($A2331,NASDAQ_Composite_IXIC_20210721[[Date]:[Close]],5))-$A$4</f>
        <v>2.4830875095427354</v>
      </c>
      <c r="C2331" s="9">
        <f>VLOOKUP(A2331,nasdaq_wtd_mc_ritter_add!$B$2:$D$3373,$C$5)</f>
        <v>3.6572243995898899</v>
      </c>
      <c r="D2331" s="9">
        <f t="shared" si="190"/>
        <v>2.996926534720501E-3</v>
      </c>
      <c r="E2331" s="9">
        <f t="shared" si="190"/>
        <v>-5.6865392067040776E-2</v>
      </c>
      <c r="F2331" s="9">
        <f t="shared" si="190"/>
        <v>-4.1672120538149393E-2</v>
      </c>
      <c r="G2331" s="9">
        <f t="shared" si="190"/>
        <v>-5.2305339811442142E-2</v>
      </c>
      <c r="H2331" s="9">
        <f t="shared" si="188"/>
        <v>-2.996926534720501E-3</v>
      </c>
      <c r="I2331">
        <f t="shared" si="189"/>
        <v>-1</v>
      </c>
      <c r="K2331" s="1"/>
    </row>
    <row r="2332" spans="1:11" x14ac:dyDescent="0.3">
      <c r="A2332" s="1">
        <v>43188</v>
      </c>
      <c r="B2332" s="9">
        <f>$A$5+LN(VLOOKUP($A2332,NASDAQ_Composite_IXIC_20210721[[Date]:[Close]],5))-$A$4</f>
        <v>2.4993902786564766</v>
      </c>
      <c r="C2332" s="9">
        <f>VLOOKUP(A2332,nasdaq_wtd_mc_ritter_add!$B$2:$D$3373,$C$5)</f>
        <v>3.68769231363822</v>
      </c>
      <c r="D2332" s="9">
        <f t="shared" si="190"/>
        <v>1.416514493458898E-2</v>
      </c>
      <c r="E2332" s="9">
        <f t="shared" si="190"/>
        <v>-3.9407078840654197E-2</v>
      </c>
      <c r="F2332" s="9">
        <f t="shared" si="190"/>
        <v>-2.7506975603560413E-2</v>
      </c>
      <c r="G2332" s="9">
        <f t="shared" si="190"/>
        <v>-3.5269446112374148E-2</v>
      </c>
      <c r="H2332" s="9">
        <f t="shared" si="188"/>
        <v>1.416514493458898E-2</v>
      </c>
      <c r="I2332">
        <f t="shared" si="189"/>
        <v>1</v>
      </c>
      <c r="K2332" s="1"/>
    </row>
    <row r="2333" spans="1:11" x14ac:dyDescent="0.3">
      <c r="A2333" s="1">
        <v>43192</v>
      </c>
      <c r="B2333" s="9">
        <f>$A$5+LN(VLOOKUP($A2333,NASDAQ_Composite_IXIC_20210721[[Date]:[Close]],5))-$A$4</f>
        <v>2.4716382407096615</v>
      </c>
      <c r="C2333" s="9">
        <f>VLOOKUP(A2333,nasdaq_wtd_mc_ritter_add!$B$2:$D$3373,$C$5)</f>
        <v>3.6581864928674301</v>
      </c>
      <c r="D2333" s="9">
        <f t="shared" si="190"/>
        <v>-1.7537828239748698E-3</v>
      </c>
      <c r="E2333" s="9">
        <f t="shared" si="190"/>
        <v>-4.4324344905076085E-2</v>
      </c>
      <c r="F2333" s="9">
        <f t="shared" si="190"/>
        <v>-5.1333172607668676E-2</v>
      </c>
      <c r="G2333" s="9">
        <f t="shared" si="190"/>
        <v>-4.7564504048974499E-2</v>
      </c>
      <c r="H2333" s="9">
        <f t="shared" si="188"/>
        <v>1.7537828239748698E-3</v>
      </c>
      <c r="I2333">
        <f t="shared" si="189"/>
        <v>1</v>
      </c>
      <c r="K2333" s="1"/>
    </row>
    <row r="2334" spans="1:11" x14ac:dyDescent="0.3">
      <c r="A2334" s="1">
        <v>43193</v>
      </c>
      <c r="B2334" s="9">
        <f>$A$5+LN(VLOOKUP($A2334,NASDAQ_Composite_IXIC_20210721[[Date]:[Close]],5))-$A$4</f>
        <v>2.4819428149271152</v>
      </c>
      <c r="C2334" s="9">
        <f>VLOOKUP(A2334,nasdaq_wtd_mc_ritter_add!$B$2:$D$3373,$C$5)</f>
        <v>3.6614284245767101</v>
      </c>
      <c r="D2334" s="9">
        <f t="shared" si="190"/>
        <v>-7.0626425081736777E-3</v>
      </c>
      <c r="E2334" s="9">
        <f t="shared" si="190"/>
        <v>-5.1386987413249763E-2</v>
      </c>
      <c r="F2334" s="9">
        <f t="shared" si="190"/>
        <v>-6.0482020159660088E-2</v>
      </c>
      <c r="G2334" s="9">
        <f t="shared" si="190"/>
        <v>-5.9652059712056893E-2</v>
      </c>
      <c r="H2334" s="9">
        <f t="shared" si="188"/>
        <v>-7.0626425081736777E-3</v>
      </c>
      <c r="I2334">
        <f t="shared" si="189"/>
        <v>-1</v>
      </c>
      <c r="K2334" s="1"/>
    </row>
    <row r="2335" spans="1:11" x14ac:dyDescent="0.3">
      <c r="A2335" s="1">
        <v>43194</v>
      </c>
      <c r="B2335" s="9">
        <f>$A$5+LN(VLOOKUP($A2335,NASDAQ_Composite_IXIC_20210721[[Date]:[Close]],5))-$A$4</f>
        <v>2.4963644720675804</v>
      </c>
      <c r="C2335" s="9">
        <f>VLOOKUP(A2335,nasdaq_wtd_mc_ritter_add!$B$2:$D$3373,$C$5)</f>
        <v>3.66740957025312</v>
      </c>
      <c r="D2335" s="9">
        <f t="shared" si="190"/>
        <v>-8.4405114640553336E-3</v>
      </c>
      <c r="E2335" s="9">
        <f t="shared" si="190"/>
        <v>-6.891681904669511E-2</v>
      </c>
      <c r="F2335" s="9">
        <f t="shared" si="190"/>
        <v>-6.8922531623715422E-2</v>
      </c>
      <c r="G2335" s="9">
        <f t="shared" si="190"/>
        <v>-6.295740928202509E-2</v>
      </c>
      <c r="H2335" s="9">
        <f t="shared" si="188"/>
        <v>-8.4405114640553336E-3</v>
      </c>
      <c r="I2335">
        <f t="shared" si="189"/>
        <v>-1</v>
      </c>
      <c r="K2335" s="1"/>
    </row>
    <row r="2336" spans="1:11" x14ac:dyDescent="0.3">
      <c r="A2336" s="1">
        <v>43195</v>
      </c>
      <c r="B2336" s="9">
        <f>$A$5+LN(VLOOKUP($A2336,NASDAQ_Composite_IXIC_20210721[[Date]:[Close]],5))-$A$4</f>
        <v>2.5012431235995622</v>
      </c>
      <c r="C2336" s="9">
        <f>VLOOKUP(A2336,nasdaq_wtd_mc_ritter_add!$B$2:$D$3373,$C$5)</f>
        <v>3.6825339456522199</v>
      </c>
      <c r="D2336" s="9">
        <f t="shared" si="190"/>
        <v>1.0245723867118084E-2</v>
      </c>
      <c r="E2336" s="9">
        <f t="shared" si="190"/>
        <v>-5.1524446052859663E-2</v>
      </c>
      <c r="F2336" s="9">
        <f t="shared" si="190"/>
        <v>-5.8676807756597338E-2</v>
      </c>
      <c r="G2336" s="9">
        <f t="shared" si="190"/>
        <v>-5.3923069523316158E-2</v>
      </c>
      <c r="H2336" s="9">
        <f t="shared" si="188"/>
        <v>1.0245723867118084E-2</v>
      </c>
      <c r="I2336">
        <f t="shared" si="189"/>
        <v>1</v>
      </c>
      <c r="K2336" s="1"/>
    </row>
    <row r="2337" spans="1:11" x14ac:dyDescent="0.3">
      <c r="A2337" s="1">
        <v>43196</v>
      </c>
      <c r="B2337" s="9">
        <f>$A$5+LN(VLOOKUP($A2337,NASDAQ_Composite_IXIC_20210721[[Date]:[Close]],5))-$A$4</f>
        <v>2.478165502974865</v>
      </c>
      <c r="C2337" s="9">
        <f>VLOOKUP(A2337,nasdaq_wtd_mc_ritter_add!$B$2:$D$3373,$C$5)</f>
        <v>3.6641716459412601</v>
      </c>
      <c r="D2337" s="9">
        <f t="shared" si="190"/>
        <v>4.7153209137373864E-3</v>
      </c>
      <c r="E2337" s="9">
        <f t="shared" si="190"/>
        <v>-6.3106290965743828E-2</v>
      </c>
      <c r="F2337" s="9">
        <f t="shared" si="190"/>
        <v>-5.3058145826214709E-2</v>
      </c>
      <c r="G2337" s="9">
        <f t="shared" si="190"/>
        <v>-4.9207748609578772E-2</v>
      </c>
      <c r="H2337" s="9">
        <f t="shared" si="188"/>
        <v>-4.7153209137373864E-3</v>
      </c>
      <c r="I2337">
        <f t="shared" si="189"/>
        <v>-1</v>
      </c>
      <c r="K2337" s="1"/>
    </row>
    <row r="2338" spans="1:11" x14ac:dyDescent="0.3">
      <c r="A2338" s="1">
        <v>43199</v>
      </c>
      <c r="B2338" s="9">
        <f>$A$5+LN(VLOOKUP($A2338,NASDAQ_Composite_IXIC_20210721[[Date]:[Close]],5))-$A$4</f>
        <v>2.4832472071472536</v>
      </c>
      <c r="C2338" s="9">
        <f>VLOOKUP(A2338,nasdaq_wtd_mc_ritter_add!$B$2:$D$3373,$C$5)</f>
        <v>3.66789109446787</v>
      </c>
      <c r="D2338" s="9">
        <f t="shared" si="190"/>
        <v>-1.3622556457786317E-3</v>
      </c>
      <c r="E2338" s="9">
        <f t="shared" si="190"/>
        <v>-5.3214117948142903E-2</v>
      </c>
      <c r="F2338" s="9">
        <f t="shared" si="190"/>
        <v>-6.4390954252457444E-2</v>
      </c>
      <c r="G2338" s="9">
        <f t="shared" si="190"/>
        <v>-4.7041484755123264E-2</v>
      </c>
      <c r="H2338" s="9">
        <f t="shared" si="188"/>
        <v>-1.3622556457786317E-3</v>
      </c>
      <c r="I2338">
        <f t="shared" si="189"/>
        <v>-1</v>
      </c>
      <c r="K2338" s="1"/>
    </row>
    <row r="2339" spans="1:11" x14ac:dyDescent="0.3">
      <c r="A2339" s="1">
        <v>43200</v>
      </c>
      <c r="B2339" s="9">
        <f>$A$5+LN(VLOOKUP($A2339,NASDAQ_Composite_IXIC_20210721[[Date]:[Close]],5))-$A$4</f>
        <v>2.5037482675777119</v>
      </c>
      <c r="C2339" s="9">
        <f>VLOOKUP(A2339,nasdaq_wtd_mc_ritter_add!$B$2:$D$3373,$C$5)</f>
        <v>3.70486310963134</v>
      </c>
      <c r="D2339" s="9">
        <f t="shared" si="190"/>
        <v>1.6470954733011745E-2</v>
      </c>
      <c r="E2339" s="9">
        <f t="shared" si="190"/>
        <v>-3.6743163215131158E-2</v>
      </c>
      <c r="F2339" s="9">
        <f t="shared" si="190"/>
        <v>-4.8421384515402011E-2</v>
      </c>
      <c r="G2339" s="9">
        <f t="shared" si="190"/>
        <v>-3.4013723294758158E-2</v>
      </c>
      <c r="H2339" s="9">
        <f t="shared" si="188"/>
        <v>1.6470954733011745E-2</v>
      </c>
      <c r="I2339">
        <f t="shared" si="189"/>
        <v>1</v>
      </c>
      <c r="K2339" s="1"/>
    </row>
    <row r="2340" spans="1:11" x14ac:dyDescent="0.3">
      <c r="A2340" s="1">
        <v>43201</v>
      </c>
      <c r="B2340" s="9">
        <f>$A$5+LN(VLOOKUP($A2340,NASDAQ_Composite_IXIC_20210721[[Date]:[Close]],5))-$A$4</f>
        <v>2.5001798909959669</v>
      </c>
      <c r="C2340" s="9">
        <f>VLOOKUP(A2340,nasdaq_wtd_mc_ritter_add!$B$2:$D$3373,$C$5)</f>
        <v>3.7111244333218099</v>
      </c>
      <c r="D2340" s="9">
        <f t="shared" si="190"/>
        <v>9.8297002722147475E-3</v>
      </c>
      <c r="E2340" s="9">
        <f t="shared" si="190"/>
        <v>-2.3329340477710847E-2</v>
      </c>
      <c r="F2340" s="9">
        <f t="shared" si="190"/>
        <v>-3.8591684243187263E-2</v>
      </c>
      <c r="G2340" s="9">
        <f t="shared" si="190"/>
        <v>-2.2655551164919796E-2</v>
      </c>
      <c r="H2340" s="9">
        <f t="shared" si="188"/>
        <v>2.692947108724919E-3</v>
      </c>
      <c r="I2340">
        <f t="shared" si="189"/>
        <v>1</v>
      </c>
      <c r="K2340" s="1"/>
    </row>
    <row r="2341" spans="1:11" x14ac:dyDescent="0.3">
      <c r="A2341" s="1">
        <v>43202</v>
      </c>
      <c r="B2341" s="9">
        <f>$A$5+LN(VLOOKUP($A2341,NASDAQ_Composite_IXIC_20210721[[Date]:[Close]],5))-$A$4</f>
        <v>2.5102044400928945</v>
      </c>
      <c r="C2341" s="9">
        <f>VLOOKUP(A2341,nasdaq_wtd_mc_ritter_add!$B$2:$D$3373,$C$5)</f>
        <v>3.70919313891181</v>
      </c>
      <c r="D2341" s="9">
        <f t="shared" si="190"/>
        <v>-1.1955843506927355E-2</v>
      </c>
      <c r="E2341" s="9">
        <f t="shared" si="190"/>
        <v>-3.1227443675064137E-2</v>
      </c>
      <c r="F2341" s="9">
        <f t="shared" si="190"/>
        <v>-5.0547527750114618E-2</v>
      </c>
      <c r="G2341" s="9">
        <f t="shared" si="190"/>
        <v>-1.8720164421042185E-3</v>
      </c>
      <c r="H2341" s="9">
        <f t="shared" si="188"/>
        <v>-8.0932546869276756E-3</v>
      </c>
      <c r="I2341">
        <f t="shared" si="189"/>
        <v>-1</v>
      </c>
      <c r="K2341" s="1"/>
    </row>
    <row r="2342" spans="1:11" x14ac:dyDescent="0.3">
      <c r="A2342" s="1">
        <v>43203</v>
      </c>
      <c r="B2342" s="9">
        <f>$A$5+LN(VLOOKUP($A2342,NASDAQ_Composite_IXIC_20210721[[Date]:[Close]],5))-$A$4</f>
        <v>2.5054876019698993</v>
      </c>
      <c r="C2342" s="9">
        <f>VLOOKUP(A2342,nasdaq_wtd_mc_ritter_add!$B$2:$D$3373,$C$5)</f>
        <v>3.70694004727194</v>
      </c>
      <c r="D2342" s="9">
        <f t="shared" si="190"/>
        <v>2.4637464831251954E-3</v>
      </c>
      <c r="E2342" s="9">
        <f t="shared" si="190"/>
        <v>-3.9884764818956864E-2</v>
      </c>
      <c r="F2342" s="9">
        <f t="shared" si="190"/>
        <v>-3.7417089736847764E-2</v>
      </c>
      <c r="G2342" s="9">
        <f t="shared" si="190"/>
        <v>5.9173004102097693E-4</v>
      </c>
      <c r="H2342" s="9">
        <f t="shared" si="188"/>
        <v>-2.4637464831251954E-3</v>
      </c>
      <c r="I2342">
        <f t="shared" si="189"/>
        <v>-1</v>
      </c>
      <c r="K2342" s="1"/>
    </row>
    <row r="2343" spans="1:11" x14ac:dyDescent="0.3">
      <c r="A2343" s="1">
        <v>43206</v>
      </c>
      <c r="B2343" s="9">
        <f>$A$5+LN(VLOOKUP($A2343,NASDAQ_Composite_IXIC_20210721[[Date]:[Close]],5))-$A$4</f>
        <v>2.5124469131906961</v>
      </c>
      <c r="C2343" s="9">
        <f>VLOOKUP(A2343,nasdaq_wtd_mc_ritter_add!$B$2:$D$3373,$C$5)</f>
        <v>3.7071174951837902</v>
      </c>
      <c r="D2343" s="9">
        <f t="shared" si="190"/>
        <v>-6.7818633089467006E-3</v>
      </c>
      <c r="E2343" s="9">
        <f t="shared" si="190"/>
        <v>-4.3869018123419146E-2</v>
      </c>
      <c r="F2343" s="9">
        <f t="shared" si="190"/>
        <v>-4.0096292044433657E-2</v>
      </c>
      <c r="G2343" s="9">
        <f t="shared" si="190"/>
        <v>2.5388891773312494E-3</v>
      </c>
      <c r="H2343" s="9">
        <f t="shared" si="188"/>
        <v>-6.7818633089467006E-3</v>
      </c>
      <c r="I2343">
        <f t="shared" si="189"/>
        <v>-1</v>
      </c>
      <c r="K2343" s="1"/>
    </row>
    <row r="2344" spans="1:11" x14ac:dyDescent="0.3">
      <c r="A2344" s="1">
        <v>43207</v>
      </c>
      <c r="B2344" s="9">
        <f>$A$5+LN(VLOOKUP($A2344,NASDAQ_Composite_IXIC_20210721[[Date]:[Close]],5))-$A$4</f>
        <v>2.5297386135036843</v>
      </c>
      <c r="C2344" s="9">
        <f>VLOOKUP(A2344,nasdaq_wtd_mc_ritter_add!$B$2:$D$3373,$C$5)</f>
        <v>3.7311289037183299</v>
      </c>
      <c r="D2344" s="9">
        <f t="shared" si="190"/>
        <v>6.7197082215515458E-3</v>
      </c>
      <c r="E2344" s="9">
        <f t="shared" si="190"/>
        <v>-3.71493099018676E-2</v>
      </c>
      <c r="F2344" s="9">
        <f t="shared" si="190"/>
        <v>-3.1884496144062524E-2</v>
      </c>
      <c r="G2344" s="9">
        <f t="shared" si="190"/>
        <v>1.8403631514619434E-2</v>
      </c>
      <c r="H2344" s="9">
        <f t="shared" si="188"/>
        <v>6.7197082215515458E-3</v>
      </c>
      <c r="I2344">
        <f t="shared" si="189"/>
        <v>1</v>
      </c>
      <c r="K2344" s="1"/>
    </row>
    <row r="2345" spans="1:11" x14ac:dyDescent="0.3">
      <c r="A2345" s="1">
        <v>43208</v>
      </c>
      <c r="B2345" s="9">
        <f>$A$5+LN(VLOOKUP($A2345,NASDAQ_Composite_IXIC_20210721[[Date]:[Close]],5))-$A$4</f>
        <v>2.5316787631041242</v>
      </c>
      <c r="C2345" s="9">
        <f>VLOOKUP(A2345,nasdaq_wtd_mc_ritter_add!$B$2:$D$3373,$C$5)</f>
        <v>3.7256241046627698</v>
      </c>
      <c r="D2345" s="9">
        <f t="shared" si="190"/>
        <v>-7.4449486559999833E-3</v>
      </c>
      <c r="E2345" s="9">
        <f t="shared" si="190"/>
        <v>-1.9809922293275495E-2</v>
      </c>
      <c r="F2345" s="9">
        <f t="shared" si="190"/>
        <v>-3.9329444800062507E-2</v>
      </c>
      <c r="G2345" s="9">
        <f t="shared" si="190"/>
        <v>3.3253845748735245E-3</v>
      </c>
      <c r="H2345" s="9">
        <f t="shared" si="188"/>
        <v>3.5646494551202501E-3</v>
      </c>
      <c r="I2345">
        <f t="shared" si="189"/>
        <v>1</v>
      </c>
      <c r="K2345" s="1"/>
    </row>
    <row r="2346" spans="1:11" x14ac:dyDescent="0.3">
      <c r="A2346" s="1">
        <v>43209</v>
      </c>
      <c r="B2346" s="9">
        <f>$A$5+LN(VLOOKUP($A2346,NASDAQ_Composite_IXIC_20210721[[Date]:[Close]],5))-$A$4</f>
        <v>2.5238098731900811</v>
      </c>
      <c r="C2346" s="9">
        <f>VLOOKUP(A2346,nasdaq_wtd_mc_ritter_add!$B$2:$D$3373,$C$5)</f>
        <v>3.7275416863247601</v>
      </c>
      <c r="D2346" s="9">
        <f t="shared" si="190"/>
        <v>9.7864715760334064E-3</v>
      </c>
      <c r="E2346" s="9">
        <f t="shared" si="190"/>
        <v>7.4083532944029251E-3</v>
      </c>
      <c r="F2346" s="9">
        <f t="shared" si="190"/>
        <v>-2.9542973224029101E-2</v>
      </c>
      <c r="G2346" s="9">
        <f t="shared" si="190"/>
        <v>9.9868309349702145E-3</v>
      </c>
      <c r="H2346" s="9">
        <f t="shared" si="188"/>
        <v>-5.9513082520528116E-3</v>
      </c>
      <c r="I2346">
        <f t="shared" si="189"/>
        <v>-1</v>
      </c>
      <c r="K2346" s="1"/>
    </row>
    <row r="2347" spans="1:11" x14ac:dyDescent="0.3">
      <c r="A2347" s="1">
        <v>43210</v>
      </c>
      <c r="B2347" s="9">
        <f>$A$5+LN(VLOOKUP($A2347,NASDAQ_Composite_IXIC_20210721[[Date]:[Close]],5))-$A$4</f>
        <v>2.5110275854075441</v>
      </c>
      <c r="C2347" s="9">
        <f>VLOOKUP(A2347,nasdaq_wtd_mc_ritter_add!$B$2:$D$3373,$C$5)</f>
        <v>3.7185329157208602</v>
      </c>
      <c r="D2347" s="9">
        <f t="shared" si="190"/>
        <v>3.7735171786370536E-3</v>
      </c>
      <c r="E2347" s="9">
        <f t="shared" si="190"/>
        <v>1.5755849566145841E-4</v>
      </c>
      <c r="F2347" s="9">
        <f t="shared" si="190"/>
        <v>-2.5769456045392047E-2</v>
      </c>
      <c r="G2347" s="9">
        <f t="shared" si="190"/>
        <v>1.3760348113607268E-2</v>
      </c>
      <c r="H2347" s="9">
        <f t="shared" si="188"/>
        <v>-3.7735171786370536E-3</v>
      </c>
      <c r="I2347">
        <f t="shared" si="189"/>
        <v>-1</v>
      </c>
      <c r="K2347" s="1"/>
    </row>
    <row r="2348" spans="1:11" x14ac:dyDescent="0.3">
      <c r="A2348" s="1">
        <v>43213</v>
      </c>
      <c r="B2348" s="9">
        <f>$A$5+LN(VLOOKUP($A2348,NASDAQ_Composite_IXIC_20210721[[Date]:[Close]],5))-$A$4</f>
        <v>2.5085715258063752</v>
      </c>
      <c r="C2348" s="9">
        <f>VLOOKUP(A2348,nasdaq_wtd_mc_ritter_add!$B$2:$D$3373,$C$5)</f>
        <v>3.7143031034712899</v>
      </c>
      <c r="D2348" s="9">
        <f t="shared" ref="D2348:G2367" si="191">IF($A2348-$A$1&lt;D$5,0,$C2348-$B2348+VLOOKUP($A2348-D$5,nasd_unic,2)-VLOOKUP($A2348-D$5,nasd_unic,3))</f>
        <v>-1.7737526484014055E-3</v>
      </c>
      <c r="E2348" s="9">
        <f t="shared" si="191"/>
        <v>7.1626757007736686E-4</v>
      </c>
      <c r="F2348" s="9">
        <f t="shared" si="191"/>
        <v>-2.8899568332167114E-2</v>
      </c>
      <c r="G2348" s="9">
        <f t="shared" si="191"/>
        <v>-9.2019849344167071E-3</v>
      </c>
      <c r="H2348" s="9">
        <f t="shared" si="188"/>
        <v>1.7737526484014055E-3</v>
      </c>
      <c r="I2348">
        <f t="shared" si="189"/>
        <v>1</v>
      </c>
      <c r="K2348" s="1"/>
    </row>
    <row r="2349" spans="1:11" x14ac:dyDescent="0.3">
      <c r="A2349" s="1">
        <v>43214</v>
      </c>
      <c r="B2349" s="9">
        <f>$A$5+LN(VLOOKUP($A2349,NASDAQ_Composite_IXIC_20210721[[Date]:[Close]],5))-$A$4</f>
        <v>2.4914162625249761</v>
      </c>
      <c r="C2349" s="9">
        <f>VLOOKUP(A2349,nasdaq_wtd_mc_ritter_add!$B$2:$D$3373,$C$5)</f>
        <v>3.6848676201919699</v>
      </c>
      <c r="D2349" s="9">
        <f t="shared" si="191"/>
        <v>-1.2280219997920838E-2</v>
      </c>
      <c r="E2349" s="9">
        <f t="shared" si="191"/>
        <v>-1.1563952427843471E-2</v>
      </c>
      <c r="F2349" s="9">
        <f t="shared" si="191"/>
        <v>-4.094193801140289E-2</v>
      </c>
      <c r="G2349" s="9">
        <f t="shared" si="191"/>
        <v>-1.5218347420182354E-2</v>
      </c>
      <c r="H2349" s="9">
        <f t="shared" si="188"/>
        <v>1.2280219997920838E-2</v>
      </c>
      <c r="I2349">
        <f t="shared" si="189"/>
        <v>1</v>
      </c>
      <c r="K2349" s="1"/>
    </row>
    <row r="2350" spans="1:11" x14ac:dyDescent="0.3">
      <c r="A2350" s="1">
        <v>43215</v>
      </c>
      <c r="B2350" s="9">
        <f>$A$5+LN(VLOOKUP($A2350,NASDAQ_Composite_IXIC_20210721[[Date]:[Close]],5))-$A$4</f>
        <v>2.4909009758493008</v>
      </c>
      <c r="C2350" s="9">
        <f>VLOOKUP(A2350,nasdaq_wtd_mc_ritter_add!$B$2:$D$3373,$C$5)</f>
        <v>3.6796753704477001</v>
      </c>
      <c r="D2350" s="9">
        <f t="shared" si="191"/>
        <v>-4.6769630685945529E-3</v>
      </c>
      <c r="E2350" s="9">
        <f t="shared" si="191"/>
        <v>2.487483726834494E-3</v>
      </c>
      <c r="F2350" s="9">
        <f t="shared" si="191"/>
        <v>-4.5618901079997443E-2</v>
      </c>
      <c r="G2350" s="9">
        <f t="shared" si="191"/>
        <v>-2.4991385442919345E-2</v>
      </c>
      <c r="H2350" s="9">
        <f t="shared" si="188"/>
        <v>4.6769630685945529E-3</v>
      </c>
      <c r="I2350">
        <f t="shared" si="189"/>
        <v>1</v>
      </c>
      <c r="K2350" s="1"/>
    </row>
    <row r="2351" spans="1:11" x14ac:dyDescent="0.3">
      <c r="A2351" s="1">
        <v>43216</v>
      </c>
      <c r="B2351" s="9">
        <f>$A$5+LN(VLOOKUP($A2351,NASDAQ_Composite_IXIC_20210721[[Date]:[Close]],5))-$A$4</f>
        <v>2.5071789900504635</v>
      </c>
      <c r="C2351" s="9">
        <f>VLOOKUP(A2351,nasdaq_wtd_mc_ritter_add!$B$2:$D$3373,$C$5)</f>
        <v>3.7374187773969498</v>
      </c>
      <c r="D2351" s="9">
        <f t="shared" si="191"/>
        <v>4.1465392748087027E-2</v>
      </c>
      <c r="E2351" s="9">
        <f t="shared" si="191"/>
        <v>5.9099823834052323E-2</v>
      </c>
      <c r="F2351" s="9">
        <f t="shared" si="191"/>
        <v>-4.153508331910416E-3</v>
      </c>
      <c r="G2351" s="9">
        <f t="shared" si="191"/>
        <v>1.4430776761182429E-2</v>
      </c>
      <c r="H2351" s="9">
        <f t="shared" si="188"/>
        <v>4.1465392748087027E-2</v>
      </c>
      <c r="I2351">
        <f t="shared" si="189"/>
        <v>1</v>
      </c>
      <c r="K2351" s="1"/>
    </row>
    <row r="2352" spans="1:11" x14ac:dyDescent="0.3">
      <c r="A2352" s="1">
        <v>43217</v>
      </c>
      <c r="B2352" s="9">
        <f>$A$5+LN(VLOOKUP($A2352,NASDAQ_Composite_IXIC_20210721[[Date]:[Close]],5))-$A$4</f>
        <v>2.5073362581020815</v>
      </c>
      <c r="C2352" s="9">
        <f>VLOOKUP(A2352,nasdaq_wtd_mc_ritter_add!$B$2:$D$3373,$C$5)</f>
        <v>3.73277422271555</v>
      </c>
      <c r="D2352" s="9">
        <f t="shared" si="191"/>
        <v>-4.8018227330177687E-3</v>
      </c>
      <c r="E2352" s="9">
        <f t="shared" si="191"/>
        <v>5.1301074566314053E-2</v>
      </c>
      <c r="F2352" s="9">
        <f t="shared" si="191"/>
        <v>-5.5643175007267232E-3</v>
      </c>
      <c r="G2352" s="9">
        <f t="shared" si="191"/>
        <v>9.6289540281646602E-3</v>
      </c>
      <c r="H2352" s="9">
        <f t="shared" si="188"/>
        <v>4.487286629781817E-3</v>
      </c>
      <c r="I2352">
        <f t="shared" si="189"/>
        <v>1</v>
      </c>
      <c r="K2352" s="1"/>
    </row>
    <row r="2353" spans="1:11" x14ac:dyDescent="0.3">
      <c r="A2353" s="1">
        <v>43220</v>
      </c>
      <c r="B2353" s="9">
        <f>$A$5+LN(VLOOKUP($A2353,NASDAQ_Composite_IXIC_20210721[[Date]:[Close]],5))-$A$4</f>
        <v>2.4997894125380435</v>
      </c>
      <c r="C2353" s="9">
        <f>VLOOKUP(A2353,nasdaq_wtd_mc_ritter_add!$B$2:$D$3373,$C$5)</f>
        <v>3.72649626440103</v>
      </c>
      <c r="D2353" s="9">
        <f t="shared" si="191"/>
        <v>1.2688872495179027E-3</v>
      </c>
      <c r="E2353" s="9">
        <f t="shared" si="191"/>
        <v>3.8404816881242976E-2</v>
      </c>
      <c r="F2353" s="9">
        <f t="shared" si="191"/>
        <v>-1.5232607662145625E-3</v>
      </c>
      <c r="G2353" s="9">
        <f t="shared" si="191"/>
        <v>7.3709338915586287E-3</v>
      </c>
      <c r="H2353" s="9">
        <f t="shared" si="188"/>
        <v>-1.2688872495179027E-3</v>
      </c>
      <c r="I2353">
        <f t="shared" si="189"/>
        <v>-1</v>
      </c>
      <c r="K2353" s="1"/>
    </row>
    <row r="2354" spans="1:11" x14ac:dyDescent="0.3">
      <c r="A2354" s="1">
        <v>43221</v>
      </c>
      <c r="B2354" s="9">
        <f>$A$5+LN(VLOOKUP($A2354,NASDAQ_Composite_IXIC_20210721[[Date]:[Close]],5))-$A$4</f>
        <v>2.508866084020597</v>
      </c>
      <c r="C2354" s="9">
        <f>VLOOKUP(A2354,nasdaq_wtd_mc_ritter_add!$B$2:$D$3373,$C$5)</f>
        <v>3.7368157318479001</v>
      </c>
      <c r="D2354" s="9">
        <f t="shared" si="191"/>
        <v>1.2427959643166453E-3</v>
      </c>
      <c r="E2354" s="9">
        <f t="shared" si="191"/>
        <v>3.9647612845559621E-2</v>
      </c>
      <c r="F2354" s="9">
        <f t="shared" si="191"/>
        <v>-2.9229492355415942E-3</v>
      </c>
      <c r="G2354" s="9">
        <f t="shared" si="191"/>
        <v>1.3064133670154021E-2</v>
      </c>
      <c r="H2354" s="9">
        <f t="shared" si="188"/>
        <v>1.2427959643166453E-3</v>
      </c>
      <c r="I2354">
        <f t="shared" si="189"/>
        <v>1</v>
      </c>
      <c r="K2354" s="1"/>
    </row>
    <row r="2355" spans="1:11" x14ac:dyDescent="0.3">
      <c r="A2355" s="1">
        <v>43222</v>
      </c>
      <c r="B2355" s="9">
        <f>$A$5+LN(VLOOKUP($A2355,NASDAQ_Composite_IXIC_20210721[[Date]:[Close]],5))-$A$4</f>
        <v>2.5046781731249164</v>
      </c>
      <c r="C2355" s="9">
        <f>VLOOKUP(A2355,nasdaq_wtd_mc_ritter_add!$B$2:$D$3373,$C$5)</f>
        <v>3.74518385670524</v>
      </c>
      <c r="D2355" s="9">
        <f t="shared" si="191"/>
        <v>1.2556035753020556E-2</v>
      </c>
      <c r="E2355" s="9">
        <f t="shared" si="191"/>
        <v>5.3957431422555047E-2</v>
      </c>
      <c r="F2355" s="9">
        <f t="shared" si="191"/>
        <v>9.6330865174789615E-3</v>
      </c>
      <c r="G2355" s="9">
        <f t="shared" si="191"/>
        <v>2.624258814886371E-3</v>
      </c>
      <c r="H2355" s="9">
        <f t="shared" si="188"/>
        <v>4.1802139616593514E-3</v>
      </c>
      <c r="I2355">
        <f t="shared" si="189"/>
        <v>1</v>
      </c>
      <c r="K2355" s="1"/>
    </row>
    <row r="2356" spans="1:11" x14ac:dyDescent="0.3">
      <c r="A2356" s="1">
        <v>43223</v>
      </c>
      <c r="B2356" s="9">
        <f>$A$5+LN(VLOOKUP($A2356,NASDAQ_Composite_IXIC_20210721[[Date]:[Close]],5))-$A$4</f>
        <v>2.502881012129957</v>
      </c>
      <c r="C2356" s="9">
        <f>VLOOKUP(A2356,nasdaq_wtd_mc_ritter_add!$B$2:$D$3373,$C$5)</f>
        <v>3.73806303138864</v>
      </c>
      <c r="D2356" s="9">
        <f t="shared" si="191"/>
        <v>-5.3236643216405533E-3</v>
      </c>
      <c r="E2356" s="9">
        <f t="shared" si="191"/>
        <v>5.5696409609088171E-2</v>
      </c>
      <c r="F2356" s="9">
        <f t="shared" si="191"/>
        <v>4.3094221958384082E-3</v>
      </c>
      <c r="G2356" s="9">
        <f t="shared" si="191"/>
        <v>-4.7856105505719171E-3</v>
      </c>
      <c r="H2356" s="9">
        <f t="shared" si="188"/>
        <v>5.3236643216405533E-3</v>
      </c>
      <c r="I2356">
        <f t="shared" si="189"/>
        <v>1</v>
      </c>
      <c r="K2356" s="1"/>
    </row>
    <row r="2357" spans="1:11" x14ac:dyDescent="0.3">
      <c r="A2357" s="1">
        <v>43224</v>
      </c>
      <c r="B2357" s="9">
        <f>$A$5+LN(VLOOKUP($A2357,NASDAQ_Composite_IXIC_20210721[[Date]:[Close]],5))-$A$4</f>
        <v>2.5198729119080392</v>
      </c>
      <c r="C2357" s="9">
        <f>VLOOKUP(A2357,nasdaq_wtd_mc_ritter_add!$B$2:$D$3373,$C$5)</f>
        <v>3.7515758464551099</v>
      </c>
      <c r="D2357" s="9">
        <f t="shared" si="191"/>
        <v>-3.4790847116124013E-3</v>
      </c>
      <c r="E2357" s="9">
        <f t="shared" si="191"/>
        <v>6.0657836361531103E-2</v>
      </c>
      <c r="F2357" s="9">
        <f t="shared" si="191"/>
        <v>-8.2589826851640069E-3</v>
      </c>
      <c r="G2357" s="9">
        <f t="shared" si="191"/>
        <v>-8.2646952621843184E-3</v>
      </c>
      <c r="H2357" s="9">
        <f t="shared" si="188"/>
        <v>-3.4790847116124013E-3</v>
      </c>
      <c r="I2357">
        <f t="shared" si="189"/>
        <v>-1</v>
      </c>
      <c r="K2357" s="1"/>
    </row>
    <row r="2358" spans="1:11" x14ac:dyDescent="0.3">
      <c r="A2358" s="1">
        <v>43227</v>
      </c>
      <c r="B2358" s="9">
        <f>$A$5+LN(VLOOKUP($A2358,NASDAQ_Composite_IXIC_20210721[[Date]:[Close]],5))-$A$4</f>
        <v>2.5275538472975301</v>
      </c>
      <c r="C2358" s="9">
        <f>VLOOKUP(A2358,nasdaq_wtd_mc_ritter_add!$B$2:$D$3373,$C$5)</f>
        <v>3.76334701796794</v>
      </c>
      <c r="D2358" s="9">
        <f t="shared" si="191"/>
        <v>4.0902361233392526E-3</v>
      </c>
      <c r="E2358" s="9">
        <f t="shared" si="191"/>
        <v>4.9787027704014886E-2</v>
      </c>
      <c r="F2358" s="9">
        <f t="shared" si="191"/>
        <v>-6.4236283906464742E-3</v>
      </c>
      <c r="G2358" s="9">
        <f t="shared" si="191"/>
        <v>-8.9422819002216158E-4</v>
      </c>
      <c r="H2358" s="9">
        <f t="shared" si="188"/>
        <v>4.0902361233392526E-3</v>
      </c>
      <c r="I2358">
        <f t="shared" si="189"/>
        <v>1</v>
      </c>
      <c r="K2358" s="1"/>
    </row>
    <row r="2359" spans="1:11" x14ac:dyDescent="0.3">
      <c r="A2359" s="1">
        <v>43228</v>
      </c>
      <c r="B2359" s="9">
        <f>$A$5+LN(VLOOKUP($A2359,NASDAQ_Composite_IXIC_20210721[[Date]:[Close]],5))-$A$4</f>
        <v>2.5277864275661281</v>
      </c>
      <c r="C2359" s="9">
        <f>VLOOKUP(A2359,nasdaq_wtd_mc_ritter_add!$B$2:$D$3373,$C$5)</f>
        <v>3.7704104330190602</v>
      </c>
      <c r="D2359" s="9">
        <f t="shared" si="191"/>
        <v>6.8308347825221105E-3</v>
      </c>
      <c r="E2359" s="9">
        <f t="shared" si="191"/>
        <v>5.6617862486536996E-2</v>
      </c>
      <c r="F2359" s="9">
        <f t="shared" si="191"/>
        <v>4.7660001841727251E-3</v>
      </c>
      <c r="G2359" s="9">
        <f t="shared" si="191"/>
        <v>-4.8723208876251256E-3</v>
      </c>
      <c r="H2359" s="9">
        <f t="shared" si="188"/>
        <v>6.8308347825221105E-3</v>
      </c>
      <c r="I2359">
        <f t="shared" si="189"/>
        <v>1</v>
      </c>
      <c r="K2359" s="1"/>
    </row>
    <row r="2360" spans="1:11" x14ac:dyDescent="0.3">
      <c r="A2360" s="1">
        <v>43229</v>
      </c>
      <c r="B2360" s="9">
        <f>$A$5+LN(VLOOKUP($A2360,NASDAQ_Composite_IXIC_20210721[[Date]:[Close]],5))-$A$4</f>
        <v>2.5377832525733099</v>
      </c>
      <c r="C2360" s="9">
        <f>VLOOKUP(A2360,nasdaq_wtd_mc_ritter_add!$B$2:$D$3373,$C$5)</f>
        <v>3.7910461727020599</v>
      </c>
      <c r="D2360" s="9">
        <f t="shared" si="191"/>
        <v>1.0638914675817901E-2</v>
      </c>
      <c r="E2360" s="9">
        <f t="shared" si="191"/>
        <v>6.8619032808133529E-2</v>
      </c>
      <c r="F2360" s="9">
        <f t="shared" si="191"/>
        <v>1.5404914859990626E-2</v>
      </c>
      <c r="G2360" s="9">
        <f t="shared" si="191"/>
        <v>4.2280785556760847E-3</v>
      </c>
      <c r="H2360" s="9">
        <f t="shared" si="188"/>
        <v>1.0638914675817901E-2</v>
      </c>
      <c r="I2360">
        <f t="shared" si="189"/>
        <v>1</v>
      </c>
      <c r="K2360" s="1"/>
    </row>
    <row r="2361" spans="1:11" x14ac:dyDescent="0.3">
      <c r="A2361" s="1">
        <v>43230</v>
      </c>
      <c r="B2361" s="9">
        <f>$A$5+LN(VLOOKUP($A2361,NASDAQ_Composite_IXIC_20210721[[Date]:[Close]],5))-$A$4</f>
        <v>2.5466080757782068</v>
      </c>
      <c r="C2361" s="9">
        <f>VLOOKUP(A2361,nasdaq_wtd_mc_ritter_add!$B$2:$D$3373,$C$5)</f>
        <v>3.8011414949198898</v>
      </c>
      <c r="D2361" s="9">
        <f t="shared" si="191"/>
        <v>1.2704990129330795E-3</v>
      </c>
      <c r="E2361" s="9">
        <f t="shared" si="191"/>
        <v>5.3418577088054864E-2</v>
      </c>
      <c r="F2361" s="9">
        <f t="shared" si="191"/>
        <v>1.6675413872923706E-2</v>
      </c>
      <c r="G2361" s="9">
        <f t="shared" si="191"/>
        <v>4.9971925726528532E-3</v>
      </c>
      <c r="H2361" s="9">
        <f t="shared" si="188"/>
        <v>1.2704990129330795E-3</v>
      </c>
      <c r="I2361">
        <f t="shared" si="189"/>
        <v>1</v>
      </c>
      <c r="K2361" s="1"/>
    </row>
    <row r="2362" spans="1:11" x14ac:dyDescent="0.3">
      <c r="A2362" s="1">
        <v>43231</v>
      </c>
      <c r="B2362" s="9">
        <f>$A$5+LN(VLOOKUP($A2362,NASDAQ_Composite_IXIC_20210721[[Date]:[Close]],5))-$A$4</f>
        <v>2.5463257482289601</v>
      </c>
      <c r="C2362" s="9">
        <f>VLOOKUP(A2362,nasdaq_wtd_mc_ritter_add!$B$2:$D$3373,$C$5)</f>
        <v>3.80714412797645</v>
      </c>
      <c r="D2362" s="9">
        <f t="shared" si="191"/>
        <v>6.2849606058068552E-3</v>
      </c>
      <c r="E2362" s="9">
        <f t="shared" si="191"/>
        <v>4.9873837421646972E-2</v>
      </c>
      <c r="F2362" s="9">
        <f t="shared" si="191"/>
        <v>2.6544496943936124E-2</v>
      </c>
      <c r="G2362" s="9">
        <f t="shared" si="191"/>
        <v>1.1282153178459708E-2</v>
      </c>
      <c r="H2362" s="9">
        <f t="shared" si="188"/>
        <v>5.7203055073133946E-3</v>
      </c>
      <c r="I2362">
        <f t="shared" si="189"/>
        <v>1</v>
      </c>
      <c r="K2362" s="1"/>
    </row>
    <row r="2363" spans="1:11" x14ac:dyDescent="0.3">
      <c r="A2363" s="1">
        <v>43234</v>
      </c>
      <c r="B2363" s="9">
        <f>$A$5+LN(VLOOKUP($A2363,NASDAQ_Composite_IXIC_20210721[[Date]:[Close]],5))-$A$4</f>
        <v>2.5474651876965089</v>
      </c>
      <c r="C2363" s="9">
        <f>VLOOKUP(A2363,nasdaq_wtd_mc_ritter_add!$B$2:$D$3373,$C$5)</f>
        <v>3.8047220361454301</v>
      </c>
      <c r="D2363" s="9">
        <f t="shared" si="191"/>
        <v>-3.5615312985686209E-3</v>
      </c>
      <c r="E2363" s="9">
        <f t="shared" si="191"/>
        <v>5.580440314688051E-2</v>
      </c>
      <c r="F2363" s="9">
        <f t="shared" si="191"/>
        <v>2.0999647311993108E-2</v>
      </c>
      <c r="G2363" s="9">
        <f t="shared" si="191"/>
        <v>2.6049458709819451E-2</v>
      </c>
      <c r="H2363" s="9">
        <f t="shared" si="188"/>
        <v>1.2826523634710263E-3</v>
      </c>
      <c r="I2363">
        <f t="shared" si="189"/>
        <v>1</v>
      </c>
      <c r="K2363" s="1"/>
    </row>
    <row r="2364" spans="1:11" x14ac:dyDescent="0.3">
      <c r="A2364" s="1">
        <v>43235</v>
      </c>
      <c r="B2364" s="9">
        <f>$A$5+LN(VLOOKUP($A2364,NASDAQ_Composite_IXIC_20210721[[Date]:[Close]],5))-$A$4</f>
        <v>2.5393786917791212</v>
      </c>
      <c r="C2364" s="9">
        <f>VLOOKUP(A2364,nasdaq_wtd_mc_ritter_add!$B$2:$D$3373,$C$5)</f>
        <v>3.7974589152285998</v>
      </c>
      <c r="D2364" s="9">
        <f t="shared" si="191"/>
        <v>8.2337500055729151E-4</v>
      </c>
      <c r="E2364" s="9">
        <f t="shared" si="191"/>
        <v>5.6627778147437802E-2</v>
      </c>
      <c r="F2364" s="9">
        <f t="shared" si="191"/>
        <v>1.9540623332965357E-2</v>
      </c>
      <c r="G2364" s="9">
        <f t="shared" si="191"/>
        <v>1.4440979927972997E-2</v>
      </c>
      <c r="H2364" s="9">
        <f t="shared" si="188"/>
        <v>-8.2337500055729151E-4</v>
      </c>
      <c r="I2364">
        <f t="shared" si="189"/>
        <v>-1</v>
      </c>
      <c r="K2364" s="1"/>
    </row>
    <row r="2365" spans="1:11" x14ac:dyDescent="0.3">
      <c r="A2365" s="1">
        <v>43236</v>
      </c>
      <c r="B2365" s="9">
        <f>$A$5+LN(VLOOKUP($A2365,NASDAQ_Composite_IXIC_20210721[[Date]:[Close]],5))-$A$4</f>
        <v>2.5457068680798463</v>
      </c>
      <c r="C2365" s="9">
        <f>VLOOKUP(A2365,nasdaq_wtd_mc_ritter_add!$B$2:$D$3373,$C$5)</f>
        <v>3.7976805653230201</v>
      </c>
      <c r="D2365" s="9">
        <f t="shared" si="191"/>
        <v>-6.1065262063046966E-3</v>
      </c>
      <c r="E2365" s="9">
        <f t="shared" si="191"/>
        <v>5.7303115250079806E-2</v>
      </c>
      <c r="F2365" s="9">
        <f t="shared" si="191"/>
        <v>1.343409712666066E-2</v>
      </c>
      <c r="G2365" s="9">
        <f t="shared" si="191"/>
        <v>1.7206823205646149E-2</v>
      </c>
      <c r="H2365" s="9">
        <f t="shared" si="188"/>
        <v>-6.1065262063046966E-3</v>
      </c>
      <c r="I2365">
        <f t="shared" si="189"/>
        <v>-1</v>
      </c>
      <c r="K2365" s="1"/>
    </row>
    <row r="2366" spans="1:11" x14ac:dyDescent="0.3">
      <c r="A2366" s="1">
        <v>43237</v>
      </c>
      <c r="B2366" s="9">
        <f>$A$5+LN(VLOOKUP($A2366,NASDAQ_Composite_IXIC_20210721[[Date]:[Close]],5))-$A$4</f>
        <v>2.5435649504354325</v>
      </c>
      <c r="C2366" s="9">
        <f>VLOOKUP(A2366,nasdaq_wtd_mc_ritter_add!$B$2:$D$3373,$C$5)</f>
        <v>3.8008416846185402</v>
      </c>
      <c r="D2366" s="9">
        <f t="shared" si="191"/>
        <v>5.3030369399338362E-3</v>
      </c>
      <c r="E2366" s="9">
        <f t="shared" si="191"/>
        <v>5.5886443968462096E-2</v>
      </c>
      <c r="F2366" s="9">
        <f t="shared" si="191"/>
        <v>1.8737134066594496E-2</v>
      </c>
      <c r="G2366" s="9">
        <f t="shared" si="191"/>
        <v>2.4001947824399572E-2</v>
      </c>
      <c r="H2366" s="9">
        <f t="shared" si="188"/>
        <v>1.0192016511063606E-3</v>
      </c>
      <c r="I2366">
        <f t="shared" si="189"/>
        <v>1</v>
      </c>
      <c r="K2366" s="1"/>
    </row>
    <row r="2367" spans="1:11" x14ac:dyDescent="0.3">
      <c r="A2367" s="1">
        <v>43238</v>
      </c>
      <c r="B2367" s="9">
        <f>$A$5+LN(VLOOKUP($A2367,NASDAQ_Composite_IXIC_20210721[[Date]:[Close]],5))-$A$4</f>
        <v>2.5397472442895621</v>
      </c>
      <c r="C2367" s="9">
        <f>VLOOKUP(A2367,nasdaq_wtd_mc_ritter_add!$B$2:$D$3373,$C$5)</f>
        <v>3.7992463858049401</v>
      </c>
      <c r="D2367" s="9">
        <f t="shared" si="191"/>
        <v>2.2224073322703042E-3</v>
      </c>
      <c r="E2367" s="9">
        <f t="shared" si="191"/>
        <v>6.5553799956732384E-2</v>
      </c>
      <c r="F2367" s="9">
        <f t="shared" si="191"/>
        <v>4.5743877663456889E-2</v>
      </c>
      <c r="G2367" s="9">
        <f t="shared" si="191"/>
        <v>2.6224355156669876E-2</v>
      </c>
      <c r="H2367" s="9">
        <f t="shared" si="188"/>
        <v>-2.2224073322703042E-3</v>
      </c>
      <c r="I2367">
        <f t="shared" si="189"/>
        <v>-1</v>
      </c>
      <c r="K2367" s="1"/>
    </row>
    <row r="2368" spans="1:11" x14ac:dyDescent="0.3">
      <c r="A2368" s="1">
        <v>43241</v>
      </c>
      <c r="B2368" s="9">
        <f>$A$5+LN(VLOOKUP($A2368,NASDAQ_Composite_IXIC_20210721[[Date]:[Close]],5))-$A$4</f>
        <v>2.5451309259148234</v>
      </c>
      <c r="C2368" s="9">
        <f>VLOOKUP(A2368,nasdaq_wtd_mc_ritter_add!$B$2:$D$3373,$C$5)</f>
        <v>3.80537015393553</v>
      </c>
      <c r="D2368" s="9">
        <f t="shared" ref="D2368:G2387" si="192">IF($A2368-$A$1&lt;D$5,0,$C2368-$B2368+VLOOKUP($A2368-D$5,nasd_unic,2)-VLOOKUP($A2368-D$5,nasd_unic,3))</f>
        <v>7.4008650532864095E-4</v>
      </c>
      <c r="E2368" s="9">
        <f t="shared" si="192"/>
        <v>5.2733897707390565E-2</v>
      </c>
      <c r="F2368" s="9">
        <f t="shared" si="192"/>
        <v>5.184869984133833E-2</v>
      </c>
      <c r="G2368" s="9">
        <f t="shared" si="192"/>
        <v>3.249743524830162E-2</v>
      </c>
      <c r="H2368" s="9">
        <f t="shared" si="188"/>
        <v>7.4008650532864095E-4</v>
      </c>
      <c r="I2368">
        <f t="shared" si="189"/>
        <v>1</v>
      </c>
      <c r="K2368" s="1"/>
    </row>
    <row r="2369" spans="1:11" x14ac:dyDescent="0.3">
      <c r="A2369" s="1">
        <v>43242</v>
      </c>
      <c r="B2369" s="9">
        <f>$A$5+LN(VLOOKUP($A2369,NASDAQ_Composite_IXIC_20210721[[Date]:[Close]],5))-$A$4</f>
        <v>2.5430215898137307</v>
      </c>
      <c r="C2369" s="9">
        <f>VLOOKUP(A2369,nasdaq_wtd_mc_ritter_add!$B$2:$D$3373,$C$5)</f>
        <v>3.7998333824369799</v>
      </c>
      <c r="D2369" s="9">
        <f t="shared" si="192"/>
        <v>-3.42743539745749E-3</v>
      </c>
      <c r="E2369" s="9">
        <f t="shared" si="192"/>
        <v>4.9306462309933075E-2</v>
      </c>
      <c r="F2369" s="9">
        <f t="shared" si="192"/>
        <v>5.1796482528411847E-2</v>
      </c>
      <c r="G2369" s="9">
        <f t="shared" si="192"/>
        <v>2.1676568463186108E-2</v>
      </c>
      <c r="H2369" s="9">
        <f t="shared" si="188"/>
        <v>3.42743539745749E-3</v>
      </c>
      <c r="I2369">
        <f t="shared" si="189"/>
        <v>1</v>
      </c>
      <c r="K2369" s="1"/>
    </row>
    <row r="2370" spans="1:11" x14ac:dyDescent="0.3">
      <c r="A2370" s="1">
        <v>43243</v>
      </c>
      <c r="B2370" s="9">
        <f>$A$5+LN(VLOOKUP($A2370,NASDAQ_Composite_IXIC_20210721[[Date]:[Close]],5))-$A$4</f>
        <v>2.5494386143573751</v>
      </c>
      <c r="C2370" s="9">
        <f>VLOOKUP(A2370,nasdaq_wtd_mc_ritter_add!$B$2:$D$3373,$C$5)</f>
        <v>3.81144052826938</v>
      </c>
      <c r="D2370" s="9">
        <f t="shared" si="192"/>
        <v>5.1901212887557335E-3</v>
      </c>
      <c r="E2370" s="9">
        <f t="shared" si="192"/>
        <v>5.6270336247090214E-2</v>
      </c>
      <c r="F2370" s="9">
        <f t="shared" si="192"/>
        <v>5.698660381716758E-2</v>
      </c>
      <c r="G2370" s="9">
        <f t="shared" si="192"/>
        <v>2.73707679149231E-2</v>
      </c>
      <c r="H2370" s="9">
        <f t="shared" si="188"/>
        <v>5.1901212887557335E-3</v>
      </c>
      <c r="I2370">
        <f t="shared" si="189"/>
        <v>1</v>
      </c>
      <c r="K2370" s="1"/>
    </row>
    <row r="2371" spans="1:11" x14ac:dyDescent="0.3">
      <c r="A2371" s="1">
        <v>43244</v>
      </c>
      <c r="B2371" s="9">
        <f>$A$5+LN(VLOOKUP($A2371,NASDAQ_Composite_IXIC_20210721[[Date]:[Close]],5))-$A$4</f>
        <v>2.5492325881195059</v>
      </c>
      <c r="C2371" s="9">
        <f>VLOOKUP(A2371,nasdaq_wtd_mc_ritter_add!$B$2:$D$3373,$C$5)</f>
        <v>3.81012464564742</v>
      </c>
      <c r="D2371" s="9">
        <f t="shared" si="192"/>
        <v>-1.1098563840907794E-3</v>
      </c>
      <c r="E2371" s="9">
        <f t="shared" si="192"/>
        <v>6.7440699860920272E-2</v>
      </c>
      <c r="F2371" s="9">
        <f t="shared" si="192"/>
        <v>5.5876747433076801E-2</v>
      </c>
      <c r="G2371" s="9">
        <f t="shared" si="192"/>
        <v>2.6498761849517383E-2</v>
      </c>
      <c r="H2371" s="9">
        <f t="shared" si="188"/>
        <v>1.1098563840907794E-3</v>
      </c>
      <c r="I2371">
        <f t="shared" si="189"/>
        <v>1</v>
      </c>
      <c r="K2371" s="1"/>
    </row>
    <row r="2372" spans="1:11" x14ac:dyDescent="0.3">
      <c r="A2372" s="1">
        <v>43245</v>
      </c>
      <c r="B2372" s="9">
        <f>$A$5+LN(VLOOKUP($A2372,NASDAQ_Composite_IXIC_20210721[[Date]:[Close]],5))-$A$4</f>
        <v>2.5505005576406559</v>
      </c>
      <c r="C2372" s="9">
        <f>VLOOKUP(A2372,nasdaq_wtd_mc_ritter_add!$B$2:$D$3373,$C$5)</f>
        <v>3.8075868765439602</v>
      </c>
      <c r="D2372" s="9">
        <f t="shared" si="192"/>
        <v>-3.8057386246097558E-3</v>
      </c>
      <c r="E2372" s="9">
        <f t="shared" si="192"/>
        <v>6.831192430490507E-2</v>
      </c>
      <c r="F2372" s="9">
        <f t="shared" si="192"/>
        <v>7.0799408031739564E-2</v>
      </c>
      <c r="G2372" s="9">
        <f t="shared" si="192"/>
        <v>2.2693023224907627E-2</v>
      </c>
      <c r="H2372" s="9">
        <f t="shared" si="188"/>
        <v>1.2697995823098829E-3</v>
      </c>
      <c r="I2372">
        <f t="shared" si="189"/>
        <v>1</v>
      </c>
      <c r="K2372" s="1"/>
    </row>
    <row r="2373" spans="1:11" x14ac:dyDescent="0.3">
      <c r="A2373" s="1">
        <v>43249</v>
      </c>
      <c r="B2373" s="9">
        <f>$A$5+LN(VLOOKUP($A2373,NASDAQ_Composite_IXIC_20210721[[Date]:[Close]],5))-$A$4</f>
        <v>2.545475712451359</v>
      </c>
      <c r="C2373" s="9">
        <f>VLOOKUP(A2373,nasdaq_wtd_mc_ritter_add!$B$2:$D$3373,$C$5)</f>
        <v>3.8095822615930599</v>
      </c>
      <c r="D2373" s="9">
        <f t="shared" si="192"/>
        <v>7.0202302383965964E-3</v>
      </c>
      <c r="E2373" s="9">
        <f t="shared" si="192"/>
        <v>3.8668584528232408E-2</v>
      </c>
      <c r="F2373" s="9">
        <f t="shared" si="192"/>
        <v>7.5804514159957481E-2</v>
      </c>
      <c r="G2373" s="9">
        <f t="shared" si="192"/>
        <v>3.9310821748853808E-2</v>
      </c>
      <c r="H2373" s="9">
        <f t="shared" si="188"/>
        <v>-3.0294601401972265E-3</v>
      </c>
      <c r="I2373">
        <f t="shared" si="189"/>
        <v>-1</v>
      </c>
      <c r="K2373" s="1"/>
    </row>
    <row r="2374" spans="1:11" x14ac:dyDescent="0.3">
      <c r="A2374" s="1">
        <v>43250</v>
      </c>
      <c r="B2374" s="9">
        <f>$A$5+LN(VLOOKUP($A2374,NASDAQ_Composite_IXIC_20210721[[Date]:[Close]],5))-$A$4</f>
        <v>2.554340455008373</v>
      </c>
      <c r="C2374" s="9">
        <f>VLOOKUP(A2374,nasdaq_wtd_mc_ritter_add!$B$2:$D$3373,$C$5)</f>
        <v>3.8227176899658102</v>
      </c>
      <c r="D2374" s="9">
        <f t="shared" si="192"/>
        <v>4.2706858157361971E-3</v>
      </c>
      <c r="E2374" s="9">
        <f t="shared" si="192"/>
        <v>4.1670383094450703E-2</v>
      </c>
      <c r="F2374" s="9">
        <f t="shared" si="192"/>
        <v>8.0075199975693678E-2</v>
      </c>
      <c r="G2374" s="9">
        <f t="shared" si="192"/>
        <v>4.014712232823614E-2</v>
      </c>
      <c r="H2374" s="9">
        <f t="shared" si="188"/>
        <v>4.2706858157361971E-3</v>
      </c>
      <c r="I2374">
        <f t="shared" si="189"/>
        <v>1</v>
      </c>
      <c r="K2374" s="1"/>
    </row>
    <row r="2375" spans="1:11" x14ac:dyDescent="0.3">
      <c r="A2375" s="1">
        <v>43251</v>
      </c>
      <c r="B2375" s="9">
        <f>$A$5+LN(VLOOKUP($A2375,NASDAQ_Composite_IXIC_20210721[[Date]:[Close]],5))-$A$4</f>
        <v>2.5516124205621926</v>
      </c>
      <c r="C2375" s="9">
        <f>VLOOKUP(A2375,nasdaq_wtd_mc_ritter_add!$B$2:$D$3373,$C$5)</f>
        <v>3.8337853904245902</v>
      </c>
      <c r="D2375" s="9">
        <f t="shared" si="192"/>
        <v>1.3795734904960444E-2</v>
      </c>
      <c r="E2375" s="9">
        <f t="shared" si="192"/>
        <v>5.4223322035094501E-2</v>
      </c>
      <c r="F2375" s="9">
        <f t="shared" si="192"/>
        <v>9.3870934880654122E-2</v>
      </c>
      <c r="G2375" s="9">
        <f t="shared" si="192"/>
        <v>5.1300372799552907E-2</v>
      </c>
      <c r="H2375" s="9">
        <f t="shared" si="188"/>
        <v>8.3396660125996114E-3</v>
      </c>
      <c r="I2375">
        <f t="shared" si="189"/>
        <v>1</v>
      </c>
      <c r="K2375" s="1"/>
    </row>
    <row r="2376" spans="1:11" x14ac:dyDescent="0.3">
      <c r="A2376" s="1">
        <v>43252</v>
      </c>
      <c r="B2376" s="9">
        <f>$A$5+LN(VLOOKUP($A2376,NASDAQ_Composite_IXIC_20210721[[Date]:[Close]],5))-$A$4</f>
        <v>2.5665775694747177</v>
      </c>
      <c r="C2376" s="9">
        <f>VLOOKUP(A2376,nasdaq_wtd_mc_ritter_add!$B$2:$D$3373,$C$5)</f>
        <v>3.8476807699976998</v>
      </c>
      <c r="D2376" s="9">
        <f t="shared" si="192"/>
        <v>-1.0697693394154939E-3</v>
      </c>
      <c r="E2376" s="9">
        <f t="shared" si="192"/>
        <v>4.0597516942658451E-2</v>
      </c>
      <c r="F2376" s="9">
        <f t="shared" si="192"/>
        <v>9.4554948365213498E-2</v>
      </c>
      <c r="G2376" s="9">
        <f t="shared" si="192"/>
        <v>5.0230603460137413E-2</v>
      </c>
      <c r="H2376" s="9">
        <f t="shared" si="188"/>
        <v>-1.0697693394154939E-3</v>
      </c>
      <c r="I2376">
        <f t="shared" si="189"/>
        <v>-1</v>
      </c>
      <c r="K2376" s="1"/>
    </row>
    <row r="2377" spans="1:11" x14ac:dyDescent="0.3">
      <c r="A2377" s="1">
        <v>43255</v>
      </c>
      <c r="B2377" s="9">
        <f>$A$5+LN(VLOOKUP($A2377,NASDAQ_Composite_IXIC_20210721[[Date]:[Close]],5))-$A$4</f>
        <v>2.5734545314684185</v>
      </c>
      <c r="C2377" s="9">
        <f>VLOOKUP(A2377,nasdaq_wtd_mc_ritter_add!$B$2:$D$3373,$C$5)</f>
        <v>3.8515112560465798</v>
      </c>
      <c r="D2377" s="9">
        <f t="shared" si="192"/>
        <v>-3.0464759448207701E-3</v>
      </c>
      <c r="E2377" s="9">
        <f t="shared" si="192"/>
        <v>4.6353790031090636E-2</v>
      </c>
      <c r="F2377" s="9">
        <f t="shared" si="192"/>
        <v>9.6765902525503655E-2</v>
      </c>
      <c r="G2377" s="9">
        <f t="shared" si="192"/>
        <v>4.5241456472643993E-2</v>
      </c>
      <c r="H2377" s="9">
        <f t="shared" ref="H2377:H2440" si="193">ABS($C2377-VLOOKUP($A2377-$H$5,nasd_unic,3))-ABS($B2377-VLOOKUP($A2377-$H$5,nasd_unic,2))</f>
        <v>-3.0464759448207701E-3</v>
      </c>
      <c r="I2377">
        <f t="shared" ref="I2377:I2440" si="194">IF(A2377-$I$5&lt;$A$8,0,IF(H2377&gt;0,1,-1))</f>
        <v>-1</v>
      </c>
      <c r="K2377" s="1"/>
    </row>
    <row r="2378" spans="1:11" x14ac:dyDescent="0.3">
      <c r="A2378" s="1">
        <v>43256</v>
      </c>
      <c r="B2378" s="9">
        <f>$A$5+LN(VLOOKUP($A2378,NASDAQ_Composite_IXIC_20210721[[Date]:[Close]],5))-$A$4</f>
        <v>2.5775740916415488</v>
      </c>
      <c r="C2378" s="9">
        <f>VLOOKUP(A2378,nasdaq_wtd_mc_ritter_add!$B$2:$D$3373,$C$5)</f>
        <v>3.8566446223338602</v>
      </c>
      <c r="D2378" s="9">
        <f t="shared" si="192"/>
        <v>1.0138061141500287E-3</v>
      </c>
      <c r="E2378" s="9">
        <f t="shared" si="192"/>
        <v>4.7367596145240665E-2</v>
      </c>
      <c r="F2378" s="9">
        <f t="shared" si="192"/>
        <v>9.3064387725916298E-2</v>
      </c>
      <c r="G2378" s="9">
        <f t="shared" si="192"/>
        <v>2.995809676017247E-2</v>
      </c>
      <c r="H2378" s="9">
        <f t="shared" si="193"/>
        <v>1.0138061141500287E-3</v>
      </c>
      <c r="I2378">
        <f t="shared" si="194"/>
        <v>1</v>
      </c>
      <c r="K2378" s="1"/>
    </row>
    <row r="2379" spans="1:11" x14ac:dyDescent="0.3">
      <c r="A2379" s="1">
        <v>43257</v>
      </c>
      <c r="B2379" s="9">
        <f>$A$5+LN(VLOOKUP($A2379,NASDAQ_Composite_IXIC_20210721[[Date]:[Close]],5))-$A$4</f>
        <v>2.5842786297655982</v>
      </c>
      <c r="C2379" s="9">
        <f>VLOOKUP(A2379,nasdaq_wtd_mc_ritter_add!$B$2:$D$3373,$C$5)</f>
        <v>3.85814299140501</v>
      </c>
      <c r="D2379" s="9">
        <f t="shared" si="192"/>
        <v>-5.2061690528995008E-3</v>
      </c>
      <c r="E2379" s="9">
        <f t="shared" si="192"/>
        <v>3.8071190969001911E-2</v>
      </c>
      <c r="F2379" s="9">
        <f t="shared" si="192"/>
        <v>8.7858218673016797E-2</v>
      </c>
      <c r="G2379" s="9">
        <f t="shared" si="192"/>
        <v>3.1647562578355437E-2</v>
      </c>
      <c r="H2379" s="9">
        <f t="shared" si="193"/>
        <v>-5.2061690528995008E-3</v>
      </c>
      <c r="I2379">
        <f t="shared" si="194"/>
        <v>-1</v>
      </c>
      <c r="K2379" s="1"/>
    </row>
    <row r="2380" spans="1:11" x14ac:dyDescent="0.3">
      <c r="A2380" s="1">
        <v>43258</v>
      </c>
      <c r="B2380" s="9">
        <f>$A$5+LN(VLOOKUP($A2380,NASDAQ_Composite_IXIC_20210721[[Date]:[Close]],5))-$A$4</f>
        <v>2.5772087342296812</v>
      </c>
      <c r="C2380" s="9">
        <f>VLOOKUP(A2380,nasdaq_wtd_mc_ritter_add!$B$2:$D$3373,$C$5)</f>
        <v>3.8407461335190001</v>
      </c>
      <c r="D2380" s="9">
        <f t="shared" si="192"/>
        <v>-1.0326962350093005E-2</v>
      </c>
      <c r="E2380" s="9">
        <f t="shared" si="192"/>
        <v>2.0913393836386795E-2</v>
      </c>
      <c r="F2380" s="9">
        <f t="shared" si="192"/>
        <v>7.7531256322923792E-2</v>
      </c>
      <c r="G2380" s="9">
        <f t="shared" si="192"/>
        <v>2.5679394020559521E-2</v>
      </c>
      <c r="H2380" s="9">
        <f t="shared" si="193"/>
        <v>1.0326962350093005E-2</v>
      </c>
      <c r="I2380">
        <f t="shared" si="194"/>
        <v>1</v>
      </c>
      <c r="K2380" s="1"/>
    </row>
    <row r="2381" spans="1:11" x14ac:dyDescent="0.3">
      <c r="A2381" s="1">
        <v>43259</v>
      </c>
      <c r="B2381" s="9">
        <f>$A$5+LN(VLOOKUP($A2381,NASDAQ_Composite_IXIC_20210721[[Date]:[Close]],5))-$A$4</f>
        <v>2.5785751671667194</v>
      </c>
      <c r="C2381" s="9">
        <f>VLOOKUP(A2381,nasdaq_wtd_mc_ritter_add!$B$2:$D$3373,$C$5)</f>
        <v>3.8496064312126501</v>
      </c>
      <c r="D2381" s="9">
        <f t="shared" si="192"/>
        <v>7.4938647566118455E-3</v>
      </c>
      <c r="E2381" s="9">
        <f t="shared" si="192"/>
        <v>1.776834391718074E-2</v>
      </c>
      <c r="F2381" s="9">
        <f t="shared" si="192"/>
        <v>8.6387376725314269E-2</v>
      </c>
      <c r="G2381" s="9">
        <f t="shared" si="192"/>
        <v>3.3173258777171366E-2</v>
      </c>
      <c r="H2381" s="9">
        <f t="shared" si="193"/>
        <v>7.4938647566118455E-3</v>
      </c>
      <c r="I2381">
        <f t="shared" si="194"/>
        <v>1</v>
      </c>
      <c r="K2381" s="1"/>
    </row>
    <row r="2382" spans="1:11" x14ac:dyDescent="0.3">
      <c r="A2382" s="1">
        <v>43262</v>
      </c>
      <c r="B2382" s="9">
        <f>$A$5+LN(VLOOKUP($A2382,NASDAQ_Composite_IXIC_20210721[[Date]:[Close]],5))-$A$4</f>
        <v>2.5804595186550303</v>
      </c>
      <c r="C2382" s="9">
        <f>VLOOKUP(A2382,nasdaq_wtd_mc_ritter_add!$B$2:$D$3373,$C$5)</f>
        <v>3.85907374387163</v>
      </c>
      <c r="D2382" s="9">
        <f t="shared" si="192"/>
        <v>7.5829611706690336E-3</v>
      </c>
      <c r="E2382" s="9">
        <f t="shared" si="192"/>
        <v>1.7795845469109839E-2</v>
      </c>
      <c r="F2382" s="9">
        <f t="shared" si="192"/>
        <v>7.9625526397684165E-2</v>
      </c>
      <c r="G2382" s="9">
        <f t="shared" si="192"/>
        <v>4.8398082722620028E-2</v>
      </c>
      <c r="H2382" s="9">
        <f t="shared" si="193"/>
        <v>7.5829611706690336E-3</v>
      </c>
      <c r="I2382">
        <f t="shared" si="194"/>
        <v>1</v>
      </c>
      <c r="K2382" s="1"/>
    </row>
    <row r="2383" spans="1:11" x14ac:dyDescent="0.3">
      <c r="A2383" s="1">
        <v>43263</v>
      </c>
      <c r="B2383" s="9">
        <f>$A$5+LN(VLOOKUP($A2383,NASDAQ_Composite_IXIC_20210721[[Date]:[Close]],5))-$A$4</f>
        <v>2.5861690709685439</v>
      </c>
      <c r="C2383" s="9">
        <f>VLOOKUP(A2383,nasdaq_wtd_mc_ritter_add!$B$2:$D$3373,$C$5)</f>
        <v>3.8691419016841202</v>
      </c>
      <c r="D2383" s="9">
        <f t="shared" si="192"/>
        <v>4.3586054989765977E-3</v>
      </c>
      <c r="E2383" s="9">
        <f t="shared" si="192"/>
        <v>2.2154450968086437E-2</v>
      </c>
      <c r="F2383" s="9">
        <f t="shared" si="192"/>
        <v>8.1520385413535568E-2</v>
      </c>
      <c r="G2383" s="9">
        <f t="shared" si="192"/>
        <v>4.1635620594578704E-2</v>
      </c>
      <c r="H2383" s="9">
        <f t="shared" si="193"/>
        <v>4.3586054989765977E-3</v>
      </c>
      <c r="I2383">
        <f t="shared" si="194"/>
        <v>1</v>
      </c>
      <c r="K2383" s="1"/>
    </row>
    <row r="2384" spans="1:11" x14ac:dyDescent="0.3">
      <c r="A2384" s="1">
        <v>43264</v>
      </c>
      <c r="B2384" s="9">
        <f>$A$5+LN(VLOOKUP($A2384,NASDAQ_Composite_IXIC_20210721[[Date]:[Close]],5))-$A$4</f>
        <v>2.5851184070022351</v>
      </c>
      <c r="C2384" s="9">
        <f>VLOOKUP(A2384,nasdaq_wtd_mc_ritter_add!$B$2:$D$3373,$C$5)</f>
        <v>3.8722697776437598</v>
      </c>
      <c r="D2384" s="9">
        <f t="shared" si="192"/>
        <v>4.1785399259484102E-3</v>
      </c>
      <c r="E2384" s="9">
        <f t="shared" si="192"/>
        <v>2.9894522192603468E-2</v>
      </c>
      <c r="F2384" s="9">
        <f t="shared" si="192"/>
        <v>8.5698925339483978E-2</v>
      </c>
      <c r="G2384" s="9">
        <f t="shared" si="192"/>
        <v>5.0894169504596576E-2</v>
      </c>
      <c r="H2384" s="9">
        <f t="shared" si="193"/>
        <v>2.0772119933307742E-3</v>
      </c>
      <c r="I2384">
        <f t="shared" si="194"/>
        <v>1</v>
      </c>
      <c r="K2384" s="1"/>
    </row>
    <row r="2385" spans="1:11" x14ac:dyDescent="0.3">
      <c r="A2385" s="1">
        <v>43265</v>
      </c>
      <c r="B2385" s="9">
        <f>$A$5+LN(VLOOKUP($A2385,NASDAQ_Composite_IXIC_20210721[[Date]:[Close]],5))-$A$4</f>
        <v>2.5935730012075977</v>
      </c>
      <c r="C2385" s="9">
        <f>VLOOKUP(A2385,nasdaq_wtd_mc_ritter_add!$B$2:$D$3373,$C$5)</f>
        <v>3.89410309798548</v>
      </c>
      <c r="D2385" s="9">
        <f t="shared" si="192"/>
        <v>1.3378726136357599E-2</v>
      </c>
      <c r="E2385" s="9">
        <f t="shared" si="192"/>
        <v>4.2449873328403775E-2</v>
      </c>
      <c r="F2385" s="9">
        <f t="shared" si="192"/>
        <v>9.9077651475841577E-2</v>
      </c>
      <c r="G2385" s="9">
        <f t="shared" si="192"/>
        <v>6.1990496661369132E-2</v>
      </c>
      <c r="H2385" s="9">
        <f t="shared" si="193"/>
        <v>1.3378726136357599E-2</v>
      </c>
      <c r="I2385">
        <f t="shared" si="194"/>
        <v>1</v>
      </c>
      <c r="K2385" s="1"/>
    </row>
    <row r="2386" spans="1:11" x14ac:dyDescent="0.3">
      <c r="A2386" s="1">
        <v>43266</v>
      </c>
      <c r="B2386" s="9">
        <f>$A$5+LN(VLOOKUP($A2386,NASDAQ_Composite_IXIC_20210721[[Date]:[Close]],5))-$A$4</f>
        <v>2.591682272712327</v>
      </c>
      <c r="C2386" s="9">
        <f>VLOOKUP(A2386,nasdaq_wtd_mc_ritter_add!$B$2:$D$3373,$C$5)</f>
        <v>3.8922984623893502</v>
      </c>
      <c r="D2386" s="9">
        <f t="shared" si="192"/>
        <v>8.6092899140854939E-5</v>
      </c>
      <c r="E2386" s="9">
        <f t="shared" si="192"/>
        <v>4.8642492433849327E-2</v>
      </c>
      <c r="F2386" s="9">
        <f t="shared" si="192"/>
        <v>0.10594560768392913</v>
      </c>
      <c r="G2386" s="9">
        <f t="shared" si="192"/>
        <v>6.2076589560509987E-2</v>
      </c>
      <c r="H2386" s="9">
        <f t="shared" si="193"/>
        <v>-8.6092899140854939E-5</v>
      </c>
      <c r="I2386">
        <f t="shared" si="194"/>
        <v>-1</v>
      </c>
      <c r="K2386" s="1"/>
    </row>
    <row r="2387" spans="1:11" x14ac:dyDescent="0.3">
      <c r="A2387" s="1">
        <v>43269</v>
      </c>
      <c r="B2387" s="9">
        <f>$A$5+LN(VLOOKUP($A2387,NASDAQ_Composite_IXIC_20210721[[Date]:[Close]],5))-$A$4</f>
        <v>2.5917661667052334</v>
      </c>
      <c r="C2387" s="9">
        <f>VLOOKUP(A2387,nasdaq_wtd_mc_ritter_add!$B$2:$D$3373,$C$5)</f>
        <v>3.9050686994582202</v>
      </c>
      <c r="D2387" s="9">
        <f t="shared" si="192"/>
        <v>1.2686343075963613E-2</v>
      </c>
      <c r="E2387" s="9">
        <f t="shared" si="192"/>
        <v>5.38033912376088E-2</v>
      </c>
      <c r="F2387" s="9">
        <f t="shared" si="192"/>
        <v>0.10957071961830778</v>
      </c>
      <c r="G2387" s="9">
        <f t="shared" si="192"/>
        <v>0.1169790729127107</v>
      </c>
      <c r="H2387" s="9">
        <f t="shared" si="193"/>
        <v>1.2686343075963613E-2</v>
      </c>
      <c r="I2387">
        <f t="shared" si="194"/>
        <v>1</v>
      </c>
      <c r="K2387" s="1"/>
    </row>
    <row r="2388" spans="1:11" x14ac:dyDescent="0.3">
      <c r="A2388" s="1">
        <v>43270</v>
      </c>
      <c r="B2388" s="9">
        <f>$A$5+LN(VLOOKUP($A2388,NASDAQ_Composite_IXIC_20210721[[Date]:[Close]],5))-$A$4</f>
        <v>2.5889948254280304</v>
      </c>
      <c r="C2388" s="9">
        <f>VLOOKUP(A2388,nasdaq_wtd_mc_ritter_add!$B$2:$D$3373,$C$5)</f>
        <v>3.89908425750966</v>
      </c>
      <c r="D2388" s="9">
        <f t="shared" ref="D2388:G2407" si="195">IF($A2388-$A$1&lt;D$5,0,$C2388-$B2388+VLOOKUP($A2388-D$5,nasd_unic,2)-VLOOKUP($A2388-D$5,nasd_unic,3))</f>
        <v>-3.2131006713571608E-3</v>
      </c>
      <c r="E2388" s="9">
        <f t="shared" si="195"/>
        <v>5.0590290566251639E-2</v>
      </c>
      <c r="F2388" s="9">
        <f t="shared" si="195"/>
        <v>0.10258410176831356</v>
      </c>
      <c r="G2388" s="9">
        <f t="shared" si="195"/>
        <v>0.10274166026397502</v>
      </c>
      <c r="H2388" s="9">
        <f t="shared" si="193"/>
        <v>3.2131006713571608E-3</v>
      </c>
      <c r="I2388">
        <f t="shared" si="194"/>
        <v>1</v>
      </c>
      <c r="K2388" s="1"/>
    </row>
    <row r="2389" spans="1:11" x14ac:dyDescent="0.3">
      <c r="A2389" s="1">
        <v>43271</v>
      </c>
      <c r="B2389" s="9">
        <f>$A$5+LN(VLOOKUP($A2389,NASDAQ_Composite_IXIC_20210721[[Date]:[Close]],5))-$A$4</f>
        <v>2.596207027038866</v>
      </c>
      <c r="C2389" s="9">
        <f>VLOOKUP(A2389,nasdaq_wtd_mc_ritter_add!$B$2:$D$3373,$C$5)</f>
        <v>3.9155072780641902</v>
      </c>
      <c r="D2389" s="9">
        <f t="shared" si="195"/>
        <v>9.2108189436945764E-3</v>
      </c>
      <c r="E2389" s="9">
        <f t="shared" si="195"/>
        <v>5.9061023004617574E-2</v>
      </c>
      <c r="F2389" s="9">
        <f t="shared" si="195"/>
        <v>0.11179492071200814</v>
      </c>
      <c r="G2389" s="9">
        <f t="shared" si="195"/>
        <v>0.1109097228459559</v>
      </c>
      <c r="H2389" s="9">
        <f t="shared" si="193"/>
        <v>9.2108189436945764E-3</v>
      </c>
      <c r="I2389">
        <f t="shared" si="194"/>
        <v>1</v>
      </c>
      <c r="K2389" s="1"/>
    </row>
    <row r="2390" spans="1:11" x14ac:dyDescent="0.3">
      <c r="A2390" s="1">
        <v>43272</v>
      </c>
      <c r="B2390" s="9">
        <f>$A$5+LN(VLOOKUP($A2390,NASDAQ_Composite_IXIC_20210721[[Date]:[Close]],5))-$A$4</f>
        <v>2.5873574099998722</v>
      </c>
      <c r="C2390" s="9">
        <f>VLOOKUP(A2390,nasdaq_wtd_mc_ritter_add!$B$2:$D$3373,$C$5)</f>
        <v>3.9064082045180402</v>
      </c>
      <c r="D2390" s="9">
        <f t="shared" si="195"/>
        <v>-2.4945650715624268E-4</v>
      </c>
      <c r="E2390" s="9">
        <f t="shared" si="195"/>
        <v>6.2239001894918822E-2</v>
      </c>
      <c r="F2390" s="9">
        <f t="shared" si="195"/>
        <v>0.1115454642048519</v>
      </c>
      <c r="G2390" s="9">
        <f t="shared" si="195"/>
        <v>0.11403548442333067</v>
      </c>
      <c r="H2390" s="9">
        <f t="shared" si="193"/>
        <v>2.4945650715624268E-4</v>
      </c>
      <c r="I2390">
        <f t="shared" si="194"/>
        <v>1</v>
      </c>
      <c r="K2390" s="1"/>
    </row>
    <row r="2391" spans="1:11" x14ac:dyDescent="0.3">
      <c r="A2391" s="1">
        <v>43273</v>
      </c>
      <c r="B2391" s="9">
        <f>$A$5+LN(VLOOKUP($A2391,NASDAQ_Composite_IXIC_20210721[[Date]:[Close]],5))-$A$4</f>
        <v>2.584744053779171</v>
      </c>
      <c r="C2391" s="9">
        <f>VLOOKUP(A2391,nasdaq_wtd_mc_ritter_add!$B$2:$D$3373,$C$5)</f>
        <v>3.9055938280213298</v>
      </c>
      <c r="D2391" s="9">
        <f t="shared" si="195"/>
        <v>1.7989797239907901E-3</v>
      </c>
      <c r="E2391" s="9">
        <f t="shared" si="195"/>
        <v>5.8847860330153878E-2</v>
      </c>
      <c r="F2391" s="9">
        <f t="shared" si="195"/>
        <v>0.11511819657724409</v>
      </c>
      <c r="G2391" s="9">
        <f t="shared" si="195"/>
        <v>0.11583446414732146</v>
      </c>
      <c r="H2391" s="9">
        <f t="shared" si="193"/>
        <v>-1.7989797239907901E-3</v>
      </c>
      <c r="I2391">
        <f t="shared" si="194"/>
        <v>-1</v>
      </c>
      <c r="K2391" s="1"/>
    </row>
    <row r="2392" spans="1:11" x14ac:dyDescent="0.3">
      <c r="A2392" s="1">
        <v>43276</v>
      </c>
      <c r="B2392" s="9">
        <f>$A$5+LN(VLOOKUP($A2392,NASDAQ_Composite_IXIC_20210721[[Date]:[Close]],5))-$A$4</f>
        <v>2.5636185577440083</v>
      </c>
      <c r="C2392" s="9">
        <f>VLOOKUP(A2392,nasdaq_wtd_mc_ritter_add!$B$2:$D$3373,$C$5)</f>
        <v>3.8777827032075902</v>
      </c>
      <c r="D2392" s="9">
        <f t="shared" si="195"/>
        <v>-6.6856287785768131E-3</v>
      </c>
      <c r="E2392" s="9">
        <f t="shared" si="195"/>
        <v>5.70778265602776E-2</v>
      </c>
      <c r="F2392" s="9">
        <f t="shared" si="195"/>
        <v>8.3924358117095643E-2</v>
      </c>
      <c r="G2392" s="9">
        <f t="shared" si="195"/>
        <v>0.14302418195114797</v>
      </c>
      <c r="H2392" s="9">
        <f t="shared" si="193"/>
        <v>6.6856287785768131E-3</v>
      </c>
      <c r="I2392">
        <f t="shared" si="194"/>
        <v>1</v>
      </c>
      <c r="K2392" s="1"/>
    </row>
    <row r="2393" spans="1:11" x14ac:dyDescent="0.3">
      <c r="A2393" s="1">
        <v>43277</v>
      </c>
      <c r="B2393" s="9">
        <f>$A$5+LN(VLOOKUP($A2393,NASDAQ_Composite_IXIC_20210721[[Date]:[Close]],5))-$A$4</f>
        <v>2.5675434102928056</v>
      </c>
      <c r="C2393" s="9">
        <f>VLOOKUP(A2393,nasdaq_wtd_mc_ritter_add!$B$2:$D$3373,$C$5)</f>
        <v>3.8866555256724098</v>
      </c>
      <c r="D2393" s="9">
        <f t="shared" si="195"/>
        <v>4.947969916022199E-3</v>
      </c>
      <c r="E2393" s="9">
        <f t="shared" si="195"/>
        <v>6.2025796476299799E-2</v>
      </c>
      <c r="F2393" s="9">
        <f t="shared" si="195"/>
        <v>9.3674150766135611E-2</v>
      </c>
      <c r="G2393" s="9">
        <f t="shared" si="195"/>
        <v>0.14497522533244966</v>
      </c>
      <c r="H2393" s="9">
        <f t="shared" si="193"/>
        <v>4.947969916022199E-3</v>
      </c>
      <c r="I2393">
        <f t="shared" si="194"/>
        <v>1</v>
      </c>
      <c r="K2393" s="1"/>
    </row>
    <row r="2394" spans="1:11" x14ac:dyDescent="0.3">
      <c r="A2394" s="1">
        <v>43278</v>
      </c>
      <c r="B2394" s="9">
        <f>$A$5+LN(VLOOKUP($A2394,NASDAQ_Composite_IXIC_20210721[[Date]:[Close]],5))-$A$4</f>
        <v>2.5520100723704884</v>
      </c>
      <c r="C2394" s="9">
        <f>VLOOKUP(A2394,nasdaq_wtd_mc_ritter_add!$B$2:$D$3373,$C$5)</f>
        <v>3.8659158320657601</v>
      </c>
      <c r="D2394" s="9">
        <f t="shared" si="195"/>
        <v>-5.2063556843324754E-3</v>
      </c>
      <c r="E2394" s="9">
        <f t="shared" si="195"/>
        <v>5.6819440791967324E-2</v>
      </c>
      <c r="F2394" s="9">
        <f t="shared" si="195"/>
        <v>8.8467795081803136E-2</v>
      </c>
      <c r="G2394" s="9">
        <f t="shared" si="195"/>
        <v>0.12560372471352821</v>
      </c>
      <c r="H2394" s="9">
        <f t="shared" si="193"/>
        <v>5.2063556843324754E-3</v>
      </c>
      <c r="I2394">
        <f t="shared" si="194"/>
        <v>1</v>
      </c>
      <c r="K2394" s="1"/>
    </row>
    <row r="2395" spans="1:11" x14ac:dyDescent="0.3">
      <c r="A2395" s="1">
        <v>43279</v>
      </c>
      <c r="B2395" s="9">
        <f>$A$5+LN(VLOOKUP($A2395,NASDAQ_Composite_IXIC_20210721[[Date]:[Close]],5))-$A$4</f>
        <v>2.5598502406753374</v>
      </c>
      <c r="C2395" s="9">
        <f>VLOOKUP(A2395,nasdaq_wtd_mc_ritter_add!$B$2:$D$3373,$C$5)</f>
        <v>3.8741863249753101</v>
      </c>
      <c r="D2395" s="9">
        <f t="shared" si="195"/>
        <v>4.3032460470104894E-4</v>
      </c>
      <c r="E2395" s="9">
        <f t="shared" si="195"/>
        <v>5.0229535158271776E-2</v>
      </c>
      <c r="F2395" s="9">
        <f t="shared" si="195"/>
        <v>8.8898119686504185E-2</v>
      </c>
      <c r="G2395" s="9">
        <f t="shared" si="195"/>
        <v>0.12603404931822926</v>
      </c>
      <c r="H2395" s="9">
        <f t="shared" si="193"/>
        <v>4.3032460470104894E-4</v>
      </c>
      <c r="I2395">
        <f t="shared" si="194"/>
        <v>1</v>
      </c>
      <c r="K2395" s="1"/>
    </row>
    <row r="2396" spans="1:11" x14ac:dyDescent="0.3">
      <c r="A2396" s="1">
        <v>43280</v>
      </c>
      <c r="B2396" s="9">
        <f>$A$5+LN(VLOOKUP($A2396,NASDAQ_Composite_IXIC_20210721[[Date]:[Close]],5))-$A$4</f>
        <v>2.5607320361003092</v>
      </c>
      <c r="C2396" s="9">
        <f>VLOOKUP(A2396,nasdaq_wtd_mc_ritter_add!$B$2:$D$3373,$C$5)</f>
        <v>3.8706629214303998</v>
      </c>
      <c r="D2396" s="9">
        <f t="shared" si="195"/>
        <v>-4.4051989698821181E-3</v>
      </c>
      <c r="E2396" s="9">
        <f t="shared" si="195"/>
        <v>4.1553650372653461E-2</v>
      </c>
      <c r="F2396" s="9">
        <f t="shared" si="195"/>
        <v>8.3224033467104164E-2</v>
      </c>
      <c r="G2396" s="9">
        <f t="shared" si="195"/>
        <v>0.12162885034834714</v>
      </c>
      <c r="H2396" s="9">
        <f t="shared" si="193"/>
        <v>2.6416081199385211E-3</v>
      </c>
      <c r="I2396">
        <f t="shared" si="194"/>
        <v>1</v>
      </c>
      <c r="K2396" s="1"/>
    </row>
    <row r="2397" spans="1:11" x14ac:dyDescent="0.3">
      <c r="A2397" s="1">
        <v>43283</v>
      </c>
      <c r="B2397" s="9">
        <f>$A$5+LN(VLOOKUP($A2397,NASDAQ_Composite_IXIC_20210721[[Date]:[Close]],5))-$A$4</f>
        <v>2.5683445115180552</v>
      </c>
      <c r="C2397" s="9">
        <f>VLOOKUP(A2397,nasdaq_wtd_mc_ritter_add!$B$2:$D$3373,$C$5)</f>
        <v>3.8834913527312098</v>
      </c>
      <c r="D2397" s="9">
        <f t="shared" si="195"/>
        <v>5.2159558830640051E-3</v>
      </c>
      <c r="E2397" s="9">
        <f t="shared" si="195"/>
        <v>3.4043640690172516E-2</v>
      </c>
      <c r="F2397" s="9">
        <f t="shared" si="195"/>
        <v>7.9964821954471521E-2</v>
      </c>
      <c r="G2397" s="9">
        <f t="shared" si="195"/>
        <v>0.13566123156355969</v>
      </c>
      <c r="H2397" s="9">
        <f t="shared" si="193"/>
        <v>5.2159558830640051E-3</v>
      </c>
      <c r="I2397">
        <f t="shared" si="194"/>
        <v>1</v>
      </c>
      <c r="K2397" s="1"/>
    </row>
    <row r="2398" spans="1:11" x14ac:dyDescent="0.3">
      <c r="A2398" s="1">
        <v>43284</v>
      </c>
      <c r="B2398" s="9">
        <f>$A$5+LN(VLOOKUP($A2398,NASDAQ_Composite_IXIC_20210721[[Date]:[Close]],5))-$A$4</f>
        <v>2.5597155971417758</v>
      </c>
      <c r="C2398" s="9">
        <f>VLOOKUP(A2398,nasdaq_wtd_mc_ritter_add!$B$2:$D$3373,$C$5)</f>
        <v>3.8701091167619799</v>
      </c>
      <c r="D2398" s="9">
        <f t="shared" si="195"/>
        <v>-4.7533215929504991E-3</v>
      </c>
      <c r="E2398" s="9">
        <f t="shared" si="195"/>
        <v>2.9290319097222017E-2</v>
      </c>
      <c r="F2398" s="9">
        <f t="shared" si="195"/>
        <v>7.8690585073133423E-2</v>
      </c>
      <c r="G2398" s="9">
        <f t="shared" si="195"/>
        <v>0.13934842143466453</v>
      </c>
      <c r="H2398" s="9">
        <f t="shared" si="193"/>
        <v>4.7533215929504991E-3</v>
      </c>
      <c r="I2398">
        <f t="shared" si="194"/>
        <v>1</v>
      </c>
      <c r="K2398" s="1"/>
    </row>
    <row r="2399" spans="1:11" x14ac:dyDescent="0.3">
      <c r="A2399" s="1">
        <v>43286</v>
      </c>
      <c r="B2399" s="9">
        <f>$A$5+LN(VLOOKUP($A2399,NASDAQ_Composite_IXIC_20210721[[Date]:[Close]],5))-$A$4</f>
        <v>2.5708177985724499</v>
      </c>
      <c r="C2399" s="9">
        <f>VLOOKUP(A2399,nasdaq_wtd_mc_ritter_add!$B$2:$D$3373,$C$5)</f>
        <v>3.8923356257889501</v>
      </c>
      <c r="D2399" s="9">
        <f t="shared" si="195"/>
        <v>1.1124307596296124E-2</v>
      </c>
      <c r="E2399" s="9">
        <f t="shared" si="195"/>
        <v>4.2447296524188882E-2</v>
      </c>
      <c r="F2399" s="9">
        <f t="shared" si="195"/>
        <v>8.9814892669429547E-2</v>
      </c>
      <c r="G2399" s="9">
        <f t="shared" si="195"/>
        <v>0.13551168425010518</v>
      </c>
      <c r="H2399" s="9">
        <f t="shared" si="193"/>
        <v>1.1124307596296124E-2</v>
      </c>
      <c r="I2399">
        <f t="shared" si="194"/>
        <v>1</v>
      </c>
      <c r="K2399" s="1"/>
    </row>
    <row r="2400" spans="1:11" x14ac:dyDescent="0.3">
      <c r="A2400" s="1">
        <v>43287</v>
      </c>
      <c r="B2400" s="9">
        <f>$A$5+LN(VLOOKUP($A2400,NASDAQ_Composite_IXIC_20210721[[Date]:[Close]],5))-$A$4</f>
        <v>2.5841680669571074</v>
      </c>
      <c r="C2400" s="9">
        <f>VLOOKUP(A2400,nasdaq_wtd_mc_ritter_add!$B$2:$D$3373,$C$5)</f>
        <v>3.91305343112943</v>
      </c>
      <c r="D2400" s="9">
        <f t="shared" si="195"/>
        <v>7.3675369558223736E-3</v>
      </c>
      <c r="E2400" s="9">
        <f t="shared" si="195"/>
        <v>5.5021002532910757E-2</v>
      </c>
      <c r="F2400" s="9">
        <f t="shared" si="195"/>
        <v>9.3092193501912668E-2</v>
      </c>
      <c r="G2400" s="9">
        <f t="shared" si="195"/>
        <v>0.14287922120592755</v>
      </c>
      <c r="H2400" s="9">
        <f t="shared" si="193"/>
        <v>7.3675369558223736E-3</v>
      </c>
      <c r="I2400">
        <f t="shared" si="194"/>
        <v>1</v>
      </c>
      <c r="K2400" s="1"/>
    </row>
    <row r="2401" spans="1:11" x14ac:dyDescent="0.3">
      <c r="A2401" s="1">
        <v>43290</v>
      </c>
      <c r="B2401" s="9">
        <f>$A$5+LN(VLOOKUP($A2401,NASDAQ_Composite_IXIC_20210721[[Date]:[Close]],5))-$A$4</f>
        <v>2.5929491990257718</v>
      </c>
      <c r="C2401" s="9">
        <f>VLOOKUP(A2401,nasdaq_wtd_mc_ritter_add!$B$2:$D$3373,$C$5)</f>
        <v>3.91924766944065</v>
      </c>
      <c r="D2401" s="9">
        <f t="shared" si="195"/>
        <v>-2.586893757444475E-3</v>
      </c>
      <c r="E2401" s="9">
        <f t="shared" si="195"/>
        <v>5.5267206368947441E-2</v>
      </c>
      <c r="F2401" s="9">
        <f t="shared" si="195"/>
        <v>7.1765051273195102E-2</v>
      </c>
      <c r="G2401" s="9">
        <f t="shared" si="195"/>
        <v>0.12518362836124997</v>
      </c>
      <c r="H2401" s="9">
        <f t="shared" si="193"/>
        <v>-2.586893757444475E-3</v>
      </c>
      <c r="I2401">
        <f t="shared" si="194"/>
        <v>-1</v>
      </c>
      <c r="K2401" s="1"/>
    </row>
    <row r="2402" spans="1:11" x14ac:dyDescent="0.3">
      <c r="A2402" s="1">
        <v>43291</v>
      </c>
      <c r="B2402" s="9">
        <f>$A$5+LN(VLOOKUP($A2402,NASDAQ_Composite_IXIC_20210721[[Date]:[Close]],5))-$A$4</f>
        <v>2.5933359115774275</v>
      </c>
      <c r="C2402" s="9">
        <f>VLOOKUP(A2402,nasdaq_wtd_mc_ritter_add!$B$2:$D$3373,$C$5)</f>
        <v>3.9147247294170602</v>
      </c>
      <c r="D2402" s="9">
        <f t="shared" si="195"/>
        <v>-4.909652575245449E-3</v>
      </c>
      <c r="E2402" s="9">
        <f t="shared" si="195"/>
        <v>5.0357553793701992E-2</v>
      </c>
      <c r="F2402" s="9">
        <f t="shared" si="195"/>
        <v>6.0570438092142798E-2</v>
      </c>
      <c r="G2402" s="9">
        <f t="shared" si="195"/>
        <v>0.11044427551378977</v>
      </c>
      <c r="H2402" s="9">
        <f t="shared" si="193"/>
        <v>4.1362274719340952E-3</v>
      </c>
      <c r="I2402">
        <f t="shared" si="194"/>
        <v>1</v>
      </c>
      <c r="K2402" s="1"/>
    </row>
    <row r="2403" spans="1:11" x14ac:dyDescent="0.3">
      <c r="A2403" s="1">
        <v>43292</v>
      </c>
      <c r="B2403" s="9">
        <f>$A$5+LN(VLOOKUP($A2403,NASDAQ_Composite_IXIC_20210721[[Date]:[Close]],5))-$A$4</f>
        <v>2.5878317810195091</v>
      </c>
      <c r="C2403" s="9">
        <f>VLOOKUP(A2403,nasdaq_wtd_mc_ritter_add!$B$2:$D$3373,$C$5)</f>
        <v>3.9094589928976</v>
      </c>
      <c r="D2403" s="9">
        <f t="shared" si="195"/>
        <v>2.3839403845826723E-4</v>
      </c>
      <c r="E2403" s="9">
        <f t="shared" si="195"/>
        <v>4.3012986661491226E-2</v>
      </c>
      <c r="F2403" s="9">
        <f t="shared" si="195"/>
        <v>6.0808832130601065E-2</v>
      </c>
      <c r="G2403" s="9">
        <f t="shared" si="195"/>
        <v>0.12263851305917539</v>
      </c>
      <c r="H2403" s="9">
        <f t="shared" si="193"/>
        <v>-2.3839403845826723E-4</v>
      </c>
      <c r="I2403">
        <f t="shared" si="194"/>
        <v>-1</v>
      </c>
      <c r="K2403" s="1"/>
    </row>
    <row r="2404" spans="1:11" x14ac:dyDescent="0.3">
      <c r="A2404" s="1">
        <v>43293</v>
      </c>
      <c r="B2404" s="9">
        <f>$A$5+LN(VLOOKUP($A2404,NASDAQ_Composite_IXIC_20210721[[Date]:[Close]],5))-$A$4</f>
        <v>2.6016423481107145</v>
      </c>
      <c r="C2404" s="9">
        <f>VLOOKUP(A2404,nasdaq_wtd_mc_ritter_add!$B$2:$D$3373,$C$5)</f>
        <v>3.9308436056355101</v>
      </c>
      <c r="D2404" s="9">
        <f t="shared" si="195"/>
        <v>7.574045646704608E-3</v>
      </c>
      <c r="E2404" s="9">
        <f t="shared" si="195"/>
        <v>4.6228426809219236E-2</v>
      </c>
      <c r="F2404" s="9">
        <f t="shared" si="195"/>
        <v>6.8382877777305673E-2</v>
      </c>
      <c r="G2404" s="9">
        <f t="shared" si="195"/>
        <v>0.1277488122227548</v>
      </c>
      <c r="H2404" s="9">
        <f t="shared" si="193"/>
        <v>7.574045646704608E-3</v>
      </c>
      <c r="I2404">
        <f t="shared" si="194"/>
        <v>1</v>
      </c>
      <c r="K2404" s="1"/>
    </row>
    <row r="2405" spans="1:11" x14ac:dyDescent="0.3">
      <c r="A2405" s="1">
        <v>43294</v>
      </c>
      <c r="B2405" s="9">
        <f>$A$5+LN(VLOOKUP($A2405,NASDAQ_Composite_IXIC_20210721[[Date]:[Close]],5))-$A$4</f>
        <v>2.6019056159941885</v>
      </c>
      <c r="C2405" s="9">
        <f>VLOOKUP(A2405,nasdaq_wtd_mc_ritter_add!$B$2:$D$3373,$C$5)</f>
        <v>3.9293979044648601</v>
      </c>
      <c r="D2405" s="9">
        <f t="shared" si="195"/>
        <v>-1.7089690541238767E-3</v>
      </c>
      <c r="E2405" s="9">
        <f t="shared" si="195"/>
        <v>4.0340917829146949E-2</v>
      </c>
      <c r="F2405" s="9">
        <f t="shared" si="195"/>
        <v>7.0235440021750417E-2</v>
      </c>
      <c r="G2405" s="9">
        <f t="shared" si="195"/>
        <v>0.12603984316863093</v>
      </c>
      <c r="H2405" s="9">
        <f t="shared" si="193"/>
        <v>1.1824332871759324E-3</v>
      </c>
      <c r="I2405">
        <f t="shared" si="194"/>
        <v>1</v>
      </c>
      <c r="K2405" s="1"/>
    </row>
    <row r="2406" spans="1:11" x14ac:dyDescent="0.3">
      <c r="A2406" s="1">
        <v>43297</v>
      </c>
      <c r="B2406" s="9">
        <f>$A$5+LN(VLOOKUP($A2406,NASDAQ_Composite_IXIC_20210721[[Date]:[Close]],5))-$A$4</f>
        <v>2.5993134761640535</v>
      </c>
      <c r="C2406" s="9">
        <f>VLOOKUP(A2406,nasdaq_wtd_mc_ritter_add!$B$2:$D$3373,$C$5)</f>
        <v>3.9265116616932398</v>
      </c>
      <c r="D2406" s="9">
        <f t="shared" si="195"/>
        <v>-2.9410294148535243E-4</v>
      </c>
      <c r="E2406" s="9">
        <f t="shared" si="195"/>
        <v>2.6581995852163143E-2</v>
      </c>
      <c r="F2406" s="9">
        <f t="shared" si="195"/>
        <v>6.9921451346078634E-2</v>
      </c>
      <c r="G2406" s="9">
        <f t="shared" si="195"/>
        <v>0.12580789531454073</v>
      </c>
      <c r="H2406" s="9">
        <f t="shared" si="193"/>
        <v>2.9410294148535243E-4</v>
      </c>
      <c r="I2406">
        <f t="shared" si="194"/>
        <v>1</v>
      </c>
      <c r="K2406" s="1"/>
    </row>
    <row r="2407" spans="1:11" x14ac:dyDescent="0.3">
      <c r="A2407" s="1">
        <v>43298</v>
      </c>
      <c r="B2407" s="9">
        <f>$A$5+LN(VLOOKUP($A2407,NASDAQ_Composite_IXIC_20210721[[Date]:[Close]],5))-$A$4</f>
        <v>2.605622213728112</v>
      </c>
      <c r="C2407" s="9">
        <f>VLOOKUP(A2407,nasdaq_wtd_mc_ritter_add!$B$2:$D$3373,$C$5)</f>
        <v>3.93723533833279</v>
      </c>
      <c r="D2407" s="9">
        <f t="shared" si="195"/>
        <v>4.4149390754917306E-3</v>
      </c>
      <c r="E2407" s="9">
        <f t="shared" si="195"/>
        <v>3.0996934927654873E-2</v>
      </c>
      <c r="F2407" s="9">
        <f t="shared" si="195"/>
        <v>7.211398308930006E-2</v>
      </c>
      <c r="G2407" s="9">
        <f t="shared" si="195"/>
        <v>0.13766778304603244</v>
      </c>
      <c r="H2407" s="9">
        <f t="shared" si="193"/>
        <v>4.4149390754917306E-3</v>
      </c>
      <c r="I2407">
        <f t="shared" si="194"/>
        <v>1</v>
      </c>
      <c r="K2407" s="1"/>
    </row>
    <row r="2408" spans="1:11" x14ac:dyDescent="0.3">
      <c r="A2408" s="1">
        <v>43299</v>
      </c>
      <c r="B2408" s="9">
        <f>$A$5+LN(VLOOKUP($A2408,NASDAQ_Composite_IXIC_20210721[[Date]:[Close]],5))-$A$4</f>
        <v>2.6055356198326853</v>
      </c>
      <c r="C2408" s="9">
        <f>VLOOKUP(A2408,nasdaq_wtd_mc_ritter_add!$B$2:$D$3373,$C$5)</f>
        <v>3.9338986345937399</v>
      </c>
      <c r="D2408" s="9">
        <f t="shared" ref="D2408:G2427" si="196">IF($A2408-$A$1&lt;D$5,0,$C2408-$B2408+VLOOKUP($A2408-D$5,nasd_unic,2)-VLOOKUP($A2408-D$5,nasd_unic,3))</f>
        <v>-3.2501098436235054E-3</v>
      </c>
      <c r="E2408" s="9">
        <f t="shared" si="196"/>
        <v>1.5060482008067755E-2</v>
      </c>
      <c r="F2408" s="9">
        <f t="shared" si="196"/>
        <v>6.8863873245676555E-2</v>
      </c>
      <c r="G2408" s="9">
        <f t="shared" si="196"/>
        <v>0.12463120162637553</v>
      </c>
      <c r="H2408" s="9">
        <f t="shared" si="193"/>
        <v>3.2501098436235054E-3</v>
      </c>
      <c r="I2408">
        <f t="shared" si="194"/>
        <v>1</v>
      </c>
      <c r="K2408" s="1"/>
    </row>
    <row r="2409" spans="1:11" x14ac:dyDescent="0.3">
      <c r="A2409" s="1">
        <v>43300</v>
      </c>
      <c r="B2409" s="9">
        <f>$A$5+LN(VLOOKUP($A2409,NASDAQ_Composite_IXIC_20210721[[Date]:[Close]],5))-$A$4</f>
        <v>2.6018186997790584</v>
      </c>
      <c r="C2409" s="9">
        <f>VLOOKUP(A2409,nasdaq_wtd_mc_ritter_add!$B$2:$D$3373,$C$5)</f>
        <v>3.93098958155006</v>
      </c>
      <c r="D2409" s="9">
        <f t="shared" si="196"/>
        <v>8.0786700994694982E-4</v>
      </c>
      <c r="E2409" s="9">
        <f t="shared" si="196"/>
        <v>1.9081449689371865E-2</v>
      </c>
      <c r="F2409" s="9">
        <f t="shared" si="196"/>
        <v>6.9671740255623504E-2</v>
      </c>
      <c r="G2409" s="9">
        <f t="shared" si="196"/>
        <v>0.12166555145768543</v>
      </c>
      <c r="H2409" s="9">
        <f t="shared" si="193"/>
        <v>-8.0786700994694982E-4</v>
      </c>
      <c r="I2409">
        <f t="shared" si="194"/>
        <v>-1</v>
      </c>
      <c r="K2409" s="1"/>
    </row>
    <row r="2410" spans="1:11" x14ac:dyDescent="0.3">
      <c r="A2410" s="1">
        <v>43301</v>
      </c>
      <c r="B2410" s="9">
        <f>$A$5+LN(VLOOKUP($A2410,NASDAQ_Composite_IXIC_20210721[[Date]:[Close]],5))-$A$4</f>
        <v>2.6011668049619425</v>
      </c>
      <c r="C2410" s="9">
        <f>VLOOKUP(A2410,nasdaq_wtd_mc_ritter_add!$B$2:$D$3373,$C$5)</f>
        <v>3.9341100818677601</v>
      </c>
      <c r="D2410" s="9">
        <f t="shared" si="196"/>
        <v>3.7723951348160867E-3</v>
      </c>
      <c r="E2410" s="9">
        <f t="shared" si="196"/>
        <v>1.3643025880493376E-2</v>
      </c>
      <c r="F2410" s="9">
        <f t="shared" si="196"/>
        <v>7.270404888511095E-2</v>
      </c>
      <c r="G2410" s="9">
        <f t="shared" si="196"/>
        <v>0.12543794659250151</v>
      </c>
      <c r="H2410" s="9">
        <f t="shared" si="193"/>
        <v>2.4686055005842533E-3</v>
      </c>
      <c r="I2410">
        <f t="shared" si="194"/>
        <v>1</v>
      </c>
      <c r="K2410" s="1"/>
    </row>
    <row r="2411" spans="1:11" x14ac:dyDescent="0.3">
      <c r="A2411" s="1">
        <v>43304</v>
      </c>
      <c r="B2411" s="9">
        <f>$A$5+LN(VLOOKUP($A2411,NASDAQ_Composite_IXIC_20210721[[Date]:[Close]],5))-$A$4</f>
        <v>2.6039339915976951</v>
      </c>
      <c r="C2411" s="9">
        <f>VLOOKUP(A2411,nasdaq_wtd_mc_ritter_add!$B$2:$D$3373,$C$5)</f>
        <v>3.9400075403950998</v>
      </c>
      <c r="D2411" s="9">
        <f t="shared" si="196"/>
        <v>3.1302718915870997E-3</v>
      </c>
      <c r="E2411" s="9">
        <f t="shared" si="196"/>
        <v>1.5223774555245928E-2</v>
      </c>
      <c r="F2411" s="9">
        <f t="shared" si="196"/>
        <v>7.5181491269490586E-2</v>
      </c>
      <c r="G2411" s="9">
        <f t="shared" si="196"/>
        <v>0.14262219113041086</v>
      </c>
      <c r="H2411" s="9">
        <f t="shared" si="193"/>
        <v>3.1302718915870997E-3</v>
      </c>
      <c r="I2411">
        <f t="shared" si="194"/>
        <v>1</v>
      </c>
      <c r="K2411" s="1"/>
    </row>
    <row r="2412" spans="1:11" x14ac:dyDescent="0.3">
      <c r="A2412" s="1">
        <v>43305</v>
      </c>
      <c r="B2412" s="9">
        <f>$A$5+LN(VLOOKUP($A2412,NASDAQ_Composite_IXIC_20210721[[Date]:[Close]],5))-$A$4</f>
        <v>2.6037936967248685</v>
      </c>
      <c r="C2412" s="9">
        <f>VLOOKUP(A2412,nasdaq_wtd_mc_ritter_add!$B$2:$D$3373,$C$5)</f>
        <v>3.9371633638622199</v>
      </c>
      <c r="D2412" s="9">
        <f t="shared" si="196"/>
        <v>-2.7038816600533089E-3</v>
      </c>
      <c r="E2412" s="9">
        <f t="shared" si="196"/>
        <v>1.2519892895192619E-2</v>
      </c>
      <c r="F2412" s="9">
        <f t="shared" si="196"/>
        <v>7.6283348234047033E-2</v>
      </c>
      <c r="G2412" s="9">
        <f t="shared" si="196"/>
        <v>0.1445952725389521</v>
      </c>
      <c r="H2412" s="9">
        <f t="shared" si="193"/>
        <v>2.7038816600533089E-3</v>
      </c>
      <c r="I2412">
        <f t="shared" si="194"/>
        <v>1</v>
      </c>
      <c r="K2412" s="1"/>
    </row>
    <row r="2413" spans="1:11" x14ac:dyDescent="0.3">
      <c r="A2413" s="1">
        <v>43306</v>
      </c>
      <c r="B2413" s="9">
        <f>$A$5+LN(VLOOKUP($A2413,NASDAQ_Composite_IXIC_20210721[[Date]:[Close]],5))-$A$4</f>
        <v>2.6153921472345312</v>
      </c>
      <c r="C2413" s="9">
        <f>VLOOKUP(A2413,nasdaq_wtd_mc_ritter_add!$B$2:$D$3373,$C$5)</f>
        <v>3.95200164998597</v>
      </c>
      <c r="D2413" s="9">
        <f t="shared" si="196"/>
        <v>3.2398356140874718E-3</v>
      </c>
      <c r="E2413" s="9">
        <f t="shared" si="196"/>
        <v>2.2445357287856904E-2</v>
      </c>
      <c r="F2413" s="9">
        <f t="shared" si="196"/>
        <v>7.9523183848134504E-2</v>
      </c>
      <c r="G2413" s="9">
        <f t="shared" si="196"/>
        <v>0.10636971540495255</v>
      </c>
      <c r="H2413" s="9">
        <f t="shared" si="193"/>
        <v>3.2398356140874718E-3</v>
      </c>
      <c r="I2413">
        <f t="shared" si="194"/>
        <v>1</v>
      </c>
      <c r="K2413" s="1"/>
    </row>
    <row r="2414" spans="1:11" x14ac:dyDescent="0.3">
      <c r="A2414" s="1">
        <v>43307</v>
      </c>
      <c r="B2414" s="9">
        <f>$A$5+LN(VLOOKUP($A2414,NASDAQ_Composite_IXIC_20210721[[Date]:[Close]],5))-$A$4</f>
        <v>2.6052478730101667</v>
      </c>
      <c r="C2414" s="9">
        <f>VLOOKUP(A2414,nasdaq_wtd_mc_ritter_add!$B$2:$D$3373,$C$5)</f>
        <v>3.84890965436507</v>
      </c>
      <c r="D2414" s="9">
        <f t="shared" si="196"/>
        <v>-9.294772139653551E-2</v>
      </c>
      <c r="E2414" s="9">
        <f t="shared" si="196"/>
        <v>-7.5450334024700805E-2</v>
      </c>
      <c r="F2414" s="9">
        <f t="shared" si="196"/>
        <v>-1.3424537548401005E-2</v>
      </c>
      <c r="G2414" s="9">
        <f t="shared" si="196"/>
        <v>1.8223816741434806E-2</v>
      </c>
      <c r="H2414" s="9">
        <f t="shared" si="193"/>
        <v>9.294772139653551E-2</v>
      </c>
      <c r="I2414">
        <f t="shared" si="194"/>
        <v>1</v>
      </c>
      <c r="K2414" s="1"/>
    </row>
    <row r="2415" spans="1:11" x14ac:dyDescent="0.3">
      <c r="A2415" s="1">
        <v>43308</v>
      </c>
      <c r="B2415" s="9">
        <f>$A$5+LN(VLOOKUP($A2415,NASDAQ_Composite_IXIC_20210721[[Date]:[Close]],5))-$A$4</f>
        <v>2.5905249389682945</v>
      </c>
      <c r="C2415" s="9">
        <f>VLOOKUP(A2415,nasdaq_wtd_mc_ritter_add!$B$2:$D$3373,$C$5)</f>
        <v>3.8226297247722298</v>
      </c>
      <c r="D2415" s="9">
        <f t="shared" si="196"/>
        <v>-1.1556995550968008E-2</v>
      </c>
      <c r="E2415" s="9">
        <f t="shared" si="196"/>
        <v>-8.1800973891336337E-2</v>
      </c>
      <c r="F2415" s="9">
        <f t="shared" si="196"/>
        <v>-2.4981533099369013E-2</v>
      </c>
      <c r="G2415" s="9">
        <f t="shared" si="196"/>
        <v>6.6668211904667984E-3</v>
      </c>
      <c r="H2415" s="9">
        <f t="shared" si="193"/>
        <v>1.1556995550968008E-2</v>
      </c>
      <c r="I2415">
        <f t="shared" si="194"/>
        <v>1</v>
      </c>
      <c r="K2415" s="1"/>
    </row>
    <row r="2416" spans="1:11" x14ac:dyDescent="0.3">
      <c r="A2416" s="1">
        <v>43311</v>
      </c>
      <c r="B2416" s="9">
        <f>$A$5+LN(VLOOKUP($A2416,NASDAQ_Composite_IXIC_20210721[[Date]:[Close]],5))-$A$4</f>
        <v>2.5765444956451402</v>
      </c>
      <c r="C2416" s="9">
        <f>VLOOKUP(A2416,nasdaq_wtd_mc_ritter_add!$B$2:$D$3373,$C$5)</f>
        <v>3.79621385833252</v>
      </c>
      <c r="D2416" s="9">
        <f t="shared" si="196"/>
        <v>-1.2435423116555544E-2</v>
      </c>
      <c r="E2416" s="9">
        <f t="shared" si="196"/>
        <v>-9.0261522642710812E-2</v>
      </c>
      <c r="F2416" s="9">
        <f t="shared" si="196"/>
        <v>-6.2503607175017795E-2</v>
      </c>
      <c r="G2416" s="9">
        <f t="shared" si="196"/>
        <v>-8.2802851399232935E-3</v>
      </c>
      <c r="H2416" s="9">
        <f t="shared" si="193"/>
        <v>1.2435423116555544E-2</v>
      </c>
      <c r="I2416">
        <f t="shared" si="194"/>
        <v>1</v>
      </c>
      <c r="K2416" s="1"/>
    </row>
    <row r="2417" spans="1:11" x14ac:dyDescent="0.3">
      <c r="A2417" s="1">
        <v>43312</v>
      </c>
      <c r="B2417" s="9">
        <f>$A$5+LN(VLOOKUP($A2417,NASDAQ_Composite_IXIC_20210721[[Date]:[Close]],5))-$A$4</f>
        <v>2.5820066203760712</v>
      </c>
      <c r="C2417" s="9">
        <f>VLOOKUP(A2417,nasdaq_wtd_mc_ritter_add!$B$2:$D$3373,$C$5)</f>
        <v>3.80487192915324</v>
      </c>
      <c r="D2417" s="9">
        <f t="shared" si="196"/>
        <v>3.1959460897890146E-3</v>
      </c>
      <c r="E2417" s="9">
        <f t="shared" si="196"/>
        <v>-8.7065576552921797E-2</v>
      </c>
      <c r="F2417" s="9">
        <f t="shared" si="196"/>
        <v>-5.8237891745813286E-2</v>
      </c>
      <c r="G2417" s="9">
        <f t="shared" si="196"/>
        <v>-1.7640374803154835E-2</v>
      </c>
      <c r="H2417" s="9">
        <f t="shared" si="193"/>
        <v>3.1959460897890146E-3</v>
      </c>
      <c r="I2417">
        <f t="shared" si="194"/>
        <v>1</v>
      </c>
      <c r="K2417" s="1"/>
    </row>
    <row r="2418" spans="1:11" x14ac:dyDescent="0.3">
      <c r="A2418" s="1">
        <v>43313</v>
      </c>
      <c r="B2418" s="9">
        <f>$A$5+LN(VLOOKUP($A2418,NASDAQ_Composite_IXIC_20210721[[Date]:[Close]],5))-$A$4</f>
        <v>2.5866232896271262</v>
      </c>
      <c r="C2418" s="9">
        <f>VLOOKUP(A2418,nasdaq_wtd_mc_ritter_add!$B$2:$D$3373,$C$5)</f>
        <v>3.8071392670889699</v>
      </c>
      <c r="D2418" s="9">
        <f t="shared" si="196"/>
        <v>-2.3493313153251094E-3</v>
      </c>
      <c r="E2418" s="9">
        <f t="shared" si="196"/>
        <v>-9.4630863751310912E-2</v>
      </c>
      <c r="F2418" s="9">
        <f t="shared" si="196"/>
        <v>-6.0587223061138396E-2</v>
      </c>
      <c r="G2418" s="9">
        <f t="shared" si="196"/>
        <v>-1.4666041796839391E-2</v>
      </c>
      <c r="H2418" s="9">
        <f t="shared" si="193"/>
        <v>-2.3493313153251094E-3</v>
      </c>
      <c r="I2418">
        <f t="shared" si="194"/>
        <v>-1</v>
      </c>
      <c r="K2418" s="1"/>
    </row>
    <row r="2419" spans="1:11" x14ac:dyDescent="0.3">
      <c r="A2419" s="1">
        <v>43314</v>
      </c>
      <c r="B2419" s="9">
        <f>$A$5+LN(VLOOKUP($A2419,NASDAQ_Composite_IXIC_20210721[[Date]:[Close]],5))-$A$4</f>
        <v>2.5989251888230891</v>
      </c>
      <c r="C2419" s="9">
        <f>VLOOKUP(A2419,nasdaq_wtd_mc_ritter_add!$B$2:$D$3373,$C$5)</f>
        <v>3.8318139805489402</v>
      </c>
      <c r="D2419" s="9">
        <f t="shared" si="196"/>
        <v>1.2372814264007381E-2</v>
      </c>
      <c r="E2419" s="9">
        <f t="shared" si="196"/>
        <v>-7.7504727894353032E-2</v>
      </c>
      <c r="F2419" s="9">
        <f t="shared" si="196"/>
        <v>-4.8214408797131014E-2</v>
      </c>
      <c r="G2419" s="9">
        <f t="shared" si="196"/>
        <v>1.1858571787803918E-3</v>
      </c>
      <c r="H2419" s="9">
        <f t="shared" si="193"/>
        <v>1.2372814264007381E-2</v>
      </c>
      <c r="I2419">
        <f t="shared" si="194"/>
        <v>1</v>
      </c>
      <c r="K2419" s="1"/>
    </row>
    <row r="2420" spans="1:11" x14ac:dyDescent="0.3">
      <c r="A2420" s="1">
        <v>43315</v>
      </c>
      <c r="B2420" s="9">
        <f>$A$5+LN(VLOOKUP($A2420,NASDAQ_Composite_IXIC_20210721[[Date]:[Close]],5))-$A$4</f>
        <v>2.6001189134904346</v>
      </c>
      <c r="C2420" s="9">
        <f>VLOOKUP(A2420,nasdaq_wtd_mc_ritter_add!$B$2:$D$3373,$C$5)</f>
        <v>3.8284038873600799</v>
      </c>
      <c r="D2420" s="9">
        <f t="shared" si="196"/>
        <v>-4.603817856205783E-3</v>
      </c>
      <c r="E2420" s="9">
        <f t="shared" si="196"/>
        <v>-8.2108545750558815E-2</v>
      </c>
      <c r="F2420" s="9">
        <f t="shared" si="196"/>
        <v>-4.9771750708516027E-2</v>
      </c>
      <c r="G2420" s="9">
        <f t="shared" si="196"/>
        <v>-3.4179606774253912E-3</v>
      </c>
      <c r="H2420" s="9">
        <f t="shared" si="193"/>
        <v>2.2163685215148554E-3</v>
      </c>
      <c r="I2420">
        <f t="shared" si="194"/>
        <v>1</v>
      </c>
      <c r="K2420" s="1"/>
    </row>
    <row r="2421" spans="1:11" x14ac:dyDescent="0.3">
      <c r="A2421" s="1">
        <v>43318</v>
      </c>
      <c r="B2421" s="9">
        <f>$A$5+LN(VLOOKUP($A2421,NASDAQ_Composite_IXIC_20210721[[Date]:[Close]],5))-$A$4</f>
        <v>2.6062025658856909</v>
      </c>
      <c r="C2421" s="9">
        <f>VLOOKUP(A2421,nasdaq_wtd_mc_ritter_add!$B$2:$D$3373,$C$5)</f>
        <v>3.85986736916868</v>
      </c>
      <c r="D2421" s="9">
        <f t="shared" si="196"/>
        <v>2.5379829413343824E-2</v>
      </c>
      <c r="E2421" s="9">
        <f t="shared" si="196"/>
        <v>-7.5220560889333488E-2</v>
      </c>
      <c r="F2421" s="9">
        <f t="shared" si="196"/>
        <v>-9.8725960063297258E-3</v>
      </c>
      <c r="G2421" s="9">
        <f t="shared" si="196"/>
        <v>1.104079783005707E-2</v>
      </c>
      <c r="H2421" s="9">
        <f t="shared" si="193"/>
        <v>2.5379829413343824E-2</v>
      </c>
      <c r="I2421">
        <f t="shared" si="194"/>
        <v>1</v>
      </c>
      <c r="K2421" s="1"/>
    </row>
    <row r="2422" spans="1:11" x14ac:dyDescent="0.3">
      <c r="A2422" s="1">
        <v>43319</v>
      </c>
      <c r="B2422" s="9">
        <f>$A$5+LN(VLOOKUP($A2422,NASDAQ_Composite_IXIC_20210721[[Date]:[Close]],5))-$A$4</f>
        <v>2.609248933179992</v>
      </c>
      <c r="C2422" s="9">
        <f>VLOOKUP(A2422,nasdaq_wtd_mc_ritter_add!$B$2:$D$3373,$C$5)</f>
        <v>3.8592314783133199</v>
      </c>
      <c r="D2422" s="9">
        <f t="shared" si="196"/>
        <v>-3.6822581496611662E-3</v>
      </c>
      <c r="E2422" s="9">
        <f t="shared" si="196"/>
        <v>-7.8902819038994654E-2</v>
      </c>
      <c r="F2422" s="9">
        <f t="shared" si="196"/>
        <v>-2.1048718912602737E-2</v>
      </c>
      <c r="G2422" s="9">
        <f t="shared" si="196"/>
        <v>-3.2803749954219974E-3</v>
      </c>
      <c r="H2422" s="9">
        <f t="shared" si="193"/>
        <v>-2.4104764389409894E-3</v>
      </c>
      <c r="I2422">
        <f t="shared" si="194"/>
        <v>-1</v>
      </c>
      <c r="K2422" s="1"/>
    </row>
    <row r="2423" spans="1:11" x14ac:dyDescent="0.3">
      <c r="A2423" s="1">
        <v>43320</v>
      </c>
      <c r="B2423" s="9">
        <f>$A$5+LN(VLOOKUP($A2423,NASDAQ_Composite_IXIC_20210721[[Date]:[Close]],5))-$A$4</f>
        <v>2.6098411123618428</v>
      </c>
      <c r="C2423" s="9">
        <f>VLOOKUP(A2423,nasdaq_wtd_mc_ritter_add!$B$2:$D$3373,$C$5)</f>
        <v>3.8616371071563198</v>
      </c>
      <c r="D2423" s="9">
        <f t="shared" si="196"/>
        <v>1.8134496611490469E-3</v>
      </c>
      <c r="E2423" s="9">
        <f t="shared" si="196"/>
        <v>-7.4502475620401132E-2</v>
      </c>
      <c r="F2423" s="9">
        <f t="shared" si="196"/>
        <v>-1.923526925145369E-2</v>
      </c>
      <c r="G2423" s="9">
        <f t="shared" si="196"/>
        <v>-2.73742434720603E-3</v>
      </c>
      <c r="H2423" s="9">
        <f t="shared" si="193"/>
        <v>1.8134496611490469E-3</v>
      </c>
      <c r="I2423">
        <f t="shared" si="194"/>
        <v>1</v>
      </c>
      <c r="K2423" s="1"/>
    </row>
    <row r="2424" spans="1:11" x14ac:dyDescent="0.3">
      <c r="A2424" s="1">
        <v>43321</v>
      </c>
      <c r="B2424" s="9">
        <f>$A$5+LN(VLOOKUP($A2424,NASDAQ_Composite_IXIC_20210721[[Date]:[Close]],5))-$A$4</f>
        <v>2.6102783345465932</v>
      </c>
      <c r="C2424" s="9">
        <f>VLOOKUP(A2424,nasdaq_wtd_mc_ritter_add!$B$2:$D$3373,$C$5)</f>
        <v>3.8594892495863</v>
      </c>
      <c r="D2424" s="9">
        <f t="shared" si="196"/>
        <v>-2.5850797547701809E-3</v>
      </c>
      <c r="E2424" s="9">
        <f t="shared" si="196"/>
        <v>-7.2177902799925864E-2</v>
      </c>
      <c r="F2424" s="9">
        <f t="shared" si="196"/>
        <v>-2.1820349006223871E-2</v>
      </c>
      <c r="G2424" s="9">
        <f t="shared" si="196"/>
        <v>-1.1607464707783066E-2</v>
      </c>
      <c r="H2424" s="9">
        <f t="shared" si="193"/>
        <v>1.7106353852693879E-3</v>
      </c>
      <c r="I2424">
        <f t="shared" si="194"/>
        <v>1</v>
      </c>
      <c r="K2424" s="1"/>
    </row>
    <row r="2425" spans="1:11" x14ac:dyDescent="0.3">
      <c r="A2425" s="1">
        <v>43322</v>
      </c>
      <c r="B2425" s="9">
        <f>$A$5+LN(VLOOKUP($A2425,NASDAQ_Composite_IXIC_20210721[[Date]:[Close]],5))-$A$4</f>
        <v>2.6035819403825249</v>
      </c>
      <c r="C2425" s="9">
        <f>VLOOKUP(A2425,nasdaq_wtd_mc_ritter_add!$B$2:$D$3373,$C$5)</f>
        <v>3.8532803265808901</v>
      </c>
      <c r="D2425" s="9">
        <f t="shared" si="196"/>
        <v>4.8747115865843682E-4</v>
      </c>
      <c r="E2425" s="9">
        <f t="shared" si="196"/>
        <v>-7.1928825679725694E-2</v>
      </c>
      <c r="F2425" s="9">
        <f t="shared" si="196"/>
        <v>-2.8915839018234468E-2</v>
      </c>
      <c r="G2425" s="9">
        <f t="shared" si="196"/>
        <v>-1.1119993549124629E-2</v>
      </c>
      <c r="H2425" s="9">
        <f t="shared" si="193"/>
        <v>-4.8747115865843682E-4</v>
      </c>
      <c r="I2425">
        <f t="shared" si="194"/>
        <v>-1</v>
      </c>
      <c r="K2425" s="1"/>
    </row>
    <row r="2426" spans="1:11" x14ac:dyDescent="0.3">
      <c r="A2426" s="1">
        <v>43325</v>
      </c>
      <c r="B2426" s="9">
        <f>$A$5+LN(VLOOKUP($A2426,NASDAQ_Composite_IXIC_20210721[[Date]:[Close]],5))-$A$4</f>
        <v>2.6011041148319771</v>
      </c>
      <c r="C2426" s="9">
        <f>VLOOKUP(A2426,nasdaq_wtd_mc_ritter_add!$B$2:$D$3373,$C$5)</f>
        <v>3.8499441837633399</v>
      </c>
      <c r="D2426" s="9">
        <f t="shared" si="196"/>
        <v>-8.5831726700247302E-4</v>
      </c>
      <c r="E2426" s="9">
        <f t="shared" si="196"/>
        <v>-7.8652219539308899E-2</v>
      </c>
      <c r="F2426" s="9">
        <f t="shared" si="196"/>
        <v>-5.1690027846519548E-2</v>
      </c>
      <c r="G2426" s="9">
        <f t="shared" si="196"/>
        <v>-9.2401545181157729E-3</v>
      </c>
      <c r="H2426" s="9">
        <f t="shared" si="193"/>
        <v>8.5831726700247302E-4</v>
      </c>
      <c r="I2426">
        <f t="shared" si="194"/>
        <v>1</v>
      </c>
      <c r="K2426" s="1"/>
    </row>
    <row r="2427" spans="1:11" x14ac:dyDescent="0.3">
      <c r="A2427" s="1">
        <v>43326</v>
      </c>
      <c r="B2427" s="9">
        <f>$A$5+LN(VLOOKUP($A2427,NASDAQ_Composite_IXIC_20210721[[Date]:[Close]],5))-$A$4</f>
        <v>2.6076278114647815</v>
      </c>
      <c r="C2427" s="9">
        <f>VLOOKUP(A2427,nasdaq_wtd_mc_ritter_add!$B$2:$D$3373,$C$5)</f>
        <v>3.8561334893863899</v>
      </c>
      <c r="D2427" s="9">
        <f t="shared" si="196"/>
        <v>-3.3439100975440894E-4</v>
      </c>
      <c r="E2427" s="9">
        <f t="shared" si="196"/>
        <v>-7.8986610549063307E-2</v>
      </c>
      <c r="F2427" s="9">
        <f t="shared" si="196"/>
        <v>-5.2110511755414812E-2</v>
      </c>
      <c r="G2427" s="9">
        <f t="shared" si="196"/>
        <v>-3.4680193215654853E-3</v>
      </c>
      <c r="H2427" s="9">
        <f t="shared" si="193"/>
        <v>-3.3439100975440894E-4</v>
      </c>
      <c r="I2427">
        <f t="shared" si="194"/>
        <v>-1</v>
      </c>
      <c r="K2427" s="1"/>
    </row>
    <row r="2428" spans="1:11" x14ac:dyDescent="0.3">
      <c r="A2428" s="1">
        <v>43327</v>
      </c>
      <c r="B2428" s="9">
        <f>$A$5+LN(VLOOKUP($A2428,NASDAQ_Composite_IXIC_20210721[[Date]:[Close]],5))-$A$4</f>
        <v>2.5952569337785549</v>
      </c>
      <c r="C2428" s="9">
        <f>VLOOKUP(A2428,nasdaq_wtd_mc_ritter_add!$B$2:$D$3373,$C$5)</f>
        <v>3.8422254474374902</v>
      </c>
      <c r="D2428" s="9">
        <f t="shared" ref="D2428:G2447" si="197">IF($A2428-$A$1&lt;D$5,0,$C2428-$B2428+VLOOKUP($A2428-D$5,nasd_unic,2)-VLOOKUP($A2428-D$5,nasd_unic,3))</f>
        <v>-1.5371642626731408E-3</v>
      </c>
      <c r="E2428" s="9">
        <f t="shared" si="197"/>
        <v>-8.0229671870251096E-2</v>
      </c>
      <c r="F2428" s="9">
        <f t="shared" si="197"/>
        <v>-5.3647676018087953E-2</v>
      </c>
      <c r="G2428" s="9">
        <f t="shared" si="197"/>
        <v>-1.0308220524172462E-2</v>
      </c>
      <c r="H2428" s="9">
        <f t="shared" si="193"/>
        <v>1.5371642626731408E-3</v>
      </c>
      <c r="I2428">
        <f t="shared" si="194"/>
        <v>1</v>
      </c>
      <c r="K2428" s="1"/>
    </row>
    <row r="2429" spans="1:11" x14ac:dyDescent="0.3">
      <c r="A2429" s="1">
        <v>43328</v>
      </c>
      <c r="B2429" s="9">
        <f>$A$5+LN(VLOOKUP($A2429,NASDAQ_Composite_IXIC_20210721[[Date]:[Close]],5))-$A$4</f>
        <v>2.5994159348744832</v>
      </c>
      <c r="C2429" s="9">
        <f>VLOOKUP(A2429,nasdaq_wtd_mc_ritter_add!$B$2:$D$3373,$C$5)</f>
        <v>3.8351952245663701</v>
      </c>
      <c r="D2429" s="9">
        <f t="shared" si="197"/>
        <v>-1.1189223967048356E-2</v>
      </c>
      <c r="E2429" s="9">
        <f t="shared" si="197"/>
        <v>-9.5833834912791183E-2</v>
      </c>
      <c r="F2429" s="9">
        <f t="shared" si="197"/>
        <v>-6.4836899985136309E-2</v>
      </c>
      <c r="G2429" s="9">
        <f t="shared" si="197"/>
        <v>-2.3719851823491123E-2</v>
      </c>
      <c r="H2429" s="9">
        <f t="shared" si="193"/>
        <v>2.8712217751918345E-3</v>
      </c>
      <c r="I2429">
        <f t="shared" si="194"/>
        <v>1</v>
      </c>
      <c r="K2429" s="1"/>
    </row>
    <row r="2430" spans="1:11" x14ac:dyDescent="0.3">
      <c r="A2430" s="1">
        <v>43329</v>
      </c>
      <c r="B2430" s="9">
        <f>$A$5+LN(VLOOKUP($A2430,NASDAQ_Composite_IXIC_20210721[[Date]:[Close]],5))-$A$4</f>
        <v>2.6006717952620333</v>
      </c>
      <c r="C2430" s="9">
        <f>VLOOKUP(A2430,nasdaq_wtd_mc_ritter_add!$B$2:$D$3373,$C$5)</f>
        <v>3.8315377666624899</v>
      </c>
      <c r="D2430" s="9">
        <f t="shared" si="197"/>
        <v>-4.9133182914302687E-3</v>
      </c>
      <c r="E2430" s="9">
        <f t="shared" si="197"/>
        <v>-9.7497043360597946E-2</v>
      </c>
      <c r="F2430" s="9">
        <f t="shared" si="197"/>
        <v>-8.2436561352530191E-2</v>
      </c>
      <c r="G2430" s="9">
        <f t="shared" si="197"/>
        <v>-2.8633170114921391E-2</v>
      </c>
      <c r="H2430" s="9">
        <f t="shared" si="193"/>
        <v>2.4015975163300674E-3</v>
      </c>
      <c r="I2430">
        <f t="shared" si="194"/>
        <v>1</v>
      </c>
      <c r="K2430" s="1"/>
    </row>
    <row r="2431" spans="1:11" x14ac:dyDescent="0.3">
      <c r="A2431" s="1">
        <v>43332</v>
      </c>
      <c r="B2431" s="9">
        <f>$A$5+LN(VLOOKUP($A2431,NASDAQ_Composite_IXIC_20210721[[Date]:[Close]],5))-$A$4</f>
        <v>2.6012703226568954</v>
      </c>
      <c r="C2431" s="9">
        <f>VLOOKUP(A2431,nasdaq_wtd_mc_ritter_add!$B$2:$D$3373,$C$5)</f>
        <v>3.8303159178506498</v>
      </c>
      <c r="D2431" s="9">
        <f t="shared" si="197"/>
        <v>-1.8203762067021678E-3</v>
      </c>
      <c r="E2431" s="9">
        <f t="shared" si="197"/>
        <v>-0.10389768171206315</v>
      </c>
      <c r="F2431" s="9">
        <f t="shared" si="197"/>
        <v>-9.0005199324413532E-2</v>
      </c>
      <c r="G2431" s="9">
        <f t="shared" si="197"/>
        <v>-2.776619742949471E-2</v>
      </c>
      <c r="H2431" s="9">
        <f t="shared" si="193"/>
        <v>6.2332141697796217E-4</v>
      </c>
      <c r="I2431">
        <f t="shared" si="194"/>
        <v>1</v>
      </c>
      <c r="K2431" s="1"/>
    </row>
    <row r="2432" spans="1:11" x14ac:dyDescent="0.3">
      <c r="A2432" s="1">
        <v>43333</v>
      </c>
      <c r="B2432" s="9">
        <f>$A$5+LN(VLOOKUP($A2432,NASDAQ_Composite_IXIC_20210721[[Date]:[Close]],5))-$A$4</f>
        <v>2.6061376433249448</v>
      </c>
      <c r="C2432" s="9">
        <f>VLOOKUP(A2432,nasdaq_wtd_mc_ritter_add!$B$2:$D$3373,$C$5)</f>
        <v>3.8369871134654598</v>
      </c>
      <c r="D2432" s="9">
        <f t="shared" si="197"/>
        <v>1.8038749467605975E-3</v>
      </c>
      <c r="E2432" s="9">
        <f t="shared" si="197"/>
        <v>-0.10209380676530255</v>
      </c>
      <c r="F2432" s="9">
        <f t="shared" si="197"/>
        <v>-9.0000304101643724E-2</v>
      </c>
      <c r="G2432" s="9">
        <f t="shared" si="197"/>
        <v>-3.1152443771489846E-2</v>
      </c>
      <c r="H2432" s="9">
        <f t="shared" si="193"/>
        <v>1.8038749467605975E-3</v>
      </c>
      <c r="I2432">
        <f t="shared" si="194"/>
        <v>1</v>
      </c>
      <c r="K2432" s="1"/>
    </row>
    <row r="2433" spans="1:11" x14ac:dyDescent="0.3">
      <c r="A2433" s="1">
        <v>43334</v>
      </c>
      <c r="B2433" s="9">
        <f>$A$5+LN(VLOOKUP($A2433,NASDAQ_Composite_IXIC_20210721[[Date]:[Close]],5))-$A$4</f>
        <v>2.6099387226813962</v>
      </c>
      <c r="C2433" s="9">
        <f>VLOOKUP(A2433,nasdaq_wtd_mc_ritter_add!$B$2:$D$3373,$C$5)</f>
        <v>3.84602167908124</v>
      </c>
      <c r="D2433" s="9">
        <f t="shared" si="197"/>
        <v>5.2334862593288456E-3</v>
      </c>
      <c r="E2433" s="9">
        <f t="shared" si="197"/>
        <v>-9.9990592397560807E-2</v>
      </c>
      <c r="F2433" s="9">
        <f t="shared" si="197"/>
        <v>-8.4766817842314879E-2</v>
      </c>
      <c r="G2433" s="9">
        <f t="shared" si="197"/>
        <v>-2.4809101128070221E-2</v>
      </c>
      <c r="H2433" s="9">
        <f t="shared" si="193"/>
        <v>5.2334862593288456E-3</v>
      </c>
      <c r="I2433">
        <f t="shared" si="194"/>
        <v>1</v>
      </c>
      <c r="K2433" s="1"/>
    </row>
    <row r="2434" spans="1:11" x14ac:dyDescent="0.3">
      <c r="A2434" s="1">
        <v>43335</v>
      </c>
      <c r="B2434" s="9">
        <f>$A$5+LN(VLOOKUP($A2434,NASDAQ_Composite_IXIC_20210721[[Date]:[Close]],5))-$A$4</f>
        <v>2.608589098697057</v>
      </c>
      <c r="C2434" s="9">
        <f>VLOOKUP(A2434,nasdaq_wtd_mc_ritter_add!$B$2:$D$3373,$C$5)</f>
        <v>3.8464911445931498</v>
      </c>
      <c r="D2434" s="9">
        <f t="shared" si="197"/>
        <v>1.8190894962488713E-3</v>
      </c>
      <c r="E2434" s="9">
        <f t="shared" si="197"/>
        <v>-9.5467621241258627E-2</v>
      </c>
      <c r="F2434" s="9">
        <f t="shared" si="197"/>
        <v>-8.2947728346066008E-2</v>
      </c>
      <c r="G2434" s="9">
        <f t="shared" si="197"/>
        <v>-1.9184273007211594E-2</v>
      </c>
      <c r="H2434" s="9">
        <f t="shared" si="193"/>
        <v>-8.8015847242939316E-4</v>
      </c>
      <c r="I2434">
        <f t="shared" si="194"/>
        <v>-1</v>
      </c>
      <c r="K2434" s="1"/>
    </row>
    <row r="2435" spans="1:11" x14ac:dyDescent="0.3">
      <c r="A2435" s="1">
        <v>43336</v>
      </c>
      <c r="B2435" s="9">
        <f>$A$5+LN(VLOOKUP($A2435,NASDAQ_Composite_IXIC_20210721[[Date]:[Close]],5))-$A$4</f>
        <v>2.617122788231339</v>
      </c>
      <c r="C2435" s="9">
        <f>VLOOKUP(A2435,nasdaq_wtd_mc_ritter_add!$B$2:$D$3373,$C$5)</f>
        <v>3.8577436529712998</v>
      </c>
      <c r="D2435" s="9">
        <f t="shared" si="197"/>
        <v>2.7188188438680427E-3</v>
      </c>
      <c r="E2435" s="9">
        <f t="shared" si="197"/>
        <v>-9.5988638011478056E-2</v>
      </c>
      <c r="F2435" s="9">
        <f t="shared" si="197"/>
        <v>-7.3543280723621152E-2</v>
      </c>
      <c r="G2435" s="9">
        <f t="shared" si="197"/>
        <v>-1.6465454163343551E-2</v>
      </c>
      <c r="H2435" s="9">
        <f t="shared" si="193"/>
        <v>2.7188188438680427E-3</v>
      </c>
      <c r="I2435">
        <f t="shared" si="194"/>
        <v>1</v>
      </c>
      <c r="K2435" s="1"/>
    </row>
    <row r="2436" spans="1:11" x14ac:dyDescent="0.3">
      <c r="A2436" s="1">
        <v>43339</v>
      </c>
      <c r="B2436" s="9">
        <f>$A$5+LN(VLOOKUP($A2436,NASDAQ_Composite_IXIC_20210721[[Date]:[Close]],5))-$A$4</f>
        <v>2.6261331803305241</v>
      </c>
      <c r="C2436" s="9">
        <f>VLOOKUP(A2436,nasdaq_wtd_mc_ritter_add!$B$2:$D$3373,$C$5)</f>
        <v>3.8693712814607499</v>
      </c>
      <c r="D2436" s="9">
        <f t="shared" si="197"/>
        <v>2.6172363902650098E-3</v>
      </c>
      <c r="E2436" s="9">
        <f t="shared" si="197"/>
        <v>1.1133315326290472E-2</v>
      </c>
      <c r="F2436" s="9">
        <f t="shared" si="197"/>
        <v>-7.1097983169746914E-2</v>
      </c>
      <c r="G2436" s="9">
        <f t="shared" si="197"/>
        <v>-2.0868448011475138E-2</v>
      </c>
      <c r="H2436" s="9">
        <f t="shared" si="193"/>
        <v>2.6172363902650098E-3</v>
      </c>
      <c r="I2436">
        <f t="shared" si="194"/>
        <v>1</v>
      </c>
      <c r="K2436" s="1"/>
    </row>
    <row r="2437" spans="1:11" x14ac:dyDescent="0.3">
      <c r="A2437" s="1">
        <v>43340</v>
      </c>
      <c r="B2437" s="9">
        <f>$A$5+LN(VLOOKUP($A2437,NASDAQ_Composite_IXIC_20210721[[Date]:[Close]],5))-$A$4</f>
        <v>2.6276461644718525</v>
      </c>
      <c r="C2437" s="9">
        <f>VLOOKUP(A2437,nasdaq_wtd_mc_ritter_add!$B$2:$D$3373,$C$5)</f>
        <v>3.8693523352794501</v>
      </c>
      <c r="D2437" s="9">
        <f t="shared" si="197"/>
        <v>-1.5319303226282166E-3</v>
      </c>
      <c r="E2437" s="9">
        <f t="shared" si="197"/>
        <v>9.601385003662255E-3</v>
      </c>
      <c r="F2437" s="9">
        <f t="shared" si="197"/>
        <v>-6.8224714522493013E-2</v>
      </c>
      <c r="G2437" s="9">
        <f t="shared" si="197"/>
        <v>-2.6671064149839552E-2</v>
      </c>
      <c r="H2437" s="9">
        <f t="shared" si="193"/>
        <v>-1.4940379600285603E-3</v>
      </c>
      <c r="I2437">
        <f t="shared" si="194"/>
        <v>-1</v>
      </c>
      <c r="K2437" s="1"/>
    </row>
    <row r="2438" spans="1:11" x14ac:dyDescent="0.3">
      <c r="A2438" s="1">
        <v>43341</v>
      </c>
      <c r="B2438" s="9">
        <f>$A$5+LN(VLOOKUP($A2438,NASDAQ_Composite_IXIC_20210721[[Date]:[Close]],5))-$A$4</f>
        <v>2.6375162860559742</v>
      </c>
      <c r="C2438" s="9">
        <f>VLOOKUP(A2438,nasdaq_wtd_mc_ritter_add!$B$2:$D$3373,$C$5)</f>
        <v>3.87459272781819</v>
      </c>
      <c r="D2438" s="9">
        <f t="shared" si="197"/>
        <v>-4.6297290453818363E-3</v>
      </c>
      <c r="E2438" s="9">
        <f t="shared" si="197"/>
        <v>1.7407079074835963E-2</v>
      </c>
      <c r="F2438" s="9">
        <f t="shared" si="197"/>
        <v>-7.2854443567874849E-2</v>
      </c>
      <c r="G2438" s="9">
        <f t="shared" si="197"/>
        <v>-4.5096528100181832E-2</v>
      </c>
      <c r="H2438" s="9">
        <f t="shared" si="193"/>
        <v>-4.6297290453818363E-3</v>
      </c>
      <c r="I2438">
        <f t="shared" si="194"/>
        <v>-1</v>
      </c>
      <c r="K2438" s="1"/>
    </row>
    <row r="2439" spans="1:11" x14ac:dyDescent="0.3">
      <c r="A2439" s="1">
        <v>43342</v>
      </c>
      <c r="B2439" s="9">
        <f>$A$5+LN(VLOOKUP($A2439,NASDAQ_Composite_IXIC_20210721[[Date]:[Close]],5))-$A$4</f>
        <v>2.6348826245242245</v>
      </c>
      <c r="C2439" s="9">
        <f>VLOOKUP(A2439,nasdaq_wtd_mc_ritter_add!$B$2:$D$3373,$C$5)</f>
        <v>3.87992022707826</v>
      </c>
      <c r="D2439" s="9">
        <f t="shared" si="197"/>
        <v>7.9611607918197436E-3</v>
      </c>
      <c r="E2439" s="9">
        <f t="shared" si="197"/>
        <v>2.2172293776866692E-2</v>
      </c>
      <c r="F2439" s="9">
        <f t="shared" si="197"/>
        <v>-6.4893282776055106E-2</v>
      </c>
      <c r="G2439" s="9">
        <f t="shared" si="197"/>
        <v>-3.6065597968946594E-2</v>
      </c>
      <c r="H2439" s="9">
        <f t="shared" si="193"/>
        <v>2.6938377283203252E-3</v>
      </c>
      <c r="I2439">
        <f t="shared" si="194"/>
        <v>1</v>
      </c>
      <c r="K2439" s="1"/>
    </row>
    <row r="2440" spans="1:11" x14ac:dyDescent="0.3">
      <c r="A2440" s="1">
        <v>43343</v>
      </c>
      <c r="B2440" s="9">
        <f>$A$5+LN(VLOOKUP($A2440,NASDAQ_Composite_IXIC_20210721[[Date]:[Close]],5))-$A$4</f>
        <v>2.6374978015779584</v>
      </c>
      <c r="C2440" s="9">
        <f>VLOOKUP(A2440,nasdaq_wtd_mc_ritter_add!$B$2:$D$3373,$C$5)</f>
        <v>3.87457098037734</v>
      </c>
      <c r="D2440" s="9">
        <f t="shared" si="197"/>
        <v>-7.9644237546538932E-3</v>
      </c>
      <c r="E2440" s="9">
        <f t="shared" si="197"/>
        <v>1.6557201337537908E-2</v>
      </c>
      <c r="F2440" s="9">
        <f t="shared" si="197"/>
        <v>-7.8073662413773004E-2</v>
      </c>
      <c r="G2440" s="9">
        <f t="shared" si="197"/>
        <v>-4.4030021723600488E-2</v>
      </c>
      <c r="H2440" s="9">
        <f t="shared" si="193"/>
        <v>2.7340696471860326E-3</v>
      </c>
      <c r="I2440">
        <f t="shared" si="194"/>
        <v>1</v>
      </c>
      <c r="K2440" s="1"/>
    </row>
    <row r="2441" spans="1:11" x14ac:dyDescent="0.3">
      <c r="A2441" s="1">
        <v>43347</v>
      </c>
      <c r="B2441" s="9">
        <f>$A$5+LN(VLOOKUP($A2441,NASDAQ_Composite_IXIC_20210721[[Date]:[Close]],5))-$A$4</f>
        <v>2.6352398812263589</v>
      </c>
      <c r="C2441" s="9">
        <f>VLOOKUP(A2441,nasdaq_wtd_mc_ritter_add!$B$2:$D$3373,$C$5)</f>
        <v>3.8660559029122799</v>
      </c>
      <c r="D2441" s="9">
        <f t="shared" si="197"/>
        <v>-6.257157113460643E-3</v>
      </c>
      <c r="E2441" s="9">
        <f t="shared" si="197"/>
        <v>2.5310478162756667E-3</v>
      </c>
      <c r="F2441" s="9">
        <f t="shared" si="197"/>
        <v>-9.8069342486401645E-2</v>
      </c>
      <c r="G2441" s="9">
        <f t="shared" si="197"/>
        <v>-4.3048339953490888E-2</v>
      </c>
      <c r="H2441" s="9">
        <f t="shared" ref="H2441:H2504" si="198">ABS($C2441-VLOOKUP($A2441-$H$5,nasd_unic,3))-ABS($B2441-VLOOKUP($A2441-$H$5,nasd_unic,2))</f>
        <v>6.257157113460643E-3</v>
      </c>
      <c r="I2441">
        <f t="shared" ref="I2441:I2504" si="199">IF(A2441-$I$5&lt;$A$8,0,IF(H2441&gt;0,1,-1))</f>
        <v>1</v>
      </c>
      <c r="K2441" s="1"/>
    </row>
    <row r="2442" spans="1:11" x14ac:dyDescent="0.3">
      <c r="A2442" s="1">
        <v>43348</v>
      </c>
      <c r="B2442" s="9">
        <f>$A$5+LN(VLOOKUP($A2442,NASDAQ_Composite_IXIC_20210721[[Date]:[Close]],5))-$A$4</f>
        <v>2.6232942499422984</v>
      </c>
      <c r="C2442" s="9">
        <f>VLOOKUP(A2442,nasdaq_wtd_mc_ritter_add!$B$2:$D$3373,$C$5)</f>
        <v>3.8424574711630699</v>
      </c>
      <c r="D2442" s="9">
        <f t="shared" si="197"/>
        <v>-1.1652800465149493E-2</v>
      </c>
      <c r="E2442" s="9">
        <f t="shared" si="197"/>
        <v>-3.4501582062217651E-2</v>
      </c>
      <c r="F2442" s="9">
        <f t="shared" si="197"/>
        <v>-0.10972214295155114</v>
      </c>
      <c r="G2442" s="9">
        <f t="shared" si="197"/>
        <v>-4.4374178068547376E-2</v>
      </c>
      <c r="H2442" s="9">
        <f t="shared" si="198"/>
        <v>1.1652800465149493E-2</v>
      </c>
      <c r="I2442">
        <f t="shared" si="199"/>
        <v>1</v>
      </c>
      <c r="K2442" s="1"/>
    </row>
    <row r="2443" spans="1:11" x14ac:dyDescent="0.3">
      <c r="A2443" s="1">
        <v>43349</v>
      </c>
      <c r="B2443" s="9">
        <f>$A$5+LN(VLOOKUP($A2443,NASDAQ_Composite_IXIC_20210721[[Date]:[Close]],5))-$A$4</f>
        <v>2.6141924912260714</v>
      </c>
      <c r="C2443" s="9">
        <f>VLOOKUP(A2443,nasdaq_wtd_mc_ritter_add!$B$2:$D$3373,$C$5)</f>
        <v>3.8218387053754301</v>
      </c>
      <c r="D2443" s="9">
        <f t="shared" si="197"/>
        <v>-1.1517007071412788E-2</v>
      </c>
      <c r="E2443" s="9">
        <f t="shared" si="197"/>
        <v>-4.2336330983969273E-2</v>
      </c>
      <c r="F2443" s="9">
        <f t="shared" si="197"/>
        <v>-0.12123915002296393</v>
      </c>
      <c r="G2443" s="9">
        <f t="shared" si="197"/>
        <v>-6.338504989657201E-2</v>
      </c>
      <c r="H2443" s="9">
        <f t="shared" si="198"/>
        <v>1.1517007071412788E-2</v>
      </c>
      <c r="I2443">
        <f t="shared" si="199"/>
        <v>1</v>
      </c>
      <c r="K2443" s="1"/>
    </row>
    <row r="2444" spans="1:11" x14ac:dyDescent="0.3">
      <c r="A2444" s="1">
        <v>43350</v>
      </c>
      <c r="B2444" s="9">
        <f>$A$5+LN(VLOOKUP($A2444,NASDAQ_Composite_IXIC_20210721[[Date]:[Close]],5))-$A$4</f>
        <v>2.6116408820680617</v>
      </c>
      <c r="C2444" s="9">
        <f>VLOOKUP(A2444,nasdaq_wtd_mc_ritter_add!$B$2:$D$3373,$C$5)</f>
        <v>3.8274956098300001</v>
      </c>
      <c r="D2444" s="9">
        <f t="shared" si="197"/>
        <v>8.2085136125797931E-3</v>
      </c>
      <c r="E2444" s="9">
        <f t="shared" si="197"/>
        <v>-3.5941267032538526E-2</v>
      </c>
      <c r="F2444" s="9">
        <f t="shared" si="197"/>
        <v>-0.11044374265293966</v>
      </c>
      <c r="G2444" s="9">
        <f t="shared" si="197"/>
        <v>-5.5176536283992217E-2</v>
      </c>
      <c r="H2444" s="9">
        <f t="shared" si="198"/>
        <v>3.1052952965602287E-3</v>
      </c>
      <c r="I2444">
        <f t="shared" si="199"/>
        <v>1</v>
      </c>
      <c r="K2444" s="1"/>
    </row>
    <row r="2445" spans="1:11" x14ac:dyDescent="0.3">
      <c r="A2445" s="1">
        <v>43353</v>
      </c>
      <c r="B2445" s="9">
        <f>$A$5+LN(VLOOKUP($A2445,NASDAQ_Composite_IXIC_20210721[[Date]:[Close]],5))-$A$4</f>
        <v>2.6143729904901685</v>
      </c>
      <c r="C2445" s="9">
        <f>VLOOKUP(A2445,nasdaq_wtd_mc_ritter_add!$B$2:$D$3373,$C$5)</f>
        <v>3.8355499338082102</v>
      </c>
      <c r="D2445" s="9">
        <f t="shared" si="197"/>
        <v>5.322215556103238E-3</v>
      </c>
      <c r="E2445" s="9">
        <f t="shared" si="197"/>
        <v>-2.8521442880323544E-2</v>
      </c>
      <c r="F2445" s="9">
        <f t="shared" si="197"/>
        <v>-0.10802431420675385</v>
      </c>
      <c r="G2445" s="9">
        <f t="shared" si="197"/>
        <v>-6.179588739753461E-2</v>
      </c>
      <c r="H2445" s="9">
        <f t="shared" si="198"/>
        <v>5.322215556103238E-3</v>
      </c>
      <c r="I2445">
        <f t="shared" si="199"/>
        <v>1</v>
      </c>
      <c r="K2445" s="1"/>
    </row>
    <row r="2446" spans="1:11" x14ac:dyDescent="0.3">
      <c r="A2446" s="1">
        <v>43354</v>
      </c>
      <c r="B2446" s="9">
        <f>$A$5+LN(VLOOKUP($A2446,NASDAQ_Composite_IXIC_20210721[[Date]:[Close]],5))-$A$4</f>
        <v>2.620451034276484</v>
      </c>
      <c r="C2446" s="9">
        <f>VLOOKUP(A2446,nasdaq_wtd_mc_ritter_add!$B$2:$D$3373,$C$5)</f>
        <v>3.8434471206769798</v>
      </c>
      <c r="D2446" s="9">
        <f t="shared" si="197"/>
        <v>1.8191430824541222E-3</v>
      </c>
      <c r="E2446" s="9">
        <f t="shared" si="197"/>
        <v>-2.6702299797869422E-2</v>
      </c>
      <c r="F2446" s="9">
        <f t="shared" si="197"/>
        <v>-0.10449620207017585</v>
      </c>
      <c r="G2446" s="9">
        <f t="shared" si="197"/>
        <v>-6.4155284241028898E-2</v>
      </c>
      <c r="H2446" s="9">
        <f t="shared" si="198"/>
        <v>1.8191430824541222E-3</v>
      </c>
      <c r="I2446">
        <f t="shared" si="199"/>
        <v>1</v>
      </c>
      <c r="K2446" s="1"/>
    </row>
    <row r="2447" spans="1:11" x14ac:dyDescent="0.3">
      <c r="A2447" s="1">
        <v>43355</v>
      </c>
      <c r="B2447" s="9">
        <f>$A$5+LN(VLOOKUP($A2447,NASDAQ_Composite_IXIC_20210721[[Date]:[Close]],5))-$A$4</f>
        <v>2.6181605104703651</v>
      </c>
      <c r="C2447" s="9">
        <f>VLOOKUP(A2447,nasdaq_wtd_mc_ritter_add!$B$2:$D$3373,$C$5)</f>
        <v>3.8294228913350801</v>
      </c>
      <c r="D2447" s="9">
        <f t="shared" si="197"/>
        <v>-1.1733705535780903E-2</v>
      </c>
      <c r="E2447" s="9">
        <f t="shared" si="197"/>
        <v>-3.7577688066647852E-2</v>
      </c>
      <c r="F2447" s="9">
        <f t="shared" si="197"/>
        <v>-0.11622990760595675</v>
      </c>
      <c r="G2447" s="9">
        <f t="shared" si="197"/>
        <v>-8.92677159131674E-2</v>
      </c>
      <c r="H2447" s="9">
        <f t="shared" si="198"/>
        <v>1.1733705535780903E-2</v>
      </c>
      <c r="I2447">
        <f t="shared" si="199"/>
        <v>1</v>
      </c>
      <c r="K2447" s="1"/>
    </row>
    <row r="2448" spans="1:11" x14ac:dyDescent="0.3">
      <c r="A2448" s="1">
        <v>43356</v>
      </c>
      <c r="B2448" s="9">
        <f>$A$5+LN(VLOOKUP($A2448,NASDAQ_Composite_IXIC_20210721[[Date]:[Close]],5))-$A$4</f>
        <v>2.6256104703679926</v>
      </c>
      <c r="C2448" s="9">
        <f>VLOOKUP(A2448,nasdaq_wtd_mc_ritter_add!$B$2:$D$3373,$C$5)</f>
        <v>3.82889117317692</v>
      </c>
      <c r="D2448" s="9">
        <f t="shared" ref="D2448:G2467" si="200">IF($A2448-$A$1&lt;D$5,0,$C2448-$B2448+VLOOKUP($A2448-D$5,nasd_unic,2)-VLOOKUP($A2448-D$5,nasd_unic,3))</f>
        <v>-7.9816780557875333E-3</v>
      </c>
      <c r="E2448" s="9">
        <f t="shared" si="200"/>
        <v>-4.5224975112680976E-2</v>
      </c>
      <c r="F2448" s="9">
        <f t="shared" si="200"/>
        <v>-0.12421158566174428</v>
      </c>
      <c r="G2448" s="9">
        <f t="shared" si="200"/>
        <v>-9.7335486868095789E-2</v>
      </c>
      <c r="H2448" s="9">
        <f t="shared" si="198"/>
        <v>-6.9182417394673124E-3</v>
      </c>
      <c r="I2448">
        <f t="shared" si="199"/>
        <v>-1</v>
      </c>
      <c r="K2448" s="1"/>
    </row>
    <row r="2449" spans="1:11" x14ac:dyDescent="0.3">
      <c r="A2449" s="1">
        <v>43357</v>
      </c>
      <c r="B2449" s="9">
        <f>$A$5+LN(VLOOKUP($A2449,NASDAQ_Composite_IXIC_20210721[[Date]:[Close]],5))-$A$4</f>
        <v>2.6251524100432659</v>
      </c>
      <c r="C2449" s="9">
        <f>VLOOKUP(A2449,nasdaq_wtd_mc_ritter_add!$B$2:$D$3373,$C$5)</f>
        <v>3.8321262400398202</v>
      </c>
      <c r="D2449" s="9">
        <f t="shared" si="200"/>
        <v>3.6931271876268212E-3</v>
      </c>
      <c r="E2449" s="9">
        <f t="shared" si="200"/>
        <v>-3.9994683662381014E-2</v>
      </c>
      <c r="F2449" s="9">
        <f t="shared" si="200"/>
        <v>-0.12022435553263211</v>
      </c>
      <c r="G2449" s="9">
        <f t="shared" si="200"/>
        <v>-9.3642359680468967E-2</v>
      </c>
      <c r="H2449" s="9">
        <f t="shared" si="198"/>
        <v>2.7770065381735876E-3</v>
      </c>
      <c r="I2449">
        <f t="shared" si="199"/>
        <v>1</v>
      </c>
      <c r="K2449" s="1"/>
    </row>
    <row r="2450" spans="1:11" x14ac:dyDescent="0.3">
      <c r="A2450" s="1">
        <v>43360</v>
      </c>
      <c r="B2450" s="9">
        <f>$A$5+LN(VLOOKUP($A2450,NASDAQ_Composite_IXIC_20210721[[Date]:[Close]],5))-$A$4</f>
        <v>2.610786361320943</v>
      </c>
      <c r="C2450" s="9">
        <f>VLOOKUP(A2450,nasdaq_wtd_mc_ritter_add!$B$2:$D$3373,$C$5)</f>
        <v>3.8119810109597498</v>
      </c>
      <c r="D2450" s="9">
        <f t="shared" si="200"/>
        <v>-5.7791803577473821E-3</v>
      </c>
      <c r="E2450" s="9">
        <f t="shared" si="200"/>
        <v>-2.9671321761649772E-2</v>
      </c>
      <c r="F2450" s="9">
        <f t="shared" si="200"/>
        <v>-0.12797623213219467</v>
      </c>
      <c r="G2450" s="9">
        <f t="shared" si="200"/>
        <v>-0.1088947824428228</v>
      </c>
      <c r="H2450" s="9">
        <f t="shared" si="198"/>
        <v>5.7791803577473821E-3</v>
      </c>
      <c r="I2450">
        <f t="shared" si="199"/>
        <v>1</v>
      </c>
      <c r="K2450" s="1"/>
    </row>
    <row r="2451" spans="1:11" x14ac:dyDescent="0.3">
      <c r="A2451" s="1">
        <v>43361</v>
      </c>
      <c r="B2451" s="9">
        <f>$A$5+LN(VLOOKUP($A2451,NASDAQ_Composite_IXIC_20210721[[Date]:[Close]],5))-$A$4</f>
        <v>2.61839682006869</v>
      </c>
      <c r="C2451" s="9">
        <f>VLOOKUP(A2451,nasdaq_wtd_mc_ritter_add!$B$2:$D$3373,$C$5)</f>
        <v>3.81748772223178</v>
      </c>
      <c r="D2451" s="9">
        <f t="shared" si="200"/>
        <v>-2.103747475716844E-3</v>
      </c>
      <c r="E2451" s="9">
        <f t="shared" si="200"/>
        <v>-3.1775069237366615E-2</v>
      </c>
      <c r="F2451" s="9">
        <f t="shared" si="200"/>
        <v>-0.1338523747427276</v>
      </c>
      <c r="G2451" s="9">
        <f t="shared" si="200"/>
        <v>-0.12020934886223422</v>
      </c>
      <c r="H2451" s="9">
        <f t="shared" si="198"/>
        <v>-2.103747475716844E-3</v>
      </c>
      <c r="I2451">
        <f t="shared" si="199"/>
        <v>-1</v>
      </c>
      <c r="K2451" s="1"/>
    </row>
    <row r="2452" spans="1:11" x14ac:dyDescent="0.3">
      <c r="A2452" s="1">
        <v>43362</v>
      </c>
      <c r="B2452" s="9">
        <f>$A$5+LN(VLOOKUP($A2452,NASDAQ_Composite_IXIC_20210721[[Date]:[Close]],5))-$A$4</f>
        <v>2.6176336153545341</v>
      </c>
      <c r="C2452" s="9">
        <f>VLOOKUP(A2452,nasdaq_wtd_mc_ritter_add!$B$2:$D$3373,$C$5)</f>
        <v>3.8188799116633101</v>
      </c>
      <c r="D2452" s="9">
        <f t="shared" si="200"/>
        <v>2.155394145685996E-3</v>
      </c>
      <c r="E2452" s="9">
        <f t="shared" si="200"/>
        <v>-2.7799298884978452E-2</v>
      </c>
      <c r="F2452" s="9">
        <f t="shared" si="200"/>
        <v>-0.1316969805970416</v>
      </c>
      <c r="G2452" s="9">
        <f t="shared" si="200"/>
        <v>-0.11780449820939198</v>
      </c>
      <c r="H2452" s="9">
        <f t="shared" si="198"/>
        <v>6.2898471737415917E-4</v>
      </c>
      <c r="I2452">
        <f t="shared" si="199"/>
        <v>1</v>
      </c>
      <c r="K2452" s="1"/>
    </row>
    <row r="2453" spans="1:11" x14ac:dyDescent="0.3">
      <c r="A2453" s="1">
        <v>43363</v>
      </c>
      <c r="B2453" s="9">
        <f>$A$5+LN(VLOOKUP($A2453,NASDAQ_Composite_IXIC_20210721[[Date]:[Close]],5))-$A$4</f>
        <v>2.6274207281072224</v>
      </c>
      <c r="C2453" s="9">
        <f>VLOOKUP(A2453,nasdaq_wtd_mc_ritter_add!$B$2:$D$3373,$C$5)</f>
        <v>3.8337942476228601</v>
      </c>
      <c r="D2453" s="9">
        <f t="shared" si="200"/>
        <v>5.127223206861764E-3</v>
      </c>
      <c r="E2453" s="9">
        <f t="shared" si="200"/>
        <v>-2.4475950624877285E-2</v>
      </c>
      <c r="F2453" s="9">
        <f t="shared" si="200"/>
        <v>-0.12656975739017984</v>
      </c>
      <c r="G2453" s="9">
        <f t="shared" si="200"/>
        <v>-0.11447625472652101</v>
      </c>
      <c r="H2453" s="9">
        <f t="shared" si="198"/>
        <v>5.127223206861764E-3</v>
      </c>
      <c r="I2453">
        <f t="shared" si="199"/>
        <v>1</v>
      </c>
      <c r="K2453" s="1"/>
    </row>
    <row r="2454" spans="1:11" x14ac:dyDescent="0.3">
      <c r="A2454" s="1">
        <v>43364</v>
      </c>
      <c r="B2454" s="9">
        <f>$A$5+LN(VLOOKUP($A2454,NASDAQ_Composite_IXIC_20210721[[Date]:[Close]],5))-$A$4</f>
        <v>2.6222668572503034</v>
      </c>
      <c r="C2454" s="9">
        <f>VLOOKUP(A2454,nasdaq_wtd_mc_ritter_add!$B$2:$D$3373,$C$5)</f>
        <v>3.8190621565470302</v>
      </c>
      <c r="D2454" s="9">
        <f t="shared" si="200"/>
        <v>-9.5782202189109711E-3</v>
      </c>
      <c r="E2454" s="9">
        <f t="shared" si="200"/>
        <v>-3.9287657103117102E-2</v>
      </c>
      <c r="F2454" s="9">
        <f t="shared" si="200"/>
        <v>-0.13927824950067791</v>
      </c>
      <c r="G2454" s="9">
        <f t="shared" si="200"/>
        <v>-0.12405447494543198</v>
      </c>
      <c r="H2454" s="9">
        <f t="shared" si="198"/>
        <v>9.5782202189109711E-3</v>
      </c>
      <c r="I2454">
        <f t="shared" si="199"/>
        <v>1</v>
      </c>
      <c r="K2454" s="1"/>
    </row>
    <row r="2455" spans="1:11" x14ac:dyDescent="0.3">
      <c r="A2455" s="1">
        <v>43367</v>
      </c>
      <c r="B2455" s="9">
        <f>$A$5+LN(VLOOKUP($A2455,NASDAQ_Composite_IXIC_20210721[[Date]:[Close]],5))-$A$4</f>
        <v>2.6230540858712272</v>
      </c>
      <c r="C2455" s="9">
        <f>VLOOKUP(A2455,nasdaq_wtd_mc_ritter_add!$B$2:$D$3373,$C$5)</f>
        <v>3.8288018801036898</v>
      </c>
      <c r="D2455" s="9">
        <f t="shared" si="200"/>
        <v>8.9524949357357997E-3</v>
      </c>
      <c r="E2455" s="9">
        <f t="shared" si="200"/>
        <v>-3.4873070507498216E-2</v>
      </c>
      <c r="F2455" s="9">
        <f t="shared" si="200"/>
        <v>-3.7913987122440762E-2</v>
      </c>
      <c r="G2455" s="9">
        <f t="shared" si="200"/>
        <v>-0.11336432114714157</v>
      </c>
      <c r="H2455" s="9">
        <f t="shared" si="198"/>
        <v>8.9524949357357997E-3</v>
      </c>
      <c r="I2455">
        <f t="shared" si="199"/>
        <v>1</v>
      </c>
      <c r="K2455" s="1"/>
    </row>
    <row r="2456" spans="1:11" x14ac:dyDescent="0.3">
      <c r="A2456" s="1">
        <v>43368</v>
      </c>
      <c r="B2456" s="9">
        <f>$A$5+LN(VLOOKUP($A2456,NASDAQ_Composite_IXIC_20210721[[Date]:[Close]],5))-$A$4</f>
        <v>2.624831533205195</v>
      </c>
      <c r="C2456" s="9">
        <f>VLOOKUP(A2456,nasdaq_wtd_mc_ritter_add!$B$2:$D$3373,$C$5)</f>
        <v>3.8370233306027299</v>
      </c>
      <c r="D2456" s="9">
        <f t="shared" si="200"/>
        <v>6.4440031650723206E-3</v>
      </c>
      <c r="E2456" s="9">
        <f t="shared" si="200"/>
        <v>-2.8429067342425896E-2</v>
      </c>
      <c r="F2456" s="9">
        <f t="shared" si="200"/>
        <v>-1.9912988406400434E-2</v>
      </c>
      <c r="G2456" s="9">
        <f t="shared" si="200"/>
        <v>-0.10171396229773677</v>
      </c>
      <c r="H2456" s="9">
        <f t="shared" si="198"/>
        <v>6.4440031650723206E-3</v>
      </c>
      <c r="I2456">
        <f t="shared" si="199"/>
        <v>1</v>
      </c>
      <c r="K2456" s="1"/>
    </row>
    <row r="2457" spans="1:11" x14ac:dyDescent="0.3">
      <c r="A2457" s="1">
        <v>43369</v>
      </c>
      <c r="B2457" s="9">
        <f>$A$5+LN(VLOOKUP($A2457,NASDAQ_Composite_IXIC_20210721[[Date]:[Close]],5))-$A$4</f>
        <v>2.622693731582264</v>
      </c>
      <c r="C2457" s="9">
        <f>VLOOKUP(A2457,nasdaq_wtd_mc_ritter_add!$B$2:$D$3373,$C$5)</f>
        <v>3.8393405771881999</v>
      </c>
      <c r="D2457" s="9">
        <f t="shared" si="200"/>
        <v>4.4550482084009246E-3</v>
      </c>
      <c r="E2457" s="9">
        <f t="shared" si="200"/>
        <v>-2.6591255524289981E-2</v>
      </c>
      <c r="F2457" s="9">
        <f t="shared" si="200"/>
        <v>-1.5457940197999509E-2</v>
      </c>
      <c r="G2457" s="9">
        <f t="shared" si="200"/>
        <v>-9.7689238694036895E-2</v>
      </c>
      <c r="H2457" s="9">
        <f t="shared" si="198"/>
        <v>1.7944496253896602E-4</v>
      </c>
      <c r="I2457">
        <f t="shared" si="199"/>
        <v>1</v>
      </c>
      <c r="K2457" s="1"/>
    </row>
    <row r="2458" spans="1:11" x14ac:dyDescent="0.3">
      <c r="A2458" s="1">
        <v>43370</v>
      </c>
      <c r="B2458" s="9">
        <f>$A$5+LN(VLOOKUP($A2458,NASDAQ_Composite_IXIC_20210721[[Date]:[Close]],5))-$A$4</f>
        <v>2.6291307551363223</v>
      </c>
      <c r="C2458" s="9">
        <f>VLOOKUP(A2458,nasdaq_wtd_mc_ritter_add!$B$2:$D$3373,$C$5)</f>
        <v>3.8474542596641701</v>
      </c>
      <c r="D2458" s="9">
        <f t="shared" si="200"/>
        <v>1.6766589219119332E-3</v>
      </c>
      <c r="E2458" s="9">
        <f t="shared" si="200"/>
        <v>-2.3382666279749831E-2</v>
      </c>
      <c r="F2458" s="9">
        <f t="shared" si="200"/>
        <v>-1.3781281276087576E-2</v>
      </c>
      <c r="G2458" s="9">
        <f t="shared" si="200"/>
        <v>-9.1607380802242844E-2</v>
      </c>
      <c r="H2458" s="9">
        <f t="shared" si="198"/>
        <v>1.6766589219119332E-3</v>
      </c>
      <c r="I2458">
        <f t="shared" si="199"/>
        <v>1</v>
      </c>
      <c r="K2458" s="1"/>
    </row>
    <row r="2459" spans="1:11" x14ac:dyDescent="0.3">
      <c r="A2459" s="1">
        <v>43371</v>
      </c>
      <c r="B2459" s="9">
        <f>$A$5+LN(VLOOKUP($A2459,NASDAQ_Composite_IXIC_20210721[[Date]:[Close]],5))-$A$4</f>
        <v>2.62967523498543</v>
      </c>
      <c r="C2459" s="9">
        <f>VLOOKUP(A2459,nasdaq_wtd_mc_ritter_add!$B$2:$D$3373,$C$5)</f>
        <v>3.8337215947993299</v>
      </c>
      <c r="D2459" s="9">
        <f t="shared" si="200"/>
        <v>-1.4277144713947809E-2</v>
      </c>
      <c r="E2459" s="9">
        <f t="shared" si="200"/>
        <v>-3.3030081948315804E-2</v>
      </c>
      <c r="F2459" s="9">
        <f t="shared" si="200"/>
        <v>-1.5623002873479841E-2</v>
      </c>
      <c r="G2459" s="9">
        <f t="shared" si="200"/>
        <v>-0.10588452551619065</v>
      </c>
      <c r="H2459" s="9">
        <f t="shared" si="198"/>
        <v>1.318818501573249E-2</v>
      </c>
      <c r="I2459">
        <f t="shared" si="199"/>
        <v>1</v>
      </c>
      <c r="K2459" s="1"/>
    </row>
    <row r="2460" spans="1:11" x14ac:dyDescent="0.3">
      <c r="A2460" s="1">
        <v>43374</v>
      </c>
      <c r="B2460" s="9">
        <f>$A$5+LN(VLOOKUP($A2460,NASDAQ_Composite_IXIC_20210721[[Date]:[Close]],5))-$A$4</f>
        <v>2.6285498319817835</v>
      </c>
      <c r="C2460" s="9">
        <f>VLOOKUP(A2460,nasdaq_wtd_mc_ritter_add!$B$2:$D$3373,$C$5)</f>
        <v>3.8202923455126201</v>
      </c>
      <c r="D2460" s="9">
        <f t="shared" si="200"/>
        <v>-1.2303846283063358E-2</v>
      </c>
      <c r="E2460" s="9">
        <f t="shared" si="200"/>
        <v>-4.5330665268545012E-2</v>
      </c>
      <c r="F2460" s="9">
        <f t="shared" si="200"/>
        <v>-4.1146278195014485E-2</v>
      </c>
      <c r="G2460" s="9">
        <f t="shared" si="200"/>
        <v>-0.11865100608936752</v>
      </c>
      <c r="H2460" s="9">
        <f t="shared" si="198"/>
        <v>1.2303846283063358E-2</v>
      </c>
      <c r="I2460">
        <f t="shared" si="199"/>
        <v>1</v>
      </c>
      <c r="K2460" s="1"/>
    </row>
    <row r="2461" spans="1:11" x14ac:dyDescent="0.3">
      <c r="A2461" s="1">
        <v>43375</v>
      </c>
      <c r="B2461" s="9">
        <f>$A$5+LN(VLOOKUP($A2461,NASDAQ_Composite_IXIC_20210721[[Date]:[Close]],5))-$A$4</f>
        <v>2.6238419160701492</v>
      </c>
      <c r="C2461" s="9">
        <f>VLOOKUP(A2461,nasdaq_wtd_mc_ritter_add!$B$2:$D$3373,$C$5)</f>
        <v>3.80058364216546</v>
      </c>
      <c r="D2461" s="9">
        <f t="shared" si="200"/>
        <v>-1.5000787435525798E-2</v>
      </c>
      <c r="E2461" s="9">
        <f t="shared" si="200"/>
        <v>-6.0331452704070809E-2</v>
      </c>
      <c r="F2461" s="9">
        <f t="shared" si="200"/>
        <v>-5.15432477743345E-2</v>
      </c>
      <c r="G2461" s="9">
        <f t="shared" si="200"/>
        <v>-0.13365179352489331</v>
      </c>
      <c r="H2461" s="9">
        <f t="shared" si="198"/>
        <v>1.5000787435525798E-2</v>
      </c>
      <c r="I2461">
        <f t="shared" si="199"/>
        <v>1</v>
      </c>
      <c r="K2461" s="1"/>
    </row>
    <row r="2462" spans="1:11" x14ac:dyDescent="0.3">
      <c r="A2462" s="1">
        <v>43376</v>
      </c>
      <c r="B2462" s="9">
        <f>$A$5+LN(VLOOKUP($A2462,NASDAQ_Composite_IXIC_20210721[[Date]:[Close]],5))-$A$4</f>
        <v>2.6270295148162051</v>
      </c>
      <c r="C2462" s="9">
        <f>VLOOKUP(A2462,nasdaq_wtd_mc_ritter_add!$B$2:$D$3373,$C$5)</f>
        <v>3.8147003484285902</v>
      </c>
      <c r="D2462" s="9">
        <f t="shared" si="200"/>
        <v>1.0929107517074321E-2</v>
      </c>
      <c r="E2462" s="9">
        <f t="shared" si="200"/>
        <v>-4.9402345186996488E-2</v>
      </c>
      <c r="F2462" s="9">
        <f t="shared" si="200"/>
        <v>-4.0614140257260178E-2</v>
      </c>
      <c r="G2462" s="9">
        <f t="shared" si="200"/>
        <v>-0.13384699360411512</v>
      </c>
      <c r="H2462" s="9">
        <f t="shared" si="198"/>
        <v>1.0929107517074321E-2</v>
      </c>
      <c r="I2462">
        <f t="shared" si="199"/>
        <v>1</v>
      </c>
      <c r="K2462" s="1"/>
    </row>
    <row r="2463" spans="1:11" x14ac:dyDescent="0.3">
      <c r="A2463" s="1">
        <v>43377</v>
      </c>
      <c r="B2463" s="9">
        <f>$A$5+LN(VLOOKUP($A2463,NASDAQ_Composite_IXIC_20210721[[Date]:[Close]],5))-$A$4</f>
        <v>2.6087223398467403</v>
      </c>
      <c r="C2463" s="9">
        <f>VLOOKUP(A2463,nasdaq_wtd_mc_ritter_add!$B$2:$D$3373,$C$5)</f>
        <v>3.7886025134313299</v>
      </c>
      <c r="D2463" s="9">
        <f t="shared" si="200"/>
        <v>-7.7906600277954929E-3</v>
      </c>
      <c r="E2463" s="9">
        <f t="shared" si="200"/>
        <v>-5.0935848101331338E-2</v>
      </c>
      <c r="F2463" s="9">
        <f t="shared" si="200"/>
        <v>-4.8404800285055671E-2</v>
      </c>
      <c r="G2463" s="9">
        <f t="shared" si="200"/>
        <v>-0.14900519058773298</v>
      </c>
      <c r="H2463" s="9">
        <f t="shared" si="198"/>
        <v>7.7906600277954929E-3</v>
      </c>
      <c r="I2463">
        <f t="shared" si="199"/>
        <v>1</v>
      </c>
      <c r="K2463" s="1"/>
    </row>
    <row r="2464" spans="1:11" x14ac:dyDescent="0.3">
      <c r="A2464" s="1">
        <v>43378</v>
      </c>
      <c r="B2464" s="9">
        <f>$A$5+LN(VLOOKUP($A2464,NASDAQ_Composite_IXIC_20210721[[Date]:[Close]],5))-$A$4</f>
        <v>2.5970985424283812</v>
      </c>
      <c r="C2464" s="9">
        <f>VLOOKUP(A2464,nasdaq_wtd_mc_ritter_add!$B$2:$D$3373,$C$5)</f>
        <v>3.7787495877253399</v>
      </c>
      <c r="D2464" s="9">
        <f t="shared" si="200"/>
        <v>1.7708717123690043E-3</v>
      </c>
      <c r="E2464" s="9">
        <f t="shared" si="200"/>
        <v>-3.751217592381284E-2</v>
      </c>
      <c r="F2464" s="9">
        <f t="shared" si="200"/>
        <v>-7.2013757986030491E-2</v>
      </c>
      <c r="G2464" s="9">
        <f t="shared" si="200"/>
        <v>-0.14723431887536398</v>
      </c>
      <c r="H2464" s="9">
        <f t="shared" si="198"/>
        <v>-1.7708717123690043E-3</v>
      </c>
      <c r="I2464">
        <f t="shared" si="199"/>
        <v>-1</v>
      </c>
      <c r="K2464" s="1"/>
    </row>
    <row r="2465" spans="1:11" x14ac:dyDescent="0.3">
      <c r="A2465" s="1">
        <v>43381</v>
      </c>
      <c r="B2465" s="9">
        <f>$A$5+LN(VLOOKUP($A2465,NASDAQ_Composite_IXIC_20210721[[Date]:[Close]],5))-$A$4</f>
        <v>2.5903349703973477</v>
      </c>
      <c r="C2465" s="9">
        <f>VLOOKUP(A2465,nasdaq_wtd_mc_ritter_add!$B$2:$D$3373,$C$5)</f>
        <v>3.7632190929655298</v>
      </c>
      <c r="D2465" s="9">
        <f t="shared" si="200"/>
        <v>-8.7669227287765494E-3</v>
      </c>
      <c r="E2465" s="9">
        <f t="shared" si="200"/>
        <v>-4.2970605193756395E-2</v>
      </c>
      <c r="F2465" s="9">
        <f t="shared" si="200"/>
        <v>-7.632679247152474E-2</v>
      </c>
      <c r="G2465" s="9">
        <f t="shared" si="200"/>
        <v>-0.1485046952714506</v>
      </c>
      <c r="H2465" s="9">
        <f t="shared" si="198"/>
        <v>8.7669227287765494E-3</v>
      </c>
      <c r="I2465">
        <f t="shared" si="199"/>
        <v>1</v>
      </c>
      <c r="K2465" s="1"/>
    </row>
    <row r="2466" spans="1:11" x14ac:dyDescent="0.3">
      <c r="A2466" s="1">
        <v>43382</v>
      </c>
      <c r="B2466" s="9">
        <f>$A$5+LN(VLOOKUP($A2466,NASDAQ_Composite_IXIC_20210721[[Date]:[Close]],5))-$A$4</f>
        <v>2.5906024938555925</v>
      </c>
      <c r="C2466" s="9">
        <f>VLOOKUP(A2466,nasdaq_wtd_mc_ritter_add!$B$2:$D$3373,$C$5)</f>
        <v>3.7630271703008402</v>
      </c>
      <c r="D2466" s="9">
        <f t="shared" si="200"/>
        <v>-4.5944612293435938E-4</v>
      </c>
      <c r="E2466" s="9">
        <f t="shared" si="200"/>
        <v>-4.3430051316690754E-2</v>
      </c>
      <c r="F2466" s="9">
        <f t="shared" si="200"/>
        <v>-7.7273709753117537E-2</v>
      </c>
      <c r="G2466" s="9">
        <f t="shared" si="200"/>
        <v>-0.14920253543284323</v>
      </c>
      <c r="H2466" s="9">
        <f t="shared" si="198"/>
        <v>-7.5600793555175017E-5</v>
      </c>
      <c r="I2466">
        <f t="shared" si="199"/>
        <v>-1</v>
      </c>
      <c r="K2466" s="1"/>
    </row>
    <row r="2467" spans="1:11" x14ac:dyDescent="0.3">
      <c r="A2467" s="1">
        <v>43383</v>
      </c>
      <c r="B2467" s="9">
        <f>$A$5+LN(VLOOKUP($A2467,NASDAQ_Composite_IXIC_20210721[[Date]:[Close]],5))-$A$4</f>
        <v>2.5489119234200688</v>
      </c>
      <c r="C2467" s="9">
        <f>VLOOKUP(A2467,nasdaq_wtd_mc_ritter_add!$B$2:$D$3373,$C$5)</f>
        <v>3.7171299783710401</v>
      </c>
      <c r="D2467" s="9">
        <f t="shared" si="200"/>
        <v>-4.2066214942764191E-3</v>
      </c>
      <c r="E2467" s="9">
        <f t="shared" si="200"/>
        <v>-5.2958888367070411E-2</v>
      </c>
      <c r="F2467" s="9">
        <f t="shared" si="200"/>
        <v>-8.1480331247393956E-2</v>
      </c>
      <c r="G2467" s="9">
        <f t="shared" si="200"/>
        <v>-0.16098320257382426</v>
      </c>
      <c r="H2467" s="9">
        <f t="shared" si="198"/>
        <v>4.2066214942764191E-3</v>
      </c>
      <c r="I2467">
        <f t="shared" si="199"/>
        <v>1</v>
      </c>
      <c r="K2467" s="1"/>
    </row>
    <row r="2468" spans="1:11" x14ac:dyDescent="0.3">
      <c r="A2468" s="1">
        <v>43384</v>
      </c>
      <c r="B2468" s="9">
        <f>$A$5+LN(VLOOKUP($A2468,NASDAQ_Composite_IXIC_20210721[[Date]:[Close]],5))-$A$4</f>
        <v>2.5363039259648739</v>
      </c>
      <c r="C2468" s="9">
        <f>VLOOKUP(A2468,nasdaq_wtd_mc_ritter_add!$B$2:$D$3373,$C$5)</f>
        <v>3.7139456191914402</v>
      </c>
      <c r="D2468" s="9">
        <f t="shared" ref="D2468:G2487" si="201">IF($A2468-$A$1&lt;D$5,0,$C2468-$B2468+VLOOKUP($A2468-D$5,nasd_unic,2)-VLOOKUP($A2468-D$5,nasd_unic,3))</f>
        <v>9.4236382755950032E-3</v>
      </c>
      <c r="E2468" s="9">
        <f t="shared" si="201"/>
        <v>-4.535439317392953E-2</v>
      </c>
      <c r="F2468" s="9">
        <f t="shared" si="201"/>
        <v>-7.2056692971798952E-2</v>
      </c>
      <c r="G2468" s="9">
        <f t="shared" si="201"/>
        <v>-0.14985059524410538</v>
      </c>
      <c r="H2468" s="9">
        <f t="shared" si="198"/>
        <v>-9.4236382755950032E-3</v>
      </c>
      <c r="I2468">
        <f t="shared" si="199"/>
        <v>-1</v>
      </c>
      <c r="K2468" s="1"/>
    </row>
    <row r="2469" spans="1:11" x14ac:dyDescent="0.3">
      <c r="A2469" s="1">
        <v>43385</v>
      </c>
      <c r="B2469" s="9">
        <f>$A$5+LN(VLOOKUP($A2469,NASDAQ_Composite_IXIC_20210721[[Date]:[Close]],5))-$A$4</f>
        <v>2.5589449365006205</v>
      </c>
      <c r="C2469" s="9">
        <f>VLOOKUP(A2469,nasdaq_wtd_mc_ritter_add!$B$2:$D$3373,$C$5)</f>
        <v>3.7313229737963698</v>
      </c>
      <c r="D2469" s="9">
        <f t="shared" si="201"/>
        <v>-5.2636559308170128E-3</v>
      </c>
      <c r="E2469" s="9">
        <f t="shared" si="201"/>
        <v>-3.888434356896564E-2</v>
      </c>
      <c r="F2469" s="9">
        <f t="shared" si="201"/>
        <v>-7.6462031635613492E-2</v>
      </c>
      <c r="G2469" s="9">
        <f t="shared" si="201"/>
        <v>-0.15511425117492239</v>
      </c>
      <c r="H2469" s="9">
        <f t="shared" si="198"/>
        <v>-5.2636559308170128E-3</v>
      </c>
      <c r="I2469">
        <f t="shared" si="199"/>
        <v>-1</v>
      </c>
      <c r="K2469" s="1"/>
    </row>
    <row r="2470" spans="1:11" x14ac:dyDescent="0.3">
      <c r="A2470" s="1">
        <v>43388</v>
      </c>
      <c r="B2470" s="9">
        <f>$A$5+LN(VLOOKUP($A2470,NASDAQ_Composite_IXIC_20210721[[Date]:[Close]],5))-$A$4</f>
        <v>2.5500821318413687</v>
      </c>
      <c r="C2470" s="9">
        <f>VLOOKUP(A2470,nasdaq_wtd_mc_ritter_add!$B$2:$D$3373,$C$5)</f>
        <v>3.7298835072446401</v>
      </c>
      <c r="D2470" s="9">
        <f t="shared" si="201"/>
        <v>7.4233381075221594E-3</v>
      </c>
      <c r="E2470" s="9">
        <f t="shared" si="201"/>
        <v>-2.7172454593282769E-2</v>
      </c>
      <c r="F2470" s="9">
        <f t="shared" si="201"/>
        <v>-5.5977914288615427E-2</v>
      </c>
      <c r="G2470" s="9">
        <f t="shared" si="201"/>
        <v>-0.15181174920140661</v>
      </c>
      <c r="H2470" s="9">
        <f t="shared" si="198"/>
        <v>-7.4233381075221594E-3</v>
      </c>
      <c r="I2470">
        <f t="shared" si="199"/>
        <v>-1</v>
      </c>
      <c r="K2470" s="1"/>
    </row>
    <row r="2471" spans="1:11" x14ac:dyDescent="0.3">
      <c r="A2471" s="1">
        <v>43389</v>
      </c>
      <c r="B2471" s="9">
        <f>$A$5+LN(VLOOKUP($A2471,NASDAQ_Composite_IXIC_20210721[[Date]:[Close]],5))-$A$4</f>
        <v>2.5785726124613371</v>
      </c>
      <c r="C2471" s="9">
        <f>VLOOKUP(A2471,nasdaq_wtd_mc_ritter_add!$B$2:$D$3373,$C$5)</f>
        <v>3.7682294821435698</v>
      </c>
      <c r="D2471" s="9">
        <f t="shared" si="201"/>
        <v>9.8554942789612632E-3</v>
      </c>
      <c r="E2471" s="9">
        <f t="shared" si="201"/>
        <v>-1.7316960314321506E-2</v>
      </c>
      <c r="F2471" s="9">
        <f t="shared" si="201"/>
        <v>-4.1209101718223895E-2</v>
      </c>
      <c r="G2471" s="9">
        <f t="shared" si="201"/>
        <v>-0.13870614507882184</v>
      </c>
      <c r="H2471" s="9">
        <f t="shared" si="198"/>
        <v>9.8554942789612632E-3</v>
      </c>
      <c r="I2471">
        <f t="shared" si="199"/>
        <v>1</v>
      </c>
      <c r="K2471" s="1"/>
    </row>
    <row r="2472" spans="1:11" x14ac:dyDescent="0.3">
      <c r="A2472" s="1">
        <v>43390</v>
      </c>
      <c r="B2472" s="9">
        <f>$A$5+LN(VLOOKUP($A2472,NASDAQ_Composite_IXIC_20210721[[Date]:[Close]],5))-$A$4</f>
        <v>2.5782076197509278</v>
      </c>
      <c r="C2472" s="9">
        <f>VLOOKUP(A2472,nasdaq_wtd_mc_ritter_add!$B$2:$D$3373,$C$5)</f>
        <v>3.76780178166727</v>
      </c>
      <c r="D2472" s="9">
        <f t="shared" si="201"/>
        <v>-6.2707765890568368E-5</v>
      </c>
      <c r="E2472" s="9">
        <f t="shared" si="201"/>
        <v>-1.1600487722464692E-2</v>
      </c>
      <c r="F2472" s="9">
        <f t="shared" si="201"/>
        <v>-4.1271809484114463E-2</v>
      </c>
      <c r="G2472" s="9">
        <f t="shared" si="201"/>
        <v>-0.13957671985465936</v>
      </c>
      <c r="H2472" s="9">
        <f t="shared" si="198"/>
        <v>6.2707765890568368E-5</v>
      </c>
      <c r="I2472">
        <f t="shared" si="199"/>
        <v>1</v>
      </c>
      <c r="K2472" s="1"/>
    </row>
    <row r="2473" spans="1:11" x14ac:dyDescent="0.3">
      <c r="A2473" s="1">
        <v>43391</v>
      </c>
      <c r="B2473" s="9">
        <f>$A$5+LN(VLOOKUP($A2473,NASDAQ_Composite_IXIC_20210721[[Date]:[Close]],5))-$A$4</f>
        <v>2.5573763904231948</v>
      </c>
      <c r="C2473" s="9">
        <f>VLOOKUP(A2473,nasdaq_wtd_mc_ritter_add!$B$2:$D$3373,$C$5)</f>
        <v>3.7411016548289799</v>
      </c>
      <c r="D2473" s="9">
        <f t="shared" si="201"/>
        <v>-5.8688975105569696E-3</v>
      </c>
      <c r="E2473" s="9">
        <f t="shared" si="201"/>
        <v>-1.5365637757304818E-2</v>
      </c>
      <c r="F2473" s="9">
        <f t="shared" si="201"/>
        <v>-4.7140706994671433E-2</v>
      </c>
      <c r="G2473" s="9">
        <f t="shared" si="201"/>
        <v>-0.14921801250003242</v>
      </c>
      <c r="H2473" s="9">
        <f t="shared" si="198"/>
        <v>5.8688975105569696E-3</v>
      </c>
      <c r="I2473">
        <f t="shared" si="199"/>
        <v>1</v>
      </c>
      <c r="K2473" s="1"/>
    </row>
    <row r="2474" spans="1:11" x14ac:dyDescent="0.3">
      <c r="A2474" s="1">
        <v>43392</v>
      </c>
      <c r="B2474" s="9">
        <f>$A$5+LN(VLOOKUP($A2474,NASDAQ_Composite_IXIC_20210721[[Date]:[Close]],5))-$A$4</f>
        <v>2.552540444058212</v>
      </c>
      <c r="C2474" s="9">
        <f>VLOOKUP(A2474,nasdaq_wtd_mc_ritter_add!$B$2:$D$3373,$C$5)</f>
        <v>3.7257567699709599</v>
      </c>
      <c r="D2474" s="9">
        <f t="shared" si="201"/>
        <v>-1.0508938493037245E-2</v>
      </c>
      <c r="E2474" s="9">
        <f t="shared" si="201"/>
        <v>-2.8029970396028059E-2</v>
      </c>
      <c r="F2474" s="9">
        <f t="shared" si="201"/>
        <v>-5.5829269281006511E-2</v>
      </c>
      <c r="G2474" s="9">
        <f t="shared" si="201"/>
        <v>-0.15972695099306966</v>
      </c>
      <c r="H2474" s="9">
        <f t="shared" si="198"/>
        <v>1.0508938493037245E-2</v>
      </c>
      <c r="I2474">
        <f t="shared" si="199"/>
        <v>1</v>
      </c>
      <c r="K2474" s="1"/>
    </row>
    <row r="2475" spans="1:11" x14ac:dyDescent="0.3">
      <c r="A2475" s="1">
        <v>43395</v>
      </c>
      <c r="B2475" s="9">
        <f>$A$5+LN(VLOOKUP($A2475,NASDAQ_Composite_IXIC_20210721[[Date]:[Close]],5))-$A$4</f>
        <v>2.5551682167403547</v>
      </c>
      <c r="C2475" s="9">
        <f>VLOOKUP(A2475,nasdaq_wtd_mc_ritter_add!$B$2:$D$3373,$C$5)</f>
        <v>3.7280622766020501</v>
      </c>
      <c r="D2475" s="9">
        <f t="shared" si="201"/>
        <v>-3.2226605105245554E-4</v>
      </c>
      <c r="E2475" s="9">
        <f t="shared" si="201"/>
        <v>-2.3901239435031307E-2</v>
      </c>
      <c r="F2475" s="9">
        <f t="shared" si="201"/>
        <v>-6.500798603439728E-2</v>
      </c>
      <c r="G2475" s="9">
        <f t="shared" si="201"/>
        <v>-0.16047560727565591</v>
      </c>
      <c r="H2475" s="9">
        <f t="shared" si="198"/>
        <v>-3.2226605105245554E-4</v>
      </c>
      <c r="I2475">
        <f t="shared" si="199"/>
        <v>-1</v>
      </c>
      <c r="K2475" s="1"/>
    </row>
    <row r="2476" spans="1:11" x14ac:dyDescent="0.3">
      <c r="A2476" s="1">
        <v>43396</v>
      </c>
      <c r="B2476" s="9">
        <f>$A$5+LN(VLOOKUP($A2476,NASDAQ_Composite_IXIC_20210721[[Date]:[Close]],5))-$A$4</f>
        <v>2.5509968046009908</v>
      </c>
      <c r="C2476" s="9">
        <f>VLOOKUP(A2476,nasdaq_wtd_mc_ritter_add!$B$2:$D$3373,$C$5)</f>
        <v>3.72534923468407</v>
      </c>
      <c r="D2476" s="9">
        <f t="shared" si="201"/>
        <v>1.4583702213837313E-3</v>
      </c>
      <c r="E2476" s="9">
        <f t="shared" si="201"/>
        <v>-2.2442869213647576E-2</v>
      </c>
      <c r="F2476" s="9">
        <f t="shared" si="201"/>
        <v>-6.6268434656881592E-2</v>
      </c>
      <c r="G2476" s="9">
        <f t="shared" si="201"/>
        <v>-0.16225707266835965</v>
      </c>
      <c r="H2476" s="9">
        <f t="shared" si="198"/>
        <v>-1.4583702213837313E-3</v>
      </c>
      <c r="I2476">
        <f t="shared" si="199"/>
        <v>-1</v>
      </c>
      <c r="K2476" s="1"/>
    </row>
    <row r="2477" spans="1:11" x14ac:dyDescent="0.3">
      <c r="A2477" s="1">
        <v>43397</v>
      </c>
      <c r="B2477" s="9">
        <f>$A$5+LN(VLOOKUP($A2477,NASDAQ_Composite_IXIC_20210721[[Date]:[Close]],5))-$A$4</f>
        <v>2.5057338198914634</v>
      </c>
      <c r="C2477" s="9">
        <f>VLOOKUP(A2477,nasdaq_wtd_mc_ritter_add!$B$2:$D$3373,$C$5)</f>
        <v>3.6708010223550001</v>
      </c>
      <c r="D2477" s="9">
        <f t="shared" si="201"/>
        <v>-9.2852276195425354E-3</v>
      </c>
      <c r="E2477" s="9">
        <f t="shared" si="201"/>
        <v>-4.0680591768925911E-2</v>
      </c>
      <c r="F2477" s="9">
        <f t="shared" si="201"/>
        <v>-7.5553662276424127E-2</v>
      </c>
      <c r="G2477" s="9">
        <f t="shared" si="201"/>
        <v>-7.8594578891366673E-2</v>
      </c>
      <c r="H2477" s="9">
        <f t="shared" si="198"/>
        <v>9.2852276195425354E-3</v>
      </c>
      <c r="I2477">
        <f t="shared" si="199"/>
        <v>1</v>
      </c>
      <c r="K2477" s="1"/>
    </row>
    <row r="2478" spans="1:11" x14ac:dyDescent="0.3">
      <c r="A2478" s="1">
        <v>43398</v>
      </c>
      <c r="B2478" s="9">
        <f>$A$5+LN(VLOOKUP($A2478,NASDAQ_Composite_IXIC_20210721[[Date]:[Close]],5))-$A$4</f>
        <v>2.5348401553318469</v>
      </c>
      <c r="C2478" s="9">
        <f>VLOOKUP(A2478,nasdaq_wtd_mc_ritter_add!$B$2:$D$3373,$C$5)</f>
        <v>3.7068361631380502</v>
      </c>
      <c r="D2478" s="9">
        <f t="shared" si="201"/>
        <v>6.9288053426665996E-3</v>
      </c>
      <c r="E2478" s="9">
        <f t="shared" si="201"/>
        <v>-4.0195789591331632E-2</v>
      </c>
      <c r="F2478" s="9">
        <f t="shared" si="201"/>
        <v>-6.8624856933757528E-2</v>
      </c>
      <c r="G2478" s="9">
        <f t="shared" si="201"/>
        <v>-6.0108777997732066E-2</v>
      </c>
      <c r="H2478" s="9">
        <f t="shared" si="198"/>
        <v>6.9288053426665996E-3</v>
      </c>
      <c r="I2478">
        <f t="shared" si="199"/>
        <v>1</v>
      </c>
      <c r="K2478" s="1"/>
    </row>
    <row r="2479" spans="1:11" x14ac:dyDescent="0.3">
      <c r="A2479" s="1">
        <v>43399</v>
      </c>
      <c r="B2479" s="9">
        <f>$A$5+LN(VLOOKUP($A2479,NASDAQ_Composite_IXIC_20210721[[Date]:[Close]],5))-$A$4</f>
        <v>2.5139731024525913</v>
      </c>
      <c r="C2479" s="9">
        <f>VLOOKUP(A2479,nasdaq_wtd_mc_ritter_add!$B$2:$D$3373,$C$5)</f>
        <v>3.6794952295401999</v>
      </c>
      <c r="D2479" s="9">
        <f t="shared" si="201"/>
        <v>-6.4738807185946712E-3</v>
      </c>
      <c r="E2479" s="9">
        <f t="shared" si="201"/>
        <v>-5.1124718518327228E-2</v>
      </c>
      <c r="F2479" s="9">
        <f t="shared" si="201"/>
        <v>-7.7715974042617209E-2</v>
      </c>
      <c r="G2479" s="9">
        <f t="shared" si="201"/>
        <v>-6.6582658716326737E-2</v>
      </c>
      <c r="H2479" s="9">
        <f t="shared" si="198"/>
        <v>6.4738807185946712E-3</v>
      </c>
      <c r="I2479">
        <f t="shared" si="199"/>
        <v>1</v>
      </c>
      <c r="K2479" s="1"/>
    </row>
    <row r="2480" spans="1:11" x14ac:dyDescent="0.3">
      <c r="A2480" s="1">
        <v>43402</v>
      </c>
      <c r="B2480" s="9">
        <f>$A$5+LN(VLOOKUP($A2480,NASDAQ_Composite_IXIC_20210721[[Date]:[Close]],5))-$A$4</f>
        <v>2.4975254066104027</v>
      </c>
      <c r="C2480" s="9">
        <f>VLOOKUP(A2480,nasdaq_wtd_mc_ritter_add!$B$2:$D$3373,$C$5)</f>
        <v>3.65957588506217</v>
      </c>
      <c r="D2480" s="9">
        <f t="shared" si="201"/>
        <v>-3.4716486358412624E-3</v>
      </c>
      <c r="E2480" s="9">
        <f t="shared" si="201"/>
        <v>-4.1995881362132614E-2</v>
      </c>
      <c r="F2480" s="9">
        <f t="shared" si="201"/>
        <v>-8.2987124102268162E-2</v>
      </c>
      <c r="G2480" s="9">
        <f t="shared" si="201"/>
        <v>-6.081483032540147E-2</v>
      </c>
      <c r="H2480" s="9">
        <f t="shared" si="198"/>
        <v>3.4716486358412624E-3</v>
      </c>
      <c r="I2480">
        <f t="shared" si="199"/>
        <v>1</v>
      </c>
      <c r="K2480" s="1"/>
    </row>
    <row r="2481" spans="1:11" x14ac:dyDescent="0.3">
      <c r="A2481" s="1">
        <v>43403</v>
      </c>
      <c r="B2481" s="9">
        <f>$A$5+LN(VLOOKUP($A2481,NASDAQ_Composite_IXIC_20210721[[Date]:[Close]],5))-$A$4</f>
        <v>2.5131970380158917</v>
      </c>
      <c r="C2481" s="9">
        <f>VLOOKUP(A2481,nasdaq_wtd_mc_ritter_add!$B$2:$D$3373,$C$5)</f>
        <v>3.6863663446256099</v>
      </c>
      <c r="D2481" s="9">
        <f t="shared" si="201"/>
        <v>1.1118828157950844E-2</v>
      </c>
      <c r="E2481" s="9">
        <f t="shared" si="201"/>
        <v>-3.087705320418177E-2</v>
      </c>
      <c r="F2481" s="9">
        <f t="shared" si="201"/>
        <v>-6.3903872189663424E-2</v>
      </c>
      <c r="G2481" s="9">
        <f t="shared" si="201"/>
        <v>-4.7346670852125516E-2</v>
      </c>
      <c r="H2481" s="9">
        <f t="shared" si="198"/>
        <v>1.1118828157950844E-2</v>
      </c>
      <c r="I2481">
        <f t="shared" si="199"/>
        <v>1</v>
      </c>
      <c r="K2481" s="1"/>
    </row>
    <row r="2482" spans="1:11" x14ac:dyDescent="0.3">
      <c r="A2482" s="1">
        <v>43404</v>
      </c>
      <c r="B2482" s="9">
        <f>$A$5+LN(VLOOKUP($A2482,NASDAQ_Composite_IXIC_20210721[[Date]:[Close]],5))-$A$4</f>
        <v>2.5331388778341415</v>
      </c>
      <c r="C2482" s="9">
        <f>VLOOKUP(A2482,nasdaq_wtd_mc_ritter_add!$B$2:$D$3373,$C$5)</f>
        <v>3.7204337575428399</v>
      </c>
      <c r="D2482" s="9">
        <f t="shared" si="201"/>
        <v>1.4125573098980215E-2</v>
      </c>
      <c r="E2482" s="9">
        <f t="shared" si="201"/>
        <v>-4.4476338221381972E-3</v>
      </c>
      <c r="F2482" s="9">
        <f t="shared" si="201"/>
        <v>-4.9778299090683209E-2</v>
      </c>
      <c r="G2482" s="9">
        <f t="shared" si="201"/>
        <v>-4.5593912017152682E-2</v>
      </c>
      <c r="H2482" s="9">
        <f t="shared" si="198"/>
        <v>1.4125573098980215E-2</v>
      </c>
      <c r="I2482">
        <f t="shared" si="199"/>
        <v>1</v>
      </c>
      <c r="K2482" s="1"/>
    </row>
    <row r="2483" spans="1:11" x14ac:dyDescent="0.3">
      <c r="A2483" s="1">
        <v>43405</v>
      </c>
      <c r="B2483" s="9">
        <f>$A$5+LN(VLOOKUP($A2483,NASDAQ_Composite_IXIC_20210721[[Date]:[Close]],5))-$A$4</f>
        <v>2.550528801152729</v>
      </c>
      <c r="C2483" s="9">
        <f>VLOOKUP(A2483,nasdaq_wtd_mc_ritter_add!$B$2:$D$3373,$C$5)</f>
        <v>3.7359261639236698</v>
      </c>
      <c r="D2483" s="9">
        <f t="shared" si="201"/>
        <v>-1.8975169377575263E-3</v>
      </c>
      <c r="E2483" s="9">
        <f t="shared" si="201"/>
        <v>8.655636675630074E-3</v>
      </c>
      <c r="F2483" s="9">
        <f t="shared" si="201"/>
        <v>-5.1675816028440735E-2</v>
      </c>
      <c r="G2483" s="9">
        <f t="shared" si="201"/>
        <v>-4.2887611098704426E-2</v>
      </c>
      <c r="H2483" s="9">
        <f t="shared" si="198"/>
        <v>-1.8975169377575263E-3</v>
      </c>
      <c r="I2483">
        <f t="shared" si="199"/>
        <v>-1</v>
      </c>
      <c r="K2483" s="1"/>
    </row>
    <row r="2484" spans="1:11" x14ac:dyDescent="0.3">
      <c r="A2484" s="1">
        <v>43406</v>
      </c>
      <c r="B2484" s="9">
        <f>$A$5+LN(VLOOKUP($A2484,NASDAQ_Composite_IXIC_20210721[[Date]:[Close]],5))-$A$4</f>
        <v>2.5401075638547708</v>
      </c>
      <c r="C2484" s="9">
        <f>VLOOKUP(A2484,nasdaq_wtd_mc_ritter_add!$B$2:$D$3373,$C$5)</f>
        <v>3.7331946299163401</v>
      </c>
      <c r="D2484" s="9">
        <f t="shared" si="201"/>
        <v>7.6897032906284579E-3</v>
      </c>
      <c r="E2484" s="9">
        <f t="shared" si="201"/>
        <v>5.4162324491842107E-3</v>
      </c>
      <c r="F2484" s="9">
        <f t="shared" si="201"/>
        <v>-4.3986112737812277E-2</v>
      </c>
      <c r="G2484" s="9">
        <f t="shared" si="201"/>
        <v>-3.5197907808075968E-2</v>
      </c>
      <c r="H2484" s="9">
        <f t="shared" si="198"/>
        <v>-7.6897032906284579E-3</v>
      </c>
      <c r="I2484">
        <f t="shared" si="199"/>
        <v>-1</v>
      </c>
      <c r="K2484" s="1"/>
    </row>
    <row r="2485" spans="1:11" x14ac:dyDescent="0.3">
      <c r="A2485" s="1">
        <v>43409</v>
      </c>
      <c r="B2485" s="9">
        <f>$A$5+LN(VLOOKUP($A2485,NASDAQ_Composite_IXIC_20210721[[Date]:[Close]],5))-$A$4</f>
        <v>2.536275277815478</v>
      </c>
      <c r="C2485" s="9">
        <f>VLOOKUP(A2485,nasdaq_wtd_mc_ritter_add!$B$2:$D$3373,$C$5)</f>
        <v>3.7227967400300002</v>
      </c>
      <c r="D2485" s="9">
        <f t="shared" si="201"/>
        <v>-6.5656038470471856E-3</v>
      </c>
      <c r="E2485" s="9">
        <f t="shared" si="201"/>
        <v>4.8704169175635137E-3</v>
      </c>
      <c r="F2485" s="9">
        <f t="shared" si="201"/>
        <v>-2.1124751934836539E-2</v>
      </c>
      <c r="G2485" s="9">
        <f t="shared" si="201"/>
        <v>-6.3461082918805811E-2</v>
      </c>
      <c r="H2485" s="9">
        <f t="shared" si="198"/>
        <v>6.5656038470471856E-3</v>
      </c>
      <c r="I2485">
        <f t="shared" si="199"/>
        <v>1</v>
      </c>
      <c r="K2485" s="1"/>
    </row>
    <row r="2486" spans="1:11" x14ac:dyDescent="0.3">
      <c r="A2486" s="1">
        <v>43410</v>
      </c>
      <c r="B2486" s="9">
        <f>$A$5+LN(VLOOKUP($A2486,NASDAQ_Composite_IXIC_20210721[[Date]:[Close]],5))-$A$4</f>
        <v>2.5426827083074235</v>
      </c>
      <c r="C2486" s="9">
        <f>VLOOKUP(A2486,nasdaq_wtd_mc_ritter_add!$B$2:$D$3373,$C$5)</f>
        <v>3.72692070259159</v>
      </c>
      <c r="D2486" s="9">
        <f t="shared" si="201"/>
        <v>-2.2834679303556094E-3</v>
      </c>
      <c r="E2486" s="9">
        <f t="shared" si="201"/>
        <v>2.5869489872079043E-3</v>
      </c>
      <c r="F2486" s="9">
        <f t="shared" si="201"/>
        <v>-3.1616733477771941E-2</v>
      </c>
      <c r="G2486" s="9">
        <f t="shared" si="201"/>
        <v>-6.7558000510310467E-2</v>
      </c>
      <c r="H2486" s="9">
        <f t="shared" si="198"/>
        <v>-2.2834679303556094E-3</v>
      </c>
      <c r="I2486">
        <f t="shared" si="199"/>
        <v>-1</v>
      </c>
      <c r="K2486" s="1"/>
    </row>
    <row r="2487" spans="1:11" x14ac:dyDescent="0.3">
      <c r="A2487" s="1">
        <v>43411</v>
      </c>
      <c r="B2487" s="9">
        <f>$A$5+LN(VLOOKUP($A2487,NASDAQ_Composite_IXIC_20210721[[Date]:[Close]],5))-$A$4</f>
        <v>2.5687487881877251</v>
      </c>
      <c r="C2487" s="9">
        <f>VLOOKUP(A2487,nasdaq_wtd_mc_ritter_add!$B$2:$D$3373,$C$5)</f>
        <v>3.7550921555466701</v>
      </c>
      <c r="D2487" s="9">
        <f t="shared" si="201"/>
        <v>2.1053730747784272E-3</v>
      </c>
      <c r="E2487" s="9">
        <f t="shared" si="201"/>
        <v>1.3459244790762881E-2</v>
      </c>
      <c r="F2487" s="9">
        <f t="shared" si="201"/>
        <v>-2.9511360402993514E-2</v>
      </c>
      <c r="G2487" s="9">
        <f t="shared" si="201"/>
        <v>-6.2867547680761859E-2</v>
      </c>
      <c r="H2487" s="9">
        <f t="shared" si="198"/>
        <v>2.1053730747784272E-3</v>
      </c>
      <c r="I2487">
        <f t="shared" si="199"/>
        <v>1</v>
      </c>
      <c r="K2487" s="1"/>
    </row>
    <row r="2488" spans="1:11" x14ac:dyDescent="0.3">
      <c r="A2488" s="1">
        <v>43412</v>
      </c>
      <c r="B2488" s="9">
        <f>$A$5+LN(VLOOKUP($A2488,NASDAQ_Composite_IXIC_20210721[[Date]:[Close]],5))-$A$4</f>
        <v>2.5634685356661153</v>
      </c>
      <c r="C2488" s="9">
        <f>VLOOKUP(A2488,nasdaq_wtd_mc_ritter_add!$B$2:$D$3373,$C$5)</f>
        <v>3.7368403111639101</v>
      </c>
      <c r="D2488" s="9">
        <f t="shared" ref="D2488:G2507" si="202">IF($A2488-$A$1&lt;D$5,0,$C2488-$B2488+VLOOKUP($A2488-D$5,nasd_unic,2)-VLOOKUP($A2488-D$5,nasd_unic,3))</f>
        <v>-1.2971591861150156E-2</v>
      </c>
      <c r="E2488" s="9">
        <f t="shared" si="202"/>
        <v>9.470990525470846E-4</v>
      </c>
      <c r="F2488" s="9">
        <f t="shared" si="202"/>
        <v>-4.248295226414367E-2</v>
      </c>
      <c r="G2488" s="9">
        <f t="shared" si="202"/>
        <v>-7.6326610700570452E-2</v>
      </c>
      <c r="H2488" s="9">
        <f t="shared" si="198"/>
        <v>1.2971591861150156E-2</v>
      </c>
      <c r="I2488">
        <f t="shared" si="199"/>
        <v>1</v>
      </c>
      <c r="K2488" s="1"/>
    </row>
    <row r="2489" spans="1:11" x14ac:dyDescent="0.3">
      <c r="A2489" s="1">
        <v>43413</v>
      </c>
      <c r="B2489" s="9">
        <f>$A$5+LN(VLOOKUP($A2489,NASDAQ_Composite_IXIC_20210721[[Date]:[Close]],5))-$A$4</f>
        <v>2.5468686353153442</v>
      </c>
      <c r="C2489" s="9">
        <f>VLOOKUP(A2489,nasdaq_wtd_mc_ritter_add!$B$2:$D$3373,$C$5)</f>
        <v>3.7122593881929902</v>
      </c>
      <c r="D2489" s="9">
        <f t="shared" si="202"/>
        <v>-7.981022620148881E-3</v>
      </c>
      <c r="E2489" s="9">
        <f t="shared" si="202"/>
        <v>-2.8273020733253773E-3</v>
      </c>
      <c r="F2489" s="9">
        <f t="shared" si="202"/>
        <v>-5.5786190440395789E-2</v>
      </c>
      <c r="G2489" s="9">
        <f t="shared" si="202"/>
        <v>-8.4307633320719333E-2</v>
      </c>
      <c r="H2489" s="9">
        <f t="shared" si="198"/>
        <v>7.981022620148881E-3</v>
      </c>
      <c r="I2489">
        <f t="shared" si="199"/>
        <v>1</v>
      </c>
      <c r="K2489" s="1"/>
    </row>
    <row r="2490" spans="1:11" x14ac:dyDescent="0.3">
      <c r="A2490" s="1">
        <v>43416</v>
      </c>
      <c r="B2490" s="9">
        <f>$A$5+LN(VLOOKUP($A2490,NASDAQ_Composite_IXIC_20210721[[Date]:[Close]],5))-$A$4</f>
        <v>2.5186585186523951</v>
      </c>
      <c r="C2490" s="9">
        <f>VLOOKUP(A2490,nasdaq_wtd_mc_ritter_add!$B$2:$D$3373,$C$5)</f>
        <v>3.6808957903761401</v>
      </c>
      <c r="D2490" s="9">
        <f t="shared" si="202"/>
        <v>-3.1534811539009056E-3</v>
      </c>
      <c r="E2490" s="9">
        <f t="shared" si="202"/>
        <v>-1.0140765572004273E-2</v>
      </c>
      <c r="F2490" s="9">
        <f t="shared" si="202"/>
        <v>-4.104343108518238E-2</v>
      </c>
      <c r="G2490" s="9">
        <f t="shared" si="202"/>
        <v>-8.6268406197863357E-2</v>
      </c>
      <c r="H2490" s="9">
        <f t="shared" si="198"/>
        <v>3.1534811539009056E-3</v>
      </c>
      <c r="I2490">
        <f t="shared" si="199"/>
        <v>1</v>
      </c>
      <c r="K2490" s="1"/>
    </row>
    <row r="2491" spans="1:11" x14ac:dyDescent="0.3">
      <c r="A2491" s="1">
        <v>43418</v>
      </c>
      <c r="B2491" s="9">
        <f>$A$5+LN(VLOOKUP($A2491,NASDAQ_Composite_IXIC_20210721[[Date]:[Close]],5))-$A$4</f>
        <v>2.5096637157968411</v>
      </c>
      <c r="C2491" s="9">
        <f>VLOOKUP(A2491,nasdaq_wtd_mc_ritter_add!$B$2:$D$3373,$C$5)</f>
        <v>3.68323573756975</v>
      </c>
      <c r="D2491" s="9">
        <f t="shared" si="202"/>
        <v>1.1334750049163844E-2</v>
      </c>
      <c r="E2491" s="9">
        <f t="shared" si="202"/>
        <v>-6.2293536303625885E-3</v>
      </c>
      <c r="F2491" s="9">
        <f t="shared" si="202"/>
        <v>-3.3401808223645357E-2</v>
      </c>
      <c r="G2491" s="9">
        <f t="shared" si="202"/>
        <v>-6.2207267918978015E-2</v>
      </c>
      <c r="H2491" s="9">
        <f t="shared" si="198"/>
        <v>-6.6548556619441257E-3</v>
      </c>
      <c r="I2491">
        <f t="shared" si="199"/>
        <v>-1</v>
      </c>
      <c r="K2491" s="1"/>
    </row>
    <row r="2492" spans="1:11" x14ac:dyDescent="0.3">
      <c r="A2492" s="1">
        <v>43419</v>
      </c>
      <c r="B2492" s="9">
        <f>$A$5+LN(VLOOKUP($A2492,NASDAQ_Composite_IXIC_20210721[[Date]:[Close]],5))-$A$4</f>
        <v>2.5267028318253173</v>
      </c>
      <c r="C2492" s="9">
        <f>VLOOKUP(A2492,nasdaq_wtd_mc_ritter_add!$B$2:$D$3373,$C$5)</f>
        <v>3.6953806026341001</v>
      </c>
      <c r="D2492" s="9">
        <f t="shared" si="202"/>
        <v>-4.8942509641261012E-3</v>
      </c>
      <c r="E2492" s="9">
        <f t="shared" si="202"/>
        <v>-2.0979098873449953E-2</v>
      </c>
      <c r="F2492" s="9">
        <f t="shared" si="202"/>
        <v>-3.8296059187771458E-2</v>
      </c>
      <c r="G2492" s="9">
        <f t="shared" si="202"/>
        <v>-6.2188200591673848E-2</v>
      </c>
      <c r="H2492" s="9">
        <f t="shared" si="198"/>
        <v>-4.8942509641261012E-3</v>
      </c>
      <c r="I2492">
        <f t="shared" si="199"/>
        <v>-1</v>
      </c>
      <c r="K2492" s="1"/>
    </row>
    <row r="2493" spans="1:11" x14ac:dyDescent="0.3">
      <c r="A2493" s="1">
        <v>43420</v>
      </c>
      <c r="B2493" s="9">
        <f>$A$5+LN(VLOOKUP($A2493,NASDAQ_Composite_IXIC_20210721[[Date]:[Close]],5))-$A$4</f>
        <v>2.525164299088936</v>
      </c>
      <c r="C2493" s="9">
        <f>VLOOKUP(A2493,nasdaq_wtd_mc_ritter_add!$B$2:$D$3373,$C$5)</f>
        <v>3.6826755846308199</v>
      </c>
      <c r="D2493" s="9">
        <f t="shared" si="202"/>
        <v>-1.1166485266898896E-2</v>
      </c>
      <c r="E2493" s="9">
        <f t="shared" si="202"/>
        <v>-3.208287637445828E-2</v>
      </c>
      <c r="F2493" s="9">
        <f t="shared" si="202"/>
        <v>-4.3683364096922972E-2</v>
      </c>
      <c r="G2493" s="9">
        <f t="shared" si="202"/>
        <v>-7.3354685858572743E-2</v>
      </c>
      <c r="H2493" s="9">
        <f t="shared" si="198"/>
        <v>1.1166485266898896E-2</v>
      </c>
      <c r="I2493">
        <f t="shared" si="199"/>
        <v>1</v>
      </c>
      <c r="K2493" s="1"/>
    </row>
    <row r="2494" spans="1:11" x14ac:dyDescent="0.3">
      <c r="A2494" s="1">
        <v>43423</v>
      </c>
      <c r="B2494" s="9">
        <f>$A$5+LN(VLOOKUP($A2494,NASDAQ_Composite_IXIC_20210721[[Date]:[Close]],5))-$A$4</f>
        <v>2.4944271137314713</v>
      </c>
      <c r="C2494" s="9">
        <f>VLOOKUP(A2494,nasdaq_wtd_mc_ritter_add!$B$2:$D$3373,$C$5)</f>
        <v>3.6244272201441001</v>
      </c>
      <c r="D2494" s="9">
        <f t="shared" si="202"/>
        <v>-2.7511179129255048E-2</v>
      </c>
      <c r="E2494" s="9">
        <f t="shared" si="202"/>
        <v>-4.3216219500119113E-2</v>
      </c>
      <c r="F2494" s="9">
        <f t="shared" si="202"/>
        <v>-7.6373413103008936E-2</v>
      </c>
      <c r="G2494" s="9">
        <f t="shared" si="202"/>
        <v>-0.10084936372788622</v>
      </c>
      <c r="H2494" s="9">
        <f t="shared" si="198"/>
        <v>2.7511179129255048E-2</v>
      </c>
      <c r="I2494">
        <f t="shared" si="199"/>
        <v>1</v>
      </c>
      <c r="K2494" s="1"/>
    </row>
    <row r="2495" spans="1:11" x14ac:dyDescent="0.3">
      <c r="A2495" s="1">
        <v>43424</v>
      </c>
      <c r="B2495" s="9">
        <f>$A$5+LN(VLOOKUP($A2495,NASDAQ_Composite_IXIC_20210721[[Date]:[Close]],5))-$A$4</f>
        <v>2.477255481066984</v>
      </c>
      <c r="C2495" s="9">
        <f>VLOOKUP(A2495,nasdaq_wtd_mc_ritter_add!$B$2:$D$3373,$C$5)</f>
        <v>3.6194466953184898</v>
      </c>
      <c r="D2495" s="9">
        <f t="shared" si="202"/>
        <v>1.2191107838877002E-2</v>
      </c>
      <c r="E2495" s="9">
        <f t="shared" si="202"/>
        <v>-3.1025111661242111E-2</v>
      </c>
      <c r="F2495" s="9">
        <f t="shared" si="202"/>
        <v>-5.4604085045220963E-2</v>
      </c>
      <c r="G2495" s="9">
        <f t="shared" si="202"/>
        <v>-9.3891742148338064E-2</v>
      </c>
      <c r="H2495" s="9">
        <f t="shared" si="198"/>
        <v>-1.2191107838877002E-2</v>
      </c>
      <c r="I2495">
        <f t="shared" si="199"/>
        <v>-1</v>
      </c>
      <c r="K2495" s="1"/>
    </row>
    <row r="2496" spans="1:11" x14ac:dyDescent="0.3">
      <c r="A2496" s="1">
        <v>43425</v>
      </c>
      <c r="B2496" s="9">
        <f>$A$5+LN(VLOOKUP($A2496,NASDAQ_Composite_IXIC_20210721[[Date]:[Close]],5))-$A$4</f>
        <v>2.4863946350802584</v>
      </c>
      <c r="C2496" s="9">
        <f>VLOOKUP(A2496,nasdaq_wtd_mc_ritter_add!$B$2:$D$3373,$C$5)</f>
        <v>3.6378623513092201</v>
      </c>
      <c r="D2496" s="9">
        <f t="shared" si="202"/>
        <v>9.2765019774558866E-3</v>
      </c>
      <c r="E2496" s="9">
        <f t="shared" si="202"/>
        <v>-2.1426343632733769E-2</v>
      </c>
      <c r="F2496" s="9">
        <f t="shared" si="202"/>
        <v>-4.5327583067765076E-2</v>
      </c>
      <c r="G2496" s="9">
        <f t="shared" si="202"/>
        <v>-8.6434329667131049E-2</v>
      </c>
      <c r="H2496" s="9">
        <f t="shared" si="198"/>
        <v>9.2765019774558866E-3</v>
      </c>
      <c r="I2496">
        <f t="shared" si="199"/>
        <v>1</v>
      </c>
      <c r="K2496" s="1"/>
    </row>
    <row r="2497" spans="1:11" x14ac:dyDescent="0.3">
      <c r="A2497" s="1">
        <v>43427</v>
      </c>
      <c r="B2497" s="9">
        <f>$A$5+LN(VLOOKUP($A2497,NASDAQ_Composite_IXIC_20210721[[Date]:[Close]],5))-$A$4</f>
        <v>2.4816114371200735</v>
      </c>
      <c r="C2497" s="9">
        <f>VLOOKUP(A2497,nasdaq_wtd_mc_ritter_add!$B$2:$D$3373,$C$5)</f>
        <v>3.63267484352449</v>
      </c>
      <c r="D2497" s="9">
        <f t="shared" si="202"/>
        <v>-4.0430982454520148E-4</v>
      </c>
      <c r="E2497" s="9">
        <f t="shared" si="202"/>
        <v>-1.4003796059120166E-2</v>
      </c>
      <c r="F2497" s="9">
        <f t="shared" si="202"/>
        <v>-5.4684387828046077E-2</v>
      </c>
      <c r="G2497" s="9">
        <f t="shared" si="202"/>
        <v>-8.9557458335544293E-2</v>
      </c>
      <c r="H2497" s="9">
        <f t="shared" si="198"/>
        <v>4.0430982454520148E-4</v>
      </c>
      <c r="I2497">
        <f t="shared" si="199"/>
        <v>1</v>
      </c>
      <c r="K2497" s="1"/>
    </row>
    <row r="2498" spans="1:11" x14ac:dyDescent="0.3">
      <c r="A2498" s="1">
        <v>43430</v>
      </c>
      <c r="B2498" s="9">
        <f>$A$5+LN(VLOOKUP($A2498,NASDAQ_Composite_IXIC_20210721[[Date]:[Close]],5))-$A$4</f>
        <v>2.5019918371948728</v>
      </c>
      <c r="C2498" s="9">
        <f>VLOOKUP(A2498,nasdaq_wtd_mc_ritter_add!$B$2:$D$3373,$C$5)</f>
        <v>3.6629413533805599</v>
      </c>
      <c r="D2498" s="9">
        <f t="shared" si="202"/>
        <v>9.88610978127058E-3</v>
      </c>
      <c r="E2498" s="9">
        <f t="shared" si="202"/>
        <v>-4.5726109019215144E-3</v>
      </c>
      <c r="F2498" s="9">
        <f t="shared" si="202"/>
        <v>-5.7373988342160676E-2</v>
      </c>
      <c r="G2498" s="9">
        <f t="shared" si="202"/>
        <v>-8.0756654621910506E-2</v>
      </c>
      <c r="H2498" s="9">
        <f t="shared" si="198"/>
        <v>9.88610978127058E-3</v>
      </c>
      <c r="I2498">
        <f t="shared" si="199"/>
        <v>1</v>
      </c>
      <c r="K2498" s="1"/>
    </row>
    <row r="2499" spans="1:11" x14ac:dyDescent="0.3">
      <c r="A2499" s="1">
        <v>43431</v>
      </c>
      <c r="B2499" s="9">
        <f>$A$5+LN(VLOOKUP($A2499,NASDAQ_Composite_IXIC_20210721[[Date]:[Close]],5))-$A$4</f>
        <v>2.502111868820788</v>
      </c>
      <c r="C2499" s="9">
        <f>VLOOKUP(A2499,nasdaq_wtd_mc_ritter_add!$B$2:$D$3373,$C$5)</f>
        <v>3.6505140020400701</v>
      </c>
      <c r="D2499" s="9">
        <f t="shared" si="202"/>
        <v>-1.2547382966404896E-2</v>
      </c>
      <c r="E2499" s="9">
        <f t="shared" si="202"/>
        <v>-1.7119993868326411E-2</v>
      </c>
      <c r="F2499" s="9">
        <f t="shared" si="202"/>
        <v>-5.5644226594617763E-2</v>
      </c>
      <c r="G2499" s="9">
        <f t="shared" si="202"/>
        <v>-8.8674308542933566E-2</v>
      </c>
      <c r="H2499" s="9">
        <f t="shared" si="198"/>
        <v>1.230731971457466E-2</v>
      </c>
      <c r="I2499">
        <f t="shared" si="199"/>
        <v>1</v>
      </c>
      <c r="K2499" s="1"/>
    </row>
    <row r="2500" spans="1:11" x14ac:dyDescent="0.3">
      <c r="A2500" s="1">
        <v>43432</v>
      </c>
      <c r="B2500" s="9">
        <f>$A$5+LN(VLOOKUP($A2500,NASDAQ_Composite_IXIC_20210721[[Date]:[Close]],5))-$A$4</f>
        <v>2.5311782581888425</v>
      </c>
      <c r="C2500" s="9">
        <f>VLOOKUP(A2500,nasdaq_wtd_mc_ritter_add!$B$2:$D$3373,$C$5)</f>
        <v>3.67912980273432</v>
      </c>
      <c r="D2500" s="9">
        <f t="shared" si="202"/>
        <v>-4.5058867380465273E-4</v>
      </c>
      <c r="E2500" s="9">
        <f t="shared" si="202"/>
        <v>-1.4098933906289801E-2</v>
      </c>
      <c r="F2500" s="9">
        <f t="shared" si="202"/>
        <v>-5.6094815268422415E-2</v>
      </c>
      <c r="G2500" s="9">
        <f t="shared" si="202"/>
        <v>-9.7086058008557963E-2</v>
      </c>
      <c r="H2500" s="9">
        <f t="shared" si="198"/>
        <v>-4.5058867380465273E-4</v>
      </c>
      <c r="I2500">
        <f t="shared" si="199"/>
        <v>-1</v>
      </c>
      <c r="K2500" s="1"/>
    </row>
    <row r="2501" spans="1:11" x14ac:dyDescent="0.3">
      <c r="A2501" s="1">
        <v>43433</v>
      </c>
      <c r="B2501" s="9">
        <f>$A$5+LN(VLOOKUP($A2501,NASDAQ_Composite_IXIC_20210721[[Date]:[Close]],5))-$A$4</f>
        <v>2.5286365217726798</v>
      </c>
      <c r="C2501" s="9">
        <f>VLOOKUP(A2501,nasdaq_wtd_mc_ritter_add!$B$2:$D$3373,$C$5)</f>
        <v>3.6862150781272098</v>
      </c>
      <c r="D2501" s="9">
        <f t="shared" si="202"/>
        <v>9.6270118090524548E-3</v>
      </c>
      <c r="E2501" s="9">
        <f t="shared" si="202"/>
        <v>-1.559075025518819E-2</v>
      </c>
      <c r="F2501" s="9">
        <f t="shared" si="202"/>
        <v>-4.6467803459369961E-2</v>
      </c>
      <c r="G2501" s="9">
        <f t="shared" si="202"/>
        <v>-7.9494622444851615E-2</v>
      </c>
      <c r="H2501" s="9">
        <f t="shared" si="198"/>
        <v>4.5435389767272127E-3</v>
      </c>
      <c r="I2501">
        <f t="shared" si="199"/>
        <v>1</v>
      </c>
      <c r="K2501" s="1"/>
    </row>
    <row r="2502" spans="1:11" x14ac:dyDescent="0.3">
      <c r="A2502" s="1">
        <v>43434</v>
      </c>
      <c r="B2502" s="9">
        <f>$A$5+LN(VLOOKUP($A2502,NASDAQ_Composite_IXIC_20210721[[Date]:[Close]],5))-$A$4</f>
        <v>2.5365058387039854</v>
      </c>
      <c r="C2502" s="9">
        <f>VLOOKUP(A2502,nasdaq_wtd_mc_ritter_add!$B$2:$D$3373,$C$5)</f>
        <v>3.6962777450842901</v>
      </c>
      <c r="D2502" s="9">
        <f t="shared" si="202"/>
        <v>2.1933500257746985E-3</v>
      </c>
      <c r="E2502" s="9">
        <f t="shared" si="202"/>
        <v>-2.7522973328393707E-2</v>
      </c>
      <c r="F2502" s="9">
        <f t="shared" si="202"/>
        <v>-3.1970607150531904E-2</v>
      </c>
      <c r="G2502" s="9">
        <f t="shared" si="202"/>
        <v>-7.7301272419076916E-2</v>
      </c>
      <c r="H2502" s="9">
        <f t="shared" si="198"/>
        <v>2.1933500257746985E-3</v>
      </c>
      <c r="I2502">
        <f t="shared" si="199"/>
        <v>1</v>
      </c>
      <c r="K2502" s="1"/>
    </row>
    <row r="2503" spans="1:11" x14ac:dyDescent="0.3">
      <c r="A2503" s="1">
        <v>43437</v>
      </c>
      <c r="B2503" s="9">
        <f>$A$5+LN(VLOOKUP($A2503,NASDAQ_Composite_IXIC_20210721[[Date]:[Close]],5))-$A$4</f>
        <v>2.5515304041448088</v>
      </c>
      <c r="C2503" s="9">
        <f>VLOOKUP(A2503,nasdaq_wtd_mc_ritter_add!$B$2:$D$3373,$C$5)</f>
        <v>3.7104975949782499</v>
      </c>
      <c r="D2503" s="9">
        <f t="shared" si="202"/>
        <v>-8.0471554686356583E-4</v>
      </c>
      <c r="E2503" s="9">
        <f t="shared" si="202"/>
        <v>-3.4119875228128205E-2</v>
      </c>
      <c r="F2503" s="9">
        <f t="shared" si="202"/>
        <v>-2.0912982751148501E-2</v>
      </c>
      <c r="G2503" s="9">
        <f t="shared" si="202"/>
        <v>-7.1848830852479839E-2</v>
      </c>
      <c r="H2503" s="9">
        <f t="shared" si="198"/>
        <v>-8.0471554686356583E-4</v>
      </c>
      <c r="I2503">
        <f t="shared" si="199"/>
        <v>-1</v>
      </c>
      <c r="K2503" s="1"/>
    </row>
    <row r="2504" spans="1:11" x14ac:dyDescent="0.3">
      <c r="A2504" s="1">
        <v>43438</v>
      </c>
      <c r="B2504" s="9">
        <f>$A$5+LN(VLOOKUP($A2504,NASDAQ_Composite_IXIC_20210721[[Date]:[Close]],5))-$A$4</f>
        <v>2.5127473581207065</v>
      </c>
      <c r="C2504" s="9">
        <f>VLOOKUP(A2504,nasdaq_wtd_mc_ritter_add!$B$2:$D$3373,$C$5)</f>
        <v>3.6758370272734</v>
      </c>
      <c r="D2504" s="9">
        <f t="shared" si="202"/>
        <v>4.1224783192523873E-3</v>
      </c>
      <c r="E2504" s="9">
        <f t="shared" si="202"/>
        <v>-2.9997396908875817E-2</v>
      </c>
      <c r="F2504" s="9">
        <f t="shared" si="202"/>
        <v>-1.8561376144265118E-2</v>
      </c>
      <c r="G2504" s="9">
        <f t="shared" si="202"/>
        <v>-5.6073552068077959E-2</v>
      </c>
      <c r="H2504" s="9">
        <f t="shared" si="198"/>
        <v>-4.1224783192523873E-3</v>
      </c>
      <c r="I2504">
        <f t="shared" si="199"/>
        <v>-1</v>
      </c>
      <c r="K2504" s="1"/>
    </row>
    <row r="2505" spans="1:11" x14ac:dyDescent="0.3">
      <c r="A2505" s="1">
        <v>43440</v>
      </c>
      <c r="B2505" s="9">
        <f>$A$5+LN(VLOOKUP($A2505,NASDAQ_Composite_IXIC_20210721[[Date]:[Close]],5))-$A$4</f>
        <v>2.5169057574596119</v>
      </c>
      <c r="C2505" s="9">
        <f>VLOOKUP(A2505,nasdaq_wtd_mc_ritter_add!$B$2:$D$3373,$C$5)</f>
        <v>3.6887419081203801</v>
      </c>
      <c r="D2505" s="9">
        <f t="shared" si="202"/>
        <v>8.7464815080746661E-3</v>
      </c>
      <c r="E2505" s="9">
        <f t="shared" si="202"/>
        <v>-1.2401843623398356E-2</v>
      </c>
      <c r="F2505" s="9">
        <f t="shared" si="202"/>
        <v>-9.8148946361904521E-3</v>
      </c>
      <c r="G2505" s="9">
        <f t="shared" si="202"/>
        <v>-4.4018577101170298E-2</v>
      </c>
      <c r="H2505" s="9">
        <f t="shared" ref="H2505:H2568" si="203">ABS($C2505-VLOOKUP($A2505-$H$5,nasd_unic,3))-ABS($B2505-VLOOKUP($A2505-$H$5,nasd_unic,2))</f>
        <v>8.7464815080746661E-3</v>
      </c>
      <c r="I2505">
        <f t="shared" ref="I2505:I2568" si="204">IF(A2505-$I$5&lt;$A$8,0,IF(H2505&gt;0,1,-1))</f>
        <v>1</v>
      </c>
      <c r="K2505" s="1"/>
    </row>
    <row r="2506" spans="1:11" x14ac:dyDescent="0.3">
      <c r="A2506" s="1">
        <v>43441</v>
      </c>
      <c r="B2506" s="9">
        <f>$A$5+LN(VLOOKUP($A2506,NASDAQ_Composite_IXIC_20210721[[Date]:[Close]],5))-$A$4</f>
        <v>2.4859642653142631</v>
      </c>
      <c r="C2506" s="9">
        <f>VLOOKUP(A2506,nasdaq_wtd_mc_ritter_add!$B$2:$D$3373,$C$5)</f>
        <v>3.6654246509670401</v>
      </c>
      <c r="D2506" s="9">
        <f t="shared" si="202"/>
        <v>7.6242349920088159E-3</v>
      </c>
      <c r="E2506" s="9">
        <f t="shared" si="202"/>
        <v>-6.8829817061679677E-3</v>
      </c>
      <c r="F2506" s="9">
        <f t="shared" si="202"/>
        <v>6.5762630845949133E-3</v>
      </c>
      <c r="G2506" s="9">
        <f t="shared" si="202"/>
        <v>-3.6394342109161482E-2</v>
      </c>
      <c r="H2506" s="9">
        <f t="shared" si="203"/>
        <v>-7.6242349920088159E-3</v>
      </c>
      <c r="I2506">
        <f t="shared" si="204"/>
        <v>-1</v>
      </c>
      <c r="K2506" s="1"/>
    </row>
    <row r="2507" spans="1:11" x14ac:dyDescent="0.3">
      <c r="A2507" s="1">
        <v>43444</v>
      </c>
      <c r="B2507" s="9">
        <f>$A$5+LN(VLOOKUP($A2507,NASDAQ_Composite_IXIC_20210721[[Date]:[Close]],5))-$A$4</f>
        <v>2.4932939425660114</v>
      </c>
      <c r="C2507" s="9">
        <f>VLOOKUP(A2507,nasdaq_wtd_mc_ritter_add!$B$2:$D$3373,$C$5)</f>
        <v>3.6855266324802001</v>
      </c>
      <c r="D2507" s="9">
        <f t="shared" si="202"/>
        <v>1.2772304261411627E-2</v>
      </c>
      <c r="E2507" s="9">
        <f t="shared" si="202"/>
        <v>2.6841937036542696E-2</v>
      </c>
      <c r="F2507" s="9">
        <f t="shared" si="202"/>
        <v>1.4590996687622315E-2</v>
      </c>
      <c r="G2507" s="9">
        <f t="shared" si="202"/>
        <v>-3.0763396486307215E-2</v>
      </c>
      <c r="H2507" s="9">
        <f t="shared" si="203"/>
        <v>1.2772304261411627E-2</v>
      </c>
      <c r="I2507">
        <f t="shared" si="204"/>
        <v>1</v>
      </c>
      <c r="K2507" s="1"/>
    </row>
    <row r="2508" spans="1:11" x14ac:dyDescent="0.3">
      <c r="A2508" s="1">
        <v>43445</v>
      </c>
      <c r="B2508" s="9">
        <f>$A$5+LN(VLOOKUP($A2508,NASDAQ_Composite_IXIC_20210721[[Date]:[Close]],5))-$A$4</f>
        <v>2.4949036463327543</v>
      </c>
      <c r="C2508" s="9">
        <f>VLOOKUP(A2508,nasdaq_wtd_mc_ritter_add!$B$2:$D$3373,$C$5)</f>
        <v>3.6855463335302998</v>
      </c>
      <c r="D2508" s="9">
        <f t="shared" ref="D2508:G2527" si="205">IF($A2508-$A$1&lt;D$5,0,$C2508-$B2508+VLOOKUP($A2508-D$5,nasd_unic,2)-VLOOKUP($A2508-D$5,nasd_unic,3))</f>
        <v>-1.590002716643113E-3</v>
      </c>
      <c r="E2508" s="9">
        <f t="shared" si="205"/>
        <v>2.5251934319899583E-2</v>
      </c>
      <c r="F2508" s="9">
        <f t="shared" si="205"/>
        <v>1.8264649901796215E-2</v>
      </c>
      <c r="G2508" s="9">
        <f t="shared" si="205"/>
        <v>-2.0619693667169425E-2</v>
      </c>
      <c r="H2508" s="9">
        <f t="shared" si="203"/>
        <v>-1.590002716643113E-3</v>
      </c>
      <c r="I2508">
        <f t="shared" si="204"/>
        <v>-1</v>
      </c>
      <c r="K2508" s="1"/>
    </row>
    <row r="2509" spans="1:11" x14ac:dyDescent="0.3">
      <c r="A2509" s="1">
        <v>43446</v>
      </c>
      <c r="B2509" s="9">
        <f>$A$5+LN(VLOOKUP($A2509,NASDAQ_Composite_IXIC_20210721[[Date]:[Close]],5))-$A$4</f>
        <v>2.5043133862056672</v>
      </c>
      <c r="C2509" s="9">
        <f>VLOOKUP(A2509,nasdaq_wtd_mc_ritter_add!$B$2:$D$3373,$C$5)</f>
        <v>3.7020841961265201</v>
      </c>
      <c r="D2509" s="9">
        <f t="shared" si="205"/>
        <v>7.1281227233073174E-3</v>
      </c>
      <c r="E2509" s="9">
        <f t="shared" si="205"/>
        <v>3.5533538197107806E-2</v>
      </c>
      <c r="F2509" s="9">
        <f t="shared" si="205"/>
        <v>2.5392772625103532E-2</v>
      </c>
      <c r="G2509" s="9">
        <f t="shared" si="205"/>
        <v>-5.5098928880745746E-3</v>
      </c>
      <c r="H2509" s="9">
        <f t="shared" si="203"/>
        <v>7.1281227233073174E-3</v>
      </c>
      <c r="I2509">
        <f t="shared" si="204"/>
        <v>1</v>
      </c>
      <c r="K2509" s="1"/>
    </row>
    <row r="2510" spans="1:11" x14ac:dyDescent="0.3">
      <c r="A2510" s="1">
        <v>43447</v>
      </c>
      <c r="B2510" s="9">
        <f>$A$5+LN(VLOOKUP($A2510,NASDAQ_Composite_IXIC_20210721[[Date]:[Close]],5))-$A$4</f>
        <v>2.5003638162961588</v>
      </c>
      <c r="C2510" s="9">
        <f>VLOOKUP(A2510,nasdaq_wtd_mc_ritter_add!$B$2:$D$3373,$C$5)</f>
        <v>3.6965453213557899</v>
      </c>
      <c r="D2510" s="9">
        <f t="shared" si="205"/>
        <v>-1.5893048612216631E-3</v>
      </c>
      <c r="E2510" s="9">
        <f t="shared" si="205"/>
        <v>3.3944233335886143E-2</v>
      </c>
      <c r="F2510" s="9">
        <f t="shared" si="205"/>
        <v>2.3803467763881869E-2</v>
      </c>
      <c r="G2510" s="9">
        <f t="shared" si="205"/>
        <v>-1.0792324936923059E-2</v>
      </c>
      <c r="H2510" s="9">
        <f t="shared" si="203"/>
        <v>1.5893048612216631E-3</v>
      </c>
      <c r="I2510">
        <f t="shared" si="204"/>
        <v>1</v>
      </c>
      <c r="K2510" s="1"/>
    </row>
    <row r="2511" spans="1:11" x14ac:dyDescent="0.3">
      <c r="A2511" s="1">
        <v>43448</v>
      </c>
      <c r="B2511" s="9">
        <f>$A$5+LN(VLOOKUP($A2511,NASDAQ_Composite_IXIC_20210721[[Date]:[Close]],5))-$A$4</f>
        <v>2.4775218198892182</v>
      </c>
      <c r="C2511" s="9">
        <f>VLOOKUP(A2511,nasdaq_wtd_mc_ritter_add!$B$2:$D$3373,$C$5)</f>
        <v>3.6847118361301598</v>
      </c>
      <c r="D2511" s="9">
        <f t="shared" si="205"/>
        <v>1.1008511181310521E-2</v>
      </c>
      <c r="E2511" s="9">
        <f t="shared" si="205"/>
        <v>3.3617994468032819E-2</v>
      </c>
      <c r="F2511" s="9">
        <f t="shared" si="205"/>
        <v>2.7388640837670231E-2</v>
      </c>
      <c r="G2511" s="9">
        <f t="shared" si="205"/>
        <v>2.1618624438746181E-4</v>
      </c>
      <c r="H2511" s="9">
        <f t="shared" si="203"/>
        <v>-1.1008511181310521E-2</v>
      </c>
      <c r="I2511">
        <f t="shared" si="204"/>
        <v>-1</v>
      </c>
      <c r="K2511" s="1"/>
    </row>
    <row r="2512" spans="1:11" x14ac:dyDescent="0.3">
      <c r="A2512" s="1">
        <v>43451</v>
      </c>
      <c r="B2512" s="9">
        <f>$A$5+LN(VLOOKUP($A2512,NASDAQ_Composite_IXIC_20210721[[Date]:[Close]],5))-$A$4</f>
        <v>2.4545515922414163</v>
      </c>
      <c r="C2512" s="9">
        <f>VLOOKUP(A2512,nasdaq_wtd_mc_ritter_add!$B$2:$D$3373,$C$5)</f>
        <v>3.64608440383161</v>
      </c>
      <c r="D2512" s="9">
        <f t="shared" si="205"/>
        <v>-1.5657204650747936E-2</v>
      </c>
      <c r="E2512" s="9">
        <f t="shared" si="205"/>
        <v>3.402152604830988E-2</v>
      </c>
      <c r="F2512" s="9">
        <f t="shared" si="205"/>
        <v>7.8075471844085698E-3</v>
      </c>
      <c r="G2512" s="9">
        <f t="shared" si="205"/>
        <v>-7.5580905728962477E-3</v>
      </c>
      <c r="H2512" s="9">
        <f t="shared" si="203"/>
        <v>1.5657204650747936E-2</v>
      </c>
      <c r="I2512">
        <f t="shared" si="204"/>
        <v>1</v>
      </c>
      <c r="K2512" s="1"/>
    </row>
    <row r="2513" spans="1:11" x14ac:dyDescent="0.3">
      <c r="A2513" s="1">
        <v>43452</v>
      </c>
      <c r="B2513" s="9">
        <f>$A$5+LN(VLOOKUP($A2513,NASDAQ_Composite_IXIC_20210721[[Date]:[Close]],5))-$A$4</f>
        <v>2.4590103052365295</v>
      </c>
      <c r="C2513" s="9">
        <f>VLOOKUP(A2513,nasdaq_wtd_mc_ritter_add!$B$2:$D$3373,$C$5)</f>
        <v>3.6575109157843202</v>
      </c>
      <c r="D2513" s="9">
        <f t="shared" si="205"/>
        <v>6.9677989575969157E-3</v>
      </c>
      <c r="E2513" s="9">
        <f t="shared" si="205"/>
        <v>4.0989325005906796E-2</v>
      </c>
      <c r="F2513" s="9">
        <f t="shared" si="205"/>
        <v>2.5284284635042731E-2</v>
      </c>
      <c r="G2513" s="9">
        <f t="shared" si="205"/>
        <v>-2.745685760985328E-3</v>
      </c>
      <c r="H2513" s="9">
        <f t="shared" si="203"/>
        <v>6.9677989575969157E-3</v>
      </c>
      <c r="I2513">
        <f t="shared" si="204"/>
        <v>1</v>
      </c>
      <c r="K2513" s="1"/>
    </row>
    <row r="2514" spans="1:11" x14ac:dyDescent="0.3">
      <c r="A2514" s="1">
        <v>43453</v>
      </c>
      <c r="B2514" s="9">
        <f>$A$5+LN(VLOOKUP($A2514,NASDAQ_Composite_IXIC_20210721[[Date]:[Close]],5))-$A$4</f>
        <v>2.4370911019548975</v>
      </c>
      <c r="C2514" s="9">
        <f>VLOOKUP(A2514,nasdaq_wtd_mc_ritter_add!$B$2:$D$3373,$C$5)</f>
        <v>3.61474288825899</v>
      </c>
      <c r="D2514" s="9">
        <f t="shared" si="205"/>
        <v>-2.0848824243698161E-2</v>
      </c>
      <c r="E2514" s="9">
        <f t="shared" si="205"/>
        <v>4.7651679891463683E-2</v>
      </c>
      <c r="F2514" s="9">
        <f t="shared" si="205"/>
        <v>4.43546039134457E-3</v>
      </c>
      <c r="G2514" s="9">
        <f t="shared" si="205"/>
        <v>-2.8721733211545253E-2</v>
      </c>
      <c r="H2514" s="9">
        <f t="shared" si="203"/>
        <v>2.0848824243698161E-2</v>
      </c>
      <c r="I2514">
        <f t="shared" si="204"/>
        <v>1</v>
      </c>
      <c r="K2514" s="1"/>
    </row>
    <row r="2515" spans="1:11" x14ac:dyDescent="0.3">
      <c r="A2515" s="1">
        <v>43454</v>
      </c>
      <c r="B2515" s="9">
        <f>$A$5+LN(VLOOKUP($A2515,NASDAQ_Composite_IXIC_20210721[[Date]:[Close]],5))-$A$4</f>
        <v>2.4206200963064495</v>
      </c>
      <c r="C2515" s="9">
        <f>VLOOKUP(A2515,nasdaq_wtd_mc_ritter_add!$B$2:$D$3373,$C$5)</f>
        <v>3.5923270001300001</v>
      </c>
      <c r="D2515" s="9">
        <f t="shared" si="205"/>
        <v>-5.9448824805419243E-3</v>
      </c>
      <c r="E2515" s="9">
        <f t="shared" si="205"/>
        <v>2.9515689572044757E-2</v>
      </c>
      <c r="F2515" s="9">
        <f t="shared" si="205"/>
        <v>-1.5094220891973542E-3</v>
      </c>
      <c r="G2515" s="9">
        <f t="shared" si="205"/>
        <v>-2.5088395473176206E-2</v>
      </c>
      <c r="H2515" s="9">
        <f t="shared" si="203"/>
        <v>5.9448824805419243E-3</v>
      </c>
      <c r="I2515">
        <f t="shared" si="204"/>
        <v>1</v>
      </c>
      <c r="K2515" s="1"/>
    </row>
    <row r="2516" spans="1:11" x14ac:dyDescent="0.3">
      <c r="A2516" s="1">
        <v>43455</v>
      </c>
      <c r="B2516" s="9">
        <f>$A$5+LN(VLOOKUP($A2516,NASDAQ_Composite_IXIC_20210721[[Date]:[Close]],5))-$A$4</f>
        <v>2.3902291658007178</v>
      </c>
      <c r="C2516" s="9">
        <f>VLOOKUP(A2516,nasdaq_wtd_mc_ritter_add!$B$2:$D$3373,$C$5)</f>
        <v>3.5373469030012399</v>
      </c>
      <c r="D2516" s="9">
        <f t="shared" si="205"/>
        <v>-2.4589166623028458E-2</v>
      </c>
      <c r="E2516" s="9">
        <f t="shared" si="205"/>
        <v>-4.3499790284395878E-3</v>
      </c>
      <c r="F2516" s="9">
        <f t="shared" si="205"/>
        <v>-2.5776322661173356E-2</v>
      </c>
      <c r="G2516" s="9">
        <f t="shared" si="205"/>
        <v>-4.9677562096204664E-2</v>
      </c>
      <c r="H2516" s="9">
        <f t="shared" si="203"/>
        <v>2.4589166623028458E-2</v>
      </c>
      <c r="I2516">
        <f t="shared" si="204"/>
        <v>1</v>
      </c>
      <c r="K2516" s="1"/>
    </row>
    <row r="2517" spans="1:11" x14ac:dyDescent="0.3">
      <c r="A2517" s="1">
        <v>43458</v>
      </c>
      <c r="B2517" s="9">
        <f>$A$5+LN(VLOOKUP($A2517,NASDAQ_Composite_IXIC_20210721[[Date]:[Close]],5))-$A$4</f>
        <v>2.3678633418158048</v>
      </c>
      <c r="C2517" s="9">
        <f>VLOOKUP(A2517,nasdaq_wtd_mc_ritter_add!$B$2:$D$3373,$C$5)</f>
        <v>3.5273594908597401</v>
      </c>
      <c r="D2517" s="9">
        <f t="shared" si="205"/>
        <v>1.2378411843413151E-2</v>
      </c>
      <c r="E2517" s="9">
        <f t="shared" si="205"/>
        <v>8.4327426395187643E-3</v>
      </c>
      <c r="F2517" s="9">
        <f t="shared" si="205"/>
        <v>-1.2499858762268001E-2</v>
      </c>
      <c r="G2517" s="9">
        <f t="shared" si="205"/>
        <v>-5.2695648353599633E-2</v>
      </c>
      <c r="H2517" s="9">
        <f t="shared" si="203"/>
        <v>-1.2378411843413151E-2</v>
      </c>
      <c r="I2517">
        <f t="shared" si="204"/>
        <v>-1</v>
      </c>
      <c r="K2517" s="1"/>
    </row>
    <row r="2518" spans="1:11" x14ac:dyDescent="0.3">
      <c r="A2518" s="1">
        <v>43460</v>
      </c>
      <c r="B2518" s="9">
        <f>$A$5+LN(VLOOKUP($A2518,NASDAQ_Composite_IXIC_20210721[[Date]:[Close]],5))-$A$4</f>
        <v>2.4245871065028455</v>
      </c>
      <c r="C2518" s="9">
        <f>VLOOKUP(A2518,nasdaq_wtd_mc_ritter_add!$B$2:$D$3373,$C$5)</f>
        <v>3.5995235543999899</v>
      </c>
      <c r="D2518" s="9">
        <f t="shared" si="205"/>
        <v>1.5440298853209189E-2</v>
      </c>
      <c r="E2518" s="9">
        <f t="shared" si="205"/>
        <v>1.3986931711457373E-2</v>
      </c>
      <c r="F2518" s="9">
        <f t="shared" si="205"/>
        <v>9.4143208095358588E-3</v>
      </c>
      <c r="G2518" s="9">
        <f t="shared" si="205"/>
        <v>-4.3387056630703302E-2</v>
      </c>
      <c r="H2518" s="9">
        <f t="shared" si="203"/>
        <v>1.5440298853209189E-2</v>
      </c>
      <c r="I2518">
        <f t="shared" si="204"/>
        <v>1</v>
      </c>
      <c r="K2518" s="1"/>
    </row>
    <row r="2519" spans="1:11" x14ac:dyDescent="0.3">
      <c r="A2519" s="1">
        <v>43461</v>
      </c>
      <c r="B2519" s="9">
        <f>$A$5+LN(VLOOKUP($A2519,NASDAQ_Composite_IXIC_20210721[[Date]:[Close]],5))-$A$4</f>
        <v>2.4284139206484143</v>
      </c>
      <c r="C2519" s="9">
        <f>VLOOKUP(A2519,nasdaq_wtd_mc_ritter_add!$B$2:$D$3373,$C$5)</f>
        <v>3.6065494090126999</v>
      </c>
      <c r="D2519" s="9">
        <f t="shared" si="205"/>
        <v>3.1990404671411454E-3</v>
      </c>
      <c r="E2519" s="9">
        <f t="shared" si="205"/>
        <v>2.9733355145003415E-2</v>
      </c>
      <c r="F2519" s="9">
        <f t="shared" si="205"/>
        <v>1.2613361276677004E-2</v>
      </c>
      <c r="G2519" s="9">
        <f t="shared" si="205"/>
        <v>-2.5910871449614348E-2</v>
      </c>
      <c r="H2519" s="9">
        <f t="shared" si="203"/>
        <v>3.1990404671411454E-3</v>
      </c>
      <c r="I2519">
        <f t="shared" si="204"/>
        <v>1</v>
      </c>
      <c r="K2519" s="1"/>
    </row>
    <row r="2520" spans="1:11" x14ac:dyDescent="0.3">
      <c r="A2520" s="1">
        <v>43462</v>
      </c>
      <c r="B2520" s="9">
        <f>$A$5+LN(VLOOKUP($A2520,NASDAQ_Composite_IXIC_20210721[[Date]:[Close]],5))-$A$4</f>
        <v>2.4291780929861302</v>
      </c>
      <c r="C2520" s="9">
        <f>VLOOKUP(A2520,nasdaq_wtd_mc_ritter_add!$B$2:$D$3373,$C$5)</f>
        <v>3.6057862663332201</v>
      </c>
      <c r="D2520" s="9">
        <f t="shared" si="205"/>
        <v>-1.5273150171957184E-3</v>
      </c>
      <c r="E2520" s="9">
        <f t="shared" si="205"/>
        <v>2.8656628801612349E-2</v>
      </c>
      <c r="F2520" s="9">
        <f t="shared" si="205"/>
        <v>1.4557694895322548E-2</v>
      </c>
      <c r="G2520" s="9">
        <f t="shared" si="205"/>
        <v>-2.7438186466810066E-2</v>
      </c>
      <c r="H2520" s="9">
        <f t="shared" si="203"/>
        <v>-1.0296582360069806E-6</v>
      </c>
      <c r="I2520">
        <f t="shared" si="204"/>
        <v>-1</v>
      </c>
      <c r="K2520" s="1"/>
    </row>
    <row r="2521" spans="1:11" x14ac:dyDescent="0.3">
      <c r="A2521" s="1">
        <v>43465</v>
      </c>
      <c r="B2521" s="9">
        <f>$A$5+LN(VLOOKUP($A2521,NASDAQ_Composite_IXIC_20210721[[Date]:[Close]],5))-$A$4</f>
        <v>2.4368574852921272</v>
      </c>
      <c r="C2521" s="9">
        <f>VLOOKUP(A2521,nasdaq_wtd_mc_ritter_add!$B$2:$D$3373,$C$5)</f>
        <v>3.6050970789744801</v>
      </c>
      <c r="D2521" s="9">
        <f t="shared" si="205"/>
        <v>-8.3685796647370303E-3</v>
      </c>
      <c r="E2521" s="9">
        <f t="shared" si="205"/>
        <v>8.4676873020481658E-3</v>
      </c>
      <c r="F2521" s="9">
        <f t="shared" si="205"/>
        <v>-1.7157769088588015E-2</v>
      </c>
      <c r="G2521" s="9">
        <f t="shared" si="205"/>
        <v>-8.5021324129579412E-3</v>
      </c>
      <c r="H2521" s="9">
        <f t="shared" si="203"/>
        <v>-6.9902049472569949E-3</v>
      </c>
      <c r="I2521">
        <f t="shared" si="204"/>
        <v>-1</v>
      </c>
      <c r="K2521" s="1"/>
    </row>
    <row r="2522" spans="1:11" x14ac:dyDescent="0.3">
      <c r="A2522" s="1">
        <v>43467</v>
      </c>
      <c r="B2522" s="9">
        <f>$A$5+LN(VLOOKUP($A2522,NASDAQ_Composite_IXIC_20210721[[Date]:[Close]],5))-$A$4</f>
        <v>2.4414676204427606</v>
      </c>
      <c r="C2522" s="9">
        <f>VLOOKUP(A2522,nasdaq_wtd_mc_ritter_add!$B$2:$D$3373,$C$5)</f>
        <v>3.6243123128116901</v>
      </c>
      <c r="D2522" s="9">
        <f t="shared" si="205"/>
        <v>1.4605098686576667E-2</v>
      </c>
      <c r="E2522" s="9">
        <f t="shared" si="205"/>
        <v>2.3877501535488399E-2</v>
      </c>
      <c r="F2522" s="9">
        <f t="shared" si="205"/>
        <v>-1.0242373692639806E-2</v>
      </c>
      <c r="G2522" s="9">
        <f t="shared" si="205"/>
        <v>2.9645187843398979E-3</v>
      </c>
      <c r="H2522" s="9">
        <f t="shared" si="203"/>
        <v>1.4605098686576667E-2</v>
      </c>
      <c r="I2522">
        <f t="shared" si="204"/>
        <v>1</v>
      </c>
      <c r="K2522" s="1"/>
    </row>
    <row r="2523" spans="1:11" x14ac:dyDescent="0.3">
      <c r="A2523" s="1">
        <v>43468</v>
      </c>
      <c r="B2523" s="9">
        <f>$A$5+LN(VLOOKUP($A2523,NASDAQ_Composite_IXIC_20210721[[Date]:[Close]],5))-$A$4</f>
        <v>2.4106276170906407</v>
      </c>
      <c r="C2523" s="9">
        <f>VLOOKUP(A2523,nasdaq_wtd_mc_ritter_add!$B$2:$D$3373,$C$5)</f>
        <v>3.5930732965109602</v>
      </c>
      <c r="D2523" s="9">
        <f t="shared" si="205"/>
        <v>-3.9901294861000025E-4</v>
      </c>
      <c r="E2523" s="9">
        <f t="shared" si="205"/>
        <v>1.9356010267626012E-2</v>
      </c>
      <c r="F2523" s="9">
        <f t="shared" si="205"/>
        <v>-1.0641386641249806E-2</v>
      </c>
      <c r="G2523" s="9">
        <f t="shared" si="205"/>
        <v>7.9463412336089334E-4</v>
      </c>
      <c r="H2523" s="9">
        <f t="shared" si="203"/>
        <v>3.9901294861000025E-4</v>
      </c>
      <c r="I2523">
        <f t="shared" si="204"/>
        <v>1</v>
      </c>
      <c r="K2523" s="1"/>
    </row>
    <row r="2524" spans="1:11" x14ac:dyDescent="0.3">
      <c r="A2524" s="1">
        <v>43469</v>
      </c>
      <c r="B2524" s="9">
        <f>$A$5+LN(VLOOKUP($A2524,NASDAQ_Composite_IXIC_20210721[[Date]:[Close]],5))-$A$4</f>
        <v>2.4523474011715747</v>
      </c>
      <c r="C2524" s="9">
        <f>VLOOKUP(A2524,nasdaq_wtd_mc_ritter_add!$B$2:$D$3373,$C$5)</f>
        <v>3.6450553285542302</v>
      </c>
      <c r="D2524" s="9">
        <f t="shared" si="205"/>
        <v>1.0262247962335991E-2</v>
      </c>
      <c r="E2524" s="9">
        <f t="shared" si="205"/>
        <v>2.9618258229962002E-2</v>
      </c>
      <c r="F2524" s="9">
        <f t="shared" si="205"/>
        <v>6.1864651681333704E-3</v>
      </c>
      <c r="G2524" s="9">
        <f t="shared" si="205"/>
        <v>1.1056882085696884E-2</v>
      </c>
      <c r="H2524" s="9">
        <f t="shared" si="203"/>
        <v>1.0262247962335991E-2</v>
      </c>
      <c r="I2524">
        <f t="shared" si="204"/>
        <v>1</v>
      </c>
      <c r="K2524" s="1"/>
    </row>
    <row r="2525" spans="1:11" x14ac:dyDescent="0.3">
      <c r="A2525" s="1">
        <v>43472</v>
      </c>
      <c r="B2525" s="9">
        <f>$A$5+LN(VLOOKUP($A2525,NASDAQ_Composite_IXIC_20210721[[Date]:[Close]],5))-$A$4</f>
        <v>2.4648248219733615</v>
      </c>
      <c r="C2525" s="9">
        <f>VLOOKUP(A2525,nasdaq_wtd_mc_ritter_add!$B$2:$D$3373,$C$5)</f>
        <v>3.6668043235799201</v>
      </c>
      <c r="D2525" s="9">
        <f t="shared" si="205"/>
        <v>9.2715742239031229E-3</v>
      </c>
      <c r="E2525" s="9">
        <f t="shared" si="205"/>
        <v>2.2519115953781643E-2</v>
      </c>
      <c r="F2525" s="9">
        <f t="shared" si="205"/>
        <v>2.8607726108763831E-2</v>
      </c>
      <c r="G2525" s="9">
        <f t="shared" si="205"/>
        <v>2.9554825161310916E-2</v>
      </c>
      <c r="H2525" s="9">
        <f t="shared" si="203"/>
        <v>9.2715742239031229E-3</v>
      </c>
      <c r="I2525">
        <f t="shared" si="204"/>
        <v>1</v>
      </c>
      <c r="K2525" s="1"/>
    </row>
    <row r="2526" spans="1:11" x14ac:dyDescent="0.3">
      <c r="A2526" s="1">
        <v>43473</v>
      </c>
      <c r="B2526" s="9">
        <f>$A$5+LN(VLOOKUP($A2526,NASDAQ_Composite_IXIC_20210721[[Date]:[Close]],5))-$A$4</f>
        <v>2.475543184797929</v>
      </c>
      <c r="C2526" s="9">
        <f>VLOOKUP(A2526,nasdaq_wtd_mc_ritter_add!$B$2:$D$3373,$C$5)</f>
        <v>3.6890823343419501</v>
      </c>
      <c r="D2526" s="9">
        <f t="shared" si="205"/>
        <v>1.1559647937462447E-2</v>
      </c>
      <c r="E2526" s="9">
        <f t="shared" si="205"/>
        <v>3.407876389124409E-2</v>
      </c>
      <c r="F2526" s="9">
        <f t="shared" si="205"/>
        <v>4.8148396666375159E-2</v>
      </c>
      <c r="G2526" s="9">
        <f t="shared" si="205"/>
        <v>4.5321094593049782E-2</v>
      </c>
      <c r="H2526" s="9">
        <f t="shared" si="203"/>
        <v>1.1559647937462447E-2</v>
      </c>
      <c r="I2526">
        <f t="shared" si="204"/>
        <v>1</v>
      </c>
      <c r="K2526" s="1"/>
    </row>
    <row r="2527" spans="1:11" x14ac:dyDescent="0.3">
      <c r="A2527" s="1">
        <v>43474</v>
      </c>
      <c r="B2527" s="9">
        <f>$A$5+LN(VLOOKUP($A2527,NASDAQ_Composite_IXIC_20210721[[Date]:[Close]],5))-$A$4</f>
        <v>2.4842165076451943</v>
      </c>
      <c r="C2527" s="9">
        <f>VLOOKUP(A2527,nasdaq_wtd_mc_ritter_add!$B$2:$D$3373,$C$5)</f>
        <v>3.7004411837888598</v>
      </c>
      <c r="D2527" s="9">
        <f t="shared" si="205"/>
        <v>2.6855265996443833E-3</v>
      </c>
      <c r="E2527" s="9">
        <f t="shared" si="205"/>
        <v>2.3991986229476847E-2</v>
      </c>
      <c r="F2527" s="9">
        <f t="shared" si="205"/>
        <v>5.0833923266019543E-2</v>
      </c>
      <c r="G2527" s="9">
        <f t="shared" si="205"/>
        <v>3.8582982917099162E-2</v>
      </c>
      <c r="H2527" s="9">
        <f t="shared" si="203"/>
        <v>2.6855265996443833E-3</v>
      </c>
      <c r="I2527">
        <f t="shared" si="204"/>
        <v>1</v>
      </c>
      <c r="K2527" s="1"/>
    </row>
    <row r="2528" spans="1:11" x14ac:dyDescent="0.3">
      <c r="A2528" s="1">
        <v>43475</v>
      </c>
      <c r="B2528" s="9">
        <f>$A$5+LN(VLOOKUP($A2528,NASDAQ_Composite_IXIC_20210721[[Date]:[Close]],5))-$A$4</f>
        <v>2.4883747915303038</v>
      </c>
      <c r="C2528" s="9">
        <f>VLOOKUP(A2528,nasdaq_wtd_mc_ritter_add!$B$2:$D$3373,$C$5)</f>
        <v>3.7020793291862502</v>
      </c>
      <c r="D2528" s="9">
        <f t="shared" ref="D2528:G2547" si="206">IF($A2528-$A$1&lt;D$5,0,$C2528-$B2528+VLOOKUP($A2528-D$5,nasd_unic,2)-VLOOKUP($A2528-D$5,nasd_unic,3))</f>
        <v>-2.5201384877191479E-3</v>
      </c>
      <c r="E2528" s="9">
        <f t="shared" si="206"/>
        <v>2.3061850458400812E-2</v>
      </c>
      <c r="F2528" s="9">
        <f t="shared" si="206"/>
        <v>4.8313784778300395E-2</v>
      </c>
      <c r="G2528" s="9">
        <f t="shared" si="206"/>
        <v>4.1326500360197027E-2</v>
      </c>
      <c r="H2528" s="9">
        <f t="shared" si="203"/>
        <v>-2.5201384877191479E-3</v>
      </c>
      <c r="I2528">
        <f t="shared" si="204"/>
        <v>-1</v>
      </c>
      <c r="K2528" s="1"/>
    </row>
    <row r="2529" spans="1:11" x14ac:dyDescent="0.3">
      <c r="A2529" s="1">
        <v>43476</v>
      </c>
      <c r="B2529" s="9">
        <f>$A$5+LN(VLOOKUP($A2529,NASDAQ_Composite_IXIC_20210721[[Date]:[Close]],5))-$A$4</f>
        <v>2.4862841883057021</v>
      </c>
      <c r="C2529" s="9">
        <f>VLOOKUP(A2529,nasdaq_wtd_mc_ritter_add!$B$2:$D$3373,$C$5)</f>
        <v>3.70179243438321</v>
      </c>
      <c r="D2529" s="9">
        <f t="shared" si="206"/>
        <v>1.8037084215616339E-3</v>
      </c>
      <c r="E2529" s="9">
        <f t="shared" si="206"/>
        <v>1.7737436156655129E-2</v>
      </c>
      <c r="F2529" s="9">
        <f t="shared" si="206"/>
        <v>5.3270974353762934E-2</v>
      </c>
      <c r="G2529" s="9">
        <f t="shared" si="206"/>
        <v>4.3130208781758661E-2</v>
      </c>
      <c r="H2529" s="9">
        <f t="shared" si="203"/>
        <v>-1.8037084215616339E-3</v>
      </c>
      <c r="I2529">
        <f t="shared" si="204"/>
        <v>-1</v>
      </c>
      <c r="K2529" s="1"/>
    </row>
    <row r="2530" spans="1:11" x14ac:dyDescent="0.3">
      <c r="A2530" s="1">
        <v>43479</v>
      </c>
      <c r="B2530" s="9">
        <f>$A$5+LN(VLOOKUP($A2530,NASDAQ_Composite_IXIC_20210721[[Date]:[Close]],5))-$A$4</f>
        <v>2.4768356538250798</v>
      </c>
      <c r="C2530" s="9">
        <f>VLOOKUP(A2530,nasdaq_wtd_mc_ritter_add!$B$2:$D$3373,$C$5)</f>
        <v>3.7019497129737302</v>
      </c>
      <c r="D2530" s="9">
        <f t="shared" si="206"/>
        <v>9.6058130711424994E-3</v>
      </c>
      <c r="E2530" s="9">
        <f t="shared" si="206"/>
        <v>1.792404290770877E-2</v>
      </c>
      <c r="F2530" s="9">
        <f t="shared" si="206"/>
        <v>5.6436288339867691E-2</v>
      </c>
      <c r="G2530" s="9">
        <f t="shared" si="206"/>
        <v>3.5457189466417738E-2</v>
      </c>
      <c r="H2530" s="9">
        <f t="shared" si="203"/>
        <v>-9.2912558901021569E-3</v>
      </c>
      <c r="I2530">
        <f t="shared" si="204"/>
        <v>-1</v>
      </c>
      <c r="K2530" s="1"/>
    </row>
    <row r="2531" spans="1:11" x14ac:dyDescent="0.3">
      <c r="A2531" s="1">
        <v>43480</v>
      </c>
      <c r="B2531" s="9">
        <f>$A$5+LN(VLOOKUP($A2531,NASDAQ_Composite_IXIC_20210721[[Date]:[Close]],5))-$A$4</f>
        <v>2.4937653147602665</v>
      </c>
      <c r="C2531" s="9">
        <f>VLOOKUP(A2531,nasdaq_wtd_mc_ritter_add!$B$2:$D$3373,$C$5)</f>
        <v>3.7234999741810899</v>
      </c>
      <c r="D2531" s="9">
        <f t="shared" si="206"/>
        <v>4.6206002721729256E-3</v>
      </c>
      <c r="E2531" s="9">
        <f t="shared" si="206"/>
        <v>2.2544643179881696E-2</v>
      </c>
      <c r="F2531" s="9">
        <f t="shared" si="206"/>
        <v>7.2223373878939512E-2</v>
      </c>
      <c r="G2531" s="9">
        <f t="shared" si="206"/>
        <v>4.0140497504481232E-2</v>
      </c>
      <c r="H2531" s="9">
        <f t="shared" si="203"/>
        <v>4.6206002721729256E-3</v>
      </c>
      <c r="I2531">
        <f t="shared" si="204"/>
        <v>1</v>
      </c>
      <c r="K2531" s="1"/>
    </row>
    <row r="2532" spans="1:11" x14ac:dyDescent="0.3">
      <c r="A2532" s="1">
        <v>43481</v>
      </c>
      <c r="B2532" s="9">
        <f>$A$5+LN(VLOOKUP($A2532,NASDAQ_Composite_IXIC_20210721[[Date]:[Close]],5))-$A$4</f>
        <v>2.4953102661698638</v>
      </c>
      <c r="C2532" s="9">
        <f>VLOOKUP(A2532,nasdaq_wtd_mc_ritter_add!$B$2:$D$3373,$C$5)</f>
        <v>3.7193897230339399</v>
      </c>
      <c r="D2532" s="9">
        <f t="shared" si="206"/>
        <v>-5.6552025567473407E-3</v>
      </c>
      <c r="E2532" s="9">
        <f t="shared" si="206"/>
        <v>3.2546645273882291E-2</v>
      </c>
      <c r="F2532" s="9">
        <f t="shared" si="206"/>
        <v>6.6568171322192171E-2</v>
      </c>
      <c r="G2532" s="9">
        <f t="shared" si="206"/>
        <v>4.0354192458290861E-2</v>
      </c>
      <c r="H2532" s="9">
        <f t="shared" si="203"/>
        <v>2.5652997375527065E-3</v>
      </c>
      <c r="I2532">
        <f t="shared" si="204"/>
        <v>1</v>
      </c>
      <c r="K2532" s="1"/>
    </row>
    <row r="2533" spans="1:11" x14ac:dyDescent="0.3">
      <c r="A2533" s="1">
        <v>43482</v>
      </c>
      <c r="B2533" s="9">
        <f>$A$5+LN(VLOOKUP($A2533,NASDAQ_Composite_IXIC_20210721[[Date]:[Close]],5))-$A$4</f>
        <v>2.5023602977211015</v>
      </c>
      <c r="C2533" s="9">
        <f>VLOOKUP(A2533,nasdaq_wtd_mc_ritter_add!$B$2:$D$3373,$C$5)</f>
        <v>3.7271384724323302</v>
      </c>
      <c r="D2533" s="9">
        <f t="shared" si="206"/>
        <v>6.9871784715269669E-4</v>
      </c>
      <c r="E2533" s="9">
        <f t="shared" si="206"/>
        <v>2.6277564163438072E-2</v>
      </c>
      <c r="F2533" s="9">
        <f t="shared" si="206"/>
        <v>6.7266889169344868E-2</v>
      </c>
      <c r="G2533" s="9">
        <f t="shared" si="206"/>
        <v>5.1561848798480803E-2</v>
      </c>
      <c r="H2533" s="9">
        <f t="shared" si="203"/>
        <v>6.9871784715269669E-4</v>
      </c>
      <c r="I2533">
        <f t="shared" si="204"/>
        <v>1</v>
      </c>
      <c r="K2533" s="1"/>
    </row>
    <row r="2534" spans="1:11" x14ac:dyDescent="0.3">
      <c r="A2534" s="1">
        <v>43483</v>
      </c>
      <c r="B2534" s="9">
        <f>$A$5+LN(VLOOKUP($A2534,NASDAQ_Composite_IXIC_20210721[[Date]:[Close]],5))-$A$4</f>
        <v>2.5125796821644846</v>
      </c>
      <c r="C2534" s="9">
        <f>VLOOKUP(A2534,nasdaq_wtd_mc_ritter_add!$B$2:$D$3373,$C$5)</f>
        <v>3.7404918665247302</v>
      </c>
      <c r="D2534" s="9">
        <f t="shared" si="206"/>
        <v>3.1340096490168889E-3</v>
      </c>
      <c r="E2534" s="9">
        <f t="shared" si="206"/>
        <v>5.0260398056153122E-2</v>
      </c>
      <c r="F2534" s="9">
        <f t="shared" si="206"/>
        <v>9.7912077947616805E-2</v>
      </c>
      <c r="G2534" s="9">
        <f t="shared" si="206"/>
        <v>5.4695858447497692E-2</v>
      </c>
      <c r="H2534" s="9">
        <f t="shared" si="203"/>
        <v>3.1340096490168889E-3</v>
      </c>
      <c r="I2534">
        <f t="shared" si="204"/>
        <v>1</v>
      </c>
      <c r="K2534" s="1"/>
    </row>
    <row r="2535" spans="1:11" x14ac:dyDescent="0.3">
      <c r="A2535" s="1">
        <v>43487</v>
      </c>
      <c r="B2535" s="9">
        <f>$A$5+LN(VLOOKUP($A2535,NASDAQ_Composite_IXIC_20210721[[Date]:[Close]],5))-$A$4</f>
        <v>2.4932711296082291</v>
      </c>
      <c r="C2535" s="9">
        <f>VLOOKUP(A2535,nasdaq_wtd_mc_ritter_add!$B$2:$D$3373,$C$5)</f>
        <v>3.7165534608937598</v>
      </c>
      <c r="D2535" s="9">
        <f t="shared" si="206"/>
        <v>-4.6298530747148625E-3</v>
      </c>
      <c r="E2535" s="9">
        <f t="shared" si="206"/>
        <v>7.6164594085008641E-2</v>
      </c>
      <c r="F2535" s="9">
        <f t="shared" si="206"/>
        <v>7.2218924881114255E-2</v>
      </c>
      <c r="G2535" s="9">
        <f t="shared" si="206"/>
        <v>5.8215128821994089E-2</v>
      </c>
      <c r="H2535" s="9">
        <f t="shared" si="203"/>
        <v>4.6298530747148625E-3</v>
      </c>
      <c r="I2535">
        <f t="shared" si="204"/>
        <v>1</v>
      </c>
      <c r="K2535" s="1"/>
    </row>
    <row r="2536" spans="1:11" x14ac:dyDescent="0.3">
      <c r="A2536" s="1">
        <v>43488</v>
      </c>
      <c r="B2536" s="9">
        <f>$A$5+LN(VLOOKUP($A2536,NASDAQ_Composite_IXIC_20210721[[Date]:[Close]],5))-$A$4</f>
        <v>2.4940414709495959</v>
      </c>
      <c r="C2536" s="9">
        <f>VLOOKUP(A2536,nasdaq_wtd_mc_ritter_add!$B$2:$D$3373,$C$5)</f>
        <v>3.7028787687025502</v>
      </c>
      <c r="D2536" s="9">
        <f t="shared" si="206"/>
        <v>-1.4445033532576534E-2</v>
      </c>
      <c r="E2536" s="9">
        <f t="shared" si="206"/>
        <v>4.9341148709018956E-2</v>
      </c>
      <c r="F2536" s="9">
        <f t="shared" si="206"/>
        <v>5.777389134853772E-2</v>
      </c>
      <c r="G2536" s="9">
        <f t="shared" si="206"/>
        <v>3.6841289946750955E-2</v>
      </c>
      <c r="H2536" s="9">
        <f t="shared" si="203"/>
        <v>1.2904350849842761E-2</v>
      </c>
      <c r="I2536">
        <f t="shared" si="204"/>
        <v>1</v>
      </c>
      <c r="K2536" s="1"/>
    </row>
    <row r="2537" spans="1:11" x14ac:dyDescent="0.3">
      <c r="A2537" s="1">
        <v>43489</v>
      </c>
      <c r="B2537" s="9">
        <f>$A$5+LN(VLOOKUP($A2537,NASDAQ_Composite_IXIC_20210721[[Date]:[Close]],5))-$A$4</f>
        <v>2.5008063968269019</v>
      </c>
      <c r="C2537" s="9">
        <f>VLOOKUP(A2537,nasdaq_wtd_mc_ritter_add!$B$2:$D$3373,$C$5)</f>
        <v>3.7155582557061901</v>
      </c>
      <c r="D2537" s="9">
        <f t="shared" si="206"/>
        <v>5.9145611263340392E-3</v>
      </c>
      <c r="E2537" s="9">
        <f t="shared" si="206"/>
        <v>5.5255709835352995E-2</v>
      </c>
      <c r="F2537" s="9">
        <f t="shared" si="206"/>
        <v>6.368845247487176E-2</v>
      </c>
      <c r="G2537" s="9">
        <f t="shared" si="206"/>
        <v>4.9229731791679665E-2</v>
      </c>
      <c r="H2537" s="9">
        <f t="shared" si="203"/>
        <v>5.9145611263340392E-3</v>
      </c>
      <c r="I2537">
        <f t="shared" si="204"/>
        <v>1</v>
      </c>
      <c r="K2537" s="1"/>
    </row>
    <row r="2538" spans="1:11" x14ac:dyDescent="0.3">
      <c r="A2538" s="1">
        <v>43490</v>
      </c>
      <c r="B2538" s="9">
        <f>$A$5+LN(VLOOKUP($A2538,NASDAQ_Composite_IXIC_20210721[[Date]:[Close]],5))-$A$4</f>
        <v>2.513645152889139</v>
      </c>
      <c r="C2538" s="9">
        <f>VLOOKUP(A2538,nasdaq_wtd_mc_ritter_add!$B$2:$D$3373,$C$5)</f>
        <v>3.7392321208439498</v>
      </c>
      <c r="D2538" s="9">
        <f t="shared" si="206"/>
        <v>1.0835109075522542E-2</v>
      </c>
      <c r="E2538" s="9">
        <f t="shared" si="206"/>
        <v>5.0650520057666348E-2</v>
      </c>
      <c r="F2538" s="9">
        <f t="shared" si="206"/>
        <v>6.4637451769123722E-2</v>
      </c>
      <c r="G2538" s="9">
        <f t="shared" si="206"/>
        <v>6.0064840867202207E-2</v>
      </c>
      <c r="H2538" s="9">
        <f t="shared" si="203"/>
        <v>1.0835109075522542E-2</v>
      </c>
      <c r="I2538">
        <f t="shared" si="204"/>
        <v>1</v>
      </c>
      <c r="K2538" s="1"/>
    </row>
    <row r="2539" spans="1:11" x14ac:dyDescent="0.3">
      <c r="A2539" s="1">
        <v>43493</v>
      </c>
      <c r="B2539" s="9">
        <f>$A$5+LN(VLOOKUP($A2539,NASDAQ_Composite_IXIC_20210721[[Date]:[Close]],5))-$A$4</f>
        <v>2.5025325211417888</v>
      </c>
      <c r="C2539" s="9">
        <f>VLOOKUP(A2539,nasdaq_wtd_mc_ritter_add!$B$2:$D$3373,$C$5)</f>
        <v>3.7286758277316299</v>
      </c>
      <c r="D2539" s="9">
        <f t="shared" si="206"/>
        <v>5.5633863503024017E-4</v>
      </c>
      <c r="E2539" s="9">
        <f t="shared" si="206"/>
        <v>4.9535133242751161E-2</v>
      </c>
      <c r="F2539" s="9">
        <f t="shared" si="206"/>
        <v>6.8564750235311056E-2</v>
      </c>
      <c r="G2539" s="9">
        <f t="shared" si="206"/>
        <v>5.2973999980122866E-2</v>
      </c>
      <c r="H2539" s="9">
        <f t="shared" si="203"/>
        <v>-5.5633863503024017E-4</v>
      </c>
      <c r="I2539">
        <f t="shared" si="204"/>
        <v>-1</v>
      </c>
      <c r="K2539" s="1"/>
    </row>
    <row r="2540" spans="1:11" x14ac:dyDescent="0.3">
      <c r="A2540" s="1">
        <v>43494</v>
      </c>
      <c r="B2540" s="9">
        <f>$A$5+LN(VLOOKUP($A2540,NASDAQ_Composite_IXIC_20210721[[Date]:[Close]],5))-$A$4</f>
        <v>2.4944000888886722</v>
      </c>
      <c r="C2540" s="9">
        <f>VLOOKUP(A2540,nasdaq_wtd_mc_ritter_add!$B$2:$D$3373,$C$5)</f>
        <v>3.7113143302284399</v>
      </c>
      <c r="D2540" s="9">
        <f t="shared" si="206"/>
        <v>-9.2290652500732762E-3</v>
      </c>
      <c r="E2540" s="9">
        <f t="shared" si="206"/>
        <v>4.0306067992677885E-2</v>
      </c>
      <c r="F2540" s="9">
        <f t="shared" si="206"/>
        <v>5.7142334959463081E-2</v>
      </c>
      <c r="G2540" s="9">
        <f t="shared" si="206"/>
        <v>2.9619361631069374E-2</v>
      </c>
      <c r="H2540" s="9">
        <f t="shared" si="203"/>
        <v>9.2290652500732762E-3</v>
      </c>
      <c r="I2540">
        <f t="shared" si="204"/>
        <v>1</v>
      </c>
      <c r="K2540" s="1"/>
    </row>
    <row r="2541" spans="1:11" x14ac:dyDescent="0.3">
      <c r="A2541" s="1">
        <v>43495</v>
      </c>
      <c r="B2541" s="9">
        <f>$A$5+LN(VLOOKUP($A2541,NASDAQ_Composite_IXIC_20210721[[Date]:[Close]],5))-$A$4</f>
        <v>2.5161849216460395</v>
      </c>
      <c r="C2541" s="9">
        <f>VLOOKUP(A2541,nasdaq_wtd_mc_ritter_add!$B$2:$D$3373,$C$5)</f>
        <v>3.7410281388484501</v>
      </c>
      <c r="D2541" s="9">
        <f t="shared" si="206"/>
        <v>7.9289758626428508E-3</v>
      </c>
      <c r="E2541" s="9">
        <f t="shared" si="206"/>
        <v>5.6603623520057766E-2</v>
      </c>
      <c r="F2541" s="9">
        <f t="shared" si="206"/>
        <v>6.5071310822105932E-2</v>
      </c>
      <c r="G2541" s="9">
        <f t="shared" si="206"/>
        <v>3.9445854431469751E-2</v>
      </c>
      <c r="H2541" s="9">
        <f t="shared" si="203"/>
        <v>7.9289758626428508E-3</v>
      </c>
      <c r="I2541">
        <f t="shared" si="204"/>
        <v>1</v>
      </c>
      <c r="K2541" s="1"/>
    </row>
    <row r="2542" spans="1:11" x14ac:dyDescent="0.3">
      <c r="A2542" s="1">
        <v>43496</v>
      </c>
      <c r="B2542" s="9">
        <f>$A$5+LN(VLOOKUP($A2542,NASDAQ_Composite_IXIC_20210721[[Date]:[Close]],5))-$A$4</f>
        <v>2.5298265271229807</v>
      </c>
      <c r="C2542" s="9">
        <f>VLOOKUP(A2542,nasdaq_wtd_mc_ritter_add!$B$2:$D$3373,$C$5)</f>
        <v>3.7998507765254099</v>
      </c>
      <c r="D2542" s="9">
        <f t="shared" si="206"/>
        <v>4.5181032200018567E-2</v>
      </c>
      <c r="E2542" s="9">
        <f t="shared" si="206"/>
        <v>0.10178465572007633</v>
      </c>
      <c r="F2542" s="9">
        <f t="shared" si="206"/>
        <v>0.1102523430221245</v>
      </c>
      <c r="G2542" s="9">
        <f t="shared" si="206"/>
        <v>7.693718334085986E-2</v>
      </c>
      <c r="H2542" s="9">
        <f t="shared" si="203"/>
        <v>4.5181032200018567E-2</v>
      </c>
      <c r="I2542">
        <f t="shared" si="204"/>
        <v>1</v>
      </c>
      <c r="K2542" s="1"/>
    </row>
    <row r="2543" spans="1:11" x14ac:dyDescent="0.3">
      <c r="A2543" s="1">
        <v>43497</v>
      </c>
      <c r="B2543" s="9">
        <f>$A$5+LN(VLOOKUP($A2543,NASDAQ_Composite_IXIC_20210721[[Date]:[Close]],5))-$A$4</f>
        <v>2.5273694111189693</v>
      </c>
      <c r="C2543" s="9">
        <f>VLOOKUP(A2543,nasdaq_wtd_mc_ritter_add!$B$2:$D$3373,$C$5)</f>
        <v>3.80012182317554</v>
      </c>
      <c r="D2543" s="9">
        <f t="shared" si="206"/>
        <v>2.7281626541415527E-3</v>
      </c>
      <c r="E2543" s="9">
        <f t="shared" si="206"/>
        <v>8.9907719687641219E-2</v>
      </c>
      <c r="F2543" s="9">
        <f t="shared" si="206"/>
        <v>0.11378522122312962</v>
      </c>
      <c r="G2543" s="9">
        <f t="shared" si="206"/>
        <v>7.9665345995001413E-2</v>
      </c>
      <c r="H2543" s="9">
        <f t="shared" si="203"/>
        <v>-2.1860693538813258E-3</v>
      </c>
      <c r="I2543">
        <f t="shared" si="204"/>
        <v>-1</v>
      </c>
      <c r="K2543" s="1"/>
    </row>
    <row r="2544" spans="1:11" x14ac:dyDescent="0.3">
      <c r="A2544" s="1">
        <v>43500</v>
      </c>
      <c r="B2544" s="9">
        <f>$A$5+LN(VLOOKUP($A2544,NASDAQ_Composite_IXIC_20210721[[Date]:[Close]],5))-$A$4</f>
        <v>2.5388222189813723</v>
      </c>
      <c r="C2544" s="9">
        <f>VLOOKUP(A2544,nasdaq_wtd_mc_ritter_add!$B$2:$D$3373,$C$5)</f>
        <v>3.8154769275203502</v>
      </c>
      <c r="D2544" s="9">
        <f t="shared" si="206"/>
        <v>3.9022964824071416E-3</v>
      </c>
      <c r="E2544" s="9">
        <f t="shared" si="206"/>
        <v>8.394678115632237E-2</v>
      </c>
      <c r="F2544" s="9">
        <f t="shared" si="206"/>
        <v>0.10481855787820971</v>
      </c>
      <c r="G2544" s="9">
        <f t="shared" si="206"/>
        <v>9.241671425481135E-2</v>
      </c>
      <c r="H2544" s="9">
        <f t="shared" si="203"/>
        <v>3.9022964824071416E-3</v>
      </c>
      <c r="I2544">
        <f t="shared" si="204"/>
        <v>1</v>
      </c>
      <c r="K2544" s="1"/>
    </row>
    <row r="2545" spans="1:11" x14ac:dyDescent="0.3">
      <c r="A2545" s="1">
        <v>43501</v>
      </c>
      <c r="B2545" s="9">
        <f>$A$5+LN(VLOOKUP($A2545,NASDAQ_Composite_IXIC_20210721[[Date]:[Close]],5))-$A$4</f>
        <v>2.5462177026816724</v>
      </c>
      <c r="C2545" s="9">
        <f>VLOOKUP(A2545,nasdaq_wtd_mc_ritter_add!$B$2:$D$3373,$C$5)</f>
        <v>3.8257047326015399</v>
      </c>
      <c r="D2545" s="9">
        <f t="shared" si="206"/>
        <v>2.8323213808896242E-3</v>
      </c>
      <c r="E2545" s="9">
        <f t="shared" si="206"/>
        <v>8.6779102537211994E-2</v>
      </c>
      <c r="F2545" s="9">
        <f t="shared" si="206"/>
        <v>0.10002664426709051</v>
      </c>
      <c r="G2545" s="9">
        <f t="shared" si="206"/>
        <v>9.3143662560922547E-2</v>
      </c>
      <c r="H2545" s="9">
        <f t="shared" si="203"/>
        <v>2.8323213808896242E-3</v>
      </c>
      <c r="I2545">
        <f t="shared" si="204"/>
        <v>1</v>
      </c>
      <c r="K2545" s="1"/>
    </row>
    <row r="2546" spans="1:11" x14ac:dyDescent="0.3">
      <c r="A2546" s="1">
        <v>43502</v>
      </c>
      <c r="B2546" s="9">
        <f>$A$5+LN(VLOOKUP($A2546,NASDAQ_Composite_IXIC_20210721[[Date]:[Close]],5))-$A$4</f>
        <v>2.5425904888042234</v>
      </c>
      <c r="C2546" s="9">
        <f>VLOOKUP(A2546,nasdaq_wtd_mc_ritter_add!$B$2:$D$3373,$C$5)</f>
        <v>3.8242739079952099</v>
      </c>
      <c r="D2546" s="9">
        <f t="shared" si="206"/>
        <v>2.1963892711189814E-3</v>
      </c>
      <c r="E2546" s="9">
        <f t="shared" si="206"/>
        <v>7.9703917584427852E-2</v>
      </c>
      <c r="F2546" s="9">
        <f t="shared" si="206"/>
        <v>0.1022230335382095</v>
      </c>
      <c r="G2546" s="9">
        <f t="shared" si="206"/>
        <v>0.10831164369319168</v>
      </c>
      <c r="H2546" s="9">
        <f t="shared" si="203"/>
        <v>-2.1963892711189814E-3</v>
      </c>
      <c r="I2546">
        <f t="shared" si="204"/>
        <v>-1</v>
      </c>
      <c r="K2546" s="1"/>
    </row>
    <row r="2547" spans="1:11" x14ac:dyDescent="0.3">
      <c r="A2547" s="1">
        <v>43503</v>
      </c>
      <c r="B2547" s="9">
        <f>$A$5+LN(VLOOKUP($A2547,NASDAQ_Composite_IXIC_20210721[[Date]:[Close]],5))-$A$4</f>
        <v>2.5307338467487126</v>
      </c>
      <c r="C2547" s="9">
        <f>VLOOKUP(A2547,nasdaq_wtd_mc_ritter_add!$B$2:$D$3373,$C$5)</f>
        <v>3.80278946011209</v>
      </c>
      <c r="D2547" s="9">
        <f t="shared" si="206"/>
        <v>-9.6278058276091372E-3</v>
      </c>
      <c r="E2547" s="9">
        <f t="shared" si="206"/>
        <v>5.8516463819356268E-2</v>
      </c>
      <c r="F2547" s="9">
        <f t="shared" si="206"/>
        <v>9.2595227710600359E-2</v>
      </c>
      <c r="G2547" s="9">
        <f t="shared" si="206"/>
        <v>0.10666486048573143</v>
      </c>
      <c r="H2547" s="9">
        <f t="shared" si="203"/>
        <v>9.6278058276091372E-3</v>
      </c>
      <c r="I2547">
        <f t="shared" si="204"/>
        <v>1</v>
      </c>
      <c r="K2547" s="1"/>
    </row>
    <row r="2548" spans="1:11" x14ac:dyDescent="0.3">
      <c r="A2548" s="1">
        <v>43504</v>
      </c>
      <c r="B2548" s="9">
        <f>$A$5+LN(VLOOKUP($A2548,NASDAQ_Composite_IXIC_20210721[[Date]:[Close]],5))-$A$4</f>
        <v>2.5320844194748746</v>
      </c>
      <c r="C2548" s="9">
        <f>VLOOKUP(A2548,nasdaq_wtd_mc_ritter_add!$B$2:$D$3373,$C$5)</f>
        <v>3.8118306305794398</v>
      </c>
      <c r="D2548" s="9">
        <f t="shared" ref="D2548:G2567" si="207">IF($A2548-$A$1&lt;D$5,0,$C2548-$B2548+VLOOKUP($A2548-D$5,nasd_unic,2)-VLOOKUP($A2548-D$5,nasd_unic,3))</f>
        <v>7.6905977411878546E-3</v>
      </c>
      <c r="E2548" s="9">
        <f t="shared" si="207"/>
        <v>6.3521534960899739E-2</v>
      </c>
      <c r="F2548" s="9">
        <f t="shared" si="207"/>
        <v>8.7513521190376586E-2</v>
      </c>
      <c r="G2548" s="9">
        <f t="shared" si="207"/>
        <v>0.11435545822691928</v>
      </c>
      <c r="H2548" s="9">
        <f t="shared" si="203"/>
        <v>7.6905977411878546E-3</v>
      </c>
      <c r="I2548">
        <f t="shared" si="204"/>
        <v>1</v>
      </c>
      <c r="K2548" s="1"/>
    </row>
    <row r="2549" spans="1:11" x14ac:dyDescent="0.3">
      <c r="A2549" s="1">
        <v>43507</v>
      </c>
      <c r="B2549" s="9">
        <f>$A$5+LN(VLOOKUP($A2549,NASDAQ_Composite_IXIC_20210721[[Date]:[Close]],5))-$A$4</f>
        <v>2.5334125917263952</v>
      </c>
      <c r="C2549" s="9">
        <f>VLOOKUP(A2549,nasdaq_wtd_mc_ritter_add!$B$2:$D$3373,$C$5)</f>
        <v>3.8135778538667902</v>
      </c>
      <c r="D2549" s="9">
        <f t="shared" si="207"/>
        <v>4.1905103582973169E-4</v>
      </c>
      <c r="E2549" s="9">
        <f t="shared" si="207"/>
        <v>6.4657016062886985E-2</v>
      </c>
      <c r="F2549" s="9">
        <f t="shared" si="207"/>
        <v>8.3983757080763777E-2</v>
      </c>
      <c r="G2549" s="9">
        <f t="shared" si="207"/>
        <v>0.11792799041664992</v>
      </c>
      <c r="H2549" s="9">
        <f t="shared" si="203"/>
        <v>4.1905103582973169E-4</v>
      </c>
      <c r="I2549">
        <f t="shared" si="204"/>
        <v>1</v>
      </c>
      <c r="K2549" s="1"/>
    </row>
    <row r="2550" spans="1:11" x14ac:dyDescent="0.3">
      <c r="A2550" s="1">
        <v>43508</v>
      </c>
      <c r="B2550" s="9">
        <f>$A$5+LN(VLOOKUP($A2550,NASDAQ_Composite_IXIC_20210721[[Date]:[Close]],5))-$A$4</f>
        <v>2.5479103929337681</v>
      </c>
      <c r="C2550" s="9">
        <f>VLOOKUP(A2550,nasdaq_wtd_mc_ritter_add!$B$2:$D$3373,$C$5)</f>
        <v>3.8226562208480099</v>
      </c>
      <c r="D2550" s="9">
        <f t="shared" si="207"/>
        <v>-5.419434226153097E-3</v>
      </c>
      <c r="E2550" s="9">
        <f t="shared" si="207"/>
        <v>5.9237581836733888E-2</v>
      </c>
      <c r="F2550" s="9">
        <f t="shared" si="207"/>
        <v>6.7555811673300159E-2</v>
      </c>
      <c r="G2550" s="9">
        <f t="shared" si="207"/>
        <v>0.10117380614133298</v>
      </c>
      <c r="H2550" s="9">
        <f t="shared" si="203"/>
        <v>-5.419434226153097E-3</v>
      </c>
      <c r="I2550">
        <f t="shared" si="204"/>
        <v>-1</v>
      </c>
      <c r="K2550" s="1"/>
    </row>
    <row r="2551" spans="1:11" x14ac:dyDescent="0.3">
      <c r="A2551" s="1">
        <v>43509</v>
      </c>
      <c r="B2551" s="9">
        <f>$A$5+LN(VLOOKUP($A2551,NASDAQ_Composite_IXIC_20210721[[Date]:[Close]],5))-$A$4</f>
        <v>2.5486869033873445</v>
      </c>
      <c r="C2551" s="9">
        <f>VLOOKUP(A2551,nasdaq_wtd_mc_ritter_add!$B$2:$D$3373,$C$5)</f>
        <v>3.8149893716143901</v>
      </c>
      <c r="D2551" s="9">
        <f t="shared" si="207"/>
        <v>-8.443359687196228E-3</v>
      </c>
      <c r="E2551" s="9">
        <f t="shared" si="207"/>
        <v>4.1188409078395161E-2</v>
      </c>
      <c r="F2551" s="9">
        <f t="shared" si="207"/>
        <v>5.9112451986103931E-2</v>
      </c>
      <c r="G2551" s="9">
        <f t="shared" si="207"/>
        <v>9.7624697418262851E-2</v>
      </c>
      <c r="H2551" s="9">
        <f t="shared" si="203"/>
        <v>6.8903387800434146E-3</v>
      </c>
      <c r="I2551">
        <f t="shared" si="204"/>
        <v>1</v>
      </c>
      <c r="K2551" s="1"/>
    </row>
    <row r="2552" spans="1:11" x14ac:dyDescent="0.3">
      <c r="A2552" s="1">
        <v>43510</v>
      </c>
      <c r="B2552" s="9">
        <f>$A$5+LN(VLOOKUP($A2552,NASDAQ_Composite_IXIC_20210721[[Date]:[Close]],5))-$A$4</f>
        <v>2.5495719530756551</v>
      </c>
      <c r="C2552" s="9">
        <f>VLOOKUP(A2552,nasdaq_wtd_mc_ritter_add!$B$2:$D$3373,$C$5)</f>
        <v>3.81851446027762</v>
      </c>
      <c r="D2552" s="9">
        <f t="shared" si="207"/>
        <v>2.6400389749192676E-3</v>
      </c>
      <c r="E2552" s="9">
        <f t="shared" si="207"/>
        <v>3.9207847781141503E-2</v>
      </c>
      <c r="F2552" s="9">
        <f t="shared" si="207"/>
        <v>6.1752490961023199E-2</v>
      </c>
      <c r="G2552" s="9">
        <f t="shared" si="207"/>
        <v>0.11143122166008101</v>
      </c>
      <c r="H2552" s="9">
        <f t="shared" si="203"/>
        <v>2.6400389749192676E-3</v>
      </c>
      <c r="I2552">
        <f t="shared" si="204"/>
        <v>1</v>
      </c>
      <c r="K2552" s="1"/>
    </row>
    <row r="2553" spans="1:11" x14ac:dyDescent="0.3">
      <c r="A2553" s="1">
        <v>43511</v>
      </c>
      <c r="B2553" s="9">
        <f>$A$5+LN(VLOOKUP($A2553,NASDAQ_Composite_IXIC_20210721[[Date]:[Close]],5))-$A$4</f>
        <v>2.5556742421670711</v>
      </c>
      <c r="C2553" s="9">
        <f>VLOOKUP(A2553,nasdaq_wtd_mc_ritter_add!$B$2:$D$3373,$C$5)</f>
        <v>3.8189393527095201</v>
      </c>
      <c r="D2553" s="9">
        <f t="shared" si="207"/>
        <v>-5.6773966595158321E-3</v>
      </c>
      <c r="E2553" s="9">
        <f t="shared" si="207"/>
        <v>3.9185653678373011E-2</v>
      </c>
      <c r="F2553" s="9">
        <f t="shared" si="207"/>
        <v>7.1732298952255302E-2</v>
      </c>
      <c r="G2553" s="9">
        <f t="shared" si="207"/>
        <v>0.10575382500056518</v>
      </c>
      <c r="H2553" s="9">
        <f t="shared" si="203"/>
        <v>-5.6773966595158321E-3</v>
      </c>
      <c r="I2553">
        <f t="shared" si="204"/>
        <v>-1</v>
      </c>
      <c r="K2553" s="1"/>
    </row>
    <row r="2554" spans="1:11" x14ac:dyDescent="0.3">
      <c r="A2554" s="1">
        <v>43515</v>
      </c>
      <c r="B2554" s="9">
        <f>$A$5+LN(VLOOKUP($A2554,NASDAQ_Composite_IXIC_20210721[[Date]:[Close]],5))-$A$4</f>
        <v>2.5575941158823179</v>
      </c>
      <c r="C2554" s="9">
        <f>VLOOKUP(A2554,nasdaq_wtd_mc_ritter_add!$B$2:$D$3373,$C$5)</f>
        <v>3.8194777450913802</v>
      </c>
      <c r="D2554" s="9">
        <f t="shared" si="207"/>
        <v>-1.3814813333867804E-3</v>
      </c>
      <c r="E2554" s="9">
        <f t="shared" si="207"/>
        <v>3.3971444848816645E-2</v>
      </c>
      <c r="F2554" s="9">
        <f t="shared" si="207"/>
        <v>0.11476589200854015</v>
      </c>
      <c r="G2554" s="9">
        <f t="shared" si="207"/>
        <v>0.11041591298010056</v>
      </c>
      <c r="H2554" s="9">
        <f t="shared" si="203"/>
        <v>-1.3814813333867804E-3</v>
      </c>
      <c r="I2554">
        <f t="shared" si="204"/>
        <v>-1</v>
      </c>
      <c r="K2554" s="1"/>
    </row>
    <row r="2555" spans="1:11" x14ac:dyDescent="0.3">
      <c r="A2555" s="1">
        <v>43516</v>
      </c>
      <c r="B2555" s="9">
        <f>$A$5+LN(VLOOKUP($A2555,NASDAQ_Composite_IXIC_20210721[[Date]:[Close]],5))-$A$4</f>
        <v>2.5579012511137345</v>
      </c>
      <c r="C2555" s="9">
        <f>VLOOKUP(A2555,nasdaq_wtd_mc_ritter_add!$B$2:$D$3373,$C$5)</f>
        <v>3.8163432949285201</v>
      </c>
      <c r="D2555" s="9">
        <f t="shared" si="207"/>
        <v>-3.4415853942766361E-3</v>
      </c>
      <c r="E2555" s="9">
        <f t="shared" si="207"/>
        <v>3.0529859454540009E-2</v>
      </c>
      <c r="F2555" s="9">
        <f t="shared" si="207"/>
        <v>0.11132430661426351</v>
      </c>
      <c r="G2555" s="9">
        <f t="shared" si="207"/>
        <v>0.10697432758582393</v>
      </c>
      <c r="H2555" s="9">
        <f t="shared" si="203"/>
        <v>2.8273149314435031E-3</v>
      </c>
      <c r="I2555">
        <f t="shared" si="204"/>
        <v>1</v>
      </c>
      <c r="K2555" s="1"/>
    </row>
    <row r="2556" spans="1:11" x14ac:dyDescent="0.3">
      <c r="A2556" s="1">
        <v>43517</v>
      </c>
      <c r="B2556" s="9">
        <f>$A$5+LN(VLOOKUP($A2556,NASDAQ_Composite_IXIC_20210721[[Date]:[Close]],5))-$A$4</f>
        <v>2.5539731845861082</v>
      </c>
      <c r="C2556" s="9">
        <f>VLOOKUP(A2556,nasdaq_wtd_mc_ritter_add!$B$2:$D$3373,$C$5)</f>
        <v>3.8043122604641502</v>
      </c>
      <c r="D2556" s="9">
        <f t="shared" si="207"/>
        <v>-8.1029679367436991E-3</v>
      </c>
      <c r="E2556" s="9">
        <f t="shared" si="207"/>
        <v>2.7056744592511173E-2</v>
      </c>
      <c r="F2556" s="9">
        <f t="shared" si="207"/>
        <v>0.10322133867751981</v>
      </c>
      <c r="G2556" s="9">
        <f t="shared" si="207"/>
        <v>9.9275669473625427E-2</v>
      </c>
      <c r="H2556" s="9">
        <f t="shared" si="203"/>
        <v>8.1029679367436991E-3</v>
      </c>
      <c r="I2556">
        <f t="shared" si="204"/>
        <v>1</v>
      </c>
      <c r="K2556" s="1"/>
    </row>
    <row r="2557" spans="1:11" x14ac:dyDescent="0.3">
      <c r="A2557" s="1">
        <v>43518</v>
      </c>
      <c r="B2557" s="9">
        <f>$A$5+LN(VLOOKUP($A2557,NASDAQ_Composite_IXIC_20210721[[Date]:[Close]],5))-$A$4</f>
        <v>2.5630249507386038</v>
      </c>
      <c r="C2557" s="9">
        <f>VLOOKUP(A2557,nasdaq_wtd_mc_ritter_add!$B$2:$D$3373,$C$5)</f>
        <v>3.8232229116919498</v>
      </c>
      <c r="D2557" s="9">
        <f t="shared" si="207"/>
        <v>9.8588850753040802E-3</v>
      </c>
      <c r="E2557" s="9">
        <f t="shared" si="207"/>
        <v>5.1360663200391787E-2</v>
      </c>
      <c r="F2557" s="9">
        <f t="shared" si="207"/>
        <v>0.10070181190941074</v>
      </c>
      <c r="G2557" s="9">
        <f t="shared" si="207"/>
        <v>0.10913455454892951</v>
      </c>
      <c r="H2557" s="9">
        <f t="shared" si="203"/>
        <v>9.8588850753040802E-3</v>
      </c>
      <c r="I2557">
        <f t="shared" si="204"/>
        <v>1</v>
      </c>
      <c r="K2557" s="1"/>
    </row>
    <row r="2558" spans="1:11" x14ac:dyDescent="0.3">
      <c r="A2558" s="1">
        <v>43521</v>
      </c>
      <c r="B2558" s="9">
        <f>$A$5+LN(VLOOKUP($A2558,NASDAQ_Composite_IXIC_20210721[[Date]:[Close]],5))-$A$4</f>
        <v>2.5665947625126337</v>
      </c>
      <c r="C2558" s="9">
        <f>VLOOKUP(A2558,nasdaq_wtd_mc_ritter_add!$B$2:$D$3373,$C$5)</f>
        <v>3.8373240595085498</v>
      </c>
      <c r="D2558" s="9">
        <f t="shared" si="207"/>
        <v>1.0531336042570061E-2</v>
      </c>
      <c r="E2558" s="9">
        <f t="shared" si="207"/>
        <v>4.5142329041105267E-2</v>
      </c>
      <c r="F2558" s="9">
        <f t="shared" si="207"/>
        <v>9.259380863163047E-2</v>
      </c>
      <c r="G2558" s="9">
        <f t="shared" si="207"/>
        <v>0.12232716377663388</v>
      </c>
      <c r="H2558" s="9">
        <f t="shared" si="203"/>
        <v>1.0531336042570061E-2</v>
      </c>
      <c r="I2558">
        <f t="shared" si="204"/>
        <v>1</v>
      </c>
      <c r="K2558" s="1"/>
    </row>
    <row r="2559" spans="1:11" x14ac:dyDescent="0.3">
      <c r="A2559" s="1">
        <v>43522</v>
      </c>
      <c r="B2559" s="9">
        <f>$A$5+LN(VLOOKUP($A2559,NASDAQ_Composite_IXIC_20210721[[Date]:[Close]],5))-$A$4</f>
        <v>2.5659114682493884</v>
      </c>
      <c r="C2559" s="9">
        <f>VLOOKUP(A2559,nasdaq_wtd_mc_ritter_add!$B$2:$D$3373,$C$5)</f>
        <v>3.8354950734670301</v>
      </c>
      <c r="D2559" s="9">
        <f t="shared" si="207"/>
        <v>-1.1456917782743936E-3</v>
      </c>
      <c r="E2559" s="9">
        <f t="shared" si="207"/>
        <v>4.3996637262830873E-2</v>
      </c>
      <c r="F2559" s="9">
        <f t="shared" si="207"/>
        <v>9.2975431870551795E-2</v>
      </c>
      <c r="G2559" s="9">
        <f t="shared" si="207"/>
        <v>0.12163206067216414</v>
      </c>
      <c r="H2559" s="9">
        <f t="shared" si="203"/>
        <v>1.1456917782743936E-3</v>
      </c>
      <c r="I2559">
        <f t="shared" si="204"/>
        <v>1</v>
      </c>
      <c r="K2559" s="1"/>
    </row>
    <row r="2560" spans="1:11" x14ac:dyDescent="0.3">
      <c r="A2560" s="1">
        <v>43523</v>
      </c>
      <c r="B2560" s="9">
        <f>$A$5+LN(VLOOKUP($A2560,NASDAQ_Composite_IXIC_20210721[[Date]:[Close]],5))-$A$4</f>
        <v>2.5666013552851252</v>
      </c>
      <c r="C2560" s="9">
        <f>VLOOKUP(A2560,nasdaq_wtd_mc_ritter_add!$B$2:$D$3373,$C$5)</f>
        <v>3.8368162682021598</v>
      </c>
      <c r="D2560" s="9">
        <f t="shared" si="207"/>
        <v>6.3130769939290232E-4</v>
      </c>
      <c r="E2560" s="9">
        <f t="shared" si="207"/>
        <v>4.4071606327193535E-2</v>
      </c>
      <c r="F2560" s="9">
        <f t="shared" si="207"/>
        <v>9.3606739569944697E-2</v>
      </c>
      <c r="G2560" s="9">
        <f t="shared" si="207"/>
        <v>0.11263635656250459</v>
      </c>
      <c r="H2560" s="9">
        <f t="shared" si="203"/>
        <v>6.3130769939290232E-4</v>
      </c>
      <c r="I2560">
        <f t="shared" si="204"/>
        <v>1</v>
      </c>
      <c r="K2560" s="1"/>
    </row>
    <row r="2561" spans="1:11" x14ac:dyDescent="0.3">
      <c r="A2561" s="1">
        <v>43524</v>
      </c>
      <c r="B2561" s="9">
        <f>$A$5+LN(VLOOKUP($A2561,NASDAQ_Composite_IXIC_20210721[[Date]:[Close]],5))-$A$4</f>
        <v>2.56368759656175</v>
      </c>
      <c r="C2561" s="9">
        <f>VLOOKUP(A2561,nasdaq_wtd_mc_ritter_add!$B$2:$D$3373,$C$5)</f>
        <v>3.8322860854077501</v>
      </c>
      <c r="D2561" s="9">
        <f t="shared" si="207"/>
        <v>-1.6164240710345723E-3</v>
      </c>
      <c r="E2561" s="9">
        <f t="shared" si="207"/>
        <v>5.1684247506232239E-2</v>
      </c>
      <c r="F2561" s="9">
        <f t="shared" si="207"/>
        <v>9.1990315498910125E-2</v>
      </c>
      <c r="G2561" s="9">
        <f t="shared" si="207"/>
        <v>0.10882658246569532</v>
      </c>
      <c r="H2561" s="9">
        <f t="shared" si="203"/>
        <v>1.6164240710345723E-3</v>
      </c>
      <c r="I2561">
        <f t="shared" si="204"/>
        <v>1</v>
      </c>
      <c r="K2561" s="1"/>
    </row>
    <row r="2562" spans="1:11" x14ac:dyDescent="0.3">
      <c r="A2562" s="1">
        <v>43525</v>
      </c>
      <c r="B2562" s="9">
        <f>$A$5+LN(VLOOKUP($A2562,NASDAQ_Composite_IXIC_20210721[[Date]:[Close]],5))-$A$4</f>
        <v>2.5719928811866657</v>
      </c>
      <c r="C2562" s="9">
        <f>VLOOKUP(A2562,nasdaq_wtd_mc_ritter_add!$B$2:$D$3373,$C$5)</f>
        <v>3.8407922540368902</v>
      </c>
      <c r="D2562" s="9">
        <f t="shared" si="207"/>
        <v>2.0088400422446639E-4</v>
      </c>
      <c r="E2562" s="9">
        <f t="shared" si="207"/>
        <v>4.3956155647813855E-2</v>
      </c>
      <c r="F2562" s="9">
        <f t="shared" si="207"/>
        <v>0.10055977916787162</v>
      </c>
      <c r="G2562" s="9">
        <f t="shared" si="207"/>
        <v>0.10902746646991979</v>
      </c>
      <c r="H2562" s="9">
        <f t="shared" si="203"/>
        <v>2.0088400422446639E-4</v>
      </c>
      <c r="I2562">
        <f t="shared" si="204"/>
        <v>1</v>
      </c>
      <c r="K2562" s="1"/>
    </row>
    <row r="2563" spans="1:11" x14ac:dyDescent="0.3">
      <c r="A2563" s="1">
        <v>43528</v>
      </c>
      <c r="B2563" s="9">
        <f>$A$5+LN(VLOOKUP($A2563,NASDAQ_Composite_IXIC_20210721[[Date]:[Close]],5))-$A$4</f>
        <v>2.5696491949047724</v>
      </c>
      <c r="C2563" s="9">
        <f>VLOOKUP(A2563,nasdaq_wtd_mc_ritter_add!$B$2:$D$3373,$C$5)</f>
        <v>3.84386614287174</v>
      </c>
      <c r="D2563" s="9">
        <f t="shared" si="207"/>
        <v>5.417575116743123E-3</v>
      </c>
      <c r="E2563" s="9">
        <f t="shared" si="207"/>
        <v>1.464535910396858E-3</v>
      </c>
      <c r="F2563" s="9">
        <f t="shared" si="207"/>
        <v>9.1771268546648077E-2</v>
      </c>
      <c r="G2563" s="9">
        <f t="shared" si="207"/>
        <v>0.11112727881427409</v>
      </c>
      <c r="H2563" s="9">
        <f t="shared" si="203"/>
        <v>7.3020255295652703E-4</v>
      </c>
      <c r="I2563">
        <f t="shared" si="204"/>
        <v>1</v>
      </c>
      <c r="K2563" s="1"/>
    </row>
    <row r="2564" spans="1:11" x14ac:dyDescent="0.3">
      <c r="A2564" s="1">
        <v>43529</v>
      </c>
      <c r="B2564" s="9">
        <f>$A$5+LN(VLOOKUP($A2564,NASDAQ_Composite_IXIC_20210721[[Date]:[Close]],5))-$A$4</f>
        <v>2.5694895055004325</v>
      </c>
      <c r="C2564" s="9">
        <f>VLOOKUP(A2564,nasdaq_wtd_mc_ritter_add!$B$2:$D$3373,$C$5)</f>
        <v>3.8545373125785498</v>
      </c>
      <c r="D2564" s="9">
        <f t="shared" si="207"/>
        <v>1.0830859111149671E-2</v>
      </c>
      <c r="E2564" s="9">
        <f t="shared" si="207"/>
        <v>1.2295395021546529E-2</v>
      </c>
      <c r="F2564" s="9">
        <f t="shared" si="207"/>
        <v>9.2339879695461757E-2</v>
      </c>
      <c r="G2564" s="9">
        <f t="shared" si="207"/>
        <v>0.12195813792542376</v>
      </c>
      <c r="H2564" s="9">
        <f t="shared" si="203"/>
        <v>1.0511480302469955E-2</v>
      </c>
      <c r="I2564">
        <f t="shared" si="204"/>
        <v>1</v>
      </c>
      <c r="K2564" s="1"/>
    </row>
    <row r="2565" spans="1:11" x14ac:dyDescent="0.3">
      <c r="A2565" s="1">
        <v>43530</v>
      </c>
      <c r="B2565" s="9">
        <f>$A$5+LN(VLOOKUP($A2565,NASDAQ_Composite_IXIC_20210721[[Date]:[Close]],5))-$A$4</f>
        <v>2.5601486824728541</v>
      </c>
      <c r="C2565" s="9">
        <f>VLOOKUP(A2565,nasdaq_wtd_mc_ritter_add!$B$2:$D$3373,$C$5)</f>
        <v>3.8459965498336599</v>
      </c>
      <c r="D2565" s="9">
        <f t="shared" si="207"/>
        <v>8.0006028268853058E-4</v>
      </c>
      <c r="E2565" s="9">
        <f t="shared" si="207"/>
        <v>9.1931588218279181E-3</v>
      </c>
      <c r="F2565" s="9">
        <f t="shared" si="207"/>
        <v>9.3139939978150288E-2</v>
      </c>
      <c r="G2565" s="9">
        <f t="shared" si="207"/>
        <v>0.11401171670003762</v>
      </c>
      <c r="H2565" s="9">
        <f t="shared" si="203"/>
        <v>-8.0006028268853058E-4</v>
      </c>
      <c r="I2565">
        <f t="shared" si="204"/>
        <v>-1</v>
      </c>
      <c r="K2565" s="1"/>
    </row>
    <row r="2566" spans="1:11" x14ac:dyDescent="0.3">
      <c r="A2566" s="1">
        <v>43531</v>
      </c>
      <c r="B2566" s="9">
        <f>$A$5+LN(VLOOKUP($A2566,NASDAQ_Composite_IXIC_20210721[[Date]:[Close]],5))-$A$4</f>
        <v>2.5488324484158946</v>
      </c>
      <c r="C2566" s="9">
        <f>VLOOKUP(A2566,nasdaq_wtd_mc_ritter_add!$B$2:$D$3373,$C$5)</f>
        <v>3.83441897698735</v>
      </c>
      <c r="D2566" s="9">
        <f t="shared" si="207"/>
        <v>-2.6133878935041821E-4</v>
      </c>
      <c r="E2566" s="9">
        <f t="shared" si="207"/>
        <v>6.0994986515878757E-3</v>
      </c>
      <c r="F2566" s="9">
        <f t="shared" si="207"/>
        <v>9.287860118879987E-2</v>
      </c>
      <c r="G2566" s="9">
        <f t="shared" si="207"/>
        <v>0.10612614291867839</v>
      </c>
      <c r="H2566" s="9">
        <f t="shared" si="203"/>
        <v>2.6133878935041821E-4</v>
      </c>
      <c r="I2566">
        <f t="shared" si="204"/>
        <v>1</v>
      </c>
      <c r="K2566" s="1"/>
    </row>
    <row r="2567" spans="1:11" x14ac:dyDescent="0.3">
      <c r="A2567" s="1">
        <v>43532</v>
      </c>
      <c r="B2567" s="9">
        <f>$A$5+LN(VLOOKUP($A2567,NASDAQ_Composite_IXIC_20210721[[Date]:[Close]],5))-$A$4</f>
        <v>2.547036064495372</v>
      </c>
      <c r="C2567" s="9">
        <f>VLOOKUP(A2567,nasdaq_wtd_mc_ritter_add!$B$2:$D$3373,$C$5)</f>
        <v>3.8374643711532199</v>
      </c>
      <c r="D2567" s="9">
        <f t="shared" si="207"/>
        <v>4.8417780863925231E-3</v>
      </c>
      <c r="E2567" s="9">
        <f t="shared" si="207"/>
        <v>8.7448874668614174E-3</v>
      </c>
      <c r="F2567" s="9">
        <f t="shared" si="207"/>
        <v>8.844880505128927E-2</v>
      </c>
      <c r="G2567" s="9">
        <f t="shared" si="207"/>
        <v>0.11096792100507091</v>
      </c>
      <c r="H2567" s="9">
        <f t="shared" si="203"/>
        <v>1.2490102453472929E-3</v>
      </c>
      <c r="I2567">
        <f t="shared" si="204"/>
        <v>1</v>
      </c>
      <c r="K2567" s="1"/>
    </row>
    <row r="2568" spans="1:11" x14ac:dyDescent="0.3">
      <c r="A2568" s="1">
        <v>43535</v>
      </c>
      <c r="B2568" s="9">
        <f>$A$5+LN(VLOOKUP($A2568,NASDAQ_Composite_IXIC_20210721[[Date]:[Close]],5))-$A$4</f>
        <v>2.5670712016588952</v>
      </c>
      <c r="C2568" s="9">
        <f>VLOOKUP(A2568,nasdaq_wtd_mc_ritter_add!$B$2:$D$3373,$C$5)</f>
        <v>3.8579973076336702</v>
      </c>
      <c r="D2568" s="9">
        <f t="shared" ref="D2568:G2587" si="208">IF($A2568-$A$1&lt;D$5,0,$C2568-$B2568+VLOOKUP($A2568-D$5,nasd_unic,2)-VLOOKUP($A2568-D$5,nasd_unic,3))</f>
        <v>4.9779931692706114E-4</v>
      </c>
      <c r="E2568" s="9">
        <f t="shared" si="208"/>
        <v>1.1179894870209761E-2</v>
      </c>
      <c r="F2568" s="9">
        <f t="shared" si="208"/>
        <v>7.7221568318828648E-2</v>
      </c>
      <c r="G2568" s="9">
        <f t="shared" si="208"/>
        <v>0.10028341877722946</v>
      </c>
      <c r="H2568" s="9">
        <f t="shared" si="203"/>
        <v>4.9779931692706114E-4</v>
      </c>
      <c r="I2568">
        <f t="shared" si="204"/>
        <v>1</v>
      </c>
      <c r="K2568" s="1"/>
    </row>
    <row r="2569" spans="1:11" x14ac:dyDescent="0.3">
      <c r="A2569" s="1">
        <v>43536</v>
      </c>
      <c r="B2569" s="9">
        <f>$A$5+LN(VLOOKUP($A2569,NASDAQ_Composite_IXIC_20210721[[Date]:[Close]],5))-$A$4</f>
        <v>2.5714239091011732</v>
      </c>
      <c r="C2569" s="9">
        <f>VLOOKUP(A2569,nasdaq_wtd_mc_ritter_add!$B$2:$D$3373,$C$5)</f>
        <v>3.8596285227760898</v>
      </c>
      <c r="D2569" s="9">
        <f t="shared" si="208"/>
        <v>-2.7214922998584079E-3</v>
      </c>
      <c r="E2569" s="9">
        <f t="shared" si="208"/>
        <v>8.4584025703513532E-3</v>
      </c>
      <c r="F2569" s="9">
        <f t="shared" si="208"/>
        <v>7.2696367597408607E-2</v>
      </c>
      <c r="G2569" s="9">
        <f t="shared" si="208"/>
        <v>9.0433803754063735E-2</v>
      </c>
      <c r="H2569" s="9">
        <f t="shared" ref="H2569:H2632" si="209">ABS($C2569-VLOOKUP($A2569-$H$5,nasd_unic,3))-ABS($B2569-VLOOKUP($A2569-$H$5,nasd_unic,2))</f>
        <v>-2.7214922998584079E-3</v>
      </c>
      <c r="I2569">
        <f t="shared" ref="I2569:I2632" si="210">IF(A2569-$I$5&lt;$A$8,0,IF(H2569&gt;0,1,-1))</f>
        <v>-1</v>
      </c>
      <c r="K2569" s="1"/>
    </row>
    <row r="2570" spans="1:11" x14ac:dyDescent="0.3">
      <c r="A2570" s="1">
        <v>43537</v>
      </c>
      <c r="B2570" s="9">
        <f>$A$5+LN(VLOOKUP($A2570,NASDAQ_Composite_IXIC_20210721[[Date]:[Close]],5))-$A$4</f>
        <v>2.5783005094376046</v>
      </c>
      <c r="C2570" s="9">
        <f>VLOOKUP(A2570,nasdaq_wtd_mc_ritter_add!$B$2:$D$3373,$C$5)</f>
        <v>3.8683290531559602</v>
      </c>
      <c r="D2570" s="9">
        <f t="shared" si="208"/>
        <v>1.8239300434390593E-3</v>
      </c>
      <c r="E2570" s="9">
        <f t="shared" si="208"/>
        <v>9.8632815779606808E-3</v>
      </c>
      <c r="F2570" s="9">
        <f t="shared" si="208"/>
        <v>7.4520297640847666E-2</v>
      </c>
      <c r="G2570" s="9">
        <f t="shared" si="208"/>
        <v>9.3847038658724458E-2</v>
      </c>
      <c r="H2570" s="9">
        <f t="shared" si="209"/>
        <v>1.8239300434390593E-3</v>
      </c>
      <c r="I2570">
        <f t="shared" si="210"/>
        <v>1</v>
      </c>
      <c r="K2570" s="1"/>
    </row>
    <row r="2571" spans="1:11" x14ac:dyDescent="0.3">
      <c r="A2571" s="1">
        <v>43538</v>
      </c>
      <c r="B2571" s="9">
        <f>$A$5+LN(VLOOKUP($A2571,NASDAQ_Composite_IXIC_20210721[[Date]:[Close]],5))-$A$4</f>
        <v>2.5766637750317267</v>
      </c>
      <c r="C2571" s="9">
        <f>VLOOKUP(A2571,nasdaq_wtd_mc_ritter_add!$B$2:$D$3373,$C$5)</f>
        <v>3.8638835928449899</v>
      </c>
      <c r="D2571" s="9">
        <f t="shared" si="208"/>
        <v>-2.8087259050924018E-3</v>
      </c>
      <c r="E2571" s="9">
        <f t="shared" si="208"/>
        <v>1.2473989899021376E-2</v>
      </c>
      <c r="F2571" s="9">
        <f t="shared" si="208"/>
        <v>7.1711571735755264E-2</v>
      </c>
      <c r="G2571" s="9">
        <f t="shared" si="208"/>
        <v>8.0029801572321535E-2</v>
      </c>
      <c r="H2571" s="9">
        <f t="shared" si="209"/>
        <v>2.8087259050924018E-3</v>
      </c>
      <c r="I2571">
        <f t="shared" si="210"/>
        <v>1</v>
      </c>
      <c r="K2571" s="1"/>
    </row>
    <row r="2572" spans="1:11" x14ac:dyDescent="0.3">
      <c r="A2572" s="1">
        <v>43539</v>
      </c>
      <c r="B2572" s="9">
        <f>$A$5+LN(VLOOKUP($A2572,NASDAQ_Composite_IXIC_20210721[[Date]:[Close]],5))-$A$4</f>
        <v>2.5841862302824952</v>
      </c>
      <c r="C2572" s="9">
        <f>VLOOKUP(A2572,nasdaq_wtd_mc_ritter_add!$B$2:$D$3373,$C$5)</f>
        <v>3.8582200175032901</v>
      </c>
      <c r="D2572" s="9">
        <f t="shared" si="208"/>
        <v>-1.3186030592468256E-2</v>
      </c>
      <c r="E2572" s="9">
        <f t="shared" si="208"/>
        <v>7.7313189937493476E-3</v>
      </c>
      <c r="F2572" s="9">
        <f t="shared" si="208"/>
        <v>4.8919728072144508E-2</v>
      </c>
      <c r="G2572" s="9">
        <f t="shared" si="208"/>
        <v>6.6843770979853279E-2</v>
      </c>
      <c r="H2572" s="9">
        <f t="shared" si="209"/>
        <v>-1.8588799090686337E-3</v>
      </c>
      <c r="I2572">
        <f t="shared" si="210"/>
        <v>-1</v>
      </c>
      <c r="K2572" s="1"/>
    </row>
    <row r="2573" spans="1:11" x14ac:dyDescent="0.3">
      <c r="A2573" s="1">
        <v>43542</v>
      </c>
      <c r="B2573" s="9">
        <f>$A$5+LN(VLOOKUP($A2573,NASDAQ_Composite_IXIC_20210721[[Date]:[Close]],5))-$A$4</f>
        <v>2.5875557301332526</v>
      </c>
      <c r="C2573" s="9">
        <f>VLOOKUP(A2573,nasdaq_wtd_mc_ritter_add!$B$2:$D$3373,$C$5)</f>
        <v>3.8444467672745102</v>
      </c>
      <c r="D2573" s="9">
        <f t="shared" si="208"/>
        <v>-1.7142750079537361E-2</v>
      </c>
      <c r="E2573" s="9">
        <f t="shared" si="208"/>
        <v>-6.3740734011914491E-3</v>
      </c>
      <c r="F2573" s="9">
        <f t="shared" si="208"/>
        <v>3.2112862430028866E-2</v>
      </c>
      <c r="G2573" s="9">
        <f t="shared" si="208"/>
        <v>5.8390426593466938E-2</v>
      </c>
      <c r="H2573" s="9">
        <f t="shared" si="209"/>
        <v>1.0403750378022547E-2</v>
      </c>
      <c r="I2573">
        <f t="shared" si="210"/>
        <v>1</v>
      </c>
      <c r="K2573" s="1"/>
    </row>
    <row r="2574" spans="1:11" x14ac:dyDescent="0.3">
      <c r="A2574" s="1">
        <v>43543</v>
      </c>
      <c r="B2574" s="9">
        <f>$A$5+LN(VLOOKUP($A2574,NASDAQ_Composite_IXIC_20210721[[Date]:[Close]],5))-$A$4</f>
        <v>2.5887825668103597</v>
      </c>
      <c r="C2574" s="9">
        <f>VLOOKUP(A2574,nasdaq_wtd_mc_ritter_add!$B$2:$D$3373,$C$5)</f>
        <v>3.8479305931985301</v>
      </c>
      <c r="D2574" s="9">
        <f t="shared" si="208"/>
        <v>2.2569892469128661E-3</v>
      </c>
      <c r="E2574" s="9">
        <f t="shared" si="208"/>
        <v>-4.117084154278583E-3</v>
      </c>
      <c r="F2574" s="9">
        <f t="shared" si="208"/>
        <v>3.1235842027924843E-2</v>
      </c>
      <c r="G2574" s="9">
        <f t="shared" si="208"/>
        <v>8.1496240084077964E-2</v>
      </c>
      <c r="H2574" s="9">
        <f t="shared" si="209"/>
        <v>2.2569892469128661E-3</v>
      </c>
      <c r="I2574">
        <f t="shared" si="210"/>
        <v>1</v>
      </c>
      <c r="K2574" s="1"/>
    </row>
    <row r="2575" spans="1:11" x14ac:dyDescent="0.3">
      <c r="A2575" s="1">
        <v>43544</v>
      </c>
      <c r="B2575" s="9">
        <f>$A$5+LN(VLOOKUP($A2575,NASDAQ_Composite_IXIC_20210721[[Date]:[Close]],5))-$A$4</f>
        <v>2.5894322847980797</v>
      </c>
      <c r="C2575" s="9">
        <f>VLOOKUP(A2575,nasdaq_wtd_mc_ritter_add!$B$2:$D$3373,$C$5)</f>
        <v>3.85849467563227</v>
      </c>
      <c r="D2575" s="9">
        <f t="shared" si="208"/>
        <v>9.9143644460197855E-3</v>
      </c>
      <c r="E2575" s="9">
        <f t="shared" si="208"/>
        <v>5.7972802917412025E-3</v>
      </c>
      <c r="F2575" s="9">
        <f t="shared" si="208"/>
        <v>4.1150206473944628E-2</v>
      </c>
      <c r="G2575" s="9">
        <f t="shared" si="208"/>
        <v>9.7355487010639674E-2</v>
      </c>
      <c r="H2575" s="9">
        <f t="shared" si="209"/>
        <v>9.9143644460197855E-3</v>
      </c>
      <c r="I2575">
        <f t="shared" si="210"/>
        <v>1</v>
      </c>
      <c r="K2575" s="1"/>
    </row>
    <row r="2576" spans="1:11" x14ac:dyDescent="0.3">
      <c r="A2576" s="1">
        <v>43545</v>
      </c>
      <c r="B2576" s="9">
        <f>$A$5+LN(VLOOKUP($A2576,NASDAQ_Composite_IXIC_20210721[[Date]:[Close]],5))-$A$4</f>
        <v>2.6035628178755212</v>
      </c>
      <c r="C2576" s="9">
        <f>VLOOKUP(A2576,nasdaq_wtd_mc_ritter_add!$B$2:$D$3373,$C$5)</f>
        <v>3.8701845409008602</v>
      </c>
      <c r="D2576" s="9">
        <f t="shared" si="208"/>
        <v>-2.4406678088513267E-3</v>
      </c>
      <c r="E2576" s="9">
        <f t="shared" si="208"/>
        <v>4.7380938162766562E-3</v>
      </c>
      <c r="F2576" s="9">
        <f t="shared" si="208"/>
        <v>3.8709538665093302E-2</v>
      </c>
      <c r="G2576" s="9">
        <f t="shared" si="208"/>
        <v>0.11950398582481681</v>
      </c>
      <c r="H2576" s="9">
        <f t="shared" si="209"/>
        <v>-2.4406678088513267E-3</v>
      </c>
      <c r="I2576">
        <f t="shared" si="210"/>
        <v>-1</v>
      </c>
      <c r="K2576" s="1"/>
    </row>
    <row r="2577" spans="1:11" x14ac:dyDescent="0.3">
      <c r="A2577" s="1">
        <v>43546</v>
      </c>
      <c r="B2577" s="9">
        <f>$A$5+LN(VLOOKUP($A2577,NASDAQ_Composite_IXIC_20210721[[Date]:[Close]],5))-$A$4</f>
        <v>2.5782036587084702</v>
      </c>
      <c r="C2577" s="9">
        <f>VLOOKUP(A2577,nasdaq_wtd_mc_ritter_add!$B$2:$D$3373,$C$5)</f>
        <v>3.84213796435882</v>
      </c>
      <c r="D2577" s="9">
        <f t="shared" si="208"/>
        <v>-2.6874173749891206E-3</v>
      </c>
      <c r="E2577" s="9">
        <f t="shared" si="208"/>
        <v>5.4922618355641717E-3</v>
      </c>
      <c r="F2577" s="9">
        <f t="shared" si="208"/>
        <v>3.6022121290104181E-2</v>
      </c>
      <c r="G2577" s="9">
        <f t="shared" si="208"/>
        <v>0.11681656844982768</v>
      </c>
      <c r="H2577" s="9">
        <f t="shared" si="209"/>
        <v>2.6874173749891206E-3</v>
      </c>
      <c r="I2577">
        <f t="shared" si="210"/>
        <v>1</v>
      </c>
      <c r="K2577" s="1"/>
    </row>
    <row r="2578" spans="1:11" x14ac:dyDescent="0.3">
      <c r="A2578" s="1">
        <v>43549</v>
      </c>
      <c r="B2578" s="9">
        <f>$A$5+LN(VLOOKUP($A2578,NASDAQ_Composite_IXIC_20210721[[Date]:[Close]],5))-$A$4</f>
        <v>2.5775322172550057</v>
      </c>
      <c r="C2578" s="9">
        <f>VLOOKUP(A2578,nasdaq_wtd_mc_ritter_add!$B$2:$D$3373,$C$5)</f>
        <v>3.8466508331628302</v>
      </c>
      <c r="D2578" s="9">
        <f t="shared" si="208"/>
        <v>5.184310257474678E-3</v>
      </c>
      <c r="E2578" s="9">
        <f t="shared" si="208"/>
        <v>8.9206549544784686E-3</v>
      </c>
      <c r="F2578" s="9">
        <f t="shared" si="208"/>
        <v>5.4366757028536217E-2</v>
      </c>
      <c r="G2578" s="9">
        <f t="shared" si="208"/>
        <v>0.10962246686388921</v>
      </c>
      <c r="H2578" s="9">
        <f t="shared" si="209"/>
        <v>3.8414273505456009E-3</v>
      </c>
      <c r="I2578">
        <f t="shared" si="210"/>
        <v>1</v>
      </c>
      <c r="K2578" s="1"/>
    </row>
    <row r="2579" spans="1:11" x14ac:dyDescent="0.3">
      <c r="A2579" s="1">
        <v>43550</v>
      </c>
      <c r="B2579" s="9">
        <f>$A$5+LN(VLOOKUP($A2579,NASDAQ_Composite_IXIC_20210721[[Date]:[Close]],5))-$A$4</f>
        <v>2.5845750762323592</v>
      </c>
      <c r="C2579" s="9">
        <f>VLOOKUP(A2579,nasdaq_wtd_mc_ritter_add!$B$2:$D$3373,$C$5)</f>
        <v>3.85605276774454</v>
      </c>
      <c r="D2579" s="9">
        <f t="shared" si="208"/>
        <v>2.359075604356331E-3</v>
      </c>
      <c r="E2579" s="9">
        <f t="shared" si="208"/>
        <v>1.12797305588348E-2</v>
      </c>
      <c r="F2579" s="9">
        <f t="shared" si="208"/>
        <v>4.5890723557370006E-2</v>
      </c>
      <c r="G2579" s="9">
        <f t="shared" si="208"/>
        <v>9.6541243615036354E-2</v>
      </c>
      <c r="H2579" s="9">
        <f t="shared" si="209"/>
        <v>2.359075604356331E-3</v>
      </c>
      <c r="I2579">
        <f t="shared" si="210"/>
        <v>1</v>
      </c>
      <c r="K2579" s="1"/>
    </row>
    <row r="2580" spans="1:11" x14ac:dyDescent="0.3">
      <c r="A2580" s="1">
        <v>43551</v>
      </c>
      <c r="B2580" s="9">
        <f>$A$5+LN(VLOOKUP($A2580,NASDAQ_Composite_IXIC_20210721[[Date]:[Close]],5))-$A$4</f>
        <v>2.5782965487630713</v>
      </c>
      <c r="C2580" s="9">
        <f>VLOOKUP(A2580,nasdaq_wtd_mc_ritter_add!$B$2:$D$3373,$C$5)</f>
        <v>3.8424759396229602</v>
      </c>
      <c r="D2580" s="9">
        <f t="shared" si="208"/>
        <v>-7.298300652291978E-3</v>
      </c>
      <c r="E2580" s="9">
        <f t="shared" si="208"/>
        <v>-6.5499061360272393E-3</v>
      </c>
      <c r="F2580" s="9">
        <f t="shared" si="208"/>
        <v>3.8592422905078028E-2</v>
      </c>
      <c r="G2580" s="9">
        <f t="shared" si="208"/>
        <v>8.6043902495603231E-2</v>
      </c>
      <c r="H2580" s="9">
        <f t="shared" si="209"/>
        <v>7.298300652291978E-3</v>
      </c>
      <c r="I2580">
        <f t="shared" si="210"/>
        <v>1</v>
      </c>
      <c r="K2580" s="1"/>
    </row>
    <row r="2581" spans="1:11" x14ac:dyDescent="0.3">
      <c r="A2581" s="1">
        <v>43552</v>
      </c>
      <c r="B2581" s="9">
        <f>$A$5+LN(VLOOKUP($A2581,NASDAQ_Composite_IXIC_20210721[[Date]:[Close]],5))-$A$4</f>
        <v>2.5816650358817315</v>
      </c>
      <c r="C2581" s="9">
        <f>VLOOKUP(A2581,nasdaq_wtd_mc_ritter_add!$B$2:$D$3373,$C$5)</f>
        <v>3.84739851204976</v>
      </c>
      <c r="D2581" s="9">
        <f t="shared" si="208"/>
        <v>1.5540853081397188E-3</v>
      </c>
      <c r="E2581" s="9">
        <f t="shared" si="208"/>
        <v>-3.8501290496131269E-3</v>
      </c>
      <c r="F2581" s="9">
        <f t="shared" si="208"/>
        <v>4.0146508213217746E-2</v>
      </c>
      <c r="G2581" s="9">
        <f t="shared" si="208"/>
        <v>8.9125302820938668E-2</v>
      </c>
      <c r="H2581" s="9">
        <f t="shared" si="209"/>
        <v>1.5540853081397188E-3</v>
      </c>
      <c r="I2581">
        <f t="shared" si="210"/>
        <v>1</v>
      </c>
      <c r="K2581" s="1"/>
    </row>
    <row r="2582" spans="1:11" x14ac:dyDescent="0.3">
      <c r="A2582" s="1">
        <v>43553</v>
      </c>
      <c r="B2582" s="9">
        <f>$A$5+LN(VLOOKUP($A2582,NASDAQ_Composite_IXIC_20210721[[Date]:[Close]],5))-$A$4</f>
        <v>2.5894775173560385</v>
      </c>
      <c r="C2582" s="9">
        <f>VLOOKUP(A2582,nasdaq_wtd_mc_ritter_add!$B$2:$D$3373,$C$5)</f>
        <v>3.8575060775368302</v>
      </c>
      <c r="D2582" s="9">
        <f t="shared" si="208"/>
        <v>2.2950840127631267E-3</v>
      </c>
      <c r="E2582" s="9">
        <f t="shared" si="208"/>
        <v>-2.1863527362429025E-3</v>
      </c>
      <c r="F2582" s="9">
        <f t="shared" si="208"/>
        <v>4.1885253590950633E-2</v>
      </c>
      <c r="G2582" s="9">
        <f t="shared" si="208"/>
        <v>9.1420386833701794E-2</v>
      </c>
      <c r="H2582" s="9">
        <f t="shared" si="209"/>
        <v>2.2950840127631267E-3</v>
      </c>
      <c r="I2582">
        <f t="shared" si="210"/>
        <v>1</v>
      </c>
      <c r="K2582" s="1"/>
    </row>
    <row r="2583" spans="1:11" x14ac:dyDescent="0.3">
      <c r="A2583" s="1">
        <v>43556</v>
      </c>
      <c r="B2583" s="9">
        <f>$A$5+LN(VLOOKUP($A2583,NASDAQ_Composite_IXIC_20210721[[Date]:[Close]],5))-$A$4</f>
        <v>2.6022799624135837</v>
      </c>
      <c r="C2583" s="9">
        <f>VLOOKUP(A2583,nasdaq_wtd_mc_ritter_add!$B$2:$D$3373,$C$5)</f>
        <v>3.8639900364003599</v>
      </c>
      <c r="D2583" s="9">
        <f t="shared" si="208"/>
        <v>-6.3184861940155379E-3</v>
      </c>
      <c r="E2583" s="9">
        <f t="shared" si="208"/>
        <v>-7.0892988634483345E-3</v>
      </c>
      <c r="F2583" s="9">
        <f t="shared" si="208"/>
        <v>-8.3141754156530467E-3</v>
      </c>
      <c r="G2583" s="9">
        <f t="shared" si="208"/>
        <v>9.3470480304423287E-2</v>
      </c>
      <c r="H2583" s="9">
        <f t="shared" si="209"/>
        <v>-6.3184861940155379E-3</v>
      </c>
      <c r="I2583">
        <f t="shared" si="210"/>
        <v>-1</v>
      </c>
      <c r="K2583" s="1"/>
    </row>
    <row r="2584" spans="1:11" x14ac:dyDescent="0.3">
      <c r="A2584" s="1">
        <v>43557</v>
      </c>
      <c r="B2584" s="9">
        <f>$A$5+LN(VLOOKUP($A2584,NASDAQ_Composite_IXIC_20210721[[Date]:[Close]],5))-$A$4</f>
        <v>2.6048032817191755</v>
      </c>
      <c r="C2584" s="9">
        <f>VLOOKUP(A2584,nasdaq_wtd_mc_ritter_add!$B$2:$D$3373,$C$5)</f>
        <v>3.88085663234284</v>
      </c>
      <c r="D2584" s="9">
        <f t="shared" si="208"/>
        <v>1.434327663688828E-2</v>
      </c>
      <c r="E2584" s="9">
        <f t="shared" si="208"/>
        <v>7.2539777734399458E-3</v>
      </c>
      <c r="F2584" s="9">
        <f t="shared" si="208"/>
        <v>3.3009385670936808E-3</v>
      </c>
      <c r="G2584" s="9">
        <f t="shared" si="208"/>
        <v>9.32086582547349E-2</v>
      </c>
      <c r="H2584" s="9">
        <f t="shared" si="209"/>
        <v>1.434327663688828E-2</v>
      </c>
      <c r="I2584">
        <f t="shared" si="210"/>
        <v>1</v>
      </c>
      <c r="K2584" s="1"/>
    </row>
    <row r="2585" spans="1:11" x14ac:dyDescent="0.3">
      <c r="A2585" s="1">
        <v>43558</v>
      </c>
      <c r="B2585" s="9">
        <f>$A$5+LN(VLOOKUP($A2585,NASDAQ_Composite_IXIC_20210721[[Date]:[Close]],5))-$A$4</f>
        <v>2.6107559352769991</v>
      </c>
      <c r="C2585" s="9">
        <f>VLOOKUP(A2585,nasdaq_wtd_mc_ritter_add!$B$2:$D$3373,$C$5)</f>
        <v>3.8833787409179599</v>
      </c>
      <c r="D2585" s="9">
        <f t="shared" si="208"/>
        <v>-3.430544982703676E-3</v>
      </c>
      <c r="E2585" s="9">
        <f t="shared" si="208"/>
        <v>-1.5941423260068532E-3</v>
      </c>
      <c r="F2585" s="9">
        <f t="shared" si="208"/>
        <v>-1.296064156099952E-4</v>
      </c>
      <c r="G2585" s="9">
        <f t="shared" si="208"/>
        <v>9.0177126220641224E-2</v>
      </c>
      <c r="H2585" s="9">
        <f t="shared" si="209"/>
        <v>-3.430544982703676E-3</v>
      </c>
      <c r="I2585">
        <f t="shared" si="210"/>
        <v>-1</v>
      </c>
      <c r="K2585" s="1"/>
    </row>
    <row r="2586" spans="1:11" x14ac:dyDescent="0.3">
      <c r="A2586" s="1">
        <v>43559</v>
      </c>
      <c r="B2586" s="9">
        <f>$A$5+LN(VLOOKUP($A2586,NASDAQ_Composite_IXIC_20210721[[Date]:[Close]],5))-$A$4</f>
        <v>2.6102783345465932</v>
      </c>
      <c r="C2586" s="9">
        <f>VLOOKUP(A2586,nasdaq_wtd_mc_ritter_add!$B$2:$D$3373,$C$5)</f>
        <v>3.8825431782104101</v>
      </c>
      <c r="D2586" s="9">
        <f t="shared" si="208"/>
        <v>-3.5796197714388356E-4</v>
      </c>
      <c r="E2586" s="9">
        <f t="shared" si="208"/>
        <v>-1.2782963414300408E-2</v>
      </c>
      <c r="F2586" s="9">
        <f t="shared" si="208"/>
        <v>-4.8756839275387875E-4</v>
      </c>
      <c r="G2586" s="9">
        <f t="shared" si="208"/>
        <v>7.955691628116135E-2</v>
      </c>
      <c r="H2586" s="9">
        <f t="shared" si="209"/>
        <v>3.5796197714388356E-4</v>
      </c>
      <c r="I2586">
        <f t="shared" si="210"/>
        <v>1</v>
      </c>
      <c r="K2586" s="1"/>
    </row>
    <row r="2587" spans="1:11" x14ac:dyDescent="0.3">
      <c r="A2587" s="1">
        <v>43560</v>
      </c>
      <c r="B2587" s="9">
        <f>$A$5+LN(VLOOKUP($A2587,NASDAQ_Composite_IXIC_20210721[[Date]:[Close]],5))-$A$4</f>
        <v>2.6162049171584014</v>
      </c>
      <c r="C2587" s="9">
        <f>VLOOKUP(A2587,nasdaq_wtd_mc_ritter_add!$B$2:$D$3373,$C$5)</f>
        <v>3.8879961142868802</v>
      </c>
      <c r="D2587" s="9">
        <f t="shared" si="208"/>
        <v>-4.7364653533810142E-4</v>
      </c>
      <c r="E2587" s="9">
        <f t="shared" si="208"/>
        <v>-1.405667023232704E-2</v>
      </c>
      <c r="F2587" s="9">
        <f t="shared" si="208"/>
        <v>-4.8635114104991217E-3</v>
      </c>
      <c r="G2587" s="9">
        <f t="shared" si="208"/>
        <v>7.9083269745823248E-2</v>
      </c>
      <c r="H2587" s="9">
        <f t="shared" si="209"/>
        <v>-4.7364653533810142E-4</v>
      </c>
      <c r="I2587">
        <f t="shared" si="210"/>
        <v>-1</v>
      </c>
      <c r="K2587" s="1"/>
    </row>
    <row r="2588" spans="1:11" x14ac:dyDescent="0.3">
      <c r="A2588" s="1">
        <v>43563</v>
      </c>
      <c r="B2588" s="9">
        <f>$A$5+LN(VLOOKUP($A2588,NASDAQ_Composite_IXIC_20210721[[Date]:[Close]],5))-$A$4</f>
        <v>2.6181164955618597</v>
      </c>
      <c r="C2588" s="9">
        <f>VLOOKUP(A2588,nasdaq_wtd_mc_ritter_add!$B$2:$D$3373,$C$5)</f>
        <v>3.8854732300460699</v>
      </c>
      <c r="D2588" s="9">
        <f t="shared" ref="D2588:G2607" si="211">IF($A2588-$A$1&lt;D$5,0,$C2588-$B2588+VLOOKUP($A2588-D$5,nasd_unic,2)-VLOOKUP($A2588-D$5,nasd_unic,3))</f>
        <v>-4.4344626442684998E-3</v>
      </c>
      <c r="E2588" s="9">
        <f t="shared" si="211"/>
        <v>-2.3071572173637644E-2</v>
      </c>
      <c r="F2588" s="9">
        <f t="shared" si="211"/>
        <v>-4.6988788791670899E-3</v>
      </c>
      <c r="G2588" s="9">
        <f t="shared" si="211"/>
        <v>5.3817584940189178E-2</v>
      </c>
      <c r="H2588" s="9">
        <f t="shared" si="209"/>
        <v>6.1130583735202748E-4</v>
      </c>
      <c r="I2588">
        <f t="shared" si="210"/>
        <v>1</v>
      </c>
      <c r="K2588" s="1"/>
    </row>
    <row r="2589" spans="1:11" x14ac:dyDescent="0.3">
      <c r="A2589" s="1">
        <v>43564</v>
      </c>
      <c r="B2589" s="9">
        <f>$A$5+LN(VLOOKUP($A2589,NASDAQ_Composite_IXIC_20210721[[Date]:[Close]],5))-$A$4</f>
        <v>2.6124933767819138</v>
      </c>
      <c r="C2589" s="9">
        <f>VLOOKUP(A2589,nasdaq_wtd_mc_ritter_add!$B$2:$D$3373,$C$5)</f>
        <v>3.8879660740555999</v>
      </c>
      <c r="D2589" s="9">
        <f t="shared" si="211"/>
        <v>8.1159627894757946E-3</v>
      </c>
      <c r="E2589" s="9">
        <f t="shared" si="211"/>
        <v>-1.495560938416185E-2</v>
      </c>
      <c r="F2589" s="9">
        <f t="shared" si="211"/>
        <v>-4.2735138308791498E-3</v>
      </c>
      <c r="G2589" s="9">
        <f t="shared" si="211"/>
        <v>5.9248021130020589E-2</v>
      </c>
      <c r="H2589" s="9">
        <f t="shared" si="209"/>
        <v>-3.1302747704158307E-3</v>
      </c>
      <c r="I2589">
        <f t="shared" si="210"/>
        <v>-1</v>
      </c>
      <c r="K2589" s="1"/>
    </row>
    <row r="2590" spans="1:11" x14ac:dyDescent="0.3">
      <c r="A2590" s="1">
        <v>43565</v>
      </c>
      <c r="B2590" s="9">
        <f>$A$5+LN(VLOOKUP($A2590,NASDAQ_Composite_IXIC_20210721[[Date]:[Close]],5))-$A$4</f>
        <v>2.6194182010882363</v>
      </c>
      <c r="C2590" s="9">
        <f>VLOOKUP(A2590,nasdaq_wtd_mc_ritter_add!$B$2:$D$3373,$C$5)</f>
        <v>3.8941193644139802</v>
      </c>
      <c r="D2590" s="9">
        <f t="shared" si="211"/>
        <v>-7.7153394794216013E-4</v>
      </c>
      <c r="E2590" s="9">
        <f t="shared" si="211"/>
        <v>-1.6224942649031071E-2</v>
      </c>
      <c r="F2590" s="9">
        <f t="shared" si="211"/>
        <v>-5.0450477788213099E-3</v>
      </c>
      <c r="G2590" s="9">
        <f t="shared" si="211"/>
        <v>6.0996625669797577E-2</v>
      </c>
      <c r="H2590" s="9">
        <f t="shared" si="209"/>
        <v>-7.7153394794216013E-4</v>
      </c>
      <c r="I2590">
        <f t="shared" si="210"/>
        <v>-1</v>
      </c>
      <c r="K2590" s="1"/>
    </row>
    <row r="2591" spans="1:11" x14ac:dyDescent="0.3">
      <c r="A2591" s="1">
        <v>43566</v>
      </c>
      <c r="B2591" s="9">
        <f>$A$5+LN(VLOOKUP($A2591,NASDAQ_Composite_IXIC_20210721[[Date]:[Close]],5))-$A$4</f>
        <v>2.6172964311556202</v>
      </c>
      <c r="C2591" s="9">
        <f>VLOOKUP(A2591,nasdaq_wtd_mc_ritter_add!$B$2:$D$3373,$C$5)</f>
        <v>3.8912302844781501</v>
      </c>
      <c r="D2591" s="9">
        <f t="shared" si="211"/>
        <v>-7.6731000321395015E-4</v>
      </c>
      <c r="E2591" s="9">
        <f t="shared" si="211"/>
        <v>-1.4270760352386613E-2</v>
      </c>
      <c r="F2591" s="9">
        <f t="shared" si="211"/>
        <v>-5.8123577820352601E-3</v>
      </c>
      <c r="G2591" s="9">
        <f t="shared" si="211"/>
        <v>5.8425607245021993E-2</v>
      </c>
      <c r="H2591" s="9">
        <f t="shared" si="209"/>
        <v>7.6731000321395015E-4</v>
      </c>
      <c r="I2591">
        <f t="shared" si="210"/>
        <v>1</v>
      </c>
      <c r="K2591" s="1"/>
    </row>
    <row r="2592" spans="1:11" x14ac:dyDescent="0.3">
      <c r="A2592" s="1">
        <v>43567</v>
      </c>
      <c r="B2592" s="9">
        <f>$A$5+LN(VLOOKUP($A2592,NASDAQ_Composite_IXIC_20210721[[Date]:[Close]],5))-$A$4</f>
        <v>2.6219162487759844</v>
      </c>
      <c r="C2592" s="9">
        <f>VLOOKUP(A2592,nasdaq_wtd_mc_ritter_add!$B$2:$D$3373,$C$5)</f>
        <v>3.8930750683649298</v>
      </c>
      <c r="D2592" s="9">
        <f t="shared" si="211"/>
        <v>-2.7750337335845643E-3</v>
      </c>
      <c r="E2592" s="9">
        <f t="shared" si="211"/>
        <v>-1.8869724129410237E-2</v>
      </c>
      <c r="F2592" s="9">
        <f t="shared" si="211"/>
        <v>-9.0064425514495561E-3</v>
      </c>
      <c r="G2592" s="9">
        <f t="shared" si="211"/>
        <v>5.5650573511437429E-2</v>
      </c>
      <c r="H2592" s="9">
        <f t="shared" si="209"/>
        <v>-2.7750337335845643E-3</v>
      </c>
      <c r="I2592">
        <f t="shared" si="210"/>
        <v>-1</v>
      </c>
      <c r="K2592" s="1"/>
    </row>
    <row r="2593" spans="1:11" x14ac:dyDescent="0.3">
      <c r="A2593" s="1">
        <v>43570</v>
      </c>
      <c r="B2593" s="9">
        <f>$A$5+LN(VLOOKUP($A2593,NASDAQ_Composite_IXIC_20210721[[Date]:[Close]],5))-$A$4</f>
        <v>2.6208949074308334</v>
      </c>
      <c r="C2593" s="9">
        <f>VLOOKUP(A2593,nasdaq_wtd_mc_ritter_add!$B$2:$D$3373,$C$5)</f>
        <v>3.89184627419655</v>
      </c>
      <c r="D2593" s="9">
        <f t="shared" si="211"/>
        <v>-2.074528232287598E-4</v>
      </c>
      <c r="E2593" s="9">
        <f t="shared" si="211"/>
        <v>-3.0824204550783385E-3</v>
      </c>
      <c r="F2593" s="9">
        <f t="shared" si="211"/>
        <v>2.0088595637517415E-3</v>
      </c>
      <c r="G2593" s="9">
        <f t="shared" si="211"/>
        <v>4.1216707344893244E-2</v>
      </c>
      <c r="H2593" s="9">
        <f t="shared" si="209"/>
        <v>2.074528232287598E-4</v>
      </c>
      <c r="I2593">
        <f t="shared" si="210"/>
        <v>1</v>
      </c>
      <c r="K2593" s="1"/>
    </row>
    <row r="2594" spans="1:11" x14ac:dyDescent="0.3">
      <c r="A2594" s="1">
        <v>43571</v>
      </c>
      <c r="B2594" s="9">
        <f>$A$5+LN(VLOOKUP($A2594,NASDAQ_Composite_IXIC_20210721[[Date]:[Close]],5))-$A$4</f>
        <v>2.6239269391154094</v>
      </c>
      <c r="C2594" s="9">
        <f>VLOOKUP(A2594,nasdaq_wtd_mc_ritter_add!$B$2:$D$3373,$C$5)</f>
        <v>3.8890498259014499</v>
      </c>
      <c r="D2594" s="9">
        <f t="shared" si="211"/>
        <v>-5.828479979676171E-3</v>
      </c>
      <c r="E2594" s="9">
        <f t="shared" si="211"/>
        <v>-8.9109004347545095E-3</v>
      </c>
      <c r="F2594" s="9">
        <f t="shared" si="211"/>
        <v>1.8577762435914025E-3</v>
      </c>
      <c r="G2594" s="9">
        <f t="shared" si="211"/>
        <v>4.1043429921964414E-2</v>
      </c>
      <c r="H2594" s="9">
        <f t="shared" si="209"/>
        <v>-2.3558338947582413E-4</v>
      </c>
      <c r="I2594">
        <f t="shared" si="210"/>
        <v>-1</v>
      </c>
      <c r="K2594" s="1"/>
    </row>
    <row r="2595" spans="1:11" x14ac:dyDescent="0.3">
      <c r="A2595" s="1">
        <v>43572</v>
      </c>
      <c r="B2595" s="9">
        <f>$A$5+LN(VLOOKUP($A2595,NASDAQ_Composite_IXIC_20210721[[Date]:[Close]],5))-$A$4</f>
        <v>2.6234080816941612</v>
      </c>
      <c r="C2595" s="9">
        <f>VLOOKUP(A2595,nasdaq_wtd_mc_ritter_add!$B$2:$D$3373,$C$5)</f>
        <v>3.87840945202236</v>
      </c>
      <c r="D2595" s="9">
        <f t="shared" si="211"/>
        <v>-1.0121516457841651E-2</v>
      </c>
      <c r="E2595" s="9">
        <f t="shared" si="211"/>
        <v>-1.889666813058799E-3</v>
      </c>
      <c r="F2595" s="9">
        <f t="shared" si="211"/>
        <v>-8.2637402142502481E-3</v>
      </c>
      <c r="G2595" s="9">
        <f t="shared" si="211"/>
        <v>3.0223195616970067E-2</v>
      </c>
      <c r="H2595" s="9">
        <f t="shared" si="209"/>
        <v>1.0121516457841651E-2</v>
      </c>
      <c r="I2595">
        <f t="shared" si="210"/>
        <v>1</v>
      </c>
      <c r="K2595" s="1"/>
    </row>
    <row r="2596" spans="1:11" x14ac:dyDescent="0.3">
      <c r="A2596" s="1">
        <v>43573</v>
      </c>
      <c r="B2596" s="9">
        <f>$A$5+LN(VLOOKUP($A2596,NASDAQ_Composite_IXIC_20210721[[Date]:[Close]],5))-$A$4</f>
        <v>2.6236556699975209</v>
      </c>
      <c r="C2596" s="9">
        <f>VLOOKUP(A2596,nasdaq_wtd_mc_ritter_add!$B$2:$D$3373,$C$5)</f>
        <v>3.8752967466928898</v>
      </c>
      <c r="D2596" s="9">
        <f t="shared" si="211"/>
        <v>-3.3602936328298583E-3</v>
      </c>
      <c r="E2596" s="9">
        <f t="shared" si="211"/>
        <v>-7.5069496928015234E-3</v>
      </c>
      <c r="F2596" s="9">
        <f t="shared" si="211"/>
        <v>-1.1624033847080106E-2</v>
      </c>
      <c r="G2596" s="9">
        <f t="shared" si="211"/>
        <v>2.3728892335123319E-2</v>
      </c>
      <c r="H2596" s="9">
        <f t="shared" si="209"/>
        <v>2.8651170261104753E-3</v>
      </c>
      <c r="I2596">
        <f t="shared" si="210"/>
        <v>1</v>
      </c>
      <c r="K2596" s="1"/>
    </row>
    <row r="2597" spans="1:11" x14ac:dyDescent="0.3">
      <c r="A2597" s="1">
        <v>43577</v>
      </c>
      <c r="B2597" s="9">
        <f>$A$5+LN(VLOOKUP($A2597,NASDAQ_Composite_IXIC_20210721[[Date]:[Close]],5))-$A$4</f>
        <v>2.6258051251753196</v>
      </c>
      <c r="C2597" s="9">
        <f>VLOOKUP(A2597,nasdaq_wtd_mc_ritter_add!$B$2:$D$3373,$C$5)</f>
        <v>3.88707910967242</v>
      </c>
      <c r="D2597" s="9">
        <f t="shared" si="211"/>
        <v>9.6329078017314274E-3</v>
      </c>
      <c r="E2597" s="9">
        <f t="shared" si="211"/>
        <v>-2.6603211532494342E-3</v>
      </c>
      <c r="F2597" s="9">
        <f t="shared" si="211"/>
        <v>1.0934908619058437E-2</v>
      </c>
      <c r="G2597" s="9">
        <f t="shared" si="211"/>
        <v>3.7991653211569609E-2</v>
      </c>
      <c r="H2597" s="9">
        <f t="shared" si="209"/>
        <v>9.6329078017314274E-3</v>
      </c>
      <c r="I2597">
        <f t="shared" si="210"/>
        <v>1</v>
      </c>
      <c r="K2597" s="1"/>
    </row>
    <row r="2598" spans="1:11" x14ac:dyDescent="0.3">
      <c r="A2598" s="1">
        <v>43578</v>
      </c>
      <c r="B2598" s="9">
        <f>$A$5+LN(VLOOKUP($A2598,NASDAQ_Composite_IXIC_20210721[[Date]:[Close]],5))-$A$4</f>
        <v>2.6388877629726837</v>
      </c>
      <c r="C2598" s="9">
        <f>VLOOKUP(A2598,nasdaq_wtd_mc_ritter_add!$B$2:$D$3373,$C$5)</f>
        <v>3.9066682983875198</v>
      </c>
      <c r="D2598" s="9">
        <f t="shared" si="211"/>
        <v>6.5065509177357761E-3</v>
      </c>
      <c r="E2598" s="9">
        <f t="shared" si="211"/>
        <v>3.8462297644863419E-3</v>
      </c>
      <c r="F2598" s="9">
        <f t="shared" si="211"/>
        <v>7.5825744614901325E-3</v>
      </c>
      <c r="G2598" s="9">
        <f t="shared" si="211"/>
        <v>5.894323766188192E-2</v>
      </c>
      <c r="H2598" s="9">
        <f t="shared" si="209"/>
        <v>6.5065509177357761E-3</v>
      </c>
      <c r="I2598">
        <f t="shared" si="210"/>
        <v>1</v>
      </c>
      <c r="K2598" s="1"/>
    </row>
    <row r="2599" spans="1:11" x14ac:dyDescent="0.3">
      <c r="A2599" s="1">
        <v>43579</v>
      </c>
      <c r="B2599" s="9">
        <f>$A$5+LN(VLOOKUP($A2599,NASDAQ_Composite_IXIC_20210721[[Date]:[Close]],5))-$A$4</f>
        <v>2.6365688005099353</v>
      </c>
      <c r="C2599" s="9">
        <f>VLOOKUP(A2599,nasdaq_wtd_mc_ritter_add!$B$2:$D$3373,$C$5)</f>
        <v>3.90093733327706</v>
      </c>
      <c r="D2599" s="9">
        <f t="shared" si="211"/>
        <v>-3.4120026477113541E-3</v>
      </c>
      <c r="E2599" s="9">
        <f t="shared" si="211"/>
        <v>-4.7500831406996902E-3</v>
      </c>
      <c r="F2599" s="9">
        <f t="shared" si="211"/>
        <v>4.1705718137787784E-3</v>
      </c>
      <c r="G2599" s="9">
        <f t="shared" si="211"/>
        <v>4.9616673887836527E-2</v>
      </c>
      <c r="H2599" s="9">
        <f t="shared" si="209"/>
        <v>3.4120026477113541E-3</v>
      </c>
      <c r="I2599">
        <f t="shared" si="210"/>
        <v>1</v>
      </c>
      <c r="K2599" s="1"/>
    </row>
    <row r="2600" spans="1:11" x14ac:dyDescent="0.3">
      <c r="A2600" s="1">
        <v>43580</v>
      </c>
      <c r="B2600" s="9">
        <f>$A$5+LN(VLOOKUP($A2600,NASDAQ_Composite_IXIC_20210721[[Date]:[Close]],5))-$A$4</f>
        <v>2.6386242514098432</v>
      </c>
      <c r="C2600" s="9">
        <f>VLOOKUP(A2600,nasdaq_wtd_mc_ritter_add!$B$2:$D$3373,$C$5)</f>
        <v>3.9297163035851601</v>
      </c>
      <c r="D2600" s="9">
        <f t="shared" si="211"/>
        <v>2.6723519408192065E-2</v>
      </c>
      <c r="E2600" s="9">
        <f t="shared" si="211"/>
        <v>1.9614360663136043E-2</v>
      </c>
      <c r="F2600" s="9">
        <f t="shared" si="211"/>
        <v>3.0894091221970843E-2</v>
      </c>
      <c r="G2600" s="9">
        <f t="shared" si="211"/>
        <v>6.5505084220506049E-2</v>
      </c>
      <c r="H2600" s="9">
        <f t="shared" si="209"/>
        <v>2.6723519408192065E-2</v>
      </c>
      <c r="I2600">
        <f t="shared" si="210"/>
        <v>1</v>
      </c>
      <c r="K2600" s="1"/>
    </row>
    <row r="2601" spans="1:11" x14ac:dyDescent="0.3">
      <c r="A2601" s="1">
        <v>43581</v>
      </c>
      <c r="B2601" s="9">
        <f>$A$5+LN(VLOOKUP($A2601,NASDAQ_Composite_IXIC_20210721[[Date]:[Close]],5))-$A$4</f>
        <v>2.6420327501942404</v>
      </c>
      <c r="C2601" s="9">
        <f>VLOOKUP(A2601,nasdaq_wtd_mc_ritter_add!$B$2:$D$3373,$C$5)</f>
        <v>3.9342994294012499</v>
      </c>
      <c r="D2601" s="9">
        <f t="shared" si="211"/>
        <v>1.1746270316925767E-3</v>
      </c>
      <c r="E2601" s="9">
        <f t="shared" si="211"/>
        <v>2.8087288347120598E-2</v>
      </c>
      <c r="F2601" s="9">
        <f t="shared" si="211"/>
        <v>2.1537382211093359E-2</v>
      </c>
      <c r="G2601" s="9">
        <f t="shared" si="211"/>
        <v>6.6679711252198626E-2</v>
      </c>
      <c r="H2601" s="9">
        <f t="shared" si="209"/>
        <v>1.1746270316925767E-3</v>
      </c>
      <c r="I2601">
        <f t="shared" si="210"/>
        <v>1</v>
      </c>
      <c r="K2601" s="1"/>
    </row>
    <row r="2602" spans="1:11" x14ac:dyDescent="0.3">
      <c r="A2602" s="1">
        <v>43584</v>
      </c>
      <c r="B2602" s="9">
        <f>$A$5+LN(VLOOKUP($A2602,NASDAQ_Composite_IXIC_20210721[[Date]:[Close]],5))-$A$4</f>
        <v>2.6439275213220297</v>
      </c>
      <c r="C2602" s="9">
        <f>VLOOKUP(A2602,nasdaq_wtd_mc_ritter_add!$B$2:$D$3373,$C$5)</f>
        <v>3.9477453688297102</v>
      </c>
      <c r="D2602" s="9">
        <f t="shared" si="211"/>
        <v>1.1551168300671044E-2</v>
      </c>
      <c r="E2602" s="9">
        <f t="shared" si="211"/>
        <v>3.5789287326888797E-2</v>
      </c>
      <c r="F2602" s="9">
        <f t="shared" si="211"/>
        <v>3.5219358661680467E-2</v>
      </c>
      <c r="G2602" s="9">
        <f t="shared" si="211"/>
        <v>8.6903606167912706E-2</v>
      </c>
      <c r="H2602" s="9">
        <f t="shared" si="209"/>
        <v>1.1551168300671044E-2</v>
      </c>
      <c r="I2602">
        <f t="shared" si="210"/>
        <v>1</v>
      </c>
      <c r="K2602" s="1"/>
    </row>
    <row r="2603" spans="1:11" x14ac:dyDescent="0.3">
      <c r="A2603" s="1">
        <v>43585</v>
      </c>
      <c r="B2603" s="9">
        <f>$A$5+LN(VLOOKUP($A2603,NASDAQ_Composite_IXIC_20210721[[Date]:[Close]],5))-$A$4</f>
        <v>2.6357514311286527</v>
      </c>
      <c r="C2603" s="9">
        <f>VLOOKUP(A2603,nasdaq_wtd_mc_ritter_add!$B$2:$D$3373,$C$5)</f>
        <v>3.94195229610914</v>
      </c>
      <c r="D2603" s="9">
        <f t="shared" si="211"/>
        <v>2.383017472806781E-3</v>
      </c>
      <c r="E2603" s="9">
        <f t="shared" si="211"/>
        <v>3.8172304799695578E-2</v>
      </c>
      <c r="F2603" s="9">
        <f t="shared" si="211"/>
        <v>3.7401492130262781E-2</v>
      </c>
      <c r="G2603" s="9">
        <f t="shared" si="211"/>
        <v>8.1357647778076636E-2</v>
      </c>
      <c r="H2603" s="9">
        <f t="shared" si="209"/>
        <v>-2.383017472806781E-3</v>
      </c>
      <c r="I2603">
        <f t="shared" si="210"/>
        <v>-1</v>
      </c>
      <c r="K2603" s="1"/>
    </row>
    <row r="2604" spans="1:11" x14ac:dyDescent="0.3">
      <c r="A2604" s="1">
        <v>43586</v>
      </c>
      <c r="B2604" s="9">
        <f>$A$5+LN(VLOOKUP($A2604,NASDAQ_Composite_IXIC_20210721[[Date]:[Close]],5))-$A$4</f>
        <v>2.6300840373017556</v>
      </c>
      <c r="C2604" s="9">
        <f>VLOOKUP(A2604,nasdaq_wtd_mc_ritter_add!$B$2:$D$3373,$C$5)</f>
        <v>3.93617324378901</v>
      </c>
      <c r="D2604" s="9">
        <f t="shared" si="211"/>
        <v>-1.1165849323280241E-4</v>
      </c>
      <c r="E2604" s="9">
        <f t="shared" si="211"/>
        <v>4.4379132500478313E-2</v>
      </c>
      <c r="F2604" s="9">
        <f t="shared" si="211"/>
        <v>3.7289833637029979E-2</v>
      </c>
      <c r="G2604" s="9">
        <f t="shared" si="211"/>
        <v>3.6064957084825267E-2</v>
      </c>
      <c r="H2604" s="9">
        <f t="shared" si="209"/>
        <v>1.1165849323280241E-4</v>
      </c>
      <c r="I2604">
        <f t="shared" si="210"/>
        <v>1</v>
      </c>
      <c r="K2604" s="1"/>
    </row>
    <row r="2605" spans="1:11" x14ac:dyDescent="0.3">
      <c r="A2605" s="1">
        <v>43587</v>
      </c>
      <c r="B2605" s="9">
        <f>$A$5+LN(VLOOKUP($A2605,NASDAQ_Composite_IXIC_20210721[[Date]:[Close]],5))-$A$4</f>
        <v>2.6284839140150273</v>
      </c>
      <c r="C2605" s="9">
        <f>VLOOKUP(A2605,nasdaq_wtd_mc_ritter_add!$B$2:$D$3373,$C$5)</f>
        <v>3.9327766424564001</v>
      </c>
      <c r="D2605" s="9">
        <f t="shared" si="211"/>
        <v>-1.7964780458816776E-3</v>
      </c>
      <c r="E2605" s="9">
        <f t="shared" si="211"/>
        <v>2.8239377817708355E-2</v>
      </c>
      <c r="F2605" s="9">
        <f t="shared" si="211"/>
        <v>3.5493355591148301E-2</v>
      </c>
      <c r="G2605" s="9">
        <f t="shared" si="211"/>
        <v>3.1540316384802036E-2</v>
      </c>
      <c r="H2605" s="9">
        <f t="shared" si="209"/>
        <v>1.7964780458816776E-3</v>
      </c>
      <c r="I2605">
        <f t="shared" si="210"/>
        <v>1</v>
      </c>
      <c r="K2605" s="1"/>
    </row>
    <row r="2606" spans="1:11" x14ac:dyDescent="0.3">
      <c r="A2606" s="1">
        <v>43588</v>
      </c>
      <c r="B2606" s="9">
        <f>$A$5+LN(VLOOKUP($A2606,NASDAQ_Composite_IXIC_20210721[[Date]:[Close]],5))-$A$4</f>
        <v>2.6441908952963731</v>
      </c>
      <c r="C2606" s="9">
        <f>VLOOKUP(A2606,nasdaq_wtd_mc_ritter_add!$B$2:$D$3373,$C$5)</f>
        <v>3.94969391227569</v>
      </c>
      <c r="D2606" s="9">
        <f t="shared" si="211"/>
        <v>1.2102885379441375E-3</v>
      </c>
      <c r="E2606" s="9">
        <f t="shared" si="211"/>
        <v>3.2880211338356169E-2</v>
      </c>
      <c r="F2606" s="9">
        <f t="shared" si="211"/>
        <v>3.1286069012349316E-2</v>
      </c>
      <c r="G2606" s="9">
        <f t="shared" si="211"/>
        <v>3.2750604922746174E-2</v>
      </c>
      <c r="H2606" s="9">
        <f t="shared" si="209"/>
        <v>1.2102885379441375E-3</v>
      </c>
      <c r="I2606">
        <f t="shared" si="210"/>
        <v>1</v>
      </c>
      <c r="K2606" s="1"/>
    </row>
    <row r="2607" spans="1:11" x14ac:dyDescent="0.3">
      <c r="A2607" s="1">
        <v>43591</v>
      </c>
      <c r="B2607" s="9">
        <f>$A$5+LN(VLOOKUP($A2607,NASDAQ_Composite_IXIC_20210721[[Date]:[Close]],5))-$A$4</f>
        <v>2.6391918996769883</v>
      </c>
      <c r="C2607" s="9">
        <f>VLOOKUP(A2607,nasdaq_wtd_mc_ritter_add!$B$2:$D$3373,$C$5)</f>
        <v>3.9502508769265701</v>
      </c>
      <c r="D2607" s="9">
        <f t="shared" si="211"/>
        <v>5.555960270264837E-3</v>
      </c>
      <c r="E2607" s="9">
        <f t="shared" si="211"/>
        <v>3.9267780121102991E-2</v>
      </c>
      <c r="F2607" s="9">
        <f t="shared" si="211"/>
        <v>2.5472448678126369E-2</v>
      </c>
      <c r="G2607" s="9">
        <f t="shared" si="211"/>
        <v>3.1571947329714245E-2</v>
      </c>
      <c r="H2607" s="9">
        <f t="shared" si="209"/>
        <v>-4.4420309685047066E-3</v>
      </c>
      <c r="I2607">
        <f t="shared" si="210"/>
        <v>-1</v>
      </c>
      <c r="K2607" s="1"/>
    </row>
    <row r="2608" spans="1:11" x14ac:dyDescent="0.3">
      <c r="A2608" s="1">
        <v>43592</v>
      </c>
      <c r="B2608" s="9">
        <f>$A$5+LN(VLOOKUP($A2608,NASDAQ_Composite_IXIC_20210721[[Date]:[Close]],5))-$A$4</f>
        <v>2.6193578711032872</v>
      </c>
      <c r="C2608" s="9">
        <f>VLOOKUP(A2608,nasdaq_wtd_mc_ritter_add!$B$2:$D$3373,$C$5)</f>
        <v>3.9257610893403401</v>
      </c>
      <c r="D2608" s="9">
        <f t="shared" ref="D2608:G2627" si="212">IF($A2608-$A$1&lt;D$5,0,$C2608-$B2608+VLOOKUP($A2608-D$5,nasd_unic,2)-VLOOKUP($A2608-D$5,nasd_unic,3))</f>
        <v>-4.6557590125289039E-3</v>
      </c>
      <c r="E2608" s="9">
        <f t="shared" si="212"/>
        <v>3.4612021108574087E-2</v>
      </c>
      <c r="F2608" s="9">
        <f t="shared" si="212"/>
        <v>1.5974911579204942E-2</v>
      </c>
      <c r="G2608" s="9">
        <f t="shared" si="212"/>
        <v>2.471979904606636E-2</v>
      </c>
      <c r="H2608" s="9">
        <f t="shared" si="209"/>
        <v>4.6557590125289039E-3</v>
      </c>
      <c r="I2608">
        <f t="shared" si="210"/>
        <v>1</v>
      </c>
      <c r="K2608" s="1"/>
    </row>
    <row r="2609" spans="1:11" x14ac:dyDescent="0.3">
      <c r="A2609" s="1">
        <v>43593</v>
      </c>
      <c r="B2609" s="9">
        <f>$A$5+LN(VLOOKUP($A2609,NASDAQ_Composite_IXIC_20210721[[Date]:[Close]],5))-$A$4</f>
        <v>2.616787952076483</v>
      </c>
      <c r="C2609" s="9">
        <f>VLOOKUP(A2609,nasdaq_wtd_mc_ritter_add!$B$2:$D$3373,$C$5)</f>
        <v>3.9243852985667602</v>
      </c>
      <c r="D2609" s="9">
        <f t="shared" si="212"/>
        <v>1.1941282532244024E-3</v>
      </c>
      <c r="E2609" s="9">
        <f t="shared" si="212"/>
        <v>4.0240612006066989E-2</v>
      </c>
      <c r="F2609" s="9">
        <f t="shared" si="212"/>
        <v>1.7169039832429345E-2</v>
      </c>
      <c r="G2609" s="9">
        <f t="shared" si="212"/>
        <v>3.5541733126899899E-2</v>
      </c>
      <c r="H2609" s="9">
        <f t="shared" si="209"/>
        <v>-1.1941282532244024E-3</v>
      </c>
      <c r="I2609">
        <f t="shared" si="210"/>
        <v>-1</v>
      </c>
      <c r="K2609" s="1"/>
    </row>
    <row r="2610" spans="1:11" x14ac:dyDescent="0.3">
      <c r="A2610" s="1">
        <v>43594</v>
      </c>
      <c r="B2610" s="9">
        <f>$A$5+LN(VLOOKUP($A2610,NASDAQ_Composite_IXIC_20210721[[Date]:[Close]],5))-$A$4</f>
        <v>2.6126589987539939</v>
      </c>
      <c r="C2610" s="9">
        <f>VLOOKUP(A2610,nasdaq_wtd_mc_ritter_add!$B$2:$D$3373,$C$5)</f>
        <v>3.9221034768769201</v>
      </c>
      <c r="D2610" s="9">
        <f t="shared" si="212"/>
        <v>1.8471316326489351E-3</v>
      </c>
      <c r="E2610" s="9">
        <f t="shared" si="212"/>
        <v>3.397178084924013E-2</v>
      </c>
      <c r="F2610" s="9">
        <f t="shared" si="212"/>
        <v>1.901617146507828E-2</v>
      </c>
      <c r="G2610" s="9">
        <f t="shared" si="212"/>
        <v>2.969826701836098E-2</v>
      </c>
      <c r="H2610" s="9">
        <f t="shared" si="209"/>
        <v>-1.8471316326489351E-3</v>
      </c>
      <c r="I2610">
        <f t="shared" si="210"/>
        <v>-1</v>
      </c>
      <c r="K2610" s="1"/>
    </row>
    <row r="2611" spans="1:11" x14ac:dyDescent="0.3">
      <c r="A2611" s="1">
        <v>43595</v>
      </c>
      <c r="B2611" s="9">
        <f>$A$5+LN(VLOOKUP($A2611,NASDAQ_Composite_IXIC_20210721[[Date]:[Close]],5))-$A$4</f>
        <v>2.6134614104287115</v>
      </c>
      <c r="C2611" s="9">
        <f>VLOOKUP(A2611,nasdaq_wtd_mc_ritter_add!$B$2:$D$3373,$C$5)</f>
        <v>3.9233502979428301</v>
      </c>
      <c r="D2611" s="9">
        <f t="shared" si="212"/>
        <v>4.4440939119239076E-4</v>
      </c>
      <c r="E2611" s="9">
        <f t="shared" si="212"/>
        <v>3.5187724188374681E-2</v>
      </c>
      <c r="F2611" s="9">
        <f t="shared" si="212"/>
        <v>1.8962781539343609E-2</v>
      </c>
      <c r="G2611" s="9">
        <f t="shared" si="212"/>
        <v>3.0142676409553371E-2</v>
      </c>
      <c r="H2611" s="9">
        <f t="shared" si="209"/>
        <v>4.4440939119239076E-4</v>
      </c>
      <c r="I2611">
        <f t="shared" si="210"/>
        <v>1</v>
      </c>
      <c r="K2611" s="1"/>
    </row>
    <row r="2612" spans="1:11" x14ac:dyDescent="0.3">
      <c r="A2612" s="1">
        <v>43598</v>
      </c>
      <c r="B2612" s="9">
        <f>$A$5+LN(VLOOKUP($A2612,NASDAQ_Composite_IXIC_20210721[[Date]:[Close]],5))-$A$4</f>
        <v>2.5787726824275756</v>
      </c>
      <c r="C2612" s="9">
        <f>VLOOKUP(A2612,nasdaq_wtd_mc_ritter_add!$B$2:$D$3373,$C$5)</f>
        <v>3.8776109004078099</v>
      </c>
      <c r="D2612" s="9">
        <f t="shared" si="212"/>
        <v>-1.1050669533884339E-2</v>
      </c>
      <c r="E2612" s="9">
        <f t="shared" si="212"/>
        <v>2.7679398391288856E-2</v>
      </c>
      <c r="F2612" s="9">
        <f t="shared" si="212"/>
        <v>1.1618400166971021E-2</v>
      </c>
      <c r="G2612" s="9">
        <f t="shared" si="212"/>
        <v>2.4092390065992397E-2</v>
      </c>
      <c r="H2612" s="9">
        <f t="shared" si="209"/>
        <v>1.1050669533884339E-2</v>
      </c>
      <c r="I2612">
        <f t="shared" si="210"/>
        <v>1</v>
      </c>
      <c r="K2612" s="1"/>
    </row>
    <row r="2613" spans="1:11" x14ac:dyDescent="0.3">
      <c r="A2613" s="1">
        <v>43599</v>
      </c>
      <c r="B2613" s="9">
        <f>$A$5+LN(VLOOKUP($A2613,NASDAQ_Composite_IXIC_20210721[[Date]:[Close]],5))-$A$4</f>
        <v>2.5901462283882202</v>
      </c>
      <c r="C2613" s="9">
        <f>VLOOKUP(A2613,nasdaq_wtd_mc_ritter_add!$B$2:$D$3373,$C$5)</f>
        <v>3.8941149384911702</v>
      </c>
      <c r="D2613" s="9">
        <f t="shared" si="212"/>
        <v>5.1304921227157685E-3</v>
      </c>
      <c r="E2613" s="9">
        <f t="shared" si="212"/>
        <v>3.2809890514004625E-2</v>
      </c>
      <c r="F2613" s="9">
        <f t="shared" si="212"/>
        <v>2.9934922882155046E-2</v>
      </c>
      <c r="G2613" s="9">
        <f t="shared" si="212"/>
        <v>3.7666241875904394E-2</v>
      </c>
      <c r="H2613" s="9">
        <f t="shared" si="209"/>
        <v>5.1304921227157685E-3</v>
      </c>
      <c r="I2613">
        <f t="shared" si="210"/>
        <v>1</v>
      </c>
      <c r="K2613" s="1"/>
    </row>
    <row r="2614" spans="1:11" x14ac:dyDescent="0.3">
      <c r="A2614" s="1">
        <v>43600</v>
      </c>
      <c r="B2614" s="9">
        <f>$A$5+LN(VLOOKUP($A2614,NASDAQ_Composite_IXIC_20210721[[Date]:[Close]],5))-$A$4</f>
        <v>2.6014160906508588</v>
      </c>
      <c r="C2614" s="9">
        <f>VLOOKUP(A2614,nasdaq_wtd_mc_ritter_add!$B$2:$D$3373,$C$5)</f>
        <v>3.9150153040517202</v>
      </c>
      <c r="D2614" s="9">
        <f t="shared" si="212"/>
        <v>9.6305032979113747E-3</v>
      </c>
      <c r="E2614" s="9">
        <f t="shared" si="212"/>
        <v>4.2647846635144759E-2</v>
      </c>
      <c r="F2614" s="9">
        <f t="shared" si="212"/>
        <v>3.9565426180066421E-2</v>
      </c>
      <c r="G2614" s="9">
        <f t="shared" si="212"/>
        <v>4.4656706198896501E-2</v>
      </c>
      <c r="H2614" s="9">
        <f t="shared" si="209"/>
        <v>9.6305032979113747E-3</v>
      </c>
      <c r="I2614">
        <f t="shared" si="210"/>
        <v>1</v>
      </c>
      <c r="K2614" s="1"/>
    </row>
    <row r="2615" spans="1:11" x14ac:dyDescent="0.3">
      <c r="A2615" s="1">
        <v>43601</v>
      </c>
      <c r="B2615" s="9">
        <f>$A$5+LN(VLOOKUP($A2615,NASDAQ_Composite_IXIC_20210721[[Date]:[Close]],5))-$A$4</f>
        <v>2.6110725192201931</v>
      </c>
      <c r="C2615" s="9">
        <f>VLOOKUP(A2615,nasdaq_wtd_mc_ritter_add!$B$2:$D$3373,$C$5)</f>
        <v>3.9294001924668902</v>
      </c>
      <c r="D2615" s="9">
        <f t="shared" si="212"/>
        <v>4.7284598458356975E-3</v>
      </c>
      <c r="E2615" s="9">
        <f t="shared" si="212"/>
        <v>5.3204786460656628E-2</v>
      </c>
      <c r="F2615" s="9">
        <f t="shared" si="212"/>
        <v>4.4293886025902118E-2</v>
      </c>
      <c r="G2615" s="9">
        <f t="shared" si="212"/>
        <v>5.506256270424803E-2</v>
      </c>
      <c r="H2615" s="9">
        <f t="shared" si="209"/>
        <v>4.7284598458356975E-3</v>
      </c>
      <c r="I2615">
        <f t="shared" si="210"/>
        <v>1</v>
      </c>
      <c r="K2615" s="1"/>
    </row>
    <row r="2616" spans="1:11" x14ac:dyDescent="0.3">
      <c r="A2616" s="1">
        <v>43602</v>
      </c>
      <c r="B2616" s="9">
        <f>$A$5+LN(VLOOKUP($A2616,NASDAQ_Composite_IXIC_20210721[[Date]:[Close]],5))-$A$4</f>
        <v>2.6006653608917736</v>
      </c>
      <c r="C2616" s="9">
        <f>VLOOKUP(A2616,nasdaq_wtd_mc_ritter_add!$B$2:$D$3373,$C$5)</f>
        <v>3.9169621657706402</v>
      </c>
      <c r="D2616" s="9">
        <f t="shared" si="212"/>
        <v>-2.0308683678305073E-3</v>
      </c>
      <c r="E2616" s="9">
        <f t="shared" si="212"/>
        <v>6.1295434550667771E-2</v>
      </c>
      <c r="F2616" s="9">
        <f t="shared" si="212"/>
        <v>5.9405767737608972E-2</v>
      </c>
      <c r="G2616" s="9">
        <f t="shared" si="212"/>
        <v>5.3031694336417523E-2</v>
      </c>
      <c r="H2616" s="9">
        <f t="shared" si="209"/>
        <v>2.0308683678305073E-3</v>
      </c>
      <c r="I2616">
        <f t="shared" si="210"/>
        <v>1</v>
      </c>
      <c r="K2616" s="1"/>
    </row>
    <row r="2617" spans="1:11" x14ac:dyDescent="0.3">
      <c r="A2617" s="1">
        <v>43605</v>
      </c>
      <c r="B2617" s="9">
        <f>$A$5+LN(VLOOKUP($A2617,NASDAQ_Composite_IXIC_20210721[[Date]:[Close]],5))-$A$4</f>
        <v>2.58598600716864</v>
      </c>
      <c r="C2617" s="9">
        <f>VLOOKUP(A2617,nasdaq_wtd_mc_ritter_add!$B$2:$D$3373,$C$5)</f>
        <v>3.9043827162078699</v>
      </c>
      <c r="D2617" s="9">
        <f t="shared" si="212"/>
        <v>2.0999041603633195E-3</v>
      </c>
      <c r="E2617" s="9">
        <f t="shared" si="212"/>
        <v>6.6755632343860949E-2</v>
      </c>
      <c r="F2617" s="9">
        <f t="shared" si="212"/>
        <v>5.1774986013890967E-2</v>
      </c>
      <c r="G2617" s="9">
        <f t="shared" si="212"/>
        <v>5.6513079830167623E-2</v>
      </c>
      <c r="H2617" s="9">
        <f t="shared" si="209"/>
        <v>-2.0999041603633195E-3</v>
      </c>
      <c r="I2617">
        <f t="shared" si="210"/>
        <v>-1</v>
      </c>
      <c r="K2617" s="1"/>
    </row>
    <row r="2618" spans="1:11" x14ac:dyDescent="0.3">
      <c r="A2618" s="1">
        <v>43606</v>
      </c>
      <c r="B2618" s="9">
        <f>$A$5+LN(VLOOKUP($A2618,NASDAQ_Composite_IXIC_20210721[[Date]:[Close]],5))-$A$4</f>
        <v>2.5967479645220033</v>
      </c>
      <c r="C2618" s="9">
        <f>VLOOKUP(A2618,nasdaq_wtd_mc_ritter_add!$B$2:$D$3373,$C$5)</f>
        <v>3.9176400085601899</v>
      </c>
      <c r="D2618" s="9">
        <f t="shared" si="212"/>
        <v>2.4953349989567108E-3</v>
      </c>
      <c r="E2618" s="9">
        <f t="shared" si="212"/>
        <v>6.925096734281766E-2</v>
      </c>
      <c r="F2618" s="9">
        <f t="shared" si="212"/>
        <v>5.6957738387836798E-2</v>
      </c>
      <c r="G2618" s="9">
        <f t="shared" si="212"/>
        <v>6.245000022340097E-2</v>
      </c>
      <c r="H2618" s="9">
        <f t="shared" si="209"/>
        <v>2.4953349989567108E-3</v>
      </c>
      <c r="I2618">
        <f t="shared" si="210"/>
        <v>1</v>
      </c>
      <c r="K2618" s="1"/>
    </row>
    <row r="2619" spans="1:11" x14ac:dyDescent="0.3">
      <c r="A2619" s="1">
        <v>43607</v>
      </c>
      <c r="B2619" s="9">
        <f>$A$5+LN(VLOOKUP($A2619,NASDAQ_Composite_IXIC_20210721[[Date]:[Close]],5))-$A$4</f>
        <v>2.5922578548104971</v>
      </c>
      <c r="C2619" s="9">
        <f>VLOOKUP(A2619,nasdaq_wtd_mc_ritter_add!$B$2:$D$3373,$C$5)</f>
        <v>3.91605638754374</v>
      </c>
      <c r="D2619" s="9">
        <f t="shared" si="212"/>
        <v>2.9064886950562752E-3</v>
      </c>
      <c r="E2619" s="9">
        <f t="shared" si="212"/>
        <v>6.2524548236142508E-2</v>
      </c>
      <c r="F2619" s="9">
        <f t="shared" si="212"/>
        <v>5.9864227082893073E-2</v>
      </c>
      <c r="G2619" s="9">
        <f t="shared" si="212"/>
        <v>7.3459456855200944E-2</v>
      </c>
      <c r="H2619" s="9">
        <f t="shared" si="209"/>
        <v>-2.9064886950562752E-3</v>
      </c>
      <c r="I2619">
        <f t="shared" si="210"/>
        <v>-1</v>
      </c>
      <c r="K2619" s="1"/>
    </row>
    <row r="2620" spans="1:11" x14ac:dyDescent="0.3">
      <c r="A2620" s="1">
        <v>43608</v>
      </c>
      <c r="B2620" s="9">
        <f>$A$5+LN(VLOOKUP($A2620,NASDAQ_Composite_IXIC_20210721[[Date]:[Close]],5))-$A$4</f>
        <v>2.5763190160980978</v>
      </c>
      <c r="C2620" s="9">
        <f>VLOOKUP(A2620,nasdaq_wtd_mc_ritter_add!$B$2:$D$3373,$C$5)</f>
        <v>3.8936093072579898</v>
      </c>
      <c r="D2620" s="9">
        <f t="shared" si="212"/>
        <v>-6.508241573350837E-3</v>
      </c>
      <c r="E2620" s="9">
        <f t="shared" si="212"/>
        <v>4.9509755745055894E-2</v>
      </c>
      <c r="F2620" s="9">
        <f t="shared" si="212"/>
        <v>5.3355985509542236E-2</v>
      </c>
      <c r="G2620" s="9">
        <f t="shared" si="212"/>
        <v>5.7092330206546027E-2</v>
      </c>
      <c r="H2620" s="9">
        <f t="shared" si="209"/>
        <v>6.508241573350837E-3</v>
      </c>
      <c r="I2620">
        <f t="shared" si="210"/>
        <v>1</v>
      </c>
      <c r="K2620" s="1"/>
    </row>
    <row r="2621" spans="1:11" x14ac:dyDescent="0.3">
      <c r="A2621" s="1">
        <v>43609</v>
      </c>
      <c r="B2621" s="9">
        <f>$A$5+LN(VLOOKUP($A2621,NASDAQ_Composite_IXIC_20210721[[Date]:[Close]],5))-$A$4</f>
        <v>2.5774627850285929</v>
      </c>
      <c r="C2621" s="9">
        <f>VLOOKUP(A2621,nasdaq_wtd_mc_ritter_add!$B$2:$D$3373,$C$5)</f>
        <v>3.9005980329887802</v>
      </c>
      <c r="D2621" s="9">
        <f t="shared" si="212"/>
        <v>5.8449568002951757E-3</v>
      </c>
      <c r="E2621" s="9">
        <f t="shared" si="212"/>
        <v>5.8766715193062424E-2</v>
      </c>
      <c r="F2621" s="9">
        <f t="shared" si="212"/>
        <v>5.4016632052362734E-2</v>
      </c>
      <c r="G2621" s="9">
        <f t="shared" si="212"/>
        <v>6.2937287006841203E-2</v>
      </c>
      <c r="H2621" s="9">
        <f t="shared" si="209"/>
        <v>5.8449568002951757E-3</v>
      </c>
      <c r="I2621">
        <f t="shared" si="210"/>
        <v>1</v>
      </c>
      <c r="K2621" s="1"/>
    </row>
    <row r="2622" spans="1:11" x14ac:dyDescent="0.3">
      <c r="A2622" s="1">
        <v>43613</v>
      </c>
      <c r="B2622" s="9">
        <f>$A$5+LN(VLOOKUP($A2622,NASDAQ_Composite_IXIC_20210721[[Date]:[Close]],5))-$A$4</f>
        <v>2.5735715484414916</v>
      </c>
      <c r="C2622" s="9">
        <f>VLOOKUP(A2622,nasdaq_wtd_mc_ritter_add!$B$2:$D$3373,$C$5)</f>
        <v>3.90786552835847</v>
      </c>
      <c r="D2622" s="9">
        <f t="shared" si="212"/>
        <v>1.1158731956791179E-2</v>
      </c>
      <c r="E2622" s="9">
        <f t="shared" si="212"/>
        <v>4.2027300709968962E-2</v>
      </c>
      <c r="F2622" s="9">
        <f t="shared" si="212"/>
        <v>6.6265419736186715E-2</v>
      </c>
      <c r="G2622" s="9">
        <f t="shared" si="212"/>
        <v>6.4079066999943812E-2</v>
      </c>
      <c r="H2622" s="9">
        <f t="shared" si="209"/>
        <v>3.3762587825885149E-3</v>
      </c>
      <c r="I2622">
        <f t="shared" si="210"/>
        <v>1</v>
      </c>
      <c r="K2622" s="1"/>
    </row>
    <row r="2623" spans="1:11" x14ac:dyDescent="0.3">
      <c r="A2623" s="1">
        <v>43614</v>
      </c>
      <c r="B2623" s="9">
        <f>$A$5+LN(VLOOKUP($A2623,NASDAQ_Composite_IXIC_20210721[[Date]:[Close]],5))-$A$4</f>
        <v>2.5656478665494769</v>
      </c>
      <c r="C2623" s="9">
        <f>VLOOKUP(A2623,nasdaq_wtd_mc_ritter_add!$B$2:$D$3373,$C$5)</f>
        <v>3.8942708493203702</v>
      </c>
      <c r="D2623" s="9">
        <f t="shared" si="212"/>
        <v>-5.6709971460850994E-3</v>
      </c>
      <c r="E2623" s="9">
        <f t="shared" si="212"/>
        <v>2.4805135263212819E-2</v>
      </c>
      <c r="F2623" s="9">
        <f t="shared" si="212"/>
        <v>6.0594422590101615E-2</v>
      </c>
      <c r="G2623" s="9">
        <f t="shared" si="212"/>
        <v>6.0024493924893285E-2</v>
      </c>
      <c r="H2623" s="9">
        <f t="shared" si="209"/>
        <v>5.6709971460850994E-3</v>
      </c>
      <c r="I2623">
        <f t="shared" si="210"/>
        <v>1</v>
      </c>
      <c r="K2623" s="1"/>
    </row>
    <row r="2624" spans="1:11" x14ac:dyDescent="0.3">
      <c r="A2624" s="1">
        <v>43615</v>
      </c>
      <c r="B2624" s="9">
        <f>$A$5+LN(VLOOKUP($A2624,NASDAQ_Composite_IXIC_20210721[[Date]:[Close]],5))-$A$4</f>
        <v>2.568348511938221</v>
      </c>
      <c r="C2624" s="9">
        <f>VLOOKUP(A2624,nasdaq_wtd_mc_ritter_add!$B$2:$D$3373,$C$5)</f>
        <v>3.8983266876106901</v>
      </c>
      <c r="D2624" s="9">
        <f t="shared" si="212"/>
        <v>1.3551929015758191E-3</v>
      </c>
      <c r="E2624" s="9">
        <f t="shared" si="212"/>
        <v>2.3777310691981857E-2</v>
      </c>
      <c r="F2624" s="9">
        <f t="shared" si="212"/>
        <v>6.1949615491677434E-2</v>
      </c>
      <c r="G2624" s="9">
        <f t="shared" si="212"/>
        <v>6.1178802822244638E-2</v>
      </c>
      <c r="H2624" s="9">
        <f t="shared" si="209"/>
        <v>1.3551929015758191E-3</v>
      </c>
      <c r="I2624">
        <f t="shared" si="210"/>
        <v>1</v>
      </c>
      <c r="K2624" s="1"/>
    </row>
    <row r="2625" spans="1:11" x14ac:dyDescent="0.3">
      <c r="A2625" s="1">
        <v>43616</v>
      </c>
      <c r="B2625" s="9">
        <f>$A$5+LN(VLOOKUP($A2625,NASDAQ_Composite_IXIC_20210721[[Date]:[Close]],5))-$A$4</f>
        <v>2.5530933990207094</v>
      </c>
      <c r="C2625" s="9">
        <f>VLOOKUP(A2625,nasdaq_wtd_mc_ritter_add!$B$2:$D$3373,$C$5)</f>
        <v>3.8806466365690402</v>
      </c>
      <c r="D2625" s="9">
        <f t="shared" si="212"/>
        <v>-2.4249381241383539E-3</v>
      </c>
      <c r="E2625" s="9">
        <f t="shared" si="212"/>
        <v>2.1464031061076305E-2</v>
      </c>
      <c r="F2625" s="9">
        <f t="shared" si="212"/>
        <v>6.5843163561554618E-2</v>
      </c>
      <c r="G2625" s="9">
        <f t="shared" si="212"/>
        <v>5.8753864698106284E-2</v>
      </c>
      <c r="H2625" s="9">
        <f t="shared" si="209"/>
        <v>2.4249381241383539E-3</v>
      </c>
      <c r="I2625">
        <f t="shared" si="210"/>
        <v>1</v>
      </c>
      <c r="K2625" s="1"/>
    </row>
    <row r="2626" spans="1:11" x14ac:dyDescent="0.3">
      <c r="A2626" s="1">
        <v>43619</v>
      </c>
      <c r="B2626" s="9">
        <f>$A$5+LN(VLOOKUP($A2626,NASDAQ_Composite_IXIC_20210721[[Date]:[Close]],5))-$A$4</f>
        <v>2.536844089580808</v>
      </c>
      <c r="C2626" s="9">
        <f>VLOOKUP(A2626,nasdaq_wtd_mc_ritter_add!$B$2:$D$3373,$C$5)</f>
        <v>3.84046247599677</v>
      </c>
      <c r="D2626" s="9">
        <f t="shared" si="212"/>
        <v>-2.3934851132368706E-2</v>
      </c>
      <c r="E2626" s="9">
        <f t="shared" si="212"/>
        <v>-1.884630563354861E-3</v>
      </c>
      <c r="F2626" s="9">
        <f t="shared" si="212"/>
        <v>3.1353542752145191E-2</v>
      </c>
      <c r="G2626" s="9">
        <f t="shared" si="212"/>
        <v>1.8570579337844784E-2</v>
      </c>
      <c r="H2626" s="9">
        <f t="shared" si="209"/>
        <v>2.3934851132368706E-2</v>
      </c>
      <c r="I2626">
        <f t="shared" si="210"/>
        <v>1</v>
      </c>
      <c r="K2626" s="1"/>
    </row>
    <row r="2627" spans="1:11" x14ac:dyDescent="0.3">
      <c r="A2627" s="1">
        <v>43620</v>
      </c>
      <c r="B2627" s="9">
        <f>$A$5+LN(VLOOKUP($A2627,NASDAQ_Composite_IXIC_20210721[[Date]:[Close]],5))-$A$4</f>
        <v>2.5629691644244987</v>
      </c>
      <c r="C2627" s="9">
        <f>VLOOKUP(A2627,nasdaq_wtd_mc_ritter_add!$B$2:$D$3373,$C$5)</f>
        <v>3.8681271016132901</v>
      </c>
      <c r="D2627" s="9">
        <f t="shared" si="212"/>
        <v>1.5395507728293012E-3</v>
      </c>
      <c r="E2627" s="9">
        <f t="shared" si="212"/>
        <v>-3.4507979052555982E-4</v>
      </c>
      <c r="F2627" s="9">
        <f t="shared" si="212"/>
        <v>3.3366740060312594E-2</v>
      </c>
      <c r="G2627" s="9">
        <f t="shared" si="212"/>
        <v>1.9310069827985554E-2</v>
      </c>
      <c r="H2627" s="9">
        <f t="shared" si="209"/>
        <v>1.5395507728293012E-3</v>
      </c>
      <c r="I2627">
        <f t="shared" si="210"/>
        <v>1</v>
      </c>
      <c r="K2627" s="1"/>
    </row>
    <row r="2628" spans="1:11" x14ac:dyDescent="0.3">
      <c r="A2628" s="1">
        <v>43621</v>
      </c>
      <c r="B2628" s="9">
        <f>$A$5+LN(VLOOKUP($A2628,NASDAQ_Composite_IXIC_20210721[[Date]:[Close]],5))-$A$4</f>
        <v>2.5693733634331837</v>
      </c>
      <c r="C2628" s="9">
        <f>VLOOKUP(A2628,nasdaq_wtd_mc_ritter_add!$B$2:$D$3373,$C$5)</f>
        <v>3.87609174389811</v>
      </c>
      <c r="D2628" s="9">
        <f t="shared" ref="D2628:G2647" si="213">IF($A2628-$A$1&lt;D$5,0,$C2628-$B2628+VLOOKUP($A2628-D$5,nasd_unic,2)-VLOOKUP($A2628-D$5,nasd_unic,3))</f>
        <v>1.5604432761349152E-3</v>
      </c>
      <c r="E2628" s="9">
        <f t="shared" si="213"/>
        <v>-4.3405967846554816E-3</v>
      </c>
      <c r="F2628" s="9">
        <f t="shared" si="213"/>
        <v>3.4927183336447509E-2</v>
      </c>
      <c r="G2628" s="9">
        <f t="shared" si="213"/>
        <v>2.1131851893470888E-2</v>
      </c>
      <c r="H2628" s="9">
        <f t="shared" si="209"/>
        <v>1.5604432761349152E-3</v>
      </c>
      <c r="I2628">
        <f t="shared" si="210"/>
        <v>1</v>
      </c>
      <c r="K2628" s="1"/>
    </row>
    <row r="2629" spans="1:11" x14ac:dyDescent="0.3">
      <c r="A2629" s="1">
        <v>43622</v>
      </c>
      <c r="B2629" s="9">
        <f>$A$5+LN(VLOOKUP($A2629,NASDAQ_Composite_IXIC_20210721[[Date]:[Close]],5))-$A$4</f>
        <v>2.5746488343522271</v>
      </c>
      <c r="C2629" s="9">
        <f>VLOOKUP(A2629,nasdaq_wtd_mc_ritter_add!$B$2:$D$3373,$C$5)</f>
        <v>3.8759369410225002</v>
      </c>
      <c r="D2629" s="9">
        <f t="shared" si="213"/>
        <v>-5.4302737946532176E-3</v>
      </c>
      <c r="E2629" s="9">
        <f t="shared" si="213"/>
        <v>-5.1151115667797953E-3</v>
      </c>
      <c r="F2629" s="9">
        <f t="shared" si="213"/>
        <v>2.9496909541794292E-2</v>
      </c>
      <c r="G2629" s="9">
        <f t="shared" si="213"/>
        <v>1.0859800012425147E-2</v>
      </c>
      <c r="H2629" s="9">
        <f t="shared" si="209"/>
        <v>-5.120668043433696E-3</v>
      </c>
      <c r="I2629">
        <f t="shared" si="210"/>
        <v>-1</v>
      </c>
      <c r="K2629" s="1"/>
    </row>
    <row r="2630" spans="1:11" x14ac:dyDescent="0.3">
      <c r="A2630" s="1">
        <v>43623</v>
      </c>
      <c r="B2630" s="9">
        <f>$A$5+LN(VLOOKUP($A2630,NASDAQ_Composite_IXIC_20210721[[Date]:[Close]],5))-$A$4</f>
        <v>2.591129631637906</v>
      </c>
      <c r="C2630" s="9">
        <f>VLOOKUP(A2630,nasdaq_wtd_mc_ritter_add!$B$2:$D$3373,$C$5)</f>
        <v>3.90135367958377</v>
      </c>
      <c r="D2630" s="9">
        <f t="shared" si="213"/>
        <v>8.9359412755909418E-3</v>
      </c>
      <c r="E2630" s="9">
        <f t="shared" si="213"/>
        <v>2.6267014555867441E-3</v>
      </c>
      <c r="F2630" s="9">
        <f t="shared" si="213"/>
        <v>4.2867313461653733E-2</v>
      </c>
      <c r="G2630" s="9">
        <f t="shared" si="213"/>
        <v>1.9795741288016089E-2</v>
      </c>
      <c r="H2630" s="9">
        <f t="shared" si="209"/>
        <v>8.9359412755909418E-3</v>
      </c>
      <c r="I2630">
        <f t="shared" si="210"/>
        <v>1</v>
      </c>
      <c r="K2630" s="1"/>
    </row>
    <row r="2631" spans="1:11" x14ac:dyDescent="0.3">
      <c r="A2631" s="1">
        <v>43626</v>
      </c>
      <c r="B2631" s="9">
        <f>$A$5+LN(VLOOKUP($A2631,NASDAQ_Composite_IXIC_20210721[[Date]:[Close]],5))-$A$4</f>
        <v>2.6015464836390381</v>
      </c>
      <c r="C2631" s="9">
        <f>VLOOKUP(A2631,nasdaq_wtd_mc_ritter_add!$B$2:$D$3373,$C$5)</f>
        <v>3.9099949148206101</v>
      </c>
      <c r="D2631" s="9">
        <f t="shared" si="213"/>
        <v>-1.7756167642919429E-3</v>
      </c>
      <c r="E2631" s="9">
        <f t="shared" si="213"/>
        <v>-1.4404563325465247E-3</v>
      </c>
      <c r="F2631" s="9">
        <f t="shared" si="213"/>
        <v>3.4514577859042106E-2</v>
      </c>
      <c r="G2631" s="9">
        <f t="shared" si="213"/>
        <v>2.0243817506655493E-2</v>
      </c>
      <c r="H2631" s="9">
        <f t="shared" si="209"/>
        <v>-1.7756167642919429E-3</v>
      </c>
      <c r="I2631">
        <f t="shared" si="210"/>
        <v>-1</v>
      </c>
      <c r="K2631" s="1"/>
    </row>
    <row r="2632" spans="1:11" x14ac:dyDescent="0.3">
      <c r="A2632" s="1">
        <v>43627</v>
      </c>
      <c r="B2632" s="9">
        <f>$A$5+LN(VLOOKUP($A2632,NASDAQ_Composite_IXIC_20210721[[Date]:[Close]],5))-$A$4</f>
        <v>2.6014697729164995</v>
      </c>
      <c r="C2632" s="9">
        <f>VLOOKUP(A2632,nasdaq_wtd_mc_ritter_add!$B$2:$D$3373,$C$5)</f>
        <v>3.9078865050073501</v>
      </c>
      <c r="D2632" s="9">
        <f t="shared" si="213"/>
        <v>-2.0316990907214283E-3</v>
      </c>
      <c r="E2632" s="9">
        <f t="shared" si="213"/>
        <v>-3.472155423267953E-3</v>
      </c>
      <c r="F2632" s="9">
        <f t="shared" si="213"/>
        <v>3.5257912501905242E-2</v>
      </c>
      <c r="G2632" s="9">
        <f t="shared" si="213"/>
        <v>1.6388188372495005E-2</v>
      </c>
      <c r="H2632" s="9">
        <f t="shared" si="209"/>
        <v>2.0316990907214283E-3</v>
      </c>
      <c r="I2632">
        <f t="shared" si="210"/>
        <v>1</v>
      </c>
      <c r="K2632" s="1"/>
    </row>
    <row r="2633" spans="1:11" x14ac:dyDescent="0.3">
      <c r="A2633" s="1">
        <v>43628</v>
      </c>
      <c r="B2633" s="9">
        <f>$A$5+LN(VLOOKUP($A2633,NASDAQ_Composite_IXIC_20210721[[Date]:[Close]],5))-$A$4</f>
        <v>2.5976466424740829</v>
      </c>
      <c r="C2633" s="9">
        <f>VLOOKUP(A2633,nasdaq_wtd_mc_ritter_add!$B$2:$D$3373,$C$5)</f>
        <v>3.90843464163218</v>
      </c>
      <c r="D2633" s="9">
        <f t="shared" si="213"/>
        <v>4.3712670672464427E-3</v>
      </c>
      <c r="E2633" s="9">
        <f t="shared" si="213"/>
        <v>1.1949781177862828E-2</v>
      </c>
      <c r="F2633" s="9">
        <f t="shared" si="213"/>
        <v>3.9629179569151685E-2</v>
      </c>
      <c r="G2633" s="9">
        <f t="shared" si="213"/>
        <v>2.356818134483385E-2</v>
      </c>
      <c r="H2633" s="9">
        <f t="shared" ref="H2633:H2696" si="214">ABS($C2633-VLOOKUP($A2633-$H$5,nasd_unic,3))-ABS($B2633-VLOOKUP($A2633-$H$5,nasd_unic,2))</f>
        <v>-3.2749938175866689E-3</v>
      </c>
      <c r="I2633">
        <f t="shared" ref="I2633:I2696" si="215">IF(A2633-$I$5&lt;$A$8,0,IF(H2633&gt;0,1,-1))</f>
        <v>-1</v>
      </c>
      <c r="K2633" s="1"/>
    </row>
    <row r="2634" spans="1:11" x14ac:dyDescent="0.3">
      <c r="A2634" s="1">
        <v>43629</v>
      </c>
      <c r="B2634" s="9">
        <f>$A$5+LN(VLOOKUP($A2634,NASDAQ_Composite_IXIC_20210721[[Date]:[Close]],5))-$A$4</f>
        <v>2.6033293313330832</v>
      </c>
      <c r="C2634" s="9">
        <f>VLOOKUP(A2634,nasdaq_wtd_mc_ritter_add!$B$2:$D$3373,$C$5)</f>
        <v>3.9231328485702202</v>
      </c>
      <c r="D2634" s="9">
        <f t="shared" si="213"/>
        <v>9.0155180790398859E-3</v>
      </c>
      <c r="E2634" s="9">
        <f t="shared" si="213"/>
        <v>1.5834807134186946E-2</v>
      </c>
      <c r="F2634" s="9">
        <f t="shared" si="213"/>
        <v>4.864469764819157E-2</v>
      </c>
      <c r="G2634" s="9">
        <f t="shared" si="213"/>
        <v>4.5769730016341992E-2</v>
      </c>
      <c r="H2634" s="9">
        <f t="shared" si="214"/>
        <v>9.0155180790398859E-3</v>
      </c>
      <c r="I2634">
        <f t="shared" si="215"/>
        <v>1</v>
      </c>
      <c r="K2634" s="1"/>
    </row>
    <row r="2635" spans="1:11" x14ac:dyDescent="0.3">
      <c r="A2635" s="1">
        <v>43630</v>
      </c>
      <c r="B2635" s="9">
        <f>$A$5+LN(VLOOKUP($A2635,NASDAQ_Composite_IXIC_20210721[[Date]:[Close]],5))-$A$4</f>
        <v>2.5981521072186871</v>
      </c>
      <c r="C2635" s="9">
        <f>VLOOKUP(A2635,nasdaq_wtd_mc_ritter_add!$B$2:$D$3373,$C$5)</f>
        <v>3.9238187025015399</v>
      </c>
      <c r="D2635" s="9">
        <f t="shared" si="213"/>
        <v>5.8630780457158416E-3</v>
      </c>
      <c r="E2635" s="9">
        <f t="shared" si="213"/>
        <v>1.2067381881991412E-2</v>
      </c>
      <c r="F2635" s="9">
        <f t="shared" si="213"/>
        <v>5.4715228517136172E-2</v>
      </c>
      <c r="G2635" s="9">
        <f t="shared" si="213"/>
        <v>5.1632808062057833E-2</v>
      </c>
      <c r="H2635" s="9">
        <f t="shared" si="214"/>
        <v>-4.4913701830764374E-3</v>
      </c>
      <c r="I2635">
        <f t="shared" si="215"/>
        <v>-1</v>
      </c>
      <c r="K2635" s="1"/>
    </row>
    <row r="2636" spans="1:11" x14ac:dyDescent="0.3">
      <c r="A2636" s="1">
        <v>43633</v>
      </c>
      <c r="B2636" s="9">
        <f>$A$5+LN(VLOOKUP($A2636,NASDAQ_Composite_IXIC_20210721[[Date]:[Close]],5))-$A$4</f>
        <v>2.6043355884744281</v>
      </c>
      <c r="C2636" s="9">
        <f>VLOOKUP(A2636,nasdaq_wtd_mc_ritter_add!$B$2:$D$3373,$C$5)</f>
        <v>3.94711558609387</v>
      </c>
      <c r="D2636" s="9">
        <f t="shared" si="213"/>
        <v>1.711340233658909E-2</v>
      </c>
      <c r="E2636" s="9">
        <f t="shared" si="213"/>
        <v>2.6483192740575312E-2</v>
      </c>
      <c r="F2636" s="9">
        <f t="shared" si="213"/>
        <v>9.1138920924072941E-2</v>
      </c>
      <c r="G2636" s="9">
        <f t="shared" si="213"/>
        <v>8.3631971231271418E-2</v>
      </c>
      <c r="H2636" s="9">
        <f t="shared" si="214"/>
        <v>1.711340233658909E-2</v>
      </c>
      <c r="I2636">
        <f t="shared" si="215"/>
        <v>1</v>
      </c>
      <c r="K2636" s="1"/>
    </row>
    <row r="2637" spans="1:11" x14ac:dyDescent="0.3">
      <c r="A2637" s="1">
        <v>43634</v>
      </c>
      <c r="B2637" s="9">
        <f>$A$5+LN(VLOOKUP($A2637,NASDAQ_Composite_IXIC_20210721[[Date]:[Close]],5))-$A$4</f>
        <v>2.6181164955618597</v>
      </c>
      <c r="C2637" s="9">
        <f>VLOOKUP(A2637,nasdaq_wtd_mc_ritter_add!$B$2:$D$3373,$C$5)</f>
        <v>3.9530609648524999</v>
      </c>
      <c r="D2637" s="9">
        <f t="shared" si="213"/>
        <v>-7.8355283288016331E-3</v>
      </c>
      <c r="E2637" s="9">
        <f t="shared" si="213"/>
        <v>1.8647664411773679E-2</v>
      </c>
      <c r="F2637" s="9">
        <f t="shared" si="213"/>
        <v>8.3303392595271308E-2</v>
      </c>
      <c r="G2637" s="9">
        <f t="shared" si="213"/>
        <v>6.5882078456449999E-2</v>
      </c>
      <c r="H2637" s="9">
        <f t="shared" si="214"/>
        <v>-7.8355283288016331E-3</v>
      </c>
      <c r="I2637">
        <f t="shared" si="215"/>
        <v>-1</v>
      </c>
      <c r="K2637" s="1"/>
    </row>
    <row r="2638" spans="1:11" x14ac:dyDescent="0.3">
      <c r="A2638" s="1">
        <v>43635</v>
      </c>
      <c r="B2638" s="9">
        <f>$A$5+LN(VLOOKUP($A2638,NASDAQ_Composite_IXIC_20210721[[Date]:[Close]],5))-$A$4</f>
        <v>2.6223119125523136</v>
      </c>
      <c r="C2638" s="9">
        <f>VLOOKUP(A2638,nasdaq_wtd_mc_ritter_add!$B$2:$D$3373,$C$5)</f>
        <v>3.9564409606493198</v>
      </c>
      <c r="D2638" s="9">
        <f t="shared" si="213"/>
        <v>-8.1542119363398058E-4</v>
      </c>
      <c r="E2638" s="9">
        <f t="shared" si="213"/>
        <v>1.5732339057776379E-2</v>
      </c>
      <c r="F2638" s="9">
        <f t="shared" si="213"/>
        <v>8.2487971401637328E-2</v>
      </c>
      <c r="G2638" s="9">
        <f t="shared" si="213"/>
        <v>6.7507325071667346E-2</v>
      </c>
      <c r="H2638" s="9">
        <f t="shared" si="214"/>
        <v>-8.1542119363398058E-4</v>
      </c>
      <c r="I2638">
        <f t="shared" si="215"/>
        <v>-1</v>
      </c>
      <c r="K2638" s="1"/>
    </row>
    <row r="2639" spans="1:11" x14ac:dyDescent="0.3">
      <c r="A2639" s="1">
        <v>43636</v>
      </c>
      <c r="B2639" s="9">
        <f>$A$5+LN(VLOOKUP($A2639,NASDAQ_Composite_IXIC_20210721[[Date]:[Close]],5))-$A$4</f>
        <v>2.630295168178054</v>
      </c>
      <c r="C2639" s="9">
        <f>VLOOKUP(A2639,nasdaq_wtd_mc_ritter_add!$B$2:$D$3373,$C$5)</f>
        <v>3.9587886040473301</v>
      </c>
      <c r="D2639" s="9">
        <f t="shared" si="213"/>
        <v>-5.6356122277301246E-3</v>
      </c>
      <c r="E2639" s="9">
        <f t="shared" si="213"/>
        <v>7.6013918310895434E-3</v>
      </c>
      <c r="F2639" s="9">
        <f t="shared" si="213"/>
        <v>7.6852359173907203E-2</v>
      </c>
      <c r="G2639" s="9">
        <f t="shared" si="213"/>
        <v>6.4559130218926342E-2</v>
      </c>
      <c r="H2639" s="9">
        <f t="shared" si="214"/>
        <v>-5.6356122277301246E-3</v>
      </c>
      <c r="I2639">
        <f t="shared" si="215"/>
        <v>-1</v>
      </c>
      <c r="K2639" s="1"/>
    </row>
    <row r="2640" spans="1:11" x14ac:dyDescent="0.3">
      <c r="A2640" s="1">
        <v>43637</v>
      </c>
      <c r="B2640" s="9">
        <f>$A$5+LN(VLOOKUP($A2640,NASDAQ_Composite_IXIC_20210721[[Date]:[Close]],5))-$A$4</f>
        <v>2.6278541022128836</v>
      </c>
      <c r="C2640" s="9">
        <f>VLOOKUP(A2640,nasdaq_wtd_mc_ritter_add!$B$2:$D$3373,$C$5)</f>
        <v>3.9560831183628098</v>
      </c>
      <c r="D2640" s="9">
        <f t="shared" si="213"/>
        <v>-2.6441971934998421E-4</v>
      </c>
      <c r="E2640" s="9">
        <f t="shared" si="213"/>
        <v>4.430483416683284E-3</v>
      </c>
      <c r="F2640" s="9">
        <f t="shared" si="213"/>
        <v>6.6955031652825792E-2</v>
      </c>
      <c r="G2640" s="9">
        <f t="shared" si="213"/>
        <v>6.4294710499576357E-2</v>
      </c>
      <c r="H2640" s="9">
        <f t="shared" si="214"/>
        <v>2.6441971934998421E-4</v>
      </c>
      <c r="I2640">
        <f t="shared" si="215"/>
        <v>1</v>
      </c>
      <c r="K2640" s="1"/>
    </row>
    <row r="2641" spans="1:11" x14ac:dyDescent="0.3">
      <c r="A2641" s="1">
        <v>43640</v>
      </c>
      <c r="B2641" s="9">
        <f>$A$5+LN(VLOOKUP($A2641,NASDAQ_Composite_IXIC_20210721[[Date]:[Close]],5))-$A$4</f>
        <v>2.6246104626786346</v>
      </c>
      <c r="C2641" s="9">
        <f>VLOOKUP(A2641,nasdaq_wtd_mc_ritter_add!$B$2:$D$3373,$C$5)</f>
        <v>3.94629962377233</v>
      </c>
      <c r="D2641" s="9">
        <f t="shared" si="213"/>
        <v>-6.5398550562307811E-3</v>
      </c>
      <c r="E2641" s="9">
        <f t="shared" si="213"/>
        <v>-1.4460868664918358E-3</v>
      </c>
      <c r="F2641" s="9">
        <f t="shared" si="213"/>
        <v>3.0597108918378524E-2</v>
      </c>
      <c r="G2641" s="9">
        <f t="shared" si="213"/>
        <v>5.0211469581514567E-2</v>
      </c>
      <c r="H2641" s="9">
        <f t="shared" si="214"/>
        <v>6.5398550562307811E-3</v>
      </c>
      <c r="I2641">
        <f t="shared" si="215"/>
        <v>1</v>
      </c>
      <c r="K2641" s="1"/>
    </row>
    <row r="2642" spans="1:11" x14ac:dyDescent="0.3">
      <c r="A2642" s="1">
        <v>43641</v>
      </c>
      <c r="B2642" s="9">
        <f>$A$5+LN(VLOOKUP($A2642,NASDAQ_Composite_IXIC_20210721[[Date]:[Close]],5))-$A$4</f>
        <v>2.6093833869382914</v>
      </c>
      <c r="C2642" s="9">
        <f>VLOOKUP(A2642,nasdaq_wtd_mc_ritter_add!$B$2:$D$3373,$C$5)</f>
        <v>3.9282997881978399</v>
      </c>
      <c r="D2642" s="9">
        <f t="shared" si="213"/>
        <v>-2.7727598341469317E-3</v>
      </c>
      <c r="E2642" s="9">
        <f t="shared" si="213"/>
        <v>-4.2188467006387675E-3</v>
      </c>
      <c r="F2642" s="9">
        <f t="shared" si="213"/>
        <v>2.6649722052539015E-2</v>
      </c>
      <c r="G2642" s="9">
        <f t="shared" si="213"/>
        <v>5.4737010399659614E-2</v>
      </c>
      <c r="H2642" s="9">
        <f t="shared" si="214"/>
        <v>2.7727598341469317E-3</v>
      </c>
      <c r="I2642">
        <f t="shared" si="215"/>
        <v>1</v>
      </c>
      <c r="K2642" s="1"/>
    </row>
    <row r="2643" spans="1:11" x14ac:dyDescent="0.3">
      <c r="A2643" s="1">
        <v>43642</v>
      </c>
      <c r="B2643" s="9">
        <f>$A$5+LN(VLOOKUP($A2643,NASDAQ_Composite_IXIC_20210721[[Date]:[Close]],5))-$A$4</f>
        <v>2.6125806666345222</v>
      </c>
      <c r="C2643" s="9">
        <f>VLOOKUP(A2643,nasdaq_wtd_mc_ritter_add!$B$2:$D$3373,$C$5)</f>
        <v>3.9248521419569302</v>
      </c>
      <c r="D2643" s="9">
        <f t="shared" si="213"/>
        <v>-6.644925937140389E-3</v>
      </c>
      <c r="E2643" s="9">
        <f t="shared" si="213"/>
        <v>-1.0863772637779157E-2</v>
      </c>
      <c r="F2643" s="9">
        <f t="shared" si="213"/>
        <v>2.0004796115398626E-2</v>
      </c>
      <c r="G2643" s="9">
        <f t="shared" si="213"/>
        <v>4.6537999154379506E-2</v>
      </c>
      <c r="H2643" s="9">
        <f t="shared" si="214"/>
        <v>2.5036654467891495E-4</v>
      </c>
      <c r="I2643">
        <f t="shared" si="215"/>
        <v>1</v>
      </c>
      <c r="K2643" s="1"/>
    </row>
    <row r="2644" spans="1:11" x14ac:dyDescent="0.3">
      <c r="A2644" s="1">
        <v>43643</v>
      </c>
      <c r="B2644" s="9">
        <f>$A$5+LN(VLOOKUP($A2644,NASDAQ_Composite_IXIC_20210721[[Date]:[Close]],5))-$A$4</f>
        <v>2.6198600203271587</v>
      </c>
      <c r="C2644" s="9">
        <f>VLOOKUP(A2644,nasdaq_wtd_mc_ritter_add!$B$2:$D$3373,$C$5)</f>
        <v>3.9422886032804301</v>
      </c>
      <c r="D2644" s="9">
        <f t="shared" si="213"/>
        <v>1.0157107630863305E-2</v>
      </c>
      <c r="E2644" s="9">
        <f t="shared" si="213"/>
        <v>-1.1865396963707031E-2</v>
      </c>
      <c r="F2644" s="9">
        <f t="shared" si="213"/>
        <v>3.0161903746261931E-2</v>
      </c>
      <c r="G2644" s="9">
        <f t="shared" si="213"/>
        <v>5.4400022772479684E-2</v>
      </c>
      <c r="H2644" s="9">
        <f t="shared" si="214"/>
        <v>1.0157107630863305E-2</v>
      </c>
      <c r="I2644">
        <f t="shared" si="215"/>
        <v>1</v>
      </c>
      <c r="K2644" s="1"/>
    </row>
    <row r="2645" spans="1:11" x14ac:dyDescent="0.3">
      <c r="A2645" s="1">
        <v>43644</v>
      </c>
      <c r="B2645" s="9">
        <f>$A$5+LN(VLOOKUP($A2645,NASDAQ_Composite_IXIC_20210721[[Date]:[Close]],5))-$A$4</f>
        <v>2.6246779172139059</v>
      </c>
      <c r="C2645" s="9">
        <f>VLOOKUP(A2645,nasdaq_wtd_mc_ritter_add!$B$2:$D$3373,$C$5)</f>
        <v>3.9574462789489</v>
      </c>
      <c r="D2645" s="9">
        <f t="shared" si="213"/>
        <v>1.0339778781722764E-2</v>
      </c>
      <c r="E2645" s="9">
        <f t="shared" si="213"/>
        <v>4.1453789641008321E-3</v>
      </c>
      <c r="F2645" s="9">
        <f t="shared" si="213"/>
        <v>2.8950514227313651E-2</v>
      </c>
      <c r="G2645" s="9">
        <f t="shared" si="213"/>
        <v>6.4739801554202447E-2</v>
      </c>
      <c r="H2645" s="9">
        <f t="shared" si="214"/>
        <v>1.0339778781722764E-2</v>
      </c>
      <c r="I2645">
        <f t="shared" si="215"/>
        <v>1</v>
      </c>
      <c r="K2645" s="1"/>
    </row>
    <row r="2646" spans="1:11" x14ac:dyDescent="0.3">
      <c r="A2646" s="1">
        <v>43647</v>
      </c>
      <c r="B2646" s="9">
        <f>$A$5+LN(VLOOKUP($A2646,NASDAQ_Composite_IXIC_20210721[[Date]:[Close]],5))-$A$4</f>
        <v>2.6352287773179617</v>
      </c>
      <c r="C2646" s="9">
        <f>VLOOKUP(A2646,nasdaq_wtd_mc_ritter_add!$B$2:$D$3373,$C$5)</f>
        <v>3.9563416319756302</v>
      </c>
      <c r="D2646" s="9">
        <f t="shared" si="213"/>
        <v>-1.1655507077325655E-2</v>
      </c>
      <c r="E2646" s="9">
        <f t="shared" si="213"/>
        <v>-6.4403828906622884E-3</v>
      </c>
      <c r="F2646" s="9">
        <f t="shared" si="213"/>
        <v>1.6820126216295694E-2</v>
      </c>
      <c r="G2646" s="9">
        <f t="shared" si="213"/>
        <v>4.505950403400405E-2</v>
      </c>
      <c r="H2646" s="9">
        <f t="shared" si="214"/>
        <v>-9.4462131307859742E-3</v>
      </c>
      <c r="I2646">
        <f t="shared" si="215"/>
        <v>-1</v>
      </c>
      <c r="K2646" s="1"/>
    </row>
    <row r="2647" spans="1:11" x14ac:dyDescent="0.3">
      <c r="A2647" s="1">
        <v>43648</v>
      </c>
      <c r="B2647" s="9">
        <f>$A$5+LN(VLOOKUP($A2647,NASDAQ_Composite_IXIC_20210721[[Date]:[Close]],5))-$A$4</f>
        <v>2.6374422857910682</v>
      </c>
      <c r="C2647" s="9">
        <f>VLOOKUP(A2647,nasdaq_wtd_mc_ritter_add!$B$2:$D$3373,$C$5)</f>
        <v>3.9589539340838198</v>
      </c>
      <c r="D2647" s="9">
        <f t="shared" si="213"/>
        <v>3.9879363508310561E-4</v>
      </c>
      <c r="E2647" s="9">
        <f t="shared" si="213"/>
        <v>-6.0415892555791828E-3</v>
      </c>
      <c r="F2647" s="9">
        <f t="shared" si="213"/>
        <v>1.6008631313434663E-2</v>
      </c>
      <c r="G2647" s="9">
        <f t="shared" si="213"/>
        <v>4.8888842651790831E-2</v>
      </c>
      <c r="H2647" s="9">
        <f t="shared" si="214"/>
        <v>3.9879363508310561E-4</v>
      </c>
      <c r="I2647">
        <f t="shared" si="215"/>
        <v>1</v>
      </c>
      <c r="K2647" s="1"/>
    </row>
    <row r="2648" spans="1:11" x14ac:dyDescent="0.3">
      <c r="A2648" s="1">
        <v>43649</v>
      </c>
      <c r="B2648" s="9">
        <f>$A$5+LN(VLOOKUP($A2648,NASDAQ_Composite_IXIC_20210721[[Date]:[Close]],5))-$A$4</f>
        <v>2.6449537081513066</v>
      </c>
      <c r="C2648" s="9">
        <f>VLOOKUP(A2648,nasdaq_wtd_mc_ritter_add!$B$2:$D$3373,$C$5)</f>
        <v>3.9716649660259602</v>
      </c>
      <c r="D2648" s="9">
        <f t="shared" ref="D2648:G2667" si="216">IF($A2648-$A$1&lt;D$5,0,$C2648-$B2648+VLOOKUP($A2648-D$5,nasd_unic,2)-VLOOKUP($A2648-D$5,nasd_unic,3))</f>
        <v>5.1996095819020205E-3</v>
      </c>
      <c r="E2648" s="9">
        <f t="shared" si="216"/>
        <v>2.3092871458691544E-2</v>
      </c>
      <c r="F2648" s="9">
        <f t="shared" si="216"/>
        <v>2.1208240895336683E-2</v>
      </c>
      <c r="G2648" s="9">
        <f t="shared" si="216"/>
        <v>5.4446414210836735E-2</v>
      </c>
      <c r="H2648" s="9">
        <f t="shared" si="214"/>
        <v>5.1996095819020205E-3</v>
      </c>
      <c r="I2648">
        <f t="shared" si="215"/>
        <v>1</v>
      </c>
      <c r="K2648" s="1"/>
    </row>
    <row r="2649" spans="1:11" x14ac:dyDescent="0.3">
      <c r="A2649" s="1">
        <v>43651</v>
      </c>
      <c r="B2649" s="9">
        <f>$A$5+LN(VLOOKUP($A2649,NASDAQ_Composite_IXIC_20210721[[Date]:[Close]],5))-$A$4</f>
        <v>2.6439201627917628</v>
      </c>
      <c r="C2649" s="9">
        <f>VLOOKUP(A2649,nasdaq_wtd_mc_ritter_add!$B$2:$D$3373,$C$5)</f>
        <v>3.9709816885596401</v>
      </c>
      <c r="D2649" s="9">
        <f t="shared" si="216"/>
        <v>3.5026789322367691E-4</v>
      </c>
      <c r="E2649" s="9">
        <f t="shared" si="216"/>
        <v>2.0343145302951005E-2</v>
      </c>
      <c r="F2649" s="9">
        <f t="shared" si="216"/>
        <v>1.6002548518295523E-2</v>
      </c>
      <c r="G2649" s="9">
        <f t="shared" si="216"/>
        <v>5.5270328639398514E-2</v>
      </c>
      <c r="H2649" s="9">
        <f t="shared" si="214"/>
        <v>-3.5026789322367691E-4</v>
      </c>
      <c r="I2649">
        <f t="shared" si="215"/>
        <v>-1</v>
      </c>
      <c r="K2649" s="1"/>
    </row>
    <row r="2650" spans="1:11" x14ac:dyDescent="0.3">
      <c r="A2650" s="1">
        <v>43654</v>
      </c>
      <c r="B2650" s="9">
        <f>$A$5+LN(VLOOKUP($A2650,NASDAQ_Composite_IXIC_20210721[[Date]:[Close]],5))-$A$4</f>
        <v>2.6361206775771668</v>
      </c>
      <c r="C2650" s="9">
        <f>VLOOKUP(A2650,nasdaq_wtd_mc_ritter_add!$B$2:$D$3373,$C$5)</f>
        <v>3.9654524113847098</v>
      </c>
      <c r="D2650" s="9">
        <f t="shared" si="216"/>
        <v>2.2702080396657109E-3</v>
      </c>
      <c r="E2650" s="9">
        <f t="shared" si="216"/>
        <v>1.9107685861678991E-2</v>
      </c>
      <c r="F2650" s="9">
        <f t="shared" si="216"/>
        <v>1.98872556846168E-2</v>
      </c>
      <c r="G2650" s="9">
        <f t="shared" si="216"/>
        <v>5.385903653385693E-2</v>
      </c>
      <c r="H2650" s="9">
        <f t="shared" si="214"/>
        <v>-2.2702080396657109E-3</v>
      </c>
      <c r="I2650">
        <f t="shared" si="215"/>
        <v>-1</v>
      </c>
      <c r="K2650" s="1"/>
    </row>
    <row r="2651" spans="1:11" x14ac:dyDescent="0.3">
      <c r="A2651" s="1">
        <v>43655</v>
      </c>
      <c r="B2651" s="9">
        <f>$A$5+LN(VLOOKUP($A2651,NASDAQ_Composite_IXIC_20210721[[Date]:[Close]],5))-$A$4</f>
        <v>2.6414593360378218</v>
      </c>
      <c r="C2651" s="9">
        <f>VLOOKUP(A2651,nasdaq_wtd_mc_ritter_add!$B$2:$D$3373,$C$5)</f>
        <v>3.9802376104227499</v>
      </c>
      <c r="D2651" s="9">
        <f t="shared" si="216"/>
        <v>9.446540577385143E-3</v>
      </c>
      <c r="E2651" s="9">
        <f t="shared" si="216"/>
        <v>2.8554226439064134E-2</v>
      </c>
      <c r="F2651" s="9">
        <f t="shared" si="216"/>
        <v>2.8889386870809552E-2</v>
      </c>
      <c r="G2651" s="9">
        <f t="shared" si="216"/>
        <v>6.4077111059184233E-2</v>
      </c>
      <c r="H2651" s="9">
        <f t="shared" si="214"/>
        <v>9.446540577385143E-3</v>
      </c>
      <c r="I2651">
        <f t="shared" si="215"/>
        <v>1</v>
      </c>
      <c r="K2651" s="1"/>
    </row>
    <row r="2652" spans="1:11" x14ac:dyDescent="0.3">
      <c r="A2652" s="1">
        <v>43656</v>
      </c>
      <c r="B2652" s="9">
        <f>$A$5+LN(VLOOKUP($A2652,NASDAQ_Composite_IXIC_20210721[[Date]:[Close]],5))-$A$4</f>
        <v>2.6488993268991381</v>
      </c>
      <c r="C2652" s="9">
        <f>VLOOKUP(A2652,nasdaq_wtd_mc_ritter_add!$B$2:$D$3373,$C$5)</f>
        <v>3.9892680670648799</v>
      </c>
      <c r="D2652" s="9">
        <f t="shared" si="216"/>
        <v>1.5904657808136768E-3</v>
      </c>
      <c r="E2652" s="9">
        <f t="shared" si="216"/>
        <v>3.1920308984169754E-2</v>
      </c>
      <c r="F2652" s="9">
        <f t="shared" si="216"/>
        <v>3.0479852651623229E-2</v>
      </c>
      <c r="G2652" s="9">
        <f t="shared" si="216"/>
        <v>6.643488684321186E-2</v>
      </c>
      <c r="H2652" s="9">
        <f t="shared" si="214"/>
        <v>1.5904657808136768E-3</v>
      </c>
      <c r="I2652">
        <f t="shared" si="215"/>
        <v>1</v>
      </c>
      <c r="K2652" s="1"/>
    </row>
    <row r="2653" spans="1:11" x14ac:dyDescent="0.3">
      <c r="A2653" s="1">
        <v>43657</v>
      </c>
      <c r="B2653" s="9">
        <f>$A$5+LN(VLOOKUP($A2653,NASDAQ_Composite_IXIC_20210721[[Date]:[Close]],5))-$A$4</f>
        <v>2.6481077659013925</v>
      </c>
      <c r="C2653" s="9">
        <f>VLOOKUP(A2653,nasdaq_wtd_mc_ritter_add!$B$2:$D$3373,$C$5)</f>
        <v>3.98663193201955</v>
      </c>
      <c r="D2653" s="9">
        <f t="shared" si="216"/>
        <v>-1.8445740475843131E-3</v>
      </c>
      <c r="E2653" s="9">
        <f t="shared" si="216"/>
        <v>3.2107434027306869E-2</v>
      </c>
      <c r="F2653" s="9">
        <f t="shared" si="216"/>
        <v>2.8635278604038916E-2</v>
      </c>
      <c r="G2653" s="9">
        <f t="shared" si="216"/>
        <v>6.7365346529212111E-2</v>
      </c>
      <c r="H2653" s="9">
        <f t="shared" si="214"/>
        <v>1.8445740475843131E-3</v>
      </c>
      <c r="I2653">
        <f t="shared" si="215"/>
        <v>1</v>
      </c>
      <c r="K2653" s="1"/>
    </row>
    <row r="2654" spans="1:11" x14ac:dyDescent="0.3">
      <c r="A2654" s="1">
        <v>43658</v>
      </c>
      <c r="B2654" s="9">
        <f>$A$5+LN(VLOOKUP($A2654,NASDAQ_Composite_IXIC_20210721[[Date]:[Close]],5))-$A$4</f>
        <v>2.6539592525833493</v>
      </c>
      <c r="C2654" s="9">
        <f>VLOOKUP(A2654,nasdaq_wtd_mc_ritter_add!$B$2:$D$3373,$C$5)</f>
        <v>3.9956424957628398</v>
      </c>
      <c r="D2654" s="9">
        <f t="shared" si="216"/>
        <v>3.1590770613330044E-3</v>
      </c>
      <c r="E2654" s="9">
        <f t="shared" si="216"/>
        <v>3.0895244021393431E-2</v>
      </c>
      <c r="F2654" s="9">
        <f t="shared" si="216"/>
        <v>4.2845025199256259E-2</v>
      </c>
      <c r="G2654" s="9">
        <f t="shared" si="216"/>
        <v>7.0524423590545116E-2</v>
      </c>
      <c r="H2654" s="9">
        <f t="shared" si="214"/>
        <v>3.1590770613330044E-3</v>
      </c>
      <c r="I2654">
        <f t="shared" si="215"/>
        <v>1</v>
      </c>
      <c r="K2654" s="1"/>
    </row>
    <row r="2655" spans="1:11" x14ac:dyDescent="0.3">
      <c r="A2655" s="1">
        <v>43661</v>
      </c>
      <c r="B2655" s="9">
        <f>$A$5+LN(VLOOKUP($A2655,NASDAQ_Composite_IXIC_20210721[[Date]:[Close]],5))-$A$4</f>
        <v>2.655662137609764</v>
      </c>
      <c r="C2655" s="9">
        <f>VLOOKUP(A2655,nasdaq_wtd_mc_ritter_add!$B$2:$D$3373,$C$5)</f>
        <v>3.9973781342123198</v>
      </c>
      <c r="D2655" s="9">
        <f t="shared" si="216"/>
        <v>3.275342306530149E-5</v>
      </c>
      <c r="E2655" s="9">
        <f t="shared" si="216"/>
        <v>1.6049401319703005E-2</v>
      </c>
      <c r="F2655" s="9">
        <f t="shared" si="216"/>
        <v>2.338832335585872E-2</v>
      </c>
      <c r="G2655" s="9">
        <f t="shared" si="216"/>
        <v>7.6593109816515348E-2</v>
      </c>
      <c r="H2655" s="9">
        <f t="shared" si="214"/>
        <v>3.275342306530149E-5</v>
      </c>
      <c r="I2655">
        <f t="shared" si="215"/>
        <v>1</v>
      </c>
      <c r="K2655" s="1"/>
    </row>
    <row r="2656" spans="1:11" x14ac:dyDescent="0.3">
      <c r="A2656" s="1">
        <v>43662</v>
      </c>
      <c r="B2656" s="9">
        <f>$A$5+LN(VLOOKUP($A2656,NASDAQ_Composite_IXIC_20210721[[Date]:[Close]],5))-$A$4</f>
        <v>2.6513674103036058</v>
      </c>
      <c r="C2656" s="9">
        <f>VLOOKUP(A2656,nasdaq_wtd_mc_ritter_add!$B$2:$D$3373,$C$5)</f>
        <v>3.9909053744079399</v>
      </c>
      <c r="D2656" s="9">
        <f t="shared" si="216"/>
        <v>-2.1780324982216825E-3</v>
      </c>
      <c r="E2656" s="9">
        <f t="shared" si="216"/>
        <v>1.3871368821481322E-2</v>
      </c>
      <c r="F2656" s="9">
        <f t="shared" si="216"/>
        <v>2.3241159225467545E-2</v>
      </c>
      <c r="G2656" s="9">
        <f t="shared" si="216"/>
        <v>8.4536593776135316E-2</v>
      </c>
      <c r="H2656" s="9">
        <f t="shared" si="214"/>
        <v>2.1780324982216825E-3</v>
      </c>
      <c r="I2656">
        <f t="shared" si="215"/>
        <v>1</v>
      </c>
      <c r="K2656" s="1"/>
    </row>
    <row r="2657" spans="1:11" x14ac:dyDescent="0.3">
      <c r="A2657" s="1">
        <v>43663</v>
      </c>
      <c r="B2657" s="9">
        <f>$A$5+LN(VLOOKUP($A2657,NASDAQ_Composite_IXIC_20210721[[Date]:[Close]],5))-$A$4</f>
        <v>2.6467855127671198</v>
      </c>
      <c r="C2657" s="9">
        <f>VLOOKUP(A2657,nasdaq_wtd_mc_ritter_add!$B$2:$D$3373,$C$5)</f>
        <v>3.9864265953517801</v>
      </c>
      <c r="D2657" s="9">
        <f t="shared" si="216"/>
        <v>1.0311848032618087E-4</v>
      </c>
      <c r="E2657" s="9">
        <f t="shared" si="216"/>
        <v>-3.1389150347815864E-3</v>
      </c>
      <c r="F2657" s="9">
        <f t="shared" si="216"/>
        <v>2.3344277705793726E-2</v>
      </c>
      <c r="G2657" s="9">
        <f t="shared" si="216"/>
        <v>8.8000005889291355E-2</v>
      </c>
      <c r="H2657" s="9">
        <f t="shared" si="214"/>
        <v>-1.0311848032618087E-4</v>
      </c>
      <c r="I2657">
        <f t="shared" si="215"/>
        <v>-1</v>
      </c>
      <c r="K2657" s="1"/>
    </row>
    <row r="2658" spans="1:11" x14ac:dyDescent="0.3">
      <c r="A2658" s="1">
        <v>43664</v>
      </c>
      <c r="B2658" s="9">
        <f>$A$5+LN(VLOOKUP($A2658,NASDAQ_Composite_IXIC_20210721[[Date]:[Close]],5))-$A$4</f>
        <v>2.6494733704090487</v>
      </c>
      <c r="C2658" s="9">
        <f>VLOOKUP(A2658,nasdaq_wtd_mc_ritter_add!$B$2:$D$3373,$C$5)</f>
        <v>3.9847876626758301</v>
      </c>
      <c r="D2658" s="9">
        <f t="shared" si="216"/>
        <v>-4.3267903178789702E-3</v>
      </c>
      <c r="E2658" s="9">
        <f t="shared" si="216"/>
        <v>3.6982297614107651E-4</v>
      </c>
      <c r="F2658" s="9">
        <f t="shared" si="216"/>
        <v>1.9017487387914755E-2</v>
      </c>
      <c r="G2658" s="9">
        <f t="shared" si="216"/>
        <v>8.3673215571412385E-2</v>
      </c>
      <c r="H2658" s="9">
        <f t="shared" si="214"/>
        <v>-1.0489249659788591E-3</v>
      </c>
      <c r="I2658">
        <f t="shared" si="215"/>
        <v>-1</v>
      </c>
      <c r="K2658" s="1"/>
    </row>
    <row r="2659" spans="1:11" x14ac:dyDescent="0.3">
      <c r="A2659" s="1">
        <v>43665</v>
      </c>
      <c r="B2659" s="9">
        <f>$A$5+LN(VLOOKUP($A2659,NASDAQ_Composite_IXIC_20210721[[Date]:[Close]],5))-$A$4</f>
        <v>2.6420438387119001</v>
      </c>
      <c r="C2659" s="9">
        <f>VLOOKUP(A2659,nasdaq_wtd_mc_ritter_add!$B$2:$D$3373,$C$5)</f>
        <v>3.9759261479485</v>
      </c>
      <c r="D2659" s="9">
        <f t="shared" si="216"/>
        <v>-1.4319830301814385E-3</v>
      </c>
      <c r="E2659" s="9">
        <f t="shared" si="216"/>
        <v>-2.4673886040638138E-4</v>
      </c>
      <c r="F2659" s="9">
        <f t="shared" si="216"/>
        <v>1.5485600197369997E-2</v>
      </c>
      <c r="G2659" s="9">
        <f t="shared" si="216"/>
        <v>8.2241232541230946E-2</v>
      </c>
      <c r="H2659" s="9">
        <f t="shared" si="214"/>
        <v>1.4319830301814385E-3</v>
      </c>
      <c r="I2659">
        <f t="shared" si="215"/>
        <v>1</v>
      </c>
      <c r="K2659" s="1"/>
    </row>
    <row r="2660" spans="1:11" x14ac:dyDescent="0.3">
      <c r="A2660" s="1">
        <v>43668</v>
      </c>
      <c r="B2660" s="9">
        <f>$A$5+LN(VLOOKUP($A2660,NASDAQ_Composite_IXIC_20210721[[Date]:[Close]],5))-$A$4</f>
        <v>2.6490955123545552</v>
      </c>
      <c r="C2660" s="9">
        <f>VLOOKUP(A2660,nasdaq_wtd_mc_ritter_add!$B$2:$D$3373,$C$5)</f>
        <v>3.9883929231084099</v>
      </c>
      <c r="D2660" s="9">
        <f t="shared" si="216"/>
        <v>5.4151015172547723E-3</v>
      </c>
      <c r="E2660" s="9">
        <f t="shared" si="216"/>
        <v>1.10683946039285E-2</v>
      </c>
      <c r="F2660" s="9">
        <f t="shared" si="216"/>
        <v>2.2007119593962621E-2</v>
      </c>
      <c r="G2660" s="9">
        <f t="shared" si="216"/>
        <v>7.1516875339018515E-2</v>
      </c>
      <c r="H2660" s="9">
        <f t="shared" si="214"/>
        <v>5.4151015172547723E-3</v>
      </c>
      <c r="I2660">
        <f t="shared" si="215"/>
        <v>1</v>
      </c>
      <c r="K2660" s="1"/>
    </row>
    <row r="2661" spans="1:11" x14ac:dyDescent="0.3">
      <c r="A2661" s="1">
        <v>43669</v>
      </c>
      <c r="B2661" s="9">
        <f>$A$5+LN(VLOOKUP($A2661,NASDAQ_Composite_IXIC_20210721[[Date]:[Close]],5))-$A$4</f>
        <v>2.6548395806540563</v>
      </c>
      <c r="C2661" s="9">
        <f>VLOOKUP(A2661,nasdaq_wtd_mc_ritter_add!$B$2:$D$3373,$C$5)</f>
        <v>3.9872173979037102</v>
      </c>
      <c r="D2661" s="9">
        <f t="shared" si="216"/>
        <v>-6.9195935042007939E-3</v>
      </c>
      <c r="E2661" s="9">
        <f t="shared" si="216"/>
        <v>4.1488010997277058E-3</v>
      </c>
      <c r="F2661" s="9">
        <f t="shared" si="216"/>
        <v>9.2425692894666511E-3</v>
      </c>
      <c r="G2661" s="9">
        <f t="shared" si="216"/>
        <v>6.8009284482529075E-2</v>
      </c>
      <c r="H2661" s="9">
        <f t="shared" si="214"/>
        <v>-4.5685430948014805E-3</v>
      </c>
      <c r="I2661">
        <f t="shared" si="215"/>
        <v>-1</v>
      </c>
      <c r="K2661" s="1"/>
    </row>
    <row r="2662" spans="1:11" x14ac:dyDescent="0.3">
      <c r="A2662" s="1">
        <v>43670</v>
      </c>
      <c r="B2662" s="9">
        <f>$A$5+LN(VLOOKUP($A2662,NASDAQ_Composite_IXIC_20210721[[Date]:[Close]],5))-$A$4</f>
        <v>2.6632991773934203</v>
      </c>
      <c r="C2662" s="9">
        <f>VLOOKUP(A2662,nasdaq_wtd_mc_ritter_add!$B$2:$D$3373,$C$5)</f>
        <v>4.0033534934889099</v>
      </c>
      <c r="D2662" s="9">
        <f t="shared" si="216"/>
        <v>7.6764988458357664E-3</v>
      </c>
      <c r="E2662" s="9">
        <f t="shared" si="216"/>
        <v>1.8365155001794253E-2</v>
      </c>
      <c r="F2662" s="9">
        <f t="shared" si="216"/>
        <v>1.6919068135302417E-2</v>
      </c>
      <c r="G2662" s="9">
        <f t="shared" si="216"/>
        <v>4.8962263920172777E-2</v>
      </c>
      <c r="H2662" s="9">
        <f t="shared" si="214"/>
        <v>7.6764988458357664E-3</v>
      </c>
      <c r="I2662">
        <f t="shared" si="215"/>
        <v>1</v>
      </c>
      <c r="K2662" s="1"/>
    </row>
    <row r="2663" spans="1:11" x14ac:dyDescent="0.3">
      <c r="A2663" s="1">
        <v>43671</v>
      </c>
      <c r="B2663" s="9">
        <f>$A$5+LN(VLOOKUP($A2663,NASDAQ_Composite_IXIC_20210721[[Date]:[Close]],5))-$A$4</f>
        <v>2.6532797988389634</v>
      </c>
      <c r="C2663" s="9">
        <f>VLOOKUP(A2663,nasdaq_wtd_mc_ritter_add!$B$2:$D$3373,$C$5)</f>
        <v>3.9904345480198198</v>
      </c>
      <c r="D2663" s="9">
        <f t="shared" si="216"/>
        <v>-2.8995669146327785E-3</v>
      </c>
      <c r="E2663" s="9">
        <f t="shared" si="216"/>
        <v>1.8238347921307962E-2</v>
      </c>
      <c r="F2663" s="9">
        <f t="shared" si="216"/>
        <v>1.4019501220669195E-2</v>
      </c>
      <c r="G2663" s="9">
        <f t="shared" si="216"/>
        <v>4.4888069973846978E-2</v>
      </c>
      <c r="H2663" s="9">
        <f t="shared" si="214"/>
        <v>2.8995669146332226E-3</v>
      </c>
      <c r="I2663">
        <f t="shared" si="215"/>
        <v>1</v>
      </c>
      <c r="K2663" s="1"/>
    </row>
    <row r="2664" spans="1:11" x14ac:dyDescent="0.3">
      <c r="A2664" s="1">
        <v>43672</v>
      </c>
      <c r="B2664" s="9">
        <f>$A$5+LN(VLOOKUP($A2664,NASDAQ_Composite_IXIC_20210721[[Date]:[Close]],5))-$A$4</f>
        <v>2.6643453116120375</v>
      </c>
      <c r="C2664" s="9">
        <f>VLOOKUP(A2664,nasdaq_wtd_mc_ritter_add!$B$2:$D$3373,$C$5)</f>
        <v>4.0002971070556796</v>
      </c>
      <c r="D2664" s="9">
        <f t="shared" si="216"/>
        <v>-1.2029537372142407E-3</v>
      </c>
      <c r="E2664" s="9">
        <f t="shared" si="216"/>
        <v>2.3680320121234111E-2</v>
      </c>
      <c r="F2664" s="9">
        <f t="shared" si="216"/>
        <v>1.2816547483454954E-2</v>
      </c>
      <c r="G2664" s="9">
        <f t="shared" si="216"/>
        <v>4.3685116236632737E-2</v>
      </c>
      <c r="H2664" s="9">
        <f t="shared" si="214"/>
        <v>-1.2029537372142407E-3</v>
      </c>
      <c r="I2664">
        <f t="shared" si="215"/>
        <v>-1</v>
      </c>
      <c r="K2664" s="1"/>
    </row>
    <row r="2665" spans="1:11" x14ac:dyDescent="0.3">
      <c r="A2665" s="1">
        <v>43675</v>
      </c>
      <c r="B2665" s="9">
        <f>$A$5+LN(VLOOKUP($A2665,NASDAQ_Composite_IXIC_20210721[[Date]:[Close]],5))-$A$4</f>
        <v>2.6599082370274525</v>
      </c>
      <c r="C2665" s="9">
        <f>VLOOKUP(A2665,nasdaq_wtd_mc_ritter_add!$B$2:$D$3373,$C$5)</f>
        <v>3.9822294866573098</v>
      </c>
      <c r="D2665" s="9">
        <f t="shared" si="216"/>
        <v>-1.3630545813784867E-2</v>
      </c>
      <c r="E2665" s="9">
        <f t="shared" si="216"/>
        <v>-1.0447112105136824E-2</v>
      </c>
      <c r="F2665" s="9">
        <f t="shared" si="216"/>
        <v>-7.6569260426118113E-3</v>
      </c>
      <c r="G2665" s="9">
        <f t="shared" si="216"/>
        <v>1.6120384649370045E-2</v>
      </c>
      <c r="H2665" s="9">
        <f t="shared" si="214"/>
        <v>1.3630545813784867E-2</v>
      </c>
      <c r="I2665">
        <f t="shared" si="215"/>
        <v>1</v>
      </c>
      <c r="K2665" s="1"/>
    </row>
    <row r="2666" spans="1:11" x14ac:dyDescent="0.3">
      <c r="A2666" s="1">
        <v>43676</v>
      </c>
      <c r="B2666" s="9">
        <f>$A$5+LN(VLOOKUP($A2666,NASDAQ_Composite_IXIC_20210721[[Date]:[Close]],5))-$A$4</f>
        <v>2.6575276242164767</v>
      </c>
      <c r="C2666" s="9">
        <f>VLOOKUP(A2666,nasdaq_wtd_mc_ritter_add!$B$2:$D$3373,$C$5)</f>
        <v>3.9824450995296199</v>
      </c>
      <c r="D2666" s="9">
        <f t="shared" si="216"/>
        <v>2.5962256832858799E-3</v>
      </c>
      <c r="E2666" s="9">
        <f t="shared" si="216"/>
        <v>-7.8508864218509444E-3</v>
      </c>
      <c r="F2666" s="9">
        <f t="shared" si="216"/>
        <v>-2.6357622351875776E-3</v>
      </c>
      <c r="G2666" s="9">
        <f t="shared" si="216"/>
        <v>1.8828268825888728E-2</v>
      </c>
      <c r="H2666" s="9">
        <f t="shared" si="214"/>
        <v>-2.1649999386657015E-3</v>
      </c>
      <c r="I2666">
        <f t="shared" si="215"/>
        <v>-1</v>
      </c>
      <c r="K2666" s="1"/>
    </row>
    <row r="2667" spans="1:11" x14ac:dyDescent="0.3">
      <c r="A2667" s="1">
        <v>43677</v>
      </c>
      <c r="B2667" s="9">
        <f>$A$5+LN(VLOOKUP($A2667,NASDAQ_Composite_IXIC_20210721[[Date]:[Close]],5))-$A$4</f>
        <v>2.6455887324183776</v>
      </c>
      <c r="C2667" s="9">
        <f>VLOOKUP(A2667,nasdaq_wtd_mc_ritter_add!$B$2:$D$3373,$C$5)</f>
        <v>3.9686293142054301</v>
      </c>
      <c r="D2667" s="9">
        <f t="shared" si="216"/>
        <v>-1.8768935260906616E-3</v>
      </c>
      <c r="E2667" s="9">
        <f t="shared" si="216"/>
        <v>1.9277271293840492E-3</v>
      </c>
      <c r="F2667" s="9">
        <f t="shared" si="216"/>
        <v>-4.5126557612782392E-3</v>
      </c>
      <c r="G2667" s="9">
        <f t="shared" si="216"/>
        <v>1.8747853345679744E-2</v>
      </c>
      <c r="H2667" s="9">
        <f t="shared" si="214"/>
        <v>1.8768935260906616E-3</v>
      </c>
      <c r="I2667">
        <f t="shared" si="215"/>
        <v>1</v>
      </c>
      <c r="K2667" s="1"/>
    </row>
    <row r="2668" spans="1:11" x14ac:dyDescent="0.3">
      <c r="A2668" s="1">
        <v>43678</v>
      </c>
      <c r="B2668" s="9">
        <f>$A$5+LN(VLOOKUP($A2668,NASDAQ_Composite_IXIC_20210721[[Date]:[Close]],5))-$A$4</f>
        <v>2.6376926244753998</v>
      </c>
      <c r="C2668" s="9">
        <f>VLOOKUP(A2668,nasdaq_wtd_mc_ritter_add!$B$2:$D$3373,$C$5)</f>
        <v>3.9594790811603802</v>
      </c>
      <c r="D2668" s="9">
        <f t="shared" ref="D2668:G2687" si="217">IF($A2668-$A$1&lt;D$5,0,$C2668-$B2668+VLOOKUP($A2668-D$5,nasd_unic,2)-VLOOKUP($A2668-D$5,nasd_unic,3))</f>
        <v>-1.2541251020721234E-3</v>
      </c>
      <c r="E2668" s="9">
        <f t="shared" si="217"/>
        <v>2.7480839222882025E-4</v>
      </c>
      <c r="F2668" s="9">
        <f t="shared" si="217"/>
        <v>-5.7667808633503626E-3</v>
      </c>
      <c r="G2668" s="9">
        <f t="shared" si="217"/>
        <v>1.6283439705663483E-2</v>
      </c>
      <c r="H2668" s="9">
        <f t="shared" si="214"/>
        <v>1.2541251020721234E-3</v>
      </c>
      <c r="I2668">
        <f t="shared" si="215"/>
        <v>1</v>
      </c>
      <c r="K2668" s="1"/>
    </row>
    <row r="2669" spans="1:11" x14ac:dyDescent="0.3">
      <c r="A2669" s="1">
        <v>43679</v>
      </c>
      <c r="B2669" s="9">
        <f>$A$5+LN(VLOOKUP($A2669,NASDAQ_Composite_IXIC_20210721[[Date]:[Close]],5))-$A$4</f>
        <v>2.6244067906703927</v>
      </c>
      <c r="C2669" s="9">
        <f>VLOOKUP(A2669,nasdaq_wtd_mc_ritter_add!$B$2:$D$3373,$C$5)</f>
        <v>3.9418236121188301</v>
      </c>
      <c r="D2669" s="9">
        <f t="shared" si="217"/>
        <v>-4.3696352365429902E-3</v>
      </c>
      <c r="E2669" s="9">
        <f t="shared" si="217"/>
        <v>-9.2944364262161905E-3</v>
      </c>
      <c r="F2669" s="9">
        <f t="shared" si="217"/>
        <v>1.3798435032475354E-2</v>
      </c>
      <c r="G2669" s="9">
        <f t="shared" si="217"/>
        <v>1.1913804469120493E-2</v>
      </c>
      <c r="H2669" s="9">
        <f t="shared" si="214"/>
        <v>4.3696352365429902E-3</v>
      </c>
      <c r="I2669">
        <f t="shared" si="215"/>
        <v>1</v>
      </c>
      <c r="K2669" s="1"/>
    </row>
    <row r="2670" spans="1:11" x14ac:dyDescent="0.3">
      <c r="A2670" s="1">
        <v>43682</v>
      </c>
      <c r="B2670" s="9">
        <f>$A$5+LN(VLOOKUP($A2670,NASDAQ_Composite_IXIC_20210721[[Date]:[Close]],5))-$A$4</f>
        <v>2.5890530969506509</v>
      </c>
      <c r="C2670" s="9">
        <f>VLOOKUP(A2670,nasdaq_wtd_mc_ritter_add!$B$2:$D$3373,$C$5)</f>
        <v>3.9031008665895</v>
      </c>
      <c r="D2670" s="9">
        <f t="shared" si="217"/>
        <v>-3.3690518095883526E-3</v>
      </c>
      <c r="E2670" s="9">
        <f t="shared" si="217"/>
        <v>-1.301375612902822E-2</v>
      </c>
      <c r="F2670" s="9">
        <f t="shared" si="217"/>
        <v>1.2759662968576002E-2</v>
      </c>
      <c r="G2670" s="9">
        <f t="shared" si="217"/>
        <v>7.6445514017962068E-3</v>
      </c>
      <c r="H2670" s="9">
        <f t="shared" si="214"/>
        <v>3.3690518095883526E-3</v>
      </c>
      <c r="I2670">
        <f t="shared" si="215"/>
        <v>1</v>
      </c>
      <c r="K2670" s="1"/>
    </row>
    <row r="2671" spans="1:11" x14ac:dyDescent="0.3">
      <c r="A2671" s="1">
        <v>43683</v>
      </c>
      <c r="B2671" s="9">
        <f>$A$5+LN(VLOOKUP($A2671,NASDAQ_Composite_IXIC_20210721[[Date]:[Close]],5))-$A$4</f>
        <v>2.6028367002449242</v>
      </c>
      <c r="C2671" s="9">
        <f>VLOOKUP(A2671,nasdaq_wtd_mc_ritter_add!$B$2:$D$3373,$C$5)</f>
        <v>3.9129953103954298</v>
      </c>
      <c r="D2671" s="9">
        <f t="shared" si="217"/>
        <v>-3.8891594883434522E-3</v>
      </c>
      <c r="E2671" s="9">
        <f t="shared" si="217"/>
        <v>-1.6902915617371672E-2</v>
      </c>
      <c r="F2671" s="9">
        <f t="shared" si="217"/>
        <v>-6.5437795358391782E-5</v>
      </c>
      <c r="G2671" s="9">
        <f t="shared" si="217"/>
        <v>2.5612636602283523E-3</v>
      </c>
      <c r="H2671" s="9">
        <f t="shared" si="214"/>
        <v>-3.8891594883434522E-3</v>
      </c>
      <c r="I2671">
        <f t="shared" si="215"/>
        <v>-1</v>
      </c>
      <c r="K2671" s="1"/>
    </row>
    <row r="2672" spans="1:11" x14ac:dyDescent="0.3">
      <c r="A2672" s="1">
        <v>43684</v>
      </c>
      <c r="B2672" s="9">
        <f>$A$5+LN(VLOOKUP($A2672,NASDAQ_Composite_IXIC_20210721[[Date]:[Close]],5))-$A$4</f>
        <v>2.6066032527978011</v>
      </c>
      <c r="C2672" s="9">
        <f>VLOOKUP(A2672,nasdaq_wtd_mc_ritter_add!$B$2:$D$3373,$C$5)</f>
        <v>3.9160228348733801</v>
      </c>
      <c r="D2672" s="9">
        <f t="shared" si="217"/>
        <v>-7.390280749266509E-4</v>
      </c>
      <c r="E2672" s="9">
        <f t="shared" si="217"/>
        <v>-1.9912151731964034E-2</v>
      </c>
      <c r="F2672" s="9">
        <f t="shared" si="217"/>
        <v>-8.0446587028504268E-4</v>
      </c>
      <c r="G2672" s="9">
        <f t="shared" si="217"/>
        <v>-2.4896047347233718E-5</v>
      </c>
      <c r="H2672" s="9">
        <f t="shared" si="214"/>
        <v>-7.390280749266509E-4</v>
      </c>
      <c r="I2672">
        <f t="shared" si="215"/>
        <v>-1</v>
      </c>
      <c r="K2672" s="1"/>
    </row>
    <row r="2673" spans="1:11" x14ac:dyDescent="0.3">
      <c r="A2673" s="1">
        <v>43685</v>
      </c>
      <c r="B2673" s="9">
        <f>$A$5+LN(VLOOKUP($A2673,NASDAQ_Composite_IXIC_20210721[[Date]:[Close]],5))-$A$4</f>
        <v>2.6287812698745556</v>
      </c>
      <c r="C2673" s="9">
        <f>VLOOKUP(A2673,nasdaq_wtd_mc_ritter_add!$B$2:$D$3373,$C$5)</f>
        <v>3.9455513067591599</v>
      </c>
      <c r="D2673" s="9">
        <f t="shared" si="217"/>
        <v>7.3504548090252975E-3</v>
      </c>
      <c r="E2673" s="9">
        <f t="shared" si="217"/>
        <v>-2.2008237500323879E-2</v>
      </c>
      <c r="F2673" s="9">
        <f t="shared" si="217"/>
        <v>6.5459889387402548E-3</v>
      </c>
      <c r="G2673" s="9">
        <f t="shared" si="217"/>
        <v>6.881149370485673E-3</v>
      </c>
      <c r="H2673" s="9">
        <f t="shared" si="214"/>
        <v>7.3504548090252975E-3</v>
      </c>
      <c r="I2673">
        <f t="shared" si="215"/>
        <v>1</v>
      </c>
      <c r="K2673" s="1"/>
    </row>
    <row r="2674" spans="1:11" x14ac:dyDescent="0.3">
      <c r="A2674" s="1">
        <v>43686</v>
      </c>
      <c r="B2674" s="9">
        <f>$A$5+LN(VLOOKUP($A2674,NASDAQ_Composite_IXIC_20210721[[Date]:[Close]],5))-$A$4</f>
        <v>2.6187776213802136</v>
      </c>
      <c r="C2674" s="9">
        <f>VLOOKUP(A2674,nasdaq_wtd_mc_ritter_add!$B$2:$D$3373,$C$5)</f>
        <v>3.9301473770142801</v>
      </c>
      <c r="D2674" s="9">
        <f t="shared" si="217"/>
        <v>-5.4002812505378195E-3</v>
      </c>
      <c r="E2674" s="9">
        <f t="shared" si="217"/>
        <v>-2.8998984531675376E-2</v>
      </c>
      <c r="F2674" s="9">
        <f t="shared" si="217"/>
        <v>2.9213244524943782E-3</v>
      </c>
      <c r="G2674" s="9">
        <f t="shared" si="217"/>
        <v>1.4808681199478535E-3</v>
      </c>
      <c r="H2674" s="9">
        <f t="shared" si="214"/>
        <v>5.4002812505378195E-3</v>
      </c>
      <c r="I2674">
        <f t="shared" si="215"/>
        <v>1</v>
      </c>
      <c r="K2674" s="1"/>
    </row>
    <row r="2675" spans="1:11" x14ac:dyDescent="0.3">
      <c r="A2675" s="1">
        <v>43689</v>
      </c>
      <c r="B2675" s="9">
        <f>$A$5+LN(VLOOKUP($A2675,NASDAQ_Composite_IXIC_20210721[[Date]:[Close]],5))-$A$4</f>
        <v>2.6066770247854629</v>
      </c>
      <c r="C2675" s="9">
        <f>VLOOKUP(A2675,nasdaq_wtd_mc_ritter_add!$B$2:$D$3373,$C$5)</f>
        <v>3.91277146964309</v>
      </c>
      <c r="D2675" s="9">
        <f t="shared" si="217"/>
        <v>-5.2753107764393903E-3</v>
      </c>
      <c r="E2675" s="9">
        <f t="shared" si="217"/>
        <v>-3.5588798321863457E-2</v>
      </c>
      <c r="F2675" s="9">
        <f t="shared" si="217"/>
        <v>-1.3709072379509912E-2</v>
      </c>
      <c r="G2675" s="9">
        <f t="shared" si="217"/>
        <v>2.1257347546770333E-3</v>
      </c>
      <c r="H2675" s="9">
        <f t="shared" si="214"/>
        <v>5.2753107764393903E-3</v>
      </c>
      <c r="I2675">
        <f t="shared" si="215"/>
        <v>1</v>
      </c>
      <c r="K2675" s="1"/>
    </row>
    <row r="2676" spans="1:11" x14ac:dyDescent="0.3">
      <c r="A2676" s="1">
        <v>43690</v>
      </c>
      <c r="B2676" s="9">
        <f>$A$5+LN(VLOOKUP($A2676,NASDAQ_Composite_IXIC_20210721[[Date]:[Close]],5))-$A$4</f>
        <v>2.6259410867724418</v>
      </c>
      <c r="C2676" s="9">
        <f>VLOOKUP(A2676,nasdaq_wtd_mc_ritter_add!$B$2:$D$3373,$C$5)</f>
        <v>3.92651507868139</v>
      </c>
      <c r="D2676" s="9">
        <f t="shared" si="217"/>
        <v>-5.5204529486787557E-3</v>
      </c>
      <c r="E2676" s="9">
        <f t="shared" si="217"/>
        <v>-4.1109251270542213E-2</v>
      </c>
      <c r="F2676" s="9">
        <f t="shared" si="217"/>
        <v>-2.509260337390451E-2</v>
      </c>
      <c r="G2676" s="9">
        <f t="shared" si="217"/>
        <v>-1.3025221491913097E-2</v>
      </c>
      <c r="H2676" s="9">
        <f t="shared" si="214"/>
        <v>-5.5204529486787557E-3</v>
      </c>
      <c r="I2676">
        <f t="shared" si="215"/>
        <v>-1</v>
      </c>
      <c r="K2676" s="1"/>
    </row>
    <row r="2677" spans="1:11" x14ac:dyDescent="0.3">
      <c r="A2677" s="1">
        <v>43691</v>
      </c>
      <c r="B2677" s="9">
        <f>$A$5+LN(VLOOKUP($A2677,NASDAQ_Composite_IXIC_20210721[[Date]:[Close]],5))-$A$4</f>
        <v>2.5952337571250892</v>
      </c>
      <c r="C2677" s="9">
        <f>VLOOKUP(A2677,nasdaq_wtd_mc_ritter_add!$B$2:$D$3373,$C$5)</f>
        <v>3.8831594480501699</v>
      </c>
      <c r="D2677" s="9">
        <f t="shared" si="217"/>
        <v>-1.26483009838676E-2</v>
      </c>
      <c r="E2677" s="9">
        <f t="shared" si="217"/>
        <v>-5.3790305677475114E-2</v>
      </c>
      <c r="F2677" s="9">
        <f t="shared" si="217"/>
        <v>-3.7740904357772109E-2</v>
      </c>
      <c r="G2677" s="9">
        <f t="shared" si="217"/>
        <v>-3.0401982321616394E-2</v>
      </c>
      <c r="H2677" s="9">
        <f t="shared" si="214"/>
        <v>1.26483009838676E-2</v>
      </c>
      <c r="I2677">
        <f t="shared" si="215"/>
        <v>1</v>
      </c>
      <c r="K2677" s="1"/>
    </row>
    <row r="2678" spans="1:11" x14ac:dyDescent="0.3">
      <c r="A2678" s="1">
        <v>43692</v>
      </c>
      <c r="B2678" s="9">
        <f>$A$5+LN(VLOOKUP($A2678,NASDAQ_Composite_IXIC_20210721[[Date]:[Close]],5))-$A$4</f>
        <v>2.5942917287150467</v>
      </c>
      <c r="C2678" s="9">
        <f>VLOOKUP(A2678,nasdaq_wtd_mc_ritter_add!$B$2:$D$3373,$C$5)</f>
        <v>3.8836301329971699</v>
      </c>
      <c r="D2678" s="9">
        <f t="shared" si="217"/>
        <v>1.4127133570425165E-3</v>
      </c>
      <c r="E2678" s="9">
        <f t="shared" si="217"/>
        <v>-5.0199559822210915E-2</v>
      </c>
      <c r="F2678" s="9">
        <f t="shared" si="217"/>
        <v>-3.6328191000729593E-2</v>
      </c>
      <c r="G2678" s="9">
        <f t="shared" si="217"/>
        <v>-2.695840059674337E-2</v>
      </c>
      <c r="H2678" s="9">
        <f t="shared" si="214"/>
        <v>-4.7134346304256169E-4</v>
      </c>
      <c r="I2678">
        <f t="shared" si="215"/>
        <v>-1</v>
      </c>
      <c r="K2678" s="1"/>
    </row>
    <row r="2679" spans="1:11" x14ac:dyDescent="0.3">
      <c r="A2679" s="1">
        <v>43693</v>
      </c>
      <c r="B2679" s="9">
        <f>$A$5+LN(VLOOKUP($A2679,NASDAQ_Composite_IXIC_20210721[[Date]:[Close]],5))-$A$4</f>
        <v>2.6108117156504163</v>
      </c>
      <c r="C2679" s="9">
        <f>VLOOKUP(A2679,nasdaq_wtd_mc_ritter_add!$B$2:$D$3373,$C$5)</f>
        <v>3.89869467378402</v>
      </c>
      <c r="D2679" s="9">
        <f t="shared" si="217"/>
        <v>-1.4554461485194459E-3</v>
      </c>
      <c r="E2679" s="9">
        <f t="shared" si="217"/>
        <v>-5.1758124451056542E-2</v>
      </c>
      <c r="F2679" s="9">
        <f t="shared" si="217"/>
        <v>-5.4897039485838128E-2</v>
      </c>
      <c r="G2679" s="9">
        <f t="shared" si="217"/>
        <v>-2.8413846745262816E-2</v>
      </c>
      <c r="H2679" s="9">
        <f t="shared" si="214"/>
        <v>-1.4554461485194459E-3</v>
      </c>
      <c r="I2679">
        <f t="shared" si="215"/>
        <v>-1</v>
      </c>
      <c r="K2679" s="1"/>
    </row>
    <row r="2680" spans="1:11" x14ac:dyDescent="0.3">
      <c r="A2680" s="1">
        <v>43696</v>
      </c>
      <c r="B2680" s="9">
        <f>$A$5+LN(VLOOKUP($A2680,NASDAQ_Composite_IXIC_20210721[[Date]:[Close]],5))-$A$4</f>
        <v>2.6242493877271817</v>
      </c>
      <c r="C2680" s="9">
        <f>VLOOKUP(A2680,nasdaq_wtd_mc_ritter_add!$B$2:$D$3373,$C$5)</f>
        <v>3.9099088847232202</v>
      </c>
      <c r="D2680" s="9">
        <f t="shared" si="217"/>
        <v>-2.2234611375653301E-3</v>
      </c>
      <c r="E2680" s="9">
        <f t="shared" si="217"/>
        <v>-4.8222812240561463E-2</v>
      </c>
      <c r="F2680" s="9">
        <f t="shared" si="217"/>
        <v>-4.283393887323772E-2</v>
      </c>
      <c r="G2680" s="9">
        <f t="shared" si="217"/>
        <v>-3.5232547042148177E-2</v>
      </c>
      <c r="H2680" s="9">
        <f t="shared" si="214"/>
        <v>-2.2234611375653301E-3</v>
      </c>
      <c r="I2680">
        <f t="shared" si="215"/>
        <v>-1</v>
      </c>
      <c r="K2680" s="1"/>
    </row>
    <row r="2681" spans="1:11" x14ac:dyDescent="0.3">
      <c r="A2681" s="1">
        <v>43697</v>
      </c>
      <c r="B2681" s="9">
        <f>$A$5+LN(VLOOKUP($A2681,NASDAQ_Composite_IXIC_20210721[[Date]:[Close]],5))-$A$4</f>
        <v>2.6174474379558772</v>
      </c>
      <c r="C2681" s="9">
        <f>VLOOKUP(A2681,nasdaq_wtd_mc_ritter_add!$B$2:$D$3373,$C$5)</f>
        <v>3.9074850357136599</v>
      </c>
      <c r="D2681" s="9">
        <f t="shared" si="217"/>
        <v>4.3781007617442746E-3</v>
      </c>
      <c r="E2681" s="9">
        <f t="shared" si="217"/>
        <v>-4.3844711478817189E-2</v>
      </c>
      <c r="F2681" s="9">
        <f t="shared" si="217"/>
        <v>-3.8191418392143461E-2</v>
      </c>
      <c r="G2681" s="9">
        <f t="shared" si="217"/>
        <v>-3.3760934975460177E-2</v>
      </c>
      <c r="H2681" s="9">
        <f t="shared" si="214"/>
        <v>-4.3781007617442746E-3</v>
      </c>
      <c r="I2681">
        <f t="shared" si="215"/>
        <v>-1</v>
      </c>
      <c r="K2681" s="1"/>
    </row>
    <row r="2682" spans="1:11" x14ac:dyDescent="0.3">
      <c r="A2682" s="1">
        <v>43698</v>
      </c>
      <c r="B2682" s="9">
        <f>$A$5+LN(VLOOKUP($A2682,NASDAQ_Composite_IXIC_20210721[[Date]:[Close]],5))-$A$4</f>
        <v>2.6264212515603278</v>
      </c>
      <c r="C2682" s="9">
        <f>VLOOKUP(A2682,nasdaq_wtd_mc_ritter_add!$B$2:$D$3373,$C$5)</f>
        <v>3.9156559475692001</v>
      </c>
      <c r="D2682" s="9">
        <f t="shared" si="217"/>
        <v>-8.0290174891040067E-4</v>
      </c>
      <c r="E2682" s="9">
        <f t="shared" si="217"/>
        <v>-5.0062714744982362E-2</v>
      </c>
      <c r="F2682" s="9">
        <f t="shared" si="217"/>
        <v>-3.8994320141053862E-2</v>
      </c>
      <c r="G2682" s="9">
        <f t="shared" si="217"/>
        <v>-2.8055595151019741E-2</v>
      </c>
      <c r="H2682" s="9">
        <f t="shared" si="214"/>
        <v>-8.0290174891040067E-4</v>
      </c>
      <c r="I2682">
        <f t="shared" si="215"/>
        <v>-1</v>
      </c>
      <c r="K2682" s="1"/>
    </row>
    <row r="2683" spans="1:11" x14ac:dyDescent="0.3">
      <c r="A2683" s="1">
        <v>43699</v>
      </c>
      <c r="B2683" s="9">
        <f>$A$5+LN(VLOOKUP($A2683,NASDAQ_Composite_IXIC_20210721[[Date]:[Close]],5))-$A$4</f>
        <v>2.6228213795991495</v>
      </c>
      <c r="C2683" s="9">
        <f>VLOOKUP(A2683,nasdaq_wtd_mc_ritter_add!$B$2:$D$3373,$C$5)</f>
        <v>3.9070100041229701</v>
      </c>
      <c r="D2683" s="9">
        <f t="shared" si="217"/>
        <v>-5.0460714850517618E-3</v>
      </c>
      <c r="E2683" s="9">
        <f t="shared" si="217"/>
        <v>-4.818919272583333E-2</v>
      </c>
      <c r="F2683" s="9">
        <f t="shared" si="217"/>
        <v>-4.4040391626105624E-2</v>
      </c>
      <c r="G2683" s="9">
        <f t="shared" si="217"/>
        <v>-3.8946623436366679E-2</v>
      </c>
      <c r="H2683" s="9">
        <f t="shared" si="214"/>
        <v>5.0460714850517618E-3</v>
      </c>
      <c r="I2683">
        <f t="shared" si="215"/>
        <v>1</v>
      </c>
      <c r="K2683" s="1"/>
    </row>
    <row r="2684" spans="1:11" x14ac:dyDescent="0.3">
      <c r="A2684" s="1">
        <v>43700</v>
      </c>
      <c r="B2684" s="9">
        <f>$A$5+LN(VLOOKUP($A2684,NASDAQ_Composite_IXIC_20210721[[Date]:[Close]],5))-$A$4</f>
        <v>2.5923778573144984</v>
      </c>
      <c r="C2684" s="9">
        <f>VLOOKUP(A2684,nasdaq_wtd_mc_ritter_add!$B$2:$D$3373,$C$5)</f>
        <v>3.88213867830749</v>
      </c>
      <c r="D2684" s="9">
        <f t="shared" si="217"/>
        <v>5.5721964691710646E-3</v>
      </c>
      <c r="E2684" s="9">
        <f t="shared" si="217"/>
        <v>-5.0293495102498031E-2</v>
      </c>
      <c r="F2684" s="9">
        <f t="shared" si="217"/>
        <v>-3.1928340100703778E-2</v>
      </c>
      <c r="G2684" s="9">
        <f t="shared" si="217"/>
        <v>-3.3374426967195614E-2</v>
      </c>
      <c r="H2684" s="9">
        <f t="shared" si="214"/>
        <v>-5.5721964691710646E-3</v>
      </c>
      <c r="I2684">
        <f t="shared" si="215"/>
        <v>-1</v>
      </c>
      <c r="K2684" s="1"/>
    </row>
    <row r="2685" spans="1:11" x14ac:dyDescent="0.3">
      <c r="A2685" s="1">
        <v>43703</v>
      </c>
      <c r="B2685" s="9">
        <f>$A$5+LN(VLOOKUP($A2685,NASDAQ_Composite_IXIC_20210721[[Date]:[Close]],5))-$A$4</f>
        <v>2.6054465316006086</v>
      </c>
      <c r="C2685" s="9">
        <f>VLOOKUP(A2685,nasdaq_wtd_mc_ritter_add!$B$2:$D$3373,$C$5)</f>
        <v>3.8952007050594699</v>
      </c>
      <c r="D2685" s="9">
        <f t="shared" si="217"/>
        <v>-6.6475341302663082E-6</v>
      </c>
      <c r="E2685" s="9">
        <f t="shared" si="217"/>
        <v>-4.6197621984780834E-2</v>
      </c>
      <c r="F2685" s="9">
        <f t="shared" si="217"/>
        <v>-3.2674409494410028E-2</v>
      </c>
      <c r="G2685" s="9">
        <f t="shared" si="217"/>
        <v>-4.4539806458117059E-2</v>
      </c>
      <c r="H2685" s="9">
        <f t="shared" si="214"/>
        <v>-6.6475341302663082E-6</v>
      </c>
      <c r="I2685">
        <f t="shared" si="215"/>
        <v>-1</v>
      </c>
      <c r="K2685" s="1"/>
    </row>
    <row r="2686" spans="1:11" x14ac:dyDescent="0.3">
      <c r="A2686" s="1">
        <v>43704</v>
      </c>
      <c r="B2686" s="9">
        <f>$A$5+LN(VLOOKUP($A2686,NASDAQ_Composite_IXIC_20210721[[Date]:[Close]],5))-$A$4</f>
        <v>2.6020295819213848</v>
      </c>
      <c r="C2686" s="9">
        <f>VLOOKUP(A2686,nasdaq_wtd_mc_ritter_add!$B$2:$D$3373,$C$5)</f>
        <v>3.8916215643400598</v>
      </c>
      <c r="D2686" s="9">
        <f t="shared" si="217"/>
        <v>-1.6219104018633246E-4</v>
      </c>
      <c r="E2686" s="9">
        <f t="shared" si="217"/>
        <v>-4.6359813024967167E-2</v>
      </c>
      <c r="F2686" s="9">
        <f t="shared" si="217"/>
        <v>-4.3176379316319125E-2</v>
      </c>
      <c r="G2686" s="9">
        <f t="shared" si="217"/>
        <v>-3.9031000352218292E-2</v>
      </c>
      <c r="H2686" s="9">
        <f t="shared" si="214"/>
        <v>1.6219104018633246E-4</v>
      </c>
      <c r="I2686">
        <f t="shared" si="215"/>
        <v>1</v>
      </c>
      <c r="K2686" s="1"/>
    </row>
    <row r="2687" spans="1:11" x14ac:dyDescent="0.3">
      <c r="A2687" s="1">
        <v>43705</v>
      </c>
      <c r="B2687" s="9">
        <f>$A$5+LN(VLOOKUP($A2687,NASDAQ_Composite_IXIC_20210721[[Date]:[Close]],5))-$A$4</f>
        <v>2.6058462165294545</v>
      </c>
      <c r="C2687" s="9">
        <f>VLOOKUP(A2687,nasdaq_wtd_mc_ritter_add!$B$2:$D$3373,$C$5)</f>
        <v>3.89355838033139</v>
      </c>
      <c r="D2687" s="9">
        <f t="shared" si="217"/>
        <v>-1.8798186167394704E-3</v>
      </c>
      <c r="E2687" s="9">
        <f t="shared" si="217"/>
        <v>-3.4609085827921771E-2</v>
      </c>
      <c r="F2687" s="9">
        <f t="shared" si="217"/>
        <v>-4.5056197933058595E-2</v>
      </c>
      <c r="G2687" s="9">
        <f t="shared" si="217"/>
        <v>-4.2266011870533582E-2</v>
      </c>
      <c r="H2687" s="9">
        <f t="shared" si="214"/>
        <v>-1.8798186167394704E-3</v>
      </c>
      <c r="I2687">
        <f t="shared" si="215"/>
        <v>-1</v>
      </c>
      <c r="K2687" s="1"/>
    </row>
    <row r="2688" spans="1:11" x14ac:dyDescent="0.3">
      <c r="A2688" s="1">
        <v>43706</v>
      </c>
      <c r="B2688" s="9">
        <f>$A$5+LN(VLOOKUP($A2688,NASDAQ_Composite_IXIC_20210721[[Date]:[Close]],5))-$A$4</f>
        <v>2.6205664149434051</v>
      </c>
      <c r="C2688" s="9">
        <f>VLOOKUP(A2688,nasdaq_wtd_mc_ritter_add!$B$2:$D$3373,$C$5)</f>
        <v>3.9121955324398798</v>
      </c>
      <c r="D2688" s="9">
        <f t="shared" ref="D2688:G2707" si="218">IF($A2688-$A$1&lt;D$5,0,$C2688-$B2688+VLOOKUP($A2688-D$5,nasd_unic,2)-VLOOKUP($A2688-D$5,nasd_unic,3))</f>
        <v>3.9169536945391492E-3</v>
      </c>
      <c r="E2688" s="9">
        <f t="shared" si="218"/>
        <v>-3.3288357816668501E-2</v>
      </c>
      <c r="F2688" s="9">
        <f t="shared" si="218"/>
        <v>-4.1139244238519446E-2</v>
      </c>
      <c r="G2688" s="9">
        <f t="shared" si="218"/>
        <v>-3.5924120051856079E-2</v>
      </c>
      <c r="H2688" s="9">
        <f t="shared" si="214"/>
        <v>3.9169536945391492E-3</v>
      </c>
      <c r="I2688">
        <f t="shared" si="215"/>
        <v>1</v>
      </c>
      <c r="K2688" s="1"/>
    </row>
    <row r="2689" spans="1:11" x14ac:dyDescent="0.3">
      <c r="A2689" s="1">
        <v>43707</v>
      </c>
      <c r="B2689" s="9">
        <f>$A$5+LN(VLOOKUP($A2689,NASDAQ_Composite_IXIC_20210721[[Date]:[Close]],5))-$A$4</f>
        <v>2.619247379120007</v>
      </c>
      <c r="C2689" s="9">
        <f>VLOOKUP(A2689,nasdaq_wtd_mc_ritter_add!$B$2:$D$3373,$C$5)</f>
        <v>3.90966012782564</v>
      </c>
      <c r="D2689" s="9">
        <f t="shared" si="218"/>
        <v>-1.2163687908417486E-3</v>
      </c>
      <c r="E2689" s="9">
        <f t="shared" si="218"/>
        <v>-3.2627833081419588E-2</v>
      </c>
      <c r="F2689" s="9">
        <f t="shared" si="218"/>
        <v>-3.0700105952035539E-2</v>
      </c>
      <c r="G2689" s="9">
        <f t="shared" si="218"/>
        <v>-3.7140488842697827E-2</v>
      </c>
      <c r="H2689" s="9">
        <f t="shared" si="214"/>
        <v>1.2163687908417486E-3</v>
      </c>
      <c r="I2689">
        <f t="shared" si="215"/>
        <v>1</v>
      </c>
      <c r="K2689" s="1"/>
    </row>
    <row r="2690" spans="1:11" x14ac:dyDescent="0.3">
      <c r="A2690" s="1">
        <v>43711</v>
      </c>
      <c r="B2690" s="9">
        <f>$A$5+LN(VLOOKUP($A2690,NASDAQ_Composite_IXIC_20210721[[Date]:[Close]],5))-$A$4</f>
        <v>2.6080431825161492</v>
      </c>
      <c r="C2690" s="9">
        <f>VLOOKUP(A2690,nasdaq_wtd_mc_ritter_add!$B$2:$D$3373,$C$5)</f>
        <v>3.8923472259657199</v>
      </c>
      <c r="D2690" s="9">
        <f t="shared" si="218"/>
        <v>-6.108705256062219E-3</v>
      </c>
      <c r="E2690" s="9">
        <f t="shared" si="218"/>
        <v>-3.3112777998866694E-2</v>
      </c>
      <c r="F2690" s="9">
        <f t="shared" si="218"/>
        <v>-4.2757482318306561E-2</v>
      </c>
      <c r="G2690" s="9">
        <f t="shared" si="218"/>
        <v>-2.2414337015355557E-2</v>
      </c>
      <c r="H2690" s="9">
        <f t="shared" si="214"/>
        <v>6.108705256062219E-3</v>
      </c>
      <c r="I2690">
        <f t="shared" si="215"/>
        <v>1</v>
      </c>
      <c r="K2690" s="1"/>
    </row>
    <row r="2691" spans="1:11" x14ac:dyDescent="0.3">
      <c r="A2691" s="1">
        <v>43712</v>
      </c>
      <c r="B2691" s="9">
        <f>$A$5+LN(VLOOKUP($A2691,NASDAQ_Composite_IXIC_20210721[[Date]:[Close]],5))-$A$4</f>
        <v>2.6210039932478866</v>
      </c>
      <c r="C2691" s="9">
        <f>VLOOKUP(A2691,nasdaq_wtd_mc_ritter_add!$B$2:$D$3373,$C$5)</f>
        <v>3.91250943200555</v>
      </c>
      <c r="D2691" s="9">
        <f t="shared" si="218"/>
        <v>7.2013953080927173E-3</v>
      </c>
      <c r="E2691" s="9">
        <f t="shared" si="218"/>
        <v>-2.2542330881185624E-2</v>
      </c>
      <c r="F2691" s="9">
        <f t="shared" si="218"/>
        <v>-3.5556087010213844E-2</v>
      </c>
      <c r="G2691" s="9">
        <f t="shared" si="218"/>
        <v>-9.7826679126096217E-3</v>
      </c>
      <c r="H2691" s="9">
        <f t="shared" si="214"/>
        <v>7.2013953080927173E-3</v>
      </c>
      <c r="I2691">
        <f t="shared" si="215"/>
        <v>1</v>
      </c>
      <c r="K2691" s="1"/>
    </row>
    <row r="2692" spans="1:11" x14ac:dyDescent="0.3">
      <c r="A2692" s="1">
        <v>43713</v>
      </c>
      <c r="B2692" s="9">
        <f>$A$5+LN(VLOOKUP($A2692,NASDAQ_Composite_IXIC_20210721[[Date]:[Close]],5))-$A$4</f>
        <v>2.6383963438197435</v>
      </c>
      <c r="C2692" s="9">
        <f>VLOOKUP(A2692,nasdaq_wtd_mc_ritter_add!$B$2:$D$3373,$C$5)</f>
        <v>3.9263106429982702</v>
      </c>
      <c r="D2692" s="9">
        <f t="shared" si="218"/>
        <v>-3.591139579136815E-3</v>
      </c>
      <c r="E2692" s="9">
        <f t="shared" si="218"/>
        <v>-2.2244310971978987E-2</v>
      </c>
      <c r="F2692" s="9">
        <f t="shared" si="218"/>
        <v>-3.9147226589350659E-2</v>
      </c>
      <c r="G2692" s="9">
        <f t="shared" si="218"/>
        <v>-2.2309748767337378E-2</v>
      </c>
      <c r="H2692" s="9">
        <f t="shared" si="214"/>
        <v>-3.591139579136815E-3</v>
      </c>
      <c r="I2692">
        <f t="shared" si="215"/>
        <v>-1</v>
      </c>
      <c r="K2692" s="1"/>
    </row>
    <row r="2693" spans="1:11" x14ac:dyDescent="0.3">
      <c r="A2693" s="1">
        <v>43714</v>
      </c>
      <c r="B2693" s="9">
        <f>$A$5+LN(VLOOKUP($A2693,NASDAQ_Composite_IXIC_20210721[[Date]:[Close]],5))-$A$4</f>
        <v>2.6366996308456487</v>
      </c>
      <c r="C2693" s="9">
        <f>VLOOKUP(A2693,nasdaq_wtd_mc_ritter_add!$B$2:$D$3373,$C$5)</f>
        <v>3.9110828245441298</v>
      </c>
      <c r="D2693" s="9">
        <f t="shared" si="218"/>
        <v>-1.3531105480045547E-2</v>
      </c>
      <c r="E2693" s="9">
        <f t="shared" si="218"/>
        <v>-3.5036388377097882E-2</v>
      </c>
      <c r="F2693" s="9">
        <f t="shared" si="218"/>
        <v>-5.4948540109061916E-2</v>
      </c>
      <c r="G2693" s="9">
        <f t="shared" si="218"/>
        <v>-3.5840854247382925E-2</v>
      </c>
      <c r="H2693" s="9">
        <f t="shared" si="214"/>
        <v>1.3531105480045547E-2</v>
      </c>
      <c r="I2693">
        <f t="shared" si="215"/>
        <v>1</v>
      </c>
      <c r="K2693" s="1"/>
    </row>
    <row r="2694" spans="1:11" x14ac:dyDescent="0.3">
      <c r="A2694" s="1">
        <v>43717</v>
      </c>
      <c r="B2694" s="9">
        <f>$A$5+LN(VLOOKUP($A2694,NASDAQ_Composite_IXIC_20210721[[Date]:[Close]],5))-$A$4</f>
        <v>2.6347688839967516</v>
      </c>
      <c r="C2694" s="9">
        <f>VLOOKUP(A2694,nasdaq_wtd_mc_ritter_add!$B$2:$D$3373,$C$5)</f>
        <v>3.90343742464065</v>
      </c>
      <c r="D2694" s="9">
        <f t="shared" si="218"/>
        <v>-5.7146530545826302E-3</v>
      </c>
      <c r="E2694" s="9">
        <f t="shared" si="218"/>
        <v>-4.270121499016799E-2</v>
      </c>
      <c r="F2694" s="9">
        <f t="shared" si="218"/>
        <v>-6.9855625474259053E-2</v>
      </c>
      <c r="G2694" s="9">
        <f t="shared" si="218"/>
        <v>-3.7748191446952184E-2</v>
      </c>
      <c r="H2694" s="9">
        <f t="shared" si="214"/>
        <v>5.7146530545826302E-3</v>
      </c>
      <c r="I2694">
        <f t="shared" si="215"/>
        <v>1</v>
      </c>
      <c r="K2694" s="1"/>
    </row>
    <row r="2695" spans="1:11" x14ac:dyDescent="0.3">
      <c r="A2695" s="1">
        <v>43718</v>
      </c>
      <c r="B2695" s="9">
        <f>$A$5+LN(VLOOKUP($A2695,NASDAQ_Composite_IXIC_20210721[[Date]:[Close]],5))-$A$4</f>
        <v>2.6343632611733705</v>
      </c>
      <c r="C2695" s="9">
        <f>VLOOKUP(A2695,nasdaq_wtd_mc_ritter_add!$B$2:$D$3373,$C$5)</f>
        <v>3.9031618614429702</v>
      </c>
      <c r="D2695" s="9">
        <f t="shared" si="218"/>
        <v>1.3005962570122875E-4</v>
      </c>
      <c r="E2695" s="9">
        <f t="shared" si="218"/>
        <v>-4.2571155364466762E-2</v>
      </c>
      <c r="F2695" s="9">
        <f t="shared" si="218"/>
        <v>-7.2884642909890829E-2</v>
      </c>
      <c r="G2695" s="9">
        <f t="shared" si="218"/>
        <v>-4.1989398888497398E-2</v>
      </c>
      <c r="H2695" s="9">
        <f t="shared" si="214"/>
        <v>-1.3005962570122875E-4</v>
      </c>
      <c r="I2695">
        <f t="shared" si="215"/>
        <v>-1</v>
      </c>
      <c r="K2695" s="1"/>
    </row>
    <row r="2696" spans="1:11" x14ac:dyDescent="0.3">
      <c r="A2696" s="1">
        <v>43719</v>
      </c>
      <c r="B2696" s="9">
        <f>$A$5+LN(VLOOKUP($A2696,NASDAQ_Composite_IXIC_20210721[[Date]:[Close]],5))-$A$4</f>
        <v>2.6448864123100249</v>
      </c>
      <c r="C2696" s="9">
        <f>VLOOKUP(A2696,nasdaq_wtd_mc_ritter_add!$B$2:$D$3373,$C$5)</f>
        <v>3.9156271964819398</v>
      </c>
      <c r="D2696" s="9">
        <f t="shared" si="218"/>
        <v>1.9421839023152643E-3</v>
      </c>
      <c r="E2696" s="9">
        <f t="shared" si="218"/>
        <v>-3.5353660685712107E-2</v>
      </c>
      <c r="F2696" s="9">
        <f t="shared" si="218"/>
        <v>-7.0942459007575565E-2</v>
      </c>
      <c r="G2696" s="9">
        <f t="shared" si="218"/>
        <v>-4.9062733065222019E-2</v>
      </c>
      <c r="H2696" s="9">
        <f t="shared" si="214"/>
        <v>1.9421839023152643E-3</v>
      </c>
      <c r="I2696">
        <f t="shared" si="215"/>
        <v>1</v>
      </c>
      <c r="K2696" s="1"/>
    </row>
    <row r="2697" spans="1:11" x14ac:dyDescent="0.3">
      <c r="A2697" s="1">
        <v>43720</v>
      </c>
      <c r="B2697" s="9">
        <f>$A$5+LN(VLOOKUP($A2697,NASDAQ_Composite_IXIC_20210721[[Date]:[Close]],5))-$A$4</f>
        <v>2.6479161535565394</v>
      </c>
      <c r="C2697" s="9">
        <f>VLOOKUP(A2697,nasdaq_wtd_mc_ritter_add!$B$2:$D$3373,$C$5)</f>
        <v>3.9125052279802501</v>
      </c>
      <c r="D2697" s="9">
        <f t="shared" si="218"/>
        <v>-6.151709748204226E-3</v>
      </c>
      <c r="E2697" s="9">
        <f t="shared" si="218"/>
        <v>-3.5984917485237577E-2</v>
      </c>
      <c r="F2697" s="9">
        <f t="shared" si="218"/>
        <v>-7.7094168755779791E-2</v>
      </c>
      <c r="G2697" s="9">
        <f t="shared" si="218"/>
        <v>-6.1077520859142087E-2</v>
      </c>
      <c r="H2697" s="9">
        <f t="shared" ref="H2697:H2760" si="219">ABS($C2697-VLOOKUP($A2697-$H$5,nasd_unic,3))-ABS($B2697-VLOOKUP($A2697-$H$5,nasd_unic,2))</f>
        <v>9.2227255175103551E-5</v>
      </c>
      <c r="I2697">
        <f t="shared" ref="I2697:I2760" si="220">IF(A2697-$I$5&lt;$A$8,0,IF(H2697&gt;0,1,-1))</f>
        <v>1</v>
      </c>
      <c r="K2697" s="1"/>
    </row>
    <row r="2698" spans="1:11" x14ac:dyDescent="0.3">
      <c r="A2698" s="1">
        <v>43721</v>
      </c>
      <c r="B2698" s="9">
        <f>$A$5+LN(VLOOKUP($A2698,NASDAQ_Composite_IXIC_20210721[[Date]:[Close]],5))-$A$4</f>
        <v>2.6457465148004777</v>
      </c>
      <c r="C2698" s="9">
        <f>VLOOKUP(A2698,nasdaq_wtd_mc_ritter_add!$B$2:$D$3373,$C$5)</f>
        <v>3.9073952514037602</v>
      </c>
      <c r="D2698" s="9">
        <f t="shared" si="218"/>
        <v>-2.9403378204282404E-3</v>
      </c>
      <c r="E2698" s="9">
        <f t="shared" si="218"/>
        <v>-2.6276954321798218E-2</v>
      </c>
      <c r="F2698" s="9">
        <f t="shared" si="218"/>
        <v>-8.0067259999273332E-2</v>
      </c>
      <c r="G2698" s="9">
        <f t="shared" si="218"/>
        <v>-6.4017858679570327E-2</v>
      </c>
      <c r="H2698" s="9">
        <f t="shared" si="219"/>
        <v>2.9403378204282404E-3</v>
      </c>
      <c r="I2698">
        <f t="shared" si="220"/>
        <v>1</v>
      </c>
      <c r="K2698" s="1"/>
    </row>
    <row r="2699" spans="1:11" x14ac:dyDescent="0.3">
      <c r="A2699" s="1">
        <v>43724</v>
      </c>
      <c r="B2699" s="9">
        <f>$A$5+LN(VLOOKUP($A2699,NASDAQ_Composite_IXIC_20210721[[Date]:[Close]],5))-$A$4</f>
        <v>2.6429088439077804</v>
      </c>
      <c r="C2699" s="9">
        <f>VLOOKUP(A2699,nasdaq_wtd_mc_ritter_add!$B$2:$D$3373,$C$5)</f>
        <v>3.9132995162101398</v>
      </c>
      <c r="D2699" s="9">
        <f t="shared" si="218"/>
        <v>8.741935699076997E-3</v>
      </c>
      <c r="E2699" s="9">
        <f t="shared" si="218"/>
        <v>-1.7492285831244292E-2</v>
      </c>
      <c r="F2699" s="9">
        <f t="shared" si="218"/>
        <v>-6.4923619964421864E-2</v>
      </c>
      <c r="G2699" s="9">
        <f t="shared" si="218"/>
        <v>-6.4553796988280787E-2</v>
      </c>
      <c r="H2699" s="9">
        <f t="shared" si="219"/>
        <v>3.0665939136822473E-3</v>
      </c>
      <c r="I2699">
        <f t="shared" si="220"/>
        <v>1</v>
      </c>
      <c r="K2699" s="1"/>
    </row>
    <row r="2700" spans="1:11" x14ac:dyDescent="0.3">
      <c r="A2700" s="1">
        <v>43725</v>
      </c>
      <c r="B2700" s="9">
        <f>$A$5+LN(VLOOKUP($A2700,NASDAQ_Composite_IXIC_20210721[[Date]:[Close]],5))-$A$4</f>
        <v>2.6468844740548922</v>
      </c>
      <c r="C2700" s="9">
        <f>VLOOKUP(A2700,nasdaq_wtd_mc_ritter_add!$B$2:$D$3373,$C$5)</f>
        <v>3.9223567573014901</v>
      </c>
      <c r="D2700" s="9">
        <f t="shared" si="218"/>
        <v>5.0816109442384239E-3</v>
      </c>
      <c r="E2700" s="9">
        <f t="shared" si="218"/>
        <v>-1.2410674887005868E-2</v>
      </c>
      <c r="F2700" s="9">
        <f t="shared" si="218"/>
        <v>-5.8410025990002001E-2</v>
      </c>
      <c r="G2700" s="9">
        <f t="shared" si="218"/>
        <v>-5.8656764850408383E-2</v>
      </c>
      <c r="H2700" s="9">
        <f t="shared" si="219"/>
        <v>5.0816109442384239E-3</v>
      </c>
      <c r="I2700">
        <f t="shared" si="220"/>
        <v>1</v>
      </c>
      <c r="K2700" s="1"/>
    </row>
    <row r="2701" spans="1:11" x14ac:dyDescent="0.3">
      <c r="A2701" s="1">
        <v>43726</v>
      </c>
      <c r="B2701" s="9">
        <f>$A$5+LN(VLOOKUP($A2701,NASDAQ_Composite_IXIC_20210721[[Date]:[Close]],5))-$A$4</f>
        <v>2.6458296958983452</v>
      </c>
      <c r="C2701" s="9">
        <f>VLOOKUP(A2701,nasdaq_wtd_mc_ritter_add!$B$2:$D$3373,$C$5)</f>
        <v>3.91822620555594</v>
      </c>
      <c r="D2701" s="9">
        <f t="shared" si="218"/>
        <v>-3.0757735890030169E-3</v>
      </c>
      <c r="E2701" s="9">
        <f t="shared" si="218"/>
        <v>-1.3262987338443555E-2</v>
      </c>
      <c r="F2701" s="9">
        <f t="shared" si="218"/>
        <v>-6.1485799579005018E-2</v>
      </c>
      <c r="G2701" s="9">
        <f t="shared" si="218"/>
        <v>-5.6096926211681275E-2</v>
      </c>
      <c r="H2701" s="9">
        <f t="shared" si="219"/>
        <v>3.0757735890030169E-3</v>
      </c>
      <c r="I2701">
        <f t="shared" si="220"/>
        <v>1</v>
      </c>
      <c r="K2701" s="1"/>
    </row>
    <row r="2702" spans="1:11" x14ac:dyDescent="0.3">
      <c r="A2702" s="1">
        <v>43727</v>
      </c>
      <c r="B2702" s="9">
        <f>$A$5+LN(VLOOKUP($A2702,NASDAQ_Composite_IXIC_20210721[[Date]:[Close]],5))-$A$4</f>
        <v>2.6465008029398964</v>
      </c>
      <c r="C2702" s="9">
        <f>VLOOKUP(A2702,nasdaq_wtd_mc_ritter_add!$B$2:$D$3373,$C$5)</f>
        <v>3.92097482868403</v>
      </c>
      <c r="D2702" s="9">
        <f t="shared" si="218"/>
        <v>2.0775160865387221E-3</v>
      </c>
      <c r="E2702" s="9">
        <f t="shared" si="218"/>
        <v>-1.5563572013649107E-2</v>
      </c>
      <c r="F2702" s="9">
        <f t="shared" si="218"/>
        <v>-5.9408283492466296E-2</v>
      </c>
      <c r="G2702" s="9">
        <f t="shared" si="218"/>
        <v>-5.3754990405792569E-2</v>
      </c>
      <c r="H2702" s="9">
        <f t="shared" si="219"/>
        <v>2.0775160865387221E-3</v>
      </c>
      <c r="I2702">
        <f t="shared" si="220"/>
        <v>1</v>
      </c>
      <c r="K2702" s="1"/>
    </row>
    <row r="2703" spans="1:11" x14ac:dyDescent="0.3">
      <c r="A2703" s="1">
        <v>43728</v>
      </c>
      <c r="B2703" s="9">
        <f>$A$5+LN(VLOOKUP($A2703,NASDAQ_Composite_IXIC_20210721[[Date]:[Close]],5))-$A$4</f>
        <v>2.6384998079240587</v>
      </c>
      <c r="C2703" s="9">
        <f>VLOOKUP(A2703,nasdaq_wtd_mc_ritter_add!$B$2:$D$3373,$C$5)</f>
        <v>3.9176956093116999</v>
      </c>
      <c r="D2703" s="9">
        <f t="shared" si="218"/>
        <v>4.7217756435076197E-3</v>
      </c>
      <c r="E2703" s="9">
        <f t="shared" si="218"/>
        <v>-1.0038894621231087E-2</v>
      </c>
      <c r="F2703" s="9">
        <f t="shared" si="218"/>
        <v>-6.0101609366213449E-2</v>
      </c>
      <c r="G2703" s="9">
        <f t="shared" si="218"/>
        <v>-4.9033214762284949E-2</v>
      </c>
      <c r="H2703" s="9">
        <f t="shared" si="219"/>
        <v>-4.7217756435076197E-3</v>
      </c>
      <c r="I2703">
        <f t="shared" si="220"/>
        <v>-1</v>
      </c>
      <c r="K2703" s="1"/>
    </row>
    <row r="2704" spans="1:11" x14ac:dyDescent="0.3">
      <c r="A2704" s="1">
        <v>43731</v>
      </c>
      <c r="B2704" s="9">
        <f>$A$5+LN(VLOOKUP($A2704,NASDAQ_Composite_IXIC_20210721[[Date]:[Close]],5))-$A$4</f>
        <v>2.6378577968968502</v>
      </c>
      <c r="C2704" s="9">
        <f>VLOOKUP(A2704,nasdaq_wtd_mc_ritter_add!$B$2:$D$3373,$C$5)</f>
        <v>3.9085925015730401</v>
      </c>
      <c r="D2704" s="9">
        <f t="shared" si="218"/>
        <v>-8.4610967114513436E-3</v>
      </c>
      <c r="E2704" s="9">
        <f t="shared" si="218"/>
        <v>-1.9026116316801733E-2</v>
      </c>
      <c r="F2704" s="9">
        <f t="shared" si="218"/>
        <v>-6.6420044504666542E-2</v>
      </c>
      <c r="G2704" s="9">
        <f t="shared" si="218"/>
        <v>-4.818169658335858E-2</v>
      </c>
      <c r="H2704" s="9">
        <f t="shared" si="219"/>
        <v>8.4610967114513436E-3</v>
      </c>
      <c r="I2704">
        <f t="shared" si="220"/>
        <v>1</v>
      </c>
      <c r="K2704" s="1"/>
    </row>
    <row r="2705" spans="1:11" x14ac:dyDescent="0.3">
      <c r="A2705" s="1">
        <v>43732</v>
      </c>
      <c r="B2705" s="9">
        <f>$A$5+LN(VLOOKUP($A2705,NASDAQ_Composite_IXIC_20210721[[Date]:[Close]],5))-$A$4</f>
        <v>2.6231016102165468</v>
      </c>
      <c r="C2705" s="9">
        <f>VLOOKUP(A2705,nasdaq_wtd_mc_ritter_add!$B$2:$D$3373,$C$5)</f>
        <v>3.8772964380558399</v>
      </c>
      <c r="D2705" s="9">
        <f t="shared" si="218"/>
        <v>-1.6539876836896727E-2</v>
      </c>
      <c r="E2705" s="9">
        <f t="shared" si="218"/>
        <v>-3.5565993153698461E-2</v>
      </c>
      <c r="F2705" s="9">
        <f t="shared" si="218"/>
        <v>-8.1756967604349029E-2</v>
      </c>
      <c r="G2705" s="9">
        <f t="shared" si="218"/>
        <v>-5.8076647483114918E-2</v>
      </c>
      <c r="H2705" s="9">
        <f t="shared" si="219"/>
        <v>1.6539876836896727E-2</v>
      </c>
      <c r="I2705">
        <f t="shared" si="220"/>
        <v>1</v>
      </c>
      <c r="K2705" s="1"/>
    </row>
    <row r="2706" spans="1:11" x14ac:dyDescent="0.3">
      <c r="A2706" s="1">
        <v>43733</v>
      </c>
      <c r="B2706" s="9">
        <f>$A$5+LN(VLOOKUP($A2706,NASDAQ_Composite_IXIC_20210721[[Date]:[Close]],5))-$A$4</f>
        <v>2.6335241983883355</v>
      </c>
      <c r="C2706" s="9">
        <f>VLOOKUP(A2706,nasdaq_wtd_mc_ritter_add!$B$2:$D$3373,$C$5)</f>
        <v>3.8819521760652802</v>
      </c>
      <c r="D2706" s="9">
        <f t="shared" si="218"/>
        <v>-5.766850162348458E-3</v>
      </c>
      <c r="E2706" s="9">
        <f t="shared" si="218"/>
        <v>-4.1326195781916653E-2</v>
      </c>
      <c r="F2706" s="9">
        <f t="shared" si="218"/>
        <v>-8.7523817766697487E-2</v>
      </c>
      <c r="G2706" s="9">
        <f t="shared" si="218"/>
        <v>-7.4000605276326681E-2</v>
      </c>
      <c r="H2706" s="9">
        <f t="shared" si="219"/>
        <v>-5.766850162348458E-3</v>
      </c>
      <c r="I2706">
        <f t="shared" si="220"/>
        <v>-1</v>
      </c>
      <c r="K2706" s="1"/>
    </row>
    <row r="2707" spans="1:11" x14ac:dyDescent="0.3">
      <c r="A2707" s="1">
        <v>43734</v>
      </c>
      <c r="B2707" s="9">
        <f>$A$5+LN(VLOOKUP($A2707,NASDAQ_Composite_IXIC_20210721[[Date]:[Close]],5))-$A$4</f>
        <v>2.6277233861362594</v>
      </c>
      <c r="C2707" s="9">
        <f>VLOOKUP(A2707,nasdaq_wtd_mc_ritter_add!$B$2:$D$3373,$C$5)</f>
        <v>3.8673214432032799</v>
      </c>
      <c r="D2707" s="9">
        <f t="shared" si="218"/>
        <v>-8.8299206099242689E-3</v>
      </c>
      <c r="E2707" s="9">
        <f t="shared" si="218"/>
        <v>-4.9993925351654589E-2</v>
      </c>
      <c r="F2707" s="9">
        <f t="shared" si="218"/>
        <v>-9.6353738376621756E-2</v>
      </c>
      <c r="G2707" s="9">
        <f t="shared" si="218"/>
        <v>-9.3170304667973713E-2</v>
      </c>
      <c r="H2707" s="9">
        <f t="shared" si="219"/>
        <v>8.8299206099242689E-3</v>
      </c>
      <c r="I2707">
        <f t="shared" si="220"/>
        <v>1</v>
      </c>
      <c r="K2707" s="1"/>
    </row>
    <row r="2708" spans="1:11" x14ac:dyDescent="0.3">
      <c r="A2708" s="1">
        <v>43735</v>
      </c>
      <c r="B2708" s="9">
        <f>$A$5+LN(VLOOKUP($A2708,NASDAQ_Composite_IXIC_20210721[[Date]:[Close]],5))-$A$4</f>
        <v>2.6163233102896042</v>
      </c>
      <c r="C2708" s="9">
        <f>VLOOKUP(A2708,nasdaq_wtd_mc_ritter_add!$B$2:$D$3373,$C$5)</f>
        <v>3.8460170447410702</v>
      </c>
      <c r="D2708" s="9">
        <f t="shared" ref="D2708:G2727" si="221">IF($A2708-$A$1&lt;D$5,0,$C2708-$B2708+VLOOKUP($A2708-D$5,nasd_unic,2)-VLOOKUP($A2708-D$5,nasd_unic,3))</f>
        <v>-9.9043226155544062E-3</v>
      </c>
      <c r="E2708" s="9">
        <f t="shared" si="221"/>
        <v>-5.8018429350469525E-2</v>
      </c>
      <c r="F2708" s="9">
        <f t="shared" si="221"/>
        <v>-9.2627515178391295E-2</v>
      </c>
      <c r="G2708" s="9">
        <f t="shared" si="221"/>
        <v>-0.10307462728352812</v>
      </c>
      <c r="H2708" s="9">
        <f t="shared" si="219"/>
        <v>9.9043226155544062E-3</v>
      </c>
      <c r="I2708">
        <f t="shared" si="220"/>
        <v>1</v>
      </c>
      <c r="K2708" s="1"/>
    </row>
    <row r="2709" spans="1:11" x14ac:dyDescent="0.3">
      <c r="A2709" s="1">
        <v>43738</v>
      </c>
      <c r="B2709" s="9">
        <f>$A$5+LN(VLOOKUP($A2709,NASDAQ_Composite_IXIC_20210721[[Date]:[Close]],5))-$A$4</f>
        <v>2.6238156691236894</v>
      </c>
      <c r="C2709" s="9">
        <f>VLOOKUP(A2709,nasdaq_wtd_mc_ritter_add!$B$2:$D$3373,$C$5)</f>
        <v>3.8514996072660899</v>
      </c>
      <c r="D2709" s="9">
        <f t="shared" si="221"/>
        <v>-2.0097963090655036E-3</v>
      </c>
      <c r="E2709" s="9">
        <f t="shared" si="221"/>
        <v>-6.2728810563232429E-2</v>
      </c>
      <c r="F2709" s="9">
        <f t="shared" si="221"/>
        <v>-9.4102518542579894E-2</v>
      </c>
      <c r="G2709" s="9">
        <f t="shared" si="221"/>
        <v>-9.3827710150351074E-2</v>
      </c>
      <c r="H2709" s="9">
        <f t="shared" si="219"/>
        <v>-2.0097963090655036E-3</v>
      </c>
      <c r="I2709">
        <f t="shared" si="220"/>
        <v>-1</v>
      </c>
      <c r="K2709" s="1"/>
    </row>
    <row r="2710" spans="1:11" x14ac:dyDescent="0.3">
      <c r="A2710" s="1">
        <v>43739</v>
      </c>
      <c r="B2710" s="9">
        <f>$A$5+LN(VLOOKUP($A2710,NASDAQ_Composite_IXIC_20210721[[Date]:[Close]],5))-$A$4</f>
        <v>2.612417563086372</v>
      </c>
      <c r="C2710" s="9">
        <f>VLOOKUP(A2710,nasdaq_wtd_mc_ritter_add!$B$2:$D$3373,$C$5)</f>
        <v>3.83456612687133</v>
      </c>
      <c r="D2710" s="9">
        <f t="shared" si="221"/>
        <v>-5.5353743574424463E-3</v>
      </c>
      <c r="E2710" s="9">
        <f t="shared" si="221"/>
        <v>-6.8264184920674875E-2</v>
      </c>
      <c r="F2710" s="9">
        <f t="shared" si="221"/>
        <v>-9.526825766347935E-2</v>
      </c>
      <c r="G2710" s="9">
        <f t="shared" si="221"/>
        <v>-0.10456269408969554</v>
      </c>
      <c r="H2710" s="9">
        <f t="shared" si="219"/>
        <v>5.5353743574424463E-3</v>
      </c>
      <c r="I2710">
        <f t="shared" si="220"/>
        <v>1</v>
      </c>
      <c r="K2710" s="1"/>
    </row>
    <row r="2711" spans="1:11" x14ac:dyDescent="0.3">
      <c r="A2711" s="1">
        <v>43740</v>
      </c>
      <c r="B2711" s="9">
        <f>$A$5+LN(VLOOKUP($A2711,NASDAQ_Composite_IXIC_20210721[[Date]:[Close]],5))-$A$4</f>
        <v>2.5966875681570185</v>
      </c>
      <c r="C2711" s="9">
        <f>VLOOKUP(A2711,nasdaq_wtd_mc_ritter_add!$B$2:$D$3373,$C$5)</f>
        <v>3.8245047128552998</v>
      </c>
      <c r="D2711" s="9">
        <f t="shared" si="221"/>
        <v>5.668580913323229E-3</v>
      </c>
      <c r="E2711" s="9">
        <f t="shared" si="221"/>
        <v>-6.2595604007351646E-2</v>
      </c>
      <c r="F2711" s="9">
        <f t="shared" si="221"/>
        <v>-8.9599676750156121E-2</v>
      </c>
      <c r="G2711" s="9">
        <f t="shared" si="221"/>
        <v>-9.8894113176372311E-2</v>
      </c>
      <c r="H2711" s="9">
        <f t="shared" si="219"/>
        <v>-5.668580913323229E-3</v>
      </c>
      <c r="I2711">
        <f t="shared" si="220"/>
        <v>-1</v>
      </c>
      <c r="K2711" s="1"/>
    </row>
    <row r="2712" spans="1:11" x14ac:dyDescent="0.3">
      <c r="A2712" s="1">
        <v>43741</v>
      </c>
      <c r="B2712" s="9">
        <f>$A$5+LN(VLOOKUP($A2712,NASDAQ_Composite_IXIC_20210721[[Date]:[Close]],5))-$A$4</f>
        <v>2.6078018082839565</v>
      </c>
      <c r="C2712" s="9">
        <f>VLOOKUP(A2712,nasdaq_wtd_mc_ritter_add!$B$2:$D$3373,$C$5)</f>
        <v>3.8500995406350502</v>
      </c>
      <c r="D2712" s="9">
        <f t="shared" si="221"/>
        <v>1.448058765281246E-2</v>
      </c>
      <c r="E2712" s="9">
        <f t="shared" si="221"/>
        <v>-4.2006311098476967E-2</v>
      </c>
      <c r="F2712" s="9">
        <f t="shared" si="221"/>
        <v>-7.5119089097343661E-2</v>
      </c>
      <c r="G2712" s="9">
        <f t="shared" si="221"/>
        <v>-8.4763793416783528E-2</v>
      </c>
      <c r="H2712" s="9">
        <f t="shared" si="219"/>
        <v>1.448058765281246E-2</v>
      </c>
      <c r="I2712">
        <f t="shared" si="220"/>
        <v>1</v>
      </c>
      <c r="K2712" s="1"/>
    </row>
    <row r="2713" spans="1:11" x14ac:dyDescent="0.3">
      <c r="A2713" s="1">
        <v>43742</v>
      </c>
      <c r="B2713" s="9">
        <f>$A$5+LN(VLOOKUP($A2713,NASDAQ_Composite_IXIC_20210721[[Date]:[Close]],5))-$A$4</f>
        <v>2.6217045646614237</v>
      </c>
      <c r="C2713" s="9">
        <f>VLOOKUP(A2713,nasdaq_wtd_mc_ritter_add!$B$2:$D$3373,$C$5)</f>
        <v>3.8590365452909601</v>
      </c>
      <c r="D2713" s="9">
        <f t="shared" si="221"/>
        <v>-4.9657517215573321E-3</v>
      </c>
      <c r="E2713" s="9">
        <f t="shared" si="221"/>
        <v>-5.4173458128127017E-2</v>
      </c>
      <c r="F2713" s="9">
        <f t="shared" si="221"/>
        <v>-7.671578900931264E-2</v>
      </c>
      <c r="G2713" s="9">
        <f t="shared" si="221"/>
        <v>-8.972954513834086E-2</v>
      </c>
      <c r="H2713" s="9">
        <f t="shared" si="219"/>
        <v>-4.9657517215573321E-3</v>
      </c>
      <c r="I2713">
        <f t="shared" si="220"/>
        <v>-1</v>
      </c>
      <c r="K2713" s="1"/>
    </row>
    <row r="2714" spans="1:11" x14ac:dyDescent="0.3">
      <c r="A2714" s="1">
        <v>43745</v>
      </c>
      <c r="B2714" s="9">
        <f>$A$5+LN(VLOOKUP($A2714,NASDAQ_Composite_IXIC_20210721[[Date]:[Close]],5))-$A$4</f>
        <v>2.6184194660556068</v>
      </c>
      <c r="C2714" s="9">
        <f>VLOOKUP(A2714,nasdaq_wtd_mc_ritter_add!$B$2:$D$3373,$C$5)</f>
        <v>3.8615114048299701</v>
      </c>
      <c r="D2714" s="9">
        <f t="shared" si="221"/>
        <v>5.7599581448268822E-3</v>
      </c>
      <c r="E2714" s="9">
        <f t="shared" si="221"/>
        <v>-3.1291254924117773E-2</v>
      </c>
      <c r="F2714" s="9">
        <f t="shared" si="221"/>
        <v>-7.3678098110240953E-2</v>
      </c>
      <c r="G2714" s="9">
        <f t="shared" si="221"/>
        <v>-9.5686335610564832E-2</v>
      </c>
      <c r="H2714" s="9">
        <f t="shared" si="219"/>
        <v>-8.1023906680677271E-4</v>
      </c>
      <c r="I2714">
        <f t="shared" si="220"/>
        <v>-1</v>
      </c>
      <c r="K2714" s="1"/>
    </row>
    <row r="2715" spans="1:11" x14ac:dyDescent="0.3">
      <c r="A2715" s="1">
        <v>43746</v>
      </c>
      <c r="B2715" s="9">
        <f>$A$5+LN(VLOOKUP($A2715,NASDAQ_Composite_IXIC_20210721[[Date]:[Close]],5))-$A$4</f>
        <v>2.601624436596226</v>
      </c>
      <c r="C2715" s="9">
        <f>VLOOKUP(A2715,nasdaq_wtd_mc_ritter_add!$B$2:$D$3373,$C$5)</f>
        <v>3.84123610104727</v>
      </c>
      <c r="D2715" s="9">
        <f t="shared" si="221"/>
        <v>-3.4802743233193212E-3</v>
      </c>
      <c r="E2715" s="9">
        <f t="shared" si="221"/>
        <v>-3.4771529247437094E-2</v>
      </c>
      <c r="F2715" s="9">
        <f t="shared" si="221"/>
        <v>-7.1758091183022454E-2</v>
      </c>
      <c r="G2715" s="9">
        <f t="shared" si="221"/>
        <v>-0.10075707571469783</v>
      </c>
      <c r="H2715" s="9">
        <f t="shared" si="219"/>
        <v>3.4802743233193212E-3</v>
      </c>
      <c r="I2715">
        <f t="shared" si="220"/>
        <v>1</v>
      </c>
      <c r="K2715" s="1"/>
    </row>
    <row r="2716" spans="1:11" x14ac:dyDescent="0.3">
      <c r="A2716" s="1">
        <v>43747</v>
      </c>
      <c r="B2716" s="9">
        <f>$A$5+LN(VLOOKUP($A2716,NASDAQ_Composite_IXIC_20210721[[Date]:[Close]],5))-$A$4</f>
        <v>2.6117927451226928</v>
      </c>
      <c r="C2716" s="9">
        <f>VLOOKUP(A2716,nasdaq_wtd_mc_ritter_add!$B$2:$D$3373,$C$5)</f>
        <v>3.8486854033209199</v>
      </c>
      <c r="D2716" s="9">
        <f t="shared" si="221"/>
        <v>-2.7190062528168468E-3</v>
      </c>
      <c r="E2716" s="9">
        <f t="shared" si="221"/>
        <v>-3.1775882445671311E-2</v>
      </c>
      <c r="F2716" s="9">
        <f t="shared" si="221"/>
        <v>-7.4477097435839301E-2</v>
      </c>
      <c r="G2716" s="9">
        <f t="shared" si="221"/>
        <v>-0.10163150791993036</v>
      </c>
      <c r="H2716" s="9">
        <f t="shared" si="219"/>
        <v>-2.7190062528168468E-3</v>
      </c>
      <c r="I2716">
        <f t="shared" si="220"/>
        <v>-1</v>
      </c>
      <c r="K2716" s="1"/>
    </row>
    <row r="2717" spans="1:11" x14ac:dyDescent="0.3">
      <c r="A2717" s="1">
        <v>43748</v>
      </c>
      <c r="B2717" s="9">
        <f>$A$5+LN(VLOOKUP($A2717,NASDAQ_Composite_IXIC_20210721[[Date]:[Close]],5))-$A$4</f>
        <v>2.6177266603684055</v>
      </c>
      <c r="C2717" s="9">
        <f>VLOOKUP(A2717,nasdaq_wtd_mc_ritter_add!$B$2:$D$3373,$C$5)</f>
        <v>3.84770313394699</v>
      </c>
      <c r="D2717" s="9">
        <f t="shared" si="221"/>
        <v>-6.9161846196426069E-3</v>
      </c>
      <c r="E2717" s="9">
        <f t="shared" si="221"/>
        <v>-3.8822126691015146E-2</v>
      </c>
      <c r="F2717" s="9">
        <f t="shared" si="221"/>
        <v>-8.1393282055481908E-2</v>
      </c>
      <c r="G2717" s="9">
        <f t="shared" si="221"/>
        <v>-0.11170676960090598</v>
      </c>
      <c r="H2717" s="9">
        <f t="shared" si="219"/>
        <v>-4.9516458717828726E-3</v>
      </c>
      <c r="I2717">
        <f t="shared" si="220"/>
        <v>-1</v>
      </c>
      <c r="K2717" s="1"/>
    </row>
    <row r="2718" spans="1:11" x14ac:dyDescent="0.3">
      <c r="A2718" s="1">
        <v>43749</v>
      </c>
      <c r="B2718" s="9">
        <f>$A$5+LN(VLOOKUP($A2718,NASDAQ_Composite_IXIC_20210721[[Date]:[Close]],5))-$A$4</f>
        <v>2.6310028985990295</v>
      </c>
      <c r="C2718" s="9">
        <f>VLOOKUP(A2718,nasdaq_wtd_mc_ritter_add!$B$2:$D$3373,$C$5)</f>
        <v>3.8666109062181402</v>
      </c>
      <c r="D2718" s="9">
        <f t="shared" si="221"/>
        <v>5.6315340405261871E-3</v>
      </c>
      <c r="E2718" s="9">
        <f t="shared" si="221"/>
        <v>-3.5132776552804224E-2</v>
      </c>
      <c r="F2718" s="9">
        <f t="shared" si="221"/>
        <v>-7.0486437238516331E-2</v>
      </c>
      <c r="G2718" s="9">
        <f t="shared" si="221"/>
        <v>-0.10607523556037979</v>
      </c>
      <c r="H2718" s="9">
        <f t="shared" si="219"/>
        <v>5.6315340405261871E-3</v>
      </c>
      <c r="I2718">
        <f t="shared" si="220"/>
        <v>1</v>
      </c>
      <c r="K2718" s="1"/>
    </row>
    <row r="2719" spans="1:11" x14ac:dyDescent="0.3">
      <c r="A2719" s="1">
        <v>43752</v>
      </c>
      <c r="B2719" s="9">
        <f>$A$5+LN(VLOOKUP($A2719,NASDAQ_Composite_IXIC_20210721[[Date]:[Close]],5))-$A$4</f>
        <v>2.6299610136764082</v>
      </c>
      <c r="C2719" s="9">
        <f>VLOOKUP(A2719,nasdaq_wtd_mc_ritter_add!$B$2:$D$3373,$C$5)</f>
        <v>3.8626368470724999</v>
      </c>
      <c r="D2719" s="9">
        <f t="shared" si="221"/>
        <v>-2.9321742230190573E-3</v>
      </c>
      <c r="E2719" s="9">
        <f t="shared" si="221"/>
        <v>-2.8972903207190814E-2</v>
      </c>
      <c r="F2719" s="9">
        <f t="shared" si="221"/>
        <v>-5.6662570886031549E-2</v>
      </c>
      <c r="G2719" s="9">
        <f t="shared" si="221"/>
        <v>-0.10686213070824246</v>
      </c>
      <c r="H2719" s="9">
        <f t="shared" si="219"/>
        <v>2.9321742230190573E-3</v>
      </c>
      <c r="I2719">
        <f t="shared" si="220"/>
        <v>1</v>
      </c>
      <c r="K2719" s="1"/>
    </row>
    <row r="2720" spans="1:11" x14ac:dyDescent="0.3">
      <c r="A2720" s="1">
        <v>43753</v>
      </c>
      <c r="B2720" s="9">
        <f>$A$5+LN(VLOOKUP($A2720,NASDAQ_Composite_IXIC_20210721[[Date]:[Close]],5))-$A$4</f>
        <v>2.6423162780789733</v>
      </c>
      <c r="C2720" s="9">
        <f>VLOOKUP(A2720,nasdaq_wtd_mc_ritter_add!$B$2:$D$3373,$C$5)</f>
        <v>3.8862305031529401</v>
      </c>
      <c r="D2720" s="9">
        <f t="shared" si="221"/>
        <v>1.1238391677875104E-2</v>
      </c>
      <c r="E2720" s="9">
        <f t="shared" si="221"/>
        <v>-1.7734511529315711E-2</v>
      </c>
      <c r="F2720" s="9">
        <f t="shared" si="221"/>
        <v>-4.3968733059637E-2</v>
      </c>
      <c r="G2720" s="9">
        <f t="shared" si="221"/>
        <v>-9.5726857510693542E-2</v>
      </c>
      <c r="H2720" s="9">
        <f t="shared" si="219"/>
        <v>1.1238391677875104E-2</v>
      </c>
      <c r="I2720">
        <f t="shared" si="220"/>
        <v>1</v>
      </c>
      <c r="K2720" s="1"/>
    </row>
    <row r="2721" spans="1:11" x14ac:dyDescent="0.3">
      <c r="A2721" s="1">
        <v>43754</v>
      </c>
      <c r="B2721" s="9">
        <f>$A$5+LN(VLOOKUP($A2721,NASDAQ_Composite_IXIC_20210721[[Date]:[Close]],5))-$A$4</f>
        <v>2.6393014720583023</v>
      </c>
      <c r="C2721" s="9">
        <f>VLOOKUP(A2721,nasdaq_wtd_mc_ritter_add!$B$2:$D$3373,$C$5)</f>
        <v>3.8786863709575501</v>
      </c>
      <c r="D2721" s="9">
        <f t="shared" si="221"/>
        <v>-4.5293261747190172E-3</v>
      </c>
      <c r="E2721" s="9">
        <f t="shared" si="221"/>
        <v>-3.1005773403111725E-2</v>
      </c>
      <c r="F2721" s="9">
        <f t="shared" si="221"/>
        <v>-4.8498059234356017E-2</v>
      </c>
      <c r="G2721" s="9">
        <f t="shared" si="221"/>
        <v>-9.5929393367533589E-2</v>
      </c>
      <c r="H2721" s="9">
        <f t="shared" si="219"/>
        <v>4.5293261747190172E-3</v>
      </c>
      <c r="I2721">
        <f t="shared" si="220"/>
        <v>1</v>
      </c>
      <c r="K2721" s="1"/>
    </row>
    <row r="2722" spans="1:11" x14ac:dyDescent="0.3">
      <c r="A2722" s="1">
        <v>43755</v>
      </c>
      <c r="B2722" s="9">
        <f>$A$5+LN(VLOOKUP($A2722,NASDAQ_Composite_IXIC_20210721[[Date]:[Close]],5))-$A$4</f>
        <v>2.6433147273989333</v>
      </c>
      <c r="C2722" s="9">
        <f>VLOOKUP(A2722,nasdaq_wtd_mc_ritter_add!$B$2:$D$3373,$C$5)</f>
        <v>3.8862845745564498</v>
      </c>
      <c r="D2722" s="9">
        <f t="shared" si="221"/>
        <v>3.5849482582688275E-3</v>
      </c>
      <c r="E2722" s="9">
        <f t="shared" si="221"/>
        <v>-3.2502436089081321E-2</v>
      </c>
      <c r="F2722" s="9">
        <f t="shared" si="221"/>
        <v>-4.4913110976087189E-2</v>
      </c>
      <c r="G2722" s="9">
        <f t="shared" si="221"/>
        <v>-9.0912462079083323E-2</v>
      </c>
      <c r="H2722" s="9">
        <f t="shared" si="219"/>
        <v>3.5849482582688275E-3</v>
      </c>
      <c r="I2722">
        <f t="shared" si="220"/>
        <v>1</v>
      </c>
      <c r="K2722" s="1"/>
    </row>
    <row r="2723" spans="1:11" x14ac:dyDescent="0.3">
      <c r="A2723" s="1">
        <v>43756</v>
      </c>
      <c r="B2723" s="9">
        <f>$A$5+LN(VLOOKUP($A2723,NASDAQ_Composite_IXIC_20210721[[Date]:[Close]],5))-$A$4</f>
        <v>2.6350285243022222</v>
      </c>
      <c r="C2723" s="9">
        <f>VLOOKUP(A2723,nasdaq_wtd_mc_ritter_add!$B$2:$D$3373,$C$5)</f>
        <v>3.86362660900522</v>
      </c>
      <c r="D2723" s="9">
        <f t="shared" si="221"/>
        <v>-1.4371762454518766E-2</v>
      </c>
      <c r="E2723" s="9">
        <f t="shared" si="221"/>
        <v>-4.3798424954597071E-2</v>
      </c>
      <c r="F2723" s="9">
        <f t="shared" si="221"/>
        <v>-5.7061412293040625E-2</v>
      </c>
      <c r="G2723" s="9">
        <f t="shared" si="221"/>
        <v>-0.10528422453360209</v>
      </c>
      <c r="H2723" s="9">
        <f t="shared" si="219"/>
        <v>1.4371762454518766E-2</v>
      </c>
      <c r="I2723">
        <f t="shared" si="220"/>
        <v>1</v>
      </c>
      <c r="K2723" s="1"/>
    </row>
    <row r="2724" spans="1:11" x14ac:dyDescent="0.3">
      <c r="A2724" s="1">
        <v>43759</v>
      </c>
      <c r="B2724" s="9">
        <f>$A$5+LN(VLOOKUP($A2724,NASDAQ_Composite_IXIC_20210721[[Date]:[Close]],5))-$A$4</f>
        <v>2.644067202443396</v>
      </c>
      <c r="C2724" s="9">
        <f>VLOOKUP(A2724,nasdaq_wtd_mc_ritter_add!$B$2:$D$3373,$C$5)</f>
        <v>3.8769377379952101</v>
      </c>
      <c r="D2724" s="9">
        <f t="shared" si="221"/>
        <v>4.2724508488163337E-3</v>
      </c>
      <c r="E2724" s="9">
        <f t="shared" si="221"/>
        <v>-4.6325265835827079E-2</v>
      </c>
      <c r="F2724" s="9">
        <f t="shared" si="221"/>
        <v>-5.1318088972006404E-2</v>
      </c>
      <c r="G2724" s="9">
        <f t="shared" si="221"/>
        <v>-9.9507281697839733E-2</v>
      </c>
      <c r="H2724" s="9">
        <f t="shared" si="219"/>
        <v>4.2724508488163337E-3</v>
      </c>
      <c r="I2724">
        <f t="shared" si="220"/>
        <v>1</v>
      </c>
      <c r="K2724" s="1"/>
    </row>
    <row r="2725" spans="1:11" x14ac:dyDescent="0.3">
      <c r="A2725" s="1">
        <v>43760</v>
      </c>
      <c r="B2725" s="9">
        <f>$A$5+LN(VLOOKUP($A2725,NASDAQ_Composite_IXIC_20210721[[Date]:[Close]],5))-$A$4</f>
        <v>2.6368514113048489</v>
      </c>
      <c r="C2725" s="9">
        <f>VLOOKUP(A2725,nasdaq_wtd_mc_ritter_add!$B$2:$D$3373,$C$5)</f>
        <v>3.85439815773828</v>
      </c>
      <c r="D2725" s="9">
        <f t="shared" si="221"/>
        <v>-1.5323789118383058E-2</v>
      </c>
      <c r="E2725" s="9">
        <f t="shared" si="221"/>
        <v>-6.1649054954210136E-2</v>
      </c>
      <c r="F2725" s="9">
        <f t="shared" si="221"/>
        <v>-7.2214074559560526E-2</v>
      </c>
      <c r="G2725" s="9">
        <f t="shared" si="221"/>
        <v>-0.12250756966205856</v>
      </c>
      <c r="H2725" s="9">
        <f t="shared" si="219"/>
        <v>1.5323789118383058E-2</v>
      </c>
      <c r="I2725">
        <f t="shared" si="220"/>
        <v>1</v>
      </c>
      <c r="K2725" s="1"/>
    </row>
    <row r="2726" spans="1:11" x14ac:dyDescent="0.3">
      <c r="A2726" s="1">
        <v>43761</v>
      </c>
      <c r="B2726" s="9">
        <f>$A$5+LN(VLOOKUP($A2726,NASDAQ_Composite_IXIC_20210721[[Date]:[Close]],5))-$A$4</f>
        <v>2.638760946922047</v>
      </c>
      <c r="C2726" s="9">
        <f>VLOOKUP(A2726,nasdaq_wtd_mc_ritter_add!$B$2:$D$3373,$C$5)</f>
        <v>3.86199320750538</v>
      </c>
      <c r="D2726" s="9">
        <f t="shared" si="221"/>
        <v>5.6855141499019268E-3</v>
      </c>
      <c r="E2726" s="9">
        <f t="shared" si="221"/>
        <v>-4.7502444092856866E-2</v>
      </c>
      <c r="F2726" s="9">
        <f t="shared" si="221"/>
        <v>-6.6528560409658599E-2</v>
      </c>
      <c r="G2726" s="9">
        <f t="shared" si="221"/>
        <v>-0.11392248859752341</v>
      </c>
      <c r="H2726" s="9">
        <f t="shared" si="219"/>
        <v>5.6855141499019268E-3</v>
      </c>
      <c r="I2726">
        <f t="shared" si="220"/>
        <v>1</v>
      </c>
      <c r="K2726" s="1"/>
    </row>
    <row r="2727" spans="1:11" x14ac:dyDescent="0.3">
      <c r="A2727" s="1">
        <v>43762</v>
      </c>
      <c r="B2727" s="9">
        <f>$A$5+LN(VLOOKUP($A2727,NASDAQ_Composite_IXIC_20210721[[Date]:[Close]],5))-$A$4</f>
        <v>2.6468575723417809</v>
      </c>
      <c r="C2727" s="9">
        <f>VLOOKUP(A2727,nasdaq_wtd_mc_ritter_add!$B$2:$D$3373,$C$5)</f>
        <v>3.8707255910140002</v>
      </c>
      <c r="D2727" s="9">
        <f t="shared" si="221"/>
        <v>6.357580888862735E-4</v>
      </c>
      <c r="E2727" s="9">
        <f t="shared" si="221"/>
        <v>-3.0326809167073865E-2</v>
      </c>
      <c r="F2727" s="9">
        <f t="shared" si="221"/>
        <v>-6.5892802320772326E-2</v>
      </c>
      <c r="G2727" s="9">
        <f t="shared" si="221"/>
        <v>-0.11208377677142289</v>
      </c>
      <c r="H2727" s="9">
        <f t="shared" si="219"/>
        <v>6.357580888862735E-4</v>
      </c>
      <c r="I2727">
        <f t="shared" si="220"/>
        <v>1</v>
      </c>
      <c r="K2727" s="1"/>
    </row>
    <row r="2728" spans="1:11" x14ac:dyDescent="0.3">
      <c r="A2728" s="1">
        <v>43763</v>
      </c>
      <c r="B2728" s="9">
        <f>$A$5+LN(VLOOKUP($A2728,NASDAQ_Composite_IXIC_20210721[[Date]:[Close]],5))-$A$4</f>
        <v>2.6538355775741804</v>
      </c>
      <c r="C2728" s="9">
        <f>VLOOKUP(A2728,nasdaq_wtd_mc_ritter_add!$B$2:$D$3373,$C$5)</f>
        <v>3.8807362246734098</v>
      </c>
      <c r="D2728" s="9">
        <f t="shared" ref="D2728:G2747" si="222">IF($A2728-$A$1&lt;D$5,0,$C2728-$B2728+VLOOKUP($A2728-D$5,nasd_unic,2)-VLOOKUP($A2728-D$5,nasd_unic,3))</f>
        <v>3.0326284270101311E-3</v>
      </c>
      <c r="E2728" s="9">
        <f t="shared" si="222"/>
        <v>-2.1527330577715276E-2</v>
      </c>
      <c r="F2728" s="9">
        <f t="shared" si="222"/>
        <v>-6.2853526359631928E-2</v>
      </c>
      <c r="G2728" s="9">
        <f t="shared" si="222"/>
        <v>-0.10905114834441276</v>
      </c>
      <c r="H2728" s="9">
        <f t="shared" si="219"/>
        <v>3.0326284270101311E-3</v>
      </c>
      <c r="I2728">
        <f t="shared" si="220"/>
        <v>1</v>
      </c>
      <c r="K2728" s="1"/>
    </row>
    <row r="2729" spans="1:11" x14ac:dyDescent="0.3">
      <c r="A2729" s="1">
        <v>43766</v>
      </c>
      <c r="B2729" s="9">
        <f>$A$5+LN(VLOOKUP($A2729,NASDAQ_Composite_IXIC_20210721[[Date]:[Close]],5))-$A$4</f>
        <v>2.6638386261686735</v>
      </c>
      <c r="C2729" s="9">
        <f>VLOOKUP(A2729,nasdaq_wtd_mc_ritter_add!$B$2:$D$3373,$C$5)</f>
        <v>3.8891369697848801</v>
      </c>
      <c r="D2729" s="9">
        <f t="shared" si="222"/>
        <v>-1.6023034830228156E-3</v>
      </c>
      <c r="E2729" s="9">
        <f t="shared" si="222"/>
        <v>-4.3953908352594162E-3</v>
      </c>
      <c r="F2729" s="9">
        <f t="shared" si="222"/>
        <v>-6.633077388026809E-2</v>
      </c>
      <c r="G2729" s="9">
        <f t="shared" si="222"/>
        <v>-9.9619131696936591E-2</v>
      </c>
      <c r="H2729" s="9">
        <f t="shared" si="219"/>
        <v>-1.6023034830228156E-3</v>
      </c>
      <c r="I2729">
        <f t="shared" si="220"/>
        <v>-1</v>
      </c>
      <c r="K2729" s="1"/>
    </row>
    <row r="2730" spans="1:11" x14ac:dyDescent="0.3">
      <c r="A2730" s="1">
        <v>43767</v>
      </c>
      <c r="B2730" s="9">
        <f>$A$5+LN(VLOOKUP($A2730,NASDAQ_Composite_IXIC_20210721[[Date]:[Close]],5))-$A$4</f>
        <v>2.6579190643394695</v>
      </c>
      <c r="C2730" s="9">
        <f>VLOOKUP(A2730,nasdaq_wtd_mc_ritter_add!$B$2:$D$3373,$C$5)</f>
        <v>3.88178899252136</v>
      </c>
      <c r="D2730" s="9">
        <f t="shared" si="222"/>
        <v>-1.4284154343160438E-3</v>
      </c>
      <c r="E2730" s="9">
        <f t="shared" si="222"/>
        <v>-5.82380626957546E-3</v>
      </c>
      <c r="F2730" s="9">
        <f t="shared" si="222"/>
        <v>-6.6542820523742385E-2</v>
      </c>
      <c r="G2730" s="9">
        <f t="shared" si="222"/>
        <v>-9.9170653605161974E-2</v>
      </c>
      <c r="H2730" s="9">
        <f t="shared" si="219"/>
        <v>1.4284154343160438E-3</v>
      </c>
      <c r="I2730">
        <f t="shared" si="220"/>
        <v>1</v>
      </c>
      <c r="K2730" s="1"/>
    </row>
    <row r="2731" spans="1:11" x14ac:dyDescent="0.3">
      <c r="A2731" s="1">
        <v>43768</v>
      </c>
      <c r="B2731" s="9">
        <f>$A$5+LN(VLOOKUP($A2731,NASDAQ_Composite_IXIC_20210721[[Date]:[Close]],5))-$A$4</f>
        <v>2.6611916247705052</v>
      </c>
      <c r="C2731" s="9">
        <f>VLOOKUP(A2731,nasdaq_wtd_mc_ritter_add!$B$2:$D$3373,$C$5)</f>
        <v>3.8876506659401899</v>
      </c>
      <c r="D2731" s="9">
        <f t="shared" si="222"/>
        <v>2.5891129877941843E-3</v>
      </c>
      <c r="E2731" s="9">
        <f t="shared" si="222"/>
        <v>-1.2248969727157721E-3</v>
      </c>
      <c r="F2731" s="9">
        <f t="shared" si="222"/>
        <v>-6.3953707535948201E-2</v>
      </c>
      <c r="G2731" s="9">
        <f t="shared" si="222"/>
        <v>-9.5327415515295666E-2</v>
      </c>
      <c r="H2731" s="9">
        <f t="shared" si="219"/>
        <v>2.5891129877941843E-3</v>
      </c>
      <c r="I2731">
        <f t="shared" si="220"/>
        <v>1</v>
      </c>
      <c r="K2731" s="1"/>
    </row>
    <row r="2732" spans="1:11" x14ac:dyDescent="0.3">
      <c r="A2732" s="1">
        <v>43769</v>
      </c>
      <c r="B2732" s="9">
        <f>$A$5+LN(VLOOKUP($A2732,NASDAQ_Composite_IXIC_20210721[[Date]:[Close]],5))-$A$4</f>
        <v>2.6597913017686876</v>
      </c>
      <c r="C2732" s="9">
        <f>VLOOKUP(A2732,nasdaq_wtd_mc_ritter_add!$B$2:$D$3373,$C$5)</f>
        <v>3.88754476370526</v>
      </c>
      <c r="D2732" s="9">
        <f t="shared" si="222"/>
        <v>1.2944207668876828E-3</v>
      </c>
      <c r="E2732" s="9">
        <f t="shared" si="222"/>
        <v>5.604898151614357E-3</v>
      </c>
      <c r="F2732" s="9">
        <f t="shared" si="222"/>
        <v>-6.2659286769060518E-2</v>
      </c>
      <c r="G2732" s="9">
        <f t="shared" si="222"/>
        <v>-8.9663359511864993E-2</v>
      </c>
      <c r="H2732" s="9">
        <f t="shared" si="219"/>
        <v>-1.2944207668876828E-3</v>
      </c>
      <c r="I2732">
        <f t="shared" si="220"/>
        <v>-1</v>
      </c>
      <c r="K2732" s="1"/>
    </row>
    <row r="2733" spans="1:11" x14ac:dyDescent="0.3">
      <c r="A2733" s="1">
        <v>43770</v>
      </c>
      <c r="B2733" s="9">
        <f>$A$5+LN(VLOOKUP($A2733,NASDAQ_Composite_IXIC_20210721[[Date]:[Close]],5))-$A$4</f>
        <v>2.6710680431281046</v>
      </c>
      <c r="C2733" s="9">
        <f>VLOOKUP(A2733,nasdaq_wtd_mc_ritter_add!$B$2:$D$3373,$C$5)</f>
        <v>3.8999499182133199</v>
      </c>
      <c r="D2733" s="9">
        <f t="shared" si="222"/>
        <v>1.1284131486428706E-3</v>
      </c>
      <c r="E2733" s="9">
        <f t="shared" si="222"/>
        <v>1.0647303869339986E-3</v>
      </c>
      <c r="F2733" s="9">
        <f t="shared" si="222"/>
        <v>-6.1530873620417648E-2</v>
      </c>
      <c r="G2733" s="9">
        <f t="shared" si="222"/>
        <v>-8.8534946363222122E-2</v>
      </c>
      <c r="H2733" s="9">
        <f t="shared" si="219"/>
        <v>1.1284131486428706E-3</v>
      </c>
      <c r="I2733">
        <f t="shared" si="220"/>
        <v>1</v>
      </c>
      <c r="K2733" s="1"/>
    </row>
    <row r="2734" spans="1:11" x14ac:dyDescent="0.3">
      <c r="A2734" s="1">
        <v>43773</v>
      </c>
      <c r="B2734" s="9">
        <f>$A$5+LN(VLOOKUP($A2734,NASDAQ_Composite_IXIC_20210721[[Date]:[Close]],5))-$A$4</f>
        <v>2.6766329701353717</v>
      </c>
      <c r="C2734" s="9">
        <f>VLOOKUP(A2734,nasdaq_wtd_mc_ritter_add!$B$2:$D$3373,$C$5)</f>
        <v>3.9023752648160701</v>
      </c>
      <c r="D2734" s="9">
        <f t="shared" si="222"/>
        <v>-3.1395804045168951E-3</v>
      </c>
      <c r="E2734" s="9">
        <f t="shared" si="222"/>
        <v>-1.1589685948838024E-2</v>
      </c>
      <c r="F2734" s="9">
        <f t="shared" si="222"/>
        <v>-6.2172004497828226E-2</v>
      </c>
      <c r="G2734" s="9">
        <f t="shared" si="222"/>
        <v>-8.4416315469807213E-2</v>
      </c>
      <c r="H2734" s="9">
        <f t="shared" si="219"/>
        <v>-3.1395804045168951E-3</v>
      </c>
      <c r="I2734">
        <f t="shared" si="220"/>
        <v>-1</v>
      </c>
      <c r="K2734" s="1"/>
    </row>
    <row r="2735" spans="1:11" x14ac:dyDescent="0.3">
      <c r="A2735" s="1">
        <v>43774</v>
      </c>
      <c r="B2735" s="9">
        <f>$A$5+LN(VLOOKUP($A2735,NASDAQ_Composite_IXIC_20210721[[Date]:[Close]],5))-$A$4</f>
        <v>2.6768083914703658</v>
      </c>
      <c r="C2735" s="9">
        <f>VLOOKUP(A2735,nasdaq_wtd_mc_ritter_add!$B$2:$D$3373,$C$5)</f>
        <v>3.89690751906726</v>
      </c>
      <c r="D2735" s="9">
        <f t="shared" si="222"/>
        <v>-5.6431670838041903E-3</v>
      </c>
      <c r="E2735" s="9">
        <f t="shared" si="222"/>
        <v>-1.7232853032642215E-2</v>
      </c>
      <c r="F2735" s="9">
        <f t="shared" si="222"/>
        <v>-5.428406610158687E-2</v>
      </c>
      <c r="G2735" s="9">
        <f t="shared" si="222"/>
        <v>-8.9320454478684752E-2</v>
      </c>
      <c r="H2735" s="9">
        <f t="shared" si="219"/>
        <v>5.2923244138161074E-3</v>
      </c>
      <c r="I2735">
        <f t="shared" si="220"/>
        <v>1</v>
      </c>
      <c r="K2735" s="1"/>
    </row>
    <row r="2736" spans="1:11" x14ac:dyDescent="0.3">
      <c r="A2736" s="1">
        <v>43775</v>
      </c>
      <c r="B2736" s="9">
        <f>$A$5+LN(VLOOKUP($A2736,NASDAQ_Composite_IXIC_20210721[[Date]:[Close]],5))-$A$4</f>
        <v>2.67395301843744</v>
      </c>
      <c r="C2736" s="9">
        <f>VLOOKUP(A2736,nasdaq_wtd_mc_ritter_add!$B$2:$D$3373,$C$5)</f>
        <v>3.8852582050122599</v>
      </c>
      <c r="D2736" s="9">
        <f t="shared" si="222"/>
        <v>-8.7939410220743142E-3</v>
      </c>
      <c r="E2736" s="9">
        <f t="shared" si="222"/>
        <v>-3.1786752199543411E-2</v>
      </c>
      <c r="F2736" s="9">
        <f t="shared" si="222"/>
        <v>-6.3078007123661184E-2</v>
      </c>
      <c r="G2736" s="9">
        <f t="shared" si="222"/>
        <v>-0.10546485030978436</v>
      </c>
      <c r="H2736" s="9">
        <f t="shared" si="219"/>
        <v>8.7939410220743142E-3</v>
      </c>
      <c r="I2736">
        <f t="shared" si="220"/>
        <v>1</v>
      </c>
      <c r="K2736" s="1"/>
    </row>
    <row r="2737" spans="1:11" x14ac:dyDescent="0.3">
      <c r="A2737" s="1">
        <v>43776</v>
      </c>
      <c r="B2737" s="9">
        <f>$A$5+LN(VLOOKUP($A2737,NASDAQ_Composite_IXIC_20210721[[Date]:[Close]],5))-$A$4</f>
        <v>2.6767894033728359</v>
      </c>
      <c r="C2737" s="9">
        <f>VLOOKUP(A2737,nasdaq_wtd_mc_ritter_add!$B$2:$D$3373,$C$5)</f>
        <v>3.8813310022281899</v>
      </c>
      <c r="D2737" s="9">
        <f t="shared" si="222"/>
        <v>-6.7635877194658356E-3</v>
      </c>
      <c r="E2737" s="9">
        <f t="shared" si="222"/>
        <v>-3.5070065595689925E-2</v>
      </c>
      <c r="F2737" s="9">
        <f t="shared" si="222"/>
        <v>-6.9841594843127019E-2</v>
      </c>
      <c r="G2737" s="9">
        <f t="shared" si="222"/>
        <v>-0.10682815677871238</v>
      </c>
      <c r="H2737" s="9">
        <f t="shared" si="219"/>
        <v>1.0908178486741527E-3</v>
      </c>
      <c r="I2737">
        <f t="shared" si="220"/>
        <v>1</v>
      </c>
      <c r="K2737" s="1"/>
    </row>
    <row r="2738" spans="1:11" x14ac:dyDescent="0.3">
      <c r="A2738" s="1">
        <v>43777</v>
      </c>
      <c r="B2738" s="9">
        <f>$A$5+LN(VLOOKUP($A2738,NASDAQ_Composite_IXIC_20210721[[Date]:[Close]],5))-$A$4</f>
        <v>2.6816138303818073</v>
      </c>
      <c r="C2738" s="9">
        <f>VLOOKUP(A2738,nasdaq_wtd_mc_ritter_add!$B$2:$D$3373,$C$5)</f>
        <v>3.89033825607018</v>
      </c>
      <c r="D2738" s="9">
        <f t="shared" si="222"/>
        <v>4.1828268330186269E-3</v>
      </c>
      <c r="E2738" s="9">
        <f t="shared" si="222"/>
        <v>-2.8168232509854452E-2</v>
      </c>
      <c r="F2738" s="9">
        <f t="shared" si="222"/>
        <v>-5.9944114955525762E-2</v>
      </c>
      <c r="G2738" s="9">
        <f t="shared" si="222"/>
        <v>-0.10264532994569375</v>
      </c>
      <c r="H2738" s="9">
        <f t="shared" si="219"/>
        <v>4.1828268330186269E-3</v>
      </c>
      <c r="I2738">
        <f t="shared" si="220"/>
        <v>1</v>
      </c>
      <c r="K2738" s="1"/>
    </row>
    <row r="2739" spans="1:11" x14ac:dyDescent="0.3">
      <c r="A2739" s="1">
        <v>43780</v>
      </c>
      <c r="B2739" s="9">
        <f>$A$5+LN(VLOOKUP($A2739,NASDAQ_Composite_IXIC_20210721[[Date]:[Close]],5))-$A$4</f>
        <v>2.6803116384561756</v>
      </c>
      <c r="C2739" s="9">
        <f>VLOOKUP(A2739,nasdaq_wtd_mc_ritter_add!$B$2:$D$3373,$C$5)</f>
        <v>3.8882614330163898</v>
      </c>
      <c r="D2739" s="9">
        <f t="shared" si="222"/>
        <v>-7.7463112815845392E-4</v>
      </c>
      <c r="E2739" s="9">
        <f t="shared" si="222"/>
        <v>-2.7658213058896486E-2</v>
      </c>
      <c r="F2739" s="9">
        <f t="shared" si="222"/>
        <v>-5.6639279863496483E-2</v>
      </c>
      <c r="G2739" s="9">
        <f t="shared" si="222"/>
        <v>-9.2624197348734061E-2</v>
      </c>
      <c r="H2739" s="9">
        <f t="shared" si="219"/>
        <v>7.7463112815845392E-4</v>
      </c>
      <c r="I2739">
        <f t="shared" si="220"/>
        <v>1</v>
      </c>
      <c r="K2739" s="1"/>
    </row>
    <row r="2740" spans="1:11" x14ac:dyDescent="0.3">
      <c r="A2740" s="1">
        <v>43781</v>
      </c>
      <c r="B2740" s="9">
        <f>$A$5+LN(VLOOKUP($A2740,NASDAQ_Composite_IXIC_20210721[[Date]:[Close]],5))-$A$4</f>
        <v>2.6828849843931559</v>
      </c>
      <c r="C2740" s="9">
        <f>VLOOKUP(A2740,nasdaq_wtd_mc_ritter_add!$B$2:$D$3373,$C$5)</f>
        <v>3.89921673553776</v>
      </c>
      <c r="D2740" s="9">
        <f t="shared" si="222"/>
        <v>8.3819565843898935E-3</v>
      </c>
      <c r="E2740" s="9">
        <f t="shared" si="222"/>
        <v>-1.9276256474506592E-2</v>
      </c>
      <c r="F2740" s="9">
        <f t="shared" si="222"/>
        <v>-4.5316985458678349E-2</v>
      </c>
      <c r="G2740" s="9">
        <f t="shared" si="222"/>
        <v>-7.1593939780476568E-2</v>
      </c>
      <c r="H2740" s="9">
        <f t="shared" si="219"/>
        <v>8.3819565843898935E-3</v>
      </c>
      <c r="I2740">
        <f t="shared" si="220"/>
        <v>1</v>
      </c>
      <c r="K2740" s="1"/>
    </row>
    <row r="2741" spans="1:11" x14ac:dyDescent="0.3">
      <c r="A2741" s="1">
        <v>43782</v>
      </c>
      <c r="B2741" s="9">
        <f>$A$5+LN(VLOOKUP($A2741,NASDAQ_Composite_IXIC_20210721[[Date]:[Close]],5))-$A$4</f>
        <v>2.6824146649068483</v>
      </c>
      <c r="C2741" s="9">
        <f>VLOOKUP(A2741,nasdaq_wtd_mc_ritter_add!$B$2:$D$3373,$C$5)</f>
        <v>3.9027174378068801</v>
      </c>
      <c r="D2741" s="9">
        <f t="shared" si="222"/>
        <v>3.9710217554276284E-3</v>
      </c>
      <c r="E2741" s="9">
        <f t="shared" si="222"/>
        <v>-1.2373060496059907E-2</v>
      </c>
      <c r="F2741" s="9">
        <f t="shared" si="222"/>
        <v>-4.1345963703250721E-2</v>
      </c>
      <c r="G2741" s="9">
        <f t="shared" si="222"/>
        <v>-6.9035631382091456E-2</v>
      </c>
      <c r="H2741" s="9">
        <f t="shared" si="219"/>
        <v>3.0303827828124241E-3</v>
      </c>
      <c r="I2741">
        <f t="shared" si="220"/>
        <v>1</v>
      </c>
      <c r="K2741" s="1"/>
    </row>
    <row r="2742" spans="1:11" x14ac:dyDescent="0.3">
      <c r="A2742" s="1">
        <v>43783</v>
      </c>
      <c r="B2742" s="9">
        <f>$A$5+LN(VLOOKUP($A2742,NASDAQ_Composite_IXIC_20210721[[Date]:[Close]],5))-$A$4</f>
        <v>2.6820514721235851</v>
      </c>
      <c r="C2742" s="9">
        <f>VLOOKUP(A2742,nasdaq_wtd_mc_ritter_add!$B$2:$D$3373,$C$5)</f>
        <v>3.9040269179831601</v>
      </c>
      <c r="D2742" s="9">
        <f t="shared" si="222"/>
        <v>1.6726729595433198E-3</v>
      </c>
      <c r="E2742" s="9">
        <f t="shared" si="222"/>
        <v>-2.193877921439169E-2</v>
      </c>
      <c r="F2742" s="9">
        <f t="shared" si="222"/>
        <v>-3.9673290743707401E-2</v>
      </c>
      <c r="G2742" s="9">
        <f t="shared" si="222"/>
        <v>-6.590751227402869E-2</v>
      </c>
      <c r="H2742" s="9">
        <f t="shared" si="219"/>
        <v>9.462873930168314E-4</v>
      </c>
      <c r="I2742">
        <f t="shared" si="220"/>
        <v>1</v>
      </c>
      <c r="K2742" s="1"/>
    </row>
    <row r="2743" spans="1:11" x14ac:dyDescent="0.3">
      <c r="A2743" s="1">
        <v>43784</v>
      </c>
      <c r="B2743" s="9">
        <f>$A$5+LN(VLOOKUP($A2743,NASDAQ_Composite_IXIC_20210721[[Date]:[Close]],5))-$A$4</f>
        <v>2.6893148522547934</v>
      </c>
      <c r="C2743" s="9">
        <f>VLOOKUP(A2743,nasdaq_wtd_mc_ritter_add!$B$2:$D$3373,$C$5)</f>
        <v>3.91788084730074</v>
      </c>
      <c r="D2743" s="9">
        <f t="shared" si="222"/>
        <v>6.5905491863715859E-3</v>
      </c>
      <c r="E2743" s="9">
        <f t="shared" si="222"/>
        <v>-1.0818903853301087E-2</v>
      </c>
      <c r="F2743" s="9">
        <f t="shared" si="222"/>
        <v>-4.1824677256412812E-2</v>
      </c>
      <c r="G2743" s="9">
        <f t="shared" si="222"/>
        <v>-5.9316963087657104E-2</v>
      </c>
      <c r="H2743" s="9">
        <f t="shared" si="219"/>
        <v>6.5905491863715859E-3</v>
      </c>
      <c r="I2743">
        <f t="shared" si="220"/>
        <v>1</v>
      </c>
      <c r="K2743" s="1"/>
    </row>
    <row r="2744" spans="1:11" x14ac:dyDescent="0.3">
      <c r="A2744" s="1">
        <v>43787</v>
      </c>
      <c r="B2744" s="9">
        <f>$A$5+LN(VLOOKUP($A2744,NASDAQ_Composite_IXIC_20210721[[Date]:[Close]],5))-$A$4</f>
        <v>2.6903809660217108</v>
      </c>
      <c r="C2744" s="9">
        <f>VLOOKUP(A2744,nasdaq_wtd_mc_ritter_add!$B$2:$D$3373,$C$5)</f>
        <v>3.9261339499813599</v>
      </c>
      <c r="D2744" s="9">
        <f t="shared" si="222"/>
        <v>7.1869889137023968E-3</v>
      </c>
      <c r="E2744" s="9">
        <f t="shared" si="222"/>
        <v>7.1548992566512482E-3</v>
      </c>
      <c r="F2744" s="9">
        <f t="shared" si="222"/>
        <v>-3.8721041784484544E-2</v>
      </c>
      <c r="G2744" s="9">
        <f t="shared" si="222"/>
        <v>-5.4284613798133652E-2</v>
      </c>
      <c r="H2744" s="9">
        <f t="shared" si="219"/>
        <v>7.1869889137023968E-3</v>
      </c>
      <c r="I2744">
        <f t="shared" si="220"/>
        <v>1</v>
      </c>
      <c r="K2744" s="1"/>
    </row>
    <row r="2745" spans="1:11" x14ac:dyDescent="0.3">
      <c r="A2745" s="1">
        <v>43788</v>
      </c>
      <c r="B2745" s="9">
        <f>$A$5+LN(VLOOKUP($A2745,NASDAQ_Composite_IXIC_20210721[[Date]:[Close]],5))-$A$4</f>
        <v>2.6928014110302323</v>
      </c>
      <c r="C2745" s="9">
        <f>VLOOKUP(A2745,nasdaq_wtd_mc_ritter_add!$B$2:$D$3373,$C$5)</f>
        <v>3.93802749750422</v>
      </c>
      <c r="D2745" s="9">
        <f t="shared" si="222"/>
        <v>9.4731025143386383E-3</v>
      </c>
      <c r="E2745" s="9">
        <f t="shared" si="222"/>
        <v>1.6628001770989886E-2</v>
      </c>
      <c r="F2745" s="9">
        <f t="shared" si="222"/>
        <v>-3.3969714913653526E-2</v>
      </c>
      <c r="G2745" s="9">
        <f t="shared" si="222"/>
        <v>-4.4008609534884613E-2</v>
      </c>
      <c r="H2745" s="9">
        <f t="shared" si="219"/>
        <v>9.4731025143386383E-3</v>
      </c>
      <c r="I2745">
        <f t="shared" si="220"/>
        <v>1</v>
      </c>
      <c r="K2745" s="1"/>
    </row>
    <row r="2746" spans="1:11" x14ac:dyDescent="0.3">
      <c r="A2746" s="1">
        <v>43789</v>
      </c>
      <c r="B2746" s="9">
        <f>$A$5+LN(VLOOKUP($A2746,NASDAQ_Composite_IXIC_20210721[[Date]:[Close]],5))-$A$4</f>
        <v>2.6876626404851498</v>
      </c>
      <c r="C2746" s="9">
        <f>VLOOKUP(A2746,nasdaq_wtd_mc_ritter_add!$B$2:$D$3373,$C$5)</f>
        <v>3.9394560388562598</v>
      </c>
      <c r="D2746" s="9">
        <f t="shared" si="222"/>
        <v>6.567311897122341E-3</v>
      </c>
      <c r="E2746" s="9">
        <f t="shared" si="222"/>
        <v>1.8922862819295894E-2</v>
      </c>
      <c r="F2746" s="9">
        <f t="shared" si="222"/>
        <v>-2.7402403016531185E-2</v>
      </c>
      <c r="G2746" s="9">
        <f t="shared" si="222"/>
        <v>-3.239522615271051E-2</v>
      </c>
      <c r="H2746" s="9">
        <f t="shared" si="219"/>
        <v>-3.7102291930426468E-3</v>
      </c>
      <c r="I2746">
        <f t="shared" si="220"/>
        <v>-1</v>
      </c>
      <c r="K2746" s="1"/>
    </row>
    <row r="2747" spans="1:11" x14ac:dyDescent="0.3">
      <c r="A2747" s="1">
        <v>43790</v>
      </c>
      <c r="B2747" s="9">
        <f>$A$5+LN(VLOOKUP($A2747,NASDAQ_Composite_IXIC_20210721[[Date]:[Close]],5))-$A$4</f>
        <v>2.6852531307457843</v>
      </c>
      <c r="C2747" s="9">
        <f>VLOOKUP(A2747,nasdaq_wtd_mc_ritter_add!$B$2:$D$3373,$C$5)</f>
        <v>3.9392235404737699</v>
      </c>
      <c r="D2747" s="9">
        <f t="shared" si="222"/>
        <v>2.1770113568755356E-3</v>
      </c>
      <c r="E2747" s="9">
        <f t="shared" si="222"/>
        <v>3.6423663294554487E-2</v>
      </c>
      <c r="F2747" s="9">
        <f t="shared" si="222"/>
        <v>-2.5225391659655649E-2</v>
      </c>
      <c r="G2747" s="9">
        <f t="shared" si="222"/>
        <v>-3.5790411265006039E-2</v>
      </c>
      <c r="H2747" s="9">
        <f t="shared" si="219"/>
        <v>-2.1770113568755356E-3</v>
      </c>
      <c r="I2747">
        <f t="shared" si="220"/>
        <v>-1</v>
      </c>
      <c r="K2747" s="1"/>
    </row>
    <row r="2748" spans="1:11" x14ac:dyDescent="0.3">
      <c r="A2748" s="1">
        <v>43791</v>
      </c>
      <c r="B2748" s="9">
        <f>$A$5+LN(VLOOKUP($A2748,NASDAQ_Composite_IXIC_20210721[[Date]:[Close]],5))-$A$4</f>
        <v>2.6868588928511814</v>
      </c>
      <c r="C2748" s="9">
        <f>VLOOKUP(A2748,nasdaq_wtd_mc_ritter_add!$B$2:$D$3373,$C$5)</f>
        <v>3.94602267533172</v>
      </c>
      <c r="D2748" s="9">
        <f t="shared" ref="D2748:G2767" si="223">IF($A2748-$A$1&lt;D$5,0,$C2748-$B2748+VLOOKUP($A2748-D$5,nasd_unic,2)-VLOOKUP($A2748-D$5,nasd_unic,3))</f>
        <v>5.1933727525530493E-3</v>
      </c>
      <c r="E2748" s="9">
        <f t="shared" si="223"/>
        <v>3.5931521897205609E-2</v>
      </c>
      <c r="F2748" s="9">
        <f t="shared" si="223"/>
        <v>-1.1570922195651256E-2</v>
      </c>
      <c r="G2748" s="9">
        <f t="shared" si="223"/>
        <v>-3.059703851245299E-2</v>
      </c>
      <c r="H2748" s="9">
        <f t="shared" si="219"/>
        <v>5.1933727525530493E-3</v>
      </c>
      <c r="I2748">
        <f t="shared" si="220"/>
        <v>1</v>
      </c>
      <c r="K2748" s="1"/>
    </row>
    <row r="2749" spans="1:11" x14ac:dyDescent="0.3">
      <c r="A2749" s="1">
        <v>43794</v>
      </c>
      <c r="B2749" s="9">
        <f>$A$5+LN(VLOOKUP($A2749,NASDAQ_Composite_IXIC_20210721[[Date]:[Close]],5))-$A$4</f>
        <v>2.6999896693240357</v>
      </c>
      <c r="C2749" s="9">
        <f>VLOOKUP(A2749,nasdaq_wtd_mc_ritter_add!$B$2:$D$3373,$C$5)</f>
        <v>3.9579692967531099</v>
      </c>
      <c r="D2749" s="9">
        <f t="shared" si="223"/>
        <v>-1.1841550514644084E-3</v>
      </c>
      <c r="E2749" s="9">
        <f t="shared" si="223"/>
        <v>3.1078980329844796E-2</v>
      </c>
      <c r="F2749" s="9">
        <f t="shared" si="223"/>
        <v>1.838157036205379E-2</v>
      </c>
      <c r="G2749" s="9">
        <f t="shared" si="223"/>
        <v>-3.1612354989600799E-2</v>
      </c>
      <c r="H2749" s="9">
        <f t="shared" si="219"/>
        <v>-1.1841550514644084E-3</v>
      </c>
      <c r="I2749">
        <f t="shared" si="220"/>
        <v>-1</v>
      </c>
      <c r="K2749" s="1"/>
    </row>
    <row r="2750" spans="1:11" x14ac:dyDescent="0.3">
      <c r="A2750" s="1">
        <v>43795</v>
      </c>
      <c r="B2750" s="9">
        <f>$A$5+LN(VLOOKUP($A2750,NASDAQ_Composite_IXIC_20210721[[Date]:[Close]],5))-$A$4</f>
        <v>2.7017766002178485</v>
      </c>
      <c r="C2750" s="9">
        <f>VLOOKUP(A2750,nasdaq_wtd_mc_ritter_add!$B$2:$D$3373,$C$5)</f>
        <v>3.9599436145981799</v>
      </c>
      <c r="D2750" s="9">
        <f t="shared" si="223"/>
        <v>1.8738695125719573E-4</v>
      </c>
      <c r="E2750" s="9">
        <f t="shared" si="223"/>
        <v>3.1266367281101992E-2</v>
      </c>
      <c r="F2750" s="9">
        <f t="shared" si="223"/>
        <v>2.8473279928865391E-2</v>
      </c>
      <c r="G2750" s="9">
        <f t="shared" si="223"/>
        <v>-2.9545149421604133E-2</v>
      </c>
      <c r="H2750" s="9">
        <f t="shared" si="219"/>
        <v>1.8738695125719573E-4</v>
      </c>
      <c r="I2750">
        <f t="shared" si="220"/>
        <v>1</v>
      </c>
      <c r="K2750" s="1"/>
    </row>
    <row r="2751" spans="1:11" x14ac:dyDescent="0.3">
      <c r="A2751" s="1">
        <v>43796</v>
      </c>
      <c r="B2751" s="9">
        <f>$A$5+LN(VLOOKUP($A2751,NASDAQ_Composite_IXIC_20210721[[Date]:[Close]],5))-$A$4</f>
        <v>2.7083748652858111</v>
      </c>
      <c r="C2751" s="9">
        <f>VLOOKUP(A2751,nasdaq_wtd_mc_ritter_add!$B$2:$D$3373,$C$5)</f>
        <v>3.97019609684035</v>
      </c>
      <c r="D2751" s="9">
        <f t="shared" si="223"/>
        <v>3.6542171742075524E-3</v>
      </c>
      <c r="E2751" s="9">
        <f t="shared" si="223"/>
        <v>3.652288793833236E-2</v>
      </c>
      <c r="F2751" s="9">
        <f t="shared" si="223"/>
        <v>3.2127497103072944E-2</v>
      </c>
      <c r="G2751" s="9">
        <f t="shared" si="223"/>
        <v>-2.980788594193573E-2</v>
      </c>
      <c r="H2751" s="9">
        <f t="shared" si="219"/>
        <v>3.6542171742075524E-3</v>
      </c>
      <c r="I2751">
        <f t="shared" si="220"/>
        <v>1</v>
      </c>
      <c r="K2751" s="1"/>
    </row>
    <row r="2752" spans="1:11" x14ac:dyDescent="0.3">
      <c r="A2752" s="1">
        <v>43798</v>
      </c>
      <c r="B2752" s="9">
        <f>$A$5+LN(VLOOKUP($A2752,NASDAQ_Composite_IXIC_20210721[[Date]:[Close]],5))-$A$4</f>
        <v>2.7038027817412251</v>
      </c>
      <c r="C2752" s="9">
        <f>VLOOKUP(A2752,nasdaq_wtd_mc_ritter_add!$B$2:$D$3373,$C$5)</f>
        <v>3.97034744030683</v>
      </c>
      <c r="D2752" s="9">
        <f t="shared" si="223"/>
        <v>4.7234270110658727E-3</v>
      </c>
      <c r="E2752" s="9">
        <f t="shared" si="223"/>
        <v>4.0085617395920092E-2</v>
      </c>
      <c r="F2752" s="9">
        <f t="shared" si="223"/>
        <v>3.886072042320432E-2</v>
      </c>
      <c r="G2752" s="9">
        <f t="shared" si="223"/>
        <v>-2.3868090140028109E-2</v>
      </c>
      <c r="H2752" s="9">
        <f t="shared" si="219"/>
        <v>-4.4207400781060002E-3</v>
      </c>
      <c r="I2752">
        <f t="shared" si="220"/>
        <v>-1</v>
      </c>
      <c r="K2752" s="1"/>
    </row>
    <row r="2753" spans="1:11" x14ac:dyDescent="0.3">
      <c r="A2753" s="1">
        <v>43801</v>
      </c>
      <c r="B2753" s="9">
        <f>$A$5+LN(VLOOKUP($A2753,NASDAQ_Composite_IXIC_20210721[[Date]:[Close]],5))-$A$4</f>
        <v>2.6924898436709777</v>
      </c>
      <c r="C2753" s="9">
        <f>VLOOKUP(A2753,nasdaq_wtd_mc_ritter_add!$B$2:$D$3373,$C$5)</f>
        <v>3.95290589922518</v>
      </c>
      <c r="D2753" s="9">
        <f t="shared" si="223"/>
        <v>-6.1286030114025003E-3</v>
      </c>
      <c r="E2753" s="9">
        <f t="shared" si="223"/>
        <v>3.1534180468987039E-2</v>
      </c>
      <c r="F2753" s="9">
        <f t="shared" si="223"/>
        <v>1.8118323203108577E-2</v>
      </c>
      <c r="G2753" s="9">
        <f t="shared" si="223"/>
        <v>-2.388798789536839E-2</v>
      </c>
      <c r="H2753" s="9">
        <f t="shared" si="219"/>
        <v>6.1286030114025003E-3</v>
      </c>
      <c r="I2753">
        <f t="shared" si="220"/>
        <v>1</v>
      </c>
      <c r="K2753" s="1"/>
    </row>
    <row r="2754" spans="1:11" x14ac:dyDescent="0.3">
      <c r="A2754" s="1">
        <v>43802</v>
      </c>
      <c r="B2754" s="9">
        <f>$A$5+LN(VLOOKUP($A2754,NASDAQ_Composite_IXIC_20210721[[Date]:[Close]],5))-$A$4</f>
        <v>2.6869480644282708</v>
      </c>
      <c r="C2754" s="9">
        <f>VLOOKUP(A2754,nasdaq_wtd_mc_ritter_add!$B$2:$D$3373,$C$5)</f>
        <v>3.95423894557549</v>
      </c>
      <c r="D2754" s="9">
        <f t="shared" si="223"/>
        <v>6.8748255930168867E-3</v>
      </c>
      <c r="E2754" s="9">
        <f t="shared" si="223"/>
        <v>3.8409006062003925E-2</v>
      </c>
      <c r="F2754" s="9">
        <f t="shared" si="223"/>
        <v>2.9958900517682796E-2</v>
      </c>
      <c r="G2754" s="9">
        <f t="shared" si="223"/>
        <v>-2.4214557610444221E-2</v>
      </c>
      <c r="H2754" s="9">
        <f t="shared" si="219"/>
        <v>-4.2087328923967604E-3</v>
      </c>
      <c r="I2754">
        <f t="shared" si="220"/>
        <v>-1</v>
      </c>
      <c r="K2754" s="1"/>
    </row>
    <row r="2755" spans="1:11" x14ac:dyDescent="0.3">
      <c r="A2755" s="1">
        <v>43803</v>
      </c>
      <c r="B2755" s="9">
        <f>$A$5+LN(VLOOKUP($A2755,NASDAQ_Composite_IXIC_20210721[[Date]:[Close]],5))-$A$4</f>
        <v>2.6923357335817668</v>
      </c>
      <c r="C2755" s="9">
        <f>VLOOKUP(A2755,nasdaq_wtd_mc_ritter_add!$B$2:$D$3373,$C$5)</f>
        <v>3.9573634988753899</v>
      </c>
      <c r="D2755" s="9">
        <f t="shared" si="223"/>
        <v>-2.263115853596176E-3</v>
      </c>
      <c r="E2755" s="9">
        <f t="shared" si="223"/>
        <v>3.9285470612924644E-2</v>
      </c>
      <c r="F2755" s="9">
        <f t="shared" si="223"/>
        <v>2.769578466408662E-2</v>
      </c>
      <c r="G2755" s="9">
        <f t="shared" si="223"/>
        <v>-2.2886533884903582E-2</v>
      </c>
      <c r="H2755" s="9">
        <f t="shared" si="219"/>
        <v>-2.263115853596176E-3</v>
      </c>
      <c r="I2755">
        <f t="shared" si="220"/>
        <v>-1</v>
      </c>
      <c r="K2755" s="1"/>
    </row>
    <row r="2756" spans="1:11" x14ac:dyDescent="0.3">
      <c r="A2756" s="1">
        <v>43804</v>
      </c>
      <c r="B2756" s="9">
        <f>$A$5+LN(VLOOKUP($A2756,NASDAQ_Composite_IXIC_20210721[[Date]:[Close]],5))-$A$4</f>
        <v>2.6928060826547915</v>
      </c>
      <c r="C2756" s="9">
        <f>VLOOKUP(A2756,nasdaq_wtd_mc_ritter_add!$B$2:$D$3373,$C$5)</f>
        <v>3.9533098168176299</v>
      </c>
      <c r="D2756" s="9">
        <f t="shared" si="223"/>
        <v>-4.5240311307845893E-3</v>
      </c>
      <c r="E2756" s="9">
        <f t="shared" si="223"/>
        <v>4.0404606565944245E-2</v>
      </c>
      <c r="F2756" s="9">
        <f t="shared" si="223"/>
        <v>2.3171753533302031E-2</v>
      </c>
      <c r="G2756" s="9">
        <f t="shared" si="223"/>
        <v>-1.3879459535642624E-2</v>
      </c>
      <c r="H2756" s="9">
        <f t="shared" si="219"/>
        <v>3.5833329847352324E-3</v>
      </c>
      <c r="I2756">
        <f t="shared" si="220"/>
        <v>1</v>
      </c>
      <c r="K2756" s="1"/>
    </row>
    <row r="2757" spans="1:11" x14ac:dyDescent="0.3">
      <c r="A2757" s="1">
        <v>43805</v>
      </c>
      <c r="B2757" s="9">
        <f>$A$5+LN(VLOOKUP($A2757,NASDAQ_Composite_IXIC_20210721[[Date]:[Close]],5))-$A$4</f>
        <v>2.7027706313205302</v>
      </c>
      <c r="C2757" s="9">
        <f>VLOOKUP(A2757,nasdaq_wtd_mc_ritter_add!$B$2:$D$3373,$C$5)</f>
        <v>3.9581902532980999</v>
      </c>
      <c r="D2757" s="9">
        <f t="shared" si="223"/>
        <v>-5.0841121852687188E-3</v>
      </c>
      <c r="E2757" s="9">
        <f t="shared" si="223"/>
        <v>4.4114435402749841E-2</v>
      </c>
      <c r="F2757" s="9">
        <f t="shared" si="223"/>
        <v>1.232768320320643E-2</v>
      </c>
      <c r="G2757" s="9">
        <f t="shared" si="223"/>
        <v>-1.8963571720911343E-2</v>
      </c>
      <c r="H2757" s="9">
        <f t="shared" si="219"/>
        <v>-5.0841121852687188E-3</v>
      </c>
      <c r="I2757">
        <f t="shared" si="220"/>
        <v>-1</v>
      </c>
      <c r="K2757" s="1"/>
    </row>
    <row r="2758" spans="1:11" x14ac:dyDescent="0.3">
      <c r="A2758" s="1">
        <v>43808</v>
      </c>
      <c r="B2758" s="9">
        <f>$A$5+LN(VLOOKUP($A2758,NASDAQ_Composite_IXIC_20210721[[Date]:[Close]],5))-$A$4</f>
        <v>2.6987540185231227</v>
      </c>
      <c r="C2758" s="9">
        <f>VLOOKUP(A2758,nasdaq_wtd_mc_ritter_add!$B$2:$D$3373,$C$5)</f>
        <v>3.9563087645156099</v>
      </c>
      <c r="D2758" s="9">
        <f t="shared" si="223"/>
        <v>2.1351240149174444E-3</v>
      </c>
      <c r="E2758" s="9">
        <f t="shared" si="223"/>
        <v>4.8830320304114494E-2</v>
      </c>
      <c r="F2758" s="9">
        <f t="shared" si="223"/>
        <v>2.7578272413902649E-2</v>
      </c>
      <c r="G2758" s="9">
        <f t="shared" si="223"/>
        <v>-1.1243854277112497E-2</v>
      </c>
      <c r="H2758" s="9">
        <f t="shared" si="219"/>
        <v>-2.1351240149174444E-3</v>
      </c>
      <c r="I2758">
        <f t="shared" si="220"/>
        <v>-1</v>
      </c>
      <c r="K2758" s="1"/>
    </row>
    <row r="2759" spans="1:11" x14ac:dyDescent="0.3">
      <c r="A2759" s="1">
        <v>43809</v>
      </c>
      <c r="B2759" s="9">
        <f>$A$5+LN(VLOOKUP($A2759,NASDAQ_Composite_IXIC_20210721[[Date]:[Close]],5))-$A$4</f>
        <v>2.6980984451386005</v>
      </c>
      <c r="C2759" s="9">
        <f>VLOOKUP(A2759,nasdaq_wtd_mc_ritter_add!$B$2:$D$3373,$C$5)</f>
        <v>3.9550765813642501</v>
      </c>
      <c r="D2759" s="9">
        <f t="shared" si="223"/>
        <v>-5.7660976683759912E-4</v>
      </c>
      <c r="E2759" s="9">
        <f t="shared" si="223"/>
        <v>4.8253710537276895E-2</v>
      </c>
      <c r="F2759" s="9">
        <f t="shared" si="223"/>
        <v>2.1370128606538863E-2</v>
      </c>
      <c r="G2759" s="9">
        <f t="shared" si="223"/>
        <v>-1.3762647946265361E-2</v>
      </c>
      <c r="H2759" s="9">
        <f t="shared" si="219"/>
        <v>5.7660976683759912E-4</v>
      </c>
      <c r="I2759">
        <f t="shared" si="220"/>
        <v>1</v>
      </c>
      <c r="K2759" s="1"/>
    </row>
    <row r="2760" spans="1:11" x14ac:dyDescent="0.3">
      <c r="A2760" s="1">
        <v>43810</v>
      </c>
      <c r="B2760" s="9">
        <f>$A$5+LN(VLOOKUP($A2760,NASDAQ_Composite_IXIC_20210721[[Date]:[Close]],5))-$A$4</f>
        <v>2.7024840472770384</v>
      </c>
      <c r="C2760" s="9">
        <f>VLOOKUP(A2760,nasdaq_wtd_mc_ritter_add!$B$2:$D$3373,$C$5)</f>
        <v>3.9558517248778799</v>
      </c>
      <c r="D2760" s="9">
        <f t="shared" si="223"/>
        <v>-3.6104586248080217E-3</v>
      </c>
      <c r="E2760" s="9">
        <f t="shared" si="223"/>
        <v>4.5417883040627327E-2</v>
      </c>
      <c r="F2760" s="9">
        <f t="shared" si="223"/>
        <v>1.7759669981730841E-2</v>
      </c>
      <c r="G2760" s="9">
        <f t="shared" si="223"/>
        <v>-1.1221396822869156E-2</v>
      </c>
      <c r="H2760" s="9">
        <f t="shared" si="219"/>
        <v>-3.6104586248080217E-3</v>
      </c>
      <c r="I2760">
        <f t="shared" si="220"/>
        <v>-1</v>
      </c>
      <c r="K2760" s="1"/>
    </row>
    <row r="2761" spans="1:11" x14ac:dyDescent="0.3">
      <c r="A2761" s="1">
        <v>43811</v>
      </c>
      <c r="B2761" s="9">
        <f>$A$5+LN(VLOOKUP($A2761,NASDAQ_Composite_IXIC_20210721[[Date]:[Close]],5))-$A$4</f>
        <v>2.7097685374872045</v>
      </c>
      <c r="C2761" s="9">
        <f>VLOOKUP(A2761,nasdaq_wtd_mc_ritter_add!$B$2:$D$3373,$C$5)</f>
        <v>3.94457409978568</v>
      </c>
      <c r="D2761" s="9">
        <f t="shared" si="223"/>
        <v>-1.8562115302366067E-2</v>
      </c>
      <c r="E2761" s="9">
        <f t="shared" si="223"/>
        <v>1.8473811153871367E-2</v>
      </c>
      <c r="F2761" s="9">
        <f t="shared" si="223"/>
        <v>-8.0244532063522556E-4</v>
      </c>
      <c r="G2761" s="9">
        <f t="shared" si="223"/>
        <v>-2.6843174304806983E-2</v>
      </c>
      <c r="H2761" s="9">
        <f t="shared" ref="H2761:H2824" si="224">ABS($C2761-VLOOKUP($A2761-$H$5,nasd_unic,3))-ABS($B2761-VLOOKUP($A2761-$H$5,nasd_unic,2))</f>
        <v>3.9931348820338997E-3</v>
      </c>
      <c r="I2761">
        <f t="shared" ref="I2761:I2824" si="225">IF(A2761-$I$5&lt;$A$8,0,IF(H2761&gt;0,1,-1))</f>
        <v>1</v>
      </c>
      <c r="K2761" s="1"/>
    </row>
    <row r="2762" spans="1:11" x14ac:dyDescent="0.3">
      <c r="A2762" s="1">
        <v>43812</v>
      </c>
      <c r="B2762" s="9">
        <f>$A$5+LN(VLOOKUP($A2762,NASDAQ_Composite_IXIC_20210721[[Date]:[Close]],5))-$A$4</f>
        <v>2.7117808426095644</v>
      </c>
      <c r="C2762" s="9">
        <f>VLOOKUP(A2762,nasdaq_wtd_mc_ritter_add!$B$2:$D$3373,$C$5)</f>
        <v>3.9429106455614802</v>
      </c>
      <c r="D2762" s="9">
        <f t="shared" si="223"/>
        <v>-3.675759346559726E-3</v>
      </c>
      <c r="E2762" s="9">
        <f t="shared" si="223"/>
        <v>1.0827030051884012E-2</v>
      </c>
      <c r="F2762" s="9">
        <f t="shared" si="223"/>
        <v>-1.5460304441758943E-3</v>
      </c>
      <c r="G2762" s="9">
        <f t="shared" si="223"/>
        <v>-3.0518933651366709E-2</v>
      </c>
      <c r="H2762" s="9">
        <f t="shared" si="224"/>
        <v>-3.4885089816016901E-4</v>
      </c>
      <c r="I2762">
        <f t="shared" si="225"/>
        <v>-1</v>
      </c>
      <c r="K2762" s="1"/>
    </row>
    <row r="2763" spans="1:11" x14ac:dyDescent="0.3">
      <c r="A2763" s="1">
        <v>43815</v>
      </c>
      <c r="B2763" s="9">
        <f>$A$5+LN(VLOOKUP($A2763,NASDAQ_Composite_IXIC_20210721[[Date]:[Close]],5))-$A$4</f>
        <v>2.7208241644866211</v>
      </c>
      <c r="C2763" s="9">
        <f>VLOOKUP(A2763,nasdaq_wtd_mc_ritter_add!$B$2:$D$3373,$C$5)</f>
        <v>3.9593607634340202</v>
      </c>
      <c r="D2763" s="9">
        <f t="shared" si="223"/>
        <v>7.4067959954833285E-3</v>
      </c>
      <c r="E2763" s="9">
        <f t="shared" si="223"/>
        <v>9.970603901452435E-3</v>
      </c>
      <c r="F2763" s="9">
        <f t="shared" si="223"/>
        <v>-4.4332482101174797E-3</v>
      </c>
      <c r="G2763" s="9">
        <f t="shared" si="223"/>
        <v>-3.6935684299198801E-2</v>
      </c>
      <c r="H2763" s="9">
        <f t="shared" si="224"/>
        <v>7.4067959954833285E-3</v>
      </c>
      <c r="I2763">
        <f t="shared" si="225"/>
        <v>1</v>
      </c>
      <c r="K2763" s="1"/>
    </row>
    <row r="2764" spans="1:11" x14ac:dyDescent="0.3">
      <c r="A2764" s="1">
        <v>43816</v>
      </c>
      <c r="B2764" s="9">
        <f>$A$5+LN(VLOOKUP($A2764,NASDAQ_Composite_IXIC_20210721[[Date]:[Close]],5))-$A$4</f>
        <v>2.7218594400985916</v>
      </c>
      <c r="C2764" s="9">
        <f>VLOOKUP(A2764,nasdaq_wtd_mc_ritter_add!$B$2:$D$3373,$C$5)</f>
        <v>3.95596167578117</v>
      </c>
      <c r="D2764" s="9">
        <f t="shared" si="223"/>
        <v>-4.4343632648207176E-3</v>
      </c>
      <c r="E2764" s="9">
        <f t="shared" si="223"/>
        <v>5.5362406366317174E-3</v>
      </c>
      <c r="F2764" s="9">
        <f t="shared" si="223"/>
        <v>5.5041509795805688E-3</v>
      </c>
      <c r="G2764" s="9">
        <f t="shared" si="223"/>
        <v>-3.8294273975016502E-2</v>
      </c>
      <c r="H2764" s="9">
        <f t="shared" si="224"/>
        <v>2.3638120408797647E-3</v>
      </c>
      <c r="I2764">
        <f t="shared" si="225"/>
        <v>1</v>
      </c>
      <c r="K2764" s="1"/>
    </row>
    <row r="2765" spans="1:11" x14ac:dyDescent="0.3">
      <c r="A2765" s="1">
        <v>43817</v>
      </c>
      <c r="B2765" s="9">
        <f>$A$5+LN(VLOOKUP($A2765,NASDAQ_Composite_IXIC_20210721[[Date]:[Close]],5))-$A$4</f>
        <v>2.7223557130724556</v>
      </c>
      <c r="C2765" s="9">
        <f>VLOOKUP(A2765,nasdaq_wtd_mc_ritter_add!$B$2:$D$3373,$C$5)</f>
        <v>3.9674109658296599</v>
      </c>
      <c r="D2765" s="9">
        <f t="shared" si="223"/>
        <v>1.0953017074625926E-2</v>
      </c>
      <c r="E2765" s="9">
        <f t="shared" si="223"/>
        <v>9.3022687975552465E-3</v>
      </c>
      <c r="F2765" s="9">
        <f t="shared" si="223"/>
        <v>1.6457168054206495E-2</v>
      </c>
      <c r="G2765" s="9">
        <f t="shared" si="223"/>
        <v>-2.9418772986929298E-2</v>
      </c>
      <c r="H2765" s="9">
        <f t="shared" si="224"/>
        <v>1.0953017074625926E-2</v>
      </c>
      <c r="I2765">
        <f t="shared" si="225"/>
        <v>1</v>
      </c>
      <c r="K2765" s="1"/>
    </row>
    <row r="2766" spans="1:11" x14ac:dyDescent="0.3">
      <c r="A2766" s="1">
        <v>43818</v>
      </c>
      <c r="B2766" s="9">
        <f>$A$5+LN(VLOOKUP($A2766,NASDAQ_Composite_IXIC_20210721[[Date]:[Close]],5))-$A$4</f>
        <v>2.7290709093409324</v>
      </c>
      <c r="C2766" s="9">
        <f>VLOOKUP(A2766,nasdaq_wtd_mc_ritter_add!$B$2:$D$3373,$C$5)</f>
        <v>3.9762514063266998</v>
      </c>
      <c r="D2766" s="9">
        <f t="shared" si="223"/>
        <v>2.1252442285630835E-3</v>
      </c>
      <c r="E2766" s="9">
        <f t="shared" si="223"/>
        <v>1.9544105117796917E-3</v>
      </c>
      <c r="F2766" s="9">
        <f t="shared" si="223"/>
        <v>1.8582412282769578E-2</v>
      </c>
      <c r="G2766" s="9">
        <f t="shared" si="223"/>
        <v>-3.2015304401873834E-2</v>
      </c>
      <c r="H2766" s="9">
        <f t="shared" si="224"/>
        <v>2.1252442285630835E-3</v>
      </c>
      <c r="I2766">
        <f t="shared" si="225"/>
        <v>1</v>
      </c>
      <c r="K2766" s="1"/>
    </row>
    <row r="2767" spans="1:11" x14ac:dyDescent="0.3">
      <c r="A2767" s="1">
        <v>43819</v>
      </c>
      <c r="B2767" s="9">
        <f>$A$5+LN(VLOOKUP($A2767,NASDAQ_Composite_IXIC_20210721[[Date]:[Close]],5))-$A$4</f>
        <v>2.7333084918419503</v>
      </c>
      <c r="C2767" s="9">
        <f>VLOOKUP(A2767,nasdaq_wtd_mc_ritter_add!$B$2:$D$3373,$C$5)</f>
        <v>3.9817152162029599</v>
      </c>
      <c r="D2767" s="9">
        <f t="shared" si="223"/>
        <v>1.2262273752421393E-3</v>
      </c>
      <c r="E2767" s="9">
        <f t="shared" si="223"/>
        <v>-3.3866740101005099E-3</v>
      </c>
      <c r="F2767" s="9">
        <f t="shared" si="223"/>
        <v>1.5536188809195384E-2</v>
      </c>
      <c r="G2767" s="9">
        <f t="shared" si="223"/>
        <v>-3.0789077026631695E-2</v>
      </c>
      <c r="H2767" s="9">
        <f t="shared" si="224"/>
        <v>1.2262273752421393E-3</v>
      </c>
      <c r="I2767">
        <f t="shared" si="225"/>
        <v>1</v>
      </c>
      <c r="K2767" s="1"/>
    </row>
    <row r="2768" spans="1:11" x14ac:dyDescent="0.3">
      <c r="A2768" s="1">
        <v>43822</v>
      </c>
      <c r="B2768" s="9">
        <f>$A$5+LN(VLOOKUP($A2768,NASDAQ_Composite_IXIC_20210721[[Date]:[Close]],5))-$A$4</f>
        <v>2.7356240746718035</v>
      </c>
      <c r="C2768" s="9">
        <f>VLOOKUP(A2768,nasdaq_wtd_mc_ritter_add!$B$2:$D$3373,$C$5)</f>
        <v>3.98575845006124</v>
      </c>
      <c r="D2768" s="9">
        <f t="shared" ref="D2768:G2787" si="226">IF($A2768-$A$1&lt;D$5,0,$C2768-$B2768+VLOOKUP($A2768-D$5,nasd_unic,2)-VLOOKUP($A2768-D$5,nasd_unic,3))</f>
        <v>1.7276510284269797E-3</v>
      </c>
      <c r="E2768" s="9">
        <f t="shared" si="226"/>
        <v>-9.0294070911021151E-3</v>
      </c>
      <c r="F2768" s="9">
        <f t="shared" si="226"/>
        <v>2.6266356717217221E-2</v>
      </c>
      <c r="G2768" s="9">
        <f t="shared" si="226"/>
        <v>-4.0604524498566441E-3</v>
      </c>
      <c r="H2768" s="9">
        <f t="shared" si="224"/>
        <v>1.7276510284269797E-3</v>
      </c>
      <c r="I2768">
        <f t="shared" si="225"/>
        <v>1</v>
      </c>
      <c r="K2768" s="1"/>
    </row>
    <row r="2769" spans="1:11" x14ac:dyDescent="0.3">
      <c r="A2769" s="1">
        <v>43823</v>
      </c>
      <c r="B2769" s="9">
        <f>$A$5+LN(VLOOKUP($A2769,NASDAQ_Composite_IXIC_20210721[[Date]:[Close]],5))-$A$4</f>
        <v>2.7364319055140554</v>
      </c>
      <c r="C2769" s="9">
        <f>VLOOKUP(A2769,nasdaq_wtd_mc_ritter_add!$B$2:$D$3373,$C$5)</f>
        <v>3.9880909096598698</v>
      </c>
      <c r="D2769" s="9">
        <f t="shared" si="226"/>
        <v>1.5246287563779326E-3</v>
      </c>
      <c r="E2769" s="9">
        <f t="shared" si="226"/>
        <v>-7.5047783347241825E-3</v>
      </c>
      <c r="F2769" s="9">
        <f t="shared" si="226"/>
        <v>2.4758357046585022E-2</v>
      </c>
      <c r="G2769" s="9">
        <f t="shared" si="226"/>
        <v>3.2310264688697465E-3</v>
      </c>
      <c r="H2769" s="9">
        <f t="shared" si="224"/>
        <v>1.5246287563779326E-3</v>
      </c>
      <c r="I2769">
        <f t="shared" si="225"/>
        <v>1</v>
      </c>
      <c r="K2769" s="1"/>
    </row>
    <row r="2770" spans="1:11" x14ac:dyDescent="0.3">
      <c r="A2770" s="1">
        <v>43825</v>
      </c>
      <c r="B2770" s="9">
        <f>$A$5+LN(VLOOKUP($A2770,NASDAQ_Composite_IXIC_20210721[[Date]:[Close]],5))-$A$4</f>
        <v>2.7441658770523434</v>
      </c>
      <c r="C2770" s="9">
        <f>VLOOKUP(A2770,nasdaq_wtd_mc_ritter_add!$B$2:$D$3373,$C$5)</f>
        <v>3.9952747096744798</v>
      </c>
      <c r="D2770" s="9">
        <f t="shared" si="226"/>
        <v>-5.5017152367797806E-4</v>
      </c>
      <c r="E2770" s="9">
        <f t="shared" si="226"/>
        <v>-7.058181758194948E-3</v>
      </c>
      <c r="F2770" s="9">
        <f t="shared" si="226"/>
        <v>2.4208185522907044E-2</v>
      </c>
      <c r="G2770" s="9">
        <f t="shared" si="226"/>
        <v>2.1415098170670444E-2</v>
      </c>
      <c r="H2770" s="9">
        <f t="shared" si="224"/>
        <v>-5.5017152367797806E-4</v>
      </c>
      <c r="I2770">
        <f t="shared" si="225"/>
        <v>-1</v>
      </c>
      <c r="K2770" s="1"/>
    </row>
    <row r="2771" spans="1:11" x14ac:dyDescent="0.3">
      <c r="A2771" s="1">
        <v>43826</v>
      </c>
      <c r="B2771" s="9">
        <f>$A$5+LN(VLOOKUP($A2771,NASDAQ_Composite_IXIC_20210721[[Date]:[Close]],5))-$A$4</f>
        <v>2.7424165258425903</v>
      </c>
      <c r="C2771" s="9">
        <f>VLOOKUP(A2771,nasdaq_wtd_mc_ritter_add!$B$2:$D$3373,$C$5)</f>
        <v>3.99003248405349</v>
      </c>
      <c r="D2771" s="9">
        <f t="shared" si="226"/>
        <v>-3.4928744112368015E-3</v>
      </c>
      <c r="E2771" s="9">
        <f t="shared" si="226"/>
        <v>-1.4205273343639302E-2</v>
      </c>
      <c r="F2771" s="9">
        <f t="shared" si="226"/>
        <v>2.2317614594693058E-2</v>
      </c>
      <c r="G2771" s="9">
        <f t="shared" si="226"/>
        <v>1.7922223759433642E-2</v>
      </c>
      <c r="H2771" s="9">
        <f t="shared" si="224"/>
        <v>3.4928744112368015E-3</v>
      </c>
      <c r="I2771">
        <f t="shared" si="225"/>
        <v>1</v>
      </c>
      <c r="K2771" s="1"/>
    </row>
    <row r="2772" spans="1:11" x14ac:dyDescent="0.3">
      <c r="A2772" s="1">
        <v>43829</v>
      </c>
      <c r="B2772" s="9">
        <f>$A$5+LN(VLOOKUP($A2772,NASDAQ_Composite_IXIC_20210721[[Date]:[Close]],5))-$A$4</f>
        <v>2.7356620636977587</v>
      </c>
      <c r="C2772" s="9">
        <f>VLOOKUP(A2772,nasdaq_wtd_mc_ritter_add!$B$2:$D$3373,$C$5)</f>
        <v>3.9749613617686301</v>
      </c>
      <c r="D2772" s="9">
        <f t="shared" si="226"/>
        <v>-8.316660140028187E-3</v>
      </c>
      <c r="E2772" s="9">
        <f t="shared" si="226"/>
        <v>-2.7245360494733362E-2</v>
      </c>
      <c r="F2772" s="9">
        <f t="shared" si="226"/>
        <v>1.1545836134299048E-2</v>
      </c>
      <c r="G2772" s="9">
        <f t="shared" si="226"/>
        <v>1.7150734285913405E-2</v>
      </c>
      <c r="H2772" s="9">
        <f t="shared" si="224"/>
        <v>8.316660140028187E-3</v>
      </c>
      <c r="I2772">
        <f t="shared" si="225"/>
        <v>1</v>
      </c>
      <c r="K2772" s="1"/>
    </row>
    <row r="2773" spans="1:11" x14ac:dyDescent="0.3">
      <c r="A2773" s="1">
        <v>43830</v>
      </c>
      <c r="B2773" s="9">
        <f>$A$5+LN(VLOOKUP($A2773,NASDAQ_Composite_IXIC_20210721[[Date]:[Close]],5))-$A$4</f>
        <v>2.7386320959149648</v>
      </c>
      <c r="C2773" s="9">
        <f>VLOOKUP(A2773,nasdaq_wtd_mc_ritter_add!$B$2:$D$3373,$C$5)</f>
        <v>3.9803594424701898</v>
      </c>
      <c r="D2773" s="9">
        <f t="shared" si="226"/>
        <v>2.4280484843535177E-3</v>
      </c>
      <c r="E2773" s="9">
        <f t="shared" si="226"/>
        <v>-2.4817312010379844E-2</v>
      </c>
      <c r="F2773" s="9">
        <f t="shared" si="226"/>
        <v>1.2845471470009695E-2</v>
      </c>
      <c r="G2773" s="9">
        <f t="shared" si="226"/>
        <v>1.3910201856943694E-2</v>
      </c>
      <c r="H2773" s="9">
        <f t="shared" si="224"/>
        <v>2.4280484843535177E-3</v>
      </c>
      <c r="I2773">
        <f t="shared" si="225"/>
        <v>1</v>
      </c>
      <c r="K2773" s="1"/>
    </row>
    <row r="2774" spans="1:11" x14ac:dyDescent="0.3">
      <c r="A2774" s="1">
        <v>43832</v>
      </c>
      <c r="B2774" s="9">
        <f>$A$5+LN(VLOOKUP($A2774,NASDAQ_Composite_IXIC_20210721[[Date]:[Close]],5))-$A$4</f>
        <v>2.7518725009063596</v>
      </c>
      <c r="C2774" s="9">
        <f>VLOOKUP(A2774,nasdaq_wtd_mc_ritter_add!$B$2:$D$3373,$C$5)</f>
        <v>3.99700298105124</v>
      </c>
      <c r="D2774" s="9">
        <f t="shared" si="226"/>
        <v>3.4031335896553827E-3</v>
      </c>
      <c r="E2774" s="9">
        <f t="shared" si="226"/>
        <v>-2.2160401002338848E-2</v>
      </c>
      <c r="F2774" s="9">
        <f t="shared" si="226"/>
        <v>1.6248605059665078E-2</v>
      </c>
      <c r="G2774" s="9">
        <f t="shared" si="226"/>
        <v>7.7984995153439485E-3</v>
      </c>
      <c r="H2774" s="9">
        <f t="shared" si="224"/>
        <v>3.4031335896553827E-3</v>
      </c>
      <c r="I2774">
        <f t="shared" si="225"/>
        <v>1</v>
      </c>
      <c r="K2774" s="1"/>
    </row>
    <row r="2775" spans="1:11" x14ac:dyDescent="0.3">
      <c r="A2775" s="1">
        <v>43833</v>
      </c>
      <c r="B2775" s="9">
        <f>$A$5+LN(VLOOKUP($A2775,NASDAQ_Composite_IXIC_20210721[[Date]:[Close]],5))-$A$4</f>
        <v>2.7439862946423803</v>
      </c>
      <c r="C2775" s="9">
        <f>VLOOKUP(A2775,nasdaq_wtd_mc_ritter_add!$B$2:$D$3373,$C$5)</f>
        <v>3.99459600969415</v>
      </c>
      <c r="D2775" s="9">
        <f t="shared" si="226"/>
        <v>5.4792349068892854E-3</v>
      </c>
      <c r="E2775" s="9">
        <f t="shared" si="226"/>
        <v>-1.4418050241853386E-2</v>
      </c>
      <c r="F2775" s="9">
        <f t="shared" si="226"/>
        <v>2.4867420371071258E-2</v>
      </c>
      <c r="G2775" s="9">
        <f t="shared" si="226"/>
        <v>1.3277734422233234E-2</v>
      </c>
      <c r="H2775" s="9">
        <f t="shared" si="224"/>
        <v>-5.4792349068892854E-3</v>
      </c>
      <c r="I2775">
        <f t="shared" si="225"/>
        <v>-1</v>
      </c>
      <c r="K2775" s="1"/>
    </row>
    <row r="2776" spans="1:11" x14ac:dyDescent="0.3">
      <c r="A2776" s="1">
        <v>43836</v>
      </c>
      <c r="B2776" s="9">
        <f>$A$5+LN(VLOOKUP($A2776,NASDAQ_Composite_IXIC_20210721[[Date]:[Close]],5))-$A$4</f>
        <v>2.7495909440164619</v>
      </c>
      <c r="C2776" s="9">
        <f>VLOOKUP(A2776,nasdaq_wtd_mc_ritter_add!$B$2:$D$3373,$C$5)</f>
        <v>4.0097678163957404</v>
      </c>
      <c r="D2776" s="9">
        <f t="shared" si="226"/>
        <v>9.5671573275089017E-3</v>
      </c>
      <c r="E2776" s="9">
        <f t="shared" si="226"/>
        <v>4.7572504017088235E-3</v>
      </c>
      <c r="F2776" s="9">
        <f t="shared" si="226"/>
        <v>5.56352735239245E-2</v>
      </c>
      <c r="G2776" s="9">
        <f t="shared" si="226"/>
        <v>2.0565207928234575E-2</v>
      </c>
      <c r="H2776" s="9">
        <f t="shared" si="224"/>
        <v>9.5671573275089017E-3</v>
      </c>
      <c r="I2776">
        <f t="shared" si="225"/>
        <v>1</v>
      </c>
      <c r="K2776" s="1"/>
    </row>
    <row r="2777" spans="1:11" x14ac:dyDescent="0.3">
      <c r="A2777" s="1">
        <v>43837</v>
      </c>
      <c r="B2777" s="9">
        <f>$A$5+LN(VLOOKUP($A2777,NASDAQ_Composite_IXIC_20210721[[Date]:[Close]],5))-$A$4</f>
        <v>2.7492723507319345</v>
      </c>
      <c r="C2777" s="9">
        <f>VLOOKUP(A2777,nasdaq_wtd_mc_ritter_add!$B$2:$D$3373,$C$5)</f>
        <v>4.0172882289187504</v>
      </c>
      <c r="D2777" s="9">
        <f t="shared" si="226"/>
        <v>7.8390058075372693E-3</v>
      </c>
      <c r="E2777" s="9">
        <f t="shared" si="226"/>
        <v>1.2596256209246093E-2</v>
      </c>
      <c r="F2777" s="9">
        <f t="shared" si="226"/>
        <v>5.9291452498443142E-2</v>
      </c>
      <c r="G2777" s="9">
        <f t="shared" si="226"/>
        <v>3.1123219988588691E-2</v>
      </c>
      <c r="H2777" s="9">
        <f t="shared" si="224"/>
        <v>7.2018192384826207E-3</v>
      </c>
      <c r="I2777">
        <f t="shared" si="225"/>
        <v>1</v>
      </c>
      <c r="K2777" s="1"/>
    </row>
    <row r="2778" spans="1:11" x14ac:dyDescent="0.3">
      <c r="A2778" s="1">
        <v>43838</v>
      </c>
      <c r="B2778" s="9">
        <f>$A$5+LN(VLOOKUP($A2778,NASDAQ_Composite_IXIC_20210721[[Date]:[Close]],5))-$A$4</f>
        <v>2.7559391250636187</v>
      </c>
      <c r="C2778" s="9">
        <f>VLOOKUP(A2778,nasdaq_wtd_mc_ritter_add!$B$2:$D$3373,$C$5)</f>
        <v>4.0284092700270202</v>
      </c>
      <c r="D2778" s="9">
        <f t="shared" si="226"/>
        <v>4.4542667765856692E-3</v>
      </c>
      <c r="E2778" s="9">
        <f t="shared" si="226"/>
        <v>1.4915398970914318E-2</v>
      </c>
      <c r="F2778" s="9">
        <f t="shared" si="226"/>
        <v>6.3745719275028812E-2</v>
      </c>
      <c r="G2778" s="9">
        <f t="shared" si="226"/>
        <v>4.2493671384816967E-2</v>
      </c>
      <c r="H2778" s="9">
        <f t="shared" si="224"/>
        <v>4.4542667765856692E-3</v>
      </c>
      <c r="I2778">
        <f t="shared" si="225"/>
        <v>1</v>
      </c>
      <c r="K2778" s="1"/>
    </row>
    <row r="2779" spans="1:11" x14ac:dyDescent="0.3">
      <c r="A2779" s="1">
        <v>43839</v>
      </c>
      <c r="B2779" s="9">
        <f>$A$5+LN(VLOOKUP($A2779,NASDAQ_Composite_IXIC_20210721[[Date]:[Close]],5))-$A$4</f>
        <v>2.7640328571079449</v>
      </c>
      <c r="C2779" s="9">
        <f>VLOOKUP(A2779,nasdaq_wtd_mc_ritter_add!$B$2:$D$3373,$C$5)</f>
        <v>4.0374801472275701</v>
      </c>
      <c r="D2779" s="9">
        <f t="shared" si="226"/>
        <v>9.7714515622371323E-4</v>
      </c>
      <c r="E2779" s="9">
        <f t="shared" si="226"/>
        <v>1.646915389397563E-2</v>
      </c>
      <c r="F2779" s="9">
        <f t="shared" si="226"/>
        <v>6.4722864431252525E-2</v>
      </c>
      <c r="G2779" s="9">
        <f t="shared" si="226"/>
        <v>3.7839282500514493E-2</v>
      </c>
      <c r="H2779" s="9">
        <f t="shared" si="224"/>
        <v>9.7714515622371323E-4</v>
      </c>
      <c r="I2779">
        <f t="shared" si="225"/>
        <v>1</v>
      </c>
      <c r="K2779" s="1"/>
    </row>
    <row r="2780" spans="1:11" x14ac:dyDescent="0.3">
      <c r="A2780" s="1">
        <v>43840</v>
      </c>
      <c r="B2780" s="9">
        <f>$A$5+LN(VLOOKUP($A2780,NASDAQ_Composite_IXIC_20210721[[Date]:[Close]],5))-$A$4</f>
        <v>2.7613597026122791</v>
      </c>
      <c r="C2780" s="9">
        <f>VLOOKUP(A2780,nasdaq_wtd_mc_ritter_add!$B$2:$D$3373,$C$5)</f>
        <v>4.0369753756387903</v>
      </c>
      <c r="D2780" s="9">
        <f t="shared" si="226"/>
        <v>2.1683829068859239E-3</v>
      </c>
      <c r="E2780" s="9">
        <f t="shared" si="226"/>
        <v>2.2247995425669576E-2</v>
      </c>
      <c r="F2780" s="9">
        <f t="shared" si="226"/>
        <v>6.7665878466296903E-2</v>
      </c>
      <c r="G2780" s="9">
        <f t="shared" si="226"/>
        <v>4.0007665407400417E-2</v>
      </c>
      <c r="H2780" s="9">
        <f t="shared" si="224"/>
        <v>-2.1683829068859239E-3</v>
      </c>
      <c r="I2780">
        <f t="shared" si="225"/>
        <v>-1</v>
      </c>
      <c r="K2780" s="1"/>
    </row>
    <row r="2781" spans="1:11" x14ac:dyDescent="0.3">
      <c r="A2781" s="1">
        <v>43843</v>
      </c>
      <c r="B2781" s="9">
        <f>$A$5+LN(VLOOKUP($A2781,NASDAQ_Composite_IXIC_20210721[[Date]:[Close]],5))-$A$4</f>
        <v>2.7716638546632533</v>
      </c>
      <c r="C2781" s="9">
        <f>VLOOKUP(A2781,nasdaq_wtd_mc_ritter_add!$B$2:$D$3373,$C$5)</f>
        <v>4.0558971421404504</v>
      </c>
      <c r="D2781" s="9">
        <f t="shared" si="226"/>
        <v>8.6176144506859842E-3</v>
      </c>
      <c r="E2781" s="9">
        <f t="shared" si="226"/>
        <v>5.3103484525281353E-2</v>
      </c>
      <c r="F2781" s="9">
        <f t="shared" si="226"/>
        <v>6.2257841617622045E-2</v>
      </c>
      <c r="G2781" s="9">
        <f t="shared" si="226"/>
        <v>4.0319062403230355E-2</v>
      </c>
      <c r="H2781" s="9">
        <f t="shared" si="224"/>
        <v>8.6176144506859842E-3</v>
      </c>
      <c r="I2781">
        <f t="shared" si="225"/>
        <v>1</v>
      </c>
      <c r="K2781" s="1"/>
    </row>
    <row r="2782" spans="1:11" x14ac:dyDescent="0.3">
      <c r="A2782" s="1">
        <v>43844</v>
      </c>
      <c r="B2782" s="9">
        <f>$A$5+LN(VLOOKUP($A2782,NASDAQ_Composite_IXIC_20210721[[Date]:[Close]],5))-$A$4</f>
        <v>2.769223983752215</v>
      </c>
      <c r="C2782" s="9">
        <f>VLOOKUP(A2782,nasdaq_wtd_mc_ritter_add!$B$2:$D$3373,$C$5)</f>
        <v>4.05731816395833</v>
      </c>
      <c r="D2782" s="9">
        <f t="shared" si="226"/>
        <v>3.8608927289178752E-3</v>
      </c>
      <c r="E2782" s="9">
        <f t="shared" si="226"/>
        <v>5.6964377254199228E-2</v>
      </c>
      <c r="F2782" s="9">
        <f t="shared" si="226"/>
        <v>5.9528185160168334E-2</v>
      </c>
      <c r="G2782" s="9">
        <f t="shared" si="226"/>
        <v>4.8709281306867247E-2</v>
      </c>
      <c r="H2782" s="9">
        <f t="shared" si="224"/>
        <v>-1.0188490931586358E-3</v>
      </c>
      <c r="I2782">
        <f t="shared" si="225"/>
        <v>-1</v>
      </c>
      <c r="K2782" s="1"/>
    </row>
    <row r="2783" spans="1:11" x14ac:dyDescent="0.3">
      <c r="A2783" s="1">
        <v>43845</v>
      </c>
      <c r="B2783" s="9">
        <f>$A$5+LN(VLOOKUP($A2783,NASDAQ_Composite_IXIC_20210721[[Date]:[Close]],5))-$A$4</f>
        <v>2.7700203214438117</v>
      </c>
      <c r="C2783" s="9">
        <f>VLOOKUP(A2783,nasdaq_wtd_mc_ritter_add!$B$2:$D$3373,$C$5)</f>
        <v>4.0632619177585498</v>
      </c>
      <c r="D2783" s="9">
        <f t="shared" si="226"/>
        <v>5.1474161086231263E-3</v>
      </c>
      <c r="E2783" s="9">
        <f t="shared" si="226"/>
        <v>5.4704997367339026E-2</v>
      </c>
      <c r="F2783" s="9">
        <f t="shared" si="226"/>
        <v>6.4675601268791461E-2</v>
      </c>
      <c r="G2783" s="9">
        <f t="shared" si="226"/>
        <v>5.0271749157221546E-2</v>
      </c>
      <c r="H2783" s="9">
        <f t="shared" si="224"/>
        <v>5.1474161086231263E-3</v>
      </c>
      <c r="I2783">
        <f t="shared" si="225"/>
        <v>1</v>
      </c>
      <c r="K2783" s="1"/>
    </row>
    <row r="2784" spans="1:11" x14ac:dyDescent="0.3">
      <c r="A2784" s="1">
        <v>43846</v>
      </c>
      <c r="B2784" s="9">
        <f>$A$5+LN(VLOOKUP($A2784,NASDAQ_Composite_IXIC_20210721[[Date]:[Close]],5))-$A$4</f>
        <v>2.7805952573840882</v>
      </c>
      <c r="C2784" s="9">
        <f>VLOOKUP(A2784,nasdaq_wtd_mc_ritter_add!$B$2:$D$3373,$C$5)</f>
        <v>4.0696596308136401</v>
      </c>
      <c r="D2784" s="9">
        <f t="shared" si="226"/>
        <v>-4.1772228851861826E-3</v>
      </c>
      <c r="E2784" s="9">
        <f t="shared" si="226"/>
        <v>5.4962137746973561E-2</v>
      </c>
      <c r="F2784" s="9">
        <f t="shared" si="226"/>
        <v>6.0498378383605278E-2</v>
      </c>
      <c r="G2784" s="9">
        <f t="shared" si="226"/>
        <v>6.0466288726554129E-2</v>
      </c>
      <c r="H2784" s="9">
        <f t="shared" si="224"/>
        <v>-4.1772228851861826E-3</v>
      </c>
      <c r="I2784">
        <f t="shared" si="225"/>
        <v>-1</v>
      </c>
      <c r="K2784" s="1"/>
    </row>
    <row r="2785" spans="1:11" x14ac:dyDescent="0.3">
      <c r="A2785" s="1">
        <v>43847</v>
      </c>
      <c r="B2785" s="9">
        <f>$A$5+LN(VLOOKUP($A2785,NASDAQ_Composite_IXIC_20210721[[Date]:[Close]],5))-$A$4</f>
        <v>2.7839890969464145</v>
      </c>
      <c r="C2785" s="9">
        <f>VLOOKUP(A2785,nasdaq_wtd_mc_ritter_add!$B$2:$D$3373,$C$5)</f>
        <v>4.0703769973573598</v>
      </c>
      <c r="D2785" s="9">
        <f t="shared" si="226"/>
        <v>-2.6764730186066288E-3</v>
      </c>
      <c r="E2785" s="9">
        <f t="shared" si="226"/>
        <v>4.1332647653741006E-2</v>
      </c>
      <c r="F2785" s="9">
        <f t="shared" si="226"/>
        <v>5.0634916451296252E-2</v>
      </c>
      <c r="G2785" s="9">
        <f t="shared" si="226"/>
        <v>5.7789815707947501E-2</v>
      </c>
      <c r="H2785" s="9">
        <f t="shared" si="224"/>
        <v>-2.6764730186066288E-3</v>
      </c>
      <c r="I2785">
        <f t="shared" si="225"/>
        <v>-1</v>
      </c>
      <c r="K2785" s="1"/>
    </row>
    <row r="2786" spans="1:11" x14ac:dyDescent="0.3">
      <c r="A2786" s="1">
        <v>43851</v>
      </c>
      <c r="B2786" s="9">
        <f>$A$5+LN(VLOOKUP($A2786,NASDAQ_Composite_IXIC_20210721[[Date]:[Close]],5))-$A$4</f>
        <v>2.7820561430802693</v>
      </c>
      <c r="C2786" s="9">
        <f>VLOOKUP(A2786,nasdaq_wtd_mc_ritter_add!$B$2:$D$3373,$C$5)</f>
        <v>4.0758893032761101</v>
      </c>
      <c r="D2786" s="9">
        <f t="shared" si="226"/>
        <v>7.4452597848955193E-3</v>
      </c>
      <c r="E2786" s="9">
        <f t="shared" si="226"/>
        <v>4.5426435834831302E-2</v>
      </c>
      <c r="F2786" s="9">
        <f t="shared" si="226"/>
        <v>3.4669377715302208E-2</v>
      </c>
      <c r="G2786" s="9">
        <f t="shared" si="226"/>
        <v>7.0600899612507817E-2</v>
      </c>
      <c r="H2786" s="9">
        <f t="shared" si="224"/>
        <v>3.5793520526050671E-3</v>
      </c>
      <c r="I2786">
        <f t="shared" si="225"/>
        <v>1</v>
      </c>
      <c r="K2786" s="1"/>
    </row>
    <row r="2787" spans="1:11" x14ac:dyDescent="0.3">
      <c r="A2787" s="1">
        <v>43852</v>
      </c>
      <c r="B2787" s="9">
        <f>$A$5+LN(VLOOKUP($A2787,NASDAQ_Composite_IXIC_20210721[[Date]:[Close]],5))-$A$4</f>
        <v>2.783438201615744</v>
      </c>
      <c r="C2787" s="9">
        <f>VLOOKUP(A2787,nasdaq_wtd_mc_ritter_add!$B$2:$D$3373,$C$5)</f>
        <v>4.0779924888405397</v>
      </c>
      <c r="D2787" s="9">
        <f t="shared" si="226"/>
        <v>7.2112702895488212E-4</v>
      </c>
      <c r="E2787" s="9">
        <f t="shared" si="226"/>
        <v>4.4419911835359205E-2</v>
      </c>
      <c r="F2787" s="9">
        <f t="shared" si="226"/>
        <v>3.539050474425709E-2</v>
      </c>
      <c r="G2787" s="9">
        <f t="shared" si="226"/>
        <v>7.0686268552576426E-2</v>
      </c>
      <c r="H2787" s="9">
        <f t="shared" si="224"/>
        <v>7.2112702895488212E-4</v>
      </c>
      <c r="I2787">
        <f t="shared" si="225"/>
        <v>1</v>
      </c>
      <c r="K2787" s="1"/>
    </row>
    <row r="2788" spans="1:11" x14ac:dyDescent="0.3">
      <c r="A2788" s="1">
        <v>43853</v>
      </c>
      <c r="B2788" s="9">
        <f>$A$5+LN(VLOOKUP($A2788,NASDAQ_Composite_IXIC_20210721[[Date]:[Close]],5))-$A$4</f>
        <v>2.785430184495465</v>
      </c>
      <c r="C2788" s="9">
        <f>VLOOKUP(A2788,nasdaq_wtd_mc_ritter_add!$B$2:$D$3373,$C$5)</f>
        <v>4.0756150168101701</v>
      </c>
      <c r="D2788" s="9">
        <f t="shared" ref="D2788:G2807" si="227">IF($A2788-$A$1&lt;D$5,0,$C2788-$B2788+VLOOKUP($A2788-D$5,nasd_unic,2)-VLOOKUP($A2788-D$5,nasd_unic,3))</f>
        <v>-4.3694549100905533E-3</v>
      </c>
      <c r="E2788" s="9">
        <f t="shared" si="227"/>
        <v>3.8525828168890719E-2</v>
      </c>
      <c r="F2788" s="9">
        <f t="shared" si="227"/>
        <v>3.1021049834166536E-2</v>
      </c>
      <c r="G2788" s="9">
        <f t="shared" si="227"/>
        <v>6.3284185215475741E-2</v>
      </c>
      <c r="H2788" s="9">
        <f t="shared" si="224"/>
        <v>3.854891506485103E-4</v>
      </c>
      <c r="I2788">
        <f t="shared" si="225"/>
        <v>1</v>
      </c>
      <c r="K2788" s="1"/>
    </row>
    <row r="2789" spans="1:11" x14ac:dyDescent="0.3">
      <c r="A2789" s="1">
        <v>43854</v>
      </c>
      <c r="B2789" s="9">
        <f>$A$5+LN(VLOOKUP($A2789,NASDAQ_Composite_IXIC_20210721[[Date]:[Close]],5))-$A$4</f>
        <v>2.7760730092672459</v>
      </c>
      <c r="C2789" s="9">
        <f>VLOOKUP(A2789,nasdaq_wtd_mc_ritter_add!$B$2:$D$3373,$C$5)</f>
        <v>4.0665707916323797</v>
      </c>
      <c r="D2789" s="9">
        <f t="shared" si="227"/>
        <v>3.1295005042863977E-4</v>
      </c>
      <c r="E2789" s="9">
        <f t="shared" si="227"/>
        <v>3.8838778219319359E-2</v>
      </c>
      <c r="F2789" s="9">
        <f t="shared" si="227"/>
        <v>3.2518154936059585E-2</v>
      </c>
      <c r="G2789" s="9">
        <f t="shared" si="227"/>
        <v>6.3597135265904381E-2</v>
      </c>
      <c r="H2789" s="9">
        <f t="shared" si="224"/>
        <v>-3.1295005042863977E-4</v>
      </c>
      <c r="I2789">
        <f t="shared" si="225"/>
        <v>-1</v>
      </c>
      <c r="K2789" s="1"/>
    </row>
    <row r="2790" spans="1:11" x14ac:dyDescent="0.3">
      <c r="A2790" s="1">
        <v>43857</v>
      </c>
      <c r="B2790" s="9">
        <f>$A$5+LN(VLOOKUP($A2790,NASDAQ_Composite_IXIC_20210721[[Date]:[Close]],5))-$A$4</f>
        <v>2.757041493574282</v>
      </c>
      <c r="C2790" s="9">
        <f>VLOOKUP(A2790,nasdaq_wtd_mc_ritter_add!$B$2:$D$3373,$C$5)</f>
        <v>4.0554537841093197</v>
      </c>
      <c r="D2790" s="9">
        <f t="shared" si="227"/>
        <v>7.914508169903911E-3</v>
      </c>
      <c r="E2790" s="9">
        <f t="shared" si="227"/>
        <v>5.0796332324138049E-2</v>
      </c>
      <c r="F2790" s="9">
        <f t="shared" si="227"/>
        <v>3.6591058980498747E-2</v>
      </c>
      <c r="G2790" s="9">
        <f t="shared" si="227"/>
        <v>7.4542362353147151E-2</v>
      </c>
      <c r="H2790" s="9">
        <f t="shared" si="224"/>
        <v>-7.914508169903911E-3</v>
      </c>
      <c r="I2790">
        <f t="shared" si="225"/>
        <v>-1</v>
      </c>
      <c r="K2790" s="1"/>
    </row>
    <row r="2791" spans="1:11" x14ac:dyDescent="0.3">
      <c r="A2791" s="1">
        <v>43858</v>
      </c>
      <c r="B2791" s="9">
        <f>$A$5+LN(VLOOKUP($A2791,NASDAQ_Composite_IXIC_20210721[[Date]:[Close]],5))-$A$4</f>
        <v>2.7712054757157416</v>
      </c>
      <c r="C2791" s="9">
        <f>VLOOKUP(A2791,nasdaq_wtd_mc_ritter_add!$B$2:$D$3373,$C$5)</f>
        <v>4.0700179113405204</v>
      </c>
      <c r="D2791" s="9">
        <f t="shared" si="227"/>
        <v>4.0014508974106633E-4</v>
      </c>
      <c r="E2791" s="9">
        <f t="shared" si="227"/>
        <v>5.1196477413879116E-2</v>
      </c>
      <c r="F2791" s="9">
        <f t="shared" si="227"/>
        <v>3.2267777059173941E-2</v>
      </c>
      <c r="G2791" s="9">
        <f t="shared" si="227"/>
        <v>7.2353394455094033E-2</v>
      </c>
      <c r="H2791" s="9">
        <f t="shared" si="224"/>
        <v>4.0014508974106633E-4</v>
      </c>
      <c r="I2791">
        <f t="shared" si="225"/>
        <v>1</v>
      </c>
      <c r="K2791" s="1"/>
    </row>
    <row r="2792" spans="1:11" x14ac:dyDescent="0.3">
      <c r="A2792" s="1">
        <v>43859</v>
      </c>
      <c r="B2792" s="9">
        <f>$A$5+LN(VLOOKUP($A2792,NASDAQ_Composite_IXIC_20210721[[Date]:[Close]],5))-$A$4</f>
        <v>2.7717965261864537</v>
      </c>
      <c r="C2792" s="9">
        <f>VLOOKUP(A2792,nasdaq_wtd_mc_ritter_add!$B$2:$D$3373,$C$5)</f>
        <v>4.0818568300058802</v>
      </c>
      <c r="D2792" s="9">
        <f t="shared" si="227"/>
        <v>1.1247868194647737E-2</v>
      </c>
      <c r="E2792" s="9">
        <f t="shared" si="227"/>
        <v>7.0761005748555039E-2</v>
      </c>
      <c r="F2792" s="9">
        <f t="shared" si="227"/>
        <v>4.3515645253821678E-2</v>
      </c>
      <c r="G2792" s="9">
        <f t="shared" si="227"/>
        <v>8.2306841882854087E-2</v>
      </c>
      <c r="H2792" s="9">
        <f t="shared" si="224"/>
        <v>1.1247868194647737E-2</v>
      </c>
      <c r="I2792">
        <f t="shared" si="225"/>
        <v>1</v>
      </c>
      <c r="K2792" s="1"/>
    </row>
    <row r="2793" spans="1:11" x14ac:dyDescent="0.3">
      <c r="A2793" s="1">
        <v>43860</v>
      </c>
      <c r="B2793" s="9">
        <f>$A$5+LN(VLOOKUP($A2793,NASDAQ_Composite_IXIC_20210721[[Date]:[Close]],5))-$A$4</f>
        <v>2.7743559565731042</v>
      </c>
      <c r="C2793" s="9">
        <f>VLOOKUP(A2793,nasdaq_wtd_mc_ritter_add!$B$2:$D$3373,$C$5)</f>
        <v>4.0706611437761602</v>
      </c>
      <c r="D2793" s="9">
        <f t="shared" si="227"/>
        <v>-1.3755116616370522E-2</v>
      </c>
      <c r="E2793" s="9">
        <f t="shared" si="227"/>
        <v>5.4577840647831E-2</v>
      </c>
      <c r="F2793" s="9">
        <f t="shared" si="227"/>
        <v>2.9760528637451156E-2</v>
      </c>
      <c r="G2793" s="9">
        <f t="shared" si="227"/>
        <v>6.7423312117840695E-2</v>
      </c>
      <c r="H2793" s="9">
        <f t="shared" si="224"/>
        <v>8.6362558430694847E-3</v>
      </c>
      <c r="I2793">
        <f t="shared" si="225"/>
        <v>1</v>
      </c>
      <c r="K2793" s="1"/>
    </row>
    <row r="2794" spans="1:11" x14ac:dyDescent="0.3">
      <c r="A2794" s="1">
        <v>43861</v>
      </c>
      <c r="B2794" s="9">
        <f>$A$5+LN(VLOOKUP($A2794,NASDAQ_Composite_IXIC_20210721[[Date]:[Close]],5))-$A$4</f>
        <v>2.7583133035897545</v>
      </c>
      <c r="C2794" s="9">
        <f>VLOOKUP(A2794,nasdaq_wtd_mc_ritter_add!$B$2:$D$3373,$C$5)</f>
        <v>4.04856519093532</v>
      </c>
      <c r="D2794" s="9">
        <f t="shared" si="227"/>
        <v>-6.0532998574904795E-3</v>
      </c>
      <c r="E2794" s="9">
        <f t="shared" si="227"/>
        <v>4.852454079034052E-2</v>
      </c>
      <c r="F2794" s="9">
        <f t="shared" si="227"/>
        <v>2.9835831791363177E-2</v>
      </c>
      <c r="G2794" s="9">
        <f t="shared" si="227"/>
        <v>6.1370012260350215E-2</v>
      </c>
      <c r="H2794" s="9">
        <f t="shared" si="224"/>
        <v>6.0532998574904795E-3</v>
      </c>
      <c r="I2794">
        <f t="shared" si="225"/>
        <v>1</v>
      </c>
      <c r="K2794" s="1"/>
    </row>
    <row r="2795" spans="1:11" x14ac:dyDescent="0.3">
      <c r="A2795" s="1">
        <v>43864</v>
      </c>
      <c r="B2795" s="9">
        <f>$A$5+LN(VLOOKUP($A2795,NASDAQ_Composite_IXIC_20210721[[Date]:[Close]],5))-$A$4</f>
        <v>2.7716067793863379</v>
      </c>
      <c r="C2795" s="9">
        <f>VLOOKUP(A2795,nasdaq_wtd_mc_ritter_add!$B$2:$D$3373,$C$5)</f>
        <v>4.0788122416858998</v>
      </c>
      <c r="D2795" s="9">
        <f t="shared" si="227"/>
        <v>1.6953574953996409E-2</v>
      </c>
      <c r="E2795" s="9">
        <f t="shared" si="227"/>
        <v>5.6595747247792261E-2</v>
      </c>
      <c r="F2795" s="9">
        <f t="shared" si="227"/>
        <v>4.6701728136723464E-2</v>
      </c>
      <c r="G2795" s="9">
        <f t="shared" si="227"/>
        <v>8.7106334702667709E-2</v>
      </c>
      <c r="H2795" s="9">
        <f t="shared" si="224"/>
        <v>1.6953574953996409E-2</v>
      </c>
      <c r="I2795">
        <f t="shared" si="225"/>
        <v>1</v>
      </c>
      <c r="K2795" s="1"/>
    </row>
    <row r="2796" spans="1:11" x14ac:dyDescent="0.3">
      <c r="A2796" s="1">
        <v>43865</v>
      </c>
      <c r="B2796" s="9">
        <f>$A$5+LN(VLOOKUP($A2796,NASDAQ_Composite_IXIC_20210721[[Date]:[Close]],5))-$A$4</f>
        <v>2.7923711445936261</v>
      </c>
      <c r="C2796" s="9">
        <f>VLOOKUP(A2796,nasdaq_wtd_mc_ritter_add!$B$2:$D$3373,$C$5)</f>
        <v>4.1127053692981299</v>
      </c>
      <c r="D2796" s="9">
        <f t="shared" si="227"/>
        <v>1.3128762404941874E-2</v>
      </c>
      <c r="E2796" s="9">
        <f t="shared" si="227"/>
        <v>6.9724509652734135E-2</v>
      </c>
      <c r="F2796" s="9">
        <f t="shared" si="227"/>
        <v>6.4914602726934056E-2</v>
      </c>
      <c r="G2796" s="9">
        <f t="shared" si="227"/>
        <v>0.1090290381296839</v>
      </c>
      <c r="H2796" s="9">
        <f t="shared" si="224"/>
        <v>1.3128762404941874E-2</v>
      </c>
      <c r="I2796">
        <f t="shared" si="225"/>
        <v>1</v>
      </c>
      <c r="K2796" s="1"/>
    </row>
    <row r="2797" spans="1:11" x14ac:dyDescent="0.3">
      <c r="A2797" s="1">
        <v>43866</v>
      </c>
      <c r="B2797" s="9">
        <f>$A$5+LN(VLOOKUP($A2797,NASDAQ_Composite_IXIC_20210721[[Date]:[Close]],5))-$A$4</f>
        <v>2.7966616831983329</v>
      </c>
      <c r="C2797" s="9">
        <f>VLOOKUP(A2797,nasdaq_wtd_mc_ritter_add!$B$2:$D$3373,$C$5)</f>
        <v>4.0893027748925004</v>
      </c>
      <c r="D2797" s="9">
        <f t="shared" si="227"/>
        <v>-2.7693133010336268E-2</v>
      </c>
      <c r="E2797" s="9">
        <f t="shared" si="227"/>
        <v>3.2464219314888965E-2</v>
      </c>
      <c r="F2797" s="9">
        <f t="shared" si="227"/>
        <v>3.7221469716597788E-2</v>
      </c>
      <c r="G2797" s="9">
        <f t="shared" si="227"/>
        <v>8.8099492838813465E-2</v>
      </c>
      <c r="H2797" s="9">
        <f t="shared" si="224"/>
        <v>1.9112055800922789E-2</v>
      </c>
      <c r="I2797">
        <f t="shared" si="225"/>
        <v>1</v>
      </c>
      <c r="K2797" s="1"/>
    </row>
    <row r="2798" spans="1:11" x14ac:dyDescent="0.3">
      <c r="A2798" s="1">
        <v>43867</v>
      </c>
      <c r="B2798" s="9">
        <f>$A$5+LN(VLOOKUP($A2798,NASDAQ_Composite_IXIC_20210721[[Date]:[Close]],5))-$A$4</f>
        <v>2.8033145318260102</v>
      </c>
      <c r="C2798" s="9">
        <f>VLOOKUP(A2798,nasdaq_wtd_mc_ritter_add!$B$2:$D$3373,$C$5)</f>
        <v>4.09681186630793</v>
      </c>
      <c r="D2798" s="9">
        <f t="shared" si="227"/>
        <v>8.5624278775231488E-4</v>
      </c>
      <c r="E2798" s="9">
        <f t="shared" si="227"/>
        <v>2.548145629510401E-2</v>
      </c>
      <c r="F2798" s="9">
        <f t="shared" si="227"/>
        <v>3.8077712504350103E-2</v>
      </c>
      <c r="G2798" s="9">
        <f t="shared" si="227"/>
        <v>8.4772908793547153E-2</v>
      </c>
      <c r="H2798" s="9">
        <f t="shared" si="224"/>
        <v>8.5624278775231488E-4</v>
      </c>
      <c r="I2798">
        <f t="shared" si="225"/>
        <v>1</v>
      </c>
      <c r="K2798" s="1"/>
    </row>
    <row r="2799" spans="1:11" x14ac:dyDescent="0.3">
      <c r="A2799" s="1">
        <v>43868</v>
      </c>
      <c r="B2799" s="9">
        <f>$A$5+LN(VLOOKUP($A2799,NASDAQ_Composite_IXIC_20210721[[Date]:[Close]],5))-$A$4</f>
        <v>2.7979050445672078</v>
      </c>
      <c r="C2799" s="9">
        <f>VLOOKUP(A2799,nasdaq_wtd_mc_ritter_add!$B$2:$D$3373,$C$5)</f>
        <v>4.1034733927073397</v>
      </c>
      <c r="D2799" s="9">
        <f t="shared" si="227"/>
        <v>1.207101365821206E-2</v>
      </c>
      <c r="E2799" s="9">
        <f t="shared" si="227"/>
        <v>3.3098203176730401E-2</v>
      </c>
      <c r="F2799" s="9">
        <f t="shared" si="227"/>
        <v>4.8013602147644718E-2</v>
      </c>
      <c r="G2799" s="9">
        <f t="shared" si="227"/>
        <v>9.6843922451759212E-2</v>
      </c>
      <c r="H2799" s="9">
        <f t="shared" si="224"/>
        <v>1.2520391406072306E-3</v>
      </c>
      <c r="I2799">
        <f t="shared" si="225"/>
        <v>1</v>
      </c>
      <c r="K2799" s="1"/>
    </row>
    <row r="2800" spans="1:11" x14ac:dyDescent="0.3">
      <c r="A2800" s="1">
        <v>43871</v>
      </c>
      <c r="B2800" s="9">
        <f>$A$5+LN(VLOOKUP($A2800,NASDAQ_Composite_IXIC_20210721[[Date]:[Close]],5))-$A$4</f>
        <v>2.8091726397456744</v>
      </c>
      <c r="C2800" s="9">
        <f>VLOOKUP(A2800,nasdaq_wtd_mc_ritter_add!$B$2:$D$3373,$C$5)</f>
        <v>4.1134051698067804</v>
      </c>
      <c r="D2800" s="9">
        <f t="shared" si="227"/>
        <v>-1.3358180790259411E-3</v>
      </c>
      <c r="E2800" s="9">
        <f t="shared" si="227"/>
        <v>2.8616857034594823E-2</v>
      </c>
      <c r="F2800" s="9">
        <f t="shared" si="227"/>
        <v>6.9426967762630465E-2</v>
      </c>
      <c r="G2800" s="9">
        <f t="shared" si="227"/>
        <v>8.7900778916501832E-2</v>
      </c>
      <c r="H2800" s="9">
        <f t="shared" si="224"/>
        <v>-1.3358180790259411E-3</v>
      </c>
      <c r="I2800">
        <f t="shared" si="225"/>
        <v>-1</v>
      </c>
      <c r="K2800" s="1"/>
    </row>
    <row r="2801" spans="1:11" x14ac:dyDescent="0.3">
      <c r="A2801" s="1">
        <v>43872</v>
      </c>
      <c r="B2801" s="9">
        <f>$A$5+LN(VLOOKUP($A2801,NASDAQ_Composite_IXIC_20210721[[Date]:[Close]],5))-$A$4</f>
        <v>2.8102678390298399</v>
      </c>
      <c r="C2801" s="9">
        <f>VLOOKUP(A2801,nasdaq_wtd_mc_ritter_add!$B$2:$D$3373,$C$5)</f>
        <v>4.1064674393994203</v>
      </c>
      <c r="D2801" s="9">
        <f t="shared" si="227"/>
        <v>-8.032929691525581E-3</v>
      </c>
      <c r="E2801" s="9">
        <f t="shared" si="227"/>
        <v>2.0583927343069242E-2</v>
      </c>
      <c r="F2801" s="9">
        <f t="shared" si="227"/>
        <v>6.506979741766461E-2</v>
      </c>
      <c r="G2801" s="9">
        <f t="shared" si="227"/>
        <v>7.5896827469548622E-2</v>
      </c>
      <c r="H2801" s="9">
        <f t="shared" si="224"/>
        <v>5.8425311231946608E-3</v>
      </c>
      <c r="I2801">
        <f t="shared" si="225"/>
        <v>1</v>
      </c>
      <c r="K2801" s="1"/>
    </row>
    <row r="2802" spans="1:11" x14ac:dyDescent="0.3">
      <c r="A2802" s="1">
        <v>43873</v>
      </c>
      <c r="B2802" s="9">
        <f>$A$5+LN(VLOOKUP($A2802,NASDAQ_Composite_IXIC_20210721[[Date]:[Close]],5))-$A$4</f>
        <v>2.819255245624384</v>
      </c>
      <c r="C2802" s="9">
        <f>VLOOKUP(A2802,nasdaq_wtd_mc_ritter_add!$B$2:$D$3373,$C$5)</f>
        <v>4.1147637747262902</v>
      </c>
      <c r="D2802" s="9">
        <f t="shared" si="227"/>
        <v>-6.9107126767420368E-4</v>
      </c>
      <c r="E2802" s="9">
        <f t="shared" si="227"/>
        <v>1.1275241624709054E-2</v>
      </c>
      <c r="F2802" s="9">
        <f t="shared" si="227"/>
        <v>6.4378726149990406E-2</v>
      </c>
      <c r="G2802" s="9">
        <f t="shared" si="227"/>
        <v>7.3533083242331099E-2</v>
      </c>
      <c r="H2802" s="9">
        <f t="shared" si="224"/>
        <v>-6.9107126767420368E-4</v>
      </c>
      <c r="I2802">
        <f t="shared" si="225"/>
        <v>-1</v>
      </c>
      <c r="K2802" s="1"/>
    </row>
    <row r="2803" spans="1:11" x14ac:dyDescent="0.3">
      <c r="A2803" s="1">
        <v>43874</v>
      </c>
      <c r="B2803" s="9">
        <f>$A$5+LN(VLOOKUP($A2803,NASDAQ_Composite_IXIC_20210721[[Date]:[Close]],5))-$A$4</f>
        <v>2.8178157675893951</v>
      </c>
      <c r="C2803" s="9">
        <f>VLOOKUP(A2803,nasdaq_wtd_mc_ritter_add!$B$2:$D$3373,$C$5)</f>
        <v>4.1212231871111404</v>
      </c>
      <c r="D2803" s="9">
        <f t="shared" si="227"/>
        <v>7.8988904198391552E-3</v>
      </c>
      <c r="E2803" s="9">
        <f t="shared" si="227"/>
        <v>1.5313239315630334E-2</v>
      </c>
      <c r="F2803" s="9">
        <f t="shared" si="227"/>
        <v>7.2277616569829561E-2</v>
      </c>
      <c r="G2803" s="9">
        <f t="shared" si="227"/>
        <v>7.4841424475798668E-2</v>
      </c>
      <c r="H2803" s="9">
        <f t="shared" si="224"/>
        <v>5.0199343498613658E-3</v>
      </c>
      <c r="I2803">
        <f t="shared" si="225"/>
        <v>1</v>
      </c>
      <c r="K2803" s="1"/>
    </row>
    <row r="2804" spans="1:11" x14ac:dyDescent="0.3">
      <c r="A2804" s="1">
        <v>43875</v>
      </c>
      <c r="B2804" s="9">
        <f>$A$5+LN(VLOOKUP($A2804,NASDAQ_Composite_IXIC_20210721[[Date]:[Close]],5))-$A$4</f>
        <v>2.8197917815406983</v>
      </c>
      <c r="C2804" s="9">
        <f>VLOOKUP(A2804,nasdaq_wtd_mc_ritter_add!$B$2:$D$3373,$C$5)</f>
        <v>4.1230751811407904</v>
      </c>
      <c r="D2804" s="9">
        <f t="shared" si="227"/>
        <v>-1.2401992165322895E-4</v>
      </c>
      <c r="E2804" s="9">
        <f t="shared" si="227"/>
        <v>1.0041803285353978E-2</v>
      </c>
      <c r="F2804" s="9">
        <f t="shared" si="227"/>
        <v>6.4746800652693004E-2</v>
      </c>
      <c r="G2804" s="9">
        <f t="shared" si="227"/>
        <v>7.4717404554145439E-2</v>
      </c>
      <c r="H2804" s="9">
        <f t="shared" si="224"/>
        <v>-1.2401992165322895E-4</v>
      </c>
      <c r="I2804">
        <f t="shared" si="225"/>
        <v>-1</v>
      </c>
      <c r="K2804" s="1"/>
    </row>
    <row r="2805" spans="1:11" x14ac:dyDescent="0.3">
      <c r="A2805" s="1">
        <v>43879</v>
      </c>
      <c r="B2805" s="9">
        <f>$A$5+LN(VLOOKUP($A2805,NASDAQ_Composite_IXIC_20210721[[Date]:[Close]],5))-$A$4</f>
        <v>2.819952134235284</v>
      </c>
      <c r="C2805" s="9">
        <f>VLOOKUP(A2805,nasdaq_wtd_mc_ritter_add!$B$2:$D$3373,$C$5)</f>
        <v>4.1382235422996203</v>
      </c>
      <c r="D2805" s="9">
        <f t="shared" si="227"/>
        <v>1.4988008464244196E-2</v>
      </c>
      <c r="E2805" s="9">
        <f t="shared" si="227"/>
        <v>3.1883507653390986E-2</v>
      </c>
      <c r="F2805" s="9">
        <f t="shared" si="227"/>
        <v>6.9864683703326769E-2</v>
      </c>
      <c r="G2805" s="9">
        <f t="shared" si="227"/>
        <v>6.6478009693226259E-2</v>
      </c>
      <c r="H2805" s="9">
        <f t="shared" si="224"/>
        <v>1.4988008464244196E-2</v>
      </c>
      <c r="I2805">
        <f t="shared" si="225"/>
        <v>1</v>
      </c>
      <c r="K2805" s="1"/>
    </row>
    <row r="2806" spans="1:11" x14ac:dyDescent="0.3">
      <c r="A2806" s="1">
        <v>43880</v>
      </c>
      <c r="B2806" s="9">
        <f>$A$5+LN(VLOOKUP($A2806,NASDAQ_Composite_IXIC_20210721[[Date]:[Close]],5))-$A$4</f>
        <v>2.8285905306504331</v>
      </c>
      <c r="C2806" s="9">
        <f>VLOOKUP(A2806,nasdaq_wtd_mc_ritter_add!$B$2:$D$3373,$C$5)</f>
        <v>4.1509308255568804</v>
      </c>
      <c r="D2806" s="9">
        <f t="shared" si="227"/>
        <v>4.0688868421110413E-3</v>
      </c>
      <c r="E2806" s="9">
        <f t="shared" si="227"/>
        <v>3.5952394495502027E-2</v>
      </c>
      <c r="F2806" s="9">
        <f t="shared" si="227"/>
        <v>7.393357054543781E-2</v>
      </c>
      <c r="G2806" s="9">
        <f t="shared" si="227"/>
        <v>6.8369885178461764E-2</v>
      </c>
      <c r="H2806" s="9">
        <f t="shared" si="224"/>
        <v>4.0688868421110413E-3</v>
      </c>
      <c r="I2806">
        <f t="shared" si="225"/>
        <v>1</v>
      </c>
      <c r="K2806" s="1"/>
    </row>
    <row r="2807" spans="1:11" x14ac:dyDescent="0.3">
      <c r="A2807" s="1">
        <v>43881</v>
      </c>
      <c r="B2807" s="9">
        <f>$A$5+LN(VLOOKUP($A2807,NASDAQ_Composite_IXIC_20210721[[Date]:[Close]],5))-$A$4</f>
        <v>2.8218233895922813</v>
      </c>
      <c r="C2807" s="9">
        <f>VLOOKUP(A2807,nasdaq_wtd_mc_ritter_add!$B$2:$D$3373,$C$5)</f>
        <v>4.14372561695654</v>
      </c>
      <c r="D2807" s="9">
        <f t="shared" si="227"/>
        <v>-4.3806754218866928E-4</v>
      </c>
      <c r="E2807" s="9">
        <f t="shared" si="227"/>
        <v>2.8069067168417838E-2</v>
      </c>
      <c r="F2807" s="9">
        <f t="shared" si="227"/>
        <v>7.3495503003249141E-2</v>
      </c>
      <c r="G2807" s="9">
        <f t="shared" si="227"/>
        <v>6.2738444883720046E-2</v>
      </c>
      <c r="H2807" s="9">
        <f t="shared" si="224"/>
        <v>4.3806754218866928E-4</v>
      </c>
      <c r="I2807">
        <f t="shared" si="225"/>
        <v>1</v>
      </c>
      <c r="K2807" s="1"/>
    </row>
    <row r="2808" spans="1:11" x14ac:dyDescent="0.3">
      <c r="A2808" s="1">
        <v>43882</v>
      </c>
      <c r="B2808" s="9">
        <f>$A$5+LN(VLOOKUP($A2808,NASDAQ_Composite_IXIC_20210721[[Date]:[Close]],5))-$A$4</f>
        <v>2.8037782127810038</v>
      </c>
      <c r="C2808" s="9">
        <f>VLOOKUP(A2808,nasdaq_wtd_mc_ritter_add!$B$2:$D$3373,$C$5)</f>
        <v>4.1272565578636797</v>
      </c>
      <c r="D2808" s="9">
        <f t="shared" ref="D2808:G2827" si="228">IF($A2808-$A$1&lt;D$5,0,$C2808-$B2808+VLOOKUP($A2808-D$5,nasd_unic,2)-VLOOKUP($A2808-D$5,nasd_unic,3))</f>
        <v>1.5761177184172581E-3</v>
      </c>
      <c r="E2808" s="9">
        <f t="shared" si="228"/>
        <v>2.8924057857880214E-2</v>
      </c>
      <c r="F2808" s="9">
        <f t="shared" si="228"/>
        <v>7.3343969693239419E-2</v>
      </c>
      <c r="G2808" s="9">
        <f t="shared" si="228"/>
        <v>6.4314562602137304E-2</v>
      </c>
      <c r="H2808" s="9">
        <f t="shared" si="224"/>
        <v>-1.5761177184172581E-3</v>
      </c>
      <c r="I2808">
        <f t="shared" si="225"/>
        <v>-1</v>
      </c>
      <c r="K2808" s="1"/>
    </row>
    <row r="2809" spans="1:11" x14ac:dyDescent="0.3">
      <c r="A2809" s="1">
        <v>43885</v>
      </c>
      <c r="B2809" s="9">
        <f>$A$5+LN(VLOOKUP($A2809,NASDAQ_Composite_IXIC_20210721[[Date]:[Close]],5))-$A$4</f>
        <v>2.7659705365203147</v>
      </c>
      <c r="C2809" s="9">
        <f>VLOOKUP(A2809,nasdaq_wtd_mc_ritter_add!$B$2:$D$3373,$C$5)</f>
        <v>4.0861057118470496</v>
      </c>
      <c r="D2809" s="9">
        <f t="shared" si="228"/>
        <v>-3.3431697559409557E-3</v>
      </c>
      <c r="E2809" s="9">
        <f t="shared" si="228"/>
        <v>2.9637392961601172E-2</v>
      </c>
      <c r="F2809" s="9">
        <f t="shared" si="228"/>
        <v>6.9026342704598509E-2</v>
      </c>
      <c r="G2809" s="9">
        <f t="shared" si="228"/>
        <v>6.1968160946403561E-2</v>
      </c>
      <c r="H2809" s="9">
        <f t="shared" si="224"/>
        <v>3.3431697559409557E-3</v>
      </c>
      <c r="I2809">
        <f t="shared" si="225"/>
        <v>1</v>
      </c>
      <c r="K2809" s="1"/>
    </row>
    <row r="2810" spans="1:11" x14ac:dyDescent="0.3">
      <c r="A2810" s="1">
        <v>43886</v>
      </c>
      <c r="B2810" s="9">
        <f>$A$5+LN(VLOOKUP($A2810,NASDAQ_Composite_IXIC_20210721[[Date]:[Close]],5))-$A$4</f>
        <v>2.7378528367392851</v>
      </c>
      <c r="C2810" s="9">
        <f>VLOOKUP(A2810,nasdaq_wtd_mc_ritter_add!$B$2:$D$3373,$C$5)</f>
        <v>4.0609291760911397</v>
      </c>
      <c r="D2810" s="9">
        <f t="shared" si="228"/>
        <v>2.9411640251195692E-3</v>
      </c>
      <c r="E2810" s="9">
        <f t="shared" si="228"/>
        <v>3.2578556986720741E-2</v>
      </c>
      <c r="F2810" s="9">
        <f t="shared" si="228"/>
        <v>7.546038114095488E-2</v>
      </c>
      <c r="G2810" s="9">
        <f t="shared" si="228"/>
        <v>6.1255107797315578E-2</v>
      </c>
      <c r="H2810" s="9">
        <f t="shared" si="224"/>
        <v>-2.9411640251195692E-3</v>
      </c>
      <c r="I2810">
        <f t="shared" si="225"/>
        <v>-1</v>
      </c>
      <c r="K2810" s="1"/>
    </row>
    <row r="2811" spans="1:11" x14ac:dyDescent="0.3">
      <c r="A2811" s="1">
        <v>43887</v>
      </c>
      <c r="B2811" s="9">
        <f>$A$5+LN(VLOOKUP($A2811,NASDAQ_Composite_IXIC_20210721[[Date]:[Close]],5))-$A$4</f>
        <v>2.7395434189772461</v>
      </c>
      <c r="C2811" s="9">
        <f>VLOOKUP(A2811,nasdaq_wtd_mc_ritter_add!$B$2:$D$3373,$C$5)</f>
        <v>4.0595178579896096</v>
      </c>
      <c r="D2811" s="9">
        <f t="shared" si="228"/>
        <v>-3.1019003394909817E-3</v>
      </c>
      <c r="E2811" s="9">
        <f t="shared" si="228"/>
        <v>2.1562148477325849E-2</v>
      </c>
      <c r="F2811" s="9">
        <f t="shared" si="228"/>
        <v>7.2358480801463898E-2</v>
      </c>
      <c r="G2811" s="9">
        <f t="shared" si="228"/>
        <v>5.8153207457824596E-2</v>
      </c>
      <c r="H2811" s="9">
        <f t="shared" si="224"/>
        <v>-2.7926413643086789E-4</v>
      </c>
      <c r="I2811">
        <f t="shared" si="225"/>
        <v>-1</v>
      </c>
      <c r="K2811" s="1"/>
    </row>
    <row r="2812" spans="1:11" x14ac:dyDescent="0.3">
      <c r="A2812" s="1">
        <v>43888</v>
      </c>
      <c r="B2812" s="9">
        <f>$A$5+LN(VLOOKUP($A2812,NASDAQ_Composite_IXIC_20210721[[Date]:[Close]],5))-$A$4</f>
        <v>2.6923136182094423</v>
      </c>
      <c r="C2812" s="9">
        <f>VLOOKUP(A2812,nasdaq_wtd_mc_ritter_add!$B$2:$D$3373,$C$5)</f>
        <v>4.0223620552694497</v>
      </c>
      <c r="D2812" s="9">
        <f t="shared" si="228"/>
        <v>1.0073998047643862E-2</v>
      </c>
      <c r="E2812" s="9">
        <f t="shared" si="228"/>
        <v>3.1236001435228644E-2</v>
      </c>
      <c r="F2812" s="9">
        <f t="shared" si="228"/>
        <v>8.243247884910776E-2</v>
      </c>
      <c r="G2812" s="9">
        <f t="shared" si="228"/>
        <v>6.3503778494402585E-2</v>
      </c>
      <c r="H2812" s="9">
        <f t="shared" si="224"/>
        <v>-1.0073998047643862E-2</v>
      </c>
      <c r="I2812">
        <f t="shared" si="225"/>
        <v>-1</v>
      </c>
      <c r="K2812" s="1"/>
    </row>
    <row r="2813" spans="1:11" x14ac:dyDescent="0.3">
      <c r="A2813" s="1">
        <v>43889</v>
      </c>
      <c r="B2813" s="9">
        <f>$A$5+LN(VLOOKUP($A2813,NASDAQ_Composite_IXIC_20210721[[Date]:[Close]],5))-$A$4</f>
        <v>2.6924174650355051</v>
      </c>
      <c r="C2813" s="9">
        <f>VLOOKUP(A2813,nasdaq_wtd_mc_ritter_add!$B$2:$D$3373,$C$5)</f>
        <v>4.0292586695145198</v>
      </c>
      <c r="D2813" s="9">
        <f t="shared" si="228"/>
        <v>6.7927674190073617E-3</v>
      </c>
      <c r="E2813" s="9">
        <f t="shared" si="228"/>
        <v>2.6780900659588269E-2</v>
      </c>
      <c r="F2813" s="9">
        <f t="shared" si="228"/>
        <v>9.7541906408143308E-2</v>
      </c>
      <c r="G2813" s="9">
        <f t="shared" si="228"/>
        <v>7.0296545913409947E-2</v>
      </c>
      <c r="H2813" s="9">
        <f t="shared" si="224"/>
        <v>6.7927674190073617E-3</v>
      </c>
      <c r="I2813">
        <f t="shared" si="225"/>
        <v>1</v>
      </c>
      <c r="K2813" s="1"/>
    </row>
    <row r="2814" spans="1:11" x14ac:dyDescent="0.3">
      <c r="A2814" s="1">
        <v>43892</v>
      </c>
      <c r="B2814" s="9">
        <f>$A$5+LN(VLOOKUP($A2814,NASDAQ_Composite_IXIC_20210721[[Date]:[Close]],5))-$A$4</f>
        <v>2.7363526026349119</v>
      </c>
      <c r="C2814" s="9">
        <f>VLOOKUP(A2814,nasdaq_wtd_mc_ritter_add!$B$2:$D$3373,$C$5)</f>
        <v>4.0567179820212802</v>
      </c>
      <c r="D2814" s="9">
        <f t="shared" si="228"/>
        <v>-1.6475825092646446E-2</v>
      </c>
      <c r="E2814" s="9">
        <f t="shared" si="228"/>
        <v>3.0113492040802825E-2</v>
      </c>
      <c r="F2814" s="9">
        <f t="shared" si="228"/>
        <v>7.5234899241487962E-2</v>
      </c>
      <c r="G2814" s="9">
        <f t="shared" si="228"/>
        <v>5.3074498239149115E-2</v>
      </c>
      <c r="H2814" s="9">
        <f t="shared" si="224"/>
        <v>-1.6475825092646446E-2</v>
      </c>
      <c r="I2814">
        <f t="shared" si="225"/>
        <v>-1</v>
      </c>
      <c r="K2814" s="1"/>
    </row>
    <row r="2815" spans="1:11" x14ac:dyDescent="0.3">
      <c r="A2815" s="1">
        <v>43893</v>
      </c>
      <c r="B2815" s="9">
        <f>$A$5+LN(VLOOKUP($A2815,NASDAQ_Composite_IXIC_20210721[[Date]:[Close]],5))-$A$4</f>
        <v>2.7059492482348402</v>
      </c>
      <c r="C2815" s="9">
        <f>VLOOKUP(A2815,nasdaq_wtd_mc_ritter_add!$B$2:$D$3373,$C$5)</f>
        <v>4.0242419893065096</v>
      </c>
      <c r="D2815" s="9">
        <f t="shared" si="228"/>
        <v>-2.0726383146989491E-3</v>
      </c>
      <c r="E2815" s="9">
        <f t="shared" si="228"/>
        <v>2.8040853726103876E-2</v>
      </c>
      <c r="F2815" s="9">
        <f t="shared" si="228"/>
        <v>6.7683026019899728E-2</v>
      </c>
      <c r="G2815" s="9">
        <f t="shared" si="228"/>
        <v>5.3264975778046342E-2</v>
      </c>
      <c r="H2815" s="9">
        <f t="shared" si="224"/>
        <v>2.0726383146989491E-3</v>
      </c>
      <c r="I2815">
        <f t="shared" si="225"/>
        <v>1</v>
      </c>
      <c r="K2815" s="1"/>
    </row>
    <row r="2816" spans="1:11" x14ac:dyDescent="0.3">
      <c r="A2816" s="1">
        <v>43894</v>
      </c>
      <c r="B2816" s="9">
        <f>$A$5+LN(VLOOKUP($A2816,NASDAQ_Composite_IXIC_20210721[[Date]:[Close]],5))-$A$4</f>
        <v>2.7436891930392244</v>
      </c>
      <c r="C2816" s="9">
        <f>VLOOKUP(A2816,nasdaq_wtd_mc_ritter_add!$B$2:$D$3373,$C$5)</f>
        <v>4.0528119704229804</v>
      </c>
      <c r="D2816" s="9">
        <f t="shared" si="228"/>
        <v>-9.1699636879134516E-3</v>
      </c>
      <c r="E2816" s="9">
        <f t="shared" si="228"/>
        <v>1.9173150841940156E-3</v>
      </c>
      <c r="F2816" s="9">
        <f t="shared" si="228"/>
        <v>5.8513062331986276E-2</v>
      </c>
      <c r="G2816" s="9">
        <f t="shared" si="228"/>
        <v>4.8619043220917479E-2</v>
      </c>
      <c r="H2816" s="9">
        <f t="shared" si="224"/>
        <v>-9.1699636879134516E-3</v>
      </c>
      <c r="I2816">
        <f t="shared" si="225"/>
        <v>-1</v>
      </c>
      <c r="K2816" s="1"/>
    </row>
    <row r="2817" spans="1:11" x14ac:dyDescent="0.3">
      <c r="A2817" s="1">
        <v>43895</v>
      </c>
      <c r="B2817" s="9">
        <f>$A$5+LN(VLOOKUP($A2817,NASDAQ_Composite_IXIC_20210721[[Date]:[Close]],5))-$A$4</f>
        <v>2.7122054819186099</v>
      </c>
      <c r="C2817" s="9">
        <f>VLOOKUP(A2817,nasdaq_wtd_mc_ritter_add!$B$2:$D$3373,$C$5)</f>
        <v>4.0257452076726201</v>
      </c>
      <c r="D2817" s="9">
        <f t="shared" si="228"/>
        <v>4.4169483702543033E-3</v>
      </c>
      <c r="E2817" s="9">
        <f t="shared" si="228"/>
        <v>-6.7944989504935549E-3</v>
      </c>
      <c r="F2817" s="9">
        <f t="shared" si="228"/>
        <v>6.293001070224058E-2</v>
      </c>
      <c r="G2817" s="9">
        <f t="shared" si="228"/>
        <v>5.8120103776440502E-2</v>
      </c>
      <c r="H2817" s="9">
        <f t="shared" si="224"/>
        <v>-4.4169483702543033E-3</v>
      </c>
      <c r="I2817">
        <f t="shared" si="225"/>
        <v>-1</v>
      </c>
      <c r="K2817" s="1"/>
    </row>
    <row r="2818" spans="1:11" x14ac:dyDescent="0.3">
      <c r="A2818" s="1">
        <v>43896</v>
      </c>
      <c r="B2818" s="9">
        <f>$A$5+LN(VLOOKUP($A2818,NASDAQ_Composite_IXIC_20210721[[Date]:[Close]],5))-$A$4</f>
        <v>2.6933799576373536</v>
      </c>
      <c r="C2818" s="9">
        <f>VLOOKUP(A2818,nasdaq_wtd_mc_ritter_add!$B$2:$D$3373,$C$5)</f>
        <v>3.9959192490854401</v>
      </c>
      <c r="D2818" s="9">
        <f t="shared" si="228"/>
        <v>-1.100043430592379E-2</v>
      </c>
      <c r="E2818" s="9">
        <f t="shared" si="228"/>
        <v>9.8981997539189237E-3</v>
      </c>
      <c r="F2818" s="9">
        <f t="shared" si="228"/>
        <v>4.2362419068807888E-2</v>
      </c>
      <c r="G2818" s="9">
        <f t="shared" si="228"/>
        <v>4.7119669470516712E-2</v>
      </c>
      <c r="H2818" s="9">
        <f t="shared" si="224"/>
        <v>1.100043430592379E-2</v>
      </c>
      <c r="I2818">
        <f t="shared" si="225"/>
        <v>1</v>
      </c>
      <c r="K2818" s="1"/>
    </row>
    <row r="2819" spans="1:11" x14ac:dyDescent="0.3">
      <c r="A2819" s="1">
        <v>43899</v>
      </c>
      <c r="B2819" s="9">
        <f>$A$5+LN(VLOOKUP($A2819,NASDAQ_Composite_IXIC_20210721[[Date]:[Close]],5))-$A$4</f>
        <v>2.6177141320848074</v>
      </c>
      <c r="C2819" s="9">
        <f>VLOOKUP(A2819,nasdaq_wtd_mc_ritter_add!$B$2:$D$3373,$C$5)</f>
        <v>3.9087232137400898</v>
      </c>
      <c r="D2819" s="9">
        <f t="shared" si="228"/>
        <v>-1.1530209792804058E-2</v>
      </c>
      <c r="E2819" s="9">
        <f t="shared" si="228"/>
        <v>-1.4559266484849509E-2</v>
      </c>
      <c r="F2819" s="9">
        <f t="shared" si="228"/>
        <v>1.7561791535657179E-2</v>
      </c>
      <c r="G2819" s="9">
        <f t="shared" si="228"/>
        <v>3.4030945429632808E-2</v>
      </c>
      <c r="H2819" s="9">
        <f t="shared" si="224"/>
        <v>1.1530209792804058E-2</v>
      </c>
      <c r="I2819">
        <f t="shared" si="225"/>
        <v>1</v>
      </c>
      <c r="K2819" s="1"/>
    </row>
    <row r="2820" spans="1:11" x14ac:dyDescent="0.3">
      <c r="A2820" s="1">
        <v>43900</v>
      </c>
      <c r="B2820" s="9">
        <f>$A$5+LN(VLOOKUP($A2820,NASDAQ_Composite_IXIC_20210721[[Date]:[Close]],5))-$A$4</f>
        <v>2.6660293292474941</v>
      </c>
      <c r="C2820" s="9">
        <f>VLOOKUP(A2820,nasdaq_wtd_mc_ritter_add!$B$2:$D$3373,$C$5)</f>
        <v>3.9450174269245402</v>
      </c>
      <c r="D2820" s="9">
        <f t="shared" si="228"/>
        <v>-1.2020983978236366E-2</v>
      </c>
      <c r="E2820" s="9">
        <f t="shared" si="228"/>
        <v>-2.6580250463085875E-2</v>
      </c>
      <c r="F2820" s="9">
        <f t="shared" si="228"/>
        <v>3.3724246505348887E-3</v>
      </c>
      <c r="G2820" s="9">
        <f t="shared" si="228"/>
        <v>2.5620420076204464E-2</v>
      </c>
      <c r="H2820" s="9">
        <f t="shared" si="224"/>
        <v>-1.2020983978236366E-2</v>
      </c>
      <c r="I2820">
        <f t="shared" si="225"/>
        <v>-1</v>
      </c>
      <c r="K2820" s="1"/>
    </row>
    <row r="2821" spans="1:11" x14ac:dyDescent="0.3">
      <c r="A2821" s="1">
        <v>43901</v>
      </c>
      <c r="B2821" s="9">
        <f>$A$5+LN(VLOOKUP($A2821,NASDAQ_Composite_IXIC_20210721[[Date]:[Close]],5))-$A$4</f>
        <v>2.6178863828876606</v>
      </c>
      <c r="C2821" s="9">
        <f>VLOOKUP(A2821,nasdaq_wtd_mc_ritter_add!$B$2:$D$3373,$C$5)</f>
        <v>3.8885620873597202</v>
      </c>
      <c r="D2821" s="9">
        <f t="shared" si="228"/>
        <v>-8.3123932049864457E-3</v>
      </c>
      <c r="E2821" s="9">
        <f t="shared" si="228"/>
        <v>-3.3556825589046824E-2</v>
      </c>
      <c r="F2821" s="9">
        <f t="shared" si="228"/>
        <v>-4.9399685544520011E-3</v>
      </c>
      <c r="G2821" s="9">
        <f t="shared" si="228"/>
        <v>3.5870142173584085E-2</v>
      </c>
      <c r="H2821" s="9">
        <f t="shared" si="224"/>
        <v>8.3123932049864457E-3</v>
      </c>
      <c r="I2821">
        <f t="shared" si="225"/>
        <v>1</v>
      </c>
      <c r="K2821" s="1"/>
    </row>
    <row r="2822" spans="1:11" x14ac:dyDescent="0.3">
      <c r="A2822" s="1">
        <v>43902</v>
      </c>
      <c r="B2822" s="9">
        <f>$A$5+LN(VLOOKUP($A2822,NASDAQ_Composite_IXIC_20210721[[Date]:[Close]],5))-$A$4</f>
        <v>2.5187876180494273</v>
      </c>
      <c r="C2822" s="9">
        <f>VLOOKUP(A2822,nasdaq_wtd_mc_ritter_add!$B$2:$D$3373,$C$5)</f>
        <v>3.7800194877074702</v>
      </c>
      <c r="D2822" s="9">
        <f t="shared" si="228"/>
        <v>-9.4438348140166717E-3</v>
      </c>
      <c r="E2822" s="9">
        <f t="shared" si="228"/>
        <v>-3.496773071153747E-2</v>
      </c>
      <c r="F2822" s="9">
        <f t="shared" si="228"/>
        <v>-1.4383803368468229E-2</v>
      </c>
      <c r="G2822" s="9">
        <f t="shared" si="228"/>
        <v>3.010206670612714E-2</v>
      </c>
      <c r="H2822" s="9">
        <f t="shared" si="224"/>
        <v>9.4438348140166717E-3</v>
      </c>
      <c r="I2822">
        <f t="shared" si="225"/>
        <v>1</v>
      </c>
      <c r="K2822" s="1"/>
    </row>
    <row r="2823" spans="1:11" x14ac:dyDescent="0.3">
      <c r="A2823" s="1">
        <v>43903</v>
      </c>
      <c r="B2823" s="9">
        <f>$A$5+LN(VLOOKUP($A2823,NASDAQ_Composite_IXIC_20210721[[Date]:[Close]],5))-$A$4</f>
        <v>2.6081345819917638</v>
      </c>
      <c r="C2823" s="9">
        <f>VLOOKUP(A2823,nasdaq_wtd_mc_ritter_add!$B$2:$D$3373,$C$5)</f>
        <v>3.8446638275184002</v>
      </c>
      <c r="D2823" s="9">
        <f t="shared" si="228"/>
        <v>-2.4702624131406559E-2</v>
      </c>
      <c r="E2823" s="9">
        <f t="shared" si="228"/>
        <v>-5.8979283575269825E-2</v>
      </c>
      <c r="F2823" s="9">
        <f t="shared" si="228"/>
        <v>-4.7704041950560772E-2</v>
      </c>
      <c r="G2823" s="9">
        <f t="shared" si="228"/>
        <v>5.399442574720581E-3</v>
      </c>
      <c r="H2823" s="9">
        <f t="shared" si="224"/>
        <v>-2.4702624131406559E-2</v>
      </c>
      <c r="I2823">
        <f t="shared" si="225"/>
        <v>-1</v>
      </c>
      <c r="K2823" s="1"/>
    </row>
    <row r="2824" spans="1:11" x14ac:dyDescent="0.3">
      <c r="A2824" s="1">
        <v>43906</v>
      </c>
      <c r="B2824" s="9">
        <f>$A$5+LN(VLOOKUP($A2824,NASDAQ_Composite_IXIC_20210721[[Date]:[Close]],5))-$A$4</f>
        <v>2.4766430355906115</v>
      </c>
      <c r="C2824" s="9">
        <f>VLOOKUP(A2824,nasdaq_wtd_mc_ritter_add!$B$2:$D$3373,$C$5)</f>
        <v>3.6970829354656201</v>
      </c>
      <c r="D2824" s="9">
        <f t="shared" si="228"/>
        <v>-1.6089345651627784E-2</v>
      </c>
      <c r="E2824" s="9">
        <f t="shared" si="228"/>
        <v>-8.284349972508398E-2</v>
      </c>
      <c r="F2824" s="9">
        <f t="shared" si="228"/>
        <v>-6.8624473554543819E-2</v>
      </c>
      <c r="G2824" s="9">
        <f t="shared" si="228"/>
        <v>-1.3662335807569814E-2</v>
      </c>
      <c r="H2824" s="9">
        <f t="shared" si="224"/>
        <v>1.6089345651627784E-2</v>
      </c>
      <c r="I2824">
        <f t="shared" si="225"/>
        <v>1</v>
      </c>
      <c r="K2824" s="1"/>
    </row>
    <row r="2825" spans="1:11" x14ac:dyDescent="0.3">
      <c r="A2825" s="1">
        <v>43907</v>
      </c>
      <c r="B2825" s="9">
        <f>$A$5+LN(VLOOKUP($A2825,NASDAQ_Composite_IXIC_20210721[[Date]:[Close]],5))-$A$4</f>
        <v>2.5370840389981479</v>
      </c>
      <c r="C2825" s="9">
        <f>VLOOKUP(A2825,nasdaq_wtd_mc_ritter_add!$B$2:$D$3373,$C$5)</f>
        <v>3.73578613308581</v>
      </c>
      <c r="D2825" s="9">
        <f t="shared" si="228"/>
        <v>-2.173780578734652E-2</v>
      </c>
      <c r="E2825" s="9">
        <f t="shared" si="228"/>
        <v>-0.10458130551243006</v>
      </c>
      <c r="F2825" s="9">
        <f t="shared" si="228"/>
        <v>-8.7685806323283266E-2</v>
      </c>
      <c r="G2825" s="9">
        <f t="shared" si="228"/>
        <v>-4.635315866954226E-2</v>
      </c>
      <c r="H2825" s="9">
        <f t="shared" ref="H2825:H2888" si="229">ABS($C2825-VLOOKUP($A2825-$H$5,nasd_unic,3))-ABS($B2825-VLOOKUP($A2825-$H$5,nasd_unic,2))</f>
        <v>-2.173780578734652E-2</v>
      </c>
      <c r="I2825">
        <f t="shared" ref="I2825:I2888" si="230">IF(A2825-$I$5&lt;$A$8,0,IF(H2825&gt;0,1,-1))</f>
        <v>-1</v>
      </c>
      <c r="K2825" s="1"/>
    </row>
    <row r="2826" spans="1:11" x14ac:dyDescent="0.3">
      <c r="A2826" s="1">
        <v>43908</v>
      </c>
      <c r="B2826" s="9">
        <f>$A$5+LN(VLOOKUP($A2826,NASDAQ_Composite_IXIC_20210721[[Date]:[Close]],5))-$A$4</f>
        <v>2.488914294171777</v>
      </c>
      <c r="C2826" s="9">
        <f>VLOOKUP(A2826,nasdaq_wtd_mc_ritter_add!$B$2:$D$3373,$C$5)</f>
        <v>3.6874124222395799</v>
      </c>
      <c r="D2826" s="9">
        <f t="shared" si="228"/>
        <v>-2.0396601985916973E-4</v>
      </c>
      <c r="E2826" s="9">
        <f t="shared" si="228"/>
        <v>-0.10478527153228878</v>
      </c>
      <c r="F2826" s="9">
        <f t="shared" si="228"/>
        <v>-8.7889772343142436E-2</v>
      </c>
      <c r="G2826" s="9">
        <f t="shared" si="228"/>
        <v>-4.8682368917964514E-2</v>
      </c>
      <c r="H2826" s="9">
        <f t="shared" si="229"/>
        <v>2.0396601985916973E-4</v>
      </c>
      <c r="I2826">
        <f t="shared" si="230"/>
        <v>1</v>
      </c>
      <c r="K2826" s="1"/>
    </row>
    <row r="2827" spans="1:11" x14ac:dyDescent="0.3">
      <c r="A2827" s="1">
        <v>43909</v>
      </c>
      <c r="B2827" s="9">
        <f>$A$5+LN(VLOOKUP($A2827,NASDAQ_Composite_IXIC_20210721[[Date]:[Close]],5))-$A$4</f>
        <v>2.5116501335540589</v>
      </c>
      <c r="C2827" s="9">
        <f>VLOOKUP(A2827,nasdaq_wtd_mc_ritter_add!$B$2:$D$3373,$C$5)</f>
        <v>3.7556557954232299</v>
      </c>
      <c r="D2827" s="9">
        <f t="shared" si="228"/>
        <v>4.5507533801368183E-2</v>
      </c>
      <c r="E2827" s="9">
        <f t="shared" si="228"/>
        <v>-7.4265746195164795E-2</v>
      </c>
      <c r="F2827" s="9">
        <f t="shared" si="228"/>
        <v>-4.2382238541773809E-2</v>
      </c>
      <c r="G2827" s="9">
        <f t="shared" si="228"/>
        <v>-4.40106249183847E-3</v>
      </c>
      <c r="H2827" s="9">
        <f t="shared" si="229"/>
        <v>4.5507533801368183E-2</v>
      </c>
      <c r="I2827">
        <f t="shared" si="230"/>
        <v>1</v>
      </c>
      <c r="K2827" s="1"/>
    </row>
    <row r="2828" spans="1:11" x14ac:dyDescent="0.3">
      <c r="A2828" s="1">
        <v>43910</v>
      </c>
      <c r="B2828" s="9">
        <f>$A$5+LN(VLOOKUP($A2828,NASDAQ_Composite_IXIC_20210721[[Date]:[Close]],5))-$A$4</f>
        <v>2.4730055353254849</v>
      </c>
      <c r="C2828" s="9">
        <f>VLOOKUP(A2828,nasdaq_wtd_mc_ritter_add!$B$2:$D$3373,$C$5)</f>
        <v>3.7498285797981601</v>
      </c>
      <c r="D2828" s="9">
        <f t="shared" ref="D2828:G2847" si="231">IF($A2828-$A$1&lt;D$5,0,$C2828-$B2828+VLOOKUP($A2828-D$5,nasd_unic,2)-VLOOKUP($A2828-D$5,nasd_unic,3))</f>
        <v>3.2817382603504086E-2</v>
      </c>
      <c r="E2828" s="9">
        <f t="shared" si="231"/>
        <v>-4.551725043377175E-2</v>
      </c>
      <c r="F2828" s="9">
        <f t="shared" si="231"/>
        <v>-9.5648559382697229E-3</v>
      </c>
      <c r="G2828" s="9">
        <f t="shared" si="231"/>
        <v>2.841632011166606E-2</v>
      </c>
      <c r="H2828" s="9">
        <f t="shared" si="229"/>
        <v>-3.2817382603504086E-2</v>
      </c>
      <c r="I2828">
        <f t="shared" si="230"/>
        <v>-1</v>
      </c>
      <c r="K2828" s="1"/>
    </row>
    <row r="2829" spans="1:11" x14ac:dyDescent="0.3">
      <c r="A2829" s="1">
        <v>43913</v>
      </c>
      <c r="B2829" s="9">
        <f>$A$5+LN(VLOOKUP($A2829,NASDAQ_Composite_IXIC_20210721[[Date]:[Close]],5))-$A$4</f>
        <v>2.470261743586728</v>
      </c>
      <c r="C2829" s="9">
        <f>VLOOKUP(A2829,nasdaq_wtd_mc_ritter_add!$B$2:$D$3373,$C$5)</f>
        <v>3.75916005344832</v>
      </c>
      <c r="D2829" s="9">
        <f t="shared" si="231"/>
        <v>1.20752653889169E-2</v>
      </c>
      <c r="E2829" s="9">
        <f t="shared" si="231"/>
        <v>-3.4580035221083882E-2</v>
      </c>
      <c r="F2829" s="9">
        <f t="shared" si="231"/>
        <v>-1.2865224531131148E-3</v>
      </c>
      <c r="G2829" s="9">
        <f t="shared" si="231"/>
        <v>3.7239305715777604E-2</v>
      </c>
      <c r="H2829" s="9">
        <f t="shared" si="229"/>
        <v>6.5876819114030205E-3</v>
      </c>
      <c r="I2829">
        <f t="shared" si="230"/>
        <v>1</v>
      </c>
      <c r="K2829" s="1"/>
    </row>
    <row r="2830" spans="1:11" x14ac:dyDescent="0.3">
      <c r="A2830" s="1">
        <v>43914</v>
      </c>
      <c r="B2830" s="9">
        <f>$A$5+LN(VLOOKUP($A2830,NASDAQ_Composite_IXIC_20210721[[Date]:[Close]],5))-$A$4</f>
        <v>2.548347237757544</v>
      </c>
      <c r="C2830" s="9">
        <f>VLOOKUP(A2830,nasdaq_wtd_mc_ritter_add!$B$2:$D$3373,$C$5)</f>
        <v>3.8431300684849701</v>
      </c>
      <c r="D2830" s="9">
        <f t="shared" si="231"/>
        <v>5.8845208658340198E-3</v>
      </c>
      <c r="E2830" s="9">
        <f t="shared" si="231"/>
        <v>-2.8695514355249863E-2</v>
      </c>
      <c r="F2830" s="9">
        <f t="shared" si="231"/>
        <v>4.2850483622922653E-3</v>
      </c>
      <c r="G2830" s="9">
        <f t="shared" si="231"/>
        <v>4.3123826581611624E-2</v>
      </c>
      <c r="H2830" s="9">
        <f t="shared" si="229"/>
        <v>5.8845208658340198E-3</v>
      </c>
      <c r="I2830">
        <f t="shared" si="230"/>
        <v>1</v>
      </c>
      <c r="K2830" s="1"/>
    </row>
    <row r="2831" spans="1:11" x14ac:dyDescent="0.3">
      <c r="A2831" s="1">
        <v>43915</v>
      </c>
      <c r="B2831" s="9">
        <f>$A$5+LN(VLOOKUP($A2831,NASDAQ_Composite_IXIC_20210721[[Date]:[Close]],5))-$A$4</f>
        <v>2.5438127487023356</v>
      </c>
      <c r="C2831" s="9">
        <f>VLOOKUP(A2831,nasdaq_wtd_mc_ritter_add!$B$2:$D$3373,$C$5)</f>
        <v>3.84446496154243</v>
      </c>
      <c r="D2831" s="9">
        <f t="shared" si="231"/>
        <v>5.8693821126682977E-3</v>
      </c>
      <c r="E2831" s="9">
        <f t="shared" si="231"/>
        <v>-1.9482962486640609E-2</v>
      </c>
      <c r="F2831" s="9">
        <f t="shared" si="231"/>
        <v>1.0154430474960563E-2</v>
      </c>
      <c r="G2831" s="9">
        <f t="shared" si="231"/>
        <v>4.95433802179579E-2</v>
      </c>
      <c r="H2831" s="9">
        <f t="shared" si="229"/>
        <v>-3.1995959977484389E-3</v>
      </c>
      <c r="I2831">
        <f t="shared" si="230"/>
        <v>-1</v>
      </c>
      <c r="K2831" s="1"/>
    </row>
    <row r="2832" spans="1:11" x14ac:dyDescent="0.3">
      <c r="A2832" s="1">
        <v>43916</v>
      </c>
      <c r="B2832" s="9">
        <f>$A$5+LN(VLOOKUP($A2832,NASDAQ_Composite_IXIC_20210721[[Date]:[Close]],5))-$A$4</f>
        <v>2.5982649546863277</v>
      </c>
      <c r="C2832" s="9">
        <f>VLOOKUP(A2832,nasdaq_wtd_mc_ritter_add!$B$2:$D$3373,$C$5)</f>
        <v>3.8883459523236499</v>
      </c>
      <c r="D2832" s="9">
        <f t="shared" si="231"/>
        <v>-1.0571215202772155E-2</v>
      </c>
      <c r="E2832" s="9">
        <f t="shared" si="231"/>
        <v>-3.2995341714531889E-2</v>
      </c>
      <c r="F2832" s="9">
        <f t="shared" si="231"/>
        <v>-4.1678472781114806E-4</v>
      </c>
      <c r="G2832" s="9">
        <f t="shared" si="231"/>
        <v>4.246503942642299E-2</v>
      </c>
      <c r="H2832" s="9">
        <f t="shared" si="229"/>
        <v>-1.0571215202772155E-2</v>
      </c>
      <c r="I2832">
        <f t="shared" si="230"/>
        <v>-1</v>
      </c>
      <c r="K2832" s="1"/>
    </row>
    <row r="2833" spans="1:11" x14ac:dyDescent="0.3">
      <c r="A2833" s="1">
        <v>43917</v>
      </c>
      <c r="B2833" s="9">
        <f>$A$5+LN(VLOOKUP($A2833,NASDAQ_Composite_IXIC_20210721[[Date]:[Close]],5))-$A$4</f>
        <v>2.5596769382897486</v>
      </c>
      <c r="C2833" s="9">
        <f>VLOOKUP(A2833,nasdaq_wtd_mc_ritter_add!$B$2:$D$3373,$C$5)</f>
        <v>3.8587381395252001</v>
      </c>
      <c r="D2833" s="9">
        <f t="shared" si="231"/>
        <v>8.9802035981292327E-3</v>
      </c>
      <c r="E2833" s="9">
        <f t="shared" si="231"/>
        <v>-2.0913237776912119E-2</v>
      </c>
      <c r="F2833" s="9">
        <f t="shared" si="231"/>
        <v>6.4891070041372956E-4</v>
      </c>
      <c r="G2833" s="9">
        <f t="shared" si="231"/>
        <v>5.1445243024551779E-2</v>
      </c>
      <c r="H2833" s="9">
        <f t="shared" si="229"/>
        <v>-8.9802035981292327E-3</v>
      </c>
      <c r="I2833">
        <f t="shared" si="230"/>
        <v>-1</v>
      </c>
      <c r="K2833" s="1"/>
    </row>
    <row r="2834" spans="1:11" x14ac:dyDescent="0.3">
      <c r="A2834" s="1">
        <v>43920</v>
      </c>
      <c r="B2834" s="9">
        <f>$A$5+LN(VLOOKUP($A2834,NASDAQ_Composite_IXIC_20210721[[Date]:[Close]],5))-$A$4</f>
        <v>2.5952607650729638</v>
      </c>
      <c r="C2834" s="9">
        <f>VLOOKUP(A2834,nasdaq_wtd_mc_ritter_add!$B$2:$D$3373,$C$5)</f>
        <v>3.8893795371886801</v>
      </c>
      <c r="D2834" s="9">
        <f t="shared" si="231"/>
        <v>-4.9424291197350811E-3</v>
      </c>
      <c r="E2834" s="9">
        <f t="shared" si="231"/>
        <v>-4.2722432363298424E-2</v>
      </c>
      <c r="F2834" s="9">
        <f t="shared" si="231"/>
        <v>-2.1864150873396326E-3</v>
      </c>
      <c r="G2834" s="9">
        <f t="shared" si="231"/>
        <v>5.2391425560491367E-2</v>
      </c>
      <c r="H2834" s="9">
        <f t="shared" si="229"/>
        <v>-4.9424291197350811E-3</v>
      </c>
      <c r="I2834">
        <f t="shared" si="230"/>
        <v>-1</v>
      </c>
      <c r="K2834" s="1"/>
    </row>
    <row r="2835" spans="1:11" x14ac:dyDescent="0.3">
      <c r="A2835" s="1">
        <v>43921</v>
      </c>
      <c r="B2835" s="9">
        <f>$A$5+LN(VLOOKUP($A2835,NASDAQ_Composite_IXIC_20210721[[Date]:[Close]],5))-$A$4</f>
        <v>2.5856899788641767</v>
      </c>
      <c r="C2835" s="9">
        <f>VLOOKUP(A2835,nasdaq_wtd_mc_ritter_add!$B$2:$D$3373,$C$5)</f>
        <v>3.88320225314179</v>
      </c>
      <c r="D2835" s="9">
        <f t="shared" si="231"/>
        <v>3.393502161896933E-3</v>
      </c>
      <c r="E2835" s="9">
        <f t="shared" si="231"/>
        <v>-3.9328930201401491E-2</v>
      </c>
      <c r="F2835" s="9">
        <f t="shared" si="231"/>
        <v>7.2603869320477799E-3</v>
      </c>
      <c r="G2835" s="9">
        <f t="shared" si="231"/>
        <v>5.57849277223883E-2</v>
      </c>
      <c r="H2835" s="9">
        <f t="shared" si="229"/>
        <v>-3.393502161896933E-3</v>
      </c>
      <c r="I2835">
        <f t="shared" si="230"/>
        <v>-1</v>
      </c>
      <c r="K2835" s="1"/>
    </row>
    <row r="2836" spans="1:11" x14ac:dyDescent="0.3">
      <c r="A2836" s="1">
        <v>43922</v>
      </c>
      <c r="B2836" s="9">
        <f>$A$5+LN(VLOOKUP($A2836,NASDAQ_Composite_IXIC_20210721[[Date]:[Close]],5))-$A$4</f>
        <v>2.5405953949294782</v>
      </c>
      <c r="C2836" s="9">
        <f>VLOOKUP(A2836,nasdaq_wtd_mc_ritter_add!$B$2:$D$3373,$C$5)</f>
        <v>3.82887499858378</v>
      </c>
      <c r="D2836" s="9">
        <f t="shared" si="231"/>
        <v>-9.2326706233114564E-3</v>
      </c>
      <c r="E2836" s="9">
        <f t="shared" si="231"/>
        <v>-3.2085775732066502E-2</v>
      </c>
      <c r="F2836" s="9">
        <f t="shared" si="231"/>
        <v>-1.9722836912636765E-3</v>
      </c>
      <c r="G2836" s="9">
        <f t="shared" si="231"/>
        <v>4.3149123509421461E-2</v>
      </c>
      <c r="H2836" s="9">
        <f t="shared" si="229"/>
        <v>9.2326706233114564E-3</v>
      </c>
      <c r="I2836">
        <f t="shared" si="230"/>
        <v>1</v>
      </c>
      <c r="K2836" s="1"/>
    </row>
    <row r="2837" spans="1:11" x14ac:dyDescent="0.3">
      <c r="A2837" s="1">
        <v>43923</v>
      </c>
      <c r="B2837" s="9">
        <f>$A$5+LN(VLOOKUP($A2837,NASDAQ_Composite_IXIC_20210721[[Date]:[Close]],5))-$A$4</f>
        <v>2.5576662457223334</v>
      </c>
      <c r="C2837" s="9">
        <f>VLOOKUP(A2837,nasdaq_wtd_mc_ritter_add!$B$2:$D$3373,$C$5)</f>
        <v>3.81781196826647</v>
      </c>
      <c r="D2837" s="9">
        <f t="shared" si="231"/>
        <v>-2.8133881110165238E-2</v>
      </c>
      <c r="E2837" s="9">
        <f t="shared" si="231"/>
        <v>-5.814701852753279E-2</v>
      </c>
      <c r="F2837" s="9">
        <f t="shared" si="231"/>
        <v>-3.010616480142847E-2</v>
      </c>
      <c r="G2837" s="9">
        <f t="shared" si="231"/>
        <v>9.5360074923673821E-3</v>
      </c>
      <c r="H2837" s="9">
        <f t="shared" si="229"/>
        <v>-6.0078204755451559E-3</v>
      </c>
      <c r="I2837">
        <f t="shared" si="230"/>
        <v>-1</v>
      </c>
      <c r="K2837" s="1"/>
    </row>
    <row r="2838" spans="1:11" x14ac:dyDescent="0.3">
      <c r="A2838" s="1">
        <v>43924</v>
      </c>
      <c r="B2838" s="9">
        <f>$A$5+LN(VLOOKUP($A2838,NASDAQ_Composite_IXIC_20210721[[Date]:[Close]],5))-$A$4</f>
        <v>2.5422921902765578</v>
      </c>
      <c r="C2838" s="9">
        <f>VLOOKUP(A2838,nasdaq_wtd_mc_ritter_add!$B$2:$D$3373,$C$5)</f>
        <v>3.7999045969902601</v>
      </c>
      <c r="D2838" s="9">
        <f t="shared" si="231"/>
        <v>-2.5333158304343684E-3</v>
      </c>
      <c r="E2838" s="9">
        <f t="shared" si="231"/>
        <v>-5.1510370670054151E-2</v>
      </c>
      <c r="F2838" s="9">
        <f t="shared" si="231"/>
        <v>-4.9593055585860135E-2</v>
      </c>
      <c r="G2838" s="9">
        <f t="shared" si="231"/>
        <v>7.0026916619321256E-3</v>
      </c>
      <c r="H2838" s="9">
        <f t="shared" si="229"/>
        <v>2.5333158304343684E-3</v>
      </c>
      <c r="I2838">
        <f t="shared" si="230"/>
        <v>1</v>
      </c>
      <c r="K2838" s="1"/>
    </row>
    <row r="2839" spans="1:11" x14ac:dyDescent="0.3">
      <c r="A2839" s="1">
        <v>43927</v>
      </c>
      <c r="B2839" s="9">
        <f>$A$5+LN(VLOOKUP($A2839,NASDAQ_Composite_IXIC_20210721[[Date]:[Close]],5))-$A$4</f>
        <v>2.6129939859235618</v>
      </c>
      <c r="C2839" s="9">
        <f>VLOOKUP(A2839,nasdaq_wtd_mc_ritter_add!$B$2:$D$3373,$C$5)</f>
        <v>3.8731052319344799</v>
      </c>
      <c r="D2839" s="9">
        <f t="shared" si="231"/>
        <v>2.498839297215838E-3</v>
      </c>
      <c r="E2839" s="9">
        <f t="shared" si="231"/>
        <v>-4.2428045437168382E-2</v>
      </c>
      <c r="F2839" s="9">
        <f t="shared" si="231"/>
        <v>-3.3386088471002218E-2</v>
      </c>
      <c r="G2839" s="9">
        <f t="shared" si="231"/>
        <v>-7.9046321758982074E-3</v>
      </c>
      <c r="H2839" s="9">
        <f t="shared" si="229"/>
        <v>2.498839297215838E-3</v>
      </c>
      <c r="I2839">
        <f t="shared" si="230"/>
        <v>1</v>
      </c>
      <c r="K2839" s="1"/>
    </row>
    <row r="2840" spans="1:11" x14ac:dyDescent="0.3">
      <c r="A2840" s="1">
        <v>43928</v>
      </c>
      <c r="B2840" s="9">
        <f>$A$5+LN(VLOOKUP($A2840,NASDAQ_Composite_IXIC_20210721[[Date]:[Close]],5))-$A$4</f>
        <v>2.609705420192836</v>
      </c>
      <c r="C2840" s="9">
        <f>VLOOKUP(A2840,nasdaq_wtd_mc_ritter_add!$B$2:$D$3373,$C$5)</f>
        <v>3.8758925070283401</v>
      </c>
      <c r="D2840" s="9">
        <f t="shared" si="231"/>
        <v>6.0758408245860096E-3</v>
      </c>
      <c r="E2840" s="9">
        <f t="shared" si="231"/>
        <v>-3.6352204612582373E-2</v>
      </c>
      <c r="F2840" s="9">
        <f t="shared" si="231"/>
        <v>-3.9381261304628268E-2</v>
      </c>
      <c r="G2840" s="9">
        <f t="shared" si="231"/>
        <v>-6.283058127897867E-3</v>
      </c>
      <c r="H2840" s="9">
        <f t="shared" si="229"/>
        <v>-5.0129063686554787E-4</v>
      </c>
      <c r="I2840">
        <f t="shared" si="230"/>
        <v>-1</v>
      </c>
      <c r="K2840" s="1"/>
    </row>
    <row r="2841" spans="1:11" x14ac:dyDescent="0.3">
      <c r="A2841" s="1">
        <v>43929</v>
      </c>
      <c r="B2841" s="9">
        <f>$A$5+LN(VLOOKUP($A2841,NASDAQ_Composite_IXIC_20210721[[Date]:[Close]],5))-$A$4</f>
        <v>2.6351966115740337</v>
      </c>
      <c r="C2841" s="9">
        <f>VLOOKUP(A2841,nasdaq_wtd_mc_ritter_add!$B$2:$D$3373,$C$5)</f>
        <v>3.9164475403522099</v>
      </c>
      <c r="D2841" s="9">
        <f t="shared" si="231"/>
        <v>1.5063841942672074E-2</v>
      </c>
      <c r="E2841" s="9">
        <f t="shared" si="231"/>
        <v>-9.7581528771062409E-3</v>
      </c>
      <c r="F2841" s="9">
        <f t="shared" si="231"/>
        <v>-2.431741936195575E-2</v>
      </c>
      <c r="G2841" s="9">
        <f t="shared" si="231"/>
        <v>7.8036386585509376E-3</v>
      </c>
      <c r="H2841" s="9">
        <f t="shared" si="229"/>
        <v>1.5063841942672074E-2</v>
      </c>
      <c r="I2841">
        <f t="shared" si="230"/>
        <v>1</v>
      </c>
      <c r="K2841" s="1"/>
    </row>
    <row r="2842" spans="1:11" x14ac:dyDescent="0.3">
      <c r="A2842" s="1">
        <v>43930</v>
      </c>
      <c r="B2842" s="9">
        <f>$A$5+LN(VLOOKUP($A2842,NASDAQ_Composite_IXIC_20210721[[Date]:[Close]],5))-$A$4</f>
        <v>2.6429137545234758</v>
      </c>
      <c r="C2842" s="9">
        <f>VLOOKUP(A2842,nasdaq_wtd_mc_ritter_add!$B$2:$D$3373,$C$5)</f>
        <v>3.9368672257223798</v>
      </c>
      <c r="D2842" s="9">
        <f t="shared" si="231"/>
        <v>1.270254242072788E-2</v>
      </c>
      <c r="E2842" s="9">
        <f t="shared" si="231"/>
        <v>1.4965373521858005E-2</v>
      </c>
      <c r="F2842" s="9">
        <f t="shared" si="231"/>
        <v>-1.161487694122787E-2</v>
      </c>
      <c r="G2842" s="9">
        <f t="shared" si="231"/>
        <v>1.8337798172392894E-2</v>
      </c>
      <c r="H2842" s="9">
        <f t="shared" si="229"/>
        <v>1.270254242072788E-2</v>
      </c>
      <c r="I2842">
        <f t="shared" si="230"/>
        <v>1</v>
      </c>
      <c r="K2842" s="1"/>
    </row>
    <row r="2843" spans="1:11" x14ac:dyDescent="0.3">
      <c r="A2843" s="1">
        <v>43934</v>
      </c>
      <c r="B2843" s="9">
        <f>$A$5+LN(VLOOKUP($A2843,NASDAQ_Composite_IXIC_20210721[[Date]:[Close]],5))-$A$4</f>
        <v>2.6476659773419433</v>
      </c>
      <c r="C2843" s="9">
        <f>VLOOKUP(A2843,nasdaq_wtd_mc_ritter_add!$B$2:$D$3373,$C$5)</f>
        <v>3.9431953881098698</v>
      </c>
      <c r="D2843" s="9">
        <f t="shared" si="231"/>
        <v>1.5759395690224665E-3</v>
      </c>
      <c r="E2843" s="9">
        <f t="shared" si="231"/>
        <v>5.9000165241290148E-2</v>
      </c>
      <c r="F2843" s="9">
        <f t="shared" si="231"/>
        <v>-7.8780087538188326E-3</v>
      </c>
      <c r="G2843" s="9">
        <f t="shared" si="231"/>
        <v>7.4352305618115011E-3</v>
      </c>
      <c r="H2843" s="9">
        <f t="shared" si="229"/>
        <v>1.5759395690224665E-3</v>
      </c>
      <c r="I2843">
        <f t="shared" si="230"/>
        <v>1</v>
      </c>
      <c r="K2843" s="1"/>
    </row>
    <row r="2844" spans="1:11" x14ac:dyDescent="0.3">
      <c r="A2844" s="1">
        <v>43935</v>
      </c>
      <c r="B2844" s="9">
        <f>$A$5+LN(VLOOKUP($A2844,NASDAQ_Composite_IXIC_20210721[[Date]:[Close]],5))-$A$4</f>
        <v>2.6863728936268449</v>
      </c>
      <c r="C2844" s="9">
        <f>VLOOKUP(A2844,nasdaq_wtd_mc_ritter_add!$B$2:$D$3373,$C$5)</f>
        <v>3.9735763673014399</v>
      </c>
      <c r="D2844" s="9">
        <f t="shared" si="231"/>
        <v>-8.3259370933315147E-3</v>
      </c>
      <c r="E2844" s="9">
        <f t="shared" si="231"/>
        <v>5.0674228147958633E-2</v>
      </c>
      <c r="F2844" s="9">
        <f t="shared" si="231"/>
        <v>-1.6079925925496674E-2</v>
      </c>
      <c r="G2844" s="9">
        <f t="shared" si="231"/>
        <v>-6.0381226401426957E-3</v>
      </c>
      <c r="H2844" s="9">
        <f t="shared" si="229"/>
        <v>-8.3259370933315147E-3</v>
      </c>
      <c r="I2844">
        <f t="shared" si="230"/>
        <v>-1</v>
      </c>
      <c r="K2844" s="1"/>
    </row>
    <row r="2845" spans="1:11" x14ac:dyDescent="0.3">
      <c r="A2845" s="1">
        <v>43936</v>
      </c>
      <c r="B2845" s="9">
        <f>$A$5+LN(VLOOKUP($A2845,NASDAQ_Composite_IXIC_20210721[[Date]:[Close]],5))-$A$4</f>
        <v>2.671876084489921</v>
      </c>
      <c r="C2845" s="9">
        <f>VLOOKUP(A2845,nasdaq_wtd_mc_ritter_add!$B$2:$D$3373,$C$5)</f>
        <v>3.96762857046168</v>
      </c>
      <c r="D2845" s="9">
        <f t="shared" si="231"/>
        <v>8.5490122971640936E-3</v>
      </c>
      <c r="E2845" s="9">
        <f t="shared" si="231"/>
        <v>7.5312586096750511E-2</v>
      </c>
      <c r="F2845" s="9">
        <f t="shared" si="231"/>
        <v>-7.5309136283330247E-3</v>
      </c>
      <c r="G2845" s="9">
        <f t="shared" si="231"/>
        <v>6.6881125422071364E-3</v>
      </c>
      <c r="H2845" s="9">
        <f t="shared" si="229"/>
        <v>-8.5490122971640936E-3</v>
      </c>
      <c r="I2845">
        <f t="shared" si="230"/>
        <v>-1</v>
      </c>
      <c r="K2845" s="1"/>
    </row>
    <row r="2846" spans="1:11" x14ac:dyDescent="0.3">
      <c r="A2846" s="1">
        <v>43937</v>
      </c>
      <c r="B2846" s="9">
        <f>$A$5+LN(VLOOKUP($A2846,NASDAQ_Composite_IXIC_20210721[[Date]:[Close]],5))-$A$4</f>
        <v>2.6883226854152662</v>
      </c>
      <c r="C2846" s="9">
        <f>VLOOKUP(A2846,nasdaq_wtd_mc_ritter_add!$B$2:$D$3373,$C$5)</f>
        <v>3.9687900493282902</v>
      </c>
      <c r="D2846" s="9">
        <f t="shared" si="231"/>
        <v>-1.5285122058735112E-2</v>
      </c>
      <c r="E2846" s="9">
        <f t="shared" si="231"/>
        <v>8.1765269825361919E-2</v>
      </c>
      <c r="F2846" s="9">
        <f t="shared" si="231"/>
        <v>-2.2816035687068137E-2</v>
      </c>
      <c r="G2846" s="9">
        <f t="shared" si="231"/>
        <v>-5.9205364979213471E-3</v>
      </c>
      <c r="H2846" s="9">
        <f t="shared" si="229"/>
        <v>-1.5285122058735112E-2</v>
      </c>
      <c r="I2846">
        <f t="shared" si="230"/>
        <v>-1</v>
      </c>
      <c r="K2846" s="1"/>
    </row>
    <row r="2847" spans="1:11" x14ac:dyDescent="0.3">
      <c r="A2847" s="1">
        <v>43938</v>
      </c>
      <c r="B2847" s="9">
        <f>$A$5+LN(VLOOKUP($A2847,NASDAQ_Composite_IXIC_20210721[[Date]:[Close]],5))-$A$4</f>
        <v>2.7020321154397022</v>
      </c>
      <c r="C2847" s="9">
        <f>VLOOKUP(A2847,nasdaq_wtd_mc_ritter_add!$B$2:$D$3373,$C$5)</f>
        <v>3.9941290770242399</v>
      </c>
      <c r="D2847" s="9">
        <f t="shared" si="231"/>
        <v>1.1629597671513725E-2</v>
      </c>
      <c r="E2847" s="9">
        <f t="shared" si="231"/>
        <v>9.3598833516734814E-2</v>
      </c>
      <c r="F2847" s="9">
        <f t="shared" si="231"/>
        <v>-1.1186438015553968E-2</v>
      </c>
      <c r="G2847" s="9">
        <f t="shared" si="231"/>
        <v>5.7090611735928221E-3</v>
      </c>
      <c r="H2847" s="9">
        <f t="shared" si="229"/>
        <v>1.1629597671513725E-2</v>
      </c>
      <c r="I2847">
        <f t="shared" si="230"/>
        <v>1</v>
      </c>
      <c r="K2847" s="1"/>
    </row>
    <row r="2848" spans="1:11" x14ac:dyDescent="0.3">
      <c r="A2848" s="1">
        <v>43941</v>
      </c>
      <c r="B2848" s="9">
        <f>$A$5+LN(VLOOKUP($A2848,NASDAQ_Composite_IXIC_20210721[[Date]:[Close]],5))-$A$4</f>
        <v>2.6916421720251398</v>
      </c>
      <c r="C2848" s="9">
        <f>VLOOKUP(A2848,nasdaq_wtd_mc_ritter_add!$B$2:$D$3373,$C$5)</f>
        <v>4.0000916300016103</v>
      </c>
      <c r="D2848" s="9">
        <f t="shared" ref="D2848:G2867" si="232">IF($A2848-$A$1&lt;D$5,0,$C2848-$B2848+VLOOKUP($A2848-D$5,nasd_unic,2)-VLOOKUP($A2848-D$5,nasd_unic,3))</f>
        <v>1.6352496391932814E-2</v>
      </c>
      <c r="E2848" s="9">
        <f t="shared" si="232"/>
        <v>3.1626413503795359E-2</v>
      </c>
      <c r="F2848" s="9">
        <f t="shared" si="232"/>
        <v>-1.3452769387788166E-2</v>
      </c>
      <c r="G2848" s="9">
        <f t="shared" si="232"/>
        <v>1.4616297780629672E-2</v>
      </c>
      <c r="H2848" s="9">
        <f t="shared" si="229"/>
        <v>-4.4273904371920914E-3</v>
      </c>
      <c r="I2848">
        <f t="shared" si="230"/>
        <v>-1</v>
      </c>
      <c r="K2848" s="1"/>
    </row>
    <row r="2849" spans="1:11" x14ac:dyDescent="0.3">
      <c r="A2849" s="1">
        <v>43942</v>
      </c>
      <c r="B2849" s="9">
        <f>$A$5+LN(VLOOKUP($A2849,NASDAQ_Composite_IXIC_20210721[[Date]:[Close]],5))-$A$4</f>
        <v>2.6562722593646848</v>
      </c>
      <c r="C2849" s="9">
        <f>VLOOKUP(A2849,nasdaq_wtd_mc_ritter_add!$B$2:$D$3373,$C$5)</f>
        <v>3.9620941623478299</v>
      </c>
      <c r="D2849" s="9">
        <f t="shared" si="232"/>
        <v>-2.6275549933254538E-3</v>
      </c>
      <c r="E2849" s="9">
        <f t="shared" si="232"/>
        <v>2.8998858510469905E-2</v>
      </c>
      <c r="F2849" s="9">
        <f t="shared" si="232"/>
        <v>-1.7656442099530878E-2</v>
      </c>
      <c r="G2849" s="9">
        <f t="shared" si="232"/>
        <v>1.1267615758349336E-2</v>
      </c>
      <c r="H2849" s="9">
        <f t="shared" si="229"/>
        <v>2.6275549933254538E-3</v>
      </c>
      <c r="I2849">
        <f t="shared" si="230"/>
        <v>1</v>
      </c>
      <c r="K2849" s="1"/>
    </row>
    <row r="2850" spans="1:11" x14ac:dyDescent="0.3">
      <c r="A2850" s="1">
        <v>43943</v>
      </c>
      <c r="B2850" s="9">
        <f>$A$5+LN(VLOOKUP($A2850,NASDAQ_Composite_IXIC_20210721[[Date]:[Close]],5))-$A$4</f>
        <v>2.6839791228954342</v>
      </c>
      <c r="C2850" s="9">
        <f>VLOOKUP(A2850,nasdaq_wtd_mc_ritter_add!$B$2:$D$3373,$C$5)</f>
        <v>4.01106052260136</v>
      </c>
      <c r="D2850" s="9">
        <f t="shared" si="232"/>
        <v>2.1259496722780824E-2</v>
      </c>
      <c r="E2850" s="9">
        <f t="shared" si="232"/>
        <v>3.8183089844333828E-2</v>
      </c>
      <c r="F2850" s="9">
        <f t="shared" si="232"/>
        <v>3.6030546232499461E-3</v>
      </c>
      <c r="G2850" s="9">
        <f t="shared" si="232"/>
        <v>3.6896567391220714E-2</v>
      </c>
      <c r="H2850" s="9">
        <f t="shared" si="229"/>
        <v>2.1259496722780824E-2</v>
      </c>
      <c r="I2850">
        <f t="shared" si="230"/>
        <v>1</v>
      </c>
      <c r="K2850" s="1"/>
    </row>
    <row r="2851" spans="1:11" x14ac:dyDescent="0.3">
      <c r="A2851" s="1">
        <v>43944</v>
      </c>
      <c r="B2851" s="9">
        <f>$A$5+LN(VLOOKUP($A2851,NASDAQ_Composite_IXIC_20210721[[Date]:[Close]],5))-$A$4</f>
        <v>2.6839049759637001</v>
      </c>
      <c r="C2851" s="9">
        <f>VLOOKUP(A2851,nasdaq_wtd_mc_ritter_add!$B$2:$D$3373,$C$5)</f>
        <v>4.01939191715873</v>
      </c>
      <c r="D2851" s="9">
        <f t="shared" si="232"/>
        <v>8.4055414891039959E-3</v>
      </c>
      <c r="E2851" s="9">
        <f t="shared" si="232"/>
        <v>4.0704110467603805E-2</v>
      </c>
      <c r="F2851" s="9">
        <f t="shared" si="232"/>
        <v>1.2008596112353942E-2</v>
      </c>
      <c r="G2851" s="9">
        <f t="shared" si="232"/>
        <v>4.498915882989607E-2</v>
      </c>
      <c r="H2851" s="9">
        <f t="shared" si="229"/>
        <v>8.257247625635955E-3</v>
      </c>
      <c r="I2851">
        <f t="shared" si="230"/>
        <v>1</v>
      </c>
      <c r="K2851" s="1"/>
    </row>
    <row r="2852" spans="1:11" x14ac:dyDescent="0.3">
      <c r="A2852" s="1">
        <v>43945</v>
      </c>
      <c r="B2852" s="9">
        <f>$A$5+LN(VLOOKUP($A2852,NASDAQ_Composite_IXIC_20210721[[Date]:[Close]],5))-$A$4</f>
        <v>2.7002247183611248</v>
      </c>
      <c r="C2852" s="9">
        <f>VLOOKUP(A2852,nasdaq_wtd_mc_ritter_add!$B$2:$D$3373,$C$5)</f>
        <v>4.0443287690102201</v>
      </c>
      <c r="D2852" s="9">
        <f t="shared" si="232"/>
        <v>8.6171094540654636E-3</v>
      </c>
      <c r="E2852" s="9">
        <f t="shared" si="232"/>
        <v>4.345183780900097E-2</v>
      </c>
      <c r="F2852" s="9">
        <f t="shared" si="232"/>
        <v>2.3968875322360361E-2</v>
      </c>
      <c r="G2852" s="9">
        <f t="shared" si="232"/>
        <v>5.3606268283961533E-2</v>
      </c>
      <c r="H2852" s="9">
        <f t="shared" si="229"/>
        <v>8.6171094540654636E-3</v>
      </c>
      <c r="I2852">
        <f t="shared" si="230"/>
        <v>1</v>
      </c>
      <c r="K2852" s="1"/>
    </row>
    <row r="2853" spans="1:11" x14ac:dyDescent="0.3">
      <c r="A2853" s="1">
        <v>43948</v>
      </c>
      <c r="B2853" s="9">
        <f>$A$5+LN(VLOOKUP($A2853,NASDAQ_Composite_IXIC_20210721[[Date]:[Close]],5))-$A$4</f>
        <v>2.7112403655073818</v>
      </c>
      <c r="C2853" s="9">
        <f>VLOOKUP(A2853,nasdaq_wtd_mc_ritter_add!$B$2:$D$3373,$C$5)</f>
        <v>4.0571354300424698</v>
      </c>
      <c r="D2853" s="9">
        <f t="shared" si="232"/>
        <v>1.7910138859926761E-3</v>
      </c>
      <c r="E2853" s="9">
        <f t="shared" si="232"/>
        <v>4.6833863299636569E-2</v>
      </c>
      <c r="F2853" s="9">
        <f t="shared" si="232"/>
        <v>1.5846627475080588E-2</v>
      </c>
      <c r="G2853" s="9">
        <f t="shared" si="232"/>
        <v>4.7082628910309232E-2</v>
      </c>
      <c r="H2853" s="9">
        <f t="shared" si="229"/>
        <v>1.7910138859926761E-3</v>
      </c>
      <c r="I2853">
        <f t="shared" si="230"/>
        <v>1</v>
      </c>
      <c r="K2853" s="1"/>
    </row>
    <row r="2854" spans="1:11" x14ac:dyDescent="0.3">
      <c r="A2854" s="1">
        <v>43949</v>
      </c>
      <c r="B2854" s="9">
        <f>$A$5+LN(VLOOKUP($A2854,NASDAQ_Composite_IXIC_20210721[[Date]:[Close]],5))-$A$4</f>
        <v>2.6971173415911798</v>
      </c>
      <c r="C2854" s="9">
        <f>VLOOKUP(A2854,nasdaq_wtd_mc_ritter_add!$B$2:$D$3373,$C$5)</f>
        <v>4.0353821308043898</v>
      </c>
      <c r="D2854" s="9">
        <f t="shared" si="232"/>
        <v>-7.6302753218779884E-3</v>
      </c>
      <c r="E2854" s="9">
        <f t="shared" si="232"/>
        <v>3.9203587977758581E-2</v>
      </c>
      <c r="F2854" s="9">
        <f t="shared" si="232"/>
        <v>1.4235847341952379E-3</v>
      </c>
      <c r="G2854" s="9">
        <f t="shared" si="232"/>
        <v>2.8204485393783507E-2</v>
      </c>
      <c r="H2854" s="9">
        <f t="shared" si="229"/>
        <v>7.6302753218779884E-3</v>
      </c>
      <c r="I2854">
        <f t="shared" si="230"/>
        <v>1</v>
      </c>
      <c r="K2854" s="1"/>
    </row>
    <row r="2855" spans="1:11" x14ac:dyDescent="0.3">
      <c r="A2855" s="1">
        <v>43950</v>
      </c>
      <c r="B2855" s="9">
        <f>$A$5+LN(VLOOKUP($A2855,NASDAQ_Composite_IXIC_20210721[[Date]:[Close]],5))-$A$4</f>
        <v>2.732159367315238</v>
      </c>
      <c r="C2855" s="9">
        <f>VLOOKUP(A2855,nasdaq_wtd_mc_ritter_add!$B$2:$D$3373,$C$5)</f>
        <v>4.0786268547938302</v>
      </c>
      <c r="D2855" s="9">
        <f t="shared" si="232"/>
        <v>8.2026982653822245E-3</v>
      </c>
      <c r="E2855" s="9">
        <f t="shared" si="232"/>
        <v>5.2348715362875886E-2</v>
      </c>
      <c r="F2855" s="9">
        <f t="shared" si="232"/>
        <v>9.6262829995774624E-3</v>
      </c>
      <c r="G2855" s="9">
        <f t="shared" si="232"/>
        <v>5.0162300275536253E-2</v>
      </c>
      <c r="H2855" s="9">
        <f t="shared" si="229"/>
        <v>8.2026982653822245E-3</v>
      </c>
      <c r="I2855">
        <f t="shared" si="230"/>
        <v>1</v>
      </c>
      <c r="K2855" s="1"/>
    </row>
    <row r="2856" spans="1:11" x14ac:dyDescent="0.3">
      <c r="A2856" s="1">
        <v>43951</v>
      </c>
      <c r="B2856" s="9">
        <f>$A$5+LN(VLOOKUP($A2856,NASDAQ_Composite_IXIC_20210721[[Date]:[Close]],5))-$A$4</f>
        <v>2.7293330579848858</v>
      </c>
      <c r="C2856" s="9">
        <f>VLOOKUP(A2856,nasdaq_wtd_mc_ritter_add!$B$2:$D$3373,$C$5)</f>
        <v>4.0891482723580097</v>
      </c>
      <c r="D2856" s="9">
        <f t="shared" si="232"/>
        <v>1.3347726894531675E-2</v>
      </c>
      <c r="E2856" s="9">
        <f t="shared" si="232"/>
        <v>6.2302940095510628E-2</v>
      </c>
      <c r="F2856" s="9">
        <f t="shared" si="232"/>
        <v>2.2974009894109138E-2</v>
      </c>
      <c r="G2856" s="9">
        <f t="shared" si="232"/>
        <v>6.9563327027558408E-2</v>
      </c>
      <c r="H2856" s="9">
        <f t="shared" si="229"/>
        <v>7.6951082338272414E-3</v>
      </c>
      <c r="I2856">
        <f t="shared" si="230"/>
        <v>1</v>
      </c>
      <c r="K2856" s="1"/>
    </row>
    <row r="2857" spans="1:11" x14ac:dyDescent="0.3">
      <c r="A2857" s="1">
        <v>43952</v>
      </c>
      <c r="B2857" s="9">
        <f>$A$5+LN(VLOOKUP($A2857,NASDAQ_Composite_IXIC_20210721[[Date]:[Close]],5))-$A$4</f>
        <v>2.6967942920815249</v>
      </c>
      <c r="C2857" s="9">
        <f>VLOOKUP(A2857,nasdaq_wtd_mc_ritter_add!$B$2:$D$3373,$C$5)</f>
        <v>4.0655618078524602</v>
      </c>
      <c r="D2857" s="9">
        <f t="shared" si="232"/>
        <v>8.9523013978114463E-3</v>
      </c>
      <c r="E2857" s="9">
        <f t="shared" si="232"/>
        <v>8.0487912116633531E-2</v>
      </c>
      <c r="F2857" s="9">
        <f t="shared" si="232"/>
        <v>4.8402136384567029E-2</v>
      </c>
      <c r="G2857" s="9">
        <f t="shared" si="232"/>
        <v>7.8515628425369854E-2</v>
      </c>
      <c r="H2857" s="9">
        <f t="shared" si="229"/>
        <v>-8.9523013978114463E-3</v>
      </c>
      <c r="I2857">
        <f t="shared" si="230"/>
        <v>-1</v>
      </c>
      <c r="K2857" s="1"/>
    </row>
    <row r="2858" spans="1:11" x14ac:dyDescent="0.3">
      <c r="A2858" s="1">
        <v>43955</v>
      </c>
      <c r="B2858" s="9">
        <f>$A$5+LN(VLOOKUP($A2858,NASDAQ_Composite_IXIC_20210721[[Date]:[Close]],5))-$A$4</f>
        <v>2.7090099489131587</v>
      </c>
      <c r="C2858" s="9">
        <f>VLOOKUP(A2858,nasdaq_wtd_mc_ritter_add!$B$2:$D$3373,$C$5)</f>
        <v>4.0863188360535903</v>
      </c>
      <c r="D2858" s="9">
        <f t="shared" si="232"/>
        <v>8.5413713694961757E-3</v>
      </c>
      <c r="E2858" s="9">
        <f t="shared" si="232"/>
        <v>0.11969648042672931</v>
      </c>
      <c r="F2858" s="9">
        <f t="shared" si="232"/>
        <v>6.3769161386421302E-2</v>
      </c>
      <c r="G2858" s="9">
        <f t="shared" si="232"/>
        <v>5.6974662435927748E-2</v>
      </c>
      <c r="H2858" s="9">
        <f t="shared" si="229"/>
        <v>8.5413713694961757E-3</v>
      </c>
      <c r="I2858">
        <f t="shared" si="230"/>
        <v>1</v>
      </c>
      <c r="K2858" s="1"/>
    </row>
    <row r="2859" spans="1:11" x14ac:dyDescent="0.3">
      <c r="A2859" s="1">
        <v>43956</v>
      </c>
      <c r="B2859" s="9">
        <f>$A$5+LN(VLOOKUP($A2859,NASDAQ_Composite_IXIC_20210721[[Date]:[Close]],5))-$A$4</f>
        <v>2.7202442120969428</v>
      </c>
      <c r="C2859" s="9">
        <f>VLOOKUP(A2859,nasdaq_wtd_mc_ritter_add!$B$2:$D$3373,$C$5)</f>
        <v>4.1063601248595196</v>
      </c>
      <c r="D2859" s="9">
        <f t="shared" si="232"/>
        <v>8.8070256221453036E-3</v>
      </c>
      <c r="E2859" s="9">
        <f t="shared" si="232"/>
        <v>0.12850350604887462</v>
      </c>
      <c r="F2859" s="9">
        <f t="shared" si="232"/>
        <v>8.3576621314490396E-2</v>
      </c>
      <c r="G2859" s="9">
        <f t="shared" si="232"/>
        <v>9.3474821068409319E-2</v>
      </c>
      <c r="H2859" s="9">
        <f t="shared" si="229"/>
        <v>8.8070256221453036E-3</v>
      </c>
      <c r="I2859">
        <f t="shared" si="230"/>
        <v>1</v>
      </c>
      <c r="K2859" s="1"/>
    </row>
    <row r="2860" spans="1:11" x14ac:dyDescent="0.3">
      <c r="A2860" s="1">
        <v>43957</v>
      </c>
      <c r="B2860" s="9">
        <f>$A$5+LN(VLOOKUP($A2860,NASDAQ_Composite_IXIC_20210721[[Date]:[Close]],5))-$A$4</f>
        <v>2.7253699918223129</v>
      </c>
      <c r="C2860" s="9">
        <f>VLOOKUP(A2860,nasdaq_wtd_mc_ritter_add!$B$2:$D$3373,$C$5)</f>
        <v>4.1160188812042398</v>
      </c>
      <c r="D2860" s="9">
        <f t="shared" si="232"/>
        <v>4.5329766193500376E-3</v>
      </c>
      <c r="E2860" s="9">
        <f t="shared" si="232"/>
        <v>0.13053764337100882</v>
      </c>
      <c r="F2860" s="9">
        <f t="shared" si="232"/>
        <v>8.8109597933840433E-2</v>
      </c>
      <c r="G2860" s="9">
        <f t="shared" si="232"/>
        <v>9.7151554900007042E-2</v>
      </c>
      <c r="H2860" s="9">
        <f t="shared" si="229"/>
        <v>4.5329766193500376E-3</v>
      </c>
      <c r="I2860">
        <f t="shared" si="230"/>
        <v>1</v>
      </c>
      <c r="K2860" s="1"/>
    </row>
    <row r="2861" spans="1:11" x14ac:dyDescent="0.3">
      <c r="A2861" s="1">
        <v>43958</v>
      </c>
      <c r="B2861" s="9">
        <f>$A$5+LN(VLOOKUP($A2861,NASDAQ_Composite_IXIC_20210721[[Date]:[Close]],5))-$A$4</f>
        <v>2.7394186874033304</v>
      </c>
      <c r="C2861" s="9">
        <f>VLOOKUP(A2861,nasdaq_wtd_mc_ritter_add!$B$2:$D$3373,$C$5)</f>
        <v>4.1497684336639997</v>
      </c>
      <c r="D2861" s="9">
        <f t="shared" si="232"/>
        <v>1.9700856878742457E-2</v>
      </c>
      <c r="E2861" s="9">
        <f t="shared" si="232"/>
        <v>0.14416265942516526</v>
      </c>
      <c r="F2861" s="9">
        <f t="shared" si="232"/>
        <v>0.10781045481258289</v>
      </c>
      <c r="G2861" s="9">
        <f t="shared" si="232"/>
        <v>0.10478139812053744</v>
      </c>
      <c r="H2861" s="9">
        <f t="shared" si="229"/>
        <v>1.9700856878742457E-2</v>
      </c>
      <c r="I2861">
        <f t="shared" si="230"/>
        <v>1</v>
      </c>
      <c r="K2861" s="1"/>
    </row>
    <row r="2862" spans="1:11" x14ac:dyDescent="0.3">
      <c r="A2862" s="1">
        <v>43959</v>
      </c>
      <c r="B2862" s="9">
        <f>$A$5+LN(VLOOKUP($A2862,NASDAQ_Composite_IXIC_20210721[[Date]:[Close]],5))-$A$4</f>
        <v>2.7550712151189627</v>
      </c>
      <c r="C2862" s="9">
        <f>VLOOKUP(A2862,nasdaq_wtd_mc_ritter_add!$B$2:$D$3373,$C$5)</f>
        <v>4.1637617805303702</v>
      </c>
      <c r="D2862" s="9">
        <f t="shared" si="232"/>
        <v>-1.6591808492618654E-3</v>
      </c>
      <c r="E2862" s="9">
        <f t="shared" si="232"/>
        <v>0.12743963663323132</v>
      </c>
      <c r="F2862" s="9">
        <f t="shared" si="232"/>
        <v>0.11768148375612508</v>
      </c>
      <c r="G2862" s="9">
        <f t="shared" si="232"/>
        <v>0.10312221727127557</v>
      </c>
      <c r="H2862" s="9">
        <f t="shared" si="229"/>
        <v>-1.6591808492618654E-3</v>
      </c>
      <c r="I2862">
        <f t="shared" si="230"/>
        <v>-1</v>
      </c>
      <c r="K2862" s="1"/>
    </row>
    <row r="2863" spans="1:11" x14ac:dyDescent="0.3">
      <c r="A2863" s="1">
        <v>43962</v>
      </c>
      <c r="B2863" s="9">
        <f>$A$5+LN(VLOOKUP($A2863,NASDAQ_Composite_IXIC_20210721[[Date]:[Close]],5))-$A$4</f>
        <v>2.7628271619263272</v>
      </c>
      <c r="C2863" s="9">
        <f>VLOOKUP(A2863,nasdaq_wtd_mc_ritter_add!$B$2:$D$3373,$C$5)</f>
        <v>4.1794206049727496</v>
      </c>
      <c r="D2863" s="9">
        <f t="shared" si="232"/>
        <v>7.9028776350149599E-3</v>
      </c>
      <c r="E2863" s="9">
        <f t="shared" si="232"/>
        <v>0.1226399718475184</v>
      </c>
      <c r="F2863" s="9">
        <f t="shared" si="232"/>
        <v>0.15536157338837953</v>
      </c>
      <c r="G2863" s="9">
        <f t="shared" si="232"/>
        <v>0.12039384267684206</v>
      </c>
      <c r="H2863" s="9">
        <f t="shared" si="229"/>
        <v>7.9028776350149599E-3</v>
      </c>
      <c r="I2863">
        <f t="shared" si="230"/>
        <v>1</v>
      </c>
      <c r="K2863" s="1"/>
    </row>
    <row r="2864" spans="1:11" x14ac:dyDescent="0.3">
      <c r="A2864" s="1">
        <v>43963</v>
      </c>
      <c r="B2864" s="9">
        <f>$A$5+LN(VLOOKUP($A2864,NASDAQ_Composite_IXIC_20210721[[Date]:[Close]],5))-$A$4</f>
        <v>2.7419644992264898</v>
      </c>
      <c r="C2864" s="9">
        <f>VLOOKUP(A2864,nasdaq_wtd_mc_ritter_add!$B$2:$D$3373,$C$5)</f>
        <v>4.1663276053822598</v>
      </c>
      <c r="D2864" s="9">
        <f t="shared" si="232"/>
        <v>7.7696631093475688E-3</v>
      </c>
      <c r="E2864" s="9">
        <f t="shared" si="232"/>
        <v>0.13040963495686597</v>
      </c>
      <c r="F2864" s="9">
        <f t="shared" si="232"/>
        <v>0.18783386062913365</v>
      </c>
      <c r="G2864" s="9">
        <f t="shared" si="232"/>
        <v>0.12885457705386383</v>
      </c>
      <c r="H2864" s="9">
        <f t="shared" si="229"/>
        <v>-7.7696631093475688E-3</v>
      </c>
      <c r="I2864">
        <f t="shared" si="230"/>
        <v>-1</v>
      </c>
      <c r="K2864" s="1"/>
    </row>
    <row r="2865" spans="1:11" x14ac:dyDescent="0.3">
      <c r="A2865" s="1">
        <v>43964</v>
      </c>
      <c r="B2865" s="9">
        <f>$A$5+LN(VLOOKUP($A2865,NASDAQ_Composite_IXIC_20210721[[Date]:[Close]],5))-$A$4</f>
        <v>2.7263611299848902</v>
      </c>
      <c r="C2865" s="9">
        <f>VLOOKUP(A2865,nasdaq_wtd_mc_ritter_add!$B$2:$D$3373,$C$5)</f>
        <v>4.1495468182892301</v>
      </c>
      <c r="D2865" s="9">
        <f t="shared" si="232"/>
        <v>-1.177417851430107E-3</v>
      </c>
      <c r="E2865" s="9">
        <f t="shared" si="232"/>
        <v>0.1276562775364134</v>
      </c>
      <c r="F2865" s="9">
        <f t="shared" si="232"/>
        <v>0.18665644277770355</v>
      </c>
      <c r="G2865" s="9">
        <f t="shared" si="232"/>
        <v>0.11977826878259457</v>
      </c>
      <c r="H2865" s="9">
        <f t="shared" si="229"/>
        <v>1.177417851430107E-3</v>
      </c>
      <c r="I2865">
        <f t="shared" si="230"/>
        <v>1</v>
      </c>
      <c r="K2865" s="1"/>
    </row>
    <row r="2866" spans="1:11" x14ac:dyDescent="0.3">
      <c r="A2866" s="1">
        <v>43965</v>
      </c>
      <c r="B2866" s="9">
        <f>$A$5+LN(VLOOKUP($A2866,NASDAQ_Composite_IXIC_20210721[[Date]:[Close]],5))-$A$4</f>
        <v>2.7354082298438671</v>
      </c>
      <c r="C2866" s="9">
        <f>VLOOKUP(A2866,nasdaq_wtd_mc_ritter_add!$B$2:$D$3373,$C$5)</f>
        <v>4.15523450477788</v>
      </c>
      <c r="D2866" s="9">
        <f t="shared" si="232"/>
        <v>-3.3594133703269691E-3</v>
      </c>
      <c r="E2866" s="9">
        <f t="shared" si="232"/>
        <v>0.13262280125941794</v>
      </c>
      <c r="F2866" s="9">
        <f t="shared" si="232"/>
        <v>0.18329702940737658</v>
      </c>
      <c r="G2866" s="9">
        <f t="shared" si="232"/>
        <v>0.11654287533392083</v>
      </c>
      <c r="H2866" s="9">
        <f t="shared" si="229"/>
        <v>-3.3594133703269691E-3</v>
      </c>
      <c r="I2866">
        <f t="shared" si="230"/>
        <v>-1</v>
      </c>
      <c r="K2866" s="1"/>
    </row>
    <row r="2867" spans="1:11" x14ac:dyDescent="0.3">
      <c r="A2867" s="1">
        <v>43966</v>
      </c>
      <c r="B2867" s="9">
        <f>$A$5+LN(VLOOKUP($A2867,NASDAQ_Composite_IXIC_20210721[[Date]:[Close]],5))-$A$4</f>
        <v>2.7432976505693345</v>
      </c>
      <c r="C2867" s="9">
        <f>VLOOKUP(A2867,nasdaq_wtd_mc_ritter_add!$B$2:$D$3373,$C$5)</f>
        <v>4.1747060854849796</v>
      </c>
      <c r="D2867" s="9">
        <f t="shared" si="232"/>
        <v>1.1582159981632145E-2</v>
      </c>
      <c r="E2867" s="9">
        <f t="shared" si="232"/>
        <v>0.135655948943886</v>
      </c>
      <c r="F2867" s="9">
        <f t="shared" si="232"/>
        <v>0.21096853504063651</v>
      </c>
      <c r="G2867" s="9">
        <f t="shared" si="232"/>
        <v>0.12812503531555297</v>
      </c>
      <c r="H2867" s="9">
        <f t="shared" si="229"/>
        <v>1.1582159981632145E-2</v>
      </c>
      <c r="I2867">
        <f t="shared" si="230"/>
        <v>1</v>
      </c>
      <c r="K2867" s="1"/>
    </row>
    <row r="2868" spans="1:11" x14ac:dyDescent="0.3">
      <c r="A2868" s="1">
        <v>43969</v>
      </c>
      <c r="B2868" s="9">
        <f>$A$5+LN(VLOOKUP($A2868,NASDAQ_Composite_IXIC_20210721[[Date]:[Close]],5))-$A$4</f>
        <v>2.7674388640472687</v>
      </c>
      <c r="C2868" s="9">
        <f>VLOOKUP(A2868,nasdaq_wtd_mc_ritter_add!$B$2:$D$3373,$C$5)</f>
        <v>4.1876435370860001</v>
      </c>
      <c r="D2868" s="9">
        <f t="shared" ref="D2868:G2887" si="233">IF($A2868-$A$1&lt;D$5,0,$C2868-$B2868+VLOOKUP($A2868-D$5,nasd_unic,2)-VLOOKUP($A2868-D$5,nasd_unic,3))</f>
        <v>-1.1203761876913632E-2</v>
      </c>
      <c r="E2868" s="9">
        <f t="shared" si="233"/>
        <v>0.12810771145419375</v>
      </c>
      <c r="F2868" s="9">
        <f t="shared" si="233"/>
        <v>0.17619901116956038</v>
      </c>
      <c r="G2868" s="9">
        <f t="shared" si="233"/>
        <v>0.10193326497439514</v>
      </c>
      <c r="H2868" s="9">
        <f t="shared" si="229"/>
        <v>-1.1203761876913632E-2</v>
      </c>
      <c r="I2868">
        <f t="shared" si="230"/>
        <v>-1</v>
      </c>
      <c r="K2868" s="1"/>
    </row>
    <row r="2869" spans="1:11" x14ac:dyDescent="0.3">
      <c r="A2869" s="1">
        <v>43970</v>
      </c>
      <c r="B2869" s="9">
        <f>$A$5+LN(VLOOKUP($A2869,NASDAQ_Composite_IXIC_20210721[[Date]:[Close]],5))-$A$4</f>
        <v>2.7620392137039298</v>
      </c>
      <c r="C2869" s="9">
        <f>VLOOKUP(A2869,nasdaq_wtd_mc_ritter_add!$B$2:$D$3373,$C$5)</f>
        <v>4.1954796169064998</v>
      </c>
      <c r="D2869" s="9">
        <f t="shared" si="233"/>
        <v>1.323573016383861E-2</v>
      </c>
      <c r="E2869" s="9">
        <f t="shared" si="233"/>
        <v>0.14134344161803236</v>
      </c>
      <c r="F2869" s="9">
        <f t="shared" si="233"/>
        <v>0.15661735872989491</v>
      </c>
      <c r="G2869" s="9">
        <f t="shared" si="233"/>
        <v>0.11110010829612271</v>
      </c>
      <c r="H2869" s="9">
        <f t="shared" si="229"/>
        <v>2.4364294771608286E-3</v>
      </c>
      <c r="I2869">
        <f t="shared" si="230"/>
        <v>1</v>
      </c>
      <c r="K2869" s="1"/>
    </row>
    <row r="2870" spans="1:11" x14ac:dyDescent="0.3">
      <c r="A2870" s="1">
        <v>43971</v>
      </c>
      <c r="B2870" s="9">
        <f>$A$5+LN(VLOOKUP($A2870,NASDAQ_Composite_IXIC_20210721[[Date]:[Close]],5))-$A$4</f>
        <v>2.782586447861898</v>
      </c>
      <c r="C2870" s="9">
        <f>VLOOKUP(A2870,nasdaq_wtd_mc_ritter_add!$B$2:$D$3373,$C$5)</f>
        <v>4.2312730051374396</v>
      </c>
      <c r="D2870" s="9">
        <f t="shared" si="233"/>
        <v>1.5246154072971585E-2</v>
      </c>
      <c r="E2870" s="9">
        <f t="shared" si="233"/>
        <v>0.14023709929907113</v>
      </c>
      <c r="F2870" s="9">
        <f t="shared" si="233"/>
        <v>0.17186351280286649</v>
      </c>
      <c r="G2870" s="9">
        <f t="shared" si="233"/>
        <v>0.12678432991128297</v>
      </c>
      <c r="H2870" s="9">
        <f t="shared" si="229"/>
        <v>1.5246154072971585E-2</v>
      </c>
      <c r="I2870">
        <f t="shared" si="230"/>
        <v>1</v>
      </c>
      <c r="K2870" s="1"/>
    </row>
    <row r="2871" spans="1:11" x14ac:dyDescent="0.3">
      <c r="A2871" s="1">
        <v>43972</v>
      </c>
      <c r="B2871" s="9">
        <f>$A$5+LN(VLOOKUP($A2871,NASDAQ_Composite_IXIC_20210721[[Date]:[Close]],5))-$A$4</f>
        <v>2.7728439083977134</v>
      </c>
      <c r="C2871" s="9">
        <f>VLOOKUP(A2871,nasdaq_wtd_mc_ritter_add!$B$2:$D$3373,$C$5)</f>
        <v>4.2309217027119397</v>
      </c>
      <c r="D2871" s="9">
        <f t="shared" si="233"/>
        <v>9.3912370386846078E-3</v>
      </c>
      <c r="E2871" s="9">
        <f t="shared" si="233"/>
        <v>0.15225589133108119</v>
      </c>
      <c r="F2871" s="9">
        <f t="shared" si="233"/>
        <v>0.1812547498415511</v>
      </c>
      <c r="G2871" s="9">
        <f t="shared" si="233"/>
        <v>0.13459944923155032</v>
      </c>
      <c r="H2871" s="9">
        <f t="shared" si="229"/>
        <v>-9.3912370386846078E-3</v>
      </c>
      <c r="I2871">
        <f t="shared" si="230"/>
        <v>-1</v>
      </c>
      <c r="K2871" s="1"/>
    </row>
    <row r="2872" spans="1:11" x14ac:dyDescent="0.3">
      <c r="A2872" s="1">
        <v>43973</v>
      </c>
      <c r="B2872" s="9">
        <f>$A$5+LN(VLOOKUP($A2872,NASDAQ_Composite_IXIC_20210721[[Date]:[Close]],5))-$A$4</f>
        <v>2.7771116303536649</v>
      </c>
      <c r="C2872" s="9">
        <f>VLOOKUP(A2872,nasdaq_wtd_mc_ritter_add!$B$2:$D$3373,$C$5)</f>
        <v>4.2453484348083199</v>
      </c>
      <c r="D2872" s="9">
        <f t="shared" si="233"/>
        <v>1.0159010140428748E-2</v>
      </c>
      <c r="E2872" s="9">
        <f t="shared" si="233"/>
        <v>0.14115540474872912</v>
      </c>
      <c r="F2872" s="9">
        <f t="shared" si="233"/>
        <v>0.17933849459306295</v>
      </c>
      <c r="G2872" s="9">
        <f t="shared" si="233"/>
        <v>0.14475845937197906</v>
      </c>
      <c r="H2872" s="9">
        <f t="shared" si="229"/>
        <v>1.0159010140428748E-2</v>
      </c>
      <c r="I2872">
        <f t="shared" si="230"/>
        <v>1</v>
      </c>
      <c r="K2872" s="1"/>
    </row>
    <row r="2873" spans="1:11" x14ac:dyDescent="0.3">
      <c r="A2873" s="1">
        <v>43977</v>
      </c>
      <c r="B2873" s="9">
        <f>$A$5+LN(VLOOKUP($A2873,NASDAQ_Composite_IXIC_20210721[[Date]:[Close]],5))-$A$4</f>
        <v>2.7787864276875416</v>
      </c>
      <c r="C2873" s="9">
        <f>VLOOKUP(A2873,nasdaq_wtd_mc_ritter_add!$B$2:$D$3373,$C$5)</f>
        <v>4.2326115012513403</v>
      </c>
      <c r="D2873" s="9">
        <f t="shared" si="233"/>
        <v>-1.4411730890856234E-2</v>
      </c>
      <c r="E2873" s="9">
        <f t="shared" si="233"/>
        <v>0.10972102291470343</v>
      </c>
      <c r="F2873" s="9">
        <f t="shared" si="233"/>
        <v>0.15476387232834732</v>
      </c>
      <c r="G2873" s="9">
        <f t="shared" si="233"/>
        <v>0.1338506345514352</v>
      </c>
      <c r="H2873" s="9">
        <f t="shared" si="229"/>
        <v>1.1062136223102925E-2</v>
      </c>
      <c r="I2873">
        <f t="shared" si="230"/>
        <v>1</v>
      </c>
      <c r="K2873" s="1"/>
    </row>
    <row r="2874" spans="1:11" x14ac:dyDescent="0.3">
      <c r="A2874" s="1">
        <v>43978</v>
      </c>
      <c r="B2874" s="9">
        <f>$A$5+LN(VLOOKUP($A2874,NASDAQ_Composite_IXIC_20210721[[Date]:[Close]],5))-$A$4</f>
        <v>2.7864804069238227</v>
      </c>
      <c r="C2874" s="9">
        <f>VLOOKUP(A2874,nasdaq_wtd_mc_ritter_add!$B$2:$D$3373,$C$5)</f>
        <v>4.2237319553535899</v>
      </c>
      <c r="D2874" s="9">
        <f t="shared" si="233"/>
        <v>-1.6573525134031541E-2</v>
      </c>
      <c r="E2874" s="9">
        <f t="shared" si="233"/>
        <v>9.1356483894679208E-2</v>
      </c>
      <c r="F2874" s="9">
        <f t="shared" si="233"/>
        <v>0.13819034719431578</v>
      </c>
      <c r="G2874" s="9">
        <f t="shared" si="233"/>
        <v>0.1072031113697598</v>
      </c>
      <c r="H2874" s="9">
        <f t="shared" si="229"/>
        <v>1.185566661469295E-3</v>
      </c>
      <c r="I2874">
        <f t="shared" si="230"/>
        <v>1</v>
      </c>
      <c r="K2874" s="1"/>
    </row>
    <row r="2875" spans="1:11" x14ac:dyDescent="0.3">
      <c r="A2875" s="1">
        <v>43979</v>
      </c>
      <c r="B2875" s="9">
        <f>$A$5+LN(VLOOKUP($A2875,NASDAQ_Composite_IXIC_20210721[[Date]:[Close]],5))-$A$4</f>
        <v>2.7818619749434967</v>
      </c>
      <c r="C2875" s="9">
        <f>VLOOKUP(A2875,nasdaq_wtd_mc_ritter_add!$B$2:$D$3373,$C$5)</f>
        <v>4.2181787281695504</v>
      </c>
      <c r="D2875" s="9">
        <f t="shared" si="233"/>
        <v>-9.3479520371353431E-4</v>
      </c>
      <c r="E2875" s="9">
        <f t="shared" si="233"/>
        <v>9.8051964012843662E-2</v>
      </c>
      <c r="F2875" s="9">
        <f t="shared" si="233"/>
        <v>0.13725555199060224</v>
      </c>
      <c r="G2875" s="9">
        <f t="shared" si="233"/>
        <v>9.94755487470389E-2</v>
      </c>
      <c r="H2875" s="9">
        <f t="shared" si="229"/>
        <v>9.3479520371353431E-4</v>
      </c>
      <c r="I2875">
        <f t="shared" si="230"/>
        <v>1</v>
      </c>
      <c r="K2875" s="1"/>
    </row>
    <row r="2876" spans="1:11" x14ac:dyDescent="0.3">
      <c r="A2876" s="1">
        <v>43980</v>
      </c>
      <c r="B2876" s="9">
        <f>$A$5+LN(VLOOKUP($A2876,NASDAQ_Composite_IXIC_20210721[[Date]:[Close]],5))-$A$4</f>
        <v>2.7946815765755835</v>
      </c>
      <c r="C2876" s="9">
        <f>VLOOKUP(A2876,nasdaq_wtd_mc_ritter_add!$B$2:$D$3373,$C$5)</f>
        <v>4.2378025842458902</v>
      </c>
      <c r="D2876" s="9">
        <f t="shared" si="233"/>
        <v>6.8042544442530328E-3</v>
      </c>
      <c r="E2876" s="9">
        <f t="shared" si="233"/>
        <v>9.665352019171447E-2</v>
      </c>
      <c r="F2876" s="9">
        <f t="shared" si="233"/>
        <v>0.14900223555459036</v>
      </c>
      <c r="G2876" s="9">
        <f t="shared" si="233"/>
        <v>0.10627980319129193</v>
      </c>
      <c r="H2876" s="9">
        <f t="shared" si="229"/>
        <v>6.8042544442530328E-3</v>
      </c>
      <c r="I2876">
        <f t="shared" si="230"/>
        <v>1</v>
      </c>
      <c r="K2876" s="1"/>
    </row>
    <row r="2877" spans="1:11" x14ac:dyDescent="0.3">
      <c r="A2877" s="1">
        <v>43983</v>
      </c>
      <c r="B2877" s="9">
        <f>$A$5+LN(VLOOKUP($A2877,NASDAQ_Composite_IXIC_20210721[[Date]:[Close]],5))-$A$4</f>
        <v>2.8012124210767189</v>
      </c>
      <c r="C2877" s="9">
        <f>VLOOKUP(A2877,nasdaq_wtd_mc_ritter_add!$B$2:$D$3373,$C$5)</f>
        <v>4.2638126828168001</v>
      </c>
      <c r="D2877" s="9">
        <f t="shared" si="233"/>
        <v>1.9479254069774576E-2</v>
      </c>
      <c r="E2877" s="9">
        <f t="shared" si="233"/>
        <v>9.3832745969145925E-2</v>
      </c>
      <c r="F2877" s="9">
        <f t="shared" si="233"/>
        <v>0.20245453919594469</v>
      </c>
      <c r="G2877" s="9">
        <f t="shared" si="233"/>
        <v>0.1443075206684119</v>
      </c>
      <c r="H2877" s="9">
        <f t="shared" si="229"/>
        <v>1.9479254069774576E-2</v>
      </c>
      <c r="I2877">
        <f t="shared" si="230"/>
        <v>1</v>
      </c>
      <c r="K2877" s="1"/>
    </row>
    <row r="2878" spans="1:11" x14ac:dyDescent="0.3">
      <c r="A2878" s="1">
        <v>43984</v>
      </c>
      <c r="B2878" s="9">
        <f>$A$5+LN(VLOOKUP($A2878,NASDAQ_Composite_IXIC_20210721[[Date]:[Close]],5))-$A$4</f>
        <v>2.807092272542179</v>
      </c>
      <c r="C2878" s="9">
        <f>VLOOKUP(A2878,nasdaq_wtd_mc_ritter_add!$B$2:$D$3373,$C$5)</f>
        <v>4.2715050689876097</v>
      </c>
      <c r="D2878" s="9">
        <f t="shared" si="233"/>
        <v>1.8125347053494778E-3</v>
      </c>
      <c r="E2878" s="9">
        <f t="shared" si="233"/>
        <v>9.5645280674495403E-2</v>
      </c>
      <c r="F2878" s="9">
        <f t="shared" si="233"/>
        <v>0.20680038973172854</v>
      </c>
      <c r="G2878" s="9">
        <f t="shared" si="233"/>
        <v>0.15529001906167483</v>
      </c>
      <c r="H2878" s="9">
        <f t="shared" si="229"/>
        <v>1.8125347053494778E-3</v>
      </c>
      <c r="I2878">
        <f t="shared" si="230"/>
        <v>1</v>
      </c>
      <c r="K2878" s="1"/>
    </row>
    <row r="2879" spans="1:11" x14ac:dyDescent="0.3">
      <c r="A2879" s="1">
        <v>43985</v>
      </c>
      <c r="B2879" s="9">
        <f>$A$5+LN(VLOOKUP($A2879,NASDAQ_Composite_IXIC_20210721[[Date]:[Close]],5))-$A$4</f>
        <v>2.8148191424057414</v>
      </c>
      <c r="C2879" s="9">
        <f>VLOOKUP(A2879,nasdaq_wtd_mc_ritter_add!$B$2:$D$3373,$C$5)</f>
        <v>4.2733311282722504</v>
      </c>
      <c r="D2879" s="9">
        <f t="shared" si="233"/>
        <v>-5.900810578921778E-3</v>
      </c>
      <c r="E2879" s="9">
        <f t="shared" si="233"/>
        <v>8.1203098726077449E-2</v>
      </c>
      <c r="F2879" s="9">
        <f t="shared" si="233"/>
        <v>0.20089957915280676</v>
      </c>
      <c r="G2879" s="9">
        <f t="shared" si="233"/>
        <v>0.14497226011249875</v>
      </c>
      <c r="H2879" s="9">
        <f t="shared" si="229"/>
        <v>-5.900810578921778E-3</v>
      </c>
      <c r="I2879">
        <f t="shared" si="230"/>
        <v>-1</v>
      </c>
      <c r="K2879" s="1"/>
    </row>
    <row r="2880" spans="1:11" x14ac:dyDescent="0.3">
      <c r="A2880" s="1">
        <v>43986</v>
      </c>
      <c r="B2880" s="9">
        <f>$A$5+LN(VLOOKUP($A2880,NASDAQ_Composite_IXIC_20210721[[Date]:[Close]],5))-$A$4</f>
        <v>2.8078652244929563</v>
      </c>
      <c r="C2880" s="9">
        <f>VLOOKUP(A2880,nasdaq_wtd_mc_ritter_add!$B$2:$D$3373,$C$5)</f>
        <v>4.2530928960980701</v>
      </c>
      <c r="D2880" s="9">
        <f t="shared" si="233"/>
        <v>-1.3284314261395203E-2</v>
      </c>
      <c r="E2880" s="9">
        <f t="shared" si="233"/>
        <v>5.9111758842536943E-2</v>
      </c>
      <c r="F2880" s="9">
        <f t="shared" si="233"/>
        <v>0.18761526489141156</v>
      </c>
      <c r="G2880" s="9">
        <f t="shared" si="233"/>
        <v>0.14268838015702734</v>
      </c>
      <c r="H2880" s="9">
        <f t="shared" si="229"/>
        <v>1.3284314261395203E-2</v>
      </c>
      <c r="I2880">
        <f t="shared" si="230"/>
        <v>1</v>
      </c>
      <c r="K2880" s="1"/>
    </row>
    <row r="2881" spans="1:11" x14ac:dyDescent="0.3">
      <c r="A2881" s="1">
        <v>43987</v>
      </c>
      <c r="B2881" s="9">
        <f>$A$5+LN(VLOOKUP($A2881,NASDAQ_Composite_IXIC_20210721[[Date]:[Close]],5))-$A$4</f>
        <v>2.8282747475511618</v>
      </c>
      <c r="C2881" s="9">
        <f>VLOOKUP(A2881,nasdaq_wtd_mc_ritter_add!$B$2:$D$3373,$C$5)</f>
        <v>4.2669463470316096</v>
      </c>
      <c r="D2881" s="9">
        <f t="shared" si="233"/>
        <v>-6.5560721246660236E-3</v>
      </c>
      <c r="E2881" s="9">
        <f t="shared" si="233"/>
        <v>4.8022710098520882E-2</v>
      </c>
      <c r="F2881" s="9">
        <f t="shared" si="233"/>
        <v>0.1785603534695297</v>
      </c>
      <c r="G2881" s="9">
        <f t="shared" si="233"/>
        <v>0.13613230803236132</v>
      </c>
      <c r="H2881" s="9">
        <f t="shared" si="229"/>
        <v>-6.5560721246660236E-3</v>
      </c>
      <c r="I2881">
        <f t="shared" si="230"/>
        <v>-1</v>
      </c>
      <c r="K2881" s="1"/>
    </row>
    <row r="2882" spans="1:11" x14ac:dyDescent="0.3">
      <c r="A2882" s="1">
        <v>43990</v>
      </c>
      <c r="B2882" s="9">
        <f>$A$5+LN(VLOOKUP($A2882,NASDAQ_Composite_IXIC_20210721[[Date]:[Close]],5))-$A$4</f>
        <v>2.8394882876879075</v>
      </c>
      <c r="C2882" s="9">
        <f>VLOOKUP(A2882,nasdaq_wtd_mc_ritter_add!$B$2:$D$3373,$C$5)</f>
        <v>4.2802353671525504</v>
      </c>
      <c r="D2882" s="9">
        <f t="shared" si="233"/>
        <v>2.0754799841951055E-3</v>
      </c>
      <c r="E2882" s="9">
        <f t="shared" si="233"/>
        <v>3.2056514053235396E-2</v>
      </c>
      <c r="F2882" s="9">
        <f t="shared" si="233"/>
        <v>0.14679360826573884</v>
      </c>
      <c r="G2882" s="9">
        <f t="shared" si="233"/>
        <v>0.16175898178759684</v>
      </c>
      <c r="H2882" s="9">
        <f t="shared" si="229"/>
        <v>2.0754799841951055E-3</v>
      </c>
      <c r="I2882">
        <f t="shared" si="230"/>
        <v>1</v>
      </c>
      <c r="K2882" s="1"/>
    </row>
    <row r="2883" spans="1:11" x14ac:dyDescent="0.3">
      <c r="A2883" s="1">
        <v>43991</v>
      </c>
      <c r="B2883" s="9">
        <f>$A$5+LN(VLOOKUP($A2883,NASDAQ_Composite_IXIC_20210721[[Date]:[Close]],5))-$A$4</f>
        <v>2.8424060149382937</v>
      </c>
      <c r="C2883" s="9">
        <f>VLOOKUP(A2883,nasdaq_wtd_mc_ritter_add!$B$2:$D$3373,$C$5)</f>
        <v>4.2871351697833404</v>
      </c>
      <c r="D2883" s="9">
        <f t="shared" si="233"/>
        <v>3.9820753804038489E-3</v>
      </c>
      <c r="E2883" s="9">
        <f t="shared" si="233"/>
        <v>3.6038589433639245E-2</v>
      </c>
      <c r="F2883" s="9">
        <f t="shared" si="233"/>
        <v>0.15077568364614269</v>
      </c>
      <c r="G2883" s="9">
        <f t="shared" si="233"/>
        <v>0.17405345037298714</v>
      </c>
      <c r="H2883" s="9">
        <f t="shared" si="229"/>
        <v>3.9820753804038489E-3</v>
      </c>
      <c r="I2883">
        <f t="shared" si="230"/>
        <v>1</v>
      </c>
      <c r="K2883" s="1"/>
    </row>
    <row r="2884" spans="1:11" x14ac:dyDescent="0.3">
      <c r="A2884" s="1">
        <v>43992</v>
      </c>
      <c r="B2884" s="9">
        <f>$A$5+LN(VLOOKUP($A2884,NASDAQ_Composite_IXIC_20210721[[Date]:[Close]],5))-$A$4</f>
        <v>2.8490746365145769</v>
      </c>
      <c r="C2884" s="9">
        <f>VLOOKUP(A2884,nasdaq_wtd_mc_ritter_add!$B$2:$D$3373,$C$5)</f>
        <v>4.29197654106488</v>
      </c>
      <c r="D2884" s="9">
        <f t="shared" si="233"/>
        <v>-1.8272502947436209E-3</v>
      </c>
      <c r="E2884" s="9">
        <f t="shared" si="233"/>
        <v>2.6308461503880665E-2</v>
      </c>
      <c r="F2884" s="9">
        <f t="shared" si="233"/>
        <v>0.14894843335139907</v>
      </c>
      <c r="G2884" s="9">
        <f t="shared" si="233"/>
        <v>0.18167003489226019</v>
      </c>
      <c r="H2884" s="9">
        <f t="shared" si="229"/>
        <v>-1.8272502947436209E-3</v>
      </c>
      <c r="I2884">
        <f t="shared" si="230"/>
        <v>-1</v>
      </c>
      <c r="K2884" s="1"/>
    </row>
    <row r="2885" spans="1:11" x14ac:dyDescent="0.3">
      <c r="A2885" s="1">
        <v>43993</v>
      </c>
      <c r="B2885" s="9">
        <f>$A$5+LN(VLOOKUP($A2885,NASDAQ_Composite_IXIC_20210721[[Date]:[Close]],5))-$A$4</f>
        <v>2.7949829422402823</v>
      </c>
      <c r="C2885" s="9">
        <f>VLOOKUP(A2885,nasdaq_wtd_mc_ritter_add!$B$2:$D$3373,$C$5)</f>
        <v>4.2383142650644601</v>
      </c>
      <c r="D2885" s="9">
        <f t="shared" si="233"/>
        <v>4.2941827387465992E-4</v>
      </c>
      <c r="E2885" s="9">
        <f t="shared" si="233"/>
        <v>1.8968216668407756E-2</v>
      </c>
      <c r="F2885" s="9">
        <f t="shared" si="233"/>
        <v>0.14937785162527373</v>
      </c>
      <c r="G2885" s="9">
        <f t="shared" si="233"/>
        <v>0.20680207729754141</v>
      </c>
      <c r="H2885" s="9">
        <f t="shared" si="229"/>
        <v>-4.2941827387465992E-4</v>
      </c>
      <c r="I2885">
        <f t="shared" si="230"/>
        <v>-1</v>
      </c>
      <c r="K2885" s="1"/>
    </row>
    <row r="2886" spans="1:11" x14ac:dyDescent="0.3">
      <c r="A2886" s="1">
        <v>43994</v>
      </c>
      <c r="B2886" s="9">
        <f>$A$5+LN(VLOOKUP($A2886,NASDAQ_Composite_IXIC_20210721[[Date]:[Close]],5))-$A$4</f>
        <v>2.8050533991094406</v>
      </c>
      <c r="C2886" s="9">
        <f>VLOOKUP(A2886,nasdaq_wtd_mc_ritter_add!$B$2:$D$3373,$C$5)</f>
        <v>4.2556573413548904</v>
      </c>
      <c r="D2886" s="9">
        <f t="shared" si="233"/>
        <v>7.2726194212719975E-3</v>
      </c>
      <c r="E2886" s="9">
        <f t="shared" si="233"/>
        <v>2.741825394110986E-2</v>
      </c>
      <c r="F2886" s="9">
        <f t="shared" si="233"/>
        <v>0.15507453147752326</v>
      </c>
      <c r="G2886" s="9">
        <f t="shared" si="233"/>
        <v>0.21407469671881341</v>
      </c>
      <c r="H2886" s="9">
        <f t="shared" si="229"/>
        <v>7.2726194212719975E-3</v>
      </c>
      <c r="I2886">
        <f t="shared" si="230"/>
        <v>1</v>
      </c>
      <c r="K2886" s="1"/>
    </row>
    <row r="2887" spans="1:11" x14ac:dyDescent="0.3">
      <c r="A2887" s="1">
        <v>43997</v>
      </c>
      <c r="B2887" s="9">
        <f>$A$5+LN(VLOOKUP($A2887,NASDAQ_Composite_IXIC_20210721[[Date]:[Close]],5))-$A$4</f>
        <v>2.8192613704509109</v>
      </c>
      <c r="C2887" s="9">
        <f>VLOOKUP(A2887,nasdaq_wtd_mc_ritter_add!$B$2:$D$3373,$C$5)</f>
        <v>4.2862546242348198</v>
      </c>
      <c r="D2887" s="9">
        <f t="shared" si="233"/>
        <v>1.6389311538459239E-2</v>
      </c>
      <c r="E2887" s="9">
        <f t="shared" si="233"/>
        <v>3.5584818868263923E-2</v>
      </c>
      <c r="F2887" s="9">
        <f t="shared" si="233"/>
        <v>0.18652588987088503</v>
      </c>
      <c r="G2887" s="9">
        <f t="shared" si="233"/>
        <v>0.26829115969624695</v>
      </c>
      <c r="H2887" s="9">
        <f t="shared" si="229"/>
        <v>1.6389311538459239E-2</v>
      </c>
      <c r="I2887">
        <f t="shared" si="230"/>
        <v>1</v>
      </c>
      <c r="K2887" s="1"/>
    </row>
    <row r="2888" spans="1:11" x14ac:dyDescent="0.3">
      <c r="A2888" s="1">
        <v>43998</v>
      </c>
      <c r="B2888" s="9">
        <f>$A$5+LN(VLOOKUP($A2888,NASDAQ_Composite_IXIC_20210721[[Date]:[Close]],5))-$A$4</f>
        <v>2.8365741605549326</v>
      </c>
      <c r="C2888" s="9">
        <f>VLOOKUP(A2888,nasdaq_wtd_mc_ritter_add!$B$2:$D$3373,$C$5)</f>
        <v>4.3009690039997501</v>
      </c>
      <c r="D2888" s="9">
        <f t="shared" ref="D2888:G2907" si="234">IF($A2888-$A$1&lt;D$5,0,$C2888-$B2888+VLOOKUP($A2888-D$5,nasd_unic,2)-VLOOKUP($A2888-D$5,nasd_unic,3))</f>
        <v>-2.5984103390914726E-3</v>
      </c>
      <c r="E2888" s="9">
        <f t="shared" si="234"/>
        <v>3.2986408529172451E-2</v>
      </c>
      <c r="F2888" s="9">
        <f t="shared" si="234"/>
        <v>0.17229788186027983</v>
      </c>
      <c r="G2888" s="9">
        <f t="shared" si="234"/>
        <v>0.26589671537701465</v>
      </c>
      <c r="H2888" s="9">
        <f t="shared" si="229"/>
        <v>-2.5984103390914726E-3</v>
      </c>
      <c r="I2888">
        <f t="shared" si="230"/>
        <v>-1</v>
      </c>
      <c r="K2888" s="1"/>
    </row>
    <row r="2889" spans="1:11" x14ac:dyDescent="0.3">
      <c r="A2889" s="1">
        <v>43999</v>
      </c>
      <c r="B2889" s="9">
        <f>$A$5+LN(VLOOKUP($A2889,NASDAQ_Composite_IXIC_20210721[[Date]:[Close]],5))-$A$4</f>
        <v>2.8380545061390423</v>
      </c>
      <c r="C2889" s="9">
        <f>VLOOKUP(A2889,nasdaq_wtd_mc_ritter_add!$B$2:$D$3373,$C$5)</f>
        <v>4.30348906414424</v>
      </c>
      <c r="D2889" s="9">
        <f t="shared" si="234"/>
        <v>1.0397145603802116E-3</v>
      </c>
      <c r="E2889" s="9">
        <f t="shared" si="234"/>
        <v>4.5229884966466294E-2</v>
      </c>
      <c r="F2889" s="9">
        <f t="shared" si="234"/>
        <v>0.17333759642066005</v>
      </c>
      <c r="G2889" s="9">
        <f t="shared" si="234"/>
        <v>0.22142889613602668</v>
      </c>
      <c r="H2889" s="9">
        <f t="shared" ref="H2889:H2952" si="235">ABS($C2889-VLOOKUP($A2889-$H$5,nasd_unic,3))-ABS($B2889-VLOOKUP($A2889-$H$5,nasd_unic,2))</f>
        <v>1.0397145603802116E-3</v>
      </c>
      <c r="I2889">
        <f t="shared" ref="I2889:I2952" si="236">IF(A2889-$I$5&lt;$A$8,0,IF(H2889&gt;0,1,-1))</f>
        <v>1</v>
      </c>
      <c r="K2889" s="1"/>
    </row>
    <row r="2890" spans="1:11" x14ac:dyDescent="0.3">
      <c r="A2890" s="1">
        <v>44000</v>
      </c>
      <c r="B2890" s="9">
        <f>$A$5+LN(VLOOKUP($A2890,NASDAQ_Composite_IXIC_20210721[[Date]:[Close]],5))-$A$4</f>
        <v>2.8413304453857604</v>
      </c>
      <c r="C2890" s="9">
        <f>VLOOKUP(A2890,nasdaq_wtd_mc_ritter_add!$B$2:$D$3373,$C$5)</f>
        <v>4.3132131716975604</v>
      </c>
      <c r="D2890" s="9">
        <f t="shared" si="234"/>
        <v>6.44816830660222E-3</v>
      </c>
      <c r="E2890" s="9">
        <f t="shared" si="234"/>
        <v>3.8442323109229903E-2</v>
      </c>
      <c r="F2890" s="9">
        <f t="shared" si="234"/>
        <v>0.17978576472726226</v>
      </c>
      <c r="G2890" s="9">
        <f t="shared" si="234"/>
        <v>0.19505968183912481</v>
      </c>
      <c r="H2890" s="9">
        <f t="shared" si="235"/>
        <v>6.44816830660222E-3</v>
      </c>
      <c r="I2890">
        <f t="shared" si="236"/>
        <v>1</v>
      </c>
      <c r="K2890" s="1"/>
    </row>
    <row r="2891" spans="1:11" x14ac:dyDescent="0.3">
      <c r="A2891" s="1">
        <v>44001</v>
      </c>
      <c r="B2891" s="9">
        <f>$A$5+LN(VLOOKUP($A2891,NASDAQ_Composite_IXIC_20210721[[Date]:[Close]],5))-$A$4</f>
        <v>2.8416391874837403</v>
      </c>
      <c r="C2891" s="9">
        <f>VLOOKUP(A2891,nasdaq_wtd_mc_ritter_add!$B$2:$D$3373,$C$5)</f>
        <v>4.3206948731372998</v>
      </c>
      <c r="D2891" s="9">
        <f t="shared" si="234"/>
        <v>7.1729593417595439E-3</v>
      </c>
      <c r="E2891" s="9">
        <f t="shared" si="234"/>
        <v>3.0369128378017862E-2</v>
      </c>
      <c r="F2891" s="9">
        <f t="shared" si="234"/>
        <v>0.170606227677089</v>
      </c>
      <c r="G2891" s="9">
        <f t="shared" si="234"/>
        <v>0.20223264118088435</v>
      </c>
      <c r="H2891" s="9">
        <f t="shared" si="235"/>
        <v>7.1729593417595439E-3</v>
      </c>
      <c r="I2891">
        <f t="shared" si="236"/>
        <v>1</v>
      </c>
      <c r="K2891" s="1"/>
    </row>
    <row r="2892" spans="1:11" x14ac:dyDescent="0.3">
      <c r="A2892" s="1">
        <v>44004</v>
      </c>
      <c r="B2892" s="9">
        <f>$A$5+LN(VLOOKUP($A2892,NASDAQ_Composite_IXIC_20210721[[Date]:[Close]],5))-$A$4</f>
        <v>2.8526738998310455</v>
      </c>
      <c r="C2892" s="9">
        <f>VLOOKUP(A2892,nasdaq_wtd_mc_ritter_add!$B$2:$D$3373,$C$5)</f>
        <v>4.3331192103513496</v>
      </c>
      <c r="D2892" s="9">
        <f t="shared" si="234"/>
        <v>1.3896248667446542E-3</v>
      </c>
      <c r="E2892" s="9">
        <f t="shared" si="234"/>
        <v>1.2208506065649161E-2</v>
      </c>
      <c r="F2892" s="9">
        <f t="shared" si="234"/>
        <v>0.14495836932527428</v>
      </c>
      <c r="G2892" s="9">
        <f t="shared" si="234"/>
        <v>0.18566247979287809</v>
      </c>
      <c r="H2892" s="9">
        <f t="shared" si="235"/>
        <v>1.3896248667446542E-3</v>
      </c>
      <c r="I2892">
        <f t="shared" si="236"/>
        <v>1</v>
      </c>
      <c r="K2892" s="1"/>
    </row>
    <row r="2893" spans="1:11" x14ac:dyDescent="0.3">
      <c r="A2893" s="1">
        <v>44005</v>
      </c>
      <c r="B2893" s="9">
        <f>$A$5+LN(VLOOKUP($A2893,NASDAQ_Composite_IXIC_20210721[[Date]:[Close]],5))-$A$4</f>
        <v>2.8600932128691765</v>
      </c>
      <c r="C2893" s="9">
        <f>VLOOKUP(A2893,nasdaq_wtd_mc_ritter_add!$B$2:$D$3373,$C$5)</f>
        <v>4.3382162318068698</v>
      </c>
      <c r="D2893" s="9">
        <f t="shared" si="234"/>
        <v>-2.3222915826108803E-3</v>
      </c>
      <c r="E2893" s="9">
        <f t="shared" si="234"/>
        <v>9.8862144830382803E-3</v>
      </c>
      <c r="F2893" s="9">
        <f t="shared" si="234"/>
        <v>0.13401896828859794</v>
      </c>
      <c r="G2893" s="9">
        <f t="shared" si="234"/>
        <v>0.17747080609759891</v>
      </c>
      <c r="H2893" s="9">
        <f t="shared" si="235"/>
        <v>-2.3222915826108803E-3</v>
      </c>
      <c r="I2893">
        <f t="shared" si="236"/>
        <v>-1</v>
      </c>
      <c r="K2893" s="1"/>
    </row>
    <row r="2894" spans="1:11" x14ac:dyDescent="0.3">
      <c r="A2894" s="1">
        <v>44006</v>
      </c>
      <c r="B2894" s="9">
        <f>$A$5+LN(VLOOKUP($A2894,NASDAQ_Composite_IXIC_20210721[[Date]:[Close]],5))-$A$4</f>
        <v>2.8379172335275742</v>
      </c>
      <c r="C2894" s="9">
        <f>VLOOKUP(A2894,nasdaq_wtd_mc_ritter_add!$B$2:$D$3373,$C$5)</f>
        <v>4.3130105733373201</v>
      </c>
      <c r="D2894" s="9">
        <f t="shared" si="234"/>
        <v>-3.0296791279473823E-3</v>
      </c>
      <c r="E2894" s="9">
        <f t="shared" si="234"/>
        <v>6.8565353550908981E-3</v>
      </c>
      <c r="F2894" s="9">
        <f t="shared" si="234"/>
        <v>0.13098928916065056</v>
      </c>
      <c r="G2894" s="9">
        <f t="shared" si="234"/>
        <v>0.18501234217242368</v>
      </c>
      <c r="H2894" s="9">
        <f t="shared" si="235"/>
        <v>3.0296791279473823E-3</v>
      </c>
      <c r="I2894">
        <f t="shared" si="236"/>
        <v>1</v>
      </c>
      <c r="K2894" s="1"/>
    </row>
    <row r="2895" spans="1:11" x14ac:dyDescent="0.3">
      <c r="A2895" s="1">
        <v>44007</v>
      </c>
      <c r="B2895" s="9">
        <f>$A$5+LN(VLOOKUP($A2895,NASDAQ_Composite_IXIC_20210721[[Date]:[Close]],5))-$A$4</f>
        <v>2.8487402999784033</v>
      </c>
      <c r="C2895" s="9">
        <f>VLOOKUP(A2895,nasdaq_wtd_mc_ritter_add!$B$2:$D$3373,$C$5)</f>
        <v>4.3275829339812102</v>
      </c>
      <c r="D2895" s="9">
        <f t="shared" si="234"/>
        <v>3.7492941930610257E-3</v>
      </c>
      <c r="E2895" s="9">
        <f t="shared" si="234"/>
        <v>2.5017560439008157E-2</v>
      </c>
      <c r="F2895" s="9">
        <f t="shared" si="234"/>
        <v>0.13473858335371158</v>
      </c>
      <c r="G2895" s="9">
        <f t="shared" si="234"/>
        <v>0.17978143276735548</v>
      </c>
      <c r="H2895" s="9">
        <f t="shared" si="235"/>
        <v>3.7492941930610257E-3</v>
      </c>
      <c r="I2895">
        <f t="shared" si="236"/>
        <v>1</v>
      </c>
      <c r="K2895" s="1"/>
    </row>
    <row r="2896" spans="1:11" x14ac:dyDescent="0.3">
      <c r="A2896" s="1">
        <v>44008</v>
      </c>
      <c r="B2896" s="9">
        <f>$A$5+LN(VLOOKUP($A2896,NASDAQ_Composite_IXIC_20210721[[Date]:[Close]],5))-$A$4</f>
        <v>2.8224641461554247</v>
      </c>
      <c r="C2896" s="9">
        <f>VLOOKUP(A2896,nasdaq_wtd_mc_ritter_add!$B$2:$D$3373,$C$5)</f>
        <v>4.2849355496853203</v>
      </c>
      <c r="D2896" s="9">
        <f t="shared" si="234"/>
        <v>-1.6371230472911336E-2</v>
      </c>
      <c r="E2896" s="9">
        <f t="shared" si="234"/>
        <v>2.5219855100128363E-2</v>
      </c>
      <c r="F2896" s="9">
        <f t="shared" si="234"/>
        <v>0.11657633899480757</v>
      </c>
      <c r="G2896" s="9">
        <f t="shared" si="234"/>
        <v>0.16341020229444414</v>
      </c>
      <c r="H2896" s="9">
        <f t="shared" si="235"/>
        <v>1.6371230472911336E-2</v>
      </c>
      <c r="I2896">
        <f t="shared" si="236"/>
        <v>1</v>
      </c>
      <c r="K2896" s="1"/>
    </row>
    <row r="2897" spans="1:11" x14ac:dyDescent="0.3">
      <c r="A2897" s="1">
        <v>44011</v>
      </c>
      <c r="B2897" s="9">
        <f>$A$5+LN(VLOOKUP($A2897,NASDAQ_Composite_IXIC_20210721[[Date]:[Close]],5))-$A$4</f>
        <v>2.8343769210801915</v>
      </c>
      <c r="C2897" s="9">
        <f>VLOOKUP(A2897,nasdaq_wtd_mc_ritter_add!$B$2:$D$3373,$C$5)</f>
        <v>4.2871874069096698</v>
      </c>
      <c r="D2897" s="9">
        <f t="shared" si="234"/>
        <v>-9.6609177004172153E-3</v>
      </c>
      <c r="E2897" s="9">
        <f t="shared" si="234"/>
        <v>9.6894781591716495E-3</v>
      </c>
      <c r="F2897" s="9">
        <f t="shared" si="234"/>
        <v>9.2995271456354445E-2</v>
      </c>
      <c r="G2897" s="9">
        <f t="shared" si="234"/>
        <v>0.15529821155186507</v>
      </c>
      <c r="H2897" s="9">
        <f t="shared" si="235"/>
        <v>-9.6609177004172153E-3</v>
      </c>
      <c r="I2897">
        <f t="shared" si="236"/>
        <v>-1</v>
      </c>
      <c r="K2897" s="1"/>
    </row>
    <row r="2898" spans="1:11" x14ac:dyDescent="0.3">
      <c r="A2898" s="1">
        <v>44012</v>
      </c>
      <c r="B2898" s="9">
        <f>$A$5+LN(VLOOKUP($A2898,NASDAQ_Composite_IXIC_20210721[[Date]:[Close]],5))-$A$4</f>
        <v>2.8529014945176518</v>
      </c>
      <c r="C2898" s="9">
        <f>VLOOKUP(A2898,nasdaq_wtd_mc_ritter_add!$B$2:$D$3373,$C$5)</f>
        <v>4.3103037332110601</v>
      </c>
      <c r="D2898" s="9">
        <f t="shared" si="234"/>
        <v>4.5917528639298766E-3</v>
      </c>
      <c r="E2898" s="9">
        <f t="shared" si="234"/>
        <v>1.4281231023101526E-2</v>
      </c>
      <c r="F2898" s="9">
        <f t="shared" si="234"/>
        <v>8.8634722922472875E-2</v>
      </c>
      <c r="G2898" s="9">
        <f t="shared" si="234"/>
        <v>0.16912263503910641</v>
      </c>
      <c r="H2898" s="9">
        <f t="shared" si="235"/>
        <v>4.5917528639298766E-3</v>
      </c>
      <c r="I2898">
        <f t="shared" si="236"/>
        <v>1</v>
      </c>
      <c r="K2898" s="1"/>
    </row>
    <row r="2899" spans="1:11" x14ac:dyDescent="0.3">
      <c r="A2899" s="1">
        <v>44013</v>
      </c>
      <c r="B2899" s="9">
        <f>$A$5+LN(VLOOKUP($A2899,NASDAQ_Composite_IXIC_20210721[[Date]:[Close]],5))-$A$4</f>
        <v>2.8623863979419353</v>
      </c>
      <c r="C2899" s="9">
        <f>VLOOKUP(A2899,nasdaq_wtd_mc_ritter_add!$B$2:$D$3373,$C$5)</f>
        <v>4.3386020075302003</v>
      </c>
      <c r="D2899" s="9">
        <f t="shared" si="234"/>
        <v>1.8813370894856796E-2</v>
      </c>
      <c r="E2899" s="9">
        <f t="shared" si="234"/>
        <v>1.3615347848183745E-2</v>
      </c>
      <c r="F2899" s="9">
        <f t="shared" si="234"/>
        <v>0.10744809381732967</v>
      </c>
      <c r="G2899" s="9">
        <f t="shared" si="234"/>
        <v>0.21606988704412844</v>
      </c>
      <c r="H2899" s="9">
        <f t="shared" si="235"/>
        <v>1.8813370894856796E-2</v>
      </c>
      <c r="I2899">
        <f t="shared" si="236"/>
        <v>1</v>
      </c>
      <c r="K2899" s="1"/>
    </row>
    <row r="2900" spans="1:11" x14ac:dyDescent="0.3">
      <c r="A2900" s="1">
        <v>44014</v>
      </c>
      <c r="B2900" s="9">
        <f>$A$5+LN(VLOOKUP($A2900,NASDAQ_Composite_IXIC_20210721[[Date]:[Close]],5))-$A$4</f>
        <v>2.8675921187507845</v>
      </c>
      <c r="C2900" s="9">
        <f>VLOOKUP(A2900,nasdaq_wtd_mc_ritter_add!$B$2:$D$3373,$C$5)</f>
        <v>4.3383653687139603</v>
      </c>
      <c r="D2900" s="9">
        <f t="shared" si="234"/>
        <v>-5.4423596250892103E-3</v>
      </c>
      <c r="E2900" s="9">
        <f t="shared" si="234"/>
        <v>6.3604535177450572E-3</v>
      </c>
      <c r="F2900" s="9">
        <f t="shared" si="234"/>
        <v>0.10200573419224046</v>
      </c>
      <c r="G2900" s="9">
        <f t="shared" si="234"/>
        <v>0.2131608432494736</v>
      </c>
      <c r="H2900" s="9">
        <f t="shared" si="235"/>
        <v>-4.9690819926091478E-3</v>
      </c>
      <c r="I2900">
        <f t="shared" si="236"/>
        <v>-1</v>
      </c>
      <c r="K2900" s="1"/>
    </row>
    <row r="2901" spans="1:11" x14ac:dyDescent="0.3">
      <c r="A2901" s="1">
        <v>44018</v>
      </c>
      <c r="B2901" s="9">
        <f>$A$5+LN(VLOOKUP($A2901,NASDAQ_Composite_IXIC_20210721[[Date]:[Close]],5))-$A$4</f>
        <v>2.8894928476787767</v>
      </c>
      <c r="C2901" s="9">
        <f>VLOOKUP(A2901,nasdaq_wtd_mc_ritter_add!$B$2:$D$3373,$C$5)</f>
        <v>4.3582057309347499</v>
      </c>
      <c r="D2901" s="9">
        <f t="shared" si="234"/>
        <v>-2.0603667072025544E-3</v>
      </c>
      <c r="E2901" s="9">
        <f t="shared" si="234"/>
        <v>3.0041283775525507E-2</v>
      </c>
      <c r="F2901" s="9">
        <f t="shared" si="234"/>
        <v>5.8363136995303933E-2</v>
      </c>
      <c r="G2901" s="9">
        <f t="shared" si="234"/>
        <v>0.2025257964204692</v>
      </c>
      <c r="H2901" s="9">
        <f t="shared" si="235"/>
        <v>-2.0603667072025544E-3</v>
      </c>
      <c r="I2901">
        <f t="shared" si="236"/>
        <v>-1</v>
      </c>
      <c r="K2901" s="1"/>
    </row>
    <row r="2902" spans="1:11" x14ac:dyDescent="0.3">
      <c r="A2902" s="1">
        <v>44019</v>
      </c>
      <c r="B2902" s="9">
        <f>$A$5+LN(VLOOKUP($A2902,NASDAQ_Composite_IXIC_20210721[[Date]:[Close]],5))-$A$4</f>
        <v>2.8808526235479688</v>
      </c>
      <c r="C2902" s="9">
        <f>VLOOKUP(A2902,nasdaq_wtd_mc_ritter_add!$B$2:$D$3373,$C$5)</f>
        <v>4.3621205477198899</v>
      </c>
      <c r="D2902" s="9">
        <f t="shared" si="234"/>
        <v>1.2555040915947835E-2</v>
      </c>
      <c r="E2902" s="9">
        <f t="shared" si="234"/>
        <v>4.2596324691473342E-2</v>
      </c>
      <c r="F2902" s="9">
        <f t="shared" si="234"/>
        <v>7.2577358760513633E-2</v>
      </c>
      <c r="G2902" s="9">
        <f t="shared" si="234"/>
        <v>0.20001699539374496</v>
      </c>
      <c r="H2902" s="9">
        <f t="shared" si="235"/>
        <v>-4.7254073456679535E-3</v>
      </c>
      <c r="I2902">
        <f t="shared" si="236"/>
        <v>-1</v>
      </c>
      <c r="K2902" s="1"/>
    </row>
    <row r="2903" spans="1:11" x14ac:dyDescent="0.3">
      <c r="A2903" s="1">
        <v>44020</v>
      </c>
      <c r="B2903" s="9">
        <f>$A$5+LN(VLOOKUP($A2903,NASDAQ_Composite_IXIC_20210721[[Date]:[Close]],5))-$A$4</f>
        <v>2.895117366574385</v>
      </c>
      <c r="C2903" s="9">
        <f>VLOOKUP(A2903,nasdaq_wtd_mc_ritter_add!$B$2:$D$3373,$C$5)</f>
        <v>4.3838938761763799</v>
      </c>
      <c r="D2903" s="9">
        <f t="shared" si="234"/>
        <v>7.508585430073822E-3</v>
      </c>
      <c r="E2903" s="9">
        <f t="shared" si="234"/>
        <v>4.8029430137352058E-2</v>
      </c>
      <c r="F2903" s="9">
        <f t="shared" si="234"/>
        <v>8.0085944190587455E-2</v>
      </c>
      <c r="G2903" s="9">
        <f t="shared" si="234"/>
        <v>0.1948230384030909</v>
      </c>
      <c r="H2903" s="9">
        <f t="shared" si="235"/>
        <v>7.508585430073822E-3</v>
      </c>
      <c r="I2903">
        <f t="shared" si="236"/>
        <v>1</v>
      </c>
      <c r="K2903" s="1"/>
    </row>
    <row r="2904" spans="1:11" x14ac:dyDescent="0.3">
      <c r="A2904" s="1">
        <v>44021</v>
      </c>
      <c r="B2904" s="9">
        <f>$A$5+LN(VLOOKUP($A2904,NASDAQ_Composite_IXIC_20210721[[Date]:[Close]],5))-$A$4</f>
        <v>2.9003692173833597</v>
      </c>
      <c r="C2904" s="9">
        <f>VLOOKUP(A2904,nasdaq_wtd_mc_ritter_add!$B$2:$D$3373,$C$5)</f>
        <v>4.38762159642281</v>
      </c>
      <c r="D2904" s="9">
        <f t="shared" si="234"/>
        <v>-1.5241305625446344E-3</v>
      </c>
      <c r="E2904" s="9">
        <f t="shared" si="234"/>
        <v>4.2523224194403575E-2</v>
      </c>
      <c r="F2904" s="9">
        <f t="shared" si="234"/>
        <v>7.856181362804282E-2</v>
      </c>
      <c r="G2904" s="9">
        <f t="shared" si="234"/>
        <v>0.19329890784054626</v>
      </c>
      <c r="H2904" s="9">
        <f t="shared" si="235"/>
        <v>-1.5241305625446344E-3</v>
      </c>
      <c r="I2904">
        <f t="shared" si="236"/>
        <v>-1</v>
      </c>
      <c r="K2904" s="1"/>
    </row>
    <row r="2905" spans="1:11" x14ac:dyDescent="0.3">
      <c r="A2905" s="1">
        <v>44022</v>
      </c>
      <c r="B2905" s="9">
        <f>$A$5+LN(VLOOKUP($A2905,NASDAQ_Composite_IXIC_20210721[[Date]:[Close]],5))-$A$4</f>
        <v>2.9069546229897023</v>
      </c>
      <c r="C2905" s="9">
        <f>VLOOKUP(A2905,nasdaq_wtd_mc_ritter_add!$B$2:$D$3373,$C$5)</f>
        <v>4.3863570798592804</v>
      </c>
      <c r="D2905" s="9">
        <f t="shared" si="234"/>
        <v>-7.8499221698722366E-3</v>
      </c>
      <c r="E2905" s="9">
        <f t="shared" si="234"/>
        <v>3.6500552319274959E-2</v>
      </c>
      <c r="F2905" s="9">
        <f t="shared" si="234"/>
        <v>6.2809013823155624E-2</v>
      </c>
      <c r="G2905" s="9">
        <f t="shared" si="234"/>
        <v>0.18544898567067403</v>
      </c>
      <c r="H2905" s="9">
        <f t="shared" si="235"/>
        <v>-5.3208890428129152E-3</v>
      </c>
      <c r="I2905">
        <f t="shared" si="236"/>
        <v>-1</v>
      </c>
      <c r="K2905" s="1"/>
    </row>
    <row r="2906" spans="1:11" x14ac:dyDescent="0.3">
      <c r="A2906" s="1">
        <v>44025</v>
      </c>
      <c r="B2906" s="9">
        <f>$A$5+LN(VLOOKUP($A2906,NASDAQ_Composite_IXIC_20210721[[Date]:[Close]],5))-$A$4</f>
        <v>2.8853812841469866</v>
      </c>
      <c r="C2906" s="9">
        <f>VLOOKUP(A2906,nasdaq_wtd_mc_ritter_add!$B$2:$D$3373,$C$5)</f>
        <v>4.3458671738177097</v>
      </c>
      <c r="D2906" s="9">
        <f t="shared" si="234"/>
        <v>-1.8916567198854928E-2</v>
      </c>
      <c r="E2906" s="9">
        <f t="shared" si="234"/>
        <v>9.8819474252733741E-3</v>
      </c>
      <c r="F2906" s="9">
        <f t="shared" si="234"/>
        <v>4.0659614736710203E-2</v>
      </c>
      <c r="G2906" s="9">
        <f t="shared" si="234"/>
        <v>0.17328241599612815</v>
      </c>
      <c r="H2906" s="9">
        <f t="shared" si="235"/>
        <v>1.8916567198854928E-2</v>
      </c>
      <c r="I2906">
        <f t="shared" si="236"/>
        <v>1</v>
      </c>
      <c r="K2906" s="1"/>
    </row>
    <row r="2907" spans="1:11" x14ac:dyDescent="0.3">
      <c r="A2907" s="1">
        <v>44026</v>
      </c>
      <c r="B2907" s="9">
        <f>$A$5+LN(VLOOKUP($A2907,NASDAQ_Composite_IXIC_20210721[[Date]:[Close]],5))-$A$4</f>
        <v>2.8947437040144939</v>
      </c>
      <c r="C2907" s="9">
        <f>VLOOKUP(A2907,nasdaq_wtd_mc_ritter_add!$B$2:$D$3373,$C$5)</f>
        <v>4.3534511963734799</v>
      </c>
      <c r="D2907" s="9">
        <f t="shared" si="234"/>
        <v>-1.7783973117371232E-3</v>
      </c>
      <c r="E2907" s="9">
        <f t="shared" si="234"/>
        <v>8.1035501135362509E-3</v>
      </c>
      <c r="F2907" s="9">
        <f t="shared" si="234"/>
        <v>2.7299057443340935E-2</v>
      </c>
      <c r="G2907" s="9">
        <f t="shared" si="234"/>
        <v>0.16295500638722693</v>
      </c>
      <c r="H2907" s="9">
        <f t="shared" si="235"/>
        <v>-1.7783973117371232E-3</v>
      </c>
      <c r="I2907">
        <f t="shared" si="236"/>
        <v>-1</v>
      </c>
      <c r="K2907" s="1"/>
    </row>
    <row r="2908" spans="1:11" x14ac:dyDescent="0.3">
      <c r="A2908" s="1">
        <v>44027</v>
      </c>
      <c r="B2908" s="9">
        <f>$A$5+LN(VLOOKUP($A2908,NASDAQ_Composite_IXIC_20210721[[Date]:[Close]],5))-$A$4</f>
        <v>2.9006289768689877</v>
      </c>
      <c r="C2908" s="9">
        <f>VLOOKUP(A2908,nasdaq_wtd_mc_ritter_add!$B$2:$D$3373,$C$5)</f>
        <v>4.3660159227733102</v>
      </c>
      <c r="D2908" s="9">
        <f t="shared" ref="D2908:G2927" si="237">IF($A2908-$A$1&lt;D$5,0,$C2908-$B2908+VLOOKUP($A2908-D$5,nasd_unic,2)-VLOOKUP($A2908-D$5,nasd_unic,3))</f>
        <v>6.6794535453365E-3</v>
      </c>
      <c r="E2908" s="9">
        <f t="shared" si="237"/>
        <v>-1.6063078795864882E-3</v>
      </c>
      <c r="F2908" s="9">
        <f t="shared" si="237"/>
        <v>3.3978510988677435E-2</v>
      </c>
      <c r="G2908" s="9">
        <f t="shared" si="237"/>
        <v>0.18491958199129854</v>
      </c>
      <c r="H2908" s="9">
        <f t="shared" si="235"/>
        <v>6.6794535453365E-3</v>
      </c>
      <c r="I2908">
        <f t="shared" si="236"/>
        <v>1</v>
      </c>
      <c r="K2908" s="1"/>
    </row>
    <row r="2909" spans="1:11" x14ac:dyDescent="0.3">
      <c r="A2909" s="1">
        <v>44028</v>
      </c>
      <c r="B2909" s="9">
        <f>$A$5+LN(VLOOKUP($A2909,NASDAQ_Composite_IXIC_20210721[[Date]:[Close]],5))-$A$4</f>
        <v>2.8933364228550724</v>
      </c>
      <c r="C2909" s="9">
        <f>VLOOKUP(A2909,nasdaq_wtd_mc_ritter_add!$B$2:$D$3373,$C$5)</f>
        <v>4.35756440195693</v>
      </c>
      <c r="D2909" s="9">
        <f t="shared" si="237"/>
        <v>-1.1589668024649669E-3</v>
      </c>
      <c r="E2909" s="9">
        <f t="shared" si="237"/>
        <v>-1.6686434295998254E-4</v>
      </c>
      <c r="F2909" s="9">
        <f t="shared" si="237"/>
        <v>3.2819544186212468E-2</v>
      </c>
      <c r="G2909" s="9">
        <f t="shared" si="237"/>
        <v>0.17213101751731985</v>
      </c>
      <c r="H2909" s="9">
        <f t="shared" si="235"/>
        <v>1.1589668024649669E-3</v>
      </c>
      <c r="I2909">
        <f t="shared" si="236"/>
        <v>1</v>
      </c>
      <c r="K2909" s="1"/>
    </row>
    <row r="2910" spans="1:11" x14ac:dyDescent="0.3">
      <c r="A2910" s="1">
        <v>44029</v>
      </c>
      <c r="B2910" s="9">
        <f>$A$5+LN(VLOOKUP($A2910,NASDAQ_Composite_IXIC_20210721[[Date]:[Close]],5))-$A$4</f>
        <v>2.8961357118352362</v>
      </c>
      <c r="C2910" s="9">
        <f>VLOOKUP(A2910,nasdaq_wtd_mc_ritter_add!$B$2:$D$3373,$C$5)</f>
        <v>4.3707379621166202</v>
      </c>
      <c r="D2910" s="9">
        <f t="shared" si="237"/>
        <v>1.0374271179526495E-2</v>
      </c>
      <c r="E2910" s="9">
        <f t="shared" si="237"/>
        <v>9.1676922761863011E-3</v>
      </c>
      <c r="F2910" s="9">
        <f t="shared" si="237"/>
        <v>5.4397577242652595E-2</v>
      </c>
      <c r="G2910" s="9">
        <f t="shared" si="237"/>
        <v>0.18250528869684635</v>
      </c>
      <c r="H2910" s="9">
        <f t="shared" si="235"/>
        <v>1.0374271179526495E-2</v>
      </c>
      <c r="I2910">
        <f t="shared" si="236"/>
        <v>1</v>
      </c>
      <c r="K2910" s="1"/>
    </row>
    <row r="2911" spans="1:11" x14ac:dyDescent="0.3">
      <c r="A2911" s="1">
        <v>44032</v>
      </c>
      <c r="B2911" s="9">
        <f>$A$5+LN(VLOOKUP($A2911,NASDAQ_Composite_IXIC_20210721[[Date]:[Close]],5))-$A$4</f>
        <v>2.9209508955331644</v>
      </c>
      <c r="C2911" s="9">
        <f>VLOOKUP(A2911,nasdaq_wtd_mc_ritter_add!$B$2:$D$3373,$C$5)</f>
        <v>4.3983712871613099</v>
      </c>
      <c r="D2911" s="9">
        <f t="shared" si="237"/>
        <v>2.8181413467613936E-3</v>
      </c>
      <c r="E2911" s="9">
        <f t="shared" si="237"/>
        <v>-1.6352940254140691E-3</v>
      </c>
      <c r="F2911" s="9">
        <f t="shared" si="237"/>
        <v>1.9342597313919185E-2</v>
      </c>
      <c r="G2911" s="9">
        <f t="shared" si="237"/>
        <v>0.17159848864500038</v>
      </c>
      <c r="H2911" s="9">
        <f t="shared" si="235"/>
        <v>2.8181413467613936E-3</v>
      </c>
      <c r="I2911">
        <f t="shared" si="236"/>
        <v>1</v>
      </c>
      <c r="K2911" s="1"/>
    </row>
    <row r="2912" spans="1:11" x14ac:dyDescent="0.3">
      <c r="A2912" s="1">
        <v>44033</v>
      </c>
      <c r="B2912" s="9">
        <f>$A$5+LN(VLOOKUP($A2912,NASDAQ_Composite_IXIC_20210721[[Date]:[Close]],5))-$A$4</f>
        <v>2.9128632241355854</v>
      </c>
      <c r="C2912" s="9">
        <f>VLOOKUP(A2912,nasdaq_wtd_mc_ritter_add!$B$2:$D$3373,$C$5)</f>
        <v>4.3839194004188</v>
      </c>
      <c r="D2912" s="9">
        <f t="shared" si="237"/>
        <v>-6.3642153449308125E-3</v>
      </c>
      <c r="E2912" s="9">
        <f t="shared" si="237"/>
        <v>-7.9995093703448816E-3</v>
      </c>
      <c r="F2912" s="9">
        <f t="shared" si="237"/>
        <v>2.8193718285596248E-3</v>
      </c>
      <c r="G2912" s="9">
        <f t="shared" si="237"/>
        <v>0.14397477657728874</v>
      </c>
      <c r="H2912" s="9">
        <f t="shared" si="235"/>
        <v>6.3642153449308125E-3</v>
      </c>
      <c r="I2912">
        <f t="shared" si="236"/>
        <v>1</v>
      </c>
      <c r="K2912" s="1"/>
    </row>
    <row r="2913" spans="1:11" x14ac:dyDescent="0.3">
      <c r="A2913" s="1">
        <v>44034</v>
      </c>
      <c r="B2913" s="9">
        <f>$A$5+LN(VLOOKUP($A2913,NASDAQ_Composite_IXIC_20210721[[Date]:[Close]],5))-$A$4</f>
        <v>2.9152731140416295</v>
      </c>
      <c r="C2913" s="9">
        <f>VLOOKUP(A2913,nasdaq_wtd_mc_ritter_add!$B$2:$D$3373,$C$5)</f>
        <v>4.3819360065783197</v>
      </c>
      <c r="D2913" s="9">
        <f t="shared" si="237"/>
        <v>-4.3932837465243679E-3</v>
      </c>
      <c r="E2913" s="9">
        <f t="shared" si="237"/>
        <v>-1.3782417983613904E-2</v>
      </c>
      <c r="F2913" s="9">
        <f t="shared" si="237"/>
        <v>-1.5739119179647432E-3</v>
      </c>
      <c r="G2913" s="9">
        <f t="shared" si="237"/>
        <v>0.13117595134166038</v>
      </c>
      <c r="H2913" s="9">
        <f t="shared" si="235"/>
        <v>-4.2649606556377506E-4</v>
      </c>
      <c r="I2913">
        <f t="shared" si="236"/>
        <v>-1</v>
      </c>
      <c r="K2913" s="1"/>
    </row>
    <row r="2914" spans="1:11" x14ac:dyDescent="0.3">
      <c r="A2914" s="1">
        <v>44035</v>
      </c>
      <c r="B2914" s="9">
        <f>$A$5+LN(VLOOKUP($A2914,NASDAQ_Composite_IXIC_20210721[[Date]:[Close]],5))-$A$4</f>
        <v>2.8921508475737996</v>
      </c>
      <c r="C2914" s="9">
        <f>VLOOKUP(A2914,nasdaq_wtd_mc_ritter_add!$B$2:$D$3373,$C$5)</f>
        <v>4.3572553917487502</v>
      </c>
      <c r="D2914" s="9">
        <f t="shared" si="237"/>
        <v>-1.5583483617396254E-3</v>
      </c>
      <c r="E2914" s="9">
        <f t="shared" si="237"/>
        <v>-1.3018474762742649E-2</v>
      </c>
      <c r="F2914" s="9">
        <f t="shared" si="237"/>
        <v>-3.1322602797043686E-3</v>
      </c>
      <c r="G2914" s="9">
        <f t="shared" si="237"/>
        <v>0.12100049352585529</v>
      </c>
      <c r="H2914" s="9">
        <f t="shared" si="235"/>
        <v>1.5583483617396254E-3</v>
      </c>
      <c r="I2914">
        <f t="shared" si="236"/>
        <v>1</v>
      </c>
      <c r="K2914" s="1"/>
    </row>
    <row r="2915" spans="1:11" x14ac:dyDescent="0.3">
      <c r="A2915" s="1">
        <v>44036</v>
      </c>
      <c r="B2915" s="9">
        <f>$A$5+LN(VLOOKUP($A2915,NASDAQ_Composite_IXIC_20210721[[Date]:[Close]],5))-$A$4</f>
        <v>2.8827157597810187</v>
      </c>
      <c r="C2915" s="9">
        <f>VLOOKUP(A2915,nasdaq_wtd_mc_ritter_add!$B$2:$D$3373,$C$5)</f>
        <v>4.3419141182712098</v>
      </c>
      <c r="D2915" s="9">
        <f t="shared" si="237"/>
        <v>-5.9061856847595351E-3</v>
      </c>
      <c r="E2915" s="9">
        <f t="shared" si="237"/>
        <v>-1.5894981319554802E-2</v>
      </c>
      <c r="F2915" s="9">
        <f t="shared" si="237"/>
        <v>-9.0384459644639037E-3</v>
      </c>
      <c r="G2915" s="9">
        <f t="shared" si="237"/>
        <v>0.11509430784109576</v>
      </c>
      <c r="H2915" s="9">
        <f t="shared" si="235"/>
        <v>5.9061856847595351E-3</v>
      </c>
      <c r="I2915">
        <f t="shared" si="236"/>
        <v>1</v>
      </c>
      <c r="K2915" s="1"/>
    </row>
    <row r="2916" spans="1:11" x14ac:dyDescent="0.3">
      <c r="A2916" s="1">
        <v>44039</v>
      </c>
      <c r="B2916" s="9">
        <f>$A$5+LN(VLOOKUP($A2916,NASDAQ_Composite_IXIC_20210721[[Date]:[Close]],5))-$A$4</f>
        <v>2.8992801963721861</v>
      </c>
      <c r="C2916" s="9">
        <f>VLOOKUP(A2916,nasdaq_wtd_mc_ritter_add!$B$2:$D$3373,$C$5)</f>
        <v>4.3601975829409598</v>
      </c>
      <c r="D2916" s="9">
        <f t="shared" si="237"/>
        <v>1.7190280785825962E-3</v>
      </c>
      <c r="E2916" s="9">
        <f t="shared" si="237"/>
        <v>-1.5540169611218957E-3</v>
      </c>
      <c r="F2916" s="9">
        <f t="shared" si="237"/>
        <v>2.4600633342720002E-2</v>
      </c>
      <c r="G2916" s="9">
        <f t="shared" si="237"/>
        <v>0.12265259735556366</v>
      </c>
      <c r="H2916" s="9">
        <f t="shared" si="235"/>
        <v>1.7190280785825962E-3</v>
      </c>
      <c r="I2916">
        <f t="shared" si="236"/>
        <v>1</v>
      </c>
      <c r="K2916" s="1"/>
    </row>
    <row r="2917" spans="1:11" x14ac:dyDescent="0.3">
      <c r="A2917" s="1">
        <v>44040</v>
      </c>
      <c r="B2917" s="9">
        <f>$A$5+LN(VLOOKUP($A2917,NASDAQ_Composite_IXIC_20210721[[Date]:[Close]],5))-$A$4</f>
        <v>2.8864633828475119</v>
      </c>
      <c r="C2917" s="9">
        <f>VLOOKUP(A2917,nasdaq_wtd_mc_ritter_add!$B$2:$D$3373,$C$5)</f>
        <v>4.3470775263624502</v>
      </c>
      <c r="D2917" s="9">
        <f t="shared" si="237"/>
        <v>-3.032430538354447E-4</v>
      </c>
      <c r="E2917" s="9">
        <f t="shared" si="237"/>
        <v>-1.8572600149573404E-3</v>
      </c>
      <c r="F2917" s="9">
        <f t="shared" si="237"/>
        <v>1.7493135844631524E-2</v>
      </c>
      <c r="G2917" s="9">
        <f t="shared" si="237"/>
        <v>0.11414665603634599</v>
      </c>
      <c r="H2917" s="9">
        <f t="shared" si="235"/>
        <v>3.032430538354447E-4</v>
      </c>
      <c r="I2917">
        <f t="shared" si="236"/>
        <v>1</v>
      </c>
      <c r="K2917" s="1"/>
    </row>
    <row r="2918" spans="1:11" x14ac:dyDescent="0.3">
      <c r="A2918" s="1">
        <v>44041</v>
      </c>
      <c r="B2918" s="9">
        <f>$A$5+LN(VLOOKUP($A2918,NASDAQ_Composite_IXIC_20210721[[Date]:[Close]],5))-$A$4</f>
        <v>2.8999131327331833</v>
      </c>
      <c r="C2918" s="9">
        <f>VLOOKUP(A2918,nasdaq_wtd_mc_ritter_add!$B$2:$D$3373,$C$5)</f>
        <v>4.3651514778212297</v>
      </c>
      <c r="D2918" s="9">
        <f t="shared" si="237"/>
        <v>4.6242015731081665E-3</v>
      </c>
      <c r="E2918" s="9">
        <f t="shared" si="237"/>
        <v>1.2427859258568041E-2</v>
      </c>
      <c r="F2918" s="9">
        <f t="shared" si="237"/>
        <v>2.2117337417739691E-2</v>
      </c>
      <c r="G2918" s="9">
        <f t="shared" si="237"/>
        <v>0.10542313071492249</v>
      </c>
      <c r="H2918" s="9">
        <f t="shared" si="235"/>
        <v>4.6242015731081665E-3</v>
      </c>
      <c r="I2918">
        <f t="shared" si="236"/>
        <v>1</v>
      </c>
      <c r="K2918" s="1"/>
    </row>
    <row r="2919" spans="1:11" x14ac:dyDescent="0.3">
      <c r="A2919" s="1">
        <v>44042</v>
      </c>
      <c r="B2919" s="9">
        <f>$A$5+LN(VLOOKUP($A2919,NASDAQ_Composite_IXIC_20210721[[Date]:[Close]],5))-$A$4</f>
        <v>2.9041599490966581</v>
      </c>
      <c r="C2919" s="9">
        <f>VLOOKUP(A2919,nasdaq_wtd_mc_ritter_add!$B$2:$D$3373,$C$5)</f>
        <v>4.3698662394961199</v>
      </c>
      <c r="D2919" s="9">
        <f t="shared" si="237"/>
        <v>4.6794531141536311E-4</v>
      </c>
      <c r="E2919" s="9">
        <f t="shared" si="237"/>
        <v>8.3040517060535279E-3</v>
      </c>
      <c r="F2919" s="9">
        <f t="shared" si="237"/>
        <v>2.2585282729155054E-2</v>
      </c>
      <c r="G2919" s="9">
        <f t="shared" si="237"/>
        <v>9.6938774628526403E-2</v>
      </c>
      <c r="H2919" s="9">
        <f t="shared" si="235"/>
        <v>4.6794531141536311E-4</v>
      </c>
      <c r="I2919">
        <f t="shared" si="236"/>
        <v>1</v>
      </c>
      <c r="K2919" s="1"/>
    </row>
    <row r="2920" spans="1:11" x14ac:dyDescent="0.3">
      <c r="A2920" s="1">
        <v>44043</v>
      </c>
      <c r="B2920" s="9">
        <f>$A$5+LN(VLOOKUP($A2920,NASDAQ_Composite_IXIC_20210721[[Date]:[Close]],5))-$A$4</f>
        <v>2.9189222644469313</v>
      </c>
      <c r="C2920" s="9">
        <f>VLOOKUP(A2920,nasdaq_wtd_mc_ritter_add!$B$2:$D$3373,$C$5)</f>
        <v>4.3999616906255898</v>
      </c>
      <c r="D2920" s="9">
        <f t="shared" si="237"/>
        <v>1.5333135779196816E-2</v>
      </c>
      <c r="E2920" s="9">
        <f t="shared" si="237"/>
        <v>4.8238165903935482E-3</v>
      </c>
      <c r="F2920" s="9">
        <f t="shared" si="237"/>
        <v>1.8439164438577293E-2</v>
      </c>
      <c r="G2920" s="9">
        <f t="shared" si="237"/>
        <v>0.11227191040772322</v>
      </c>
      <c r="H2920" s="9">
        <f t="shared" si="235"/>
        <v>1.5333135779196816E-2</v>
      </c>
      <c r="I2920">
        <f t="shared" si="236"/>
        <v>1</v>
      </c>
      <c r="K2920" s="1"/>
    </row>
    <row r="2921" spans="1:11" x14ac:dyDescent="0.3">
      <c r="A2921" s="1">
        <v>44046</v>
      </c>
      <c r="B2921" s="9">
        <f>$A$5+LN(VLOOKUP($A2921,NASDAQ_Composite_IXIC_20210721[[Date]:[Close]],5))-$A$4</f>
        <v>2.9334762694442977</v>
      </c>
      <c r="C2921" s="9">
        <f>VLOOKUP(A2921,nasdaq_wtd_mc_ritter_add!$B$2:$D$3373,$C$5)</f>
        <v>4.4188564097015499</v>
      </c>
      <c r="D2921" s="9">
        <f t="shared" si="237"/>
        <v>4.3407140785935994E-3</v>
      </c>
      <c r="E2921" s="9">
        <f t="shared" si="237"/>
        <v>1.4606890294076358E-2</v>
      </c>
      <c r="F2921" s="9">
        <f t="shared" si="237"/>
        <v>4.0152468652138396E-2</v>
      </c>
      <c r="G2921" s="9">
        <f t="shared" si="237"/>
        <v>9.9264227494675339E-2</v>
      </c>
      <c r="H2921" s="9">
        <f t="shared" si="235"/>
        <v>4.3407140785935994E-3</v>
      </c>
      <c r="I2921">
        <f t="shared" si="236"/>
        <v>1</v>
      </c>
      <c r="K2921" s="1"/>
    </row>
    <row r="2922" spans="1:11" x14ac:dyDescent="0.3">
      <c r="A2922" s="1">
        <v>44047</v>
      </c>
      <c r="B2922" s="9">
        <f>$A$5+LN(VLOOKUP($A2922,NASDAQ_Composite_IXIC_20210721[[Date]:[Close]],5))-$A$4</f>
        <v>2.9369893814786989</v>
      </c>
      <c r="C2922" s="9">
        <f>VLOOKUP(A2922,nasdaq_wtd_mc_ritter_add!$B$2:$D$3373,$C$5)</f>
        <v>4.4213091812863698</v>
      </c>
      <c r="D2922" s="9">
        <f t="shared" si="237"/>
        <v>-1.0603404495812541E-3</v>
      </c>
      <c r="E2922" s="9">
        <f t="shared" si="237"/>
        <v>1.3546549844495104E-2</v>
      </c>
      <c r="F2922" s="9">
        <f t="shared" si="237"/>
        <v>4.5648200327223165E-2</v>
      </c>
      <c r="G2922" s="9">
        <f t="shared" si="237"/>
        <v>9.3670910425744047E-2</v>
      </c>
      <c r="H2922" s="9">
        <f t="shared" si="235"/>
        <v>-1.0603404495812541E-3</v>
      </c>
      <c r="I2922">
        <f t="shared" si="236"/>
        <v>-1</v>
      </c>
      <c r="K2922" s="1"/>
    </row>
    <row r="2923" spans="1:11" x14ac:dyDescent="0.3">
      <c r="A2923" s="1">
        <v>44048</v>
      </c>
      <c r="B2923" s="9">
        <f>$A$5+LN(VLOOKUP($A2923,NASDAQ_Composite_IXIC_20210721[[Date]:[Close]],5))-$A$4</f>
        <v>2.9422064935727787</v>
      </c>
      <c r="C2923" s="9">
        <f>VLOOKUP(A2923,nasdaq_wtd_mc_ritter_add!$B$2:$D$3373,$C$5)</f>
        <v>4.4261628499826502</v>
      </c>
      <c r="D2923" s="9">
        <f t="shared" si="237"/>
        <v>-3.6344339779947887E-4</v>
      </c>
      <c r="E2923" s="9">
        <f t="shared" si="237"/>
        <v>1.5243473153898179E-2</v>
      </c>
      <c r="F2923" s="9">
        <f t="shared" si="237"/>
        <v>4.5284756929423686E-2</v>
      </c>
      <c r="G2923" s="9">
        <f t="shared" si="237"/>
        <v>7.3606610149202112E-2</v>
      </c>
      <c r="H2923" s="9">
        <f t="shared" si="235"/>
        <v>-3.6344339779947887E-4</v>
      </c>
      <c r="I2923">
        <f t="shared" si="236"/>
        <v>-1</v>
      </c>
      <c r="K2923" s="1"/>
    </row>
    <row r="2924" spans="1:11" x14ac:dyDescent="0.3">
      <c r="A2924" s="1">
        <v>44049</v>
      </c>
      <c r="B2924" s="9">
        <f>$A$5+LN(VLOOKUP($A2924,NASDAQ_Composite_IXIC_20210721[[Date]:[Close]],5))-$A$4</f>
        <v>2.9521285497156784</v>
      </c>
      <c r="C2924" s="9">
        <f>VLOOKUP(A2924,nasdaq_wtd_mc_ritter_add!$B$2:$D$3373,$C$5)</f>
        <v>4.4419507818246604</v>
      </c>
      <c r="D2924" s="9">
        <f t="shared" si="237"/>
        <v>5.8658756991105676E-3</v>
      </c>
      <c r="E2924" s="9">
        <f t="shared" si="237"/>
        <v>8.5543079370609121E-3</v>
      </c>
      <c r="F2924" s="9">
        <f t="shared" si="237"/>
        <v>5.1150632628534254E-2</v>
      </c>
      <c r="G2924" s="9">
        <f t="shared" si="237"/>
        <v>8.1131666697574545E-2</v>
      </c>
      <c r="H2924" s="9">
        <f t="shared" si="235"/>
        <v>5.8658756991105676E-3</v>
      </c>
      <c r="I2924">
        <f t="shared" si="236"/>
        <v>1</v>
      </c>
      <c r="K2924" s="1"/>
    </row>
    <row r="2925" spans="1:11" x14ac:dyDescent="0.3">
      <c r="A2925" s="1">
        <v>44050</v>
      </c>
      <c r="B2925" s="9">
        <f>$A$5+LN(VLOOKUP($A2925,NASDAQ_Composite_IXIC_20210721[[Date]:[Close]],5))-$A$4</f>
        <v>2.9433496497069731</v>
      </c>
      <c r="C2925" s="9">
        <f>VLOOKUP(A2925,nasdaq_wtd_mc_ritter_add!$B$2:$D$3373,$C$5)</f>
        <v>4.4319203337228403</v>
      </c>
      <c r="D2925" s="9">
        <f t="shared" si="237"/>
        <v>-1.2515480931147849E-3</v>
      </c>
      <c r="E2925" s="9">
        <f t="shared" si="237"/>
        <v>-2.0582558612769475E-4</v>
      </c>
      <c r="F2925" s="9">
        <f t="shared" si="237"/>
        <v>4.7823604551224363E-2</v>
      </c>
      <c r="G2925" s="9">
        <f t="shared" si="237"/>
        <v>7.988011860445976E-2</v>
      </c>
      <c r="H2925" s="9">
        <f t="shared" si="235"/>
        <v>1.2515480931147849E-3</v>
      </c>
      <c r="I2925">
        <f t="shared" si="236"/>
        <v>1</v>
      </c>
      <c r="K2925" s="1"/>
    </row>
    <row r="2926" spans="1:11" x14ac:dyDescent="0.3">
      <c r="A2926" s="1">
        <v>44053</v>
      </c>
      <c r="B2926" s="9">
        <f>$A$5+LN(VLOOKUP($A2926,NASDAQ_Composite_IXIC_20210721[[Date]:[Close]],5))-$A$4</f>
        <v>2.939471446919554</v>
      </c>
      <c r="C2926" s="9">
        <f>VLOOKUP(A2926,nasdaq_wtd_mc_ritter_add!$B$2:$D$3373,$C$5)</f>
        <v>4.4196371156419998</v>
      </c>
      <c r="D2926" s="9">
        <f t="shared" si="237"/>
        <v>-8.405015293421414E-3</v>
      </c>
      <c r="E2926" s="9">
        <f t="shared" si="237"/>
        <v>7.6321185286776227E-4</v>
      </c>
      <c r="F2926" s="9">
        <f t="shared" si="237"/>
        <v>3.6834345898268062E-2</v>
      </c>
      <c r="G2926" s="9">
        <f t="shared" si="237"/>
        <v>5.5802562566675817E-2</v>
      </c>
      <c r="H2926" s="9">
        <f t="shared" si="235"/>
        <v>8.405015293421414E-3</v>
      </c>
      <c r="I2926">
        <f t="shared" si="236"/>
        <v>1</v>
      </c>
      <c r="K2926" s="1"/>
    </row>
    <row r="2927" spans="1:11" x14ac:dyDescent="0.3">
      <c r="A2927" s="1">
        <v>44054</v>
      </c>
      <c r="B2927" s="9">
        <f>$A$5+LN(VLOOKUP($A2927,NASDAQ_Composite_IXIC_20210721[[Date]:[Close]],5))-$A$4</f>
        <v>2.9224108061944429</v>
      </c>
      <c r="C2927" s="9">
        <f>VLOOKUP(A2927,nasdaq_wtd_mc_ritter_add!$B$2:$D$3373,$C$5)</f>
        <v>4.3954190851732404</v>
      </c>
      <c r="D2927" s="9">
        <f t="shared" si="237"/>
        <v>-7.1573897436483236E-3</v>
      </c>
      <c r="E2927" s="9">
        <f t="shared" si="237"/>
        <v>-6.3941778907805613E-3</v>
      </c>
      <c r="F2927" s="9">
        <f t="shared" si="237"/>
        <v>2.2404336733347741E-2</v>
      </c>
      <c r="G2927" s="9">
        <f t="shared" si="237"/>
        <v>4.9822590674457601E-2</v>
      </c>
      <c r="H2927" s="9">
        <f t="shared" si="235"/>
        <v>7.1573897436483236E-3</v>
      </c>
      <c r="I2927">
        <f t="shared" si="236"/>
        <v>1</v>
      </c>
      <c r="K2927" s="1"/>
    </row>
    <row r="2928" spans="1:11" x14ac:dyDescent="0.3">
      <c r="A2928" s="1">
        <v>44055</v>
      </c>
      <c r="B2928" s="9">
        <f>$A$5+LN(VLOOKUP($A2928,NASDAQ_Composite_IXIC_20210721[[Date]:[Close]],5))-$A$4</f>
        <v>2.943464053046827</v>
      </c>
      <c r="C2928" s="9">
        <f>VLOOKUP(A2928,nasdaq_wtd_mc_ritter_add!$B$2:$D$3373,$C$5)</f>
        <v>4.4086422203637596</v>
      </c>
      <c r="D2928" s="9">
        <f t="shared" ref="D2928:G2947" si="238">IF($A2928-$A$1&lt;D$5,0,$C2928-$B2928+VLOOKUP($A2928-D$5,nasd_unic,2)-VLOOKUP($A2928-D$5,nasd_unic,3))</f>
        <v>-7.8301116618648692E-3</v>
      </c>
      <c r="E2928" s="9">
        <f t="shared" si="238"/>
        <v>4.6922776462094973E-3</v>
      </c>
      <c r="F2928" s="9">
        <f t="shared" si="238"/>
        <v>1.4574225071482871E-2</v>
      </c>
      <c r="G2928" s="9">
        <f t="shared" si="238"/>
        <v>4.5351892382919701E-2</v>
      </c>
      <c r="H2928" s="9">
        <f t="shared" si="235"/>
        <v>-7.8301116618648692E-3</v>
      </c>
      <c r="I2928">
        <f t="shared" si="236"/>
        <v>-1</v>
      </c>
      <c r="K2928" s="1"/>
    </row>
    <row r="2929" spans="1:11" x14ac:dyDescent="0.3">
      <c r="A2929" s="1">
        <v>44056</v>
      </c>
      <c r="B2929" s="9">
        <f>$A$5+LN(VLOOKUP($A2929,NASDAQ_Composite_IXIC_20210721[[Date]:[Close]],5))-$A$4</f>
        <v>2.9462081148373196</v>
      </c>
      <c r="C2929" s="9">
        <f>VLOOKUP(A2929,nasdaq_wtd_mc_ritter_add!$B$2:$D$3373,$C$5)</f>
        <v>4.4227168846588203</v>
      </c>
      <c r="D2929" s="9">
        <f t="shared" si="238"/>
        <v>1.1330602504568077E-2</v>
      </c>
      <c r="E2929" s="9">
        <f t="shared" si="238"/>
        <v>1.7801277462514697E-2</v>
      </c>
      <c r="F2929" s="9">
        <f t="shared" si="238"/>
        <v>2.5904827576050948E-2</v>
      </c>
      <c r="G2929" s="9">
        <f t="shared" si="238"/>
        <v>4.5100334905855632E-2</v>
      </c>
      <c r="H2929" s="9">
        <f t="shared" si="235"/>
        <v>1.1330602504568077E-2</v>
      </c>
      <c r="I2929">
        <f t="shared" si="236"/>
        <v>1</v>
      </c>
      <c r="K2929" s="1"/>
    </row>
    <row r="2930" spans="1:11" x14ac:dyDescent="0.3">
      <c r="A2930" s="1">
        <v>44057</v>
      </c>
      <c r="B2930" s="9">
        <f>$A$5+LN(VLOOKUP($A2930,NASDAQ_Composite_IXIC_20210721[[Date]:[Close]],5))-$A$4</f>
        <v>2.9441049134886397</v>
      </c>
      <c r="C2930" s="9">
        <f>VLOOKUP(A2930,nasdaq_wtd_mc_ritter_add!$B$2:$D$3373,$C$5)</f>
        <v>4.4193358152413804</v>
      </c>
      <c r="D2930" s="9">
        <f t="shared" si="238"/>
        <v>-1.2778680687599575E-3</v>
      </c>
      <c r="E2930" s="9">
        <f t="shared" si="238"/>
        <v>9.8439558484182399E-3</v>
      </c>
      <c r="F2930" s="9">
        <f t="shared" si="238"/>
        <v>8.2376479688317517E-3</v>
      </c>
      <c r="G2930" s="9">
        <f t="shared" si="238"/>
        <v>4.3822466837095675E-2</v>
      </c>
      <c r="H2930" s="9">
        <f t="shared" si="235"/>
        <v>1.2778680687599575E-3</v>
      </c>
      <c r="I2930">
        <f t="shared" si="236"/>
        <v>1</v>
      </c>
      <c r="K2930" s="1"/>
    </row>
    <row r="2931" spans="1:11" x14ac:dyDescent="0.3">
      <c r="A2931" s="1">
        <v>44060</v>
      </c>
      <c r="B2931" s="9">
        <f>$A$5+LN(VLOOKUP($A2931,NASDAQ_Composite_IXIC_20210721[[Date]:[Close]],5))-$A$4</f>
        <v>2.9540765987212589</v>
      </c>
      <c r="C2931" s="9">
        <f>VLOOKUP(A2931,nasdaq_wtd_mc_ritter_add!$B$2:$D$3373,$C$5)</f>
        <v>4.43647320411604</v>
      </c>
      <c r="D2931" s="9">
        <f t="shared" si="238"/>
        <v>7.1657036420402775E-3</v>
      </c>
      <c r="E2931" s="9">
        <f t="shared" si="238"/>
        <v>7.7943551133969891E-3</v>
      </c>
      <c r="F2931" s="9">
        <f t="shared" si="238"/>
        <v>1.051387908298107E-2</v>
      </c>
      <c r="G2931" s="9">
        <f t="shared" si="238"/>
        <v>4.8956202192210974E-2</v>
      </c>
      <c r="H2931" s="9">
        <f t="shared" si="235"/>
        <v>7.1657036420402775E-3</v>
      </c>
      <c r="I2931">
        <f t="shared" si="236"/>
        <v>1</v>
      </c>
      <c r="K2931" s="1"/>
    </row>
    <row r="2932" spans="1:11" x14ac:dyDescent="0.3">
      <c r="A2932" s="1">
        <v>44061</v>
      </c>
      <c r="B2932" s="9">
        <f>$A$5+LN(VLOOKUP($A2932,NASDAQ_Composite_IXIC_20210721[[Date]:[Close]],5))-$A$4</f>
        <v>2.9613378038058462</v>
      </c>
      <c r="C2932" s="9">
        <f>VLOOKUP(A2932,nasdaq_wtd_mc_ritter_add!$B$2:$D$3373,$C$5)</f>
        <v>4.4428426767267597</v>
      </c>
      <c r="D2932" s="9">
        <f t="shared" si="238"/>
        <v>-8.9173247386753474E-4</v>
      </c>
      <c r="E2932" s="9">
        <f t="shared" si="238"/>
        <v>6.9026226395294543E-3</v>
      </c>
      <c r="F2932" s="9">
        <f t="shared" si="238"/>
        <v>2.4491872673539916E-3</v>
      </c>
      <c r="G2932" s="9">
        <f t="shared" si="238"/>
        <v>3.2818315645371854E-2</v>
      </c>
      <c r="H2932" s="9">
        <f t="shared" si="235"/>
        <v>-8.9173247386753474E-4</v>
      </c>
      <c r="I2932">
        <f t="shared" si="236"/>
        <v>-1</v>
      </c>
      <c r="K2932" s="1"/>
    </row>
    <row r="2933" spans="1:11" x14ac:dyDescent="0.3">
      <c r="A2933" s="1">
        <v>44062</v>
      </c>
      <c r="B2933" s="9">
        <f>$A$5+LN(VLOOKUP($A2933,NASDAQ_Composite_IXIC_20210721[[Date]:[Close]],5))-$A$4</f>
        <v>2.9555786055565614</v>
      </c>
      <c r="C2933" s="9">
        <f>VLOOKUP(A2933,nasdaq_wtd_mc_ritter_add!$B$2:$D$3373,$C$5)</f>
        <v>4.44267766104592</v>
      </c>
      <c r="D2933" s="9">
        <f t="shared" si="238"/>
        <v>5.5941825684451274E-3</v>
      </c>
      <c r="E2933" s="9">
        <f t="shared" si="238"/>
        <v>9.6786638612131881E-3</v>
      </c>
      <c r="F2933" s="9">
        <f t="shared" si="238"/>
        <v>8.043369835799119E-3</v>
      </c>
      <c r="G2933" s="9">
        <f t="shared" si="238"/>
        <v>2.9021261175132373E-2</v>
      </c>
      <c r="H2933" s="9">
        <f t="shared" si="235"/>
        <v>-5.5941825684451274E-3</v>
      </c>
      <c r="I2933">
        <f t="shared" si="236"/>
        <v>-1</v>
      </c>
      <c r="K2933" s="1"/>
    </row>
    <row r="2934" spans="1:11" x14ac:dyDescent="0.3">
      <c r="A2934" s="1">
        <v>44063</v>
      </c>
      <c r="B2934" s="9">
        <f>$A$5+LN(VLOOKUP($A2934,NASDAQ_Composite_IXIC_20210721[[Date]:[Close]],5))-$A$4</f>
        <v>2.966152803007053</v>
      </c>
      <c r="C2934" s="9">
        <f>VLOOKUP(A2934,nasdaq_wtd_mc_ritter_add!$B$2:$D$3373,$C$5)</f>
        <v>4.4638537579516901</v>
      </c>
      <c r="D2934" s="9">
        <f t="shared" si="238"/>
        <v>1.0601899455278563E-2</v>
      </c>
      <c r="E2934" s="9">
        <f t="shared" si="238"/>
        <v>2.6644778661422563E-2</v>
      </c>
      <c r="F2934" s="9">
        <f t="shared" si="238"/>
        <v>1.8645269291077682E-2</v>
      </c>
      <c r="G2934" s="9">
        <f t="shared" si="238"/>
        <v>2.9464150489982188E-2</v>
      </c>
      <c r="H2934" s="9">
        <f t="shared" si="235"/>
        <v>1.0601899455278563E-2</v>
      </c>
      <c r="I2934">
        <f t="shared" si="236"/>
        <v>1</v>
      </c>
      <c r="K2934" s="1"/>
    </row>
    <row r="2935" spans="1:11" x14ac:dyDescent="0.3">
      <c r="A2935" s="1">
        <v>44064</v>
      </c>
      <c r="B2935" s="9">
        <f>$A$5+LN(VLOOKUP($A2935,NASDAQ_Composite_IXIC_20210721[[Date]:[Close]],5))-$A$4</f>
        <v>2.9703030617685942</v>
      </c>
      <c r="C2935" s="9">
        <f>VLOOKUP(A2935,nasdaq_wtd_mc_ritter_add!$B$2:$D$3373,$C$5)</f>
        <v>4.4586633599599503</v>
      </c>
      <c r="D2935" s="9">
        <f t="shared" si="238"/>
        <v>-9.3406567532809959E-3</v>
      </c>
      <c r="E2935" s="9">
        <f t="shared" si="238"/>
        <v>2.1697405654665936E-2</v>
      </c>
      <c r="F2935" s="9">
        <f t="shared" si="238"/>
        <v>7.9149876710520317E-3</v>
      </c>
      <c r="G2935" s="9">
        <f t="shared" si="238"/>
        <v>2.0123493736701192E-2</v>
      </c>
      <c r="H2935" s="9">
        <f t="shared" si="235"/>
        <v>1.0401392301986334E-3</v>
      </c>
      <c r="I2935">
        <f t="shared" si="236"/>
        <v>1</v>
      </c>
      <c r="K2935" s="1"/>
    </row>
    <row r="2936" spans="1:11" x14ac:dyDescent="0.3">
      <c r="A2936" s="1">
        <v>44067</v>
      </c>
      <c r="B2936" s="9">
        <f>$A$5+LN(VLOOKUP($A2936,NASDAQ_Composite_IXIC_20210721[[Date]:[Close]],5))-$A$4</f>
        <v>2.9762894501847965</v>
      </c>
      <c r="C2936" s="9">
        <f>VLOOKUP(A2936,nasdaq_wtd_mc_ritter_add!$B$2:$D$3373,$C$5)</f>
        <v>4.4575572145095004</v>
      </c>
      <c r="D2936" s="9">
        <f t="shared" si="238"/>
        <v>-7.0925338666523174E-3</v>
      </c>
      <c r="E2936" s="9">
        <f t="shared" si="238"/>
        <v>2.2069405834512779E-2</v>
      </c>
      <c r="F2936" s="9">
        <f t="shared" si="238"/>
        <v>2.4251303218969511E-3</v>
      </c>
      <c r="G2936" s="9">
        <f t="shared" si="238"/>
        <v>2.7442690760905109E-2</v>
      </c>
      <c r="H2936" s="9">
        <f t="shared" si="235"/>
        <v>-4.8802429657524016E-3</v>
      </c>
      <c r="I2936">
        <f t="shared" si="236"/>
        <v>-1</v>
      </c>
      <c r="K2936" s="1"/>
    </row>
    <row r="2937" spans="1:11" x14ac:dyDescent="0.3">
      <c r="A2937" s="1">
        <v>44068</v>
      </c>
      <c r="B2937" s="9">
        <f>$A$5+LN(VLOOKUP($A2937,NASDAQ_Composite_IXIC_20210721[[Date]:[Close]],5))-$A$4</f>
        <v>2.9838837509415965</v>
      </c>
      <c r="C2937" s="9">
        <f>VLOOKUP(A2937,nasdaq_wtd_mc_ritter_add!$B$2:$D$3373,$C$5)</f>
        <v>4.4768138247148404</v>
      </c>
      <c r="D2937" s="9">
        <f t="shared" si="238"/>
        <v>1.1662309448539965E-2</v>
      </c>
      <c r="E2937" s="9">
        <f t="shared" si="238"/>
        <v>3.3731715283052743E-2</v>
      </c>
      <c r="F2937" s="9">
        <f t="shared" si="238"/>
        <v>3.0458670243348251E-2</v>
      </c>
      <c r="G2937" s="9">
        <f t="shared" si="238"/>
        <v>5.5678525343476615E-2</v>
      </c>
      <c r="H2937" s="9">
        <f t="shared" si="235"/>
        <v>1.1662309448539965E-2</v>
      </c>
      <c r="I2937">
        <f t="shared" si="236"/>
        <v>1</v>
      </c>
      <c r="K2937" s="1"/>
    </row>
    <row r="2938" spans="1:11" x14ac:dyDescent="0.3">
      <c r="A2938" s="1">
        <v>44069</v>
      </c>
      <c r="B2938" s="9">
        <f>$A$5+LN(VLOOKUP($A2938,NASDAQ_Composite_IXIC_20210721[[Date]:[Close]],5))-$A$4</f>
        <v>3.0010546625386629</v>
      </c>
      <c r="C2938" s="9">
        <f>VLOOKUP(A2938,nasdaq_wtd_mc_ritter_add!$B$2:$D$3373,$C$5)</f>
        <v>4.5173797792452</v>
      </c>
      <c r="D2938" s="9">
        <f t="shared" si="238"/>
        <v>2.3395042933293198E-2</v>
      </c>
      <c r="E2938" s="9">
        <f t="shared" si="238"/>
        <v>5.5407730137763345E-2</v>
      </c>
      <c r="F2938" s="9">
        <f t="shared" si="238"/>
        <v>5.3853713176641449E-2</v>
      </c>
      <c r="G2938" s="9">
        <f t="shared" si="238"/>
        <v>8.0008363480483347E-2</v>
      </c>
      <c r="H2938" s="9">
        <f t="shared" si="235"/>
        <v>2.3395042933293198E-2</v>
      </c>
      <c r="I2938">
        <f t="shared" si="236"/>
        <v>1</v>
      </c>
      <c r="K2938" s="1"/>
    </row>
    <row r="2939" spans="1:11" x14ac:dyDescent="0.3">
      <c r="A2939" s="1">
        <v>44070</v>
      </c>
      <c r="B2939" s="9">
        <f>$A$5+LN(VLOOKUP($A2939,NASDAQ_Composite_IXIC_20210721[[Date]:[Close]],5))-$A$4</f>
        <v>2.9976438352873673</v>
      </c>
      <c r="C2939" s="9">
        <f>VLOOKUP(A2939,nasdaq_wtd_mc_ritter_add!$B$2:$D$3373,$C$5)</f>
        <v>4.5037629128873098</v>
      </c>
      <c r="D2939" s="9">
        <f t="shared" si="238"/>
        <v>-1.0206039106594567E-2</v>
      </c>
      <c r="E2939" s="9">
        <f t="shared" si="238"/>
        <v>4.5504934085004223E-2</v>
      </c>
      <c r="F2939" s="9">
        <f t="shared" si="238"/>
        <v>4.3647674070046882E-2</v>
      </c>
      <c r="G2939" s="9">
        <f t="shared" si="238"/>
        <v>6.2998069929635747E-2</v>
      </c>
      <c r="H2939" s="9">
        <f t="shared" si="235"/>
        <v>1.0206039106594567E-2</v>
      </c>
      <c r="I2939">
        <f t="shared" si="236"/>
        <v>1</v>
      </c>
      <c r="K2939" s="1"/>
    </row>
    <row r="2940" spans="1:11" x14ac:dyDescent="0.3">
      <c r="A2940" s="1">
        <v>44071</v>
      </c>
      <c r="B2940" s="9">
        <f>$A$5+LN(VLOOKUP($A2940,NASDAQ_Composite_IXIC_20210721[[Date]:[Close]],5))-$A$4</f>
        <v>3.0036719081051499</v>
      </c>
      <c r="C2940" s="9">
        <f>VLOOKUP(A2940,nasdaq_wtd_mc_ritter_add!$B$2:$D$3373,$C$5)</f>
        <v>4.5111730278304396</v>
      </c>
      <c r="D2940" s="9">
        <f t="shared" si="238"/>
        <v>1.3820421253472048E-3</v>
      </c>
      <c r="E2940" s="9">
        <f t="shared" si="238"/>
        <v>4.2262774637243261E-2</v>
      </c>
      <c r="F2940" s="9">
        <f t="shared" si="238"/>
        <v>5.4690633895811303E-2</v>
      </c>
      <c r="G2940" s="9">
        <f t="shared" si="238"/>
        <v>6.4380112054982952E-2</v>
      </c>
      <c r="H2940" s="9">
        <f t="shared" si="235"/>
        <v>1.3820421253472048E-3</v>
      </c>
      <c r="I2940">
        <f t="shared" si="236"/>
        <v>1</v>
      </c>
      <c r="K2940" s="1"/>
    </row>
    <row r="2941" spans="1:11" x14ac:dyDescent="0.3">
      <c r="A2941" s="1">
        <v>44074</v>
      </c>
      <c r="B2941" s="9">
        <f>$A$5+LN(VLOOKUP($A2941,NASDAQ_Composite_IXIC_20210721[[Date]:[Close]],5))-$A$4</f>
        <v>3.0104743519936443</v>
      </c>
      <c r="C2941" s="9">
        <f>VLOOKUP(A2941,nasdaq_wtd_mc_ritter_add!$B$2:$D$3373,$C$5)</f>
        <v>4.5215420663900598</v>
      </c>
      <c r="D2941" s="9">
        <f t="shared" si="238"/>
        <v>3.5665946711258556E-3</v>
      </c>
      <c r="E2941" s="9">
        <f t="shared" si="238"/>
        <v>3.0028288217756938E-2</v>
      </c>
      <c r="F2941" s="9">
        <f t="shared" si="238"/>
        <v>4.0294464433239696E-2</v>
      </c>
      <c r="G2941" s="9">
        <f t="shared" si="238"/>
        <v>4.6654917950984753E-2</v>
      </c>
      <c r="H2941" s="9">
        <f t="shared" si="235"/>
        <v>3.5665946711258556E-3</v>
      </c>
      <c r="I2941">
        <f t="shared" si="236"/>
        <v>1</v>
      </c>
      <c r="K2941" s="1"/>
    </row>
    <row r="2942" spans="1:11" x14ac:dyDescent="0.3">
      <c r="A2942" s="1">
        <v>44075</v>
      </c>
      <c r="B2942" s="9">
        <f>$A$5+LN(VLOOKUP($A2942,NASDAQ_Composite_IXIC_20210721[[Date]:[Close]],5))-$A$4</f>
        <v>3.0243231132074913</v>
      </c>
      <c r="C2942" s="9">
        <f>VLOOKUP(A2942,nasdaq_wtd_mc_ritter_add!$B$2:$D$3373,$C$5)</f>
        <v>4.5562616375771903</v>
      </c>
      <c r="D2942" s="9">
        <f t="shared" si="238"/>
        <v>2.08708099732835E-2</v>
      </c>
      <c r="E2942" s="9">
        <f t="shared" si="238"/>
        <v>5.0899098191040437E-2</v>
      </c>
      <c r="F2942" s="9">
        <f t="shared" si="238"/>
        <v>6.1165274406523196E-2</v>
      </c>
      <c r="G2942" s="9">
        <f t="shared" si="238"/>
        <v>7.3426538503190031E-2</v>
      </c>
      <c r="H2942" s="9">
        <f t="shared" si="235"/>
        <v>2.08708099732835E-2</v>
      </c>
      <c r="I2942">
        <f t="shared" si="236"/>
        <v>1</v>
      </c>
      <c r="K2942" s="1"/>
    </row>
    <row r="2943" spans="1:11" x14ac:dyDescent="0.3">
      <c r="A2943" s="1">
        <v>44076</v>
      </c>
      <c r="B2943" s="9">
        <f>$A$5+LN(VLOOKUP($A2943,NASDAQ_Composite_IXIC_20210721[[Date]:[Close]],5))-$A$4</f>
        <v>3.0340556430229446</v>
      </c>
      <c r="C2943" s="9">
        <f>VLOOKUP(A2943,nasdaq_wtd_mc_ritter_add!$B$2:$D$3373,$C$5)</f>
        <v>4.55940935073333</v>
      </c>
      <c r="D2943" s="9">
        <f t="shared" si="238"/>
        <v>-6.5848166593136526E-3</v>
      </c>
      <c r="E2943" s="9">
        <f t="shared" si="238"/>
        <v>3.9973567453133185E-2</v>
      </c>
      <c r="F2943" s="9">
        <f t="shared" si="238"/>
        <v>5.4580457747209543E-2</v>
      </c>
      <c r="G2943" s="9">
        <f t="shared" si="238"/>
        <v>8.0126036105271581E-2</v>
      </c>
      <c r="H2943" s="9">
        <f t="shared" si="235"/>
        <v>-6.5848166593136526E-3</v>
      </c>
      <c r="I2943">
        <f t="shared" si="236"/>
        <v>-1</v>
      </c>
      <c r="K2943" s="1"/>
    </row>
    <row r="2944" spans="1:11" x14ac:dyDescent="0.3">
      <c r="A2944" s="1">
        <v>44077</v>
      </c>
      <c r="B2944" s="9">
        <f>$A$5+LN(VLOOKUP($A2944,NASDAQ_Composite_IXIC_20210721[[Date]:[Close]],5))-$A$4</f>
        <v>2.9831535196993633</v>
      </c>
      <c r="C2944" s="9">
        <f>VLOOKUP(A2944,nasdaq_wtd_mc_ritter_add!$B$2:$D$3373,$C$5)</f>
        <v>4.5046806768934697</v>
      </c>
      <c r="D2944" s="9">
        <f t="shared" si="238"/>
        <v>-3.8265505162788926E-3</v>
      </c>
      <c r="E2944" s="9">
        <f t="shared" si="238"/>
        <v>3.7207357386435547E-2</v>
      </c>
      <c r="F2944" s="9">
        <f t="shared" si="238"/>
        <v>5.075390723093065E-2</v>
      </c>
      <c r="G2944" s="9">
        <f t="shared" si="238"/>
        <v>8.2855557713658712E-2</v>
      </c>
      <c r="H2944" s="9">
        <f t="shared" si="235"/>
        <v>3.8265505162788926E-3</v>
      </c>
      <c r="I2944">
        <f t="shared" si="236"/>
        <v>1</v>
      </c>
      <c r="K2944" s="1"/>
    </row>
    <row r="2945" spans="1:11" x14ac:dyDescent="0.3">
      <c r="A2945" s="1">
        <v>44078</v>
      </c>
      <c r="B2945" s="9">
        <f>$A$5+LN(VLOOKUP($A2945,NASDAQ_Composite_IXIC_20210721[[Date]:[Close]],5))-$A$4</f>
        <v>2.9704206380899256</v>
      </c>
      <c r="C2945" s="9">
        <f>VLOOKUP(A2945,nasdaq_wtd_mc_ritter_add!$B$2:$D$3373,$C$5)</f>
        <v>4.47797887768525</v>
      </c>
      <c r="D2945" s="9">
        <f t="shared" si="238"/>
        <v>-1.3968917598782049E-2</v>
      </c>
      <c r="E2945" s="9">
        <f t="shared" si="238"/>
        <v>2.3601883185452976E-2</v>
      </c>
      <c r="F2945" s="9">
        <f t="shared" si="238"/>
        <v>3.8845356339351156E-2</v>
      </c>
      <c r="G2945" s="9">
        <f t="shared" si="238"/>
        <v>6.8886640114876663E-2</v>
      </c>
      <c r="H2945" s="9">
        <f t="shared" si="235"/>
        <v>1.3968917598782049E-2</v>
      </c>
      <c r="I2945">
        <f t="shared" si="236"/>
        <v>1</v>
      </c>
      <c r="K2945" s="1"/>
    </row>
    <row r="2946" spans="1:11" x14ac:dyDescent="0.3">
      <c r="A2946" s="1">
        <v>44082</v>
      </c>
      <c r="B2946" s="9">
        <f>$A$5+LN(VLOOKUP($A2946,NASDAQ_Composite_IXIC_20210721[[Date]:[Close]],5))-$A$4</f>
        <v>2.9284088440821039</v>
      </c>
      <c r="C2946" s="9">
        <f>VLOOKUP(A2946,nasdaq_wtd_mc_ritter_add!$B$2:$D$3373,$C$5)</f>
        <v>4.4486658402450896</v>
      </c>
      <c r="D2946" s="9">
        <f t="shared" si="238"/>
        <v>1.2698756567661285E-2</v>
      </c>
      <c r="E2946" s="9">
        <f t="shared" si="238"/>
        <v>3.1686312147118478E-2</v>
      </c>
      <c r="F2946" s="9">
        <f t="shared" si="238"/>
        <v>4.0854539293407655E-2</v>
      </c>
      <c r="G2946" s="9">
        <f t="shared" si="238"/>
        <v>7.7355091612682614E-2</v>
      </c>
      <c r="H2946" s="9">
        <f t="shared" si="235"/>
        <v>-1.2698756567661285E-2</v>
      </c>
      <c r="I2946">
        <f t="shared" si="236"/>
        <v>-1</v>
      </c>
      <c r="K2946" s="1"/>
    </row>
    <row r="2947" spans="1:11" x14ac:dyDescent="0.3">
      <c r="A2947" s="1">
        <v>44083</v>
      </c>
      <c r="B2947" s="9">
        <f>$A$5+LN(VLOOKUP($A2947,NASDAQ_Composite_IXIC_20210721[[Date]:[Close]],5))-$A$4</f>
        <v>2.9551388723562058</v>
      </c>
      <c r="C2947" s="9">
        <f>VLOOKUP(A2947,nasdaq_wtd_mc_ritter_add!$B$2:$D$3373,$C$5)</f>
        <v>4.4751218056880502</v>
      </c>
      <c r="D2947" s="9">
        <f t="shared" si="238"/>
        <v>-2.7406283114128627E-4</v>
      </c>
      <c r="E2947" s="9">
        <f t="shared" si="238"/>
        <v>3.9817264609398606E-2</v>
      </c>
      <c r="F2947" s="9">
        <f t="shared" si="238"/>
        <v>4.0580476462266368E-2</v>
      </c>
      <c r="G2947" s="9">
        <f t="shared" si="238"/>
        <v>7.6651610507666668E-2</v>
      </c>
      <c r="H2947" s="9">
        <f t="shared" si="235"/>
        <v>-2.7406283114128627E-4</v>
      </c>
      <c r="I2947">
        <f t="shared" si="236"/>
        <v>-1</v>
      </c>
      <c r="K2947" s="1"/>
    </row>
    <row r="2948" spans="1:11" x14ac:dyDescent="0.3">
      <c r="A2948" s="1">
        <v>44084</v>
      </c>
      <c r="B2948" s="9">
        <f>$A$5+LN(VLOOKUP($A2948,NASDAQ_Composite_IXIC_20210721[[Date]:[Close]],5))-$A$4</f>
        <v>2.9350150598868767</v>
      </c>
      <c r="C2948" s="9">
        <f>VLOOKUP(A2948,nasdaq_wtd_mc_ritter_add!$B$2:$D$3373,$C$5)</f>
        <v>4.4633195528030303</v>
      </c>
      <c r="D2948" s="9">
        <f t="shared" ref="D2948:G2967" si="239">IF($A2948-$A$1&lt;D$5,0,$C2948-$B2948+VLOOKUP($A2948-D$5,nasd_unic,2)-VLOOKUP($A2948-D$5,nasd_unic,3))</f>
        <v>8.321559584309135E-3</v>
      </c>
      <c r="E2948" s="9">
        <f t="shared" si="239"/>
        <v>5.5296213937356065E-2</v>
      </c>
      <c r="F2948" s="9">
        <f t="shared" si="239"/>
        <v>4.8902036046575503E-2</v>
      </c>
      <c r="G2948" s="9">
        <f t="shared" si="239"/>
        <v>7.7700550670703805E-2</v>
      </c>
      <c r="H2948" s="9">
        <f t="shared" si="235"/>
        <v>-8.321559584309135E-3</v>
      </c>
      <c r="I2948">
        <f t="shared" si="236"/>
        <v>-1</v>
      </c>
      <c r="K2948" s="1"/>
    </row>
    <row r="2949" spans="1:11" x14ac:dyDescent="0.3">
      <c r="A2949" s="1">
        <v>44085</v>
      </c>
      <c r="B2949" s="9">
        <f>$A$5+LN(VLOOKUP($A2949,NASDAQ_Composite_IXIC_20210721[[Date]:[Close]],5))-$A$4</f>
        <v>2.9289488477942358</v>
      </c>
      <c r="C2949" s="9">
        <f>VLOOKUP(A2949,nasdaq_wtd_mc_ritter_add!$B$2:$D$3373,$C$5)</f>
        <v>4.4540370949940797</v>
      </c>
      <c r="D2949" s="9">
        <f t="shared" si="239"/>
        <v>-3.2162457163096292E-3</v>
      </c>
      <c r="E2949" s="9">
        <f t="shared" si="239"/>
        <v>5.9910079882911305E-2</v>
      </c>
      <c r="F2949" s="9">
        <f t="shared" si="239"/>
        <v>6.4602357529120802E-2</v>
      </c>
      <c r="G2949" s="9">
        <f t="shared" si="239"/>
        <v>7.4484304954394176E-2</v>
      </c>
      <c r="H2949" s="9">
        <f t="shared" si="235"/>
        <v>3.2162457163096292E-3</v>
      </c>
      <c r="I2949">
        <f t="shared" si="236"/>
        <v>1</v>
      </c>
      <c r="K2949" s="1"/>
    </row>
    <row r="2950" spans="1:11" x14ac:dyDescent="0.3">
      <c r="A2950" s="1">
        <v>44088</v>
      </c>
      <c r="B2950" s="9">
        <f>$A$5+LN(VLOOKUP($A2950,NASDAQ_Composite_IXIC_20210721[[Date]:[Close]],5))-$A$4</f>
        <v>2.9474887426156302</v>
      </c>
      <c r="C2950" s="9">
        <f>VLOOKUP(A2950,nasdaq_wtd_mc_ritter_add!$B$2:$D$3373,$C$5)</f>
        <v>4.4762587618664798</v>
      </c>
      <c r="D2950" s="9">
        <f t="shared" si="239"/>
        <v>3.6817720510056162E-3</v>
      </c>
      <c r="E2950" s="9">
        <f t="shared" si="239"/>
        <v>5.3539117498108801E-2</v>
      </c>
      <c r="F2950" s="9">
        <f t="shared" si="239"/>
        <v>6.4542040148992008E-2</v>
      </c>
      <c r="G2950" s="9">
        <f t="shared" si="239"/>
        <v>6.4375175806032026E-2</v>
      </c>
      <c r="H2950" s="9">
        <f t="shared" si="235"/>
        <v>3.6817720510056162E-3</v>
      </c>
      <c r="I2950">
        <f t="shared" si="236"/>
        <v>1</v>
      </c>
      <c r="K2950" s="1"/>
    </row>
    <row r="2951" spans="1:11" x14ac:dyDescent="0.3">
      <c r="A2951" s="1">
        <v>44089</v>
      </c>
      <c r="B2951" s="9">
        <f>$A$5+LN(VLOOKUP($A2951,NASDAQ_Composite_IXIC_20210721[[Date]:[Close]],5))-$A$4</f>
        <v>2.9595057971958996</v>
      </c>
      <c r="C2951" s="9">
        <f>VLOOKUP(A2951,nasdaq_wtd_mc_ritter_add!$B$2:$D$3373,$C$5)</f>
        <v>4.49462401720531</v>
      </c>
      <c r="D2951" s="9">
        <f t="shared" si="239"/>
        <v>6.3482007585609068E-3</v>
      </c>
      <c r="E2951" s="9">
        <f t="shared" si="239"/>
        <v>5.9887318256669708E-2</v>
      </c>
      <c r="F2951" s="9">
        <f t="shared" si="239"/>
        <v>6.051596972802642E-2</v>
      </c>
      <c r="G2951" s="9">
        <f t="shared" si="239"/>
        <v>6.9683662004212721E-2</v>
      </c>
      <c r="H2951" s="9">
        <f t="shared" si="235"/>
        <v>6.3482007585609068E-3</v>
      </c>
      <c r="I2951">
        <f t="shared" si="236"/>
        <v>1</v>
      </c>
      <c r="K2951" s="1"/>
    </row>
    <row r="2952" spans="1:11" x14ac:dyDescent="0.3">
      <c r="A2952" s="1">
        <v>44090</v>
      </c>
      <c r="B2952" s="9">
        <f>$A$5+LN(VLOOKUP($A2952,NASDAQ_Composite_IXIC_20210721[[Date]:[Close]],5))-$A$4</f>
        <v>2.946929586639814</v>
      </c>
      <c r="C2952" s="9">
        <f>VLOOKUP(A2952,nasdaq_wtd_mc_ritter_add!$B$2:$D$3373,$C$5)</f>
        <v>4.4833202884064596</v>
      </c>
      <c r="D2952" s="9">
        <f t="shared" si="239"/>
        <v>1.2724817572351554E-3</v>
      </c>
      <c r="E2952" s="9">
        <f t="shared" si="239"/>
        <v>5.3994096371864586E-2</v>
      </c>
      <c r="F2952" s="9">
        <f t="shared" si="239"/>
        <v>6.1788451485261575E-2</v>
      </c>
      <c r="G2952" s="9">
        <f t="shared" si="239"/>
        <v>6.4507975454845656E-2</v>
      </c>
      <c r="H2952" s="9">
        <f t="shared" si="235"/>
        <v>-1.2724817572351554E-3</v>
      </c>
      <c r="I2952">
        <f t="shared" si="236"/>
        <v>-1</v>
      </c>
      <c r="K2952" s="1"/>
    </row>
    <row r="2953" spans="1:11" x14ac:dyDescent="0.3">
      <c r="A2953" s="1">
        <v>44091</v>
      </c>
      <c r="B2953" s="9">
        <f>$A$5+LN(VLOOKUP($A2953,NASDAQ_Composite_IXIC_20210721[[Date]:[Close]],5))-$A$4</f>
        <v>2.9341621394146555</v>
      </c>
      <c r="C2953" s="9">
        <f>VLOOKUP(A2953,nasdaq_wtd_mc_ritter_add!$B$2:$D$3373,$C$5)</f>
        <v>4.4640279983297697</v>
      </c>
      <c r="D2953" s="9">
        <f t="shared" si="239"/>
        <v>-6.5248428515314316E-3</v>
      </c>
      <c r="E2953" s="9">
        <f t="shared" si="239"/>
        <v>4.8360985994200689E-2</v>
      </c>
      <c r="F2953" s="9">
        <f t="shared" si="239"/>
        <v>5.5263608633730144E-2</v>
      </c>
      <c r="G2953" s="9">
        <f t="shared" si="239"/>
        <v>5.0810173261554681E-2</v>
      </c>
      <c r="H2953" s="9">
        <f t="shared" ref="H2953:H3016" si="240">ABS($C2953-VLOOKUP($A2953-$H$5,nasd_unic,3))-ABS($B2953-VLOOKUP($A2953-$H$5,nasd_unic,2))</f>
        <v>6.5248428515314316E-3</v>
      </c>
      <c r="I2953">
        <f t="shared" ref="I2953:I3016" si="241">IF(A2953-$I$5&lt;$A$8,0,IF(H2953&gt;0,1,-1))</f>
        <v>1</v>
      </c>
      <c r="K2953" s="1"/>
    </row>
    <row r="2954" spans="1:11" x14ac:dyDescent="0.3">
      <c r="A2954" s="1">
        <v>44092</v>
      </c>
      <c r="B2954" s="9">
        <f>$A$5+LN(VLOOKUP($A2954,NASDAQ_Composite_IXIC_20210721[[Date]:[Close]],5))-$A$4</f>
        <v>2.9233803938896576</v>
      </c>
      <c r="C2954" s="9">
        <f>VLOOKUP(A2954,nasdaq_wtd_mc_ritter_add!$B$2:$D$3373,$C$5)</f>
        <v>4.47212776411458</v>
      </c>
      <c r="D2954" s="9">
        <f t="shared" si="239"/>
        <v>1.8881511309808197E-2</v>
      </c>
      <c r="E2954" s="9">
        <f t="shared" si="239"/>
        <v>6.1648314735563758E-2</v>
      </c>
      <c r="F2954" s="9">
        <f t="shared" si="239"/>
        <v>7.1326978596776947E-2</v>
      </c>
      <c r="G2954" s="9">
        <f t="shared" si="239"/>
        <v>6.9691684571362877E-2</v>
      </c>
      <c r="H2954" s="9">
        <f t="shared" si="240"/>
        <v>-2.6819797401875789E-3</v>
      </c>
      <c r="I2954">
        <f t="shared" si="241"/>
        <v>-1</v>
      </c>
      <c r="K2954" s="1"/>
    </row>
    <row r="2955" spans="1:11" x14ac:dyDescent="0.3">
      <c r="A2955" s="1">
        <v>44095</v>
      </c>
      <c r="B2955" s="9">
        <f>$A$5+LN(VLOOKUP($A2955,NASDAQ_Composite_IXIC_20210721[[Date]:[Close]],5))-$A$4</f>
        <v>2.9220378742881588</v>
      </c>
      <c r="C2955" s="9">
        <f>VLOOKUP(A2955,nasdaq_wtd_mc_ritter_add!$B$2:$D$3373,$C$5)</f>
        <v>4.4743886962291599</v>
      </c>
      <c r="D2955" s="9">
        <f t="shared" si="239"/>
        <v>3.6034517160787871E-3</v>
      </c>
      <c r="E2955" s="9">
        <f t="shared" si="239"/>
        <v>6.3990523749644979E-2</v>
      </c>
      <c r="F2955" s="9">
        <f t="shared" si="239"/>
        <v>8.724627776605054E-2</v>
      </c>
      <c r="G2955" s="9">
        <f t="shared" si="239"/>
        <v>7.4227803003307891E-2</v>
      </c>
      <c r="H2955" s="9">
        <f t="shared" si="240"/>
        <v>9.1841251308100169E-4</v>
      </c>
      <c r="I2955">
        <f t="shared" si="241"/>
        <v>1</v>
      </c>
      <c r="K2955" s="1"/>
    </row>
    <row r="2956" spans="1:11" x14ac:dyDescent="0.3">
      <c r="A2956" s="1">
        <v>44096</v>
      </c>
      <c r="B2956" s="9">
        <f>$A$5+LN(VLOOKUP($A2956,NASDAQ_Composite_IXIC_20210721[[Date]:[Close]],5))-$A$4</f>
        <v>2.9390409614122683</v>
      </c>
      <c r="C2956" s="9">
        <f>VLOOKUP(A2956,nasdaq_wtd_mc_ritter_add!$B$2:$D$3373,$C$5)</f>
        <v>4.4947207542369902</v>
      </c>
      <c r="D2956" s="9">
        <f t="shared" si="239"/>
        <v>3.3289708837207499E-3</v>
      </c>
      <c r="E2956" s="9">
        <f t="shared" si="239"/>
        <v>6.7319494633365728E-2</v>
      </c>
      <c r="F2956" s="9">
        <f t="shared" si="239"/>
        <v>9.6481434334530825E-2</v>
      </c>
      <c r="G2956" s="9">
        <f t="shared" si="239"/>
        <v>8.0586453014976023E-2</v>
      </c>
      <c r="H2956" s="9">
        <f t="shared" si="240"/>
        <v>3.3289708837207499E-3</v>
      </c>
      <c r="I2956">
        <f t="shared" si="241"/>
        <v>1</v>
      </c>
      <c r="K2956" s="1"/>
    </row>
    <row r="2957" spans="1:11" x14ac:dyDescent="0.3">
      <c r="A2957" s="1">
        <v>44097</v>
      </c>
      <c r="B2957" s="9">
        <f>$A$5+LN(VLOOKUP($A2957,NASDAQ_Composite_IXIC_20210721[[Date]:[Close]],5))-$A$4</f>
        <v>2.908418104555909</v>
      </c>
      <c r="C2957" s="9">
        <f>VLOOKUP(A2957,nasdaq_wtd_mc_ritter_add!$B$2:$D$3373,$C$5)</f>
        <v>4.4722005813058798</v>
      </c>
      <c r="D2957" s="9">
        <f t="shared" si="239"/>
        <v>8.1026839252489324E-3</v>
      </c>
      <c r="E2957" s="9">
        <f t="shared" si="239"/>
        <v>8.2514712425266978E-2</v>
      </c>
      <c r="F2957" s="9">
        <f t="shared" si="239"/>
        <v>0.10458411825977976</v>
      </c>
      <c r="G2957" s="9">
        <f t="shared" si="239"/>
        <v>8.4939842747163929E-2</v>
      </c>
      <c r="H2957" s="9">
        <f t="shared" si="240"/>
        <v>-8.1026839252489324E-3</v>
      </c>
      <c r="I2957">
        <f t="shared" si="241"/>
        <v>-1</v>
      </c>
      <c r="K2957" s="1"/>
    </row>
    <row r="2958" spans="1:11" x14ac:dyDescent="0.3">
      <c r="A2958" s="1">
        <v>44098</v>
      </c>
      <c r="B2958" s="9">
        <f>$A$5+LN(VLOOKUP($A2958,NASDAQ_Composite_IXIC_20210721[[Date]:[Close]],5))-$A$4</f>
        <v>2.9121053951064164</v>
      </c>
      <c r="C2958" s="9">
        <f>VLOOKUP(A2958,nasdaq_wtd_mc_ritter_add!$B$2:$D$3373,$C$5)</f>
        <v>4.4627821310297398</v>
      </c>
      <c r="D2958" s="9">
        <f t="shared" si="239"/>
        <v>-1.3105740826647505E-2</v>
      </c>
      <c r="E2958" s="9">
        <f t="shared" si="239"/>
        <v>5.7746662150079509E-2</v>
      </c>
      <c r="F2958" s="9">
        <f t="shared" si="239"/>
        <v>9.1478377433132252E-2</v>
      </c>
      <c r="G2958" s="9">
        <f t="shared" si="239"/>
        <v>8.820533239342776E-2</v>
      </c>
      <c r="H2958" s="9">
        <f t="shared" si="240"/>
        <v>5.7311597256326507E-3</v>
      </c>
      <c r="I2958">
        <f t="shared" si="241"/>
        <v>1</v>
      </c>
      <c r="K2958" s="1"/>
    </row>
    <row r="2959" spans="1:11" x14ac:dyDescent="0.3">
      <c r="A2959" s="1">
        <v>44099</v>
      </c>
      <c r="B2959" s="9">
        <f>$A$5+LN(VLOOKUP($A2959,NASDAQ_Composite_IXIC_20210721[[Date]:[Close]],5))-$A$4</f>
        <v>2.9344626637081133</v>
      </c>
      <c r="C2959" s="9">
        <f>VLOOKUP(A2959,nasdaq_wtd_mc_ritter_add!$B$2:$D$3373,$C$5)</f>
        <v>4.4940915594420101</v>
      </c>
      <c r="D2959" s="9">
        <f t="shared" si="239"/>
        <v>8.9521598105735123E-3</v>
      </c>
      <c r="E2959" s="9">
        <f t="shared" si="239"/>
        <v>4.3303779027359823E-2</v>
      </c>
      <c r="F2959" s="9">
        <f t="shared" si="239"/>
        <v>9.8711509165123168E-2</v>
      </c>
      <c r="G2959" s="9">
        <f t="shared" si="239"/>
        <v>9.7157492204001272E-2</v>
      </c>
      <c r="H2959" s="9">
        <f t="shared" si="240"/>
        <v>8.9521598105735123E-3</v>
      </c>
      <c r="I2959">
        <f t="shared" si="241"/>
        <v>1</v>
      </c>
      <c r="K2959" s="1"/>
    </row>
    <row r="2960" spans="1:11" x14ac:dyDescent="0.3">
      <c r="A2960" s="1">
        <v>44102</v>
      </c>
      <c r="B2960" s="9">
        <f>$A$5+LN(VLOOKUP($A2960,NASDAQ_Composite_IXIC_20210721[[Date]:[Close]],5))-$A$4</f>
        <v>2.9529798167520545</v>
      </c>
      <c r="C2960" s="9">
        <f>VLOOKUP(A2960,nasdaq_wtd_mc_ritter_add!$B$2:$D$3373,$C$5)</f>
        <v>4.5083151676336302</v>
      </c>
      <c r="D2960" s="9">
        <f t="shared" si="239"/>
        <v>-4.2935448523211406E-3</v>
      </c>
      <c r="E2960" s="9">
        <f t="shared" si="239"/>
        <v>4.7834231156286044E-2</v>
      </c>
      <c r="F2960" s="9">
        <f t="shared" si="239"/>
        <v>8.9629060482113942E-2</v>
      </c>
      <c r="G2960" s="9">
        <f t="shared" si="239"/>
        <v>9.793311218816747E-2</v>
      </c>
      <c r="H2960" s="9">
        <f t="shared" si="240"/>
        <v>-4.2935448523211406E-3</v>
      </c>
      <c r="I2960">
        <f t="shared" si="241"/>
        <v>-1</v>
      </c>
      <c r="K2960" s="1"/>
    </row>
    <row r="2961" spans="1:11" x14ac:dyDescent="0.3">
      <c r="A2961" s="1">
        <v>44103</v>
      </c>
      <c r="B2961" s="9">
        <f>$A$5+LN(VLOOKUP($A2961,NASDAQ_Composite_IXIC_20210721[[Date]:[Close]],5))-$A$4</f>
        <v>2.9500720461622842</v>
      </c>
      <c r="C2961" s="9">
        <f>VLOOKUP(A2961,nasdaq_wtd_mc_ritter_add!$B$2:$D$3373,$C$5)</f>
        <v>4.5164818320742004</v>
      </c>
      <c r="D2961" s="9">
        <f t="shared" si="239"/>
        <v>1.1074435030340446E-2</v>
      </c>
      <c r="E2961" s="9">
        <f t="shared" si="239"/>
        <v>5.890866618662649E-2</v>
      </c>
      <c r="F2961" s="9">
        <f t="shared" si="239"/>
        <v>8.5370359733257573E-2</v>
      </c>
      <c r="G2961" s="9">
        <f t="shared" si="239"/>
        <v>9.0194176323651121E-2</v>
      </c>
      <c r="H2961" s="9">
        <f t="shared" si="240"/>
        <v>5.2588938508000282E-3</v>
      </c>
      <c r="I2961">
        <f t="shared" si="241"/>
        <v>1</v>
      </c>
      <c r="K2961" s="1"/>
    </row>
    <row r="2962" spans="1:11" x14ac:dyDescent="0.3">
      <c r="A2962" s="1">
        <v>44104</v>
      </c>
      <c r="B2962" s="9">
        <f>$A$5+LN(VLOOKUP($A2962,NASDAQ_Composite_IXIC_20210721[[Date]:[Close]],5))-$A$4</f>
        <v>2.9574652990944328</v>
      </c>
      <c r="C2962" s="9">
        <f>VLOOKUP(A2962,nasdaq_wtd_mc_ritter_add!$B$2:$D$3373,$C$5)</f>
        <v>4.5212961774781597</v>
      </c>
      <c r="D2962" s="9">
        <f t="shared" si="239"/>
        <v>-2.5789075281892337E-3</v>
      </c>
      <c r="E2962" s="9">
        <f t="shared" si="239"/>
        <v>5.2763163987311401E-2</v>
      </c>
      <c r="F2962" s="9">
        <f t="shared" si="239"/>
        <v>8.2791452205068339E-2</v>
      </c>
      <c r="G2962" s="9">
        <f t="shared" si="239"/>
        <v>9.3057628420551097E-2</v>
      </c>
      <c r="H2962" s="9">
        <f t="shared" si="240"/>
        <v>-2.5789075281892337E-3</v>
      </c>
      <c r="I2962">
        <f t="shared" si="241"/>
        <v>-1</v>
      </c>
      <c r="K2962" s="1"/>
    </row>
    <row r="2963" spans="1:11" x14ac:dyDescent="0.3">
      <c r="A2963" s="1">
        <v>44105</v>
      </c>
      <c r="B2963" s="9">
        <f>$A$5+LN(VLOOKUP($A2963,NASDAQ_Composite_IXIC_20210721[[Date]:[Close]],5))-$A$4</f>
        <v>2.9716026255036097</v>
      </c>
      <c r="C2963" s="9">
        <f>VLOOKUP(A2963,nasdaq_wtd_mc_ritter_add!$B$2:$D$3373,$C$5)</f>
        <v>4.5428703332619804</v>
      </c>
      <c r="D2963" s="9">
        <f t="shared" si="239"/>
        <v>7.4368293746438496E-3</v>
      </c>
      <c r="E2963" s="9">
        <f t="shared" si="239"/>
        <v>3.9329183388671751E-2</v>
      </c>
      <c r="F2963" s="9">
        <f t="shared" si="239"/>
        <v>9.0228281579712188E-2</v>
      </c>
      <c r="G2963" s="9">
        <f t="shared" si="239"/>
        <v>0.10049445779519495</v>
      </c>
      <c r="H2963" s="9">
        <f t="shared" si="240"/>
        <v>7.4368293746438496E-3</v>
      </c>
      <c r="I2963">
        <f t="shared" si="241"/>
        <v>1</v>
      </c>
      <c r="K2963" s="1"/>
    </row>
    <row r="2964" spans="1:11" x14ac:dyDescent="0.3">
      <c r="A2964" s="1">
        <v>44106</v>
      </c>
      <c r="B2964" s="9">
        <f>$A$5+LN(VLOOKUP($A2964,NASDAQ_Composite_IXIC_20210721[[Date]:[Close]],5))-$A$4</f>
        <v>2.9491487297998651</v>
      </c>
      <c r="C2964" s="9">
        <f>VLOOKUP(A2964,nasdaq_wtd_mc_ritter_add!$B$2:$D$3373,$C$5)</f>
        <v>4.5221242923465503</v>
      </c>
      <c r="D2964" s="9">
        <f t="shared" si="239"/>
        <v>1.7078547883144779E-3</v>
      </c>
      <c r="E2964" s="9">
        <f t="shared" si="239"/>
        <v>4.7621854836299882E-2</v>
      </c>
      <c r="F2964" s="9">
        <f t="shared" si="239"/>
        <v>8.7595422289433067E-2</v>
      </c>
      <c r="G2964" s="9">
        <f t="shared" si="239"/>
        <v>0.10220231258350942</v>
      </c>
      <c r="H2964" s="9">
        <f t="shared" si="240"/>
        <v>-1.7078547883144779E-3</v>
      </c>
      <c r="I2964">
        <f t="shared" si="241"/>
        <v>-1</v>
      </c>
      <c r="K2964" s="1"/>
    </row>
    <row r="2965" spans="1:11" x14ac:dyDescent="0.3">
      <c r="A2965" s="1">
        <v>44109</v>
      </c>
      <c r="B2965" s="9">
        <f>$A$5+LN(VLOOKUP($A2965,NASDAQ_Composite_IXIC_20210721[[Date]:[Close]],5))-$A$4</f>
        <v>2.9721304924120231</v>
      </c>
      <c r="C2965" s="9">
        <f>VLOOKUP(A2965,nasdaq_wtd_mc_ritter_add!$B$2:$D$3373,$C$5)</f>
        <v>4.5462927573555598</v>
      </c>
      <c r="D2965" s="9">
        <f t="shared" si="239"/>
        <v>1.18670239685148E-3</v>
      </c>
      <c r="E2965" s="9">
        <f t="shared" si="239"/>
        <v>6.6604025348212303E-2</v>
      </c>
      <c r="F2965" s="9">
        <f t="shared" si="239"/>
        <v>8.4340032834554712E-2</v>
      </c>
      <c r="G2965" s="9">
        <f t="shared" si="239"/>
        <v>9.2894340771615624E-2</v>
      </c>
      <c r="H2965" s="9">
        <f t="shared" si="240"/>
        <v>1.18670239685148E-3</v>
      </c>
      <c r="I2965">
        <f t="shared" si="241"/>
        <v>1</v>
      </c>
      <c r="K2965" s="1"/>
    </row>
    <row r="2966" spans="1:11" x14ac:dyDescent="0.3">
      <c r="A2966" s="1">
        <v>44110</v>
      </c>
      <c r="B2966" s="9">
        <f>$A$5+LN(VLOOKUP($A2966,NASDAQ_Composite_IXIC_20210721[[Date]:[Close]],5))-$A$4</f>
        <v>2.9563085841780614</v>
      </c>
      <c r="C2966" s="9">
        <f>VLOOKUP(A2966,nasdaq_wtd_mc_ritter_add!$B$2:$D$3373,$C$5)</f>
        <v>4.5341480639231397</v>
      </c>
      <c r="D2966" s="9">
        <f t="shared" si="239"/>
        <v>3.6772148015415951E-3</v>
      </c>
      <c r="E2966" s="9">
        <f t="shared" si="239"/>
        <v>7.0281240149753899E-2</v>
      </c>
      <c r="F2966" s="9">
        <f t="shared" si="239"/>
        <v>8.9268795729211092E-2</v>
      </c>
      <c r="G2966" s="9">
        <f t="shared" si="239"/>
        <v>8.9062970143083398E-2</v>
      </c>
      <c r="H2966" s="9">
        <f t="shared" si="240"/>
        <v>-3.6772148015415951E-3</v>
      </c>
      <c r="I2966">
        <f t="shared" si="241"/>
        <v>-1</v>
      </c>
      <c r="K2966" s="1"/>
    </row>
    <row r="2967" spans="1:11" x14ac:dyDescent="0.3">
      <c r="A2967" s="1">
        <v>44111</v>
      </c>
      <c r="B2967" s="9">
        <f>$A$5+LN(VLOOKUP($A2967,NASDAQ_Composite_IXIC_20210721[[Date]:[Close]],5))-$A$4</f>
        <v>2.9749598768523056</v>
      </c>
      <c r="C2967" s="9">
        <f>VLOOKUP(A2967,nasdaq_wtd_mc_ritter_add!$B$2:$D$3373,$C$5)</f>
        <v>4.5519826780855199</v>
      </c>
      <c r="D2967" s="9">
        <f t="shared" si="239"/>
        <v>-8.1667851186395524E-4</v>
      </c>
      <c r="E2967" s="9">
        <f t="shared" si="239"/>
        <v>6.9464561637889943E-2</v>
      </c>
      <c r="F2967" s="9">
        <f t="shared" si="239"/>
        <v>8.8452117217347137E-2</v>
      </c>
      <c r="G2967" s="9">
        <f t="shared" si="239"/>
        <v>8.9770422193764077E-2</v>
      </c>
      <c r="H2967" s="9">
        <f t="shared" si="240"/>
        <v>-8.1667851186395524E-4</v>
      </c>
      <c r="I2967">
        <f t="shared" si="241"/>
        <v>-1</v>
      </c>
      <c r="K2967" s="1"/>
    </row>
    <row r="2968" spans="1:11" x14ac:dyDescent="0.3">
      <c r="A2968" s="1">
        <v>44112</v>
      </c>
      <c r="B2968" s="9">
        <f>$A$5+LN(VLOOKUP($A2968,NASDAQ_Composite_IXIC_20210721[[Date]:[Close]],5))-$A$4</f>
        <v>2.9799087063203453</v>
      </c>
      <c r="C2968" s="9">
        <f>VLOOKUP(A2968,nasdaq_wtd_mc_ritter_add!$B$2:$D$3373,$C$5)</f>
        <v>4.5580436834145202</v>
      </c>
      <c r="D2968" s="9">
        <f t="shared" ref="D2968:G2987" si="242">IF($A2968-$A$1&lt;D$5,0,$C2968-$B2968+VLOOKUP($A2968-D$5,nasd_unic,2)-VLOOKUP($A2968-D$5,nasd_unic,3))</f>
        <v>1.1121758609604626E-3</v>
      </c>
      <c r="E2968" s="9">
        <f t="shared" si="242"/>
        <v>5.7877980931189121E-2</v>
      </c>
      <c r="F2968" s="9">
        <f t="shared" si="242"/>
        <v>8.95642930783076E-2</v>
      </c>
      <c r="G2968" s="9">
        <f t="shared" si="242"/>
        <v>9.8732520224596776E-2</v>
      </c>
      <c r="H2968" s="9">
        <f t="shared" si="240"/>
        <v>1.1121758609604626E-3</v>
      </c>
      <c r="I2968">
        <f t="shared" si="241"/>
        <v>1</v>
      </c>
      <c r="K2968" s="1"/>
    </row>
    <row r="2969" spans="1:11" x14ac:dyDescent="0.3">
      <c r="A2969" s="1">
        <v>44113</v>
      </c>
      <c r="B2969" s="9">
        <f>$A$5+LN(VLOOKUP($A2969,NASDAQ_Composite_IXIC_20210721[[Date]:[Close]],5))-$A$4</f>
        <v>2.9937309782662309</v>
      </c>
      <c r="C2969" s="9">
        <f>VLOOKUP(A2969,nasdaq_wtd_mc_ritter_add!$B$2:$D$3373,$C$5)</f>
        <v>4.5714886341541998</v>
      </c>
      <c r="D2969" s="9">
        <f t="shared" si="242"/>
        <v>-3.7732120620592724E-4</v>
      </c>
      <c r="E2969" s="9">
        <f t="shared" si="242"/>
        <v>5.777472255612448E-2</v>
      </c>
      <c r="F2969" s="9">
        <f t="shared" si="242"/>
        <v>9.7591987165523086E-2</v>
      </c>
      <c r="G2969" s="9">
        <f t="shared" si="242"/>
        <v>9.8355199018390849E-2</v>
      </c>
      <c r="H2969" s="9">
        <f t="shared" si="240"/>
        <v>-3.7732120620592724E-4</v>
      </c>
      <c r="I2969">
        <f t="shared" si="241"/>
        <v>-1</v>
      </c>
      <c r="K2969" s="1"/>
    </row>
    <row r="2970" spans="1:11" x14ac:dyDescent="0.3">
      <c r="A2970" s="1">
        <v>44116</v>
      </c>
      <c r="B2970" s="9">
        <f>$A$5+LN(VLOOKUP($A2970,NASDAQ_Composite_IXIC_20210721[[Date]:[Close]],5))-$A$4</f>
        <v>3.0189980802007002</v>
      </c>
      <c r="C2970" s="9">
        <f>VLOOKUP(A2970,nasdaq_wtd_mc_ritter_add!$B$2:$D$3373,$C$5)</f>
        <v>4.5892566202121401</v>
      </c>
      <c r="D2970" s="9">
        <f t="shared" si="242"/>
        <v>-7.4991158765289612E-3</v>
      </c>
      <c r="E2970" s="9">
        <f t="shared" si="242"/>
        <v>4.5170292811596013E-2</v>
      </c>
      <c r="F2970" s="9">
        <f t="shared" si="242"/>
        <v>9.3749770189939241E-2</v>
      </c>
      <c r="G2970" s="9">
        <f t="shared" si="242"/>
        <v>0.11155104765245394</v>
      </c>
      <c r="H2970" s="9">
        <f t="shared" si="240"/>
        <v>-7.4991158765289612E-3</v>
      </c>
      <c r="I2970">
        <f t="shared" si="241"/>
        <v>-1</v>
      </c>
      <c r="K2970" s="1"/>
    </row>
    <row r="2971" spans="1:11" x14ac:dyDescent="0.3">
      <c r="A2971" s="1">
        <v>44117</v>
      </c>
      <c r="B2971" s="9">
        <f>$A$5+LN(VLOOKUP($A2971,NASDAQ_Composite_IXIC_20210721[[Date]:[Close]],5))-$A$4</f>
        <v>3.0179568592455874</v>
      </c>
      <c r="C2971" s="9">
        <f>VLOOKUP(A2971,nasdaq_wtd_mc_ritter_add!$B$2:$D$3373,$C$5)</f>
        <v>4.6015963366277299</v>
      </c>
      <c r="D2971" s="9">
        <f t="shared" si="242"/>
        <v>1.3380937370702561E-2</v>
      </c>
      <c r="E2971" s="9">
        <f t="shared" si="242"/>
        <v>5.8551230182298575E-2</v>
      </c>
      <c r="F2971" s="9">
        <f t="shared" si="242"/>
        <v>0.10840857562940176</v>
      </c>
      <c r="G2971" s="9">
        <f t="shared" si="242"/>
        <v>0.11825253147782</v>
      </c>
      <c r="H2971" s="9">
        <f t="shared" si="240"/>
        <v>1.129849546047712E-2</v>
      </c>
      <c r="I2971">
        <f t="shared" si="241"/>
        <v>1</v>
      </c>
      <c r="K2971" s="1"/>
    </row>
    <row r="2972" spans="1:11" x14ac:dyDescent="0.3">
      <c r="A2972" s="1">
        <v>44118</v>
      </c>
      <c r="B2972" s="9">
        <f>$A$5+LN(VLOOKUP($A2972,NASDAQ_Composite_IXIC_20210721[[Date]:[Close]],5))-$A$4</f>
        <v>3.0099027042061985</v>
      </c>
      <c r="C2972" s="9">
        <f>VLOOKUP(A2972,nasdaq_wtd_mc_ritter_add!$B$2:$D$3373,$C$5)</f>
        <v>4.5933551487719404</v>
      </c>
      <c r="D2972" s="9">
        <f t="shared" si="242"/>
        <v>-1.8703281640064517E-4</v>
      </c>
      <c r="E2972" s="9">
        <f t="shared" si="242"/>
        <v>5.4682425314892313E-2</v>
      </c>
      <c r="F2972" s="9">
        <f t="shared" si="242"/>
        <v>0.10822154281300111</v>
      </c>
      <c r="G2972" s="9">
        <f t="shared" si="242"/>
        <v>0.11922446546388432</v>
      </c>
      <c r="H2972" s="9">
        <f t="shared" si="240"/>
        <v>1.8703281640064517E-4</v>
      </c>
      <c r="I2972">
        <f t="shared" si="241"/>
        <v>1</v>
      </c>
      <c r="K2972" s="1"/>
    </row>
    <row r="2973" spans="1:11" x14ac:dyDescent="0.3">
      <c r="A2973" s="1">
        <v>44119</v>
      </c>
      <c r="B2973" s="9">
        <f>$A$5+LN(VLOOKUP($A2973,NASDAQ_Composite_IXIC_20210721[[Date]:[Close]],5))-$A$4</f>
        <v>3.0052302701112898</v>
      </c>
      <c r="C2973" s="9">
        <f>VLOOKUP(A2973,nasdaq_wtd_mc_ritter_add!$B$2:$D$3373,$C$5)</f>
        <v>4.5875979446908799</v>
      </c>
      <c r="D2973" s="9">
        <f t="shared" si="242"/>
        <v>-1.0847699861518123E-3</v>
      </c>
      <c r="E2973" s="9">
        <f t="shared" si="242"/>
        <v>4.7249454570179594E-2</v>
      </c>
      <c r="F2973" s="9">
        <f t="shared" si="242"/>
        <v>0.1071367728268493</v>
      </c>
      <c r="G2973" s="9">
        <f t="shared" si="242"/>
        <v>0.10776542429820601</v>
      </c>
      <c r="H2973" s="9">
        <f t="shared" si="240"/>
        <v>1.0847699861518123E-3</v>
      </c>
      <c r="I2973">
        <f t="shared" si="241"/>
        <v>1</v>
      </c>
      <c r="K2973" s="1"/>
    </row>
    <row r="2974" spans="1:11" x14ac:dyDescent="0.3">
      <c r="A2974" s="1">
        <v>44120</v>
      </c>
      <c r="B2974" s="9">
        <f>$A$5+LN(VLOOKUP($A2974,NASDAQ_Composite_IXIC_20210721[[Date]:[Close]],5))-$A$4</f>
        <v>3.0016117269642413</v>
      </c>
      <c r="C2974" s="9">
        <f>VLOOKUP(A2974,nasdaq_wtd_mc_ritter_add!$B$2:$D$3373,$C$5)</f>
        <v>4.5854034146688303</v>
      </c>
      <c r="D2974" s="9">
        <f t="shared" si="242"/>
        <v>1.4240131249989574E-3</v>
      </c>
      <c r="E2974" s="9">
        <f t="shared" si="242"/>
        <v>4.7400985937943396E-2</v>
      </c>
      <c r="F2974" s="9">
        <f t="shared" si="242"/>
        <v>0.10139508230980798</v>
      </c>
      <c r="G2974" s="9">
        <f t="shared" si="242"/>
        <v>0.10918943742320497</v>
      </c>
      <c r="H2974" s="9">
        <f t="shared" si="240"/>
        <v>-1.4240131249989574E-3</v>
      </c>
      <c r="I2974">
        <f t="shared" si="241"/>
        <v>-1</v>
      </c>
      <c r="K2974" s="1"/>
    </row>
    <row r="2975" spans="1:11" x14ac:dyDescent="0.3">
      <c r="A2975" s="1">
        <v>44123</v>
      </c>
      <c r="B2975" s="9">
        <f>$A$5+LN(VLOOKUP($A2975,NASDAQ_Composite_IXIC_20210721[[Date]:[Close]],5))-$A$4</f>
        <v>2.9849654653125723</v>
      </c>
      <c r="C2975" s="9">
        <f>VLOOKUP(A2975,nasdaq_wtd_mc_ritter_add!$B$2:$D$3373,$C$5)</f>
        <v>4.5763683221241402</v>
      </c>
      <c r="D2975" s="9">
        <f t="shared" si="242"/>
        <v>7.6111691069788989E-3</v>
      </c>
      <c r="E2975" s="9">
        <f t="shared" si="242"/>
        <v>4.265548658664553E-2</v>
      </c>
      <c r="F2975" s="9">
        <f t="shared" si="242"/>
        <v>9.3701901866930726E-2</v>
      </c>
      <c r="G2975" s="9">
        <f t="shared" si="242"/>
        <v>0.12034668052835329</v>
      </c>
      <c r="H2975" s="9">
        <f t="shared" si="240"/>
        <v>-7.6111691069788989E-3</v>
      </c>
      <c r="I2975">
        <f t="shared" si="241"/>
        <v>-1</v>
      </c>
      <c r="K2975" s="1"/>
    </row>
    <row r="2976" spans="1:11" x14ac:dyDescent="0.3">
      <c r="A2976" s="1">
        <v>44124</v>
      </c>
      <c r="B2976" s="9">
        <f>$A$5+LN(VLOOKUP($A2976,NASDAQ_Composite_IXIC_20210721[[Date]:[Close]],5))-$A$4</f>
        <v>2.988236592008545</v>
      </c>
      <c r="C2976" s="9">
        <f>VLOOKUP(A2976,nasdaq_wtd_mc_ritter_add!$B$2:$D$3373,$C$5)</f>
        <v>4.5725898968571101</v>
      </c>
      <c r="D2976" s="9">
        <f t="shared" si="242"/>
        <v>-7.0495519630027204E-3</v>
      </c>
      <c r="E2976" s="9">
        <f t="shared" si="242"/>
        <v>3.560593462364281E-2</v>
      </c>
      <c r="F2976" s="9">
        <f t="shared" si="242"/>
        <v>9.5993006657209001E-2</v>
      </c>
      <c r="G2976" s="9">
        <f t="shared" si="242"/>
        <v>0.11769041231187494</v>
      </c>
      <c r="H2976" s="9">
        <f t="shared" si="240"/>
        <v>5.0729857105746845E-4</v>
      </c>
      <c r="I2976">
        <f t="shared" si="241"/>
        <v>1</v>
      </c>
      <c r="K2976" s="1"/>
    </row>
    <row r="2977" spans="1:11" x14ac:dyDescent="0.3">
      <c r="A2977" s="1">
        <v>44125</v>
      </c>
      <c r="B2977" s="9">
        <f>$A$5+LN(VLOOKUP($A2977,NASDAQ_Composite_IXIC_20210721[[Date]:[Close]],5))-$A$4</f>
        <v>2.9854715318383613</v>
      </c>
      <c r="C2977" s="9">
        <f>VLOOKUP(A2977,nasdaq_wtd_mc_ritter_add!$B$2:$D$3373,$C$5)</f>
        <v>4.5763407546156598</v>
      </c>
      <c r="D2977" s="9">
        <f t="shared" si="242"/>
        <v>6.5159179287332947E-3</v>
      </c>
      <c r="E2977" s="9">
        <f t="shared" si="242"/>
        <v>3.8518400836297317E-2</v>
      </c>
      <c r="F2977" s="9">
        <f t="shared" si="242"/>
        <v>0.1025089245859423</v>
      </c>
      <c r="G2977" s="9">
        <f t="shared" si="242"/>
        <v>0.12576467860234786</v>
      </c>
      <c r="H2977" s="9">
        <f t="shared" si="240"/>
        <v>9.8579758836603304E-4</v>
      </c>
      <c r="I2977">
        <f t="shared" si="241"/>
        <v>1</v>
      </c>
      <c r="K2977" s="1"/>
    </row>
    <row r="2978" spans="1:11" x14ac:dyDescent="0.3">
      <c r="A2978" s="1">
        <v>44126</v>
      </c>
      <c r="B2978" s="9">
        <f>$A$5+LN(VLOOKUP($A2978,NASDAQ_Composite_IXIC_20210721[[Date]:[Close]],5))-$A$4</f>
        <v>2.987326137564069</v>
      </c>
      <c r="C2978" s="9">
        <f>VLOOKUP(A2978,nasdaq_wtd_mc_ritter_add!$B$2:$D$3373,$C$5)</f>
        <v>4.5850833124134303</v>
      </c>
      <c r="D2978" s="9">
        <f t="shared" si="242"/>
        <v>6.8879520720628307E-3</v>
      </c>
      <c r="E2978" s="9">
        <f t="shared" si="242"/>
        <v>4.2077382024639398E-2</v>
      </c>
      <c r="F2978" s="9">
        <f t="shared" si="242"/>
        <v>0.10939687665800513</v>
      </c>
      <c r="G2978" s="9">
        <f t="shared" si="242"/>
        <v>0.13855881635917022</v>
      </c>
      <c r="H2978" s="9">
        <f t="shared" si="240"/>
        <v>6.8879520720628307E-3</v>
      </c>
      <c r="I2978">
        <f t="shared" si="241"/>
        <v>1</v>
      </c>
      <c r="K2978" s="1"/>
    </row>
    <row r="2979" spans="1:11" x14ac:dyDescent="0.3">
      <c r="A2979" s="1">
        <v>44127</v>
      </c>
      <c r="B2979" s="9">
        <f>$A$5+LN(VLOOKUP($A2979,NASDAQ_Composite_IXIC_20210721[[Date]:[Close]],5))-$A$4</f>
        <v>2.9909931821181948</v>
      </c>
      <c r="C2979" s="9">
        <f>VLOOKUP(A2979,nasdaq_wtd_mc_ritter_add!$B$2:$D$3373,$C$5)</f>
        <v>4.5921111120101203</v>
      </c>
      <c r="D2979" s="9">
        <f t="shared" si="242"/>
        <v>3.3607550425642785E-3</v>
      </c>
      <c r="E2979" s="9">
        <f t="shared" si="242"/>
        <v>3.7335453141954744E-2</v>
      </c>
      <c r="F2979" s="9">
        <f t="shared" si="242"/>
        <v>0.11985016556722172</v>
      </c>
      <c r="G2979" s="9">
        <f t="shared" si="242"/>
        <v>0.1419195714017345</v>
      </c>
      <c r="H2979" s="9">
        <f t="shared" si="240"/>
        <v>3.3607550425642785E-3</v>
      </c>
      <c r="I2979">
        <f t="shared" si="241"/>
        <v>1</v>
      </c>
      <c r="K2979" s="1"/>
    </row>
    <row r="2980" spans="1:11" x14ac:dyDescent="0.3">
      <c r="A2980" s="1">
        <v>44130</v>
      </c>
      <c r="B2980" s="9">
        <f>$A$5+LN(VLOOKUP($A2980,NASDAQ_Composite_IXIC_20210721[[Date]:[Close]],5))-$A$4</f>
        <v>2.9744617872846346</v>
      </c>
      <c r="C2980" s="9">
        <f>VLOOKUP(A2980,nasdaq_wtd_mc_ritter_add!$B$2:$D$3373,$C$5)</f>
        <v>4.5726109899424499</v>
      </c>
      <c r="D2980" s="9">
        <f t="shared" si="242"/>
        <v>-2.9687272341103466E-3</v>
      </c>
      <c r="E2980" s="9">
        <f t="shared" si="242"/>
        <v>3.852030692391839E-2</v>
      </c>
      <c r="F2980" s="9">
        <f t="shared" si="242"/>
        <v>9.203012505787278E-2</v>
      </c>
      <c r="G2980" s="9">
        <f t="shared" si="242"/>
        <v>0.137535059142877</v>
      </c>
      <c r="H2980" s="9">
        <f t="shared" si="240"/>
        <v>2.9687272341103466E-3</v>
      </c>
      <c r="I2980">
        <f t="shared" si="241"/>
        <v>1</v>
      </c>
      <c r="K2980" s="1"/>
    </row>
    <row r="2981" spans="1:11" x14ac:dyDescent="0.3">
      <c r="A2981" s="1">
        <v>44131</v>
      </c>
      <c r="B2981" s="9">
        <f>$A$5+LN(VLOOKUP($A2981,NASDAQ_Composite_IXIC_20210721[[Date]:[Close]],5))-$A$4</f>
        <v>2.9808161972130653</v>
      </c>
      <c r="C2981" s="9">
        <f>VLOOKUP(A2981,nasdaq_wtd_mc_ritter_add!$B$2:$D$3373,$C$5)</f>
        <v>4.5865542962931496</v>
      </c>
      <c r="D2981" s="9">
        <f t="shared" si="242"/>
        <v>7.5888964222690092E-3</v>
      </c>
      <c r="E2981" s="9">
        <f t="shared" si="242"/>
        <v>4.61092033461874E-2</v>
      </c>
      <c r="F2981" s="9">
        <f t="shared" si="242"/>
        <v>9.8236979354794585E-2</v>
      </c>
      <c r="G2981" s="9">
        <f t="shared" si="242"/>
        <v>0.14049975399203785</v>
      </c>
      <c r="H2981" s="9">
        <f t="shared" si="240"/>
        <v>7.5888964222690092E-3</v>
      </c>
      <c r="I2981">
        <f t="shared" si="241"/>
        <v>1</v>
      </c>
      <c r="K2981" s="1"/>
    </row>
    <row r="2982" spans="1:11" x14ac:dyDescent="0.3">
      <c r="A2982" s="1">
        <v>44132</v>
      </c>
      <c r="B2982" s="9">
        <f>$A$5+LN(VLOOKUP($A2982,NASDAQ_Composite_IXIC_20210721[[Date]:[Close]],5))-$A$4</f>
        <v>2.9427945630767267</v>
      </c>
      <c r="C2982" s="9">
        <f>VLOOKUP(A2982,nasdaq_wtd_mc_ritter_add!$B$2:$D$3373,$C$5)</f>
        <v>4.5543250751524296</v>
      </c>
      <c r="D2982" s="9">
        <f t="shared" si="242"/>
        <v>5.7924129956186121E-3</v>
      </c>
      <c r="E2982" s="9">
        <f t="shared" si="242"/>
        <v>5.6195161194127152E-2</v>
      </c>
      <c r="F2982" s="9">
        <f t="shared" si="242"/>
        <v>0.1040293923504132</v>
      </c>
      <c r="G2982" s="9">
        <f t="shared" si="242"/>
        <v>0.14582422167624109</v>
      </c>
      <c r="H2982" s="9">
        <f t="shared" si="240"/>
        <v>-5.7924129956186121E-3</v>
      </c>
      <c r="I2982">
        <f t="shared" si="241"/>
        <v>-1</v>
      </c>
      <c r="K2982" s="1"/>
    </row>
    <row r="2983" spans="1:11" x14ac:dyDescent="0.3">
      <c r="A2983" s="1">
        <v>44133</v>
      </c>
      <c r="B2983" s="9">
        <f>$A$5+LN(VLOOKUP($A2983,NASDAQ_Composite_IXIC_20210721[[Date]:[Close]],5))-$A$4</f>
        <v>2.9590829791708648</v>
      </c>
      <c r="C2983" s="9">
        <f>VLOOKUP(A2983,nasdaq_wtd_mc_ritter_add!$B$2:$D$3373,$C$5)</f>
        <v>4.5694915964067704</v>
      </c>
      <c r="D2983" s="9">
        <f t="shared" si="242"/>
        <v>-1.1218948397972994E-3</v>
      </c>
      <c r="E2983" s="9">
        <f t="shared" si="242"/>
        <v>4.3998831323989407E-2</v>
      </c>
      <c r="F2983" s="9">
        <f t="shared" si="242"/>
        <v>0.1029074975106159</v>
      </c>
      <c r="G2983" s="9">
        <f t="shared" si="242"/>
        <v>0.12936919105724698</v>
      </c>
      <c r="H2983" s="9">
        <f t="shared" si="240"/>
        <v>-1.1218948397972994E-3</v>
      </c>
      <c r="I2983">
        <f t="shared" si="241"/>
        <v>-1</v>
      </c>
      <c r="K2983" s="1"/>
    </row>
    <row r="2984" spans="1:11" x14ac:dyDescent="0.3">
      <c r="A2984" s="1">
        <v>44134</v>
      </c>
      <c r="B2984" s="9">
        <f>$A$5+LN(VLOOKUP($A2984,NASDAQ_Composite_IXIC_20210721[[Date]:[Close]],5))-$A$4</f>
        <v>2.9342821631334788</v>
      </c>
      <c r="C2984" s="9">
        <f>VLOOKUP(A2984,nasdaq_wtd_mc_ritter_add!$B$2:$D$3373,$C$5)</f>
        <v>4.5193060890232504</v>
      </c>
      <c r="D2984" s="9">
        <f t="shared" si="242"/>
        <v>-2.538469134613397E-2</v>
      </c>
      <c r="E2984" s="9">
        <f t="shared" si="242"/>
        <v>2.1193047506044671E-2</v>
      </c>
      <c r="F2984" s="9">
        <f t="shared" si="242"/>
        <v>7.3956211493356072E-2</v>
      </c>
      <c r="G2984" s="9">
        <f t="shared" si="242"/>
        <v>0.10398449971111301</v>
      </c>
      <c r="H2984" s="9">
        <f t="shared" si="240"/>
        <v>2.538469134613397E-2</v>
      </c>
      <c r="I2984">
        <f t="shared" si="241"/>
        <v>1</v>
      </c>
      <c r="K2984" s="1"/>
    </row>
    <row r="2985" spans="1:11" x14ac:dyDescent="0.3">
      <c r="A2985" s="1">
        <v>44137</v>
      </c>
      <c r="B2985" s="9">
        <f>$A$5+LN(VLOOKUP($A2985,NASDAQ_Composite_IXIC_20210721[[Date]:[Close]],5))-$A$4</f>
        <v>2.9384908745192257</v>
      </c>
      <c r="C2985" s="9">
        <f>VLOOKUP(A2985,nasdaq_wtd_mc_ritter_add!$B$2:$D$3373,$C$5)</f>
        <v>4.5210252880257</v>
      </c>
      <c r="D2985" s="9">
        <f t="shared" si="242"/>
        <v>-2.4895123832973098E-3</v>
      </c>
      <c r="E2985" s="9">
        <f t="shared" si="242"/>
        <v>9.5588509597890337E-3</v>
      </c>
      <c r="F2985" s="9">
        <f t="shared" si="242"/>
        <v>6.1007256312367808E-2</v>
      </c>
      <c r="G2985" s="9">
        <f t="shared" si="242"/>
        <v>9.8214613698803355E-2</v>
      </c>
      <c r="H2985" s="9">
        <f t="shared" si="240"/>
        <v>-2.4895123832973098E-3</v>
      </c>
      <c r="I2985">
        <f t="shared" si="241"/>
        <v>-1</v>
      </c>
      <c r="K2985" s="1"/>
    </row>
    <row r="2986" spans="1:11" x14ac:dyDescent="0.3">
      <c r="A2986" s="1">
        <v>44138</v>
      </c>
      <c r="B2986" s="9">
        <f>$A$5+LN(VLOOKUP($A2986,NASDAQ_Composite_IXIC_20210721[[Date]:[Close]],5))-$A$4</f>
        <v>2.9568437093116229</v>
      </c>
      <c r="C2986" s="9">
        <f>VLOOKUP(A2986,nasdaq_wtd_mc_ritter_add!$B$2:$D$3373,$C$5)</f>
        <v>4.5466223990176697</v>
      </c>
      <c r="D2986" s="9">
        <f t="shared" si="242"/>
        <v>7.2442761995725746E-3</v>
      </c>
      <c r="E2986" s="9">
        <f t="shared" si="242"/>
        <v>1.6803127159361608E-2</v>
      </c>
      <c r="F2986" s="9">
        <f t="shared" si="242"/>
        <v>8.2220450110722432E-2</v>
      </c>
      <c r="G2986" s="9">
        <f t="shared" si="242"/>
        <v>0.10582233329617541</v>
      </c>
      <c r="H2986" s="9">
        <f t="shared" si="240"/>
        <v>7.2442761995725746E-3</v>
      </c>
      <c r="I2986">
        <f t="shared" si="241"/>
        <v>1</v>
      </c>
      <c r="K2986" s="1"/>
    </row>
    <row r="2987" spans="1:11" x14ac:dyDescent="0.3">
      <c r="A2987" s="1">
        <v>44139</v>
      </c>
      <c r="B2987" s="9">
        <f>$A$5+LN(VLOOKUP($A2987,NASDAQ_Composite_IXIC_20210721[[Date]:[Close]],5))-$A$4</f>
        <v>2.9946666283851675</v>
      </c>
      <c r="C2987" s="9">
        <f>VLOOKUP(A2987,nasdaq_wtd_mc_ritter_add!$B$2:$D$3373,$C$5)</f>
        <v>4.5969488592394203</v>
      </c>
      <c r="D2987" s="9">
        <f t="shared" si="242"/>
        <v>1.2503541148205954E-2</v>
      </c>
      <c r="E2987" s="9">
        <f t="shared" si="242"/>
        <v>2.8119965910716083E-2</v>
      </c>
      <c r="F2987" s="9">
        <f t="shared" si="242"/>
        <v>9.4723991258928386E-2</v>
      </c>
      <c r="G2987" s="9">
        <f t="shared" si="242"/>
        <v>0.11245999874527079</v>
      </c>
      <c r="H2987" s="9">
        <f t="shared" si="240"/>
        <v>1.2503541148205954E-2</v>
      </c>
      <c r="I2987">
        <f t="shared" si="241"/>
        <v>1</v>
      </c>
      <c r="K2987" s="1"/>
    </row>
    <row r="2988" spans="1:11" x14ac:dyDescent="0.3">
      <c r="A2988" s="1">
        <v>44140</v>
      </c>
      <c r="B2988" s="9">
        <f>$A$5+LN(VLOOKUP($A2988,NASDAQ_Composite_IXIC_20210721[[Date]:[Close]],5))-$A$4</f>
        <v>3.0202325487432562</v>
      </c>
      <c r="C2988" s="9">
        <f>VLOOKUP(A2988,nasdaq_wtd_mc_ritter_add!$B$2:$D$3373,$C$5)</f>
        <v>4.6244438292966699</v>
      </c>
      <c r="D2988" s="9">
        <f t="shared" ref="D2988:G3007" si="243">IF($A2988-$A$1&lt;D$5,0,$C2988-$B2988+VLOOKUP($A2988-D$5,nasd_unic,2)-VLOOKUP($A2988-D$5,nasd_unic,3))</f>
        <v>1.9290496991608563E-3</v>
      </c>
      <c r="E2988" s="9">
        <f t="shared" si="243"/>
        <v>2.6371800808335344E-2</v>
      </c>
      <c r="F2988" s="9">
        <f t="shared" si="243"/>
        <v>9.6653040958089242E-2</v>
      </c>
      <c r="G2988" s="9">
        <f t="shared" si="243"/>
        <v>0.11564059653754644</v>
      </c>
      <c r="H2988" s="9">
        <f t="shared" si="240"/>
        <v>1.9290496991608563E-3</v>
      </c>
      <c r="I2988">
        <f t="shared" si="241"/>
        <v>1</v>
      </c>
      <c r="K2988" s="1"/>
    </row>
    <row r="2989" spans="1:11" x14ac:dyDescent="0.3">
      <c r="A2989" s="1">
        <v>44141</v>
      </c>
      <c r="B2989" s="9">
        <f>$A$5+LN(VLOOKUP($A2989,NASDAQ_Composite_IXIC_20210721[[Date]:[Close]],5))-$A$4</f>
        <v>3.0205941691997298</v>
      </c>
      <c r="C2989" s="9">
        <f>VLOOKUP(A2989,nasdaq_wtd_mc_ritter_add!$B$2:$D$3373,$C$5)</f>
        <v>4.6298817095388598</v>
      </c>
      <c r="D2989" s="9">
        <f t="shared" si="243"/>
        <v>5.0762597857163527E-3</v>
      </c>
      <c r="E2989" s="9">
        <f t="shared" si="243"/>
        <v>3.2264739105915652E-2</v>
      </c>
      <c r="F2989" s="9">
        <f t="shared" si="243"/>
        <v>0.1017293007438056</v>
      </c>
      <c r="G2989" s="9">
        <f t="shared" si="243"/>
        <v>0.12071685632326279</v>
      </c>
      <c r="H2989" s="9">
        <f t="shared" si="240"/>
        <v>5.0762597857163527E-3</v>
      </c>
      <c r="I2989">
        <f t="shared" si="241"/>
        <v>1</v>
      </c>
      <c r="K2989" s="1"/>
    </row>
    <row r="2990" spans="1:11" x14ac:dyDescent="0.3">
      <c r="A2990" s="1">
        <v>44144</v>
      </c>
      <c r="B2990" s="9">
        <f>$A$5+LN(VLOOKUP($A2990,NASDAQ_Composite_IXIC_20210721[[Date]:[Close]],5))-$A$4</f>
        <v>3.0052226002000095</v>
      </c>
      <c r="C2990" s="9">
        <f>VLOOKUP(A2990,nasdaq_wtd_mc_ritter_add!$B$2:$D$3373,$C$5)</f>
        <v>4.58459135638667</v>
      </c>
      <c r="D2990" s="9">
        <f t="shared" si="243"/>
        <v>-2.9918784152469513E-2</v>
      </c>
      <c r="E2990" s="9">
        <f t="shared" si="243"/>
        <v>1.6111002986916034E-3</v>
      </c>
      <c r="F2990" s="9">
        <f t="shared" si="243"/>
        <v>5.1064263270506949E-2</v>
      </c>
      <c r="G2990" s="9">
        <f t="shared" si="243"/>
        <v>0.10636047720786301</v>
      </c>
      <c r="H2990" s="9">
        <f t="shared" si="240"/>
        <v>2.9918784152469513E-2</v>
      </c>
      <c r="I2990">
        <f t="shared" si="241"/>
        <v>1</v>
      </c>
      <c r="K2990" s="1"/>
    </row>
    <row r="2991" spans="1:11" x14ac:dyDescent="0.3">
      <c r="A2991" s="1">
        <v>44145</v>
      </c>
      <c r="B2991" s="9">
        <f>$A$5+LN(VLOOKUP($A2991,NASDAQ_Composite_IXIC_20210721[[Date]:[Close]],5))-$A$4</f>
        <v>2.991476261084693</v>
      </c>
      <c r="C2991" s="9">
        <f>VLOOKUP(A2991,nasdaq_wtd_mc_ritter_add!$B$2:$D$3373,$C$5)</f>
        <v>4.5629782504745799</v>
      </c>
      <c r="D2991" s="9">
        <f t="shared" si="243"/>
        <v>-7.8667667967735611E-3</v>
      </c>
      <c r="E2991" s="9">
        <f t="shared" si="243"/>
        <v>-6.2556664980819576E-3</v>
      </c>
      <c r="F2991" s="9">
        <f t="shared" si="243"/>
        <v>4.6413742190043017E-2</v>
      </c>
      <c r="G2991" s="9">
        <f t="shared" si="243"/>
        <v>0.10632382207295432</v>
      </c>
      <c r="H2991" s="9">
        <f t="shared" si="240"/>
        <v>7.8667667967735611E-3</v>
      </c>
      <c r="I2991">
        <f t="shared" si="241"/>
        <v>1</v>
      </c>
      <c r="K2991" s="1"/>
    </row>
    <row r="2992" spans="1:11" x14ac:dyDescent="0.3">
      <c r="A2992" s="1">
        <v>44146</v>
      </c>
      <c r="B2992" s="9">
        <f>$A$5+LN(VLOOKUP($A2992,NASDAQ_Composite_IXIC_20210721[[Date]:[Close]],5))-$A$4</f>
        <v>3.0114054935918775</v>
      </c>
      <c r="C2992" s="9">
        <f>VLOOKUP(A2992,nasdaq_wtd_mc_ritter_add!$B$2:$D$3373,$C$5)</f>
        <v>4.5877891779805902</v>
      </c>
      <c r="D2992" s="9">
        <f t="shared" si="243"/>
        <v>4.8816949988257363E-3</v>
      </c>
      <c r="E2992" s="9">
        <f t="shared" si="243"/>
        <v>6.1251443772727399E-3</v>
      </c>
      <c r="F2992" s="9">
        <f t="shared" si="243"/>
        <v>5.1295437188868753E-2</v>
      </c>
      <c r="G2992" s="9">
        <f t="shared" si="243"/>
        <v>9.9874914567211981E-2</v>
      </c>
      <c r="H2992" s="9">
        <f t="shared" si="240"/>
        <v>4.8816949988257363E-3</v>
      </c>
      <c r="I2992">
        <f t="shared" si="241"/>
        <v>1</v>
      </c>
      <c r="K2992" s="1"/>
    </row>
    <row r="2993" spans="1:11" x14ac:dyDescent="0.3">
      <c r="A2993" s="1">
        <v>44147</v>
      </c>
      <c r="B2993" s="9">
        <f>$A$5+LN(VLOOKUP($A2993,NASDAQ_Composite_IXIC_20210721[[Date]:[Close]],5))-$A$4</f>
        <v>3.0048648012134604</v>
      </c>
      <c r="C2993" s="9">
        <f>VLOOKUP(A2993,nasdaq_wtd_mc_ritter_add!$B$2:$D$3373,$C$5)</f>
        <v>4.5876767834307302</v>
      </c>
      <c r="D2993" s="9">
        <f t="shared" si="243"/>
        <v>6.428297828557028E-3</v>
      </c>
      <c r="E2993" s="9">
        <f t="shared" si="243"/>
        <v>-8.2749516487279351E-4</v>
      </c>
      <c r="F2993" s="9">
        <f t="shared" si="243"/>
        <v>5.7723735017425781E-2</v>
      </c>
      <c r="G2993" s="9">
        <f t="shared" si="243"/>
        <v>0.10758108046452897</v>
      </c>
      <c r="H2993" s="9">
        <f t="shared" si="240"/>
        <v>-6.428297828557028E-3</v>
      </c>
      <c r="I2993">
        <f t="shared" si="241"/>
        <v>-1</v>
      </c>
      <c r="K2993" s="1"/>
    </row>
    <row r="2994" spans="1:11" x14ac:dyDescent="0.3">
      <c r="A2994" s="1">
        <v>44148</v>
      </c>
      <c r="B2994" s="9">
        <f>$A$5+LN(VLOOKUP($A2994,NASDAQ_Composite_IXIC_20210721[[Date]:[Close]],5))-$A$4</f>
        <v>3.0150353129287142</v>
      </c>
      <c r="C2994" s="9">
        <f>VLOOKUP(A2994,nasdaq_wtd_mc_ritter_add!$B$2:$D$3373,$C$5)</f>
        <v>4.5874695950173399</v>
      </c>
      <c r="D2994" s="9">
        <f t="shared" si="243"/>
        <v>-1.037770012864403E-2</v>
      </c>
      <c r="E2994" s="9">
        <f t="shared" si="243"/>
        <v>-1.1018162477116178E-2</v>
      </c>
      <c r="F2994" s="9">
        <f t="shared" si="243"/>
        <v>4.3664262837776135E-2</v>
      </c>
      <c r="G2994" s="9">
        <f t="shared" si="243"/>
        <v>9.7203380335884937E-2</v>
      </c>
      <c r="H2994" s="9">
        <f t="shared" si="240"/>
        <v>-9.9633233018634471E-3</v>
      </c>
      <c r="I2994">
        <f t="shared" si="241"/>
        <v>-1</v>
      </c>
      <c r="K2994" s="1"/>
    </row>
    <row r="2995" spans="1:11" x14ac:dyDescent="0.3">
      <c r="A2995" s="1">
        <v>44151</v>
      </c>
      <c r="B2995" s="9">
        <f>$A$5+LN(VLOOKUP($A2995,NASDAQ_Composite_IXIC_20210721[[Date]:[Close]],5))-$A$4</f>
        <v>3.0230207186748848</v>
      </c>
      <c r="C2995" s="9">
        <f>VLOOKUP(A2995,nasdaq_wtd_mc_ritter_add!$B$2:$D$3373,$C$5)</f>
        <v>4.5921592757574503</v>
      </c>
      <c r="D2995" s="9">
        <f t="shared" si="243"/>
        <v>-3.295725006060124E-3</v>
      </c>
      <c r="E2995" s="9">
        <f t="shared" si="243"/>
        <v>-1.4653130622023447E-2</v>
      </c>
      <c r="F2995" s="9">
        <f t="shared" si="243"/>
        <v>3.9272698167451381E-2</v>
      </c>
      <c r="G2995" s="9">
        <f t="shared" si="243"/>
        <v>8.763368416165207E-2</v>
      </c>
      <c r="H2995" s="9">
        <f t="shared" si="240"/>
        <v>-3.295725006060124E-3</v>
      </c>
      <c r="I2995">
        <f t="shared" si="241"/>
        <v>-1</v>
      </c>
      <c r="K2995" s="1"/>
    </row>
    <row r="2996" spans="1:11" x14ac:dyDescent="0.3">
      <c r="A2996" s="1">
        <v>44152</v>
      </c>
      <c r="B2996" s="9">
        <f>$A$5+LN(VLOOKUP($A2996,NASDAQ_Composite_IXIC_20210721[[Date]:[Close]],5))-$A$4</f>
        <v>3.0209395736333304</v>
      </c>
      <c r="C2996" s="9">
        <f>VLOOKUP(A2996,nasdaq_wtd_mc_ritter_add!$B$2:$D$3373,$C$5)</f>
        <v>4.6058714004320596</v>
      </c>
      <c r="D2996" s="9">
        <f t="shared" si="243"/>
        <v>1.5793269716163572E-2</v>
      </c>
      <c r="E2996" s="9">
        <f t="shared" si="243"/>
        <v>1.1401390941401246E-3</v>
      </c>
      <c r="F2996" s="9">
        <f t="shared" si="243"/>
        <v>3.6184456573806756E-2</v>
      </c>
      <c r="G2996" s="9">
        <f t="shared" si="243"/>
        <v>9.7832771309370514E-2</v>
      </c>
      <c r="H2996" s="9">
        <f t="shared" si="240"/>
        <v>1.1630979633054928E-2</v>
      </c>
      <c r="I2996">
        <f t="shared" si="241"/>
        <v>1</v>
      </c>
      <c r="K2996" s="1"/>
    </row>
    <row r="2997" spans="1:11" x14ac:dyDescent="0.3">
      <c r="A2997" s="1">
        <v>44153</v>
      </c>
      <c r="B2997" s="9">
        <f>$A$5+LN(VLOOKUP($A2997,NASDAQ_Composite_IXIC_20210721[[Date]:[Close]],5))-$A$4</f>
        <v>3.0126917327177027</v>
      </c>
      <c r="C2997" s="9">
        <f>VLOOKUP(A2997,nasdaq_wtd_mc_ritter_add!$B$2:$D$3373,$C$5)</f>
        <v>4.6154809850551697</v>
      </c>
      <c r="D2997" s="9">
        <f t="shared" si="243"/>
        <v>1.7857425538737814E-2</v>
      </c>
      <c r="E2997" s="9">
        <f t="shared" si="243"/>
        <v>1.138639552589904E-2</v>
      </c>
      <c r="F2997" s="9">
        <f t="shared" si="243"/>
        <v>5.404188211254457E-2</v>
      </c>
      <c r="G2997" s="9">
        <f t="shared" si="243"/>
        <v>0.10508829739282977</v>
      </c>
      <c r="H2997" s="9">
        <f t="shared" si="240"/>
        <v>1.3617437074824323E-3</v>
      </c>
      <c r="I2997">
        <f t="shared" si="241"/>
        <v>1</v>
      </c>
      <c r="K2997" s="1"/>
    </row>
    <row r="2998" spans="1:11" x14ac:dyDescent="0.3">
      <c r="A2998" s="1">
        <v>44154</v>
      </c>
      <c r="B2998" s="9">
        <f>$A$5+LN(VLOOKUP($A2998,NASDAQ_Composite_IXIC_20210721[[Date]:[Close]],5))-$A$4</f>
        <v>3.021390767202079</v>
      </c>
      <c r="C2998" s="9">
        <f>VLOOKUP(A2998,nasdaq_wtd_mc_ritter_add!$B$2:$D$3373,$C$5)</f>
        <v>4.6325039229790503</v>
      </c>
      <c r="D2998" s="9">
        <f t="shared" si="243"/>
        <v>8.3239034395043987E-3</v>
      </c>
      <c r="E2998" s="9">
        <f t="shared" si="243"/>
        <v>2.6759850928406159E-2</v>
      </c>
      <c r="F2998" s="9">
        <f t="shared" si="243"/>
        <v>6.2365785552048969E-2</v>
      </c>
      <c r="G2998" s="9">
        <f t="shared" si="243"/>
        <v>0.12275285758561516</v>
      </c>
      <c r="H2998" s="9">
        <f t="shared" si="240"/>
        <v>8.3239034395043987E-3</v>
      </c>
      <c r="I2998">
        <f t="shared" si="241"/>
        <v>1</v>
      </c>
      <c r="K2998" s="1"/>
    </row>
    <row r="2999" spans="1:11" x14ac:dyDescent="0.3">
      <c r="A2999" s="1">
        <v>44155</v>
      </c>
      <c r="B2999" s="9">
        <f>$A$5+LN(VLOOKUP($A2999,NASDAQ_Composite_IXIC_20210721[[Date]:[Close]],5))-$A$4</f>
        <v>3.0172038162568109</v>
      </c>
      <c r="C2999" s="9">
        <f>VLOOKUP(A2999,nasdaq_wtd_mc_ritter_add!$B$2:$D$3373,$C$5)</f>
        <v>4.6374833674469196</v>
      </c>
      <c r="D2999" s="9">
        <f t="shared" si="243"/>
        <v>9.1663954131373515E-3</v>
      </c>
      <c r="E2999" s="9">
        <f t="shared" si="243"/>
        <v>2.9410328412810216E-2</v>
      </c>
      <c r="F2999" s="9">
        <f t="shared" si="243"/>
        <v>6.7928729249107533E-2</v>
      </c>
      <c r="G2999" s="9">
        <f t="shared" si="243"/>
        <v>0.13191925299875251</v>
      </c>
      <c r="H2999" s="9">
        <f t="shared" si="240"/>
        <v>7.9249352260113426E-4</v>
      </c>
      <c r="I2999">
        <f t="shared" si="241"/>
        <v>1</v>
      </c>
      <c r="K2999" s="1"/>
    </row>
    <row r="3000" spans="1:11" x14ac:dyDescent="0.3">
      <c r="A3000" s="1">
        <v>44158</v>
      </c>
      <c r="B3000" s="9">
        <f>$A$5+LN(VLOOKUP($A3000,NASDAQ_Composite_IXIC_20210721[[Date]:[Close]],5))-$A$4</f>
        <v>3.0193659833322846</v>
      </c>
      <c r="C3000" s="9">
        <f>VLOOKUP(A3000,nasdaq_wtd_mc_ritter_add!$B$2:$D$3373,$C$5)</f>
        <v>4.6530203230034601</v>
      </c>
      <c r="D3000" s="9">
        <f t="shared" si="243"/>
        <v>1.3374788481066879E-2</v>
      </c>
      <c r="E3000" s="9">
        <f t="shared" si="243"/>
        <v>3.2536409779249986E-2</v>
      </c>
      <c r="F3000" s="9">
        <f t="shared" si="243"/>
        <v>8.2977603747852235E-2</v>
      </c>
      <c r="G3000" s="9">
        <f t="shared" si="243"/>
        <v>0.14072426589793174</v>
      </c>
      <c r="H3000" s="9">
        <f t="shared" si="240"/>
        <v>1.3374788481066879E-2</v>
      </c>
      <c r="I3000">
        <f t="shared" si="241"/>
        <v>1</v>
      </c>
      <c r="K3000" s="1"/>
    </row>
    <row r="3001" spans="1:11" x14ac:dyDescent="0.3">
      <c r="A3001" s="1">
        <v>44159</v>
      </c>
      <c r="B3001" s="9">
        <f>$A$5+LN(VLOOKUP($A3001,NASDAQ_Composite_IXIC_20210721[[Date]:[Close]],5))-$A$4</f>
        <v>3.0324244466267265</v>
      </c>
      <c r="C3001" s="9">
        <f>VLOOKUP(A3001,nasdaq_wtd_mc_ritter_add!$B$2:$D$3373,$C$5)</f>
        <v>4.66680155130652</v>
      </c>
      <c r="D3001" s="9">
        <f t="shared" si="243"/>
        <v>7.2276500861789827E-4</v>
      </c>
      <c r="E3001" s="9">
        <f t="shared" si="243"/>
        <v>3.3259174787867885E-2</v>
      </c>
      <c r="F3001" s="9">
        <f t="shared" si="243"/>
        <v>7.4748208945896621E-2</v>
      </c>
      <c r="G3001" s="9">
        <f t="shared" si="243"/>
        <v>0.11805198797325644</v>
      </c>
      <c r="H3001" s="9">
        <f t="shared" si="240"/>
        <v>7.2276500861789827E-4</v>
      </c>
      <c r="I3001">
        <f t="shared" si="241"/>
        <v>1</v>
      </c>
      <c r="K3001" s="1"/>
    </row>
    <row r="3002" spans="1:11" x14ac:dyDescent="0.3">
      <c r="A3002" s="1">
        <v>44160</v>
      </c>
      <c r="B3002" s="9">
        <f>$A$5+LN(VLOOKUP($A3002,NASDAQ_Composite_IXIC_20210721[[Date]:[Close]],5))-$A$4</f>
        <v>3.0371992182335612</v>
      </c>
      <c r="C3002" s="9">
        <f>VLOOKUP(A3002,nasdaq_wtd_mc_ritter_add!$B$2:$D$3373,$C$5)</f>
        <v>4.6850623416312001</v>
      </c>
      <c r="D3002" s="9">
        <f t="shared" si="243"/>
        <v>1.3486018717845383E-2</v>
      </c>
      <c r="E3002" s="9">
        <f t="shared" si="243"/>
        <v>4.9713920739823614E-2</v>
      </c>
      <c r="F3002" s="9">
        <f t="shared" si="243"/>
        <v>8.8234227663742004E-2</v>
      </c>
      <c r="G3002" s="9">
        <f t="shared" si="243"/>
        <v>0.14174404579769639</v>
      </c>
      <c r="H3002" s="9">
        <f t="shared" si="240"/>
        <v>1.3486018717845383E-2</v>
      </c>
      <c r="I3002">
        <f t="shared" si="241"/>
        <v>1</v>
      </c>
      <c r="K3002" s="1"/>
    </row>
    <row r="3003" spans="1:11" x14ac:dyDescent="0.3">
      <c r="A3003" s="1">
        <v>44162</v>
      </c>
      <c r="B3003" s="9">
        <f>$A$5+LN(VLOOKUP($A3003,NASDAQ_Composite_IXIC_20210721[[Date]:[Close]],5))-$A$4</f>
        <v>3.04637196332357</v>
      </c>
      <c r="C3003" s="9">
        <f>VLOOKUP(A3003,nasdaq_wtd_mc_ritter_add!$B$2:$D$3373,$C$5)</f>
        <v>4.7068765628054496</v>
      </c>
      <c r="D3003" s="9">
        <f t="shared" si="243"/>
        <v>1.2641476084240821E-2</v>
      </c>
      <c r="E3003" s="9">
        <f t="shared" si="243"/>
        <v>4.8974087406176814E-2</v>
      </c>
      <c r="F3003" s="9">
        <f t="shared" si="243"/>
        <v>0.10516924860030397</v>
      </c>
      <c r="G3003" s="9">
        <f t="shared" si="243"/>
        <v>0.15300347975659001</v>
      </c>
      <c r="H3003" s="9">
        <f t="shared" si="240"/>
        <v>1.2641476084240821E-2</v>
      </c>
      <c r="I3003">
        <f t="shared" si="241"/>
        <v>1</v>
      </c>
      <c r="K3003" s="1"/>
    </row>
    <row r="3004" spans="1:11" x14ac:dyDescent="0.3">
      <c r="A3004" s="1">
        <v>44165</v>
      </c>
      <c r="B3004" s="9">
        <f>$A$5+LN(VLOOKUP($A3004,NASDAQ_Composite_IXIC_20210721[[Date]:[Close]],5))-$A$4</f>
        <v>3.0457893372481601</v>
      </c>
      <c r="C3004" s="9">
        <f>VLOOKUP(A3004,nasdaq_wtd_mc_ritter_add!$B$2:$D$3373,$C$5)</f>
        <v>4.7070800175911396</v>
      </c>
      <c r="D3004" s="9">
        <f t="shared" si="243"/>
        <v>7.8608086109976938E-4</v>
      </c>
      <c r="E3004" s="9">
        <f t="shared" si="243"/>
        <v>7.6266754453207852E-2</v>
      </c>
      <c r="F3004" s="9">
        <f t="shared" si="243"/>
        <v>9.0022972584608674E-2</v>
      </c>
      <c r="G3004" s="9">
        <f t="shared" si="243"/>
        <v>0.12935215597328042</v>
      </c>
      <c r="H3004" s="9">
        <f t="shared" si="240"/>
        <v>-3.7917128971987069E-4</v>
      </c>
      <c r="I3004">
        <f t="shared" si="241"/>
        <v>-1</v>
      </c>
      <c r="K3004" s="1"/>
    </row>
    <row r="3005" spans="1:11" x14ac:dyDescent="0.3">
      <c r="A3005" s="1">
        <v>44166</v>
      </c>
      <c r="B3005" s="9">
        <f>$A$5+LN(VLOOKUP($A3005,NASDAQ_Composite_IXIC_20210721[[Date]:[Close]],5))-$A$4</f>
        <v>3.0585264215179757</v>
      </c>
      <c r="C3005" s="9">
        <f>VLOOKUP(A3005,nasdaq_wtd_mc_ritter_add!$B$2:$D$3373,$C$5)</f>
        <v>4.7053983054876598</v>
      </c>
      <c r="D3005" s="9">
        <f t="shared" si="243"/>
        <v>-1.4418796373295351E-2</v>
      </c>
      <c r="E3005" s="9">
        <f t="shared" si="243"/>
        <v>6.1847958079912502E-2</v>
      </c>
      <c r="F3005" s="9">
        <f t="shared" si="243"/>
        <v>7.3896321422998845E-2</v>
      </c>
      <c r="G3005" s="9">
        <f t="shared" si="243"/>
        <v>0.12151817625929873</v>
      </c>
      <c r="H3005" s="9">
        <f t="shared" si="240"/>
        <v>-1.1055372166335786E-2</v>
      </c>
      <c r="I3005">
        <f t="shared" si="241"/>
        <v>-1</v>
      </c>
      <c r="K3005" s="1"/>
    </row>
    <row r="3006" spans="1:11" x14ac:dyDescent="0.3">
      <c r="A3006" s="1">
        <v>44167</v>
      </c>
      <c r="B3006" s="9">
        <f>$A$5+LN(VLOOKUP($A3006,NASDAQ_Composite_IXIC_20210721[[Date]:[Close]],5))-$A$4</f>
        <v>3.0580617094500164</v>
      </c>
      <c r="C3006" s="9">
        <f>VLOOKUP(A3006,nasdaq_wtd_mc_ritter_add!$B$2:$D$3373,$C$5)</f>
        <v>4.70014452127801</v>
      </c>
      <c r="D3006" s="9">
        <f t="shared" si="243"/>
        <v>-4.7890721416905535E-3</v>
      </c>
      <c r="E3006" s="9">
        <f t="shared" si="243"/>
        <v>5.9548398321519258E-2</v>
      </c>
      <c r="F3006" s="9">
        <f t="shared" si="243"/>
        <v>6.9107249281308292E-2</v>
      </c>
      <c r="G3006" s="9">
        <f t="shared" si="243"/>
        <v>0.12055565463388707</v>
      </c>
      <c r="H3006" s="9">
        <f t="shared" si="240"/>
        <v>4.7890721416905535E-3</v>
      </c>
      <c r="I3006">
        <f t="shared" si="241"/>
        <v>1</v>
      </c>
      <c r="K3006" s="1"/>
    </row>
    <row r="3007" spans="1:11" x14ac:dyDescent="0.3">
      <c r="A3007" s="1">
        <v>44168</v>
      </c>
      <c r="B3007" s="9">
        <f>$A$5+LN(VLOOKUP($A3007,NASDAQ_Composite_IXIC_20210721[[Date]:[Close]],5))-$A$4</f>
        <v>3.0603110796973754</v>
      </c>
      <c r="C3007" s="9">
        <f>VLOOKUP(A3007,nasdaq_wtd_mc_ritter_add!$B$2:$D$3373,$C$5)</f>
        <v>4.7170377064754403</v>
      </c>
      <c r="D3007" s="9">
        <f t="shared" si="243"/>
        <v>1.4643814950071388E-2</v>
      </c>
      <c r="E3007" s="9">
        <f t="shared" si="243"/>
        <v>6.6947937072018071E-2</v>
      </c>
      <c r="F3007" s="9">
        <f t="shared" si="243"/>
        <v>8.3751064231379679E-2</v>
      </c>
      <c r="G3007" s="9">
        <f t="shared" si="243"/>
        <v>0.1491683871827405</v>
      </c>
      <c r="H3007" s="9">
        <f t="shared" si="240"/>
        <v>1.4643814950071388E-2</v>
      </c>
      <c r="I3007">
        <f t="shared" si="241"/>
        <v>1</v>
      </c>
      <c r="K3007" s="1"/>
    </row>
    <row r="3008" spans="1:11" x14ac:dyDescent="0.3">
      <c r="A3008" s="1">
        <v>44169</v>
      </c>
      <c r="B3008" s="9">
        <f>$A$5+LN(VLOOKUP($A3008,NASDAQ_Composite_IXIC_20210721[[Date]:[Close]],5))-$A$4</f>
        <v>3.0673196300796421</v>
      </c>
      <c r="C3008" s="9">
        <f>VLOOKUP(A3008,nasdaq_wtd_mc_ritter_add!$B$2:$D$3373,$C$5)</f>
        <v>4.7296022522992898</v>
      </c>
      <c r="D3008" s="9">
        <f t="shared" ref="D3008:G3027" si="244">IF($A3008-$A$1&lt;D$5,0,$C3008-$B3008+VLOOKUP($A3008-D$5,nasd_unic,2)-VLOOKUP($A3008-D$5,nasd_unic,3))</f>
        <v>5.5559954415826951E-3</v>
      </c>
      <c r="E3008" s="9">
        <f t="shared" si="244"/>
        <v>6.0000391365394812E-2</v>
      </c>
      <c r="F3008" s="9">
        <f t="shared" si="244"/>
        <v>8.8120357276110894E-2</v>
      </c>
      <c r="G3008" s="9">
        <f t="shared" si="244"/>
        <v>0.1547243826243232</v>
      </c>
      <c r="H3008" s="9">
        <f t="shared" si="240"/>
        <v>5.5559954415826951E-3</v>
      </c>
      <c r="I3008">
        <f t="shared" si="241"/>
        <v>1</v>
      </c>
      <c r="K3008" s="1"/>
    </row>
    <row r="3009" spans="1:11" x14ac:dyDescent="0.3">
      <c r="A3009" s="1">
        <v>44172</v>
      </c>
      <c r="B3009" s="9">
        <f>$A$5+LN(VLOOKUP($A3009,NASDAQ_Composite_IXIC_20210721[[Date]:[Close]],5))-$A$4</f>
        <v>3.0717800379776721</v>
      </c>
      <c r="C3009" s="9">
        <f>VLOOKUP(A3009,nasdaq_wtd_mc_ritter_add!$B$2:$D$3373,$C$5)</f>
        <v>4.7489105303337196</v>
      </c>
      <c r="D3009" s="9">
        <f t="shared" si="244"/>
        <v>1.4847870136399877E-2</v>
      </c>
      <c r="E3009" s="9">
        <f t="shared" si="244"/>
        <v>6.7842952016917479E-2</v>
      </c>
      <c r="F3009" s="9">
        <f t="shared" si="244"/>
        <v>9.8995515261872669E-2</v>
      </c>
      <c r="G3009" s="9">
        <f t="shared" si="244"/>
        <v>0.15687349619306179</v>
      </c>
      <c r="H3009" s="9">
        <f t="shared" si="240"/>
        <v>1.4847870136399877E-2</v>
      </c>
      <c r="I3009">
        <f t="shared" si="241"/>
        <v>1</v>
      </c>
      <c r="K3009" s="1"/>
    </row>
    <row r="3010" spans="1:11" x14ac:dyDescent="0.3">
      <c r="A3010" s="1">
        <v>44173</v>
      </c>
      <c r="B3010" s="9">
        <f>$A$5+LN(VLOOKUP($A3010,NASDAQ_Composite_IXIC_20210721[[Date]:[Close]],5))-$A$4</f>
        <v>3.0767850308884599</v>
      </c>
      <c r="C3010" s="9">
        <f>VLOOKUP(A3010,nasdaq_wtd_mc_ritter_add!$B$2:$D$3373,$C$5)</f>
        <v>4.7611451414045201</v>
      </c>
      <c r="D3010" s="9">
        <f t="shared" si="244"/>
        <v>7.229618160012663E-3</v>
      </c>
      <c r="E3010" s="9">
        <f t="shared" si="244"/>
        <v>7.5072570176930142E-2</v>
      </c>
      <c r="F3010" s="9">
        <f t="shared" si="244"/>
        <v>0.10660245462809126</v>
      </c>
      <c r="G3010" s="9">
        <f t="shared" si="244"/>
        <v>0.16437717718421574</v>
      </c>
      <c r="H3010" s="9">
        <f t="shared" si="240"/>
        <v>7.229618160012663E-3</v>
      </c>
      <c r="I3010">
        <f t="shared" si="241"/>
        <v>1</v>
      </c>
      <c r="K3010" s="1"/>
    </row>
    <row r="3011" spans="1:11" x14ac:dyDescent="0.3">
      <c r="A3011" s="1">
        <v>44174</v>
      </c>
      <c r="B3011" s="9">
        <f>$A$5+LN(VLOOKUP($A3011,NASDAQ_Composite_IXIC_20210721[[Date]:[Close]],5))-$A$4</f>
        <v>3.0572175918683397</v>
      </c>
      <c r="C3011" s="9">
        <f>VLOOKUP(A3011,nasdaq_wtd_mc_ritter_add!$B$2:$D$3373,$C$5)</f>
        <v>4.7287446081986797</v>
      </c>
      <c r="D3011" s="9">
        <f t="shared" si="244"/>
        <v>-1.2833094185720206E-2</v>
      </c>
      <c r="E3011" s="9">
        <f t="shared" si="244"/>
        <v>9.2158260143679449E-2</v>
      </c>
      <c r="F3011" s="9">
        <f t="shared" si="244"/>
        <v>9.3769360442371052E-2</v>
      </c>
      <c r="G3011" s="9">
        <f t="shared" si="244"/>
        <v>0.1432225234141864</v>
      </c>
      <c r="H3011" s="9">
        <f t="shared" si="240"/>
        <v>1.2833094185720206E-2</v>
      </c>
      <c r="I3011">
        <f t="shared" si="241"/>
        <v>1</v>
      </c>
      <c r="K3011" s="1"/>
    </row>
    <row r="3012" spans="1:11" x14ac:dyDescent="0.3">
      <c r="A3012" s="1">
        <v>44175</v>
      </c>
      <c r="B3012" s="9">
        <f>$A$5+LN(VLOOKUP($A3012,NASDAQ_Composite_IXIC_20210721[[Date]:[Close]],5))-$A$4</f>
        <v>3.0626215269511645</v>
      </c>
      <c r="C3012" s="9">
        <f>VLOOKUP(A3012,nasdaq_wtd_mc_ritter_add!$B$2:$D$3373,$C$5)</f>
        <v>4.7536735548126403</v>
      </c>
      <c r="D3012" s="9">
        <f t="shared" si="244"/>
        <v>1.9525011531135839E-2</v>
      </c>
      <c r="E3012" s="9">
        <f t="shared" si="244"/>
        <v>0.11955003847158885</v>
      </c>
      <c r="F3012" s="9">
        <f t="shared" si="244"/>
        <v>0.11329437197350689</v>
      </c>
      <c r="G3012" s="9">
        <f t="shared" si="244"/>
        <v>0.16596378066163187</v>
      </c>
      <c r="H3012" s="9">
        <f t="shared" si="240"/>
        <v>1.9525011531135839E-2</v>
      </c>
      <c r="I3012">
        <f t="shared" si="241"/>
        <v>1</v>
      </c>
      <c r="K3012" s="1"/>
    </row>
    <row r="3013" spans="1:11" x14ac:dyDescent="0.3">
      <c r="A3013" s="1">
        <v>44176</v>
      </c>
      <c r="B3013" s="9">
        <f>$A$5+LN(VLOOKUP($A3013,NASDAQ_Composite_IXIC_20210721[[Date]:[Close]],5))-$A$4</f>
        <v>3.0603668605587027</v>
      </c>
      <c r="C3013" s="9">
        <f>VLOOKUP(A3013,nasdaq_wtd_mc_ritter_add!$B$2:$D$3373,$C$5)</f>
        <v>4.7437680422494797</v>
      </c>
      <c r="D3013" s="9">
        <f t="shared" si="244"/>
        <v>-7.6508461706987774E-3</v>
      </c>
      <c r="E3013" s="9">
        <f t="shared" si="244"/>
        <v>0.10701749730206433</v>
      </c>
      <c r="F3013" s="9">
        <f t="shared" si="244"/>
        <v>0.11314264167933707</v>
      </c>
      <c r="G3013" s="9">
        <f t="shared" si="244"/>
        <v>0.15831293449093309</v>
      </c>
      <c r="H3013" s="9">
        <f t="shared" si="240"/>
        <v>7.6508461706987774E-3</v>
      </c>
      <c r="I3013">
        <f t="shared" si="241"/>
        <v>1</v>
      </c>
      <c r="K3013" s="1"/>
    </row>
    <row r="3014" spans="1:11" x14ac:dyDescent="0.3">
      <c r="A3014" s="1">
        <v>44179</v>
      </c>
      <c r="B3014" s="9">
        <f>$A$5+LN(VLOOKUP($A3014,NASDAQ_Composite_IXIC_20210721[[Date]:[Close]],5))-$A$4</f>
        <v>3.0653769562237612</v>
      </c>
      <c r="C3014" s="9">
        <f>VLOOKUP(A3014,nasdaq_wtd_mc_ritter_add!$B$2:$D$3373,$C$5)</f>
        <v>4.7477083479362001</v>
      </c>
      <c r="D3014" s="9">
        <f t="shared" si="244"/>
        <v>-1.0697899783380649E-3</v>
      </c>
      <c r="E3014" s="9">
        <f t="shared" si="244"/>
        <v>0.10989710962381327</v>
      </c>
      <c r="F3014" s="9">
        <f t="shared" si="244"/>
        <v>9.9963717132848906E-2</v>
      </c>
      <c r="G3014" s="9">
        <f t="shared" si="244"/>
        <v>0.1472131717030285</v>
      </c>
      <c r="H3014" s="9">
        <f t="shared" si="240"/>
        <v>-1.0697899783380649E-3</v>
      </c>
      <c r="I3014">
        <f t="shared" si="241"/>
        <v>-1</v>
      </c>
      <c r="K3014" s="1"/>
    </row>
    <row r="3015" spans="1:11" x14ac:dyDescent="0.3">
      <c r="A3015" s="1">
        <v>44180</v>
      </c>
      <c r="B3015" s="9">
        <f>$A$5+LN(VLOOKUP($A3015,NASDAQ_Composite_IXIC_20210721[[Date]:[Close]],5))-$A$4</f>
        <v>3.077761289796789</v>
      </c>
      <c r="C3015" s="9">
        <f>VLOOKUP(A3015,nasdaq_wtd_mc_ritter_add!$B$2:$D$3373,$C$5)</f>
        <v>4.7514218428921904</v>
      </c>
      <c r="D3015" s="9">
        <f t="shared" si="244"/>
        <v>-8.6708386170375462E-3</v>
      </c>
      <c r="E3015" s="9">
        <f t="shared" si="244"/>
        <v>0.10122627100677573</v>
      </c>
      <c r="F3015" s="9">
        <f t="shared" si="244"/>
        <v>8.9868865390812402E-2</v>
      </c>
      <c r="G3015" s="9">
        <f t="shared" si="244"/>
        <v>0.1372698513287558</v>
      </c>
      <c r="H3015" s="9">
        <f t="shared" si="240"/>
        <v>-8.6708386170375462E-3</v>
      </c>
      <c r="I3015">
        <f t="shared" si="241"/>
        <v>-1</v>
      </c>
      <c r="K3015" s="1"/>
    </row>
    <row r="3016" spans="1:11" x14ac:dyDescent="0.3">
      <c r="A3016" s="1">
        <v>44181</v>
      </c>
      <c r="B3016" s="9">
        <f>$A$5+LN(VLOOKUP($A3016,NASDAQ_Composite_IXIC_20210721[[Date]:[Close]],5))-$A$4</f>
        <v>3.0827611208295211</v>
      </c>
      <c r="C3016" s="9">
        <f>VLOOKUP(A3016,nasdaq_wtd_mc_ritter_add!$B$2:$D$3373,$C$5)</f>
        <v>4.7564473878741396</v>
      </c>
      <c r="D3016" s="9">
        <f t="shared" si="244"/>
        <v>2.5713949217021081E-5</v>
      </c>
      <c r="E3016" s="9">
        <f t="shared" si="244"/>
        <v>0.10454770996205287</v>
      </c>
      <c r="F3016" s="9">
        <f t="shared" si="244"/>
        <v>8.9894579340029424E-2</v>
      </c>
      <c r="G3016" s="9">
        <f t="shared" si="244"/>
        <v>0.14382040812950425</v>
      </c>
      <c r="H3016" s="9">
        <f t="shared" si="240"/>
        <v>2.5713949217021081E-5</v>
      </c>
      <c r="I3016">
        <f t="shared" si="241"/>
        <v>1</v>
      </c>
      <c r="K3016" s="1"/>
    </row>
    <row r="3017" spans="1:11" x14ac:dyDescent="0.3">
      <c r="A3017" s="1">
        <v>44182</v>
      </c>
      <c r="B3017" s="9">
        <f>$A$5+LN(VLOOKUP($A3017,NASDAQ_Composite_IXIC_20210721[[Date]:[Close]],5))-$A$4</f>
        <v>3.0911441160482438</v>
      </c>
      <c r="C3017" s="9">
        <f>VLOOKUP(A3017,nasdaq_wtd_mc_ritter_add!$B$2:$D$3373,$C$5)</f>
        <v>4.7788942307904101</v>
      </c>
      <c r="D3017" s="9">
        <f t="shared" si="244"/>
        <v>1.4063847697547871E-2</v>
      </c>
      <c r="E3017" s="9">
        <f t="shared" si="244"/>
        <v>0.10281828794343717</v>
      </c>
      <c r="F3017" s="9">
        <f t="shared" si="244"/>
        <v>0.10395842703757729</v>
      </c>
      <c r="G3017" s="9">
        <f t="shared" si="244"/>
        <v>0.13900274451724393</v>
      </c>
      <c r="H3017" s="9">
        <f t="shared" ref="H3017:H3080" si="245">ABS($C3017-VLOOKUP($A3017-$H$5,nasd_unic,3))-ABS($B3017-VLOOKUP($A3017-$H$5,nasd_unic,2))</f>
        <v>1.4063847697547871E-2</v>
      </c>
      <c r="I3017">
        <f t="shared" ref="I3017:I3080" si="246">IF(A3017-$I$5&lt;$A$8,0,IF(H3017&gt;0,1,-1))</f>
        <v>1</v>
      </c>
      <c r="K3017" s="1"/>
    </row>
    <row r="3018" spans="1:11" x14ac:dyDescent="0.3">
      <c r="A3018" s="1">
        <v>44183</v>
      </c>
      <c r="B3018" s="9">
        <f>$A$5+LN(VLOOKUP($A3018,NASDAQ_Composite_IXIC_20210721[[Date]:[Close]],5))-$A$4</f>
        <v>3.0904301494895305</v>
      </c>
      <c r="C3018" s="9">
        <f>VLOOKUP(A3018,nasdaq_wtd_mc_ritter_add!$B$2:$D$3373,$C$5)</f>
        <v>4.7983686513657799</v>
      </c>
      <c r="D3018" s="9">
        <f t="shared" si="244"/>
        <v>2.0188387134083108E-2</v>
      </c>
      <c r="E3018" s="9">
        <f t="shared" si="244"/>
        <v>0.10514924953878246</v>
      </c>
      <c r="F3018" s="9">
        <f t="shared" si="244"/>
        <v>0.1165356450646815</v>
      </c>
      <c r="G3018" s="9">
        <f t="shared" si="244"/>
        <v>0.15919113165132703</v>
      </c>
      <c r="H3018" s="9">
        <f t="shared" si="245"/>
        <v>1.8760454016656603E-2</v>
      </c>
      <c r="I3018">
        <f t="shared" si="246"/>
        <v>1</v>
      </c>
      <c r="K3018" s="1"/>
    </row>
    <row r="3019" spans="1:11" x14ac:dyDescent="0.3">
      <c r="A3019" s="1">
        <v>44186</v>
      </c>
      <c r="B3019" s="9">
        <f>$A$5+LN(VLOOKUP($A3019,NASDAQ_Composite_IXIC_20210721[[Date]:[Close]],5))-$A$4</f>
        <v>3.0894010463244124</v>
      </c>
      <c r="C3019" s="9">
        <f>VLOOKUP(A3019,nasdaq_wtd_mc_ritter_add!$B$2:$D$3373,$C$5)</f>
        <v>4.7950384367757604</v>
      </c>
      <c r="D3019" s="9">
        <f t="shared" si="244"/>
        <v>-2.3011114249014142E-3</v>
      </c>
      <c r="E3019" s="9">
        <f t="shared" si="244"/>
        <v>8.5357839261239299E-2</v>
      </c>
      <c r="F3019" s="9">
        <f t="shared" si="244"/>
        <v>0.10788021560198668</v>
      </c>
      <c r="G3019" s="9">
        <f t="shared" si="244"/>
        <v>0.14995759762662608</v>
      </c>
      <c r="H3019" s="9">
        <f t="shared" si="245"/>
        <v>2.3011114249014142E-3</v>
      </c>
      <c r="I3019">
        <f t="shared" si="246"/>
        <v>1</v>
      </c>
      <c r="K3019" s="1"/>
    </row>
    <row r="3020" spans="1:11" x14ac:dyDescent="0.3">
      <c r="A3020" s="1">
        <v>44187</v>
      </c>
      <c r="B3020" s="9">
        <f>$A$5+LN(VLOOKUP($A3020,NASDAQ_Composite_IXIC_20210721[[Date]:[Close]],5))-$A$4</f>
        <v>3.0945203738375104</v>
      </c>
      <c r="C3020" s="9">
        <f>VLOOKUP(A3020,nasdaq_wtd_mc_ritter_add!$B$2:$D$3373,$C$5)</f>
        <v>4.8037439668016804</v>
      </c>
      <c r="D3020" s="9">
        <f t="shared" si="244"/>
        <v>3.5862025128219344E-3</v>
      </c>
      <c r="E3020" s="9">
        <f t="shared" si="244"/>
        <v>8.8944041774061233E-2</v>
      </c>
      <c r="F3020" s="9">
        <f t="shared" si="244"/>
        <v>0.10810566307224434</v>
      </c>
      <c r="G3020" s="9">
        <f t="shared" si="244"/>
        <v>0.14544111621419908</v>
      </c>
      <c r="H3020" s="9">
        <f t="shared" si="245"/>
        <v>3.5862025128219344E-3</v>
      </c>
      <c r="I3020">
        <f t="shared" si="246"/>
        <v>1</v>
      </c>
      <c r="K3020" s="1"/>
    </row>
    <row r="3021" spans="1:11" x14ac:dyDescent="0.3">
      <c r="A3021" s="1">
        <v>44188</v>
      </c>
      <c r="B3021" s="9">
        <f>$A$5+LN(VLOOKUP($A3021,NASDAQ_Composite_IXIC_20210721[[Date]:[Close]],5))-$A$4</f>
        <v>3.0916422666524417</v>
      </c>
      <c r="C3021" s="9">
        <f>VLOOKUP(A3021,nasdaq_wtd_mc_ritter_add!$B$2:$D$3373,$C$5)</f>
        <v>4.7974955798494703</v>
      </c>
      <c r="D3021" s="9">
        <f t="shared" si="244"/>
        <v>-3.3702797671413265E-3</v>
      </c>
      <c r="E3021" s="9">
        <f t="shared" si="244"/>
        <v>7.2198973525853027E-2</v>
      </c>
      <c r="F3021" s="9">
        <f t="shared" si="244"/>
        <v>0.10473538330510301</v>
      </c>
      <c r="G3021" s="9">
        <f t="shared" si="244"/>
        <v>0.15517657727370526</v>
      </c>
      <c r="H3021" s="9">
        <f t="shared" si="245"/>
        <v>3.3702797671413265E-3</v>
      </c>
      <c r="I3021">
        <f t="shared" si="246"/>
        <v>1</v>
      </c>
      <c r="K3021" s="1"/>
    </row>
    <row r="3022" spans="1:11" x14ac:dyDescent="0.3">
      <c r="A3022" s="1">
        <v>44189</v>
      </c>
      <c r="B3022" s="9">
        <f>$A$5+LN(VLOOKUP($A3022,NASDAQ_Composite_IXIC_20210721[[Date]:[Close]],5))-$A$4</f>
        <v>3.09427132089158</v>
      </c>
      <c r="C3022" s="9">
        <f>VLOOKUP(A3022,nasdaq_wtd_mc_ritter_add!$B$2:$D$3373,$C$5)</f>
        <v>4.7940115873941398</v>
      </c>
      <c r="D3022" s="9">
        <f t="shared" si="244"/>
        <v>-6.1130466944687711E-3</v>
      </c>
      <c r="E3022" s="9">
        <f t="shared" si="244"/>
        <v>6.5363161822766358E-2</v>
      </c>
      <c r="F3022" s="9">
        <f t="shared" si="244"/>
        <v>9.8622336610634243E-2</v>
      </c>
      <c r="G3022" s="9">
        <f t="shared" si="244"/>
        <v>0.14011137076866298</v>
      </c>
      <c r="H3022" s="9">
        <f t="shared" si="245"/>
        <v>8.5493821619220256E-4</v>
      </c>
      <c r="I3022">
        <f t="shared" si="246"/>
        <v>1</v>
      </c>
      <c r="K3022" s="1"/>
    </row>
    <row r="3023" spans="1:11" x14ac:dyDescent="0.3">
      <c r="A3023" s="1">
        <v>44193</v>
      </c>
      <c r="B3023" s="9">
        <f>$A$5+LN(VLOOKUP($A3023,NASDAQ_Composite_IXIC_20210721[[Date]:[Close]],5))-$A$4</f>
        <v>3.1016389934185211</v>
      </c>
      <c r="C3023" s="9">
        <f>VLOOKUP(A3023,nasdaq_wtd_mc_ritter_add!$B$2:$D$3373,$C$5)</f>
        <v>4.7803401239187702</v>
      </c>
      <c r="D3023" s="9">
        <f t="shared" si="244"/>
        <v>-2.1039136002310777E-2</v>
      </c>
      <c r="E3023" s="9">
        <f t="shared" si="244"/>
        <v>1.8196531018369377E-2</v>
      </c>
      <c r="F3023" s="9">
        <f t="shared" si="244"/>
        <v>6.8292513264343491E-2</v>
      </c>
      <c r="G3023" s="9">
        <f t="shared" si="244"/>
        <v>0.1122913445883329</v>
      </c>
      <c r="H3023" s="9">
        <f t="shared" si="245"/>
        <v>6.3037909484284782E-3</v>
      </c>
      <c r="I3023">
        <f t="shared" si="246"/>
        <v>1</v>
      </c>
      <c r="K3023" s="1"/>
    </row>
    <row r="3024" spans="1:11" x14ac:dyDescent="0.3">
      <c r="A3024" s="1">
        <v>44194</v>
      </c>
      <c r="B3024" s="9">
        <f>$A$5+LN(VLOOKUP($A3024,NASDAQ_Composite_IXIC_20210721[[Date]:[Close]],5))-$A$4</f>
        <v>3.0978175609212437</v>
      </c>
      <c r="C3024" s="9">
        <f>VLOOKUP(A3024,nasdaq_wtd_mc_ritter_add!$B$2:$D$3373,$C$5)</f>
        <v>4.7724811817394004</v>
      </c>
      <c r="D3024" s="9">
        <f t="shared" si="244"/>
        <v>-4.0375096820923773E-3</v>
      </c>
      <c r="E3024" s="9">
        <f t="shared" si="244"/>
        <v>1.4159021336277E-2</v>
      </c>
      <c r="F3024" s="9">
        <f t="shared" si="244"/>
        <v>8.9639694928385083E-2</v>
      </c>
      <c r="G3024" s="9">
        <f t="shared" si="244"/>
        <v>0.11083274243442975</v>
      </c>
      <c r="H3024" s="9">
        <f t="shared" si="245"/>
        <v>4.0375096820923773E-3</v>
      </c>
      <c r="I3024">
        <f t="shared" si="246"/>
        <v>1</v>
      </c>
      <c r="K3024" s="1"/>
    </row>
    <row r="3025" spans="1:11" x14ac:dyDescent="0.3">
      <c r="A3025" s="1">
        <v>44195</v>
      </c>
      <c r="B3025" s="9">
        <f>$A$5+LN(VLOOKUP($A3025,NASDAQ_Composite_IXIC_20210721[[Date]:[Close]],5))-$A$4</f>
        <v>3.0993556719568103</v>
      </c>
      <c r="C3025" s="9">
        <f>VLOOKUP(A3025,nasdaq_wtd_mc_ritter_add!$B$2:$D$3373,$C$5)</f>
        <v>4.7806851321381796</v>
      </c>
      <c r="D3025" s="9">
        <f t="shared" si="244"/>
        <v>6.6658393632126334E-3</v>
      </c>
      <c r="E3025" s="9">
        <f t="shared" si="244"/>
        <v>2.0038779838389864E-2</v>
      </c>
      <c r="F3025" s="9">
        <f t="shared" si="244"/>
        <v>9.6305534291597716E-2</v>
      </c>
      <c r="G3025" s="9">
        <f t="shared" si="244"/>
        <v>0.11006175242299854</v>
      </c>
      <c r="H3025" s="9">
        <f t="shared" si="245"/>
        <v>6.6658393632126334E-3</v>
      </c>
      <c r="I3025">
        <f t="shared" si="246"/>
        <v>1</v>
      </c>
      <c r="K3025" s="1"/>
    </row>
    <row r="3026" spans="1:11" x14ac:dyDescent="0.3">
      <c r="A3026" s="1">
        <v>44196</v>
      </c>
      <c r="B3026" s="9">
        <f>$A$5+LN(VLOOKUP($A3026,NASDAQ_Composite_IXIC_20210721[[Date]:[Close]],5))-$A$4</f>
        <v>3.1007750428057355</v>
      </c>
      <c r="C3026" s="9">
        <f>VLOOKUP(A3026,nasdaq_wtd_mc_ritter_add!$B$2:$D$3373,$C$5)</f>
        <v>4.7749858136242302</v>
      </c>
      <c r="D3026" s="9">
        <f t="shared" si="244"/>
        <v>-7.1186893628745196E-3</v>
      </c>
      <c r="E3026" s="9">
        <f t="shared" si="244"/>
        <v>2.7338886848810695E-2</v>
      </c>
      <c r="F3026" s="9">
        <f t="shared" si="244"/>
        <v>8.9186844928723197E-2</v>
      </c>
      <c r="G3026" s="9">
        <f t="shared" si="244"/>
        <v>0.10123520827180954</v>
      </c>
      <c r="H3026" s="9">
        <f t="shared" si="245"/>
        <v>4.279947665024153E-3</v>
      </c>
      <c r="I3026">
        <f t="shared" si="246"/>
        <v>1</v>
      </c>
      <c r="K3026" s="1"/>
    </row>
    <row r="3027" spans="1:11" x14ac:dyDescent="0.3">
      <c r="A3027" s="1">
        <v>44200</v>
      </c>
      <c r="B3027" s="9">
        <f>$A$5+LN(VLOOKUP($A3027,NASDAQ_Composite_IXIC_20210721[[Date]:[Close]],5))-$A$4</f>
        <v>3.0859366044770598</v>
      </c>
      <c r="C3027" s="9">
        <f>VLOOKUP(A3027,nasdaq_wtd_mc_ritter_add!$B$2:$D$3373,$C$5)</f>
        <v>4.7683482943758602</v>
      </c>
      <c r="D3027" s="9">
        <f t="shared" si="244"/>
        <v>8.2009190803056242E-3</v>
      </c>
      <c r="E3027" s="9">
        <f t="shared" si="244"/>
        <v>2.012906767915279E-2</v>
      </c>
      <c r="F3027" s="9">
        <f t="shared" si="244"/>
        <v>7.8200409345386745E-2</v>
      </c>
      <c r="G3027" s="9">
        <f t="shared" si="244"/>
        <v>0.10457221015372209</v>
      </c>
      <c r="H3027" s="9">
        <f t="shared" si="245"/>
        <v>-8.2009190803056242E-3</v>
      </c>
      <c r="I3027">
        <f t="shared" si="246"/>
        <v>-1</v>
      </c>
      <c r="K3027" s="1"/>
    </row>
    <row r="3028" spans="1:11" x14ac:dyDescent="0.3">
      <c r="A3028" s="1">
        <v>44201</v>
      </c>
      <c r="B3028" s="9">
        <f>$A$5+LN(VLOOKUP($A3028,NASDAQ_Composite_IXIC_20210721[[Date]:[Close]],5))-$A$4</f>
        <v>3.0953819722633318</v>
      </c>
      <c r="C3028" s="9">
        <f>VLOOKUP(A3028,nasdaq_wtd_mc_ritter_add!$B$2:$D$3373,$C$5)</f>
        <v>4.7816707869765898</v>
      </c>
      <c r="D3028" s="9">
        <f t="shared" ref="D3028:G3047" si="247">IF($A3028-$A$1&lt;D$5,0,$C3028-$B3028+VLOOKUP($A3028-D$5,nasd_unic,2)-VLOOKUP($A3028-D$5,nasd_unic,3))</f>
        <v>3.8771248144575665E-3</v>
      </c>
      <c r="E3028" s="9">
        <f t="shared" si="247"/>
        <v>2.4006192493610357E-2</v>
      </c>
      <c r="F3028" s="9">
        <f t="shared" si="247"/>
        <v>7.7001274374127959E-2</v>
      </c>
      <c r="G3028" s="9">
        <f t="shared" si="247"/>
        <v>0.10926601348004361</v>
      </c>
      <c r="H3028" s="9">
        <f t="shared" si="245"/>
        <v>3.8771248144575665E-3</v>
      </c>
      <c r="I3028">
        <f t="shared" si="246"/>
        <v>1</v>
      </c>
      <c r="K3028" s="1"/>
    </row>
    <row r="3029" spans="1:11" x14ac:dyDescent="0.3">
      <c r="A3029" s="1">
        <v>44202</v>
      </c>
      <c r="B3029" s="9">
        <f>$A$5+LN(VLOOKUP($A3029,NASDAQ_Composite_IXIC_20210721[[Date]:[Close]],5))-$A$4</f>
        <v>3.0892653110504744</v>
      </c>
      <c r="C3029" s="9">
        <f>VLOOKUP(A3029,nasdaq_wtd_mc_ritter_add!$B$2:$D$3373,$C$5)</f>
        <v>4.7761968188777697</v>
      </c>
      <c r="D3029" s="9">
        <f t="shared" si="247"/>
        <v>6.4269311403730711E-4</v>
      </c>
      <c r="E3029" s="9">
        <f t="shared" si="247"/>
        <v>9.801015471247787E-3</v>
      </c>
      <c r="F3029" s="9">
        <f t="shared" si="247"/>
        <v>7.7643967488165266E-2</v>
      </c>
      <c r="G3029" s="9">
        <f t="shared" si="247"/>
        <v>0.10879653073312046</v>
      </c>
      <c r="H3029" s="9">
        <f t="shared" si="245"/>
        <v>-6.4269311403730711E-4</v>
      </c>
      <c r="I3029">
        <f t="shared" si="246"/>
        <v>-1</v>
      </c>
      <c r="K3029" s="1"/>
    </row>
    <row r="3030" spans="1:11" x14ac:dyDescent="0.3">
      <c r="A3030" s="1">
        <v>44203</v>
      </c>
      <c r="B3030" s="9">
        <f>$A$5+LN(VLOOKUP($A3030,NASDAQ_Composite_IXIC_20210721[[Date]:[Close]],5))-$A$4</f>
        <v>3.1145833873285307</v>
      </c>
      <c r="C3030" s="9">
        <f>VLOOKUP(A3030,nasdaq_wtd_mc_ritter_add!$B$2:$D$3373,$C$5)</f>
        <v>4.8227895856497396</v>
      </c>
      <c r="D3030" s="9">
        <f t="shared" si="247"/>
        <v>2.1274690493913617E-2</v>
      </c>
      <c r="E3030" s="9">
        <f t="shared" si="247"/>
        <v>2.3846087805148741E-2</v>
      </c>
      <c r="F3030" s="9">
        <f t="shared" si="247"/>
        <v>9.8918657982078884E-2</v>
      </c>
      <c r="G3030" s="9">
        <f t="shared" si="247"/>
        <v>0.13044854243324</v>
      </c>
      <c r="H3030" s="9">
        <f t="shared" si="245"/>
        <v>2.1274690493913617E-2</v>
      </c>
      <c r="I3030">
        <f t="shared" si="246"/>
        <v>1</v>
      </c>
      <c r="K3030" s="1"/>
    </row>
    <row r="3031" spans="1:11" x14ac:dyDescent="0.3">
      <c r="A3031" s="1">
        <v>44204</v>
      </c>
      <c r="B3031" s="9">
        <f>$A$5+LN(VLOOKUP($A3031,NASDAQ_Composite_IXIC_20210721[[Date]:[Close]],5))-$A$4</f>
        <v>3.1248235042171997</v>
      </c>
      <c r="C3031" s="9">
        <f>VLOOKUP(A3031,nasdaq_wtd_mc_ritter_add!$B$2:$D$3373,$C$5)</f>
        <v>4.8432308755401401</v>
      </c>
      <c r="D3031" s="9">
        <f t="shared" si="247"/>
        <v>1.0201173001731512E-2</v>
      </c>
      <c r="E3031" s="9">
        <f t="shared" si="247"/>
        <v>4.6880354992600459E-2</v>
      </c>
      <c r="F3031" s="9">
        <f t="shared" si="247"/>
        <v>0.13903861513627991</v>
      </c>
      <c r="G3031" s="9">
        <f t="shared" si="247"/>
        <v>0.14064971543497151</v>
      </c>
      <c r="H3031" s="9">
        <f t="shared" si="245"/>
        <v>1.0201173001731512E-2</v>
      </c>
      <c r="I3031">
        <f t="shared" si="246"/>
        <v>1</v>
      </c>
      <c r="K3031" s="1"/>
    </row>
    <row r="3032" spans="1:11" x14ac:dyDescent="0.3">
      <c r="A3032" s="1">
        <v>44207</v>
      </c>
      <c r="B3032" s="9">
        <f>$A$5+LN(VLOOKUP($A3032,NASDAQ_Composite_IXIC_20210721[[Date]:[Close]],5))-$A$4</f>
        <v>3.1122043724255439</v>
      </c>
      <c r="C3032" s="9">
        <f>VLOOKUP(A3032,nasdaq_wtd_mc_ritter_add!$B$2:$D$3373,$C$5)</f>
        <v>4.81842837178234</v>
      </c>
      <c r="D3032" s="9">
        <f t="shared" si="247"/>
        <v>-1.2183371966144385E-2</v>
      </c>
      <c r="E3032" s="9">
        <f t="shared" si="247"/>
        <v>2.2822817666019013E-2</v>
      </c>
      <c r="F3032" s="9">
        <f t="shared" si="247"/>
        <v>0.12341201713952632</v>
      </c>
      <c r="G3032" s="9">
        <f t="shared" si="247"/>
        <v>0.12258452197465353</v>
      </c>
      <c r="H3032" s="9">
        <f t="shared" si="245"/>
        <v>1.2183371966144385E-2</v>
      </c>
      <c r="I3032">
        <f t="shared" si="246"/>
        <v>1</v>
      </c>
      <c r="K3032" s="1"/>
    </row>
    <row r="3033" spans="1:11" x14ac:dyDescent="0.3">
      <c r="A3033" s="1">
        <v>44208</v>
      </c>
      <c r="B3033" s="9">
        <f>$A$5+LN(VLOOKUP($A3033,NASDAQ_Composite_IXIC_20210721[[Date]:[Close]],5))-$A$4</f>
        <v>3.1149620587952205</v>
      </c>
      <c r="C3033" s="9">
        <f>VLOOKUP(A3033,nasdaq_wtd_mc_ritter_add!$B$2:$D$3373,$C$5)</f>
        <v>4.8408920596277598</v>
      </c>
      <c r="D3033" s="9">
        <f t="shared" si="247"/>
        <v>1.9706001475743307E-2</v>
      </c>
      <c r="E3033" s="9">
        <f t="shared" si="247"/>
        <v>4.252881914176232E-2</v>
      </c>
      <c r="F3033" s="9">
        <f t="shared" si="247"/>
        <v>0.15349571874391366</v>
      </c>
      <c r="G3033" s="9">
        <f t="shared" si="247"/>
        <v>0.14247755626679748</v>
      </c>
      <c r="H3033" s="9">
        <f t="shared" si="245"/>
        <v>1.9706001475743307E-2</v>
      </c>
      <c r="I3033">
        <f t="shared" si="246"/>
        <v>1</v>
      </c>
      <c r="K3033" s="1"/>
    </row>
    <row r="3034" spans="1:11" x14ac:dyDescent="0.3">
      <c r="A3034" s="1">
        <v>44209</v>
      </c>
      <c r="B3034" s="9">
        <f>$A$5+LN(VLOOKUP($A3034,NASDAQ_Composite_IXIC_20210721[[Date]:[Close]],5))-$A$4</f>
        <v>3.1192763807830035</v>
      </c>
      <c r="C3034" s="9">
        <f>VLOOKUP(A3034,nasdaq_wtd_mc_ritter_add!$B$2:$D$3373,$C$5)</f>
        <v>4.8476028723611098</v>
      </c>
      <c r="D3034" s="9">
        <f t="shared" si="247"/>
        <v>2.3964907455669149E-3</v>
      </c>
      <c r="E3034" s="9">
        <f t="shared" si="247"/>
        <v>4.5995099865667299E-2</v>
      </c>
      <c r="F3034" s="9">
        <f t="shared" si="247"/>
        <v>0.15589220948948057</v>
      </c>
      <c r="G3034" s="9">
        <f t="shared" si="247"/>
        <v>0.14595881699851621</v>
      </c>
      <c r="H3034" s="9">
        <f t="shared" si="245"/>
        <v>2.3964907455669149E-3</v>
      </c>
      <c r="I3034">
        <f t="shared" si="246"/>
        <v>1</v>
      </c>
      <c r="K3034" s="1"/>
    </row>
    <row r="3035" spans="1:11" x14ac:dyDescent="0.3">
      <c r="A3035" s="1">
        <v>44210</v>
      </c>
      <c r="B3035" s="9">
        <f>$A$5+LN(VLOOKUP($A3035,NASDAQ_Composite_IXIC_20210721[[Date]:[Close]],5))-$A$4</f>
        <v>3.1180332740049481</v>
      </c>
      <c r="C3035" s="9">
        <f>VLOOKUP(A3035,nasdaq_wtd_mc_ritter_add!$B$2:$D$3373,$C$5)</f>
        <v>4.8502736248935499</v>
      </c>
      <c r="D3035" s="9">
        <f t="shared" si="247"/>
        <v>3.9138593104954822E-3</v>
      </c>
      <c r="E3035" s="9">
        <f t="shared" si="247"/>
        <v>5.8579797793200328E-2</v>
      </c>
      <c r="F3035" s="9">
        <f t="shared" si="247"/>
        <v>0.15980606879997605</v>
      </c>
      <c r="G3035" s="9">
        <f t="shared" si="247"/>
        <v>0.14844866318401273</v>
      </c>
      <c r="H3035" s="9">
        <f t="shared" si="245"/>
        <v>1.4276457543846988E-3</v>
      </c>
      <c r="I3035">
        <f t="shared" si="246"/>
        <v>1</v>
      </c>
      <c r="K3035" s="1"/>
    </row>
    <row r="3036" spans="1:11" x14ac:dyDescent="0.3">
      <c r="A3036" s="1">
        <v>44211</v>
      </c>
      <c r="B3036" s="9">
        <f>$A$5+LN(VLOOKUP($A3036,NASDAQ_Composite_IXIC_20210721[[Date]:[Close]],5))-$A$4</f>
        <v>3.1092906165376109</v>
      </c>
      <c r="C3036" s="9">
        <f>VLOOKUP(A3036,nasdaq_wtd_mc_ritter_add!$B$2:$D$3373,$C$5)</f>
        <v>4.8384879821504798</v>
      </c>
      <c r="D3036" s="9">
        <f t="shared" si="247"/>
        <v>-3.042985275732768E-3</v>
      </c>
      <c r="E3036" s="9">
        <f t="shared" si="247"/>
        <v>5.5511098568250539E-2</v>
      </c>
      <c r="F3036" s="9">
        <f t="shared" si="247"/>
        <v>0.16005880853030341</v>
      </c>
      <c r="G3036" s="9">
        <f t="shared" si="247"/>
        <v>0.14540567790827996</v>
      </c>
      <c r="H3036" s="9">
        <f t="shared" si="245"/>
        <v>3.042985275732768E-3</v>
      </c>
      <c r="I3036">
        <f t="shared" si="246"/>
        <v>1</v>
      </c>
      <c r="K3036" s="1"/>
    </row>
    <row r="3037" spans="1:11" x14ac:dyDescent="0.3">
      <c r="A3037" s="1">
        <v>44215</v>
      </c>
      <c r="B3037" s="9">
        <f>$A$5+LN(VLOOKUP($A3037,NASDAQ_Composite_IXIC_20210721[[Date]:[Close]],5))-$A$4</f>
        <v>3.124459797112551</v>
      </c>
      <c r="C3037" s="9">
        <f>VLOOKUP(A3037,nasdaq_wtd_mc_ritter_add!$B$2:$D$3373,$C$5)</f>
        <v>4.8578380863878898</v>
      </c>
      <c r="D3037" s="9">
        <f t="shared" si="247"/>
        <v>4.1809236624699153E-3</v>
      </c>
      <c r="E3037" s="9">
        <f t="shared" si="247"/>
        <v>2.5439787399089475E-2</v>
      </c>
      <c r="F3037" s="9">
        <f t="shared" si="247"/>
        <v>0.11309873808523019</v>
      </c>
      <c r="G3037" s="9">
        <f t="shared" si="247"/>
        <v>0.1425090664980404</v>
      </c>
      <c r="H3037" s="9">
        <f t="shared" si="245"/>
        <v>4.1809236624699153E-3</v>
      </c>
      <c r="I3037">
        <f t="shared" si="246"/>
        <v>1</v>
      </c>
      <c r="K3037" s="1"/>
    </row>
    <row r="3038" spans="1:11" x14ac:dyDescent="0.3">
      <c r="A3038" s="1">
        <v>44216</v>
      </c>
      <c r="B3038" s="9">
        <f>$A$5+LN(VLOOKUP($A3038,NASDAQ_Composite_IXIC_20210721[[Date]:[Close]],5))-$A$4</f>
        <v>3.1439746446275239</v>
      </c>
      <c r="C3038" s="9">
        <f>VLOOKUP(A3038,nasdaq_wtd_mc_ritter_add!$B$2:$D$3373,$C$5)</f>
        <v>4.8644443450642099</v>
      </c>
      <c r="D3038" s="9">
        <f t="shared" si="247"/>
        <v>-1.2908588838652868E-2</v>
      </c>
      <c r="E3038" s="9">
        <f t="shared" si="247"/>
        <v>1.4832309985338021E-2</v>
      </c>
      <c r="F3038" s="9">
        <f t="shared" si="247"/>
        <v>0.10019014924657732</v>
      </c>
      <c r="G3038" s="9">
        <f t="shared" si="247"/>
        <v>0.12271252558732471</v>
      </c>
      <c r="H3038" s="9">
        <f t="shared" si="245"/>
        <v>-1.2908588838652868E-2</v>
      </c>
      <c r="I3038">
        <f t="shared" si="246"/>
        <v>-1</v>
      </c>
      <c r="K3038" s="1"/>
    </row>
    <row r="3039" spans="1:11" x14ac:dyDescent="0.3">
      <c r="A3039" s="1">
        <v>44217</v>
      </c>
      <c r="B3039" s="9">
        <f>$A$5+LN(VLOOKUP($A3039,NASDAQ_Composite_IXIC_20210721[[Date]:[Close]],5))-$A$4</f>
        <v>3.149433359744223</v>
      </c>
      <c r="C3039" s="9">
        <f>VLOOKUP(A3039,nasdaq_wtd_mc_ritter_add!$B$2:$D$3373,$C$5)</f>
        <v>4.8684789651833196</v>
      </c>
      <c r="D3039" s="9">
        <f t="shared" si="247"/>
        <v>-1.4240949975894424E-3</v>
      </c>
      <c r="E3039" s="9">
        <f t="shared" si="247"/>
        <v>9.8220124749266446E-3</v>
      </c>
      <c r="F3039" s="9">
        <f t="shared" si="247"/>
        <v>9.8766054248987878E-2</v>
      </c>
      <c r="G3039" s="9">
        <f t="shared" si="247"/>
        <v>0.11792767554717098</v>
      </c>
      <c r="H3039" s="9">
        <f t="shared" si="245"/>
        <v>-1.4240949975894424E-3</v>
      </c>
      <c r="I3039">
        <f t="shared" si="246"/>
        <v>-1</v>
      </c>
      <c r="K3039" s="1"/>
    </row>
    <row r="3040" spans="1:11" x14ac:dyDescent="0.3">
      <c r="A3040" s="1">
        <v>44218</v>
      </c>
      <c r="B3040" s="9">
        <f>$A$5+LN(VLOOKUP($A3040,NASDAQ_Composite_IXIC_20210721[[Date]:[Close]],5))-$A$4</f>
        <v>3.1503308575946294</v>
      </c>
      <c r="C3040" s="9">
        <f>VLOOKUP(A3040,nasdaq_wtd_mc_ritter_add!$B$2:$D$3373,$C$5)</f>
        <v>4.8750912425398996</v>
      </c>
      <c r="D3040" s="9">
        <f t="shared" si="247"/>
        <v>5.7147795061736062E-3</v>
      </c>
      <c r="E3040" s="9">
        <f t="shared" si="247"/>
        <v>1.8907071748241577E-2</v>
      </c>
      <c r="F3040" s="9">
        <f t="shared" si="247"/>
        <v>9.1106045274094605E-2</v>
      </c>
      <c r="G3040" s="9">
        <f t="shared" si="247"/>
        <v>0.12364245505334459</v>
      </c>
      <c r="H3040" s="9">
        <f t="shared" si="245"/>
        <v>5.7147795061736062E-3</v>
      </c>
      <c r="I3040">
        <f t="shared" si="246"/>
        <v>1</v>
      </c>
      <c r="K3040" s="1"/>
    </row>
    <row r="3041" spans="1:11" x14ac:dyDescent="0.3">
      <c r="A3041" s="1">
        <v>44221</v>
      </c>
      <c r="B3041" s="9">
        <f>$A$5+LN(VLOOKUP($A3041,NASDAQ_Composite_IXIC_20210721[[Date]:[Close]],5))-$A$4</f>
        <v>3.157169288431743</v>
      </c>
      <c r="C3041" s="9">
        <f>VLOOKUP(A3041,nasdaq_wtd_mc_ritter_add!$B$2:$D$3373,$C$5)</f>
        <v>4.8843810843042803</v>
      </c>
      <c r="D3041" s="9">
        <f t="shared" si="247"/>
        <v>2.4514109272670837E-3</v>
      </c>
      <c r="E3041" s="9">
        <f t="shared" si="247"/>
        <v>2.7471529369977432E-2</v>
      </c>
      <c r="F3041" s="9">
        <f t="shared" si="247"/>
        <v>7.9348672474898407E-2</v>
      </c>
      <c r="G3041" s="9">
        <f t="shared" si="247"/>
        <v>0.12147369679245301</v>
      </c>
      <c r="H3041" s="9">
        <f t="shared" si="245"/>
        <v>2.4514109272670837E-3</v>
      </c>
      <c r="I3041">
        <f t="shared" si="246"/>
        <v>1</v>
      </c>
      <c r="K3041" s="1"/>
    </row>
    <row r="3042" spans="1:11" x14ac:dyDescent="0.3">
      <c r="A3042" s="1">
        <v>44222</v>
      </c>
      <c r="B3042" s="9">
        <f>$A$5+LN(VLOOKUP($A3042,NASDAQ_Composite_IXIC_20210721[[Date]:[Close]],5))-$A$4</f>
        <v>3.1564407544799211</v>
      </c>
      <c r="C3042" s="9">
        <f>VLOOKUP(A3042,nasdaq_wtd_mc_ritter_add!$B$2:$D$3373,$C$5)</f>
        <v>4.8780221409526598</v>
      </c>
      <c r="D3042" s="9">
        <f t="shared" si="247"/>
        <v>-5.6304093997985305E-3</v>
      </c>
      <c r="E3042" s="9">
        <f t="shared" si="247"/>
        <v>2.1841119970178902E-2</v>
      </c>
      <c r="F3042" s="9">
        <f t="shared" si="247"/>
        <v>6.1076786990859055E-2</v>
      </c>
      <c r="G3042" s="9">
        <f t="shared" si="247"/>
        <v>0.11005087439703587</v>
      </c>
      <c r="H3042" s="9">
        <f t="shared" si="245"/>
        <v>5.6304093997985305E-3</v>
      </c>
      <c r="I3042">
        <f t="shared" si="246"/>
        <v>1</v>
      </c>
      <c r="K3042" s="1"/>
    </row>
    <row r="3043" spans="1:11" x14ac:dyDescent="0.3">
      <c r="A3043" s="1">
        <v>44223</v>
      </c>
      <c r="B3043" s="9">
        <f>$A$5+LN(VLOOKUP($A3043,NASDAQ_Composite_IXIC_20210721[[Date]:[Close]],5))-$A$4</f>
        <v>3.1300076829772658</v>
      </c>
      <c r="C3043" s="9">
        <f>VLOOKUP(A3043,nasdaq_wtd_mc_ritter_add!$B$2:$D$3373,$C$5)</f>
        <v>4.8510141471870396</v>
      </c>
      <c r="D3043" s="9">
        <f t="shared" si="247"/>
        <v>-5.7492226296496085E-4</v>
      </c>
      <c r="E3043" s="9">
        <f t="shared" si="247"/>
        <v>4.2305333709524717E-2</v>
      </c>
      <c r="F3043" s="9">
        <f t="shared" si="247"/>
        <v>6.0501864727894095E-2</v>
      </c>
      <c r="G3043" s="9">
        <f t="shared" si="247"/>
        <v>0.11059784697386821</v>
      </c>
      <c r="H3043" s="9">
        <f t="shared" si="245"/>
        <v>5.7492226296496085E-4</v>
      </c>
      <c r="I3043">
        <f t="shared" si="246"/>
        <v>1</v>
      </c>
      <c r="K3043" s="1"/>
    </row>
    <row r="3044" spans="1:11" x14ac:dyDescent="0.3">
      <c r="A3044" s="1">
        <v>44224</v>
      </c>
      <c r="B3044" s="9">
        <f>$A$5+LN(VLOOKUP($A3044,NASDAQ_Composite_IXIC_20210721[[Date]:[Close]],5))-$A$4</f>
        <v>3.1350107863146226</v>
      </c>
      <c r="C3044" s="9">
        <f>VLOOKUP(A3044,nasdaq_wtd_mc_ritter_add!$B$2:$D$3373,$C$5)</f>
        <v>4.8517122098772996</v>
      </c>
      <c r="D3044" s="9">
        <f t="shared" si="247"/>
        <v>-4.3050406470968028E-3</v>
      </c>
      <c r="E3044" s="9">
        <f t="shared" si="247"/>
        <v>4.2037802744520292E-2</v>
      </c>
      <c r="F3044" s="9">
        <f t="shared" si="247"/>
        <v>5.6196824080797292E-2</v>
      </c>
      <c r="G3044" s="9">
        <f t="shared" si="247"/>
        <v>0.13167749767290537</v>
      </c>
      <c r="H3044" s="9">
        <f t="shared" si="245"/>
        <v>-4.3050406470968028E-3</v>
      </c>
      <c r="I3044">
        <f t="shared" si="246"/>
        <v>-1</v>
      </c>
      <c r="K3044" s="1"/>
    </row>
    <row r="3045" spans="1:11" x14ac:dyDescent="0.3">
      <c r="A3045" s="1">
        <v>44225</v>
      </c>
      <c r="B3045" s="9">
        <f>$A$5+LN(VLOOKUP($A3045,NASDAQ_Composite_IXIC_20210721[[Date]:[Close]],5))-$A$4</f>
        <v>3.1148290021443907</v>
      </c>
      <c r="C3045" s="9">
        <f>VLOOKUP(A3045,nasdaq_wtd_mc_ritter_add!$B$2:$D$3373,$C$5)</f>
        <v>4.8324648239977499</v>
      </c>
      <c r="D3045" s="9">
        <f t="shared" si="247"/>
        <v>9.3439829068220348E-4</v>
      </c>
      <c r="E3045" s="9">
        <f t="shared" si="247"/>
        <v>3.6306361671989862E-2</v>
      </c>
      <c r="F3045" s="9">
        <f t="shared" si="247"/>
        <v>5.6345141510379726E-2</v>
      </c>
      <c r="G3045" s="9">
        <f t="shared" si="247"/>
        <v>0.13261189596358758</v>
      </c>
      <c r="H3045" s="9">
        <f t="shared" si="245"/>
        <v>-9.3439829068220348E-4</v>
      </c>
      <c r="I3045">
        <f t="shared" si="246"/>
        <v>-1</v>
      </c>
      <c r="K3045" s="1"/>
    </row>
    <row r="3046" spans="1:11" x14ac:dyDescent="0.3">
      <c r="A3046" s="1">
        <v>44228</v>
      </c>
      <c r="B3046" s="9">
        <f>$A$5+LN(VLOOKUP($A3046,NASDAQ_Composite_IXIC_20210721[[Date]:[Close]],5))-$A$4</f>
        <v>3.1399642841229261</v>
      </c>
      <c r="C3046" s="9">
        <f>VLOOKUP(A3046,nasdaq_wtd_mc_ritter_add!$B$2:$D$3373,$C$5)</f>
        <v>4.8595167975537397</v>
      </c>
      <c r="D3046" s="9">
        <f t="shared" si="247"/>
        <v>1.9166915774544435E-3</v>
      </c>
      <c r="E3046" s="9">
        <f t="shared" si="247"/>
        <v>4.5341742612318825E-2</v>
      </c>
      <c r="F3046" s="9">
        <f t="shared" si="247"/>
        <v>6.2825886652748686E-2</v>
      </c>
      <c r="G3046" s="9">
        <f t="shared" si="247"/>
        <v>0.12977382372476676</v>
      </c>
      <c r="H3046" s="9">
        <f t="shared" si="245"/>
        <v>1.9166915774544435E-3</v>
      </c>
      <c r="I3046">
        <f t="shared" si="246"/>
        <v>1</v>
      </c>
      <c r="K3046" s="1"/>
    </row>
    <row r="3047" spans="1:11" x14ac:dyDescent="0.3">
      <c r="A3047" s="1">
        <v>44229</v>
      </c>
      <c r="B3047" s="9">
        <f>$A$5+LN(VLOOKUP($A3047,NASDAQ_Composite_IXIC_20210721[[Date]:[Close]],5))-$A$4</f>
        <v>3.1554657277806522</v>
      </c>
      <c r="C3047" s="9">
        <f>VLOOKUP(A3047,nasdaq_wtd_mc_ritter_add!$B$2:$D$3373,$C$5)</f>
        <v>4.8865175778540904</v>
      </c>
      <c r="D3047" s="9">
        <f t="shared" si="247"/>
        <v>1.1499336642624591E-2</v>
      </c>
      <c r="E3047" s="9">
        <f t="shared" si="247"/>
        <v>5.6841079254943416E-2</v>
      </c>
      <c r="F3047" s="9">
        <f t="shared" si="247"/>
        <v>6.8769227853790582E-2</v>
      </c>
      <c r="G3047" s="9">
        <f t="shared" si="247"/>
        <v>0.12876961921918539</v>
      </c>
      <c r="H3047" s="9">
        <f t="shared" si="245"/>
        <v>1.1499336642624591E-2</v>
      </c>
      <c r="I3047">
        <f t="shared" si="246"/>
        <v>1</v>
      </c>
      <c r="K3047" s="1"/>
    </row>
    <row r="3048" spans="1:11" x14ac:dyDescent="0.3">
      <c r="A3048" s="1">
        <v>44230</v>
      </c>
      <c r="B3048" s="9">
        <f>$A$5+LN(VLOOKUP($A3048,NASDAQ_Composite_IXIC_20210721[[Date]:[Close]],5))-$A$4</f>
        <v>3.1553011457987798</v>
      </c>
      <c r="C3048" s="9">
        <f>VLOOKUP(A3048,nasdaq_wtd_mc_ritter_add!$B$2:$D$3373,$C$5)</f>
        <v>4.8869285100713604</v>
      </c>
      <c r="D3048" s="9">
        <f t="shared" ref="D3048:G3067" si="248">IF($A3048-$A$1&lt;D$5,0,$C3048-$B3048+VLOOKUP($A3048-D$5,nasd_unic,2)-VLOOKUP($A3048-D$5,nasd_unic,3))</f>
        <v>5.7551419914236845E-4</v>
      </c>
      <c r="E3048" s="9">
        <f t="shared" si="248"/>
        <v>4.9215674373780161E-2</v>
      </c>
      <c r="F3048" s="9">
        <f t="shared" si="248"/>
        <v>6.9344742052932951E-2</v>
      </c>
      <c r="G3048" s="9">
        <f t="shared" si="248"/>
        <v>0.12741608371916691</v>
      </c>
      <c r="H3048" s="9">
        <f t="shared" si="245"/>
        <v>2.4635023539776313E-4</v>
      </c>
      <c r="I3048">
        <f t="shared" si="246"/>
        <v>1</v>
      </c>
      <c r="K3048" s="1"/>
    </row>
    <row r="3049" spans="1:11" x14ac:dyDescent="0.3">
      <c r="A3049" s="1">
        <v>44231</v>
      </c>
      <c r="B3049" s="9">
        <f>$A$5+LN(VLOOKUP($A3049,NASDAQ_Composite_IXIC_20210721[[Date]:[Close]],5))-$A$4</f>
        <v>3.1675109136622668</v>
      </c>
      <c r="C3049" s="9">
        <f>VLOOKUP(A3049,nasdaq_wtd_mc_ritter_add!$B$2:$D$3373,$C$5)</f>
        <v>4.8993198085957204</v>
      </c>
      <c r="D3049" s="9">
        <f t="shared" si="248"/>
        <v>1.8153066087300829E-4</v>
      </c>
      <c r="E3049" s="9">
        <f t="shared" si="248"/>
        <v>4.5520080220195602E-2</v>
      </c>
      <c r="F3049" s="9">
        <f t="shared" si="248"/>
        <v>6.9526272713805959E-2</v>
      </c>
      <c r="G3049" s="9">
        <f t="shared" si="248"/>
        <v>0.12252135459432356</v>
      </c>
      <c r="H3049" s="9">
        <f t="shared" si="245"/>
        <v>1.8153066087300829E-4</v>
      </c>
      <c r="I3049">
        <f t="shared" si="246"/>
        <v>1</v>
      </c>
      <c r="K3049" s="1"/>
    </row>
    <row r="3050" spans="1:11" x14ac:dyDescent="0.3">
      <c r="A3050" s="1">
        <v>44232</v>
      </c>
      <c r="B3050" s="9">
        <f>$A$5+LN(VLOOKUP($A3050,NASDAQ_Composite_IXIC_20210721[[Date]:[Close]],5))-$A$4</f>
        <v>3.1731966391316559</v>
      </c>
      <c r="C3050" s="9">
        <f>VLOOKUP(A3050,nasdaq_wtd_mc_ritter_add!$B$2:$D$3373,$C$5)</f>
        <v>4.9110992011228198</v>
      </c>
      <c r="D3050" s="9">
        <f t="shared" si="248"/>
        <v>6.0936670577103058E-3</v>
      </c>
      <c r="E3050" s="9">
        <f t="shared" si="248"/>
        <v>5.0971054163868601E-2</v>
      </c>
      <c r="F3050" s="9">
        <f t="shared" si="248"/>
        <v>6.0772069635116388E-2</v>
      </c>
      <c r="G3050" s="9">
        <f t="shared" si="248"/>
        <v>0.12861502165203387</v>
      </c>
      <c r="H3050" s="9">
        <f t="shared" si="245"/>
        <v>6.0936670577103058E-3</v>
      </c>
      <c r="I3050">
        <f t="shared" si="246"/>
        <v>1</v>
      </c>
      <c r="K3050" s="1"/>
    </row>
    <row r="3051" spans="1:11" x14ac:dyDescent="0.3">
      <c r="A3051" s="1">
        <v>44235</v>
      </c>
      <c r="B3051" s="9">
        <f>$A$5+LN(VLOOKUP($A3051,NASDAQ_Composite_IXIC_20210721[[Date]:[Close]],5))-$A$4</f>
        <v>3.1826307077082054</v>
      </c>
      <c r="C3051" s="9">
        <f>VLOOKUP(A3051,nasdaq_wtd_mc_ritter_add!$B$2:$D$3373,$C$5)</f>
        <v>4.92141653641447</v>
      </c>
      <c r="D3051" s="9">
        <f t="shared" si="248"/>
        <v>8.8326671510063903E-4</v>
      </c>
      <c r="E3051" s="9">
        <f t="shared" si="248"/>
        <v>2.0378457383324111E-2</v>
      </c>
      <c r="F3051" s="9">
        <f t="shared" si="248"/>
        <v>4.7733800844788732E-2</v>
      </c>
      <c r="G3051" s="9">
        <f t="shared" si="248"/>
        <v>0.16728383931637758</v>
      </c>
      <c r="H3051" s="9">
        <f t="shared" si="245"/>
        <v>8.8326671510063903E-4</v>
      </c>
      <c r="I3051">
        <f t="shared" si="246"/>
        <v>1</v>
      </c>
      <c r="K3051" s="1"/>
    </row>
    <row r="3052" spans="1:11" x14ac:dyDescent="0.3">
      <c r="A3052" s="1">
        <v>44236</v>
      </c>
      <c r="B3052" s="9">
        <f>$A$5+LN(VLOOKUP($A3052,NASDAQ_Composite_IXIC_20210721[[Date]:[Close]],5))-$A$4</f>
        <v>3.1840638426903842</v>
      </c>
      <c r="C3052" s="9">
        <f>VLOOKUP(A3052,nasdaq_wtd_mc_ritter_add!$B$2:$D$3373,$C$5)</f>
        <v>4.9276138989764204</v>
      </c>
      <c r="D3052" s="9">
        <f t="shared" si="248"/>
        <v>4.7642275797716849E-3</v>
      </c>
      <c r="E3052" s="9">
        <f t="shared" si="248"/>
        <v>2.5142684963095796E-2</v>
      </c>
      <c r="F3052" s="9">
        <f t="shared" si="248"/>
        <v>6.0148874595259194E-2</v>
      </c>
      <c r="G3052" s="9">
        <f t="shared" si="248"/>
        <v>0.16716637189732353</v>
      </c>
      <c r="H3052" s="9">
        <f t="shared" si="245"/>
        <v>4.7642275797716849E-3</v>
      </c>
      <c r="I3052">
        <f t="shared" si="246"/>
        <v>1</v>
      </c>
      <c r="K3052" s="1"/>
    </row>
    <row r="3053" spans="1:11" x14ac:dyDescent="0.3">
      <c r="A3053" s="1">
        <v>44237</v>
      </c>
      <c r="B3053" s="9">
        <f>$A$5+LN(VLOOKUP($A3053,NASDAQ_Composite_IXIC_20210721[[Date]:[Close]],5))-$A$4</f>
        <v>3.1815499291211351</v>
      </c>
      <c r="C3053" s="9">
        <f>VLOOKUP(A3053,nasdaq_wtd_mc_ritter_add!$B$2:$D$3373,$C$5)</f>
        <v>4.9256920507907704</v>
      </c>
      <c r="D3053" s="9">
        <f t="shared" si="248"/>
        <v>5.9206538359912741E-4</v>
      </c>
      <c r="E3053" s="9">
        <f t="shared" si="248"/>
        <v>3.7918122312839309E-2</v>
      </c>
      <c r="F3053" s="9">
        <f t="shared" si="248"/>
        <v>6.0740939978858322E-2</v>
      </c>
      <c r="G3053" s="9">
        <f t="shared" si="248"/>
        <v>0.16133013945236563</v>
      </c>
      <c r="H3053" s="9">
        <f t="shared" si="245"/>
        <v>-5.9206538359912741E-4</v>
      </c>
      <c r="I3053">
        <f t="shared" si="246"/>
        <v>-1</v>
      </c>
      <c r="K3053" s="1"/>
    </row>
    <row r="3054" spans="1:11" x14ac:dyDescent="0.3">
      <c r="A3054" s="1">
        <v>44238</v>
      </c>
      <c r="B3054" s="9">
        <f>$A$5+LN(VLOOKUP($A3054,NASDAQ_Composite_IXIC_20210721[[Date]:[Close]],5))-$A$4</f>
        <v>3.1853529687728122</v>
      </c>
      <c r="C3054" s="9">
        <f>VLOOKUP(A3054,nasdaq_wtd_mc_ritter_add!$B$2:$D$3373,$C$5)</f>
        <v>4.9285423189002602</v>
      </c>
      <c r="D3054" s="9">
        <f t="shared" si="248"/>
        <v>-9.5277154218731397E-4</v>
      </c>
      <c r="E3054" s="9">
        <f t="shared" si="248"/>
        <v>1.7259349294908688E-2</v>
      </c>
      <c r="F3054" s="9">
        <f t="shared" si="248"/>
        <v>5.9788168436671008E-2</v>
      </c>
      <c r="G3054" s="9">
        <f t="shared" si="248"/>
        <v>0.17075506803882234</v>
      </c>
      <c r="H3054" s="9">
        <f t="shared" si="245"/>
        <v>-9.5277154218731397E-4</v>
      </c>
      <c r="I3054">
        <f t="shared" si="246"/>
        <v>-1</v>
      </c>
      <c r="K3054" s="1"/>
    </row>
    <row r="3055" spans="1:11" x14ac:dyDescent="0.3">
      <c r="A3055" s="1">
        <v>44239</v>
      </c>
      <c r="B3055" s="9">
        <f>$A$5+LN(VLOOKUP($A3055,NASDAQ_Composite_IXIC_20210721[[Date]:[Close]],5))-$A$4</f>
        <v>3.1903101001488468</v>
      </c>
      <c r="C3055" s="9">
        <f>VLOOKUP(A3055,nasdaq_wtd_mc_ritter_add!$B$2:$D$3373,$C$5)</f>
        <v>4.9338942961313297</v>
      </c>
      <c r="D3055" s="9">
        <f t="shared" si="248"/>
        <v>3.9484585503490877E-4</v>
      </c>
      <c r="E3055" s="9">
        <f t="shared" si="248"/>
        <v>1.5257704404376682E-2</v>
      </c>
      <c r="F3055" s="9">
        <f t="shared" si="248"/>
        <v>6.1252804270043981E-2</v>
      </c>
      <c r="G3055" s="9">
        <f t="shared" si="248"/>
        <v>0.17114991389385725</v>
      </c>
      <c r="H3055" s="9">
        <f t="shared" si="245"/>
        <v>3.9484585503490877E-4</v>
      </c>
      <c r="I3055">
        <f t="shared" si="246"/>
        <v>1</v>
      </c>
      <c r="K3055" s="1"/>
    </row>
    <row r="3056" spans="1:11" x14ac:dyDescent="0.3">
      <c r="A3056" s="1">
        <v>44243</v>
      </c>
      <c r="B3056" s="9">
        <f>$A$5+LN(VLOOKUP($A3056,NASDAQ_Composite_IXIC_20210721[[Date]:[Close]],5))-$A$4</f>
        <v>3.186901094352991</v>
      </c>
      <c r="C3056" s="9">
        <f>VLOOKUP(A3056,nasdaq_wtd_mc_ritter_add!$B$2:$D$3373,$C$5)</f>
        <v>4.9262788261753299</v>
      </c>
      <c r="D3056" s="9">
        <f t="shared" si="248"/>
        <v>-4.20646416014403E-3</v>
      </c>
      <c r="E3056" s="9">
        <f t="shared" si="248"/>
        <v>1.0180366209469938E-2</v>
      </c>
      <c r="F3056" s="9">
        <f t="shared" si="248"/>
        <v>3.1439229946089498E-2</v>
      </c>
      <c r="G3056" s="9">
        <f t="shared" si="248"/>
        <v>0.13658847948487196</v>
      </c>
      <c r="H3056" s="9">
        <f t="shared" si="245"/>
        <v>4.20646416014403E-3</v>
      </c>
      <c r="I3056">
        <f t="shared" si="246"/>
        <v>1</v>
      </c>
      <c r="K3056" s="1"/>
    </row>
    <row r="3057" spans="1:11" x14ac:dyDescent="0.3">
      <c r="A3057" s="1">
        <v>44244</v>
      </c>
      <c r="B3057" s="9">
        <f>$A$5+LN(VLOOKUP($A3057,NASDAQ_Composite_IXIC_20210721[[Date]:[Close]],5))-$A$4</f>
        <v>3.1810459536052429</v>
      </c>
      <c r="C3057" s="9">
        <f>VLOOKUP(A3057,nasdaq_wtd_mc_ritter_add!$B$2:$D$3373,$C$5)</f>
        <v>4.9144056022753801</v>
      </c>
      <c r="D3057" s="9">
        <f t="shared" si="248"/>
        <v>-6.0180831522016476E-3</v>
      </c>
      <c r="E3057" s="9">
        <f t="shared" si="248"/>
        <v>4.1622830572682901E-3</v>
      </c>
      <c r="F3057" s="9">
        <f t="shared" si="248"/>
        <v>2.542114679388785E-2</v>
      </c>
      <c r="G3057" s="9">
        <f t="shared" si="248"/>
        <v>0.12224649289316591</v>
      </c>
      <c r="H3057" s="9">
        <f t="shared" si="245"/>
        <v>6.0180831522016476E-3</v>
      </c>
      <c r="I3057">
        <f t="shared" si="246"/>
        <v>1</v>
      </c>
      <c r="K3057" s="1"/>
    </row>
    <row r="3058" spans="1:11" x14ac:dyDescent="0.3">
      <c r="A3058" s="1">
        <v>44245</v>
      </c>
      <c r="B3058" s="9">
        <f>$A$5+LN(VLOOKUP($A3058,NASDAQ_Composite_IXIC_20210721[[Date]:[Close]],5))-$A$4</f>
        <v>3.1738503191256617</v>
      </c>
      <c r="C3058" s="9">
        <f>VLOOKUP(A3058,nasdaq_wtd_mc_ritter_add!$B$2:$D$3373,$C$5)</f>
        <v>4.9022233656376697</v>
      </c>
      <c r="D3058" s="9">
        <f t="shared" si="248"/>
        <v>-4.9866021581292941E-3</v>
      </c>
      <c r="E3058" s="9">
        <f t="shared" si="248"/>
        <v>-5.0052427633309193E-3</v>
      </c>
      <c r="F3058" s="9">
        <f t="shared" si="248"/>
        <v>2.0434544635758556E-2</v>
      </c>
      <c r="G3058" s="9">
        <f t="shared" si="248"/>
        <v>0.10809349532189927</v>
      </c>
      <c r="H3058" s="9">
        <f t="shared" si="245"/>
        <v>4.9866021581292941E-3</v>
      </c>
      <c r="I3058">
        <f t="shared" si="246"/>
        <v>1</v>
      </c>
      <c r="K3058" s="1"/>
    </row>
    <row r="3059" spans="1:11" x14ac:dyDescent="0.3">
      <c r="A3059" s="1">
        <v>44246</v>
      </c>
      <c r="B3059" s="9">
        <f>$A$5+LN(VLOOKUP($A3059,NASDAQ_Composite_IXIC_20210721[[Date]:[Close]],5))-$A$4</f>
        <v>3.1745063874940742</v>
      </c>
      <c r="C3059" s="9">
        <f>VLOOKUP(A3059,nasdaq_wtd_mc_ritter_add!$B$2:$D$3373,$C$5)</f>
        <v>4.9065677621037302</v>
      </c>
      <c r="D3059" s="9">
        <f t="shared" si="248"/>
        <v>3.6883280976480748E-3</v>
      </c>
      <c r="E3059" s="9">
        <f t="shared" si="248"/>
        <v>1.1591674172970023E-2</v>
      </c>
      <c r="F3059" s="9">
        <f t="shared" si="248"/>
        <v>2.6423984158308045E-2</v>
      </c>
      <c r="G3059" s="9">
        <f t="shared" si="248"/>
        <v>0.11178182341954734</v>
      </c>
      <c r="H3059" s="9">
        <f t="shared" si="245"/>
        <v>3.6883280976480748E-3</v>
      </c>
      <c r="I3059">
        <f t="shared" si="246"/>
        <v>1</v>
      </c>
      <c r="K3059" s="1"/>
    </row>
    <row r="3060" spans="1:11" x14ac:dyDescent="0.3">
      <c r="A3060" s="1">
        <v>44249</v>
      </c>
      <c r="B3060" s="9">
        <f>$A$5+LN(VLOOKUP($A3060,NASDAQ_Composite_IXIC_20210721[[Date]:[Close]],5))-$A$4</f>
        <v>3.149591477699432</v>
      </c>
      <c r="C3060" s="9">
        <f>VLOOKUP(A3060,nasdaq_wtd_mc_ritter_add!$B$2:$D$3373,$C$5)</f>
        <v>4.8617576413813897</v>
      </c>
      <c r="D3060" s="9">
        <f t="shared" si="248"/>
        <v>-1.9895210927698415E-2</v>
      </c>
      <c r="E3060" s="9">
        <f t="shared" si="248"/>
        <v>-1.2594221263312555E-2</v>
      </c>
      <c r="F3060" s="9">
        <f t="shared" si="248"/>
        <v>1.2425897179397793E-2</v>
      </c>
      <c r="G3060" s="9">
        <f t="shared" si="248"/>
        <v>7.7789059002164151E-2</v>
      </c>
      <c r="H3060" s="9">
        <f t="shared" si="245"/>
        <v>1.9895210927698415E-2</v>
      </c>
      <c r="I3060">
        <f t="shared" si="246"/>
        <v>1</v>
      </c>
      <c r="K3060" s="1"/>
    </row>
    <row r="3061" spans="1:11" x14ac:dyDescent="0.3">
      <c r="A3061" s="1">
        <v>44250</v>
      </c>
      <c r="B3061" s="9">
        <f>$A$5+LN(VLOOKUP($A3061,NASDAQ_Composite_IXIC_20210721[[Date]:[Close]],5))-$A$4</f>
        <v>3.1445652443072349</v>
      </c>
      <c r="C3061" s="9">
        <f>VLOOKUP(A3061,nasdaq_wtd_mc_ritter_add!$B$2:$D$3373,$C$5)</f>
        <v>4.8523329198288598</v>
      </c>
      <c r="D3061" s="9">
        <f t="shared" si="248"/>
        <v>-4.3984881603327253E-3</v>
      </c>
      <c r="E3061" s="9">
        <f t="shared" si="248"/>
        <v>-1.699270942364528E-2</v>
      </c>
      <c r="F3061" s="9">
        <f t="shared" si="248"/>
        <v>8.0274090190650682E-3</v>
      </c>
      <c r="G3061" s="9">
        <f t="shared" si="248"/>
        <v>5.9904552123986043E-2</v>
      </c>
      <c r="H3061" s="9">
        <f t="shared" si="245"/>
        <v>4.3984881603327253E-3</v>
      </c>
      <c r="I3061">
        <f t="shared" si="246"/>
        <v>1</v>
      </c>
      <c r="K3061" s="1"/>
    </row>
    <row r="3062" spans="1:11" x14ac:dyDescent="0.3">
      <c r="A3062" s="1">
        <v>44251</v>
      </c>
      <c r="B3062" s="9">
        <f>$A$5+LN(VLOOKUP($A3062,NASDAQ_Composite_IXIC_20210721[[Date]:[Close]],5))-$A$4</f>
        <v>3.1543771471672875</v>
      </c>
      <c r="C3062" s="9">
        <f>VLOOKUP(A3062,nasdaq_wtd_mc_ritter_add!$B$2:$D$3373,$C$5)</f>
        <v>4.86365904336746</v>
      </c>
      <c r="D3062" s="9">
        <f t="shared" si="248"/>
        <v>1.5142206785476731E-3</v>
      </c>
      <c r="E3062" s="9">
        <f t="shared" si="248"/>
        <v>-1.7929899672364691E-2</v>
      </c>
      <c r="F3062" s="9">
        <f t="shared" si="248"/>
        <v>9.5416296976127413E-3</v>
      </c>
      <c r="G3062" s="9">
        <f t="shared" si="248"/>
        <v>6.1418772802533717E-2</v>
      </c>
      <c r="H3062" s="9">
        <f t="shared" si="245"/>
        <v>1.5142206785476731E-3</v>
      </c>
      <c r="I3062">
        <f t="shared" si="246"/>
        <v>1</v>
      </c>
      <c r="K3062" s="1"/>
    </row>
    <row r="3063" spans="1:11" x14ac:dyDescent="0.3">
      <c r="A3063" s="1">
        <v>44252</v>
      </c>
      <c r="B3063" s="9">
        <f>$A$5+LN(VLOOKUP($A3063,NASDAQ_Composite_IXIC_20210721[[Date]:[Close]],5))-$A$4</f>
        <v>3.1185509640174791</v>
      </c>
      <c r="C3063" s="9">
        <f>VLOOKUP(A3063,nasdaq_wtd_mc_ritter_add!$B$2:$D$3373,$C$5)</f>
        <v>4.8113377057345401</v>
      </c>
      <c r="D3063" s="9">
        <f t="shared" si="248"/>
        <v>-1.6495154483111563E-2</v>
      </c>
      <c r="E3063" s="9">
        <f t="shared" si="248"/>
        <v>-2.8794644755677723E-2</v>
      </c>
      <c r="F3063" s="9">
        <f t="shared" si="248"/>
        <v>-6.9535247854988214E-3</v>
      </c>
      <c r="G3063" s="9">
        <f t="shared" si="248"/>
        <v>3.2282142235181333E-2</v>
      </c>
      <c r="H3063" s="9">
        <f t="shared" si="245"/>
        <v>1.6495154483111563E-2</v>
      </c>
      <c r="I3063">
        <f t="shared" si="246"/>
        <v>1</v>
      </c>
      <c r="K3063" s="1"/>
    </row>
    <row r="3064" spans="1:11" x14ac:dyDescent="0.3">
      <c r="A3064" s="1">
        <v>44253</v>
      </c>
      <c r="B3064" s="9">
        <f>$A$5+LN(VLOOKUP($A3064,NASDAQ_Composite_IXIC_20210721[[Date]:[Close]],5))-$A$4</f>
        <v>3.1240937368467856</v>
      </c>
      <c r="C3064" s="9">
        <f>VLOOKUP(A3064,nasdaq_wtd_mc_ritter_add!$B$2:$D$3373,$C$5)</f>
        <v>4.8234258867614299</v>
      </c>
      <c r="D3064" s="9">
        <f t="shared" si="248"/>
        <v>6.5454081975833134E-3</v>
      </c>
      <c r="E3064" s="9">
        <f t="shared" si="248"/>
        <v>-2.1674314295129449E-2</v>
      </c>
      <c r="F3064" s="9">
        <f t="shared" si="248"/>
        <v>2.0631019414395269E-2</v>
      </c>
      <c r="G3064" s="9">
        <f t="shared" si="248"/>
        <v>3.8827550432764646E-2</v>
      </c>
      <c r="H3064" s="9">
        <f t="shared" si="245"/>
        <v>6.5454081975833134E-3</v>
      </c>
      <c r="I3064">
        <f t="shared" si="246"/>
        <v>1</v>
      </c>
      <c r="K3064" s="1"/>
    </row>
    <row r="3065" spans="1:11" x14ac:dyDescent="0.3">
      <c r="A3065" s="1">
        <v>44256</v>
      </c>
      <c r="B3065" s="9">
        <f>$A$5+LN(VLOOKUP($A3065,NASDAQ_Composite_IXIC_20210721[[Date]:[Close]],5))-$A$4</f>
        <v>3.1537047878304145</v>
      </c>
      <c r="C3065" s="9">
        <f>VLOOKUP(A3065,nasdaq_wtd_mc_ritter_add!$B$2:$D$3373,$C$5)</f>
        <v>4.8625260261421897</v>
      </c>
      <c r="D3065" s="9">
        <f t="shared" si="248"/>
        <v>9.4890883971308071E-3</v>
      </c>
      <c r="E3065" s="9">
        <f t="shared" si="248"/>
        <v>-8.8145835415840423E-3</v>
      </c>
      <c r="F3065" s="9">
        <f t="shared" si="248"/>
        <v>3.4610467493280339E-2</v>
      </c>
      <c r="G3065" s="9">
        <f t="shared" si="248"/>
        <v>6.1949354342091034E-2</v>
      </c>
      <c r="H3065" s="9">
        <f t="shared" si="245"/>
        <v>9.4890883971308071E-3</v>
      </c>
      <c r="I3065">
        <f t="shared" si="246"/>
        <v>1</v>
      </c>
      <c r="K3065" s="1"/>
    </row>
    <row r="3066" spans="1:11" x14ac:dyDescent="0.3">
      <c r="A3066" s="1">
        <v>44257</v>
      </c>
      <c r="B3066" s="9">
        <f>$A$5+LN(VLOOKUP($A3066,NASDAQ_Composite_IXIC_20210721[[Date]:[Close]],5))-$A$4</f>
        <v>3.1366312484128178</v>
      </c>
      <c r="C3066" s="9">
        <f>VLOOKUP(A3066,nasdaq_wtd_mc_ritter_add!$B$2:$D$3373,$C$5)</f>
        <v>4.8339097745879203</v>
      </c>
      <c r="D3066" s="9">
        <f t="shared" si="248"/>
        <v>-1.1542712136672684E-2</v>
      </c>
      <c r="E3066" s="9">
        <f t="shared" si="248"/>
        <v>-2.0357295678256726E-2</v>
      </c>
      <c r="F3066" s="9">
        <f t="shared" si="248"/>
        <v>2.3067755356607655E-2</v>
      </c>
      <c r="G3066" s="9">
        <f t="shared" si="248"/>
        <v>5.5195714347108904E-2</v>
      </c>
      <c r="H3066" s="9">
        <f t="shared" si="245"/>
        <v>1.1542712136672684E-2</v>
      </c>
      <c r="I3066">
        <f t="shared" si="246"/>
        <v>1</v>
      </c>
      <c r="K3066" s="1"/>
    </row>
    <row r="3067" spans="1:11" x14ac:dyDescent="0.3">
      <c r="A3067" s="1">
        <v>44258</v>
      </c>
      <c r="B3067" s="9">
        <f>$A$5+LN(VLOOKUP($A3067,NASDAQ_Composite_IXIC_20210721[[Date]:[Close]],5))-$A$4</f>
        <v>3.1092329159076959</v>
      </c>
      <c r="C3067" s="9">
        <f>VLOOKUP(A3067,nasdaq_wtd_mc_ritter_add!$B$2:$D$3373,$C$5)</f>
        <v>4.7881323042196096</v>
      </c>
      <c r="D3067" s="9">
        <f t="shared" si="248"/>
        <v>-1.8379137863188788E-2</v>
      </c>
      <c r="E3067" s="9">
        <f t="shared" si="248"/>
        <v>-4.0653125118899958E-2</v>
      </c>
      <c r="F3067" s="9">
        <f t="shared" si="248"/>
        <v>4.6886174934188674E-3</v>
      </c>
      <c r="G3067" s="9">
        <f t="shared" si="248"/>
        <v>2.2172761533848728E-2</v>
      </c>
      <c r="H3067" s="9">
        <f t="shared" si="245"/>
        <v>1.8379137863188788E-2</v>
      </c>
      <c r="I3067">
        <f t="shared" si="246"/>
        <v>1</v>
      </c>
      <c r="K3067" s="1"/>
    </row>
    <row r="3068" spans="1:11" x14ac:dyDescent="0.3">
      <c r="A3068" s="1">
        <v>44259</v>
      </c>
      <c r="B3068" s="9">
        <f>$A$5+LN(VLOOKUP($A3068,NASDAQ_Composite_IXIC_20210721[[Date]:[Close]],5))-$A$4</f>
        <v>3.0879049483436676</v>
      </c>
      <c r="C3068" s="9">
        <f>VLOOKUP(A3068,nasdaq_wtd_mc_ritter_add!$B$2:$D$3373,$C$5)</f>
        <v>4.7539337964535102</v>
      </c>
      <c r="D3068" s="9">
        <f t="shared" ref="D3068:G3087" si="249">IF($A3068-$A$1&lt;D$5,0,$C3068-$B3068+VLOOKUP($A3068-D$5,nasd_unic,2)-VLOOKUP($A3068-D$5,nasd_unic,3))</f>
        <v>-1.2870540202071012E-2</v>
      </c>
      <c r="E3068" s="9">
        <f t="shared" si="249"/>
        <v>-6.5023001963595561E-2</v>
      </c>
      <c r="F3068" s="9">
        <f t="shared" si="249"/>
        <v>-8.1819227086521451E-3</v>
      </c>
      <c r="G3068" s="9">
        <f t="shared" si="249"/>
        <v>3.7462258901950207E-3</v>
      </c>
      <c r="H3068" s="9">
        <f t="shared" si="245"/>
        <v>1.2870540202071012E-2</v>
      </c>
      <c r="I3068">
        <f t="shared" si="246"/>
        <v>1</v>
      </c>
      <c r="K3068" s="1"/>
    </row>
    <row r="3069" spans="1:11" x14ac:dyDescent="0.3">
      <c r="A3069" s="1">
        <v>44260</v>
      </c>
      <c r="B3069" s="9">
        <f>$A$5+LN(VLOOKUP($A3069,NASDAQ_Composite_IXIC_20210721[[Date]:[Close]],5))-$A$4</f>
        <v>3.103244788805763</v>
      </c>
      <c r="C3069" s="9">
        <f>VLOOKUP(A3069,nasdaq_wtd_mc_ritter_add!$B$2:$D$3373,$C$5)</f>
        <v>4.7519830037380899</v>
      </c>
      <c r="D3069" s="9">
        <f t="shared" si="249"/>
        <v>-1.729063317751578E-2</v>
      </c>
      <c r="E3069" s="9">
        <f t="shared" si="249"/>
        <v>-8.2889149340253709E-2</v>
      </c>
      <c r="F3069" s="9">
        <f t="shared" si="249"/>
        <v>-3.3673474966473549E-2</v>
      </c>
      <c r="G3069" s="9">
        <f t="shared" si="249"/>
        <v>-1.3544407287320759E-2</v>
      </c>
      <c r="H3069" s="9">
        <f t="shared" si="245"/>
        <v>-1.3389047746675153E-2</v>
      </c>
      <c r="I3069">
        <f t="shared" si="246"/>
        <v>-1</v>
      </c>
      <c r="K3069" s="1"/>
    </row>
    <row r="3070" spans="1:11" x14ac:dyDescent="0.3">
      <c r="A3070" s="1">
        <v>44263</v>
      </c>
      <c r="B3070" s="9">
        <f>$A$5+LN(VLOOKUP($A3070,NASDAQ_Composite_IXIC_20210721[[Date]:[Close]],5))-$A$4</f>
        <v>3.0788801966801911</v>
      </c>
      <c r="C3070" s="9">
        <f>VLOOKUP(A3070,nasdaq_wtd_mc_ritter_add!$B$2:$D$3373,$C$5)</f>
        <v>4.7088680810689398</v>
      </c>
      <c r="D3070" s="9">
        <f t="shared" si="249"/>
        <v>-1.8750330543578109E-2</v>
      </c>
      <c r="E3070" s="9">
        <f t="shared" si="249"/>
        <v>-0.10791467760241513</v>
      </c>
      <c r="F3070" s="9">
        <f t="shared" si="249"/>
        <v>-7.8218313932460148E-2</v>
      </c>
      <c r="G3070" s="9">
        <f t="shared" si="249"/>
        <v>-5.4372226127311407E-2</v>
      </c>
      <c r="H3070" s="9">
        <f t="shared" si="245"/>
        <v>1.8750330543578109E-2</v>
      </c>
      <c r="I3070">
        <f t="shared" si="246"/>
        <v>1</v>
      </c>
      <c r="K3070" s="1"/>
    </row>
    <row r="3071" spans="1:11" x14ac:dyDescent="0.3">
      <c r="A3071" s="1">
        <v>44264</v>
      </c>
      <c r="B3071" s="9">
        <f>$A$5+LN(VLOOKUP($A3071,NASDAQ_Composite_IXIC_20210721[[Date]:[Close]],5))-$A$4</f>
        <v>3.1150684316021247</v>
      </c>
      <c r="C3071" s="9">
        <f>VLOOKUP(A3071,nasdaq_wtd_mc_ritter_add!$B$2:$D$3373,$C$5)</f>
        <v>4.7842712875717099</v>
      </c>
      <c r="D3071" s="9">
        <f t="shared" si="249"/>
        <v>3.9214971580836533E-2</v>
      </c>
      <c r="E3071" s="9">
        <f t="shared" si="249"/>
        <v>-6.8699706021578599E-2</v>
      </c>
      <c r="F3071" s="9">
        <f t="shared" si="249"/>
        <v>-4.9204515353355127E-2</v>
      </c>
      <c r="G3071" s="9">
        <f t="shared" si="249"/>
        <v>-2.3241603607546679E-3</v>
      </c>
      <c r="H3071" s="9">
        <f t="shared" si="245"/>
        <v>3.9214971580836533E-2</v>
      </c>
      <c r="I3071">
        <f t="shared" si="246"/>
        <v>1</v>
      </c>
      <c r="K3071" s="1"/>
    </row>
    <row r="3072" spans="1:11" x14ac:dyDescent="0.3">
      <c r="A3072" s="1">
        <v>44265</v>
      </c>
      <c r="B3072" s="9">
        <f>$A$5+LN(VLOOKUP($A3072,NASDAQ_Composite_IXIC_20210721[[Date]:[Close]],5))-$A$4</f>
        <v>3.1146866619662257</v>
      </c>
      <c r="C3072" s="9">
        <f>VLOOKUP(A3072,nasdaq_wtd_mc_ritter_add!$B$2:$D$3373,$C$5)</f>
        <v>4.7810377667431103</v>
      </c>
      <c r="D3072" s="9">
        <f t="shared" si="249"/>
        <v>-2.8517511927006467E-3</v>
      </c>
      <c r="E3072" s="9">
        <f t="shared" si="249"/>
        <v>-7.2434723929379885E-2</v>
      </c>
      <c r="F3072" s="9">
        <f t="shared" si="249"/>
        <v>-5.2056266546055774E-2</v>
      </c>
      <c r="G3072" s="9">
        <f t="shared" si="249"/>
        <v>-2.4700923084591153E-2</v>
      </c>
      <c r="H3072" s="9">
        <f t="shared" si="245"/>
        <v>2.8517511927006467E-3</v>
      </c>
      <c r="I3072">
        <f t="shared" si="246"/>
        <v>1</v>
      </c>
      <c r="K3072" s="1"/>
    </row>
    <row r="3073" spans="1:11" x14ac:dyDescent="0.3">
      <c r="A3073" s="1">
        <v>44266</v>
      </c>
      <c r="B3073" s="9">
        <f>$A$5+LN(VLOOKUP($A3073,NASDAQ_Composite_IXIC_20210721[[Date]:[Close]],5))-$A$4</f>
        <v>3.1396120928268472</v>
      </c>
      <c r="C3073" s="9">
        <f>VLOOKUP(A3073,nasdaq_wtd_mc_ritter_add!$B$2:$D$3373,$C$5)</f>
        <v>4.8276580124475101</v>
      </c>
      <c r="D3073" s="9">
        <f t="shared" si="249"/>
        <v>2.1694814843778332E-2</v>
      </c>
      <c r="E3073" s="9">
        <f t="shared" si="249"/>
        <v>-5.5504136665373238E-2</v>
      </c>
      <c r="F3073" s="9">
        <f t="shared" si="249"/>
        <v>-3.0361451702277442E-2</v>
      </c>
      <c r="G3073" s="9">
        <f t="shared" si="249"/>
        <v>4.6447379298859559E-3</v>
      </c>
      <c r="H3073" s="9">
        <f t="shared" si="245"/>
        <v>2.1694814843778332E-2</v>
      </c>
      <c r="I3073">
        <f t="shared" si="246"/>
        <v>1</v>
      </c>
      <c r="K3073" s="1"/>
    </row>
    <row r="3074" spans="1:11" x14ac:dyDescent="0.3">
      <c r="A3074" s="1">
        <v>44267</v>
      </c>
      <c r="B3074" s="9">
        <f>$A$5+LN(VLOOKUP($A3074,NASDAQ_Composite_IXIC_20210721[[Date]:[Close]],5))-$A$4</f>
        <v>3.1337128313219766</v>
      </c>
      <c r="C3074" s="9">
        <f>VLOOKUP(A3074,nasdaq_wtd_mc_ritter_add!$B$2:$D$3373,$C$5)</f>
        <v>4.81950464828686</v>
      </c>
      <c r="D3074" s="9">
        <f t="shared" si="249"/>
        <v>-2.2541026557796329E-3</v>
      </c>
      <c r="E3074" s="9">
        <f t="shared" si="249"/>
        <v>-5.8350304704751998E-2</v>
      </c>
      <c r="F3074" s="9">
        <f t="shared" si="249"/>
        <v>-2.043218239191269E-2</v>
      </c>
      <c r="G3074" s="9">
        <f t="shared" si="249"/>
        <v>2.390635274106323E-3</v>
      </c>
      <c r="H3074" s="9">
        <f t="shared" si="245"/>
        <v>2.2541026557796329E-3</v>
      </c>
      <c r="I3074">
        <f t="shared" si="246"/>
        <v>1</v>
      </c>
      <c r="K3074" s="1"/>
    </row>
    <row r="3075" spans="1:11" x14ac:dyDescent="0.3">
      <c r="A3075" s="1">
        <v>44270</v>
      </c>
      <c r="B3075" s="9">
        <f>$A$5+LN(VLOOKUP($A3075,NASDAQ_Composite_IXIC_20210721[[Date]:[Close]],5))-$A$4</f>
        <v>3.1441574261162524</v>
      </c>
      <c r="C3075" s="9">
        <f>VLOOKUP(A3075,nasdaq_wtd_mc_ritter_add!$B$2:$D$3373,$C$5)</f>
        <v>4.83600699519467</v>
      </c>
      <c r="D3075" s="9">
        <f t="shared" si="249"/>
        <v>6.0577521135343204E-3</v>
      </c>
      <c r="E3075" s="9">
        <f t="shared" si="249"/>
        <v>-5.1734626904065273E-2</v>
      </c>
      <c r="F3075" s="9">
        <f t="shared" si="249"/>
        <v>-4.0390781810184073E-2</v>
      </c>
      <c r="G3075" s="9">
        <f t="shared" si="249"/>
        <v>1.8189015983016255E-2</v>
      </c>
      <c r="H3075" s="9">
        <f t="shared" si="245"/>
        <v>6.0577521135343204E-3</v>
      </c>
      <c r="I3075">
        <f t="shared" si="246"/>
        <v>1</v>
      </c>
      <c r="K3075" s="1"/>
    </row>
    <row r="3076" spans="1:11" x14ac:dyDescent="0.3">
      <c r="A3076" s="1">
        <v>44271</v>
      </c>
      <c r="B3076" s="9">
        <f>$A$5+LN(VLOOKUP($A3076,NASDAQ_Composite_IXIC_20210721[[Date]:[Close]],5))-$A$4</f>
        <v>3.1450382125212117</v>
      </c>
      <c r="C3076" s="9">
        <f>VLOOKUP(A3076,nasdaq_wtd_mc_ritter_add!$B$2:$D$3373,$C$5)</f>
        <v>4.8215362473828396</v>
      </c>
      <c r="D3076" s="9">
        <f t="shared" si="249"/>
        <v>-1.5351534216789808E-2</v>
      </c>
      <c r="E3076" s="9">
        <f t="shared" si="249"/>
        <v>-6.7086161120855081E-2</v>
      </c>
      <c r="F3076" s="9">
        <f t="shared" si="249"/>
        <v>-5.2699330751241114E-2</v>
      </c>
      <c r="G3076" s="9">
        <f t="shared" si="249"/>
        <v>2.8117678170094251E-3</v>
      </c>
      <c r="H3076" s="9">
        <f t="shared" si="245"/>
        <v>1.3589961406871076E-2</v>
      </c>
      <c r="I3076">
        <f t="shared" si="246"/>
        <v>1</v>
      </c>
      <c r="K3076" s="1"/>
    </row>
    <row r="3077" spans="1:11" x14ac:dyDescent="0.3">
      <c r="A3077" s="1">
        <v>44272</v>
      </c>
      <c r="B3077" s="9">
        <f>$A$5+LN(VLOOKUP($A3077,NASDAQ_Composite_IXIC_20210721[[Date]:[Close]],5))-$A$4</f>
        <v>3.149011276820203</v>
      </c>
      <c r="C3077" s="9">
        <f>VLOOKUP(A3077,nasdaq_wtd_mc_ritter_add!$B$2:$D$3373,$C$5)</f>
        <v>4.83259088300189</v>
      </c>
      <c r="D3077" s="9">
        <f t="shared" si="249"/>
        <v>7.0815713200591546E-3</v>
      </c>
      <c r="E3077" s="9">
        <f t="shared" si="249"/>
        <v>-6.0004589800795927E-2</v>
      </c>
      <c r="F3077" s="9">
        <f t="shared" si="249"/>
        <v>-4.5617759431181959E-2</v>
      </c>
      <c r="G3077" s="9">
        <f t="shared" si="249"/>
        <v>-4.1705085604792913E-3</v>
      </c>
      <c r="H3077" s="9">
        <f t="shared" si="245"/>
        <v>7.0815713200591546E-3</v>
      </c>
      <c r="I3077">
        <f t="shared" si="246"/>
        <v>1</v>
      </c>
      <c r="K3077" s="1"/>
    </row>
    <row r="3078" spans="1:11" x14ac:dyDescent="0.3">
      <c r="A3078" s="1">
        <v>44273</v>
      </c>
      <c r="B3078" s="9">
        <f>$A$5+LN(VLOOKUP($A3078,NASDAQ_Composite_IXIC_20210721[[Date]:[Close]],5))-$A$4</f>
        <v>3.1183024645690027</v>
      </c>
      <c r="C3078" s="9">
        <f>VLOOKUP(A3078,nasdaq_wtd_mc_ritter_add!$B$2:$D$3373,$C$5)</f>
        <v>4.7855722317954301</v>
      </c>
      <c r="D3078" s="9">
        <f t="shared" si="249"/>
        <v>-1.6309838955259615E-2</v>
      </c>
      <c r="E3078" s="9">
        <f t="shared" si="249"/>
        <v>-7.2107964595911511E-2</v>
      </c>
      <c r="F3078" s="9">
        <f t="shared" si="249"/>
        <v>-6.1927598386441574E-2</v>
      </c>
      <c r="G3078" s="9">
        <f t="shared" si="249"/>
        <v>-4.0668734649822014E-2</v>
      </c>
      <c r="H3078" s="9">
        <f t="shared" si="245"/>
        <v>1.6309838955259615E-2</v>
      </c>
      <c r="I3078">
        <f t="shared" si="246"/>
        <v>1</v>
      </c>
      <c r="K3078" s="1"/>
    </row>
    <row r="3079" spans="1:11" x14ac:dyDescent="0.3">
      <c r="A3079" s="1">
        <v>44274</v>
      </c>
      <c r="B3079" s="9">
        <f>$A$5+LN(VLOOKUP($A3079,NASDAQ_Composite_IXIC_20210721[[Date]:[Close]],5))-$A$4</f>
        <v>3.125827377127421</v>
      </c>
      <c r="C3079" s="9">
        <f>VLOOKUP(A3079,nasdaq_wtd_mc_ritter_add!$B$2:$D$3373,$C$5)</f>
        <v>4.8064570762883596</v>
      </c>
      <c r="D3079" s="9">
        <f t="shared" si="249"/>
        <v>1.3359931934511238E-2</v>
      </c>
      <c r="E3079" s="9">
        <f t="shared" si="249"/>
        <v>-5.2729949509198626E-2</v>
      </c>
      <c r="F3079" s="9">
        <f t="shared" si="249"/>
        <v>-4.8567666451930336E-2</v>
      </c>
      <c r="G3079" s="9">
        <f t="shared" si="249"/>
        <v>-2.7308802715310776E-2</v>
      </c>
      <c r="H3079" s="9">
        <f t="shared" si="245"/>
        <v>1.3359931934511238E-2</v>
      </c>
      <c r="I3079">
        <f t="shared" si="246"/>
        <v>1</v>
      </c>
      <c r="K3079" s="1"/>
    </row>
    <row r="3080" spans="1:11" x14ac:dyDescent="0.3">
      <c r="A3080" s="1">
        <v>44277</v>
      </c>
      <c r="B3080" s="9">
        <f>$A$5+LN(VLOOKUP($A3080,NASDAQ_Composite_IXIC_20210721[[Date]:[Close]],5))-$A$4</f>
        <v>3.1380338345582706</v>
      </c>
      <c r="C3080" s="9">
        <f>VLOOKUP(A3080,nasdaq_wtd_mc_ritter_add!$B$2:$D$3373,$C$5)</f>
        <v>4.8177281141287898</v>
      </c>
      <c r="D3080" s="9">
        <f t="shared" si="249"/>
        <v>-9.3541959041942846E-4</v>
      </c>
      <c r="E3080" s="9">
        <f t="shared" si="249"/>
        <v>-5.2367095039136835E-2</v>
      </c>
      <c r="F3080" s="9">
        <f t="shared" si="249"/>
        <v>-3.9351325868577369E-2</v>
      </c>
      <c r="G3080" s="9">
        <f t="shared" si="249"/>
        <v>-2.9529313393650725E-2</v>
      </c>
      <c r="H3080" s="9">
        <f t="shared" si="245"/>
        <v>-9.3541959041942846E-4</v>
      </c>
      <c r="I3080">
        <f t="shared" si="246"/>
        <v>-1</v>
      </c>
      <c r="K3080" s="1"/>
    </row>
    <row r="3081" spans="1:11" x14ac:dyDescent="0.3">
      <c r="A3081" s="1">
        <v>44278</v>
      </c>
      <c r="B3081" s="9">
        <f>$A$5+LN(VLOOKUP($A3081,NASDAQ_Composite_IXIC_20210721[[Date]:[Close]],5))-$A$4</f>
        <v>3.126769780787531</v>
      </c>
      <c r="C3081" s="9">
        <f>VLOOKUP(A3081,nasdaq_wtd_mc_ritter_add!$B$2:$D$3373,$C$5)</f>
        <v>4.7981055783067701</v>
      </c>
      <c r="D3081" s="9">
        <f t="shared" si="249"/>
        <v>-8.3584820512800917E-3</v>
      </c>
      <c r="E3081" s="9">
        <f t="shared" si="249"/>
        <v>-6.0725577090416927E-2</v>
      </c>
      <c r="F3081" s="9">
        <f t="shared" si="249"/>
        <v>-5.3424587426031067E-2</v>
      </c>
      <c r="G3081" s="9">
        <f t="shared" si="249"/>
        <v>-3.451751567778949E-2</v>
      </c>
      <c r="H3081" s="9">
        <f t="shared" ref="H3081:H3144" si="250">ABS($C3081-VLOOKUP($A3081-$H$5,nasd_unic,3))-ABS($B3081-VLOOKUP($A3081-$H$5,nasd_unic,2))</f>
        <v>8.3584820512800917E-3</v>
      </c>
      <c r="I3081">
        <f t="shared" ref="I3081:I3144" si="251">IF(A3081-$I$5&lt;$A$8,0,IF(H3081&gt;0,1,-1))</f>
        <v>1</v>
      </c>
      <c r="K3081" s="1"/>
    </row>
    <row r="3082" spans="1:11" x14ac:dyDescent="0.3">
      <c r="A3082" s="1">
        <v>44279</v>
      </c>
      <c r="B3082" s="9">
        <f>$A$5+LN(VLOOKUP($A3082,NASDAQ_Composite_IXIC_20210721[[Date]:[Close]],5))-$A$4</f>
        <v>3.1064701368170562</v>
      </c>
      <c r="C3082" s="9">
        <f>VLOOKUP(A3082,nasdaq_wtd_mc_ritter_add!$B$2:$D$3373,$C$5)</f>
        <v>4.7553175774617102</v>
      </c>
      <c r="D3082" s="9">
        <f t="shared" si="249"/>
        <v>-2.2488356874585058E-2</v>
      </c>
      <c r="E3082" s="9">
        <f t="shared" si="249"/>
        <v>-6.331872303730357E-2</v>
      </c>
      <c r="F3082" s="9">
        <f t="shared" si="249"/>
        <v>-7.5912944300616125E-2</v>
      </c>
      <c r="G3082" s="9">
        <f t="shared" si="249"/>
        <v>-5.0892825857905777E-2</v>
      </c>
      <c r="H3082" s="9">
        <f t="shared" si="250"/>
        <v>2.2488356874585058E-2</v>
      </c>
      <c r="I3082">
        <f t="shared" si="251"/>
        <v>1</v>
      </c>
      <c r="K3082" s="1"/>
    </row>
    <row r="3083" spans="1:11" x14ac:dyDescent="0.3">
      <c r="A3083" s="1">
        <v>44280</v>
      </c>
      <c r="B3083" s="9">
        <f>$A$5+LN(VLOOKUP($A3083,NASDAQ_Composite_IXIC_20210721[[Date]:[Close]],5))-$A$4</f>
        <v>3.1076875850904466</v>
      </c>
      <c r="C3083" s="9">
        <f>VLOOKUP(A3083,nasdaq_wtd_mc_ritter_add!$B$2:$D$3373,$C$5)</f>
        <v>4.7579542197365399</v>
      </c>
      <c r="D3083" s="9">
        <f t="shared" si="249"/>
        <v>1.4191940014391946E-3</v>
      </c>
      <c r="E3083" s="9">
        <f t="shared" si="249"/>
        <v>-5.750104087553165E-2</v>
      </c>
      <c r="F3083" s="9">
        <f t="shared" si="249"/>
        <v>-7.4493750299176931E-2</v>
      </c>
      <c r="G3083" s="9">
        <f t="shared" si="249"/>
        <v>-4.9473631856466582E-2</v>
      </c>
      <c r="H3083" s="9">
        <f t="shared" si="250"/>
        <v>1.4191940014391946E-3</v>
      </c>
      <c r="I3083">
        <f t="shared" si="251"/>
        <v>1</v>
      </c>
      <c r="K3083" s="1"/>
    </row>
    <row r="3084" spans="1:11" x14ac:dyDescent="0.3">
      <c r="A3084" s="1">
        <v>44281</v>
      </c>
      <c r="B3084" s="9">
        <f>$A$5+LN(VLOOKUP($A3084,NASDAQ_Composite_IXIC_20210721[[Date]:[Close]],5))-$A$4</f>
        <v>3.1200210429842121</v>
      </c>
      <c r="C3084" s="9">
        <f>VLOOKUP(A3084,nasdaq_wtd_mc_ritter_add!$B$2:$D$3373,$C$5)</f>
        <v>4.7609646477059702</v>
      </c>
      <c r="D3084" s="9">
        <f t="shared" si="249"/>
        <v>-9.3230299243352022E-3</v>
      </c>
      <c r="E3084" s="9">
        <f t="shared" si="249"/>
        <v>-6.8338291478414526E-2</v>
      </c>
      <c r="F3084" s="9">
        <f t="shared" si="249"/>
        <v>-8.6268191150779217E-2</v>
      </c>
      <c r="G3084" s="9">
        <f t="shared" si="249"/>
        <v>-5.8796661780801784E-2</v>
      </c>
      <c r="H3084" s="9">
        <f t="shared" si="250"/>
        <v>-9.3230299243352022E-3</v>
      </c>
      <c r="I3084">
        <f t="shared" si="251"/>
        <v>-1</v>
      </c>
      <c r="K3084" s="1"/>
    </row>
    <row r="3085" spans="1:11" x14ac:dyDescent="0.3">
      <c r="A3085" s="1">
        <v>44284</v>
      </c>
      <c r="B3085" s="9">
        <f>$A$5+LN(VLOOKUP($A3085,NASDAQ_Composite_IXIC_20210721[[Date]:[Close]],5))-$A$4</f>
        <v>3.113984004390054</v>
      </c>
      <c r="C3085" s="9">
        <f>VLOOKUP(A3085,nasdaq_wtd_mc_ritter_add!$B$2:$D$3373,$C$5)</f>
        <v>4.7504119466280104</v>
      </c>
      <c r="D3085" s="9">
        <f t="shared" si="249"/>
        <v>-4.5156624838016413E-3</v>
      </c>
      <c r="E3085" s="9">
        <f t="shared" si="249"/>
        <v>-6.2904207676687918E-2</v>
      </c>
      <c r="F3085" s="9">
        <f t="shared" si="249"/>
        <v>-8.0273481324720564E-2</v>
      </c>
      <c r="G3085" s="9">
        <f t="shared" si="249"/>
        <v>-3.8235678580200272E-2</v>
      </c>
      <c r="H3085" s="9">
        <f t="shared" si="250"/>
        <v>4.5156624838016413E-3</v>
      </c>
      <c r="I3085">
        <f t="shared" si="251"/>
        <v>1</v>
      </c>
      <c r="K3085" s="1"/>
    </row>
    <row r="3086" spans="1:11" x14ac:dyDescent="0.3">
      <c r="A3086" s="1">
        <v>44285</v>
      </c>
      <c r="B3086" s="9">
        <f>$A$5+LN(VLOOKUP($A3086,NASDAQ_Composite_IXIC_20210721[[Date]:[Close]],5))-$A$4</f>
        <v>3.1128914380199371</v>
      </c>
      <c r="C3086" s="9">
        <f>VLOOKUP(A3086,nasdaq_wtd_mc_ritter_add!$B$2:$D$3373,$C$5)</f>
        <v>4.7607620203740399</v>
      </c>
      <c r="D3086" s="9">
        <f t="shared" si="249"/>
        <v>1.1442640116146485E-2</v>
      </c>
      <c r="E3086" s="9">
        <f t="shared" si="249"/>
        <v>-5.1461567560541432E-2</v>
      </c>
      <c r="F3086" s="9">
        <f t="shared" si="249"/>
        <v>-6.9765239499256282E-2</v>
      </c>
      <c r="G3086" s="9">
        <f t="shared" si="249"/>
        <v>-3.345887782726642E-2</v>
      </c>
      <c r="H3086" s="9">
        <f t="shared" si="250"/>
        <v>9.257507375912688E-3</v>
      </c>
      <c r="I3086">
        <f t="shared" si="251"/>
        <v>1</v>
      </c>
      <c r="K3086" s="1"/>
    </row>
    <row r="3087" spans="1:11" x14ac:dyDescent="0.3">
      <c r="A3087" s="1">
        <v>44286</v>
      </c>
      <c r="B3087" s="9">
        <f>$A$5+LN(VLOOKUP($A3087,NASDAQ_Composite_IXIC_20210721[[Date]:[Close]],5))-$A$4</f>
        <v>3.1282179572923328</v>
      </c>
      <c r="C3087" s="9">
        <f>VLOOKUP(A3087,nasdaq_wtd_mc_ritter_add!$B$2:$D$3373,$C$5)</f>
        <v>4.7961978310781799</v>
      </c>
      <c r="D3087" s="9">
        <f t="shared" si="249"/>
        <v>2.0109291431744225E-2</v>
      </c>
      <c r="E3087" s="9">
        <f t="shared" si="249"/>
        <v>-4.0841364525928014E-2</v>
      </c>
      <c r="F3087" s="9">
        <f t="shared" si="249"/>
        <v>-4.9655948067512057E-2</v>
      </c>
      <c r="G3087" s="9">
        <f t="shared" si="249"/>
        <v>-6.2308970326476754E-3</v>
      </c>
      <c r="H3087" s="9">
        <f t="shared" si="250"/>
        <v>2.0109291431744225E-2</v>
      </c>
      <c r="I3087">
        <f t="shared" si="251"/>
        <v>1</v>
      </c>
      <c r="K3087" s="1"/>
    </row>
    <row r="3088" spans="1:11" x14ac:dyDescent="0.3">
      <c r="A3088" s="1">
        <v>44287</v>
      </c>
      <c r="B3088" s="9">
        <f>$A$5+LN(VLOOKUP($A3088,NASDAQ_Composite_IXIC_20210721[[Date]:[Close]],5))-$A$4</f>
        <v>3.1456719421495771</v>
      </c>
      <c r="C3088" s="9">
        <f>VLOOKUP(A3088,nasdaq_wtd_mc_ritter_add!$B$2:$D$3373,$C$5)</f>
        <v>4.8098575980976399</v>
      </c>
      <c r="D3088" s="9">
        <f t="shared" ref="D3088:G3107" si="252">IF($A3088-$A$1&lt;D$5,0,$C3088-$B3088+VLOOKUP($A3088-D$5,nasd_unic,2)-VLOOKUP($A3088-D$5,nasd_unic,3))</f>
        <v>-3.7942178377843305E-3</v>
      </c>
      <c r="E3088" s="9">
        <f t="shared" si="252"/>
        <v>-3.3092870227039661E-2</v>
      </c>
      <c r="F3088" s="9">
        <f t="shared" si="252"/>
        <v>-5.3450165905296387E-2</v>
      </c>
      <c r="G3088" s="9">
        <f t="shared" si="252"/>
        <v>-1.0025114870432006E-2</v>
      </c>
      <c r="H3088" s="9">
        <f t="shared" si="250"/>
        <v>-3.7942178377843305E-3</v>
      </c>
      <c r="I3088">
        <f t="shared" si="251"/>
        <v>-1</v>
      </c>
      <c r="K3088" s="1"/>
    </row>
    <row r="3089" spans="1:11" x14ac:dyDescent="0.3">
      <c r="A3089" s="1">
        <v>44291</v>
      </c>
      <c r="B3089" s="9">
        <f>$A$5+LN(VLOOKUP($A3089,NASDAQ_Composite_IXIC_20210721[[Date]:[Close]],5))-$A$4</f>
        <v>3.1622604177764417</v>
      </c>
      <c r="C3089" s="9">
        <f>VLOOKUP(A3089,nasdaq_wtd_mc_ritter_add!$B$2:$D$3373,$C$5)</f>
        <v>4.8216046825840602</v>
      </c>
      <c r="D3089" s="9">
        <f t="shared" si="252"/>
        <v>-4.841391140444351E-3</v>
      </c>
      <c r="E3089" s="9">
        <f t="shared" si="252"/>
        <v>1.0606049875291568E-2</v>
      </c>
      <c r="F3089" s="9">
        <f t="shared" si="252"/>
        <v>-7.246463012583515E-2</v>
      </c>
      <c r="G3089" s="9">
        <f t="shared" si="252"/>
        <v>-2.6944549905639548E-2</v>
      </c>
      <c r="H3089" s="9">
        <f t="shared" si="250"/>
        <v>-4.841391140444351E-3</v>
      </c>
      <c r="I3089">
        <f t="shared" si="251"/>
        <v>-1</v>
      </c>
      <c r="K3089" s="1"/>
    </row>
    <row r="3090" spans="1:11" x14ac:dyDescent="0.3">
      <c r="A3090" s="1">
        <v>44292</v>
      </c>
      <c r="B3090" s="9">
        <f>$A$5+LN(VLOOKUP($A3090,NASDAQ_Composite_IXIC_20210721[[Date]:[Close]],5))-$A$4</f>
        <v>3.1617342194746501</v>
      </c>
      <c r="C3090" s="9">
        <f>VLOOKUP(A3090,nasdaq_wtd_mc_ritter_add!$B$2:$D$3373,$C$5)</f>
        <v>4.82915873372857</v>
      </c>
      <c r="D3090" s="9">
        <f t="shared" si="252"/>
        <v>8.0802494463014796E-3</v>
      </c>
      <c r="E3090" s="9">
        <f t="shared" si="252"/>
        <v>1.8686299321593047E-2</v>
      </c>
      <c r="F3090" s="9">
        <f t="shared" si="252"/>
        <v>-7.0478047737243976E-2</v>
      </c>
      <c r="G3090" s="9">
        <f t="shared" si="252"/>
        <v>-1.9506993573375375E-2</v>
      </c>
      <c r="H3090" s="9">
        <f t="shared" si="250"/>
        <v>7.0278528427181186E-3</v>
      </c>
      <c r="I3090">
        <f t="shared" si="251"/>
        <v>1</v>
      </c>
      <c r="K3090" s="1"/>
    </row>
    <row r="3091" spans="1:11" x14ac:dyDescent="0.3">
      <c r="A3091" s="1">
        <v>44293</v>
      </c>
      <c r="B3091" s="9">
        <f>$A$5+LN(VLOOKUP($A3091,NASDAQ_Composite_IXIC_20210721[[Date]:[Close]],5))-$A$4</f>
        <v>3.1610375412808809</v>
      </c>
      <c r="C3091" s="9">
        <f>VLOOKUP(A3091,nasdaq_wtd_mc_ritter_add!$B$2:$D$3373,$C$5)</f>
        <v>4.8202468572647703</v>
      </c>
      <c r="D3091" s="9">
        <f t="shared" si="252"/>
        <v>-8.2151982700304771E-3</v>
      </c>
      <c r="E3091" s="9">
        <f t="shared" si="252"/>
        <v>2.9221431595140679E-2</v>
      </c>
      <c r="F3091" s="9">
        <f t="shared" si="252"/>
        <v>-7.8693246007274453E-2</v>
      </c>
      <c r="G3091" s="9">
        <f t="shared" si="252"/>
        <v>-4.899688233731947E-2</v>
      </c>
      <c r="H3091" s="9">
        <f t="shared" si="250"/>
        <v>8.2151982700304771E-3</v>
      </c>
      <c r="I3091">
        <f t="shared" si="251"/>
        <v>1</v>
      </c>
      <c r="K3091" s="1"/>
    </row>
    <row r="3092" spans="1:11" x14ac:dyDescent="0.3">
      <c r="A3092" s="1">
        <v>44294</v>
      </c>
      <c r="B3092" s="9">
        <f>$A$5+LN(VLOOKUP($A3092,NASDAQ_Composite_IXIC_20210721[[Date]:[Close]],5))-$A$4</f>
        <v>3.1712468721473064</v>
      </c>
      <c r="C3092" s="9">
        <f>VLOOKUP(A3092,nasdaq_wtd_mc_ritter_add!$B$2:$D$3373,$C$5)</f>
        <v>4.8368611665750603</v>
      </c>
      <c r="D3092" s="9">
        <f t="shared" si="252"/>
        <v>6.4049784438644508E-3</v>
      </c>
      <c r="E3092" s="9">
        <f t="shared" si="252"/>
        <v>-3.5885615418314032E-3</v>
      </c>
      <c r="F3092" s="9">
        <f t="shared" si="252"/>
        <v>-7.2288267563410002E-2</v>
      </c>
      <c r="G3092" s="9">
        <f t="shared" si="252"/>
        <v>-5.279307689518653E-2</v>
      </c>
      <c r="H3092" s="9">
        <f t="shared" si="250"/>
        <v>6.4049784438644508E-3</v>
      </c>
      <c r="I3092">
        <f t="shared" si="251"/>
        <v>1</v>
      </c>
      <c r="K3092" s="1"/>
    </row>
    <row r="3093" spans="1:11" x14ac:dyDescent="0.3">
      <c r="A3093" s="1">
        <v>44295</v>
      </c>
      <c r="B3093" s="9">
        <f>$A$5+LN(VLOOKUP($A3093,NASDAQ_Composite_IXIC_20210721[[Date]:[Close]],5))-$A$4</f>
        <v>3.1763591903915769</v>
      </c>
      <c r="C3093" s="9">
        <f>VLOOKUP(A3093,nasdaq_wtd_mc_ritter_add!$B$2:$D$3373,$C$5)</f>
        <v>4.8338937512333597</v>
      </c>
      <c r="D3093" s="9">
        <f t="shared" si="252"/>
        <v>-8.0797335859710273E-3</v>
      </c>
      <c r="E3093" s="9">
        <f t="shared" si="252"/>
        <v>-8.8165439351017838E-3</v>
      </c>
      <c r="F3093" s="9">
        <f t="shared" si="252"/>
        <v>-8.1251267864481669E-2</v>
      </c>
      <c r="G3093" s="9">
        <f t="shared" si="252"/>
        <v>-6.0872810481157558E-2</v>
      </c>
      <c r="H3093" s="9">
        <f t="shared" si="250"/>
        <v>-2.1449029025699673E-3</v>
      </c>
      <c r="I3093">
        <f t="shared" si="251"/>
        <v>-1</v>
      </c>
      <c r="K3093" s="1"/>
    </row>
    <row r="3094" spans="1:11" x14ac:dyDescent="0.3">
      <c r="A3094" s="1">
        <v>44298</v>
      </c>
      <c r="B3094" s="9">
        <f>$A$5+LN(VLOOKUP($A3094,NASDAQ_Composite_IXIC_20210721[[Date]:[Close]],5))-$A$4</f>
        <v>3.1727418829821223</v>
      </c>
      <c r="C3094" s="9">
        <f>VLOOKUP(A3094,nasdaq_wtd_mc_ritter_add!$B$2:$D$3373,$C$5)</f>
        <v>4.8363202520718902</v>
      </c>
      <c r="D3094" s="9">
        <f t="shared" si="252"/>
        <v>6.0438082479850053E-3</v>
      </c>
      <c r="E3094" s="9">
        <f t="shared" si="252"/>
        <v>-2.2213447875115477E-2</v>
      </c>
      <c r="F3094" s="9">
        <f t="shared" si="252"/>
        <v>-7.9610981037680162E-2</v>
      </c>
      <c r="G3094" s="9">
        <f t="shared" si="252"/>
        <v>-6.2351631742771474E-2</v>
      </c>
      <c r="H3094" s="9">
        <f t="shared" si="250"/>
        <v>-1.1908065709240745E-3</v>
      </c>
      <c r="I3094">
        <f t="shared" si="251"/>
        <v>-1</v>
      </c>
      <c r="K3094" s="1"/>
    </row>
    <row r="3095" spans="1:11" x14ac:dyDescent="0.3">
      <c r="A3095" s="1">
        <v>44299</v>
      </c>
      <c r="B3095" s="9">
        <f>$A$5+LN(VLOOKUP($A3095,NASDAQ_Composite_IXIC_20210721[[Date]:[Close]],5))-$A$4</f>
        <v>3.1832353417908807</v>
      </c>
      <c r="C3095" s="9">
        <f>VLOOKUP(A3095,nasdaq_wtd_mc_ritter_add!$B$2:$D$3373,$C$5)</f>
        <v>4.8629236329048302</v>
      </c>
      <c r="D3095" s="9">
        <f t="shared" si="252"/>
        <v>1.61099220241816E-2</v>
      </c>
      <c r="E3095" s="9">
        <f t="shared" si="252"/>
        <v>-6.1035258509338775E-3</v>
      </c>
      <c r="F3095" s="9">
        <f t="shared" si="252"/>
        <v>-6.3895904868533471E-2</v>
      </c>
      <c r="G3095" s="9">
        <f t="shared" si="252"/>
        <v>-4.8638200464156789E-2</v>
      </c>
      <c r="H3095" s="9">
        <f t="shared" si="250"/>
        <v>1.61099220241816E-2</v>
      </c>
      <c r="I3095">
        <f t="shared" si="251"/>
        <v>1</v>
      </c>
      <c r="K3095" s="1"/>
    </row>
    <row r="3096" spans="1:11" x14ac:dyDescent="0.3">
      <c r="A3096" s="1">
        <v>44300</v>
      </c>
      <c r="B3096" s="9">
        <f>$A$5+LN(VLOOKUP($A3096,NASDAQ_Composite_IXIC_20210721[[Date]:[Close]],5))-$A$4</f>
        <v>3.1733077765525612</v>
      </c>
      <c r="C3096" s="9">
        <f>VLOOKUP(A3096,nasdaq_wtd_mc_ritter_add!$B$2:$D$3373,$C$5)</f>
        <v>4.8461998234111201</v>
      </c>
      <c r="D3096" s="9">
        <f t="shared" si="252"/>
        <v>-6.7962442553906044E-3</v>
      </c>
      <c r="E3096" s="9">
        <f t="shared" si="252"/>
        <v>-1.8957522219858802E-2</v>
      </c>
      <c r="F3096" s="9">
        <f t="shared" si="252"/>
        <v>-7.0692149123924075E-2</v>
      </c>
      <c r="G3096" s="9">
        <f t="shared" si="252"/>
        <v>-5.9348304030042875E-2</v>
      </c>
      <c r="H3096" s="9">
        <f t="shared" si="250"/>
        <v>6.7962442553906044E-3</v>
      </c>
      <c r="I3096">
        <f t="shared" si="251"/>
        <v>1</v>
      </c>
      <c r="K3096" s="1"/>
    </row>
    <row r="3097" spans="1:11" x14ac:dyDescent="0.3">
      <c r="A3097" s="1">
        <v>44301</v>
      </c>
      <c r="B3097" s="9">
        <f>$A$5+LN(VLOOKUP($A3097,NASDAQ_Composite_IXIC_20210721[[Date]:[Close]],5))-$A$4</f>
        <v>3.1862787092896214</v>
      </c>
      <c r="C3097" s="9">
        <f>VLOOKUP(A3097,nasdaq_wtd_mc_ritter_add!$B$2:$D$3373,$C$5)</f>
        <v>4.8598909066013496</v>
      </c>
      <c r="D3097" s="9">
        <f t="shared" si="252"/>
        <v>7.2015045316931037E-4</v>
      </c>
      <c r="E3097" s="9">
        <f t="shared" si="252"/>
        <v>-2.8858375498996836E-3</v>
      </c>
      <c r="F3097" s="9">
        <f t="shared" si="252"/>
        <v>-6.9971998670754765E-2</v>
      </c>
      <c r="G3097" s="9">
        <f t="shared" si="252"/>
        <v>-5.5585168301140797E-2</v>
      </c>
      <c r="H3097" s="9">
        <f t="shared" si="250"/>
        <v>7.2015045316931037E-4</v>
      </c>
      <c r="I3097">
        <f t="shared" si="251"/>
        <v>1</v>
      </c>
      <c r="K3097" s="1"/>
    </row>
    <row r="3098" spans="1:11" x14ac:dyDescent="0.3">
      <c r="A3098" s="1">
        <v>44302</v>
      </c>
      <c r="B3098" s="9">
        <f>$A$5+LN(VLOOKUP($A3098,NASDAQ_Composite_IXIC_20210721[[Date]:[Close]],5))-$A$4</f>
        <v>3.1872455692022958</v>
      </c>
      <c r="C3098" s="9">
        <f>VLOOKUP(A3098,nasdaq_wtd_mc_ritter_add!$B$2:$D$3373,$C$5)</f>
        <v>4.8524754808894803</v>
      </c>
      <c r="D3098" s="9">
        <f t="shared" si="252"/>
        <v>-8.3822856245436839E-3</v>
      </c>
      <c r="E3098" s="9">
        <f t="shared" si="252"/>
        <v>-1.8349694494502522E-2</v>
      </c>
      <c r="F3098" s="9">
        <f t="shared" si="252"/>
        <v>-7.8354284295298449E-2</v>
      </c>
      <c r="G3098" s="9">
        <f t="shared" si="252"/>
        <v>-6.3967453925684481E-2</v>
      </c>
      <c r="H3098" s="9">
        <f t="shared" si="250"/>
        <v>6.4485657991948386E-3</v>
      </c>
      <c r="I3098">
        <f t="shared" si="251"/>
        <v>1</v>
      </c>
      <c r="K3098" s="1"/>
    </row>
    <row r="3099" spans="1:11" x14ac:dyDescent="0.3">
      <c r="A3099" s="1">
        <v>44305</v>
      </c>
      <c r="B3099" s="9">
        <f>$A$5+LN(VLOOKUP($A3099,NASDAQ_Composite_IXIC_20210721[[Date]:[Close]],5))-$A$4</f>
        <v>3.1774074825592118</v>
      </c>
      <c r="C3099" s="9">
        <f>VLOOKUP(A3099,nasdaq_wtd_mc_ritter_add!$B$2:$D$3373,$C$5)</f>
        <v>4.8283379026460702</v>
      </c>
      <c r="D3099" s="9">
        <f t="shared" si="252"/>
        <v>-1.4299491600326064E-2</v>
      </c>
      <c r="E3099" s="9">
        <f t="shared" si="252"/>
        <v>-2.9699279074080209E-2</v>
      </c>
      <c r="F3099" s="9">
        <f t="shared" si="252"/>
        <v>-7.7442626425149541E-2</v>
      </c>
      <c r="G3099" s="9">
        <f t="shared" si="252"/>
        <v>-8.244786918848046E-2</v>
      </c>
      <c r="H3099" s="9">
        <f t="shared" si="250"/>
        <v>1.4299491600326064E-2</v>
      </c>
      <c r="I3099">
        <f t="shared" si="251"/>
        <v>1</v>
      </c>
      <c r="K3099" s="1"/>
    </row>
    <row r="3100" spans="1:11" x14ac:dyDescent="0.3">
      <c r="A3100" s="1">
        <v>44306</v>
      </c>
      <c r="B3100" s="9">
        <f>$A$5+LN(VLOOKUP($A3100,NASDAQ_Composite_IXIC_20210721[[Date]:[Close]],5))-$A$4</f>
        <v>3.1681297856874151</v>
      </c>
      <c r="C3100" s="9">
        <f>VLOOKUP(A3100,nasdaq_wtd_mc_ritter_add!$B$2:$D$3373,$C$5)</f>
        <v>4.8189658542946203</v>
      </c>
      <c r="D3100" s="9">
        <f t="shared" si="252"/>
        <v>-9.4351479653198567E-5</v>
      </c>
      <c r="E3100" s="9">
        <f t="shared" si="252"/>
        <v>-2.9793630553733408E-2</v>
      </c>
      <c r="F3100" s="9">
        <f t="shared" si="252"/>
        <v>-8.1225306002450814E-2</v>
      </c>
      <c r="G3100" s="9">
        <f t="shared" si="252"/>
        <v>-6.9633631829480791E-2</v>
      </c>
      <c r="H3100" s="9">
        <f t="shared" si="250"/>
        <v>9.4351479653198567E-5</v>
      </c>
      <c r="I3100">
        <f t="shared" si="251"/>
        <v>1</v>
      </c>
      <c r="K3100" s="1"/>
    </row>
    <row r="3101" spans="1:11" x14ac:dyDescent="0.3">
      <c r="A3101" s="1">
        <v>44307</v>
      </c>
      <c r="B3101" s="9">
        <f>$A$5+LN(VLOOKUP($A3101,NASDAQ_Composite_IXIC_20210721[[Date]:[Close]],5))-$A$4</f>
        <v>3.179951909531531</v>
      </c>
      <c r="C3101" s="9">
        <f>VLOOKUP(A3101,nasdaq_wtd_mc_ritter_add!$B$2:$D$3373,$C$5)</f>
        <v>4.8355007622411597</v>
      </c>
      <c r="D3101" s="9">
        <f t="shared" si="252"/>
        <v>4.712784102423484E-3</v>
      </c>
      <c r="E3101" s="9">
        <f t="shared" si="252"/>
        <v>-2.4145426860890495E-2</v>
      </c>
      <c r="F3101" s="9">
        <f t="shared" si="252"/>
        <v>-7.651252190002733E-2</v>
      </c>
      <c r="G3101" s="9">
        <f t="shared" si="252"/>
        <v>-6.3496752729467865E-2</v>
      </c>
      <c r="H3101" s="9">
        <f t="shared" si="250"/>
        <v>4.712784102423484E-3</v>
      </c>
      <c r="I3101">
        <f t="shared" si="251"/>
        <v>1</v>
      </c>
      <c r="K3101" s="1"/>
    </row>
    <row r="3102" spans="1:11" x14ac:dyDescent="0.3">
      <c r="A3102" s="1">
        <v>44308</v>
      </c>
      <c r="B3102" s="9">
        <f>$A$5+LN(VLOOKUP($A3102,NASDAQ_Composite_IXIC_20210721[[Date]:[Close]],5))-$A$4</f>
        <v>3.1704584227075232</v>
      </c>
      <c r="C3102" s="9">
        <f>VLOOKUP(A3102,nasdaq_wtd_mc_ritter_add!$B$2:$D$3373,$C$5)</f>
        <v>4.8325522218606798</v>
      </c>
      <c r="D3102" s="9">
        <f t="shared" si="252"/>
        <v>6.544946443527877E-3</v>
      </c>
      <c r="E3102" s="9">
        <f t="shared" si="252"/>
        <v>-9.2419983660825267E-3</v>
      </c>
      <c r="F3102" s="9">
        <f t="shared" si="252"/>
        <v>-6.9967575456499453E-2</v>
      </c>
      <c r="G3102" s="9">
        <f t="shared" si="252"/>
        <v>-6.2666585792113594E-2</v>
      </c>
      <c r="H3102" s="9">
        <f t="shared" si="250"/>
        <v>-6.544946443527877E-3</v>
      </c>
      <c r="I3102">
        <f t="shared" si="251"/>
        <v>-1</v>
      </c>
      <c r="K3102" s="1"/>
    </row>
    <row r="3103" spans="1:11" x14ac:dyDescent="0.3">
      <c r="A3103" s="1">
        <v>44309</v>
      </c>
      <c r="B3103" s="9">
        <f>$A$5+LN(VLOOKUP($A3103,NASDAQ_Composite_IXIC_20210721[[Date]:[Close]],5))-$A$4</f>
        <v>3.1847139432914089</v>
      </c>
      <c r="C3103" s="9">
        <f>VLOOKUP(A3103,nasdaq_wtd_mc_ritter_add!$B$2:$D$3373,$C$5)</f>
        <v>4.8500373421811203</v>
      </c>
      <c r="D3103" s="9">
        <f t="shared" si="252"/>
        <v>3.229599736554789E-3</v>
      </c>
      <c r="E3103" s="9">
        <f t="shared" si="252"/>
        <v>1.6475958245057321E-2</v>
      </c>
      <c r="F3103" s="9">
        <f t="shared" si="252"/>
        <v>-4.684276479224625E-2</v>
      </c>
      <c r="G3103" s="9">
        <f t="shared" si="252"/>
        <v>-5.9436986055558805E-2</v>
      </c>
      <c r="H3103" s="9">
        <f t="shared" si="250"/>
        <v>3.229599736554789E-3</v>
      </c>
      <c r="I3103">
        <f t="shared" si="251"/>
        <v>1</v>
      </c>
      <c r="K3103" s="1"/>
    </row>
    <row r="3104" spans="1:11" x14ac:dyDescent="0.3">
      <c r="A3104" s="1">
        <v>44312</v>
      </c>
      <c r="B3104" s="9">
        <f>$A$5+LN(VLOOKUP($A3104,NASDAQ_Composite_IXIC_20210721[[Date]:[Close]],5))-$A$4</f>
        <v>3.1933780463468837</v>
      </c>
      <c r="C3104" s="9">
        <f>VLOOKUP(A3104,nasdaq_wtd_mc_ritter_add!$B$2:$D$3373,$C$5)</f>
        <v>4.8674712816785197</v>
      </c>
      <c r="D3104" s="9">
        <f t="shared" si="252"/>
        <v>8.7698364419246388E-3</v>
      </c>
      <c r="E3104" s="9">
        <f t="shared" si="252"/>
        <v>3.3149630609877967E-2</v>
      </c>
      <c r="F3104" s="9">
        <f t="shared" si="252"/>
        <v>-1.8693506385424996E-2</v>
      </c>
      <c r="G3104" s="9">
        <f t="shared" si="252"/>
        <v>-4.7488151141102719E-2</v>
      </c>
      <c r="H3104" s="9">
        <f t="shared" si="250"/>
        <v>8.7698364419246388E-3</v>
      </c>
      <c r="I3104">
        <f t="shared" si="251"/>
        <v>1</v>
      </c>
      <c r="K3104" s="1"/>
    </row>
    <row r="3105" spans="1:11" x14ac:dyDescent="0.3">
      <c r="A3105" s="1">
        <v>44313</v>
      </c>
      <c r="B3105" s="9">
        <f>$A$5+LN(VLOOKUP($A3105,NASDAQ_Composite_IXIC_20210721[[Date]:[Close]],5))-$A$4</f>
        <v>3.1899375706729023</v>
      </c>
      <c r="C3105" s="9">
        <f>VLOOKUP(A3105,nasdaq_wtd_mc_ritter_add!$B$2:$D$3373,$C$5)</f>
        <v>4.8604232049173399</v>
      </c>
      <c r="D3105" s="9">
        <f t="shared" si="252"/>
        <v>-3.6076010871983755E-3</v>
      </c>
      <c r="E3105" s="9">
        <f t="shared" si="252"/>
        <v>2.9542029522679591E-2</v>
      </c>
      <c r="F3105" s="9">
        <f t="shared" si="252"/>
        <v>-2.8846515670206685E-2</v>
      </c>
      <c r="G3105" s="9">
        <f t="shared" si="252"/>
        <v>-5.0520829965336134E-2</v>
      </c>
      <c r="H3105" s="9">
        <f t="shared" si="250"/>
        <v>3.6076010871983755E-3</v>
      </c>
      <c r="I3105">
        <f t="shared" si="251"/>
        <v>1</v>
      </c>
      <c r="K3105" s="1"/>
    </row>
    <row r="3106" spans="1:11" x14ac:dyDescent="0.3">
      <c r="A3106" s="1">
        <v>44314</v>
      </c>
      <c r="B3106" s="9">
        <f>$A$5+LN(VLOOKUP($A3106,NASDAQ_Composite_IXIC_20210721[[Date]:[Close]],5))-$A$4</f>
        <v>3.1871523724792334</v>
      </c>
      <c r="C3106" s="9">
        <f>VLOOKUP(A3106,nasdaq_wtd_mc_ritter_add!$B$2:$D$3373,$C$5)</f>
        <v>4.8596352005965597</v>
      </c>
      <c r="D3106" s="9">
        <f t="shared" si="252"/>
        <v>1.9971938728886585E-3</v>
      </c>
      <c r="E3106" s="9">
        <f t="shared" si="252"/>
        <v>3.6054885879369891E-2</v>
      </c>
      <c r="F3106" s="9">
        <f t="shared" si="252"/>
        <v>-2.6849321797318026E-2</v>
      </c>
      <c r="G3106" s="9">
        <f t="shared" si="252"/>
        <v>-4.4218595445350672E-2</v>
      </c>
      <c r="H3106" s="9">
        <f t="shared" si="250"/>
        <v>-1.9971938728886585E-3</v>
      </c>
      <c r="I3106">
        <f t="shared" si="251"/>
        <v>-1</v>
      </c>
      <c r="K3106" s="1"/>
    </row>
    <row r="3107" spans="1:11" x14ac:dyDescent="0.3">
      <c r="A3107" s="1">
        <v>44315</v>
      </c>
      <c r="B3107" s="9">
        <f>$A$5+LN(VLOOKUP($A3107,NASDAQ_Composite_IXIC_20210721[[Date]:[Close]],5))-$A$4</f>
        <v>3.1893930787882274</v>
      </c>
      <c r="C3107" s="9">
        <f>VLOOKUP(A3107,nasdaq_wtd_mc_ritter_add!$B$2:$D$3373,$C$5)</f>
        <v>4.8559425113146197</v>
      </c>
      <c r="D3107" s="9">
        <f t="shared" si="252"/>
        <v>-5.9333955909339764E-3</v>
      </c>
      <c r="E3107" s="9">
        <f t="shared" si="252"/>
        <v>1.867885017228943E-2</v>
      </c>
      <c r="F3107" s="9">
        <f t="shared" si="252"/>
        <v>-3.2782717388252003E-2</v>
      </c>
      <c r="G3107" s="9">
        <f t="shared" si="252"/>
        <v>-5.1086389326966852E-2</v>
      </c>
      <c r="H3107" s="9">
        <f t="shared" si="250"/>
        <v>1.4519829729460199E-3</v>
      </c>
      <c r="I3107">
        <f t="shared" si="251"/>
        <v>1</v>
      </c>
      <c r="K3107" s="1"/>
    </row>
    <row r="3108" spans="1:11" x14ac:dyDescent="0.3">
      <c r="A3108" s="1">
        <v>44316</v>
      </c>
      <c r="B3108" s="9">
        <f>$A$5+LN(VLOOKUP($A3108,NASDAQ_Composite_IXIC_20210721[[Date]:[Close]],5))-$A$4</f>
        <v>3.1808446839898439</v>
      </c>
      <c r="C3108" s="9">
        <f>VLOOKUP(A3108,nasdaq_wtd_mc_ritter_add!$B$2:$D$3373,$C$5)</f>
        <v>4.85044355193802</v>
      </c>
      <c r="D3108" s="9">
        <f t="shared" ref="D3108:G3127" si="253">IF($A3108-$A$1&lt;D$5,0,$C3108-$B3108+VLOOKUP($A3108-D$5,nasd_unic,2)-VLOOKUP($A3108-D$5,nasd_unic,3))</f>
        <v>3.0494354217838193E-3</v>
      </c>
      <c r="E3108" s="9">
        <f t="shared" si="253"/>
        <v>1.6189941623290238E-3</v>
      </c>
      <c r="F3108" s="9">
        <f t="shared" si="253"/>
        <v>-3.9222370363598991E-2</v>
      </c>
      <c r="G3108" s="9">
        <f t="shared" si="253"/>
        <v>-4.8036953905183033E-2</v>
      </c>
      <c r="H3108" s="9">
        <f t="shared" si="250"/>
        <v>-3.0494354217838193E-3</v>
      </c>
      <c r="I3108">
        <f t="shared" si="251"/>
        <v>-1</v>
      </c>
      <c r="K3108" s="1"/>
    </row>
    <row r="3109" spans="1:11" x14ac:dyDescent="0.3">
      <c r="A3109" s="1">
        <v>44319</v>
      </c>
      <c r="B3109" s="9">
        <f>$A$5+LN(VLOOKUP($A3109,NASDAQ_Composite_IXIC_20210721[[Date]:[Close]],5))-$A$4</f>
        <v>3.1759943581262453</v>
      </c>
      <c r="C3109" s="9">
        <f>VLOOKUP(A3109,nasdaq_wtd_mc_ritter_add!$B$2:$D$3373,$C$5)</f>
        <v>4.8333699777600403</v>
      </c>
      <c r="D3109" s="9">
        <f t="shared" si="253"/>
        <v>-1.2223248314381152E-2</v>
      </c>
      <c r="E3109" s="9">
        <f t="shared" si="253"/>
        <v>-6.8100363142677978E-3</v>
      </c>
      <c r="F3109" s="9">
        <f t="shared" si="253"/>
        <v>-8.6532284760476585E-3</v>
      </c>
      <c r="G3109" s="9">
        <f t="shared" si="253"/>
        <v>-7.367623043964322E-2</v>
      </c>
      <c r="H3109" s="9">
        <f t="shared" si="250"/>
        <v>1.2223248314381152E-2</v>
      </c>
      <c r="I3109">
        <f t="shared" si="251"/>
        <v>1</v>
      </c>
      <c r="K3109" s="1"/>
    </row>
    <row r="3110" spans="1:11" x14ac:dyDescent="0.3">
      <c r="A3110" s="1">
        <v>44320</v>
      </c>
      <c r="B3110" s="9">
        <f>$A$5+LN(VLOOKUP($A3110,NASDAQ_Composite_IXIC_20210721[[Date]:[Close]],5))-$A$4</f>
        <v>3.1569866495935726</v>
      </c>
      <c r="C3110" s="9">
        <f>VLOOKUP(A3110,nasdaq_wtd_mc_ritter_add!$B$2:$D$3373,$C$5)</f>
        <v>4.80892590718154</v>
      </c>
      <c r="D3110" s="9">
        <f t="shared" si="253"/>
        <v>-5.4363620458275363E-3</v>
      </c>
      <c r="E3110" s="9">
        <f t="shared" si="253"/>
        <v>-1.2246398360095334E-2</v>
      </c>
      <c r="F3110" s="9">
        <f t="shared" si="253"/>
        <v>3.2010426556405847E-3</v>
      </c>
      <c r="G3110" s="9">
        <f t="shared" si="253"/>
        <v>-7.9688106684613125E-2</v>
      </c>
      <c r="H3110" s="9">
        <f t="shared" si="250"/>
        <v>5.4363620458275363E-3</v>
      </c>
      <c r="I3110">
        <f t="shared" si="251"/>
        <v>1</v>
      </c>
      <c r="K3110" s="1"/>
    </row>
    <row r="3111" spans="1:11" x14ac:dyDescent="0.3">
      <c r="A3111" s="1">
        <v>44321</v>
      </c>
      <c r="B3111" s="9">
        <f>$A$5+LN(VLOOKUP($A3111,NASDAQ_Composite_IXIC_20210721[[Date]:[Close]],5))-$A$4</f>
        <v>3.1532329541003561</v>
      </c>
      <c r="C3111" s="9">
        <f>VLOOKUP(A3111,nasdaq_wtd_mc_ritter_add!$B$2:$D$3373,$C$5)</f>
        <v>4.7933266397023502</v>
      </c>
      <c r="D3111" s="9">
        <f t="shared" si="253"/>
        <v>-1.1845571985973358E-2</v>
      </c>
      <c r="E3111" s="9">
        <f t="shared" si="253"/>
        <v>-1.9250579205624341E-2</v>
      </c>
      <c r="F3111" s="9">
        <f t="shared" si="253"/>
        <v>-8.644529330332773E-3</v>
      </c>
      <c r="G3111" s="9">
        <f t="shared" si="253"/>
        <v>-9.1715209331459491E-2</v>
      </c>
      <c r="H3111" s="9">
        <f t="shared" si="250"/>
        <v>1.1845571985973358E-2</v>
      </c>
      <c r="I3111">
        <f t="shared" si="251"/>
        <v>1</v>
      </c>
      <c r="K3111" s="1"/>
    </row>
    <row r="3112" spans="1:11" x14ac:dyDescent="0.3">
      <c r="A3112" s="1">
        <v>44322</v>
      </c>
      <c r="B3112" s="9">
        <f>$A$5+LN(VLOOKUP($A3112,NASDAQ_Composite_IXIC_20210721[[Date]:[Close]],5))-$A$4</f>
        <v>3.1569382268126711</v>
      </c>
      <c r="C3112" s="9">
        <f>VLOOKUP(A3112,nasdaq_wtd_mc_ritter_add!$B$2:$D$3373,$C$5)</f>
        <v>4.7754031978807499</v>
      </c>
      <c r="D3112" s="9">
        <f t="shared" si="253"/>
        <v>-2.162871453391535E-2</v>
      </c>
      <c r="E3112" s="9">
        <f t="shared" si="253"/>
        <v>-4.895954318584117E-2</v>
      </c>
      <c r="F3112" s="9">
        <f t="shared" si="253"/>
        <v>-3.0273243864248123E-2</v>
      </c>
      <c r="G3112" s="9">
        <f t="shared" si="253"/>
        <v>-0.11943759092308515</v>
      </c>
      <c r="H3112" s="9">
        <f t="shared" si="250"/>
        <v>1.4218169109285306E-2</v>
      </c>
      <c r="I3112">
        <f t="shared" si="251"/>
        <v>1</v>
      </c>
      <c r="K3112" s="1"/>
    </row>
    <row r="3113" spans="1:11" x14ac:dyDescent="0.3">
      <c r="A3113" s="1">
        <v>44323</v>
      </c>
      <c r="B3113" s="9">
        <f>$A$5+LN(VLOOKUP($A3113,NASDAQ_Composite_IXIC_20210721[[Date]:[Close]],5))-$A$4</f>
        <v>3.1656583872994295</v>
      </c>
      <c r="C3113" s="9">
        <f>VLOOKUP(A3113,nasdaq_wtd_mc_ritter_add!$B$2:$D$3373,$C$5)</f>
        <v>4.7872192897909898</v>
      </c>
      <c r="D3113" s="9">
        <f t="shared" si="253"/>
        <v>3.0959314234815238E-3</v>
      </c>
      <c r="E3113" s="9">
        <f t="shared" si="253"/>
        <v>-3.7648413492329169E-2</v>
      </c>
      <c r="F3113" s="9">
        <f t="shared" si="253"/>
        <v>-8.4269818971884902E-3</v>
      </c>
      <c r="G3113" s="9">
        <f t="shared" si="253"/>
        <v>-0.11634165949960362</v>
      </c>
      <c r="H3113" s="9">
        <f t="shared" si="250"/>
        <v>3.0959314234815238E-3</v>
      </c>
      <c r="I3113">
        <f t="shared" si="251"/>
        <v>1</v>
      </c>
      <c r="K3113" s="1"/>
    </row>
    <row r="3114" spans="1:11" x14ac:dyDescent="0.3">
      <c r="A3114" s="1">
        <v>44326</v>
      </c>
      <c r="B3114" s="9">
        <f>$A$5+LN(VLOOKUP($A3114,NASDAQ_Composite_IXIC_20210721[[Date]:[Close]],5))-$A$4</f>
        <v>3.1398501799081435</v>
      </c>
      <c r="C3114" s="9">
        <f>VLOOKUP(A3114,nasdaq_wtd_mc_ritter_add!$B$2:$D$3373,$C$5)</f>
        <v>4.7456525081733902</v>
      </c>
      <c r="D3114" s="9">
        <f t="shared" si="253"/>
        <v>-1.5758574226313549E-2</v>
      </c>
      <c r="E3114" s="9">
        <f t="shared" si="253"/>
        <v>-5.1732232576536141E-2</v>
      </c>
      <c r="F3114" s="9">
        <f t="shared" si="253"/>
        <v>-8.2243591355416257E-2</v>
      </c>
      <c r="G3114" s="9">
        <f t="shared" si="253"/>
        <v>-0.13774772802078949</v>
      </c>
      <c r="H3114" s="9">
        <f t="shared" si="250"/>
        <v>1.5758574226313549E-2</v>
      </c>
      <c r="I3114">
        <f t="shared" si="251"/>
        <v>1</v>
      </c>
      <c r="K3114" s="1"/>
    </row>
    <row r="3115" spans="1:11" x14ac:dyDescent="0.3">
      <c r="A3115" s="1">
        <v>44327</v>
      </c>
      <c r="B3115" s="9">
        <f>$A$5+LN(VLOOKUP($A3115,NASDAQ_Composite_IXIC_20210721[[Date]:[Close]],5))-$A$4</f>
        <v>3.1389222167624</v>
      </c>
      <c r="C3115" s="9">
        <f>VLOOKUP(A3115,nasdaq_wtd_mc_ritter_add!$B$2:$D$3373,$C$5)</f>
        <v>4.7530556147715597</v>
      </c>
      <c r="D3115" s="9">
        <f t="shared" si="253"/>
        <v>8.3310697439129555E-3</v>
      </c>
      <c r="E3115" s="9">
        <f t="shared" si="253"/>
        <v>-4.3401162832623186E-2</v>
      </c>
      <c r="F3115" s="9">
        <f t="shared" si="253"/>
        <v>-7.1658418955723668E-2</v>
      </c>
      <c r="G3115" s="9">
        <f t="shared" si="253"/>
        <v>-0.13000872366047567</v>
      </c>
      <c r="H3115" s="9">
        <f t="shared" si="250"/>
        <v>6.4751434524259466E-3</v>
      </c>
      <c r="I3115">
        <f t="shared" si="251"/>
        <v>1</v>
      </c>
      <c r="K3115" s="1"/>
    </row>
    <row r="3116" spans="1:11" x14ac:dyDescent="0.3">
      <c r="A3116" s="1">
        <v>44328</v>
      </c>
      <c r="B3116" s="9">
        <f>$A$5+LN(VLOOKUP($A3116,NASDAQ_Composite_IXIC_20210721[[Date]:[Close]],5))-$A$4</f>
        <v>3.1118399424637042</v>
      </c>
      <c r="C3116" s="9">
        <f>VLOOKUP(A3116,nasdaq_wtd_mc_ritter_add!$B$2:$D$3373,$C$5)</f>
        <v>4.7201156899470096</v>
      </c>
      <c r="D3116" s="9">
        <f t="shared" si="253"/>
        <v>-5.8576505258542966E-3</v>
      </c>
      <c r="E3116" s="9">
        <f t="shared" si="253"/>
        <v>-5.5302621606462488E-2</v>
      </c>
      <c r="F3116" s="9">
        <f t="shared" si="253"/>
        <v>-7.7516069481577965E-2</v>
      </c>
      <c r="G3116" s="9">
        <f t="shared" si="253"/>
        <v>-0.13491360264414265</v>
      </c>
      <c r="H3116" s="9">
        <f t="shared" si="250"/>
        <v>5.8576505258542966E-3</v>
      </c>
      <c r="I3116">
        <f t="shared" si="251"/>
        <v>1</v>
      </c>
      <c r="K3116" s="1"/>
    </row>
    <row r="3117" spans="1:11" x14ac:dyDescent="0.3">
      <c r="A3117" s="1">
        <v>44329</v>
      </c>
      <c r="B3117" s="9">
        <f>$A$5+LN(VLOOKUP($A3117,NASDAQ_Composite_IXIC_20210721[[Date]:[Close]],5))-$A$4</f>
        <v>3.1189747147499949</v>
      </c>
      <c r="C3117" s="9">
        <f>VLOOKUP(A3117,nasdaq_wtd_mc_ritter_add!$B$2:$D$3373,$C$5)</f>
        <v>4.7065300370193404</v>
      </c>
      <c r="D3117" s="9">
        <f t="shared" si="253"/>
        <v>-2.0720425213959892E-2</v>
      </c>
      <c r="E3117" s="9">
        <f t="shared" si="253"/>
        <v>-9.213296884460398E-2</v>
      </c>
      <c r="F3117" s="9">
        <f t="shared" si="253"/>
        <v>-9.8236494695537857E-2</v>
      </c>
      <c r="G3117" s="9">
        <f t="shared" si="253"/>
        <v>-0.15602887371313745</v>
      </c>
      <c r="H3117" s="9">
        <f t="shared" si="250"/>
        <v>6.4508806413785535E-3</v>
      </c>
      <c r="I3117">
        <f t="shared" si="251"/>
        <v>1</v>
      </c>
      <c r="K3117" s="1"/>
    </row>
    <row r="3118" spans="1:11" x14ac:dyDescent="0.3">
      <c r="A3118" s="1">
        <v>44330</v>
      </c>
      <c r="B3118" s="9">
        <f>$A$5+LN(VLOOKUP($A3118,NASDAQ_Composite_IXIC_20210721[[Date]:[Close]],5))-$A$4</f>
        <v>3.1419462066014043</v>
      </c>
      <c r="C3118" s="9">
        <f>VLOOKUP(A3118,nasdaq_wtd_mc_ritter_add!$B$2:$D$3373,$C$5)</f>
        <v>4.7489995839741797</v>
      </c>
      <c r="D3118" s="9">
        <f t="shared" si="253"/>
        <v>1.9498055103429834E-2</v>
      </c>
      <c r="E3118" s="9">
        <f t="shared" si="253"/>
        <v>-6.5838669485783541E-2</v>
      </c>
      <c r="F3118" s="9">
        <f t="shared" si="253"/>
        <v>-8.4796191705642343E-2</v>
      </c>
      <c r="G3118" s="9">
        <f t="shared" si="253"/>
        <v>-0.13653081860970762</v>
      </c>
      <c r="H3118" s="9">
        <f t="shared" si="250"/>
        <v>1.9498055103429834E-2</v>
      </c>
      <c r="I3118">
        <f t="shared" si="251"/>
        <v>1</v>
      </c>
      <c r="K3118" s="1"/>
    </row>
    <row r="3119" spans="1:11" x14ac:dyDescent="0.3">
      <c r="A3119" s="1">
        <v>44333</v>
      </c>
      <c r="B3119" s="9">
        <f>$A$5+LN(VLOOKUP($A3119,NASDAQ_Composite_IXIC_20210721[[Date]:[Close]],5))-$A$4</f>
        <v>3.1381466864583372</v>
      </c>
      <c r="C3119" s="9">
        <f>VLOOKUP(A3119,nasdaq_wtd_mc_ritter_add!$B$2:$D$3373,$C$5)</f>
        <v>4.7430379516713996</v>
      </c>
      <c r="D3119" s="9">
        <f t="shared" si="253"/>
        <v>-2.1621121597128479E-3</v>
      </c>
      <c r="E3119" s="9">
        <f t="shared" si="253"/>
        <v>-6.0338646474122015E-2</v>
      </c>
      <c r="F3119" s="9">
        <f t="shared" si="253"/>
        <v>-6.2378502013364923E-2</v>
      </c>
      <c r="G3119" s="9">
        <f t="shared" si="253"/>
        <v>-0.13448646660927643</v>
      </c>
      <c r="H3119" s="9">
        <f t="shared" si="250"/>
        <v>2.1621121597128479E-3</v>
      </c>
      <c r="I3119">
        <f t="shared" si="251"/>
        <v>1</v>
      </c>
      <c r="K3119" s="1"/>
    </row>
    <row r="3120" spans="1:11" x14ac:dyDescent="0.3">
      <c r="A3120" s="1">
        <v>44334</v>
      </c>
      <c r="B3120" s="9">
        <f>$A$5+LN(VLOOKUP($A3120,NASDAQ_Composite_IXIC_20210721[[Date]:[Close]],5))-$A$4</f>
        <v>3.1324943058833936</v>
      </c>
      <c r="C3120" s="9">
        <f>VLOOKUP(A3120,nasdaq_wtd_mc_ritter_add!$B$2:$D$3373,$C$5)</f>
        <v>4.7490021403206599</v>
      </c>
      <c r="D3120" s="9">
        <f t="shared" si="253"/>
        <v>1.1616569224203843E-2</v>
      </c>
      <c r="E3120" s="9">
        <f t="shared" si="253"/>
        <v>-4.8722077249918172E-2</v>
      </c>
      <c r="F3120" s="9">
        <f t="shared" si="253"/>
        <v>-6.4121864723672317E-2</v>
      </c>
      <c r="G3120" s="9">
        <f t="shared" si="253"/>
        <v>-0.11685181423287094</v>
      </c>
      <c r="H3120" s="9">
        <f t="shared" si="250"/>
        <v>3.1180807431674396E-4</v>
      </c>
      <c r="I3120">
        <f t="shared" si="251"/>
        <v>1</v>
      </c>
      <c r="K3120" s="1"/>
    </row>
    <row r="3121" spans="1:11" x14ac:dyDescent="0.3">
      <c r="A3121" s="1">
        <v>44335</v>
      </c>
      <c r="B3121" s="9">
        <f>$A$5+LN(VLOOKUP($A3121,NASDAQ_Composite_IXIC_20210721[[Date]:[Close]],5))-$A$4</f>
        <v>3.132201154107551</v>
      </c>
      <c r="C3121" s="9">
        <f>VLOOKUP(A3121,nasdaq_wtd_mc_ritter_add!$B$2:$D$3373,$C$5)</f>
        <v>4.7475867490585699</v>
      </c>
      <c r="D3121" s="9">
        <f t="shared" si="253"/>
        <v>-1.122239486247345E-3</v>
      </c>
      <c r="E3121" s="9">
        <f t="shared" si="253"/>
        <v>-3.5544825135839453E-2</v>
      </c>
      <c r="F3121" s="9">
        <f t="shared" si="253"/>
        <v>-6.5244104209919662E-2</v>
      </c>
      <c r="G3121" s="9">
        <f t="shared" si="253"/>
        <v>-0.11298745156098899</v>
      </c>
      <c r="H3121" s="9">
        <f t="shared" si="250"/>
        <v>1.122239486247345E-3</v>
      </c>
      <c r="I3121">
        <f t="shared" si="251"/>
        <v>1</v>
      </c>
      <c r="K3121" s="1"/>
    </row>
    <row r="3122" spans="1:11" x14ac:dyDescent="0.3">
      <c r="A3122" s="1">
        <v>44336</v>
      </c>
      <c r="B3122" s="9">
        <f>$A$5+LN(VLOOKUP($A3122,NASDAQ_Composite_IXIC_20210721[[Date]:[Close]],5))-$A$4</f>
        <v>3.1497902622779064</v>
      </c>
      <c r="C3122" s="9">
        <f>VLOOKUP(A3122,nasdaq_wtd_mc_ritter_add!$B$2:$D$3373,$C$5)</f>
        <v>4.7725470406838602</v>
      </c>
      <c r="D3122" s="9">
        <f t="shared" si="253"/>
        <v>7.3711834549348154E-3</v>
      </c>
      <c r="E3122" s="9">
        <f t="shared" si="253"/>
        <v>-2.8079290201251439E-2</v>
      </c>
      <c r="F3122" s="9">
        <f t="shared" si="253"/>
        <v>-5.7872920754984847E-2</v>
      </c>
      <c r="G3122" s="9">
        <f t="shared" si="253"/>
        <v>-0.10930459620370225</v>
      </c>
      <c r="H3122" s="9">
        <f t="shared" si="250"/>
        <v>7.3711834549348154E-3</v>
      </c>
      <c r="I3122">
        <f t="shared" si="251"/>
        <v>1</v>
      </c>
      <c r="K3122" s="1"/>
    </row>
    <row r="3123" spans="1:11" x14ac:dyDescent="0.3">
      <c r="A3123" s="1">
        <v>44337</v>
      </c>
      <c r="B3123" s="9">
        <f>$A$5+LN(VLOOKUP($A3123,NASDAQ_Composite_IXIC_20210721[[Date]:[Close]],5))-$A$4</f>
        <v>3.1449951521002051</v>
      </c>
      <c r="C3123" s="9">
        <f>VLOOKUP(A3123,nasdaq_wtd_mc_ritter_add!$B$2:$D$3373,$C$5)</f>
        <v>4.7691908181978704</v>
      </c>
      <c r="D3123" s="9">
        <f t="shared" si="253"/>
        <v>1.4388876917115212E-3</v>
      </c>
      <c r="E3123" s="9">
        <f t="shared" si="253"/>
        <v>-3.1353186611963402E-2</v>
      </c>
      <c r="F3123" s="9">
        <f t="shared" si="253"/>
        <v>-5.5498613472853897E-2</v>
      </c>
      <c r="G3123" s="9">
        <f t="shared" si="253"/>
        <v>-0.10786570851199073</v>
      </c>
      <c r="H3123" s="9">
        <f t="shared" si="250"/>
        <v>-1.4388876917115212E-3</v>
      </c>
      <c r="I3123">
        <f t="shared" si="251"/>
        <v>-1</v>
      </c>
      <c r="K3123" s="1"/>
    </row>
    <row r="3124" spans="1:11" x14ac:dyDescent="0.3">
      <c r="A3124" s="1">
        <v>44340</v>
      </c>
      <c r="B3124" s="9">
        <f>$A$5+LN(VLOOKUP($A3124,NASDAQ_Composite_IXIC_20210721[[Date]:[Close]],5))-$A$4</f>
        <v>3.1590141466512582</v>
      </c>
      <c r="C3124" s="9">
        <f>VLOOKUP(A3124,nasdaq_wtd_mc_ritter_add!$B$2:$D$3373,$C$5)</f>
        <v>4.79046439896136</v>
      </c>
      <c r="D3124" s="9">
        <f t="shared" si="253"/>
        <v>7.2545862124364646E-3</v>
      </c>
      <c r="E3124" s="9">
        <f t="shared" si="253"/>
        <v>-3.3873146579609603E-2</v>
      </c>
      <c r="F3124" s="9">
        <f t="shared" si="253"/>
        <v>-1.8816382335991477E-2</v>
      </c>
      <c r="G3124" s="9">
        <f t="shared" si="253"/>
        <v>-7.6317423211523128E-2</v>
      </c>
      <c r="H3124" s="9">
        <f t="shared" si="250"/>
        <v>7.2545862124364646E-3</v>
      </c>
      <c r="I3124">
        <f t="shared" si="251"/>
        <v>1</v>
      </c>
      <c r="K3124" s="1"/>
    </row>
    <row r="3125" spans="1:11" x14ac:dyDescent="0.3">
      <c r="A3125" s="1">
        <v>44341</v>
      </c>
      <c r="B3125" s="9">
        <f>$A$5+LN(VLOOKUP($A3125,NASDAQ_Composite_IXIC_20210721[[Date]:[Close]],5))-$A$4</f>
        <v>3.1587213030852554</v>
      </c>
      <c r="C3125" s="9">
        <f>VLOOKUP(A3125,nasdaq_wtd_mc_ritter_add!$B$2:$D$3373,$C$5)</f>
        <v>4.7916928370983296</v>
      </c>
      <c r="D3125" s="9">
        <f t="shared" si="253"/>
        <v>1.521281702972388E-3</v>
      </c>
      <c r="E3125" s="9">
        <f t="shared" si="253"/>
        <v>-3.2351864876637215E-2</v>
      </c>
      <c r="F3125" s="9">
        <f t="shared" si="253"/>
        <v>-7.9720707086838871E-3</v>
      </c>
      <c r="G3125" s="9">
        <f t="shared" si="253"/>
        <v>-7.6310362187098413E-2</v>
      </c>
      <c r="H3125" s="9">
        <f t="shared" si="250"/>
        <v>9.3559457096681342E-4</v>
      </c>
      <c r="I3125">
        <f t="shared" si="251"/>
        <v>1</v>
      </c>
      <c r="K3125" s="1"/>
    </row>
    <row r="3126" spans="1:11" x14ac:dyDescent="0.3">
      <c r="A3126" s="1">
        <v>44342</v>
      </c>
      <c r="B3126" s="9">
        <f>$A$5+LN(VLOOKUP($A3126,NASDAQ_Composite_IXIC_20210721[[Date]:[Close]],5))-$A$4</f>
        <v>3.164622366140466</v>
      </c>
      <c r="C3126" s="9">
        <f>VLOOKUP(A3126,nasdaq_wtd_mc_ritter_add!$B$2:$D$3373,$C$5)</f>
        <v>4.8078412279708997</v>
      </c>
      <c r="D3126" s="9">
        <f t="shared" si="253"/>
        <v>1.0247327817359597E-2</v>
      </c>
      <c r="E3126" s="9">
        <f t="shared" si="253"/>
        <v>-3.0874373501202257E-2</v>
      </c>
      <c r="F3126" s="9">
        <f t="shared" si="253"/>
        <v>2.2752571086757101E-3</v>
      </c>
      <c r="G3126" s="9">
        <f t="shared" si="253"/>
        <v>-4.9567879886627253E-2</v>
      </c>
      <c r="H3126" s="9">
        <f t="shared" si="250"/>
        <v>1.0247327817359597E-2</v>
      </c>
      <c r="I3126">
        <f t="shared" si="251"/>
        <v>1</v>
      </c>
      <c r="K3126" s="1"/>
    </row>
    <row r="3127" spans="1:11" x14ac:dyDescent="0.3">
      <c r="A3127" s="1">
        <v>44343</v>
      </c>
      <c r="B3127" s="9">
        <f>$A$5+LN(VLOOKUP($A3127,NASDAQ_Composite_IXIC_20210721[[Date]:[Close]],5))-$A$4</f>
        <v>3.1644971780019473</v>
      </c>
      <c r="C3127" s="9">
        <f>VLOOKUP(A3127,nasdaq_wtd_mc_ritter_add!$B$2:$D$3373,$C$5)</f>
        <v>4.8200872322008497</v>
      </c>
      <c r="D3127" s="9">
        <f t="shared" si="253"/>
        <v>1.237119236846862E-2</v>
      </c>
      <c r="E3127" s="9">
        <f t="shared" si="253"/>
        <v>-1.4895580045535262E-2</v>
      </c>
      <c r="F3127" s="9">
        <f t="shared" si="253"/>
        <v>1.464644947714433E-2</v>
      </c>
      <c r="G3127" s="9">
        <f t="shared" si="253"/>
        <v>-4.3742095715741947E-2</v>
      </c>
      <c r="H3127" s="9">
        <f t="shared" si="250"/>
        <v>1.212081609143123E-2</v>
      </c>
      <c r="I3127">
        <f t="shared" si="251"/>
        <v>1</v>
      </c>
      <c r="K3127" s="1"/>
    </row>
    <row r="3128" spans="1:11" x14ac:dyDescent="0.3">
      <c r="A3128" s="1">
        <v>44344</v>
      </c>
      <c r="B3128" s="9">
        <f>$A$5+LN(VLOOKUP($A3128,NASDAQ_Composite_IXIC_20210721[[Date]:[Close]],5))-$A$4</f>
        <v>3.1654038509185929</v>
      </c>
      <c r="C3128" s="9">
        <f>VLOOKUP(A3128,nasdaq_wtd_mc_ritter_add!$B$2:$D$3373,$C$5)</f>
        <v>4.8161954501517297</v>
      </c>
      <c r="D3128" s="9">
        <f t="shared" ref="D3128:G3147" si="254">IF($A3128-$A$1&lt;D$5,0,$C3128-$B3128+VLOOKUP($A3128-D$5,nasd_unic,2)-VLOOKUP($A3128-D$5,nasd_unic,3))</f>
        <v>-4.7984549657655862E-3</v>
      </c>
      <c r="E3128" s="9">
        <f t="shared" si="254"/>
        <v>-2.1691228884189506E-2</v>
      </c>
      <c r="F3128" s="9">
        <f t="shared" si="254"/>
        <v>1.4363656995180385E-2</v>
      </c>
      <c r="G3128" s="9">
        <f t="shared" si="254"/>
        <v>-4.8540550681507533E-2</v>
      </c>
      <c r="H3128" s="9">
        <f t="shared" si="250"/>
        <v>2.9851091324744061E-3</v>
      </c>
      <c r="I3128">
        <f t="shared" si="251"/>
        <v>1</v>
      </c>
      <c r="K3128" s="1"/>
    </row>
    <row r="3129" spans="1:11" x14ac:dyDescent="0.3">
      <c r="A3129" s="1">
        <v>44348</v>
      </c>
      <c r="B3129" s="9">
        <f>$A$5+LN(VLOOKUP($A3129,NASDAQ_Composite_IXIC_20210721[[Date]:[Close]],5))-$A$4</f>
        <v>3.164511752146999</v>
      </c>
      <c r="C3129" s="9">
        <f>VLOOKUP(A3129,nasdaq_wtd_mc_ritter_add!$B$2:$D$3373,$C$5)</f>
        <v>4.8164349533948796</v>
      </c>
      <c r="D3129" s="9">
        <f t="shared" si="254"/>
        <v>1.1316020147438266E-3</v>
      </c>
      <c r="E3129" s="9">
        <f t="shared" si="254"/>
        <v>-1.7675666700295523E-2</v>
      </c>
      <c r="F3129" s="9">
        <f t="shared" si="254"/>
        <v>-1.2262454700182168E-2</v>
      </c>
      <c r="G3129" s="9">
        <f t="shared" si="254"/>
        <v>-2.6976187064033041E-2</v>
      </c>
      <c r="H3129" s="9">
        <f t="shared" si="250"/>
        <v>-6.5259552844398883E-4</v>
      </c>
      <c r="I3129">
        <f t="shared" si="251"/>
        <v>-1</v>
      </c>
      <c r="K3129" s="1"/>
    </row>
    <row r="3130" spans="1:11" x14ac:dyDescent="0.3">
      <c r="A3130" s="1">
        <v>44349</v>
      </c>
      <c r="B3130" s="9">
        <f>$A$5+LN(VLOOKUP($A3130,NASDAQ_Composite_IXIC_20210721[[Date]:[Close]],5))-$A$4</f>
        <v>3.1659557378330083</v>
      </c>
      <c r="C3130" s="9">
        <f>VLOOKUP(A3130,nasdaq_wtd_mc_ritter_add!$B$2:$D$3373,$C$5)</f>
        <v>4.8160888689458901</v>
      </c>
      <c r="D3130" s="9">
        <f t="shared" si="254"/>
        <v>-1.7900701349988779E-3</v>
      </c>
      <c r="E3130" s="9">
        <f t="shared" si="254"/>
        <v>-7.2424885209132484E-3</v>
      </c>
      <c r="F3130" s="9">
        <f t="shared" si="254"/>
        <v>-1.4052524835181046E-2</v>
      </c>
      <c r="G3130" s="9">
        <f t="shared" si="254"/>
        <v>-1.5895716996960907E-2</v>
      </c>
      <c r="H3130" s="9">
        <f t="shared" si="250"/>
        <v>-1.0979012370198049E-3</v>
      </c>
      <c r="I3130">
        <f t="shared" si="251"/>
        <v>-1</v>
      </c>
      <c r="K3130" s="1"/>
    </row>
    <row r="3131" spans="1:11" x14ac:dyDescent="0.3">
      <c r="A3131" s="1">
        <v>44350</v>
      </c>
      <c r="B3131" s="9">
        <f>$A$5+LN(VLOOKUP($A3131,NASDAQ_Composite_IXIC_20210721[[Date]:[Close]],5))-$A$4</f>
        <v>3.1555927689220846</v>
      </c>
      <c r="C3131" s="9">
        <f>VLOOKUP(A3131,nasdaq_wtd_mc_ritter_add!$B$2:$D$3373,$C$5)</f>
        <v>4.7921339901152997</v>
      </c>
      <c r="D3131" s="9">
        <f t="shared" si="254"/>
        <v>-1.3591909919666634E-2</v>
      </c>
      <c r="E3131" s="9">
        <f t="shared" si="254"/>
        <v>-1.5398036394752346E-2</v>
      </c>
      <c r="F3131" s="9">
        <f t="shared" si="254"/>
        <v>-2.764443475484768E-2</v>
      </c>
      <c r="G3131" s="9">
        <f t="shared" si="254"/>
        <v>-1.2196993739111761E-2</v>
      </c>
      <c r="H3131" s="9">
        <f t="shared" si="250"/>
        <v>1.3591909919666634E-2</v>
      </c>
      <c r="I3131">
        <f t="shared" si="251"/>
        <v>1</v>
      </c>
      <c r="K3131" s="1"/>
    </row>
    <row r="3132" spans="1:11" x14ac:dyDescent="0.3">
      <c r="A3132" s="1">
        <v>44351</v>
      </c>
      <c r="B3132" s="9">
        <f>$A$5+LN(VLOOKUP($A3132,NASDAQ_Composite_IXIC_20210721[[Date]:[Close]],5))-$A$4</f>
        <v>3.1701747085862424</v>
      </c>
      <c r="C3132" s="9">
        <f>VLOOKUP(A3132,nasdaq_wtd_mc_ritter_add!$B$2:$D$3373,$C$5)</f>
        <v>4.8107083639342898</v>
      </c>
      <c r="D3132" s="9">
        <f t="shared" si="254"/>
        <v>3.9924341548323028E-3</v>
      </c>
      <c r="E3132" s="9">
        <f t="shared" si="254"/>
        <v>4.3996974605331474E-4</v>
      </c>
      <c r="F3132" s="9">
        <f t="shared" si="254"/>
        <v>-1.8810609459571026E-2</v>
      </c>
      <c r="G3132" s="9">
        <f t="shared" si="254"/>
        <v>-8.2045595842794583E-3</v>
      </c>
      <c r="H3132" s="9">
        <f t="shared" si="250"/>
        <v>3.9924341548323028E-3</v>
      </c>
      <c r="I3132">
        <f t="shared" si="251"/>
        <v>1</v>
      </c>
      <c r="K3132" s="1"/>
    </row>
    <row r="3133" spans="1:11" x14ac:dyDescent="0.3">
      <c r="A3133" s="1">
        <v>44354</v>
      </c>
      <c r="B3133" s="9">
        <f>$A$5+LN(VLOOKUP($A3133,NASDAQ_Composite_IXIC_20210721[[Date]:[Close]],5))-$A$4</f>
        <v>3.1750294973922761</v>
      </c>
      <c r="C3133" s="9">
        <f>VLOOKUP(A3133,nasdaq_wtd_mc_ritter_add!$B$2:$D$3373,$C$5)</f>
        <v>4.8291761407020202</v>
      </c>
      <c r="D3133" s="9">
        <f t="shared" si="254"/>
        <v>1.3612987961696632E-2</v>
      </c>
      <c r="E3133" s="9">
        <f t="shared" si="254"/>
        <v>3.2585740818183773E-2</v>
      </c>
      <c r="F3133" s="9">
        <f t="shared" si="254"/>
        <v>-1.1467651118009847E-2</v>
      </c>
      <c r="G3133" s="9">
        <f t="shared" si="254"/>
        <v>-1.505621265984125E-2</v>
      </c>
      <c r="H3133" s="9">
        <f t="shared" si="250"/>
        <v>1.3612987961696632E-2</v>
      </c>
      <c r="I3133">
        <f t="shared" si="251"/>
        <v>1</v>
      </c>
      <c r="K3133" s="1"/>
    </row>
    <row r="3134" spans="1:11" x14ac:dyDescent="0.3">
      <c r="A3134" s="1">
        <v>44355</v>
      </c>
      <c r="B3134" s="9">
        <f>$A$5+LN(VLOOKUP($A3134,NASDAQ_Composite_IXIC_20210721[[Date]:[Close]],5))-$A$4</f>
        <v>3.1781359841484909</v>
      </c>
      <c r="C3134" s="9">
        <f>VLOOKUP(A3134,nasdaq_wtd_mc_ritter_add!$B$2:$D$3373,$C$5)</f>
        <v>4.8314094466570197</v>
      </c>
      <c r="D3134" s="9">
        <f t="shared" si="254"/>
        <v>-8.7318080121523423E-4</v>
      </c>
      <c r="E3134" s="9">
        <f t="shared" si="254"/>
        <v>3.1712560016968538E-2</v>
      </c>
      <c r="F3134" s="9">
        <f t="shared" si="254"/>
        <v>-4.2610983332540542E-3</v>
      </c>
      <c r="G3134" s="9">
        <f t="shared" si="254"/>
        <v>-1.3077642268355838E-2</v>
      </c>
      <c r="H3134" s="9">
        <f t="shared" si="250"/>
        <v>-8.7318080121523423E-4</v>
      </c>
      <c r="I3134">
        <f t="shared" si="251"/>
        <v>-1</v>
      </c>
      <c r="K3134" s="1"/>
    </row>
    <row r="3135" spans="1:11" x14ac:dyDescent="0.3">
      <c r="A3135" s="1">
        <v>44356</v>
      </c>
      <c r="B3135" s="9">
        <f>$A$5+LN(VLOOKUP($A3135,NASDAQ_Composite_IXIC_20210721[[Date]:[Close]],5))-$A$4</f>
        <v>3.1771904571415357</v>
      </c>
      <c r="C3135" s="9">
        <f>VLOOKUP(A3135,nasdaq_wtd_mc_ritter_add!$B$2:$D$3373,$C$5)</f>
        <v>4.8244530068972402</v>
      </c>
      <c r="D3135" s="9">
        <f t="shared" si="254"/>
        <v>-6.0109127528242823E-3</v>
      </c>
      <c r="E3135" s="9">
        <f t="shared" si="254"/>
        <v>4.1460221490457805E-2</v>
      </c>
      <c r="F3135" s="9">
        <f t="shared" si="254"/>
        <v>-1.0272011086078336E-2</v>
      </c>
      <c r="G3135" s="9">
        <f t="shared" si="254"/>
        <v>-4.0783369864958452E-2</v>
      </c>
      <c r="H3135" s="9">
        <f t="shared" si="250"/>
        <v>6.0109127528242823E-3</v>
      </c>
      <c r="I3135">
        <f t="shared" si="251"/>
        <v>1</v>
      </c>
      <c r="K3135" s="1"/>
    </row>
    <row r="3136" spans="1:11" x14ac:dyDescent="0.3">
      <c r="A3136" s="1">
        <v>44357</v>
      </c>
      <c r="B3136" s="9">
        <f>$A$5+LN(VLOOKUP($A3136,NASDAQ_Composite_IXIC_20210721[[Date]:[Close]],5))-$A$4</f>
        <v>3.1849650750446985</v>
      </c>
      <c r="C3136" s="9">
        <f>VLOOKUP(A3136,nasdaq_wtd_mc_ritter_add!$B$2:$D$3373,$C$5)</f>
        <v>4.8388564883042697</v>
      </c>
      <c r="D3136" s="9">
        <f t="shared" si="254"/>
        <v>6.628863503866711E-3</v>
      </c>
      <c r="E3136" s="9">
        <f t="shared" si="254"/>
        <v>3.975801525041156E-2</v>
      </c>
      <c r="F3136" s="9">
        <f t="shared" si="254"/>
        <v>-3.6431475822116255E-3</v>
      </c>
      <c r="G3136" s="9">
        <f t="shared" si="254"/>
        <v>-3.1900403705312108E-2</v>
      </c>
      <c r="H3136" s="9">
        <f t="shared" si="250"/>
        <v>6.628863503866711E-3</v>
      </c>
      <c r="I3136">
        <f t="shared" si="251"/>
        <v>1</v>
      </c>
      <c r="K3136" s="1"/>
    </row>
    <row r="3137" spans="1:11" x14ac:dyDescent="0.3">
      <c r="A3137" s="1">
        <v>44358</v>
      </c>
      <c r="B3137" s="9">
        <f>$A$5+LN(VLOOKUP($A3137,NASDAQ_Composite_IXIC_20210721[[Date]:[Close]],5))-$A$4</f>
        <v>3.1884602926223318</v>
      </c>
      <c r="C3137" s="9">
        <f>VLOOKUP(A3137,nasdaq_wtd_mc_ritter_add!$B$2:$D$3373,$C$5)</f>
        <v>4.8453106541841802</v>
      </c>
      <c r="D3137" s="9">
        <f t="shared" si="254"/>
        <v>2.9589483022771645E-3</v>
      </c>
      <c r="E3137" s="9">
        <f t="shared" si="254"/>
        <v>4.8574614078543021E-2</v>
      </c>
      <c r="F3137" s="9">
        <f t="shared" si="254"/>
        <v>-6.7280075279194662E-3</v>
      </c>
      <c r="G3137" s="9">
        <f t="shared" si="254"/>
        <v>-2.8941455403034944E-2</v>
      </c>
      <c r="H3137" s="9">
        <f t="shared" si="250"/>
        <v>2.9589483022771645E-3</v>
      </c>
      <c r="I3137">
        <f t="shared" si="251"/>
        <v>1</v>
      </c>
      <c r="K3137" s="1"/>
    </row>
    <row r="3138" spans="1:11" x14ac:dyDescent="0.3">
      <c r="A3138" s="1">
        <v>44361</v>
      </c>
      <c r="B3138" s="9">
        <f>$A$5+LN(VLOOKUP($A3138,NASDAQ_Composite_IXIC_20210721[[Date]:[Close]],5))-$A$4</f>
        <v>3.1958758030941192</v>
      </c>
      <c r="C3138" s="9">
        <f>VLOOKUP(A3138,nasdaq_wtd_mc_ritter_add!$B$2:$D$3373,$C$5)</f>
        <v>4.8574062605152397</v>
      </c>
      <c r="D3138" s="9">
        <f t="shared" si="254"/>
        <v>4.6800958592720932E-3</v>
      </c>
      <c r="E3138" s="9">
        <f t="shared" si="254"/>
        <v>5.4477080048345172E-2</v>
      </c>
      <c r="F3138" s="9">
        <f t="shared" si="254"/>
        <v>-1.2081739890607679E-2</v>
      </c>
      <c r="G3138" s="9">
        <f t="shared" si="254"/>
        <v>-1.4967577440507362E-2</v>
      </c>
      <c r="H3138" s="9">
        <f t="shared" si="250"/>
        <v>4.6800958592720932E-3</v>
      </c>
      <c r="I3138">
        <f t="shared" si="251"/>
        <v>1</v>
      </c>
      <c r="K3138" s="1"/>
    </row>
    <row r="3139" spans="1:11" x14ac:dyDescent="0.3">
      <c r="A3139" s="1">
        <v>44362</v>
      </c>
      <c r="B3139" s="9">
        <f>$A$5+LN(VLOOKUP($A3139,NASDAQ_Composite_IXIC_20210721[[Date]:[Close]],5))-$A$4</f>
        <v>3.1887047951987872</v>
      </c>
      <c r="C3139" s="9">
        <f>VLOOKUP(A3139,nasdaq_wtd_mc_ritter_add!$B$2:$D$3373,$C$5)</f>
        <v>4.8425902219770203</v>
      </c>
      <c r="D3139" s="9">
        <f t="shared" si="254"/>
        <v>-7.6450306428874626E-3</v>
      </c>
      <c r="E3139" s="9">
        <f t="shared" si="254"/>
        <v>4.683204940545771E-2</v>
      </c>
      <c r="F3139" s="9">
        <f t="shared" si="254"/>
        <v>-1.1344484908951458E-2</v>
      </c>
      <c r="G3139" s="9">
        <f t="shared" si="254"/>
        <v>-2.969417940345398E-2</v>
      </c>
      <c r="H3139" s="9">
        <f t="shared" si="250"/>
        <v>7.6450306428874626E-3</v>
      </c>
      <c r="I3139">
        <f t="shared" si="251"/>
        <v>1</v>
      </c>
      <c r="K3139" s="1"/>
    </row>
    <row r="3140" spans="1:11" x14ac:dyDescent="0.3">
      <c r="A3140" s="1">
        <v>44363</v>
      </c>
      <c r="B3140" s="9">
        <f>$A$5+LN(VLOOKUP($A3140,NASDAQ_Composite_IXIC_20210721[[Date]:[Close]],5))-$A$4</f>
        <v>3.1863442344411768</v>
      </c>
      <c r="C3140" s="9">
        <f>VLOOKUP(A3140,nasdaq_wtd_mc_ritter_add!$B$2:$D$3373,$C$5)</f>
        <v>4.8417203185445796</v>
      </c>
      <c r="D3140" s="9">
        <f t="shared" si="254"/>
        <v>1.4906573251698418E-3</v>
      </c>
      <c r="E3140" s="9">
        <f t="shared" si="254"/>
        <v>5.0484818890340399E-2</v>
      </c>
      <c r="F3140" s="9">
        <f t="shared" si="254"/>
        <v>-9.8538275837816158E-3</v>
      </c>
      <c r="G3140" s="9">
        <f t="shared" si="254"/>
        <v>-1.1893683123024523E-2</v>
      </c>
      <c r="H3140" s="9">
        <f t="shared" si="250"/>
        <v>-1.4906573251698418E-3</v>
      </c>
      <c r="I3140">
        <f t="shared" si="251"/>
        <v>-1</v>
      </c>
      <c r="K3140" s="1"/>
    </row>
    <row r="3141" spans="1:11" x14ac:dyDescent="0.3">
      <c r="A3141" s="1">
        <v>44364</v>
      </c>
      <c r="B3141" s="9">
        <f>$A$5+LN(VLOOKUP($A3141,NASDAQ_Composite_IXIC_20210721[[Date]:[Close]],5))-$A$4</f>
        <v>3.1949730454425653</v>
      </c>
      <c r="C3141" s="9">
        <f>VLOOKUP(A3141,nasdaq_wtd_mc_ritter_add!$B$2:$D$3373,$C$5)</f>
        <v>4.8618664743501201</v>
      </c>
      <c r="D3141" s="9">
        <f t="shared" si="254"/>
        <v>1.1517344804151897E-2</v>
      </c>
      <c r="E3141" s="9">
        <f t="shared" si="254"/>
        <v>5.0385594470288453E-2</v>
      </c>
      <c r="F3141" s="9">
        <f t="shared" si="254"/>
        <v>1.6635172203702808E-3</v>
      </c>
      <c r="G3141" s="9">
        <f t="shared" si="254"/>
        <v>-1.3736270253383864E-2</v>
      </c>
      <c r="H3141" s="9">
        <f t="shared" si="250"/>
        <v>1.1517344804151897E-2</v>
      </c>
      <c r="I3141">
        <f t="shared" si="251"/>
        <v>1</v>
      </c>
      <c r="K3141" s="1"/>
    </row>
    <row r="3142" spans="1:11" x14ac:dyDescent="0.3">
      <c r="A3142" s="1">
        <v>44365</v>
      </c>
      <c r="B3142" s="9">
        <f>$A$5+LN(VLOOKUP($A3142,NASDAQ_Composite_IXIC_20210721[[Date]:[Close]],5))-$A$4</f>
        <v>3.1856816205755569</v>
      </c>
      <c r="C3142" s="9">
        <f>VLOOKUP(A3142,nasdaq_wtd_mc_ritter_add!$B$2:$D$3373,$C$5)</f>
        <v>4.86132997401252</v>
      </c>
      <c r="D3142" s="9">
        <f t="shared" si="254"/>
        <v>8.7549245294082922E-3</v>
      </c>
      <c r="E3142" s="9">
        <f t="shared" si="254"/>
        <v>6.026275848594409E-2</v>
      </c>
      <c r="F3142" s="9">
        <f t="shared" si="254"/>
        <v>2.4717933350104637E-2</v>
      </c>
      <c r="G3142" s="9">
        <f t="shared" si="254"/>
        <v>-4.9813457239755721E-3</v>
      </c>
      <c r="H3142" s="9">
        <f t="shared" si="250"/>
        <v>-8.7549245294082922E-3</v>
      </c>
      <c r="I3142">
        <f t="shared" si="251"/>
        <v>-1</v>
      </c>
      <c r="K3142" s="1"/>
    </row>
    <row r="3143" spans="1:11" x14ac:dyDescent="0.3">
      <c r="A3143" s="1">
        <v>44368</v>
      </c>
      <c r="B3143" s="9">
        <f>$A$5+LN(VLOOKUP($A3143,NASDAQ_Composite_IXIC_20210721[[Date]:[Close]],5))-$A$4</f>
        <v>3.1935690061143935</v>
      </c>
      <c r="C3143" s="9">
        <f>VLOOKUP(A3143,nasdaq_wtd_mc_ritter_add!$B$2:$D$3373,$C$5)</f>
        <v>4.8637683205168303</v>
      </c>
      <c r="D3143" s="9">
        <f t="shared" si="254"/>
        <v>-5.4490390345263151E-3</v>
      </c>
      <c r="E3143" s="9">
        <f t="shared" si="254"/>
        <v>4.6003648304771438E-2</v>
      </c>
      <c r="F3143" s="9">
        <f t="shared" si="254"/>
        <v>8.1055152492801597E-3</v>
      </c>
      <c r="G3143" s="9">
        <f t="shared" si="254"/>
        <v>-1.136483116802367E-3</v>
      </c>
      <c r="H3143" s="9">
        <f t="shared" si="250"/>
        <v>-5.4490390345263151E-3</v>
      </c>
      <c r="I3143">
        <f t="shared" si="251"/>
        <v>-1</v>
      </c>
      <c r="K3143" s="1"/>
    </row>
    <row r="3144" spans="1:11" x14ac:dyDescent="0.3">
      <c r="A3144" s="1">
        <v>44369</v>
      </c>
      <c r="B3144" s="9">
        <f>$A$5+LN(VLOOKUP($A3144,NASDAQ_Composite_IXIC_20210721[[Date]:[Close]],5))-$A$4</f>
        <v>3.2014429715178556</v>
      </c>
      <c r="C3144" s="9">
        <f>VLOOKUP(A3144,nasdaq_wtd_mc_ritter_add!$B$2:$D$3373,$C$5)</f>
        <v>4.8783998532146802</v>
      </c>
      <c r="D3144" s="9">
        <f t="shared" si="254"/>
        <v>6.7575672943878118E-3</v>
      </c>
      <c r="E3144" s="9">
        <f t="shared" si="254"/>
        <v>5.276121559915925E-2</v>
      </c>
      <c r="F3144" s="9">
        <f t="shared" si="254"/>
        <v>1.1633482807113182E-2</v>
      </c>
      <c r="G3144" s="9">
        <f t="shared" si="254"/>
        <v>2.8109441052170503E-2</v>
      </c>
      <c r="H3144" s="9">
        <f t="shared" si="250"/>
        <v>6.7575672943878118E-3</v>
      </c>
      <c r="I3144">
        <f t="shared" si="251"/>
        <v>1</v>
      </c>
      <c r="K3144" s="1"/>
    </row>
    <row r="3145" spans="1:11" x14ac:dyDescent="0.3">
      <c r="A3145" s="1">
        <v>44370</v>
      </c>
      <c r="B3145" s="9">
        <f>$A$5+LN(VLOOKUP($A3145,NASDAQ_Composite_IXIC_20210721[[Date]:[Close]],5))-$A$4</f>
        <v>3.2027373407082118</v>
      </c>
      <c r="C3145" s="9">
        <f>VLOOKUP(A3145,nasdaq_wtd_mc_ritter_add!$B$2:$D$3373,$C$5)</f>
        <v>4.8918396778872797</v>
      </c>
      <c r="D3145" s="9">
        <f t="shared" si="254"/>
        <v>1.2145455482243328E-2</v>
      </c>
      <c r="E3145" s="9">
        <f t="shared" si="254"/>
        <v>5.7652084868966114E-2</v>
      </c>
      <c r="F3145" s="9">
        <f t="shared" si="254"/>
        <v>2.377893828935651E-2</v>
      </c>
      <c r="G3145" s="9">
        <f t="shared" si="254"/>
        <v>3.8835702532974636E-2</v>
      </c>
      <c r="H3145" s="9">
        <f t="shared" ref="H3145:H3208" si="255">ABS($C3145-VLOOKUP($A3145-$H$5,nasd_unic,3))-ABS($B3145-VLOOKUP($A3145-$H$5,nasd_unic,2))</f>
        <v>1.2145455482243328E-2</v>
      </c>
      <c r="I3145">
        <f t="shared" ref="I3145:I3208" si="256">IF(A3145-$I$5&lt;$A$8,0,IF(H3145&gt;0,1,-1))</f>
        <v>1</v>
      </c>
      <c r="K3145" s="1"/>
    </row>
    <row r="3146" spans="1:11" x14ac:dyDescent="0.3">
      <c r="A3146" s="1">
        <v>44371</v>
      </c>
      <c r="B3146" s="9">
        <f>$A$5+LN(VLOOKUP($A3146,NASDAQ_Composite_IXIC_20210721[[Date]:[Close]],5))-$A$4</f>
        <v>3.2095791665895304</v>
      </c>
      <c r="C3146" s="9">
        <f>VLOOKUP(A3146,nasdaq_wtd_mc_ritter_add!$B$2:$D$3373,$C$5)</f>
        <v>4.9044212488849803</v>
      </c>
      <c r="D3146" s="9">
        <f t="shared" si="254"/>
        <v>5.739745116382089E-3</v>
      </c>
      <c r="E3146" s="9">
        <f t="shared" si="254"/>
        <v>6.1870548282375815E-2</v>
      </c>
      <c r="F3146" s="9">
        <f t="shared" si="254"/>
        <v>2.9518683405738599E-2</v>
      </c>
      <c r="G3146" s="9">
        <f t="shared" si="254"/>
        <v>5.3898477573691927E-2</v>
      </c>
      <c r="H3146" s="9">
        <f t="shared" si="255"/>
        <v>5.739745116382089E-3</v>
      </c>
      <c r="I3146">
        <f t="shared" si="256"/>
        <v>1</v>
      </c>
      <c r="K3146" s="1"/>
    </row>
    <row r="3147" spans="1:11" x14ac:dyDescent="0.3">
      <c r="A3147" s="1">
        <v>44372</v>
      </c>
      <c r="B3147" s="9">
        <f>$A$5+LN(VLOOKUP($A3147,NASDAQ_Composite_IXIC_20210721[[Date]:[Close]],5))-$A$4</f>
        <v>3.208930347862565</v>
      </c>
      <c r="C3147" s="9">
        <f>VLOOKUP(A3147,nasdaq_wtd_mc_ritter_add!$B$2:$D$3373,$C$5)</f>
        <v>4.9027717578675398</v>
      </c>
      <c r="D3147" s="9">
        <f t="shared" si="254"/>
        <v>-1.0006722904751797E-3</v>
      </c>
      <c r="E3147" s="9">
        <f t="shared" si="254"/>
        <v>5.0622548174541038E-2</v>
      </c>
      <c r="F3147" s="9">
        <f t="shared" si="254"/>
        <v>1.9748174673338781E-2</v>
      </c>
      <c r="G3147" s="9">
        <f t="shared" si="254"/>
        <v>5.2897805283216748E-2</v>
      </c>
      <c r="H3147" s="9">
        <f t="shared" si="255"/>
        <v>1.0006722904751797E-3</v>
      </c>
      <c r="I3147">
        <f t="shared" si="256"/>
        <v>1</v>
      </c>
      <c r="K3147" s="1"/>
    </row>
    <row r="3148" spans="1:11" x14ac:dyDescent="0.3">
      <c r="A3148" s="1">
        <v>44375</v>
      </c>
      <c r="B3148" s="9">
        <f>$A$5+LN(VLOOKUP($A3148,NASDAQ_Composite_IXIC_20210721[[Date]:[Close]],5))-$A$4</f>
        <v>3.2186404554331984</v>
      </c>
      <c r="C3148" s="9">
        <f>VLOOKUP(A3148,nasdaq_wtd_mc_ritter_add!$B$2:$D$3373,$C$5)</f>
        <v>4.9220114498844998</v>
      </c>
      <c r="D3148" s="9">
        <f t="shared" ref="D3148:G3167" si="257">IF($A3148-$A$1&lt;D$5,0,$C3148-$B3148+VLOOKUP($A3148-D$5,nasd_unic,2)-VLOOKUP($A3148-D$5,nasd_unic,3))</f>
        <v>9.5295844463265666E-3</v>
      </c>
      <c r="E3148" s="9">
        <f t="shared" si="257"/>
        <v>5.2579395218164571E-2</v>
      </c>
      <c r="F3148" s="9">
        <f t="shared" si="257"/>
        <v>3.6821561924909041E-2</v>
      </c>
      <c r="G3148" s="9">
        <f t="shared" si="257"/>
        <v>5.550041209719847E-2</v>
      </c>
      <c r="H3148" s="9">
        <f t="shared" si="255"/>
        <v>9.5295844463265666E-3</v>
      </c>
      <c r="I3148">
        <f t="shared" si="256"/>
        <v>1</v>
      </c>
      <c r="K3148" s="1"/>
    </row>
    <row r="3149" spans="1:11" x14ac:dyDescent="0.3">
      <c r="A3149" s="1">
        <v>44376</v>
      </c>
      <c r="B3149" s="9">
        <f>$A$5+LN(VLOOKUP($A3149,NASDAQ_Composite_IXIC_20210721[[Date]:[Close]],5))-$A$4</f>
        <v>3.2205571920762663</v>
      </c>
      <c r="C3149" s="9">
        <f>VLOOKUP(A3149,nasdaq_wtd_mc_ritter_add!$B$2:$D$3373,$C$5)</f>
        <v>4.9193622543541098</v>
      </c>
      <c r="D3149" s="9">
        <f t="shared" si="257"/>
        <v>-4.5659321734579095E-3</v>
      </c>
      <c r="E3149" s="9">
        <f t="shared" si="257"/>
        <v>4.8013463044706661E-2</v>
      </c>
      <c r="F3149" s="9">
        <f t="shared" si="257"/>
        <v>2.9206194329667312E-2</v>
      </c>
      <c r="G3149" s="9">
        <f t="shared" si="257"/>
        <v>3.0825188491996336E-2</v>
      </c>
      <c r="H3149" s="9">
        <f t="shared" si="255"/>
        <v>7.3245888732209607E-4</v>
      </c>
      <c r="I3149">
        <f t="shared" si="256"/>
        <v>1</v>
      </c>
      <c r="K3149" s="1"/>
    </row>
    <row r="3150" spans="1:11" x14ac:dyDescent="0.3">
      <c r="A3150" s="1">
        <v>44377</v>
      </c>
      <c r="B3150" s="9">
        <f>$A$5+LN(VLOOKUP($A3150,NASDAQ_Composite_IXIC_20210721[[Date]:[Close]],5))-$A$4</f>
        <v>3.2188776899151206</v>
      </c>
      <c r="C3150" s="9">
        <f>VLOOKUP(A3150,nasdaq_wtd_mc_ritter_add!$B$2:$D$3373,$C$5)</f>
        <v>4.9125185750950999</v>
      </c>
      <c r="D3150" s="9">
        <f t="shared" si="257"/>
        <v>-5.1641770978640977E-3</v>
      </c>
      <c r="E3150" s="9">
        <f t="shared" si="257"/>
        <v>4.2849285946842564E-2</v>
      </c>
      <c r="F3150" s="9">
        <f t="shared" si="257"/>
        <v>2.4042017231803214E-2</v>
      </c>
      <c r="G3150" s="9">
        <f t="shared" si="257"/>
        <v>2.9455229231916569E-2</v>
      </c>
      <c r="H3150" s="9">
        <f t="shared" si="255"/>
        <v>5.1641770978640977E-3</v>
      </c>
      <c r="I3150">
        <f t="shared" si="256"/>
        <v>1</v>
      </c>
      <c r="K3150" s="1"/>
    </row>
    <row r="3151" spans="1:11" x14ac:dyDescent="0.3">
      <c r="A3151" s="1">
        <v>44378</v>
      </c>
      <c r="B3151" s="9">
        <f>$A$5+LN(VLOOKUP($A3151,NASDAQ_Composite_IXIC_20210721[[Date]:[Close]],5))-$A$4</f>
        <v>3.2201475501025465</v>
      </c>
      <c r="C3151" s="9">
        <f>VLOOKUP(A3151,nasdaq_wtd_mc_ritter_add!$B$2:$D$3373,$C$5)</f>
        <v>4.9127918454843904</v>
      </c>
      <c r="D3151" s="9">
        <f t="shared" si="257"/>
        <v>-9.965897981354388E-4</v>
      </c>
      <c r="E3151" s="9">
        <f t="shared" si="257"/>
        <v>4.0721094133963298E-2</v>
      </c>
      <c r="F3151" s="9">
        <f t="shared" si="257"/>
        <v>2.3045427433667776E-2</v>
      </c>
      <c r="G3151" s="9">
        <f t="shared" si="257"/>
        <v>2.845863943378113E-2</v>
      </c>
      <c r="H3151" s="9">
        <f t="shared" si="255"/>
        <v>-9.965897981354388E-4</v>
      </c>
      <c r="I3151">
        <f t="shared" si="256"/>
        <v>-1</v>
      </c>
      <c r="K3151" s="1"/>
    </row>
    <row r="3152" spans="1:11" x14ac:dyDescent="0.3">
      <c r="A3152" s="1">
        <v>44379</v>
      </c>
      <c r="B3152" s="9">
        <f>$A$5+LN(VLOOKUP($A3152,NASDAQ_Composite_IXIC_20210721[[Date]:[Close]],5))-$A$4</f>
        <v>3.2281683981354812</v>
      </c>
      <c r="C3152" s="9">
        <f>VLOOKUP(A3152,nasdaq_wtd_mc_ritter_add!$B$2:$D$3373,$C$5)</f>
        <v>4.9132007624504901</v>
      </c>
      <c r="D3152" s="9">
        <f t="shared" si="257"/>
        <v>-7.6119310668349982E-3</v>
      </c>
      <c r="E3152" s="9">
        <f t="shared" si="257"/>
        <v>3.4899233202127178E-2</v>
      </c>
      <c r="F3152" s="9">
        <f t="shared" si="257"/>
        <v>2.7656744681213929E-2</v>
      </c>
      <c r="G3152" s="9">
        <f t="shared" si="257"/>
        <v>2.0846708366946132E-2</v>
      </c>
      <c r="H3152" s="9">
        <f t="shared" si="255"/>
        <v>-7.6119310668349982E-3</v>
      </c>
      <c r="I3152">
        <f t="shared" si="256"/>
        <v>-1</v>
      </c>
      <c r="K3152" s="1"/>
    </row>
    <row r="3153" spans="1:11" x14ac:dyDescent="0.3">
      <c r="A3153" s="1">
        <v>44383</v>
      </c>
      <c r="B3153" s="9">
        <f>$A$5+LN(VLOOKUP($A3153,NASDAQ_Composite_IXIC_20210721[[Date]:[Close]],5))-$A$4</f>
        <v>3.2298275866617034</v>
      </c>
      <c r="C3153" s="9">
        <f>VLOOKUP(A3153,nasdaq_wtd_mc_ritter_add!$B$2:$D$3373,$C$5)</f>
        <v>4.9097519981300799</v>
      </c>
      <c r="D3153" s="9">
        <f t="shared" si="257"/>
        <v>-5.1079528466324575E-3</v>
      </c>
      <c r="E3153" s="9">
        <f t="shared" si="257"/>
        <v>3.9390756120329051E-2</v>
      </c>
      <c r="F3153" s="9">
        <f t="shared" si="257"/>
        <v>5.8363508976816192E-2</v>
      </c>
      <c r="G3153" s="9">
        <f t="shared" si="257"/>
        <v>2.0715095484487023E-2</v>
      </c>
      <c r="H3153" s="9">
        <f t="shared" si="255"/>
        <v>1.7895757941879253E-3</v>
      </c>
      <c r="I3153">
        <f t="shared" si="256"/>
        <v>1</v>
      </c>
      <c r="K3153" s="1"/>
    </row>
    <row r="3154" spans="1:11" x14ac:dyDescent="0.3">
      <c r="A3154" s="1">
        <v>44384</v>
      </c>
      <c r="B3154" s="9">
        <f>$A$5+LN(VLOOKUP($A3154,NASDAQ_Composite_IXIC_20210721[[Date]:[Close]],5))-$A$4</f>
        <v>3.2299244148224462</v>
      </c>
      <c r="C3154" s="9">
        <f>VLOOKUP(A3154,nasdaq_wtd_mc_ritter_add!$B$2:$D$3373,$C$5)</f>
        <v>4.8961771890776697</v>
      </c>
      <c r="D3154" s="9">
        <f t="shared" si="257"/>
        <v>-1.3671637213152898E-2</v>
      </c>
      <c r="E3154" s="9">
        <f t="shared" si="257"/>
        <v>1.2106130945479521E-2</v>
      </c>
      <c r="F3154" s="9">
        <f t="shared" si="257"/>
        <v>4.4691871763663293E-2</v>
      </c>
      <c r="G3154" s="9">
        <f t="shared" si="257"/>
        <v>6.3847982746967347E-4</v>
      </c>
      <c r="H3154" s="9">
        <f t="shared" si="255"/>
        <v>1.3477980891667407E-2</v>
      </c>
      <c r="I3154">
        <f t="shared" si="256"/>
        <v>1</v>
      </c>
      <c r="K3154" s="1"/>
    </row>
    <row r="3155" spans="1:11" x14ac:dyDescent="0.3">
      <c r="A3155" s="1">
        <v>44385</v>
      </c>
      <c r="B3155" s="9">
        <f>$A$5+LN(VLOOKUP($A3155,NASDAQ_Composite_IXIC_20210721[[Date]:[Close]],5))-$A$4</f>
        <v>3.2227196018633331</v>
      </c>
      <c r="C3155" s="9">
        <f>VLOOKUP(A3155,nasdaq_wtd_mc_ritter_add!$B$2:$D$3373,$C$5)</f>
        <v>4.8897296047479601</v>
      </c>
      <c r="D3155" s="9">
        <f t="shared" si="257"/>
        <v>7.5722862940352798E-4</v>
      </c>
      <c r="E3155" s="9">
        <f t="shared" si="257"/>
        <v>1.3736540376098283E-2</v>
      </c>
      <c r="F3155" s="9">
        <f t="shared" si="257"/>
        <v>4.5449100393066821E-2</v>
      </c>
      <c r="G3155" s="9">
        <f t="shared" si="257"/>
        <v>9.4754420428442288E-3</v>
      </c>
      <c r="H3155" s="9">
        <f t="shared" si="255"/>
        <v>-7.5722862940352798E-4</v>
      </c>
      <c r="I3155">
        <f t="shared" si="256"/>
        <v>-1</v>
      </c>
      <c r="K3155" s="1"/>
    </row>
    <row r="3156" spans="1:11" x14ac:dyDescent="0.3">
      <c r="A3156" s="1">
        <v>44386</v>
      </c>
      <c r="B3156" s="9">
        <f>$A$5+LN(VLOOKUP($A3156,NASDAQ_Composite_IXIC_20210721[[Date]:[Close]],5))-$A$4</f>
        <v>3.2324347425438971</v>
      </c>
      <c r="C3156" s="9">
        <f>VLOOKUP(A3156,nasdaq_wtd_mc_ritter_add!$B$2:$D$3373,$C$5)</f>
        <v>4.9047848437032497</v>
      </c>
      <c r="D3156" s="9">
        <f t="shared" si="257"/>
        <v>5.340098274725591E-3</v>
      </c>
      <c r="E3156" s="9">
        <f t="shared" si="257"/>
        <v>2.5087551403648156E-2</v>
      </c>
      <c r="F3156" s="9">
        <f t="shared" si="257"/>
        <v>6.6547772894105961E-2</v>
      </c>
      <c r="G3156" s="9">
        <f t="shared" si="257"/>
        <v>1.481554031756982E-2</v>
      </c>
      <c r="H3156" s="9">
        <f t="shared" si="255"/>
        <v>5.340098274725591E-3</v>
      </c>
      <c r="I3156">
        <f t="shared" si="256"/>
        <v>1</v>
      </c>
      <c r="K3156" s="1"/>
    </row>
    <row r="3157" spans="1:11" x14ac:dyDescent="0.3">
      <c r="A3157" s="1">
        <v>44389</v>
      </c>
      <c r="B3157" s="9">
        <f>$A$5+LN(VLOOKUP($A3157,NASDAQ_Composite_IXIC_20210721[[Date]:[Close]],5))-$A$4</f>
        <v>3.2345628317850776</v>
      </c>
      <c r="C3157" s="9">
        <f>VLOOKUP(A3157,nasdaq_wtd_mc_ritter_add!$B$2:$D$3373,$C$5)</f>
        <v>4.9082064950205</v>
      </c>
      <c r="D3157" s="9">
        <f t="shared" si="257"/>
        <v>1.2935620760696764E-3</v>
      </c>
      <c r="E3157" s="9">
        <f t="shared" si="257"/>
        <v>1.6793301673573957E-2</v>
      </c>
      <c r="F3157" s="9">
        <f t="shared" si="257"/>
        <v>8.6088340966076871E-2</v>
      </c>
      <c r="G3157" s="9">
        <f t="shared" si="257"/>
        <v>-6.044627878527109E-3</v>
      </c>
      <c r="H3157" s="9">
        <f t="shared" si="255"/>
        <v>1.2935620760696764E-3</v>
      </c>
      <c r="I3157">
        <f t="shared" si="256"/>
        <v>1</v>
      </c>
      <c r="K3157" s="1"/>
    </row>
    <row r="3158" spans="1:11" x14ac:dyDescent="0.3">
      <c r="A3158" s="1">
        <v>44390</v>
      </c>
      <c r="B3158" s="9">
        <f>$A$5+LN(VLOOKUP($A3158,NASDAQ_Composite_IXIC_20210721[[Date]:[Close]],5))-$A$4</f>
        <v>3.2307826056159668</v>
      </c>
      <c r="C3158" s="9">
        <f>VLOOKUP(A3158,nasdaq_wtd_mc_ritter_add!$B$2:$D$3373,$C$5)</f>
        <v>4.8945801136370299</v>
      </c>
      <c r="D3158" s="9">
        <f t="shared" si="257"/>
        <v>-9.8461552143591646E-3</v>
      </c>
      <c r="E3158" s="9">
        <f t="shared" si="257"/>
        <v>6.9471464592147925E-3</v>
      </c>
      <c r="F3158" s="9">
        <f t="shared" si="257"/>
        <v>5.6744130648287872E-2</v>
      </c>
      <c r="G3158" s="9">
        <f t="shared" si="257"/>
        <v>-9.0945388374956693E-3</v>
      </c>
      <c r="H3158" s="9">
        <f t="shared" si="255"/>
        <v>9.8461552143591646E-3</v>
      </c>
      <c r="I3158">
        <f t="shared" si="256"/>
        <v>1</v>
      </c>
      <c r="K3158" s="1"/>
    </row>
    <row r="3159" spans="1:11" x14ac:dyDescent="0.3">
      <c r="A3159" s="1">
        <v>44391</v>
      </c>
      <c r="B3159" s="9">
        <f>$A$5+LN(VLOOKUP($A3159,NASDAQ_Composite_IXIC_20210721[[Date]:[Close]],5))-$A$4</f>
        <v>3.2285522298032978</v>
      </c>
      <c r="C3159" s="9">
        <f>VLOOKUP(A3159,nasdaq_wtd_mc_ritter_add!$B$2:$D$3373,$C$5)</f>
        <v>4.8709288699654403</v>
      </c>
      <c r="D3159" s="9">
        <f t="shared" si="257"/>
        <v>-2.1420867858920722E-2</v>
      </c>
      <c r="E3159" s="9">
        <f t="shared" si="257"/>
        <v>-1.9153817258978023E-2</v>
      </c>
      <c r="F3159" s="9">
        <f t="shared" si="257"/>
        <v>3.5323262789367149E-2</v>
      </c>
      <c r="G3159" s="9">
        <f t="shared" si="257"/>
        <v>-3.1235557149585702E-2</v>
      </c>
      <c r="H3159" s="9">
        <f t="shared" si="255"/>
        <v>2.1420867858920722E-2</v>
      </c>
      <c r="I3159">
        <f t="shared" si="256"/>
        <v>1</v>
      </c>
      <c r="K3159" s="1"/>
    </row>
    <row r="3160" spans="1:11" x14ac:dyDescent="0.3">
      <c r="A3160" s="1">
        <v>44392</v>
      </c>
      <c r="B3160" s="9">
        <f>$A$5+LN(VLOOKUP($A3160,NASDAQ_Composite_IXIC_20210721[[Date]:[Close]],5))-$A$4</f>
        <v>3.2215753594678178</v>
      </c>
      <c r="C3160" s="9">
        <f>VLOOKUP(A3160,nasdaq_wtd_mc_ritter_add!$B$2:$D$3373,$C$5)</f>
        <v>4.8614359207930997</v>
      </c>
      <c r="D3160" s="9">
        <f t="shared" si="257"/>
        <v>-2.516078836860558E-3</v>
      </c>
      <c r="E3160" s="9">
        <f t="shared" si="257"/>
        <v>-1.4024865452951119E-2</v>
      </c>
      <c r="F3160" s="9">
        <f t="shared" si="257"/>
        <v>3.2807183952506591E-2</v>
      </c>
      <c r="G3160" s="9">
        <f t="shared" si="257"/>
        <v>-2.5369350361902576E-2</v>
      </c>
      <c r="H3160" s="9">
        <f t="shared" si="255"/>
        <v>2.516078836860558E-3</v>
      </c>
      <c r="I3160">
        <f t="shared" si="256"/>
        <v>1</v>
      </c>
      <c r="K3160" s="1"/>
    </row>
    <row r="3161" spans="1:11" x14ac:dyDescent="0.3">
      <c r="A3161" s="1">
        <v>44393</v>
      </c>
      <c r="B3161" s="9">
        <f>$A$5+LN(VLOOKUP($A3161,NASDAQ_Composite_IXIC_20210721[[Date]:[Close]],5))-$A$4</f>
        <v>3.213574752868511</v>
      </c>
      <c r="C3161" s="9">
        <f>VLOOKUP(A3161,nasdaq_wtd_mc_ritter_add!$B$2:$D$3373,$C$5)</f>
        <v>4.8593326084113997</v>
      </c>
      <c r="D3161" s="9">
        <f t="shared" si="257"/>
        <v>5.8972942176067633E-3</v>
      </c>
      <c r="E3161" s="9">
        <f t="shared" si="257"/>
        <v>-9.6182285605141971E-3</v>
      </c>
      <c r="F3161" s="9">
        <f t="shared" si="257"/>
        <v>4.0866590329826202E-2</v>
      </c>
      <c r="G3161" s="9">
        <f t="shared" si="257"/>
        <v>-1.9472056144295813E-2</v>
      </c>
      <c r="H3161" s="9">
        <f t="shared" si="255"/>
        <v>-5.8972942176067633E-3</v>
      </c>
      <c r="I3161">
        <f t="shared" si="256"/>
        <v>-1</v>
      </c>
      <c r="K3161" s="1"/>
    </row>
    <row r="3162" spans="1:11" x14ac:dyDescent="0.3">
      <c r="A3162" s="1">
        <v>44396</v>
      </c>
      <c r="B3162" s="9">
        <f>$A$5+LN(VLOOKUP($A3162,NASDAQ_Composite_IXIC_20210721[[Date]:[Close]],5))-$A$4</f>
        <v>3.2029650376937662</v>
      </c>
      <c r="C3162" s="9">
        <f>VLOOKUP(A3162,nasdaq_wtd_mc_ritter_add!$B$2:$D$3373,$C$5)</f>
        <v>4.8613127903024402</v>
      </c>
      <c r="D3162" s="9">
        <f t="shared" si="257"/>
        <v>1.2589897065785394E-2</v>
      </c>
      <c r="E3162" s="9">
        <f t="shared" si="257"/>
        <v>-1.7300600828288992E-2</v>
      </c>
      <c r="F3162" s="9">
        <f t="shared" si="257"/>
        <v>3.5590974202720282E-2</v>
      </c>
      <c r="G3162" s="9">
        <f t="shared" si="257"/>
        <v>7.5116840014688435E-3</v>
      </c>
      <c r="H3162" s="9">
        <f t="shared" si="255"/>
        <v>-8.6295332837043048E-3</v>
      </c>
      <c r="I3162">
        <f t="shared" si="256"/>
        <v>-1</v>
      </c>
      <c r="K3162" s="1"/>
    </row>
    <row r="3163" spans="1:11" x14ac:dyDescent="0.3">
      <c r="A3163" s="1">
        <v>44397</v>
      </c>
      <c r="B3163" s="9">
        <f>$A$5+LN(VLOOKUP($A3163,NASDAQ_Composite_IXIC_20210721[[Date]:[Close]],5))-$A$4</f>
        <v>3.2185280473431357</v>
      </c>
      <c r="C3163" s="9">
        <f>VLOOKUP(A3163,nasdaq_wtd_mc_ritter_add!$B$2:$D$3373,$C$5)</f>
        <v>4.8834492270451202</v>
      </c>
      <c r="D3163" s="9">
        <f t="shared" si="257"/>
        <v>6.5734270933104355E-3</v>
      </c>
      <c r="E3163" s="9">
        <f t="shared" si="257"/>
        <v>-1.0727173734978557E-2</v>
      </c>
      <c r="F3163" s="9">
        <f t="shared" si="257"/>
        <v>4.0725513604319197E-2</v>
      </c>
      <c r="G3163" s="9">
        <f t="shared" si="257"/>
        <v>9.372326992355795E-3</v>
      </c>
      <c r="H3163" s="9">
        <f t="shared" si="255"/>
        <v>6.5734270933104355E-3</v>
      </c>
      <c r="I3163">
        <f t="shared" si="256"/>
        <v>1</v>
      </c>
      <c r="K3163" s="1"/>
    </row>
    <row r="3164" spans="1:11" x14ac:dyDescent="0.3">
      <c r="A3164" s="1">
        <v>44398</v>
      </c>
      <c r="B3164" s="9">
        <f>$A$5+LN(VLOOKUP($A3164,NASDAQ_Composite_IXIC_20210721[[Date]:[Close]],5))-$A$4</f>
        <v>3.2276641575906497</v>
      </c>
      <c r="C3164" s="9">
        <f>VLOOKUP(A3164,nasdaq_wtd_mc_ritter_add!$B$2:$D$3373,$C$5)</f>
        <v>4.8950481294892603</v>
      </c>
      <c r="D3164" s="9">
        <f t="shared" si="257"/>
        <v>2.4627921966260402E-3</v>
      </c>
      <c r="E3164" s="9">
        <f t="shared" si="257"/>
        <v>-2.8153425038262014E-3</v>
      </c>
      <c r="F3164" s="9">
        <f t="shared" si="257"/>
        <v>4.3188305800945237E-2</v>
      </c>
      <c r="G3164" s="9">
        <f t="shared" si="257"/>
        <v>5.2901727454539582E-3</v>
      </c>
      <c r="H3164" s="9">
        <f t="shared" si="255"/>
        <v>2.4627921966260402E-3</v>
      </c>
      <c r="I3164">
        <f t="shared" si="256"/>
        <v>1</v>
      </c>
      <c r="K3164" s="1"/>
    </row>
    <row r="3165" spans="1:11" x14ac:dyDescent="0.3">
      <c r="A3165" s="1">
        <v>44399</v>
      </c>
      <c r="B3165" s="9">
        <f>$A$5+LN(VLOOKUP($A3165,NASDAQ_Composite_IXIC_20210721[[Date]:[Close]],5))-$A$4</f>
        <v>3.2312559493229207</v>
      </c>
      <c r="C3165" s="9">
        <f>VLOOKUP(A3165,nasdaq_wtd_mc_ritter_add!$B$2:$D$3373,$C$5)</f>
        <v>4.8985795870111897</v>
      </c>
      <c r="D3165" s="9">
        <f t="shared" si="257"/>
        <v>-6.0334210341572714E-5</v>
      </c>
      <c r="E3165" s="9">
        <f t="shared" si="257"/>
        <v>-9.6332440085555859E-3</v>
      </c>
      <c r="F3165" s="9">
        <f t="shared" si="257"/>
        <v>4.3127971590603664E-2</v>
      </c>
      <c r="G3165" s="9">
        <f t="shared" si="257"/>
        <v>2.0002387985575965E-3</v>
      </c>
      <c r="H3165" s="9">
        <f t="shared" si="255"/>
        <v>-6.0334210341572714E-5</v>
      </c>
      <c r="I3165">
        <f t="shared" si="256"/>
        <v>-1</v>
      </c>
      <c r="K3165" s="1"/>
    </row>
    <row r="3166" spans="1:11" x14ac:dyDescent="0.3">
      <c r="A3166" s="1">
        <v>44400</v>
      </c>
      <c r="B3166" s="9">
        <f>$A$5+LN(VLOOKUP($A3166,NASDAQ_Composite_IXIC_20210721[[Date]:[Close]],5))-$A$4</f>
        <v>3.2415800530978993</v>
      </c>
      <c r="C3166" s="9">
        <f>VLOOKUP(A3166,nasdaq_wtd_mc_ritter_add!$B$2:$D$3373,$C$5)</f>
        <v>4.9201985520559299</v>
      </c>
      <c r="D3166" s="9">
        <f t="shared" si="257"/>
        <v>1.1294861269761647E-2</v>
      </c>
      <c r="E3166" s="9">
        <f t="shared" si="257"/>
        <v>-1.0483838221037267E-2</v>
      </c>
      <c r="F3166" s="9">
        <f t="shared" si="257"/>
        <v>4.7168246647928846E-2</v>
      </c>
      <c r="G3166" s="9">
        <f t="shared" si="257"/>
        <v>1.3295100068319243E-2</v>
      </c>
      <c r="H3166" s="9">
        <f t="shared" si="255"/>
        <v>1.1294861269761647E-2</v>
      </c>
      <c r="I3166">
        <f t="shared" si="256"/>
        <v>1</v>
      </c>
      <c r="K3166" s="1"/>
    </row>
    <row r="3167" spans="1:11" x14ac:dyDescent="0.3">
      <c r="A3167" s="1">
        <v>44403</v>
      </c>
      <c r="B3167" s="9">
        <f>$A$5+LN(VLOOKUP($A3167,NASDAQ_Composite_IXIC_20210721[[Date]:[Close]],5))-$A$4</f>
        <v>3.2418307279813989</v>
      </c>
      <c r="C3167" s="9">
        <f>VLOOKUP(A3167,nasdaq_wtd_mc_ritter_add!$B$2:$D$3373,$C$5)</f>
        <v>4.9187159696134097</v>
      </c>
      <c r="D3167" s="9">
        <f t="shared" si="257"/>
        <v>-1.7332573260198103E-3</v>
      </c>
      <c r="E3167" s="9">
        <f t="shared" si="257"/>
        <v>-1.6956168372963987E-2</v>
      </c>
      <c r="F3167" s="9">
        <f t="shared" si="257"/>
        <v>2.1295187433108431E-2</v>
      </c>
      <c r="G3167" s="9">
        <f t="shared" si="257"/>
        <v>6.3996073875731696E-3</v>
      </c>
      <c r="H3167" s="9">
        <f t="shared" si="255"/>
        <v>1.2319075590205841E-3</v>
      </c>
      <c r="I3167">
        <f t="shared" si="256"/>
        <v>1</v>
      </c>
      <c r="K3167" s="1"/>
    </row>
    <row r="3168" spans="1:11" x14ac:dyDescent="0.3">
      <c r="A3168" s="1">
        <v>44404</v>
      </c>
      <c r="B3168" s="9">
        <f>$A$5+LN(VLOOKUP($A3168,NASDAQ_Composite_IXIC_20210721[[Date]:[Close]],5))-$A$4</f>
        <v>3.2296189147829848</v>
      </c>
      <c r="C3168" s="9">
        <f>VLOOKUP(A3168,nasdaq_wtd_mc_ritter_add!$B$2:$D$3373,$C$5)</f>
        <v>4.9019562716729697</v>
      </c>
      <c r="D3168" s="9">
        <f t="shared" ref="D3168:G3187" si="258">IF($A3168-$A$1&lt;D$5,0,$C3168-$B3168+VLOOKUP($A3168-D$5,nasd_unic,2)-VLOOKUP($A3168-D$5,nasd_unic,3))</f>
        <v>-4.5478847420259427E-3</v>
      </c>
      <c r="E3168" s="9">
        <f t="shared" si="258"/>
        <v>-2.1504053114989929E-2</v>
      </c>
      <c r="F3168" s="9">
        <f t="shared" si="258"/>
        <v>2.1545757656848075E-2</v>
      </c>
      <c r="G3168" s="9">
        <f t="shared" si="258"/>
        <v>-1.4547122734143159E-4</v>
      </c>
      <c r="H3168" s="9">
        <f t="shared" si="255"/>
        <v>4.5478847420259427E-3</v>
      </c>
      <c r="I3168">
        <f t="shared" si="256"/>
        <v>1</v>
      </c>
      <c r="K3168" s="1"/>
    </row>
    <row r="3169" spans="1:11" x14ac:dyDescent="0.3">
      <c r="A3169" s="1">
        <v>44405</v>
      </c>
      <c r="B3169" s="9">
        <f>$A$5+LN(VLOOKUP($A3169,NASDAQ_Composite_IXIC_20210721[[Date]:[Close]],5))-$A$4</f>
        <v>3.2365522562775277</v>
      </c>
      <c r="C3169" s="9">
        <f>VLOOKUP(A3169,nasdaq_wtd_mc_ritter_add!$B$2:$D$3373,$C$5)</f>
        <v>4.92054328795935</v>
      </c>
      <c r="D3169" s="9">
        <f t="shared" si="258"/>
        <v>1.1653674791837432E-2</v>
      </c>
      <c r="E3169" s="9">
        <f t="shared" si="258"/>
        <v>-1.9379962769479064E-2</v>
      </c>
      <c r="F3169" s="9">
        <f t="shared" si="258"/>
        <v>3.3199432448685506E-2</v>
      </c>
      <c r="G3169" s="9">
        <f t="shared" si="258"/>
        <v>1.7441599155429977E-2</v>
      </c>
      <c r="H3169" s="9">
        <f t="shared" si="255"/>
        <v>1.1653674791837432E-2</v>
      </c>
      <c r="I3169">
        <f t="shared" si="256"/>
        <v>1</v>
      </c>
      <c r="K3169" s="1"/>
    </row>
    <row r="3170" spans="1:11" x14ac:dyDescent="0.3">
      <c r="A3170" s="1">
        <v>44406</v>
      </c>
      <c r="B3170" s="9">
        <f>$A$5+LN(VLOOKUP($A3170,NASDAQ_Composite_IXIC_20210721[[Date]:[Close]],5))-$A$4</f>
        <v>3.237613816446788</v>
      </c>
      <c r="C3170" s="9">
        <f>VLOOKUP(A3170,nasdaq_wtd_mc_ritter_add!$B$2:$D$3373,$C$5)</f>
        <v>4.9163626426634597</v>
      </c>
      <c r="D3170" s="9">
        <f t="shared" si="258"/>
        <v>-5.24220546515064E-3</v>
      </c>
      <c r="E3170" s="9">
        <f t="shared" si="258"/>
        <v>-2.0056236061171795E-2</v>
      </c>
      <c r="F3170" s="9">
        <f t="shared" si="258"/>
        <v>2.7957226983534866E-2</v>
      </c>
      <c r="G3170" s="9">
        <f t="shared" si="258"/>
        <v>9.1499582684955172E-3</v>
      </c>
      <c r="H3170" s="9">
        <f t="shared" si="255"/>
        <v>3.1190851266300612E-3</v>
      </c>
      <c r="I3170">
        <f t="shared" si="256"/>
        <v>1</v>
      </c>
      <c r="K3170" s="1"/>
    </row>
    <row r="3171" spans="1:11" x14ac:dyDescent="0.3">
      <c r="A3171" s="1">
        <v>44407</v>
      </c>
      <c r="B3171" s="9">
        <f>$A$5+LN(VLOOKUP($A3171,NASDAQ_Composite_IXIC_20210721[[Date]:[Close]],5))-$A$4</f>
        <v>3.2304438903078845</v>
      </c>
      <c r="C3171" s="9">
        <f>VLOOKUP(A3171,nasdaq_wtd_mc_ritter_add!$B$2:$D$3373,$C$5)</f>
        <v>4.9084636486096498</v>
      </c>
      <c r="D3171" s="9">
        <f t="shared" si="258"/>
        <v>-7.2906791490634504E-4</v>
      </c>
      <c r="E3171" s="9">
        <f t="shared" si="258"/>
        <v>-1.5621126878214042E-2</v>
      </c>
      <c r="F3171" s="9">
        <f t="shared" si="258"/>
        <v>2.7228159068628521E-2</v>
      </c>
      <c r="G3171" s="9">
        <f t="shared" si="258"/>
        <v>8.4208903535891722E-3</v>
      </c>
      <c r="H3171" s="9">
        <f t="shared" si="255"/>
        <v>7.2906791490634504E-4</v>
      </c>
      <c r="I3171">
        <f t="shared" si="256"/>
        <v>1</v>
      </c>
      <c r="K3171" s="1"/>
    </row>
    <row r="3172" spans="1:11" x14ac:dyDescent="0.3">
      <c r="A3172" s="1">
        <v>44410</v>
      </c>
      <c r="B3172" s="9">
        <f>$A$5+LN(VLOOKUP($A3172,NASDAQ_Composite_IXIC_20210721[[Date]:[Close]],5))-$A$4</f>
        <v>3.231015580482274</v>
      </c>
      <c r="C3172" s="9">
        <f>VLOOKUP(A3172,nasdaq_wtd_mc_ritter_add!$B$2:$D$3373,$C$5)</f>
        <v>4.9148560822977796</v>
      </c>
      <c r="D3172" s="9">
        <f t="shared" si="258"/>
        <v>5.8207435137402896E-3</v>
      </c>
      <c r="E3172" s="9">
        <f t="shared" si="258"/>
        <v>-1.1918624995033156E-3</v>
      </c>
      <c r="F3172" s="9">
        <f t="shared" si="258"/>
        <v>4.7299280622290496E-2</v>
      </c>
      <c r="G3172" s="9">
        <f t="shared" si="258"/>
        <v>3.190124422753815E-2</v>
      </c>
      <c r="H3172" s="9">
        <f t="shared" si="255"/>
        <v>5.8207435137402896E-3</v>
      </c>
      <c r="I3172">
        <f t="shared" si="256"/>
        <v>1</v>
      </c>
      <c r="K3172" s="1"/>
    </row>
    <row r="3173" spans="1:11" x14ac:dyDescent="0.3">
      <c r="A3173" s="1">
        <v>44411</v>
      </c>
      <c r="B3173" s="9">
        <f>$A$5+LN(VLOOKUP($A3173,NASDAQ_Composite_IXIC_20210721[[Date]:[Close]],5))-$A$4</f>
        <v>3.2364648667181148</v>
      </c>
      <c r="C3173" s="9">
        <f>VLOOKUP(A3173,nasdaq_wtd_mc_ritter_add!$B$2:$D$3373,$C$5)</f>
        <v>4.9191221600411401</v>
      </c>
      <c r="D3173" s="9">
        <f t="shared" si="258"/>
        <v>-1.1832084924803254E-3</v>
      </c>
      <c r="E3173" s="9">
        <f t="shared" si="258"/>
        <v>-2.375070991983641E-3</v>
      </c>
      <c r="F3173" s="9">
        <f t="shared" si="258"/>
        <v>4.2123637974977868E-2</v>
      </c>
      <c r="G3173" s="9">
        <f t="shared" si="258"/>
        <v>4.2563607721031183E-2</v>
      </c>
      <c r="H3173" s="9">
        <f t="shared" si="255"/>
        <v>-1.1832084924803254E-3</v>
      </c>
      <c r="I3173">
        <f t="shared" si="256"/>
        <v>-1</v>
      </c>
      <c r="K3173" s="1"/>
    </row>
    <row r="3174" spans="1:11" x14ac:dyDescent="0.3">
      <c r="A3174" s="1">
        <v>44412</v>
      </c>
      <c r="B3174" s="9">
        <f>$A$5+LN(VLOOKUP($A3174,NASDAQ_Composite_IXIC_20210721[[Date]:[Close]],5))-$A$4</f>
        <v>3.2377674429654304</v>
      </c>
      <c r="C3174" s="9">
        <f>VLOOKUP(A3174,nasdaq_wtd_mc_ritter_add!$B$2:$D$3373,$C$5)</f>
        <v>4.9360404664947701</v>
      </c>
      <c r="D3174" s="9">
        <f t="shared" si="258"/>
        <v>1.561573020631446E-2</v>
      </c>
      <c r="E3174" s="9">
        <f t="shared" si="258"/>
        <v>1.3240659214330819E-2</v>
      </c>
      <c r="F3174" s="9">
        <f t="shared" si="258"/>
        <v>5.7739368181292328E-2</v>
      </c>
      <c r="G3174" s="9">
        <f t="shared" si="258"/>
        <v>7.9808052461260992E-2</v>
      </c>
      <c r="H3174" s="9">
        <f t="shared" si="255"/>
        <v>1.561573020631446E-2</v>
      </c>
      <c r="I3174">
        <f t="shared" si="256"/>
        <v>1</v>
      </c>
      <c r="K3174" s="1"/>
    </row>
    <row r="3175" spans="1:11" x14ac:dyDescent="0.3">
      <c r="A3175" s="1">
        <v>44413</v>
      </c>
      <c r="B3175" s="9">
        <f>$A$5+LN(VLOOKUP($A3175,NASDAQ_Composite_IXIC_20210721[[Date]:[Close]],5))-$A$4</f>
        <v>3.2454903007312526</v>
      </c>
      <c r="C3175" s="9">
        <f>VLOOKUP(A3175,nasdaq_wtd_mc_ritter_add!$B$2:$D$3373,$C$5)</f>
        <v>4.9454264362297904</v>
      </c>
      <c r="D3175" s="9">
        <f t="shared" si="258"/>
        <v>1.6631119691981056E-3</v>
      </c>
      <c r="E3175" s="9">
        <f t="shared" si="258"/>
        <v>2.0011724030161382E-2</v>
      </c>
      <c r="F3175" s="9">
        <f t="shared" si="258"/>
        <v>5.9402480150490433E-2</v>
      </c>
      <c r="G3175" s="9">
        <f t="shared" si="258"/>
        <v>7.8375233006977574E-2</v>
      </c>
      <c r="H3175" s="9">
        <f t="shared" si="255"/>
        <v>1.6631119691981056E-3</v>
      </c>
      <c r="I3175">
        <f t="shared" si="256"/>
        <v>1</v>
      </c>
      <c r="K3175" s="1"/>
    </row>
    <row r="3176" spans="1:11" x14ac:dyDescent="0.3">
      <c r="A3176" s="1">
        <v>44414</v>
      </c>
      <c r="B3176" s="9">
        <f>$A$5+LN(VLOOKUP($A3176,NASDAQ_Composite_IXIC_20210721[[Date]:[Close]],5))-$A$4</f>
        <v>3.2414971172054914</v>
      </c>
      <c r="C3176" s="9">
        <f>VLOOKUP(A3176,nasdaq_wtd_mc_ritter_add!$B$2:$D$3373,$C$5)</f>
        <v>4.93559590390299</v>
      </c>
      <c r="D3176" s="9">
        <f t="shared" si="258"/>
        <v>-5.8373488010392549E-3</v>
      </c>
      <c r="E3176" s="9">
        <f t="shared" si="258"/>
        <v>2.7846012442275025E-2</v>
      </c>
      <c r="F3176" s="9">
        <f t="shared" si="258"/>
        <v>3.9952143387754546E-2</v>
      </c>
      <c r="G3176" s="9">
        <f t="shared" si="258"/>
        <v>7.2537884205938319E-2</v>
      </c>
      <c r="H3176" s="9">
        <f t="shared" si="255"/>
        <v>5.8373488010392549E-3</v>
      </c>
      <c r="I3176">
        <f t="shared" si="256"/>
        <v>1</v>
      </c>
      <c r="K3176" s="1"/>
    </row>
    <row r="3177" spans="1:11" x14ac:dyDescent="0.3">
      <c r="A3177" s="1">
        <v>44417</v>
      </c>
      <c r="B3177" s="9">
        <f>$A$5+LN(VLOOKUP($A3177,NASDAQ_Composite_IXIC_20210721[[Date]:[Close]],5))-$A$4</f>
        <v>3.243141781624499</v>
      </c>
      <c r="C3177" s="9">
        <f>VLOOKUP(A3177,nasdaq_wtd_mc_ritter_add!$B$2:$D$3373,$C$5)</f>
        <v>4.9467472078822103</v>
      </c>
      <c r="D3177" s="9">
        <f t="shared" si="258"/>
        <v>9.506639560212804E-3</v>
      </c>
      <c r="E3177" s="9">
        <f t="shared" si="258"/>
        <v>3.1255325098358711E-2</v>
      </c>
      <c r="F3177" s="9">
        <f t="shared" si="258"/>
        <v>4.9714012998140156E-2</v>
      </c>
      <c r="G3177" s="9">
        <f t="shared" si="258"/>
        <v>8.9472028248551716E-2</v>
      </c>
      <c r="H3177" s="9">
        <f t="shared" si="255"/>
        <v>9.506639560212804E-3</v>
      </c>
      <c r="I3177">
        <f t="shared" si="256"/>
        <v>1</v>
      </c>
      <c r="K3177" s="1"/>
    </row>
    <row r="3178" spans="1:11" x14ac:dyDescent="0.3">
      <c r="A3178" s="1">
        <v>44418</v>
      </c>
      <c r="B3178" s="9">
        <f>$A$5+LN(VLOOKUP($A3178,NASDAQ_Composite_IXIC_20210721[[Date]:[Close]],5))-$A$4</f>
        <v>3.2382787668712991</v>
      </c>
      <c r="C3178" s="9">
        <f>VLOOKUP(A3178,nasdaq_wtd_mc_ritter_add!$B$2:$D$3373,$C$5)</f>
        <v>4.9357523978375699</v>
      </c>
      <c r="D3178" s="9">
        <f t="shared" si="258"/>
        <v>-6.1317952914405893E-3</v>
      </c>
      <c r="E3178" s="9">
        <f t="shared" si="258"/>
        <v>2.5123529806918121E-2</v>
      </c>
      <c r="F3178" s="9">
        <f t="shared" si="258"/>
        <v>4.0623269404422402E-2</v>
      </c>
      <c r="G3178" s="9">
        <f t="shared" si="258"/>
        <v>8.9197883482965423E-2</v>
      </c>
      <c r="H3178" s="9">
        <f t="shared" si="255"/>
        <v>6.1317952914405893E-3</v>
      </c>
      <c r="I3178">
        <f t="shared" si="256"/>
        <v>1</v>
      </c>
      <c r="K3178" s="1"/>
    </row>
    <row r="3179" spans="1:11" x14ac:dyDescent="0.3">
      <c r="A3179" s="1">
        <v>44419</v>
      </c>
      <c r="B3179" s="9">
        <f>$A$5+LN(VLOOKUP($A3179,NASDAQ_Composite_IXIC_20210721[[Date]:[Close]],5))-$A$4</f>
        <v>3.2367256235426032</v>
      </c>
      <c r="C3179" s="9">
        <f>VLOOKUP(A3179,nasdaq_wtd_mc_ritter_add!$B$2:$D$3373,$C$5)</f>
        <v>4.9274371452385504</v>
      </c>
      <c r="D3179" s="9">
        <f t="shared" si="258"/>
        <v>-6.762109270323613E-3</v>
      </c>
      <c r="E3179" s="9">
        <f t="shared" si="258"/>
        <v>1.7067858460524832E-2</v>
      </c>
      <c r="F3179" s="9">
        <f t="shared" si="258"/>
        <v>3.3861160134098789E-2</v>
      </c>
      <c r="G3179" s="9">
        <f t="shared" si="258"/>
        <v>0.1031561994266017</v>
      </c>
      <c r="H3179" s="9">
        <f t="shared" si="255"/>
        <v>6.762109270323613E-3</v>
      </c>
      <c r="I3179">
        <f t="shared" si="256"/>
        <v>1</v>
      </c>
      <c r="K3179" s="1"/>
    </row>
    <row r="3180" spans="1:11" x14ac:dyDescent="0.3">
      <c r="A3180" s="1">
        <v>44420</v>
      </c>
      <c r="B3180" s="9">
        <f>$A$5+LN(VLOOKUP($A3180,NASDAQ_Composite_IXIC_20210721[[Date]:[Close]],5))-$A$4</f>
        <v>3.2401818609012762</v>
      </c>
      <c r="C3180" s="9">
        <f>VLOOKUP(A3180,nasdaq_wtd_mc_ritter_add!$B$2:$D$3373,$C$5)</f>
        <v>4.9357048544658904</v>
      </c>
      <c r="D3180" s="9">
        <f t="shared" si="258"/>
        <v>4.8114718686669278E-3</v>
      </c>
      <c r="E3180" s="9">
        <f t="shared" si="258"/>
        <v>3.1725485543550924E-2</v>
      </c>
      <c r="F3180" s="9">
        <f t="shared" si="258"/>
        <v>3.8672632002765717E-2</v>
      </c>
      <c r="G3180" s="9">
        <f t="shared" si="258"/>
        <v>8.8469616191838796E-2</v>
      </c>
      <c r="H3180" s="9">
        <f t="shared" si="255"/>
        <v>4.8114718686669278E-3</v>
      </c>
      <c r="I3180">
        <f t="shared" si="256"/>
        <v>1</v>
      </c>
      <c r="K3180" s="1"/>
    </row>
    <row r="3181" spans="1:11" x14ac:dyDescent="0.3">
      <c r="A3181" s="1">
        <v>44421</v>
      </c>
      <c r="B3181" s="9">
        <f>$A$5+LN(VLOOKUP($A3181,NASDAQ_Composite_IXIC_20210721[[Date]:[Close]],5))-$A$4</f>
        <v>3.2406299589631606</v>
      </c>
      <c r="C3181" s="9">
        <f>VLOOKUP(A3181,nasdaq_wtd_mc_ritter_add!$B$2:$D$3373,$C$5)</f>
        <v>4.9327741298146099</v>
      </c>
      <c r="D3181" s="9">
        <f t="shared" si="258"/>
        <v>-3.3788227131648085E-3</v>
      </c>
      <c r="E3181" s="9">
        <f t="shared" si="258"/>
        <v>4.9767530689306838E-2</v>
      </c>
      <c r="F3181" s="9">
        <f t="shared" si="258"/>
        <v>3.0613713430328815E-2</v>
      </c>
      <c r="G3181" s="9">
        <f t="shared" si="258"/>
        <v>8.5090793478673987E-2</v>
      </c>
      <c r="H3181" s="9">
        <f t="shared" si="255"/>
        <v>2.4826265893960198E-3</v>
      </c>
      <c r="I3181">
        <f t="shared" si="256"/>
        <v>1</v>
      </c>
      <c r="K3181" s="1"/>
    </row>
    <row r="3182" spans="1:11" x14ac:dyDescent="0.3">
      <c r="A3182" s="1">
        <v>44424</v>
      </c>
      <c r="B3182" s="9">
        <f>$A$5+LN(VLOOKUP($A3182,NASDAQ_Composite_IXIC_20210721[[Date]:[Close]],5))-$A$4</f>
        <v>3.2386621047723567</v>
      </c>
      <c r="C3182" s="9">
        <f>VLOOKUP(A3182,nasdaq_wtd_mc_ritter_add!$B$2:$D$3373,$C$5)</f>
        <v>4.9143137234986201</v>
      </c>
      <c r="D3182" s="9">
        <f t="shared" si="258"/>
        <v>-1.6492552125185966E-2</v>
      </c>
      <c r="E3182" s="9">
        <f t="shared" si="258"/>
        <v>2.9893763183374666E-2</v>
      </c>
      <c r="F3182" s="9">
        <f t="shared" si="258"/>
        <v>8.7581898187085727E-3</v>
      </c>
      <c r="G3182" s="9">
        <f t="shared" si="258"/>
        <v>5.9143784288997026E-2</v>
      </c>
      <c r="H3182" s="9">
        <f t="shared" si="255"/>
        <v>1.6492552125185966E-2</v>
      </c>
      <c r="I3182">
        <f t="shared" si="256"/>
        <v>1</v>
      </c>
      <c r="K3182" s="1"/>
    </row>
    <row r="3183" spans="1:11" x14ac:dyDescent="0.3">
      <c r="A3183" s="1">
        <v>44425</v>
      </c>
      <c r="B3183" s="9">
        <f>$A$5+LN(VLOOKUP($A3183,NASDAQ_Composite_IXIC_20210721[[Date]:[Close]],5))-$A$4</f>
        <v>3.2293187185765708</v>
      </c>
      <c r="C3183" s="9">
        <f>VLOOKUP(A3183,nasdaq_wtd_mc_ritter_add!$B$2:$D$3373,$C$5)</f>
        <v>4.9040095302238198</v>
      </c>
      <c r="D3183" s="9">
        <f t="shared" si="258"/>
        <v>-9.6080707901435858E-4</v>
      </c>
      <c r="E3183" s="9">
        <f t="shared" si="258"/>
        <v>2.8932956104360308E-2</v>
      </c>
      <c r="F3183" s="9">
        <f t="shared" si="258"/>
        <v>-9.5754178971407811E-4</v>
      </c>
      <c r="G3183" s="9">
        <f t="shared" si="258"/>
        <v>5.9305216696230012E-2</v>
      </c>
      <c r="H3183" s="9">
        <f t="shared" si="255"/>
        <v>9.6080707901435858E-4</v>
      </c>
      <c r="I3183">
        <f t="shared" si="256"/>
        <v>1</v>
      </c>
      <c r="K3183" s="1"/>
    </row>
    <row r="3184" spans="1:11" x14ac:dyDescent="0.3">
      <c r="A3184" s="1">
        <v>44426</v>
      </c>
      <c r="B3184" s="9">
        <f>$A$5+LN(VLOOKUP($A3184,NASDAQ_Composite_IXIC_20210721[[Date]:[Close]],5))-$A$4</f>
        <v>3.2203906124661232</v>
      </c>
      <c r="C3184" s="9">
        <f>VLOOKUP(A3184,nasdaq_wtd_mc_ritter_add!$B$2:$D$3373,$C$5)</f>
        <v>4.9056894466065897</v>
      </c>
      <c r="D3184" s="9">
        <f t="shared" si="258"/>
        <v>1.0608022493217462E-2</v>
      </c>
      <c r="E3184" s="9">
        <f t="shared" si="258"/>
        <v>2.6951081531792376E-2</v>
      </c>
      <c r="F3184" s="9">
        <f t="shared" si="258"/>
        <v>9.6504807035033835E-3</v>
      </c>
      <c r="G3184" s="9">
        <f t="shared" si="258"/>
        <v>6.2542055734512658E-2</v>
      </c>
      <c r="H3184" s="9">
        <f t="shared" si="255"/>
        <v>-7.2481897276777119E-3</v>
      </c>
      <c r="I3184">
        <f t="shared" si="256"/>
        <v>-1</v>
      </c>
      <c r="K3184" s="1"/>
    </row>
    <row r="3185" spans="1:11" x14ac:dyDescent="0.3">
      <c r="A3185" s="1">
        <v>44427</v>
      </c>
      <c r="B3185" s="9">
        <f>$A$5+LN(VLOOKUP($A3185,NASDAQ_Composite_IXIC_20210721[[Date]:[Close]],5))-$A$4</f>
        <v>3.2214832262245734</v>
      </c>
      <c r="C3185" s="9">
        <f>VLOOKUP(A3185,nasdaq_wtd_mc_ritter_add!$B$2:$D$3373,$C$5)</f>
        <v>4.8928986288048302</v>
      </c>
      <c r="D3185" s="9">
        <f t="shared" si="258"/>
        <v>-1.3883431560209658E-2</v>
      </c>
      <c r="E3185" s="9">
        <f t="shared" si="258"/>
        <v>6.4942228782722822E-3</v>
      </c>
      <c r="F3185" s="9">
        <f t="shared" si="258"/>
        <v>-4.2329508567062746E-3</v>
      </c>
      <c r="G3185" s="9">
        <f t="shared" si="258"/>
        <v>4.7219736482591479E-2</v>
      </c>
      <c r="H3185" s="9">
        <f t="shared" si="255"/>
        <v>1.1698204043309346E-2</v>
      </c>
      <c r="I3185">
        <f t="shared" si="256"/>
        <v>1</v>
      </c>
      <c r="K3185" s="1"/>
    </row>
    <row r="3186" spans="1:11" x14ac:dyDescent="0.3">
      <c r="A3186" s="1">
        <v>44428</v>
      </c>
      <c r="B3186" s="9">
        <f>$A$5+LN(VLOOKUP($A3186,NASDAQ_Composite_IXIC_20210721[[Date]:[Close]],5))-$A$4</f>
        <v>3.2333009366944614</v>
      </c>
      <c r="C3186" s="9">
        <f>VLOOKUP(A3186,nasdaq_wtd_mc_ritter_add!$B$2:$D$3373,$C$5)</f>
        <v>4.9057958740742196</v>
      </c>
      <c r="D3186" s="9">
        <f t="shared" si="258"/>
        <v>1.0795347995014026E-3</v>
      </c>
      <c r="E3186" s="9">
        <f t="shared" si="258"/>
        <v>5.1109654811476446E-3</v>
      </c>
      <c r="F3186" s="9">
        <f t="shared" si="258"/>
        <v>2.2956229773214432E-3</v>
      </c>
      <c r="G3186" s="9">
        <f t="shared" si="258"/>
        <v>4.8299271282092882E-2</v>
      </c>
      <c r="H3186" s="9">
        <f t="shared" si="255"/>
        <v>1.0795347995014026E-3</v>
      </c>
      <c r="I3186">
        <f t="shared" si="256"/>
        <v>1</v>
      </c>
      <c r="K3186" s="1"/>
    </row>
    <row r="3187" spans="1:11" x14ac:dyDescent="0.3">
      <c r="A3187" s="1">
        <v>44431</v>
      </c>
      <c r="B3187" s="9">
        <f>$A$5+LN(VLOOKUP($A3187,NASDAQ_Composite_IXIC_20210721[[Date]:[Close]],5))-$A$4</f>
        <v>3.2486762166622158</v>
      </c>
      <c r="C3187" s="9">
        <f>VLOOKUP(A3187,nasdaq_wtd_mc_ritter_add!$B$2:$D$3373,$C$5)</f>
        <v>4.9303893619691799</v>
      </c>
      <c r="D3187" s="9">
        <f t="shared" si="258"/>
        <v>9.2182079272058459E-3</v>
      </c>
      <c r="E3187" s="9">
        <f t="shared" si="258"/>
        <v>3.0946463489334164E-3</v>
      </c>
      <c r="F3187" s="9">
        <f t="shared" si="258"/>
        <v>-1.312893698848594E-2</v>
      </c>
      <c r="G3187" s="9">
        <f t="shared" si="258"/>
        <v>4.8741611293889875E-2</v>
      </c>
      <c r="H3187" s="9">
        <f t="shared" si="255"/>
        <v>9.2182079272058459E-3</v>
      </c>
      <c r="I3187">
        <f t="shared" si="256"/>
        <v>1</v>
      </c>
      <c r="K3187" s="1"/>
    </row>
    <row r="3188" spans="1:11" x14ac:dyDescent="0.3">
      <c r="A3188" s="1">
        <v>44432</v>
      </c>
      <c r="B3188" s="9">
        <f>$A$5+LN(VLOOKUP($A3188,NASDAQ_Composite_IXIC_20210721[[Date]:[Close]],5))-$A$4</f>
        <v>3.2538259680340209</v>
      </c>
      <c r="C3188" s="9">
        <f>VLOOKUP(A3188,nasdaq_wtd_mc_ritter_add!$B$2:$D$3373,$C$5)</f>
        <v>4.9409260920952898</v>
      </c>
      <c r="D3188" s="9">
        <f t="shared" ref="D3188:G3207" si="259">IF($A3188-$A$1&lt;D$5,0,$C3188-$B3188+VLOOKUP($A3188-D$5,nasd_unic,2)-VLOOKUP($A3188-D$5,nasd_unic,3))</f>
        <v>5.3869787543048275E-3</v>
      </c>
      <c r="E3188" s="9">
        <f t="shared" si="259"/>
        <v>8.4816251032382439E-3</v>
      </c>
      <c r="F3188" s="9">
        <f t="shared" si="259"/>
        <v>-6.7412859437059325E-3</v>
      </c>
      <c r="G3188" s="9">
        <f t="shared" si="259"/>
        <v>4.3881262230835105E-2</v>
      </c>
      <c r="H3188" s="9">
        <f t="shared" si="255"/>
        <v>5.3869787543048275E-3</v>
      </c>
      <c r="I3188">
        <f t="shared" si="256"/>
        <v>1</v>
      </c>
      <c r="K3188" s="1"/>
    </row>
    <row r="3189" spans="1:11" x14ac:dyDescent="0.3">
      <c r="A3189" s="1">
        <v>44433</v>
      </c>
      <c r="B3189" s="9">
        <f>$A$5+LN(VLOOKUP($A3189,NASDAQ_Composite_IXIC_20210721[[Date]:[Close]],5))-$A$4</f>
        <v>3.2552936548380655</v>
      </c>
      <c r="C3189" s="9">
        <f>VLOOKUP(A3189,nasdaq_wtd_mc_ritter_add!$B$2:$D$3373,$C$5)</f>
        <v>4.94676529975691</v>
      </c>
      <c r="D3189" s="9">
        <f t="shared" si="259"/>
        <v>4.3715208575756392E-3</v>
      </c>
      <c r="E3189" s="9">
        <f t="shared" si="259"/>
        <v>1.4586403286833693E-2</v>
      </c>
      <c r="F3189" s="9">
        <f t="shared" si="259"/>
        <v>-2.3697650861302932E-3</v>
      </c>
      <c r="G3189" s="9">
        <f t="shared" si="259"/>
        <v>3.5881590719942125E-2</v>
      </c>
      <c r="H3189" s="9">
        <f t="shared" si="255"/>
        <v>4.3715208575756392E-3</v>
      </c>
      <c r="I3189">
        <f t="shared" si="256"/>
        <v>1</v>
      </c>
      <c r="K3189" s="1"/>
    </row>
    <row r="3190" spans="1:11" x14ac:dyDescent="0.3">
      <c r="A3190" s="1">
        <v>44434</v>
      </c>
      <c r="B3190" s="9">
        <f>$A$5+LN(VLOOKUP($A3190,NASDAQ_Composite_IXIC_20210721[[Date]:[Close]],5))-$A$4</f>
        <v>3.248887614574044</v>
      </c>
      <c r="C3190" s="9">
        <f>VLOOKUP(A3190,nasdaq_wtd_mc_ritter_add!$B$2:$D$3373,$C$5)</f>
        <v>4.9382534043136301</v>
      </c>
      <c r="D3190" s="9">
        <f t="shared" si="259"/>
        <v>-2.1058551792583202E-3</v>
      </c>
      <c r="E3190" s="9">
        <f t="shared" si="259"/>
        <v>1.7028432849601316E-2</v>
      </c>
      <c r="F3190" s="9">
        <f t="shared" si="259"/>
        <v>-4.4756202653886135E-3</v>
      </c>
      <c r="G3190" s="9">
        <f t="shared" si="259"/>
        <v>3.8574190506449391E-2</v>
      </c>
      <c r="H3190" s="9">
        <f t="shared" si="255"/>
        <v>2.1058551792583202E-3</v>
      </c>
      <c r="I3190">
        <f t="shared" si="256"/>
        <v>1</v>
      </c>
      <c r="K3190" s="1"/>
    </row>
    <row r="3191" spans="1:11" x14ac:dyDescent="0.3">
      <c r="A3191" s="1">
        <v>44435</v>
      </c>
      <c r="B3191" s="9">
        <f>$A$5+LN(VLOOKUP($A3191,NASDAQ_Composite_IXIC_20210721[[Date]:[Close]],5))-$A$4</f>
        <v>3.2611031306763421</v>
      </c>
      <c r="C3191" s="9">
        <f>VLOOKUP(A3191,nasdaq_wtd_mc_ritter_add!$B$2:$D$3373,$C$5)</f>
        <v>4.9543290442885297</v>
      </c>
      <c r="D3191" s="9">
        <f t="shared" si="259"/>
        <v>3.8601238726014842E-3</v>
      </c>
      <c r="E3191" s="9">
        <f t="shared" si="259"/>
        <v>9.2348819303653684E-3</v>
      </c>
      <c r="F3191" s="9">
        <f t="shared" si="259"/>
        <v>-1.0145080839113696E-2</v>
      </c>
      <c r="G3191" s="9">
        <f t="shared" si="259"/>
        <v>4.2434314379050875E-2</v>
      </c>
      <c r="H3191" s="9">
        <f t="shared" si="255"/>
        <v>3.8601238726014842E-3</v>
      </c>
      <c r="I3191">
        <f t="shared" si="256"/>
        <v>1</v>
      </c>
      <c r="K3191" s="1"/>
    </row>
    <row r="3192" spans="1:11" x14ac:dyDescent="0.3">
      <c r="A3192" s="1">
        <v>44438</v>
      </c>
      <c r="B3192" s="9">
        <f>$A$5+LN(VLOOKUP($A3192,NASDAQ_Composite_IXIC_20210721[[Date]:[Close]],5))-$A$4</f>
        <v>3.270077555086325</v>
      </c>
      <c r="C3192" s="9">
        <f>VLOOKUP(A3192,nasdaq_wtd_mc_ritter_add!$B$2:$D$3373,$C$5)</f>
        <v>4.9657965179966697</v>
      </c>
      <c r="D3192" s="9">
        <f t="shared" si="259"/>
        <v>2.4930492981569685E-3</v>
      </c>
      <c r="E3192" s="9">
        <f t="shared" si="259"/>
        <v>1.7699204608579322E-2</v>
      </c>
      <c r="F3192" s="9">
        <f t="shared" si="259"/>
        <v>3.0746675285007186E-3</v>
      </c>
      <c r="G3192" s="9">
        <f t="shared" si="259"/>
        <v>4.3795761662464017E-2</v>
      </c>
      <c r="H3192" s="9">
        <f t="shared" si="255"/>
        <v>2.4930492981569685E-3</v>
      </c>
      <c r="I3192">
        <f t="shared" si="256"/>
        <v>1</v>
      </c>
      <c r="K3192" s="1"/>
    </row>
    <row r="3193" spans="1:11" x14ac:dyDescent="0.3">
      <c r="A3193" s="1">
        <v>44439</v>
      </c>
      <c r="B3193" s="9">
        <f>$A$5+LN(VLOOKUP($A3193,NASDAQ_Composite_IXIC_20210721[[Date]:[Close]],5))-$A$4</f>
        <v>3.2696418868922246</v>
      </c>
      <c r="C3193" s="9">
        <f>VLOOKUP(A3193,nasdaq_wtd_mc_ritter_add!$B$2:$D$3373,$C$5)</f>
        <v>4.9626082544364802</v>
      </c>
      <c r="D3193" s="9">
        <f t="shared" si="259"/>
        <v>-2.7525953660889613E-3</v>
      </c>
      <c r="E3193" s="9">
        <f t="shared" si="259"/>
        <v>1.4946609242490361E-2</v>
      </c>
      <c r="F3193" s="9">
        <f t="shared" si="259"/>
        <v>7.9340032292467555E-3</v>
      </c>
      <c r="G3193" s="9">
        <f t="shared" si="259"/>
        <v>4.2833236431373933E-2</v>
      </c>
      <c r="H3193" s="9">
        <f t="shared" si="255"/>
        <v>2.7525953660889613E-3</v>
      </c>
      <c r="I3193">
        <f t="shared" si="256"/>
        <v>1</v>
      </c>
      <c r="K3193" s="1"/>
    </row>
    <row r="3194" spans="1:11" x14ac:dyDescent="0.3">
      <c r="A3194" s="1">
        <v>44440</v>
      </c>
      <c r="B3194" s="9">
        <f>$A$5+LN(VLOOKUP($A3194,NASDAQ_Composite_IXIC_20210721[[Date]:[Close]],5))-$A$4</f>
        <v>3.2729223551484159</v>
      </c>
      <c r="C3194" s="9">
        <f>VLOOKUP(A3194,nasdaq_wtd_mc_ritter_add!$B$2:$D$3373,$C$5)</f>
        <v>4.9700479943279596</v>
      </c>
      <c r="D3194" s="9">
        <f t="shared" si="259"/>
        <v>4.1592716352880643E-3</v>
      </c>
      <c r="E3194" s="9">
        <f t="shared" si="259"/>
        <v>1.3285137364038135E-2</v>
      </c>
      <c r="F3194" s="9">
        <f t="shared" si="259"/>
        <v>1.209327486453482E-2</v>
      </c>
      <c r="G3194" s="9">
        <f t="shared" si="259"/>
        <v>6.0584417986328631E-2</v>
      </c>
      <c r="H3194" s="9">
        <f t="shared" si="255"/>
        <v>4.1592716352880643E-3</v>
      </c>
      <c r="I3194">
        <f t="shared" si="256"/>
        <v>1</v>
      </c>
      <c r="K3194" s="1"/>
    </row>
    <row r="3195" spans="1:11" x14ac:dyDescent="0.3">
      <c r="A3195" s="1">
        <v>44441</v>
      </c>
      <c r="B3195" s="9">
        <f>$A$5+LN(VLOOKUP($A3195,NASDAQ_Composite_IXIC_20210721[[Date]:[Close]],5))-$A$4</f>
        <v>3.2743452931745809</v>
      </c>
      <c r="C3195" s="9">
        <f>VLOOKUP(A3195,nasdaq_wtd_mc_ritter_add!$B$2:$D$3373,$C$5)</f>
        <v>4.9734618396181096</v>
      </c>
      <c r="D3195" s="9">
        <f t="shared" si="259"/>
        <v>1.9909072639849867E-3</v>
      </c>
      <c r="E3195" s="9">
        <f t="shared" si="259"/>
        <v>1.6459253120503448E-2</v>
      </c>
      <c r="F3195" s="9">
        <f t="shared" si="259"/>
        <v>1.4084182128519807E-2</v>
      </c>
      <c r="G3195" s="9">
        <f t="shared" si="259"/>
        <v>5.8582891095481315E-2</v>
      </c>
      <c r="H3195" s="9">
        <f t="shared" si="255"/>
        <v>1.9909072639849867E-3</v>
      </c>
      <c r="I3195">
        <f t="shared" si="256"/>
        <v>1</v>
      </c>
      <c r="K3195" s="1"/>
    </row>
    <row r="3196" spans="1:11" x14ac:dyDescent="0.3">
      <c r="A3196" s="1">
        <v>44442</v>
      </c>
      <c r="B3196" s="9">
        <f>$A$5+LN(VLOOKUP($A3196,NASDAQ_Composite_IXIC_20210721[[Date]:[Close]],5))-$A$4</f>
        <v>3.2764524879534394</v>
      </c>
      <c r="C3196" s="9">
        <f>VLOOKUP(A3196,nasdaq_wtd_mc_ritter_add!$B$2:$D$3373,$C$5)</f>
        <v>4.9810631060960802</v>
      </c>
      <c r="D3196" s="9">
        <f t="shared" si="259"/>
        <v>5.4940716991120908E-3</v>
      </c>
      <c r="E3196" s="9">
        <f t="shared" si="259"/>
        <v>6.3375946133010785E-3</v>
      </c>
      <c r="F3196" s="9">
        <f t="shared" si="259"/>
        <v>1.9578253827631897E-2</v>
      </c>
      <c r="G3196" s="9">
        <f t="shared" si="259"/>
        <v>6.4076962794593406E-2</v>
      </c>
      <c r="H3196" s="9">
        <f t="shared" si="255"/>
        <v>5.4940716991120908E-3</v>
      </c>
      <c r="I3196">
        <f t="shared" si="256"/>
        <v>1</v>
      </c>
      <c r="K3196" s="1"/>
    </row>
    <row r="3197" spans="1:11" x14ac:dyDescent="0.3">
      <c r="A3197" s="1">
        <v>44446</v>
      </c>
      <c r="B3197" s="9">
        <f>$A$5+LN(VLOOKUP($A3197,NASDAQ_Composite_IXIC_20210721[[Date]:[Close]],5))-$A$4</f>
        <v>3.2771558909294614</v>
      </c>
      <c r="C3197" s="9">
        <f>VLOOKUP(A3197,nasdaq_wtd_mc_ritter_add!$B$2:$D$3373,$C$5)</f>
        <v>4.9865429087898203</v>
      </c>
      <c r="D3197" s="9">
        <f t="shared" si="259"/>
        <v>4.7763997177181494E-3</v>
      </c>
      <c r="E3197" s="9">
        <f t="shared" si="259"/>
        <v>1.5288231162860377E-2</v>
      </c>
      <c r="F3197" s="9">
        <f t="shared" si="259"/>
        <v>3.7036916701006284E-2</v>
      </c>
      <c r="G3197" s="9">
        <f t="shared" si="259"/>
        <v>6.212446810465444E-2</v>
      </c>
      <c r="H3197" s="9">
        <f t="shared" si="255"/>
        <v>4.7763997177181494E-3</v>
      </c>
      <c r="I3197">
        <f t="shared" si="256"/>
        <v>1</v>
      </c>
      <c r="K3197" s="1"/>
    </row>
    <row r="3198" spans="1:11" x14ac:dyDescent="0.3">
      <c r="A3198" s="1">
        <v>44447</v>
      </c>
      <c r="B3198" s="9">
        <f>$A$5+LN(VLOOKUP($A3198,NASDAQ_Composite_IXIC_20210721[[Date]:[Close]],5))-$A$4</f>
        <v>3.2714358716426615</v>
      </c>
      <c r="C3198" s="9">
        <f>VLOOKUP(A3198,nasdaq_wtd_mc_ritter_add!$B$2:$D$3373,$C$5)</f>
        <v>4.9706195937543596</v>
      </c>
      <c r="D3198" s="9">
        <f t="shared" si="259"/>
        <v>-1.0203295748660857E-2</v>
      </c>
      <c r="E3198" s="9">
        <f t="shared" si="259"/>
        <v>-4.4217041460132833E-3</v>
      </c>
      <c r="F3198" s="9">
        <f t="shared" si="259"/>
        <v>2.6833620952345427E-2</v>
      </c>
      <c r="G3198" s="9">
        <f t="shared" si="259"/>
        <v>4.5292308852126872E-2</v>
      </c>
      <c r="H3198" s="9">
        <f t="shared" si="255"/>
        <v>1.0203295748660857E-2</v>
      </c>
      <c r="I3198">
        <f t="shared" si="256"/>
        <v>1</v>
      </c>
      <c r="K3198" s="1"/>
    </row>
    <row r="3199" spans="1:11" x14ac:dyDescent="0.3">
      <c r="A3199" s="1">
        <v>44448</v>
      </c>
      <c r="B3199" s="9">
        <f>$A$5+LN(VLOOKUP($A3199,NASDAQ_Composite_IXIC_20210721[[Date]:[Close]],5))-$A$4</f>
        <v>3.2689213927190801</v>
      </c>
      <c r="C3199" s="9">
        <f>VLOOKUP(A3199,nasdaq_wtd_mc_ritter_add!$B$2:$D$3373,$C$5)</f>
        <v>4.9780916081192403</v>
      </c>
      <c r="D3199" s="9">
        <f t="shared" si="259"/>
        <v>9.9864932884621282E-3</v>
      </c>
      <c r="E3199" s="9">
        <f t="shared" si="259"/>
        <v>1.1696584433889434E-2</v>
      </c>
      <c r="F3199" s="9">
        <f t="shared" si="259"/>
        <v>3.6820114240807555E-2</v>
      </c>
      <c r="G3199" s="9">
        <f t="shared" si="259"/>
        <v>5.2319853838311836E-2</v>
      </c>
      <c r="H3199" s="9">
        <f t="shared" si="255"/>
        <v>4.9575354412993988E-3</v>
      </c>
      <c r="I3199">
        <f t="shared" si="256"/>
        <v>1</v>
      </c>
      <c r="K3199" s="1"/>
    </row>
    <row r="3200" spans="1:11" x14ac:dyDescent="0.3">
      <c r="A3200" s="1">
        <v>44449</v>
      </c>
      <c r="B3200" s="9">
        <f>$A$5+LN(VLOOKUP($A3200,NASDAQ_Composite_IXIC_20210721[[Date]:[Close]],5))-$A$4</f>
        <v>3.2601767116632372</v>
      </c>
      <c r="C3200" s="9">
        <f>VLOOKUP(A3200,nasdaq_wtd_mc_ritter_add!$B$2:$D$3373,$C$5)</f>
        <v>4.9727728821976296</v>
      </c>
      <c r="D3200" s="9">
        <f t="shared" si="259"/>
        <v>3.4259551342321615E-3</v>
      </c>
      <c r="E3200" s="9">
        <f t="shared" si="259"/>
        <v>2.1884648838445209E-2</v>
      </c>
      <c r="F3200" s="9">
        <f t="shared" si="259"/>
        <v>3.895250729897004E-2</v>
      </c>
      <c r="G3200" s="9">
        <f t="shared" si="259"/>
        <v>5.5745808972543998E-2</v>
      </c>
      <c r="H3200" s="9">
        <f t="shared" si="255"/>
        <v>-3.4259551342321615E-3</v>
      </c>
      <c r="I3200">
        <f t="shared" si="256"/>
        <v>-1</v>
      </c>
      <c r="K3200" s="1"/>
    </row>
    <row r="3201" spans="1:11" x14ac:dyDescent="0.3">
      <c r="A3201" s="1">
        <v>44452</v>
      </c>
      <c r="B3201" s="9">
        <f>$A$5+LN(VLOOKUP($A3201,NASDAQ_Composite_IXIC_20210721[[Date]:[Close]],5))-$A$4</f>
        <v>3.2595208674953815</v>
      </c>
      <c r="C3201" s="9">
        <f>VLOOKUP(A3201,nasdaq_wtd_mc_ritter_add!$B$2:$D$3373,$C$5)</f>
        <v>4.9626403013153801</v>
      </c>
      <c r="D3201" s="9">
        <f t="shared" si="259"/>
        <v>-9.476736714393752E-3</v>
      </c>
      <c r="E3201" s="9">
        <f t="shared" si="259"/>
        <v>1.0975262968549337E-2</v>
      </c>
      <c r="F3201" s="9">
        <f t="shared" si="259"/>
        <v>6.3258872494716734E-2</v>
      </c>
      <c r="G3201" s="9">
        <f t="shared" si="259"/>
        <v>4.9234007041765615E-2</v>
      </c>
      <c r="H3201" s="9">
        <f t="shared" si="255"/>
        <v>9.476736714393752E-3</v>
      </c>
      <c r="I3201">
        <f t="shared" si="256"/>
        <v>1</v>
      </c>
      <c r="K3201" s="1"/>
    </row>
    <row r="3202" spans="1:11" x14ac:dyDescent="0.3">
      <c r="A3202" s="1">
        <v>44453</v>
      </c>
      <c r="B3202" s="9">
        <f>$A$5+LN(VLOOKUP($A3202,NASDAQ_Composite_IXIC_20210721[[Date]:[Close]],5))-$A$4</f>
        <v>3.2550210060473352</v>
      </c>
      <c r="C3202" s="9">
        <f>VLOOKUP(A3202,nasdaq_wtd_mc_ritter_add!$B$2:$D$3373,$C$5)</f>
        <v>4.9606683063640604</v>
      </c>
      <c r="D3202" s="9">
        <f t="shared" si="259"/>
        <v>2.5278664967265385E-3</v>
      </c>
      <c r="E3202" s="9">
        <f t="shared" si="259"/>
        <v>1.3503129465275876E-2</v>
      </c>
      <c r="F3202" s="9">
        <f t="shared" si="259"/>
        <v>5.9889444773836509E-2</v>
      </c>
      <c r="G3202" s="9">
        <f t="shared" si="259"/>
        <v>5.0271216213322312E-2</v>
      </c>
      <c r="H3202" s="9">
        <f t="shared" si="255"/>
        <v>-2.5278664967265385E-3</v>
      </c>
      <c r="I3202">
        <f t="shared" si="256"/>
        <v>-1</v>
      </c>
      <c r="K3202" s="1"/>
    </row>
    <row r="3203" spans="1:11" x14ac:dyDescent="0.3">
      <c r="A3203" s="1">
        <v>44454</v>
      </c>
      <c r="B3203" s="9">
        <f>$A$5+LN(VLOOKUP($A3203,NASDAQ_Composite_IXIC_20210721[[Date]:[Close]],5))-$A$4</f>
        <v>3.2632179669595169</v>
      </c>
      <c r="C3203" s="9">
        <f>VLOOKUP(A3203,nasdaq_wtd_mc_ritter_add!$B$2:$D$3373,$C$5)</f>
        <v>4.9679705869463104</v>
      </c>
      <c r="D3203" s="9">
        <f t="shared" si="259"/>
        <v>-8.9468032993167412E-4</v>
      </c>
      <c r="E3203" s="9">
        <f t="shared" si="259"/>
        <v>2.9101001260530168E-2</v>
      </c>
      <c r="F3203" s="9">
        <f t="shared" si="259"/>
        <v>5.8994764443904835E-2</v>
      </c>
      <c r="G3203" s="9">
        <f t="shared" si="259"/>
        <v>3.7859191079238741E-2</v>
      </c>
      <c r="H3203" s="9">
        <f t="shared" si="255"/>
        <v>-8.9468032993167412E-4</v>
      </c>
      <c r="I3203">
        <f t="shared" si="256"/>
        <v>-1</v>
      </c>
      <c r="K3203" s="1"/>
    </row>
    <row r="3204" spans="1:11" x14ac:dyDescent="0.3">
      <c r="A3204" s="1">
        <v>44455</v>
      </c>
      <c r="B3204" s="9">
        <f>$A$5+LN(VLOOKUP($A3204,NASDAQ_Composite_IXIC_20210721[[Date]:[Close]],5))-$A$4</f>
        <v>3.2645618913938064</v>
      </c>
      <c r="C3204" s="9">
        <f>VLOOKUP(A3204,nasdaq_wtd_mc_ritter_add!$B$2:$D$3373,$C$5)</f>
        <v>4.9755238446257399</v>
      </c>
      <c r="D3204" s="9">
        <f t="shared" si="259"/>
        <v>6.2093332451400585E-3</v>
      </c>
      <c r="E3204" s="9">
        <f t="shared" si="259"/>
        <v>3.6271141584684585E-2</v>
      </c>
      <c r="F3204" s="9">
        <f t="shared" si="259"/>
        <v>6.5204097689044893E-2</v>
      </c>
      <c r="G3204" s="9">
        <f t="shared" si="259"/>
        <v>3.5313599794970507E-2</v>
      </c>
      <c r="H3204" s="9">
        <f t="shared" si="255"/>
        <v>6.2093332451400585E-3</v>
      </c>
      <c r="I3204">
        <f t="shared" si="256"/>
        <v>1</v>
      </c>
      <c r="K3204" s="1"/>
    </row>
    <row r="3205" spans="1:11" x14ac:dyDescent="0.3">
      <c r="A3205" s="1">
        <v>44456</v>
      </c>
      <c r="B3205" s="9">
        <f>$A$5+LN(VLOOKUP($A3205,NASDAQ_Composite_IXIC_20210721[[Date]:[Close]],5))-$A$4</f>
        <v>3.2554338786575796</v>
      </c>
      <c r="C3205" s="9">
        <f>VLOOKUP(A3205,nasdaq_wtd_mc_ritter_add!$B$2:$D$3373,$C$5)</f>
        <v>4.9732705141041498</v>
      </c>
      <c r="D3205" s="9">
        <f t="shared" si="259"/>
        <v>6.8746822146366071E-3</v>
      </c>
      <c r="E3205" s="9">
        <f t="shared" si="259"/>
        <v>3.2537801306103731E-2</v>
      </c>
      <c r="F3205" s="9">
        <f t="shared" si="259"/>
        <v>5.9488882837896107E-2</v>
      </c>
      <c r="G3205" s="9">
        <f t="shared" si="259"/>
        <v>4.2188282009607114E-2</v>
      </c>
      <c r="H3205" s="9">
        <f t="shared" si="255"/>
        <v>-6.8746822146366071E-3</v>
      </c>
      <c r="I3205">
        <f t="shared" si="256"/>
        <v>-1</v>
      </c>
      <c r="K3205" s="1"/>
    </row>
    <row r="3206" spans="1:11" x14ac:dyDescent="0.3">
      <c r="A3206" s="1">
        <v>44459</v>
      </c>
      <c r="B3206" s="9">
        <f>$A$5+LN(VLOOKUP($A3206,NASDAQ_Composite_IXIC_20210721[[Date]:[Close]],5))-$A$4</f>
        <v>3.233249302160794</v>
      </c>
      <c r="C3206" s="9">
        <f>VLOOKUP(A3206,nasdaq_wtd_mc_ritter_add!$B$2:$D$3373,$C$5)</f>
        <v>4.9431171414544499</v>
      </c>
      <c r="D3206" s="9">
        <f t="shared" si="259"/>
        <v>-7.968796152914237E-3</v>
      </c>
      <c r="E3206" s="9">
        <f t="shared" si="259"/>
        <v>3.7372901913897749E-2</v>
      </c>
      <c r="F3206" s="9">
        <f t="shared" si="259"/>
        <v>4.2544201605386966E-2</v>
      </c>
      <c r="G3206" s="9">
        <f t="shared" si="259"/>
        <v>3.2910957596831381E-2</v>
      </c>
      <c r="H3206" s="9">
        <f t="shared" si="255"/>
        <v>7.968796152914237E-3</v>
      </c>
      <c r="I3206">
        <f t="shared" si="256"/>
        <v>1</v>
      </c>
      <c r="K3206" s="1"/>
    </row>
    <row r="3207" spans="1:11" x14ac:dyDescent="0.3">
      <c r="A3207" s="1">
        <v>44460</v>
      </c>
      <c r="B3207" s="9">
        <f>$A$5+LN(VLOOKUP($A3207,NASDAQ_Composite_IXIC_20210721[[Date]:[Close]],5))-$A$4</f>
        <v>3.235455662063548</v>
      </c>
      <c r="C3207" s="9">
        <f>VLOOKUP(A3207,nasdaq_wtd_mc_ritter_add!$B$2:$D$3373,$C$5)</f>
        <v>4.9561165091002302</v>
      </c>
      <c r="D3207" s="9">
        <f t="shared" si="259"/>
        <v>1.0793007743026273E-2</v>
      </c>
      <c r="E3207" s="9">
        <f t="shared" si="259"/>
        <v>4.8165909656924022E-2</v>
      </c>
      <c r="F3207" s="9">
        <f t="shared" si="259"/>
        <v>4.2042348078651592E-2</v>
      </c>
      <c r="G3207" s="9">
        <f t="shared" si="259"/>
        <v>3.1558509857614325E-2</v>
      </c>
      <c r="H3207" s="9">
        <f t="shared" si="255"/>
        <v>1.0793007743026273E-2</v>
      </c>
      <c r="I3207">
        <f t="shared" si="256"/>
        <v>1</v>
      </c>
      <c r="K3207" s="1"/>
    </row>
    <row r="3208" spans="1:11" x14ac:dyDescent="0.3">
      <c r="A3208" s="1">
        <v>44461</v>
      </c>
      <c r="B3208" s="9">
        <f>$A$5+LN(VLOOKUP($A3208,NASDAQ_Composite_IXIC_20210721[[Date]:[Close]],5))-$A$4</f>
        <v>3.2456064053069396</v>
      </c>
      <c r="C3208" s="9">
        <f>VLOOKUP(A3208,nasdaq_wtd_mc_ritter_add!$B$2:$D$3373,$C$5)</f>
        <v>4.9586822964063204</v>
      </c>
      <c r="D3208" s="9">
        <f t="shared" ref="D3208:G3227" si="260">IF($A3208-$A$1&lt;D$5,0,$C3208-$B3208+VLOOKUP($A3208-D$5,nasd_unic,2)-VLOOKUP($A3208-D$5,nasd_unic,3))</f>
        <v>-7.584955937301352E-3</v>
      </c>
      <c r="E3208" s="9">
        <f t="shared" si="260"/>
        <v>3.1362745792416824E-2</v>
      </c>
      <c r="F3208" s="9">
        <f t="shared" si="260"/>
        <v>3.445739214135024E-2</v>
      </c>
      <c r="G3208" s="9">
        <f t="shared" si="260"/>
        <v>1.8233808803930884E-2</v>
      </c>
      <c r="H3208" s="9">
        <f t="shared" si="255"/>
        <v>-7.584955937301352E-3</v>
      </c>
      <c r="I3208">
        <f t="shared" si="256"/>
        <v>-1</v>
      </c>
      <c r="K3208" s="1"/>
    </row>
    <row r="3209" spans="1:11" x14ac:dyDescent="0.3">
      <c r="A3209" s="1">
        <v>44462</v>
      </c>
      <c r="B3209" s="9">
        <f>$A$5+LN(VLOOKUP($A3209,NASDAQ_Composite_IXIC_20210721[[Date]:[Close]],5))-$A$4</f>
        <v>3.2559834832236634</v>
      </c>
      <c r="C3209" s="9">
        <f>VLOOKUP(A3209,nasdaq_wtd_mc_ritter_add!$B$2:$D$3373,$C$5)</f>
        <v>4.9695994373638603</v>
      </c>
      <c r="D3209" s="9">
        <f t="shared" si="260"/>
        <v>5.4006304081610779E-4</v>
      </c>
      <c r="E3209" s="9">
        <f t="shared" si="260"/>
        <v>2.6515830078928104E-2</v>
      </c>
      <c r="F3209" s="9">
        <f t="shared" si="260"/>
        <v>3.4997455182166348E-2</v>
      </c>
      <c r="G3209" s="9">
        <f t="shared" si="260"/>
        <v>1.9774544135222172E-2</v>
      </c>
      <c r="H3209" s="9">
        <f t="shared" ref="H3209:H3272" si="261">ABS($C3209-VLOOKUP($A3209-$H$5,nasd_unic,3))-ABS($B3209-VLOOKUP($A3209-$H$5,nasd_unic,2))</f>
        <v>5.4006304081610779E-4</v>
      </c>
      <c r="I3209">
        <f t="shared" ref="I3209:I3272" si="262">IF(A3209-$I$5&lt;$A$8,0,IF(H3209&gt;0,1,-1))</f>
        <v>1</v>
      </c>
      <c r="K3209" s="1"/>
    </row>
    <row r="3210" spans="1:11" x14ac:dyDescent="0.3">
      <c r="A3210" s="1">
        <v>44463</v>
      </c>
      <c r="B3210" s="9">
        <f>$A$5+LN(VLOOKUP($A3210,NASDAQ_Composite_IXIC_20210721[[Date]:[Close]],5))-$A$4</f>
        <v>3.2556818189034198</v>
      </c>
      <c r="C3210" s="9">
        <f>VLOOKUP(A3210,nasdaq_wtd_mc_ritter_add!$B$2:$D$3373,$C$5)</f>
        <v>4.9703022260724001</v>
      </c>
      <c r="D3210" s="9">
        <f t="shared" si="260"/>
        <v>1.0044530287833808E-3</v>
      </c>
      <c r="E3210" s="9">
        <f t="shared" si="260"/>
        <v>2.3148762250135846E-2</v>
      </c>
      <c r="F3210" s="9">
        <f t="shared" si="260"/>
        <v>3.7735165536969539E-2</v>
      </c>
      <c r="G3210" s="9">
        <f t="shared" si="260"/>
        <v>2.0778997164005553E-2</v>
      </c>
      <c r="H3210" s="9">
        <f t="shared" si="261"/>
        <v>4.0112438829620345E-4</v>
      </c>
      <c r="I3210">
        <f t="shared" si="262"/>
        <v>1</v>
      </c>
      <c r="K3210" s="1"/>
    </row>
    <row r="3211" spans="1:11" x14ac:dyDescent="0.3">
      <c r="A3211" s="1">
        <v>44466</v>
      </c>
      <c r="B3211" s="9">
        <f>$A$5+LN(VLOOKUP($A3211,NASDAQ_Composite_IXIC_20210721[[Date]:[Close]],5))-$A$4</f>
        <v>3.2505028265337783</v>
      </c>
      <c r="C3211" s="9">
        <f>VLOOKUP(A3211,nasdaq_wtd_mc_ritter_add!$B$2:$D$3373,$C$5)</f>
        <v>4.9666660238932696</v>
      </c>
      <c r="D3211" s="9">
        <f t="shared" si="260"/>
        <v>1.5427901905109564E-3</v>
      </c>
      <c r="E3211" s="9">
        <f t="shared" si="260"/>
        <v>2.2937283747303638E-2</v>
      </c>
      <c r="F3211" s="9">
        <f t="shared" si="260"/>
        <v>3.7414371142819647E-2</v>
      </c>
      <c r="G3211" s="9">
        <f t="shared" si="260"/>
        <v>1.7358135081647852E-2</v>
      </c>
      <c r="H3211" s="9">
        <f t="shared" si="261"/>
        <v>-1.5427901905109564E-3</v>
      </c>
      <c r="I3211">
        <f t="shared" si="262"/>
        <v>-1</v>
      </c>
      <c r="K3211" s="1"/>
    </row>
    <row r="3212" spans="1:11" x14ac:dyDescent="0.3">
      <c r="A3212" s="1">
        <v>44467</v>
      </c>
      <c r="B3212" s="9">
        <f>$A$5+LN(VLOOKUP($A3212,NASDAQ_Composite_IXIC_20210721[[Date]:[Close]],5))-$A$4</f>
        <v>3.2218194177872066</v>
      </c>
      <c r="C3212" s="9">
        <f>VLOOKUP(A3212,nasdaq_wtd_mc_ritter_add!$B$2:$D$3373,$C$5)</f>
        <v>4.9282940690403203</v>
      </c>
      <c r="D3212" s="9">
        <f t="shared" si="260"/>
        <v>-9.6885461063775935E-3</v>
      </c>
      <c r="E3212" s="9">
        <f t="shared" si="260"/>
        <v>1.3248737640926045E-2</v>
      </c>
      <c r="F3212" s="9">
        <f t="shared" si="260"/>
        <v>2.8454892951348398E-2</v>
      </c>
      <c r="G3212" s="9">
        <f t="shared" si="260"/>
        <v>1.2833766073134356E-2</v>
      </c>
      <c r="H3212" s="9">
        <f t="shared" si="261"/>
        <v>9.6885461063775935E-3</v>
      </c>
      <c r="I3212">
        <f t="shared" si="262"/>
        <v>1</v>
      </c>
      <c r="K3212" s="1"/>
    </row>
    <row r="3213" spans="1:11" x14ac:dyDescent="0.3">
      <c r="A3213" s="1">
        <v>44468</v>
      </c>
      <c r="B3213" s="9">
        <f>$A$5+LN(VLOOKUP($A3213,NASDAQ_Composite_IXIC_20210721[[Date]:[Close]],5))-$A$4</f>
        <v>3.2194628926270648</v>
      </c>
      <c r="C3213" s="9">
        <f>VLOOKUP(A3213,nasdaq_wtd_mc_ritter_add!$B$2:$D$3373,$C$5)</f>
        <v>4.9202020048471402</v>
      </c>
      <c r="D3213" s="9">
        <f t="shared" si="260"/>
        <v>-5.7355390330382505E-3</v>
      </c>
      <c r="E3213" s="9">
        <f t="shared" si="260"/>
        <v>5.0201493097308258E-3</v>
      </c>
      <c r="F3213" s="9">
        <f t="shared" si="260"/>
        <v>2.2719353918310148E-2</v>
      </c>
      <c r="G3213" s="9">
        <f t="shared" si="260"/>
        <v>8.0948168382315444E-3</v>
      </c>
      <c r="H3213" s="9">
        <f t="shared" si="261"/>
        <v>5.7355390330382505E-3</v>
      </c>
      <c r="I3213">
        <f t="shared" si="262"/>
        <v>1</v>
      </c>
      <c r="K3213" s="1"/>
    </row>
    <row r="3214" spans="1:11" x14ac:dyDescent="0.3">
      <c r="A3214" s="1">
        <v>44469</v>
      </c>
      <c r="B3214" s="9">
        <f>$A$5+LN(VLOOKUP($A3214,NASDAQ_Composite_IXIC_20210721[[Date]:[Close]],5))-$A$4</f>
        <v>3.2150527955806742</v>
      </c>
      <c r="C3214" s="9">
        <f>VLOOKUP(A3214,nasdaq_wtd_mc_ritter_add!$B$2:$D$3373,$C$5)</f>
        <v>4.9236795150155297</v>
      </c>
      <c r="D3214" s="9">
        <f t="shared" si="260"/>
        <v>7.8876072147799903E-3</v>
      </c>
      <c r="E3214" s="9">
        <f t="shared" si="260"/>
        <v>1.5660351890599777E-2</v>
      </c>
      <c r="F3214" s="9">
        <f t="shared" si="260"/>
        <v>3.0606961133090138E-2</v>
      </c>
      <c r="G3214" s="9">
        <f t="shared" si="260"/>
        <v>2.3594355119846533E-2</v>
      </c>
      <c r="H3214" s="9">
        <f t="shared" si="261"/>
        <v>-9.3258687800101825E-4</v>
      </c>
      <c r="I3214">
        <f t="shared" si="262"/>
        <v>-1</v>
      </c>
      <c r="K3214" s="1"/>
    </row>
    <row r="3215" spans="1:11" x14ac:dyDescent="0.3">
      <c r="A3215" s="1">
        <v>44470</v>
      </c>
      <c r="B3215" s="9">
        <f>$A$5+LN(VLOOKUP($A3215,NASDAQ_Composite_IXIC_20210721[[Date]:[Close]],5))-$A$4</f>
        <v>3.2231947654958075</v>
      </c>
      <c r="C3215" s="9">
        <f>VLOOKUP(A3215,nasdaq_wtd_mc_ritter_add!$B$2:$D$3373,$C$5)</f>
        <v>4.9285816611144204</v>
      </c>
      <c r="D3215" s="9">
        <f t="shared" si="260"/>
        <v>-3.2398238162425486E-3</v>
      </c>
      <c r="E3215" s="9">
        <f t="shared" si="260"/>
        <v>8.2612564390691645E-3</v>
      </c>
      <c r="F3215" s="9">
        <f t="shared" si="260"/>
        <v>2.15463938031073E-2</v>
      </c>
      <c r="G3215" s="9">
        <f t="shared" si="260"/>
        <v>2.0354531303603984E-2</v>
      </c>
      <c r="H3215" s="9">
        <f t="shared" si="261"/>
        <v>-3.2398238162425486E-3</v>
      </c>
      <c r="I3215">
        <f t="shared" si="262"/>
        <v>-1</v>
      </c>
      <c r="K3215" s="1"/>
    </row>
    <row r="3216" spans="1:11" x14ac:dyDescent="0.3">
      <c r="A3216" s="1">
        <v>44473</v>
      </c>
      <c r="B3216" s="9">
        <f>$A$5+LN(VLOOKUP($A3216,NASDAQ_Composite_IXIC_20210721[[Date]:[Close]],5))-$A$4</f>
        <v>3.2015980774417878</v>
      </c>
      <c r="C3216" s="9">
        <f>VLOOKUP(A3216,nasdaq_wtd_mc_ritter_add!$B$2:$D$3373,$C$5)</f>
        <v>4.8963129854240597</v>
      </c>
      <c r="D3216" s="9">
        <f t="shared" si="260"/>
        <v>-1.0671987636341029E-2</v>
      </c>
      <c r="E3216" s="9">
        <f t="shared" si="260"/>
        <v>-9.8957101603689424E-3</v>
      </c>
      <c r="F3216" s="9">
        <f t="shared" si="260"/>
        <v>-5.2212275162659694E-3</v>
      </c>
      <c r="G3216" s="9">
        <f t="shared" si="260"/>
        <v>1.4790496513895413E-2</v>
      </c>
      <c r="H3216" s="9">
        <f t="shared" si="261"/>
        <v>1.0671987636341029E-2</v>
      </c>
      <c r="I3216">
        <f t="shared" si="262"/>
        <v>1</v>
      </c>
      <c r="K3216" s="1"/>
    </row>
    <row r="3217" spans="1:11" x14ac:dyDescent="0.3">
      <c r="A3217" s="1">
        <v>44474</v>
      </c>
      <c r="B3217" s="9">
        <f>$A$5+LN(VLOOKUP($A3217,NASDAQ_Composite_IXIC_20210721[[Date]:[Close]],5))-$A$4</f>
        <v>3.2140314125864835</v>
      </c>
      <c r="C3217" s="9">
        <f>VLOOKUP(A3217,nasdaq_wtd_mc_ritter_add!$B$2:$D$3373,$C$5)</f>
        <v>4.91014463138049</v>
      </c>
      <c r="D3217" s="9">
        <f t="shared" si="260"/>
        <v>1.3983108117345822E-3</v>
      </c>
      <c r="E3217" s="9">
        <f t="shared" si="260"/>
        <v>-8.4973993486343602E-3</v>
      </c>
      <c r="F3217" s="9">
        <f t="shared" si="260"/>
        <v>2.0144320965078677E-3</v>
      </c>
      <c r="G3217" s="9">
        <f t="shared" si="260"/>
        <v>2.9860444538782893E-2</v>
      </c>
      <c r="H3217" s="9">
        <f t="shared" si="261"/>
        <v>1.3983108117345822E-3</v>
      </c>
      <c r="I3217">
        <f t="shared" si="262"/>
        <v>1</v>
      </c>
      <c r="K3217" s="1"/>
    </row>
    <row r="3218" spans="1:11" x14ac:dyDescent="0.3">
      <c r="A3218" s="1">
        <v>44475</v>
      </c>
      <c r="B3218" s="9">
        <f>$A$5+LN(VLOOKUP($A3218,NASDAQ_Composite_IXIC_20210721[[Date]:[Close]],5))-$A$4</f>
        <v>3.2187370259955754</v>
      </c>
      <c r="C3218" s="9">
        <f>VLOOKUP(A3218,nasdaq_wtd_mc_ritter_add!$B$2:$D$3373,$C$5)</f>
        <v>4.9155480502393996</v>
      </c>
      <c r="D3218" s="9">
        <f t="shared" si="260"/>
        <v>6.9780544981767889E-4</v>
      </c>
      <c r="E3218" s="9">
        <f t="shared" si="260"/>
        <v>-7.7995938988166813E-3</v>
      </c>
      <c r="F3218" s="9">
        <f t="shared" si="260"/>
        <v>2.7122375463255466E-3</v>
      </c>
      <c r="G3218" s="9">
        <f t="shared" si="260"/>
        <v>2.9801021359197044E-2</v>
      </c>
      <c r="H3218" s="9">
        <f t="shared" si="261"/>
        <v>6.9780544981767889E-4</v>
      </c>
      <c r="I3218">
        <f t="shared" si="262"/>
        <v>1</v>
      </c>
      <c r="K3218" s="1"/>
    </row>
    <row r="3219" spans="1:11" x14ac:dyDescent="0.3">
      <c r="A3219" s="1">
        <v>44476</v>
      </c>
      <c r="B3219" s="9">
        <f>$A$5+LN(VLOOKUP($A3219,NASDAQ_Composite_IXIC_20210721[[Date]:[Close]],5))-$A$4</f>
        <v>3.2291713188958129</v>
      </c>
      <c r="C3219" s="9">
        <f>VLOOKUP(A3219,nasdaq_wtd_mc_ritter_add!$B$2:$D$3373,$C$5)</f>
        <v>4.9277319673442097</v>
      </c>
      <c r="D3219" s="9">
        <f t="shared" si="260"/>
        <v>1.7496242045726973E-3</v>
      </c>
      <c r="E3219" s="9">
        <f t="shared" si="260"/>
        <v>-1.0826369411962133E-2</v>
      </c>
      <c r="F3219" s="9">
        <f t="shared" si="260"/>
        <v>4.4618617508982439E-3</v>
      </c>
      <c r="G3219" s="9">
        <f t="shared" si="260"/>
        <v>2.621054728904415E-2</v>
      </c>
      <c r="H3219" s="9">
        <f t="shared" si="261"/>
        <v>1.7496242045726973E-3</v>
      </c>
      <c r="I3219">
        <f t="shared" si="262"/>
        <v>1</v>
      </c>
      <c r="K3219" s="1"/>
    </row>
    <row r="3220" spans="1:11" x14ac:dyDescent="0.3">
      <c r="A3220" s="1">
        <v>44477</v>
      </c>
      <c r="B3220" s="9">
        <f>$A$5+LN(VLOOKUP($A3220,NASDAQ_Composite_IXIC_20210721[[Date]:[Close]],5))-$A$4</f>
        <v>3.2240758290379672</v>
      </c>
      <c r="C3220" s="9">
        <f>VLOOKUP(A3220,nasdaq_wtd_mc_ritter_add!$B$2:$D$3373,$C$5)</f>
        <v>4.9184018072021702</v>
      </c>
      <c r="D3220" s="9">
        <f t="shared" si="260"/>
        <v>-4.2346702841937756E-3</v>
      </c>
      <c r="E3220" s="9">
        <f t="shared" si="260"/>
        <v>-4.8577439474950523E-3</v>
      </c>
      <c r="F3220" s="9">
        <f t="shared" si="260"/>
        <v>-9.2794480935083357E-3</v>
      </c>
      <c r="G3220" s="9">
        <f t="shared" si="260"/>
        <v>2.1975877004850375E-2</v>
      </c>
      <c r="H3220" s="9">
        <f t="shared" si="261"/>
        <v>4.2346702841937756E-3</v>
      </c>
      <c r="I3220">
        <f t="shared" si="262"/>
        <v>1</v>
      </c>
      <c r="K3220" s="1"/>
    </row>
    <row r="3221" spans="1:11" x14ac:dyDescent="0.3">
      <c r="A3221" s="1">
        <v>44480</v>
      </c>
      <c r="B3221" s="9">
        <f>$A$5+LN(VLOOKUP($A3221,NASDAQ_Composite_IXIC_20210721[[Date]:[Close]],5))-$A$4</f>
        <v>3.2176531359214868</v>
      </c>
      <c r="C3221" s="9">
        <f>VLOOKUP(A3221,nasdaq_wtd_mc_ritter_add!$B$2:$D$3373,$C$5)</f>
        <v>4.9102376747173597</v>
      </c>
      <c r="D3221" s="9">
        <f t="shared" si="260"/>
        <v>-1.7414393683301554E-3</v>
      </c>
      <c r="E3221" s="9">
        <f t="shared" si="260"/>
        <v>-2.0011631738519498E-2</v>
      </c>
      <c r="F3221" s="9">
        <f t="shared" si="260"/>
        <v>-2.9384547687412166E-3</v>
      </c>
      <c r="G3221" s="9">
        <f t="shared" si="260"/>
        <v>2.8787030774809708E-2</v>
      </c>
      <c r="H3221" s="9">
        <f t="shared" si="261"/>
        <v>1.7414393683301554E-3</v>
      </c>
      <c r="I3221">
        <f t="shared" si="262"/>
        <v>1</v>
      </c>
      <c r="K3221" s="1"/>
    </row>
    <row r="3222" spans="1:11" x14ac:dyDescent="0.3">
      <c r="A3222" s="1">
        <v>44481</v>
      </c>
      <c r="B3222" s="9">
        <f>$A$5+LN(VLOOKUP($A3222,NASDAQ_Composite_IXIC_20210721[[Date]:[Close]],5))-$A$4</f>
        <v>3.2162521831598232</v>
      </c>
      <c r="C3222" s="9">
        <f>VLOOKUP(A3222,nasdaq_wtd_mc_ritter_add!$B$2:$D$3373,$C$5)</f>
        <v>4.9230994786237803</v>
      </c>
      <c r="D3222" s="9">
        <f t="shared" si="260"/>
        <v>1.4262756668084187E-2</v>
      </c>
      <c r="E3222" s="9">
        <f t="shared" si="260"/>
        <v>-5.7488750704353109E-3</v>
      </c>
      <c r="F3222" s="9">
        <f t="shared" si="260"/>
        <v>1.4703124612507779E-2</v>
      </c>
      <c r="G3222" s="9">
        <f t="shared" si="260"/>
        <v>6.4470655301814617E-2</v>
      </c>
      <c r="H3222" s="9">
        <f t="shared" si="261"/>
        <v>1.1460851144756923E-2</v>
      </c>
      <c r="I3222">
        <f t="shared" si="262"/>
        <v>1</v>
      </c>
      <c r="K3222" s="1"/>
    </row>
    <row r="3223" spans="1:11" x14ac:dyDescent="0.3">
      <c r="A3223" s="1">
        <v>44482</v>
      </c>
      <c r="B3223" s="9">
        <f>$A$5+LN(VLOOKUP($A3223,NASDAQ_Composite_IXIC_20210721[[Date]:[Close]],5))-$A$4</f>
        <v>3.2235338001198768</v>
      </c>
      <c r="C3223" s="9">
        <f>VLOOKUP(A3223,nasdaq_wtd_mc_ritter_add!$B$2:$D$3373,$C$5)</f>
        <v>4.9390576904052299</v>
      </c>
      <c r="D3223" s="9">
        <f t="shared" si="260"/>
        <v>8.6765948213960442E-3</v>
      </c>
      <c r="E3223" s="9">
        <f t="shared" si="260"/>
        <v>1.2404456465354485E-2</v>
      </c>
      <c r="F3223" s="9">
        <f t="shared" si="260"/>
        <v>2.3379719433903823E-2</v>
      </c>
      <c r="G3223" s="9">
        <f t="shared" si="260"/>
        <v>7.5663328960071219E-2</v>
      </c>
      <c r="H3223" s="9">
        <f t="shared" si="261"/>
        <v>8.6765948213960442E-3</v>
      </c>
      <c r="I3223">
        <f t="shared" si="262"/>
        <v>1</v>
      </c>
      <c r="K3223" s="1"/>
    </row>
    <row r="3224" spans="1:11" x14ac:dyDescent="0.3">
      <c r="A3224" s="1">
        <v>44483</v>
      </c>
      <c r="B3224" s="9">
        <f>$A$5+LN(VLOOKUP($A3224,NASDAQ_Composite_IXIC_20210721[[Date]:[Close]],5))-$A$4</f>
        <v>3.2406656663845288</v>
      </c>
      <c r="C3224" s="9">
        <f>VLOOKUP(A3224,nasdaq_wtd_mc_ritter_add!$B$2:$D$3373,$C$5)</f>
        <v>4.9528098848920497</v>
      </c>
      <c r="D3224" s="9">
        <f t="shared" si="260"/>
        <v>-3.3796717778322716E-3</v>
      </c>
      <c r="E3224" s="9">
        <f t="shared" si="260"/>
        <v>6.4969181907956752E-3</v>
      </c>
      <c r="F3224" s="9">
        <f t="shared" si="260"/>
        <v>2.0000047656071551E-2</v>
      </c>
      <c r="G3224" s="9">
        <f t="shared" si="260"/>
        <v>6.6386362964632184E-2</v>
      </c>
      <c r="H3224" s="9">
        <f t="shared" si="261"/>
        <v>-3.3796717778322716E-3</v>
      </c>
      <c r="I3224">
        <f t="shared" si="262"/>
        <v>-1</v>
      </c>
      <c r="K3224" s="1"/>
    </row>
    <row r="3225" spans="1:11" x14ac:dyDescent="0.3">
      <c r="A3225" s="1">
        <v>44484</v>
      </c>
      <c r="B3225" s="9">
        <f>$A$5+LN(VLOOKUP($A3225,NASDAQ_Composite_IXIC_20210721[[Date]:[Close]],5))-$A$4</f>
        <v>3.2456393134013721</v>
      </c>
      <c r="C3225" s="9">
        <f>VLOOKUP(A3225,nasdaq_wtd_mc_ritter_add!$B$2:$D$3373,$C$5)</f>
        <v>4.9535830813829502</v>
      </c>
      <c r="D3225" s="9">
        <f t="shared" si="260"/>
        <v>-4.200450525942756E-3</v>
      </c>
      <c r="E3225" s="9">
        <f t="shared" si="260"/>
        <v>3.1911479947845933E-3</v>
      </c>
      <c r="F3225" s="9">
        <f t="shared" si="260"/>
        <v>3.2292149255314762E-2</v>
      </c>
      <c r="G3225" s="9">
        <f t="shared" si="260"/>
        <v>6.2185912438689428E-2</v>
      </c>
      <c r="H3225" s="9">
        <f t="shared" si="261"/>
        <v>-4.200450525942756E-3</v>
      </c>
      <c r="I3225">
        <f t="shared" si="262"/>
        <v>-1</v>
      </c>
      <c r="K3225" s="1"/>
    </row>
    <row r="3226" spans="1:11" x14ac:dyDescent="0.3">
      <c r="A3226" s="1">
        <v>44487</v>
      </c>
      <c r="B3226" s="9">
        <f>$A$5+LN(VLOOKUP($A3226,NASDAQ_Composite_IXIC_20210721[[Date]:[Close]],5))-$A$4</f>
        <v>3.253959766791465</v>
      </c>
      <c r="C3226" s="9">
        <f>VLOOKUP(A3226,nasdaq_wtd_mc_ritter_add!$B$2:$D$3373,$C$5)</f>
        <v>4.96939304617307</v>
      </c>
      <c r="D3226" s="9">
        <f t="shared" si="260"/>
        <v>7.4895114000268492E-3</v>
      </c>
      <c r="E3226" s="9">
        <f t="shared" si="260"/>
        <v>-2.403356064965223E-3</v>
      </c>
      <c r="F3226" s="9">
        <f t="shared" si="260"/>
        <v>4.4017876801348166E-2</v>
      </c>
      <c r="G3226" s="9">
        <f t="shared" si="260"/>
        <v>5.0512099679620448E-2</v>
      </c>
      <c r="H3226" s="9">
        <f t="shared" si="261"/>
        <v>7.4895114000268492E-3</v>
      </c>
      <c r="I3226">
        <f t="shared" si="262"/>
        <v>1</v>
      </c>
      <c r="K3226" s="1"/>
    </row>
    <row r="3227" spans="1:11" x14ac:dyDescent="0.3">
      <c r="A3227" s="1">
        <v>44488</v>
      </c>
      <c r="B3227" s="9">
        <f>$A$5+LN(VLOOKUP($A3227,NASDAQ_Composite_IXIC_20210721[[Date]:[Close]],5))-$A$4</f>
        <v>3.261076020622494</v>
      </c>
      <c r="C3227" s="9">
        <f>VLOOKUP(A3227,nasdaq_wtd_mc_ritter_add!$B$2:$D$3373,$C$5)</f>
        <v>4.9763061643416</v>
      </c>
      <c r="D3227" s="9">
        <f t="shared" si="260"/>
        <v>-2.0313566249896553E-4</v>
      </c>
      <c r="E3227" s="9">
        <f t="shared" si="260"/>
        <v>-2.6064917274641886E-3</v>
      </c>
      <c r="F3227" s="9">
        <f t="shared" si="260"/>
        <v>4.2735206339347798E-2</v>
      </c>
      <c r="G3227" s="9">
        <f t="shared" si="260"/>
        <v>4.7846171820495442E-2</v>
      </c>
      <c r="H3227" s="9">
        <f t="shared" si="261"/>
        <v>-2.0313566249896553E-4</v>
      </c>
      <c r="I3227">
        <f t="shared" si="262"/>
        <v>-1</v>
      </c>
      <c r="K3227" s="1"/>
    </row>
    <row r="3228" spans="1:11" x14ac:dyDescent="0.3">
      <c r="A3228" s="1">
        <v>44489</v>
      </c>
      <c r="B3228" s="9">
        <f>$A$5+LN(VLOOKUP($A3228,NASDAQ_Composite_IXIC_20210721[[Date]:[Close]],5))-$A$4</f>
        <v>3.2605861054062624</v>
      </c>
      <c r="C3228" s="9">
        <f>VLOOKUP(A3228,nasdaq_wtd_mc_ritter_add!$B$2:$D$3373,$C$5)</f>
        <v>4.9771795580991798</v>
      </c>
      <c r="D3228" s="9">
        <f t="shared" ref="D3228:G3247" si="263">IF($A3228-$A$1&lt;D$5,0,$C3228-$B3228+VLOOKUP($A3228-D$5,nasd_unic,2)-VLOOKUP($A3228-D$5,nasd_unic,3))</f>
        <v>1.3633089738114279E-3</v>
      </c>
      <c r="E3228" s="9">
        <f t="shared" si="263"/>
        <v>6.7256133992614764E-3</v>
      </c>
      <c r="F3228" s="9">
        <f t="shared" si="263"/>
        <v>4.4098515313159226E-2</v>
      </c>
      <c r="G3228" s="9">
        <f t="shared" si="263"/>
        <v>4.9269815004648443E-2</v>
      </c>
      <c r="H3228" s="9">
        <f t="shared" si="261"/>
        <v>3.8347854134812565E-4</v>
      </c>
      <c r="I3228">
        <f t="shared" si="262"/>
        <v>1</v>
      </c>
      <c r="K3228" s="1"/>
    </row>
    <row r="3229" spans="1:11" x14ac:dyDescent="0.3">
      <c r="A3229" s="1">
        <v>44490</v>
      </c>
      <c r="B3229" s="9">
        <f>$A$5+LN(VLOOKUP($A3229,NASDAQ_Composite_IXIC_20210721[[Date]:[Close]],5))-$A$4</f>
        <v>3.2667844526848269</v>
      </c>
      <c r="C3229" s="9">
        <f>VLOOKUP(A3229,nasdaq_wtd_mc_ritter_add!$B$2:$D$3373,$C$5)</f>
        <v>4.9907954194391602</v>
      </c>
      <c r="D3229" s="9">
        <f t="shared" si="263"/>
        <v>7.4175140614158863E-3</v>
      </c>
      <c r="E3229" s="9">
        <f t="shared" si="263"/>
        <v>3.35011971765109E-3</v>
      </c>
      <c r="F3229" s="9">
        <f t="shared" si="263"/>
        <v>5.1516029374575112E-2</v>
      </c>
      <c r="G3229" s="9">
        <f t="shared" si="263"/>
        <v>4.5392467796302682E-2</v>
      </c>
      <c r="H3229" s="9">
        <f t="shared" si="261"/>
        <v>7.4175140614158863E-3</v>
      </c>
      <c r="I3229">
        <f t="shared" si="262"/>
        <v>1</v>
      </c>
      <c r="K3229" s="1"/>
    </row>
    <row r="3230" spans="1:11" x14ac:dyDescent="0.3">
      <c r="A3230" s="1">
        <v>44491</v>
      </c>
      <c r="B3230" s="9">
        <f>$A$5+LN(VLOOKUP($A3230,NASDAQ_Composite_IXIC_20210721[[Date]:[Close]],5))-$A$4</f>
        <v>3.2585021897734654</v>
      </c>
      <c r="C3230" s="9">
        <f>VLOOKUP(A3230,nasdaq_wtd_mc_ritter_add!$B$2:$D$3373,$C$5)</f>
        <v>4.9719026596201203</v>
      </c>
      <c r="D3230" s="9">
        <f t="shared" si="263"/>
        <v>-1.0610496907678346E-2</v>
      </c>
      <c r="E3230" s="9">
        <f t="shared" si="263"/>
        <v>3.2457874727409575E-4</v>
      </c>
      <c r="F3230" s="9">
        <f t="shared" si="263"/>
        <v>3.168732453969092E-2</v>
      </c>
      <c r="G3230" s="9">
        <f t="shared" si="263"/>
        <v>3.4781970888624336E-2</v>
      </c>
      <c r="H3230" s="9">
        <f t="shared" si="261"/>
        <v>1.0610496907678346E-2</v>
      </c>
      <c r="I3230">
        <f t="shared" si="262"/>
        <v>1</v>
      </c>
      <c r="K3230" s="1"/>
    </row>
    <row r="3231" spans="1:11" x14ac:dyDescent="0.3">
      <c r="A3231" s="1">
        <v>44494</v>
      </c>
      <c r="B3231" s="9">
        <f>$A$5+LN(VLOOKUP($A3231,NASDAQ_Composite_IXIC_20210721[[Date]:[Close]],5))-$A$4</f>
        <v>3.2675077703474953</v>
      </c>
      <c r="C3231" s="9">
        <f>VLOOKUP(A3231,nasdaq_wtd_mc_ritter_add!$B$2:$D$3373,$C$5)</f>
        <v>5.0026319319478798</v>
      </c>
      <c r="D3231" s="9">
        <f t="shared" si="263"/>
        <v>2.1723691753729568E-2</v>
      </c>
      <c r="E3231" s="9">
        <f t="shared" si="263"/>
        <v>2.0503754431404175E-2</v>
      </c>
      <c r="F3231" s="9">
        <f t="shared" si="263"/>
        <v>4.5758371860798341E-2</v>
      </c>
      <c r="G3231" s="9">
        <f t="shared" si="263"/>
        <v>6.2786804710399657E-2</v>
      </c>
      <c r="H3231" s="9">
        <f t="shared" si="261"/>
        <v>2.1723691753729568E-2</v>
      </c>
      <c r="I3231">
        <f t="shared" si="262"/>
        <v>1</v>
      </c>
      <c r="K3231" s="1"/>
    </row>
    <row r="3232" spans="1:11" x14ac:dyDescent="0.3">
      <c r="A3232" s="1">
        <v>44495</v>
      </c>
      <c r="B3232" s="9">
        <f>$A$5+LN(VLOOKUP($A3232,NASDAQ_Composite_IXIC_20210721[[Date]:[Close]],5))-$A$4</f>
        <v>3.2680986623570538</v>
      </c>
      <c r="C3232" s="9">
        <f>VLOOKUP(A3232,nasdaq_wtd_mc_ritter_add!$B$2:$D$3373,$C$5)</f>
        <v>4.9922239015937802</v>
      </c>
      <c r="D3232" s="9">
        <f t="shared" si="263"/>
        <v>-1.0998922363658181E-2</v>
      </c>
      <c r="E3232" s="9">
        <f t="shared" si="263"/>
        <v>9.5048320677459941E-3</v>
      </c>
      <c r="F3232" s="9">
        <f t="shared" si="263"/>
        <v>3.0899325624538676E-2</v>
      </c>
      <c r="G3232" s="9">
        <f t="shared" si="263"/>
        <v>4.0134207554904044E-2</v>
      </c>
      <c r="H3232" s="9">
        <f t="shared" si="261"/>
        <v>9.8171383445411209E-3</v>
      </c>
      <c r="I3232">
        <f t="shared" si="262"/>
        <v>1</v>
      </c>
      <c r="K3232" s="1"/>
    </row>
    <row r="3233" spans="1:11" x14ac:dyDescent="0.3">
      <c r="A3233" s="1">
        <v>44496</v>
      </c>
      <c r="B3233" s="9">
        <f>$A$5+LN(VLOOKUP($A3233,NASDAQ_Composite_IXIC_20210721[[Date]:[Close]],5))-$A$4</f>
        <v>3.2681071872270282</v>
      </c>
      <c r="C3233" s="9">
        <f>VLOOKUP(A3233,nasdaq_wtd_mc_ritter_add!$B$2:$D$3373,$C$5)</f>
        <v>4.9802164017722896</v>
      </c>
      <c r="D3233" s="9">
        <f t="shared" si="263"/>
        <v>-1.2016024691464899E-2</v>
      </c>
      <c r="E3233" s="9">
        <f t="shared" si="263"/>
        <v>-4.0539828142298617E-3</v>
      </c>
      <c r="F3233" s="9">
        <f t="shared" si="263"/>
        <v>1.8883300933073777E-2</v>
      </c>
      <c r="G3233" s="9">
        <f t="shared" si="263"/>
        <v>3.3360388328589785E-2</v>
      </c>
      <c r="H3233" s="9">
        <f t="shared" si="261"/>
        <v>1.1998974951516139E-2</v>
      </c>
      <c r="I3233">
        <f t="shared" si="262"/>
        <v>1</v>
      </c>
      <c r="K3233" s="1"/>
    </row>
    <row r="3234" spans="1:11" x14ac:dyDescent="0.3">
      <c r="A3234" s="1">
        <v>44497</v>
      </c>
      <c r="B3234" s="9">
        <f>$A$5+LN(VLOOKUP($A3234,NASDAQ_Composite_IXIC_20210721[[Date]:[Close]],5))-$A$4</f>
        <v>3.2819439710144129</v>
      </c>
      <c r="C3234" s="9">
        <f>VLOOKUP(A3234,nasdaq_wtd_mc_ritter_add!$B$2:$D$3373,$C$5)</f>
        <v>5.0011843270331502</v>
      </c>
      <c r="D3234" s="9">
        <f t="shared" si="263"/>
        <v>7.1311414734758216E-3</v>
      </c>
      <c r="E3234" s="9">
        <f t="shared" si="263"/>
        <v>1.2765704765623553E-2</v>
      </c>
      <c r="F3234" s="9">
        <f t="shared" si="263"/>
        <v>2.6014442406549598E-2</v>
      </c>
      <c r="G3234" s="9">
        <f t="shared" si="263"/>
        <v>4.1220597716971952E-2</v>
      </c>
      <c r="H3234" s="9">
        <f t="shared" si="261"/>
        <v>7.1311414734758216E-3</v>
      </c>
      <c r="I3234">
        <f t="shared" si="262"/>
        <v>1</v>
      </c>
      <c r="K3234" s="1"/>
    </row>
    <row r="3235" spans="1:11" x14ac:dyDescent="0.3">
      <c r="A3235" s="1">
        <v>44498</v>
      </c>
      <c r="B3235" s="9">
        <f>$A$5+LN(VLOOKUP($A3235,NASDAQ_Composite_IXIC_20210721[[Date]:[Close]],5))-$A$4</f>
        <v>3.2851927751992358</v>
      </c>
      <c r="C3235" s="9">
        <f>VLOOKUP(A3235,nasdaq_wtd_mc_ritter_add!$B$2:$D$3373,$C$5)</f>
        <v>5.0123247006053004</v>
      </c>
      <c r="D3235" s="9">
        <f t="shared" si="263"/>
        <v>7.8915693873273796E-3</v>
      </c>
      <c r="E3235" s="9">
        <f t="shared" si="263"/>
        <v>2.6392813185989183E-2</v>
      </c>
      <c r="F3235" s="9">
        <f t="shared" si="263"/>
        <v>3.1412962495720009E-2</v>
      </c>
      <c r="G3235" s="9">
        <f t="shared" si="263"/>
        <v>4.9112167104299331E-2</v>
      </c>
      <c r="H3235" s="9">
        <f t="shared" si="261"/>
        <v>7.8915693873273796E-3</v>
      </c>
      <c r="I3235">
        <f t="shared" si="262"/>
        <v>1</v>
      </c>
      <c r="K3235" s="1"/>
    </row>
    <row r="3236" spans="1:11" x14ac:dyDescent="0.3">
      <c r="A3236" s="1">
        <v>44501</v>
      </c>
      <c r="B3236" s="9">
        <f>$A$5+LN(VLOOKUP($A3236,NASDAQ_Composite_IXIC_20210721[[Date]:[Close]],5))-$A$4</f>
        <v>3.2914659869342726</v>
      </c>
      <c r="C3236" s="9">
        <f>VLOOKUP(A3236,nasdaq_wtd_mc_ritter_add!$B$2:$D$3373,$C$5)</f>
        <v>5.0398202854751197</v>
      </c>
      <c r="D3236" s="9">
        <f t="shared" si="263"/>
        <v>2.122237313478248E-2</v>
      </c>
      <c r="E3236" s="9">
        <f t="shared" si="263"/>
        <v>4.2967402922234221E-2</v>
      </c>
      <c r="F3236" s="9">
        <f t="shared" si="263"/>
        <v>4.9237752097318399E-2</v>
      </c>
      <c r="G3236" s="9">
        <f t="shared" si="263"/>
        <v>6.5697005217821847E-2</v>
      </c>
      <c r="H3236" s="9">
        <f t="shared" si="261"/>
        <v>2.122237313478248E-2</v>
      </c>
      <c r="I3236">
        <f t="shared" si="262"/>
        <v>1</v>
      </c>
      <c r="K3236" s="1"/>
    </row>
    <row r="3237" spans="1:11" x14ac:dyDescent="0.3">
      <c r="A3237" s="1">
        <v>44502</v>
      </c>
      <c r="B3237" s="9">
        <f>$A$5+LN(VLOOKUP($A3237,NASDAQ_Composite_IXIC_20210721[[Date]:[Close]],5))-$A$4</f>
        <v>3.2949019829182022</v>
      </c>
      <c r="C3237" s="9">
        <f>VLOOKUP(A3237,nasdaq_wtd_mc_ritter_add!$B$2:$D$3373,$C$5)</f>
        <v>5.03169252125371</v>
      </c>
      <c r="D3237" s="9">
        <f t="shared" si="263"/>
        <v>-1.1563760205339335E-2</v>
      </c>
      <c r="E3237" s="9">
        <f t="shared" si="263"/>
        <v>3.1403642716894886E-2</v>
      </c>
      <c r="F3237" s="9">
        <f t="shared" si="263"/>
        <v>3.2179920192866973E-2</v>
      </c>
      <c r="G3237" s="9">
        <f t="shared" si="263"/>
        <v>3.8517514806168052E-2</v>
      </c>
      <c r="H3237" s="9">
        <f t="shared" si="261"/>
        <v>4.6917682374800762E-3</v>
      </c>
      <c r="I3237">
        <f t="shared" si="262"/>
        <v>1</v>
      </c>
      <c r="K3237" s="1"/>
    </row>
    <row r="3238" spans="1:11" x14ac:dyDescent="0.3">
      <c r="A3238" s="1">
        <v>44503</v>
      </c>
      <c r="B3238" s="9">
        <f>$A$5+LN(VLOOKUP($A3238,NASDAQ_Composite_IXIC_20210721[[Date]:[Close]],5))-$A$4</f>
        <v>3.3051992382587985</v>
      </c>
      <c r="C3238" s="9">
        <f>VLOOKUP(A3238,nasdaq_wtd_mc_ritter_add!$B$2:$D$3373,$C$5)</f>
        <v>5.04739288003125</v>
      </c>
      <c r="D3238" s="9">
        <f t="shared" si="263"/>
        <v>5.4031034369437236E-3</v>
      </c>
      <c r="E3238" s="9">
        <f t="shared" si="263"/>
        <v>4.7478733790179639E-2</v>
      </c>
      <c r="F3238" s="9">
        <f t="shared" si="263"/>
        <v>3.7583023629810697E-2</v>
      </c>
      <c r="G3238" s="9">
        <f t="shared" si="263"/>
        <v>4.225750627391367E-2</v>
      </c>
      <c r="H3238" s="9">
        <f t="shared" si="261"/>
        <v>5.4031034369437236E-3</v>
      </c>
      <c r="I3238">
        <f t="shared" si="262"/>
        <v>1</v>
      </c>
      <c r="K3238" s="1"/>
    </row>
    <row r="3239" spans="1:11" x14ac:dyDescent="0.3">
      <c r="A3239" s="1">
        <v>44504</v>
      </c>
      <c r="B3239" s="9">
        <f>$A$5+LN(VLOOKUP($A3239,NASDAQ_Composite_IXIC_20210721[[Date]:[Close]],5))-$A$4</f>
        <v>3.3133077444758365</v>
      </c>
      <c r="C3239" s="9">
        <f>VLOOKUP(A3239,nasdaq_wtd_mc_ritter_add!$B$2:$D$3373,$C$5)</f>
        <v>5.0518585206367099</v>
      </c>
      <c r="D3239" s="9">
        <f t="shared" si="263"/>
        <v>-3.6428656115781166E-3</v>
      </c>
      <c r="E3239" s="9">
        <f t="shared" si="263"/>
        <v>4.243755736686694E-2</v>
      </c>
      <c r="F3239" s="9">
        <f t="shared" si="263"/>
        <v>3.394015801823258E-2</v>
      </c>
      <c r="G3239" s="9">
        <f t="shared" si="263"/>
        <v>4.4451989463374808E-2</v>
      </c>
      <c r="H3239" s="9">
        <f t="shared" si="261"/>
        <v>-3.6428656115781166E-3</v>
      </c>
      <c r="I3239">
        <f t="shared" si="262"/>
        <v>-1</v>
      </c>
      <c r="K3239" s="1"/>
    </row>
    <row r="3240" spans="1:11" x14ac:dyDescent="0.3">
      <c r="A3240" s="1">
        <v>44505</v>
      </c>
      <c r="B3240" s="9">
        <f>$A$5+LN(VLOOKUP($A3240,NASDAQ_Composite_IXIC_20210721[[Date]:[Close]],5))-$A$4</f>
        <v>3.3152681595305653</v>
      </c>
      <c r="C3240" s="9">
        <f>VLOOKUP(A3240,nasdaq_wtd_mc_ritter_add!$B$2:$D$3373,$C$5)</f>
        <v>5.0491402851180496</v>
      </c>
      <c r="D3240" s="9">
        <f t="shared" si="263"/>
        <v>-4.6786505733891204E-3</v>
      </c>
      <c r="E3240" s="9">
        <f t="shared" si="263"/>
        <v>3.7061101343660141E-2</v>
      </c>
      <c r="F3240" s="9">
        <f t="shared" si="263"/>
        <v>2.926150744484346E-2</v>
      </c>
      <c r="G3240" s="9">
        <f t="shared" si="263"/>
        <v>3.9773338889985688E-2</v>
      </c>
      <c r="H3240" s="9">
        <f t="shared" si="261"/>
        <v>7.5782046393157998E-4</v>
      </c>
      <c r="I3240">
        <f t="shared" si="262"/>
        <v>1</v>
      </c>
      <c r="K3240" s="1"/>
    </row>
    <row r="3241" spans="1:11" x14ac:dyDescent="0.3">
      <c r="A3241" s="1">
        <v>44508</v>
      </c>
      <c r="B3241" s="9">
        <f>$A$5+LN(VLOOKUP($A3241,NASDAQ_Composite_IXIC_20210721[[Date]:[Close]],5))-$A$4</f>
        <v>3.3159422864126453</v>
      </c>
      <c r="C3241" s="9">
        <f>VLOOKUP(A3241,nasdaq_wtd_mc_ritter_add!$B$2:$D$3373,$C$5)</f>
        <v>5.0450284763805398</v>
      </c>
      <c r="D3241" s="9">
        <f t="shared" si="263"/>
        <v>-4.7859356195898428E-3</v>
      </c>
      <c r="E3241" s="9">
        <f t="shared" si="263"/>
        <v>3.4760211803691377E-2</v>
      </c>
      <c r="F3241" s="9">
        <f t="shared" si="263"/>
        <v>1.9915974567734196E-2</v>
      </c>
      <c r="G3241" s="9">
        <f t="shared" si="263"/>
        <v>3.161255900162363E-2</v>
      </c>
      <c r="H3241" s="9">
        <f t="shared" si="261"/>
        <v>3.4376818554298083E-3</v>
      </c>
      <c r="I3241">
        <f t="shared" si="262"/>
        <v>1</v>
      </c>
      <c r="K3241" s="1"/>
    </row>
    <row r="3242" spans="1:11" x14ac:dyDescent="0.3">
      <c r="A3242" s="1">
        <v>44509</v>
      </c>
      <c r="B3242" s="9">
        <f>$A$5+LN(VLOOKUP($A3242,NASDAQ_Composite_IXIC_20210721[[Date]:[Close]],5))-$A$4</f>
        <v>3.3099288626312875</v>
      </c>
      <c r="C3242" s="9">
        <f>VLOOKUP(A3242,nasdaq_wtd_mc_ritter_add!$B$2:$D$3373,$C$5)</f>
        <v>5.02062501018949</v>
      </c>
      <c r="D3242" s="9">
        <f t="shared" si="263"/>
        <v>-1.8390042409691887E-2</v>
      </c>
      <c r="E3242" s="9">
        <f t="shared" si="263"/>
        <v>1.637016939399949E-2</v>
      </c>
      <c r="F3242" s="9">
        <f t="shared" si="263"/>
        <v>-1.9000229761898524E-3</v>
      </c>
      <c r="G3242" s="9">
        <f t="shared" si="263"/>
        <v>1.9984625862255356E-2</v>
      </c>
      <c r="H3242" s="9">
        <f t="shared" si="261"/>
        <v>1.8390042409691887E-2</v>
      </c>
      <c r="I3242">
        <f t="shared" si="262"/>
        <v>1</v>
      </c>
      <c r="K3242" s="1"/>
    </row>
    <row r="3243" spans="1:11" x14ac:dyDescent="0.3">
      <c r="A3243" s="1">
        <v>44510</v>
      </c>
      <c r="B3243" s="9">
        <f>$A$5+LN(VLOOKUP($A3243,NASDAQ_Composite_IXIC_20210721[[Date]:[Close]],5))-$A$4</f>
        <v>3.2931822727339091</v>
      </c>
      <c r="C3243" s="9">
        <f>VLOOKUP(A3243,nasdaq_wtd_mc_ritter_add!$B$2:$D$3373,$C$5)</f>
        <v>5.00457745220079</v>
      </c>
      <c r="D3243" s="9">
        <f t="shared" si="263"/>
        <v>6.9903190867837139E-4</v>
      </c>
      <c r="E3243" s="9">
        <f t="shared" si="263"/>
        <v>1.8810640671008017E-2</v>
      </c>
      <c r="F3243" s="9">
        <f t="shared" si="263"/>
        <v>-1.200991067511481E-3</v>
      </c>
      <c r="G3243" s="9">
        <f t="shared" si="263"/>
        <v>1.58721859022668E-2</v>
      </c>
      <c r="H3243" s="9">
        <f t="shared" si="261"/>
        <v>-6.9903190867837139E-4</v>
      </c>
      <c r="I3243">
        <f t="shared" si="262"/>
        <v>-1</v>
      </c>
      <c r="K3243" s="1"/>
    </row>
    <row r="3244" spans="1:11" x14ac:dyDescent="0.3">
      <c r="A3244" s="1">
        <v>44511</v>
      </c>
      <c r="B3244" s="9">
        <f>$A$5+LN(VLOOKUP($A3244,NASDAQ_Composite_IXIC_20210721[[Date]:[Close]],5))-$A$4</f>
        <v>3.2983899544000481</v>
      </c>
      <c r="C3244" s="9">
        <f>VLOOKUP(A3244,nasdaq_wtd_mc_ritter_add!$B$2:$D$3373,$C$5)</f>
        <v>5.0116282188772301</v>
      </c>
      <c r="D3244" s="9">
        <f t="shared" si="263"/>
        <v>1.8430850103010599E-3</v>
      </c>
      <c r="E3244" s="9">
        <f t="shared" si="263"/>
        <v>6.3909690132248897E-3</v>
      </c>
      <c r="F3244" s="9">
        <f t="shared" si="263"/>
        <v>6.4209394278957888E-4</v>
      </c>
      <c r="G3244" s="9">
        <f t="shared" si="263"/>
        <v>2.1094093625732668E-2</v>
      </c>
      <c r="H3244" s="9">
        <f t="shared" si="261"/>
        <v>1.8430850103010599E-3</v>
      </c>
      <c r="I3244">
        <f t="shared" si="262"/>
        <v>1</v>
      </c>
      <c r="K3244" s="1"/>
    </row>
    <row r="3245" spans="1:11" x14ac:dyDescent="0.3">
      <c r="A3245" s="1">
        <v>44512</v>
      </c>
      <c r="B3245" s="9">
        <f>$A$5+LN(VLOOKUP($A3245,NASDAQ_Composite_IXIC_20210721[[Date]:[Close]],5))-$A$4</f>
        <v>3.3083173918990658</v>
      </c>
      <c r="C3245" s="9">
        <f>VLOOKUP(A3245,nasdaq_wtd_mc_ritter_add!$B$2:$D$3373,$C$5)</f>
        <v>5.0262875604969297</v>
      </c>
      <c r="D3245" s="9">
        <f t="shared" si="263"/>
        <v>4.7319041206819179E-3</v>
      </c>
      <c r="E3245" s="9">
        <f t="shared" si="263"/>
        <v>2.4462783125107634E-3</v>
      </c>
      <c r="F3245" s="9">
        <f t="shared" si="263"/>
        <v>1.4850734777865249E-2</v>
      </c>
      <c r="G3245" s="9">
        <f t="shared" si="263"/>
        <v>2.5825997746414586E-2</v>
      </c>
      <c r="H3245" s="9">
        <f t="shared" si="261"/>
        <v>4.7319041206819179E-3</v>
      </c>
      <c r="I3245">
        <f t="shared" si="262"/>
        <v>1</v>
      </c>
      <c r="K3245" s="1"/>
    </row>
    <row r="3246" spans="1:11" x14ac:dyDescent="0.3">
      <c r="A3246" s="1">
        <v>44515</v>
      </c>
      <c r="B3246" s="9">
        <f>$A$5+LN(VLOOKUP($A3246,NASDAQ_Composite_IXIC_20210721[[Date]:[Close]],5))-$A$4</f>
        <v>3.3078689987215233</v>
      </c>
      <c r="C3246" s="9">
        <f>VLOOKUP(A3246,nasdaq_wtd_mc_ritter_add!$B$2:$D$3373,$C$5)</f>
        <v>5.0244570948846503</v>
      </c>
      <c r="D3246" s="9">
        <f t="shared" si="263"/>
        <v>-1.3820724347368696E-3</v>
      </c>
      <c r="E3246" s="9">
        <f t="shared" si="263"/>
        <v>8.6443281815489215E-3</v>
      </c>
      <c r="F3246" s="9">
        <f t="shared" si="263"/>
        <v>5.6261429311934563E-3</v>
      </c>
      <c r="G3246" s="9">
        <f t="shared" si="263"/>
        <v>4.1897284515878042E-2</v>
      </c>
      <c r="H3246" s="9">
        <f t="shared" si="261"/>
        <v>1.3820724347368696E-3</v>
      </c>
      <c r="I3246">
        <f t="shared" si="262"/>
        <v>1</v>
      </c>
      <c r="K3246" s="1"/>
    </row>
    <row r="3247" spans="1:11" x14ac:dyDescent="0.3">
      <c r="A3247" s="1">
        <v>44516</v>
      </c>
      <c r="B3247" s="9">
        <f>$A$5+LN(VLOOKUP($A3247,NASDAQ_Composite_IXIC_20210721[[Date]:[Close]],5))-$A$4</f>
        <v>3.3154103085996747</v>
      </c>
      <c r="C3247" s="9">
        <f>VLOOKUP(A3247,nasdaq_wtd_mc_ritter_add!$B$2:$D$3373,$C$5)</f>
        <v>5.0402917443318902</v>
      </c>
      <c r="D3247" s="9">
        <f t="shared" si="263"/>
        <v>8.2933395690885092E-3</v>
      </c>
      <c r="E3247" s="9">
        <f t="shared" si="263"/>
        <v>1.6937667750637431E-2</v>
      </c>
      <c r="F3247" s="9">
        <f t="shared" si="263"/>
        <v>7.0448002856453584E-3</v>
      </c>
      <c r="G3247" s="9">
        <f t="shared" si="263"/>
        <v>3.9582601591749089E-2</v>
      </c>
      <c r="H3247" s="9">
        <f t="shared" si="261"/>
        <v>8.2933395690885092E-3</v>
      </c>
      <c r="I3247">
        <f t="shared" si="262"/>
        <v>1</v>
      </c>
      <c r="K3247" s="1"/>
    </row>
    <row r="3248" spans="1:11" x14ac:dyDescent="0.3">
      <c r="A3248" s="1">
        <v>44517</v>
      </c>
      <c r="B3248" s="9">
        <f>$A$5+LN(VLOOKUP($A3248,NASDAQ_Composite_IXIC_20210721[[Date]:[Close]],5))-$A$4</f>
        <v>3.3121314636518848</v>
      </c>
      <c r="C3248" s="9">
        <f>VLOOKUP(A3248,nasdaq_wtd_mc_ritter_add!$B$2:$D$3373,$C$5)</f>
        <v>5.0332248116328504</v>
      </c>
      <c r="D3248" s="9">
        <f t="shared" ref="D3248:G3267" si="264">IF($A3248-$A$1&lt;D$5,0,$C3248-$B3248+VLOOKUP($A3248-D$5,nasd_unic,2)-VLOOKUP($A3248-D$5,nasd_unic,3))</f>
        <v>-3.7880877512499467E-3</v>
      </c>
      <c r="E3248" s="9">
        <f t="shared" si="264"/>
        <v>5.6600685993606348E-3</v>
      </c>
      <c r="F3248" s="9">
        <f t="shared" si="264"/>
        <v>3.2567125343954118E-3</v>
      </c>
      <c r="G3248" s="9">
        <f t="shared" si="264"/>
        <v>4.9677945400708801E-2</v>
      </c>
      <c r="H3248" s="9">
        <f t="shared" si="261"/>
        <v>3.7880877512499467E-3</v>
      </c>
      <c r="I3248">
        <f t="shared" si="262"/>
        <v>1</v>
      </c>
      <c r="K3248" s="1"/>
    </row>
    <row r="3249" spans="1:11" x14ac:dyDescent="0.3">
      <c r="A3249" s="1">
        <v>44518</v>
      </c>
      <c r="B3249" s="9">
        <f>$A$5+LN(VLOOKUP($A3249,NASDAQ_Composite_IXIC_20210721[[Date]:[Close]],5))-$A$4</f>
        <v>3.3166521678562075</v>
      </c>
      <c r="C3249" s="9">
        <f>VLOOKUP(A3249,nasdaq_wtd_mc_ritter_add!$B$2:$D$3373,$C$5)</f>
        <v>5.0219356148924703</v>
      </c>
      <c r="D3249" s="9">
        <f t="shared" si="264"/>
        <v>-1.5809900944702804E-2</v>
      </c>
      <c r="E3249" s="9">
        <f t="shared" si="264"/>
        <v>-9.9466966828432035E-3</v>
      </c>
      <c r="F3249" s="9">
        <f t="shared" si="264"/>
        <v>-1.2553188410307392E-2</v>
      </c>
      <c r="G3249" s="9">
        <f t="shared" si="264"/>
        <v>3.2788509656504594E-2</v>
      </c>
      <c r="H3249" s="9">
        <f t="shared" si="261"/>
        <v>6.76849253605738E-3</v>
      </c>
      <c r="I3249">
        <f t="shared" si="262"/>
        <v>1</v>
      </c>
      <c r="K3249" s="1"/>
    </row>
    <row r="3250" spans="1:11" x14ac:dyDescent="0.3">
      <c r="A3250" s="1">
        <v>44519</v>
      </c>
      <c r="B3250" s="9">
        <f>$A$5+LN(VLOOKUP($A3250,NASDAQ_Composite_IXIC_20210721[[Date]:[Close]],5))-$A$4</f>
        <v>3.3206289706987731</v>
      </c>
      <c r="C3250" s="9">
        <f>VLOOKUP(A3250,nasdaq_wtd_mc_ritter_add!$B$2:$D$3373,$C$5)</f>
        <v>5.0256552007659696</v>
      </c>
      <c r="D3250" s="9">
        <f t="shared" si="264"/>
        <v>-2.5721696906622071E-4</v>
      </c>
      <c r="E3250" s="9">
        <f t="shared" si="264"/>
        <v>-1.1567222625720852E-2</v>
      </c>
      <c r="F3250" s="9">
        <f t="shared" si="264"/>
        <v>-4.8416092264593757E-3</v>
      </c>
      <c r="G3250" s="9">
        <f t="shared" si="264"/>
        <v>3.2531292687438373E-2</v>
      </c>
      <c r="H3250" s="9">
        <f t="shared" si="261"/>
        <v>-2.5721696906622071E-4</v>
      </c>
      <c r="I3250">
        <f t="shared" si="262"/>
        <v>-1</v>
      </c>
      <c r="K3250" s="1"/>
    </row>
    <row r="3251" spans="1:11" x14ac:dyDescent="0.3">
      <c r="A3251" s="1">
        <v>44522</v>
      </c>
      <c r="B3251" s="9">
        <f>$A$5+LN(VLOOKUP($A3251,NASDAQ_Composite_IXIC_20210721[[Date]:[Close]],5))-$A$4</f>
        <v>3.3079264062848432</v>
      </c>
      <c r="C3251" s="9">
        <f>VLOOKUP(A3251,nasdaq_wtd_mc_ritter_add!$B$2:$D$3373,$C$5)</f>
        <v>4.9998090188379702</v>
      </c>
      <c r="D3251" s="9">
        <f t="shared" si="264"/>
        <v>-1.3143617514069561E-2</v>
      </c>
      <c r="E3251" s="9">
        <f t="shared" si="264"/>
        <v>-2.1517857293527953E-2</v>
      </c>
      <c r="F3251" s="9">
        <f t="shared" si="264"/>
        <v>-2.1733341587069965E-2</v>
      </c>
      <c r="G3251" s="9">
        <f t="shared" si="264"/>
        <v>4.782488491858139E-3</v>
      </c>
      <c r="H3251" s="9">
        <f t="shared" si="261"/>
        <v>1.3143617514069561E-2</v>
      </c>
      <c r="I3251">
        <f t="shared" si="262"/>
        <v>1</v>
      </c>
      <c r="K3251" s="1"/>
    </row>
    <row r="3252" spans="1:11" x14ac:dyDescent="0.3">
      <c r="A3252" s="1">
        <v>44523</v>
      </c>
      <c r="B3252" s="9">
        <f>$A$5+LN(VLOOKUP($A3252,NASDAQ_Composite_IXIC_20210721[[Date]:[Close]],5))-$A$4</f>
        <v>3.3028919112249833</v>
      </c>
      <c r="C3252" s="9">
        <f>VLOOKUP(A3252,nasdaq_wtd_mc_ritter_add!$B$2:$D$3373,$C$5)</f>
        <v>4.9763930050910803</v>
      </c>
      <c r="D3252" s="9">
        <f t="shared" si="264"/>
        <v>-1.8381518687029974E-2</v>
      </c>
      <c r="E3252" s="9">
        <f t="shared" si="264"/>
        <v>-3.9899375980557927E-2</v>
      </c>
      <c r="F3252" s="9">
        <f t="shared" si="264"/>
        <v>-4.111931330288332E-2</v>
      </c>
      <c r="G3252" s="9">
        <f t="shared" si="264"/>
        <v>-1.7970551052747474E-2</v>
      </c>
      <c r="H3252" s="9">
        <f t="shared" si="261"/>
        <v>1.8381518687029974E-2</v>
      </c>
      <c r="I3252">
        <f t="shared" si="262"/>
        <v>1</v>
      </c>
      <c r="K3252" s="1"/>
    </row>
    <row r="3253" spans="1:11" x14ac:dyDescent="0.3">
      <c r="A3253" s="1">
        <v>44524</v>
      </c>
      <c r="B3253" s="9">
        <f>$A$5+LN(VLOOKUP($A3253,NASDAQ_Composite_IXIC_20210721[[Date]:[Close]],5))-$A$4</f>
        <v>3.3073251886051915</v>
      </c>
      <c r="C3253" s="9">
        <f>VLOOKUP(A3253,nasdaq_wtd_mc_ritter_add!$B$2:$D$3373,$C$5)</f>
        <v>4.9903088808187501</v>
      </c>
      <c r="D3253" s="9">
        <f t="shared" si="264"/>
        <v>9.4825983474615683E-3</v>
      </c>
      <c r="E3253" s="9">
        <f t="shared" si="264"/>
        <v>-5.2140469386825927E-2</v>
      </c>
      <c r="F3253" s="9">
        <f t="shared" si="264"/>
        <v>-3.1636714955421752E-2</v>
      </c>
      <c r="G3253" s="9">
        <f t="shared" si="264"/>
        <v>-6.3820975260275858E-3</v>
      </c>
      <c r="H3253" s="9">
        <f t="shared" si="261"/>
        <v>9.4825983474615683E-3</v>
      </c>
      <c r="I3253">
        <f t="shared" si="262"/>
        <v>1</v>
      </c>
      <c r="K3253" s="1"/>
    </row>
    <row r="3254" spans="1:11" x14ac:dyDescent="0.3">
      <c r="A3254" s="1">
        <v>44526</v>
      </c>
      <c r="B3254" s="9">
        <f>$A$5+LN(VLOOKUP($A3254,NASDAQ_Composite_IXIC_20210721[[Date]:[Close]],5))-$A$4</f>
        <v>3.2847584750191237</v>
      </c>
      <c r="C3254" s="9">
        <f>VLOOKUP(A3254,nasdaq_wtd_mc_ritter_add!$B$2:$D$3373,$C$5)</f>
        <v>4.9796315573485597</v>
      </c>
      <c r="D3254" s="9">
        <f t="shared" si="264"/>
        <v>1.1889390115877418E-2</v>
      </c>
      <c r="E3254" s="9">
        <f t="shared" si="264"/>
        <v>-1.7236132215825428E-2</v>
      </c>
      <c r="F3254" s="9">
        <f t="shared" si="264"/>
        <v>-2.129011503005529E-2</v>
      </c>
      <c r="G3254" s="9">
        <f t="shared" si="264"/>
        <v>1.6471687172483485E-3</v>
      </c>
      <c r="H3254" s="9">
        <f t="shared" si="261"/>
        <v>-1.1889390115877418E-2</v>
      </c>
      <c r="I3254">
        <f t="shared" si="262"/>
        <v>-1</v>
      </c>
      <c r="K3254" s="1"/>
    </row>
    <row r="3255" spans="1:11" x14ac:dyDescent="0.3">
      <c r="A3255" s="1">
        <v>44529</v>
      </c>
      <c r="B3255" s="9">
        <f>$A$5+LN(VLOOKUP($A3255,NASDAQ_Composite_IXIC_20210721[[Date]:[Close]],5))-$A$4</f>
        <v>3.303379295566816</v>
      </c>
      <c r="C3255" s="9">
        <f>VLOOKUP(A3255,nasdaq_wtd_mc_ritter_add!$B$2:$D$3373,$C$5)</f>
        <v>4.99635950479305</v>
      </c>
      <c r="D3255" s="9">
        <f t="shared" si="264"/>
        <v>-1.8928731032019641E-3</v>
      </c>
      <c r="E3255" s="9">
        <f t="shared" si="264"/>
        <v>-3.4151716179830593E-2</v>
      </c>
      <c r="F3255" s="9">
        <f t="shared" si="264"/>
        <v>-1.56465102086214E-2</v>
      </c>
      <c r="G3255" s="9">
        <f t="shared" si="264"/>
        <v>1.3841681978377096E-5</v>
      </c>
      <c r="H3255" s="9">
        <f t="shared" si="261"/>
        <v>-1.8928731032019641E-3</v>
      </c>
      <c r="I3255">
        <f t="shared" si="262"/>
        <v>-1</v>
      </c>
      <c r="K3255" s="1"/>
    </row>
    <row r="3256" spans="1:11" x14ac:dyDescent="0.3">
      <c r="A3256" s="1">
        <v>44530</v>
      </c>
      <c r="B3256" s="9">
        <f>$A$5+LN(VLOOKUP($A3256,NASDAQ_Composite_IXIC_20210721[[Date]:[Close]],5))-$A$4</f>
        <v>3.2877253632649639</v>
      </c>
      <c r="C3256" s="9">
        <f>VLOOKUP(A3256,nasdaq_wtd_mc_ritter_add!$B$2:$D$3373,$C$5)</f>
        <v>4.9763992996506703</v>
      </c>
      <c r="D3256" s="9">
        <f t="shared" si="264"/>
        <v>-4.3062728405276474E-3</v>
      </c>
      <c r="E3256" s="9">
        <f t="shared" si="264"/>
        <v>-3.8457989020358241E-2</v>
      </c>
      <c r="F3256" s="9">
        <f t="shared" si="264"/>
        <v>-1.6712959232906499E-2</v>
      </c>
      <c r="G3256" s="9">
        <f t="shared" si="264"/>
        <v>-8.4517027938373346E-3</v>
      </c>
      <c r="H3256" s="9">
        <f t="shared" si="261"/>
        <v>4.3062728405276474E-3</v>
      </c>
      <c r="I3256">
        <f t="shared" si="262"/>
        <v>1</v>
      </c>
      <c r="K3256" s="1"/>
    </row>
    <row r="3257" spans="1:11" x14ac:dyDescent="0.3">
      <c r="A3257" s="1">
        <v>44531</v>
      </c>
      <c r="B3257" s="9">
        <f>$A$5+LN(VLOOKUP($A3257,NASDAQ_Composite_IXIC_20210721[[Date]:[Close]],5))-$A$4</f>
        <v>3.2693016791307263</v>
      </c>
      <c r="C3257" s="9">
        <f>VLOOKUP(A3257,nasdaq_wtd_mc_ritter_add!$B$2:$D$3373,$C$5)</f>
        <v>4.9234426664965802</v>
      </c>
      <c r="D3257" s="9">
        <f t="shared" si="264"/>
        <v>-3.4532949019852488E-2</v>
      </c>
      <c r="E3257" s="9">
        <f t="shared" si="264"/>
        <v>-9.4213311174993208E-2</v>
      </c>
      <c r="F3257" s="9">
        <f t="shared" si="264"/>
        <v>-5.1245908252758987E-2</v>
      </c>
      <c r="G3257" s="9">
        <f t="shared" si="264"/>
        <v>-4.4975559077674809E-2</v>
      </c>
      <c r="H3257" s="9">
        <f t="shared" si="261"/>
        <v>3.4532949019852488E-2</v>
      </c>
      <c r="I3257">
        <f t="shared" si="262"/>
        <v>1</v>
      </c>
      <c r="K3257" s="1"/>
    </row>
    <row r="3258" spans="1:11" x14ac:dyDescent="0.3">
      <c r="A3258" s="1">
        <v>44532</v>
      </c>
      <c r="B3258" s="9">
        <f>$A$5+LN(VLOOKUP($A3258,NASDAQ_Composite_IXIC_20210721[[Date]:[Close]],5))-$A$4</f>
        <v>3.2776104568405371</v>
      </c>
      <c r="C3258" s="9">
        <f>VLOOKUP(A3258,nasdaq_wtd_mc_ritter_add!$B$2:$D$3373,$C$5)</f>
        <v>4.93392202129791</v>
      </c>
      <c r="D3258" s="9">
        <f t="shared" si="264"/>
        <v>2.1705770915190215E-3</v>
      </c>
      <c r="E3258" s="9">
        <f t="shared" si="264"/>
        <v>-8.0478973878134852E-2</v>
      </c>
      <c r="F3258" s="9">
        <f t="shared" si="264"/>
        <v>-4.9075331161239966E-2</v>
      </c>
      <c r="G3258" s="9">
        <f t="shared" si="264"/>
        <v>-4.8299053685267879E-2</v>
      </c>
      <c r="H3258" s="9">
        <f t="shared" si="261"/>
        <v>2.1705770915190215E-3</v>
      </c>
      <c r="I3258">
        <f t="shared" si="262"/>
        <v>1</v>
      </c>
      <c r="K3258" s="1"/>
    </row>
    <row r="3259" spans="1:11" x14ac:dyDescent="0.3">
      <c r="A3259" s="1">
        <v>44533</v>
      </c>
      <c r="B3259" s="9">
        <f>$A$5+LN(VLOOKUP($A3259,NASDAQ_Composite_IXIC_20210721[[Date]:[Close]],5))-$A$4</f>
        <v>3.2581886611558106</v>
      </c>
      <c r="C3259" s="9">
        <f>VLOOKUP(A3259,nasdaq_wtd_mc_ritter_add!$B$2:$D$3373,$C$5)</f>
        <v>4.8933353323642104</v>
      </c>
      <c r="D3259" s="9">
        <f t="shared" si="264"/>
        <v>-2.1164893248973193E-2</v>
      </c>
      <c r="E3259" s="9">
        <f t="shared" si="264"/>
        <v>-0.10704697056405177</v>
      </c>
      <c r="F3259" s="9">
        <f t="shared" si="264"/>
        <v>-5.956823677387213E-2</v>
      </c>
      <c r="G3259" s="9">
        <f t="shared" si="264"/>
        <v>-6.9463946934241072E-2</v>
      </c>
      <c r="H3259" s="9">
        <f t="shared" si="261"/>
        <v>2.1164893248973193E-2</v>
      </c>
      <c r="I3259">
        <f t="shared" si="262"/>
        <v>1</v>
      </c>
      <c r="K3259" s="1"/>
    </row>
    <row r="3260" spans="1:11" x14ac:dyDescent="0.3">
      <c r="A3260" s="1">
        <v>44536</v>
      </c>
      <c r="B3260" s="9">
        <f>$A$5+LN(VLOOKUP($A3260,NASDAQ_Composite_IXIC_20210721[[Date]:[Close]],5))-$A$4</f>
        <v>3.2674053417941442</v>
      </c>
      <c r="C3260" s="9">
        <f>VLOOKUP(A3260,nasdaq_wtd_mc_ritter_add!$B$2:$D$3373,$C$5)</f>
        <v>4.9020619137792796</v>
      </c>
      <c r="D3260" s="9">
        <f t="shared" si="264"/>
        <v>-4.9009922326437305E-4</v>
      </c>
      <c r="E3260" s="9">
        <f t="shared" si="264"/>
        <v>-9.9215553602348905E-2</v>
      </c>
      <c r="F3260" s="9">
        <f t="shared" si="264"/>
        <v>-6.3904076463261461E-2</v>
      </c>
      <c r="G3260" s="9">
        <f t="shared" si="264"/>
        <v>-7.4730445875223594E-2</v>
      </c>
      <c r="H3260" s="9">
        <f t="shared" si="261"/>
        <v>-4.9009922326437305E-4</v>
      </c>
      <c r="I3260">
        <f t="shared" si="262"/>
        <v>-1</v>
      </c>
      <c r="K3260" s="1"/>
    </row>
    <row r="3261" spans="1:11" x14ac:dyDescent="0.3">
      <c r="A3261" s="1">
        <v>44537</v>
      </c>
      <c r="B3261" s="9">
        <f>$A$5+LN(VLOOKUP($A3261,NASDAQ_Composite_IXIC_20210721[[Date]:[Close]],5))-$A$4</f>
        <v>3.2972838894734435</v>
      </c>
      <c r="C3261" s="9">
        <f>VLOOKUP(A3261,nasdaq_wtd_mc_ritter_add!$B$2:$D$3373,$C$5)</f>
        <v>4.9411166034042902</v>
      </c>
      <c r="D3261" s="9">
        <f t="shared" si="264"/>
        <v>9.1761419457112581E-3</v>
      </c>
      <c r="E3261" s="9">
        <f t="shared" si="264"/>
        <v>-9.0039411656637647E-2</v>
      </c>
      <c r="F3261" s="9">
        <f t="shared" si="264"/>
        <v>-5.0493264233356427E-2</v>
      </c>
      <c r="G3261" s="9">
        <f t="shared" si="264"/>
        <v>-5.535100818085148E-2</v>
      </c>
      <c r="H3261" s="9">
        <f t="shared" si="261"/>
        <v>9.1761419457112581E-3</v>
      </c>
      <c r="I3261">
        <f t="shared" si="262"/>
        <v>1</v>
      </c>
      <c r="K3261" s="1"/>
    </row>
    <row r="3262" spans="1:11" x14ac:dyDescent="0.3">
      <c r="A3262" s="1">
        <v>44538</v>
      </c>
      <c r="B3262" s="9">
        <f>$A$5+LN(VLOOKUP($A3262,NASDAQ_Composite_IXIC_20210721[[Date]:[Close]],5))-$A$4</f>
        <v>3.3036428482879243</v>
      </c>
      <c r="C3262" s="9">
        <f>VLOOKUP(A3262,nasdaq_wtd_mc_ritter_add!$B$2:$D$3373,$C$5)</f>
        <v>4.9615706758320499</v>
      </c>
      <c r="D3262" s="9">
        <f t="shared" si="264"/>
        <v>1.4095113613278976E-2</v>
      </c>
      <c r="E3262" s="9">
        <f t="shared" si="264"/>
        <v>-7.1158362423768828E-2</v>
      </c>
      <c r="F3262" s="9">
        <f t="shared" si="264"/>
        <v>-3.6398150620077452E-2</v>
      </c>
      <c r="G3262" s="9">
        <f t="shared" si="264"/>
        <v>-5.1242387856034632E-2</v>
      </c>
      <c r="H3262" s="9">
        <f t="shared" si="261"/>
        <v>1.4095113613278976E-2</v>
      </c>
      <c r="I3262">
        <f t="shared" si="262"/>
        <v>1</v>
      </c>
      <c r="K3262" s="1"/>
    </row>
    <row r="3263" spans="1:11" x14ac:dyDescent="0.3">
      <c r="A3263" s="1">
        <v>44539</v>
      </c>
      <c r="B3263" s="9">
        <f>$A$5+LN(VLOOKUP($A3263,NASDAQ_Composite_IXIC_20210721[[Date]:[Close]],5))-$A$4</f>
        <v>3.2864166995211397</v>
      </c>
      <c r="C3263" s="9">
        <f>VLOOKUP(A3263,nasdaq_wtd_mc_ritter_add!$B$2:$D$3373,$C$5)</f>
        <v>4.9244674541885702</v>
      </c>
      <c r="D3263" s="9">
        <f t="shared" si="264"/>
        <v>-1.9877072876695046E-2</v>
      </c>
      <c r="E3263" s="9">
        <f t="shared" si="264"/>
        <v>-7.2645392890771987E-2</v>
      </c>
      <c r="F3263" s="9">
        <f t="shared" si="264"/>
        <v>-5.6275223496772497E-2</v>
      </c>
      <c r="G3263" s="9">
        <f t="shared" si="264"/>
        <v>-7.4545415866961839E-2</v>
      </c>
      <c r="H3263" s="9">
        <f t="shared" si="261"/>
        <v>1.9877072876695046E-2</v>
      </c>
      <c r="I3263">
        <f t="shared" si="262"/>
        <v>1</v>
      </c>
      <c r="K3263" s="1"/>
    </row>
    <row r="3264" spans="1:11" x14ac:dyDescent="0.3">
      <c r="A3264" s="1">
        <v>44540</v>
      </c>
      <c r="B3264" s="9">
        <f>$A$5+LN(VLOOKUP($A3264,NASDAQ_Composite_IXIC_20210721[[Date]:[Close]],5))-$A$4</f>
        <v>3.2936871567462669</v>
      </c>
      <c r="C3264" s="9">
        <f>VLOOKUP(A3264,nasdaq_wtd_mc_ritter_add!$B$2:$D$3373,$C$5)</f>
        <v>4.9175461725238199</v>
      </c>
      <c r="D3264" s="9">
        <f t="shared" si="264"/>
        <v>-1.419173888987757E-2</v>
      </c>
      <c r="E3264" s="9">
        <f t="shared" si="264"/>
        <v>-8.7536163689327928E-2</v>
      </c>
      <c r="F3264" s="9">
        <f t="shared" si="264"/>
        <v>-6.8725523018319912E-2</v>
      </c>
      <c r="G3264" s="9">
        <f t="shared" si="264"/>
        <v>-8.8737154756839409E-2</v>
      </c>
      <c r="H3264" s="9">
        <f t="shared" si="261"/>
        <v>-3.4917556037683539E-4</v>
      </c>
      <c r="I3264">
        <f t="shared" si="262"/>
        <v>-1</v>
      </c>
      <c r="K3264" s="1"/>
    </row>
    <row r="3265" spans="1:11" x14ac:dyDescent="0.3">
      <c r="A3265" s="1">
        <v>44543</v>
      </c>
      <c r="B3265" s="9">
        <f>$A$5+LN(VLOOKUP($A3265,NASDAQ_Composite_IXIC_20210721[[Date]:[Close]],5))-$A$4</f>
        <v>3.279686143543187</v>
      </c>
      <c r="C3265" s="9">
        <f>VLOOKUP(A3265,nasdaq_wtd_mc_ritter_add!$B$2:$D$3373,$C$5)</f>
        <v>4.9041470586028604</v>
      </c>
      <c r="D3265" s="9">
        <f t="shared" si="264"/>
        <v>6.0189928212039945E-4</v>
      </c>
      <c r="E3265" s="9">
        <f t="shared" si="264"/>
        <v>-9.3509253538190507E-2</v>
      </c>
      <c r="F3265" s="9">
        <f t="shared" si="264"/>
        <v>-8.7683303447847472E-2</v>
      </c>
      <c r="G3265" s="9">
        <f t="shared" si="264"/>
        <v>-8.1186385257051796E-2</v>
      </c>
      <c r="H3265" s="9">
        <f t="shared" si="261"/>
        <v>-6.0189928212039945E-4</v>
      </c>
      <c r="I3265">
        <f t="shared" si="262"/>
        <v>-1</v>
      </c>
      <c r="K3265" s="1"/>
    </row>
    <row r="3266" spans="1:11" x14ac:dyDescent="0.3">
      <c r="A3266" s="1">
        <v>44544</v>
      </c>
      <c r="B3266" s="9">
        <f>$A$5+LN(VLOOKUP($A3266,NASDAQ_Composite_IXIC_20210721[[Date]:[Close]],5))-$A$4</f>
        <v>3.2682253098721672</v>
      </c>
      <c r="C3266" s="9">
        <f>VLOOKUP(A3266,nasdaq_wtd_mc_ritter_add!$B$2:$D$3373,$C$5)</f>
        <v>4.8902093965687996</v>
      </c>
      <c r="D3266" s="9">
        <f t="shared" si="264"/>
        <v>-2.4768283630409726E-3</v>
      </c>
      <c r="E3266" s="9">
        <f t="shared" si="264"/>
        <v>-9.5986081901231479E-2</v>
      </c>
      <c r="F3266" s="9">
        <f t="shared" si="264"/>
        <v>-8.5959681284945688E-2</v>
      </c>
      <c r="G3266" s="9">
        <f t="shared" si="264"/>
        <v>-8.2768533290161095E-2</v>
      </c>
      <c r="H3266" s="9">
        <f t="shared" si="261"/>
        <v>2.4768283630409726E-3</v>
      </c>
      <c r="I3266">
        <f t="shared" si="262"/>
        <v>1</v>
      </c>
      <c r="K3266" s="1"/>
    </row>
    <row r="3267" spans="1:11" x14ac:dyDescent="0.3">
      <c r="A3267" s="1">
        <v>44545</v>
      </c>
      <c r="B3267" s="9">
        <f>$A$5+LN(VLOOKUP($A3267,NASDAQ_Composite_IXIC_20210721[[Date]:[Close]],5))-$A$4</f>
        <v>3.2895187216494177</v>
      </c>
      <c r="C3267" s="9">
        <f>VLOOKUP(A3267,nasdaq_wtd_mc_ritter_add!$B$2:$D$3373,$C$5)</f>
        <v>4.9111138362766704</v>
      </c>
      <c r="D3267" s="9">
        <f t="shared" si="264"/>
        <v>-3.8897206937971163E-4</v>
      </c>
      <c r="E3267" s="9">
        <f t="shared" si="264"/>
        <v>-9.4992981535874321E-2</v>
      </c>
      <c r="F3267" s="9">
        <f t="shared" si="264"/>
        <v>-8.63486533543254E-2</v>
      </c>
      <c r="G3267" s="9">
        <f t="shared" si="264"/>
        <v>-8.9366838604680865E-2</v>
      </c>
      <c r="H3267" s="9">
        <f t="shared" si="261"/>
        <v>-3.8897206937971163E-4</v>
      </c>
      <c r="I3267">
        <f t="shared" si="262"/>
        <v>-1</v>
      </c>
      <c r="K3267" s="1"/>
    </row>
    <row r="3268" spans="1:11" x14ac:dyDescent="0.3">
      <c r="A3268" s="1">
        <v>44546</v>
      </c>
      <c r="B3268" s="9">
        <f>$A$5+LN(VLOOKUP($A3268,NASDAQ_Composite_IXIC_20210721[[Date]:[Close]],5))-$A$4</f>
        <v>3.2644637281080042</v>
      </c>
      <c r="C3268" s="9">
        <f>VLOOKUP(A3268,nasdaq_wtd_mc_ritter_add!$B$2:$D$3373,$C$5)</f>
        <v>4.8737910306813701</v>
      </c>
      <c r="D3268" s="9">
        <f t="shared" ref="D3268:G3287" si="265">IF($A3268-$A$1&lt;D$5,0,$C3268-$B3268+VLOOKUP($A3268-D$5,nasd_unic,2)-VLOOKUP($A3268-D$5,nasd_unic,3))</f>
        <v>-1.2267812053886828E-2</v>
      </c>
      <c r="E3268" s="9">
        <f t="shared" si="265"/>
        <v>-0.11555413315884966</v>
      </c>
      <c r="F3268" s="9">
        <f t="shared" si="265"/>
        <v>-9.8616465408212228E-2</v>
      </c>
      <c r="G3268" s="9">
        <f t="shared" si="265"/>
        <v>-0.1085093328732043</v>
      </c>
      <c r="H3268" s="9">
        <f t="shared" si="261"/>
        <v>1.2267812053886828E-2</v>
      </c>
      <c r="I3268">
        <f t="shared" si="262"/>
        <v>1</v>
      </c>
      <c r="K3268" s="1"/>
    </row>
    <row r="3269" spans="1:11" x14ac:dyDescent="0.3">
      <c r="A3269" s="1">
        <v>44547</v>
      </c>
      <c r="B3269" s="9">
        <f>$A$5+LN(VLOOKUP($A3269,NASDAQ_Composite_IXIC_20210721[[Date]:[Close]],5))-$A$4</f>
        <v>3.2637553286543897</v>
      </c>
      <c r="C3269" s="9">
        <f>VLOOKUP(A3269,nasdaq_wtd_mc_ritter_add!$B$2:$D$3373,$C$5)</f>
        <v>4.8895739509717204</v>
      </c>
      <c r="D3269" s="9">
        <f t="shared" si="265"/>
        <v>1.6491319743964894E-2</v>
      </c>
      <c r="E3269" s="9">
        <f t="shared" si="265"/>
        <v>-9.5274725663634818E-2</v>
      </c>
      <c r="F3269" s="9">
        <f t="shared" si="265"/>
        <v>-8.9614657064274184E-2</v>
      </c>
      <c r="G3269" s="9">
        <f t="shared" si="265"/>
        <v>-9.2018013129239407E-2</v>
      </c>
      <c r="H3269" s="9">
        <f t="shared" si="261"/>
        <v>1.5074520836735772E-2</v>
      </c>
      <c r="I3269">
        <f t="shared" si="262"/>
        <v>1</v>
      </c>
      <c r="K3269" s="1"/>
    </row>
    <row r="3270" spans="1:11" x14ac:dyDescent="0.3">
      <c r="A3270" s="1">
        <v>44550</v>
      </c>
      <c r="B3270" s="9">
        <f>$A$5+LN(VLOOKUP($A3270,NASDAQ_Composite_IXIC_20210721[[Date]:[Close]],5))-$A$4</f>
        <v>3.2512354055060451</v>
      </c>
      <c r="C3270" s="9">
        <f>VLOOKUP(A3270,nasdaq_wtd_mc_ritter_add!$B$2:$D$3373,$C$5)</f>
        <v>4.8676200170164199</v>
      </c>
      <c r="D3270" s="9">
        <f t="shared" si="265"/>
        <v>-9.4340108069559392E-3</v>
      </c>
      <c r="E3270" s="9">
        <f t="shared" si="265"/>
        <v>-8.8641618556821733E-2</v>
      </c>
      <c r="F3270" s="9">
        <f t="shared" si="265"/>
        <v>-0.10762635524395847</v>
      </c>
      <c r="G3270" s="9">
        <f t="shared" si="265"/>
        <v>-0.10427623552630738</v>
      </c>
      <c r="H3270" s="9">
        <f t="shared" si="261"/>
        <v>9.4340108069559392E-3</v>
      </c>
      <c r="I3270">
        <f t="shared" si="262"/>
        <v>1</v>
      </c>
      <c r="K3270" s="1"/>
    </row>
    <row r="3271" spans="1:11" x14ac:dyDescent="0.3">
      <c r="A3271" s="1">
        <v>44551</v>
      </c>
      <c r="B3271" s="9">
        <f>$A$5+LN(VLOOKUP($A3271,NASDAQ_Composite_IXIC_20210721[[Date]:[Close]],5))-$A$4</f>
        <v>3.274991489657336</v>
      </c>
      <c r="C3271" s="9">
        <f>VLOOKUP(A3271,nasdaq_wtd_mc_ritter_add!$B$2:$D$3373,$C$5)</f>
        <v>4.9046509612323801</v>
      </c>
      <c r="D3271" s="9">
        <f t="shared" si="265"/>
        <v>1.3274860064669269E-2</v>
      </c>
      <c r="E3271" s="9">
        <f t="shared" si="265"/>
        <v>-7.5366758492152464E-2</v>
      </c>
      <c r="F3271" s="9">
        <f t="shared" si="265"/>
        <v>-8.3740998271610856E-2</v>
      </c>
      <c r="G3271" s="9">
        <f t="shared" si="265"/>
        <v>-8.341641952433676E-2</v>
      </c>
      <c r="H3271" s="9">
        <f t="shared" si="261"/>
        <v>1.3274860064669269E-2</v>
      </c>
      <c r="I3271">
        <f t="shared" si="262"/>
        <v>1</v>
      </c>
      <c r="K3271" s="1"/>
    </row>
    <row r="3272" spans="1:11" x14ac:dyDescent="0.3">
      <c r="A3272" s="1">
        <v>44552</v>
      </c>
      <c r="B3272" s="9">
        <f>$A$5+LN(VLOOKUP($A3272,NASDAQ_Composite_IXIC_20210721[[Date]:[Close]],5))-$A$4</f>
        <v>3.2867079133623305</v>
      </c>
      <c r="C3272" s="9">
        <f>VLOOKUP(A3272,nasdaq_wtd_mc_ritter_add!$B$2:$D$3373,$C$5)</f>
        <v>4.9175973370631301</v>
      </c>
      <c r="D3272" s="9">
        <f t="shared" si="265"/>
        <v>1.2299521257554957E-3</v>
      </c>
      <c r="E3272" s="9">
        <f t="shared" si="265"/>
        <v>-6.0993188852327407E-2</v>
      </c>
      <c r="F3272" s="9">
        <f t="shared" si="265"/>
        <v>-8.251104614585536E-2</v>
      </c>
      <c r="G3272" s="9">
        <f t="shared" si="265"/>
        <v>-8.2726530439397372E-2</v>
      </c>
      <c r="H3272" s="9">
        <f t="shared" si="261"/>
        <v>1.2299521257554957E-3</v>
      </c>
      <c r="I3272">
        <f t="shared" si="262"/>
        <v>1</v>
      </c>
      <c r="K3272" s="1"/>
    </row>
    <row r="3273" spans="1:11" x14ac:dyDescent="0.3">
      <c r="A3273" s="1">
        <v>44553</v>
      </c>
      <c r="B3273" s="9">
        <f>$A$5+LN(VLOOKUP($A3273,NASDAQ_Composite_IXIC_20210721[[Date]:[Close]],5))-$A$4</f>
        <v>3.2951428870912727</v>
      </c>
      <c r="C3273" s="9">
        <f>VLOOKUP(A3273,nasdaq_wtd_mc_ritter_add!$B$2:$D$3373,$C$5)</f>
        <v>4.9377901747813997</v>
      </c>
      <c r="D3273" s="9">
        <f t="shared" si="265"/>
        <v>1.1757863989327433E-2</v>
      </c>
      <c r="E3273" s="9">
        <f t="shared" si="265"/>
        <v>-3.085380617597E-2</v>
      </c>
      <c r="F3273" s="9">
        <f t="shared" si="265"/>
        <v>-7.0753182156527927E-2</v>
      </c>
      <c r="G3273" s="9">
        <f t="shared" si="265"/>
        <v>-7.197311947885332E-2</v>
      </c>
      <c r="H3273" s="9">
        <f t="shared" ref="H3273:H3336" si="266">ABS($C3273-VLOOKUP($A3273-$H$5,nasd_unic,3))-ABS($B3273-VLOOKUP($A3273-$H$5,nasd_unic,2))</f>
        <v>1.1757863989327433E-2</v>
      </c>
      <c r="I3273">
        <f t="shared" ref="I3273:I3336" si="267">IF(A3273-$I$5&lt;$A$8,0,IF(H3273&gt;0,1,-1))</f>
        <v>1</v>
      </c>
      <c r="K3273" s="1"/>
    </row>
    <row r="3274" spans="1:11" x14ac:dyDescent="0.3">
      <c r="A3274" s="1">
        <v>44557</v>
      </c>
      <c r="B3274" s="9">
        <f>$A$5+LN(VLOOKUP($A3274,NASDAQ_Composite_IXIC_20210721[[Date]:[Close]],5))-$A$4</f>
        <v>3.3089665620769049</v>
      </c>
      <c r="C3274" s="9">
        <f>VLOOKUP(A3274,nasdaq_wtd_mc_ritter_add!$B$2:$D$3373,$C$5)</f>
        <v>4.9516603418654297</v>
      </c>
      <c r="D3274" s="9">
        <f t="shared" si="265"/>
        <v>4.6492098397798998E-5</v>
      </c>
      <c r="E3274" s="9">
        <f t="shared" si="265"/>
        <v>-5.2179302540911188E-2</v>
      </c>
      <c r="F3274" s="9">
        <f t="shared" si="265"/>
        <v>-7.6546576230212438E-2</v>
      </c>
      <c r="G3274" s="9">
        <f t="shared" si="265"/>
        <v>-6.3780871464588884E-2</v>
      </c>
      <c r="H3274" s="9">
        <f t="shared" si="266"/>
        <v>4.6492098397798998E-5</v>
      </c>
      <c r="I3274">
        <f t="shared" si="267"/>
        <v>1</v>
      </c>
      <c r="K3274" s="1"/>
    </row>
    <row r="3275" spans="1:11" x14ac:dyDescent="0.3">
      <c r="A3275" s="1">
        <v>44558</v>
      </c>
      <c r="B3275" s="9">
        <f>$A$5+LN(VLOOKUP($A3275,NASDAQ_Composite_IXIC_20210721[[Date]:[Close]],5))-$A$4</f>
        <v>3.303308941260652</v>
      </c>
      <c r="C3275" s="9">
        <f>VLOOKUP(A3275,nasdaq_wtd_mc_ritter_add!$B$2:$D$3373,$C$5)</f>
        <v>4.9391809735759704</v>
      </c>
      <c r="D3275" s="9">
        <f t="shared" si="265"/>
        <v>-6.8217474732064076E-3</v>
      </c>
      <c r="E3275" s="9">
        <f t="shared" si="265"/>
        <v>-5.9001050014117595E-2</v>
      </c>
      <c r="F3275" s="9">
        <f t="shared" si="265"/>
        <v>-9.1259893090746225E-2</v>
      </c>
      <c r="G3275" s="9">
        <f t="shared" si="265"/>
        <v>-6.4867079904757041E-2</v>
      </c>
      <c r="H3275" s="9">
        <f t="shared" si="266"/>
        <v>6.8217474732064076E-3</v>
      </c>
      <c r="I3275">
        <f t="shared" si="267"/>
        <v>1</v>
      </c>
      <c r="K3275" s="1"/>
    </row>
    <row r="3276" spans="1:11" x14ac:dyDescent="0.3">
      <c r="A3276" s="1">
        <v>44559</v>
      </c>
      <c r="B3276" s="9">
        <f>$A$5+LN(VLOOKUP($A3276,NASDAQ_Composite_IXIC_20210721[[Date]:[Close]],5))-$A$4</f>
        <v>3.3023263096520301</v>
      </c>
      <c r="C3276" s="9">
        <f>VLOOKUP(A3276,nasdaq_wtd_mc_ritter_add!$B$2:$D$3373,$C$5)</f>
        <v>4.9336134908060698</v>
      </c>
      <c r="D3276" s="9">
        <f t="shared" si="265"/>
        <v>-4.5848511612787135E-3</v>
      </c>
      <c r="E3276" s="9">
        <f t="shared" si="265"/>
        <v>-6.1693028072194345E-2</v>
      </c>
      <c r="F3276" s="9">
        <f t="shared" si="265"/>
        <v>-9.5844744252024938E-2</v>
      </c>
      <c r="G3276" s="9">
        <f t="shared" si="265"/>
        <v>-7.7339538280815745E-2</v>
      </c>
      <c r="H3276" s="9">
        <f t="shared" si="266"/>
        <v>4.5848511612787135E-3</v>
      </c>
      <c r="I3276">
        <f t="shared" si="267"/>
        <v>1</v>
      </c>
      <c r="K3276" s="1"/>
    </row>
    <row r="3277" spans="1:11" x14ac:dyDescent="0.3">
      <c r="A3277" s="1">
        <v>44560</v>
      </c>
      <c r="B3277" s="9">
        <f>$A$5+LN(VLOOKUP($A3277,NASDAQ_Composite_IXIC_20210721[[Date]:[Close]],5))-$A$4</f>
        <v>3.3007609716570601</v>
      </c>
      <c r="C3277" s="9">
        <f>VLOOKUP(A3277,nasdaq_wtd_mc_ritter_add!$B$2:$D$3373,$C$5)</f>
        <v>4.9411163061017298</v>
      </c>
      <c r="D3277" s="9">
        <f t="shared" si="265"/>
        <v>9.0681532906300433E-3</v>
      </c>
      <c r="E3277" s="9">
        <f t="shared" si="265"/>
        <v>-4.8318601941036654E-2</v>
      </c>
      <c r="F3277" s="9">
        <f t="shared" si="265"/>
        <v>-8.6776590961394895E-2</v>
      </c>
      <c r="G3277" s="9">
        <f t="shared" si="265"/>
        <v>-6.5031561173943153E-2</v>
      </c>
      <c r="H3277" s="9">
        <f t="shared" si="266"/>
        <v>5.9374773006899417E-3</v>
      </c>
      <c r="I3277">
        <f t="shared" si="267"/>
        <v>1</v>
      </c>
      <c r="K3277" s="1"/>
    </row>
    <row r="3278" spans="1:11" x14ac:dyDescent="0.3">
      <c r="A3278" s="1">
        <v>44561</v>
      </c>
      <c r="B3278" s="9">
        <f>$A$5+LN(VLOOKUP($A3278,NASDAQ_Composite_IXIC_20210721[[Date]:[Close]],5))-$A$4</f>
        <v>3.2946060924725424</v>
      </c>
      <c r="C3278" s="9">
        <f>VLOOKUP(A3278,nasdaq_wtd_mc_ritter_add!$B$2:$D$3373,$C$5)</f>
        <v>4.9284317135748497</v>
      </c>
      <c r="D3278" s="9">
        <f t="shared" si="265"/>
        <v>-6.5297133423625198E-3</v>
      </c>
      <c r="E3278" s="9">
        <f t="shared" si="265"/>
        <v>-2.0315366263546686E-2</v>
      </c>
      <c r="F3278" s="9">
        <f t="shared" si="265"/>
        <v>-0.11452867743853989</v>
      </c>
      <c r="G3278" s="9">
        <f t="shared" si="265"/>
        <v>-7.1561274516305673E-2</v>
      </c>
      <c r="H3278" s="9">
        <f t="shared" si="266"/>
        <v>6.5297133423625198E-3</v>
      </c>
      <c r="I3278">
        <f t="shared" si="267"/>
        <v>1</v>
      </c>
      <c r="K3278" s="1"/>
    </row>
    <row r="3279" spans="1:11" x14ac:dyDescent="0.3">
      <c r="A3279" s="1">
        <v>44564</v>
      </c>
      <c r="B3279" s="9">
        <f>$A$5+LN(VLOOKUP($A3279,NASDAQ_Composite_IXIC_20210721[[Date]:[Close]],5))-$A$4</f>
        <v>3.3065403756272049</v>
      </c>
      <c r="C3279" s="9">
        <f>VLOOKUP(A3279,nasdaq_wtd_mc_ritter_add!$B$2:$D$3373,$C$5)</f>
        <v>4.9566209515345996</v>
      </c>
      <c r="D3279" s="9">
        <f t="shared" si="265"/>
        <v>1.6254954805087429E-2</v>
      </c>
      <c r="E3279" s="9">
        <f t="shared" si="265"/>
        <v>1.4933904698994915E-2</v>
      </c>
      <c r="F3279" s="9">
        <f t="shared" si="265"/>
        <v>-8.8470200253478737E-2</v>
      </c>
      <c r="G3279" s="9">
        <f t="shared" si="265"/>
        <v>-4.6032642886611796E-2</v>
      </c>
      <c r="H3279" s="9">
        <f t="shared" si="266"/>
        <v>1.6254954805087429E-2</v>
      </c>
      <c r="I3279">
        <f t="shared" si="267"/>
        <v>1</v>
      </c>
      <c r="K3279" s="1"/>
    </row>
    <row r="3280" spans="1:11" x14ac:dyDescent="0.3">
      <c r="A3280" s="1">
        <v>44565</v>
      </c>
      <c r="B3280" s="9">
        <f>$A$5+LN(VLOOKUP($A3280,NASDAQ_Composite_IXIC_20210721[[Date]:[Close]],5))-$A$4</f>
        <v>3.2931828978493316</v>
      </c>
      <c r="C3280" s="9">
        <f>VLOOKUP(A3280,nasdaq_wtd_mc_ritter_add!$B$2:$D$3373,$C$5)</f>
        <v>4.9254742321120002</v>
      </c>
      <c r="D3280" s="9">
        <f t="shared" si="265"/>
        <v>-1.7789241644726062E-2</v>
      </c>
      <c r="E3280" s="9">
        <f t="shared" si="265"/>
        <v>-2.8553369457311462E-3</v>
      </c>
      <c r="F3280" s="9">
        <f t="shared" si="265"/>
        <v>-0.10158079132481568</v>
      </c>
      <c r="G3280" s="9">
        <f t="shared" si="265"/>
        <v>-6.4519689981155537E-2</v>
      </c>
      <c r="H3280" s="9">
        <f t="shared" si="266"/>
        <v>1.7789241644726062E-2</v>
      </c>
      <c r="I3280">
        <f t="shared" si="267"/>
        <v>1</v>
      </c>
      <c r="K3280" s="1"/>
    </row>
    <row r="3281" spans="1:11" x14ac:dyDescent="0.3">
      <c r="A3281" s="1">
        <v>44566</v>
      </c>
      <c r="B3281" s="9">
        <f>$A$5+LN(VLOOKUP($A3281,NASDAQ_Composite_IXIC_20210721[[Date]:[Close]],5))-$A$4</f>
        <v>3.259162647218921</v>
      </c>
      <c r="C3281" s="9">
        <f>VLOOKUP(A3281,nasdaq_wtd_mc_ritter_add!$B$2:$D$3373,$C$5)</f>
        <v>4.8703304736369004</v>
      </c>
      <c r="D3281" s="9">
        <f t="shared" si="265"/>
        <v>-2.1123507844689193E-2</v>
      </c>
      <c r="E3281" s="9">
        <f t="shared" si="265"/>
        <v>-2.3488745567155966E-2</v>
      </c>
      <c r="F3281" s="9">
        <f t="shared" si="265"/>
        <v>-0.12270429916950487</v>
      </c>
      <c r="G3281" s="9">
        <f t="shared" si="265"/>
        <v>-8.7392822030417427E-2</v>
      </c>
      <c r="H3281" s="9">
        <f t="shared" si="266"/>
        <v>2.1123507844689193E-2</v>
      </c>
      <c r="I3281">
        <f t="shared" si="267"/>
        <v>1</v>
      </c>
      <c r="K3281" s="1"/>
    </row>
    <row r="3282" spans="1:11" x14ac:dyDescent="0.3">
      <c r="A3282" s="1">
        <v>44567</v>
      </c>
      <c r="B3282" s="9">
        <f>$A$5+LN(VLOOKUP($A3282,NASDAQ_Composite_IXIC_20210721[[Date]:[Close]],5))-$A$4</f>
        <v>3.2578830638210468</v>
      </c>
      <c r="C3282" s="9">
        <f>VLOOKUP(A3282,nasdaq_wtd_mc_ritter_add!$B$2:$D$3373,$C$5)</f>
        <v>4.86968153606038</v>
      </c>
      <c r="D3282" s="9">
        <f t="shared" si="265"/>
        <v>6.3064582135385905E-4</v>
      </c>
      <c r="E3282" s="9">
        <f t="shared" si="265"/>
        <v>-3.2034241691513365E-2</v>
      </c>
      <c r="F3282" s="9">
        <f t="shared" si="265"/>
        <v>-0.12207365334815101</v>
      </c>
      <c r="G3282" s="9">
        <f t="shared" si="265"/>
        <v>-8.2527505924869793E-2</v>
      </c>
      <c r="H3282" s="9">
        <f t="shared" si="266"/>
        <v>-6.3064582135385905E-4</v>
      </c>
      <c r="I3282">
        <f t="shared" si="267"/>
        <v>-1</v>
      </c>
      <c r="K3282" s="1"/>
    </row>
    <row r="3283" spans="1:11" x14ac:dyDescent="0.3">
      <c r="A3283" s="1">
        <v>44568</v>
      </c>
      <c r="B3283" s="9">
        <f>$A$5+LN(VLOOKUP($A3283,NASDAQ_Composite_IXIC_20210721[[Date]:[Close]],5))-$A$4</f>
        <v>3.2482243875113257</v>
      </c>
      <c r="C3283" s="9">
        <f>VLOOKUP(A3283,nasdaq_wtd_mc_ritter_add!$B$2:$D$3373,$C$5)</f>
        <v>4.8559914567323004</v>
      </c>
      <c r="D3283" s="9">
        <f t="shared" si="265"/>
        <v>-4.0314030183585814E-3</v>
      </c>
      <c r="E3283" s="9">
        <f t="shared" si="265"/>
        <v>-5.0160758323150922E-2</v>
      </c>
      <c r="F3283" s="9">
        <f t="shared" si="265"/>
        <v>-0.12131912074691975</v>
      </c>
      <c r="G3283" s="9">
        <f t="shared" si="265"/>
        <v>-8.6558908943228374E-2</v>
      </c>
      <c r="H3283" s="9">
        <f t="shared" si="266"/>
        <v>4.0314030183585814E-3</v>
      </c>
      <c r="I3283">
        <f t="shared" si="267"/>
        <v>1</v>
      </c>
      <c r="K3283" s="1"/>
    </row>
    <row r="3284" spans="1:11" x14ac:dyDescent="0.3">
      <c r="A3284" s="1">
        <v>44571</v>
      </c>
      <c r="B3284" s="9">
        <f>$A$5+LN(VLOOKUP($A3284,NASDAQ_Composite_IXIC_20210721[[Date]:[Close]],5))-$A$4</f>
        <v>3.2486882416989351</v>
      </c>
      <c r="C3284" s="9">
        <f>VLOOKUP(A3284,nasdaq_wtd_mc_ritter_add!$B$2:$D$3373,$C$5)</f>
        <v>4.86506094836645</v>
      </c>
      <c r="D3284" s="9">
        <f t="shared" si="265"/>
        <v>8.605637446540193E-3</v>
      </c>
      <c r="E3284" s="9">
        <f t="shared" si="265"/>
        <v>-7.4863091100381141E-3</v>
      </c>
      <c r="F3284" s="9">
        <f t="shared" si="265"/>
        <v>-9.6865557809667102E-2</v>
      </c>
      <c r="G3284" s="9">
        <f t="shared" si="265"/>
        <v>-9.0474588796442212E-2</v>
      </c>
      <c r="H3284" s="9">
        <f t="shared" si="266"/>
        <v>8.605637446540193E-3</v>
      </c>
      <c r="I3284">
        <f t="shared" si="267"/>
        <v>1</v>
      </c>
      <c r="K3284" s="1"/>
    </row>
    <row r="3285" spans="1:11" x14ac:dyDescent="0.3">
      <c r="A3285" s="1">
        <v>44572</v>
      </c>
      <c r="B3285" s="9">
        <f>$A$5+LN(VLOOKUP($A3285,NASDAQ_Composite_IXIC_20210721[[Date]:[Close]],5))-$A$4</f>
        <v>3.2626848920198919</v>
      </c>
      <c r="C3285" s="9">
        <f>VLOOKUP(A3285,nasdaq_wtd_mc_ritter_add!$B$2:$D$3373,$C$5)</f>
        <v>4.8834965782044604</v>
      </c>
      <c r="D3285" s="9">
        <f t="shared" si="265"/>
        <v>4.4389795170536317E-3</v>
      </c>
      <c r="E3285" s="9">
        <f t="shared" si="265"/>
        <v>-3.0473295929844824E-3</v>
      </c>
      <c r="F3285" s="9">
        <f t="shared" si="265"/>
        <v>-9.7158482413295388E-2</v>
      </c>
      <c r="G3285" s="9">
        <f t="shared" si="265"/>
        <v>-9.4712204100784625E-2</v>
      </c>
      <c r="H3285" s="9">
        <f t="shared" si="266"/>
        <v>4.4389795170536317E-3</v>
      </c>
      <c r="I3285">
        <f t="shared" si="267"/>
        <v>1</v>
      </c>
      <c r="K3285" s="1"/>
    </row>
    <row r="3286" spans="1:11" x14ac:dyDescent="0.3">
      <c r="A3286" s="1">
        <v>44573</v>
      </c>
      <c r="B3286" s="9">
        <f>$A$5+LN(VLOOKUP($A3286,NASDAQ_Composite_IXIC_20210721[[Date]:[Close]],5))-$A$4</f>
        <v>3.2649879473800292</v>
      </c>
      <c r="C3286" s="9">
        <f>VLOOKUP(A3286,nasdaq_wtd_mc_ritter_add!$B$2:$D$3373,$C$5)</f>
        <v>4.8850977174057899</v>
      </c>
      <c r="D3286" s="9">
        <f t="shared" si="265"/>
        <v>-7.0191615880776936E-4</v>
      </c>
      <c r="E3286" s="9">
        <f t="shared" si="265"/>
        <v>-4.3511450339126512E-3</v>
      </c>
      <c r="F3286" s="9">
        <f t="shared" si="265"/>
        <v>-9.7860398572103158E-2</v>
      </c>
      <c r="G3286" s="9">
        <f t="shared" si="265"/>
        <v>-9.2034448481760123E-2</v>
      </c>
      <c r="H3286" s="9">
        <f t="shared" si="266"/>
        <v>-7.0191615880776936E-4</v>
      </c>
      <c r="I3286">
        <f t="shared" si="267"/>
        <v>-1</v>
      </c>
      <c r="K3286" s="1"/>
    </row>
    <row r="3287" spans="1:11" x14ac:dyDescent="0.3">
      <c r="A3287" s="1">
        <v>44574</v>
      </c>
      <c r="B3287" s="9">
        <f>$A$5+LN(VLOOKUP($A3287,NASDAQ_Composite_IXIC_20210721[[Date]:[Close]],5))-$A$4</f>
        <v>3.2395438313835792</v>
      </c>
      <c r="C3287" s="9">
        <f>VLOOKUP(A3287,nasdaq_wtd_mc_ritter_add!$B$2:$D$3373,$C$5)</f>
        <v>4.8379953164078398</v>
      </c>
      <c r="D3287" s="9">
        <f t="shared" si="265"/>
        <v>-2.1658285001500133E-2</v>
      </c>
      <c r="E3287" s="9">
        <f t="shared" si="265"/>
        <v>-2.3532601672371811E-2</v>
      </c>
      <c r="F3287" s="9">
        <f t="shared" si="265"/>
        <v>-0.11951868357360329</v>
      </c>
      <c r="G3287" s="9">
        <f t="shared" si="265"/>
        <v>-0.1094922829573175</v>
      </c>
      <c r="H3287" s="9">
        <f t="shared" si="266"/>
        <v>2.1658285001500133E-2</v>
      </c>
      <c r="I3287">
        <f t="shared" si="267"/>
        <v>1</v>
      </c>
      <c r="K3287" s="1"/>
    </row>
    <row r="3288" spans="1:11" x14ac:dyDescent="0.3">
      <c r="A3288" s="1">
        <v>44575</v>
      </c>
      <c r="B3288" s="9">
        <f>$A$5+LN(VLOOKUP($A3288,NASDAQ_Composite_IXIC_20210721[[Date]:[Close]],5))-$A$4</f>
        <v>3.2453983122136902</v>
      </c>
      <c r="C3288" s="9">
        <f>VLOOKUP(A3288,nasdaq_wtd_mc_ritter_add!$B$2:$D$3373,$C$5)</f>
        <v>4.84036458229766</v>
      </c>
      <c r="D3288" s="9">
        <f t="shared" ref="D3288:G3307" si="268">IF($A3288-$A$1&lt;D$5,0,$C3288-$B3288+VLOOKUP($A3288-D$5,nasd_unic,2)-VLOOKUP($A3288-D$5,nasd_unic,3))</f>
        <v>-3.4852149402908594E-3</v>
      </c>
      <c r="E3288" s="9">
        <f t="shared" si="268"/>
        <v>-2.6628844543282959E-2</v>
      </c>
      <c r="F3288" s="9">
        <f t="shared" si="268"/>
        <v>-0.12162182607915728</v>
      </c>
      <c r="G3288" s="9">
        <f t="shared" si="268"/>
        <v>-0.11297749789760836</v>
      </c>
      <c r="H3288" s="9">
        <f t="shared" si="266"/>
        <v>-3.4852149402908594E-3</v>
      </c>
      <c r="I3288">
        <f t="shared" si="267"/>
        <v>-1</v>
      </c>
      <c r="K3288" s="1"/>
    </row>
    <row r="3289" spans="1:11" x14ac:dyDescent="0.3">
      <c r="A3289" s="1">
        <v>44579</v>
      </c>
      <c r="B3289" s="9">
        <f>$A$5+LN(VLOOKUP($A3289,NASDAQ_Composite_IXIC_20210721[[Date]:[Close]],5))-$A$4</f>
        <v>3.2190810756105117</v>
      </c>
      <c r="C3289" s="9">
        <f>VLOOKUP(A3289,nasdaq_wtd_mc_ritter_add!$B$2:$D$3373,$C$5)</f>
        <v>4.8026139796861802</v>
      </c>
      <c r="D3289" s="9">
        <f t="shared" si="268"/>
        <v>-1.1433366008301249E-2</v>
      </c>
      <c r="E3289" s="9">
        <f t="shared" si="268"/>
        <v>-4.2285718241662273E-2</v>
      </c>
      <c r="F3289" s="9">
        <f t="shared" si="268"/>
        <v>-0.12149332599152807</v>
      </c>
      <c r="G3289" s="9">
        <f t="shared" si="268"/>
        <v>-0.13306054861724892</v>
      </c>
      <c r="H3289" s="9">
        <f t="shared" si="266"/>
        <v>1.1433366008301249E-2</v>
      </c>
      <c r="I3289">
        <f t="shared" si="267"/>
        <v>1</v>
      </c>
      <c r="K3289" s="1"/>
    </row>
    <row r="3290" spans="1:11" x14ac:dyDescent="0.3">
      <c r="A3290" s="1">
        <v>44580</v>
      </c>
      <c r="B3290" s="9">
        <f>$A$5+LN(VLOOKUP($A3290,NASDAQ_Composite_IXIC_20210721[[Date]:[Close]],5))-$A$4</f>
        <v>3.2075276001399997</v>
      </c>
      <c r="C3290" s="9">
        <f>VLOOKUP(A3290,nasdaq_wtd_mc_ritter_add!$B$2:$D$3373,$C$5)</f>
        <v>4.7886350024360098</v>
      </c>
      <c r="D3290" s="9">
        <f t="shared" si="268"/>
        <v>-2.42550177965839E-3</v>
      </c>
      <c r="E3290" s="9">
        <f t="shared" si="268"/>
        <v>-3.5277209214364724E-2</v>
      </c>
      <c r="F3290" s="9">
        <f t="shared" si="268"/>
        <v>-0.12391882777118646</v>
      </c>
      <c r="G3290" s="9">
        <f t="shared" si="268"/>
        <v>-0.1429035644583232</v>
      </c>
      <c r="H3290" s="9">
        <f t="shared" si="266"/>
        <v>2.42550177965839E-3</v>
      </c>
      <c r="I3290">
        <f t="shared" si="267"/>
        <v>1</v>
      </c>
      <c r="K3290" s="1"/>
    </row>
    <row r="3291" spans="1:11" x14ac:dyDescent="0.3">
      <c r="A3291" s="1">
        <v>44581</v>
      </c>
      <c r="B3291" s="9">
        <f>$A$5+LN(VLOOKUP($A3291,NASDAQ_Composite_IXIC_20210721[[Date]:[Close]],5))-$A$4</f>
        <v>3.1944552998940265</v>
      </c>
      <c r="C3291" s="9">
        <f>VLOOKUP(A3291,nasdaq_wtd_mc_ritter_add!$B$2:$D$3373,$C$5)</f>
        <v>4.7812161684224899</v>
      </c>
      <c r="D3291" s="9">
        <f t="shared" si="268"/>
        <v>5.6534662324532192E-3</v>
      </c>
      <c r="E3291" s="9">
        <f t="shared" si="268"/>
        <v>-4.2898603046580774E-2</v>
      </c>
      <c r="F3291" s="9">
        <f t="shared" si="268"/>
        <v>-0.11826536153873324</v>
      </c>
      <c r="G3291" s="9">
        <f t="shared" si="268"/>
        <v>-0.12663960131819163</v>
      </c>
      <c r="H3291" s="9">
        <f t="shared" si="266"/>
        <v>-5.6534662324532192E-3</v>
      </c>
      <c r="I3291">
        <f t="shared" si="267"/>
        <v>-1</v>
      </c>
      <c r="K3291" s="1"/>
    </row>
    <row r="3292" spans="1:11" x14ac:dyDescent="0.3">
      <c r="A3292" s="1">
        <v>44582</v>
      </c>
      <c r="B3292" s="9">
        <f>$A$5+LN(VLOOKUP($A3292,NASDAQ_Composite_IXIC_20210721[[Date]:[Close]],5))-$A$4</f>
        <v>3.1668705229759562</v>
      </c>
      <c r="C3292" s="9">
        <f>VLOOKUP(A3292,nasdaq_wtd_mc_ritter_add!$B$2:$D$3373,$C$5)</f>
        <v>4.7377050576929598</v>
      </c>
      <c r="D3292" s="9">
        <f t="shared" si="268"/>
        <v>-1.5926333811459692E-2</v>
      </c>
      <c r="E3292" s="9">
        <f t="shared" si="268"/>
        <v>-6.0054888983795962E-2</v>
      </c>
      <c r="F3292" s="9">
        <f t="shared" si="268"/>
        <v>-0.12104807783612337</v>
      </c>
      <c r="G3292" s="9">
        <f t="shared" si="268"/>
        <v>-0.14256593512965132</v>
      </c>
      <c r="H3292" s="9">
        <f t="shared" si="266"/>
        <v>1.5926333811459692E-2</v>
      </c>
      <c r="I3292">
        <f t="shared" si="267"/>
        <v>1</v>
      </c>
      <c r="K3292" s="1"/>
    </row>
    <row r="3293" spans="1:11" x14ac:dyDescent="0.3">
      <c r="A3293" s="1">
        <v>44585</v>
      </c>
      <c r="B3293" s="9">
        <f>$A$5+LN(VLOOKUP($A3293,NASDAQ_Composite_IXIC_20210721[[Date]:[Close]],5))-$A$4</f>
        <v>3.1731122030694339</v>
      </c>
      <c r="C3293" s="9">
        <f>VLOOKUP(A3293,nasdaq_wtd_mc_ritter_add!$B$2:$D$3373,$C$5)</f>
        <v>4.7501523460803501</v>
      </c>
      <c r="D3293" s="9">
        <f t="shared" si="268"/>
        <v>6.2056082939125901E-3</v>
      </c>
      <c r="E3293" s="9">
        <f t="shared" si="268"/>
        <v>-6.5607144679210805E-2</v>
      </c>
      <c r="F3293" s="9">
        <f t="shared" si="268"/>
        <v>-0.10594354920264237</v>
      </c>
      <c r="G3293" s="9">
        <f t="shared" si="268"/>
        <v>-0.14708509622581012</v>
      </c>
      <c r="H3293" s="9">
        <f t="shared" si="266"/>
        <v>6.2056082939125901E-3</v>
      </c>
      <c r="I3293">
        <f t="shared" si="267"/>
        <v>1</v>
      </c>
      <c r="K3293" s="1"/>
    </row>
    <row r="3294" spans="1:11" x14ac:dyDescent="0.3">
      <c r="A3294" s="1">
        <v>44586</v>
      </c>
      <c r="B3294" s="9">
        <f>$A$5+LN(VLOOKUP($A3294,NASDAQ_Composite_IXIC_20210721[[Date]:[Close]],5))-$A$4</f>
        <v>3.1500524821154885</v>
      </c>
      <c r="C3294" s="9">
        <f>VLOOKUP(A3294,nasdaq_wtd_mc_ritter_add!$B$2:$D$3373,$C$5)</f>
        <v>4.7208040839708598</v>
      </c>
      <c r="D3294" s="9">
        <f t="shared" si="268"/>
        <v>-6.2885411555448911E-3</v>
      </c>
      <c r="E3294" s="9">
        <f t="shared" si="268"/>
        <v>-7.1895685834755696E-2</v>
      </c>
      <c r="F3294" s="9">
        <f t="shared" si="268"/>
        <v>-0.12412148047406468</v>
      </c>
      <c r="G3294" s="9">
        <f t="shared" si="268"/>
        <v>-0.14135761268989011</v>
      </c>
      <c r="H3294" s="9">
        <f t="shared" si="266"/>
        <v>6.2885411555448911E-3</v>
      </c>
      <c r="I3294">
        <f t="shared" si="267"/>
        <v>1</v>
      </c>
      <c r="K3294" s="1"/>
    </row>
    <row r="3295" spans="1:11" x14ac:dyDescent="0.3">
      <c r="A3295" s="1">
        <v>44587</v>
      </c>
      <c r="B3295" s="9">
        <f>$A$5+LN(VLOOKUP($A3295,NASDAQ_Composite_IXIC_20210721[[Date]:[Close]],5))-$A$4</f>
        <v>3.1502614873330144</v>
      </c>
      <c r="C3295" s="9">
        <f>VLOOKUP(A3295,nasdaq_wtd_mc_ritter_add!$B$2:$D$3373,$C$5)</f>
        <v>4.7126801767025004</v>
      </c>
      <c r="D3295" s="9">
        <f t="shared" si="268"/>
        <v>-8.3329124858853021E-3</v>
      </c>
      <c r="E3295" s="9">
        <f t="shared" si="268"/>
        <v>-8.0275090419038797E-2</v>
      </c>
      <c r="F3295" s="9">
        <f t="shared" si="268"/>
        <v>-0.13245439295994998</v>
      </c>
      <c r="G3295" s="9">
        <f t="shared" si="268"/>
        <v>-0.15682166664925123</v>
      </c>
      <c r="H3295" s="9">
        <f t="shared" si="266"/>
        <v>7.914902050833561E-3</v>
      </c>
      <c r="I3295">
        <f t="shared" si="267"/>
        <v>1</v>
      </c>
      <c r="K3295" s="1"/>
    </row>
    <row r="3296" spans="1:11" x14ac:dyDescent="0.3">
      <c r="A3296" s="1">
        <v>44588</v>
      </c>
      <c r="B3296" s="9">
        <f>$A$5+LN(VLOOKUP($A3296,NASDAQ_Composite_IXIC_20210721[[Date]:[Close]],5))-$A$4</f>
        <v>3.1361812736617116</v>
      </c>
      <c r="C3296" s="9">
        <f>VLOOKUP(A3296,nasdaq_wtd_mc_ritter_add!$B$2:$D$3373,$C$5)</f>
        <v>4.6709557884538802</v>
      </c>
      <c r="D3296" s="9">
        <f t="shared" si="268"/>
        <v>-2.7644174577317493E-2</v>
      </c>
      <c r="E3296" s="9">
        <f t="shared" si="268"/>
        <v>-0.10109751752314988</v>
      </c>
      <c r="F3296" s="9">
        <f t="shared" si="268"/>
        <v>-0.16009856753726748</v>
      </c>
      <c r="G3296" s="9">
        <f t="shared" si="268"/>
        <v>-0.19235741061389611</v>
      </c>
      <c r="H3296" s="9">
        <f t="shared" si="266"/>
        <v>2.7644174577317493E-2</v>
      </c>
      <c r="I3296">
        <f t="shared" si="267"/>
        <v>1</v>
      </c>
      <c r="K3296" s="1"/>
    </row>
    <row r="3297" spans="1:11" x14ac:dyDescent="0.3">
      <c r="A3297" s="1">
        <v>44589</v>
      </c>
      <c r="B3297" s="9">
        <f>$A$5+LN(VLOOKUP($A3297,NASDAQ_Composite_IXIC_20210721[[Date]:[Close]],5))-$A$4</f>
        <v>3.1669903792977623</v>
      </c>
      <c r="C3297" s="9">
        <f>VLOOKUP(A3297,nasdaq_wtd_mc_ritter_add!$B$2:$D$3373,$C$5)</f>
        <v>4.7030090497117403</v>
      </c>
      <c r="D3297" s="9">
        <f t="shared" si="268"/>
        <v>1.2441556218094618E-3</v>
      </c>
      <c r="E3297" s="9">
        <f t="shared" si="268"/>
        <v>-9.5268510740061707E-2</v>
      </c>
      <c r="F3297" s="9">
        <f t="shared" si="268"/>
        <v>-0.15696153881225605</v>
      </c>
      <c r="G3297" s="9">
        <f t="shared" si="268"/>
        <v>-0.19111325499208665</v>
      </c>
      <c r="H3297" s="9">
        <f t="shared" si="266"/>
        <v>1.2441556218094618E-3</v>
      </c>
      <c r="I3297">
        <f t="shared" si="267"/>
        <v>1</v>
      </c>
      <c r="K3297" s="1"/>
    </row>
    <row r="3298" spans="1:11" x14ac:dyDescent="0.3">
      <c r="A3298" s="1">
        <v>44592</v>
      </c>
      <c r="B3298" s="9">
        <f>$A$5+LN(VLOOKUP($A3298,NASDAQ_Composite_IXIC_20210721[[Date]:[Close]],5))-$A$4</f>
        <v>3.200503121114445</v>
      </c>
      <c r="C3298" s="9">
        <f>VLOOKUP(A3298,nasdaq_wtd_mc_ritter_add!$B$2:$D$3373,$C$5)</f>
        <v>4.7726481320459699</v>
      </c>
      <c r="D3298" s="9">
        <f t="shared" si="268"/>
        <v>3.6126340517546929E-2</v>
      </c>
      <c r="E3298" s="9">
        <f t="shared" si="268"/>
        <v>-6.1680610170782302E-2</v>
      </c>
      <c r="F3298" s="9">
        <f t="shared" si="268"/>
        <v>-8.4166553525848009E-2</v>
      </c>
      <c r="G3298" s="9">
        <f t="shared" si="268"/>
        <v>-0.16464552740398286</v>
      </c>
      <c r="H3298" s="9">
        <f t="shared" si="266"/>
        <v>3.6126340517546929E-2</v>
      </c>
      <c r="I3298">
        <f t="shared" si="267"/>
        <v>1</v>
      </c>
      <c r="K3298" s="1"/>
    </row>
    <row r="3299" spans="1:11" x14ac:dyDescent="0.3">
      <c r="A3299" s="1">
        <v>44593</v>
      </c>
      <c r="B3299" s="9">
        <f>$A$5+LN(VLOOKUP($A3299,NASDAQ_Composite_IXIC_20210721[[Date]:[Close]],5))-$A$4</f>
        <v>3.2079278080530171</v>
      </c>
      <c r="C3299" s="9">
        <f>VLOOKUP(A3299,nasdaq_wtd_mc_ritter_add!$B$2:$D$3373,$C$5)</f>
        <v>4.78935748743526</v>
      </c>
      <c r="D3299" s="9">
        <f t="shared" si="268"/>
        <v>9.2846684507179589E-3</v>
      </c>
      <c r="E3299" s="9">
        <f t="shared" si="268"/>
        <v>-5.2395941720064343E-2</v>
      </c>
      <c r="F3299" s="9">
        <f t="shared" si="268"/>
        <v>-5.3716991826156857E-2</v>
      </c>
      <c r="G3299" s="9">
        <f t="shared" si="268"/>
        <v>-0.16076396239020863</v>
      </c>
      <c r="H3299" s="9">
        <f t="shared" si="266"/>
        <v>9.2846684507179589E-3</v>
      </c>
      <c r="I3299">
        <f t="shared" si="267"/>
        <v>1</v>
      </c>
      <c r="K3299" s="1"/>
    </row>
    <row r="3300" spans="1:11" x14ac:dyDescent="0.3">
      <c r="A3300" s="1">
        <v>44594</v>
      </c>
      <c r="B3300" s="9">
        <f>$A$5+LN(VLOOKUP($A3300,NASDAQ_Composite_IXIC_20210721[[Date]:[Close]],5))-$A$4</f>
        <v>3.2129028513326388</v>
      </c>
      <c r="C3300" s="9">
        <f>VLOOKUP(A3300,nasdaq_wtd_mc_ritter_add!$B$2:$D$3373,$C$5)</f>
        <v>4.7650037027516401</v>
      </c>
      <c r="D3300" s="9">
        <f t="shared" si="268"/>
        <v>-2.9328827963241544E-2</v>
      </c>
      <c r="E3300" s="9">
        <f t="shared" si="268"/>
        <v>-9.7979724488393316E-2</v>
      </c>
      <c r="F3300" s="9">
        <f t="shared" si="268"/>
        <v>-8.3045819789398401E-2</v>
      </c>
      <c r="G3300" s="9">
        <f t="shared" si="268"/>
        <v>-0.18644992474187205</v>
      </c>
      <c r="H3300" s="9">
        <f t="shared" si="266"/>
        <v>1.9378741403998312E-2</v>
      </c>
      <c r="I3300">
        <f t="shared" si="267"/>
        <v>1</v>
      </c>
      <c r="K3300" s="1"/>
    </row>
    <row r="3301" spans="1:11" x14ac:dyDescent="0.3">
      <c r="A3301" s="1">
        <v>44595</v>
      </c>
      <c r="B3301" s="9">
        <f>$A$5+LN(VLOOKUP($A3301,NASDAQ_Composite_IXIC_20210721[[Date]:[Close]],5))-$A$4</f>
        <v>3.1748206099566323</v>
      </c>
      <c r="C3301" s="9">
        <f>VLOOKUP(A3301,nasdaq_wtd_mc_ritter_add!$B$2:$D$3373,$C$5)</f>
        <v>4.6813892986628796</v>
      </c>
      <c r="D3301" s="9">
        <f t="shared" si="268"/>
        <v>-4.5532162712754065E-2</v>
      </c>
      <c r="E3301" s="9">
        <f t="shared" si="268"/>
        <v>-0.12572264555642132</v>
      </c>
      <c r="F3301" s="9">
        <f t="shared" si="268"/>
        <v>-0.12857798250215247</v>
      </c>
      <c r="G3301" s="9">
        <f t="shared" si="268"/>
        <v>-0.227303436881237</v>
      </c>
      <c r="H3301" s="9">
        <f t="shared" si="266"/>
        <v>4.5532162712754065E-2</v>
      </c>
      <c r="I3301">
        <f t="shared" si="267"/>
        <v>1</v>
      </c>
      <c r="K3301" s="1"/>
    </row>
    <row r="3302" spans="1:11" x14ac:dyDescent="0.3">
      <c r="A3302" s="1">
        <v>44596</v>
      </c>
      <c r="B3302" s="9">
        <f>$A$5+LN(VLOOKUP($A3302,NASDAQ_Composite_IXIC_20210721[[Date]:[Close]],5))-$A$4</f>
        <v>3.1904902864225919</v>
      </c>
      <c r="C3302" s="9">
        <f>VLOOKUP(A3302,nasdaq_wtd_mc_ritter_add!$B$2:$D$3373,$C$5)</f>
        <v>4.7207793963486004</v>
      </c>
      <c r="D3302" s="9">
        <f t="shared" si="268"/>
        <v>2.3720421219761256E-2</v>
      </c>
      <c r="E3302" s="9">
        <f t="shared" si="268"/>
        <v>-8.087871649197087E-2</v>
      </c>
      <c r="F3302" s="9">
        <f t="shared" si="268"/>
        <v>-0.10436746205912684</v>
      </c>
      <c r="G3302" s="9">
        <f t="shared" si="268"/>
        <v>-0.20358301566147574</v>
      </c>
      <c r="H3302" s="9">
        <f t="shared" si="266"/>
        <v>2.3720421219761256E-2</v>
      </c>
      <c r="I3302">
        <f t="shared" si="267"/>
        <v>1</v>
      </c>
      <c r="K3302" s="1"/>
    </row>
    <row r="3303" spans="1:11" x14ac:dyDescent="0.3">
      <c r="A3303" s="1">
        <v>44599</v>
      </c>
      <c r="B3303" s="9">
        <f>$A$5+LN(VLOOKUP($A3303,NASDAQ_Composite_IXIC_20210721[[Date]:[Close]],5))-$A$4</f>
        <v>3.184632634179887</v>
      </c>
      <c r="C3303" s="9">
        <f>VLOOKUP(A3303,nasdaq_wtd_mc_ritter_add!$B$2:$D$3373,$C$5)</f>
        <v>4.7129720788571801</v>
      </c>
      <c r="D3303" s="9">
        <f t="shared" si="268"/>
        <v>-1.9496652487154265E-3</v>
      </c>
      <c r="E3303" s="9">
        <f t="shared" si="268"/>
        <v>-7.9427624543681574E-2</v>
      </c>
      <c r="F3303" s="9">
        <f t="shared" si="268"/>
        <v>-0.10971130999013745</v>
      </c>
      <c r="G3303" s="9">
        <f t="shared" si="268"/>
        <v>-0.18235670288090944</v>
      </c>
      <c r="H3303" s="9">
        <f t="shared" si="266"/>
        <v>1.9496652487154265E-3</v>
      </c>
      <c r="I3303">
        <f t="shared" si="267"/>
        <v>1</v>
      </c>
      <c r="K3303" s="1"/>
    </row>
    <row r="3304" spans="1:11" x14ac:dyDescent="0.3">
      <c r="A3304" s="1">
        <v>44600</v>
      </c>
      <c r="B3304" s="9">
        <f>$A$5+LN(VLOOKUP($A3304,NASDAQ_Composite_IXIC_20210721[[Date]:[Close]],5))-$A$4</f>
        <v>3.1973077072234899</v>
      </c>
      <c r="C3304" s="9">
        <f>VLOOKUP(A3304,nasdaq_wtd_mc_ritter_add!$B$2:$D$3373,$C$5)</f>
        <v>4.7231270197703603</v>
      </c>
      <c r="D3304" s="9">
        <f t="shared" si="268"/>
        <v>-2.5201321304226809E-3</v>
      </c>
      <c r="E3304" s="9">
        <f t="shared" si="268"/>
        <v>-8.1947756674104255E-2</v>
      </c>
      <c r="F3304" s="9">
        <f t="shared" si="268"/>
        <v>-9.8039703230682562E-2</v>
      </c>
      <c r="G3304" s="9">
        <f t="shared" si="268"/>
        <v>-0.18557586692001049</v>
      </c>
      <c r="H3304" s="9">
        <f t="shared" si="266"/>
        <v>-2.5201321304226809E-3</v>
      </c>
      <c r="I3304">
        <f t="shared" si="267"/>
        <v>-1</v>
      </c>
      <c r="K3304" s="1"/>
    </row>
    <row r="3305" spans="1:11" x14ac:dyDescent="0.3">
      <c r="A3305" s="1">
        <v>44601</v>
      </c>
      <c r="B3305" s="9">
        <f>$A$5+LN(VLOOKUP($A3305,NASDAQ_Composite_IXIC_20210721[[Date]:[Close]],5))-$A$4</f>
        <v>3.2179409492813074</v>
      </c>
      <c r="C3305" s="9">
        <f>VLOOKUP(A3305,nasdaq_wtd_mc_ritter_add!$B$2:$D$3373,$C$5)</f>
        <v>4.7605560692356903</v>
      </c>
      <c r="D3305" s="9">
        <f t="shared" si="268"/>
        <v>1.679580740751252E-2</v>
      </c>
      <c r="E3305" s="9">
        <f t="shared" si="268"/>
        <v>-7.3757586713131928E-2</v>
      </c>
      <c r="F3305" s="9">
        <f t="shared" si="268"/>
        <v>-8.1243895823170043E-2</v>
      </c>
      <c r="G3305" s="9">
        <f t="shared" si="268"/>
        <v>-0.17062314452279903</v>
      </c>
      <c r="H3305" s="9">
        <f t="shared" si="266"/>
        <v>1.679580740751252E-2</v>
      </c>
      <c r="I3305">
        <f t="shared" si="267"/>
        <v>1</v>
      </c>
      <c r="K3305" s="1"/>
    </row>
    <row r="3306" spans="1:11" x14ac:dyDescent="0.3">
      <c r="A3306" s="1">
        <v>44602</v>
      </c>
      <c r="B3306" s="9">
        <f>$A$5+LN(VLOOKUP($A3306,NASDAQ_Composite_IXIC_20210721[[Date]:[Close]],5))-$A$4</f>
        <v>3.1966868108604549</v>
      </c>
      <c r="C3306" s="9">
        <f>VLOOKUP(A3306,nasdaq_wtd_mc_ritter_add!$B$2:$D$3373,$C$5)</f>
        <v>4.7438685464238901</v>
      </c>
      <c r="D3306" s="9">
        <f t="shared" si="268"/>
        <v>4.5666156090522492E-3</v>
      </c>
      <c r="E3306" s="9">
        <f t="shared" si="268"/>
        <v>-7.3629950621133311E-2</v>
      </c>
      <c r="F3306" s="9">
        <f t="shared" si="268"/>
        <v>-7.6677280214117793E-2</v>
      </c>
      <c r="G3306" s="9">
        <f t="shared" si="268"/>
        <v>-0.1707884330344287</v>
      </c>
      <c r="H3306" s="9">
        <f t="shared" si="266"/>
        <v>-4.5666156090522492E-3</v>
      </c>
      <c r="I3306">
        <f t="shared" si="267"/>
        <v>-1</v>
      </c>
      <c r="K3306" s="1"/>
    </row>
    <row r="3307" spans="1:11" x14ac:dyDescent="0.3">
      <c r="A3307" s="1">
        <v>44603</v>
      </c>
      <c r="B3307" s="9">
        <f>$A$5+LN(VLOOKUP($A3307,NASDAQ_Composite_IXIC_20210721[[Date]:[Close]],5))-$A$4</f>
        <v>3.1684837607920313</v>
      </c>
      <c r="C3307" s="9">
        <f>VLOOKUP(A3307,nasdaq_wtd_mc_ritter_add!$B$2:$D$3373,$C$5)</f>
        <v>4.7055611248392699</v>
      </c>
      <c r="D3307" s="9">
        <f t="shared" si="268"/>
        <v>-1.0104371516196586E-2</v>
      </c>
      <c r="E3307" s="9">
        <f t="shared" si="268"/>
        <v>-8.3032405978522128E-2</v>
      </c>
      <c r="F3307" s="9">
        <f t="shared" si="268"/>
        <v>-8.7383551012434779E-2</v>
      </c>
      <c r="G3307" s="9">
        <f t="shared" si="268"/>
        <v>-0.18089280455062529</v>
      </c>
      <c r="H3307" s="9">
        <f t="shared" si="266"/>
        <v>1.0104371516196586E-2</v>
      </c>
      <c r="I3307">
        <f t="shared" si="267"/>
        <v>1</v>
      </c>
      <c r="K3307" s="1"/>
    </row>
    <row r="3308" spans="1:11" x14ac:dyDescent="0.3">
      <c r="A3308" s="1">
        <v>44606</v>
      </c>
      <c r="B3308" s="9">
        <f>$A$5+LN(VLOOKUP($A3308,NASDAQ_Composite_IXIC_20210721[[Date]:[Close]],5))-$A$4</f>
        <v>3.1684670492836213</v>
      </c>
      <c r="C3308" s="9">
        <f>VLOOKUP(A3308,nasdaq_wtd_mc_ritter_add!$B$2:$D$3373,$C$5)</f>
        <v>4.7042181506710197</v>
      </c>
      <c r="D3308" s="9">
        <f t="shared" ref="D3308:G3327" si="269">IF($A3308-$A$1&lt;D$5,0,$C3308-$B3308+VLOOKUP($A3308-D$5,nasd_unic,2)-VLOOKUP($A3308-D$5,nasd_unic,3))</f>
        <v>-1.3262626598402605E-3</v>
      </c>
      <c r="E3308" s="9">
        <f t="shared" si="269"/>
        <v>-5.9215168696571396E-2</v>
      </c>
      <c r="F3308" s="9">
        <f t="shared" si="269"/>
        <v>-7.3576201185967527E-2</v>
      </c>
      <c r="G3308" s="9">
        <f t="shared" si="269"/>
        <v>-0.18913033434481719</v>
      </c>
      <c r="H3308" s="9">
        <f t="shared" si="266"/>
        <v>1.3262626598402605E-3</v>
      </c>
      <c r="I3308">
        <f t="shared" si="267"/>
        <v>1</v>
      </c>
      <c r="K3308" s="1"/>
    </row>
    <row r="3309" spans="1:11" x14ac:dyDescent="0.3">
      <c r="A3309" s="1">
        <v>44607</v>
      </c>
      <c r="B3309" s="9">
        <f>$A$5+LN(VLOOKUP($A3309,NASDAQ_Composite_IXIC_20210721[[Date]:[Close]],5))-$A$4</f>
        <v>3.1934473209981933</v>
      </c>
      <c r="C3309" s="9">
        <f>VLOOKUP(A3309,nasdaq_wtd_mc_ritter_add!$B$2:$D$3373,$C$5)</f>
        <v>4.7439401283819196</v>
      </c>
      <c r="D3309" s="9">
        <f t="shared" si="269"/>
        <v>1.4741705996327958E-2</v>
      </c>
      <c r="E3309" s="9">
        <f t="shared" si="269"/>
        <v>-4.4473462700243438E-2</v>
      </c>
      <c r="F3309" s="9">
        <f t="shared" si="269"/>
        <v>-7.5325814933604462E-2</v>
      </c>
      <c r="G3309" s="9">
        <f t="shared" si="269"/>
        <v>-0.17060054059723928</v>
      </c>
      <c r="H3309" s="9">
        <f t="shared" si="266"/>
        <v>1.4741705996327958E-2</v>
      </c>
      <c r="I3309">
        <f t="shared" si="267"/>
        <v>1</v>
      </c>
      <c r="K3309" s="1"/>
    </row>
    <row r="3310" spans="1:11" x14ac:dyDescent="0.3">
      <c r="A3310" s="1">
        <v>44608</v>
      </c>
      <c r="B3310" s="9">
        <f>$A$5+LN(VLOOKUP($A3310,NASDAQ_Composite_IXIC_20210721[[Date]:[Close]],5))-$A$4</f>
        <v>3.1923384894821938</v>
      </c>
      <c r="C3310" s="9">
        <f>VLOOKUP(A3310,nasdaq_wtd_mc_ritter_add!$B$2:$D$3373,$C$5)</f>
        <v>4.73380369623154</v>
      </c>
      <c r="D3310" s="9">
        <f t="shared" si="269"/>
        <v>-9.0276006343801285E-3</v>
      </c>
      <c r="E3310" s="9">
        <f t="shared" si="269"/>
        <v>-5.3501063334623566E-2</v>
      </c>
      <c r="F3310" s="9">
        <f t="shared" si="269"/>
        <v>-8.4353415567984591E-2</v>
      </c>
      <c r="G3310" s="9">
        <f t="shared" si="269"/>
        <v>-0.16381824028691661</v>
      </c>
      <c r="H3310" s="9">
        <f t="shared" si="266"/>
        <v>9.0276006343801285E-3</v>
      </c>
      <c r="I3310">
        <f t="shared" si="267"/>
        <v>1</v>
      </c>
      <c r="K3310" s="1"/>
    </row>
    <row r="3311" spans="1:11" x14ac:dyDescent="0.3">
      <c r="A3311" s="1">
        <v>44609</v>
      </c>
      <c r="B3311" s="9">
        <f>$A$5+LN(VLOOKUP($A3311,NASDAQ_Composite_IXIC_20210721[[Date]:[Close]],5))-$A$4</f>
        <v>3.1630721571073197</v>
      </c>
      <c r="C3311" s="9">
        <f>VLOOKUP(A3311,nasdaq_wtd_mc_ritter_add!$B$2:$D$3373,$C$5)</f>
        <v>4.6874166189942903</v>
      </c>
      <c r="D3311" s="9">
        <f t="shared" si="269"/>
        <v>-1.7120744862375581E-2</v>
      </c>
      <c r="E3311" s="9">
        <f t="shared" si="269"/>
        <v>-5.9188442188697898E-2</v>
      </c>
      <c r="F3311" s="9">
        <f t="shared" si="269"/>
        <v>-0.10147416043036017</v>
      </c>
      <c r="G3311" s="9">
        <f t="shared" si="269"/>
        <v>-0.18068176818022597</v>
      </c>
      <c r="H3311" s="9">
        <f t="shared" si="266"/>
        <v>1.7120744862375581E-2</v>
      </c>
      <c r="I3311">
        <f t="shared" si="267"/>
        <v>1</v>
      </c>
      <c r="K3311" s="1"/>
    </row>
    <row r="3312" spans="1:11" x14ac:dyDescent="0.3">
      <c r="A3312" s="1">
        <v>44610</v>
      </c>
      <c r="B3312" s="9">
        <f>$A$5+LN(VLOOKUP($A3312,NASDAQ_Composite_IXIC_20210721[[Date]:[Close]],5))-$A$4</f>
        <v>3.1507007752081639</v>
      </c>
      <c r="C3312" s="9">
        <f>VLOOKUP(A3312,nasdaq_wtd_mc_ritter_add!$B$2:$D$3373,$C$5)</f>
        <v>4.6639673966695101</v>
      </c>
      <c r="D3312" s="9">
        <f t="shared" si="269"/>
        <v>-1.107784042562443E-2</v>
      </c>
      <c r="E3312" s="9">
        <f t="shared" si="269"/>
        <v>-6.7840780834663938E-2</v>
      </c>
      <c r="F3312" s="9">
        <f t="shared" si="269"/>
        <v>-0.10311799004902866</v>
      </c>
      <c r="G3312" s="9">
        <f t="shared" si="269"/>
        <v>-0.1917596086058504</v>
      </c>
      <c r="H3312" s="9">
        <f t="shared" si="266"/>
        <v>1.107784042562443E-2</v>
      </c>
      <c r="I3312">
        <f t="shared" si="267"/>
        <v>1</v>
      </c>
      <c r="K3312" s="1"/>
    </row>
    <row r="3313" spans="1:11" x14ac:dyDescent="0.3">
      <c r="A3313" s="1">
        <v>44614</v>
      </c>
      <c r="B3313" s="9">
        <f>$A$5+LN(VLOOKUP($A3313,NASDAQ_Composite_IXIC_20210721[[Date]:[Close]],5))-$A$4</f>
        <v>3.1383312659398888</v>
      </c>
      <c r="C3313" s="9">
        <f>VLOOKUP(A3313,nasdaq_wtd_mc_ritter_add!$B$2:$D$3373,$C$5)</f>
        <v>4.6377141947290701</v>
      </c>
      <c r="D3313" s="9">
        <f t="shared" si="269"/>
        <v>-1.3883692672164827E-2</v>
      </c>
      <c r="E3313" s="9">
        <f t="shared" si="269"/>
        <v>-7.1451605927822293E-2</v>
      </c>
      <c r="F3313" s="9">
        <f t="shared" si="269"/>
        <v>-0.14326435890094569</v>
      </c>
      <c r="G3313" s="9">
        <f t="shared" si="269"/>
        <v>-0.18360076342437726</v>
      </c>
      <c r="H3313" s="9">
        <f t="shared" si="266"/>
        <v>1.3883692672164827E-2</v>
      </c>
      <c r="I3313">
        <f t="shared" si="267"/>
        <v>1</v>
      </c>
      <c r="K3313" s="1"/>
    </row>
    <row r="3314" spans="1:11" x14ac:dyDescent="0.3">
      <c r="A3314" s="1">
        <v>44615</v>
      </c>
      <c r="B3314" s="9">
        <f>$A$5+LN(VLOOKUP($A3314,NASDAQ_Composite_IXIC_20210721[[Date]:[Close]],5))-$A$4</f>
        <v>3.112285721605395</v>
      </c>
      <c r="C3314" s="9">
        <f>VLOOKUP(A3314,nasdaq_wtd_mc_ritter_add!$B$2:$D$3373,$C$5)</f>
        <v>4.5943646571874499</v>
      </c>
      <c r="D3314" s="9">
        <f t="shared" si="269"/>
        <v>-1.7303993207126389E-2</v>
      </c>
      <c r="E3314" s="9">
        <f t="shared" si="269"/>
        <v>-9.4961207428861272E-2</v>
      </c>
      <c r="F3314" s="9">
        <f t="shared" si="269"/>
        <v>-0.16056835210807208</v>
      </c>
      <c r="G3314" s="9">
        <f t="shared" si="269"/>
        <v>-0.20090475663150364</v>
      </c>
      <c r="H3314" s="9">
        <f t="shared" si="266"/>
        <v>1.7303993207126389E-2</v>
      </c>
      <c r="I3314">
        <f t="shared" si="267"/>
        <v>1</v>
      </c>
      <c r="K3314" s="1"/>
    </row>
    <row r="3315" spans="1:11" x14ac:dyDescent="0.3">
      <c r="A3315" s="1">
        <v>44616</v>
      </c>
      <c r="B3315" s="9">
        <f>$A$5+LN(VLOOKUP($A3315,NASDAQ_Composite_IXIC_20210721[[Date]:[Close]],5))-$A$4</f>
        <v>3.1451881118717457</v>
      </c>
      <c r="C3315" s="9">
        <f>VLOOKUP(A3315,nasdaq_wtd_mc_ritter_add!$B$2:$D$3373,$C$5)</f>
        <v>4.6540760536072998</v>
      </c>
      <c r="D3315" s="9">
        <f t="shared" si="269"/>
        <v>2.6809006153499126E-2</v>
      </c>
      <c r="E3315" s="9">
        <f t="shared" si="269"/>
        <v>-6.1863660119817254E-2</v>
      </c>
      <c r="F3315" s="9">
        <f t="shared" si="269"/>
        <v>-0.13375934595457295</v>
      </c>
      <c r="G3315" s="9">
        <f t="shared" si="269"/>
        <v>-0.18598514059388194</v>
      </c>
      <c r="H3315" s="9">
        <f t="shared" si="266"/>
        <v>2.6809006153499126E-2</v>
      </c>
      <c r="I3315">
        <f t="shared" si="267"/>
        <v>1</v>
      </c>
      <c r="K3315" s="1"/>
    </row>
    <row r="3316" spans="1:11" x14ac:dyDescent="0.3">
      <c r="A3316" s="1">
        <v>44617</v>
      </c>
      <c r="B3316" s="9">
        <f>$A$5+LN(VLOOKUP($A3316,NASDAQ_Composite_IXIC_20210721[[Date]:[Close]],5))-$A$4</f>
        <v>3.1614597138693048</v>
      </c>
      <c r="C3316" s="9">
        <f>VLOOKUP(A3316,nasdaq_wtd_mc_ritter_add!$B$2:$D$3373,$C$5)</f>
        <v>4.6679033084209998</v>
      </c>
      <c r="D3316" s="9">
        <f t="shared" si="269"/>
        <v>-2.444347183859108E-3</v>
      </c>
      <c r="E3316" s="9">
        <f t="shared" si="269"/>
        <v>-5.597509481779106E-2</v>
      </c>
      <c r="F3316" s="9">
        <f t="shared" si="269"/>
        <v>-0.13625018523682986</v>
      </c>
      <c r="G3316" s="9">
        <f t="shared" si="269"/>
        <v>-0.18842948777774104</v>
      </c>
      <c r="H3316" s="9">
        <f t="shared" si="266"/>
        <v>-2.444347183859108E-3</v>
      </c>
      <c r="I3316">
        <f t="shared" si="267"/>
        <v>-1</v>
      </c>
      <c r="K3316" s="1"/>
    </row>
    <row r="3317" spans="1:11" x14ac:dyDescent="0.3">
      <c r="A3317" s="1">
        <v>44620</v>
      </c>
      <c r="B3317" s="9">
        <f>$A$5+LN(VLOOKUP($A3317,NASDAQ_Composite_IXIC_20210721[[Date]:[Close]],5))-$A$4</f>
        <v>3.165597315893522</v>
      </c>
      <c r="C3317" s="9">
        <f>VLOOKUP(A3317,nasdaq_wtd_mc_ritter_add!$B$2:$D$3373,$C$5)</f>
        <v>4.69670675416595</v>
      </c>
      <c r="D3317" s="9">
        <f t="shared" si="269"/>
        <v>2.4665843720732994E-2</v>
      </c>
      <c r="E3317" s="9">
        <f t="shared" si="269"/>
        <v>-4.9092321415500351E-3</v>
      </c>
      <c r="F3317" s="9">
        <f t="shared" si="269"/>
        <v>-0.10924589617224179</v>
      </c>
      <c r="G3317" s="9">
        <f t="shared" si="269"/>
        <v>-0.15756449811327844</v>
      </c>
      <c r="H3317" s="9">
        <f t="shared" si="266"/>
        <v>2.4665843720732994E-2</v>
      </c>
      <c r="I3317">
        <f t="shared" si="267"/>
        <v>1</v>
      </c>
      <c r="K3317" s="1"/>
    </row>
    <row r="3318" spans="1:11" x14ac:dyDescent="0.3">
      <c r="A3318" s="1">
        <v>44621</v>
      </c>
      <c r="B3318" s="9">
        <f>$A$5+LN(VLOOKUP($A3318,NASDAQ_Composite_IXIC_20210721[[Date]:[Close]],5))-$A$4</f>
        <v>3.149547891304409</v>
      </c>
      <c r="C3318" s="9">
        <f>VLOOKUP(A3318,nasdaq_wtd_mc_ritter_add!$B$2:$D$3373,$C$5)</f>
        <v>4.6794408696187402</v>
      </c>
      <c r="D3318" s="9">
        <f t="shared" si="269"/>
        <v>-1.2164599580968272E-3</v>
      </c>
      <c r="E3318" s="9">
        <f t="shared" si="269"/>
        <v>-6.1256920996468622E-3</v>
      </c>
      <c r="F3318" s="9">
        <f t="shared" si="269"/>
        <v>-0.10393264278797609</v>
      </c>
      <c r="G3318" s="9">
        <f t="shared" si="269"/>
        <v>-0.12424800905152278</v>
      </c>
      <c r="H3318" s="9">
        <f t="shared" si="266"/>
        <v>1.2164599580968272E-3</v>
      </c>
      <c r="I3318">
        <f t="shared" si="267"/>
        <v>1</v>
      </c>
      <c r="K3318" s="1"/>
    </row>
    <row r="3319" spans="1:11" x14ac:dyDescent="0.3">
      <c r="A3319" s="1">
        <v>44622</v>
      </c>
      <c r="B3319" s="9">
        <f>$A$5+LN(VLOOKUP($A3319,NASDAQ_Composite_IXIC_20210721[[Date]:[Close]],5))-$A$4</f>
        <v>3.1656423386580999</v>
      </c>
      <c r="C3319" s="9">
        <f>VLOOKUP(A3319,nasdaq_wtd_mc_ritter_add!$B$2:$D$3373,$C$5)</f>
        <v>4.6894515874006997</v>
      </c>
      <c r="D3319" s="9">
        <f t="shared" si="269"/>
        <v>-6.0837295717313111E-3</v>
      </c>
      <c r="E3319" s="9">
        <f t="shared" si="269"/>
        <v>-4.8335762188925102E-2</v>
      </c>
      <c r="F3319" s="9">
        <f t="shared" si="269"/>
        <v>-0.1100163723597074</v>
      </c>
      <c r="G3319" s="9">
        <f t="shared" si="269"/>
        <v>-0.13250231571477311</v>
      </c>
      <c r="H3319" s="9">
        <f t="shared" si="266"/>
        <v>-6.0837295717313111E-3</v>
      </c>
      <c r="I3319">
        <f t="shared" si="267"/>
        <v>-1</v>
      </c>
      <c r="K3319" s="1"/>
    </row>
    <row r="3320" spans="1:11" x14ac:dyDescent="0.3">
      <c r="A3320" s="1">
        <v>44623</v>
      </c>
      <c r="B3320" s="9">
        <f>$A$5+LN(VLOOKUP($A3320,NASDAQ_Composite_IXIC_20210721[[Date]:[Close]],5))-$A$4</f>
        <v>3.1499527962186855</v>
      </c>
      <c r="C3320" s="9">
        <f>VLOOKUP(A3320,nasdaq_wtd_mc_ritter_add!$B$2:$D$3373,$C$5)</f>
        <v>4.6475348431565102</v>
      </c>
      <c r="D3320" s="9">
        <f t="shared" si="269"/>
        <v>-2.6227201804775113E-2</v>
      </c>
      <c r="E3320" s="9">
        <f t="shared" si="269"/>
        <v>-8.3847632444418174E-2</v>
      </c>
      <c r="F3320" s="9">
        <f t="shared" si="269"/>
        <v>-0.13624357416448252</v>
      </c>
      <c r="G3320" s="9">
        <f t="shared" si="269"/>
        <v>-0.13756462427057503</v>
      </c>
      <c r="H3320" s="9">
        <f t="shared" si="266"/>
        <v>2.6227201804775113E-2</v>
      </c>
      <c r="I3320">
        <f t="shared" si="267"/>
        <v>1</v>
      </c>
      <c r="K3320" s="1"/>
    </row>
    <row r="3321" spans="1:11" x14ac:dyDescent="0.3">
      <c r="A3321" s="1">
        <v>44624</v>
      </c>
      <c r="B3321" s="9">
        <f>$A$5+LN(VLOOKUP($A3321,NASDAQ_Composite_IXIC_20210721[[Date]:[Close]],5))-$A$4</f>
        <v>3.1332307339524545</v>
      </c>
      <c r="C3321" s="9">
        <f>VLOOKUP(A3321,nasdaq_wtd_mc_ritter_add!$B$2:$D$3373,$C$5)</f>
        <v>4.6197077483833402</v>
      </c>
      <c r="D3321" s="9">
        <f t="shared" si="269"/>
        <v>-1.1105032506939061E-2</v>
      </c>
      <c r="E3321" s="9">
        <f t="shared" si="269"/>
        <v>-6.5623836988115691E-2</v>
      </c>
      <c r="F3321" s="9">
        <f t="shared" si="269"/>
        <v>-0.16360356147650901</v>
      </c>
      <c r="G3321" s="9">
        <f t="shared" si="269"/>
        <v>-0.14866965677751409</v>
      </c>
      <c r="H3321" s="9">
        <f t="shared" si="266"/>
        <v>1.1105032506939061E-2</v>
      </c>
      <c r="I3321">
        <f t="shared" si="267"/>
        <v>1</v>
      </c>
      <c r="K3321" s="1"/>
    </row>
    <row r="3322" spans="1:11" x14ac:dyDescent="0.3">
      <c r="A3322" s="1">
        <v>44627</v>
      </c>
      <c r="B3322" s="9">
        <f>$A$5+LN(VLOOKUP($A3322,NASDAQ_Composite_IXIC_20210721[[Date]:[Close]],5))-$A$4</f>
        <v>3.0963176477673491</v>
      </c>
      <c r="C3322" s="9">
        <f>VLOOKUP(A3322,nasdaq_wtd_mc_ritter_add!$B$2:$D$3373,$C$5)</f>
        <v>4.5700483018354596</v>
      </c>
      <c r="D3322" s="9">
        <f t="shared" si="269"/>
        <v>-1.27463603627751E-2</v>
      </c>
      <c r="E3322" s="9">
        <f t="shared" si="269"/>
        <v>-5.6558455857897982E-2</v>
      </c>
      <c r="F3322" s="9">
        <f t="shared" si="269"/>
        <v>-0.13806781817122271</v>
      </c>
      <c r="G3322" s="9">
        <f t="shared" si="269"/>
        <v>-0.17010205986273608</v>
      </c>
      <c r="H3322" s="9">
        <f t="shared" si="266"/>
        <v>1.27463603627751E-2</v>
      </c>
      <c r="I3322">
        <f t="shared" si="267"/>
        <v>1</v>
      </c>
      <c r="K3322" s="1"/>
    </row>
    <row r="3323" spans="1:11" x14ac:dyDescent="0.3">
      <c r="A3323" s="1">
        <v>44628</v>
      </c>
      <c r="B3323" s="9">
        <f>$A$5+LN(VLOOKUP($A3323,NASDAQ_Composite_IXIC_20210721[[Date]:[Close]],5))-$A$4</f>
        <v>3.0935540893382294</v>
      </c>
      <c r="C3323" s="9">
        <f>VLOOKUP(A3323,nasdaq_wtd_mc_ritter_add!$B$2:$D$3373,$C$5)</f>
        <v>4.5857433650706501</v>
      </c>
      <c r="D3323" s="9">
        <f t="shared" si="269"/>
        <v>1.8458621664310115E-2</v>
      </c>
      <c r="E3323" s="9">
        <f t="shared" si="269"/>
        <v>-3.8099834193587867E-2</v>
      </c>
      <c r="F3323" s="9">
        <f t="shared" si="269"/>
        <v>-0.11557779348855401</v>
      </c>
      <c r="G3323" s="9">
        <f t="shared" si="269"/>
        <v>-0.16573855181170494</v>
      </c>
      <c r="H3323" s="9">
        <f t="shared" si="266"/>
        <v>1.2931504806070748E-2</v>
      </c>
      <c r="I3323">
        <f t="shared" si="267"/>
        <v>1</v>
      </c>
      <c r="K3323" s="1"/>
    </row>
    <row r="3324" spans="1:11" x14ac:dyDescent="0.3">
      <c r="A3324" s="1">
        <v>44629</v>
      </c>
      <c r="B3324" s="9">
        <f>$A$5+LN(VLOOKUP($A3324,NASDAQ_Composite_IXIC_20210721[[Date]:[Close]],5))-$A$4</f>
        <v>3.1288729682940355</v>
      </c>
      <c r="C3324" s="9">
        <f>VLOOKUP(A3324,nasdaq_wtd_mc_ritter_add!$B$2:$D$3373,$C$5)</f>
        <v>4.6339554490583197</v>
      </c>
      <c r="D3324" s="9">
        <f t="shared" si="269"/>
        <v>1.2893205031863531E-2</v>
      </c>
      <c r="E3324" s="9">
        <f t="shared" si="269"/>
        <v>-2.325696391300891E-2</v>
      </c>
      <c r="F3324" s="9">
        <f t="shared" si="269"/>
        <v>-0.10268458845669048</v>
      </c>
      <c r="G3324" s="9">
        <f t="shared" si="269"/>
        <v>-0.13296827390314636</v>
      </c>
      <c r="H3324" s="9">
        <f t="shared" si="266"/>
        <v>1.2893205031863531E-2</v>
      </c>
      <c r="I3324">
        <f t="shared" si="267"/>
        <v>1</v>
      </c>
      <c r="K3324" s="1"/>
    </row>
    <row r="3325" spans="1:11" x14ac:dyDescent="0.3">
      <c r="A3325" s="1">
        <v>44630</v>
      </c>
      <c r="B3325" s="9">
        <f>$A$5+LN(VLOOKUP($A3325,NASDAQ_Composite_IXIC_20210721[[Date]:[Close]],5))-$A$4</f>
        <v>3.119353289230042</v>
      </c>
      <c r="C3325" s="9">
        <f>VLOOKUP(A3325,nasdaq_wtd_mc_ritter_add!$B$2:$D$3373,$C$5)</f>
        <v>4.6157457815969698</v>
      </c>
      <c r="D3325" s="9">
        <f t="shared" si="269"/>
        <v>-8.6899883973563519E-3</v>
      </c>
      <c r="E3325" s="9">
        <f t="shared" si="269"/>
        <v>-2.9426820179942581E-2</v>
      </c>
      <c r="F3325" s="9">
        <f t="shared" si="269"/>
        <v>-0.11137457685404684</v>
      </c>
      <c r="G3325" s="9">
        <f t="shared" si="269"/>
        <v>-0.12746652341062514</v>
      </c>
      <c r="H3325" s="9">
        <f t="shared" si="266"/>
        <v>8.6899883973563519E-3</v>
      </c>
      <c r="I3325">
        <f t="shared" si="267"/>
        <v>1</v>
      </c>
      <c r="K3325" s="1"/>
    </row>
    <row r="3326" spans="1:11" x14ac:dyDescent="0.3">
      <c r="A3326" s="1">
        <v>44631</v>
      </c>
      <c r="B3326" s="9">
        <f>$A$5+LN(VLOOKUP($A3326,NASDAQ_Composite_IXIC_20210721[[Date]:[Close]],5))-$A$4</f>
        <v>3.0973186000880562</v>
      </c>
      <c r="C3326" s="9">
        <f>VLOOKUP(A3326,nasdaq_wtd_mc_ritter_add!$B$2:$D$3373,$C$5)</f>
        <v>4.5703620756444003</v>
      </c>
      <c r="D3326" s="9">
        <f t="shared" si="269"/>
        <v>-2.3349016810583656E-2</v>
      </c>
      <c r="E3326" s="9">
        <f t="shared" si="269"/>
        <v>-6.9571644398038757E-2</v>
      </c>
      <c r="F3326" s="9">
        <f t="shared" si="269"/>
        <v>-0.14332923111117069</v>
      </c>
      <c r="G3326" s="9">
        <f t="shared" si="269"/>
        <v>-0.1508155402212088</v>
      </c>
      <c r="H3326" s="9">
        <f t="shared" si="266"/>
        <v>2.3349016810583656E-2</v>
      </c>
      <c r="I3326">
        <f t="shared" si="267"/>
        <v>1</v>
      </c>
      <c r="K3326" s="1"/>
    </row>
    <row r="3327" spans="1:11" x14ac:dyDescent="0.3">
      <c r="A3327" s="1">
        <v>44634</v>
      </c>
      <c r="B3327" s="9">
        <f>$A$5+LN(VLOOKUP($A3327,NASDAQ_Composite_IXIC_20210721[[Date]:[Close]],5))-$A$4</f>
        <v>3.0766618545521434</v>
      </c>
      <c r="C3327" s="9">
        <f>VLOOKUP(A3327,nasdaq_wtd_mc_ritter_add!$B$2:$D$3373,$C$5)</f>
        <v>4.5346812337839397</v>
      </c>
      <c r="D3327" s="9">
        <f t="shared" si="269"/>
        <v>-1.502409632454782E-2</v>
      </c>
      <c r="E3327" s="9">
        <f t="shared" si="269"/>
        <v>-7.9057984815442239E-2</v>
      </c>
      <c r="F3327" s="9">
        <f t="shared" si="269"/>
        <v>-0.14043210579246423</v>
      </c>
      <c r="G3327" s="9">
        <f t="shared" si="269"/>
        <v>-0.16396470746483605</v>
      </c>
      <c r="H3327" s="9">
        <f t="shared" si="266"/>
        <v>1.502409632454782E-2</v>
      </c>
      <c r="I3327">
        <f t="shared" si="267"/>
        <v>1</v>
      </c>
      <c r="K3327" s="1"/>
    </row>
    <row r="3328" spans="1:11" x14ac:dyDescent="0.3">
      <c r="A3328" s="1">
        <v>44635</v>
      </c>
      <c r="B3328" s="9">
        <f>$A$5+LN(VLOOKUP($A3328,NASDAQ_Composite_IXIC_20210721[[Date]:[Close]],5))-$A$4</f>
        <v>3.1054458781451553</v>
      </c>
      <c r="C3328" s="9">
        <f>VLOOKUP(A3328,nasdaq_wtd_mc_ritter_add!$B$2:$D$3373,$C$5)</f>
        <v>4.5678594817134597</v>
      </c>
      <c r="D3328" s="9">
        <f t="shared" ref="D3328:G3347" si="270">IF($A3328-$A$1&lt;D$5,0,$C3328-$B3328+VLOOKUP($A3328-D$5,nasd_unic,2)-VLOOKUP($A3328-D$5,nasd_unic,3))</f>
        <v>4.3942243365080458E-3</v>
      </c>
      <c r="E3328" s="9">
        <f t="shared" si="270"/>
        <v>-7.4663760478934194E-2</v>
      </c>
      <c r="F3328" s="9">
        <f t="shared" si="270"/>
        <v>-0.13255266651566533</v>
      </c>
      <c r="G3328" s="9">
        <f t="shared" si="270"/>
        <v>-0.15918151105894829</v>
      </c>
      <c r="H3328" s="9">
        <f t="shared" si="266"/>
        <v>4.3942243365080458E-3</v>
      </c>
      <c r="I3328">
        <f t="shared" si="267"/>
        <v>1</v>
      </c>
      <c r="K3328" s="1"/>
    </row>
    <row r="3329" spans="1:11" x14ac:dyDescent="0.3">
      <c r="A3329" s="1">
        <v>44636</v>
      </c>
      <c r="B3329" s="9">
        <f>$A$5+LN(VLOOKUP($A3329,NASDAQ_Composite_IXIC_20210721[[Date]:[Close]],5))-$A$4</f>
        <v>3.1424352415503867</v>
      </c>
      <c r="C3329" s="9">
        <f>VLOOKUP(A3329,nasdaq_wtd_mc_ritter_add!$B$2:$D$3373,$C$5)</f>
        <v>4.6320533485863802</v>
      </c>
      <c r="D3329" s="9">
        <f t="shared" si="270"/>
        <v>2.7204503467689101E-2</v>
      </c>
      <c r="E3329" s="9">
        <f t="shared" si="270"/>
        <v>-4.6132994351404832E-2</v>
      </c>
      <c r="F3329" s="9">
        <f t="shared" si="270"/>
        <v>-0.10534816304797623</v>
      </c>
      <c r="G3329" s="9">
        <f t="shared" si="270"/>
        <v>-0.11970919553737236</v>
      </c>
      <c r="H3329" s="9">
        <f t="shared" si="266"/>
        <v>2.7204503467689101E-2</v>
      </c>
      <c r="I3329">
        <f t="shared" si="267"/>
        <v>1</v>
      </c>
      <c r="K3329" s="1"/>
    </row>
    <row r="3330" spans="1:11" x14ac:dyDescent="0.3">
      <c r="A3330" s="1">
        <v>44637</v>
      </c>
      <c r="B3330" s="9">
        <f>$A$5+LN(VLOOKUP($A3330,NASDAQ_Composite_IXIC_20210721[[Date]:[Close]],5))-$A$4</f>
        <v>3.1556126377471339</v>
      </c>
      <c r="C3330" s="9">
        <f>VLOOKUP(A3330,nasdaq_wtd_mc_ritter_add!$B$2:$D$3373,$C$5)</f>
        <v>4.6666082869694803</v>
      </c>
      <c r="D3330" s="9">
        <f t="shared" si="270"/>
        <v>2.1377542186352905E-2</v>
      </c>
      <c r="E3330" s="9">
        <f t="shared" si="270"/>
        <v>-3.9497158161379886E-2</v>
      </c>
      <c r="F3330" s="9">
        <f t="shared" si="270"/>
        <v>-8.3970620861623324E-2</v>
      </c>
      <c r="G3330" s="9">
        <f t="shared" si="270"/>
        <v>-0.11482297309498435</v>
      </c>
      <c r="H3330" s="9">
        <f t="shared" si="266"/>
        <v>2.1377542186352905E-2</v>
      </c>
      <c r="I3330">
        <f t="shared" si="267"/>
        <v>1</v>
      </c>
      <c r="K3330" s="1"/>
    </row>
    <row r="3331" spans="1:11" x14ac:dyDescent="0.3">
      <c r="A3331" s="1">
        <v>44638</v>
      </c>
      <c r="B3331" s="9">
        <f>$A$5+LN(VLOOKUP($A3331,NASDAQ_Composite_IXIC_20210721[[Date]:[Close]],5))-$A$4</f>
        <v>3.175902215562961</v>
      </c>
      <c r="C3331" s="9">
        <f>VLOOKUP(A3331,nasdaq_wtd_mc_ritter_add!$B$2:$D$3373,$C$5)</f>
        <v>4.7048545979334397</v>
      </c>
      <c r="D3331" s="9">
        <f t="shared" si="270"/>
        <v>1.7956733148132287E-2</v>
      </c>
      <c r="E3331" s="9">
        <f t="shared" si="270"/>
        <v>-1.2512824378867471E-2</v>
      </c>
      <c r="F3331" s="9">
        <f t="shared" si="270"/>
        <v>-6.6013887713491037E-2</v>
      </c>
      <c r="G3331" s="9">
        <f t="shared" si="270"/>
        <v>-9.6866239946852062E-2</v>
      </c>
      <c r="H3331" s="9">
        <f t="shared" si="266"/>
        <v>1.7956733148132287E-2</v>
      </c>
      <c r="I3331">
        <f t="shared" si="267"/>
        <v>1</v>
      </c>
      <c r="K3331" s="1"/>
    </row>
    <row r="3332" spans="1:11" x14ac:dyDescent="0.3">
      <c r="A3332" s="1">
        <v>44641</v>
      </c>
      <c r="B3332" s="9">
        <f>$A$5+LN(VLOOKUP($A3332,NASDAQ_Composite_IXIC_20210721[[Date]:[Close]],5))-$A$4</f>
        <v>3.171908319852613</v>
      </c>
      <c r="C3332" s="9">
        <f>VLOOKUP(A3332,nasdaq_wtd_mc_ritter_add!$B$2:$D$3373,$C$5)</f>
        <v>4.6919963508153399</v>
      </c>
      <c r="D3332" s="9">
        <f t="shared" si="270"/>
        <v>-8.8643514077517693E-3</v>
      </c>
      <c r="E3332" s="9">
        <f t="shared" si="270"/>
        <v>6.8214095013807707E-3</v>
      </c>
      <c r="F3332" s="9">
        <f t="shared" si="270"/>
        <v>-6.6672837565736387E-2</v>
      </c>
      <c r="G3332" s="9">
        <f t="shared" si="270"/>
        <v>-0.10957144061231716</v>
      </c>
      <c r="H3332" s="9">
        <f t="shared" si="266"/>
        <v>8.8643514077517693E-3</v>
      </c>
      <c r="I3332">
        <f t="shared" si="267"/>
        <v>1</v>
      </c>
      <c r="K3332" s="1"/>
    </row>
    <row r="3333" spans="1:11" x14ac:dyDescent="0.3">
      <c r="A3333" s="1">
        <v>44642</v>
      </c>
      <c r="B3333" s="9">
        <f>$A$5+LN(VLOOKUP($A3333,NASDAQ_Composite_IXIC_20210721[[Date]:[Close]],5))-$A$4</f>
        <v>3.1912568062689575</v>
      </c>
      <c r="C3333" s="9">
        <f>VLOOKUP(A3333,nasdaq_wtd_mc_ritter_add!$B$2:$D$3373,$C$5)</f>
        <v>4.7344812202278801</v>
      </c>
      <c r="D3333" s="9">
        <f t="shared" si="270"/>
        <v>2.3136382996195692E-2</v>
      </c>
      <c r="E3333" s="9">
        <f t="shared" si="270"/>
        <v>2.9957792497576463E-2</v>
      </c>
      <c r="F3333" s="9">
        <f t="shared" si="270"/>
        <v>-2.7610120758081003E-2</v>
      </c>
      <c r="G3333" s="9">
        <f t="shared" si="270"/>
        <v>-8.7665009741876965E-2</v>
      </c>
      <c r="H3333" s="9">
        <f t="shared" si="266"/>
        <v>2.3136382996195692E-2</v>
      </c>
      <c r="I3333">
        <f t="shared" si="267"/>
        <v>1</v>
      </c>
      <c r="K3333" s="1"/>
    </row>
    <row r="3334" spans="1:11" x14ac:dyDescent="0.3">
      <c r="A3334" s="1">
        <v>44643</v>
      </c>
      <c r="B3334" s="9">
        <f>$A$5+LN(VLOOKUP($A3334,NASDAQ_Composite_IXIC_20210721[[Date]:[Close]],5))-$A$4</f>
        <v>3.177970041338896</v>
      </c>
      <c r="C3334" s="9">
        <f>VLOOKUP(A3334,nasdaq_wtd_mc_ritter_add!$B$2:$D$3373,$C$5)</f>
        <v>4.7249096037129696</v>
      </c>
      <c r="D3334" s="9">
        <f t="shared" si="270"/>
        <v>3.7151484151509706E-3</v>
      </c>
      <c r="E3334" s="9">
        <f t="shared" si="270"/>
        <v>3.3672940912727434E-2</v>
      </c>
      <c r="F3334" s="9">
        <f t="shared" si="270"/>
        <v>-2.3894972342930032E-2</v>
      </c>
      <c r="G3334" s="9">
        <f t="shared" si="270"/>
        <v>-9.5707725316053427E-2</v>
      </c>
      <c r="H3334" s="9">
        <f t="shared" si="266"/>
        <v>-3.7151484151509706E-3</v>
      </c>
      <c r="I3334">
        <f t="shared" si="267"/>
        <v>-1</v>
      </c>
      <c r="K3334" s="1"/>
    </row>
    <row r="3335" spans="1:11" x14ac:dyDescent="0.3">
      <c r="A3335" s="1">
        <v>44644</v>
      </c>
      <c r="B3335" s="9">
        <f>$A$5+LN(VLOOKUP($A3335,NASDAQ_Composite_IXIC_20210721[[Date]:[Close]],5))-$A$4</f>
        <v>3.1971237909030554</v>
      </c>
      <c r="C3335" s="9">
        <f>VLOOKUP(A3335,nasdaq_wtd_mc_ritter_add!$B$2:$D$3373,$C$5)</f>
        <v>4.7435513577825903</v>
      </c>
      <c r="D3335" s="9">
        <f t="shared" si="270"/>
        <v>-5.1199549453873061E-4</v>
      </c>
      <c r="E3335" s="9">
        <f t="shared" si="270"/>
        <v>4.704463809035353E-2</v>
      </c>
      <c r="F3335" s="9">
        <f t="shared" si="270"/>
        <v>-2.4406967837468763E-2</v>
      </c>
      <c r="G3335" s="9">
        <f t="shared" si="270"/>
        <v>-9.6219720810592158E-2</v>
      </c>
      <c r="H3335" s="9">
        <f t="shared" si="266"/>
        <v>-5.1199549453873061E-4</v>
      </c>
      <c r="I3335">
        <f t="shared" si="267"/>
        <v>-1</v>
      </c>
      <c r="K3335" s="1"/>
    </row>
    <row r="3336" spans="1:11" x14ac:dyDescent="0.3">
      <c r="A3336" s="1">
        <v>44645</v>
      </c>
      <c r="B3336" s="9">
        <f>$A$5+LN(VLOOKUP($A3336,NASDAQ_Composite_IXIC_20210721[[Date]:[Close]],5))-$A$4</f>
        <v>3.1955342889278464</v>
      </c>
      <c r="C3336" s="9">
        <f>VLOOKUP(A3336,nasdaq_wtd_mc_ritter_add!$B$2:$D$3373,$C$5)</f>
        <v>4.7285346498877097</v>
      </c>
      <c r="D3336" s="9">
        <f t="shared" si="270"/>
        <v>-1.3427205919671614E-2</v>
      </c>
      <c r="E3336" s="9">
        <f t="shared" si="270"/>
        <v>5.0921425377808305E-2</v>
      </c>
      <c r="F3336" s="9">
        <f t="shared" si="270"/>
        <v>-4.4039782051052967E-2</v>
      </c>
      <c r="G3336" s="9">
        <f t="shared" si="270"/>
        <v>-0.10964692673026377</v>
      </c>
      <c r="H3336" s="9">
        <f t="shared" si="266"/>
        <v>1.3427205919671614E-2</v>
      </c>
      <c r="I3336">
        <f t="shared" si="267"/>
        <v>1</v>
      </c>
      <c r="K3336" s="1"/>
    </row>
    <row r="3337" spans="1:11" x14ac:dyDescent="0.3">
      <c r="A3337" s="1">
        <v>44648</v>
      </c>
      <c r="B3337" s="9">
        <f>$A$5+LN(VLOOKUP($A3337,NASDAQ_Composite_IXIC_20210721[[Date]:[Close]],5))-$A$4</f>
        <v>3.2085480249217619</v>
      </c>
      <c r="C3337" s="9">
        <f>VLOOKUP(A3337,nasdaq_wtd_mc_ritter_add!$B$2:$D$3373,$C$5)</f>
        <v>4.7604812669858303</v>
      </c>
      <c r="D3337" s="9">
        <f t="shared" si="270"/>
        <v>1.8932881104205102E-2</v>
      </c>
      <c r="E3337" s="9">
        <f t="shared" si="270"/>
        <v>4.5489647512373388E-2</v>
      </c>
      <c r="F3337" s="9">
        <f t="shared" si="270"/>
        <v>1.7158727271899821E-2</v>
      </c>
      <c r="G3337" s="9">
        <f t="shared" si="270"/>
        <v>-8.3938790251250062E-2</v>
      </c>
      <c r="H3337" s="9">
        <f t="shared" ref="H3337:H3375" si="271">ABS($C3337-VLOOKUP($A3337-$H$5,nasd_unic,3))-ABS($B3337-VLOOKUP($A3337-$H$5,nasd_unic,2))</f>
        <v>1.8932881104205102E-2</v>
      </c>
      <c r="I3337">
        <f t="shared" ref="I3337:I3375" si="272">IF(A3337-$I$5&lt;$A$8,0,IF(H3337&gt;0,1,-1))</f>
        <v>1</v>
      </c>
      <c r="K3337" s="1"/>
    </row>
    <row r="3338" spans="1:11" x14ac:dyDescent="0.3">
      <c r="A3338" s="1">
        <v>44649</v>
      </c>
      <c r="B3338" s="9">
        <f>$A$5+LN(VLOOKUP($A3338,NASDAQ_Composite_IXIC_20210721[[Date]:[Close]],5))-$A$4</f>
        <v>3.2268224564870271</v>
      </c>
      <c r="C3338" s="9">
        <f>VLOOKUP(A3338,nasdaq_wtd_mc_ritter_add!$B$2:$D$3373,$C$5)</f>
        <v>4.7927363073440503</v>
      </c>
      <c r="D3338" s="9">
        <f t="shared" si="270"/>
        <v>1.3980608792954818E-2</v>
      </c>
      <c r="E3338" s="9">
        <f t="shared" si="270"/>
        <v>5.9470256305328206E-2</v>
      </c>
      <c r="F3338" s="9">
        <f t="shared" si="270"/>
        <v>2.9895180443045177E-2</v>
      </c>
      <c r="G3338" s="9">
        <f t="shared" si="270"/>
        <v>-6.537333029701653E-2</v>
      </c>
      <c r="H3338" s="9">
        <f t="shared" si="271"/>
        <v>1.3980608792954818E-2</v>
      </c>
      <c r="I3338">
        <f t="shared" si="272"/>
        <v>1</v>
      </c>
      <c r="K3338" s="1"/>
    </row>
    <row r="3339" spans="1:11" x14ac:dyDescent="0.3">
      <c r="A3339" s="1">
        <v>44650</v>
      </c>
      <c r="B3339" s="9">
        <f>$A$5+LN(VLOOKUP($A3339,NASDAQ_Composite_IXIC_20210721[[Date]:[Close]],5))-$A$4</f>
        <v>3.2146159412004289</v>
      </c>
      <c r="C3339" s="9">
        <f>VLOOKUP(A3339,nasdaq_wtd_mc_ritter_add!$B$2:$D$3373,$C$5)</f>
        <v>4.7740666113332502</v>
      </c>
      <c r="D3339" s="9">
        <f t="shared" si="270"/>
        <v>-6.4631807242019335E-3</v>
      </c>
      <c r="E3339" s="9">
        <f t="shared" si="270"/>
        <v>2.8341231860393279E-2</v>
      </c>
      <c r="F3339" s="9">
        <f t="shared" si="270"/>
        <v>2.3431999718843244E-2</v>
      </c>
      <c r="G3339" s="9">
        <f t="shared" si="270"/>
        <v>-8.0904664311848506E-2</v>
      </c>
      <c r="H3339" s="9">
        <f t="shared" si="271"/>
        <v>6.4631807242019335E-3</v>
      </c>
      <c r="I3339">
        <f t="shared" si="272"/>
        <v>1</v>
      </c>
      <c r="K3339" s="1"/>
    </row>
    <row r="3340" spans="1:11" x14ac:dyDescent="0.3">
      <c r="A3340" s="1">
        <v>44651</v>
      </c>
      <c r="B3340" s="9">
        <f>$A$5+LN(VLOOKUP($A3340,NASDAQ_Composite_IXIC_20210721[[Date]:[Close]],5))-$A$4</f>
        <v>3.1991426092885424</v>
      </c>
      <c r="C3340" s="9">
        <f>VLOOKUP(A3340,nasdaq_wtd_mc_ritter_add!$B$2:$D$3373,$C$5)</f>
        <v>4.7579899689577099</v>
      </c>
      <c r="D3340" s="9">
        <f t="shared" si="270"/>
        <v>-6.0331046365380558E-4</v>
      </c>
      <c r="E3340" s="9">
        <f t="shared" si="270"/>
        <v>2.89543813548363E-2</v>
      </c>
      <c r="F3340" s="9">
        <f t="shared" si="270"/>
        <v>2.2828689255189438E-2</v>
      </c>
      <c r="G3340" s="9">
        <f t="shared" si="270"/>
        <v>-7.4978261433139792E-2</v>
      </c>
      <c r="H3340" s="9">
        <f t="shared" si="271"/>
        <v>6.0331046365380558E-4</v>
      </c>
      <c r="I3340">
        <f t="shared" si="272"/>
        <v>1</v>
      </c>
      <c r="K3340" s="1"/>
    </row>
    <row r="3341" spans="1:11" x14ac:dyDescent="0.3">
      <c r="A3341" s="1">
        <v>44652</v>
      </c>
      <c r="B3341" s="9">
        <f>$A$5+LN(VLOOKUP($A3341,NASDAQ_Composite_IXIC_20210721[[Date]:[Close]],5))-$A$4</f>
        <v>3.202020249143728</v>
      </c>
      <c r="C3341" s="9">
        <f>VLOOKUP(A3341,nasdaq_wtd_mc_ritter_add!$B$2:$D$3373,$C$5)</f>
        <v>4.7690932495366196</v>
      </c>
      <c r="D3341" s="9">
        <f t="shared" si="270"/>
        <v>8.2256407237242257E-3</v>
      </c>
      <c r="E3341" s="9">
        <f t="shared" si="270"/>
        <v>4.3263751650291837E-2</v>
      </c>
      <c r="F3341" s="9">
        <f t="shared" si="270"/>
        <v>-5.0720105386332648E-3</v>
      </c>
      <c r="G3341" s="9">
        <f t="shared" si="270"/>
        <v>-6.6752620709415567E-2</v>
      </c>
      <c r="H3341" s="9">
        <f t="shared" si="271"/>
        <v>8.2256407237242257E-3</v>
      </c>
      <c r="I3341">
        <f t="shared" si="272"/>
        <v>1</v>
      </c>
      <c r="K3341" s="1"/>
    </row>
    <row r="3342" spans="1:11" x14ac:dyDescent="0.3">
      <c r="A3342" s="1">
        <v>44655</v>
      </c>
      <c r="B3342" s="9">
        <f>$A$5+LN(VLOOKUP($A3342,NASDAQ_Composite_IXIC_20210721[[Date]:[Close]],5))-$A$4</f>
        <v>3.2208475980823232</v>
      </c>
      <c r="C3342" s="9">
        <f>VLOOKUP(A3342,nasdaq_wtd_mc_ritter_add!$B$2:$D$3373,$C$5)</f>
        <v>4.8071162833891501</v>
      </c>
      <c r="D3342" s="9">
        <f t="shared" si="270"/>
        <v>1.9195684913935196E-2</v>
      </c>
      <c r="E3342" s="9">
        <f t="shared" si="270"/>
        <v>9.9791670875941207E-2</v>
      </c>
      <c r="F3342" s="9">
        <f t="shared" si="270"/>
        <v>7.9699996600579581E-2</v>
      </c>
      <c r="G3342" s="9">
        <f t="shared" si="270"/>
        <v>-4.6022648955841738E-2</v>
      </c>
      <c r="H3342" s="9">
        <f t="shared" si="271"/>
        <v>1.9195684913935196E-2</v>
      </c>
      <c r="I3342">
        <f t="shared" si="272"/>
        <v>1</v>
      </c>
      <c r="K3342" s="1"/>
    </row>
    <row r="3343" spans="1:11" x14ac:dyDescent="0.3">
      <c r="A3343" s="1">
        <v>44656</v>
      </c>
      <c r="B3343" s="9">
        <f>$A$5+LN(VLOOKUP($A3343,NASDAQ_Composite_IXIC_20210721[[Date]:[Close]],5))-$A$4</f>
        <v>3.1979922283262399</v>
      </c>
      <c r="C3343" s="9">
        <f>VLOOKUP(A3343,nasdaq_wtd_mc_ritter_add!$B$2:$D$3373,$C$5)</f>
        <v>4.7709144665289998</v>
      </c>
      <c r="D3343" s="9">
        <f t="shared" si="270"/>
        <v>-1.3346447104066961E-2</v>
      </c>
      <c r="E3343" s="9">
        <f t="shared" si="270"/>
        <v>8.6445223771874247E-2</v>
      </c>
      <c r="F3343" s="9">
        <f t="shared" si="270"/>
        <v>4.2633128276751364E-2</v>
      </c>
      <c r="G3343" s="9">
        <f t="shared" si="270"/>
        <v>-3.8245588215219506E-2</v>
      </c>
      <c r="H3343" s="9">
        <f t="shared" si="271"/>
        <v>1.3346447104066961E-2</v>
      </c>
      <c r="I3343">
        <f t="shared" si="272"/>
        <v>1</v>
      </c>
      <c r="K3343" s="1"/>
    </row>
    <row r="3344" spans="1:11" x14ac:dyDescent="0.3">
      <c r="A3344" s="1">
        <v>44657</v>
      </c>
      <c r="B3344" s="9">
        <f>$A$5+LN(VLOOKUP($A3344,NASDAQ_Composite_IXIC_20210721[[Date]:[Close]],5))-$A$4</f>
        <v>3.1755408728386678</v>
      </c>
      <c r="C3344" s="9">
        <f>VLOOKUP(A3344,nasdaq_wtd_mc_ritter_add!$B$2:$D$3373,$C$5)</f>
        <v>4.7346812331479597</v>
      </c>
      <c r="D3344" s="9">
        <f t="shared" si="270"/>
        <v>-1.3781877893467964E-2</v>
      </c>
      <c r="E3344" s="9">
        <f t="shared" si="270"/>
        <v>8.5409706241181382E-2</v>
      </c>
      <c r="F3344" s="9">
        <f t="shared" si="270"/>
        <v>2.88512503832834E-2</v>
      </c>
      <c r="G3344" s="9">
        <f t="shared" si="270"/>
        <v>-5.2658111930041329E-2</v>
      </c>
      <c r="H3344" s="9">
        <f t="shared" si="271"/>
        <v>1.3781877893467964E-2</v>
      </c>
      <c r="I3344">
        <f t="shared" si="272"/>
        <v>1</v>
      </c>
      <c r="K3344" s="1"/>
    </row>
    <row r="3345" spans="1:11" x14ac:dyDescent="0.3">
      <c r="A3345" s="1">
        <v>44658</v>
      </c>
      <c r="B3345" s="9">
        <f>$A$5+LN(VLOOKUP($A3345,NASDAQ_Composite_IXIC_20210721[[Date]:[Close]],5))-$A$4</f>
        <v>3.1761512129816749</v>
      </c>
      <c r="C3345" s="9">
        <f>VLOOKUP(A3345,nasdaq_wtd_mc_ritter_add!$B$2:$D$3373,$C$5)</f>
        <v>4.73501354666484</v>
      </c>
      <c r="D3345" s="9">
        <f t="shared" si="270"/>
        <v>-2.7802662612685936E-4</v>
      </c>
      <c r="E3345" s="9">
        <f t="shared" si="270"/>
        <v>6.6673057950744408E-2</v>
      </c>
      <c r="F3345" s="9">
        <f t="shared" si="270"/>
        <v>2.8573223757156541E-2</v>
      </c>
      <c r="G3345" s="9">
        <f t="shared" si="270"/>
        <v>-4.8904735537809607E-2</v>
      </c>
      <c r="H3345" s="9">
        <f t="shared" si="271"/>
        <v>-2.7802662612685936E-4</v>
      </c>
      <c r="I3345">
        <f t="shared" si="272"/>
        <v>-1</v>
      </c>
      <c r="K3345" s="1"/>
    </row>
    <row r="3346" spans="1:11" x14ac:dyDescent="0.3">
      <c r="A3346" s="1">
        <v>44659</v>
      </c>
      <c r="B3346" s="9">
        <f>$A$5+LN(VLOOKUP($A3346,NASDAQ_Composite_IXIC_20210721[[Date]:[Close]],5))-$A$4</f>
        <v>3.1626550807232929</v>
      </c>
      <c r="C3346" s="9">
        <f>VLOOKUP(A3346,nasdaq_wtd_mc_ritter_add!$B$2:$D$3373,$C$5)</f>
        <v>4.7165524178873897</v>
      </c>
      <c r="D3346" s="9">
        <f t="shared" si="270"/>
        <v>-4.9649965190683432E-3</v>
      </c>
      <c r="E3346" s="9">
        <f t="shared" si="270"/>
        <v>4.8814856399812534E-2</v>
      </c>
      <c r="F3346" s="9">
        <f t="shared" si="270"/>
        <v>2.5557892486803624E-2</v>
      </c>
      <c r="G3346" s="9">
        <f t="shared" si="270"/>
        <v>-5.386973205687795E-2</v>
      </c>
      <c r="H3346" s="9">
        <f t="shared" si="271"/>
        <v>4.9649965190683432E-3</v>
      </c>
      <c r="I3346">
        <f t="shared" si="272"/>
        <v>1</v>
      </c>
      <c r="K3346" s="1"/>
    </row>
    <row r="3347" spans="1:11" x14ac:dyDescent="0.3">
      <c r="A3347" s="1">
        <v>44662</v>
      </c>
      <c r="B3347" s="9">
        <f>$A$5+LN(VLOOKUP($A3347,NASDAQ_Composite_IXIC_20210721[[Date]:[Close]],5))-$A$4</f>
        <v>3.1406034936366405</v>
      </c>
      <c r="C3347" s="9">
        <f>VLOOKUP(A3347,nasdaq_wtd_mc_ritter_add!$B$2:$D$3373,$C$5)</f>
        <v>4.69626347629357</v>
      </c>
      <c r="D3347" s="9">
        <f t="shared" si="270"/>
        <v>1.7626454928327817E-3</v>
      </c>
      <c r="E3347" s="9">
        <f t="shared" si="270"/>
        <v>8.2616507100585324E-2</v>
      </c>
      <c r="F3347" s="9">
        <f t="shared" si="270"/>
        <v>8.4782470934943177E-3</v>
      </c>
      <c r="G3347" s="9">
        <f t="shared" si="270"/>
        <v>-6.5151703527638993E-2</v>
      </c>
      <c r="H3347" s="9">
        <f t="shared" si="271"/>
        <v>-1.7626454928327817E-3</v>
      </c>
      <c r="I3347">
        <f t="shared" si="272"/>
        <v>-1</v>
      </c>
      <c r="K3347" s="1"/>
    </row>
    <row r="3348" spans="1:11" x14ac:dyDescent="0.3">
      <c r="A3348" s="1">
        <v>44663</v>
      </c>
      <c r="B3348" s="9">
        <f>$A$5+LN(VLOOKUP($A3348,NASDAQ_Composite_IXIC_20210721[[Date]:[Close]],5))-$A$4</f>
        <v>3.1375874850520225</v>
      </c>
      <c r="C3348" s="9">
        <f>VLOOKUP(A3348,nasdaq_wtd_mc_ritter_add!$B$2:$D$3373,$C$5)</f>
        <v>4.6949842417809702</v>
      </c>
      <c r="D3348" s="9">
        <f t="shared" ref="D3348:G3367" si="273">IF($A3348-$A$1&lt;D$5,0,$C3348-$B3348+VLOOKUP($A3348-D$5,nasd_unic,2)-VLOOKUP($A3348-D$5,nasd_unic,3))</f>
        <v>1.7367740720182212E-3</v>
      </c>
      <c r="E3348" s="9">
        <f t="shared" si="273"/>
        <v>8.4353281172603545E-2</v>
      </c>
      <c r="F3348" s="9">
        <f t="shared" si="273"/>
        <v>2.0319392681709125E-2</v>
      </c>
      <c r="G3348" s="9">
        <f t="shared" si="273"/>
        <v>-6.2713013296813003E-2</v>
      </c>
      <c r="H3348" s="9">
        <f t="shared" si="271"/>
        <v>-1.7367740720182212E-3</v>
      </c>
      <c r="I3348">
        <f t="shared" si="272"/>
        <v>-1</v>
      </c>
      <c r="K3348" s="1"/>
    </row>
    <row r="3349" spans="1:11" x14ac:dyDescent="0.3">
      <c r="A3349" s="1">
        <v>44664</v>
      </c>
      <c r="B3349" s="9">
        <f>$A$5+LN(VLOOKUP($A3349,NASDAQ_Composite_IXIC_20210721[[Date]:[Close]],5))-$A$4</f>
        <v>3.1577264531809712</v>
      </c>
      <c r="C3349" s="9">
        <f>VLOOKUP(A3349,nasdaq_wtd_mc_ritter_add!$B$2:$D$3373,$C$5)</f>
        <v>4.7261738630584098</v>
      </c>
      <c r="D3349" s="9">
        <f t="shared" si="273"/>
        <v>1.1050653148490852E-2</v>
      </c>
      <c r="E3349" s="9">
        <f t="shared" si="273"/>
        <v>0.11042803064564222</v>
      </c>
      <c r="F3349" s="9">
        <f t="shared" si="273"/>
        <v>3.1370045830199977E-2</v>
      </c>
      <c r="G3349" s="9">
        <f t="shared" si="273"/>
        <v>-3.0004075146822018E-2</v>
      </c>
      <c r="H3349" s="9">
        <f t="shared" si="271"/>
        <v>1.1050653148490852E-2</v>
      </c>
      <c r="I3349">
        <f t="shared" si="272"/>
        <v>1</v>
      </c>
      <c r="K3349" s="1"/>
    </row>
    <row r="3350" spans="1:11" x14ac:dyDescent="0.3">
      <c r="A3350" s="1">
        <v>44665</v>
      </c>
      <c r="B3350" s="9">
        <f>$A$5+LN(VLOOKUP($A3350,NASDAQ_Composite_IXIC_20210721[[Date]:[Close]],5))-$A$4</f>
        <v>3.1360539366415248</v>
      </c>
      <c r="C3350" s="9">
        <f>VLOOKUP(A3350,nasdaq_wtd_mc_ritter_add!$B$2:$D$3373,$C$5)</f>
        <v>4.6973655878915297</v>
      </c>
      <c r="D3350" s="9">
        <f t="shared" si="273"/>
        <v>-7.1357586274336526E-3</v>
      </c>
      <c r="E3350" s="9">
        <f t="shared" si="273"/>
        <v>9.8898047681700518E-2</v>
      </c>
      <c r="F3350" s="9">
        <f t="shared" si="273"/>
        <v>2.4234287202766325E-2</v>
      </c>
      <c r="G3350" s="9">
        <f t="shared" si="273"/>
        <v>-3.3654618833964811E-2</v>
      </c>
      <c r="H3350" s="9">
        <f t="shared" si="271"/>
        <v>7.1357586274336526E-3</v>
      </c>
      <c r="I3350">
        <f t="shared" si="272"/>
        <v>1</v>
      </c>
      <c r="K3350" s="1"/>
    </row>
    <row r="3351" spans="1:11" x14ac:dyDescent="0.3">
      <c r="A3351" s="1">
        <v>44669</v>
      </c>
      <c r="B3351" s="9">
        <f>$A$5+LN(VLOOKUP($A3351,NASDAQ_Composite_IXIC_20210721[[Date]:[Close]],5))-$A$4</f>
        <v>3.1346508395318997</v>
      </c>
      <c r="C3351" s="9">
        <f>VLOOKUP(A3351,nasdaq_wtd_mc_ritter_add!$B$2:$D$3373,$C$5)</f>
        <v>4.6881743049311497</v>
      </c>
      <c r="D3351" s="9">
        <f t="shared" si="273"/>
        <v>-7.788185850754914E-3</v>
      </c>
      <c r="E3351" s="9">
        <f t="shared" si="273"/>
        <v>2.4571083028771312E-2</v>
      </c>
      <c r="F3351" s="9">
        <f t="shared" si="273"/>
        <v>2.9179003512279422E-2</v>
      </c>
      <c r="G3351" s="9">
        <f t="shared" si="273"/>
        <v>-3.0009438676418476E-2</v>
      </c>
      <c r="H3351" s="9">
        <f t="shared" si="271"/>
        <v>7.788185850754914E-3</v>
      </c>
      <c r="I3351">
        <f t="shared" si="272"/>
        <v>1</v>
      </c>
      <c r="K3351" s="1"/>
    </row>
    <row r="3352" spans="1:11" x14ac:dyDescent="0.3">
      <c r="A3352" s="1">
        <v>44670</v>
      </c>
      <c r="B3352" s="9">
        <f>$A$5+LN(VLOOKUP($A3352,NASDAQ_Composite_IXIC_20210721[[Date]:[Close]],5))-$A$4</f>
        <v>3.155970998923304</v>
      </c>
      <c r="C3352" s="9">
        <f>VLOOKUP(A3352,nasdaq_wtd_mc_ritter_add!$B$2:$D$3373,$C$5)</f>
        <v>4.7172224123384598</v>
      </c>
      <c r="D3352" s="9">
        <f t="shared" si="273"/>
        <v>7.7279480159058167E-3</v>
      </c>
      <c r="E3352" s="9">
        <f t="shared" si="273"/>
        <v>3.2299031044677129E-2</v>
      </c>
      <c r="F3352" s="9">
        <f t="shared" si="273"/>
        <v>4.7984791953809669E-2</v>
      </c>
      <c r="G3352" s="9">
        <f t="shared" si="273"/>
        <v>-1.9855988880854269E-2</v>
      </c>
      <c r="H3352" s="9">
        <f t="shared" si="271"/>
        <v>7.7279480159058167E-3</v>
      </c>
      <c r="I3352">
        <f t="shared" si="272"/>
        <v>1</v>
      </c>
      <c r="K3352" s="1"/>
    </row>
    <row r="3353" spans="1:11" x14ac:dyDescent="0.3">
      <c r="A3353" s="1">
        <v>44671</v>
      </c>
      <c r="B3353" s="9">
        <f>$A$5+LN(VLOOKUP($A3353,NASDAQ_Composite_IXIC_20210721[[Date]:[Close]],5))-$A$4</f>
        <v>3.1436640064050883</v>
      </c>
      <c r="C3353" s="9">
        <f>VLOOKUP(A3353,nasdaq_wtd_mc_ritter_add!$B$2:$D$3373,$C$5)</f>
        <v>4.6755531902130096</v>
      </c>
      <c r="D3353" s="9">
        <f t="shared" si="273"/>
        <v>-2.9362229607234447E-2</v>
      </c>
      <c r="E3353" s="9">
        <f t="shared" si="273"/>
        <v>1.1801152845194451E-2</v>
      </c>
      <c r="F3353" s="9">
        <f t="shared" si="273"/>
        <v>1.8622562346575222E-2</v>
      </c>
      <c r="G3353" s="9">
        <f t="shared" si="273"/>
        <v>-5.4871684720541936E-2</v>
      </c>
      <c r="H3353" s="9">
        <f t="shared" si="271"/>
        <v>2.9362229607234447E-2</v>
      </c>
      <c r="I3353">
        <f t="shared" si="272"/>
        <v>1</v>
      </c>
      <c r="K3353" s="1"/>
    </row>
    <row r="3354" spans="1:11" x14ac:dyDescent="0.3">
      <c r="A3354" s="1">
        <v>44672</v>
      </c>
      <c r="B3354" s="9">
        <f>$A$5+LN(VLOOKUP($A3354,NASDAQ_Composite_IXIC_20210721[[Date]:[Close]],5))-$A$4</f>
        <v>3.122751208636644</v>
      </c>
      <c r="C3354" s="9">
        <f>VLOOKUP(A3354,nasdaq_wtd_mc_ritter_add!$B$2:$D$3373,$C$5)</f>
        <v>4.6500080150913004</v>
      </c>
      <c r="D3354" s="9">
        <f t="shared" si="273"/>
        <v>-4.6323773532650492E-3</v>
      </c>
      <c r="E3354" s="9">
        <f t="shared" si="273"/>
        <v>-1.596760750426629E-2</v>
      </c>
      <c r="F3354" s="9">
        <f t="shared" si="273"/>
        <v>1.3990184993310173E-2</v>
      </c>
      <c r="G3354" s="9">
        <f t="shared" si="273"/>
        <v>-4.3577728262347293E-2</v>
      </c>
      <c r="H3354" s="9">
        <f t="shared" si="271"/>
        <v>4.6323773532650492E-3</v>
      </c>
      <c r="I3354">
        <f t="shared" si="272"/>
        <v>1</v>
      </c>
      <c r="K3354" s="1"/>
    </row>
    <row r="3355" spans="1:11" x14ac:dyDescent="0.3">
      <c r="A3355" s="1">
        <v>44673</v>
      </c>
      <c r="B3355" s="9">
        <f>$A$5+LN(VLOOKUP($A3355,NASDAQ_Composite_IXIC_20210721[[Date]:[Close]],5))-$A$4</f>
        <v>3.0969666541691092</v>
      </c>
      <c r="C3355" s="9">
        <f>VLOOKUP(A3355,nasdaq_wtd_mc_ritter_add!$B$2:$D$3373,$C$5)</f>
        <v>4.6323202200736304</v>
      </c>
      <c r="D3355" s="9">
        <f t="shared" si="273"/>
        <v>8.0967594498648765E-3</v>
      </c>
      <c r="E3355" s="9">
        <f t="shared" si="273"/>
        <v>-1.1585996469552384E-2</v>
      </c>
      <c r="F3355" s="9">
        <f t="shared" si="273"/>
        <v>2.2086944443175049E-2</v>
      </c>
      <c r="G3355" s="9">
        <f t="shared" si="273"/>
        <v>-3.5480968812482416E-2</v>
      </c>
      <c r="H3355" s="9">
        <f t="shared" si="271"/>
        <v>-8.0967594498648765E-3</v>
      </c>
      <c r="I3355">
        <f t="shared" si="272"/>
        <v>-1</v>
      </c>
      <c r="K3355" s="1"/>
    </row>
    <row r="3356" spans="1:11" x14ac:dyDescent="0.3">
      <c r="A3356" s="1">
        <v>44676</v>
      </c>
      <c r="B3356" s="9">
        <f>$A$5+LN(VLOOKUP($A3356,NASDAQ_Composite_IXIC_20210721[[Date]:[Close]],5))-$A$4</f>
        <v>3.1097789850917907</v>
      </c>
      <c r="C3356" s="9">
        <f>VLOOKUP(A3356,nasdaq_wtd_mc_ritter_add!$B$2:$D$3373,$C$5)</f>
        <v>4.6499793832324299</v>
      </c>
      <c r="D3356" s="9">
        <f t="shared" si="273"/>
        <v>4.8468322361179261E-3</v>
      </c>
      <c r="E3356" s="9">
        <f t="shared" si="273"/>
        <v>7.2000371807758867E-3</v>
      </c>
      <c r="F3356" s="9">
        <f t="shared" si="273"/>
        <v>3.1312456405085065E-2</v>
      </c>
      <c r="G3356" s="9">
        <f t="shared" si="273"/>
        <v>-3.0551203714732189E-2</v>
      </c>
      <c r="H3356" s="9">
        <f t="shared" si="271"/>
        <v>4.8468322361179261E-3</v>
      </c>
      <c r="I3356">
        <f t="shared" si="272"/>
        <v>1</v>
      </c>
      <c r="K3356" s="1"/>
    </row>
    <row r="3357" spans="1:11" x14ac:dyDescent="0.3">
      <c r="A3357" s="1">
        <v>44677</v>
      </c>
      <c r="B3357" s="9">
        <f>$A$5+LN(VLOOKUP($A3357,NASDAQ_Composite_IXIC_20210721[[Date]:[Close]],5))-$A$4</f>
        <v>3.0694442388630003</v>
      </c>
      <c r="C3357" s="9">
        <f>VLOOKUP(A3357,nasdaq_wtd_mc_ritter_add!$B$2:$D$3373,$C$5)</f>
        <v>4.5842613231719103</v>
      </c>
      <c r="D3357" s="9">
        <f t="shared" si="273"/>
        <v>-2.5383313831729204E-2</v>
      </c>
      <c r="E3357" s="9">
        <f t="shared" si="273"/>
        <v>-1.8183276650953317E-2</v>
      </c>
      <c r="F3357" s="9">
        <f t="shared" si="273"/>
        <v>8.3734897572149691E-3</v>
      </c>
      <c r="G3357" s="9">
        <f t="shared" si="273"/>
        <v>-4.7601605060576091E-2</v>
      </c>
      <c r="H3357" s="9">
        <f t="shared" si="271"/>
        <v>2.5383313831729204E-2</v>
      </c>
      <c r="I3357">
        <f t="shared" si="272"/>
        <v>1</v>
      </c>
      <c r="K3357" s="1"/>
    </row>
    <row r="3358" spans="1:11" x14ac:dyDescent="0.3">
      <c r="A3358" s="1">
        <v>44678</v>
      </c>
      <c r="B3358" s="9">
        <f>$A$5+LN(VLOOKUP($A3358,NASDAQ_Composite_IXIC_20210721[[Date]:[Close]],5))-$A$4</f>
        <v>3.0692992772995504</v>
      </c>
      <c r="C3358" s="9">
        <f>VLOOKUP(A3358,nasdaq_wtd_mc_ritter_add!$B$2:$D$3373,$C$5)</f>
        <v>4.5757336605054402</v>
      </c>
      <c r="D3358" s="9">
        <f t="shared" si="273"/>
        <v>-8.3827011030201959E-3</v>
      </c>
      <c r="E3358" s="9">
        <f t="shared" si="273"/>
        <v>-4.5498858858178615E-2</v>
      </c>
      <c r="F3358" s="9">
        <f t="shared" si="273"/>
        <v>-9.2113458052267561E-6</v>
      </c>
      <c r="G3358" s="9">
        <f t="shared" si="273"/>
        <v>-2.8340131586278794E-2</v>
      </c>
      <c r="H3358" s="9">
        <f t="shared" si="271"/>
        <v>8.3827011030201959E-3</v>
      </c>
      <c r="I3358">
        <f t="shared" si="272"/>
        <v>1</v>
      </c>
      <c r="K3358" s="1"/>
    </row>
    <row r="3359" spans="1:11" x14ac:dyDescent="0.3">
      <c r="A3359" s="1">
        <v>44679</v>
      </c>
      <c r="B3359" s="9">
        <f>$A$5+LN(VLOOKUP($A3359,NASDAQ_Composite_IXIC_20210721[[Date]:[Close]],5))-$A$4</f>
        <v>3.0994745672194908</v>
      </c>
      <c r="C3359" s="9">
        <f>VLOOKUP(A3359,nasdaq_wtd_mc_ritter_add!$B$2:$D$3373,$C$5)</f>
        <v>4.6164499874231399</v>
      </c>
      <c r="D3359" s="9">
        <f t="shared" si="273"/>
        <v>1.0541036997759434E-2</v>
      </c>
      <c r="E3359" s="9">
        <f t="shared" si="273"/>
        <v>-4.8938430653373999E-2</v>
      </c>
      <c r="F3359" s="9">
        <f t="shared" si="273"/>
        <v>1.0531825651954208E-2</v>
      </c>
      <c r="G3359" s="9">
        <f t="shared" si="273"/>
        <v>-1.9043250210328821E-2</v>
      </c>
      <c r="H3359" s="9">
        <f t="shared" si="271"/>
        <v>1.0541036997759434E-2</v>
      </c>
      <c r="I3359">
        <f t="shared" si="272"/>
        <v>1</v>
      </c>
      <c r="K3359" s="1"/>
    </row>
    <row r="3360" spans="1:11" x14ac:dyDescent="0.3">
      <c r="A3360" s="1">
        <v>44680</v>
      </c>
      <c r="B3360" s="9">
        <f>$A$5+LN(VLOOKUP($A3360,NASDAQ_Composite_IXIC_20210721[[Date]:[Close]],5))-$A$4</f>
        <v>3.0568681861214424</v>
      </c>
      <c r="C3360" s="9">
        <f>VLOOKUP(A3360,nasdaq_wtd_mc_ritter_add!$B$2:$D$3373,$C$5)</f>
        <v>4.5867190400738904</v>
      </c>
      <c r="D3360" s="9">
        <f t="shared" si="273"/>
        <v>1.2875433748798848E-2</v>
      </c>
      <c r="E3360" s="9">
        <f t="shared" si="273"/>
        <v>-2.9599816180373217E-2</v>
      </c>
      <c r="F3360" s="9">
        <f t="shared" si="273"/>
        <v>-1.2585843199799385E-3</v>
      </c>
      <c r="G3360" s="9">
        <f t="shared" si="273"/>
        <v>-6.1678164615299735E-3</v>
      </c>
      <c r="H3360" s="9">
        <f t="shared" si="271"/>
        <v>-1.2875433748798848E-2</v>
      </c>
      <c r="I3360">
        <f t="shared" si="272"/>
        <v>-1</v>
      </c>
      <c r="K3360" s="1"/>
    </row>
    <row r="3361" spans="1:11" x14ac:dyDescent="0.3">
      <c r="A3361" s="1">
        <v>44683</v>
      </c>
      <c r="B3361" s="9">
        <f>$A$5+LN(VLOOKUP($A3361,NASDAQ_Composite_IXIC_20210721[[Date]:[Close]],5))-$A$4</f>
        <v>3.0730627133942621</v>
      </c>
      <c r="C3361" s="9">
        <f>VLOOKUP(A3361,nasdaq_wtd_mc_ritter_add!$B$2:$D$3373,$C$5)</f>
        <v>4.6185068512938701</v>
      </c>
      <c r="D3361" s="9">
        <f t="shared" si="273"/>
        <v>1.5593283947159975E-2</v>
      </c>
      <c r="E3361" s="9">
        <f t="shared" si="273"/>
        <v>-2.1628862493283663E-2</v>
      </c>
      <c r="F3361" s="9">
        <f t="shared" si="273"/>
        <v>4.7862090961783288E-2</v>
      </c>
      <c r="G3361" s="9">
        <f t="shared" si="273"/>
        <v>-3.5985541482634886E-2</v>
      </c>
      <c r="H3361" s="9">
        <f t="shared" si="271"/>
        <v>1.5593283947159975E-2</v>
      </c>
      <c r="I3361">
        <f t="shared" si="272"/>
        <v>1</v>
      </c>
      <c r="K3361" s="1"/>
    </row>
    <row r="3362" spans="1:11" x14ac:dyDescent="0.3">
      <c r="A3362" s="1">
        <v>44684</v>
      </c>
      <c r="B3362" s="9">
        <f>$A$5+LN(VLOOKUP($A3362,NASDAQ_Composite_IXIC_20210721[[Date]:[Close]],5))-$A$4</f>
        <v>3.0752731110209757</v>
      </c>
      <c r="C3362" s="9">
        <f>VLOOKUP(A3362,nasdaq_wtd_mc_ritter_add!$B$2:$D$3373,$C$5)</f>
        <v>4.6150751886196497</v>
      </c>
      <c r="D3362" s="9">
        <f t="shared" si="273"/>
        <v>-5.6420603009339487E-3</v>
      </c>
      <c r="E3362" s="9">
        <f t="shared" si="273"/>
        <v>-2.7270922794217611E-2</v>
      </c>
      <c r="F3362" s="9">
        <f t="shared" si="273"/>
        <v>5.33250631677884E-2</v>
      </c>
      <c r="G3362" s="9">
        <f t="shared" si="273"/>
        <v>-1.2298773820327291E-2</v>
      </c>
      <c r="H3362" s="9">
        <f t="shared" si="271"/>
        <v>1.2212650475067477E-3</v>
      </c>
      <c r="I3362">
        <f t="shared" si="272"/>
        <v>1</v>
      </c>
      <c r="K3362" s="1"/>
    </row>
    <row r="3363" spans="1:11" x14ac:dyDescent="0.3">
      <c r="A3363" s="1">
        <v>44685</v>
      </c>
      <c r="B3363" s="9">
        <f>$A$5+LN(VLOOKUP($A3363,NASDAQ_Composite_IXIC_20210721[[Date]:[Close]],5))-$A$4</f>
        <v>3.1066992981282899</v>
      </c>
      <c r="C3363" s="9">
        <f>VLOOKUP(A3363,nasdaq_wtd_mc_ritter_add!$B$2:$D$3373,$C$5)</f>
        <v>4.6536513855050403</v>
      </c>
      <c r="D3363" s="9">
        <f t="shared" si="273"/>
        <v>7.1500097780763383E-3</v>
      </c>
      <c r="E3363" s="9">
        <f t="shared" si="273"/>
        <v>-3.9316597930076469E-2</v>
      </c>
      <c r="F3363" s="9">
        <f t="shared" si="273"/>
        <v>6.0475072945864738E-2</v>
      </c>
      <c r="G3363" s="9">
        <f t="shared" si="273"/>
        <v>4.0383398670503112E-2</v>
      </c>
      <c r="H3363" s="9">
        <f t="shared" si="271"/>
        <v>7.1500097780763383E-3</v>
      </c>
      <c r="I3363">
        <f t="shared" si="272"/>
        <v>1</v>
      </c>
      <c r="K3363" s="1"/>
    </row>
    <row r="3364" spans="1:11" x14ac:dyDescent="0.3">
      <c r="A3364" s="1">
        <v>44686</v>
      </c>
      <c r="B3364" s="9">
        <f>$A$5+LN(VLOOKUP($A3364,NASDAQ_Composite_IXIC_20210721[[Date]:[Close]],5))-$A$4</f>
        <v>3.0554931257829692</v>
      </c>
      <c r="C3364" s="9">
        <f>VLOOKUP(A3364,nasdaq_wtd_mc_ritter_add!$B$2:$D$3373,$C$5)</f>
        <v>4.5781303610861102</v>
      </c>
      <c r="D3364" s="9">
        <f t="shared" si="273"/>
        <v>-2.4314852073609394E-2</v>
      </c>
      <c r="E3364" s="9">
        <f t="shared" si="273"/>
        <v>-5.0285002899618902E-2</v>
      </c>
      <c r="F3364" s="9">
        <f t="shared" si="273"/>
        <v>3.6160220872255344E-2</v>
      </c>
      <c r="G3364" s="9">
        <f t="shared" si="273"/>
        <v>-7.6518746228675383E-3</v>
      </c>
      <c r="H3364" s="9">
        <f t="shared" si="271"/>
        <v>2.4314852073609394E-2</v>
      </c>
      <c r="I3364">
        <f t="shared" si="272"/>
        <v>1</v>
      </c>
      <c r="K3364" s="1"/>
    </row>
    <row r="3365" spans="1:11" x14ac:dyDescent="0.3">
      <c r="A3365" s="1">
        <v>44687</v>
      </c>
      <c r="B3365" s="9">
        <f>$A$5+LN(VLOOKUP($A3365,NASDAQ_Composite_IXIC_20210721[[Date]:[Close]],5))-$A$4</f>
        <v>3.0413462301964982</v>
      </c>
      <c r="C3365" s="9">
        <f>VLOOKUP(A3365,nasdaq_wtd_mc_ritter_add!$B$2:$D$3373,$C$5)</f>
        <v>4.5475035689858698</v>
      </c>
      <c r="D3365" s="9">
        <f t="shared" si="273"/>
        <v>-1.6479896513769354E-2</v>
      </c>
      <c r="E3365" s="9">
        <f t="shared" si="273"/>
        <v>-5.2983021519920293E-2</v>
      </c>
      <c r="F3365" s="9">
        <f t="shared" si="273"/>
        <v>3.242668472126109E-2</v>
      </c>
      <c r="G3365" s="9">
        <f t="shared" si="273"/>
        <v>-2.4131771136636893E-2</v>
      </c>
      <c r="H3365" s="9">
        <f t="shared" si="271"/>
        <v>1.6479896513769354E-2</v>
      </c>
      <c r="I3365">
        <f t="shared" si="272"/>
        <v>1</v>
      </c>
      <c r="K3365" s="1"/>
    </row>
    <row r="3366" spans="1:11" x14ac:dyDescent="0.3">
      <c r="A3366" s="1">
        <v>44690</v>
      </c>
      <c r="B3366" s="9">
        <f>$A$5+LN(VLOOKUP($A3366,NASDAQ_Composite_IXIC_20210721[[Date]:[Close]],5))-$A$4</f>
        <v>2.99746405285586</v>
      </c>
      <c r="C3366" s="9">
        <f>VLOOKUP(A3366,nasdaq_wtd_mc_ritter_add!$B$2:$D$3373,$C$5)</f>
        <v>4.4682256424321398</v>
      </c>
      <c r="D3366" s="9">
        <f t="shared" si="273"/>
        <v>-3.5395749213091854E-2</v>
      </c>
      <c r="E3366" s="9">
        <f t="shared" si="273"/>
        <v>-8.3135747587816944E-2</v>
      </c>
      <c r="F3366" s="9">
        <f t="shared" si="273"/>
        <v>-2.5630902790648058E-2</v>
      </c>
      <c r="G3366" s="9">
        <f t="shared" si="273"/>
        <v>-5.5057722970590639E-2</v>
      </c>
      <c r="H3366" s="9">
        <f t="shared" si="271"/>
        <v>3.5395749213091854E-2</v>
      </c>
      <c r="I3366">
        <f t="shared" si="272"/>
        <v>1</v>
      </c>
      <c r="K3366" s="1"/>
    </row>
    <row r="3367" spans="1:11" x14ac:dyDescent="0.3">
      <c r="A3367" s="1">
        <v>44691</v>
      </c>
      <c r="B3367" s="9">
        <f>$A$5+LN(VLOOKUP($A3367,NASDAQ_Composite_IXIC_20210721[[Date]:[Close]],5))-$A$4</f>
        <v>3.0072599716260777</v>
      </c>
      <c r="C3367" s="9">
        <f>VLOOKUP(A3367,nasdaq_wtd_mc_ritter_add!$B$2:$D$3373,$C$5)</f>
        <v>4.4713379401602102</v>
      </c>
      <c r="D3367" s="9">
        <f t="shared" si="273"/>
        <v>-6.6836210421472586E-3</v>
      </c>
      <c r="E3367" s="9">
        <f t="shared" si="273"/>
        <v>-8.9819368629964202E-2</v>
      </c>
      <c r="F3367" s="9">
        <f t="shared" si="273"/>
        <v>-8.9655070222116606E-3</v>
      </c>
      <c r="G3367" s="9">
        <f t="shared" si="273"/>
        <v>-7.8537151420250417E-2</v>
      </c>
      <c r="H3367" s="9">
        <f t="shared" si="271"/>
        <v>-6.6836210421472586E-3</v>
      </c>
      <c r="I3367">
        <f t="shared" si="272"/>
        <v>-1</v>
      </c>
      <c r="K3367" s="1"/>
    </row>
    <row r="3368" spans="1:11" x14ac:dyDescent="0.3">
      <c r="A3368" s="1">
        <v>44692</v>
      </c>
      <c r="B3368" s="9">
        <f>$A$5+LN(VLOOKUP($A3368,NASDAQ_Composite_IXIC_20210721[[Date]:[Close]],5))-$A$4</f>
        <v>2.9749282540327942</v>
      </c>
      <c r="C3368" s="9">
        <f>VLOOKUP(A3368,nasdaq_wtd_mc_ritter_add!$B$2:$D$3373,$C$5)</f>
        <v>4.4108454368727399</v>
      </c>
      <c r="D3368" s="9">
        <f t="shared" ref="D3368:G3375" si="274">IF($A3368-$A$1&lt;D$5,0,$C3368-$B3368+VLOOKUP($A3368-D$5,nasd_unic,2)-VLOOKUP($A3368-D$5,nasd_unic,3))</f>
        <v>-2.8160785694186785E-2</v>
      </c>
      <c r="E3368" s="9">
        <f t="shared" si="274"/>
        <v>-0.11974279981698377</v>
      </c>
      <c r="F3368" s="9">
        <f t="shared" si="274"/>
        <v>-3.7126292716398446E-2</v>
      </c>
      <c r="G3368" s="9">
        <f t="shared" si="274"/>
        <v>-0.11126455272348945</v>
      </c>
      <c r="H3368" s="9">
        <f t="shared" si="271"/>
        <v>2.8160785694186785E-2</v>
      </c>
      <c r="I3368">
        <f t="shared" si="272"/>
        <v>1</v>
      </c>
      <c r="K3368" s="1"/>
    </row>
    <row r="3369" spans="1:11" x14ac:dyDescent="0.3">
      <c r="A3369" s="1">
        <v>44693</v>
      </c>
      <c r="B3369" s="9">
        <f>$A$5+LN(VLOOKUP($A3369,NASDAQ_Composite_IXIC_20210721[[Date]:[Close]],5))-$A$4</f>
        <v>2.9755193838348672</v>
      </c>
      <c r="C3369" s="9">
        <f>VLOOKUP(A3369,nasdaq_wtd_mc_ritter_add!$B$2:$D$3373,$C$5)</f>
        <v>4.43217704433712</v>
      </c>
      <c r="D3369" s="9">
        <f t="shared" si="274"/>
        <v>2.0740477662307022E-2</v>
      </c>
      <c r="E3369" s="9">
        <f t="shared" si="274"/>
        <v>-0.10073909622669497</v>
      </c>
      <c r="F3369" s="9">
        <f t="shared" si="274"/>
        <v>-1.6385815054091424E-2</v>
      </c>
      <c r="G3369" s="9">
        <f t="shared" si="274"/>
        <v>-8.0419703544985843E-2</v>
      </c>
      <c r="H3369" s="9">
        <f t="shared" si="271"/>
        <v>2.0740477662307022E-2</v>
      </c>
      <c r="I3369">
        <f t="shared" si="272"/>
        <v>1</v>
      </c>
      <c r="K3369" s="1"/>
    </row>
    <row r="3370" spans="1:11" x14ac:dyDescent="0.3">
      <c r="A3370" s="1">
        <v>44694</v>
      </c>
      <c r="B3370" s="9">
        <f>$A$5+LN(VLOOKUP($A3370,NASDAQ_Composite_IXIC_20210721[[Date]:[Close]],5))-$A$4</f>
        <v>3.0129798208862519</v>
      </c>
      <c r="C3370" s="9">
        <f>VLOOKUP(A3370,nasdaq_wtd_mc_ritter_add!$B$2:$D$3373,$C$5)</f>
        <v>4.4955032301713604</v>
      </c>
      <c r="D3370" s="9">
        <f t="shared" si="274"/>
        <v>2.5865748782855746E-2</v>
      </c>
      <c r="E3370" s="9">
        <f t="shared" si="274"/>
        <v>-8.5924000592330074E-2</v>
      </c>
      <c r="F3370" s="9">
        <f t="shared" si="274"/>
        <v>2.4504030053312142E-2</v>
      </c>
      <c r="G3370" s="9">
        <f t="shared" si="274"/>
        <v>-5.4553954762130097E-2</v>
      </c>
      <c r="H3370" s="9">
        <f t="shared" si="271"/>
        <v>2.5865748782855746E-2</v>
      </c>
      <c r="I3370">
        <f t="shared" si="272"/>
        <v>1</v>
      </c>
      <c r="K3370" s="1"/>
    </row>
    <row r="3371" spans="1:11" x14ac:dyDescent="0.3">
      <c r="A3371" s="1">
        <v>44697</v>
      </c>
      <c r="B3371" s="9">
        <f>$A$5+LN(VLOOKUP($A3371,NASDAQ_Composite_IXIC_20210721[[Date]:[Close]],5))-$A$4</f>
        <v>3.0008600855806309</v>
      </c>
      <c r="C3371" s="9">
        <f>VLOOKUP(A3371,nasdaq_wtd_mc_ritter_add!$B$2:$D$3373,$C$5)</f>
        <v>4.4615627172253198</v>
      </c>
      <c r="D3371" s="9">
        <f t="shared" si="274"/>
        <v>-2.1820777640419564E-2</v>
      </c>
      <c r="E3371" s="9">
        <f t="shared" si="274"/>
        <v>-0.10060901960531599</v>
      </c>
      <c r="F3371" s="9">
        <f t="shared" si="274"/>
        <v>-5.0293017577657473E-2</v>
      </c>
      <c r="G3371" s="9">
        <f t="shared" si="274"/>
        <v>-8.9790175739037359E-2</v>
      </c>
      <c r="H3371" s="9">
        <f t="shared" si="271"/>
        <v>2.1820777640419564E-2</v>
      </c>
      <c r="I3371">
        <f t="shared" si="272"/>
        <v>1</v>
      </c>
      <c r="K3371" s="1"/>
    </row>
    <row r="3372" spans="1:11" x14ac:dyDescent="0.3">
      <c r="A3372" s="1">
        <v>44698</v>
      </c>
      <c r="B3372" s="9">
        <f>$A$5+LN(VLOOKUP($A3372,NASDAQ_Composite_IXIC_20210721[[Date]:[Close]],5))-$A$4</f>
        <v>3.0280724282367038</v>
      </c>
      <c r="C3372" s="9">
        <f>VLOOKUP(A3372,nasdaq_wtd_mc_ritter_add!$B$2:$D$3373,$C$5)</f>
        <v>4.49389519208653</v>
      </c>
      <c r="D3372" s="9">
        <f t="shared" si="274"/>
        <v>5.1201322051372955E-3</v>
      </c>
      <c r="E3372" s="9">
        <f t="shared" si="274"/>
        <v>-9.548888740017869E-2</v>
      </c>
      <c r="F3372" s="9">
        <f t="shared" si="274"/>
        <v>-6.3129618520652464E-2</v>
      </c>
      <c r="G3372" s="9">
        <f t="shared" si="274"/>
        <v>-7.5642442899519935E-2</v>
      </c>
      <c r="H3372" s="9">
        <f t="shared" si="271"/>
        <v>5.1201322051372955E-3</v>
      </c>
      <c r="I3372">
        <f t="shared" si="272"/>
        <v>1</v>
      </c>
      <c r="K3372" s="1"/>
    </row>
    <row r="3373" spans="1:11" x14ac:dyDescent="0.3">
      <c r="A3373" s="1">
        <v>44699</v>
      </c>
      <c r="B3373" s="9">
        <f>$A$5+LN(VLOOKUP($A3373,NASDAQ_Composite_IXIC_20210721[[Date]:[Close]],5))-$A$4</f>
        <v>2.979660879200142</v>
      </c>
      <c r="C3373" s="9">
        <f>VLOOKUP(A3373,nasdaq_wtd_mc_ritter_add!$B$2:$D$3373,$C$5)</f>
        <v>4.4397925102044304</v>
      </c>
      <c r="D3373" s="9">
        <f t="shared" si="274"/>
        <v>-5.6911328455377941E-3</v>
      </c>
      <c r="E3373" s="9">
        <f t="shared" si="274"/>
        <v>-9.339183439496157E-2</v>
      </c>
      <c r="F3373" s="9">
        <f t="shared" si="274"/>
        <v>-6.8820751366190258E-2</v>
      </c>
      <c r="G3373" s="9">
        <f t="shared" si="274"/>
        <v>-6.4212830882682148E-2</v>
      </c>
      <c r="H3373" s="9">
        <f t="shared" si="271"/>
        <v>5.6911328455377941E-3</v>
      </c>
      <c r="I3373">
        <f t="shared" si="272"/>
        <v>1</v>
      </c>
      <c r="K3373" s="1"/>
    </row>
    <row r="3374" spans="1:11" x14ac:dyDescent="0.3">
      <c r="A3374" s="1">
        <v>44700</v>
      </c>
      <c r="B3374" s="9">
        <f>$A$5+LN(VLOOKUP($A3374,NASDAQ_Composite_IXIC_20210721[[Date]:[Close]],5))-$A$4</f>
        <v>2.977060724666555</v>
      </c>
      <c r="C3374" s="9">
        <f>VLOOKUP(A3374,nasdaq_wtd_mc_ritter_add!$B$2:$D$3373,$C$5)</f>
        <v>4.4591151022977398</v>
      </c>
      <c r="D3374" s="9">
        <f t="shared" si="274"/>
        <v>2.1922746626896306E-2</v>
      </c>
      <c r="E3374" s="9">
        <f t="shared" si="274"/>
        <v>-7.9197035783971081E-2</v>
      </c>
      <c r="F3374" s="9">
        <f t="shared" si="274"/>
        <v>-4.6898004739293953E-2</v>
      </c>
      <c r="G3374" s="9">
        <f t="shared" si="274"/>
        <v>-3.1212243830161412E-2</v>
      </c>
      <c r="H3374" s="9">
        <f t="shared" si="271"/>
        <v>1.6722437559722358E-2</v>
      </c>
      <c r="I3374">
        <f t="shared" si="272"/>
        <v>1</v>
      </c>
      <c r="K3374" s="1"/>
    </row>
    <row r="3375" spans="1:11" x14ac:dyDescent="0.3">
      <c r="A3375" s="1">
        <v>44701</v>
      </c>
      <c r="B3375" s="9">
        <f>$A$5+LN(VLOOKUP($A3375,NASDAQ_Composite_IXIC_20210721[[Date]:[Close]],5))-$A$4</f>
        <v>2.974081370216763</v>
      </c>
      <c r="C3375" s="9">
        <f>VLOOKUP(A3375,nasdaq_wtd_mc_ritter_add!$B$2:$D$3373,$C$5)</f>
        <v>4.4451527527840904</v>
      </c>
      <c r="D3375" s="9">
        <f t="shared" si="274"/>
        <v>-1.0982995063857359E-2</v>
      </c>
      <c r="E3375" s="9">
        <f t="shared" si="274"/>
        <v>-6.0817801240593994E-2</v>
      </c>
      <c r="F3375" s="9">
        <f t="shared" si="274"/>
        <v>-4.9016648395399542E-2</v>
      </c>
      <c r="G3375" s="9">
        <f t="shared" si="274"/>
        <v>-4.2195238894018772E-2</v>
      </c>
      <c r="H3375" s="9">
        <f t="shared" si="271"/>
        <v>1.0982995063857359E-2</v>
      </c>
      <c r="I3375">
        <f t="shared" si="272"/>
        <v>1</v>
      </c>
      <c r="K3375" s="1"/>
    </row>
    <row r="3376" spans="1:11" x14ac:dyDescent="0.3">
      <c r="A3376" s="1"/>
      <c r="C3376" s="9"/>
      <c r="D3376" s="9"/>
      <c r="E3376" s="9"/>
      <c r="F3376" s="9"/>
      <c r="G3376" s="9"/>
      <c r="H3376" s="9"/>
      <c r="I3376" s="9"/>
      <c r="K3376" s="1"/>
    </row>
    <row r="3377" spans="1:11" x14ac:dyDescent="0.3">
      <c r="A3377" s="1"/>
      <c r="C3377" s="9"/>
      <c r="D3377" s="9"/>
      <c r="E3377" s="9"/>
      <c r="F3377" s="9"/>
      <c r="G3377" s="9"/>
      <c r="H3377" s="9"/>
      <c r="I3377" s="9"/>
      <c r="K3377" s="1"/>
    </row>
    <row r="3378" spans="1:11" x14ac:dyDescent="0.3">
      <c r="A3378" s="1"/>
      <c r="C3378" s="9"/>
      <c r="D3378" s="9"/>
      <c r="E3378" s="9"/>
      <c r="F3378" s="9"/>
      <c r="G3378" s="9"/>
      <c r="H3378" s="9"/>
      <c r="I3378" s="9"/>
      <c r="K3378" s="1"/>
    </row>
    <row r="3379" spans="1:11" x14ac:dyDescent="0.3">
      <c r="A3379" s="1"/>
      <c r="C3379" s="9"/>
      <c r="D3379" s="9"/>
      <c r="E3379" s="9"/>
      <c r="F3379" s="9"/>
      <c r="G3379" s="9"/>
      <c r="H3379" s="9"/>
      <c r="I3379" s="9"/>
      <c r="K3379" s="1"/>
    </row>
    <row r="3380" spans="1:11" x14ac:dyDescent="0.3">
      <c r="A3380" s="1"/>
      <c r="C3380" s="9"/>
      <c r="D3380" s="9"/>
      <c r="E3380" s="9"/>
      <c r="F3380" s="9"/>
      <c r="G3380" s="9"/>
      <c r="H3380" s="9"/>
      <c r="I3380" s="9"/>
      <c r="K3380" s="1"/>
    </row>
    <row r="3381" spans="1:11" x14ac:dyDescent="0.3">
      <c r="A3381" s="1"/>
      <c r="C3381" s="9"/>
      <c r="D3381" s="9"/>
      <c r="E3381" s="9"/>
      <c r="F3381" s="9"/>
      <c r="G3381" s="9"/>
      <c r="H3381" s="9"/>
      <c r="I3381" s="9"/>
      <c r="K3381" s="1"/>
    </row>
    <row r="3382" spans="1:11" x14ac:dyDescent="0.3">
      <c r="A3382" s="1"/>
      <c r="C3382" s="9"/>
      <c r="D3382" s="9"/>
      <c r="E3382" s="9"/>
      <c r="F3382" s="9"/>
      <c r="G3382" s="9"/>
      <c r="H3382" s="9"/>
      <c r="I3382" s="9"/>
      <c r="K3382" s="1"/>
    </row>
    <row r="3383" spans="1:11" x14ac:dyDescent="0.3">
      <c r="A3383" s="1"/>
      <c r="C3383" s="9"/>
      <c r="D3383" s="9"/>
      <c r="E3383" s="9"/>
      <c r="F3383" s="9"/>
      <c r="G3383" s="9"/>
      <c r="H3383" s="9"/>
      <c r="I3383" s="9"/>
      <c r="K3383" s="1"/>
    </row>
    <row r="3384" spans="1:11" x14ac:dyDescent="0.3">
      <c r="A3384" s="1"/>
      <c r="C3384" s="9"/>
      <c r="D3384" s="9"/>
      <c r="E3384" s="9"/>
      <c r="F3384" s="9"/>
      <c r="G3384" s="9"/>
      <c r="H3384" s="9"/>
      <c r="I3384" s="9"/>
      <c r="K3384" s="1"/>
    </row>
    <row r="3385" spans="1:11" x14ac:dyDescent="0.3">
      <c r="A3385" s="1"/>
      <c r="C3385" s="9"/>
      <c r="D3385" s="9"/>
      <c r="E3385" s="9"/>
      <c r="F3385" s="9"/>
      <c r="G3385" s="9"/>
      <c r="H3385" s="9"/>
      <c r="I3385" s="9"/>
      <c r="K3385" s="1"/>
    </row>
    <row r="3386" spans="1:11" x14ac:dyDescent="0.3">
      <c r="A3386" s="1"/>
      <c r="C3386" s="9"/>
      <c r="D3386" s="9"/>
      <c r="E3386" s="9"/>
      <c r="F3386" s="9"/>
      <c r="G3386" s="9"/>
      <c r="H3386" s="9"/>
      <c r="I3386" s="9"/>
      <c r="K3386" s="1"/>
    </row>
    <row r="3387" spans="1:11" x14ac:dyDescent="0.3">
      <c r="A3387" s="1"/>
      <c r="C3387" s="9"/>
      <c r="D3387" s="9"/>
      <c r="E3387" s="9"/>
      <c r="F3387" s="9"/>
      <c r="G3387" s="9"/>
      <c r="H3387" s="9"/>
      <c r="I3387" s="9"/>
      <c r="K3387" s="1"/>
    </row>
    <row r="3388" spans="1:11" x14ac:dyDescent="0.3">
      <c r="A3388" s="1"/>
      <c r="C3388" s="9"/>
      <c r="D3388" s="9"/>
      <c r="E3388" s="9"/>
      <c r="F3388" s="9"/>
      <c r="G3388" s="9"/>
      <c r="H3388" s="9"/>
      <c r="I3388" s="9"/>
      <c r="K3388" s="1"/>
    </row>
    <row r="3389" spans="1:11" x14ac:dyDescent="0.3">
      <c r="A3389" s="1"/>
      <c r="C3389" s="9"/>
      <c r="D3389" s="9"/>
      <c r="E3389" s="9"/>
      <c r="F3389" s="9"/>
      <c r="G3389" s="9"/>
      <c r="H3389" s="9"/>
      <c r="I3389" s="9"/>
      <c r="K3389" s="1"/>
    </row>
    <row r="3390" spans="1:11" x14ac:dyDescent="0.3">
      <c r="A3390" s="1"/>
      <c r="C3390" s="9"/>
      <c r="D3390" s="9"/>
      <c r="E3390" s="9"/>
      <c r="F3390" s="9"/>
      <c r="G3390" s="9"/>
      <c r="H3390" s="9"/>
      <c r="I3390" s="9"/>
      <c r="K3390" s="1"/>
    </row>
    <row r="3391" spans="1:11" x14ac:dyDescent="0.3">
      <c r="A3391" s="1"/>
      <c r="C3391" s="9"/>
      <c r="D3391" s="9"/>
      <c r="E3391" s="9"/>
      <c r="F3391" s="9"/>
      <c r="G3391" s="9"/>
      <c r="H3391" s="9"/>
      <c r="I3391" s="9"/>
      <c r="K3391" s="1"/>
    </row>
    <row r="3392" spans="1:11" x14ac:dyDescent="0.3">
      <c r="A3392" s="1"/>
      <c r="C3392" s="9"/>
      <c r="D3392" s="9"/>
      <c r="E3392" s="9"/>
      <c r="F3392" s="9"/>
      <c r="G3392" s="9"/>
      <c r="H3392" s="9"/>
      <c r="I3392" s="9"/>
      <c r="K3392" s="1"/>
    </row>
    <row r="3393" spans="1:11" x14ac:dyDescent="0.3">
      <c r="A3393" s="1"/>
      <c r="C3393" s="9"/>
      <c r="D3393" s="9"/>
      <c r="E3393" s="9"/>
      <c r="F3393" s="9"/>
      <c r="G3393" s="9"/>
      <c r="H3393" s="9"/>
      <c r="I3393" s="9"/>
      <c r="K3393" s="1"/>
    </row>
    <row r="3394" spans="1:11" x14ac:dyDescent="0.3">
      <c r="A3394" s="1"/>
      <c r="C3394" s="9"/>
      <c r="D3394" s="9"/>
      <c r="E3394" s="9"/>
      <c r="F3394" s="9"/>
      <c r="G3394" s="9"/>
      <c r="H3394" s="9"/>
      <c r="I3394" s="9"/>
      <c r="K3394" s="1"/>
    </row>
    <row r="3395" spans="1:11" x14ac:dyDescent="0.3">
      <c r="A3395" s="1"/>
      <c r="C3395" s="9"/>
      <c r="D3395" s="9"/>
      <c r="E3395" s="9"/>
      <c r="F3395" s="9"/>
      <c r="G3395" s="9"/>
      <c r="H3395" s="9"/>
      <c r="I3395" s="9"/>
      <c r="K3395" s="1"/>
    </row>
    <row r="3396" spans="1:11" x14ac:dyDescent="0.3">
      <c r="A3396" s="1"/>
      <c r="C3396" s="9"/>
      <c r="D3396" s="9"/>
      <c r="E3396" s="9"/>
      <c r="F3396" s="9"/>
      <c r="G3396" s="9"/>
      <c r="H3396" s="9"/>
      <c r="I3396" s="9"/>
      <c r="K3396" s="1"/>
    </row>
    <row r="3397" spans="1:11" x14ac:dyDescent="0.3">
      <c r="A3397" s="1"/>
      <c r="C3397" s="9"/>
      <c r="D3397" s="9"/>
      <c r="E3397" s="9"/>
      <c r="F3397" s="9"/>
      <c r="G3397" s="9"/>
      <c r="H3397" s="9"/>
      <c r="I3397" s="9"/>
      <c r="K3397" s="1"/>
    </row>
    <row r="3398" spans="1:11" x14ac:dyDescent="0.3">
      <c r="A3398" s="1"/>
      <c r="C3398" s="9"/>
      <c r="D3398" s="9"/>
      <c r="E3398" s="9"/>
      <c r="F3398" s="9"/>
      <c r="G3398" s="9"/>
      <c r="H3398" s="9"/>
      <c r="I3398" s="9"/>
      <c r="K3398" s="1"/>
    </row>
    <row r="3399" spans="1:11" x14ac:dyDescent="0.3">
      <c r="A3399" s="1"/>
      <c r="C3399" s="9"/>
      <c r="D3399" s="9"/>
      <c r="E3399" s="9"/>
      <c r="F3399" s="9"/>
      <c r="G3399" s="9"/>
      <c r="H3399" s="9"/>
      <c r="I3399" s="9"/>
      <c r="K3399" s="1"/>
    </row>
    <row r="3400" spans="1:11" x14ac:dyDescent="0.3">
      <c r="A3400" s="1"/>
      <c r="C3400" s="9"/>
      <c r="D3400" s="9"/>
      <c r="E3400" s="9"/>
      <c r="F3400" s="9"/>
      <c r="G3400" s="9"/>
      <c r="H3400" s="9"/>
      <c r="I3400" s="9"/>
      <c r="K3400" s="1"/>
    </row>
    <row r="3401" spans="1:11" x14ac:dyDescent="0.3">
      <c r="A3401" s="1"/>
      <c r="C3401" s="9"/>
      <c r="D3401" s="9"/>
      <c r="E3401" s="9"/>
      <c r="F3401" s="9"/>
      <c r="G3401" s="9"/>
      <c r="H3401" s="9"/>
      <c r="I3401" s="9"/>
      <c r="K3401" s="1"/>
    </row>
    <row r="3402" spans="1:11" x14ac:dyDescent="0.3">
      <c r="A3402" s="1"/>
      <c r="C3402" s="9"/>
      <c r="D3402" s="9"/>
      <c r="E3402" s="9"/>
      <c r="F3402" s="9"/>
      <c r="G3402" s="9"/>
      <c r="H3402" s="9"/>
      <c r="I3402" s="9"/>
      <c r="K3402" s="1"/>
    </row>
    <row r="3403" spans="1:11" x14ac:dyDescent="0.3">
      <c r="A3403" s="1"/>
      <c r="C3403" s="9"/>
      <c r="D3403" s="9"/>
      <c r="E3403" s="9"/>
      <c r="F3403" s="9"/>
      <c r="G3403" s="9"/>
      <c r="H3403" s="9"/>
      <c r="I3403" s="9"/>
      <c r="K3403" s="1"/>
    </row>
    <row r="3404" spans="1:11" x14ac:dyDescent="0.3">
      <c r="A3404" s="1"/>
      <c r="C3404" s="9"/>
      <c r="D3404" s="9"/>
      <c r="E3404" s="9"/>
      <c r="F3404" s="9"/>
      <c r="G3404" s="9"/>
      <c r="H3404" s="9"/>
      <c r="I3404" s="9"/>
      <c r="K3404" s="1"/>
    </row>
    <row r="3405" spans="1:11" x14ac:dyDescent="0.3">
      <c r="A3405" s="1"/>
      <c r="C3405" s="9"/>
      <c r="D3405" s="9"/>
      <c r="E3405" s="9"/>
      <c r="F3405" s="9"/>
      <c r="G3405" s="9"/>
      <c r="H3405" s="9"/>
      <c r="I3405" s="9"/>
      <c r="K3405" s="1"/>
    </row>
    <row r="3406" spans="1:11" x14ac:dyDescent="0.3">
      <c r="A3406" s="1"/>
      <c r="C3406" s="9"/>
      <c r="D3406" s="9"/>
      <c r="E3406" s="9"/>
      <c r="F3406" s="9"/>
      <c r="G3406" s="9"/>
      <c r="H3406" s="9"/>
      <c r="I3406" s="9"/>
      <c r="K3406" s="1"/>
    </row>
    <row r="3407" spans="1:11" x14ac:dyDescent="0.3">
      <c r="A3407" s="1"/>
      <c r="C3407" s="9"/>
      <c r="D3407" s="9"/>
      <c r="E3407" s="9"/>
      <c r="F3407" s="9"/>
      <c r="G3407" s="9"/>
      <c r="H3407" s="9"/>
      <c r="I3407" s="9"/>
      <c r="K3407" s="1"/>
    </row>
    <row r="3408" spans="1:11" x14ac:dyDescent="0.3">
      <c r="A3408" s="1"/>
      <c r="C3408" s="9"/>
      <c r="D3408" s="9"/>
      <c r="E3408" s="9"/>
      <c r="F3408" s="9"/>
      <c r="G3408" s="9"/>
      <c r="H3408" s="9"/>
      <c r="I3408" s="9"/>
      <c r="K3408" s="1"/>
    </row>
    <row r="3409" spans="1:11" x14ac:dyDescent="0.3">
      <c r="A3409" s="1"/>
      <c r="C3409" s="9"/>
      <c r="D3409" s="9"/>
      <c r="E3409" s="9"/>
      <c r="F3409" s="9"/>
      <c r="G3409" s="9"/>
      <c r="H3409" s="9"/>
      <c r="I3409" s="9"/>
      <c r="K3409" s="1"/>
    </row>
    <row r="3410" spans="1:11" x14ac:dyDescent="0.3">
      <c r="A3410" s="1"/>
      <c r="C3410" s="9"/>
      <c r="D3410" s="9"/>
      <c r="E3410" s="9"/>
      <c r="F3410" s="9"/>
      <c r="G3410" s="9"/>
      <c r="H3410" s="9"/>
      <c r="I3410" s="9"/>
      <c r="K3410" s="1"/>
    </row>
    <row r="3411" spans="1:11" x14ac:dyDescent="0.3">
      <c r="A3411" s="1"/>
      <c r="C3411" s="9"/>
      <c r="D3411" s="9"/>
      <c r="E3411" s="9"/>
      <c r="F3411" s="9"/>
      <c r="G3411" s="9"/>
      <c r="H3411" s="9"/>
      <c r="I3411" s="9"/>
      <c r="K3411" s="1"/>
    </row>
    <row r="3412" spans="1:11" x14ac:dyDescent="0.3">
      <c r="A3412" s="1"/>
      <c r="C3412" s="9"/>
      <c r="D3412" s="9"/>
      <c r="E3412" s="9"/>
      <c r="F3412" s="9"/>
      <c r="G3412" s="9"/>
      <c r="H3412" s="9"/>
      <c r="I3412" s="9"/>
      <c r="K3412" s="1"/>
    </row>
    <row r="3413" spans="1:11" x14ac:dyDescent="0.3">
      <c r="A3413" s="1"/>
      <c r="C3413" s="9"/>
      <c r="D3413" s="9"/>
      <c r="E3413" s="9"/>
      <c r="F3413" s="9"/>
      <c r="G3413" s="9"/>
      <c r="H3413" s="9"/>
      <c r="I3413" s="9"/>
      <c r="K3413" s="1"/>
    </row>
    <row r="3414" spans="1:11" x14ac:dyDescent="0.3">
      <c r="A3414" s="1"/>
      <c r="C3414" s="9"/>
      <c r="D3414" s="9"/>
      <c r="E3414" s="9"/>
      <c r="F3414" s="9"/>
      <c r="G3414" s="9"/>
      <c r="H3414" s="9"/>
      <c r="I3414" s="9"/>
      <c r="K3414" s="1"/>
    </row>
    <row r="3415" spans="1:11" x14ac:dyDescent="0.3">
      <c r="A3415" s="1"/>
      <c r="C3415" s="9"/>
      <c r="D3415" s="9"/>
      <c r="E3415" s="9"/>
      <c r="F3415" s="9"/>
      <c r="G3415" s="9"/>
      <c r="H3415" s="9"/>
      <c r="I3415" s="9"/>
      <c r="K3415" s="1"/>
    </row>
    <row r="3416" spans="1:11" x14ac:dyDescent="0.3">
      <c r="A3416" s="1"/>
      <c r="C3416" s="9"/>
      <c r="D3416" s="9"/>
      <c r="E3416" s="9"/>
      <c r="F3416" s="9"/>
      <c r="G3416" s="9"/>
      <c r="H3416" s="9"/>
      <c r="I3416" s="9"/>
      <c r="K3416" s="1"/>
    </row>
    <row r="3417" spans="1:11" x14ac:dyDescent="0.3">
      <c r="A3417" s="1"/>
      <c r="C3417" s="9"/>
      <c r="D3417" s="9"/>
      <c r="E3417" s="9"/>
      <c r="F3417" s="9"/>
      <c r="G3417" s="9"/>
      <c r="H3417" s="9"/>
      <c r="I3417" s="9"/>
      <c r="K3417" s="1"/>
    </row>
    <row r="3418" spans="1:11" x14ac:dyDescent="0.3">
      <c r="A3418" s="1"/>
      <c r="C3418" s="9"/>
      <c r="D3418" s="9"/>
      <c r="E3418" s="9"/>
      <c r="F3418" s="9"/>
      <c r="G3418" s="9"/>
      <c r="H3418" s="9"/>
      <c r="I3418" s="9"/>
      <c r="K3418" s="1"/>
    </row>
    <row r="3419" spans="1:11" x14ac:dyDescent="0.3">
      <c r="A3419" s="1"/>
      <c r="C3419" s="9"/>
      <c r="D3419" s="9"/>
      <c r="E3419" s="9"/>
      <c r="F3419" s="9"/>
      <c r="G3419" s="9"/>
      <c r="H3419" s="9"/>
      <c r="I3419" s="9"/>
      <c r="K3419" s="1"/>
    </row>
    <row r="3420" spans="1:11" x14ac:dyDescent="0.3">
      <c r="A3420" s="1"/>
      <c r="C3420" s="9"/>
      <c r="D3420" s="9"/>
      <c r="E3420" s="9"/>
      <c r="F3420" s="9"/>
      <c r="G3420" s="9"/>
      <c r="H3420" s="9"/>
      <c r="I3420" s="9"/>
      <c r="K3420" s="1"/>
    </row>
    <row r="3421" spans="1:11" x14ac:dyDescent="0.3">
      <c r="A3421" s="1"/>
      <c r="C3421" s="9"/>
      <c r="D3421" s="9"/>
      <c r="E3421" s="9"/>
      <c r="F3421" s="9"/>
      <c r="G3421" s="9"/>
      <c r="H3421" s="9"/>
      <c r="I3421" s="9"/>
      <c r="K3421" s="1"/>
    </row>
    <row r="3422" spans="1:11" x14ac:dyDescent="0.3">
      <c r="A3422" s="1"/>
      <c r="C3422" s="9"/>
      <c r="D3422" s="9"/>
      <c r="E3422" s="9"/>
      <c r="F3422" s="9"/>
      <c r="G3422" s="9"/>
      <c r="H3422" s="9"/>
      <c r="I3422" s="9"/>
      <c r="K3422" s="1"/>
    </row>
    <row r="3423" spans="1:11" x14ac:dyDescent="0.3">
      <c r="A3423" s="1"/>
      <c r="C3423" s="9"/>
      <c r="D3423" s="9"/>
      <c r="E3423" s="9"/>
      <c r="F3423" s="9"/>
      <c r="G3423" s="9"/>
      <c r="H3423" s="9"/>
      <c r="I3423" s="9"/>
      <c r="K3423" s="1"/>
    </row>
    <row r="3424" spans="1:11" x14ac:dyDescent="0.3">
      <c r="A3424" s="1"/>
      <c r="C3424" s="9"/>
      <c r="D3424" s="9"/>
      <c r="E3424" s="9"/>
      <c r="F3424" s="9"/>
      <c r="G3424" s="9"/>
      <c r="H3424" s="9"/>
      <c r="I3424" s="9"/>
      <c r="K3424" s="1"/>
    </row>
    <row r="3425" spans="1:11" x14ac:dyDescent="0.3">
      <c r="A3425" s="1"/>
      <c r="C3425" s="9"/>
      <c r="D3425" s="9"/>
      <c r="E3425" s="9"/>
      <c r="F3425" s="9"/>
      <c r="G3425" s="9"/>
      <c r="H3425" s="9"/>
      <c r="I3425" s="9"/>
      <c r="K3425" s="1"/>
    </row>
    <row r="3426" spans="1:11" x14ac:dyDescent="0.3">
      <c r="A3426" s="1"/>
      <c r="C3426" s="9"/>
      <c r="D3426" s="9"/>
      <c r="E3426" s="9"/>
      <c r="F3426" s="9"/>
      <c r="G3426" s="9"/>
      <c r="H3426" s="9"/>
      <c r="I3426" s="9"/>
      <c r="K3426" s="1"/>
    </row>
    <row r="3427" spans="1:11" x14ac:dyDescent="0.3">
      <c r="A3427" s="1"/>
      <c r="C3427" s="9"/>
      <c r="D3427" s="9"/>
      <c r="E3427" s="9"/>
      <c r="F3427" s="9"/>
      <c r="G3427" s="9"/>
      <c r="H3427" s="9"/>
      <c r="I3427" s="9"/>
      <c r="K3427" s="1"/>
    </row>
    <row r="3428" spans="1:11" x14ac:dyDescent="0.3">
      <c r="A3428" s="1"/>
      <c r="C3428" s="9"/>
      <c r="D3428" s="9"/>
      <c r="E3428" s="9"/>
      <c r="F3428" s="9"/>
      <c r="G3428" s="9"/>
      <c r="H3428" s="9"/>
      <c r="I3428" s="9"/>
      <c r="K3428" s="1"/>
    </row>
    <row r="3429" spans="1:11" x14ac:dyDescent="0.3">
      <c r="A3429" s="1"/>
      <c r="C3429" s="9"/>
      <c r="D3429" s="9"/>
      <c r="E3429" s="9"/>
      <c r="F3429" s="9"/>
      <c r="G3429" s="9"/>
      <c r="H3429" s="9"/>
      <c r="I3429" s="9"/>
      <c r="K3429" s="1"/>
    </row>
    <row r="3430" spans="1:11" x14ac:dyDescent="0.3">
      <c r="A3430" s="1"/>
      <c r="C3430" s="9"/>
      <c r="D3430" s="9"/>
      <c r="E3430" s="9"/>
      <c r="F3430" s="9"/>
      <c r="G3430" s="9"/>
      <c r="H3430" s="9"/>
      <c r="I3430" s="9"/>
      <c r="K3430" s="1"/>
    </row>
    <row r="3431" spans="1:11" x14ac:dyDescent="0.3">
      <c r="A3431" s="1"/>
      <c r="C3431" s="9"/>
      <c r="D3431" s="9"/>
      <c r="E3431" s="9"/>
      <c r="F3431" s="9"/>
      <c r="G3431" s="9"/>
      <c r="H3431" s="9"/>
      <c r="I3431" s="9"/>
      <c r="K3431" s="1"/>
    </row>
    <row r="3432" spans="1:11" x14ac:dyDescent="0.3">
      <c r="A3432" s="1"/>
      <c r="C3432" s="9"/>
      <c r="D3432" s="9"/>
      <c r="E3432" s="9"/>
      <c r="F3432" s="9"/>
      <c r="G3432" s="9"/>
      <c r="H3432" s="9"/>
      <c r="I3432" s="9"/>
      <c r="K3432" s="1"/>
    </row>
    <row r="3433" spans="1:11" x14ac:dyDescent="0.3">
      <c r="A3433" s="1"/>
      <c r="C3433" s="9"/>
      <c r="D3433" s="9"/>
      <c r="E3433" s="9"/>
      <c r="F3433" s="9"/>
      <c r="G3433" s="9"/>
      <c r="H3433" s="9"/>
      <c r="I3433" s="9"/>
      <c r="K3433" s="1"/>
    </row>
    <row r="3434" spans="1:11" x14ac:dyDescent="0.3">
      <c r="A3434" s="1"/>
      <c r="C3434" s="9"/>
      <c r="D3434" s="9"/>
      <c r="E3434" s="9"/>
      <c r="F3434" s="9"/>
      <c r="G3434" s="9"/>
      <c r="H3434" s="9"/>
      <c r="I3434" s="9"/>
      <c r="K3434" s="1"/>
    </row>
    <row r="3435" spans="1:11" x14ac:dyDescent="0.3">
      <c r="A3435" s="1"/>
      <c r="C3435" s="9"/>
      <c r="D3435" s="9"/>
      <c r="E3435" s="9"/>
      <c r="F3435" s="9"/>
      <c r="G3435" s="9"/>
      <c r="H3435" s="9"/>
      <c r="I3435" s="9"/>
      <c r="K3435" s="1"/>
    </row>
    <row r="3436" spans="1:11" x14ac:dyDescent="0.3">
      <c r="A3436" s="1"/>
      <c r="C3436" s="9"/>
      <c r="D3436" s="9"/>
      <c r="E3436" s="9"/>
      <c r="F3436" s="9"/>
      <c r="G3436" s="9"/>
      <c r="H3436" s="9"/>
      <c r="I3436" s="9"/>
      <c r="K3436" s="1"/>
    </row>
    <row r="3437" spans="1:11" x14ac:dyDescent="0.3">
      <c r="A3437" s="1"/>
      <c r="C3437" s="9"/>
      <c r="D3437" s="9"/>
      <c r="E3437" s="9"/>
      <c r="F3437" s="9"/>
      <c r="G3437" s="9"/>
      <c r="H3437" s="9"/>
      <c r="I3437" s="9"/>
      <c r="K3437" s="1"/>
    </row>
    <row r="3438" spans="1:11" x14ac:dyDescent="0.3">
      <c r="A3438" s="1"/>
      <c r="C3438" s="9"/>
      <c r="D3438" s="9"/>
      <c r="E3438" s="9"/>
      <c r="F3438" s="9"/>
      <c r="G3438" s="9"/>
      <c r="H3438" s="9"/>
      <c r="I3438" s="9"/>
      <c r="K3438" s="1"/>
    </row>
    <row r="3439" spans="1:11" x14ac:dyDescent="0.3">
      <c r="A3439" s="1"/>
      <c r="C3439" s="9"/>
      <c r="D3439" s="9"/>
      <c r="E3439" s="9"/>
      <c r="F3439" s="9"/>
      <c r="G3439" s="9"/>
      <c r="H3439" s="9"/>
      <c r="I3439" s="9"/>
      <c r="K3439" s="1"/>
    </row>
    <row r="3440" spans="1:11" x14ac:dyDescent="0.3">
      <c r="A3440" s="1"/>
      <c r="C3440" s="9"/>
      <c r="D3440" s="9"/>
      <c r="E3440" s="9"/>
      <c r="F3440" s="9"/>
      <c r="G3440" s="9"/>
      <c r="H3440" s="9"/>
      <c r="I3440" s="9"/>
      <c r="K3440" s="1"/>
    </row>
    <row r="3441" spans="1:11" x14ac:dyDescent="0.3">
      <c r="A3441" s="1"/>
      <c r="C3441" s="9"/>
      <c r="D3441" s="9"/>
      <c r="E3441" s="9"/>
      <c r="F3441" s="9"/>
      <c r="G3441" s="9"/>
      <c r="H3441" s="9"/>
      <c r="I3441" s="9"/>
      <c r="K3441" s="1"/>
    </row>
    <row r="3442" spans="1:11" x14ac:dyDescent="0.3">
      <c r="A3442" s="1"/>
      <c r="C3442" s="9"/>
      <c r="D3442" s="9"/>
      <c r="E3442" s="9"/>
      <c r="F3442" s="9"/>
      <c r="G3442" s="9"/>
      <c r="H3442" s="9"/>
      <c r="I3442" s="9"/>
      <c r="K3442" s="1"/>
    </row>
    <row r="3443" spans="1:11" x14ac:dyDescent="0.3">
      <c r="A3443" s="1"/>
      <c r="C3443" s="9"/>
      <c r="D3443" s="9"/>
      <c r="E3443" s="9"/>
      <c r="F3443" s="9"/>
      <c r="G3443" s="9"/>
      <c r="H3443" s="9"/>
      <c r="I3443" s="9"/>
      <c r="K3443" s="1"/>
    </row>
    <row r="3444" spans="1:11" x14ac:dyDescent="0.3">
      <c r="A3444" s="1"/>
      <c r="C3444" s="9"/>
      <c r="D3444" s="9"/>
      <c r="E3444" s="9"/>
      <c r="F3444" s="9"/>
      <c r="G3444" s="9"/>
      <c r="H3444" s="9"/>
      <c r="I3444" s="9"/>
      <c r="K3444" s="1"/>
    </row>
    <row r="3445" spans="1:11" x14ac:dyDescent="0.3">
      <c r="A3445" s="1"/>
      <c r="C3445" s="9"/>
      <c r="D3445" s="9"/>
      <c r="E3445" s="9"/>
      <c r="F3445" s="9"/>
      <c r="G3445" s="9"/>
      <c r="H3445" s="9"/>
      <c r="I3445" s="9"/>
      <c r="K3445" s="1"/>
    </row>
    <row r="3446" spans="1:11" x14ac:dyDescent="0.3">
      <c r="A3446" s="1"/>
      <c r="C3446" s="9"/>
      <c r="D3446" s="9"/>
      <c r="E3446" s="9"/>
      <c r="F3446" s="9"/>
      <c r="G3446" s="9"/>
      <c r="H3446" s="9"/>
      <c r="I3446" s="9"/>
      <c r="K3446" s="1"/>
    </row>
    <row r="3447" spans="1:11" x14ac:dyDescent="0.3">
      <c r="A3447" s="1"/>
      <c r="C3447" s="9"/>
      <c r="D3447" s="9"/>
      <c r="E3447" s="9"/>
      <c r="F3447" s="9"/>
      <c r="G3447" s="9"/>
      <c r="H3447" s="9"/>
      <c r="I3447" s="9"/>
      <c r="K3447" s="1"/>
    </row>
    <row r="3448" spans="1:11" x14ac:dyDescent="0.3">
      <c r="A3448" s="1"/>
      <c r="C3448" s="9"/>
      <c r="D3448" s="9"/>
      <c r="E3448" s="9"/>
      <c r="F3448" s="9"/>
      <c r="G3448" s="9"/>
      <c r="H3448" s="9"/>
      <c r="I3448" s="9"/>
      <c r="K3448" s="1"/>
    </row>
    <row r="3449" spans="1:11" x14ac:dyDescent="0.3">
      <c r="A3449" s="1"/>
      <c r="C3449" s="9"/>
      <c r="D3449" s="9"/>
      <c r="E3449" s="9"/>
      <c r="F3449" s="9"/>
      <c r="G3449" s="9"/>
      <c r="H3449" s="9"/>
      <c r="I3449" s="9"/>
      <c r="K3449" s="1"/>
    </row>
    <row r="3450" spans="1:11" x14ac:dyDescent="0.3">
      <c r="A3450" s="1"/>
      <c r="C3450" s="9"/>
      <c r="D3450" s="9"/>
      <c r="E3450" s="9"/>
      <c r="F3450" s="9"/>
      <c r="G3450" s="9"/>
      <c r="H3450" s="9"/>
      <c r="I3450" s="9"/>
      <c r="K3450" s="1"/>
    </row>
    <row r="3451" spans="1:11" x14ac:dyDescent="0.3">
      <c r="A3451" s="1"/>
      <c r="C3451" s="9"/>
      <c r="D3451" s="9"/>
      <c r="E3451" s="9"/>
      <c r="F3451" s="9"/>
      <c r="G3451" s="9"/>
      <c r="H3451" s="9"/>
      <c r="I3451" s="9"/>
      <c r="K3451" s="1"/>
    </row>
    <row r="3452" spans="1:11" x14ac:dyDescent="0.3">
      <c r="A3452" s="1"/>
      <c r="C3452" s="9"/>
      <c r="D3452" s="9"/>
      <c r="E3452" s="9"/>
      <c r="F3452" s="9"/>
      <c r="G3452" s="9"/>
      <c r="H3452" s="9"/>
      <c r="I3452" s="9"/>
      <c r="K3452" s="1"/>
    </row>
    <row r="3453" spans="1:11" x14ac:dyDescent="0.3">
      <c r="A3453" s="1"/>
      <c r="C3453" s="9"/>
      <c r="D3453" s="9"/>
      <c r="E3453" s="9"/>
      <c r="F3453" s="9"/>
      <c r="G3453" s="9"/>
      <c r="H3453" s="9"/>
      <c r="I3453" s="9"/>
      <c r="K3453" s="1"/>
    </row>
    <row r="3454" spans="1:11" x14ac:dyDescent="0.3">
      <c r="A3454" s="1"/>
      <c r="C3454" s="9"/>
      <c r="D3454" s="9"/>
      <c r="E3454" s="9"/>
      <c r="F3454" s="9"/>
      <c r="G3454" s="9"/>
      <c r="H3454" s="9"/>
      <c r="I3454" s="9"/>
      <c r="K3454" s="1"/>
    </row>
    <row r="3455" spans="1:11" x14ac:dyDescent="0.3">
      <c r="A3455" s="1"/>
      <c r="C3455" s="9"/>
      <c r="D3455" s="9"/>
      <c r="E3455" s="9"/>
      <c r="F3455" s="9"/>
      <c r="G3455" s="9"/>
      <c r="H3455" s="9"/>
      <c r="I3455" s="9"/>
      <c r="K3455" s="1"/>
    </row>
    <row r="3456" spans="1:11" x14ac:dyDescent="0.3">
      <c r="A3456" s="1"/>
      <c r="C3456" s="9"/>
      <c r="D3456" s="9"/>
      <c r="E3456" s="9"/>
      <c r="F3456" s="9"/>
      <c r="G3456" s="9"/>
      <c r="H3456" s="9"/>
      <c r="I3456" s="9"/>
      <c r="K3456" s="1"/>
    </row>
    <row r="3457" spans="1:11" x14ac:dyDescent="0.3">
      <c r="A3457" s="1"/>
      <c r="C3457" s="9"/>
      <c r="D3457" s="9"/>
      <c r="E3457" s="9"/>
      <c r="F3457" s="9"/>
      <c r="G3457" s="9"/>
      <c r="H3457" s="9"/>
      <c r="I3457" s="9"/>
      <c r="K3457" s="1"/>
    </row>
    <row r="3458" spans="1:11" x14ac:dyDescent="0.3">
      <c r="A3458" s="1"/>
      <c r="C3458" s="9"/>
      <c r="D3458" s="9"/>
      <c r="E3458" s="9"/>
      <c r="F3458" s="9"/>
      <c r="G3458" s="9"/>
      <c r="H3458" s="9"/>
      <c r="I3458" s="9"/>
      <c r="K3458" s="1"/>
    </row>
    <row r="3459" spans="1:11" x14ac:dyDescent="0.3">
      <c r="A3459" s="1"/>
      <c r="C3459" s="9"/>
      <c r="D3459" s="9"/>
      <c r="E3459" s="9"/>
      <c r="F3459" s="9"/>
      <c r="G3459" s="9"/>
      <c r="H3459" s="9"/>
      <c r="I3459" s="9"/>
      <c r="K3459" s="1"/>
    </row>
    <row r="3460" spans="1:11" x14ac:dyDescent="0.3">
      <c r="A3460" s="1"/>
      <c r="C3460" s="9"/>
      <c r="D3460" s="9"/>
      <c r="E3460" s="9"/>
      <c r="F3460" s="9"/>
      <c r="G3460" s="9"/>
      <c r="H3460" s="9"/>
      <c r="I3460" s="9"/>
      <c r="K3460" s="1"/>
    </row>
    <row r="3461" spans="1:11" x14ac:dyDescent="0.3">
      <c r="A3461" s="1"/>
      <c r="C3461" s="9"/>
      <c r="D3461" s="9"/>
      <c r="E3461" s="9"/>
      <c r="F3461" s="9"/>
      <c r="G3461" s="9"/>
      <c r="H3461" s="9"/>
      <c r="I3461" s="9"/>
      <c r="K3461" s="1"/>
    </row>
    <row r="3462" spans="1:11" x14ac:dyDescent="0.3">
      <c r="A3462" s="1"/>
      <c r="C3462" s="9"/>
      <c r="D3462" s="9"/>
      <c r="E3462" s="9"/>
      <c r="F3462" s="9"/>
      <c r="G3462" s="9"/>
      <c r="H3462" s="9"/>
      <c r="I3462" s="9"/>
      <c r="K3462" s="1"/>
    </row>
    <row r="3463" spans="1:11" x14ac:dyDescent="0.3">
      <c r="A3463" s="1"/>
      <c r="C3463" s="9"/>
      <c r="D3463" s="9"/>
      <c r="E3463" s="9"/>
      <c r="F3463" s="9"/>
      <c r="G3463" s="9"/>
      <c r="H3463" s="9"/>
      <c r="I3463" s="9"/>
      <c r="K3463" s="1"/>
    </row>
    <row r="3464" spans="1:11" x14ac:dyDescent="0.3">
      <c r="A3464" s="1"/>
      <c r="C3464" s="9"/>
      <c r="D3464" s="9"/>
      <c r="E3464" s="9"/>
      <c r="F3464" s="9"/>
      <c r="G3464" s="9"/>
      <c r="H3464" s="9"/>
      <c r="I3464" s="9"/>
      <c r="K3464" s="1"/>
    </row>
    <row r="3465" spans="1:11" x14ac:dyDescent="0.3">
      <c r="A3465" s="1"/>
      <c r="C3465" s="9"/>
      <c r="D3465" s="9"/>
      <c r="E3465" s="9"/>
      <c r="F3465" s="9"/>
      <c r="G3465" s="9"/>
      <c r="H3465" s="9"/>
      <c r="I3465" s="9"/>
      <c r="K3465" s="1"/>
    </row>
    <row r="3466" spans="1:11" x14ac:dyDescent="0.3">
      <c r="A3466" s="1"/>
      <c r="C3466" s="9"/>
      <c r="D3466" s="9"/>
      <c r="E3466" s="9"/>
      <c r="F3466" s="9"/>
      <c r="G3466" s="9"/>
      <c r="H3466" s="9"/>
      <c r="I3466" s="9"/>
      <c r="K3466" s="1"/>
    </row>
    <row r="3467" spans="1:11" x14ac:dyDescent="0.3">
      <c r="A3467" s="1"/>
      <c r="C3467" s="9"/>
      <c r="D3467" s="9"/>
      <c r="E3467" s="9"/>
      <c r="F3467" s="9"/>
      <c r="G3467" s="9"/>
      <c r="H3467" s="9"/>
      <c r="I3467" s="9"/>
      <c r="K3467" s="1"/>
    </row>
    <row r="3468" spans="1:11" x14ac:dyDescent="0.3">
      <c r="A3468" s="1"/>
      <c r="C3468" s="9"/>
      <c r="D3468" s="9"/>
      <c r="E3468" s="9"/>
      <c r="F3468" s="9"/>
      <c r="G3468" s="9"/>
      <c r="H3468" s="9"/>
      <c r="I3468" s="9"/>
      <c r="K3468" s="1"/>
    </row>
    <row r="3469" spans="1:11" x14ac:dyDescent="0.3">
      <c r="A3469" s="1"/>
      <c r="C3469" s="9"/>
      <c r="D3469" s="9"/>
      <c r="E3469" s="9"/>
      <c r="F3469" s="9"/>
      <c r="G3469" s="9"/>
      <c r="H3469" s="9"/>
      <c r="I3469" s="9"/>
      <c r="K3469" s="1"/>
    </row>
    <row r="3470" spans="1:11" x14ac:dyDescent="0.3">
      <c r="A3470" s="1"/>
      <c r="C3470" s="9"/>
      <c r="D3470" s="9"/>
      <c r="E3470" s="9"/>
      <c r="F3470" s="9"/>
      <c r="G3470" s="9"/>
      <c r="H3470" s="9"/>
      <c r="I3470" s="9"/>
      <c r="K3470" s="1"/>
    </row>
    <row r="3471" spans="1:11" x14ac:dyDescent="0.3">
      <c r="A3471" s="1"/>
      <c r="C3471" s="9"/>
      <c r="D3471" s="9"/>
      <c r="E3471" s="9"/>
      <c r="F3471" s="9"/>
      <c r="G3471" s="9"/>
      <c r="H3471" s="9"/>
      <c r="I3471" s="9"/>
      <c r="K3471" s="1"/>
    </row>
    <row r="3472" spans="1:11" x14ac:dyDescent="0.3">
      <c r="A3472" s="1"/>
      <c r="C3472" s="9"/>
      <c r="D3472" s="9"/>
      <c r="E3472" s="9"/>
      <c r="F3472" s="9"/>
      <c r="G3472" s="9"/>
      <c r="H3472" s="9"/>
      <c r="I3472" s="9"/>
      <c r="K3472" s="1"/>
    </row>
    <row r="3473" spans="1:11" x14ac:dyDescent="0.3">
      <c r="A3473" s="1"/>
      <c r="C3473" s="9"/>
      <c r="D3473" s="9"/>
      <c r="E3473" s="9"/>
      <c r="F3473" s="9"/>
      <c r="G3473" s="9"/>
      <c r="H3473" s="9"/>
      <c r="I3473" s="9"/>
      <c r="K3473" s="1"/>
    </row>
    <row r="3474" spans="1:11" x14ac:dyDescent="0.3">
      <c r="A3474" s="1"/>
      <c r="C3474" s="9"/>
      <c r="D3474" s="9"/>
      <c r="E3474" s="9"/>
      <c r="F3474" s="9"/>
      <c r="G3474" s="9"/>
      <c r="H3474" s="9"/>
      <c r="I3474" s="9"/>
      <c r="K3474" s="1"/>
    </row>
    <row r="3475" spans="1:11" x14ac:dyDescent="0.3">
      <c r="A3475" s="1"/>
      <c r="C3475" s="9"/>
      <c r="D3475" s="9"/>
      <c r="E3475" s="9"/>
      <c r="F3475" s="9"/>
      <c r="G3475" s="9"/>
      <c r="H3475" s="9"/>
      <c r="I3475" s="9"/>
      <c r="K3475" s="1"/>
    </row>
    <row r="3476" spans="1:11" x14ac:dyDescent="0.3">
      <c r="A3476" s="1"/>
      <c r="C3476" s="9"/>
      <c r="D3476" s="9"/>
      <c r="E3476" s="9"/>
      <c r="F3476" s="9"/>
      <c r="G3476" s="9"/>
      <c r="H3476" s="9"/>
      <c r="I3476" s="9"/>
      <c r="K3476" s="1"/>
    </row>
    <row r="3477" spans="1:11" x14ac:dyDescent="0.3">
      <c r="A3477" s="1"/>
      <c r="C3477" s="9"/>
      <c r="D3477" s="9"/>
      <c r="E3477" s="9"/>
      <c r="F3477" s="9"/>
      <c r="G3477" s="9"/>
      <c r="H3477" s="9"/>
      <c r="I3477" s="9"/>
      <c r="K3477" s="1"/>
    </row>
    <row r="3478" spans="1:11" x14ac:dyDescent="0.3">
      <c r="A3478" s="1"/>
      <c r="C3478" s="9"/>
      <c r="D3478" s="9"/>
      <c r="E3478" s="9"/>
      <c r="F3478" s="9"/>
      <c r="G3478" s="9"/>
      <c r="H3478" s="9"/>
      <c r="I3478" s="9"/>
      <c r="K3478" s="1"/>
    </row>
    <row r="3479" spans="1:11" x14ac:dyDescent="0.3">
      <c r="A3479" s="1"/>
      <c r="C3479" s="9"/>
      <c r="D3479" s="9"/>
      <c r="E3479" s="9"/>
      <c r="F3479" s="9"/>
      <c r="G3479" s="9"/>
      <c r="H3479" s="9"/>
      <c r="I3479" s="9"/>
      <c r="K3479" s="1"/>
    </row>
    <row r="3480" spans="1:11" x14ac:dyDescent="0.3">
      <c r="A3480" s="1"/>
      <c r="C3480" s="9"/>
      <c r="D3480" s="9"/>
      <c r="E3480" s="9"/>
      <c r="F3480" s="9"/>
      <c r="G3480" s="9"/>
      <c r="H3480" s="9"/>
      <c r="I3480" s="9"/>
      <c r="K3480" s="1"/>
    </row>
    <row r="3481" spans="1:11" x14ac:dyDescent="0.3">
      <c r="A3481" s="1"/>
      <c r="C3481" s="9"/>
      <c r="D3481" s="9"/>
      <c r="E3481" s="9"/>
      <c r="F3481" s="9"/>
      <c r="G3481" s="9"/>
      <c r="H3481" s="9"/>
      <c r="I3481" s="9"/>
      <c r="K3481" s="1"/>
    </row>
    <row r="3482" spans="1:11" x14ac:dyDescent="0.3">
      <c r="A3482" s="1"/>
      <c r="C3482" s="9"/>
      <c r="D3482" s="9"/>
      <c r="E3482" s="9"/>
      <c r="F3482" s="9"/>
      <c r="G3482" s="9"/>
      <c r="H3482" s="9"/>
      <c r="I3482" s="9"/>
      <c r="K3482" s="1"/>
    </row>
    <row r="3483" spans="1:11" x14ac:dyDescent="0.3">
      <c r="A3483" s="1"/>
      <c r="C3483" s="9"/>
      <c r="D3483" s="9"/>
      <c r="E3483" s="9"/>
      <c r="F3483" s="9"/>
      <c r="G3483" s="9"/>
      <c r="H3483" s="9"/>
      <c r="I3483" s="9"/>
      <c r="K3483" s="1"/>
    </row>
    <row r="3484" spans="1:11" x14ac:dyDescent="0.3">
      <c r="A3484" s="1"/>
      <c r="C3484" s="9"/>
      <c r="D3484" s="9"/>
      <c r="E3484" s="9"/>
      <c r="F3484" s="9"/>
      <c r="G3484" s="9"/>
      <c r="H3484" s="9"/>
      <c r="I3484" s="9"/>
      <c r="K3484" s="1"/>
    </row>
    <row r="3485" spans="1:11" x14ac:dyDescent="0.3">
      <c r="A3485" s="1"/>
      <c r="C3485" s="9"/>
      <c r="D3485" s="9"/>
      <c r="E3485" s="9"/>
      <c r="F3485" s="9"/>
      <c r="G3485" s="9"/>
      <c r="H3485" s="9"/>
      <c r="I3485" s="9"/>
      <c r="K3485" s="1"/>
    </row>
    <row r="3486" spans="1:11" x14ac:dyDescent="0.3">
      <c r="A3486" s="1"/>
      <c r="C3486" s="9"/>
      <c r="D3486" s="9"/>
      <c r="E3486" s="9"/>
      <c r="F3486" s="9"/>
      <c r="G3486" s="9"/>
      <c r="H3486" s="9"/>
      <c r="I3486" s="9"/>
      <c r="K3486" s="1"/>
    </row>
    <row r="3487" spans="1:11" x14ac:dyDescent="0.3">
      <c r="A3487" s="1"/>
      <c r="C3487" s="9"/>
      <c r="D3487" s="9"/>
      <c r="E3487" s="9"/>
      <c r="F3487" s="9"/>
      <c r="G3487" s="9"/>
      <c r="H3487" s="9"/>
      <c r="I3487" s="9"/>
      <c r="K3487" s="1"/>
    </row>
    <row r="3488" spans="1:11" x14ac:dyDescent="0.3">
      <c r="A3488" s="1"/>
      <c r="C3488" s="9"/>
      <c r="D3488" s="9"/>
      <c r="E3488" s="9"/>
      <c r="F3488" s="9"/>
      <c r="G3488" s="9"/>
      <c r="H3488" s="9"/>
      <c r="I3488" s="9"/>
      <c r="K3488" s="1"/>
    </row>
    <row r="3489" spans="1:11" x14ac:dyDescent="0.3">
      <c r="A3489" s="1"/>
      <c r="C3489" s="9"/>
      <c r="D3489" s="9"/>
      <c r="E3489" s="9"/>
      <c r="F3489" s="9"/>
      <c r="G3489" s="9"/>
      <c r="H3489" s="9"/>
      <c r="I3489" s="9"/>
      <c r="K3489" s="1"/>
    </row>
    <row r="3490" spans="1:11" x14ac:dyDescent="0.3">
      <c r="A3490" s="1"/>
      <c r="C3490" s="9"/>
      <c r="D3490" s="9"/>
      <c r="E3490" s="9"/>
      <c r="F3490" s="9"/>
      <c r="G3490" s="9"/>
      <c r="H3490" s="9"/>
      <c r="I3490" s="9"/>
      <c r="K3490" s="1"/>
    </row>
    <row r="3491" spans="1:11" x14ac:dyDescent="0.3">
      <c r="A3491" s="1"/>
      <c r="C3491" s="9"/>
      <c r="D3491" s="9"/>
      <c r="E3491" s="9"/>
      <c r="F3491" s="9"/>
      <c r="G3491" s="9"/>
      <c r="H3491" s="9"/>
      <c r="I3491" s="9"/>
      <c r="K3491" s="1"/>
    </row>
    <row r="3492" spans="1:11" x14ac:dyDescent="0.3">
      <c r="A3492" s="1"/>
      <c r="C3492" s="9"/>
      <c r="D3492" s="9"/>
      <c r="E3492" s="9"/>
      <c r="F3492" s="9"/>
      <c r="G3492" s="9"/>
      <c r="H3492" s="9"/>
      <c r="I3492" s="9"/>
      <c r="K3492" s="1"/>
    </row>
    <row r="3493" spans="1:11" x14ac:dyDescent="0.3">
      <c r="A3493" s="1"/>
      <c r="C3493" s="9"/>
      <c r="D3493" s="9"/>
      <c r="E3493" s="9"/>
      <c r="F3493" s="9"/>
      <c r="G3493" s="9"/>
      <c r="H3493" s="9"/>
      <c r="I3493" s="9"/>
      <c r="K3493" s="1"/>
    </row>
    <row r="3494" spans="1:11" x14ac:dyDescent="0.3">
      <c r="A3494" s="1"/>
      <c r="C3494" s="9"/>
      <c r="D3494" s="9"/>
      <c r="E3494" s="9"/>
      <c r="F3494" s="9"/>
      <c r="G3494" s="9"/>
      <c r="H3494" s="9"/>
      <c r="I3494" s="9"/>
      <c r="K3494" s="1"/>
    </row>
    <row r="3495" spans="1:11" x14ac:dyDescent="0.3">
      <c r="A3495" s="1"/>
      <c r="C3495" s="9"/>
      <c r="D3495" s="9"/>
      <c r="E3495" s="9"/>
      <c r="F3495" s="9"/>
      <c r="G3495" s="9"/>
      <c r="H3495" s="9"/>
      <c r="I3495" s="9"/>
      <c r="K3495" s="1"/>
    </row>
    <row r="3496" spans="1:11" x14ac:dyDescent="0.3">
      <c r="A3496" s="1"/>
      <c r="C3496" s="9"/>
      <c r="D3496" s="9"/>
      <c r="E3496" s="9"/>
      <c r="F3496" s="9"/>
      <c r="G3496" s="9"/>
      <c r="H3496" s="9"/>
      <c r="I3496" s="9"/>
      <c r="K3496" s="1"/>
    </row>
    <row r="3497" spans="1:11" x14ac:dyDescent="0.3">
      <c r="A3497" s="1"/>
      <c r="C3497" s="9"/>
      <c r="D3497" s="9"/>
      <c r="E3497" s="9"/>
      <c r="F3497" s="9"/>
      <c r="G3497" s="9"/>
      <c r="H3497" s="9"/>
      <c r="I3497" s="9"/>
      <c r="K3497" s="1"/>
    </row>
    <row r="3498" spans="1:11" x14ac:dyDescent="0.3">
      <c r="A3498" s="1"/>
      <c r="C3498" s="9"/>
      <c r="D3498" s="9"/>
      <c r="E3498" s="9"/>
      <c r="F3498" s="9"/>
      <c r="G3498" s="9"/>
      <c r="H3498" s="9"/>
      <c r="I3498" s="9"/>
      <c r="K3498" s="1"/>
    </row>
    <row r="3499" spans="1:11" x14ac:dyDescent="0.3">
      <c r="A3499" s="1"/>
      <c r="C3499" s="9"/>
      <c r="D3499" s="9"/>
      <c r="E3499" s="9"/>
      <c r="F3499" s="9"/>
      <c r="G3499" s="9"/>
      <c r="H3499" s="9"/>
      <c r="I3499" s="9"/>
      <c r="K3499" s="1"/>
    </row>
    <row r="3500" spans="1:11" x14ac:dyDescent="0.3">
      <c r="A3500" s="1"/>
      <c r="C3500" s="9"/>
      <c r="D3500" s="9"/>
      <c r="E3500" s="9"/>
      <c r="F3500" s="9"/>
      <c r="G3500" s="9"/>
      <c r="H3500" s="9"/>
      <c r="I3500" s="9"/>
      <c r="K3500" s="1"/>
    </row>
    <row r="3501" spans="1:11" x14ac:dyDescent="0.3">
      <c r="A3501" s="1"/>
      <c r="C3501" s="9"/>
      <c r="D3501" s="9"/>
      <c r="E3501" s="9"/>
      <c r="F3501" s="9"/>
      <c r="G3501" s="9"/>
      <c r="H3501" s="9"/>
      <c r="I3501" s="9"/>
      <c r="K3501" s="1"/>
    </row>
    <row r="3502" spans="1:11" x14ac:dyDescent="0.3">
      <c r="A3502" s="1"/>
      <c r="C3502" s="9"/>
      <c r="D3502" s="9"/>
      <c r="E3502" s="9"/>
      <c r="F3502" s="9"/>
      <c r="G3502" s="9"/>
      <c r="H3502" s="9"/>
      <c r="I3502" s="9"/>
      <c r="K3502" s="1"/>
    </row>
    <row r="3503" spans="1:11" x14ac:dyDescent="0.3">
      <c r="A3503" s="1"/>
      <c r="C3503" s="9"/>
      <c r="D3503" s="9"/>
      <c r="E3503" s="9"/>
      <c r="F3503" s="9"/>
      <c r="G3503" s="9"/>
      <c r="H3503" s="9"/>
      <c r="I3503" s="9"/>
      <c r="K3503" s="1"/>
    </row>
    <row r="3504" spans="1:11" x14ac:dyDescent="0.3">
      <c r="A3504" s="1"/>
      <c r="C3504" s="9"/>
      <c r="D3504" s="9"/>
      <c r="E3504" s="9"/>
      <c r="F3504" s="9"/>
      <c r="G3504" s="9"/>
      <c r="H3504" s="9"/>
      <c r="I3504" s="9"/>
      <c r="K3504" s="1"/>
    </row>
    <row r="3505" spans="1:11" x14ac:dyDescent="0.3">
      <c r="A3505" s="1"/>
      <c r="C3505" s="9"/>
      <c r="D3505" s="9"/>
      <c r="E3505" s="9"/>
      <c r="F3505" s="9"/>
      <c r="G3505" s="9"/>
      <c r="H3505" s="9"/>
      <c r="I3505" s="9"/>
      <c r="K3505" s="1"/>
    </row>
    <row r="3506" spans="1:11" x14ac:dyDescent="0.3">
      <c r="A3506" s="1"/>
      <c r="C3506" s="9"/>
      <c r="D3506" s="9"/>
      <c r="E3506" s="9"/>
      <c r="F3506" s="9"/>
      <c r="G3506" s="9"/>
      <c r="H3506" s="9"/>
      <c r="I3506" s="9"/>
      <c r="K3506" s="1"/>
    </row>
    <row r="3507" spans="1:11" x14ac:dyDescent="0.3">
      <c r="A3507" s="1"/>
      <c r="C3507" s="9"/>
      <c r="D3507" s="9"/>
      <c r="E3507" s="9"/>
      <c r="F3507" s="9"/>
      <c r="G3507" s="9"/>
      <c r="H3507" s="9"/>
      <c r="I3507" s="9"/>
      <c r="K3507" s="1"/>
    </row>
    <row r="3508" spans="1:11" x14ac:dyDescent="0.3">
      <c r="A3508" s="1"/>
      <c r="C3508" s="9"/>
      <c r="D3508" s="9"/>
      <c r="E3508" s="9"/>
      <c r="F3508" s="9"/>
      <c r="G3508" s="9"/>
      <c r="H3508" s="9"/>
      <c r="I3508" s="9"/>
      <c r="K3508" s="1"/>
    </row>
    <row r="3509" spans="1:11" x14ac:dyDescent="0.3">
      <c r="A3509" s="1"/>
      <c r="C3509" s="9"/>
      <c r="D3509" s="9"/>
      <c r="E3509" s="9"/>
      <c r="F3509" s="9"/>
      <c r="G3509" s="9"/>
      <c r="H3509" s="9"/>
      <c r="I3509" s="9"/>
      <c r="K3509" s="1"/>
    </row>
    <row r="3510" spans="1:11" x14ac:dyDescent="0.3">
      <c r="A3510" s="1"/>
      <c r="C3510" s="9"/>
      <c r="D3510" s="9"/>
      <c r="E3510" s="9"/>
      <c r="F3510" s="9"/>
      <c r="G3510" s="9"/>
      <c r="H3510" s="9"/>
      <c r="I3510" s="9"/>
      <c r="K3510" s="1"/>
    </row>
    <row r="3511" spans="1:11" x14ac:dyDescent="0.3">
      <c r="A3511" s="1"/>
      <c r="C3511" s="9"/>
      <c r="D3511" s="9"/>
      <c r="E3511" s="9"/>
      <c r="F3511" s="9"/>
      <c r="G3511" s="9"/>
      <c r="H3511" s="9"/>
      <c r="I3511" s="9"/>
      <c r="K3511" s="1"/>
    </row>
    <row r="3512" spans="1:11" x14ac:dyDescent="0.3">
      <c r="A3512" s="1"/>
      <c r="C3512" s="9"/>
      <c r="D3512" s="9"/>
      <c r="E3512" s="9"/>
      <c r="F3512" s="9"/>
      <c r="G3512" s="9"/>
      <c r="H3512" s="9"/>
      <c r="I3512" s="9"/>
      <c r="K3512" s="1"/>
    </row>
    <row r="3513" spans="1:11" x14ac:dyDescent="0.3">
      <c r="A3513" s="1"/>
      <c r="C3513" s="9"/>
      <c r="D3513" s="9"/>
      <c r="E3513" s="9"/>
      <c r="F3513" s="9"/>
      <c r="G3513" s="9"/>
      <c r="H3513" s="9"/>
      <c r="I3513" s="9"/>
      <c r="K3513" s="1"/>
    </row>
    <row r="3514" spans="1:11" x14ac:dyDescent="0.3">
      <c r="A3514" s="1"/>
      <c r="C3514" s="9"/>
      <c r="D3514" s="9"/>
      <c r="E3514" s="9"/>
      <c r="F3514" s="9"/>
      <c r="G3514" s="9"/>
      <c r="H3514" s="9"/>
      <c r="I3514" s="9"/>
      <c r="K3514" s="1"/>
    </row>
    <row r="3515" spans="1:11" x14ac:dyDescent="0.3">
      <c r="A3515" s="1"/>
      <c r="C3515" s="9"/>
      <c r="D3515" s="9"/>
      <c r="E3515" s="9"/>
      <c r="F3515" s="9"/>
      <c r="G3515" s="9"/>
      <c r="H3515" s="9"/>
      <c r="I3515" s="9"/>
      <c r="K3515" s="1"/>
    </row>
    <row r="3516" spans="1:11" x14ac:dyDescent="0.3">
      <c r="A3516" s="1"/>
      <c r="C3516" s="9"/>
      <c r="D3516" s="9"/>
      <c r="E3516" s="9"/>
      <c r="F3516" s="9"/>
      <c r="G3516" s="9"/>
      <c r="H3516" s="9"/>
      <c r="I3516" s="9"/>
      <c r="K3516" s="1"/>
    </row>
    <row r="3517" spans="1:11" x14ac:dyDescent="0.3">
      <c r="A3517" s="1"/>
      <c r="C3517" s="9"/>
      <c r="D3517" s="9"/>
      <c r="E3517" s="9"/>
      <c r="F3517" s="9"/>
      <c r="G3517" s="9"/>
      <c r="H3517" s="9"/>
      <c r="I3517" s="9"/>
      <c r="K3517" s="1"/>
    </row>
    <row r="3518" spans="1:11" x14ac:dyDescent="0.3">
      <c r="A3518" s="1"/>
      <c r="C3518" s="9"/>
      <c r="D3518" s="9"/>
      <c r="E3518" s="9"/>
      <c r="F3518" s="9"/>
      <c r="G3518" s="9"/>
      <c r="H3518" s="9"/>
      <c r="I3518" s="9"/>
      <c r="K3518" s="1"/>
    </row>
    <row r="3519" spans="1:11" x14ac:dyDescent="0.3">
      <c r="A3519" s="1"/>
      <c r="C3519" s="9"/>
      <c r="D3519" s="9"/>
      <c r="E3519" s="9"/>
      <c r="F3519" s="9"/>
      <c r="G3519" s="9"/>
      <c r="H3519" s="9"/>
      <c r="I3519" s="9"/>
      <c r="K3519" s="1"/>
    </row>
    <row r="3520" spans="1:11" x14ac:dyDescent="0.3">
      <c r="A3520" s="1"/>
      <c r="C3520" s="9"/>
      <c r="D3520" s="9"/>
      <c r="E3520" s="9"/>
      <c r="F3520" s="9"/>
      <c r="G3520" s="9"/>
      <c r="H3520" s="9"/>
      <c r="I3520" s="9"/>
      <c r="K3520" s="1"/>
    </row>
    <row r="3521" spans="1:11" x14ac:dyDescent="0.3">
      <c r="A3521" s="1"/>
      <c r="C3521" s="9"/>
      <c r="D3521" s="9"/>
      <c r="E3521" s="9"/>
      <c r="F3521" s="9"/>
      <c r="G3521" s="9"/>
      <c r="H3521" s="9"/>
      <c r="I3521" s="9"/>
      <c r="K3521" s="1"/>
    </row>
    <row r="3522" spans="1:11" x14ac:dyDescent="0.3">
      <c r="A3522" s="1"/>
      <c r="C3522" s="9"/>
      <c r="D3522" s="9"/>
      <c r="E3522" s="9"/>
      <c r="F3522" s="9"/>
      <c r="G3522" s="9"/>
      <c r="H3522" s="9"/>
      <c r="I3522" s="9"/>
      <c r="K3522" s="1"/>
    </row>
    <row r="3523" spans="1:11" x14ac:dyDescent="0.3">
      <c r="A3523" s="1"/>
      <c r="C3523" s="9"/>
      <c r="D3523" s="9"/>
      <c r="E3523" s="9"/>
      <c r="F3523" s="9"/>
      <c r="G3523" s="9"/>
      <c r="H3523" s="9"/>
      <c r="I3523" s="9"/>
      <c r="K3523" s="1"/>
    </row>
    <row r="3524" spans="1:11" x14ac:dyDescent="0.3">
      <c r="A3524" s="1"/>
      <c r="C3524" s="9"/>
      <c r="D3524" s="9"/>
      <c r="E3524" s="9"/>
      <c r="F3524" s="9"/>
      <c r="G3524" s="9"/>
      <c r="H3524" s="9"/>
      <c r="I3524" s="9"/>
      <c r="K3524" s="1"/>
    </row>
    <row r="3525" spans="1:11" x14ac:dyDescent="0.3">
      <c r="A3525" s="1"/>
      <c r="C3525" s="9"/>
      <c r="D3525" s="9"/>
      <c r="E3525" s="9"/>
      <c r="F3525" s="9"/>
      <c r="G3525" s="9"/>
      <c r="H3525" s="9"/>
      <c r="I3525" s="9"/>
      <c r="K3525" s="1"/>
    </row>
    <row r="3526" spans="1:11" x14ac:dyDescent="0.3">
      <c r="A3526" s="1"/>
      <c r="C3526" s="9"/>
      <c r="D3526" s="9"/>
      <c r="E3526" s="9"/>
      <c r="F3526" s="9"/>
      <c r="G3526" s="9"/>
      <c r="H3526" s="9"/>
      <c r="I3526" s="9"/>
      <c r="K3526" s="1"/>
    </row>
    <row r="3527" spans="1:11" x14ac:dyDescent="0.3">
      <c r="A3527" s="1"/>
      <c r="C3527" s="9"/>
      <c r="D3527" s="9"/>
      <c r="E3527" s="9"/>
      <c r="F3527" s="9"/>
      <c r="G3527" s="9"/>
      <c r="H3527" s="9"/>
      <c r="I3527" s="9"/>
      <c r="K3527" s="1"/>
    </row>
    <row r="3528" spans="1:11" x14ac:dyDescent="0.3">
      <c r="A3528" s="1"/>
      <c r="C3528" s="9"/>
      <c r="D3528" s="9"/>
      <c r="E3528" s="9"/>
      <c r="F3528" s="9"/>
      <c r="G3528" s="9"/>
      <c r="H3528" s="9"/>
      <c r="I3528" s="9"/>
      <c r="K3528" s="1"/>
    </row>
    <row r="3529" spans="1:11" x14ac:dyDescent="0.3">
      <c r="A3529" s="1"/>
      <c r="C3529" s="9"/>
      <c r="D3529" s="9"/>
      <c r="E3529" s="9"/>
      <c r="F3529" s="9"/>
      <c r="G3529" s="9"/>
      <c r="H3529" s="9"/>
      <c r="I3529" s="9"/>
      <c r="K3529" s="1"/>
    </row>
    <row r="3530" spans="1:11" x14ac:dyDescent="0.3">
      <c r="A3530" s="1"/>
      <c r="C3530" s="9"/>
      <c r="D3530" s="9"/>
      <c r="E3530" s="9"/>
      <c r="F3530" s="9"/>
      <c r="G3530" s="9"/>
      <c r="H3530" s="9"/>
      <c r="I3530" s="9"/>
      <c r="K3530" s="1"/>
    </row>
    <row r="3531" spans="1:11" x14ac:dyDescent="0.3">
      <c r="A3531" s="1"/>
      <c r="C3531" s="9"/>
      <c r="D3531" s="9"/>
      <c r="E3531" s="9"/>
      <c r="F3531" s="9"/>
      <c r="G3531" s="9"/>
      <c r="H3531" s="9"/>
      <c r="I3531" s="9"/>
      <c r="K3531" s="1"/>
    </row>
    <row r="3532" spans="1:11" x14ac:dyDescent="0.3">
      <c r="A3532" s="1"/>
      <c r="C3532" s="9"/>
      <c r="D3532" s="9"/>
      <c r="E3532" s="9"/>
      <c r="F3532" s="9"/>
      <c r="G3532" s="9"/>
      <c r="H3532" s="9"/>
      <c r="I3532" s="9"/>
      <c r="K3532" s="1"/>
    </row>
    <row r="3533" spans="1:11" x14ac:dyDescent="0.3">
      <c r="A3533" s="1"/>
      <c r="C3533" s="9"/>
      <c r="D3533" s="9"/>
      <c r="E3533" s="9"/>
      <c r="F3533" s="9"/>
      <c r="G3533" s="9"/>
      <c r="H3533" s="9"/>
      <c r="I3533" s="9"/>
      <c r="K3533" s="1"/>
    </row>
    <row r="3534" spans="1:11" x14ac:dyDescent="0.3">
      <c r="A3534" s="1"/>
      <c r="C3534" s="9"/>
      <c r="D3534" s="9"/>
      <c r="E3534" s="9"/>
      <c r="F3534" s="9"/>
      <c r="G3534" s="9"/>
      <c r="H3534" s="9"/>
      <c r="I3534" s="9"/>
      <c r="K3534" s="1"/>
    </row>
    <row r="3535" spans="1:11" x14ac:dyDescent="0.3">
      <c r="A3535" s="1"/>
      <c r="C3535" s="9"/>
      <c r="D3535" s="9"/>
      <c r="E3535" s="9"/>
      <c r="F3535" s="9"/>
      <c r="G3535" s="9"/>
      <c r="H3535" s="9"/>
      <c r="I3535" s="9"/>
      <c r="K3535" s="1"/>
    </row>
    <row r="3536" spans="1:11" x14ac:dyDescent="0.3">
      <c r="A3536" s="1"/>
      <c r="C3536" s="9"/>
      <c r="D3536" s="9"/>
      <c r="E3536" s="9"/>
      <c r="F3536" s="9"/>
      <c r="G3536" s="9"/>
      <c r="H3536" s="9"/>
      <c r="I3536" s="9"/>
      <c r="K3536" s="1"/>
    </row>
    <row r="3537" spans="1:11" x14ac:dyDescent="0.3">
      <c r="A3537" s="1"/>
      <c r="C3537" s="9"/>
      <c r="D3537" s="9"/>
      <c r="E3537" s="9"/>
      <c r="F3537" s="9"/>
      <c r="G3537" s="9"/>
      <c r="H3537" s="9"/>
      <c r="I3537" s="9"/>
      <c r="K3537" s="1"/>
    </row>
    <row r="3538" spans="1:11" x14ac:dyDescent="0.3">
      <c r="A3538" s="1"/>
      <c r="C3538" s="9"/>
      <c r="D3538" s="9"/>
      <c r="E3538" s="9"/>
      <c r="F3538" s="9"/>
      <c r="G3538" s="9"/>
      <c r="H3538" s="9"/>
      <c r="I3538" s="9"/>
      <c r="K3538" s="1"/>
    </row>
    <row r="3539" spans="1:11" x14ac:dyDescent="0.3">
      <c r="A3539" s="1"/>
      <c r="C3539" s="9"/>
      <c r="D3539" s="9"/>
      <c r="E3539" s="9"/>
      <c r="F3539" s="9"/>
      <c r="G3539" s="9"/>
      <c r="H3539" s="9"/>
      <c r="I3539" s="9"/>
      <c r="K3539" s="1"/>
    </row>
    <row r="3540" spans="1:11" x14ac:dyDescent="0.3">
      <c r="A3540" s="1"/>
      <c r="C3540" s="9"/>
      <c r="D3540" s="9"/>
      <c r="E3540" s="9"/>
      <c r="F3540" s="9"/>
      <c r="G3540" s="9"/>
      <c r="H3540" s="9"/>
      <c r="I3540" s="9"/>
      <c r="K3540" s="1"/>
    </row>
    <row r="3541" spans="1:11" x14ac:dyDescent="0.3">
      <c r="A3541" s="1"/>
      <c r="C3541" s="9"/>
      <c r="D3541" s="9"/>
      <c r="E3541" s="9"/>
      <c r="F3541" s="9"/>
      <c r="G3541" s="9"/>
      <c r="H3541" s="9"/>
      <c r="I3541" s="9"/>
      <c r="K3541" s="1"/>
    </row>
    <row r="3542" spans="1:11" x14ac:dyDescent="0.3">
      <c r="A3542" s="1"/>
      <c r="C3542" s="9"/>
      <c r="D3542" s="9"/>
      <c r="E3542" s="9"/>
      <c r="F3542" s="9"/>
      <c r="G3542" s="9"/>
      <c r="H3542" s="9"/>
      <c r="I3542" s="9"/>
      <c r="K3542" s="1"/>
    </row>
    <row r="3543" spans="1:11" x14ac:dyDescent="0.3">
      <c r="A3543" s="1"/>
      <c r="C3543" s="9"/>
      <c r="D3543" s="9"/>
      <c r="E3543" s="9"/>
      <c r="F3543" s="9"/>
      <c r="G3543" s="9"/>
      <c r="H3543" s="9"/>
      <c r="I3543" s="9"/>
      <c r="K3543" s="1"/>
    </row>
    <row r="3544" spans="1:11" x14ac:dyDescent="0.3">
      <c r="A3544" s="1"/>
      <c r="C3544" s="9"/>
      <c r="D3544" s="9"/>
      <c r="E3544" s="9"/>
      <c r="F3544" s="9"/>
      <c r="G3544" s="9"/>
      <c r="H3544" s="9"/>
      <c r="I3544" s="9"/>
      <c r="K3544" s="1"/>
    </row>
    <row r="3545" spans="1:11" x14ac:dyDescent="0.3">
      <c r="A3545" s="1"/>
      <c r="C3545" s="9"/>
      <c r="D3545" s="9"/>
      <c r="E3545" s="9"/>
      <c r="F3545" s="9"/>
      <c r="G3545" s="9"/>
      <c r="H3545" s="9"/>
      <c r="I3545" s="9"/>
      <c r="K3545" s="1"/>
    </row>
    <row r="3546" spans="1:11" x14ac:dyDescent="0.3">
      <c r="A3546" s="1"/>
      <c r="C3546" s="9"/>
      <c r="D3546" s="9"/>
      <c r="E3546" s="9"/>
      <c r="F3546" s="9"/>
      <c r="G3546" s="9"/>
      <c r="H3546" s="9"/>
      <c r="I3546" s="9"/>
      <c r="K3546" s="1"/>
    </row>
    <row r="3547" spans="1:11" x14ac:dyDescent="0.3">
      <c r="A3547" s="1"/>
      <c r="C3547" s="9"/>
      <c r="D3547" s="9"/>
      <c r="E3547" s="9"/>
      <c r="F3547" s="9"/>
      <c r="G3547" s="9"/>
      <c r="H3547" s="9"/>
      <c r="I3547" s="9"/>
      <c r="K3547" s="1"/>
    </row>
    <row r="3548" spans="1:11" x14ac:dyDescent="0.3">
      <c r="A3548" s="1"/>
      <c r="C3548" s="9"/>
      <c r="D3548" s="9"/>
      <c r="E3548" s="9"/>
      <c r="F3548" s="9"/>
      <c r="G3548" s="9"/>
      <c r="H3548" s="9"/>
      <c r="I3548" s="9"/>
      <c r="K3548" s="1"/>
    </row>
    <row r="3549" spans="1:11" x14ac:dyDescent="0.3">
      <c r="A3549" s="1"/>
      <c r="C3549" s="9"/>
      <c r="D3549" s="9"/>
      <c r="E3549" s="9"/>
      <c r="F3549" s="9"/>
      <c r="G3549" s="9"/>
      <c r="H3549" s="9"/>
      <c r="I3549" s="9"/>
      <c r="K3549" s="1"/>
    </row>
    <row r="3550" spans="1:11" x14ac:dyDescent="0.3">
      <c r="A3550" s="1"/>
      <c r="C3550" s="9"/>
      <c r="D3550" s="9"/>
      <c r="E3550" s="9"/>
      <c r="F3550" s="9"/>
      <c r="G3550" s="9"/>
      <c r="H3550" s="9"/>
      <c r="I3550" s="9"/>
      <c r="K3550" s="1"/>
    </row>
    <row r="3551" spans="1:11" x14ac:dyDescent="0.3">
      <c r="A3551" s="1"/>
      <c r="C3551" s="9"/>
      <c r="D3551" s="9"/>
      <c r="E3551" s="9"/>
      <c r="F3551" s="9"/>
      <c r="G3551" s="9"/>
      <c r="H3551" s="9"/>
      <c r="I3551" s="9"/>
      <c r="K3551" s="1"/>
    </row>
    <row r="3552" spans="1:11" x14ac:dyDescent="0.3">
      <c r="A3552" s="1"/>
      <c r="C3552" s="9"/>
      <c r="D3552" s="9"/>
      <c r="E3552" s="9"/>
      <c r="F3552" s="9"/>
      <c r="G3552" s="9"/>
      <c r="H3552" s="9"/>
      <c r="I3552" s="9"/>
      <c r="K3552" s="1"/>
    </row>
    <row r="3553" spans="1:11" x14ac:dyDescent="0.3">
      <c r="A3553" s="1"/>
      <c r="C3553" s="9"/>
      <c r="D3553" s="9"/>
      <c r="E3553" s="9"/>
      <c r="F3553" s="9"/>
      <c r="G3553" s="9"/>
      <c r="H3553" s="9"/>
      <c r="I3553" s="9"/>
      <c r="K3553" s="1"/>
    </row>
    <row r="3554" spans="1:11" x14ac:dyDescent="0.3">
      <c r="A3554" s="1"/>
      <c r="C3554" s="9"/>
      <c r="D3554" s="9"/>
      <c r="E3554" s="9"/>
      <c r="F3554" s="9"/>
      <c r="G3554" s="9"/>
      <c r="H3554" s="9"/>
      <c r="I3554" s="9"/>
      <c r="K3554" s="1"/>
    </row>
    <row r="3555" spans="1:11" x14ac:dyDescent="0.3">
      <c r="A3555" s="1"/>
      <c r="C3555" s="9"/>
      <c r="D3555" s="9"/>
      <c r="E3555" s="9"/>
      <c r="F3555" s="9"/>
      <c r="G3555" s="9"/>
      <c r="H3555" s="9"/>
      <c r="I3555" s="9"/>
      <c r="K3555" s="1"/>
    </row>
    <row r="3556" spans="1:11" x14ac:dyDescent="0.3">
      <c r="A3556" s="1"/>
      <c r="C3556" s="9"/>
      <c r="D3556" s="9"/>
      <c r="E3556" s="9"/>
      <c r="F3556" s="9"/>
      <c r="G3556" s="9"/>
      <c r="H3556" s="9"/>
      <c r="I3556" s="9"/>
      <c r="K3556" s="1"/>
    </row>
    <row r="3557" spans="1:11" x14ac:dyDescent="0.3">
      <c r="A3557" s="1"/>
      <c r="C3557" s="9"/>
      <c r="D3557" s="9"/>
      <c r="E3557" s="9"/>
      <c r="F3557" s="9"/>
      <c r="G3557" s="9"/>
      <c r="H3557" s="9"/>
      <c r="I3557" s="9"/>
      <c r="K3557" s="1"/>
    </row>
    <row r="3558" spans="1:11" x14ac:dyDescent="0.3">
      <c r="A3558" s="1"/>
      <c r="C3558" s="9"/>
      <c r="D3558" s="9"/>
      <c r="E3558" s="9"/>
      <c r="F3558" s="9"/>
      <c r="G3558" s="9"/>
      <c r="H3558" s="9"/>
      <c r="I3558" s="9"/>
      <c r="K3558" s="1"/>
    </row>
    <row r="3559" spans="1:11" x14ac:dyDescent="0.3">
      <c r="A3559" s="1"/>
      <c r="C3559" s="9"/>
      <c r="D3559" s="9"/>
      <c r="E3559" s="9"/>
      <c r="F3559" s="9"/>
      <c r="G3559" s="9"/>
      <c r="H3559" s="9"/>
      <c r="I3559" s="9"/>
      <c r="K3559" s="1"/>
    </row>
    <row r="3560" spans="1:11" x14ac:dyDescent="0.3">
      <c r="A3560" s="1"/>
      <c r="C3560" s="9"/>
      <c r="D3560" s="9"/>
      <c r="E3560" s="9"/>
      <c r="F3560" s="9"/>
      <c r="G3560" s="9"/>
      <c r="H3560" s="9"/>
      <c r="I3560" s="9"/>
      <c r="K3560" s="1"/>
    </row>
    <row r="3561" spans="1:11" x14ac:dyDescent="0.3">
      <c r="A3561" s="1"/>
      <c r="C3561" s="9"/>
      <c r="D3561" s="9"/>
      <c r="E3561" s="9"/>
      <c r="F3561" s="9"/>
      <c r="G3561" s="9"/>
      <c r="H3561" s="9"/>
      <c r="I3561" s="9"/>
      <c r="K3561" s="1"/>
    </row>
    <row r="3562" spans="1:11" x14ac:dyDescent="0.3">
      <c r="A3562" s="1"/>
      <c r="C3562" s="9"/>
      <c r="D3562" s="9"/>
      <c r="E3562" s="9"/>
      <c r="F3562" s="9"/>
      <c r="G3562" s="9"/>
      <c r="H3562" s="9"/>
      <c r="I3562" s="9"/>
      <c r="K3562" s="1"/>
    </row>
    <row r="3563" spans="1:11" x14ac:dyDescent="0.3">
      <c r="A3563" s="1"/>
      <c r="C3563" s="9"/>
      <c r="D3563" s="9"/>
      <c r="E3563" s="9"/>
      <c r="F3563" s="9"/>
      <c r="G3563" s="9"/>
      <c r="H3563" s="9"/>
      <c r="I3563" s="9"/>
      <c r="K3563" s="1"/>
    </row>
    <row r="3564" spans="1:11" x14ac:dyDescent="0.3">
      <c r="A3564" s="1"/>
      <c r="C3564" s="9"/>
      <c r="D3564" s="9"/>
      <c r="E3564" s="9"/>
      <c r="F3564" s="9"/>
      <c r="G3564" s="9"/>
      <c r="H3564" s="9"/>
      <c r="I3564" s="9"/>
      <c r="K3564" s="1"/>
    </row>
    <row r="3565" spans="1:11" x14ac:dyDescent="0.3">
      <c r="A3565" s="1"/>
      <c r="C3565" s="9"/>
      <c r="D3565" s="9"/>
      <c r="E3565" s="9"/>
      <c r="F3565" s="9"/>
      <c r="G3565" s="9"/>
      <c r="H3565" s="9"/>
      <c r="I3565" s="9"/>
      <c r="K3565" s="1"/>
    </row>
    <row r="3566" spans="1:11" x14ac:dyDescent="0.3">
      <c r="A3566" s="1"/>
      <c r="C3566" s="9"/>
      <c r="D3566" s="9"/>
      <c r="E3566" s="9"/>
      <c r="F3566" s="9"/>
      <c r="G3566" s="9"/>
      <c r="H3566" s="9"/>
      <c r="I3566" s="9"/>
      <c r="K3566" s="1"/>
    </row>
    <row r="3567" spans="1:11" x14ac:dyDescent="0.3">
      <c r="A3567" s="1"/>
      <c r="C3567" s="9"/>
      <c r="D3567" s="9"/>
      <c r="E3567" s="9"/>
      <c r="F3567" s="9"/>
      <c r="G3567" s="9"/>
      <c r="H3567" s="9"/>
      <c r="I3567" s="9"/>
      <c r="K3567" s="1"/>
    </row>
    <row r="3568" spans="1:11" x14ac:dyDescent="0.3">
      <c r="A3568" s="1"/>
      <c r="C3568" s="9"/>
      <c r="D3568" s="9"/>
      <c r="E3568" s="9"/>
      <c r="F3568" s="9"/>
      <c r="G3568" s="9"/>
      <c r="H3568" s="9"/>
      <c r="I3568" s="9"/>
      <c r="K3568" s="1"/>
    </row>
    <row r="3569" spans="1:11" x14ac:dyDescent="0.3">
      <c r="A3569" s="1"/>
      <c r="C3569" s="9"/>
      <c r="D3569" s="9"/>
      <c r="E3569" s="9"/>
      <c r="F3569" s="9"/>
      <c r="G3569" s="9"/>
      <c r="H3569" s="9"/>
      <c r="I3569" s="9"/>
      <c r="K3569" s="1"/>
    </row>
    <row r="3570" spans="1:11" x14ac:dyDescent="0.3">
      <c r="A3570" s="1"/>
      <c r="C3570" s="9"/>
      <c r="D3570" s="9"/>
      <c r="E3570" s="9"/>
      <c r="F3570" s="9"/>
      <c r="G3570" s="9"/>
      <c r="H3570" s="9"/>
      <c r="I3570" s="9"/>
      <c r="K3570" s="1"/>
    </row>
    <row r="3571" spans="1:11" x14ac:dyDescent="0.3">
      <c r="A3571" s="1"/>
      <c r="C3571" s="9"/>
      <c r="D3571" s="9"/>
      <c r="E3571" s="9"/>
      <c r="F3571" s="9"/>
      <c r="G3571" s="9"/>
      <c r="H3571" s="9"/>
      <c r="I3571" s="9"/>
      <c r="K3571" s="1"/>
    </row>
    <row r="3572" spans="1:11" x14ac:dyDescent="0.3">
      <c r="A3572" s="1"/>
      <c r="C3572" s="9"/>
      <c r="D3572" s="9"/>
      <c r="E3572" s="9"/>
      <c r="F3572" s="9"/>
      <c r="G3572" s="9"/>
      <c r="H3572" s="9"/>
      <c r="I3572" s="9"/>
      <c r="K3572" s="1"/>
    </row>
    <row r="3573" spans="1:11" x14ac:dyDescent="0.3">
      <c r="A3573" s="1"/>
      <c r="C3573" s="9"/>
      <c r="D3573" s="9"/>
      <c r="E3573" s="9"/>
      <c r="F3573" s="9"/>
      <c r="G3573" s="9"/>
      <c r="H3573" s="9"/>
      <c r="I3573" s="9"/>
      <c r="K3573" s="1"/>
    </row>
    <row r="3574" spans="1:11" x14ac:dyDescent="0.3">
      <c r="A3574" s="1"/>
      <c r="C3574" s="9"/>
      <c r="D3574" s="9"/>
      <c r="E3574" s="9"/>
      <c r="F3574" s="9"/>
      <c r="G3574" s="9"/>
      <c r="H3574" s="9"/>
      <c r="I3574" s="9"/>
      <c r="K3574" s="1"/>
    </row>
    <row r="3575" spans="1:11" x14ac:dyDescent="0.3">
      <c r="A3575" s="1"/>
      <c r="C3575" s="9"/>
      <c r="D3575" s="9"/>
      <c r="E3575" s="9"/>
      <c r="F3575" s="9"/>
      <c r="G3575" s="9"/>
      <c r="H3575" s="9"/>
      <c r="I3575" s="9"/>
      <c r="K3575" s="1"/>
    </row>
    <row r="3576" spans="1:11" x14ac:dyDescent="0.3">
      <c r="A3576" s="1"/>
      <c r="C3576" s="9"/>
      <c r="D3576" s="9"/>
      <c r="E3576" s="9"/>
      <c r="F3576" s="9"/>
      <c r="G3576" s="9"/>
      <c r="H3576" s="9"/>
      <c r="I3576" s="9"/>
      <c r="K3576" s="1"/>
    </row>
    <row r="3577" spans="1:11" x14ac:dyDescent="0.3">
      <c r="A3577" s="1"/>
      <c r="C3577" s="9"/>
      <c r="D3577" s="9"/>
      <c r="E3577" s="9"/>
      <c r="F3577" s="9"/>
      <c r="G3577" s="9"/>
      <c r="H3577" s="9"/>
      <c r="I3577" s="9"/>
      <c r="K3577" s="1"/>
    </row>
    <row r="3578" spans="1:11" x14ac:dyDescent="0.3">
      <c r="A3578" s="1"/>
      <c r="C3578" s="9"/>
      <c r="D3578" s="9"/>
      <c r="E3578" s="9"/>
      <c r="F3578" s="9"/>
      <c r="G3578" s="9"/>
      <c r="H3578" s="9"/>
      <c r="I3578" s="9"/>
      <c r="K3578" s="1"/>
    </row>
    <row r="3579" spans="1:11" x14ac:dyDescent="0.3">
      <c r="A3579" s="1"/>
      <c r="C3579" s="9"/>
      <c r="D3579" s="9"/>
      <c r="E3579" s="9"/>
      <c r="F3579" s="9"/>
      <c r="G3579" s="9"/>
      <c r="H3579" s="9"/>
      <c r="I3579" s="9"/>
      <c r="K3579" s="1"/>
    </row>
    <row r="3580" spans="1:11" x14ac:dyDescent="0.3">
      <c r="A3580" s="1"/>
      <c r="C3580" s="9"/>
      <c r="D3580" s="9"/>
      <c r="E3580" s="9"/>
      <c r="F3580" s="9"/>
      <c r="G3580" s="9"/>
      <c r="H3580" s="9"/>
      <c r="I3580" s="9"/>
      <c r="K3580" s="1"/>
    </row>
    <row r="3581" spans="1:11" x14ac:dyDescent="0.3">
      <c r="A3581" s="1"/>
      <c r="C3581" s="9"/>
      <c r="D3581" s="9"/>
      <c r="E3581" s="9"/>
      <c r="F3581" s="9"/>
      <c r="G3581" s="9"/>
      <c r="H3581" s="9"/>
      <c r="I3581" s="9"/>
      <c r="K3581" s="1"/>
    </row>
    <row r="3582" spans="1:11" x14ac:dyDescent="0.3">
      <c r="A3582" s="1"/>
      <c r="C3582" s="9"/>
      <c r="D3582" s="9"/>
      <c r="E3582" s="9"/>
      <c r="F3582" s="9"/>
      <c r="G3582" s="9"/>
      <c r="H3582" s="9"/>
      <c r="I3582" s="9"/>
      <c r="K3582" s="1"/>
    </row>
    <row r="3583" spans="1:11" x14ac:dyDescent="0.3">
      <c r="A3583" s="1"/>
      <c r="C3583" s="9"/>
      <c r="D3583" s="9"/>
      <c r="E3583" s="9"/>
      <c r="F3583" s="9"/>
      <c r="G3583" s="9"/>
      <c r="H3583" s="9"/>
      <c r="I3583" s="9"/>
      <c r="K3583" s="1"/>
    </row>
    <row r="3584" spans="1:11" x14ac:dyDescent="0.3">
      <c r="A3584" s="1"/>
      <c r="C3584" s="9"/>
      <c r="D3584" s="9"/>
      <c r="E3584" s="9"/>
      <c r="F3584" s="9"/>
      <c r="G3584" s="9"/>
      <c r="H3584" s="9"/>
      <c r="I3584" s="9"/>
      <c r="K3584" s="1"/>
    </row>
    <row r="3585" spans="1:11" x14ac:dyDescent="0.3">
      <c r="A3585" s="1"/>
      <c r="C3585" s="9"/>
      <c r="D3585" s="9"/>
      <c r="E3585" s="9"/>
      <c r="F3585" s="9"/>
      <c r="G3585" s="9"/>
      <c r="H3585" s="9"/>
      <c r="I3585" s="9"/>
      <c r="K3585" s="1"/>
    </row>
    <row r="3586" spans="1:11" x14ac:dyDescent="0.3">
      <c r="A3586" s="1"/>
      <c r="C3586" s="9"/>
      <c r="D3586" s="9"/>
      <c r="E3586" s="9"/>
      <c r="F3586" s="9"/>
      <c r="G3586" s="9"/>
      <c r="H3586" s="9"/>
      <c r="I3586" s="9"/>
      <c r="K3586" s="1"/>
    </row>
    <row r="3587" spans="1:11" x14ac:dyDescent="0.3">
      <c r="A3587" s="1"/>
      <c r="C3587" s="9"/>
      <c r="D3587" s="9"/>
      <c r="E3587" s="9"/>
      <c r="F3587" s="9"/>
      <c r="G3587" s="9"/>
      <c r="H3587" s="9"/>
      <c r="I3587" s="9"/>
      <c r="K3587" s="1"/>
    </row>
    <row r="3588" spans="1:11" x14ac:dyDescent="0.3">
      <c r="A3588" s="1"/>
      <c r="C3588" s="9"/>
      <c r="D3588" s="9"/>
      <c r="E3588" s="9"/>
      <c r="F3588" s="9"/>
      <c r="G3588" s="9"/>
      <c r="H3588" s="9"/>
      <c r="I3588" s="9"/>
      <c r="K3588" s="1"/>
    </row>
    <row r="3589" spans="1:11" x14ac:dyDescent="0.3">
      <c r="A3589" s="1"/>
      <c r="C3589" s="9"/>
      <c r="D3589" s="9"/>
      <c r="E3589" s="9"/>
      <c r="F3589" s="9"/>
      <c r="G3589" s="9"/>
      <c r="H3589" s="9"/>
      <c r="I3589" s="9"/>
      <c r="K3589" s="1"/>
    </row>
    <row r="3590" spans="1:11" x14ac:dyDescent="0.3">
      <c r="A3590" s="1"/>
      <c r="C3590" s="9"/>
      <c r="D3590" s="9"/>
      <c r="E3590" s="9"/>
      <c r="F3590" s="9"/>
      <c r="G3590" s="9"/>
      <c r="H3590" s="9"/>
      <c r="I3590" s="9"/>
      <c r="K3590" s="1"/>
    </row>
    <row r="3591" spans="1:11" x14ac:dyDescent="0.3">
      <c r="A3591" s="1"/>
      <c r="C3591" s="9"/>
      <c r="D3591" s="9"/>
      <c r="E3591" s="9"/>
      <c r="F3591" s="9"/>
      <c r="G3591" s="9"/>
      <c r="H3591" s="9"/>
      <c r="I3591" s="9"/>
      <c r="K3591" s="1"/>
    </row>
    <row r="3592" spans="1:11" x14ac:dyDescent="0.3">
      <c r="A3592" s="1"/>
      <c r="C3592" s="9"/>
      <c r="D3592" s="9"/>
      <c r="E3592" s="9"/>
      <c r="F3592" s="9"/>
      <c r="G3592" s="9"/>
      <c r="H3592" s="9"/>
      <c r="I3592" s="9"/>
      <c r="K3592" s="1"/>
    </row>
    <row r="3593" spans="1:11" x14ac:dyDescent="0.3">
      <c r="A3593" s="1"/>
      <c r="C3593" s="9"/>
      <c r="D3593" s="9"/>
      <c r="E3593" s="9"/>
      <c r="F3593" s="9"/>
      <c r="G3593" s="9"/>
      <c r="H3593" s="9"/>
      <c r="I3593" s="9"/>
      <c r="K3593" s="1"/>
    </row>
    <row r="3594" spans="1:11" x14ac:dyDescent="0.3">
      <c r="A3594" s="1"/>
      <c r="C3594" s="9"/>
      <c r="D3594" s="9"/>
      <c r="E3594" s="9"/>
      <c r="F3594" s="9"/>
      <c r="G3594" s="9"/>
      <c r="H3594" s="9"/>
      <c r="I3594" s="9"/>
      <c r="K3594" s="1"/>
    </row>
    <row r="3595" spans="1:11" x14ac:dyDescent="0.3">
      <c r="A3595" s="1"/>
      <c r="C3595" s="9"/>
      <c r="D3595" s="9"/>
      <c r="E3595" s="9"/>
      <c r="F3595" s="9"/>
      <c r="G3595" s="9"/>
      <c r="H3595" s="9"/>
      <c r="I3595" s="9"/>
      <c r="K3595" s="1"/>
    </row>
    <row r="3596" spans="1:11" x14ac:dyDescent="0.3">
      <c r="A3596" s="1"/>
      <c r="C3596" s="9"/>
      <c r="D3596" s="9"/>
      <c r="E3596" s="9"/>
      <c r="F3596" s="9"/>
      <c r="G3596" s="9"/>
      <c r="H3596" s="9"/>
      <c r="I3596" s="9"/>
      <c r="K3596" s="1"/>
    </row>
    <row r="3597" spans="1:11" x14ac:dyDescent="0.3">
      <c r="A3597" s="1"/>
      <c r="C3597" s="9"/>
      <c r="D3597" s="9"/>
      <c r="E3597" s="9"/>
      <c r="F3597" s="9"/>
      <c r="G3597" s="9"/>
      <c r="H3597" s="9"/>
      <c r="I3597" s="9"/>
      <c r="K3597" s="1"/>
    </row>
    <row r="3598" spans="1:11" x14ac:dyDescent="0.3">
      <c r="A3598" s="1"/>
      <c r="C3598" s="9"/>
      <c r="D3598" s="9"/>
      <c r="E3598" s="9"/>
      <c r="F3598" s="9"/>
      <c r="G3598" s="9"/>
      <c r="H3598" s="9"/>
      <c r="I3598" s="9"/>
      <c r="K3598" s="1"/>
    </row>
    <row r="3599" spans="1:11" x14ac:dyDescent="0.3">
      <c r="A3599" s="1"/>
      <c r="C3599" s="9"/>
      <c r="D3599" s="9"/>
      <c r="E3599" s="9"/>
      <c r="F3599" s="9"/>
      <c r="G3599" s="9"/>
      <c r="H3599" s="9"/>
      <c r="I3599" s="9"/>
      <c r="K3599" s="1"/>
    </row>
    <row r="3600" spans="1:11" x14ac:dyDescent="0.3">
      <c r="A3600" s="1"/>
      <c r="C3600" s="9"/>
      <c r="D3600" s="9"/>
      <c r="E3600" s="9"/>
      <c r="F3600" s="9"/>
      <c r="G3600" s="9"/>
      <c r="H3600" s="9"/>
      <c r="I3600" s="9"/>
      <c r="K3600" s="1"/>
    </row>
    <row r="3601" spans="1:11" x14ac:dyDescent="0.3">
      <c r="A3601" s="1"/>
      <c r="C3601" s="9"/>
      <c r="D3601" s="9"/>
      <c r="E3601" s="9"/>
      <c r="F3601" s="9"/>
      <c r="G3601" s="9"/>
      <c r="H3601" s="9"/>
      <c r="I3601" s="9"/>
      <c r="K3601" s="1"/>
    </row>
    <row r="3602" spans="1:11" x14ac:dyDescent="0.3">
      <c r="A3602" s="1"/>
      <c r="C3602" s="9"/>
      <c r="D3602" s="9"/>
      <c r="E3602" s="9"/>
      <c r="F3602" s="9"/>
      <c r="G3602" s="9"/>
      <c r="H3602" s="9"/>
      <c r="I3602" s="9"/>
      <c r="K3602" s="1"/>
    </row>
    <row r="3603" spans="1:11" x14ac:dyDescent="0.3">
      <c r="A3603" s="1"/>
      <c r="C3603" s="9"/>
      <c r="D3603" s="9"/>
      <c r="E3603" s="9"/>
      <c r="F3603" s="9"/>
      <c r="G3603" s="9"/>
      <c r="H3603" s="9"/>
      <c r="I3603" s="9"/>
      <c r="K3603" s="1"/>
    </row>
    <row r="3604" spans="1:11" x14ac:dyDescent="0.3">
      <c r="A3604" s="1"/>
      <c r="C3604" s="9"/>
      <c r="D3604" s="9"/>
      <c r="E3604" s="9"/>
      <c r="F3604" s="9"/>
      <c r="G3604" s="9"/>
      <c r="H3604" s="9"/>
      <c r="I3604" s="9"/>
      <c r="K3604" s="1"/>
    </row>
    <row r="3605" spans="1:11" x14ac:dyDescent="0.3">
      <c r="A3605" s="1"/>
      <c r="C3605" s="9"/>
      <c r="D3605" s="9"/>
      <c r="E3605" s="9"/>
      <c r="F3605" s="9"/>
      <c r="G3605" s="9"/>
      <c r="H3605" s="9"/>
      <c r="I3605" s="9"/>
      <c r="K3605" s="1"/>
    </row>
    <row r="3606" spans="1:11" x14ac:dyDescent="0.3">
      <c r="A3606" s="1"/>
      <c r="C3606" s="9"/>
      <c r="D3606" s="9"/>
      <c r="E3606" s="9"/>
      <c r="F3606" s="9"/>
      <c r="G3606" s="9"/>
      <c r="H3606" s="9"/>
      <c r="I3606" s="9"/>
      <c r="K3606" s="1"/>
    </row>
    <row r="3607" spans="1:11" x14ac:dyDescent="0.3">
      <c r="A3607" s="1"/>
      <c r="C3607" s="9"/>
      <c r="D3607" s="9"/>
      <c r="E3607" s="9"/>
      <c r="F3607" s="9"/>
      <c r="G3607" s="9"/>
      <c r="H3607" s="9"/>
      <c r="I3607" s="9"/>
      <c r="K3607" s="1"/>
    </row>
    <row r="3608" spans="1:11" x14ac:dyDescent="0.3">
      <c r="A3608" s="1"/>
      <c r="C3608" s="9"/>
      <c r="D3608" s="9"/>
      <c r="E3608" s="9"/>
      <c r="F3608" s="9"/>
      <c r="G3608" s="9"/>
      <c r="H3608" s="9"/>
      <c r="I3608" s="9"/>
      <c r="K3608" s="1"/>
    </row>
    <row r="3609" spans="1:11" x14ac:dyDescent="0.3">
      <c r="A3609" s="1"/>
      <c r="C3609" s="9"/>
      <c r="D3609" s="9"/>
      <c r="E3609" s="9"/>
      <c r="F3609" s="9"/>
      <c r="G3609" s="9"/>
      <c r="H3609" s="9"/>
      <c r="I3609" s="9"/>
      <c r="K3609" s="1"/>
    </row>
    <row r="3610" spans="1:11" x14ac:dyDescent="0.3">
      <c r="A3610" s="1"/>
      <c r="C3610" s="9"/>
      <c r="D3610" s="9"/>
      <c r="E3610" s="9"/>
      <c r="F3610" s="9"/>
      <c r="G3610" s="9"/>
      <c r="H3610" s="9"/>
      <c r="I3610" s="9"/>
      <c r="K3610" s="1"/>
    </row>
    <row r="3611" spans="1:11" x14ac:dyDescent="0.3">
      <c r="A3611" s="1"/>
      <c r="C3611" s="9"/>
      <c r="D3611" s="9"/>
      <c r="E3611" s="9"/>
      <c r="F3611" s="9"/>
      <c r="G3611" s="9"/>
      <c r="H3611" s="9"/>
      <c r="I3611" s="9"/>
      <c r="K3611" s="1"/>
    </row>
    <row r="3612" spans="1:11" x14ac:dyDescent="0.3">
      <c r="A3612" s="1"/>
      <c r="C3612" s="9"/>
      <c r="D3612" s="9"/>
      <c r="E3612" s="9"/>
      <c r="F3612" s="9"/>
      <c r="G3612" s="9"/>
      <c r="H3612" s="9"/>
      <c r="I3612" s="9"/>
      <c r="K3612" s="1"/>
    </row>
    <row r="3613" spans="1:11" x14ac:dyDescent="0.3">
      <c r="A3613" s="1"/>
      <c r="C3613" s="9"/>
      <c r="D3613" s="9"/>
      <c r="E3613" s="9"/>
      <c r="F3613" s="9"/>
      <c r="G3613" s="9"/>
      <c r="H3613" s="9"/>
      <c r="I3613" s="9"/>
      <c r="K3613" s="1"/>
    </row>
    <row r="3614" spans="1:11" x14ac:dyDescent="0.3">
      <c r="A3614" s="1"/>
      <c r="C3614" s="9"/>
      <c r="D3614" s="9"/>
      <c r="E3614" s="9"/>
      <c r="F3614" s="9"/>
      <c r="G3614" s="9"/>
      <c r="H3614" s="9"/>
      <c r="I3614" s="9"/>
      <c r="K3614" s="1"/>
    </row>
    <row r="3615" spans="1:11" x14ac:dyDescent="0.3">
      <c r="A3615" s="1"/>
      <c r="C3615" s="9"/>
      <c r="D3615" s="9"/>
      <c r="E3615" s="9"/>
      <c r="F3615" s="9"/>
      <c r="G3615" s="9"/>
      <c r="H3615" s="9"/>
      <c r="I3615" s="9"/>
      <c r="K3615" s="1"/>
    </row>
    <row r="3616" spans="1:11" x14ac:dyDescent="0.3">
      <c r="A3616" s="1"/>
      <c r="C3616" s="9"/>
      <c r="D3616" s="9"/>
      <c r="E3616" s="9"/>
      <c r="F3616" s="9"/>
      <c r="G3616" s="9"/>
      <c r="H3616" s="9"/>
      <c r="I3616" s="9"/>
      <c r="K3616" s="1"/>
    </row>
    <row r="3617" spans="1:11" x14ac:dyDescent="0.3">
      <c r="A3617" s="1"/>
      <c r="C3617" s="9"/>
      <c r="D3617" s="9"/>
      <c r="E3617" s="9"/>
      <c r="F3617" s="9"/>
      <c r="G3617" s="9"/>
      <c r="H3617" s="9"/>
      <c r="I3617" s="9"/>
      <c r="K3617" s="1"/>
    </row>
    <row r="3618" spans="1:11" x14ac:dyDescent="0.3">
      <c r="A3618" s="1"/>
      <c r="C3618" s="9"/>
      <c r="D3618" s="9"/>
      <c r="E3618" s="9"/>
      <c r="F3618" s="9"/>
      <c r="G3618" s="9"/>
      <c r="H3618" s="9"/>
      <c r="I3618" s="9"/>
      <c r="K3618" s="1"/>
    </row>
    <row r="3619" spans="1:11" x14ac:dyDescent="0.3">
      <c r="A3619" s="1"/>
      <c r="C3619" s="9"/>
      <c r="D3619" s="9"/>
      <c r="E3619" s="9"/>
      <c r="F3619" s="9"/>
      <c r="G3619" s="9"/>
      <c r="H3619" s="9"/>
      <c r="I3619" s="9"/>
      <c r="K3619" s="1"/>
    </row>
    <row r="3620" spans="1:11" x14ac:dyDescent="0.3">
      <c r="A3620" s="1"/>
      <c r="C3620" s="9"/>
      <c r="D3620" s="9"/>
      <c r="E3620" s="9"/>
      <c r="F3620" s="9"/>
      <c r="G3620" s="9"/>
      <c r="H3620" s="9"/>
      <c r="I3620" s="9"/>
      <c r="K3620" s="1"/>
    </row>
    <row r="3621" spans="1:11" x14ac:dyDescent="0.3">
      <c r="A3621" s="1"/>
      <c r="C3621" s="9"/>
      <c r="D3621" s="9"/>
      <c r="E3621" s="9"/>
      <c r="F3621" s="9"/>
      <c r="G3621" s="9"/>
      <c r="H3621" s="9"/>
      <c r="I3621" s="9"/>
      <c r="K3621" s="1"/>
    </row>
    <row r="3622" spans="1:11" x14ac:dyDescent="0.3">
      <c r="A3622" s="1"/>
      <c r="C3622" s="9"/>
      <c r="D3622" s="9"/>
      <c r="E3622" s="9"/>
      <c r="F3622" s="9"/>
      <c r="G3622" s="9"/>
      <c r="H3622" s="9"/>
      <c r="I3622" s="9"/>
      <c r="K3622" s="1"/>
    </row>
    <row r="3623" spans="1:11" x14ac:dyDescent="0.3">
      <c r="A3623" s="1"/>
      <c r="C3623" s="9"/>
      <c r="D3623" s="9"/>
      <c r="E3623" s="9"/>
      <c r="F3623" s="9"/>
      <c r="G3623" s="9"/>
      <c r="H3623" s="9"/>
      <c r="I3623" s="9"/>
      <c r="K3623" s="1"/>
    </row>
    <row r="3624" spans="1:11" x14ac:dyDescent="0.3">
      <c r="A3624" s="1"/>
      <c r="C3624" s="9"/>
      <c r="D3624" s="9"/>
      <c r="E3624" s="9"/>
      <c r="F3624" s="9"/>
      <c r="G3624" s="9"/>
      <c r="H3624" s="9"/>
      <c r="I3624" s="9"/>
      <c r="K3624" s="1"/>
    </row>
    <row r="3625" spans="1:11" x14ac:dyDescent="0.3">
      <c r="A3625" s="1"/>
      <c r="C3625" s="9"/>
      <c r="D3625" s="9"/>
      <c r="E3625" s="9"/>
      <c r="F3625" s="9"/>
      <c r="G3625" s="9"/>
      <c r="H3625" s="9"/>
      <c r="I3625" s="9"/>
      <c r="K3625" s="1"/>
    </row>
    <row r="3626" spans="1:11" x14ac:dyDescent="0.3">
      <c r="A3626" s="1"/>
      <c r="C3626" s="9"/>
      <c r="D3626" s="9"/>
      <c r="E3626" s="9"/>
      <c r="F3626" s="9"/>
      <c r="G3626" s="9"/>
      <c r="H3626" s="9"/>
      <c r="I3626" s="9"/>
      <c r="K3626" s="1"/>
    </row>
    <row r="3627" spans="1:11" x14ac:dyDescent="0.3">
      <c r="A3627" s="1"/>
      <c r="C3627" s="9"/>
      <c r="D3627" s="9"/>
      <c r="E3627" s="9"/>
      <c r="F3627" s="9"/>
      <c r="G3627" s="9"/>
      <c r="H3627" s="9"/>
      <c r="I3627" s="9"/>
      <c r="K3627" s="1"/>
    </row>
    <row r="3628" spans="1:11" x14ac:dyDescent="0.3">
      <c r="A3628" s="1"/>
      <c r="C3628" s="9"/>
      <c r="D3628" s="9"/>
      <c r="E3628" s="9"/>
      <c r="F3628" s="9"/>
      <c r="G3628" s="9"/>
      <c r="H3628" s="9"/>
      <c r="I3628" s="9"/>
      <c r="K3628" s="1"/>
    </row>
    <row r="3629" spans="1:11" x14ac:dyDescent="0.3">
      <c r="A3629" s="1"/>
      <c r="C3629" s="9"/>
      <c r="D3629" s="9"/>
      <c r="E3629" s="9"/>
      <c r="F3629" s="9"/>
      <c r="G3629" s="9"/>
      <c r="H3629" s="9"/>
      <c r="I3629" s="9"/>
      <c r="K3629" s="1"/>
    </row>
    <row r="3630" spans="1:11" x14ac:dyDescent="0.3">
      <c r="A3630" s="1"/>
      <c r="C3630" s="9"/>
      <c r="D3630" s="9"/>
      <c r="E3630" s="9"/>
      <c r="F3630" s="9"/>
      <c r="G3630" s="9"/>
      <c r="H3630" s="9"/>
      <c r="I3630" s="9"/>
      <c r="K3630" s="1"/>
    </row>
    <row r="3631" spans="1:11" x14ac:dyDescent="0.3">
      <c r="A3631" s="1"/>
      <c r="C3631" s="9"/>
      <c r="D3631" s="9"/>
      <c r="E3631" s="9"/>
      <c r="F3631" s="9"/>
      <c r="G3631" s="9"/>
      <c r="H3631" s="9"/>
      <c r="I3631" s="9"/>
      <c r="K3631" s="1"/>
    </row>
    <row r="3632" spans="1:11" x14ac:dyDescent="0.3">
      <c r="A3632" s="1"/>
      <c r="C3632" s="9"/>
      <c r="D3632" s="9"/>
      <c r="E3632" s="9"/>
      <c r="F3632" s="9"/>
      <c r="G3632" s="9"/>
      <c r="H3632" s="9"/>
      <c r="I3632" s="9"/>
      <c r="K3632" s="1"/>
    </row>
    <row r="3633" spans="1:11" x14ac:dyDescent="0.3">
      <c r="A3633" s="1"/>
      <c r="C3633" s="9"/>
      <c r="D3633" s="9"/>
      <c r="E3633" s="9"/>
      <c r="F3633" s="9"/>
      <c r="G3633" s="9"/>
      <c r="H3633" s="9"/>
      <c r="I3633" s="9"/>
      <c r="K3633" s="1"/>
    </row>
    <row r="3634" spans="1:11" x14ac:dyDescent="0.3">
      <c r="A3634" s="1"/>
      <c r="C3634" s="9"/>
      <c r="D3634" s="9"/>
      <c r="E3634" s="9"/>
      <c r="F3634" s="9"/>
      <c r="G3634" s="9"/>
      <c r="H3634" s="9"/>
      <c r="I3634" s="9"/>
      <c r="K3634" s="1"/>
    </row>
    <row r="3635" spans="1:11" x14ac:dyDescent="0.3">
      <c r="A3635" s="1"/>
      <c r="C3635" s="9"/>
      <c r="D3635" s="9"/>
      <c r="E3635" s="9"/>
      <c r="F3635" s="9"/>
      <c r="G3635" s="9"/>
      <c r="H3635" s="9"/>
      <c r="I3635" s="9"/>
      <c r="K3635" s="1"/>
    </row>
    <row r="3636" spans="1:11" x14ac:dyDescent="0.3">
      <c r="A3636" s="1"/>
      <c r="C3636" s="9"/>
      <c r="D3636" s="9"/>
      <c r="E3636" s="9"/>
      <c r="F3636" s="9"/>
      <c r="G3636" s="9"/>
      <c r="H3636" s="9"/>
      <c r="I3636" s="9"/>
      <c r="K3636" s="1"/>
    </row>
    <row r="3637" spans="1:11" x14ac:dyDescent="0.3">
      <c r="A3637" s="1"/>
      <c r="C3637" s="9"/>
      <c r="D3637" s="9"/>
      <c r="E3637" s="9"/>
      <c r="F3637" s="9"/>
      <c r="G3637" s="9"/>
      <c r="H3637" s="9"/>
      <c r="I3637" s="9"/>
      <c r="K3637" s="1"/>
    </row>
    <row r="3638" spans="1:11" x14ac:dyDescent="0.3">
      <c r="A3638" s="1"/>
      <c r="C3638" s="9"/>
      <c r="D3638" s="9"/>
      <c r="E3638" s="9"/>
      <c r="F3638" s="9"/>
      <c r="G3638" s="9"/>
      <c r="H3638" s="9"/>
      <c r="I3638" s="9"/>
      <c r="K3638" s="1"/>
    </row>
    <row r="3639" spans="1:11" x14ac:dyDescent="0.3">
      <c r="A3639" s="1"/>
      <c r="C3639" s="9"/>
      <c r="D3639" s="9"/>
      <c r="E3639" s="9"/>
      <c r="F3639" s="9"/>
      <c r="G3639" s="9"/>
      <c r="H3639" s="9"/>
      <c r="I3639" s="9"/>
      <c r="K3639" s="1"/>
    </row>
    <row r="3640" spans="1:11" x14ac:dyDescent="0.3">
      <c r="A3640" s="1"/>
      <c r="C3640" s="9"/>
      <c r="D3640" s="9"/>
      <c r="E3640" s="9"/>
      <c r="F3640" s="9"/>
      <c r="G3640" s="9"/>
      <c r="H3640" s="9"/>
      <c r="I3640" s="9"/>
      <c r="K3640" s="1"/>
    </row>
    <row r="3641" spans="1:11" x14ac:dyDescent="0.3">
      <c r="A3641" s="1"/>
      <c r="C3641" s="9"/>
      <c r="D3641" s="9"/>
      <c r="E3641" s="9"/>
      <c r="F3641" s="9"/>
      <c r="G3641" s="9"/>
      <c r="H3641" s="9"/>
      <c r="I3641" s="9"/>
      <c r="K3641" s="1"/>
    </row>
    <row r="3642" spans="1:11" x14ac:dyDescent="0.3">
      <c r="A3642" s="1"/>
      <c r="C3642" s="9"/>
      <c r="D3642" s="9"/>
      <c r="E3642" s="9"/>
      <c r="F3642" s="9"/>
      <c r="G3642" s="9"/>
      <c r="H3642" s="9"/>
      <c r="I3642" s="9"/>
      <c r="K3642" s="1"/>
    </row>
    <row r="3643" spans="1:11" x14ac:dyDescent="0.3">
      <c r="A3643" s="1"/>
      <c r="C3643" s="9"/>
      <c r="D3643" s="9"/>
      <c r="E3643" s="9"/>
      <c r="F3643" s="9"/>
      <c r="G3643" s="9"/>
      <c r="H3643" s="9"/>
      <c r="I3643" s="9"/>
      <c r="K3643" s="1"/>
    </row>
    <row r="3644" spans="1:11" x14ac:dyDescent="0.3">
      <c r="A3644" s="1"/>
      <c r="C3644" s="9"/>
      <c r="D3644" s="9"/>
      <c r="E3644" s="9"/>
      <c r="F3644" s="9"/>
      <c r="G3644" s="9"/>
      <c r="H3644" s="9"/>
      <c r="I3644" s="9"/>
      <c r="K3644" s="1"/>
    </row>
    <row r="3645" spans="1:11" x14ac:dyDescent="0.3">
      <c r="A3645" s="1"/>
      <c r="C3645" s="9"/>
      <c r="D3645" s="9"/>
      <c r="E3645" s="9"/>
      <c r="F3645" s="9"/>
      <c r="G3645" s="9"/>
      <c r="H3645" s="9"/>
      <c r="I3645" s="9"/>
      <c r="K3645" s="1"/>
    </row>
    <row r="3646" spans="1:11" x14ac:dyDescent="0.3">
      <c r="A3646" s="1"/>
      <c r="C3646" s="9"/>
      <c r="D3646" s="9"/>
      <c r="E3646" s="9"/>
      <c r="F3646" s="9"/>
      <c r="G3646" s="9"/>
      <c r="H3646" s="9"/>
      <c r="I3646" s="9"/>
      <c r="K3646" s="1"/>
    </row>
    <row r="3647" spans="1:11" x14ac:dyDescent="0.3">
      <c r="A3647" s="1"/>
      <c r="C3647" s="9"/>
      <c r="D3647" s="9"/>
      <c r="E3647" s="9"/>
      <c r="F3647" s="9"/>
      <c r="G3647" s="9"/>
      <c r="H3647" s="9"/>
      <c r="I3647" s="9"/>
      <c r="K3647" s="1"/>
    </row>
    <row r="3648" spans="1:11" x14ac:dyDescent="0.3">
      <c r="A3648" s="1"/>
      <c r="C3648" s="9"/>
      <c r="D3648" s="9"/>
      <c r="E3648" s="9"/>
      <c r="F3648" s="9"/>
      <c r="G3648" s="9"/>
      <c r="H3648" s="9"/>
      <c r="I3648" s="9"/>
      <c r="K3648" s="1"/>
    </row>
    <row r="3649" spans="1:11" x14ac:dyDescent="0.3">
      <c r="A3649" s="1"/>
      <c r="C3649" s="9"/>
      <c r="D3649" s="9"/>
      <c r="E3649" s="9"/>
      <c r="F3649" s="9"/>
      <c r="G3649" s="9"/>
      <c r="H3649" s="9"/>
      <c r="I3649" s="9"/>
      <c r="K3649" s="1"/>
    </row>
    <row r="3650" spans="1:11" x14ac:dyDescent="0.3">
      <c r="A3650" s="1"/>
      <c r="C3650" s="9"/>
      <c r="D3650" s="9"/>
      <c r="E3650" s="9"/>
      <c r="F3650" s="9"/>
      <c r="G3650" s="9"/>
      <c r="H3650" s="9"/>
      <c r="I3650" s="9"/>
      <c r="K3650" s="1"/>
    </row>
    <row r="3651" spans="1:11" x14ac:dyDescent="0.3">
      <c r="A3651" s="1"/>
      <c r="C3651" s="9"/>
      <c r="D3651" s="9"/>
      <c r="E3651" s="9"/>
      <c r="F3651" s="9"/>
      <c r="G3651" s="9"/>
      <c r="H3651" s="9"/>
      <c r="I3651" s="9"/>
      <c r="K3651" s="1"/>
    </row>
    <row r="3652" spans="1:11" x14ac:dyDescent="0.3">
      <c r="A3652" s="1"/>
      <c r="C3652" s="9"/>
      <c r="D3652" s="9"/>
      <c r="E3652" s="9"/>
      <c r="F3652" s="9"/>
      <c r="G3652" s="9"/>
      <c r="H3652" s="9"/>
      <c r="I3652" s="9"/>
      <c r="K3652" s="1"/>
    </row>
    <row r="3653" spans="1:11" x14ac:dyDescent="0.3">
      <c r="A3653" s="1"/>
      <c r="C3653" s="9"/>
      <c r="D3653" s="9"/>
      <c r="E3653" s="9"/>
      <c r="F3653" s="9"/>
      <c r="G3653" s="9"/>
      <c r="H3653" s="9"/>
      <c r="I3653" s="9"/>
      <c r="K3653" s="1"/>
    </row>
    <row r="3654" spans="1:11" x14ac:dyDescent="0.3">
      <c r="A3654" s="1"/>
      <c r="C3654" s="9"/>
      <c r="D3654" s="9"/>
      <c r="E3654" s="9"/>
      <c r="F3654" s="9"/>
      <c r="G3654" s="9"/>
      <c r="H3654" s="9"/>
      <c r="I3654" s="9"/>
      <c r="K3654" s="1"/>
    </row>
    <row r="3655" spans="1:11" x14ac:dyDescent="0.3">
      <c r="A3655" s="1"/>
      <c r="C3655" s="9"/>
      <c r="D3655" s="9"/>
      <c r="E3655" s="9"/>
      <c r="F3655" s="9"/>
      <c r="G3655" s="9"/>
      <c r="H3655" s="9"/>
      <c r="I3655" s="9"/>
      <c r="K3655" s="1"/>
    </row>
    <row r="3656" spans="1:11" x14ac:dyDescent="0.3">
      <c r="A3656" s="1"/>
      <c r="C3656" s="9"/>
      <c r="D3656" s="9"/>
      <c r="E3656" s="9"/>
      <c r="F3656" s="9"/>
      <c r="G3656" s="9"/>
      <c r="H3656" s="9"/>
      <c r="I3656" s="9"/>
      <c r="K3656" s="1"/>
    </row>
    <row r="3657" spans="1:11" x14ac:dyDescent="0.3">
      <c r="A3657" s="1"/>
      <c r="C3657" s="9"/>
      <c r="D3657" s="9"/>
      <c r="E3657" s="9"/>
      <c r="F3657" s="9"/>
      <c r="G3657" s="9"/>
      <c r="H3657" s="9"/>
      <c r="I3657" s="9"/>
      <c r="K3657" s="1"/>
    </row>
    <row r="3658" spans="1:11" x14ac:dyDescent="0.3">
      <c r="A3658" s="1"/>
      <c r="C3658" s="9"/>
      <c r="D3658" s="9"/>
      <c r="E3658" s="9"/>
      <c r="F3658" s="9"/>
      <c r="G3658" s="9"/>
      <c r="H3658" s="9"/>
      <c r="I3658" s="9"/>
      <c r="K3658" s="1"/>
    </row>
    <row r="3659" spans="1:11" x14ac:dyDescent="0.3">
      <c r="A3659" s="1"/>
      <c r="C3659" s="9"/>
      <c r="D3659" s="9"/>
      <c r="E3659" s="9"/>
      <c r="F3659" s="9"/>
      <c r="G3659" s="9"/>
      <c r="H3659" s="9"/>
      <c r="I3659" s="9"/>
      <c r="K3659" s="1"/>
    </row>
    <row r="3660" spans="1:11" x14ac:dyDescent="0.3">
      <c r="A3660" s="1"/>
      <c r="C3660" s="9"/>
      <c r="D3660" s="9"/>
      <c r="E3660" s="9"/>
      <c r="F3660" s="9"/>
      <c r="G3660" s="9"/>
      <c r="H3660" s="9"/>
      <c r="I3660" s="9"/>
      <c r="K3660" s="1"/>
    </row>
    <row r="3661" spans="1:11" x14ac:dyDescent="0.3">
      <c r="A3661" s="1"/>
      <c r="C3661" s="9"/>
      <c r="D3661" s="9"/>
      <c r="E3661" s="9"/>
      <c r="F3661" s="9"/>
      <c r="G3661" s="9"/>
      <c r="H3661" s="9"/>
      <c r="I3661" s="9"/>
      <c r="K3661" s="1"/>
    </row>
    <row r="3662" spans="1:11" x14ac:dyDescent="0.3">
      <c r="A3662" s="1"/>
      <c r="C3662" s="9"/>
      <c r="D3662" s="9"/>
      <c r="E3662" s="9"/>
      <c r="F3662" s="9"/>
      <c r="G3662" s="9"/>
      <c r="H3662" s="9"/>
      <c r="I3662" s="9"/>
      <c r="K3662" s="1"/>
    </row>
    <row r="3663" spans="1:11" x14ac:dyDescent="0.3">
      <c r="A3663" s="1"/>
      <c r="C3663" s="9"/>
      <c r="D3663" s="9"/>
      <c r="E3663" s="9"/>
      <c r="F3663" s="9"/>
      <c r="G3663" s="9"/>
      <c r="H3663" s="9"/>
      <c r="I3663" s="9"/>
      <c r="K3663" s="1"/>
    </row>
    <row r="3664" spans="1:11" x14ac:dyDescent="0.3">
      <c r="A3664" s="1"/>
      <c r="C3664" s="9"/>
      <c r="D3664" s="9"/>
      <c r="E3664" s="9"/>
      <c r="F3664" s="9"/>
      <c r="G3664" s="9"/>
      <c r="H3664" s="9"/>
      <c r="I3664" s="9"/>
      <c r="K3664" s="1"/>
    </row>
    <row r="3665" spans="1:11" x14ac:dyDescent="0.3">
      <c r="A3665" s="1"/>
      <c r="C3665" s="9"/>
      <c r="D3665" s="9"/>
      <c r="E3665" s="9"/>
      <c r="F3665" s="9"/>
      <c r="G3665" s="9"/>
      <c r="H3665" s="9"/>
      <c r="I3665" s="9"/>
      <c r="K3665" s="1"/>
    </row>
    <row r="3666" spans="1:11" x14ac:dyDescent="0.3">
      <c r="A3666" s="1"/>
      <c r="C3666" s="9"/>
      <c r="D3666" s="9"/>
      <c r="E3666" s="9"/>
      <c r="F3666" s="9"/>
      <c r="G3666" s="9"/>
      <c r="H3666" s="9"/>
      <c r="I3666" s="9"/>
      <c r="K3666" s="1"/>
    </row>
    <row r="3667" spans="1:11" x14ac:dyDescent="0.3">
      <c r="A3667" s="1"/>
      <c r="C3667" s="9"/>
      <c r="D3667" s="9"/>
      <c r="E3667" s="9"/>
      <c r="F3667" s="9"/>
      <c r="G3667" s="9"/>
      <c r="H3667" s="9"/>
      <c r="I3667" s="9"/>
      <c r="K3667" s="1"/>
    </row>
    <row r="3668" spans="1:11" x14ac:dyDescent="0.3">
      <c r="A3668" s="1"/>
      <c r="C3668" s="9"/>
      <c r="D3668" s="9"/>
      <c r="E3668" s="9"/>
      <c r="F3668" s="9"/>
      <c r="G3668" s="9"/>
      <c r="H3668" s="9"/>
      <c r="I3668" s="9"/>
      <c r="K3668" s="1"/>
    </row>
    <row r="3669" spans="1:11" x14ac:dyDescent="0.3">
      <c r="A3669" s="1"/>
      <c r="C3669" s="9"/>
      <c r="D3669" s="9"/>
      <c r="E3669" s="9"/>
      <c r="F3669" s="9"/>
      <c r="G3669" s="9"/>
      <c r="H3669" s="9"/>
      <c r="I3669" s="9"/>
      <c r="K3669" s="1"/>
    </row>
    <row r="3670" spans="1:11" x14ac:dyDescent="0.3">
      <c r="A3670" s="1"/>
      <c r="C3670" s="9"/>
      <c r="D3670" s="9"/>
      <c r="E3670" s="9"/>
      <c r="F3670" s="9"/>
      <c r="G3670" s="9"/>
      <c r="H3670" s="9"/>
      <c r="I3670" s="9"/>
      <c r="K3670" s="1"/>
    </row>
    <row r="3671" spans="1:11" x14ac:dyDescent="0.3">
      <c r="A3671" s="1"/>
      <c r="C3671" s="9"/>
      <c r="D3671" s="9"/>
      <c r="E3671" s="9"/>
      <c r="F3671" s="9"/>
      <c r="G3671" s="9"/>
      <c r="H3671" s="9"/>
      <c r="I3671" s="9"/>
      <c r="K3671" s="1"/>
    </row>
    <row r="3672" spans="1:11" x14ac:dyDescent="0.3">
      <c r="A3672" s="1"/>
      <c r="C3672" s="9"/>
      <c r="D3672" s="9"/>
      <c r="E3672" s="9"/>
      <c r="F3672" s="9"/>
      <c r="G3672" s="9"/>
      <c r="H3672" s="9"/>
      <c r="I3672" s="9"/>
      <c r="K3672" s="1"/>
    </row>
    <row r="3673" spans="1:11" x14ac:dyDescent="0.3">
      <c r="A3673" s="1"/>
      <c r="C3673" s="9"/>
      <c r="D3673" s="9"/>
      <c r="E3673" s="9"/>
      <c r="F3673" s="9"/>
      <c r="G3673" s="9"/>
      <c r="H3673" s="9"/>
      <c r="I3673" s="9"/>
      <c r="K3673" s="1"/>
    </row>
    <row r="3674" spans="1:11" x14ac:dyDescent="0.3">
      <c r="A3674" s="1"/>
      <c r="C3674" s="9"/>
      <c r="D3674" s="9"/>
      <c r="E3674" s="9"/>
      <c r="F3674" s="9"/>
      <c r="G3674" s="9"/>
      <c r="H3674" s="9"/>
      <c r="I3674" s="9"/>
      <c r="K3674" s="1"/>
    </row>
    <row r="3675" spans="1:11" x14ac:dyDescent="0.3">
      <c r="A3675" s="1"/>
      <c r="C3675" s="9"/>
      <c r="D3675" s="9"/>
      <c r="E3675" s="9"/>
      <c r="F3675" s="9"/>
      <c r="G3675" s="9"/>
      <c r="H3675" s="9"/>
      <c r="I3675" s="9"/>
      <c r="K3675" s="1"/>
    </row>
    <row r="3676" spans="1:11" x14ac:dyDescent="0.3">
      <c r="A3676" s="1"/>
      <c r="C3676" s="9"/>
      <c r="D3676" s="9"/>
      <c r="E3676" s="9"/>
      <c r="F3676" s="9"/>
      <c r="G3676" s="9"/>
      <c r="H3676" s="9"/>
      <c r="I3676" s="9"/>
      <c r="K3676" s="1"/>
    </row>
    <row r="3677" spans="1:11" x14ac:dyDescent="0.3">
      <c r="A3677" s="1"/>
      <c r="C3677" s="9"/>
      <c r="D3677" s="9"/>
      <c r="E3677" s="9"/>
      <c r="F3677" s="9"/>
      <c r="G3677" s="9"/>
      <c r="H3677" s="9"/>
      <c r="I3677" s="9"/>
      <c r="K3677" s="1"/>
    </row>
    <row r="3678" spans="1:11" x14ac:dyDescent="0.3">
      <c r="A3678" s="1"/>
      <c r="C3678" s="9"/>
      <c r="D3678" s="9"/>
      <c r="E3678" s="9"/>
      <c r="F3678" s="9"/>
      <c r="G3678" s="9"/>
      <c r="H3678" s="9"/>
      <c r="I3678" s="9"/>
      <c r="K3678" s="1"/>
    </row>
    <row r="3679" spans="1:11" x14ac:dyDescent="0.3">
      <c r="A3679" s="1"/>
      <c r="C3679" s="9"/>
      <c r="D3679" s="9"/>
      <c r="E3679" s="9"/>
      <c r="F3679" s="9"/>
      <c r="G3679" s="9"/>
      <c r="H3679" s="9"/>
      <c r="I3679" s="9"/>
      <c r="K3679" s="1"/>
    </row>
    <row r="3680" spans="1:11" x14ac:dyDescent="0.3">
      <c r="A3680" s="1"/>
      <c r="C3680" s="9"/>
      <c r="D3680" s="9"/>
      <c r="E3680" s="9"/>
      <c r="F3680" s="9"/>
      <c r="G3680" s="9"/>
      <c r="H3680" s="9"/>
      <c r="I3680" s="9"/>
      <c r="K3680" s="1"/>
    </row>
    <row r="3681" spans="1:11" x14ac:dyDescent="0.3">
      <c r="A3681" s="1"/>
      <c r="C3681" s="9"/>
      <c r="D3681" s="9"/>
      <c r="E3681" s="9"/>
      <c r="F3681" s="9"/>
      <c r="G3681" s="9"/>
      <c r="H3681" s="9"/>
      <c r="I3681" s="9"/>
      <c r="K3681" s="1"/>
    </row>
    <row r="3682" spans="1:11" x14ac:dyDescent="0.3">
      <c r="A3682" s="1"/>
      <c r="C3682" s="9"/>
      <c r="D3682" s="9"/>
      <c r="E3682" s="9"/>
      <c r="F3682" s="9"/>
      <c r="G3682" s="9"/>
      <c r="H3682" s="9"/>
      <c r="I3682" s="9"/>
      <c r="K3682" s="1"/>
    </row>
    <row r="3683" spans="1:11" x14ac:dyDescent="0.3">
      <c r="A3683" s="1"/>
      <c r="C3683" s="9"/>
      <c r="D3683" s="9"/>
      <c r="E3683" s="9"/>
      <c r="F3683" s="9"/>
      <c r="G3683" s="9"/>
      <c r="H3683" s="9"/>
      <c r="I3683" s="9"/>
      <c r="K3683" s="1"/>
    </row>
    <row r="3684" spans="1:11" x14ac:dyDescent="0.3">
      <c r="A3684" s="1"/>
      <c r="C3684" s="9"/>
      <c r="D3684" s="9"/>
      <c r="E3684" s="9"/>
      <c r="F3684" s="9"/>
      <c r="G3684" s="9"/>
      <c r="H3684" s="9"/>
      <c r="I3684" s="9"/>
      <c r="K3684" s="1"/>
    </row>
    <row r="3685" spans="1:11" x14ac:dyDescent="0.3">
      <c r="A3685" s="1"/>
      <c r="C3685" s="9"/>
      <c r="D3685" s="9"/>
      <c r="E3685" s="9"/>
      <c r="F3685" s="9"/>
      <c r="G3685" s="9"/>
      <c r="H3685" s="9"/>
      <c r="I3685" s="9"/>
      <c r="K3685" s="1"/>
    </row>
    <row r="3686" spans="1:11" x14ac:dyDescent="0.3">
      <c r="A3686" s="1"/>
      <c r="C3686" s="9"/>
      <c r="D3686" s="9"/>
      <c r="E3686" s="9"/>
      <c r="F3686" s="9"/>
      <c r="G3686" s="9"/>
      <c r="H3686" s="9"/>
      <c r="I3686" s="9"/>
      <c r="K3686" s="1"/>
    </row>
    <row r="3687" spans="1:11" x14ac:dyDescent="0.3">
      <c r="A3687" s="1"/>
      <c r="C3687" s="9"/>
      <c r="D3687" s="9"/>
      <c r="E3687" s="9"/>
      <c r="F3687" s="9"/>
      <c r="G3687" s="9"/>
      <c r="H3687" s="9"/>
      <c r="I3687" s="9"/>
      <c r="K3687" s="1"/>
    </row>
    <row r="3688" spans="1:11" x14ac:dyDescent="0.3">
      <c r="A3688" s="1"/>
      <c r="C3688" s="9"/>
      <c r="D3688" s="9"/>
      <c r="E3688" s="9"/>
      <c r="F3688" s="9"/>
      <c r="G3688" s="9"/>
      <c r="H3688" s="9"/>
      <c r="I3688" s="9"/>
      <c r="K3688" s="1"/>
    </row>
    <row r="3689" spans="1:11" x14ac:dyDescent="0.3">
      <c r="A3689" s="1"/>
      <c r="C3689" s="9"/>
      <c r="D3689" s="9"/>
      <c r="E3689" s="9"/>
      <c r="F3689" s="9"/>
      <c r="G3689" s="9"/>
      <c r="H3689" s="9"/>
      <c r="I3689" s="9"/>
      <c r="K3689" s="1"/>
    </row>
    <row r="3690" spans="1:11" x14ac:dyDescent="0.3">
      <c r="A3690" s="1"/>
      <c r="C3690" s="9"/>
      <c r="D3690" s="9"/>
      <c r="E3690" s="9"/>
      <c r="F3690" s="9"/>
      <c r="G3690" s="9"/>
      <c r="H3690" s="9"/>
      <c r="I3690" s="9"/>
      <c r="K3690" s="1"/>
    </row>
    <row r="3691" spans="1:11" x14ac:dyDescent="0.3">
      <c r="A3691" s="1"/>
      <c r="C3691" s="9"/>
      <c r="D3691" s="9"/>
      <c r="E3691" s="9"/>
      <c r="F3691" s="9"/>
      <c r="G3691" s="9"/>
      <c r="H3691" s="9"/>
      <c r="I3691" s="9"/>
      <c r="K3691" s="1"/>
    </row>
    <row r="3692" spans="1:11" x14ac:dyDescent="0.3">
      <c r="A3692" s="1"/>
      <c r="C3692" s="9"/>
      <c r="D3692" s="9"/>
      <c r="E3692" s="9"/>
      <c r="F3692" s="9"/>
      <c r="G3692" s="9"/>
      <c r="H3692" s="9"/>
      <c r="I3692" s="9"/>
      <c r="K3692" s="1"/>
    </row>
    <row r="3693" spans="1:11" x14ac:dyDescent="0.3">
      <c r="A3693" s="1"/>
      <c r="C3693" s="9"/>
      <c r="D3693" s="9"/>
      <c r="E3693" s="9"/>
      <c r="F3693" s="9"/>
      <c r="G3693" s="9"/>
      <c r="H3693" s="9"/>
      <c r="I3693" s="9"/>
      <c r="K3693" s="1"/>
    </row>
    <row r="3694" spans="1:11" x14ac:dyDescent="0.3">
      <c r="A3694" s="1"/>
      <c r="C3694" s="9"/>
      <c r="D3694" s="9"/>
      <c r="E3694" s="9"/>
      <c r="F3694" s="9"/>
      <c r="G3694" s="9"/>
      <c r="H3694" s="9"/>
      <c r="I3694" s="9"/>
      <c r="K3694" s="1"/>
    </row>
    <row r="3695" spans="1:11" x14ac:dyDescent="0.3">
      <c r="A3695" s="1"/>
      <c r="C3695" s="9"/>
      <c r="D3695" s="9"/>
      <c r="E3695" s="9"/>
      <c r="F3695" s="9"/>
      <c r="G3695" s="9"/>
      <c r="H3695" s="9"/>
      <c r="I3695" s="9"/>
      <c r="K3695" s="1"/>
    </row>
    <row r="3696" spans="1:11" x14ac:dyDescent="0.3">
      <c r="A3696" s="1"/>
      <c r="C3696" s="9"/>
      <c r="D3696" s="9"/>
      <c r="E3696" s="9"/>
      <c r="F3696" s="9"/>
      <c r="G3696" s="9"/>
      <c r="H3696" s="9"/>
      <c r="I3696" s="9"/>
      <c r="K3696" s="1"/>
    </row>
    <row r="3697" spans="1:11" x14ac:dyDescent="0.3">
      <c r="A3697" s="1"/>
      <c r="C3697" s="9"/>
      <c r="D3697" s="9"/>
      <c r="E3697" s="9"/>
      <c r="F3697" s="9"/>
      <c r="G3697" s="9"/>
      <c r="H3697" s="9"/>
      <c r="I3697" s="9"/>
      <c r="K3697" s="1"/>
    </row>
    <row r="3698" spans="1:11" x14ac:dyDescent="0.3">
      <c r="A3698" s="1"/>
      <c r="C3698" s="9"/>
      <c r="D3698" s="9"/>
      <c r="E3698" s="9"/>
      <c r="F3698" s="9"/>
      <c r="G3698" s="9"/>
      <c r="H3698" s="9"/>
      <c r="I3698" s="9"/>
      <c r="K3698" s="1"/>
    </row>
    <row r="3699" spans="1:11" x14ac:dyDescent="0.3">
      <c r="A3699" s="1"/>
      <c r="C3699" s="9"/>
      <c r="D3699" s="9"/>
      <c r="E3699" s="9"/>
      <c r="F3699" s="9"/>
      <c r="G3699" s="9"/>
      <c r="H3699" s="9"/>
      <c r="I3699" s="9"/>
      <c r="K3699" s="1"/>
    </row>
    <row r="3700" spans="1:11" x14ac:dyDescent="0.3">
      <c r="A3700" s="1"/>
      <c r="C3700" s="9"/>
      <c r="D3700" s="9"/>
      <c r="E3700" s="9"/>
      <c r="F3700" s="9"/>
      <c r="G3700" s="9"/>
      <c r="H3700" s="9"/>
      <c r="I3700" s="9"/>
      <c r="K3700" s="1"/>
    </row>
    <row r="3701" spans="1:11" x14ac:dyDescent="0.3">
      <c r="A3701" s="1"/>
      <c r="C3701" s="9"/>
      <c r="D3701" s="9"/>
      <c r="E3701" s="9"/>
      <c r="F3701" s="9"/>
      <c r="G3701" s="9"/>
      <c r="H3701" s="9"/>
      <c r="I3701" s="9"/>
      <c r="K3701" s="1"/>
    </row>
    <row r="3702" spans="1:11" x14ac:dyDescent="0.3">
      <c r="A3702" s="1"/>
      <c r="C3702" s="9"/>
      <c r="D3702" s="9"/>
      <c r="E3702" s="9"/>
      <c r="F3702" s="9"/>
      <c r="G3702" s="9"/>
      <c r="H3702" s="9"/>
      <c r="I3702" s="9"/>
      <c r="K3702" s="1"/>
    </row>
    <row r="3703" spans="1:11" x14ac:dyDescent="0.3">
      <c r="A3703" s="1"/>
      <c r="C3703" s="9"/>
      <c r="D3703" s="9"/>
      <c r="E3703" s="9"/>
      <c r="F3703" s="9"/>
      <c r="G3703" s="9"/>
      <c r="H3703" s="9"/>
      <c r="I3703" s="9"/>
      <c r="K3703" s="1"/>
    </row>
    <row r="3704" spans="1:11" x14ac:dyDescent="0.3">
      <c r="A3704" s="1"/>
      <c r="C3704" s="9"/>
      <c r="D3704" s="9"/>
      <c r="E3704" s="9"/>
      <c r="F3704" s="9"/>
      <c r="G3704" s="9"/>
      <c r="H3704" s="9"/>
      <c r="I3704" s="9"/>
      <c r="K3704" s="1"/>
    </row>
    <row r="3705" spans="1:11" x14ac:dyDescent="0.3">
      <c r="A3705" s="1"/>
      <c r="C3705" s="9"/>
      <c r="D3705" s="9"/>
      <c r="E3705" s="9"/>
      <c r="F3705" s="9"/>
      <c r="G3705" s="9"/>
      <c r="H3705" s="9"/>
      <c r="I3705" s="9"/>
      <c r="K3705" s="1"/>
    </row>
    <row r="3706" spans="1:11" x14ac:dyDescent="0.3">
      <c r="A3706" s="1"/>
      <c r="C3706" s="9"/>
      <c r="D3706" s="9"/>
      <c r="E3706" s="9"/>
      <c r="F3706" s="9"/>
      <c r="G3706" s="9"/>
      <c r="H3706" s="9"/>
      <c r="I3706" s="9"/>
      <c r="K3706" s="1"/>
    </row>
    <row r="3707" spans="1:11" x14ac:dyDescent="0.3">
      <c r="A3707" s="1"/>
      <c r="C3707" s="9"/>
      <c r="D3707" s="9"/>
      <c r="E3707" s="9"/>
      <c r="F3707" s="9"/>
      <c r="G3707" s="9"/>
      <c r="H3707" s="9"/>
      <c r="I3707" s="9"/>
      <c r="K3707" s="1"/>
    </row>
    <row r="3708" spans="1:11" x14ac:dyDescent="0.3">
      <c r="A3708" s="1"/>
      <c r="C3708" s="9"/>
      <c r="D3708" s="9"/>
      <c r="E3708" s="9"/>
      <c r="F3708" s="9"/>
      <c r="G3708" s="9"/>
      <c r="H3708" s="9"/>
      <c r="I3708" s="9"/>
      <c r="K3708" s="1"/>
    </row>
    <row r="3709" spans="1:11" x14ac:dyDescent="0.3">
      <c r="A3709" s="1"/>
      <c r="C3709" s="9"/>
      <c r="D3709" s="9"/>
      <c r="E3709" s="9"/>
      <c r="F3709" s="9"/>
      <c r="G3709" s="9"/>
      <c r="H3709" s="9"/>
      <c r="I3709" s="9"/>
      <c r="K3709" s="1"/>
    </row>
    <row r="3710" spans="1:11" x14ac:dyDescent="0.3">
      <c r="A3710" s="1"/>
      <c r="C3710" s="9"/>
      <c r="D3710" s="9"/>
      <c r="E3710" s="9"/>
      <c r="F3710" s="9"/>
      <c r="G3710" s="9"/>
      <c r="H3710" s="9"/>
      <c r="I3710" s="9"/>
      <c r="K3710" s="1"/>
    </row>
    <row r="3711" spans="1:11" x14ac:dyDescent="0.3">
      <c r="A3711" s="1"/>
      <c r="C3711" s="9"/>
      <c r="D3711" s="9"/>
      <c r="E3711" s="9"/>
      <c r="F3711" s="9"/>
      <c r="G3711" s="9"/>
      <c r="H3711" s="9"/>
      <c r="I3711" s="9"/>
      <c r="K3711" s="1"/>
    </row>
    <row r="3712" spans="1:11" x14ac:dyDescent="0.3">
      <c r="A3712" s="1"/>
      <c r="C3712" s="9"/>
      <c r="D3712" s="9"/>
      <c r="E3712" s="9"/>
      <c r="F3712" s="9"/>
      <c r="G3712" s="9"/>
      <c r="H3712" s="9"/>
      <c r="I3712" s="9"/>
      <c r="K3712" s="1"/>
    </row>
    <row r="3713" spans="1:11" x14ac:dyDescent="0.3">
      <c r="A3713" s="1"/>
      <c r="C3713" s="9"/>
      <c r="D3713" s="9"/>
      <c r="E3713" s="9"/>
      <c r="F3713" s="9"/>
      <c r="G3713" s="9"/>
      <c r="H3713" s="9"/>
      <c r="I3713" s="9"/>
      <c r="K3713" s="1"/>
    </row>
    <row r="3714" spans="1:11" x14ac:dyDescent="0.3">
      <c r="A3714" s="1"/>
      <c r="C3714" s="9"/>
      <c r="D3714" s="9"/>
      <c r="E3714" s="9"/>
      <c r="F3714" s="9"/>
      <c r="G3714" s="9"/>
      <c r="H3714" s="9"/>
      <c r="I3714" s="9"/>
      <c r="K3714" s="1"/>
    </row>
    <row r="3715" spans="1:11" x14ac:dyDescent="0.3">
      <c r="A3715" s="1"/>
      <c r="C3715" s="9"/>
      <c r="D3715" s="9"/>
      <c r="E3715" s="9"/>
      <c r="F3715" s="9"/>
      <c r="G3715" s="9"/>
      <c r="H3715" s="9"/>
      <c r="I3715" s="9"/>
      <c r="K3715" s="1"/>
    </row>
    <row r="3716" spans="1:11" x14ac:dyDescent="0.3">
      <c r="A3716" s="1"/>
      <c r="C3716" s="9"/>
      <c r="D3716" s="9"/>
      <c r="E3716" s="9"/>
      <c r="F3716" s="9"/>
      <c r="G3716" s="9"/>
      <c r="H3716" s="9"/>
      <c r="I3716" s="9"/>
      <c r="K3716" s="1"/>
    </row>
    <row r="3717" spans="1:11" x14ac:dyDescent="0.3">
      <c r="A3717" s="1"/>
      <c r="C3717" s="9"/>
      <c r="D3717" s="9"/>
      <c r="E3717" s="9"/>
      <c r="F3717" s="9"/>
      <c r="G3717" s="9"/>
      <c r="H3717" s="9"/>
      <c r="I3717" s="9"/>
      <c r="K3717" s="1"/>
    </row>
    <row r="3718" spans="1:11" x14ac:dyDescent="0.3">
      <c r="A3718" s="1"/>
      <c r="C3718" s="9"/>
      <c r="D3718" s="9"/>
      <c r="E3718" s="9"/>
      <c r="F3718" s="9"/>
      <c r="G3718" s="9"/>
      <c r="H3718" s="9"/>
      <c r="I3718" s="9"/>
      <c r="K3718" s="1"/>
    </row>
    <row r="3719" spans="1:11" x14ac:dyDescent="0.3">
      <c r="A3719" s="1"/>
      <c r="C3719" s="9"/>
      <c r="D3719" s="9"/>
      <c r="E3719" s="9"/>
      <c r="F3719" s="9"/>
      <c r="G3719" s="9"/>
      <c r="H3719" s="9"/>
      <c r="I3719" s="9"/>
      <c r="K3719" s="1"/>
    </row>
    <row r="3720" spans="1:11" x14ac:dyDescent="0.3">
      <c r="A3720" s="1"/>
      <c r="C3720" s="9"/>
      <c r="D3720" s="9"/>
      <c r="E3720" s="9"/>
      <c r="F3720" s="9"/>
      <c r="G3720" s="9"/>
      <c r="H3720" s="9"/>
      <c r="I3720" s="9"/>
      <c r="K3720" s="1"/>
    </row>
    <row r="3721" spans="1:11" x14ac:dyDescent="0.3">
      <c r="A3721" s="1"/>
      <c r="C3721" s="9"/>
      <c r="D3721" s="9"/>
      <c r="E3721" s="9"/>
      <c r="F3721" s="9"/>
      <c r="G3721" s="9"/>
      <c r="H3721" s="9"/>
      <c r="I3721" s="9"/>
      <c r="K3721" s="1"/>
    </row>
    <row r="3722" spans="1:11" x14ac:dyDescent="0.3">
      <c r="A3722" s="1"/>
      <c r="C3722" s="9"/>
      <c r="D3722" s="9"/>
      <c r="E3722" s="9"/>
      <c r="F3722" s="9"/>
      <c r="G3722" s="9"/>
      <c r="H3722" s="9"/>
      <c r="I3722" s="9"/>
      <c r="K3722" s="1"/>
    </row>
    <row r="3723" spans="1:11" x14ac:dyDescent="0.3">
      <c r="A3723" s="1"/>
      <c r="C3723" s="9"/>
      <c r="D3723" s="9"/>
      <c r="E3723" s="9"/>
      <c r="F3723" s="9"/>
      <c r="G3723" s="9"/>
      <c r="H3723" s="9"/>
      <c r="I3723" s="9"/>
      <c r="K3723" s="1"/>
    </row>
    <row r="3724" spans="1:11" x14ac:dyDescent="0.3">
      <c r="A3724" s="1"/>
      <c r="C3724" s="9"/>
      <c r="D3724" s="9"/>
      <c r="E3724" s="9"/>
      <c r="F3724" s="9"/>
      <c r="G3724" s="9"/>
      <c r="H3724" s="9"/>
      <c r="I3724" s="9"/>
      <c r="K3724" s="1"/>
    </row>
    <row r="3725" spans="1:11" x14ac:dyDescent="0.3">
      <c r="A3725" s="1"/>
      <c r="C3725" s="9"/>
      <c r="D3725" s="9"/>
      <c r="E3725" s="9"/>
      <c r="F3725" s="9"/>
      <c r="G3725" s="9"/>
      <c r="H3725" s="9"/>
      <c r="I3725" s="9"/>
      <c r="K3725" s="1"/>
    </row>
    <row r="3726" spans="1:11" x14ac:dyDescent="0.3">
      <c r="A3726" s="1"/>
      <c r="C3726" s="9"/>
      <c r="D3726" s="9"/>
      <c r="E3726" s="9"/>
      <c r="F3726" s="9"/>
      <c r="G3726" s="9"/>
      <c r="H3726" s="9"/>
      <c r="I3726" s="9"/>
      <c r="K3726" s="1"/>
    </row>
    <row r="3727" spans="1:11" x14ac:dyDescent="0.3">
      <c r="A3727" s="1"/>
      <c r="C3727" s="9"/>
      <c r="D3727" s="9"/>
      <c r="E3727" s="9"/>
      <c r="F3727" s="9"/>
      <c r="G3727" s="9"/>
      <c r="H3727" s="9"/>
      <c r="I3727" s="9"/>
      <c r="K3727" s="1"/>
    </row>
    <row r="3728" spans="1:11" x14ac:dyDescent="0.3">
      <c r="A3728" s="1"/>
      <c r="C3728" s="9"/>
      <c r="D3728" s="9"/>
      <c r="E3728" s="9"/>
      <c r="F3728" s="9"/>
      <c r="G3728" s="9"/>
      <c r="H3728" s="9"/>
      <c r="I3728" s="9"/>
      <c r="K3728" s="1"/>
    </row>
    <row r="3729" spans="1:11" x14ac:dyDescent="0.3">
      <c r="A3729" s="1"/>
      <c r="C3729" s="9"/>
      <c r="D3729" s="9"/>
      <c r="E3729" s="9"/>
      <c r="F3729" s="9"/>
      <c r="G3729" s="9"/>
      <c r="H3729" s="9"/>
      <c r="I3729" s="9"/>
      <c r="K3729" s="1"/>
    </row>
    <row r="3730" spans="1:11" x14ac:dyDescent="0.3">
      <c r="A3730" s="1"/>
      <c r="C3730" s="9"/>
      <c r="D3730" s="9"/>
      <c r="E3730" s="9"/>
      <c r="F3730" s="9"/>
      <c r="G3730" s="9"/>
      <c r="H3730" s="9"/>
      <c r="I3730" s="9"/>
      <c r="K3730" s="1"/>
    </row>
    <row r="3731" spans="1:11" x14ac:dyDescent="0.3">
      <c r="A3731" s="1"/>
      <c r="C3731" s="9"/>
      <c r="D3731" s="9"/>
      <c r="E3731" s="9"/>
      <c r="F3731" s="9"/>
      <c r="G3731" s="9"/>
      <c r="H3731" s="9"/>
      <c r="I3731" s="9"/>
      <c r="K3731" s="1"/>
    </row>
    <row r="3732" spans="1:11" x14ac:dyDescent="0.3">
      <c r="A3732" s="1"/>
      <c r="C3732" s="9"/>
      <c r="D3732" s="9"/>
      <c r="E3732" s="9"/>
      <c r="F3732" s="9"/>
      <c r="G3732" s="9"/>
      <c r="H3732" s="9"/>
      <c r="I3732" s="9"/>
      <c r="K3732" s="1"/>
    </row>
    <row r="3733" spans="1:11" x14ac:dyDescent="0.3">
      <c r="A3733" s="1"/>
      <c r="C3733" s="9"/>
      <c r="D3733" s="9"/>
      <c r="E3733" s="9"/>
      <c r="F3733" s="9"/>
      <c r="G3733" s="9"/>
      <c r="H3733" s="9"/>
      <c r="I3733" s="9"/>
      <c r="K3733" s="1"/>
    </row>
    <row r="3734" spans="1:11" x14ac:dyDescent="0.3">
      <c r="A3734" s="1"/>
      <c r="C3734" s="9"/>
      <c r="D3734" s="9"/>
      <c r="E3734" s="9"/>
      <c r="F3734" s="9"/>
      <c r="G3734" s="9"/>
      <c r="H3734" s="9"/>
      <c r="I3734" s="9"/>
      <c r="K3734" s="1"/>
    </row>
    <row r="3735" spans="1:11" x14ac:dyDescent="0.3">
      <c r="A3735" s="1"/>
      <c r="C3735" s="9"/>
      <c r="D3735" s="9"/>
      <c r="E3735" s="9"/>
      <c r="F3735" s="9"/>
      <c r="G3735" s="9"/>
      <c r="H3735" s="9"/>
      <c r="I3735" s="9"/>
      <c r="K3735" s="1"/>
    </row>
    <row r="3736" spans="1:11" x14ac:dyDescent="0.3">
      <c r="A3736" s="1"/>
      <c r="C3736" s="9"/>
      <c r="D3736" s="9"/>
      <c r="E3736" s="9"/>
      <c r="F3736" s="9"/>
      <c r="G3736" s="9"/>
      <c r="H3736" s="9"/>
      <c r="I3736" s="9"/>
      <c r="K3736" s="1"/>
    </row>
    <row r="3737" spans="1:11" x14ac:dyDescent="0.3">
      <c r="A3737" s="1"/>
      <c r="C3737" s="9"/>
      <c r="D3737" s="9"/>
      <c r="E3737" s="9"/>
      <c r="F3737" s="9"/>
      <c r="G3737" s="9"/>
      <c r="H3737" s="9"/>
      <c r="I3737" s="9"/>
      <c r="K3737" s="1"/>
    </row>
    <row r="3738" spans="1:11" x14ac:dyDescent="0.3">
      <c r="A3738" s="1"/>
      <c r="C3738" s="9"/>
      <c r="D3738" s="9"/>
      <c r="E3738" s="9"/>
      <c r="F3738" s="9"/>
      <c r="G3738" s="9"/>
      <c r="H3738" s="9"/>
      <c r="I3738" s="9"/>
      <c r="K3738" s="1"/>
    </row>
    <row r="3739" spans="1:11" x14ac:dyDescent="0.3">
      <c r="A3739" s="1"/>
      <c r="C3739" s="9"/>
      <c r="D3739" s="9"/>
      <c r="E3739" s="9"/>
      <c r="F3739" s="9"/>
      <c r="G3739" s="9"/>
      <c r="H3739" s="9"/>
      <c r="I3739" s="9"/>
      <c r="K3739" s="1"/>
    </row>
    <row r="3740" spans="1:11" x14ac:dyDescent="0.3">
      <c r="A3740" s="1"/>
      <c r="C3740" s="9"/>
      <c r="D3740" s="9"/>
      <c r="E3740" s="9"/>
      <c r="F3740" s="9"/>
      <c r="G3740" s="9"/>
      <c r="H3740" s="9"/>
      <c r="I3740" s="9"/>
      <c r="K3740" s="1"/>
    </row>
    <row r="3741" spans="1:11" x14ac:dyDescent="0.3">
      <c r="A3741" s="1"/>
      <c r="C3741" s="9"/>
      <c r="D3741" s="9"/>
      <c r="E3741" s="9"/>
      <c r="F3741" s="9"/>
      <c r="G3741" s="9"/>
      <c r="H3741" s="9"/>
      <c r="I3741" s="9"/>
      <c r="K3741" s="1"/>
    </row>
    <row r="3742" spans="1:11" x14ac:dyDescent="0.3">
      <c r="A3742" s="1"/>
      <c r="C3742" s="9"/>
      <c r="D3742" s="9"/>
      <c r="E3742" s="9"/>
      <c r="F3742" s="9"/>
      <c r="G3742" s="9"/>
      <c r="H3742" s="9"/>
      <c r="I3742" s="9"/>
      <c r="K3742" s="1"/>
    </row>
    <row r="3743" spans="1:11" x14ac:dyDescent="0.3">
      <c r="A3743" s="1"/>
      <c r="C3743" s="9"/>
      <c r="D3743" s="9"/>
      <c r="E3743" s="9"/>
      <c r="F3743" s="9"/>
      <c r="G3743" s="9"/>
      <c r="H3743" s="9"/>
      <c r="I3743" s="9"/>
      <c r="K3743" s="1"/>
    </row>
    <row r="3744" spans="1:11" x14ac:dyDescent="0.3">
      <c r="A3744" s="1"/>
      <c r="C3744" s="9"/>
      <c r="D3744" s="9"/>
      <c r="E3744" s="9"/>
      <c r="F3744" s="9"/>
      <c r="G3744" s="9"/>
      <c r="H3744" s="9"/>
      <c r="I3744" s="9"/>
      <c r="K3744" s="1"/>
    </row>
    <row r="3745" spans="1:11" x14ac:dyDescent="0.3">
      <c r="A3745" s="1"/>
      <c r="C3745" s="9"/>
      <c r="D3745" s="9"/>
      <c r="E3745" s="9"/>
      <c r="F3745" s="9"/>
      <c r="G3745" s="9"/>
      <c r="H3745" s="9"/>
      <c r="I3745" s="9"/>
      <c r="K3745" s="1"/>
    </row>
    <row r="3746" spans="1:11" x14ac:dyDescent="0.3">
      <c r="A3746" s="1"/>
      <c r="C3746" s="9"/>
      <c r="D3746" s="9"/>
      <c r="E3746" s="9"/>
      <c r="F3746" s="9"/>
      <c r="G3746" s="9"/>
      <c r="H3746" s="9"/>
      <c r="I3746" s="9"/>
      <c r="K3746" s="1"/>
    </row>
    <row r="3747" spans="1:11" x14ac:dyDescent="0.3">
      <c r="A3747" s="1"/>
      <c r="C3747" s="9"/>
      <c r="D3747" s="9"/>
      <c r="E3747" s="9"/>
      <c r="F3747" s="9"/>
      <c r="G3747" s="9"/>
      <c r="H3747" s="9"/>
      <c r="I3747" s="9"/>
      <c r="K3747" s="1"/>
    </row>
    <row r="3748" spans="1:11" x14ac:dyDescent="0.3">
      <c r="A3748" s="1"/>
      <c r="C3748" s="9"/>
      <c r="D3748" s="9"/>
      <c r="E3748" s="9"/>
      <c r="F3748" s="9"/>
      <c r="G3748" s="9"/>
      <c r="H3748" s="9"/>
      <c r="I3748" s="9"/>
      <c r="K3748" s="1"/>
    </row>
    <row r="3749" spans="1:11" x14ac:dyDescent="0.3">
      <c r="A3749" s="1"/>
      <c r="C3749" s="9"/>
      <c r="D3749" s="9"/>
      <c r="E3749" s="9"/>
      <c r="F3749" s="9"/>
      <c r="G3749" s="9"/>
      <c r="H3749" s="9"/>
      <c r="I3749" s="9"/>
      <c r="K3749" s="1"/>
    </row>
    <row r="3750" spans="1:11" x14ac:dyDescent="0.3">
      <c r="A3750" s="1"/>
      <c r="C3750" s="9"/>
      <c r="D3750" s="9"/>
      <c r="E3750" s="9"/>
      <c r="F3750" s="9"/>
      <c r="G3750" s="9"/>
      <c r="H3750" s="9"/>
      <c r="I3750" s="9"/>
      <c r="K3750" s="1"/>
    </row>
    <row r="3751" spans="1:11" x14ac:dyDescent="0.3">
      <c r="A3751" s="1"/>
      <c r="C3751" s="9"/>
      <c r="D3751" s="9"/>
      <c r="E3751" s="9"/>
      <c r="F3751" s="9"/>
      <c r="G3751" s="9"/>
      <c r="H3751" s="9"/>
      <c r="I3751" s="9"/>
      <c r="K3751" s="1"/>
    </row>
    <row r="3752" spans="1:11" x14ac:dyDescent="0.3">
      <c r="A3752" s="1"/>
      <c r="C3752" s="9"/>
      <c r="D3752" s="9"/>
      <c r="E3752" s="9"/>
      <c r="F3752" s="9"/>
      <c r="G3752" s="9"/>
      <c r="H3752" s="9"/>
      <c r="I3752" s="9"/>
      <c r="K3752" s="1"/>
    </row>
    <row r="3753" spans="1:11" x14ac:dyDescent="0.3">
      <c r="A3753" s="1"/>
      <c r="C3753" s="9"/>
      <c r="D3753" s="9"/>
      <c r="E3753" s="9"/>
      <c r="F3753" s="9"/>
      <c r="G3753" s="9"/>
      <c r="H3753" s="9"/>
      <c r="I3753" s="9"/>
      <c r="K3753" s="1"/>
    </row>
    <row r="3754" spans="1:11" x14ac:dyDescent="0.3">
      <c r="A3754" s="1"/>
      <c r="C3754" s="9"/>
      <c r="D3754" s="9"/>
      <c r="E3754" s="9"/>
      <c r="F3754" s="9"/>
      <c r="G3754" s="9"/>
      <c r="H3754" s="9"/>
      <c r="I3754" s="9"/>
      <c r="K3754" s="1"/>
    </row>
    <row r="3755" spans="1:11" x14ac:dyDescent="0.3">
      <c r="A3755" s="1"/>
      <c r="C3755" s="9"/>
      <c r="D3755" s="9"/>
      <c r="E3755" s="9"/>
      <c r="F3755" s="9"/>
      <c r="G3755" s="9"/>
      <c r="H3755" s="9"/>
      <c r="I3755" s="9"/>
      <c r="K3755" s="1"/>
    </row>
    <row r="3756" spans="1:11" x14ac:dyDescent="0.3">
      <c r="A3756" s="1"/>
      <c r="C3756" s="9"/>
      <c r="D3756" s="9"/>
      <c r="E3756" s="9"/>
      <c r="F3756" s="9"/>
      <c r="G3756" s="9"/>
      <c r="H3756" s="9"/>
      <c r="I3756" s="9"/>
      <c r="K3756" s="1"/>
    </row>
    <row r="3757" spans="1:11" x14ac:dyDescent="0.3">
      <c r="A3757" s="1"/>
      <c r="C3757" s="9"/>
      <c r="D3757" s="9"/>
      <c r="E3757" s="9"/>
      <c r="F3757" s="9"/>
      <c r="G3757" s="9"/>
      <c r="H3757" s="9"/>
      <c r="I3757" s="9"/>
      <c r="K3757" s="1"/>
    </row>
    <row r="3758" spans="1:11" x14ac:dyDescent="0.3">
      <c r="A3758" s="1"/>
      <c r="C3758" s="9"/>
      <c r="D3758" s="9"/>
      <c r="E3758" s="9"/>
      <c r="F3758" s="9"/>
      <c r="G3758" s="9"/>
      <c r="H3758" s="9"/>
      <c r="I3758" s="9"/>
      <c r="K3758" s="1"/>
    </row>
    <row r="3759" spans="1:11" x14ac:dyDescent="0.3">
      <c r="A3759" s="1"/>
      <c r="C3759" s="9"/>
      <c r="D3759" s="9"/>
      <c r="E3759" s="9"/>
      <c r="F3759" s="9"/>
      <c r="G3759" s="9"/>
      <c r="H3759" s="9"/>
      <c r="I3759" s="9"/>
      <c r="K3759" s="1"/>
    </row>
    <row r="3760" spans="1:11" x14ac:dyDescent="0.3">
      <c r="A3760" s="1"/>
      <c r="C3760" s="9"/>
      <c r="D3760" s="9"/>
      <c r="E3760" s="9"/>
      <c r="F3760" s="9"/>
      <c r="G3760" s="9"/>
      <c r="H3760" s="9"/>
      <c r="I3760" s="9"/>
      <c r="K3760" s="1"/>
    </row>
    <row r="3761" spans="1:11" x14ac:dyDescent="0.3">
      <c r="A3761" s="1"/>
      <c r="C3761" s="9"/>
      <c r="D3761" s="9"/>
      <c r="E3761" s="9"/>
      <c r="F3761" s="9"/>
      <c r="G3761" s="9"/>
      <c r="H3761" s="9"/>
      <c r="I3761" s="9"/>
      <c r="K3761" s="1"/>
    </row>
    <row r="3762" spans="1:11" x14ac:dyDescent="0.3">
      <c r="A3762" s="1"/>
      <c r="C3762" s="9"/>
      <c r="D3762" s="9"/>
      <c r="E3762" s="9"/>
      <c r="F3762" s="9"/>
      <c r="G3762" s="9"/>
      <c r="H3762" s="9"/>
      <c r="I3762" s="9"/>
      <c r="K3762" s="1"/>
    </row>
    <row r="3763" spans="1:11" x14ac:dyDescent="0.3">
      <c r="A3763" s="1"/>
      <c r="C3763" s="9"/>
      <c r="D3763" s="9"/>
      <c r="E3763" s="9"/>
      <c r="F3763" s="9"/>
      <c r="G3763" s="9"/>
      <c r="H3763" s="9"/>
      <c r="I3763" s="9"/>
      <c r="K3763" s="1"/>
    </row>
    <row r="3764" spans="1:11" x14ac:dyDescent="0.3">
      <c r="A3764" s="1"/>
      <c r="C3764" s="9"/>
      <c r="D3764" s="9"/>
      <c r="E3764" s="9"/>
      <c r="F3764" s="9"/>
      <c r="G3764" s="9"/>
      <c r="H3764" s="9"/>
      <c r="I3764" s="9"/>
      <c r="K3764" s="1"/>
    </row>
    <row r="3765" spans="1:11" x14ac:dyDescent="0.3">
      <c r="A3765" s="1"/>
      <c r="C3765" s="9"/>
      <c r="D3765" s="9"/>
      <c r="E3765" s="9"/>
      <c r="F3765" s="9"/>
      <c r="G3765" s="9"/>
      <c r="H3765" s="9"/>
      <c r="I3765" s="9"/>
      <c r="K3765" s="1"/>
    </row>
    <row r="3766" spans="1:11" x14ac:dyDescent="0.3">
      <c r="A3766" s="1"/>
      <c r="C3766" s="9"/>
      <c r="D3766" s="9"/>
      <c r="E3766" s="9"/>
      <c r="F3766" s="9"/>
      <c r="G3766" s="9"/>
      <c r="H3766" s="9"/>
      <c r="I3766" s="9"/>
      <c r="K3766" s="1"/>
    </row>
    <row r="3767" spans="1:11" x14ac:dyDescent="0.3">
      <c r="A3767" s="1"/>
      <c r="C3767" s="9"/>
      <c r="D3767" s="9"/>
      <c r="E3767" s="9"/>
      <c r="F3767" s="9"/>
      <c r="G3767" s="9"/>
      <c r="H3767" s="9"/>
      <c r="I3767" s="9"/>
      <c r="K3767" s="1"/>
    </row>
    <row r="3768" spans="1:11" x14ac:dyDescent="0.3">
      <c r="A3768" s="1"/>
      <c r="C3768" s="9"/>
      <c r="D3768" s="9"/>
      <c r="E3768" s="9"/>
      <c r="F3768" s="9"/>
      <c r="G3768" s="9"/>
      <c r="H3768" s="9"/>
      <c r="I3768" s="9"/>
      <c r="K3768" s="1"/>
    </row>
    <row r="3769" spans="1:11" x14ac:dyDescent="0.3">
      <c r="A3769" s="1"/>
      <c r="C3769" s="9"/>
      <c r="D3769" s="9"/>
      <c r="E3769" s="9"/>
      <c r="F3769" s="9"/>
      <c r="G3769" s="9"/>
      <c r="H3769" s="9"/>
      <c r="I3769" s="9"/>
      <c r="K3769" s="1"/>
    </row>
    <row r="3770" spans="1:11" x14ac:dyDescent="0.3">
      <c r="A3770" s="1"/>
      <c r="C3770" s="9"/>
      <c r="D3770" s="9"/>
      <c r="E3770" s="9"/>
      <c r="F3770" s="9"/>
      <c r="G3770" s="9"/>
      <c r="H3770" s="9"/>
      <c r="I3770" s="9"/>
      <c r="K3770" s="1"/>
    </row>
    <row r="3771" spans="1:11" x14ac:dyDescent="0.3">
      <c r="A3771" s="1"/>
      <c r="C3771" s="9"/>
      <c r="D3771" s="9"/>
      <c r="E3771" s="9"/>
      <c r="F3771" s="9"/>
      <c r="G3771" s="9"/>
      <c r="H3771" s="9"/>
      <c r="I3771" s="9"/>
      <c r="K3771" s="1"/>
    </row>
    <row r="3772" spans="1:11" x14ac:dyDescent="0.3">
      <c r="A3772" s="1"/>
      <c r="C3772" s="9"/>
      <c r="D3772" s="9"/>
      <c r="E3772" s="9"/>
      <c r="F3772" s="9"/>
      <c r="G3772" s="9"/>
      <c r="H3772" s="9"/>
      <c r="I3772" s="9"/>
      <c r="K3772" s="1"/>
    </row>
    <row r="3773" spans="1:11" x14ac:dyDescent="0.3">
      <c r="A3773" s="1"/>
      <c r="C3773" s="9"/>
      <c r="D3773" s="9"/>
      <c r="E3773" s="9"/>
      <c r="F3773" s="9"/>
      <c r="G3773" s="9"/>
      <c r="H3773" s="9"/>
      <c r="I3773" s="9"/>
      <c r="K3773" s="1"/>
    </row>
    <row r="3774" spans="1:11" x14ac:dyDescent="0.3">
      <c r="A3774" s="1"/>
      <c r="C3774" s="9"/>
      <c r="D3774" s="9"/>
      <c r="E3774" s="9"/>
      <c r="F3774" s="9"/>
      <c r="G3774" s="9"/>
      <c r="H3774" s="9"/>
      <c r="I3774" s="9"/>
      <c r="K3774" s="1"/>
    </row>
    <row r="3775" spans="1:11" x14ac:dyDescent="0.3">
      <c r="A3775" s="1"/>
      <c r="C3775" s="9"/>
      <c r="D3775" s="9"/>
      <c r="E3775" s="9"/>
      <c r="F3775" s="9"/>
      <c r="G3775" s="9"/>
      <c r="H3775" s="9"/>
      <c r="I3775" s="9"/>
      <c r="K3775" s="1"/>
    </row>
    <row r="3776" spans="1:11" x14ac:dyDescent="0.3">
      <c r="A3776" s="1"/>
      <c r="C3776" s="9"/>
      <c r="D3776" s="9"/>
      <c r="E3776" s="9"/>
      <c r="F3776" s="9"/>
      <c r="G3776" s="9"/>
      <c r="H3776" s="9"/>
      <c r="I3776" s="9"/>
      <c r="K3776" s="1"/>
    </row>
    <row r="3777" spans="1:11" x14ac:dyDescent="0.3">
      <c r="A3777" s="1"/>
      <c r="C3777" s="9"/>
      <c r="D3777" s="9"/>
      <c r="E3777" s="9"/>
      <c r="F3777" s="9"/>
      <c r="G3777" s="9"/>
      <c r="H3777" s="9"/>
      <c r="I3777" s="9"/>
      <c r="K3777" s="1"/>
    </row>
    <row r="3778" spans="1:11" x14ac:dyDescent="0.3">
      <c r="A3778" s="1"/>
      <c r="C3778" s="9"/>
      <c r="D3778" s="9"/>
      <c r="E3778" s="9"/>
      <c r="F3778" s="9"/>
      <c r="G3778" s="9"/>
      <c r="H3778" s="9"/>
      <c r="I3778" s="9"/>
      <c r="K3778" s="1"/>
    </row>
    <row r="3779" spans="1:11" x14ac:dyDescent="0.3">
      <c r="A3779" s="1"/>
      <c r="C3779" s="9"/>
      <c r="D3779" s="9"/>
      <c r="E3779" s="9"/>
      <c r="F3779" s="9"/>
      <c r="G3779" s="9"/>
      <c r="H3779" s="9"/>
      <c r="I3779" s="9"/>
      <c r="K3779" s="1"/>
    </row>
    <row r="3780" spans="1:11" x14ac:dyDescent="0.3">
      <c r="A3780" s="1"/>
      <c r="C3780" s="9"/>
      <c r="D3780" s="9"/>
      <c r="E3780" s="9"/>
      <c r="F3780" s="9"/>
      <c r="G3780" s="9"/>
      <c r="H3780" s="9"/>
      <c r="I3780" s="9"/>
      <c r="K3780" s="1"/>
    </row>
    <row r="3781" spans="1:11" x14ac:dyDescent="0.3">
      <c r="A3781" s="1"/>
      <c r="C3781" s="9"/>
      <c r="D3781" s="9"/>
      <c r="E3781" s="9"/>
      <c r="F3781" s="9"/>
      <c r="G3781" s="9"/>
      <c r="H3781" s="9"/>
      <c r="I3781" s="9"/>
      <c r="K3781" s="1"/>
    </row>
    <row r="3782" spans="1:11" x14ac:dyDescent="0.3">
      <c r="A3782" s="1"/>
      <c r="C3782" s="9"/>
      <c r="D3782" s="9"/>
      <c r="E3782" s="9"/>
      <c r="F3782" s="9"/>
      <c r="G3782" s="9"/>
      <c r="H3782" s="9"/>
      <c r="I3782" s="9"/>
      <c r="K3782" s="1"/>
    </row>
    <row r="3783" spans="1:11" x14ac:dyDescent="0.3">
      <c r="A3783" s="1"/>
      <c r="C3783" s="9"/>
      <c r="D3783" s="9"/>
      <c r="E3783" s="9"/>
      <c r="F3783" s="9"/>
      <c r="G3783" s="9"/>
      <c r="H3783" s="9"/>
      <c r="I3783" s="9"/>
      <c r="K3783" s="1"/>
    </row>
    <row r="3784" spans="1:11" x14ac:dyDescent="0.3">
      <c r="A3784" s="1"/>
      <c r="C3784" s="9"/>
      <c r="D3784" s="9"/>
      <c r="E3784" s="9"/>
      <c r="F3784" s="9"/>
      <c r="G3784" s="9"/>
      <c r="H3784" s="9"/>
      <c r="I3784" s="9"/>
      <c r="K3784" s="1"/>
    </row>
    <row r="3785" spans="1:11" x14ac:dyDescent="0.3">
      <c r="A3785" s="1"/>
      <c r="C3785" s="9"/>
      <c r="D3785" s="9"/>
      <c r="E3785" s="9"/>
      <c r="F3785" s="9"/>
      <c r="G3785" s="9"/>
      <c r="H3785" s="9"/>
      <c r="I3785" s="9"/>
      <c r="K3785" s="1"/>
    </row>
    <row r="3786" spans="1:11" x14ac:dyDescent="0.3">
      <c r="A3786" s="1"/>
      <c r="C3786" s="9"/>
      <c r="D3786" s="9"/>
      <c r="E3786" s="9"/>
      <c r="F3786" s="9"/>
      <c r="G3786" s="9"/>
      <c r="H3786" s="9"/>
      <c r="I3786" s="9"/>
      <c r="K3786" s="1"/>
    </row>
    <row r="3787" spans="1:11" x14ac:dyDescent="0.3">
      <c r="A3787" s="1"/>
      <c r="C3787" s="9"/>
      <c r="D3787" s="9"/>
      <c r="E3787" s="9"/>
      <c r="F3787" s="9"/>
      <c r="G3787" s="9"/>
      <c r="H3787" s="9"/>
      <c r="I3787" s="9"/>
      <c r="K3787" s="1"/>
    </row>
    <row r="3788" spans="1:11" x14ac:dyDescent="0.3">
      <c r="A3788" s="1"/>
      <c r="C3788" s="9"/>
      <c r="D3788" s="9"/>
      <c r="E3788" s="9"/>
      <c r="F3788" s="9"/>
      <c r="G3788" s="9"/>
      <c r="H3788" s="9"/>
      <c r="I3788" s="9"/>
      <c r="K3788" s="1"/>
    </row>
    <row r="3789" spans="1:11" x14ac:dyDescent="0.3">
      <c r="A3789" s="1"/>
      <c r="C3789" s="9"/>
      <c r="D3789" s="9"/>
      <c r="E3789" s="9"/>
      <c r="F3789" s="9"/>
      <c r="G3789" s="9"/>
      <c r="H3789" s="9"/>
      <c r="I3789" s="9"/>
      <c r="K3789" s="1"/>
    </row>
    <row r="3790" spans="1:11" x14ac:dyDescent="0.3">
      <c r="A3790" s="1"/>
      <c r="C3790" s="9"/>
      <c r="D3790" s="9"/>
      <c r="E3790" s="9"/>
      <c r="F3790" s="9"/>
      <c r="G3790" s="9"/>
      <c r="H3790" s="9"/>
      <c r="I3790" s="9"/>
      <c r="K3790" s="1"/>
    </row>
    <row r="3791" spans="1:11" x14ac:dyDescent="0.3">
      <c r="A3791" s="1"/>
      <c r="C3791" s="9"/>
      <c r="D3791" s="9"/>
      <c r="E3791" s="9"/>
      <c r="F3791" s="9"/>
      <c r="G3791" s="9"/>
      <c r="H3791" s="9"/>
      <c r="I3791" s="9"/>
      <c r="K3791" s="1"/>
    </row>
    <row r="3792" spans="1:11" x14ac:dyDescent="0.3">
      <c r="A3792" s="1"/>
      <c r="C3792" s="9"/>
      <c r="D3792" s="9"/>
      <c r="E3792" s="9"/>
      <c r="F3792" s="9"/>
      <c r="G3792" s="9"/>
      <c r="H3792" s="9"/>
      <c r="I3792" s="9"/>
      <c r="K3792" s="1"/>
    </row>
    <row r="3793" spans="1:11" x14ac:dyDescent="0.3">
      <c r="A3793" s="1"/>
      <c r="C3793" s="9"/>
      <c r="D3793" s="9"/>
      <c r="E3793" s="9"/>
      <c r="F3793" s="9"/>
      <c r="G3793" s="9"/>
      <c r="H3793" s="9"/>
      <c r="I3793" s="9"/>
      <c r="K3793" s="1"/>
    </row>
    <row r="3794" spans="1:11" x14ac:dyDescent="0.3">
      <c r="A3794" s="1"/>
      <c r="C3794" s="9"/>
      <c r="D3794" s="9"/>
      <c r="E3794" s="9"/>
      <c r="F3794" s="9"/>
      <c r="G3794" s="9"/>
      <c r="H3794" s="9"/>
      <c r="I3794" s="9"/>
      <c r="K3794" s="1"/>
    </row>
    <row r="3795" spans="1:11" x14ac:dyDescent="0.3">
      <c r="A3795" s="1"/>
      <c r="C3795" s="9"/>
      <c r="D3795" s="9"/>
      <c r="E3795" s="9"/>
      <c r="F3795" s="9"/>
      <c r="G3795" s="9"/>
      <c r="H3795" s="9"/>
      <c r="I3795" s="9"/>
      <c r="K3795" s="1"/>
    </row>
    <row r="3796" spans="1:11" x14ac:dyDescent="0.3">
      <c r="A3796" s="1"/>
      <c r="C3796" s="9"/>
      <c r="D3796" s="9"/>
      <c r="E3796" s="9"/>
      <c r="F3796" s="9"/>
      <c r="G3796" s="9"/>
      <c r="H3796" s="9"/>
      <c r="I3796" s="9"/>
      <c r="K3796" s="1"/>
    </row>
    <row r="3797" spans="1:11" x14ac:dyDescent="0.3">
      <c r="A3797" s="1"/>
      <c r="C3797" s="9"/>
      <c r="D3797" s="9"/>
      <c r="E3797" s="9"/>
      <c r="F3797" s="9"/>
      <c r="G3797" s="9"/>
      <c r="H3797" s="9"/>
      <c r="I3797" s="9"/>
      <c r="K3797" s="1"/>
    </row>
    <row r="3798" spans="1:11" x14ac:dyDescent="0.3">
      <c r="A3798" s="1"/>
      <c r="C3798" s="9"/>
      <c r="D3798" s="9"/>
      <c r="E3798" s="9"/>
      <c r="F3798" s="9"/>
      <c r="G3798" s="9"/>
      <c r="H3798" s="9"/>
      <c r="I3798" s="9"/>
      <c r="K3798" s="1"/>
    </row>
    <row r="3799" spans="1:11" x14ac:dyDescent="0.3">
      <c r="A3799" s="1"/>
      <c r="C3799" s="9"/>
      <c r="D3799" s="9"/>
      <c r="E3799" s="9"/>
      <c r="F3799" s="9"/>
      <c r="G3799" s="9"/>
      <c r="H3799" s="9"/>
      <c r="I3799" s="9"/>
      <c r="K3799" s="1"/>
    </row>
    <row r="3800" spans="1:11" x14ac:dyDescent="0.3">
      <c r="A3800" s="1"/>
      <c r="C3800" s="9"/>
      <c r="D3800" s="9"/>
      <c r="E3800" s="9"/>
      <c r="F3800" s="9"/>
      <c r="G3800" s="9"/>
      <c r="H3800" s="9"/>
      <c r="I3800" s="9"/>
      <c r="K3800" s="1"/>
    </row>
    <row r="3801" spans="1:11" x14ac:dyDescent="0.3">
      <c r="A3801" s="1"/>
      <c r="C3801" s="9"/>
      <c r="D3801" s="9"/>
      <c r="E3801" s="9"/>
      <c r="F3801" s="9"/>
      <c r="G3801" s="9"/>
      <c r="H3801" s="9"/>
      <c r="I3801" s="9"/>
      <c r="K3801" s="1"/>
    </row>
    <row r="3802" spans="1:11" x14ac:dyDescent="0.3">
      <c r="A3802" s="1"/>
      <c r="C3802" s="9"/>
      <c r="D3802" s="9"/>
      <c r="E3802" s="9"/>
      <c r="F3802" s="9"/>
      <c r="G3802" s="9"/>
      <c r="H3802" s="9"/>
      <c r="I3802" s="9"/>
      <c r="K3802" s="1"/>
    </row>
    <row r="3803" spans="1:11" x14ac:dyDescent="0.3">
      <c r="A3803" s="1"/>
      <c r="C3803" s="9"/>
      <c r="D3803" s="9"/>
      <c r="E3803" s="9"/>
      <c r="F3803" s="9"/>
      <c r="G3803" s="9"/>
      <c r="H3803" s="9"/>
      <c r="I3803" s="9"/>
      <c r="K3803" s="1"/>
    </row>
    <row r="3804" spans="1:11" x14ac:dyDescent="0.3">
      <c r="A3804" s="1"/>
      <c r="C3804" s="9"/>
      <c r="D3804" s="9"/>
      <c r="E3804" s="9"/>
      <c r="F3804" s="9"/>
      <c r="G3804" s="9"/>
      <c r="H3804" s="9"/>
      <c r="I3804" s="9"/>
      <c r="K3804" s="1"/>
    </row>
    <row r="3805" spans="1:11" x14ac:dyDescent="0.3">
      <c r="A3805" s="1"/>
      <c r="C3805" s="9"/>
      <c r="D3805" s="9"/>
      <c r="E3805" s="9"/>
      <c r="F3805" s="9"/>
      <c r="G3805" s="9"/>
      <c r="H3805" s="9"/>
      <c r="I3805" s="9"/>
      <c r="K3805" s="1"/>
    </row>
    <row r="3806" spans="1:11" x14ac:dyDescent="0.3">
      <c r="A3806" s="1"/>
      <c r="C3806" s="9"/>
      <c r="D3806" s="9"/>
      <c r="E3806" s="9"/>
      <c r="F3806" s="9"/>
      <c r="G3806" s="9"/>
      <c r="H3806" s="9"/>
      <c r="I3806" s="9"/>
      <c r="K3806" s="1"/>
    </row>
    <row r="3807" spans="1:11" x14ac:dyDescent="0.3">
      <c r="A3807" s="1"/>
      <c r="C3807" s="9"/>
      <c r="D3807" s="9"/>
      <c r="E3807" s="9"/>
      <c r="F3807" s="9"/>
      <c r="G3807" s="9"/>
      <c r="H3807" s="9"/>
      <c r="I3807" s="9"/>
      <c r="K3807" s="1"/>
    </row>
    <row r="3808" spans="1:11" x14ac:dyDescent="0.3">
      <c r="A3808" s="1"/>
      <c r="C3808" s="9"/>
      <c r="D3808" s="9"/>
      <c r="E3808" s="9"/>
      <c r="F3808" s="9"/>
      <c r="G3808" s="9"/>
      <c r="H3808" s="9"/>
      <c r="I3808" s="9"/>
      <c r="K3808" s="1"/>
    </row>
    <row r="3809" spans="1:11" x14ac:dyDescent="0.3">
      <c r="A3809" s="1"/>
      <c r="C3809" s="9"/>
      <c r="D3809" s="9"/>
      <c r="E3809" s="9"/>
      <c r="F3809" s="9"/>
      <c r="G3809" s="9"/>
      <c r="H3809" s="9"/>
      <c r="I3809" s="9"/>
      <c r="K3809" s="1"/>
    </row>
    <row r="3810" spans="1:11" x14ac:dyDescent="0.3">
      <c r="A3810" s="1"/>
      <c r="C3810" s="9"/>
      <c r="D3810" s="9"/>
      <c r="E3810" s="9"/>
      <c r="F3810" s="9"/>
      <c r="G3810" s="9"/>
      <c r="H3810" s="9"/>
      <c r="I3810" s="9"/>
      <c r="K3810" s="1"/>
    </row>
    <row r="3811" spans="1:11" x14ac:dyDescent="0.3">
      <c r="A3811" s="1"/>
      <c r="C3811" s="9"/>
      <c r="D3811" s="9"/>
      <c r="E3811" s="9"/>
      <c r="F3811" s="9"/>
      <c r="G3811" s="9"/>
      <c r="H3811" s="9"/>
      <c r="I3811" s="9"/>
      <c r="K3811" s="1"/>
    </row>
    <row r="3812" spans="1:11" x14ac:dyDescent="0.3">
      <c r="A3812" s="1"/>
      <c r="C3812" s="9"/>
      <c r="D3812" s="9"/>
      <c r="E3812" s="9"/>
      <c r="F3812" s="9"/>
      <c r="G3812" s="9"/>
      <c r="H3812" s="9"/>
      <c r="I3812" s="9"/>
      <c r="K3812" s="1"/>
    </row>
    <row r="3813" spans="1:11" x14ac:dyDescent="0.3">
      <c r="A3813" s="1"/>
      <c r="C3813" s="9"/>
      <c r="D3813" s="9"/>
      <c r="E3813" s="9"/>
      <c r="F3813" s="9"/>
      <c r="G3813" s="9"/>
      <c r="H3813" s="9"/>
      <c r="I3813" s="9"/>
      <c r="K3813" s="1"/>
    </row>
    <row r="3814" spans="1:11" x14ac:dyDescent="0.3">
      <c r="A3814" s="1"/>
      <c r="C3814" s="9"/>
      <c r="D3814" s="9"/>
      <c r="E3814" s="9"/>
      <c r="F3814" s="9"/>
      <c r="G3814" s="9"/>
      <c r="H3814" s="9"/>
      <c r="I3814" s="9"/>
      <c r="K3814" s="1"/>
    </row>
    <row r="3815" spans="1:11" x14ac:dyDescent="0.3">
      <c r="A3815" s="1"/>
      <c r="C3815" s="9"/>
      <c r="D3815" s="9"/>
      <c r="E3815" s="9"/>
      <c r="F3815" s="9"/>
      <c r="G3815" s="9"/>
      <c r="H3815" s="9"/>
      <c r="I3815" s="9"/>
      <c r="K3815" s="1"/>
    </row>
    <row r="3816" spans="1:11" x14ac:dyDescent="0.3">
      <c r="A3816" s="1"/>
      <c r="C3816" s="9"/>
      <c r="D3816" s="9"/>
      <c r="E3816" s="9"/>
      <c r="F3816" s="9"/>
      <c r="G3816" s="9"/>
      <c r="H3816" s="9"/>
      <c r="I3816" s="9"/>
      <c r="K3816" s="1"/>
    </row>
    <row r="3817" spans="1:11" x14ac:dyDescent="0.3">
      <c r="A3817" s="1"/>
      <c r="C3817" s="9"/>
      <c r="D3817" s="9"/>
      <c r="E3817" s="9"/>
      <c r="F3817" s="9"/>
      <c r="G3817" s="9"/>
      <c r="H3817" s="9"/>
      <c r="I3817" s="9"/>
      <c r="K3817" s="1"/>
    </row>
    <row r="3818" spans="1:11" x14ac:dyDescent="0.3">
      <c r="A3818" s="1"/>
      <c r="C3818" s="9"/>
      <c r="D3818" s="9"/>
      <c r="E3818" s="9"/>
      <c r="F3818" s="9"/>
      <c r="G3818" s="9"/>
      <c r="H3818" s="9"/>
      <c r="I3818" s="9"/>
      <c r="K3818" s="1"/>
    </row>
    <row r="3819" spans="1:11" x14ac:dyDescent="0.3">
      <c r="A3819" s="1"/>
      <c r="C3819" s="9"/>
      <c r="D3819" s="9"/>
      <c r="E3819" s="9"/>
      <c r="F3819" s="9"/>
      <c r="G3819" s="9"/>
      <c r="H3819" s="9"/>
      <c r="I3819" s="9"/>
      <c r="K3819" s="1"/>
    </row>
    <row r="3820" spans="1:11" x14ac:dyDescent="0.3">
      <c r="A3820" s="1"/>
      <c r="C3820" s="9"/>
      <c r="D3820" s="9"/>
      <c r="E3820" s="9"/>
      <c r="F3820" s="9"/>
      <c r="G3820" s="9"/>
      <c r="H3820" s="9"/>
      <c r="I3820" s="9"/>
      <c r="K3820" s="1"/>
    </row>
    <row r="3821" spans="1:11" x14ac:dyDescent="0.3">
      <c r="A3821" s="1"/>
      <c r="C3821" s="9"/>
      <c r="D3821" s="9"/>
      <c r="E3821" s="9"/>
      <c r="F3821" s="9"/>
      <c r="G3821" s="9"/>
      <c r="H3821" s="9"/>
      <c r="I3821" s="9"/>
      <c r="K3821" s="1"/>
    </row>
    <row r="3822" spans="1:11" x14ac:dyDescent="0.3">
      <c r="A3822" s="1"/>
      <c r="C3822" s="9"/>
      <c r="D3822" s="9"/>
      <c r="E3822" s="9"/>
      <c r="F3822" s="9"/>
      <c r="G3822" s="9"/>
      <c r="H3822" s="9"/>
      <c r="I3822" s="9"/>
      <c r="K3822" s="1"/>
    </row>
    <row r="3823" spans="1:11" x14ac:dyDescent="0.3">
      <c r="A3823" s="1"/>
      <c r="C3823" s="9"/>
      <c r="D3823" s="9"/>
      <c r="E3823" s="9"/>
      <c r="F3823" s="9"/>
      <c r="G3823" s="9"/>
      <c r="H3823" s="9"/>
      <c r="I3823" s="9"/>
      <c r="K3823" s="1"/>
    </row>
    <row r="3824" spans="1:11" x14ac:dyDescent="0.3">
      <c r="A3824" s="1"/>
      <c r="C3824" s="9"/>
      <c r="D3824" s="9"/>
      <c r="E3824" s="9"/>
      <c r="F3824" s="9"/>
      <c r="G3824" s="9"/>
      <c r="H3824" s="9"/>
      <c r="I3824" s="9"/>
      <c r="K3824" s="1"/>
    </row>
    <row r="3825" spans="1:11" x14ac:dyDescent="0.3">
      <c r="A3825" s="1"/>
      <c r="C3825" s="9"/>
      <c r="D3825" s="9"/>
      <c r="E3825" s="9"/>
      <c r="F3825" s="9"/>
      <c r="G3825" s="9"/>
      <c r="H3825" s="9"/>
      <c r="I3825" s="9"/>
      <c r="K3825" s="1"/>
    </row>
    <row r="3826" spans="1:11" x14ac:dyDescent="0.3">
      <c r="A3826" s="1"/>
      <c r="C3826" s="9"/>
      <c r="D3826" s="9"/>
      <c r="E3826" s="9"/>
      <c r="F3826" s="9"/>
      <c r="G3826" s="9"/>
      <c r="H3826" s="9"/>
      <c r="I3826" s="9"/>
      <c r="K3826" s="1"/>
    </row>
    <row r="3827" spans="1:11" x14ac:dyDescent="0.3">
      <c r="A3827" s="1"/>
      <c r="C3827" s="9"/>
      <c r="D3827" s="9"/>
      <c r="E3827" s="9"/>
      <c r="F3827" s="9"/>
      <c r="G3827" s="9"/>
      <c r="H3827" s="9"/>
      <c r="I3827" s="9"/>
      <c r="K3827" s="1"/>
    </row>
    <row r="3828" spans="1:11" x14ac:dyDescent="0.3">
      <c r="A3828" s="1"/>
      <c r="C3828" s="9"/>
      <c r="D3828" s="9"/>
      <c r="E3828" s="9"/>
      <c r="F3828" s="9"/>
      <c r="G3828" s="9"/>
      <c r="H3828" s="9"/>
      <c r="I3828" s="9"/>
      <c r="K3828" s="1"/>
    </row>
    <row r="3829" spans="1:11" x14ac:dyDescent="0.3">
      <c r="A3829" s="1"/>
      <c r="C3829" s="9"/>
      <c r="D3829" s="9"/>
      <c r="E3829" s="9"/>
      <c r="F3829" s="9"/>
      <c r="G3829" s="9"/>
      <c r="H3829" s="9"/>
      <c r="I3829" s="9"/>
      <c r="K3829" s="1"/>
    </row>
    <row r="3830" spans="1:11" x14ac:dyDescent="0.3">
      <c r="A3830" s="1"/>
      <c r="C3830" s="9"/>
      <c r="D3830" s="9"/>
      <c r="E3830" s="9"/>
      <c r="F3830" s="9"/>
      <c r="G3830" s="9"/>
      <c r="H3830" s="9"/>
      <c r="I3830" s="9"/>
      <c r="K3830" s="1"/>
    </row>
    <row r="3831" spans="1:11" x14ac:dyDescent="0.3">
      <c r="A3831" s="1"/>
      <c r="C3831" s="9"/>
      <c r="D3831" s="9"/>
      <c r="E3831" s="9"/>
      <c r="F3831" s="9"/>
      <c r="G3831" s="9"/>
      <c r="H3831" s="9"/>
      <c r="I3831" s="9"/>
      <c r="K3831" s="1"/>
    </row>
    <row r="3832" spans="1:11" x14ac:dyDescent="0.3">
      <c r="A3832" s="1"/>
      <c r="C3832" s="9"/>
      <c r="D3832" s="9"/>
      <c r="E3832" s="9"/>
      <c r="F3832" s="9"/>
      <c r="G3832" s="9"/>
      <c r="H3832" s="9"/>
      <c r="I3832" s="9"/>
      <c r="K3832" s="1"/>
    </row>
    <row r="3833" spans="1:11" x14ac:dyDescent="0.3">
      <c r="A3833" s="1"/>
      <c r="C3833" s="9"/>
      <c r="D3833" s="9"/>
      <c r="E3833" s="9"/>
      <c r="F3833" s="9"/>
      <c r="G3833" s="9"/>
      <c r="H3833" s="9"/>
      <c r="I3833" s="9"/>
      <c r="K3833" s="1"/>
    </row>
    <row r="3834" spans="1:11" x14ac:dyDescent="0.3">
      <c r="A3834" s="1"/>
      <c r="C3834" s="9"/>
      <c r="D3834" s="9"/>
      <c r="E3834" s="9"/>
      <c r="F3834" s="9"/>
      <c r="G3834" s="9"/>
      <c r="H3834" s="9"/>
      <c r="I3834" s="9"/>
      <c r="K3834" s="1"/>
    </row>
    <row r="3835" spans="1:11" x14ac:dyDescent="0.3">
      <c r="A3835" s="1"/>
      <c r="C3835" s="9"/>
      <c r="D3835" s="9"/>
      <c r="E3835" s="9"/>
      <c r="F3835" s="9"/>
      <c r="G3835" s="9"/>
      <c r="H3835" s="9"/>
      <c r="I3835" s="9"/>
      <c r="K3835" s="1"/>
    </row>
    <row r="3836" spans="1:11" x14ac:dyDescent="0.3">
      <c r="A3836" s="1"/>
      <c r="C3836" s="9"/>
      <c r="D3836" s="9"/>
      <c r="E3836" s="9"/>
      <c r="F3836" s="9"/>
      <c r="G3836" s="9"/>
      <c r="H3836" s="9"/>
      <c r="I3836" s="9"/>
      <c r="K3836" s="1"/>
    </row>
    <row r="3837" spans="1:11" x14ac:dyDescent="0.3">
      <c r="A3837" s="1"/>
      <c r="C3837" s="9"/>
      <c r="D3837" s="9"/>
      <c r="E3837" s="9"/>
      <c r="F3837" s="9"/>
      <c r="G3837" s="9"/>
      <c r="H3837" s="9"/>
      <c r="I3837" s="9"/>
      <c r="K3837" s="1"/>
    </row>
    <row r="3838" spans="1:11" x14ac:dyDescent="0.3">
      <c r="A3838" s="1"/>
      <c r="C3838" s="9"/>
      <c r="D3838" s="9"/>
      <c r="E3838" s="9"/>
      <c r="F3838" s="9"/>
      <c r="G3838" s="9"/>
      <c r="H3838" s="9"/>
      <c r="I3838" s="9"/>
      <c r="K3838" s="1"/>
    </row>
    <row r="3839" spans="1:11" x14ac:dyDescent="0.3">
      <c r="A3839" s="1"/>
      <c r="C3839" s="9"/>
      <c r="D3839" s="9"/>
      <c r="E3839" s="9"/>
      <c r="F3839" s="9"/>
      <c r="G3839" s="9"/>
      <c r="H3839" s="9"/>
      <c r="I3839" s="9"/>
      <c r="K3839" s="1"/>
    </row>
    <row r="3840" spans="1:11" x14ac:dyDescent="0.3">
      <c r="A3840" s="1"/>
      <c r="C3840" s="9"/>
      <c r="D3840" s="9"/>
      <c r="E3840" s="9"/>
      <c r="F3840" s="9"/>
      <c r="G3840" s="9"/>
      <c r="H3840" s="9"/>
      <c r="I3840" s="9"/>
      <c r="K3840" s="1"/>
    </row>
    <row r="3841" spans="1:11" x14ac:dyDescent="0.3">
      <c r="A3841" s="1"/>
      <c r="C3841" s="9"/>
      <c r="D3841" s="9"/>
      <c r="E3841" s="9"/>
      <c r="F3841" s="9"/>
      <c r="G3841" s="9"/>
      <c r="H3841" s="9"/>
      <c r="I3841" s="9"/>
      <c r="K3841" s="1"/>
    </row>
    <row r="3842" spans="1:11" x14ac:dyDescent="0.3">
      <c r="A3842" s="1"/>
      <c r="C3842" s="9"/>
      <c r="D3842" s="9"/>
      <c r="E3842" s="9"/>
      <c r="F3842" s="9"/>
      <c r="G3842" s="9"/>
      <c r="H3842" s="9"/>
      <c r="I3842" s="9"/>
      <c r="K3842" s="1"/>
    </row>
    <row r="3843" spans="1:11" x14ac:dyDescent="0.3">
      <c r="A3843" s="1"/>
      <c r="C3843" s="9"/>
      <c r="D3843" s="9"/>
      <c r="E3843" s="9"/>
      <c r="F3843" s="9"/>
      <c r="G3843" s="9"/>
      <c r="H3843" s="9"/>
      <c r="I3843" s="9"/>
      <c r="K3843" s="1"/>
    </row>
    <row r="3844" spans="1:11" x14ac:dyDescent="0.3">
      <c r="A3844" s="1"/>
      <c r="C3844" s="9"/>
      <c r="D3844" s="9"/>
      <c r="E3844" s="9"/>
      <c r="F3844" s="9"/>
      <c r="G3844" s="9"/>
      <c r="H3844" s="9"/>
      <c r="I3844" s="9"/>
      <c r="K3844" s="1"/>
    </row>
    <row r="3845" spans="1:11" x14ac:dyDescent="0.3">
      <c r="A3845" s="1"/>
      <c r="C3845" s="9"/>
      <c r="D3845" s="9"/>
      <c r="E3845" s="9"/>
      <c r="F3845" s="9"/>
      <c r="G3845" s="9"/>
      <c r="H3845" s="9"/>
      <c r="I3845" s="9"/>
      <c r="K3845" s="1"/>
    </row>
    <row r="3846" spans="1:11" x14ac:dyDescent="0.3">
      <c r="A3846" s="1"/>
      <c r="C3846" s="9"/>
      <c r="D3846" s="9"/>
      <c r="E3846" s="9"/>
      <c r="F3846" s="9"/>
      <c r="G3846" s="9"/>
      <c r="H3846" s="9"/>
      <c r="I3846" s="9"/>
      <c r="K3846" s="1"/>
    </row>
    <row r="3847" spans="1:11" x14ac:dyDescent="0.3">
      <c r="A3847" s="1"/>
      <c r="C3847" s="9"/>
      <c r="D3847" s="9"/>
      <c r="E3847" s="9"/>
      <c r="F3847" s="9"/>
      <c r="G3847" s="9"/>
      <c r="H3847" s="9"/>
      <c r="I3847" s="9"/>
      <c r="K3847" s="1"/>
    </row>
    <row r="3848" spans="1:11" x14ac:dyDescent="0.3">
      <c r="A3848" s="1"/>
      <c r="C3848" s="9"/>
      <c r="D3848" s="9"/>
      <c r="E3848" s="9"/>
      <c r="F3848" s="9"/>
      <c r="G3848" s="9"/>
      <c r="H3848" s="9"/>
      <c r="I3848" s="9"/>
      <c r="K3848" s="1"/>
    </row>
    <row r="3849" spans="1:11" x14ac:dyDescent="0.3">
      <c r="A3849" s="1"/>
      <c r="C3849" s="9"/>
      <c r="D3849" s="9"/>
      <c r="E3849" s="9"/>
      <c r="F3849" s="9"/>
      <c r="G3849" s="9"/>
      <c r="H3849" s="9"/>
      <c r="I3849" s="9"/>
      <c r="K3849" s="1"/>
    </row>
    <row r="3850" spans="1:11" x14ac:dyDescent="0.3">
      <c r="A3850" s="1"/>
      <c r="C3850" s="9"/>
      <c r="D3850" s="9"/>
      <c r="E3850" s="9"/>
      <c r="F3850" s="9"/>
      <c r="G3850" s="9"/>
      <c r="H3850" s="9"/>
      <c r="I3850" s="9"/>
      <c r="K3850" s="1"/>
    </row>
    <row r="3851" spans="1:11" x14ac:dyDescent="0.3">
      <c r="A3851" s="1"/>
      <c r="C3851" s="9"/>
      <c r="D3851" s="9"/>
      <c r="E3851" s="9"/>
      <c r="F3851" s="9"/>
      <c r="G3851" s="9"/>
      <c r="H3851" s="9"/>
      <c r="I3851" s="9"/>
      <c r="K3851" s="1"/>
    </row>
    <row r="3852" spans="1:11" x14ac:dyDescent="0.3">
      <c r="A3852" s="1"/>
      <c r="C3852" s="9"/>
      <c r="D3852" s="9"/>
      <c r="E3852" s="9"/>
      <c r="F3852" s="9"/>
      <c r="G3852" s="9"/>
      <c r="H3852" s="9"/>
      <c r="I3852" s="9"/>
      <c r="K3852" s="1"/>
    </row>
    <row r="3853" spans="1:11" x14ac:dyDescent="0.3">
      <c r="A3853" s="1"/>
      <c r="C3853" s="9"/>
      <c r="D3853" s="9"/>
      <c r="E3853" s="9"/>
      <c r="F3853" s="9"/>
      <c r="G3853" s="9"/>
      <c r="H3853" s="9"/>
      <c r="I3853" s="9"/>
      <c r="K3853" s="1"/>
    </row>
    <row r="3854" spans="1:11" x14ac:dyDescent="0.3">
      <c r="A3854" s="1"/>
      <c r="C3854" s="9"/>
      <c r="D3854" s="9"/>
      <c r="E3854" s="9"/>
      <c r="F3854" s="9"/>
      <c r="G3854" s="9"/>
      <c r="H3854" s="9"/>
      <c r="I3854" s="9"/>
      <c r="K3854" s="1"/>
    </row>
    <row r="3855" spans="1:11" x14ac:dyDescent="0.3">
      <c r="A3855" s="1"/>
      <c r="C3855" s="9"/>
      <c r="D3855" s="9"/>
      <c r="E3855" s="9"/>
      <c r="F3855" s="9"/>
      <c r="G3855" s="9"/>
      <c r="H3855" s="9"/>
      <c r="I3855" s="9"/>
      <c r="K3855" s="1"/>
    </row>
    <row r="3856" spans="1:11" x14ac:dyDescent="0.3">
      <c r="A3856" s="1"/>
      <c r="C3856" s="9"/>
      <c r="D3856" s="9"/>
      <c r="E3856" s="9"/>
      <c r="F3856" s="9"/>
      <c r="G3856" s="9"/>
      <c r="H3856" s="9"/>
      <c r="I3856" s="9"/>
      <c r="K3856" s="1"/>
    </row>
    <row r="3857" spans="1:11" x14ac:dyDescent="0.3">
      <c r="A3857" s="1"/>
      <c r="C3857" s="9"/>
      <c r="D3857" s="9"/>
      <c r="E3857" s="9"/>
      <c r="F3857" s="9"/>
      <c r="G3857" s="9"/>
      <c r="H3857" s="9"/>
      <c r="I3857" s="9"/>
      <c r="K3857" s="1"/>
    </row>
    <row r="3858" spans="1:11" x14ac:dyDescent="0.3">
      <c r="A3858" s="1"/>
      <c r="C3858" s="9"/>
      <c r="D3858" s="9"/>
      <c r="E3858" s="9"/>
      <c r="F3858" s="9"/>
      <c r="G3858" s="9"/>
      <c r="H3858" s="9"/>
      <c r="I3858" s="9"/>
      <c r="K3858" s="1"/>
    </row>
    <row r="3859" spans="1:11" x14ac:dyDescent="0.3">
      <c r="A3859" s="1"/>
      <c r="C3859" s="9"/>
      <c r="D3859" s="9"/>
      <c r="E3859" s="9"/>
      <c r="F3859" s="9"/>
      <c r="G3859" s="9"/>
      <c r="H3859" s="9"/>
      <c r="I3859" s="9"/>
      <c r="K3859" s="1"/>
    </row>
    <row r="3860" spans="1:11" x14ac:dyDescent="0.3">
      <c r="A3860" s="1"/>
      <c r="C3860" s="9"/>
      <c r="D3860" s="9"/>
      <c r="E3860" s="9"/>
      <c r="F3860" s="9"/>
      <c r="G3860" s="9"/>
      <c r="H3860" s="9"/>
      <c r="I3860" s="9"/>
      <c r="K3860" s="1"/>
    </row>
    <row r="3861" spans="1:11" x14ac:dyDescent="0.3">
      <c r="A3861" s="1"/>
      <c r="C3861" s="9"/>
      <c r="D3861" s="9"/>
      <c r="E3861" s="9"/>
      <c r="F3861" s="9"/>
      <c r="G3861" s="9"/>
      <c r="H3861" s="9"/>
      <c r="I3861" s="9"/>
      <c r="K3861" s="1"/>
    </row>
    <row r="3862" spans="1:11" x14ac:dyDescent="0.3">
      <c r="A3862" s="1"/>
      <c r="C3862" s="9"/>
      <c r="D3862" s="9"/>
      <c r="E3862" s="9"/>
      <c r="F3862" s="9"/>
      <c r="G3862" s="9"/>
      <c r="H3862" s="9"/>
      <c r="I3862" s="9"/>
      <c r="K3862" s="1"/>
    </row>
    <row r="3863" spans="1:11" x14ac:dyDescent="0.3">
      <c r="A3863" s="1"/>
      <c r="C3863" s="9"/>
      <c r="D3863" s="9"/>
      <c r="E3863" s="9"/>
      <c r="F3863" s="9"/>
      <c r="G3863" s="9"/>
      <c r="H3863" s="9"/>
      <c r="I3863" s="9"/>
      <c r="K3863" s="1"/>
    </row>
    <row r="3864" spans="1:11" x14ac:dyDescent="0.3">
      <c r="A3864" s="1"/>
      <c r="C3864" s="9"/>
      <c r="D3864" s="9"/>
      <c r="E3864" s="9"/>
      <c r="F3864" s="9"/>
      <c r="G3864" s="9"/>
      <c r="H3864" s="9"/>
      <c r="I3864" s="9"/>
      <c r="K3864" s="1"/>
    </row>
    <row r="3865" spans="1:11" x14ac:dyDescent="0.3">
      <c r="A3865" s="1"/>
      <c r="C3865" s="9"/>
      <c r="D3865" s="9"/>
      <c r="E3865" s="9"/>
      <c r="F3865" s="9"/>
      <c r="G3865" s="9"/>
      <c r="H3865" s="9"/>
      <c r="I3865" s="9"/>
      <c r="K3865" s="1"/>
    </row>
    <row r="3866" spans="1:11" x14ac:dyDescent="0.3">
      <c r="A3866" s="1"/>
      <c r="C3866" s="9"/>
      <c r="D3866" s="9"/>
      <c r="E3866" s="9"/>
      <c r="F3866" s="9"/>
      <c r="G3866" s="9"/>
      <c r="H3866" s="9"/>
      <c r="I3866" s="9"/>
      <c r="K3866" s="1"/>
    </row>
    <row r="3867" spans="1:11" x14ac:dyDescent="0.3">
      <c r="A3867" s="1"/>
      <c r="C3867" s="9"/>
      <c r="D3867" s="9"/>
      <c r="E3867" s="9"/>
      <c r="F3867" s="9"/>
      <c r="G3867" s="9"/>
      <c r="H3867" s="9"/>
      <c r="I3867" s="9"/>
      <c r="K3867" s="1"/>
    </row>
    <row r="3868" spans="1:11" x14ac:dyDescent="0.3">
      <c r="A3868" s="1"/>
      <c r="C3868" s="9"/>
      <c r="D3868" s="9"/>
      <c r="E3868" s="9"/>
      <c r="F3868" s="9"/>
      <c r="G3868" s="9"/>
      <c r="H3868" s="9"/>
      <c r="I3868" s="9"/>
      <c r="K3868" s="1"/>
    </row>
    <row r="3869" spans="1:11" x14ac:dyDescent="0.3">
      <c r="A3869" s="1"/>
      <c r="C3869" s="9"/>
      <c r="D3869" s="9"/>
      <c r="E3869" s="9"/>
      <c r="F3869" s="9"/>
      <c r="G3869" s="9"/>
      <c r="H3869" s="9"/>
      <c r="I3869" s="9"/>
      <c r="K3869" s="1"/>
    </row>
    <row r="3870" spans="1:11" x14ac:dyDescent="0.3">
      <c r="A3870" s="1"/>
      <c r="C3870" s="9"/>
      <c r="D3870" s="9"/>
      <c r="E3870" s="9"/>
      <c r="F3870" s="9"/>
      <c r="G3870" s="9"/>
      <c r="H3870" s="9"/>
      <c r="I3870" s="9"/>
      <c r="K3870" s="1"/>
    </row>
    <row r="3871" spans="1:11" x14ac:dyDescent="0.3">
      <c r="A3871" s="1"/>
      <c r="C3871" s="9"/>
      <c r="D3871" s="9"/>
      <c r="E3871" s="9"/>
      <c r="F3871" s="9"/>
      <c r="G3871" s="9"/>
      <c r="H3871" s="9"/>
      <c r="I3871" s="9"/>
      <c r="K3871" s="1"/>
    </row>
    <row r="3872" spans="1:11" x14ac:dyDescent="0.3">
      <c r="A3872" s="1"/>
      <c r="C3872" s="9"/>
      <c r="D3872" s="9"/>
      <c r="E3872" s="9"/>
      <c r="F3872" s="9"/>
      <c r="G3872" s="9"/>
      <c r="H3872" s="9"/>
      <c r="I3872" s="9"/>
      <c r="K3872" s="1"/>
    </row>
    <row r="3873" spans="1:11" x14ac:dyDescent="0.3">
      <c r="A3873" s="1"/>
      <c r="C3873" s="9"/>
      <c r="D3873" s="9"/>
      <c r="E3873" s="9"/>
      <c r="F3873" s="9"/>
      <c r="G3873" s="9"/>
      <c r="H3873" s="9"/>
      <c r="I3873" s="9"/>
      <c r="K3873" s="1"/>
    </row>
    <row r="3874" spans="1:11" x14ac:dyDescent="0.3">
      <c r="A3874" s="1"/>
      <c r="C3874" s="9"/>
      <c r="D3874" s="9"/>
      <c r="E3874" s="9"/>
      <c r="F3874" s="9"/>
      <c r="G3874" s="9"/>
      <c r="H3874" s="9"/>
      <c r="I3874" s="9"/>
      <c r="K3874" s="1"/>
    </row>
    <row r="3875" spans="1:11" x14ac:dyDescent="0.3">
      <c r="A3875" s="1"/>
      <c r="C3875" s="9"/>
      <c r="D3875" s="9"/>
      <c r="E3875" s="9"/>
      <c r="F3875" s="9"/>
      <c r="G3875" s="9"/>
      <c r="H3875" s="9"/>
      <c r="I3875" s="9"/>
      <c r="K3875" s="1"/>
    </row>
    <row r="3876" spans="1:11" x14ac:dyDescent="0.3">
      <c r="A3876" s="1"/>
      <c r="C3876" s="9"/>
      <c r="D3876" s="9"/>
      <c r="E3876" s="9"/>
      <c r="F3876" s="9"/>
      <c r="G3876" s="9"/>
      <c r="H3876" s="9"/>
      <c r="I3876" s="9"/>
      <c r="K3876" s="1"/>
    </row>
    <row r="3877" spans="1:11" x14ac:dyDescent="0.3">
      <c r="A3877" s="1"/>
      <c r="C3877" s="9"/>
      <c r="D3877" s="9"/>
      <c r="E3877" s="9"/>
      <c r="F3877" s="9"/>
      <c r="G3877" s="9"/>
      <c r="H3877" s="9"/>
      <c r="I3877" s="9"/>
      <c r="K3877" s="1"/>
    </row>
    <row r="3878" spans="1:11" x14ac:dyDescent="0.3">
      <c r="A3878" s="1"/>
      <c r="C3878" s="9"/>
      <c r="D3878" s="9"/>
      <c r="E3878" s="9"/>
      <c r="F3878" s="9"/>
      <c r="G3878" s="9"/>
      <c r="H3878" s="9"/>
      <c r="I3878" s="9"/>
      <c r="K3878" s="1"/>
    </row>
    <row r="3879" spans="1:11" x14ac:dyDescent="0.3">
      <c r="A3879" s="1"/>
      <c r="C3879" s="9"/>
      <c r="D3879" s="9"/>
      <c r="E3879" s="9"/>
      <c r="F3879" s="9"/>
      <c r="G3879" s="9"/>
      <c r="H3879" s="9"/>
      <c r="I3879" s="9"/>
      <c r="K3879" s="1"/>
    </row>
    <row r="3880" spans="1:11" x14ac:dyDescent="0.3">
      <c r="A3880" s="1"/>
      <c r="C3880" s="9"/>
      <c r="D3880" s="9"/>
      <c r="E3880" s="9"/>
      <c r="F3880" s="9"/>
      <c r="G3880" s="9"/>
      <c r="H3880" s="9"/>
      <c r="I3880" s="9"/>
      <c r="K3880" s="1"/>
    </row>
    <row r="3881" spans="1:11" x14ac:dyDescent="0.3">
      <c r="A3881" s="1"/>
      <c r="C3881" s="9"/>
      <c r="D3881" s="9"/>
      <c r="E3881" s="9"/>
      <c r="F3881" s="9"/>
      <c r="G3881" s="9"/>
      <c r="H3881" s="9"/>
      <c r="I3881" s="9"/>
      <c r="K3881" s="1"/>
    </row>
    <row r="3882" spans="1:11" x14ac:dyDescent="0.3">
      <c r="A3882" s="1"/>
      <c r="C3882" s="9"/>
      <c r="D3882" s="9"/>
      <c r="E3882" s="9"/>
      <c r="F3882" s="9"/>
      <c r="G3882" s="9"/>
      <c r="H3882" s="9"/>
      <c r="I3882" s="9"/>
      <c r="K3882" s="1"/>
    </row>
    <row r="3883" spans="1:11" x14ac:dyDescent="0.3">
      <c r="A3883" s="1"/>
      <c r="C3883" s="9"/>
      <c r="D3883" s="9"/>
      <c r="E3883" s="9"/>
      <c r="F3883" s="9"/>
      <c r="G3883" s="9"/>
      <c r="H3883" s="9"/>
      <c r="I3883" s="9"/>
      <c r="K3883" s="1"/>
    </row>
    <row r="3884" spans="1:11" x14ac:dyDescent="0.3">
      <c r="A3884" s="1"/>
      <c r="C3884" s="9"/>
      <c r="D3884" s="9"/>
      <c r="E3884" s="9"/>
      <c r="F3884" s="9"/>
      <c r="G3884" s="9"/>
      <c r="H3884" s="9"/>
      <c r="I3884" s="9"/>
      <c r="K3884" s="1"/>
    </row>
    <row r="3885" spans="1:11" x14ac:dyDescent="0.3">
      <c r="A3885" s="1"/>
      <c r="C3885" s="9"/>
      <c r="D3885" s="9"/>
      <c r="E3885" s="9"/>
      <c r="F3885" s="9"/>
      <c r="G3885" s="9"/>
      <c r="H3885" s="9"/>
      <c r="I3885" s="9"/>
      <c r="K3885" s="1"/>
    </row>
    <row r="3886" spans="1:11" x14ac:dyDescent="0.3">
      <c r="A3886" s="1"/>
      <c r="C3886" s="9"/>
      <c r="D3886" s="9"/>
      <c r="E3886" s="9"/>
      <c r="F3886" s="9"/>
      <c r="G3886" s="9"/>
      <c r="H3886" s="9"/>
      <c r="I3886" s="9"/>
      <c r="K3886" s="1"/>
    </row>
    <row r="3887" spans="1:11" x14ac:dyDescent="0.3">
      <c r="A3887" s="1"/>
      <c r="C3887" s="9"/>
      <c r="D3887" s="9"/>
      <c r="E3887" s="9"/>
      <c r="F3887" s="9"/>
      <c r="G3887" s="9"/>
      <c r="H3887" s="9"/>
      <c r="I3887" s="9"/>
      <c r="K3887" s="1"/>
    </row>
    <row r="3888" spans="1:11" x14ac:dyDescent="0.3">
      <c r="A3888" s="1"/>
      <c r="C3888" s="9"/>
      <c r="D3888" s="9"/>
      <c r="E3888" s="9"/>
      <c r="F3888" s="9"/>
      <c r="G3888" s="9"/>
      <c r="H3888" s="9"/>
      <c r="I3888" s="9"/>
      <c r="K3888" s="1"/>
    </row>
    <row r="3889" spans="1:11" x14ac:dyDescent="0.3">
      <c r="A3889" s="1"/>
      <c r="C3889" s="9"/>
      <c r="D3889" s="9"/>
      <c r="E3889" s="9"/>
      <c r="F3889" s="9"/>
      <c r="G3889" s="9"/>
      <c r="H3889" s="9"/>
      <c r="I3889" s="9"/>
      <c r="K3889" s="1"/>
    </row>
    <row r="3890" spans="1:11" x14ac:dyDescent="0.3">
      <c r="A3890" s="1"/>
      <c r="C3890" s="9"/>
      <c r="D3890" s="9"/>
      <c r="E3890" s="9"/>
      <c r="F3890" s="9"/>
      <c r="G3890" s="9"/>
      <c r="H3890" s="9"/>
      <c r="I3890" s="9"/>
      <c r="K3890" s="1"/>
    </row>
    <row r="3891" spans="1:11" x14ac:dyDescent="0.3">
      <c r="A3891" s="1"/>
      <c r="C3891" s="9"/>
      <c r="D3891" s="9"/>
      <c r="E3891" s="9"/>
      <c r="F3891" s="9"/>
      <c r="G3891" s="9"/>
      <c r="H3891" s="9"/>
      <c r="I3891" s="9"/>
      <c r="K3891" s="1"/>
    </row>
    <row r="3892" spans="1:11" x14ac:dyDescent="0.3">
      <c r="A3892" s="1"/>
      <c r="C3892" s="9"/>
      <c r="D3892" s="9"/>
      <c r="E3892" s="9"/>
      <c r="F3892" s="9"/>
      <c r="G3892" s="9"/>
      <c r="H3892" s="9"/>
      <c r="I3892" s="9"/>
      <c r="K3892" s="1"/>
    </row>
    <row r="3893" spans="1:11" x14ac:dyDescent="0.3">
      <c r="A3893" s="1"/>
      <c r="C3893" s="9"/>
      <c r="D3893" s="9"/>
      <c r="E3893" s="9"/>
      <c r="F3893" s="9"/>
      <c r="G3893" s="9"/>
      <c r="H3893" s="9"/>
      <c r="I3893" s="9"/>
      <c r="K3893" s="1"/>
    </row>
    <row r="3894" spans="1:11" x14ac:dyDescent="0.3">
      <c r="A3894" s="1"/>
      <c r="C3894" s="9"/>
      <c r="D3894" s="9"/>
      <c r="E3894" s="9"/>
      <c r="F3894" s="9"/>
      <c r="G3894" s="9"/>
      <c r="H3894" s="9"/>
      <c r="I3894" s="9"/>
      <c r="K3894" s="1"/>
    </row>
    <row r="3895" spans="1:11" x14ac:dyDescent="0.3">
      <c r="A3895" s="1"/>
      <c r="C3895" s="9"/>
      <c r="D3895" s="9"/>
      <c r="E3895" s="9"/>
      <c r="F3895" s="9"/>
      <c r="G3895" s="9"/>
      <c r="H3895" s="9"/>
      <c r="I3895" s="9"/>
      <c r="K3895" s="1"/>
    </row>
    <row r="3896" spans="1:11" x14ac:dyDescent="0.3">
      <c r="A3896" s="1"/>
      <c r="C3896" s="9"/>
      <c r="D3896" s="9"/>
      <c r="E3896" s="9"/>
      <c r="F3896" s="9"/>
      <c r="G3896" s="9"/>
      <c r="H3896" s="9"/>
      <c r="I3896" s="9"/>
      <c r="K3896" s="1"/>
    </row>
    <row r="3897" spans="1:11" x14ac:dyDescent="0.3">
      <c r="A3897" s="1"/>
      <c r="C3897" s="9"/>
      <c r="D3897" s="9"/>
      <c r="E3897" s="9"/>
      <c r="F3897" s="9"/>
      <c r="G3897" s="9"/>
      <c r="H3897" s="9"/>
      <c r="I3897" s="9"/>
      <c r="K3897" s="1"/>
    </row>
    <row r="3898" spans="1:11" x14ac:dyDescent="0.3">
      <c r="A3898" s="1"/>
      <c r="C3898" s="9"/>
      <c r="D3898" s="9"/>
      <c r="E3898" s="9"/>
      <c r="F3898" s="9"/>
      <c r="G3898" s="9"/>
      <c r="H3898" s="9"/>
      <c r="I3898" s="9"/>
      <c r="K3898" s="1"/>
    </row>
    <row r="3899" spans="1:11" x14ac:dyDescent="0.3">
      <c r="A3899" s="1"/>
      <c r="C3899" s="9"/>
      <c r="D3899" s="9"/>
      <c r="E3899" s="9"/>
      <c r="F3899" s="9"/>
      <c r="G3899" s="9"/>
      <c r="H3899" s="9"/>
      <c r="I3899" s="9"/>
      <c r="K3899" s="1"/>
    </row>
    <row r="3900" spans="1:11" x14ac:dyDescent="0.3">
      <c r="A3900" s="1"/>
      <c r="C3900" s="9"/>
      <c r="D3900" s="9"/>
      <c r="E3900" s="9"/>
      <c r="F3900" s="9"/>
      <c r="G3900" s="9"/>
      <c r="H3900" s="9"/>
      <c r="I3900" s="9"/>
      <c r="K3900" s="1"/>
    </row>
    <row r="3901" spans="1:11" x14ac:dyDescent="0.3">
      <c r="A3901" s="1"/>
      <c r="C3901" s="9"/>
      <c r="D3901" s="9"/>
      <c r="E3901" s="9"/>
      <c r="F3901" s="9"/>
      <c r="G3901" s="9"/>
      <c r="H3901" s="9"/>
      <c r="I3901" s="9"/>
      <c r="K3901" s="1"/>
    </row>
    <row r="3902" spans="1:11" x14ac:dyDescent="0.3">
      <c r="A3902" s="1"/>
      <c r="C3902" s="9"/>
      <c r="D3902" s="9"/>
      <c r="E3902" s="9"/>
      <c r="F3902" s="9"/>
      <c r="G3902" s="9"/>
      <c r="H3902" s="9"/>
      <c r="I3902" s="9"/>
      <c r="K3902" s="1"/>
    </row>
    <row r="3903" spans="1:11" x14ac:dyDescent="0.3">
      <c r="A3903" s="1"/>
      <c r="C3903" s="9"/>
      <c r="D3903" s="9"/>
      <c r="E3903" s="9"/>
      <c r="F3903" s="9"/>
      <c r="G3903" s="9"/>
      <c r="H3903" s="9"/>
      <c r="I3903" s="9"/>
      <c r="K3903" s="1"/>
    </row>
    <row r="3904" spans="1:11" x14ac:dyDescent="0.3">
      <c r="A3904" s="1"/>
      <c r="C3904" s="9"/>
      <c r="D3904" s="9"/>
      <c r="E3904" s="9"/>
      <c r="F3904" s="9"/>
      <c r="G3904" s="9"/>
      <c r="H3904" s="9"/>
      <c r="I3904" s="9"/>
      <c r="K3904" s="1"/>
    </row>
    <row r="3905" spans="1:11" x14ac:dyDescent="0.3">
      <c r="A3905" s="1"/>
      <c r="C3905" s="9"/>
      <c r="D3905" s="9"/>
      <c r="E3905" s="9"/>
      <c r="F3905" s="9"/>
      <c r="G3905" s="9"/>
      <c r="H3905" s="9"/>
      <c r="I3905" s="9"/>
      <c r="K3905" s="1"/>
    </row>
    <row r="3906" spans="1:11" x14ac:dyDescent="0.3">
      <c r="A3906" s="1"/>
      <c r="C3906" s="9"/>
      <c r="D3906" s="9"/>
      <c r="E3906" s="9"/>
      <c r="F3906" s="9"/>
      <c r="G3906" s="9"/>
      <c r="H3906" s="9"/>
      <c r="I3906" s="9"/>
      <c r="K3906" s="1"/>
    </row>
    <row r="3907" spans="1:11" x14ac:dyDescent="0.3">
      <c r="A3907" s="1"/>
      <c r="C3907" s="9"/>
      <c r="D3907" s="9"/>
      <c r="E3907" s="9"/>
      <c r="F3907" s="9"/>
      <c r="G3907" s="9"/>
      <c r="H3907" s="9"/>
      <c r="I3907" s="9"/>
      <c r="K3907" s="1"/>
    </row>
    <row r="3908" spans="1:11" x14ac:dyDescent="0.3">
      <c r="A3908" s="1"/>
      <c r="C3908" s="9"/>
      <c r="D3908" s="9"/>
      <c r="E3908" s="9"/>
      <c r="F3908" s="9"/>
      <c r="G3908" s="9"/>
      <c r="H3908" s="9"/>
      <c r="I3908" s="9"/>
      <c r="K3908" s="1"/>
    </row>
    <row r="3909" spans="1:11" x14ac:dyDescent="0.3">
      <c r="A3909" s="1"/>
      <c r="C3909" s="9"/>
      <c r="D3909" s="9"/>
      <c r="E3909" s="9"/>
      <c r="F3909" s="9"/>
      <c r="G3909" s="9"/>
      <c r="H3909" s="9"/>
      <c r="I3909" s="9"/>
      <c r="K3909" s="1"/>
    </row>
    <row r="3910" spans="1:11" x14ac:dyDescent="0.3">
      <c r="A3910" s="1"/>
      <c r="C3910" s="9"/>
      <c r="D3910" s="9"/>
      <c r="E3910" s="9"/>
      <c r="F3910" s="9"/>
      <c r="G3910" s="9"/>
      <c r="H3910" s="9"/>
      <c r="I3910" s="9"/>
      <c r="K3910" s="1"/>
    </row>
    <row r="3911" spans="1:11" x14ac:dyDescent="0.3">
      <c r="A3911" s="1"/>
      <c r="C3911" s="9"/>
      <c r="D3911" s="9"/>
      <c r="E3911" s="9"/>
      <c r="F3911" s="9"/>
      <c r="G3911" s="9"/>
      <c r="H3911" s="9"/>
      <c r="I3911" s="9"/>
      <c r="K3911" s="1"/>
    </row>
    <row r="3912" spans="1:11" x14ac:dyDescent="0.3">
      <c r="A3912" s="1"/>
      <c r="C3912" s="9"/>
      <c r="D3912" s="9"/>
      <c r="E3912" s="9"/>
      <c r="F3912" s="9"/>
      <c r="G3912" s="9"/>
      <c r="H3912" s="9"/>
      <c r="I3912" s="9"/>
      <c r="K3912" s="1"/>
    </row>
    <row r="3913" spans="1:11" x14ac:dyDescent="0.3">
      <c r="A3913" s="1"/>
      <c r="C3913" s="9"/>
      <c r="D3913" s="9"/>
      <c r="E3913" s="9"/>
      <c r="F3913" s="9"/>
      <c r="G3913" s="9"/>
      <c r="H3913" s="9"/>
      <c r="I3913" s="9"/>
      <c r="K3913" s="1"/>
    </row>
    <row r="3914" spans="1:11" x14ac:dyDescent="0.3">
      <c r="A3914" s="1"/>
      <c r="C3914" s="9"/>
      <c r="D3914" s="9"/>
      <c r="E3914" s="9"/>
      <c r="F3914" s="9"/>
      <c r="G3914" s="9"/>
      <c r="H3914" s="9"/>
      <c r="I3914" s="9"/>
      <c r="K3914" s="1"/>
    </row>
    <row r="3915" spans="1:11" x14ac:dyDescent="0.3">
      <c r="A3915" s="1"/>
      <c r="C3915" s="9"/>
      <c r="D3915" s="9"/>
      <c r="E3915" s="9"/>
      <c r="F3915" s="9"/>
      <c r="G3915" s="9"/>
      <c r="H3915" s="9"/>
      <c r="I3915" s="9"/>
      <c r="K3915" s="1"/>
    </row>
    <row r="3916" spans="1:11" x14ac:dyDescent="0.3">
      <c r="A3916" s="1"/>
      <c r="C3916" s="9"/>
      <c r="D3916" s="9"/>
      <c r="E3916" s="9"/>
      <c r="F3916" s="9"/>
      <c r="G3916" s="9"/>
      <c r="H3916" s="9"/>
      <c r="I3916" s="9"/>
      <c r="K3916" s="1"/>
    </row>
    <row r="3917" spans="1:11" x14ac:dyDescent="0.3">
      <c r="A3917" s="1"/>
      <c r="C3917" s="9"/>
      <c r="D3917" s="9"/>
      <c r="E3917" s="9"/>
      <c r="F3917" s="9"/>
      <c r="G3917" s="9"/>
      <c r="H3917" s="9"/>
      <c r="I3917" s="9"/>
      <c r="K3917" s="1"/>
    </row>
    <row r="3918" spans="1:11" x14ac:dyDescent="0.3">
      <c r="A3918" s="1"/>
      <c r="C3918" s="9"/>
      <c r="D3918" s="9"/>
      <c r="E3918" s="9"/>
      <c r="F3918" s="9"/>
      <c r="G3918" s="9"/>
      <c r="H3918" s="9"/>
      <c r="I3918" s="9"/>
      <c r="K3918" s="1"/>
    </row>
    <row r="3919" spans="1:11" x14ac:dyDescent="0.3">
      <c r="A3919" s="1"/>
      <c r="C3919" s="9"/>
      <c r="D3919" s="9"/>
      <c r="E3919" s="9"/>
      <c r="F3919" s="9"/>
      <c r="G3919" s="9"/>
      <c r="H3919" s="9"/>
      <c r="I3919" s="9"/>
      <c r="K3919" s="1"/>
    </row>
    <row r="3920" spans="1:11" x14ac:dyDescent="0.3">
      <c r="A3920" s="1"/>
      <c r="C3920" s="9"/>
      <c r="D3920" s="9"/>
      <c r="E3920" s="9"/>
      <c r="F3920" s="9"/>
      <c r="G3920" s="9"/>
      <c r="H3920" s="9"/>
      <c r="I3920" s="9"/>
      <c r="K3920" s="1"/>
    </row>
    <row r="3921" spans="1:11" x14ac:dyDescent="0.3">
      <c r="A3921" s="1"/>
      <c r="C3921" s="9"/>
      <c r="D3921" s="9"/>
      <c r="E3921" s="9"/>
      <c r="F3921" s="9"/>
      <c r="G3921" s="9"/>
      <c r="H3921" s="9"/>
      <c r="I3921" s="9"/>
      <c r="K3921" s="1"/>
    </row>
    <row r="3922" spans="1:11" x14ac:dyDescent="0.3">
      <c r="A3922" s="1"/>
      <c r="C3922" s="9"/>
      <c r="D3922" s="9"/>
      <c r="E3922" s="9"/>
      <c r="F3922" s="9"/>
      <c r="G3922" s="9"/>
      <c r="H3922" s="9"/>
      <c r="I3922" s="9"/>
      <c r="K3922" s="1"/>
    </row>
    <row r="3923" spans="1:11" x14ac:dyDescent="0.3">
      <c r="A3923" s="1"/>
      <c r="C3923" s="9"/>
      <c r="D3923" s="9"/>
      <c r="E3923" s="9"/>
      <c r="F3923" s="9"/>
      <c r="G3923" s="9"/>
      <c r="H3923" s="9"/>
      <c r="I3923" s="9"/>
      <c r="K3923" s="1"/>
    </row>
    <row r="3924" spans="1:11" x14ac:dyDescent="0.3">
      <c r="A3924" s="1"/>
      <c r="C3924" s="9"/>
      <c r="D3924" s="9"/>
      <c r="E3924" s="9"/>
      <c r="F3924" s="9"/>
      <c r="G3924" s="9"/>
      <c r="H3924" s="9"/>
      <c r="I3924" s="9"/>
      <c r="K3924" s="1"/>
    </row>
    <row r="3925" spans="1:11" x14ac:dyDescent="0.3">
      <c r="A3925" s="1"/>
      <c r="C3925" s="9"/>
      <c r="D3925" s="9"/>
      <c r="E3925" s="9"/>
      <c r="F3925" s="9"/>
      <c r="G3925" s="9"/>
      <c r="H3925" s="9"/>
      <c r="I3925" s="9"/>
      <c r="K3925" s="1"/>
    </row>
    <row r="3926" spans="1:11" x14ac:dyDescent="0.3">
      <c r="A3926" s="1"/>
      <c r="C3926" s="9"/>
      <c r="D3926" s="9"/>
      <c r="E3926" s="9"/>
      <c r="F3926" s="9"/>
      <c r="G3926" s="9"/>
      <c r="H3926" s="9"/>
      <c r="I3926" s="9"/>
      <c r="K3926" s="1"/>
    </row>
    <row r="3927" spans="1:11" x14ac:dyDescent="0.3">
      <c r="A3927" s="1"/>
      <c r="C3927" s="9"/>
      <c r="D3927" s="9"/>
      <c r="E3927" s="9"/>
      <c r="F3927" s="9"/>
      <c r="G3927" s="9"/>
      <c r="H3927" s="9"/>
      <c r="I3927" s="9"/>
      <c r="K3927" s="1"/>
    </row>
    <row r="3928" spans="1:11" x14ac:dyDescent="0.3">
      <c r="A3928" s="1"/>
      <c r="C3928" s="9"/>
      <c r="D3928" s="9"/>
      <c r="E3928" s="9"/>
      <c r="F3928" s="9"/>
      <c r="G3928" s="9"/>
      <c r="H3928" s="9"/>
      <c r="I3928" s="9"/>
      <c r="K3928" s="1"/>
    </row>
    <row r="3929" spans="1:11" x14ac:dyDescent="0.3">
      <c r="A3929" s="1"/>
      <c r="C3929" s="9"/>
      <c r="D3929" s="9"/>
      <c r="E3929" s="9"/>
      <c r="F3929" s="9"/>
      <c r="G3929" s="9"/>
      <c r="H3929" s="9"/>
      <c r="I3929" s="9"/>
      <c r="K3929" s="1"/>
    </row>
    <row r="3930" spans="1:11" x14ac:dyDescent="0.3">
      <c r="A3930" s="1"/>
      <c r="C3930" s="9"/>
      <c r="D3930" s="9"/>
      <c r="E3930" s="9"/>
      <c r="F3930" s="9"/>
      <c r="G3930" s="9"/>
      <c r="H3930" s="9"/>
      <c r="I3930" s="9"/>
      <c r="K3930" s="1"/>
    </row>
    <row r="3931" spans="1:11" x14ac:dyDescent="0.3">
      <c r="A3931" s="1"/>
      <c r="C3931" s="9"/>
      <c r="D3931" s="9"/>
      <c r="E3931" s="9"/>
      <c r="F3931" s="9"/>
      <c r="G3931" s="9"/>
      <c r="H3931" s="9"/>
      <c r="I3931" s="9"/>
      <c r="K3931" s="1"/>
    </row>
    <row r="3932" spans="1:11" x14ac:dyDescent="0.3">
      <c r="A3932" s="1"/>
      <c r="C3932" s="9"/>
      <c r="D3932" s="9"/>
      <c r="E3932" s="9"/>
      <c r="F3932" s="9"/>
      <c r="G3932" s="9"/>
      <c r="H3932" s="9"/>
      <c r="I3932" s="9"/>
      <c r="K3932" s="1"/>
    </row>
    <row r="3933" spans="1:11" x14ac:dyDescent="0.3">
      <c r="A3933" s="1"/>
      <c r="C3933" s="9"/>
      <c r="D3933" s="9"/>
      <c r="E3933" s="9"/>
      <c r="F3933" s="9"/>
      <c r="G3933" s="9"/>
      <c r="H3933" s="9"/>
      <c r="I3933" s="9"/>
      <c r="K3933" s="1"/>
    </row>
    <row r="3934" spans="1:11" x14ac:dyDescent="0.3">
      <c r="A3934" s="1"/>
      <c r="C3934" s="9"/>
      <c r="D3934" s="9"/>
      <c r="E3934" s="9"/>
      <c r="F3934" s="9"/>
      <c r="G3934" s="9"/>
      <c r="H3934" s="9"/>
      <c r="I3934" s="9"/>
      <c r="K3934" s="1"/>
    </row>
    <row r="3935" spans="1:11" x14ac:dyDescent="0.3">
      <c r="A3935" s="1"/>
      <c r="C3935" s="9"/>
      <c r="D3935" s="9"/>
      <c r="E3935" s="9"/>
      <c r="F3935" s="9"/>
      <c r="G3935" s="9"/>
      <c r="H3935" s="9"/>
      <c r="I3935" s="9"/>
      <c r="K3935" s="1"/>
    </row>
    <row r="3936" spans="1:11" x14ac:dyDescent="0.3">
      <c r="A3936" s="1"/>
      <c r="C3936" s="9"/>
      <c r="D3936" s="9"/>
      <c r="E3936" s="9"/>
      <c r="F3936" s="9"/>
      <c r="G3936" s="9"/>
      <c r="H3936" s="9"/>
      <c r="I3936" s="9"/>
      <c r="K3936" s="1"/>
    </row>
    <row r="3937" spans="1:11" x14ac:dyDescent="0.3">
      <c r="A3937" s="1"/>
      <c r="C3937" s="9"/>
      <c r="D3937" s="9"/>
      <c r="E3937" s="9"/>
      <c r="F3937" s="9"/>
      <c r="G3937" s="9"/>
      <c r="H3937" s="9"/>
      <c r="I3937" s="9"/>
      <c r="K3937" s="1"/>
    </row>
    <row r="3938" spans="1:11" x14ac:dyDescent="0.3">
      <c r="A3938" s="1"/>
      <c r="C3938" s="9"/>
      <c r="D3938" s="9"/>
      <c r="E3938" s="9"/>
      <c r="F3938" s="9"/>
      <c r="G3938" s="9"/>
      <c r="H3938" s="9"/>
      <c r="I3938" s="9"/>
      <c r="K3938" s="1"/>
    </row>
    <row r="3939" spans="1:11" x14ac:dyDescent="0.3">
      <c r="A3939" s="1"/>
      <c r="C3939" s="9"/>
      <c r="D3939" s="9"/>
      <c r="E3939" s="9"/>
      <c r="F3939" s="9"/>
      <c r="G3939" s="9"/>
      <c r="H3939" s="9"/>
      <c r="I3939" s="9"/>
      <c r="K3939" s="1"/>
    </row>
    <row r="3940" spans="1:11" x14ac:dyDescent="0.3">
      <c r="A3940" s="1"/>
      <c r="C3940" s="9"/>
      <c r="D3940" s="9"/>
      <c r="E3940" s="9"/>
      <c r="F3940" s="9"/>
      <c r="G3940" s="9"/>
      <c r="H3940" s="9"/>
      <c r="I3940" s="9"/>
      <c r="K3940" s="1"/>
    </row>
    <row r="3941" spans="1:11" x14ac:dyDescent="0.3">
      <c r="A3941" s="1"/>
      <c r="C3941" s="9"/>
      <c r="D3941" s="9"/>
      <c r="E3941" s="9"/>
      <c r="F3941" s="9"/>
      <c r="G3941" s="9"/>
      <c r="H3941" s="9"/>
      <c r="I3941" s="9"/>
      <c r="K3941" s="1"/>
    </row>
    <row r="3942" spans="1:11" x14ac:dyDescent="0.3">
      <c r="A3942" s="1"/>
      <c r="C3942" s="9"/>
      <c r="D3942" s="9"/>
      <c r="E3942" s="9"/>
      <c r="F3942" s="9"/>
      <c r="G3942" s="9"/>
      <c r="H3942" s="9"/>
      <c r="I3942" s="9"/>
      <c r="K3942" s="1"/>
    </row>
    <row r="3943" spans="1:11" x14ac:dyDescent="0.3">
      <c r="A3943" s="1"/>
      <c r="C3943" s="9"/>
      <c r="D3943" s="9"/>
      <c r="E3943" s="9"/>
      <c r="F3943" s="9"/>
      <c r="G3943" s="9"/>
      <c r="H3943" s="9"/>
      <c r="I3943" s="9"/>
      <c r="K3943" s="1"/>
    </row>
    <row r="3944" spans="1:11" x14ac:dyDescent="0.3">
      <c r="A3944" s="1"/>
      <c r="C3944" s="9"/>
      <c r="D3944" s="9"/>
      <c r="E3944" s="9"/>
      <c r="F3944" s="9"/>
      <c r="G3944" s="9"/>
      <c r="H3944" s="9"/>
      <c r="I3944" s="9"/>
      <c r="K3944" s="1"/>
    </row>
    <row r="3945" spans="1:11" x14ac:dyDescent="0.3">
      <c r="A3945" s="1"/>
      <c r="C3945" s="9"/>
      <c r="D3945" s="9"/>
      <c r="E3945" s="9"/>
      <c r="F3945" s="9"/>
      <c r="G3945" s="9"/>
      <c r="H3945" s="9"/>
      <c r="I3945" s="9"/>
      <c r="K3945" s="1"/>
    </row>
    <row r="3946" spans="1:11" x14ac:dyDescent="0.3">
      <c r="A3946" s="1"/>
      <c r="C3946" s="9"/>
      <c r="D3946" s="9"/>
      <c r="E3946" s="9"/>
      <c r="F3946" s="9"/>
      <c r="G3946" s="9"/>
      <c r="H3946" s="9"/>
      <c r="I3946" s="9"/>
      <c r="K3946" s="1"/>
    </row>
    <row r="3947" spans="1:11" x14ac:dyDescent="0.3">
      <c r="A3947" s="1"/>
      <c r="C3947" s="9"/>
      <c r="D3947" s="9"/>
      <c r="E3947" s="9"/>
      <c r="F3947" s="9"/>
      <c r="G3947" s="9"/>
      <c r="H3947" s="9"/>
      <c r="I3947" s="9"/>
      <c r="K3947" s="1"/>
    </row>
    <row r="3948" spans="1:11" x14ac:dyDescent="0.3">
      <c r="A3948" s="1"/>
      <c r="C3948" s="9"/>
      <c r="D3948" s="9"/>
      <c r="E3948" s="9"/>
      <c r="F3948" s="9"/>
      <c r="G3948" s="9"/>
      <c r="H3948" s="9"/>
      <c r="I3948" s="9"/>
      <c r="K3948" s="1"/>
    </row>
    <row r="3949" spans="1:11" x14ac:dyDescent="0.3">
      <c r="A3949" s="1"/>
      <c r="C3949" s="9"/>
      <c r="D3949" s="9"/>
      <c r="E3949" s="9"/>
      <c r="F3949" s="9"/>
      <c r="G3949" s="9"/>
      <c r="H3949" s="9"/>
      <c r="I3949" s="9"/>
      <c r="K3949" s="1"/>
    </row>
    <row r="3950" spans="1:11" x14ac:dyDescent="0.3">
      <c r="A3950" s="1"/>
      <c r="C3950" s="9"/>
      <c r="D3950" s="9"/>
      <c r="E3950" s="9"/>
      <c r="F3950" s="9"/>
      <c r="G3950" s="9"/>
      <c r="H3950" s="9"/>
      <c r="I3950" s="9"/>
      <c r="K3950" s="1"/>
    </row>
    <row r="3951" spans="1:11" x14ac:dyDescent="0.3">
      <c r="A3951" s="1"/>
      <c r="C3951" s="9"/>
      <c r="D3951" s="9"/>
      <c r="E3951" s="9"/>
      <c r="F3951" s="9"/>
      <c r="G3951" s="9"/>
      <c r="H3951" s="9"/>
      <c r="I3951" s="9"/>
      <c r="K3951" s="1"/>
    </row>
    <row r="3952" spans="1:11" x14ac:dyDescent="0.3">
      <c r="A3952" s="1"/>
      <c r="C3952" s="9"/>
      <c r="D3952" s="9"/>
      <c r="E3952" s="9"/>
      <c r="F3952" s="9"/>
      <c r="G3952" s="9"/>
      <c r="H3952" s="9"/>
      <c r="I3952" s="9"/>
      <c r="K3952" s="1"/>
    </row>
    <row r="3953" spans="1:11" x14ac:dyDescent="0.3">
      <c r="A3953" s="1"/>
      <c r="C3953" s="9"/>
      <c r="D3953" s="9"/>
      <c r="E3953" s="9"/>
      <c r="F3953" s="9"/>
      <c r="G3953" s="9"/>
      <c r="H3953" s="9"/>
      <c r="I3953" s="9"/>
      <c r="K3953" s="1"/>
    </row>
    <row r="3954" spans="1:11" x14ac:dyDescent="0.3">
      <c r="A3954" s="1"/>
      <c r="C3954" s="9"/>
      <c r="D3954" s="9"/>
      <c r="E3954" s="9"/>
      <c r="F3954" s="9"/>
      <c r="G3954" s="9"/>
      <c r="H3954" s="9"/>
      <c r="I3954" s="9"/>
      <c r="K3954" s="1"/>
    </row>
    <row r="3955" spans="1:11" x14ac:dyDescent="0.3">
      <c r="A3955" s="1"/>
      <c r="C3955" s="9"/>
      <c r="D3955" s="9"/>
      <c r="E3955" s="9"/>
      <c r="F3955" s="9"/>
      <c r="G3955" s="9"/>
      <c r="H3955" s="9"/>
      <c r="I3955" s="9"/>
      <c r="K3955" s="1"/>
    </row>
    <row r="3956" spans="1:11" x14ac:dyDescent="0.3">
      <c r="A3956" s="1"/>
      <c r="C3956" s="9"/>
      <c r="D3956" s="9"/>
      <c r="E3956" s="9"/>
      <c r="F3956" s="9"/>
      <c r="G3956" s="9"/>
      <c r="H3956" s="9"/>
      <c r="I3956" s="9"/>
      <c r="K3956" s="1"/>
    </row>
    <row r="3957" spans="1:11" x14ac:dyDescent="0.3">
      <c r="A3957" s="1"/>
      <c r="C3957" s="9"/>
      <c r="D3957" s="9"/>
      <c r="E3957" s="9"/>
      <c r="F3957" s="9"/>
      <c r="G3957" s="9"/>
      <c r="H3957" s="9"/>
      <c r="I3957" s="9"/>
      <c r="K3957" s="1"/>
    </row>
    <row r="3958" spans="1:11" x14ac:dyDescent="0.3">
      <c r="A3958" s="1"/>
      <c r="C3958" s="9"/>
      <c r="D3958" s="9"/>
      <c r="E3958" s="9"/>
      <c r="F3958" s="9"/>
      <c r="G3958" s="9"/>
      <c r="H3958" s="9"/>
      <c r="I3958" s="9"/>
      <c r="K3958" s="1"/>
    </row>
    <row r="3959" spans="1:11" x14ac:dyDescent="0.3">
      <c r="A3959" s="1"/>
      <c r="C3959" s="9"/>
      <c r="D3959" s="9"/>
      <c r="E3959" s="9"/>
      <c r="F3959" s="9"/>
      <c r="G3959" s="9"/>
      <c r="H3959" s="9"/>
      <c r="I3959" s="9"/>
      <c r="K3959" s="1"/>
    </row>
    <row r="3960" spans="1:11" x14ac:dyDescent="0.3">
      <c r="A3960" s="1"/>
      <c r="C3960" s="9"/>
      <c r="D3960" s="9"/>
      <c r="E3960" s="9"/>
      <c r="F3960" s="9"/>
      <c r="G3960" s="9"/>
      <c r="H3960" s="9"/>
      <c r="I3960" s="9"/>
      <c r="K3960" s="1"/>
    </row>
    <row r="3961" spans="1:11" x14ac:dyDescent="0.3">
      <c r="A3961" s="1"/>
      <c r="C3961" s="9"/>
      <c r="D3961" s="9"/>
      <c r="E3961" s="9"/>
      <c r="F3961" s="9"/>
      <c r="G3961" s="9"/>
      <c r="H3961" s="9"/>
      <c r="I3961" s="9"/>
      <c r="K3961" s="1"/>
    </row>
    <row r="3962" spans="1:11" x14ac:dyDescent="0.3">
      <c r="A3962" s="1"/>
      <c r="C3962" s="9"/>
      <c r="D3962" s="9"/>
      <c r="E3962" s="9"/>
      <c r="F3962" s="9"/>
      <c r="G3962" s="9"/>
      <c r="H3962" s="9"/>
      <c r="I3962" s="9"/>
      <c r="K3962" s="1"/>
    </row>
    <row r="3963" spans="1:11" x14ac:dyDescent="0.3">
      <c r="A3963" s="1"/>
      <c r="C3963" s="9"/>
      <c r="D3963" s="9"/>
      <c r="E3963" s="9"/>
      <c r="F3963" s="9"/>
      <c r="G3963" s="9"/>
      <c r="H3963" s="9"/>
      <c r="I3963" s="9"/>
      <c r="K3963" s="1"/>
    </row>
    <row r="3964" spans="1:11" x14ac:dyDescent="0.3">
      <c r="A3964" s="1"/>
      <c r="C3964" s="9"/>
      <c r="D3964" s="9"/>
      <c r="E3964" s="9"/>
      <c r="F3964" s="9"/>
      <c r="G3964" s="9"/>
      <c r="H3964" s="9"/>
      <c r="I3964" s="9"/>
      <c r="K3964" s="1"/>
    </row>
    <row r="3965" spans="1:11" x14ac:dyDescent="0.3">
      <c r="A3965" s="1"/>
      <c r="C3965" s="9"/>
      <c r="D3965" s="9"/>
      <c r="E3965" s="9"/>
      <c r="F3965" s="9"/>
      <c r="G3965" s="9"/>
      <c r="H3965" s="9"/>
      <c r="I3965" s="9"/>
      <c r="K3965" s="1"/>
    </row>
    <row r="3966" spans="1:11" x14ac:dyDescent="0.3">
      <c r="A3966" s="1"/>
      <c r="C3966" s="9"/>
      <c r="D3966" s="9"/>
      <c r="E3966" s="9"/>
      <c r="F3966" s="9"/>
      <c r="G3966" s="9"/>
      <c r="H3966" s="9"/>
      <c r="I3966" s="9"/>
      <c r="K3966" s="1"/>
    </row>
    <row r="3967" spans="1:11" x14ac:dyDescent="0.3">
      <c r="A3967" s="1"/>
      <c r="C3967" s="9"/>
      <c r="D3967" s="9"/>
      <c r="E3967" s="9"/>
      <c r="F3967" s="9"/>
      <c r="G3967" s="9"/>
      <c r="H3967" s="9"/>
      <c r="I3967" s="9"/>
      <c r="K3967" s="1"/>
    </row>
    <row r="3968" spans="1:11" x14ac:dyDescent="0.3">
      <c r="A3968" s="1"/>
      <c r="C3968" s="9"/>
      <c r="D3968" s="9"/>
      <c r="E3968" s="9"/>
      <c r="F3968" s="9"/>
      <c r="G3968" s="9"/>
      <c r="H3968" s="9"/>
      <c r="I3968" s="9"/>
      <c r="K3968" s="1"/>
    </row>
    <row r="3969" spans="1:11" x14ac:dyDescent="0.3">
      <c r="A3969" s="1"/>
      <c r="C3969" s="9"/>
      <c r="D3969" s="9"/>
      <c r="E3969" s="9"/>
      <c r="F3969" s="9"/>
      <c r="G3969" s="9"/>
      <c r="H3969" s="9"/>
      <c r="I3969" s="9"/>
      <c r="K3969" s="1"/>
    </row>
    <row r="3970" spans="1:11" x14ac:dyDescent="0.3">
      <c r="A3970" s="1"/>
      <c r="C3970" s="9"/>
      <c r="D3970" s="9"/>
      <c r="E3970" s="9"/>
      <c r="F3970" s="9"/>
      <c r="G3970" s="9"/>
      <c r="H3970" s="9"/>
      <c r="I3970" s="9"/>
      <c r="K3970" s="1"/>
    </row>
    <row r="3971" spans="1:11" x14ac:dyDescent="0.3">
      <c r="A3971" s="1"/>
      <c r="C3971" s="9"/>
      <c r="D3971" s="9"/>
      <c r="E3971" s="9"/>
      <c r="F3971" s="9"/>
      <c r="G3971" s="9"/>
      <c r="H3971" s="9"/>
      <c r="I3971" s="9"/>
      <c r="K3971" s="1"/>
    </row>
    <row r="3972" spans="1:11" x14ac:dyDescent="0.3">
      <c r="A3972" s="1"/>
      <c r="C3972" s="9"/>
      <c r="D3972" s="9"/>
      <c r="E3972" s="9"/>
      <c r="F3972" s="9"/>
      <c r="G3972" s="9"/>
      <c r="H3972" s="9"/>
      <c r="I3972" s="9"/>
      <c r="K3972" s="1"/>
    </row>
    <row r="3973" spans="1:11" x14ac:dyDescent="0.3">
      <c r="A3973" s="1"/>
      <c r="C3973" s="9"/>
      <c r="D3973" s="9"/>
      <c r="E3973" s="9"/>
      <c r="F3973" s="9"/>
      <c r="G3973" s="9"/>
      <c r="H3973" s="9"/>
      <c r="I3973" s="9"/>
      <c r="K3973" s="1"/>
    </row>
    <row r="3974" spans="1:11" x14ac:dyDescent="0.3">
      <c r="A3974" s="1"/>
      <c r="C3974" s="9"/>
      <c r="D3974" s="9"/>
      <c r="E3974" s="9"/>
      <c r="F3974" s="9"/>
      <c r="G3974" s="9"/>
      <c r="H3974" s="9"/>
      <c r="I3974" s="9"/>
      <c r="K3974" s="1"/>
    </row>
    <row r="3975" spans="1:11" x14ac:dyDescent="0.3">
      <c r="A3975" s="1"/>
      <c r="C3975" s="9"/>
      <c r="D3975" s="9"/>
      <c r="E3975" s="9"/>
      <c r="F3975" s="9"/>
      <c r="G3975" s="9"/>
      <c r="H3975" s="9"/>
      <c r="I3975" s="9"/>
      <c r="K3975" s="1"/>
    </row>
    <row r="3976" spans="1:11" x14ac:dyDescent="0.3">
      <c r="A3976" s="1"/>
      <c r="C3976" s="9"/>
      <c r="D3976" s="9"/>
      <c r="E3976" s="9"/>
      <c r="F3976" s="9"/>
      <c r="G3976" s="9"/>
      <c r="H3976" s="9"/>
      <c r="I3976" s="9"/>
      <c r="K3976" s="1"/>
    </row>
    <row r="3977" spans="1:11" x14ac:dyDescent="0.3">
      <c r="A3977" s="1"/>
      <c r="C3977" s="9"/>
      <c r="D3977" s="9"/>
      <c r="E3977" s="9"/>
      <c r="F3977" s="9"/>
      <c r="G3977" s="9"/>
      <c r="H3977" s="9"/>
      <c r="I3977" s="9"/>
      <c r="K3977" s="1"/>
    </row>
    <row r="3978" spans="1:11" x14ac:dyDescent="0.3">
      <c r="A3978" s="1"/>
      <c r="C3978" s="9"/>
      <c r="D3978" s="9"/>
      <c r="E3978" s="9"/>
      <c r="F3978" s="9"/>
      <c r="G3978" s="9"/>
      <c r="H3978" s="9"/>
      <c r="I3978" s="9"/>
      <c r="K3978" s="1"/>
    </row>
    <row r="3979" spans="1:11" x14ac:dyDescent="0.3">
      <c r="A3979" s="1"/>
      <c r="C3979" s="9"/>
      <c r="D3979" s="9"/>
      <c r="E3979" s="9"/>
      <c r="F3979" s="9"/>
      <c r="G3979" s="9"/>
      <c r="H3979" s="9"/>
      <c r="I3979" s="9"/>
      <c r="K3979" s="1"/>
    </row>
    <row r="3980" spans="1:11" x14ac:dyDescent="0.3">
      <c r="A3980" s="1"/>
      <c r="C3980" s="9"/>
      <c r="D3980" s="9"/>
      <c r="E3980" s="9"/>
      <c r="F3980" s="9"/>
      <c r="G3980" s="9"/>
      <c r="H3980" s="9"/>
      <c r="I3980" s="9"/>
      <c r="K3980" s="1"/>
    </row>
    <row r="3981" spans="1:11" x14ac:dyDescent="0.3">
      <c r="A3981" s="1"/>
      <c r="C3981" s="9"/>
      <c r="D3981" s="9"/>
      <c r="E3981" s="9"/>
      <c r="F3981" s="9"/>
      <c r="G3981" s="9"/>
      <c r="H3981" s="9"/>
      <c r="I3981" s="9"/>
      <c r="K3981" s="1"/>
    </row>
    <row r="3982" spans="1:11" x14ac:dyDescent="0.3">
      <c r="A3982" s="1"/>
      <c r="C3982" s="9"/>
      <c r="D3982" s="9"/>
      <c r="E3982" s="9"/>
      <c r="F3982" s="9"/>
      <c r="G3982" s="9"/>
      <c r="H3982" s="9"/>
      <c r="I3982" s="9"/>
      <c r="K3982" s="1"/>
    </row>
    <row r="3983" spans="1:11" x14ac:dyDescent="0.3">
      <c r="A3983" s="1"/>
      <c r="C3983" s="9"/>
      <c r="D3983" s="9"/>
      <c r="E3983" s="9"/>
      <c r="F3983" s="9"/>
      <c r="G3983" s="9"/>
      <c r="H3983" s="9"/>
      <c r="I3983" s="9"/>
      <c r="K3983" s="1"/>
    </row>
    <row r="3984" spans="1:11" x14ac:dyDescent="0.3">
      <c r="A3984" s="1"/>
      <c r="C3984" s="9"/>
      <c r="D3984" s="9"/>
      <c r="E3984" s="9"/>
      <c r="F3984" s="9"/>
      <c r="G3984" s="9"/>
      <c r="H3984" s="9"/>
      <c r="I3984" s="9"/>
      <c r="K3984" s="1"/>
    </row>
    <row r="3985" spans="1:11" x14ac:dyDescent="0.3">
      <c r="A3985" s="1"/>
      <c r="C3985" s="9"/>
      <c r="D3985" s="9"/>
      <c r="E3985" s="9"/>
      <c r="F3985" s="9"/>
      <c r="G3985" s="9"/>
      <c r="H3985" s="9"/>
      <c r="I3985" s="9"/>
      <c r="K3985" s="1"/>
    </row>
    <row r="3986" spans="1:11" x14ac:dyDescent="0.3">
      <c r="A3986" s="1"/>
      <c r="C3986" s="9"/>
      <c r="D3986" s="9"/>
      <c r="E3986" s="9"/>
      <c r="F3986" s="9"/>
      <c r="G3986" s="9"/>
      <c r="H3986" s="9"/>
      <c r="I3986" s="9"/>
      <c r="K3986" s="1"/>
    </row>
    <row r="3987" spans="1:11" x14ac:dyDescent="0.3">
      <c r="A3987" s="1"/>
      <c r="C3987" s="9"/>
      <c r="D3987" s="9"/>
      <c r="E3987" s="9"/>
      <c r="F3987" s="9"/>
      <c r="G3987" s="9"/>
      <c r="H3987" s="9"/>
      <c r="I3987" s="9"/>
      <c r="K3987" s="1"/>
    </row>
    <row r="3988" spans="1:11" x14ac:dyDescent="0.3">
      <c r="A3988" s="1"/>
      <c r="C3988" s="9"/>
      <c r="D3988" s="9"/>
      <c r="E3988" s="9"/>
      <c r="F3988" s="9"/>
      <c r="G3988" s="9"/>
      <c r="H3988" s="9"/>
      <c r="I3988" s="9"/>
      <c r="K3988" s="1"/>
    </row>
    <row r="3989" spans="1:11" x14ac:dyDescent="0.3">
      <c r="A3989" s="1"/>
      <c r="C3989" s="9"/>
      <c r="D3989" s="9"/>
      <c r="E3989" s="9"/>
      <c r="F3989" s="9"/>
      <c r="G3989" s="9"/>
      <c r="H3989" s="9"/>
      <c r="I3989" s="9"/>
      <c r="K3989" s="1"/>
    </row>
    <row r="3990" spans="1:11" x14ac:dyDescent="0.3">
      <c r="A3990" s="1"/>
      <c r="C3990" s="9"/>
      <c r="D3990" s="9"/>
      <c r="E3990" s="9"/>
      <c r="F3990" s="9"/>
      <c r="G3990" s="9"/>
      <c r="H3990" s="9"/>
      <c r="I3990" s="9"/>
      <c r="K3990" s="1"/>
    </row>
    <row r="3991" spans="1:11" x14ac:dyDescent="0.3">
      <c r="A3991" s="1"/>
      <c r="C3991" s="9"/>
      <c r="D3991" s="9"/>
      <c r="E3991" s="9"/>
      <c r="F3991" s="9"/>
      <c r="G3991" s="9"/>
      <c r="H3991" s="9"/>
      <c r="I3991" s="9"/>
      <c r="K3991" s="1"/>
    </row>
    <row r="3992" spans="1:11" x14ac:dyDescent="0.3">
      <c r="A3992" s="1"/>
      <c r="C3992" s="9"/>
      <c r="D3992" s="9"/>
      <c r="E3992" s="9"/>
      <c r="F3992" s="9"/>
      <c r="G3992" s="9"/>
      <c r="H3992" s="9"/>
      <c r="I3992" s="9"/>
      <c r="K3992" s="1"/>
    </row>
    <row r="3993" spans="1:11" x14ac:dyDescent="0.3">
      <c r="A3993" s="1"/>
      <c r="C3993" s="9"/>
      <c r="D3993" s="9"/>
      <c r="E3993" s="9"/>
      <c r="F3993" s="9"/>
      <c r="G3993" s="9"/>
      <c r="H3993" s="9"/>
      <c r="I3993" s="9"/>
      <c r="K3993" s="1"/>
    </row>
    <row r="3994" spans="1:11" x14ac:dyDescent="0.3">
      <c r="A3994" s="1"/>
      <c r="C3994" s="9"/>
      <c r="D3994" s="9"/>
      <c r="E3994" s="9"/>
      <c r="F3994" s="9"/>
      <c r="G3994" s="9"/>
      <c r="H3994" s="9"/>
      <c r="I3994" s="9"/>
      <c r="K3994" s="1"/>
    </row>
    <row r="3995" spans="1:11" x14ac:dyDescent="0.3">
      <c r="A3995" s="1"/>
      <c r="C3995" s="9"/>
      <c r="D3995" s="9"/>
      <c r="E3995" s="9"/>
      <c r="F3995" s="9"/>
      <c r="G3995" s="9"/>
      <c r="H3995" s="9"/>
      <c r="I3995" s="9"/>
      <c r="K3995" s="1"/>
    </row>
    <row r="3996" spans="1:11" x14ac:dyDescent="0.3">
      <c r="A3996" s="1"/>
      <c r="C3996" s="9"/>
      <c r="D3996" s="9"/>
      <c r="E3996" s="9"/>
      <c r="F3996" s="9"/>
      <c r="G3996" s="9"/>
      <c r="H3996" s="9"/>
      <c r="I3996" s="9"/>
      <c r="K3996" s="1"/>
    </row>
    <row r="3997" spans="1:11" x14ac:dyDescent="0.3">
      <c r="A3997" s="1"/>
      <c r="C3997" s="9"/>
      <c r="D3997" s="9"/>
      <c r="E3997" s="9"/>
      <c r="F3997" s="9"/>
      <c r="G3997" s="9"/>
      <c r="H3997" s="9"/>
      <c r="I3997" s="9"/>
      <c r="K3997" s="1"/>
    </row>
    <row r="3998" spans="1:11" x14ac:dyDescent="0.3">
      <c r="A3998" s="1"/>
      <c r="C3998" s="9"/>
      <c r="D3998" s="9"/>
      <c r="E3998" s="9"/>
      <c r="F3998" s="9"/>
      <c r="G3998" s="9"/>
      <c r="H3998" s="9"/>
      <c r="I3998" s="9"/>
      <c r="K3998" s="1"/>
    </row>
    <row r="3999" spans="1:11" x14ac:dyDescent="0.3">
      <c r="A3999" s="1"/>
      <c r="C3999" s="9"/>
      <c r="D3999" s="9"/>
      <c r="E3999" s="9"/>
      <c r="F3999" s="9"/>
      <c r="G3999" s="9"/>
      <c r="H3999" s="9"/>
      <c r="I3999" s="9"/>
      <c r="K3999" s="1"/>
    </row>
    <row r="4000" spans="1:11" x14ac:dyDescent="0.3">
      <c r="A4000" s="1"/>
      <c r="C4000" s="9"/>
      <c r="D4000" s="9"/>
      <c r="E4000" s="9"/>
      <c r="F4000" s="9"/>
      <c r="G4000" s="9"/>
      <c r="H4000" s="9"/>
      <c r="I4000" s="9"/>
      <c r="K4000" s="1"/>
    </row>
    <row r="4001" spans="1:11" x14ac:dyDescent="0.3">
      <c r="A4001" s="1"/>
      <c r="C4001" s="9"/>
      <c r="D4001" s="9"/>
      <c r="E4001" s="9"/>
      <c r="F4001" s="9"/>
      <c r="G4001" s="9"/>
      <c r="H4001" s="9"/>
      <c r="I4001" s="9"/>
      <c r="K4001" s="1"/>
    </row>
    <row r="4002" spans="1:11" x14ac:dyDescent="0.3">
      <c r="A4002" s="1"/>
      <c r="C4002" s="9"/>
      <c r="D4002" s="9"/>
      <c r="E4002" s="9"/>
      <c r="F4002" s="9"/>
      <c r="G4002" s="9"/>
      <c r="H4002" s="9"/>
      <c r="I4002" s="9"/>
      <c r="K4002" s="1"/>
    </row>
    <row r="4003" spans="1:11" x14ac:dyDescent="0.3">
      <c r="A4003" s="1"/>
      <c r="C4003" s="9"/>
      <c r="D4003" s="9"/>
      <c r="E4003" s="9"/>
      <c r="F4003" s="9"/>
      <c r="G4003" s="9"/>
      <c r="H4003" s="9"/>
      <c r="I4003" s="9"/>
      <c r="K4003" s="1"/>
    </row>
    <row r="4004" spans="1:11" x14ac:dyDescent="0.3">
      <c r="A4004" s="1"/>
      <c r="C4004" s="9"/>
      <c r="D4004" s="9"/>
      <c r="E4004" s="9"/>
      <c r="F4004" s="9"/>
      <c r="G4004" s="9"/>
      <c r="H4004" s="9"/>
      <c r="I4004" s="9"/>
      <c r="K4004" s="1"/>
    </row>
    <row r="4005" spans="1:11" x14ac:dyDescent="0.3">
      <c r="A4005" s="1"/>
      <c r="C4005" s="9"/>
      <c r="D4005" s="9"/>
      <c r="E4005" s="9"/>
      <c r="F4005" s="9"/>
      <c r="G4005" s="9"/>
      <c r="H4005" s="9"/>
      <c r="I4005" s="9"/>
      <c r="K4005" s="1"/>
    </row>
    <row r="4006" spans="1:11" x14ac:dyDescent="0.3">
      <c r="A4006" s="1"/>
      <c r="C4006" s="9"/>
      <c r="D4006" s="9"/>
      <c r="E4006" s="9"/>
      <c r="F4006" s="9"/>
      <c r="G4006" s="9"/>
      <c r="H4006" s="9"/>
      <c r="I4006" s="9"/>
      <c r="K4006" s="1"/>
    </row>
    <row r="4007" spans="1:11" x14ac:dyDescent="0.3">
      <c r="A4007" s="1"/>
      <c r="C4007" s="9"/>
      <c r="D4007" s="9"/>
      <c r="E4007" s="9"/>
      <c r="F4007" s="9"/>
      <c r="G4007" s="9"/>
      <c r="H4007" s="9"/>
      <c r="I4007" s="9"/>
      <c r="K4007" s="1"/>
    </row>
    <row r="4008" spans="1:11" x14ac:dyDescent="0.3">
      <c r="A4008" s="1"/>
      <c r="C4008" s="9"/>
      <c r="D4008" s="9"/>
      <c r="E4008" s="9"/>
      <c r="F4008" s="9"/>
      <c r="G4008" s="9"/>
      <c r="H4008" s="9"/>
      <c r="I4008" s="9"/>
      <c r="K4008" s="1"/>
    </row>
    <row r="4009" spans="1:11" x14ac:dyDescent="0.3">
      <c r="A4009" s="1"/>
      <c r="C4009" s="9"/>
      <c r="D4009" s="9"/>
      <c r="E4009" s="9"/>
      <c r="F4009" s="9"/>
      <c r="G4009" s="9"/>
      <c r="H4009" s="9"/>
      <c r="I4009" s="9"/>
      <c r="K4009" s="1"/>
    </row>
    <row r="4010" spans="1:11" x14ac:dyDescent="0.3">
      <c r="A4010" s="1"/>
      <c r="C4010" s="9"/>
      <c r="D4010" s="9"/>
      <c r="E4010" s="9"/>
      <c r="F4010" s="9"/>
      <c r="G4010" s="9"/>
      <c r="H4010" s="9"/>
      <c r="I4010" s="9"/>
      <c r="K4010" s="1"/>
    </row>
    <row r="4011" spans="1:11" x14ac:dyDescent="0.3">
      <c r="A4011" s="1"/>
      <c r="C4011" s="9"/>
      <c r="D4011" s="9"/>
      <c r="E4011" s="9"/>
      <c r="F4011" s="9"/>
      <c r="G4011" s="9"/>
      <c r="H4011" s="9"/>
      <c r="I4011" s="9"/>
      <c r="K4011" s="1"/>
    </row>
    <row r="4012" spans="1:11" x14ac:dyDescent="0.3">
      <c r="A4012" s="1"/>
      <c r="C4012" s="9"/>
      <c r="D4012" s="9"/>
      <c r="E4012" s="9"/>
      <c r="F4012" s="9"/>
      <c r="G4012" s="9"/>
      <c r="H4012" s="9"/>
      <c r="I4012" s="9"/>
      <c r="K4012" s="1"/>
    </row>
    <row r="4013" spans="1:11" x14ac:dyDescent="0.3">
      <c r="A4013" s="1"/>
      <c r="C4013" s="9"/>
      <c r="D4013" s="9"/>
      <c r="E4013" s="9"/>
      <c r="F4013" s="9"/>
      <c r="G4013" s="9"/>
      <c r="H4013" s="9"/>
      <c r="I4013" s="9"/>
      <c r="K4013" s="1"/>
    </row>
    <row r="4014" spans="1:11" x14ac:dyDescent="0.3">
      <c r="A4014" s="1"/>
      <c r="C4014" s="9"/>
      <c r="D4014" s="9"/>
      <c r="E4014" s="9"/>
      <c r="F4014" s="9"/>
      <c r="G4014" s="9"/>
      <c r="H4014" s="9"/>
      <c r="I4014" s="9"/>
      <c r="K4014" s="1"/>
    </row>
    <row r="4015" spans="1:11" x14ac:dyDescent="0.3">
      <c r="A4015" s="1"/>
      <c r="C4015" s="9"/>
      <c r="D4015" s="9"/>
      <c r="E4015" s="9"/>
      <c r="F4015" s="9"/>
      <c r="G4015" s="9"/>
      <c r="H4015" s="9"/>
      <c r="I4015" s="9"/>
      <c r="K4015" s="1"/>
    </row>
    <row r="4016" spans="1:11" x14ac:dyDescent="0.3">
      <c r="A4016" s="1"/>
      <c r="C4016" s="9"/>
      <c r="D4016" s="9"/>
      <c r="E4016" s="9"/>
      <c r="F4016" s="9"/>
      <c r="G4016" s="9"/>
      <c r="H4016" s="9"/>
      <c r="I4016" s="9"/>
      <c r="K4016" s="1"/>
    </row>
    <row r="4017" spans="1:11" x14ac:dyDescent="0.3">
      <c r="A4017" s="1"/>
      <c r="C4017" s="9"/>
      <c r="D4017" s="9"/>
      <c r="E4017" s="9"/>
      <c r="F4017" s="9"/>
      <c r="G4017" s="9"/>
      <c r="H4017" s="9"/>
      <c r="I4017" s="9"/>
      <c r="K4017" s="1"/>
    </row>
    <row r="4018" spans="1:11" x14ac:dyDescent="0.3">
      <c r="A4018" s="1"/>
      <c r="C4018" s="9"/>
      <c r="D4018" s="9"/>
      <c r="E4018" s="9"/>
      <c r="F4018" s="9"/>
      <c r="G4018" s="9"/>
      <c r="H4018" s="9"/>
      <c r="I4018" s="9"/>
      <c r="K4018" s="1"/>
    </row>
    <row r="4019" spans="1:11" x14ac:dyDescent="0.3">
      <c r="A4019" s="1"/>
      <c r="C4019" s="9"/>
      <c r="D4019" s="9"/>
      <c r="E4019" s="9"/>
      <c r="F4019" s="9"/>
      <c r="G4019" s="9"/>
      <c r="H4019" s="9"/>
      <c r="I4019" s="9"/>
      <c r="K4019" s="1"/>
    </row>
    <row r="4020" spans="1:11" x14ac:dyDescent="0.3">
      <c r="A4020" s="1"/>
      <c r="C4020" s="9"/>
      <c r="D4020" s="9"/>
      <c r="E4020" s="9"/>
      <c r="F4020" s="9"/>
      <c r="G4020" s="9"/>
      <c r="H4020" s="9"/>
      <c r="I4020" s="9"/>
      <c r="K4020" s="1"/>
    </row>
    <row r="4021" spans="1:11" x14ac:dyDescent="0.3">
      <c r="A4021" s="1"/>
      <c r="C4021" s="9"/>
      <c r="D4021" s="9"/>
      <c r="E4021" s="9"/>
      <c r="F4021" s="9"/>
      <c r="G4021" s="9"/>
      <c r="H4021" s="9"/>
      <c r="I4021" s="9"/>
      <c r="K4021" s="1"/>
    </row>
    <row r="4022" spans="1:11" x14ac:dyDescent="0.3">
      <c r="A4022" s="1"/>
      <c r="C4022" s="9"/>
      <c r="D4022" s="9"/>
      <c r="E4022" s="9"/>
      <c r="F4022" s="9"/>
      <c r="G4022" s="9"/>
      <c r="H4022" s="9"/>
      <c r="I4022" s="9"/>
      <c r="K4022" s="1"/>
    </row>
    <row r="4023" spans="1:11" x14ac:dyDescent="0.3">
      <c r="A4023" s="1"/>
      <c r="C4023" s="9"/>
      <c r="D4023" s="9"/>
      <c r="E4023" s="9"/>
      <c r="F4023" s="9"/>
      <c r="G4023" s="9"/>
      <c r="H4023" s="9"/>
      <c r="I4023" s="9"/>
      <c r="K4023" s="1"/>
    </row>
    <row r="4024" spans="1:11" x14ac:dyDescent="0.3">
      <c r="A4024" s="1"/>
      <c r="C4024" s="9"/>
      <c r="D4024" s="9"/>
      <c r="E4024" s="9"/>
      <c r="F4024" s="9"/>
      <c r="G4024" s="9"/>
      <c r="H4024" s="9"/>
      <c r="I4024" s="9"/>
      <c r="K4024" s="1"/>
    </row>
    <row r="4025" spans="1:11" x14ac:dyDescent="0.3">
      <c r="A4025" s="1"/>
      <c r="C4025" s="9"/>
      <c r="D4025" s="9"/>
      <c r="E4025" s="9"/>
      <c r="F4025" s="9"/>
      <c r="G4025" s="9"/>
      <c r="H4025" s="9"/>
      <c r="I4025" s="9"/>
      <c r="K4025" s="1"/>
    </row>
    <row r="4026" spans="1:11" x14ac:dyDescent="0.3">
      <c r="A4026" s="1"/>
      <c r="C4026" s="9"/>
      <c r="D4026" s="9"/>
      <c r="E4026" s="9"/>
      <c r="F4026" s="9"/>
      <c r="G4026" s="9"/>
      <c r="H4026" s="9"/>
      <c r="I4026" s="9"/>
      <c r="K4026" s="1"/>
    </row>
    <row r="4027" spans="1:11" x14ac:dyDescent="0.3">
      <c r="A4027" s="1"/>
      <c r="C4027" s="9"/>
      <c r="D4027" s="9"/>
      <c r="E4027" s="9"/>
      <c r="F4027" s="9"/>
      <c r="G4027" s="9"/>
      <c r="H4027" s="9"/>
      <c r="I4027" s="9"/>
      <c r="K4027" s="1"/>
    </row>
    <row r="4028" spans="1:11" x14ac:dyDescent="0.3">
      <c r="A4028" s="1"/>
      <c r="C4028" s="9"/>
      <c r="D4028" s="9"/>
      <c r="E4028" s="9"/>
      <c r="F4028" s="9"/>
      <c r="G4028" s="9"/>
      <c r="H4028" s="9"/>
      <c r="I4028" s="9"/>
      <c r="K4028" s="1"/>
    </row>
    <row r="4029" spans="1:11" x14ac:dyDescent="0.3">
      <c r="A4029" s="1"/>
      <c r="C4029" s="9"/>
      <c r="D4029" s="9"/>
      <c r="E4029" s="9"/>
      <c r="F4029" s="9"/>
      <c r="G4029" s="9"/>
      <c r="H4029" s="9"/>
      <c r="I4029" s="9"/>
      <c r="K4029" s="1"/>
    </row>
    <row r="4030" spans="1:11" x14ac:dyDescent="0.3">
      <c r="A4030" s="1"/>
      <c r="C4030" s="9"/>
      <c r="D4030" s="9"/>
      <c r="E4030" s="9"/>
      <c r="F4030" s="9"/>
      <c r="G4030" s="9"/>
      <c r="H4030" s="9"/>
      <c r="I4030" s="9"/>
      <c r="K4030" s="1"/>
    </row>
    <row r="4031" spans="1:11" x14ac:dyDescent="0.3">
      <c r="A4031" s="1"/>
      <c r="C4031" s="9"/>
      <c r="D4031" s="9"/>
      <c r="E4031" s="9"/>
      <c r="F4031" s="9"/>
      <c r="G4031" s="9"/>
      <c r="H4031" s="9"/>
      <c r="I4031" s="9"/>
      <c r="K4031" s="1"/>
    </row>
    <row r="4032" spans="1:11" x14ac:dyDescent="0.3">
      <c r="A4032" s="1"/>
      <c r="C4032" s="9"/>
      <c r="D4032" s="9"/>
      <c r="E4032" s="9"/>
      <c r="F4032" s="9"/>
      <c r="G4032" s="9"/>
      <c r="H4032" s="9"/>
      <c r="I4032" s="9"/>
      <c r="K4032" s="1"/>
    </row>
    <row r="4033" spans="1:11" x14ac:dyDescent="0.3">
      <c r="A4033" s="1"/>
      <c r="C4033" s="9"/>
      <c r="D4033" s="9"/>
      <c r="E4033" s="9"/>
      <c r="F4033" s="9"/>
      <c r="G4033" s="9"/>
      <c r="H4033" s="9"/>
      <c r="I4033" s="9"/>
      <c r="K4033" s="1"/>
    </row>
    <row r="4034" spans="1:11" x14ac:dyDescent="0.3">
      <c r="A4034" s="1"/>
      <c r="C4034" s="9"/>
      <c r="D4034" s="9"/>
      <c r="E4034" s="9"/>
      <c r="F4034" s="9"/>
      <c r="G4034" s="9"/>
      <c r="H4034" s="9"/>
      <c r="I4034" s="9"/>
      <c r="K4034" s="1"/>
    </row>
    <row r="4035" spans="1:11" x14ac:dyDescent="0.3">
      <c r="A4035" s="1"/>
      <c r="C4035" s="9"/>
      <c r="D4035" s="9"/>
      <c r="E4035" s="9"/>
      <c r="F4035" s="9"/>
      <c r="G4035" s="9"/>
      <c r="H4035" s="9"/>
      <c r="I4035" s="9"/>
      <c r="K4035" s="1"/>
    </row>
    <row r="4036" spans="1:11" x14ac:dyDescent="0.3">
      <c r="A4036" s="1"/>
      <c r="C4036" s="9"/>
      <c r="D4036" s="9"/>
      <c r="E4036" s="9"/>
      <c r="F4036" s="9"/>
      <c r="G4036" s="9"/>
      <c r="H4036" s="9"/>
      <c r="I4036" s="9"/>
      <c r="K4036" s="1"/>
    </row>
    <row r="4037" spans="1:11" x14ac:dyDescent="0.3">
      <c r="A4037" s="1"/>
      <c r="C4037" s="9"/>
      <c r="D4037" s="9"/>
      <c r="E4037" s="9"/>
      <c r="F4037" s="9"/>
      <c r="G4037" s="9"/>
      <c r="H4037" s="9"/>
      <c r="I4037" s="9"/>
      <c r="K4037" s="1"/>
    </row>
    <row r="4038" spans="1:11" x14ac:dyDescent="0.3">
      <c r="A4038" s="1"/>
      <c r="C4038" s="9"/>
      <c r="D4038" s="9"/>
      <c r="E4038" s="9"/>
      <c r="F4038" s="9"/>
      <c r="G4038" s="9"/>
      <c r="H4038" s="9"/>
      <c r="I4038" s="9"/>
      <c r="K4038" s="1"/>
    </row>
    <row r="4039" spans="1:11" x14ac:dyDescent="0.3">
      <c r="A4039" s="1"/>
      <c r="C4039" s="9"/>
      <c r="D4039" s="9"/>
      <c r="E4039" s="9"/>
      <c r="F4039" s="9"/>
      <c r="G4039" s="9"/>
      <c r="H4039" s="9"/>
      <c r="I4039" s="9"/>
      <c r="K4039" s="1"/>
    </row>
    <row r="4040" spans="1:11" x14ac:dyDescent="0.3">
      <c r="A4040" s="1"/>
      <c r="C4040" s="9"/>
      <c r="D4040" s="9"/>
      <c r="E4040" s="9"/>
      <c r="F4040" s="9"/>
      <c r="G4040" s="9"/>
      <c r="H4040" s="9"/>
      <c r="I4040" s="9"/>
      <c r="K4040" s="1"/>
    </row>
    <row r="4041" spans="1:11" x14ac:dyDescent="0.3">
      <c r="A4041" s="1"/>
      <c r="C4041" s="9"/>
      <c r="D4041" s="9"/>
      <c r="E4041" s="9"/>
      <c r="F4041" s="9"/>
      <c r="G4041" s="9"/>
      <c r="H4041" s="9"/>
      <c r="I4041" s="9"/>
      <c r="K4041" s="1"/>
    </row>
    <row r="4042" spans="1:11" x14ac:dyDescent="0.3">
      <c r="A4042" s="1"/>
      <c r="C4042" s="9"/>
      <c r="D4042" s="9"/>
      <c r="E4042" s="9"/>
      <c r="F4042" s="9"/>
      <c r="G4042" s="9"/>
      <c r="H4042" s="9"/>
      <c r="I4042" s="9"/>
      <c r="K4042" s="1"/>
    </row>
    <row r="4043" spans="1:11" x14ac:dyDescent="0.3">
      <c r="A4043" s="1"/>
      <c r="C4043" s="9"/>
      <c r="D4043" s="9"/>
      <c r="E4043" s="9"/>
      <c r="F4043" s="9"/>
      <c r="G4043" s="9"/>
      <c r="H4043" s="9"/>
      <c r="I4043" s="9"/>
      <c r="K4043" s="1"/>
    </row>
    <row r="4044" spans="1:11" x14ac:dyDescent="0.3">
      <c r="A4044" s="1"/>
      <c r="C4044" s="9"/>
      <c r="D4044" s="9"/>
      <c r="E4044" s="9"/>
      <c r="F4044" s="9"/>
      <c r="G4044" s="9"/>
      <c r="H4044" s="9"/>
      <c r="I4044" s="9"/>
      <c r="K4044" s="1"/>
    </row>
    <row r="4045" spans="1:11" x14ac:dyDescent="0.3">
      <c r="A4045" s="1"/>
      <c r="C4045" s="9"/>
      <c r="D4045" s="9"/>
      <c r="E4045" s="9"/>
      <c r="F4045" s="9"/>
      <c r="G4045" s="9"/>
      <c r="H4045" s="9"/>
      <c r="I4045" s="9"/>
      <c r="K4045" s="1"/>
    </row>
    <row r="4046" spans="1:11" x14ac:dyDescent="0.3">
      <c r="A4046" s="1"/>
      <c r="C4046" s="9"/>
      <c r="D4046" s="9"/>
      <c r="E4046" s="9"/>
      <c r="F4046" s="9"/>
      <c r="G4046" s="9"/>
      <c r="H4046" s="9"/>
      <c r="I4046" s="9"/>
      <c r="K4046" s="1"/>
    </row>
    <row r="4047" spans="1:11" x14ac:dyDescent="0.3">
      <c r="A4047" s="1"/>
      <c r="C4047" s="9"/>
      <c r="D4047" s="9"/>
      <c r="E4047" s="9"/>
      <c r="F4047" s="9"/>
      <c r="G4047" s="9"/>
      <c r="H4047" s="9"/>
      <c r="I4047" s="9"/>
      <c r="K4047" s="1"/>
    </row>
    <row r="4048" spans="1:11" x14ac:dyDescent="0.3">
      <c r="A4048" s="1"/>
      <c r="C4048" s="9"/>
      <c r="D4048" s="9"/>
      <c r="E4048" s="9"/>
      <c r="F4048" s="9"/>
      <c r="G4048" s="9"/>
      <c r="H4048" s="9"/>
      <c r="I4048" s="9"/>
      <c r="K4048" s="1"/>
    </row>
    <row r="4049" spans="1:11" x14ac:dyDescent="0.3">
      <c r="A4049" s="1"/>
      <c r="C4049" s="9"/>
      <c r="D4049" s="9"/>
      <c r="E4049" s="9"/>
      <c r="F4049" s="9"/>
      <c r="G4049" s="9"/>
      <c r="H4049" s="9"/>
      <c r="I4049" s="9"/>
      <c r="K4049" s="1"/>
    </row>
    <row r="4050" spans="1:11" x14ac:dyDescent="0.3">
      <c r="A4050" s="1"/>
      <c r="C4050" s="9"/>
      <c r="D4050" s="9"/>
      <c r="E4050" s="9"/>
      <c r="F4050" s="9"/>
      <c r="G4050" s="9"/>
      <c r="H4050" s="9"/>
      <c r="I4050" s="9"/>
      <c r="K4050" s="1"/>
    </row>
    <row r="4051" spans="1:11" x14ac:dyDescent="0.3">
      <c r="A4051" s="1"/>
      <c r="C4051" s="9"/>
      <c r="D4051" s="9"/>
      <c r="E4051" s="9"/>
      <c r="F4051" s="9"/>
      <c r="G4051" s="9"/>
      <c r="H4051" s="9"/>
      <c r="I4051" s="9"/>
      <c r="K4051" s="1"/>
    </row>
    <row r="4052" spans="1:11" x14ac:dyDescent="0.3">
      <c r="A4052" s="1"/>
      <c r="C4052" s="9"/>
      <c r="D4052" s="9"/>
      <c r="E4052" s="9"/>
      <c r="F4052" s="9"/>
      <c r="G4052" s="9"/>
      <c r="H4052" s="9"/>
      <c r="I4052" s="9"/>
      <c r="K4052" s="1"/>
    </row>
    <row r="4053" spans="1:11" x14ac:dyDescent="0.3">
      <c r="A4053" s="1"/>
      <c r="C4053" s="9"/>
      <c r="D4053" s="9"/>
      <c r="E4053" s="9"/>
      <c r="F4053" s="9"/>
      <c r="G4053" s="9"/>
      <c r="H4053" s="9"/>
      <c r="I4053" s="9"/>
      <c r="K4053" s="1"/>
    </row>
    <row r="4054" spans="1:11" x14ac:dyDescent="0.3">
      <c r="A4054" s="1"/>
      <c r="C4054" s="9"/>
      <c r="D4054" s="9"/>
      <c r="E4054" s="9"/>
      <c r="F4054" s="9"/>
      <c r="G4054" s="9"/>
      <c r="H4054" s="9"/>
      <c r="I4054" s="9"/>
      <c r="K4054" s="1"/>
    </row>
    <row r="4055" spans="1:11" x14ac:dyDescent="0.3">
      <c r="A4055" s="1"/>
      <c r="C4055" s="9"/>
      <c r="D4055" s="9"/>
      <c r="E4055" s="9"/>
      <c r="F4055" s="9"/>
      <c r="G4055" s="9"/>
      <c r="H4055" s="9"/>
      <c r="I4055" s="9"/>
      <c r="K4055" s="1"/>
    </row>
    <row r="4056" spans="1:11" x14ac:dyDescent="0.3">
      <c r="A4056" s="1"/>
      <c r="C4056" s="9"/>
      <c r="D4056" s="9"/>
      <c r="E4056" s="9"/>
      <c r="F4056" s="9"/>
      <c r="G4056" s="9"/>
      <c r="H4056" s="9"/>
      <c r="I4056" s="9"/>
      <c r="K4056" s="1"/>
    </row>
    <row r="4057" spans="1:11" x14ac:dyDescent="0.3">
      <c r="A4057" s="1"/>
      <c r="C4057" s="9"/>
      <c r="D4057" s="9"/>
      <c r="E4057" s="9"/>
      <c r="F4057" s="9"/>
      <c r="G4057" s="9"/>
      <c r="H4057" s="9"/>
      <c r="I4057" s="9"/>
      <c r="K4057" s="1"/>
    </row>
    <row r="4058" spans="1:11" x14ac:dyDescent="0.3">
      <c r="A4058" s="1"/>
      <c r="C4058" s="9"/>
      <c r="D4058" s="9"/>
      <c r="E4058" s="9"/>
      <c r="F4058" s="9"/>
      <c r="G4058" s="9"/>
      <c r="H4058" s="9"/>
      <c r="I4058" s="9"/>
      <c r="K4058" s="1"/>
    </row>
    <row r="4059" spans="1:11" x14ac:dyDescent="0.3">
      <c r="A4059" s="1"/>
      <c r="C4059" s="9"/>
      <c r="D4059" s="9"/>
      <c r="E4059" s="9"/>
      <c r="F4059" s="9"/>
      <c r="G4059" s="9"/>
      <c r="H4059" s="9"/>
      <c r="I4059" s="9"/>
      <c r="K4059" s="1"/>
    </row>
    <row r="4060" spans="1:11" x14ac:dyDescent="0.3">
      <c r="A4060" s="1"/>
      <c r="C4060" s="9"/>
      <c r="D4060" s="9"/>
      <c r="E4060" s="9"/>
      <c r="F4060" s="9"/>
      <c r="G4060" s="9"/>
      <c r="H4060" s="9"/>
      <c r="I4060" s="9"/>
      <c r="K4060" s="1"/>
    </row>
    <row r="4061" spans="1:11" x14ac:dyDescent="0.3">
      <c r="A4061" s="1"/>
      <c r="C4061" s="9"/>
      <c r="D4061" s="9"/>
      <c r="E4061" s="9"/>
      <c r="F4061" s="9"/>
      <c r="G4061" s="9"/>
      <c r="H4061" s="9"/>
      <c r="I4061" s="9"/>
      <c r="K4061" s="1"/>
    </row>
    <row r="4062" spans="1:11" x14ac:dyDescent="0.3">
      <c r="A4062" s="1"/>
      <c r="C4062" s="9"/>
      <c r="D4062" s="9"/>
      <c r="E4062" s="9"/>
      <c r="F4062" s="9"/>
      <c r="G4062" s="9"/>
      <c r="H4062" s="9"/>
      <c r="I4062" s="9"/>
      <c r="K4062" s="1"/>
    </row>
    <row r="4063" spans="1:11" x14ac:dyDescent="0.3">
      <c r="A4063" s="1"/>
      <c r="C4063" s="9"/>
      <c r="D4063" s="9"/>
      <c r="E4063" s="9"/>
      <c r="F4063" s="9"/>
      <c r="G4063" s="9"/>
      <c r="H4063" s="9"/>
      <c r="I4063" s="9"/>
      <c r="K4063" s="1"/>
    </row>
    <row r="4064" spans="1:11" x14ac:dyDescent="0.3">
      <c r="A4064" s="1"/>
      <c r="C4064" s="9"/>
      <c r="D4064" s="9"/>
      <c r="E4064" s="9"/>
      <c r="F4064" s="9"/>
      <c r="G4064" s="9"/>
      <c r="H4064" s="9"/>
      <c r="I4064" s="9"/>
      <c r="K4064" s="1"/>
    </row>
    <row r="4065" spans="1:11" x14ac:dyDescent="0.3">
      <c r="A4065" s="1"/>
      <c r="C4065" s="9"/>
      <c r="D4065" s="9"/>
      <c r="E4065" s="9"/>
      <c r="F4065" s="9"/>
      <c r="G4065" s="9"/>
      <c r="H4065" s="9"/>
      <c r="I4065" s="9"/>
      <c r="K4065" s="1"/>
    </row>
    <row r="4066" spans="1:11" x14ac:dyDescent="0.3">
      <c r="A4066" s="1"/>
      <c r="C4066" s="9"/>
      <c r="D4066" s="9"/>
      <c r="E4066" s="9"/>
      <c r="F4066" s="9"/>
      <c r="G4066" s="9"/>
      <c r="H4066" s="9"/>
      <c r="I4066" s="9"/>
      <c r="K4066" s="1"/>
    </row>
    <row r="4067" spans="1:11" x14ac:dyDescent="0.3">
      <c r="A4067" s="1"/>
      <c r="C4067" s="9"/>
      <c r="D4067" s="9"/>
      <c r="E4067" s="9"/>
      <c r="F4067" s="9"/>
      <c r="G4067" s="9"/>
      <c r="H4067" s="9"/>
      <c r="I4067" s="9"/>
      <c r="K4067" s="1"/>
    </row>
    <row r="4068" spans="1:11" x14ac:dyDescent="0.3">
      <c r="A4068" s="1"/>
      <c r="C4068" s="9"/>
      <c r="D4068" s="9"/>
      <c r="E4068" s="9"/>
      <c r="F4068" s="9"/>
      <c r="G4068" s="9"/>
      <c r="H4068" s="9"/>
      <c r="I4068" s="9"/>
      <c r="K4068" s="1"/>
    </row>
    <row r="4069" spans="1:11" x14ac:dyDescent="0.3">
      <c r="A4069" s="1"/>
      <c r="C4069" s="9"/>
      <c r="D4069" s="9"/>
      <c r="E4069" s="9"/>
      <c r="F4069" s="9"/>
      <c r="G4069" s="9"/>
      <c r="H4069" s="9"/>
      <c r="I4069" s="9"/>
      <c r="K4069" s="1"/>
    </row>
    <row r="4070" spans="1:11" x14ac:dyDescent="0.3">
      <c r="A4070" s="1"/>
      <c r="C4070" s="9"/>
      <c r="D4070" s="9"/>
      <c r="E4070" s="9"/>
      <c r="F4070" s="9"/>
      <c r="G4070" s="9"/>
      <c r="H4070" s="9"/>
      <c r="I4070" s="9"/>
      <c r="K4070" s="1"/>
    </row>
    <row r="4071" spans="1:11" x14ac:dyDescent="0.3">
      <c r="A4071" s="1"/>
      <c r="C4071" s="9"/>
      <c r="D4071" s="9"/>
      <c r="E4071" s="9"/>
      <c r="F4071" s="9"/>
      <c r="G4071" s="9"/>
      <c r="H4071" s="9"/>
      <c r="I4071" s="9"/>
      <c r="K4071" s="1"/>
    </row>
    <row r="4072" spans="1:11" x14ac:dyDescent="0.3">
      <c r="A4072" s="1"/>
      <c r="C4072" s="9"/>
      <c r="D4072" s="9"/>
      <c r="E4072" s="9"/>
      <c r="F4072" s="9"/>
      <c r="G4072" s="9"/>
      <c r="H4072" s="9"/>
      <c r="I4072" s="9"/>
      <c r="K4072" s="1"/>
    </row>
    <row r="4073" spans="1:11" x14ac:dyDescent="0.3">
      <c r="A4073" s="1"/>
      <c r="C4073" s="9"/>
      <c r="D4073" s="9"/>
      <c r="E4073" s="9"/>
      <c r="F4073" s="9"/>
      <c r="G4073" s="9"/>
      <c r="H4073" s="9"/>
      <c r="I4073" s="9"/>
      <c r="K4073" s="1"/>
    </row>
    <row r="4074" spans="1:11" x14ac:dyDescent="0.3">
      <c r="A4074" s="1"/>
      <c r="C4074" s="9"/>
      <c r="D4074" s="9"/>
      <c r="E4074" s="9"/>
      <c r="F4074" s="9"/>
      <c r="G4074" s="9"/>
      <c r="H4074" s="9"/>
      <c r="I4074" s="9"/>
      <c r="K4074" s="1"/>
    </row>
    <row r="4075" spans="1:11" x14ac:dyDescent="0.3">
      <c r="A4075" s="1"/>
      <c r="C4075" s="9"/>
      <c r="D4075" s="9"/>
      <c r="E4075" s="9"/>
      <c r="F4075" s="9"/>
      <c r="G4075" s="9"/>
      <c r="H4075" s="9"/>
      <c r="I4075" s="9"/>
      <c r="K4075" s="1"/>
    </row>
    <row r="4076" spans="1:11" x14ac:dyDescent="0.3">
      <c r="A4076" s="1"/>
      <c r="C4076" s="9"/>
      <c r="D4076" s="9"/>
      <c r="E4076" s="9"/>
      <c r="F4076" s="9"/>
      <c r="G4076" s="9"/>
      <c r="H4076" s="9"/>
      <c r="I4076" s="9"/>
      <c r="K4076" s="1"/>
    </row>
    <row r="4077" spans="1:11" x14ac:dyDescent="0.3">
      <c r="A4077" s="1"/>
      <c r="C4077" s="9"/>
      <c r="D4077" s="9"/>
      <c r="E4077" s="9"/>
      <c r="F4077" s="9"/>
      <c r="G4077" s="9"/>
      <c r="H4077" s="9"/>
      <c r="I4077" s="9"/>
      <c r="K4077" s="1"/>
    </row>
    <row r="4078" spans="1:11" x14ac:dyDescent="0.3">
      <c r="A4078" s="1"/>
      <c r="C4078" s="9"/>
      <c r="D4078" s="9"/>
      <c r="E4078" s="9"/>
      <c r="F4078" s="9"/>
      <c r="G4078" s="9"/>
      <c r="H4078" s="9"/>
      <c r="I4078" s="9"/>
      <c r="K4078" s="1"/>
    </row>
    <row r="4079" spans="1:11" x14ac:dyDescent="0.3">
      <c r="A4079" s="1"/>
      <c r="C4079" s="9"/>
      <c r="D4079" s="9"/>
      <c r="E4079" s="9"/>
      <c r="F4079" s="9"/>
      <c r="G4079" s="9"/>
      <c r="H4079" s="9"/>
      <c r="I4079" s="9"/>
      <c r="K4079" s="1"/>
    </row>
    <row r="4080" spans="1:11" x14ac:dyDescent="0.3">
      <c r="A4080" s="1"/>
      <c r="C4080" s="9"/>
      <c r="D4080" s="9"/>
      <c r="E4080" s="9"/>
      <c r="F4080" s="9"/>
      <c r="G4080" s="9"/>
      <c r="H4080" s="9"/>
      <c r="I4080" s="9"/>
      <c r="K4080" s="1"/>
    </row>
    <row r="4081" spans="1:11" x14ac:dyDescent="0.3">
      <c r="A4081" s="1"/>
      <c r="C4081" s="9"/>
      <c r="D4081" s="9"/>
      <c r="E4081" s="9"/>
      <c r="F4081" s="9"/>
      <c r="G4081" s="9"/>
      <c r="H4081" s="9"/>
      <c r="I4081" s="9"/>
      <c r="K4081" s="1"/>
    </row>
    <row r="4082" spans="1:11" x14ac:dyDescent="0.3">
      <c r="A4082" s="1"/>
      <c r="C4082" s="9"/>
      <c r="D4082" s="9"/>
      <c r="E4082" s="9"/>
      <c r="F4082" s="9"/>
      <c r="G4082" s="9"/>
      <c r="H4082" s="9"/>
      <c r="I4082" s="9"/>
      <c r="K4082" s="1"/>
    </row>
    <row r="4083" spans="1:11" x14ac:dyDescent="0.3">
      <c r="A4083" s="1"/>
      <c r="C4083" s="9"/>
      <c r="D4083" s="9"/>
      <c r="E4083" s="9"/>
      <c r="F4083" s="9"/>
      <c r="G4083" s="9"/>
      <c r="H4083" s="9"/>
      <c r="I4083" s="9"/>
      <c r="K4083" s="1"/>
    </row>
    <row r="4084" spans="1:11" x14ac:dyDescent="0.3">
      <c r="A4084" s="1"/>
      <c r="C4084" s="9"/>
      <c r="D4084" s="9"/>
      <c r="E4084" s="9"/>
      <c r="F4084" s="9"/>
      <c r="G4084" s="9"/>
      <c r="H4084" s="9"/>
      <c r="I4084" s="9"/>
      <c r="K4084" s="1"/>
    </row>
    <row r="4085" spans="1:11" x14ac:dyDescent="0.3">
      <c r="A4085" s="1"/>
      <c r="C4085" s="9"/>
      <c r="D4085" s="9"/>
      <c r="E4085" s="9"/>
      <c r="F4085" s="9"/>
      <c r="G4085" s="9"/>
      <c r="H4085" s="9"/>
      <c r="I4085" s="9"/>
      <c r="K4085" s="1"/>
    </row>
    <row r="4086" spans="1:11" x14ac:dyDescent="0.3">
      <c r="A4086" s="1"/>
      <c r="C4086" s="9"/>
      <c r="D4086" s="9"/>
      <c r="E4086" s="9"/>
      <c r="F4086" s="9"/>
      <c r="G4086" s="9"/>
      <c r="H4086" s="9"/>
      <c r="I4086" s="9"/>
      <c r="K4086" s="1"/>
    </row>
    <row r="4087" spans="1:11" x14ac:dyDescent="0.3">
      <c r="A4087" s="1"/>
      <c r="C4087" s="9"/>
      <c r="D4087" s="9"/>
      <c r="E4087" s="9"/>
      <c r="F4087" s="9"/>
      <c r="G4087" s="9"/>
      <c r="H4087" s="9"/>
      <c r="I4087" s="9"/>
      <c r="K4087" s="1"/>
    </row>
    <row r="4088" spans="1:11" x14ac:dyDescent="0.3">
      <c r="A4088" s="1"/>
      <c r="C4088" s="9"/>
      <c r="D4088" s="9"/>
      <c r="E4088" s="9"/>
      <c r="F4088" s="9"/>
      <c r="G4088" s="9"/>
      <c r="H4088" s="9"/>
      <c r="I4088" s="9"/>
      <c r="K4088" s="1"/>
    </row>
    <row r="4089" spans="1:11" x14ac:dyDescent="0.3">
      <c r="A4089" s="1"/>
      <c r="C4089" s="9"/>
      <c r="D4089" s="9"/>
      <c r="E4089" s="9"/>
      <c r="F4089" s="9"/>
      <c r="G4089" s="9"/>
      <c r="H4089" s="9"/>
      <c r="I4089" s="9"/>
      <c r="K4089" s="1"/>
    </row>
    <row r="4090" spans="1:11" x14ac:dyDescent="0.3">
      <c r="A4090" s="1"/>
      <c r="C4090" s="9"/>
      <c r="D4090" s="9"/>
      <c r="E4090" s="9"/>
      <c r="F4090" s="9"/>
      <c r="G4090" s="9"/>
      <c r="H4090" s="9"/>
      <c r="I4090" s="9"/>
      <c r="K4090" s="1"/>
    </row>
    <row r="4091" spans="1:11" x14ac:dyDescent="0.3">
      <c r="A4091" s="1"/>
      <c r="C4091" s="9"/>
      <c r="D4091" s="9"/>
      <c r="E4091" s="9"/>
      <c r="F4091" s="9"/>
      <c r="G4091" s="9"/>
      <c r="H4091" s="9"/>
      <c r="I4091" s="9"/>
      <c r="K4091" s="1"/>
    </row>
    <row r="4092" spans="1:11" x14ac:dyDescent="0.3">
      <c r="A4092" s="1"/>
      <c r="C4092" s="9"/>
      <c r="D4092" s="9"/>
      <c r="E4092" s="9"/>
      <c r="F4092" s="9"/>
      <c r="G4092" s="9"/>
      <c r="H4092" s="9"/>
      <c r="I4092" s="9"/>
      <c r="K4092" s="1"/>
    </row>
    <row r="4093" spans="1:11" x14ac:dyDescent="0.3">
      <c r="A4093" s="1"/>
      <c r="C4093" s="9"/>
      <c r="D4093" s="9"/>
      <c r="E4093" s="9"/>
      <c r="F4093" s="9"/>
      <c r="G4093" s="9"/>
      <c r="H4093" s="9"/>
      <c r="I4093" s="9"/>
      <c r="K4093" s="1"/>
    </row>
    <row r="4094" spans="1:11" x14ac:dyDescent="0.3">
      <c r="A4094" s="1"/>
      <c r="C4094" s="9"/>
      <c r="D4094" s="9"/>
      <c r="E4094" s="9"/>
      <c r="F4094" s="9"/>
      <c r="G4094" s="9"/>
      <c r="H4094" s="9"/>
      <c r="I4094" s="9"/>
      <c r="K4094" s="1"/>
    </row>
    <row r="4095" spans="1:11" x14ac:dyDescent="0.3">
      <c r="A4095" s="1"/>
      <c r="C4095" s="9"/>
      <c r="D4095" s="9"/>
      <c r="E4095" s="9"/>
      <c r="F4095" s="9"/>
      <c r="G4095" s="9"/>
      <c r="H4095" s="9"/>
      <c r="I4095" s="9"/>
      <c r="K4095" s="1"/>
    </row>
    <row r="4096" spans="1:11" x14ac:dyDescent="0.3">
      <c r="A4096" s="1"/>
      <c r="C4096" s="9"/>
      <c r="D4096" s="9"/>
      <c r="E4096" s="9"/>
      <c r="F4096" s="9"/>
      <c r="G4096" s="9"/>
      <c r="H4096" s="9"/>
      <c r="I4096" s="9"/>
      <c r="K4096" s="1"/>
    </row>
    <row r="4097" spans="1:11" x14ac:dyDescent="0.3">
      <c r="A4097" s="1"/>
      <c r="C4097" s="9"/>
      <c r="D4097" s="9"/>
      <c r="E4097" s="9"/>
      <c r="F4097" s="9"/>
      <c r="G4097" s="9"/>
      <c r="H4097" s="9"/>
      <c r="I4097" s="9"/>
      <c r="K4097" s="1"/>
    </row>
    <row r="4098" spans="1:11" x14ac:dyDescent="0.3">
      <c r="A4098" s="1"/>
      <c r="C4098" s="9"/>
      <c r="D4098" s="9"/>
      <c r="E4098" s="9"/>
      <c r="F4098" s="9"/>
      <c r="G4098" s="9"/>
      <c r="H4098" s="9"/>
      <c r="I4098" s="9"/>
      <c r="K4098" s="1"/>
    </row>
    <row r="4099" spans="1:11" x14ac:dyDescent="0.3">
      <c r="A4099" s="1"/>
      <c r="C4099" s="9"/>
      <c r="D4099" s="9"/>
      <c r="E4099" s="9"/>
      <c r="F4099" s="9"/>
      <c r="G4099" s="9"/>
      <c r="H4099" s="9"/>
      <c r="I4099" s="9"/>
      <c r="K4099" s="1"/>
    </row>
    <row r="4100" spans="1:11" x14ac:dyDescent="0.3">
      <c r="A4100" s="1"/>
      <c r="C4100" s="9"/>
      <c r="D4100" s="9"/>
      <c r="E4100" s="9"/>
      <c r="F4100" s="9"/>
      <c r="G4100" s="9"/>
      <c r="H4100" s="9"/>
      <c r="I4100" s="9"/>
      <c r="K4100" s="1"/>
    </row>
    <row r="4101" spans="1:11" x14ac:dyDescent="0.3">
      <c r="A4101" s="1"/>
      <c r="C4101" s="9"/>
      <c r="D4101" s="9"/>
      <c r="E4101" s="9"/>
      <c r="F4101" s="9"/>
      <c r="G4101" s="9"/>
      <c r="H4101" s="9"/>
      <c r="I4101" s="9"/>
      <c r="K4101" s="1"/>
    </row>
    <row r="4102" spans="1:11" x14ac:dyDescent="0.3">
      <c r="A4102" s="1"/>
      <c r="C4102" s="9"/>
      <c r="D4102" s="9"/>
      <c r="E4102" s="9"/>
      <c r="F4102" s="9"/>
      <c r="G4102" s="9"/>
      <c r="H4102" s="9"/>
      <c r="I4102" s="9"/>
      <c r="K4102" s="1"/>
    </row>
    <row r="4103" spans="1:11" x14ac:dyDescent="0.3">
      <c r="A4103" s="1"/>
      <c r="C4103" s="9"/>
      <c r="D4103" s="9"/>
      <c r="E4103" s="9"/>
      <c r="F4103" s="9"/>
      <c r="G4103" s="9"/>
      <c r="H4103" s="9"/>
      <c r="I4103" s="9"/>
      <c r="K4103" s="1"/>
    </row>
    <row r="4104" spans="1:11" x14ac:dyDescent="0.3">
      <c r="A4104" s="1"/>
      <c r="C4104" s="9"/>
      <c r="D4104" s="9"/>
      <c r="E4104" s="9"/>
      <c r="F4104" s="9"/>
      <c r="G4104" s="9"/>
      <c r="H4104" s="9"/>
      <c r="I4104" s="9"/>
      <c r="K4104" s="1"/>
    </row>
    <row r="4105" spans="1:11" x14ac:dyDescent="0.3">
      <c r="A4105" s="1"/>
      <c r="C4105" s="9"/>
      <c r="D4105" s="9"/>
      <c r="E4105" s="9"/>
      <c r="F4105" s="9"/>
      <c r="G4105" s="9"/>
      <c r="H4105" s="9"/>
      <c r="I4105" s="9"/>
      <c r="K4105" s="1"/>
    </row>
    <row r="4106" spans="1:11" x14ac:dyDescent="0.3">
      <c r="A4106" s="1"/>
      <c r="C4106" s="9"/>
      <c r="D4106" s="9"/>
      <c r="E4106" s="9"/>
      <c r="F4106" s="9"/>
      <c r="G4106" s="9"/>
      <c r="H4106" s="9"/>
      <c r="I4106" s="9"/>
      <c r="K4106" s="1"/>
    </row>
    <row r="4107" spans="1:11" x14ac:dyDescent="0.3">
      <c r="A4107" s="1"/>
      <c r="C4107" s="9"/>
      <c r="D4107" s="9"/>
      <c r="E4107" s="9"/>
      <c r="F4107" s="9"/>
      <c r="G4107" s="9"/>
      <c r="H4107" s="9"/>
      <c r="I4107" s="9"/>
      <c r="K4107" s="1"/>
    </row>
    <row r="4108" spans="1:11" x14ac:dyDescent="0.3">
      <c r="A4108" s="1"/>
      <c r="C4108" s="9"/>
      <c r="D4108" s="9"/>
      <c r="E4108" s="9"/>
      <c r="F4108" s="9"/>
      <c r="G4108" s="9"/>
      <c r="H4108" s="9"/>
      <c r="I4108" s="9"/>
      <c r="K4108" s="1"/>
    </row>
    <row r="4109" spans="1:11" x14ac:dyDescent="0.3">
      <c r="A4109" s="1"/>
      <c r="C4109" s="9"/>
      <c r="D4109" s="9"/>
      <c r="E4109" s="9"/>
      <c r="F4109" s="9"/>
      <c r="G4109" s="9"/>
      <c r="H4109" s="9"/>
      <c r="I4109" s="9"/>
      <c r="K4109" s="1"/>
    </row>
    <row r="4110" spans="1:11" x14ac:dyDescent="0.3">
      <c r="A4110" s="1"/>
      <c r="C4110" s="9"/>
      <c r="D4110" s="9"/>
      <c r="E4110" s="9"/>
      <c r="F4110" s="9"/>
      <c r="G4110" s="9"/>
      <c r="H4110" s="9"/>
      <c r="I4110" s="9"/>
      <c r="K4110" s="1"/>
    </row>
    <row r="4111" spans="1:11" x14ac:dyDescent="0.3">
      <c r="A4111" s="1"/>
      <c r="C4111" s="9"/>
      <c r="D4111" s="9"/>
      <c r="E4111" s="9"/>
      <c r="F4111" s="9"/>
      <c r="G4111" s="9"/>
      <c r="H4111" s="9"/>
      <c r="I4111" s="9"/>
      <c r="K4111" s="1"/>
    </row>
    <row r="4112" spans="1:11" x14ac:dyDescent="0.3">
      <c r="A4112" s="1"/>
      <c r="C4112" s="9"/>
      <c r="D4112" s="9"/>
      <c r="E4112" s="9"/>
      <c r="F4112" s="9"/>
      <c r="G4112" s="9"/>
      <c r="H4112" s="9"/>
      <c r="I4112" s="9"/>
      <c r="K4112" s="1"/>
    </row>
    <row r="4113" spans="1:11" x14ac:dyDescent="0.3">
      <c r="A4113" s="1"/>
      <c r="C4113" s="9"/>
      <c r="D4113" s="9"/>
      <c r="E4113" s="9"/>
      <c r="F4113" s="9"/>
      <c r="G4113" s="9"/>
      <c r="H4113" s="9"/>
      <c r="I4113" s="9"/>
      <c r="K4113" s="1"/>
    </row>
    <row r="4114" spans="1:11" x14ac:dyDescent="0.3">
      <c r="A4114" s="1"/>
      <c r="C4114" s="9"/>
      <c r="D4114" s="9"/>
      <c r="E4114" s="9"/>
      <c r="F4114" s="9"/>
      <c r="G4114" s="9"/>
      <c r="H4114" s="9"/>
      <c r="I4114" s="9"/>
      <c r="K4114" s="1"/>
    </row>
    <row r="4115" spans="1:11" x14ac:dyDescent="0.3">
      <c r="A4115" s="1"/>
      <c r="C4115" s="9"/>
      <c r="D4115" s="9"/>
      <c r="E4115" s="9"/>
      <c r="F4115" s="9"/>
      <c r="G4115" s="9"/>
      <c r="H4115" s="9"/>
      <c r="I4115" s="9"/>
      <c r="K4115" s="1"/>
    </row>
    <row r="4116" spans="1:11" x14ac:dyDescent="0.3">
      <c r="A4116" s="1"/>
      <c r="C4116" s="9"/>
      <c r="D4116" s="9"/>
      <c r="E4116" s="9"/>
      <c r="F4116" s="9"/>
      <c r="G4116" s="9"/>
      <c r="H4116" s="9"/>
      <c r="I4116" s="9"/>
      <c r="K4116" s="1"/>
    </row>
    <row r="4117" spans="1:11" x14ac:dyDescent="0.3">
      <c r="A4117" s="1"/>
      <c r="C4117" s="9"/>
      <c r="D4117" s="9"/>
      <c r="E4117" s="9"/>
      <c r="F4117" s="9"/>
      <c r="G4117" s="9"/>
      <c r="H4117" s="9"/>
      <c r="I4117" s="9"/>
      <c r="K4117" s="1"/>
    </row>
    <row r="4118" spans="1:11" x14ac:dyDescent="0.3">
      <c r="A4118" s="1"/>
      <c r="C4118" s="9"/>
      <c r="D4118" s="9"/>
      <c r="E4118" s="9"/>
      <c r="F4118" s="9"/>
      <c r="G4118" s="9"/>
      <c r="H4118" s="9"/>
      <c r="I4118" s="9"/>
      <c r="K4118" s="1"/>
    </row>
    <row r="4119" spans="1:11" x14ac:dyDescent="0.3">
      <c r="A4119" s="1"/>
      <c r="C4119" s="9"/>
      <c r="D4119" s="9"/>
      <c r="E4119" s="9"/>
      <c r="F4119" s="9"/>
      <c r="G4119" s="9"/>
      <c r="H4119" s="9"/>
      <c r="I4119" s="9"/>
      <c r="K4119" s="1"/>
    </row>
    <row r="4120" spans="1:11" x14ac:dyDescent="0.3">
      <c r="A4120" s="1"/>
      <c r="C4120" s="9"/>
      <c r="D4120" s="9"/>
      <c r="E4120" s="9"/>
      <c r="F4120" s="9"/>
      <c r="G4120" s="9"/>
      <c r="H4120" s="9"/>
      <c r="I4120" s="9"/>
      <c r="K4120" s="1"/>
    </row>
    <row r="4121" spans="1:11" x14ac:dyDescent="0.3">
      <c r="A4121" s="1"/>
      <c r="C4121" s="9"/>
      <c r="D4121" s="9"/>
      <c r="E4121" s="9"/>
      <c r="F4121" s="9"/>
      <c r="G4121" s="9"/>
      <c r="H4121" s="9"/>
      <c r="I4121" s="9"/>
      <c r="K4121" s="1"/>
    </row>
    <row r="4122" spans="1:11" x14ac:dyDescent="0.3">
      <c r="A4122" s="1"/>
      <c r="C4122" s="9"/>
      <c r="D4122" s="9"/>
      <c r="E4122" s="9"/>
      <c r="F4122" s="9"/>
      <c r="G4122" s="9"/>
      <c r="H4122" s="9"/>
      <c r="I4122" s="9"/>
      <c r="K4122" s="1"/>
    </row>
    <row r="4123" spans="1:11" x14ac:dyDescent="0.3">
      <c r="A4123" s="1"/>
      <c r="C4123" s="9"/>
      <c r="D4123" s="9"/>
      <c r="E4123" s="9"/>
      <c r="F4123" s="9"/>
      <c r="G4123" s="9"/>
      <c r="H4123" s="9"/>
      <c r="I4123" s="9"/>
      <c r="K4123" s="1"/>
    </row>
    <row r="4124" spans="1:11" x14ac:dyDescent="0.3">
      <c r="A4124" s="1"/>
      <c r="C4124" s="9"/>
      <c r="D4124" s="9"/>
      <c r="E4124" s="9"/>
      <c r="F4124" s="9"/>
      <c r="G4124" s="9"/>
      <c r="H4124" s="9"/>
      <c r="I4124" s="9"/>
      <c r="K4124" s="1"/>
    </row>
    <row r="4125" spans="1:11" x14ac:dyDescent="0.3">
      <c r="A4125" s="1"/>
      <c r="C4125" s="9"/>
      <c r="D4125" s="9"/>
      <c r="E4125" s="9"/>
      <c r="F4125" s="9"/>
      <c r="G4125" s="9"/>
      <c r="H4125" s="9"/>
      <c r="I4125" s="9"/>
      <c r="K4125" s="1"/>
    </row>
    <row r="4126" spans="1:11" x14ac:dyDescent="0.3">
      <c r="A4126" s="1"/>
      <c r="C4126" s="9"/>
      <c r="D4126" s="9"/>
      <c r="E4126" s="9"/>
      <c r="F4126" s="9"/>
      <c r="G4126" s="9"/>
      <c r="H4126" s="9"/>
      <c r="I4126" s="9"/>
      <c r="K4126" s="1"/>
    </row>
    <row r="4127" spans="1:11" x14ac:dyDescent="0.3">
      <c r="A4127" s="1"/>
      <c r="C4127" s="9"/>
      <c r="D4127" s="9"/>
      <c r="E4127" s="9"/>
      <c r="F4127" s="9"/>
      <c r="G4127" s="9"/>
      <c r="H4127" s="9"/>
      <c r="I4127" s="9"/>
      <c r="K4127" s="1"/>
    </row>
    <row r="4128" spans="1:11" x14ac:dyDescent="0.3">
      <c r="A4128" s="1"/>
      <c r="C4128" s="9"/>
      <c r="D4128" s="9"/>
      <c r="E4128" s="9"/>
      <c r="F4128" s="9"/>
      <c r="G4128" s="9"/>
      <c r="H4128" s="9"/>
      <c r="I4128" s="9"/>
      <c r="K4128" s="1"/>
    </row>
    <row r="4129" spans="1:11" x14ac:dyDescent="0.3">
      <c r="A4129" s="1"/>
      <c r="C4129" s="9"/>
      <c r="D4129" s="9"/>
      <c r="E4129" s="9"/>
      <c r="F4129" s="9"/>
      <c r="G4129" s="9"/>
      <c r="H4129" s="9"/>
      <c r="I4129" s="9"/>
      <c r="K4129" s="1"/>
    </row>
    <row r="4130" spans="1:11" x14ac:dyDescent="0.3">
      <c r="A4130" s="1"/>
      <c r="C4130" s="9"/>
      <c r="D4130" s="9"/>
      <c r="E4130" s="9"/>
      <c r="F4130" s="9"/>
      <c r="G4130" s="9"/>
      <c r="H4130" s="9"/>
      <c r="I4130" s="9"/>
      <c r="K4130" s="1"/>
    </row>
    <row r="4131" spans="1:11" x14ac:dyDescent="0.3">
      <c r="A4131" s="1"/>
      <c r="C4131" s="9"/>
      <c r="D4131" s="9"/>
      <c r="E4131" s="9"/>
      <c r="F4131" s="9"/>
      <c r="G4131" s="9"/>
      <c r="H4131" s="9"/>
      <c r="I4131" s="9"/>
      <c r="K4131" s="1"/>
    </row>
    <row r="4132" spans="1:11" x14ac:dyDescent="0.3">
      <c r="A4132" s="1"/>
      <c r="C4132" s="9"/>
      <c r="D4132" s="9"/>
      <c r="E4132" s="9"/>
      <c r="F4132" s="9"/>
      <c r="G4132" s="9"/>
      <c r="H4132" s="9"/>
      <c r="I4132" s="9"/>
      <c r="K4132" s="1"/>
    </row>
    <row r="4133" spans="1:11" x14ac:dyDescent="0.3">
      <c r="A4133" s="1"/>
      <c r="C4133" s="9"/>
      <c r="D4133" s="9"/>
      <c r="E4133" s="9"/>
      <c r="F4133" s="9"/>
      <c r="G4133" s="9"/>
      <c r="H4133" s="9"/>
      <c r="I4133" s="9"/>
      <c r="K4133" s="1"/>
    </row>
    <row r="4134" spans="1:11" x14ac:dyDescent="0.3">
      <c r="A4134" s="1"/>
      <c r="C4134" s="9"/>
      <c r="D4134" s="9"/>
      <c r="E4134" s="9"/>
      <c r="F4134" s="9"/>
      <c r="G4134" s="9"/>
      <c r="H4134" s="9"/>
      <c r="I4134" s="9"/>
      <c r="K4134" s="1"/>
    </row>
    <row r="4135" spans="1:11" x14ac:dyDescent="0.3">
      <c r="A4135" s="1"/>
      <c r="C4135" s="9"/>
      <c r="D4135" s="9"/>
      <c r="E4135" s="9"/>
      <c r="F4135" s="9"/>
      <c r="G4135" s="9"/>
      <c r="H4135" s="9"/>
      <c r="I4135" s="9"/>
      <c r="K4135" s="1"/>
    </row>
    <row r="4136" spans="1:11" x14ac:dyDescent="0.3">
      <c r="A4136" s="1"/>
      <c r="C4136" s="9"/>
      <c r="D4136" s="9"/>
      <c r="E4136" s="9"/>
      <c r="F4136" s="9"/>
      <c r="G4136" s="9"/>
      <c r="H4136" s="9"/>
      <c r="I4136" s="9"/>
      <c r="K4136" s="1"/>
    </row>
    <row r="4137" spans="1:11" x14ac:dyDescent="0.3">
      <c r="A4137" s="1"/>
      <c r="C4137" s="9"/>
      <c r="D4137" s="9"/>
      <c r="E4137" s="9"/>
      <c r="F4137" s="9"/>
      <c r="G4137" s="9"/>
      <c r="H4137" s="9"/>
      <c r="I4137" s="9"/>
      <c r="K4137" s="1"/>
    </row>
    <row r="4138" spans="1:11" x14ac:dyDescent="0.3">
      <c r="A4138" s="1"/>
      <c r="C4138" s="9"/>
      <c r="D4138" s="9"/>
      <c r="E4138" s="9"/>
      <c r="F4138" s="9"/>
      <c r="G4138" s="9"/>
      <c r="H4138" s="9"/>
      <c r="I4138" s="9"/>
      <c r="K4138" s="1"/>
    </row>
    <row r="4139" spans="1:11" x14ac:dyDescent="0.3">
      <c r="A4139" s="1"/>
      <c r="C4139" s="9"/>
      <c r="D4139" s="9"/>
      <c r="E4139" s="9"/>
      <c r="F4139" s="9"/>
      <c r="G4139" s="9"/>
      <c r="H4139" s="9"/>
      <c r="I4139" s="9"/>
      <c r="K4139" s="1"/>
    </row>
    <row r="4140" spans="1:11" x14ac:dyDescent="0.3">
      <c r="A4140" s="1"/>
      <c r="C4140" s="9"/>
      <c r="D4140" s="9"/>
      <c r="E4140" s="9"/>
      <c r="F4140" s="9"/>
      <c r="G4140" s="9"/>
      <c r="H4140" s="9"/>
      <c r="I4140" s="9"/>
      <c r="K4140" s="1"/>
    </row>
    <row r="4141" spans="1:11" x14ac:dyDescent="0.3">
      <c r="A4141" s="1"/>
      <c r="C4141" s="9"/>
      <c r="D4141" s="9"/>
      <c r="E4141" s="9"/>
      <c r="F4141" s="9"/>
      <c r="G4141" s="9"/>
      <c r="H4141" s="9"/>
      <c r="I4141" s="9"/>
      <c r="K4141" s="1"/>
    </row>
    <row r="4142" spans="1:11" x14ac:dyDescent="0.3">
      <c r="A4142" s="1"/>
      <c r="C4142" s="9"/>
      <c r="D4142" s="9"/>
      <c r="E4142" s="9"/>
      <c r="F4142" s="9"/>
      <c r="G4142" s="9"/>
      <c r="H4142" s="9"/>
      <c r="I4142" s="9"/>
      <c r="K4142" s="1"/>
    </row>
    <row r="4143" spans="1:11" x14ac:dyDescent="0.3">
      <c r="A4143" s="1"/>
      <c r="C4143" s="9"/>
      <c r="D4143" s="9"/>
      <c r="E4143" s="9"/>
      <c r="F4143" s="9"/>
      <c r="G4143" s="9"/>
      <c r="H4143" s="9"/>
      <c r="I4143" s="9"/>
      <c r="K4143" s="1"/>
    </row>
    <row r="4144" spans="1:11" x14ac:dyDescent="0.3">
      <c r="A4144" s="1"/>
      <c r="C4144" s="9"/>
      <c r="D4144" s="9"/>
      <c r="E4144" s="9"/>
      <c r="F4144" s="9"/>
      <c r="G4144" s="9"/>
      <c r="H4144" s="9"/>
      <c r="I4144" s="9"/>
      <c r="K4144" s="1"/>
    </row>
    <row r="4145" spans="1:11" x14ac:dyDescent="0.3">
      <c r="A4145" s="1"/>
      <c r="C4145" s="9"/>
      <c r="D4145" s="9"/>
      <c r="E4145" s="9"/>
      <c r="F4145" s="9"/>
      <c r="G4145" s="9"/>
      <c r="H4145" s="9"/>
      <c r="I4145" s="9"/>
      <c r="K4145" s="1"/>
    </row>
    <row r="4146" spans="1:11" x14ac:dyDescent="0.3">
      <c r="A4146" s="1"/>
      <c r="C4146" s="9"/>
      <c r="D4146" s="9"/>
      <c r="E4146" s="9"/>
      <c r="F4146" s="9"/>
      <c r="G4146" s="9"/>
      <c r="H4146" s="9"/>
      <c r="I4146" s="9"/>
      <c r="K4146" s="1"/>
    </row>
    <row r="4147" spans="1:11" x14ac:dyDescent="0.3">
      <c r="A4147" s="1"/>
      <c r="C4147" s="9"/>
      <c r="D4147" s="9"/>
      <c r="E4147" s="9"/>
      <c r="F4147" s="9"/>
      <c r="G4147" s="9"/>
      <c r="H4147" s="9"/>
      <c r="I4147" s="9"/>
      <c r="K4147" s="1"/>
    </row>
    <row r="4148" spans="1:11" x14ac:dyDescent="0.3">
      <c r="A4148" s="1"/>
      <c r="C4148" s="9"/>
      <c r="D4148" s="9"/>
      <c r="E4148" s="9"/>
      <c r="F4148" s="9"/>
      <c r="G4148" s="9"/>
      <c r="H4148" s="9"/>
      <c r="I4148" s="9"/>
      <c r="K4148" s="1"/>
    </row>
    <row r="4149" spans="1:11" x14ac:dyDescent="0.3">
      <c r="A4149" s="1"/>
      <c r="C4149" s="9"/>
      <c r="D4149" s="9"/>
      <c r="E4149" s="9"/>
      <c r="F4149" s="9"/>
      <c r="G4149" s="9"/>
      <c r="H4149" s="9"/>
      <c r="I4149" s="9"/>
      <c r="K4149" s="1"/>
    </row>
    <row r="4150" spans="1:11" x14ac:dyDescent="0.3">
      <c r="A4150" s="1"/>
      <c r="C4150" s="9"/>
      <c r="D4150" s="9"/>
      <c r="E4150" s="9"/>
      <c r="F4150" s="9"/>
      <c r="G4150" s="9"/>
      <c r="H4150" s="9"/>
      <c r="I4150" s="9"/>
      <c r="K4150" s="1"/>
    </row>
    <row r="4151" spans="1:11" x14ac:dyDescent="0.3">
      <c r="A4151" s="1"/>
      <c r="C4151" s="9"/>
      <c r="D4151" s="9"/>
      <c r="E4151" s="9"/>
      <c r="F4151" s="9"/>
      <c r="G4151" s="9"/>
      <c r="H4151" s="9"/>
      <c r="I4151" s="9"/>
      <c r="K4151" s="1"/>
    </row>
    <row r="4152" spans="1:11" x14ac:dyDescent="0.3">
      <c r="A4152" s="1"/>
      <c r="C4152" s="9"/>
      <c r="D4152" s="9"/>
      <c r="E4152" s="9"/>
      <c r="F4152" s="9"/>
      <c r="G4152" s="9"/>
      <c r="H4152" s="9"/>
      <c r="I4152" s="9"/>
      <c r="K4152" s="1"/>
    </row>
    <row r="4153" spans="1:11" x14ac:dyDescent="0.3">
      <c r="A4153" s="1"/>
      <c r="C4153" s="9"/>
      <c r="D4153" s="9"/>
      <c r="E4153" s="9"/>
      <c r="F4153" s="9"/>
      <c r="G4153" s="9"/>
      <c r="H4153" s="9"/>
      <c r="I4153" s="9"/>
      <c r="K4153" s="1"/>
    </row>
    <row r="4154" spans="1:11" x14ac:dyDescent="0.3">
      <c r="A4154" s="1"/>
      <c r="C4154" s="9"/>
      <c r="D4154" s="9"/>
      <c r="E4154" s="9"/>
      <c r="F4154" s="9"/>
      <c r="G4154" s="9"/>
      <c r="H4154" s="9"/>
      <c r="I4154" s="9"/>
      <c r="K4154" s="1"/>
    </row>
    <row r="4155" spans="1:11" x14ac:dyDescent="0.3">
      <c r="A4155" s="1"/>
      <c r="C4155" s="9"/>
      <c r="D4155" s="9"/>
      <c r="E4155" s="9"/>
      <c r="F4155" s="9"/>
      <c r="G4155" s="9"/>
      <c r="H4155" s="9"/>
      <c r="I4155" s="9"/>
      <c r="K4155" s="1"/>
    </row>
    <row r="4156" spans="1:11" x14ac:dyDescent="0.3">
      <c r="A4156" s="1"/>
      <c r="C4156" s="9"/>
      <c r="D4156" s="9"/>
      <c r="E4156" s="9"/>
      <c r="F4156" s="9"/>
      <c r="G4156" s="9"/>
      <c r="H4156" s="9"/>
      <c r="I4156" s="9"/>
      <c r="K4156" s="1"/>
    </row>
    <row r="4157" spans="1:11" x14ac:dyDescent="0.3">
      <c r="A4157" s="1"/>
      <c r="C4157" s="9"/>
      <c r="D4157" s="9"/>
      <c r="E4157" s="9"/>
      <c r="F4157" s="9"/>
      <c r="G4157" s="9"/>
      <c r="H4157" s="9"/>
      <c r="I4157" s="9"/>
      <c r="K4157" s="1"/>
    </row>
    <row r="4158" spans="1:11" x14ac:dyDescent="0.3">
      <c r="A4158" s="1"/>
      <c r="C4158" s="9"/>
      <c r="D4158" s="9"/>
      <c r="E4158" s="9"/>
      <c r="F4158" s="9"/>
      <c r="G4158" s="9"/>
      <c r="H4158" s="9"/>
      <c r="I4158" s="9"/>
      <c r="K4158" s="1"/>
    </row>
    <row r="4159" spans="1:11" x14ac:dyDescent="0.3">
      <c r="A4159" s="1"/>
      <c r="C4159" s="9"/>
      <c r="D4159" s="9"/>
      <c r="E4159" s="9"/>
      <c r="F4159" s="9"/>
      <c r="G4159" s="9"/>
      <c r="H4159" s="9"/>
      <c r="I4159" s="9"/>
      <c r="K4159" s="1"/>
    </row>
    <row r="4160" spans="1:11" x14ac:dyDescent="0.3">
      <c r="A4160" s="1"/>
      <c r="C4160" s="9"/>
      <c r="D4160" s="9"/>
      <c r="E4160" s="9"/>
      <c r="F4160" s="9"/>
      <c r="G4160" s="9"/>
      <c r="H4160" s="9"/>
      <c r="I4160" s="9"/>
      <c r="K4160" s="1"/>
    </row>
    <row r="4161" spans="1:11" x14ac:dyDescent="0.3">
      <c r="A4161" s="1"/>
      <c r="C4161" s="9"/>
      <c r="D4161" s="9"/>
      <c r="E4161" s="9"/>
      <c r="F4161" s="9"/>
      <c r="G4161" s="9"/>
      <c r="H4161" s="9"/>
      <c r="I4161" s="9"/>
      <c r="K4161" s="1"/>
    </row>
    <row r="4162" spans="1:11" x14ac:dyDescent="0.3">
      <c r="A4162" s="1"/>
      <c r="C4162" s="9"/>
      <c r="D4162" s="9"/>
      <c r="E4162" s="9"/>
      <c r="F4162" s="9"/>
      <c r="G4162" s="9"/>
      <c r="H4162" s="9"/>
      <c r="I4162" s="9"/>
      <c r="K4162" s="1"/>
    </row>
    <row r="4163" spans="1:11" x14ac:dyDescent="0.3">
      <c r="A4163" s="1"/>
      <c r="C4163" s="9"/>
      <c r="D4163" s="9"/>
      <c r="E4163" s="9"/>
      <c r="F4163" s="9"/>
      <c r="G4163" s="9"/>
      <c r="H4163" s="9"/>
      <c r="I4163" s="9"/>
      <c r="K4163" s="1"/>
    </row>
    <row r="4164" spans="1:11" x14ac:dyDescent="0.3">
      <c r="A4164" s="1"/>
      <c r="C4164" s="9"/>
      <c r="D4164" s="9"/>
      <c r="E4164" s="9"/>
      <c r="F4164" s="9"/>
      <c r="G4164" s="9"/>
      <c r="H4164" s="9"/>
      <c r="I4164" s="9"/>
      <c r="K4164" s="1"/>
    </row>
    <row r="4165" spans="1:11" x14ac:dyDescent="0.3">
      <c r="A4165" s="1"/>
      <c r="C4165" s="9"/>
      <c r="D4165" s="9"/>
      <c r="E4165" s="9"/>
      <c r="F4165" s="9"/>
      <c r="G4165" s="9"/>
      <c r="H4165" s="9"/>
      <c r="I4165" s="9"/>
      <c r="K4165" s="1"/>
    </row>
    <row r="4166" spans="1:11" x14ac:dyDescent="0.3">
      <c r="A4166" s="1"/>
      <c r="C4166" s="9"/>
      <c r="D4166" s="9"/>
      <c r="E4166" s="9"/>
      <c r="F4166" s="9"/>
      <c r="G4166" s="9"/>
      <c r="H4166" s="9"/>
      <c r="I4166" s="9"/>
      <c r="K4166" s="1"/>
    </row>
    <row r="4167" spans="1:11" x14ac:dyDescent="0.3">
      <c r="A4167" s="1"/>
      <c r="C4167" s="9"/>
      <c r="D4167" s="9"/>
      <c r="E4167" s="9"/>
      <c r="F4167" s="9"/>
      <c r="G4167" s="9"/>
      <c r="H4167" s="9"/>
      <c r="I4167" s="9"/>
      <c r="K4167" s="1"/>
    </row>
    <row r="4168" spans="1:11" x14ac:dyDescent="0.3">
      <c r="A4168" s="1"/>
      <c r="C4168" s="9"/>
      <c r="D4168" s="9"/>
      <c r="E4168" s="9"/>
      <c r="F4168" s="9"/>
      <c r="G4168" s="9"/>
      <c r="H4168" s="9"/>
      <c r="I4168" s="9"/>
      <c r="K4168" s="1"/>
    </row>
    <row r="4169" spans="1:11" x14ac:dyDescent="0.3">
      <c r="A4169" s="1"/>
      <c r="C4169" s="9"/>
      <c r="D4169" s="9"/>
      <c r="E4169" s="9"/>
      <c r="F4169" s="9"/>
      <c r="G4169" s="9"/>
      <c r="H4169" s="9"/>
      <c r="I4169" s="9"/>
      <c r="K4169" s="1"/>
    </row>
    <row r="4170" spans="1:11" x14ac:dyDescent="0.3">
      <c r="A4170" s="1"/>
      <c r="C4170" s="9"/>
      <c r="D4170" s="9"/>
      <c r="E4170" s="9"/>
      <c r="F4170" s="9"/>
      <c r="G4170" s="9"/>
      <c r="H4170" s="9"/>
      <c r="I4170" s="9"/>
      <c r="K4170" s="1"/>
    </row>
    <row r="4171" spans="1:11" x14ac:dyDescent="0.3">
      <c r="A4171" s="1"/>
      <c r="C4171" s="9"/>
      <c r="D4171" s="9"/>
      <c r="E4171" s="9"/>
      <c r="F4171" s="9"/>
      <c r="G4171" s="9"/>
      <c r="H4171" s="9"/>
      <c r="I4171" s="9"/>
      <c r="K4171" s="1"/>
    </row>
    <row r="4172" spans="1:11" x14ac:dyDescent="0.3">
      <c r="A4172" s="1"/>
      <c r="C4172" s="9"/>
      <c r="D4172" s="9"/>
      <c r="E4172" s="9"/>
      <c r="F4172" s="9"/>
      <c r="G4172" s="9"/>
      <c r="H4172" s="9"/>
      <c r="I4172" s="9"/>
      <c r="K4172" s="1"/>
    </row>
    <row r="4173" spans="1:11" x14ac:dyDescent="0.3">
      <c r="A4173" s="1"/>
      <c r="C4173" s="9"/>
      <c r="D4173" s="9"/>
      <c r="E4173" s="9"/>
      <c r="F4173" s="9"/>
      <c r="G4173" s="9"/>
      <c r="H4173" s="9"/>
      <c r="I4173" s="9"/>
      <c r="K4173" s="1"/>
    </row>
    <row r="4174" spans="1:11" x14ac:dyDescent="0.3">
      <c r="A4174" s="1"/>
      <c r="C4174" s="9"/>
      <c r="D4174" s="9"/>
      <c r="E4174" s="9"/>
      <c r="F4174" s="9"/>
      <c r="G4174" s="9"/>
      <c r="H4174" s="9"/>
      <c r="I4174" s="9"/>
      <c r="K4174" s="1"/>
    </row>
    <row r="4175" spans="1:11" x14ac:dyDescent="0.3">
      <c r="A4175" s="1"/>
      <c r="C4175" s="9"/>
      <c r="D4175" s="9"/>
      <c r="E4175" s="9"/>
      <c r="F4175" s="9"/>
      <c r="G4175" s="9"/>
      <c r="H4175" s="9"/>
      <c r="I4175" s="9"/>
      <c r="K4175" s="1"/>
    </row>
    <row r="4176" spans="1:11" x14ac:dyDescent="0.3">
      <c r="A4176" s="1"/>
      <c r="C4176" s="9"/>
      <c r="D4176" s="9"/>
      <c r="E4176" s="9"/>
      <c r="F4176" s="9"/>
      <c r="G4176" s="9"/>
      <c r="H4176" s="9"/>
      <c r="I4176" s="9"/>
      <c r="K4176" s="1"/>
    </row>
    <row r="4177" spans="1:11" x14ac:dyDescent="0.3">
      <c r="A4177" s="1"/>
      <c r="C4177" s="9"/>
      <c r="D4177" s="9"/>
      <c r="E4177" s="9"/>
      <c r="F4177" s="9"/>
      <c r="G4177" s="9"/>
      <c r="H4177" s="9"/>
      <c r="I4177" s="9"/>
      <c r="K4177" s="1"/>
    </row>
    <row r="4178" spans="1:11" x14ac:dyDescent="0.3">
      <c r="A4178" s="1"/>
      <c r="C4178" s="9"/>
      <c r="D4178" s="9"/>
      <c r="E4178" s="9"/>
      <c r="F4178" s="9"/>
      <c r="G4178" s="9"/>
      <c r="H4178" s="9"/>
      <c r="I4178" s="9"/>
      <c r="K4178" s="1"/>
    </row>
    <row r="4179" spans="1:11" x14ac:dyDescent="0.3">
      <c r="A4179" s="1"/>
      <c r="C4179" s="9"/>
      <c r="D4179" s="9"/>
      <c r="E4179" s="9"/>
      <c r="F4179" s="9"/>
      <c r="G4179" s="9"/>
      <c r="H4179" s="9"/>
      <c r="I4179" s="9"/>
      <c r="K4179" s="1"/>
    </row>
    <row r="4180" spans="1:11" x14ac:dyDescent="0.3">
      <c r="A4180" s="1"/>
      <c r="C4180" s="9"/>
      <c r="D4180" s="9"/>
      <c r="E4180" s="9"/>
      <c r="F4180" s="9"/>
      <c r="G4180" s="9"/>
      <c r="H4180" s="9"/>
      <c r="I4180" s="9"/>
      <c r="K4180" s="1"/>
    </row>
    <row r="4181" spans="1:11" x14ac:dyDescent="0.3">
      <c r="A4181" s="1"/>
      <c r="C4181" s="9"/>
      <c r="D4181" s="9"/>
      <c r="E4181" s="9"/>
      <c r="F4181" s="9"/>
      <c r="G4181" s="9"/>
      <c r="H4181" s="9"/>
      <c r="I4181" s="9"/>
      <c r="K4181" s="1"/>
    </row>
    <row r="4182" spans="1:11" x14ac:dyDescent="0.3">
      <c r="A4182" s="1"/>
      <c r="C4182" s="9"/>
      <c r="D4182" s="9"/>
      <c r="E4182" s="9"/>
      <c r="F4182" s="9"/>
      <c r="G4182" s="9"/>
      <c r="H4182" s="9"/>
      <c r="I4182" s="9"/>
      <c r="K4182" s="1"/>
    </row>
    <row r="4183" spans="1:11" x14ac:dyDescent="0.3">
      <c r="A4183" s="1"/>
      <c r="C4183" s="9"/>
      <c r="D4183" s="9"/>
      <c r="E4183" s="9"/>
      <c r="F4183" s="9"/>
      <c r="G4183" s="9"/>
      <c r="H4183" s="9"/>
      <c r="I4183" s="9"/>
      <c r="K4183" s="1"/>
    </row>
    <row r="4184" spans="1:11" x14ac:dyDescent="0.3">
      <c r="A4184" s="1"/>
      <c r="C4184" s="9"/>
      <c r="D4184" s="9"/>
      <c r="E4184" s="9"/>
      <c r="F4184" s="9"/>
      <c r="G4184" s="9"/>
      <c r="H4184" s="9"/>
      <c r="I4184" s="9"/>
      <c r="K4184" s="1"/>
    </row>
    <row r="4185" spans="1:11" x14ac:dyDescent="0.3">
      <c r="A4185" s="1"/>
      <c r="C4185" s="9"/>
      <c r="D4185" s="9"/>
      <c r="E4185" s="9"/>
      <c r="F4185" s="9"/>
      <c r="G4185" s="9"/>
      <c r="H4185" s="9"/>
      <c r="I4185" s="9"/>
      <c r="K4185" s="1"/>
    </row>
    <row r="4186" spans="1:11" x14ac:dyDescent="0.3">
      <c r="A4186" s="1"/>
      <c r="C4186" s="9"/>
      <c r="D4186" s="9"/>
      <c r="E4186" s="9"/>
      <c r="F4186" s="9"/>
      <c r="G4186" s="9"/>
      <c r="H4186" s="9"/>
      <c r="I4186" s="9"/>
      <c r="K4186" s="1"/>
    </row>
    <row r="4187" spans="1:11" x14ac:dyDescent="0.3">
      <c r="A4187" s="1"/>
      <c r="C4187" s="9"/>
      <c r="D4187" s="9"/>
      <c r="E4187" s="9"/>
      <c r="F4187" s="9"/>
      <c r="G4187" s="9"/>
      <c r="H4187" s="9"/>
      <c r="I4187" s="9"/>
      <c r="K4187" s="1"/>
    </row>
    <row r="4188" spans="1:11" x14ac:dyDescent="0.3">
      <c r="A4188" s="1"/>
      <c r="C4188" s="9"/>
      <c r="D4188" s="9"/>
      <c r="E4188" s="9"/>
      <c r="F4188" s="9"/>
      <c r="G4188" s="9"/>
      <c r="H4188" s="9"/>
      <c r="I4188" s="9"/>
      <c r="K4188" s="1"/>
    </row>
    <row r="4189" spans="1:11" x14ac:dyDescent="0.3">
      <c r="A4189" s="1"/>
      <c r="C4189" s="9"/>
      <c r="D4189" s="9"/>
      <c r="E4189" s="9"/>
      <c r="F4189" s="9"/>
      <c r="G4189" s="9"/>
      <c r="H4189" s="9"/>
      <c r="I4189" s="9"/>
      <c r="K4189" s="1"/>
    </row>
    <row r="4190" spans="1:11" x14ac:dyDescent="0.3">
      <c r="A4190" s="1"/>
      <c r="C4190" s="9"/>
      <c r="D4190" s="9"/>
      <c r="E4190" s="9"/>
      <c r="F4190" s="9"/>
      <c r="G4190" s="9"/>
      <c r="H4190" s="9"/>
      <c r="I4190" s="9"/>
      <c r="K4190" s="1"/>
    </row>
    <row r="4191" spans="1:11" x14ac:dyDescent="0.3">
      <c r="A4191" s="1"/>
      <c r="C4191" s="9"/>
      <c r="D4191" s="9"/>
      <c r="E4191" s="9"/>
      <c r="F4191" s="9"/>
      <c r="G4191" s="9"/>
      <c r="H4191" s="9"/>
      <c r="I4191" s="9"/>
      <c r="K4191" s="1"/>
    </row>
    <row r="4192" spans="1:11" x14ac:dyDescent="0.3">
      <c r="A4192" s="1"/>
      <c r="C4192" s="9"/>
      <c r="D4192" s="9"/>
      <c r="E4192" s="9"/>
      <c r="F4192" s="9"/>
      <c r="G4192" s="9"/>
      <c r="H4192" s="9"/>
      <c r="I4192" s="9"/>
      <c r="K4192" s="1"/>
    </row>
    <row r="4193" spans="1:11" x14ac:dyDescent="0.3">
      <c r="A4193" s="1"/>
      <c r="C4193" s="9"/>
      <c r="D4193" s="9"/>
      <c r="E4193" s="9"/>
      <c r="F4193" s="9"/>
      <c r="G4193" s="9"/>
      <c r="H4193" s="9"/>
      <c r="I4193" s="9"/>
      <c r="K4193" s="1"/>
    </row>
    <row r="4194" spans="1:11" x14ac:dyDescent="0.3">
      <c r="A4194" s="1"/>
      <c r="C4194" s="9"/>
      <c r="D4194" s="9"/>
      <c r="E4194" s="9"/>
      <c r="F4194" s="9"/>
      <c r="G4194" s="9"/>
      <c r="H4194" s="9"/>
      <c r="I4194" s="9"/>
      <c r="K4194" s="1"/>
    </row>
    <row r="4195" spans="1:11" x14ac:dyDescent="0.3">
      <c r="A4195" s="1"/>
      <c r="C4195" s="9"/>
      <c r="D4195" s="9"/>
      <c r="E4195" s="9"/>
      <c r="F4195" s="9"/>
      <c r="G4195" s="9"/>
      <c r="H4195" s="9"/>
      <c r="I4195" s="9"/>
      <c r="K4195" s="1"/>
    </row>
    <row r="4196" spans="1:11" x14ac:dyDescent="0.3">
      <c r="A4196" s="1"/>
      <c r="C4196" s="9"/>
      <c r="D4196" s="9"/>
      <c r="E4196" s="9"/>
      <c r="F4196" s="9"/>
      <c r="G4196" s="9"/>
      <c r="H4196" s="9"/>
      <c r="I4196" s="9"/>
      <c r="K4196" s="1"/>
    </row>
    <row r="4197" spans="1:11" x14ac:dyDescent="0.3">
      <c r="A4197" s="1"/>
      <c r="C4197" s="9"/>
      <c r="D4197" s="9"/>
      <c r="E4197" s="9"/>
      <c r="F4197" s="9"/>
      <c r="G4197" s="9"/>
      <c r="H4197" s="9"/>
      <c r="I4197" s="9"/>
      <c r="K4197" s="1"/>
    </row>
    <row r="4198" spans="1:11" x14ac:dyDescent="0.3">
      <c r="A4198" s="1"/>
      <c r="C4198" s="9"/>
      <c r="D4198" s="9"/>
      <c r="E4198" s="9"/>
      <c r="F4198" s="9"/>
      <c r="G4198" s="9"/>
      <c r="H4198" s="9"/>
      <c r="I4198" s="9"/>
      <c r="K4198" s="1"/>
    </row>
    <row r="4199" spans="1:11" x14ac:dyDescent="0.3">
      <c r="A4199" s="1"/>
      <c r="C4199" s="9"/>
      <c r="D4199" s="9"/>
      <c r="E4199" s="9"/>
      <c r="F4199" s="9"/>
      <c r="G4199" s="9"/>
      <c r="H4199" s="9"/>
      <c r="I4199" s="9"/>
      <c r="K4199" s="1"/>
    </row>
    <row r="4200" spans="1:11" x14ac:dyDescent="0.3">
      <c r="A4200" s="1"/>
      <c r="C4200" s="9"/>
      <c r="D4200" s="9"/>
      <c r="E4200" s="9"/>
      <c r="F4200" s="9"/>
      <c r="G4200" s="9"/>
      <c r="H4200" s="9"/>
      <c r="I4200" s="9"/>
      <c r="K4200" s="1"/>
    </row>
    <row r="4201" spans="1:11" x14ac:dyDescent="0.3">
      <c r="A4201" s="1"/>
      <c r="C4201" s="9"/>
      <c r="D4201" s="9"/>
      <c r="E4201" s="9"/>
      <c r="F4201" s="9"/>
      <c r="G4201" s="9"/>
      <c r="H4201" s="9"/>
      <c r="I4201" s="9"/>
      <c r="K4201" s="1"/>
    </row>
    <row r="4202" spans="1:11" x14ac:dyDescent="0.3">
      <c r="A4202" s="1"/>
      <c r="C4202" s="9"/>
      <c r="D4202" s="9"/>
      <c r="E4202" s="9"/>
      <c r="F4202" s="9"/>
      <c r="G4202" s="9"/>
      <c r="H4202" s="9"/>
      <c r="I4202" s="9"/>
      <c r="K4202" s="1"/>
    </row>
    <row r="4203" spans="1:11" x14ac:dyDescent="0.3">
      <c r="A4203" s="1"/>
      <c r="C4203" s="9"/>
      <c r="D4203" s="9"/>
      <c r="E4203" s="9"/>
      <c r="F4203" s="9"/>
      <c r="G4203" s="9"/>
      <c r="H4203" s="9"/>
      <c r="I4203" s="9"/>
      <c r="K4203" s="1"/>
    </row>
    <row r="4204" spans="1:11" x14ac:dyDescent="0.3">
      <c r="A4204" s="1"/>
      <c r="C4204" s="9"/>
      <c r="D4204" s="9"/>
      <c r="E4204" s="9"/>
      <c r="F4204" s="9"/>
      <c r="G4204" s="9"/>
      <c r="H4204" s="9"/>
      <c r="I4204" s="9"/>
      <c r="K4204" s="1"/>
    </row>
    <row r="4205" spans="1:11" x14ac:dyDescent="0.3">
      <c r="A4205" s="1"/>
      <c r="C4205" s="9"/>
      <c r="D4205" s="9"/>
      <c r="E4205" s="9"/>
      <c r="F4205" s="9"/>
      <c r="G4205" s="9"/>
      <c r="H4205" s="9"/>
      <c r="I4205" s="9"/>
      <c r="K4205" s="1"/>
    </row>
    <row r="4206" spans="1:11" x14ac:dyDescent="0.3">
      <c r="A4206" s="1"/>
      <c r="C4206" s="9"/>
      <c r="D4206" s="9"/>
      <c r="E4206" s="9"/>
      <c r="F4206" s="9"/>
      <c r="G4206" s="9"/>
      <c r="H4206" s="9"/>
      <c r="I4206" s="9"/>
      <c r="K4206" s="1"/>
    </row>
    <row r="4207" spans="1:11" x14ac:dyDescent="0.3">
      <c r="A4207" s="1"/>
      <c r="C4207" s="9"/>
      <c r="D4207" s="9"/>
      <c r="E4207" s="9"/>
      <c r="F4207" s="9"/>
      <c r="G4207" s="9"/>
      <c r="H4207" s="9"/>
      <c r="I4207" s="9"/>
      <c r="K4207" s="1"/>
    </row>
    <row r="4208" spans="1:11" x14ac:dyDescent="0.3">
      <c r="A4208" s="1"/>
      <c r="C4208" s="9"/>
      <c r="D4208" s="9"/>
      <c r="E4208" s="9"/>
      <c r="F4208" s="9"/>
      <c r="G4208" s="9"/>
      <c r="H4208" s="9"/>
      <c r="I4208" s="9"/>
      <c r="K4208" s="1"/>
    </row>
    <row r="4209" spans="1:11" x14ac:dyDescent="0.3">
      <c r="A4209" s="1"/>
      <c r="C4209" s="9"/>
      <c r="D4209" s="9"/>
      <c r="E4209" s="9"/>
      <c r="F4209" s="9"/>
      <c r="G4209" s="9"/>
      <c r="H4209" s="9"/>
      <c r="I4209" s="9"/>
      <c r="K4209" s="1"/>
    </row>
    <row r="4210" spans="1:11" x14ac:dyDescent="0.3">
      <c r="A4210" s="1"/>
      <c r="C4210" s="9"/>
      <c r="D4210" s="9"/>
      <c r="E4210" s="9"/>
      <c r="F4210" s="9"/>
      <c r="G4210" s="9"/>
      <c r="H4210" s="9"/>
      <c r="I4210" s="9"/>
      <c r="K4210" s="1"/>
    </row>
    <row r="4211" spans="1:11" x14ac:dyDescent="0.3">
      <c r="A4211" s="1"/>
      <c r="C4211" s="9"/>
      <c r="D4211" s="9"/>
      <c r="E4211" s="9"/>
      <c r="F4211" s="9"/>
      <c r="G4211" s="9"/>
      <c r="H4211" s="9"/>
      <c r="I4211" s="9"/>
      <c r="K4211" s="1"/>
    </row>
    <row r="4212" spans="1:11" x14ac:dyDescent="0.3">
      <c r="A4212" s="1"/>
      <c r="C4212" s="9"/>
      <c r="D4212" s="9"/>
      <c r="E4212" s="9"/>
      <c r="F4212" s="9"/>
      <c r="G4212" s="9"/>
      <c r="H4212" s="9"/>
      <c r="I4212" s="9"/>
      <c r="K4212" s="1"/>
    </row>
    <row r="4213" spans="1:11" x14ac:dyDescent="0.3">
      <c r="A4213" s="1"/>
      <c r="C4213" s="9"/>
      <c r="D4213" s="9"/>
      <c r="E4213" s="9"/>
      <c r="F4213" s="9"/>
      <c r="G4213" s="9"/>
      <c r="H4213" s="9"/>
      <c r="I4213" s="9"/>
      <c r="K4213" s="1"/>
    </row>
    <row r="4214" spans="1:11" x14ac:dyDescent="0.3">
      <c r="A4214" s="1"/>
      <c r="C4214" s="9"/>
      <c r="D4214" s="9"/>
      <c r="E4214" s="9"/>
      <c r="F4214" s="9"/>
      <c r="G4214" s="9"/>
      <c r="H4214" s="9"/>
      <c r="I4214" s="9"/>
      <c r="K4214" s="1"/>
    </row>
    <row r="4215" spans="1:11" x14ac:dyDescent="0.3">
      <c r="A4215" s="1"/>
      <c r="C4215" s="9"/>
      <c r="D4215" s="9"/>
      <c r="E4215" s="9"/>
      <c r="F4215" s="9"/>
      <c r="G4215" s="9"/>
      <c r="H4215" s="9"/>
      <c r="I4215" s="9"/>
      <c r="K4215" s="1"/>
    </row>
    <row r="4216" spans="1:11" x14ac:dyDescent="0.3">
      <c r="A4216" s="1"/>
      <c r="C4216" s="9"/>
      <c r="D4216" s="9"/>
      <c r="E4216" s="9"/>
      <c r="F4216" s="9"/>
      <c r="G4216" s="9"/>
      <c r="H4216" s="9"/>
      <c r="I4216" s="9"/>
      <c r="K4216" s="1"/>
    </row>
    <row r="4217" spans="1:11" x14ac:dyDescent="0.3">
      <c r="A4217" s="1"/>
      <c r="C4217" s="9"/>
      <c r="D4217" s="9"/>
      <c r="E4217" s="9"/>
      <c r="F4217" s="9"/>
      <c r="G4217" s="9"/>
      <c r="H4217" s="9"/>
      <c r="I4217" s="9"/>
      <c r="K4217" s="1"/>
    </row>
    <row r="4218" spans="1:11" x14ac:dyDescent="0.3">
      <c r="A4218" s="1"/>
      <c r="C4218" s="9"/>
      <c r="D4218" s="9"/>
      <c r="E4218" s="9"/>
      <c r="F4218" s="9"/>
      <c r="G4218" s="9"/>
      <c r="H4218" s="9"/>
      <c r="I4218" s="9"/>
      <c r="K4218" s="1"/>
    </row>
    <row r="4219" spans="1:11" x14ac:dyDescent="0.3">
      <c r="A4219" s="1"/>
      <c r="C4219" s="9"/>
      <c r="D4219" s="9"/>
      <c r="E4219" s="9"/>
      <c r="F4219" s="9"/>
      <c r="G4219" s="9"/>
      <c r="H4219" s="9"/>
      <c r="I4219" s="9"/>
      <c r="K4219" s="1"/>
    </row>
    <row r="4220" spans="1:11" x14ac:dyDescent="0.3">
      <c r="A4220" s="1"/>
      <c r="C4220" s="9"/>
      <c r="D4220" s="9"/>
      <c r="E4220" s="9"/>
      <c r="F4220" s="9"/>
      <c r="G4220" s="9"/>
      <c r="H4220" s="9"/>
      <c r="I4220" s="9"/>
      <c r="K4220" s="1"/>
    </row>
    <row r="4221" spans="1:11" x14ac:dyDescent="0.3">
      <c r="A4221" s="1"/>
      <c r="C4221" s="9"/>
      <c r="D4221" s="9"/>
      <c r="E4221" s="9"/>
      <c r="F4221" s="9"/>
      <c r="G4221" s="9"/>
      <c r="H4221" s="9"/>
      <c r="I4221" s="9"/>
      <c r="K4221" s="1"/>
    </row>
    <row r="4222" spans="1:11" x14ac:dyDescent="0.3">
      <c r="A4222" s="1"/>
      <c r="C4222" s="9"/>
      <c r="D4222" s="9"/>
      <c r="E4222" s="9"/>
      <c r="F4222" s="9"/>
      <c r="G4222" s="9"/>
      <c r="H4222" s="9"/>
      <c r="I4222" s="9"/>
      <c r="K4222" s="1"/>
    </row>
    <row r="4223" spans="1:11" x14ac:dyDescent="0.3">
      <c r="A4223" s="1"/>
      <c r="C4223" s="9"/>
      <c r="D4223" s="9"/>
      <c r="E4223" s="9"/>
      <c r="F4223" s="9"/>
      <c r="G4223" s="9"/>
      <c r="H4223" s="9"/>
      <c r="I4223" s="9"/>
      <c r="K4223" s="1"/>
    </row>
    <row r="4224" spans="1:11" x14ac:dyDescent="0.3">
      <c r="A4224" s="1"/>
      <c r="C4224" s="9"/>
      <c r="D4224" s="9"/>
      <c r="E4224" s="9"/>
      <c r="F4224" s="9"/>
      <c r="G4224" s="9"/>
      <c r="H4224" s="9"/>
      <c r="I4224" s="9"/>
      <c r="K4224" s="1"/>
    </row>
    <row r="4225" spans="1:11" x14ac:dyDescent="0.3">
      <c r="A4225" s="1"/>
      <c r="C4225" s="9"/>
      <c r="D4225" s="9"/>
      <c r="E4225" s="9"/>
      <c r="F4225" s="9"/>
      <c r="G4225" s="9"/>
      <c r="H4225" s="9"/>
      <c r="I4225" s="9"/>
      <c r="K4225" s="1"/>
    </row>
    <row r="4226" spans="1:11" x14ac:dyDescent="0.3">
      <c r="A4226" s="1"/>
      <c r="C4226" s="9"/>
      <c r="D4226" s="9"/>
      <c r="E4226" s="9"/>
      <c r="F4226" s="9"/>
      <c r="G4226" s="9"/>
      <c r="H4226" s="9"/>
      <c r="I4226" s="9"/>
      <c r="K4226" s="1"/>
    </row>
    <row r="4227" spans="1:11" x14ac:dyDescent="0.3">
      <c r="A4227" s="1"/>
      <c r="C4227" s="9"/>
      <c r="D4227" s="9"/>
      <c r="E4227" s="9"/>
      <c r="F4227" s="9"/>
      <c r="G4227" s="9"/>
      <c r="H4227" s="9"/>
      <c r="I4227" s="9"/>
      <c r="K4227" s="1"/>
    </row>
    <row r="4228" spans="1:11" x14ac:dyDescent="0.3">
      <c r="A4228" s="1"/>
      <c r="C4228" s="9"/>
      <c r="D4228" s="9"/>
      <c r="E4228" s="9"/>
      <c r="F4228" s="9"/>
      <c r="G4228" s="9"/>
      <c r="H4228" s="9"/>
      <c r="I4228" s="9"/>
      <c r="K4228" s="1"/>
    </row>
    <row r="4229" spans="1:11" x14ac:dyDescent="0.3">
      <c r="A4229" s="1"/>
      <c r="C4229" s="9"/>
      <c r="D4229" s="9"/>
      <c r="E4229" s="9"/>
      <c r="F4229" s="9"/>
      <c r="G4229" s="9"/>
      <c r="H4229" s="9"/>
      <c r="I4229" s="9"/>
      <c r="K4229" s="1"/>
    </row>
    <row r="4230" spans="1:11" x14ac:dyDescent="0.3">
      <c r="A4230" s="1"/>
      <c r="C4230" s="9"/>
      <c r="D4230" s="9"/>
      <c r="E4230" s="9"/>
      <c r="F4230" s="9"/>
      <c r="G4230" s="9"/>
      <c r="H4230" s="9"/>
      <c r="I4230" s="9"/>
      <c r="K4230" s="1"/>
    </row>
    <row r="4231" spans="1:11" x14ac:dyDescent="0.3">
      <c r="A4231" s="1"/>
      <c r="C4231" s="9"/>
      <c r="D4231" s="9"/>
      <c r="E4231" s="9"/>
      <c r="F4231" s="9"/>
      <c r="G4231" s="9"/>
      <c r="H4231" s="9"/>
      <c r="I4231" s="9"/>
      <c r="K4231" s="1"/>
    </row>
    <row r="4232" spans="1:11" x14ac:dyDescent="0.3">
      <c r="A4232" s="1"/>
      <c r="C4232" s="9"/>
      <c r="D4232" s="9"/>
      <c r="E4232" s="9"/>
      <c r="F4232" s="9"/>
      <c r="G4232" s="9"/>
      <c r="H4232" s="9"/>
      <c r="I4232" s="9"/>
      <c r="K4232" s="1"/>
    </row>
    <row r="4233" spans="1:11" x14ac:dyDescent="0.3">
      <c r="A4233" s="1"/>
      <c r="C4233" s="9"/>
      <c r="D4233" s="9"/>
      <c r="E4233" s="9"/>
      <c r="F4233" s="9"/>
      <c r="G4233" s="9"/>
      <c r="H4233" s="9"/>
      <c r="I4233" s="9"/>
      <c r="K4233" s="1"/>
    </row>
    <row r="4234" spans="1:11" x14ac:dyDescent="0.3">
      <c r="A4234" s="1"/>
      <c r="C4234" s="9"/>
      <c r="D4234" s="9"/>
      <c r="E4234" s="9"/>
      <c r="F4234" s="9"/>
      <c r="G4234" s="9"/>
      <c r="H4234" s="9"/>
      <c r="I4234" s="9"/>
      <c r="K4234" s="1"/>
    </row>
    <row r="4235" spans="1:11" x14ac:dyDescent="0.3">
      <c r="A4235" s="1"/>
      <c r="C4235" s="9"/>
      <c r="D4235" s="9"/>
      <c r="E4235" s="9"/>
      <c r="F4235" s="9"/>
      <c r="G4235" s="9"/>
      <c r="H4235" s="9"/>
      <c r="I4235" s="9"/>
      <c r="K4235" s="1"/>
    </row>
    <row r="4236" spans="1:11" x14ac:dyDescent="0.3">
      <c r="A4236" s="1"/>
      <c r="C4236" s="9"/>
      <c r="D4236" s="9"/>
      <c r="E4236" s="9"/>
      <c r="F4236" s="9"/>
      <c r="G4236" s="9"/>
      <c r="H4236" s="9"/>
      <c r="I4236" s="9"/>
      <c r="K4236" s="1"/>
    </row>
    <row r="4237" spans="1:11" x14ac:dyDescent="0.3">
      <c r="A4237" s="1"/>
      <c r="C4237" s="9"/>
      <c r="D4237" s="9"/>
      <c r="E4237" s="9"/>
      <c r="F4237" s="9"/>
      <c r="G4237" s="9"/>
      <c r="H4237" s="9"/>
      <c r="I4237" s="9"/>
      <c r="K4237" s="1"/>
    </row>
    <row r="4238" spans="1:11" x14ac:dyDescent="0.3">
      <c r="A4238" s="1"/>
      <c r="C4238" s="9"/>
      <c r="D4238" s="9"/>
      <c r="E4238" s="9"/>
      <c r="F4238" s="9"/>
      <c r="G4238" s="9"/>
      <c r="H4238" s="9"/>
      <c r="I4238" s="9"/>
      <c r="K4238" s="1"/>
    </row>
    <row r="4239" spans="1:11" x14ac:dyDescent="0.3">
      <c r="A4239" s="1"/>
      <c r="C4239" s="9"/>
      <c r="D4239" s="9"/>
      <c r="E4239" s="9"/>
      <c r="F4239" s="9"/>
      <c r="G4239" s="9"/>
      <c r="H4239" s="9"/>
      <c r="I4239" s="9"/>
      <c r="K4239" s="1"/>
    </row>
    <row r="4240" spans="1:11" x14ac:dyDescent="0.3">
      <c r="A4240" s="1"/>
      <c r="C4240" s="9"/>
      <c r="D4240" s="9"/>
      <c r="E4240" s="9"/>
      <c r="F4240" s="9"/>
      <c r="G4240" s="9"/>
      <c r="H4240" s="9"/>
      <c r="I4240" s="9"/>
      <c r="K4240" s="1"/>
    </row>
    <row r="4241" spans="1:11" x14ac:dyDescent="0.3">
      <c r="A4241" s="1"/>
      <c r="C4241" s="9"/>
      <c r="D4241" s="9"/>
      <c r="E4241" s="9"/>
      <c r="F4241" s="9"/>
      <c r="G4241" s="9"/>
      <c r="H4241" s="9"/>
      <c r="I4241" s="9"/>
      <c r="K4241" s="1"/>
    </row>
    <row r="4242" spans="1:11" x14ac:dyDescent="0.3">
      <c r="A4242" s="1"/>
      <c r="C4242" s="9"/>
      <c r="D4242" s="9"/>
      <c r="E4242" s="9"/>
      <c r="F4242" s="9"/>
      <c r="G4242" s="9"/>
      <c r="H4242" s="9"/>
      <c r="I4242" s="9"/>
      <c r="K4242" s="1"/>
    </row>
    <row r="4243" spans="1:11" x14ac:dyDescent="0.3">
      <c r="A4243" s="1"/>
      <c r="C4243" s="9"/>
      <c r="D4243" s="9"/>
      <c r="E4243" s="9"/>
      <c r="F4243" s="9"/>
      <c r="G4243" s="9"/>
      <c r="H4243" s="9"/>
      <c r="I4243" s="9"/>
      <c r="K4243" s="1"/>
    </row>
    <row r="4244" spans="1:11" x14ac:dyDescent="0.3">
      <c r="A4244" s="1"/>
      <c r="C4244" s="9"/>
      <c r="D4244" s="9"/>
      <c r="E4244" s="9"/>
      <c r="F4244" s="9"/>
      <c r="G4244" s="9"/>
      <c r="H4244" s="9"/>
      <c r="I4244" s="9"/>
      <c r="K4244" s="1"/>
    </row>
    <row r="4245" spans="1:11" x14ac:dyDescent="0.3">
      <c r="A4245" s="1"/>
      <c r="C4245" s="9"/>
      <c r="D4245" s="9"/>
      <c r="E4245" s="9"/>
      <c r="F4245" s="9"/>
      <c r="G4245" s="9"/>
      <c r="H4245" s="9"/>
      <c r="I4245" s="9"/>
      <c r="K4245" s="1"/>
    </row>
    <row r="4246" spans="1:11" x14ac:dyDescent="0.3">
      <c r="A4246" s="1"/>
      <c r="C4246" s="9"/>
      <c r="D4246" s="9"/>
      <c r="E4246" s="9"/>
      <c r="F4246" s="9"/>
      <c r="G4246" s="9"/>
      <c r="H4246" s="9"/>
      <c r="I4246" s="9"/>
      <c r="K4246" s="1"/>
    </row>
    <row r="4247" spans="1:11" x14ac:dyDescent="0.3">
      <c r="A4247" s="1"/>
      <c r="C4247" s="9"/>
      <c r="D4247" s="9"/>
      <c r="E4247" s="9"/>
      <c r="F4247" s="9"/>
      <c r="G4247" s="9"/>
      <c r="H4247" s="9"/>
      <c r="I4247" s="9"/>
      <c r="K4247" s="1"/>
    </row>
    <row r="4248" spans="1:11" x14ac:dyDescent="0.3">
      <c r="A4248" s="1"/>
      <c r="C4248" s="9"/>
      <c r="D4248" s="9"/>
      <c r="E4248" s="9"/>
      <c r="F4248" s="9"/>
      <c r="G4248" s="9"/>
      <c r="H4248" s="9"/>
      <c r="I4248" s="9"/>
      <c r="K4248" s="1"/>
    </row>
    <row r="4249" spans="1:11" x14ac:dyDescent="0.3">
      <c r="A4249" s="1"/>
      <c r="C4249" s="9"/>
      <c r="D4249" s="9"/>
      <c r="E4249" s="9"/>
      <c r="F4249" s="9"/>
      <c r="G4249" s="9"/>
      <c r="H4249" s="9"/>
      <c r="I4249" s="9"/>
      <c r="K4249" s="1"/>
    </row>
    <row r="4250" spans="1:11" x14ac:dyDescent="0.3">
      <c r="A4250" s="1"/>
      <c r="C4250" s="9"/>
      <c r="D4250" s="9"/>
      <c r="E4250" s="9"/>
      <c r="F4250" s="9"/>
      <c r="G4250" s="9"/>
      <c r="H4250" s="9"/>
      <c r="I4250" s="9"/>
      <c r="K4250" s="1"/>
    </row>
    <row r="4251" spans="1:11" x14ac:dyDescent="0.3">
      <c r="A4251" s="1"/>
      <c r="C4251" s="9"/>
      <c r="D4251" s="9"/>
      <c r="E4251" s="9"/>
      <c r="F4251" s="9"/>
      <c r="G4251" s="9"/>
      <c r="H4251" s="9"/>
      <c r="I4251" s="9"/>
      <c r="K4251" s="1"/>
    </row>
    <row r="4252" spans="1:11" x14ac:dyDescent="0.3">
      <c r="A4252" s="1"/>
      <c r="C4252" s="9"/>
      <c r="D4252" s="9"/>
      <c r="E4252" s="9"/>
      <c r="F4252" s="9"/>
      <c r="G4252" s="9"/>
      <c r="H4252" s="9"/>
      <c r="I4252" s="9"/>
      <c r="K4252" s="1"/>
    </row>
    <row r="4253" spans="1:11" x14ac:dyDescent="0.3">
      <c r="A4253" s="1"/>
      <c r="C4253" s="9"/>
      <c r="D4253" s="9"/>
      <c r="E4253" s="9"/>
      <c r="F4253" s="9"/>
      <c r="G4253" s="9"/>
      <c r="H4253" s="9"/>
      <c r="I4253" s="9"/>
      <c r="K4253" s="1"/>
    </row>
    <row r="4254" spans="1:11" x14ac:dyDescent="0.3">
      <c r="A4254" s="1"/>
      <c r="C4254" s="9"/>
      <c r="D4254" s="9"/>
      <c r="E4254" s="9"/>
      <c r="F4254" s="9"/>
      <c r="G4254" s="9"/>
      <c r="H4254" s="9"/>
      <c r="I4254" s="9"/>
      <c r="K4254" s="1"/>
    </row>
    <row r="4255" spans="1:11" x14ac:dyDescent="0.3">
      <c r="A4255" s="1"/>
      <c r="C4255" s="9"/>
      <c r="D4255" s="9"/>
      <c r="E4255" s="9"/>
      <c r="F4255" s="9"/>
      <c r="G4255" s="9"/>
      <c r="H4255" s="9"/>
      <c r="I4255" s="9"/>
      <c r="K4255" s="1"/>
    </row>
    <row r="4256" spans="1:11" x14ac:dyDescent="0.3">
      <c r="A4256" s="1"/>
      <c r="C4256" s="9"/>
      <c r="D4256" s="9"/>
      <c r="E4256" s="9"/>
      <c r="F4256" s="9"/>
      <c r="G4256" s="9"/>
      <c r="H4256" s="9"/>
      <c r="I4256" s="9"/>
      <c r="K4256" s="1"/>
    </row>
    <row r="4257" spans="1:11" x14ac:dyDescent="0.3">
      <c r="A4257" s="1"/>
      <c r="C4257" s="9"/>
      <c r="D4257" s="9"/>
      <c r="E4257" s="9"/>
      <c r="F4257" s="9"/>
      <c r="G4257" s="9"/>
      <c r="H4257" s="9"/>
      <c r="I4257" s="9"/>
      <c r="K4257" s="1"/>
    </row>
    <row r="4258" spans="1:11" x14ac:dyDescent="0.3">
      <c r="A4258" s="1"/>
      <c r="C4258" s="9"/>
      <c r="D4258" s="9"/>
      <c r="E4258" s="9"/>
      <c r="F4258" s="9"/>
      <c r="G4258" s="9"/>
      <c r="H4258" s="9"/>
      <c r="I4258" s="9"/>
      <c r="K4258" s="1"/>
    </row>
    <row r="4259" spans="1:11" x14ac:dyDescent="0.3">
      <c r="A4259" s="1"/>
      <c r="C4259" s="9"/>
      <c r="D4259" s="9"/>
      <c r="E4259" s="9"/>
      <c r="F4259" s="9"/>
      <c r="G4259" s="9"/>
      <c r="H4259" s="9"/>
      <c r="I4259" s="9"/>
      <c r="K4259" s="1"/>
    </row>
    <row r="4260" spans="1:11" x14ac:dyDescent="0.3">
      <c r="A4260" s="1"/>
      <c r="C4260" s="9"/>
      <c r="D4260" s="9"/>
      <c r="E4260" s="9"/>
      <c r="F4260" s="9"/>
      <c r="G4260" s="9"/>
      <c r="H4260" s="9"/>
      <c r="I4260" s="9"/>
      <c r="K4260" s="1"/>
    </row>
    <row r="4261" spans="1:11" x14ac:dyDescent="0.3">
      <c r="A4261" s="1"/>
      <c r="C4261" s="9"/>
      <c r="D4261" s="9"/>
      <c r="E4261" s="9"/>
      <c r="F4261" s="9"/>
      <c r="G4261" s="9"/>
      <c r="H4261" s="9"/>
      <c r="I4261" s="9"/>
      <c r="K4261" s="1"/>
    </row>
    <row r="4262" spans="1:11" x14ac:dyDescent="0.3">
      <c r="A4262" s="1"/>
      <c r="C4262" s="9"/>
      <c r="D4262" s="9"/>
      <c r="E4262" s="9"/>
      <c r="F4262" s="9"/>
      <c r="G4262" s="9"/>
      <c r="H4262" s="9"/>
      <c r="I4262" s="9"/>
      <c r="K4262" s="1"/>
    </row>
    <row r="4263" spans="1:11" x14ac:dyDescent="0.3">
      <c r="A4263" s="1"/>
      <c r="C4263" s="9"/>
      <c r="D4263" s="9"/>
      <c r="E4263" s="9"/>
      <c r="F4263" s="9"/>
      <c r="G4263" s="9"/>
      <c r="H4263" s="9"/>
      <c r="I4263" s="9"/>
      <c r="K4263" s="1"/>
    </row>
    <row r="4264" spans="1:11" x14ac:dyDescent="0.3">
      <c r="A4264" s="1"/>
      <c r="C4264" s="9"/>
      <c r="D4264" s="9"/>
      <c r="E4264" s="9"/>
      <c r="F4264" s="9"/>
      <c r="G4264" s="9"/>
      <c r="H4264" s="9"/>
      <c r="I4264" s="9"/>
      <c r="K4264" s="1"/>
    </row>
    <row r="4265" spans="1:11" x14ac:dyDescent="0.3">
      <c r="A4265" s="1"/>
      <c r="C4265" s="9"/>
      <c r="D4265" s="9"/>
      <c r="E4265" s="9"/>
      <c r="F4265" s="9"/>
      <c r="G4265" s="9"/>
      <c r="H4265" s="9"/>
      <c r="I4265" s="9"/>
      <c r="K4265" s="1"/>
    </row>
    <row r="4266" spans="1:11" x14ac:dyDescent="0.3">
      <c r="A4266" s="1"/>
      <c r="C4266" s="9"/>
      <c r="D4266" s="9"/>
      <c r="E4266" s="9"/>
      <c r="F4266" s="9"/>
      <c r="G4266" s="9"/>
      <c r="H4266" s="9"/>
      <c r="I4266" s="9"/>
      <c r="K4266" s="1"/>
    </row>
    <row r="4267" spans="1:11" x14ac:dyDescent="0.3">
      <c r="A4267" s="1"/>
      <c r="C4267" s="9"/>
      <c r="D4267" s="9"/>
      <c r="E4267" s="9"/>
      <c r="F4267" s="9"/>
      <c r="G4267" s="9"/>
      <c r="H4267" s="9"/>
      <c r="I4267" s="9"/>
      <c r="K4267" s="1"/>
    </row>
    <row r="4268" spans="1:11" x14ac:dyDescent="0.3">
      <c r="A4268" s="1"/>
      <c r="C4268" s="9"/>
      <c r="D4268" s="9"/>
      <c r="E4268" s="9"/>
      <c r="F4268" s="9"/>
      <c r="G4268" s="9"/>
      <c r="H4268" s="9"/>
      <c r="I4268" s="9"/>
      <c r="K4268" s="1"/>
    </row>
    <row r="4269" spans="1:11" x14ac:dyDescent="0.3">
      <c r="A4269" s="1"/>
      <c r="C4269" s="9"/>
      <c r="D4269" s="9"/>
      <c r="E4269" s="9"/>
      <c r="F4269" s="9"/>
      <c r="G4269" s="9"/>
      <c r="H4269" s="9"/>
      <c r="I4269" s="9"/>
      <c r="K4269" s="1"/>
    </row>
    <row r="4270" spans="1:11" x14ac:dyDescent="0.3">
      <c r="A4270" s="1"/>
      <c r="C4270" s="9"/>
      <c r="D4270" s="9"/>
      <c r="E4270" s="9"/>
      <c r="F4270" s="9"/>
      <c r="G4270" s="9"/>
      <c r="H4270" s="9"/>
      <c r="I4270" s="9"/>
      <c r="K4270" s="1"/>
    </row>
    <row r="4271" spans="1:11" x14ac:dyDescent="0.3">
      <c r="A4271" s="1"/>
      <c r="C4271" s="9"/>
      <c r="D4271" s="9"/>
      <c r="E4271" s="9"/>
      <c r="F4271" s="9"/>
      <c r="G4271" s="9"/>
      <c r="H4271" s="9"/>
      <c r="I4271" s="9"/>
      <c r="K4271" s="1"/>
    </row>
    <row r="4272" spans="1:11" x14ac:dyDescent="0.3">
      <c r="A4272" s="1"/>
      <c r="C4272" s="9"/>
      <c r="D4272" s="9"/>
      <c r="E4272" s="9"/>
      <c r="F4272" s="9"/>
      <c r="G4272" s="9"/>
      <c r="H4272" s="9"/>
      <c r="I4272" s="9"/>
      <c r="K4272" s="1"/>
    </row>
    <row r="4273" spans="1:11" x14ac:dyDescent="0.3">
      <c r="A4273" s="1"/>
      <c r="C4273" s="9"/>
      <c r="D4273" s="9"/>
      <c r="E4273" s="9"/>
      <c r="F4273" s="9"/>
      <c r="G4273" s="9"/>
      <c r="H4273" s="9"/>
      <c r="I4273" s="9"/>
      <c r="K4273" s="1"/>
    </row>
    <row r="4274" spans="1:11" x14ac:dyDescent="0.3">
      <c r="A4274" s="1"/>
      <c r="C4274" s="9"/>
      <c r="D4274" s="9"/>
      <c r="E4274" s="9"/>
      <c r="F4274" s="9"/>
      <c r="G4274" s="9"/>
      <c r="H4274" s="9"/>
      <c r="I4274" s="9"/>
      <c r="K4274" s="1"/>
    </row>
    <row r="4275" spans="1:11" x14ac:dyDescent="0.3">
      <c r="A4275" s="1"/>
      <c r="C4275" s="9"/>
      <c r="D4275" s="9"/>
      <c r="E4275" s="9"/>
      <c r="F4275" s="9"/>
      <c r="G4275" s="9"/>
      <c r="H4275" s="9"/>
      <c r="I4275" s="9"/>
      <c r="K4275" s="1"/>
    </row>
    <row r="4276" spans="1:11" x14ac:dyDescent="0.3">
      <c r="A4276" s="1"/>
      <c r="C4276" s="9"/>
      <c r="D4276" s="9"/>
      <c r="E4276" s="9"/>
      <c r="F4276" s="9"/>
      <c r="G4276" s="9"/>
      <c r="H4276" s="9"/>
      <c r="I4276" s="9"/>
      <c r="K4276" s="1"/>
    </row>
    <row r="4277" spans="1:11" x14ac:dyDescent="0.3">
      <c r="A4277" s="1"/>
      <c r="C4277" s="9"/>
      <c r="D4277" s="9"/>
      <c r="E4277" s="9"/>
      <c r="F4277" s="9"/>
      <c r="G4277" s="9"/>
      <c r="H4277" s="9"/>
      <c r="I4277" s="9"/>
      <c r="K4277" s="1"/>
    </row>
    <row r="4278" spans="1:11" x14ac:dyDescent="0.3">
      <c r="A4278" s="1"/>
      <c r="C4278" s="9"/>
      <c r="D4278" s="9"/>
      <c r="E4278" s="9"/>
      <c r="F4278" s="9"/>
      <c r="G4278" s="9"/>
      <c r="H4278" s="9"/>
      <c r="I4278" s="9"/>
      <c r="K4278" s="1"/>
    </row>
    <row r="4279" spans="1:11" x14ac:dyDescent="0.3">
      <c r="A4279" s="1"/>
      <c r="C4279" s="9"/>
      <c r="D4279" s="9"/>
      <c r="E4279" s="9"/>
      <c r="F4279" s="9"/>
      <c r="G4279" s="9"/>
      <c r="H4279" s="9"/>
      <c r="I4279" s="9"/>
      <c r="K4279" s="1"/>
    </row>
    <row r="4280" spans="1:11" x14ac:dyDescent="0.3">
      <c r="A4280" s="1"/>
      <c r="C4280" s="9"/>
      <c r="D4280" s="9"/>
      <c r="E4280" s="9"/>
      <c r="F4280" s="9"/>
      <c r="G4280" s="9"/>
      <c r="H4280" s="9"/>
      <c r="I4280" s="9"/>
      <c r="K4280" s="1"/>
    </row>
    <row r="4281" spans="1:11" x14ac:dyDescent="0.3">
      <c r="A4281" s="1"/>
      <c r="C4281" s="9"/>
      <c r="D4281" s="9"/>
      <c r="E4281" s="9"/>
      <c r="F4281" s="9"/>
      <c r="G4281" s="9"/>
      <c r="H4281" s="9"/>
      <c r="I4281" s="9"/>
      <c r="K4281" s="1"/>
    </row>
    <row r="4282" spans="1:11" x14ac:dyDescent="0.3">
      <c r="A4282" s="1"/>
      <c r="C4282" s="9"/>
      <c r="D4282" s="9"/>
      <c r="E4282" s="9"/>
      <c r="F4282" s="9"/>
      <c r="G4282" s="9"/>
      <c r="H4282" s="9"/>
      <c r="I4282" s="9"/>
      <c r="K4282" s="1"/>
    </row>
    <row r="4283" spans="1:11" x14ac:dyDescent="0.3">
      <c r="A4283" s="1"/>
      <c r="C4283" s="9"/>
      <c r="D4283" s="9"/>
      <c r="E4283" s="9"/>
      <c r="F4283" s="9"/>
      <c r="G4283" s="9"/>
      <c r="H4283" s="9"/>
      <c r="I4283" s="9"/>
      <c r="K4283" s="1"/>
    </row>
    <row r="4284" spans="1:11" x14ac:dyDescent="0.3">
      <c r="A4284" s="1"/>
      <c r="C4284" s="9"/>
      <c r="D4284" s="9"/>
      <c r="E4284" s="9"/>
      <c r="F4284" s="9"/>
      <c r="G4284" s="9"/>
      <c r="H4284" s="9"/>
      <c r="I4284" s="9"/>
      <c r="K4284" s="1"/>
    </row>
    <row r="4285" spans="1:11" x14ac:dyDescent="0.3">
      <c r="A4285" s="1"/>
      <c r="C4285" s="9"/>
      <c r="D4285" s="9"/>
      <c r="E4285" s="9"/>
      <c r="F4285" s="9"/>
      <c r="G4285" s="9"/>
      <c r="H4285" s="9"/>
      <c r="I4285" s="9"/>
      <c r="K4285" s="1"/>
    </row>
    <row r="4286" spans="1:11" x14ac:dyDescent="0.3">
      <c r="A4286" s="1"/>
      <c r="C4286" s="9"/>
      <c r="D4286" s="9"/>
      <c r="E4286" s="9"/>
      <c r="F4286" s="9"/>
      <c r="G4286" s="9"/>
      <c r="H4286" s="9"/>
      <c r="I4286" s="9"/>
      <c r="K4286" s="1"/>
    </row>
    <row r="4287" spans="1:11" x14ac:dyDescent="0.3">
      <c r="A4287" s="1"/>
      <c r="C4287" s="9"/>
      <c r="D4287" s="9"/>
      <c r="E4287" s="9"/>
      <c r="F4287" s="9"/>
      <c r="G4287" s="9"/>
      <c r="H4287" s="9"/>
      <c r="I4287" s="9"/>
      <c r="K4287" s="1"/>
    </row>
    <row r="4288" spans="1:11" x14ac:dyDescent="0.3">
      <c r="A4288" s="1"/>
      <c r="C4288" s="9"/>
      <c r="D4288" s="9"/>
      <c r="E4288" s="9"/>
      <c r="F4288" s="9"/>
      <c r="G4288" s="9"/>
      <c r="H4288" s="9"/>
      <c r="I4288" s="9"/>
      <c r="K4288" s="1"/>
    </row>
    <row r="4289" spans="1:11" x14ac:dyDescent="0.3">
      <c r="A4289" s="1"/>
      <c r="C4289" s="9"/>
      <c r="D4289" s="9"/>
      <c r="E4289" s="9"/>
      <c r="F4289" s="9"/>
      <c r="G4289" s="9"/>
      <c r="H4289" s="9"/>
      <c r="I4289" s="9"/>
      <c r="K4289" s="1"/>
    </row>
    <row r="4290" spans="1:11" x14ac:dyDescent="0.3">
      <c r="A4290" s="1"/>
      <c r="C4290" s="9"/>
      <c r="D4290" s="9"/>
      <c r="E4290" s="9"/>
      <c r="F4290" s="9"/>
      <c r="G4290" s="9"/>
      <c r="H4290" s="9"/>
      <c r="I4290" s="9"/>
      <c r="K4290" s="1"/>
    </row>
    <row r="4291" spans="1:11" x14ac:dyDescent="0.3">
      <c r="A4291" s="1"/>
      <c r="C4291" s="9"/>
      <c r="D4291" s="9"/>
      <c r="E4291" s="9"/>
      <c r="F4291" s="9"/>
      <c r="G4291" s="9"/>
      <c r="H4291" s="9"/>
      <c r="I4291" s="9"/>
      <c r="K4291" s="1"/>
    </row>
    <row r="4292" spans="1:11" x14ac:dyDescent="0.3">
      <c r="A4292" s="1"/>
      <c r="C4292" s="9"/>
      <c r="D4292" s="9"/>
      <c r="E4292" s="9"/>
      <c r="F4292" s="9"/>
      <c r="G4292" s="9"/>
      <c r="H4292" s="9"/>
      <c r="I4292" s="9"/>
      <c r="K4292" s="1"/>
    </row>
    <row r="4293" spans="1:11" x14ac:dyDescent="0.3">
      <c r="A4293" s="1"/>
      <c r="C4293" s="9"/>
      <c r="D4293" s="9"/>
      <c r="E4293" s="9"/>
      <c r="F4293" s="9"/>
      <c r="G4293" s="9"/>
      <c r="H4293" s="9"/>
      <c r="I4293" s="9"/>
      <c r="K4293" s="1"/>
    </row>
    <row r="4294" spans="1:11" x14ac:dyDescent="0.3">
      <c r="A4294" s="1"/>
      <c r="C4294" s="9"/>
      <c r="D4294" s="9"/>
      <c r="E4294" s="9"/>
      <c r="F4294" s="9"/>
      <c r="G4294" s="9"/>
      <c r="H4294" s="9"/>
      <c r="I4294" s="9"/>
      <c r="K4294" s="1"/>
    </row>
    <row r="4295" spans="1:11" x14ac:dyDescent="0.3">
      <c r="A4295" s="1"/>
      <c r="C4295" s="9"/>
      <c r="D4295" s="9"/>
      <c r="E4295" s="9"/>
      <c r="F4295" s="9"/>
      <c r="G4295" s="9"/>
      <c r="H4295" s="9"/>
      <c r="I4295" s="9"/>
      <c r="K4295" s="1"/>
    </row>
    <row r="4296" spans="1:11" x14ac:dyDescent="0.3">
      <c r="A4296" s="1"/>
      <c r="C4296" s="9"/>
      <c r="D4296" s="9"/>
      <c r="E4296" s="9"/>
      <c r="F4296" s="9"/>
      <c r="G4296" s="9"/>
      <c r="H4296" s="9"/>
      <c r="I4296" s="9"/>
      <c r="K4296" s="1"/>
    </row>
    <row r="4297" spans="1:11" x14ac:dyDescent="0.3">
      <c r="A4297" s="1"/>
      <c r="C4297" s="9"/>
      <c r="D4297" s="9"/>
      <c r="E4297" s="9"/>
      <c r="F4297" s="9"/>
      <c r="G4297" s="9"/>
      <c r="H4297" s="9"/>
      <c r="I4297" s="9"/>
      <c r="K4297" s="1"/>
    </row>
    <row r="4298" spans="1:11" x14ac:dyDescent="0.3">
      <c r="A4298" s="1"/>
      <c r="C4298" s="9"/>
      <c r="D4298" s="9"/>
      <c r="E4298" s="9"/>
      <c r="F4298" s="9"/>
      <c r="G4298" s="9"/>
      <c r="H4298" s="9"/>
      <c r="I4298" s="9"/>
      <c r="K4298" s="1"/>
    </row>
    <row r="4299" spans="1:11" x14ac:dyDescent="0.3">
      <c r="A4299" s="1"/>
      <c r="C4299" s="9"/>
      <c r="D4299" s="9"/>
      <c r="E4299" s="9"/>
      <c r="F4299" s="9"/>
      <c r="G4299" s="9"/>
      <c r="H4299" s="9"/>
      <c r="I4299" s="9"/>
      <c r="K4299" s="1"/>
    </row>
    <row r="4300" spans="1:11" x14ac:dyDescent="0.3">
      <c r="A4300" s="1"/>
      <c r="C4300" s="9"/>
      <c r="D4300" s="9"/>
      <c r="E4300" s="9"/>
      <c r="F4300" s="9"/>
      <c r="G4300" s="9"/>
      <c r="H4300" s="9"/>
      <c r="I4300" s="9"/>
      <c r="K4300" s="1"/>
    </row>
    <row r="4301" spans="1:11" x14ac:dyDescent="0.3">
      <c r="A4301" s="1"/>
      <c r="C4301" s="9"/>
      <c r="D4301" s="9"/>
      <c r="E4301" s="9"/>
      <c r="F4301" s="9"/>
      <c r="G4301" s="9"/>
      <c r="H4301" s="9"/>
      <c r="I4301" s="9"/>
      <c r="K4301" s="1"/>
    </row>
    <row r="4302" spans="1:11" x14ac:dyDescent="0.3">
      <c r="A4302" s="1"/>
      <c r="C4302" s="9"/>
      <c r="D4302" s="9"/>
      <c r="E4302" s="9"/>
      <c r="F4302" s="9"/>
      <c r="G4302" s="9"/>
      <c r="H4302" s="9"/>
      <c r="I4302" s="9"/>
      <c r="K4302" s="1"/>
    </row>
    <row r="4303" spans="1:11" x14ac:dyDescent="0.3">
      <c r="A4303" s="1"/>
      <c r="C4303" s="9"/>
      <c r="D4303" s="9"/>
      <c r="E4303" s="9"/>
      <c r="F4303" s="9"/>
      <c r="G4303" s="9"/>
      <c r="H4303" s="9"/>
      <c r="I4303" s="9"/>
      <c r="K4303" s="1"/>
    </row>
    <row r="4304" spans="1:11" x14ac:dyDescent="0.3">
      <c r="A4304" s="1"/>
      <c r="C4304" s="9"/>
      <c r="D4304" s="9"/>
      <c r="E4304" s="9"/>
      <c r="F4304" s="9"/>
      <c r="G4304" s="9"/>
      <c r="H4304" s="9"/>
      <c r="I4304" s="9"/>
      <c r="K4304" s="1"/>
    </row>
    <row r="4305" spans="1:11" x14ac:dyDescent="0.3">
      <c r="A4305" s="1"/>
      <c r="C4305" s="9"/>
      <c r="D4305" s="9"/>
      <c r="E4305" s="9"/>
      <c r="F4305" s="9"/>
      <c r="G4305" s="9"/>
      <c r="H4305" s="9"/>
      <c r="I4305" s="9"/>
      <c r="K4305" s="1"/>
    </row>
    <row r="4306" spans="1:11" x14ac:dyDescent="0.3">
      <c r="A4306" s="1"/>
      <c r="C4306" s="9"/>
      <c r="D4306" s="9"/>
      <c r="E4306" s="9"/>
      <c r="F4306" s="9"/>
      <c r="G4306" s="9"/>
      <c r="H4306" s="9"/>
      <c r="I4306" s="9"/>
      <c r="K4306" s="1"/>
    </row>
    <row r="4307" spans="1:11" x14ac:dyDescent="0.3">
      <c r="A4307" s="1"/>
      <c r="C4307" s="9"/>
      <c r="D4307" s="9"/>
      <c r="E4307" s="9"/>
      <c r="F4307" s="9"/>
      <c r="G4307" s="9"/>
      <c r="H4307" s="9"/>
      <c r="I4307" s="9"/>
      <c r="K4307" s="1"/>
    </row>
    <row r="4308" spans="1:11" x14ac:dyDescent="0.3">
      <c r="A4308" s="1"/>
      <c r="C4308" s="9"/>
      <c r="D4308" s="9"/>
      <c r="E4308" s="9"/>
      <c r="F4308" s="9"/>
      <c r="G4308" s="9"/>
      <c r="H4308" s="9"/>
      <c r="I4308" s="9"/>
      <c r="K4308" s="1"/>
    </row>
    <row r="4309" spans="1:11" x14ac:dyDescent="0.3">
      <c r="A4309" s="1"/>
      <c r="C4309" s="9"/>
      <c r="D4309" s="9"/>
      <c r="E4309" s="9"/>
      <c r="F4309" s="9"/>
      <c r="G4309" s="9"/>
      <c r="H4309" s="9"/>
      <c r="I4309" s="9"/>
      <c r="K4309" s="1"/>
    </row>
    <row r="4310" spans="1:11" x14ac:dyDescent="0.3">
      <c r="A4310" s="1"/>
      <c r="C4310" s="9"/>
      <c r="D4310" s="9"/>
      <c r="E4310" s="9"/>
      <c r="F4310" s="9"/>
      <c r="G4310" s="9"/>
      <c r="H4310" s="9"/>
      <c r="I4310" s="9"/>
      <c r="K4310" s="1"/>
    </row>
    <row r="4311" spans="1:11" x14ac:dyDescent="0.3">
      <c r="A4311" s="1"/>
      <c r="C4311" s="9"/>
      <c r="D4311" s="9"/>
      <c r="E4311" s="9"/>
      <c r="F4311" s="9"/>
      <c r="G4311" s="9"/>
      <c r="H4311" s="9"/>
      <c r="I4311" s="9"/>
      <c r="K4311" s="1"/>
    </row>
    <row r="4312" spans="1:11" x14ac:dyDescent="0.3">
      <c r="A4312" s="1"/>
      <c r="C4312" s="9"/>
      <c r="D4312" s="9"/>
      <c r="E4312" s="9"/>
      <c r="F4312" s="9"/>
      <c r="G4312" s="9"/>
      <c r="H4312" s="9"/>
      <c r="I4312" s="9"/>
      <c r="K4312" s="1"/>
    </row>
    <row r="4313" spans="1:11" x14ac:dyDescent="0.3">
      <c r="A4313" s="1"/>
      <c r="C4313" s="9"/>
      <c r="D4313" s="9"/>
      <c r="E4313" s="9"/>
      <c r="F4313" s="9"/>
      <c r="G4313" s="9"/>
      <c r="H4313" s="9"/>
      <c r="I4313" s="9"/>
      <c r="K4313" s="1"/>
    </row>
    <row r="4314" spans="1:11" x14ac:dyDescent="0.3">
      <c r="A4314" s="1"/>
      <c r="C4314" s="9"/>
      <c r="D4314" s="9"/>
      <c r="E4314" s="9"/>
      <c r="F4314" s="9"/>
      <c r="G4314" s="9"/>
      <c r="H4314" s="9"/>
      <c r="I4314" s="9"/>
      <c r="K4314" s="1"/>
    </row>
    <row r="4315" spans="1:11" x14ac:dyDescent="0.3">
      <c r="A4315" s="1"/>
      <c r="C4315" s="9"/>
      <c r="D4315" s="9"/>
      <c r="E4315" s="9"/>
      <c r="F4315" s="9"/>
      <c r="G4315" s="9"/>
      <c r="H4315" s="9"/>
      <c r="I4315" s="9"/>
      <c r="K4315" s="1"/>
    </row>
    <row r="4316" spans="1:11" x14ac:dyDescent="0.3">
      <c r="A4316" s="1"/>
      <c r="C4316" s="9"/>
      <c r="D4316" s="9"/>
      <c r="E4316" s="9"/>
      <c r="F4316" s="9"/>
      <c r="G4316" s="9"/>
      <c r="H4316" s="9"/>
      <c r="I4316" s="9"/>
      <c r="K4316" s="1"/>
    </row>
    <row r="4317" spans="1:11" x14ac:dyDescent="0.3">
      <c r="A4317" s="1"/>
      <c r="C4317" s="9"/>
      <c r="D4317" s="9"/>
      <c r="E4317" s="9"/>
      <c r="F4317" s="9"/>
      <c r="G4317" s="9"/>
      <c r="H4317" s="9"/>
      <c r="I4317" s="9"/>
      <c r="K4317" s="1"/>
    </row>
    <row r="4318" spans="1:11" x14ac:dyDescent="0.3">
      <c r="A4318" s="1"/>
      <c r="C4318" s="9"/>
      <c r="D4318" s="9"/>
      <c r="E4318" s="9"/>
      <c r="F4318" s="9"/>
      <c r="G4318" s="9"/>
      <c r="H4318" s="9"/>
      <c r="I4318" s="9"/>
      <c r="K4318" s="1"/>
    </row>
    <row r="4319" spans="1:11" x14ac:dyDescent="0.3">
      <c r="A4319" s="1"/>
      <c r="C4319" s="9"/>
      <c r="D4319" s="9"/>
      <c r="E4319" s="9"/>
      <c r="F4319" s="9"/>
      <c r="G4319" s="9"/>
      <c r="H4319" s="9"/>
      <c r="I4319" s="9"/>
      <c r="K4319" s="1"/>
    </row>
    <row r="4320" spans="1:11" x14ac:dyDescent="0.3">
      <c r="A4320" s="1"/>
      <c r="C4320" s="9"/>
      <c r="D4320" s="9"/>
      <c r="E4320" s="9"/>
      <c r="F4320" s="9"/>
      <c r="G4320" s="9"/>
      <c r="H4320" s="9"/>
      <c r="I4320" s="9"/>
      <c r="K4320" s="1"/>
    </row>
    <row r="4321" spans="1:11" x14ac:dyDescent="0.3">
      <c r="A4321" s="1"/>
      <c r="C4321" s="9"/>
      <c r="D4321" s="9"/>
      <c r="E4321" s="9"/>
      <c r="F4321" s="9"/>
      <c r="G4321" s="9"/>
      <c r="H4321" s="9"/>
      <c r="I4321" s="9"/>
      <c r="K4321" s="1"/>
    </row>
    <row r="4322" spans="1:11" x14ac:dyDescent="0.3">
      <c r="A4322" s="1"/>
      <c r="C4322" s="9"/>
      <c r="D4322" s="9"/>
      <c r="E4322" s="9"/>
      <c r="F4322" s="9"/>
      <c r="G4322" s="9"/>
      <c r="H4322" s="9"/>
      <c r="I4322" s="9"/>
      <c r="K4322" s="1"/>
    </row>
    <row r="4323" spans="1:11" x14ac:dyDescent="0.3">
      <c r="A4323" s="1"/>
      <c r="C4323" s="9"/>
      <c r="D4323" s="9"/>
      <c r="E4323" s="9"/>
      <c r="F4323" s="9"/>
      <c r="G4323" s="9"/>
      <c r="H4323" s="9"/>
      <c r="I4323" s="9"/>
      <c r="K4323" s="1"/>
    </row>
    <row r="4324" spans="1:11" x14ac:dyDescent="0.3">
      <c r="A4324" s="1"/>
      <c r="C4324" s="9"/>
      <c r="D4324" s="9"/>
      <c r="E4324" s="9"/>
      <c r="F4324" s="9"/>
      <c r="G4324" s="9"/>
      <c r="H4324" s="9"/>
      <c r="I4324" s="9"/>
      <c r="K4324" s="1"/>
    </row>
    <row r="4325" spans="1:11" x14ac:dyDescent="0.3">
      <c r="A4325" s="1"/>
      <c r="C4325" s="9"/>
      <c r="D4325" s="9"/>
      <c r="E4325" s="9"/>
      <c r="F4325" s="9"/>
      <c r="G4325" s="9"/>
      <c r="H4325" s="9"/>
      <c r="I4325" s="9"/>
      <c r="K4325" s="1"/>
    </row>
    <row r="4326" spans="1:11" x14ac:dyDescent="0.3">
      <c r="A4326" s="1"/>
      <c r="C4326" s="9"/>
      <c r="D4326" s="9"/>
      <c r="E4326" s="9"/>
      <c r="F4326" s="9"/>
      <c r="G4326" s="9"/>
      <c r="H4326" s="9"/>
      <c r="I4326" s="9"/>
      <c r="K4326" s="1"/>
    </row>
    <row r="4327" spans="1:11" x14ac:dyDescent="0.3">
      <c r="A4327" s="1"/>
      <c r="C4327" s="9"/>
      <c r="D4327" s="9"/>
      <c r="E4327" s="9"/>
      <c r="F4327" s="9"/>
      <c r="G4327" s="9"/>
      <c r="H4327" s="9"/>
      <c r="I4327" s="9"/>
      <c r="K4327" s="1"/>
    </row>
    <row r="4328" spans="1:11" x14ac:dyDescent="0.3">
      <c r="A4328" s="1"/>
      <c r="C4328" s="9"/>
      <c r="D4328" s="9"/>
      <c r="E4328" s="9"/>
      <c r="F4328" s="9"/>
      <c r="G4328" s="9"/>
      <c r="H4328" s="9"/>
      <c r="I4328" s="9"/>
      <c r="K4328" s="1"/>
    </row>
    <row r="4329" spans="1:11" x14ac:dyDescent="0.3">
      <c r="A4329" s="1"/>
      <c r="C4329" s="9"/>
      <c r="D4329" s="9"/>
      <c r="E4329" s="9"/>
      <c r="F4329" s="9"/>
      <c r="G4329" s="9"/>
      <c r="H4329" s="9"/>
      <c r="I4329" s="9"/>
      <c r="K4329" s="1"/>
    </row>
    <row r="4330" spans="1:11" x14ac:dyDescent="0.3">
      <c r="A4330" s="1"/>
      <c r="C4330" s="9"/>
      <c r="D4330" s="9"/>
      <c r="E4330" s="9"/>
      <c r="F4330" s="9"/>
      <c r="G4330" s="9"/>
      <c r="H4330" s="9"/>
      <c r="I4330" s="9"/>
      <c r="K4330" s="1"/>
    </row>
    <row r="4331" spans="1:11" x14ac:dyDescent="0.3">
      <c r="A4331" s="1"/>
      <c r="C4331" s="9"/>
      <c r="D4331" s="9"/>
      <c r="E4331" s="9"/>
      <c r="F4331" s="9"/>
      <c r="G4331" s="9"/>
      <c r="H4331" s="9"/>
      <c r="I4331" s="9"/>
      <c r="K4331" s="1"/>
    </row>
    <row r="4332" spans="1:11" x14ac:dyDescent="0.3">
      <c r="A4332" s="1"/>
      <c r="C4332" s="9"/>
      <c r="D4332" s="9"/>
      <c r="E4332" s="9"/>
      <c r="F4332" s="9"/>
      <c r="G4332" s="9"/>
      <c r="H4332" s="9"/>
      <c r="I4332" s="9"/>
      <c r="K4332" s="1"/>
    </row>
    <row r="4333" spans="1:11" x14ac:dyDescent="0.3">
      <c r="A4333" s="1"/>
      <c r="C4333" s="9"/>
      <c r="D4333" s="9"/>
      <c r="E4333" s="9"/>
      <c r="F4333" s="9"/>
      <c r="G4333" s="9"/>
      <c r="H4333" s="9"/>
      <c r="I4333" s="9"/>
      <c r="K4333" s="1"/>
    </row>
    <row r="4334" spans="1:11" x14ac:dyDescent="0.3">
      <c r="A4334" s="1"/>
      <c r="C4334" s="9"/>
      <c r="D4334" s="9"/>
      <c r="E4334" s="9"/>
      <c r="F4334" s="9"/>
      <c r="G4334" s="9"/>
      <c r="H4334" s="9"/>
      <c r="I4334" s="9"/>
      <c r="K4334" s="1"/>
    </row>
    <row r="4335" spans="1:11" x14ac:dyDescent="0.3">
      <c r="A4335" s="1"/>
      <c r="C4335" s="9"/>
      <c r="D4335" s="9"/>
      <c r="E4335" s="9"/>
      <c r="F4335" s="9"/>
      <c r="G4335" s="9"/>
      <c r="H4335" s="9"/>
      <c r="I4335" s="9"/>
      <c r="K4335" s="1"/>
    </row>
    <row r="4336" spans="1:11" x14ac:dyDescent="0.3">
      <c r="A4336" s="1"/>
      <c r="C4336" s="9"/>
      <c r="D4336" s="9"/>
      <c r="E4336" s="9"/>
      <c r="F4336" s="9"/>
      <c r="G4336" s="9"/>
      <c r="H4336" s="9"/>
      <c r="I4336" s="9"/>
      <c r="K4336" s="1"/>
    </row>
    <row r="4337" spans="1:11" x14ac:dyDescent="0.3">
      <c r="A4337" s="1"/>
      <c r="C4337" s="9"/>
      <c r="D4337" s="9"/>
      <c r="E4337" s="9"/>
      <c r="F4337" s="9"/>
      <c r="G4337" s="9"/>
      <c r="H4337" s="9"/>
      <c r="I4337" s="9"/>
      <c r="K4337" s="1"/>
    </row>
    <row r="4338" spans="1:11" x14ac:dyDescent="0.3">
      <c r="A4338" s="1"/>
      <c r="C4338" s="9"/>
      <c r="D4338" s="9"/>
      <c r="E4338" s="9"/>
      <c r="F4338" s="9"/>
      <c r="G4338" s="9"/>
      <c r="H4338" s="9"/>
      <c r="I4338" s="9"/>
      <c r="K4338" s="1"/>
    </row>
    <row r="4339" spans="1:11" x14ac:dyDescent="0.3">
      <c r="A4339" s="1"/>
      <c r="C4339" s="9"/>
      <c r="D4339" s="9"/>
      <c r="E4339" s="9"/>
      <c r="F4339" s="9"/>
      <c r="G4339" s="9"/>
      <c r="H4339" s="9"/>
      <c r="I4339" s="9"/>
      <c r="K4339" s="1"/>
    </row>
    <row r="4340" spans="1:11" x14ac:dyDescent="0.3">
      <c r="A4340" s="1"/>
      <c r="C4340" s="9"/>
      <c r="D4340" s="9"/>
      <c r="E4340" s="9"/>
      <c r="F4340" s="9"/>
      <c r="G4340" s="9"/>
      <c r="H4340" s="9"/>
      <c r="I4340" s="9"/>
      <c r="K4340" s="1"/>
    </row>
    <row r="4341" spans="1:11" x14ac:dyDescent="0.3">
      <c r="A4341" s="1"/>
      <c r="C4341" s="9"/>
      <c r="D4341" s="9"/>
      <c r="E4341" s="9"/>
      <c r="F4341" s="9"/>
      <c r="G4341" s="9"/>
      <c r="H4341" s="9"/>
      <c r="I4341" s="9"/>
      <c r="K4341" s="1"/>
    </row>
    <row r="4342" spans="1:11" x14ac:dyDescent="0.3">
      <c r="A4342" s="1"/>
      <c r="C4342" s="9"/>
      <c r="D4342" s="9"/>
      <c r="E4342" s="9"/>
      <c r="F4342" s="9"/>
      <c r="G4342" s="9"/>
      <c r="H4342" s="9"/>
      <c r="I4342" s="9"/>
      <c r="K4342" s="1"/>
    </row>
    <row r="4343" spans="1:11" x14ac:dyDescent="0.3">
      <c r="A4343" s="1"/>
      <c r="C4343" s="9"/>
      <c r="D4343" s="9"/>
      <c r="E4343" s="9"/>
      <c r="F4343" s="9"/>
      <c r="G4343" s="9"/>
      <c r="H4343" s="9"/>
      <c r="I4343" s="9"/>
      <c r="K4343" s="1"/>
    </row>
    <row r="4344" spans="1:11" x14ac:dyDescent="0.3">
      <c r="A4344" s="1"/>
      <c r="C4344" s="9"/>
      <c r="D4344" s="9"/>
      <c r="E4344" s="9"/>
      <c r="F4344" s="9"/>
      <c r="G4344" s="9"/>
      <c r="H4344" s="9"/>
      <c r="I4344" s="9"/>
      <c r="K4344" s="1"/>
    </row>
    <row r="4345" spans="1:11" x14ac:dyDescent="0.3">
      <c r="A4345" s="1"/>
      <c r="C4345" s="9"/>
      <c r="D4345" s="9"/>
      <c r="E4345" s="9"/>
      <c r="F4345" s="9"/>
      <c r="G4345" s="9"/>
      <c r="H4345" s="9"/>
      <c r="I4345" s="9"/>
      <c r="K4345" s="1"/>
    </row>
    <row r="4346" spans="1:11" x14ac:dyDescent="0.3">
      <c r="A4346" s="1"/>
      <c r="C4346" s="9"/>
      <c r="D4346" s="9"/>
      <c r="E4346" s="9"/>
      <c r="F4346" s="9"/>
      <c r="G4346" s="9"/>
      <c r="H4346" s="9"/>
      <c r="I4346" s="9"/>
      <c r="K4346" s="1"/>
    </row>
    <row r="4347" spans="1:11" x14ac:dyDescent="0.3">
      <c r="A4347" s="1"/>
      <c r="C4347" s="9"/>
      <c r="D4347" s="9"/>
      <c r="E4347" s="9"/>
      <c r="F4347" s="9"/>
      <c r="G4347" s="9"/>
      <c r="H4347" s="9"/>
      <c r="I4347" s="9"/>
      <c r="K4347" s="1"/>
    </row>
    <row r="4348" spans="1:11" x14ac:dyDescent="0.3">
      <c r="A4348" s="1"/>
      <c r="C4348" s="9"/>
      <c r="D4348" s="9"/>
      <c r="E4348" s="9"/>
      <c r="F4348" s="9"/>
      <c r="G4348" s="9"/>
      <c r="H4348" s="9"/>
      <c r="I4348" s="9"/>
      <c r="K4348" s="1"/>
    </row>
    <row r="4349" spans="1:11" x14ac:dyDescent="0.3">
      <c r="A4349" s="1"/>
      <c r="C4349" s="9"/>
      <c r="D4349" s="9"/>
      <c r="E4349" s="9"/>
      <c r="F4349" s="9"/>
      <c r="G4349" s="9"/>
      <c r="H4349" s="9"/>
      <c r="I4349" s="9"/>
      <c r="K4349" s="1"/>
    </row>
    <row r="4350" spans="1:11" x14ac:dyDescent="0.3">
      <c r="A4350" s="1"/>
      <c r="C4350" s="9"/>
      <c r="D4350" s="9"/>
      <c r="E4350" s="9"/>
      <c r="F4350" s="9"/>
      <c r="G4350" s="9"/>
      <c r="H4350" s="9"/>
      <c r="I4350" s="9"/>
      <c r="K4350" s="1"/>
    </row>
    <row r="4351" spans="1:11" x14ac:dyDescent="0.3">
      <c r="A4351" s="1"/>
      <c r="C4351" s="9"/>
      <c r="D4351" s="9"/>
      <c r="E4351" s="9"/>
      <c r="F4351" s="9"/>
      <c r="G4351" s="9"/>
      <c r="H4351" s="9"/>
      <c r="I4351" s="9"/>
      <c r="K4351" s="1"/>
    </row>
    <row r="4352" spans="1:11" x14ac:dyDescent="0.3">
      <c r="A4352" s="1"/>
      <c r="C4352" s="9"/>
      <c r="D4352" s="9"/>
      <c r="E4352" s="9"/>
      <c r="F4352" s="9"/>
      <c r="G4352" s="9"/>
      <c r="H4352" s="9"/>
      <c r="I4352" s="9"/>
      <c r="K4352" s="1"/>
    </row>
    <row r="4353" spans="1:11" x14ac:dyDescent="0.3">
      <c r="A4353" s="1"/>
      <c r="C4353" s="9"/>
      <c r="D4353" s="9"/>
      <c r="E4353" s="9"/>
      <c r="F4353" s="9"/>
      <c r="G4353" s="9"/>
      <c r="H4353" s="9"/>
      <c r="I4353" s="9"/>
      <c r="K4353" s="1"/>
    </row>
    <row r="4354" spans="1:11" x14ac:dyDescent="0.3">
      <c r="A4354" s="1"/>
      <c r="C4354" s="9"/>
      <c r="D4354" s="9"/>
      <c r="E4354" s="9"/>
      <c r="F4354" s="9"/>
      <c r="G4354" s="9"/>
      <c r="H4354" s="9"/>
      <c r="I4354" s="9"/>
      <c r="K4354" s="1"/>
    </row>
    <row r="4355" spans="1:11" x14ac:dyDescent="0.3">
      <c r="A4355" s="1"/>
      <c r="C4355" s="9"/>
      <c r="D4355" s="9"/>
      <c r="E4355" s="9"/>
      <c r="F4355" s="9"/>
      <c r="G4355" s="9"/>
      <c r="H4355" s="9"/>
      <c r="I4355" s="9"/>
      <c r="K4355" s="1"/>
    </row>
    <row r="4356" spans="1:11" x14ac:dyDescent="0.3">
      <c r="A4356" s="1"/>
      <c r="C4356" s="9"/>
      <c r="D4356" s="9"/>
      <c r="E4356" s="9"/>
      <c r="F4356" s="9"/>
      <c r="G4356" s="9"/>
      <c r="H4356" s="9"/>
      <c r="I4356" s="9"/>
      <c r="K4356" s="1"/>
    </row>
    <row r="4357" spans="1:11" x14ac:dyDescent="0.3">
      <c r="A4357" s="1"/>
      <c r="C4357" s="9"/>
      <c r="D4357" s="9"/>
      <c r="E4357" s="9"/>
      <c r="F4357" s="9"/>
      <c r="G4357" s="9"/>
      <c r="H4357" s="9"/>
      <c r="I4357" s="9"/>
      <c r="K4357" s="1"/>
    </row>
    <row r="4358" spans="1:11" x14ac:dyDescent="0.3">
      <c r="A4358" s="1"/>
      <c r="C4358" s="9"/>
      <c r="D4358" s="9"/>
      <c r="E4358" s="9"/>
      <c r="F4358" s="9"/>
      <c r="G4358" s="9"/>
      <c r="H4358" s="9"/>
      <c r="I4358" s="9"/>
      <c r="K4358" s="1"/>
    </row>
    <row r="4359" spans="1:11" x14ac:dyDescent="0.3">
      <c r="A4359" s="1"/>
      <c r="C4359" s="9"/>
      <c r="D4359" s="9"/>
      <c r="E4359" s="9"/>
      <c r="F4359" s="9"/>
      <c r="G4359" s="9"/>
      <c r="H4359" s="9"/>
      <c r="I4359" s="9"/>
      <c r="K4359" s="1"/>
    </row>
    <row r="4360" spans="1:11" x14ac:dyDescent="0.3">
      <c r="A4360" s="1"/>
      <c r="C4360" s="9"/>
      <c r="D4360" s="9"/>
      <c r="E4360" s="9"/>
      <c r="F4360" s="9"/>
      <c r="G4360" s="9"/>
      <c r="H4360" s="9"/>
      <c r="I4360" s="9"/>
      <c r="K4360" s="1"/>
    </row>
    <row r="4361" spans="1:11" x14ac:dyDescent="0.3">
      <c r="A4361" s="1"/>
      <c r="C4361" s="9"/>
      <c r="D4361" s="9"/>
      <c r="E4361" s="9"/>
      <c r="F4361" s="9"/>
      <c r="G4361" s="9"/>
      <c r="H4361" s="9"/>
      <c r="I4361" s="9"/>
      <c r="K4361" s="1"/>
    </row>
    <row r="4362" spans="1:11" x14ac:dyDescent="0.3">
      <c r="A4362" s="1"/>
      <c r="C4362" s="9"/>
      <c r="D4362" s="9"/>
      <c r="E4362" s="9"/>
      <c r="F4362" s="9"/>
      <c r="G4362" s="9"/>
      <c r="H4362" s="9"/>
      <c r="I4362" s="9"/>
      <c r="K4362" s="1"/>
    </row>
    <row r="4363" spans="1:11" x14ac:dyDescent="0.3">
      <c r="A4363" s="1"/>
      <c r="C4363" s="9"/>
      <c r="D4363" s="9"/>
      <c r="E4363" s="9"/>
      <c r="F4363" s="9"/>
      <c r="G4363" s="9"/>
      <c r="H4363" s="9"/>
      <c r="I4363" s="9"/>
      <c r="K4363" s="1"/>
    </row>
    <row r="4364" spans="1:11" x14ac:dyDescent="0.3">
      <c r="A4364" s="1"/>
      <c r="C4364" s="9"/>
      <c r="D4364" s="9"/>
      <c r="E4364" s="9"/>
      <c r="F4364" s="9"/>
      <c r="G4364" s="9"/>
      <c r="H4364" s="9"/>
      <c r="I4364" s="9"/>
      <c r="K4364" s="1"/>
    </row>
    <row r="4365" spans="1:11" x14ac:dyDescent="0.3">
      <c r="A4365" s="1"/>
      <c r="C4365" s="9"/>
      <c r="D4365" s="9"/>
      <c r="E4365" s="9"/>
      <c r="F4365" s="9"/>
      <c r="G4365" s="9"/>
      <c r="H4365" s="9"/>
      <c r="I4365" s="9"/>
      <c r="K4365" s="1"/>
    </row>
    <row r="4366" spans="1:11" x14ac:dyDescent="0.3">
      <c r="A4366" s="1"/>
      <c r="C4366" s="9"/>
      <c r="D4366" s="9"/>
      <c r="E4366" s="9"/>
      <c r="F4366" s="9"/>
      <c r="G4366" s="9"/>
      <c r="H4366" s="9"/>
      <c r="I4366" s="9"/>
      <c r="K4366" s="1"/>
    </row>
    <row r="4367" spans="1:11" x14ac:dyDescent="0.3">
      <c r="A4367" s="1"/>
      <c r="C4367" s="9"/>
      <c r="D4367" s="9"/>
      <c r="E4367" s="9"/>
      <c r="F4367" s="9"/>
      <c r="G4367" s="9"/>
      <c r="H4367" s="9"/>
      <c r="I4367" s="9"/>
      <c r="K4367" s="1"/>
    </row>
    <row r="4368" spans="1:11" x14ac:dyDescent="0.3">
      <c r="A4368" s="1"/>
      <c r="C4368" s="9"/>
      <c r="D4368" s="9"/>
      <c r="E4368" s="9"/>
      <c r="F4368" s="9"/>
      <c r="G4368" s="9"/>
      <c r="H4368" s="9"/>
      <c r="I4368" s="9"/>
      <c r="K4368" s="1"/>
    </row>
    <row r="4369" spans="1:11" x14ac:dyDescent="0.3">
      <c r="A4369" s="1"/>
      <c r="C4369" s="9"/>
      <c r="D4369" s="9"/>
      <c r="E4369" s="9"/>
      <c r="F4369" s="9"/>
      <c r="G4369" s="9"/>
      <c r="H4369" s="9"/>
      <c r="I4369" s="9"/>
      <c r="K4369" s="1"/>
    </row>
    <row r="4370" spans="1:11" x14ac:dyDescent="0.3">
      <c r="A4370" s="1"/>
      <c r="C4370" s="9"/>
      <c r="D4370" s="9"/>
      <c r="E4370" s="9"/>
      <c r="F4370" s="9"/>
      <c r="G4370" s="9"/>
      <c r="H4370" s="9"/>
      <c r="I4370" s="9"/>
      <c r="K4370" s="1"/>
    </row>
    <row r="4371" spans="1:11" x14ac:dyDescent="0.3">
      <c r="A4371" s="1"/>
      <c r="C4371" s="9"/>
      <c r="D4371" s="9"/>
      <c r="E4371" s="9"/>
      <c r="F4371" s="9"/>
      <c r="G4371" s="9"/>
      <c r="H4371" s="9"/>
      <c r="I4371" s="9"/>
      <c r="K4371" s="1"/>
    </row>
    <row r="4372" spans="1:11" x14ac:dyDescent="0.3">
      <c r="A4372" s="1"/>
      <c r="C4372" s="9"/>
      <c r="D4372" s="9"/>
      <c r="E4372" s="9"/>
      <c r="F4372" s="9"/>
      <c r="G4372" s="9"/>
      <c r="H4372" s="9"/>
      <c r="I4372" s="9"/>
      <c r="K4372" s="1"/>
    </row>
    <row r="4373" spans="1:11" x14ac:dyDescent="0.3">
      <c r="A4373" s="1"/>
      <c r="C4373" s="9"/>
      <c r="D4373" s="9"/>
      <c r="E4373" s="9"/>
      <c r="F4373" s="9"/>
      <c r="G4373" s="9"/>
      <c r="H4373" s="9"/>
      <c r="I4373" s="9"/>
      <c r="K4373" s="1"/>
    </row>
    <row r="4374" spans="1:11" x14ac:dyDescent="0.3">
      <c r="A4374" s="1"/>
      <c r="C4374" s="9"/>
      <c r="D4374" s="9"/>
      <c r="E4374" s="9"/>
      <c r="F4374" s="9"/>
      <c r="G4374" s="9"/>
      <c r="H4374" s="9"/>
      <c r="I4374" s="9"/>
      <c r="K4374" s="1"/>
    </row>
    <row r="4375" spans="1:11" x14ac:dyDescent="0.3">
      <c r="A4375" s="1"/>
      <c r="C4375" s="9"/>
      <c r="D4375" s="9"/>
      <c r="E4375" s="9"/>
      <c r="F4375" s="9"/>
      <c r="G4375" s="9"/>
      <c r="H4375" s="9"/>
      <c r="I4375" s="9"/>
      <c r="K4375" s="1"/>
    </row>
    <row r="4376" spans="1:11" x14ac:dyDescent="0.3">
      <c r="A4376" s="1"/>
      <c r="C4376" s="9"/>
      <c r="D4376" s="9"/>
      <c r="E4376" s="9"/>
      <c r="F4376" s="9"/>
      <c r="G4376" s="9"/>
      <c r="H4376" s="9"/>
      <c r="I4376" s="9"/>
      <c r="K4376" s="1"/>
    </row>
    <row r="4377" spans="1:11" x14ac:dyDescent="0.3">
      <c r="A4377" s="1"/>
      <c r="C4377" s="9"/>
      <c r="D4377" s="9"/>
      <c r="E4377" s="9"/>
      <c r="F4377" s="9"/>
      <c r="G4377" s="9"/>
      <c r="H4377" s="9"/>
      <c r="I4377" s="9"/>
      <c r="K4377" s="1"/>
    </row>
    <row r="4378" spans="1:11" x14ac:dyDescent="0.3">
      <c r="A4378" s="1"/>
      <c r="C4378" s="9"/>
      <c r="D4378" s="9"/>
      <c r="E4378" s="9"/>
      <c r="F4378" s="9"/>
      <c r="G4378" s="9"/>
      <c r="H4378" s="9"/>
      <c r="I4378" s="9"/>
      <c r="K4378" s="1"/>
    </row>
    <row r="4379" spans="1:11" x14ac:dyDescent="0.3">
      <c r="A4379" s="1"/>
      <c r="C4379" s="9"/>
      <c r="D4379" s="9"/>
      <c r="E4379" s="9"/>
      <c r="F4379" s="9"/>
      <c r="G4379" s="9"/>
      <c r="H4379" s="9"/>
      <c r="I4379" s="9"/>
      <c r="K4379" s="1"/>
    </row>
    <row r="4380" spans="1:11" x14ac:dyDescent="0.3">
      <c r="A4380" s="1"/>
      <c r="C4380" s="9"/>
      <c r="D4380" s="9"/>
      <c r="E4380" s="9"/>
      <c r="F4380" s="9"/>
      <c r="G4380" s="9"/>
      <c r="H4380" s="9"/>
      <c r="I4380" s="9"/>
      <c r="K4380" s="1"/>
    </row>
    <row r="4381" spans="1:11" x14ac:dyDescent="0.3">
      <c r="A4381" s="1"/>
      <c r="C4381" s="9"/>
      <c r="D4381" s="9"/>
      <c r="E4381" s="9"/>
      <c r="F4381" s="9"/>
      <c r="G4381" s="9"/>
      <c r="H4381" s="9"/>
      <c r="I4381" s="9"/>
      <c r="K4381" s="1"/>
    </row>
    <row r="4382" spans="1:11" x14ac:dyDescent="0.3">
      <c r="A4382" s="1"/>
      <c r="C4382" s="9"/>
      <c r="D4382" s="9"/>
      <c r="E4382" s="9"/>
      <c r="F4382" s="9"/>
      <c r="G4382" s="9"/>
      <c r="H4382" s="9"/>
      <c r="I4382" s="9"/>
      <c r="K4382" s="1"/>
    </row>
    <row r="4383" spans="1:11" x14ac:dyDescent="0.3">
      <c r="A4383" s="1"/>
      <c r="C4383" s="9"/>
      <c r="D4383" s="9"/>
      <c r="E4383" s="9"/>
      <c r="F4383" s="9"/>
      <c r="G4383" s="9"/>
      <c r="H4383" s="9"/>
      <c r="I4383" s="9"/>
      <c r="K4383" s="1"/>
    </row>
    <row r="4384" spans="1:11" x14ac:dyDescent="0.3">
      <c r="A4384" s="1"/>
      <c r="C4384" s="9"/>
      <c r="D4384" s="9"/>
      <c r="E4384" s="9"/>
      <c r="F4384" s="9"/>
      <c r="G4384" s="9"/>
      <c r="H4384" s="9"/>
      <c r="I4384" s="9"/>
      <c r="K4384" s="1"/>
    </row>
    <row r="4385" spans="1:11" x14ac:dyDescent="0.3">
      <c r="A4385" s="1"/>
      <c r="C4385" s="9"/>
      <c r="D4385" s="9"/>
      <c r="E4385" s="9"/>
      <c r="F4385" s="9"/>
      <c r="G4385" s="9"/>
      <c r="H4385" s="9"/>
      <c r="I4385" s="9"/>
      <c r="K4385" s="1"/>
    </row>
    <row r="4386" spans="1:11" x14ac:dyDescent="0.3">
      <c r="A4386" s="1"/>
      <c r="C4386" s="9"/>
      <c r="D4386" s="9"/>
      <c r="E4386" s="9"/>
      <c r="F4386" s="9"/>
      <c r="G4386" s="9"/>
      <c r="H4386" s="9"/>
      <c r="I4386" s="9"/>
      <c r="K4386" s="1"/>
    </row>
    <row r="4387" spans="1:11" x14ac:dyDescent="0.3">
      <c r="A4387" s="1"/>
      <c r="C4387" s="9"/>
      <c r="D4387" s="9"/>
      <c r="E4387" s="9"/>
      <c r="F4387" s="9"/>
      <c r="G4387" s="9"/>
      <c r="H4387" s="9"/>
      <c r="I4387" s="9"/>
      <c r="K4387" s="1"/>
    </row>
    <row r="4388" spans="1:11" x14ac:dyDescent="0.3">
      <c r="A4388" s="1"/>
      <c r="C4388" s="9"/>
      <c r="D4388" s="9"/>
      <c r="E4388" s="9"/>
      <c r="F4388" s="9"/>
      <c r="G4388" s="9"/>
      <c r="H4388" s="9"/>
      <c r="I4388" s="9"/>
      <c r="K4388" s="1"/>
    </row>
    <row r="4389" spans="1:11" x14ac:dyDescent="0.3">
      <c r="A4389" s="1"/>
      <c r="C4389" s="9"/>
      <c r="D4389" s="9"/>
      <c r="E4389" s="9"/>
      <c r="F4389" s="9"/>
      <c r="G4389" s="9"/>
      <c r="H4389" s="9"/>
      <c r="I4389" s="9"/>
      <c r="K4389" s="1"/>
    </row>
    <row r="4390" spans="1:11" x14ac:dyDescent="0.3">
      <c r="A4390" s="1"/>
      <c r="C4390" s="9"/>
      <c r="D4390" s="9"/>
      <c r="E4390" s="9"/>
      <c r="F4390" s="9"/>
      <c r="G4390" s="9"/>
      <c r="H4390" s="9"/>
      <c r="I4390" s="9"/>
      <c r="K4390" s="1"/>
    </row>
    <row r="4391" spans="1:11" x14ac:dyDescent="0.3">
      <c r="A4391" s="1"/>
      <c r="C4391" s="9"/>
      <c r="D4391" s="9"/>
      <c r="E4391" s="9"/>
      <c r="F4391" s="9"/>
      <c r="G4391" s="9"/>
      <c r="H4391" s="9"/>
      <c r="I4391" s="9"/>
      <c r="K4391" s="1"/>
    </row>
    <row r="4392" spans="1:11" x14ac:dyDescent="0.3">
      <c r="A4392" s="1"/>
      <c r="C4392" s="9"/>
      <c r="D4392" s="9"/>
      <c r="E4392" s="9"/>
      <c r="F4392" s="9"/>
      <c r="G4392" s="9"/>
      <c r="H4392" s="9"/>
      <c r="I4392" s="9"/>
      <c r="K4392" s="1"/>
    </row>
    <row r="4393" spans="1:11" x14ac:dyDescent="0.3">
      <c r="A4393" s="1"/>
      <c r="C4393" s="9"/>
      <c r="D4393" s="9"/>
      <c r="E4393" s="9"/>
      <c r="F4393" s="9"/>
      <c r="G4393" s="9"/>
      <c r="H4393" s="9"/>
      <c r="I4393" s="9"/>
      <c r="K4393" s="1"/>
    </row>
    <row r="4394" spans="1:11" x14ac:dyDescent="0.3">
      <c r="A4394" s="1"/>
      <c r="C4394" s="9"/>
      <c r="D4394" s="9"/>
      <c r="E4394" s="9"/>
      <c r="F4394" s="9"/>
      <c r="G4394" s="9"/>
      <c r="H4394" s="9"/>
      <c r="I4394" s="9"/>
      <c r="K4394" s="1"/>
    </row>
    <row r="4395" spans="1:11" x14ac:dyDescent="0.3">
      <c r="A4395" s="1"/>
      <c r="C4395" s="9"/>
      <c r="D4395" s="9"/>
      <c r="E4395" s="9"/>
      <c r="F4395" s="9"/>
      <c r="G4395" s="9"/>
      <c r="H4395" s="9"/>
      <c r="I4395" s="9"/>
      <c r="K4395" s="1"/>
    </row>
    <row r="4396" spans="1:11" x14ac:dyDescent="0.3">
      <c r="A4396" s="1"/>
      <c r="C4396" s="9"/>
      <c r="D4396" s="9"/>
      <c r="E4396" s="9"/>
      <c r="F4396" s="9"/>
      <c r="G4396" s="9"/>
      <c r="H4396" s="9"/>
      <c r="I4396" s="9"/>
      <c r="K4396" s="1"/>
    </row>
    <row r="4397" spans="1:11" x14ac:dyDescent="0.3">
      <c r="A4397" s="1"/>
      <c r="C4397" s="9"/>
      <c r="D4397" s="9"/>
      <c r="E4397" s="9"/>
      <c r="F4397" s="9"/>
      <c r="G4397" s="9"/>
      <c r="H4397" s="9"/>
      <c r="I4397" s="9"/>
      <c r="K4397" s="1"/>
    </row>
    <row r="4398" spans="1:11" x14ac:dyDescent="0.3">
      <c r="A4398" s="1"/>
      <c r="C4398" s="9"/>
      <c r="D4398" s="9"/>
      <c r="E4398" s="9"/>
      <c r="F4398" s="9"/>
      <c r="G4398" s="9"/>
      <c r="H4398" s="9"/>
      <c r="I4398" s="9"/>
      <c r="K4398" s="1"/>
    </row>
    <row r="4399" spans="1:11" x14ac:dyDescent="0.3">
      <c r="A4399" s="1"/>
      <c r="C4399" s="9"/>
      <c r="D4399" s="9"/>
      <c r="E4399" s="9"/>
      <c r="F4399" s="9"/>
      <c r="G4399" s="9"/>
      <c r="H4399" s="9"/>
      <c r="I4399" s="9"/>
      <c r="K4399" s="1"/>
    </row>
    <row r="4400" spans="1:11" x14ac:dyDescent="0.3">
      <c r="A4400" s="1"/>
      <c r="C4400" s="9"/>
      <c r="D4400" s="9"/>
      <c r="E4400" s="9"/>
      <c r="F4400" s="9"/>
      <c r="G4400" s="9"/>
      <c r="H4400" s="9"/>
      <c r="I4400" s="9"/>
      <c r="K4400" s="1"/>
    </row>
    <row r="4401" spans="1:11" x14ac:dyDescent="0.3">
      <c r="A4401" s="1"/>
      <c r="C4401" s="9"/>
      <c r="D4401" s="9"/>
      <c r="E4401" s="9"/>
      <c r="F4401" s="9"/>
      <c r="G4401" s="9"/>
      <c r="H4401" s="9"/>
      <c r="I4401" s="9"/>
      <c r="K4401" s="1"/>
    </row>
    <row r="4402" spans="1:11" x14ac:dyDescent="0.3">
      <c r="A4402" s="1"/>
      <c r="C4402" s="9"/>
      <c r="D4402" s="9"/>
      <c r="E4402" s="9"/>
      <c r="F4402" s="9"/>
      <c r="G4402" s="9"/>
      <c r="H4402" s="9"/>
      <c r="I4402" s="9"/>
      <c r="K4402" s="1"/>
    </row>
    <row r="4403" spans="1:11" x14ac:dyDescent="0.3">
      <c r="A4403" s="1"/>
      <c r="C4403" s="9"/>
      <c r="D4403" s="9"/>
      <c r="E4403" s="9"/>
      <c r="F4403" s="9"/>
      <c r="G4403" s="9"/>
      <c r="H4403" s="9"/>
      <c r="I4403" s="9"/>
      <c r="K4403" s="1"/>
    </row>
    <row r="4404" spans="1:11" x14ac:dyDescent="0.3">
      <c r="A4404" s="1"/>
      <c r="C4404" s="9"/>
      <c r="D4404" s="9"/>
      <c r="E4404" s="9"/>
      <c r="F4404" s="9"/>
      <c r="G4404" s="9"/>
      <c r="H4404" s="9"/>
      <c r="I4404" s="9"/>
      <c r="K4404" s="1"/>
    </row>
    <row r="4405" spans="1:11" x14ac:dyDescent="0.3">
      <c r="A4405" s="1"/>
      <c r="C4405" s="9"/>
      <c r="D4405" s="9"/>
      <c r="E4405" s="9"/>
      <c r="F4405" s="9"/>
      <c r="G4405" s="9"/>
      <c r="H4405" s="9"/>
      <c r="I4405" s="9"/>
      <c r="K4405" s="1"/>
    </row>
    <row r="4406" spans="1:11" x14ac:dyDescent="0.3">
      <c r="A4406" s="1"/>
      <c r="C4406" s="9"/>
      <c r="D4406" s="9"/>
      <c r="E4406" s="9"/>
      <c r="F4406" s="9"/>
      <c r="G4406" s="9"/>
      <c r="H4406" s="9"/>
      <c r="I4406" s="9"/>
      <c r="K4406" s="1"/>
    </row>
    <row r="4407" spans="1:11" x14ac:dyDescent="0.3">
      <c r="A4407" s="1"/>
      <c r="C4407" s="9"/>
      <c r="D4407" s="9"/>
      <c r="E4407" s="9"/>
      <c r="F4407" s="9"/>
      <c r="G4407" s="9"/>
      <c r="H4407" s="9"/>
      <c r="I4407" s="9"/>
      <c r="K4407" s="1"/>
    </row>
    <row r="4408" spans="1:11" x14ac:dyDescent="0.3">
      <c r="A4408" s="1"/>
      <c r="C4408" s="9"/>
      <c r="D4408" s="9"/>
      <c r="E4408" s="9"/>
      <c r="F4408" s="9"/>
      <c r="G4408" s="9"/>
      <c r="H4408" s="9"/>
      <c r="I4408" s="9"/>
      <c r="K4408" s="1"/>
    </row>
    <row r="4409" spans="1:11" x14ac:dyDescent="0.3">
      <c r="A4409" s="1"/>
      <c r="C4409" s="9"/>
      <c r="D4409" s="9"/>
      <c r="E4409" s="9"/>
      <c r="F4409" s="9"/>
      <c r="G4409" s="9"/>
      <c r="H4409" s="9"/>
      <c r="I4409" s="9"/>
      <c r="K4409" s="1"/>
    </row>
    <row r="4410" spans="1:11" x14ac:dyDescent="0.3">
      <c r="A4410" s="1"/>
      <c r="C4410" s="9"/>
      <c r="D4410" s="9"/>
      <c r="E4410" s="9"/>
      <c r="F4410" s="9"/>
      <c r="G4410" s="9"/>
      <c r="H4410" s="9"/>
      <c r="I4410" s="9"/>
      <c r="K4410" s="1"/>
    </row>
    <row r="4411" spans="1:11" x14ac:dyDescent="0.3">
      <c r="A4411" s="1"/>
      <c r="C4411" s="9"/>
      <c r="D4411" s="9"/>
      <c r="E4411" s="9"/>
      <c r="F4411" s="9"/>
      <c r="G4411" s="9"/>
      <c r="H4411" s="9"/>
      <c r="I4411" s="9"/>
      <c r="K4411" s="1"/>
    </row>
    <row r="4412" spans="1:11" x14ac:dyDescent="0.3">
      <c r="A4412" s="1"/>
      <c r="C4412" s="9"/>
      <c r="D4412" s="9"/>
      <c r="E4412" s="9"/>
      <c r="F4412" s="9"/>
      <c r="G4412" s="9"/>
      <c r="H4412" s="9"/>
      <c r="I4412" s="9"/>
      <c r="K4412" s="1"/>
    </row>
    <row r="4413" spans="1:11" x14ac:dyDescent="0.3">
      <c r="A4413" s="1"/>
      <c r="C4413" s="9"/>
      <c r="D4413" s="9"/>
      <c r="E4413" s="9"/>
      <c r="F4413" s="9"/>
      <c r="G4413" s="9"/>
      <c r="H4413" s="9"/>
      <c r="I4413" s="9"/>
      <c r="K4413" s="1"/>
    </row>
    <row r="4414" spans="1:11" x14ac:dyDescent="0.3">
      <c r="A4414" s="1"/>
      <c r="C4414" s="9"/>
      <c r="D4414" s="9"/>
      <c r="E4414" s="9"/>
      <c r="F4414" s="9"/>
      <c r="G4414" s="9"/>
      <c r="H4414" s="9"/>
      <c r="I4414" s="9"/>
      <c r="K4414" s="1"/>
    </row>
    <row r="4415" spans="1:11" x14ac:dyDescent="0.3">
      <c r="A4415" s="1"/>
      <c r="C4415" s="9"/>
      <c r="D4415" s="9"/>
      <c r="E4415" s="9"/>
      <c r="F4415" s="9"/>
      <c r="G4415" s="9"/>
      <c r="H4415" s="9"/>
      <c r="I4415" s="9"/>
      <c r="K4415" s="1"/>
    </row>
    <row r="4416" spans="1:11" x14ac:dyDescent="0.3">
      <c r="A4416" s="1"/>
      <c r="C4416" s="9"/>
      <c r="D4416" s="9"/>
      <c r="E4416" s="9"/>
      <c r="F4416" s="9"/>
      <c r="G4416" s="9"/>
      <c r="H4416" s="9"/>
      <c r="I4416" s="9"/>
      <c r="K4416" s="1"/>
    </row>
    <row r="4417" spans="1:11" x14ac:dyDescent="0.3">
      <c r="A4417" s="1"/>
      <c r="C4417" s="9"/>
      <c r="D4417" s="9"/>
      <c r="E4417" s="9"/>
      <c r="F4417" s="9"/>
      <c r="G4417" s="9"/>
      <c r="H4417" s="9"/>
      <c r="I4417" s="9"/>
      <c r="K4417" s="1"/>
    </row>
    <row r="4418" spans="1:11" x14ac:dyDescent="0.3">
      <c r="A4418" s="1"/>
      <c r="C4418" s="9"/>
      <c r="D4418" s="9"/>
      <c r="E4418" s="9"/>
      <c r="F4418" s="9"/>
      <c r="G4418" s="9"/>
      <c r="H4418" s="9"/>
      <c r="I4418" s="9"/>
      <c r="K4418" s="1"/>
    </row>
    <row r="4419" spans="1:11" x14ac:dyDescent="0.3">
      <c r="A4419" s="1"/>
      <c r="C4419" s="9"/>
      <c r="D4419" s="9"/>
      <c r="E4419" s="9"/>
      <c r="F4419" s="9"/>
      <c r="G4419" s="9"/>
      <c r="H4419" s="9"/>
      <c r="I4419" s="9"/>
      <c r="K4419" s="1"/>
    </row>
    <row r="4420" spans="1:11" x14ac:dyDescent="0.3">
      <c r="A4420" s="1"/>
      <c r="C4420" s="9"/>
      <c r="D4420" s="9"/>
      <c r="E4420" s="9"/>
      <c r="F4420" s="9"/>
      <c r="G4420" s="9"/>
      <c r="H4420" s="9"/>
      <c r="I4420" s="9"/>
      <c r="K4420" s="1"/>
    </row>
    <row r="4421" spans="1:11" x14ac:dyDescent="0.3">
      <c r="A4421" s="1"/>
      <c r="C4421" s="9"/>
      <c r="D4421" s="9"/>
      <c r="E4421" s="9"/>
      <c r="F4421" s="9"/>
      <c r="G4421" s="9"/>
      <c r="H4421" s="9"/>
      <c r="I4421" s="9"/>
      <c r="K4421" s="1"/>
    </row>
    <row r="4422" spans="1:11" x14ac:dyDescent="0.3">
      <c r="A4422" s="1"/>
      <c r="C4422" s="9"/>
      <c r="D4422" s="9"/>
      <c r="E4422" s="9"/>
      <c r="F4422" s="9"/>
      <c r="G4422" s="9"/>
      <c r="H4422" s="9"/>
      <c r="I4422" s="9"/>
      <c r="K4422" s="1"/>
    </row>
    <row r="4423" spans="1:11" x14ac:dyDescent="0.3">
      <c r="A4423" s="1"/>
      <c r="C4423" s="9"/>
      <c r="D4423" s="9"/>
      <c r="E4423" s="9"/>
      <c r="F4423" s="9"/>
      <c r="G4423" s="9"/>
      <c r="H4423" s="9"/>
      <c r="I4423" s="9"/>
      <c r="K4423" s="1"/>
    </row>
    <row r="4424" spans="1:11" x14ac:dyDescent="0.3">
      <c r="A4424" s="1"/>
      <c r="C4424" s="9"/>
      <c r="D4424" s="9"/>
      <c r="E4424" s="9"/>
      <c r="F4424" s="9"/>
      <c r="G4424" s="9"/>
      <c r="H4424" s="9"/>
      <c r="I4424" s="9"/>
      <c r="K4424" s="1"/>
    </row>
    <row r="4425" spans="1:11" x14ac:dyDescent="0.3">
      <c r="A4425" s="1"/>
      <c r="C4425" s="9"/>
      <c r="D4425" s="9"/>
      <c r="E4425" s="9"/>
      <c r="F4425" s="9"/>
      <c r="G4425" s="9"/>
      <c r="H4425" s="9"/>
      <c r="I4425" s="9"/>
      <c r="K4425" s="1"/>
    </row>
    <row r="4426" spans="1:11" x14ac:dyDescent="0.3">
      <c r="A4426" s="1"/>
      <c r="C4426" s="9"/>
      <c r="D4426" s="9"/>
      <c r="E4426" s="9"/>
      <c r="F4426" s="9"/>
      <c r="G4426" s="9"/>
      <c r="H4426" s="9"/>
      <c r="I4426" s="9"/>
      <c r="K4426" s="1"/>
    </row>
    <row r="4427" spans="1:11" x14ac:dyDescent="0.3">
      <c r="A4427" s="1"/>
      <c r="C4427" s="9"/>
      <c r="D4427" s="9"/>
      <c r="E4427" s="9"/>
      <c r="F4427" s="9"/>
      <c r="G4427" s="9"/>
      <c r="H4427" s="9"/>
      <c r="I4427" s="9"/>
      <c r="K4427" s="1"/>
    </row>
    <row r="4428" spans="1:11" x14ac:dyDescent="0.3">
      <c r="A4428" s="1"/>
      <c r="C4428" s="9"/>
      <c r="D4428" s="9"/>
      <c r="E4428" s="9"/>
      <c r="F4428" s="9"/>
      <c r="G4428" s="9"/>
      <c r="H4428" s="9"/>
      <c r="I4428" s="9"/>
      <c r="K4428" s="1"/>
    </row>
    <row r="4429" spans="1:11" x14ac:dyDescent="0.3">
      <c r="A4429" s="1"/>
      <c r="C4429" s="9"/>
      <c r="D4429" s="9"/>
      <c r="E4429" s="9"/>
      <c r="F4429" s="9"/>
      <c r="G4429" s="9"/>
      <c r="H4429" s="9"/>
      <c r="I4429" s="9"/>
      <c r="K4429" s="1"/>
    </row>
    <row r="4430" spans="1:11" x14ac:dyDescent="0.3">
      <c r="A4430" s="1"/>
      <c r="C4430" s="9"/>
      <c r="D4430" s="9"/>
      <c r="E4430" s="9"/>
      <c r="F4430" s="9"/>
      <c r="G4430" s="9"/>
      <c r="H4430" s="9"/>
      <c r="I4430" s="9"/>
      <c r="K4430" s="1"/>
    </row>
    <row r="4431" spans="1:11" x14ac:dyDescent="0.3">
      <c r="A4431" s="1"/>
      <c r="C4431" s="9"/>
      <c r="D4431" s="9"/>
      <c r="E4431" s="9"/>
      <c r="F4431" s="9"/>
      <c r="G4431" s="9"/>
      <c r="H4431" s="9"/>
      <c r="I4431" s="9"/>
      <c r="K4431" s="1"/>
    </row>
    <row r="4432" spans="1:11" x14ac:dyDescent="0.3">
      <c r="A4432" s="1"/>
      <c r="C4432" s="9"/>
      <c r="D4432" s="9"/>
      <c r="E4432" s="9"/>
      <c r="F4432" s="9"/>
      <c r="G4432" s="9"/>
      <c r="H4432" s="9"/>
      <c r="I4432" s="9"/>
      <c r="K4432" s="1"/>
    </row>
    <row r="4433" spans="1:11" x14ac:dyDescent="0.3">
      <c r="A4433" s="1"/>
      <c r="C4433" s="9"/>
      <c r="D4433" s="9"/>
      <c r="E4433" s="9"/>
      <c r="F4433" s="9"/>
      <c r="G4433" s="9"/>
      <c r="H4433" s="9"/>
      <c r="I4433" s="9"/>
      <c r="K4433" s="1"/>
    </row>
    <row r="4434" spans="1:11" x14ac:dyDescent="0.3">
      <c r="A4434" s="1"/>
      <c r="C4434" s="9"/>
      <c r="D4434" s="9"/>
      <c r="E4434" s="9"/>
      <c r="F4434" s="9"/>
      <c r="G4434" s="9"/>
      <c r="H4434" s="9"/>
      <c r="I4434" s="9"/>
      <c r="K4434" s="1"/>
    </row>
    <row r="4435" spans="1:11" x14ac:dyDescent="0.3">
      <c r="A4435" s="1"/>
      <c r="C4435" s="9"/>
      <c r="D4435" s="9"/>
      <c r="E4435" s="9"/>
      <c r="F4435" s="9"/>
      <c r="G4435" s="9"/>
      <c r="H4435" s="9"/>
      <c r="I4435" s="9"/>
      <c r="K4435" s="1"/>
    </row>
    <row r="4436" spans="1:11" x14ac:dyDescent="0.3">
      <c r="A4436" s="1"/>
      <c r="C4436" s="9"/>
      <c r="D4436" s="9"/>
      <c r="E4436" s="9"/>
      <c r="F4436" s="9"/>
      <c r="G4436" s="9"/>
      <c r="H4436" s="9"/>
      <c r="I4436" s="9"/>
      <c r="K4436" s="1"/>
    </row>
    <row r="4437" spans="1:11" x14ac:dyDescent="0.3">
      <c r="A4437" s="1"/>
      <c r="C4437" s="9"/>
      <c r="D4437" s="9"/>
      <c r="E4437" s="9"/>
      <c r="F4437" s="9"/>
      <c r="G4437" s="9"/>
      <c r="H4437" s="9"/>
      <c r="I4437" s="9"/>
      <c r="K4437" s="1"/>
    </row>
    <row r="4438" spans="1:11" x14ac:dyDescent="0.3">
      <c r="A4438" s="1"/>
      <c r="C4438" s="9"/>
      <c r="D4438" s="9"/>
      <c r="E4438" s="9"/>
      <c r="F4438" s="9"/>
      <c r="G4438" s="9"/>
      <c r="H4438" s="9"/>
      <c r="I4438" s="9"/>
      <c r="K4438" s="1"/>
    </row>
    <row r="4439" spans="1:11" x14ac:dyDescent="0.3">
      <c r="A4439" s="1"/>
      <c r="C4439" s="9"/>
      <c r="D4439" s="9"/>
      <c r="E4439" s="9"/>
      <c r="F4439" s="9"/>
      <c r="G4439" s="9"/>
      <c r="H4439" s="9"/>
      <c r="I4439" s="9"/>
      <c r="K4439" s="1"/>
    </row>
    <row r="4440" spans="1:11" x14ac:dyDescent="0.3">
      <c r="A4440" s="1"/>
      <c r="C4440" s="9"/>
      <c r="D4440" s="9"/>
      <c r="E4440" s="9"/>
      <c r="F4440" s="9"/>
      <c r="G4440" s="9"/>
      <c r="H4440" s="9"/>
      <c r="I4440" s="9"/>
      <c r="K4440" s="1"/>
    </row>
    <row r="4441" spans="1:11" x14ac:dyDescent="0.3">
      <c r="A4441" s="1"/>
      <c r="C4441" s="9"/>
      <c r="D4441" s="9"/>
      <c r="E4441" s="9"/>
      <c r="F4441" s="9"/>
      <c r="G4441" s="9"/>
      <c r="H4441" s="9"/>
      <c r="I4441" s="9"/>
      <c r="K4441" s="1"/>
    </row>
    <row r="4442" spans="1:11" x14ac:dyDescent="0.3">
      <c r="A4442" s="1"/>
      <c r="C4442" s="9"/>
      <c r="D4442" s="9"/>
      <c r="E4442" s="9"/>
      <c r="F4442" s="9"/>
      <c r="G4442" s="9"/>
      <c r="H4442" s="9"/>
      <c r="I4442" s="9"/>
      <c r="K4442" s="1"/>
    </row>
    <row r="4443" spans="1:11" x14ac:dyDescent="0.3">
      <c r="A4443" s="1"/>
      <c r="C4443" s="9"/>
      <c r="D4443" s="9"/>
      <c r="E4443" s="9"/>
      <c r="F4443" s="9"/>
      <c r="G4443" s="9"/>
      <c r="H4443" s="9"/>
      <c r="I4443" s="9"/>
      <c r="K4443" s="1"/>
    </row>
    <row r="4444" spans="1:11" x14ac:dyDescent="0.3">
      <c r="A4444" s="1"/>
      <c r="C4444" s="9"/>
      <c r="D4444" s="9"/>
      <c r="E4444" s="9"/>
      <c r="F4444" s="9"/>
      <c r="G4444" s="9"/>
      <c r="H4444" s="9"/>
      <c r="I4444" s="9"/>
      <c r="K4444" s="1"/>
    </row>
    <row r="4445" spans="1:11" x14ac:dyDescent="0.3">
      <c r="A4445" s="1"/>
      <c r="C4445" s="9"/>
      <c r="D4445" s="9"/>
      <c r="E4445" s="9"/>
      <c r="F4445" s="9"/>
      <c r="G4445" s="9"/>
      <c r="H4445" s="9"/>
      <c r="I4445" s="9"/>
      <c r="K4445" s="1"/>
    </row>
    <row r="4446" spans="1:11" x14ac:dyDescent="0.3">
      <c r="A4446" s="1"/>
      <c r="C4446" s="9"/>
      <c r="D4446" s="9"/>
      <c r="E4446" s="9"/>
      <c r="F4446" s="9"/>
      <c r="G4446" s="9"/>
      <c r="H4446" s="9"/>
      <c r="I4446" s="9"/>
      <c r="K4446" s="1"/>
    </row>
    <row r="4447" spans="1:11" x14ac:dyDescent="0.3">
      <c r="A4447" s="1"/>
      <c r="C4447" s="9"/>
      <c r="D4447" s="9"/>
      <c r="E4447" s="9"/>
      <c r="F4447" s="9"/>
      <c r="G4447" s="9"/>
      <c r="H4447" s="9"/>
      <c r="I4447" s="9"/>
      <c r="K4447" s="1"/>
    </row>
    <row r="4448" spans="1:11" x14ac:dyDescent="0.3">
      <c r="A4448" s="1"/>
      <c r="C4448" s="9"/>
      <c r="D4448" s="9"/>
      <c r="E4448" s="9"/>
      <c r="F4448" s="9"/>
      <c r="G4448" s="9"/>
      <c r="H4448" s="9"/>
      <c r="I4448" s="9"/>
      <c r="K4448" s="1"/>
    </row>
    <row r="4449" spans="1:11" x14ac:dyDescent="0.3">
      <c r="A4449" s="1"/>
      <c r="C4449" s="9"/>
      <c r="D4449" s="9"/>
      <c r="E4449" s="9"/>
      <c r="F4449" s="9"/>
      <c r="G4449" s="9"/>
      <c r="H4449" s="9"/>
      <c r="I4449" s="9"/>
      <c r="K4449" s="1"/>
    </row>
    <row r="4450" spans="1:11" x14ac:dyDescent="0.3">
      <c r="A4450" s="1"/>
      <c r="C4450" s="9"/>
      <c r="D4450" s="9"/>
      <c r="E4450" s="9"/>
      <c r="F4450" s="9"/>
      <c r="G4450" s="9"/>
      <c r="H4450" s="9"/>
      <c r="I4450" s="9"/>
      <c r="K4450" s="1"/>
    </row>
    <row r="4451" spans="1:11" x14ac:dyDescent="0.3">
      <c r="A4451" s="1"/>
      <c r="C4451" s="9"/>
      <c r="D4451" s="9"/>
      <c r="E4451" s="9"/>
      <c r="F4451" s="9"/>
      <c r="G4451" s="9"/>
      <c r="H4451" s="9"/>
      <c r="I4451" s="9"/>
      <c r="K4451" s="1"/>
    </row>
    <row r="4452" spans="1:11" x14ac:dyDescent="0.3">
      <c r="A4452" s="1"/>
      <c r="C4452" s="9"/>
      <c r="D4452" s="9"/>
      <c r="E4452" s="9"/>
      <c r="F4452" s="9"/>
      <c r="G4452" s="9"/>
      <c r="H4452" s="9"/>
      <c r="I4452" s="9"/>
      <c r="K4452" s="1"/>
    </row>
    <row r="4453" spans="1:11" x14ac:dyDescent="0.3">
      <c r="A4453" s="1"/>
      <c r="C4453" s="9"/>
      <c r="D4453" s="9"/>
      <c r="E4453" s="9"/>
      <c r="F4453" s="9"/>
      <c r="G4453" s="9"/>
      <c r="H4453" s="9"/>
      <c r="I4453" s="9"/>
      <c r="K4453" s="1"/>
    </row>
    <row r="4454" spans="1:11" x14ac:dyDescent="0.3">
      <c r="A4454" s="1"/>
      <c r="C4454" s="9"/>
      <c r="D4454" s="9"/>
      <c r="E4454" s="9"/>
      <c r="F4454" s="9"/>
      <c r="G4454" s="9"/>
      <c r="H4454" s="9"/>
      <c r="I4454" s="9"/>
      <c r="K4454" s="1"/>
    </row>
    <row r="4455" spans="1:11" x14ac:dyDescent="0.3">
      <c r="A4455" s="1"/>
      <c r="C4455" s="9"/>
      <c r="D4455" s="9"/>
      <c r="E4455" s="9"/>
      <c r="F4455" s="9"/>
      <c r="G4455" s="9"/>
      <c r="H4455" s="9"/>
      <c r="I4455" s="9"/>
      <c r="K4455" s="1"/>
    </row>
    <row r="4456" spans="1:11" x14ac:dyDescent="0.3">
      <c r="A4456" s="1"/>
      <c r="C4456" s="9"/>
      <c r="D4456" s="9"/>
      <c r="E4456" s="9"/>
      <c r="F4456" s="9"/>
      <c r="G4456" s="9"/>
      <c r="H4456" s="9"/>
      <c r="I4456" s="9"/>
      <c r="K4456" s="1"/>
    </row>
    <row r="4457" spans="1:11" x14ac:dyDescent="0.3">
      <c r="A4457" s="1"/>
      <c r="C4457" s="9"/>
      <c r="D4457" s="9"/>
      <c r="E4457" s="9"/>
      <c r="F4457" s="9"/>
      <c r="G4457" s="9"/>
      <c r="H4457" s="9"/>
      <c r="I4457" s="9"/>
      <c r="K4457" s="1"/>
    </row>
    <row r="4458" spans="1:11" x14ac:dyDescent="0.3">
      <c r="A4458" s="1"/>
      <c r="C4458" s="9"/>
      <c r="D4458" s="9"/>
      <c r="E4458" s="9"/>
      <c r="F4458" s="9"/>
      <c r="G4458" s="9"/>
      <c r="H4458" s="9"/>
      <c r="I4458" s="9"/>
      <c r="K4458" s="1"/>
    </row>
    <row r="4459" spans="1:11" x14ac:dyDescent="0.3">
      <c r="A4459" s="1"/>
      <c r="C4459" s="9"/>
      <c r="D4459" s="9"/>
      <c r="E4459" s="9"/>
      <c r="F4459" s="9"/>
      <c r="G4459" s="9"/>
      <c r="H4459" s="9"/>
      <c r="I4459" s="9"/>
      <c r="K4459" s="1"/>
    </row>
    <row r="4460" spans="1:11" x14ac:dyDescent="0.3">
      <c r="A4460" s="1"/>
      <c r="C4460" s="9"/>
      <c r="D4460" s="9"/>
      <c r="E4460" s="9"/>
      <c r="F4460" s="9"/>
      <c r="G4460" s="9"/>
      <c r="H4460" s="9"/>
      <c r="I4460" s="9"/>
      <c r="K4460" s="1"/>
    </row>
    <row r="4461" spans="1:11" x14ac:dyDescent="0.3">
      <c r="A4461" s="1"/>
      <c r="C4461" s="9"/>
      <c r="D4461" s="9"/>
      <c r="E4461" s="9"/>
      <c r="F4461" s="9"/>
      <c r="G4461" s="9"/>
      <c r="H4461" s="9"/>
      <c r="I4461" s="9"/>
      <c r="K4461" s="1"/>
    </row>
    <row r="4462" spans="1:11" x14ac:dyDescent="0.3">
      <c r="A4462" s="1"/>
      <c r="C4462" s="9"/>
      <c r="D4462" s="9"/>
      <c r="E4462" s="9"/>
      <c r="F4462" s="9"/>
      <c r="G4462" s="9"/>
      <c r="H4462" s="9"/>
      <c r="I4462" s="9"/>
      <c r="K4462" s="1"/>
    </row>
    <row r="4463" spans="1:11" x14ac:dyDescent="0.3">
      <c r="A4463" s="1"/>
      <c r="C4463" s="9"/>
      <c r="D4463" s="9"/>
      <c r="E4463" s="9"/>
      <c r="F4463" s="9"/>
      <c r="G4463" s="9"/>
      <c r="H4463" s="9"/>
      <c r="I4463" s="9"/>
      <c r="K4463" s="1"/>
    </row>
    <row r="4464" spans="1:11" x14ac:dyDescent="0.3">
      <c r="A4464" s="1"/>
      <c r="C4464" s="9"/>
      <c r="D4464" s="9"/>
      <c r="E4464" s="9"/>
      <c r="F4464" s="9"/>
      <c r="G4464" s="9"/>
      <c r="H4464" s="9"/>
      <c r="I4464" s="9"/>
      <c r="K4464" s="1"/>
    </row>
    <row r="4465" spans="1:11" x14ac:dyDescent="0.3">
      <c r="A4465" s="1"/>
      <c r="C4465" s="9"/>
      <c r="D4465" s="9"/>
      <c r="E4465" s="9"/>
      <c r="F4465" s="9"/>
      <c r="G4465" s="9"/>
      <c r="H4465" s="9"/>
      <c r="I4465" s="9"/>
      <c r="K4465" s="1"/>
    </row>
    <row r="4466" spans="1:11" x14ac:dyDescent="0.3">
      <c r="A4466" s="1"/>
      <c r="C4466" s="9"/>
      <c r="D4466" s="9"/>
      <c r="E4466" s="9"/>
      <c r="F4466" s="9"/>
      <c r="G4466" s="9"/>
      <c r="H4466" s="9"/>
      <c r="I4466" s="9"/>
      <c r="K4466" s="1"/>
    </row>
    <row r="4467" spans="1:11" x14ac:dyDescent="0.3">
      <c r="A4467" s="1"/>
      <c r="C4467" s="9"/>
      <c r="D4467" s="9"/>
      <c r="E4467" s="9"/>
      <c r="F4467" s="9"/>
      <c r="G4467" s="9"/>
      <c r="H4467" s="9"/>
      <c r="I4467" s="9"/>
      <c r="K4467" s="1"/>
    </row>
    <row r="4468" spans="1:11" x14ac:dyDescent="0.3">
      <c r="A4468" s="1"/>
      <c r="C4468" s="9"/>
      <c r="D4468" s="9"/>
      <c r="E4468" s="9"/>
      <c r="F4468" s="9"/>
      <c r="G4468" s="9"/>
      <c r="H4468" s="9"/>
      <c r="I4468" s="9"/>
      <c r="K4468" s="1"/>
    </row>
    <row r="4469" spans="1:11" x14ac:dyDescent="0.3">
      <c r="A4469" s="1"/>
      <c r="C4469" s="9"/>
      <c r="D4469" s="9"/>
      <c r="E4469" s="9"/>
      <c r="F4469" s="9"/>
      <c r="G4469" s="9"/>
      <c r="H4469" s="9"/>
      <c r="I4469" s="9"/>
      <c r="K4469" s="1"/>
    </row>
    <row r="4470" spans="1:11" x14ac:dyDescent="0.3">
      <c r="A4470" s="1"/>
      <c r="C4470" s="9"/>
      <c r="D4470" s="9"/>
      <c r="E4470" s="9"/>
      <c r="F4470" s="9"/>
      <c r="G4470" s="9"/>
      <c r="H4470" s="9"/>
      <c r="I4470" s="9"/>
      <c r="K4470" s="1"/>
    </row>
    <row r="4471" spans="1:11" x14ac:dyDescent="0.3">
      <c r="A4471" s="1"/>
      <c r="C4471" s="9"/>
      <c r="D4471" s="9"/>
      <c r="E4471" s="9"/>
      <c r="F4471" s="9"/>
      <c r="G4471" s="9"/>
      <c r="H4471" s="9"/>
      <c r="I4471" s="9"/>
      <c r="K4471" s="1"/>
    </row>
    <row r="4472" spans="1:11" x14ac:dyDescent="0.3">
      <c r="A4472" s="1"/>
      <c r="C4472" s="9"/>
      <c r="D4472" s="9"/>
      <c r="E4472" s="9"/>
      <c r="F4472" s="9"/>
      <c r="G4472" s="9"/>
      <c r="H4472" s="9"/>
      <c r="I4472" s="9"/>
      <c r="K4472" s="1"/>
    </row>
    <row r="4473" spans="1:11" x14ac:dyDescent="0.3">
      <c r="A4473" s="1"/>
      <c r="C4473" s="9"/>
      <c r="D4473" s="9"/>
      <c r="E4473" s="9"/>
      <c r="F4473" s="9"/>
      <c r="G4473" s="9"/>
      <c r="H4473" s="9"/>
      <c r="I4473" s="9"/>
      <c r="K4473" s="1"/>
    </row>
    <row r="4474" spans="1:11" x14ac:dyDescent="0.3">
      <c r="A4474" s="1"/>
      <c r="C4474" s="9"/>
      <c r="D4474" s="9"/>
      <c r="E4474" s="9"/>
      <c r="F4474" s="9"/>
      <c r="G4474" s="9"/>
      <c r="H4474" s="9"/>
      <c r="I4474" s="9"/>
      <c r="K4474" s="1"/>
    </row>
    <row r="4475" spans="1:11" x14ac:dyDescent="0.3">
      <c r="A4475" s="1"/>
      <c r="C4475" s="9"/>
      <c r="D4475" s="9"/>
      <c r="E4475" s="9"/>
      <c r="F4475" s="9"/>
      <c r="G4475" s="9"/>
      <c r="H4475" s="9"/>
      <c r="I4475" s="9"/>
      <c r="K4475" s="1"/>
    </row>
    <row r="4476" spans="1:11" x14ac:dyDescent="0.3">
      <c r="A4476" s="1"/>
      <c r="C4476" s="9"/>
      <c r="D4476" s="9"/>
      <c r="E4476" s="9"/>
      <c r="F4476" s="9"/>
      <c r="G4476" s="9"/>
      <c r="H4476" s="9"/>
      <c r="I4476" s="9"/>
      <c r="K4476" s="1"/>
    </row>
    <row r="4477" spans="1:11" x14ac:dyDescent="0.3">
      <c r="A4477" s="1"/>
      <c r="C4477" s="9"/>
      <c r="D4477" s="9"/>
      <c r="E4477" s="9"/>
      <c r="F4477" s="9"/>
      <c r="G4477" s="9"/>
      <c r="H4477" s="9"/>
      <c r="I4477" s="9"/>
      <c r="K4477" s="1"/>
    </row>
    <row r="4478" spans="1:11" x14ac:dyDescent="0.3">
      <c r="A4478" s="1"/>
      <c r="C4478" s="9"/>
      <c r="D4478" s="9"/>
      <c r="E4478" s="9"/>
      <c r="F4478" s="9"/>
      <c r="G4478" s="9"/>
      <c r="H4478" s="9"/>
      <c r="I4478" s="9"/>
      <c r="K4478" s="1"/>
    </row>
    <row r="4479" spans="1:11" x14ac:dyDescent="0.3">
      <c r="A4479" s="1"/>
      <c r="C4479" s="9"/>
      <c r="D4479" s="9"/>
      <c r="E4479" s="9"/>
      <c r="F4479" s="9"/>
      <c r="G4479" s="9"/>
      <c r="H4479" s="9"/>
      <c r="I4479" s="9"/>
      <c r="K4479" s="1"/>
    </row>
    <row r="4480" spans="1:11" x14ac:dyDescent="0.3">
      <c r="A4480" s="1"/>
      <c r="C4480" s="9"/>
      <c r="D4480" s="9"/>
      <c r="E4480" s="9"/>
      <c r="F4480" s="9"/>
      <c r="G4480" s="9"/>
      <c r="H4480" s="9"/>
      <c r="I4480" s="9"/>
      <c r="K4480" s="1"/>
    </row>
    <row r="4481" spans="1:11" x14ac:dyDescent="0.3">
      <c r="A4481" s="1"/>
      <c r="C4481" s="9"/>
      <c r="D4481" s="9"/>
      <c r="E4481" s="9"/>
      <c r="F4481" s="9"/>
      <c r="G4481" s="9"/>
      <c r="H4481" s="9"/>
      <c r="I4481" s="9"/>
      <c r="K4481" s="1"/>
    </row>
    <row r="4482" spans="1:11" x14ac:dyDescent="0.3">
      <c r="A4482" s="1"/>
      <c r="C4482" s="9"/>
      <c r="D4482" s="9"/>
      <c r="E4482" s="9"/>
      <c r="F4482" s="9"/>
      <c r="G4482" s="9"/>
      <c r="H4482" s="9"/>
      <c r="I4482" s="9"/>
      <c r="K4482" s="1"/>
    </row>
    <row r="4483" spans="1:11" x14ac:dyDescent="0.3">
      <c r="A4483" s="1"/>
      <c r="C4483" s="9"/>
      <c r="D4483" s="9"/>
      <c r="E4483" s="9"/>
      <c r="F4483" s="9"/>
      <c r="G4483" s="9"/>
      <c r="H4483" s="9"/>
      <c r="I4483" s="9"/>
      <c r="K4483" s="1"/>
    </row>
    <row r="4484" spans="1:11" x14ac:dyDescent="0.3">
      <c r="A4484" s="1"/>
      <c r="C4484" s="9"/>
      <c r="D4484" s="9"/>
      <c r="E4484" s="9"/>
      <c r="F4484" s="9"/>
      <c r="G4484" s="9"/>
      <c r="H4484" s="9"/>
      <c r="I4484" s="9"/>
      <c r="K4484" s="1"/>
    </row>
    <row r="4485" spans="1:11" x14ac:dyDescent="0.3">
      <c r="A4485" s="1"/>
      <c r="C4485" s="9"/>
      <c r="D4485" s="9"/>
      <c r="E4485" s="9"/>
      <c r="F4485" s="9"/>
      <c r="G4485" s="9"/>
      <c r="H4485" s="9"/>
      <c r="I4485" s="9"/>
      <c r="K4485" s="1"/>
    </row>
    <row r="4486" spans="1:11" x14ac:dyDescent="0.3">
      <c r="A4486" s="1"/>
      <c r="C4486" s="9"/>
      <c r="D4486" s="9"/>
      <c r="E4486" s="9"/>
      <c r="F4486" s="9"/>
      <c r="G4486" s="9"/>
      <c r="H4486" s="9"/>
      <c r="I4486" s="9"/>
      <c r="K4486" s="1"/>
    </row>
    <row r="4487" spans="1:11" x14ac:dyDescent="0.3">
      <c r="A4487" s="1"/>
      <c r="C4487" s="9"/>
      <c r="D4487" s="9"/>
      <c r="E4487" s="9"/>
      <c r="F4487" s="9"/>
      <c r="G4487" s="9"/>
      <c r="H4487" s="9"/>
      <c r="I4487" s="9"/>
      <c r="K4487" s="1"/>
    </row>
    <row r="4488" spans="1:11" x14ac:dyDescent="0.3">
      <c r="A4488" s="1"/>
      <c r="C4488" s="9"/>
      <c r="D4488" s="9"/>
      <c r="E4488" s="9"/>
      <c r="F4488" s="9"/>
      <c r="G4488" s="9"/>
      <c r="H4488" s="9"/>
      <c r="I4488" s="9"/>
      <c r="K4488" s="1"/>
    </row>
    <row r="4489" spans="1:11" x14ac:dyDescent="0.3">
      <c r="A4489" s="1"/>
      <c r="C4489" s="9"/>
      <c r="D4489" s="9"/>
      <c r="E4489" s="9"/>
      <c r="F4489" s="9"/>
      <c r="G4489" s="9"/>
      <c r="H4489" s="9"/>
      <c r="I4489" s="9"/>
      <c r="K4489" s="1"/>
    </row>
    <row r="4490" spans="1:11" x14ac:dyDescent="0.3">
      <c r="A4490" s="1"/>
      <c r="C4490" s="9"/>
      <c r="D4490" s="9"/>
      <c r="E4490" s="9"/>
      <c r="F4490" s="9"/>
      <c r="G4490" s="9"/>
      <c r="H4490" s="9"/>
      <c r="I4490" s="9"/>
      <c r="K4490" s="1"/>
    </row>
    <row r="4491" spans="1:11" x14ac:dyDescent="0.3">
      <c r="A4491" s="1"/>
      <c r="C4491" s="9"/>
      <c r="D4491" s="9"/>
      <c r="E4491" s="9"/>
      <c r="F4491" s="9"/>
      <c r="G4491" s="9"/>
      <c r="H4491" s="9"/>
      <c r="I4491" s="9"/>
      <c r="K4491" s="1"/>
    </row>
    <row r="4492" spans="1:11" x14ac:dyDescent="0.3">
      <c r="A4492" s="1"/>
      <c r="C4492" s="9"/>
      <c r="D4492" s="9"/>
      <c r="E4492" s="9"/>
      <c r="F4492" s="9"/>
      <c r="G4492" s="9"/>
      <c r="H4492" s="9"/>
      <c r="I4492" s="9"/>
      <c r="K4492" s="1"/>
    </row>
    <row r="4493" spans="1:11" x14ac:dyDescent="0.3">
      <c r="A4493" s="1"/>
      <c r="C4493" s="9"/>
      <c r="D4493" s="9"/>
      <c r="E4493" s="9"/>
      <c r="F4493" s="9"/>
      <c r="G4493" s="9"/>
      <c r="H4493" s="9"/>
      <c r="I4493" s="9"/>
      <c r="K4493" s="1"/>
    </row>
    <row r="4494" spans="1:11" x14ac:dyDescent="0.3">
      <c r="A4494" s="1"/>
      <c r="C4494" s="9"/>
      <c r="D4494" s="9"/>
      <c r="E4494" s="9"/>
      <c r="F4494" s="9"/>
      <c r="G4494" s="9"/>
      <c r="H4494" s="9"/>
      <c r="I4494" s="9"/>
      <c r="K4494" s="1"/>
    </row>
    <row r="4495" spans="1:11" x14ac:dyDescent="0.3">
      <c r="A4495" s="1"/>
      <c r="C4495" s="9"/>
      <c r="D4495" s="9"/>
      <c r="E4495" s="9"/>
      <c r="F4495" s="9"/>
      <c r="G4495" s="9"/>
      <c r="H4495" s="9"/>
      <c r="I4495" s="9"/>
      <c r="K4495" s="1"/>
    </row>
    <row r="4496" spans="1:11" x14ac:dyDescent="0.3">
      <c r="A4496" s="1"/>
      <c r="C4496" s="9"/>
      <c r="D4496" s="9"/>
      <c r="E4496" s="9"/>
      <c r="F4496" s="9"/>
      <c r="G4496" s="9"/>
      <c r="H4496" s="9"/>
      <c r="I4496" s="9"/>
      <c r="K4496" s="1"/>
    </row>
    <row r="4497" spans="1:11" x14ac:dyDescent="0.3">
      <c r="A4497" s="1"/>
      <c r="C4497" s="9"/>
      <c r="D4497" s="9"/>
      <c r="E4497" s="9"/>
      <c r="F4497" s="9"/>
      <c r="G4497" s="9"/>
      <c r="H4497" s="9"/>
      <c r="I4497" s="9"/>
      <c r="K4497" s="1"/>
    </row>
    <row r="4498" spans="1:11" x14ac:dyDescent="0.3">
      <c r="A4498" s="1"/>
      <c r="C4498" s="9"/>
      <c r="D4498" s="9"/>
      <c r="E4498" s="9"/>
      <c r="F4498" s="9"/>
      <c r="G4498" s="9"/>
      <c r="H4498" s="9"/>
      <c r="I4498" s="9"/>
      <c r="K4498" s="1"/>
    </row>
    <row r="4499" spans="1:11" x14ac:dyDescent="0.3">
      <c r="A4499" s="1"/>
      <c r="C4499" s="9"/>
      <c r="D4499" s="9"/>
      <c r="E4499" s="9"/>
      <c r="F4499" s="9"/>
      <c r="G4499" s="9"/>
      <c r="H4499" s="9"/>
      <c r="I4499" s="9"/>
      <c r="K4499" s="1"/>
    </row>
    <row r="4500" spans="1:11" x14ac:dyDescent="0.3">
      <c r="A4500" s="1"/>
      <c r="C4500" s="9"/>
      <c r="D4500" s="9"/>
      <c r="E4500" s="9"/>
      <c r="F4500" s="9"/>
      <c r="G4500" s="9"/>
      <c r="H4500" s="9"/>
      <c r="I4500" s="9"/>
      <c r="K4500" s="1"/>
    </row>
    <row r="4501" spans="1:11" x14ac:dyDescent="0.3">
      <c r="A4501" s="1"/>
      <c r="C4501" s="9"/>
      <c r="D4501" s="9"/>
      <c r="E4501" s="9"/>
      <c r="F4501" s="9"/>
      <c r="G4501" s="9"/>
      <c r="H4501" s="9"/>
      <c r="I4501" s="9"/>
      <c r="K4501" s="1"/>
    </row>
    <row r="4502" spans="1:11" x14ac:dyDescent="0.3">
      <c r="A4502" s="1"/>
      <c r="C4502" s="9"/>
      <c r="D4502" s="9"/>
      <c r="E4502" s="9"/>
      <c r="F4502" s="9"/>
      <c r="G4502" s="9"/>
      <c r="H4502" s="9"/>
      <c r="I4502" s="9"/>
      <c r="K4502" s="1"/>
    </row>
    <row r="4503" spans="1:11" x14ac:dyDescent="0.3">
      <c r="A4503" s="1"/>
      <c r="C4503" s="9"/>
      <c r="D4503" s="9"/>
      <c r="E4503" s="9"/>
      <c r="F4503" s="9"/>
      <c r="G4503" s="9"/>
      <c r="H4503" s="9"/>
      <c r="I4503" s="9"/>
      <c r="K4503" s="1"/>
    </row>
    <row r="4504" spans="1:11" x14ac:dyDescent="0.3">
      <c r="A4504" s="1"/>
      <c r="C4504" s="9"/>
      <c r="D4504" s="9"/>
      <c r="E4504" s="9"/>
      <c r="F4504" s="9"/>
      <c r="G4504" s="9"/>
      <c r="H4504" s="9"/>
      <c r="I4504" s="9"/>
      <c r="K4504" s="1"/>
    </row>
    <row r="4505" spans="1:11" x14ac:dyDescent="0.3">
      <c r="A4505" s="1"/>
      <c r="C4505" s="9"/>
      <c r="D4505" s="9"/>
      <c r="E4505" s="9"/>
      <c r="F4505" s="9"/>
      <c r="G4505" s="9"/>
      <c r="H4505" s="9"/>
      <c r="I4505" s="9"/>
      <c r="K4505" s="1"/>
    </row>
    <row r="4506" spans="1:11" x14ac:dyDescent="0.3">
      <c r="A4506" s="1"/>
      <c r="C4506" s="9"/>
      <c r="D4506" s="9"/>
      <c r="E4506" s="9"/>
      <c r="F4506" s="9"/>
      <c r="G4506" s="9"/>
      <c r="H4506" s="9"/>
      <c r="I4506" s="9"/>
      <c r="K4506" s="1"/>
    </row>
    <row r="4507" spans="1:11" x14ac:dyDescent="0.3">
      <c r="A4507" s="1"/>
      <c r="C4507" s="9"/>
      <c r="D4507" s="9"/>
      <c r="E4507" s="9"/>
      <c r="F4507" s="9"/>
      <c r="G4507" s="9"/>
      <c r="H4507" s="9"/>
      <c r="I4507" s="9"/>
      <c r="K4507" s="1"/>
    </row>
    <row r="4508" spans="1:11" x14ac:dyDescent="0.3">
      <c r="A4508" s="1"/>
      <c r="C4508" s="9"/>
      <c r="D4508" s="9"/>
      <c r="E4508" s="9"/>
      <c r="F4508" s="9"/>
      <c r="G4508" s="9"/>
      <c r="H4508" s="9"/>
      <c r="I4508" s="9"/>
      <c r="K4508" s="1"/>
    </row>
    <row r="4509" spans="1:11" x14ac:dyDescent="0.3">
      <c r="A4509" s="1"/>
      <c r="C4509" s="9"/>
      <c r="D4509" s="9"/>
      <c r="E4509" s="9"/>
      <c r="F4509" s="9"/>
      <c r="G4509" s="9"/>
      <c r="H4509" s="9"/>
      <c r="I4509" s="9"/>
      <c r="K4509" s="1"/>
    </row>
    <row r="4510" spans="1:11" x14ac:dyDescent="0.3">
      <c r="A4510" s="1"/>
      <c r="C4510" s="9"/>
      <c r="D4510" s="9"/>
      <c r="E4510" s="9"/>
      <c r="F4510" s="9"/>
      <c r="G4510" s="9"/>
      <c r="H4510" s="9"/>
      <c r="I4510" s="9"/>
      <c r="K4510" s="1"/>
    </row>
    <row r="4511" spans="1:11" x14ac:dyDescent="0.3">
      <c r="A4511" s="1"/>
      <c r="C4511" s="9"/>
      <c r="D4511" s="9"/>
      <c r="E4511" s="9"/>
      <c r="F4511" s="9"/>
      <c r="G4511" s="9"/>
      <c r="H4511" s="9"/>
      <c r="I4511" s="9"/>
      <c r="K4511" s="1"/>
    </row>
    <row r="4512" spans="1:11" x14ac:dyDescent="0.3">
      <c r="A4512" s="1"/>
      <c r="C4512" s="9"/>
      <c r="D4512" s="9"/>
      <c r="E4512" s="9"/>
      <c r="F4512" s="9"/>
      <c r="G4512" s="9"/>
      <c r="H4512" s="9"/>
      <c r="I4512" s="9"/>
      <c r="K4512" s="1"/>
    </row>
    <row r="4513" spans="1:11" x14ac:dyDescent="0.3">
      <c r="A4513" s="1"/>
      <c r="C4513" s="9"/>
      <c r="D4513" s="9"/>
      <c r="E4513" s="9"/>
      <c r="F4513" s="9"/>
      <c r="G4513" s="9"/>
      <c r="H4513" s="9"/>
      <c r="I4513" s="9"/>
      <c r="K4513" s="1"/>
    </row>
    <row r="4514" spans="1:11" x14ac:dyDescent="0.3">
      <c r="A4514" s="1"/>
      <c r="C4514" s="9"/>
      <c r="D4514" s="9"/>
      <c r="E4514" s="9"/>
      <c r="F4514" s="9"/>
      <c r="G4514" s="9"/>
      <c r="H4514" s="9"/>
      <c r="I4514" s="9"/>
      <c r="K4514" s="1"/>
    </row>
    <row r="4515" spans="1:11" x14ac:dyDescent="0.3">
      <c r="A4515" s="1"/>
      <c r="C4515" s="9"/>
      <c r="D4515" s="9"/>
      <c r="E4515" s="9"/>
      <c r="F4515" s="9"/>
      <c r="G4515" s="9"/>
      <c r="H4515" s="9"/>
      <c r="I4515" s="9"/>
      <c r="K4515" s="1"/>
    </row>
    <row r="4516" spans="1:11" x14ac:dyDescent="0.3">
      <c r="A4516" s="1"/>
      <c r="C4516" s="9"/>
      <c r="D4516" s="9"/>
      <c r="E4516" s="9"/>
      <c r="F4516" s="9"/>
      <c r="G4516" s="9"/>
      <c r="H4516" s="9"/>
      <c r="I4516" s="9"/>
      <c r="K4516" s="1"/>
    </row>
    <row r="4517" spans="1:11" x14ac:dyDescent="0.3">
      <c r="A4517" s="1"/>
      <c r="C4517" s="9"/>
      <c r="D4517" s="9"/>
      <c r="E4517" s="9"/>
      <c r="F4517" s="9"/>
      <c r="G4517" s="9"/>
      <c r="H4517" s="9"/>
      <c r="I4517" s="9"/>
      <c r="K4517" s="1"/>
    </row>
    <row r="4518" spans="1:11" x14ac:dyDescent="0.3">
      <c r="A4518" s="1"/>
      <c r="C4518" s="9"/>
      <c r="D4518" s="9"/>
      <c r="E4518" s="9"/>
      <c r="F4518" s="9"/>
      <c r="G4518" s="9"/>
      <c r="H4518" s="9"/>
      <c r="I4518" s="9"/>
      <c r="K4518" s="1"/>
    </row>
    <row r="4519" spans="1:11" x14ac:dyDescent="0.3">
      <c r="A4519" s="1"/>
      <c r="C4519" s="9"/>
      <c r="D4519" s="9"/>
      <c r="E4519" s="9"/>
      <c r="F4519" s="9"/>
      <c r="G4519" s="9"/>
      <c r="H4519" s="9"/>
      <c r="I4519" s="9"/>
      <c r="K4519" s="1"/>
    </row>
    <row r="4520" spans="1:11" x14ac:dyDescent="0.3">
      <c r="A4520" s="1"/>
      <c r="C4520" s="9"/>
      <c r="D4520" s="9"/>
      <c r="E4520" s="9"/>
      <c r="F4520" s="9"/>
      <c r="G4520" s="9"/>
      <c r="H4520" s="9"/>
      <c r="I4520" s="9"/>
      <c r="K4520" s="1"/>
    </row>
    <row r="4521" spans="1:11" x14ac:dyDescent="0.3">
      <c r="A4521" s="1"/>
      <c r="C4521" s="9"/>
      <c r="D4521" s="9"/>
      <c r="E4521" s="9"/>
      <c r="F4521" s="9"/>
      <c r="G4521" s="9"/>
      <c r="H4521" s="9"/>
      <c r="I4521" s="9"/>
      <c r="K4521" s="1"/>
    </row>
    <row r="4522" spans="1:11" x14ac:dyDescent="0.3">
      <c r="A4522" s="1"/>
      <c r="C4522" s="9"/>
      <c r="D4522" s="9"/>
      <c r="E4522" s="9"/>
      <c r="F4522" s="9"/>
      <c r="G4522" s="9"/>
      <c r="H4522" s="9"/>
      <c r="I4522" s="9"/>
      <c r="K4522" s="1"/>
    </row>
    <row r="4523" spans="1:11" x14ac:dyDescent="0.3">
      <c r="A4523" s="1"/>
      <c r="C4523" s="9"/>
      <c r="D4523" s="9"/>
      <c r="E4523" s="9"/>
      <c r="F4523" s="9"/>
      <c r="G4523" s="9"/>
      <c r="H4523" s="9"/>
      <c r="I4523" s="9"/>
      <c r="K4523" s="1"/>
    </row>
    <row r="4524" spans="1:11" x14ac:dyDescent="0.3">
      <c r="A4524" s="1"/>
      <c r="C4524" s="9"/>
      <c r="D4524" s="9"/>
      <c r="E4524" s="9"/>
      <c r="F4524" s="9"/>
      <c r="G4524" s="9"/>
      <c r="H4524" s="9"/>
      <c r="I4524" s="9"/>
      <c r="K4524" s="1"/>
    </row>
    <row r="4525" spans="1:11" x14ac:dyDescent="0.3">
      <c r="A4525" s="1"/>
      <c r="C4525" s="9"/>
      <c r="D4525" s="9"/>
      <c r="E4525" s="9"/>
      <c r="F4525" s="9"/>
      <c r="G4525" s="9"/>
      <c r="H4525" s="9"/>
      <c r="I4525" s="9"/>
      <c r="K4525" s="1"/>
    </row>
    <row r="4526" spans="1:11" x14ac:dyDescent="0.3">
      <c r="A4526" s="1"/>
      <c r="C4526" s="9"/>
      <c r="D4526" s="9"/>
      <c r="E4526" s="9"/>
      <c r="F4526" s="9"/>
      <c r="G4526" s="9"/>
      <c r="H4526" s="9"/>
      <c r="I4526" s="9"/>
      <c r="K4526" s="1"/>
    </row>
    <row r="4527" spans="1:11" x14ac:dyDescent="0.3">
      <c r="A4527" s="1"/>
      <c r="C4527" s="9"/>
      <c r="D4527" s="9"/>
      <c r="E4527" s="9"/>
      <c r="F4527" s="9"/>
      <c r="G4527" s="9"/>
      <c r="H4527" s="9"/>
      <c r="I4527" s="9"/>
      <c r="K4527" s="1"/>
    </row>
    <row r="4528" spans="1:11" x14ac:dyDescent="0.3">
      <c r="A4528" s="1"/>
      <c r="C4528" s="9"/>
      <c r="D4528" s="9"/>
      <c r="E4528" s="9"/>
      <c r="F4528" s="9"/>
      <c r="G4528" s="9"/>
      <c r="H4528" s="9"/>
      <c r="I4528" s="9"/>
      <c r="K4528" s="1"/>
    </row>
    <row r="4529" spans="1:11" x14ac:dyDescent="0.3">
      <c r="A4529" s="1"/>
      <c r="C4529" s="9"/>
      <c r="D4529" s="9"/>
      <c r="E4529" s="9"/>
      <c r="F4529" s="9"/>
      <c r="G4529" s="9"/>
      <c r="H4529" s="9"/>
      <c r="I4529" s="9"/>
      <c r="K4529" s="1"/>
    </row>
    <row r="4530" spans="1:11" x14ac:dyDescent="0.3">
      <c r="A4530" s="1"/>
      <c r="C4530" s="9"/>
      <c r="D4530" s="9"/>
      <c r="E4530" s="9"/>
      <c r="F4530" s="9"/>
      <c r="G4530" s="9"/>
      <c r="H4530" s="9"/>
      <c r="I4530" s="9"/>
      <c r="K4530" s="1"/>
    </row>
    <row r="4531" spans="1:11" x14ac:dyDescent="0.3">
      <c r="A4531" s="1"/>
      <c r="C4531" s="9"/>
      <c r="D4531" s="9"/>
      <c r="E4531" s="9"/>
      <c r="F4531" s="9"/>
      <c r="G4531" s="9"/>
      <c r="H4531" s="9"/>
      <c r="I4531" s="9"/>
      <c r="K4531" s="1"/>
    </row>
    <row r="4532" spans="1:11" x14ac:dyDescent="0.3">
      <c r="A4532" s="1"/>
      <c r="C4532" s="9"/>
      <c r="D4532" s="9"/>
      <c r="E4532" s="9"/>
      <c r="F4532" s="9"/>
      <c r="G4532" s="9"/>
      <c r="H4532" s="9"/>
      <c r="I4532" s="9"/>
      <c r="K4532" s="1"/>
    </row>
    <row r="4533" spans="1:11" x14ac:dyDescent="0.3">
      <c r="A4533" s="1"/>
      <c r="C4533" s="9"/>
      <c r="D4533" s="9"/>
      <c r="E4533" s="9"/>
      <c r="F4533" s="9"/>
      <c r="G4533" s="9"/>
      <c r="H4533" s="9"/>
      <c r="I4533" s="9"/>
      <c r="K4533" s="1"/>
    </row>
    <row r="4534" spans="1:11" x14ac:dyDescent="0.3">
      <c r="A4534" s="1"/>
      <c r="C4534" s="9"/>
      <c r="D4534" s="9"/>
      <c r="E4534" s="9"/>
      <c r="F4534" s="9"/>
      <c r="G4534" s="9"/>
      <c r="H4534" s="9"/>
      <c r="I4534" s="9"/>
      <c r="K4534" s="1"/>
    </row>
    <row r="4535" spans="1:11" x14ac:dyDescent="0.3">
      <c r="A4535" s="1"/>
      <c r="C4535" s="9"/>
      <c r="D4535" s="9"/>
      <c r="E4535" s="9"/>
      <c r="F4535" s="9"/>
      <c r="G4535" s="9"/>
      <c r="H4535" s="9"/>
      <c r="I4535" s="9"/>
      <c r="K4535" s="1"/>
    </row>
    <row r="4536" spans="1:11" x14ac:dyDescent="0.3">
      <c r="A4536" s="1"/>
      <c r="C4536" s="9"/>
      <c r="D4536" s="9"/>
      <c r="E4536" s="9"/>
      <c r="F4536" s="9"/>
      <c r="G4536" s="9"/>
      <c r="H4536" s="9"/>
      <c r="I4536" s="9"/>
      <c r="K4536" s="1"/>
    </row>
    <row r="4537" spans="1:11" x14ac:dyDescent="0.3">
      <c r="A4537" s="1"/>
      <c r="C4537" s="9"/>
      <c r="D4537" s="9"/>
      <c r="E4537" s="9"/>
      <c r="F4537" s="9"/>
      <c r="G4537" s="9"/>
      <c r="H4537" s="9"/>
      <c r="I4537" s="9"/>
      <c r="K4537" s="1"/>
    </row>
    <row r="4538" spans="1:11" x14ac:dyDescent="0.3">
      <c r="A4538" s="1"/>
      <c r="C4538" s="9"/>
      <c r="D4538" s="9"/>
      <c r="E4538" s="9"/>
      <c r="F4538" s="9"/>
      <c r="G4538" s="9"/>
      <c r="H4538" s="9"/>
      <c r="I4538" s="9"/>
      <c r="K4538" s="1"/>
    </row>
    <row r="4539" spans="1:11" x14ac:dyDescent="0.3">
      <c r="A4539" s="1"/>
      <c r="C4539" s="9"/>
      <c r="D4539" s="9"/>
      <c r="E4539" s="9"/>
      <c r="F4539" s="9"/>
      <c r="G4539" s="9"/>
      <c r="H4539" s="9"/>
      <c r="I4539" s="9"/>
      <c r="K4539" s="1"/>
    </row>
    <row r="4540" spans="1:11" x14ac:dyDescent="0.3">
      <c r="A4540" s="1"/>
      <c r="C4540" s="9"/>
      <c r="D4540" s="9"/>
      <c r="E4540" s="9"/>
      <c r="F4540" s="9"/>
      <c r="G4540" s="9"/>
      <c r="H4540" s="9"/>
      <c r="I4540" s="9"/>
      <c r="K4540" s="1"/>
    </row>
    <row r="4541" spans="1:11" x14ac:dyDescent="0.3">
      <c r="A4541" s="1"/>
      <c r="C4541" s="9"/>
      <c r="D4541" s="9"/>
      <c r="E4541" s="9"/>
      <c r="F4541" s="9"/>
      <c r="G4541" s="9"/>
      <c r="H4541" s="9"/>
      <c r="I4541" s="9"/>
      <c r="K4541" s="1"/>
    </row>
    <row r="4542" spans="1:11" x14ac:dyDescent="0.3">
      <c r="A4542" s="1"/>
      <c r="C4542" s="9"/>
      <c r="D4542" s="9"/>
      <c r="E4542" s="9"/>
      <c r="F4542" s="9"/>
      <c r="G4542" s="9"/>
      <c r="H4542" s="9"/>
      <c r="I4542" s="9"/>
      <c r="K4542" s="1"/>
    </row>
    <row r="4543" spans="1:11" x14ac:dyDescent="0.3">
      <c r="A4543" s="1"/>
      <c r="C4543" s="9"/>
      <c r="D4543" s="9"/>
      <c r="E4543" s="9"/>
      <c r="F4543" s="9"/>
      <c r="G4543" s="9"/>
      <c r="H4543" s="9"/>
      <c r="I4543" s="9"/>
      <c r="K4543" s="1"/>
    </row>
    <row r="4544" spans="1:11" x14ac:dyDescent="0.3">
      <c r="A4544" s="1"/>
      <c r="C4544" s="9"/>
      <c r="D4544" s="9"/>
      <c r="E4544" s="9"/>
      <c r="F4544" s="9"/>
      <c r="G4544" s="9"/>
      <c r="H4544" s="9"/>
      <c r="I4544" s="9"/>
      <c r="K4544" s="1"/>
    </row>
    <row r="4545" spans="1:11" x14ac:dyDescent="0.3">
      <c r="A4545" s="1"/>
      <c r="C4545" s="9"/>
      <c r="D4545" s="9"/>
      <c r="E4545" s="9"/>
      <c r="F4545" s="9"/>
      <c r="G4545" s="9"/>
      <c r="H4545" s="9"/>
      <c r="I4545" s="9"/>
      <c r="K4545" s="1"/>
    </row>
    <row r="4546" spans="1:11" x14ac:dyDescent="0.3">
      <c r="A4546" s="1"/>
      <c r="C4546" s="9"/>
      <c r="D4546" s="9"/>
      <c r="E4546" s="9"/>
      <c r="F4546" s="9"/>
      <c r="G4546" s="9"/>
      <c r="H4546" s="9"/>
      <c r="I4546" s="9"/>
      <c r="K4546" s="1"/>
    </row>
    <row r="4547" spans="1:11" x14ac:dyDescent="0.3">
      <c r="A4547" s="1"/>
      <c r="C4547" s="9"/>
      <c r="D4547" s="9"/>
      <c r="E4547" s="9"/>
      <c r="F4547" s="9"/>
      <c r="G4547" s="9"/>
      <c r="H4547" s="9"/>
      <c r="I4547" s="9"/>
      <c r="K4547" s="1"/>
    </row>
    <row r="4548" spans="1:11" x14ac:dyDescent="0.3">
      <c r="A4548" s="1"/>
      <c r="C4548" s="9"/>
      <c r="D4548" s="9"/>
      <c r="E4548" s="9"/>
      <c r="F4548" s="9"/>
      <c r="G4548" s="9"/>
      <c r="H4548" s="9"/>
      <c r="I4548" s="9"/>
      <c r="K4548" s="1"/>
    </row>
    <row r="4549" spans="1:11" x14ac:dyDescent="0.3">
      <c r="A4549" s="1"/>
      <c r="C4549" s="9"/>
      <c r="D4549" s="9"/>
      <c r="E4549" s="9"/>
      <c r="F4549" s="9"/>
      <c r="G4549" s="9"/>
      <c r="H4549" s="9"/>
      <c r="I4549" s="9"/>
      <c r="K4549" s="1"/>
    </row>
    <row r="4550" spans="1:11" x14ac:dyDescent="0.3">
      <c r="A4550" s="1"/>
      <c r="C4550" s="9"/>
      <c r="D4550" s="9"/>
      <c r="E4550" s="9"/>
      <c r="F4550" s="9"/>
      <c r="G4550" s="9"/>
      <c r="H4550" s="9"/>
      <c r="I4550" s="9"/>
      <c r="K4550" s="1"/>
    </row>
    <row r="4551" spans="1:11" x14ac:dyDescent="0.3">
      <c r="A4551" s="1"/>
      <c r="C4551" s="9"/>
      <c r="D4551" s="9"/>
      <c r="E4551" s="9"/>
      <c r="F4551" s="9"/>
      <c r="G4551" s="9"/>
      <c r="H4551" s="9"/>
      <c r="I4551" s="9"/>
      <c r="K4551" s="1"/>
    </row>
    <row r="4552" spans="1:11" x14ac:dyDescent="0.3">
      <c r="A4552" s="1"/>
      <c r="C4552" s="9"/>
      <c r="D4552" s="9"/>
      <c r="E4552" s="9"/>
      <c r="F4552" s="9"/>
      <c r="G4552" s="9"/>
      <c r="H4552" s="9"/>
      <c r="I4552" s="9"/>
      <c r="K4552" s="1"/>
    </row>
    <row r="4553" spans="1:11" x14ac:dyDescent="0.3">
      <c r="A4553" s="1"/>
      <c r="C4553" s="9"/>
      <c r="D4553" s="9"/>
      <c r="E4553" s="9"/>
      <c r="F4553" s="9"/>
      <c r="G4553" s="9"/>
      <c r="H4553" s="9"/>
      <c r="I4553" s="9"/>
      <c r="K4553" s="1"/>
    </row>
    <row r="4554" spans="1:11" x14ac:dyDescent="0.3">
      <c r="A4554" s="1"/>
      <c r="C4554" s="9"/>
      <c r="D4554" s="9"/>
      <c r="E4554" s="9"/>
      <c r="F4554" s="9"/>
      <c r="G4554" s="9"/>
      <c r="H4554" s="9"/>
      <c r="I4554" s="9"/>
      <c r="K4554" s="1"/>
    </row>
    <row r="4555" spans="1:11" x14ac:dyDescent="0.3">
      <c r="A4555" s="1"/>
      <c r="C4555" s="9"/>
      <c r="D4555" s="9"/>
      <c r="E4555" s="9"/>
      <c r="F4555" s="9"/>
      <c r="G4555" s="9"/>
      <c r="H4555" s="9"/>
      <c r="I4555" s="9"/>
      <c r="K4555" s="1"/>
    </row>
    <row r="4556" spans="1:11" x14ac:dyDescent="0.3">
      <c r="A4556" s="1"/>
      <c r="C4556" s="9"/>
      <c r="D4556" s="9"/>
      <c r="E4556" s="9"/>
      <c r="F4556" s="9"/>
      <c r="G4556" s="9"/>
      <c r="H4556" s="9"/>
      <c r="I4556" s="9"/>
      <c r="K4556" s="1"/>
    </row>
    <row r="4557" spans="1:11" x14ac:dyDescent="0.3">
      <c r="A4557" s="1"/>
      <c r="C4557" s="9"/>
      <c r="D4557" s="9"/>
      <c r="E4557" s="9"/>
      <c r="F4557" s="9"/>
      <c r="G4557" s="9"/>
      <c r="H4557" s="9"/>
      <c r="I4557" s="9"/>
      <c r="K4557" s="1"/>
    </row>
    <row r="4558" spans="1:11" x14ac:dyDescent="0.3">
      <c r="A4558" s="1"/>
      <c r="C4558" s="9"/>
      <c r="D4558" s="9"/>
      <c r="E4558" s="9"/>
      <c r="F4558" s="9"/>
      <c r="G4558" s="9"/>
      <c r="H4558" s="9"/>
      <c r="I4558" s="9"/>
      <c r="K4558" s="1"/>
    </row>
    <row r="4559" spans="1:11" x14ac:dyDescent="0.3">
      <c r="A4559" s="1"/>
      <c r="C4559" s="9"/>
      <c r="D4559" s="9"/>
      <c r="E4559" s="9"/>
      <c r="F4559" s="9"/>
      <c r="G4559" s="9"/>
      <c r="H4559" s="9"/>
      <c r="I4559" s="9"/>
      <c r="K4559" s="1"/>
    </row>
    <row r="4560" spans="1:11" x14ac:dyDescent="0.3">
      <c r="A4560" s="1"/>
      <c r="C4560" s="9"/>
      <c r="D4560" s="9"/>
      <c r="E4560" s="9"/>
      <c r="F4560" s="9"/>
      <c r="G4560" s="9"/>
      <c r="H4560" s="9"/>
      <c r="I4560" s="9"/>
      <c r="K4560" s="1"/>
    </row>
    <row r="4561" spans="1:11" x14ac:dyDescent="0.3">
      <c r="A4561" s="1"/>
      <c r="C4561" s="9"/>
      <c r="D4561" s="9"/>
      <c r="E4561" s="9"/>
      <c r="F4561" s="9"/>
      <c r="G4561" s="9"/>
      <c r="H4561" s="9"/>
      <c r="I4561" s="9"/>
      <c r="K4561" s="1"/>
    </row>
    <row r="4562" spans="1:11" x14ac:dyDescent="0.3">
      <c r="A4562" s="1"/>
      <c r="C4562" s="9"/>
      <c r="D4562" s="9"/>
      <c r="E4562" s="9"/>
      <c r="F4562" s="9"/>
      <c r="G4562" s="9"/>
      <c r="H4562" s="9"/>
      <c r="I4562" s="9"/>
      <c r="K4562" s="1"/>
    </row>
    <row r="4563" spans="1:11" x14ac:dyDescent="0.3">
      <c r="A4563" s="1"/>
      <c r="C4563" s="9"/>
      <c r="D4563" s="9"/>
      <c r="E4563" s="9"/>
      <c r="F4563" s="9"/>
      <c r="G4563" s="9"/>
      <c r="H4563" s="9"/>
      <c r="I4563" s="9"/>
      <c r="K4563" s="1"/>
    </row>
    <row r="4564" spans="1:11" x14ac:dyDescent="0.3">
      <c r="A4564" s="1"/>
      <c r="C4564" s="9"/>
      <c r="D4564" s="9"/>
      <c r="E4564" s="9"/>
      <c r="F4564" s="9"/>
      <c r="G4564" s="9"/>
      <c r="H4564" s="9"/>
      <c r="I4564" s="9"/>
      <c r="K4564" s="1"/>
    </row>
    <row r="4565" spans="1:11" x14ac:dyDescent="0.3">
      <c r="A4565" s="1"/>
      <c r="C4565" s="9"/>
      <c r="D4565" s="9"/>
      <c r="E4565" s="9"/>
      <c r="F4565" s="9"/>
      <c r="G4565" s="9"/>
      <c r="H4565" s="9"/>
      <c r="I4565" s="9"/>
      <c r="K4565" s="1"/>
    </row>
    <row r="4566" spans="1:11" x14ac:dyDescent="0.3">
      <c r="A4566" s="1"/>
      <c r="C4566" s="9"/>
      <c r="D4566" s="9"/>
      <c r="E4566" s="9"/>
      <c r="F4566" s="9"/>
      <c r="G4566" s="9"/>
      <c r="H4566" s="9"/>
      <c r="I4566" s="9"/>
      <c r="K4566" s="1"/>
    </row>
    <row r="4567" spans="1:11" x14ac:dyDescent="0.3">
      <c r="A4567" s="1"/>
      <c r="C4567" s="9"/>
      <c r="D4567" s="9"/>
      <c r="E4567" s="9"/>
      <c r="F4567" s="9"/>
      <c r="G4567" s="9"/>
      <c r="H4567" s="9"/>
      <c r="I4567" s="9"/>
      <c r="K4567" s="1"/>
    </row>
    <row r="4568" spans="1:11" x14ac:dyDescent="0.3">
      <c r="A4568" s="1"/>
      <c r="C4568" s="9"/>
      <c r="D4568" s="9"/>
      <c r="E4568" s="9"/>
      <c r="F4568" s="9"/>
      <c r="G4568" s="9"/>
      <c r="H4568" s="9"/>
      <c r="I4568" s="9"/>
      <c r="K4568" s="1"/>
    </row>
    <row r="4569" spans="1:11" x14ac:dyDescent="0.3">
      <c r="A4569" s="1"/>
      <c r="C4569" s="9"/>
      <c r="D4569" s="9"/>
      <c r="E4569" s="9"/>
      <c r="F4569" s="9"/>
      <c r="G4569" s="9"/>
      <c r="H4569" s="9"/>
      <c r="I4569" s="9"/>
      <c r="K4569" s="1"/>
    </row>
    <row r="4570" spans="1:11" x14ac:dyDescent="0.3">
      <c r="A4570" s="1"/>
      <c r="C4570" s="9"/>
      <c r="D4570" s="9"/>
      <c r="E4570" s="9"/>
      <c r="F4570" s="9"/>
      <c r="G4570" s="9"/>
      <c r="H4570" s="9"/>
      <c r="I4570" s="9"/>
      <c r="K4570" s="1"/>
    </row>
    <row r="4571" spans="1:11" x14ac:dyDescent="0.3">
      <c r="A4571" s="1"/>
      <c r="C4571" s="9"/>
      <c r="D4571" s="9"/>
      <c r="E4571" s="9"/>
      <c r="F4571" s="9"/>
      <c r="G4571" s="9"/>
      <c r="H4571" s="9"/>
      <c r="I4571" s="9"/>
      <c r="K4571" s="1"/>
    </row>
    <row r="4572" spans="1:11" x14ac:dyDescent="0.3">
      <c r="A4572" s="1"/>
      <c r="C4572" s="9"/>
      <c r="D4572" s="9"/>
      <c r="E4572" s="9"/>
      <c r="F4572" s="9"/>
      <c r="G4572" s="9"/>
      <c r="H4572" s="9"/>
      <c r="I4572" s="9"/>
      <c r="K4572" s="1"/>
    </row>
    <row r="4573" spans="1:11" x14ac:dyDescent="0.3">
      <c r="A4573" s="1"/>
      <c r="C4573" s="9"/>
      <c r="D4573" s="9"/>
      <c r="E4573" s="9"/>
      <c r="F4573" s="9"/>
      <c r="G4573" s="9"/>
      <c r="H4573" s="9"/>
      <c r="I4573" s="9"/>
      <c r="K4573" s="1"/>
    </row>
    <row r="4574" spans="1:11" x14ac:dyDescent="0.3">
      <c r="A4574" s="1"/>
      <c r="C4574" s="9"/>
      <c r="D4574" s="9"/>
      <c r="E4574" s="9"/>
      <c r="F4574" s="9"/>
      <c r="G4574" s="9"/>
      <c r="H4574" s="9"/>
      <c r="I4574" s="9"/>
      <c r="K4574" s="1"/>
    </row>
    <row r="4575" spans="1:11" x14ac:dyDescent="0.3">
      <c r="A4575" s="1"/>
      <c r="C4575" s="9"/>
      <c r="D4575" s="9"/>
      <c r="E4575" s="9"/>
      <c r="F4575" s="9"/>
      <c r="G4575" s="9"/>
      <c r="H4575" s="9"/>
      <c r="I4575" s="9"/>
      <c r="K4575" s="1"/>
    </row>
    <row r="4576" spans="1:11" x14ac:dyDescent="0.3">
      <c r="A4576" s="1"/>
      <c r="C4576" s="9"/>
      <c r="D4576" s="9"/>
      <c r="E4576" s="9"/>
      <c r="F4576" s="9"/>
      <c r="G4576" s="9"/>
      <c r="H4576" s="9"/>
      <c r="I4576" s="9"/>
      <c r="K4576" s="1"/>
    </row>
    <row r="4577" spans="1:11" x14ac:dyDescent="0.3">
      <c r="A4577" s="1"/>
      <c r="C4577" s="9"/>
      <c r="D4577" s="9"/>
      <c r="E4577" s="9"/>
      <c r="F4577" s="9"/>
      <c r="G4577" s="9"/>
      <c r="H4577" s="9"/>
      <c r="I4577" s="9"/>
      <c r="K4577" s="1"/>
    </row>
    <row r="4578" spans="1:11" x14ac:dyDescent="0.3">
      <c r="A4578" s="1"/>
      <c r="C4578" s="9"/>
      <c r="D4578" s="9"/>
      <c r="E4578" s="9"/>
      <c r="F4578" s="9"/>
      <c r="G4578" s="9"/>
      <c r="H4578" s="9"/>
      <c r="I4578" s="9"/>
      <c r="K4578" s="1"/>
    </row>
    <row r="4579" spans="1:11" x14ac:dyDescent="0.3">
      <c r="A4579" s="1"/>
      <c r="C4579" s="9"/>
      <c r="D4579" s="9"/>
      <c r="E4579" s="9"/>
      <c r="F4579" s="9"/>
      <c r="G4579" s="9"/>
      <c r="H4579" s="9"/>
      <c r="I4579" s="9"/>
      <c r="K4579" s="1"/>
    </row>
    <row r="4580" spans="1:11" x14ac:dyDescent="0.3">
      <c r="A4580" s="1"/>
      <c r="C4580" s="9"/>
      <c r="D4580" s="9"/>
      <c r="E4580" s="9"/>
      <c r="F4580" s="9"/>
      <c r="G4580" s="9"/>
      <c r="H4580" s="9"/>
      <c r="I4580" s="9"/>
      <c r="K4580" s="1"/>
    </row>
    <row r="4581" spans="1:11" x14ac:dyDescent="0.3">
      <c r="A4581" s="1"/>
      <c r="C4581" s="9"/>
      <c r="D4581" s="9"/>
      <c r="E4581" s="9"/>
      <c r="F4581" s="9"/>
      <c r="G4581" s="9"/>
      <c r="H4581" s="9"/>
      <c r="I4581" s="9"/>
      <c r="K4581" s="1"/>
    </row>
    <row r="4582" spans="1:11" x14ac:dyDescent="0.3">
      <c r="A4582" s="1"/>
      <c r="C4582" s="9"/>
      <c r="D4582" s="9"/>
      <c r="E4582" s="9"/>
      <c r="F4582" s="9"/>
      <c r="G4582" s="9"/>
      <c r="H4582" s="9"/>
      <c r="I4582" s="9"/>
      <c r="K4582" s="1"/>
    </row>
    <row r="4583" spans="1:11" x14ac:dyDescent="0.3">
      <c r="A4583" s="1"/>
      <c r="C4583" s="9"/>
      <c r="D4583" s="9"/>
      <c r="E4583" s="9"/>
      <c r="F4583" s="9"/>
      <c r="G4583" s="9"/>
      <c r="H4583" s="9"/>
      <c r="I4583" s="9"/>
      <c r="K4583" s="1"/>
    </row>
    <row r="4584" spans="1:11" x14ac:dyDescent="0.3">
      <c r="A4584" s="1"/>
      <c r="C4584" s="9"/>
      <c r="D4584" s="9"/>
      <c r="E4584" s="9"/>
      <c r="F4584" s="9"/>
      <c r="G4584" s="9"/>
      <c r="H4584" s="9"/>
      <c r="I4584" s="9"/>
      <c r="K4584" s="1"/>
    </row>
    <row r="4585" spans="1:11" x14ac:dyDescent="0.3">
      <c r="A4585" s="1"/>
      <c r="C4585" s="9"/>
      <c r="D4585" s="9"/>
      <c r="E4585" s="9"/>
      <c r="F4585" s="9"/>
      <c r="G4585" s="9"/>
      <c r="H4585" s="9"/>
      <c r="I4585" s="9"/>
      <c r="K4585" s="1"/>
    </row>
    <row r="4586" spans="1:11" x14ac:dyDescent="0.3">
      <c r="A4586" s="1"/>
      <c r="C4586" s="9"/>
      <c r="D4586" s="9"/>
      <c r="E4586" s="9"/>
      <c r="F4586" s="9"/>
      <c r="G4586" s="9"/>
      <c r="H4586" s="9"/>
      <c r="I4586" s="9"/>
      <c r="K4586" s="1"/>
    </row>
    <row r="4587" spans="1:11" x14ac:dyDescent="0.3">
      <c r="A4587" s="1"/>
      <c r="C4587" s="9"/>
      <c r="D4587" s="9"/>
      <c r="E4587" s="9"/>
      <c r="F4587" s="9"/>
      <c r="G4587" s="9"/>
      <c r="H4587" s="9"/>
      <c r="I4587" s="9"/>
      <c r="K4587" s="1"/>
    </row>
    <row r="4588" spans="1:11" x14ac:dyDescent="0.3">
      <c r="A4588" s="1"/>
      <c r="C4588" s="9"/>
      <c r="D4588" s="9"/>
      <c r="E4588" s="9"/>
      <c r="F4588" s="9"/>
      <c r="G4588" s="9"/>
      <c r="H4588" s="9"/>
      <c r="I4588" s="9"/>
      <c r="K4588" s="1"/>
    </row>
    <row r="4589" spans="1:11" x14ac:dyDescent="0.3">
      <c r="A4589" s="1"/>
      <c r="C4589" s="9"/>
      <c r="D4589" s="9"/>
      <c r="E4589" s="9"/>
      <c r="F4589" s="9"/>
      <c r="G4589" s="9"/>
      <c r="H4589" s="9"/>
      <c r="I4589" s="9"/>
      <c r="K4589" s="1"/>
    </row>
    <row r="4590" spans="1:11" x14ac:dyDescent="0.3">
      <c r="A4590" s="1"/>
      <c r="C4590" s="9"/>
      <c r="D4590" s="9"/>
      <c r="E4590" s="9"/>
      <c r="F4590" s="9"/>
      <c r="G4590" s="9"/>
      <c r="H4590" s="9"/>
      <c r="I4590" s="9"/>
      <c r="K4590" s="1"/>
    </row>
    <row r="4591" spans="1:11" x14ac:dyDescent="0.3">
      <c r="A4591" s="1"/>
      <c r="C4591" s="9"/>
      <c r="D4591" s="9"/>
      <c r="E4591" s="9"/>
      <c r="F4591" s="9"/>
      <c r="G4591" s="9"/>
      <c r="H4591" s="9"/>
      <c r="I4591" s="9"/>
      <c r="K4591" s="1"/>
    </row>
    <row r="4592" spans="1:11" x14ac:dyDescent="0.3">
      <c r="A4592" s="1"/>
      <c r="C4592" s="9"/>
      <c r="D4592" s="9"/>
      <c r="E4592" s="9"/>
      <c r="F4592" s="9"/>
      <c r="G4592" s="9"/>
      <c r="H4592" s="9"/>
      <c r="I4592" s="9"/>
      <c r="K4592" s="1"/>
    </row>
    <row r="4593" spans="1:11" x14ac:dyDescent="0.3">
      <c r="A4593" s="1"/>
      <c r="C4593" s="9"/>
      <c r="D4593" s="9"/>
      <c r="E4593" s="9"/>
      <c r="F4593" s="9"/>
      <c r="G4593" s="9"/>
      <c r="H4593" s="9"/>
      <c r="I4593" s="9"/>
      <c r="K4593" s="1"/>
    </row>
    <row r="4594" spans="1:11" x14ac:dyDescent="0.3">
      <c r="A4594" s="1"/>
      <c r="C4594" s="9"/>
      <c r="D4594" s="9"/>
      <c r="E4594" s="9"/>
      <c r="F4594" s="9"/>
      <c r="G4594" s="9"/>
      <c r="H4594" s="9"/>
      <c r="I4594" s="9"/>
      <c r="K4594" s="1"/>
    </row>
    <row r="4595" spans="1:11" x14ac:dyDescent="0.3">
      <c r="A4595" s="1"/>
      <c r="C4595" s="9"/>
      <c r="D4595" s="9"/>
      <c r="E4595" s="9"/>
      <c r="F4595" s="9"/>
      <c r="G4595" s="9"/>
      <c r="H4595" s="9"/>
      <c r="I4595" s="9"/>
      <c r="K4595" s="1"/>
    </row>
    <row r="4596" spans="1:11" x14ac:dyDescent="0.3">
      <c r="A4596" s="1"/>
      <c r="C4596" s="9"/>
      <c r="D4596" s="9"/>
      <c r="E4596" s="9"/>
      <c r="F4596" s="9"/>
      <c r="G4596" s="9"/>
      <c r="H4596" s="9"/>
      <c r="I4596" s="9"/>
      <c r="K4596" s="1"/>
    </row>
    <row r="4597" spans="1:11" x14ac:dyDescent="0.3">
      <c r="A4597" s="1"/>
      <c r="C4597" s="9"/>
      <c r="D4597" s="9"/>
      <c r="E4597" s="9"/>
      <c r="F4597" s="9"/>
      <c r="G4597" s="9"/>
      <c r="H4597" s="9"/>
      <c r="I4597" s="9"/>
      <c r="K4597" s="1"/>
    </row>
    <row r="4598" spans="1:11" x14ac:dyDescent="0.3">
      <c r="A4598" s="1"/>
      <c r="C4598" s="9"/>
      <c r="D4598" s="9"/>
      <c r="E4598" s="9"/>
      <c r="F4598" s="9"/>
      <c r="G4598" s="9"/>
      <c r="H4598" s="9"/>
      <c r="I4598" s="9"/>
      <c r="K4598" s="1"/>
    </row>
    <row r="4599" spans="1:11" x14ac:dyDescent="0.3">
      <c r="A4599" s="1"/>
      <c r="C4599" s="9"/>
      <c r="D4599" s="9"/>
      <c r="E4599" s="9"/>
      <c r="F4599" s="9"/>
      <c r="G4599" s="9"/>
      <c r="H4599" s="9"/>
      <c r="I4599" s="9"/>
      <c r="K4599" s="1"/>
    </row>
    <row r="4600" spans="1:11" x14ac:dyDescent="0.3">
      <c r="A4600" s="1"/>
      <c r="C4600" s="9"/>
      <c r="D4600" s="9"/>
      <c r="E4600" s="9"/>
      <c r="F4600" s="9"/>
      <c r="G4600" s="9"/>
      <c r="H4600" s="9"/>
      <c r="I4600" s="9"/>
      <c r="K4600" s="1"/>
    </row>
    <row r="4601" spans="1:11" x14ac:dyDescent="0.3">
      <c r="A4601" s="1"/>
      <c r="C4601" s="9"/>
      <c r="D4601" s="9"/>
      <c r="E4601" s="9"/>
      <c r="F4601" s="9"/>
      <c r="G4601" s="9"/>
      <c r="H4601" s="9"/>
      <c r="I4601" s="9"/>
      <c r="K4601" s="1"/>
    </row>
    <row r="4602" spans="1:11" x14ac:dyDescent="0.3">
      <c r="A4602" s="1"/>
      <c r="C4602" s="9"/>
      <c r="D4602" s="9"/>
      <c r="E4602" s="9"/>
      <c r="F4602" s="9"/>
      <c r="G4602" s="9"/>
      <c r="H4602" s="9"/>
      <c r="I4602" s="9"/>
      <c r="K4602" s="1"/>
    </row>
    <row r="4603" spans="1:11" x14ac:dyDescent="0.3">
      <c r="A4603" s="1"/>
      <c r="C4603" s="9"/>
      <c r="D4603" s="9"/>
      <c r="E4603" s="9"/>
      <c r="F4603" s="9"/>
      <c r="G4603" s="9"/>
      <c r="H4603" s="9"/>
      <c r="I4603" s="9"/>
      <c r="K4603" s="1"/>
    </row>
    <row r="4604" spans="1:11" x14ac:dyDescent="0.3">
      <c r="A4604" s="1"/>
      <c r="C4604" s="9"/>
      <c r="D4604" s="9"/>
      <c r="E4604" s="9"/>
      <c r="F4604" s="9"/>
      <c r="G4604" s="9"/>
      <c r="H4604" s="9"/>
      <c r="I4604" s="9"/>
      <c r="K4604" s="1"/>
    </row>
    <row r="4605" spans="1:11" x14ac:dyDescent="0.3">
      <c r="A4605" s="1"/>
      <c r="C4605" s="9"/>
      <c r="D4605" s="9"/>
      <c r="E4605" s="9"/>
      <c r="F4605" s="9"/>
      <c r="G4605" s="9"/>
      <c r="H4605" s="9"/>
      <c r="I4605" s="9"/>
      <c r="K4605" s="1"/>
    </row>
    <row r="4606" spans="1:11" x14ac:dyDescent="0.3">
      <c r="A4606" s="1"/>
      <c r="C4606" s="9"/>
      <c r="D4606" s="9"/>
      <c r="E4606" s="9"/>
      <c r="F4606" s="9"/>
      <c r="G4606" s="9"/>
      <c r="H4606" s="9"/>
      <c r="I4606" s="9"/>
      <c r="K4606" s="1"/>
    </row>
    <row r="4607" spans="1:11" x14ac:dyDescent="0.3">
      <c r="A4607" s="1"/>
      <c r="C4607" s="9"/>
      <c r="D4607" s="9"/>
      <c r="E4607" s="9"/>
      <c r="F4607" s="9"/>
      <c r="G4607" s="9"/>
      <c r="H4607" s="9"/>
      <c r="I4607" s="9"/>
      <c r="K4607" s="1"/>
    </row>
    <row r="4608" spans="1:11" x14ac:dyDescent="0.3">
      <c r="A4608" s="1"/>
      <c r="C4608" s="9"/>
      <c r="D4608" s="9"/>
      <c r="E4608" s="9"/>
      <c r="F4608" s="9"/>
      <c r="G4608" s="9"/>
      <c r="H4608" s="9"/>
      <c r="I4608" s="9"/>
      <c r="K4608" s="1"/>
    </row>
    <row r="4609" spans="1:11" x14ac:dyDescent="0.3">
      <c r="A4609" s="1"/>
      <c r="C4609" s="9"/>
      <c r="D4609" s="9"/>
      <c r="E4609" s="9"/>
      <c r="F4609" s="9"/>
      <c r="G4609" s="9"/>
      <c r="H4609" s="9"/>
      <c r="I4609" s="9"/>
      <c r="K4609" s="1"/>
    </row>
    <row r="4610" spans="1:11" x14ac:dyDescent="0.3">
      <c r="A4610" s="1"/>
      <c r="C4610" s="9"/>
      <c r="D4610" s="9"/>
      <c r="E4610" s="9"/>
      <c r="F4610" s="9"/>
      <c r="G4610" s="9"/>
      <c r="H4610" s="9"/>
      <c r="I4610" s="9"/>
      <c r="K4610" s="1"/>
    </row>
    <row r="4611" spans="1:11" x14ac:dyDescent="0.3">
      <c r="A4611" s="1"/>
      <c r="C4611" s="9"/>
      <c r="D4611" s="9"/>
      <c r="E4611" s="9"/>
      <c r="F4611" s="9"/>
      <c r="G4611" s="9"/>
      <c r="H4611" s="9"/>
      <c r="I4611" s="9"/>
      <c r="K4611" s="1"/>
    </row>
    <row r="4612" spans="1:11" x14ac:dyDescent="0.3">
      <c r="A4612" s="1"/>
      <c r="C4612" s="9"/>
      <c r="D4612" s="9"/>
      <c r="E4612" s="9"/>
      <c r="F4612" s="9"/>
      <c r="G4612" s="9"/>
      <c r="H4612" s="9"/>
      <c r="I4612" s="9"/>
      <c r="K4612" s="1"/>
    </row>
    <row r="4613" spans="1:11" x14ac:dyDescent="0.3">
      <c r="A4613" s="1"/>
      <c r="C4613" s="9"/>
      <c r="D4613" s="9"/>
      <c r="E4613" s="9"/>
      <c r="F4613" s="9"/>
      <c r="G4613" s="9"/>
      <c r="H4613" s="9"/>
      <c r="I4613" s="9"/>
      <c r="K4613" s="1"/>
    </row>
    <row r="4614" spans="1:11" x14ac:dyDescent="0.3">
      <c r="A4614" s="1"/>
      <c r="C4614" s="9"/>
      <c r="D4614" s="9"/>
      <c r="E4614" s="9"/>
      <c r="F4614" s="9"/>
      <c r="G4614" s="9"/>
      <c r="H4614" s="9"/>
      <c r="I4614" s="9"/>
      <c r="K4614" s="1"/>
    </row>
    <row r="4615" spans="1:11" x14ac:dyDescent="0.3">
      <c r="A4615" s="1"/>
      <c r="C4615" s="9"/>
      <c r="D4615" s="9"/>
      <c r="E4615" s="9"/>
      <c r="F4615" s="9"/>
      <c r="G4615" s="9"/>
      <c r="H4615" s="9"/>
      <c r="I4615" s="9"/>
      <c r="K4615" s="1"/>
    </row>
    <row r="4616" spans="1:11" x14ac:dyDescent="0.3">
      <c r="A4616" s="1"/>
      <c r="C4616" s="9"/>
      <c r="D4616" s="9"/>
      <c r="E4616" s="9"/>
      <c r="F4616" s="9"/>
      <c r="G4616" s="9"/>
      <c r="H4616" s="9"/>
      <c r="I4616" s="9"/>
      <c r="K4616" s="1"/>
    </row>
    <row r="4617" spans="1:11" x14ac:dyDescent="0.3">
      <c r="A4617" s="1"/>
      <c r="C4617" s="9"/>
      <c r="D4617" s="9"/>
      <c r="E4617" s="9"/>
      <c r="F4617" s="9"/>
      <c r="G4617" s="9"/>
      <c r="H4617" s="9"/>
      <c r="I4617" s="9"/>
      <c r="K4617" s="1"/>
    </row>
    <row r="4618" spans="1:11" x14ac:dyDescent="0.3">
      <c r="A4618" s="1"/>
      <c r="C4618" s="9"/>
      <c r="D4618" s="9"/>
      <c r="E4618" s="9"/>
      <c r="F4618" s="9"/>
      <c r="G4618" s="9"/>
      <c r="H4618" s="9"/>
      <c r="I4618" s="9"/>
      <c r="K4618" s="1"/>
    </row>
    <row r="4619" spans="1:11" x14ac:dyDescent="0.3">
      <c r="A4619" s="1"/>
      <c r="C4619" s="9"/>
      <c r="D4619" s="9"/>
      <c r="E4619" s="9"/>
      <c r="F4619" s="9"/>
      <c r="G4619" s="9"/>
      <c r="H4619" s="9"/>
      <c r="I4619" s="9"/>
      <c r="K4619" s="1"/>
    </row>
    <row r="4620" spans="1:11" x14ac:dyDescent="0.3">
      <c r="A4620" s="1"/>
      <c r="C4620" s="9"/>
      <c r="D4620" s="9"/>
      <c r="E4620" s="9"/>
      <c r="F4620" s="9"/>
      <c r="G4620" s="9"/>
      <c r="H4620" s="9"/>
      <c r="I4620" s="9"/>
      <c r="K4620" s="1"/>
    </row>
    <row r="4621" spans="1:11" x14ac:dyDescent="0.3">
      <c r="A4621" s="1"/>
      <c r="C4621" s="9"/>
      <c r="D4621" s="9"/>
      <c r="E4621" s="9"/>
      <c r="F4621" s="9"/>
      <c r="G4621" s="9"/>
      <c r="H4621" s="9"/>
      <c r="I4621" s="9"/>
      <c r="K4621" s="1"/>
    </row>
    <row r="4622" spans="1:11" x14ac:dyDescent="0.3">
      <c r="A4622" s="1"/>
      <c r="C4622" s="9"/>
      <c r="D4622" s="9"/>
      <c r="E4622" s="9"/>
      <c r="F4622" s="9"/>
      <c r="G4622" s="9"/>
      <c r="H4622" s="9"/>
      <c r="I4622" s="9"/>
      <c r="K4622" s="1"/>
    </row>
    <row r="4623" spans="1:11" x14ac:dyDescent="0.3">
      <c r="A4623" s="1"/>
      <c r="C4623" s="9"/>
      <c r="D4623" s="9"/>
      <c r="E4623" s="9"/>
      <c r="F4623" s="9"/>
      <c r="G4623" s="9"/>
      <c r="H4623" s="9"/>
      <c r="I4623" s="9"/>
      <c r="K4623" s="1"/>
    </row>
    <row r="4624" spans="1:11" x14ac:dyDescent="0.3">
      <c r="A4624" s="1"/>
      <c r="C4624" s="9"/>
      <c r="D4624" s="9"/>
      <c r="E4624" s="9"/>
      <c r="F4624" s="9"/>
      <c r="G4624" s="9"/>
      <c r="H4624" s="9"/>
      <c r="I4624" s="9"/>
      <c r="K4624" s="1"/>
    </row>
    <row r="4625" spans="1:11" x14ac:dyDescent="0.3">
      <c r="A4625" s="1"/>
      <c r="C4625" s="9"/>
      <c r="D4625" s="9"/>
      <c r="E4625" s="9"/>
      <c r="F4625" s="9"/>
      <c r="G4625" s="9"/>
      <c r="H4625" s="9"/>
      <c r="I4625" s="9"/>
      <c r="K4625" s="1"/>
    </row>
    <row r="4626" spans="1:11" x14ac:dyDescent="0.3">
      <c r="A4626" s="1"/>
      <c r="C4626" s="9"/>
      <c r="D4626" s="9"/>
      <c r="E4626" s="9"/>
      <c r="F4626" s="9"/>
      <c r="G4626" s="9"/>
      <c r="H4626" s="9"/>
      <c r="I4626" s="9"/>
      <c r="K4626" s="1"/>
    </row>
    <row r="4627" spans="1:11" x14ac:dyDescent="0.3">
      <c r="A4627" s="1"/>
      <c r="C4627" s="9"/>
      <c r="D4627" s="9"/>
      <c r="E4627" s="9"/>
      <c r="F4627" s="9"/>
      <c r="G4627" s="9"/>
      <c r="H4627" s="9"/>
      <c r="I4627" s="9"/>
      <c r="K4627" s="1"/>
    </row>
    <row r="4628" spans="1:11" x14ac:dyDescent="0.3">
      <c r="A4628" s="1"/>
      <c r="C4628" s="9"/>
      <c r="D4628" s="9"/>
      <c r="E4628" s="9"/>
      <c r="F4628" s="9"/>
      <c r="G4628" s="9"/>
      <c r="H4628" s="9"/>
      <c r="I4628" s="9"/>
      <c r="K4628" s="1"/>
    </row>
    <row r="4629" spans="1:11" x14ac:dyDescent="0.3">
      <c r="A4629" s="1"/>
      <c r="C4629" s="9"/>
      <c r="D4629" s="9"/>
      <c r="E4629" s="9"/>
      <c r="F4629" s="9"/>
      <c r="G4629" s="9"/>
      <c r="H4629" s="9"/>
      <c r="I4629" s="9"/>
      <c r="K4629" s="1"/>
    </row>
    <row r="4630" spans="1:11" x14ac:dyDescent="0.3">
      <c r="A4630" s="1"/>
      <c r="C4630" s="9"/>
      <c r="D4630" s="9"/>
      <c r="E4630" s="9"/>
      <c r="F4630" s="9"/>
      <c r="G4630" s="9"/>
      <c r="H4630" s="9"/>
      <c r="I4630" s="9"/>
      <c r="K4630" s="1"/>
    </row>
    <row r="4631" spans="1:11" x14ac:dyDescent="0.3">
      <c r="A4631" s="1"/>
      <c r="C4631" s="9"/>
      <c r="D4631" s="9"/>
      <c r="E4631" s="9"/>
      <c r="F4631" s="9"/>
      <c r="G4631" s="9"/>
      <c r="H4631" s="9"/>
      <c r="I4631" s="9"/>
      <c r="K4631" s="1"/>
    </row>
    <row r="4632" spans="1:11" x14ac:dyDescent="0.3">
      <c r="A4632" s="1"/>
      <c r="C4632" s="9"/>
      <c r="D4632" s="9"/>
      <c r="E4632" s="9"/>
      <c r="F4632" s="9"/>
      <c r="G4632" s="9"/>
      <c r="H4632" s="9"/>
      <c r="I4632" s="9"/>
      <c r="K4632" s="1"/>
    </row>
    <row r="4633" spans="1:11" x14ac:dyDescent="0.3">
      <c r="A4633" s="1"/>
      <c r="C4633" s="9"/>
      <c r="D4633" s="9"/>
      <c r="E4633" s="9"/>
      <c r="F4633" s="9"/>
      <c r="G4633" s="9"/>
      <c r="H4633" s="9"/>
      <c r="I4633" s="9"/>
      <c r="K4633" s="1"/>
    </row>
    <row r="4634" spans="1:11" x14ac:dyDescent="0.3">
      <c r="A4634" s="1"/>
      <c r="C4634" s="9"/>
      <c r="D4634" s="9"/>
      <c r="E4634" s="9"/>
      <c r="F4634" s="9"/>
      <c r="G4634" s="9"/>
      <c r="H4634" s="9"/>
      <c r="I4634" s="9"/>
      <c r="K4634" s="1"/>
    </row>
    <row r="4635" spans="1:11" x14ac:dyDescent="0.3">
      <c r="A4635" s="1"/>
      <c r="C4635" s="9"/>
      <c r="D4635" s="9"/>
      <c r="E4635" s="9"/>
      <c r="F4635" s="9"/>
      <c r="G4635" s="9"/>
      <c r="H4635" s="9"/>
      <c r="I4635" s="9"/>
      <c r="K4635" s="1"/>
    </row>
    <row r="4636" spans="1:11" x14ac:dyDescent="0.3">
      <c r="A4636" s="1"/>
      <c r="C4636" s="9"/>
      <c r="D4636" s="9"/>
      <c r="E4636" s="9"/>
      <c r="F4636" s="9"/>
      <c r="G4636" s="9"/>
      <c r="H4636" s="9"/>
      <c r="I4636" s="9"/>
      <c r="K4636" s="1"/>
    </row>
    <row r="4637" spans="1:11" x14ac:dyDescent="0.3">
      <c r="A4637" s="1"/>
      <c r="C4637" s="9"/>
      <c r="D4637" s="9"/>
      <c r="E4637" s="9"/>
      <c r="F4637" s="9"/>
      <c r="G4637" s="9"/>
      <c r="H4637" s="9"/>
      <c r="I4637" s="9"/>
      <c r="K4637" s="1"/>
    </row>
    <row r="4638" spans="1:11" x14ac:dyDescent="0.3">
      <c r="A4638" s="1"/>
      <c r="C4638" s="9"/>
      <c r="D4638" s="9"/>
      <c r="E4638" s="9"/>
      <c r="F4638" s="9"/>
      <c r="G4638" s="9"/>
      <c r="H4638" s="9"/>
      <c r="I4638" s="9"/>
      <c r="K4638" s="1"/>
    </row>
    <row r="4639" spans="1:11" x14ac:dyDescent="0.3">
      <c r="A4639" s="1"/>
      <c r="C4639" s="9"/>
      <c r="D4639" s="9"/>
      <c r="E4639" s="9"/>
      <c r="F4639" s="9"/>
      <c r="G4639" s="9"/>
      <c r="H4639" s="9"/>
      <c r="I4639" s="9"/>
      <c r="K4639" s="1"/>
    </row>
    <row r="4640" spans="1:11" x14ac:dyDescent="0.3">
      <c r="A4640" s="1"/>
      <c r="C4640" s="9"/>
      <c r="D4640" s="9"/>
      <c r="E4640" s="9"/>
      <c r="F4640" s="9"/>
      <c r="G4640" s="9"/>
      <c r="H4640" s="9"/>
      <c r="I4640" s="9"/>
      <c r="K4640" s="1"/>
    </row>
    <row r="4641" spans="1:11" x14ac:dyDescent="0.3">
      <c r="A4641" s="1"/>
      <c r="C4641" s="9"/>
      <c r="D4641" s="9"/>
      <c r="E4641" s="9"/>
      <c r="F4641" s="9"/>
      <c r="G4641" s="9"/>
      <c r="H4641" s="9"/>
      <c r="I4641" s="9"/>
      <c r="K4641" s="1"/>
    </row>
    <row r="4642" spans="1:11" x14ac:dyDescent="0.3">
      <c r="A4642" s="1"/>
      <c r="C4642" s="9"/>
      <c r="D4642" s="9"/>
      <c r="E4642" s="9"/>
      <c r="F4642" s="9"/>
      <c r="G4642" s="9"/>
      <c r="H4642" s="9"/>
      <c r="I4642" s="9"/>
      <c r="K4642" s="1"/>
    </row>
    <row r="4643" spans="1:11" x14ac:dyDescent="0.3">
      <c r="A4643" s="1"/>
      <c r="C4643" s="9"/>
      <c r="D4643" s="9"/>
      <c r="E4643" s="9"/>
      <c r="F4643" s="9"/>
      <c r="G4643" s="9"/>
      <c r="H4643" s="9"/>
      <c r="I4643" s="9"/>
      <c r="K4643" s="1"/>
    </row>
    <row r="4644" spans="1:11" x14ac:dyDescent="0.3">
      <c r="A4644" s="1"/>
      <c r="C4644" s="9"/>
      <c r="D4644" s="9"/>
      <c r="E4644" s="9"/>
      <c r="F4644" s="9"/>
      <c r="G4644" s="9"/>
      <c r="H4644" s="9"/>
      <c r="I4644" s="9"/>
      <c r="K4644" s="1"/>
    </row>
    <row r="4645" spans="1:11" x14ac:dyDescent="0.3">
      <c r="A4645" s="1"/>
      <c r="C4645" s="9"/>
      <c r="D4645" s="9"/>
      <c r="E4645" s="9"/>
      <c r="F4645" s="9"/>
      <c r="G4645" s="9"/>
      <c r="H4645" s="9"/>
      <c r="I4645" s="9"/>
      <c r="K4645" s="1"/>
    </row>
    <row r="4646" spans="1:11" x14ac:dyDescent="0.3">
      <c r="A4646" s="1"/>
      <c r="C4646" s="9"/>
      <c r="D4646" s="9"/>
      <c r="E4646" s="9"/>
      <c r="F4646" s="9"/>
      <c r="G4646" s="9"/>
      <c r="H4646" s="9"/>
      <c r="I4646" s="9"/>
      <c r="K4646" s="1"/>
    </row>
    <row r="4647" spans="1:11" x14ac:dyDescent="0.3">
      <c r="A4647" s="1"/>
      <c r="C4647" s="9"/>
      <c r="D4647" s="9"/>
      <c r="E4647" s="9"/>
      <c r="F4647" s="9"/>
      <c r="G4647" s="9"/>
      <c r="H4647" s="9"/>
      <c r="I4647" s="9"/>
      <c r="K4647" s="1"/>
    </row>
    <row r="4648" spans="1:11" x14ac:dyDescent="0.3">
      <c r="A4648" s="1"/>
      <c r="C4648" s="9"/>
      <c r="D4648" s="9"/>
      <c r="E4648" s="9"/>
      <c r="F4648" s="9"/>
      <c r="G4648" s="9"/>
      <c r="H4648" s="9"/>
      <c r="I4648" s="9"/>
      <c r="K4648" s="1"/>
    </row>
    <row r="4649" spans="1:11" x14ac:dyDescent="0.3">
      <c r="A4649" s="1"/>
      <c r="C4649" s="9"/>
      <c r="D4649" s="9"/>
      <c r="E4649" s="9"/>
      <c r="F4649" s="9"/>
      <c r="G4649" s="9"/>
      <c r="H4649" s="9"/>
      <c r="I4649" s="9"/>
      <c r="K4649" s="1"/>
    </row>
    <row r="4650" spans="1:11" x14ac:dyDescent="0.3">
      <c r="A4650" s="1"/>
      <c r="C4650" s="9"/>
      <c r="D4650" s="9"/>
      <c r="E4650" s="9"/>
      <c r="F4650" s="9"/>
      <c r="G4650" s="9"/>
      <c r="H4650" s="9"/>
      <c r="I4650" s="9"/>
      <c r="K4650" s="1"/>
    </row>
    <row r="4651" spans="1:11" x14ac:dyDescent="0.3">
      <c r="A4651" s="1"/>
      <c r="C4651" s="9"/>
      <c r="D4651" s="9"/>
      <c r="E4651" s="9"/>
      <c r="F4651" s="9"/>
      <c r="G4651" s="9"/>
      <c r="H4651" s="9"/>
      <c r="I4651" s="9"/>
      <c r="K4651" s="1"/>
    </row>
    <row r="4652" spans="1:11" x14ac:dyDescent="0.3">
      <c r="A4652" s="1"/>
      <c r="C4652" s="9"/>
      <c r="D4652" s="9"/>
      <c r="E4652" s="9"/>
      <c r="F4652" s="9"/>
      <c r="G4652" s="9"/>
      <c r="H4652" s="9"/>
      <c r="I4652" s="9"/>
      <c r="K4652" s="1"/>
    </row>
    <row r="4653" spans="1:11" x14ac:dyDescent="0.3">
      <c r="A4653" s="1"/>
      <c r="C4653" s="9"/>
      <c r="D4653" s="9"/>
      <c r="E4653" s="9"/>
      <c r="F4653" s="9"/>
      <c r="G4653" s="9"/>
      <c r="H4653" s="9"/>
      <c r="I4653" s="9"/>
      <c r="K4653" s="1"/>
    </row>
    <row r="4654" spans="1:11" x14ac:dyDescent="0.3">
      <c r="A4654" s="1"/>
      <c r="C4654" s="9"/>
      <c r="D4654" s="9"/>
      <c r="E4654" s="9"/>
      <c r="F4654" s="9"/>
      <c r="G4654" s="9"/>
      <c r="H4654" s="9"/>
      <c r="I4654" s="9"/>
      <c r="K4654" s="1"/>
    </row>
    <row r="4655" spans="1:11" x14ac:dyDescent="0.3">
      <c r="A4655" s="1"/>
      <c r="C4655" s="9"/>
      <c r="D4655" s="9"/>
      <c r="E4655" s="9"/>
      <c r="F4655" s="9"/>
      <c r="G4655" s="9"/>
      <c r="H4655" s="9"/>
      <c r="I4655" s="9"/>
      <c r="K4655" s="1"/>
    </row>
    <row r="4656" spans="1:11" x14ac:dyDescent="0.3">
      <c r="A4656" s="1"/>
      <c r="C4656" s="9"/>
      <c r="D4656" s="9"/>
      <c r="E4656" s="9"/>
      <c r="F4656" s="9"/>
      <c r="G4656" s="9"/>
      <c r="H4656" s="9"/>
      <c r="I4656" s="9"/>
      <c r="K4656" s="1"/>
    </row>
    <row r="4657" spans="1:11" x14ac:dyDescent="0.3">
      <c r="A4657" s="1"/>
      <c r="C4657" s="9"/>
      <c r="D4657" s="9"/>
      <c r="E4657" s="9"/>
      <c r="F4657" s="9"/>
      <c r="G4657" s="9"/>
      <c r="H4657" s="9"/>
      <c r="I4657" s="9"/>
      <c r="K4657" s="1"/>
    </row>
    <row r="4658" spans="1:11" x14ac:dyDescent="0.3">
      <c r="A4658" s="1"/>
      <c r="C4658" s="9"/>
      <c r="D4658" s="9"/>
      <c r="E4658" s="9"/>
      <c r="F4658" s="9"/>
      <c r="G4658" s="9"/>
      <c r="H4658" s="9"/>
      <c r="I4658" s="9"/>
      <c r="K4658" s="1"/>
    </row>
    <row r="4659" spans="1:11" x14ac:dyDescent="0.3">
      <c r="A4659" s="1"/>
      <c r="C4659" s="9"/>
      <c r="D4659" s="9"/>
      <c r="E4659" s="9"/>
      <c r="F4659" s="9"/>
      <c r="G4659" s="9"/>
      <c r="H4659" s="9"/>
      <c r="I4659" s="9"/>
      <c r="K4659" s="1"/>
    </row>
    <row r="4660" spans="1:11" x14ac:dyDescent="0.3">
      <c r="A4660" s="1"/>
      <c r="C4660" s="9"/>
      <c r="D4660" s="9"/>
      <c r="E4660" s="9"/>
      <c r="F4660" s="9"/>
      <c r="G4660" s="9"/>
      <c r="H4660" s="9"/>
      <c r="I4660" s="9"/>
      <c r="K4660" s="1"/>
    </row>
    <row r="4661" spans="1:11" x14ac:dyDescent="0.3">
      <c r="A4661" s="1"/>
      <c r="C4661" s="9"/>
      <c r="D4661" s="9"/>
      <c r="E4661" s="9"/>
      <c r="F4661" s="9"/>
      <c r="G4661" s="9"/>
      <c r="H4661" s="9"/>
      <c r="I4661" s="9"/>
      <c r="K4661" s="1"/>
    </row>
    <row r="4662" spans="1:11" x14ac:dyDescent="0.3">
      <c r="A4662" s="1"/>
      <c r="C4662" s="9"/>
      <c r="D4662" s="9"/>
      <c r="E4662" s="9"/>
      <c r="F4662" s="9"/>
      <c r="G4662" s="9"/>
      <c r="H4662" s="9"/>
      <c r="I4662" s="9"/>
      <c r="K4662" s="1"/>
    </row>
    <row r="4663" spans="1:11" x14ac:dyDescent="0.3">
      <c r="A4663" s="1"/>
      <c r="C4663" s="9"/>
      <c r="D4663" s="9"/>
      <c r="E4663" s="9"/>
      <c r="F4663" s="9"/>
      <c r="G4663" s="9"/>
      <c r="H4663" s="9"/>
      <c r="I4663" s="9"/>
      <c r="K4663" s="1"/>
    </row>
    <row r="4664" spans="1:11" x14ac:dyDescent="0.3">
      <c r="A4664" s="1"/>
      <c r="C4664" s="9"/>
      <c r="D4664" s="9"/>
      <c r="E4664" s="9"/>
      <c r="F4664" s="9"/>
      <c r="G4664" s="9"/>
      <c r="H4664" s="9"/>
      <c r="I4664" s="9"/>
      <c r="K4664" s="1"/>
    </row>
    <row r="4665" spans="1:11" x14ac:dyDescent="0.3">
      <c r="A4665" s="1"/>
      <c r="C4665" s="9"/>
      <c r="D4665" s="9"/>
      <c r="E4665" s="9"/>
      <c r="F4665" s="9"/>
      <c r="G4665" s="9"/>
      <c r="H4665" s="9"/>
      <c r="I4665" s="9"/>
      <c r="K4665" s="1"/>
    </row>
    <row r="4666" spans="1:11" x14ac:dyDescent="0.3">
      <c r="A4666" s="1"/>
      <c r="C4666" s="9"/>
      <c r="D4666" s="9"/>
      <c r="E4666" s="9"/>
      <c r="F4666" s="9"/>
      <c r="G4666" s="9"/>
      <c r="H4666" s="9"/>
      <c r="I4666" s="9"/>
      <c r="K4666" s="1"/>
    </row>
    <row r="4667" spans="1:11" x14ac:dyDescent="0.3">
      <c r="A4667" s="1"/>
      <c r="C4667" s="9"/>
      <c r="D4667" s="9"/>
      <c r="E4667" s="9"/>
      <c r="F4667" s="9"/>
      <c r="G4667" s="9"/>
      <c r="H4667" s="9"/>
      <c r="I4667" s="9"/>
      <c r="K4667" s="1"/>
    </row>
    <row r="4668" spans="1:11" x14ac:dyDescent="0.3">
      <c r="A4668" s="1"/>
      <c r="C4668" s="9"/>
      <c r="D4668" s="9"/>
      <c r="E4668" s="9"/>
      <c r="F4668" s="9"/>
      <c r="G4668" s="9"/>
      <c r="H4668" s="9"/>
      <c r="I4668" s="9"/>
      <c r="K4668" s="1"/>
    </row>
    <row r="4669" spans="1:11" x14ac:dyDescent="0.3">
      <c r="A4669" s="1"/>
      <c r="C4669" s="9"/>
      <c r="D4669" s="9"/>
      <c r="E4669" s="9"/>
      <c r="F4669" s="9"/>
      <c r="G4669" s="9"/>
      <c r="H4669" s="9"/>
      <c r="I4669" s="9"/>
      <c r="K4669" s="1"/>
    </row>
    <row r="4670" spans="1:11" x14ac:dyDescent="0.3">
      <c r="A4670" s="1"/>
      <c r="C4670" s="9"/>
      <c r="D4670" s="9"/>
      <c r="E4670" s="9"/>
      <c r="F4670" s="9"/>
      <c r="G4670" s="9"/>
      <c r="H4670" s="9"/>
      <c r="I4670" s="9"/>
      <c r="K4670" s="1"/>
    </row>
    <row r="4671" spans="1:11" x14ac:dyDescent="0.3">
      <c r="A4671" s="1"/>
      <c r="C4671" s="9"/>
      <c r="D4671" s="9"/>
      <c r="E4671" s="9"/>
      <c r="F4671" s="9"/>
      <c r="G4671" s="9"/>
      <c r="H4671" s="9"/>
      <c r="I4671" s="9"/>
      <c r="K4671" s="1"/>
    </row>
    <row r="4672" spans="1:11" x14ac:dyDescent="0.3">
      <c r="A4672" s="1"/>
      <c r="C4672" s="9"/>
      <c r="D4672" s="9"/>
      <c r="E4672" s="9"/>
      <c r="F4672" s="9"/>
      <c r="G4672" s="9"/>
      <c r="H4672" s="9"/>
      <c r="I4672" s="9"/>
      <c r="K4672" s="1"/>
    </row>
    <row r="4673" spans="1:11" x14ac:dyDescent="0.3">
      <c r="A4673" s="1"/>
      <c r="C4673" s="9"/>
      <c r="D4673" s="9"/>
      <c r="E4673" s="9"/>
      <c r="F4673" s="9"/>
      <c r="G4673" s="9"/>
      <c r="H4673" s="9"/>
      <c r="I4673" s="9"/>
      <c r="K4673" s="1"/>
    </row>
    <row r="4674" spans="1:11" x14ac:dyDescent="0.3">
      <c r="A4674" s="1"/>
      <c r="C4674" s="9"/>
      <c r="D4674" s="9"/>
      <c r="E4674" s="9"/>
      <c r="F4674" s="9"/>
      <c r="G4674" s="9"/>
      <c r="H4674" s="9"/>
      <c r="I4674" s="9"/>
      <c r="K4674" s="1"/>
    </row>
    <row r="4675" spans="1:11" x14ac:dyDescent="0.3">
      <c r="A4675" s="1"/>
      <c r="C4675" s="9"/>
      <c r="D4675" s="9"/>
      <c r="E4675" s="9"/>
      <c r="F4675" s="9"/>
      <c r="G4675" s="9"/>
      <c r="H4675" s="9"/>
      <c r="I4675" s="9"/>
      <c r="K4675" s="1"/>
    </row>
    <row r="4676" spans="1:11" x14ac:dyDescent="0.3">
      <c r="A4676" s="1"/>
      <c r="C4676" s="9"/>
      <c r="D4676" s="9"/>
      <c r="E4676" s="9"/>
      <c r="F4676" s="9"/>
      <c r="G4676" s="9"/>
      <c r="H4676" s="9"/>
      <c r="I4676" s="9"/>
      <c r="K4676" s="1"/>
    </row>
    <row r="4677" spans="1:11" x14ac:dyDescent="0.3">
      <c r="A4677" s="1"/>
      <c r="C4677" s="9"/>
      <c r="D4677" s="9"/>
      <c r="E4677" s="9"/>
      <c r="F4677" s="9"/>
      <c r="G4677" s="9"/>
      <c r="H4677" s="9"/>
      <c r="I4677" s="9"/>
      <c r="K4677" s="1"/>
    </row>
    <row r="4678" spans="1:11" x14ac:dyDescent="0.3">
      <c r="A4678" s="1"/>
      <c r="C4678" s="9"/>
      <c r="D4678" s="9"/>
      <c r="E4678" s="9"/>
      <c r="F4678" s="9"/>
      <c r="G4678" s="9"/>
      <c r="H4678" s="9"/>
      <c r="I4678" s="9"/>
      <c r="K4678" s="1"/>
    </row>
    <row r="4679" spans="1:11" x14ac:dyDescent="0.3">
      <c r="A4679" s="1"/>
      <c r="C4679" s="9"/>
      <c r="D4679" s="9"/>
      <c r="E4679" s="9"/>
      <c r="F4679" s="9"/>
      <c r="G4679" s="9"/>
      <c r="H4679" s="9"/>
      <c r="I4679" s="9"/>
      <c r="K4679" s="1"/>
    </row>
    <row r="4680" spans="1:11" x14ac:dyDescent="0.3">
      <c r="A4680" s="1"/>
      <c r="C4680" s="9"/>
      <c r="D4680" s="9"/>
      <c r="E4680" s="9"/>
      <c r="F4680" s="9"/>
      <c r="G4680" s="9"/>
      <c r="H4680" s="9"/>
      <c r="I4680" s="9"/>
      <c r="K4680" s="1"/>
    </row>
    <row r="4681" spans="1:11" x14ac:dyDescent="0.3">
      <c r="A4681" s="1"/>
      <c r="C4681" s="9"/>
      <c r="D4681" s="9"/>
      <c r="E4681" s="9"/>
      <c r="F4681" s="9"/>
      <c r="G4681" s="9"/>
      <c r="H4681" s="9"/>
      <c r="I4681" s="9"/>
      <c r="K4681" s="1"/>
    </row>
    <row r="4682" spans="1:11" x14ac:dyDescent="0.3">
      <c r="A4682" s="1"/>
      <c r="C4682" s="9"/>
      <c r="D4682" s="9"/>
      <c r="E4682" s="9"/>
      <c r="F4682" s="9"/>
      <c r="G4682" s="9"/>
      <c r="H4682" s="9"/>
      <c r="I4682" s="9"/>
      <c r="K4682" s="1"/>
    </row>
    <row r="4683" spans="1:11" x14ac:dyDescent="0.3">
      <c r="A4683" s="1"/>
      <c r="C4683" s="9"/>
      <c r="D4683" s="9"/>
      <c r="E4683" s="9"/>
      <c r="F4683" s="9"/>
      <c r="G4683" s="9"/>
      <c r="H4683" s="9"/>
      <c r="I4683" s="9"/>
      <c r="K4683" s="1"/>
    </row>
    <row r="4684" spans="1:11" x14ac:dyDescent="0.3">
      <c r="A4684" s="1"/>
      <c r="C4684" s="9"/>
      <c r="D4684" s="9"/>
      <c r="E4684" s="9"/>
      <c r="F4684" s="9"/>
      <c r="G4684" s="9"/>
      <c r="H4684" s="9"/>
      <c r="I4684" s="9"/>
      <c r="K4684" s="1"/>
    </row>
    <row r="4685" spans="1:11" x14ac:dyDescent="0.3">
      <c r="A4685" s="1"/>
      <c r="C4685" s="9"/>
      <c r="D4685" s="9"/>
      <c r="E4685" s="9"/>
      <c r="F4685" s="9"/>
      <c r="G4685" s="9"/>
      <c r="H4685" s="9"/>
      <c r="I4685" s="9"/>
      <c r="K4685" s="1"/>
    </row>
    <row r="4686" spans="1:11" x14ac:dyDescent="0.3">
      <c r="A4686" s="1"/>
      <c r="C4686" s="9"/>
      <c r="D4686" s="9"/>
      <c r="E4686" s="9"/>
      <c r="F4686" s="9"/>
      <c r="G4686" s="9"/>
      <c r="H4686" s="9"/>
      <c r="I4686" s="9"/>
      <c r="K4686" s="1"/>
    </row>
    <row r="4687" spans="1:11" x14ac:dyDescent="0.3">
      <c r="A4687" s="1"/>
      <c r="C4687" s="9"/>
      <c r="D4687" s="9"/>
      <c r="E4687" s="9"/>
      <c r="F4687" s="9"/>
      <c r="G4687" s="9"/>
      <c r="H4687" s="9"/>
      <c r="I4687" s="9"/>
      <c r="K4687" s="1"/>
    </row>
    <row r="4688" spans="1:11" x14ac:dyDescent="0.3">
      <c r="A4688" s="1"/>
      <c r="C4688" s="9"/>
      <c r="D4688" s="9"/>
      <c r="E4688" s="9"/>
      <c r="F4688" s="9"/>
      <c r="G4688" s="9"/>
      <c r="H4688" s="9"/>
      <c r="I4688" s="9"/>
      <c r="K4688" s="1"/>
    </row>
    <row r="4689" spans="1:11" x14ac:dyDescent="0.3">
      <c r="A4689" s="1"/>
      <c r="C4689" s="9"/>
      <c r="D4689" s="9"/>
      <c r="E4689" s="9"/>
      <c r="F4689" s="9"/>
      <c r="G4689" s="9"/>
      <c r="H4689" s="9"/>
      <c r="I4689" s="9"/>
      <c r="K4689" s="1"/>
    </row>
    <row r="4690" spans="1:11" x14ac:dyDescent="0.3">
      <c r="A4690" s="1"/>
      <c r="C4690" s="9"/>
      <c r="D4690" s="9"/>
      <c r="E4690" s="9"/>
      <c r="F4690" s="9"/>
      <c r="G4690" s="9"/>
      <c r="H4690" s="9"/>
      <c r="I4690" s="9"/>
      <c r="K4690" s="1"/>
    </row>
    <row r="4691" spans="1:11" x14ac:dyDescent="0.3">
      <c r="A4691" s="1"/>
      <c r="C4691" s="9"/>
      <c r="D4691" s="9"/>
      <c r="E4691" s="9"/>
      <c r="F4691" s="9"/>
      <c r="G4691" s="9"/>
      <c r="H4691" s="9"/>
      <c r="I4691" s="9"/>
      <c r="K4691" s="1"/>
    </row>
    <row r="4692" spans="1:11" x14ac:dyDescent="0.3">
      <c r="A4692" s="1"/>
      <c r="C4692" s="9"/>
      <c r="D4692" s="9"/>
      <c r="E4692" s="9"/>
      <c r="F4692" s="9"/>
      <c r="G4692" s="9"/>
      <c r="H4692" s="9"/>
      <c r="I4692" s="9"/>
      <c r="K4692" s="1"/>
    </row>
    <row r="4693" spans="1:11" x14ac:dyDescent="0.3">
      <c r="A4693" s="1"/>
      <c r="C4693" s="9"/>
      <c r="D4693" s="9"/>
      <c r="E4693" s="9"/>
      <c r="F4693" s="9"/>
      <c r="G4693" s="9"/>
      <c r="H4693" s="9"/>
      <c r="I4693" s="9"/>
      <c r="K4693" s="1"/>
    </row>
    <row r="4694" spans="1:11" x14ac:dyDescent="0.3">
      <c r="A4694" s="1"/>
      <c r="C4694" s="9"/>
      <c r="D4694" s="9"/>
      <c r="E4694" s="9"/>
      <c r="F4694" s="9"/>
      <c r="G4694" s="9"/>
      <c r="H4694" s="9"/>
      <c r="I4694" s="9"/>
      <c r="K4694" s="1"/>
    </row>
    <row r="4695" spans="1:11" x14ac:dyDescent="0.3">
      <c r="A4695" s="1"/>
      <c r="C4695" s="9"/>
      <c r="D4695" s="9"/>
      <c r="E4695" s="9"/>
      <c r="F4695" s="9"/>
      <c r="G4695" s="9"/>
      <c r="H4695" s="9"/>
      <c r="I4695" s="9"/>
      <c r="K4695" s="1"/>
    </row>
    <row r="4696" spans="1:11" x14ac:dyDescent="0.3">
      <c r="A4696" s="1"/>
      <c r="C4696" s="9"/>
      <c r="D4696" s="9"/>
      <c r="E4696" s="9"/>
      <c r="F4696" s="9"/>
      <c r="G4696" s="9"/>
      <c r="H4696" s="9"/>
      <c r="I4696" s="9"/>
      <c r="K4696" s="1"/>
    </row>
    <row r="4697" spans="1:11" x14ac:dyDescent="0.3">
      <c r="A4697" s="1"/>
      <c r="C4697" s="9"/>
      <c r="D4697" s="9"/>
      <c r="E4697" s="9"/>
      <c r="F4697" s="9"/>
      <c r="G4697" s="9"/>
      <c r="H4697" s="9"/>
      <c r="I4697" s="9"/>
      <c r="K4697" s="1"/>
    </row>
    <row r="4698" spans="1:11" x14ac:dyDescent="0.3">
      <c r="A4698" s="1"/>
      <c r="C4698" s="9"/>
      <c r="D4698" s="9"/>
      <c r="E4698" s="9"/>
      <c r="F4698" s="9"/>
      <c r="G4698" s="9"/>
      <c r="H4698" s="9"/>
      <c r="I4698" s="9"/>
      <c r="K4698" s="1"/>
    </row>
    <row r="4699" spans="1:11" x14ac:dyDescent="0.3">
      <c r="A4699" s="1"/>
      <c r="C4699" s="9"/>
      <c r="D4699" s="9"/>
      <c r="E4699" s="9"/>
      <c r="F4699" s="9"/>
      <c r="G4699" s="9"/>
      <c r="H4699" s="9"/>
      <c r="I4699" s="9"/>
      <c r="K4699" s="1"/>
    </row>
    <row r="4700" spans="1:11" x14ac:dyDescent="0.3">
      <c r="A4700" s="1"/>
      <c r="C4700" s="9"/>
      <c r="D4700" s="9"/>
      <c r="E4700" s="9"/>
      <c r="F4700" s="9"/>
      <c r="G4700" s="9"/>
      <c r="H4700" s="9"/>
      <c r="I4700" s="9"/>
      <c r="K4700" s="1"/>
    </row>
    <row r="4701" spans="1:11" x14ac:dyDescent="0.3">
      <c r="A4701" s="1"/>
      <c r="C4701" s="9"/>
      <c r="D4701" s="9"/>
      <c r="E4701" s="9"/>
      <c r="F4701" s="9"/>
      <c r="G4701" s="9"/>
      <c r="H4701" s="9"/>
      <c r="I4701" s="9"/>
      <c r="K4701" s="1"/>
    </row>
    <row r="4702" spans="1:11" x14ac:dyDescent="0.3">
      <c r="A4702" s="1"/>
      <c r="C4702" s="9"/>
      <c r="D4702" s="9"/>
      <c r="E4702" s="9"/>
      <c r="F4702" s="9"/>
      <c r="G4702" s="9"/>
      <c r="H4702" s="9"/>
      <c r="I4702" s="9"/>
      <c r="K4702" s="1"/>
    </row>
    <row r="4703" spans="1:11" x14ac:dyDescent="0.3">
      <c r="A4703" s="1"/>
      <c r="C4703" s="9"/>
      <c r="D4703" s="9"/>
      <c r="E4703" s="9"/>
      <c r="F4703" s="9"/>
      <c r="G4703" s="9"/>
      <c r="H4703" s="9"/>
      <c r="I4703" s="9"/>
      <c r="K4703" s="1"/>
    </row>
    <row r="4704" spans="1:11" x14ac:dyDescent="0.3">
      <c r="A4704" s="1"/>
      <c r="C4704" s="9"/>
      <c r="D4704" s="9"/>
      <c r="E4704" s="9"/>
      <c r="F4704" s="9"/>
      <c r="G4704" s="9"/>
      <c r="H4704" s="9"/>
      <c r="I4704" s="9"/>
      <c r="K4704" s="1"/>
    </row>
    <row r="4705" spans="1:11" x14ac:dyDescent="0.3">
      <c r="A4705" s="1"/>
      <c r="C4705" s="9"/>
      <c r="D4705" s="9"/>
      <c r="E4705" s="9"/>
      <c r="F4705" s="9"/>
      <c r="G4705" s="9"/>
      <c r="H4705" s="9"/>
      <c r="I4705" s="9"/>
      <c r="K4705" s="1"/>
    </row>
    <row r="4706" spans="1:11" x14ac:dyDescent="0.3">
      <c r="A4706" s="1"/>
      <c r="C4706" s="9"/>
      <c r="D4706" s="9"/>
      <c r="E4706" s="9"/>
      <c r="F4706" s="9"/>
      <c r="G4706" s="9"/>
      <c r="H4706" s="9"/>
      <c r="I4706" s="9"/>
      <c r="K4706" s="1"/>
    </row>
    <row r="4707" spans="1:11" x14ac:dyDescent="0.3">
      <c r="A4707" s="1"/>
      <c r="C4707" s="9"/>
      <c r="D4707" s="9"/>
      <c r="E4707" s="9"/>
      <c r="F4707" s="9"/>
      <c r="G4707" s="9"/>
      <c r="H4707" s="9"/>
      <c r="I4707" s="9"/>
      <c r="K4707" s="1"/>
    </row>
    <row r="4708" spans="1:11" x14ac:dyDescent="0.3">
      <c r="A4708" s="1"/>
      <c r="C4708" s="9"/>
      <c r="D4708" s="9"/>
      <c r="E4708" s="9"/>
      <c r="F4708" s="9"/>
      <c r="G4708" s="9"/>
      <c r="H4708" s="9"/>
      <c r="I4708" s="9"/>
      <c r="K4708" s="1"/>
    </row>
    <row r="4709" spans="1:11" x14ac:dyDescent="0.3">
      <c r="A4709" s="1"/>
      <c r="C4709" s="9"/>
      <c r="D4709" s="9"/>
      <c r="E4709" s="9"/>
      <c r="F4709" s="9"/>
      <c r="G4709" s="9"/>
      <c r="H4709" s="9"/>
      <c r="I4709" s="9"/>
      <c r="K4709" s="1"/>
    </row>
    <row r="4710" spans="1:11" x14ac:dyDescent="0.3">
      <c r="A4710" s="1"/>
      <c r="C4710" s="9"/>
      <c r="D4710" s="9"/>
      <c r="E4710" s="9"/>
      <c r="F4710" s="9"/>
      <c r="G4710" s="9"/>
      <c r="H4710" s="9"/>
      <c r="I4710" s="9"/>
      <c r="K4710" s="1"/>
    </row>
    <row r="4711" spans="1:11" x14ac:dyDescent="0.3">
      <c r="A4711" s="1"/>
      <c r="C4711" s="9"/>
      <c r="D4711" s="9"/>
      <c r="E4711" s="9"/>
      <c r="F4711" s="9"/>
      <c r="G4711" s="9"/>
      <c r="H4711" s="9"/>
      <c r="I4711" s="9"/>
      <c r="K4711" s="1"/>
    </row>
    <row r="4712" spans="1:11" x14ac:dyDescent="0.3">
      <c r="A4712" s="1"/>
      <c r="C4712" s="9"/>
      <c r="D4712" s="9"/>
      <c r="E4712" s="9"/>
      <c r="F4712" s="9"/>
      <c r="G4712" s="9"/>
      <c r="H4712" s="9"/>
      <c r="I4712" s="9"/>
      <c r="K4712" s="1"/>
    </row>
    <row r="4713" spans="1:11" x14ac:dyDescent="0.3">
      <c r="A4713" s="1"/>
      <c r="C4713" s="9"/>
      <c r="D4713" s="9"/>
      <c r="E4713" s="9"/>
      <c r="F4713" s="9"/>
      <c r="G4713" s="9"/>
      <c r="H4713" s="9"/>
      <c r="I4713" s="9"/>
      <c r="K4713" s="1"/>
    </row>
    <row r="4714" spans="1:11" x14ac:dyDescent="0.3">
      <c r="A4714" s="1"/>
      <c r="C4714" s="9"/>
      <c r="D4714" s="9"/>
      <c r="E4714" s="9"/>
      <c r="F4714" s="9"/>
      <c r="G4714" s="9"/>
      <c r="H4714" s="9"/>
      <c r="I4714" s="9"/>
      <c r="K4714" s="1"/>
    </row>
    <row r="4715" spans="1:11" x14ac:dyDescent="0.3">
      <c r="A4715" s="1"/>
      <c r="C4715" s="9"/>
      <c r="D4715" s="9"/>
      <c r="E4715" s="9"/>
      <c r="F4715" s="9"/>
      <c r="G4715" s="9"/>
      <c r="H4715" s="9"/>
      <c r="I4715" s="9"/>
      <c r="K4715" s="1"/>
    </row>
    <row r="4716" spans="1:11" x14ac:dyDescent="0.3">
      <c r="A4716" s="1"/>
      <c r="C4716" s="9"/>
      <c r="D4716" s="9"/>
      <c r="E4716" s="9"/>
      <c r="F4716" s="9"/>
      <c r="G4716" s="9"/>
      <c r="H4716" s="9"/>
      <c r="I4716" s="9"/>
      <c r="K4716" s="1"/>
    </row>
    <row r="4717" spans="1:11" x14ac:dyDescent="0.3">
      <c r="A4717" s="1"/>
      <c r="C4717" s="9"/>
      <c r="D4717" s="9"/>
      <c r="E4717" s="9"/>
      <c r="F4717" s="9"/>
      <c r="G4717" s="9"/>
      <c r="H4717" s="9"/>
      <c r="I4717" s="9"/>
      <c r="K4717" s="1"/>
    </row>
    <row r="4718" spans="1:11" x14ac:dyDescent="0.3">
      <c r="A4718" s="1"/>
      <c r="C4718" s="9"/>
      <c r="D4718" s="9"/>
      <c r="E4718" s="9"/>
      <c r="F4718" s="9"/>
      <c r="G4718" s="9"/>
      <c r="H4718" s="9"/>
      <c r="I4718" s="9"/>
      <c r="K4718" s="1"/>
    </row>
    <row r="4719" spans="1:11" x14ac:dyDescent="0.3">
      <c r="A4719" s="1"/>
      <c r="C4719" s="9"/>
      <c r="D4719" s="9"/>
      <c r="E4719" s="9"/>
      <c r="F4719" s="9"/>
      <c r="G4719" s="9"/>
      <c r="H4719" s="9"/>
      <c r="I4719" s="9"/>
      <c r="K4719" s="1"/>
    </row>
    <row r="4720" spans="1:11" x14ac:dyDescent="0.3">
      <c r="A4720" s="1"/>
      <c r="C4720" s="9"/>
      <c r="D4720" s="9"/>
      <c r="E4720" s="9"/>
      <c r="F4720" s="9"/>
      <c r="G4720" s="9"/>
      <c r="H4720" s="9"/>
      <c r="I4720" s="9"/>
      <c r="K4720" s="1"/>
    </row>
    <row r="4721" spans="1:11" x14ac:dyDescent="0.3">
      <c r="A4721" s="1"/>
      <c r="C4721" s="9"/>
      <c r="D4721" s="9"/>
      <c r="E4721" s="9"/>
      <c r="F4721" s="9"/>
      <c r="G4721" s="9"/>
      <c r="H4721" s="9"/>
      <c r="I4721" s="9"/>
      <c r="K4721" s="1"/>
    </row>
    <row r="4722" spans="1:11" x14ac:dyDescent="0.3">
      <c r="A4722" s="1"/>
      <c r="C4722" s="9"/>
      <c r="D4722" s="9"/>
      <c r="E4722" s="9"/>
      <c r="F4722" s="9"/>
      <c r="G4722" s="9"/>
      <c r="H4722" s="9"/>
      <c r="I4722" s="9"/>
      <c r="K4722" s="1"/>
    </row>
    <row r="4723" spans="1:11" x14ac:dyDescent="0.3">
      <c r="A4723" s="1"/>
      <c r="C4723" s="9"/>
      <c r="D4723" s="9"/>
      <c r="E4723" s="9"/>
      <c r="F4723" s="9"/>
      <c r="G4723" s="9"/>
      <c r="H4723" s="9"/>
      <c r="I4723" s="9"/>
      <c r="K4723" s="1"/>
    </row>
    <row r="4724" spans="1:11" x14ac:dyDescent="0.3">
      <c r="A4724" s="1"/>
      <c r="C4724" s="9"/>
      <c r="D4724" s="9"/>
      <c r="E4724" s="9"/>
      <c r="F4724" s="9"/>
      <c r="G4724" s="9"/>
      <c r="H4724" s="9"/>
      <c r="I4724" s="9"/>
      <c r="K4724" s="1"/>
    </row>
    <row r="4725" spans="1:11" x14ac:dyDescent="0.3">
      <c r="A4725" s="1"/>
      <c r="C4725" s="9"/>
      <c r="D4725" s="9"/>
      <c r="E4725" s="9"/>
      <c r="F4725" s="9"/>
      <c r="G4725" s="9"/>
      <c r="H4725" s="9"/>
      <c r="I4725" s="9"/>
      <c r="K4725" s="1"/>
    </row>
    <row r="4726" spans="1:11" x14ac:dyDescent="0.3">
      <c r="A4726" s="1"/>
      <c r="C4726" s="9"/>
      <c r="D4726" s="9"/>
      <c r="E4726" s="9"/>
      <c r="F4726" s="9"/>
      <c r="G4726" s="9"/>
      <c r="H4726" s="9"/>
      <c r="I4726" s="9"/>
      <c r="K4726" s="1"/>
    </row>
    <row r="4727" spans="1:11" x14ac:dyDescent="0.3">
      <c r="A4727" s="1"/>
      <c r="C4727" s="9"/>
      <c r="D4727" s="9"/>
      <c r="E4727" s="9"/>
      <c r="F4727" s="9"/>
      <c r="G4727" s="9"/>
      <c r="H4727" s="9"/>
      <c r="I4727" s="9"/>
      <c r="K4727" s="1"/>
    </row>
    <row r="4728" spans="1:11" x14ac:dyDescent="0.3">
      <c r="A4728" s="1"/>
      <c r="C4728" s="9"/>
      <c r="D4728" s="9"/>
      <c r="E4728" s="9"/>
      <c r="F4728" s="9"/>
      <c r="G4728" s="9"/>
      <c r="H4728" s="9"/>
      <c r="I4728" s="9"/>
      <c r="K4728" s="1"/>
    </row>
    <row r="4729" spans="1:11" x14ac:dyDescent="0.3">
      <c r="A4729" s="1"/>
      <c r="C4729" s="9"/>
      <c r="D4729" s="9"/>
      <c r="E4729" s="9"/>
      <c r="F4729" s="9"/>
      <c r="G4729" s="9"/>
      <c r="H4729" s="9"/>
      <c r="I4729" s="9"/>
      <c r="K4729" s="1"/>
    </row>
    <row r="4730" spans="1:11" x14ac:dyDescent="0.3">
      <c r="A4730" s="1"/>
      <c r="C4730" s="9"/>
      <c r="D4730" s="9"/>
      <c r="E4730" s="9"/>
      <c r="F4730" s="9"/>
      <c r="G4730" s="9"/>
      <c r="H4730" s="9"/>
      <c r="I4730" s="9"/>
      <c r="K4730" s="1"/>
    </row>
    <row r="4731" spans="1:11" x14ac:dyDescent="0.3">
      <c r="A4731" s="1"/>
      <c r="C4731" s="9"/>
      <c r="D4731" s="9"/>
      <c r="E4731" s="9"/>
      <c r="F4731" s="9"/>
      <c r="G4731" s="9"/>
      <c r="H4731" s="9"/>
      <c r="I4731" s="9"/>
      <c r="K4731" s="1"/>
    </row>
    <row r="4732" spans="1:11" x14ac:dyDescent="0.3">
      <c r="A4732" s="1"/>
      <c r="C4732" s="9"/>
      <c r="D4732" s="9"/>
      <c r="E4732" s="9"/>
      <c r="F4732" s="9"/>
      <c r="G4732" s="9"/>
      <c r="H4732" s="9"/>
      <c r="I4732" s="9"/>
      <c r="K4732" s="1"/>
    </row>
    <row r="4733" spans="1:11" x14ac:dyDescent="0.3">
      <c r="A4733" s="1"/>
      <c r="C4733" s="9"/>
      <c r="D4733" s="9"/>
      <c r="E4733" s="9"/>
      <c r="F4733" s="9"/>
      <c r="G4733" s="9"/>
      <c r="H4733" s="9"/>
      <c r="I4733" s="9"/>
      <c r="K4733" s="1"/>
    </row>
    <row r="4734" spans="1:11" x14ac:dyDescent="0.3">
      <c r="A4734" s="1"/>
      <c r="C4734" s="9"/>
      <c r="D4734" s="9"/>
      <c r="E4734" s="9"/>
      <c r="F4734" s="9"/>
      <c r="G4734" s="9"/>
      <c r="H4734" s="9"/>
      <c r="I4734" s="9"/>
      <c r="K4734" s="1"/>
    </row>
    <row r="4735" spans="1:11" x14ac:dyDescent="0.3">
      <c r="A4735" s="1"/>
      <c r="C4735" s="9"/>
      <c r="D4735" s="9"/>
      <c r="E4735" s="9"/>
      <c r="F4735" s="9"/>
      <c r="G4735" s="9"/>
      <c r="H4735" s="9"/>
      <c r="I4735" s="9"/>
      <c r="K4735" s="1"/>
    </row>
    <row r="4736" spans="1:11" x14ac:dyDescent="0.3">
      <c r="A4736" s="1"/>
      <c r="C4736" s="9"/>
      <c r="D4736" s="9"/>
      <c r="E4736" s="9"/>
      <c r="F4736" s="9"/>
      <c r="G4736" s="9"/>
      <c r="H4736" s="9"/>
      <c r="I4736" s="9"/>
      <c r="K4736" s="1"/>
    </row>
    <row r="4737" spans="1:11" x14ac:dyDescent="0.3">
      <c r="A4737" s="1"/>
      <c r="C4737" s="9"/>
      <c r="D4737" s="9"/>
      <c r="E4737" s="9"/>
      <c r="F4737" s="9"/>
      <c r="G4737" s="9"/>
      <c r="H4737" s="9"/>
      <c r="I4737" s="9"/>
      <c r="K4737" s="1"/>
    </row>
    <row r="4738" spans="1:11" x14ac:dyDescent="0.3">
      <c r="A4738" s="1"/>
      <c r="C4738" s="9"/>
      <c r="D4738" s="9"/>
      <c r="E4738" s="9"/>
      <c r="F4738" s="9"/>
      <c r="G4738" s="9"/>
      <c r="H4738" s="9"/>
      <c r="I4738" s="9"/>
      <c r="K4738" s="1"/>
    </row>
    <row r="4739" spans="1:11" x14ac:dyDescent="0.3">
      <c r="A4739" s="1"/>
      <c r="C4739" s="9"/>
      <c r="D4739" s="9"/>
      <c r="E4739" s="9"/>
      <c r="F4739" s="9"/>
      <c r="G4739" s="9"/>
      <c r="H4739" s="9"/>
      <c r="I4739" s="9"/>
      <c r="K4739" s="1"/>
    </row>
    <row r="4740" spans="1:11" x14ac:dyDescent="0.3">
      <c r="A4740" s="1"/>
      <c r="C4740" s="9"/>
      <c r="D4740" s="9"/>
      <c r="E4740" s="9"/>
      <c r="F4740" s="9"/>
      <c r="G4740" s="9"/>
      <c r="H4740" s="9"/>
      <c r="I4740" s="9"/>
      <c r="K4740" s="1"/>
    </row>
    <row r="4741" spans="1:11" x14ac:dyDescent="0.3">
      <c r="A4741" s="1"/>
      <c r="C4741" s="9"/>
      <c r="D4741" s="9"/>
      <c r="E4741" s="9"/>
      <c r="F4741" s="9"/>
      <c r="G4741" s="9"/>
      <c r="H4741" s="9"/>
      <c r="I4741" s="9"/>
      <c r="K4741" s="1"/>
    </row>
    <row r="4742" spans="1:11" x14ac:dyDescent="0.3">
      <c r="A4742" s="1"/>
      <c r="C4742" s="9"/>
      <c r="D4742" s="9"/>
      <c r="E4742" s="9"/>
      <c r="F4742" s="9"/>
      <c r="G4742" s="9"/>
      <c r="H4742" s="9"/>
      <c r="I4742" s="9"/>
      <c r="K4742" s="1"/>
    </row>
    <row r="4743" spans="1:11" x14ac:dyDescent="0.3">
      <c r="A4743" s="1"/>
      <c r="C4743" s="9"/>
      <c r="D4743" s="9"/>
      <c r="E4743" s="9"/>
      <c r="F4743" s="9"/>
      <c r="G4743" s="9"/>
      <c r="H4743" s="9"/>
      <c r="I4743" s="9"/>
      <c r="K4743" s="1"/>
    </row>
    <row r="4744" spans="1:11" x14ac:dyDescent="0.3">
      <c r="A4744" s="1"/>
      <c r="C4744" s="9"/>
      <c r="D4744" s="9"/>
      <c r="E4744" s="9"/>
      <c r="F4744" s="9"/>
      <c r="G4744" s="9"/>
      <c r="H4744" s="9"/>
      <c r="I4744" s="9"/>
      <c r="K4744" s="1"/>
    </row>
    <row r="4745" spans="1:11" x14ac:dyDescent="0.3">
      <c r="A4745" s="1"/>
      <c r="C4745" s="9"/>
      <c r="D4745" s="9"/>
      <c r="E4745" s="9"/>
      <c r="F4745" s="9"/>
      <c r="G4745" s="9"/>
      <c r="H4745" s="9"/>
      <c r="I4745" s="9"/>
      <c r="K4745" s="1"/>
    </row>
    <row r="4746" spans="1:11" x14ac:dyDescent="0.3">
      <c r="A4746" s="1"/>
      <c r="C4746" s="9"/>
      <c r="D4746" s="9"/>
      <c r="E4746" s="9"/>
      <c r="F4746" s="9"/>
      <c r="G4746" s="9"/>
      <c r="H4746" s="9"/>
      <c r="I4746" s="9"/>
      <c r="K4746" s="1"/>
    </row>
    <row r="4747" spans="1:11" x14ac:dyDescent="0.3">
      <c r="A4747" s="1"/>
      <c r="C4747" s="9"/>
      <c r="D4747" s="9"/>
      <c r="E4747" s="9"/>
      <c r="F4747" s="9"/>
      <c r="G4747" s="9"/>
      <c r="H4747" s="9"/>
      <c r="I4747" s="9"/>
      <c r="K4747" s="1"/>
    </row>
    <row r="4748" spans="1:11" x14ac:dyDescent="0.3">
      <c r="A4748" s="1"/>
      <c r="C4748" s="9"/>
      <c r="D4748" s="9"/>
      <c r="E4748" s="9"/>
      <c r="F4748" s="9"/>
      <c r="G4748" s="9"/>
      <c r="H4748" s="9"/>
      <c r="I4748" s="9"/>
      <c r="K4748" s="1"/>
    </row>
    <row r="4749" spans="1:11" x14ac:dyDescent="0.3">
      <c r="A4749" s="1"/>
      <c r="C4749" s="9"/>
      <c r="D4749" s="9"/>
      <c r="E4749" s="9"/>
      <c r="F4749" s="9"/>
      <c r="G4749" s="9"/>
      <c r="H4749" s="9"/>
      <c r="I4749" s="9"/>
      <c r="K4749" s="1"/>
    </row>
    <row r="4750" spans="1:11" x14ac:dyDescent="0.3">
      <c r="A4750" s="1"/>
      <c r="C4750" s="9"/>
      <c r="D4750" s="9"/>
      <c r="E4750" s="9"/>
      <c r="F4750" s="9"/>
      <c r="G4750" s="9"/>
      <c r="H4750" s="9"/>
      <c r="I4750" s="9"/>
      <c r="K4750" s="1"/>
    </row>
    <row r="4751" spans="1:11" x14ac:dyDescent="0.3">
      <c r="A4751" s="1"/>
      <c r="C4751" s="9"/>
      <c r="D4751" s="9"/>
      <c r="E4751" s="9"/>
      <c r="F4751" s="9"/>
      <c r="G4751" s="9"/>
      <c r="H4751" s="9"/>
      <c r="I4751" s="9"/>
      <c r="K4751" s="1"/>
    </row>
    <row r="4752" spans="1:11" x14ac:dyDescent="0.3">
      <c r="A4752" s="1"/>
      <c r="C4752" s="9"/>
      <c r="D4752" s="9"/>
      <c r="E4752" s="9"/>
      <c r="F4752" s="9"/>
      <c r="G4752" s="9"/>
      <c r="H4752" s="9"/>
      <c r="I4752" s="9"/>
      <c r="K4752" s="1"/>
    </row>
    <row r="4753" spans="1:11" x14ac:dyDescent="0.3">
      <c r="A4753" s="1"/>
      <c r="C4753" s="9"/>
      <c r="D4753" s="9"/>
      <c r="E4753" s="9"/>
      <c r="F4753" s="9"/>
      <c r="G4753" s="9"/>
      <c r="H4753" s="9"/>
      <c r="I4753" s="9"/>
      <c r="K4753" s="1"/>
    </row>
    <row r="4754" spans="1:11" x14ac:dyDescent="0.3">
      <c r="A4754" s="1"/>
      <c r="C4754" s="9"/>
      <c r="D4754" s="9"/>
      <c r="E4754" s="9"/>
      <c r="F4754" s="9"/>
      <c r="G4754" s="9"/>
      <c r="H4754" s="9"/>
      <c r="I4754" s="9"/>
      <c r="K4754" s="1"/>
    </row>
    <row r="4755" spans="1:11" x14ac:dyDescent="0.3">
      <c r="A4755" s="1"/>
      <c r="C4755" s="9"/>
      <c r="D4755" s="9"/>
      <c r="E4755" s="9"/>
      <c r="F4755" s="9"/>
      <c r="G4755" s="9"/>
      <c r="H4755" s="9"/>
      <c r="I4755" s="9"/>
      <c r="K4755" s="1"/>
    </row>
    <row r="4756" spans="1:11" x14ac:dyDescent="0.3">
      <c r="A4756" s="1"/>
      <c r="C4756" s="9"/>
      <c r="D4756" s="9"/>
      <c r="E4756" s="9"/>
      <c r="F4756" s="9"/>
      <c r="G4756" s="9"/>
      <c r="H4756" s="9"/>
      <c r="I4756" s="9"/>
      <c r="K4756" s="1"/>
    </row>
    <row r="4757" spans="1:11" x14ac:dyDescent="0.3">
      <c r="A4757" s="1"/>
      <c r="C4757" s="9"/>
      <c r="D4757" s="9"/>
      <c r="E4757" s="9"/>
      <c r="F4757" s="9"/>
      <c r="G4757" s="9"/>
      <c r="H4757" s="9"/>
      <c r="I4757" s="9"/>
      <c r="K4757" s="1"/>
    </row>
    <row r="4758" spans="1:11" x14ac:dyDescent="0.3">
      <c r="A4758" s="1"/>
      <c r="C4758" s="9"/>
      <c r="D4758" s="9"/>
      <c r="E4758" s="9"/>
      <c r="F4758" s="9"/>
      <c r="G4758" s="9"/>
      <c r="H4758" s="9"/>
      <c r="I4758" s="9"/>
      <c r="K4758" s="1"/>
    </row>
    <row r="4759" spans="1:11" x14ac:dyDescent="0.3">
      <c r="A4759" s="1"/>
      <c r="C4759" s="9"/>
      <c r="D4759" s="9"/>
      <c r="E4759" s="9"/>
      <c r="F4759" s="9"/>
      <c r="G4759" s="9"/>
      <c r="H4759" s="9"/>
      <c r="I4759" s="9"/>
      <c r="K4759" s="1"/>
    </row>
    <row r="4760" spans="1:11" x14ac:dyDescent="0.3">
      <c r="A4760" s="1"/>
      <c r="C4760" s="9"/>
      <c r="D4760" s="9"/>
      <c r="E4760" s="9"/>
      <c r="F4760" s="9"/>
      <c r="G4760" s="9"/>
      <c r="H4760" s="9"/>
      <c r="I4760" s="9"/>
      <c r="K4760" s="1"/>
    </row>
    <row r="4761" spans="1:11" x14ac:dyDescent="0.3">
      <c r="A4761" s="1"/>
      <c r="C4761" s="9"/>
      <c r="D4761" s="9"/>
      <c r="E4761" s="9"/>
      <c r="F4761" s="9"/>
      <c r="G4761" s="9"/>
      <c r="H4761" s="9"/>
      <c r="I4761" s="9"/>
      <c r="K4761" s="1"/>
    </row>
    <row r="4762" spans="1:11" x14ac:dyDescent="0.3">
      <c r="A4762" s="1"/>
      <c r="C4762" s="9"/>
      <c r="D4762" s="9"/>
      <c r="E4762" s="9"/>
      <c r="F4762" s="9"/>
      <c r="G4762" s="9"/>
      <c r="H4762" s="9"/>
      <c r="I4762" s="9"/>
      <c r="K4762" s="1"/>
    </row>
    <row r="4763" spans="1:11" x14ac:dyDescent="0.3">
      <c r="A4763" s="1"/>
      <c r="C4763" s="9"/>
      <c r="D4763" s="9"/>
      <c r="E4763" s="9"/>
      <c r="F4763" s="9"/>
      <c r="G4763" s="9"/>
      <c r="H4763" s="9"/>
      <c r="I4763" s="9"/>
      <c r="K4763" s="1"/>
    </row>
    <row r="4764" spans="1:11" x14ac:dyDescent="0.3">
      <c r="A4764" s="1"/>
      <c r="C4764" s="9"/>
      <c r="D4764" s="9"/>
      <c r="E4764" s="9"/>
      <c r="F4764" s="9"/>
      <c r="G4764" s="9"/>
      <c r="H4764" s="9"/>
      <c r="I4764" s="9"/>
      <c r="K4764" s="1"/>
    </row>
    <row r="4765" spans="1:11" x14ac:dyDescent="0.3">
      <c r="A4765" s="1"/>
      <c r="C4765" s="9"/>
      <c r="D4765" s="9"/>
      <c r="E4765" s="9"/>
      <c r="F4765" s="9"/>
      <c r="G4765" s="9"/>
      <c r="H4765" s="9"/>
      <c r="I4765" s="9"/>
      <c r="K4765" s="1"/>
    </row>
    <row r="4766" spans="1:11" x14ac:dyDescent="0.3">
      <c r="A4766" s="1"/>
      <c r="C4766" s="9"/>
      <c r="D4766" s="9"/>
      <c r="E4766" s="9"/>
      <c r="F4766" s="9"/>
      <c r="G4766" s="9"/>
      <c r="H4766" s="9"/>
      <c r="I4766" s="9"/>
      <c r="K4766" s="1"/>
    </row>
    <row r="4767" spans="1:11" x14ac:dyDescent="0.3">
      <c r="A4767" s="1"/>
      <c r="C4767" s="9"/>
      <c r="D4767" s="9"/>
      <c r="E4767" s="9"/>
      <c r="F4767" s="9"/>
      <c r="G4767" s="9"/>
      <c r="H4767" s="9"/>
      <c r="I4767" s="9"/>
      <c r="K4767" s="1"/>
    </row>
    <row r="4768" spans="1:11" x14ac:dyDescent="0.3">
      <c r="A4768" s="1"/>
      <c r="C4768" s="9"/>
      <c r="D4768" s="9"/>
      <c r="E4768" s="9"/>
      <c r="F4768" s="9"/>
      <c r="G4768" s="9"/>
      <c r="H4768" s="9"/>
      <c r="I4768" s="9"/>
      <c r="K4768" s="1"/>
    </row>
    <row r="4769" spans="1:11" x14ac:dyDescent="0.3">
      <c r="A4769" s="1"/>
      <c r="C4769" s="9"/>
      <c r="D4769" s="9"/>
      <c r="E4769" s="9"/>
      <c r="F4769" s="9"/>
      <c r="G4769" s="9"/>
      <c r="H4769" s="9"/>
      <c r="I4769" s="9"/>
      <c r="K4769" s="1"/>
    </row>
    <row r="4770" spans="1:11" x14ac:dyDescent="0.3">
      <c r="A4770" s="1"/>
      <c r="C4770" s="9"/>
      <c r="D4770" s="9"/>
      <c r="E4770" s="9"/>
      <c r="F4770" s="9"/>
      <c r="G4770" s="9"/>
      <c r="H4770" s="9"/>
      <c r="I4770" s="9"/>
      <c r="K4770" s="1"/>
    </row>
    <row r="4771" spans="1:11" x14ac:dyDescent="0.3">
      <c r="A4771" s="1"/>
      <c r="C4771" s="9"/>
      <c r="D4771" s="9"/>
      <c r="E4771" s="9"/>
      <c r="F4771" s="9"/>
      <c r="G4771" s="9"/>
      <c r="H4771" s="9"/>
      <c r="I4771" s="9"/>
      <c r="K4771" s="1"/>
    </row>
    <row r="4772" spans="1:11" x14ac:dyDescent="0.3">
      <c r="A4772" s="1"/>
      <c r="C4772" s="9"/>
      <c r="D4772" s="9"/>
      <c r="E4772" s="9"/>
      <c r="F4772" s="9"/>
      <c r="G4772" s="9"/>
      <c r="H4772" s="9"/>
      <c r="I4772" s="9"/>
      <c r="K4772" s="1"/>
    </row>
    <row r="4773" spans="1:11" x14ac:dyDescent="0.3">
      <c r="A4773" s="1"/>
      <c r="C4773" s="9"/>
      <c r="D4773" s="9"/>
      <c r="E4773" s="9"/>
      <c r="F4773" s="9"/>
      <c r="G4773" s="9"/>
      <c r="H4773" s="9"/>
      <c r="I4773" s="9"/>
      <c r="K4773" s="1"/>
    </row>
    <row r="4774" spans="1:11" x14ac:dyDescent="0.3">
      <c r="A4774" s="1"/>
      <c r="C4774" s="9"/>
      <c r="D4774" s="9"/>
      <c r="E4774" s="9"/>
      <c r="F4774" s="9"/>
      <c r="G4774" s="9"/>
      <c r="H4774" s="9"/>
      <c r="I4774" s="9"/>
      <c r="K4774" s="1"/>
    </row>
    <row r="4775" spans="1:11" x14ac:dyDescent="0.3">
      <c r="A4775" s="1"/>
      <c r="C4775" s="9"/>
      <c r="D4775" s="9"/>
      <c r="E4775" s="9"/>
      <c r="F4775" s="9"/>
      <c r="G4775" s="9"/>
      <c r="H4775" s="9"/>
      <c r="I4775" s="9"/>
      <c r="K4775" s="1"/>
    </row>
    <row r="4776" spans="1:11" x14ac:dyDescent="0.3">
      <c r="A4776" s="1"/>
      <c r="C4776" s="9"/>
      <c r="D4776" s="9"/>
      <c r="E4776" s="9"/>
      <c r="F4776" s="9"/>
      <c r="G4776" s="9"/>
      <c r="H4776" s="9"/>
      <c r="I4776" s="9"/>
      <c r="K4776" s="1"/>
    </row>
    <row r="4777" spans="1:11" x14ac:dyDescent="0.3">
      <c r="A4777" s="1"/>
      <c r="C4777" s="9"/>
      <c r="D4777" s="9"/>
      <c r="E4777" s="9"/>
      <c r="F4777" s="9"/>
      <c r="G4777" s="9"/>
      <c r="H4777" s="9"/>
      <c r="I4777" s="9"/>
      <c r="K4777" s="1"/>
    </row>
    <row r="4778" spans="1:11" x14ac:dyDescent="0.3">
      <c r="A4778" s="1"/>
      <c r="C4778" s="9"/>
      <c r="D4778" s="9"/>
      <c r="E4778" s="9"/>
      <c r="F4778" s="9"/>
      <c r="G4778" s="9"/>
      <c r="H4778" s="9"/>
      <c r="I4778" s="9"/>
      <c r="K4778" s="1"/>
    </row>
    <row r="4779" spans="1:11" x14ac:dyDescent="0.3">
      <c r="A4779" s="1"/>
      <c r="C4779" s="9"/>
      <c r="D4779" s="9"/>
      <c r="E4779" s="9"/>
      <c r="F4779" s="9"/>
      <c r="G4779" s="9"/>
      <c r="H4779" s="9"/>
      <c r="I4779" s="9"/>
      <c r="K4779" s="1"/>
    </row>
    <row r="4780" spans="1:11" x14ac:dyDescent="0.3">
      <c r="A4780" s="1"/>
      <c r="C4780" s="9"/>
      <c r="D4780" s="9"/>
      <c r="E4780" s="9"/>
      <c r="F4780" s="9"/>
      <c r="G4780" s="9"/>
      <c r="H4780" s="9"/>
      <c r="I4780" s="9"/>
      <c r="K4780" s="1"/>
    </row>
    <row r="4781" spans="1:11" x14ac:dyDescent="0.3">
      <c r="A4781" s="1"/>
      <c r="C4781" s="9"/>
      <c r="D4781" s="9"/>
      <c r="E4781" s="9"/>
      <c r="F4781" s="9"/>
      <c r="G4781" s="9"/>
      <c r="H4781" s="9"/>
      <c r="I4781" s="9"/>
      <c r="K4781" s="1"/>
    </row>
    <row r="4782" spans="1:11" x14ac:dyDescent="0.3">
      <c r="A4782" s="1"/>
      <c r="C4782" s="9"/>
      <c r="D4782" s="9"/>
      <c r="E4782" s="9"/>
      <c r="F4782" s="9"/>
      <c r="G4782" s="9"/>
      <c r="H4782" s="9"/>
      <c r="I4782" s="9"/>
      <c r="K4782" s="1"/>
    </row>
    <row r="4783" spans="1:11" x14ac:dyDescent="0.3">
      <c r="A4783" s="1"/>
      <c r="C4783" s="9"/>
      <c r="D4783" s="9"/>
      <c r="E4783" s="9"/>
      <c r="F4783" s="9"/>
      <c r="G4783" s="9"/>
      <c r="H4783" s="9"/>
      <c r="I4783" s="9"/>
      <c r="K4783" s="1"/>
    </row>
    <row r="4784" spans="1:11" x14ac:dyDescent="0.3">
      <c r="A4784" s="1"/>
      <c r="C4784" s="9"/>
      <c r="D4784" s="9"/>
      <c r="E4784" s="9"/>
      <c r="F4784" s="9"/>
      <c r="G4784" s="9"/>
      <c r="H4784" s="9"/>
      <c r="I4784" s="9"/>
      <c r="K4784" s="1"/>
    </row>
    <row r="4785" spans="1:11" x14ac:dyDescent="0.3">
      <c r="A4785" s="1"/>
      <c r="C4785" s="9"/>
      <c r="D4785" s="9"/>
      <c r="E4785" s="9"/>
      <c r="F4785" s="9"/>
      <c r="G4785" s="9"/>
      <c r="H4785" s="9"/>
      <c r="I4785" s="9"/>
      <c r="K4785" s="1"/>
    </row>
    <row r="4786" spans="1:11" x14ac:dyDescent="0.3">
      <c r="A4786" s="1"/>
      <c r="C4786" s="9"/>
      <c r="D4786" s="9"/>
      <c r="E4786" s="9"/>
      <c r="F4786" s="9"/>
      <c r="G4786" s="9"/>
      <c r="H4786" s="9"/>
      <c r="I4786" s="9"/>
      <c r="K4786" s="1"/>
    </row>
    <row r="4787" spans="1:11" x14ac:dyDescent="0.3">
      <c r="A4787" s="1"/>
      <c r="C4787" s="9"/>
      <c r="D4787" s="9"/>
      <c r="E4787" s="9"/>
      <c r="F4787" s="9"/>
      <c r="G4787" s="9"/>
      <c r="H4787" s="9"/>
      <c r="I4787" s="9"/>
      <c r="K4787" s="1"/>
    </row>
    <row r="4788" spans="1:11" x14ac:dyDescent="0.3">
      <c r="A4788" s="1"/>
      <c r="C4788" s="9"/>
      <c r="D4788" s="9"/>
      <c r="E4788" s="9"/>
      <c r="F4788" s="9"/>
      <c r="G4788" s="9"/>
      <c r="H4788" s="9"/>
      <c r="I4788" s="9"/>
      <c r="K4788" s="1"/>
    </row>
    <row r="4789" spans="1:11" x14ac:dyDescent="0.3">
      <c r="A4789" s="1"/>
      <c r="C4789" s="9"/>
      <c r="D4789" s="9"/>
      <c r="E4789" s="9"/>
      <c r="F4789" s="9"/>
      <c r="G4789" s="9"/>
      <c r="H4789" s="9"/>
      <c r="I4789" s="9"/>
      <c r="K4789" s="1"/>
    </row>
    <row r="4790" spans="1:11" x14ac:dyDescent="0.3">
      <c r="A4790" s="1"/>
      <c r="C4790" s="9"/>
      <c r="D4790" s="9"/>
      <c r="E4790" s="9"/>
      <c r="F4790" s="9"/>
      <c r="G4790" s="9"/>
      <c r="H4790" s="9"/>
      <c r="I4790" s="9"/>
      <c r="K4790" s="1"/>
    </row>
    <row r="4791" spans="1:11" x14ac:dyDescent="0.3">
      <c r="A4791" s="1"/>
      <c r="C4791" s="9"/>
      <c r="D4791" s="9"/>
      <c r="E4791" s="9"/>
      <c r="F4791" s="9"/>
      <c r="G4791" s="9"/>
      <c r="H4791" s="9"/>
      <c r="I4791" s="9"/>
      <c r="K4791" s="1"/>
    </row>
    <row r="4792" spans="1:11" x14ac:dyDescent="0.3">
      <c r="A4792" s="1"/>
      <c r="C4792" s="9"/>
      <c r="D4792" s="9"/>
      <c r="E4792" s="9"/>
      <c r="F4792" s="9"/>
      <c r="G4792" s="9"/>
      <c r="H4792" s="9"/>
      <c r="I4792" s="9"/>
      <c r="K4792" s="1"/>
    </row>
    <row r="4793" spans="1:11" x14ac:dyDescent="0.3">
      <c r="A4793" s="1"/>
      <c r="C4793" s="9"/>
      <c r="D4793" s="9"/>
      <c r="E4793" s="9"/>
      <c r="F4793" s="9"/>
      <c r="G4793" s="9"/>
      <c r="H4793" s="9"/>
      <c r="I4793" s="9"/>
      <c r="K4793" s="1"/>
    </row>
    <row r="4794" spans="1:11" x14ac:dyDescent="0.3">
      <c r="A4794" s="1"/>
      <c r="C4794" s="9"/>
      <c r="D4794" s="9"/>
      <c r="E4794" s="9"/>
      <c r="F4794" s="9"/>
      <c r="G4794" s="9"/>
      <c r="H4794" s="9"/>
      <c r="I4794" s="9"/>
      <c r="K4794" s="1"/>
    </row>
    <row r="4795" spans="1:11" x14ac:dyDescent="0.3">
      <c r="A4795" s="1"/>
      <c r="C4795" s="9"/>
      <c r="D4795" s="9"/>
      <c r="E4795" s="9"/>
      <c r="F4795" s="9"/>
      <c r="G4795" s="9"/>
      <c r="H4795" s="9"/>
      <c r="I4795" s="9"/>
      <c r="K4795" s="1"/>
    </row>
    <row r="4796" spans="1:11" x14ac:dyDescent="0.3">
      <c r="A4796" s="1"/>
      <c r="C4796" s="9"/>
      <c r="D4796" s="9"/>
      <c r="E4796" s="9"/>
      <c r="F4796" s="9"/>
      <c r="G4796" s="9"/>
      <c r="H4796" s="9"/>
      <c r="I4796" s="9"/>
      <c r="K4796" s="1"/>
    </row>
    <row r="4797" spans="1:11" x14ac:dyDescent="0.3">
      <c r="A4797" s="1"/>
      <c r="C4797" s="9"/>
      <c r="D4797" s="9"/>
      <c r="E4797" s="9"/>
      <c r="F4797" s="9"/>
      <c r="G4797" s="9"/>
      <c r="H4797" s="9"/>
      <c r="I4797" s="9"/>
      <c r="K4797" s="1"/>
    </row>
    <row r="4798" spans="1:11" x14ac:dyDescent="0.3">
      <c r="A4798" s="1"/>
      <c r="C4798" s="9"/>
      <c r="D4798" s="9"/>
      <c r="E4798" s="9"/>
      <c r="F4798" s="9"/>
      <c r="G4798" s="9"/>
      <c r="H4798" s="9"/>
      <c r="I4798" s="9"/>
      <c r="K4798" s="1"/>
    </row>
    <row r="4799" spans="1:11" x14ac:dyDescent="0.3">
      <c r="A4799" s="1"/>
      <c r="C4799" s="9"/>
      <c r="D4799" s="9"/>
      <c r="E4799" s="9"/>
      <c r="F4799" s="9"/>
      <c r="G4799" s="9"/>
      <c r="H4799" s="9"/>
      <c r="I4799" s="9"/>
      <c r="K4799" s="1"/>
    </row>
    <row r="4800" spans="1:11" x14ac:dyDescent="0.3">
      <c r="A4800" s="1"/>
      <c r="C4800" s="9"/>
      <c r="D4800" s="9"/>
      <c r="E4800" s="9"/>
      <c r="F4800" s="9"/>
      <c r="G4800" s="9"/>
      <c r="H4800" s="9"/>
      <c r="I4800" s="9"/>
      <c r="K4800" s="1"/>
    </row>
    <row r="4801" spans="1:11" x14ac:dyDescent="0.3">
      <c r="A4801" s="1"/>
      <c r="C4801" s="9"/>
      <c r="D4801" s="9"/>
      <c r="E4801" s="9"/>
      <c r="F4801" s="9"/>
      <c r="G4801" s="9"/>
      <c r="H4801" s="9"/>
      <c r="I4801" s="9"/>
      <c r="K4801" s="1"/>
    </row>
    <row r="4802" spans="1:11" x14ac:dyDescent="0.3">
      <c r="A4802" s="1"/>
      <c r="C4802" s="9"/>
      <c r="D4802" s="9"/>
      <c r="E4802" s="9"/>
      <c r="F4802" s="9"/>
      <c r="G4802" s="9"/>
      <c r="H4802" s="9"/>
      <c r="I4802" s="9"/>
      <c r="K4802" s="1"/>
    </row>
    <row r="4803" spans="1:11" x14ac:dyDescent="0.3">
      <c r="A4803" s="1"/>
      <c r="C4803" s="9"/>
      <c r="D4803" s="9"/>
      <c r="E4803" s="9"/>
      <c r="F4803" s="9"/>
      <c r="G4803" s="9"/>
      <c r="H4803" s="9"/>
      <c r="I4803" s="9"/>
      <c r="K4803" s="1"/>
    </row>
    <row r="4804" spans="1:11" x14ac:dyDescent="0.3">
      <c r="A4804" s="1"/>
      <c r="C4804" s="9"/>
      <c r="D4804" s="9"/>
      <c r="E4804" s="9"/>
      <c r="F4804" s="9"/>
      <c r="G4804" s="9"/>
      <c r="H4804" s="9"/>
      <c r="I4804" s="9"/>
      <c r="K4804" s="1"/>
    </row>
    <row r="4805" spans="1:11" x14ac:dyDescent="0.3">
      <c r="A4805" s="1"/>
      <c r="C4805" s="9"/>
      <c r="D4805" s="9"/>
      <c r="E4805" s="9"/>
      <c r="F4805" s="9"/>
      <c r="G4805" s="9"/>
      <c r="H4805" s="9"/>
      <c r="I4805" s="9"/>
      <c r="K4805" s="1"/>
    </row>
    <row r="4806" spans="1:11" x14ac:dyDescent="0.3">
      <c r="A4806" s="1"/>
      <c r="C4806" s="9"/>
      <c r="D4806" s="9"/>
      <c r="E4806" s="9"/>
      <c r="F4806" s="9"/>
      <c r="G4806" s="9"/>
      <c r="H4806" s="9"/>
      <c r="I4806" s="9"/>
      <c r="K4806" s="1"/>
    </row>
    <row r="4807" spans="1:11" x14ac:dyDescent="0.3">
      <c r="A4807" s="1"/>
      <c r="C4807" s="9"/>
      <c r="D4807" s="9"/>
      <c r="E4807" s="9"/>
      <c r="F4807" s="9"/>
      <c r="G4807" s="9"/>
      <c r="H4807" s="9"/>
      <c r="I4807" s="9"/>
      <c r="K4807" s="1"/>
    </row>
    <row r="4808" spans="1:11" x14ac:dyDescent="0.3">
      <c r="A4808" s="1"/>
      <c r="C4808" s="9"/>
      <c r="D4808" s="9"/>
      <c r="E4808" s="9"/>
      <c r="F4808" s="9"/>
      <c r="G4808" s="9"/>
      <c r="H4808" s="9"/>
      <c r="I4808" s="9"/>
      <c r="K4808" s="1"/>
    </row>
    <row r="4809" spans="1:11" x14ac:dyDescent="0.3">
      <c r="A4809" s="1"/>
      <c r="C4809" s="9"/>
      <c r="D4809" s="9"/>
      <c r="E4809" s="9"/>
      <c r="F4809" s="9"/>
      <c r="G4809" s="9"/>
      <c r="H4809" s="9"/>
      <c r="I4809" s="9"/>
      <c r="K4809" s="1"/>
    </row>
    <row r="4810" spans="1:11" x14ac:dyDescent="0.3">
      <c r="A4810" s="1"/>
      <c r="C4810" s="9"/>
      <c r="D4810" s="9"/>
      <c r="E4810" s="9"/>
      <c r="F4810" s="9"/>
      <c r="G4810" s="9"/>
      <c r="H4810" s="9"/>
      <c r="I4810" s="9"/>
      <c r="K4810" s="1"/>
    </row>
    <row r="4811" spans="1:11" x14ac:dyDescent="0.3">
      <c r="A4811" s="1"/>
      <c r="C4811" s="9"/>
      <c r="D4811" s="9"/>
      <c r="E4811" s="9"/>
      <c r="F4811" s="9"/>
      <c r="G4811" s="9"/>
      <c r="H4811" s="9"/>
      <c r="I4811" s="9"/>
      <c r="K4811" s="1"/>
    </row>
    <row r="4812" spans="1:11" x14ac:dyDescent="0.3">
      <c r="A4812" s="1"/>
      <c r="C4812" s="9"/>
      <c r="D4812" s="9"/>
      <c r="E4812" s="9"/>
      <c r="F4812" s="9"/>
      <c r="G4812" s="9"/>
      <c r="H4812" s="9"/>
      <c r="I4812" s="9"/>
      <c r="K4812" s="1"/>
    </row>
    <row r="4813" spans="1:11" x14ac:dyDescent="0.3">
      <c r="A4813" s="1"/>
      <c r="C4813" s="9"/>
      <c r="D4813" s="9"/>
      <c r="E4813" s="9"/>
      <c r="F4813" s="9"/>
      <c r="G4813" s="9"/>
      <c r="H4813" s="9"/>
      <c r="I4813" s="9"/>
      <c r="K4813" s="1"/>
    </row>
    <row r="4814" spans="1:11" x14ac:dyDescent="0.3">
      <c r="A4814" s="1"/>
      <c r="C4814" s="9"/>
      <c r="D4814" s="9"/>
      <c r="E4814" s="9"/>
      <c r="F4814" s="9"/>
      <c r="G4814" s="9"/>
      <c r="H4814" s="9"/>
      <c r="I4814" s="9"/>
      <c r="K4814" s="1"/>
    </row>
    <row r="4815" spans="1:11" x14ac:dyDescent="0.3">
      <c r="A4815" s="1"/>
      <c r="C4815" s="9"/>
      <c r="D4815" s="9"/>
      <c r="E4815" s="9"/>
      <c r="F4815" s="9"/>
      <c r="G4815" s="9"/>
      <c r="H4815" s="9"/>
      <c r="I4815" s="9"/>
      <c r="K4815" s="1"/>
    </row>
    <row r="4816" spans="1:11" x14ac:dyDescent="0.3">
      <c r="A4816" s="1"/>
      <c r="C4816" s="9"/>
      <c r="D4816" s="9"/>
      <c r="E4816" s="9"/>
      <c r="F4816" s="9"/>
      <c r="G4816" s="9"/>
      <c r="H4816" s="9"/>
      <c r="I4816" s="9"/>
      <c r="K4816" s="1"/>
    </row>
    <row r="4817" spans="1:11" x14ac:dyDescent="0.3">
      <c r="A4817" s="1"/>
      <c r="C4817" s="9"/>
      <c r="D4817" s="9"/>
      <c r="E4817" s="9"/>
      <c r="F4817" s="9"/>
      <c r="G4817" s="9"/>
      <c r="H4817" s="9"/>
      <c r="I4817" s="9"/>
      <c r="K4817" s="1"/>
    </row>
    <row r="4818" spans="1:11" x14ac:dyDescent="0.3">
      <c r="A4818" s="1"/>
      <c r="C4818" s="9"/>
      <c r="D4818" s="9"/>
      <c r="E4818" s="9"/>
      <c r="F4818" s="9"/>
      <c r="G4818" s="9"/>
      <c r="H4818" s="9"/>
      <c r="I4818" s="9"/>
      <c r="K4818" s="1"/>
    </row>
    <row r="4819" spans="1:11" x14ac:dyDescent="0.3">
      <c r="A4819" s="1"/>
      <c r="C4819" s="9"/>
      <c r="D4819" s="9"/>
      <c r="E4819" s="9"/>
      <c r="F4819" s="9"/>
      <c r="G4819" s="9"/>
      <c r="H4819" s="9"/>
      <c r="I4819" s="9"/>
      <c r="K4819" s="1"/>
    </row>
    <row r="4820" spans="1:11" x14ac:dyDescent="0.3">
      <c r="A4820" s="1"/>
      <c r="C4820" s="9"/>
      <c r="D4820" s="9"/>
      <c r="E4820" s="9"/>
      <c r="F4820" s="9"/>
      <c r="G4820" s="9"/>
      <c r="H4820" s="9"/>
      <c r="I4820" s="9"/>
      <c r="K4820" s="1"/>
    </row>
    <row r="4821" spans="1:11" x14ac:dyDescent="0.3">
      <c r="A4821" s="1"/>
      <c r="C4821" s="9"/>
      <c r="D4821" s="9"/>
      <c r="E4821" s="9"/>
      <c r="F4821" s="9"/>
      <c r="G4821" s="9"/>
      <c r="H4821" s="9"/>
      <c r="I4821" s="9"/>
      <c r="K4821" s="1"/>
    </row>
    <row r="4822" spans="1:11" x14ac:dyDescent="0.3">
      <c r="A4822" s="1"/>
      <c r="C4822" s="9"/>
      <c r="D4822" s="9"/>
      <c r="E4822" s="9"/>
      <c r="F4822" s="9"/>
      <c r="G4822" s="9"/>
      <c r="H4822" s="9"/>
      <c r="I4822" s="9"/>
      <c r="K4822" s="1"/>
    </row>
    <row r="4823" spans="1:11" x14ac:dyDescent="0.3">
      <c r="A4823" s="1"/>
      <c r="C4823" s="9"/>
      <c r="D4823" s="9"/>
      <c r="E4823" s="9"/>
      <c r="F4823" s="9"/>
      <c r="G4823" s="9"/>
      <c r="H4823" s="9"/>
      <c r="I4823" s="9"/>
      <c r="K4823" s="1"/>
    </row>
    <row r="4824" spans="1:11" x14ac:dyDescent="0.3">
      <c r="A4824" s="1"/>
      <c r="C4824" s="9"/>
      <c r="D4824" s="9"/>
      <c r="E4824" s="9"/>
      <c r="F4824" s="9"/>
      <c r="G4824" s="9"/>
      <c r="H4824" s="9"/>
      <c r="I4824" s="9"/>
      <c r="K4824" s="1"/>
    </row>
    <row r="4825" spans="1:11" x14ac:dyDescent="0.3">
      <c r="A4825" s="1"/>
      <c r="C4825" s="9"/>
      <c r="D4825" s="9"/>
      <c r="E4825" s="9"/>
      <c r="F4825" s="9"/>
      <c r="G4825" s="9"/>
      <c r="H4825" s="9"/>
      <c r="I4825" s="9"/>
      <c r="K4825" s="1"/>
    </row>
    <row r="4826" spans="1:11" x14ac:dyDescent="0.3">
      <c r="A4826" s="1"/>
      <c r="C4826" s="9"/>
      <c r="D4826" s="9"/>
      <c r="E4826" s="9"/>
      <c r="F4826" s="9"/>
      <c r="G4826" s="9"/>
      <c r="H4826" s="9"/>
      <c r="I4826" s="9"/>
      <c r="K4826" s="1"/>
    </row>
    <row r="4827" spans="1:11" x14ac:dyDescent="0.3">
      <c r="A4827" s="1"/>
      <c r="C4827" s="9"/>
      <c r="D4827" s="9"/>
      <c r="E4827" s="9"/>
      <c r="F4827" s="9"/>
      <c r="G4827" s="9"/>
      <c r="H4827" s="9"/>
      <c r="I4827" s="9"/>
      <c r="K4827" s="1"/>
    </row>
    <row r="4828" spans="1:11" x14ac:dyDescent="0.3">
      <c r="A4828" s="1"/>
      <c r="C4828" s="9"/>
      <c r="D4828" s="9"/>
      <c r="E4828" s="9"/>
      <c r="F4828" s="9"/>
      <c r="G4828" s="9"/>
      <c r="H4828" s="9"/>
      <c r="I4828" s="9"/>
      <c r="K4828" s="1"/>
    </row>
    <row r="4829" spans="1:11" x14ac:dyDescent="0.3">
      <c r="A4829" s="1"/>
      <c r="C4829" s="9"/>
      <c r="D4829" s="9"/>
      <c r="E4829" s="9"/>
      <c r="F4829" s="9"/>
      <c r="G4829" s="9"/>
      <c r="H4829" s="9"/>
      <c r="I4829" s="9"/>
      <c r="K4829" s="1"/>
    </row>
    <row r="4830" spans="1:11" x14ac:dyDescent="0.3">
      <c r="A4830" s="1"/>
      <c r="C4830" s="9"/>
      <c r="D4830" s="9"/>
      <c r="E4830" s="9"/>
      <c r="F4830" s="9"/>
      <c r="G4830" s="9"/>
      <c r="H4830" s="9"/>
      <c r="I4830" s="9"/>
      <c r="K4830" s="1"/>
    </row>
    <row r="4831" spans="1:11" x14ac:dyDescent="0.3">
      <c r="A4831" s="1"/>
      <c r="C4831" s="9"/>
      <c r="D4831" s="9"/>
      <c r="E4831" s="9"/>
      <c r="F4831" s="9"/>
      <c r="G4831" s="9"/>
      <c r="H4831" s="9"/>
      <c r="I4831" s="9"/>
      <c r="K4831" s="1"/>
    </row>
    <row r="4832" spans="1:11" x14ac:dyDescent="0.3">
      <c r="A4832" s="1"/>
      <c r="C4832" s="9"/>
      <c r="D4832" s="9"/>
      <c r="E4832" s="9"/>
      <c r="F4832" s="9"/>
      <c r="G4832" s="9"/>
      <c r="H4832" s="9"/>
      <c r="I4832" s="9"/>
      <c r="K4832" s="1"/>
    </row>
    <row r="4833" spans="1:11" x14ac:dyDescent="0.3">
      <c r="A4833" s="1"/>
      <c r="C4833" s="9"/>
      <c r="D4833" s="9"/>
      <c r="E4833" s="9"/>
      <c r="F4833" s="9"/>
      <c r="G4833" s="9"/>
      <c r="H4833" s="9"/>
      <c r="I4833" s="9"/>
      <c r="K4833" s="1"/>
    </row>
    <row r="4834" spans="1:11" x14ac:dyDescent="0.3">
      <c r="A4834" s="1"/>
      <c r="C4834" s="9"/>
      <c r="D4834" s="9"/>
      <c r="E4834" s="9"/>
      <c r="F4834" s="9"/>
      <c r="G4834" s="9"/>
      <c r="H4834" s="9"/>
      <c r="I4834" s="9"/>
      <c r="K4834" s="1"/>
    </row>
    <row r="4835" spans="1:11" x14ac:dyDescent="0.3">
      <c r="A4835" s="1"/>
      <c r="C4835" s="9"/>
      <c r="D4835" s="9"/>
      <c r="E4835" s="9"/>
      <c r="F4835" s="9"/>
      <c r="G4835" s="9"/>
      <c r="H4835" s="9"/>
      <c r="I4835" s="9"/>
      <c r="K4835" s="1"/>
    </row>
    <row r="4836" spans="1:11" x14ac:dyDescent="0.3">
      <c r="A4836" s="1"/>
      <c r="C4836" s="9"/>
      <c r="D4836" s="9"/>
      <c r="E4836" s="9"/>
      <c r="F4836" s="9"/>
      <c r="G4836" s="9"/>
      <c r="H4836" s="9"/>
      <c r="I4836" s="9"/>
      <c r="K4836" s="1"/>
    </row>
    <row r="4837" spans="1:11" x14ac:dyDescent="0.3">
      <c r="A4837" s="1"/>
      <c r="C4837" s="9"/>
      <c r="D4837" s="9"/>
      <c r="E4837" s="9"/>
      <c r="F4837" s="9"/>
      <c r="G4837" s="9"/>
      <c r="H4837" s="9"/>
      <c r="I4837" s="9"/>
      <c r="K4837" s="1"/>
    </row>
    <row r="4838" spans="1:11" x14ac:dyDescent="0.3">
      <c r="A4838" s="1"/>
      <c r="C4838" s="9"/>
      <c r="D4838" s="9"/>
      <c r="E4838" s="9"/>
      <c r="F4838" s="9"/>
      <c r="G4838" s="9"/>
      <c r="H4838" s="9"/>
      <c r="I4838" s="9"/>
      <c r="K4838" s="1"/>
    </row>
    <row r="4839" spans="1:11" x14ac:dyDescent="0.3">
      <c r="A4839" s="1"/>
      <c r="C4839" s="9"/>
      <c r="D4839" s="9"/>
      <c r="E4839" s="9"/>
      <c r="F4839" s="9"/>
      <c r="G4839" s="9"/>
      <c r="H4839" s="9"/>
      <c r="I4839" s="9"/>
      <c r="K4839" s="1"/>
    </row>
    <row r="4840" spans="1:11" x14ac:dyDescent="0.3">
      <c r="A4840" s="1"/>
      <c r="C4840" s="9"/>
      <c r="D4840" s="9"/>
      <c r="E4840" s="9"/>
      <c r="F4840" s="9"/>
      <c r="G4840" s="9"/>
      <c r="H4840" s="9"/>
      <c r="I4840" s="9"/>
      <c r="K4840" s="1"/>
    </row>
    <row r="4841" spans="1:11" x14ac:dyDescent="0.3">
      <c r="A4841" s="1"/>
      <c r="C4841" s="9"/>
      <c r="D4841" s="9"/>
      <c r="E4841" s="9"/>
      <c r="F4841" s="9"/>
      <c r="G4841" s="9"/>
      <c r="H4841" s="9"/>
      <c r="I4841" s="9"/>
      <c r="K4841" s="1"/>
    </row>
    <row r="4842" spans="1:11" x14ac:dyDescent="0.3">
      <c r="A4842" s="1"/>
      <c r="C4842" s="9"/>
      <c r="D4842" s="9"/>
      <c r="E4842" s="9"/>
      <c r="F4842" s="9"/>
      <c r="G4842" s="9"/>
      <c r="H4842" s="9"/>
      <c r="I4842" s="9"/>
      <c r="K4842" s="1"/>
    </row>
    <row r="4843" spans="1:11" x14ac:dyDescent="0.3">
      <c r="A4843" s="1"/>
      <c r="C4843" s="9"/>
      <c r="D4843" s="9"/>
      <c r="E4843" s="9"/>
      <c r="F4843" s="9"/>
      <c r="G4843" s="9"/>
      <c r="H4843" s="9"/>
      <c r="I4843" s="9"/>
      <c r="K4843" s="1"/>
    </row>
    <row r="4844" spans="1:11" x14ac:dyDescent="0.3">
      <c r="A4844" s="1"/>
      <c r="C4844" s="9"/>
      <c r="D4844" s="9"/>
      <c r="E4844" s="9"/>
      <c r="F4844" s="9"/>
      <c r="G4844" s="9"/>
      <c r="H4844" s="9"/>
      <c r="I4844" s="9"/>
      <c r="K4844" s="1"/>
    </row>
    <row r="4845" spans="1:11" x14ac:dyDescent="0.3">
      <c r="A4845" s="1"/>
      <c r="C4845" s="9"/>
      <c r="D4845" s="9"/>
      <c r="E4845" s="9"/>
      <c r="F4845" s="9"/>
      <c r="G4845" s="9"/>
      <c r="H4845" s="9"/>
      <c r="I4845" s="9"/>
      <c r="K4845" s="1"/>
    </row>
    <row r="4846" spans="1:11" x14ac:dyDescent="0.3">
      <c r="A4846" s="1"/>
      <c r="C4846" s="9"/>
      <c r="D4846" s="9"/>
      <c r="E4846" s="9"/>
      <c r="F4846" s="9"/>
      <c r="G4846" s="9"/>
      <c r="H4846" s="9"/>
      <c r="I4846" s="9"/>
      <c r="K4846" s="1"/>
    </row>
    <row r="4847" spans="1:11" x14ac:dyDescent="0.3">
      <c r="A4847" s="1"/>
      <c r="C4847" s="9"/>
      <c r="D4847" s="9"/>
      <c r="E4847" s="9"/>
      <c r="F4847" s="9"/>
      <c r="G4847" s="9"/>
      <c r="H4847" s="9"/>
      <c r="I4847" s="9"/>
      <c r="K4847" s="1"/>
    </row>
    <row r="4848" spans="1:11" x14ac:dyDescent="0.3">
      <c r="A4848" s="1"/>
      <c r="C4848" s="9"/>
      <c r="D4848" s="9"/>
      <c r="E4848" s="9"/>
      <c r="F4848" s="9"/>
      <c r="G4848" s="9"/>
      <c r="H4848" s="9"/>
      <c r="I4848" s="9"/>
      <c r="K4848" s="1"/>
    </row>
    <row r="4849" spans="1:11" x14ac:dyDescent="0.3">
      <c r="A4849" s="1"/>
      <c r="C4849" s="9"/>
      <c r="D4849" s="9"/>
      <c r="E4849" s="9"/>
      <c r="F4849" s="9"/>
      <c r="G4849" s="9"/>
      <c r="H4849" s="9"/>
      <c r="I4849" s="9"/>
      <c r="K4849" s="1"/>
    </row>
    <row r="4850" spans="1:11" x14ac:dyDescent="0.3">
      <c r="A4850" s="1"/>
      <c r="C4850" s="9"/>
      <c r="D4850" s="9"/>
      <c r="E4850" s="9"/>
      <c r="F4850" s="9"/>
      <c r="G4850" s="9"/>
      <c r="H4850" s="9"/>
      <c r="I4850" s="9"/>
      <c r="K4850" s="1"/>
    </row>
    <row r="4851" spans="1:11" x14ac:dyDescent="0.3">
      <c r="A4851" s="1"/>
      <c r="C4851" s="9"/>
      <c r="D4851" s="9"/>
      <c r="E4851" s="9"/>
      <c r="F4851" s="9"/>
      <c r="G4851" s="9"/>
      <c r="H4851" s="9"/>
      <c r="I4851" s="9"/>
      <c r="K4851" s="1"/>
    </row>
    <row r="4852" spans="1:11" x14ac:dyDescent="0.3">
      <c r="A4852" s="1"/>
      <c r="C4852" s="9"/>
      <c r="D4852" s="9"/>
      <c r="E4852" s="9"/>
      <c r="F4852" s="9"/>
      <c r="G4852" s="9"/>
      <c r="H4852" s="9"/>
      <c r="I4852" s="9"/>
      <c r="K4852" s="1"/>
    </row>
    <row r="4853" spans="1:11" x14ac:dyDescent="0.3">
      <c r="A4853" s="1"/>
      <c r="C4853" s="9"/>
      <c r="D4853" s="9"/>
      <c r="E4853" s="9"/>
      <c r="F4853" s="9"/>
      <c r="G4853" s="9"/>
      <c r="H4853" s="9"/>
      <c r="I4853" s="9"/>
      <c r="K4853" s="1"/>
    </row>
    <row r="4854" spans="1:11" x14ac:dyDescent="0.3">
      <c r="A4854" s="1"/>
      <c r="C4854" s="9"/>
      <c r="D4854" s="9"/>
      <c r="E4854" s="9"/>
      <c r="F4854" s="9"/>
      <c r="G4854" s="9"/>
      <c r="H4854" s="9"/>
      <c r="I4854" s="9"/>
      <c r="K4854" s="1"/>
    </row>
    <row r="4855" spans="1:11" x14ac:dyDescent="0.3">
      <c r="A4855" s="1"/>
      <c r="C4855" s="9"/>
      <c r="D4855" s="9"/>
      <c r="E4855" s="9"/>
      <c r="F4855" s="9"/>
      <c r="G4855" s="9"/>
      <c r="H4855" s="9"/>
      <c r="I4855" s="9"/>
      <c r="K4855" s="1"/>
    </row>
    <row r="4856" spans="1:11" x14ac:dyDescent="0.3">
      <c r="A4856" s="1"/>
      <c r="C4856" s="9"/>
      <c r="D4856" s="9"/>
      <c r="E4856" s="9"/>
      <c r="F4856" s="9"/>
      <c r="G4856" s="9"/>
      <c r="H4856" s="9"/>
      <c r="I4856" s="9"/>
      <c r="K4856" s="1"/>
    </row>
    <row r="4857" spans="1:11" x14ac:dyDescent="0.3">
      <c r="A4857" s="1"/>
      <c r="C4857" s="9"/>
      <c r="D4857" s="9"/>
      <c r="E4857" s="9"/>
      <c r="F4857" s="9"/>
      <c r="G4857" s="9"/>
      <c r="H4857" s="9"/>
      <c r="I4857" s="9"/>
      <c r="K4857" s="1"/>
    </row>
    <row r="4858" spans="1:11" x14ac:dyDescent="0.3">
      <c r="A4858" s="1"/>
      <c r="C4858" s="9"/>
      <c r="D4858" s="9"/>
      <c r="E4858" s="9"/>
      <c r="F4858" s="9"/>
      <c r="G4858" s="9"/>
      <c r="H4858" s="9"/>
      <c r="I4858" s="9"/>
      <c r="K4858" s="1"/>
    </row>
    <row r="4859" spans="1:11" x14ac:dyDescent="0.3">
      <c r="A4859" s="1"/>
      <c r="C4859" s="9"/>
      <c r="D4859" s="9"/>
      <c r="E4859" s="9"/>
      <c r="F4859" s="9"/>
      <c r="G4859" s="9"/>
      <c r="H4859" s="9"/>
      <c r="I4859" s="9"/>
      <c r="K4859" s="1"/>
    </row>
    <row r="4860" spans="1:11" x14ac:dyDescent="0.3">
      <c r="A4860" s="1"/>
      <c r="C4860" s="9"/>
      <c r="D4860" s="9"/>
      <c r="E4860" s="9"/>
      <c r="F4860" s="9"/>
      <c r="G4860" s="9"/>
      <c r="H4860" s="9"/>
      <c r="I4860" s="9"/>
      <c r="K4860" s="1"/>
    </row>
    <row r="4861" spans="1:11" x14ac:dyDescent="0.3">
      <c r="A4861" s="1"/>
      <c r="C4861" s="9"/>
      <c r="D4861" s="9"/>
      <c r="E4861" s="9"/>
      <c r="F4861" s="9"/>
      <c r="G4861" s="9"/>
      <c r="H4861" s="9"/>
      <c r="I4861" s="9"/>
      <c r="K4861" s="1"/>
    </row>
    <row r="4862" spans="1:11" x14ac:dyDescent="0.3">
      <c r="A4862" s="1"/>
      <c r="C4862" s="9"/>
      <c r="D4862" s="9"/>
      <c r="E4862" s="9"/>
      <c r="F4862" s="9"/>
      <c r="G4862" s="9"/>
      <c r="H4862" s="9"/>
      <c r="I4862" s="9"/>
      <c r="K4862" s="1"/>
    </row>
    <row r="4863" spans="1:11" x14ac:dyDescent="0.3">
      <c r="A4863" s="1"/>
      <c r="C4863" s="9"/>
      <c r="D4863" s="9"/>
      <c r="E4863" s="9"/>
      <c r="F4863" s="9"/>
      <c r="G4863" s="9"/>
      <c r="H4863" s="9"/>
      <c r="I4863" s="9"/>
      <c r="K4863" s="1"/>
    </row>
    <row r="4864" spans="1:11" x14ac:dyDescent="0.3">
      <c r="A4864" s="1"/>
      <c r="C4864" s="9"/>
      <c r="D4864" s="9"/>
      <c r="E4864" s="9"/>
      <c r="F4864" s="9"/>
      <c r="G4864" s="9"/>
      <c r="H4864" s="9"/>
      <c r="I4864" s="9"/>
      <c r="K4864" s="1"/>
    </row>
    <row r="4865" spans="1:11" x14ac:dyDescent="0.3">
      <c r="A4865" s="1"/>
      <c r="C4865" s="9"/>
      <c r="D4865" s="9"/>
      <c r="E4865" s="9"/>
      <c r="F4865" s="9"/>
      <c r="G4865" s="9"/>
      <c r="H4865" s="9"/>
      <c r="I4865" s="9"/>
      <c r="K4865" s="1"/>
    </row>
    <row r="4866" spans="1:11" x14ac:dyDescent="0.3">
      <c r="A4866" s="1"/>
      <c r="C4866" s="9"/>
      <c r="D4866" s="9"/>
      <c r="E4866" s="9"/>
      <c r="F4866" s="9"/>
      <c r="G4866" s="9"/>
      <c r="H4866" s="9"/>
      <c r="I4866" s="9"/>
      <c r="K4866" s="1"/>
    </row>
    <row r="4867" spans="1:11" x14ac:dyDescent="0.3">
      <c r="A4867" s="1"/>
      <c r="C4867" s="9"/>
      <c r="D4867" s="9"/>
      <c r="E4867" s="9"/>
      <c r="F4867" s="9"/>
      <c r="G4867" s="9"/>
      <c r="H4867" s="9"/>
      <c r="I4867" s="9"/>
      <c r="K4867" s="1"/>
    </row>
    <row r="4868" spans="1:11" x14ac:dyDescent="0.3">
      <c r="A4868" s="1"/>
      <c r="C4868" s="9"/>
      <c r="D4868" s="9"/>
      <c r="E4868" s="9"/>
      <c r="F4868" s="9"/>
      <c r="G4868" s="9"/>
      <c r="H4868" s="9"/>
      <c r="I4868" s="9"/>
      <c r="K4868" s="1"/>
    </row>
    <row r="4869" spans="1:11" x14ac:dyDescent="0.3">
      <c r="A4869" s="1"/>
      <c r="C4869" s="9"/>
      <c r="D4869" s="9"/>
      <c r="E4869" s="9"/>
      <c r="F4869" s="9"/>
      <c r="G4869" s="9"/>
      <c r="H4869" s="9"/>
      <c r="I4869" s="9"/>
      <c r="K4869" s="1"/>
    </row>
    <row r="4870" spans="1:11" x14ac:dyDescent="0.3">
      <c r="A4870" s="1"/>
      <c r="C4870" s="9"/>
      <c r="D4870" s="9"/>
      <c r="E4870" s="9"/>
      <c r="F4870" s="9"/>
      <c r="G4870" s="9"/>
      <c r="H4870" s="9"/>
      <c r="I4870" s="9"/>
      <c r="K4870" s="1"/>
    </row>
    <row r="4871" spans="1:11" x14ac:dyDescent="0.3">
      <c r="A4871" s="1"/>
      <c r="C4871" s="9"/>
      <c r="D4871" s="9"/>
      <c r="E4871" s="9"/>
      <c r="F4871" s="9"/>
      <c r="G4871" s="9"/>
      <c r="H4871" s="9"/>
      <c r="I4871" s="9"/>
      <c r="K4871" s="1"/>
    </row>
    <row r="4872" spans="1:11" x14ac:dyDescent="0.3">
      <c r="A4872" s="1"/>
      <c r="C4872" s="9"/>
      <c r="D4872" s="9"/>
      <c r="E4872" s="9"/>
      <c r="F4872" s="9"/>
      <c r="G4872" s="9"/>
      <c r="H4872" s="9"/>
      <c r="I4872" s="9"/>
      <c r="K4872" s="1"/>
    </row>
    <row r="4873" spans="1:11" x14ac:dyDescent="0.3">
      <c r="A4873" s="1"/>
      <c r="C4873" s="9"/>
      <c r="D4873" s="9"/>
      <c r="E4873" s="9"/>
      <c r="F4873" s="9"/>
      <c r="G4873" s="9"/>
      <c r="H4873" s="9"/>
      <c r="I4873" s="9"/>
      <c r="K4873" s="1"/>
    </row>
    <row r="4874" spans="1:11" x14ac:dyDescent="0.3">
      <c r="A4874" s="1"/>
      <c r="C4874" s="9"/>
      <c r="D4874" s="9"/>
      <c r="E4874" s="9"/>
      <c r="F4874" s="9"/>
      <c r="G4874" s="9"/>
      <c r="H4874" s="9"/>
      <c r="I4874" s="9"/>
      <c r="K4874" s="1"/>
    </row>
    <row r="4875" spans="1:11" x14ac:dyDescent="0.3">
      <c r="A4875" s="1"/>
      <c r="C4875" s="9"/>
      <c r="D4875" s="9"/>
      <c r="E4875" s="9"/>
      <c r="F4875" s="9"/>
      <c r="G4875" s="9"/>
      <c r="H4875" s="9"/>
      <c r="I4875" s="9"/>
      <c r="K4875" s="1"/>
    </row>
    <row r="4876" spans="1:11" x14ac:dyDescent="0.3">
      <c r="A4876" s="1"/>
      <c r="C4876" s="9"/>
      <c r="D4876" s="9"/>
      <c r="E4876" s="9"/>
      <c r="F4876" s="9"/>
      <c r="G4876" s="9"/>
      <c r="H4876" s="9"/>
      <c r="I4876" s="9"/>
      <c r="K4876" s="1"/>
    </row>
    <row r="4877" spans="1:11" x14ac:dyDescent="0.3">
      <c r="A4877" s="1"/>
      <c r="C4877" s="9"/>
      <c r="D4877" s="9"/>
      <c r="E4877" s="9"/>
      <c r="F4877" s="9"/>
      <c r="G4877" s="9"/>
      <c r="H4877" s="9"/>
      <c r="I4877" s="9"/>
      <c r="K4877" s="1"/>
    </row>
    <row r="4878" spans="1:11" x14ac:dyDescent="0.3">
      <c r="A4878" s="1"/>
      <c r="C4878" s="9"/>
      <c r="D4878" s="9"/>
      <c r="E4878" s="9"/>
      <c r="F4878" s="9"/>
      <c r="G4878" s="9"/>
      <c r="H4878" s="9"/>
      <c r="I4878" s="9"/>
      <c r="K4878" s="1"/>
    </row>
    <row r="4879" spans="1:11" x14ac:dyDescent="0.3">
      <c r="A4879" s="1"/>
      <c r="C4879" s="9"/>
      <c r="D4879" s="9"/>
      <c r="E4879" s="9"/>
      <c r="F4879" s="9"/>
      <c r="G4879" s="9"/>
      <c r="H4879" s="9"/>
      <c r="I4879" s="9"/>
      <c r="K4879" s="1"/>
    </row>
    <row r="4880" spans="1:11" x14ac:dyDescent="0.3">
      <c r="A4880" s="1"/>
      <c r="C4880" s="9"/>
      <c r="D4880" s="9"/>
      <c r="E4880" s="9"/>
      <c r="F4880" s="9"/>
      <c r="G4880" s="9"/>
      <c r="H4880" s="9"/>
      <c r="I4880" s="9"/>
      <c r="K4880" s="1"/>
    </row>
    <row r="4881" spans="1:11" x14ac:dyDescent="0.3">
      <c r="A4881" s="1"/>
      <c r="C4881" s="9"/>
      <c r="D4881" s="9"/>
      <c r="E4881" s="9"/>
      <c r="F4881" s="9"/>
      <c r="G4881" s="9"/>
      <c r="H4881" s="9"/>
      <c r="I4881" s="9"/>
      <c r="K4881" s="1"/>
    </row>
    <row r="4882" spans="1:11" x14ac:dyDescent="0.3">
      <c r="A4882" s="1"/>
      <c r="C4882" s="9"/>
      <c r="D4882" s="9"/>
      <c r="E4882" s="9"/>
      <c r="F4882" s="9"/>
      <c r="G4882" s="9"/>
      <c r="H4882" s="9"/>
      <c r="I4882" s="9"/>
      <c r="K4882" s="1"/>
    </row>
    <row r="4883" spans="1:11" x14ac:dyDescent="0.3">
      <c r="A4883" s="1"/>
      <c r="C4883" s="9"/>
      <c r="D4883" s="9"/>
      <c r="E4883" s="9"/>
      <c r="F4883" s="9"/>
      <c r="G4883" s="9"/>
      <c r="H4883" s="9"/>
      <c r="I4883" s="9"/>
      <c r="K4883" s="1"/>
    </row>
    <row r="4884" spans="1:11" x14ac:dyDescent="0.3">
      <c r="A4884" s="1"/>
      <c r="C4884" s="9"/>
      <c r="D4884" s="9"/>
      <c r="E4884" s="9"/>
      <c r="F4884" s="9"/>
      <c r="G4884" s="9"/>
      <c r="H4884" s="9"/>
      <c r="I4884" s="9"/>
      <c r="K4884" s="1"/>
    </row>
    <row r="4885" spans="1:11" x14ac:dyDescent="0.3">
      <c r="A4885" s="1"/>
      <c r="C4885" s="9"/>
      <c r="D4885" s="9"/>
      <c r="E4885" s="9"/>
      <c r="F4885" s="9"/>
      <c r="G4885" s="9"/>
      <c r="H4885" s="9"/>
      <c r="I4885" s="9"/>
      <c r="K4885" s="1"/>
    </row>
    <row r="4886" spans="1:11" x14ac:dyDescent="0.3">
      <c r="A4886" s="1"/>
      <c r="C4886" s="9"/>
      <c r="D4886" s="9"/>
      <c r="E4886" s="9"/>
      <c r="F4886" s="9"/>
      <c r="G4886" s="9"/>
      <c r="H4886" s="9"/>
      <c r="I4886" s="9"/>
      <c r="K4886" s="1"/>
    </row>
    <row r="4887" spans="1:11" x14ac:dyDescent="0.3">
      <c r="A4887" s="1"/>
      <c r="C4887" s="9"/>
      <c r="D4887" s="9"/>
      <c r="E4887" s="9"/>
      <c r="F4887" s="9"/>
      <c r="G4887" s="9"/>
      <c r="H4887" s="9"/>
      <c r="I4887" s="9"/>
      <c r="K4887" s="1"/>
    </row>
    <row r="4888" spans="1:11" x14ac:dyDescent="0.3">
      <c r="A4888" s="1"/>
      <c r="C4888" s="9"/>
      <c r="D4888" s="9"/>
      <c r="E4888" s="9"/>
      <c r="F4888" s="9"/>
      <c r="G4888" s="9"/>
      <c r="H4888" s="9"/>
      <c r="I4888" s="9"/>
      <c r="K4888" s="1"/>
    </row>
    <row r="4889" spans="1:11" x14ac:dyDescent="0.3">
      <c r="A4889" s="1"/>
      <c r="C4889" s="9"/>
      <c r="D4889" s="9"/>
      <c r="E4889" s="9"/>
      <c r="F4889" s="9"/>
      <c r="G4889" s="9"/>
      <c r="H4889" s="9"/>
      <c r="I4889" s="9"/>
      <c r="K4889" s="1"/>
    </row>
    <row r="4890" spans="1:11" x14ac:dyDescent="0.3">
      <c r="A4890" s="1"/>
      <c r="C4890" s="9"/>
      <c r="D4890" s="9"/>
      <c r="E4890" s="9"/>
      <c r="F4890" s="9"/>
      <c r="G4890" s="9"/>
      <c r="H4890" s="9"/>
      <c r="I4890" s="9"/>
      <c r="K4890" s="1"/>
    </row>
    <row r="4891" spans="1:11" x14ac:dyDescent="0.3">
      <c r="A4891" s="1"/>
      <c r="C4891" s="9"/>
      <c r="D4891" s="9"/>
      <c r="E4891" s="9"/>
      <c r="F4891" s="9"/>
      <c r="G4891" s="9"/>
      <c r="H4891" s="9"/>
      <c r="I4891" s="9"/>
      <c r="K4891" s="1"/>
    </row>
    <row r="4892" spans="1:11" x14ac:dyDescent="0.3">
      <c r="A4892" s="1"/>
      <c r="C4892" s="9"/>
      <c r="D4892" s="9"/>
      <c r="E4892" s="9"/>
      <c r="F4892" s="9"/>
      <c r="G4892" s="9"/>
      <c r="H4892" s="9"/>
      <c r="I4892" s="9"/>
      <c r="K4892" s="1"/>
    </row>
    <row r="4893" spans="1:11" x14ac:dyDescent="0.3">
      <c r="A4893" s="1"/>
      <c r="C4893" s="9"/>
      <c r="D4893" s="9"/>
      <c r="E4893" s="9"/>
      <c r="F4893" s="9"/>
      <c r="G4893" s="9"/>
      <c r="H4893" s="9"/>
      <c r="I4893" s="9"/>
      <c r="K4893" s="1"/>
    </row>
    <row r="4894" spans="1:11" x14ac:dyDescent="0.3">
      <c r="A4894" s="1"/>
      <c r="C4894" s="9"/>
      <c r="D4894" s="9"/>
      <c r="E4894" s="9"/>
      <c r="F4894" s="9"/>
      <c r="G4894" s="9"/>
      <c r="H4894" s="9"/>
      <c r="I4894" s="9"/>
      <c r="K4894" s="1"/>
    </row>
    <row r="4895" spans="1:11" x14ac:dyDescent="0.3">
      <c r="A4895" s="1"/>
      <c r="C4895" s="9"/>
      <c r="D4895" s="9"/>
      <c r="E4895" s="9"/>
      <c r="F4895" s="9"/>
      <c r="G4895" s="9"/>
      <c r="H4895" s="9"/>
      <c r="I4895" s="9"/>
      <c r="K4895" s="1"/>
    </row>
    <row r="4896" spans="1:11" x14ac:dyDescent="0.3">
      <c r="A4896" s="1"/>
      <c r="C4896" s="9"/>
      <c r="D4896" s="9"/>
      <c r="E4896" s="9"/>
      <c r="F4896" s="9"/>
      <c r="G4896" s="9"/>
      <c r="H4896" s="9"/>
      <c r="I4896" s="9"/>
      <c r="K4896" s="1"/>
    </row>
    <row r="4897" spans="1:11" x14ac:dyDescent="0.3">
      <c r="A4897" s="1"/>
      <c r="C4897" s="9"/>
      <c r="D4897" s="9"/>
      <c r="E4897" s="9"/>
      <c r="F4897" s="9"/>
      <c r="G4897" s="9"/>
      <c r="H4897" s="9"/>
      <c r="I4897" s="9"/>
      <c r="K4897" s="1"/>
    </row>
    <row r="4898" spans="1:11" x14ac:dyDescent="0.3">
      <c r="A4898" s="1"/>
      <c r="C4898" s="9"/>
      <c r="D4898" s="9"/>
      <c r="E4898" s="9"/>
      <c r="F4898" s="9"/>
      <c r="G4898" s="9"/>
      <c r="H4898" s="9"/>
      <c r="I4898" s="9"/>
      <c r="K4898" s="1"/>
    </row>
    <row r="4899" spans="1:11" x14ac:dyDescent="0.3">
      <c r="A4899" s="1"/>
      <c r="C4899" s="9"/>
      <c r="D4899" s="9"/>
      <c r="E4899" s="9"/>
      <c r="F4899" s="9"/>
      <c r="G4899" s="9"/>
      <c r="H4899" s="9"/>
      <c r="I4899" s="9"/>
      <c r="K4899" s="1"/>
    </row>
    <row r="4900" spans="1:11" x14ac:dyDescent="0.3">
      <c r="A4900" s="1"/>
      <c r="C4900" s="9"/>
      <c r="D4900" s="9"/>
      <c r="E4900" s="9"/>
      <c r="F4900" s="9"/>
      <c r="G4900" s="9"/>
      <c r="H4900" s="9"/>
      <c r="I4900" s="9"/>
      <c r="K4900" s="1"/>
    </row>
    <row r="4901" spans="1:11" x14ac:dyDescent="0.3">
      <c r="A4901" s="1"/>
      <c r="C4901" s="9"/>
      <c r="D4901" s="9"/>
      <c r="E4901" s="9"/>
      <c r="F4901" s="9"/>
      <c r="G4901" s="9"/>
      <c r="H4901" s="9"/>
      <c r="I4901" s="9"/>
      <c r="K4901" s="1"/>
    </row>
    <row r="4902" spans="1:11" x14ac:dyDescent="0.3">
      <c r="A4902" s="1"/>
      <c r="C4902" s="9"/>
      <c r="D4902" s="9"/>
      <c r="E4902" s="9"/>
      <c r="F4902" s="9"/>
      <c r="G4902" s="9"/>
      <c r="H4902" s="9"/>
      <c r="I4902" s="9"/>
      <c r="K4902" s="1"/>
    </row>
    <row r="4903" spans="1:11" x14ac:dyDescent="0.3">
      <c r="A4903" s="1"/>
      <c r="C4903" s="9"/>
      <c r="D4903" s="9"/>
      <c r="E4903" s="9"/>
      <c r="F4903" s="9"/>
      <c r="G4903" s="9"/>
      <c r="H4903" s="9"/>
      <c r="I4903" s="9"/>
      <c r="K4903" s="1"/>
    </row>
    <row r="4904" spans="1:11" x14ac:dyDescent="0.3">
      <c r="A4904" s="1"/>
      <c r="C4904" s="9"/>
      <c r="D4904" s="9"/>
      <c r="E4904" s="9"/>
      <c r="F4904" s="9"/>
      <c r="G4904" s="9"/>
      <c r="H4904" s="9"/>
      <c r="I4904" s="9"/>
      <c r="K4904" s="1"/>
    </row>
    <row r="4905" spans="1:11" x14ac:dyDescent="0.3">
      <c r="A4905" s="1"/>
      <c r="C4905" s="9"/>
      <c r="D4905" s="9"/>
      <c r="E4905" s="9"/>
      <c r="F4905" s="9"/>
      <c r="G4905" s="9"/>
      <c r="H4905" s="9"/>
      <c r="I4905" s="9"/>
      <c r="K4905" s="1"/>
    </row>
    <row r="4906" spans="1:11" x14ac:dyDescent="0.3">
      <c r="A4906" s="1"/>
      <c r="C4906" s="9"/>
      <c r="D4906" s="9"/>
      <c r="E4906" s="9"/>
      <c r="F4906" s="9"/>
      <c r="G4906" s="9"/>
      <c r="H4906" s="9"/>
      <c r="I4906" s="9"/>
      <c r="K4906" s="1"/>
    </row>
    <row r="4907" spans="1:11" x14ac:dyDescent="0.3">
      <c r="A4907" s="1"/>
      <c r="C4907" s="9"/>
      <c r="D4907" s="9"/>
      <c r="E4907" s="9"/>
      <c r="F4907" s="9"/>
      <c r="G4907" s="9"/>
      <c r="H4907" s="9"/>
      <c r="I4907" s="9"/>
      <c r="K4907" s="1"/>
    </row>
    <row r="4908" spans="1:11" x14ac:dyDescent="0.3">
      <c r="A4908" s="1"/>
      <c r="C4908" s="9"/>
      <c r="D4908" s="9"/>
      <c r="E4908" s="9"/>
      <c r="F4908" s="9"/>
      <c r="G4908" s="9"/>
      <c r="H4908" s="9"/>
      <c r="I4908" s="9"/>
      <c r="K4908" s="1"/>
    </row>
    <row r="4909" spans="1:11" x14ac:dyDescent="0.3">
      <c r="A4909" s="1"/>
      <c r="C4909" s="9"/>
      <c r="D4909" s="9"/>
      <c r="E4909" s="9"/>
      <c r="F4909" s="9"/>
      <c r="G4909" s="9"/>
      <c r="H4909" s="9"/>
      <c r="I4909" s="9"/>
      <c r="K4909" s="1"/>
    </row>
    <row r="4910" spans="1:11" x14ac:dyDescent="0.3">
      <c r="A4910" s="1"/>
      <c r="C4910" s="9"/>
      <c r="D4910" s="9"/>
      <c r="E4910" s="9"/>
      <c r="F4910" s="9"/>
      <c r="G4910" s="9"/>
      <c r="H4910" s="9"/>
      <c r="I4910" s="9"/>
      <c r="K4910" s="1"/>
    </row>
    <row r="4911" spans="1:11" x14ac:dyDescent="0.3">
      <c r="A4911" s="1"/>
      <c r="C4911" s="9"/>
      <c r="D4911" s="9"/>
      <c r="E4911" s="9"/>
      <c r="F4911" s="9"/>
      <c r="G4911" s="9"/>
      <c r="H4911" s="9"/>
      <c r="I4911" s="9"/>
      <c r="K4911" s="1"/>
    </row>
    <row r="4912" spans="1:11" x14ac:dyDescent="0.3">
      <c r="A4912" s="1"/>
      <c r="C4912" s="9"/>
      <c r="D4912" s="9"/>
      <c r="E4912" s="9"/>
      <c r="F4912" s="9"/>
      <c r="G4912" s="9"/>
      <c r="H4912" s="9"/>
      <c r="I4912" s="9"/>
      <c r="K4912" s="1"/>
    </row>
    <row r="4913" spans="1:11" x14ac:dyDescent="0.3">
      <c r="A4913" s="1"/>
      <c r="C4913" s="9"/>
      <c r="D4913" s="9"/>
      <c r="E4913" s="9"/>
      <c r="F4913" s="9"/>
      <c r="G4913" s="9"/>
      <c r="H4913" s="9"/>
      <c r="I4913" s="9"/>
      <c r="K4913" s="1"/>
    </row>
    <row r="4914" spans="1:11" x14ac:dyDescent="0.3">
      <c r="A4914" s="1"/>
      <c r="C4914" s="9"/>
      <c r="D4914" s="9"/>
      <c r="E4914" s="9"/>
      <c r="F4914" s="9"/>
      <c r="G4914" s="9"/>
      <c r="H4914" s="9"/>
      <c r="I4914" s="9"/>
      <c r="K4914" s="1"/>
    </row>
    <row r="4915" spans="1:11" x14ac:dyDescent="0.3">
      <c r="A4915" s="1"/>
      <c r="C4915" s="9"/>
      <c r="D4915" s="9"/>
      <c r="E4915" s="9"/>
      <c r="F4915" s="9"/>
      <c r="G4915" s="9"/>
      <c r="H4915" s="9"/>
      <c r="I4915" s="9"/>
      <c r="K4915" s="1"/>
    </row>
    <row r="4916" spans="1:11" x14ac:dyDescent="0.3">
      <c r="A4916" s="1"/>
      <c r="C4916" s="9"/>
      <c r="D4916" s="9"/>
      <c r="E4916" s="9"/>
      <c r="F4916" s="9"/>
      <c r="G4916" s="9"/>
      <c r="H4916" s="9"/>
      <c r="I4916" s="9"/>
      <c r="K4916" s="1"/>
    </row>
    <row r="4917" spans="1:11" x14ac:dyDescent="0.3">
      <c r="A4917" s="1"/>
      <c r="C4917" s="9"/>
      <c r="D4917" s="9"/>
      <c r="E4917" s="9"/>
      <c r="F4917" s="9"/>
      <c r="G4917" s="9"/>
      <c r="H4917" s="9"/>
      <c r="I4917" s="9"/>
      <c r="K4917" s="1"/>
    </row>
    <row r="4918" spans="1:11" x14ac:dyDescent="0.3">
      <c r="A4918" s="1"/>
      <c r="C4918" s="9"/>
      <c r="D4918" s="9"/>
      <c r="E4918" s="9"/>
      <c r="F4918" s="9"/>
      <c r="G4918" s="9"/>
      <c r="H4918" s="9"/>
      <c r="I4918" s="9"/>
      <c r="K4918" s="1"/>
    </row>
    <row r="4919" spans="1:11" x14ac:dyDescent="0.3">
      <c r="A4919" s="1"/>
      <c r="C4919" s="9"/>
      <c r="D4919" s="9"/>
      <c r="E4919" s="9"/>
      <c r="F4919" s="9"/>
      <c r="G4919" s="9"/>
      <c r="H4919" s="9"/>
      <c r="I4919" s="9"/>
      <c r="K4919" s="1"/>
    </row>
    <row r="4920" spans="1:11" x14ac:dyDescent="0.3">
      <c r="A4920" s="1"/>
      <c r="C4920" s="9"/>
      <c r="D4920" s="9"/>
      <c r="E4920" s="9"/>
      <c r="F4920" s="9"/>
      <c r="G4920" s="9"/>
      <c r="H4920" s="9"/>
      <c r="I4920" s="9"/>
      <c r="K4920" s="1"/>
    </row>
    <row r="4921" spans="1:11" x14ac:dyDescent="0.3">
      <c r="A4921" s="1"/>
      <c r="C4921" s="9"/>
      <c r="D4921" s="9"/>
      <c r="E4921" s="9"/>
      <c r="F4921" s="9"/>
      <c r="G4921" s="9"/>
      <c r="H4921" s="9"/>
      <c r="I4921" s="9"/>
      <c r="K4921" s="1"/>
    </row>
    <row r="4922" spans="1:11" x14ac:dyDescent="0.3">
      <c r="A4922" s="1"/>
      <c r="C4922" s="9"/>
      <c r="D4922" s="9"/>
      <c r="E4922" s="9"/>
      <c r="F4922" s="9"/>
      <c r="G4922" s="9"/>
      <c r="H4922" s="9"/>
      <c r="I4922" s="9"/>
      <c r="K4922" s="1"/>
    </row>
    <row r="4923" spans="1:11" x14ac:dyDescent="0.3">
      <c r="A4923" s="1"/>
      <c r="C4923" s="9"/>
      <c r="D4923" s="9"/>
      <c r="E4923" s="9"/>
      <c r="F4923" s="9"/>
      <c r="G4923" s="9"/>
      <c r="H4923" s="9"/>
      <c r="I4923" s="9"/>
      <c r="K4923" s="1"/>
    </row>
    <row r="4924" spans="1:11" x14ac:dyDescent="0.3">
      <c r="A4924" s="1"/>
      <c r="C4924" s="9"/>
      <c r="D4924" s="9"/>
      <c r="E4924" s="9"/>
      <c r="F4924" s="9"/>
      <c r="G4924" s="9"/>
      <c r="H4924" s="9"/>
      <c r="I4924" s="9"/>
      <c r="K4924" s="1"/>
    </row>
    <row r="4925" spans="1:11" x14ac:dyDescent="0.3">
      <c r="A4925" s="1"/>
      <c r="C4925" s="9"/>
      <c r="D4925" s="9"/>
      <c r="E4925" s="9"/>
      <c r="F4925" s="9"/>
      <c r="G4925" s="9"/>
      <c r="H4925" s="9"/>
      <c r="I4925" s="9"/>
      <c r="K4925" s="1"/>
    </row>
    <row r="4926" spans="1:11" x14ac:dyDescent="0.3">
      <c r="A4926" s="1"/>
      <c r="C4926" s="9"/>
      <c r="D4926" s="9"/>
      <c r="E4926" s="9"/>
      <c r="F4926" s="9"/>
      <c r="G4926" s="9"/>
      <c r="H4926" s="9"/>
      <c r="I4926" s="9"/>
      <c r="K4926" s="1"/>
    </row>
    <row r="4927" spans="1:11" x14ac:dyDescent="0.3">
      <c r="A4927" s="1"/>
      <c r="C4927" s="9"/>
      <c r="D4927" s="9"/>
      <c r="E4927" s="9"/>
      <c r="F4927" s="9"/>
      <c r="G4927" s="9"/>
      <c r="H4927" s="9"/>
      <c r="I4927" s="9"/>
      <c r="K4927" s="1"/>
    </row>
    <row r="4928" spans="1:11" x14ac:dyDescent="0.3">
      <c r="A4928" s="1"/>
      <c r="C4928" s="9"/>
      <c r="D4928" s="9"/>
      <c r="E4928" s="9"/>
      <c r="F4928" s="9"/>
      <c r="G4928" s="9"/>
      <c r="H4928" s="9"/>
      <c r="I4928" s="9"/>
      <c r="K4928" s="1"/>
    </row>
    <row r="4929" spans="1:11" x14ac:dyDescent="0.3">
      <c r="A4929" s="1"/>
      <c r="C4929" s="9"/>
      <c r="D4929" s="9"/>
      <c r="E4929" s="9"/>
      <c r="F4929" s="9"/>
      <c r="G4929" s="9"/>
      <c r="H4929" s="9"/>
      <c r="I4929" s="9"/>
      <c r="K4929" s="1"/>
    </row>
    <row r="4930" spans="1:11" x14ac:dyDescent="0.3">
      <c r="A4930" s="1"/>
      <c r="C4930" s="9"/>
      <c r="D4930" s="9"/>
      <c r="E4930" s="9"/>
      <c r="F4930" s="9"/>
      <c r="G4930" s="9"/>
      <c r="H4930" s="9"/>
      <c r="I4930" s="9"/>
      <c r="K4930" s="1"/>
    </row>
    <row r="4931" spans="1:11" x14ac:dyDescent="0.3">
      <c r="A4931" s="1"/>
      <c r="C4931" s="9"/>
      <c r="D4931" s="9"/>
      <c r="E4931" s="9"/>
      <c r="F4931" s="9"/>
      <c r="G4931" s="9"/>
      <c r="H4931" s="9"/>
      <c r="I4931" s="9"/>
      <c r="K4931" s="1"/>
    </row>
    <row r="4932" spans="1:11" x14ac:dyDescent="0.3">
      <c r="A4932" s="1"/>
      <c r="C4932" s="9"/>
      <c r="D4932" s="9"/>
      <c r="E4932" s="9"/>
      <c r="F4932" s="9"/>
      <c r="G4932" s="9"/>
      <c r="H4932" s="9"/>
      <c r="I4932" s="9"/>
      <c r="K4932" s="1"/>
    </row>
    <row r="4933" spans="1:11" x14ac:dyDescent="0.3">
      <c r="A4933" s="1"/>
      <c r="C4933" s="9"/>
      <c r="D4933" s="9"/>
      <c r="E4933" s="9"/>
      <c r="F4933" s="9"/>
      <c r="G4933" s="9"/>
      <c r="H4933" s="9"/>
      <c r="I4933" s="9"/>
      <c r="K4933" s="1"/>
    </row>
    <row r="4934" spans="1:11" x14ac:dyDescent="0.3">
      <c r="A4934" s="1"/>
      <c r="C4934" s="9"/>
      <c r="D4934" s="9"/>
      <c r="E4934" s="9"/>
      <c r="F4934" s="9"/>
      <c r="G4934" s="9"/>
      <c r="H4934" s="9"/>
      <c r="I4934" s="9"/>
      <c r="K4934" s="1"/>
    </row>
    <row r="4935" spans="1:11" x14ac:dyDescent="0.3">
      <c r="A4935" s="1"/>
      <c r="C4935" s="9"/>
      <c r="D4935" s="9"/>
      <c r="E4935" s="9"/>
      <c r="F4935" s="9"/>
      <c r="G4935" s="9"/>
      <c r="H4935" s="9"/>
      <c r="I4935" s="9"/>
      <c r="K4935" s="1"/>
    </row>
    <row r="4936" spans="1:11" x14ac:dyDescent="0.3">
      <c r="A4936" s="1"/>
      <c r="C4936" s="9"/>
      <c r="D4936" s="9"/>
      <c r="E4936" s="9"/>
      <c r="F4936" s="9"/>
      <c r="G4936" s="9"/>
      <c r="H4936" s="9"/>
      <c r="I4936" s="9"/>
      <c r="K4936" s="1"/>
    </row>
    <row r="4937" spans="1:11" x14ac:dyDescent="0.3">
      <c r="A4937" s="1"/>
      <c r="C4937" s="9"/>
      <c r="D4937" s="9"/>
      <c r="E4937" s="9"/>
      <c r="F4937" s="9"/>
      <c r="G4937" s="9"/>
      <c r="H4937" s="9"/>
      <c r="I4937" s="9"/>
      <c r="K4937" s="1"/>
    </row>
    <row r="4938" spans="1:11" x14ac:dyDescent="0.3">
      <c r="A4938" s="1"/>
      <c r="C4938" s="9"/>
      <c r="D4938" s="9"/>
      <c r="E4938" s="9"/>
      <c r="F4938" s="9"/>
      <c r="G4938" s="9"/>
      <c r="H4938" s="9"/>
      <c r="I4938" s="9"/>
      <c r="K4938" s="1"/>
    </row>
    <row r="4939" spans="1:11" x14ac:dyDescent="0.3">
      <c r="A4939" s="1"/>
      <c r="C4939" s="9"/>
      <c r="D4939" s="9"/>
      <c r="E4939" s="9"/>
      <c r="F4939" s="9"/>
      <c r="G4939" s="9"/>
      <c r="H4939" s="9"/>
      <c r="I4939" s="9"/>
      <c r="K4939" s="1"/>
    </row>
    <row r="4940" spans="1:11" x14ac:dyDescent="0.3">
      <c r="A4940" s="1"/>
      <c r="C4940" s="9"/>
      <c r="D4940" s="9"/>
      <c r="E4940" s="9"/>
      <c r="F4940" s="9"/>
      <c r="G4940" s="9"/>
      <c r="H4940" s="9"/>
      <c r="I4940" s="9"/>
      <c r="K4940" s="1"/>
    </row>
    <row r="4941" spans="1:11" x14ac:dyDescent="0.3">
      <c r="A4941" s="1"/>
      <c r="C4941" s="9"/>
      <c r="D4941" s="9"/>
      <c r="E4941" s="9"/>
      <c r="F4941" s="9"/>
      <c r="G4941" s="9"/>
      <c r="H4941" s="9"/>
      <c r="I4941" s="9"/>
      <c r="K4941" s="1"/>
    </row>
    <row r="4942" spans="1:11" x14ac:dyDescent="0.3">
      <c r="A4942" s="1"/>
      <c r="C4942" s="9"/>
      <c r="D4942" s="9"/>
      <c r="E4942" s="9"/>
      <c r="F4942" s="9"/>
      <c r="G4942" s="9"/>
      <c r="H4942" s="9"/>
      <c r="I4942" s="9"/>
      <c r="K4942" s="1"/>
    </row>
    <row r="4943" spans="1:11" x14ac:dyDescent="0.3">
      <c r="A4943" s="1"/>
      <c r="C4943" s="9"/>
      <c r="D4943" s="9"/>
      <c r="E4943" s="9"/>
      <c r="F4943" s="9"/>
      <c r="G4943" s="9"/>
      <c r="H4943" s="9"/>
      <c r="I4943" s="9"/>
      <c r="K4943" s="1"/>
    </row>
    <row r="4944" spans="1:11" x14ac:dyDescent="0.3">
      <c r="A4944" s="1"/>
      <c r="C4944" s="9"/>
      <c r="D4944" s="9"/>
      <c r="E4944" s="9"/>
      <c r="F4944" s="9"/>
      <c r="G4944" s="9"/>
      <c r="H4944" s="9"/>
      <c r="I4944" s="9"/>
      <c r="K4944" s="1"/>
    </row>
    <row r="4945" spans="1:11" x14ac:dyDescent="0.3">
      <c r="A4945" s="1"/>
      <c r="C4945" s="9"/>
      <c r="D4945" s="9"/>
      <c r="E4945" s="9"/>
      <c r="F4945" s="9"/>
      <c r="G4945" s="9"/>
      <c r="H4945" s="9"/>
      <c r="I4945" s="9"/>
      <c r="K4945" s="1"/>
    </row>
    <row r="4946" spans="1:11" x14ac:dyDescent="0.3">
      <c r="A4946" s="1"/>
      <c r="C4946" s="9"/>
      <c r="D4946" s="9"/>
      <c r="E4946" s="9"/>
      <c r="F4946" s="9"/>
      <c r="G4946" s="9"/>
      <c r="H4946" s="9"/>
      <c r="I4946" s="9"/>
      <c r="K4946" s="1"/>
    </row>
    <row r="4947" spans="1:11" x14ac:dyDescent="0.3">
      <c r="A4947" s="1"/>
      <c r="C4947" s="9"/>
      <c r="D4947" s="9"/>
      <c r="E4947" s="9"/>
      <c r="F4947" s="9"/>
      <c r="G4947" s="9"/>
      <c r="H4947" s="9"/>
      <c r="I4947" s="9"/>
      <c r="K4947" s="1"/>
    </row>
    <row r="4948" spans="1:11" x14ac:dyDescent="0.3">
      <c r="A4948" s="1"/>
      <c r="C4948" s="9"/>
      <c r="D4948" s="9"/>
      <c r="E4948" s="9"/>
      <c r="F4948" s="9"/>
      <c r="G4948" s="9"/>
      <c r="H4948" s="9"/>
      <c r="I4948" s="9"/>
      <c r="K4948" s="1"/>
    </row>
    <row r="4949" spans="1:11" x14ac:dyDescent="0.3">
      <c r="A4949" s="1"/>
      <c r="C4949" s="9"/>
      <c r="D4949" s="9"/>
      <c r="E4949" s="9"/>
      <c r="F4949" s="9"/>
      <c r="G4949" s="9"/>
      <c r="H4949" s="9"/>
      <c r="I4949" s="9"/>
      <c r="K4949" s="1"/>
    </row>
    <row r="4950" spans="1:11" x14ac:dyDescent="0.3">
      <c r="A4950" s="1"/>
      <c r="C4950" s="9"/>
      <c r="D4950" s="9"/>
      <c r="E4950" s="9"/>
      <c r="F4950" s="9"/>
      <c r="G4950" s="9"/>
      <c r="H4950" s="9"/>
      <c r="I4950" s="9"/>
      <c r="K4950" s="1"/>
    </row>
    <row r="4951" spans="1:11" x14ac:dyDescent="0.3">
      <c r="A4951" s="1"/>
      <c r="C4951" s="9"/>
      <c r="D4951" s="9"/>
      <c r="E4951" s="9"/>
      <c r="F4951" s="9"/>
      <c r="G4951" s="9"/>
      <c r="H4951" s="9"/>
      <c r="I4951" s="9"/>
      <c r="K4951" s="1"/>
    </row>
    <row r="4952" spans="1:11" x14ac:dyDescent="0.3">
      <c r="A4952" s="1"/>
      <c r="C4952" s="9"/>
      <c r="D4952" s="9"/>
      <c r="E4952" s="9"/>
      <c r="F4952" s="9"/>
      <c r="G4952" s="9"/>
      <c r="H4952" s="9"/>
      <c r="I4952" s="9"/>
      <c r="K4952" s="1"/>
    </row>
    <row r="4953" spans="1:11" x14ac:dyDescent="0.3">
      <c r="A4953" s="1"/>
      <c r="C4953" s="9"/>
      <c r="D4953" s="9"/>
      <c r="E4953" s="9"/>
      <c r="F4953" s="9"/>
      <c r="G4953" s="9"/>
      <c r="H4953" s="9"/>
      <c r="I4953" s="9"/>
      <c r="K4953" s="1"/>
    </row>
    <row r="4954" spans="1:11" x14ac:dyDescent="0.3">
      <c r="A4954" s="1"/>
      <c r="C4954" s="9"/>
      <c r="D4954" s="9"/>
      <c r="E4954" s="9"/>
      <c r="F4954" s="9"/>
      <c r="G4954" s="9"/>
      <c r="H4954" s="9"/>
      <c r="I4954" s="9"/>
      <c r="K4954" s="1"/>
    </row>
    <row r="4955" spans="1:11" x14ac:dyDescent="0.3">
      <c r="A4955" s="1"/>
      <c r="C4955" s="9"/>
      <c r="D4955" s="9"/>
      <c r="E4955" s="9"/>
      <c r="F4955" s="9"/>
      <c r="G4955" s="9"/>
      <c r="H4955" s="9"/>
      <c r="I4955" s="9"/>
      <c r="K4955" s="1"/>
    </row>
    <row r="4956" spans="1:11" x14ac:dyDescent="0.3">
      <c r="A4956" s="1"/>
      <c r="C4956" s="9"/>
      <c r="D4956" s="9"/>
      <c r="E4956" s="9"/>
      <c r="F4956" s="9"/>
      <c r="G4956" s="9"/>
      <c r="H4956" s="9"/>
      <c r="I4956" s="9"/>
      <c r="K4956" s="1"/>
    </row>
    <row r="4957" spans="1:11" x14ac:dyDescent="0.3">
      <c r="A4957" s="1"/>
      <c r="C4957" s="9"/>
      <c r="D4957" s="9"/>
      <c r="E4957" s="9"/>
      <c r="F4957" s="9"/>
      <c r="G4957" s="9"/>
      <c r="H4957" s="9"/>
      <c r="I4957" s="9"/>
      <c r="K4957" s="1"/>
    </row>
    <row r="4958" spans="1:11" x14ac:dyDescent="0.3">
      <c r="A4958" s="1"/>
      <c r="C4958" s="9"/>
      <c r="D4958" s="9"/>
      <c r="E4958" s="9"/>
      <c r="F4958" s="9"/>
      <c r="G4958" s="9"/>
      <c r="H4958" s="9"/>
      <c r="I4958" s="9"/>
      <c r="K4958" s="1"/>
    </row>
    <row r="4959" spans="1:11" x14ac:dyDescent="0.3">
      <c r="A4959" s="1"/>
      <c r="C4959" s="9"/>
      <c r="D4959" s="9"/>
      <c r="E4959" s="9"/>
      <c r="F4959" s="9"/>
      <c r="G4959" s="9"/>
      <c r="H4959" s="9"/>
      <c r="I4959" s="9"/>
      <c r="K4959" s="1"/>
    </row>
    <row r="4960" spans="1:11" x14ac:dyDescent="0.3">
      <c r="A4960" s="1"/>
      <c r="C4960" s="9"/>
      <c r="D4960" s="9"/>
      <c r="E4960" s="9"/>
      <c r="F4960" s="9"/>
      <c r="G4960" s="9"/>
      <c r="H4960" s="9"/>
      <c r="I4960" s="9"/>
      <c r="K4960" s="1"/>
    </row>
    <row r="4961" spans="1:11" x14ac:dyDescent="0.3">
      <c r="A4961" s="1"/>
      <c r="C4961" s="9"/>
      <c r="D4961" s="9"/>
      <c r="E4961" s="9"/>
      <c r="F4961" s="9"/>
      <c r="G4961" s="9"/>
      <c r="H4961" s="9"/>
      <c r="I4961" s="9"/>
      <c r="K4961" s="1"/>
    </row>
    <row r="4962" spans="1:11" x14ac:dyDescent="0.3">
      <c r="A4962" s="1"/>
      <c r="C4962" s="9"/>
      <c r="D4962" s="9"/>
      <c r="E4962" s="9"/>
      <c r="F4962" s="9"/>
      <c r="G4962" s="9"/>
      <c r="H4962" s="9"/>
      <c r="I4962" s="9"/>
      <c r="K4962" s="1"/>
    </row>
    <row r="4963" spans="1:11" x14ac:dyDescent="0.3">
      <c r="A4963" s="1"/>
      <c r="C4963" s="9"/>
      <c r="D4963" s="9"/>
      <c r="E4963" s="9"/>
      <c r="F4963" s="9"/>
      <c r="G4963" s="9"/>
      <c r="H4963" s="9"/>
      <c r="I4963" s="9"/>
      <c r="K4963" s="1"/>
    </row>
    <row r="4964" spans="1:11" x14ac:dyDescent="0.3">
      <c r="A4964" s="1"/>
      <c r="C4964" s="9"/>
      <c r="D4964" s="9"/>
      <c r="E4964" s="9"/>
      <c r="F4964" s="9"/>
      <c r="G4964" s="9"/>
      <c r="H4964" s="9"/>
      <c r="I4964" s="9"/>
      <c r="K4964" s="1"/>
    </row>
    <row r="4965" spans="1:11" x14ac:dyDescent="0.3">
      <c r="A4965" s="1"/>
      <c r="C4965" s="9"/>
      <c r="D4965" s="9"/>
      <c r="E4965" s="9"/>
      <c r="F4965" s="9"/>
      <c r="G4965" s="9"/>
      <c r="H4965" s="9"/>
      <c r="I4965" s="9"/>
      <c r="K4965" s="1"/>
    </row>
    <row r="4966" spans="1:11" x14ac:dyDescent="0.3">
      <c r="A4966" s="1"/>
      <c r="C4966" s="9"/>
      <c r="D4966" s="9"/>
      <c r="E4966" s="9"/>
      <c r="F4966" s="9"/>
      <c r="G4966" s="9"/>
      <c r="H4966" s="9"/>
      <c r="I4966" s="9"/>
      <c r="K4966" s="1"/>
    </row>
    <row r="4967" spans="1:11" x14ac:dyDescent="0.3">
      <c r="A4967" s="1"/>
      <c r="C4967" s="9"/>
      <c r="D4967" s="9"/>
      <c r="E4967" s="9"/>
      <c r="F4967" s="9"/>
      <c r="G4967" s="9"/>
      <c r="H4967" s="9"/>
      <c r="I4967" s="9"/>
      <c r="K4967" s="1"/>
    </row>
    <row r="4968" spans="1:11" x14ac:dyDescent="0.3">
      <c r="A4968" s="1"/>
      <c r="C4968" s="9"/>
      <c r="D4968" s="9"/>
      <c r="E4968" s="9"/>
      <c r="F4968" s="9"/>
      <c r="G4968" s="9"/>
      <c r="H4968" s="9"/>
      <c r="I4968" s="9"/>
      <c r="K4968" s="1"/>
    </row>
    <row r="4969" spans="1:11" x14ac:dyDescent="0.3">
      <c r="A4969" s="1"/>
      <c r="C4969" s="9"/>
      <c r="D4969" s="9"/>
      <c r="E4969" s="9"/>
      <c r="F4969" s="9"/>
      <c r="G4969" s="9"/>
      <c r="H4969" s="9"/>
      <c r="I4969" s="9"/>
      <c r="K4969" s="1"/>
    </row>
    <row r="4970" spans="1:11" x14ac:dyDescent="0.3">
      <c r="A4970" s="1"/>
      <c r="C4970" s="9"/>
      <c r="D4970" s="9"/>
      <c r="E4970" s="9"/>
      <c r="F4970" s="9"/>
      <c r="G4970" s="9"/>
      <c r="H4970" s="9"/>
      <c r="I4970" s="9"/>
      <c r="K4970" s="1"/>
    </row>
    <row r="4971" spans="1:11" x14ac:dyDescent="0.3">
      <c r="A4971" s="1"/>
      <c r="C4971" s="9"/>
      <c r="D4971" s="9"/>
      <c r="E4971" s="9"/>
      <c r="F4971" s="9"/>
      <c r="G4971" s="9"/>
      <c r="H4971" s="9"/>
      <c r="I4971" s="9"/>
      <c r="K4971" s="1"/>
    </row>
    <row r="4972" spans="1:11" x14ac:dyDescent="0.3">
      <c r="A4972" s="1"/>
      <c r="C4972" s="9"/>
      <c r="D4972" s="9"/>
      <c r="E4972" s="9"/>
      <c r="F4972" s="9"/>
      <c r="G4972" s="9"/>
      <c r="H4972" s="9"/>
      <c r="I4972" s="9"/>
      <c r="K4972" s="1"/>
    </row>
    <row r="4973" spans="1:11" x14ac:dyDescent="0.3">
      <c r="A4973" s="1"/>
      <c r="C4973" s="9"/>
      <c r="D4973" s="9"/>
      <c r="E4973" s="9"/>
      <c r="F4973" s="9"/>
      <c r="G4973" s="9"/>
      <c r="H4973" s="9"/>
      <c r="I4973" s="9"/>
      <c r="K4973" s="1"/>
    </row>
    <row r="4974" spans="1:11" x14ac:dyDescent="0.3">
      <c r="A4974" s="1"/>
      <c r="C4974" s="9"/>
      <c r="D4974" s="9"/>
      <c r="E4974" s="9"/>
      <c r="F4974" s="9"/>
      <c r="G4974" s="9"/>
      <c r="H4974" s="9"/>
      <c r="I4974" s="9"/>
      <c r="K4974" s="1"/>
    </row>
    <row r="4975" spans="1:11" x14ac:dyDescent="0.3">
      <c r="A4975" s="1"/>
      <c r="C4975" s="9"/>
      <c r="D4975" s="9"/>
      <c r="E4975" s="9"/>
      <c r="F4975" s="9"/>
      <c r="G4975" s="9"/>
      <c r="H4975" s="9"/>
      <c r="I4975" s="9"/>
      <c r="K4975" s="1"/>
    </row>
    <row r="4976" spans="1:11" x14ac:dyDescent="0.3">
      <c r="A4976" s="1"/>
      <c r="C4976" s="9"/>
      <c r="D4976" s="9"/>
      <c r="E4976" s="9"/>
      <c r="F4976" s="9"/>
      <c r="G4976" s="9"/>
      <c r="H4976" s="9"/>
      <c r="I4976" s="9"/>
      <c r="K4976" s="1"/>
    </row>
    <row r="4977" spans="1:11" x14ac:dyDescent="0.3">
      <c r="A4977" s="1"/>
      <c r="C4977" s="9"/>
      <c r="D4977" s="9"/>
      <c r="E4977" s="9"/>
      <c r="F4977" s="9"/>
      <c r="G4977" s="9"/>
      <c r="H4977" s="9"/>
      <c r="I4977" s="9"/>
      <c r="K4977" s="1"/>
    </row>
    <row r="4978" spans="1:11" x14ac:dyDescent="0.3">
      <c r="A4978" s="1"/>
      <c r="C4978" s="9"/>
      <c r="D4978" s="9"/>
      <c r="E4978" s="9"/>
      <c r="F4978" s="9"/>
      <c r="G4978" s="9"/>
      <c r="H4978" s="9"/>
      <c r="I4978" s="9"/>
      <c r="K4978" s="1"/>
    </row>
    <row r="4979" spans="1:11" x14ac:dyDescent="0.3">
      <c r="A4979" s="1"/>
      <c r="C4979" s="9"/>
      <c r="D4979" s="9"/>
      <c r="E4979" s="9"/>
      <c r="F4979" s="9"/>
      <c r="G4979" s="9"/>
      <c r="H4979" s="9"/>
      <c r="I4979" s="9"/>
      <c r="K4979" s="1"/>
    </row>
    <row r="4980" spans="1:11" x14ac:dyDescent="0.3">
      <c r="A4980" s="1"/>
      <c r="C4980" s="9"/>
      <c r="D4980" s="9"/>
      <c r="E4980" s="9"/>
      <c r="F4980" s="9"/>
      <c r="G4980" s="9"/>
      <c r="H4980" s="9"/>
      <c r="I4980" s="9"/>
      <c r="K4980" s="1"/>
    </row>
    <row r="4981" spans="1:11" x14ac:dyDescent="0.3">
      <c r="A4981" s="1"/>
      <c r="C4981" s="9"/>
      <c r="D4981" s="9"/>
      <c r="E4981" s="9"/>
      <c r="F4981" s="9"/>
      <c r="G4981" s="9"/>
      <c r="H4981" s="9"/>
      <c r="I4981" s="9"/>
      <c r="K4981" s="1"/>
    </row>
    <row r="4982" spans="1:11" x14ac:dyDescent="0.3">
      <c r="A4982" s="1"/>
      <c r="C4982" s="9"/>
      <c r="D4982" s="9"/>
      <c r="E4982" s="9"/>
      <c r="F4982" s="9"/>
      <c r="G4982" s="9"/>
      <c r="H4982" s="9"/>
      <c r="I4982" s="9"/>
      <c r="K4982" s="1"/>
    </row>
    <row r="4983" spans="1:11" x14ac:dyDescent="0.3">
      <c r="A4983" s="1"/>
      <c r="C4983" s="9"/>
      <c r="D4983" s="9"/>
      <c r="E4983" s="9"/>
      <c r="F4983" s="9"/>
      <c r="G4983" s="9"/>
      <c r="H4983" s="9"/>
      <c r="I4983" s="9"/>
      <c r="K4983" s="1"/>
    </row>
    <row r="4984" spans="1:11" x14ac:dyDescent="0.3">
      <c r="A4984" s="1"/>
      <c r="C4984" s="9"/>
      <c r="D4984" s="9"/>
      <c r="E4984" s="9"/>
      <c r="F4984" s="9"/>
      <c r="G4984" s="9"/>
      <c r="H4984" s="9"/>
      <c r="I4984" s="9"/>
      <c r="K4984" s="1"/>
    </row>
    <row r="4985" spans="1:11" x14ac:dyDescent="0.3">
      <c r="A4985" s="1"/>
      <c r="C4985" s="9"/>
      <c r="D4985" s="9"/>
      <c r="E4985" s="9"/>
      <c r="F4985" s="9"/>
      <c r="G4985" s="9"/>
      <c r="H4985" s="9"/>
      <c r="I4985" s="9"/>
      <c r="K4985" s="1"/>
    </row>
    <row r="4986" spans="1:11" x14ac:dyDescent="0.3">
      <c r="A4986" s="1"/>
      <c r="C4986" s="9"/>
      <c r="D4986" s="9"/>
      <c r="E4986" s="9"/>
      <c r="F4986" s="9"/>
      <c r="G4986" s="9"/>
      <c r="H4986" s="9"/>
      <c r="I4986" s="9"/>
      <c r="K4986" s="1"/>
    </row>
    <row r="4987" spans="1:11" x14ac:dyDescent="0.3">
      <c r="A4987" s="1"/>
      <c r="C4987" s="9"/>
      <c r="D4987" s="9"/>
      <c r="E4987" s="9"/>
      <c r="F4987" s="9"/>
      <c r="G4987" s="9"/>
      <c r="H4987" s="9"/>
      <c r="I4987" s="9"/>
      <c r="K4987" s="1"/>
    </row>
    <row r="4988" spans="1:11" x14ac:dyDescent="0.3">
      <c r="A4988" s="1"/>
      <c r="C4988" s="9"/>
      <c r="D4988" s="9"/>
      <c r="E4988" s="9"/>
      <c r="F4988" s="9"/>
      <c r="G4988" s="9"/>
      <c r="H4988" s="9"/>
      <c r="I4988" s="9"/>
      <c r="K4988" s="1"/>
    </row>
    <row r="4989" spans="1:11" x14ac:dyDescent="0.3">
      <c r="A4989" s="1"/>
      <c r="C4989" s="9"/>
      <c r="D4989" s="9"/>
      <c r="E4989" s="9"/>
      <c r="F4989" s="9"/>
      <c r="G4989" s="9"/>
      <c r="H4989" s="9"/>
      <c r="I4989" s="9"/>
      <c r="K4989" s="1"/>
    </row>
    <row r="4990" spans="1:11" x14ac:dyDescent="0.3">
      <c r="A4990" s="1"/>
      <c r="C4990" s="9"/>
      <c r="D4990" s="9"/>
      <c r="E4990" s="9"/>
      <c r="F4990" s="9"/>
      <c r="G4990" s="9"/>
      <c r="H4990" s="9"/>
      <c r="I4990" s="9"/>
      <c r="K4990" s="1"/>
    </row>
    <row r="4991" spans="1:11" x14ac:dyDescent="0.3">
      <c r="A4991" s="1"/>
      <c r="C4991" s="9"/>
      <c r="D4991" s="9"/>
      <c r="E4991" s="9"/>
      <c r="F4991" s="9"/>
      <c r="G4991" s="9"/>
      <c r="H4991" s="9"/>
      <c r="I4991" s="9"/>
      <c r="K4991" s="1"/>
    </row>
    <row r="4992" spans="1:11" x14ac:dyDescent="0.3">
      <c r="A4992" s="1"/>
      <c r="C4992" s="9"/>
      <c r="D4992" s="9"/>
      <c r="E4992" s="9"/>
      <c r="F4992" s="9"/>
      <c r="G4992" s="9"/>
      <c r="H4992" s="9"/>
      <c r="I4992" s="9"/>
      <c r="K4992" s="1"/>
    </row>
    <row r="4993" spans="1:11" x14ac:dyDescent="0.3">
      <c r="A4993" s="1"/>
      <c r="C4993" s="9"/>
      <c r="D4993" s="9"/>
      <c r="E4993" s="9"/>
      <c r="F4993" s="9"/>
      <c r="G4993" s="9"/>
      <c r="H4993" s="9"/>
      <c r="I4993" s="9"/>
      <c r="K4993" s="1"/>
    </row>
    <row r="4994" spans="1:11" x14ac:dyDescent="0.3">
      <c r="A4994" s="1"/>
      <c r="C4994" s="9"/>
      <c r="D4994" s="9"/>
      <c r="E4994" s="9"/>
      <c r="F4994" s="9"/>
      <c r="G4994" s="9"/>
      <c r="H4994" s="9"/>
      <c r="I4994" s="9"/>
      <c r="K4994" s="1"/>
    </row>
    <row r="4995" spans="1:11" x14ac:dyDescent="0.3">
      <c r="A4995" s="1"/>
      <c r="C4995" s="9"/>
      <c r="D4995" s="9"/>
      <c r="E4995" s="9"/>
      <c r="F4995" s="9"/>
      <c r="G4995" s="9"/>
      <c r="H4995" s="9"/>
      <c r="I4995" s="9"/>
      <c r="K4995" s="1"/>
    </row>
    <row r="4996" spans="1:11" x14ac:dyDescent="0.3">
      <c r="A4996" s="1"/>
      <c r="C4996" s="9"/>
      <c r="D4996" s="9"/>
      <c r="E4996" s="9"/>
      <c r="F4996" s="9"/>
      <c r="G4996" s="9"/>
      <c r="H4996" s="9"/>
      <c r="I4996" s="9"/>
      <c r="K4996" s="1"/>
    </row>
    <row r="4997" spans="1:11" x14ac:dyDescent="0.3">
      <c r="A4997" s="1"/>
      <c r="C4997" s="9"/>
      <c r="D4997" s="9"/>
      <c r="E4997" s="9"/>
      <c r="F4997" s="9"/>
      <c r="G4997" s="9"/>
      <c r="H4997" s="9"/>
      <c r="I4997" s="9"/>
      <c r="K4997" s="1"/>
    </row>
    <row r="4998" spans="1:11" x14ac:dyDescent="0.3">
      <c r="A4998" s="1"/>
      <c r="C4998" s="9"/>
      <c r="D4998" s="9"/>
      <c r="E4998" s="9"/>
      <c r="F4998" s="9"/>
      <c r="G4998" s="9"/>
      <c r="H4998" s="9"/>
      <c r="I4998" s="9"/>
      <c r="K4998" s="1"/>
    </row>
    <row r="4999" spans="1:11" x14ac:dyDescent="0.3">
      <c r="A4999" s="1"/>
      <c r="C4999" s="9"/>
      <c r="D4999" s="9"/>
      <c r="E4999" s="9"/>
      <c r="F4999" s="9"/>
      <c r="G4999" s="9"/>
      <c r="H4999" s="9"/>
      <c r="I4999" s="9"/>
      <c r="K4999" s="1"/>
    </row>
    <row r="5000" spans="1:11" x14ac:dyDescent="0.3">
      <c r="A5000" s="1"/>
      <c r="C5000" s="9"/>
      <c r="D5000" s="9"/>
      <c r="E5000" s="9"/>
      <c r="F5000" s="9"/>
      <c r="G5000" s="9"/>
      <c r="H5000" s="9"/>
      <c r="I5000" s="9"/>
      <c r="K5000" s="1"/>
    </row>
    <row r="5001" spans="1:11" x14ac:dyDescent="0.3">
      <c r="A5001" s="1"/>
      <c r="C5001" s="9"/>
      <c r="D5001" s="9"/>
      <c r="E5001" s="9"/>
      <c r="F5001" s="9"/>
      <c r="G5001" s="9"/>
      <c r="H5001" s="9"/>
      <c r="I5001" s="9"/>
      <c r="K5001" s="1"/>
    </row>
    <row r="5002" spans="1:11" x14ac:dyDescent="0.3">
      <c r="A5002" s="1"/>
      <c r="C5002" s="9"/>
      <c r="D5002" s="9"/>
      <c r="E5002" s="9"/>
      <c r="F5002" s="9"/>
      <c r="G5002" s="9"/>
      <c r="H5002" s="9"/>
      <c r="I5002" s="9"/>
      <c r="K5002" s="1"/>
    </row>
    <row r="5003" spans="1:11" x14ac:dyDescent="0.3">
      <c r="A5003" s="1"/>
      <c r="C5003" s="9"/>
      <c r="D5003" s="9"/>
      <c r="E5003" s="9"/>
      <c r="F5003" s="9"/>
      <c r="G5003" s="9"/>
      <c r="H5003" s="9"/>
      <c r="I5003" s="9"/>
      <c r="K5003" s="1"/>
    </row>
    <row r="5004" spans="1:11" x14ac:dyDescent="0.3">
      <c r="A5004" s="1"/>
      <c r="C5004" s="9"/>
      <c r="D5004" s="9"/>
      <c r="E5004" s="9"/>
      <c r="F5004" s="9"/>
      <c r="G5004" s="9"/>
      <c r="H5004" s="9"/>
      <c r="I5004" s="9"/>
      <c r="K5004" s="1"/>
    </row>
    <row r="5005" spans="1:11" x14ac:dyDescent="0.3">
      <c r="A5005" s="1"/>
      <c r="C5005" s="9"/>
      <c r="D5005" s="9"/>
      <c r="E5005" s="9"/>
      <c r="F5005" s="9"/>
      <c r="G5005" s="9"/>
      <c r="H5005" s="9"/>
      <c r="I5005" s="9"/>
      <c r="K5005" s="1"/>
    </row>
    <row r="5006" spans="1:11" x14ac:dyDescent="0.3">
      <c r="A5006" s="1"/>
      <c r="C5006" s="9"/>
      <c r="D5006" s="9"/>
      <c r="E5006" s="9"/>
      <c r="F5006" s="9"/>
      <c r="G5006" s="9"/>
      <c r="H5006" s="9"/>
      <c r="I5006" s="9"/>
      <c r="K5006" s="1"/>
    </row>
    <row r="5007" spans="1:11" x14ac:dyDescent="0.3">
      <c r="A5007" s="1"/>
      <c r="C5007" s="9"/>
      <c r="D5007" s="9"/>
      <c r="E5007" s="9"/>
      <c r="F5007" s="9"/>
      <c r="G5007" s="9"/>
      <c r="H5007" s="9"/>
      <c r="I5007" s="9"/>
      <c r="K5007" s="1"/>
    </row>
    <row r="5008" spans="1:11" x14ac:dyDescent="0.3">
      <c r="A5008" s="1"/>
      <c r="C5008" s="9"/>
      <c r="D5008" s="9"/>
      <c r="E5008" s="9"/>
      <c r="F5008" s="9"/>
      <c r="G5008" s="9"/>
      <c r="H5008" s="9"/>
      <c r="I5008" s="9"/>
      <c r="K5008" s="1"/>
    </row>
    <row r="5009" spans="1:11" x14ac:dyDescent="0.3">
      <c r="A5009" s="1"/>
      <c r="C5009" s="9"/>
      <c r="D5009" s="9"/>
      <c r="E5009" s="9"/>
      <c r="F5009" s="9"/>
      <c r="G5009" s="9"/>
      <c r="H5009" s="9"/>
      <c r="I5009" s="9"/>
      <c r="K5009" s="1"/>
    </row>
    <row r="5010" spans="1:11" x14ac:dyDescent="0.3">
      <c r="A5010" s="1"/>
      <c r="C5010" s="9"/>
      <c r="D5010" s="9"/>
      <c r="E5010" s="9"/>
      <c r="F5010" s="9"/>
      <c r="G5010" s="9"/>
      <c r="H5010" s="9"/>
      <c r="I5010" s="9"/>
      <c r="K5010" s="1"/>
    </row>
    <row r="5011" spans="1:11" x14ac:dyDescent="0.3">
      <c r="A5011" s="1"/>
      <c r="C5011" s="9"/>
      <c r="D5011" s="9"/>
      <c r="E5011" s="9"/>
      <c r="F5011" s="9"/>
      <c r="G5011" s="9"/>
      <c r="H5011" s="9"/>
      <c r="I5011" s="9"/>
      <c r="K5011" s="1"/>
    </row>
    <row r="5012" spans="1:11" x14ac:dyDescent="0.3">
      <c r="A5012" s="1"/>
      <c r="C5012" s="9"/>
      <c r="D5012" s="9"/>
      <c r="E5012" s="9"/>
      <c r="F5012" s="9"/>
      <c r="G5012" s="9"/>
      <c r="H5012" s="9"/>
      <c r="I5012" s="9"/>
      <c r="K5012" s="1"/>
    </row>
    <row r="5013" spans="1:11" x14ac:dyDescent="0.3">
      <c r="A5013" s="1"/>
      <c r="C5013" s="9"/>
      <c r="D5013" s="9"/>
      <c r="E5013" s="9"/>
      <c r="F5013" s="9"/>
      <c r="G5013" s="9"/>
      <c r="H5013" s="9"/>
      <c r="I5013" s="9"/>
      <c r="K5013" s="1"/>
    </row>
    <row r="5014" spans="1:11" x14ac:dyDescent="0.3">
      <c r="A5014" s="1"/>
      <c r="C5014" s="9"/>
      <c r="D5014" s="9"/>
      <c r="E5014" s="9"/>
      <c r="F5014" s="9"/>
      <c r="G5014" s="9"/>
      <c r="H5014" s="9"/>
      <c r="I5014" s="9"/>
      <c r="K5014" s="1"/>
    </row>
    <row r="5015" spans="1:11" x14ac:dyDescent="0.3">
      <c r="A5015" s="1"/>
      <c r="C5015" s="9"/>
      <c r="D5015" s="9"/>
      <c r="E5015" s="9"/>
      <c r="F5015" s="9"/>
      <c r="G5015" s="9"/>
      <c r="H5015" s="9"/>
      <c r="I5015" s="9"/>
      <c r="K5015" s="1"/>
    </row>
    <row r="5016" spans="1:11" x14ac:dyDescent="0.3">
      <c r="A5016" s="1"/>
      <c r="C5016" s="9"/>
      <c r="D5016" s="9"/>
      <c r="E5016" s="9"/>
      <c r="F5016" s="9"/>
      <c r="G5016" s="9"/>
      <c r="H5016" s="9"/>
      <c r="I5016" s="9"/>
      <c r="K5016" s="1"/>
    </row>
    <row r="5017" spans="1:11" x14ac:dyDescent="0.3">
      <c r="A5017" s="1"/>
      <c r="C5017" s="9"/>
      <c r="D5017" s="9"/>
      <c r="E5017" s="9"/>
      <c r="F5017" s="9"/>
      <c r="G5017" s="9"/>
      <c r="H5017" s="9"/>
      <c r="I5017" s="9"/>
      <c r="K5017" s="1"/>
    </row>
    <row r="5018" spans="1:11" x14ac:dyDescent="0.3">
      <c r="A5018" s="1"/>
      <c r="C5018" s="9"/>
      <c r="D5018" s="9"/>
      <c r="E5018" s="9"/>
      <c r="F5018" s="9"/>
      <c r="G5018" s="9"/>
      <c r="H5018" s="9"/>
      <c r="I5018" s="9"/>
      <c r="K5018" s="1"/>
    </row>
    <row r="5019" spans="1:11" x14ac:dyDescent="0.3">
      <c r="A5019" s="1"/>
      <c r="C5019" s="9"/>
      <c r="D5019" s="9"/>
      <c r="E5019" s="9"/>
      <c r="F5019" s="9"/>
      <c r="G5019" s="9"/>
      <c r="H5019" s="9"/>
      <c r="I5019" s="9"/>
      <c r="K5019" s="1"/>
    </row>
    <row r="5020" spans="1:11" x14ac:dyDescent="0.3">
      <c r="A5020" s="1"/>
      <c r="C5020" s="9"/>
      <c r="D5020" s="9"/>
      <c r="E5020" s="9"/>
      <c r="F5020" s="9"/>
      <c r="G5020" s="9"/>
      <c r="H5020" s="9"/>
      <c r="I5020" s="9"/>
      <c r="K5020" s="1"/>
    </row>
    <row r="5021" spans="1:11" x14ac:dyDescent="0.3">
      <c r="A5021" s="1"/>
      <c r="C5021" s="9"/>
      <c r="D5021" s="9"/>
      <c r="E5021" s="9"/>
      <c r="F5021" s="9"/>
      <c r="G5021" s="9"/>
      <c r="H5021" s="9"/>
      <c r="I5021" s="9"/>
      <c r="K5021" s="1"/>
    </row>
    <row r="5022" spans="1:11" x14ac:dyDescent="0.3">
      <c r="A5022" s="1"/>
      <c r="C5022" s="9"/>
      <c r="D5022" s="9"/>
      <c r="E5022" s="9"/>
      <c r="F5022" s="9"/>
      <c r="G5022" s="9"/>
      <c r="H5022" s="9"/>
      <c r="I5022" s="9"/>
      <c r="K5022" s="1"/>
    </row>
    <row r="5023" spans="1:11" x14ac:dyDescent="0.3">
      <c r="A5023" s="1"/>
      <c r="C5023" s="9"/>
      <c r="D5023" s="9"/>
      <c r="E5023" s="9"/>
      <c r="F5023" s="9"/>
      <c r="G5023" s="9"/>
      <c r="H5023" s="9"/>
      <c r="I5023" s="9"/>
      <c r="K5023" s="1"/>
    </row>
    <row r="5024" spans="1:11" x14ac:dyDescent="0.3">
      <c r="A5024" s="1"/>
      <c r="C5024" s="9"/>
      <c r="D5024" s="9"/>
      <c r="E5024" s="9"/>
      <c r="F5024" s="9"/>
      <c r="G5024" s="9"/>
      <c r="H5024" s="9"/>
      <c r="I5024" s="9"/>
      <c r="K5024" s="1"/>
    </row>
    <row r="5025" spans="1:11" x14ac:dyDescent="0.3">
      <c r="A5025" s="1"/>
      <c r="C5025" s="9"/>
      <c r="D5025" s="9"/>
      <c r="E5025" s="9"/>
      <c r="F5025" s="9"/>
      <c r="G5025" s="9"/>
      <c r="H5025" s="9"/>
      <c r="I5025" s="9"/>
      <c r="K5025" s="1"/>
    </row>
    <row r="5026" spans="1:11" x14ac:dyDescent="0.3">
      <c r="A5026" s="1"/>
      <c r="C5026" s="9"/>
      <c r="D5026" s="9"/>
      <c r="E5026" s="9"/>
      <c r="F5026" s="9"/>
      <c r="G5026" s="9"/>
      <c r="H5026" s="9"/>
      <c r="I5026" s="9"/>
      <c r="K5026" s="1"/>
    </row>
    <row r="5027" spans="1:11" x14ac:dyDescent="0.3">
      <c r="A5027" s="1"/>
      <c r="C5027" s="9"/>
      <c r="D5027" s="9"/>
      <c r="E5027" s="9"/>
      <c r="F5027" s="9"/>
      <c r="G5027" s="9"/>
      <c r="H5027" s="9"/>
      <c r="I5027" s="9"/>
      <c r="K5027" s="1"/>
    </row>
    <row r="5028" spans="1:11" x14ac:dyDescent="0.3">
      <c r="A5028" s="1"/>
      <c r="C5028" s="9"/>
      <c r="D5028" s="9"/>
      <c r="E5028" s="9"/>
      <c r="F5028" s="9"/>
      <c r="G5028" s="9"/>
      <c r="H5028" s="9"/>
      <c r="I5028" s="9"/>
      <c r="K5028" s="1"/>
    </row>
    <row r="5029" spans="1:11" x14ac:dyDescent="0.3">
      <c r="A5029" s="1"/>
      <c r="C5029" s="9"/>
      <c r="D5029" s="9"/>
      <c r="E5029" s="9"/>
      <c r="F5029" s="9"/>
      <c r="G5029" s="9"/>
      <c r="H5029" s="9"/>
      <c r="I5029" s="9"/>
      <c r="K5029" s="1"/>
    </row>
    <row r="5030" spans="1:11" x14ac:dyDescent="0.3">
      <c r="A5030" s="1"/>
      <c r="C5030" s="9"/>
      <c r="D5030" s="9"/>
      <c r="E5030" s="9"/>
      <c r="F5030" s="9"/>
      <c r="G5030" s="9"/>
      <c r="H5030" s="9"/>
      <c r="I5030" s="9"/>
      <c r="K5030" s="1"/>
    </row>
    <row r="5031" spans="1:11" x14ac:dyDescent="0.3">
      <c r="A5031" s="1"/>
      <c r="C5031" s="9"/>
      <c r="D5031" s="9"/>
      <c r="E5031" s="9"/>
      <c r="F5031" s="9"/>
      <c r="G5031" s="9"/>
      <c r="H5031" s="9"/>
      <c r="I5031" s="9"/>
      <c r="K5031" s="1"/>
    </row>
    <row r="5032" spans="1:11" x14ac:dyDescent="0.3">
      <c r="A5032" s="1"/>
      <c r="C5032" s="9"/>
      <c r="D5032" s="9"/>
      <c r="E5032" s="9"/>
      <c r="F5032" s="9"/>
      <c r="G5032" s="9"/>
      <c r="H5032" s="9"/>
      <c r="I5032" s="9"/>
      <c r="K5032" s="1"/>
    </row>
    <row r="5033" spans="1:11" x14ac:dyDescent="0.3">
      <c r="A5033" s="1"/>
      <c r="C5033" s="9"/>
      <c r="D5033" s="9"/>
      <c r="E5033" s="9"/>
      <c r="F5033" s="9"/>
      <c r="G5033" s="9"/>
      <c r="H5033" s="9"/>
      <c r="I5033" s="9"/>
      <c r="K5033" s="1"/>
    </row>
    <row r="5034" spans="1:11" x14ac:dyDescent="0.3">
      <c r="A5034" s="1"/>
      <c r="C5034" s="9"/>
      <c r="D5034" s="9"/>
      <c r="E5034" s="9"/>
      <c r="F5034" s="9"/>
      <c r="G5034" s="9"/>
      <c r="H5034" s="9"/>
      <c r="I5034" s="9"/>
      <c r="K5034" s="1"/>
    </row>
    <row r="5035" spans="1:11" x14ac:dyDescent="0.3">
      <c r="A5035" s="1"/>
      <c r="C5035" s="9"/>
      <c r="D5035" s="9"/>
      <c r="E5035" s="9"/>
      <c r="F5035" s="9"/>
      <c r="G5035" s="9"/>
      <c r="H5035" s="9"/>
      <c r="I5035" s="9"/>
      <c r="K5035" s="1"/>
    </row>
    <row r="5036" spans="1:11" x14ac:dyDescent="0.3">
      <c r="A5036" s="1"/>
      <c r="C5036" s="9"/>
      <c r="D5036" s="9"/>
      <c r="E5036" s="9"/>
      <c r="F5036" s="9"/>
      <c r="G5036" s="9"/>
      <c r="H5036" s="9"/>
      <c r="I5036" s="9"/>
      <c r="K5036" s="1"/>
    </row>
    <row r="5037" spans="1:11" x14ac:dyDescent="0.3">
      <c r="A5037" s="1"/>
      <c r="C5037" s="9"/>
      <c r="D5037" s="9"/>
      <c r="E5037" s="9"/>
      <c r="F5037" s="9"/>
      <c r="G5037" s="9"/>
      <c r="H5037" s="9"/>
      <c r="I5037" s="9"/>
      <c r="K5037" s="1"/>
    </row>
    <row r="5038" spans="1:11" x14ac:dyDescent="0.3">
      <c r="A5038" s="1"/>
      <c r="C5038" s="9"/>
      <c r="D5038" s="9"/>
      <c r="E5038" s="9"/>
      <c r="F5038" s="9"/>
      <c r="G5038" s="9"/>
      <c r="H5038" s="9"/>
      <c r="I5038" s="9"/>
      <c r="K5038" s="1"/>
    </row>
    <row r="5039" spans="1:11" x14ac:dyDescent="0.3">
      <c r="A5039" s="1"/>
      <c r="C5039" s="9"/>
      <c r="D5039" s="9"/>
      <c r="E5039" s="9"/>
      <c r="F5039" s="9"/>
      <c r="G5039" s="9"/>
      <c r="H5039" s="9"/>
      <c r="I5039" s="9"/>
      <c r="K5039" s="1"/>
    </row>
    <row r="5040" spans="1:11" x14ac:dyDescent="0.3">
      <c r="A5040" s="1"/>
      <c r="C5040" s="9"/>
      <c r="D5040" s="9"/>
      <c r="E5040" s="9"/>
      <c r="F5040" s="9"/>
      <c r="G5040" s="9"/>
      <c r="H5040" s="9"/>
      <c r="I5040" s="9"/>
      <c r="K5040" s="1"/>
    </row>
    <row r="5041" spans="1:11" x14ac:dyDescent="0.3">
      <c r="A5041" s="1"/>
      <c r="C5041" s="9"/>
      <c r="D5041" s="9"/>
      <c r="E5041" s="9"/>
      <c r="F5041" s="9"/>
      <c r="G5041" s="9"/>
      <c r="H5041" s="9"/>
      <c r="I5041" s="9"/>
      <c r="K5041" s="1"/>
    </row>
    <row r="5042" spans="1:11" x14ac:dyDescent="0.3">
      <c r="A5042" s="1"/>
      <c r="C5042" s="9"/>
      <c r="D5042" s="9"/>
      <c r="E5042" s="9"/>
      <c r="F5042" s="9"/>
      <c r="G5042" s="9"/>
      <c r="H5042" s="9"/>
      <c r="I5042" s="9"/>
      <c r="K5042" s="1"/>
    </row>
    <row r="5043" spans="1:11" x14ac:dyDescent="0.3">
      <c r="A5043" s="1"/>
      <c r="C5043" s="9"/>
      <c r="D5043" s="9"/>
      <c r="E5043" s="9"/>
      <c r="F5043" s="9"/>
      <c r="G5043" s="9"/>
      <c r="H5043" s="9"/>
      <c r="I5043" s="9"/>
      <c r="K5043" s="1"/>
    </row>
    <row r="5044" spans="1:11" x14ac:dyDescent="0.3">
      <c r="A5044" s="1"/>
      <c r="C5044" s="9"/>
      <c r="D5044" s="9"/>
      <c r="E5044" s="9"/>
      <c r="F5044" s="9"/>
      <c r="G5044" s="9"/>
      <c r="H5044" s="9"/>
      <c r="I5044" s="9"/>
      <c r="K5044" s="1"/>
    </row>
    <row r="5045" spans="1:11" x14ac:dyDescent="0.3">
      <c r="A5045" s="1"/>
      <c r="C5045" s="9"/>
      <c r="D5045" s="9"/>
      <c r="E5045" s="9"/>
      <c r="F5045" s="9"/>
      <c r="G5045" s="9"/>
      <c r="H5045" s="9"/>
      <c r="I5045" s="9"/>
      <c r="K5045" s="1"/>
    </row>
    <row r="5046" spans="1:11" x14ac:dyDescent="0.3">
      <c r="A5046" s="1"/>
      <c r="C5046" s="9"/>
      <c r="D5046" s="9"/>
      <c r="E5046" s="9"/>
      <c r="F5046" s="9"/>
      <c r="G5046" s="9"/>
      <c r="H5046" s="9"/>
      <c r="I5046" s="9"/>
      <c r="K5046" s="1"/>
    </row>
    <row r="5047" spans="1:11" x14ac:dyDescent="0.3">
      <c r="A5047" s="1"/>
      <c r="C5047" s="9"/>
      <c r="D5047" s="9"/>
      <c r="E5047" s="9"/>
      <c r="F5047" s="9"/>
      <c r="G5047" s="9"/>
      <c r="H5047" s="9"/>
      <c r="I5047" s="9"/>
      <c r="K5047" s="1"/>
    </row>
    <row r="5048" spans="1:11" x14ac:dyDescent="0.3">
      <c r="A5048" s="1"/>
      <c r="C5048" s="9"/>
      <c r="D5048" s="9"/>
      <c r="E5048" s="9"/>
      <c r="F5048" s="9"/>
      <c r="G5048" s="9"/>
      <c r="H5048" s="9"/>
      <c r="I5048" s="9"/>
      <c r="K5048" s="1"/>
    </row>
    <row r="5049" spans="1:11" x14ac:dyDescent="0.3">
      <c r="A5049" s="1"/>
      <c r="C5049" s="9"/>
      <c r="D5049" s="9"/>
      <c r="E5049" s="9"/>
      <c r="F5049" s="9"/>
      <c r="G5049" s="9"/>
      <c r="H5049" s="9"/>
      <c r="I5049" s="9"/>
      <c r="K5049" s="1"/>
    </row>
    <row r="5050" spans="1:11" x14ac:dyDescent="0.3">
      <c r="A5050" s="1"/>
      <c r="C5050" s="9"/>
      <c r="D5050" s="9"/>
      <c r="E5050" s="9"/>
      <c r="F5050" s="9"/>
      <c r="G5050" s="9"/>
      <c r="H5050" s="9"/>
      <c r="I5050" s="9"/>
      <c r="K5050" s="1"/>
    </row>
    <row r="5051" spans="1:11" x14ac:dyDescent="0.3">
      <c r="A5051" s="1"/>
      <c r="C5051" s="9"/>
      <c r="D5051" s="9"/>
      <c r="E5051" s="9"/>
      <c r="F5051" s="9"/>
      <c r="G5051" s="9"/>
      <c r="H5051" s="9"/>
      <c r="I5051" s="9"/>
      <c r="K5051" s="1"/>
    </row>
    <row r="5052" spans="1:11" x14ac:dyDescent="0.3">
      <c r="A5052" s="1"/>
      <c r="C5052" s="9"/>
      <c r="D5052" s="9"/>
      <c r="E5052" s="9"/>
      <c r="F5052" s="9"/>
      <c r="G5052" s="9"/>
      <c r="H5052" s="9"/>
      <c r="I5052" s="9"/>
      <c r="K5052" s="1"/>
    </row>
    <row r="5053" spans="1:11" x14ac:dyDescent="0.3">
      <c r="A5053" s="1"/>
      <c r="C5053" s="9"/>
      <c r="D5053" s="9"/>
      <c r="E5053" s="9"/>
      <c r="F5053" s="9"/>
      <c r="G5053" s="9"/>
      <c r="H5053" s="9"/>
      <c r="I5053" s="9"/>
      <c r="K5053" s="1"/>
    </row>
    <row r="5054" spans="1:11" x14ac:dyDescent="0.3">
      <c r="A5054" s="1"/>
      <c r="C5054" s="9"/>
      <c r="D5054" s="9"/>
      <c r="E5054" s="9"/>
      <c r="F5054" s="9"/>
      <c r="G5054" s="9"/>
      <c r="H5054" s="9"/>
      <c r="I5054" s="9"/>
      <c r="K5054" s="1"/>
    </row>
    <row r="5055" spans="1:11" x14ac:dyDescent="0.3">
      <c r="A5055" s="1"/>
      <c r="C5055" s="9"/>
      <c r="D5055" s="9"/>
      <c r="E5055" s="9"/>
      <c r="F5055" s="9"/>
      <c r="G5055" s="9"/>
      <c r="H5055" s="9"/>
      <c r="I5055" s="9"/>
      <c r="K5055" s="1"/>
    </row>
    <row r="5056" spans="1:11" x14ac:dyDescent="0.3">
      <c r="A5056" s="1"/>
      <c r="C5056" s="9"/>
      <c r="D5056" s="9"/>
      <c r="E5056" s="9"/>
      <c r="F5056" s="9"/>
      <c r="G5056" s="9"/>
      <c r="H5056" s="9"/>
      <c r="I5056" s="9"/>
      <c r="K5056" s="1"/>
    </row>
    <row r="5057" spans="1:11" x14ac:dyDescent="0.3">
      <c r="A5057" s="1"/>
      <c r="C5057" s="9"/>
      <c r="D5057" s="9"/>
      <c r="E5057" s="9"/>
      <c r="F5057" s="9"/>
      <c r="G5057" s="9"/>
      <c r="H5057" s="9"/>
      <c r="I5057" s="9"/>
      <c r="K5057" s="1"/>
    </row>
    <row r="5058" spans="1:11" x14ac:dyDescent="0.3">
      <c r="A5058" s="1"/>
      <c r="C5058" s="9"/>
      <c r="D5058" s="9"/>
      <c r="E5058" s="9"/>
      <c r="F5058" s="9"/>
      <c r="G5058" s="9"/>
      <c r="H5058" s="9"/>
      <c r="I5058" s="9"/>
      <c r="K5058" s="1"/>
    </row>
    <row r="5059" spans="1:11" x14ac:dyDescent="0.3">
      <c r="A5059" s="1"/>
      <c r="C5059" s="9"/>
      <c r="D5059" s="9"/>
      <c r="E5059" s="9"/>
      <c r="F5059" s="9"/>
      <c r="G5059" s="9"/>
      <c r="H5059" s="9"/>
      <c r="I5059" s="9"/>
      <c r="K5059" s="1"/>
    </row>
    <row r="5060" spans="1:11" x14ac:dyDescent="0.3">
      <c r="A5060" s="1"/>
      <c r="C5060" s="9"/>
      <c r="D5060" s="9"/>
      <c r="E5060" s="9"/>
      <c r="F5060" s="9"/>
      <c r="G5060" s="9"/>
      <c r="H5060" s="9"/>
      <c r="I5060" s="9"/>
      <c r="K5060" s="1"/>
    </row>
    <row r="5061" spans="1:11" x14ac:dyDescent="0.3">
      <c r="A5061" s="1"/>
      <c r="C5061" s="9"/>
      <c r="D5061" s="9"/>
      <c r="E5061" s="9"/>
      <c r="F5061" s="9"/>
      <c r="G5061" s="9"/>
      <c r="H5061" s="9"/>
      <c r="I5061" s="9"/>
      <c r="K5061" s="1"/>
    </row>
    <row r="5062" spans="1:11" x14ac:dyDescent="0.3">
      <c r="A5062" s="1"/>
      <c r="C5062" s="9"/>
      <c r="D5062" s="9"/>
      <c r="E5062" s="9"/>
      <c r="F5062" s="9"/>
      <c r="G5062" s="9"/>
      <c r="H5062" s="9"/>
      <c r="I5062" s="9"/>
      <c r="K5062" s="1"/>
    </row>
    <row r="5063" spans="1:11" x14ac:dyDescent="0.3">
      <c r="A5063" s="1"/>
      <c r="C5063" s="9"/>
      <c r="D5063" s="9"/>
      <c r="E5063" s="9"/>
      <c r="F5063" s="9"/>
      <c r="G5063" s="9"/>
      <c r="H5063" s="9"/>
      <c r="I5063" s="9"/>
      <c r="K5063" s="1"/>
    </row>
    <row r="5064" spans="1:11" x14ac:dyDescent="0.3">
      <c r="A5064" s="1"/>
      <c r="C5064" s="9"/>
      <c r="D5064" s="9"/>
      <c r="E5064" s="9"/>
      <c r="F5064" s="9"/>
      <c r="G5064" s="9"/>
      <c r="H5064" s="9"/>
      <c r="I5064" s="9"/>
      <c r="K5064" s="1"/>
    </row>
    <row r="5065" spans="1:11" x14ac:dyDescent="0.3">
      <c r="A5065" s="1"/>
      <c r="C5065" s="9"/>
      <c r="D5065" s="9"/>
      <c r="E5065" s="9"/>
      <c r="F5065" s="9"/>
      <c r="G5065" s="9"/>
      <c r="H5065" s="9"/>
      <c r="I5065" s="9"/>
      <c r="K5065" s="1"/>
    </row>
    <row r="5066" spans="1:11" x14ac:dyDescent="0.3">
      <c r="A5066" s="1"/>
      <c r="C5066" s="9"/>
      <c r="D5066" s="9"/>
      <c r="E5066" s="9"/>
      <c r="F5066" s="9"/>
      <c r="G5066" s="9"/>
      <c r="H5066" s="9"/>
      <c r="I5066" s="9"/>
      <c r="K5066" s="1"/>
    </row>
    <row r="5067" spans="1:11" x14ac:dyDescent="0.3">
      <c r="A5067" s="1"/>
      <c r="C5067" s="9"/>
      <c r="D5067" s="9"/>
      <c r="E5067" s="9"/>
      <c r="F5067" s="9"/>
      <c r="G5067" s="9"/>
      <c r="H5067" s="9"/>
      <c r="I5067" s="9"/>
      <c r="K5067" s="1"/>
    </row>
    <row r="5068" spans="1:11" x14ac:dyDescent="0.3">
      <c r="A5068" s="1"/>
      <c r="C5068" s="9"/>
      <c r="D5068" s="9"/>
      <c r="E5068" s="9"/>
      <c r="F5068" s="9"/>
      <c r="G5068" s="9"/>
      <c r="H5068" s="9"/>
      <c r="I5068" s="9"/>
      <c r="K5068" s="1"/>
    </row>
    <row r="5069" spans="1:11" x14ac:dyDescent="0.3">
      <c r="A5069" s="1"/>
      <c r="C5069" s="9"/>
      <c r="D5069" s="9"/>
      <c r="E5069" s="9"/>
      <c r="F5069" s="9"/>
      <c r="G5069" s="9"/>
      <c r="H5069" s="9"/>
      <c r="I5069" s="9"/>
      <c r="K5069" s="1"/>
    </row>
    <row r="5070" spans="1:11" x14ac:dyDescent="0.3">
      <c r="A5070" s="1"/>
      <c r="C5070" s="9"/>
      <c r="D5070" s="9"/>
      <c r="E5070" s="9"/>
      <c r="F5070" s="9"/>
      <c r="G5070" s="9"/>
      <c r="H5070" s="9"/>
      <c r="I5070" s="9"/>
      <c r="K5070" s="1"/>
    </row>
    <row r="5071" spans="1:11" x14ac:dyDescent="0.3">
      <c r="A5071" s="1"/>
      <c r="C5071" s="9"/>
      <c r="D5071" s="9"/>
      <c r="E5071" s="9"/>
      <c r="F5071" s="9"/>
      <c r="G5071" s="9"/>
      <c r="H5071" s="9"/>
      <c r="I5071" s="9"/>
      <c r="K5071" s="1"/>
    </row>
    <row r="5072" spans="1:11" x14ac:dyDescent="0.3">
      <c r="A5072" s="1"/>
      <c r="C5072" s="9"/>
      <c r="D5072" s="9"/>
      <c r="E5072" s="9"/>
      <c r="F5072" s="9"/>
      <c r="G5072" s="9"/>
      <c r="H5072" s="9"/>
      <c r="I5072" s="9"/>
      <c r="K5072" s="1"/>
    </row>
    <row r="5073" spans="1:11" x14ac:dyDescent="0.3">
      <c r="A5073" s="1"/>
      <c r="C5073" s="9"/>
      <c r="D5073" s="9"/>
      <c r="E5073" s="9"/>
      <c r="F5073" s="9"/>
      <c r="G5073" s="9"/>
      <c r="H5073" s="9"/>
      <c r="I5073" s="9"/>
      <c r="K5073" s="1"/>
    </row>
    <row r="5074" spans="1:11" x14ac:dyDescent="0.3">
      <c r="A5074" s="1"/>
      <c r="C5074" s="9"/>
      <c r="D5074" s="9"/>
      <c r="E5074" s="9"/>
      <c r="F5074" s="9"/>
      <c r="G5074" s="9"/>
      <c r="H5074" s="9"/>
      <c r="I5074" s="9"/>
      <c r="K5074" s="1"/>
    </row>
    <row r="5075" spans="1:11" x14ac:dyDescent="0.3">
      <c r="A5075" s="1"/>
      <c r="C5075" s="9"/>
      <c r="D5075" s="9"/>
      <c r="E5075" s="9"/>
      <c r="F5075" s="9"/>
      <c r="G5075" s="9"/>
      <c r="H5075" s="9"/>
      <c r="I5075" s="9"/>
      <c r="K5075" s="1"/>
    </row>
    <row r="5076" spans="1:11" x14ac:dyDescent="0.3">
      <c r="A5076" s="1"/>
      <c r="C5076" s="9"/>
      <c r="D5076" s="9"/>
      <c r="E5076" s="9"/>
      <c r="F5076" s="9"/>
      <c r="G5076" s="9"/>
      <c r="H5076" s="9"/>
      <c r="I5076" s="9"/>
      <c r="K5076" s="1"/>
    </row>
    <row r="5077" spans="1:11" x14ac:dyDescent="0.3">
      <c r="A5077" s="1"/>
      <c r="C5077" s="9"/>
      <c r="D5077" s="9"/>
      <c r="E5077" s="9"/>
      <c r="F5077" s="9"/>
      <c r="G5077" s="9"/>
      <c r="H5077" s="9"/>
      <c r="I5077" s="9"/>
      <c r="K5077" s="1"/>
    </row>
    <row r="5078" spans="1:11" x14ac:dyDescent="0.3">
      <c r="A5078" s="1"/>
      <c r="C5078" s="9"/>
      <c r="D5078" s="9"/>
      <c r="E5078" s="9"/>
      <c r="F5078" s="9"/>
      <c r="G5078" s="9"/>
      <c r="H5078" s="9"/>
      <c r="I5078" s="9"/>
      <c r="K5078" s="1"/>
    </row>
    <row r="5079" spans="1:11" x14ac:dyDescent="0.3">
      <c r="A5079" s="1"/>
      <c r="C5079" s="9"/>
      <c r="D5079" s="9"/>
      <c r="E5079" s="9"/>
      <c r="F5079" s="9"/>
      <c r="G5079" s="9"/>
      <c r="H5079" s="9"/>
      <c r="I5079" s="9"/>
      <c r="K5079" s="1"/>
    </row>
    <row r="5080" spans="1:11" x14ac:dyDescent="0.3">
      <c r="A5080" s="1"/>
      <c r="C5080" s="9"/>
      <c r="D5080" s="9"/>
      <c r="E5080" s="9"/>
      <c r="F5080" s="9"/>
      <c r="G5080" s="9"/>
      <c r="H5080" s="9"/>
      <c r="I5080" s="9"/>
      <c r="K5080" s="1"/>
    </row>
    <row r="5081" spans="1:11" x14ac:dyDescent="0.3">
      <c r="A5081" s="1"/>
      <c r="C5081" s="9"/>
      <c r="D5081" s="9"/>
      <c r="E5081" s="9"/>
      <c r="F5081" s="9"/>
      <c r="G5081" s="9"/>
      <c r="H5081" s="9"/>
      <c r="I5081" s="9"/>
      <c r="K5081" s="1"/>
    </row>
    <row r="5082" spans="1:11" x14ac:dyDescent="0.3">
      <c r="A5082" s="1"/>
      <c r="C5082" s="9"/>
      <c r="D5082" s="9"/>
      <c r="E5082" s="9"/>
      <c r="F5082" s="9"/>
      <c r="G5082" s="9"/>
      <c r="H5082" s="9"/>
      <c r="I5082" s="9"/>
      <c r="K5082" s="1"/>
    </row>
    <row r="5083" spans="1:11" x14ac:dyDescent="0.3">
      <c r="A5083" s="1"/>
      <c r="C5083" s="9"/>
      <c r="D5083" s="9"/>
      <c r="E5083" s="9"/>
      <c r="F5083" s="9"/>
      <c r="G5083" s="9"/>
      <c r="H5083" s="9"/>
      <c r="I5083" s="9"/>
      <c r="K5083" s="1"/>
    </row>
    <row r="5084" spans="1:11" x14ac:dyDescent="0.3">
      <c r="A5084" s="1"/>
      <c r="C5084" s="9"/>
      <c r="D5084" s="9"/>
      <c r="E5084" s="9"/>
      <c r="F5084" s="9"/>
      <c r="G5084" s="9"/>
      <c r="H5084" s="9"/>
      <c r="I5084" s="9"/>
      <c r="K5084" s="1"/>
    </row>
    <row r="5085" spans="1:11" x14ac:dyDescent="0.3">
      <c r="A5085" s="1"/>
      <c r="C5085" s="9"/>
      <c r="D5085" s="9"/>
      <c r="E5085" s="9"/>
      <c r="F5085" s="9"/>
      <c r="G5085" s="9"/>
      <c r="H5085" s="9"/>
      <c r="I5085" s="9"/>
      <c r="K5085" s="1"/>
    </row>
    <row r="5086" spans="1:11" x14ac:dyDescent="0.3">
      <c r="A5086" s="1"/>
      <c r="C5086" s="9"/>
      <c r="D5086" s="9"/>
      <c r="E5086" s="9"/>
      <c r="F5086" s="9"/>
      <c r="G5086" s="9"/>
      <c r="H5086" s="9"/>
      <c r="I5086" s="9"/>
      <c r="K5086" s="1"/>
    </row>
    <row r="5087" spans="1:11" x14ac:dyDescent="0.3">
      <c r="A5087" s="1"/>
      <c r="C5087" s="9"/>
      <c r="D5087" s="9"/>
      <c r="E5087" s="9"/>
      <c r="F5087" s="9"/>
      <c r="G5087" s="9"/>
      <c r="H5087" s="9"/>
      <c r="I5087" s="9"/>
      <c r="K5087" s="1"/>
    </row>
    <row r="5088" spans="1:11" x14ac:dyDescent="0.3">
      <c r="A5088" s="1"/>
      <c r="C5088" s="9"/>
      <c r="D5088" s="9"/>
      <c r="E5088" s="9"/>
      <c r="F5088" s="9"/>
      <c r="G5088" s="9"/>
      <c r="H5088" s="9"/>
      <c r="I5088" s="9"/>
      <c r="K5088" s="1"/>
    </row>
    <row r="5089" spans="1:11" x14ac:dyDescent="0.3">
      <c r="A5089" s="1"/>
      <c r="C5089" s="9"/>
      <c r="D5089" s="9"/>
      <c r="E5089" s="9"/>
      <c r="F5089" s="9"/>
      <c r="G5089" s="9"/>
      <c r="H5089" s="9"/>
      <c r="I5089" s="9"/>
      <c r="K5089" s="1"/>
    </row>
    <row r="5090" spans="1:11" x14ac:dyDescent="0.3">
      <c r="A5090" s="1"/>
      <c r="C5090" s="9"/>
      <c r="D5090" s="9"/>
      <c r="E5090" s="9"/>
      <c r="F5090" s="9"/>
      <c r="G5090" s="9"/>
      <c r="H5090" s="9"/>
      <c r="I5090" s="9"/>
      <c r="K5090" s="1"/>
    </row>
    <row r="5091" spans="1:11" x14ac:dyDescent="0.3">
      <c r="A5091" s="1"/>
      <c r="C5091" s="9"/>
      <c r="D5091" s="9"/>
      <c r="E5091" s="9"/>
      <c r="F5091" s="9"/>
      <c r="G5091" s="9"/>
      <c r="H5091" s="9"/>
      <c r="I5091" s="9"/>
      <c r="K5091" s="1"/>
    </row>
    <row r="5092" spans="1:11" x14ac:dyDescent="0.3">
      <c r="A5092" s="1"/>
      <c r="C5092" s="9"/>
      <c r="D5092" s="9"/>
      <c r="E5092" s="9"/>
      <c r="F5092" s="9"/>
      <c r="G5092" s="9"/>
      <c r="H5092" s="9"/>
      <c r="I5092" s="9"/>
      <c r="K5092" s="1"/>
    </row>
    <row r="5093" spans="1:11" x14ac:dyDescent="0.3">
      <c r="A5093" s="1"/>
      <c r="C5093" s="9"/>
      <c r="D5093" s="9"/>
      <c r="E5093" s="9"/>
      <c r="F5093" s="9"/>
      <c r="G5093" s="9"/>
      <c r="H5093" s="9"/>
      <c r="I5093" s="9"/>
      <c r="K5093" s="1"/>
    </row>
    <row r="5094" spans="1:11" x14ac:dyDescent="0.3">
      <c r="A5094" s="1"/>
      <c r="C5094" s="9"/>
      <c r="D5094" s="9"/>
      <c r="E5094" s="9"/>
      <c r="F5094" s="9"/>
      <c r="G5094" s="9"/>
      <c r="H5094" s="9"/>
      <c r="I5094" s="9"/>
      <c r="K5094" s="1"/>
    </row>
    <row r="5095" spans="1:11" x14ac:dyDescent="0.3">
      <c r="A5095" s="1"/>
      <c r="C5095" s="9"/>
      <c r="D5095" s="9"/>
      <c r="E5095" s="9"/>
      <c r="F5095" s="9"/>
      <c r="G5095" s="9"/>
      <c r="H5095" s="9"/>
      <c r="I5095" s="9"/>
      <c r="K5095" s="1"/>
    </row>
    <row r="5096" spans="1:11" x14ac:dyDescent="0.3">
      <c r="A5096" s="1"/>
      <c r="C5096" s="9"/>
      <c r="D5096" s="9"/>
      <c r="E5096" s="9"/>
      <c r="F5096" s="9"/>
      <c r="G5096" s="9"/>
      <c r="H5096" s="9"/>
      <c r="I5096" s="9"/>
      <c r="K5096" s="1"/>
    </row>
    <row r="5097" spans="1:11" x14ac:dyDescent="0.3">
      <c r="A5097" s="1"/>
      <c r="C5097" s="9"/>
      <c r="D5097" s="9"/>
      <c r="E5097" s="9"/>
      <c r="F5097" s="9"/>
      <c r="G5097" s="9"/>
      <c r="H5097" s="9"/>
      <c r="I5097" s="9"/>
      <c r="K5097" s="1"/>
    </row>
    <row r="5098" spans="1:11" x14ac:dyDescent="0.3">
      <c r="A5098" s="1"/>
      <c r="C5098" s="9"/>
      <c r="D5098" s="9"/>
      <c r="E5098" s="9"/>
      <c r="F5098" s="9"/>
      <c r="G5098" s="9"/>
      <c r="H5098" s="9"/>
      <c r="I5098" s="9"/>
      <c r="K5098" s="1"/>
    </row>
    <row r="5099" spans="1:11" x14ac:dyDescent="0.3">
      <c r="A5099" s="1"/>
      <c r="C5099" s="9"/>
      <c r="D5099" s="9"/>
      <c r="E5099" s="9"/>
      <c r="F5099" s="9"/>
      <c r="G5099" s="9"/>
      <c r="H5099" s="9"/>
      <c r="I5099" s="9"/>
      <c r="K5099" s="1"/>
    </row>
    <row r="5100" spans="1:11" x14ac:dyDescent="0.3">
      <c r="A5100" s="1"/>
      <c r="C5100" s="9"/>
      <c r="D5100" s="9"/>
      <c r="E5100" s="9"/>
      <c r="F5100" s="9"/>
      <c r="G5100" s="9"/>
      <c r="H5100" s="9"/>
      <c r="I5100" s="9"/>
      <c r="K5100" s="1"/>
    </row>
    <row r="5101" spans="1:11" x14ac:dyDescent="0.3">
      <c r="A5101" s="1"/>
      <c r="C5101" s="9"/>
      <c r="D5101" s="9"/>
      <c r="E5101" s="9"/>
      <c r="F5101" s="9"/>
      <c r="G5101" s="9"/>
      <c r="H5101" s="9"/>
      <c r="I5101" s="9"/>
      <c r="K5101" s="1"/>
    </row>
    <row r="5102" spans="1:11" x14ac:dyDescent="0.3">
      <c r="A5102" s="1"/>
      <c r="C5102" s="9"/>
      <c r="D5102" s="9"/>
      <c r="E5102" s="9"/>
      <c r="F5102" s="9"/>
      <c r="G5102" s="9"/>
      <c r="H5102" s="9"/>
      <c r="I5102" s="9"/>
      <c r="K5102" s="1"/>
    </row>
    <row r="5103" spans="1:11" x14ac:dyDescent="0.3">
      <c r="A5103" s="1"/>
      <c r="C5103" s="9"/>
      <c r="D5103" s="9"/>
      <c r="E5103" s="9"/>
      <c r="F5103" s="9"/>
      <c r="G5103" s="9"/>
      <c r="H5103" s="9"/>
      <c r="I5103" s="9"/>
      <c r="K5103" s="1"/>
    </row>
    <row r="5104" spans="1:11" x14ac:dyDescent="0.3">
      <c r="A5104" s="1"/>
      <c r="C5104" s="9"/>
      <c r="D5104" s="9"/>
      <c r="E5104" s="9"/>
      <c r="F5104" s="9"/>
      <c r="G5104" s="9"/>
      <c r="H5104" s="9"/>
      <c r="I5104" s="9"/>
      <c r="K5104" s="1"/>
    </row>
    <row r="5105" spans="1:11" x14ac:dyDescent="0.3">
      <c r="A5105" s="1"/>
      <c r="C5105" s="9"/>
      <c r="D5105" s="9"/>
      <c r="E5105" s="9"/>
      <c r="F5105" s="9"/>
      <c r="G5105" s="9"/>
      <c r="H5105" s="9"/>
      <c r="I5105" s="9"/>
      <c r="K5105" s="1"/>
    </row>
    <row r="5106" spans="1:11" x14ac:dyDescent="0.3">
      <c r="A5106" s="1"/>
      <c r="C5106" s="9"/>
      <c r="D5106" s="9"/>
      <c r="E5106" s="9"/>
      <c r="F5106" s="9"/>
      <c r="G5106" s="9"/>
      <c r="H5106" s="9"/>
      <c r="I5106" s="9"/>
      <c r="K5106" s="1"/>
    </row>
    <row r="5107" spans="1:11" x14ac:dyDescent="0.3">
      <c r="A5107" s="1"/>
      <c r="C5107" s="9"/>
      <c r="D5107" s="9"/>
      <c r="E5107" s="9"/>
      <c r="F5107" s="9"/>
      <c r="G5107" s="9"/>
      <c r="H5107" s="9"/>
      <c r="I5107" s="9"/>
      <c r="K5107" s="1"/>
    </row>
    <row r="5108" spans="1:11" x14ac:dyDescent="0.3">
      <c r="A5108" s="1"/>
      <c r="C5108" s="9"/>
      <c r="D5108" s="9"/>
      <c r="E5108" s="9"/>
      <c r="F5108" s="9"/>
      <c r="G5108" s="9"/>
      <c r="H5108" s="9"/>
      <c r="I5108" s="9"/>
      <c r="K5108" s="1"/>
    </row>
    <row r="5109" spans="1:11" x14ac:dyDescent="0.3">
      <c r="A5109" s="1"/>
      <c r="C5109" s="9"/>
      <c r="D5109" s="9"/>
      <c r="E5109" s="9"/>
      <c r="F5109" s="9"/>
      <c r="G5109" s="9"/>
      <c r="H5109" s="9"/>
      <c r="I5109" s="9"/>
      <c r="K5109" s="1"/>
    </row>
    <row r="5110" spans="1:11" x14ac:dyDescent="0.3">
      <c r="A5110" s="1"/>
      <c r="C5110" s="9"/>
      <c r="D5110" s="9"/>
      <c r="E5110" s="9"/>
      <c r="F5110" s="9"/>
      <c r="G5110" s="9"/>
      <c r="H5110" s="9"/>
      <c r="I5110" s="9"/>
      <c r="K5110" s="1"/>
    </row>
    <row r="5111" spans="1:11" x14ac:dyDescent="0.3">
      <c r="A5111" s="1"/>
      <c r="C5111" s="9"/>
      <c r="D5111" s="9"/>
      <c r="E5111" s="9"/>
      <c r="F5111" s="9"/>
      <c r="G5111" s="9"/>
      <c r="H5111" s="9"/>
      <c r="I5111" s="9"/>
      <c r="K5111" s="1"/>
    </row>
    <row r="5112" spans="1:11" x14ac:dyDescent="0.3">
      <c r="A5112" s="1"/>
      <c r="C5112" s="9"/>
      <c r="D5112" s="9"/>
      <c r="E5112" s="9"/>
      <c r="F5112" s="9"/>
      <c r="G5112" s="9"/>
      <c r="H5112" s="9"/>
      <c r="I5112" s="9"/>
      <c r="K5112" s="1"/>
    </row>
    <row r="5113" spans="1:11" x14ac:dyDescent="0.3">
      <c r="A5113" s="1"/>
      <c r="C5113" s="9"/>
      <c r="D5113" s="9"/>
      <c r="E5113" s="9"/>
      <c r="F5113" s="9"/>
      <c r="G5113" s="9"/>
      <c r="H5113" s="9"/>
      <c r="I5113" s="9"/>
      <c r="K5113" s="1"/>
    </row>
    <row r="5114" spans="1:11" x14ac:dyDescent="0.3">
      <c r="A5114" s="1"/>
      <c r="C5114" s="9"/>
      <c r="D5114" s="9"/>
      <c r="E5114" s="9"/>
      <c r="F5114" s="9"/>
      <c r="G5114" s="9"/>
      <c r="H5114" s="9"/>
      <c r="I5114" s="9"/>
      <c r="K5114" s="1"/>
    </row>
    <row r="5115" spans="1:11" x14ac:dyDescent="0.3">
      <c r="A5115" s="1"/>
      <c r="C5115" s="9"/>
      <c r="D5115" s="9"/>
      <c r="E5115" s="9"/>
      <c r="F5115" s="9"/>
      <c r="G5115" s="9"/>
      <c r="H5115" s="9"/>
      <c r="I5115" s="9"/>
      <c r="K5115" s="1"/>
    </row>
    <row r="5116" spans="1:11" x14ac:dyDescent="0.3">
      <c r="A5116" s="1"/>
      <c r="C5116" s="9"/>
      <c r="D5116" s="9"/>
      <c r="E5116" s="9"/>
      <c r="F5116" s="9"/>
      <c r="G5116" s="9"/>
      <c r="H5116" s="9"/>
      <c r="I5116" s="9"/>
      <c r="K5116" s="1"/>
    </row>
    <row r="5117" spans="1:11" x14ac:dyDescent="0.3">
      <c r="A5117" s="1"/>
      <c r="C5117" s="9"/>
      <c r="D5117" s="9"/>
      <c r="E5117" s="9"/>
      <c r="F5117" s="9"/>
      <c r="G5117" s="9"/>
      <c r="H5117" s="9"/>
      <c r="I5117" s="9"/>
      <c r="K5117" s="1"/>
    </row>
    <row r="5118" spans="1:11" x14ac:dyDescent="0.3">
      <c r="A5118" s="1"/>
      <c r="C5118" s="9"/>
      <c r="D5118" s="9"/>
      <c r="E5118" s="9"/>
      <c r="F5118" s="9"/>
      <c r="G5118" s="9"/>
      <c r="H5118" s="9"/>
      <c r="I5118" s="9"/>
      <c r="K5118" s="1"/>
    </row>
    <row r="5119" spans="1:11" x14ac:dyDescent="0.3">
      <c r="A5119" s="1"/>
      <c r="C5119" s="9"/>
      <c r="D5119" s="9"/>
      <c r="E5119" s="9"/>
      <c r="F5119" s="9"/>
      <c r="G5119" s="9"/>
      <c r="H5119" s="9"/>
      <c r="I5119" s="9"/>
      <c r="K5119" s="1"/>
    </row>
    <row r="5120" spans="1:11" x14ac:dyDescent="0.3">
      <c r="A5120" s="1"/>
      <c r="C5120" s="9"/>
      <c r="D5120" s="9"/>
      <c r="E5120" s="9"/>
      <c r="F5120" s="9"/>
      <c r="G5120" s="9"/>
      <c r="H5120" s="9"/>
      <c r="I5120" s="9"/>
      <c r="K5120" s="1"/>
    </row>
    <row r="5121" spans="1:11" x14ac:dyDescent="0.3">
      <c r="A5121" s="1"/>
      <c r="C5121" s="9"/>
      <c r="D5121" s="9"/>
      <c r="E5121" s="9"/>
      <c r="F5121" s="9"/>
      <c r="G5121" s="9"/>
      <c r="H5121" s="9"/>
      <c r="I5121" s="9"/>
      <c r="K5121" s="1"/>
    </row>
    <row r="5122" spans="1:11" x14ac:dyDescent="0.3">
      <c r="A5122" s="1"/>
      <c r="C5122" s="9"/>
      <c r="D5122" s="9"/>
      <c r="E5122" s="9"/>
      <c r="F5122" s="9"/>
      <c r="G5122" s="9"/>
      <c r="H5122" s="9"/>
      <c r="I5122" s="9"/>
      <c r="K5122" s="1"/>
    </row>
    <row r="5123" spans="1:11" x14ac:dyDescent="0.3">
      <c r="A5123" s="1"/>
      <c r="C5123" s="9"/>
      <c r="D5123" s="9"/>
      <c r="E5123" s="9"/>
      <c r="F5123" s="9"/>
      <c r="G5123" s="9"/>
      <c r="H5123" s="9"/>
      <c r="I5123" s="9"/>
      <c r="K5123" s="1"/>
    </row>
    <row r="5124" spans="1:11" x14ac:dyDescent="0.3">
      <c r="A5124" s="1"/>
      <c r="C5124" s="9"/>
      <c r="D5124" s="9"/>
      <c r="E5124" s="9"/>
      <c r="F5124" s="9"/>
      <c r="G5124" s="9"/>
      <c r="H5124" s="9"/>
      <c r="I5124" s="9"/>
      <c r="K5124" s="1"/>
    </row>
    <row r="5125" spans="1:11" x14ac:dyDescent="0.3">
      <c r="A5125" s="1"/>
      <c r="C5125" s="9"/>
      <c r="D5125" s="9"/>
      <c r="E5125" s="9"/>
      <c r="F5125" s="9"/>
      <c r="G5125" s="9"/>
      <c r="H5125" s="9"/>
      <c r="I5125" s="9"/>
      <c r="K5125" s="1"/>
    </row>
    <row r="5126" spans="1:11" x14ac:dyDescent="0.3">
      <c r="A5126" s="1"/>
      <c r="C5126" s="9"/>
      <c r="D5126" s="9"/>
      <c r="E5126" s="9"/>
      <c r="F5126" s="9"/>
      <c r="G5126" s="9"/>
      <c r="H5126" s="9"/>
      <c r="I5126" s="9"/>
      <c r="K5126" s="1"/>
    </row>
    <row r="5127" spans="1:11" x14ac:dyDescent="0.3">
      <c r="A5127" s="1"/>
      <c r="C5127" s="9"/>
      <c r="D5127" s="9"/>
      <c r="E5127" s="9"/>
      <c r="F5127" s="9"/>
      <c r="G5127" s="9"/>
      <c r="H5127" s="9"/>
      <c r="I5127" s="9"/>
      <c r="K5127" s="1"/>
    </row>
    <row r="5128" spans="1:11" x14ac:dyDescent="0.3">
      <c r="A5128" s="1"/>
      <c r="C5128" s="9"/>
      <c r="D5128" s="9"/>
      <c r="E5128" s="9"/>
      <c r="F5128" s="9"/>
      <c r="G5128" s="9"/>
      <c r="H5128" s="9"/>
      <c r="I5128" s="9"/>
      <c r="K5128" s="1"/>
    </row>
    <row r="5129" spans="1:11" x14ac:dyDescent="0.3">
      <c r="A5129" s="1"/>
      <c r="C5129" s="9"/>
      <c r="D5129" s="9"/>
      <c r="E5129" s="9"/>
      <c r="F5129" s="9"/>
      <c r="G5129" s="9"/>
      <c r="H5129" s="9"/>
      <c r="I5129" s="9"/>
      <c r="K5129" s="1"/>
    </row>
    <row r="5130" spans="1:11" x14ac:dyDescent="0.3">
      <c r="A5130" s="1"/>
      <c r="C5130" s="9"/>
      <c r="D5130" s="9"/>
      <c r="E5130" s="9"/>
      <c r="F5130" s="9"/>
      <c r="G5130" s="9"/>
      <c r="H5130" s="9"/>
      <c r="I5130" s="9"/>
      <c r="K5130" s="1"/>
    </row>
    <row r="5131" spans="1:11" x14ac:dyDescent="0.3">
      <c r="A5131" s="1"/>
      <c r="C5131" s="9"/>
      <c r="D5131" s="9"/>
      <c r="E5131" s="9"/>
      <c r="F5131" s="9"/>
      <c r="G5131" s="9"/>
      <c r="H5131" s="9"/>
      <c r="I5131" s="9"/>
      <c r="K5131" s="1"/>
    </row>
    <row r="5132" spans="1:11" x14ac:dyDescent="0.3">
      <c r="A5132" s="1"/>
      <c r="C5132" s="9"/>
      <c r="D5132" s="9"/>
      <c r="E5132" s="9"/>
      <c r="F5132" s="9"/>
      <c r="G5132" s="9"/>
      <c r="H5132" s="9"/>
      <c r="I5132" s="9"/>
      <c r="K5132" s="1"/>
    </row>
    <row r="5133" spans="1:11" x14ac:dyDescent="0.3">
      <c r="A5133" s="1"/>
      <c r="C5133" s="9"/>
      <c r="D5133" s="9"/>
      <c r="E5133" s="9"/>
      <c r="F5133" s="9"/>
      <c r="G5133" s="9"/>
      <c r="H5133" s="9"/>
      <c r="I5133" s="9"/>
      <c r="K5133" s="1"/>
    </row>
    <row r="5134" spans="1:11" x14ac:dyDescent="0.3">
      <c r="A5134" s="1"/>
      <c r="C5134" s="9"/>
      <c r="D5134" s="9"/>
      <c r="E5134" s="9"/>
      <c r="F5134" s="9"/>
      <c r="G5134" s="9"/>
      <c r="H5134" s="9"/>
      <c r="I5134" s="9"/>
      <c r="K5134" s="1"/>
    </row>
    <row r="5135" spans="1:11" x14ac:dyDescent="0.3">
      <c r="A5135" s="1"/>
      <c r="C5135" s="9"/>
      <c r="D5135" s="9"/>
      <c r="E5135" s="9"/>
      <c r="F5135" s="9"/>
      <c r="G5135" s="9"/>
      <c r="H5135" s="9"/>
      <c r="I5135" s="9"/>
      <c r="K5135" s="1"/>
    </row>
    <row r="5136" spans="1:11" x14ac:dyDescent="0.3">
      <c r="A5136" s="1"/>
      <c r="C5136" s="9"/>
      <c r="D5136" s="9"/>
      <c r="E5136" s="9"/>
      <c r="F5136" s="9"/>
      <c r="G5136" s="9"/>
      <c r="H5136" s="9"/>
      <c r="I5136" s="9"/>
      <c r="K5136" s="1"/>
    </row>
    <row r="5137" spans="1:11" x14ac:dyDescent="0.3">
      <c r="A5137" s="1"/>
      <c r="C5137" s="9"/>
      <c r="D5137" s="9"/>
      <c r="E5137" s="9"/>
      <c r="F5137" s="9"/>
      <c r="G5137" s="9"/>
      <c r="H5137" s="9"/>
      <c r="I5137" s="9"/>
      <c r="K5137" s="1"/>
    </row>
    <row r="5138" spans="1:11" x14ac:dyDescent="0.3">
      <c r="A5138" s="1"/>
      <c r="C5138" s="9"/>
      <c r="D5138" s="9"/>
      <c r="E5138" s="9"/>
      <c r="F5138" s="9"/>
      <c r="G5138" s="9"/>
      <c r="H5138" s="9"/>
      <c r="I5138" s="9"/>
      <c r="K5138" s="1"/>
    </row>
    <row r="5139" spans="1:11" x14ac:dyDescent="0.3">
      <c r="A5139" s="1"/>
      <c r="C5139" s="9"/>
      <c r="D5139" s="9"/>
      <c r="E5139" s="9"/>
      <c r="F5139" s="9"/>
      <c r="G5139" s="9"/>
      <c r="H5139" s="9"/>
      <c r="I5139" s="9"/>
      <c r="K5139" s="1"/>
    </row>
    <row r="5140" spans="1:11" x14ac:dyDescent="0.3">
      <c r="A5140" s="1"/>
      <c r="C5140" s="9"/>
      <c r="D5140" s="9"/>
      <c r="E5140" s="9"/>
      <c r="F5140" s="9"/>
      <c r="G5140" s="9"/>
      <c r="H5140" s="9"/>
      <c r="I5140" s="9"/>
      <c r="K5140" s="1"/>
    </row>
    <row r="5141" spans="1:11" x14ac:dyDescent="0.3">
      <c r="A5141" s="1"/>
      <c r="C5141" s="9"/>
      <c r="D5141" s="9"/>
      <c r="E5141" s="9"/>
      <c r="F5141" s="9"/>
      <c r="G5141" s="9"/>
      <c r="H5141" s="9"/>
      <c r="I5141" s="9"/>
      <c r="K5141" s="1"/>
    </row>
    <row r="5142" spans="1:11" x14ac:dyDescent="0.3">
      <c r="A5142" s="1"/>
      <c r="C5142" s="9"/>
      <c r="D5142" s="9"/>
      <c r="E5142" s="9"/>
      <c r="F5142" s="9"/>
      <c r="G5142" s="9"/>
      <c r="H5142" s="9"/>
      <c r="I5142" s="9"/>
      <c r="K5142" s="1"/>
    </row>
    <row r="5143" spans="1:11" x14ac:dyDescent="0.3">
      <c r="A5143" s="1"/>
      <c r="C5143" s="9"/>
      <c r="D5143" s="9"/>
      <c r="E5143" s="9"/>
      <c r="F5143" s="9"/>
      <c r="G5143" s="9"/>
      <c r="H5143" s="9"/>
      <c r="I5143" s="9"/>
      <c r="K5143" s="1"/>
    </row>
    <row r="5144" spans="1:11" x14ac:dyDescent="0.3">
      <c r="A5144" s="1"/>
      <c r="C5144" s="9"/>
      <c r="D5144" s="9"/>
      <c r="E5144" s="9"/>
      <c r="F5144" s="9"/>
      <c r="G5144" s="9"/>
      <c r="H5144" s="9"/>
      <c r="I5144" s="9"/>
      <c r="K5144" s="1"/>
    </row>
    <row r="5145" spans="1:11" x14ac:dyDescent="0.3">
      <c r="A5145" s="1"/>
      <c r="C5145" s="9"/>
      <c r="D5145" s="9"/>
      <c r="E5145" s="9"/>
      <c r="F5145" s="9"/>
      <c r="G5145" s="9"/>
      <c r="H5145" s="9"/>
      <c r="I5145" s="9"/>
      <c r="K5145" s="1"/>
    </row>
    <row r="5146" spans="1:11" x14ac:dyDescent="0.3">
      <c r="A5146" s="1"/>
      <c r="C5146" s="9"/>
      <c r="D5146" s="9"/>
      <c r="E5146" s="9"/>
      <c r="F5146" s="9"/>
      <c r="G5146" s="9"/>
      <c r="H5146" s="9"/>
      <c r="I5146" s="9"/>
      <c r="K5146" s="1"/>
    </row>
    <row r="5147" spans="1:11" x14ac:dyDescent="0.3">
      <c r="A5147" s="1"/>
      <c r="C5147" s="9"/>
      <c r="D5147" s="9"/>
      <c r="E5147" s="9"/>
      <c r="F5147" s="9"/>
      <c r="G5147" s="9"/>
      <c r="H5147" s="9"/>
      <c r="I5147" s="9"/>
      <c r="K5147" s="1"/>
    </row>
    <row r="5148" spans="1:11" x14ac:dyDescent="0.3">
      <c r="A5148" s="1"/>
      <c r="C5148" s="9"/>
      <c r="D5148" s="9"/>
      <c r="E5148" s="9"/>
      <c r="F5148" s="9"/>
      <c r="G5148" s="9"/>
      <c r="H5148" s="9"/>
      <c r="I5148" s="9"/>
      <c r="K5148" s="1"/>
    </row>
    <row r="5149" spans="1:11" x14ac:dyDescent="0.3">
      <c r="A5149" s="1"/>
      <c r="C5149" s="9"/>
      <c r="D5149" s="9"/>
      <c r="E5149" s="9"/>
      <c r="F5149" s="9"/>
      <c r="G5149" s="9"/>
      <c r="H5149" s="9"/>
      <c r="I5149" s="9"/>
      <c r="K5149" s="1"/>
    </row>
    <row r="5150" spans="1:11" x14ac:dyDescent="0.3">
      <c r="A5150" s="1"/>
      <c r="C5150" s="9"/>
      <c r="D5150" s="9"/>
      <c r="E5150" s="9"/>
      <c r="F5150" s="9"/>
      <c r="G5150" s="9"/>
      <c r="H5150" s="9"/>
      <c r="I5150" s="9"/>
      <c r="K5150" s="1"/>
    </row>
    <row r="5151" spans="1:11" x14ac:dyDescent="0.3">
      <c r="A5151" s="1"/>
      <c r="C5151" s="9"/>
      <c r="D5151" s="9"/>
      <c r="E5151" s="9"/>
      <c r="F5151" s="9"/>
      <c r="G5151" s="9"/>
      <c r="H5151" s="9"/>
      <c r="I5151" s="9"/>
      <c r="K5151" s="1"/>
    </row>
    <row r="5152" spans="1:11" x14ac:dyDescent="0.3">
      <c r="A5152" s="1"/>
      <c r="C5152" s="9"/>
      <c r="D5152" s="9"/>
      <c r="E5152" s="9"/>
      <c r="F5152" s="9"/>
      <c r="G5152" s="9"/>
      <c r="H5152" s="9"/>
      <c r="I5152" s="9"/>
      <c r="K5152" s="1"/>
    </row>
    <row r="5153" spans="1:11" x14ac:dyDescent="0.3">
      <c r="A5153" s="1"/>
      <c r="C5153" s="9"/>
      <c r="D5153" s="9"/>
      <c r="E5153" s="9"/>
      <c r="F5153" s="9"/>
      <c r="G5153" s="9"/>
      <c r="H5153" s="9"/>
      <c r="I5153" s="9"/>
      <c r="K5153" s="1"/>
    </row>
    <row r="5154" spans="1:11" x14ac:dyDescent="0.3">
      <c r="A5154" s="1"/>
      <c r="C5154" s="9"/>
      <c r="D5154" s="9"/>
      <c r="E5154" s="9"/>
      <c r="F5154" s="9"/>
      <c r="G5154" s="9"/>
      <c r="H5154" s="9"/>
      <c r="I5154" s="9"/>
      <c r="K5154" s="1"/>
    </row>
    <row r="5155" spans="1:11" x14ac:dyDescent="0.3">
      <c r="A5155" s="1"/>
      <c r="C5155" s="9"/>
      <c r="D5155" s="9"/>
      <c r="E5155" s="9"/>
      <c r="F5155" s="9"/>
      <c r="G5155" s="9"/>
      <c r="H5155" s="9"/>
      <c r="I5155" s="9"/>
      <c r="K5155" s="1"/>
    </row>
    <row r="5156" spans="1:11" x14ac:dyDescent="0.3">
      <c r="A5156" s="1"/>
      <c r="C5156" s="9"/>
      <c r="D5156" s="9"/>
      <c r="E5156" s="9"/>
      <c r="F5156" s="9"/>
      <c r="G5156" s="9"/>
      <c r="H5156" s="9"/>
      <c r="I5156" s="9"/>
      <c r="K5156" s="1"/>
    </row>
    <row r="5157" spans="1:11" x14ac:dyDescent="0.3">
      <c r="A5157" s="1"/>
      <c r="C5157" s="9"/>
      <c r="D5157" s="9"/>
      <c r="E5157" s="9"/>
      <c r="F5157" s="9"/>
      <c r="G5157" s="9"/>
      <c r="H5157" s="9"/>
      <c r="I5157" s="9"/>
      <c r="K5157" s="1"/>
    </row>
    <row r="5158" spans="1:11" x14ac:dyDescent="0.3">
      <c r="A5158" s="1"/>
      <c r="C5158" s="9"/>
      <c r="D5158" s="9"/>
      <c r="E5158" s="9"/>
      <c r="F5158" s="9"/>
      <c r="G5158" s="9"/>
      <c r="H5158" s="9"/>
      <c r="I5158" s="9"/>
      <c r="K5158" s="1"/>
    </row>
    <row r="5159" spans="1:11" x14ac:dyDescent="0.3">
      <c r="A5159" s="1"/>
      <c r="C5159" s="9"/>
      <c r="D5159" s="9"/>
      <c r="E5159" s="9"/>
      <c r="F5159" s="9"/>
      <c r="G5159" s="9"/>
      <c r="H5159" s="9"/>
      <c r="I5159" s="9"/>
      <c r="K5159" s="1"/>
    </row>
    <row r="5160" spans="1:11" x14ac:dyDescent="0.3">
      <c r="A5160" s="1"/>
      <c r="C5160" s="9"/>
      <c r="D5160" s="9"/>
      <c r="E5160" s="9"/>
      <c r="F5160" s="9"/>
      <c r="G5160" s="9"/>
      <c r="H5160" s="9"/>
      <c r="I5160" s="9"/>
      <c r="K5160" s="1"/>
    </row>
    <row r="5161" spans="1:11" x14ac:dyDescent="0.3">
      <c r="A5161" s="1"/>
      <c r="C5161" s="9"/>
      <c r="D5161" s="9"/>
      <c r="E5161" s="9"/>
      <c r="F5161" s="9"/>
      <c r="G5161" s="9"/>
      <c r="H5161" s="9"/>
      <c r="I5161" s="9"/>
      <c r="K5161" s="1"/>
    </row>
    <row r="5162" spans="1:11" x14ac:dyDescent="0.3">
      <c r="A5162" s="1"/>
      <c r="C5162" s="9"/>
      <c r="D5162" s="9"/>
      <c r="E5162" s="9"/>
      <c r="F5162" s="9"/>
      <c r="G5162" s="9"/>
      <c r="H5162" s="9"/>
      <c r="I5162" s="9"/>
      <c r="K5162" s="1"/>
    </row>
    <row r="5163" spans="1:11" x14ac:dyDescent="0.3">
      <c r="A5163" s="1"/>
      <c r="C5163" s="9"/>
      <c r="D5163" s="9"/>
      <c r="E5163" s="9"/>
      <c r="F5163" s="9"/>
      <c r="G5163" s="9"/>
      <c r="H5163" s="9"/>
      <c r="I5163" s="9"/>
      <c r="K5163" s="1"/>
    </row>
    <row r="5164" spans="1:11" x14ac:dyDescent="0.3">
      <c r="A5164" s="1"/>
      <c r="C5164" s="9"/>
      <c r="D5164" s="9"/>
      <c r="E5164" s="9"/>
      <c r="F5164" s="9"/>
      <c r="G5164" s="9"/>
      <c r="H5164" s="9"/>
      <c r="I5164" s="9"/>
      <c r="K5164" s="1"/>
    </row>
    <row r="5165" spans="1:11" x14ac:dyDescent="0.3">
      <c r="A5165" s="1"/>
      <c r="C5165" s="9"/>
      <c r="D5165" s="9"/>
      <c r="E5165" s="9"/>
      <c r="F5165" s="9"/>
      <c r="G5165" s="9"/>
      <c r="H5165" s="9"/>
      <c r="I5165" s="9"/>
      <c r="K5165" s="1"/>
    </row>
    <row r="5166" spans="1:11" x14ac:dyDescent="0.3">
      <c r="A5166" s="1"/>
      <c r="C5166" s="9"/>
      <c r="D5166" s="9"/>
      <c r="E5166" s="9"/>
      <c r="F5166" s="9"/>
      <c r="G5166" s="9"/>
      <c r="H5166" s="9"/>
      <c r="I5166" s="9"/>
      <c r="K5166" s="1"/>
    </row>
    <row r="5167" spans="1:11" x14ac:dyDescent="0.3">
      <c r="A5167" s="1"/>
      <c r="C5167" s="9"/>
      <c r="D5167" s="9"/>
      <c r="E5167" s="9"/>
      <c r="F5167" s="9"/>
      <c r="G5167" s="9"/>
      <c r="H5167" s="9"/>
      <c r="I5167" s="9"/>
      <c r="K5167" s="1"/>
    </row>
    <row r="5168" spans="1:11" x14ac:dyDescent="0.3">
      <c r="A5168" s="1"/>
      <c r="C5168" s="9"/>
      <c r="D5168" s="9"/>
      <c r="E5168" s="9"/>
      <c r="F5168" s="9"/>
      <c r="G5168" s="9"/>
      <c r="H5168" s="9"/>
      <c r="I5168" s="9"/>
      <c r="K5168" s="1"/>
    </row>
    <row r="5169" spans="1:11" x14ac:dyDescent="0.3">
      <c r="A5169" s="1"/>
      <c r="C5169" s="9"/>
      <c r="D5169" s="9"/>
      <c r="E5169" s="9"/>
      <c r="F5169" s="9"/>
      <c r="G5169" s="9"/>
      <c r="H5169" s="9"/>
      <c r="I5169" s="9"/>
      <c r="K5169" s="1"/>
    </row>
    <row r="5170" spans="1:11" x14ac:dyDescent="0.3">
      <c r="A5170" s="1"/>
      <c r="C5170" s="9"/>
      <c r="D5170" s="9"/>
      <c r="E5170" s="9"/>
      <c r="F5170" s="9"/>
      <c r="G5170" s="9"/>
      <c r="H5170" s="9"/>
      <c r="I5170" s="9"/>
      <c r="K5170" s="1"/>
    </row>
    <row r="5171" spans="1:11" x14ac:dyDescent="0.3">
      <c r="A5171" s="1"/>
      <c r="C5171" s="9"/>
      <c r="D5171" s="9"/>
      <c r="E5171" s="9"/>
      <c r="F5171" s="9"/>
      <c r="G5171" s="9"/>
      <c r="H5171" s="9"/>
      <c r="I5171" s="9"/>
      <c r="K5171" s="1"/>
    </row>
    <row r="5172" spans="1:11" x14ac:dyDescent="0.3">
      <c r="A5172" s="1"/>
      <c r="C5172" s="9"/>
      <c r="D5172" s="9"/>
      <c r="E5172" s="9"/>
      <c r="F5172" s="9"/>
      <c r="G5172" s="9"/>
      <c r="H5172" s="9"/>
      <c r="I5172" s="9"/>
      <c r="K5172" s="1"/>
    </row>
    <row r="5173" spans="1:11" x14ac:dyDescent="0.3">
      <c r="A5173" s="1"/>
      <c r="C5173" s="9"/>
      <c r="D5173" s="9"/>
      <c r="E5173" s="9"/>
      <c r="F5173" s="9"/>
      <c r="G5173" s="9"/>
      <c r="H5173" s="9"/>
      <c r="I5173" s="9"/>
      <c r="K5173" s="1"/>
    </row>
    <row r="5174" spans="1:11" x14ac:dyDescent="0.3">
      <c r="A5174" s="1"/>
      <c r="C5174" s="9"/>
      <c r="D5174" s="9"/>
      <c r="E5174" s="9"/>
      <c r="F5174" s="9"/>
      <c r="G5174" s="9"/>
      <c r="H5174" s="9"/>
      <c r="I5174" s="9"/>
      <c r="K5174" s="1"/>
    </row>
    <row r="5175" spans="1:11" x14ac:dyDescent="0.3">
      <c r="A5175" s="1"/>
      <c r="C5175" s="9"/>
      <c r="D5175" s="9"/>
      <c r="E5175" s="9"/>
      <c r="F5175" s="9"/>
      <c r="G5175" s="9"/>
      <c r="H5175" s="9"/>
      <c r="I5175" s="9"/>
      <c r="K5175" s="1"/>
    </row>
    <row r="5176" spans="1:11" x14ac:dyDescent="0.3">
      <c r="A5176" s="1"/>
      <c r="C5176" s="9"/>
      <c r="D5176" s="9"/>
      <c r="E5176" s="9"/>
      <c r="F5176" s="9"/>
      <c r="G5176" s="9"/>
      <c r="H5176" s="9"/>
      <c r="I5176" s="9"/>
      <c r="K5176" s="1"/>
    </row>
    <row r="5177" spans="1:11" x14ac:dyDescent="0.3">
      <c r="A5177" s="1"/>
      <c r="C5177" s="9"/>
      <c r="D5177" s="9"/>
      <c r="E5177" s="9"/>
      <c r="F5177" s="9"/>
      <c r="G5177" s="9"/>
      <c r="H5177" s="9"/>
      <c r="I5177" s="9"/>
      <c r="K5177" s="1"/>
    </row>
    <row r="5178" spans="1:11" x14ac:dyDescent="0.3">
      <c r="A5178" s="1"/>
      <c r="C5178" s="9"/>
      <c r="D5178" s="9"/>
      <c r="E5178" s="9"/>
      <c r="F5178" s="9"/>
      <c r="G5178" s="9"/>
      <c r="H5178" s="9"/>
      <c r="I5178" s="9"/>
      <c r="K5178" s="1"/>
    </row>
    <row r="5179" spans="1:11" x14ac:dyDescent="0.3">
      <c r="A5179" s="1"/>
      <c r="C5179" s="9"/>
      <c r="D5179" s="9"/>
      <c r="E5179" s="9"/>
      <c r="F5179" s="9"/>
      <c r="G5179" s="9"/>
      <c r="H5179" s="9"/>
      <c r="I5179" s="9"/>
      <c r="K5179" s="1"/>
    </row>
    <row r="5180" spans="1:11" x14ac:dyDescent="0.3">
      <c r="A5180" s="1"/>
      <c r="C5180" s="9"/>
      <c r="D5180" s="9"/>
      <c r="E5180" s="9"/>
      <c r="F5180" s="9"/>
      <c r="G5180" s="9"/>
      <c r="H5180" s="9"/>
      <c r="I5180" s="9"/>
      <c r="K5180" s="1"/>
    </row>
    <row r="5181" spans="1:11" x14ac:dyDescent="0.3">
      <c r="A5181" s="1"/>
      <c r="C5181" s="9"/>
      <c r="D5181" s="9"/>
      <c r="E5181" s="9"/>
      <c r="F5181" s="9"/>
      <c r="G5181" s="9"/>
      <c r="H5181" s="9"/>
      <c r="I5181" s="9"/>
      <c r="K5181" s="1"/>
    </row>
    <row r="5182" spans="1:11" x14ac:dyDescent="0.3">
      <c r="A5182" s="1"/>
      <c r="C5182" s="9"/>
      <c r="D5182" s="9"/>
      <c r="E5182" s="9"/>
      <c r="F5182" s="9"/>
      <c r="G5182" s="9"/>
      <c r="H5182" s="9"/>
      <c r="I5182" s="9"/>
      <c r="K5182" s="1"/>
    </row>
    <row r="5183" spans="1:11" x14ac:dyDescent="0.3">
      <c r="A5183" s="1"/>
      <c r="C5183" s="9"/>
      <c r="D5183" s="9"/>
      <c r="E5183" s="9"/>
      <c r="F5183" s="9"/>
      <c r="G5183" s="9"/>
      <c r="H5183" s="9"/>
      <c r="I5183" s="9"/>
      <c r="K5183" s="1"/>
    </row>
    <row r="5184" spans="1:11" x14ac:dyDescent="0.3">
      <c r="A5184" s="1"/>
      <c r="C5184" s="9"/>
      <c r="D5184" s="9"/>
      <c r="E5184" s="9"/>
      <c r="F5184" s="9"/>
      <c r="G5184" s="9"/>
      <c r="H5184" s="9"/>
      <c r="I5184" s="9"/>
      <c r="K5184" s="1"/>
    </row>
    <row r="5185" spans="1:11" x14ac:dyDescent="0.3">
      <c r="A5185" s="1"/>
      <c r="C5185" s="9"/>
      <c r="D5185" s="9"/>
      <c r="E5185" s="9"/>
      <c r="F5185" s="9"/>
      <c r="G5185" s="9"/>
      <c r="H5185" s="9"/>
      <c r="I5185" s="9"/>
      <c r="K5185" s="1"/>
    </row>
    <row r="5186" spans="1:11" x14ac:dyDescent="0.3">
      <c r="A5186" s="1"/>
      <c r="C5186" s="9"/>
      <c r="D5186" s="9"/>
      <c r="E5186" s="9"/>
      <c r="F5186" s="9"/>
      <c r="G5186" s="9"/>
      <c r="H5186" s="9"/>
      <c r="I5186" s="9"/>
      <c r="K5186" s="1"/>
    </row>
    <row r="5187" spans="1:11" x14ac:dyDescent="0.3">
      <c r="A5187" s="1"/>
      <c r="C5187" s="9"/>
      <c r="D5187" s="9"/>
      <c r="E5187" s="9"/>
      <c r="F5187" s="9"/>
      <c r="G5187" s="9"/>
      <c r="H5187" s="9"/>
      <c r="I5187" s="9"/>
      <c r="K5187" s="1"/>
    </row>
    <row r="5188" spans="1:11" x14ac:dyDescent="0.3">
      <c r="A5188" s="1"/>
      <c r="C5188" s="9"/>
      <c r="D5188" s="9"/>
      <c r="E5188" s="9"/>
      <c r="F5188" s="9"/>
      <c r="G5188" s="9"/>
      <c r="H5188" s="9"/>
      <c r="I5188" s="9"/>
      <c r="K5188" s="1"/>
    </row>
    <row r="5189" spans="1:11" x14ac:dyDescent="0.3">
      <c r="A5189" s="1"/>
      <c r="C5189" s="9"/>
      <c r="D5189" s="9"/>
      <c r="E5189" s="9"/>
      <c r="F5189" s="9"/>
      <c r="G5189" s="9"/>
      <c r="H5189" s="9"/>
      <c r="I5189" s="9"/>
      <c r="K5189" s="1"/>
    </row>
    <row r="5190" spans="1:11" x14ac:dyDescent="0.3">
      <c r="A5190" s="1"/>
      <c r="C5190" s="5"/>
      <c r="K5190" s="1"/>
    </row>
    <row r="5191" spans="1:11" x14ac:dyDescent="0.3">
      <c r="A5191" s="1"/>
      <c r="C5191" s="5"/>
      <c r="K5191" s="1"/>
    </row>
    <row r="5192" spans="1:11" x14ac:dyDescent="0.3">
      <c r="A5192" s="1"/>
      <c r="C5192" s="5"/>
      <c r="K5192" s="1"/>
    </row>
    <row r="5193" spans="1:11" x14ac:dyDescent="0.3">
      <c r="A5193" s="1"/>
      <c r="C5193" s="5"/>
      <c r="K5193" s="1"/>
    </row>
    <row r="5194" spans="1:11" x14ac:dyDescent="0.3">
      <c r="A5194" s="1"/>
      <c r="C5194" s="5"/>
      <c r="K5194" s="1"/>
    </row>
    <row r="5195" spans="1:11" x14ac:dyDescent="0.3">
      <c r="A5195" s="1"/>
      <c r="C5195" s="5"/>
      <c r="K5195" s="1"/>
    </row>
    <row r="5196" spans="1:11" x14ac:dyDescent="0.3">
      <c r="A5196" s="1"/>
      <c r="C5196" s="5"/>
      <c r="K5196" s="1"/>
    </row>
    <row r="5197" spans="1:11" x14ac:dyDescent="0.3">
      <c r="A5197" s="1"/>
      <c r="C5197" s="5"/>
      <c r="K5197" s="1"/>
    </row>
    <row r="5198" spans="1:11" x14ac:dyDescent="0.3">
      <c r="A5198" s="1"/>
      <c r="C5198" s="5"/>
      <c r="K5198" s="1"/>
    </row>
    <row r="5199" spans="1:11" x14ac:dyDescent="0.3">
      <c r="A5199" s="1"/>
      <c r="C5199" s="5"/>
      <c r="K5199" s="1"/>
    </row>
    <row r="5200" spans="1:11" x14ac:dyDescent="0.3">
      <c r="A5200" s="1"/>
      <c r="C5200" s="5"/>
      <c r="K5200" s="1"/>
    </row>
    <row r="5201" spans="1:11" x14ac:dyDescent="0.3">
      <c r="A5201" s="1"/>
      <c r="C5201" s="5"/>
      <c r="K5201" s="1"/>
    </row>
    <row r="5202" spans="1:11" x14ac:dyDescent="0.3">
      <c r="A5202" s="1"/>
      <c r="C5202" s="5"/>
      <c r="K5202" s="1"/>
    </row>
    <row r="5203" spans="1:11" x14ac:dyDescent="0.3">
      <c r="A5203" s="1"/>
      <c r="C5203" s="5"/>
      <c r="K5203" s="1"/>
    </row>
    <row r="5204" spans="1:11" x14ac:dyDescent="0.3">
      <c r="A5204" s="1"/>
      <c r="C5204" s="5"/>
      <c r="K5204" s="1"/>
    </row>
    <row r="5205" spans="1:11" x14ac:dyDescent="0.3">
      <c r="A5205" s="1"/>
      <c r="C5205" s="5"/>
      <c r="K5205" s="1"/>
    </row>
    <row r="5206" spans="1:11" x14ac:dyDescent="0.3">
      <c r="A5206" s="1"/>
      <c r="C5206" s="5"/>
      <c r="K5206" s="1"/>
    </row>
    <row r="5207" spans="1:11" x14ac:dyDescent="0.3">
      <c r="A5207" s="1"/>
      <c r="C5207" s="5"/>
      <c r="K5207" s="1"/>
    </row>
    <row r="5208" spans="1:11" x14ac:dyDescent="0.3">
      <c r="A5208" s="1"/>
      <c r="C5208" s="5"/>
      <c r="K5208" s="1"/>
    </row>
    <row r="5209" spans="1:11" x14ac:dyDescent="0.3">
      <c r="A5209" s="1"/>
      <c r="C5209" s="5"/>
      <c r="K5209" s="1"/>
    </row>
    <row r="5210" spans="1:11" x14ac:dyDescent="0.3">
      <c r="A5210" s="1"/>
      <c r="C5210" s="5"/>
      <c r="K5210" s="1"/>
    </row>
    <row r="5211" spans="1:11" x14ac:dyDescent="0.3">
      <c r="A5211" s="1"/>
      <c r="C5211" s="5"/>
      <c r="K5211" s="1"/>
    </row>
    <row r="5212" spans="1:11" x14ac:dyDescent="0.3">
      <c r="A5212" s="1"/>
      <c r="C5212" s="5"/>
      <c r="K5212" s="1"/>
    </row>
    <row r="5213" spans="1:11" x14ac:dyDescent="0.3">
      <c r="A5213" s="1"/>
      <c r="C5213" s="5"/>
      <c r="K5213" s="1"/>
    </row>
    <row r="5214" spans="1:11" x14ac:dyDescent="0.3">
      <c r="A5214" s="1"/>
      <c r="C5214" s="5"/>
      <c r="K5214" s="1"/>
    </row>
    <row r="5215" spans="1:11" x14ac:dyDescent="0.3">
      <c r="A5215" s="1"/>
      <c r="C5215" s="5"/>
      <c r="K5215" s="1"/>
    </row>
    <row r="5216" spans="1:11" x14ac:dyDescent="0.3">
      <c r="A5216" s="1"/>
      <c r="C5216" s="5"/>
      <c r="K5216" s="1"/>
    </row>
    <row r="5217" spans="1:11" x14ac:dyDescent="0.3">
      <c r="A5217" s="1"/>
      <c r="C5217" s="5"/>
      <c r="K5217" s="1"/>
    </row>
    <row r="5218" spans="1:11" x14ac:dyDescent="0.3">
      <c r="A5218" s="1"/>
      <c r="C5218" s="5"/>
      <c r="K5218" s="1"/>
    </row>
    <row r="5219" spans="1:11" x14ac:dyDescent="0.3">
      <c r="A5219" s="1"/>
      <c r="C5219" s="5"/>
      <c r="K5219" s="1"/>
    </row>
    <row r="5220" spans="1:11" x14ac:dyDescent="0.3">
      <c r="A5220" s="1"/>
      <c r="C5220" s="5"/>
      <c r="K5220" s="1"/>
    </row>
    <row r="5221" spans="1:11" x14ac:dyDescent="0.3">
      <c r="A5221" s="1"/>
      <c r="C5221" s="5"/>
      <c r="K5221" s="1"/>
    </row>
    <row r="5222" spans="1:11" x14ac:dyDescent="0.3">
      <c r="A5222" s="1"/>
      <c r="C5222" s="5"/>
      <c r="K5222" s="1"/>
    </row>
    <row r="5223" spans="1:11" x14ac:dyDescent="0.3">
      <c r="A5223" s="1"/>
      <c r="C5223" s="5"/>
      <c r="K5223" s="1"/>
    </row>
    <row r="5224" spans="1:11" x14ac:dyDescent="0.3">
      <c r="A5224" s="1"/>
      <c r="C5224" s="5"/>
      <c r="K5224" s="1"/>
    </row>
    <row r="5225" spans="1:11" x14ac:dyDescent="0.3">
      <c r="A5225" s="1"/>
      <c r="C5225" s="5"/>
      <c r="K5225" s="1"/>
    </row>
    <row r="5226" spans="1:11" x14ac:dyDescent="0.3">
      <c r="A5226" s="1"/>
      <c r="C5226" s="5"/>
      <c r="K5226" s="1"/>
    </row>
    <row r="5227" spans="1:11" x14ac:dyDescent="0.3">
      <c r="A5227" s="1"/>
      <c r="C5227" s="5"/>
      <c r="K5227" s="1"/>
    </row>
    <row r="5228" spans="1:11" x14ac:dyDescent="0.3">
      <c r="A5228" s="1"/>
      <c r="C5228" s="5"/>
      <c r="K5228" s="1"/>
    </row>
    <row r="5229" spans="1:11" x14ac:dyDescent="0.3">
      <c r="A5229" s="1"/>
      <c r="C5229" s="5"/>
      <c r="K5229" s="1"/>
    </row>
    <row r="5230" spans="1:11" x14ac:dyDescent="0.3">
      <c r="A5230" s="1"/>
      <c r="C5230" s="5"/>
      <c r="K5230" s="1"/>
    </row>
    <row r="5231" spans="1:11" x14ac:dyDescent="0.3">
      <c r="A5231" s="1"/>
      <c r="C5231" s="5"/>
      <c r="K5231" s="1"/>
    </row>
    <row r="5232" spans="1:11" x14ac:dyDescent="0.3">
      <c r="A5232" s="1"/>
      <c r="C5232" s="5"/>
      <c r="K5232" s="1"/>
    </row>
    <row r="5233" spans="1:11" x14ac:dyDescent="0.3">
      <c r="A5233" s="1"/>
      <c r="C5233" s="5"/>
      <c r="K5233" s="1"/>
    </row>
    <row r="5234" spans="1:11" x14ac:dyDescent="0.3">
      <c r="A5234" s="1"/>
      <c r="C5234" s="5"/>
      <c r="K5234" s="1"/>
    </row>
    <row r="5235" spans="1:11" x14ac:dyDescent="0.3">
      <c r="A5235" s="1"/>
      <c r="C5235" s="5"/>
      <c r="K5235" s="1"/>
    </row>
    <row r="5236" spans="1:11" x14ac:dyDescent="0.3">
      <c r="A5236" s="1"/>
      <c r="C5236" s="5"/>
      <c r="K5236" s="1"/>
    </row>
    <row r="5237" spans="1:11" x14ac:dyDescent="0.3">
      <c r="A5237" s="1"/>
      <c r="C5237" s="5"/>
      <c r="K5237" s="1"/>
    </row>
    <row r="5238" spans="1:11" x14ac:dyDescent="0.3">
      <c r="A5238" s="1"/>
      <c r="C5238" s="5"/>
      <c r="K5238" s="1"/>
    </row>
    <row r="5239" spans="1:11" x14ac:dyDescent="0.3">
      <c r="A5239" s="1"/>
      <c r="C5239" s="5"/>
      <c r="K5239" s="1"/>
    </row>
    <row r="5240" spans="1:11" x14ac:dyDescent="0.3">
      <c r="A5240" s="1"/>
      <c r="C5240" s="5"/>
      <c r="K5240" s="1"/>
    </row>
    <row r="5241" spans="1:11" x14ac:dyDescent="0.3">
      <c r="A5241" s="1"/>
      <c r="C5241" s="5"/>
      <c r="K5241" s="1"/>
    </row>
    <row r="5242" spans="1:11" x14ac:dyDescent="0.3">
      <c r="A5242" s="1"/>
      <c r="C5242" s="5"/>
      <c r="K5242" s="1"/>
    </row>
    <row r="5243" spans="1:11" x14ac:dyDescent="0.3">
      <c r="A5243" s="1"/>
      <c r="C5243" s="5"/>
      <c r="K5243" s="1"/>
    </row>
    <row r="5244" spans="1:11" x14ac:dyDescent="0.3">
      <c r="A5244" s="1"/>
      <c r="C5244" s="5"/>
      <c r="K5244" s="1"/>
    </row>
    <row r="5245" spans="1:11" x14ac:dyDescent="0.3">
      <c r="A5245" s="1"/>
      <c r="C5245" s="5"/>
      <c r="K5245" s="1"/>
    </row>
    <row r="5246" spans="1:11" x14ac:dyDescent="0.3">
      <c r="A5246" s="1"/>
      <c r="C5246" s="5"/>
      <c r="K5246" s="1"/>
    </row>
    <row r="5247" spans="1:11" x14ac:dyDescent="0.3">
      <c r="A5247" s="1"/>
      <c r="C5247" s="5"/>
      <c r="K5247" s="1"/>
    </row>
    <row r="5248" spans="1:11" x14ac:dyDescent="0.3">
      <c r="A5248" s="1"/>
      <c r="C5248" s="5"/>
      <c r="K5248" s="1"/>
    </row>
    <row r="5249" spans="1:11" x14ac:dyDescent="0.3">
      <c r="A5249" s="1"/>
      <c r="C5249" s="5"/>
      <c r="K5249" s="1"/>
    </row>
    <row r="5250" spans="1:11" x14ac:dyDescent="0.3">
      <c r="A5250" s="1"/>
      <c r="C5250" s="5"/>
      <c r="K5250" s="1"/>
    </row>
    <row r="5251" spans="1:11" x14ac:dyDescent="0.3">
      <c r="A5251" s="1"/>
      <c r="C5251" s="5"/>
      <c r="K5251" s="1"/>
    </row>
    <row r="5252" spans="1:11" x14ac:dyDescent="0.3">
      <c r="A5252" s="1"/>
      <c r="C5252" s="5"/>
      <c r="K5252" s="1"/>
    </row>
    <row r="5253" spans="1:11" x14ac:dyDescent="0.3">
      <c r="A5253" s="1"/>
      <c r="C5253" s="5"/>
      <c r="K5253" s="1"/>
    </row>
    <row r="5254" spans="1:11" x14ac:dyDescent="0.3">
      <c r="A5254" s="1"/>
      <c r="C5254" s="5"/>
      <c r="K5254" s="1"/>
    </row>
    <row r="5255" spans="1:11" x14ac:dyDescent="0.3">
      <c r="A5255" s="1"/>
      <c r="C5255" s="5"/>
      <c r="K5255" s="1"/>
    </row>
    <row r="5256" spans="1:11" x14ac:dyDescent="0.3">
      <c r="A5256" s="1"/>
      <c r="C5256" s="5"/>
      <c r="K5256" s="1"/>
    </row>
    <row r="5257" spans="1:11" x14ac:dyDescent="0.3">
      <c r="A5257" s="1"/>
      <c r="C5257" s="5"/>
      <c r="K5257" s="1"/>
    </row>
    <row r="5258" spans="1:11" x14ac:dyDescent="0.3">
      <c r="A5258" s="1"/>
      <c r="C5258" s="5"/>
      <c r="K5258" s="1"/>
    </row>
    <row r="5259" spans="1:11" x14ac:dyDescent="0.3">
      <c r="A5259" s="1"/>
      <c r="C5259" s="5"/>
      <c r="K5259" s="1"/>
    </row>
    <row r="5260" spans="1:11" x14ac:dyDescent="0.3">
      <c r="A5260" s="1"/>
      <c r="C5260" s="5"/>
      <c r="K5260" s="1"/>
    </row>
    <row r="5261" spans="1:11" x14ac:dyDescent="0.3">
      <c r="A5261" s="1"/>
      <c r="C5261" s="5"/>
      <c r="K5261" s="1"/>
    </row>
    <row r="5262" spans="1:11" x14ac:dyDescent="0.3">
      <c r="A5262" s="1"/>
      <c r="C5262" s="5"/>
      <c r="K5262" s="1"/>
    </row>
    <row r="5263" spans="1:11" x14ac:dyDescent="0.3">
      <c r="A5263" s="1"/>
      <c r="C5263" s="5"/>
      <c r="K5263" s="1"/>
    </row>
    <row r="5264" spans="1:11" x14ac:dyDescent="0.3">
      <c r="A5264" s="1"/>
      <c r="C5264" s="5"/>
      <c r="K5264" s="1"/>
    </row>
    <row r="5265" spans="1:11" x14ac:dyDescent="0.3">
      <c r="A5265" s="1"/>
      <c r="C5265" s="5"/>
      <c r="K5265" s="1"/>
    </row>
    <row r="5266" spans="1:11" x14ac:dyDescent="0.3">
      <c r="A5266" s="1"/>
      <c r="C5266" s="5"/>
      <c r="K5266" s="1"/>
    </row>
    <row r="5267" spans="1:11" x14ac:dyDescent="0.3">
      <c r="A5267" s="1"/>
      <c r="C5267" s="5"/>
      <c r="K5267" s="1"/>
    </row>
    <row r="5268" spans="1:11" x14ac:dyDescent="0.3">
      <c r="A5268" s="1"/>
      <c r="C5268" s="5"/>
      <c r="K5268" s="1"/>
    </row>
    <row r="5269" spans="1:11" x14ac:dyDescent="0.3">
      <c r="A5269" s="1"/>
      <c r="C5269" s="5"/>
      <c r="K5269" s="1"/>
    </row>
    <row r="5270" spans="1:11" x14ac:dyDescent="0.3">
      <c r="A5270" s="1"/>
      <c r="C5270" s="5"/>
      <c r="K5270" s="1"/>
    </row>
    <row r="5271" spans="1:11" x14ac:dyDescent="0.3">
      <c r="A5271" s="1"/>
      <c r="C5271" s="5"/>
      <c r="K5271" s="1"/>
    </row>
    <row r="5272" spans="1:11" x14ac:dyDescent="0.3">
      <c r="A5272" s="1"/>
      <c r="C5272" s="5"/>
      <c r="K5272" s="1"/>
    </row>
    <row r="5273" spans="1:11" x14ac:dyDescent="0.3">
      <c r="A5273" s="1"/>
      <c r="C5273" s="5"/>
      <c r="K5273" s="1"/>
    </row>
    <row r="5274" spans="1:11" x14ac:dyDescent="0.3">
      <c r="A5274" s="1"/>
      <c r="C5274" s="5"/>
      <c r="K5274" s="1"/>
    </row>
    <row r="5275" spans="1:11" x14ac:dyDescent="0.3">
      <c r="A5275" s="1"/>
      <c r="C5275" s="5"/>
      <c r="K5275" s="1"/>
    </row>
    <row r="5276" spans="1:11" x14ac:dyDescent="0.3">
      <c r="A5276" s="1"/>
      <c r="C5276" s="5"/>
      <c r="K5276" s="1"/>
    </row>
    <row r="5277" spans="1:11" x14ac:dyDescent="0.3">
      <c r="A5277" s="1"/>
      <c r="C5277" s="5"/>
      <c r="K5277" s="1"/>
    </row>
    <row r="5278" spans="1:11" x14ac:dyDescent="0.3">
      <c r="A5278" s="1"/>
      <c r="C5278" s="5"/>
      <c r="K5278" s="1"/>
    </row>
    <row r="5279" spans="1:11" x14ac:dyDescent="0.3">
      <c r="A5279" s="1"/>
      <c r="C5279" s="5"/>
      <c r="K5279" s="1"/>
    </row>
    <row r="5280" spans="1:11" x14ac:dyDescent="0.3">
      <c r="A5280" s="1"/>
      <c r="C5280" s="5"/>
      <c r="K5280" s="1"/>
    </row>
    <row r="5281" spans="1:11" x14ac:dyDescent="0.3">
      <c r="A5281" s="1"/>
      <c r="C5281" s="5"/>
      <c r="K5281" s="1"/>
    </row>
    <row r="5282" spans="1:11" x14ac:dyDescent="0.3">
      <c r="A5282" s="1"/>
      <c r="C5282" s="5"/>
      <c r="K5282" s="1"/>
    </row>
    <row r="5283" spans="1:11" x14ac:dyDescent="0.3">
      <c r="A5283" s="1"/>
      <c r="C5283" s="5"/>
      <c r="K5283" s="1"/>
    </row>
    <row r="5284" spans="1:11" x14ac:dyDescent="0.3">
      <c r="A5284" s="1"/>
      <c r="C5284" s="5"/>
      <c r="K5284" s="1"/>
    </row>
    <row r="5285" spans="1:11" x14ac:dyDescent="0.3">
      <c r="A5285" s="1"/>
      <c r="C5285" s="5"/>
      <c r="K5285" s="1"/>
    </row>
    <row r="5286" spans="1:11" x14ac:dyDescent="0.3">
      <c r="A5286" s="1"/>
      <c r="C5286" s="5"/>
      <c r="K5286" s="1"/>
    </row>
    <row r="5287" spans="1:11" x14ac:dyDescent="0.3">
      <c r="A5287" s="1"/>
      <c r="C5287" s="5"/>
      <c r="K5287" s="1"/>
    </row>
    <row r="5288" spans="1:11" x14ac:dyDescent="0.3">
      <c r="A5288" s="1"/>
      <c r="C5288" s="5"/>
      <c r="K5288" s="1"/>
    </row>
    <row r="5289" spans="1:11" x14ac:dyDescent="0.3">
      <c r="A5289" s="1"/>
      <c r="C5289" s="5"/>
      <c r="K5289" s="1"/>
    </row>
    <row r="5290" spans="1:11" x14ac:dyDescent="0.3">
      <c r="A5290" s="1"/>
      <c r="C5290" s="5"/>
      <c r="K5290" s="1"/>
    </row>
    <row r="5291" spans="1:11" x14ac:dyDescent="0.3">
      <c r="A5291" s="1"/>
      <c r="C5291" s="5"/>
      <c r="K5291" s="1"/>
    </row>
    <row r="5292" spans="1:11" x14ac:dyDescent="0.3">
      <c r="A5292" s="1"/>
      <c r="C5292" s="5"/>
      <c r="K5292" s="1"/>
    </row>
    <row r="5293" spans="1:11" x14ac:dyDescent="0.3">
      <c r="A5293" s="1"/>
      <c r="C5293" s="5"/>
      <c r="K5293" s="1"/>
    </row>
    <row r="5294" spans="1:11" x14ac:dyDescent="0.3">
      <c r="A5294" s="1"/>
      <c r="C5294" s="5"/>
      <c r="K5294" s="1"/>
    </row>
    <row r="5295" spans="1:11" x14ac:dyDescent="0.3">
      <c r="A5295" s="1"/>
      <c r="C5295" s="5"/>
      <c r="K5295" s="1"/>
    </row>
    <row r="5296" spans="1:11" x14ac:dyDescent="0.3">
      <c r="A5296" s="1"/>
      <c r="C5296" s="5"/>
      <c r="K5296" s="1"/>
    </row>
    <row r="5297" spans="1:11" x14ac:dyDescent="0.3">
      <c r="A5297" s="1"/>
      <c r="C5297" s="5"/>
      <c r="K5297" s="1"/>
    </row>
    <row r="5298" spans="1:11" x14ac:dyDescent="0.3">
      <c r="A5298" s="1"/>
      <c r="C5298" s="5"/>
      <c r="K5298" s="1"/>
    </row>
    <row r="5299" spans="1:11" x14ac:dyDescent="0.3">
      <c r="A5299" s="1"/>
      <c r="C5299" s="5"/>
      <c r="K5299" s="1"/>
    </row>
    <row r="5300" spans="1:11" x14ac:dyDescent="0.3">
      <c r="A5300" s="1"/>
      <c r="C5300" s="5"/>
      <c r="K5300" s="1"/>
    </row>
    <row r="5301" spans="1:11" x14ac:dyDescent="0.3">
      <c r="A5301" s="1"/>
      <c r="C5301" s="5"/>
      <c r="K5301" s="1"/>
    </row>
    <row r="5302" spans="1:11" x14ac:dyDescent="0.3">
      <c r="A5302" s="1"/>
      <c r="C5302" s="5"/>
      <c r="K5302" s="1"/>
    </row>
    <row r="5303" spans="1:11" x14ac:dyDescent="0.3">
      <c r="A5303" s="1"/>
      <c r="C5303" s="5"/>
      <c r="K5303" s="1"/>
    </row>
    <row r="5304" spans="1:11" x14ac:dyDescent="0.3">
      <c r="A5304" s="1"/>
      <c r="C5304" s="5"/>
      <c r="K5304" s="1"/>
    </row>
    <row r="5305" spans="1:11" x14ac:dyDescent="0.3">
      <c r="A5305" s="1"/>
      <c r="C5305" s="5"/>
      <c r="K5305" s="1"/>
    </row>
    <row r="5306" spans="1:11" x14ac:dyDescent="0.3">
      <c r="A5306" s="1"/>
      <c r="C5306" s="5"/>
      <c r="K5306" s="1"/>
    </row>
    <row r="5307" spans="1:11" x14ac:dyDescent="0.3">
      <c r="A5307" s="1"/>
      <c r="C5307" s="5"/>
      <c r="K5307" s="1"/>
    </row>
    <row r="5308" spans="1:11" x14ac:dyDescent="0.3">
      <c r="A5308" s="1"/>
      <c r="C5308" s="5"/>
      <c r="K5308" s="1"/>
    </row>
    <row r="5309" spans="1:11" x14ac:dyDescent="0.3">
      <c r="A5309" s="1"/>
      <c r="C5309" s="5"/>
      <c r="K5309" s="1"/>
    </row>
    <row r="5310" spans="1:11" x14ac:dyDescent="0.3">
      <c r="A5310" s="1"/>
      <c r="C5310" s="5"/>
      <c r="K5310" s="1"/>
    </row>
    <row r="5311" spans="1:11" x14ac:dyDescent="0.3">
      <c r="A5311" s="1"/>
      <c r="C5311" s="5"/>
      <c r="K5311" s="1"/>
    </row>
    <row r="5312" spans="1:11" x14ac:dyDescent="0.3">
      <c r="A5312" s="1"/>
      <c r="C5312" s="5"/>
      <c r="K5312" s="1"/>
    </row>
    <row r="5313" spans="1:11" x14ac:dyDescent="0.3">
      <c r="A5313" s="1"/>
      <c r="C5313" s="5"/>
      <c r="K5313" s="1"/>
    </row>
    <row r="5314" spans="1:11" x14ac:dyDescent="0.3">
      <c r="A5314" s="1"/>
      <c r="C5314" s="5"/>
      <c r="K5314" s="1"/>
    </row>
    <row r="5315" spans="1:11" x14ac:dyDescent="0.3">
      <c r="A5315" s="1"/>
      <c r="C5315" s="5"/>
      <c r="K5315" s="1"/>
    </row>
    <row r="5316" spans="1:11" x14ac:dyDescent="0.3">
      <c r="A5316" s="1"/>
      <c r="C5316" s="5"/>
      <c r="K5316" s="1"/>
    </row>
    <row r="5317" spans="1:11" x14ac:dyDescent="0.3">
      <c r="A5317" s="1"/>
      <c r="C5317" s="5"/>
      <c r="K5317" s="1"/>
    </row>
    <row r="5318" spans="1:11" x14ac:dyDescent="0.3">
      <c r="A5318" s="1"/>
      <c r="C5318" s="5"/>
      <c r="K5318" s="1"/>
    </row>
    <row r="5319" spans="1:11" x14ac:dyDescent="0.3">
      <c r="A5319" s="1"/>
      <c r="C5319" s="5"/>
      <c r="K5319" s="1"/>
    </row>
    <row r="5320" spans="1:11" x14ac:dyDescent="0.3">
      <c r="A5320" s="1"/>
      <c r="C5320" s="5"/>
      <c r="K5320" s="1"/>
    </row>
    <row r="5321" spans="1:11" x14ac:dyDescent="0.3">
      <c r="A5321" s="1"/>
      <c r="C5321" s="5"/>
      <c r="K5321" s="1"/>
    </row>
    <row r="5322" spans="1:11" x14ac:dyDescent="0.3">
      <c r="A5322" s="1"/>
      <c r="C5322" s="5"/>
      <c r="K5322" s="1"/>
    </row>
    <row r="5323" spans="1:11" x14ac:dyDescent="0.3">
      <c r="A5323" s="1"/>
      <c r="C5323" s="5"/>
      <c r="K5323" s="1"/>
    </row>
    <row r="5324" spans="1:11" x14ac:dyDescent="0.3">
      <c r="A5324" s="1"/>
      <c r="C5324" s="5"/>
      <c r="K5324" s="1"/>
    </row>
    <row r="5325" spans="1:11" x14ac:dyDescent="0.3">
      <c r="A5325" s="1"/>
      <c r="C5325" s="5"/>
      <c r="K5325" s="1"/>
    </row>
    <row r="5326" spans="1:11" x14ac:dyDescent="0.3">
      <c r="A5326" s="1"/>
      <c r="C5326" s="5"/>
      <c r="K5326" s="1"/>
    </row>
    <row r="5327" spans="1:11" x14ac:dyDescent="0.3">
      <c r="A5327" s="1"/>
      <c r="C5327" s="5"/>
      <c r="K5327" s="1"/>
    </row>
    <row r="5328" spans="1:11" x14ac:dyDescent="0.3">
      <c r="A5328" s="1"/>
      <c r="C5328" s="5"/>
      <c r="K5328" s="1"/>
    </row>
    <row r="5329" spans="1:11" x14ac:dyDescent="0.3">
      <c r="A5329" s="1"/>
      <c r="C5329" s="5"/>
      <c r="K5329" s="1"/>
    </row>
    <row r="5330" spans="1:11" x14ac:dyDescent="0.3">
      <c r="A5330" s="1"/>
      <c r="C5330" s="5"/>
      <c r="K5330" s="1"/>
    </row>
    <row r="5331" spans="1:11" x14ac:dyDescent="0.3">
      <c r="A5331" s="1"/>
      <c r="C5331" s="5"/>
      <c r="K5331" s="1"/>
    </row>
    <row r="5332" spans="1:11" x14ac:dyDescent="0.3">
      <c r="A5332" s="1"/>
      <c r="C5332" s="5"/>
      <c r="K5332" s="1"/>
    </row>
    <row r="5333" spans="1:11" x14ac:dyDescent="0.3">
      <c r="A5333" s="1"/>
      <c r="C5333" s="5"/>
      <c r="K5333" s="1"/>
    </row>
    <row r="5334" spans="1:11" x14ac:dyDescent="0.3">
      <c r="A5334" s="1"/>
      <c r="C5334" s="5"/>
      <c r="K5334" s="1"/>
    </row>
    <row r="5335" spans="1:11" x14ac:dyDescent="0.3">
      <c r="A5335" s="1"/>
      <c r="C5335" s="5"/>
      <c r="K5335" s="1"/>
    </row>
    <row r="5336" spans="1:11" x14ac:dyDescent="0.3">
      <c r="A5336" s="1"/>
      <c r="C5336" s="5"/>
      <c r="K5336" s="1"/>
    </row>
    <row r="5337" spans="1:11" x14ac:dyDescent="0.3">
      <c r="A5337" s="1"/>
      <c r="C5337" s="5"/>
      <c r="K5337" s="1"/>
    </row>
    <row r="5338" spans="1:11" x14ac:dyDescent="0.3">
      <c r="A5338" s="1"/>
      <c r="C5338" s="5"/>
      <c r="K5338" s="1"/>
    </row>
    <row r="5339" spans="1:11" x14ac:dyDescent="0.3">
      <c r="A5339" s="1"/>
      <c r="C5339" s="5"/>
      <c r="K5339" s="1"/>
    </row>
    <row r="5340" spans="1:11" x14ac:dyDescent="0.3">
      <c r="A5340" s="1"/>
      <c r="C5340" s="5"/>
      <c r="K5340" s="1"/>
    </row>
    <row r="5341" spans="1:11" x14ac:dyDescent="0.3">
      <c r="A5341" s="1"/>
      <c r="C5341" s="5"/>
      <c r="K5341" s="1"/>
    </row>
    <row r="5342" spans="1:11" x14ac:dyDescent="0.3">
      <c r="A5342" s="1"/>
      <c r="C5342" s="5"/>
      <c r="K5342" s="1"/>
    </row>
    <row r="5343" spans="1:11" x14ac:dyDescent="0.3">
      <c r="A5343" s="1"/>
      <c r="C5343" s="5"/>
      <c r="K5343" s="1"/>
    </row>
    <row r="5344" spans="1:11" x14ac:dyDescent="0.3">
      <c r="A5344" s="1"/>
      <c r="C5344" s="5"/>
      <c r="K5344" s="1"/>
    </row>
    <row r="5345" spans="1:11" x14ac:dyDescent="0.3">
      <c r="A5345" s="1"/>
      <c r="C5345" s="5"/>
      <c r="K5345" s="1"/>
    </row>
    <row r="5346" spans="1:11" x14ac:dyDescent="0.3">
      <c r="A5346" s="1"/>
      <c r="C5346" s="5"/>
      <c r="K5346" s="1"/>
    </row>
    <row r="5347" spans="1:11" x14ac:dyDescent="0.3">
      <c r="A5347" s="1"/>
      <c r="C5347" s="5"/>
      <c r="K5347" s="1"/>
    </row>
    <row r="5348" spans="1:11" x14ac:dyDescent="0.3">
      <c r="A5348" s="1"/>
      <c r="C5348" s="5"/>
      <c r="K5348" s="1"/>
    </row>
    <row r="5349" spans="1:11" x14ac:dyDescent="0.3">
      <c r="A5349" s="1"/>
      <c r="C5349" s="5"/>
      <c r="K5349" s="1"/>
    </row>
    <row r="5350" spans="1:11" x14ac:dyDescent="0.3">
      <c r="A5350" s="1"/>
      <c r="C5350" s="5"/>
      <c r="K5350" s="1"/>
    </row>
    <row r="5351" spans="1:11" x14ac:dyDescent="0.3">
      <c r="A5351" s="1"/>
      <c r="C5351" s="5"/>
      <c r="K5351" s="1"/>
    </row>
    <row r="5352" spans="1:11" x14ac:dyDescent="0.3">
      <c r="A5352" s="1"/>
      <c r="C5352" s="5"/>
      <c r="K5352" s="1"/>
    </row>
    <row r="5353" spans="1:11" x14ac:dyDescent="0.3">
      <c r="A5353" s="1"/>
      <c r="C5353" s="5"/>
      <c r="K5353" s="1"/>
    </row>
    <row r="5354" spans="1:11" x14ac:dyDescent="0.3">
      <c r="A5354" s="1"/>
      <c r="C5354" s="5"/>
      <c r="K5354" s="1"/>
    </row>
    <row r="5355" spans="1:11" x14ac:dyDescent="0.3">
      <c r="A5355" s="1"/>
      <c r="C5355" s="5"/>
      <c r="K5355" s="1"/>
    </row>
    <row r="5356" spans="1:11" x14ac:dyDescent="0.3">
      <c r="A5356" s="1"/>
      <c r="C5356" s="5"/>
      <c r="K5356" s="1"/>
    </row>
    <row r="5357" spans="1:11" x14ac:dyDescent="0.3">
      <c r="A5357" s="1"/>
      <c r="C5357" s="5"/>
      <c r="K5357" s="1"/>
    </row>
    <row r="5358" spans="1:11" x14ac:dyDescent="0.3">
      <c r="A5358" s="1"/>
      <c r="C5358" s="5"/>
      <c r="K5358" s="1"/>
    </row>
    <row r="5359" spans="1:11" x14ac:dyDescent="0.3">
      <c r="A5359" s="1"/>
      <c r="C5359" s="5"/>
      <c r="K5359" s="1"/>
    </row>
    <row r="5360" spans="1:11" x14ac:dyDescent="0.3">
      <c r="A5360" s="1"/>
      <c r="C5360" s="5"/>
      <c r="K5360" s="1"/>
    </row>
    <row r="5361" spans="1:11" x14ac:dyDescent="0.3">
      <c r="A5361" s="1"/>
      <c r="C5361" s="5"/>
      <c r="K5361" s="1"/>
    </row>
    <row r="5362" spans="1:11" x14ac:dyDescent="0.3">
      <c r="A5362" s="1"/>
      <c r="C5362" s="5"/>
      <c r="K5362" s="1"/>
    </row>
    <row r="5363" spans="1:11" x14ac:dyDescent="0.3">
      <c r="A5363" s="1"/>
      <c r="C5363" s="5"/>
      <c r="K5363" s="1"/>
    </row>
    <row r="5364" spans="1:11" x14ac:dyDescent="0.3">
      <c r="A5364" s="1"/>
      <c r="C5364" s="5"/>
      <c r="K5364" s="1"/>
    </row>
    <row r="5365" spans="1:11" x14ac:dyDescent="0.3">
      <c r="A5365" s="1"/>
      <c r="C5365" s="5"/>
      <c r="K5365" s="1"/>
    </row>
    <row r="5366" spans="1:11" x14ac:dyDescent="0.3">
      <c r="A5366" s="1"/>
      <c r="C5366" s="5"/>
      <c r="K5366" s="1"/>
    </row>
    <row r="5367" spans="1:11" x14ac:dyDescent="0.3">
      <c r="A5367" s="1"/>
      <c r="C5367" s="5"/>
      <c r="K5367" s="1"/>
    </row>
    <row r="5368" spans="1:11" x14ac:dyDescent="0.3">
      <c r="A5368" s="1"/>
      <c r="C5368" s="5"/>
      <c r="K5368" s="1"/>
    </row>
    <row r="5369" spans="1:11" x14ac:dyDescent="0.3">
      <c r="A5369" s="1"/>
      <c r="C5369" s="5"/>
      <c r="K5369" s="1"/>
    </row>
    <row r="5370" spans="1:11" x14ac:dyDescent="0.3">
      <c r="A5370" s="1"/>
      <c r="C5370" s="5"/>
      <c r="K5370" s="1"/>
    </row>
    <row r="5371" spans="1:11" x14ac:dyDescent="0.3">
      <c r="A5371" s="1"/>
      <c r="C5371" s="5"/>
      <c r="K5371" s="1"/>
    </row>
    <row r="5372" spans="1:11" x14ac:dyDescent="0.3">
      <c r="A5372" s="1"/>
      <c r="C5372" s="5"/>
      <c r="K5372" s="1"/>
    </row>
    <row r="5373" spans="1:11" x14ac:dyDescent="0.3">
      <c r="A5373" s="1"/>
      <c r="C5373" s="5"/>
      <c r="K5373" s="1"/>
    </row>
    <row r="5374" spans="1:11" x14ac:dyDescent="0.3">
      <c r="A5374" s="1"/>
      <c r="C5374" s="5"/>
      <c r="K5374" s="1"/>
    </row>
    <row r="5375" spans="1:11" x14ac:dyDescent="0.3">
      <c r="A5375" s="1"/>
      <c r="C5375" s="5"/>
      <c r="K5375" s="1"/>
    </row>
    <row r="5376" spans="1:11" x14ac:dyDescent="0.3">
      <c r="A5376" s="1"/>
      <c r="C5376" s="5"/>
      <c r="K5376" s="1"/>
    </row>
    <row r="5377" spans="1:11" x14ac:dyDescent="0.3">
      <c r="A5377" s="1"/>
      <c r="C5377" s="5"/>
      <c r="K5377" s="1"/>
    </row>
    <row r="5378" spans="1:11" x14ac:dyDescent="0.3">
      <c r="A5378" s="1"/>
      <c r="C5378" s="5"/>
      <c r="K5378" s="1"/>
    </row>
    <row r="5379" spans="1:11" x14ac:dyDescent="0.3">
      <c r="A5379" s="1"/>
      <c r="C5379" s="5"/>
      <c r="K5379" s="1"/>
    </row>
    <row r="5380" spans="1:11" x14ac:dyDescent="0.3">
      <c r="A5380" s="1"/>
      <c r="C5380" s="5"/>
      <c r="K5380" s="1"/>
    </row>
    <row r="5381" spans="1:11" x14ac:dyDescent="0.3">
      <c r="A5381" s="1"/>
      <c r="C5381" s="5"/>
      <c r="K5381" s="1"/>
    </row>
    <row r="5382" spans="1:11" x14ac:dyDescent="0.3">
      <c r="A5382" s="1"/>
      <c r="C5382" s="5"/>
      <c r="K5382" s="1"/>
    </row>
    <row r="5383" spans="1:11" x14ac:dyDescent="0.3">
      <c r="A5383" s="1"/>
      <c r="C5383" s="5"/>
      <c r="K5383" s="1"/>
    </row>
    <row r="5384" spans="1:11" x14ac:dyDescent="0.3">
      <c r="A5384" s="1"/>
      <c r="C5384" s="5"/>
      <c r="K5384" s="1"/>
    </row>
    <row r="5385" spans="1:11" x14ac:dyDescent="0.3">
      <c r="A5385" s="1"/>
      <c r="C5385" s="5"/>
      <c r="K5385" s="1"/>
    </row>
    <row r="5386" spans="1:11" x14ac:dyDescent="0.3">
      <c r="A5386" s="1"/>
      <c r="C5386" s="5"/>
      <c r="K5386" s="1"/>
    </row>
    <row r="5387" spans="1:11" x14ac:dyDescent="0.3">
      <c r="A5387" s="1"/>
      <c r="C5387" s="5"/>
      <c r="K5387" s="1"/>
    </row>
    <row r="5388" spans="1:11" x14ac:dyDescent="0.3">
      <c r="A5388" s="1"/>
      <c r="C5388" s="5"/>
      <c r="K5388" s="1"/>
    </row>
    <row r="5389" spans="1:11" x14ac:dyDescent="0.3">
      <c r="A5389" s="1"/>
      <c r="C5389" s="5"/>
      <c r="K5389" s="1"/>
    </row>
    <row r="5390" spans="1:11" x14ac:dyDescent="0.3">
      <c r="A5390" s="1"/>
      <c r="C5390" s="5"/>
      <c r="K5390" s="1"/>
    </row>
    <row r="5391" spans="1:11" x14ac:dyDescent="0.3">
      <c r="A5391" s="1"/>
      <c r="C5391" s="5"/>
      <c r="K5391" s="1"/>
    </row>
    <row r="5392" spans="1:11" x14ac:dyDescent="0.3">
      <c r="A5392" s="1"/>
      <c r="C5392" s="5"/>
      <c r="K5392" s="1"/>
    </row>
    <row r="5393" spans="1:11" x14ac:dyDescent="0.3">
      <c r="A5393" s="1"/>
      <c r="C5393" s="5"/>
      <c r="K5393" s="1"/>
    </row>
    <row r="5394" spans="1:11" x14ac:dyDescent="0.3">
      <c r="A5394" s="1"/>
      <c r="C5394" s="5"/>
      <c r="K5394" s="1"/>
    </row>
    <row r="5395" spans="1:11" x14ac:dyDescent="0.3">
      <c r="A5395" s="1"/>
      <c r="C5395" s="5"/>
      <c r="K5395" s="1"/>
    </row>
    <row r="5396" spans="1:11" x14ac:dyDescent="0.3">
      <c r="A5396" s="1"/>
      <c r="C5396" s="5"/>
      <c r="K5396" s="1"/>
    </row>
    <row r="5397" spans="1:11" x14ac:dyDescent="0.3">
      <c r="A5397" s="1"/>
      <c r="C5397" s="5"/>
      <c r="K5397" s="1"/>
    </row>
    <row r="5398" spans="1:11" x14ac:dyDescent="0.3">
      <c r="A5398" s="1"/>
      <c r="C5398" s="5"/>
      <c r="K5398" s="1"/>
    </row>
    <row r="5399" spans="1:11" x14ac:dyDescent="0.3">
      <c r="A5399" s="1"/>
      <c r="C5399" s="5"/>
      <c r="K5399" s="1"/>
    </row>
    <row r="5400" spans="1:11" x14ac:dyDescent="0.3">
      <c r="A5400" s="1"/>
      <c r="C5400" s="5"/>
      <c r="K5400" s="1"/>
    </row>
    <row r="5401" spans="1:11" x14ac:dyDescent="0.3">
      <c r="A5401" s="1"/>
      <c r="C5401" s="5"/>
      <c r="K5401" s="1"/>
    </row>
    <row r="5402" spans="1:11" x14ac:dyDescent="0.3">
      <c r="A5402" s="1"/>
      <c r="C5402" s="5"/>
      <c r="K5402" s="1"/>
    </row>
    <row r="5403" spans="1:11" x14ac:dyDescent="0.3">
      <c r="A5403" s="1"/>
      <c r="C5403" s="5"/>
      <c r="K5403" s="1"/>
    </row>
    <row r="5404" spans="1:11" x14ac:dyDescent="0.3">
      <c r="A5404" s="1"/>
      <c r="C5404" s="5"/>
      <c r="K5404" s="1"/>
    </row>
    <row r="5405" spans="1:11" x14ac:dyDescent="0.3">
      <c r="A5405" s="1"/>
      <c r="C5405" s="5"/>
      <c r="K5405" s="1"/>
    </row>
    <row r="5406" spans="1:11" x14ac:dyDescent="0.3">
      <c r="A5406" s="1"/>
      <c r="C5406" s="5"/>
      <c r="K5406" s="1"/>
    </row>
    <row r="5407" spans="1:11" x14ac:dyDescent="0.3">
      <c r="A5407" s="1"/>
      <c r="C5407" s="5"/>
      <c r="K5407" s="1"/>
    </row>
    <row r="5408" spans="1:11" x14ac:dyDescent="0.3">
      <c r="A5408" s="1"/>
      <c r="C5408" s="5"/>
      <c r="K5408" s="1"/>
    </row>
    <row r="5409" spans="1:11" x14ac:dyDescent="0.3">
      <c r="A5409" s="1"/>
      <c r="C5409" s="5"/>
      <c r="K5409" s="1"/>
    </row>
    <row r="5410" spans="1:11" x14ac:dyDescent="0.3">
      <c r="A5410" s="1"/>
      <c r="C5410" s="5"/>
      <c r="K5410" s="1"/>
    </row>
    <row r="5411" spans="1:11" x14ac:dyDescent="0.3">
      <c r="A5411" s="1"/>
      <c r="C5411" s="5"/>
      <c r="K5411" s="1"/>
    </row>
    <row r="5412" spans="1:11" x14ac:dyDescent="0.3">
      <c r="A5412" s="1"/>
      <c r="C5412" s="5"/>
      <c r="K5412" s="1"/>
    </row>
    <row r="5413" spans="1:11" x14ac:dyDescent="0.3">
      <c r="A5413" s="1"/>
      <c r="C5413" s="5"/>
      <c r="K5413" s="1"/>
    </row>
    <row r="5414" spans="1:11" x14ac:dyDescent="0.3">
      <c r="A5414" s="1"/>
      <c r="C5414" s="5"/>
      <c r="K5414" s="1"/>
    </row>
    <row r="5415" spans="1:11" x14ac:dyDescent="0.3">
      <c r="A5415" s="1"/>
      <c r="C5415" s="5"/>
      <c r="K5415" s="1"/>
    </row>
    <row r="5416" spans="1:11" x14ac:dyDescent="0.3">
      <c r="A5416" s="1"/>
      <c r="C5416" s="5"/>
      <c r="K5416" s="1"/>
    </row>
    <row r="5417" spans="1:11" x14ac:dyDescent="0.3">
      <c r="A5417" s="1"/>
      <c r="C5417" s="5"/>
      <c r="K5417" s="1"/>
    </row>
    <row r="5418" spans="1:11" x14ac:dyDescent="0.3">
      <c r="A5418" s="1"/>
      <c r="C5418" s="5"/>
      <c r="K5418" s="1"/>
    </row>
    <row r="5419" spans="1:11" x14ac:dyDescent="0.3">
      <c r="A5419" s="1"/>
      <c r="C5419" s="5"/>
      <c r="K5419" s="1"/>
    </row>
    <row r="5420" spans="1:11" x14ac:dyDescent="0.3">
      <c r="A5420" s="1"/>
      <c r="C5420" s="5"/>
      <c r="K5420" s="1"/>
    </row>
    <row r="5421" spans="1:11" x14ac:dyDescent="0.3">
      <c r="A5421" s="1"/>
      <c r="C5421" s="5"/>
      <c r="K5421" s="1"/>
    </row>
    <row r="5422" spans="1:11" x14ac:dyDescent="0.3">
      <c r="A5422" s="1"/>
      <c r="C5422" s="5"/>
      <c r="K5422" s="1"/>
    </row>
    <row r="5423" spans="1:11" x14ac:dyDescent="0.3">
      <c r="A5423" s="1"/>
      <c r="C5423" s="5"/>
      <c r="K5423" s="1"/>
    </row>
    <row r="5424" spans="1:11" x14ac:dyDescent="0.3">
      <c r="A5424" s="1"/>
      <c r="C5424" s="5"/>
      <c r="K5424" s="1"/>
    </row>
    <row r="5425" spans="1:11" x14ac:dyDescent="0.3">
      <c r="A5425" s="1"/>
      <c r="C5425" s="5"/>
      <c r="K5425" s="1"/>
    </row>
    <row r="5426" spans="1:11" x14ac:dyDescent="0.3">
      <c r="A5426" s="1"/>
      <c r="C5426" s="5"/>
      <c r="K5426" s="1"/>
    </row>
    <row r="5427" spans="1:11" x14ac:dyDescent="0.3">
      <c r="A5427" s="1"/>
      <c r="C5427" s="5"/>
      <c r="K5427" s="1"/>
    </row>
    <row r="5428" spans="1:11" x14ac:dyDescent="0.3">
      <c r="A5428" s="1"/>
      <c r="C5428" s="5"/>
      <c r="K5428" s="1"/>
    </row>
    <row r="5429" spans="1:11" x14ac:dyDescent="0.3">
      <c r="A5429" s="1"/>
      <c r="C5429" s="5"/>
      <c r="K5429" s="1"/>
    </row>
    <row r="5430" spans="1:11" x14ac:dyDescent="0.3">
      <c r="A5430" s="1"/>
      <c r="C5430" s="5"/>
      <c r="K5430" s="1"/>
    </row>
    <row r="5431" spans="1:11" x14ac:dyDescent="0.3">
      <c r="A5431" s="1"/>
      <c r="C5431" s="5"/>
      <c r="K5431" s="1"/>
    </row>
    <row r="5432" spans="1:11" x14ac:dyDescent="0.3">
      <c r="A5432" s="1"/>
      <c r="C5432" s="5"/>
      <c r="K5432" s="1"/>
    </row>
    <row r="5433" spans="1:11" x14ac:dyDescent="0.3">
      <c r="A5433" s="1"/>
      <c r="C5433" s="5"/>
      <c r="K5433" s="1"/>
    </row>
    <row r="5434" spans="1:11" x14ac:dyDescent="0.3">
      <c r="A5434" s="1"/>
      <c r="C5434" s="5"/>
      <c r="K5434" s="1"/>
    </row>
    <row r="5435" spans="1:11" x14ac:dyDescent="0.3">
      <c r="A5435" s="1"/>
      <c r="C5435" s="5"/>
      <c r="K5435" s="1"/>
    </row>
    <row r="5436" spans="1:11" x14ac:dyDescent="0.3">
      <c r="A5436" s="1"/>
      <c r="C5436" s="5"/>
      <c r="K5436" s="1"/>
    </row>
    <row r="5437" spans="1:11" x14ac:dyDescent="0.3">
      <c r="A5437" s="1"/>
      <c r="C5437" s="5"/>
      <c r="K5437" s="1"/>
    </row>
    <row r="5438" spans="1:11" x14ac:dyDescent="0.3">
      <c r="A5438" s="1"/>
      <c r="C5438" s="5"/>
      <c r="K5438" s="1"/>
    </row>
    <row r="5439" spans="1:11" x14ac:dyDescent="0.3">
      <c r="A5439" s="1"/>
      <c r="C5439" s="5"/>
      <c r="K5439" s="1"/>
    </row>
    <row r="5440" spans="1:11" x14ac:dyDescent="0.3">
      <c r="A5440" s="1"/>
      <c r="C5440" s="5"/>
      <c r="K5440" s="1"/>
    </row>
    <row r="5441" spans="1:11" x14ac:dyDescent="0.3">
      <c r="A5441" s="1"/>
      <c r="C5441" s="5"/>
      <c r="K5441" s="1"/>
    </row>
    <row r="5442" spans="1:11" x14ac:dyDescent="0.3">
      <c r="A5442" s="1"/>
      <c r="C5442" s="5"/>
      <c r="K5442" s="1"/>
    </row>
    <row r="5443" spans="1:11" x14ac:dyDescent="0.3">
      <c r="A5443" s="1"/>
      <c r="C5443" s="5"/>
      <c r="K5443" s="1"/>
    </row>
    <row r="5444" spans="1:11" x14ac:dyDescent="0.3">
      <c r="A5444" s="1"/>
      <c r="C5444" s="5"/>
      <c r="K5444" s="1"/>
    </row>
    <row r="5445" spans="1:11" x14ac:dyDescent="0.3">
      <c r="A5445" s="1"/>
      <c r="C5445" s="5"/>
      <c r="K5445" s="1"/>
    </row>
    <row r="5446" spans="1:11" x14ac:dyDescent="0.3">
      <c r="A5446" s="1"/>
      <c r="C5446" s="5"/>
      <c r="K5446" s="1"/>
    </row>
    <row r="5447" spans="1:11" x14ac:dyDescent="0.3">
      <c r="A5447" s="1"/>
      <c r="C5447" s="5"/>
      <c r="K5447" s="1"/>
    </row>
    <row r="5448" spans="1:11" x14ac:dyDescent="0.3">
      <c r="A5448" s="1"/>
      <c r="C5448" s="5"/>
      <c r="K5448" s="1"/>
    </row>
    <row r="5449" spans="1:11" x14ac:dyDescent="0.3">
      <c r="A5449" s="1"/>
      <c r="C5449" s="5"/>
      <c r="K5449" s="1"/>
    </row>
    <row r="5450" spans="1:11" x14ac:dyDescent="0.3">
      <c r="A5450" s="1"/>
      <c r="C5450" s="5"/>
      <c r="K5450" s="1"/>
    </row>
    <row r="5451" spans="1:11" x14ac:dyDescent="0.3">
      <c r="A5451" s="1"/>
      <c r="C5451" s="5"/>
      <c r="K5451" s="1"/>
    </row>
    <row r="5452" spans="1:11" x14ac:dyDescent="0.3">
      <c r="A5452" s="1"/>
      <c r="C5452" s="5"/>
      <c r="K5452" s="1"/>
    </row>
    <row r="5453" spans="1:11" x14ac:dyDescent="0.3">
      <c r="A5453" s="1"/>
      <c r="C5453" s="5"/>
      <c r="K5453" s="1"/>
    </row>
    <row r="5454" spans="1:11" x14ac:dyDescent="0.3">
      <c r="A5454" s="1"/>
      <c r="C5454" s="5"/>
      <c r="K5454" s="1"/>
    </row>
    <row r="5455" spans="1:11" x14ac:dyDescent="0.3">
      <c r="A5455" s="1"/>
      <c r="C5455" s="5"/>
      <c r="K5455" s="1"/>
    </row>
    <row r="5456" spans="1:11" x14ac:dyDescent="0.3">
      <c r="A5456" s="1"/>
      <c r="C5456" s="5"/>
      <c r="K5456" s="1"/>
    </row>
    <row r="5457" spans="1:11" x14ac:dyDescent="0.3">
      <c r="A5457" s="1"/>
      <c r="C5457" s="5"/>
      <c r="K5457" s="1"/>
    </row>
    <row r="5458" spans="1:11" x14ac:dyDescent="0.3">
      <c r="A5458" s="1"/>
      <c r="C5458" s="5"/>
      <c r="K5458" s="1"/>
    </row>
    <row r="5459" spans="1:11" x14ac:dyDescent="0.3">
      <c r="A5459" s="1"/>
      <c r="C5459" s="5"/>
      <c r="K5459" s="1"/>
    </row>
    <row r="5460" spans="1:11" x14ac:dyDescent="0.3">
      <c r="A5460" s="1"/>
      <c r="C5460" s="5"/>
      <c r="K5460" s="1"/>
    </row>
    <row r="5461" spans="1:11" x14ac:dyDescent="0.3">
      <c r="A5461" s="1"/>
      <c r="C5461" s="5"/>
      <c r="K5461" s="1"/>
    </row>
    <row r="5462" spans="1:11" x14ac:dyDescent="0.3">
      <c r="A5462" s="1"/>
      <c r="C5462" s="5"/>
      <c r="K5462" s="1"/>
    </row>
    <row r="5463" spans="1:11" x14ac:dyDescent="0.3">
      <c r="A5463" s="1"/>
      <c r="C5463" s="5"/>
      <c r="K5463" s="1"/>
    </row>
    <row r="5464" spans="1:11" x14ac:dyDescent="0.3">
      <c r="A5464" s="1"/>
      <c r="C5464" s="5"/>
      <c r="K5464" s="1"/>
    </row>
    <row r="5465" spans="1:11" x14ac:dyDescent="0.3">
      <c r="A5465" s="1"/>
      <c r="C5465" s="5"/>
      <c r="K5465" s="1"/>
    </row>
    <row r="5466" spans="1:11" x14ac:dyDescent="0.3">
      <c r="A5466" s="1"/>
      <c r="C5466" s="5"/>
      <c r="K5466" s="1"/>
    </row>
    <row r="5467" spans="1:11" x14ac:dyDescent="0.3">
      <c r="A5467" s="1"/>
      <c r="C5467" s="5"/>
      <c r="K5467" s="1"/>
    </row>
    <row r="5468" spans="1:11" x14ac:dyDescent="0.3">
      <c r="A5468" s="1"/>
      <c r="C5468" s="5"/>
      <c r="K5468" s="1"/>
    </row>
    <row r="5469" spans="1:11" x14ac:dyDescent="0.3">
      <c r="A5469" s="1"/>
      <c r="C5469" s="5"/>
      <c r="K5469" s="1"/>
    </row>
    <row r="5470" spans="1:11" x14ac:dyDescent="0.3">
      <c r="A5470" s="1"/>
      <c r="C5470" s="5"/>
      <c r="K5470" s="1"/>
    </row>
    <row r="5471" spans="1:11" x14ac:dyDescent="0.3">
      <c r="A5471" s="1"/>
      <c r="C5471" s="5"/>
      <c r="K5471" s="1"/>
    </row>
    <row r="5472" spans="1:11" x14ac:dyDescent="0.3">
      <c r="A5472" s="1"/>
      <c r="C5472" s="5"/>
      <c r="K5472" s="1"/>
    </row>
    <row r="5473" spans="1:11" x14ac:dyDescent="0.3">
      <c r="A5473" s="1"/>
      <c r="C5473" s="5"/>
      <c r="K5473" s="1"/>
    </row>
    <row r="5474" spans="1:11" x14ac:dyDescent="0.3">
      <c r="A5474" s="1"/>
      <c r="C5474" s="5"/>
      <c r="K5474" s="1"/>
    </row>
    <row r="5475" spans="1:11" x14ac:dyDescent="0.3">
      <c r="A5475" s="1"/>
      <c r="C5475" s="5"/>
      <c r="K5475" s="1"/>
    </row>
    <row r="5476" spans="1:11" x14ac:dyDescent="0.3">
      <c r="A5476" s="1"/>
      <c r="C5476" s="5"/>
      <c r="K5476" s="1"/>
    </row>
    <row r="5477" spans="1:11" x14ac:dyDescent="0.3">
      <c r="A5477" s="1"/>
      <c r="C5477" s="5"/>
      <c r="K5477" s="1"/>
    </row>
    <row r="5478" spans="1:11" x14ac:dyDescent="0.3">
      <c r="A5478" s="1"/>
      <c r="C5478" s="5"/>
      <c r="K5478" s="1"/>
    </row>
    <row r="5479" spans="1:11" x14ac:dyDescent="0.3">
      <c r="A5479" s="1"/>
      <c r="C5479" s="5"/>
      <c r="K5479" s="1"/>
    </row>
    <row r="5480" spans="1:11" x14ac:dyDescent="0.3">
      <c r="A5480" s="1"/>
      <c r="C5480" s="5"/>
      <c r="K5480" s="1"/>
    </row>
    <row r="5481" spans="1:11" x14ac:dyDescent="0.3">
      <c r="A5481" s="1"/>
      <c r="C5481" s="5"/>
      <c r="K5481" s="1"/>
    </row>
    <row r="5482" spans="1:11" x14ac:dyDescent="0.3">
      <c r="A5482" s="1"/>
      <c r="C5482" s="5"/>
      <c r="K5482" s="1"/>
    </row>
    <row r="5483" spans="1:11" x14ac:dyDescent="0.3">
      <c r="A5483" s="1"/>
      <c r="C5483" s="5"/>
      <c r="K5483" s="1"/>
    </row>
    <row r="5484" spans="1:11" x14ac:dyDescent="0.3">
      <c r="A5484" s="1"/>
      <c r="C5484" s="5"/>
      <c r="K5484" s="1"/>
    </row>
    <row r="5485" spans="1:11" x14ac:dyDescent="0.3">
      <c r="A5485" s="1"/>
      <c r="C5485" s="5"/>
      <c r="K5485" s="1"/>
    </row>
    <row r="5486" spans="1:11" x14ac:dyDescent="0.3">
      <c r="A5486" s="1"/>
      <c r="C5486" s="5"/>
      <c r="K5486" s="1"/>
    </row>
    <row r="5487" spans="1:11" x14ac:dyDescent="0.3">
      <c r="A5487" s="1"/>
      <c r="C5487" s="5"/>
      <c r="K5487" s="1"/>
    </row>
    <row r="5488" spans="1:11" x14ac:dyDescent="0.3">
      <c r="A5488" s="1"/>
      <c r="C5488" s="5"/>
      <c r="K5488" s="1"/>
    </row>
    <row r="5489" spans="1:11" x14ac:dyDescent="0.3">
      <c r="A5489" s="1"/>
      <c r="C5489" s="5"/>
      <c r="K5489" s="1"/>
    </row>
    <row r="5490" spans="1:11" x14ac:dyDescent="0.3">
      <c r="A5490" s="1"/>
      <c r="C5490" s="5"/>
      <c r="K5490" s="1"/>
    </row>
    <row r="5491" spans="1:11" x14ac:dyDescent="0.3">
      <c r="A5491" s="1"/>
      <c r="C5491" s="5"/>
      <c r="K5491" s="1"/>
    </row>
    <row r="5492" spans="1:11" x14ac:dyDescent="0.3">
      <c r="A5492" s="1"/>
      <c r="C5492" s="5"/>
      <c r="K5492" s="1"/>
    </row>
    <row r="5493" spans="1:11" x14ac:dyDescent="0.3">
      <c r="A5493" s="1"/>
      <c r="C5493" s="5"/>
      <c r="K5493" s="1"/>
    </row>
    <row r="5494" spans="1:11" x14ac:dyDescent="0.3">
      <c r="A5494" s="1"/>
      <c r="C5494" s="5"/>
      <c r="K5494" s="1"/>
    </row>
    <row r="5495" spans="1:11" x14ac:dyDescent="0.3">
      <c r="A5495" s="1"/>
      <c r="C5495" s="5"/>
      <c r="K5495" s="1"/>
    </row>
    <row r="5496" spans="1:11" x14ac:dyDescent="0.3">
      <c r="A5496" s="1"/>
      <c r="C5496" s="5"/>
      <c r="K5496" s="1"/>
    </row>
    <row r="5497" spans="1:11" x14ac:dyDescent="0.3">
      <c r="A5497" s="1"/>
      <c r="C5497" s="5"/>
      <c r="K5497" s="1"/>
    </row>
    <row r="5498" spans="1:11" x14ac:dyDescent="0.3">
      <c r="A5498" s="1"/>
      <c r="C5498" s="5"/>
      <c r="K5498" s="1"/>
    </row>
    <row r="5499" spans="1:11" x14ac:dyDescent="0.3">
      <c r="A5499" s="1"/>
      <c r="C5499" s="5"/>
      <c r="K5499" s="1"/>
    </row>
    <row r="5500" spans="1:11" x14ac:dyDescent="0.3">
      <c r="A5500" s="1"/>
      <c r="C5500" s="5"/>
      <c r="K5500" s="1"/>
    </row>
    <row r="5501" spans="1:11" x14ac:dyDescent="0.3">
      <c r="A5501" s="1"/>
      <c r="C5501" s="5"/>
      <c r="K5501" s="1"/>
    </row>
    <row r="5502" spans="1:11" x14ac:dyDescent="0.3">
      <c r="A5502" s="1"/>
      <c r="C5502" s="5"/>
      <c r="K5502" s="1"/>
    </row>
    <row r="5503" spans="1:11" x14ac:dyDescent="0.3">
      <c r="A5503" s="1"/>
      <c r="C5503" s="5"/>
      <c r="K5503" s="1"/>
    </row>
    <row r="5504" spans="1:11" x14ac:dyDescent="0.3">
      <c r="A5504" s="1"/>
      <c r="C5504" s="5"/>
      <c r="K5504" s="1"/>
    </row>
    <row r="5505" spans="1:11" x14ac:dyDescent="0.3">
      <c r="A5505" s="1"/>
      <c r="C5505" s="5"/>
      <c r="K5505" s="1"/>
    </row>
    <row r="5506" spans="1:11" x14ac:dyDescent="0.3">
      <c r="A5506" s="1"/>
      <c r="C5506" s="5"/>
      <c r="K5506" s="1"/>
    </row>
    <row r="5507" spans="1:11" x14ac:dyDescent="0.3">
      <c r="A5507" s="1"/>
      <c r="C5507" s="5"/>
      <c r="K5507" s="1"/>
    </row>
    <row r="5508" spans="1:11" x14ac:dyDescent="0.3">
      <c r="A5508" s="1"/>
      <c r="C5508" s="5"/>
      <c r="K5508" s="1"/>
    </row>
    <row r="5509" spans="1:11" x14ac:dyDescent="0.3">
      <c r="A5509" s="1"/>
      <c r="C5509" s="5"/>
      <c r="K5509" s="1"/>
    </row>
    <row r="5510" spans="1:11" x14ac:dyDescent="0.3">
      <c r="A5510" s="1"/>
      <c r="C5510" s="5"/>
      <c r="K5510" s="1"/>
    </row>
    <row r="5511" spans="1:11" x14ac:dyDescent="0.3">
      <c r="A5511" s="1"/>
      <c r="C5511" s="5"/>
      <c r="K5511" s="1"/>
    </row>
    <row r="5512" spans="1:11" x14ac:dyDescent="0.3">
      <c r="A5512" s="1"/>
      <c r="C5512" s="5"/>
      <c r="K5512" s="1"/>
    </row>
    <row r="5513" spans="1:11" x14ac:dyDescent="0.3">
      <c r="A5513" s="1"/>
      <c r="C5513" s="5"/>
      <c r="K5513" s="1"/>
    </row>
    <row r="5514" spans="1:11" x14ac:dyDescent="0.3">
      <c r="A5514" s="1"/>
      <c r="C5514" s="5"/>
      <c r="K5514" s="1"/>
    </row>
    <row r="5515" spans="1:11" x14ac:dyDescent="0.3">
      <c r="A5515" s="1"/>
      <c r="C5515" s="5"/>
      <c r="K5515" s="1"/>
    </row>
    <row r="5516" spans="1:11" x14ac:dyDescent="0.3">
      <c r="A5516" s="1"/>
      <c r="C5516" s="5"/>
      <c r="K5516" s="1"/>
    </row>
    <row r="5517" spans="1:11" x14ac:dyDescent="0.3">
      <c r="A5517" s="1"/>
      <c r="C5517" s="5"/>
      <c r="K5517" s="1"/>
    </row>
    <row r="5518" spans="1:11" x14ac:dyDescent="0.3">
      <c r="A5518" s="1"/>
      <c r="C5518" s="5"/>
      <c r="K5518" s="1"/>
    </row>
    <row r="5519" spans="1:11" x14ac:dyDescent="0.3">
      <c r="A5519" s="1"/>
      <c r="C5519" s="5"/>
      <c r="K5519" s="1"/>
    </row>
    <row r="5520" spans="1:11" x14ac:dyDescent="0.3">
      <c r="A5520" s="1"/>
      <c r="C5520" s="5"/>
      <c r="K5520" s="1"/>
    </row>
    <row r="5521" spans="1:11" x14ac:dyDescent="0.3">
      <c r="A5521" s="1"/>
      <c r="C5521" s="5"/>
      <c r="K5521" s="1"/>
    </row>
    <row r="5522" spans="1:11" x14ac:dyDescent="0.3">
      <c r="A5522" s="1"/>
      <c r="C5522" s="5"/>
      <c r="K5522" s="1"/>
    </row>
    <row r="5523" spans="1:11" x14ac:dyDescent="0.3">
      <c r="A5523" s="1"/>
      <c r="C5523" s="5"/>
      <c r="K5523" s="1"/>
    </row>
    <row r="5524" spans="1:11" x14ac:dyDescent="0.3">
      <c r="A5524" s="1"/>
      <c r="C5524" s="5"/>
      <c r="K5524" s="1"/>
    </row>
    <row r="5525" spans="1:11" x14ac:dyDescent="0.3">
      <c r="A5525" s="1"/>
      <c r="C5525" s="5"/>
      <c r="K5525" s="1"/>
    </row>
    <row r="5526" spans="1:11" x14ac:dyDescent="0.3">
      <c r="A5526" s="1"/>
      <c r="C5526" s="5"/>
      <c r="K5526" s="1"/>
    </row>
    <row r="5527" spans="1:11" x14ac:dyDescent="0.3">
      <c r="A5527" s="1"/>
      <c r="C5527" s="5"/>
      <c r="K5527" s="1"/>
    </row>
    <row r="5528" spans="1:11" x14ac:dyDescent="0.3">
      <c r="A5528" s="1"/>
      <c r="C5528" s="5"/>
      <c r="K5528" s="1"/>
    </row>
    <row r="5529" spans="1:11" x14ac:dyDescent="0.3">
      <c r="A5529" s="1"/>
      <c r="C5529" s="5"/>
      <c r="K5529" s="1"/>
    </row>
    <row r="5530" spans="1:11" x14ac:dyDescent="0.3">
      <c r="A5530" s="1"/>
      <c r="C5530" s="5"/>
      <c r="K5530" s="1"/>
    </row>
    <row r="5531" spans="1:11" x14ac:dyDescent="0.3">
      <c r="A5531" s="1"/>
      <c r="C5531" s="5"/>
      <c r="K5531" s="1"/>
    </row>
    <row r="5532" spans="1:11" x14ac:dyDescent="0.3">
      <c r="A5532" s="1"/>
      <c r="C5532" s="5"/>
      <c r="K5532" s="1"/>
    </row>
    <row r="5533" spans="1:11" x14ac:dyDescent="0.3">
      <c r="A5533" s="1"/>
      <c r="C5533" s="5"/>
      <c r="K5533" s="1"/>
    </row>
    <row r="5534" spans="1:11" x14ac:dyDescent="0.3">
      <c r="A5534" s="1"/>
      <c r="C5534" s="5"/>
      <c r="K5534" s="1"/>
    </row>
    <row r="5535" spans="1:11" x14ac:dyDescent="0.3">
      <c r="A5535" s="1"/>
      <c r="C5535" s="5"/>
      <c r="K5535" s="1"/>
    </row>
    <row r="5536" spans="1:11" x14ac:dyDescent="0.3">
      <c r="A5536" s="1"/>
      <c r="C5536" s="5"/>
      <c r="K5536" s="1"/>
    </row>
    <row r="5537" spans="1:11" x14ac:dyDescent="0.3">
      <c r="A5537" s="1"/>
      <c r="C5537" s="5"/>
      <c r="K5537" s="1"/>
    </row>
    <row r="5538" spans="1:11" x14ac:dyDescent="0.3">
      <c r="A5538" s="1"/>
      <c r="C5538" s="5"/>
      <c r="K5538" s="1"/>
    </row>
    <row r="5539" spans="1:11" x14ac:dyDescent="0.3">
      <c r="A5539" s="1"/>
      <c r="C5539" s="5"/>
      <c r="K5539" s="1"/>
    </row>
    <row r="5540" spans="1:11" x14ac:dyDescent="0.3">
      <c r="A5540" s="1"/>
      <c r="C5540" s="5"/>
      <c r="K5540" s="1"/>
    </row>
    <row r="5541" spans="1:11" x14ac:dyDescent="0.3">
      <c r="A5541" s="1"/>
      <c r="C5541" s="5"/>
      <c r="K5541" s="1"/>
    </row>
    <row r="5542" spans="1:11" x14ac:dyDescent="0.3">
      <c r="A5542" s="1"/>
      <c r="C5542" s="5"/>
      <c r="K5542" s="1"/>
    </row>
    <row r="5543" spans="1:11" x14ac:dyDescent="0.3">
      <c r="A5543" s="1"/>
      <c r="C5543" s="5"/>
      <c r="K5543" s="1"/>
    </row>
    <row r="5544" spans="1:11" x14ac:dyDescent="0.3">
      <c r="A5544" s="1"/>
      <c r="C5544" s="5"/>
      <c r="K5544" s="1"/>
    </row>
    <row r="5545" spans="1:11" x14ac:dyDescent="0.3">
      <c r="A5545" s="1"/>
      <c r="C5545" s="5"/>
      <c r="K5545" s="1"/>
    </row>
    <row r="5546" spans="1:11" x14ac:dyDescent="0.3">
      <c r="A5546" s="1"/>
      <c r="C5546" s="5"/>
      <c r="K5546" s="1"/>
    </row>
    <row r="5547" spans="1:11" x14ac:dyDescent="0.3">
      <c r="A5547" s="1"/>
      <c r="C5547" s="5"/>
      <c r="K5547" s="1"/>
    </row>
    <row r="5548" spans="1:11" x14ac:dyDescent="0.3">
      <c r="A5548" s="1"/>
      <c r="C5548" s="5"/>
      <c r="K5548" s="1"/>
    </row>
    <row r="5549" spans="1:11" x14ac:dyDescent="0.3">
      <c r="A5549" s="1"/>
      <c r="C5549" s="5"/>
      <c r="K5549" s="1"/>
    </row>
    <row r="5550" spans="1:11" x14ac:dyDescent="0.3">
      <c r="A5550" s="1"/>
      <c r="C5550" s="5"/>
      <c r="K5550" s="1"/>
    </row>
    <row r="5551" spans="1:11" x14ac:dyDescent="0.3">
      <c r="A5551" s="1"/>
      <c r="C5551" s="5"/>
      <c r="K5551" s="1"/>
    </row>
    <row r="5552" spans="1:11" x14ac:dyDescent="0.3">
      <c r="A5552" s="1"/>
      <c r="C5552" s="5"/>
      <c r="K5552" s="1"/>
    </row>
    <row r="5553" spans="1:11" x14ac:dyDescent="0.3">
      <c r="A5553" s="1"/>
      <c r="C5553" s="5"/>
      <c r="K5553" s="1"/>
    </row>
    <row r="5554" spans="1:11" x14ac:dyDescent="0.3">
      <c r="A5554" s="1"/>
      <c r="C5554" s="5"/>
      <c r="K5554" s="1"/>
    </row>
    <row r="5555" spans="1:11" x14ac:dyDescent="0.3">
      <c r="A5555" s="1"/>
      <c r="C5555" s="5"/>
      <c r="K5555" s="1"/>
    </row>
    <row r="5556" spans="1:11" x14ac:dyDescent="0.3">
      <c r="A5556" s="1"/>
      <c r="C5556" s="5"/>
      <c r="K5556" s="1"/>
    </row>
    <row r="5557" spans="1:11" x14ac:dyDescent="0.3">
      <c r="A5557" s="1"/>
      <c r="C5557" s="5"/>
      <c r="K5557" s="1"/>
    </row>
    <row r="5558" spans="1:11" x14ac:dyDescent="0.3">
      <c r="A5558" s="1"/>
      <c r="C5558" s="5"/>
      <c r="K5558" s="1"/>
    </row>
    <row r="5559" spans="1:11" x14ac:dyDescent="0.3">
      <c r="A5559" s="1"/>
      <c r="C5559" s="5"/>
      <c r="K5559" s="1"/>
    </row>
    <row r="5560" spans="1:11" x14ac:dyDescent="0.3">
      <c r="A5560" s="1"/>
      <c r="C5560" s="5"/>
      <c r="K5560" s="1"/>
    </row>
    <row r="5561" spans="1:11" x14ac:dyDescent="0.3">
      <c r="A5561" s="1"/>
      <c r="C5561" s="5"/>
      <c r="K5561" s="1"/>
    </row>
    <row r="5562" spans="1:11" x14ac:dyDescent="0.3">
      <c r="A5562" s="1"/>
      <c r="C5562" s="5"/>
      <c r="K5562" s="1"/>
    </row>
    <row r="5563" spans="1:11" x14ac:dyDescent="0.3">
      <c r="A5563" s="1"/>
      <c r="C5563" s="5"/>
      <c r="K5563" s="1"/>
    </row>
    <row r="5564" spans="1:11" x14ac:dyDescent="0.3">
      <c r="A5564" s="1"/>
      <c r="C5564" s="5"/>
      <c r="K5564" s="1"/>
    </row>
    <row r="5565" spans="1:11" x14ac:dyDescent="0.3">
      <c r="A5565" s="1"/>
      <c r="C5565" s="5"/>
      <c r="K5565" s="1"/>
    </row>
    <row r="5566" spans="1:11" x14ac:dyDescent="0.3">
      <c r="A5566" s="1"/>
      <c r="C5566" s="5"/>
      <c r="K5566" s="1"/>
    </row>
    <row r="5567" spans="1:11" x14ac:dyDescent="0.3">
      <c r="A5567" s="1"/>
      <c r="C5567" s="5"/>
      <c r="K5567" s="1"/>
    </row>
    <row r="5568" spans="1:11" x14ac:dyDescent="0.3">
      <c r="A5568" s="1"/>
      <c r="C5568" s="5"/>
      <c r="K5568" s="1"/>
    </row>
    <row r="5569" spans="1:11" x14ac:dyDescent="0.3">
      <c r="A5569" s="1"/>
      <c r="C5569" s="5"/>
      <c r="K5569" s="1"/>
    </row>
    <row r="5570" spans="1:11" x14ac:dyDescent="0.3">
      <c r="A5570" s="1"/>
      <c r="C5570" s="5"/>
      <c r="K5570" s="1"/>
    </row>
    <row r="5571" spans="1:11" x14ac:dyDescent="0.3">
      <c r="A5571" s="1"/>
      <c r="C5571" s="5"/>
      <c r="K5571" s="1"/>
    </row>
    <row r="5572" spans="1:11" x14ac:dyDescent="0.3">
      <c r="A5572" s="1"/>
      <c r="C5572" s="5"/>
      <c r="K5572" s="1"/>
    </row>
    <row r="5573" spans="1:11" x14ac:dyDescent="0.3">
      <c r="A5573" s="1"/>
      <c r="C5573" s="5"/>
      <c r="K5573" s="1"/>
    </row>
    <row r="5574" spans="1:11" x14ac:dyDescent="0.3">
      <c r="A5574" s="1"/>
      <c r="C5574" s="5"/>
      <c r="K5574" s="1"/>
    </row>
    <row r="5575" spans="1:11" x14ac:dyDescent="0.3">
      <c r="A5575" s="1"/>
      <c r="C5575" s="5"/>
      <c r="K5575" s="1"/>
    </row>
    <row r="5576" spans="1:11" x14ac:dyDescent="0.3">
      <c r="A5576" s="1"/>
      <c r="C5576" s="5"/>
      <c r="K5576" s="1"/>
    </row>
    <row r="5577" spans="1:11" x14ac:dyDescent="0.3">
      <c r="A5577" s="1"/>
      <c r="C5577" s="5"/>
      <c r="K5577" s="1"/>
    </row>
    <row r="5578" spans="1:11" x14ac:dyDescent="0.3">
      <c r="A5578" s="1"/>
      <c r="C5578" s="5"/>
      <c r="K5578" s="1"/>
    </row>
    <row r="5579" spans="1:11" x14ac:dyDescent="0.3">
      <c r="A5579" s="1"/>
      <c r="C5579" s="5"/>
      <c r="K5579" s="1"/>
    </row>
    <row r="5580" spans="1:11" x14ac:dyDescent="0.3">
      <c r="A5580" s="1"/>
      <c r="C5580" s="5"/>
      <c r="K5580" s="1"/>
    </row>
    <row r="5581" spans="1:11" x14ac:dyDescent="0.3">
      <c r="A5581" s="1"/>
      <c r="C5581" s="5"/>
      <c r="K5581" s="1"/>
    </row>
    <row r="5582" spans="1:11" x14ac:dyDescent="0.3">
      <c r="A5582" s="1"/>
      <c r="C5582" s="5"/>
      <c r="K5582" s="1"/>
    </row>
    <row r="5583" spans="1:11" x14ac:dyDescent="0.3">
      <c r="A5583" s="1"/>
      <c r="C5583" s="5"/>
      <c r="K5583" s="1"/>
    </row>
    <row r="5584" spans="1:11" x14ac:dyDescent="0.3">
      <c r="A5584" s="1"/>
      <c r="C5584" s="5"/>
      <c r="K5584" s="1"/>
    </row>
    <row r="5585" spans="1:11" x14ac:dyDescent="0.3">
      <c r="A5585" s="1"/>
      <c r="C5585" s="5"/>
      <c r="K5585" s="1"/>
    </row>
    <row r="5586" spans="1:11" x14ac:dyDescent="0.3">
      <c r="A5586" s="1"/>
      <c r="C5586" s="5"/>
      <c r="K5586" s="1"/>
    </row>
    <row r="5587" spans="1:11" x14ac:dyDescent="0.3">
      <c r="A5587" s="1"/>
      <c r="C5587" s="5"/>
      <c r="K5587" s="1"/>
    </row>
    <row r="5588" spans="1:11" x14ac:dyDescent="0.3">
      <c r="A5588" s="1"/>
      <c r="C5588" s="5"/>
      <c r="K5588" s="1"/>
    </row>
    <row r="5589" spans="1:11" x14ac:dyDescent="0.3">
      <c r="A5589" s="1"/>
      <c r="C5589" s="5"/>
      <c r="K5589" s="1"/>
    </row>
    <row r="5590" spans="1:11" x14ac:dyDescent="0.3">
      <c r="A5590" s="1"/>
      <c r="C5590" s="5"/>
      <c r="K5590" s="1"/>
    </row>
    <row r="5591" spans="1:11" x14ac:dyDescent="0.3">
      <c r="A5591" s="1"/>
      <c r="C5591" s="5"/>
      <c r="K5591" s="1"/>
    </row>
    <row r="5592" spans="1:11" x14ac:dyDescent="0.3">
      <c r="A5592" s="1"/>
      <c r="C5592" s="5"/>
      <c r="K5592" s="1"/>
    </row>
    <row r="5593" spans="1:11" x14ac:dyDescent="0.3">
      <c r="A5593" s="1"/>
      <c r="C5593" s="5"/>
      <c r="K5593" s="1"/>
    </row>
    <row r="5594" spans="1:11" x14ac:dyDescent="0.3">
      <c r="A5594" s="1"/>
      <c r="C5594" s="5"/>
      <c r="K5594" s="1"/>
    </row>
    <row r="5595" spans="1:11" x14ac:dyDescent="0.3">
      <c r="A5595" s="1"/>
      <c r="C5595" s="5"/>
      <c r="K5595" s="1"/>
    </row>
    <row r="5596" spans="1:11" x14ac:dyDescent="0.3">
      <c r="A5596" s="1"/>
      <c r="C5596" s="5"/>
      <c r="K5596" s="1"/>
    </row>
    <row r="5597" spans="1:11" x14ac:dyDescent="0.3">
      <c r="A5597" s="1"/>
      <c r="C5597" s="5"/>
      <c r="K5597" s="1"/>
    </row>
    <row r="5598" spans="1:11" x14ac:dyDescent="0.3">
      <c r="A5598" s="1"/>
      <c r="C5598" s="5"/>
      <c r="K5598" s="1"/>
    </row>
    <row r="5599" spans="1:11" x14ac:dyDescent="0.3">
      <c r="A5599" s="1"/>
      <c r="C5599" s="5"/>
      <c r="K5599" s="1"/>
    </row>
    <row r="5600" spans="1:11" x14ac:dyDescent="0.3">
      <c r="A5600" s="1"/>
      <c r="C5600" s="5"/>
      <c r="K5600" s="1"/>
    </row>
    <row r="5601" spans="1:11" x14ac:dyDescent="0.3">
      <c r="A5601" s="1"/>
      <c r="C5601" s="5"/>
      <c r="K5601" s="1"/>
    </row>
    <row r="5602" spans="1:11" x14ac:dyDescent="0.3">
      <c r="A5602" s="1"/>
      <c r="C5602" s="5"/>
      <c r="K5602" s="1"/>
    </row>
    <row r="5603" spans="1:11" x14ac:dyDescent="0.3">
      <c r="A5603" s="1"/>
      <c r="C5603" s="5"/>
      <c r="K5603" s="1"/>
    </row>
    <row r="5604" spans="1:11" x14ac:dyDescent="0.3">
      <c r="A5604" s="1"/>
      <c r="C5604" s="5"/>
      <c r="K5604" s="1"/>
    </row>
    <row r="5605" spans="1:11" x14ac:dyDescent="0.3">
      <c r="A5605" s="1"/>
      <c r="C5605" s="5"/>
      <c r="K5605" s="1"/>
    </row>
    <row r="5606" spans="1:11" x14ac:dyDescent="0.3">
      <c r="A5606" s="1"/>
      <c r="C5606" s="5"/>
      <c r="K5606" s="1"/>
    </row>
    <row r="5607" spans="1:11" x14ac:dyDescent="0.3">
      <c r="A5607" s="1"/>
      <c r="C5607" s="5"/>
      <c r="K5607" s="1"/>
    </row>
    <row r="5608" spans="1:11" x14ac:dyDescent="0.3">
      <c r="A5608" s="1"/>
      <c r="C5608" s="5"/>
      <c r="K5608" s="1"/>
    </row>
    <row r="5609" spans="1:11" x14ac:dyDescent="0.3">
      <c r="A5609" s="1"/>
      <c r="C5609" s="5"/>
      <c r="K5609" s="1"/>
    </row>
    <row r="5610" spans="1:11" x14ac:dyDescent="0.3">
      <c r="A5610" s="1"/>
      <c r="C5610" s="5"/>
      <c r="K5610" s="1"/>
    </row>
    <row r="5611" spans="1:11" x14ac:dyDescent="0.3">
      <c r="A5611" s="1"/>
      <c r="C5611" s="5"/>
      <c r="K5611" s="1"/>
    </row>
    <row r="5612" spans="1:11" x14ac:dyDescent="0.3">
      <c r="A5612" s="1"/>
      <c r="C5612" s="5"/>
      <c r="K5612" s="1"/>
    </row>
    <row r="5613" spans="1:11" x14ac:dyDescent="0.3">
      <c r="A5613" s="1"/>
      <c r="C5613" s="5"/>
      <c r="K5613" s="1"/>
    </row>
    <row r="5614" spans="1:11" x14ac:dyDescent="0.3">
      <c r="A5614" s="1"/>
      <c r="C5614" s="5"/>
      <c r="K5614" s="1"/>
    </row>
    <row r="5615" spans="1:11" x14ac:dyDescent="0.3">
      <c r="A5615" s="1"/>
      <c r="C5615" s="5"/>
      <c r="K5615" s="1"/>
    </row>
    <row r="5616" spans="1:11" x14ac:dyDescent="0.3">
      <c r="A5616" s="1"/>
      <c r="C5616" s="5"/>
      <c r="K5616" s="1"/>
    </row>
    <row r="5617" spans="1:11" x14ac:dyDescent="0.3">
      <c r="A5617" s="1"/>
      <c r="C5617" s="5"/>
      <c r="K5617" s="1"/>
    </row>
    <row r="5618" spans="1:11" x14ac:dyDescent="0.3">
      <c r="A5618" s="1"/>
      <c r="C5618" s="5"/>
      <c r="K5618" s="1"/>
    </row>
    <row r="5619" spans="1:11" x14ac:dyDescent="0.3">
      <c r="A5619" s="1"/>
      <c r="C5619" s="5"/>
      <c r="K5619" s="1"/>
    </row>
    <row r="5620" spans="1:11" x14ac:dyDescent="0.3">
      <c r="A5620" s="1"/>
      <c r="C5620" s="5"/>
      <c r="K5620" s="1"/>
    </row>
    <row r="5621" spans="1:11" x14ac:dyDescent="0.3">
      <c r="A5621" s="1"/>
      <c r="C5621" s="5"/>
      <c r="K5621" s="1"/>
    </row>
    <row r="5622" spans="1:11" x14ac:dyDescent="0.3">
      <c r="A5622" s="1"/>
      <c r="C5622" s="5"/>
      <c r="K5622" s="1"/>
    </row>
    <row r="5623" spans="1:11" x14ac:dyDescent="0.3">
      <c r="A5623" s="1"/>
      <c r="C5623" s="5"/>
      <c r="K5623" s="1"/>
    </row>
    <row r="5624" spans="1:11" x14ac:dyDescent="0.3">
      <c r="A5624" s="1"/>
      <c r="C5624" s="5"/>
      <c r="K5624" s="1"/>
    </row>
    <row r="5625" spans="1:11" x14ac:dyDescent="0.3">
      <c r="A5625" s="1"/>
      <c r="C5625" s="5"/>
      <c r="K5625" s="1"/>
    </row>
    <row r="5626" spans="1:11" x14ac:dyDescent="0.3">
      <c r="A5626" s="1"/>
      <c r="C5626" s="5"/>
      <c r="K5626" s="1"/>
    </row>
    <row r="5627" spans="1:11" x14ac:dyDescent="0.3">
      <c r="A5627" s="1"/>
      <c r="C5627" s="5"/>
      <c r="K5627" s="1"/>
    </row>
    <row r="5628" spans="1:11" x14ac:dyDescent="0.3">
      <c r="A5628" s="1"/>
      <c r="C5628" s="5"/>
      <c r="K5628" s="1"/>
    </row>
    <row r="5629" spans="1:11" x14ac:dyDescent="0.3">
      <c r="A5629" s="1"/>
      <c r="C5629" s="5"/>
      <c r="K5629" s="1"/>
    </row>
    <row r="5630" spans="1:11" x14ac:dyDescent="0.3">
      <c r="A5630" s="1"/>
      <c r="C5630" s="5"/>
      <c r="K5630" s="1"/>
    </row>
    <row r="5631" spans="1:11" x14ac:dyDescent="0.3">
      <c r="A5631" s="1"/>
      <c r="C5631" s="5"/>
      <c r="K5631" s="1"/>
    </row>
    <row r="5632" spans="1:11" x14ac:dyDescent="0.3">
      <c r="A5632" s="1"/>
      <c r="C5632" s="5"/>
      <c r="K5632" s="1"/>
    </row>
    <row r="5633" spans="1:11" x14ac:dyDescent="0.3">
      <c r="A5633" s="1"/>
      <c r="C5633" s="5"/>
      <c r="K5633" s="1"/>
    </row>
    <row r="5634" spans="1:11" x14ac:dyDescent="0.3">
      <c r="A5634" s="1"/>
      <c r="C5634" s="5"/>
      <c r="K5634" s="1"/>
    </row>
    <row r="5635" spans="1:11" x14ac:dyDescent="0.3">
      <c r="A5635" s="1"/>
      <c r="C5635" s="5"/>
      <c r="K5635" s="1"/>
    </row>
    <row r="5636" spans="1:11" x14ac:dyDescent="0.3">
      <c r="A5636" s="1"/>
      <c r="C5636" s="5"/>
      <c r="K5636" s="1"/>
    </row>
    <row r="5637" spans="1:11" x14ac:dyDescent="0.3">
      <c r="A5637" s="1"/>
      <c r="C5637" s="5"/>
      <c r="K5637" s="1"/>
    </row>
    <row r="5638" spans="1:11" x14ac:dyDescent="0.3">
      <c r="A5638" s="1"/>
      <c r="C5638" s="5"/>
      <c r="K5638" s="1"/>
    </row>
    <row r="5639" spans="1:11" x14ac:dyDescent="0.3">
      <c r="A5639" s="1"/>
      <c r="C5639" s="5"/>
      <c r="K5639" s="1"/>
    </row>
    <row r="5640" spans="1:11" x14ac:dyDescent="0.3">
      <c r="A5640" s="1"/>
      <c r="C5640" s="5"/>
      <c r="K5640" s="1"/>
    </row>
    <row r="5641" spans="1:11" x14ac:dyDescent="0.3">
      <c r="A5641" s="1"/>
      <c r="C5641" s="5"/>
      <c r="K5641" s="1"/>
    </row>
    <row r="5642" spans="1:11" x14ac:dyDescent="0.3">
      <c r="A5642" s="1"/>
      <c r="C5642" s="5"/>
      <c r="K5642" s="1"/>
    </row>
    <row r="5643" spans="1:11" x14ac:dyDescent="0.3">
      <c r="A5643" s="1"/>
      <c r="C5643" s="5"/>
      <c r="K5643" s="1"/>
    </row>
    <row r="5644" spans="1:11" x14ac:dyDescent="0.3">
      <c r="A5644" s="1"/>
      <c r="C5644" s="5"/>
      <c r="K5644" s="1"/>
    </row>
    <row r="5645" spans="1:11" x14ac:dyDescent="0.3">
      <c r="A5645" s="1"/>
      <c r="C5645" s="5"/>
      <c r="K5645" s="1"/>
    </row>
    <row r="5646" spans="1:11" x14ac:dyDescent="0.3">
      <c r="A5646" s="1"/>
      <c r="C5646" s="5"/>
      <c r="K5646" s="1"/>
    </row>
    <row r="5647" spans="1:11" x14ac:dyDescent="0.3">
      <c r="A5647" s="1"/>
      <c r="C5647" s="5"/>
      <c r="K5647" s="1"/>
    </row>
    <row r="5648" spans="1:11" x14ac:dyDescent="0.3">
      <c r="A5648" s="1"/>
      <c r="C5648" s="5"/>
      <c r="K5648" s="1"/>
    </row>
    <row r="5649" spans="1:11" x14ac:dyDescent="0.3">
      <c r="A5649" s="1"/>
      <c r="C5649" s="5"/>
      <c r="K5649" s="1"/>
    </row>
    <row r="5650" spans="1:11" x14ac:dyDescent="0.3">
      <c r="A5650" s="1"/>
      <c r="C5650" s="5"/>
      <c r="K5650" s="1"/>
    </row>
    <row r="5651" spans="1:11" x14ac:dyDescent="0.3">
      <c r="A5651" s="1"/>
      <c r="C5651" s="5"/>
      <c r="K5651" s="1"/>
    </row>
    <row r="5652" spans="1:11" x14ac:dyDescent="0.3">
      <c r="A5652" s="1"/>
      <c r="C5652" s="5"/>
      <c r="K5652" s="1"/>
    </row>
    <row r="5653" spans="1:11" x14ac:dyDescent="0.3">
      <c r="A5653" s="1"/>
      <c r="C5653" s="5"/>
      <c r="K5653" s="1"/>
    </row>
    <row r="5654" spans="1:11" x14ac:dyDescent="0.3">
      <c r="A5654" s="1"/>
      <c r="C5654" s="5"/>
      <c r="K5654" s="1"/>
    </row>
    <row r="5655" spans="1:11" x14ac:dyDescent="0.3">
      <c r="A5655" s="1"/>
      <c r="C5655" s="5"/>
      <c r="K5655" s="1"/>
    </row>
    <row r="5656" spans="1:11" x14ac:dyDescent="0.3">
      <c r="A5656" s="1"/>
      <c r="C5656" s="5"/>
      <c r="K5656" s="1"/>
    </row>
    <row r="5657" spans="1:11" x14ac:dyDescent="0.3">
      <c r="A5657" s="1"/>
      <c r="C5657" s="5"/>
      <c r="K5657" s="1"/>
    </row>
    <row r="5658" spans="1:11" x14ac:dyDescent="0.3">
      <c r="A5658" s="1"/>
      <c r="C5658" s="5"/>
      <c r="K5658" s="1"/>
    </row>
    <row r="5659" spans="1:11" x14ac:dyDescent="0.3">
      <c r="A5659" s="1"/>
      <c r="C5659" s="5"/>
      <c r="K5659" s="1"/>
    </row>
    <row r="5660" spans="1:11" x14ac:dyDescent="0.3">
      <c r="A5660" s="1"/>
      <c r="C5660" s="5"/>
      <c r="K5660" s="1"/>
    </row>
    <row r="5661" spans="1:11" x14ac:dyDescent="0.3">
      <c r="A5661" s="1"/>
      <c r="C5661" s="5"/>
      <c r="K5661" s="1"/>
    </row>
    <row r="5662" spans="1:11" x14ac:dyDescent="0.3">
      <c r="A5662" s="1"/>
      <c r="C5662" s="5"/>
      <c r="K5662" s="1"/>
    </row>
    <row r="5663" spans="1:11" x14ac:dyDescent="0.3">
      <c r="A5663" s="1"/>
      <c r="C5663" s="5"/>
      <c r="K5663" s="1"/>
    </row>
    <row r="5664" spans="1:11" x14ac:dyDescent="0.3">
      <c r="A5664" s="1"/>
      <c r="C5664" s="5"/>
      <c r="K5664" s="1"/>
    </row>
    <row r="5665" spans="1:11" x14ac:dyDescent="0.3">
      <c r="A5665" s="1"/>
      <c r="C5665" s="5"/>
      <c r="K5665" s="1"/>
    </row>
    <row r="5666" spans="1:11" x14ac:dyDescent="0.3">
      <c r="A5666" s="1"/>
      <c r="C5666" s="5"/>
      <c r="K5666" s="1"/>
    </row>
    <row r="5667" spans="1:11" x14ac:dyDescent="0.3">
      <c r="A5667" s="1"/>
      <c r="C5667" s="5"/>
      <c r="K5667" s="1"/>
    </row>
    <row r="5668" spans="1:11" x14ac:dyDescent="0.3">
      <c r="A5668" s="1"/>
      <c r="C5668" s="5"/>
      <c r="K5668" s="1"/>
    </row>
    <row r="5669" spans="1:11" x14ac:dyDescent="0.3">
      <c r="A5669" s="1"/>
      <c r="C5669" s="5"/>
      <c r="K5669" s="1"/>
    </row>
    <row r="5670" spans="1:11" x14ac:dyDescent="0.3">
      <c r="A5670" s="1"/>
      <c r="C5670" s="5"/>
      <c r="K5670" s="1"/>
    </row>
    <row r="5671" spans="1:11" x14ac:dyDescent="0.3">
      <c r="A5671" s="1"/>
      <c r="C5671" s="5"/>
      <c r="K5671" s="1"/>
    </row>
    <row r="5672" spans="1:11" x14ac:dyDescent="0.3">
      <c r="A5672" s="1"/>
      <c r="C5672" s="5"/>
      <c r="K5672" s="1"/>
    </row>
    <row r="5673" spans="1:11" x14ac:dyDescent="0.3">
      <c r="A5673" s="1"/>
      <c r="C5673" s="5"/>
      <c r="K5673" s="1"/>
    </row>
    <row r="5674" spans="1:11" x14ac:dyDescent="0.3">
      <c r="A5674" s="1"/>
      <c r="C5674" s="5"/>
      <c r="K5674" s="1"/>
    </row>
    <row r="5675" spans="1:11" x14ac:dyDescent="0.3">
      <c r="A5675" s="1"/>
      <c r="C5675" s="5"/>
      <c r="K5675" s="1"/>
    </row>
    <row r="5676" spans="1:11" x14ac:dyDescent="0.3">
      <c r="A5676" s="1"/>
      <c r="C5676" s="5"/>
      <c r="K5676" s="1"/>
    </row>
    <row r="5677" spans="1:11" x14ac:dyDescent="0.3">
      <c r="A5677" s="1"/>
      <c r="C5677" s="5"/>
      <c r="K5677" s="1"/>
    </row>
    <row r="5678" spans="1:11" x14ac:dyDescent="0.3">
      <c r="A5678" s="1"/>
      <c r="C5678" s="5"/>
      <c r="K5678" s="1"/>
    </row>
    <row r="5679" spans="1:11" x14ac:dyDescent="0.3">
      <c r="A5679" s="1"/>
      <c r="C5679" s="5"/>
      <c r="K5679" s="1"/>
    </row>
    <row r="5680" spans="1:11" x14ac:dyDescent="0.3">
      <c r="A5680" s="1"/>
      <c r="C5680" s="5"/>
      <c r="K5680" s="1"/>
    </row>
    <row r="5681" spans="1:11" x14ac:dyDescent="0.3">
      <c r="A5681" s="1"/>
      <c r="C5681" s="5"/>
      <c r="K5681" s="1"/>
    </row>
    <row r="5682" spans="1:11" x14ac:dyDescent="0.3">
      <c r="A5682" s="1"/>
      <c r="C5682" s="5"/>
      <c r="K5682" s="1"/>
    </row>
    <row r="5683" spans="1:11" x14ac:dyDescent="0.3">
      <c r="A5683" s="1"/>
      <c r="C5683" s="5"/>
      <c r="K5683" s="1"/>
    </row>
    <row r="5684" spans="1:11" x14ac:dyDescent="0.3">
      <c r="A5684" s="1"/>
      <c r="C5684" s="5"/>
      <c r="K5684" s="1"/>
    </row>
    <row r="5685" spans="1:11" x14ac:dyDescent="0.3">
      <c r="A5685" s="1"/>
      <c r="C5685" s="5"/>
      <c r="K5685" s="1"/>
    </row>
    <row r="5686" spans="1:11" x14ac:dyDescent="0.3">
      <c r="A5686" s="1"/>
      <c r="C5686" s="5"/>
      <c r="K5686" s="1"/>
    </row>
    <row r="5687" spans="1:11" x14ac:dyDescent="0.3">
      <c r="A5687" s="1"/>
      <c r="C5687" s="5"/>
      <c r="K5687" s="1"/>
    </row>
    <row r="5688" spans="1:11" x14ac:dyDescent="0.3">
      <c r="A5688" s="1"/>
      <c r="C5688" s="5"/>
      <c r="K5688" s="1"/>
    </row>
    <row r="5689" spans="1:11" x14ac:dyDescent="0.3">
      <c r="A5689" s="1"/>
      <c r="C5689" s="5"/>
      <c r="K5689" s="1"/>
    </row>
    <row r="5690" spans="1:11" x14ac:dyDescent="0.3">
      <c r="A5690" s="1"/>
      <c r="C5690" s="5"/>
      <c r="K5690" s="1"/>
    </row>
    <row r="5691" spans="1:11" x14ac:dyDescent="0.3">
      <c r="A5691" s="1"/>
      <c r="C5691" s="5"/>
      <c r="K5691" s="1"/>
    </row>
    <row r="5692" spans="1:11" x14ac:dyDescent="0.3">
      <c r="A5692" s="1"/>
      <c r="C5692" s="5"/>
      <c r="K5692" s="1"/>
    </row>
    <row r="5693" spans="1:11" x14ac:dyDescent="0.3">
      <c r="A5693" s="1"/>
      <c r="C5693" s="5"/>
      <c r="K5693" s="1"/>
    </row>
    <row r="5694" spans="1:11" x14ac:dyDescent="0.3">
      <c r="A5694" s="1"/>
      <c r="C5694" s="5"/>
      <c r="K5694" s="1"/>
    </row>
    <row r="5695" spans="1:11" x14ac:dyDescent="0.3">
      <c r="A5695" s="1"/>
      <c r="C5695" s="5"/>
      <c r="K5695" s="1"/>
    </row>
    <row r="5696" spans="1:11" x14ac:dyDescent="0.3">
      <c r="A5696" s="1"/>
      <c r="C5696" s="5"/>
      <c r="K5696" s="1"/>
    </row>
    <row r="5697" spans="1:11" x14ac:dyDescent="0.3">
      <c r="A5697" s="1"/>
      <c r="C5697" s="5"/>
      <c r="K5697" s="1"/>
    </row>
    <row r="5698" spans="1:11" x14ac:dyDescent="0.3">
      <c r="A5698" s="1"/>
      <c r="C5698" s="5"/>
      <c r="K5698" s="1"/>
    </row>
    <row r="5699" spans="1:11" x14ac:dyDescent="0.3">
      <c r="A5699" s="1"/>
      <c r="C5699" s="5"/>
      <c r="K5699" s="1"/>
    </row>
    <row r="5700" spans="1:11" x14ac:dyDescent="0.3">
      <c r="A5700" s="1"/>
      <c r="C5700" s="5"/>
      <c r="K5700" s="1"/>
    </row>
    <row r="5701" spans="1:11" x14ac:dyDescent="0.3">
      <c r="A5701" s="1"/>
      <c r="C5701" s="5"/>
      <c r="K5701" s="1"/>
    </row>
    <row r="5702" spans="1:11" x14ac:dyDescent="0.3">
      <c r="A5702" s="1"/>
      <c r="C5702" s="5"/>
      <c r="K5702" s="1"/>
    </row>
    <row r="5703" spans="1:11" x14ac:dyDescent="0.3">
      <c r="A5703" s="1"/>
      <c r="C5703" s="5"/>
      <c r="K5703" s="1"/>
    </row>
    <row r="5704" spans="1:11" x14ac:dyDescent="0.3">
      <c r="A5704" s="1"/>
      <c r="C5704" s="5"/>
      <c r="K5704" s="1"/>
    </row>
    <row r="5705" spans="1:11" x14ac:dyDescent="0.3">
      <c r="A5705" s="1"/>
      <c r="C5705" s="5"/>
      <c r="K5705" s="1"/>
    </row>
    <row r="5706" spans="1:11" x14ac:dyDescent="0.3">
      <c r="A5706" s="1"/>
      <c r="C5706" s="5"/>
      <c r="K5706" s="1"/>
    </row>
    <row r="5707" spans="1:11" x14ac:dyDescent="0.3">
      <c r="A5707" s="1"/>
      <c r="C5707" s="5"/>
      <c r="K5707" s="1"/>
    </row>
    <row r="5708" spans="1:11" x14ac:dyDescent="0.3">
      <c r="A5708" s="1"/>
      <c r="C5708" s="5"/>
      <c r="K5708" s="1"/>
    </row>
    <row r="5709" spans="1:11" x14ac:dyDescent="0.3">
      <c r="A5709" s="1"/>
      <c r="C5709" s="5"/>
      <c r="K5709" s="1"/>
    </row>
    <row r="5710" spans="1:11" x14ac:dyDescent="0.3">
      <c r="A5710" s="1"/>
      <c r="C5710" s="5"/>
      <c r="K5710" s="1"/>
    </row>
    <row r="5711" spans="1:11" x14ac:dyDescent="0.3">
      <c r="A5711" s="1"/>
      <c r="C5711" s="5"/>
      <c r="K5711" s="1"/>
    </row>
    <row r="5712" spans="1:11" x14ac:dyDescent="0.3">
      <c r="A5712" s="1"/>
      <c r="C5712" s="5"/>
      <c r="K5712" s="1"/>
    </row>
    <row r="5713" spans="1:11" x14ac:dyDescent="0.3">
      <c r="A5713" s="1"/>
      <c r="C5713" s="5"/>
      <c r="K5713" s="1"/>
    </row>
    <row r="5714" spans="1:11" x14ac:dyDescent="0.3">
      <c r="A5714" s="1"/>
      <c r="C5714" s="5"/>
      <c r="K5714" s="1"/>
    </row>
    <row r="5715" spans="1:11" x14ac:dyDescent="0.3">
      <c r="A5715" s="1"/>
      <c r="C5715" s="5"/>
      <c r="K5715" s="1"/>
    </row>
    <row r="5716" spans="1:11" x14ac:dyDescent="0.3">
      <c r="A5716" s="1"/>
      <c r="C5716" s="5"/>
      <c r="K5716" s="1"/>
    </row>
    <row r="5717" spans="1:11" x14ac:dyDescent="0.3">
      <c r="A5717" s="1"/>
      <c r="C5717" s="5"/>
      <c r="K5717" s="1"/>
    </row>
    <row r="5718" spans="1:11" x14ac:dyDescent="0.3">
      <c r="A5718" s="1"/>
      <c r="C5718" s="5"/>
      <c r="K5718" s="1"/>
    </row>
    <row r="5719" spans="1:11" x14ac:dyDescent="0.3">
      <c r="A5719" s="1"/>
      <c r="C5719" s="5"/>
      <c r="K5719" s="1"/>
    </row>
    <row r="5720" spans="1:11" x14ac:dyDescent="0.3">
      <c r="A5720" s="1"/>
      <c r="C5720" s="5"/>
      <c r="K5720" s="1"/>
    </row>
    <row r="5721" spans="1:11" x14ac:dyDescent="0.3">
      <c r="A5721" s="1"/>
      <c r="C5721" s="5"/>
      <c r="K5721" s="1"/>
    </row>
    <row r="5722" spans="1:11" x14ac:dyDescent="0.3">
      <c r="A5722" s="1"/>
      <c r="C5722" s="5"/>
      <c r="K5722" s="1"/>
    </row>
    <row r="5723" spans="1:11" x14ac:dyDescent="0.3">
      <c r="A5723" s="1"/>
      <c r="C5723" s="5"/>
      <c r="K5723" s="1"/>
    </row>
    <row r="5724" spans="1:11" x14ac:dyDescent="0.3">
      <c r="A5724" s="1"/>
      <c r="C5724" s="5"/>
      <c r="K5724" s="1"/>
    </row>
    <row r="5725" spans="1:11" x14ac:dyDescent="0.3">
      <c r="A5725" s="1"/>
      <c r="C5725" s="5"/>
      <c r="K5725" s="1"/>
    </row>
    <row r="5726" spans="1:11" x14ac:dyDescent="0.3">
      <c r="A5726" s="1"/>
      <c r="C5726" s="5"/>
      <c r="K5726" s="1"/>
    </row>
    <row r="5727" spans="1:11" x14ac:dyDescent="0.3">
      <c r="A5727" s="1"/>
      <c r="C5727" s="5"/>
      <c r="K5727" s="1"/>
    </row>
    <row r="5728" spans="1:11" x14ac:dyDescent="0.3">
      <c r="A5728" s="1"/>
      <c r="C5728" s="5"/>
      <c r="K5728" s="1"/>
    </row>
    <row r="5729" spans="1:11" x14ac:dyDescent="0.3">
      <c r="A5729" s="1"/>
      <c r="C5729" s="5"/>
      <c r="K5729" s="1"/>
    </row>
    <row r="5730" spans="1:11" x14ac:dyDescent="0.3">
      <c r="A5730" s="1"/>
      <c r="C5730" s="5"/>
      <c r="K5730" s="1"/>
    </row>
    <row r="5731" spans="1:11" x14ac:dyDescent="0.3">
      <c r="A5731" s="1"/>
      <c r="C5731" s="5"/>
      <c r="K5731" s="1"/>
    </row>
    <row r="5732" spans="1:11" x14ac:dyDescent="0.3">
      <c r="A5732" s="1"/>
      <c r="C5732" s="5"/>
      <c r="K5732" s="1"/>
    </row>
    <row r="5733" spans="1:11" x14ac:dyDescent="0.3">
      <c r="A5733" s="1"/>
      <c r="C5733" s="5"/>
      <c r="K5733" s="1"/>
    </row>
    <row r="5734" spans="1:11" x14ac:dyDescent="0.3">
      <c r="A5734" s="1"/>
      <c r="C5734" s="5"/>
      <c r="K5734" s="1"/>
    </row>
    <row r="5735" spans="1:11" x14ac:dyDescent="0.3">
      <c r="A5735" s="1"/>
      <c r="C5735" s="5"/>
      <c r="K5735" s="1"/>
    </row>
    <row r="5736" spans="1:11" x14ac:dyDescent="0.3">
      <c r="A5736" s="1"/>
      <c r="C5736" s="5"/>
      <c r="K5736" s="1"/>
    </row>
    <row r="5737" spans="1:11" x14ac:dyDescent="0.3">
      <c r="A5737" s="1"/>
      <c r="C5737" s="5"/>
      <c r="K5737" s="1"/>
    </row>
    <row r="5738" spans="1:11" x14ac:dyDescent="0.3">
      <c r="A5738" s="1"/>
      <c r="C5738" s="5"/>
      <c r="K5738" s="1"/>
    </row>
    <row r="5739" spans="1:11" x14ac:dyDescent="0.3">
      <c r="A5739" s="1"/>
      <c r="C5739" s="5"/>
      <c r="K5739" s="1"/>
    </row>
    <row r="5740" spans="1:11" x14ac:dyDescent="0.3">
      <c r="A5740" s="1"/>
      <c r="C5740" s="5"/>
      <c r="K5740" s="1"/>
    </row>
    <row r="5741" spans="1:11" x14ac:dyDescent="0.3">
      <c r="A5741" s="1"/>
      <c r="C5741" s="5"/>
      <c r="K5741" s="1"/>
    </row>
    <row r="5742" spans="1:11" x14ac:dyDescent="0.3">
      <c r="A5742" s="1"/>
      <c r="C5742" s="5"/>
      <c r="K5742" s="1"/>
    </row>
    <row r="5743" spans="1:11" x14ac:dyDescent="0.3">
      <c r="A5743" s="1"/>
      <c r="C5743" s="5"/>
      <c r="K5743" s="1"/>
    </row>
    <row r="5744" spans="1:11" x14ac:dyDescent="0.3">
      <c r="A5744" s="1"/>
      <c r="C5744" s="5"/>
      <c r="K5744" s="1"/>
    </row>
    <row r="5745" spans="1:11" x14ac:dyDescent="0.3">
      <c r="A5745" s="1"/>
      <c r="C5745" s="5"/>
      <c r="K5745" s="1"/>
    </row>
    <row r="5746" spans="1:11" x14ac:dyDescent="0.3">
      <c r="A5746" s="1"/>
      <c r="C5746" s="5"/>
      <c r="K5746" s="1"/>
    </row>
    <row r="5747" spans="1:11" x14ac:dyDescent="0.3">
      <c r="A5747" s="1"/>
      <c r="C5747" s="5"/>
      <c r="K5747" s="1"/>
    </row>
    <row r="5748" spans="1:11" x14ac:dyDescent="0.3">
      <c r="A5748" s="1"/>
      <c r="C5748" s="5"/>
      <c r="K5748" s="1"/>
    </row>
    <row r="5749" spans="1:11" x14ac:dyDescent="0.3">
      <c r="A5749" s="1"/>
      <c r="C5749" s="5"/>
      <c r="K5749" s="1"/>
    </row>
    <row r="5750" spans="1:11" x14ac:dyDescent="0.3">
      <c r="A5750" s="1"/>
      <c r="C5750" s="5"/>
      <c r="K5750" s="1"/>
    </row>
    <row r="5751" spans="1:11" x14ac:dyDescent="0.3">
      <c r="A5751" s="1"/>
      <c r="C5751" s="5"/>
      <c r="K5751" s="1"/>
    </row>
    <row r="5752" spans="1:11" x14ac:dyDescent="0.3">
      <c r="A5752" s="1"/>
      <c r="C5752" s="5"/>
      <c r="K5752" s="1"/>
    </row>
    <row r="5753" spans="1:11" x14ac:dyDescent="0.3">
      <c r="A5753" s="1"/>
      <c r="C5753" s="5"/>
      <c r="K5753" s="1"/>
    </row>
    <row r="5754" spans="1:11" x14ac:dyDescent="0.3">
      <c r="A5754" s="1"/>
      <c r="C5754" s="5"/>
      <c r="K5754" s="1"/>
    </row>
    <row r="5755" spans="1:11" x14ac:dyDescent="0.3">
      <c r="A5755" s="1"/>
      <c r="C5755" s="5"/>
      <c r="K5755" s="1"/>
    </row>
    <row r="5756" spans="1:11" x14ac:dyDescent="0.3">
      <c r="A5756" s="1"/>
      <c r="C5756" s="5"/>
      <c r="K5756" s="1"/>
    </row>
    <row r="5757" spans="1:11" x14ac:dyDescent="0.3">
      <c r="A5757" s="1"/>
      <c r="C5757" s="5"/>
      <c r="K5757" s="1"/>
    </row>
    <row r="5758" spans="1:11" x14ac:dyDescent="0.3">
      <c r="A5758" s="1"/>
      <c r="C5758" s="5"/>
      <c r="K5758" s="1"/>
    </row>
    <row r="5759" spans="1:11" x14ac:dyDescent="0.3">
      <c r="A5759" s="1"/>
      <c r="C5759" s="5"/>
      <c r="K5759" s="1"/>
    </row>
    <row r="5760" spans="1:11" x14ac:dyDescent="0.3">
      <c r="A5760" s="1"/>
      <c r="C5760" s="5"/>
      <c r="K5760" s="1"/>
    </row>
    <row r="5761" spans="1:11" x14ac:dyDescent="0.3">
      <c r="A5761" s="1"/>
      <c r="C5761" s="5"/>
      <c r="K5761" s="1"/>
    </row>
    <row r="5762" spans="1:11" x14ac:dyDescent="0.3">
      <c r="A5762" s="1"/>
      <c r="C5762" s="5"/>
      <c r="K5762" s="1"/>
    </row>
    <row r="5763" spans="1:11" x14ac:dyDescent="0.3">
      <c r="A5763" s="1"/>
      <c r="C5763" s="5"/>
      <c r="K5763" s="1"/>
    </row>
    <row r="5764" spans="1:11" x14ac:dyDescent="0.3">
      <c r="A5764" s="1"/>
      <c r="C5764" s="5"/>
      <c r="K5764" s="1"/>
    </row>
    <row r="5765" spans="1:11" x14ac:dyDescent="0.3">
      <c r="A5765" s="1"/>
      <c r="C5765" s="5"/>
      <c r="K5765" s="1"/>
    </row>
    <row r="5766" spans="1:11" x14ac:dyDescent="0.3">
      <c r="A5766" s="1"/>
      <c r="C5766" s="5"/>
      <c r="K5766" s="1"/>
    </row>
    <row r="5767" spans="1:11" x14ac:dyDescent="0.3">
      <c r="A5767" s="1"/>
      <c r="C5767" s="5"/>
      <c r="K5767" s="1"/>
    </row>
    <row r="5768" spans="1:11" x14ac:dyDescent="0.3">
      <c r="A5768" s="1"/>
      <c r="C5768" s="5"/>
      <c r="K5768" s="1"/>
    </row>
    <row r="5769" spans="1:11" x14ac:dyDescent="0.3">
      <c r="A5769" s="1"/>
      <c r="C5769" s="5"/>
      <c r="K5769" s="1"/>
    </row>
    <row r="5770" spans="1:11" x14ac:dyDescent="0.3">
      <c r="A5770" s="1"/>
      <c r="C5770" s="5"/>
      <c r="K5770" s="1"/>
    </row>
    <row r="5771" spans="1:11" x14ac:dyDescent="0.3">
      <c r="A5771" s="1"/>
      <c r="C5771" s="5"/>
      <c r="K5771" s="1"/>
    </row>
    <row r="5772" spans="1:11" x14ac:dyDescent="0.3">
      <c r="A5772" s="1"/>
      <c r="C5772" s="5"/>
      <c r="K5772" s="1"/>
    </row>
    <row r="5773" spans="1:11" x14ac:dyDescent="0.3">
      <c r="A5773" s="1"/>
      <c r="C5773" s="5"/>
      <c r="K5773" s="1"/>
    </row>
    <row r="5774" spans="1:11" x14ac:dyDescent="0.3">
      <c r="A5774" s="1"/>
      <c r="C5774" s="5"/>
      <c r="K5774" s="1"/>
    </row>
    <row r="5775" spans="1:11" x14ac:dyDescent="0.3">
      <c r="A5775" s="1"/>
      <c r="C5775" s="5"/>
      <c r="K5775" s="1"/>
    </row>
    <row r="5776" spans="1:11" x14ac:dyDescent="0.3">
      <c r="A5776" s="1"/>
      <c r="C5776" s="5"/>
      <c r="K5776" s="1"/>
    </row>
    <row r="5777" spans="1:11" x14ac:dyDescent="0.3">
      <c r="A5777" s="1"/>
      <c r="C5777" s="5"/>
      <c r="K5777" s="1"/>
    </row>
    <row r="5778" spans="1:11" x14ac:dyDescent="0.3">
      <c r="A5778" s="1"/>
      <c r="C5778" s="5"/>
      <c r="K5778" s="1"/>
    </row>
    <row r="5779" spans="1:11" x14ac:dyDescent="0.3">
      <c r="A5779" s="1"/>
      <c r="C5779" s="5"/>
      <c r="K5779" s="1"/>
    </row>
    <row r="5780" spans="1:11" x14ac:dyDescent="0.3">
      <c r="A5780" s="1"/>
      <c r="C5780" s="5"/>
      <c r="K5780" s="1"/>
    </row>
    <row r="5781" spans="1:11" x14ac:dyDescent="0.3">
      <c r="A5781" s="1"/>
      <c r="C5781" s="5"/>
      <c r="K5781" s="1"/>
    </row>
    <row r="5782" spans="1:11" x14ac:dyDescent="0.3">
      <c r="A5782" s="1"/>
      <c r="C5782" s="5"/>
      <c r="K5782" s="1"/>
    </row>
    <row r="5783" spans="1:11" x14ac:dyDescent="0.3">
      <c r="A5783" s="1"/>
      <c r="C5783" s="5"/>
      <c r="K5783" s="1"/>
    </row>
    <row r="5784" spans="1:11" x14ac:dyDescent="0.3">
      <c r="A5784" s="1"/>
      <c r="C5784" s="5"/>
      <c r="K5784" s="1"/>
    </row>
    <row r="5785" spans="1:11" x14ac:dyDescent="0.3">
      <c r="A5785" s="1"/>
      <c r="C5785" s="5"/>
      <c r="K5785" s="1"/>
    </row>
    <row r="5786" spans="1:11" x14ac:dyDescent="0.3">
      <c r="A5786" s="1"/>
      <c r="C5786" s="5"/>
      <c r="K5786" s="1"/>
    </row>
    <row r="5787" spans="1:11" x14ac:dyDescent="0.3">
      <c r="A5787" s="1"/>
      <c r="C5787" s="5"/>
      <c r="K5787" s="1"/>
    </row>
    <row r="5788" spans="1:11" x14ac:dyDescent="0.3">
      <c r="A5788" s="1"/>
      <c r="C5788" s="5"/>
      <c r="K5788" s="1"/>
    </row>
    <row r="5789" spans="1:11" x14ac:dyDescent="0.3">
      <c r="A5789" s="1"/>
      <c r="C5789" s="5"/>
      <c r="K5789" s="1"/>
    </row>
    <row r="5790" spans="1:11" x14ac:dyDescent="0.3">
      <c r="A5790" s="1"/>
      <c r="C5790" s="5"/>
      <c r="K5790" s="1"/>
    </row>
    <row r="5791" spans="1:11" x14ac:dyDescent="0.3">
      <c r="A5791" s="1"/>
      <c r="C5791" s="5"/>
      <c r="K5791" s="1"/>
    </row>
    <row r="5792" spans="1:11" x14ac:dyDescent="0.3">
      <c r="A5792" s="1"/>
      <c r="C5792" s="5"/>
      <c r="K5792" s="1"/>
    </row>
    <row r="5793" spans="1:11" x14ac:dyDescent="0.3">
      <c r="A5793" s="1"/>
      <c r="C5793" s="5"/>
      <c r="K5793" s="1"/>
    </row>
    <row r="5794" spans="1:11" x14ac:dyDescent="0.3">
      <c r="A5794" s="1"/>
      <c r="C5794" s="5"/>
      <c r="K5794" s="1"/>
    </row>
    <row r="5795" spans="1:11" x14ac:dyDescent="0.3">
      <c r="A5795" s="1"/>
      <c r="C5795" s="5"/>
      <c r="K5795" s="1"/>
    </row>
    <row r="5796" spans="1:11" x14ac:dyDescent="0.3">
      <c r="A5796" s="1"/>
      <c r="C5796" s="5"/>
      <c r="K5796" s="1"/>
    </row>
    <row r="5797" spans="1:11" x14ac:dyDescent="0.3">
      <c r="A5797" s="1"/>
      <c r="C5797" s="5"/>
      <c r="K5797" s="1"/>
    </row>
    <row r="5798" spans="1:11" x14ac:dyDescent="0.3">
      <c r="A5798" s="1"/>
      <c r="C5798" s="5"/>
      <c r="K5798" s="1"/>
    </row>
    <row r="5799" spans="1:11" x14ac:dyDescent="0.3">
      <c r="A5799" s="1"/>
      <c r="C5799" s="5"/>
      <c r="K5799" s="1"/>
    </row>
    <row r="5800" spans="1:11" x14ac:dyDescent="0.3">
      <c r="A5800" s="1"/>
      <c r="C5800" s="5"/>
      <c r="K5800" s="1"/>
    </row>
    <row r="5801" spans="1:11" x14ac:dyDescent="0.3">
      <c r="A5801" s="1"/>
      <c r="C5801" s="5"/>
      <c r="K5801" s="1"/>
    </row>
    <row r="5802" spans="1:11" x14ac:dyDescent="0.3">
      <c r="A5802" s="1"/>
      <c r="C5802" s="5"/>
      <c r="K5802" s="1"/>
    </row>
    <row r="5803" spans="1:11" x14ac:dyDescent="0.3">
      <c r="A5803" s="1"/>
      <c r="C5803" s="5"/>
      <c r="K5803" s="1"/>
    </row>
    <row r="5804" spans="1:11" x14ac:dyDescent="0.3">
      <c r="A5804" s="1"/>
      <c r="C5804" s="5"/>
      <c r="K5804" s="1"/>
    </row>
    <row r="5805" spans="1:11" x14ac:dyDescent="0.3">
      <c r="A5805" s="1"/>
      <c r="C5805" s="5"/>
      <c r="K5805" s="1"/>
    </row>
    <row r="5806" spans="1:11" x14ac:dyDescent="0.3">
      <c r="A5806" s="1"/>
      <c r="C5806" s="5"/>
      <c r="K5806" s="1"/>
    </row>
    <row r="5807" spans="1:11" x14ac:dyDescent="0.3">
      <c r="A5807" s="1"/>
      <c r="C5807" s="5"/>
      <c r="K5807" s="1"/>
    </row>
    <row r="5808" spans="1:11" x14ac:dyDescent="0.3">
      <c r="A5808" s="1"/>
      <c r="C5808" s="5"/>
      <c r="K5808" s="1"/>
    </row>
    <row r="5809" spans="1:11" x14ac:dyDescent="0.3">
      <c r="A5809" s="1"/>
      <c r="C5809" s="5"/>
      <c r="K5809" s="1"/>
    </row>
    <row r="5810" spans="1:11" x14ac:dyDescent="0.3">
      <c r="A5810" s="1"/>
      <c r="C5810" s="5"/>
      <c r="K5810" s="1"/>
    </row>
    <row r="5811" spans="1:11" x14ac:dyDescent="0.3">
      <c r="A5811" s="1"/>
      <c r="C5811" s="5"/>
      <c r="K5811" s="1"/>
    </row>
    <row r="5812" spans="1:11" x14ac:dyDescent="0.3">
      <c r="A5812" s="1"/>
      <c r="C5812" s="5"/>
      <c r="K5812" s="1"/>
    </row>
    <row r="5813" spans="1:11" x14ac:dyDescent="0.3">
      <c r="A5813" s="1"/>
      <c r="C5813" s="5"/>
      <c r="K5813" s="1"/>
    </row>
    <row r="5814" spans="1:11" x14ac:dyDescent="0.3">
      <c r="A5814" s="1"/>
      <c r="C5814" s="5"/>
      <c r="K5814" s="1"/>
    </row>
    <row r="5815" spans="1:11" x14ac:dyDescent="0.3">
      <c r="A5815" s="1"/>
      <c r="C5815" s="5"/>
      <c r="K5815" s="1"/>
    </row>
    <row r="5816" spans="1:11" x14ac:dyDescent="0.3">
      <c r="A5816" s="1"/>
      <c r="C5816" s="5"/>
      <c r="K5816" s="1"/>
    </row>
    <row r="5817" spans="1:11" x14ac:dyDescent="0.3">
      <c r="A5817" s="1"/>
      <c r="C5817" s="5"/>
      <c r="K5817" s="1"/>
    </row>
    <row r="5818" spans="1:11" x14ac:dyDescent="0.3">
      <c r="A5818" s="1"/>
      <c r="C5818" s="5"/>
      <c r="K5818" s="1"/>
    </row>
    <row r="5819" spans="1:11" x14ac:dyDescent="0.3">
      <c r="A5819" s="1"/>
      <c r="C5819" s="5"/>
      <c r="K5819" s="1"/>
    </row>
    <row r="5820" spans="1:11" x14ac:dyDescent="0.3">
      <c r="A5820" s="1"/>
      <c r="C5820" s="5"/>
      <c r="K5820" s="1"/>
    </row>
    <row r="5821" spans="1:11" x14ac:dyDescent="0.3">
      <c r="A5821" s="1"/>
      <c r="C5821" s="5"/>
      <c r="K5821" s="1"/>
    </row>
    <row r="5822" spans="1:11" x14ac:dyDescent="0.3">
      <c r="A5822" s="1"/>
      <c r="C5822" s="5"/>
      <c r="K5822" s="1"/>
    </row>
    <row r="5823" spans="1:11" x14ac:dyDescent="0.3">
      <c r="A5823" s="1"/>
      <c r="C5823" s="5"/>
      <c r="K5823" s="1"/>
    </row>
    <row r="5824" spans="1:11" x14ac:dyDescent="0.3">
      <c r="A5824" s="1"/>
      <c r="C5824" s="5"/>
      <c r="K5824" s="1"/>
    </row>
    <row r="5825" spans="1:11" x14ac:dyDescent="0.3">
      <c r="A5825" s="1"/>
      <c r="C5825" s="5"/>
      <c r="K5825" s="1"/>
    </row>
    <row r="5826" spans="1:11" x14ac:dyDescent="0.3">
      <c r="A5826" s="1"/>
      <c r="C5826" s="5"/>
      <c r="K5826" s="1"/>
    </row>
    <row r="5827" spans="1:11" x14ac:dyDescent="0.3">
      <c r="A5827" s="1"/>
      <c r="C5827" s="5"/>
      <c r="K5827" s="1"/>
    </row>
    <row r="5828" spans="1:11" x14ac:dyDescent="0.3">
      <c r="A5828" s="1"/>
      <c r="C5828" s="5"/>
      <c r="K5828" s="1"/>
    </row>
    <row r="5829" spans="1:11" x14ac:dyDescent="0.3">
      <c r="A5829" s="1"/>
      <c r="C5829" s="5"/>
      <c r="K5829" s="1"/>
    </row>
    <row r="5830" spans="1:11" x14ac:dyDescent="0.3">
      <c r="A5830" s="1"/>
      <c r="C5830" s="5"/>
      <c r="K5830" s="1"/>
    </row>
    <row r="5831" spans="1:11" x14ac:dyDescent="0.3">
      <c r="A5831" s="1"/>
      <c r="C5831" s="5"/>
      <c r="K5831" s="1"/>
    </row>
    <row r="5832" spans="1:11" x14ac:dyDescent="0.3">
      <c r="A5832" s="1"/>
      <c r="C5832" s="5"/>
      <c r="K5832" s="1"/>
    </row>
    <row r="5833" spans="1:11" x14ac:dyDescent="0.3">
      <c r="A5833" s="1"/>
      <c r="C5833" s="5"/>
      <c r="K5833" s="1"/>
    </row>
    <row r="5834" spans="1:11" x14ac:dyDescent="0.3">
      <c r="A5834" s="1"/>
      <c r="C5834" s="5"/>
      <c r="K5834" s="1"/>
    </row>
    <row r="5835" spans="1:11" x14ac:dyDescent="0.3">
      <c r="A5835" s="1"/>
      <c r="C5835" s="5"/>
      <c r="K5835" s="1"/>
    </row>
    <row r="5836" spans="1:11" x14ac:dyDescent="0.3">
      <c r="A5836" s="1"/>
      <c r="C5836" s="5"/>
      <c r="K5836" s="1"/>
    </row>
    <row r="5837" spans="1:11" x14ac:dyDescent="0.3">
      <c r="A5837" s="1"/>
      <c r="C5837" s="5"/>
      <c r="K5837" s="1"/>
    </row>
    <row r="5838" spans="1:11" x14ac:dyDescent="0.3">
      <c r="A5838" s="1"/>
      <c r="C5838" s="5"/>
      <c r="K5838" s="1"/>
    </row>
    <row r="5839" spans="1:11" x14ac:dyDescent="0.3">
      <c r="A5839" s="1"/>
      <c r="C5839" s="5"/>
      <c r="K5839" s="1"/>
    </row>
    <row r="5840" spans="1:11" x14ac:dyDescent="0.3">
      <c r="A5840" s="1"/>
      <c r="C5840" s="5"/>
      <c r="K5840" s="1"/>
    </row>
    <row r="5841" spans="1:11" x14ac:dyDescent="0.3">
      <c r="A5841" s="1"/>
      <c r="C5841" s="5"/>
      <c r="K5841" s="1"/>
    </row>
    <row r="5842" spans="1:11" x14ac:dyDescent="0.3">
      <c r="A5842" s="1"/>
      <c r="C5842" s="5"/>
      <c r="K5842" s="1"/>
    </row>
    <row r="5843" spans="1:11" x14ac:dyDescent="0.3">
      <c r="A5843" s="1"/>
      <c r="C5843" s="5"/>
      <c r="K5843" s="1"/>
    </row>
    <row r="5844" spans="1:11" x14ac:dyDescent="0.3">
      <c r="A5844" s="1"/>
      <c r="C5844" s="5"/>
      <c r="K5844" s="1"/>
    </row>
    <row r="5845" spans="1:11" x14ac:dyDescent="0.3">
      <c r="A5845" s="1"/>
      <c r="C5845" s="5"/>
      <c r="K5845" s="1"/>
    </row>
    <row r="5846" spans="1:11" x14ac:dyDescent="0.3">
      <c r="A5846" s="1"/>
      <c r="C5846" s="5"/>
      <c r="K5846" s="1"/>
    </row>
    <row r="5847" spans="1:11" x14ac:dyDescent="0.3">
      <c r="A5847" s="1"/>
      <c r="C5847" s="5"/>
      <c r="K5847" s="1"/>
    </row>
    <row r="5848" spans="1:11" x14ac:dyDescent="0.3">
      <c r="A5848" s="1"/>
      <c r="C5848" s="5"/>
      <c r="K5848" s="1"/>
    </row>
    <row r="5849" spans="1:11" x14ac:dyDescent="0.3">
      <c r="A5849" s="1"/>
      <c r="C5849" s="5"/>
      <c r="K5849" s="1"/>
    </row>
    <row r="5850" spans="1:11" x14ac:dyDescent="0.3">
      <c r="A5850" s="1"/>
      <c r="C5850" s="5"/>
      <c r="K5850" s="1"/>
    </row>
    <row r="5851" spans="1:11" x14ac:dyDescent="0.3">
      <c r="A5851" s="1"/>
      <c r="C5851" s="5"/>
      <c r="K5851" s="1"/>
    </row>
    <row r="5852" spans="1:11" x14ac:dyDescent="0.3">
      <c r="A5852" s="1"/>
      <c r="C5852" s="5"/>
      <c r="K5852" s="1"/>
    </row>
    <row r="5853" spans="1:11" x14ac:dyDescent="0.3">
      <c r="A5853" s="1"/>
      <c r="C5853" s="5"/>
      <c r="K5853" s="1"/>
    </row>
    <row r="5854" spans="1:11" x14ac:dyDescent="0.3">
      <c r="A5854" s="1"/>
      <c r="C5854" s="5"/>
      <c r="K5854" s="1"/>
    </row>
    <row r="5855" spans="1:11" x14ac:dyDescent="0.3">
      <c r="A5855" s="1"/>
      <c r="C5855" s="5"/>
      <c r="K5855" s="1"/>
    </row>
    <row r="5856" spans="1:11" x14ac:dyDescent="0.3">
      <c r="A5856" s="1"/>
      <c r="C5856" s="5"/>
      <c r="K5856" s="1"/>
    </row>
    <row r="5857" spans="1:11" x14ac:dyDescent="0.3">
      <c r="A5857" s="1"/>
      <c r="C5857" s="5"/>
      <c r="K5857" s="1"/>
    </row>
    <row r="5858" spans="1:11" x14ac:dyDescent="0.3">
      <c r="A5858" s="1"/>
      <c r="C5858" s="5"/>
      <c r="K5858" s="1"/>
    </row>
    <row r="5859" spans="1:11" x14ac:dyDescent="0.3">
      <c r="A5859" s="1"/>
      <c r="C5859" s="5"/>
      <c r="K5859" s="1"/>
    </row>
    <row r="5860" spans="1:11" x14ac:dyDescent="0.3">
      <c r="A5860" s="1"/>
      <c r="C5860" s="5"/>
      <c r="K5860" s="1"/>
    </row>
    <row r="5861" spans="1:11" x14ac:dyDescent="0.3">
      <c r="A5861" s="1"/>
      <c r="C5861" s="5"/>
      <c r="K5861" s="1"/>
    </row>
    <row r="5862" spans="1:11" x14ac:dyDescent="0.3">
      <c r="A5862" s="1"/>
      <c r="C5862" s="5"/>
      <c r="K5862" s="1"/>
    </row>
    <row r="5863" spans="1:11" x14ac:dyDescent="0.3">
      <c r="A5863" s="1"/>
      <c r="C5863" s="5"/>
      <c r="K5863" s="1"/>
    </row>
    <row r="5864" spans="1:11" x14ac:dyDescent="0.3">
      <c r="A5864" s="1"/>
      <c r="C5864" s="5"/>
      <c r="K5864" s="1"/>
    </row>
    <row r="5865" spans="1:11" x14ac:dyDescent="0.3">
      <c r="A5865" s="1"/>
      <c r="C5865" s="5"/>
      <c r="K5865" s="1"/>
    </row>
    <row r="5866" spans="1:11" x14ac:dyDescent="0.3">
      <c r="A5866" s="1"/>
      <c r="C5866" s="5"/>
      <c r="K5866" s="1"/>
    </row>
    <row r="5867" spans="1:11" x14ac:dyDescent="0.3">
      <c r="A5867" s="1"/>
      <c r="C5867" s="5"/>
      <c r="K5867" s="1"/>
    </row>
    <row r="5868" spans="1:11" x14ac:dyDescent="0.3">
      <c r="A5868" s="1"/>
      <c r="C5868" s="5"/>
      <c r="K5868" s="1"/>
    </row>
    <row r="5869" spans="1:11" x14ac:dyDescent="0.3">
      <c r="A5869" s="1"/>
      <c r="C5869" s="5"/>
      <c r="K5869" s="1"/>
    </row>
    <row r="5870" spans="1:11" x14ac:dyDescent="0.3">
      <c r="A5870" s="1"/>
      <c r="C5870" s="5"/>
      <c r="K5870" s="1"/>
    </row>
    <row r="5871" spans="1:11" x14ac:dyDescent="0.3">
      <c r="A5871" s="1"/>
      <c r="C5871" s="5"/>
      <c r="K5871" s="1"/>
    </row>
    <row r="5872" spans="1:11" x14ac:dyDescent="0.3">
      <c r="A5872" s="1"/>
      <c r="C5872" s="5"/>
      <c r="K5872" s="1"/>
    </row>
    <row r="5873" spans="1:11" x14ac:dyDescent="0.3">
      <c r="A5873" s="1"/>
      <c r="C5873" s="5"/>
      <c r="K5873" s="1"/>
    </row>
    <row r="5874" spans="1:11" x14ac:dyDescent="0.3">
      <c r="A5874" s="1"/>
      <c r="C5874" s="5"/>
      <c r="K5874" s="1"/>
    </row>
    <row r="5875" spans="1:11" x14ac:dyDescent="0.3">
      <c r="A5875" s="1"/>
      <c r="C5875" s="5"/>
      <c r="K5875" s="1"/>
    </row>
    <row r="5876" spans="1:11" x14ac:dyDescent="0.3">
      <c r="A5876" s="1"/>
      <c r="C5876" s="5"/>
      <c r="K5876" s="1"/>
    </row>
    <row r="5877" spans="1:11" x14ac:dyDescent="0.3">
      <c r="A5877" s="1"/>
      <c r="C5877" s="5"/>
      <c r="K5877" s="1"/>
    </row>
    <row r="5878" spans="1:11" x14ac:dyDescent="0.3">
      <c r="A5878" s="1"/>
      <c r="C5878" s="5"/>
      <c r="K5878" s="1"/>
    </row>
    <row r="5879" spans="1:11" x14ac:dyDescent="0.3">
      <c r="A5879" s="1"/>
      <c r="C5879" s="5"/>
      <c r="K5879" s="1"/>
    </row>
    <row r="5880" spans="1:11" x14ac:dyDescent="0.3">
      <c r="A5880" s="1"/>
      <c r="C5880" s="5"/>
      <c r="K5880" s="1"/>
    </row>
    <row r="5881" spans="1:11" x14ac:dyDescent="0.3">
      <c r="A5881" s="1"/>
      <c r="C5881" s="5"/>
      <c r="K5881" s="1"/>
    </row>
    <row r="5882" spans="1:11" x14ac:dyDescent="0.3">
      <c r="A5882" s="1"/>
      <c r="C5882" s="5"/>
      <c r="K5882" s="1"/>
    </row>
    <row r="5883" spans="1:11" x14ac:dyDescent="0.3">
      <c r="A5883" s="1"/>
      <c r="C5883" s="5"/>
      <c r="K5883" s="1"/>
    </row>
    <row r="5884" spans="1:11" x14ac:dyDescent="0.3">
      <c r="A5884" s="1"/>
      <c r="C5884" s="5"/>
      <c r="K5884" s="1"/>
    </row>
    <row r="5885" spans="1:11" x14ac:dyDescent="0.3">
      <c r="A5885" s="1"/>
      <c r="C5885" s="5"/>
      <c r="K5885" s="1"/>
    </row>
    <row r="5886" spans="1:11" x14ac:dyDescent="0.3">
      <c r="A5886" s="1"/>
      <c r="C5886" s="5"/>
      <c r="K5886" s="1"/>
    </row>
    <row r="5887" spans="1:11" x14ac:dyDescent="0.3">
      <c r="A5887" s="1"/>
      <c r="C5887" s="5"/>
      <c r="K5887" s="1"/>
    </row>
    <row r="5888" spans="1:11" x14ac:dyDescent="0.3">
      <c r="A5888" s="1"/>
      <c r="C5888" s="5"/>
      <c r="K5888" s="1"/>
    </row>
    <row r="5889" spans="1:11" x14ac:dyDescent="0.3">
      <c r="A5889" s="1"/>
      <c r="C5889" s="5"/>
      <c r="K5889" s="1"/>
    </row>
    <row r="5890" spans="1:11" x14ac:dyDescent="0.3">
      <c r="A5890" s="1"/>
      <c r="C5890" s="5"/>
      <c r="K5890" s="1"/>
    </row>
    <row r="5891" spans="1:11" x14ac:dyDescent="0.3">
      <c r="A5891" s="1"/>
      <c r="C5891" s="5"/>
      <c r="K5891" s="1"/>
    </row>
    <row r="5892" spans="1:11" x14ac:dyDescent="0.3">
      <c r="A5892" s="1"/>
      <c r="C5892" s="5"/>
      <c r="K5892" s="1"/>
    </row>
    <row r="5893" spans="1:11" x14ac:dyDescent="0.3">
      <c r="A5893" s="1"/>
      <c r="C5893" s="5"/>
      <c r="K5893" s="1"/>
    </row>
    <row r="5894" spans="1:11" x14ac:dyDescent="0.3">
      <c r="A5894" s="1"/>
      <c r="C5894" s="5"/>
      <c r="K5894" s="1"/>
    </row>
    <row r="5895" spans="1:11" x14ac:dyDescent="0.3">
      <c r="A5895" s="1"/>
      <c r="C5895" s="5"/>
      <c r="K5895" s="1"/>
    </row>
    <row r="5896" spans="1:11" x14ac:dyDescent="0.3">
      <c r="A5896" s="1"/>
      <c r="C5896" s="5"/>
      <c r="K5896" s="1"/>
    </row>
    <row r="5897" spans="1:11" x14ac:dyDescent="0.3">
      <c r="A5897" s="1"/>
      <c r="C5897" s="5"/>
      <c r="K5897" s="1"/>
    </row>
    <row r="5898" spans="1:11" x14ac:dyDescent="0.3">
      <c r="A5898" s="1"/>
      <c r="C5898" s="5"/>
      <c r="K5898" s="1"/>
    </row>
    <row r="5899" spans="1:11" x14ac:dyDescent="0.3">
      <c r="A5899" s="1"/>
      <c r="C5899" s="5"/>
      <c r="K5899" s="1"/>
    </row>
    <row r="5900" spans="1:11" x14ac:dyDescent="0.3">
      <c r="A5900" s="1"/>
      <c r="C5900" s="5"/>
      <c r="K5900" s="1"/>
    </row>
    <row r="5901" spans="1:11" x14ac:dyDescent="0.3">
      <c r="A5901" s="1"/>
      <c r="C5901" s="5"/>
      <c r="K5901" s="1"/>
    </row>
    <row r="5902" spans="1:11" x14ac:dyDescent="0.3">
      <c r="A5902" s="1"/>
      <c r="C5902" s="5"/>
      <c r="K5902" s="1"/>
    </row>
    <row r="5903" spans="1:11" x14ac:dyDescent="0.3">
      <c r="A5903" s="1"/>
      <c r="C5903" s="5"/>
      <c r="K5903" s="1"/>
    </row>
    <row r="5904" spans="1:11" x14ac:dyDescent="0.3">
      <c r="A5904" s="1"/>
      <c r="C5904" s="5"/>
      <c r="K5904" s="1"/>
    </row>
    <row r="5905" spans="1:11" x14ac:dyDescent="0.3">
      <c r="A5905" s="1"/>
      <c r="C5905" s="5"/>
      <c r="K5905" s="1"/>
    </row>
    <row r="5906" spans="1:11" x14ac:dyDescent="0.3">
      <c r="A5906" s="1"/>
      <c r="C5906" s="5"/>
      <c r="K5906" s="1"/>
    </row>
    <row r="5907" spans="1:11" x14ac:dyDescent="0.3">
      <c r="A5907" s="1"/>
      <c r="C5907" s="5"/>
      <c r="K5907" s="1"/>
    </row>
    <row r="5908" spans="1:11" x14ac:dyDescent="0.3">
      <c r="A5908" s="1"/>
      <c r="C5908" s="5"/>
      <c r="K5908" s="1"/>
    </row>
    <row r="5909" spans="1:11" x14ac:dyDescent="0.3">
      <c r="A5909" s="1"/>
      <c r="C5909" s="5"/>
      <c r="K5909" s="1"/>
    </row>
    <row r="5910" spans="1:11" x14ac:dyDescent="0.3">
      <c r="A5910" s="1"/>
      <c r="C5910" s="5"/>
      <c r="K5910" s="1"/>
    </row>
    <row r="5911" spans="1:11" x14ac:dyDescent="0.3">
      <c r="A5911" s="1"/>
      <c r="C5911" s="5"/>
      <c r="K5911" s="1"/>
    </row>
    <row r="5912" spans="1:11" x14ac:dyDescent="0.3">
      <c r="A5912" s="1"/>
      <c r="C5912" s="5"/>
      <c r="K5912" s="1"/>
    </row>
    <row r="5913" spans="1:11" x14ac:dyDescent="0.3">
      <c r="A5913" s="1"/>
      <c r="C5913" s="5"/>
      <c r="K5913" s="1"/>
    </row>
    <row r="5914" spans="1:11" x14ac:dyDescent="0.3">
      <c r="A5914" s="1"/>
      <c r="C5914" s="5"/>
      <c r="K5914" s="1"/>
    </row>
    <row r="5915" spans="1:11" x14ac:dyDescent="0.3">
      <c r="A5915" s="1"/>
      <c r="C5915" s="5"/>
      <c r="K5915" s="1"/>
    </row>
    <row r="5916" spans="1:11" x14ac:dyDescent="0.3">
      <c r="A5916" s="1"/>
      <c r="C5916" s="5"/>
      <c r="K5916" s="1"/>
    </row>
    <row r="5917" spans="1:11" x14ac:dyDescent="0.3">
      <c r="A5917" s="1"/>
      <c r="C5917" s="5"/>
      <c r="K5917" s="1"/>
    </row>
    <row r="5918" spans="1:11" x14ac:dyDescent="0.3">
      <c r="A5918" s="1"/>
      <c r="C5918" s="5"/>
      <c r="K5918" s="1"/>
    </row>
    <row r="5919" spans="1:11" x14ac:dyDescent="0.3">
      <c r="A5919" s="1"/>
      <c r="C5919" s="5"/>
      <c r="K5919" s="1"/>
    </row>
    <row r="5920" spans="1:11" x14ac:dyDescent="0.3">
      <c r="A5920" s="1"/>
      <c r="C5920" s="5"/>
      <c r="K5920" s="1"/>
    </row>
    <row r="5921" spans="1:11" x14ac:dyDescent="0.3">
      <c r="A5921" s="1"/>
      <c r="C5921" s="5"/>
      <c r="K5921" s="1"/>
    </row>
    <row r="5922" spans="1:11" x14ac:dyDescent="0.3">
      <c r="A5922" s="1"/>
      <c r="C5922" s="5"/>
      <c r="K5922" s="1"/>
    </row>
    <row r="5923" spans="1:11" x14ac:dyDescent="0.3">
      <c r="A5923" s="1"/>
      <c r="C5923" s="5"/>
      <c r="K5923" s="1"/>
    </row>
    <row r="5924" spans="1:11" x14ac:dyDescent="0.3">
      <c r="A5924" s="1"/>
      <c r="C5924" s="5"/>
      <c r="K5924" s="1"/>
    </row>
    <row r="5925" spans="1:11" x14ac:dyDescent="0.3">
      <c r="A5925" s="1"/>
      <c r="C5925" s="5"/>
      <c r="K5925" s="1"/>
    </row>
    <row r="5926" spans="1:11" x14ac:dyDescent="0.3">
      <c r="A5926" s="1"/>
      <c r="C5926" s="5"/>
      <c r="K5926" s="1"/>
    </row>
    <row r="5927" spans="1:11" x14ac:dyDescent="0.3">
      <c r="A5927" s="1"/>
      <c r="C5927" s="5"/>
      <c r="K5927" s="1"/>
    </row>
    <row r="5928" spans="1:11" x14ac:dyDescent="0.3">
      <c r="A5928" s="1"/>
      <c r="C5928" s="5"/>
      <c r="K5928" s="1"/>
    </row>
    <row r="5929" spans="1:11" x14ac:dyDescent="0.3">
      <c r="A5929" s="1"/>
      <c r="C5929" s="5"/>
      <c r="K5929" s="1"/>
    </row>
    <row r="5930" spans="1:11" x14ac:dyDescent="0.3">
      <c r="A5930" s="1"/>
      <c r="C5930" s="5"/>
      <c r="K5930" s="1"/>
    </row>
    <row r="5931" spans="1:11" x14ac:dyDescent="0.3">
      <c r="A5931" s="1"/>
      <c r="C5931" s="5"/>
      <c r="K5931" s="1"/>
    </row>
    <row r="5932" spans="1:11" x14ac:dyDescent="0.3">
      <c r="A5932" s="1"/>
      <c r="C5932" s="5"/>
      <c r="K5932" s="1"/>
    </row>
    <row r="5933" spans="1:11" x14ac:dyDescent="0.3">
      <c r="A5933" s="1"/>
      <c r="C5933" s="5"/>
      <c r="K5933" s="1"/>
    </row>
    <row r="5934" spans="1:11" x14ac:dyDescent="0.3">
      <c r="A5934" s="1"/>
      <c r="C5934" s="5"/>
      <c r="K5934" s="1"/>
    </row>
    <row r="5935" spans="1:11" x14ac:dyDescent="0.3">
      <c r="A5935" s="1"/>
      <c r="C5935" s="5"/>
      <c r="K5935" s="1"/>
    </row>
    <row r="5936" spans="1:11" x14ac:dyDescent="0.3">
      <c r="A5936" s="1"/>
      <c r="C5936" s="5"/>
      <c r="K5936" s="1"/>
    </row>
    <row r="5937" spans="1:11" x14ac:dyDescent="0.3">
      <c r="A5937" s="1"/>
      <c r="C5937" s="5"/>
      <c r="K5937" s="1"/>
    </row>
    <row r="5938" spans="1:11" x14ac:dyDescent="0.3">
      <c r="A5938" s="1"/>
      <c r="C5938" s="5"/>
      <c r="K5938" s="1"/>
    </row>
    <row r="5939" spans="1:11" x14ac:dyDescent="0.3">
      <c r="A5939" s="1"/>
      <c r="C5939" s="5"/>
      <c r="K5939" s="1"/>
    </row>
    <row r="5940" spans="1:11" x14ac:dyDescent="0.3">
      <c r="A5940" s="1"/>
      <c r="C5940" s="5"/>
      <c r="K5940" s="1"/>
    </row>
    <row r="5941" spans="1:11" x14ac:dyDescent="0.3">
      <c r="A5941" s="1"/>
      <c r="C5941" s="5"/>
      <c r="K5941" s="1"/>
    </row>
    <row r="5942" spans="1:11" x14ac:dyDescent="0.3">
      <c r="A5942" s="1"/>
      <c r="C5942" s="5"/>
      <c r="K5942" s="1"/>
    </row>
    <row r="5943" spans="1:11" x14ac:dyDescent="0.3">
      <c r="A5943" s="1"/>
      <c r="C5943" s="5"/>
      <c r="K5943" s="1"/>
    </row>
    <row r="5944" spans="1:11" x14ac:dyDescent="0.3">
      <c r="A5944" s="1"/>
      <c r="C5944" s="5"/>
      <c r="K5944" s="1"/>
    </row>
    <row r="5945" spans="1:11" x14ac:dyDescent="0.3">
      <c r="A5945" s="1"/>
      <c r="C5945" s="5"/>
      <c r="K5945" s="1"/>
    </row>
    <row r="5946" spans="1:11" x14ac:dyDescent="0.3">
      <c r="A5946" s="1"/>
      <c r="C5946" s="5"/>
      <c r="K5946" s="1"/>
    </row>
    <row r="5947" spans="1:11" x14ac:dyDescent="0.3">
      <c r="A5947" s="1"/>
      <c r="C5947" s="5"/>
      <c r="K5947" s="1"/>
    </row>
    <row r="5948" spans="1:11" x14ac:dyDescent="0.3">
      <c r="A5948" s="1"/>
      <c r="C5948" s="5"/>
      <c r="K5948" s="1"/>
    </row>
    <row r="5949" spans="1:11" x14ac:dyDescent="0.3">
      <c r="A5949" s="1"/>
      <c r="C5949" s="5"/>
      <c r="K5949" s="1"/>
    </row>
    <row r="5950" spans="1:11" x14ac:dyDescent="0.3">
      <c r="A5950" s="1"/>
      <c r="C5950" s="5"/>
      <c r="K5950" s="1"/>
    </row>
    <row r="5951" spans="1:11" x14ac:dyDescent="0.3">
      <c r="A5951" s="1"/>
      <c r="C5951" s="5"/>
      <c r="K5951" s="1"/>
    </row>
    <row r="5952" spans="1:11" x14ac:dyDescent="0.3">
      <c r="A5952" s="1"/>
      <c r="C5952" s="5"/>
      <c r="K5952" s="1"/>
    </row>
    <row r="5953" spans="1:11" x14ac:dyDescent="0.3">
      <c r="A5953" s="1"/>
      <c r="C5953" s="5"/>
      <c r="K5953" s="1"/>
    </row>
    <row r="5954" spans="1:11" x14ac:dyDescent="0.3">
      <c r="A5954" s="1"/>
      <c r="C5954" s="5"/>
      <c r="K5954" s="1"/>
    </row>
    <row r="5955" spans="1:11" x14ac:dyDescent="0.3">
      <c r="A5955" s="1"/>
      <c r="C5955" s="5"/>
      <c r="K5955" s="1"/>
    </row>
    <row r="5956" spans="1:11" x14ac:dyDescent="0.3">
      <c r="A5956" s="1"/>
      <c r="C5956" s="5"/>
      <c r="K5956" s="1"/>
    </row>
    <row r="5957" spans="1:11" x14ac:dyDescent="0.3">
      <c r="A5957" s="1"/>
      <c r="C5957" s="5"/>
      <c r="K5957" s="1"/>
    </row>
    <row r="5958" spans="1:11" x14ac:dyDescent="0.3">
      <c r="A5958" s="1"/>
      <c r="C5958" s="5"/>
      <c r="K5958" s="1"/>
    </row>
    <row r="5959" spans="1:11" x14ac:dyDescent="0.3">
      <c r="A5959" s="1"/>
      <c r="C5959" s="5"/>
      <c r="K5959" s="1"/>
    </row>
    <row r="5960" spans="1:11" x14ac:dyDescent="0.3">
      <c r="A5960" s="1"/>
      <c r="C5960" s="5"/>
      <c r="K5960" s="1"/>
    </row>
    <row r="5961" spans="1:11" x14ac:dyDescent="0.3">
      <c r="A5961" s="1"/>
      <c r="C5961" s="5"/>
      <c r="K5961" s="1"/>
    </row>
    <row r="5962" spans="1:11" x14ac:dyDescent="0.3">
      <c r="A5962" s="1"/>
      <c r="C5962" s="5"/>
      <c r="K5962" s="1"/>
    </row>
    <row r="5963" spans="1:11" x14ac:dyDescent="0.3">
      <c r="A5963" s="1"/>
      <c r="C5963" s="5"/>
      <c r="K5963" s="1"/>
    </row>
    <row r="5964" spans="1:11" x14ac:dyDescent="0.3">
      <c r="A5964" s="1"/>
      <c r="C5964" s="5"/>
      <c r="K5964" s="1"/>
    </row>
    <row r="5965" spans="1:11" x14ac:dyDescent="0.3">
      <c r="A5965" s="1"/>
      <c r="C5965" s="5"/>
      <c r="K5965" s="1"/>
    </row>
    <row r="5966" spans="1:11" x14ac:dyDescent="0.3">
      <c r="A5966" s="1"/>
      <c r="C5966" s="5"/>
      <c r="K5966" s="1"/>
    </row>
    <row r="5967" spans="1:11" x14ac:dyDescent="0.3">
      <c r="A5967" s="1"/>
      <c r="C5967" s="5"/>
      <c r="K5967" s="1"/>
    </row>
    <row r="5968" spans="1:11" x14ac:dyDescent="0.3">
      <c r="A5968" s="1"/>
      <c r="C5968" s="5"/>
      <c r="K5968" s="1"/>
    </row>
    <row r="5969" spans="1:11" x14ac:dyDescent="0.3">
      <c r="A5969" s="1"/>
      <c r="C5969" s="5"/>
      <c r="K5969" s="1"/>
    </row>
    <row r="5970" spans="1:11" x14ac:dyDescent="0.3">
      <c r="A5970" s="1"/>
      <c r="C5970" s="5"/>
      <c r="K5970" s="1"/>
    </row>
    <row r="5971" spans="1:11" x14ac:dyDescent="0.3">
      <c r="A5971" s="1"/>
      <c r="C5971" s="5"/>
      <c r="K5971" s="1"/>
    </row>
    <row r="5972" spans="1:11" x14ac:dyDescent="0.3">
      <c r="A5972" s="1"/>
      <c r="C5972" s="5"/>
      <c r="K5972" s="1"/>
    </row>
    <row r="5973" spans="1:11" x14ac:dyDescent="0.3">
      <c r="A5973" s="1"/>
      <c r="C5973" s="5"/>
      <c r="K5973" s="1"/>
    </row>
    <row r="5974" spans="1:11" x14ac:dyDescent="0.3">
      <c r="A5974" s="1"/>
      <c r="C5974" s="5"/>
      <c r="K5974" s="1"/>
    </row>
    <row r="5975" spans="1:11" x14ac:dyDescent="0.3">
      <c r="A5975" s="1"/>
      <c r="C5975" s="5"/>
      <c r="K5975" s="1"/>
    </row>
    <row r="5976" spans="1:11" x14ac:dyDescent="0.3">
      <c r="A5976" s="1"/>
      <c r="C5976" s="5"/>
      <c r="K5976" s="1"/>
    </row>
    <row r="5977" spans="1:11" x14ac:dyDescent="0.3">
      <c r="A5977" s="1"/>
      <c r="C5977" s="5"/>
      <c r="K5977" s="1"/>
    </row>
    <row r="5978" spans="1:11" x14ac:dyDescent="0.3">
      <c r="A5978" s="1"/>
      <c r="C5978" s="5"/>
      <c r="K5978" s="1"/>
    </row>
    <row r="5979" spans="1:11" x14ac:dyDescent="0.3">
      <c r="A5979" s="1"/>
      <c r="C5979" s="5"/>
      <c r="K5979" s="1"/>
    </row>
    <row r="5980" spans="1:11" x14ac:dyDescent="0.3">
      <c r="A5980" s="1"/>
      <c r="C5980" s="5"/>
      <c r="K5980" s="1"/>
    </row>
    <row r="5981" spans="1:11" x14ac:dyDescent="0.3">
      <c r="A5981" s="1"/>
      <c r="C5981" s="5"/>
      <c r="K5981" s="1"/>
    </row>
    <row r="5982" spans="1:11" x14ac:dyDescent="0.3">
      <c r="A5982" s="1"/>
      <c r="C5982" s="5"/>
      <c r="K5982" s="1"/>
    </row>
    <row r="5983" spans="1:11" x14ac:dyDescent="0.3">
      <c r="A5983" s="1"/>
      <c r="C5983" s="5"/>
      <c r="K5983" s="1"/>
    </row>
    <row r="5984" spans="1:11" x14ac:dyDescent="0.3">
      <c r="A5984" s="1"/>
      <c r="C5984" s="5"/>
      <c r="K5984" s="1"/>
    </row>
    <row r="5985" spans="1:11" x14ac:dyDescent="0.3">
      <c r="A5985" s="1"/>
      <c r="C5985" s="5"/>
      <c r="K5985" s="1"/>
    </row>
    <row r="5986" spans="1:11" x14ac:dyDescent="0.3">
      <c r="A5986" s="1"/>
      <c r="C5986" s="5"/>
      <c r="K5986" s="1"/>
    </row>
    <row r="5987" spans="1:11" x14ac:dyDescent="0.3">
      <c r="A5987" s="1"/>
      <c r="C5987" s="5"/>
      <c r="K5987" s="1"/>
    </row>
    <row r="5988" spans="1:11" x14ac:dyDescent="0.3">
      <c r="A5988" s="1"/>
      <c r="C5988" s="5"/>
      <c r="K5988" s="1"/>
    </row>
    <row r="5989" spans="1:11" x14ac:dyDescent="0.3">
      <c r="A5989" s="1"/>
      <c r="C5989" s="5"/>
      <c r="K5989" s="1"/>
    </row>
    <row r="5990" spans="1:11" x14ac:dyDescent="0.3">
      <c r="A5990" s="1"/>
      <c r="C5990" s="5"/>
      <c r="K5990" s="1"/>
    </row>
    <row r="5991" spans="1:11" x14ac:dyDescent="0.3">
      <c r="A5991" s="1"/>
      <c r="C5991" s="5"/>
      <c r="K5991" s="1"/>
    </row>
    <row r="5992" spans="1:11" x14ac:dyDescent="0.3">
      <c r="A5992" s="1"/>
      <c r="C5992" s="5"/>
      <c r="K5992" s="1"/>
    </row>
    <row r="5993" spans="1:11" x14ac:dyDescent="0.3">
      <c r="A5993" s="1"/>
      <c r="C5993" s="5"/>
      <c r="K5993" s="1"/>
    </row>
    <row r="5994" spans="1:11" x14ac:dyDescent="0.3">
      <c r="A5994" s="1"/>
      <c r="C5994" s="5"/>
      <c r="K5994" s="1"/>
    </row>
    <row r="5995" spans="1:11" x14ac:dyDescent="0.3">
      <c r="A5995" s="1"/>
      <c r="C5995" s="5"/>
      <c r="K5995" s="1"/>
    </row>
    <row r="5996" spans="1:11" x14ac:dyDescent="0.3">
      <c r="A5996" s="1"/>
      <c r="C5996" s="5"/>
      <c r="K5996" s="1"/>
    </row>
    <row r="5997" spans="1:11" x14ac:dyDescent="0.3">
      <c r="A5997" s="1"/>
      <c r="C5997" s="5"/>
      <c r="K5997" s="1"/>
    </row>
    <row r="5998" spans="1:11" x14ac:dyDescent="0.3">
      <c r="A5998" s="1"/>
      <c r="C5998" s="5"/>
      <c r="K5998" s="1"/>
    </row>
    <row r="5999" spans="1:11" x14ac:dyDescent="0.3">
      <c r="A5999" s="1"/>
      <c r="C5999" s="5"/>
      <c r="K5999" s="1"/>
    </row>
    <row r="6000" spans="1:11" x14ac:dyDescent="0.3">
      <c r="A6000" s="1"/>
      <c r="C6000" s="5"/>
      <c r="K6000" s="1"/>
    </row>
    <row r="6001" spans="1:11" x14ac:dyDescent="0.3">
      <c r="A6001" s="1"/>
      <c r="C6001" s="5"/>
      <c r="K6001" s="1"/>
    </row>
    <row r="6002" spans="1:11" x14ac:dyDescent="0.3">
      <c r="A6002" s="1"/>
      <c r="C6002" s="5"/>
      <c r="K6002" s="1"/>
    </row>
    <row r="6003" spans="1:11" x14ac:dyDescent="0.3">
      <c r="A6003" s="1"/>
      <c r="C6003" s="5"/>
      <c r="K6003" s="1"/>
    </row>
    <row r="6004" spans="1:11" x14ac:dyDescent="0.3">
      <c r="A6004" s="1"/>
      <c r="C6004" s="5"/>
      <c r="K6004" s="1"/>
    </row>
    <row r="6005" spans="1:11" x14ac:dyDescent="0.3">
      <c r="A6005" s="1"/>
      <c r="C6005" s="5"/>
      <c r="K6005" s="1"/>
    </row>
    <row r="6006" spans="1:11" x14ac:dyDescent="0.3">
      <c r="A6006" s="1"/>
      <c r="C6006" s="5"/>
      <c r="K6006" s="1"/>
    </row>
    <row r="6007" spans="1:11" x14ac:dyDescent="0.3">
      <c r="A6007" s="1"/>
      <c r="C6007" s="5"/>
      <c r="K6007" s="1"/>
    </row>
    <row r="6008" spans="1:11" x14ac:dyDescent="0.3">
      <c r="A6008" s="1"/>
      <c r="C6008" s="5"/>
      <c r="K6008" s="1"/>
    </row>
    <row r="6009" spans="1:11" x14ac:dyDescent="0.3">
      <c r="A6009" s="1"/>
      <c r="C6009" s="5"/>
      <c r="K6009" s="1"/>
    </row>
    <row r="6010" spans="1:11" x14ac:dyDescent="0.3">
      <c r="A6010" s="1"/>
      <c r="C6010" s="5"/>
      <c r="K6010" s="1"/>
    </row>
    <row r="6011" spans="1:11" x14ac:dyDescent="0.3">
      <c r="A6011" s="1"/>
      <c r="C6011" s="5"/>
      <c r="K6011" s="1"/>
    </row>
    <row r="6012" spans="1:11" x14ac:dyDescent="0.3">
      <c r="A6012" s="1"/>
      <c r="C6012" s="5"/>
      <c r="K6012" s="1"/>
    </row>
    <row r="6013" spans="1:11" x14ac:dyDescent="0.3">
      <c r="A6013" s="1"/>
      <c r="C6013" s="5"/>
      <c r="K6013" s="1"/>
    </row>
    <row r="6014" spans="1:11" x14ac:dyDescent="0.3">
      <c r="A6014" s="1"/>
      <c r="C6014" s="5"/>
      <c r="K6014" s="1"/>
    </row>
    <row r="6015" spans="1:11" x14ac:dyDescent="0.3">
      <c r="A6015" s="1"/>
      <c r="C6015" s="5"/>
      <c r="K6015" s="1"/>
    </row>
    <row r="6016" spans="1:11" x14ac:dyDescent="0.3">
      <c r="A6016" s="1"/>
      <c r="C6016" s="5"/>
      <c r="K6016" s="1"/>
    </row>
    <row r="6017" spans="1:11" x14ac:dyDescent="0.3">
      <c r="A6017" s="1"/>
      <c r="C6017" s="5"/>
      <c r="K6017" s="1"/>
    </row>
    <row r="6018" spans="1:11" x14ac:dyDescent="0.3">
      <c r="A6018" s="1"/>
      <c r="C6018" s="5"/>
      <c r="K6018" s="1"/>
    </row>
    <row r="6019" spans="1:11" x14ac:dyDescent="0.3">
      <c r="A6019" s="1"/>
      <c r="C6019" s="5"/>
      <c r="K6019" s="1"/>
    </row>
    <row r="6020" spans="1:11" x14ac:dyDescent="0.3">
      <c r="A6020" s="1"/>
      <c r="C6020" s="5"/>
      <c r="K6020" s="1"/>
    </row>
    <row r="6021" spans="1:11" x14ac:dyDescent="0.3">
      <c r="A6021" s="1"/>
      <c r="C6021" s="5"/>
      <c r="K6021" s="1"/>
    </row>
    <row r="6022" spans="1:11" x14ac:dyDescent="0.3">
      <c r="A6022" s="1"/>
      <c r="C6022" s="5"/>
      <c r="K6022" s="1"/>
    </row>
    <row r="6023" spans="1:11" x14ac:dyDescent="0.3">
      <c r="A6023" s="1"/>
      <c r="C6023" s="5"/>
      <c r="K6023" s="1"/>
    </row>
    <row r="6024" spans="1:11" x14ac:dyDescent="0.3">
      <c r="A6024" s="1"/>
      <c r="C6024" s="5"/>
      <c r="K6024" s="1"/>
    </row>
    <row r="6025" spans="1:11" x14ac:dyDescent="0.3">
      <c r="A6025" s="1"/>
      <c r="C6025" s="5"/>
      <c r="K6025" s="1"/>
    </row>
    <row r="6026" spans="1:11" x14ac:dyDescent="0.3">
      <c r="A6026" s="1"/>
      <c r="C6026" s="5"/>
      <c r="K6026" s="1"/>
    </row>
    <row r="6027" spans="1:11" x14ac:dyDescent="0.3">
      <c r="A6027" s="1"/>
      <c r="C6027" s="5"/>
      <c r="K6027" s="1"/>
    </row>
    <row r="6028" spans="1:11" x14ac:dyDescent="0.3">
      <c r="A6028" s="1"/>
      <c r="C6028" s="5"/>
      <c r="K6028" s="1"/>
    </row>
    <row r="6029" spans="1:11" x14ac:dyDescent="0.3">
      <c r="A6029" s="1"/>
      <c r="C6029" s="5"/>
      <c r="K6029" s="1"/>
    </row>
    <row r="6030" spans="1:11" x14ac:dyDescent="0.3">
      <c r="A6030" s="1"/>
      <c r="C6030" s="5"/>
      <c r="K6030" s="1"/>
    </row>
    <row r="6031" spans="1:11" x14ac:dyDescent="0.3">
      <c r="A6031" s="1"/>
      <c r="C6031" s="5"/>
      <c r="K6031" s="1"/>
    </row>
    <row r="6032" spans="1:11" x14ac:dyDescent="0.3">
      <c r="A6032" s="1"/>
      <c r="C6032" s="5"/>
      <c r="K6032" s="1"/>
    </row>
    <row r="6033" spans="1:11" x14ac:dyDescent="0.3">
      <c r="A6033" s="1"/>
      <c r="C6033" s="5"/>
      <c r="K6033" s="1"/>
    </row>
    <row r="6034" spans="1:11" x14ac:dyDescent="0.3">
      <c r="A6034" s="1"/>
      <c r="C6034" s="5"/>
      <c r="K6034" s="1"/>
    </row>
    <row r="6035" spans="1:11" x14ac:dyDescent="0.3">
      <c r="A6035" s="1"/>
      <c r="C6035" s="5"/>
      <c r="K6035" s="1"/>
    </row>
    <row r="6036" spans="1:11" x14ac:dyDescent="0.3">
      <c r="A6036" s="1"/>
      <c r="C6036" s="5"/>
      <c r="K6036" s="1"/>
    </row>
    <row r="6037" spans="1:11" x14ac:dyDescent="0.3">
      <c r="A6037" s="1"/>
      <c r="C6037" s="5"/>
      <c r="K6037" s="1"/>
    </row>
    <row r="6038" spans="1:11" x14ac:dyDescent="0.3">
      <c r="A6038" s="1"/>
      <c r="C6038" s="5"/>
      <c r="K6038" s="1"/>
    </row>
    <row r="6039" spans="1:11" x14ac:dyDescent="0.3">
      <c r="A6039" s="1"/>
      <c r="C6039" s="5"/>
      <c r="K6039" s="1"/>
    </row>
    <row r="6040" spans="1:11" x14ac:dyDescent="0.3">
      <c r="A6040" s="1"/>
      <c r="C6040" s="5"/>
      <c r="K6040" s="1"/>
    </row>
    <row r="6041" spans="1:11" x14ac:dyDescent="0.3">
      <c r="A6041" s="1"/>
      <c r="C6041" s="5"/>
      <c r="K6041" s="1"/>
    </row>
    <row r="6042" spans="1:11" x14ac:dyDescent="0.3">
      <c r="A6042" s="1"/>
      <c r="C6042" s="5"/>
      <c r="K6042" s="1"/>
    </row>
    <row r="6043" spans="1:11" x14ac:dyDescent="0.3">
      <c r="A6043" s="1"/>
      <c r="C6043" s="5"/>
      <c r="K6043" s="1"/>
    </row>
    <row r="6044" spans="1:11" x14ac:dyDescent="0.3">
      <c r="A6044" s="1"/>
      <c r="C6044" s="5"/>
      <c r="K6044" s="1"/>
    </row>
    <row r="6045" spans="1:11" x14ac:dyDescent="0.3">
      <c r="A6045" s="1"/>
      <c r="C6045" s="5"/>
      <c r="K6045" s="1"/>
    </row>
    <row r="6046" spans="1:11" x14ac:dyDescent="0.3">
      <c r="A6046" s="1"/>
      <c r="C6046" s="5"/>
      <c r="K6046" s="1"/>
    </row>
    <row r="6047" spans="1:11" x14ac:dyDescent="0.3">
      <c r="A6047" s="1"/>
      <c r="C6047" s="5"/>
      <c r="K6047" s="1"/>
    </row>
    <row r="6048" spans="1:11" x14ac:dyDescent="0.3">
      <c r="A6048" s="1"/>
      <c r="C6048" s="5"/>
      <c r="K6048" s="1"/>
    </row>
    <row r="6049" spans="1:11" x14ac:dyDescent="0.3">
      <c r="A6049" s="1"/>
      <c r="C6049" s="5"/>
      <c r="K6049" s="1"/>
    </row>
    <row r="6050" spans="1:11" x14ac:dyDescent="0.3">
      <c r="A6050" s="1"/>
      <c r="C6050" s="5"/>
      <c r="K6050" s="1"/>
    </row>
    <row r="6051" spans="1:11" x14ac:dyDescent="0.3">
      <c r="A6051" s="1"/>
      <c r="C6051" s="5"/>
      <c r="K6051" s="1"/>
    </row>
    <row r="6052" spans="1:11" x14ac:dyDescent="0.3">
      <c r="A6052" s="1"/>
      <c r="C6052" s="5"/>
      <c r="K6052" s="1"/>
    </row>
    <row r="6053" spans="1:11" x14ac:dyDescent="0.3">
      <c r="A6053" s="1"/>
      <c r="C6053" s="5"/>
      <c r="K6053" s="1"/>
    </row>
    <row r="6054" spans="1:11" x14ac:dyDescent="0.3">
      <c r="A6054" s="1"/>
      <c r="C6054" s="5"/>
      <c r="K6054" s="1"/>
    </row>
    <row r="6055" spans="1:11" x14ac:dyDescent="0.3">
      <c r="A6055" s="1"/>
      <c r="C6055" s="5"/>
      <c r="K6055" s="1"/>
    </row>
    <row r="6056" spans="1:11" x14ac:dyDescent="0.3">
      <c r="A6056" s="1"/>
      <c r="C6056" s="5"/>
      <c r="K6056" s="1"/>
    </row>
    <row r="6057" spans="1:11" x14ac:dyDescent="0.3">
      <c r="A6057" s="1"/>
      <c r="C6057" s="5"/>
      <c r="K6057" s="1"/>
    </row>
    <row r="6058" spans="1:11" x14ac:dyDescent="0.3">
      <c r="A6058" s="1"/>
      <c r="C6058" s="5"/>
      <c r="K6058" s="1"/>
    </row>
    <row r="6059" spans="1:11" x14ac:dyDescent="0.3">
      <c r="A6059" s="1"/>
      <c r="C6059" s="5"/>
      <c r="K6059" s="1"/>
    </row>
    <row r="6060" spans="1:11" x14ac:dyDescent="0.3">
      <c r="A6060" s="1"/>
      <c r="C6060" s="5"/>
      <c r="K6060" s="1"/>
    </row>
    <row r="6061" spans="1:11" x14ac:dyDescent="0.3">
      <c r="A6061" s="1"/>
      <c r="C6061" s="5"/>
      <c r="K6061" s="1"/>
    </row>
    <row r="6062" spans="1:11" x14ac:dyDescent="0.3">
      <c r="A6062" s="1"/>
      <c r="C6062" s="5"/>
      <c r="K6062" s="1"/>
    </row>
    <row r="6063" spans="1:11" x14ac:dyDescent="0.3">
      <c r="A6063" s="1"/>
      <c r="C6063" s="5"/>
      <c r="K6063" s="1"/>
    </row>
    <row r="6064" spans="1:11" x14ac:dyDescent="0.3">
      <c r="A6064" s="1"/>
      <c r="C6064" s="5"/>
      <c r="K6064" s="1"/>
    </row>
    <row r="6065" spans="1:11" x14ac:dyDescent="0.3">
      <c r="A6065" s="1"/>
      <c r="C6065" s="5"/>
      <c r="K6065" s="1"/>
    </row>
    <row r="6066" spans="1:11" x14ac:dyDescent="0.3">
      <c r="A6066" s="1"/>
      <c r="C6066" s="5"/>
      <c r="K6066" s="1"/>
    </row>
    <row r="6067" spans="1:11" x14ac:dyDescent="0.3">
      <c r="A6067" s="1"/>
      <c r="C6067" s="5"/>
      <c r="K6067" s="1"/>
    </row>
    <row r="6068" spans="1:11" x14ac:dyDescent="0.3">
      <c r="A6068" s="1"/>
      <c r="C6068" s="5"/>
      <c r="K6068" s="1"/>
    </row>
    <row r="6069" spans="1:11" x14ac:dyDescent="0.3">
      <c r="A6069" s="1"/>
      <c r="C6069" s="5"/>
      <c r="K6069" s="1"/>
    </row>
    <row r="6070" spans="1:11" x14ac:dyDescent="0.3">
      <c r="A6070" s="1"/>
      <c r="C6070" s="5"/>
      <c r="K6070" s="1"/>
    </row>
    <row r="6071" spans="1:11" x14ac:dyDescent="0.3">
      <c r="A6071" s="1"/>
      <c r="C6071" s="5"/>
      <c r="K6071" s="1"/>
    </row>
    <row r="6072" spans="1:11" x14ac:dyDescent="0.3">
      <c r="A6072" s="1"/>
      <c r="C6072" s="5"/>
      <c r="K6072" s="1"/>
    </row>
    <row r="6073" spans="1:11" x14ac:dyDescent="0.3">
      <c r="A6073" s="1"/>
      <c r="C6073" s="5"/>
      <c r="K6073" s="1"/>
    </row>
    <row r="6074" spans="1:11" x14ac:dyDescent="0.3">
      <c r="A6074" s="1"/>
      <c r="C6074" s="5"/>
      <c r="K6074" s="1"/>
    </row>
    <row r="6075" spans="1:11" x14ac:dyDescent="0.3">
      <c r="A6075" s="1"/>
      <c r="C6075" s="5"/>
      <c r="K6075" s="1"/>
    </row>
    <row r="6076" spans="1:11" x14ac:dyDescent="0.3">
      <c r="A6076" s="1"/>
      <c r="C6076" s="5"/>
      <c r="K6076" s="1"/>
    </row>
    <row r="6077" spans="1:11" x14ac:dyDescent="0.3">
      <c r="A6077" s="1"/>
      <c r="C6077" s="5"/>
      <c r="K6077" s="1"/>
    </row>
    <row r="6078" spans="1:11" x14ac:dyDescent="0.3">
      <c r="A6078" s="1"/>
      <c r="C6078" s="5"/>
      <c r="K6078" s="1"/>
    </row>
    <row r="6079" spans="1:11" x14ac:dyDescent="0.3">
      <c r="A6079" s="1"/>
      <c r="C6079" s="5"/>
      <c r="K6079" s="1"/>
    </row>
    <row r="6080" spans="1:11" x14ac:dyDescent="0.3">
      <c r="A6080" s="1"/>
      <c r="C6080" s="5"/>
      <c r="K6080" s="1"/>
    </row>
    <row r="6081" spans="1:11" x14ac:dyDescent="0.3">
      <c r="A6081" s="1"/>
      <c r="C6081" s="5"/>
      <c r="K6081" s="1"/>
    </row>
    <row r="6082" spans="1:11" x14ac:dyDescent="0.3">
      <c r="A6082" s="1"/>
      <c r="C6082" s="5"/>
      <c r="K6082" s="1"/>
    </row>
    <row r="6083" spans="1:11" x14ac:dyDescent="0.3">
      <c r="A6083" s="1"/>
      <c r="C6083" s="5"/>
      <c r="K6083" s="1"/>
    </row>
    <row r="6084" spans="1:11" x14ac:dyDescent="0.3">
      <c r="A6084" s="1"/>
      <c r="C6084" s="5"/>
      <c r="K6084" s="1"/>
    </row>
    <row r="6085" spans="1:11" x14ac:dyDescent="0.3">
      <c r="A6085" s="1"/>
      <c r="C6085" s="5"/>
      <c r="K6085" s="1"/>
    </row>
    <row r="6086" spans="1:11" x14ac:dyDescent="0.3">
      <c r="A6086" s="1"/>
      <c r="C6086" s="5"/>
      <c r="K6086" s="1"/>
    </row>
    <row r="6087" spans="1:11" x14ac:dyDescent="0.3">
      <c r="A6087" s="1"/>
      <c r="C6087" s="5"/>
      <c r="K6087" s="1"/>
    </row>
    <row r="6088" spans="1:11" x14ac:dyDescent="0.3">
      <c r="A6088" s="1"/>
      <c r="C6088" s="5"/>
      <c r="K6088" s="1"/>
    </row>
    <row r="6089" spans="1:11" x14ac:dyDescent="0.3">
      <c r="A6089" s="1"/>
      <c r="C6089" s="5"/>
      <c r="K6089" s="1"/>
    </row>
    <row r="6090" spans="1:11" x14ac:dyDescent="0.3">
      <c r="A6090" s="1"/>
      <c r="C6090" s="5"/>
      <c r="K6090" s="1"/>
    </row>
    <row r="6091" spans="1:11" x14ac:dyDescent="0.3">
      <c r="A6091" s="1"/>
      <c r="C6091" s="5"/>
      <c r="K6091" s="1"/>
    </row>
    <row r="6092" spans="1:11" x14ac:dyDescent="0.3">
      <c r="A6092" s="1"/>
      <c r="C6092" s="5"/>
      <c r="K6092" s="1"/>
    </row>
    <row r="6093" spans="1:11" x14ac:dyDescent="0.3">
      <c r="A6093" s="1"/>
      <c r="C6093" s="5"/>
      <c r="K6093" s="1"/>
    </row>
    <row r="6094" spans="1:11" x14ac:dyDescent="0.3">
      <c r="A6094" s="1"/>
      <c r="C6094" s="5"/>
      <c r="K6094" s="1"/>
    </row>
    <row r="6095" spans="1:11" x14ac:dyDescent="0.3">
      <c r="A6095" s="1"/>
      <c r="C6095" s="5"/>
      <c r="K6095" s="1"/>
    </row>
    <row r="6096" spans="1:11" x14ac:dyDescent="0.3">
      <c r="A6096" s="1"/>
      <c r="C6096" s="5"/>
      <c r="K6096" s="1"/>
    </row>
    <row r="6097" spans="1:11" x14ac:dyDescent="0.3">
      <c r="A6097" s="1"/>
      <c r="C6097" s="5"/>
      <c r="K6097" s="1"/>
    </row>
    <row r="6098" spans="1:11" x14ac:dyDescent="0.3">
      <c r="A6098" s="1"/>
      <c r="C6098" s="5"/>
      <c r="K6098" s="1"/>
    </row>
    <row r="6099" spans="1:11" x14ac:dyDescent="0.3">
      <c r="A6099" s="1"/>
      <c r="C6099" s="5"/>
      <c r="K6099" s="1"/>
    </row>
    <row r="6100" spans="1:11" x14ac:dyDescent="0.3">
      <c r="A6100" s="1"/>
      <c r="C6100" s="5"/>
      <c r="K6100" s="1"/>
    </row>
    <row r="6101" spans="1:11" x14ac:dyDescent="0.3">
      <c r="A6101" s="1"/>
      <c r="C6101" s="5"/>
      <c r="K6101" s="1"/>
    </row>
    <row r="6102" spans="1:11" x14ac:dyDescent="0.3">
      <c r="A6102" s="1"/>
      <c r="C6102" s="5"/>
      <c r="K6102" s="1"/>
    </row>
    <row r="6103" spans="1:11" x14ac:dyDescent="0.3">
      <c r="A6103" s="1"/>
      <c r="C6103" s="5"/>
      <c r="K6103" s="1"/>
    </row>
    <row r="6104" spans="1:11" x14ac:dyDescent="0.3">
      <c r="A6104" s="1"/>
      <c r="C6104" s="5"/>
      <c r="K6104" s="1"/>
    </row>
    <row r="6105" spans="1:11" x14ac:dyDescent="0.3">
      <c r="A6105" s="1"/>
      <c r="C6105" s="5"/>
      <c r="K6105" s="1"/>
    </row>
    <row r="6106" spans="1:11" x14ac:dyDescent="0.3">
      <c r="A6106" s="1"/>
      <c r="C6106" s="5"/>
      <c r="K6106" s="1"/>
    </row>
    <row r="6107" spans="1:11" x14ac:dyDescent="0.3">
      <c r="A6107" s="1"/>
      <c r="C6107" s="5"/>
      <c r="K6107" s="1"/>
    </row>
    <row r="6108" spans="1:11" x14ac:dyDescent="0.3">
      <c r="A6108" s="1"/>
      <c r="C6108" s="5"/>
      <c r="K6108" s="1"/>
    </row>
    <row r="6109" spans="1:11" x14ac:dyDescent="0.3">
      <c r="A6109" s="1"/>
      <c r="C6109" s="5"/>
      <c r="K6109" s="1"/>
    </row>
    <row r="6110" spans="1:11" x14ac:dyDescent="0.3">
      <c r="A6110" s="1"/>
      <c r="C6110" s="5"/>
      <c r="K6110" s="1"/>
    </row>
    <row r="6111" spans="1:11" x14ac:dyDescent="0.3">
      <c r="A6111" s="1"/>
      <c r="C6111" s="5"/>
      <c r="K6111" s="1"/>
    </row>
    <row r="6112" spans="1:11" x14ac:dyDescent="0.3">
      <c r="A6112" s="1"/>
      <c r="C6112" s="5"/>
      <c r="K6112" s="1"/>
    </row>
    <row r="6113" spans="1:11" x14ac:dyDescent="0.3">
      <c r="A6113" s="1"/>
      <c r="C6113" s="5"/>
      <c r="K6113" s="1"/>
    </row>
    <row r="6114" spans="1:11" x14ac:dyDescent="0.3">
      <c r="A6114" s="1"/>
      <c r="C6114" s="5"/>
      <c r="K6114" s="1"/>
    </row>
    <row r="6115" spans="1:11" x14ac:dyDescent="0.3">
      <c r="A6115" s="1"/>
      <c r="C6115" s="5"/>
      <c r="K6115" s="1"/>
    </row>
    <row r="6116" spans="1:11" x14ac:dyDescent="0.3">
      <c r="A6116" s="1"/>
      <c r="C6116" s="5"/>
      <c r="K6116" s="1"/>
    </row>
    <row r="6117" spans="1:11" x14ac:dyDescent="0.3">
      <c r="A6117" s="1"/>
      <c r="C6117" s="5"/>
      <c r="K6117" s="1"/>
    </row>
    <row r="6118" spans="1:11" x14ac:dyDescent="0.3">
      <c r="A6118" s="1"/>
      <c r="C6118" s="5"/>
      <c r="K6118" s="1"/>
    </row>
    <row r="6119" spans="1:11" x14ac:dyDescent="0.3">
      <c r="A6119" s="1"/>
      <c r="C6119" s="5"/>
      <c r="K6119" s="1"/>
    </row>
    <row r="6120" spans="1:11" x14ac:dyDescent="0.3">
      <c r="A6120" s="1"/>
      <c r="C6120" s="5"/>
      <c r="K6120" s="1"/>
    </row>
    <row r="6121" spans="1:11" x14ac:dyDescent="0.3">
      <c r="A6121" s="1"/>
      <c r="C6121" s="5"/>
      <c r="K6121" s="1"/>
    </row>
    <row r="6122" spans="1:11" x14ac:dyDescent="0.3">
      <c r="A6122" s="1"/>
      <c r="C6122" s="5"/>
      <c r="K6122" s="1"/>
    </row>
    <row r="6123" spans="1:11" x14ac:dyDescent="0.3">
      <c r="A6123" s="1"/>
      <c r="C6123" s="5"/>
      <c r="K6123" s="1"/>
    </row>
    <row r="6124" spans="1:11" x14ac:dyDescent="0.3">
      <c r="A6124" s="1"/>
      <c r="C6124" s="5"/>
      <c r="K6124" s="1"/>
    </row>
    <row r="6125" spans="1:11" x14ac:dyDescent="0.3">
      <c r="A6125" s="1"/>
      <c r="C6125" s="5"/>
      <c r="K6125" s="1"/>
    </row>
    <row r="6126" spans="1:11" x14ac:dyDescent="0.3">
      <c r="A6126" s="1"/>
      <c r="C6126" s="5"/>
      <c r="K6126" s="1"/>
    </row>
    <row r="6127" spans="1:11" x14ac:dyDescent="0.3">
      <c r="A6127" s="1"/>
      <c r="C6127" s="5"/>
      <c r="K6127" s="1"/>
    </row>
    <row r="6128" spans="1:11" x14ac:dyDescent="0.3">
      <c r="A6128" s="1"/>
      <c r="C6128" s="5"/>
      <c r="K6128" s="1"/>
    </row>
    <row r="6129" spans="1:11" x14ac:dyDescent="0.3">
      <c r="A6129" s="1"/>
      <c r="C6129" s="5"/>
      <c r="K6129" s="1"/>
    </row>
    <row r="6130" spans="1:11" x14ac:dyDescent="0.3">
      <c r="A6130" s="1"/>
      <c r="C6130" s="5"/>
      <c r="K6130" s="1"/>
    </row>
    <row r="6131" spans="1:11" x14ac:dyDescent="0.3">
      <c r="A6131" s="1"/>
      <c r="C6131" s="5"/>
      <c r="K6131" s="1"/>
    </row>
    <row r="6132" spans="1:11" x14ac:dyDescent="0.3">
      <c r="A6132" s="1"/>
      <c r="C6132" s="5"/>
      <c r="K6132" s="1"/>
    </row>
    <row r="6133" spans="1:11" x14ac:dyDescent="0.3">
      <c r="A6133" s="1"/>
      <c r="C6133" s="5"/>
      <c r="K6133" s="1"/>
    </row>
    <row r="6134" spans="1:11" x14ac:dyDescent="0.3">
      <c r="A6134" s="1"/>
      <c r="C6134" s="5"/>
      <c r="K6134" s="1"/>
    </row>
    <row r="6135" spans="1:11" x14ac:dyDescent="0.3">
      <c r="A6135" s="1"/>
      <c r="C6135" s="5"/>
      <c r="K6135" s="1"/>
    </row>
    <row r="6136" spans="1:11" x14ac:dyDescent="0.3">
      <c r="A6136" s="1"/>
      <c r="C6136" s="5"/>
      <c r="K6136" s="1"/>
    </row>
    <row r="6137" spans="1:11" x14ac:dyDescent="0.3">
      <c r="A6137" s="1"/>
      <c r="C6137" s="5"/>
      <c r="K6137" s="1"/>
    </row>
    <row r="6138" spans="1:11" x14ac:dyDescent="0.3">
      <c r="A6138" s="1"/>
      <c r="C6138" s="5"/>
      <c r="K6138" s="1"/>
    </row>
    <row r="6139" spans="1:11" x14ac:dyDescent="0.3">
      <c r="A6139" s="1"/>
      <c r="C6139" s="5"/>
      <c r="K6139" s="1"/>
    </row>
    <row r="6140" spans="1:11" x14ac:dyDescent="0.3">
      <c r="A6140" s="1"/>
      <c r="C6140" s="5"/>
      <c r="K6140" s="1"/>
    </row>
    <row r="6141" spans="1:11" x14ac:dyDescent="0.3">
      <c r="A6141" s="1"/>
      <c r="C6141" s="5"/>
      <c r="K6141" s="1"/>
    </row>
    <row r="6142" spans="1:11" x14ac:dyDescent="0.3">
      <c r="A6142" s="1"/>
      <c r="C6142" s="5"/>
      <c r="K6142" s="1"/>
    </row>
    <row r="6143" spans="1:11" x14ac:dyDescent="0.3">
      <c r="A6143" s="1"/>
      <c r="C6143" s="5"/>
      <c r="K6143" s="1"/>
    </row>
    <row r="6144" spans="1:11" x14ac:dyDescent="0.3">
      <c r="A6144" s="1"/>
      <c r="C6144" s="5"/>
      <c r="K6144" s="1"/>
    </row>
    <row r="6145" spans="1:11" x14ac:dyDescent="0.3">
      <c r="A6145" s="1"/>
      <c r="C6145" s="5"/>
      <c r="K6145" s="1"/>
    </row>
    <row r="6146" spans="1:11" x14ac:dyDescent="0.3">
      <c r="A6146" s="1"/>
      <c r="C6146" s="5"/>
      <c r="K6146" s="1"/>
    </row>
    <row r="6147" spans="1:11" x14ac:dyDescent="0.3">
      <c r="A6147" s="1"/>
      <c r="C6147" s="5"/>
      <c r="K6147" s="1"/>
    </row>
    <row r="6148" spans="1:11" x14ac:dyDescent="0.3">
      <c r="A6148" s="1"/>
      <c r="C6148" s="5"/>
      <c r="K6148" s="1"/>
    </row>
    <row r="6149" spans="1:11" x14ac:dyDescent="0.3">
      <c r="A6149" s="1"/>
      <c r="C6149" s="5"/>
      <c r="K6149" s="1"/>
    </row>
    <row r="6150" spans="1:11" x14ac:dyDescent="0.3">
      <c r="A6150" s="1"/>
      <c r="C6150" s="5"/>
      <c r="K6150" s="1"/>
    </row>
    <row r="6151" spans="1:11" x14ac:dyDescent="0.3">
      <c r="A6151" s="1"/>
      <c r="C6151" s="5"/>
      <c r="K6151" s="1"/>
    </row>
    <row r="6152" spans="1:11" x14ac:dyDescent="0.3">
      <c r="A6152" s="1"/>
      <c r="C6152" s="5"/>
      <c r="K6152" s="1"/>
    </row>
    <row r="6153" spans="1:11" x14ac:dyDescent="0.3">
      <c r="A6153" s="1"/>
      <c r="C6153" s="5"/>
      <c r="K6153" s="1"/>
    </row>
    <row r="6154" spans="1:11" x14ac:dyDescent="0.3">
      <c r="A6154" s="1"/>
      <c r="C6154" s="5"/>
      <c r="K6154" s="1"/>
    </row>
    <row r="6155" spans="1:11" x14ac:dyDescent="0.3">
      <c r="A6155" s="1"/>
      <c r="C6155" s="5"/>
      <c r="K6155" s="1"/>
    </row>
    <row r="6156" spans="1:11" x14ac:dyDescent="0.3">
      <c r="A6156" s="1"/>
      <c r="C6156" s="5"/>
      <c r="K6156" s="1"/>
    </row>
    <row r="6157" spans="1:11" x14ac:dyDescent="0.3">
      <c r="A6157" s="1"/>
      <c r="C6157" s="5"/>
      <c r="K6157" s="1"/>
    </row>
    <row r="6158" spans="1:11" x14ac:dyDescent="0.3">
      <c r="A6158" s="1"/>
      <c r="C6158" s="5"/>
      <c r="K6158" s="1"/>
    </row>
    <row r="6159" spans="1:11" x14ac:dyDescent="0.3">
      <c r="A6159" s="1"/>
      <c r="C6159" s="5"/>
      <c r="K6159" s="1"/>
    </row>
    <row r="6160" spans="1:11" x14ac:dyDescent="0.3">
      <c r="A6160" s="1"/>
      <c r="C6160" s="5"/>
      <c r="K6160" s="1"/>
    </row>
    <row r="6161" spans="1:11" x14ac:dyDescent="0.3">
      <c r="A6161" s="1"/>
      <c r="C6161" s="5"/>
      <c r="K6161" s="1"/>
    </row>
    <row r="6162" spans="1:11" x14ac:dyDescent="0.3">
      <c r="A6162" s="1"/>
      <c r="C6162" s="5"/>
      <c r="K6162" s="1"/>
    </row>
    <row r="6163" spans="1:11" x14ac:dyDescent="0.3">
      <c r="A6163" s="1"/>
      <c r="C6163" s="5"/>
      <c r="K6163" s="1"/>
    </row>
    <row r="6164" spans="1:11" x14ac:dyDescent="0.3">
      <c r="A6164" s="1"/>
      <c r="C6164" s="5"/>
      <c r="K6164" s="1"/>
    </row>
    <row r="6165" spans="1:11" x14ac:dyDescent="0.3">
      <c r="A6165" s="1"/>
      <c r="C6165" s="5"/>
      <c r="K6165" s="1"/>
    </row>
    <row r="6166" spans="1:11" x14ac:dyDescent="0.3">
      <c r="A6166" s="1"/>
      <c r="C6166" s="5"/>
      <c r="K6166" s="1"/>
    </row>
    <row r="6167" spans="1:11" x14ac:dyDescent="0.3">
      <c r="A6167" s="1"/>
      <c r="C6167" s="5"/>
      <c r="K6167" s="1"/>
    </row>
    <row r="6168" spans="1:11" x14ac:dyDescent="0.3">
      <c r="A6168" s="1"/>
      <c r="C6168" s="5"/>
      <c r="K6168" s="1"/>
    </row>
    <row r="6169" spans="1:11" x14ac:dyDescent="0.3">
      <c r="A6169" s="1"/>
      <c r="C6169" s="5"/>
      <c r="K6169" s="1"/>
    </row>
    <row r="6170" spans="1:11" x14ac:dyDescent="0.3">
      <c r="A6170" s="1"/>
      <c r="C6170" s="5"/>
      <c r="K6170" s="1"/>
    </row>
    <row r="6171" spans="1:11" x14ac:dyDescent="0.3">
      <c r="A6171" s="1"/>
      <c r="C6171" s="5"/>
      <c r="K6171" s="1"/>
    </row>
    <row r="6172" spans="1:11" x14ac:dyDescent="0.3">
      <c r="A6172" s="1"/>
      <c r="C6172" s="5"/>
      <c r="K6172" s="1"/>
    </row>
    <row r="6173" spans="1:11" x14ac:dyDescent="0.3">
      <c r="A6173" s="1"/>
      <c r="C6173" s="5"/>
      <c r="K6173" s="1"/>
    </row>
    <row r="6174" spans="1:11" x14ac:dyDescent="0.3">
      <c r="A6174" s="1"/>
      <c r="C6174" s="5"/>
      <c r="K6174" s="1"/>
    </row>
    <row r="6175" spans="1:11" x14ac:dyDescent="0.3">
      <c r="A6175" s="1"/>
      <c r="C6175" s="5"/>
      <c r="K6175" s="1"/>
    </row>
    <row r="6176" spans="1:11" x14ac:dyDescent="0.3">
      <c r="A6176" s="1"/>
      <c r="C6176" s="5"/>
      <c r="K6176" s="1"/>
    </row>
    <row r="6177" spans="1:11" x14ac:dyDescent="0.3">
      <c r="A6177" s="1"/>
      <c r="C6177" s="5"/>
      <c r="K6177" s="1"/>
    </row>
    <row r="6178" spans="1:11" x14ac:dyDescent="0.3">
      <c r="A6178" s="1"/>
      <c r="C6178" s="5"/>
      <c r="K6178" s="1"/>
    </row>
    <row r="6179" spans="1:11" x14ac:dyDescent="0.3">
      <c r="A6179" s="1"/>
      <c r="C6179" s="5"/>
      <c r="K6179" s="1"/>
    </row>
    <row r="6180" spans="1:11" x14ac:dyDescent="0.3">
      <c r="A6180" s="1"/>
      <c r="C6180" s="5"/>
      <c r="K6180" s="1"/>
    </row>
    <row r="6181" spans="1:11" x14ac:dyDescent="0.3">
      <c r="A6181" s="1"/>
      <c r="C6181" s="5"/>
      <c r="K6181" s="1"/>
    </row>
    <row r="6182" spans="1:11" x14ac:dyDescent="0.3">
      <c r="A6182" s="1"/>
      <c r="C6182" s="5"/>
      <c r="K6182" s="1"/>
    </row>
    <row r="6183" spans="1:11" x14ac:dyDescent="0.3">
      <c r="A6183" s="1"/>
      <c r="C6183" s="5"/>
      <c r="K6183" s="1"/>
    </row>
    <row r="6184" spans="1:11" x14ac:dyDescent="0.3">
      <c r="A6184" s="1"/>
      <c r="C6184" s="5"/>
      <c r="K6184" s="1"/>
    </row>
    <row r="6185" spans="1:11" x14ac:dyDescent="0.3">
      <c r="A6185" s="1"/>
      <c r="C6185" s="5"/>
      <c r="K6185" s="1"/>
    </row>
    <row r="6186" spans="1:11" x14ac:dyDescent="0.3">
      <c r="A6186" s="1"/>
      <c r="C6186" s="5"/>
      <c r="K6186" s="1"/>
    </row>
    <row r="6187" spans="1:11" x14ac:dyDescent="0.3">
      <c r="A6187" s="1"/>
      <c r="C6187" s="5"/>
      <c r="K6187" s="1"/>
    </row>
    <row r="6188" spans="1:11" x14ac:dyDescent="0.3">
      <c r="A6188" s="1"/>
      <c r="C6188" s="5"/>
      <c r="K6188" s="1"/>
    </row>
    <row r="6189" spans="1:11" x14ac:dyDescent="0.3">
      <c r="A6189" s="1"/>
      <c r="C6189" s="5"/>
      <c r="K6189" s="1"/>
    </row>
    <row r="6190" spans="1:11" x14ac:dyDescent="0.3">
      <c r="A6190" s="1"/>
      <c r="C6190" s="5"/>
      <c r="K6190" s="1"/>
    </row>
    <row r="6191" spans="1:11" x14ac:dyDescent="0.3">
      <c r="A6191" s="1"/>
      <c r="C6191" s="5"/>
      <c r="K6191" s="1"/>
    </row>
    <row r="6192" spans="1:11" x14ac:dyDescent="0.3">
      <c r="A6192" s="1"/>
      <c r="C6192" s="5"/>
      <c r="K6192" s="1"/>
    </row>
    <row r="6193" spans="1:11" x14ac:dyDescent="0.3">
      <c r="A6193" s="1"/>
      <c r="C6193" s="5"/>
      <c r="K6193" s="1"/>
    </row>
    <row r="6194" spans="1:11" x14ac:dyDescent="0.3">
      <c r="A6194" s="1"/>
      <c r="C6194" s="5"/>
      <c r="K6194" s="1"/>
    </row>
    <row r="6195" spans="1:11" x14ac:dyDescent="0.3">
      <c r="A6195" s="1"/>
      <c r="C6195" s="5"/>
      <c r="K6195" s="1"/>
    </row>
    <row r="6196" spans="1:11" x14ac:dyDescent="0.3">
      <c r="A6196" s="1"/>
      <c r="C6196" s="5"/>
      <c r="K6196" s="1"/>
    </row>
    <row r="6197" spans="1:11" x14ac:dyDescent="0.3">
      <c r="A6197" s="1"/>
      <c r="C6197" s="5"/>
      <c r="K6197" s="1"/>
    </row>
    <row r="6198" spans="1:11" x14ac:dyDescent="0.3">
      <c r="A6198" s="1"/>
      <c r="C6198" s="5"/>
      <c r="K6198" s="1"/>
    </row>
    <row r="6199" spans="1:11" x14ac:dyDescent="0.3">
      <c r="A6199" s="1"/>
      <c r="C6199" s="5"/>
      <c r="K6199" s="1"/>
    </row>
    <row r="6200" spans="1:11" x14ac:dyDescent="0.3">
      <c r="A6200" s="1"/>
      <c r="C6200" s="5"/>
      <c r="K6200" s="1"/>
    </row>
    <row r="6201" spans="1:11" x14ac:dyDescent="0.3">
      <c r="A6201" s="1"/>
      <c r="C6201" s="5"/>
      <c r="K6201" s="1"/>
    </row>
    <row r="6202" spans="1:11" x14ac:dyDescent="0.3">
      <c r="A6202" s="1"/>
      <c r="C6202" s="5"/>
      <c r="K6202" s="1"/>
    </row>
    <row r="6203" spans="1:11" x14ac:dyDescent="0.3">
      <c r="A6203" s="1"/>
      <c r="C6203" s="5"/>
      <c r="K6203" s="1"/>
    </row>
    <row r="6204" spans="1:11" x14ac:dyDescent="0.3">
      <c r="A6204" s="1"/>
      <c r="C6204" s="5"/>
      <c r="K6204" s="1"/>
    </row>
    <row r="6205" spans="1:11" x14ac:dyDescent="0.3">
      <c r="A6205" s="1"/>
      <c r="C6205" s="5"/>
      <c r="K6205" s="1"/>
    </row>
    <row r="6206" spans="1:11" x14ac:dyDescent="0.3">
      <c r="A6206" s="1"/>
      <c r="C6206" s="5"/>
      <c r="K6206" s="1"/>
    </row>
    <row r="6207" spans="1:11" x14ac:dyDescent="0.3">
      <c r="A6207" s="1"/>
      <c r="C6207" s="5"/>
      <c r="K6207" s="1"/>
    </row>
    <row r="6208" spans="1:11" x14ac:dyDescent="0.3">
      <c r="A6208" s="1"/>
      <c r="C6208" s="5"/>
      <c r="K6208" s="1"/>
    </row>
    <row r="6209" spans="1:11" x14ac:dyDescent="0.3">
      <c r="A6209" s="1"/>
      <c r="C6209" s="5"/>
      <c r="K6209" s="1"/>
    </row>
    <row r="6210" spans="1:11" x14ac:dyDescent="0.3">
      <c r="A6210" s="1"/>
      <c r="C6210" s="5"/>
      <c r="K6210" s="1"/>
    </row>
    <row r="6211" spans="1:11" x14ac:dyDescent="0.3">
      <c r="A6211" s="1"/>
      <c r="C6211" s="5"/>
      <c r="K6211" s="1"/>
    </row>
    <row r="6212" spans="1:11" x14ac:dyDescent="0.3">
      <c r="A6212" s="1"/>
      <c r="C6212" s="5"/>
      <c r="K6212" s="1"/>
    </row>
    <row r="6213" spans="1:11" x14ac:dyDescent="0.3">
      <c r="A6213" s="1"/>
      <c r="C6213" s="5"/>
      <c r="K6213" s="1"/>
    </row>
    <row r="6214" spans="1:11" x14ac:dyDescent="0.3">
      <c r="A6214" s="1"/>
      <c r="C6214" s="5"/>
      <c r="K6214" s="1"/>
    </row>
    <row r="6215" spans="1:11" x14ac:dyDescent="0.3">
      <c r="A6215" s="1"/>
      <c r="C6215" s="5"/>
      <c r="K6215" s="1"/>
    </row>
    <row r="6216" spans="1:11" x14ac:dyDescent="0.3">
      <c r="A6216" s="1"/>
      <c r="C6216" s="5"/>
      <c r="K6216" s="1"/>
    </row>
    <row r="6217" spans="1:11" x14ac:dyDescent="0.3">
      <c r="A6217" s="1"/>
      <c r="C6217" s="5"/>
      <c r="K6217" s="1"/>
    </row>
    <row r="6218" spans="1:11" x14ac:dyDescent="0.3">
      <c r="A6218" s="1"/>
      <c r="C6218" s="5"/>
      <c r="K6218" s="1"/>
    </row>
    <row r="6219" spans="1:11" x14ac:dyDescent="0.3">
      <c r="A6219" s="1"/>
      <c r="C6219" s="5"/>
      <c r="K6219" s="1"/>
    </row>
    <row r="6220" spans="1:11" x14ac:dyDescent="0.3">
      <c r="A6220" s="1"/>
      <c r="C6220" s="5"/>
      <c r="K6220" s="1"/>
    </row>
    <row r="6221" spans="1:11" x14ac:dyDescent="0.3">
      <c r="A6221" s="1"/>
      <c r="C6221" s="5"/>
      <c r="K6221" s="1"/>
    </row>
    <row r="6222" spans="1:11" x14ac:dyDescent="0.3">
      <c r="A6222" s="1"/>
      <c r="C6222" s="5"/>
      <c r="K6222" s="1"/>
    </row>
    <row r="6223" spans="1:11" x14ac:dyDescent="0.3">
      <c r="A6223" s="1"/>
      <c r="C6223" s="5"/>
      <c r="K6223" s="1"/>
    </row>
    <row r="6224" spans="1:11" x14ac:dyDescent="0.3">
      <c r="A6224" s="1"/>
      <c r="C6224" s="5"/>
      <c r="K6224" s="1"/>
    </row>
    <row r="6225" spans="1:11" x14ac:dyDescent="0.3">
      <c r="A6225" s="1"/>
      <c r="C6225" s="5"/>
      <c r="K6225" s="1"/>
    </row>
    <row r="6226" spans="1:11" x14ac:dyDescent="0.3">
      <c r="A6226" s="1"/>
      <c r="C6226" s="5"/>
      <c r="K6226" s="1"/>
    </row>
    <row r="6227" spans="1:11" x14ac:dyDescent="0.3">
      <c r="A6227" s="1"/>
      <c r="C6227" s="5"/>
      <c r="K6227" s="1"/>
    </row>
    <row r="6228" spans="1:11" x14ac:dyDescent="0.3">
      <c r="A6228" s="1"/>
      <c r="C6228" s="5"/>
      <c r="K6228" s="1"/>
    </row>
    <row r="6229" spans="1:11" x14ac:dyDescent="0.3">
      <c r="A6229" s="1"/>
      <c r="C6229" s="5"/>
      <c r="K6229" s="1"/>
    </row>
    <row r="6230" spans="1:11" x14ac:dyDescent="0.3">
      <c r="A6230" s="1"/>
      <c r="C6230" s="5"/>
      <c r="K6230" s="1"/>
    </row>
    <row r="6231" spans="1:11" x14ac:dyDescent="0.3">
      <c r="A6231" s="1"/>
      <c r="C6231" s="5"/>
      <c r="K6231" s="1"/>
    </row>
    <row r="6232" spans="1:11" x14ac:dyDescent="0.3">
      <c r="A6232" s="1"/>
      <c r="C6232" s="5"/>
      <c r="K6232" s="1"/>
    </row>
    <row r="6233" spans="1:11" x14ac:dyDescent="0.3">
      <c r="A6233" s="1"/>
      <c r="C6233" s="5"/>
      <c r="K6233" s="1"/>
    </row>
    <row r="6234" spans="1:11" x14ac:dyDescent="0.3">
      <c r="A6234" s="1"/>
      <c r="C6234" s="5"/>
      <c r="K6234" s="1"/>
    </row>
    <row r="6235" spans="1:11" x14ac:dyDescent="0.3">
      <c r="A6235" s="1"/>
      <c r="C6235" s="5"/>
      <c r="K6235" s="1"/>
    </row>
    <row r="6236" spans="1:11" x14ac:dyDescent="0.3">
      <c r="A6236" s="1"/>
      <c r="C6236" s="5"/>
      <c r="K6236" s="1"/>
    </row>
    <row r="6237" spans="1:11" x14ac:dyDescent="0.3">
      <c r="A6237" s="1"/>
      <c r="C6237" s="5"/>
      <c r="K6237" s="1"/>
    </row>
    <row r="6238" spans="1:11" x14ac:dyDescent="0.3">
      <c r="A6238" s="1"/>
      <c r="C6238" s="5"/>
      <c r="K6238" s="1"/>
    </row>
    <row r="6239" spans="1:11" x14ac:dyDescent="0.3">
      <c r="A6239" s="1"/>
      <c r="C6239" s="5"/>
      <c r="K6239" s="1"/>
    </row>
    <row r="6240" spans="1:11" x14ac:dyDescent="0.3">
      <c r="A6240" s="1"/>
      <c r="C6240" s="5"/>
      <c r="K6240" s="1"/>
    </row>
    <row r="6241" spans="1:11" x14ac:dyDescent="0.3">
      <c r="A6241" s="1"/>
      <c r="C6241" s="5"/>
      <c r="K6241" s="1"/>
    </row>
    <row r="6242" spans="1:11" x14ac:dyDescent="0.3">
      <c r="A6242" s="1"/>
      <c r="C6242" s="5"/>
      <c r="K6242" s="1"/>
    </row>
    <row r="6243" spans="1:11" x14ac:dyDescent="0.3">
      <c r="A6243" s="1"/>
      <c r="C6243" s="5"/>
      <c r="K6243" s="1"/>
    </row>
    <row r="6244" spans="1:11" x14ac:dyDescent="0.3">
      <c r="A6244" s="1"/>
      <c r="C6244" s="5"/>
      <c r="K6244" s="1"/>
    </row>
    <row r="6245" spans="1:11" x14ac:dyDescent="0.3">
      <c r="A6245" s="1"/>
      <c r="C6245" s="5"/>
      <c r="K6245" s="1"/>
    </row>
    <row r="6246" spans="1:11" x14ac:dyDescent="0.3">
      <c r="A6246" s="1"/>
      <c r="C6246" s="5"/>
      <c r="K6246" s="1"/>
    </row>
    <row r="6247" spans="1:11" x14ac:dyDescent="0.3">
      <c r="A6247" s="1"/>
      <c r="C6247" s="5"/>
      <c r="K6247" s="1"/>
    </row>
    <row r="6248" spans="1:11" x14ac:dyDescent="0.3">
      <c r="A6248" s="1"/>
      <c r="C6248" s="5"/>
      <c r="K6248" s="1"/>
    </row>
    <row r="6249" spans="1:11" x14ac:dyDescent="0.3">
      <c r="A6249" s="1"/>
      <c r="C6249" s="5"/>
      <c r="K6249" s="1"/>
    </row>
    <row r="6250" spans="1:11" x14ac:dyDescent="0.3">
      <c r="A6250" s="1"/>
      <c r="C6250" s="5"/>
      <c r="K6250" s="1"/>
    </row>
    <row r="6251" spans="1:11" x14ac:dyDescent="0.3">
      <c r="A6251" s="1"/>
      <c r="C6251" s="5"/>
      <c r="K6251" s="1"/>
    </row>
    <row r="6252" spans="1:11" x14ac:dyDescent="0.3">
      <c r="A6252" s="1"/>
      <c r="C6252" s="5"/>
      <c r="K6252" s="1"/>
    </row>
    <row r="6253" spans="1:11" x14ac:dyDescent="0.3">
      <c r="A6253" s="1"/>
      <c r="C6253" s="5"/>
      <c r="K6253" s="1"/>
    </row>
    <row r="6254" spans="1:11" x14ac:dyDescent="0.3">
      <c r="A6254" s="1"/>
      <c r="C6254" s="5"/>
      <c r="K6254" s="1"/>
    </row>
    <row r="6255" spans="1:11" x14ac:dyDescent="0.3">
      <c r="A6255" s="1"/>
      <c r="C6255" s="5"/>
      <c r="K6255" s="1"/>
    </row>
    <row r="6256" spans="1:11" x14ac:dyDescent="0.3">
      <c r="A6256" s="1"/>
      <c r="C6256" s="5"/>
      <c r="K6256" s="1"/>
    </row>
    <row r="6257" spans="1:11" x14ac:dyDescent="0.3">
      <c r="A6257" s="1"/>
      <c r="C6257" s="5"/>
      <c r="K6257" s="1"/>
    </row>
    <row r="6258" spans="1:11" x14ac:dyDescent="0.3">
      <c r="A6258" s="1"/>
      <c r="C6258" s="5"/>
      <c r="K6258" s="1"/>
    </row>
    <row r="6259" spans="1:11" x14ac:dyDescent="0.3">
      <c r="A6259" s="1"/>
      <c r="C6259" s="5"/>
      <c r="K6259" s="1"/>
    </row>
    <row r="6260" spans="1:11" x14ac:dyDescent="0.3">
      <c r="A6260" s="1"/>
      <c r="C6260" s="5"/>
      <c r="K6260" s="1"/>
    </row>
    <row r="6261" spans="1:11" x14ac:dyDescent="0.3">
      <c r="A6261" s="1"/>
      <c r="C6261" s="5"/>
      <c r="K6261" s="1"/>
    </row>
    <row r="6262" spans="1:11" x14ac:dyDescent="0.3">
      <c r="A6262" s="1"/>
      <c r="C6262" s="5"/>
      <c r="K6262" s="1"/>
    </row>
    <row r="6263" spans="1:11" x14ac:dyDescent="0.3">
      <c r="A6263" s="1"/>
      <c r="C6263" s="5"/>
      <c r="K6263" s="1"/>
    </row>
    <row r="6264" spans="1:11" x14ac:dyDescent="0.3">
      <c r="A6264" s="1"/>
      <c r="C6264" s="5"/>
      <c r="K6264" s="1"/>
    </row>
    <row r="6265" spans="1:11" x14ac:dyDescent="0.3">
      <c r="A6265" s="1"/>
      <c r="C6265" s="5"/>
      <c r="K6265" s="1"/>
    </row>
    <row r="6266" spans="1:11" x14ac:dyDescent="0.3">
      <c r="A6266" s="1"/>
      <c r="C6266" s="5"/>
      <c r="K6266" s="1"/>
    </row>
    <row r="6267" spans="1:11" x14ac:dyDescent="0.3">
      <c r="A6267" s="1"/>
      <c r="C6267" s="5"/>
      <c r="K6267" s="1"/>
    </row>
    <row r="6268" spans="1:11" x14ac:dyDescent="0.3">
      <c r="A6268" s="1"/>
      <c r="C6268" s="5"/>
      <c r="K6268" s="1"/>
    </row>
    <row r="6269" spans="1:11" x14ac:dyDescent="0.3">
      <c r="A6269" s="1"/>
      <c r="C6269" s="5"/>
      <c r="K6269" s="1"/>
    </row>
    <row r="6270" spans="1:11" x14ac:dyDescent="0.3">
      <c r="A6270" s="1"/>
      <c r="C6270" s="5"/>
      <c r="K6270" s="1"/>
    </row>
    <row r="6271" spans="1:11" x14ac:dyDescent="0.3">
      <c r="A6271" s="1"/>
      <c r="C6271" s="5"/>
      <c r="K6271" s="1"/>
    </row>
    <row r="6272" spans="1:11" x14ac:dyDescent="0.3">
      <c r="A6272" s="1"/>
      <c r="C6272" s="5"/>
      <c r="K6272" s="1"/>
    </row>
    <row r="6273" spans="1:11" x14ac:dyDescent="0.3">
      <c r="A6273" s="1"/>
      <c r="C6273" s="5"/>
      <c r="K6273" s="1"/>
    </row>
    <row r="6274" spans="1:11" x14ac:dyDescent="0.3">
      <c r="A6274" s="1"/>
      <c r="C6274" s="5"/>
      <c r="K6274" s="1"/>
    </row>
    <row r="6275" spans="1:11" x14ac:dyDescent="0.3">
      <c r="A6275" s="1"/>
      <c r="C6275" s="5"/>
      <c r="K6275" s="1"/>
    </row>
    <row r="6276" spans="1:11" x14ac:dyDescent="0.3">
      <c r="A6276" s="1"/>
      <c r="C6276" s="5"/>
      <c r="K6276" s="1"/>
    </row>
    <row r="6277" spans="1:11" x14ac:dyDescent="0.3">
      <c r="A6277" s="1"/>
      <c r="C6277" s="5"/>
      <c r="K6277" s="1"/>
    </row>
    <row r="6278" spans="1:11" x14ac:dyDescent="0.3">
      <c r="A6278" s="1"/>
      <c r="C6278" s="5"/>
      <c r="K6278" s="1"/>
    </row>
    <row r="6279" spans="1:11" x14ac:dyDescent="0.3">
      <c r="A6279" s="1"/>
      <c r="C6279" s="5"/>
      <c r="K6279" s="1"/>
    </row>
    <row r="6280" spans="1:11" x14ac:dyDescent="0.3">
      <c r="A6280" s="1"/>
      <c r="C6280" s="5"/>
      <c r="K6280" s="1"/>
    </row>
    <row r="6281" spans="1:11" x14ac:dyDescent="0.3">
      <c r="A6281" s="1"/>
      <c r="C6281" s="5"/>
      <c r="K6281" s="1"/>
    </row>
    <row r="6282" spans="1:11" x14ac:dyDescent="0.3">
      <c r="A6282" s="1"/>
      <c r="C6282" s="5"/>
      <c r="K6282" s="1"/>
    </row>
    <row r="6283" spans="1:11" x14ac:dyDescent="0.3">
      <c r="A6283" s="1"/>
      <c r="C6283" s="5"/>
      <c r="K6283" s="1"/>
    </row>
    <row r="6284" spans="1:11" x14ac:dyDescent="0.3">
      <c r="A6284" s="1"/>
      <c r="C6284" s="5"/>
      <c r="K6284" s="1"/>
    </row>
    <row r="6285" spans="1:11" x14ac:dyDescent="0.3">
      <c r="A6285" s="1"/>
      <c r="C6285" s="5"/>
      <c r="K6285" s="1"/>
    </row>
    <row r="6286" spans="1:11" x14ac:dyDescent="0.3">
      <c r="A6286" s="1"/>
      <c r="C6286" s="5"/>
      <c r="K6286" s="1"/>
    </row>
    <row r="6287" spans="1:11" x14ac:dyDescent="0.3">
      <c r="A6287" s="1"/>
      <c r="C6287" s="5"/>
      <c r="K6287" s="1"/>
    </row>
    <row r="6288" spans="1:11" x14ac:dyDescent="0.3">
      <c r="A6288" s="1"/>
      <c r="C6288" s="5"/>
      <c r="K6288" s="1"/>
    </row>
    <row r="6289" spans="1:11" x14ac:dyDescent="0.3">
      <c r="A6289" s="1"/>
      <c r="C6289" s="5"/>
      <c r="K6289" s="1"/>
    </row>
    <row r="6290" spans="1:11" x14ac:dyDescent="0.3">
      <c r="A6290" s="1"/>
      <c r="C6290" s="5"/>
      <c r="K6290" s="1"/>
    </row>
    <row r="6291" spans="1:11" x14ac:dyDescent="0.3">
      <c r="A6291" s="1"/>
      <c r="C6291" s="5"/>
      <c r="K6291" s="1"/>
    </row>
    <row r="6292" spans="1:11" x14ac:dyDescent="0.3">
      <c r="A6292" s="1"/>
      <c r="C6292" s="5"/>
      <c r="K6292" s="1"/>
    </row>
    <row r="6293" spans="1:11" x14ac:dyDescent="0.3">
      <c r="A6293" s="1"/>
      <c r="C6293" s="5"/>
      <c r="K6293" s="1"/>
    </row>
    <row r="6294" spans="1:11" x14ac:dyDescent="0.3">
      <c r="A6294" s="1"/>
      <c r="C6294" s="5"/>
      <c r="K6294" s="1"/>
    </row>
    <row r="6295" spans="1:11" x14ac:dyDescent="0.3">
      <c r="A6295" s="1"/>
      <c r="C6295" s="5"/>
      <c r="K6295" s="1"/>
    </row>
    <row r="6296" spans="1:11" x14ac:dyDescent="0.3">
      <c r="A6296" s="1"/>
      <c r="C6296" s="5"/>
      <c r="K6296" s="1"/>
    </row>
    <row r="6297" spans="1:11" x14ac:dyDescent="0.3">
      <c r="A6297" s="1"/>
      <c r="C6297" s="5"/>
      <c r="K6297" s="1"/>
    </row>
    <row r="6298" spans="1:11" x14ac:dyDescent="0.3">
      <c r="A6298" s="1"/>
      <c r="C6298" s="5"/>
      <c r="K6298" s="1"/>
    </row>
    <row r="6299" spans="1:11" x14ac:dyDescent="0.3">
      <c r="A6299" s="1"/>
      <c r="C6299" s="5"/>
      <c r="K6299" s="1"/>
    </row>
    <row r="6300" spans="1:11" x14ac:dyDescent="0.3">
      <c r="A6300" s="1"/>
      <c r="C6300" s="5"/>
      <c r="K6300" s="1"/>
    </row>
    <row r="6301" spans="1:11" x14ac:dyDescent="0.3">
      <c r="A6301" s="1"/>
      <c r="C6301" s="5"/>
      <c r="K6301" s="1"/>
    </row>
    <row r="6302" spans="1:11" x14ac:dyDescent="0.3">
      <c r="A6302" s="1"/>
      <c r="C6302" s="5"/>
      <c r="K6302" s="1"/>
    </row>
    <row r="6303" spans="1:11" x14ac:dyDescent="0.3">
      <c r="A6303" s="1"/>
      <c r="C6303" s="5"/>
      <c r="K6303" s="1"/>
    </row>
    <row r="6304" spans="1:11" x14ac:dyDescent="0.3">
      <c r="A6304" s="1"/>
      <c r="C6304" s="5"/>
      <c r="K6304" s="1"/>
    </row>
    <row r="6305" spans="1:11" x14ac:dyDescent="0.3">
      <c r="A6305" s="1"/>
      <c r="C6305" s="5"/>
      <c r="K6305" s="1"/>
    </row>
    <row r="6306" spans="1:11" x14ac:dyDescent="0.3">
      <c r="A6306" s="1"/>
      <c r="C6306" s="5"/>
      <c r="K6306" s="1"/>
    </row>
    <row r="6307" spans="1:11" x14ac:dyDescent="0.3">
      <c r="A6307" s="1"/>
      <c r="C6307" s="5"/>
      <c r="K6307" s="1"/>
    </row>
    <row r="6308" spans="1:11" x14ac:dyDescent="0.3">
      <c r="A6308" s="1"/>
      <c r="C6308" s="5"/>
      <c r="K6308" s="1"/>
    </row>
    <row r="6309" spans="1:11" x14ac:dyDescent="0.3">
      <c r="A6309" s="1"/>
      <c r="C6309" s="5"/>
      <c r="K6309" s="1"/>
    </row>
    <row r="6310" spans="1:11" x14ac:dyDescent="0.3">
      <c r="A6310" s="1"/>
      <c r="C6310" s="5"/>
      <c r="K6310" s="1"/>
    </row>
    <row r="6311" spans="1:11" x14ac:dyDescent="0.3">
      <c r="A6311" s="1"/>
      <c r="C6311" s="5"/>
      <c r="K6311" s="1"/>
    </row>
    <row r="6312" spans="1:11" x14ac:dyDescent="0.3">
      <c r="A6312" s="1"/>
      <c r="C6312" s="5"/>
      <c r="K6312" s="1"/>
    </row>
    <row r="6313" spans="1:11" x14ac:dyDescent="0.3">
      <c r="A6313" s="1"/>
      <c r="C6313" s="5"/>
      <c r="K6313" s="1"/>
    </row>
    <row r="6314" spans="1:11" x14ac:dyDescent="0.3">
      <c r="A6314" s="1"/>
      <c r="C6314" s="5"/>
      <c r="K6314" s="1"/>
    </row>
    <row r="6315" spans="1:11" x14ac:dyDescent="0.3">
      <c r="A6315" s="1"/>
      <c r="C6315" s="5"/>
      <c r="K6315" s="1"/>
    </row>
    <row r="6316" spans="1:11" x14ac:dyDescent="0.3">
      <c r="A6316" s="1"/>
      <c r="C6316" s="5"/>
      <c r="K6316" s="1"/>
    </row>
    <row r="6317" spans="1:11" x14ac:dyDescent="0.3">
      <c r="A6317" s="1"/>
      <c r="C6317" s="5"/>
      <c r="K6317" s="1"/>
    </row>
    <row r="6318" spans="1:11" x14ac:dyDescent="0.3">
      <c r="A6318" s="1"/>
      <c r="C6318" s="5"/>
      <c r="K6318" s="1"/>
    </row>
    <row r="6319" spans="1:11" x14ac:dyDescent="0.3">
      <c r="A6319" s="1"/>
      <c r="C6319" s="5"/>
      <c r="K6319" s="1"/>
    </row>
    <row r="6320" spans="1:11" x14ac:dyDescent="0.3">
      <c r="A6320" s="1"/>
      <c r="C6320" s="5"/>
      <c r="K6320" s="1"/>
    </row>
    <row r="6321" spans="1:11" x14ac:dyDescent="0.3">
      <c r="A6321" s="1"/>
      <c r="C6321" s="5"/>
      <c r="K6321" s="1"/>
    </row>
    <row r="6322" spans="1:11" x14ac:dyDescent="0.3">
      <c r="A6322" s="1"/>
      <c r="C6322" s="5"/>
      <c r="K6322" s="1"/>
    </row>
    <row r="6323" spans="1:11" x14ac:dyDescent="0.3">
      <c r="A6323" s="1"/>
      <c r="C6323" s="5"/>
      <c r="K6323" s="1"/>
    </row>
    <row r="6324" spans="1:11" x14ac:dyDescent="0.3">
      <c r="A6324" s="1"/>
      <c r="C6324" s="5"/>
      <c r="K6324" s="1"/>
    </row>
    <row r="6325" spans="1:11" x14ac:dyDescent="0.3">
      <c r="A6325" s="1"/>
      <c r="C6325" s="5"/>
      <c r="K6325" s="1"/>
    </row>
    <row r="6326" spans="1:11" x14ac:dyDescent="0.3">
      <c r="A6326" s="1"/>
      <c r="C6326" s="5"/>
      <c r="K6326" s="1"/>
    </row>
    <row r="6327" spans="1:11" x14ac:dyDescent="0.3">
      <c r="A6327" s="1"/>
      <c r="C6327" s="5"/>
      <c r="K6327" s="1"/>
    </row>
    <row r="6328" spans="1:11" x14ac:dyDescent="0.3">
      <c r="A6328" s="1"/>
      <c r="C6328" s="5"/>
      <c r="K6328" s="1"/>
    </row>
    <row r="6329" spans="1:11" x14ac:dyDescent="0.3">
      <c r="A6329" s="1"/>
      <c r="C6329" s="5"/>
      <c r="K6329" s="1"/>
    </row>
    <row r="6330" spans="1:11" x14ac:dyDescent="0.3">
      <c r="A6330" s="1"/>
      <c r="C6330" s="5"/>
      <c r="K6330" s="1"/>
    </row>
    <row r="6331" spans="1:11" x14ac:dyDescent="0.3">
      <c r="A6331" s="1"/>
      <c r="C6331" s="5"/>
      <c r="K6331" s="1"/>
    </row>
    <row r="6332" spans="1:11" x14ac:dyDescent="0.3">
      <c r="A6332" s="1"/>
      <c r="C6332" s="5"/>
      <c r="K6332" s="1"/>
    </row>
    <row r="6333" spans="1:11" x14ac:dyDescent="0.3">
      <c r="A6333" s="1"/>
      <c r="C6333" s="5"/>
      <c r="K6333" s="1"/>
    </row>
    <row r="6334" spans="1:11" x14ac:dyDescent="0.3">
      <c r="A6334" s="1"/>
      <c r="C6334" s="5"/>
      <c r="K6334" s="1"/>
    </row>
    <row r="6335" spans="1:11" x14ac:dyDescent="0.3">
      <c r="A6335" s="1"/>
      <c r="C6335" s="5"/>
      <c r="K6335" s="1"/>
    </row>
    <row r="6336" spans="1:11" x14ac:dyDescent="0.3">
      <c r="A6336" s="1"/>
      <c r="C6336" s="5"/>
      <c r="K6336" s="1"/>
    </row>
    <row r="6337" spans="1:11" x14ac:dyDescent="0.3">
      <c r="A6337" s="1"/>
      <c r="C6337" s="5"/>
      <c r="K6337" s="1"/>
    </row>
    <row r="6338" spans="1:11" x14ac:dyDescent="0.3">
      <c r="A6338" s="1"/>
      <c r="C6338" s="5"/>
      <c r="K6338" s="1"/>
    </row>
    <row r="6339" spans="1:11" x14ac:dyDescent="0.3">
      <c r="A6339" s="1"/>
      <c r="C6339" s="5"/>
      <c r="K6339" s="1"/>
    </row>
    <row r="6340" spans="1:11" x14ac:dyDescent="0.3">
      <c r="A6340" s="1"/>
      <c r="C6340" s="5"/>
      <c r="K6340" s="1"/>
    </row>
    <row r="6341" spans="1:11" x14ac:dyDescent="0.3">
      <c r="A6341" s="1"/>
      <c r="C6341" s="5"/>
      <c r="K6341" s="1"/>
    </row>
    <row r="6342" spans="1:11" x14ac:dyDescent="0.3">
      <c r="A6342" s="1"/>
      <c r="C6342" s="5"/>
      <c r="K6342" s="1"/>
    </row>
    <row r="6343" spans="1:11" x14ac:dyDescent="0.3">
      <c r="A6343" s="1"/>
      <c r="C6343" s="5"/>
      <c r="K6343" s="1"/>
    </row>
    <row r="6344" spans="1:11" x14ac:dyDescent="0.3">
      <c r="A6344" s="1"/>
      <c r="C6344" s="5"/>
      <c r="K6344" s="1"/>
    </row>
    <row r="6345" spans="1:11" x14ac:dyDescent="0.3">
      <c r="A6345" s="1"/>
      <c r="C6345" s="5"/>
      <c r="K6345" s="1"/>
    </row>
    <row r="6346" spans="1:11" x14ac:dyDescent="0.3">
      <c r="A6346" s="1"/>
      <c r="C6346" s="5"/>
      <c r="K6346" s="1"/>
    </row>
    <row r="6347" spans="1:11" x14ac:dyDescent="0.3">
      <c r="A6347" s="1"/>
      <c r="C6347" s="5"/>
      <c r="K6347" s="1"/>
    </row>
    <row r="6348" spans="1:11" x14ac:dyDescent="0.3">
      <c r="A6348" s="1"/>
      <c r="C6348" s="5"/>
      <c r="K6348" s="1"/>
    </row>
    <row r="6349" spans="1:11" x14ac:dyDescent="0.3">
      <c r="A6349" s="1"/>
      <c r="C6349" s="5"/>
      <c r="K6349" s="1"/>
    </row>
    <row r="6350" spans="1:11" x14ac:dyDescent="0.3">
      <c r="A6350" s="1"/>
      <c r="C6350" s="5"/>
      <c r="K6350" s="1"/>
    </row>
    <row r="6351" spans="1:11" x14ac:dyDescent="0.3">
      <c r="A6351" s="1"/>
      <c r="C6351" s="5"/>
      <c r="K6351" s="1"/>
    </row>
    <row r="6352" spans="1:11" x14ac:dyDescent="0.3">
      <c r="A6352" s="1"/>
      <c r="C6352" s="5"/>
      <c r="K6352" s="1"/>
    </row>
    <row r="6353" spans="1:11" x14ac:dyDescent="0.3">
      <c r="A6353" s="1"/>
      <c r="C6353" s="5"/>
      <c r="K6353" s="1"/>
    </row>
    <row r="6354" spans="1:11" x14ac:dyDescent="0.3">
      <c r="A6354" s="1"/>
      <c r="C6354" s="5"/>
      <c r="K6354" s="1"/>
    </row>
    <row r="6355" spans="1:11" x14ac:dyDescent="0.3">
      <c r="A6355" s="1"/>
      <c r="C6355" s="5"/>
      <c r="K6355" s="1"/>
    </row>
    <row r="6356" spans="1:11" x14ac:dyDescent="0.3">
      <c r="A6356" s="1"/>
      <c r="C6356" s="5"/>
      <c r="K6356" s="1"/>
    </row>
    <row r="6357" spans="1:11" x14ac:dyDescent="0.3">
      <c r="A6357" s="1"/>
      <c r="C6357" s="5"/>
      <c r="K6357" s="1"/>
    </row>
    <row r="6358" spans="1:11" x14ac:dyDescent="0.3">
      <c r="A6358" s="1"/>
      <c r="C6358" s="5"/>
      <c r="K6358" s="1"/>
    </row>
    <row r="6359" spans="1:11" x14ac:dyDescent="0.3">
      <c r="A6359" s="1"/>
      <c r="C6359" s="5"/>
      <c r="K6359" s="1"/>
    </row>
    <row r="6360" spans="1:11" x14ac:dyDescent="0.3">
      <c r="A6360" s="1"/>
      <c r="C6360" s="5"/>
      <c r="K6360" s="1"/>
    </row>
    <row r="6361" spans="1:11" x14ac:dyDescent="0.3">
      <c r="A6361" s="1"/>
      <c r="C6361" s="5"/>
      <c r="K6361" s="1"/>
    </row>
    <row r="6362" spans="1:11" x14ac:dyDescent="0.3">
      <c r="A6362" s="1"/>
      <c r="C6362" s="5"/>
      <c r="K6362" s="1"/>
    </row>
    <row r="6363" spans="1:11" x14ac:dyDescent="0.3">
      <c r="A6363" s="1"/>
      <c r="C6363" s="5"/>
      <c r="K6363" s="1"/>
    </row>
    <row r="6364" spans="1:11" x14ac:dyDescent="0.3">
      <c r="A6364" s="1"/>
      <c r="C6364" s="5"/>
      <c r="K6364" s="1"/>
    </row>
    <row r="6365" spans="1:11" x14ac:dyDescent="0.3">
      <c r="A6365" s="1"/>
      <c r="C6365" s="5"/>
      <c r="K6365" s="1"/>
    </row>
    <row r="6366" spans="1:11" x14ac:dyDescent="0.3">
      <c r="A6366" s="1"/>
      <c r="C6366" s="5"/>
      <c r="K6366" s="1"/>
    </row>
    <row r="6367" spans="1:11" x14ac:dyDescent="0.3">
      <c r="A6367" s="1"/>
      <c r="C6367" s="5"/>
      <c r="K6367" s="1"/>
    </row>
    <row r="6368" spans="1:11" x14ac:dyDescent="0.3">
      <c r="A6368" s="1"/>
      <c r="C6368" s="5"/>
      <c r="K6368" s="1"/>
    </row>
    <row r="6369" spans="1:11" x14ac:dyDescent="0.3">
      <c r="A6369" s="1"/>
      <c r="C6369" s="5"/>
      <c r="K6369" s="1"/>
    </row>
    <row r="6370" spans="1:11" x14ac:dyDescent="0.3">
      <c r="A6370" s="1"/>
      <c r="C6370" s="5"/>
      <c r="K6370" s="1"/>
    </row>
    <row r="6371" spans="1:11" x14ac:dyDescent="0.3">
      <c r="A6371" s="1"/>
      <c r="C6371" s="5"/>
      <c r="K6371" s="1"/>
    </row>
    <row r="6372" spans="1:11" x14ac:dyDescent="0.3">
      <c r="A6372" s="1"/>
      <c r="C6372" s="5"/>
      <c r="K6372" s="1"/>
    </row>
    <row r="6373" spans="1:11" x14ac:dyDescent="0.3">
      <c r="A6373" s="1"/>
      <c r="C6373" s="5"/>
      <c r="K6373" s="1"/>
    </row>
    <row r="6374" spans="1:11" x14ac:dyDescent="0.3">
      <c r="A6374" s="1"/>
      <c r="C6374" s="5"/>
      <c r="K6374" s="1"/>
    </row>
    <row r="6375" spans="1:11" x14ac:dyDescent="0.3">
      <c r="A6375" s="1"/>
      <c r="C6375" s="5"/>
      <c r="K6375" s="1"/>
    </row>
    <row r="6376" spans="1:11" x14ac:dyDescent="0.3">
      <c r="A6376" s="1"/>
      <c r="C6376" s="5"/>
      <c r="K6376" s="1"/>
    </row>
    <row r="6377" spans="1:11" x14ac:dyDescent="0.3">
      <c r="A6377" s="1"/>
      <c r="C6377" s="5"/>
      <c r="K6377" s="1"/>
    </row>
    <row r="6378" spans="1:11" x14ac:dyDescent="0.3">
      <c r="A6378" s="1"/>
      <c r="C6378" s="5"/>
      <c r="K6378" s="1"/>
    </row>
    <row r="6379" spans="1:11" x14ac:dyDescent="0.3">
      <c r="A6379" s="1"/>
      <c r="C6379" s="5"/>
      <c r="K6379" s="1"/>
    </row>
    <row r="6380" spans="1:11" x14ac:dyDescent="0.3">
      <c r="A6380" s="1"/>
      <c r="C6380" s="5"/>
      <c r="K6380" s="1"/>
    </row>
    <row r="6381" spans="1:11" x14ac:dyDescent="0.3">
      <c r="A6381" s="1"/>
      <c r="C6381" s="5"/>
      <c r="K6381" s="1"/>
    </row>
    <row r="6382" spans="1:11" x14ac:dyDescent="0.3">
      <c r="A6382" s="1"/>
      <c r="C6382" s="5"/>
      <c r="K6382" s="1"/>
    </row>
    <row r="6383" spans="1:11" x14ac:dyDescent="0.3">
      <c r="A6383" s="1"/>
      <c r="C6383" s="5"/>
      <c r="K6383" s="1"/>
    </row>
    <row r="6384" spans="1:11" x14ac:dyDescent="0.3">
      <c r="A6384" s="1"/>
      <c r="C6384" s="5"/>
      <c r="K6384" s="1"/>
    </row>
    <row r="6385" spans="1:11" x14ac:dyDescent="0.3">
      <c r="A6385" s="1"/>
      <c r="C6385" s="5"/>
      <c r="K6385" s="1"/>
    </row>
    <row r="6386" spans="1:11" x14ac:dyDescent="0.3">
      <c r="A6386" s="1"/>
      <c r="C6386" s="5"/>
      <c r="K6386" s="1"/>
    </row>
    <row r="6387" spans="1:11" x14ac:dyDescent="0.3">
      <c r="A6387" s="1"/>
      <c r="C6387" s="5"/>
      <c r="K6387" s="1"/>
    </row>
    <row r="6388" spans="1:11" x14ac:dyDescent="0.3">
      <c r="A6388" s="1"/>
      <c r="C6388" s="5"/>
      <c r="K6388" s="1"/>
    </row>
    <row r="6389" spans="1:11" x14ac:dyDescent="0.3">
      <c r="A6389" s="1"/>
      <c r="C6389" s="5"/>
      <c r="K6389" s="1"/>
    </row>
    <row r="6390" spans="1:11" x14ac:dyDescent="0.3">
      <c r="A6390" s="1"/>
      <c r="C6390" s="5"/>
      <c r="K6390" s="1"/>
    </row>
    <row r="6391" spans="1:11" x14ac:dyDescent="0.3">
      <c r="A6391" s="1"/>
      <c r="C6391" s="5"/>
      <c r="K6391" s="1"/>
    </row>
    <row r="6392" spans="1:11" x14ac:dyDescent="0.3">
      <c r="A6392" s="1"/>
      <c r="C6392" s="5"/>
      <c r="K6392" s="1"/>
    </row>
    <row r="6393" spans="1:11" x14ac:dyDescent="0.3">
      <c r="A6393" s="1"/>
      <c r="C6393" s="5"/>
      <c r="K6393" s="1"/>
    </row>
    <row r="6394" spans="1:11" x14ac:dyDescent="0.3">
      <c r="A6394" s="1"/>
      <c r="C6394" s="5"/>
      <c r="K6394" s="1"/>
    </row>
    <row r="6395" spans="1:11" x14ac:dyDescent="0.3">
      <c r="A6395" s="1"/>
      <c r="C6395" s="5"/>
      <c r="K6395" s="1"/>
    </row>
    <row r="6396" spans="1:11" x14ac:dyDescent="0.3">
      <c r="A6396" s="1"/>
      <c r="C6396" s="5"/>
      <c r="K6396" s="1"/>
    </row>
    <row r="6397" spans="1:11" x14ac:dyDescent="0.3">
      <c r="A6397" s="1"/>
      <c r="C6397" s="5"/>
      <c r="K6397" s="1"/>
    </row>
    <row r="6398" spans="1:11" x14ac:dyDescent="0.3">
      <c r="A6398" s="1"/>
      <c r="C6398" s="5"/>
      <c r="K6398" s="1"/>
    </row>
    <row r="6399" spans="1:11" x14ac:dyDescent="0.3">
      <c r="A6399" s="1"/>
      <c r="C6399" s="5"/>
      <c r="K6399" s="1"/>
    </row>
    <row r="6400" spans="1:11" x14ac:dyDescent="0.3">
      <c r="A6400" s="1"/>
      <c r="C6400" s="5"/>
      <c r="K6400" s="1"/>
    </row>
    <row r="6401" spans="1:11" x14ac:dyDescent="0.3">
      <c r="A6401" s="1"/>
      <c r="C6401" s="5"/>
      <c r="K6401" s="1"/>
    </row>
    <row r="6402" spans="1:11" x14ac:dyDescent="0.3">
      <c r="A6402" s="1"/>
      <c r="C6402" s="5"/>
      <c r="K6402" s="1"/>
    </row>
    <row r="6403" spans="1:11" x14ac:dyDescent="0.3">
      <c r="A6403" s="1"/>
      <c r="C6403" s="5"/>
      <c r="K6403" s="1"/>
    </row>
    <row r="6404" spans="1:11" x14ac:dyDescent="0.3">
      <c r="A6404" s="1"/>
      <c r="C6404" s="5"/>
      <c r="K6404" s="1"/>
    </row>
    <row r="6405" spans="1:11" x14ac:dyDescent="0.3">
      <c r="A6405" s="1"/>
      <c r="C6405" s="5"/>
      <c r="K6405" s="1"/>
    </row>
    <row r="6406" spans="1:11" x14ac:dyDescent="0.3">
      <c r="A6406" s="1"/>
      <c r="C6406" s="5"/>
      <c r="K6406" s="1"/>
    </row>
    <row r="6407" spans="1:11" x14ac:dyDescent="0.3">
      <c r="A6407" s="1"/>
      <c r="C6407" s="5"/>
      <c r="K6407" s="1"/>
    </row>
    <row r="6408" spans="1:11" x14ac:dyDescent="0.3">
      <c r="A6408" s="1"/>
      <c r="C6408" s="5"/>
      <c r="K6408" s="1"/>
    </row>
    <row r="6409" spans="1:11" x14ac:dyDescent="0.3">
      <c r="A6409" s="1"/>
      <c r="C6409" s="5"/>
      <c r="K6409" s="1"/>
    </row>
    <row r="6410" spans="1:11" x14ac:dyDescent="0.3">
      <c r="A6410" s="1"/>
      <c r="C6410" s="5"/>
      <c r="K6410" s="1"/>
    </row>
    <row r="6411" spans="1:11" x14ac:dyDescent="0.3">
      <c r="A6411" s="1"/>
      <c r="C6411" s="5"/>
      <c r="K6411" s="1"/>
    </row>
    <row r="6412" spans="1:11" x14ac:dyDescent="0.3">
      <c r="A6412" s="1"/>
      <c r="C6412" s="5"/>
      <c r="K6412" s="1"/>
    </row>
    <row r="6413" spans="1:11" x14ac:dyDescent="0.3">
      <c r="A6413" s="1"/>
      <c r="C6413" s="5"/>
      <c r="K6413" s="1"/>
    </row>
    <row r="6414" spans="1:11" x14ac:dyDescent="0.3">
      <c r="A6414" s="1"/>
      <c r="C6414" s="5"/>
      <c r="K6414" s="1"/>
    </row>
    <row r="6415" spans="1:11" x14ac:dyDescent="0.3">
      <c r="A6415" s="1"/>
      <c r="C6415" s="5"/>
      <c r="K6415" s="1"/>
    </row>
    <row r="6416" spans="1:11" x14ac:dyDescent="0.3">
      <c r="A6416" s="1"/>
      <c r="C6416" s="5"/>
      <c r="K6416" s="1"/>
    </row>
    <row r="6417" spans="1:11" x14ac:dyDescent="0.3">
      <c r="A6417" s="1"/>
      <c r="C6417" s="5"/>
      <c r="K6417" s="1"/>
    </row>
    <row r="6418" spans="1:11" x14ac:dyDescent="0.3">
      <c r="A6418" s="1"/>
      <c r="C6418" s="5"/>
      <c r="K6418" s="1"/>
    </row>
    <row r="6419" spans="1:11" x14ac:dyDescent="0.3">
      <c r="A6419" s="1"/>
      <c r="C6419" s="5"/>
      <c r="K6419" s="1"/>
    </row>
    <row r="6420" spans="1:11" x14ac:dyDescent="0.3">
      <c r="A6420" s="1"/>
      <c r="C6420" s="5"/>
      <c r="K6420" s="1"/>
    </row>
    <row r="6421" spans="1:11" x14ac:dyDescent="0.3">
      <c r="A6421" s="1"/>
      <c r="C6421" s="5"/>
      <c r="K6421" s="1"/>
    </row>
    <row r="6422" spans="1:11" x14ac:dyDescent="0.3">
      <c r="A6422" s="1"/>
      <c r="C6422" s="5"/>
      <c r="K6422" s="1"/>
    </row>
    <row r="6423" spans="1:11" x14ac:dyDescent="0.3">
      <c r="A6423" s="1"/>
      <c r="C6423" s="5"/>
      <c r="K6423" s="1"/>
    </row>
    <row r="6424" spans="1:11" x14ac:dyDescent="0.3">
      <c r="A6424" s="1"/>
      <c r="C6424" s="5"/>
      <c r="K6424" s="1"/>
    </row>
    <row r="6425" spans="1:11" x14ac:dyDescent="0.3">
      <c r="A6425" s="1"/>
      <c r="C6425" s="5"/>
      <c r="K6425" s="1"/>
    </row>
    <row r="6426" spans="1:11" x14ac:dyDescent="0.3">
      <c r="A6426" s="1"/>
      <c r="C6426" s="5"/>
      <c r="K6426" s="1"/>
    </row>
    <row r="6427" spans="1:11" x14ac:dyDescent="0.3">
      <c r="A6427" s="1"/>
      <c r="C6427" s="5"/>
      <c r="K6427" s="1"/>
    </row>
    <row r="6428" spans="1:11" x14ac:dyDescent="0.3">
      <c r="A6428" s="1"/>
      <c r="C6428" s="5"/>
      <c r="K6428" s="1"/>
    </row>
    <row r="6429" spans="1:11" x14ac:dyDescent="0.3">
      <c r="A6429" s="1"/>
      <c r="C6429" s="5"/>
      <c r="K6429" s="1"/>
    </row>
    <row r="6430" spans="1:11" x14ac:dyDescent="0.3">
      <c r="A6430" s="1"/>
      <c r="C6430" s="5"/>
      <c r="K6430" s="1"/>
    </row>
    <row r="6431" spans="1:11" x14ac:dyDescent="0.3">
      <c r="A6431" s="1"/>
      <c r="C6431" s="5"/>
      <c r="K6431" s="1"/>
    </row>
    <row r="6432" spans="1:11" x14ac:dyDescent="0.3">
      <c r="A6432" s="1"/>
      <c r="C6432" s="5"/>
      <c r="K6432" s="1"/>
    </row>
    <row r="6433" spans="1:11" x14ac:dyDescent="0.3">
      <c r="A6433" s="1"/>
      <c r="C6433" s="5"/>
      <c r="K6433" s="1"/>
    </row>
    <row r="6434" spans="1:11" x14ac:dyDescent="0.3">
      <c r="A6434" s="1"/>
      <c r="C6434" s="5"/>
      <c r="K6434" s="1"/>
    </row>
    <row r="6435" spans="1:11" x14ac:dyDescent="0.3">
      <c r="A6435" s="1"/>
      <c r="C6435" s="5"/>
      <c r="K6435" s="1"/>
    </row>
    <row r="6436" spans="1:11" x14ac:dyDescent="0.3">
      <c r="A6436" s="1"/>
      <c r="C6436" s="5"/>
      <c r="K6436" s="1"/>
    </row>
    <row r="6437" spans="1:11" x14ac:dyDescent="0.3">
      <c r="A6437" s="1"/>
      <c r="C6437" s="5"/>
      <c r="K6437" s="1"/>
    </row>
    <row r="6438" spans="1:11" x14ac:dyDescent="0.3">
      <c r="A6438" s="1"/>
      <c r="C6438" s="5"/>
      <c r="K6438" s="1"/>
    </row>
    <row r="6439" spans="1:11" x14ac:dyDescent="0.3">
      <c r="A6439" s="1"/>
      <c r="C6439" s="5"/>
      <c r="K6439" s="1"/>
    </row>
    <row r="6440" spans="1:11" x14ac:dyDescent="0.3">
      <c r="A6440" s="1"/>
      <c r="C6440" s="5"/>
      <c r="K6440" s="1"/>
    </row>
    <row r="6441" spans="1:11" x14ac:dyDescent="0.3">
      <c r="A6441" s="1"/>
      <c r="C6441" s="5"/>
      <c r="K6441" s="1"/>
    </row>
    <row r="6442" spans="1:11" x14ac:dyDescent="0.3">
      <c r="A6442" s="1"/>
      <c r="C6442" s="5"/>
      <c r="K6442" s="1"/>
    </row>
    <row r="6443" spans="1:11" x14ac:dyDescent="0.3">
      <c r="A6443" s="1"/>
      <c r="C6443" s="5"/>
      <c r="K6443" s="1"/>
    </row>
    <row r="6444" spans="1:11" x14ac:dyDescent="0.3">
      <c r="A6444" s="1"/>
      <c r="C6444" s="5"/>
      <c r="K6444" s="1"/>
    </row>
    <row r="6445" spans="1:11" x14ac:dyDescent="0.3">
      <c r="A6445" s="1"/>
      <c r="C6445" s="5"/>
      <c r="K6445" s="1"/>
    </row>
    <row r="6446" spans="1:11" x14ac:dyDescent="0.3">
      <c r="A6446" s="1"/>
      <c r="C6446" s="5"/>
      <c r="K6446" s="1"/>
    </row>
    <row r="6447" spans="1:11" x14ac:dyDescent="0.3">
      <c r="A6447" s="1"/>
      <c r="C6447" s="5"/>
      <c r="K6447" s="1"/>
    </row>
    <row r="6448" spans="1:11" x14ac:dyDescent="0.3">
      <c r="A6448" s="1"/>
      <c r="C6448" s="5"/>
      <c r="K6448" s="1"/>
    </row>
    <row r="6449" spans="1:11" x14ac:dyDescent="0.3">
      <c r="A6449" s="1"/>
      <c r="C6449" s="5"/>
      <c r="K6449" s="1"/>
    </row>
    <row r="6450" spans="1:11" x14ac:dyDescent="0.3">
      <c r="A6450" s="1"/>
      <c r="C6450" s="5"/>
      <c r="K6450" s="1"/>
    </row>
    <row r="6451" spans="1:11" x14ac:dyDescent="0.3">
      <c r="A6451" s="1"/>
      <c r="C6451" s="5"/>
      <c r="K6451" s="1"/>
    </row>
    <row r="6452" spans="1:11" x14ac:dyDescent="0.3">
      <c r="A6452" s="1"/>
      <c r="C6452" s="5"/>
      <c r="K6452" s="1"/>
    </row>
    <row r="6453" spans="1:11" x14ac:dyDescent="0.3">
      <c r="A6453" s="1"/>
      <c r="C6453" s="5"/>
      <c r="K6453" s="1"/>
    </row>
    <row r="6454" spans="1:11" x14ac:dyDescent="0.3">
      <c r="A6454" s="1"/>
      <c r="C6454" s="5"/>
      <c r="K6454" s="1"/>
    </row>
    <row r="6455" spans="1:11" x14ac:dyDescent="0.3">
      <c r="A6455" s="1"/>
      <c r="C6455" s="5"/>
      <c r="K6455" s="1"/>
    </row>
    <row r="6456" spans="1:11" x14ac:dyDescent="0.3">
      <c r="A6456" s="1"/>
      <c r="C6456" s="5"/>
      <c r="K6456" s="1"/>
    </row>
    <row r="6457" spans="1:11" x14ac:dyDescent="0.3">
      <c r="A6457" s="1"/>
      <c r="C6457" s="5"/>
      <c r="K6457" s="1"/>
    </row>
    <row r="6458" spans="1:11" x14ac:dyDescent="0.3">
      <c r="A6458" s="1"/>
      <c r="C6458" s="5"/>
      <c r="K6458" s="1"/>
    </row>
    <row r="6459" spans="1:11" x14ac:dyDescent="0.3">
      <c r="A6459" s="1"/>
      <c r="C6459" s="5"/>
      <c r="K6459" s="1"/>
    </row>
    <row r="6460" spans="1:11" x14ac:dyDescent="0.3">
      <c r="A6460" s="1"/>
      <c r="C6460" s="5"/>
      <c r="K6460" s="1"/>
    </row>
    <row r="6461" spans="1:11" x14ac:dyDescent="0.3">
      <c r="A6461" s="1"/>
      <c r="C6461" s="5"/>
      <c r="K6461" s="1"/>
    </row>
    <row r="6462" spans="1:11" x14ac:dyDescent="0.3">
      <c r="A6462" s="1"/>
      <c r="C6462" s="5"/>
      <c r="K6462" s="1"/>
    </row>
    <row r="6463" spans="1:11" x14ac:dyDescent="0.3">
      <c r="A6463" s="1"/>
      <c r="C6463" s="5"/>
      <c r="K6463" s="1"/>
    </row>
    <row r="6464" spans="1:11" x14ac:dyDescent="0.3">
      <c r="A6464" s="1"/>
      <c r="C6464" s="5"/>
      <c r="K6464" s="1"/>
    </row>
    <row r="6465" spans="1:11" x14ac:dyDescent="0.3">
      <c r="A6465" s="1"/>
      <c r="C6465" s="5"/>
      <c r="K6465" s="1"/>
    </row>
    <row r="6466" spans="1:11" x14ac:dyDescent="0.3">
      <c r="A6466" s="1"/>
      <c r="C6466" s="5"/>
      <c r="K6466" s="1"/>
    </row>
    <row r="6467" spans="1:11" x14ac:dyDescent="0.3">
      <c r="A6467" s="1"/>
      <c r="C6467" s="5"/>
      <c r="K6467" s="1"/>
    </row>
    <row r="6468" spans="1:11" x14ac:dyDescent="0.3">
      <c r="A6468" s="1"/>
      <c r="C6468" s="5"/>
      <c r="K6468" s="1"/>
    </row>
    <row r="6469" spans="1:11" x14ac:dyDescent="0.3">
      <c r="A6469" s="1"/>
      <c r="C6469" s="5"/>
      <c r="K6469" s="1"/>
    </row>
    <row r="6470" spans="1:11" x14ac:dyDescent="0.3">
      <c r="A6470" s="1"/>
      <c r="C6470" s="5"/>
      <c r="K6470" s="1"/>
    </row>
    <row r="6471" spans="1:11" x14ac:dyDescent="0.3">
      <c r="A6471" s="1"/>
      <c r="C6471" s="5"/>
      <c r="K6471" s="1"/>
    </row>
    <row r="6472" spans="1:11" x14ac:dyDescent="0.3">
      <c r="A6472" s="1"/>
      <c r="C6472" s="5"/>
      <c r="K6472" s="1"/>
    </row>
    <row r="6473" spans="1:11" x14ac:dyDescent="0.3">
      <c r="A6473" s="1"/>
      <c r="C6473" s="5"/>
      <c r="K6473" s="1"/>
    </row>
    <row r="6474" spans="1:11" x14ac:dyDescent="0.3">
      <c r="A6474" s="1"/>
      <c r="C6474" s="5"/>
      <c r="K6474" s="1"/>
    </row>
    <row r="6475" spans="1:11" x14ac:dyDescent="0.3">
      <c r="A6475" s="1"/>
      <c r="C6475" s="5"/>
      <c r="K6475" s="1"/>
    </row>
    <row r="6476" spans="1:11" x14ac:dyDescent="0.3">
      <c r="A6476" s="1"/>
      <c r="C6476" s="5"/>
      <c r="K6476" s="1"/>
    </row>
    <row r="6477" spans="1:11" x14ac:dyDescent="0.3">
      <c r="A6477" s="1"/>
      <c r="C6477" s="5"/>
      <c r="K6477" s="1"/>
    </row>
    <row r="6478" spans="1:11" x14ac:dyDescent="0.3">
      <c r="A6478" s="1"/>
      <c r="C6478" s="5"/>
      <c r="K6478" s="1"/>
    </row>
    <row r="6479" spans="1:11" x14ac:dyDescent="0.3">
      <c r="A6479" s="1"/>
      <c r="C6479" s="5"/>
      <c r="K6479" s="1"/>
    </row>
    <row r="6480" spans="1:11" x14ac:dyDescent="0.3">
      <c r="A6480" s="1"/>
      <c r="C6480" s="5"/>
      <c r="K6480" s="1"/>
    </row>
    <row r="6481" spans="1:11" x14ac:dyDescent="0.3">
      <c r="A6481" s="1"/>
      <c r="C6481" s="5"/>
      <c r="K6481" s="1"/>
    </row>
    <row r="6482" spans="1:11" x14ac:dyDescent="0.3">
      <c r="A6482" s="1"/>
      <c r="C6482" s="5"/>
      <c r="K6482" s="1"/>
    </row>
    <row r="6483" spans="1:11" x14ac:dyDescent="0.3">
      <c r="A6483" s="1"/>
      <c r="C6483" s="5"/>
      <c r="K6483" s="1"/>
    </row>
    <row r="6484" spans="1:11" x14ac:dyDescent="0.3">
      <c r="A6484" s="1"/>
      <c r="C6484" s="5"/>
      <c r="K6484" s="1"/>
    </row>
    <row r="6485" spans="1:11" x14ac:dyDescent="0.3">
      <c r="A6485" s="1"/>
      <c r="C6485" s="5"/>
      <c r="K6485" s="1"/>
    </row>
    <row r="6486" spans="1:11" x14ac:dyDescent="0.3">
      <c r="A6486" s="1"/>
      <c r="C6486" s="5"/>
      <c r="K6486" s="1"/>
    </row>
    <row r="6487" spans="1:11" x14ac:dyDescent="0.3">
      <c r="A6487" s="1"/>
      <c r="C6487" s="5"/>
      <c r="K6487" s="1"/>
    </row>
    <row r="6488" spans="1:11" x14ac:dyDescent="0.3">
      <c r="A6488" s="1"/>
      <c r="C6488" s="5"/>
      <c r="K6488" s="1"/>
    </row>
    <row r="6489" spans="1:11" x14ac:dyDescent="0.3">
      <c r="A6489" s="1"/>
      <c r="C6489" s="5"/>
      <c r="K6489" s="1"/>
    </row>
    <row r="6490" spans="1:11" x14ac:dyDescent="0.3">
      <c r="A6490" s="1"/>
      <c r="C6490" s="5"/>
      <c r="K6490" s="1"/>
    </row>
    <row r="6491" spans="1:11" x14ac:dyDescent="0.3">
      <c r="A6491" s="1"/>
      <c r="C6491" s="5"/>
      <c r="K6491" s="1"/>
    </row>
    <row r="6492" spans="1:11" x14ac:dyDescent="0.3">
      <c r="A6492" s="1"/>
      <c r="C6492" s="5"/>
      <c r="K6492" s="1"/>
    </row>
    <row r="6493" spans="1:11" x14ac:dyDescent="0.3">
      <c r="A6493" s="1"/>
      <c r="C6493" s="5"/>
      <c r="K6493" s="1"/>
    </row>
    <row r="6494" spans="1:11" x14ac:dyDescent="0.3">
      <c r="A6494" s="1"/>
      <c r="C6494" s="5"/>
      <c r="K6494" s="1"/>
    </row>
    <row r="6495" spans="1:11" x14ac:dyDescent="0.3">
      <c r="A6495" s="1"/>
      <c r="C6495" s="5"/>
      <c r="K6495" s="1"/>
    </row>
    <row r="6496" spans="1:11" x14ac:dyDescent="0.3">
      <c r="A6496" s="1"/>
      <c r="C6496" s="5"/>
      <c r="K6496" s="1"/>
    </row>
    <row r="6497" spans="1:11" x14ac:dyDescent="0.3">
      <c r="A6497" s="1"/>
      <c r="C6497" s="5"/>
      <c r="K6497" s="1"/>
    </row>
    <row r="6498" spans="1:11" x14ac:dyDescent="0.3">
      <c r="A6498" s="1"/>
      <c r="C6498" s="5"/>
      <c r="K6498" s="1"/>
    </row>
    <row r="6499" spans="1:11" x14ac:dyDescent="0.3">
      <c r="A6499" s="1"/>
      <c r="C6499" s="5"/>
      <c r="K6499" s="1"/>
    </row>
    <row r="6500" spans="1:11" x14ac:dyDescent="0.3">
      <c r="A6500" s="1"/>
      <c r="C6500" s="5"/>
      <c r="K6500" s="1"/>
    </row>
    <row r="6501" spans="1:11" x14ac:dyDescent="0.3">
      <c r="A6501" s="1"/>
      <c r="C6501" s="5"/>
      <c r="K6501" s="1"/>
    </row>
    <row r="6502" spans="1:11" x14ac:dyDescent="0.3">
      <c r="A6502" s="1"/>
      <c r="C6502" s="5"/>
      <c r="K6502" s="1"/>
    </row>
    <row r="6503" spans="1:11" x14ac:dyDescent="0.3">
      <c r="A6503" s="1"/>
      <c r="C6503" s="5"/>
      <c r="K6503" s="1"/>
    </row>
    <row r="6504" spans="1:11" x14ac:dyDescent="0.3">
      <c r="A6504" s="1"/>
      <c r="C6504" s="5"/>
      <c r="K6504" s="1"/>
    </row>
    <row r="6505" spans="1:11" x14ac:dyDescent="0.3">
      <c r="A6505" s="1"/>
      <c r="C6505" s="5"/>
      <c r="K6505" s="1"/>
    </row>
    <row r="6506" spans="1:11" x14ac:dyDescent="0.3">
      <c r="A6506" s="1"/>
      <c r="C6506" s="5"/>
      <c r="K6506" s="1"/>
    </row>
    <row r="6507" spans="1:11" x14ac:dyDescent="0.3">
      <c r="A6507" s="1"/>
      <c r="C6507" s="5"/>
      <c r="K6507" s="1"/>
    </row>
    <row r="6508" spans="1:11" x14ac:dyDescent="0.3">
      <c r="A6508" s="1"/>
      <c r="C6508" s="5"/>
      <c r="K6508" s="1"/>
    </row>
    <row r="6509" spans="1:11" x14ac:dyDescent="0.3">
      <c r="A6509" s="1"/>
      <c r="C6509" s="5"/>
      <c r="K6509" s="1"/>
    </row>
    <row r="6510" spans="1:11" x14ac:dyDescent="0.3">
      <c r="A6510" s="1"/>
      <c r="C6510" s="5"/>
      <c r="K6510" s="1"/>
    </row>
    <row r="6511" spans="1:11" x14ac:dyDescent="0.3">
      <c r="A6511" s="1"/>
      <c r="C6511" s="5"/>
      <c r="K6511" s="1"/>
    </row>
    <row r="6512" spans="1:11" x14ac:dyDescent="0.3">
      <c r="A6512" s="1"/>
      <c r="C6512" s="5"/>
      <c r="K6512" s="1"/>
    </row>
    <row r="6513" spans="1:11" x14ac:dyDescent="0.3">
      <c r="A6513" s="1"/>
      <c r="C6513" s="5"/>
      <c r="K6513" s="1"/>
    </row>
    <row r="6514" spans="1:11" x14ac:dyDescent="0.3">
      <c r="A6514" s="1"/>
      <c r="C6514" s="5"/>
      <c r="K6514" s="1"/>
    </row>
    <row r="6515" spans="1:11" x14ac:dyDescent="0.3">
      <c r="A6515" s="1"/>
      <c r="C6515" s="5"/>
      <c r="K6515" s="1"/>
    </row>
    <row r="6516" spans="1:11" x14ac:dyDescent="0.3">
      <c r="A6516" s="1"/>
      <c r="C6516" s="5"/>
      <c r="K6516" s="1"/>
    </row>
    <row r="6517" spans="1:11" x14ac:dyDescent="0.3">
      <c r="A6517" s="1"/>
      <c r="C6517" s="5"/>
      <c r="K6517" s="1"/>
    </row>
    <row r="6518" spans="1:11" x14ac:dyDescent="0.3">
      <c r="A6518" s="1"/>
      <c r="C6518" s="5"/>
      <c r="K6518" s="1"/>
    </row>
    <row r="6519" spans="1:11" x14ac:dyDescent="0.3">
      <c r="A6519" s="1"/>
      <c r="C6519" s="5"/>
      <c r="K6519" s="1"/>
    </row>
    <row r="6520" spans="1:11" x14ac:dyDescent="0.3">
      <c r="A6520" s="1"/>
      <c r="C6520" s="5"/>
      <c r="K6520" s="1"/>
    </row>
    <row r="6521" spans="1:11" x14ac:dyDescent="0.3">
      <c r="A6521" s="1"/>
      <c r="C6521" s="5"/>
      <c r="K6521" s="1"/>
    </row>
    <row r="6522" spans="1:11" x14ac:dyDescent="0.3">
      <c r="A6522" s="1"/>
      <c r="C6522" s="5"/>
      <c r="K6522" s="1"/>
    </row>
    <row r="6523" spans="1:11" x14ac:dyDescent="0.3">
      <c r="A6523" s="1"/>
      <c r="C6523" s="5"/>
      <c r="K6523" s="1"/>
    </row>
    <row r="6524" spans="1:11" x14ac:dyDescent="0.3">
      <c r="A6524" s="1"/>
      <c r="C6524" s="5"/>
      <c r="K6524" s="1"/>
    </row>
    <row r="6525" spans="1:11" x14ac:dyDescent="0.3">
      <c r="A6525" s="1"/>
      <c r="C6525" s="5"/>
      <c r="K6525" s="1"/>
    </row>
    <row r="6526" spans="1:11" x14ac:dyDescent="0.3">
      <c r="A6526" s="1"/>
      <c r="C6526" s="5"/>
      <c r="K6526" s="1"/>
    </row>
  </sheetData>
  <sortState xmlns:xlrd2="http://schemas.microsoft.com/office/spreadsheetml/2017/richdata2" ref="A8:I3375">
    <sortCondition ref="A8:A3375"/>
  </sortState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72576-6128-4D5A-81CE-6A408298A636}">
  <dimension ref="A1:G3369"/>
  <sheetViews>
    <sheetView tabSelected="1" workbookViewId="0">
      <selection activeCell="C1" sqref="C1"/>
    </sheetView>
  </sheetViews>
  <sheetFormatPr defaultRowHeight="14.4" x14ac:dyDescent="0.3"/>
  <cols>
    <col min="1" max="1" width="16.33203125" style="1" customWidth="1"/>
    <col min="2" max="2" width="14" customWidth="1"/>
    <col min="3" max="3" width="14.44140625" customWidth="1"/>
    <col min="4" max="4" width="14.21875" customWidth="1"/>
    <col min="5" max="5" width="15.21875" customWidth="1"/>
    <col min="6" max="6" width="13.5546875" customWidth="1"/>
    <col min="7" max="7" width="20" customWidth="1"/>
    <col min="8" max="8" width="8.77734375" customWidth="1"/>
  </cols>
  <sheetData>
    <row r="1" spans="1:7" x14ac:dyDescent="0.3">
      <c r="A1" s="1" t="s">
        <v>0</v>
      </c>
      <c r="B1" t="s">
        <v>17</v>
      </c>
      <c r="C1" t="s">
        <v>18</v>
      </c>
      <c r="D1" t="s">
        <v>27</v>
      </c>
      <c r="E1" t="s">
        <v>28</v>
      </c>
      <c r="F1" t="s">
        <v>29</v>
      </c>
      <c r="G1" t="s">
        <v>30</v>
      </c>
    </row>
    <row r="2" spans="1:7" x14ac:dyDescent="0.3">
      <c r="A2" s="1">
        <v>39814</v>
      </c>
      <c r="B2">
        <v>1.0000000000000009</v>
      </c>
      <c r="C2">
        <v>1</v>
      </c>
      <c r="D2">
        <v>0</v>
      </c>
      <c r="E2">
        <v>0</v>
      </c>
      <c r="F2">
        <v>0</v>
      </c>
      <c r="G2">
        <v>0</v>
      </c>
    </row>
    <row r="3" spans="1:7" x14ac:dyDescent="0.3">
      <c r="A3" s="1">
        <v>39818</v>
      </c>
      <c r="B3">
        <v>1.0318273630907067</v>
      </c>
      <c r="C3">
        <v>1.0097987496596601</v>
      </c>
      <c r="D3">
        <v>-2.2028613431045674E-2</v>
      </c>
      <c r="E3">
        <v>0</v>
      </c>
      <c r="F3">
        <v>0</v>
      </c>
      <c r="G3">
        <v>0</v>
      </c>
    </row>
    <row r="4" spans="1:7" x14ac:dyDescent="0.3">
      <c r="A4" s="1">
        <v>39819</v>
      </c>
      <c r="B4">
        <v>1.0466733262350632</v>
      </c>
      <c r="C4">
        <v>1.02431572505104</v>
      </c>
      <c r="D4">
        <v>-3.289877529766283E-4</v>
      </c>
      <c r="E4">
        <v>0</v>
      </c>
      <c r="F4">
        <v>0</v>
      </c>
      <c r="G4">
        <v>0</v>
      </c>
    </row>
    <row r="5" spans="1:7" x14ac:dyDescent="0.3">
      <c r="A5" s="1">
        <v>39820</v>
      </c>
      <c r="B5">
        <v>1.0138726438454393</v>
      </c>
      <c r="C5">
        <v>0.97628146920738301</v>
      </c>
      <c r="D5">
        <v>-1.52335734540332E-2</v>
      </c>
      <c r="E5">
        <v>0</v>
      </c>
      <c r="F5">
        <v>0</v>
      </c>
      <c r="G5">
        <v>0</v>
      </c>
    </row>
    <row r="6" spans="1:7" x14ac:dyDescent="0.3">
      <c r="A6" s="1">
        <v>39821</v>
      </c>
      <c r="B6">
        <v>1.0250354214007737</v>
      </c>
      <c r="C6">
        <v>0.99376009817739097</v>
      </c>
      <c r="D6">
        <v>6.3158514146735012E-3</v>
      </c>
      <c r="E6">
        <v>0</v>
      </c>
      <c r="F6">
        <v>0</v>
      </c>
      <c r="G6">
        <v>0</v>
      </c>
    </row>
    <row r="7" spans="1:7" x14ac:dyDescent="0.3">
      <c r="A7" s="1">
        <v>39822</v>
      </c>
      <c r="B7">
        <v>0.99654447445433281</v>
      </c>
      <c r="C7">
        <v>0.96353258643579798</v>
      </c>
      <c r="D7">
        <v>-1.7365647951520513E-3</v>
      </c>
      <c r="E7">
        <v>0</v>
      </c>
      <c r="F7">
        <v>0</v>
      </c>
      <c r="G7">
        <v>0</v>
      </c>
    </row>
    <row r="8" spans="1:7" x14ac:dyDescent="0.3">
      <c r="A8" s="1">
        <v>39825</v>
      </c>
      <c r="B8">
        <v>0.97545306899793705</v>
      </c>
      <c r="C8">
        <v>0.93810894299349101</v>
      </c>
      <c r="D8">
        <v>-4.3322379859112026E-3</v>
      </c>
      <c r="E8">
        <v>0</v>
      </c>
      <c r="F8">
        <v>0</v>
      </c>
      <c r="G8">
        <v>0</v>
      </c>
    </row>
    <row r="9" spans="1:7" x14ac:dyDescent="0.3">
      <c r="A9" s="1">
        <v>39826</v>
      </c>
      <c r="B9">
        <v>0.98042507308224724</v>
      </c>
      <c r="C9">
        <v>0.93148443436036299</v>
      </c>
      <c r="D9">
        <v>-1.1596512717438223E-2</v>
      </c>
      <c r="E9">
        <v>0</v>
      </c>
      <c r="F9">
        <v>0</v>
      </c>
      <c r="G9">
        <v>0</v>
      </c>
    </row>
    <row r="10" spans="1:7" x14ac:dyDescent="0.3">
      <c r="A10" s="1">
        <v>39827</v>
      </c>
      <c r="B10">
        <v>0.94299114044485766</v>
      </c>
      <c r="C10">
        <v>0.91580401714380799</v>
      </c>
      <c r="D10">
        <v>2.175351542083459E-2</v>
      </c>
      <c r="E10">
        <v>0</v>
      </c>
      <c r="F10">
        <v>0</v>
      </c>
      <c r="G10">
        <v>0</v>
      </c>
    </row>
    <row r="11" spans="1:7" x14ac:dyDescent="0.3">
      <c r="A11" s="1">
        <v>39828</v>
      </c>
      <c r="B11">
        <v>0.95778407991180092</v>
      </c>
      <c r="C11">
        <v>0.95397264992522202</v>
      </c>
      <c r="D11">
        <v>2.3375693314470758E-2</v>
      </c>
      <c r="E11">
        <v>0</v>
      </c>
      <c r="F11">
        <v>0</v>
      </c>
      <c r="G11">
        <v>0</v>
      </c>
    </row>
    <row r="12" spans="1:7" x14ac:dyDescent="0.3">
      <c r="A12" s="1">
        <v>39829</v>
      </c>
      <c r="B12">
        <v>0.96928635257569074</v>
      </c>
      <c r="C12">
        <v>0.96804434150232699</v>
      </c>
      <c r="D12">
        <v>2.5694189132151601E-3</v>
      </c>
      <c r="E12">
        <v>0</v>
      </c>
      <c r="F12">
        <v>0</v>
      </c>
      <c r="G12">
        <v>0</v>
      </c>
    </row>
    <row r="13" spans="1:7" x14ac:dyDescent="0.3">
      <c r="A13" s="1">
        <v>39833</v>
      </c>
      <c r="B13">
        <v>0.90969679748223786</v>
      </c>
      <c r="C13">
        <v>0.89086777363459402</v>
      </c>
      <c r="D13">
        <v>-1.7587012774280097E-2</v>
      </c>
      <c r="E13">
        <v>0</v>
      </c>
      <c r="F13">
        <v>0</v>
      </c>
      <c r="G13">
        <v>0</v>
      </c>
    </row>
    <row r="14" spans="1:7" x14ac:dyDescent="0.3">
      <c r="A14" s="1">
        <v>39834</v>
      </c>
      <c r="B14">
        <v>0.9546239829837182</v>
      </c>
      <c r="C14">
        <v>0.95813307809491299</v>
      </c>
      <c r="D14">
        <v>2.2338118958838638E-2</v>
      </c>
      <c r="E14">
        <v>0</v>
      </c>
      <c r="F14">
        <v>0</v>
      </c>
      <c r="G14">
        <v>0</v>
      </c>
    </row>
    <row r="15" spans="1:7" x14ac:dyDescent="0.3">
      <c r="A15" s="1">
        <v>39835</v>
      </c>
      <c r="B15">
        <v>0.92664630106096002</v>
      </c>
      <c r="C15">
        <v>0.91895925076170404</v>
      </c>
      <c r="D15">
        <v>-1.1196145410450775E-2</v>
      </c>
      <c r="E15">
        <v>0</v>
      </c>
      <c r="F15">
        <v>0</v>
      </c>
      <c r="G15">
        <v>0</v>
      </c>
    </row>
    <row r="16" spans="1:7" x14ac:dyDescent="0.3">
      <c r="A16" s="1">
        <v>39836</v>
      </c>
      <c r="B16">
        <v>0.93466600496518115</v>
      </c>
      <c r="C16">
        <v>0.94107407761224604</v>
      </c>
      <c r="D16">
        <v>1.409512294632087E-2</v>
      </c>
      <c r="E16">
        <v>0</v>
      </c>
      <c r="F16">
        <v>0</v>
      </c>
      <c r="G16">
        <v>0</v>
      </c>
    </row>
    <row r="17" spans="1:7" x14ac:dyDescent="0.3">
      <c r="A17" s="1">
        <v>39839</v>
      </c>
      <c r="B17">
        <v>0.94287026232618576</v>
      </c>
      <c r="C17">
        <v>0.97376131907307995</v>
      </c>
      <c r="D17">
        <v>2.4482984099829297E-2</v>
      </c>
      <c r="E17">
        <v>0</v>
      </c>
      <c r="F17">
        <v>0</v>
      </c>
      <c r="G17">
        <v>0</v>
      </c>
    </row>
    <row r="18" spans="1:7" x14ac:dyDescent="0.3">
      <c r="A18" s="1">
        <v>39840</v>
      </c>
      <c r="B18">
        <v>0.95318311710721471</v>
      </c>
      <c r="C18">
        <v>0.97762848848194495</v>
      </c>
      <c r="D18">
        <v>-6.4456853721639451E-3</v>
      </c>
      <c r="E18">
        <v>0</v>
      </c>
      <c r="F18">
        <v>0</v>
      </c>
      <c r="G18">
        <v>0</v>
      </c>
    </row>
    <row r="19" spans="1:7" x14ac:dyDescent="0.3">
      <c r="A19" s="1">
        <v>39841</v>
      </c>
      <c r="B19">
        <v>0.98807778066894247</v>
      </c>
      <c r="C19">
        <v>1.0138862270200399</v>
      </c>
      <c r="D19">
        <v>1.363074976367229E-3</v>
      </c>
      <c r="E19">
        <v>0</v>
      </c>
      <c r="F19">
        <v>0</v>
      </c>
      <c r="G19">
        <v>0</v>
      </c>
    </row>
    <row r="20" spans="1:7" x14ac:dyDescent="0.3">
      <c r="A20" s="1">
        <v>39842</v>
      </c>
      <c r="B20">
        <v>0.95513479096088449</v>
      </c>
      <c r="C20">
        <v>0.969145003424148</v>
      </c>
      <c r="D20">
        <v>-1.1798233887833964E-2</v>
      </c>
      <c r="E20">
        <v>0</v>
      </c>
      <c r="F20">
        <v>0</v>
      </c>
      <c r="G20">
        <v>0</v>
      </c>
    </row>
    <row r="21" spans="1:7" x14ac:dyDescent="0.3">
      <c r="A21" s="1">
        <v>39843</v>
      </c>
      <c r="B21">
        <v>0.93407691869691956</v>
      </c>
      <c r="C21">
        <v>0.95853277397606595</v>
      </c>
      <c r="D21">
        <v>1.0445642815882894E-2</v>
      </c>
      <c r="E21">
        <v>0</v>
      </c>
      <c r="F21">
        <v>0</v>
      </c>
      <c r="G21">
        <v>0</v>
      </c>
    </row>
    <row r="22" spans="1:7" x14ac:dyDescent="0.3">
      <c r="A22" s="1">
        <v>39846</v>
      </c>
      <c r="B22">
        <v>0.94620154972036108</v>
      </c>
      <c r="C22">
        <v>0.98822932124204299</v>
      </c>
      <c r="D22">
        <v>1.7571916242535512E-2</v>
      </c>
      <c r="E22">
        <v>4.20277715216828E-2</v>
      </c>
      <c r="F22">
        <v>0</v>
      </c>
      <c r="G22">
        <v>0</v>
      </c>
    </row>
    <row r="23" spans="1:7" x14ac:dyDescent="0.3">
      <c r="A23" s="1">
        <v>39847</v>
      </c>
      <c r="B23">
        <v>0.96072983948903623</v>
      </c>
      <c r="C23">
        <v>0.972229022727501</v>
      </c>
      <c r="D23">
        <v>-3.052858828321714E-2</v>
      </c>
      <c r="E23">
        <v>1.149918323846566E-2</v>
      </c>
      <c r="F23">
        <v>0</v>
      </c>
      <c r="G23">
        <v>0</v>
      </c>
    </row>
    <row r="24" spans="1:7" x14ac:dyDescent="0.3">
      <c r="A24" s="1">
        <v>39848</v>
      </c>
      <c r="B24">
        <v>0.95990512440800746</v>
      </c>
      <c r="C24">
        <v>0.97111723970869901</v>
      </c>
      <c r="D24">
        <v>-2.8706793777322215E-4</v>
      </c>
      <c r="E24">
        <v>3.3240728731738223E-2</v>
      </c>
      <c r="F24">
        <v>0</v>
      </c>
      <c r="G24">
        <v>0</v>
      </c>
    </row>
    <row r="25" spans="1:7" x14ac:dyDescent="0.3">
      <c r="A25" s="1">
        <v>39849</v>
      </c>
      <c r="B25">
        <v>0.98028282132562428</v>
      </c>
      <c r="C25">
        <v>0.982135636662819</v>
      </c>
      <c r="D25">
        <v>-9.3592999634968255E-3</v>
      </c>
      <c r="E25">
        <v>2.4210416521217804E-2</v>
      </c>
      <c r="F25">
        <v>0</v>
      </c>
      <c r="G25">
        <v>0</v>
      </c>
    </row>
    <row r="26" spans="1:7" x14ac:dyDescent="0.3">
      <c r="A26" s="1">
        <v>39850</v>
      </c>
      <c r="B26">
        <v>1.0092655358717009</v>
      </c>
      <c r="C26">
        <v>1.01484849093323</v>
      </c>
      <c r="D26">
        <v>3.730139724334447E-3</v>
      </c>
      <c r="E26">
        <v>4.3174129699585451E-2</v>
      </c>
      <c r="F26">
        <v>0</v>
      </c>
      <c r="G26">
        <v>0</v>
      </c>
    </row>
    <row r="27" spans="1:7" x14ac:dyDescent="0.3">
      <c r="A27" s="1">
        <v>39853</v>
      </c>
      <c r="B27">
        <v>1.0091713547314471</v>
      </c>
      <c r="C27">
        <v>1.01316396515606</v>
      </c>
      <c r="D27">
        <v>-1.5903446369163188E-3</v>
      </c>
      <c r="E27">
        <v>3.7004498443147682E-2</v>
      </c>
      <c r="F27">
        <v>0</v>
      </c>
      <c r="G27">
        <v>0</v>
      </c>
    </row>
    <row r="28" spans="1:7" x14ac:dyDescent="0.3">
      <c r="A28" s="1">
        <v>39854</v>
      </c>
      <c r="B28">
        <v>0.96627398243568852</v>
      </c>
      <c r="C28">
        <v>1.00092787958257</v>
      </c>
      <c r="D28">
        <v>3.0661286722268644E-2</v>
      </c>
      <c r="E28">
        <v>6.7665785165416326E-2</v>
      </c>
      <c r="F28">
        <v>0</v>
      </c>
      <c r="G28">
        <v>0</v>
      </c>
    </row>
    <row r="29" spans="1:7" x14ac:dyDescent="0.3">
      <c r="A29" s="1">
        <v>39855</v>
      </c>
      <c r="B29">
        <v>0.97005112975210483</v>
      </c>
      <c r="C29">
        <v>1.0125774357508499</v>
      </c>
      <c r="D29">
        <v>7.8724088518635771E-3</v>
      </c>
      <c r="E29">
        <v>7.9870432003191105E-2</v>
      </c>
      <c r="F29">
        <v>0</v>
      </c>
      <c r="G29">
        <v>0</v>
      </c>
    </row>
    <row r="30" spans="1:7" x14ac:dyDescent="0.3">
      <c r="A30" s="1">
        <v>39856</v>
      </c>
      <c r="B30">
        <v>0.9773488150615508</v>
      </c>
      <c r="C30">
        <v>0.98699573820146502</v>
      </c>
      <c r="D30">
        <v>-3.2879382858830852E-2</v>
      </c>
      <c r="E30">
        <v>5.8587561861798476E-2</v>
      </c>
      <c r="F30">
        <v>0</v>
      </c>
      <c r="G30">
        <v>0</v>
      </c>
    </row>
    <row r="31" spans="1:7" x14ac:dyDescent="0.3">
      <c r="A31" s="1">
        <v>39857</v>
      </c>
      <c r="B31">
        <v>0.97256999655826259</v>
      </c>
      <c r="C31">
        <v>0.98330223054688104</v>
      </c>
      <c r="D31">
        <v>1.085310848704224E-3</v>
      </c>
      <c r="E31">
        <v>3.791935728966811E-2</v>
      </c>
      <c r="F31">
        <v>0</v>
      </c>
      <c r="G31">
        <v>0</v>
      </c>
    </row>
    <row r="32" spans="1:7" x14ac:dyDescent="0.3">
      <c r="A32" s="1">
        <v>39861</v>
      </c>
      <c r="B32">
        <v>0.93016795308894995</v>
      </c>
      <c r="C32">
        <v>0.93669162297703701</v>
      </c>
      <c r="D32">
        <v>-4.2085641005313867E-3</v>
      </c>
      <c r="E32">
        <v>7.7656809614508049E-3</v>
      </c>
      <c r="F32">
        <v>0</v>
      </c>
      <c r="G32">
        <v>0</v>
      </c>
    </row>
    <row r="33" spans="1:7" x14ac:dyDescent="0.3">
      <c r="A33" s="1">
        <v>39862</v>
      </c>
      <c r="B33">
        <v>0.92833712460980689</v>
      </c>
      <c r="C33">
        <v>0.94473202247660804</v>
      </c>
      <c r="D33">
        <v>9.8712279787140922E-3</v>
      </c>
      <c r="E33">
        <v>1.7636908940164897E-2</v>
      </c>
      <c r="F33">
        <v>0</v>
      </c>
      <c r="G33">
        <v>0</v>
      </c>
    </row>
    <row r="34" spans="1:7" x14ac:dyDescent="0.3">
      <c r="A34" s="1">
        <v>39863</v>
      </c>
      <c r="B34">
        <v>0.91105614480836561</v>
      </c>
      <c r="C34">
        <v>0.94493297955725097</v>
      </c>
      <c r="D34">
        <v>1.7481936882084215E-2</v>
      </c>
      <c r="E34">
        <v>5.2705858596529209E-2</v>
      </c>
      <c r="F34">
        <v>0</v>
      </c>
      <c r="G34">
        <v>0</v>
      </c>
    </row>
    <row r="35" spans="1:7" x14ac:dyDescent="0.3">
      <c r="A35" s="1">
        <v>39864</v>
      </c>
      <c r="B35">
        <v>0.90995355213356977</v>
      </c>
      <c r="C35">
        <v>0.92269848895454898</v>
      </c>
      <c r="D35">
        <v>-2.1131897927906151E-2</v>
      </c>
      <c r="E35">
        <v>9.2358417097844203E-3</v>
      </c>
      <c r="F35">
        <v>0</v>
      </c>
      <c r="G35">
        <v>0</v>
      </c>
    </row>
    <row r="36" spans="1:7" x14ac:dyDescent="0.3">
      <c r="A36" s="1">
        <v>39867</v>
      </c>
      <c r="B36">
        <v>0.87211874207911944</v>
      </c>
      <c r="C36">
        <v>0.90158064782114999</v>
      </c>
      <c r="D36">
        <v>1.6716968921051345E-2</v>
      </c>
      <c r="E36">
        <v>2.305383309496567E-2</v>
      </c>
      <c r="F36">
        <v>0</v>
      </c>
      <c r="G36">
        <v>0</v>
      </c>
    </row>
    <row r="37" spans="1:7" x14ac:dyDescent="0.3">
      <c r="A37" s="1">
        <v>39868</v>
      </c>
      <c r="B37">
        <v>0.91036975992805136</v>
      </c>
      <c r="C37">
        <v>0.91061139919497402</v>
      </c>
      <c r="D37">
        <v>-2.9220266475107892E-2</v>
      </c>
      <c r="E37">
        <v>-6.1664333801422222E-3</v>
      </c>
      <c r="F37">
        <v>0</v>
      </c>
      <c r="G37">
        <v>0</v>
      </c>
    </row>
    <row r="38" spans="1:7" x14ac:dyDescent="0.3">
      <c r="A38" s="1">
        <v>39869</v>
      </c>
      <c r="B38">
        <v>0.89893021081995972</v>
      </c>
      <c r="C38">
        <v>0.88805073298770598</v>
      </c>
      <c r="D38">
        <v>-1.1121117099176403E-2</v>
      </c>
      <c r="E38">
        <v>-4.1770534579147922E-2</v>
      </c>
      <c r="F38">
        <v>0</v>
      </c>
      <c r="G38">
        <v>0</v>
      </c>
    </row>
    <row r="39" spans="1:7" x14ac:dyDescent="0.3">
      <c r="A39" s="1">
        <v>39870</v>
      </c>
      <c r="B39">
        <v>0.87481737179070596</v>
      </c>
      <c r="C39">
        <v>0.862823469946427</v>
      </c>
      <c r="D39">
        <v>-1.1144240120252169E-3</v>
      </c>
      <c r="E39">
        <v>-3.6439273219009194E-2</v>
      </c>
      <c r="F39">
        <v>0</v>
      </c>
      <c r="G39">
        <v>0</v>
      </c>
    </row>
    <row r="40" spans="1:7" x14ac:dyDescent="0.3">
      <c r="A40" s="1">
        <v>39871</v>
      </c>
      <c r="B40">
        <v>0.86497368121782348</v>
      </c>
      <c r="C40">
        <v>0.86022147640689095</v>
      </c>
      <c r="D40">
        <v>7.2416970333464281E-3</v>
      </c>
      <c r="E40">
        <v>-3.0560651162029995E-2</v>
      </c>
      <c r="F40">
        <v>0</v>
      </c>
      <c r="G40">
        <v>0</v>
      </c>
    </row>
    <row r="41" spans="1:7" x14ac:dyDescent="0.3">
      <c r="A41" s="1">
        <v>39874</v>
      </c>
      <c r="B41">
        <v>0.8242451322262907</v>
      </c>
      <c r="C41">
        <v>0.80406633020603702</v>
      </c>
      <c r="D41">
        <v>-1.5426597209321158E-2</v>
      </c>
      <c r="E41">
        <v>-4.4634657299400082E-2</v>
      </c>
      <c r="F41">
        <v>-2.0178802020252795E-2</v>
      </c>
      <c r="G41">
        <v>0</v>
      </c>
    </row>
    <row r="42" spans="1:7" x14ac:dyDescent="0.3">
      <c r="A42" s="1">
        <v>39875</v>
      </c>
      <c r="B42">
        <v>0.82285325345298777</v>
      </c>
      <c r="C42">
        <v>0.79513870773319595</v>
      </c>
      <c r="D42">
        <v>-7.5357436995381333E-3</v>
      </c>
      <c r="E42">
        <v>-5.2170400998938216E-2</v>
      </c>
      <c r="F42">
        <v>-2.7714545719790928E-2</v>
      </c>
      <c r="G42">
        <v>0</v>
      </c>
    </row>
    <row r="43" spans="1:7" x14ac:dyDescent="0.3">
      <c r="A43" s="1">
        <v>39876</v>
      </c>
      <c r="B43">
        <v>0.84732777537933845</v>
      </c>
      <c r="C43">
        <v>0.82191486138353897</v>
      </c>
      <c r="D43">
        <v>2.3016317239923367E-3</v>
      </c>
      <c r="E43">
        <v>-6.7440685517481391E-2</v>
      </c>
      <c r="F43">
        <v>-2.5412913995798592E-2</v>
      </c>
      <c r="G43">
        <v>0</v>
      </c>
    </row>
    <row r="44" spans="1:7" x14ac:dyDescent="0.3">
      <c r="A44" s="1">
        <v>39877</v>
      </c>
      <c r="B44">
        <v>0.80650545429459708</v>
      </c>
      <c r="C44">
        <v>0.77938906755669901</v>
      </c>
      <c r="D44">
        <v>-1.7034727420985885E-3</v>
      </c>
      <c r="E44">
        <v>-3.861556997636284E-2</v>
      </c>
      <c r="F44">
        <v>-2.711638673789718E-2</v>
      </c>
      <c r="G44">
        <v>0</v>
      </c>
    </row>
    <row r="45" spans="1:7" x14ac:dyDescent="0.3">
      <c r="A45" s="1">
        <v>39878</v>
      </c>
      <c r="B45">
        <v>0.80207890152993588</v>
      </c>
      <c r="C45">
        <v>0.818038831860601</v>
      </c>
      <c r="D45">
        <v>4.3076317068563186E-2</v>
      </c>
      <c r="E45">
        <v>4.7478150299735677E-3</v>
      </c>
      <c r="F45">
        <v>3.7988543761711568E-2</v>
      </c>
      <c r="G45">
        <v>0</v>
      </c>
    </row>
    <row r="46" spans="1:7" x14ac:dyDescent="0.3">
      <c r="A46" s="1">
        <v>39881</v>
      </c>
      <c r="B46">
        <v>0.78240212271441312</v>
      </c>
      <c r="C46">
        <v>0.75213446135977502</v>
      </c>
      <c r="D46">
        <v>-4.6227591685303215E-2</v>
      </c>
      <c r="E46">
        <v>-3.5850616416167269E-2</v>
      </c>
      <c r="F46">
        <v>1.0076618687446803E-3</v>
      </c>
      <c r="G46">
        <v>0</v>
      </c>
    </row>
    <row r="47" spans="1:7" x14ac:dyDescent="0.3">
      <c r="A47" s="1">
        <v>39882</v>
      </c>
      <c r="B47">
        <v>0.85067586514949856</v>
      </c>
      <c r="C47">
        <v>0.81531665172293599</v>
      </c>
      <c r="D47">
        <v>-5.0915520719244656E-3</v>
      </c>
      <c r="E47">
        <v>-4.0942168488091735E-2</v>
      </c>
      <c r="F47">
        <v>-2.3473254080277339E-3</v>
      </c>
      <c r="G47">
        <v>0</v>
      </c>
    </row>
    <row r="48" spans="1:7" x14ac:dyDescent="0.3">
      <c r="A48" s="1">
        <v>39883</v>
      </c>
      <c r="B48">
        <v>0.86046376548727377</v>
      </c>
      <c r="C48">
        <v>0.81995863353703502</v>
      </c>
      <c r="D48">
        <v>-5.1459185236761851E-3</v>
      </c>
      <c r="E48">
        <v>-4.4497742374851601E-2</v>
      </c>
      <c r="F48">
        <v>-7.493243931703919E-3</v>
      </c>
      <c r="G48">
        <v>0</v>
      </c>
    </row>
    <row r="49" spans="1:7" x14ac:dyDescent="0.3">
      <c r="A49" s="1">
        <v>39884</v>
      </c>
      <c r="B49">
        <v>0.89940007928024546</v>
      </c>
      <c r="C49">
        <v>0.86526739926181495</v>
      </c>
      <c r="D49">
        <v>6.3724519318082429E-3</v>
      </c>
      <c r="E49">
        <v>-6.8786577165312002E-2</v>
      </c>
      <c r="F49">
        <v>-1.1207919998956761E-3</v>
      </c>
      <c r="G49">
        <v>0</v>
      </c>
    </row>
    <row r="50" spans="1:7" x14ac:dyDescent="0.3">
      <c r="A50" s="1">
        <v>39885</v>
      </c>
      <c r="B50">
        <v>0.90317949590480762</v>
      </c>
      <c r="C50">
        <v>0.88214192693711901</v>
      </c>
      <c r="D50">
        <v>1.3095111050741903E-2</v>
      </c>
      <c r="E50">
        <v>-6.3563874966433676E-2</v>
      </c>
      <c r="F50">
        <v>1.630655703675743E-2</v>
      </c>
      <c r="G50">
        <v>0</v>
      </c>
    </row>
    <row r="51" spans="1:7" x14ac:dyDescent="0.3">
      <c r="A51" s="1">
        <v>39888</v>
      </c>
      <c r="B51">
        <v>0.8837962151099914</v>
      </c>
      <c r="C51">
        <v>0.846383538005266</v>
      </c>
      <c r="D51">
        <v>-1.6375108137036798E-2</v>
      </c>
      <c r="E51">
        <v>-4.8144911093343845E-2</v>
      </c>
      <c r="F51">
        <v>-3.3601247118146493E-2</v>
      </c>
      <c r="G51">
        <v>0</v>
      </c>
    </row>
    <row r="52" spans="1:7" x14ac:dyDescent="0.3">
      <c r="A52" s="1">
        <v>39889</v>
      </c>
      <c r="B52">
        <v>0.92433723798495837</v>
      </c>
      <c r="C52">
        <v>0.89668314507848801</v>
      </c>
      <c r="D52">
        <v>9.7585841982550381E-3</v>
      </c>
      <c r="E52">
        <v>-3.8386326895088807E-2</v>
      </c>
      <c r="F52">
        <v>-2.6412081833106615E-2</v>
      </c>
      <c r="G52">
        <v>0</v>
      </c>
    </row>
    <row r="53" spans="1:7" x14ac:dyDescent="0.3">
      <c r="A53" s="1">
        <v>39890</v>
      </c>
      <c r="B53">
        <v>0.94405120777802853</v>
      </c>
      <c r="C53">
        <v>0.92872186619637298</v>
      </c>
      <c r="D53">
        <v>1.2324751324814809E-2</v>
      </c>
      <c r="E53">
        <v>-2.6061575570273998E-2</v>
      </c>
      <c r="F53">
        <v>-1.4087330508291807E-2</v>
      </c>
      <c r="G53">
        <v>0</v>
      </c>
    </row>
    <row r="54" spans="1:7" x14ac:dyDescent="0.3">
      <c r="A54" s="1">
        <v>39891</v>
      </c>
      <c r="B54">
        <v>0.93884731589354598</v>
      </c>
      <c r="C54">
        <v>0.92193241307835405</v>
      </c>
      <c r="D54">
        <v>-1.58556123353637E-3</v>
      </c>
      <c r="E54">
        <v>-2.3438572703278981E-2</v>
      </c>
      <c r="F54">
        <v>-1.5672891741828177E-2</v>
      </c>
      <c r="G54">
        <v>0</v>
      </c>
    </row>
    <row r="55" spans="1:7" x14ac:dyDescent="0.3">
      <c r="A55" s="1">
        <v>39892</v>
      </c>
      <c r="B55">
        <v>0.92102148640345316</v>
      </c>
      <c r="C55">
        <v>0.90264483477309398</v>
      </c>
      <c r="D55">
        <v>-1.461748815167252E-3</v>
      </c>
      <c r="E55">
        <v>-3.4771549497160326E-2</v>
      </c>
      <c r="F55">
        <v>-1.7134640556995429E-2</v>
      </c>
      <c r="G55">
        <v>0</v>
      </c>
    </row>
    <row r="56" spans="1:7" x14ac:dyDescent="0.3">
      <c r="A56" s="1">
        <v>39895</v>
      </c>
      <c r="B56">
        <v>0.98642726312461892</v>
      </c>
      <c r="C56">
        <v>0.97149232629805404</v>
      </c>
      <c r="D56">
        <v>3.4417148037942935E-3</v>
      </c>
      <c r="E56">
        <v>-2.7679873647544095E-2</v>
      </c>
      <c r="F56">
        <v>-7.2478865273088999E-3</v>
      </c>
      <c r="G56">
        <v>0</v>
      </c>
    </row>
    <row r="57" spans="1:7" x14ac:dyDescent="0.3">
      <c r="A57" s="1">
        <v>39896</v>
      </c>
      <c r="B57">
        <v>0.96087489985884478</v>
      </c>
      <c r="C57">
        <v>0.92340492828658605</v>
      </c>
      <c r="D57">
        <v>-2.2535034745693849E-2</v>
      </c>
      <c r="E57">
        <v>-5.0214908393237945E-2</v>
      </c>
      <c r="F57">
        <v>-4.387804421932362E-2</v>
      </c>
      <c r="G57">
        <v>0</v>
      </c>
    </row>
    <row r="58" spans="1:7" x14ac:dyDescent="0.3">
      <c r="A58" s="1">
        <v>39897</v>
      </c>
      <c r="B58">
        <v>0.96903784360103185</v>
      </c>
      <c r="C58">
        <v>0.95895328259194401</v>
      </c>
      <c r="D58">
        <v>2.7385410563170898E-2</v>
      </c>
      <c r="E58">
        <v>-3.9546466751118392E-2</v>
      </c>
      <c r="F58">
        <v>-1.6492633656152722E-2</v>
      </c>
      <c r="G58">
        <v>0</v>
      </c>
    </row>
    <row r="59" spans="1:7" x14ac:dyDescent="0.3">
      <c r="A59" s="1">
        <v>39898</v>
      </c>
      <c r="B59">
        <v>1.0063020918930485</v>
      </c>
      <c r="C59">
        <v>0.998663988971076</v>
      </c>
      <c r="D59">
        <v>2.4464580871152997E-3</v>
      </c>
      <c r="E59">
        <v>-7.8797421888952002E-3</v>
      </c>
      <c r="F59">
        <v>-1.4046175569037422E-2</v>
      </c>
      <c r="G59">
        <v>0</v>
      </c>
    </row>
    <row r="60" spans="1:7" x14ac:dyDescent="0.3">
      <c r="A60" s="1">
        <v>39899</v>
      </c>
      <c r="B60">
        <v>0.97960997044765907</v>
      </c>
      <c r="C60">
        <v>0.93884615400712601</v>
      </c>
      <c r="D60">
        <v>-3.3125713518560529E-2</v>
      </c>
      <c r="E60">
        <v>-2.9884338608279326E-2</v>
      </c>
      <c r="F60">
        <v>-7.1654873187427248E-2</v>
      </c>
      <c r="G60">
        <v>0</v>
      </c>
    </row>
    <row r="61" spans="1:7" x14ac:dyDescent="0.3">
      <c r="A61" s="1">
        <v>39902</v>
      </c>
      <c r="B61">
        <v>0.95112107165993454</v>
      </c>
      <c r="C61">
        <v>0.93578998052976103</v>
      </c>
      <c r="D61">
        <v>2.5432725310359561E-2</v>
      </c>
      <c r="E61">
        <v>-1.0578886319240977E-2</v>
      </c>
      <c r="F61">
        <v>-2.9341303593437007E-2</v>
      </c>
      <c r="G61">
        <v>0</v>
      </c>
    </row>
    <row r="62" spans="1:7" x14ac:dyDescent="0.3">
      <c r="A62" s="1">
        <v>39903</v>
      </c>
      <c r="B62">
        <v>0.96880236997750746</v>
      </c>
      <c r="C62">
        <v>0.96157042702082396</v>
      </c>
      <c r="D62">
        <v>8.0991481734900006E-3</v>
      </c>
      <c r="E62">
        <v>-2.479738145750976E-3</v>
      </c>
      <c r="F62">
        <v>-3.16877982358299E-2</v>
      </c>
      <c r="G62">
        <v>0</v>
      </c>
    </row>
    <row r="63" spans="1:7" x14ac:dyDescent="0.3">
      <c r="A63" s="1">
        <v>39904</v>
      </c>
      <c r="B63">
        <v>0.98374329146454631</v>
      </c>
      <c r="C63">
        <v>0.96410392152425395</v>
      </c>
      <c r="D63">
        <v>-1.240742698360886E-2</v>
      </c>
      <c r="E63">
        <v>5.394320799613217E-4</v>
      </c>
      <c r="F63">
        <v>-4.4095225219438761E-2</v>
      </c>
      <c r="G63">
        <v>-1.9639369940291473E-2</v>
      </c>
    </row>
    <row r="64" spans="1:7" x14ac:dyDescent="0.3">
      <c r="A64" s="1">
        <v>39905</v>
      </c>
      <c r="B64">
        <v>1.0161026832359523</v>
      </c>
      <c r="C64">
        <v>1.0536047746183901</v>
      </c>
      <c r="D64">
        <v>5.7141461322730125E-2</v>
      </c>
      <c r="E64">
        <v>6.521663710222958E-2</v>
      </c>
      <c r="F64">
        <v>1.3046236103291364E-2</v>
      </c>
      <c r="G64">
        <v>3.7502091382438651E-2</v>
      </c>
    </row>
    <row r="65" spans="1:7" x14ac:dyDescent="0.3">
      <c r="A65" s="1">
        <v>39906</v>
      </c>
      <c r="B65">
        <v>1.0280364517816407</v>
      </c>
      <c r="C65">
        <v>1.06205435380225</v>
      </c>
      <c r="D65">
        <v>-3.4841893618284825E-3</v>
      </c>
      <c r="E65">
        <v>5.9430816016408761E-2</v>
      </c>
      <c r="F65">
        <v>-8.0098695010726306E-3</v>
      </c>
      <c r="G65">
        <v>3.4017902020610169E-2</v>
      </c>
    </row>
    <row r="66" spans="1:7" x14ac:dyDescent="0.3">
      <c r="A66" s="1">
        <v>39909</v>
      </c>
      <c r="B66">
        <v>1.0186452360606184</v>
      </c>
      <c r="C66">
        <v>1.06214376781949</v>
      </c>
      <c r="D66">
        <v>9.4806297382623583E-3</v>
      </c>
      <c r="E66">
        <v>2.7538601428206522E-2</v>
      </c>
      <c r="F66">
        <v>4.1645716421676915E-2</v>
      </c>
      <c r="G66">
        <v>6.5856132942894829E-2</v>
      </c>
    </row>
    <row r="67" spans="1:7" x14ac:dyDescent="0.3">
      <c r="A67" s="1">
        <v>39910</v>
      </c>
      <c r="B67">
        <v>0.99017398108801569</v>
      </c>
      <c r="C67">
        <v>1.0347638226156199</v>
      </c>
      <c r="D67">
        <v>1.0913097687326179E-3</v>
      </c>
      <c r="E67">
        <v>2.862991119693914E-2</v>
      </c>
      <c r="F67">
        <v>3.9006886466075086E-2</v>
      </c>
      <c r="G67">
        <v>8.2181016165660536E-2</v>
      </c>
    </row>
    <row r="68" spans="1:7" x14ac:dyDescent="0.3">
      <c r="A68" s="1">
        <v>39911</v>
      </c>
      <c r="B68">
        <v>1.0086056961674901</v>
      </c>
      <c r="C68">
        <v>1.05998894318286</v>
      </c>
      <c r="D68">
        <v>6.7934054877656358E-3</v>
      </c>
      <c r="E68">
        <v>8.1650908370007991E-2</v>
      </c>
      <c r="F68">
        <v>4.5800291953840722E-2</v>
      </c>
      <c r="G68">
        <v>8.2658570238752671E-2</v>
      </c>
    </row>
    <row r="69" spans="1:7" x14ac:dyDescent="0.3">
      <c r="A69" s="1">
        <v>39912</v>
      </c>
      <c r="B69">
        <v>1.0467701721484248</v>
      </c>
      <c r="C69">
        <v>1.1153584618889401</v>
      </c>
      <c r="D69">
        <v>1.7205042725145336E-2</v>
      </c>
      <c r="E69">
        <v>0.10394750316707779</v>
      </c>
      <c r="F69">
        <v>6.3005334678986058E-2</v>
      </c>
      <c r="G69">
        <v>0.10160017775905006</v>
      </c>
    </row>
    <row r="70" spans="1:7" x14ac:dyDescent="0.3">
      <c r="A70" s="1">
        <v>39916</v>
      </c>
      <c r="B70">
        <v>1.0472360251006743</v>
      </c>
      <c r="C70">
        <v>1.1001530789802001</v>
      </c>
      <c r="D70">
        <v>-1.5671235860989396E-2</v>
      </c>
      <c r="E70">
        <v>7.3954622847214435E-2</v>
      </c>
      <c r="F70">
        <v>4.3270130739611612E-2</v>
      </c>
      <c r="G70">
        <v>0.10185769260141009</v>
      </c>
    </row>
    <row r="71" spans="1:7" x14ac:dyDescent="0.3">
      <c r="A71" s="1">
        <v>39917</v>
      </c>
      <c r="B71">
        <v>1.0304074270857067</v>
      </c>
      <c r="C71">
        <v>1.07367440760885</v>
      </c>
      <c r="D71">
        <v>-9.6500733563824603E-3</v>
      </c>
      <c r="E71">
        <v>6.4304549490831975E-2</v>
      </c>
      <c r="F71">
        <v>3.2534746534524928E-2</v>
      </c>
      <c r="G71">
        <v>7.0454103824193037E-2</v>
      </c>
    </row>
    <row r="72" spans="1:7" x14ac:dyDescent="0.3">
      <c r="A72" s="1">
        <v>39918</v>
      </c>
      <c r="B72">
        <v>1.0310715755201896</v>
      </c>
      <c r="C72">
        <v>1.10350129465008</v>
      </c>
      <c r="D72">
        <v>2.9162738606747007E-2</v>
      </c>
      <c r="E72">
        <v>0.10984239623461578</v>
      </c>
      <c r="F72">
        <v>6.1697485141271935E-2</v>
      </c>
      <c r="G72">
        <v>7.6241149116469287E-2</v>
      </c>
    </row>
    <row r="73" spans="1:7" x14ac:dyDescent="0.3">
      <c r="A73" s="1">
        <v>39919</v>
      </c>
      <c r="B73">
        <v>1.0575436798083659</v>
      </c>
      <c r="C73">
        <v>1.1346467651326799</v>
      </c>
      <c r="D73">
        <v>4.6733661944236005E-3</v>
      </c>
      <c r="E73">
        <v>0.10475717823078434</v>
      </c>
      <c r="F73">
        <v>6.6370851335695535E-2</v>
      </c>
      <c r="G73">
        <v>7.8345096397677727E-2</v>
      </c>
    </row>
    <row r="74" spans="1:7" x14ac:dyDescent="0.3">
      <c r="A74" s="1">
        <v>39920</v>
      </c>
      <c r="B74">
        <v>1.0591168802063402</v>
      </c>
      <c r="C74">
        <v>1.16041594596373</v>
      </c>
      <c r="D74">
        <v>2.4195980433075803E-2</v>
      </c>
      <c r="E74">
        <v>0.11662840733904534</v>
      </c>
      <c r="F74">
        <v>9.0566831768771339E-2</v>
      </c>
      <c r="G74">
        <v>0.10254107683075353</v>
      </c>
    </row>
    <row r="75" spans="1:7" x14ac:dyDescent="0.3">
      <c r="A75" s="1">
        <v>39923</v>
      </c>
      <c r="B75">
        <v>1.0195783853428617</v>
      </c>
      <c r="C75">
        <v>1.0965774938602499</v>
      </c>
      <c r="D75">
        <v>-2.4299957240001557E-2</v>
      </c>
      <c r="E75">
        <v>9.5375760147747402E-2</v>
      </c>
      <c r="F75">
        <v>4.3122273768502861E-2</v>
      </c>
      <c r="G75">
        <v>9.582813236503207E-2</v>
      </c>
    </row>
    <row r="76" spans="1:7" x14ac:dyDescent="0.3">
      <c r="A76" s="1">
        <v>39924</v>
      </c>
      <c r="B76">
        <v>1.0414976873442763</v>
      </c>
      <c r="C76">
        <v>1.1564341063854799</v>
      </c>
      <c r="D76">
        <v>3.7937310523815437E-2</v>
      </c>
      <c r="E76">
        <v>0.13331307067156284</v>
      </c>
      <c r="F76">
        <v>0.10219148222022445</v>
      </c>
      <c r="G76">
        <v>0.11142732393000887</v>
      </c>
    </row>
    <row r="77" spans="1:7" x14ac:dyDescent="0.3">
      <c r="A77" s="1">
        <v>39925</v>
      </c>
      <c r="B77">
        <v>1.0428776509185598</v>
      </c>
      <c r="C77">
        <v>1.1681057953859799</v>
      </c>
      <c r="D77">
        <v>1.029172542621648E-2</v>
      </c>
      <c r="E77">
        <v>0.14016308129398503</v>
      </c>
      <c r="F77">
        <v>0.11248320764644093</v>
      </c>
      <c r="G77">
        <v>0.13291519476667613</v>
      </c>
    </row>
    <row r="78" spans="1:7" x14ac:dyDescent="0.3">
      <c r="A78" s="1">
        <v>39926</v>
      </c>
      <c r="B78">
        <v>1.0465704124079922</v>
      </c>
      <c r="C78">
        <v>1.1566193990124101</v>
      </c>
      <c r="D78">
        <v>-1.5179157863002279E-2</v>
      </c>
      <c r="E78">
        <v>0.1475189581766766</v>
      </c>
      <c r="F78">
        <v>9.7304049783438651E-2</v>
      </c>
      <c r="G78">
        <v>0.10364091395735298</v>
      </c>
    </row>
    <row r="79" spans="1:7" x14ac:dyDescent="0.3">
      <c r="A79" s="1">
        <v>39927</v>
      </c>
      <c r="B79">
        <v>1.0717204473892936</v>
      </c>
      <c r="C79">
        <v>1.1970968895035901</v>
      </c>
      <c r="D79">
        <v>1.5327455509878574E-2</v>
      </c>
      <c r="E79">
        <v>0.13546100312338427</v>
      </c>
      <c r="F79">
        <v>9.5914536372265879E-2</v>
      </c>
      <c r="G79">
        <v>0.11896836946723155</v>
      </c>
    </row>
    <row r="80" spans="1:7" x14ac:dyDescent="0.3">
      <c r="A80" s="1">
        <v>39930</v>
      </c>
      <c r="B80">
        <v>1.06289921185114</v>
      </c>
      <c r="C80">
        <v>1.1965313841360801</v>
      </c>
      <c r="D80">
        <v>8.255730170643627E-3</v>
      </c>
      <c r="E80">
        <v>0.17439598872547313</v>
      </c>
      <c r="F80">
        <v>0.14562607412921902</v>
      </c>
      <c r="G80">
        <v>0.10918680091020982</v>
      </c>
    </row>
    <row r="81" spans="1:7" x14ac:dyDescent="0.3">
      <c r="A81" s="1">
        <v>39931</v>
      </c>
      <c r="B81">
        <v>1.0595591506259305</v>
      </c>
      <c r="C81">
        <v>1.17860683617962</v>
      </c>
      <c r="D81">
        <v>-1.4584486731250568E-2</v>
      </c>
      <c r="E81">
        <v>0.15981150199422256</v>
      </c>
      <c r="F81">
        <v>0.12379989036462202</v>
      </c>
      <c r="G81">
        <v>9.3239239202592028E-2</v>
      </c>
    </row>
    <row r="82" spans="1:7" x14ac:dyDescent="0.3">
      <c r="A82" s="1">
        <v>39932</v>
      </c>
      <c r="B82">
        <v>1.0820838462613773</v>
      </c>
      <c r="C82">
        <v>1.21636405258153</v>
      </c>
      <c r="D82">
        <v>1.5232520766463198E-2</v>
      </c>
      <c r="E82">
        <v>0.1496112974503262</v>
      </c>
      <c r="F82">
        <v>0.13903241113108522</v>
      </c>
      <c r="G82">
        <v>0.12026999385688919</v>
      </c>
    </row>
    <row r="83" spans="1:7" x14ac:dyDescent="0.3">
      <c r="A83" s="1">
        <v>39933</v>
      </c>
      <c r="B83">
        <v>1.0852099688896155</v>
      </c>
      <c r="C83">
        <v>1.21548770424177</v>
      </c>
      <c r="D83">
        <v>-4.0024709679982173E-3</v>
      </c>
      <c r="E83">
        <v>0.13750967830883798</v>
      </c>
      <c r="F83">
        <v>0.135029940163087</v>
      </c>
      <c r="G83">
        <v>0.10582188007300808</v>
      </c>
    </row>
    <row r="84" spans="1:7" x14ac:dyDescent="0.3">
      <c r="A84" s="1">
        <v>39934</v>
      </c>
      <c r="B84">
        <v>1.0863156881933103</v>
      </c>
      <c r="C84">
        <v>1.1962377957874399</v>
      </c>
      <c r="D84">
        <v>-2.0355627758024797E-2</v>
      </c>
      <c r="E84">
        <v>0.12956147753442204</v>
      </c>
      <c r="F84">
        <v>0.13010090961438336</v>
      </c>
      <c r="G84">
        <v>8.5466252314983282E-2</v>
      </c>
    </row>
    <row r="85" spans="1:7" x14ac:dyDescent="0.3">
      <c r="A85" s="1">
        <v>39937</v>
      </c>
      <c r="B85">
        <v>1.1117911771682438</v>
      </c>
      <c r="C85">
        <v>1.22865918966318</v>
      </c>
      <c r="D85">
        <v>6.9459049008064877E-3</v>
      </c>
      <c r="E85">
        <v>8.2850110474326888E-2</v>
      </c>
      <c r="F85">
        <v>0.14398439923283424</v>
      </c>
      <c r="G85">
        <v>0.1053688292564714</v>
      </c>
    </row>
    <row r="86" spans="1:7" x14ac:dyDescent="0.3">
      <c r="A86" s="1">
        <v>39938</v>
      </c>
      <c r="B86">
        <v>1.1064239541594434</v>
      </c>
      <c r="C86">
        <v>1.2399186051778399</v>
      </c>
      <c r="D86">
        <v>1.6626638523460358E-2</v>
      </c>
      <c r="E86">
        <v>9.9476748997787245E-2</v>
      </c>
      <c r="F86">
        <v>0.11753472068773141</v>
      </c>
      <c r="G86">
        <v>0.12228253571770498</v>
      </c>
    </row>
    <row r="87" spans="1:7" x14ac:dyDescent="0.3">
      <c r="A87" s="1">
        <v>39939</v>
      </c>
      <c r="B87">
        <v>1.1092589513281572</v>
      </c>
      <c r="C87">
        <v>1.2447937713076</v>
      </c>
      <c r="D87">
        <v>2.040168961046307E-3</v>
      </c>
      <c r="E87">
        <v>9.2036288220571194E-2</v>
      </c>
      <c r="F87">
        <v>0.11957488964877772</v>
      </c>
      <c r="G87">
        <v>0.13368200464224811</v>
      </c>
    </row>
    <row r="88" spans="1:7" x14ac:dyDescent="0.3">
      <c r="A88" s="1">
        <v>39940</v>
      </c>
      <c r="B88">
        <v>1.0845924959481978</v>
      </c>
      <c r="C88">
        <v>1.2463745123002301</v>
      </c>
      <c r="D88">
        <v>2.6247196372589432E-2</v>
      </c>
      <c r="E88">
        <v>0.11719217482442801</v>
      </c>
      <c r="F88">
        <v>0.14582208602136715</v>
      </c>
      <c r="G88">
        <v>0.15619906129050309</v>
      </c>
    </row>
    <row r="89" spans="1:7" x14ac:dyDescent="0.3">
      <c r="A89" s="1">
        <v>39941</v>
      </c>
      <c r="B89">
        <v>1.0977668857209215</v>
      </c>
      <c r="C89">
        <v>1.2750399921158599</v>
      </c>
      <c r="D89">
        <v>1.5491090042906164E-2</v>
      </c>
      <c r="E89">
        <v>0.12588985937956854</v>
      </c>
      <c r="F89">
        <v>0.20754076774957653</v>
      </c>
      <c r="G89">
        <v>0.17169015133340926</v>
      </c>
    </row>
    <row r="90" spans="1:7" x14ac:dyDescent="0.3">
      <c r="A90" s="1">
        <v>39944</v>
      </c>
      <c r="B90">
        <v>1.0932945593361127</v>
      </c>
      <c r="C90">
        <v>1.23875513801542</v>
      </c>
      <c r="D90">
        <v>-3.1812527715631145E-2</v>
      </c>
      <c r="E90">
        <v>7.6872288938792055E-2</v>
      </c>
      <c r="F90">
        <v>0.17959325869773779</v>
      </c>
      <c r="G90">
        <v>0.11080668153242579</v>
      </c>
    </row>
    <row r="91" spans="1:7" x14ac:dyDescent="0.3">
      <c r="A91" s="1">
        <v>39945</v>
      </c>
      <c r="B91">
        <v>1.0844060559233997</v>
      </c>
      <c r="C91">
        <v>1.2279402230112499</v>
      </c>
      <c r="D91">
        <v>-1.9264115914570112E-3</v>
      </c>
      <c r="E91">
        <v>7.4945877347335044E-2</v>
      </c>
      <c r="F91">
        <v>0.16457173605553888</v>
      </c>
      <c r="G91">
        <v>0.1010078610891052</v>
      </c>
    </row>
    <row r="92" spans="1:7" x14ac:dyDescent="0.3">
      <c r="A92" s="1">
        <v>39946</v>
      </c>
      <c r="B92">
        <v>1.0537951334690705</v>
      </c>
      <c r="C92">
        <v>1.1866330691245801</v>
      </c>
      <c r="D92">
        <v>-1.0696231432340664E-2</v>
      </c>
      <c r="E92">
        <v>7.9920881775983776E-2</v>
      </c>
      <c r="F92">
        <v>0.15387550462319821</v>
      </c>
      <c r="G92">
        <v>0.12319101251559539</v>
      </c>
    </row>
    <row r="93" spans="1:7" x14ac:dyDescent="0.3">
      <c r="A93" s="1">
        <v>39947</v>
      </c>
      <c r="B93">
        <v>1.0687175912833</v>
      </c>
      <c r="C93">
        <v>1.20088083569722</v>
      </c>
      <c r="D93">
        <v>-6.7469124158958671E-4</v>
      </c>
      <c r="E93">
        <v>8.889626389077665E-2</v>
      </c>
      <c r="F93">
        <v>0.15320081338160862</v>
      </c>
      <c r="G93">
        <v>0.12143101042530158</v>
      </c>
    </row>
    <row r="94" spans="1:7" x14ac:dyDescent="0.3">
      <c r="A94" s="1">
        <v>39948</v>
      </c>
      <c r="B94">
        <v>1.063333782553074</v>
      </c>
      <c r="C94">
        <v>1.19660333115771</v>
      </c>
      <c r="D94">
        <v>1.1063041907160009E-3</v>
      </c>
      <c r="E94">
        <v>6.0839829474745644E-2</v>
      </c>
      <c r="F94">
        <v>0.17068222570936142</v>
      </c>
      <c r="G94">
        <v>0.12253731461601758</v>
      </c>
    </row>
    <row r="95" spans="1:7" x14ac:dyDescent="0.3">
      <c r="A95" s="1">
        <v>39951</v>
      </c>
      <c r="B95">
        <v>1.0939412824260311</v>
      </c>
      <c r="C95">
        <v>1.23571583551075</v>
      </c>
      <c r="D95">
        <v>8.5050044800829561E-3</v>
      </c>
      <c r="E95">
        <v>4.0475487327329196E-2</v>
      </c>
      <c r="F95">
        <v>0.1586894558999109</v>
      </c>
      <c r="G95">
        <v>0.13525088319663192</v>
      </c>
    </row>
    <row r="96" spans="1:7" x14ac:dyDescent="0.3">
      <c r="A96" s="1">
        <v>39952</v>
      </c>
      <c r="B96">
        <v>1.0951989213958599</v>
      </c>
      <c r="C96">
        <v>1.21212100301703</v>
      </c>
      <c r="D96">
        <v>-2.4852471463548964E-2</v>
      </c>
      <c r="E96">
        <v>1.5623015863780232E-2</v>
      </c>
      <c r="F96">
        <v>0.13529873325152919</v>
      </c>
      <c r="G96">
        <v>0.10052718375436887</v>
      </c>
    </row>
    <row r="97" spans="1:7" x14ac:dyDescent="0.3">
      <c r="A97" s="1">
        <v>39953</v>
      </c>
      <c r="B97">
        <v>1.0913287041733399</v>
      </c>
      <c r="C97">
        <v>1.207395819242</v>
      </c>
      <c r="D97">
        <v>-8.5496655250993925E-4</v>
      </c>
      <c r="E97">
        <v>3.906800655127185E-2</v>
      </c>
      <c r="F97">
        <v>0.13444376669901925</v>
      </c>
      <c r="G97">
        <v>8.2190280319774711E-2</v>
      </c>
    </row>
    <row r="98" spans="1:7" x14ac:dyDescent="0.3">
      <c r="A98" s="1">
        <v>39954</v>
      </c>
      <c r="B98">
        <v>1.072286872930591</v>
      </c>
      <c r="C98">
        <v>1.18729505800214</v>
      </c>
      <c r="D98">
        <v>-1.0589299971111021E-3</v>
      </c>
      <c r="E98">
        <v>7.1766030345310483E-5</v>
      </c>
      <c r="F98">
        <v>0.13338483670190815</v>
      </c>
      <c r="G98">
        <v>0.10226324825056976</v>
      </c>
    </row>
    <row r="99" spans="1:7" x14ac:dyDescent="0.3">
      <c r="A99" s="1">
        <v>39955</v>
      </c>
      <c r="B99">
        <v>1.0703738275909567</v>
      </c>
      <c r="C99">
        <v>1.1881432444997</v>
      </c>
      <c r="D99">
        <v>2.7612318371943445E-3</v>
      </c>
      <c r="E99">
        <v>-7.4587275586768254E-3</v>
      </c>
      <c r="F99">
        <v>0.1327043537353082</v>
      </c>
      <c r="G99">
        <v>0.1050244800877641</v>
      </c>
    </row>
    <row r="100" spans="1:7" x14ac:dyDescent="0.3">
      <c r="A100" s="1">
        <v>39959</v>
      </c>
      <c r="B100">
        <v>1.1043181532366626</v>
      </c>
      <c r="C100">
        <v>1.2212777288132799</v>
      </c>
      <c r="D100">
        <v>-8.0984133212602671E-4</v>
      </c>
      <c r="E100">
        <v>-8.4168665376791463E-3</v>
      </c>
      <c r="F100">
        <v>0.15772339201715035</v>
      </c>
      <c r="G100">
        <v>0.12783905340887103</v>
      </c>
    </row>
    <row r="101" spans="1:7" x14ac:dyDescent="0.3">
      <c r="A101" s="1">
        <v>39960</v>
      </c>
      <c r="B101">
        <v>1.0932021161173404</v>
      </c>
      <c r="C101">
        <v>1.20118714829985</v>
      </c>
      <c r="D101">
        <v>-8.9745433941077479E-3</v>
      </c>
      <c r="E101">
        <v>-2.5647140102430521E-2</v>
      </c>
      <c r="F101">
        <v>0.14874884862304261</v>
      </c>
      <c r="G101">
        <v>0.1199789340267885</v>
      </c>
    </row>
    <row r="102" spans="1:7" x14ac:dyDescent="0.3">
      <c r="A102" s="1">
        <v>39961</v>
      </c>
      <c r="B102">
        <v>1.1050947949280738</v>
      </c>
      <c r="C102">
        <v>1.21032591267625</v>
      </c>
      <c r="D102">
        <v>-2.753914434333371E-3</v>
      </c>
      <c r="E102">
        <v>-1.3816567805513325E-2</v>
      </c>
      <c r="F102">
        <v>0.14599493418870924</v>
      </c>
      <c r="G102">
        <v>0.1099833225591087</v>
      </c>
    </row>
    <row r="103" spans="1:7" x14ac:dyDescent="0.3">
      <c r="A103" s="1">
        <v>39962</v>
      </c>
      <c r="B103">
        <v>1.1178795124315632</v>
      </c>
      <c r="C103">
        <v>1.23309472445373</v>
      </c>
      <c r="D103">
        <v>9.9840942739906069E-3</v>
      </c>
      <c r="E103">
        <v>-1.9064994297985915E-2</v>
      </c>
      <c r="F103">
        <v>0.13054630315234028</v>
      </c>
      <c r="G103">
        <v>0.11996741683309931</v>
      </c>
    </row>
    <row r="104" spans="1:7" x14ac:dyDescent="0.3">
      <c r="A104" s="1">
        <v>39965</v>
      </c>
      <c r="B104">
        <v>1.1480510749859052</v>
      </c>
      <c r="C104">
        <v>1.2565971955147199</v>
      </c>
      <c r="D104">
        <v>-6.6690914933520418E-3</v>
      </c>
      <c r="E104">
        <v>-1.3759870653149431E-3</v>
      </c>
      <c r="F104">
        <v>7.1044029146376975E-2</v>
      </c>
      <c r="G104">
        <v>0.13626066624860655</v>
      </c>
    </row>
    <row r="105" spans="1:7" x14ac:dyDescent="0.3">
      <c r="A105" s="1">
        <v>39966</v>
      </c>
      <c r="B105">
        <v>1.152481604168714</v>
      </c>
      <c r="C105">
        <v>1.2757995618964799</v>
      </c>
      <c r="D105">
        <v>1.4771837198951143E-2</v>
      </c>
      <c r="E105">
        <v>1.33958501336362E-2</v>
      </c>
      <c r="F105">
        <v>8.93000557071566E-2</v>
      </c>
      <c r="G105">
        <v>0.14873087172356536</v>
      </c>
    </row>
    <row r="106" spans="1:7" x14ac:dyDescent="0.3">
      <c r="A106" s="1">
        <v>39967</v>
      </c>
      <c r="B106">
        <v>1.1465406440491597</v>
      </c>
      <c r="C106">
        <v>1.2816085649996201</v>
      </c>
      <c r="D106">
        <v>1.1749963222694504E-2</v>
      </c>
      <c r="E106">
        <v>1.8199908455524216E-2</v>
      </c>
      <c r="F106">
        <v>0.1010500189298511</v>
      </c>
      <c r="G106">
        <v>0.16218430768835845</v>
      </c>
    </row>
    <row r="107" spans="1:7" x14ac:dyDescent="0.3">
      <c r="A107" s="1">
        <v>39968</v>
      </c>
      <c r="B107">
        <v>1.1596531110020765</v>
      </c>
      <c r="C107">
        <v>1.28893109567331</v>
      </c>
      <c r="D107">
        <v>-5.7899362792268594E-3</v>
      </c>
      <c r="E107">
        <v>-4.2166663471630006E-3</v>
      </c>
      <c r="F107">
        <v>9.5260082650624245E-2</v>
      </c>
      <c r="G107">
        <v>0.11331805434056841</v>
      </c>
    </row>
    <row r="108" spans="1:7" x14ac:dyDescent="0.3">
      <c r="A108" s="1">
        <v>39969</v>
      </c>
      <c r="B108">
        <v>1.1593287505611025</v>
      </c>
      <c r="C108">
        <v>1.2992257407813499</v>
      </c>
      <c r="D108">
        <v>1.0619005549013849E-2</v>
      </c>
      <c r="E108">
        <v>4.3621702408045415E-3</v>
      </c>
      <c r="F108">
        <v>9.6398458461375736E-2</v>
      </c>
      <c r="G108">
        <v>0.12393705988958226</v>
      </c>
    </row>
    <row r="109" spans="1:7" x14ac:dyDescent="0.3">
      <c r="A109" s="1">
        <v>39972</v>
      </c>
      <c r="B109">
        <v>1.1555257328996005</v>
      </c>
      <c r="C109">
        <v>1.2789761887754401</v>
      </c>
      <c r="D109">
        <v>-1.6446534344407793E-2</v>
      </c>
      <c r="E109">
        <v>-5.3822650519098847E-2</v>
      </c>
      <c r="F109">
        <v>5.4862166135324353E-2</v>
      </c>
      <c r="G109">
        <v>0.15880966930240215</v>
      </c>
    </row>
    <row r="110" spans="1:7" x14ac:dyDescent="0.3">
      <c r="A110" s="1">
        <v>39973</v>
      </c>
      <c r="B110">
        <v>1.1651030307926229</v>
      </c>
      <c r="C110">
        <v>1.2798393427124399</v>
      </c>
      <c r="D110">
        <v>-8.7141439560225464E-3</v>
      </c>
      <c r="E110">
        <v>-6.2536794475121393E-2</v>
      </c>
      <c r="F110">
        <v>4.6148022179301806E-2</v>
      </c>
      <c r="G110">
        <v>0.15524144387005578</v>
      </c>
    </row>
    <row r="111" spans="1:7" x14ac:dyDescent="0.3">
      <c r="A111" s="1">
        <v>39974</v>
      </c>
      <c r="B111">
        <v>1.1613057462084031</v>
      </c>
      <c r="C111">
        <v>1.26975421245093</v>
      </c>
      <c r="D111">
        <v>-6.287845677290127E-3</v>
      </c>
      <c r="E111">
        <v>-3.7012112436780376E-2</v>
      </c>
      <c r="F111">
        <v>3.9860176502011679E-2</v>
      </c>
      <c r="G111">
        <v>0.14258114626095741</v>
      </c>
    </row>
    <row r="112" spans="1:7" x14ac:dyDescent="0.3">
      <c r="A112" s="1">
        <v>39975</v>
      </c>
      <c r="B112">
        <v>1.1663065178418437</v>
      </c>
      <c r="C112">
        <v>1.2854322625965899</v>
      </c>
      <c r="D112">
        <v>1.0677278512219335E-2</v>
      </c>
      <c r="E112">
        <v>-2.440842233310403E-2</v>
      </c>
      <c r="F112">
        <v>5.0537455014231014E-2</v>
      </c>
      <c r="G112">
        <v>0.14016331372243485</v>
      </c>
    </row>
    <row r="113" spans="1:7" x14ac:dyDescent="0.3">
      <c r="A113" s="1">
        <v>39976</v>
      </c>
      <c r="B113">
        <v>1.1643877949385546</v>
      </c>
      <c r="C113">
        <v>1.2912519059060801</v>
      </c>
      <c r="D113">
        <v>7.7383662127792352E-3</v>
      </c>
      <c r="E113">
        <v>-5.9738246879841306E-3</v>
      </c>
      <c r="F113">
        <v>7.3947057087999646E-2</v>
      </c>
      <c r="G113">
        <v>0.14790167993521408</v>
      </c>
    </row>
    <row r="114" spans="1:7" x14ac:dyDescent="0.3">
      <c r="A114" s="1">
        <v>39979</v>
      </c>
      <c r="B114">
        <v>1.1413021624919688</v>
      </c>
      <c r="C114">
        <v>1.2577001150172999</v>
      </c>
      <c r="D114">
        <v>-1.046615844219434E-2</v>
      </c>
      <c r="E114">
        <v>-1.6871596079304885E-2</v>
      </c>
      <c r="F114">
        <v>3.9294867201017158E-2</v>
      </c>
      <c r="G114">
        <v>0.1440520454318015</v>
      </c>
    </row>
    <row r="115" spans="1:7" x14ac:dyDescent="0.3">
      <c r="A115" s="1">
        <v>39980</v>
      </c>
      <c r="B115">
        <v>1.1301188679877727</v>
      </c>
      <c r="C115">
        <v>1.2530938568465</v>
      </c>
      <c r="D115">
        <v>6.5770363333961246E-3</v>
      </c>
      <c r="E115">
        <v>-1.029455974590876E-2</v>
      </c>
      <c r="F115">
        <v>2.167592310133748E-2</v>
      </c>
      <c r="G115">
        <v>0.13830433044038282</v>
      </c>
    </row>
    <row r="116" spans="1:7" x14ac:dyDescent="0.3">
      <c r="A116" s="1">
        <v>39981</v>
      </c>
      <c r="B116">
        <v>1.1367111302404895</v>
      </c>
      <c r="C116">
        <v>1.2728511434743901</v>
      </c>
      <c r="D116">
        <v>1.3165024375173306E-2</v>
      </c>
      <c r="E116">
        <v>-5.6345398508184097E-3</v>
      </c>
      <c r="F116">
        <v>3.4840947476510786E-2</v>
      </c>
      <c r="G116">
        <v>0.15305491604909249</v>
      </c>
    </row>
    <row r="117" spans="1:7" x14ac:dyDescent="0.3">
      <c r="A117" s="1">
        <v>39982</v>
      </c>
      <c r="B117">
        <v>1.1365230170266445</v>
      </c>
      <c r="C117">
        <v>1.2571226659162</v>
      </c>
      <c r="D117">
        <v>-1.5540364344345026E-2</v>
      </c>
      <c r="E117">
        <v>3.6775672683855287E-3</v>
      </c>
      <c r="F117">
        <v>1.9300583132165761E-2</v>
      </c>
      <c r="G117">
        <v>0.13897630051991472</v>
      </c>
    </row>
    <row r="118" spans="1:7" x14ac:dyDescent="0.3">
      <c r="A118" s="1">
        <v>39983</v>
      </c>
      <c r="B118">
        <v>1.1473891311182234</v>
      </c>
      <c r="C118">
        <v>1.27186068692272</v>
      </c>
      <c r="D118">
        <v>3.8719069149411034E-3</v>
      </c>
      <c r="E118">
        <v>8.4044407358365714E-3</v>
      </c>
      <c r="F118">
        <v>4.7472447287108421E-2</v>
      </c>
      <c r="G118">
        <v>0.14284820743485582</v>
      </c>
    </row>
    <row r="119" spans="1:7" x14ac:dyDescent="0.3">
      <c r="A119" s="1">
        <v>39986</v>
      </c>
      <c r="B119">
        <v>1.113281301107123</v>
      </c>
      <c r="C119">
        <v>1.21655558957362</v>
      </c>
      <c r="D119">
        <v>-2.1197267337999648E-2</v>
      </c>
      <c r="E119">
        <v>-1.4495128442246319E-2</v>
      </c>
      <c r="F119">
        <v>-6.7746981379208648E-3</v>
      </c>
      <c r="G119">
        <v>0.14074426003875573</v>
      </c>
    </row>
    <row r="120" spans="1:7" x14ac:dyDescent="0.3">
      <c r="A120" s="1">
        <v>39987</v>
      </c>
      <c r="B120">
        <v>1.112562038858063</v>
      </c>
      <c r="C120">
        <v>1.2175833383855399</v>
      </c>
      <c r="D120">
        <v>1.7470110609798528E-3</v>
      </c>
      <c r="E120">
        <v>-1.2748117381266466E-2</v>
      </c>
      <c r="F120">
        <v>-2.0355142586819586E-2</v>
      </c>
      <c r="G120">
        <v>0.11510586053656469</v>
      </c>
    </row>
    <row r="121" spans="1:7" x14ac:dyDescent="0.3">
      <c r="A121" s="1">
        <v>39988</v>
      </c>
      <c r="B121">
        <v>1.1279786600778889</v>
      </c>
      <c r="C121">
        <v>1.23579670228927</v>
      </c>
      <c r="D121">
        <v>2.7967426839041742E-3</v>
      </c>
      <c r="E121">
        <v>-9.9513746973622919E-3</v>
      </c>
      <c r="F121">
        <v>-1.7558399902915411E-2</v>
      </c>
      <c r="G121">
        <v>0.11545614513335356</v>
      </c>
    </row>
    <row r="122" spans="1:7" x14ac:dyDescent="0.3">
      <c r="A122" s="1">
        <v>39989</v>
      </c>
      <c r="B122">
        <v>1.1485212408009611</v>
      </c>
      <c r="C122">
        <v>1.3030291483976599</v>
      </c>
      <c r="D122">
        <v>4.668986538531783E-2</v>
      </c>
      <c r="E122">
        <v>3.7548332020081565E-2</v>
      </c>
      <c r="F122">
        <v>2.9131465482402419E-2</v>
      </c>
      <c r="G122">
        <v>0.19527172403723192</v>
      </c>
    </row>
    <row r="123" spans="1:7" x14ac:dyDescent="0.3">
      <c r="A123" s="1">
        <v>39990</v>
      </c>
      <c r="B123">
        <v>1.1532543466642275</v>
      </c>
      <c r="C123">
        <v>1.3369369526185799</v>
      </c>
      <c r="D123">
        <v>2.9174698357653517E-2</v>
      </c>
      <c r="E123">
        <v>7.569757377184283E-2</v>
      </c>
      <c r="F123">
        <v>5.0050433669412309E-2</v>
      </c>
      <c r="G123">
        <v>0.22444642239488544</v>
      </c>
    </row>
    <row r="124" spans="1:7" x14ac:dyDescent="0.3">
      <c r="A124" s="1">
        <v>39993</v>
      </c>
      <c r="B124">
        <v>1.156426344909403</v>
      </c>
      <c r="C124">
        <v>1.31339591115587</v>
      </c>
      <c r="D124">
        <v>-2.6713039707885411E-2</v>
      </c>
      <c r="E124">
        <v>4.1754354224300183E-2</v>
      </c>
      <c r="F124">
        <v>2.6691830894312485E-2</v>
      </c>
      <c r="G124">
        <v>0.16420150920315046</v>
      </c>
    </row>
    <row r="125" spans="1:7" x14ac:dyDescent="0.3">
      <c r="A125" s="1">
        <v>39994</v>
      </c>
      <c r="B125">
        <v>1.1515229512357932</v>
      </c>
      <c r="C125">
        <v>1.31788901651123</v>
      </c>
      <c r="D125">
        <v>9.3964990289698846E-3</v>
      </c>
      <c r="E125">
        <v>5.1150853253270068E-2</v>
      </c>
      <c r="F125">
        <v>5.6443957681307166E-2</v>
      </c>
      <c r="G125">
        <v>0.18600543521572921</v>
      </c>
    </row>
    <row r="126" spans="1:7" x14ac:dyDescent="0.3">
      <c r="A126" s="1">
        <v>39995</v>
      </c>
      <c r="B126">
        <v>1.1573260799063307</v>
      </c>
      <c r="C126">
        <v>1.31199287355217</v>
      </c>
      <c r="D126">
        <v>-1.1699271629597607E-2</v>
      </c>
      <c r="E126">
        <v>4.6120673117024502E-2</v>
      </c>
      <c r="F126">
        <v>4.4744686051709559E-2</v>
      </c>
      <c r="G126">
        <v>0.11716470226340148</v>
      </c>
    </row>
    <row r="127" spans="1:7" x14ac:dyDescent="0.3">
      <c r="A127" s="1">
        <v>39996</v>
      </c>
      <c r="B127">
        <v>1.1303081217490183</v>
      </c>
      <c r="C127">
        <v>1.2786750423412101</v>
      </c>
      <c r="D127">
        <v>-6.2998730536474312E-3</v>
      </c>
      <c r="E127">
        <v>2.5048962864425928E-2</v>
      </c>
      <c r="F127">
        <v>3.8444812998062128E-2</v>
      </c>
      <c r="G127">
        <v>0.11434901857158253</v>
      </c>
    </row>
    <row r="128" spans="1:7" x14ac:dyDescent="0.3">
      <c r="A128" s="1">
        <v>40000</v>
      </c>
      <c r="B128">
        <v>1.1252187137412557</v>
      </c>
      <c r="C128">
        <v>1.2657223063879199</v>
      </c>
      <c r="D128">
        <v>-7.8633279455275762E-3</v>
      </c>
      <c r="E128">
        <v>6.0660242641685791E-4</v>
      </c>
      <c r="F128">
        <v>-2.1278423705368033E-2</v>
      </c>
      <c r="G128">
        <v>9.5913751119059976E-2</v>
      </c>
    </row>
    <row r="129" spans="1:7" x14ac:dyDescent="0.3">
      <c r="A129" s="1">
        <v>40001</v>
      </c>
      <c r="B129">
        <v>1.1018814936311303</v>
      </c>
      <c r="C129">
        <v>1.25585291407124</v>
      </c>
      <c r="D129">
        <v>1.3467827793445464E-2</v>
      </c>
      <c r="E129">
        <v>1.4074430219862322E-2</v>
      </c>
      <c r="F129">
        <v>-2.3301685954828733E-2</v>
      </c>
      <c r="G129">
        <v>0.1025881734247398</v>
      </c>
    </row>
    <row r="130" spans="1:7" x14ac:dyDescent="0.3">
      <c r="A130" s="1">
        <v>40002</v>
      </c>
      <c r="B130">
        <v>1.1024540116237249</v>
      </c>
      <c r="C130">
        <v>1.2516850312530701</v>
      </c>
      <c r="D130">
        <v>-4.7404008107645446E-3</v>
      </c>
      <c r="E130">
        <v>2.578056375350557E-2</v>
      </c>
      <c r="F130">
        <v>-2.8042086765593277E-2</v>
      </c>
      <c r="G130">
        <v>8.0642729888829923E-2</v>
      </c>
    </row>
    <row r="131" spans="1:7" x14ac:dyDescent="0.3">
      <c r="A131" s="1">
        <v>40003</v>
      </c>
      <c r="B131">
        <v>1.1055285484981221</v>
      </c>
      <c r="C131">
        <v>1.2466332400951301</v>
      </c>
      <c r="D131">
        <v>-8.126328032337149E-3</v>
      </c>
      <c r="E131">
        <v>2.6368379677190967E-2</v>
      </c>
      <c r="F131">
        <v>-3.6168414797930426E-2</v>
      </c>
      <c r="G131">
        <v>7.2516401856492774E-2</v>
      </c>
    </row>
    <row r="132" spans="1:7" x14ac:dyDescent="0.3">
      <c r="A132" s="1">
        <v>40004</v>
      </c>
      <c r="B132">
        <v>1.1075122462127505</v>
      </c>
      <c r="C132">
        <v>1.2533915404242999</v>
      </c>
      <c r="D132">
        <v>4.7746026145414344E-3</v>
      </c>
      <c r="E132">
        <v>3.7430827969022529E-2</v>
      </c>
      <c r="F132">
        <v>4.1871553224215319E-4</v>
      </c>
      <c r="G132">
        <v>7.7291004471034208E-2</v>
      </c>
    </row>
    <row r="133" spans="1:7" x14ac:dyDescent="0.3">
      <c r="A133" s="1">
        <v>40007</v>
      </c>
      <c r="B133">
        <v>1.1284639385064628</v>
      </c>
      <c r="C133">
        <v>1.2851948824406301</v>
      </c>
      <c r="D133">
        <v>1.0851649722617873E-2</v>
      </c>
      <c r="E133">
        <v>2.9866832966641832E-2</v>
      </c>
      <c r="F133">
        <v>2.4567699520247288E-2</v>
      </c>
      <c r="G133">
        <v>0.11346396341102394</v>
      </c>
    </row>
    <row r="134" spans="1:7" x14ac:dyDescent="0.3">
      <c r="A134" s="1">
        <v>40008</v>
      </c>
      <c r="B134">
        <v>1.1320932928869913</v>
      </c>
      <c r="C134">
        <v>1.2939207737322</v>
      </c>
      <c r="D134">
        <v>5.0965369110413938E-3</v>
      </c>
      <c r="E134">
        <v>3.4963369877683226E-2</v>
      </c>
      <c r="F134">
        <v>2.8557932240572681E-2</v>
      </c>
      <c r="G134">
        <v>8.9397761715318325E-2</v>
      </c>
    </row>
    <row r="135" spans="1:7" x14ac:dyDescent="0.3">
      <c r="A135" s="1">
        <v>40009</v>
      </c>
      <c r="B135">
        <v>1.1665910765454415</v>
      </c>
      <c r="C135">
        <v>1.35046968945762</v>
      </c>
      <c r="D135">
        <v>2.2051132066969847E-2</v>
      </c>
      <c r="E135">
        <v>6.7480660386847413E-2</v>
      </c>
      <c r="F135">
        <v>5.0609064307542528E-2</v>
      </c>
      <c r="G135">
        <v>0.10677552758786457</v>
      </c>
    </row>
    <row r="136" spans="1:7" x14ac:dyDescent="0.3">
      <c r="A136" s="1">
        <v>40010</v>
      </c>
      <c r="B136">
        <v>1.1784004016258391</v>
      </c>
      <c r="C136">
        <v>1.3559876641155499</v>
      </c>
      <c r="D136">
        <v>-6.2913504224677563E-3</v>
      </c>
      <c r="E136">
        <v>5.4612273630983532E-2</v>
      </c>
      <c r="F136">
        <v>4.4317713885074772E-2</v>
      </c>
      <c r="G136">
        <v>7.6288196732321012E-2</v>
      </c>
    </row>
    <row r="137" spans="1:7" x14ac:dyDescent="0.3">
      <c r="A137" s="1">
        <v>40011</v>
      </c>
      <c r="B137">
        <v>1.1792382101582293</v>
      </c>
      <c r="C137">
        <v>1.34970581491838</v>
      </c>
      <c r="D137">
        <v>-7.119657729560025E-3</v>
      </c>
      <c r="E137">
        <v>3.4327591526250201E-2</v>
      </c>
      <c r="F137">
        <v>2.8693051675431791E-2</v>
      </c>
      <c r="G137">
        <v>6.9168539002760987E-2</v>
      </c>
    </row>
    <row r="138" spans="1:7" x14ac:dyDescent="0.3">
      <c r="A138" s="1">
        <v>40014</v>
      </c>
      <c r="B138">
        <v>1.1911881159771776</v>
      </c>
      <c r="C138">
        <v>1.3594348355093899</v>
      </c>
      <c r="D138">
        <v>-2.2208852279383962E-3</v>
      </c>
      <c r="E138">
        <v>4.3775163727715727E-2</v>
      </c>
      <c r="F138">
        <v>5.32385344606634E-2</v>
      </c>
      <c r="G138">
        <v>5.3310300491008711E-2</v>
      </c>
    </row>
    <row r="139" spans="1:7" x14ac:dyDescent="0.3">
      <c r="A139" s="1">
        <v>40015</v>
      </c>
      <c r="B139">
        <v>1.1948006830119668</v>
      </c>
      <c r="C139">
        <v>1.3798155748288701</v>
      </c>
      <c r="D139">
        <v>1.6768172284690852E-2</v>
      </c>
      <c r="E139">
        <v>6.0543336012406579E-2</v>
      </c>
      <c r="F139">
        <v>6.7245474908159908E-2</v>
      </c>
      <c r="G139">
        <v>5.9786747349483083E-2</v>
      </c>
    </row>
    <row r="140" spans="1:7" x14ac:dyDescent="0.3">
      <c r="A140" s="1">
        <v>40016</v>
      </c>
      <c r="B140">
        <v>1.2000992469629876</v>
      </c>
      <c r="C140">
        <v>1.3907279716810901</v>
      </c>
      <c r="D140">
        <v>5.6138329011992116E-3</v>
      </c>
      <c r="E140">
        <v>8.7354436251605438E-2</v>
      </c>
      <c r="F140">
        <v>7.285930780935912E-2</v>
      </c>
      <c r="G140">
        <v>8.0579738113684574E-2</v>
      </c>
    </row>
    <row r="141" spans="1:7" x14ac:dyDescent="0.3">
      <c r="A141" s="1">
        <v>40017</v>
      </c>
      <c r="B141">
        <v>1.2243159244212665</v>
      </c>
      <c r="C141">
        <v>1.41212993550349</v>
      </c>
      <c r="D141">
        <v>-2.8147136358789293E-3</v>
      </c>
      <c r="E141">
        <v>8.2792711554746656E-2</v>
      </c>
      <c r="F141">
        <v>7.004459417348019E-2</v>
      </c>
      <c r="G141">
        <v>6.2437568967927071E-2</v>
      </c>
    </row>
    <row r="142" spans="1:7" x14ac:dyDescent="0.3">
      <c r="A142" s="1">
        <v>40018</v>
      </c>
      <c r="B142">
        <v>1.2204373061491731</v>
      </c>
      <c r="C142">
        <v>1.4156789794567399</v>
      </c>
      <c r="D142">
        <v>7.4276622253433011E-3</v>
      </c>
      <c r="E142">
        <v>8.7423631096185783E-2</v>
      </c>
      <c r="F142">
        <v>7.7472256398823491E-2</v>
      </c>
      <c r="G142">
        <v>6.9865231193270372E-2</v>
      </c>
    </row>
    <row r="143" spans="1:7" x14ac:dyDescent="0.3">
      <c r="A143" s="1">
        <v>40021</v>
      </c>
      <c r="B143">
        <v>1.2214185607301262</v>
      </c>
      <c r="C143">
        <v>1.4076961895073601</v>
      </c>
      <c r="D143">
        <v>-8.9640445303329486E-3</v>
      </c>
      <c r="E143">
        <v>2.5950228228814876E-3</v>
      </c>
      <c r="F143">
        <v>8.1046511029057688E-2</v>
      </c>
      <c r="G143">
        <v>6.7229943223544364E-2</v>
      </c>
    </row>
    <row r="144" spans="1:7" x14ac:dyDescent="0.3">
      <c r="A144" s="1">
        <v>40022</v>
      </c>
      <c r="B144">
        <v>1.2252832482768747</v>
      </c>
      <c r="C144">
        <v>1.41630520651095</v>
      </c>
      <c r="D144">
        <v>4.7443294568414451E-3</v>
      </c>
      <c r="E144">
        <v>7.3393522797229327E-3</v>
      </c>
      <c r="F144">
        <v>7.5806746211908527E-2</v>
      </c>
      <c r="G144">
        <v>5.6741751913922611E-2</v>
      </c>
    </row>
    <row r="145" spans="1:7" x14ac:dyDescent="0.3">
      <c r="A145" s="1">
        <v>40023</v>
      </c>
      <c r="B145">
        <v>1.2213524954045907</v>
      </c>
      <c r="C145">
        <v>1.38724516379148</v>
      </c>
      <c r="D145">
        <v>-2.5129289847185987E-2</v>
      </c>
      <c r="E145">
        <v>8.9231021404223565E-3</v>
      </c>
      <c r="F145">
        <v>5.067745636472254E-2</v>
      </c>
      <c r="G145">
        <v>3.5614933034734841E-2</v>
      </c>
    </row>
    <row r="146" spans="1:7" x14ac:dyDescent="0.3">
      <c r="A146" s="1">
        <v>40024</v>
      </c>
      <c r="B146">
        <v>1.2297228821516919</v>
      </c>
      <c r="C146">
        <v>1.3906967705314699</v>
      </c>
      <c r="D146">
        <v>-4.918780007111323E-3</v>
      </c>
      <c r="E146">
        <v>-5.3921768956588512E-3</v>
      </c>
      <c r="F146">
        <v>4.5758676357611217E-2</v>
      </c>
      <c r="G146">
        <v>5.1051780785648315E-2</v>
      </c>
    </row>
    <row r="147" spans="1:7" x14ac:dyDescent="0.3">
      <c r="A147" s="1">
        <v>40025</v>
      </c>
      <c r="B147">
        <v>1.2267956321921174</v>
      </c>
      <c r="C147">
        <v>1.3854753646351201</v>
      </c>
      <c r="D147">
        <v>-2.2941559367752884E-3</v>
      </c>
      <c r="E147">
        <v>4.0129387971634678E-3</v>
      </c>
      <c r="F147">
        <v>5.013361191418797E-2</v>
      </c>
      <c r="G147">
        <v>4.8757624848873027E-2</v>
      </c>
    </row>
    <row r="148" spans="1:7" x14ac:dyDescent="0.3">
      <c r="A148" s="1">
        <v>40028</v>
      </c>
      <c r="B148">
        <v>1.2418995834376867</v>
      </c>
      <c r="C148">
        <v>1.3965632976433999</v>
      </c>
      <c r="D148">
        <v>-4.0160182372894759E-3</v>
      </c>
      <c r="E148">
        <v>6.2967936135214231E-3</v>
      </c>
      <c r="F148">
        <v>2.5385729534479706E-2</v>
      </c>
      <c r="G148">
        <v>2.1169063187316706E-2</v>
      </c>
    </row>
    <row r="149" spans="1:7" x14ac:dyDescent="0.3">
      <c r="A149" s="1">
        <v>40029</v>
      </c>
      <c r="B149">
        <v>1.2432429307562858</v>
      </c>
      <c r="C149">
        <v>1.40165364475145</v>
      </c>
      <c r="D149">
        <v>3.7469997894510332E-3</v>
      </c>
      <c r="E149">
        <v>1.0043793402972456E-2</v>
      </c>
      <c r="F149">
        <v>1.851372377491689E-2</v>
      </c>
      <c r="G149">
        <v>2.2875894015721432E-2</v>
      </c>
    </row>
    <row r="150" spans="1:7" x14ac:dyDescent="0.3">
      <c r="A150" s="1">
        <v>40030</v>
      </c>
      <c r="B150">
        <v>1.2341228036574998</v>
      </c>
      <c r="C150">
        <v>1.3856503898158901</v>
      </c>
      <c r="D150">
        <v>-6.8831278367740278E-3</v>
      </c>
      <c r="E150">
        <v>1.1023993511726005E-2</v>
      </c>
      <c r="F150">
        <v>1.1630595938142863E-2</v>
      </c>
      <c r="G150">
        <v>-1.0254430193642028E-2</v>
      </c>
    </row>
    <row r="151" spans="1:7" x14ac:dyDescent="0.3">
      <c r="A151" s="1">
        <v>40031</v>
      </c>
      <c r="B151">
        <v>1.2240929861120167</v>
      </c>
      <c r="C151">
        <v>1.36722123825687</v>
      </c>
      <c r="D151">
        <v>-8.3993340135368744E-3</v>
      </c>
      <c r="E151">
        <v>-1.0843168295256334E-2</v>
      </c>
      <c r="F151">
        <v>3.2312619246059882E-3</v>
      </c>
      <c r="G151">
        <v>-3.4144854250085066E-2</v>
      </c>
    </row>
    <row r="152" spans="1:7" x14ac:dyDescent="0.3">
      <c r="A152" s="1">
        <v>40032</v>
      </c>
      <c r="B152">
        <v>1.2377288230968704</v>
      </c>
      <c r="C152">
        <v>1.44455264842224</v>
      </c>
      <c r="D152">
        <v>6.3695573180516218E-2</v>
      </c>
      <c r="E152">
        <v>5.7592805696024429E-2</v>
      </c>
      <c r="F152">
        <v>8.3373369449529999E-2</v>
      </c>
      <c r="G152">
        <v>2.9550718930431152E-2</v>
      </c>
    </row>
    <row r="153" spans="1:7" x14ac:dyDescent="0.3">
      <c r="A153" s="1">
        <v>40035</v>
      </c>
      <c r="B153">
        <v>1.2337162791620537</v>
      </c>
      <c r="C153">
        <v>1.44116748322757</v>
      </c>
      <c r="D153">
        <v>6.2737874014673345E-4</v>
      </c>
      <c r="E153">
        <v>6.1571909853966877E-2</v>
      </c>
      <c r="F153">
        <v>8.8325459310770071E-2</v>
      </c>
      <c r="G153">
        <v>6.3917036977666042E-2</v>
      </c>
    </row>
    <row r="154" spans="1:7" x14ac:dyDescent="0.3">
      <c r="A154" s="1">
        <v>40036</v>
      </c>
      <c r="B154">
        <v>1.222353117714424</v>
      </c>
      <c r="C154">
        <v>1.4178852699314901</v>
      </c>
      <c r="D154">
        <v>-1.1919051848450213E-2</v>
      </c>
      <c r="E154">
        <v>4.9652858005516665E-2</v>
      </c>
      <c r="F154">
        <v>6.8668041249540623E-2</v>
      </c>
      <c r="G154">
        <v>6.2694216561556493E-2</v>
      </c>
    </row>
    <row r="155" spans="1:7" x14ac:dyDescent="0.3">
      <c r="A155" s="1">
        <v>40037</v>
      </c>
      <c r="B155">
        <v>1.2369636115120111</v>
      </c>
      <c r="C155">
        <v>1.4252114545963099</v>
      </c>
      <c r="D155">
        <v>-7.2843091327672305E-3</v>
      </c>
      <c r="E155">
        <v>3.1516899150131561E-2</v>
      </c>
      <c r="F155">
        <v>6.1383732116773393E-2</v>
      </c>
      <c r="G155">
        <v>5.6084598670378849E-2</v>
      </c>
    </row>
    <row r="156" spans="1:7" x14ac:dyDescent="0.3">
      <c r="A156" s="1">
        <v>40038</v>
      </c>
      <c r="B156">
        <v>1.2422679250914372</v>
      </c>
      <c r="C156">
        <v>1.43542547961713</v>
      </c>
      <c r="D156">
        <v>4.9097114413938492E-3</v>
      </c>
      <c r="E156">
        <v>3.1330073680484016E-2</v>
      </c>
      <c r="F156">
        <v>6.6293443558167242E-2</v>
      </c>
      <c r="G156">
        <v>5.9888005921056697E-2</v>
      </c>
    </row>
    <row r="157" spans="1:7" x14ac:dyDescent="0.3">
      <c r="A157" s="1">
        <v>40039</v>
      </c>
      <c r="B157">
        <v>1.2303375049896035</v>
      </c>
      <c r="C157">
        <v>1.42281066215811</v>
      </c>
      <c r="D157">
        <v>-6.8439735718617278E-4</v>
      </c>
      <c r="E157">
        <v>8.5945442563279961E-3</v>
      </c>
      <c r="F157">
        <v>7.6075204643175409E-2</v>
      </c>
      <c r="G157">
        <v>5.9203608563870525E-2</v>
      </c>
    </row>
    <row r="158" spans="1:7" x14ac:dyDescent="0.3">
      <c r="A158" s="1">
        <v>40042</v>
      </c>
      <c r="B158">
        <v>1.2024117741307956</v>
      </c>
      <c r="C158">
        <v>1.4079281086092501</v>
      </c>
      <c r="D158">
        <v>1.3043177309947973E-2</v>
      </c>
      <c r="E158">
        <v>3.5048729718303751E-2</v>
      </c>
      <c r="F158">
        <v>8.4916685588898977E-2</v>
      </c>
      <c r="G158">
        <v>8.8594252857284506E-2</v>
      </c>
    </row>
    <row r="159" spans="1:7" x14ac:dyDescent="0.3">
      <c r="A159" s="1">
        <v>40043</v>
      </c>
      <c r="B159">
        <v>1.215317343825288</v>
      </c>
      <c r="C159">
        <v>1.43466808965023</v>
      </c>
      <c r="D159">
        <v>1.3834411346487441E-2</v>
      </c>
      <c r="E159">
        <v>4.8883141064791191E-2</v>
      </c>
      <c r="F159">
        <v>9.4879190020445314E-2</v>
      </c>
      <c r="G159">
        <v>0.10328363075628189</v>
      </c>
    </row>
    <row r="160" spans="1:7" x14ac:dyDescent="0.3">
      <c r="A160" s="1">
        <v>40044</v>
      </c>
      <c r="B160">
        <v>1.2221043267836675</v>
      </c>
      <c r="C160">
        <v>1.4511346537106</v>
      </c>
      <c r="D160">
        <v>9.6795811019905198E-3</v>
      </c>
      <c r="E160">
        <v>6.0783607394720107E-2</v>
      </c>
      <c r="F160">
        <v>0.10455877112243583</v>
      </c>
      <c r="G160">
        <v>0.11402214185538351</v>
      </c>
    </row>
    <row r="161" spans="1:7" x14ac:dyDescent="0.3">
      <c r="A161" s="1">
        <v>40045</v>
      </c>
      <c r="B161">
        <v>1.2321992378712823</v>
      </c>
      <c r="C161">
        <v>1.4434759078519299</v>
      </c>
      <c r="D161">
        <v>-1.7753656946284835E-2</v>
      </c>
      <c r="E161">
        <v>2.626177816374442E-2</v>
      </c>
      <c r="F161">
        <v>8.6805114176150999E-2</v>
      </c>
      <c r="G161">
        <v>9.3507253071904328E-2</v>
      </c>
    </row>
    <row r="162" spans="1:7" x14ac:dyDescent="0.3">
      <c r="A162" s="1">
        <v>40046</v>
      </c>
      <c r="B162">
        <v>1.2479996189667384</v>
      </c>
      <c r="C162">
        <v>1.4811276424023601</v>
      </c>
      <c r="D162">
        <v>2.1851353454974021E-2</v>
      </c>
      <c r="E162">
        <v>4.2499298717519229E-2</v>
      </c>
      <c r="F162">
        <v>0.12985373496912467</v>
      </c>
      <c r="G162">
        <v>0.11535860652687835</v>
      </c>
    </row>
    <row r="163" spans="1:7" x14ac:dyDescent="0.3">
      <c r="A163" s="1">
        <v>40049</v>
      </c>
      <c r="B163">
        <v>1.2465536515174032</v>
      </c>
      <c r="C163">
        <v>1.48812361928583</v>
      </c>
      <c r="D163">
        <v>8.4419443328052068E-3</v>
      </c>
      <c r="E163">
        <v>4.6328294460860064E-2</v>
      </c>
      <c r="F163">
        <v>8.7062060171728017E-2</v>
      </c>
      <c r="G163">
        <v>0.12461039219180958</v>
      </c>
    </row>
    <row r="164" spans="1:7" x14ac:dyDescent="0.3">
      <c r="A164" s="1">
        <v>40050</v>
      </c>
      <c r="B164">
        <v>1.2496460218012091</v>
      </c>
      <c r="C164">
        <v>1.5625641976078199</v>
      </c>
      <c r="D164">
        <v>7.134820803818398E-2</v>
      </c>
      <c r="E164">
        <v>0.11767650249904404</v>
      </c>
      <c r="F164">
        <v>0.12923556985225848</v>
      </c>
      <c r="G164">
        <v>0.20493314362410131</v>
      </c>
    </row>
    <row r="165" spans="1:7" x14ac:dyDescent="0.3">
      <c r="A165" s="1">
        <v>40051</v>
      </c>
      <c r="B165">
        <v>1.2497448564766218</v>
      </c>
      <c r="C165">
        <v>1.60348243395421</v>
      </c>
      <c r="D165">
        <v>4.0819401670977307E-2</v>
      </c>
      <c r="E165">
        <v>0.1674599487003543</v>
      </c>
      <c r="F165">
        <v>0.17005497152323579</v>
      </c>
      <c r="G165">
        <v>0.24850645972941199</v>
      </c>
    </row>
    <row r="166" spans="1:7" x14ac:dyDescent="0.3">
      <c r="A166" s="1">
        <v>40052</v>
      </c>
      <c r="B166">
        <v>1.251373581256396</v>
      </c>
      <c r="C166">
        <v>1.5965945365620799</v>
      </c>
      <c r="D166">
        <v>-8.5166221719041868E-3</v>
      </c>
      <c r="E166">
        <v>0.15419899707160867</v>
      </c>
      <c r="F166">
        <v>0.1615383493513316</v>
      </c>
      <c r="G166">
        <v>0.23000574328351719</v>
      </c>
    </row>
    <row r="167" spans="1:7" x14ac:dyDescent="0.3">
      <c r="A167" s="1">
        <v>40053</v>
      </c>
      <c r="B167">
        <v>1.2518863582921584</v>
      </c>
      <c r="C167">
        <v>1.5640894600825599</v>
      </c>
      <c r="D167">
        <v>-3.3017853515282525E-2</v>
      </c>
      <c r="E167">
        <v>0.14631043340351213</v>
      </c>
      <c r="F167">
        <v>0.15523353554393449</v>
      </c>
      <c r="G167">
        <v>0.19698788976823467</v>
      </c>
    </row>
    <row r="168" spans="1:7" x14ac:dyDescent="0.3">
      <c r="A168" s="1">
        <v>40056</v>
      </c>
      <c r="B168">
        <v>1.2421236307073498</v>
      </c>
      <c r="C168">
        <v>1.5470026769154199</v>
      </c>
      <c r="D168">
        <v>-7.3240555823312903E-3</v>
      </c>
      <c r="E168">
        <v>0.14619931376506745</v>
      </c>
      <c r="F168">
        <v>0.15651212561587835</v>
      </c>
      <c r="G168">
        <v>0.18156108848030428</v>
      </c>
    </row>
    <row r="169" spans="1:7" x14ac:dyDescent="0.3">
      <c r="A169" s="1">
        <v>40057</v>
      </c>
      <c r="B169">
        <v>1.2219265901419236</v>
      </c>
      <c r="C169">
        <v>1.5309345323210399</v>
      </c>
      <c r="D169">
        <v>4.1288959710461537E-3</v>
      </c>
      <c r="E169">
        <v>0.1503282097361136</v>
      </c>
      <c r="F169">
        <v>0.1606410215869245</v>
      </c>
      <c r="G169">
        <v>0.17394002122865593</v>
      </c>
    </row>
    <row r="170" spans="1:7" x14ac:dyDescent="0.3">
      <c r="A170" s="1">
        <v>40058</v>
      </c>
      <c r="B170">
        <v>1.221001748859103</v>
      </c>
      <c r="C170">
        <v>1.55126785196226</v>
      </c>
      <c r="D170">
        <v>2.1258160924040759E-2</v>
      </c>
      <c r="E170">
        <v>0.17560238889744384</v>
      </c>
      <c r="F170">
        <v>0.18189918251096526</v>
      </c>
      <c r="G170">
        <v>0.20098811843192355</v>
      </c>
    </row>
    <row r="171" spans="1:7" x14ac:dyDescent="0.3">
      <c r="A171" s="1">
        <v>40059</v>
      </c>
      <c r="B171">
        <v>1.2291683273800755</v>
      </c>
      <c r="C171">
        <v>1.5410065116328899</v>
      </c>
      <c r="D171">
        <v>-1.8427918850342673E-2</v>
      </c>
      <c r="E171">
        <v>0.15342747025765013</v>
      </c>
      <c r="F171">
        <v>0.16347126366062259</v>
      </c>
      <c r="G171">
        <v>0.17194119403256702</v>
      </c>
    </row>
    <row r="172" spans="1:7" x14ac:dyDescent="0.3">
      <c r="A172" s="1">
        <v>40060</v>
      </c>
      <c r="B172">
        <v>1.2469500332734116</v>
      </c>
      <c r="C172">
        <v>1.5481967074351799</v>
      </c>
      <c r="D172">
        <v>-1.0591510091046086E-2</v>
      </c>
      <c r="E172">
        <v>0.14971908800337808</v>
      </c>
      <c r="F172">
        <v>0.16074308151510408</v>
      </c>
      <c r="G172">
        <v>0.16134968394152094</v>
      </c>
    </row>
    <row r="173" spans="1:7" x14ac:dyDescent="0.3">
      <c r="A173" s="1">
        <v>40064</v>
      </c>
      <c r="B173">
        <v>1.2563127328543482</v>
      </c>
      <c r="C173">
        <v>1.54571031416736</v>
      </c>
      <c r="D173">
        <v>-1.184909284875646E-2</v>
      </c>
      <c r="E173">
        <v>8.2573755987642272E-2</v>
      </c>
      <c r="F173">
        <v>0.14351828710146242</v>
      </c>
      <c r="G173">
        <v>0.18094911507048494</v>
      </c>
    </row>
    <row r="174" spans="1:7" x14ac:dyDescent="0.3">
      <c r="A174" s="1">
        <v>40065</v>
      </c>
      <c r="B174">
        <v>1.2673518836878541</v>
      </c>
      <c r="C174">
        <v>1.5317889897796499</v>
      </c>
      <c r="D174">
        <v>-2.4960475221216027E-2</v>
      </c>
      <c r="E174">
        <v>5.6985902026279511E-2</v>
      </c>
      <c r="F174">
        <v>0.11855781188024639</v>
      </c>
      <c r="G174">
        <v>0.14531136133704958</v>
      </c>
    </row>
    <row r="175" spans="1:7" x14ac:dyDescent="0.3">
      <c r="A175" s="1">
        <v>40066</v>
      </c>
      <c r="B175">
        <v>1.278755380719665</v>
      </c>
      <c r="C175">
        <v>1.55118087248776</v>
      </c>
      <c r="D175">
        <v>7.9883856762992256E-3</v>
      </c>
      <c r="E175">
        <v>7.689333955102895E-2</v>
      </c>
      <c r="F175">
        <v>0.12654619755654561</v>
      </c>
      <c r="G175">
        <v>0.14556138080056957</v>
      </c>
    </row>
    <row r="176" spans="1:7" x14ac:dyDescent="0.3">
      <c r="A176" s="1">
        <v>40067</v>
      </c>
      <c r="B176">
        <v>1.2772570956903637</v>
      </c>
      <c r="C176">
        <v>1.5490454837320999</v>
      </c>
      <c r="D176">
        <v>-6.3710372635883417E-4</v>
      </c>
      <c r="E176">
        <v>8.3540544957437346E-2</v>
      </c>
      <c r="F176">
        <v>0.11505744410756891</v>
      </c>
      <c r="G176">
        <v>0.14492427707421074</v>
      </c>
    </row>
    <row r="177" spans="1:7" x14ac:dyDescent="0.3">
      <c r="A177" s="1">
        <v>40070</v>
      </c>
      <c r="B177">
        <v>1.282472042361376</v>
      </c>
      <c r="C177">
        <v>1.54870826743183</v>
      </c>
      <c r="D177">
        <v>-5.5521629712822484E-3</v>
      </c>
      <c r="E177">
        <v>7.3763067901947421E-2</v>
      </c>
      <c r="F177">
        <v>8.8648962580743174E-2</v>
      </c>
      <c r="G177">
        <v>0.14326123621172671</v>
      </c>
    </row>
    <row r="178" spans="1:7" x14ac:dyDescent="0.3">
      <c r="A178" s="1">
        <v>40071</v>
      </c>
      <c r="B178">
        <v>1.2876502975044479</v>
      </c>
      <c r="C178">
        <v>1.55228039336831</v>
      </c>
      <c r="D178">
        <v>-1.6061292065918664E-3</v>
      </c>
      <c r="E178">
        <v>7.2156938695355555E-2</v>
      </c>
      <c r="F178">
        <v>9.4162491103711332E-2</v>
      </c>
      <c r="G178">
        <v>0.12849008262996153</v>
      </c>
    </row>
    <row r="179" spans="1:7" x14ac:dyDescent="0.3">
      <c r="A179" s="1">
        <v>40072</v>
      </c>
      <c r="B179">
        <v>1.302056364912004</v>
      </c>
      <c r="C179">
        <v>1.5714197658259501</v>
      </c>
      <c r="D179">
        <v>4.733305050083958E-3</v>
      </c>
      <c r="E179">
        <v>6.384706643549154E-2</v>
      </c>
      <c r="F179">
        <v>9.889579615379529E-2</v>
      </c>
      <c r="G179">
        <v>0.14876375202439052</v>
      </c>
    </row>
    <row r="180" spans="1:7" x14ac:dyDescent="0.3">
      <c r="A180" s="1">
        <v>40073</v>
      </c>
      <c r="B180">
        <v>1.299051643222632</v>
      </c>
      <c r="C180">
        <v>1.5599781565456701</v>
      </c>
      <c r="D180">
        <v>-8.4368875909079932E-3</v>
      </c>
      <c r="E180">
        <v>4.1575767498096106E-2</v>
      </c>
      <c r="F180">
        <v>9.0458908562887297E-2</v>
      </c>
      <c r="G180">
        <v>0.13645495751854142</v>
      </c>
    </row>
    <row r="181" spans="1:7" x14ac:dyDescent="0.3">
      <c r="A181" s="1">
        <v>40074</v>
      </c>
      <c r="B181">
        <v>1.3019205025957712</v>
      </c>
      <c r="C181">
        <v>1.57449541982924</v>
      </c>
      <c r="D181">
        <v>1.164840391043076E-2</v>
      </c>
      <c r="E181">
        <v>4.3544590306536346E-2</v>
      </c>
      <c r="F181">
        <v>0.10432819770125645</v>
      </c>
      <c r="G181">
        <v>0.14810336142897218</v>
      </c>
    </row>
    <row r="182" spans="1:7" x14ac:dyDescent="0.3">
      <c r="A182" s="1">
        <v>40077</v>
      </c>
      <c r="B182">
        <v>1.3043461900915228</v>
      </c>
      <c r="C182">
        <v>1.58098072292935</v>
      </c>
      <c r="D182">
        <v>4.0596156043584131E-3</v>
      </c>
      <c r="E182">
        <v>4.3506509402205573E-2</v>
      </c>
      <c r="F182">
        <v>8.8820521755603732E-2</v>
      </c>
      <c r="G182">
        <v>0.17161323331035039</v>
      </c>
    </row>
    <row r="183" spans="1:7" x14ac:dyDescent="0.3">
      <c r="A183" s="1">
        <v>40078</v>
      </c>
      <c r="B183">
        <v>1.3082021025842439</v>
      </c>
      <c r="C183">
        <v>1.58005599555772</v>
      </c>
      <c r="D183">
        <v>-4.7806398643510661E-3</v>
      </c>
      <c r="E183">
        <v>3.8725869537854507E-2</v>
      </c>
      <c r="F183">
        <v>7.6612219665909365E-2</v>
      </c>
      <c r="G183">
        <v>0.16403585076209515</v>
      </c>
    </row>
    <row r="184" spans="1:7" x14ac:dyDescent="0.3">
      <c r="A184" s="1">
        <v>40079</v>
      </c>
      <c r="B184">
        <v>1.3012450380179468</v>
      </c>
      <c r="C184">
        <v>1.5733124111610299</v>
      </c>
      <c r="D184">
        <v>2.1348016960698324E-4</v>
      </c>
      <c r="E184">
        <v>3.0497405374656283E-2</v>
      </c>
      <c r="F184">
        <v>7.6825699835516348E-2</v>
      </c>
      <c r="G184">
        <v>0.1175594655463843</v>
      </c>
    </row>
    <row r="185" spans="1:7" x14ac:dyDescent="0.3">
      <c r="A185" s="1">
        <v>40080</v>
      </c>
      <c r="B185">
        <v>1.2900113051922633</v>
      </c>
      <c r="C185">
        <v>1.57167951094495</v>
      </c>
      <c r="D185">
        <v>9.6008326096035379E-3</v>
      </c>
      <c r="E185">
        <v>-3.1249970053924159E-2</v>
      </c>
      <c r="F185">
        <v>8.6426532445119886E-2</v>
      </c>
      <c r="G185">
        <v>9.7985599798334322E-2</v>
      </c>
    </row>
    <row r="186" spans="1:7" x14ac:dyDescent="0.3">
      <c r="A186" s="1">
        <v>40081</v>
      </c>
      <c r="B186">
        <v>1.282060773553094</v>
      </c>
      <c r="C186">
        <v>1.55241160009576</v>
      </c>
      <c r="D186">
        <v>-1.1317379210020739E-2</v>
      </c>
      <c r="E186">
        <v>-8.3386750934922205E-2</v>
      </c>
      <c r="F186">
        <v>8.4073197765432095E-2</v>
      </c>
      <c r="G186">
        <v>8.6668220588313583E-2</v>
      </c>
    </row>
    <row r="187" spans="1:7" x14ac:dyDescent="0.3">
      <c r="A187" s="1">
        <v>40084</v>
      </c>
      <c r="B187">
        <v>1.3009259828816768</v>
      </c>
      <c r="C187">
        <v>1.5825754236752401</v>
      </c>
      <c r="D187">
        <v>1.1298614250897288E-2</v>
      </c>
      <c r="E187">
        <v>-3.0553660996838206E-2</v>
      </c>
      <c r="F187">
        <v>0.12067555241378525</v>
      </c>
      <c r="G187">
        <v>0.1152833755181264</v>
      </c>
    </row>
    <row r="188" spans="1:7" x14ac:dyDescent="0.3">
      <c r="A188" s="1">
        <v>40085</v>
      </c>
      <c r="B188">
        <v>1.297776604304091</v>
      </c>
      <c r="C188">
        <v>1.5883568398619401</v>
      </c>
      <c r="D188">
        <v>8.930794764285821E-3</v>
      </c>
      <c r="E188">
        <v>-2.1622866232552385E-2</v>
      </c>
      <c r="F188">
        <v>0.13190050311484636</v>
      </c>
      <c r="G188">
        <v>0.13591344191200982</v>
      </c>
    </row>
    <row r="189" spans="1:7" x14ac:dyDescent="0.3">
      <c r="A189" s="1">
        <v>40086</v>
      </c>
      <c r="B189">
        <v>1.29701356068965</v>
      </c>
      <c r="C189">
        <v>1.5751982364282899</v>
      </c>
      <c r="D189">
        <v>-1.2395559819209145E-2</v>
      </c>
      <c r="E189">
        <v>-2.669437046943024E-2</v>
      </c>
      <c r="F189">
        <v>0.11950494329563721</v>
      </c>
      <c r="G189">
        <v>0.12981775514644811</v>
      </c>
    </row>
    <row r="190" spans="1:7" x14ac:dyDescent="0.3">
      <c r="A190" s="1">
        <v>40087</v>
      </c>
      <c r="B190">
        <v>1.265938573615359</v>
      </c>
      <c r="C190">
        <v>1.54109417852513</v>
      </c>
      <c r="D190">
        <v>-3.0290708288689405E-3</v>
      </c>
      <c r="E190">
        <v>-3.3852337269345334E-2</v>
      </c>
      <c r="F190">
        <v>0.11647587246676827</v>
      </c>
      <c r="G190">
        <v>0.12678868431757917</v>
      </c>
    </row>
    <row r="191" spans="1:7" x14ac:dyDescent="0.3">
      <c r="A191" s="1">
        <v>40088</v>
      </c>
      <c r="B191">
        <v>1.2613741192644428</v>
      </c>
      <c r="C191">
        <v>1.53659040078192</v>
      </c>
      <c r="D191">
        <v>6.0676607706255936E-5</v>
      </c>
      <c r="E191">
        <v>-5.5049821585679837E-2</v>
      </c>
      <c r="F191">
        <v>0.120552567311764</v>
      </c>
      <c r="G191">
        <v>0.12684936092528543</v>
      </c>
    </row>
    <row r="192" spans="1:7" x14ac:dyDescent="0.3">
      <c r="A192" s="1">
        <v>40091</v>
      </c>
      <c r="B192">
        <v>1.2711110908282892</v>
      </c>
      <c r="C192">
        <v>1.5564408957282001</v>
      </c>
      <c r="D192">
        <v>1.0113523382433653E-2</v>
      </c>
      <c r="E192">
        <v>-1.5916869261857425E-2</v>
      </c>
      <c r="F192">
        <v>0.14220155275505753</v>
      </c>
      <c r="G192">
        <v>0.13135838445980119</v>
      </c>
    </row>
    <row r="193" spans="1:7" x14ac:dyDescent="0.3">
      <c r="A193" s="1">
        <v>40092</v>
      </c>
      <c r="B193">
        <v>1.2880925840397319</v>
      </c>
      <c r="C193">
        <v>1.57315461785419</v>
      </c>
      <c r="D193">
        <v>-2.6777108545283923E-4</v>
      </c>
      <c r="E193">
        <v>-1.6184640347310264E-2</v>
      </c>
      <c r="F193">
        <v>7.8238208489088468E-2</v>
      </c>
      <c r="G193">
        <v>0.1358310141851129</v>
      </c>
    </row>
    <row r="194" spans="1:7" x14ac:dyDescent="0.3">
      <c r="A194" s="1">
        <v>40093</v>
      </c>
      <c r="B194">
        <v>1.2913010206731501</v>
      </c>
      <c r="C194">
        <v>1.6210725929833401</v>
      </c>
      <c r="D194">
        <v>4.4709538495731893E-2</v>
      </c>
      <c r="E194">
        <v>2.8524898148421629E-2</v>
      </c>
      <c r="F194">
        <v>0.12294774698482036</v>
      </c>
      <c r="G194">
        <v>0.18866688071318194</v>
      </c>
    </row>
    <row r="195" spans="1:7" x14ac:dyDescent="0.3">
      <c r="A195" s="1">
        <v>40094</v>
      </c>
      <c r="B195">
        <v>1.2977247644837648</v>
      </c>
      <c r="C195">
        <v>1.6118933124513699</v>
      </c>
      <c r="D195">
        <v>-1.560302434258487E-2</v>
      </c>
      <c r="E195">
        <v>2.4770966654593218E-2</v>
      </c>
      <c r="F195">
        <v>0.10734472264223549</v>
      </c>
      <c r="G195">
        <v>0.16828925375605563</v>
      </c>
    </row>
    <row r="196" spans="1:7" x14ac:dyDescent="0.3">
      <c r="A196" s="1">
        <v>40095</v>
      </c>
      <c r="B196">
        <v>1.3049259877288391</v>
      </c>
      <c r="C196">
        <v>1.6203250418411099</v>
      </c>
      <c r="D196">
        <v>1.2305061446657994E-3</v>
      </c>
      <c r="E196">
        <v>5.0961948020475045E-2</v>
      </c>
      <c r="F196">
        <v>0.10794785004675456</v>
      </c>
      <c r="G196">
        <v>0.16951975990072143</v>
      </c>
    </row>
    <row r="197" spans="1:7" x14ac:dyDescent="0.3">
      <c r="A197" s="1">
        <v>40098</v>
      </c>
      <c r="B197">
        <v>1.3048604794325032</v>
      </c>
      <c r="C197">
        <v>1.6134480915276199</v>
      </c>
      <c r="D197">
        <v>-6.8114420171541123E-3</v>
      </c>
      <c r="E197">
        <v>3.6799224053380541E-2</v>
      </c>
      <c r="F197">
        <v>0.11543005756942404</v>
      </c>
      <c r="G197">
        <v>0.14676013124990805</v>
      </c>
    </row>
    <row r="198" spans="1:7" x14ac:dyDescent="0.3">
      <c r="A198" s="1">
        <v>40099</v>
      </c>
      <c r="B198">
        <v>1.3052110261896841</v>
      </c>
      <c r="C198">
        <v>1.61479465151057</v>
      </c>
      <c r="D198">
        <v>9.9601322576914342E-4</v>
      </c>
      <c r="E198">
        <v>3.7795237279149685E-2</v>
      </c>
      <c r="F198">
        <v>0.11711046815237935</v>
      </c>
      <c r="G198">
        <v>0.12570501240870735</v>
      </c>
    </row>
    <row r="199" spans="1:7" x14ac:dyDescent="0.3">
      <c r="A199" s="1">
        <v>40100</v>
      </c>
      <c r="B199">
        <v>1.3202109307930519</v>
      </c>
      <c r="C199">
        <v>1.6384281540421299</v>
      </c>
      <c r="D199">
        <v>8.6335979281921826E-3</v>
      </c>
      <c r="E199">
        <v>5.1980998178624116E-2</v>
      </c>
      <c r="F199">
        <v>0.12574406608057154</v>
      </c>
      <c r="G199">
        <v>0.14062996075936729</v>
      </c>
    </row>
    <row r="200" spans="1:7" x14ac:dyDescent="0.3">
      <c r="A200" s="1">
        <v>40101</v>
      </c>
      <c r="B200">
        <v>1.3206988167152867</v>
      </c>
      <c r="C200">
        <v>1.62350387941757</v>
      </c>
      <c r="D200">
        <v>-1.5412160546794729E-2</v>
      </c>
      <c r="E200">
        <v>3.8174966838421254E-2</v>
      </c>
      <c r="F200">
        <v>0.11033190553377681</v>
      </c>
      <c r="G200">
        <v>0.13233745794213259</v>
      </c>
    </row>
    <row r="201" spans="1:7" x14ac:dyDescent="0.3">
      <c r="A201" s="1">
        <v>40102</v>
      </c>
      <c r="B201">
        <v>1.3130823148034674</v>
      </c>
      <c r="C201">
        <v>1.62293595618204</v>
      </c>
      <c r="D201">
        <v>7.0485786762892744E-3</v>
      </c>
      <c r="E201">
        <v>4.049024046462657E-2</v>
      </c>
      <c r="F201">
        <v>0.10433730690011811</v>
      </c>
      <c r="G201">
        <v>0.13938603661842186</v>
      </c>
    </row>
    <row r="202" spans="1:7" x14ac:dyDescent="0.3">
      <c r="A202" s="1">
        <v>40105</v>
      </c>
      <c r="B202">
        <v>1.3220920585993179</v>
      </c>
      <c r="C202">
        <v>1.6212643403450699</v>
      </c>
      <c r="D202">
        <v>-1.0681359632820575E-2</v>
      </c>
      <c r="E202">
        <v>2.6597364512283228E-2</v>
      </c>
      <c r="F202">
        <v>8.7895611765104409E-2</v>
      </c>
      <c r="G202">
        <v>0.11415738992884883</v>
      </c>
    </row>
    <row r="203" spans="1:7" x14ac:dyDescent="0.3">
      <c r="A203" s="1">
        <v>40106</v>
      </c>
      <c r="B203">
        <v>1.3161700511108938</v>
      </c>
      <c r="C203">
        <v>1.6160791088301101</v>
      </c>
      <c r="D203">
        <v>7.3677597346422097E-4</v>
      </c>
      <c r="E203">
        <v>2.7334140485747449E-2</v>
      </c>
      <c r="F203">
        <v>6.6781034283594609E-2</v>
      </c>
      <c r="G203">
        <v>0.10928033300111384</v>
      </c>
    </row>
    <row r="204" spans="1:7" x14ac:dyDescent="0.3">
      <c r="A204" s="1">
        <v>40107</v>
      </c>
      <c r="B204">
        <v>1.310263960443975</v>
      </c>
      <c r="C204">
        <v>1.5974876082878999</v>
      </c>
      <c r="D204">
        <v>-1.268540987529132E-2</v>
      </c>
      <c r="E204">
        <v>1.0589115006097716E-2</v>
      </c>
      <c r="F204">
        <v>5.4095624408303289E-2</v>
      </c>
      <c r="G204">
        <v>9.9409636761701448E-2</v>
      </c>
    </row>
    <row r="205" spans="1:7" x14ac:dyDescent="0.3">
      <c r="A205" s="1">
        <v>40108</v>
      </c>
      <c r="B205">
        <v>1.3170109700359669</v>
      </c>
      <c r="C205">
        <v>1.6031010612329</v>
      </c>
      <c r="D205">
        <v>-1.1335566469918845E-3</v>
      </c>
      <c r="E205">
        <v>1.4236198223456897E-2</v>
      </c>
      <c r="F205">
        <v>5.2962067761311404E-2</v>
      </c>
      <c r="G205">
        <v>9.0848417889366262E-2</v>
      </c>
    </row>
    <row r="206" spans="1:7" x14ac:dyDescent="0.3">
      <c r="A206" s="1">
        <v>40109</v>
      </c>
      <c r="B206">
        <v>1.3120013905208028</v>
      </c>
      <c r="C206">
        <v>1.5857220035663</v>
      </c>
      <c r="D206">
        <v>-1.2369478151435853E-2</v>
      </c>
      <c r="E206">
        <v>1.6532399024140609E-3</v>
      </c>
      <c r="F206">
        <v>3.2150645277070344E-2</v>
      </c>
      <c r="G206">
        <v>7.8478939737930409E-2</v>
      </c>
    </row>
    <row r="207" spans="1:7" x14ac:dyDescent="0.3">
      <c r="A207" s="1">
        <v>40112</v>
      </c>
      <c r="B207">
        <v>1.306126637665888</v>
      </c>
      <c r="C207">
        <v>1.5656932488945401</v>
      </c>
      <c r="D207">
        <v>-1.4154001816845119E-2</v>
      </c>
      <c r="E207">
        <v>-1.0784215314013856E-2</v>
      </c>
      <c r="F207">
        <v>-8.5654344077031874E-2</v>
      </c>
      <c r="G207">
        <v>6.8544652994576794E-2</v>
      </c>
    </row>
    <row r="208" spans="1:7" x14ac:dyDescent="0.3">
      <c r="A208" s="1">
        <v>40113</v>
      </c>
      <c r="B208">
        <v>1.2940267381077399</v>
      </c>
      <c r="C208">
        <v>1.5557090260726201</v>
      </c>
      <c r="D208">
        <v>2.1156767362280338E-3</v>
      </c>
      <c r="E208">
        <v>-8.6685385777858226E-3</v>
      </c>
      <c r="F208">
        <v>-5.0520813825521316E-2</v>
      </c>
      <c r="G208">
        <v>9.5789619577990814E-2</v>
      </c>
    </row>
    <row r="209" spans="1:7" x14ac:dyDescent="0.3">
      <c r="A209" s="1">
        <v>40114</v>
      </c>
      <c r="B209">
        <v>1.2669733467901301</v>
      </c>
      <c r="C209">
        <v>1.5434757083685899</v>
      </c>
      <c r="D209">
        <v>1.4820073613579732E-2</v>
      </c>
      <c r="E209">
        <v>-5.1470792151033784E-3</v>
      </c>
      <c r="F209">
        <v>-3.5700740211941584E-2</v>
      </c>
      <c r="G209">
        <v>0.11552847319868187</v>
      </c>
    </row>
    <row r="210" spans="1:7" x14ac:dyDescent="0.3">
      <c r="A210" s="1">
        <v>40115</v>
      </c>
      <c r="B210">
        <v>1.2852266706867335</v>
      </c>
      <c r="C210">
        <v>1.56024697766816</v>
      </c>
      <c r="D210">
        <v>-1.4820545970333221E-3</v>
      </c>
      <c r="E210">
        <v>-1.5559928576422521E-2</v>
      </c>
      <c r="F210">
        <v>-3.7182794808974906E-2</v>
      </c>
      <c r="G210">
        <v>0.11634057453842384</v>
      </c>
    </row>
    <row r="211" spans="1:7" x14ac:dyDescent="0.3">
      <c r="A211" s="1">
        <v>40116</v>
      </c>
      <c r="B211">
        <v>1.2599082207934069</v>
      </c>
      <c r="C211">
        <v>1.52289035605693</v>
      </c>
      <c r="D211">
        <v>-1.2038171717903445E-2</v>
      </c>
      <c r="E211">
        <v>-1.5202540475116821E-2</v>
      </c>
      <c r="F211">
        <v>-4.1896910944547061E-2</v>
      </c>
      <c r="G211">
        <v>0.10430240282052039</v>
      </c>
    </row>
    <row r="212" spans="1:7" x14ac:dyDescent="0.3">
      <c r="A212" s="1">
        <v>40119</v>
      </c>
      <c r="B212">
        <v>1.2619060995199147</v>
      </c>
      <c r="C212">
        <v>1.5170178639148599</v>
      </c>
      <c r="D212">
        <v>-7.8703708685778917E-3</v>
      </c>
      <c r="E212">
        <v>-2.0104517122532028E-2</v>
      </c>
      <c r="F212">
        <v>-5.6726419857869192E-2</v>
      </c>
      <c r="G212">
        <v>9.6701050399780941E-2</v>
      </c>
    </row>
    <row r="213" spans="1:7" x14ac:dyDescent="0.3">
      <c r="A213" s="1">
        <v>40120</v>
      </c>
      <c r="B213">
        <v>1.2658608483318874</v>
      </c>
      <c r="C213">
        <v>1.5414928242960899</v>
      </c>
      <c r="D213">
        <v>2.0520211569257318E-2</v>
      </c>
      <c r="E213">
        <v>4.1569444672528988E-4</v>
      </c>
      <c r="F213">
        <v>-2.5614698197565788E-2</v>
      </c>
      <c r="G213">
        <v>0.12410438980581229</v>
      </c>
    </row>
    <row r="214" spans="1:7" x14ac:dyDescent="0.3">
      <c r="A214" s="1">
        <v>40121</v>
      </c>
      <c r="B214">
        <v>1.2649855173798352</v>
      </c>
      <c r="C214">
        <v>1.5279127416828899</v>
      </c>
      <c r="D214">
        <v>-1.2704751661147817E-2</v>
      </c>
      <c r="E214">
        <v>-2.2402580596856181E-2</v>
      </c>
      <c r="F214">
        <v>-3.8319449858713606E-2</v>
      </c>
      <c r="G214">
        <v>0.11979897215820134</v>
      </c>
    </row>
    <row r="215" spans="1:7" x14ac:dyDescent="0.3">
      <c r="A215" s="1">
        <v>40122</v>
      </c>
      <c r="B215">
        <v>1.2889241572309063</v>
      </c>
      <c r="C215">
        <v>1.54076546918649</v>
      </c>
      <c r="D215">
        <v>-1.1085912347470916E-2</v>
      </c>
      <c r="E215">
        <v>-3.3220721858874258E-2</v>
      </c>
      <c r="F215">
        <v>-4.9405362206184522E-2</v>
      </c>
      <c r="G215">
        <v>4.501748663021421E-2</v>
      </c>
    </row>
    <row r="216" spans="1:7" x14ac:dyDescent="0.3">
      <c r="A216" s="1">
        <v>40123</v>
      </c>
      <c r="B216">
        <v>1.2923002998979607</v>
      </c>
      <c r="C216">
        <v>1.5543063239739101</v>
      </c>
      <c r="D216">
        <v>1.0164712120365627E-2</v>
      </c>
      <c r="E216">
        <v>-6.7765548234240525E-2</v>
      </c>
      <c r="F216">
        <v>-3.9240650085818896E-2</v>
      </c>
      <c r="G216">
        <v>5.5182198750579836E-2</v>
      </c>
    </row>
    <row r="217" spans="1:7" x14ac:dyDescent="0.3">
      <c r="A217" s="1">
        <v>40126</v>
      </c>
      <c r="B217">
        <v>1.3118111112383639</v>
      </c>
      <c r="C217">
        <v>1.57057304718732</v>
      </c>
      <c r="D217">
        <v>-3.2440881269932831E-3</v>
      </c>
      <c r="E217">
        <v>-5.6637118163314737E-2</v>
      </c>
      <c r="F217">
        <v>-1.3663555819138917E-2</v>
      </c>
      <c r="G217">
        <v>6.3229783731890032E-2</v>
      </c>
    </row>
    <row r="218" spans="1:7" x14ac:dyDescent="0.3">
      <c r="A218" s="1">
        <v>40127</v>
      </c>
      <c r="B218">
        <v>1.3104267282073367</v>
      </c>
      <c r="C218">
        <v>1.5584959960271401</v>
      </c>
      <c r="D218">
        <v>-1.0692668129152816E-2</v>
      </c>
      <c r="E218">
        <v>-6.7329786292467553E-2</v>
      </c>
      <c r="F218">
        <v>-2.3719120221932899E-2</v>
      </c>
      <c r="G218">
        <v>5.9821424735504447E-2</v>
      </c>
    </row>
    <row r="219" spans="1:7" x14ac:dyDescent="0.3">
      <c r="A219" s="1">
        <v>40128</v>
      </c>
      <c r="B219">
        <v>1.3177541798656494</v>
      </c>
      <c r="C219">
        <v>1.5568578264027999</v>
      </c>
      <c r="D219">
        <v>-8.9656212826527693E-3</v>
      </c>
      <c r="E219">
        <v>-6.948396555796621E-2</v>
      </c>
      <c r="F219">
        <v>-3.2684741504585668E-2</v>
      </c>
      <c r="G219">
        <v>4.5946092011457829E-2</v>
      </c>
    </row>
    <row r="220" spans="1:7" x14ac:dyDescent="0.3">
      <c r="A220" s="1">
        <v>40129</v>
      </c>
      <c r="B220">
        <v>1.3094685839266669</v>
      </c>
      <c r="C220">
        <v>1.5470435813847201</v>
      </c>
      <c r="D220">
        <v>-1.5286490790973328E-3</v>
      </c>
      <c r="E220">
        <v>-7.2008627862832686E-2</v>
      </c>
      <c r="F220">
        <v>-3.4213390583683001E-2</v>
      </c>
      <c r="G220">
        <v>4.5101840289546669E-2</v>
      </c>
    </row>
    <row r="221" spans="1:7" x14ac:dyDescent="0.3">
      <c r="A221" s="1">
        <v>40130</v>
      </c>
      <c r="B221">
        <v>1.3182063278709935</v>
      </c>
      <c r="C221">
        <v>1.5571995716035001</v>
      </c>
      <c r="D221">
        <v>1.4182462744534163E-3</v>
      </c>
      <c r="E221">
        <v>-7.9223979516571452E-2</v>
      </c>
      <c r="F221">
        <v>-2.7242981337947336E-2</v>
      </c>
      <c r="G221">
        <v>4.6520086564000085E-2</v>
      </c>
    </row>
    <row r="222" spans="1:7" x14ac:dyDescent="0.3">
      <c r="A222" s="1">
        <v>40133</v>
      </c>
      <c r="B222">
        <v>1.3319363047324631</v>
      </c>
      <c r="C222">
        <v>1.58346897707705</v>
      </c>
      <c r="D222">
        <v>1.253942861208035E-2</v>
      </c>
      <c r="E222">
        <v>-5.8320969033985648E-2</v>
      </c>
      <c r="F222">
        <v>-9.3938409784510846E-3</v>
      </c>
      <c r="G222">
        <v>3.2181926519645021E-2</v>
      </c>
    </row>
    <row r="223" spans="1:7" x14ac:dyDescent="0.3">
      <c r="A223" s="1">
        <v>40134</v>
      </c>
      <c r="B223">
        <v>1.3346307313046557</v>
      </c>
      <c r="C223">
        <v>1.59022734237749</v>
      </c>
      <c r="D223">
        <v>4.063938728247285E-3</v>
      </c>
      <c r="E223">
        <v>-5.4257030305738363E-2</v>
      </c>
      <c r="F223">
        <v>-1.697830616063456E-2</v>
      </c>
      <c r="G223">
        <v>2.6566284145901786E-2</v>
      </c>
    </row>
    <row r="224" spans="1:7" x14ac:dyDescent="0.3">
      <c r="A224" s="1">
        <v>40135</v>
      </c>
      <c r="B224">
        <v>1.3297909084476602</v>
      </c>
      <c r="C224">
        <v>1.57548902491945</v>
      </c>
      <c r="D224">
        <v>-9.8984946010445274E-3</v>
      </c>
      <c r="E224">
        <v>-5.3474165273962315E-2</v>
      </c>
      <c r="F224">
        <v>-2.6876800761679087E-2</v>
      </c>
      <c r="G224">
        <v>3.4421446491142094E-2</v>
      </c>
    </row>
    <row r="225" spans="1:7" x14ac:dyDescent="0.3">
      <c r="A225" s="1">
        <v>40136</v>
      </c>
      <c r="B225">
        <v>1.3130915965665624</v>
      </c>
      <c r="C225">
        <v>1.55801342542974</v>
      </c>
      <c r="D225">
        <v>-7.762876086121473E-4</v>
      </c>
      <c r="E225">
        <v>-5.4987228856038683E-2</v>
      </c>
      <c r="F225">
        <v>-2.7653088370291234E-2</v>
      </c>
      <c r="G225">
        <v>1.1793805427555926E-2</v>
      </c>
    </row>
    <row r="226" spans="1:7" x14ac:dyDescent="0.3">
      <c r="A226" s="1">
        <v>40137</v>
      </c>
      <c r="B226">
        <v>1.3080809518855618</v>
      </c>
      <c r="C226">
        <v>1.5619226681862399</v>
      </c>
      <c r="D226">
        <v>8.9198874375004955E-3</v>
      </c>
      <c r="E226">
        <v>-3.3381931543246868E-2</v>
      </c>
      <c r="F226">
        <v>-2.2792816537149152E-2</v>
      </c>
      <c r="G226">
        <v>2.0713692865056421E-2</v>
      </c>
    </row>
    <row r="227" spans="1:7" x14ac:dyDescent="0.3">
      <c r="A227" s="1">
        <v>40140</v>
      </c>
      <c r="B227">
        <v>1.3219495795157146</v>
      </c>
      <c r="C227">
        <v>1.5937093010296901</v>
      </c>
      <c r="D227">
        <v>1.791800521329745E-2</v>
      </c>
      <c r="E227">
        <v>-1.9608915315216802E-3</v>
      </c>
      <c r="F227">
        <v>-9.9084842387111571E-3</v>
      </c>
      <c r="G227">
        <v>-4.1158454292635316E-2</v>
      </c>
    </row>
    <row r="228" spans="1:7" x14ac:dyDescent="0.3">
      <c r="A228" s="1">
        <v>40141</v>
      </c>
      <c r="B228">
        <v>1.3188058349538503</v>
      </c>
      <c r="C228">
        <v>1.5820455356072201</v>
      </c>
      <c r="D228">
        <v>-8.5200208606057704E-3</v>
      </c>
      <c r="E228">
        <v>-1.0480912392127451E-2</v>
      </c>
      <c r="F228">
        <v>-7.1111258892961882E-3</v>
      </c>
      <c r="G228">
        <v>-9.0497876824218393E-2</v>
      </c>
    </row>
    <row r="229" spans="1:7" x14ac:dyDescent="0.3">
      <c r="A229" s="1">
        <v>40142</v>
      </c>
      <c r="B229">
        <v>1.321967979537523</v>
      </c>
      <c r="C229">
        <v>1.57649061076652</v>
      </c>
      <c r="D229">
        <v>-8.7170694243727809E-3</v>
      </c>
      <c r="E229">
        <v>-5.0439799996551127E-3</v>
      </c>
      <c r="F229">
        <v>-1.5828195313668969E-2</v>
      </c>
      <c r="G229">
        <v>-9.0698324076686987E-2</v>
      </c>
    </row>
    <row r="230" spans="1:7" x14ac:dyDescent="0.3">
      <c r="A230" s="1">
        <v>40144</v>
      </c>
      <c r="B230">
        <v>1.3045332140004549</v>
      </c>
      <c r="C230">
        <v>1.5400723698926699</v>
      </c>
      <c r="D230">
        <v>-1.8983475336781908E-2</v>
      </c>
      <c r="E230">
        <v>-4.0963205686244786E-2</v>
      </c>
      <c r="F230">
        <v>-4.6110284901348164E-2</v>
      </c>
      <c r="G230">
        <v>-7.666394589818637E-2</v>
      </c>
    </row>
    <row r="231" spans="1:7" x14ac:dyDescent="0.3">
      <c r="A231" s="1">
        <v>40147</v>
      </c>
      <c r="B231">
        <v>1.3074097508488487</v>
      </c>
      <c r="C231">
        <v>1.56600245653578</v>
      </c>
      <c r="D231">
        <v>2.3053549794716188E-2</v>
      </c>
      <c r="E231">
        <v>-4.3894295765918301E-3</v>
      </c>
      <c r="F231">
        <v>-1.6562899222839711E-2</v>
      </c>
      <c r="G231">
        <v>-5.0415236492185045E-2</v>
      </c>
    </row>
    <row r="232" spans="1:7" x14ac:dyDescent="0.3">
      <c r="A232" s="1">
        <v>40148</v>
      </c>
      <c r="B232">
        <v>1.32185768647006</v>
      </c>
      <c r="C232">
        <v>1.5904542061689699</v>
      </c>
      <c r="D232">
        <v>1.0003814011978696E-2</v>
      </c>
      <c r="E232">
        <v>5.6143844353868655E-3</v>
      </c>
      <c r="F232">
        <v>-6.6197618185672713E-3</v>
      </c>
      <c r="G232">
        <v>-6.1669583404247108E-2</v>
      </c>
    </row>
    <row r="233" spans="1:7" x14ac:dyDescent="0.3">
      <c r="A233" s="1">
        <v>40149</v>
      </c>
      <c r="B233">
        <v>1.3260862220513188</v>
      </c>
      <c r="C233">
        <v>1.59939972363581</v>
      </c>
      <c r="D233">
        <v>4.7169818855812284E-3</v>
      </c>
      <c r="E233">
        <v>1.8201737189545986E-2</v>
      </c>
      <c r="F233">
        <v>-1.9027799329860429E-3</v>
      </c>
      <c r="G233">
        <v>-3.8524682668323207E-2</v>
      </c>
    </row>
    <row r="234" spans="1:7" x14ac:dyDescent="0.3">
      <c r="A234" s="1">
        <v>40150</v>
      </c>
      <c r="B234">
        <v>1.3206297273695897</v>
      </c>
      <c r="C234">
        <v>1.5911054659925401</v>
      </c>
      <c r="D234">
        <v>-2.8377629615408129E-3</v>
      </c>
      <c r="E234">
        <v>-5.1562373412521456E-3</v>
      </c>
      <c r="F234">
        <v>-4.7405428945268557E-3</v>
      </c>
      <c r="G234">
        <v>-3.0770935538817934E-2</v>
      </c>
    </row>
    <row r="235" spans="1:7" x14ac:dyDescent="0.3">
      <c r="A235" s="1">
        <v>40151</v>
      </c>
      <c r="B235">
        <v>1.330342570118991</v>
      </c>
      <c r="C235">
        <v>1.6113979706261099</v>
      </c>
      <c r="D235">
        <v>1.0579661884168479E-2</v>
      </c>
      <c r="E235">
        <v>1.812817620406415E-2</v>
      </c>
      <c r="F235">
        <v>-4.2744043927920305E-3</v>
      </c>
      <c r="G235">
        <v>-2.0191273654649455E-2</v>
      </c>
    </row>
    <row r="236" spans="1:7" x14ac:dyDescent="0.3">
      <c r="A236" s="1">
        <v>40154</v>
      </c>
      <c r="B236">
        <v>1.3281801449940369</v>
      </c>
      <c r="C236">
        <v>1.61428696289568</v>
      </c>
      <c r="D236">
        <v>5.0514173945241936E-3</v>
      </c>
      <c r="E236">
        <v>2.4100793825693634E-2</v>
      </c>
      <c r="F236">
        <v>-2.8061730065962021E-2</v>
      </c>
      <c r="G236">
        <v>-3.2907634113688022E-3</v>
      </c>
    </row>
    <row r="237" spans="1:7" x14ac:dyDescent="0.3">
      <c r="A237" s="1">
        <v>40155</v>
      </c>
      <c r="B237">
        <v>1.3205607450777128</v>
      </c>
      <c r="C237">
        <v>1.6097566215488099</v>
      </c>
      <c r="D237">
        <v>3.0890585694540729E-3</v>
      </c>
      <c r="E237">
        <v>2.7189852395147707E-2</v>
      </c>
      <c r="F237">
        <v>-2.6203177641173747E-2</v>
      </c>
      <c r="G237">
        <v>2.4758770379301298E-2</v>
      </c>
    </row>
    <row r="238" spans="1:7" x14ac:dyDescent="0.3">
      <c r="A238" s="1">
        <v>40156</v>
      </c>
      <c r="B238">
        <v>1.3254910650567959</v>
      </c>
      <c r="C238">
        <v>1.6211672041997001</v>
      </c>
      <c r="D238">
        <v>6.4802626718070133E-3</v>
      </c>
      <c r="E238">
        <v>3.6914203193948003E-2</v>
      </c>
      <c r="F238">
        <v>-1.9722914969366734E-2</v>
      </c>
      <c r="G238">
        <v>2.3250647374809086E-2</v>
      </c>
    </row>
    <row r="239" spans="1:7" x14ac:dyDescent="0.3">
      <c r="A239" s="1">
        <v>40157</v>
      </c>
      <c r="B239">
        <v>1.3287508599962452</v>
      </c>
      <c r="C239">
        <v>1.6066518064789099</v>
      </c>
      <c r="D239">
        <v>-1.7775192660239414E-2</v>
      </c>
      <c r="E239">
        <v>2.9831678662861405E-2</v>
      </c>
      <c r="F239">
        <v>-3.7498107629606148E-2</v>
      </c>
      <c r="G239">
        <v>6.1125584409285061E-3</v>
      </c>
    </row>
    <row r="240" spans="1:7" x14ac:dyDescent="0.3">
      <c r="A240" s="1">
        <v>40158</v>
      </c>
      <c r="B240">
        <v>1.3284997636078151</v>
      </c>
      <c r="C240">
        <v>1.61222722677857</v>
      </c>
      <c r="D240">
        <v>5.8265166880901997E-3</v>
      </c>
      <c r="E240">
        <v>4.4623816633604374E-2</v>
      </c>
      <c r="F240">
        <v>-2.4860148924361836E-2</v>
      </c>
      <c r="G240">
        <v>1.1939075129018706E-2</v>
      </c>
    </row>
    <row r="241" spans="1:7" x14ac:dyDescent="0.3">
      <c r="A241" s="1">
        <v>40161</v>
      </c>
      <c r="B241">
        <v>1.3383989852454095</v>
      </c>
      <c r="C241">
        <v>1.62898308701048</v>
      </c>
      <c r="D241">
        <v>6.8566385943156227E-3</v>
      </c>
      <c r="E241">
        <v>5.1590858032563913E-2</v>
      </c>
      <c r="F241">
        <v>-1.222096093721281E-2</v>
      </c>
      <c r="G241">
        <v>2.5954005901208443E-2</v>
      </c>
    </row>
    <row r="242" spans="1:7" x14ac:dyDescent="0.3">
      <c r="A242" s="1">
        <v>40162</v>
      </c>
      <c r="B242">
        <v>1.3333911918440196</v>
      </c>
      <c r="C242">
        <v>1.6181792030673301</v>
      </c>
      <c r="D242">
        <v>-5.7960905417600017E-3</v>
      </c>
      <c r="E242">
        <v>4.5794767490803912E-2</v>
      </c>
      <c r="F242">
        <v>-2.5065630155262086E-2</v>
      </c>
      <c r="G242">
        <v>1.5424610309364484E-2</v>
      </c>
    </row>
    <row r="243" spans="1:7" x14ac:dyDescent="0.3">
      <c r="A243" s="1">
        <v>40163</v>
      </c>
      <c r="B243">
        <v>1.3360499575786493</v>
      </c>
      <c r="C243">
        <v>1.6243040712155901</v>
      </c>
      <c r="D243">
        <v>3.4661024136302121E-3</v>
      </c>
      <c r="E243">
        <v>3.6721441292353774E-2</v>
      </c>
      <c r="F243">
        <v>-2.1599527741631874E-2</v>
      </c>
      <c r="G243">
        <v>2.7327600313902689E-2</v>
      </c>
    </row>
    <row r="244" spans="1:7" x14ac:dyDescent="0.3">
      <c r="A244" s="1">
        <v>40164</v>
      </c>
      <c r="B244">
        <v>1.3238044851431168</v>
      </c>
      <c r="C244">
        <v>1.61274243979761</v>
      </c>
      <c r="D244">
        <v>6.8384101755247784E-4</v>
      </c>
      <c r="E244">
        <v>3.3341343581658966E-2</v>
      </c>
      <c r="F244">
        <v>-2.0915686724079396E-2</v>
      </c>
      <c r="G244">
        <v>1.6363037421024407E-2</v>
      </c>
    </row>
    <row r="245" spans="1:7" x14ac:dyDescent="0.3">
      <c r="A245" s="1">
        <v>40165</v>
      </c>
      <c r="B245">
        <v>1.3382135528457875</v>
      </c>
      <c r="C245">
        <v>1.634717661317</v>
      </c>
      <c r="D245">
        <v>7.5661538167193232E-3</v>
      </c>
      <c r="E245">
        <v>5.0805991999422817E-2</v>
      </c>
      <c r="F245">
        <v>-2.6681732745394982E-3</v>
      </c>
      <c r="G245">
        <v>2.392919123774373E-2</v>
      </c>
    </row>
    <row r="246" spans="1:7" x14ac:dyDescent="0.3">
      <c r="A246" s="1">
        <v>40168</v>
      </c>
      <c r="B246">
        <v>1.3498872880121384</v>
      </c>
      <c r="C246">
        <v>1.6451425533952</v>
      </c>
      <c r="D246">
        <v>-1.248843088150986E-3</v>
      </c>
      <c r="E246">
        <v>4.1413549082383483E-2</v>
      </c>
      <c r="F246">
        <v>9.1651741861284997E-3</v>
      </c>
      <c r="G246">
        <v>2.3401372409585397E-2</v>
      </c>
    </row>
    <row r="247" spans="1:7" x14ac:dyDescent="0.3">
      <c r="A247" s="1">
        <v>40169</v>
      </c>
      <c r="B247">
        <v>1.3565727950738209</v>
      </c>
      <c r="C247">
        <v>1.64814412647645</v>
      </c>
      <c r="D247">
        <v>-3.68393398043243E-3</v>
      </c>
      <c r="E247">
        <v>3.7729615101951053E-2</v>
      </c>
      <c r="F247">
        <v>1.7850718357131923E-2</v>
      </c>
      <c r="G247">
        <v>1.9503958259545984E-2</v>
      </c>
    </row>
    <row r="248" spans="1:7" x14ac:dyDescent="0.3">
      <c r="A248" s="1">
        <v>40170</v>
      </c>
      <c r="B248">
        <v>1.3640778318129021</v>
      </c>
      <c r="C248">
        <v>1.6566705181150301</v>
      </c>
      <c r="D248">
        <v>1.0213548994988386E-3</v>
      </c>
      <c r="E248">
        <v>2.0832964788152442E-2</v>
      </c>
      <c r="F248">
        <v>1.8872073256630761E-2</v>
      </c>
      <c r="G248">
        <v>1.0924480549441284E-2</v>
      </c>
    </row>
    <row r="249" spans="1:7" x14ac:dyDescent="0.3">
      <c r="A249" s="1">
        <v>40171</v>
      </c>
      <c r="B249">
        <v>1.3711245726640238</v>
      </c>
      <c r="C249">
        <v>1.65297449243286</v>
      </c>
      <c r="D249">
        <v>-1.0742766533291759E-2</v>
      </c>
      <c r="E249">
        <v>1.8610219115466453E-2</v>
      </c>
      <c r="F249">
        <v>8.1293067233390026E-3</v>
      </c>
      <c r="G249">
        <v>1.1499093226170265E-2</v>
      </c>
    </row>
    <row r="250" spans="1:7" x14ac:dyDescent="0.3">
      <c r="A250" s="1">
        <v>40175</v>
      </c>
      <c r="B250">
        <v>1.3734800065047859</v>
      </c>
      <c r="C250">
        <v>1.6527841692883201</v>
      </c>
      <c r="D250">
        <v>-2.5457569853020168E-3</v>
      </c>
      <c r="E250">
        <v>4.3765006891319125E-2</v>
      </c>
      <c r="F250">
        <v>4.2838558021076611E-3</v>
      </c>
      <c r="G250">
        <v>-1.127607277431486E-2</v>
      </c>
    </row>
    <row r="251" spans="1:7" x14ac:dyDescent="0.3">
      <c r="A251" s="1">
        <v>40176</v>
      </c>
      <c r="B251">
        <v>1.3723094909363303</v>
      </c>
      <c r="C251">
        <v>1.6603556659652601</v>
      </c>
      <c r="D251">
        <v>8.7420122453956139E-3</v>
      </c>
      <c r="E251">
        <v>5.2507019136714739E-2</v>
      </c>
      <c r="F251">
        <v>2.506403976540672E-2</v>
      </c>
      <c r="G251">
        <v>9.861499290289899E-3</v>
      </c>
    </row>
    <row r="252" spans="1:7" x14ac:dyDescent="0.3">
      <c r="A252" s="1">
        <v>40177</v>
      </c>
      <c r="B252">
        <v>1.3735672763812063</v>
      </c>
      <c r="C252">
        <v>1.6561631663529</v>
      </c>
      <c r="D252">
        <v>-5.4502850572362149E-3</v>
      </c>
      <c r="E252">
        <v>2.4003184284762336E-2</v>
      </c>
      <c r="F252">
        <v>1.9613754708170505E-2</v>
      </c>
      <c r="G252">
        <v>7.4402850619226246E-3</v>
      </c>
    </row>
    <row r="253" spans="1:7" x14ac:dyDescent="0.3">
      <c r="A253" s="1">
        <v>40178</v>
      </c>
      <c r="B253">
        <v>1.3638619191912413</v>
      </c>
      <c r="C253">
        <v>1.6543030000637799</v>
      </c>
      <c r="D253">
        <v>7.8451909008450116E-3</v>
      </c>
      <c r="E253">
        <v>2.1844561173628652E-2</v>
      </c>
      <c r="F253">
        <v>2.7458945609015517E-2</v>
      </c>
      <c r="G253">
        <v>1.522479935506138E-2</v>
      </c>
    </row>
    <row r="254" spans="1:7" x14ac:dyDescent="0.3">
      <c r="A254" s="1">
        <v>40182</v>
      </c>
      <c r="B254">
        <v>1.3810199243862753</v>
      </c>
      <c r="C254">
        <v>1.6673151408011999</v>
      </c>
      <c r="D254">
        <v>-4.1458644576140014E-3</v>
      </c>
      <c r="E254">
        <v>5.239815907805756E-3</v>
      </c>
      <c r="F254">
        <v>3.4453904459340823E-2</v>
      </c>
      <c r="G254">
        <v>1.2331826004665647E-3</v>
      </c>
    </row>
    <row r="255" spans="1:7" x14ac:dyDescent="0.3">
      <c r="A255" s="1">
        <v>40183</v>
      </c>
      <c r="B255">
        <v>1.3811455604449216</v>
      </c>
      <c r="C255">
        <v>1.66430099836067</v>
      </c>
      <c r="D255">
        <v>-3.1397784991762379E-3</v>
      </c>
      <c r="E255">
        <v>2.1000374086295182E-3</v>
      </c>
      <c r="F255">
        <v>2.1149413839798958E-2</v>
      </c>
      <c r="G255">
        <v>-4.6616134394441566E-2</v>
      </c>
    </row>
    <row r="256" spans="1:7" x14ac:dyDescent="0.3">
      <c r="A256" s="1">
        <v>40184</v>
      </c>
      <c r="B256">
        <v>1.3778396123087839</v>
      </c>
      <c r="C256">
        <v>1.6723204331019299</v>
      </c>
      <c r="D256">
        <v>1.1325382877397594E-2</v>
      </c>
      <c r="E256">
        <v>8.3740028915029185E-3</v>
      </c>
      <c r="F256">
        <v>3.2474796717196552E-2</v>
      </c>
      <c r="G256">
        <v>-1.9687727174459102E-2</v>
      </c>
    </row>
    <row r="257" spans="1:7" x14ac:dyDescent="0.3">
      <c r="A257" s="1">
        <v>40185</v>
      </c>
      <c r="B257">
        <v>1.3773875334819072</v>
      </c>
      <c r="C257">
        <v>1.6814542098135501</v>
      </c>
      <c r="D257">
        <v>9.5858555384968902E-3</v>
      </c>
      <c r="E257">
        <v>1.4870799860545736E-2</v>
      </c>
      <c r="F257">
        <v>4.2060652255693443E-2</v>
      </c>
      <c r="G257">
        <v>-1.1332377780628011E-2</v>
      </c>
    </row>
    <row r="258" spans="1:7" x14ac:dyDescent="0.3">
      <c r="A258" s="1">
        <v>40186</v>
      </c>
      <c r="B258">
        <v>1.3848032301837856</v>
      </c>
      <c r="C258">
        <v>1.69223327520357</v>
      </c>
      <c r="D258">
        <v>3.363368688141577E-3</v>
      </c>
      <c r="E258">
        <v>1.17539058768803E-2</v>
      </c>
      <c r="F258">
        <v>4.8668109070828303E-2</v>
      </c>
      <c r="G258">
        <v>-7.9690090924864343E-3</v>
      </c>
    </row>
    <row r="259" spans="1:7" x14ac:dyDescent="0.3">
      <c r="A259" s="1">
        <v>40189</v>
      </c>
      <c r="B259">
        <v>1.3827468830214018</v>
      </c>
      <c r="C259">
        <v>1.6840202267848901</v>
      </c>
      <c r="D259">
        <v>-6.1567012562961931E-3</v>
      </c>
      <c r="E259">
        <v>1.7545880592733321E-2</v>
      </c>
      <c r="F259">
        <v>6.3698346305435027E-2</v>
      </c>
      <c r="G259">
        <v>-8.3102815573976585E-3</v>
      </c>
    </row>
    <row r="260" spans="1:7" x14ac:dyDescent="0.3">
      <c r="A260" s="1">
        <v>40190</v>
      </c>
      <c r="B260">
        <v>1.3696447641628042</v>
      </c>
      <c r="C260">
        <v>1.6715832971517499</v>
      </c>
      <c r="D260">
        <v>6.6518922545744097E-4</v>
      </c>
      <c r="E260">
        <v>1.8211069818190762E-2</v>
      </c>
      <c r="F260">
        <v>6.2945289256439052E-2</v>
      </c>
      <c r="G260">
        <v>-1.62786902601324E-2</v>
      </c>
    </row>
    <row r="261" spans="1:7" x14ac:dyDescent="0.3">
      <c r="A261" s="1">
        <v>40191</v>
      </c>
      <c r="B261">
        <v>1.3807946280367913</v>
      </c>
      <c r="C261">
        <v>1.6730354274949499</v>
      </c>
      <c r="D261">
        <v>-9.6977335307870671E-3</v>
      </c>
      <c r="E261">
        <v>1.6566976930880717E-3</v>
      </c>
      <c r="F261">
        <v>5.3247555725651985E-2</v>
      </c>
      <c r="G261">
        <v>-1.0564263244124739E-2</v>
      </c>
    </row>
    <row r="262" spans="1:7" x14ac:dyDescent="0.3">
      <c r="A262" s="1">
        <v>40192</v>
      </c>
      <c r="B262">
        <v>1.3846176711162164</v>
      </c>
      <c r="C262">
        <v>1.67512388742596</v>
      </c>
      <c r="D262">
        <v>-1.7345831484150143E-3</v>
      </c>
      <c r="E262">
        <v>5.7182050864330591E-3</v>
      </c>
      <c r="F262">
        <v>5.1512972577236971E-2</v>
      </c>
      <c r="G262">
        <v>-1.9347425068829027E-2</v>
      </c>
    </row>
    <row r="263" spans="1:7" x14ac:dyDescent="0.3">
      <c r="A263" s="1">
        <v>40193</v>
      </c>
      <c r="B263">
        <v>1.3721303488567562</v>
      </c>
      <c r="C263">
        <v>1.6623012118504601</v>
      </c>
      <c r="D263">
        <v>-3.3535331603973262E-4</v>
      </c>
      <c r="E263">
        <v>1.9167493567631144E-3</v>
      </c>
      <c r="F263">
        <v>3.8638190649116888E-2</v>
      </c>
      <c r="G263">
        <v>-1.968277838486876E-2</v>
      </c>
    </row>
    <row r="264" spans="1:7" x14ac:dyDescent="0.3">
      <c r="A264" s="1">
        <v>40197</v>
      </c>
      <c r="B264">
        <v>1.3861961927244488</v>
      </c>
      <c r="C264">
        <v>1.6726576328078</v>
      </c>
      <c r="D264">
        <v>-3.7094229103526999E-3</v>
      </c>
      <c r="E264">
        <v>-1.0042668387861386E-2</v>
      </c>
      <c r="F264">
        <v>3.2619723782673082E-2</v>
      </c>
      <c r="G264">
        <v>-7.6220776057378536E-4</v>
      </c>
    </row>
    <row r="265" spans="1:7" x14ac:dyDescent="0.3">
      <c r="A265" s="1">
        <v>40198</v>
      </c>
      <c r="B265">
        <v>1.3735541705205536</v>
      </c>
      <c r="C265">
        <v>1.6579562408462201</v>
      </c>
      <c r="D265">
        <v>-2.0593697576847259E-3</v>
      </c>
      <c r="E265">
        <v>-1.0853195057395126E-2</v>
      </c>
      <c r="F265">
        <v>3.0560354024988357E-2</v>
      </c>
      <c r="G265">
        <v>-1.6880208712666267E-3</v>
      </c>
    </row>
    <row r="266" spans="1:7" x14ac:dyDescent="0.3">
      <c r="A266" s="1">
        <v>40199</v>
      </c>
      <c r="B266">
        <v>1.362340390683177</v>
      </c>
      <c r="C266">
        <v>1.6387608920749099</v>
      </c>
      <c r="D266">
        <v>-7.9815689339335361E-3</v>
      </c>
      <c r="E266">
        <v>-1.5150830010896232E-2</v>
      </c>
      <c r="F266">
        <v>2.257878509105482E-2</v>
      </c>
      <c r="G266">
        <v>2.6998883462356904E-3</v>
      </c>
    </row>
    <row r="267" spans="1:7" x14ac:dyDescent="0.3">
      <c r="A267" s="1">
        <v>40200</v>
      </c>
      <c r="B267">
        <v>1.3353156875588086</v>
      </c>
      <c r="C267">
        <v>1.6378997799630399</v>
      </c>
      <c r="D267">
        <v>2.6163591012498433E-2</v>
      </c>
      <c r="E267">
        <v>9.9914061021033618E-3</v>
      </c>
      <c r="F267">
        <v>3.0824370890255803E-2</v>
      </c>
      <c r="G267">
        <v>2.8863479358734123E-2</v>
      </c>
    </row>
    <row r="268" spans="1:7" x14ac:dyDescent="0.3">
      <c r="A268" s="1">
        <v>40203</v>
      </c>
      <c r="B268">
        <v>1.3378111134896686</v>
      </c>
      <c r="C268">
        <v>1.64012801316586</v>
      </c>
      <c r="D268">
        <v>-2.6719272803998884E-4</v>
      </c>
      <c r="E268">
        <v>2.0466979907355132E-2</v>
      </c>
      <c r="F268">
        <v>4.7794268447194366E-2</v>
      </c>
      <c r="G268">
        <v>4.0634611711311219E-2</v>
      </c>
    </row>
    <row r="269" spans="1:7" x14ac:dyDescent="0.3">
      <c r="A269" s="1">
        <v>40204</v>
      </c>
      <c r="B269">
        <v>1.3346080205224213</v>
      </c>
      <c r="C269">
        <v>1.62128172423684</v>
      </c>
      <c r="D269">
        <v>-1.564319596177266E-2</v>
      </c>
      <c r="E269">
        <v>4.8237839455824716E-3</v>
      </c>
      <c r="F269">
        <v>5.1134547822203613E-2</v>
      </c>
      <c r="G269">
        <v>1.0171342135958827E-2</v>
      </c>
    </row>
    <row r="270" spans="1:7" x14ac:dyDescent="0.3">
      <c r="A270" s="1">
        <v>40205</v>
      </c>
      <c r="B270">
        <v>1.3425987401406632</v>
      </c>
      <c r="C270">
        <v>1.6325425121667001</v>
      </c>
      <c r="D270">
        <v>3.2700683116182461E-3</v>
      </c>
      <c r="E270">
        <v>1.0639609242502734E-2</v>
      </c>
      <c r="F270">
        <v>5.4404616133821859E-2</v>
      </c>
      <c r="G270">
        <v>1.4923465044610396E-2</v>
      </c>
    </row>
    <row r="271" spans="1:7" x14ac:dyDescent="0.3">
      <c r="A271" s="1">
        <v>40206</v>
      </c>
      <c r="B271">
        <v>1.3233227063112585</v>
      </c>
      <c r="C271">
        <v>1.6176604592433801</v>
      </c>
      <c r="D271">
        <v>4.3939809060846713E-3</v>
      </c>
      <c r="E271">
        <v>6.2915779031917918E-3</v>
      </c>
      <c r="F271">
        <v>5.8798597039906531E-2</v>
      </c>
      <c r="G271">
        <v>3.1355617668598512E-2</v>
      </c>
    </row>
    <row r="272" spans="1:7" x14ac:dyDescent="0.3">
      <c r="A272" s="1">
        <v>40207</v>
      </c>
      <c r="B272">
        <v>1.30869121976193</v>
      </c>
      <c r="C272">
        <v>1.61750953919848</v>
      </c>
      <c r="D272">
        <v>1.4480566504428305E-2</v>
      </c>
      <c r="E272">
        <v>2.6222429464856312E-2</v>
      </c>
      <c r="F272">
        <v>5.0225613749618647E-2</v>
      </c>
      <c r="G272">
        <v>4.5836184173026817E-2</v>
      </c>
    </row>
    <row r="273" spans="1:7" x14ac:dyDescent="0.3">
      <c r="A273" s="1">
        <v>40210</v>
      </c>
      <c r="B273">
        <v>1.3197366378790774</v>
      </c>
      <c r="C273">
        <v>1.62407024717572</v>
      </c>
      <c r="D273">
        <v>-4.4847101399072553E-3</v>
      </c>
      <c r="E273">
        <v>1.3892528424104045E-2</v>
      </c>
      <c r="F273">
        <v>3.3857870673692281E-2</v>
      </c>
      <c r="G273">
        <v>2.8701633332440135E-2</v>
      </c>
    </row>
    <row r="274" spans="1:7" x14ac:dyDescent="0.3">
      <c r="A274" s="1">
        <v>40211</v>
      </c>
      <c r="B274">
        <v>1.3283856180020619</v>
      </c>
      <c r="C274">
        <v>1.6292761063254899</v>
      </c>
      <c r="D274">
        <v>-3.4431209732146417E-3</v>
      </c>
      <c r="E274">
        <v>1.0449407450889403E-2</v>
      </c>
      <c r="F274">
        <v>1.983508781630916E-2</v>
      </c>
      <c r="G274">
        <v>3.7963264020373311E-2</v>
      </c>
    </row>
    <row r="275" spans="1:7" x14ac:dyDescent="0.3">
      <c r="A275" s="1">
        <v>40212</v>
      </c>
      <c r="B275">
        <v>1.3287735928187283</v>
      </c>
      <c r="C275">
        <v>1.6386636861380199</v>
      </c>
      <c r="D275">
        <v>8.9996049958636082E-3</v>
      </c>
      <c r="E275">
        <v>2.3594876904367013E-2</v>
      </c>
      <c r="F275">
        <v>2.8834692812172769E-2</v>
      </c>
      <c r="G275">
        <v>5.8048781363707835E-2</v>
      </c>
    </row>
    <row r="276" spans="1:7" x14ac:dyDescent="0.3">
      <c r="A276" s="1">
        <v>40213</v>
      </c>
      <c r="B276">
        <v>1.2984307532022106</v>
      </c>
      <c r="C276">
        <v>1.60033000837871</v>
      </c>
      <c r="D276">
        <v>-7.9908381427922226E-3</v>
      </c>
      <c r="E276">
        <v>1.8743817260751028E-2</v>
      </c>
      <c r="F276">
        <v>2.0843854669380546E-2</v>
      </c>
      <c r="G276">
        <v>3.9893231100549986E-2</v>
      </c>
    </row>
    <row r="277" spans="1:7" x14ac:dyDescent="0.3">
      <c r="A277" s="1">
        <v>40214</v>
      </c>
      <c r="B277">
        <v>1.3057857616053861</v>
      </c>
      <c r="C277">
        <v>1.60406142109293</v>
      </c>
      <c r="D277">
        <v>-3.6235956889554277E-3</v>
      </c>
      <c r="E277">
        <v>3.7948386943980061E-3</v>
      </c>
      <c r="F277">
        <v>1.2168841585900925E-2</v>
      </c>
      <c r="G277">
        <v>3.6269635411594559E-2</v>
      </c>
    </row>
    <row r="278" spans="1:7" x14ac:dyDescent="0.3">
      <c r="A278" s="1">
        <v>40217</v>
      </c>
      <c r="B278">
        <v>1.2987224713837238</v>
      </c>
      <c r="C278">
        <v>1.59727698364056</v>
      </c>
      <c r="D278">
        <v>2.7885276929229263E-4</v>
      </c>
      <c r="E278">
        <v>-8.8755327629481684E-3</v>
      </c>
      <c r="F278">
        <v>2.0653565774171545E-2</v>
      </c>
      <c r="G278">
        <v>5.048524443703295E-2</v>
      </c>
    </row>
    <row r="279" spans="1:7" x14ac:dyDescent="0.3">
      <c r="A279" s="1">
        <v>40218</v>
      </c>
      <c r="B279">
        <v>1.3103291161985267</v>
      </c>
      <c r="C279">
        <v>1.60601410226008</v>
      </c>
      <c r="D279">
        <v>-2.8695261952829121E-3</v>
      </c>
      <c r="E279">
        <v>-1.174505895823108E-2</v>
      </c>
      <c r="F279">
        <v>1.1957522890798433E-2</v>
      </c>
      <c r="G279">
        <v>5.6581339524402807E-2</v>
      </c>
    </row>
    <row r="280" spans="1:7" x14ac:dyDescent="0.3">
      <c r="A280" s="1">
        <v>40219</v>
      </c>
      <c r="B280">
        <v>1.3089333582211973</v>
      </c>
      <c r="C280">
        <v>1.60451430846665</v>
      </c>
      <c r="D280">
        <v>-1.0403581610063384E-4</v>
      </c>
      <c r="E280">
        <v>-5.6923935180355212E-3</v>
      </c>
      <c r="F280">
        <v>1.1853487074697799E-2</v>
      </c>
      <c r="G280">
        <v>5.8005952787399506E-2</v>
      </c>
    </row>
    <row r="281" spans="1:7" x14ac:dyDescent="0.3">
      <c r="A281" s="1">
        <v>40220</v>
      </c>
      <c r="B281">
        <v>1.3225927070215997</v>
      </c>
      <c r="C281">
        <v>1.63282743318093</v>
      </c>
      <c r="D281">
        <v>1.465377591387762E-2</v>
      </c>
      <c r="E281">
        <v>8.2961931703846581E-3</v>
      </c>
      <c r="F281">
        <v>2.650726298857542E-2</v>
      </c>
      <c r="G281">
        <v>7.124148242682371E-2</v>
      </c>
    </row>
    <row r="282" spans="1:7" x14ac:dyDescent="0.3">
      <c r="A282" s="1">
        <v>40221</v>
      </c>
      <c r="B282">
        <v>1.3253994968883207</v>
      </c>
      <c r="C282">
        <v>1.6304884782190201</v>
      </c>
      <c r="D282">
        <v>-5.1457448286309493E-3</v>
      </c>
      <c r="E282">
        <v>1.2848181872540776E-2</v>
      </c>
      <c r="F282">
        <v>1.4504879565628848E-2</v>
      </c>
      <c r="G282">
        <v>6.6095737598192761E-2</v>
      </c>
    </row>
    <row r="283" spans="1:7" x14ac:dyDescent="0.3">
      <c r="A283" s="1">
        <v>40225</v>
      </c>
      <c r="B283">
        <v>1.3393432718316349</v>
      </c>
      <c r="C283">
        <v>1.6448461804047501</v>
      </c>
      <c r="D283">
        <v>4.1392724241573475E-4</v>
      </c>
      <c r="E283">
        <v>1.5332045579411258E-2</v>
      </c>
      <c r="F283">
        <v>8.998800101902571E-3</v>
      </c>
      <c r="G283">
        <v>5.9804792101325388E-2</v>
      </c>
    </row>
    <row r="284" spans="1:7" x14ac:dyDescent="0.3">
      <c r="A284" s="1">
        <v>40226</v>
      </c>
      <c r="B284">
        <v>1.3447931907610569</v>
      </c>
      <c r="C284">
        <v>1.6532132049883601</v>
      </c>
      <c r="D284">
        <v>2.9171056541881235E-3</v>
      </c>
      <c r="E284">
        <v>1.8249151233599381E-2</v>
      </c>
      <c r="F284">
        <v>1.1915905756090694E-2</v>
      </c>
      <c r="G284">
        <v>6.3498185364125659E-2</v>
      </c>
    </row>
    <row r="285" spans="1:7" x14ac:dyDescent="0.3">
      <c r="A285" s="1">
        <v>40227</v>
      </c>
      <c r="B285">
        <v>1.3516956004393146</v>
      </c>
      <c r="C285">
        <v>1.6617533099231501</v>
      </c>
      <c r="D285">
        <v>1.6376952565322345E-3</v>
      </c>
      <c r="E285">
        <v>2.3596269400484315E-2</v>
      </c>
      <c r="F285">
        <v>1.3553601012622929E-2</v>
      </c>
      <c r="G285">
        <v>5.6215993183157398E-2</v>
      </c>
    </row>
    <row r="286" spans="1:7" x14ac:dyDescent="0.3">
      <c r="A286" s="1">
        <v>40228</v>
      </c>
      <c r="B286">
        <v>1.3526587562093288</v>
      </c>
      <c r="C286">
        <v>1.66433029871962</v>
      </c>
      <c r="D286">
        <v>1.6138330264556799E-3</v>
      </c>
      <c r="E286">
        <v>2.7269472184624721E-2</v>
      </c>
      <c r="F286">
        <v>1.6416277127229595E-2</v>
      </c>
      <c r="G286">
        <v>5.7829826209613078E-2</v>
      </c>
    </row>
    <row r="287" spans="1:7" x14ac:dyDescent="0.3">
      <c r="A287" s="1">
        <v>40231</v>
      </c>
      <c r="B287">
        <v>1.3518383687538291</v>
      </c>
      <c r="C287">
        <v>1.6741891032630301</v>
      </c>
      <c r="D287">
        <v>1.0679191998909765E-2</v>
      </c>
      <c r="E287">
        <v>1.976664210496959E-2</v>
      </c>
      <c r="F287">
        <v>4.050081474036471E-2</v>
      </c>
      <c r="G287">
        <v>5.9111033855831163E-2</v>
      </c>
    </row>
    <row r="288" spans="1:7" x14ac:dyDescent="0.3">
      <c r="A288" s="1">
        <v>40232</v>
      </c>
      <c r="B288">
        <v>1.3390044901235152</v>
      </c>
      <c r="C288">
        <v>1.6649715281263699</v>
      </c>
      <c r="D288">
        <v>3.6163034936538274E-3</v>
      </c>
      <c r="E288">
        <v>2.3382945598623417E-2</v>
      </c>
      <c r="F288">
        <v>4.4117118234018537E-2</v>
      </c>
      <c r="G288">
        <v>7.1444406773857771E-2</v>
      </c>
    </row>
    <row r="289" spans="1:7" x14ac:dyDescent="0.3">
      <c r="A289" s="1">
        <v>40233</v>
      </c>
      <c r="B289">
        <v>1.3491004380921696</v>
      </c>
      <c r="C289">
        <v>1.6672928060152099</v>
      </c>
      <c r="D289">
        <v>-7.7746700798144719E-3</v>
      </c>
      <c r="E289">
        <v>1.5875468246848934E-2</v>
      </c>
      <c r="F289">
        <v>3.6342448154204066E-2</v>
      </c>
      <c r="G289">
        <v>6.36697366940433E-2</v>
      </c>
    </row>
    <row r="290" spans="1:7" x14ac:dyDescent="0.3">
      <c r="A290" s="1">
        <v>40234</v>
      </c>
      <c r="B290">
        <v>1.348348811233465</v>
      </c>
      <c r="C290">
        <v>1.6675119265093199</v>
      </c>
      <c r="D290">
        <v>9.707473528146604E-4</v>
      </c>
      <c r="E290">
        <v>3.2489411561436254E-2</v>
      </c>
      <c r="F290">
        <v>3.7313195507018726E-2</v>
      </c>
      <c r="G290">
        <v>8.3623959383639868E-2</v>
      </c>
    </row>
    <row r="291" spans="1:7" x14ac:dyDescent="0.3">
      <c r="A291" s="1">
        <v>40235</v>
      </c>
      <c r="B291">
        <v>1.3501554331148435</v>
      </c>
      <c r="C291">
        <v>1.66060017409531</v>
      </c>
      <c r="D291">
        <v>-8.7183742953884646E-3</v>
      </c>
      <c r="E291">
        <v>2.0500968954429544E-2</v>
      </c>
      <c r="F291">
        <v>3.1140578196932278E-2</v>
      </c>
      <c r="G291">
        <v>7.4905585088251403E-2</v>
      </c>
    </row>
    <row r="292" spans="1:7" x14ac:dyDescent="0.3">
      <c r="A292" s="1">
        <v>40238</v>
      </c>
      <c r="B292">
        <v>1.3658079635981837</v>
      </c>
      <c r="C292">
        <v>1.6738326361671501</v>
      </c>
      <c r="D292">
        <v>-2.4200684115001092E-3</v>
      </c>
      <c r="E292">
        <v>-7.9364686758354175E-4</v>
      </c>
      <c r="F292">
        <v>1.7583591696427758E-2</v>
      </c>
      <c r="G292">
        <v>3.942815287005641E-2</v>
      </c>
    </row>
    <row r="293" spans="1:7" x14ac:dyDescent="0.3">
      <c r="A293" s="1">
        <v>40239</v>
      </c>
      <c r="B293">
        <v>1.3689785416283096</v>
      </c>
      <c r="C293">
        <v>1.67202924249586</v>
      </c>
      <c r="D293">
        <v>-4.9739717014158913E-3</v>
      </c>
      <c r="E293">
        <v>-5.767618568999433E-3</v>
      </c>
      <c r="F293">
        <v>1.2609619995011867E-2</v>
      </c>
      <c r="G293">
        <v>2.973719928305929E-2</v>
      </c>
    </row>
    <row r="294" spans="1:7" x14ac:dyDescent="0.3">
      <c r="A294" s="1">
        <v>40240</v>
      </c>
      <c r="B294">
        <v>1.3689302646471093</v>
      </c>
      <c r="C294">
        <v>1.6708453868083499</v>
      </c>
      <c r="D294">
        <v>-1.1355787063098699E-3</v>
      </c>
      <c r="E294">
        <v>-2.4184871354020476E-3</v>
      </c>
      <c r="F294">
        <v>1.1474041288701997E-2</v>
      </c>
      <c r="G294">
        <v>3.1439383538290233E-2</v>
      </c>
    </row>
    <row r="295" spans="1:7" x14ac:dyDescent="0.3">
      <c r="A295" s="1">
        <v>40241</v>
      </c>
      <c r="B295">
        <v>1.3740167188477281</v>
      </c>
      <c r="C295">
        <v>1.67610860756422</v>
      </c>
      <c r="D295">
        <v>1.7676655525122875E-4</v>
      </c>
      <c r="E295">
        <v>1.2014003930638228E-3</v>
      </c>
      <c r="F295">
        <v>1.1650807843953226E-2</v>
      </c>
      <c r="G295">
        <v>2.1036488209372983E-2</v>
      </c>
    </row>
    <row r="296" spans="1:7" x14ac:dyDescent="0.3">
      <c r="A296" s="1">
        <v>40242</v>
      </c>
      <c r="B296">
        <v>1.3887572081662869</v>
      </c>
      <c r="C296">
        <v>1.6985452704117801</v>
      </c>
      <c r="D296">
        <v>7.6961735290013156E-3</v>
      </c>
      <c r="E296">
        <v>-1.0203107379846976E-4</v>
      </c>
      <c r="F296">
        <v>2.3492845830568543E-2</v>
      </c>
      <c r="G296">
        <v>2.8732661738374299E-2</v>
      </c>
    </row>
    <row r="297" spans="1:7" x14ac:dyDescent="0.3">
      <c r="A297" s="1">
        <v>40245</v>
      </c>
      <c r="B297">
        <v>1.3912729495182719</v>
      </c>
      <c r="C297">
        <v>1.6963957838270201</v>
      </c>
      <c r="D297">
        <v>-4.6652279367449534E-3</v>
      </c>
      <c r="E297">
        <v>6.8471748212042272E-3</v>
      </c>
      <c r="F297">
        <v>1.0561579771053431E-3</v>
      </c>
      <c r="G297">
        <v>1.5926957837651079E-2</v>
      </c>
    </row>
    <row r="298" spans="1:7" x14ac:dyDescent="0.3">
      <c r="A298" s="1">
        <v>40246</v>
      </c>
      <c r="B298">
        <v>1.3948981067420911</v>
      </c>
      <c r="C298">
        <v>1.6982307814200699</v>
      </c>
      <c r="D298">
        <v>-1.7901596307694501E-3</v>
      </c>
      <c r="E298">
        <v>5.0570151904347771E-3</v>
      </c>
      <c r="F298">
        <v>-4.0973703418056839E-3</v>
      </c>
      <c r="G298">
        <v>7.6565355350746156E-3</v>
      </c>
    </row>
    <row r="299" spans="1:7" x14ac:dyDescent="0.3">
      <c r="A299" s="1">
        <v>40247</v>
      </c>
      <c r="B299">
        <v>1.4026732343559454</v>
      </c>
      <c r="C299">
        <v>1.69846894895223</v>
      </c>
      <c r="D299">
        <v>-7.5369600816941329E-3</v>
      </c>
      <c r="E299">
        <v>-2.7587976605516484E-3</v>
      </c>
      <c r="F299">
        <v>-1.1634330423499817E-2</v>
      </c>
      <c r="G299">
        <v>1.7894768113619897E-2</v>
      </c>
    </row>
    <row r="300" spans="1:7" x14ac:dyDescent="0.3">
      <c r="A300" s="1">
        <v>40248</v>
      </c>
      <c r="B300">
        <v>1.4066965887954952</v>
      </c>
      <c r="C300">
        <v>1.69584747651505</v>
      </c>
      <c r="D300">
        <v>-6.644826876729848E-3</v>
      </c>
      <c r="E300">
        <v>-6.5340983419985843E-3</v>
      </c>
      <c r="F300">
        <v>-1.8279157300229665E-2</v>
      </c>
      <c r="G300">
        <v>5.4234245487998489E-3</v>
      </c>
    </row>
    <row r="301" spans="1:7" x14ac:dyDescent="0.3">
      <c r="A301" s="1">
        <v>40249</v>
      </c>
      <c r="B301">
        <v>1.4063587388132044</v>
      </c>
      <c r="C301">
        <v>1.6924083056452399</v>
      </c>
      <c r="D301">
        <v>-3.1013208875192433E-3</v>
      </c>
      <c r="E301">
        <v>-9.5313834134171938E-3</v>
      </c>
      <c r="F301">
        <v>-1.5223776931452715E-2</v>
      </c>
      <c r="G301">
        <v>2.3221036612806056E-3</v>
      </c>
    </row>
    <row r="302" spans="1:7" x14ac:dyDescent="0.3">
      <c r="A302" s="1">
        <v>40252</v>
      </c>
      <c r="B302">
        <v>1.404054255367261</v>
      </c>
      <c r="C302">
        <v>1.68489645697912</v>
      </c>
      <c r="D302">
        <v>-5.2073652201765075E-3</v>
      </c>
      <c r="E302">
        <v>-2.4246779718840372E-2</v>
      </c>
      <c r="F302">
        <v>-9.664014697884582E-3</v>
      </c>
      <c r="G302">
        <v>-3.9458096114515229E-3</v>
      </c>
    </row>
    <row r="303" spans="1:7" x14ac:dyDescent="0.3">
      <c r="A303" s="1">
        <v>40253</v>
      </c>
      <c r="B303">
        <v>1.410720658028187</v>
      </c>
      <c r="C303">
        <v>1.69874497528244</v>
      </c>
      <c r="D303">
        <v>7.1821156423939048E-3</v>
      </c>
      <c r="E303">
        <v>-1.7064664076446467E-2</v>
      </c>
      <c r="F303">
        <v>-2.1465457394509446E-3</v>
      </c>
      <c r="G303">
        <v>-2.297963826878302E-4</v>
      </c>
    </row>
    <row r="304" spans="1:7" x14ac:dyDescent="0.3">
      <c r="A304" s="1">
        <v>40254</v>
      </c>
      <c r="B304">
        <v>1.4153692274833469</v>
      </c>
      <c r="C304">
        <v>1.70398322349403</v>
      </c>
      <c r="D304">
        <v>5.8967875643012313E-4</v>
      </c>
      <c r="E304">
        <v>-1.6474985320016344E-2</v>
      </c>
      <c r="F304">
        <v>-1.5568669830208215E-3</v>
      </c>
      <c r="G304">
        <v>-3.2395864381018491E-4</v>
      </c>
    </row>
    <row r="305" spans="1:7" x14ac:dyDescent="0.3">
      <c r="A305" s="1">
        <v>40255</v>
      </c>
      <c r="B305">
        <v>1.4162854499094761</v>
      </c>
      <c r="C305">
        <v>1.6917250445415599</v>
      </c>
      <c r="D305">
        <v>-1.3174401378599265E-2</v>
      </c>
      <c r="E305">
        <v>-3.0063313941031344E-2</v>
      </c>
      <c r="F305">
        <v>-1.4731268361620087E-2</v>
      </c>
      <c r="G305">
        <v>-2.1064513839128773E-2</v>
      </c>
    </row>
    <row r="306" spans="1:7" x14ac:dyDescent="0.3">
      <c r="A306" s="1">
        <v>40256</v>
      </c>
      <c r="B306">
        <v>1.4092055988592884</v>
      </c>
      <c r="C306">
        <v>1.6908085696622901</v>
      </c>
      <c r="D306">
        <v>6.1633761709178891E-3</v>
      </c>
      <c r="E306">
        <v>-2.6817043424301579E-2</v>
      </c>
      <c r="F306">
        <v>-8.5678921907021977E-3</v>
      </c>
      <c r="G306">
        <v>-1.4901137668210884E-2</v>
      </c>
    </row>
    <row r="307" spans="1:7" x14ac:dyDescent="0.3">
      <c r="A307" s="1">
        <v>40259</v>
      </c>
      <c r="B307">
        <v>1.4180068409682969</v>
      </c>
      <c r="C307">
        <v>1.69427481162188</v>
      </c>
      <c r="D307">
        <v>-5.3350001494185673E-3</v>
      </c>
      <c r="E307">
        <v>-3.540357185670806E-2</v>
      </c>
      <c r="F307">
        <v>-1.5253073814980311E-4</v>
      </c>
      <c r="G307">
        <v>-1.5303360749046035E-2</v>
      </c>
    </row>
    <row r="308" spans="1:7" x14ac:dyDescent="0.3">
      <c r="A308" s="1">
        <v>40260</v>
      </c>
      <c r="B308">
        <v>1.4262553072571693</v>
      </c>
      <c r="C308">
        <v>1.69827652726773</v>
      </c>
      <c r="D308">
        <v>-4.2467506430223789E-3</v>
      </c>
      <c r="E308">
        <v>-3.9650322499730439E-2</v>
      </c>
      <c r="F308">
        <v>-3.0562872393670615E-2</v>
      </c>
      <c r="G308">
        <v>-2.0571466291567253E-2</v>
      </c>
    </row>
    <row r="309" spans="1:7" x14ac:dyDescent="0.3">
      <c r="A309" s="1">
        <v>40261</v>
      </c>
      <c r="B309">
        <v>1.4194085916866159</v>
      </c>
      <c r="C309">
        <v>1.68580246185532</v>
      </c>
      <c r="D309">
        <v>-5.6273498418566437E-3</v>
      </c>
      <c r="E309">
        <v>-5.5956864340496848E-2</v>
      </c>
      <c r="F309">
        <v>-3.6190222235527258E-2</v>
      </c>
      <c r="G309">
        <v>-1.5456049600132138E-2</v>
      </c>
    </row>
    <row r="310" spans="1:7" x14ac:dyDescent="0.3">
      <c r="A310" s="1">
        <v>40262</v>
      </c>
      <c r="B310">
        <v>1.4188456016101094</v>
      </c>
      <c r="C310">
        <v>1.6716361624740299</v>
      </c>
      <c r="D310">
        <v>-1.3603309304783595E-2</v>
      </c>
      <c r="E310">
        <v>-7.3176477138934271E-2</v>
      </c>
      <c r="F310">
        <v>-4.9793531540310854E-2</v>
      </c>
      <c r="G310">
        <v>-2.9059358904915733E-2</v>
      </c>
    </row>
    <row r="311" spans="1:7" x14ac:dyDescent="0.3">
      <c r="A311" s="1">
        <v>40263</v>
      </c>
      <c r="B311">
        <v>1.4178941106389162</v>
      </c>
      <c r="C311">
        <v>1.6765249879533199</v>
      </c>
      <c r="D311">
        <v>5.8403164504832183E-3</v>
      </c>
      <c r="E311">
        <v>-5.956149060863658E-2</v>
      </c>
      <c r="F311">
        <v>-4.3686022361787646E-2</v>
      </c>
      <c r="G311">
        <v>-2.3219042454432515E-2</v>
      </c>
    </row>
    <row r="312" spans="1:7" x14ac:dyDescent="0.3">
      <c r="A312" s="1">
        <v>40266</v>
      </c>
      <c r="B312">
        <v>1.4217404507287208</v>
      </c>
      <c r="C312">
        <v>1.6787521995660399</v>
      </c>
      <c r="D312">
        <v>-1.6191284770845638E-3</v>
      </c>
      <c r="E312">
        <v>-5.343299214314734E-2</v>
      </c>
      <c r="F312">
        <v>-3.7326004094802467E-2</v>
      </c>
      <c r="G312">
        <v>-3.1034426191610676E-2</v>
      </c>
    </row>
    <row r="313" spans="1:7" x14ac:dyDescent="0.3">
      <c r="A313" s="1">
        <v>40267</v>
      </c>
      <c r="B313">
        <v>1.4243696394529168</v>
      </c>
      <c r="C313">
        <v>1.6741501861985599</v>
      </c>
      <c r="D313">
        <v>-7.2312020916760478E-3</v>
      </c>
      <c r="E313">
        <v>-6.0664194234823388E-2</v>
      </c>
      <c r="F313">
        <v>-5.903777269090682E-2</v>
      </c>
      <c r="G313">
        <v>-3.2815343226050508E-2</v>
      </c>
    </row>
    <row r="314" spans="1:7" x14ac:dyDescent="0.3">
      <c r="A314" s="1">
        <v>40268</v>
      </c>
      <c r="B314">
        <v>1.4190750099840121</v>
      </c>
      <c r="C314">
        <v>1.6622368815899999</v>
      </c>
      <c r="D314">
        <v>-6.6186751396553056E-3</v>
      </c>
      <c r="E314">
        <v>-6.4862800962978584E-2</v>
      </c>
      <c r="F314">
        <v>-6.5656447830562126E-2</v>
      </c>
      <c r="G314">
        <v>-4.7279209266550826E-2</v>
      </c>
    </row>
    <row r="315" spans="1:7" x14ac:dyDescent="0.3">
      <c r="A315" s="1">
        <v>40269</v>
      </c>
      <c r="B315">
        <v>1.4209998427690396</v>
      </c>
      <c r="C315">
        <v>1.6557404908415101</v>
      </c>
      <c r="D315">
        <v>-8.4212235335172636E-3</v>
      </c>
      <c r="E315">
        <v>-6.8310052795079956E-2</v>
      </c>
      <c r="F315">
        <v>-7.4077671364079389E-2</v>
      </c>
      <c r="G315">
        <v>-5.5700432800068089E-2</v>
      </c>
    </row>
    <row r="316" spans="1:7" x14ac:dyDescent="0.3">
      <c r="A316" s="1">
        <v>40273</v>
      </c>
      <c r="B316">
        <v>1.4321544852926218</v>
      </c>
      <c r="C316">
        <v>1.6925302692058199</v>
      </c>
      <c r="D316">
        <v>2.563513584072763E-2</v>
      </c>
      <c r="E316">
        <v>-4.9412278332295001E-2</v>
      </c>
      <c r="F316">
        <v>-4.1523471263301248E-2</v>
      </c>
      <c r="G316">
        <v>-2.277965400255022E-2</v>
      </c>
    </row>
    <row r="317" spans="1:7" x14ac:dyDescent="0.3">
      <c r="A317" s="1">
        <v>40274</v>
      </c>
      <c r="B317">
        <v>1.4351464814537112</v>
      </c>
      <c r="C317">
        <v>1.68972843538738</v>
      </c>
      <c r="D317">
        <v>-5.7938299795292636E-3</v>
      </c>
      <c r="E317">
        <v>-5.5206108311824265E-2</v>
      </c>
      <c r="F317">
        <v>-4.3693705553875084E-2</v>
      </c>
      <c r="G317">
        <v>-3.9898866859477078E-2</v>
      </c>
    </row>
    <row r="318" spans="1:7" x14ac:dyDescent="0.3">
      <c r="A318" s="1">
        <v>40275</v>
      </c>
      <c r="B318">
        <v>1.432825123856639</v>
      </c>
      <c r="C318">
        <v>1.68807906422127</v>
      </c>
      <c r="D318">
        <v>6.7198643096211264E-4</v>
      </c>
      <c r="E318">
        <v>-4.9868893944117199E-2</v>
      </c>
      <c r="F318">
        <v>-4.3021719122912971E-2</v>
      </c>
      <c r="G318">
        <v>-4.8812735967011855E-2</v>
      </c>
    </row>
    <row r="319" spans="1:7" x14ac:dyDescent="0.3">
      <c r="A319" s="1">
        <v>40276</v>
      </c>
      <c r="B319">
        <v>1.4351464814537112</v>
      </c>
      <c r="C319">
        <v>1.68463998389048</v>
      </c>
      <c r="D319">
        <v>-5.7604379278621831E-3</v>
      </c>
      <c r="E319">
        <v>-5.3839172241209932E-2</v>
      </c>
      <c r="F319">
        <v>-4.8782157050775155E-2</v>
      </c>
      <c r="G319">
        <v>-5.7936542583015616E-2</v>
      </c>
    </row>
    <row r="320" spans="1:7" x14ac:dyDescent="0.3">
      <c r="A320" s="1">
        <v>40277</v>
      </c>
      <c r="B320">
        <v>1.442196391295048</v>
      </c>
      <c r="C320">
        <v>1.6841860009259799</v>
      </c>
      <c r="D320">
        <v>-7.5038928058368537E-3</v>
      </c>
      <c r="E320">
        <v>-5.3806104965352652E-2</v>
      </c>
      <c r="F320">
        <v>-5.6564902625904301E-2</v>
      </c>
      <c r="G320">
        <v>-6.5440435388852469E-2</v>
      </c>
    </row>
    <row r="321" spans="1:7" x14ac:dyDescent="0.3">
      <c r="A321" s="1">
        <v>40280</v>
      </c>
      <c r="B321">
        <v>1.4437518191689032</v>
      </c>
      <c r="C321">
        <v>1.6866852453208601</v>
      </c>
      <c r="D321">
        <v>9.4381652102493163E-4</v>
      </c>
      <c r="E321">
        <v>-4.311614068007863E-2</v>
      </c>
      <c r="F321">
        <v>-6.7301300007373444E-2</v>
      </c>
      <c r="G321">
        <v>-5.9005106836988785E-2</v>
      </c>
    </row>
    <row r="322" spans="1:7" x14ac:dyDescent="0.3">
      <c r="A322" s="1">
        <v>40281</v>
      </c>
      <c r="B322">
        <v>1.4470499958774985</v>
      </c>
      <c r="C322">
        <v>1.69727302849463</v>
      </c>
      <c r="D322">
        <v>7.2896064651746251E-3</v>
      </c>
      <c r="E322">
        <v>-3.5826534214904004E-2</v>
      </c>
      <c r="F322">
        <v>-5.4865948713567869E-2</v>
      </c>
      <c r="G322">
        <v>-4.2017766841027093E-2</v>
      </c>
    </row>
    <row r="323" spans="1:7" x14ac:dyDescent="0.3">
      <c r="A323" s="1">
        <v>40282</v>
      </c>
      <c r="B323">
        <v>1.4626895378172025</v>
      </c>
      <c r="C323">
        <v>1.72261643679459</v>
      </c>
      <c r="D323">
        <v>9.7038663602559971E-3</v>
      </c>
      <c r="E323">
        <v>-2.09153026344715E-2</v>
      </c>
      <c r="F323">
        <v>-4.5162082353311872E-2</v>
      </c>
      <c r="G323">
        <v>-3.0579317332356082E-2</v>
      </c>
    </row>
    <row r="324" spans="1:7" x14ac:dyDescent="0.3">
      <c r="A324" s="1">
        <v>40283</v>
      </c>
      <c r="B324">
        <v>1.4670037466962649</v>
      </c>
      <c r="C324">
        <v>1.73075442992607</v>
      </c>
      <c r="D324">
        <v>3.8237842524175836E-3</v>
      </c>
      <c r="E324">
        <v>-2.4273634024447821E-2</v>
      </c>
      <c r="F324">
        <v>-4.1338298100894288E-2</v>
      </c>
      <c r="G324">
        <v>-2.6420179763898766E-2</v>
      </c>
    </row>
    <row r="325" spans="1:7" x14ac:dyDescent="0.3">
      <c r="A325" s="1">
        <v>40284</v>
      </c>
      <c r="B325">
        <v>1.4532231500509285</v>
      </c>
      <c r="C325">
        <v>1.7216293866705701</v>
      </c>
      <c r="D325">
        <v>4.6555533898364754E-3</v>
      </c>
      <c r="E325">
        <v>-2.0207759391041469E-2</v>
      </c>
      <c r="F325">
        <v>-3.6682744711057813E-2</v>
      </c>
      <c r="G325">
        <v>-2.176462637406229E-2</v>
      </c>
    </row>
    <row r="326" spans="1:7" x14ac:dyDescent="0.3">
      <c r="A326" s="1">
        <v>40287</v>
      </c>
      <c r="B326">
        <v>1.4527596075239755</v>
      </c>
      <c r="C326">
        <v>1.7053357364577599</v>
      </c>
      <c r="D326">
        <v>-1.5830107685857131E-2</v>
      </c>
      <c r="E326">
        <v>-2.9026841869217224E-2</v>
      </c>
      <c r="F326">
        <v>-5.7481580550051037E-2</v>
      </c>
      <c r="G326">
        <v>-3.3885311149566721E-2</v>
      </c>
    </row>
    <row r="327" spans="1:7" x14ac:dyDescent="0.3">
      <c r="A327" s="1">
        <v>40288</v>
      </c>
      <c r="B327">
        <v>1.4608713981326398</v>
      </c>
      <c r="C327">
        <v>1.72138691901527</v>
      </c>
      <c r="D327">
        <v>7.9393919488457421E-3</v>
      </c>
      <c r="E327">
        <v>-2.1087449920371482E-2</v>
      </c>
      <c r="F327">
        <v>-5.1156021627660975E-2</v>
      </c>
      <c r="G327">
        <v>-2.3886549443036253E-2</v>
      </c>
    </row>
    <row r="328" spans="1:7" x14ac:dyDescent="0.3">
      <c r="A328" s="1">
        <v>40289</v>
      </c>
      <c r="B328">
        <v>1.4625897268633397</v>
      </c>
      <c r="C328">
        <v>1.7229392850073</v>
      </c>
      <c r="D328">
        <v>-1.6596273866986699E-4</v>
      </c>
      <c r="E328">
        <v>-1.5918412509622781E-2</v>
      </c>
      <c r="F328">
        <v>-5.1321984366330842E-2</v>
      </c>
      <c r="G328">
        <v>-1.6070943247772584E-2</v>
      </c>
    </row>
    <row r="329" spans="1:7" x14ac:dyDescent="0.3">
      <c r="A329" s="1">
        <v>40290</v>
      </c>
      <c r="B329">
        <v>1.4683464631323178</v>
      </c>
      <c r="C329">
        <v>1.72068792330905</v>
      </c>
      <c r="D329">
        <v>-8.0080979672281227E-3</v>
      </c>
      <c r="E329">
        <v>-1.9679759833828525E-2</v>
      </c>
      <c r="F329">
        <v>-5.9330082333558964E-2</v>
      </c>
      <c r="G329">
        <v>-5.024263222749914E-2</v>
      </c>
    </row>
    <row r="330" spans="1:7" x14ac:dyDescent="0.3">
      <c r="A330" s="1">
        <v>40291</v>
      </c>
      <c r="B330">
        <v>1.472735201135376</v>
      </c>
      <c r="C330">
        <v>1.7359522762826101</v>
      </c>
      <c r="D330">
        <v>1.0875614970501823E-2</v>
      </c>
      <c r="E330">
        <v>-3.176795021470058E-3</v>
      </c>
      <c r="F330">
        <v>-5.9133659361966906E-2</v>
      </c>
      <c r="G330">
        <v>-3.9367017256997316E-2</v>
      </c>
    </row>
    <row r="331" spans="1:7" x14ac:dyDescent="0.3">
      <c r="A331" s="1">
        <v>40294</v>
      </c>
      <c r="B331">
        <v>1.4698854827122458</v>
      </c>
      <c r="C331">
        <v>1.7340306798068199</v>
      </c>
      <c r="D331">
        <v>9.2812194734004372E-4</v>
      </c>
      <c r="E331">
        <v>5.5143197801703625E-3</v>
      </c>
      <c r="F331">
        <v>-5.5017918181280878E-2</v>
      </c>
      <c r="G331">
        <v>-2.2528506619844624E-2</v>
      </c>
    </row>
    <row r="332" spans="1:7" x14ac:dyDescent="0.3">
      <c r="A332" s="1">
        <v>40295</v>
      </c>
      <c r="B332">
        <v>1.4492697539285695</v>
      </c>
      <c r="C332">
        <v>1.7154994948851101</v>
      </c>
      <c r="D332">
        <v>2.084543861966548E-3</v>
      </c>
      <c r="E332">
        <v>7.5988636421369105E-3</v>
      </c>
      <c r="F332">
        <v>-4.4215000023925866E-2</v>
      </c>
      <c r="G332">
        <v>-2.3714031069496322E-2</v>
      </c>
    </row>
    <row r="333" spans="1:7" x14ac:dyDescent="0.3">
      <c r="A333" s="1">
        <v>40296</v>
      </c>
      <c r="B333">
        <v>1.4493749525864503</v>
      </c>
      <c r="C333">
        <v>1.71707124384115</v>
      </c>
      <c r="D333">
        <v>1.4665502981590084E-3</v>
      </c>
      <c r="E333">
        <v>1.0684542417380483E-2</v>
      </c>
      <c r="F333">
        <v>-4.2748449725766857E-2</v>
      </c>
      <c r="G333">
        <v>-2.6641461677421985E-2</v>
      </c>
    </row>
    <row r="334" spans="1:7" x14ac:dyDescent="0.3">
      <c r="A334" s="1">
        <v>40297</v>
      </c>
      <c r="B334">
        <v>1.4655040202618936</v>
      </c>
      <c r="C334">
        <v>1.73978610538843</v>
      </c>
      <c r="D334">
        <v>6.5857938718367759E-3</v>
      </c>
      <c r="E334">
        <v>2.4501538380893306E-2</v>
      </c>
      <c r="F334">
        <v>-3.6162655853930081E-2</v>
      </c>
      <c r="G334">
        <v>-3.4536234310013514E-2</v>
      </c>
    </row>
    <row r="335" spans="1:7" x14ac:dyDescent="0.3">
      <c r="A335" s="1">
        <v>40298</v>
      </c>
      <c r="B335">
        <v>1.4451015991939054</v>
      </c>
      <c r="C335">
        <v>1.72349535715256</v>
      </c>
      <c r="D335">
        <v>4.1116728321182183E-3</v>
      </c>
      <c r="E335">
        <v>3.523188635266683E-2</v>
      </c>
      <c r="F335">
        <v>-2.9630914610311754E-2</v>
      </c>
      <c r="G335">
        <v>-3.0424561477895296E-2</v>
      </c>
    </row>
    <row r="336" spans="1:7" x14ac:dyDescent="0.3">
      <c r="A336" s="1">
        <v>40301</v>
      </c>
      <c r="B336">
        <v>1.4602432511702235</v>
      </c>
      <c r="C336">
        <v>1.74308679727322</v>
      </c>
      <c r="D336">
        <v>4.4497881443419374E-3</v>
      </c>
      <c r="E336">
        <v>4.8102898030526031E-2</v>
      </c>
      <c r="F336">
        <v>-1.9248342613495284E-2</v>
      </c>
      <c r="G336">
        <v>-1.8046942220431461E-2</v>
      </c>
    </row>
    <row r="337" spans="1:7" x14ac:dyDescent="0.3">
      <c r="A337" s="1">
        <v>40302</v>
      </c>
      <c r="B337">
        <v>1.4299788485512943</v>
      </c>
      <c r="C337">
        <v>1.7100768432135001</v>
      </c>
      <c r="D337">
        <v>-2.7455514407908055E-3</v>
      </c>
      <c r="E337">
        <v>4.5357346589735226E-2</v>
      </c>
      <c r="F337">
        <v>-2.9690067583287405E-2</v>
      </c>
      <c r="G337">
        <v>-2.9792098657085875E-2</v>
      </c>
    </row>
    <row r="338" spans="1:7" x14ac:dyDescent="0.3">
      <c r="A338" s="1">
        <v>40303</v>
      </c>
      <c r="B338">
        <v>1.4208791156761977</v>
      </c>
      <c r="C338">
        <v>1.6926667901677199</v>
      </c>
      <c r="D338">
        <v>-8.3103201706835605E-3</v>
      </c>
      <c r="E338">
        <v>1.1411890578324035E-2</v>
      </c>
      <c r="F338">
        <v>-3.8000387753970966E-2</v>
      </c>
      <c r="G338">
        <v>-3.0111580684977213E-2</v>
      </c>
    </row>
    <row r="339" spans="1:7" x14ac:dyDescent="0.3">
      <c r="A339" s="1">
        <v>40304</v>
      </c>
      <c r="B339">
        <v>1.385868605444867</v>
      </c>
      <c r="C339">
        <v>1.66657327711183</v>
      </c>
      <c r="D339">
        <v>8.9169971754408106E-3</v>
      </c>
      <c r="E339">
        <v>2.612271773329411E-2</v>
      </c>
      <c r="F339">
        <v>-2.9083390578530155E-2</v>
      </c>
      <c r="G339">
        <v>-1.7570987820580974E-2</v>
      </c>
    </row>
    <row r="340" spans="1:7" x14ac:dyDescent="0.3">
      <c r="A340" s="1">
        <v>40305</v>
      </c>
      <c r="B340">
        <v>1.3623138828501427</v>
      </c>
      <c r="C340">
        <v>1.6628108453366699</v>
      </c>
      <c r="D340">
        <v>1.979229081956424E-2</v>
      </c>
      <c r="E340">
        <v>4.5243022121896237E-2</v>
      </c>
      <c r="F340">
        <v>-4.6258718222209616E-3</v>
      </c>
      <c r="G340">
        <v>2.2213029989832656E-3</v>
      </c>
    </row>
    <row r="341" spans="1:7" x14ac:dyDescent="0.3">
      <c r="A341" s="1">
        <v>40308</v>
      </c>
      <c r="B341">
        <v>1.4093150979662079</v>
      </c>
      <c r="C341">
        <v>1.7090122387240001</v>
      </c>
      <c r="D341">
        <v>-7.9982172873505064E-4</v>
      </c>
      <c r="E341">
        <v>5.7707531126860223E-2</v>
      </c>
      <c r="F341">
        <v>1.0546253038237419E-2</v>
      </c>
      <c r="G341">
        <v>4.0121546962388344E-3</v>
      </c>
    </row>
    <row r="342" spans="1:7" x14ac:dyDescent="0.3">
      <c r="A342" s="1">
        <v>40309</v>
      </c>
      <c r="B342">
        <v>1.4095846304722146</v>
      </c>
      <c r="C342">
        <v>1.71705779320025</v>
      </c>
      <c r="D342">
        <v>7.7760219702431854E-3</v>
      </c>
      <c r="E342">
        <v>6.5483553097103409E-2</v>
      </c>
      <c r="F342">
        <v>2.1423595895999847E-2</v>
      </c>
      <c r="G342">
        <v>1.1892212482582654E-2</v>
      </c>
    </row>
    <row r="343" spans="1:7" x14ac:dyDescent="0.3">
      <c r="A343" s="1">
        <v>40310</v>
      </c>
      <c r="B343">
        <v>1.4302964303742458</v>
      </c>
      <c r="C343">
        <v>1.7472809292587601</v>
      </c>
      <c r="D343">
        <v>9.5113361564789223E-3</v>
      </c>
      <c r="E343">
        <v>7.4051072732557399E-2</v>
      </c>
      <c r="F343">
        <v>3.093493205247877E-2</v>
      </c>
      <c r="G343">
        <v>6.7497727251839557E-3</v>
      </c>
    </row>
    <row r="344" spans="1:7" x14ac:dyDescent="0.3">
      <c r="A344" s="1">
        <v>40311</v>
      </c>
      <c r="B344">
        <v>1.4175726668074278</v>
      </c>
      <c r="C344">
        <v>1.74283824204799</v>
      </c>
      <c r="D344">
        <v>8.2810763560479117E-3</v>
      </c>
      <c r="E344">
        <v>7.5042542623430686E-2</v>
      </c>
      <c r="F344">
        <v>3.9216008408526681E-2</v>
      </c>
      <c r="G344">
        <v>2.0176593909862817E-2</v>
      </c>
    </row>
    <row r="345" spans="1:7" x14ac:dyDescent="0.3">
      <c r="A345" s="1">
        <v>40312</v>
      </c>
      <c r="B345">
        <v>1.3975306955571183</v>
      </c>
      <c r="C345">
        <v>1.7411131998859599</v>
      </c>
      <c r="D345">
        <v>1.8316929088279421E-2</v>
      </c>
      <c r="E345">
        <v>8.365560535145411E-2</v>
      </c>
      <c r="F345">
        <v>6.274030271698261E-2</v>
      </c>
      <c r="G345">
        <v>3.8493522998142238E-2</v>
      </c>
    </row>
    <row r="346" spans="1:7" x14ac:dyDescent="0.3">
      <c r="A346" s="1">
        <v>40315</v>
      </c>
      <c r="B346">
        <v>1.4006703519508763</v>
      </c>
      <c r="C346">
        <v>1.7519680028406801</v>
      </c>
      <c r="D346">
        <v>7.7151465609621717E-3</v>
      </c>
      <c r="E346">
        <v>8.2891414270162223E-2</v>
      </c>
      <c r="F346">
        <v>7.5858056257720019E-2</v>
      </c>
      <c r="G346">
        <v>4.5794742316688675E-2</v>
      </c>
    </row>
    <row r="347" spans="1:7" x14ac:dyDescent="0.3">
      <c r="A347" s="1">
        <v>40316</v>
      </c>
      <c r="B347">
        <v>1.3848421078888462</v>
      </c>
      <c r="C347">
        <v>1.7426250943600301</v>
      </c>
      <c r="D347">
        <v>6.4853355813800917E-3</v>
      </c>
      <c r="E347">
        <v>8.9376749851542314E-2</v>
      </c>
      <c r="F347">
        <v>7.6180015668182222E-2</v>
      </c>
      <c r="G347">
        <v>4.9362972243880643E-2</v>
      </c>
    </row>
    <row r="348" spans="1:7" x14ac:dyDescent="0.3">
      <c r="A348" s="1">
        <v>40317</v>
      </c>
      <c r="B348">
        <v>1.3766568772938728</v>
      </c>
      <c r="C348">
        <v>1.7362724640629199</v>
      </c>
      <c r="D348">
        <v>1.8326002978632516E-3</v>
      </c>
      <c r="E348">
        <v>0.1070394578352627</v>
      </c>
      <c r="F348">
        <v>7.8012615966045473E-2</v>
      </c>
      <c r="G348">
        <v>4.955787728521166E-2</v>
      </c>
    </row>
    <row r="349" spans="1:7" x14ac:dyDescent="0.3">
      <c r="A349" s="1">
        <v>40318</v>
      </c>
      <c r="B349">
        <v>1.3347350833714176</v>
      </c>
      <c r="C349">
        <v>1.68209452661444</v>
      </c>
      <c r="D349">
        <v>-1.2256143526024665E-2</v>
      </c>
      <c r="E349">
        <v>8.6843922360392289E-2</v>
      </c>
      <c r="F349">
        <v>6.5756472440020808E-2</v>
      </c>
      <c r="G349">
        <v>3.5687900732731315E-2</v>
      </c>
    </row>
    <row r="350" spans="1:7" x14ac:dyDescent="0.3">
      <c r="A350" s="1">
        <v>40319</v>
      </c>
      <c r="B350">
        <v>1.3460276673547495</v>
      </c>
      <c r="C350">
        <v>1.68465707499504</v>
      </c>
      <c r="D350">
        <v>-8.7300356027320003E-3</v>
      </c>
      <c r="E350">
        <v>7.8279849496330156E-2</v>
      </c>
      <c r="F350">
        <v>6.2361436986707375E-2</v>
      </c>
      <c r="G350">
        <v>2.6957865129999314E-2</v>
      </c>
    </row>
    <row r="351" spans="1:7" x14ac:dyDescent="0.3">
      <c r="A351" s="1">
        <v>40322</v>
      </c>
      <c r="B351">
        <v>1.3390542340805931</v>
      </c>
      <c r="C351">
        <v>1.6842371569899</v>
      </c>
      <c r="D351">
        <v>6.5535152690163745E-3</v>
      </c>
      <c r="E351">
        <v>8.196584776207283E-2</v>
      </c>
      <c r="F351">
        <v>9.2392362045386367E-2</v>
      </c>
      <c r="G351">
        <v>1.9215884906452096E-2</v>
      </c>
    </row>
    <row r="352" spans="1:7" x14ac:dyDescent="0.3">
      <c r="A352" s="1">
        <v>40323</v>
      </c>
      <c r="B352">
        <v>1.3378789156042421</v>
      </c>
      <c r="C352">
        <v>1.6702302967018301</v>
      </c>
      <c r="D352">
        <v>-1.2831541811718861E-2</v>
      </c>
      <c r="E352">
        <v>6.9134305950353969E-2</v>
      </c>
      <c r="F352">
        <v>7.3720503783184288E-2</v>
      </c>
      <c r="G352">
        <v>1.4159013174547708E-2</v>
      </c>
    </row>
    <row r="353" spans="1:7" x14ac:dyDescent="0.3">
      <c r="A353" s="1">
        <v>40324</v>
      </c>
      <c r="B353">
        <v>1.3310394744126333</v>
      </c>
      <c r="C353">
        <v>1.68177176802824</v>
      </c>
      <c r="D353">
        <v>1.8380912518018766E-2</v>
      </c>
      <c r="E353">
        <v>8.6587096521032691E-2</v>
      </c>
      <c r="F353">
        <v>9.2101416301203054E-2</v>
      </c>
      <c r="G353">
        <v>3.1569178339751813E-2</v>
      </c>
    </row>
    <row r="354" spans="1:7" x14ac:dyDescent="0.3">
      <c r="A354" s="1">
        <v>40325</v>
      </c>
      <c r="B354">
        <v>1.3676140015513267</v>
      </c>
      <c r="C354">
        <v>1.7143065334330201</v>
      </c>
      <c r="D354">
        <v>-4.0397617339134051E-3</v>
      </c>
      <c r="E354">
        <v>8.0462790925152738E-2</v>
      </c>
      <c r="F354">
        <v>8.8061654567289649E-2</v>
      </c>
      <c r="G354">
        <v>3.6247790901226873E-2</v>
      </c>
    </row>
    <row r="355" spans="1:7" x14ac:dyDescent="0.3">
      <c r="A355" s="1">
        <v>40326</v>
      </c>
      <c r="B355">
        <v>1.3585108879470704</v>
      </c>
      <c r="C355">
        <v>1.7010148052911001</v>
      </c>
      <c r="D355">
        <v>-4.1886145376637263E-3</v>
      </c>
      <c r="E355">
        <v>7.4807626089330004E-2</v>
      </c>
      <c r="F355">
        <v>8.5492168506710486E-2</v>
      </c>
      <c r="G355">
        <v>3.2059176363563147E-2</v>
      </c>
    </row>
    <row r="356" spans="1:7" x14ac:dyDescent="0.3">
      <c r="A356" s="1">
        <v>40330</v>
      </c>
      <c r="B356">
        <v>1.3430128804887582</v>
      </c>
      <c r="C356">
        <v>1.6809890526018001</v>
      </c>
      <c r="D356">
        <v>-4.5277452309877564E-3</v>
      </c>
      <c r="E356">
        <v>5.9582414154387253E-2</v>
      </c>
      <c r="F356">
        <v>0.10323552404057135</v>
      </c>
      <c r="G356">
        <v>3.6061049951801261E-2</v>
      </c>
    </row>
    <row r="357" spans="1:7" x14ac:dyDescent="0.3">
      <c r="A357" s="1">
        <v>40331</v>
      </c>
      <c r="B357">
        <v>1.3691013112853279</v>
      </c>
      <c r="C357">
        <v>1.69427649278249</v>
      </c>
      <c r="D357">
        <v>-1.2800990615879693E-2</v>
      </c>
      <c r="E357">
        <v>4.2331635394165623E-2</v>
      </c>
      <c r="F357">
        <v>9.0434533424691654E-2</v>
      </c>
      <c r="G357">
        <v>2.3083292780670339E-2</v>
      </c>
    </row>
    <row r="358" spans="1:7" x14ac:dyDescent="0.3">
      <c r="A358" s="1">
        <v>40332</v>
      </c>
      <c r="B358">
        <v>1.3786823101817776</v>
      </c>
      <c r="C358">
        <v>1.7041045029042501</v>
      </c>
      <c r="D358">
        <v>2.4701122531034514E-4</v>
      </c>
      <c r="E358">
        <v>4.5324198060266774E-2</v>
      </c>
      <c r="F358">
        <v>9.0681544650001999E-2</v>
      </c>
      <c r="G358">
        <v>1.5634130476979369E-2</v>
      </c>
    </row>
    <row r="359" spans="1:7" x14ac:dyDescent="0.3">
      <c r="A359" s="1">
        <v>40333</v>
      </c>
      <c r="B359">
        <v>1.3415898673025497</v>
      </c>
      <c r="C359">
        <v>1.65628216577465</v>
      </c>
      <c r="D359">
        <v>-1.0729894250372185E-2</v>
      </c>
      <c r="E359">
        <v>4.2904623980578149E-2</v>
      </c>
      <c r="F359">
        <v>5.4316514558902185E-2</v>
      </c>
      <c r="G359">
        <v>4.9042362266071837E-3</v>
      </c>
    </row>
    <row r="360" spans="1:7" x14ac:dyDescent="0.3">
      <c r="A360" s="1">
        <v>40336</v>
      </c>
      <c r="B360">
        <v>1.320979394749501</v>
      </c>
      <c r="C360">
        <v>1.6314723635932999</v>
      </c>
      <c r="D360">
        <v>-4.1993296283013848E-3</v>
      </c>
      <c r="E360">
        <v>9.9960063572717139E-3</v>
      </c>
      <c r="F360">
        <v>6.0999466407030134E-2</v>
      </c>
      <c r="G360">
        <v>7.1602941658202024E-3</v>
      </c>
    </row>
    <row r="361" spans="1:7" x14ac:dyDescent="0.3">
      <c r="A361" s="1">
        <v>40337</v>
      </c>
      <c r="B361">
        <v>1.3194464875479168</v>
      </c>
      <c r="C361">
        <v>1.6288864514880701</v>
      </c>
      <c r="D361">
        <v>-1.0530049036456823E-3</v>
      </c>
      <c r="E361">
        <v>8.9430014536260316E-3</v>
      </c>
      <c r="F361">
        <v>6.7450354309221305E-2</v>
      </c>
      <c r="G361">
        <v>1.3644249343868653E-2</v>
      </c>
    </row>
    <row r="362" spans="1:7" x14ac:dyDescent="0.3">
      <c r="A362" s="1">
        <v>40338</v>
      </c>
      <c r="B362">
        <v>1.3140323682528292</v>
      </c>
      <c r="C362">
        <v>1.63253789417545</v>
      </c>
      <c r="D362">
        <v>9.0655619824675515E-3</v>
      </c>
      <c r="E362">
        <v>1.8808385164828634E-2</v>
      </c>
      <c r="F362">
        <v>7.6515916291688857E-2</v>
      </c>
      <c r="G362">
        <v>2.9354638203066052E-2</v>
      </c>
    </row>
    <row r="363" spans="1:7" x14ac:dyDescent="0.3">
      <c r="A363" s="1">
        <v>40339</v>
      </c>
      <c r="B363">
        <v>1.3413825786810589</v>
      </c>
      <c r="C363">
        <v>1.6550798485033</v>
      </c>
      <c r="D363">
        <v>-4.8082561003797153E-3</v>
      </c>
      <c r="E363">
        <v>6.224107094205733E-3</v>
      </c>
      <c r="F363">
        <v>7.1707660191309142E-2</v>
      </c>
      <c r="G363">
        <v>2.764770299020558E-2</v>
      </c>
    </row>
    <row r="364" spans="1:7" x14ac:dyDescent="0.3">
      <c r="A364" s="1">
        <v>40340</v>
      </c>
      <c r="B364">
        <v>1.3525384126806204</v>
      </c>
      <c r="C364">
        <v>1.6692461442173501</v>
      </c>
      <c r="D364">
        <v>3.0104617144885992E-3</v>
      </c>
      <c r="E364">
        <v>-2.7676734778459E-4</v>
      </c>
      <c r="F364">
        <v>7.3774305384772809E-2</v>
      </c>
      <c r="G364">
        <v>3.065816470469418E-2</v>
      </c>
    </row>
    <row r="365" spans="1:7" x14ac:dyDescent="0.3">
      <c r="A365" s="1">
        <v>40343</v>
      </c>
      <c r="B365">
        <v>1.3526987951584202</v>
      </c>
      <c r="C365">
        <v>1.6745925868299301</v>
      </c>
      <c r="D365">
        <v>5.1860601347801794E-3</v>
      </c>
      <c r="E365">
        <v>-2.1688712657331743E-2</v>
      </c>
      <c r="F365">
        <v>5.8143108441704783E-2</v>
      </c>
      <c r="G365">
        <v>3.3869474417256962E-2</v>
      </c>
    </row>
    <row r="366" spans="1:7" x14ac:dyDescent="0.3">
      <c r="A366" s="1">
        <v>40344</v>
      </c>
      <c r="B366">
        <v>1.3799189819404427</v>
      </c>
      <c r="C366">
        <v>1.7083819622378</v>
      </c>
      <c r="D366">
        <v>6.569188625847433E-3</v>
      </c>
      <c r="E366">
        <v>-1.511952403148431E-2</v>
      </c>
      <c r="F366">
        <v>6.005674367771574E-2</v>
      </c>
      <c r="G366">
        <v>3.9848984286674272E-2</v>
      </c>
    </row>
    <row r="367" spans="1:7" x14ac:dyDescent="0.3">
      <c r="A367" s="1">
        <v>40345</v>
      </c>
      <c r="B367">
        <v>1.3799406866516124</v>
      </c>
      <c r="C367">
        <v>1.7066986740630901</v>
      </c>
      <c r="D367">
        <v>-1.7049928858796637E-3</v>
      </c>
      <c r="E367">
        <v>-2.4539663478326146E-2</v>
      </c>
      <c r="F367">
        <v>5.8351750791836077E-2</v>
      </c>
      <c r="G367">
        <v>5.1318392779393873E-2</v>
      </c>
    </row>
    <row r="368" spans="1:7" x14ac:dyDescent="0.3">
      <c r="A368" s="1">
        <v>40346</v>
      </c>
      <c r="B368">
        <v>1.3804739431329489</v>
      </c>
      <c r="C368">
        <v>1.73339052177565</v>
      </c>
      <c r="D368">
        <v>2.6158591231223438E-2</v>
      </c>
      <c r="E368">
        <v>-4.8664078284827994E-3</v>
      </c>
      <c r="F368">
        <v>8.4510342023059515E-2</v>
      </c>
      <c r="G368">
        <v>7.1313607839699422E-2</v>
      </c>
    </row>
    <row r="369" spans="1:7" x14ac:dyDescent="0.3">
      <c r="A369" s="1">
        <v>40347</v>
      </c>
      <c r="B369">
        <v>1.3816176122615831</v>
      </c>
      <c r="C369">
        <v>1.7531592957291</v>
      </c>
      <c r="D369">
        <v>1.862510482481583E-2</v>
      </c>
      <c r="E369">
        <v>1.1926096698469779E-2</v>
      </c>
      <c r="F369">
        <v>0.11896555453373248</v>
      </c>
      <c r="G369">
        <v>8.9938712664515252E-2</v>
      </c>
    </row>
    <row r="370" spans="1:7" x14ac:dyDescent="0.3">
      <c r="A370" s="1">
        <v>40350</v>
      </c>
      <c r="B370">
        <v>1.3726110474691628</v>
      </c>
      <c r="C370">
        <v>1.73614903509322</v>
      </c>
      <c r="D370">
        <v>-8.0036958434597238E-3</v>
      </c>
      <c r="E370">
        <v>2.4908579983766721E-2</v>
      </c>
      <c r="F370">
        <v>0.111196527447325</v>
      </c>
      <c r="G370">
        <v>9.1516767613496475E-2</v>
      </c>
    </row>
    <row r="371" spans="1:7" x14ac:dyDescent="0.3">
      <c r="A371" s="1">
        <v>40351</v>
      </c>
      <c r="B371">
        <v>1.3606176284680247</v>
      </c>
      <c r="C371">
        <v>1.7112848817697199</v>
      </c>
      <c r="D371">
        <v>-1.2870734322361965E-2</v>
      </c>
      <c r="E371">
        <v>1.2037845661404756E-2</v>
      </c>
      <c r="F371">
        <v>8.7450178154461211E-2</v>
      </c>
      <c r="G371">
        <v>8.4273383132991153E-2</v>
      </c>
    </row>
    <row r="372" spans="1:7" x14ac:dyDescent="0.3">
      <c r="A372" s="1">
        <v>40352</v>
      </c>
      <c r="B372">
        <v>1.3572650927046661</v>
      </c>
      <c r="C372">
        <v>1.71227439681314</v>
      </c>
      <c r="D372">
        <v>4.3420508067786301E-3</v>
      </c>
      <c r="E372">
        <v>9.8263811991670114E-3</v>
      </c>
      <c r="F372">
        <v>9.1792228961239841E-2</v>
      </c>
      <c r="G372">
        <v>0.10221874324455338</v>
      </c>
    </row>
    <row r="373" spans="1:7" x14ac:dyDescent="0.3">
      <c r="A373" s="1">
        <v>40353</v>
      </c>
      <c r="B373">
        <v>1.3408009730606709</v>
      </c>
      <c r="C373">
        <v>1.70370336326425</v>
      </c>
      <c r="D373">
        <v>7.8930860951051951E-3</v>
      </c>
      <c r="E373">
        <v>3.0551009105991067E-2</v>
      </c>
      <c r="F373">
        <v>9.9685315056345036E-2</v>
      </c>
      <c r="G373">
        <v>0.10427151288917536</v>
      </c>
    </row>
    <row r="374" spans="1:7" x14ac:dyDescent="0.3">
      <c r="A374" s="1">
        <v>40354</v>
      </c>
      <c r="B374">
        <v>1.3435301774540536</v>
      </c>
      <c r="C374">
        <v>1.7228348580702799</v>
      </c>
      <c r="D374">
        <v>1.6402290412647291E-2</v>
      </c>
      <c r="E374">
        <v>2.8572387000619592E-2</v>
      </c>
      <c r="F374">
        <v>0.11515948352165228</v>
      </c>
      <c r="G374">
        <v>0.12067380330182265</v>
      </c>
    </row>
    <row r="375" spans="1:7" x14ac:dyDescent="0.3">
      <c r="A375" s="1">
        <v>40357</v>
      </c>
      <c r="B375">
        <v>1.3422565520390863</v>
      </c>
      <c r="C375">
        <v>1.73417445240887</v>
      </c>
      <c r="D375">
        <v>1.2613219753557336E-2</v>
      </c>
      <c r="E375">
        <v>4.941398302575406E-2</v>
      </c>
      <c r="F375">
        <v>0.11763581524324729</v>
      </c>
      <c r="G375">
        <v>0.14213735362414059</v>
      </c>
    </row>
    <row r="376" spans="1:7" x14ac:dyDescent="0.3">
      <c r="A376" s="1">
        <v>40358</v>
      </c>
      <c r="B376">
        <v>1.3030075707616051</v>
      </c>
      <c r="C376">
        <v>1.69091990846715</v>
      </c>
      <c r="D376">
        <v>-4.0055626642387931E-3</v>
      </c>
      <c r="E376">
        <v>4.5408420361515267E-2</v>
      </c>
      <c r="F376">
        <v>0.10951857974689028</v>
      </c>
      <c r="G376">
        <v>0.14475046609955711</v>
      </c>
    </row>
    <row r="377" spans="1:7" x14ac:dyDescent="0.3">
      <c r="A377" s="1">
        <v>40359</v>
      </c>
      <c r="B377">
        <v>1.2907843386384004</v>
      </c>
      <c r="C377">
        <v>1.67651923459</v>
      </c>
      <c r="D377">
        <v>-2.1774417539452973E-3</v>
      </c>
      <c r="E377">
        <v>4.323097860756997E-2</v>
      </c>
      <c r="F377">
        <v>0.10734113799294498</v>
      </c>
      <c r="G377">
        <v>0.15099424787912907</v>
      </c>
    </row>
    <row r="378" spans="1:7" x14ac:dyDescent="0.3">
      <c r="A378" s="1">
        <v>40360</v>
      </c>
      <c r="B378">
        <v>1.2870414554304554</v>
      </c>
      <c r="C378">
        <v>1.65625023691369</v>
      </c>
      <c r="D378">
        <v>-1.652611446836505E-2</v>
      </c>
      <c r="E378">
        <v>3.1232609370192677E-2</v>
      </c>
      <c r="F378">
        <v>9.081502352457993E-2</v>
      </c>
      <c r="G378">
        <v>0.13446813341076402</v>
      </c>
    </row>
    <row r="379" spans="1:7" x14ac:dyDescent="0.3">
      <c r="A379" s="1">
        <v>40361</v>
      </c>
      <c r="B379">
        <v>1.2824768277479413</v>
      </c>
      <c r="C379">
        <v>1.6488361066280199</v>
      </c>
      <c r="D379">
        <v>-2.8495026031558623E-3</v>
      </c>
      <c r="E379">
        <v>4.1184097382916507E-2</v>
      </c>
      <c r="F379">
        <v>8.351573277708213E-2</v>
      </c>
      <c r="G379">
        <v>0.13161863080760816</v>
      </c>
    </row>
    <row r="380" spans="1:7" x14ac:dyDescent="0.3">
      <c r="A380" s="1">
        <v>40365</v>
      </c>
      <c r="B380">
        <v>1.2834753986876484</v>
      </c>
      <c r="C380">
        <v>1.63807065125789</v>
      </c>
      <c r="D380">
        <v>-1.1764026309837083E-2</v>
      </c>
      <c r="E380">
        <v>3.9902954098141263E-2</v>
      </c>
      <c r="F380">
        <v>5.4098290083714362E-2</v>
      </c>
      <c r="G380">
        <v>9.9341312205610599E-2</v>
      </c>
    </row>
    <row r="381" spans="1:7" x14ac:dyDescent="0.3">
      <c r="A381" s="1">
        <v>40366</v>
      </c>
      <c r="B381">
        <v>1.3143194581370219</v>
      </c>
      <c r="C381">
        <v>1.67174887632213</v>
      </c>
      <c r="D381">
        <v>2.8341656148664907E-3</v>
      </c>
      <c r="E381">
        <v>4.6936449341309139E-2</v>
      </c>
      <c r="F381">
        <v>5.6932455698580853E-2</v>
      </c>
      <c r="G381">
        <v>0.10793591574833927</v>
      </c>
    </row>
    <row r="382" spans="1:7" x14ac:dyDescent="0.3">
      <c r="A382" s="1">
        <v>40367</v>
      </c>
      <c r="B382">
        <v>1.3216691609772004</v>
      </c>
      <c r="C382">
        <v>1.68596399577957</v>
      </c>
      <c r="D382">
        <v>6.8654166172614772E-3</v>
      </c>
      <c r="E382">
        <v>5.4854870862216298E-2</v>
      </c>
      <c r="F382">
        <v>6.379787231584233E-2</v>
      </c>
      <c r="G382">
        <v>0.1223052251714376</v>
      </c>
    </row>
    <row r="383" spans="1:7" x14ac:dyDescent="0.3">
      <c r="A383" s="1">
        <v>40368</v>
      </c>
      <c r="B383">
        <v>1.3312990487272893</v>
      </c>
      <c r="C383">
        <v>1.69762831285842</v>
      </c>
      <c r="D383">
        <v>2.0344293287610782E-3</v>
      </c>
      <c r="E383">
        <v>4.7823738208509825E-2</v>
      </c>
      <c r="F383">
        <v>6.6632123373338459E-2</v>
      </c>
      <c r="G383">
        <v>0.12433965450019868</v>
      </c>
    </row>
    <row r="384" spans="1:7" x14ac:dyDescent="0.3">
      <c r="A384" s="1">
        <v>40371</v>
      </c>
      <c r="B384">
        <v>1.3321683268508364</v>
      </c>
      <c r="C384">
        <v>1.6835911349083099</v>
      </c>
      <c r="D384">
        <v>-1.4906456073657148E-2</v>
      </c>
      <c r="E384">
        <v>3.4715076520743793E-2</v>
      </c>
      <c r="F384">
        <v>2.6157232816911291E-2</v>
      </c>
      <c r="G384">
        <v>0.10119977544034198</v>
      </c>
    </row>
    <row r="385" spans="1:7" x14ac:dyDescent="0.3">
      <c r="A385" s="1">
        <v>40372</v>
      </c>
      <c r="B385">
        <v>1.3518383687538291</v>
      </c>
      <c r="C385">
        <v>1.70293609129083</v>
      </c>
      <c r="D385">
        <v>-3.2508552047261219E-4</v>
      </c>
      <c r="E385">
        <v>3.4389991000271181E-2</v>
      </c>
      <c r="F385">
        <v>7.5152182081592578E-3</v>
      </c>
      <c r="G385">
        <v>9.1170823559613368E-2</v>
      </c>
    </row>
    <row r="386" spans="1:7" x14ac:dyDescent="0.3">
      <c r="A386" s="1">
        <v>40373</v>
      </c>
      <c r="B386">
        <v>1.355315792039371</v>
      </c>
      <c r="C386">
        <v>1.7033904671820901</v>
      </c>
      <c r="D386">
        <v>-3.0230473942818303E-3</v>
      </c>
      <c r="E386">
        <v>2.6180883471209171E-2</v>
      </c>
      <c r="F386">
        <v>4.4921708138774274E-3</v>
      </c>
      <c r="G386">
        <v>8.4323991912913954E-2</v>
      </c>
    </row>
    <row r="387" spans="1:7" x14ac:dyDescent="0.3">
      <c r="A387" s="1">
        <v>40374</v>
      </c>
      <c r="B387">
        <v>1.3549779287392054</v>
      </c>
      <c r="C387">
        <v>1.6952162893240901</v>
      </c>
      <c r="D387">
        <v>-7.8363145578344007E-3</v>
      </c>
      <c r="E387">
        <v>1.1775380287527337E-2</v>
      </c>
      <c r="F387">
        <v>-3.3441437439569732E-3</v>
      </c>
      <c r="G387">
        <v>7.1832123965243078E-2</v>
      </c>
    </row>
    <row r="388" spans="1:7" x14ac:dyDescent="0.3">
      <c r="A388" s="1">
        <v>40375</v>
      </c>
      <c r="B388">
        <v>1.3233456748405041</v>
      </c>
      <c r="C388">
        <v>1.6609551683100201</v>
      </c>
      <c r="D388">
        <v>-2.6288671153686938E-3</v>
      </c>
      <c r="E388">
        <v>1.0851506058038307E-2</v>
      </c>
      <c r="F388">
        <v>-1.3688157420287839E-2</v>
      </c>
      <c r="G388">
        <v>6.9203256849874384E-2</v>
      </c>
    </row>
    <row r="389" spans="1:7" x14ac:dyDescent="0.3">
      <c r="A389" s="1">
        <v>40378</v>
      </c>
      <c r="B389">
        <v>1.3321091323398795</v>
      </c>
      <c r="C389">
        <v>1.66678716061696</v>
      </c>
      <c r="D389">
        <v>-2.9314651924354784E-3</v>
      </c>
      <c r="E389">
        <v>-3.686365519043644E-2</v>
      </c>
      <c r="F389">
        <v>-1.2681414965941995E-2</v>
      </c>
      <c r="G389">
        <v>7.4162507394450294E-2</v>
      </c>
    </row>
    <row r="390" spans="1:7" x14ac:dyDescent="0.3">
      <c r="A390" s="1">
        <v>40379</v>
      </c>
      <c r="B390">
        <v>1.3430848348075477</v>
      </c>
      <c r="C390">
        <v>1.6805498378288399</v>
      </c>
      <c r="D390">
        <v>2.7869747442117454E-3</v>
      </c>
      <c r="E390">
        <v>-3.4076680446224694E-2</v>
      </c>
      <c r="F390">
        <v>-1.1644046189982493E-3</v>
      </c>
      <c r="G390">
        <v>7.7115444877331907E-2</v>
      </c>
    </row>
    <row r="391" spans="1:7" x14ac:dyDescent="0.3">
      <c r="A391" s="1">
        <v>40380</v>
      </c>
      <c r="B391">
        <v>1.3271383079526951</v>
      </c>
      <c r="C391">
        <v>1.6636444357309399</v>
      </c>
      <c r="D391">
        <v>-9.5887524304738569E-4</v>
      </c>
      <c r="E391">
        <v>-2.7031859845812356E-2</v>
      </c>
      <c r="F391">
        <v>-2.123279862045635E-3</v>
      </c>
      <c r="G391">
        <v>8.4164667601512644E-2</v>
      </c>
    </row>
    <row r="392" spans="1:7" x14ac:dyDescent="0.3">
      <c r="A392" s="1">
        <v>40381</v>
      </c>
      <c r="B392">
        <v>1.3535584818658242</v>
      </c>
      <c r="C392">
        <v>1.6954093368562799</v>
      </c>
      <c r="D392">
        <v>5.3447272122109091E-3</v>
      </c>
      <c r="E392">
        <v>-8.8163983112394817E-3</v>
      </c>
      <c r="F392">
        <v>3.2214473501652741E-3</v>
      </c>
      <c r="G392">
        <v>7.8633779843221729E-2</v>
      </c>
    </row>
    <row r="393" spans="1:7" x14ac:dyDescent="0.3">
      <c r="A393" s="1">
        <v>40382</v>
      </c>
      <c r="B393">
        <v>1.364002961626821</v>
      </c>
      <c r="C393">
        <v>1.71263652937646</v>
      </c>
      <c r="D393">
        <v>6.7827127591832959E-3</v>
      </c>
      <c r="E393">
        <v>-6.3757363588348159E-3</v>
      </c>
      <c r="F393">
        <v>3.4506448403321954E-3</v>
      </c>
      <c r="G393">
        <v>8.5416492602405025E-2</v>
      </c>
    </row>
    <row r="394" spans="1:7" x14ac:dyDescent="0.3">
      <c r="A394" s="1">
        <v>40385</v>
      </c>
      <c r="B394">
        <v>1.3758123638897546</v>
      </c>
      <c r="C394">
        <v>1.7256420650175399</v>
      </c>
      <c r="D394">
        <v>1.1961333781462802E-3</v>
      </c>
      <c r="E394">
        <v>-2.9474979488441022E-2</v>
      </c>
      <c r="F394">
        <v>3.1371692460919753E-3</v>
      </c>
      <c r="G394">
        <v>8.3599960171244714E-2</v>
      </c>
    </row>
    <row r="395" spans="1:7" x14ac:dyDescent="0.3">
      <c r="A395" s="1">
        <v>40386</v>
      </c>
      <c r="B395">
        <v>1.3722439836315283</v>
      </c>
      <c r="C395">
        <v>1.72658666158149</v>
      </c>
      <c r="D395">
        <v>4.5129768221763289E-3</v>
      </c>
      <c r="E395">
        <v>-2.4962002666264693E-2</v>
      </c>
      <c r="F395">
        <v>1.1838760605932031E-2</v>
      </c>
      <c r="G395">
        <v>8.6646386695262034E-2</v>
      </c>
    </row>
    <row r="396" spans="1:7" x14ac:dyDescent="0.3">
      <c r="A396" s="1">
        <v>40387</v>
      </c>
      <c r="B396">
        <v>1.3618371559807345</v>
      </c>
      <c r="C396">
        <v>1.72735079534971</v>
      </c>
      <c r="D396">
        <v>1.1170961419013858E-2</v>
      </c>
      <c r="E396">
        <v>-2.6404261000808171E-2</v>
      </c>
      <c r="F396">
        <v>2.3009722024945889E-2</v>
      </c>
      <c r="G396">
        <v>9.1231554242439117E-2</v>
      </c>
    </row>
    <row r="397" spans="1:7" x14ac:dyDescent="0.3">
      <c r="A397" s="1">
        <v>40388</v>
      </c>
      <c r="B397">
        <v>1.3561376695308942</v>
      </c>
      <c r="C397">
        <v>1.7322001491276899</v>
      </c>
      <c r="D397">
        <v>1.0548840227820211E-2</v>
      </c>
      <c r="E397">
        <v>-1.1849858108749167E-2</v>
      </c>
      <c r="F397">
        <v>3.35585622527661E-2</v>
      </c>
      <c r="G397">
        <v>9.7668721638141109E-2</v>
      </c>
    </row>
    <row r="398" spans="1:7" x14ac:dyDescent="0.3">
      <c r="A398" s="1">
        <v>40389</v>
      </c>
      <c r="B398">
        <v>1.357473555026723</v>
      </c>
      <c r="C398">
        <v>1.7439791423309301</v>
      </c>
      <c r="D398">
        <v>1.0443107707411414E-2</v>
      </c>
      <c r="E398">
        <v>7.7069135260754429E-4</v>
      </c>
      <c r="F398">
        <v>4.4001669960177514E-2</v>
      </c>
      <c r="G398">
        <v>0.10811182934555252</v>
      </c>
    </row>
    <row r="399" spans="1:7" x14ac:dyDescent="0.3">
      <c r="A399" s="1">
        <v>40392</v>
      </c>
      <c r="B399">
        <v>1.3753463909204884</v>
      </c>
      <c r="C399">
        <v>1.74666371898896</v>
      </c>
      <c r="D399">
        <v>-1.5188259235735524E-2</v>
      </c>
      <c r="E399">
        <v>4.9580491883929323E-3</v>
      </c>
      <c r="F399">
        <v>4.5895135345999094E-2</v>
      </c>
      <c r="G399">
        <v>9.1219333406265868E-2</v>
      </c>
    </row>
    <row r="400" spans="1:7" x14ac:dyDescent="0.3">
      <c r="A400" s="1">
        <v>40393</v>
      </c>
      <c r="B400">
        <v>1.3701747711965266</v>
      </c>
      <c r="C400">
        <v>1.7393623479912499</v>
      </c>
      <c r="D400">
        <v>-2.1297512737483704E-3</v>
      </c>
      <c r="E400">
        <v>2.8282979146445619E-3</v>
      </c>
      <c r="F400">
        <v>5.4495278322622909E-2</v>
      </c>
      <c r="G400">
        <v>9.7399902303201058E-2</v>
      </c>
    </row>
    <row r="401" spans="1:7" x14ac:dyDescent="0.3">
      <c r="A401" s="1">
        <v>40394</v>
      </c>
      <c r="B401">
        <v>1.3789167733394647</v>
      </c>
      <c r="C401">
        <v>1.7506870895220901</v>
      </c>
      <c r="D401">
        <v>2.5827393879020999E-3</v>
      </c>
      <c r="E401">
        <v>5.4110373025466618E-3</v>
      </c>
      <c r="F401">
        <v>5.7078017710525009E-2</v>
      </c>
      <c r="G401">
        <v>9.1065644515662347E-2</v>
      </c>
    </row>
    <row r="402" spans="1:7" x14ac:dyDescent="0.3">
      <c r="A402" s="1">
        <v>40395</v>
      </c>
      <c r="B402">
        <v>1.3743438462059965</v>
      </c>
      <c r="C402">
        <v>1.7282949340867899</v>
      </c>
      <c r="D402">
        <v>-1.7819228301831913E-2</v>
      </c>
      <c r="E402">
        <v>-6.4416468944816785E-4</v>
      </c>
      <c r="F402">
        <v>3.9258789408693096E-2</v>
      </c>
      <c r="G402">
        <v>5.3454125394266194E-2</v>
      </c>
    </row>
    <row r="403" spans="1:7" x14ac:dyDescent="0.3">
      <c r="A403" s="1">
        <v>40396</v>
      </c>
      <c r="B403">
        <v>1.3723401096788104</v>
      </c>
      <c r="C403">
        <v>1.7224930674918399</v>
      </c>
      <c r="D403">
        <v>-3.7981300677638608E-3</v>
      </c>
      <c r="E403">
        <v>-7.2764603720785193E-3</v>
      </c>
      <c r="F403">
        <v>3.965998896923062E-2</v>
      </c>
      <c r="G403">
        <v>4.9655995326502333E-2</v>
      </c>
    </row>
    <row r="404" spans="1:7" x14ac:dyDescent="0.3">
      <c r="A404" s="1">
        <v>40399</v>
      </c>
      <c r="B404">
        <v>1.3798366056532538</v>
      </c>
      <c r="C404">
        <v>1.73178144987819</v>
      </c>
      <c r="D404">
        <v>1.7918864119066402E-3</v>
      </c>
      <c r="E404">
        <v>-1.4384419906194434E-2</v>
      </c>
      <c r="F404">
        <v>3.8247574402695106E-2</v>
      </c>
      <c r="G404">
        <v>4.4471681496900839E-2</v>
      </c>
    </row>
    <row r="405" spans="1:7" x14ac:dyDescent="0.3">
      <c r="A405" s="1">
        <v>40400</v>
      </c>
      <c r="B405">
        <v>1.3673900600303197</v>
      </c>
      <c r="C405">
        <v>1.7250509143114701</v>
      </c>
      <c r="D405">
        <v>5.716010056214138E-3</v>
      </c>
      <c r="E405">
        <v>-8.6684098499802964E-3</v>
      </c>
      <c r="F405">
        <v>4.0953122744420645E-2</v>
      </c>
      <c r="G405">
        <v>4.0676355396636055E-2</v>
      </c>
    </row>
    <row r="406" spans="1:7" x14ac:dyDescent="0.3">
      <c r="A406" s="1">
        <v>40401</v>
      </c>
      <c r="B406">
        <v>1.3368290111788168</v>
      </c>
      <c r="C406">
        <v>1.69477218023445</v>
      </c>
      <c r="D406">
        <v>2.8231477448281694E-4</v>
      </c>
      <c r="E406">
        <v>6.5203609981596689E-3</v>
      </c>
      <c r="F406">
        <v>4.1235437518903462E-2</v>
      </c>
      <c r="G406">
        <v>3.267759381507096E-2</v>
      </c>
    </row>
    <row r="407" spans="1:7" x14ac:dyDescent="0.3">
      <c r="A407" s="1">
        <v>40402</v>
      </c>
      <c r="B407">
        <v>1.3284814833804122</v>
      </c>
      <c r="C407">
        <v>1.6886863430316501</v>
      </c>
      <c r="D407">
        <v>2.2616905956047706E-3</v>
      </c>
      <c r="E407">
        <v>9.1071371142370516E-3</v>
      </c>
      <c r="F407">
        <v>4.3497128114508232E-2</v>
      </c>
      <c r="G407">
        <v>1.6622355322396309E-2</v>
      </c>
    </row>
    <row r="408" spans="1:7" x14ac:dyDescent="0.3">
      <c r="A408" s="1">
        <v>40403</v>
      </c>
      <c r="B408">
        <v>1.3207862108029831</v>
      </c>
      <c r="C408">
        <v>1.6720427416314101</v>
      </c>
      <c r="D408">
        <v>-8.9483288228109359E-3</v>
      </c>
      <c r="E408">
        <v>3.1818556857079461E-3</v>
      </c>
      <c r="F408">
        <v>2.9362739156917117E-2</v>
      </c>
      <c r="G408">
        <v>7.6740264995853735E-3</v>
      </c>
    </row>
    <row r="409" spans="1:7" x14ac:dyDescent="0.3">
      <c r="A409" s="1">
        <v>40406</v>
      </c>
      <c r="B409">
        <v>1.3246390112400492</v>
      </c>
      <c r="C409">
        <v>1.69410314144088</v>
      </c>
      <c r="D409">
        <v>1.8207599372403793E-2</v>
      </c>
      <c r="E409">
        <v>3.1854636731314834E-2</v>
      </c>
      <c r="F409">
        <v>1.6547551558129703E-2</v>
      </c>
      <c r="G409">
        <v>1.1681143729646903E-2</v>
      </c>
    </row>
    <row r="410" spans="1:7" x14ac:dyDescent="0.3">
      <c r="A410" s="1">
        <v>40407</v>
      </c>
      <c r="B410">
        <v>1.3371957134000789</v>
      </c>
      <c r="C410">
        <v>1.7084109071485301</v>
      </c>
      <c r="D410">
        <v>1.7510635476203351E-3</v>
      </c>
      <c r="E410">
        <v>3.3605700278935169E-2</v>
      </c>
      <c r="F410">
        <v>-3.2648971906579227E-4</v>
      </c>
      <c r="G410">
        <v>1.1599606979403987E-2</v>
      </c>
    </row>
    <row r="411" spans="1:7" x14ac:dyDescent="0.3">
      <c r="A411" s="1">
        <v>40408</v>
      </c>
      <c r="B411">
        <v>1.3400250088929608</v>
      </c>
      <c r="C411">
        <v>1.70545471245632</v>
      </c>
      <c r="D411">
        <v>-5.7854901850920015E-3</v>
      </c>
      <c r="E411">
        <v>3.0751675286278646E-2</v>
      </c>
      <c r="F411">
        <v>-6.1119799041577938E-3</v>
      </c>
      <c r="G411">
        <v>1.8070260320336651E-2</v>
      </c>
    </row>
    <row r="412" spans="1:7" x14ac:dyDescent="0.3">
      <c r="A412" s="1">
        <v>40409</v>
      </c>
      <c r="B412">
        <v>1.3232997372544473</v>
      </c>
      <c r="C412">
        <v>1.6882519368445701</v>
      </c>
      <c r="D412">
        <v>-4.775039732363151E-4</v>
      </c>
      <c r="E412">
        <v>2.7487196568830585E-2</v>
      </c>
      <c r="F412">
        <v>-6.5894838773941089E-3</v>
      </c>
      <c r="G412">
        <v>2.6322791949832336E-2</v>
      </c>
    </row>
    <row r="413" spans="1:7" x14ac:dyDescent="0.3">
      <c r="A413" s="1">
        <v>40410</v>
      </c>
      <c r="B413">
        <v>1.3236714339337743</v>
      </c>
      <c r="C413">
        <v>1.69469414201851</v>
      </c>
      <c r="D413">
        <v>6.0705084946128807E-3</v>
      </c>
      <c r="E413">
        <v>3.4516580306490852E-2</v>
      </c>
      <c r="F413">
        <v>7.4847204606784956E-3</v>
      </c>
      <c r="G413">
        <v>3.2393300444445217E-2</v>
      </c>
    </row>
    <row r="414" spans="1:7" x14ac:dyDescent="0.3">
      <c r="A414" s="1">
        <v>40413</v>
      </c>
      <c r="B414">
        <v>1.3143935068997186</v>
      </c>
      <c r="C414">
        <v>1.67770596851307</v>
      </c>
      <c r="D414">
        <v>-7.7102464713842966E-3</v>
      </c>
      <c r="E414">
        <v>1.467889386371235E-2</v>
      </c>
      <c r="F414">
        <v>4.1007140977233902E-4</v>
      </c>
      <c r="G414">
        <v>3.0961080515763406E-2</v>
      </c>
    </row>
    <row r="415" spans="1:7" x14ac:dyDescent="0.3">
      <c r="A415" s="1">
        <v>40414</v>
      </c>
      <c r="B415">
        <v>1.2976447577024723</v>
      </c>
      <c r="C415">
        <v>1.6687619508855001</v>
      </c>
      <c r="D415">
        <v>7.8047315696763153E-3</v>
      </c>
      <c r="E415">
        <v>2.2483625433388665E-2</v>
      </c>
      <c r="F415">
        <v>-8.1874874331986369E-3</v>
      </c>
      <c r="G415">
        <v>2.0384899567420955E-2</v>
      </c>
    </row>
    <row r="416" spans="1:7" x14ac:dyDescent="0.3">
      <c r="A416" s="1">
        <v>40415</v>
      </c>
      <c r="B416">
        <v>1.3059818649551973</v>
      </c>
      <c r="C416">
        <v>1.67436459998182</v>
      </c>
      <c r="D416">
        <v>-2.7344581564050507E-3</v>
      </c>
      <c r="E416">
        <v>1.8553033898837334E-2</v>
      </c>
      <c r="F416">
        <v>-1.0921945589603688E-2</v>
      </c>
      <c r="G416">
        <v>2.169020314492931E-2</v>
      </c>
    </row>
    <row r="417" spans="1:7" x14ac:dyDescent="0.3">
      <c r="A417" s="1">
        <v>40416</v>
      </c>
      <c r="B417">
        <v>1.2952545956629526</v>
      </c>
      <c r="C417">
        <v>1.6745911842692101</v>
      </c>
      <c r="D417">
        <v>1.0953853579634742E-2</v>
      </c>
      <c r="E417">
        <v>2.4993910656295748E-2</v>
      </c>
      <c r="F417">
        <v>3.1907990031054823E-5</v>
      </c>
      <c r="G417">
        <v>3.6832671262227779E-2</v>
      </c>
    </row>
    <row r="418" spans="1:7" x14ac:dyDescent="0.3">
      <c r="A418" s="1">
        <v>40417</v>
      </c>
      <c r="B418">
        <v>1.3116113865565895</v>
      </c>
      <c r="C418">
        <v>1.6975561634090599</v>
      </c>
      <c r="D418">
        <v>6.6081882462130093E-3</v>
      </c>
      <c r="E418">
        <v>2.0431137483494899E-2</v>
      </c>
      <c r="F418">
        <v>-5.9731235173132724E-3</v>
      </c>
      <c r="G418">
        <v>4.3440859508440788E-2</v>
      </c>
    </row>
    <row r="419" spans="1:7" x14ac:dyDescent="0.3">
      <c r="A419" s="1">
        <v>40420</v>
      </c>
      <c r="B419">
        <v>1.2958585743097357</v>
      </c>
      <c r="C419">
        <v>1.67629254724179</v>
      </c>
      <c r="D419">
        <v>-5.5108039204161408E-3</v>
      </c>
      <c r="E419">
        <v>-6.071614372152867E-3</v>
      </c>
      <c r="F419">
        <v>1.1225191448819727E-2</v>
      </c>
      <c r="G419">
        <v>4.2457800819012403E-2</v>
      </c>
    </row>
    <row r="420" spans="1:7" x14ac:dyDescent="0.3">
      <c r="A420" s="1">
        <v>40421</v>
      </c>
      <c r="B420">
        <v>1.2930527425209108</v>
      </c>
      <c r="C420">
        <v>1.68670054637941</v>
      </c>
      <c r="D420">
        <v>1.3213830926444903E-2</v>
      </c>
      <c r="E420">
        <v>7.1422165542920357E-3</v>
      </c>
      <c r="F420">
        <v>2.7288524978420492E-2</v>
      </c>
      <c r="G420">
        <v>6.8472622361336999E-2</v>
      </c>
    </row>
    <row r="421" spans="1:7" x14ac:dyDescent="0.3">
      <c r="A421" s="1">
        <v>40422</v>
      </c>
      <c r="B421">
        <v>1.3223309746896215</v>
      </c>
      <c r="C421">
        <v>1.7113678504094401</v>
      </c>
      <c r="D421">
        <v>-4.6109281386805812E-3</v>
      </c>
      <c r="E421">
        <v>1.7719547651346979E-2</v>
      </c>
      <c r="F421">
        <v>2.2677596839739911E-2</v>
      </c>
      <c r="G421">
        <v>6.3614682997346073E-2</v>
      </c>
    </row>
    <row r="422" spans="1:7" x14ac:dyDescent="0.3">
      <c r="A422" s="1">
        <v>40423</v>
      </c>
      <c r="B422">
        <v>1.3329185607026952</v>
      </c>
      <c r="C422">
        <v>1.7220249891697601</v>
      </c>
      <c r="D422">
        <v>6.9552747246293123E-5</v>
      </c>
      <c r="E422">
        <v>1.9918851672341642E-2</v>
      </c>
      <c r="F422">
        <v>2.2747149586986204E-2</v>
      </c>
      <c r="G422">
        <v>7.4414129994964551E-2</v>
      </c>
    </row>
    <row r="423" spans="1:7" x14ac:dyDescent="0.3">
      <c r="A423" s="1">
        <v>40424</v>
      </c>
      <c r="B423">
        <v>1.3481384378402756</v>
      </c>
      <c r="C423">
        <v>1.75389091621945</v>
      </c>
      <c r="D423">
        <v>1.6646049912109495E-2</v>
      </c>
      <c r="E423">
        <v>3.3982162196549037E-2</v>
      </c>
      <c r="F423">
        <v>3.9393199499095699E-2</v>
      </c>
      <c r="G423">
        <v>9.1060179907074046E-2</v>
      </c>
    </row>
    <row r="424" spans="1:7" x14ac:dyDescent="0.3">
      <c r="A424" s="1">
        <v>40428</v>
      </c>
      <c r="B424">
        <v>1.3369467288183445</v>
      </c>
      <c r="C424">
        <v>1.72684655748199</v>
      </c>
      <c r="D424">
        <v>-1.585264971552891E-2</v>
      </c>
      <c r="E424">
        <v>3.9746870850615901E-2</v>
      </c>
      <c r="F424">
        <v>2.3570564532514826E-2</v>
      </c>
      <c r="G424">
        <v>7.1394302741024651E-2</v>
      </c>
    </row>
    <row r="425" spans="1:7" x14ac:dyDescent="0.3">
      <c r="A425" s="1">
        <v>40429</v>
      </c>
      <c r="B425">
        <v>1.345951433427131</v>
      </c>
      <c r="C425">
        <v>1.74532853303289</v>
      </c>
      <c r="D425">
        <v>9.4772709421135914E-3</v>
      </c>
      <c r="E425">
        <v>4.7432255380822852E-2</v>
      </c>
      <c r="F425">
        <v>3.3047835474628418E-2</v>
      </c>
      <c r="G425">
        <v>8.5679829783517958E-2</v>
      </c>
    </row>
    <row r="426" spans="1:7" x14ac:dyDescent="0.3">
      <c r="A426" s="1">
        <v>40430</v>
      </c>
      <c r="B426">
        <v>1.3492346251677327</v>
      </c>
      <c r="C426">
        <v>1.7504734119937899</v>
      </c>
      <c r="D426">
        <v>1.8616872202981138E-3</v>
      </c>
      <c r="E426">
        <v>4.3577932544906828E-2</v>
      </c>
      <c r="F426">
        <v>3.4909522694926531E-2</v>
      </c>
      <c r="G426">
        <v>8.4531055289327472E-2</v>
      </c>
    </row>
    <row r="427" spans="1:7" x14ac:dyDescent="0.3">
      <c r="A427" s="1">
        <v>40431</v>
      </c>
      <c r="B427">
        <v>1.3520390377235065</v>
      </c>
      <c r="C427">
        <v>1.7517436155800299</v>
      </c>
      <c r="D427">
        <v>-1.5342089695338235E-3</v>
      </c>
      <c r="E427">
        <v>4.1761408800890187E-2</v>
      </c>
      <c r="F427">
        <v>4.8281769799049856E-2</v>
      </c>
      <c r="G427">
        <v>8.2996846319793649E-2</v>
      </c>
    </row>
    <row r="428" spans="1:7" x14ac:dyDescent="0.3">
      <c r="A428" s="1">
        <v>40434</v>
      </c>
      <c r="B428">
        <v>1.3711333314689531</v>
      </c>
      <c r="C428">
        <v>1.79112379570882</v>
      </c>
      <c r="D428">
        <v>2.0285886383343499E-2</v>
      </c>
      <c r="E428">
        <v>6.8733933411439851E-2</v>
      </c>
      <c r="F428">
        <v>7.9752103654982198E-2</v>
      </c>
      <c r="G428">
        <v>9.1527483942509535E-2</v>
      </c>
    </row>
    <row r="429" spans="1:7" x14ac:dyDescent="0.3">
      <c r="A429" s="1">
        <v>40435</v>
      </c>
      <c r="B429">
        <v>1.3729080349241025</v>
      </c>
      <c r="C429">
        <v>1.7922440926438601</v>
      </c>
      <c r="D429">
        <v>-6.5440652010928524E-4</v>
      </c>
      <c r="E429">
        <v>6.8079526891330566E-2</v>
      </c>
      <c r="F429">
        <v>8.1726564250241607E-2</v>
      </c>
      <c r="G429">
        <v>9.2578070308279914E-2</v>
      </c>
    </row>
    <row r="430" spans="1:7" x14ac:dyDescent="0.3">
      <c r="A430" s="1">
        <v>40436</v>
      </c>
      <c r="B430">
        <v>1.3779395512505106</v>
      </c>
      <c r="C430">
        <v>1.8018657249791199</v>
      </c>
      <c r="D430">
        <v>4.5901160088517301E-3</v>
      </c>
      <c r="E430">
        <v>5.4462043527778503E-2</v>
      </c>
      <c r="F430">
        <v>8.6316680259093337E-2</v>
      </c>
      <c r="G430">
        <v>7.1009595085908206E-2</v>
      </c>
    </row>
    <row r="431" spans="1:7" x14ac:dyDescent="0.3">
      <c r="A431" s="1">
        <v>40437</v>
      </c>
      <c r="B431">
        <v>1.3787778193556806</v>
      </c>
      <c r="C431">
        <v>1.81623725320333</v>
      </c>
      <c r="D431">
        <v>1.3533260119040103E-2</v>
      </c>
      <c r="E431">
        <v>6.624424009919827E-2</v>
      </c>
      <c r="F431">
        <v>9.9849940378133439E-2</v>
      </c>
      <c r="G431">
        <v>6.5917750380132478E-2</v>
      </c>
    </row>
    <row r="432" spans="1:7" x14ac:dyDescent="0.3">
      <c r="A432" s="1">
        <v>40438</v>
      </c>
      <c r="B432">
        <v>1.3841298483054425</v>
      </c>
      <c r="C432">
        <v>1.83255464230767</v>
      </c>
      <c r="D432">
        <v>1.0965360154578052E-2</v>
      </c>
      <c r="E432">
        <v>8.2995090438868324E-2</v>
      </c>
      <c r="F432">
        <v>0.11374676572514697</v>
      </c>
      <c r="G432">
        <v>7.688311053471053E-2</v>
      </c>
    </row>
    <row r="433" spans="1:7" x14ac:dyDescent="0.3">
      <c r="A433" s="1">
        <v>40441</v>
      </c>
      <c r="B433">
        <v>1.4013497904471377</v>
      </c>
      <c r="C433">
        <v>1.8336453834617801</v>
      </c>
      <c r="D433">
        <v>-1.6129200987585079E-2</v>
      </c>
      <c r="E433">
        <v>6.1272884929906679E-2</v>
      </c>
      <c r="F433">
        <v>9.0444738024186622E-2</v>
      </c>
      <c r="G433">
        <v>8.162833971294714E-2</v>
      </c>
    </row>
    <row r="434" spans="1:7" x14ac:dyDescent="0.3">
      <c r="A434" s="1">
        <v>40442</v>
      </c>
      <c r="B434">
        <v>1.3985953862141693</v>
      </c>
      <c r="C434">
        <v>1.8422716322735699</v>
      </c>
      <c r="D434">
        <v>1.1380653044758215E-2</v>
      </c>
      <c r="E434">
        <v>7.2653537974664895E-2</v>
      </c>
      <c r="F434">
        <v>9.5042678309761541E-2</v>
      </c>
      <c r="G434">
        <v>8.8666941950926725E-2</v>
      </c>
    </row>
    <row r="435" spans="1:7" x14ac:dyDescent="0.3">
      <c r="A435" s="1">
        <v>40443</v>
      </c>
      <c r="B435">
        <v>1.3922758243998237</v>
      </c>
      <c r="C435">
        <v>1.8359485558444</v>
      </c>
      <c r="D435">
        <v>-3.5146148242848341E-6</v>
      </c>
      <c r="E435">
        <v>8.0360269831224906E-2</v>
      </c>
      <c r="F435">
        <v>9.5039163694937256E-2</v>
      </c>
      <c r="G435">
        <v>8.0770341240997245E-2</v>
      </c>
    </row>
    <row r="436" spans="1:7" x14ac:dyDescent="0.3">
      <c r="A436" s="1">
        <v>40444</v>
      </c>
      <c r="B436">
        <v>1.3890709466251776</v>
      </c>
      <c r="C436">
        <v>1.84012408397297</v>
      </c>
      <c r="D436">
        <v>7.3804059032160918E-3</v>
      </c>
      <c r="E436">
        <v>7.9935944164764683E-2</v>
      </c>
      <c r="F436">
        <v>0.10241956959815335</v>
      </c>
      <c r="G436">
        <v>7.1748456731566046E-2</v>
      </c>
    </row>
    <row r="437" spans="1:7" x14ac:dyDescent="0.3">
      <c r="A437" s="1">
        <v>40445</v>
      </c>
      <c r="B437">
        <v>1.4120695995584613</v>
      </c>
      <c r="C437">
        <v>1.8628239977645</v>
      </c>
      <c r="D437">
        <v>-2.9873914175371219E-4</v>
      </c>
      <c r="E437">
        <v>8.2371663179416021E-2</v>
      </c>
      <c r="F437">
        <v>0.10092469707825336</v>
      </c>
      <c r="G437">
        <v>7.1449717589812334E-2</v>
      </c>
    </row>
    <row r="438" spans="1:7" x14ac:dyDescent="0.3">
      <c r="A438" s="1">
        <v>40448</v>
      </c>
      <c r="B438">
        <v>1.407249562812642</v>
      </c>
      <c r="C438">
        <v>1.85513510140878</v>
      </c>
      <c r="D438">
        <v>-2.8688596099006869E-3</v>
      </c>
      <c r="E438">
        <v>6.1940761743667583E-2</v>
      </c>
      <c r="F438">
        <v>7.1823058999342271E-2</v>
      </c>
      <c r="G438">
        <v>5.9973200890593104E-2</v>
      </c>
    </row>
    <row r="439" spans="1:7" x14ac:dyDescent="0.3">
      <c r="A439" s="1">
        <v>40449</v>
      </c>
      <c r="B439">
        <v>1.4113848912657625</v>
      </c>
      <c r="C439">
        <v>1.85405251394546</v>
      </c>
      <c r="D439">
        <v>-5.2179159164404965E-3</v>
      </c>
      <c r="E439">
        <v>5.6722845827227086E-2</v>
      </c>
      <c r="F439">
        <v>5.616203537549036E-2</v>
      </c>
      <c r="G439">
        <v>5.6932726728097904E-2</v>
      </c>
    </row>
    <row r="440" spans="1:7" x14ac:dyDescent="0.3">
      <c r="A440" s="1">
        <v>40450</v>
      </c>
      <c r="B440">
        <v>1.4101107391400811</v>
      </c>
      <c r="C440">
        <v>1.8515909059340001</v>
      </c>
      <c r="D440">
        <v>-1.18745588577851E-3</v>
      </c>
      <c r="E440">
        <v>6.1046193861864717E-2</v>
      </c>
      <c r="F440">
        <v>5.497457948971185E-2</v>
      </c>
      <c r="G440">
        <v>7.2271385310684444E-2</v>
      </c>
    </row>
    <row r="441" spans="1:7" x14ac:dyDescent="0.3">
      <c r="A441" s="1">
        <v>40451</v>
      </c>
      <c r="B441">
        <v>1.4067642068207009</v>
      </c>
      <c r="C441">
        <v>1.86439196459163</v>
      </c>
      <c r="D441">
        <v>1.6147590977010129E-2</v>
      </c>
      <c r="E441">
        <v>6.3979953912429943E-2</v>
      </c>
      <c r="F441">
        <v>7.1122170466721979E-2</v>
      </c>
      <c r="G441">
        <v>9.1268478890850435E-2</v>
      </c>
    </row>
    <row r="442" spans="1:7" x14ac:dyDescent="0.3">
      <c r="A442" s="1">
        <v>40452</v>
      </c>
      <c r="B442">
        <v>1.4076630111304747</v>
      </c>
      <c r="C442">
        <v>1.8706314825886601</v>
      </c>
      <c r="D442">
        <v>5.3407136872563044E-3</v>
      </c>
      <c r="E442">
        <v>7.3931595738366829E-2</v>
      </c>
      <c r="F442">
        <v>9.1651143389713807E-2</v>
      </c>
      <c r="G442">
        <v>9.660919257810674E-2</v>
      </c>
    </row>
    <row r="443" spans="1:7" x14ac:dyDescent="0.3">
      <c r="A443" s="1">
        <v>40455</v>
      </c>
      <c r="B443">
        <v>1.3965373489939639</v>
      </c>
      <c r="C443">
        <v>1.8632417206854099</v>
      </c>
      <c r="D443">
        <v>3.7359002332606472E-3</v>
      </c>
      <c r="E443">
        <v>6.0951893312271688E-2</v>
      </c>
      <c r="F443">
        <v>0.11275328381065264</v>
      </c>
      <c r="G443">
        <v>0.11210911912120447</v>
      </c>
    </row>
    <row r="444" spans="1:7" x14ac:dyDescent="0.3">
      <c r="A444" s="1">
        <v>40456</v>
      </c>
      <c r="B444">
        <v>1.4198545843628443</v>
      </c>
      <c r="C444">
        <v>1.87798441814318</v>
      </c>
      <c r="D444">
        <v>-8.5745379111104025E-3</v>
      </c>
      <c r="E444">
        <v>5.2377355401161285E-2</v>
      </c>
      <c r="F444">
        <v>0.1079768759673061</v>
      </c>
      <c r="G444">
        <v>0.10070041559522758</v>
      </c>
    </row>
    <row r="445" spans="1:7" x14ac:dyDescent="0.3">
      <c r="A445" s="1">
        <v>40457</v>
      </c>
      <c r="B445">
        <v>1.4118343735484205</v>
      </c>
      <c r="C445">
        <v>1.86119600409636</v>
      </c>
      <c r="D445">
        <v>-8.7682032323961323E-3</v>
      </c>
      <c r="E445">
        <v>4.3609152168765153E-2</v>
      </c>
      <c r="F445">
        <v>9.9208672734909964E-2</v>
      </c>
      <c r="G445">
        <v>8.5066795745569967E-2</v>
      </c>
    </row>
    <row r="446" spans="1:7" x14ac:dyDescent="0.3">
      <c r="A446" s="1">
        <v>40458</v>
      </c>
      <c r="B446">
        <v>1.4130979344291132</v>
      </c>
      <c r="C446">
        <v>1.8579373642083601</v>
      </c>
      <c r="D446">
        <v>-4.5222007686926968E-3</v>
      </c>
      <c r="E446">
        <v>5.4939601115601366E-2</v>
      </c>
      <c r="F446">
        <v>9.4686471966217267E-2</v>
      </c>
      <c r="G446">
        <v>7.8510165648116192E-2</v>
      </c>
    </row>
    <row r="447" spans="1:7" x14ac:dyDescent="0.3">
      <c r="A447" s="1">
        <v>40459</v>
      </c>
      <c r="B447">
        <v>1.4207208678910641</v>
      </c>
      <c r="C447">
        <v>1.86811885516758</v>
      </c>
      <c r="D447">
        <v>2.5585574972690761E-3</v>
      </c>
      <c r="E447">
        <v>4.8020887670756851E-2</v>
      </c>
      <c r="F447">
        <v>9.5453143051579703E-2</v>
      </c>
      <c r="G447">
        <v>8.1068723145385269E-2</v>
      </c>
    </row>
    <row r="448" spans="1:7" x14ac:dyDescent="0.3">
      <c r="A448" s="1">
        <v>40462</v>
      </c>
      <c r="B448">
        <v>1.4208957825505921</v>
      </c>
      <c r="C448">
        <v>1.86782531525194</v>
      </c>
      <c r="D448">
        <v>-4.6845457516808686E-4</v>
      </c>
      <c r="E448">
        <v>4.7224954844824474E-2</v>
      </c>
      <c r="F448">
        <v>8.6724673050109891E-2</v>
      </c>
      <c r="G448">
        <v>9.5831810164346942E-2</v>
      </c>
    </row>
    <row r="449" spans="1:7" x14ac:dyDescent="0.3">
      <c r="A449" s="1">
        <v>40463</v>
      </c>
      <c r="B449">
        <v>1.4273642845405421</v>
      </c>
      <c r="C449">
        <v>1.87220630768657</v>
      </c>
      <c r="D449">
        <v>-2.0875095553198886E-3</v>
      </c>
      <c r="E449">
        <v>4.5137445289504585E-2</v>
      </c>
      <c r="F449">
        <v>9.3585492317600938E-2</v>
      </c>
      <c r="G449">
        <v>9.6767348003308884E-2</v>
      </c>
    </row>
    <row r="450" spans="1:7" x14ac:dyDescent="0.3">
      <c r="A450" s="1">
        <v>40464</v>
      </c>
      <c r="B450">
        <v>1.4369586528070544</v>
      </c>
      <c r="C450">
        <v>1.9093301254935</v>
      </c>
      <c r="D450">
        <v>2.7529449540417694E-2</v>
      </c>
      <c r="E450">
        <v>5.2381008446578781E-2</v>
      </c>
      <c r="F450">
        <v>0.12111494185801863</v>
      </c>
      <c r="G450">
        <v>0.13213311210156098</v>
      </c>
    </row>
    <row r="451" spans="1:7" x14ac:dyDescent="0.3">
      <c r="A451" s="1">
        <v>40465</v>
      </c>
      <c r="B451">
        <v>1.4345594041607059</v>
      </c>
      <c r="C451">
        <v>1.9089609014697599</v>
      </c>
      <c r="D451">
        <v>2.0300246226083729E-3</v>
      </c>
      <c r="E451">
        <v>5.5065439589296439E-2</v>
      </c>
      <c r="F451">
        <v>0.12314496648062701</v>
      </c>
      <c r="G451">
        <v>0.13679200383953805</v>
      </c>
    </row>
    <row r="452" spans="1:7" x14ac:dyDescent="0.3">
      <c r="A452" s="1">
        <v>40466</v>
      </c>
      <c r="B452">
        <v>1.4481767093502791</v>
      </c>
      <c r="C452">
        <v>1.9069549606573399</v>
      </c>
      <c r="D452">
        <v>-1.5623246001993163E-2</v>
      </c>
      <c r="E452">
        <v>3.4852077578451546E-2</v>
      </c>
      <c r="F452">
        <v>8.9314121106230049E-2</v>
      </c>
      <c r="G452">
        <v>0.12116875783754488</v>
      </c>
    </row>
    <row r="453" spans="1:7" x14ac:dyDescent="0.3">
      <c r="A453" s="1">
        <v>40469</v>
      </c>
      <c r="B453">
        <v>1.452981268677445</v>
      </c>
      <c r="C453">
        <v>1.9139680563983399</v>
      </c>
      <c r="D453">
        <v>2.2085364138340058E-3</v>
      </c>
      <c r="E453">
        <v>1.2561993718667397E-2</v>
      </c>
      <c r="F453">
        <v>9.6034588130772036E-2</v>
      </c>
      <c r="G453">
        <v>0.12352178469960262</v>
      </c>
    </row>
    <row r="454" spans="1:7" x14ac:dyDescent="0.3">
      <c r="A454" s="1">
        <v>40470</v>
      </c>
      <c r="B454">
        <v>1.4352038876451312</v>
      </c>
      <c r="C454">
        <v>1.8928812099380401</v>
      </c>
      <c r="D454">
        <v>-3.3094654279859359E-3</v>
      </c>
      <c r="E454">
        <v>9.252528290681461E-3</v>
      </c>
      <c r="F454">
        <v>8.665461420817322E-2</v>
      </c>
      <c r="G454">
        <v>0.12117119451466407</v>
      </c>
    </row>
    <row r="455" spans="1:7" x14ac:dyDescent="0.3">
      <c r="A455" s="1">
        <v>40471</v>
      </c>
      <c r="B455">
        <v>1.4435564179081171</v>
      </c>
      <c r="C455">
        <v>1.90090836916243</v>
      </c>
      <c r="D455">
        <v>-3.2537103859597849E-4</v>
      </c>
      <c r="E455">
        <v>2.5056358239670562E-2</v>
      </c>
      <c r="F455">
        <v>8.6329243169577241E-2</v>
      </c>
      <c r="G455">
        <v>0.11550109626385718</v>
      </c>
    </row>
    <row r="456" spans="1:7" x14ac:dyDescent="0.3">
      <c r="A456" s="1">
        <v>40472</v>
      </c>
      <c r="B456">
        <v>1.4444838132415869</v>
      </c>
      <c r="C456">
        <v>1.8966840460505201</v>
      </c>
      <c r="D456">
        <v>-5.1517184453797604E-3</v>
      </c>
      <c r="E456">
        <v>8.5239867495325861E-3</v>
      </c>
      <c r="F456">
        <v>8.1177524724197481E-2</v>
      </c>
      <c r="G456">
        <v>0.10356666505929413</v>
      </c>
    </row>
    <row r="457" spans="1:7" x14ac:dyDescent="0.3">
      <c r="A457" s="1">
        <v>40473</v>
      </c>
      <c r="B457">
        <v>1.4524691693729261</v>
      </c>
      <c r="C457">
        <v>1.9202663799438999</v>
      </c>
      <c r="D457">
        <v>1.5596977762040609E-2</v>
      </c>
      <c r="E457">
        <v>2.412447912639748E-2</v>
      </c>
      <c r="F457">
        <v>0.10448474895762239</v>
      </c>
      <c r="G457">
        <v>0.11916364282133474</v>
      </c>
    </row>
    <row r="458" spans="1:7" x14ac:dyDescent="0.3">
      <c r="A458" s="1">
        <v>40476</v>
      </c>
      <c r="B458">
        <v>1.457080707379304</v>
      </c>
      <c r="C458">
        <v>1.93590333100471</v>
      </c>
      <c r="D458">
        <v>1.1025413054432276E-2</v>
      </c>
      <c r="E458">
        <v>2.8068225419367376E-2</v>
      </c>
      <c r="F458">
        <v>9.9486035019148655E-2</v>
      </c>
      <c r="G458">
        <v>0.1244799456754444</v>
      </c>
    </row>
    <row r="459" spans="1:7" x14ac:dyDescent="0.3">
      <c r="A459" s="1">
        <v>40477</v>
      </c>
      <c r="B459">
        <v>1.4596628098869262</v>
      </c>
      <c r="C459">
        <v>1.92723624742083</v>
      </c>
      <c r="D459">
        <v>-1.1249186091502272E-2</v>
      </c>
      <c r="E459">
        <v>1.6819039327865104E-2</v>
      </c>
      <c r="F459">
        <v>8.1628660681433374E-2</v>
      </c>
      <c r="G459">
        <v>0.10205979816492827</v>
      </c>
    </row>
    <row r="460" spans="1:7" x14ac:dyDescent="0.3">
      <c r="A460" s="1">
        <v>40478</v>
      </c>
      <c r="B460">
        <v>1.4620505367481131</v>
      </c>
      <c r="C460">
        <v>1.92615114872621</v>
      </c>
      <c r="D460">
        <v>-3.4728255558069687E-3</v>
      </c>
      <c r="E460">
        <v>1.6215073381958822E-2</v>
      </c>
      <c r="F460">
        <v>7.8155835125626405E-2</v>
      </c>
      <c r="G460">
        <v>8.8038132381301093E-2</v>
      </c>
    </row>
    <row r="461" spans="1:7" x14ac:dyDescent="0.3">
      <c r="A461" s="1">
        <v>40479</v>
      </c>
      <c r="B461">
        <v>1.4636910920545967</v>
      </c>
      <c r="C461">
        <v>1.9193584683603999</v>
      </c>
      <c r="D461">
        <v>-8.4332356722935931E-3</v>
      </c>
      <c r="E461">
        <v>1.2999753626105726E-2</v>
      </c>
      <c r="F461">
        <v>6.9722599453332812E-2</v>
      </c>
      <c r="G461">
        <v>6.9161789001596086E-2</v>
      </c>
    </row>
    <row r="462" spans="1:7" x14ac:dyDescent="0.3">
      <c r="A462" s="1">
        <v>40480</v>
      </c>
      <c r="B462">
        <v>1.4637069631395763</v>
      </c>
      <c r="C462">
        <v>1.9181901803436501</v>
      </c>
      <c r="D462">
        <v>-1.1841591017294206E-3</v>
      </c>
      <c r="E462">
        <v>1.3003050410154815E-2</v>
      </c>
      <c r="F462">
        <v>7.4049244272019532E-2</v>
      </c>
      <c r="G462">
        <v>6.7977629899866665E-2</v>
      </c>
    </row>
    <row r="463" spans="1:7" x14ac:dyDescent="0.3">
      <c r="A463" s="1">
        <v>40483</v>
      </c>
      <c r="B463">
        <v>1.4626815457221776</v>
      </c>
      <c r="C463">
        <v>1.91631501117111</v>
      </c>
      <c r="D463">
        <v>-8.4975175514134804E-4</v>
      </c>
      <c r="E463">
        <v>-9.3350060092529663E-3</v>
      </c>
      <c r="F463">
        <v>6.4527036981867569E-2</v>
      </c>
      <c r="G463">
        <v>8.4445888654209211E-2</v>
      </c>
    </row>
    <row r="464" spans="1:7" x14ac:dyDescent="0.3">
      <c r="A464" s="1">
        <v>40484</v>
      </c>
      <c r="B464">
        <v>1.474066298363085</v>
      </c>
      <c r="C464">
        <v>1.9269942489126901</v>
      </c>
      <c r="D464">
        <v>-7.0551489932735301E-4</v>
      </c>
      <c r="E464">
        <v>-1.0040520908580319E-2</v>
      </c>
      <c r="F464">
        <v>4.7175472170430721E-2</v>
      </c>
      <c r="G464">
        <v>8.1157634366979758E-2</v>
      </c>
    </row>
    <row r="465" spans="1:7" x14ac:dyDescent="0.3">
      <c r="A465" s="1">
        <v>40485</v>
      </c>
      <c r="B465">
        <v>1.4767270328156359</v>
      </c>
      <c r="C465">
        <v>1.92954271310732</v>
      </c>
      <c r="D465">
        <v>-1.1227025792104328E-4</v>
      </c>
      <c r="E465">
        <v>-1.388869139976201E-2</v>
      </c>
      <c r="F465">
        <v>4.7063201912509678E-2</v>
      </c>
      <c r="G465">
        <v>9.8864592410890628E-2</v>
      </c>
    </row>
    <row r="466" spans="1:7" x14ac:dyDescent="0.3">
      <c r="A466" s="1">
        <v>40486</v>
      </c>
      <c r="B466">
        <v>1.4912145438200044</v>
      </c>
      <c r="C466">
        <v>1.9285017964783999</v>
      </c>
      <c r="D466">
        <v>-1.5528427633288544E-2</v>
      </c>
      <c r="E466">
        <v>-2.0842581121940151E-2</v>
      </c>
      <c r="F466">
        <v>3.1534774279221134E-2</v>
      </c>
      <c r="G466">
        <v>8.7134294845365945E-2</v>
      </c>
    </row>
    <row r="467" spans="1:7" x14ac:dyDescent="0.3">
      <c r="A467" s="1">
        <v>40487</v>
      </c>
      <c r="B467">
        <v>1.4918506145191328</v>
      </c>
      <c r="C467">
        <v>1.9261502633661001</v>
      </c>
      <c r="D467">
        <v>-2.9876038114282633E-3</v>
      </c>
      <c r="E467">
        <v>-1.5061981700972282E-2</v>
      </c>
      <c r="F467">
        <v>2.8547170467792871E-2</v>
      </c>
      <c r="G467">
        <v>8.4146691033937682E-2</v>
      </c>
    </row>
    <row r="468" spans="1:7" x14ac:dyDescent="0.3">
      <c r="A468" s="1">
        <v>40490</v>
      </c>
      <c r="B468">
        <v>1.4922654479313566</v>
      </c>
      <c r="C468">
        <v>1.9451000386547099</v>
      </c>
      <c r="D468">
        <v>1.8534941876386046E-2</v>
      </c>
      <c r="E468">
        <v>5.4366034468373847E-3</v>
      </c>
      <c r="F468">
        <v>5.1595803897296122E-2</v>
      </c>
      <c r="G468">
        <v>9.517373644220295E-2</v>
      </c>
    </row>
    <row r="469" spans="1:7" x14ac:dyDescent="0.3">
      <c r="A469" s="1">
        <v>40491</v>
      </c>
      <c r="B469">
        <v>1.485627286541404</v>
      </c>
      <c r="C469">
        <v>1.9459208591253301</v>
      </c>
      <c r="D469">
        <v>7.4589818605728109E-3</v>
      </c>
      <c r="E469">
        <v>1.2895585307410196E-2</v>
      </c>
      <c r="F469">
        <v>6.0588994727402756E-2</v>
      </c>
      <c r="G469">
        <v>0.10235040352829294</v>
      </c>
    </row>
    <row r="470" spans="1:7" x14ac:dyDescent="0.3">
      <c r="A470" s="1">
        <v>40492</v>
      </c>
      <c r="B470">
        <v>1.4917730804734406</v>
      </c>
      <c r="C470">
        <v>1.96603776524486</v>
      </c>
      <c r="D470">
        <v>1.3971112187493251E-2</v>
      </c>
      <c r="E470">
        <v>2.7335152070071533E-2</v>
      </c>
      <c r="F470">
        <v>7.4560106914896007E-2</v>
      </c>
      <c r="G470">
        <v>0.11405982512018142</v>
      </c>
    </row>
    <row r="471" spans="1:7" x14ac:dyDescent="0.3">
      <c r="A471" s="1">
        <v>40493</v>
      </c>
      <c r="B471">
        <v>1.4827123836276366</v>
      </c>
      <c r="C471">
        <v>1.9684790304359501</v>
      </c>
      <c r="D471">
        <v>1.1501962036894131E-2</v>
      </c>
      <c r="E471">
        <v>4.0924623662285553E-2</v>
      </c>
      <c r="F471">
        <v>8.6062068951790138E-2</v>
      </c>
      <c r="G471">
        <v>0.13451011597988649</v>
      </c>
    </row>
    <row r="472" spans="1:7" x14ac:dyDescent="0.3">
      <c r="A472" s="1">
        <v>40494</v>
      </c>
      <c r="B472">
        <v>1.468004966529624</v>
      </c>
      <c r="C472">
        <v>1.9517539475652499</v>
      </c>
      <c r="D472">
        <v>-2.0176657726875824E-3</v>
      </c>
      <c r="E472">
        <v>1.1377508349180276E-2</v>
      </c>
      <c r="F472">
        <v>6.3758516795759057E-2</v>
      </c>
      <c r="G472">
        <v>0.13249245020719891</v>
      </c>
    </row>
    <row r="473" spans="1:7" x14ac:dyDescent="0.3">
      <c r="A473" s="1">
        <v>40497</v>
      </c>
      <c r="B473">
        <v>1.4662601859586148</v>
      </c>
      <c r="C473">
        <v>1.9395575655850801</v>
      </c>
      <c r="D473">
        <v>-1.0451601409160682E-2</v>
      </c>
      <c r="E473">
        <v>1.4519128319404384E-2</v>
      </c>
      <c r="F473">
        <v>3.5837945778815827E-2</v>
      </c>
      <c r="G473">
        <v>0.1020821858780141</v>
      </c>
    </row>
    <row r="474" spans="1:7" x14ac:dyDescent="0.3">
      <c r="A474" s="1">
        <v>40498</v>
      </c>
      <c r="B474">
        <v>1.4486100571924228</v>
      </c>
      <c r="C474">
        <v>1.9154991396487799</v>
      </c>
      <c r="D474">
        <v>-6.408297170108046E-3</v>
      </c>
      <c r="E474">
        <v>8.1108311492963381E-3</v>
      </c>
      <c r="F474">
        <v>1.8464288454129729E-2</v>
      </c>
      <c r="G474">
        <v>0.10145937889299805</v>
      </c>
    </row>
    <row r="475" spans="1:7" x14ac:dyDescent="0.3">
      <c r="A475" s="1">
        <v>40499</v>
      </c>
      <c r="B475">
        <v>1.4511050479739387</v>
      </c>
      <c r="C475">
        <v>1.9185521908412899</v>
      </c>
      <c r="D475">
        <v>5.5806041099404347E-4</v>
      </c>
      <c r="E475">
        <v>6.4603551464563758E-3</v>
      </c>
      <c r="F475">
        <v>1.9022348865123773E-2</v>
      </c>
      <c r="G475">
        <v>0.10249494327722841</v>
      </c>
    </row>
    <row r="476" spans="1:7" x14ac:dyDescent="0.3">
      <c r="A476" s="1">
        <v>40500</v>
      </c>
      <c r="B476">
        <v>1.4664908178744946</v>
      </c>
      <c r="C476">
        <v>1.9266743481183</v>
      </c>
      <c r="D476">
        <v>-7.263612623545912E-3</v>
      </c>
      <c r="E476">
        <v>2.5062079508963997E-3</v>
      </c>
      <c r="F476">
        <v>1.1758736241577861E-2</v>
      </c>
      <c r="G476">
        <v>8.9160822159069619E-2</v>
      </c>
    </row>
    <row r="477" spans="1:7" x14ac:dyDescent="0.3">
      <c r="A477" s="1">
        <v>40501</v>
      </c>
      <c r="B477">
        <v>1.4679692881691446</v>
      </c>
      <c r="C477">
        <v>1.9321287312211399</v>
      </c>
      <c r="D477">
        <v>3.9759128081899853E-3</v>
      </c>
      <c r="E477">
        <v>6.8074917976823635E-3</v>
      </c>
      <c r="F477">
        <v>3.1863850037352925E-2</v>
      </c>
      <c r="G477">
        <v>9.3136734967259605E-2</v>
      </c>
    </row>
    <row r="478" spans="1:7" x14ac:dyDescent="0.3">
      <c r="A478" s="1">
        <v>40504</v>
      </c>
      <c r="B478">
        <v>1.473474061392495</v>
      </c>
      <c r="C478">
        <v>1.93514495428592</v>
      </c>
      <c r="D478">
        <v>-2.4885501585703018E-3</v>
      </c>
      <c r="E478">
        <v>-6.1263176775487871E-3</v>
      </c>
      <c r="F478">
        <v>1.0617755545632601E-2</v>
      </c>
      <c r="G478">
        <v>9.0553699710397284E-2</v>
      </c>
    </row>
    <row r="479" spans="1:7" x14ac:dyDescent="0.3">
      <c r="A479" s="1">
        <v>40505</v>
      </c>
      <c r="B479">
        <v>1.4587253196316192</v>
      </c>
      <c r="C479">
        <v>1.93762297228091</v>
      </c>
      <c r="D479">
        <v>1.7226759755865739E-2</v>
      </c>
      <c r="E479">
        <v>1.1100442078316952E-2</v>
      </c>
      <c r="F479">
        <v>2.8143254443252053E-2</v>
      </c>
      <c r="G479">
        <v>0.11051491762266807</v>
      </c>
    </row>
    <row r="480" spans="1:7" x14ac:dyDescent="0.3">
      <c r="A480" s="1">
        <v>40506</v>
      </c>
      <c r="B480">
        <v>1.4778483700421061</v>
      </c>
      <c r="C480">
        <v>1.94812100909095</v>
      </c>
      <c r="D480">
        <v>-8.6250136004468736E-3</v>
      </c>
      <c r="E480">
        <v>-8.5499845765621973E-3</v>
      </c>
      <c r="F480">
        <v>1.9518240842805179E-2</v>
      </c>
      <c r="G480">
        <v>9.0936050442586458E-2</v>
      </c>
    </row>
    <row r="481" spans="1:7" x14ac:dyDescent="0.3">
      <c r="A481" s="1">
        <v>40508</v>
      </c>
      <c r="B481">
        <v>1.4744767255853803</v>
      </c>
      <c r="C481">
        <v>1.9516618018615</v>
      </c>
      <c r="D481">
        <v>6.9124372272757473E-3</v>
      </c>
      <c r="E481">
        <v>1.3084464298022791E-2</v>
      </c>
      <c r="F481">
        <v>2.9299537679981613E-2</v>
      </c>
      <c r="G481">
        <v>9.1240299423649196E-2</v>
      </c>
    </row>
    <row r="482" spans="1:7" x14ac:dyDescent="0.3">
      <c r="A482" s="1">
        <v>40511</v>
      </c>
      <c r="B482">
        <v>1.4707848265093348</v>
      </c>
      <c r="C482">
        <v>1.9543434452447599</v>
      </c>
      <c r="D482">
        <v>6.3735424593054368E-3</v>
      </c>
      <c r="E482">
        <v>2.9075401531351242E-2</v>
      </c>
      <c r="F482">
        <v>2.5930860964495928E-2</v>
      </c>
      <c r="G482">
        <v>8.9910814876925871E-2</v>
      </c>
    </row>
    <row r="483" spans="1:7" x14ac:dyDescent="0.3">
      <c r="A483" s="1">
        <v>40512</v>
      </c>
      <c r="B483">
        <v>1.4600391234669017</v>
      </c>
      <c r="C483">
        <v>1.9503741536482899</v>
      </c>
      <c r="D483">
        <v>6.776411445963193E-3</v>
      </c>
      <c r="E483">
        <v>3.5851812977314435E-2</v>
      </c>
      <c r="F483">
        <v>2.7366558723202816E-2</v>
      </c>
      <c r="G483">
        <v>0.10129815446156964</v>
      </c>
    </row>
    <row r="484" spans="1:7" x14ac:dyDescent="0.3">
      <c r="A484" s="1">
        <v>40513</v>
      </c>
      <c r="B484">
        <v>1.4803264284482944</v>
      </c>
      <c r="C484">
        <v>1.95723251825905</v>
      </c>
      <c r="D484">
        <v>-1.3428940370632692E-2</v>
      </c>
      <c r="E484">
        <v>2.3272624361823091E-2</v>
      </c>
      <c r="F484">
        <v>1.3937618352570125E-2</v>
      </c>
      <c r="G484">
        <v>8.779966134369066E-2</v>
      </c>
    </row>
    <row r="485" spans="1:7" x14ac:dyDescent="0.3">
      <c r="A485" s="1">
        <v>40514</v>
      </c>
      <c r="B485">
        <v>1.4919941175501679</v>
      </c>
      <c r="C485">
        <v>1.9618000859322899</v>
      </c>
      <c r="D485">
        <v>-7.1001214286334768E-3</v>
      </c>
      <c r="E485">
        <v>1.6878017832516967E-2</v>
      </c>
      <c r="F485">
        <v>6.8374969239366479E-3</v>
      </c>
      <c r="G485">
        <v>6.4053490002947688E-2</v>
      </c>
    </row>
    <row r="486" spans="1:7" x14ac:dyDescent="0.3">
      <c r="A486" s="1">
        <v>40515</v>
      </c>
      <c r="B486">
        <v>1.4966780587516348</v>
      </c>
      <c r="C486">
        <v>1.9597467369380599</v>
      </c>
      <c r="D486">
        <v>-6.737290195697021E-3</v>
      </c>
      <c r="E486">
        <v>1.0252997894740989E-2</v>
      </c>
      <c r="F486">
        <v>-3.6356935050210204E-3</v>
      </c>
      <c r="G486">
        <v>5.7316199807250667E-2</v>
      </c>
    </row>
    <row r="487" spans="1:7" x14ac:dyDescent="0.3">
      <c r="A487" s="1">
        <v>40518</v>
      </c>
      <c r="B487">
        <v>1.4980123079163095</v>
      </c>
      <c r="C487">
        <v>1.9626289248103701</v>
      </c>
      <c r="D487">
        <v>1.5479387076355877E-3</v>
      </c>
      <c r="E487">
        <v>3.0316968047093384E-2</v>
      </c>
      <c r="F487">
        <v>1.9777187114813799E-2</v>
      </c>
      <c r="G487">
        <v>7.4716788230415165E-2</v>
      </c>
    </row>
    <row r="488" spans="1:7" x14ac:dyDescent="0.3">
      <c r="A488" s="1">
        <v>40519</v>
      </c>
      <c r="B488">
        <v>1.4993871535852792</v>
      </c>
      <c r="C488">
        <v>1.96744045340816</v>
      </c>
      <c r="D488">
        <v>3.4366829288201561E-3</v>
      </c>
      <c r="E488">
        <v>3.3753650975913541E-2</v>
      </c>
      <c r="F488">
        <v>2.0655312546364879E-2</v>
      </c>
      <c r="G488">
        <v>6.867620021712173E-2</v>
      </c>
    </row>
    <row r="489" spans="1:7" x14ac:dyDescent="0.3">
      <c r="A489" s="1">
        <v>40520</v>
      </c>
      <c r="B489">
        <v>1.5034849470742744</v>
      </c>
      <c r="C489">
        <v>1.96617561377298</v>
      </c>
      <c r="D489">
        <v>-5.3626331241751757E-3</v>
      </c>
      <c r="E489">
        <v>9.8560759753523186E-3</v>
      </c>
      <c r="F489">
        <v>1.5292679422189703E-2</v>
      </c>
      <c r="G489">
        <v>6.1451879872648441E-2</v>
      </c>
    </row>
    <row r="490" spans="1:7" x14ac:dyDescent="0.3">
      <c r="A490" s="1">
        <v>40521</v>
      </c>
      <c r="B490">
        <v>1.5063591375506418</v>
      </c>
      <c r="C490">
        <v>1.9623030824110801</v>
      </c>
      <c r="D490">
        <v>-6.7467218382673E-3</v>
      </c>
      <c r="E490">
        <v>-4.3496277234877923E-3</v>
      </c>
      <c r="F490">
        <v>8.5459575839224033E-3</v>
      </c>
      <c r="G490">
        <v>5.6239367003914964E-2</v>
      </c>
    </row>
    <row r="491" spans="1:7" x14ac:dyDescent="0.3">
      <c r="A491" s="1">
        <v>40522</v>
      </c>
      <c r="B491">
        <v>1.514303329699243</v>
      </c>
      <c r="C491">
        <v>1.9723630368146701</v>
      </c>
      <c r="D491">
        <v>2.1157622549887733E-3</v>
      </c>
      <c r="E491">
        <v>-1.620497765599227E-2</v>
      </c>
      <c r="F491">
        <v>1.1130174414079264E-2</v>
      </c>
      <c r="G491">
        <v>5.8355129258903737E-2</v>
      </c>
    </row>
    <row r="492" spans="1:7" x14ac:dyDescent="0.3">
      <c r="A492" s="1">
        <v>40525</v>
      </c>
      <c r="B492">
        <v>1.5095032265653474</v>
      </c>
      <c r="C492">
        <v>1.95877397078585</v>
      </c>
      <c r="D492">
        <v>-8.7889628949244791E-3</v>
      </c>
      <c r="E492">
        <v>-3.4478236815123298E-2</v>
      </c>
      <c r="F492">
        <v>-2.5130753088551394E-2</v>
      </c>
      <c r="G492">
        <v>2.9934686500745045E-2</v>
      </c>
    </row>
    <row r="493" spans="1:7" x14ac:dyDescent="0.3">
      <c r="A493" s="1">
        <v>40526</v>
      </c>
      <c r="B493">
        <v>1.5105731893575802</v>
      </c>
      <c r="C493">
        <v>1.95176893575734</v>
      </c>
      <c r="D493">
        <v>-8.0749978207428352E-3</v>
      </c>
      <c r="E493">
        <v>-4.2553234635866133E-2</v>
      </c>
      <c r="F493">
        <v>-1.7582504907301066E-2</v>
      </c>
      <c r="G493">
        <v>1.7269572671150479E-2</v>
      </c>
    </row>
    <row r="494" spans="1:7" x14ac:dyDescent="0.3">
      <c r="A494" s="1">
        <v>40527</v>
      </c>
      <c r="B494">
        <v>1.5065693250071108</v>
      </c>
      <c r="C494">
        <v>1.94671674299599</v>
      </c>
      <c r="D494">
        <v>-1.0483284108806501E-3</v>
      </c>
      <c r="E494">
        <v>-3.3149961637586101E-2</v>
      </c>
      <c r="F494">
        <v>-1.8630833318181717E-2</v>
      </c>
      <c r="G494">
        <v>2.6879841412297267E-3</v>
      </c>
    </row>
    <row r="495" spans="1:7" x14ac:dyDescent="0.3">
      <c r="A495" s="1">
        <v>40528</v>
      </c>
      <c r="B495">
        <v>1.5142161310126925</v>
      </c>
      <c r="C495">
        <v>1.9525288063180899</v>
      </c>
      <c r="D495">
        <v>-1.834742683481716E-3</v>
      </c>
      <c r="E495">
        <v>-2.8576407150959771E-2</v>
      </c>
      <c r="F495">
        <v>-2.0465576001663432E-2</v>
      </c>
      <c r="G495">
        <v>-1.0112118696830041E-2</v>
      </c>
    </row>
    <row r="496" spans="1:7" x14ac:dyDescent="0.3">
      <c r="A496" s="1">
        <v>40529</v>
      </c>
      <c r="B496">
        <v>1.5163599241962062</v>
      </c>
      <c r="C496">
        <v>1.95681488609402</v>
      </c>
      <c r="D496">
        <v>2.1422865924163315E-3</v>
      </c>
      <c r="E496">
        <v>-2.6992180969537483E-2</v>
      </c>
      <c r="F496">
        <v>-2.0531825823081107E-2</v>
      </c>
      <c r="G496">
        <v>-7.9698321044137099E-3</v>
      </c>
    </row>
    <row r="497" spans="1:7" x14ac:dyDescent="0.3">
      <c r="A497" s="1">
        <v>40532</v>
      </c>
      <c r="B497">
        <v>1.5188502610931147</v>
      </c>
      <c r="C497">
        <v>1.9566248195860001</v>
      </c>
      <c r="D497">
        <v>-2.6804034049283665E-3</v>
      </c>
      <c r="E497">
        <v>-2.6384884559109922E-2</v>
      </c>
      <c r="F497">
        <v>-1.4425674316047798E-2</v>
      </c>
      <c r="G497">
        <v>-5.9016875665152124E-3</v>
      </c>
    </row>
    <row r="498" spans="1:7" x14ac:dyDescent="0.3">
      <c r="A498" s="1">
        <v>40533</v>
      </c>
      <c r="B498">
        <v>1.5256396309165323</v>
      </c>
      <c r="C498">
        <v>1.9642109234463101</v>
      </c>
      <c r="D498">
        <v>7.9673403689239919E-4</v>
      </c>
      <c r="E498">
        <v>-2.5588150522217523E-2</v>
      </c>
      <c r="F498">
        <v>-2.9225918041196008E-2</v>
      </c>
      <c r="G498">
        <v>-5.1014389147985284E-3</v>
      </c>
    </row>
    <row r="499" spans="1:7" x14ac:dyDescent="0.3">
      <c r="A499" s="1">
        <v>40534</v>
      </c>
      <c r="B499">
        <v>1.5270892688191102</v>
      </c>
      <c r="C499">
        <v>1.96000801328471</v>
      </c>
      <c r="D499">
        <v>-5.6525480641780312E-3</v>
      </c>
      <c r="E499">
        <v>-2.8752148427825253E-2</v>
      </c>
      <c r="F499">
        <v>-3.487846610537404E-2</v>
      </c>
      <c r="G499">
        <v>-1.8134392882192651E-2</v>
      </c>
    </row>
    <row r="500" spans="1:7" x14ac:dyDescent="0.3">
      <c r="A500" s="1">
        <v>40535</v>
      </c>
      <c r="B500">
        <v>1.5248858601038657</v>
      </c>
      <c r="C500">
        <v>1.9604214760260401</v>
      </c>
      <c r="D500">
        <v>2.616871456574632E-3</v>
      </c>
      <c r="E500">
        <v>-4.336203672711636E-2</v>
      </c>
      <c r="F500">
        <v>-3.2261594648799408E-2</v>
      </c>
      <c r="G500">
        <v>-1.5218782283864307E-2</v>
      </c>
    </row>
    <row r="501" spans="1:7" x14ac:dyDescent="0.3">
      <c r="A501" s="1">
        <v>40539</v>
      </c>
      <c r="B501">
        <v>1.5255121352681345</v>
      </c>
      <c r="C501">
        <v>1.94850416005077</v>
      </c>
      <c r="D501">
        <v>-1.2543591139538846E-2</v>
      </c>
      <c r="E501">
        <v>-5.4193051493484079E-2</v>
      </c>
      <c r="F501">
        <v>-3.2675351523167695E-2</v>
      </c>
      <c r="G501">
        <v>-1.9675597897061969E-2</v>
      </c>
    </row>
    <row r="502" spans="1:7" x14ac:dyDescent="0.3">
      <c r="A502" s="1">
        <v>40540</v>
      </c>
      <c r="B502">
        <v>1.5238648502676613</v>
      </c>
      <c r="C502">
        <v>1.94353967887042</v>
      </c>
      <c r="D502">
        <v>-3.3171961798768024E-3</v>
      </c>
      <c r="E502">
        <v>-5.7510247673360881E-2</v>
      </c>
      <c r="F502">
        <v>-3.4808388601315077E-2</v>
      </c>
      <c r="G502">
        <v>-2.1805338191160262E-2</v>
      </c>
    </row>
    <row r="503" spans="1:7" x14ac:dyDescent="0.3">
      <c r="A503" s="1">
        <v>40541</v>
      </c>
      <c r="B503">
        <v>1.5253846229875601</v>
      </c>
      <c r="C503">
        <v>1.9460364526988601</v>
      </c>
      <c r="D503">
        <v>9.7700110854126443E-4</v>
      </c>
      <c r="E503">
        <v>-6.2906789024125054E-2</v>
      </c>
      <c r="F503">
        <v>-3.3831387492773812E-2</v>
      </c>
      <c r="G503">
        <v>-3.6975928059629126E-2</v>
      </c>
    </row>
    <row r="504" spans="1:7" x14ac:dyDescent="0.3">
      <c r="A504" s="1">
        <v>40542</v>
      </c>
      <c r="B504">
        <v>1.5239024393152851</v>
      </c>
      <c r="C504">
        <v>1.946434626824</v>
      </c>
      <c r="D504">
        <v>1.880357797414911E-3</v>
      </c>
      <c r="E504">
        <v>-6.7802842672673336E-2</v>
      </c>
      <c r="F504">
        <v>-3.1951029695358901E-2</v>
      </c>
      <c r="G504">
        <v>-4.043628394947052E-2</v>
      </c>
    </row>
    <row r="505" spans="1:7" x14ac:dyDescent="0.3">
      <c r="A505" s="1">
        <v>40543</v>
      </c>
      <c r="B505">
        <v>1.5200987672761661</v>
      </c>
      <c r="C505">
        <v>1.9482829286788901</v>
      </c>
      <c r="D505">
        <v>5.6519738940090658E-3</v>
      </c>
      <c r="E505">
        <v>-4.8721928408031578E-2</v>
      </c>
      <c r="F505">
        <v>-2.5449304046208487E-2</v>
      </c>
      <c r="G505">
        <v>-3.4784310055461454E-2</v>
      </c>
    </row>
    <row r="506" spans="1:7" x14ac:dyDescent="0.3">
      <c r="A506" s="1">
        <v>40546</v>
      </c>
      <c r="B506">
        <v>1.5345627475714574</v>
      </c>
      <c r="C506">
        <v>1.9606291532395601</v>
      </c>
      <c r="D506">
        <v>-2.1177557346212517E-3</v>
      </c>
      <c r="E506">
        <v>-3.7002272518322332E-2</v>
      </c>
      <c r="F506">
        <v>-1.1220846990292799E-2</v>
      </c>
      <c r="G506">
        <v>-3.206342811223295E-2</v>
      </c>
    </row>
    <row r="507" spans="1:7" x14ac:dyDescent="0.3">
      <c r="A507" s="1">
        <v>40547</v>
      </c>
      <c r="B507">
        <v>1.5307397540429664</v>
      </c>
      <c r="C507">
        <v>1.9519570545659199</v>
      </c>
      <c r="D507">
        <v>-4.8491051451491352E-3</v>
      </c>
      <c r="E507">
        <v>-4.1851377663471467E-2</v>
      </c>
      <c r="F507">
        <v>-1.3082348324013671E-2</v>
      </c>
      <c r="G507">
        <v>-2.8144330024985953E-2</v>
      </c>
    </row>
    <row r="508" spans="1:7" x14ac:dyDescent="0.3">
      <c r="A508" s="1">
        <v>40548</v>
      </c>
      <c r="B508">
        <v>1.5385228882591244</v>
      </c>
      <c r="C508">
        <v>1.9776660576278</v>
      </c>
      <c r="D508">
        <v>1.7925868845722004E-2</v>
      </c>
      <c r="E508">
        <v>-2.5473447525385051E-2</v>
      </c>
      <c r="F508">
        <v>4.8435205217083332E-3</v>
      </c>
      <c r="G508">
        <v>-5.6962604105712522E-3</v>
      </c>
    </row>
    <row r="509" spans="1:7" x14ac:dyDescent="0.3">
      <c r="A509" s="1">
        <v>40549</v>
      </c>
      <c r="B509">
        <v>1.5413646545256698</v>
      </c>
      <c r="C509">
        <v>1.99557936708489</v>
      </c>
      <c r="D509">
        <v>1.5071543190544601E-2</v>
      </c>
      <c r="E509">
        <v>-1.3838587263660607E-2</v>
      </c>
      <c r="F509">
        <v>1.9915063712252934E-2</v>
      </c>
      <c r="G509">
        <v>6.8167252827042724E-3</v>
      </c>
    </row>
    <row r="510" spans="1:7" x14ac:dyDescent="0.3">
      <c r="A510" s="1">
        <v>40550</v>
      </c>
      <c r="B510">
        <v>1.5388817798921481</v>
      </c>
      <c r="C510">
        <v>1.99096059526918</v>
      </c>
      <c r="D510">
        <v>-2.1358971821883177E-3</v>
      </c>
      <c r="E510">
        <v>-1.0611851321673749E-2</v>
      </c>
      <c r="F510">
        <v>-7.5577534632143006E-4</v>
      </c>
      <c r="G510">
        <v>4.6808281005159547E-3</v>
      </c>
    </row>
    <row r="511" spans="1:7" x14ac:dyDescent="0.3">
      <c r="A511" s="1">
        <v>40553</v>
      </c>
      <c r="B511">
        <v>1.5405931655235188</v>
      </c>
      <c r="C511">
        <v>2.0121251398001498</v>
      </c>
      <c r="D511">
        <v>1.9453158899599199E-2</v>
      </c>
      <c r="E511">
        <v>1.3472267161203977E-2</v>
      </c>
      <c r="F511">
        <v>-1.4234672531682424E-2</v>
      </c>
      <c r="G511">
        <v>2.6689951130603129E-2</v>
      </c>
    </row>
    <row r="512" spans="1:7" x14ac:dyDescent="0.3">
      <c r="A512" s="1">
        <v>40554</v>
      </c>
      <c r="B512">
        <v>1.5439224385354562</v>
      </c>
      <c r="C512">
        <v>2.0288794699921202</v>
      </c>
      <c r="D512">
        <v>1.3425057180032951E-2</v>
      </c>
      <c r="E512">
        <v>2.6897324341236928E-2</v>
      </c>
      <c r="F512">
        <v>1.2080504210381093E-3</v>
      </c>
      <c r="G512">
        <v>1.2585558770218386E-2</v>
      </c>
    </row>
    <row r="513" spans="1:7" x14ac:dyDescent="0.3">
      <c r="A513" s="1">
        <v>40555</v>
      </c>
      <c r="B513">
        <v>1.5514396716013801</v>
      </c>
      <c r="C513">
        <v>2.0343638342273298</v>
      </c>
      <c r="D513">
        <v>-2.0328688307142961E-3</v>
      </c>
      <c r="E513">
        <v>3.3653418405447111E-2</v>
      </c>
      <c r="F513">
        <v>-8.248184096761868E-4</v>
      </c>
      <c r="G513">
        <v>8.5226653168957167E-3</v>
      </c>
    </row>
    <row r="514" spans="1:7" x14ac:dyDescent="0.3">
      <c r="A514" s="1">
        <v>40556</v>
      </c>
      <c r="B514">
        <v>1.5506941277664774</v>
      </c>
      <c r="C514">
        <v>2.0303851745500698</v>
      </c>
      <c r="D514">
        <v>-3.2331158423573036E-3</v>
      </c>
      <c r="E514">
        <v>3.8495300383832642E-2</v>
      </c>
      <c r="F514">
        <v>-4.0579342520334905E-3</v>
      </c>
      <c r="G514">
        <v>2.0912795476531576E-2</v>
      </c>
    </row>
    <row r="515" spans="1:7" x14ac:dyDescent="0.3">
      <c r="A515" s="1">
        <v>40557</v>
      </c>
      <c r="B515">
        <v>1.5579829977311173</v>
      </c>
      <c r="C515">
        <v>2.0360209751755698</v>
      </c>
      <c r="D515">
        <v>-1.6530693391398898E-3</v>
      </c>
      <c r="E515">
        <v>3.7890559455573403E-2</v>
      </c>
      <c r="F515">
        <v>4.7405978179873021E-3</v>
      </c>
      <c r="G515">
        <v>1.9259726137391686E-2</v>
      </c>
    </row>
    <row r="516" spans="1:7" x14ac:dyDescent="0.3">
      <c r="A516" s="1">
        <v>40561</v>
      </c>
      <c r="B516">
        <v>1.5618046876180669</v>
      </c>
      <c r="C516">
        <v>2.0554855797267102</v>
      </c>
      <c r="D516">
        <v>1.5642914664190766E-2</v>
      </c>
      <c r="E516">
        <v>5.3225930210829553E-2</v>
      </c>
      <c r="F516">
        <v>2.9521449056647997E-2</v>
      </c>
      <c r="G516">
        <v>3.632894085433036E-2</v>
      </c>
    </row>
    <row r="517" spans="1:7" x14ac:dyDescent="0.3">
      <c r="A517" s="1">
        <v>40562</v>
      </c>
      <c r="B517">
        <v>1.5470572190908234</v>
      </c>
      <c r="C517">
        <v>2.0245434948311498</v>
      </c>
      <c r="D517">
        <v>-1.6194616368316872E-2</v>
      </c>
      <c r="E517">
        <v>3.9711717247441047E-2</v>
      </c>
      <c r="F517">
        <v>1.3326832688331125E-2</v>
      </c>
      <c r="G517">
        <v>2.5286042931393249E-2</v>
      </c>
    </row>
    <row r="518" spans="1:7" x14ac:dyDescent="0.3">
      <c r="A518" s="1">
        <v>40563</v>
      </c>
      <c r="B518">
        <v>1.5392960657210226</v>
      </c>
      <c r="C518">
        <v>1.9970907136782701</v>
      </c>
      <c r="D518">
        <v>-1.9691627783078758E-2</v>
      </c>
      <c r="E518">
        <v>1.9223355427469668E-2</v>
      </c>
      <c r="F518">
        <v>-6.3647950947478549E-3</v>
      </c>
      <c r="G518">
        <v>-1.000256261372634E-2</v>
      </c>
    </row>
    <row r="519" spans="1:7" x14ac:dyDescent="0.3">
      <c r="A519" s="1">
        <v>40564</v>
      </c>
      <c r="B519">
        <v>1.5338268401228694</v>
      </c>
      <c r="C519">
        <v>1.98773389229367</v>
      </c>
      <c r="D519">
        <v>-3.887595786446818E-3</v>
      </c>
      <c r="E519">
        <v>2.0988307705200882E-2</v>
      </c>
      <c r="F519">
        <v>-7.7638407226243711E-3</v>
      </c>
      <c r="G519">
        <v>-1.3890158400173158E-2</v>
      </c>
    </row>
    <row r="520" spans="1:7" x14ac:dyDescent="0.3">
      <c r="A520" s="1">
        <v>40567</v>
      </c>
      <c r="B520">
        <v>1.5441874074877147</v>
      </c>
      <c r="C520">
        <v>1.99868861825841</v>
      </c>
      <c r="D520">
        <v>5.9415859989475628E-4</v>
      </c>
      <c r="E520">
        <v>1.8965594848521006E-2</v>
      </c>
      <c r="F520">
        <v>-1.577142827814848E-2</v>
      </c>
      <c r="G520">
        <v>-1.3072226763208405E-2</v>
      </c>
    </row>
    <row r="521" spans="1:7" x14ac:dyDescent="0.3">
      <c r="A521" s="1">
        <v>40568</v>
      </c>
      <c r="B521">
        <v>1.5448127573405985</v>
      </c>
      <c r="C521">
        <v>1.9859330991072599</v>
      </c>
      <c r="D521">
        <v>-1.3380869004034013E-2</v>
      </c>
      <c r="E521">
        <v>5.5847258444869929E-3</v>
      </c>
      <c r="F521">
        <v>-3.6064734509458241E-2</v>
      </c>
      <c r="G521">
        <v>-2.298027021143545E-2</v>
      </c>
    </row>
    <row r="522" spans="1:7" x14ac:dyDescent="0.3">
      <c r="A522" s="1">
        <v>40569</v>
      </c>
      <c r="B522">
        <v>1.5522320723451086</v>
      </c>
      <c r="C522">
        <v>1.9987145455987001</v>
      </c>
      <c r="D522">
        <v>5.3621314869300996E-3</v>
      </c>
      <c r="E522">
        <v>2.3490448470955938E-2</v>
      </c>
      <c r="F522">
        <v>-3.0702603022528141E-2</v>
      </c>
      <c r="G522">
        <v>-9.184903052211757E-3</v>
      </c>
    </row>
    <row r="523" spans="1:7" x14ac:dyDescent="0.3">
      <c r="A523" s="1">
        <v>40570</v>
      </c>
      <c r="B523">
        <v>1.557975731708404</v>
      </c>
      <c r="C523">
        <v>2.0049041742533</v>
      </c>
      <c r="D523">
        <v>4.4596929130458207E-4</v>
      </c>
      <c r="E523">
        <v>2.7253613942137322E-2</v>
      </c>
      <c r="F523">
        <v>-3.0256633731223559E-2</v>
      </c>
      <c r="G523">
        <v>-7.5547746591777543E-3</v>
      </c>
    </row>
    <row r="524" spans="1:7" x14ac:dyDescent="0.3">
      <c r="A524" s="1">
        <v>40571</v>
      </c>
      <c r="B524">
        <v>1.5328410014722573</v>
      </c>
      <c r="C524">
        <v>1.9823807269762901</v>
      </c>
      <c r="D524">
        <v>2.611282959136485E-3</v>
      </c>
      <c r="E524">
        <v>2.8887895792732765E-2</v>
      </c>
      <c r="F524">
        <v>-3.4018893231392289E-2</v>
      </c>
      <c r="G524">
        <v>-4.9434917000410472E-3</v>
      </c>
    </row>
    <row r="525" spans="1:7" x14ac:dyDescent="0.3">
      <c r="A525" s="1">
        <v>40574</v>
      </c>
      <c r="B525">
        <v>1.5377380814377721</v>
      </c>
      <c r="C525">
        <v>1.9872097262889901</v>
      </c>
      <c r="D525">
        <v>-6.8080652814828113E-5</v>
      </c>
      <c r="E525">
        <v>2.128748344849396E-2</v>
      </c>
      <c r="F525">
        <v>-2.0334323530904141E-2</v>
      </c>
      <c r="G525">
        <v>-3.4563056983871743E-3</v>
      </c>
    </row>
    <row r="526" spans="1:7" x14ac:dyDescent="0.3">
      <c r="A526" s="1">
        <v>40575</v>
      </c>
      <c r="B526">
        <v>1.5564901742552708</v>
      </c>
      <c r="C526">
        <v>2.0140682902368399</v>
      </c>
      <c r="D526">
        <v>8.1064711303511228E-3</v>
      </c>
      <c r="E526">
        <v>2.9393954578845083E-2</v>
      </c>
      <c r="F526">
        <v>-5.4905622048559977E-3</v>
      </c>
      <c r="G526">
        <v>4.7624356898849918E-3</v>
      </c>
    </row>
    <row r="527" spans="1:7" x14ac:dyDescent="0.3">
      <c r="A527" s="1">
        <v>40576</v>
      </c>
      <c r="B527">
        <v>1.5558975706838689</v>
      </c>
      <c r="C527">
        <v>2.0255329624144802</v>
      </c>
      <c r="D527">
        <v>1.2057275749042251E-2</v>
      </c>
      <c r="E527">
        <v>4.3568986062508586E-2</v>
      </c>
      <c r="F527">
        <v>6.5667135441862534E-3</v>
      </c>
      <c r="G527">
        <v>3.2348139072215787E-2</v>
      </c>
    </row>
    <row r="528" spans="1:7" x14ac:dyDescent="0.3">
      <c r="A528" s="1">
        <v>40577</v>
      </c>
      <c r="B528">
        <v>1.5574674342356465</v>
      </c>
      <c r="C528">
        <v>2.03322275989599</v>
      </c>
      <c r="D528">
        <v>6.119933929732202E-3</v>
      </c>
      <c r="E528">
        <v>5.4538025137389923E-2</v>
      </c>
      <c r="F528">
        <v>1.2686647473918455E-2</v>
      </c>
      <c r="G528">
        <v>4.1455676813376252E-2</v>
      </c>
    </row>
    <row r="529" spans="1:7" x14ac:dyDescent="0.3">
      <c r="A529" s="1">
        <v>40578</v>
      </c>
      <c r="B529">
        <v>1.5630512487248547</v>
      </c>
      <c r="C529">
        <v>2.0329756787390001</v>
      </c>
      <c r="D529">
        <v>-5.8308956461980976E-3</v>
      </c>
      <c r="E529">
        <v>3.0781260645469821E-2</v>
      </c>
      <c r="F529">
        <v>5.30781312008477E-3</v>
      </c>
      <c r="G529">
        <v>3.5624781167178154E-2</v>
      </c>
    </row>
    <row r="530" spans="1:7" x14ac:dyDescent="0.3">
      <c r="A530" s="1">
        <v>40581</v>
      </c>
      <c r="B530">
        <v>1.5683417972685065</v>
      </c>
      <c r="C530">
        <v>2.0474439471755201</v>
      </c>
      <c r="D530">
        <v>9.1777198928681969E-3</v>
      </c>
      <c r="E530">
        <v>2.7023334529981735E-2</v>
      </c>
      <c r="F530">
        <v>2.3158205046575286E-2</v>
      </c>
      <c r="G530">
        <v>1.8808577323087494E-2</v>
      </c>
    </row>
    <row r="531" spans="1:7" x14ac:dyDescent="0.3">
      <c r="A531" s="1">
        <v>40582</v>
      </c>
      <c r="B531">
        <v>1.5730219582233085</v>
      </c>
      <c r="C531">
        <v>2.04941382389041</v>
      </c>
      <c r="D531">
        <v>-2.7102842399120419E-3</v>
      </c>
      <c r="E531">
        <v>2.4313050290069693E-2</v>
      </c>
      <c r="F531">
        <v>1.8332158551674471E-2</v>
      </c>
      <c r="G531">
        <v>2.1271808956822014E-3</v>
      </c>
    </row>
    <row r="532" spans="1:7" x14ac:dyDescent="0.3">
      <c r="A532" s="1">
        <v>40583</v>
      </c>
      <c r="B532">
        <v>1.5701648816616975</v>
      </c>
      <c r="C532">
        <v>2.0505634723564001</v>
      </c>
      <c r="D532">
        <v>4.0067250276010213E-3</v>
      </c>
      <c r="E532">
        <v>8.8666164180715157E-3</v>
      </c>
      <c r="F532">
        <v>2.2338883579275493E-2</v>
      </c>
      <c r="G532">
        <v>-5.3680561136109084E-3</v>
      </c>
    </row>
    <row r="533" spans="1:7" x14ac:dyDescent="0.3">
      <c r="A533" s="1">
        <v>40584</v>
      </c>
      <c r="B533">
        <v>1.5706595059388535</v>
      </c>
      <c r="C533">
        <v>2.0488745339160501</v>
      </c>
      <c r="D533">
        <v>-2.1835627175059713E-3</v>
      </c>
      <c r="E533">
        <v>-6.7420034794674066E-3</v>
      </c>
      <c r="F533">
        <v>2.0155320861769521E-2</v>
      </c>
      <c r="G533">
        <v>-5.5339530584292973E-3</v>
      </c>
    </row>
    <row r="534" spans="1:7" x14ac:dyDescent="0.3">
      <c r="A534" s="1">
        <v>40585</v>
      </c>
      <c r="B534">
        <v>1.577441804577032</v>
      </c>
      <c r="C534">
        <v>2.05367192952788</v>
      </c>
      <c r="D534">
        <v>-1.9849030263485723E-3</v>
      </c>
      <c r="E534">
        <v>-6.6940376751016828E-3</v>
      </c>
      <c r="F534">
        <v>2.6959380730345428E-2</v>
      </c>
      <c r="G534">
        <v>-7.5188560847778696E-3</v>
      </c>
    </row>
    <row r="535" spans="1:7" x14ac:dyDescent="0.3">
      <c r="A535" s="1">
        <v>40588</v>
      </c>
      <c r="B535">
        <v>1.5801930108276006</v>
      </c>
      <c r="C535">
        <v>2.0674879724471298</v>
      </c>
      <c r="D535">
        <v>1.1064836668681188E-2</v>
      </c>
      <c r="E535">
        <v>9.256984175076699E-3</v>
      </c>
      <c r="F535">
        <v>4.8982286314131818E-2</v>
      </c>
      <c r="G535">
        <v>2.0405879163172047E-2</v>
      </c>
    </row>
    <row r="536" spans="1:7" x14ac:dyDescent="0.3">
      <c r="A536" s="1">
        <v>40589</v>
      </c>
      <c r="B536">
        <v>1.5756284683605601</v>
      </c>
      <c r="C536">
        <v>2.1023401901263101</v>
      </c>
      <c r="D536">
        <v>3.9416760146220753E-2</v>
      </c>
      <c r="E536">
        <v>4.8673744321297452E-2</v>
      </c>
      <c r="F536">
        <v>8.6256759867936239E-2</v>
      </c>
      <c r="G536">
        <v>5.9264578898398756E-2</v>
      </c>
    </row>
    <row r="537" spans="1:7" x14ac:dyDescent="0.3">
      <c r="A537" s="1">
        <v>40590</v>
      </c>
      <c r="B537">
        <v>1.5831632462715044</v>
      </c>
      <c r="C537">
        <v>2.1081646857765701</v>
      </c>
      <c r="D537">
        <v>-1.7102822606842594E-3</v>
      </c>
      <c r="E537">
        <v>4.6963462060613193E-2</v>
      </c>
      <c r="F537">
        <v>8.454647760725198E-2</v>
      </c>
      <c r="G537">
        <v>6.4817909261260409E-2</v>
      </c>
    </row>
    <row r="538" spans="1:7" x14ac:dyDescent="0.3">
      <c r="A538" s="1">
        <v>40591</v>
      </c>
      <c r="B538">
        <v>1.5852915376436743</v>
      </c>
      <c r="C538">
        <v>2.1184569399469999</v>
      </c>
      <c r="D538">
        <v>8.1639627982599272E-3</v>
      </c>
      <c r="E538">
        <v>3.9484510194682354E-2</v>
      </c>
      <c r="F538">
        <v>9.2710440405511907E-2</v>
      </c>
      <c r="G538">
        <v>6.9005959251330351E-2</v>
      </c>
    </row>
    <row r="539" spans="1:7" x14ac:dyDescent="0.3">
      <c r="A539" s="1">
        <v>40592</v>
      </c>
      <c r="B539">
        <v>1.5861281312637212</v>
      </c>
      <c r="C539">
        <v>2.1104584859207698</v>
      </c>
      <c r="D539">
        <v>-8.8350476462770722E-3</v>
      </c>
      <c r="E539">
        <v>4.6844078916722154E-2</v>
      </c>
      <c r="F539">
        <v>8.6555796164163201E-2</v>
      </c>
      <c r="G539">
        <v>6.0170911605053279E-2</v>
      </c>
    </row>
    <row r="540" spans="1:7" x14ac:dyDescent="0.3">
      <c r="A540" s="1">
        <v>40596</v>
      </c>
      <c r="B540">
        <v>1.5583893583667452</v>
      </c>
      <c r="C540">
        <v>2.0802679244147599</v>
      </c>
      <c r="D540">
        <v>-2.4517886090338337E-3</v>
      </c>
      <c r="E540">
        <v>6.7971513877214118E-2</v>
      </c>
      <c r="F540">
        <v>8.6342950125840368E-2</v>
      </c>
      <c r="G540">
        <v>5.1605926999170881E-2</v>
      </c>
    </row>
    <row r="541" spans="1:7" x14ac:dyDescent="0.3">
      <c r="A541" s="1">
        <v>40597</v>
      </c>
      <c r="B541">
        <v>1.5461871879410962</v>
      </c>
      <c r="C541">
        <v>2.0645067506797599</v>
      </c>
      <c r="D541">
        <v>-3.5590033093511053E-3</v>
      </c>
      <c r="E541">
        <v>6.3818351967968256E-2</v>
      </c>
      <c r="F541">
        <v>8.2783946816489262E-2</v>
      </c>
      <c r="G541">
        <v>4.8046923689819776E-2</v>
      </c>
    </row>
    <row r="542" spans="1:7" x14ac:dyDescent="0.3">
      <c r="A542" s="1">
        <v>40598</v>
      </c>
      <c r="B542">
        <v>1.5516478177446986</v>
      </c>
      <c r="C542">
        <v>2.06947960874201</v>
      </c>
      <c r="D542">
        <v>-4.8777174135228307E-4</v>
      </c>
      <c r="E542">
        <v>7.6711449230649986E-2</v>
      </c>
      <c r="F542">
        <v>8.2296175075136979E-2</v>
      </c>
      <c r="G542">
        <v>4.0646714721191746E-2</v>
      </c>
    </row>
    <row r="543" spans="1:7" x14ac:dyDescent="0.3">
      <c r="A543" s="1">
        <v>40599</v>
      </c>
      <c r="B543">
        <v>1.5672852222024174</v>
      </c>
      <c r="C543">
        <v>2.0990542905136</v>
      </c>
      <c r="D543">
        <v>1.3937277313871288E-2</v>
      </c>
      <c r="E543">
        <v>8.5286595057591175E-2</v>
      </c>
      <c r="F543">
        <v>0.10877704352854711</v>
      </c>
      <c r="G543">
        <v>5.4583992035063034E-2</v>
      </c>
    </row>
    <row r="544" spans="1:7" x14ac:dyDescent="0.3">
      <c r="A544" s="1">
        <v>40602</v>
      </c>
      <c r="B544">
        <v>1.567723798809344</v>
      </c>
      <c r="C544">
        <v>2.09157646865386</v>
      </c>
      <c r="D544">
        <v>-7.9163984666665854E-3</v>
      </c>
      <c r="E544">
        <v>7.43129443404833E-2</v>
      </c>
      <c r="F544">
        <v>0.10132048233580115</v>
      </c>
      <c r="G544">
        <v>3.3517639663127818E-2</v>
      </c>
    </row>
    <row r="545" spans="1:7" x14ac:dyDescent="0.3">
      <c r="A545" s="1">
        <v>40603</v>
      </c>
      <c r="B545">
        <v>1.5514688360914386</v>
      </c>
      <c r="C545">
        <v>2.0789249577926299</v>
      </c>
      <c r="D545">
        <v>3.6034518566752105E-3</v>
      </c>
      <c r="E545">
        <v>7.7916396197158511E-2</v>
      </c>
      <c r="F545">
        <v>9.9271960298467299E-2</v>
      </c>
      <c r="G545">
        <v>5.055003189043572E-2</v>
      </c>
    </row>
    <row r="546" spans="1:7" x14ac:dyDescent="0.3">
      <c r="A546" s="1">
        <v>40604</v>
      </c>
      <c r="B546">
        <v>1.5553555222004087</v>
      </c>
      <c r="C546">
        <v>2.0809718259980698</v>
      </c>
      <c r="D546">
        <v>-1.8398179035301609E-3</v>
      </c>
      <c r="E546">
        <v>7.6144658946443178E-2</v>
      </c>
      <c r="F546">
        <v>9.7432142394937138E-2</v>
      </c>
      <c r="G546">
        <v>5.5810335415539036E-2</v>
      </c>
    </row>
    <row r="547" spans="1:7" x14ac:dyDescent="0.3">
      <c r="A547" s="1">
        <v>40605</v>
      </c>
      <c r="B547">
        <v>1.5736259626765117</v>
      </c>
      <c r="C547">
        <v>2.1038309039660001</v>
      </c>
      <c r="D547">
        <v>4.5886374918273631E-3</v>
      </c>
      <c r="E547">
        <v>7.2626825307919418E-2</v>
      </c>
      <c r="F547">
        <v>0.1020207798867645</v>
      </c>
      <c r="G547">
        <v>6.713626310306342E-2</v>
      </c>
    </row>
    <row r="548" spans="1:7" x14ac:dyDescent="0.3">
      <c r="A548" s="1">
        <v>40606</v>
      </c>
      <c r="B548">
        <v>1.568585996775794</v>
      </c>
      <c r="C548">
        <v>2.1063887131229899</v>
      </c>
      <c r="D548">
        <v>7.5977750577074232E-3</v>
      </c>
      <c r="E548">
        <v>6.816732461658459E-2</v>
      </c>
      <c r="F548">
        <v>0.11173631067909318</v>
      </c>
      <c r="G548">
        <v>7.4734038160770844E-2</v>
      </c>
    </row>
    <row r="549" spans="1:7" x14ac:dyDescent="0.3">
      <c r="A549" s="1">
        <v>40609</v>
      </c>
      <c r="B549">
        <v>1.5544671645608412</v>
      </c>
      <c r="C549">
        <v>2.0864069884592702</v>
      </c>
      <c r="D549">
        <v>-5.8628924487669209E-3</v>
      </c>
      <c r="E549">
        <v>6.2015393884283565E-2</v>
      </c>
      <c r="F549">
        <v>7.7725111339208786E-2</v>
      </c>
      <c r="G549">
        <v>6.3886524075548179E-2</v>
      </c>
    </row>
    <row r="550" spans="1:7" x14ac:dyDescent="0.3">
      <c r="A550" s="1">
        <v>40610</v>
      </c>
      <c r="B550">
        <v>1.5617757347983501</v>
      </c>
      <c r="C550">
        <v>2.0997348450416702</v>
      </c>
      <c r="D550">
        <v>6.0192863448911282E-3</v>
      </c>
      <c r="E550">
        <v>6.8034680229174693E-2</v>
      </c>
      <c r="F550">
        <v>8.5880294866288232E-2</v>
      </c>
      <c r="G550">
        <v>7.5268443544614483E-2</v>
      </c>
    </row>
    <row r="551" spans="1:7" x14ac:dyDescent="0.3">
      <c r="A551" s="1">
        <v>40611</v>
      </c>
      <c r="B551">
        <v>1.5566828105186721</v>
      </c>
      <c r="C551">
        <v>2.09195715430661</v>
      </c>
      <c r="D551">
        <v>-2.6847664553821815E-3</v>
      </c>
      <c r="E551">
        <v>5.6172193880924315E-2</v>
      </c>
      <c r="F551">
        <v>8.319552841090605E-2</v>
      </c>
      <c r="G551">
        <v>7.9330398927499601E-2</v>
      </c>
    </row>
    <row r="552" spans="1:7" x14ac:dyDescent="0.3">
      <c r="A552" s="1">
        <v>40612</v>
      </c>
      <c r="B552">
        <v>1.5380861372013888</v>
      </c>
      <c r="C552">
        <v>2.0709789874636</v>
      </c>
      <c r="D552">
        <v>-2.3814935257266967E-3</v>
      </c>
      <c r="E552">
        <v>5.650098459510966E-2</v>
      </c>
      <c r="F552">
        <v>8.0814034885179353E-2</v>
      </c>
      <c r="G552">
        <v>7.4833143146784131E-2</v>
      </c>
    </row>
    <row r="553" spans="1:7" x14ac:dyDescent="0.3">
      <c r="A553" s="1">
        <v>40613</v>
      </c>
      <c r="B553">
        <v>1.543473295616633</v>
      </c>
      <c r="C553">
        <v>2.0728048418552998</v>
      </c>
      <c r="D553">
        <v>-3.5613040235444871E-3</v>
      </c>
      <c r="E553">
        <v>4.8932955543964152E-2</v>
      </c>
      <c r="F553">
        <v>5.7799571962035667E-2</v>
      </c>
      <c r="G553">
        <v>7.1271839123239644E-2</v>
      </c>
    </row>
    <row r="554" spans="1:7" x14ac:dyDescent="0.3">
      <c r="A554" s="1">
        <v>40616</v>
      </c>
      <c r="B554">
        <v>1.5380676073632786</v>
      </c>
      <c r="C554">
        <v>2.0567637932965299</v>
      </c>
      <c r="D554">
        <v>-1.0635360305415453E-2</v>
      </c>
      <c r="E554">
        <v>4.2466060982403242E-2</v>
      </c>
      <c r="F554">
        <v>3.9005139149658863E-2</v>
      </c>
      <c r="G554">
        <v>7.7500439533491505E-2</v>
      </c>
    </row>
    <row r="555" spans="1:7" x14ac:dyDescent="0.3">
      <c r="A555" s="1">
        <v>40617</v>
      </c>
      <c r="B555">
        <v>1.5255346516700756</v>
      </c>
      <c r="C555">
        <v>2.0498391259925302</v>
      </c>
      <c r="D555">
        <v>5.608288389203242E-3</v>
      </c>
      <c r="E555">
        <v>4.8074349371606484E-2</v>
      </c>
      <c r="F555">
        <v>4.6266496878001995E-2</v>
      </c>
      <c r="G555">
        <v>8.4157056333575397E-2</v>
      </c>
    </row>
    <row r="556" spans="1:7" x14ac:dyDescent="0.3">
      <c r="A556" s="1">
        <v>40618</v>
      </c>
      <c r="B556">
        <v>1.5064165164699981</v>
      </c>
      <c r="C556">
        <v>2.0387056706879201</v>
      </c>
      <c r="D556">
        <v>7.9846798954674725E-3</v>
      </c>
      <c r="E556">
        <v>4.4994192598392768E-2</v>
      </c>
      <c r="F556">
        <v>5.4251176773469467E-2</v>
      </c>
      <c r="G556">
        <v>9.3976478912524586E-2</v>
      </c>
    </row>
    <row r="557" spans="1:7" x14ac:dyDescent="0.3">
      <c r="A557" s="1">
        <v>40619</v>
      </c>
      <c r="B557">
        <v>1.5137382535310975</v>
      </c>
      <c r="C557">
        <v>2.0426982939832201</v>
      </c>
      <c r="D557">
        <v>-3.329113765799363E-3</v>
      </c>
      <c r="E557">
        <v>2.2483186863726523E-3</v>
      </c>
      <c r="F557">
        <v>5.0922063007670104E-2</v>
      </c>
      <c r="G557">
        <v>8.8505078554308891E-2</v>
      </c>
    </row>
    <row r="558" spans="1:7" x14ac:dyDescent="0.3">
      <c r="A558" s="1">
        <v>40620</v>
      </c>
      <c r="B558">
        <v>1.5166247241516624</v>
      </c>
      <c r="C558">
        <v>2.0618340352884998</v>
      </c>
      <c r="D558">
        <v>1.6249270684714823E-2</v>
      </c>
      <c r="E558">
        <v>2.0207871631771734E-2</v>
      </c>
      <c r="F558">
        <v>6.7171333692384927E-2</v>
      </c>
      <c r="G558">
        <v>0.10475434923902371</v>
      </c>
    </row>
    <row r="559" spans="1:7" x14ac:dyDescent="0.3">
      <c r="A559" s="1">
        <v>40623</v>
      </c>
      <c r="B559">
        <v>1.5347745266530373</v>
      </c>
      <c r="C559">
        <v>2.0896224733900102</v>
      </c>
      <c r="D559">
        <v>9.6386356001354478E-3</v>
      </c>
      <c r="E559">
        <v>3.0517592079924327E-2</v>
      </c>
      <c r="F559">
        <v>9.7053298779725461E-2</v>
      </c>
      <c r="G559">
        <v>0.11627665420719513</v>
      </c>
    </row>
    <row r="560" spans="1:7" x14ac:dyDescent="0.3">
      <c r="A560" s="1">
        <v>40624</v>
      </c>
      <c r="B560">
        <v>1.5317164767075697</v>
      </c>
      <c r="C560">
        <v>2.0838449578855101</v>
      </c>
      <c r="D560">
        <v>-2.7194655590325745E-3</v>
      </c>
      <c r="E560">
        <v>2.7798126520891753E-2</v>
      </c>
      <c r="F560">
        <v>9.8221429007139704E-2</v>
      </c>
      <c r="G560">
        <v>0.11920973671234059</v>
      </c>
    </row>
    <row r="561" spans="1:7" x14ac:dyDescent="0.3">
      <c r="A561" s="1">
        <v>40625</v>
      </c>
      <c r="B561">
        <v>1.537078613589034</v>
      </c>
      <c r="C561">
        <v>2.0898591808497602</v>
      </c>
      <c r="D561">
        <v>6.5208608278588542E-4</v>
      </c>
      <c r="E561">
        <v>2.8450212603677638E-2</v>
      </c>
      <c r="F561">
        <v>9.887351508992559E-2</v>
      </c>
      <c r="G561">
        <v>0.11724495133855184</v>
      </c>
    </row>
    <row r="562" spans="1:7" x14ac:dyDescent="0.3">
      <c r="A562" s="1">
        <v>40626</v>
      </c>
      <c r="B562">
        <v>1.5511071185953478</v>
      </c>
      <c r="C562">
        <v>2.0994899462452099</v>
      </c>
      <c r="D562">
        <v>-4.3977396108640932E-3</v>
      </c>
      <c r="E562">
        <v>2.6504261601847379E-2</v>
      </c>
      <c r="F562">
        <v>9.4475775479061497E-2</v>
      </c>
      <c r="G562">
        <v>0.11284721172768775</v>
      </c>
    </row>
    <row r="563" spans="1:7" x14ac:dyDescent="0.3">
      <c r="A563" s="1">
        <v>40627</v>
      </c>
      <c r="B563">
        <v>1.5535307574345731</v>
      </c>
      <c r="C563">
        <v>2.1031044571620998</v>
      </c>
      <c r="D563">
        <v>1.1908720776645509E-3</v>
      </c>
      <c r="E563">
        <v>3.1254136988863035E-2</v>
      </c>
      <c r="F563">
        <v>9.5072488956831291E-2</v>
      </c>
      <c r="G563">
        <v>0.1140380838053523</v>
      </c>
    </row>
    <row r="564" spans="1:7" x14ac:dyDescent="0.3">
      <c r="A564" s="1">
        <v>40630</v>
      </c>
      <c r="B564">
        <v>1.5490072878761731</v>
      </c>
      <c r="C564">
        <v>2.1112626528226701</v>
      </c>
      <c r="D564">
        <v>1.2681665218970295E-2</v>
      </c>
      <c r="E564">
        <v>3.0486296635314325E-2</v>
      </c>
      <c r="F564">
        <v>0.11532692240160092</v>
      </c>
      <c r="G564">
        <v>0.14258053634373824</v>
      </c>
    </row>
    <row r="565" spans="1:7" x14ac:dyDescent="0.3">
      <c r="A565" s="1">
        <v>40631</v>
      </c>
      <c r="B565">
        <v>1.5585598443422883</v>
      </c>
      <c r="C565">
        <v>2.1141284712159099</v>
      </c>
      <c r="D565">
        <v>-6.6867380728754533E-3</v>
      </c>
      <c r="E565">
        <v>2.3799558562438872E-2</v>
      </c>
      <c r="F565">
        <v>0.10602890136958876</v>
      </c>
      <c r="G565">
        <v>0.13491679716232152</v>
      </c>
    </row>
    <row r="566" spans="1:7" x14ac:dyDescent="0.3">
      <c r="A566" s="1">
        <v>40632</v>
      </c>
      <c r="B566">
        <v>1.5657522486850786</v>
      </c>
      <c r="C566">
        <v>2.1368005010915101</v>
      </c>
      <c r="D566">
        <v>1.5479625532810015E-2</v>
      </c>
      <c r="E566">
        <v>4.7195582561915472E-2</v>
      </c>
      <c r="F566">
        <v>0.12150852690239877</v>
      </c>
      <c r="G566">
        <v>0.14851606489771663</v>
      </c>
    </row>
    <row r="567" spans="1:7" x14ac:dyDescent="0.3">
      <c r="A567" s="1">
        <v>40633</v>
      </c>
      <c r="B567">
        <v>1.567292420536714</v>
      </c>
      <c r="C567">
        <v>2.1506538105506898</v>
      </c>
      <c r="D567">
        <v>1.2313137607544267E-2</v>
      </c>
      <c r="E567">
        <v>5.5905268312784528E-2</v>
      </c>
      <c r="F567">
        <v>0.13382166450994304</v>
      </c>
      <c r="G567">
        <v>0.15517722861125183</v>
      </c>
    </row>
    <row r="568" spans="1:7" x14ac:dyDescent="0.3">
      <c r="A568" s="1">
        <v>40634</v>
      </c>
      <c r="B568">
        <v>1.5703549018585639</v>
      </c>
      <c r="C568">
        <v>2.16046726135477</v>
      </c>
      <c r="D568">
        <v>6.7509694822303068E-3</v>
      </c>
      <c r="E568">
        <v>6.4496055698544996E-2</v>
      </c>
      <c r="F568">
        <v>0.14064071464498817</v>
      </c>
      <c r="G568">
        <v>0.16192819809348213</v>
      </c>
    </row>
    <row r="569" spans="1:7" x14ac:dyDescent="0.3">
      <c r="A569" s="1">
        <v>40637</v>
      </c>
      <c r="B569">
        <v>1.5702078602965495</v>
      </c>
      <c r="C569">
        <v>2.1704087568093202</v>
      </c>
      <c r="D569">
        <v>1.0088537016564647E-2</v>
      </c>
      <c r="E569">
        <v>6.2398180165574857E-2</v>
      </c>
      <c r="F569">
        <v>0.12444557085242725</v>
      </c>
      <c r="G569">
        <v>0.17898359598981717</v>
      </c>
    </row>
    <row r="570" spans="1:7" x14ac:dyDescent="0.3">
      <c r="A570" s="1">
        <v>40638</v>
      </c>
      <c r="B570">
        <v>1.5709246574063984</v>
      </c>
      <c r="C570">
        <v>2.1746668155989202</v>
      </c>
      <c r="D570">
        <v>3.5412616797509955E-3</v>
      </c>
      <c r="E570">
        <v>6.5939441845325852E-2</v>
      </c>
      <c r="F570">
        <v>0.13381772817837634</v>
      </c>
      <c r="G570">
        <v>0.16459898882384616</v>
      </c>
    </row>
    <row r="571" spans="1:7" x14ac:dyDescent="0.3">
      <c r="A571" s="1">
        <v>40639</v>
      </c>
      <c r="B571">
        <v>1.5740118040365081</v>
      </c>
      <c r="C571">
        <v>2.1541125100240399</v>
      </c>
      <c r="D571">
        <v>-2.3641452204989921E-2</v>
      </c>
      <c r="E571">
        <v>4.8160882089102852E-2</v>
      </c>
      <c r="F571">
        <v>0.11017627597338642</v>
      </c>
      <c r="G571">
        <v>0.12588599342831164</v>
      </c>
    </row>
    <row r="572" spans="1:7" x14ac:dyDescent="0.3">
      <c r="A572" s="1">
        <v>40640</v>
      </c>
      <c r="B572">
        <v>1.5726965067305203</v>
      </c>
      <c r="C572">
        <v>2.1502864551855798</v>
      </c>
      <c r="D572">
        <v>-2.5107575324723186E-3</v>
      </c>
      <c r="E572">
        <v>3.9630838211739405E-2</v>
      </c>
      <c r="F572">
        <v>0.1076655184409141</v>
      </c>
      <c r="G572">
        <v>0.12551113307802764</v>
      </c>
    </row>
    <row r="573" spans="1:7" x14ac:dyDescent="0.3">
      <c r="A573" s="1">
        <v>40641</v>
      </c>
      <c r="B573">
        <v>1.5670586177233909</v>
      </c>
      <c r="C573">
        <v>2.1470079693200699</v>
      </c>
      <c r="D573">
        <v>2.3594031416194206E-3</v>
      </c>
      <c r="E573">
        <v>4.4675007808741007E-2</v>
      </c>
      <c r="F573">
        <v>0.10084720168966532</v>
      </c>
      <c r="G573">
        <v>0.12787053621964706</v>
      </c>
    </row>
    <row r="574" spans="1:7" x14ac:dyDescent="0.3">
      <c r="A574" s="1">
        <v>40644</v>
      </c>
      <c r="B574">
        <v>1.5638489519825578</v>
      </c>
      <c r="C574">
        <v>2.13794603937224</v>
      </c>
      <c r="D574">
        <v>-5.8522642069966935E-3</v>
      </c>
      <c r="E574">
        <v>4.4765541151015498E-2</v>
      </c>
      <c r="F574">
        <v>9.5882059412485621E-2</v>
      </c>
      <c r="G574">
        <v>8.9140055933018214E-2</v>
      </c>
    </row>
    <row r="575" spans="1:7" x14ac:dyDescent="0.3">
      <c r="A575" s="1">
        <v>40645</v>
      </c>
      <c r="B575">
        <v>1.5541612338602819</v>
      </c>
      <c r="C575">
        <v>2.1192732346786398</v>
      </c>
      <c r="D575">
        <v>-8.9850865713243522E-3</v>
      </c>
      <c r="E575">
        <v>3.5780454579691146E-2</v>
      </c>
      <c r="F575">
        <v>8.8881875867509841E-2</v>
      </c>
      <c r="G575">
        <v>8.2187838192408158E-2</v>
      </c>
    </row>
    <row r="576" spans="1:7" x14ac:dyDescent="0.3">
      <c r="A576" s="1">
        <v>40646</v>
      </c>
      <c r="B576">
        <v>1.5602379103647452</v>
      </c>
      <c r="C576">
        <v>2.1376043704230798</v>
      </c>
      <c r="D576">
        <v>1.2254459239976701E-2</v>
      </c>
      <c r="E576">
        <v>5.8670274125083299E-2</v>
      </c>
      <c r="F576">
        <v>0.10113633510748654</v>
      </c>
      <c r="G576">
        <v>9.7675413274742162E-2</v>
      </c>
    </row>
    <row r="577" spans="1:7" x14ac:dyDescent="0.3">
      <c r="A577" s="1">
        <v>40647</v>
      </c>
      <c r="B577">
        <v>1.5597670265396681</v>
      </c>
      <c r="C577">
        <v>2.1393829983615902</v>
      </c>
      <c r="D577">
        <v>2.2495117635874529E-3</v>
      </c>
      <c r="E577">
        <v>5.531149749946751E-2</v>
      </c>
      <c r="F577">
        <v>0.10338584687107399</v>
      </c>
      <c r="G577">
        <v>0.1015779943774695</v>
      </c>
    </row>
    <row r="578" spans="1:7" x14ac:dyDescent="0.3">
      <c r="A578" s="1">
        <v>40648</v>
      </c>
      <c r="B578">
        <v>1.5613706595848535</v>
      </c>
      <c r="C578">
        <v>2.1507681036191801</v>
      </c>
      <c r="D578">
        <v>9.7814722124045517E-3</v>
      </c>
      <c r="E578">
        <v>5.7108289816404589E-2</v>
      </c>
      <c r="F578">
        <v>0.10210248241479736</v>
      </c>
      <c r="G578">
        <v>0.11135946658987406</v>
      </c>
    </row>
    <row r="579" spans="1:7" x14ac:dyDescent="0.3">
      <c r="A579" s="1">
        <v>40651</v>
      </c>
      <c r="B579">
        <v>1.5507269734695788</v>
      </c>
      <c r="C579">
        <v>2.1338177650347099</v>
      </c>
      <c r="D579">
        <v>-6.3066524691954839E-3</v>
      </c>
      <c r="E579">
        <v>3.7881480428293646E-2</v>
      </c>
      <c r="F579">
        <v>4.9925389261805453E-2</v>
      </c>
      <c r="G579">
        <v>8.9409899456487807E-2</v>
      </c>
    </row>
    <row r="580" spans="1:7" x14ac:dyDescent="0.3">
      <c r="A580" s="1">
        <v>40652</v>
      </c>
      <c r="B580">
        <v>1.55422678572402</v>
      </c>
      <c r="C580">
        <v>2.13783662366385</v>
      </c>
      <c r="D580">
        <v>5.1904637469890602E-4</v>
      </c>
      <c r="E580">
        <v>3.8400526802992552E-2</v>
      </c>
      <c r="F580">
        <v>5.9279483282781431E-2</v>
      </c>
      <c r="G580">
        <v>0.10612356219950358</v>
      </c>
    </row>
    <row r="581" spans="1:7" x14ac:dyDescent="0.3">
      <c r="A581" s="1">
        <v>40653</v>
      </c>
      <c r="B581">
        <v>1.5749720981174571</v>
      </c>
      <c r="C581">
        <v>2.1493118809243299</v>
      </c>
      <c r="D581">
        <v>-9.2700551329572001E-3</v>
      </c>
      <c r="E581">
        <v>1.9491836069899904E-2</v>
      </c>
      <c r="F581">
        <v>5.0009428149824231E-2</v>
      </c>
      <c r="G581">
        <v>0.11654513484962536</v>
      </c>
    </row>
    <row r="582" spans="1:7" x14ac:dyDescent="0.3">
      <c r="A582" s="1">
        <v>40654</v>
      </c>
      <c r="B582">
        <v>1.5812502400740298</v>
      </c>
      <c r="C582">
        <v>2.1514760062059399</v>
      </c>
      <c r="D582">
        <v>-4.114016674962695E-3</v>
      </c>
      <c r="E582">
        <v>1.8097284953969783E-2</v>
      </c>
      <c r="F582">
        <v>4.5895411474861536E-2</v>
      </c>
      <c r="G582">
        <v>0.11631871396110949</v>
      </c>
    </row>
    <row r="583" spans="1:7" x14ac:dyDescent="0.3">
      <c r="A583" s="1">
        <v>40658</v>
      </c>
      <c r="B583">
        <v>1.5832764294614963</v>
      </c>
      <c r="C583">
        <v>2.1458891093623702</v>
      </c>
      <c r="D583">
        <v>-7.6130862310361813E-3</v>
      </c>
      <c r="E583">
        <v>1.3038980173347259E-2</v>
      </c>
      <c r="F583">
        <v>4.4780888903562577E-2</v>
      </c>
      <c r="G583">
        <v>0.12149233813421256</v>
      </c>
    </row>
    <row r="584" spans="1:7" x14ac:dyDescent="0.3">
      <c r="A584" s="1">
        <v>40659</v>
      </c>
      <c r="B584">
        <v>1.5909121276953515</v>
      </c>
      <c r="C584">
        <v>2.1457637662238702</v>
      </c>
      <c r="D584">
        <v>-7.7610413723552263E-3</v>
      </c>
      <c r="E584">
        <v>5.2779388009920325E-3</v>
      </c>
      <c r="F584">
        <v>2.3082570217336063E-2</v>
      </c>
      <c r="G584">
        <v>0.10836916527492724</v>
      </c>
    </row>
    <row r="585" spans="1:7" x14ac:dyDescent="0.3">
      <c r="A585" s="1">
        <v>40660</v>
      </c>
      <c r="B585">
        <v>1.5987268266312187</v>
      </c>
      <c r="C585">
        <v>2.1429661146005801</v>
      </c>
      <c r="D585">
        <v>-1.0612350559157324E-2</v>
      </c>
      <c r="E585">
        <v>-1.8016076977135587E-2</v>
      </c>
      <c r="F585">
        <v>1.2470219658178738E-2</v>
      </c>
      <c r="G585">
        <v>9.7310845424465331E-2</v>
      </c>
    </row>
    <row r="586" spans="1:7" x14ac:dyDescent="0.3">
      <c r="A586" s="1">
        <v>40661</v>
      </c>
      <c r="B586">
        <v>1.5996498349948718</v>
      </c>
      <c r="C586">
        <v>2.1432571329964998</v>
      </c>
      <c r="D586">
        <v>-6.3198996773339289E-4</v>
      </c>
      <c r="E586">
        <v>-1.1961328871993526E-2</v>
      </c>
      <c r="F586">
        <v>1.1838229690445345E-2</v>
      </c>
      <c r="G586">
        <v>9.4067572497595231E-2</v>
      </c>
    </row>
    <row r="587" spans="1:7" x14ac:dyDescent="0.3">
      <c r="A587" s="1">
        <v>40662</v>
      </c>
      <c r="B587">
        <v>1.600001383095905</v>
      </c>
      <c r="C587">
        <v>2.1453649079958499</v>
      </c>
      <c r="D587">
        <v>1.7562268983168927E-3</v>
      </c>
      <c r="E587">
        <v>-2.5684727506486649E-2</v>
      </c>
      <c r="F587">
        <v>2.1510855055428824E-2</v>
      </c>
      <c r="G587">
        <v>9.5823799395912124E-2</v>
      </c>
    </row>
    <row r="588" spans="1:7" x14ac:dyDescent="0.3">
      <c r="A588" s="1">
        <v>40665</v>
      </c>
      <c r="B588">
        <v>1.5967038592518259</v>
      </c>
      <c r="C588">
        <v>2.1362679519921501</v>
      </c>
      <c r="D588">
        <v>-5.7994321596206433E-3</v>
      </c>
      <c r="E588">
        <v>-5.0548266755881865E-2</v>
      </c>
      <c r="F588">
        <v>9.3591514508357676E-3</v>
      </c>
      <c r="G588">
        <v>8.1985976758755186E-2</v>
      </c>
    </row>
    <row r="589" spans="1:7" x14ac:dyDescent="0.3">
      <c r="A589" s="1">
        <v>40666</v>
      </c>
      <c r="B589">
        <v>1.5888310036017055</v>
      </c>
      <c r="C589">
        <v>2.12468848857494</v>
      </c>
      <c r="D589">
        <v>-3.7066077670897535E-3</v>
      </c>
      <c r="E589">
        <v>-5.4254874522971619E-2</v>
      </c>
      <c r="F589">
        <v>-1.9452313739614091E-3</v>
      </c>
      <c r="G589">
        <v>6.6222093242623181E-2</v>
      </c>
    </row>
    <row r="590" spans="1:7" x14ac:dyDescent="0.3">
      <c r="A590" s="1">
        <v>40667</v>
      </c>
      <c r="B590">
        <v>1.5841077175659999</v>
      </c>
      <c r="C590">
        <v>2.0982772578721098</v>
      </c>
      <c r="D590">
        <v>-2.1687944667124537E-2</v>
      </c>
      <c r="E590">
        <v>-8.6031356206660803E-2</v>
      </c>
      <c r="F590">
        <v>-2.3633176041085946E-2</v>
      </c>
      <c r="G590">
        <v>3.8414214645766442E-2</v>
      </c>
    </row>
    <row r="591" spans="1:7" x14ac:dyDescent="0.3">
      <c r="A591" s="1">
        <v>40668</v>
      </c>
      <c r="B591">
        <v>1.5793194295499466</v>
      </c>
      <c r="C591">
        <v>2.1165823743772401</v>
      </c>
      <c r="D591">
        <v>2.3093404521183469E-2</v>
      </c>
      <c r="E591">
        <v>-6.6479213365228329E-2</v>
      </c>
      <c r="F591">
        <v>-5.3977151990247663E-4</v>
      </c>
      <c r="G591">
        <v>6.7338514813148009E-2</v>
      </c>
    </row>
    <row r="592" spans="1:7" x14ac:dyDescent="0.3">
      <c r="A592" s="1">
        <v>40669</v>
      </c>
      <c r="B592">
        <v>1.5838708201569682</v>
      </c>
      <c r="C592">
        <v>2.13970636871696</v>
      </c>
      <c r="D592">
        <v>1.8572603732698312E-2</v>
      </c>
      <c r="E592">
        <v>-2.4265157427540096E-2</v>
      </c>
      <c r="F592">
        <v>2.3895724661562756E-2</v>
      </c>
      <c r="G592">
        <v>8.5911118545846321E-2</v>
      </c>
    </row>
    <row r="593" spans="1:7" x14ac:dyDescent="0.3">
      <c r="A593" s="1">
        <v>40672</v>
      </c>
      <c r="B593">
        <v>1.5894044144311925</v>
      </c>
      <c r="C593">
        <v>2.1321943333129498</v>
      </c>
      <c r="D593">
        <v>-1.3045629678234416E-2</v>
      </c>
      <c r="E593">
        <v>-3.7159432714921614E-2</v>
      </c>
      <c r="F593">
        <v>9.89706861954609E-3</v>
      </c>
      <c r="G593">
        <v>6.639805321465575E-2</v>
      </c>
    </row>
    <row r="594" spans="1:7" x14ac:dyDescent="0.3">
      <c r="A594" s="1">
        <v>40673</v>
      </c>
      <c r="B594">
        <v>1.5994269627079065</v>
      </c>
      <c r="C594">
        <v>2.1403464046029299</v>
      </c>
      <c r="D594">
        <v>-1.8704769867339266E-3</v>
      </c>
      <c r="E594">
        <v>-3.9029909701655541E-2</v>
      </c>
      <c r="F594">
        <v>1.158789565635665E-2</v>
      </c>
      <c r="G594">
        <v>6.0520851200320802E-2</v>
      </c>
    </row>
    <row r="595" spans="1:7" x14ac:dyDescent="0.3">
      <c r="A595" s="1">
        <v>40674</v>
      </c>
      <c r="B595">
        <v>1.5900408280733176</v>
      </c>
      <c r="C595">
        <v>2.1203389860035502</v>
      </c>
      <c r="D595">
        <v>-1.0621283964790784E-2</v>
      </c>
      <c r="E595">
        <v>-4.3798929459449631E-2</v>
      </c>
      <c r="F595">
        <v>9.6661169156586624E-4</v>
      </c>
      <c r="G595">
        <v>5.2083129953035989E-2</v>
      </c>
    </row>
    <row r="596" spans="1:7" x14ac:dyDescent="0.3">
      <c r="A596" s="1">
        <v>40675</v>
      </c>
      <c r="B596">
        <v>1.596340661347754</v>
      </c>
      <c r="C596">
        <v>2.12931099429629</v>
      </c>
      <c r="D596">
        <v>2.6721750183034132E-3</v>
      </c>
      <c r="E596">
        <v>-3.2141667869821866E-2</v>
      </c>
      <c r="F596">
        <v>3.6387867098692794E-3</v>
      </c>
      <c r="G596">
        <v>5.6740207997687975E-2</v>
      </c>
    </row>
    <row r="597" spans="1:7" x14ac:dyDescent="0.3">
      <c r="A597" s="1">
        <v>40676</v>
      </c>
      <c r="B597">
        <v>1.5841925695122656</v>
      </c>
      <c r="C597">
        <v>2.1126745114066798</v>
      </c>
      <c r="D597">
        <v>-4.4883910541217986E-3</v>
      </c>
      <c r="E597">
        <v>-4.8884518163920365E-2</v>
      </c>
      <c r="F597">
        <v>9.7857559611629341E-3</v>
      </c>
      <c r="G597">
        <v>5.2251816943566176E-2</v>
      </c>
    </row>
    <row r="598" spans="1:7" x14ac:dyDescent="0.3">
      <c r="A598" s="1">
        <v>40679</v>
      </c>
      <c r="B598">
        <v>1.5677381894729452</v>
      </c>
      <c r="C598">
        <v>2.0861698877677499</v>
      </c>
      <c r="D598">
        <v>-1.0050243599609487E-2</v>
      </c>
      <c r="E598">
        <v>-7.0965745739521857E-2</v>
      </c>
      <c r="F598">
        <v>-1.0528342157317905E-2</v>
      </c>
      <c r="G598">
        <v>-8.2800234709452525E-3</v>
      </c>
    </row>
    <row r="599" spans="1:7" x14ac:dyDescent="0.3">
      <c r="A599" s="1">
        <v>40680</v>
      </c>
      <c r="B599">
        <v>1.568061574171808</v>
      </c>
      <c r="C599">
        <v>2.0706859576716199</v>
      </c>
      <c r="D599">
        <v>-1.5807314794992866E-2</v>
      </c>
      <c r="E599">
        <v>-8.6773060534514723E-2</v>
      </c>
      <c r="F599">
        <v>-4.2584927637025594E-2</v>
      </c>
      <c r="G599">
        <v>-2.2377056005253859E-2</v>
      </c>
    </row>
    <row r="600" spans="1:7" x14ac:dyDescent="0.3">
      <c r="A600" s="1">
        <v>40681</v>
      </c>
      <c r="B600">
        <v>1.5794189119404303</v>
      </c>
      <c r="C600">
        <v>2.0878815534122301</v>
      </c>
      <c r="D600">
        <v>5.8382579719880034E-3</v>
      </c>
      <c r="E600">
        <v>-7.4628150093331236E-2</v>
      </c>
      <c r="F600">
        <v>-3.674666966503759E-2</v>
      </c>
      <c r="G600">
        <v>-2.4702760831525783E-2</v>
      </c>
    </row>
    <row r="601" spans="1:7" x14ac:dyDescent="0.3">
      <c r="A601" s="1">
        <v>40682</v>
      </c>
      <c r="B601">
        <v>1.5823666267451246</v>
      </c>
      <c r="C601">
        <v>2.0915225148723202</v>
      </c>
      <c r="D601">
        <v>6.9324665539571839E-4</v>
      </c>
      <c r="E601">
        <v>-7.4453949812634423E-2</v>
      </c>
      <c r="F601">
        <v>-3.6053423009641872E-2</v>
      </c>
      <c r="G601">
        <v>-1.5174466529852992E-2</v>
      </c>
    </row>
    <row r="602" spans="1:7" x14ac:dyDescent="0.3">
      <c r="A602" s="1">
        <v>40683</v>
      </c>
      <c r="B602">
        <v>1.5752611036685957</v>
      </c>
      <c r="C602">
        <v>2.0846501784443698</v>
      </c>
      <c r="D602">
        <v>2.3318664857852056E-4</v>
      </c>
      <c r="E602">
        <v>-6.4950708031098703E-2</v>
      </c>
      <c r="F602">
        <v>-4.5458871961198799E-2</v>
      </c>
      <c r="G602">
        <v>-1.4941279881274472E-2</v>
      </c>
    </row>
    <row r="603" spans="1:7" x14ac:dyDescent="0.3">
      <c r="A603" s="1">
        <v>40686</v>
      </c>
      <c r="B603">
        <v>1.5592886643893431</v>
      </c>
      <c r="C603">
        <v>2.06604876587103</v>
      </c>
      <c r="D603">
        <v>-2.6289732940871779E-3</v>
      </c>
      <c r="E603">
        <v>-6.3465664650223186E-2</v>
      </c>
      <c r="F603">
        <v>-4.1622726168175195E-2</v>
      </c>
      <c r="G603">
        <v>-1.5118464566327816E-2</v>
      </c>
    </row>
    <row r="604" spans="1:7" x14ac:dyDescent="0.3">
      <c r="A604" s="1">
        <v>40687</v>
      </c>
      <c r="B604">
        <v>1.5546601905219335</v>
      </c>
      <c r="C604">
        <v>2.0623757893385402</v>
      </c>
      <c r="D604">
        <v>9.5549733491973043E-4</v>
      </c>
      <c r="E604">
        <v>-6.2510167315303455E-2</v>
      </c>
      <c r="F604">
        <v>-4.1858100910920015E-2</v>
      </c>
      <c r="G604">
        <v>-1.060396392205698E-2</v>
      </c>
    </row>
    <row r="605" spans="1:7" x14ac:dyDescent="0.3">
      <c r="A605" s="1">
        <v>40688</v>
      </c>
      <c r="B605">
        <v>1.560187162749366</v>
      </c>
      <c r="C605">
        <v>2.0766585658682399</v>
      </c>
      <c r="D605">
        <v>8.7558043022673004E-3</v>
      </c>
      <c r="E605">
        <v>-4.6141276781999974E-2</v>
      </c>
      <c r="F605">
        <v>-3.3102296608652715E-2</v>
      </c>
      <c r="G605">
        <v>-1.3603878784373968E-3</v>
      </c>
    </row>
    <row r="606" spans="1:7" x14ac:dyDescent="0.3">
      <c r="A606" s="1">
        <v>40689</v>
      </c>
      <c r="B606">
        <v>1.5679573584936408</v>
      </c>
      <c r="C606">
        <v>2.0917014636614599</v>
      </c>
      <c r="D606">
        <v>7.2727020489451455E-3</v>
      </c>
      <c r="E606">
        <v>-3.1107533360699602E-2</v>
      </c>
      <c r="F606">
        <v>-2.5829594559707569E-2</v>
      </c>
      <c r="G606">
        <v>-8.0249631433635393E-3</v>
      </c>
    </row>
    <row r="607" spans="1:7" x14ac:dyDescent="0.3">
      <c r="A607" s="1">
        <v>40690</v>
      </c>
      <c r="B607">
        <v>1.5729540479441733</v>
      </c>
      <c r="C607">
        <v>2.0920912907064602</v>
      </c>
      <c r="D607">
        <v>-4.6068624055322083E-3</v>
      </c>
      <c r="E607">
        <v>-2.5102045207074486E-2</v>
      </c>
      <c r="F607">
        <v>-4.3118122184210073E-2</v>
      </c>
      <c r="G607">
        <v>-1.2631825548895748E-2</v>
      </c>
    </row>
    <row r="608" spans="1:7" x14ac:dyDescent="0.3">
      <c r="A608" s="1">
        <v>40694</v>
      </c>
      <c r="B608">
        <v>1.5866044193178803</v>
      </c>
      <c r="C608">
        <v>2.1072124689969298</v>
      </c>
      <c r="D608">
        <v>1.4708069167626014E-3</v>
      </c>
      <c r="E608">
        <v>-2.4755475220895384E-2</v>
      </c>
      <c r="F608">
        <v>-6.9504309817156606E-2</v>
      </c>
      <c r="G608">
        <v>-5.0082541186116103E-3</v>
      </c>
    </row>
    <row r="609" spans="1:7" x14ac:dyDescent="0.3">
      <c r="A609" s="1">
        <v>40695</v>
      </c>
      <c r="B609">
        <v>1.563011487706885</v>
      </c>
      <c r="C609">
        <v>2.0769383631467702</v>
      </c>
      <c r="D609">
        <v>-6.6811742391643669E-3</v>
      </c>
      <c r="E609">
        <v>-2.5637217300439108E-2</v>
      </c>
      <c r="F609">
        <v>-7.6185484056320973E-2</v>
      </c>
      <c r="G609">
        <v>-1.627806584960334E-2</v>
      </c>
    </row>
    <row r="610" spans="1:7" x14ac:dyDescent="0.3">
      <c r="A610" s="1">
        <v>40696</v>
      </c>
      <c r="B610">
        <v>1.5644982242910688</v>
      </c>
      <c r="C610">
        <v>2.0802963285432599</v>
      </c>
      <c r="D610">
        <v>1.8712288123059473E-3</v>
      </c>
      <c r="E610">
        <v>-2.0059380721043407E-2</v>
      </c>
      <c r="F610">
        <v>-7.4314255244015026E-2</v>
      </c>
      <c r="G610">
        <v>-2.2004612095004816E-2</v>
      </c>
    </row>
    <row r="611" spans="1:7" x14ac:dyDescent="0.3">
      <c r="A611" s="1">
        <v>40697</v>
      </c>
      <c r="B611">
        <v>1.5497760670448431</v>
      </c>
      <c r="C611">
        <v>2.07017333750025</v>
      </c>
      <c r="D611">
        <v>4.5991662032158764E-3</v>
      </c>
      <c r="E611">
        <v>6.2277301492970061E-3</v>
      </c>
      <c r="F611">
        <v>-7.9803626057363797E-2</v>
      </c>
      <c r="G611">
        <v>-1.740544589178894E-2</v>
      </c>
    </row>
    <row r="612" spans="1:7" x14ac:dyDescent="0.3">
      <c r="A612" s="1">
        <v>40700</v>
      </c>
      <c r="B612">
        <v>1.538656144129825</v>
      </c>
      <c r="C612">
        <v>2.0428659603349502</v>
      </c>
      <c r="D612">
        <v>-1.6187454250281785E-2</v>
      </c>
      <c r="E612">
        <v>-5.162573235486656E-2</v>
      </c>
      <c r="F612">
        <v>-7.3380132249934338E-2</v>
      </c>
      <c r="G612">
        <v>-3.3749294038194932E-2</v>
      </c>
    </row>
    <row r="613" spans="1:7" x14ac:dyDescent="0.3">
      <c r="A613" s="1">
        <v>40701</v>
      </c>
      <c r="B613">
        <v>1.5382860561267551</v>
      </c>
      <c r="C613">
        <v>2.02183684248156</v>
      </c>
      <c r="D613">
        <v>-2.0659029850320199E-2</v>
      </c>
      <c r="E613">
        <v>-7.2284762205186759E-2</v>
      </c>
      <c r="F613">
        <v>-9.6398565241873957E-2</v>
      </c>
      <c r="G613">
        <v>-5.172355743313295E-2</v>
      </c>
    </row>
    <row r="614" spans="1:7" x14ac:dyDescent="0.3">
      <c r="A614" s="1">
        <v>40702</v>
      </c>
      <c r="B614">
        <v>1.5285480329503978</v>
      </c>
      <c r="C614">
        <v>1.9866430636985499</v>
      </c>
      <c r="D614">
        <v>-2.5455755606652808E-2</v>
      </c>
      <c r="E614">
        <v>-8.4694888133605151E-2</v>
      </c>
      <c r="F614">
        <v>-0.12185432084852676</v>
      </c>
      <c r="G614">
        <v>-7.4797819514059061E-2</v>
      </c>
    </row>
    <row r="615" spans="1:7" x14ac:dyDescent="0.3">
      <c r="A615" s="1">
        <v>40703</v>
      </c>
      <c r="B615">
        <v>1.5320890035827679</v>
      </c>
      <c r="C615">
        <v>2.0041535883137001</v>
      </c>
      <c r="D615">
        <v>1.3969553982779992E-2</v>
      </c>
      <c r="E615">
        <v>-6.8854857164091232E-2</v>
      </c>
      <c r="F615">
        <v>-0.10788476686574677</v>
      </c>
      <c r="G615">
        <v>-5.7266961507734582E-2</v>
      </c>
    </row>
    <row r="616" spans="1:7" x14ac:dyDescent="0.3">
      <c r="A616" s="1">
        <v>40704</v>
      </c>
      <c r="B616">
        <v>1.5166474415557234</v>
      </c>
      <c r="C616">
        <v>1.9924597802014401</v>
      </c>
      <c r="D616">
        <v>3.7477539147845462E-3</v>
      </c>
      <c r="E616">
        <v>-5.4485819284515902E-2</v>
      </c>
      <c r="F616">
        <v>-9.8284748743965533E-2</v>
      </c>
      <c r="G616">
        <v>-5.3519207592950035E-2</v>
      </c>
    </row>
    <row r="617" spans="1:7" x14ac:dyDescent="0.3">
      <c r="A617" s="1">
        <v>40707</v>
      </c>
      <c r="B617">
        <v>1.5151181140187004</v>
      </c>
      <c r="C617">
        <v>1.9663084188584199</v>
      </c>
      <c r="D617">
        <v>-2.4622033805997257E-2</v>
      </c>
      <c r="E617">
        <v>-7.7291637054694995E-2</v>
      </c>
      <c r="F617">
        <v>-0.12842566698220281</v>
      </c>
      <c r="G617">
        <v>-7.3114169482735081E-2</v>
      </c>
    </row>
    <row r="618" spans="1:7" x14ac:dyDescent="0.3">
      <c r="A618" s="1">
        <v>40708</v>
      </c>
      <c r="B618">
        <v>1.5297957080122631</v>
      </c>
      <c r="C618">
        <v>1.99836720657421</v>
      </c>
      <c r="D618">
        <v>1.7381193722227462E-2</v>
      </c>
      <c r="E618">
        <v>-5.9910443332467089E-2</v>
      </c>
      <c r="F618">
        <v>-0.12082594547237946</v>
      </c>
      <c r="G618">
        <v>-6.3717655655975092E-2</v>
      </c>
    </row>
    <row r="619" spans="1:7" x14ac:dyDescent="0.3">
      <c r="A619" s="1">
        <v>40709</v>
      </c>
      <c r="B619">
        <v>1.5119954607682589</v>
      </c>
      <c r="C619">
        <v>1.98341572078061</v>
      </c>
      <c r="D619">
        <v>2.8487614504044689E-3</v>
      </c>
      <c r="E619">
        <v>-4.7011438282453355E-2</v>
      </c>
      <c r="F619">
        <v>-0.11797718402197521</v>
      </c>
      <c r="G619">
        <v>-5.7539780439771482E-2</v>
      </c>
    </row>
    <row r="620" spans="1:7" x14ac:dyDescent="0.3">
      <c r="A620" s="1">
        <v>40710</v>
      </c>
      <c r="B620">
        <v>1.5090421669503202</v>
      </c>
      <c r="C620">
        <v>1.98178592428225</v>
      </c>
      <c r="D620">
        <v>1.3234973195785926E-3</v>
      </c>
      <c r="E620">
        <v>-2.9880626167881896E-2</v>
      </c>
      <c r="F620">
        <v>-0.11665368670239662</v>
      </c>
      <c r="G620">
        <v>-7.2465553804907712E-2</v>
      </c>
    </row>
    <row r="621" spans="1:7" x14ac:dyDescent="0.3">
      <c r="A621" s="1">
        <v>40711</v>
      </c>
      <c r="B621">
        <v>1.5062865457068613</v>
      </c>
      <c r="C621">
        <v>1.98293328442947</v>
      </c>
      <c r="D621">
        <v>3.9029813906790167E-3</v>
      </c>
      <c r="E621">
        <v>-3.1815902749190883E-2</v>
      </c>
      <c r="F621">
        <v>-0.10644405284252212</v>
      </c>
      <c r="G621">
        <v>-6.8562572414228695E-2</v>
      </c>
    </row>
    <row r="622" spans="1:7" x14ac:dyDescent="0.3">
      <c r="A622" s="1">
        <v>40714</v>
      </c>
      <c r="B622">
        <v>1.5113111771504402</v>
      </c>
      <c r="C622">
        <v>1.9824283014625299</v>
      </c>
      <c r="D622">
        <v>-5.5296144105190237E-3</v>
      </c>
      <c r="E622">
        <v>-3.8271950463684146E-2</v>
      </c>
      <c r="F622">
        <v>-9.9108641819820154E-2</v>
      </c>
      <c r="G622">
        <v>-8.101135686585037E-2</v>
      </c>
    </row>
    <row r="623" spans="1:7" x14ac:dyDescent="0.3">
      <c r="A623" s="1">
        <v>40715</v>
      </c>
      <c r="B623">
        <v>1.532978741210548</v>
      </c>
      <c r="C623">
        <v>2.0224573970590698</v>
      </c>
      <c r="D623">
        <v>1.8361531536432052E-2</v>
      </c>
      <c r="E623">
        <v>-1.9910418927252316E-2</v>
      </c>
      <c r="F623">
        <v>-8.0747110283388324E-2</v>
      </c>
      <c r="G623">
        <v>-6.3301911412204426E-2</v>
      </c>
    </row>
    <row r="624" spans="1:7" x14ac:dyDescent="0.3">
      <c r="A624" s="1">
        <v>40716</v>
      </c>
      <c r="B624">
        <v>1.5262316838441068</v>
      </c>
      <c r="C624">
        <v>2.0183213322814701</v>
      </c>
      <c r="D624">
        <v>2.6109925888415653E-3</v>
      </c>
      <c r="E624">
        <v>-1.4670453044323573E-2</v>
      </c>
      <c r="F624">
        <v>-7.8136117694546758E-2</v>
      </c>
      <c r="G624">
        <v>-5.6293179212498767E-2</v>
      </c>
    </row>
    <row r="625" spans="1:7" x14ac:dyDescent="0.3">
      <c r="A625" s="1">
        <v>40717</v>
      </c>
      <c r="B625">
        <v>1.5327889350879014</v>
      </c>
      <c r="C625">
        <v>2.02896139775337</v>
      </c>
      <c r="D625">
        <v>4.0828142281053026E-3</v>
      </c>
      <c r="E625">
        <v>-1.1543136151138E-2</v>
      </c>
      <c r="F625">
        <v>-7.4053303466441456E-2</v>
      </c>
      <c r="G625">
        <v>-5.3401237062058016E-2</v>
      </c>
    </row>
    <row r="626" spans="1:7" x14ac:dyDescent="0.3">
      <c r="A626" s="1">
        <v>40718</v>
      </c>
      <c r="B626">
        <v>1.5201062218161239</v>
      </c>
      <c r="C626">
        <v>2.0307029818698199</v>
      </c>
      <c r="D626">
        <v>1.442429738822737E-2</v>
      </c>
      <c r="E626">
        <v>-5.8746430651779313E-3</v>
      </c>
      <c r="F626">
        <v>-5.2015919847177905E-2</v>
      </c>
      <c r="G626">
        <v>-3.8976939673830646E-2</v>
      </c>
    </row>
    <row r="627" spans="1:7" x14ac:dyDescent="0.3">
      <c r="A627" s="1">
        <v>40721</v>
      </c>
      <c r="B627">
        <v>1.5333582450389409</v>
      </c>
      <c r="C627">
        <v>2.03362577630815</v>
      </c>
      <c r="D627">
        <v>-1.0329228784486943E-2</v>
      </c>
      <c r="E627">
        <v>-1.8869711493077812E-2</v>
      </c>
      <c r="F627">
        <v>-4.3339766732418905E-2</v>
      </c>
      <c r="G627">
        <v>-5.5301095604412431E-2</v>
      </c>
    </row>
    <row r="628" spans="1:7" x14ac:dyDescent="0.3">
      <c r="A628" s="1">
        <v>40722</v>
      </c>
      <c r="B628">
        <v>1.5485055019641125</v>
      </c>
      <c r="C628">
        <v>2.06305169093309</v>
      </c>
      <c r="D628">
        <v>1.4278657699768438E-2</v>
      </c>
      <c r="E628">
        <v>-4.5910537933093742E-3</v>
      </c>
      <c r="F628">
        <v>-3.081733593096736E-2</v>
      </c>
      <c r="G628">
        <v>-5.6502063437454009E-2</v>
      </c>
    </row>
    <row r="629" spans="1:7" x14ac:dyDescent="0.3">
      <c r="A629" s="1">
        <v>40723</v>
      </c>
      <c r="B629">
        <v>1.552593383228003</v>
      </c>
      <c r="C629">
        <v>2.0639154756593601</v>
      </c>
      <c r="D629">
        <v>-3.2240965376204578E-3</v>
      </c>
      <c r="E629">
        <v>-7.815150330929832E-3</v>
      </c>
      <c r="F629">
        <v>-3.4041432468587818E-2</v>
      </c>
      <c r="G629">
        <v>-7.2039297582618733E-2</v>
      </c>
    </row>
    <row r="630" spans="1:7" x14ac:dyDescent="0.3">
      <c r="A630" s="1">
        <v>40724</v>
      </c>
      <c r="B630">
        <v>1.5645739291520835</v>
      </c>
      <c r="C630">
        <v>2.0736538124700599</v>
      </c>
      <c r="D630">
        <v>-2.2422091133806887E-3</v>
      </c>
      <c r="E630">
        <v>-1.1528166361073122E-2</v>
      </c>
      <c r="F630">
        <v>-3.6283641581968507E-2</v>
      </c>
      <c r="G630">
        <v>-8.1032476178229729E-2</v>
      </c>
    </row>
    <row r="631" spans="1:7" x14ac:dyDescent="0.3">
      <c r="A631" s="1">
        <v>40725</v>
      </c>
      <c r="B631">
        <v>1.5797847522951018</v>
      </c>
      <c r="C631">
        <v>2.0854823894033299</v>
      </c>
      <c r="D631">
        <v>-3.382246209748363E-3</v>
      </c>
      <c r="E631">
        <v>-8.2292383316571183E-3</v>
      </c>
      <c r="F631">
        <v>-3.3866455632096226E-2</v>
      </c>
      <c r="G631">
        <v>-8.4414722387978092E-2</v>
      </c>
    </row>
    <row r="632" spans="1:7" x14ac:dyDescent="0.3">
      <c r="A632" s="1">
        <v>40729</v>
      </c>
      <c r="B632">
        <v>1.5832375512571142</v>
      </c>
      <c r="C632">
        <v>2.1012076244270199</v>
      </c>
      <c r="D632">
        <v>1.2272436061677716E-2</v>
      </c>
      <c r="E632">
        <v>-2.4271972855012258E-3</v>
      </c>
      <c r="F632">
        <v>-3.7865475390086001E-2</v>
      </c>
      <c r="G632">
        <v>-6.2130632817626097E-2</v>
      </c>
    </row>
    <row r="633" spans="1:7" x14ac:dyDescent="0.3">
      <c r="A633" s="1">
        <v>40730</v>
      </c>
      <c r="B633">
        <v>1.5861528558124958</v>
      </c>
      <c r="C633">
        <v>2.1077300042474998</v>
      </c>
      <c r="D633">
        <v>3.6070752650982918E-3</v>
      </c>
      <c r="E633">
        <v>1.7367332229878851E-2</v>
      </c>
      <c r="F633">
        <v>-3.4258400124987709E-2</v>
      </c>
      <c r="G633">
        <v>-5.6012800020055487E-2</v>
      </c>
    </row>
    <row r="634" spans="1:7" x14ac:dyDescent="0.3">
      <c r="A634" s="1">
        <v>40731</v>
      </c>
      <c r="B634">
        <v>1.5996950495139233</v>
      </c>
      <c r="C634">
        <v>2.12527630201647</v>
      </c>
      <c r="D634">
        <v>4.004104067542702E-3</v>
      </c>
      <c r="E634">
        <v>4.2030466147741752E-2</v>
      </c>
      <c r="F634">
        <v>-3.0254296057445007E-2</v>
      </c>
      <c r="G634">
        <v>-5.4368099094132205E-2</v>
      </c>
    </row>
    <row r="635" spans="1:7" x14ac:dyDescent="0.3">
      <c r="A635" s="1">
        <v>40732</v>
      </c>
      <c r="B635">
        <v>1.5952118600380372</v>
      </c>
      <c r="C635">
        <v>2.1205027958870799</v>
      </c>
      <c r="D635">
        <v>-2.9031665350398583E-4</v>
      </c>
      <c r="E635">
        <v>6.7195905100890574E-2</v>
      </c>
      <c r="F635">
        <v>-1.7498983032714577E-2</v>
      </c>
      <c r="G635">
        <v>-5.4658415747636191E-2</v>
      </c>
    </row>
    <row r="636" spans="1:7" x14ac:dyDescent="0.3">
      <c r="A636" s="1">
        <v>40735</v>
      </c>
      <c r="B636">
        <v>1.5750113860545865</v>
      </c>
      <c r="C636">
        <v>2.09788065037253</v>
      </c>
      <c r="D636">
        <v>-2.4216715310991788E-3</v>
      </c>
      <c r="E636">
        <v>4.7056925672226857E-2</v>
      </c>
      <c r="F636">
        <v>-1.0101068630592458E-2</v>
      </c>
      <c r="G636">
        <v>-4.2242736500414324E-2</v>
      </c>
    </row>
    <row r="637" spans="1:7" x14ac:dyDescent="0.3">
      <c r="A637" s="1">
        <v>40736</v>
      </c>
      <c r="B637">
        <v>1.5675943608670417</v>
      </c>
      <c r="C637">
        <v>2.0943783776020899</v>
      </c>
      <c r="D637">
        <v>3.9147524171045944E-3</v>
      </c>
      <c r="E637">
        <v>5.0971678089331451E-2</v>
      </c>
      <c r="F637">
        <v>-1.6979251593660649E-3</v>
      </c>
      <c r="G637">
        <v>-5.058244332328643E-2</v>
      </c>
    </row>
    <row r="638" spans="1:7" x14ac:dyDescent="0.3">
      <c r="A638" s="1">
        <v>40737</v>
      </c>
      <c r="B638">
        <v>1.5729754341980806</v>
      </c>
      <c r="C638">
        <v>2.1112743548619002</v>
      </c>
      <c r="D638">
        <v>1.1514903928771414E-2</v>
      </c>
      <c r="E638">
        <v>8.7108615824100122E-2</v>
      </c>
      <c r="F638">
        <v>9.816978769405349E-3</v>
      </c>
      <c r="G638">
        <v>-4.1317051158102469E-2</v>
      </c>
    </row>
    <row r="639" spans="1:7" x14ac:dyDescent="0.3">
      <c r="A639" s="1">
        <v>40738</v>
      </c>
      <c r="B639">
        <v>1.5606542255272133</v>
      </c>
      <c r="C639">
        <v>2.0888584379278599</v>
      </c>
      <c r="D639">
        <v>-1.0094708263173047E-2</v>
      </c>
      <c r="E639">
        <v>5.9632713838699614E-2</v>
      </c>
      <c r="F639">
        <v>-2.7772949376769773E-4</v>
      </c>
      <c r="G639">
        <v>-6.1193231633680067E-2</v>
      </c>
    </row>
    <row r="640" spans="1:7" x14ac:dyDescent="0.3">
      <c r="A640" s="1">
        <v>40739</v>
      </c>
      <c r="B640">
        <v>1.5704265765887557</v>
      </c>
      <c r="C640">
        <v>2.0955000506362298</v>
      </c>
      <c r="D640">
        <v>-3.1307383531724575E-3</v>
      </c>
      <c r="E640">
        <v>5.3653214035122909E-2</v>
      </c>
      <c r="F640">
        <v>6.6417757526693322E-3</v>
      </c>
      <c r="G640">
        <v>-6.4323969986852525E-2</v>
      </c>
    </row>
    <row r="641" spans="1:7" x14ac:dyDescent="0.3">
      <c r="A641" s="1">
        <v>40742</v>
      </c>
      <c r="B641">
        <v>1.5615371062300296</v>
      </c>
      <c r="C641">
        <v>2.0733050988298798</v>
      </c>
      <c r="D641">
        <v>-1.330548144762389E-2</v>
      </c>
      <c r="E641">
        <v>3.512125387724141E-2</v>
      </c>
      <c r="F641">
        <v>2.6121044726545861E-3</v>
      </c>
      <c r="G641">
        <v>-7.1841845339979837E-2</v>
      </c>
    </row>
    <row r="642" spans="1:7" x14ac:dyDescent="0.3">
      <c r="A642" s="1">
        <v>40743</v>
      </c>
      <c r="B642">
        <v>1.5835029304216972</v>
      </c>
      <c r="C642">
        <v>2.10846160834476</v>
      </c>
      <c r="D642">
        <v>1.3190685323212659E-2</v>
      </c>
      <c r="E642">
        <v>4.8311939200454068E-2</v>
      </c>
      <c r="F642">
        <v>1.5569603147288724E-2</v>
      </c>
      <c r="G642">
        <v>-4.9381104883809979E-2</v>
      </c>
    </row>
    <row r="643" spans="1:7" x14ac:dyDescent="0.3">
      <c r="A643" s="1">
        <v>40744</v>
      </c>
      <c r="B643">
        <v>1.5791453327803895</v>
      </c>
      <c r="C643">
        <v>2.09153385574225</v>
      </c>
      <c r="D643">
        <v>-1.2570154961202284E-2</v>
      </c>
      <c r="E643">
        <v>4.1271398649770807E-2</v>
      </c>
      <c r="F643">
        <v>2.9994481860864397E-3</v>
      </c>
      <c r="G643">
        <v>-5.7837243170049568E-2</v>
      </c>
    </row>
    <row r="644" spans="1:7" x14ac:dyDescent="0.3">
      <c r="A644" s="1">
        <v>40745</v>
      </c>
      <c r="B644">
        <v>1.5862974851218086</v>
      </c>
      <c r="C644">
        <v>2.1025900181747899</v>
      </c>
      <c r="D644">
        <v>3.9040100911207354E-3</v>
      </c>
      <c r="E644">
        <v>2.6813877204459491E-2</v>
      </c>
      <c r="F644">
        <v>6.9034582772071751E-3</v>
      </c>
      <c r="G644">
        <v>-5.3933233078928833E-2</v>
      </c>
    </row>
    <row r="645" spans="1:7" x14ac:dyDescent="0.3">
      <c r="A645" s="1">
        <v>40746</v>
      </c>
      <c r="B645">
        <v>1.5948691278548202</v>
      </c>
      <c r="C645">
        <v>2.1097979297666098</v>
      </c>
      <c r="D645">
        <v>-1.3637311411915931E-3</v>
      </c>
      <c r="E645">
        <v>2.2839153474426332E-2</v>
      </c>
      <c r="F645">
        <v>8.1687004301027599E-3</v>
      </c>
      <c r="G645">
        <v>-5.5296964220120426E-2</v>
      </c>
    </row>
    <row r="646" spans="1:7" x14ac:dyDescent="0.3">
      <c r="A646" s="1">
        <v>40749</v>
      </c>
      <c r="B646">
        <v>1.5892461495559056</v>
      </c>
      <c r="C646">
        <v>2.1078815327288298</v>
      </c>
      <c r="D646">
        <v>3.706581261134545E-3</v>
      </c>
      <c r="E646">
        <v>8.0386231192282054E-3</v>
      </c>
      <c r="F646">
        <v>-5.1087219948948714E-3</v>
      </c>
      <c r="G646">
        <v>-3.6216255355594473E-2</v>
      </c>
    </row>
    <row r="647" spans="1:7" x14ac:dyDescent="0.3">
      <c r="A647" s="1">
        <v>40750</v>
      </c>
      <c r="B647">
        <v>1.5882466041830723</v>
      </c>
      <c r="C647">
        <v>2.1023755829148998</v>
      </c>
      <c r="D647">
        <v>-4.5064044410967341E-3</v>
      </c>
      <c r="E647">
        <v>3.5322186781314713E-3</v>
      </c>
      <c r="F647">
        <v>-5.0082640304593973E-3</v>
      </c>
      <c r="G647">
        <v>-3.0110309237533883E-2</v>
      </c>
    </row>
    <row r="648" spans="1:7" x14ac:dyDescent="0.3">
      <c r="A648" s="1">
        <v>40751</v>
      </c>
      <c r="B648">
        <v>1.5614213471776397</v>
      </c>
      <c r="C648">
        <v>2.0714005661417598</v>
      </c>
      <c r="D648">
        <v>-4.1497597677073728E-3</v>
      </c>
      <c r="E648">
        <v>9.711687694911042E-3</v>
      </c>
      <c r="F648">
        <v>-9.15802379816677E-3</v>
      </c>
      <c r="G648">
        <v>-3.3628079037507863E-2</v>
      </c>
    </row>
    <row r="649" spans="1:7" x14ac:dyDescent="0.3">
      <c r="A649" s="1">
        <v>40752</v>
      </c>
      <c r="B649">
        <v>1.5619492627318978</v>
      </c>
      <c r="C649">
        <v>2.0758944197978502</v>
      </c>
      <c r="D649">
        <v>3.9659381018322115E-3</v>
      </c>
      <c r="E649">
        <v>-6.0103190302518428E-4</v>
      </c>
      <c r="F649">
        <v>-5.1920856963345585E-3</v>
      </c>
      <c r="G649">
        <v>-3.1418367833992544E-2</v>
      </c>
    </row>
    <row r="650" spans="1:7" x14ac:dyDescent="0.3">
      <c r="A650" s="1">
        <v>40753</v>
      </c>
      <c r="B650">
        <v>1.5583748325354358</v>
      </c>
      <c r="C650">
        <v>2.0675567464427398</v>
      </c>
      <c r="D650">
        <v>-4.7632431586484003E-3</v>
      </c>
      <c r="E650">
        <v>-2.1401785240531268E-3</v>
      </c>
      <c r="F650">
        <v>-9.9553288549829588E-3</v>
      </c>
      <c r="G650">
        <v>-3.6181610992640945E-2</v>
      </c>
    </row>
    <row r="651" spans="1:7" x14ac:dyDescent="0.3">
      <c r="A651" s="1">
        <v>40756</v>
      </c>
      <c r="B651">
        <v>1.554095677699217</v>
      </c>
      <c r="C651">
        <v>2.0570038491403202</v>
      </c>
      <c r="D651">
        <v>-6.2737424662007157E-3</v>
      </c>
      <c r="E651">
        <v>-2.7894656671247908E-3</v>
      </c>
      <c r="F651">
        <v>-1.2889932811087856E-2</v>
      </c>
      <c r="G651">
        <v>-3.2949313532131264E-2</v>
      </c>
    </row>
    <row r="652" spans="1:7" x14ac:dyDescent="0.3">
      <c r="A652" s="1">
        <v>40757</v>
      </c>
      <c r="B652">
        <v>1.5262504343009455</v>
      </c>
      <c r="C652">
        <v>2.0453157843846501</v>
      </c>
      <c r="D652">
        <v>1.6157178642601355E-2</v>
      </c>
      <c r="E652">
        <v>1.3367712975476564E-2</v>
      </c>
      <c r="F652">
        <v>-1.3319203717023775E-3</v>
      </c>
      <c r="G652">
        <v>4.8958097775946285E-3</v>
      </c>
    </row>
    <row r="653" spans="1:7" x14ac:dyDescent="0.3">
      <c r="A653" s="1">
        <v>40758</v>
      </c>
      <c r="B653">
        <v>1.5351384824064143</v>
      </c>
      <c r="C653">
        <v>2.0454028622934399</v>
      </c>
      <c r="D653">
        <v>-8.8009701966789144E-3</v>
      </c>
      <c r="E653">
        <v>4.56674277879765E-3</v>
      </c>
      <c r="F653">
        <v>-1.0132890568381292E-2</v>
      </c>
      <c r="G653">
        <v>-2.6998564940267755E-2</v>
      </c>
    </row>
    <row r="654" spans="1:7" x14ac:dyDescent="0.3">
      <c r="A654" s="1">
        <v>40759</v>
      </c>
      <c r="B654">
        <v>1.4830527155283155</v>
      </c>
      <c r="C654">
        <v>1.9783525175007699</v>
      </c>
      <c r="D654">
        <v>-1.4964577914571286E-2</v>
      </c>
      <c r="E654">
        <v>-2.2670271197451353E-2</v>
      </c>
      <c r="F654">
        <v>-2.5097468482952578E-2</v>
      </c>
      <c r="G654">
        <v>-6.0535746587537353E-2</v>
      </c>
    </row>
    <row r="655" spans="1:7" x14ac:dyDescent="0.3">
      <c r="A655" s="1">
        <v>40760</v>
      </c>
      <c r="B655">
        <v>1.4736280341025561</v>
      </c>
      <c r="C655">
        <v>1.95439757671819</v>
      </c>
      <c r="D655">
        <v>-1.4530259356820396E-2</v>
      </c>
      <c r="E655">
        <v>-4.0807605819370263E-2</v>
      </c>
      <c r="F655">
        <v>-2.3440273589491412E-2</v>
      </c>
      <c r="G655">
        <v>-7.5066005944357972E-2</v>
      </c>
    </row>
    <row r="656" spans="1:7" x14ac:dyDescent="0.3">
      <c r="A656" s="1">
        <v>40763</v>
      </c>
      <c r="B656">
        <v>1.4021389514516622</v>
      </c>
      <c r="C656">
        <v>1.8607435438643101</v>
      </c>
      <c r="D656">
        <v>-2.2164950202986144E-2</v>
      </c>
      <c r="E656">
        <v>-6.6686343436394679E-2</v>
      </c>
      <c r="F656">
        <v>-1.345999231828432E-2</v>
      </c>
      <c r="G656">
        <v>-8.231484948237533E-2</v>
      </c>
    </row>
    <row r="657" spans="1:7" x14ac:dyDescent="0.3">
      <c r="A657" s="1">
        <v>40764</v>
      </c>
      <c r="B657">
        <v>1.4537308317046067</v>
      </c>
      <c r="C657">
        <v>1.9066645551824599</v>
      </c>
      <c r="D657">
        <v>-5.6708689347946262E-3</v>
      </c>
      <c r="E657">
        <v>-7.2357212371189306E-2</v>
      </c>
      <c r="F657">
        <v>-2.2878615167863492E-2</v>
      </c>
      <c r="G657">
        <v>-7.7364434452379172E-2</v>
      </c>
    </row>
    <row r="658" spans="1:7" x14ac:dyDescent="0.3">
      <c r="A658" s="1">
        <v>40765</v>
      </c>
      <c r="B658">
        <v>1.4119982377921767</v>
      </c>
      <c r="C658">
        <v>1.86812022324615</v>
      </c>
      <c r="D658">
        <v>3.1882619761200992E-3</v>
      </c>
      <c r="E658">
        <v>-6.6747278863970472E-2</v>
      </c>
      <c r="F658">
        <v>-1.9690353191743393E-2</v>
      </c>
      <c r="G658">
        <v>-7.684834749456293E-2</v>
      </c>
    </row>
    <row r="659" spans="1:7" x14ac:dyDescent="0.3">
      <c r="A659" s="1">
        <v>40766</v>
      </c>
      <c r="B659">
        <v>1.4578150599652089</v>
      </c>
      <c r="C659">
        <v>1.91345962799811</v>
      </c>
      <c r="D659">
        <v>-4.7741742107221263E-4</v>
      </c>
      <c r="E659">
        <v>-7.1139448702147057E-2</v>
      </c>
      <c r="F659">
        <v>-2.0167770612815605E-2</v>
      </c>
      <c r="G659">
        <v>-7.2837373861513122E-2</v>
      </c>
    </row>
    <row r="660" spans="1:7" x14ac:dyDescent="0.3">
      <c r="A660" s="1">
        <v>40767</v>
      </c>
      <c r="B660">
        <v>1.4639342906314505</v>
      </c>
      <c r="C660">
        <v>1.92560587285699</v>
      </c>
      <c r="D660">
        <v>6.0270141926384024E-3</v>
      </c>
      <c r="E660">
        <v>-7.6627338438279846E-2</v>
      </c>
      <c r="F660">
        <v>1.0481277385820054E-2</v>
      </c>
      <c r="G660">
        <v>-6.6810359668874497E-2</v>
      </c>
    </row>
    <row r="661" spans="1:7" x14ac:dyDescent="0.3">
      <c r="A661" s="1">
        <v>40770</v>
      </c>
      <c r="B661">
        <v>1.4825871296508053</v>
      </c>
      <c r="C661">
        <v>1.9451651483252499</v>
      </c>
      <c r="D661">
        <v>9.0643644890509023E-4</v>
      </c>
      <c r="E661">
        <v>-6.2495455373029252E-2</v>
      </c>
      <c r="F661">
        <v>-1.0165738657485157E-2</v>
      </c>
      <c r="G661">
        <v>-4.0046364825367053E-2</v>
      </c>
    </row>
    <row r="662" spans="1:7" x14ac:dyDescent="0.3">
      <c r="A662" s="1">
        <v>40771</v>
      </c>
      <c r="B662">
        <v>1.4700836437820568</v>
      </c>
      <c r="C662">
        <v>1.9255174081167701</v>
      </c>
      <c r="D662">
        <v>-7.1442543397313152E-3</v>
      </c>
      <c r="E662">
        <v>-6.9639709712761011E-2</v>
      </c>
      <c r="F662">
        <v>-2.1212974387895489E-2</v>
      </c>
      <c r="G662">
        <v>-5.3028877137086816E-2</v>
      </c>
    </row>
    <row r="663" spans="1:7" x14ac:dyDescent="0.3">
      <c r="A663" s="1">
        <v>40772</v>
      </c>
      <c r="B663">
        <v>1.4653288631930943</v>
      </c>
      <c r="C663">
        <v>1.9422658226333001</v>
      </c>
      <c r="D663">
        <v>2.1503195105492479E-2</v>
      </c>
      <c r="E663">
        <v>-3.483103315964442E-2</v>
      </c>
      <c r="F663">
        <v>2.9022071759698953E-4</v>
      </c>
      <c r="G663">
        <v>-3.2218928686989834E-2</v>
      </c>
    </row>
    <row r="664" spans="1:7" x14ac:dyDescent="0.3">
      <c r="A664" s="1">
        <v>40773</v>
      </c>
      <c r="B664">
        <v>1.4117377654155296</v>
      </c>
      <c r="C664">
        <v>1.8813283252154001</v>
      </c>
      <c r="D664">
        <v>-7.3463996403353438E-3</v>
      </c>
      <c r="E664">
        <v>-5.53681181231922E-2</v>
      </c>
      <c r="F664">
        <v>-7.0561789227383542E-3</v>
      </c>
      <c r="G664">
        <v>-3.9798514975903476E-2</v>
      </c>
    </row>
    <row r="665" spans="1:7" x14ac:dyDescent="0.3">
      <c r="A665" s="1">
        <v>40774</v>
      </c>
      <c r="B665">
        <v>1.3953936330906318</v>
      </c>
      <c r="C665">
        <v>1.8731132961346399</v>
      </c>
      <c r="D665">
        <v>8.1291032441377364E-3</v>
      </c>
      <c r="E665">
        <v>-3.4668859917852402E-2</v>
      </c>
      <c r="F665">
        <v>6.6025387319184059E-3</v>
      </c>
      <c r="G665">
        <v>-3.1669411731765962E-2</v>
      </c>
    </row>
    <row r="666" spans="1:7" x14ac:dyDescent="0.3">
      <c r="A666" s="1">
        <v>40777</v>
      </c>
      <c r="B666">
        <v>1.3969040361418452</v>
      </c>
      <c r="C666">
        <v>1.8614246847928799</v>
      </c>
      <c r="D666">
        <v>-1.319901439297344E-2</v>
      </c>
      <c r="E666">
        <v>-5.0408153260755206E-2</v>
      </c>
      <c r="F666">
        <v>-3.1651814014433954E-2</v>
      </c>
      <c r="G666">
        <v>-4.3194950165572177E-2</v>
      </c>
    </row>
    <row r="667" spans="1:7" x14ac:dyDescent="0.3">
      <c r="A667" s="1">
        <v>40778</v>
      </c>
      <c r="B667">
        <v>1.4389352412779717</v>
      </c>
      <c r="C667">
        <v>1.9239638747708501</v>
      </c>
      <c r="D667">
        <v>2.0507984841843685E-2</v>
      </c>
      <c r="E667">
        <v>-2.9900168418911299E-2</v>
      </c>
      <c r="F667">
        <v>-2.5568126560817639E-2</v>
      </c>
      <c r="G667">
        <v>-3.144276962599557E-2</v>
      </c>
    </row>
    <row r="668" spans="1:7" x14ac:dyDescent="0.3">
      <c r="A668" s="1">
        <v>40779</v>
      </c>
      <c r="B668">
        <v>1.447739116814021</v>
      </c>
      <c r="C668">
        <v>1.9218924715598</v>
      </c>
      <c r="D668">
        <v>-1.0875278747099371E-2</v>
      </c>
      <c r="E668">
        <v>-4.4482028427145437E-2</v>
      </c>
      <c r="F668">
        <v>-3.6443405307917009E-2</v>
      </c>
      <c r="G668">
        <v>-4.9590750422040308E-2</v>
      </c>
    </row>
    <row r="669" spans="1:7" x14ac:dyDescent="0.3">
      <c r="A669" s="1">
        <v>40780</v>
      </c>
      <c r="B669">
        <v>1.4280712379116247</v>
      </c>
      <c r="C669">
        <v>1.90620749134391</v>
      </c>
      <c r="D669">
        <v>3.9828986865062532E-3</v>
      </c>
      <c r="E669">
        <v>-3.599272529954245E-2</v>
      </c>
      <c r="F669">
        <v>-3.2460506621410756E-2</v>
      </c>
      <c r="G669">
        <v>-4.1000989330001847E-2</v>
      </c>
    </row>
    <row r="670" spans="1:7" x14ac:dyDescent="0.3">
      <c r="A670" s="1">
        <v>40781</v>
      </c>
      <c r="B670">
        <v>1.4526547643439942</v>
      </c>
      <c r="C670">
        <v>1.93087813033466</v>
      </c>
      <c r="D670">
        <v>8.7112558380564309E-5</v>
      </c>
      <c r="E670">
        <v>-3.1755852973454068E-2</v>
      </c>
      <c r="F670">
        <v>-2.2044165278543026E-2</v>
      </c>
      <c r="G670">
        <v>-4.0913876771620838E-2</v>
      </c>
    </row>
    <row r="671" spans="1:7" x14ac:dyDescent="0.3">
      <c r="A671" s="1">
        <v>40784</v>
      </c>
      <c r="B671">
        <v>1.4852878298709493</v>
      </c>
      <c r="C671">
        <v>1.96883092570086</v>
      </c>
      <c r="D671">
        <v>5.3197298392448911E-3</v>
      </c>
      <c r="E671">
        <v>-2.5638818077393211E-2</v>
      </c>
      <c r="F671">
        <v>-2.5536787488065649E-2</v>
      </c>
      <c r="G671">
        <v>-3.7064953849138771E-2</v>
      </c>
    </row>
    <row r="672" spans="1:7" x14ac:dyDescent="0.3">
      <c r="A672" s="1">
        <v>40785</v>
      </c>
      <c r="B672">
        <v>1.4907372010780309</v>
      </c>
      <c r="C672">
        <v>1.98766932557585</v>
      </c>
      <c r="D672">
        <v>1.3389028667908365E-2</v>
      </c>
      <c r="E672">
        <v>-1.2249789409484624E-2</v>
      </c>
      <c r="F672">
        <v>-8.7655126104086989E-3</v>
      </c>
      <c r="G672">
        <v>-1.6994750942065817E-2</v>
      </c>
    </row>
    <row r="673" spans="1:7" x14ac:dyDescent="0.3">
      <c r="A673" s="1">
        <v>40786</v>
      </c>
      <c r="B673">
        <v>1.4920367099304874</v>
      </c>
      <c r="C673">
        <v>1.9717941063850699</v>
      </c>
      <c r="D673">
        <v>-1.7174728043236609E-2</v>
      </c>
      <c r="E673">
        <v>-2.3150774986520961E-2</v>
      </c>
      <c r="F673">
        <v>-2.5940240653645752E-2</v>
      </c>
      <c r="G673">
        <v>-3.6040707797608817E-2</v>
      </c>
    </row>
    <row r="674" spans="1:7" x14ac:dyDescent="0.3">
      <c r="A674" s="1">
        <v>40787</v>
      </c>
      <c r="B674">
        <v>1.4789958765975699</v>
      </c>
      <c r="C674">
        <v>1.9815757067131501</v>
      </c>
      <c r="D674">
        <v>2.2822433660997676E-2</v>
      </c>
      <c r="E674">
        <v>-1.6485519968124418E-2</v>
      </c>
      <c r="F674">
        <v>-3.1178069926478535E-3</v>
      </c>
      <c r="G674">
        <v>-1.7817440339826796E-2</v>
      </c>
    </row>
    <row r="675" spans="1:7" x14ac:dyDescent="0.3">
      <c r="A675" s="1">
        <v>40788</v>
      </c>
      <c r="B675">
        <v>1.4528482976369252</v>
      </c>
      <c r="C675">
        <v>1.9529511094461001</v>
      </c>
      <c r="D675">
        <v>-2.477018306405343E-3</v>
      </c>
      <c r="E675">
        <v>-1.0161568077851069E-2</v>
      </c>
      <c r="F675">
        <v>-5.5948252990534186E-3</v>
      </c>
      <c r="G675">
        <v>-2.0294458646232361E-2</v>
      </c>
    </row>
    <row r="676" spans="1:7" x14ac:dyDescent="0.3">
      <c r="A676" s="1">
        <v>40792</v>
      </c>
      <c r="B676">
        <v>1.4502242388559958</v>
      </c>
      <c r="C676">
        <v>1.94676599856375</v>
      </c>
      <c r="D676">
        <v>-3.5610521014206586E-3</v>
      </c>
      <c r="E676">
        <v>1.5772217092120178E-2</v>
      </c>
      <c r="F676">
        <v>-2.8749176141288579E-2</v>
      </c>
      <c r="G676">
        <v>3.8446728959601995E-2</v>
      </c>
    </row>
    <row r="677" spans="1:7" x14ac:dyDescent="0.3">
      <c r="A677" s="1">
        <v>40793</v>
      </c>
      <c r="B677">
        <v>1.4801342136762345</v>
      </c>
      <c r="C677">
        <v>1.9739328531076299</v>
      </c>
      <c r="D677">
        <v>-2.7431202763588125E-3</v>
      </c>
      <c r="E677">
        <v>3.519404701874751E-2</v>
      </c>
      <c r="F677">
        <v>-3.1492296417647392E-2</v>
      </c>
      <c r="G677">
        <v>2.173405470046319E-2</v>
      </c>
    </row>
    <row r="678" spans="1:7" x14ac:dyDescent="0.3">
      <c r="A678" s="1">
        <v>40794</v>
      </c>
      <c r="B678">
        <v>1.4723359320464953</v>
      </c>
      <c r="C678">
        <v>1.96613221919547</v>
      </c>
      <c r="D678">
        <v>-2.3522824206256843E-6</v>
      </c>
      <c r="E678">
        <v>4.086256367112151E-2</v>
      </c>
      <c r="F678">
        <v>-3.149464870006824E-2</v>
      </c>
      <c r="G678">
        <v>1.7983948503257796E-2</v>
      </c>
    </row>
    <row r="679" spans="1:7" x14ac:dyDescent="0.3">
      <c r="A679" s="1">
        <v>40795</v>
      </c>
      <c r="B679">
        <v>1.4478607004679711</v>
      </c>
      <c r="C679">
        <v>1.9449674434628299</v>
      </c>
      <c r="D679">
        <v>3.3104558458840749E-3</v>
      </c>
      <c r="E679">
        <v>4.0984757540885486E-2</v>
      </c>
      <c r="F679">
        <v>-2.5762521323084542E-2</v>
      </c>
      <c r="G679">
        <v>2.1294404349142315E-2</v>
      </c>
    </row>
    <row r="680" spans="1:7" x14ac:dyDescent="0.3">
      <c r="A680" s="1">
        <v>40798</v>
      </c>
      <c r="B680">
        <v>1.4587814863152291</v>
      </c>
      <c r="C680">
        <v>1.94327501138661</v>
      </c>
      <c r="D680">
        <v>-1.2613217923477915E-2</v>
      </c>
      <c r="E680">
        <v>2.2821942845841381E-2</v>
      </c>
      <c r="F680">
        <v>-4.3710687329265863E-2</v>
      </c>
      <c r="G680">
        <v>1.5922026509433751E-2</v>
      </c>
    </row>
    <row r="681" spans="1:7" x14ac:dyDescent="0.3">
      <c r="A681" s="1">
        <v>40799</v>
      </c>
      <c r="B681">
        <v>1.4735253558798567</v>
      </c>
      <c r="C681">
        <v>1.96108497625828</v>
      </c>
      <c r="D681">
        <v>3.0660953070424934E-3</v>
      </c>
      <c r="E681">
        <v>2.5888038152883874E-2</v>
      </c>
      <c r="F681">
        <v>-3.751385366905069E-2</v>
      </c>
      <c r="G681">
        <v>1.613936036607222E-2</v>
      </c>
    </row>
    <row r="682" spans="1:7" x14ac:dyDescent="0.3">
      <c r="A682" s="1">
        <v>40800</v>
      </c>
      <c r="B682">
        <v>1.4893542942791749</v>
      </c>
      <c r="C682">
        <v>1.98304986615587</v>
      </c>
      <c r="D682">
        <v>6.13595149827173E-3</v>
      </c>
      <c r="E682">
        <v>3.1117553202250514E-2</v>
      </c>
      <c r="F682">
        <v>-3.137790217077896E-2</v>
      </c>
      <c r="G682">
        <v>2.0951814544765357E-2</v>
      </c>
    </row>
    <row r="683" spans="1:7" x14ac:dyDescent="0.3">
      <c r="A683" s="1">
        <v>40801</v>
      </c>
      <c r="B683">
        <v>1.5026836618089279</v>
      </c>
      <c r="C683">
        <v>1.9932448143113</v>
      </c>
      <c r="D683">
        <v>-3.1344193743230164E-3</v>
      </c>
      <c r="E683">
        <v>3.5127388167658813E-2</v>
      </c>
      <c r="F683">
        <v>-3.4512321545101976E-2</v>
      </c>
      <c r="G683">
        <v>1.3914413779763324E-2</v>
      </c>
    </row>
    <row r="684" spans="1:7" x14ac:dyDescent="0.3">
      <c r="A684" s="1">
        <v>40802</v>
      </c>
      <c r="B684">
        <v>1.5085122815593772</v>
      </c>
      <c r="C684">
        <v>1.99252707288325</v>
      </c>
      <c r="D684">
        <v>-6.5463611784992715E-3</v>
      </c>
      <c r="E684">
        <v>7.0778318836670628E-3</v>
      </c>
      <c r="F684">
        <v>-2.7753201275977357E-2</v>
      </c>
      <c r="G684">
        <v>7.3680526012640524E-3</v>
      </c>
    </row>
    <row r="685" spans="1:7" x14ac:dyDescent="0.3">
      <c r="A685" s="1">
        <v>40805</v>
      </c>
      <c r="B685">
        <v>1.5048906053046993</v>
      </c>
      <c r="C685">
        <v>1.9705159428096399</v>
      </c>
      <c r="D685">
        <v>-1.83894538189322E-2</v>
      </c>
      <c r="E685">
        <v>-1.209432553906753E-2</v>
      </c>
      <c r="F685">
        <v>-5.0667195548040667E-2</v>
      </c>
      <c r="G685">
        <v>-2.3853318343581176E-2</v>
      </c>
    </row>
    <row r="686" spans="1:7" x14ac:dyDescent="0.3">
      <c r="A686" s="1">
        <v>40806</v>
      </c>
      <c r="B686">
        <v>1.4962071819991882</v>
      </c>
      <c r="C686">
        <v>1.94894592932217</v>
      </c>
      <c r="D686">
        <v>-1.2886590181958812E-2</v>
      </c>
      <c r="E686">
        <v>-2.4980915721026342E-2</v>
      </c>
      <c r="F686">
        <v>-6.2190054588807886E-2</v>
      </c>
      <c r="G686">
        <v>-3.9350901114381553E-2</v>
      </c>
    </row>
    <row r="687" spans="1:7" x14ac:dyDescent="0.3">
      <c r="A687" s="1">
        <v>40807</v>
      </c>
      <c r="B687">
        <v>1.4759078556901715</v>
      </c>
      <c r="C687">
        <v>1.9140916815023801</v>
      </c>
      <c r="D687">
        <v>-1.45549215107732E-2</v>
      </c>
      <c r="E687">
        <v>-2.6336822838826102E-2</v>
      </c>
      <c r="F687">
        <v>-7.6744976099581308E-2</v>
      </c>
      <c r="G687">
        <v>-5.7988636853260056E-2</v>
      </c>
    </row>
    <row r="688" spans="1:7" x14ac:dyDescent="0.3">
      <c r="A688" s="1">
        <v>40808</v>
      </c>
      <c r="B688">
        <v>1.4428562550218382</v>
      </c>
      <c r="C688">
        <v>1.88681101477268</v>
      </c>
      <c r="D688">
        <v>5.7709339386331493E-3</v>
      </c>
      <c r="E688">
        <v>-4.1073873742036637E-2</v>
      </c>
      <c r="F688">
        <v>-7.0974042160948159E-2</v>
      </c>
      <c r="G688">
        <v>-6.6642000302854276E-2</v>
      </c>
    </row>
    <row r="689" spans="1:7" x14ac:dyDescent="0.3">
      <c r="A689" s="1">
        <v>40809</v>
      </c>
      <c r="B689">
        <v>1.454016774414101</v>
      </c>
      <c r="C689">
        <v>1.9111401072398699</v>
      </c>
      <c r="D689">
        <v>1.3168573074927137E-2</v>
      </c>
      <c r="E689">
        <v>-1.703002192001013E-2</v>
      </c>
      <c r="F689">
        <v>-6.1512050347155345E-2</v>
      </c>
      <c r="G689">
        <v>-5.3473427227927139E-2</v>
      </c>
    </row>
    <row r="690" spans="1:7" x14ac:dyDescent="0.3">
      <c r="A690" s="1">
        <v>40812</v>
      </c>
      <c r="B690">
        <v>1.467401172978307</v>
      </c>
      <c r="C690">
        <v>1.9219262163953099</v>
      </c>
      <c r="D690">
        <v>-2.5982894087659414E-3</v>
      </c>
      <c r="E690">
        <v>-2.3698322573662889E-2</v>
      </c>
      <c r="F690">
        <v>-5.9420113648949613E-2</v>
      </c>
      <c r="G690">
        <v>-6.0021145551974797E-2</v>
      </c>
    </row>
    <row r="691" spans="1:7" x14ac:dyDescent="0.3">
      <c r="A691" s="1">
        <v>40813</v>
      </c>
      <c r="B691">
        <v>1.4793061295544243</v>
      </c>
      <c r="C691">
        <v>1.9433568293533601</v>
      </c>
      <c r="D691">
        <v>9.5256563819328122E-3</v>
      </c>
      <c r="E691">
        <v>-1.4172666191730077E-2</v>
      </c>
      <c r="F691">
        <v>-4.51312141083684E-2</v>
      </c>
      <c r="G691">
        <v>-4.7271392632421527E-2</v>
      </c>
    </row>
    <row r="692" spans="1:7" x14ac:dyDescent="0.3">
      <c r="A692" s="1">
        <v>40814</v>
      </c>
      <c r="B692">
        <v>1.4573737290492277</v>
      </c>
      <c r="C692">
        <v>1.9185033146510999</v>
      </c>
      <c r="D692">
        <v>-2.9211141970635346E-3</v>
      </c>
      <c r="E692">
        <v>-2.2413510228038502E-2</v>
      </c>
      <c r="F692">
        <v>-4.8052328305431491E-2</v>
      </c>
      <c r="G692">
        <v>-4.7950297716103929E-2</v>
      </c>
    </row>
    <row r="693" spans="1:7" x14ac:dyDescent="0.3">
      <c r="A693" s="1">
        <v>40815</v>
      </c>
      <c r="B693">
        <v>1.4530216192228886</v>
      </c>
      <c r="C693">
        <v>1.91587421783098</v>
      </c>
      <c r="D693">
        <v>1.7230130062191318E-3</v>
      </c>
      <c r="E693">
        <v>-3.4079525889727735E-2</v>
      </c>
      <c r="F693">
        <v>-4.6329315299212581E-2</v>
      </c>
      <c r="G693">
        <v>-4.2845038500136656E-2</v>
      </c>
    </row>
    <row r="694" spans="1:7" x14ac:dyDescent="0.3">
      <c r="A694" s="1">
        <v>40816</v>
      </c>
      <c r="B694">
        <v>1.426321514634922</v>
      </c>
      <c r="C694">
        <v>1.8759000388075899</v>
      </c>
      <c r="D694">
        <v>-1.3274074435423389E-2</v>
      </c>
      <c r="E694">
        <v>-3.0178872281914515E-2</v>
      </c>
      <c r="F694">
        <v>-5.3329647268435476E-2</v>
      </c>
      <c r="G694">
        <v>-5.6119112935560267E-2</v>
      </c>
    </row>
    <row r="695" spans="1:7" x14ac:dyDescent="0.3">
      <c r="A695" s="1">
        <v>40819</v>
      </c>
      <c r="B695">
        <v>1.3928239720868385</v>
      </c>
      <c r="C695">
        <v>1.83538176327888</v>
      </c>
      <c r="D695">
        <v>-7.0207329806264429E-3</v>
      </c>
      <c r="E695">
        <v>-5.7545020617133291E-2</v>
      </c>
      <c r="F695">
        <v>-5.2742010780412851E-2</v>
      </c>
      <c r="G695">
        <v>-7.5412281977864204E-2</v>
      </c>
    </row>
    <row r="696" spans="1:7" x14ac:dyDescent="0.3">
      <c r="A696" s="1">
        <v>40820</v>
      </c>
      <c r="B696">
        <v>1.4219317353072425</v>
      </c>
      <c r="C696">
        <v>1.87870816916033</v>
      </c>
      <c r="D696">
        <v>1.4218642661045999E-2</v>
      </c>
      <c r="E696">
        <v>-4.3326377956087292E-2</v>
      </c>
      <c r="F696">
        <v>-2.3993108762546456E-2</v>
      </c>
      <c r="G696">
        <v>-6.4800714581916719E-2</v>
      </c>
    </row>
    <row r="697" spans="1:7" x14ac:dyDescent="0.3">
      <c r="A697" s="1">
        <v>40821</v>
      </c>
      <c r="B697">
        <v>1.4448252999432016</v>
      </c>
      <c r="C697">
        <v>1.9026166774539199</v>
      </c>
      <c r="D697">
        <v>1.0149436576307735E-3</v>
      </c>
      <c r="E697">
        <v>-4.2311434298456518E-2</v>
      </c>
      <c r="F697">
        <v>-2.2978165104915682E-2</v>
      </c>
      <c r="G697">
        <v>-6.7789874991828647E-2</v>
      </c>
    </row>
    <row r="698" spans="1:7" x14ac:dyDescent="0.3">
      <c r="A698" s="1">
        <v>40822</v>
      </c>
      <c r="B698">
        <v>1.4634716951103579</v>
      </c>
      <c r="C698">
        <v>1.9278377583563</v>
      </c>
      <c r="D698">
        <v>6.5746857352237953E-3</v>
      </c>
      <c r="E698">
        <v>-3.2175696461812064E-2</v>
      </c>
      <c r="F698">
        <v>-1.6403479369691887E-2</v>
      </c>
      <c r="G698">
        <v>-6.0924872603100866E-2</v>
      </c>
    </row>
    <row r="699" spans="1:7" x14ac:dyDescent="0.3">
      <c r="A699" s="1">
        <v>40823</v>
      </c>
      <c r="B699">
        <v>1.4524531189245993</v>
      </c>
      <c r="C699">
        <v>1.89972412320631</v>
      </c>
      <c r="D699">
        <v>-1.7095058964231358E-2</v>
      </c>
      <c r="E699">
        <v>-4.652763514968461E-2</v>
      </c>
      <c r="F699">
        <v>-1.13335881309371E-2</v>
      </c>
      <c r="G699">
        <v>-7.8019931567332002E-2</v>
      </c>
    </row>
    <row r="700" spans="1:7" x14ac:dyDescent="0.3">
      <c r="A700" s="1">
        <v>40826</v>
      </c>
      <c r="B700">
        <v>1.4868244210285448</v>
      </c>
      <c r="C700">
        <v>1.9501617719600901</v>
      </c>
      <c r="D700">
        <v>1.6066346649834529E-2</v>
      </c>
      <c r="E700">
        <v>-3.376939206331353E-2</v>
      </c>
      <c r="F700">
        <v>7.6927828986441682E-3</v>
      </c>
      <c r="G700">
        <v>-6.3446665803502889E-2</v>
      </c>
    </row>
    <row r="701" spans="1:7" x14ac:dyDescent="0.3">
      <c r="A701" s="1">
        <v>40827</v>
      </c>
      <c r="B701">
        <v>1.4934197900240145</v>
      </c>
      <c r="C701">
        <v>1.9647693333245899</v>
      </c>
      <c r="D701">
        <v>8.0121923690301688E-3</v>
      </c>
      <c r="E701">
        <v>-2.5757199694283361E-2</v>
      </c>
      <c r="F701">
        <v>9.6779610750359346E-3</v>
      </c>
      <c r="G701">
        <v>-6.6949377363244356E-2</v>
      </c>
    </row>
    <row r="702" spans="1:7" x14ac:dyDescent="0.3">
      <c r="A702" s="1">
        <v>40828</v>
      </c>
      <c r="B702">
        <v>1.501785665671048</v>
      </c>
      <c r="C702">
        <v>1.9811746586167001</v>
      </c>
      <c r="D702">
        <v>8.0394496450766351E-3</v>
      </c>
      <c r="E702">
        <v>-5.1045321257288112E-3</v>
      </c>
      <c r="F702">
        <v>1.771741072011257E-2</v>
      </c>
      <c r="G702">
        <v>-4.8815219454994452E-2</v>
      </c>
    </row>
    <row r="703" spans="1:7" x14ac:dyDescent="0.3">
      <c r="A703" s="1">
        <v>40829</v>
      </c>
      <c r="B703">
        <v>1.5077225631634681</v>
      </c>
      <c r="C703">
        <v>1.98123749960802</v>
      </c>
      <c r="D703">
        <v>-5.8740565011001777E-3</v>
      </c>
      <c r="E703">
        <v>-1.4044683933871482E-2</v>
      </c>
      <c r="F703">
        <v>1.1843354219012392E-2</v>
      </c>
      <c r="G703">
        <v>-5.1558537602922172E-2</v>
      </c>
    </row>
    <row r="704" spans="1:7" x14ac:dyDescent="0.3">
      <c r="A704" s="1">
        <v>40830</v>
      </c>
      <c r="B704">
        <v>1.525729591666285</v>
      </c>
      <c r="C704">
        <v>1.9937620727985801</v>
      </c>
      <c r="D704">
        <v>-5.4824553122567732E-3</v>
      </c>
      <c r="E704">
        <v>-2.5663090744399986E-2</v>
      </c>
      <c r="F704">
        <v>5.4544624578505285E-3</v>
      </c>
      <c r="G704">
        <v>-5.7040992915179167E-2</v>
      </c>
    </row>
    <row r="705" spans="1:7" x14ac:dyDescent="0.3">
      <c r="A705" s="1">
        <v>40833</v>
      </c>
      <c r="B705">
        <v>1.5056901248346408</v>
      </c>
      <c r="C705">
        <v>1.95901703727166</v>
      </c>
      <c r="D705">
        <v>-1.470556869527595E-2</v>
      </c>
      <c r="E705">
        <v>-3.0687878886853648E-2</v>
      </c>
      <c r="F705">
        <v>-1.6263647362851241E-2</v>
      </c>
      <c r="G705">
        <v>-7.1631765486043886E-2</v>
      </c>
    </row>
    <row r="706" spans="1:7" x14ac:dyDescent="0.3">
      <c r="A706" s="1">
        <v>40834</v>
      </c>
      <c r="B706">
        <v>1.5218161151015641</v>
      </c>
      <c r="C706">
        <v>1.9772171406832</v>
      </c>
      <c r="D706">
        <v>2.074113144616696E-3</v>
      </c>
      <c r="E706">
        <v>-2.8613765742236952E-2</v>
      </c>
      <c r="F706">
        <v>-2.2318637462372282E-2</v>
      </c>
      <c r="G706">
        <v>-5.6987497380224905E-2</v>
      </c>
    </row>
    <row r="707" spans="1:7" x14ac:dyDescent="0.3">
      <c r="A707" s="1">
        <v>40835</v>
      </c>
      <c r="B707">
        <v>1.5015207505369519</v>
      </c>
      <c r="C707">
        <v>1.94911108462103</v>
      </c>
      <c r="D707">
        <v>-7.8106914975577535E-3</v>
      </c>
      <c r="E707">
        <v>-1.8035003420862505E-2</v>
      </c>
      <c r="F707">
        <v>-3.0129328959930035E-2</v>
      </c>
      <c r="G707">
        <v>-6.8702198968903172E-2</v>
      </c>
    </row>
    <row r="708" spans="1:7" x14ac:dyDescent="0.3">
      <c r="A708" s="1">
        <v>40836</v>
      </c>
      <c r="B708">
        <v>1.4994372302614893</v>
      </c>
      <c r="C708">
        <v>1.9515047130960601</v>
      </c>
      <c r="D708">
        <v>4.4771487504926544E-3</v>
      </c>
      <c r="E708">
        <v>-6.7126448841103858E-4</v>
      </c>
      <c r="F708">
        <v>-2.5652180209437381E-2</v>
      </c>
      <c r="G708">
        <v>-6.2861319077218702E-2</v>
      </c>
    </row>
    <row r="709" spans="1:7" x14ac:dyDescent="0.3">
      <c r="A709" s="1">
        <v>40837</v>
      </c>
      <c r="B709">
        <v>1.514272968372226</v>
      </c>
      <c r="C709">
        <v>1.97927301075642</v>
      </c>
      <c r="D709">
        <v>1.2932559549623246E-2</v>
      </c>
      <c r="E709">
        <v>2.6816216571985407E-2</v>
      </c>
      <c r="F709">
        <v>4.7939373315930567E-4</v>
      </c>
      <c r="G709">
        <v>-4.9928759527595901E-2</v>
      </c>
    </row>
    <row r="710" spans="1:7" x14ac:dyDescent="0.3">
      <c r="A710" s="1">
        <v>40840</v>
      </c>
      <c r="B710">
        <v>1.5375009725833744</v>
      </c>
      <c r="C710">
        <v>2.0164252251804702</v>
      </c>
      <c r="D710">
        <v>1.39242102129018E-2</v>
      </c>
      <c r="E710">
        <v>2.1800919771326921E-2</v>
      </c>
      <c r="F710">
        <v>7.8799916481053778E-4</v>
      </c>
      <c r="G710">
        <v>-3.520472613473169E-2</v>
      </c>
    </row>
    <row r="711" spans="1:7" x14ac:dyDescent="0.3">
      <c r="A711" s="1">
        <v>40841</v>
      </c>
      <c r="B711">
        <v>1.5146368739318214</v>
      </c>
      <c r="C711">
        <v>1.9833136747434701</v>
      </c>
      <c r="D711">
        <v>-1.0247451785447392E-2</v>
      </c>
      <c r="E711">
        <v>1.1553467985879751E-2</v>
      </c>
      <c r="F711">
        <v>-9.5465651790171968E-3</v>
      </c>
      <c r="G711">
        <v>-4.1302418152471709E-2</v>
      </c>
    </row>
    <row r="712" spans="1:7" x14ac:dyDescent="0.3">
      <c r="A712" s="1">
        <v>40842</v>
      </c>
      <c r="B712">
        <v>1.5192690591528963</v>
      </c>
      <c r="C712">
        <v>2.0209183575288199</v>
      </c>
      <c r="D712">
        <v>3.2972497564274894E-2</v>
      </c>
      <c r="E712">
        <v>4.7124254958920586E-2</v>
      </c>
      <c r="F712">
        <v>2.3425932385257697E-2</v>
      </c>
      <c r="G712">
        <v>-1.2295858690028805E-2</v>
      </c>
    </row>
    <row r="713" spans="1:7" x14ac:dyDescent="0.3">
      <c r="A713" s="1">
        <v>40843</v>
      </c>
      <c r="B713">
        <v>1.5519144029849796</v>
      </c>
      <c r="C713">
        <v>2.0789427286028102</v>
      </c>
      <c r="D713">
        <v>2.5379027241906993E-2</v>
      </c>
      <c r="E713">
        <v>6.2977625818894767E-2</v>
      </c>
      <c r="F713">
        <v>4.880495962716469E-2</v>
      </c>
      <c r="G713">
        <v>1.7846411710526588E-2</v>
      </c>
    </row>
    <row r="714" spans="1:7" x14ac:dyDescent="0.3">
      <c r="A714" s="1">
        <v>40844</v>
      </c>
      <c r="B714">
        <v>1.5513738476324468</v>
      </c>
      <c r="C714">
        <v>2.0759636514950399</v>
      </c>
      <c r="D714">
        <v>-2.4385217552373994E-3</v>
      </c>
      <c r="E714">
        <v>6.3460218260720902E-2</v>
      </c>
      <c r="F714">
        <v>4.10467080326824E-2</v>
      </c>
      <c r="G714">
        <v>1.5407889955289189E-2</v>
      </c>
    </row>
    <row r="715" spans="1:7" x14ac:dyDescent="0.3">
      <c r="A715" s="1">
        <v>40847</v>
      </c>
      <c r="B715">
        <v>1.531917582089144</v>
      </c>
      <c r="C715">
        <v>2.04211216560702</v>
      </c>
      <c r="D715">
        <v>-1.4395220344717075E-2</v>
      </c>
      <c r="E715">
        <v>6.0616059345208084E-2</v>
      </c>
      <c r="F715">
        <v>7.6147534022958929E-3</v>
      </c>
      <c r="G715">
        <v>-8.8707665658285251E-3</v>
      </c>
    </row>
    <row r="716" spans="1:7" x14ac:dyDescent="0.3">
      <c r="A716" s="1">
        <v>40848</v>
      </c>
      <c r="B716">
        <v>1.5026414269159938</v>
      </c>
      <c r="C716">
        <v>1.9994176924687901</v>
      </c>
      <c r="D716">
        <v>-1.3418317965079751E-2</v>
      </c>
      <c r="E716">
        <v>4.7197741380128333E-2</v>
      </c>
      <c r="F716">
        <v>-3.3265462563785153E-3</v>
      </c>
      <c r="G716">
        <v>-1.3488114334229362E-2</v>
      </c>
    </row>
    <row r="717" spans="1:7" x14ac:dyDescent="0.3">
      <c r="A717" s="1">
        <v>40849</v>
      </c>
      <c r="B717">
        <v>1.5152279841449134</v>
      </c>
      <c r="C717">
        <v>2.0067557899373401</v>
      </c>
      <c r="D717">
        <v>-5.2484597603696947E-3</v>
      </c>
      <c r="E717">
        <v>4.8970014600385081E-2</v>
      </c>
      <c r="F717">
        <v>-8.5750060167482101E-3</v>
      </c>
      <c r="G717">
        <v>-3.7719961800277702E-3</v>
      </c>
    </row>
    <row r="718" spans="1:7" x14ac:dyDescent="0.3">
      <c r="A718" s="1">
        <v>40850</v>
      </c>
      <c r="B718">
        <v>1.5369562779760324</v>
      </c>
      <c r="C718">
        <v>2.0331054254608198</v>
      </c>
      <c r="D718">
        <v>4.6213416923608364E-3</v>
      </c>
      <c r="E718">
        <v>3.9372713631699918E-2</v>
      </c>
      <c r="F718">
        <v>-3.9536643243873737E-3</v>
      </c>
      <c r="G718">
        <v>1.5379604869153463E-2</v>
      </c>
    </row>
    <row r="719" spans="1:7" x14ac:dyDescent="0.3">
      <c r="A719" s="1">
        <v>40851</v>
      </c>
      <c r="B719">
        <v>1.5325655555299571</v>
      </c>
      <c r="C719">
        <v>2.01651166711454</v>
      </c>
      <c r="D719">
        <v>-1.2203035900204551E-2</v>
      </c>
      <c r="E719">
        <v>2.6154734073864594E-2</v>
      </c>
      <c r="F719">
        <v>-1.6156700224591924E-2</v>
      </c>
      <c r="G719">
        <v>3.1765689689489118E-3</v>
      </c>
    </row>
    <row r="720" spans="1:7" x14ac:dyDescent="0.3">
      <c r="A720" s="1">
        <v>40854</v>
      </c>
      <c r="B720">
        <v>1.5359476147858659</v>
      </c>
      <c r="C720">
        <v>2.0087973805035699</v>
      </c>
      <c r="D720">
        <v>-1.1096345866878909E-2</v>
      </c>
      <c r="E720">
        <v>2.5578761435993247E-2</v>
      </c>
      <c r="F720">
        <v>-2.0946521431270737E-2</v>
      </c>
      <c r="G720">
        <v>1.9916042239850773E-2</v>
      </c>
    </row>
    <row r="721" spans="1:7" x14ac:dyDescent="0.3">
      <c r="A721" s="1">
        <v>40855</v>
      </c>
      <c r="B721">
        <v>1.5478384190396328</v>
      </c>
      <c r="C721">
        <v>2.0150860074002601</v>
      </c>
      <c r="D721">
        <v>-5.6021773570766875E-3</v>
      </c>
      <c r="E721">
        <v>1.9976584078916559E-2</v>
      </c>
      <c r="F721">
        <v>-2.98591546342315E-2</v>
      </c>
      <c r="G721">
        <v>1.1125602906653986E-2</v>
      </c>
    </row>
    <row r="722" spans="1:7" x14ac:dyDescent="0.3">
      <c r="A722" s="1">
        <v>40856</v>
      </c>
      <c r="B722">
        <v>1.5082605035105745</v>
      </c>
      <c r="C722">
        <v>1.9604500417803701</v>
      </c>
      <c r="D722">
        <v>-1.5058050090831721E-2</v>
      </c>
      <c r="E722">
        <v>-1.114781266174969E-2</v>
      </c>
      <c r="F722">
        <v>-4.491720472506322E-2</v>
      </c>
      <c r="G722">
        <v>-3.4550297631055216E-3</v>
      </c>
    </row>
    <row r="723" spans="1:7" x14ac:dyDescent="0.3">
      <c r="A723" s="1">
        <v>40857</v>
      </c>
      <c r="B723">
        <v>1.509594650285714</v>
      </c>
      <c r="C723">
        <v>1.95597297143533</v>
      </c>
      <c r="D723">
        <v>-5.8112171201796237E-3</v>
      </c>
      <c r="E723">
        <v>-2.4971222150959482E-2</v>
      </c>
      <c r="F723">
        <v>-5.0728421845242844E-2</v>
      </c>
      <c r="G723">
        <v>-1.5293261075923548E-2</v>
      </c>
    </row>
    <row r="724" spans="1:7" x14ac:dyDescent="0.3">
      <c r="A724" s="1">
        <v>40858</v>
      </c>
      <c r="B724">
        <v>1.5298069181544252</v>
      </c>
      <c r="C724">
        <v>1.98087176818015</v>
      </c>
      <c r="D724">
        <v>4.6865288761088753E-3</v>
      </c>
      <c r="E724">
        <v>-2.8324142919927242E-2</v>
      </c>
      <c r="F724">
        <v>-3.3428675045656053E-2</v>
      </c>
      <c r="G724">
        <v>-1.0606732199814672E-2</v>
      </c>
    </row>
    <row r="725" spans="1:7" x14ac:dyDescent="0.3">
      <c r="A725" s="1">
        <v>40861</v>
      </c>
      <c r="B725">
        <v>1.5217371029355933</v>
      </c>
      <c r="C725">
        <v>1.9659176329574799</v>
      </c>
      <c r="D725">
        <v>-6.8843200038382069E-3</v>
      </c>
      <c r="E725">
        <v>-2.3851951110408498E-2</v>
      </c>
      <c r="F725">
        <v>-4.6380622480485467E-2</v>
      </c>
      <c r="G725">
        <v>-1.1253234312826654E-2</v>
      </c>
    </row>
    <row r="726" spans="1:7" x14ac:dyDescent="0.3">
      <c r="A726" s="1">
        <v>40862</v>
      </c>
      <c r="B726">
        <v>1.5325841876002313</v>
      </c>
      <c r="C726">
        <v>1.9769498473278599</v>
      </c>
      <c r="D726">
        <v>1.8512970574202647E-4</v>
      </c>
      <c r="E726">
        <v>-2.3666821404666472E-2</v>
      </c>
      <c r="F726">
        <v>-3.9649131596244169E-2</v>
      </c>
      <c r="G726">
        <v>-3.2571299712577106E-2</v>
      </c>
    </row>
    <row r="727" spans="1:7" x14ac:dyDescent="0.3">
      <c r="A727" s="1">
        <v>40863</v>
      </c>
      <c r="B727">
        <v>1.5150878698578163</v>
      </c>
      <c r="C727">
        <v>1.96534019922403</v>
      </c>
      <c r="D727">
        <v>5.8866696385850847E-3</v>
      </c>
      <c r="E727">
        <v>-3.0745830708054367E-3</v>
      </c>
      <c r="F727">
        <v>-3.3762461957659085E-2</v>
      </c>
      <c r="G727">
        <v>-1.9338230433656678E-2</v>
      </c>
    </row>
    <row r="728" spans="1:7" x14ac:dyDescent="0.3">
      <c r="A728" s="1">
        <v>40864</v>
      </c>
      <c r="B728">
        <v>1.4953381591283277</v>
      </c>
      <c r="C728">
        <v>1.9426759633114199</v>
      </c>
      <c r="D728">
        <v>-2.9145251831215191E-3</v>
      </c>
      <c r="E728">
        <v>-8.0632213985436518E-3</v>
      </c>
      <c r="F728">
        <v>-3.6676987140780604E-2</v>
      </c>
      <c r="G728">
        <v>-3.0381858860915933E-2</v>
      </c>
    </row>
    <row r="729" spans="1:7" x14ac:dyDescent="0.3">
      <c r="A729" s="1">
        <v>40865</v>
      </c>
      <c r="B729">
        <v>1.4893348390748438</v>
      </c>
      <c r="C729">
        <v>1.9370981578990301</v>
      </c>
      <c r="D729">
        <v>4.2551464109408244E-4</v>
      </c>
      <c r="E729">
        <v>1.729847401081841E-4</v>
      </c>
      <c r="F729">
        <v>-1.7862018680754321E-2</v>
      </c>
      <c r="G729">
        <v>-2.9956344219821851E-2</v>
      </c>
    </row>
    <row r="730" spans="1:7" x14ac:dyDescent="0.3">
      <c r="A730" s="1">
        <v>40868</v>
      </c>
      <c r="B730">
        <v>1.4699607655573645</v>
      </c>
      <c r="C730">
        <v>1.9014114093021499</v>
      </c>
      <c r="D730">
        <v>-1.6312675079400929E-2</v>
      </c>
      <c r="E730">
        <v>-3.3549398639408645E-2</v>
      </c>
      <c r="F730">
        <v>-1.2504116006056387E-2</v>
      </c>
      <c r="G730">
        <v>-5.3577989748093025E-2</v>
      </c>
    </row>
    <row r="731" spans="1:7" x14ac:dyDescent="0.3">
      <c r="A731" s="1">
        <v>40869</v>
      </c>
      <c r="B731">
        <v>1.4692233709260565</v>
      </c>
      <c r="C731">
        <v>1.9025390714686301</v>
      </c>
      <c r="D731">
        <v>1.8650567977882559E-3</v>
      </c>
      <c r="E731">
        <v>-3.1684341841620389E-2</v>
      </c>
      <c r="F731">
        <v>-2.3807632283195268E-2</v>
      </c>
      <c r="G731">
        <v>-4.0837654203205398E-2</v>
      </c>
    </row>
    <row r="732" spans="1:7" x14ac:dyDescent="0.3">
      <c r="A732" s="1">
        <v>40870</v>
      </c>
      <c r="B732">
        <v>1.4446505517957613</v>
      </c>
      <c r="C732">
        <v>1.8753867938739599</v>
      </c>
      <c r="D732">
        <v>-2.5794584643750174E-3</v>
      </c>
      <c r="E732">
        <v>-4.8188010518897206E-2</v>
      </c>
      <c r="F732">
        <v>-2.6387090747570285E-2</v>
      </c>
      <c r="G732">
        <v>-4.7400011354086669E-2</v>
      </c>
    </row>
    <row r="733" spans="1:7" x14ac:dyDescent="0.3">
      <c r="A733" s="1">
        <v>40872</v>
      </c>
      <c r="B733">
        <v>1.4370733547985113</v>
      </c>
      <c r="C733">
        <v>1.86143113307246</v>
      </c>
      <c r="D733">
        <v>-6.3784638042498898E-3</v>
      </c>
      <c r="E733">
        <v>-7.729152010197482E-2</v>
      </c>
      <c r="F733">
        <v>-3.0167265143054234E-2</v>
      </c>
      <c r="G733">
        <v>-5.3865587716717123E-2</v>
      </c>
    </row>
    <row r="734" spans="1:7" x14ac:dyDescent="0.3">
      <c r="A734" s="1">
        <v>40875</v>
      </c>
      <c r="B734">
        <v>1.4716240514169767</v>
      </c>
      <c r="C734">
        <v>1.9229644947794999</v>
      </c>
      <c r="D734">
        <v>2.6982665088574498E-2</v>
      </c>
      <c r="E734">
        <v>-7.3249360500069916E-2</v>
      </c>
      <c r="F734">
        <v>-1.1512155245568145E-2</v>
      </c>
      <c r="G734">
        <v>-4.5591681135295881E-2</v>
      </c>
    </row>
    <row r="735" spans="1:7" x14ac:dyDescent="0.3">
      <c r="A735" s="1">
        <v>40876</v>
      </c>
      <c r="B735">
        <v>1.4669322206182587</v>
      </c>
      <c r="C735">
        <v>1.90497558491281</v>
      </c>
      <c r="D735">
        <v>-1.329707906797184E-2</v>
      </c>
      <c r="E735">
        <v>-8.6546439568041755E-2</v>
      </c>
      <c r="F735">
        <v>-1.1535159878116596E-2</v>
      </c>
      <c r="G735">
        <v>-4.1714032160031111E-2</v>
      </c>
    </row>
    <row r="736" spans="1:7" x14ac:dyDescent="0.3">
      <c r="A736" s="1">
        <v>40877</v>
      </c>
      <c r="B736">
        <v>1.5077607642780473</v>
      </c>
      <c r="C736">
        <v>1.95217410424807</v>
      </c>
      <c r="D736">
        <v>6.3699756754713732E-3</v>
      </c>
      <c r="E736">
        <v>-6.5781243547853308E-2</v>
      </c>
      <c r="F736">
        <v>-5.1651842026452233E-3</v>
      </c>
      <c r="G736">
        <v>-5.8166490145557415E-2</v>
      </c>
    </row>
    <row r="737" spans="1:7" x14ac:dyDescent="0.3">
      <c r="A737" s="1">
        <v>40878</v>
      </c>
      <c r="B737">
        <v>1.5099945661334049</v>
      </c>
      <c r="C737">
        <v>1.9433963239991801</v>
      </c>
      <c r="D737">
        <v>-1.1011582104247575E-2</v>
      </c>
      <c r="E737">
        <v>-6.3374507687021131E-2</v>
      </c>
      <c r="F737">
        <v>-1.6176766306892798E-2</v>
      </c>
      <c r="G737">
        <v>-6.6701053943399646E-2</v>
      </c>
    </row>
    <row r="738" spans="1:7" x14ac:dyDescent="0.3">
      <c r="A738" s="1">
        <v>40879</v>
      </c>
      <c r="B738">
        <v>1.5102724884467529</v>
      </c>
      <c r="C738">
        <v>1.96489490026028</v>
      </c>
      <c r="D738">
        <v>2.1220653947751966E-2</v>
      </c>
      <c r="E738">
        <v>-3.690539397889947E-2</v>
      </c>
      <c r="F738">
        <v>1.2064620621485611E-2</v>
      </c>
      <c r="G738">
        <v>-4.548039999564768E-2</v>
      </c>
    </row>
    <row r="739" spans="1:7" x14ac:dyDescent="0.3">
      <c r="A739" s="1">
        <v>40882</v>
      </c>
      <c r="B739">
        <v>1.5211875201997396</v>
      </c>
      <c r="C739">
        <v>1.9791654995965999</v>
      </c>
      <c r="D739">
        <v>3.3555675833332188E-3</v>
      </c>
      <c r="E739">
        <v>-2.5968132187722537E-2</v>
      </c>
      <c r="F739">
        <v>-6.3880838490817382E-3</v>
      </c>
      <c r="G739">
        <v>-3.8563780310893803E-2</v>
      </c>
    </row>
    <row r="740" spans="1:7" x14ac:dyDescent="0.3">
      <c r="A740" s="1">
        <v>40883</v>
      </c>
      <c r="B740">
        <v>1.5188502610931147</v>
      </c>
      <c r="C740">
        <v>1.98761698693301</v>
      </c>
      <c r="D740">
        <v>1.0788746443034958E-2</v>
      </c>
      <c r="E740">
        <v>-1.5179385744687579E-2</v>
      </c>
      <c r="F740">
        <v>2.1495721558184577E-2</v>
      </c>
      <c r="G740">
        <v>-2.5031913591500032E-2</v>
      </c>
    </row>
    <row r="741" spans="1:7" x14ac:dyDescent="0.3">
      <c r="A741" s="1">
        <v>40884</v>
      </c>
      <c r="B741">
        <v>1.5187181179734148</v>
      </c>
      <c r="C741">
        <v>1.98761018306683</v>
      </c>
      <c r="D741">
        <v>1.2533925351987385E-4</v>
      </c>
      <c r="E741">
        <v>-3.9577006242885737E-3</v>
      </c>
      <c r="F741">
        <v>2.1621060811704451E-2</v>
      </c>
      <c r="G741">
        <v>-2.4904222055559533E-2</v>
      </c>
    </row>
    <row r="742" spans="1:7" x14ac:dyDescent="0.3">
      <c r="A742" s="1">
        <v>40885</v>
      </c>
      <c r="B742">
        <v>1.4985747724601941</v>
      </c>
      <c r="C742">
        <v>1.9596908939398401</v>
      </c>
      <c r="D742">
        <v>-7.7759436137692095E-3</v>
      </c>
      <c r="E742">
        <v>-6.1314668809813178E-3</v>
      </c>
      <c r="F742">
        <v>1.3845117197935242E-2</v>
      </c>
      <c r="G742">
        <v>-3.5990621515212817E-2</v>
      </c>
    </row>
    <row r="743" spans="1:7" x14ac:dyDescent="0.3">
      <c r="A743" s="1">
        <v>40886</v>
      </c>
      <c r="B743">
        <v>1.5178269410872405</v>
      </c>
      <c r="C743">
        <v>1.98818083361161</v>
      </c>
      <c r="D743">
        <v>9.2377710447235639E-3</v>
      </c>
      <c r="E743">
        <v>1.8164354254573967E-2</v>
      </c>
      <c r="F743">
        <v>7.0165415928242769E-3</v>
      </c>
      <c r="G743">
        <v>-2.6752850470489253E-2</v>
      </c>
    </row>
    <row r="744" spans="1:7" x14ac:dyDescent="0.3">
      <c r="A744" s="1">
        <v>40889</v>
      </c>
      <c r="B744">
        <v>1.5046724012191577</v>
      </c>
      <c r="C744">
        <v>1.9768404532057899</v>
      </c>
      <c r="D744">
        <v>1.81415946226271E-3</v>
      </c>
      <c r="E744">
        <v>2.1103201960907425E-2</v>
      </c>
      <c r="F744">
        <v>-1.3468844579196393E-3</v>
      </c>
      <c r="G744">
        <v>-1.5391568391791122E-2</v>
      </c>
    </row>
    <row r="745" spans="1:7" x14ac:dyDescent="0.3">
      <c r="A745" s="1">
        <v>40890</v>
      </c>
      <c r="B745">
        <v>1.4919630712633021</v>
      </c>
      <c r="C745">
        <v>1.9313215913066599</v>
      </c>
      <c r="D745">
        <v>-3.2809531943274406E-2</v>
      </c>
      <c r="E745">
        <v>-1.1706329982366981E-2</v>
      </c>
      <c r="F745">
        <v>-2.8673961088937272E-2</v>
      </c>
      <c r="G745">
        <v>-5.4337051833337258E-2</v>
      </c>
    </row>
    <row r="746" spans="1:7" x14ac:dyDescent="0.3">
      <c r="A746" s="1">
        <v>40891</v>
      </c>
      <c r="B746">
        <v>1.4763490641660644</v>
      </c>
      <c r="C746">
        <v>1.90962860793006</v>
      </c>
      <c r="D746">
        <v>-6.0789762793622693E-3</v>
      </c>
      <c r="E746">
        <v>-1.0900986257891043E-2</v>
      </c>
      <c r="F746">
        <v>-3.4752937368299541E-2</v>
      </c>
      <c r="G746">
        <v>-5.728160873837651E-2</v>
      </c>
    </row>
    <row r="747" spans="1:7" x14ac:dyDescent="0.3">
      <c r="A747" s="1">
        <v>40892</v>
      </c>
      <c r="B747">
        <v>1.4770182940729812</v>
      </c>
      <c r="C747">
        <v>1.92670900362822</v>
      </c>
      <c r="D747">
        <v>1.6411165791243132E-2</v>
      </c>
      <c r="E747">
        <v>5.3250498276100622E-3</v>
      </c>
      <c r="F747">
        <v>-1.8341771577056409E-2</v>
      </c>
      <c r="G747">
        <v>-3.4324081768634107E-2</v>
      </c>
    </row>
    <row r="748" spans="1:7" x14ac:dyDescent="0.3">
      <c r="A748" s="1">
        <v>40893</v>
      </c>
      <c r="B748">
        <v>1.4826380547013533</v>
      </c>
      <c r="C748">
        <v>1.9346031547320499</v>
      </c>
      <c r="D748">
        <v>2.2743904754578548E-3</v>
      </c>
      <c r="E748">
        <v>1.7127706644828322E-3</v>
      </c>
      <c r="F748">
        <v>-1.3618124063226045E-3</v>
      </c>
      <c r="G748">
        <v>-3.2049691293176252E-2</v>
      </c>
    </row>
    <row r="749" spans="1:7" x14ac:dyDescent="0.3">
      <c r="A749" s="1">
        <v>40896</v>
      </c>
      <c r="B749">
        <v>1.4699607655573645</v>
      </c>
      <c r="C749">
        <v>1.9190601801117799</v>
      </c>
      <c r="D749">
        <v>-2.8656854762811879E-3</v>
      </c>
      <c r="E749">
        <v>1.336095730229081E-3</v>
      </c>
      <c r="F749">
        <v>-2.9680682801553893E-3</v>
      </c>
      <c r="G749">
        <v>-3.6393327685664278E-3</v>
      </c>
    </row>
    <row r="750" spans="1:7" x14ac:dyDescent="0.3">
      <c r="A750" s="1">
        <v>40897</v>
      </c>
      <c r="B750">
        <v>1.5014016750020334</v>
      </c>
      <c r="C750">
        <v>1.9600002725377299</v>
      </c>
      <c r="D750">
        <v>9.4991829812811623E-3</v>
      </c>
      <c r="E750">
        <v>1.0835278711510243E-2</v>
      </c>
      <c r="F750">
        <v>-6.4014448484974729E-3</v>
      </c>
      <c r="G750">
        <v>2.0414771723487934E-2</v>
      </c>
    </row>
    <row r="751" spans="1:7" x14ac:dyDescent="0.3">
      <c r="A751" s="1">
        <v>40898</v>
      </c>
      <c r="B751">
        <v>1.4914589066210491</v>
      </c>
      <c r="C751">
        <v>1.93490049885499</v>
      </c>
      <c r="D751">
        <v>-1.5157005301755566E-2</v>
      </c>
      <c r="E751">
        <v>1.1990948489155606E-2</v>
      </c>
      <c r="F751">
        <v>-2.1558450150253039E-2</v>
      </c>
      <c r="G751">
        <v>-5.13167516900781E-4</v>
      </c>
    </row>
    <row r="752" spans="1:7" x14ac:dyDescent="0.3">
      <c r="A752" s="1">
        <v>40899</v>
      </c>
      <c r="B752">
        <v>1.4997565156871149</v>
      </c>
      <c r="C752">
        <v>1.94836894228373</v>
      </c>
      <c r="D752">
        <v>5.1708343626741815E-3</v>
      </c>
      <c r="E752">
        <v>1.5296726054041532E-2</v>
      </c>
      <c r="F752">
        <v>-1.6387615787578858E-2</v>
      </c>
      <c r="G752">
        <v>-8.5109062291537363E-3</v>
      </c>
    </row>
    <row r="753" spans="1:7" x14ac:dyDescent="0.3">
      <c r="A753" s="1">
        <v>40900</v>
      </c>
      <c r="B753">
        <v>1.5071117085206867</v>
      </c>
      <c r="C753">
        <v>1.9514721537234101</v>
      </c>
      <c r="D753">
        <v>-4.2519813938917128E-3</v>
      </c>
      <c r="E753">
        <v>1.3624203124524836E-2</v>
      </c>
      <c r="F753">
        <v>-3.456380739437237E-2</v>
      </c>
      <c r="G753">
        <v>-1.2762887623045449E-2</v>
      </c>
    </row>
    <row r="754" spans="1:7" x14ac:dyDescent="0.3">
      <c r="A754" s="1">
        <v>40904</v>
      </c>
      <c r="B754">
        <v>1.5096137153009623</v>
      </c>
      <c r="C754">
        <v>1.95784052710402</v>
      </c>
      <c r="D754">
        <v>3.8663666003342367E-3</v>
      </c>
      <c r="E754">
        <v>2.3869033529108963E-2</v>
      </c>
      <c r="F754">
        <v>-7.6362992059535451E-2</v>
      </c>
      <c r="G754">
        <v>-1.2902773798814549E-2</v>
      </c>
    </row>
    <row r="755" spans="1:7" x14ac:dyDescent="0.3">
      <c r="A755" s="1">
        <v>40905</v>
      </c>
      <c r="B755">
        <v>1.4961067963006167</v>
      </c>
      <c r="C755">
        <v>1.94321046731126</v>
      </c>
      <c r="D755">
        <v>-1.1231407924143788E-3</v>
      </c>
      <c r="E755">
        <v>-4.2367723518799139E-3</v>
      </c>
      <c r="F755">
        <v>-7.7486132851949829E-2</v>
      </c>
      <c r="G755">
        <v>-1.5748927597448059E-2</v>
      </c>
    </row>
    <row r="756" spans="1:7" x14ac:dyDescent="0.3">
      <c r="A756" s="1">
        <v>40906</v>
      </c>
      <c r="B756">
        <v>1.5052387923556152</v>
      </c>
      <c r="C756">
        <v>1.95078248219275</v>
      </c>
      <c r="D756">
        <v>-1.5599811735085289E-3</v>
      </c>
      <c r="E756">
        <v>7.500325542583397E-3</v>
      </c>
      <c r="F756">
        <v>-7.9046114025458358E-2</v>
      </c>
      <c r="G756">
        <v>-4.0348343355331995E-3</v>
      </c>
    </row>
    <row r="757" spans="1:7" x14ac:dyDescent="0.3">
      <c r="A757" s="1">
        <v>40907</v>
      </c>
      <c r="B757">
        <v>1.5019468678524506</v>
      </c>
      <c r="C757">
        <v>1.94365648119574</v>
      </c>
      <c r="D757">
        <v>-3.8340764938453731E-3</v>
      </c>
      <c r="E757">
        <v>-2.7037266267333493E-3</v>
      </c>
      <c r="F757">
        <v>-6.8484970174586657E-2</v>
      </c>
      <c r="G757">
        <v>-7.8689108293785726E-3</v>
      </c>
    </row>
    <row r="758" spans="1:7" x14ac:dyDescent="0.3">
      <c r="A758" s="1">
        <v>40911</v>
      </c>
      <c r="B758">
        <v>1.5185331438391048</v>
      </c>
      <c r="C758">
        <v>1.95524764946827</v>
      </c>
      <c r="D758">
        <v>-4.9951077141241473E-3</v>
      </c>
      <c r="E758">
        <v>-1.7907906184361888E-2</v>
      </c>
      <c r="F758">
        <v>-4.7231605955417644E-2</v>
      </c>
      <c r="G758">
        <v>-2.107687188155305E-2</v>
      </c>
    </row>
    <row r="759" spans="1:7" x14ac:dyDescent="0.3">
      <c r="A759" s="1">
        <v>40912</v>
      </c>
      <c r="B759">
        <v>1.5183972712469407</v>
      </c>
      <c r="C759">
        <v>1.94161613309129</v>
      </c>
      <c r="D759">
        <v>-1.3495643784815936E-2</v>
      </c>
      <c r="E759">
        <v>-3.4759117552511043E-2</v>
      </c>
      <c r="F759">
        <v>-6.072724974023358E-2</v>
      </c>
      <c r="G759">
        <v>-4.1147201401592781E-2</v>
      </c>
    </row>
    <row r="760" spans="1:7" x14ac:dyDescent="0.3">
      <c r="A760" s="1">
        <v>40913</v>
      </c>
      <c r="B760">
        <v>1.5264827270062762</v>
      </c>
      <c r="C760">
        <v>1.94992899292655</v>
      </c>
      <c r="D760">
        <v>2.2740407592447553E-4</v>
      </c>
      <c r="E760">
        <v>-4.5320459919621525E-2</v>
      </c>
      <c r="F760">
        <v>-6.0499845664309104E-2</v>
      </c>
      <c r="G760">
        <v>-2.3824738361436948E-2</v>
      </c>
    </row>
    <row r="761" spans="1:7" x14ac:dyDescent="0.3">
      <c r="A761" s="1">
        <v>40914</v>
      </c>
      <c r="B761">
        <v>1.5281143885471389</v>
      </c>
      <c r="C761">
        <v>1.9459672722611201</v>
      </c>
      <c r="D761">
        <v>-5.5933822062925742E-3</v>
      </c>
      <c r="E761">
        <v>-5.1039181379433973E-2</v>
      </c>
      <c r="F761">
        <v>-5.4996882003722769E-2</v>
      </c>
      <c r="G761">
        <v>-2.9418120567729522E-2</v>
      </c>
    </row>
    <row r="762" spans="1:7" x14ac:dyDescent="0.3">
      <c r="A762" s="1">
        <v>40917</v>
      </c>
      <c r="B762">
        <v>1.5289890603281018</v>
      </c>
      <c r="C762">
        <v>1.9524734622569599</v>
      </c>
      <c r="D762">
        <v>5.6315182148769516E-3</v>
      </c>
      <c r="E762">
        <v>-4.6869490595511376E-2</v>
      </c>
      <c r="F762">
        <v>-2.2893919220757786E-2</v>
      </c>
      <c r="G762">
        <v>-4.7865141371717268E-2</v>
      </c>
    </row>
    <row r="763" spans="1:7" x14ac:dyDescent="0.3">
      <c r="A763" s="1">
        <v>40918</v>
      </c>
      <c r="B763">
        <v>1.5386339208800015</v>
      </c>
      <c r="C763">
        <v>1.97613852258621</v>
      </c>
      <c r="D763">
        <v>1.4020199777350362E-2</v>
      </c>
      <c r="E763">
        <v>-3.2849290818161014E-2</v>
      </c>
      <c r="F763">
        <v>-1.3560248319516299E-2</v>
      </c>
      <c r="G763">
        <v>-4.1884391239443541E-2</v>
      </c>
    </row>
    <row r="764" spans="1:7" x14ac:dyDescent="0.3">
      <c r="A764" s="1">
        <v>40919</v>
      </c>
      <c r="B764">
        <v>1.5416856924170821</v>
      </c>
      <c r="C764">
        <v>1.96425920981005</v>
      </c>
      <c r="D764">
        <v>-1.4931084313240639E-2</v>
      </c>
      <c r="E764">
        <v>-4.9594534593664363E-2</v>
      </c>
      <c r="F764">
        <v>-2.8491332632756938E-2</v>
      </c>
      <c r="G764">
        <v>-5.0941419051584003E-2</v>
      </c>
    </row>
    <row r="765" spans="1:7" x14ac:dyDescent="0.3">
      <c r="A765" s="1">
        <v>40920</v>
      </c>
      <c r="B765">
        <v>1.5468149626766925</v>
      </c>
      <c r="C765">
        <v>1.97282589338337</v>
      </c>
      <c r="D765">
        <v>3.4374133137096141E-3</v>
      </c>
      <c r="E765">
        <v>-1.3347589336680343E-2</v>
      </c>
      <c r="F765">
        <v>-2.5053919319047324E-2</v>
      </c>
      <c r="G765">
        <v>-4.2021550425617615E-2</v>
      </c>
    </row>
    <row r="766" spans="1:7" x14ac:dyDescent="0.3">
      <c r="A766" s="1">
        <v>40921</v>
      </c>
      <c r="B766">
        <v>1.5416524583806241</v>
      </c>
      <c r="C766">
        <v>1.9668698777497799</v>
      </c>
      <c r="D766">
        <v>-7.9351133752170178E-4</v>
      </c>
      <c r="E766">
        <v>-8.0621243948397758E-3</v>
      </c>
      <c r="F766">
        <v>-1.8963110652730819E-2</v>
      </c>
      <c r="G766">
        <v>-4.2815061763139317E-2</v>
      </c>
    </row>
    <row r="767" spans="1:7" x14ac:dyDescent="0.3">
      <c r="A767" s="1">
        <v>40925</v>
      </c>
      <c r="B767">
        <v>1.5480547440047383</v>
      </c>
      <c r="C767">
        <v>1.97389282641018</v>
      </c>
      <c r="D767">
        <v>6.2066303628594E-4</v>
      </c>
      <c r="E767">
        <v>-2.6127017625254823E-2</v>
      </c>
      <c r="F767">
        <v>-2.1925236418744554E-2</v>
      </c>
      <c r="G767">
        <v>-2.175225167863637E-2</v>
      </c>
    </row>
    <row r="768" spans="1:7" x14ac:dyDescent="0.3">
      <c r="A768" s="1">
        <v>40926</v>
      </c>
      <c r="B768">
        <v>1.5631992578456222</v>
      </c>
      <c r="C768">
        <v>1.9894265834906</v>
      </c>
      <c r="D768">
        <v>3.8924323953604123E-4</v>
      </c>
      <c r="E768">
        <v>-2.2872088909437593E-2</v>
      </c>
      <c r="F768">
        <v>-2.1535993179208512E-2</v>
      </c>
      <c r="G768">
        <v>-2.5840157189592983E-2</v>
      </c>
    </row>
    <row r="769" spans="1:7" x14ac:dyDescent="0.3">
      <c r="A769" s="1">
        <v>40927</v>
      </c>
      <c r="B769">
        <v>1.5698995286352089</v>
      </c>
      <c r="C769">
        <v>1.9913724964121799</v>
      </c>
      <c r="D769">
        <v>-4.7543578680067089E-3</v>
      </c>
      <c r="E769">
        <v>-3.7125629758725465E-2</v>
      </c>
      <c r="F769">
        <v>-2.6290351047215221E-2</v>
      </c>
      <c r="G769">
        <v>-4.3527074607222938E-2</v>
      </c>
    </row>
    <row r="770" spans="1:7" x14ac:dyDescent="0.3">
      <c r="A770" s="1">
        <v>40928</v>
      </c>
      <c r="B770">
        <v>1.5693147328447017</v>
      </c>
      <c r="C770">
        <v>1.9982303838842099</v>
      </c>
      <c r="D770">
        <v>7.4426832625371642E-3</v>
      </c>
      <c r="E770">
        <v>-1.4525941194432734E-2</v>
      </c>
      <c r="F770">
        <v>-2.5349927052771282E-3</v>
      </c>
      <c r="G770">
        <v>-3.6084391344685773E-2</v>
      </c>
    </row>
    <row r="771" spans="1:7" x14ac:dyDescent="0.3">
      <c r="A771" s="1">
        <v>40931</v>
      </c>
      <c r="B771">
        <v>1.5684064261595259</v>
      </c>
      <c r="C771">
        <v>1.9865587054345799</v>
      </c>
      <c r="D771">
        <v>-1.0763371764454188E-2</v>
      </c>
      <c r="E771">
        <v>-2.6208165927669391E-2</v>
      </c>
      <c r="F771">
        <v>-1.2583962803144555E-2</v>
      </c>
      <c r="G771">
        <v>-5.0524521536594591E-2</v>
      </c>
    </row>
    <row r="772" spans="1:7" x14ac:dyDescent="0.3">
      <c r="A772" s="1">
        <v>40932</v>
      </c>
      <c r="B772">
        <v>1.5692931809560013</v>
      </c>
      <c r="C772">
        <v>1.99047034034348</v>
      </c>
      <c r="D772">
        <v>3.0248801124246327E-3</v>
      </c>
      <c r="E772">
        <v>-2.3183285815244759E-2</v>
      </c>
      <c r="F772">
        <v>-3.1806188864700324E-3</v>
      </c>
      <c r="G772">
        <v>-8.0472138988444852E-2</v>
      </c>
    </row>
    <row r="773" spans="1:7" x14ac:dyDescent="0.3">
      <c r="A773" s="1">
        <v>40933</v>
      </c>
      <c r="B773">
        <v>1.5805940858066903</v>
      </c>
      <c r="C773">
        <v>1.9947689584964099</v>
      </c>
      <c r="D773">
        <v>-7.0022866977590414E-3</v>
      </c>
      <c r="E773">
        <v>-3.01855725130038E-2</v>
      </c>
      <c r="F773">
        <v>-1.0182905584229074E-2</v>
      </c>
      <c r="G773">
        <v>-0.11285345292811089</v>
      </c>
    </row>
    <row r="774" spans="1:7" x14ac:dyDescent="0.3">
      <c r="A774" s="1">
        <v>40934</v>
      </c>
      <c r="B774">
        <v>1.5759600164261061</v>
      </c>
      <c r="C774">
        <v>1.9982355939381</v>
      </c>
      <c r="D774">
        <v>8.1007048222740963E-3</v>
      </c>
      <c r="E774">
        <v>-2.5951234291063718E-2</v>
      </c>
      <c r="F774">
        <v>-2.0822007619547556E-3</v>
      </c>
      <c r="G774">
        <v>-0.10231422635059917</v>
      </c>
    </row>
    <row r="775" spans="1:7" x14ac:dyDescent="0.3">
      <c r="A775" s="1">
        <v>40935</v>
      </c>
      <c r="B775">
        <v>1.5799693994707384</v>
      </c>
      <c r="C775">
        <v>2.0180752070600598</v>
      </c>
      <c r="D775">
        <v>1.5830230077327423E-2</v>
      </c>
      <c r="E775">
        <v>-8.9978634213219166E-3</v>
      </c>
      <c r="F775">
        <v>-1.323463577320183E-2</v>
      </c>
      <c r="G775">
        <v>-8.6483996273271746E-2</v>
      </c>
    </row>
    <row r="776" spans="1:7" x14ac:dyDescent="0.3">
      <c r="A776" s="1">
        <v>40938</v>
      </c>
      <c r="B776">
        <v>1.5783312659609985</v>
      </c>
      <c r="C776">
        <v>2.00104389327036</v>
      </c>
      <c r="D776">
        <v>-1.5393180279959839E-2</v>
      </c>
      <c r="E776">
        <v>-1.8996986033927854E-2</v>
      </c>
      <c r="F776">
        <v>-1.0689130556413629E-2</v>
      </c>
      <c r="G776">
        <v>-7.406363824343476E-2</v>
      </c>
    </row>
    <row r="777" spans="1:7" x14ac:dyDescent="0.3">
      <c r="A777" s="1">
        <v>40939</v>
      </c>
      <c r="B777">
        <v>1.5790067801341303</v>
      </c>
      <c r="C777">
        <v>2.0043290706077399</v>
      </c>
      <c r="D777">
        <v>2.6096631642480439E-3</v>
      </c>
      <c r="E777">
        <v>-1.638732286967981E-2</v>
      </c>
      <c r="F777">
        <v>-2.9300121339917551E-2</v>
      </c>
      <c r="G777">
        <v>-6.6205515318817021E-2</v>
      </c>
    </row>
    <row r="778" spans="1:7" x14ac:dyDescent="0.3">
      <c r="A778" s="1">
        <v>40940</v>
      </c>
      <c r="B778">
        <v>1.591168449797542</v>
      </c>
      <c r="C778">
        <v>2.0360415249541202</v>
      </c>
      <c r="D778">
        <v>1.9550784682968558E-2</v>
      </c>
      <c r="E778">
        <v>3.1634618132887482E-3</v>
      </c>
      <c r="F778">
        <v>-9.7493366569489925E-3</v>
      </c>
      <c r="G778">
        <v>-5.1276072328209299E-2</v>
      </c>
    </row>
    <row r="779" spans="1:7" x14ac:dyDescent="0.3">
      <c r="A779" s="1">
        <v>40941</v>
      </c>
      <c r="B779">
        <v>1.5951663570298225</v>
      </c>
      <c r="C779">
        <v>2.0577108509866</v>
      </c>
      <c r="D779">
        <v>1.7671418800199401E-2</v>
      </c>
      <c r="E779">
        <v>2.5829988327612297E-2</v>
      </c>
      <c r="F779">
        <v>7.9220821432504085E-3</v>
      </c>
      <c r="G779">
        <v>-2.1401617627805347E-2</v>
      </c>
    </row>
    <row r="780" spans="1:7" x14ac:dyDescent="0.3">
      <c r="A780" s="1">
        <v>40942</v>
      </c>
      <c r="B780">
        <v>1.6111171790544256</v>
      </c>
      <c r="C780">
        <v>2.0794908778088699</v>
      </c>
      <c r="D780">
        <v>5.8292047976666872E-3</v>
      </c>
      <c r="E780">
        <v>4.515483691009492E-2</v>
      </c>
      <c r="F780">
        <v>1.0395719357583877E-2</v>
      </c>
      <c r="G780">
        <v>-1.557241283013866E-2</v>
      </c>
    </row>
    <row r="781" spans="1:7" x14ac:dyDescent="0.3">
      <c r="A781" s="1">
        <v>40945</v>
      </c>
      <c r="B781">
        <v>1.6098533554595429</v>
      </c>
      <c r="C781">
        <v>2.0770795654099499</v>
      </c>
      <c r="D781">
        <v>-1.1474888040372555E-3</v>
      </c>
      <c r="E781">
        <v>4.9373326236425763E-2</v>
      </c>
      <c r="F781">
        <v>6.1100884707609993E-3</v>
      </c>
      <c r="G781">
        <v>-2.13784102203185E-5</v>
      </c>
    </row>
    <row r="782" spans="1:7" x14ac:dyDescent="0.3">
      <c r="A782" s="1">
        <v>40946</v>
      </c>
      <c r="B782">
        <v>1.6105733220000102</v>
      </c>
      <c r="C782">
        <v>2.0709051078929299</v>
      </c>
      <c r="D782">
        <v>-6.8944240574873028E-3</v>
      </c>
      <c r="E782">
        <v>4.247890217893846E-2</v>
      </c>
      <c r="F782">
        <v>-1.0022106631449867E-2</v>
      </c>
      <c r="G782">
        <v>8.1422476231240992E-3</v>
      </c>
    </row>
    <row r="783" spans="1:7" x14ac:dyDescent="0.3">
      <c r="A783" s="1">
        <v>40947</v>
      </c>
      <c r="B783">
        <v>1.6146214890645494</v>
      </c>
      <c r="C783">
        <v>2.0749042425319302</v>
      </c>
      <c r="D783">
        <v>-4.9032425538886315E-5</v>
      </c>
      <c r="E783">
        <v>3.6798351538522622E-2</v>
      </c>
      <c r="F783">
        <v>-1.0071139056988754E-2</v>
      </c>
      <c r="G783">
        <v>1.3904432317764837E-2</v>
      </c>
    </row>
    <row r="784" spans="1:7" x14ac:dyDescent="0.3">
      <c r="A784" s="1">
        <v>40948</v>
      </c>
      <c r="B784">
        <v>1.6185132268885498</v>
      </c>
      <c r="C784">
        <v>2.0758704801277101</v>
      </c>
      <c r="D784">
        <v>-2.9255002282204678E-3</v>
      </c>
      <c r="E784">
        <v>1.9852651532951793E-2</v>
      </c>
      <c r="F784">
        <v>-1.2996639285209222E-2</v>
      </c>
      <c r="G784">
        <v>6.2924032134354935E-3</v>
      </c>
    </row>
    <row r="785" spans="1:7" x14ac:dyDescent="0.3">
      <c r="A785" s="1">
        <v>40949</v>
      </c>
      <c r="B785">
        <v>1.6105043838525619</v>
      </c>
      <c r="C785">
        <v>2.0758272711352399</v>
      </c>
      <c r="D785">
        <v>7.9656340435176887E-3</v>
      </c>
      <c r="E785">
        <v>4.274936988971012E-2</v>
      </c>
      <c r="F785">
        <v>-6.8451647039542429E-3</v>
      </c>
      <c r="G785">
        <v>1.4258037256953182E-2</v>
      </c>
    </row>
    <row r="786" spans="1:7" x14ac:dyDescent="0.3">
      <c r="A786" s="1">
        <v>40952</v>
      </c>
      <c r="B786">
        <v>1.6199333271132721</v>
      </c>
      <c r="C786">
        <v>2.0989515303120898</v>
      </c>
      <c r="D786">
        <v>1.3695315916139705E-2</v>
      </c>
      <c r="E786">
        <v>5.3800783829661913E-2</v>
      </c>
      <c r="F786">
        <v>2.9327493643579006E-2</v>
      </c>
      <c r="G786">
        <v>3.4652543471189068E-2</v>
      </c>
    </row>
    <row r="787" spans="1:7" x14ac:dyDescent="0.3">
      <c r="A787" s="1">
        <v>40953</v>
      </c>
      <c r="B787">
        <v>1.6200834783963574</v>
      </c>
      <c r="C787">
        <v>2.0922603175237202</v>
      </c>
      <c r="D787">
        <v>-6.8413640714548585E-3</v>
      </c>
      <c r="E787">
        <v>4.6959419758207055E-2</v>
      </c>
      <c r="F787">
        <v>2.0211739096666292E-2</v>
      </c>
      <c r="G787">
        <v>2.1924509761149125E-2</v>
      </c>
    </row>
    <row r="788" spans="1:7" x14ac:dyDescent="0.3">
      <c r="A788" s="1">
        <v>40954</v>
      </c>
      <c r="B788">
        <v>1.6146111905064808</v>
      </c>
      <c r="C788">
        <v>2.0826213449103599</v>
      </c>
      <c r="D788">
        <v>-4.1666847234838045E-3</v>
      </c>
      <c r="E788">
        <v>4.279273503472325E-2</v>
      </c>
      <c r="F788">
        <v>1.6045054373182488E-2</v>
      </c>
      <c r="G788">
        <v>2.0672350220786839E-2</v>
      </c>
    </row>
    <row r="789" spans="1:7" x14ac:dyDescent="0.3">
      <c r="A789" s="1">
        <v>40955</v>
      </c>
      <c r="B789">
        <v>1.6295952748347995</v>
      </c>
      <c r="C789">
        <v>2.0889113814643099</v>
      </c>
      <c r="D789">
        <v>-8.6940477743686628E-3</v>
      </c>
      <c r="E789">
        <v>3.3478024224068648E-2</v>
      </c>
      <c r="F789">
        <v>7.3510065988138251E-3</v>
      </c>
      <c r="G789">
        <v>1.1552787805324094E-2</v>
      </c>
    </row>
    <row r="790" spans="1:7" x14ac:dyDescent="0.3">
      <c r="A790" s="1">
        <v>40956</v>
      </c>
      <c r="B790">
        <v>1.6268650383891421</v>
      </c>
      <c r="C790">
        <v>2.0859427370256101</v>
      </c>
      <c r="D790">
        <v>-2.3840799304242211E-4</v>
      </c>
      <c r="E790">
        <v>3.2850372991490184E-2</v>
      </c>
      <c r="F790">
        <v>9.9782840820525909E-3</v>
      </c>
      <c r="G790">
        <v>1.1314379812281672E-2</v>
      </c>
    </row>
    <row r="791" spans="1:7" x14ac:dyDescent="0.3">
      <c r="A791" s="1">
        <v>40960</v>
      </c>
      <c r="B791">
        <v>1.625776980472609</v>
      </c>
      <c r="C791">
        <v>2.0868877435028299</v>
      </c>
      <c r="D791">
        <v>2.033064393752948E-3</v>
      </c>
      <c r="E791">
        <v>3.2195111990712677E-2</v>
      </c>
      <c r="F791">
        <v>1.6750317827497474E-2</v>
      </c>
      <c r="G791">
        <v>3.037452095202231E-2</v>
      </c>
    </row>
    <row r="792" spans="1:7" x14ac:dyDescent="0.3">
      <c r="A792" s="1">
        <v>40961</v>
      </c>
      <c r="B792">
        <v>1.6205403732039647</v>
      </c>
      <c r="C792">
        <v>2.0827517776851798</v>
      </c>
      <c r="D792">
        <v>1.1006414509941997E-3</v>
      </c>
      <c r="E792">
        <v>4.4059125206161065E-2</v>
      </c>
      <c r="F792">
        <v>1.7850959278491674E-2</v>
      </c>
      <c r="G792">
        <v>3.147516240301651E-2</v>
      </c>
    </row>
    <row r="793" spans="1:7" x14ac:dyDescent="0.3">
      <c r="A793" s="1">
        <v>40962</v>
      </c>
      <c r="B793">
        <v>1.6286251208208151</v>
      </c>
      <c r="C793">
        <v>2.1081902985711398</v>
      </c>
      <c r="D793">
        <v>1.7353773269109585E-2</v>
      </c>
      <c r="E793">
        <v>5.8388018362846017E-2</v>
      </c>
      <c r="F793">
        <v>3.5204732547601258E-2</v>
      </c>
      <c r="G793">
        <v>5.5207399476375985E-2</v>
      </c>
    </row>
    <row r="794" spans="1:7" x14ac:dyDescent="0.3">
      <c r="A794" s="1">
        <v>40963</v>
      </c>
      <c r="B794">
        <v>1.6309120087462547</v>
      </c>
      <c r="C794">
        <v>2.1201028480659598</v>
      </c>
      <c r="D794">
        <v>9.6256615693803838E-3</v>
      </c>
      <c r="E794">
        <v>7.5015966629985442E-2</v>
      </c>
      <c r="F794">
        <v>4.4830394116981642E-2</v>
      </c>
      <c r="G794">
        <v>6.4833061045756368E-2</v>
      </c>
    </row>
    <row r="795" spans="1:7" x14ac:dyDescent="0.3">
      <c r="A795" s="1">
        <v>40966</v>
      </c>
      <c r="B795">
        <v>1.6317248076482391</v>
      </c>
      <c r="C795">
        <v>2.1124350627506798</v>
      </c>
      <c r="D795">
        <v>-8.4805842172643864E-3</v>
      </c>
      <c r="E795">
        <v>4.2604447513119315E-2</v>
      </c>
      <c r="F795">
        <v>3.5166565265305927E-2</v>
      </c>
      <c r="G795">
        <v>4.2666890807889324E-2</v>
      </c>
    </row>
    <row r="796" spans="1:7" x14ac:dyDescent="0.3">
      <c r="A796" s="1">
        <v>40967</v>
      </c>
      <c r="B796">
        <v>1.6386458415273433</v>
      </c>
      <c r="C796">
        <v>2.1095438903996699</v>
      </c>
      <c r="D796">
        <v>-9.8122062301140289E-3</v>
      </c>
      <c r="E796">
        <v>3.2792241283005286E-2</v>
      </c>
      <c r="F796">
        <v>2.9188435529037271E-2</v>
      </c>
      <c r="G796">
        <v>2.6484708902303922E-2</v>
      </c>
    </row>
    <row r="797" spans="1:7" x14ac:dyDescent="0.3">
      <c r="A797" s="1">
        <v>40968</v>
      </c>
      <c r="B797">
        <v>1.6319708804194706</v>
      </c>
      <c r="C797">
        <v>2.0960055128659798</v>
      </c>
      <c r="D797">
        <v>-6.8634164258174479E-3</v>
      </c>
      <c r="E797">
        <v>4.1322005137147677E-2</v>
      </c>
      <c r="F797">
        <v>2.2325019103219823E-2</v>
      </c>
      <c r="G797">
        <v>3.0632874580734049E-2</v>
      </c>
    </row>
    <row r="798" spans="1:7" x14ac:dyDescent="0.3">
      <c r="A798" s="1">
        <v>40969</v>
      </c>
      <c r="B798">
        <v>1.6393854870962619</v>
      </c>
      <c r="C798">
        <v>2.10365636674543</v>
      </c>
      <c r="D798">
        <v>2.3624720265891241E-4</v>
      </c>
      <c r="E798">
        <v>3.8948589175558546E-2</v>
      </c>
      <c r="F798">
        <v>2.2561266305878735E-2</v>
      </c>
      <c r="G798">
        <v>9.6484678356409947E-3</v>
      </c>
    </row>
    <row r="799" spans="1:7" x14ac:dyDescent="0.3">
      <c r="A799" s="1">
        <v>40970</v>
      </c>
      <c r="B799">
        <v>1.6351005895436908</v>
      </c>
      <c r="C799">
        <v>2.09963041976243</v>
      </c>
      <c r="D799">
        <v>2.5895056957114804E-4</v>
      </c>
      <c r="E799">
        <v>1.9656755062161135E-2</v>
      </c>
      <c r="F799">
        <v>2.2820216875449884E-2</v>
      </c>
      <c r="G799">
        <v>9.9074184052121428E-3</v>
      </c>
    </row>
    <row r="800" spans="1:7" x14ac:dyDescent="0.3">
      <c r="A800" s="1">
        <v>40973</v>
      </c>
      <c r="B800">
        <v>1.626424512550213</v>
      </c>
      <c r="C800">
        <v>2.0745590749251899</v>
      </c>
      <c r="D800">
        <v>-1.639526784376244E-2</v>
      </c>
      <c r="E800">
        <v>-2.0239136379467393E-2</v>
      </c>
      <c r="F800">
        <v>2.4688296454703051E-2</v>
      </c>
      <c r="G800">
        <v>-2.0632163464918474E-2</v>
      </c>
    </row>
    <row r="801" spans="1:7" x14ac:dyDescent="0.3">
      <c r="A801" s="1">
        <v>40974</v>
      </c>
      <c r="B801">
        <v>1.6127197144872669</v>
      </c>
      <c r="C801">
        <v>2.05467684514876</v>
      </c>
      <c r="D801">
        <v>-6.1774317134837275E-3</v>
      </c>
      <c r="E801">
        <v>-2.641656809295112E-2</v>
      </c>
      <c r="F801">
        <v>2.4104246947511898E-2</v>
      </c>
      <c r="G801">
        <v>-2.6934934431922075E-2</v>
      </c>
    </row>
    <row r="802" spans="1:7" x14ac:dyDescent="0.3">
      <c r="A802" s="1">
        <v>40975</v>
      </c>
      <c r="B802">
        <v>1.6213991495979156</v>
      </c>
      <c r="C802">
        <v>2.0673111541604401</v>
      </c>
      <c r="D802">
        <v>3.9548739010313305E-3</v>
      </c>
      <c r="E802">
        <v>-2.1314205387882534E-2</v>
      </c>
      <c r="F802">
        <v>2.8059120848543229E-2</v>
      </c>
      <c r="G802">
        <v>-1.5204116917121535E-2</v>
      </c>
    </row>
    <row r="803" spans="1:7" x14ac:dyDescent="0.3">
      <c r="A803" s="1">
        <v>40976</v>
      </c>
      <c r="B803">
        <v>1.6331599810478474</v>
      </c>
      <c r="C803">
        <v>2.0865352364707901</v>
      </c>
      <c r="D803">
        <v>7.4632508604182135E-3</v>
      </c>
      <c r="E803">
        <v>-6.9565304699770181E-3</v>
      </c>
      <c r="F803">
        <v>3.5522371708961442E-2</v>
      </c>
      <c r="G803">
        <v>-1.6978637101426886E-2</v>
      </c>
    </row>
    <row r="804" spans="1:7" x14ac:dyDescent="0.3">
      <c r="A804" s="1">
        <v>40977</v>
      </c>
      <c r="B804">
        <v>1.6391747290809962</v>
      </c>
      <c r="C804">
        <v>2.0960838699702</v>
      </c>
      <c r="D804">
        <v>3.5338854662612107E-3</v>
      </c>
      <c r="E804">
        <v>-3.3736125781769211E-3</v>
      </c>
      <c r="F804">
        <v>3.3424738960345701E-2</v>
      </c>
      <c r="G804">
        <v>-1.3444751635165675E-2</v>
      </c>
    </row>
    <row r="805" spans="1:7" x14ac:dyDescent="0.3">
      <c r="A805" s="1">
        <v>40980</v>
      </c>
      <c r="B805">
        <v>1.6376073556857742</v>
      </c>
      <c r="C805">
        <v>2.1121745651652701</v>
      </c>
      <c r="D805">
        <v>1.7658068590292064E-2</v>
      </c>
      <c r="E805">
        <v>9.2443221968179223E-3</v>
      </c>
      <c r="F805">
        <v>4.8556278772818429E-2</v>
      </c>
      <c r="G805">
        <v>3.5208689436138085E-2</v>
      </c>
    </row>
    <row r="806" spans="1:7" x14ac:dyDescent="0.3">
      <c r="A806" s="1">
        <v>40981</v>
      </c>
      <c r="B806">
        <v>1.6562746528152266</v>
      </c>
      <c r="C806">
        <v>2.1495752520664899</v>
      </c>
      <c r="D806">
        <v>1.8733389771767417E-2</v>
      </c>
      <c r="E806">
        <v>2.7977711968585339E-2</v>
      </c>
      <c r="F806">
        <v>6.8083179882107547E-2</v>
      </c>
      <c r="G806">
        <v>6.0021055487267772E-2</v>
      </c>
    </row>
    <row r="807" spans="1:7" x14ac:dyDescent="0.3">
      <c r="A807" s="1">
        <v>40982</v>
      </c>
      <c r="B807">
        <v>1.6565542619415128</v>
      </c>
      <c r="C807">
        <v>2.15822155713985</v>
      </c>
      <c r="D807">
        <v>8.3666959470738433E-3</v>
      </c>
      <c r="E807">
        <v>2.2649091999519477E-2</v>
      </c>
      <c r="F807">
        <v>7.6449875829181391E-2</v>
      </c>
      <c r="G807">
        <v>5.1976585643098483E-2</v>
      </c>
    </row>
    <row r="808" spans="1:7" x14ac:dyDescent="0.3">
      <c r="A808" s="1">
        <v>40983</v>
      </c>
      <c r="B808">
        <v>1.6616846259034039</v>
      </c>
      <c r="C808">
        <v>2.1706732312312602</v>
      </c>
      <c r="D808">
        <v>7.3213101295190874E-3</v>
      </c>
      <c r="E808">
        <v>3.6811766200493423E-2</v>
      </c>
      <c r="F808">
        <v>8.3771185958700478E-2</v>
      </c>
      <c r="G808">
        <v>5.7023505297159716E-2</v>
      </c>
    </row>
    <row r="809" spans="1:7" x14ac:dyDescent="0.3">
      <c r="A809" s="1">
        <v>40984</v>
      </c>
      <c r="B809">
        <v>1.6613213490070136</v>
      </c>
      <c r="C809">
        <v>2.1744704442133602</v>
      </c>
      <c r="D809">
        <v>4.160489878490381E-3</v>
      </c>
      <c r="E809">
        <v>4.5138940802467609E-2</v>
      </c>
      <c r="F809">
        <v>8.7931675837190859E-2</v>
      </c>
      <c r="G809">
        <v>6.1183995175650097E-2</v>
      </c>
    </row>
    <row r="810" spans="1:7" x14ac:dyDescent="0.3">
      <c r="A810" s="1">
        <v>40987</v>
      </c>
      <c r="B810">
        <v>1.6688406660643276</v>
      </c>
      <c r="C810">
        <v>2.1997045610519899</v>
      </c>
      <c r="D810">
        <v>1.7714799781315627E-2</v>
      </c>
      <c r="E810">
        <v>7.178619635119432E-2</v>
      </c>
      <c r="F810">
        <v>0.10939092721069121</v>
      </c>
      <c r="G810">
        <v>7.2265297451965749E-2</v>
      </c>
    </row>
    <row r="811" spans="1:7" x14ac:dyDescent="0.3">
      <c r="A811" s="1">
        <v>40988</v>
      </c>
      <c r="B811">
        <v>1.6674850587524839</v>
      </c>
      <c r="C811">
        <v>2.1903988275833202</v>
      </c>
      <c r="D811">
        <v>-7.9501261568259984E-3</v>
      </c>
      <c r="E811">
        <v>6.3836070194368322E-2</v>
      </c>
      <c r="F811">
        <v>9.3998117791328051E-2</v>
      </c>
      <c r="G811">
        <v>7.9472176596895316E-2</v>
      </c>
    </row>
    <row r="812" spans="1:7" x14ac:dyDescent="0.3">
      <c r="A812" s="1">
        <v>40989</v>
      </c>
      <c r="B812">
        <v>1.6678656333450368</v>
      </c>
      <c r="C812">
        <v>2.1854352240591899</v>
      </c>
      <c r="D812">
        <v>-5.3441781166831959E-3</v>
      </c>
      <c r="E812">
        <v>5.8491892077685126E-2</v>
      </c>
      <c r="F812">
        <v>8.8653939674644855E-2</v>
      </c>
      <c r="G812">
        <v>6.8957164117537939E-2</v>
      </c>
    </row>
    <row r="813" spans="1:7" x14ac:dyDescent="0.3">
      <c r="A813" s="1">
        <v>40990</v>
      </c>
      <c r="B813">
        <v>1.6639559676797999</v>
      </c>
      <c r="C813">
        <v>2.1810062819357299</v>
      </c>
      <c r="D813">
        <v>-5.1927645822313906E-4</v>
      </c>
      <c r="E813">
        <v>5.5939551225709039E-2</v>
      </c>
      <c r="F813">
        <v>8.8134663216421716E-2</v>
      </c>
      <c r="G813">
        <v>7.2689869053206513E-2</v>
      </c>
    </row>
    <row r="814" spans="1:7" x14ac:dyDescent="0.3">
      <c r="A814" s="1">
        <v>40991</v>
      </c>
      <c r="B814">
        <v>1.6654564324701218</v>
      </c>
      <c r="C814">
        <v>2.1908334584919702</v>
      </c>
      <c r="D814">
        <v>8.3267117659184819E-3</v>
      </c>
      <c r="E814">
        <v>6.3165621540633321E-2</v>
      </c>
      <c r="F814">
        <v>0.10722474674679439</v>
      </c>
      <c r="G814">
        <v>8.1016580819124995E-2</v>
      </c>
    </row>
    <row r="815" spans="1:7" x14ac:dyDescent="0.3">
      <c r="A815" s="1">
        <v>40994</v>
      </c>
      <c r="B815">
        <v>1.683113052826374</v>
      </c>
      <c r="C815">
        <v>2.22599577333242</v>
      </c>
      <c r="D815">
        <v>1.7505694484197587E-2</v>
      </c>
      <c r="E815">
        <v>5.369188118634094E-2</v>
      </c>
      <c r="F815">
        <v>0.12060714299405206</v>
      </c>
      <c r="G815">
        <v>9.4655908702988345E-2</v>
      </c>
    </row>
    <row r="816" spans="1:7" x14ac:dyDescent="0.3">
      <c r="A816" s="1">
        <v>40995</v>
      </c>
      <c r="B816">
        <v>1.6824018567724304</v>
      </c>
      <c r="C816">
        <v>2.2314420761238298</v>
      </c>
      <c r="D816">
        <v>6.1574988453534374E-3</v>
      </c>
      <c r="E816">
        <v>5.9849380031694377E-2</v>
      </c>
      <c r="F816">
        <v>0.11093441176207808</v>
      </c>
      <c r="G816">
        <v>0.10193654834075616</v>
      </c>
    </row>
    <row r="817" spans="1:7" x14ac:dyDescent="0.3">
      <c r="A817" s="1">
        <v>40996</v>
      </c>
      <c r="B817">
        <v>1.6774574706430245</v>
      </c>
      <c r="C817">
        <v>2.2155036638577998</v>
      </c>
      <c r="D817">
        <v>-1.0994026136624147E-2</v>
      </c>
      <c r="E817">
        <v>5.7335938112334617E-2</v>
      </c>
      <c r="F817">
        <v>9.9940385625453931E-2</v>
      </c>
      <c r="G817">
        <v>9.2502503377640544E-2</v>
      </c>
    </row>
    <row r="818" spans="1:7" x14ac:dyDescent="0.3">
      <c r="A818" s="1">
        <v>40997</v>
      </c>
      <c r="B818">
        <v>1.6743609009286891</v>
      </c>
      <c r="C818">
        <v>2.2059674079852201</v>
      </c>
      <c r="D818">
        <v>-6.4396861582443066E-3</v>
      </c>
      <c r="E818">
        <v>6.0708458184204339E-2</v>
      </c>
      <c r="F818">
        <v>9.3500699467209625E-2</v>
      </c>
      <c r="G818">
        <v>8.989689371324161E-2</v>
      </c>
    </row>
    <row r="819" spans="1:7" x14ac:dyDescent="0.3">
      <c r="A819" s="1">
        <v>40998</v>
      </c>
      <c r="B819">
        <v>1.6731357248342826</v>
      </c>
      <c r="C819">
        <v>2.1895005111219001</v>
      </c>
      <c r="D819">
        <v>-1.5241720768913503E-2</v>
      </c>
      <c r="E819">
        <v>5.2330153841108284E-2</v>
      </c>
      <c r="F819">
        <v>9.3652158978255962E-2</v>
      </c>
      <c r="G819">
        <v>7.4655172944328108E-2</v>
      </c>
    </row>
    <row r="820" spans="1:7" x14ac:dyDescent="0.3">
      <c r="A820" s="1">
        <v>41001</v>
      </c>
      <c r="B820">
        <v>1.6821934779942973</v>
      </c>
      <c r="C820">
        <v>2.2006067476118698</v>
      </c>
      <c r="D820">
        <v>2.0484833299549976E-3</v>
      </c>
      <c r="E820">
        <v>5.3883439398833222E-2</v>
      </c>
      <c r="F820">
        <v>5.5868775660794956E-2</v>
      </c>
      <c r="G820">
        <v>8.1698763988407253E-2</v>
      </c>
    </row>
    <row r="821" spans="1:7" x14ac:dyDescent="0.3">
      <c r="A821" s="1">
        <v>41002</v>
      </c>
      <c r="B821">
        <v>1.6802266500027629</v>
      </c>
      <c r="C821">
        <v>2.1931504855056798</v>
      </c>
      <c r="D821">
        <v>-5.4894341146556336E-3</v>
      </c>
      <c r="E821">
        <v>4.8394005284177588E-2</v>
      </c>
      <c r="F821">
        <v>4.4550136748472635E-2</v>
      </c>
      <c r="G821">
        <v>8.9704973658567555E-2</v>
      </c>
    </row>
    <row r="822" spans="1:7" x14ac:dyDescent="0.3">
      <c r="A822" s="1">
        <v>41003</v>
      </c>
      <c r="B822">
        <v>1.6655118971775673</v>
      </c>
      <c r="C822">
        <v>2.1895354284155899</v>
      </c>
      <c r="D822">
        <v>1.1099695735105719E-2</v>
      </c>
      <c r="E822">
        <v>7.5888968863045747E-2</v>
      </c>
      <c r="F822">
        <v>5.5649832483578354E-2</v>
      </c>
      <c r="G822">
        <v>0.1005772653177488</v>
      </c>
    </row>
    <row r="823" spans="1:7" x14ac:dyDescent="0.3">
      <c r="A823" s="1">
        <v>41004</v>
      </c>
      <c r="B823">
        <v>1.6695485718212639</v>
      </c>
      <c r="C823">
        <v>2.1994930522923402</v>
      </c>
      <c r="D823">
        <v>5.9209492330536406E-3</v>
      </c>
      <c r="E823">
        <v>8.7987349809583115E-2</v>
      </c>
      <c r="F823">
        <v>6.1570781716631995E-2</v>
      </c>
      <c r="G823">
        <v>0.11209159675709501</v>
      </c>
    </row>
    <row r="824" spans="1:7" x14ac:dyDescent="0.3">
      <c r="A824" s="1">
        <v>41008</v>
      </c>
      <c r="B824">
        <v>1.6586404309390739</v>
      </c>
      <c r="C824">
        <v>2.19298669940332</v>
      </c>
      <c r="D824">
        <v>4.4017879931699255E-3</v>
      </c>
      <c r="E824">
        <v>7.7437127575042286E-2</v>
      </c>
      <c r="F824">
        <v>7.6989015225085833E-2</v>
      </c>
      <c r="G824">
        <v>9.6841666758037626E-2</v>
      </c>
    </row>
    <row r="825" spans="1:7" x14ac:dyDescent="0.3">
      <c r="A825" s="1">
        <v>41009</v>
      </c>
      <c r="B825">
        <v>1.6401379715919022</v>
      </c>
      <c r="C825">
        <v>2.1628145705963102</v>
      </c>
      <c r="D825">
        <v>-1.1669669459838161E-2</v>
      </c>
      <c r="E825">
        <v>6.5767458115204125E-2</v>
      </c>
      <c r="F825">
        <v>5.7353711721729983E-2</v>
      </c>
      <c r="G825">
        <v>0.1001030816114401</v>
      </c>
    </row>
    <row r="826" spans="1:7" x14ac:dyDescent="0.3">
      <c r="A826" s="1">
        <v>41010</v>
      </c>
      <c r="B826">
        <v>1.6485405958293446</v>
      </c>
      <c r="C826">
        <v>2.1731503425500498</v>
      </c>
      <c r="D826">
        <v>1.9331477162971566E-3</v>
      </c>
      <c r="E826">
        <v>5.0042537241209217E-2</v>
      </c>
      <c r="F826">
        <v>5.928685943802714E-2</v>
      </c>
      <c r="G826">
        <v>9.8598816014027646E-2</v>
      </c>
    </row>
    <row r="827" spans="1:7" x14ac:dyDescent="0.3">
      <c r="A827" s="1">
        <v>41011</v>
      </c>
      <c r="B827">
        <v>1.6614162755380031</v>
      </c>
      <c r="C827">
        <v>2.1994001352359001</v>
      </c>
      <c r="D827">
        <v>1.3374112977191821E-2</v>
      </c>
      <c r="E827">
        <v>4.4683260446633621E-2</v>
      </c>
      <c r="F827">
        <v>7.2660972415218961E-2</v>
      </c>
      <c r="G827">
        <v>0.11276644032874117</v>
      </c>
    </row>
    <row r="828" spans="1:7" x14ac:dyDescent="0.3">
      <c r="A828" s="1">
        <v>41012</v>
      </c>
      <c r="B828">
        <v>1.6468385178852634</v>
      </c>
      <c r="C828">
        <v>2.1886356573985899</v>
      </c>
      <c r="D828">
        <v>3.81327981542956E-3</v>
      </c>
      <c r="E828">
        <v>4.0129844314989338E-2</v>
      </c>
      <c r="F828">
        <v>6.2778936314508815E-2</v>
      </c>
      <c r="G828">
        <v>0.11657972014417073</v>
      </c>
    </row>
    <row r="829" spans="1:7" x14ac:dyDescent="0.3">
      <c r="A829" s="1">
        <v>41015</v>
      </c>
      <c r="B829">
        <v>1.6391947446748167</v>
      </c>
      <c r="C829">
        <v>2.18736292448264</v>
      </c>
      <c r="D829">
        <v>6.3710402944967548E-3</v>
      </c>
      <c r="E829">
        <v>3.5019084601476624E-2</v>
      </c>
      <c r="F829">
        <v>8.8852073178312896E-2</v>
      </c>
      <c r="G829">
        <v>0.12233009740238154</v>
      </c>
    </row>
    <row r="830" spans="1:7" x14ac:dyDescent="0.3">
      <c r="A830" s="1">
        <v>41016</v>
      </c>
      <c r="B830">
        <v>1.6572413897092604</v>
      </c>
      <c r="C830">
        <v>2.20442011746939</v>
      </c>
      <c r="D830">
        <v>-9.894520476936286E-4</v>
      </c>
      <c r="E830">
        <v>3.4029632553782996E-2</v>
      </c>
      <c r="F830">
        <v>8.8101029123661689E-2</v>
      </c>
      <c r="G830">
        <v>0.12095140211515187</v>
      </c>
    </row>
    <row r="831" spans="1:7" x14ac:dyDescent="0.3">
      <c r="A831" s="1">
        <v>41017</v>
      </c>
      <c r="B831">
        <v>1.6534976870934495</v>
      </c>
      <c r="C831">
        <v>2.1974555122424699</v>
      </c>
      <c r="D831">
        <v>-3.2209026111091887E-3</v>
      </c>
      <c r="E831">
        <v>1.309393016135818E-2</v>
      </c>
      <c r="F831">
        <v>8.4880126512552501E-2</v>
      </c>
      <c r="G831">
        <v>0.12248485737204939</v>
      </c>
    </row>
    <row r="832" spans="1:7" x14ac:dyDescent="0.3">
      <c r="A832" s="1">
        <v>41018</v>
      </c>
      <c r="B832">
        <v>1.6455857887583898</v>
      </c>
      <c r="C832">
        <v>2.1930142435675699</v>
      </c>
      <c r="D832">
        <v>3.470629660159652E-3</v>
      </c>
      <c r="E832">
        <v>2.4514685978343831E-2</v>
      </c>
      <c r="F832">
        <v>8.8350756172712153E-2</v>
      </c>
      <c r="G832">
        <v>0.11851280376967188</v>
      </c>
    </row>
    <row r="833" spans="1:7" x14ac:dyDescent="0.3">
      <c r="A833" s="1">
        <v>41019</v>
      </c>
      <c r="B833">
        <v>1.6432189114371267</v>
      </c>
      <c r="C833">
        <v>2.1826248090263798</v>
      </c>
      <c r="D833">
        <v>-8.0225572199270623E-3</v>
      </c>
      <c r="E833">
        <v>2.1836306875099964E-2</v>
      </c>
      <c r="F833">
        <v>8.032819895278509E-2</v>
      </c>
      <c r="G833">
        <v>0.11049024654974482</v>
      </c>
    </row>
    <row r="834" spans="1:7" x14ac:dyDescent="0.3">
      <c r="A834" s="1">
        <v>41022</v>
      </c>
      <c r="B834">
        <v>1.63317009034182</v>
      </c>
      <c r="C834">
        <v>2.15623100611288</v>
      </c>
      <c r="D834">
        <v>-1.6344981818193105E-2</v>
      </c>
      <c r="E834">
        <v>-2.3161102507884834E-3</v>
      </c>
      <c r="F834">
        <v>4.3495738020735253E-2</v>
      </c>
      <c r="G834">
        <v>0.10188375638358127</v>
      </c>
    </row>
    <row r="835" spans="1:7" x14ac:dyDescent="0.3">
      <c r="A835" s="1">
        <v>41023</v>
      </c>
      <c r="B835">
        <v>1.6301863462760915</v>
      </c>
      <c r="C835">
        <v>2.1476873643765702</v>
      </c>
      <c r="D835">
        <v>-5.559897670581293E-3</v>
      </c>
      <c r="E835">
        <v>-7.8760079213697765E-3</v>
      </c>
      <c r="F835">
        <v>2.8310178780773576E-2</v>
      </c>
      <c r="G835">
        <v>0.10332614541075902</v>
      </c>
    </row>
    <row r="836" spans="1:7" x14ac:dyDescent="0.3">
      <c r="A836" s="1">
        <v>41024</v>
      </c>
      <c r="B836">
        <v>1.6528971115839513</v>
      </c>
      <c r="C836">
        <v>2.1638512544044</v>
      </c>
      <c r="D836">
        <v>-6.5468752800299512E-3</v>
      </c>
      <c r="E836">
        <v>-3.1928577685597315E-2</v>
      </c>
      <c r="F836">
        <v>2.1763303500743625E-2</v>
      </c>
      <c r="G836">
        <v>8.8678565308454749E-2</v>
      </c>
    </row>
    <row r="837" spans="1:7" x14ac:dyDescent="0.3">
      <c r="A837" s="1">
        <v>41025</v>
      </c>
      <c r="B837">
        <v>1.6597982560457138</v>
      </c>
      <c r="C837">
        <v>2.17832877131828</v>
      </c>
      <c r="D837">
        <v>7.576372452117397E-3</v>
      </c>
      <c r="E837">
        <v>-3.0509704078833355E-2</v>
      </c>
      <c r="F837">
        <v>2.9339675952861022E-2</v>
      </c>
      <c r="G837">
        <v>8.0424707683244723E-2</v>
      </c>
    </row>
    <row r="838" spans="1:7" x14ac:dyDescent="0.3">
      <c r="A838" s="1">
        <v>41026</v>
      </c>
      <c r="B838">
        <v>1.6658735757050769</v>
      </c>
      <c r="C838">
        <v>2.18730427025484</v>
      </c>
      <c r="D838">
        <v>2.9001792771969903E-3</v>
      </c>
      <c r="E838">
        <v>-1.6615498665012218E-2</v>
      </c>
      <c r="F838">
        <v>4.0720439447322399E-2</v>
      </c>
      <c r="G838">
        <v>8.3324886960441713E-2</v>
      </c>
    </row>
    <row r="839" spans="1:7" x14ac:dyDescent="0.3">
      <c r="A839" s="1">
        <v>41029</v>
      </c>
      <c r="B839">
        <v>1.6584041207492666</v>
      </c>
      <c r="C839">
        <v>2.1835240969202201</v>
      </c>
      <c r="D839">
        <v>3.6892816211904211E-3</v>
      </c>
      <c r="E839">
        <v>8.755189883336012E-3</v>
      </c>
      <c r="F839">
        <v>6.0849096521785384E-2</v>
      </c>
      <c r="G839">
        <v>9.979768569734393E-2</v>
      </c>
    </row>
    <row r="840" spans="1:7" x14ac:dyDescent="0.3">
      <c r="A840" s="1">
        <v>41030</v>
      </c>
      <c r="B840">
        <v>1.6597424735169009</v>
      </c>
      <c r="C840">
        <v>2.1741205504833001</v>
      </c>
      <c r="D840">
        <v>-1.0741899204554262E-2</v>
      </c>
      <c r="E840">
        <v>-1.9867093212182496E-3</v>
      </c>
      <c r="F840">
        <v>4.9848246747659974E-2</v>
      </c>
      <c r="G840">
        <v>6.950500180982111E-2</v>
      </c>
    </row>
    <row r="841" spans="1:7" x14ac:dyDescent="0.3">
      <c r="A841" s="1">
        <v>41031</v>
      </c>
      <c r="B841">
        <v>1.6628225775314354</v>
      </c>
      <c r="C841">
        <v>2.1786865807476299</v>
      </c>
      <c r="D841">
        <v>1.4859262497952663E-3</v>
      </c>
      <c r="E841">
        <v>-2.5492664013779809E-3</v>
      </c>
      <c r="F841">
        <v>5.1334172997455241E-2</v>
      </c>
      <c r="G841">
        <v>5.3319509259416975E-2</v>
      </c>
    </row>
    <row r="842" spans="1:7" x14ac:dyDescent="0.3">
      <c r="A842" s="1">
        <v>41032</v>
      </c>
      <c r="B842">
        <v>1.6511363262967409</v>
      </c>
      <c r="C842">
        <v>2.1694956674358599</v>
      </c>
      <c r="D842">
        <v>2.4953379229244455E-3</v>
      </c>
      <c r="E842">
        <v>5.4355056362020981E-3</v>
      </c>
      <c r="F842">
        <v>5.3829510920379686E-2</v>
      </c>
      <c r="G842">
        <v>4.9985642384674733E-2</v>
      </c>
    </row>
    <row r="843" spans="1:7" x14ac:dyDescent="0.3">
      <c r="A843" s="1">
        <v>41033</v>
      </c>
      <c r="B843">
        <v>1.6284086968846383</v>
      </c>
      <c r="C843">
        <v>2.1720763466322301</v>
      </c>
      <c r="D843">
        <v>2.5308308608472885E-2</v>
      </c>
      <c r="E843">
        <v>1.9644118509569264E-2</v>
      </c>
      <c r="F843">
        <v>9.5533087372615011E-2</v>
      </c>
      <c r="G843">
        <v>7.5293950993147618E-2</v>
      </c>
    </row>
    <row r="844" spans="1:7" x14ac:dyDescent="0.3">
      <c r="A844" s="1">
        <v>41036</v>
      </c>
      <c r="B844">
        <v>1.6288888788239868</v>
      </c>
      <c r="C844">
        <v>2.1671635579404001</v>
      </c>
      <c r="D844">
        <v>-5.3929706311786063E-3</v>
      </c>
      <c r="E844">
        <v>8.3301986453370169E-3</v>
      </c>
      <c r="F844">
        <v>8.4899423693470588E-2</v>
      </c>
      <c r="G844">
        <v>7.794289322349357E-2</v>
      </c>
    </row>
    <row r="845" spans="1:7" x14ac:dyDescent="0.3">
      <c r="A845" s="1">
        <v>41037</v>
      </c>
      <c r="B845">
        <v>1.6249966206723814</v>
      </c>
      <c r="C845">
        <v>2.14901393284602</v>
      </c>
      <c r="D845">
        <v>-1.4257366942774574E-2</v>
      </c>
      <c r="E845">
        <v>-5.9271682974375572E-3</v>
      </c>
      <c r="F845">
        <v>6.7108171284434803E-2</v>
      </c>
      <c r="G845">
        <v>6.3734558706257882E-2</v>
      </c>
    </row>
    <row r="846" spans="1:7" x14ac:dyDescent="0.3">
      <c r="A846" s="1">
        <v>41038</v>
      </c>
      <c r="B846">
        <v>1.6210652779620931</v>
      </c>
      <c r="C846">
        <v>2.1413929334418298</v>
      </c>
      <c r="D846">
        <v>-3.689656693901977E-3</v>
      </c>
      <c r="E846">
        <v>-1.401861298450946E-2</v>
      </c>
      <c r="F846">
        <v>6.3418514590532826E-2</v>
      </c>
      <c r="G846">
        <v>6.2970402240576373E-2</v>
      </c>
    </row>
    <row r="847" spans="1:7" x14ac:dyDescent="0.3">
      <c r="A847" s="1">
        <v>41039</v>
      </c>
      <c r="B847">
        <v>1.6207005866814166</v>
      </c>
      <c r="C847">
        <v>2.1139090115438601</v>
      </c>
      <c r="D847">
        <v>-2.7119230617293155E-2</v>
      </c>
      <c r="E847">
        <v>-2.9468174141964454E-2</v>
      </c>
      <c r="F847">
        <v>3.6299283973239671E-2</v>
      </c>
      <c r="G847">
        <v>2.7885537579765529E-2</v>
      </c>
    </row>
    <row r="848" spans="1:7" x14ac:dyDescent="0.3">
      <c r="A848" s="1">
        <v>41040</v>
      </c>
      <c r="B848">
        <v>1.6207620016723157</v>
      </c>
      <c r="C848">
        <v>2.1199282379784199</v>
      </c>
      <c r="D848">
        <v>5.9578114436606988E-3</v>
      </c>
      <c r="E848">
        <v>-2.5443510414600912E-2</v>
      </c>
      <c r="F848">
        <v>2.4599026826608306E-2</v>
      </c>
      <c r="G848">
        <v>3.3843349023426228E-2</v>
      </c>
    </row>
    <row r="849" spans="1:7" x14ac:dyDescent="0.3">
      <c r="A849" s="1">
        <v>41043</v>
      </c>
      <c r="B849">
        <v>1.6100566738776587</v>
      </c>
      <c r="C849">
        <v>2.11137640204901</v>
      </c>
      <c r="D849">
        <v>2.1534918652470481E-3</v>
      </c>
      <c r="E849">
        <v>-4.0477411341975245E-2</v>
      </c>
      <c r="F849">
        <v>-7.668877156504994E-3</v>
      </c>
      <c r="G849">
        <v>2.9142889043988429E-2</v>
      </c>
    </row>
    <row r="850" spans="1:7" x14ac:dyDescent="0.3">
      <c r="A850" s="1">
        <v>41044</v>
      </c>
      <c r="B850">
        <v>1.6070133483744664</v>
      </c>
      <c r="C850">
        <v>2.12014862292162</v>
      </c>
      <c r="D850">
        <v>1.1815546375802288E-2</v>
      </c>
      <c r="E850">
        <v>-2.8661864966172956E-2</v>
      </c>
      <c r="F850">
        <v>-1.3820659193086726E-5</v>
      </c>
      <c r="G850">
        <v>4.5125120143274522E-2</v>
      </c>
    </row>
    <row r="851" spans="1:7" x14ac:dyDescent="0.3">
      <c r="A851" s="1">
        <v>41045</v>
      </c>
      <c r="B851">
        <v>1.6001753693629857</v>
      </c>
      <c r="C851">
        <v>2.1178383356608701</v>
      </c>
      <c r="D851">
        <v>4.5276917507308667E-3</v>
      </c>
      <c r="E851">
        <v>-3.0505213509938844E-2</v>
      </c>
      <c r="F851">
        <v>4.51387109153778E-3</v>
      </c>
      <c r="G851">
        <v>5.8346859668374051E-2</v>
      </c>
    </row>
    <row r="852" spans="1:7" x14ac:dyDescent="0.3">
      <c r="A852" s="1">
        <v>41046</v>
      </c>
      <c r="B852">
        <v>1.5789534185352538</v>
      </c>
      <c r="C852">
        <v>2.0954410774619201</v>
      </c>
      <c r="D852">
        <v>-1.1753073712181816E-3</v>
      </c>
      <c r="E852">
        <v>-3.0691068833463397E-2</v>
      </c>
      <c r="F852">
        <v>3.3385637203195984E-3</v>
      </c>
      <c r="G852">
        <v>5.7409960290198292E-2</v>
      </c>
    </row>
    <row r="853" spans="1:7" x14ac:dyDescent="0.3">
      <c r="A853" s="1">
        <v>41047</v>
      </c>
      <c r="B853">
        <v>1.5664722455380877</v>
      </c>
      <c r="C853">
        <v>2.0790484665593301</v>
      </c>
      <c r="D853">
        <v>-3.9114379054239201E-3</v>
      </c>
      <c r="E853">
        <v>-3.1381604127778129E-2</v>
      </c>
      <c r="F853">
        <v>-1.8287673966419948E-2</v>
      </c>
      <c r="G853">
        <v>5.3498522384774372E-2</v>
      </c>
    </row>
    <row r="854" spans="1:7" x14ac:dyDescent="0.3">
      <c r="A854" s="1">
        <v>41050</v>
      </c>
      <c r="B854">
        <v>1.5907962040813688</v>
      </c>
      <c r="C854">
        <v>2.10505030119185</v>
      </c>
      <c r="D854">
        <v>1.6778760892388611E-3</v>
      </c>
      <c r="E854">
        <v>-2.5151800478771857E-2</v>
      </c>
      <c r="F854">
        <v>-2.7962171454487539E-3</v>
      </c>
      <c r="G854">
        <v>5.3143334080260285E-2</v>
      </c>
    </row>
    <row r="855" spans="1:7" x14ac:dyDescent="0.3">
      <c r="A855" s="1">
        <v>41051</v>
      </c>
      <c r="B855">
        <v>1.5879367338525237</v>
      </c>
      <c r="C855">
        <v>2.0984811701731299</v>
      </c>
      <c r="D855">
        <v>-3.7096607898750023E-3</v>
      </c>
      <c r="E855">
        <v>-2.886146126864686E-2</v>
      </c>
      <c r="F855">
        <v>-1.4832589701242238E-2</v>
      </c>
      <c r="G855">
        <v>4.8333031839391083E-2</v>
      </c>
    </row>
    <row r="856" spans="1:7" x14ac:dyDescent="0.3">
      <c r="A856" s="1">
        <v>41052</v>
      </c>
      <c r="B856">
        <v>1.5918177900569939</v>
      </c>
      <c r="C856">
        <v>2.1051178748489798</v>
      </c>
      <c r="D856">
        <v>2.755648471379768E-3</v>
      </c>
      <c r="E856">
        <v>-9.7608309790739867E-3</v>
      </c>
      <c r="F856">
        <v>-1.207694122986247E-2</v>
      </c>
      <c r="G856">
        <v>3.3734907041661266E-2</v>
      </c>
    </row>
    <row r="857" spans="1:7" x14ac:dyDescent="0.3">
      <c r="A857" s="1">
        <v>41053</v>
      </c>
      <c r="B857">
        <v>1.5880423276234898</v>
      </c>
      <c r="C857">
        <v>2.1000646768467699</v>
      </c>
      <c r="D857">
        <v>-1.2777355687059178E-3</v>
      </c>
      <c r="E857">
        <v>-5.4786688771986114E-3</v>
      </c>
      <c r="F857">
        <v>-1.3354676798568388E-2</v>
      </c>
      <c r="G857">
        <v>2.2831509903574965E-2</v>
      </c>
    </row>
    <row r="858" spans="1:7" x14ac:dyDescent="0.3">
      <c r="A858" s="1">
        <v>41054</v>
      </c>
      <c r="B858">
        <v>1.5873906160077871</v>
      </c>
      <c r="C858">
        <v>2.0977997469338501</v>
      </c>
      <c r="D858">
        <v>-1.6132182972170561E-3</v>
      </c>
      <c r="E858">
        <v>-5.4501189438571629E-4</v>
      </c>
      <c r="F858">
        <v>-3.2473589579983031E-2</v>
      </c>
      <c r="G858">
        <v>2.1218291606357909E-2</v>
      </c>
    </row>
    <row r="859" spans="1:7" x14ac:dyDescent="0.3">
      <c r="A859" s="1">
        <v>41058</v>
      </c>
      <c r="B859">
        <v>1.599113564891586</v>
      </c>
      <c r="C859">
        <v>2.10052897589848</v>
      </c>
      <c r="D859">
        <v>-8.9937199191689743E-3</v>
      </c>
      <c r="E859">
        <v>-2.0015283542869078E-2</v>
      </c>
      <c r="F859">
        <v>-1.4949375280723487E-2</v>
      </c>
      <c r="G859">
        <v>3.7380778560384798E-2</v>
      </c>
    </row>
    <row r="860" spans="1:7" x14ac:dyDescent="0.3">
      <c r="A860" s="1">
        <v>41059</v>
      </c>
      <c r="B860">
        <v>1.5873307304431394</v>
      </c>
      <c r="C860">
        <v>2.0798994770030999</v>
      </c>
      <c r="D860">
        <v>-8.8466644469336053E-3</v>
      </c>
      <c r="E860">
        <v>-3.2551229610993104E-2</v>
      </c>
      <c r="F860">
        <v>-2.3796039727657092E-2</v>
      </c>
      <c r="G860">
        <v>2.829786691079228E-2</v>
      </c>
    </row>
    <row r="861" spans="1:7" x14ac:dyDescent="0.3">
      <c r="A861" s="1">
        <v>41060</v>
      </c>
      <c r="B861">
        <v>1.5837930217893943</v>
      </c>
      <c r="C861">
        <v>2.0948726675873899</v>
      </c>
      <c r="D861">
        <v>1.8510899238035172E-2</v>
      </c>
      <c r="E861">
        <v>-3.2984311684036705E-3</v>
      </c>
      <c r="F861">
        <v>-5.2851404896219201E-3</v>
      </c>
      <c r="G861">
        <v>4.6549815579256304E-2</v>
      </c>
    </row>
    <row r="862" spans="1:7" x14ac:dyDescent="0.3">
      <c r="A862" s="1">
        <v>41061</v>
      </c>
      <c r="B862">
        <v>1.5551407709936642</v>
      </c>
      <c r="C862">
        <v>2.0510886036333602</v>
      </c>
      <c r="D862">
        <v>-1.513181315829959E-2</v>
      </c>
      <c r="E862">
        <v>-1.9916170576498526E-2</v>
      </c>
      <c r="F862">
        <v>-2.2465436977876507E-2</v>
      </c>
      <c r="G862">
        <v>3.1418002420956714E-2</v>
      </c>
    </row>
    <row r="863" spans="1:7" x14ac:dyDescent="0.3">
      <c r="A863" s="1">
        <v>41064</v>
      </c>
      <c r="B863">
        <v>1.559690956882851</v>
      </c>
      <c r="C863">
        <v>2.0461389356658599</v>
      </c>
      <c r="D863">
        <v>-9.4998538566870572E-3</v>
      </c>
      <c r="E863">
        <v>-5.7219670964582914E-2</v>
      </c>
      <c r="F863">
        <v>-4.3496501688067291E-2</v>
      </c>
      <c r="G863">
        <v>4.4490848121515825E-2</v>
      </c>
    </row>
    <row r="864" spans="1:7" x14ac:dyDescent="0.3">
      <c r="A864" s="1">
        <v>41065</v>
      </c>
      <c r="B864">
        <v>1.5662275292446397</v>
      </c>
      <c r="C864">
        <v>2.0569806480936599</v>
      </c>
      <c r="D864">
        <v>4.3051400660112371E-3</v>
      </c>
      <c r="E864">
        <v>-5.2914530898571677E-2</v>
      </c>
      <c r="F864">
        <v>-3.9191361622056053E-2</v>
      </c>
      <c r="G864">
        <v>4.4841114286495731E-2</v>
      </c>
    </row>
    <row r="865" spans="1:7" x14ac:dyDescent="0.3">
      <c r="A865" s="1">
        <v>41066</v>
      </c>
      <c r="B865">
        <v>1.589921284611667</v>
      </c>
      <c r="C865">
        <v>2.0828078921178799</v>
      </c>
      <c r="D865">
        <v>2.1334886571926504E-3</v>
      </c>
      <c r="E865">
        <v>-4.538807161020042E-2</v>
      </c>
      <c r="F865">
        <v>-3.7057872964863403E-2</v>
      </c>
      <c r="G865">
        <v>3.9511352083270168E-2</v>
      </c>
    </row>
    <row r="866" spans="1:7" x14ac:dyDescent="0.3">
      <c r="A866" s="1">
        <v>41067</v>
      </c>
      <c r="B866">
        <v>1.5850937281596442</v>
      </c>
      <c r="C866">
        <v>2.0790047394122499</v>
      </c>
      <c r="D866">
        <v>1.024403746392899E-3</v>
      </c>
      <c r="E866">
        <v>-3.0106300921032947E-2</v>
      </c>
      <c r="F866">
        <v>-3.6033469218470504E-2</v>
      </c>
      <c r="G866">
        <v>3.7001870363401856E-2</v>
      </c>
    </row>
    <row r="867" spans="1:7" x14ac:dyDescent="0.3">
      <c r="A867" s="1">
        <v>41068</v>
      </c>
      <c r="B867">
        <v>1.5947256476849114</v>
      </c>
      <c r="C867">
        <v>2.10028046088205</v>
      </c>
      <c r="D867">
        <v>1.164380194453285E-2</v>
      </c>
      <c r="E867">
        <v>-1.477284228259812E-2</v>
      </c>
      <c r="F867">
        <v>-2.879145526710758E-2</v>
      </c>
      <c r="G867">
        <v>4.8645672307934706E-2</v>
      </c>
    </row>
    <row r="868" spans="1:7" x14ac:dyDescent="0.3">
      <c r="A868" s="1">
        <v>41071</v>
      </c>
      <c r="B868">
        <v>1.5775450365505579</v>
      </c>
      <c r="C868">
        <v>2.0807752983374499</v>
      </c>
      <c r="D868">
        <v>-2.324551410246567E-3</v>
      </c>
      <c r="E868">
        <v>4.0640254807877696E-3</v>
      </c>
      <c r="F868">
        <v>-3.4753597911004963E-2</v>
      </c>
      <c r="G868">
        <v>9.9296625356286583E-3</v>
      </c>
    </row>
    <row r="869" spans="1:7" x14ac:dyDescent="0.3">
      <c r="A869" s="1">
        <v>41072</v>
      </c>
      <c r="B869">
        <v>1.5893411285106298</v>
      </c>
      <c r="C869">
        <v>2.0835271316194799</v>
      </c>
      <c r="D869">
        <v>-9.0442586780419276E-3</v>
      </c>
      <c r="E869">
        <v>-4.980233197254158E-3</v>
      </c>
      <c r="F869">
        <v>-4.7611136404476451E-2</v>
      </c>
      <c r="G869">
        <v>-7.4812920894871127E-3</v>
      </c>
    </row>
    <row r="870" spans="1:7" x14ac:dyDescent="0.3">
      <c r="A870" s="1">
        <v>41073</v>
      </c>
      <c r="B870">
        <v>1.5807005439403676</v>
      </c>
      <c r="C870">
        <v>2.0771409400618301</v>
      </c>
      <c r="D870">
        <v>2.2543930126124323E-3</v>
      </c>
      <c r="E870">
        <v>-4.8793320498887738E-3</v>
      </c>
      <c r="F870">
        <v>-4.5356743391864018E-2</v>
      </c>
      <c r="G870">
        <v>-1.2548209206393768E-2</v>
      </c>
    </row>
    <row r="871" spans="1:7" x14ac:dyDescent="0.3">
      <c r="A871" s="1">
        <v>41074</v>
      </c>
      <c r="B871">
        <v>1.5869676408214888</v>
      </c>
      <c r="C871">
        <v>2.08672620971377</v>
      </c>
      <c r="D871">
        <v>3.3181727708186948E-3</v>
      </c>
      <c r="E871">
        <v>-1.3376705654872367E-2</v>
      </c>
      <c r="F871">
        <v>-4.2038570621045324E-2</v>
      </c>
      <c r="G871">
        <v>-1.3390526314065454E-2</v>
      </c>
    </row>
    <row r="872" spans="1:7" x14ac:dyDescent="0.3">
      <c r="A872" s="1">
        <v>41075</v>
      </c>
      <c r="B872">
        <v>1.5997438313350409</v>
      </c>
      <c r="C872">
        <v>2.0913677488962099</v>
      </c>
      <c r="D872">
        <v>-8.1346513311122415E-3</v>
      </c>
      <c r="E872">
        <v>-2.6039048736715475E-2</v>
      </c>
      <c r="F872">
        <v>-5.654426224665432E-2</v>
      </c>
      <c r="G872">
        <v>-2.1525177645177695E-2</v>
      </c>
    </row>
    <row r="873" spans="1:7" x14ac:dyDescent="0.3">
      <c r="A873" s="1">
        <v>41078</v>
      </c>
      <c r="B873">
        <v>1.6075557714546482</v>
      </c>
      <c r="C873">
        <v>2.1017281897088802</v>
      </c>
      <c r="D873">
        <v>2.548500693063005E-3</v>
      </c>
      <c r="E873">
        <v>-1.8403802767010369E-2</v>
      </c>
      <c r="F873">
        <v>-5.325603655494815E-2</v>
      </c>
      <c r="G873">
        <v>-2.8741350576604319E-2</v>
      </c>
    </row>
    <row r="874" spans="1:7" x14ac:dyDescent="0.3">
      <c r="A874" s="1">
        <v>41079</v>
      </c>
      <c r="B874">
        <v>1.6193771621732909</v>
      </c>
      <c r="C874">
        <v>2.1132474175542999</v>
      </c>
      <c r="D874">
        <v>-3.0216287322293311E-4</v>
      </c>
      <c r="E874">
        <v>-1.8705965640233302E-2</v>
      </c>
      <c r="F874">
        <v>-4.553564220824402E-2</v>
      </c>
      <c r="G874">
        <v>-2.3699335333144056E-2</v>
      </c>
    </row>
    <row r="875" spans="1:7" x14ac:dyDescent="0.3">
      <c r="A875" s="1">
        <v>41080</v>
      </c>
      <c r="B875">
        <v>1.6196126284817618</v>
      </c>
      <c r="C875">
        <v>2.0959909889180399</v>
      </c>
      <c r="D875">
        <v>-1.7491894944730912E-2</v>
      </c>
      <c r="E875">
        <v>-3.7875736674203075E-2</v>
      </c>
      <c r="F875">
        <v>-6.3027537152974933E-2</v>
      </c>
      <c r="G875">
        <v>-4.0671953819651829E-2</v>
      </c>
    </row>
    <row r="876" spans="1:7" x14ac:dyDescent="0.3">
      <c r="A876" s="1">
        <v>41081</v>
      </c>
      <c r="B876">
        <v>1.5949600735108023</v>
      </c>
      <c r="C876">
        <v>2.06179922807934</v>
      </c>
      <c r="D876">
        <v>-9.5392058677403746E-3</v>
      </c>
      <c r="E876">
        <v>-4.3705281752068448E-2</v>
      </c>
      <c r="F876">
        <v>-7.2566743020715307E-2</v>
      </c>
      <c r="G876">
        <v>-5.8537871453310686E-2</v>
      </c>
    </row>
    <row r="877" spans="1:7" x14ac:dyDescent="0.3">
      <c r="A877" s="1">
        <v>41082</v>
      </c>
      <c r="B877">
        <v>1.6065501453494262</v>
      </c>
      <c r="C877">
        <v>2.0823820384289999</v>
      </c>
      <c r="D877">
        <v>8.9927385110359914E-3</v>
      </c>
      <c r="E877">
        <v>-3.7468191712412224E-2</v>
      </c>
      <c r="F877">
        <v>-4.7229022691486211E-2</v>
      </c>
      <c r="G877">
        <v>-4.9545132942274694E-2</v>
      </c>
    </row>
    <row r="878" spans="1:7" x14ac:dyDescent="0.3">
      <c r="A878" s="1">
        <v>41085</v>
      </c>
      <c r="B878">
        <v>1.586907643888801</v>
      </c>
      <c r="C878">
        <v>2.0638799225229398</v>
      </c>
      <c r="D878">
        <v>1.1403855545650821E-3</v>
      </c>
      <c r="E878">
        <v>-3.3436852291924168E-2</v>
      </c>
      <c r="F878">
        <v>-4.1558236638427282E-2</v>
      </c>
      <c r="G878">
        <v>-7.2067940717260637E-2</v>
      </c>
    </row>
    <row r="879" spans="1:7" x14ac:dyDescent="0.3">
      <c r="A879" s="1">
        <v>41086</v>
      </c>
      <c r="B879">
        <v>1.5931992129801804</v>
      </c>
      <c r="C879">
        <v>2.0688886012709702</v>
      </c>
      <c r="D879">
        <v>-1.2828903433490524E-3</v>
      </c>
      <c r="E879">
        <v>-3.4719742635273221E-2</v>
      </c>
      <c r="F879">
        <v>-4.5741306258973324E-2</v>
      </c>
      <c r="G879">
        <v>-6.2356804923985543E-2</v>
      </c>
    </row>
    <row r="880" spans="1:7" x14ac:dyDescent="0.3">
      <c r="A880" s="1">
        <v>41087</v>
      </c>
      <c r="B880">
        <v>1.6006206464015884</v>
      </c>
      <c r="C880">
        <v>2.0872554008008599</v>
      </c>
      <c r="D880">
        <v>1.0945366108481736E-2</v>
      </c>
      <c r="E880">
        <v>-2.3774376526791485E-2</v>
      </c>
      <c r="F880">
        <v>-3.4795940150491589E-2</v>
      </c>
      <c r="G880">
        <v>-4.4971752657259501E-2</v>
      </c>
    </row>
    <row r="881" spans="1:7" x14ac:dyDescent="0.3">
      <c r="A881" s="1">
        <v>41088</v>
      </c>
      <c r="B881">
        <v>1.5915966777385231</v>
      </c>
      <c r="C881">
        <v>2.0656725724800902</v>
      </c>
      <c r="D881">
        <v>-1.2558859657704424E-2</v>
      </c>
      <c r="E881">
        <v>-2.7339516265326935E-2</v>
      </c>
      <c r="F881">
        <v>-4.7354799808196013E-2</v>
      </c>
      <c r="G881">
        <v>-4.2288891546050422E-2</v>
      </c>
    </row>
    <row r="882" spans="1:7" x14ac:dyDescent="0.3">
      <c r="A882" s="1">
        <v>41089</v>
      </c>
      <c r="B882">
        <v>1.6211811559536295</v>
      </c>
      <c r="C882">
        <v>2.0927443963136301</v>
      </c>
      <c r="D882">
        <v>-2.5126543815665592E-3</v>
      </c>
      <c r="E882">
        <v>-2.1005506199959889E-2</v>
      </c>
      <c r="F882">
        <v>-5.3556735810952993E-2</v>
      </c>
      <c r="G882">
        <v>-4.4801545927616981E-2</v>
      </c>
    </row>
    <row r="883" spans="1:7" x14ac:dyDescent="0.3">
      <c r="A883" s="1">
        <v>41092</v>
      </c>
      <c r="B883">
        <v>1.6266786761770673</v>
      </c>
      <c r="C883">
        <v>2.0728234286181499</v>
      </c>
      <c r="D883">
        <v>-2.5418487918917876E-2</v>
      </c>
      <c r="E883">
        <v>-4.9803080198613348E-2</v>
      </c>
      <c r="F883">
        <v>-7.2214588698036319E-2</v>
      </c>
      <c r="G883">
        <v>-6.6779083061834221E-2</v>
      </c>
    </row>
    <row r="884" spans="1:7" x14ac:dyDescent="0.3">
      <c r="A884" s="1">
        <v>41093</v>
      </c>
      <c r="B884">
        <v>1.6350636748877152</v>
      </c>
      <c r="C884">
        <v>2.0923782617335598</v>
      </c>
      <c r="D884">
        <v>1.1169834404761936E-2</v>
      </c>
      <c r="E884">
        <v>-3.8633245793851412E-2</v>
      </c>
      <c r="F884">
        <v>-8.6353062901747268E-2</v>
      </c>
      <c r="G884">
        <v>-6.6708944392178005E-2</v>
      </c>
    </row>
    <row r="885" spans="1:7" x14ac:dyDescent="0.3">
      <c r="A885" s="1">
        <v>41095</v>
      </c>
      <c r="B885">
        <v>1.6350771284002628</v>
      </c>
      <c r="C885">
        <v>2.1084843661438102</v>
      </c>
      <c r="D885">
        <v>1.6092650897702843E-2</v>
      </c>
      <c r="E885">
        <v>-1.7345881105472749E-2</v>
      </c>
      <c r="F885">
        <v>-7.0260412004044426E-2</v>
      </c>
      <c r="G885">
        <v>-5.6537242727528803E-2</v>
      </c>
    </row>
    <row r="886" spans="1:7" x14ac:dyDescent="0.3">
      <c r="A886" s="1">
        <v>41096</v>
      </c>
      <c r="B886">
        <v>1.6219576823586879</v>
      </c>
      <c r="C886">
        <v>2.09597491391182</v>
      </c>
      <c r="D886">
        <v>6.0999380958470795E-4</v>
      </c>
      <c r="E886">
        <v>-1.8869375953080691E-2</v>
      </c>
      <c r="F886">
        <v>-6.4257447563281112E-2</v>
      </c>
      <c r="G886">
        <v>-5.5927248917944095E-2</v>
      </c>
    </row>
    <row r="887" spans="1:7" x14ac:dyDescent="0.3">
      <c r="A887" s="1">
        <v>41099</v>
      </c>
      <c r="B887">
        <v>1.6200629933704365</v>
      </c>
      <c r="C887">
        <v>2.0814030197827198</v>
      </c>
      <c r="D887">
        <v>-1.2677205140848802E-2</v>
      </c>
      <c r="E887">
        <v>-4.4214786784855242E-2</v>
      </c>
      <c r="F887">
        <v>-3.1868398450160207E-2</v>
      </c>
      <c r="G887">
        <v>-6.1336572592124661E-2</v>
      </c>
    </row>
    <row r="888" spans="1:7" x14ac:dyDescent="0.3">
      <c r="A888" s="1">
        <v>41100</v>
      </c>
      <c r="B888">
        <v>1.6099705399002362</v>
      </c>
      <c r="C888">
        <v>2.0559854048069401</v>
      </c>
      <c r="D888">
        <v>-1.5325161505579388E-2</v>
      </c>
      <c r="E888">
        <v>-5.953994829043463E-2</v>
      </c>
      <c r="F888">
        <v>-5.3151371399400293E-2</v>
      </c>
      <c r="G888">
        <v>-7.8594881814001205E-2</v>
      </c>
    </row>
    <row r="889" spans="1:7" x14ac:dyDescent="0.3">
      <c r="A889" s="1">
        <v>41101</v>
      </c>
      <c r="B889">
        <v>1.6050139392223643</v>
      </c>
      <c r="C889">
        <v>2.0423856264030298</v>
      </c>
      <c r="D889">
        <v>-8.643177726038509E-3</v>
      </c>
      <c r="E889">
        <v>-6.5858574606226572E-2</v>
      </c>
      <c r="F889">
        <v>-6.1794549125438802E-2</v>
      </c>
      <c r="G889">
        <v>-0.10061217251723154</v>
      </c>
    </row>
    <row r="890" spans="1:7" x14ac:dyDescent="0.3">
      <c r="A890" s="1">
        <v>41102</v>
      </c>
      <c r="B890">
        <v>1.5974402514596457</v>
      </c>
      <c r="C890">
        <v>2.0416598749536998</v>
      </c>
      <c r="D890">
        <v>6.8479363133886473E-3</v>
      </c>
      <c r="E890">
        <v>-4.9966379614795997E-2</v>
      </c>
      <c r="F890">
        <v>-5.4946612812050155E-2</v>
      </c>
      <c r="G890">
        <v>-9.7577516019272448E-2</v>
      </c>
    </row>
    <row r="891" spans="1:7" x14ac:dyDescent="0.3">
      <c r="A891" s="1">
        <v>41103</v>
      </c>
      <c r="B891">
        <v>1.6120838100982278</v>
      </c>
      <c r="C891">
        <v>2.0562039094624498</v>
      </c>
      <c r="D891">
        <v>-9.95241298320515E-5</v>
      </c>
      <c r="E891">
        <v>-5.2320296757240481E-2</v>
      </c>
      <c r="F891">
        <v>-5.7199628807129255E-2</v>
      </c>
      <c r="G891">
        <v>-9.7677040149104499E-2</v>
      </c>
    </row>
    <row r="892" spans="1:7" x14ac:dyDescent="0.3">
      <c r="A892" s="1">
        <v>41106</v>
      </c>
      <c r="B892">
        <v>1.6081116374747646</v>
      </c>
      <c r="C892">
        <v>2.0498619701190699</v>
      </c>
      <c r="D892">
        <v>-2.3697667199167327E-3</v>
      </c>
      <c r="E892">
        <v>-4.9873584916863667E-2</v>
      </c>
      <c r="F892">
        <v>-7.4737326282360961E-2</v>
      </c>
      <c r="G892">
        <v>-0.10542839511582436</v>
      </c>
    </row>
    <row r="893" spans="1:7" x14ac:dyDescent="0.3">
      <c r="A893" s="1">
        <v>41107</v>
      </c>
      <c r="B893">
        <v>1.61262349054405</v>
      </c>
      <c r="C893">
        <v>2.0606635402753999</v>
      </c>
      <c r="D893">
        <v>6.2897170870446217E-3</v>
      </c>
      <c r="E893">
        <v>-4.3583867829819045E-2</v>
      </c>
      <c r="F893">
        <v>-6.4536171289892419E-2</v>
      </c>
      <c r="G893">
        <v>-9.5917775417670548E-2</v>
      </c>
    </row>
    <row r="894" spans="1:7" x14ac:dyDescent="0.3">
      <c r="A894" s="1">
        <v>41108</v>
      </c>
      <c r="B894">
        <v>1.623750227934365</v>
      </c>
      <c r="C894">
        <v>2.0503300506967199</v>
      </c>
      <c r="D894">
        <v>-2.1460226968994967E-2</v>
      </c>
      <c r="E894">
        <v>-6.7592595491877017E-2</v>
      </c>
      <c r="F894">
        <v>-8.5996398258887385E-2</v>
      </c>
      <c r="G894">
        <v>-0.12084863204682517</v>
      </c>
    </row>
    <row r="895" spans="1:7" x14ac:dyDescent="0.3">
      <c r="A895" s="1">
        <v>41109</v>
      </c>
      <c r="B895">
        <v>1.6316371450122178</v>
      </c>
      <c r="C895">
        <v>2.0626790025772399</v>
      </c>
      <c r="D895">
        <v>4.4620348026671586E-3</v>
      </c>
      <c r="E895">
        <v>-6.2828397815986925E-2</v>
      </c>
      <c r="F895">
        <v>-8.1534363456220227E-2</v>
      </c>
      <c r="G895">
        <v>-0.10836404002423095</v>
      </c>
    </row>
    <row r="896" spans="1:7" x14ac:dyDescent="0.3">
      <c r="A896" s="1">
        <v>41110</v>
      </c>
      <c r="B896">
        <v>1.6178537066262395</v>
      </c>
      <c r="C896">
        <v>2.0524243762816701</v>
      </c>
      <c r="D896">
        <v>3.5288120904084508E-3</v>
      </c>
      <c r="E896">
        <v>-4.1807690780847562E-2</v>
      </c>
      <c r="F896">
        <v>-7.9683427455050637E-2</v>
      </c>
      <c r="G896">
        <v>-0.10483522793382249</v>
      </c>
    </row>
    <row r="897" spans="1:7" x14ac:dyDescent="0.3">
      <c r="A897" s="1">
        <v>41113</v>
      </c>
      <c r="B897">
        <v>1.6057650203321083</v>
      </c>
      <c r="C897">
        <v>2.0283589840601399</v>
      </c>
      <c r="D897">
        <v>-1.1976705927398967E-2</v>
      </c>
      <c r="E897">
        <v>-5.3237929351542146E-2</v>
      </c>
      <c r="F897">
        <v>-8.9428385495248452E-2</v>
      </c>
      <c r="G897">
        <v>-9.4907054372447064E-2</v>
      </c>
    </row>
    <row r="898" spans="1:7" x14ac:dyDescent="0.3">
      <c r="A898" s="1">
        <v>41114</v>
      </c>
      <c r="B898">
        <v>1.5963231801261228</v>
      </c>
      <c r="C898">
        <v>1.9994601596218</v>
      </c>
      <c r="D898">
        <v>-1.9456984232354202E-2</v>
      </c>
      <c r="E898">
        <v>-7.2694913583896348E-2</v>
      </c>
      <c r="F898">
        <v>-0.10727215143038582</v>
      </c>
      <c r="G898">
        <v>-0.10781716332477131</v>
      </c>
    </row>
    <row r="899" spans="1:7" x14ac:dyDescent="0.3">
      <c r="A899" s="1">
        <v>41115</v>
      </c>
      <c r="B899">
        <v>1.593262254866036</v>
      </c>
      <c r="C899">
        <v>1.99941032628916</v>
      </c>
      <c r="D899">
        <v>3.0110919274470849E-3</v>
      </c>
      <c r="E899">
        <v>-7.0824207211014789E-2</v>
      </c>
      <c r="F899">
        <v>-0.10426105950293896</v>
      </c>
      <c r="G899">
        <v>-0.11238244384944185</v>
      </c>
    </row>
    <row r="900" spans="1:7" x14ac:dyDescent="0.3">
      <c r="A900" s="1">
        <v>41116</v>
      </c>
      <c r="B900">
        <v>1.6068370880948253</v>
      </c>
      <c r="C900">
        <v>1.99406344456735</v>
      </c>
      <c r="D900">
        <v>-1.8921714950599355E-2</v>
      </c>
      <c r="E900">
        <v>-8.8463031818265092E-2</v>
      </c>
      <c r="F900">
        <v>-0.12318277445353831</v>
      </c>
      <c r="G900">
        <v>-0.13420433807723864</v>
      </c>
    </row>
    <row r="901" spans="1:7" x14ac:dyDescent="0.3">
      <c r="A901" s="1">
        <v>41117</v>
      </c>
      <c r="B901">
        <v>1.6290004698869369</v>
      </c>
      <c r="C901">
        <v>2.0179979905410499</v>
      </c>
      <c r="D901">
        <v>1.7711641815882917E-3</v>
      </c>
      <c r="E901">
        <v>-9.7637233745158536E-2</v>
      </c>
      <c r="F901">
        <v>-0.12141161027195002</v>
      </c>
      <c r="G901">
        <v>-0.13243317389565012</v>
      </c>
    </row>
    <row r="902" spans="1:7" x14ac:dyDescent="0.3">
      <c r="A902" s="1">
        <v>41120</v>
      </c>
      <c r="B902">
        <v>1.6248506858568819</v>
      </c>
      <c r="C902">
        <v>2.0198901669640001</v>
      </c>
      <c r="D902">
        <v>6.0419604530053128E-3</v>
      </c>
      <c r="E902">
        <v>-7.652375925288224E-2</v>
      </c>
      <c r="F902">
        <v>-0.1160401646908773</v>
      </c>
      <c r="G902">
        <v>-0.11933859585928097</v>
      </c>
    </row>
    <row r="903" spans="1:7" x14ac:dyDescent="0.3">
      <c r="A903" s="1">
        <v>41121</v>
      </c>
      <c r="B903">
        <v>1.6227029598678451</v>
      </c>
      <c r="C903">
        <v>2.0157473221190298</v>
      </c>
      <c r="D903">
        <v>-1.9951188559335087E-3</v>
      </c>
      <c r="E903">
        <v>-7.8518878108815748E-2</v>
      </c>
      <c r="F903">
        <v>-0.10290347038851122</v>
      </c>
      <c r="G903">
        <v>-0.12281964096500975</v>
      </c>
    </row>
    <row r="904" spans="1:7" x14ac:dyDescent="0.3">
      <c r="A904" s="1">
        <v>41122</v>
      </c>
      <c r="B904">
        <v>1.6161121684960191</v>
      </c>
      <c r="C904">
        <v>1.9894316936129199</v>
      </c>
      <c r="D904">
        <v>-1.9724837134283968E-2</v>
      </c>
      <c r="E904">
        <v>-7.282522732418184E-2</v>
      </c>
      <c r="F904">
        <v>-0.12262830752279519</v>
      </c>
      <c r="G904">
        <v>-0.14503981602221838</v>
      </c>
    </row>
    <row r="905" spans="1:7" x14ac:dyDescent="0.3">
      <c r="A905" s="1">
        <v>41123</v>
      </c>
      <c r="B905">
        <v>1.6125306974812341</v>
      </c>
      <c r="C905">
        <v>2.00419334666379</v>
      </c>
      <c r="D905">
        <v>1.8343124065655081E-2</v>
      </c>
      <c r="E905">
        <v>-6.5651937663288695E-2</v>
      </c>
      <c r="F905">
        <v>-0.10428518345714011</v>
      </c>
      <c r="G905">
        <v>-0.15200500056503596</v>
      </c>
    </row>
    <row r="906" spans="1:7" x14ac:dyDescent="0.3">
      <c r="A906" s="1">
        <v>41124</v>
      </c>
      <c r="B906">
        <v>1.6323112493439433</v>
      </c>
      <c r="C906">
        <v>2.03196938839015</v>
      </c>
      <c r="D906">
        <v>7.9954898636507288E-3</v>
      </c>
      <c r="E906">
        <v>-5.7656447799637967E-2</v>
      </c>
      <c r="F906">
        <v>-8.6789839736802321E-2</v>
      </c>
      <c r="G906">
        <v>-0.14400951070138523</v>
      </c>
    </row>
    <row r="907" spans="1:7" x14ac:dyDescent="0.3">
      <c r="A907" s="1">
        <v>41127</v>
      </c>
      <c r="B907">
        <v>1.6396999075315728</v>
      </c>
      <c r="C907">
        <v>2.05510309509356</v>
      </c>
      <c r="D907">
        <v>1.5745048515780624E-2</v>
      </c>
      <c r="E907">
        <v>-5.8614043991144893E-2</v>
      </c>
      <c r="F907">
        <v>-7.8507823690618483E-2</v>
      </c>
      <c r="G907">
        <v>-0.10861412461165143</v>
      </c>
    </row>
    <row r="908" spans="1:7" x14ac:dyDescent="0.3">
      <c r="A908" s="1">
        <v>41128</v>
      </c>
      <c r="B908">
        <v>1.6483417157980425</v>
      </c>
      <c r="C908">
        <v>2.0656969088237198</v>
      </c>
      <c r="D908">
        <v>1.9520054636901207E-3</v>
      </c>
      <c r="E908">
        <v>-5.6662038527454772E-2</v>
      </c>
      <c r="F908">
        <v>-8.8199620171461213E-2</v>
      </c>
      <c r="G908">
        <v>-0.10297246245405933</v>
      </c>
    </row>
    <row r="909" spans="1:7" x14ac:dyDescent="0.3">
      <c r="A909" s="1">
        <v>41129</v>
      </c>
      <c r="B909">
        <v>1.6468119252957196</v>
      </c>
      <c r="C909">
        <v>2.0683069762570998</v>
      </c>
      <c r="D909">
        <v>4.1398579357028176E-3</v>
      </c>
      <c r="E909">
        <v>-3.9844975450903153E-2</v>
      </c>
      <c r="F909">
        <v>-8.4059762235758395E-2</v>
      </c>
      <c r="G909">
        <v>-7.171337390106336E-2</v>
      </c>
    </row>
    <row r="910" spans="1:7" x14ac:dyDescent="0.3">
      <c r="A910" s="1">
        <v>41130</v>
      </c>
      <c r="B910">
        <v>1.6492630137337843</v>
      </c>
      <c r="C910">
        <v>2.0754127358805601</v>
      </c>
      <c r="D910">
        <v>4.6546711853956424E-3</v>
      </c>
      <c r="E910">
        <v>-1.9865142759928123E-2</v>
      </c>
      <c r="F910">
        <v>-7.9405091050362753E-2</v>
      </c>
      <c r="G910">
        <v>-7.3016514159328416E-2</v>
      </c>
    </row>
    <row r="911" spans="1:7" x14ac:dyDescent="0.3">
      <c r="A911" s="1">
        <v>41131</v>
      </c>
      <c r="B911">
        <v>1.6499982448290789</v>
      </c>
      <c r="C911">
        <v>2.09458729522464</v>
      </c>
      <c r="D911">
        <v>1.8439328248785358E-2</v>
      </c>
      <c r="E911">
        <v>7.2173632148957445E-3</v>
      </c>
      <c r="F911">
        <v>-5.8641211391330827E-2</v>
      </c>
      <c r="G911">
        <v>-5.4577185910543058E-2</v>
      </c>
    </row>
    <row r="912" spans="1:7" x14ac:dyDescent="0.3">
      <c r="A912" s="1">
        <v>41134</v>
      </c>
      <c r="B912">
        <v>1.6505475774895642</v>
      </c>
      <c r="C912">
        <v>2.0692010017761602</v>
      </c>
      <c r="D912">
        <v>-2.593562610896516E-2</v>
      </c>
      <c r="E912">
        <v>-2.5466675077626011E-2</v>
      </c>
      <c r="F912">
        <v>-8.1105144605685187E-2</v>
      </c>
      <c r="G912">
        <v>-9.4481850260557554E-2</v>
      </c>
    </row>
    <row r="913" spans="1:7" x14ac:dyDescent="0.3">
      <c r="A913" s="1">
        <v>41135</v>
      </c>
      <c r="B913">
        <v>1.6487129747728249</v>
      </c>
      <c r="C913">
        <v>2.0533352661541899</v>
      </c>
      <c r="D913">
        <v>-1.4031132905230947E-2</v>
      </c>
      <c r="E913">
        <v>-3.9497807982856958E-2</v>
      </c>
      <c r="F913">
        <v>-8.7001626179803893E-2</v>
      </c>
      <c r="G913">
        <v>-0.11304067491651937</v>
      </c>
    </row>
    <row r="914" spans="1:7" x14ac:dyDescent="0.3">
      <c r="A914" s="1">
        <v>41136</v>
      </c>
      <c r="B914">
        <v>1.6533261310341745</v>
      </c>
      <c r="C914">
        <v>2.0681268698350301</v>
      </c>
      <c r="D914">
        <v>1.0178447419490588E-2</v>
      </c>
      <c r="E914">
        <v>-2.6949593843449637E-2</v>
      </c>
      <c r="F914">
        <v>-7.6823178760313304E-2</v>
      </c>
      <c r="G914">
        <v>-0.1016869201258106</v>
      </c>
    </row>
    <row r="915" spans="1:7" x14ac:dyDescent="0.3">
      <c r="A915" s="1">
        <v>41137</v>
      </c>
      <c r="B915">
        <v>1.6636522722671634</v>
      </c>
      <c r="C915">
        <v>2.0848061586613</v>
      </c>
      <c r="D915">
        <v>6.3531475932809833E-3</v>
      </c>
      <c r="E915">
        <v>-2.6886163337213276E-2</v>
      </c>
      <c r="F915">
        <v>-7.0470031167032321E-2</v>
      </c>
      <c r="G915">
        <v>-9.1422334627105695E-2</v>
      </c>
    </row>
    <row r="916" spans="1:7" x14ac:dyDescent="0.3">
      <c r="A916" s="1">
        <v>41138</v>
      </c>
      <c r="B916">
        <v>1.668278519744816</v>
      </c>
      <c r="C916">
        <v>2.0925071695603199</v>
      </c>
      <c r="D916">
        <v>3.0747634213672548E-3</v>
      </c>
      <c r="E916">
        <v>-2.3511729468510545E-3</v>
      </c>
      <c r="F916">
        <v>-6.9943768438728071E-2</v>
      </c>
      <c r="G916">
        <v>-8.834757120573844E-2</v>
      </c>
    </row>
    <row r="917" spans="1:7" x14ac:dyDescent="0.3">
      <c r="A917" s="1">
        <v>41141</v>
      </c>
      <c r="B917">
        <v>1.6681549574650552</v>
      </c>
      <c r="C917">
        <v>2.07946372603022</v>
      </c>
      <c r="D917">
        <v>-1.2919881250339049E-2</v>
      </c>
      <c r="E917">
        <v>-2.3261901090265713E-2</v>
      </c>
      <c r="F917">
        <v>-5.55303860033729E-2</v>
      </c>
      <c r="G917">
        <v>-9.9235667755441348E-2</v>
      </c>
    </row>
    <row r="918" spans="1:7" x14ac:dyDescent="0.3">
      <c r="A918" s="1">
        <v>41142</v>
      </c>
      <c r="B918">
        <v>1.6652413085422646</v>
      </c>
      <c r="C918">
        <v>2.0754737124678999</v>
      </c>
      <c r="D918">
        <v>-1.0763646395295368E-3</v>
      </c>
      <c r="E918">
        <v>-2.433826572979525E-2</v>
      </c>
      <c r="F918">
        <v>-6.5599489153938428E-2</v>
      </c>
      <c r="G918">
        <v>-0.10306768086635065</v>
      </c>
    </row>
    <row r="919" spans="1:7" x14ac:dyDescent="0.3">
      <c r="A919" s="1">
        <v>41143</v>
      </c>
      <c r="B919">
        <v>1.6673289123413282</v>
      </c>
      <c r="C919">
        <v>2.0731673825338</v>
      </c>
      <c r="D919">
        <v>-4.3939337331635464E-3</v>
      </c>
      <c r="E919">
        <v>-1.6755493535559829E-2</v>
      </c>
      <c r="F919">
        <v>-6.9993422887101975E-2</v>
      </c>
      <c r="G919">
        <v>-0.10618387903080828</v>
      </c>
    </row>
    <row r="920" spans="1:7" x14ac:dyDescent="0.3">
      <c r="A920" s="1">
        <v>41144</v>
      </c>
      <c r="B920">
        <v>1.6607123420941106</v>
      </c>
      <c r="C920">
        <v>2.07093460937595</v>
      </c>
      <c r="D920">
        <v>4.383797089367647E-3</v>
      </c>
      <c r="E920">
        <v>7.0852877861622421E-3</v>
      </c>
      <c r="F920">
        <v>-6.5609625797734328E-2</v>
      </c>
      <c r="G920">
        <v>-0.10018686364422358</v>
      </c>
    </row>
    <row r="921" spans="1:7" x14ac:dyDescent="0.3">
      <c r="A921" s="1">
        <v>41145</v>
      </c>
      <c r="B921">
        <v>1.6660658184038839</v>
      </c>
      <c r="C921">
        <v>2.0721027398840599</v>
      </c>
      <c r="D921">
        <v>-4.1853458016634093E-3</v>
      </c>
      <c r="E921">
        <v>-1.1114994294803004E-4</v>
      </c>
      <c r="F921">
        <v>-7.0935357153962819E-2</v>
      </c>
      <c r="G921">
        <v>-0.10437220944588699</v>
      </c>
    </row>
    <row r="922" spans="1:7" x14ac:dyDescent="0.3">
      <c r="A922" s="1">
        <v>41148</v>
      </c>
      <c r="B922">
        <v>1.6671727412192672</v>
      </c>
      <c r="C922">
        <v>2.0675808501278401</v>
      </c>
      <c r="D922">
        <v>-5.6288125716030812E-3</v>
      </c>
      <c r="E922">
        <v>1.1410588254459952E-2</v>
      </c>
      <c r="F922">
        <v>-7.3667785832994159E-2</v>
      </c>
      <c r="G922">
        <v>-0.10100730209832109</v>
      </c>
    </row>
    <row r="923" spans="1:7" x14ac:dyDescent="0.3">
      <c r="A923" s="1">
        <v>41149</v>
      </c>
      <c r="B923">
        <v>1.6684572097436172</v>
      </c>
      <c r="C923">
        <v>2.0798729302225198</v>
      </c>
      <c r="D923">
        <v>1.1007611570329701E-2</v>
      </c>
      <c r="E923">
        <v>2.2418199824789653E-2</v>
      </c>
      <c r="F923">
        <v>-6.0147519881097899E-2</v>
      </c>
      <c r="G923">
        <v>-8.1153026081057789E-2</v>
      </c>
    </row>
    <row r="924" spans="1:7" x14ac:dyDescent="0.3">
      <c r="A924" s="1">
        <v>41150</v>
      </c>
      <c r="B924">
        <v>1.6697725172029658</v>
      </c>
      <c r="C924">
        <v>2.1114075119736899</v>
      </c>
      <c r="D924">
        <v>3.0219274291821474E-2</v>
      </c>
      <c r="E924">
        <v>4.6595513663605814E-2</v>
      </c>
      <c r="F924">
        <v>-2.9928245589276425E-2</v>
      </c>
      <c r="G924">
        <v>-6.9444651027271487E-2</v>
      </c>
    </row>
    <row r="925" spans="1:7" x14ac:dyDescent="0.3">
      <c r="A925" s="1">
        <v>41151</v>
      </c>
      <c r="B925">
        <v>1.6591751878872012</v>
      </c>
      <c r="C925">
        <v>2.1022779837769998</v>
      </c>
      <c r="D925">
        <v>1.4678011190745188E-3</v>
      </c>
      <c r="E925">
        <v>5.0058433638613842E-2</v>
      </c>
      <c r="F925">
        <v>-2.8460444470201907E-2</v>
      </c>
      <c r="G925">
        <v>-5.2845036749897378E-2</v>
      </c>
    </row>
    <row r="926" spans="1:7" x14ac:dyDescent="0.3">
      <c r="A926" s="1">
        <v>41152</v>
      </c>
      <c r="B926">
        <v>1.6651434806190215</v>
      </c>
      <c r="C926">
        <v>2.1130787016241599</v>
      </c>
      <c r="D926">
        <v>4.8324251153397668E-3</v>
      </c>
      <c r="E926">
        <v>7.4615695888237576E-2</v>
      </c>
      <c r="F926">
        <v>1.7904685640557361E-3</v>
      </c>
      <c r="G926">
        <v>-4.8012611634557611E-2</v>
      </c>
    </row>
    <row r="927" spans="1:7" x14ac:dyDescent="0.3">
      <c r="A927" s="1">
        <v>41156</v>
      </c>
      <c r="B927">
        <v>1.6677810827986361</v>
      </c>
      <c r="C927">
        <v>2.1348336994796702</v>
      </c>
      <c r="D927">
        <v>1.9117395675895654E-2</v>
      </c>
      <c r="E927">
        <v>6.7394477634827421E-2</v>
      </c>
      <c r="F927">
        <v>-6.964614872098096E-3</v>
      </c>
      <c r="G927">
        <v>-2.5833990825178788E-2</v>
      </c>
    </row>
    <row r="928" spans="1:7" x14ac:dyDescent="0.3">
      <c r="A928" s="1">
        <v>41157</v>
      </c>
      <c r="B928">
        <v>1.6658964051724618</v>
      </c>
      <c r="C928">
        <v>2.1609110596191199</v>
      </c>
      <c r="D928">
        <v>2.7962037765624004E-2</v>
      </c>
      <c r="E928">
        <v>7.9611466884670801E-2</v>
      </c>
      <c r="F928">
        <v>2.0997422893525908E-2</v>
      </c>
      <c r="G928">
        <v>1.1036431940523173E-3</v>
      </c>
    </row>
    <row r="929" spans="1:7" x14ac:dyDescent="0.3">
      <c r="A929" s="1">
        <v>41158</v>
      </c>
      <c r="B929">
        <v>1.6873441830817084</v>
      </c>
      <c r="C929">
        <v>2.15964616282989</v>
      </c>
      <c r="D929">
        <v>-2.2712674698476487E-2</v>
      </c>
      <c r="E929">
        <v>5.4946786722504193E-2</v>
      </c>
      <c r="F929">
        <v>-1.7152518049505794E-3</v>
      </c>
      <c r="G929">
        <v>-3.325283344895702E-2</v>
      </c>
    </row>
    <row r="930" spans="1:7" x14ac:dyDescent="0.3">
      <c r="A930" s="1">
        <v>41159</v>
      </c>
      <c r="B930">
        <v>1.6875386475716168</v>
      </c>
      <c r="C930">
        <v>2.1520183844379002</v>
      </c>
      <c r="D930">
        <v>-7.8222428818981449E-3</v>
      </c>
      <c r="E930">
        <v>4.298468590490323E-2</v>
      </c>
      <c r="F930">
        <v>3.1397104540000775E-3</v>
      </c>
      <c r="G930">
        <v>-4.1075076330855165E-2</v>
      </c>
    </row>
    <row r="931" spans="1:7" x14ac:dyDescent="0.3">
      <c r="A931" s="1">
        <v>41162</v>
      </c>
      <c r="B931">
        <v>1.6771547023912161</v>
      </c>
      <c r="C931">
        <v>2.1499383825606002</v>
      </c>
      <c r="D931">
        <v>8.3039433031006915E-3</v>
      </c>
      <c r="E931">
        <v>2.8194629773822921E-2</v>
      </c>
      <c r="F931">
        <v>2.8564056675330018E-2</v>
      </c>
      <c r="G931">
        <v>-2.1402322939465979E-2</v>
      </c>
    </row>
    <row r="932" spans="1:7" x14ac:dyDescent="0.3">
      <c r="A932" s="1">
        <v>41163</v>
      </c>
      <c r="B932">
        <v>1.6773189948579352</v>
      </c>
      <c r="C932">
        <v>2.1589297331195101</v>
      </c>
      <c r="D932">
        <v>8.8270580921907538E-3</v>
      </c>
      <c r="E932">
        <v>3.7021687866013675E-2</v>
      </c>
      <c r="F932">
        <v>3.7490638897352824E-2</v>
      </c>
      <c r="G932">
        <v>-1.4829657859887657E-2</v>
      </c>
    </row>
    <row r="933" spans="1:7" x14ac:dyDescent="0.3">
      <c r="A933" s="1">
        <v>41164</v>
      </c>
      <c r="B933">
        <v>1.6804642881680438</v>
      </c>
      <c r="C933">
        <v>2.1457147490241799</v>
      </c>
      <c r="D933">
        <v>-1.6360277405438772E-2</v>
      </c>
      <c r="E933">
        <v>4.6597036569540062E-2</v>
      </c>
      <c r="F933">
        <v>2.1130361491914051E-2</v>
      </c>
      <c r="G933">
        <v>-3.4508108036145124E-2</v>
      </c>
    </row>
    <row r="934" spans="1:7" x14ac:dyDescent="0.3">
      <c r="A934" s="1">
        <v>41165</v>
      </c>
      <c r="B934">
        <v>1.6937082109450321</v>
      </c>
      <c r="C934">
        <v>2.1460765477978101</v>
      </c>
      <c r="D934">
        <v>-1.2882124003358086E-2</v>
      </c>
      <c r="E934">
        <v>4.7746045471412923E-2</v>
      </c>
      <c r="F934">
        <v>8.2482374885559651E-3</v>
      </c>
      <c r="G934">
        <v>-3.9255580708390969E-2</v>
      </c>
    </row>
    <row r="935" spans="1:7" x14ac:dyDescent="0.3">
      <c r="A935" s="1">
        <v>41166</v>
      </c>
      <c r="B935">
        <v>1.7025791993003336</v>
      </c>
      <c r="C935">
        <v>2.1698745086996598</v>
      </c>
      <c r="D935">
        <v>1.4926972546548178E-2</v>
      </c>
      <c r="E935">
        <v>5.2494570598470514E-2</v>
      </c>
      <c r="F935">
        <v>2.5544976755020876E-2</v>
      </c>
      <c r="G935">
        <v>-2.4328608161842791E-2</v>
      </c>
    </row>
    <row r="936" spans="1:7" x14ac:dyDescent="0.3">
      <c r="A936" s="1">
        <v>41169</v>
      </c>
      <c r="B936">
        <v>1.7009194961222631</v>
      </c>
      <c r="C936">
        <v>2.1678922241968501</v>
      </c>
      <c r="D936">
        <v>-3.2258132473916845E-4</v>
      </c>
      <c r="E936">
        <v>4.2744078259083107E-2</v>
      </c>
      <c r="F936">
        <v>3.5930870509564894E-2</v>
      </c>
      <c r="G936">
        <v>-2.6897527306422031E-2</v>
      </c>
    </row>
    <row r="937" spans="1:7" x14ac:dyDescent="0.3">
      <c r="A937" s="1">
        <v>41170</v>
      </c>
      <c r="B937">
        <v>1.7006457992403776</v>
      </c>
      <c r="C937">
        <v>2.16433145279353</v>
      </c>
      <c r="D937">
        <v>-3.2870745214346186E-3</v>
      </c>
      <c r="E937">
        <v>3.9457003737648488E-2</v>
      </c>
      <c r="F937">
        <v>2.9114983897721824E-2</v>
      </c>
      <c r="G937">
        <v>-1.2692706883125737E-2</v>
      </c>
    </row>
    <row r="938" spans="1:7" x14ac:dyDescent="0.3">
      <c r="A938" s="1">
        <v>41171</v>
      </c>
      <c r="B938">
        <v>1.7021614440553163</v>
      </c>
      <c r="C938">
        <v>2.1813935940190898</v>
      </c>
      <c r="D938">
        <v>1.5546496410621113E-2</v>
      </c>
      <c r="E938">
        <v>6.7923381398608651E-2</v>
      </c>
      <c r="F938">
        <v>4.4661480308342938E-2</v>
      </c>
      <c r="G938">
        <v>1.2392995395235751E-2</v>
      </c>
    </row>
    <row r="939" spans="1:7" x14ac:dyDescent="0.3">
      <c r="A939" s="1">
        <v>41172</v>
      </c>
      <c r="B939">
        <v>1.7000665869161642</v>
      </c>
      <c r="C939">
        <v>2.1851806750117699</v>
      </c>
      <c r="D939">
        <v>5.8819381318322428E-3</v>
      </c>
      <c r="E939">
        <v>7.4881684169970431E-2</v>
      </c>
      <c r="F939">
        <v>5.0543418440175181E-2</v>
      </c>
      <c r="G939">
        <v>9.2821950160320021E-3</v>
      </c>
    </row>
    <row r="940" spans="1:7" x14ac:dyDescent="0.3">
      <c r="A940" s="1">
        <v>41173</v>
      </c>
      <c r="B940">
        <v>1.7013252561810921</v>
      </c>
      <c r="C940">
        <v>2.1852871380454801</v>
      </c>
      <c r="D940">
        <v>-1.1522062312177006E-3</v>
      </c>
      <c r="E940">
        <v>7.8123411671916276E-2</v>
      </c>
      <c r="F940">
        <v>6.1367918136356447E-2</v>
      </c>
      <c r="G940">
        <v>8.1299887848143015E-3</v>
      </c>
    </row>
    <row r="941" spans="1:7" x14ac:dyDescent="0.3">
      <c r="A941" s="1">
        <v>41176</v>
      </c>
      <c r="B941">
        <v>1.6952754921067283</v>
      </c>
      <c r="C941">
        <v>2.1699287481806899</v>
      </c>
      <c r="D941">
        <v>-9.3086257904264613E-3</v>
      </c>
      <c r="E941">
        <v>6.8616334593785577E-2</v>
      </c>
      <c r="F941">
        <v>8.7426899601436903E-2</v>
      </c>
      <c r="G941">
        <v>-1.0361322168281895E-3</v>
      </c>
    </row>
    <row r="942" spans="1:7" x14ac:dyDescent="0.3">
      <c r="A942" s="1">
        <v>41177</v>
      </c>
      <c r="B942">
        <v>1.6815618168494675</v>
      </c>
      <c r="C942">
        <v>2.1556433407326701</v>
      </c>
      <c r="D942">
        <v>-5.7173219075901116E-4</v>
      </c>
      <c r="E942">
        <v>6.8044602403026566E-2</v>
      </c>
      <c r="F942">
        <v>8.50840032290896E-2</v>
      </c>
      <c r="G942">
        <v>-1.2553230516068936E-2</v>
      </c>
    </row>
    <row r="943" spans="1:7" x14ac:dyDescent="0.3">
      <c r="A943" s="1">
        <v>41178</v>
      </c>
      <c r="B943">
        <v>1.6738244200982377</v>
      </c>
      <c r="C943">
        <v>2.14302154030521</v>
      </c>
      <c r="D943">
        <v>-4.8844036762303311E-3</v>
      </c>
      <c r="E943">
        <v>6.8789011298399316E-2</v>
      </c>
      <c r="F943">
        <v>8.0199599552859269E-2</v>
      </c>
      <c r="G943">
        <v>-4.878774534594843E-3</v>
      </c>
    </row>
    <row r="944" spans="1:7" x14ac:dyDescent="0.3">
      <c r="A944" s="1">
        <v>41179</v>
      </c>
      <c r="B944">
        <v>1.6875960923109838</v>
      </c>
      <c r="C944">
        <v>2.1658160076471402</v>
      </c>
      <c r="D944">
        <v>9.0227951291841357E-3</v>
      </c>
      <c r="E944">
        <v>6.6804194857253751E-2</v>
      </c>
      <c r="F944">
        <v>8.9222394682043404E-2</v>
      </c>
      <c r="G944">
        <v>6.6566749761558519E-3</v>
      </c>
    </row>
    <row r="945" spans="1:7" x14ac:dyDescent="0.3">
      <c r="A945" s="1">
        <v>41180</v>
      </c>
      <c r="B945">
        <v>1.6810805817954817</v>
      </c>
      <c r="C945">
        <v>2.1681032510617202</v>
      </c>
      <c r="D945">
        <v>8.8027539300821189E-3</v>
      </c>
      <c r="E945">
        <v>4.5387674495514396E-2</v>
      </c>
      <c r="F945">
        <v>9.1983188159120211E-2</v>
      </c>
      <c r="G945">
        <v>1.5459428906237971E-2</v>
      </c>
    </row>
    <row r="946" spans="1:7" x14ac:dyDescent="0.3">
      <c r="A946" s="1">
        <v>41183</v>
      </c>
      <c r="B946">
        <v>1.6802137904053991</v>
      </c>
      <c r="C946">
        <v>2.17553245225381</v>
      </c>
      <c r="D946">
        <v>8.2959925821723957E-3</v>
      </c>
      <c r="E946">
        <v>4.7383440843272506E-2</v>
      </c>
      <c r="F946">
        <v>0.103656012665855</v>
      </c>
      <c r="G946">
        <v>3.8004075002566307E-2</v>
      </c>
    </row>
    <row r="947" spans="1:7" x14ac:dyDescent="0.3">
      <c r="A947" s="1">
        <v>41184</v>
      </c>
      <c r="B947">
        <v>1.682302485100645</v>
      </c>
      <c r="C947">
        <v>2.1711316165645398</v>
      </c>
      <c r="D947">
        <v>-6.4895303845160512E-3</v>
      </c>
      <c r="E947">
        <v>4.0893910458756455E-2</v>
      </c>
      <c r="F947">
        <v>8.9170992417688222E-2</v>
      </c>
      <c r="G947">
        <v>3.1514544618050255E-2</v>
      </c>
    </row>
    <row r="948" spans="1:7" x14ac:dyDescent="0.3">
      <c r="A948" s="1">
        <v>41185</v>
      </c>
      <c r="B948">
        <v>1.6871591805947057</v>
      </c>
      <c r="C948">
        <v>2.1756232537379998</v>
      </c>
      <c r="D948">
        <v>-3.6505832060074184E-4</v>
      </c>
      <c r="E948">
        <v>4.0528852138155713E-2</v>
      </c>
      <c r="F948">
        <v>8.880593409708748E-2</v>
      </c>
      <c r="G948">
        <v>1.5056835399746671E-2</v>
      </c>
    </row>
    <row r="949" spans="1:7" x14ac:dyDescent="0.3">
      <c r="A949" s="1">
        <v>41186</v>
      </c>
      <c r="B949">
        <v>1.6916876475362566</v>
      </c>
      <c r="C949">
        <v>2.19246075568023</v>
      </c>
      <c r="D949">
        <v>1.2309035000679369E-2</v>
      </c>
      <c r="E949">
        <v>3.3720491462939428E-2</v>
      </c>
      <c r="F949">
        <v>0.10111496909776685</v>
      </c>
      <c r="G949">
        <v>2.6755876590841332E-2</v>
      </c>
    </row>
    <row r="950" spans="1:7" x14ac:dyDescent="0.3">
      <c r="A950" s="1">
        <v>41187</v>
      </c>
      <c r="B950">
        <v>1.6874653189236932</v>
      </c>
      <c r="C950">
        <v>2.1784616470726599</v>
      </c>
      <c r="D950">
        <v>-9.7767799950068124E-3</v>
      </c>
      <c r="E950">
        <v>-4.018326297691388E-3</v>
      </c>
      <c r="F950">
        <v>7.5593140586979413E-2</v>
      </c>
      <c r="G950">
        <v>1.697909659583452E-2</v>
      </c>
    </row>
    <row r="951" spans="1:7" x14ac:dyDescent="0.3">
      <c r="A951" s="1">
        <v>41190</v>
      </c>
      <c r="B951">
        <v>1.6798347496946695</v>
      </c>
      <c r="C951">
        <v>2.1757661517515401</v>
      </c>
      <c r="D951">
        <v>4.9350739079039307E-3</v>
      </c>
      <c r="E951">
        <v>3.1451665190587175E-2</v>
      </c>
      <c r="F951">
        <v>6.9781679910094763E-2</v>
      </c>
      <c r="G951">
        <v>4.991653715016664E-2</v>
      </c>
    </row>
    <row r="952" spans="1:7" x14ac:dyDescent="0.3">
      <c r="A952" s="1">
        <v>41191</v>
      </c>
      <c r="B952">
        <v>1.6645107515263851</v>
      </c>
      <c r="C952">
        <v>2.15629885934014</v>
      </c>
      <c r="D952">
        <v>-4.1432942431156583E-3</v>
      </c>
      <c r="E952">
        <v>2.7308370947471516E-2</v>
      </c>
      <c r="F952">
        <v>4.7199057418193746E-2</v>
      </c>
      <c r="G952">
        <v>5.4416420633089491E-2</v>
      </c>
    </row>
    <row r="953" spans="1:7" x14ac:dyDescent="0.3">
      <c r="A953" s="1">
        <v>41192</v>
      </c>
      <c r="B953">
        <v>1.6601816867960464</v>
      </c>
      <c r="C953">
        <v>2.1418338417661098</v>
      </c>
      <c r="D953">
        <v>-1.0135952843691509E-2</v>
      </c>
      <c r="E953">
        <v>8.8684748006793157E-3</v>
      </c>
      <c r="F953">
        <v>3.7063104574502237E-2</v>
      </c>
      <c r="G953">
        <v>3.7432531476009334E-2</v>
      </c>
    </row>
    <row r="954" spans="1:7" x14ac:dyDescent="0.3">
      <c r="A954" s="1">
        <v>41193</v>
      </c>
      <c r="B954">
        <v>1.659404750774665</v>
      </c>
      <c r="C954">
        <v>2.1517164940814699</v>
      </c>
      <c r="D954">
        <v>1.0659588336741521E-2</v>
      </c>
      <c r="E954">
        <v>1.0701005045230083E-2</v>
      </c>
      <c r="F954">
        <v>4.7722692911243758E-2</v>
      </c>
      <c r="G954">
        <v>4.8191643942582907E-2</v>
      </c>
    </row>
    <row r="955" spans="1:7" x14ac:dyDescent="0.3">
      <c r="A955" s="1">
        <v>41194</v>
      </c>
      <c r="B955">
        <v>1.6576652615074332</v>
      </c>
      <c r="C955">
        <v>2.1439615478926499</v>
      </c>
      <c r="D955">
        <v>-6.0154569215882248E-3</v>
      </c>
      <c r="E955">
        <v>2.1045825529080631E-2</v>
      </c>
      <c r="F955">
        <v>6.7642862098620693E-2</v>
      </c>
      <c r="G955">
        <v>4.2176187020994682E-2</v>
      </c>
    </row>
    <row r="956" spans="1:7" x14ac:dyDescent="0.3">
      <c r="A956" s="1">
        <v>41197</v>
      </c>
      <c r="B956">
        <v>1.6642366250459828</v>
      </c>
      <c r="C956">
        <v>2.1546438163342199</v>
      </c>
      <c r="D956">
        <v>4.1109049030203515E-3</v>
      </c>
      <c r="E956">
        <v>2.311188188891089E-2</v>
      </c>
      <c r="F956">
        <v>6.925330489410042E-2</v>
      </c>
      <c r="G956">
        <v>4.2367141556887145E-2</v>
      </c>
    </row>
    <row r="957" spans="1:7" x14ac:dyDescent="0.3">
      <c r="A957" s="1">
        <v>41198</v>
      </c>
      <c r="B957">
        <v>1.6762360848381475</v>
      </c>
      <c r="C957">
        <v>2.1516780112217302</v>
      </c>
      <c r="D957">
        <v>-1.496526490465433E-2</v>
      </c>
      <c r="E957">
        <v>8.1466169842565606E-3</v>
      </c>
      <c r="F957">
        <v>5.1213276568078836E-2</v>
      </c>
      <c r="G957">
        <v>4.8862103621227782E-2</v>
      </c>
    </row>
    <row r="958" spans="1:7" x14ac:dyDescent="0.3">
      <c r="A958" s="1">
        <v>41199</v>
      </c>
      <c r="B958">
        <v>1.6771869494081324</v>
      </c>
      <c r="C958">
        <v>2.1497877317580101</v>
      </c>
      <c r="D958">
        <v>-2.8411440337050564E-3</v>
      </c>
      <c r="E958">
        <v>5.6280542752906726E-3</v>
      </c>
      <c r="F958">
        <v>4.837213253437378E-2</v>
      </c>
      <c r="G958">
        <v>4.1558924784855567E-2</v>
      </c>
    </row>
    <row r="959" spans="1:7" x14ac:dyDescent="0.3">
      <c r="A959" s="1">
        <v>41200</v>
      </c>
      <c r="B959">
        <v>1.6670686667399197</v>
      </c>
      <c r="C959">
        <v>2.1412824201984102</v>
      </c>
      <c r="D959">
        <v>1.612971108612804E-3</v>
      </c>
      <c r="E959">
        <v>1.0528099905338095E-2</v>
      </c>
      <c r="F959">
        <v>4.9985103642986584E-2</v>
      </c>
      <c r="G959">
        <v>3.964308380305992E-2</v>
      </c>
    </row>
    <row r="960" spans="1:7" x14ac:dyDescent="0.3">
      <c r="A960" s="1">
        <v>41201</v>
      </c>
      <c r="B960">
        <v>1.6449405587767432</v>
      </c>
      <c r="C960">
        <v>2.1237474554186799</v>
      </c>
      <c r="D960">
        <v>4.5931431834462799E-3</v>
      </c>
      <c r="E960">
        <v>-4.2525332183673825E-4</v>
      </c>
      <c r="F960">
        <v>6.7498128076771913E-2</v>
      </c>
      <c r="G960">
        <v>4.42362269865062E-2</v>
      </c>
    </row>
    <row r="961" spans="1:7" x14ac:dyDescent="0.3">
      <c r="A961" s="1">
        <v>41204</v>
      </c>
      <c r="B961">
        <v>1.6487063393073749</v>
      </c>
      <c r="C961">
        <v>2.1262612406843702</v>
      </c>
      <c r="D961">
        <v>-1.2519952649414634E-3</v>
      </c>
      <c r="E961">
        <v>-6.4069804873927438E-3</v>
      </c>
      <c r="F961">
        <v>6.7332634095155885E-2</v>
      </c>
      <c r="G961">
        <v>7.4417921881318128E-2</v>
      </c>
    </row>
    <row r="962" spans="1:7" x14ac:dyDescent="0.3">
      <c r="A962" s="1">
        <v>41205</v>
      </c>
      <c r="B962">
        <v>1.6398838590306388</v>
      </c>
      <c r="C962">
        <v>2.1232919944452302</v>
      </c>
      <c r="D962">
        <v>5.8532340375960779E-3</v>
      </c>
      <c r="E962">
        <v>-5.5374644979666598E-4</v>
      </c>
      <c r="F962">
        <v>7.7371213934415373E-2</v>
      </c>
      <c r="G962">
        <v>7.7260063991467343E-2</v>
      </c>
    </row>
    <row r="963" spans="1:7" x14ac:dyDescent="0.3">
      <c r="A963" s="1">
        <v>41206</v>
      </c>
      <c r="B963">
        <v>1.6369502415751294</v>
      </c>
      <c r="C963">
        <v>2.13062606539608</v>
      </c>
      <c r="D963">
        <v>1.0267688406359277E-2</v>
      </c>
      <c r="E963">
        <v>1.9022567746989072E-2</v>
      </c>
      <c r="F963">
        <v>8.7638902340774649E-2</v>
      </c>
      <c r="G963">
        <v>0.10644946734842597</v>
      </c>
    </row>
    <row r="964" spans="1:7" x14ac:dyDescent="0.3">
      <c r="A964" s="1">
        <v>41207</v>
      </c>
      <c r="B964">
        <v>1.6384315753814169</v>
      </c>
      <c r="C964">
        <v>2.13233426689481</v>
      </c>
      <c r="D964">
        <v>2.2686769244240068E-4</v>
      </c>
      <c r="E964">
        <v>1.9821167630190484E-2</v>
      </c>
      <c r="F964">
        <v>8.786577003321705E-2</v>
      </c>
      <c r="G964">
        <v>0.10490517085928008</v>
      </c>
    </row>
    <row r="965" spans="1:7" x14ac:dyDescent="0.3">
      <c r="A965" s="1">
        <v>41208</v>
      </c>
      <c r="B965">
        <v>1.6390441674790628</v>
      </c>
      <c r="C965">
        <v>2.1290689729782599</v>
      </c>
      <c r="D965">
        <v>-3.8778860141959193E-3</v>
      </c>
      <c r="E965">
        <v>2.0827685292224896E-2</v>
      </c>
      <c r="F965">
        <v>8.9616696590624212E-2</v>
      </c>
      <c r="G965">
        <v>0.10102728484508416</v>
      </c>
    </row>
    <row r="966" spans="1:7" x14ac:dyDescent="0.3">
      <c r="A966" s="1">
        <v>41213</v>
      </c>
      <c r="B966">
        <v>1.6354499816659951</v>
      </c>
      <c r="C966">
        <v>2.1367510321102099</v>
      </c>
      <c r="D966">
        <v>1.1276244945017666E-2</v>
      </c>
      <c r="E966">
        <v>5.9823885958039114E-3</v>
      </c>
      <c r="F966">
        <v>5.3365829439076418E-2</v>
      </c>
      <c r="G966">
        <v>0.10963840126165891</v>
      </c>
    </row>
    <row r="967" spans="1:7" x14ac:dyDescent="0.3">
      <c r="A967" s="1">
        <v>41214</v>
      </c>
      <c r="B967">
        <v>1.6497333686239015</v>
      </c>
      <c r="C967">
        <v>2.1437374248750798</v>
      </c>
      <c r="D967">
        <v>-7.2969941930365323E-3</v>
      </c>
      <c r="E967">
        <v>5.1749247872834303E-3</v>
      </c>
      <c r="F967">
        <v>4.6068835246039885E-2</v>
      </c>
      <c r="G967">
        <v>9.4345917204971652E-2</v>
      </c>
    </row>
    <row r="968" spans="1:7" x14ac:dyDescent="0.3">
      <c r="A968" s="1">
        <v>41215</v>
      </c>
      <c r="B968">
        <v>1.6370944214101391</v>
      </c>
      <c r="C968">
        <v>2.10513429289739</v>
      </c>
      <c r="D968">
        <v>-2.5964184763927367E-2</v>
      </c>
      <c r="E968">
        <v>-2.0424201656043195E-2</v>
      </c>
      <c r="F968">
        <v>2.0104650482112518E-2</v>
      </c>
      <c r="G968">
        <v>6.8381732441044285E-2</v>
      </c>
    </row>
    <row r="969" spans="1:7" x14ac:dyDescent="0.3">
      <c r="A969" s="1">
        <v>41218</v>
      </c>
      <c r="B969">
        <v>1.6429555699241858</v>
      </c>
      <c r="C969">
        <v>2.10833328496207</v>
      </c>
      <c r="D969">
        <v>-2.6621564493667371E-3</v>
      </c>
      <c r="E969">
        <v>-2.5618613111082489E-2</v>
      </c>
      <c r="F969">
        <v>-6.9242647102973898E-3</v>
      </c>
      <c r="G969">
        <v>4.8022522012206803E-2</v>
      </c>
    </row>
    <row r="970" spans="1:7" x14ac:dyDescent="0.3">
      <c r="A970" s="1">
        <v>41219</v>
      </c>
      <c r="B970">
        <v>1.6470376970676286</v>
      </c>
      <c r="C970">
        <v>2.1008650368595898</v>
      </c>
      <c r="D970">
        <v>-1.155037524592295E-2</v>
      </c>
      <c r="E970">
        <v>-3.7168988357005439E-2</v>
      </c>
      <c r="F970">
        <v>-1.0652397074322195E-2</v>
      </c>
      <c r="G970">
        <v>3.2332288830581035E-2</v>
      </c>
    </row>
    <row r="971" spans="1:7" x14ac:dyDescent="0.3">
      <c r="A971" s="1">
        <v>41220</v>
      </c>
      <c r="B971">
        <v>1.6219440511794092</v>
      </c>
      <c r="C971">
        <v>2.0933027846715802</v>
      </c>
      <c r="D971">
        <v>1.753139370020973E-2</v>
      </c>
      <c r="E971">
        <v>-2.457266856469964E-2</v>
      </c>
      <c r="F971">
        <v>6.8789966258875346E-3</v>
      </c>
      <c r="G971">
        <v>4.5209011345395123E-2</v>
      </c>
    </row>
    <row r="972" spans="1:7" x14ac:dyDescent="0.3">
      <c r="A972" s="1">
        <v>41221</v>
      </c>
      <c r="B972">
        <v>1.6076421136680219</v>
      </c>
      <c r="C972">
        <v>2.0896925391805299</v>
      </c>
      <c r="D972">
        <v>1.069169202033704E-2</v>
      </c>
      <c r="E972">
        <v>-9.7376823012469416E-3</v>
      </c>
      <c r="F972">
        <v>1.7570688646224575E-2</v>
      </c>
      <c r="G972">
        <v>3.7461375116946805E-2</v>
      </c>
    </row>
    <row r="973" spans="1:7" x14ac:dyDescent="0.3">
      <c r="A973" s="1">
        <v>41222</v>
      </c>
      <c r="B973">
        <v>1.6108453294982157</v>
      </c>
      <c r="C973">
        <v>2.0915949724892502</v>
      </c>
      <c r="D973">
        <v>-1.3007825214734758E-3</v>
      </c>
      <c r="E973">
        <v>-9.0251197902890823E-4</v>
      </c>
      <c r="F973">
        <v>7.9659628216504075E-3</v>
      </c>
      <c r="G973">
        <v>3.6160592595473329E-2</v>
      </c>
    </row>
    <row r="974" spans="1:7" x14ac:dyDescent="0.3">
      <c r="A974" s="1">
        <v>41225</v>
      </c>
      <c r="B974">
        <v>1.6106318317602222</v>
      </c>
      <c r="C974">
        <v>2.0915826194654499</v>
      </c>
      <c r="D974">
        <v>2.0114471419319102E-4</v>
      </c>
      <c r="E974">
        <v>-5.3454986799890136E-3</v>
      </c>
      <c r="F974">
        <v>2.8582450852449703E-2</v>
      </c>
      <c r="G974">
        <v>7.6328496323862627E-2</v>
      </c>
    </row>
    <row r="975" spans="1:7" x14ac:dyDescent="0.3">
      <c r="A975" s="1">
        <v>41226</v>
      </c>
      <c r="B975">
        <v>1.6035966904712291</v>
      </c>
      <c r="C975">
        <v>2.0875191871041201</v>
      </c>
      <c r="D975">
        <v>2.9717089276632969E-3</v>
      </c>
      <c r="E975">
        <v>-2.3737897523257168E-3</v>
      </c>
      <c r="F975">
        <v>1.6627187233564822E-2</v>
      </c>
      <c r="G975">
        <v>6.9121757832035335E-2</v>
      </c>
    </row>
    <row r="976" spans="1:7" x14ac:dyDescent="0.3">
      <c r="A976" s="1">
        <v>41227</v>
      </c>
      <c r="B976">
        <v>1.5906557402265671</v>
      </c>
      <c r="C976">
        <v>2.0762855065971699</v>
      </c>
      <c r="D976">
        <v>1.7072697377118473E-3</v>
      </c>
      <c r="E976">
        <v>-4.7774249176342209E-3</v>
      </c>
      <c r="F976">
        <v>1.8334456971276669E-2</v>
      </c>
      <c r="G976">
        <v>6.4475879976466199E-2</v>
      </c>
    </row>
    <row r="977" spans="1:7" x14ac:dyDescent="0.3">
      <c r="A977" s="1">
        <v>41228</v>
      </c>
      <c r="B977">
        <v>1.5871826360536252</v>
      </c>
      <c r="C977">
        <v>2.0848409005559598</v>
      </c>
      <c r="D977">
        <v>1.2028498131731791E-2</v>
      </c>
      <c r="E977">
        <v>2.2216338118751899E-2</v>
      </c>
      <c r="F977">
        <v>3.036295510300846E-2</v>
      </c>
      <c r="G977">
        <v>7.3429614686830735E-2</v>
      </c>
    </row>
    <row r="978" spans="1:7" x14ac:dyDescent="0.3">
      <c r="A978" s="1">
        <v>41229</v>
      </c>
      <c r="B978">
        <v>1.5928732466052429</v>
      </c>
      <c r="C978">
        <v>2.1006432879725399</v>
      </c>
      <c r="D978">
        <v>1.0111776864962341E-2</v>
      </c>
      <c r="E978">
        <v>3.5169259017419296E-2</v>
      </c>
      <c r="F978">
        <v>4.0797313292709969E-2</v>
      </c>
      <c r="G978">
        <v>8.3541391551793076E-2</v>
      </c>
    </row>
    <row r="979" spans="1:7" x14ac:dyDescent="0.3">
      <c r="A979" s="1">
        <v>41232</v>
      </c>
      <c r="B979">
        <v>1.6146934930130845</v>
      </c>
      <c r="C979">
        <v>2.1055071725618899</v>
      </c>
      <c r="D979">
        <v>-1.6956361818491583E-2</v>
      </c>
      <c r="E979">
        <v>1.2006782906868629E-2</v>
      </c>
      <c r="F979">
        <v>5.6995914531996483E-3</v>
      </c>
      <c r="G979">
        <v>8.0581275623170079E-2</v>
      </c>
    </row>
    <row r="980" spans="1:7" x14ac:dyDescent="0.3">
      <c r="A980" s="1">
        <v>41233</v>
      </c>
      <c r="B980">
        <v>1.6149026101541315</v>
      </c>
      <c r="C980">
        <v>2.0995979854147002</v>
      </c>
      <c r="D980">
        <v>-6.1183042882366756E-3</v>
      </c>
      <c r="E980">
        <v>5.8884786186319538E-3</v>
      </c>
      <c r="F980">
        <v>7.3349339618067333E-4</v>
      </c>
      <c r="G980">
        <v>7.885690506809695E-2</v>
      </c>
    </row>
    <row r="981" spans="1:7" x14ac:dyDescent="0.3">
      <c r="A981" s="1">
        <v>41234</v>
      </c>
      <c r="B981">
        <v>1.6182809219506504</v>
      </c>
      <c r="C981">
        <v>2.1028857665583001</v>
      </c>
      <c r="D981">
        <v>-9.0530652919085242E-5</v>
      </c>
      <c r="E981">
        <v>7.0499432306543319E-3</v>
      </c>
      <c r="F981">
        <v>6.4296274326158809E-4</v>
      </c>
      <c r="G981">
        <v>7.4382577325810217E-2</v>
      </c>
    </row>
    <row r="982" spans="1:7" x14ac:dyDescent="0.3">
      <c r="A982" s="1">
        <v>41236</v>
      </c>
      <c r="B982">
        <v>1.6319574672938311</v>
      </c>
      <c r="C982">
        <v>2.11025145913572</v>
      </c>
      <c r="D982">
        <v>-6.3108527657607105E-3</v>
      </c>
      <c r="E982">
        <v>-1.5381831979061733E-2</v>
      </c>
      <c r="F982">
        <v>3.6407357679273389E-3</v>
      </c>
      <c r="G982">
        <v>7.2257070361712916E-2</v>
      </c>
    </row>
    <row r="983" spans="1:7" x14ac:dyDescent="0.3">
      <c r="A983" s="1">
        <v>41239</v>
      </c>
      <c r="B983">
        <v>1.6352988394945251</v>
      </c>
      <c r="C983">
        <v>2.1167950066438501</v>
      </c>
      <c r="D983">
        <v>3.2021753074360504E-3</v>
      </c>
      <c r="E983">
        <v>-8.5286383498721641E-3</v>
      </c>
      <c r="F983">
        <v>3.2762518131685958E-3</v>
      </c>
      <c r="G983">
        <v>7.0080446670422347E-2</v>
      </c>
    </row>
    <row r="984" spans="1:7" x14ac:dyDescent="0.3">
      <c r="A984" s="1">
        <v>41240</v>
      </c>
      <c r="B984">
        <v>1.6322742315747876</v>
      </c>
      <c r="C984">
        <v>2.1301026801298</v>
      </c>
      <c r="D984">
        <v>1.6332281405687432E-2</v>
      </c>
      <c r="E984">
        <v>7.8036430558152681E-3</v>
      </c>
      <c r="F984">
        <v>1.0805779288773909E-2</v>
      </c>
      <c r="G984">
        <v>5.6193453784288305E-2</v>
      </c>
    </row>
    <row r="985" spans="1:7" x14ac:dyDescent="0.3">
      <c r="A985" s="1">
        <v>41241</v>
      </c>
      <c r="B985">
        <v>1.6403251880390473</v>
      </c>
      <c r="C985">
        <v>2.1451725834712199</v>
      </c>
      <c r="D985">
        <v>7.0189468771602037E-3</v>
      </c>
      <c r="E985">
        <v>1.4822589932975472E-2</v>
      </c>
      <c r="F985">
        <v>1.7824726165934113E-2</v>
      </c>
      <c r="G985">
        <v>6.174459954237399E-2</v>
      </c>
    </row>
    <row r="986" spans="1:7" x14ac:dyDescent="0.3">
      <c r="A986" s="1">
        <v>41242</v>
      </c>
      <c r="B986">
        <v>1.647070930024241</v>
      </c>
      <c r="C986">
        <v>2.1301571272267199</v>
      </c>
      <c r="D986">
        <v>-2.176119822969369E-2</v>
      </c>
      <c r="E986">
        <v>-6.9386082967182183E-3</v>
      </c>
      <c r="F986">
        <v>-3.9364720637595774E-3</v>
      </c>
      <c r="G986">
        <v>3.5150976197340533E-2</v>
      </c>
    </row>
    <row r="987" spans="1:7" x14ac:dyDescent="0.3">
      <c r="A987" s="1">
        <v>41243</v>
      </c>
      <c r="B987">
        <v>1.6464764568282311</v>
      </c>
      <c r="C987">
        <v>2.1317057652884102</v>
      </c>
      <c r="D987">
        <v>2.1431112577001699E-3</v>
      </c>
      <c r="E987">
        <v>-1.6071741984035715E-2</v>
      </c>
      <c r="F987">
        <v>-1.0089353388231803E-2</v>
      </c>
      <c r="G987">
        <v>3.7294087455040703E-2</v>
      </c>
    </row>
    <row r="988" spans="1:7" x14ac:dyDescent="0.3">
      <c r="A988" s="1">
        <v>41246</v>
      </c>
      <c r="B988">
        <v>1.6438019872713499</v>
      </c>
      <c r="C988">
        <v>2.1257937694992601</v>
      </c>
      <c r="D988">
        <v>-3.2375262322688059E-3</v>
      </c>
      <c r="E988">
        <v>1.3951910740659379E-2</v>
      </c>
      <c r="F988">
        <v>-1.8781325916063185E-2</v>
      </c>
      <c r="G988">
        <v>1.4939165546876243E-2</v>
      </c>
    </row>
    <row r="989" spans="1:7" x14ac:dyDescent="0.3">
      <c r="A989" s="1">
        <v>41247</v>
      </c>
      <c r="B989">
        <v>1.6419649768748572</v>
      </c>
      <c r="C989">
        <v>2.11573296112494</v>
      </c>
      <c r="D989">
        <v>-8.2237979778274628E-3</v>
      </c>
      <c r="E989">
        <v>5.7281127628319162E-3</v>
      </c>
      <c r="F989">
        <v>-1.7228343898883836E-2</v>
      </c>
      <c r="G989">
        <v>-2.1246670196575224E-2</v>
      </c>
    </row>
    <row r="990" spans="1:7" x14ac:dyDescent="0.3">
      <c r="A990" s="1">
        <v>41248</v>
      </c>
      <c r="B990">
        <v>1.6342636025773585</v>
      </c>
      <c r="C990">
        <v>2.1149583907985101</v>
      </c>
      <c r="D990">
        <v>6.9268039710688178E-3</v>
      </c>
      <c r="E990">
        <v>1.5317073183267471E-2</v>
      </c>
      <c r="F990">
        <v>-1.0301539927815018E-2</v>
      </c>
      <c r="G990">
        <v>8.3928084729700814E-3</v>
      </c>
    </row>
    <row r="991" spans="1:7" x14ac:dyDescent="0.3">
      <c r="A991" s="1">
        <v>41249</v>
      </c>
      <c r="B991">
        <v>1.6394858674760071</v>
      </c>
      <c r="C991">
        <v>2.1122305867600701</v>
      </c>
      <c r="D991">
        <v>-7.9500689370886057E-3</v>
      </c>
      <c r="E991">
        <v>1.8917379492101816E-2</v>
      </c>
      <c r="F991">
        <v>-1.8251608864903623E-2</v>
      </c>
      <c r="G991">
        <v>8.2649824177796205E-3</v>
      </c>
    </row>
    <row r="992" spans="1:7" x14ac:dyDescent="0.3">
      <c r="A992" s="1">
        <v>41250</v>
      </c>
      <c r="B992">
        <v>1.6357220294496928</v>
      </c>
      <c r="C992">
        <v>2.1183454697585602</v>
      </c>
      <c r="D992">
        <v>9.87872102480436E-3</v>
      </c>
      <c r="E992">
        <v>1.1264706816696446E-2</v>
      </c>
      <c r="F992">
        <v>-1.3307961748003194E-2</v>
      </c>
      <c r="G992">
        <v>1.814370344258398E-2</v>
      </c>
    </row>
    <row r="993" spans="1:7" x14ac:dyDescent="0.3">
      <c r="A993" s="1">
        <v>41253</v>
      </c>
      <c r="B993">
        <v>1.6387127850737579</v>
      </c>
      <c r="C993">
        <v>2.1231764450222399</v>
      </c>
      <c r="D993">
        <v>1.8402196396145598E-3</v>
      </c>
      <c r="E993">
        <v>3.7140169574474413E-3</v>
      </c>
      <c r="F993">
        <v>-7.8480833583229881E-3</v>
      </c>
      <c r="G993">
        <v>2.852921686907095E-3</v>
      </c>
    </row>
    <row r="994" spans="1:7" x14ac:dyDescent="0.3">
      <c r="A994" s="1">
        <v>41254</v>
      </c>
      <c r="B994">
        <v>1.650474797490296</v>
      </c>
      <c r="C994">
        <v>2.1293867954244399</v>
      </c>
      <c r="D994">
        <v>-5.551662014338099E-3</v>
      </c>
      <c r="E994">
        <v>-1.8376450568906577E-3</v>
      </c>
      <c r="F994">
        <v>-7.3842884510728624E-3</v>
      </c>
      <c r="G994">
        <v>1.3661537078007768E-2</v>
      </c>
    </row>
    <row r="995" spans="1:7" x14ac:dyDescent="0.3">
      <c r="A995" s="1">
        <v>41255</v>
      </c>
      <c r="B995">
        <v>1.6476617289919462</v>
      </c>
      <c r="C995">
        <v>2.12770567574375</v>
      </c>
      <c r="D995">
        <v>1.131948817659989E-3</v>
      </c>
      <c r="E995">
        <v>-9.0684095342385973E-4</v>
      </c>
      <c r="F995">
        <v>-6.2523396334128734E-3</v>
      </c>
      <c r="G995">
        <v>2.7675609899025844E-2</v>
      </c>
    </row>
    <row r="996" spans="1:7" x14ac:dyDescent="0.3">
      <c r="A996" s="1">
        <v>41256</v>
      </c>
      <c r="B996">
        <v>1.6404521555568552</v>
      </c>
      <c r="C996">
        <v>2.1311748916576101</v>
      </c>
      <c r="D996">
        <v>1.0678789348951057E-2</v>
      </c>
      <c r="E996">
        <v>6.8002394678639E-3</v>
      </c>
      <c r="F996">
        <v>4.4264497155381832E-3</v>
      </c>
      <c r="G996">
        <v>2.3427426701428722E-2</v>
      </c>
    </row>
    <row r="997" spans="1:7" x14ac:dyDescent="0.3">
      <c r="A997" s="1">
        <v>41257</v>
      </c>
      <c r="B997">
        <v>1.6334663406244418</v>
      </c>
      <c r="C997">
        <v>2.13846038953786</v>
      </c>
      <c r="D997">
        <v>1.427131281266325E-2</v>
      </c>
      <c r="E997">
        <v>1.9364282542815303E-2</v>
      </c>
      <c r="F997">
        <v>1.4586857625181082E-2</v>
      </c>
      <c r="G997">
        <v>3.7698739514091972E-2</v>
      </c>
    </row>
    <row r="998" spans="1:7" x14ac:dyDescent="0.3">
      <c r="A998" s="1">
        <v>41260</v>
      </c>
      <c r="B998">
        <v>1.6465960773446922</v>
      </c>
      <c r="C998">
        <v>2.1418850247526899</v>
      </c>
      <c r="D998">
        <v>-9.705101505420366E-3</v>
      </c>
      <c r="E998">
        <v>-1.2481093959299194E-2</v>
      </c>
      <c r="F998">
        <v>2.1075193949507298E-2</v>
      </c>
      <c r="G998">
        <v>3.1603293854845393E-2</v>
      </c>
    </row>
    <row r="999" spans="1:7" x14ac:dyDescent="0.3">
      <c r="A999" s="1">
        <v>41261</v>
      </c>
      <c r="B999">
        <v>1.6610823944770496</v>
      </c>
      <c r="C999">
        <v>2.1476683118999098</v>
      </c>
      <c r="D999">
        <v>-8.7030299851376114E-3</v>
      </c>
      <c r="E999">
        <v>-2.1184123944436806E-2</v>
      </c>
      <c r="F999">
        <v>7.7790207809234069E-3</v>
      </c>
      <c r="G999">
        <v>7.3537674590866686E-3</v>
      </c>
    </row>
    <row r="1000" spans="1:7" x14ac:dyDescent="0.3">
      <c r="A1000" s="1">
        <v>41262</v>
      </c>
      <c r="B1000">
        <v>1.6577473839425787</v>
      </c>
      <c r="C1000">
        <v>2.1480501230389901</v>
      </c>
      <c r="D1000">
        <v>3.7168216735512516E-3</v>
      </c>
      <c r="E1000">
        <v>-5.109404523939709E-4</v>
      </c>
      <c r="F1000">
        <v>1.1495842454474658E-2</v>
      </c>
      <c r="G1000">
        <v>5.1886510008056774E-3</v>
      </c>
    </row>
    <row r="1001" spans="1:7" x14ac:dyDescent="0.3">
      <c r="A1001" s="1">
        <v>41263</v>
      </c>
      <c r="B1001">
        <v>1.659726066568548</v>
      </c>
      <c r="C1001">
        <v>2.1470786517914799</v>
      </c>
      <c r="D1001">
        <v>-2.9501538734795218E-3</v>
      </c>
      <c r="E1001">
        <v>2.6572099623631829E-3</v>
      </c>
      <c r="F1001">
        <v>8.5456885809951366E-3</v>
      </c>
      <c r="G1001">
        <v>3.3907033585438562E-3</v>
      </c>
    </row>
    <row r="1002" spans="1:7" x14ac:dyDescent="0.3">
      <c r="A1002" s="1">
        <v>41264</v>
      </c>
      <c r="B1002">
        <v>1.6500478662201816</v>
      </c>
      <c r="C1002">
        <v>2.1442114124898501</v>
      </c>
      <c r="D1002">
        <v>6.8109610467366188E-3</v>
      </c>
      <c r="E1002">
        <v>9.5587016620188869E-3</v>
      </c>
      <c r="F1002">
        <v>1.6608644892673219E-2</v>
      </c>
      <c r="G1002">
        <v>1.0201664405280475E-2</v>
      </c>
    </row>
    <row r="1003" spans="1:7" x14ac:dyDescent="0.3">
      <c r="A1003" s="1">
        <v>41267</v>
      </c>
      <c r="B1003">
        <v>1.6472601761653936</v>
      </c>
      <c r="C1003">
        <v>2.1407514735989901</v>
      </c>
      <c r="D1003">
        <v>-6.7224883607197583E-4</v>
      </c>
      <c r="E1003">
        <v>1.5197305591707622E-2</v>
      </c>
      <c r="F1003">
        <v>-4.113940797965121E-4</v>
      </c>
      <c r="G1003">
        <v>1.9409773550393972E-2</v>
      </c>
    </row>
    <row r="1004" spans="1:7" x14ac:dyDescent="0.3">
      <c r="A1004" s="1">
        <v>41269</v>
      </c>
      <c r="B1004">
        <v>1.6397835185954923</v>
      </c>
      <c r="C1004">
        <v>2.1410988895798799</v>
      </c>
      <c r="D1004">
        <v>7.8240735507910664E-3</v>
      </c>
      <c r="E1004">
        <v>1.9819203835062638E-2</v>
      </c>
      <c r="F1004">
        <v>1.1290565485190474E-2</v>
      </c>
      <c r="G1004">
        <v>2.3095455648231233E-2</v>
      </c>
    </row>
    <row r="1005" spans="1:7" x14ac:dyDescent="0.3">
      <c r="A1005" s="1">
        <v>41270</v>
      </c>
      <c r="B1005">
        <v>1.6383611788833852</v>
      </c>
      <c r="C1005">
        <v>2.1391075225337701</v>
      </c>
      <c r="D1005">
        <v>-5.6902733400265859E-4</v>
      </c>
      <c r="E1005">
        <v>2.9178950953725469E-3</v>
      </c>
      <c r="F1005">
        <v>1.0721538151187815E-2</v>
      </c>
      <c r="G1005">
        <v>1.3723674384146456E-2</v>
      </c>
    </row>
    <row r="1006" spans="1:7" x14ac:dyDescent="0.3">
      <c r="A1006" s="1">
        <v>41271</v>
      </c>
      <c r="B1006">
        <v>1.629750662861043</v>
      </c>
      <c r="C1006">
        <v>2.1383613301859699</v>
      </c>
      <c r="D1006">
        <v>7.8643236745419287E-3</v>
      </c>
      <c r="E1006">
        <v>3.7632718927542719E-3</v>
      </c>
      <c r="F1006">
        <v>1.8585861825729744E-2</v>
      </c>
      <c r="G1006">
        <v>2.1587998058688385E-2</v>
      </c>
    </row>
    <row r="1007" spans="1:7" x14ac:dyDescent="0.3">
      <c r="A1007" s="1">
        <v>41274</v>
      </c>
      <c r="B1007">
        <v>1.6495512202274965</v>
      </c>
      <c r="C1007">
        <v>2.15525946550795</v>
      </c>
      <c r="D1007">
        <v>-2.9024220444733295E-3</v>
      </c>
      <c r="E1007">
        <v>2.0478936820274463E-2</v>
      </c>
      <c r="F1007">
        <v>1.170418902927528E-2</v>
      </c>
      <c r="G1007">
        <v>1.6879113816558711E-2</v>
      </c>
    </row>
    <row r="1008" spans="1:7" x14ac:dyDescent="0.3">
      <c r="A1008" s="1">
        <v>41276</v>
      </c>
      <c r="B1008">
        <v>1.6798058039459578</v>
      </c>
      <c r="C1008">
        <v>2.1773919368683199</v>
      </c>
      <c r="D1008">
        <v>-8.12211235809146E-3</v>
      </c>
      <c r="E1008">
        <v>1.5594350694451808E-2</v>
      </c>
      <c r="F1008">
        <v>2.9546261435111187E-2</v>
      </c>
      <c r="G1008">
        <v>-3.1869752216113767E-3</v>
      </c>
    </row>
    <row r="1009" spans="1:7" x14ac:dyDescent="0.3">
      <c r="A1009" s="1">
        <v>41277</v>
      </c>
      <c r="B1009">
        <v>1.6760426378368747</v>
      </c>
      <c r="C1009">
        <v>2.1783412710004701</v>
      </c>
      <c r="D1009">
        <v>4.712500241233375E-3</v>
      </c>
      <c r="E1009">
        <v>2.8530648913512646E-2</v>
      </c>
      <c r="F1009">
        <v>3.4258761676344562E-2</v>
      </c>
      <c r="G1009">
        <v>1.1302305014628811E-2</v>
      </c>
    </row>
    <row r="1010" spans="1:7" x14ac:dyDescent="0.3">
      <c r="A1010" s="1">
        <v>41278</v>
      </c>
      <c r="B1010">
        <v>1.6763940740186127</v>
      </c>
      <c r="C1010">
        <v>2.197669742979</v>
      </c>
      <c r="D1010">
        <v>1.8977035796791775E-2</v>
      </c>
      <c r="E1010">
        <v>4.0580880739235603E-2</v>
      </c>
      <c r="F1010">
        <v>5.5897953922503074E-2</v>
      </c>
      <c r="G1010">
        <v>3.0279340811420585E-2</v>
      </c>
    </row>
    <row r="1011" spans="1:7" x14ac:dyDescent="0.3">
      <c r="A1011" s="1">
        <v>41281</v>
      </c>
      <c r="B1011">
        <v>1.6754748362143799</v>
      </c>
      <c r="C1011">
        <v>2.1916779177180299</v>
      </c>
      <c r="D1011">
        <v>-5.0725874567372209E-3</v>
      </c>
      <c r="E1011">
        <v>3.3579641194782628E-2</v>
      </c>
      <c r="F1011">
        <v>3.4152655991142034E-2</v>
      </c>
      <c r="G1011">
        <v>2.4414973689895092E-2</v>
      </c>
    </row>
    <row r="1012" spans="1:7" x14ac:dyDescent="0.3">
      <c r="A1012" s="1">
        <v>41282</v>
      </c>
      <c r="B1012">
        <v>1.6732133493681749</v>
      </c>
      <c r="C1012">
        <v>2.1852165624789999</v>
      </c>
      <c r="D1012">
        <v>-4.1998683928250458E-3</v>
      </c>
      <c r="E1012">
        <v>2.9379772801957582E-2</v>
      </c>
      <c r="F1012">
        <v>3.1253570119790464E-2</v>
      </c>
      <c r="G1012">
        <v>3.0351058140761555E-2</v>
      </c>
    </row>
    <row r="1013" spans="1:7" x14ac:dyDescent="0.3">
      <c r="A1013" s="1">
        <v>41283</v>
      </c>
      <c r="B1013">
        <v>1.6777312202755406</v>
      </c>
      <c r="C1013">
        <v>2.1942119622267402</v>
      </c>
      <c r="D1013">
        <v>4.4775288403746671E-3</v>
      </c>
      <c r="E1013">
        <v>3.2017082002717689E-2</v>
      </c>
      <c r="F1013">
        <v>3.5731098960165131E-2</v>
      </c>
      <c r="G1013">
        <v>2.4168998644394701E-2</v>
      </c>
    </row>
    <row r="1014" spans="1:7" x14ac:dyDescent="0.3">
      <c r="A1014" s="1">
        <v>41284</v>
      </c>
      <c r="B1014">
        <v>1.6828535988915485</v>
      </c>
      <c r="C1014">
        <v>2.1964857897739698</v>
      </c>
      <c r="D1014">
        <v>-2.8485510687783488E-3</v>
      </c>
      <c r="E1014">
        <v>3.472019294827744E-2</v>
      </c>
      <c r="F1014">
        <v>3.2882547891386782E-2</v>
      </c>
      <c r="G1014">
        <v>2.7335904497204577E-2</v>
      </c>
    </row>
    <row r="1015" spans="1:7" x14ac:dyDescent="0.3">
      <c r="A1015" s="1">
        <v>41285</v>
      </c>
      <c r="B1015">
        <v>1.6840924757861364</v>
      </c>
      <c r="C1015">
        <v>2.1949353614776599</v>
      </c>
      <c r="D1015">
        <v>-2.7893051908978173E-3</v>
      </c>
      <c r="E1015">
        <v>3.0798938939719633E-2</v>
      </c>
      <c r="F1015">
        <v>2.9892097986295774E-2</v>
      </c>
      <c r="G1015">
        <v>2.454659930630676E-2</v>
      </c>
    </row>
    <row r="1016" spans="1:7" x14ac:dyDescent="0.3">
      <c r="A1016" s="1">
        <v>41288</v>
      </c>
      <c r="B1016">
        <v>1.681488048920829</v>
      </c>
      <c r="C1016">
        <v>2.20062105258955</v>
      </c>
      <c r="D1016">
        <v>8.2901179771974753E-3</v>
      </c>
      <c r="E1016">
        <v>1.4138954755302802E-2</v>
      </c>
      <c r="F1016">
        <v>2.1474739166386314E-2</v>
      </c>
      <c r="G1016">
        <v>4.3691077285138213E-2</v>
      </c>
    </row>
    <row r="1017" spans="1:7" x14ac:dyDescent="0.3">
      <c r="A1017" s="1">
        <v>41289</v>
      </c>
      <c r="B1017">
        <v>1.679330158274829</v>
      </c>
      <c r="C1017">
        <v>2.1973232696074199</v>
      </c>
      <c r="D1017">
        <v>-1.1398923361300994E-3</v>
      </c>
      <c r="E1017">
        <v>1.2999062419172702E-2</v>
      </c>
      <c r="F1017">
        <v>1.0223069965293874E-2</v>
      </c>
      <c r="G1017">
        <v>4.539232898271317E-2</v>
      </c>
    </row>
    <row r="1018" spans="1:7" x14ac:dyDescent="0.3">
      <c r="A1018" s="1">
        <v>41290</v>
      </c>
      <c r="B1018">
        <v>1.6815008921422843</v>
      </c>
      <c r="C1018">
        <v>2.18803554223887</v>
      </c>
      <c r="D1018">
        <v>-1.1458461236005135E-2</v>
      </c>
      <c r="E1018">
        <v>1.1245702688587933E-2</v>
      </c>
      <c r="F1018">
        <v>-1.2353912707112613E-3</v>
      </c>
      <c r="G1018">
        <v>3.2320896638095231E-2</v>
      </c>
    </row>
    <row r="1019" spans="1:7" x14ac:dyDescent="0.3">
      <c r="A1019" s="1">
        <v>41291</v>
      </c>
      <c r="B1019">
        <v>1.6874047528369376</v>
      </c>
      <c r="C1019">
        <v>2.1941124169309898</v>
      </c>
      <c r="D1019">
        <v>1.7301399746649793E-4</v>
      </c>
      <c r="E1019">
        <v>2.0121746671192042E-2</v>
      </c>
      <c r="F1019">
        <v>-1.0623772732447634E-3</v>
      </c>
      <c r="G1019">
        <v>2.7900767452115449E-2</v>
      </c>
    </row>
    <row r="1020" spans="1:7" x14ac:dyDescent="0.3">
      <c r="A1020" s="1">
        <v>41292</v>
      </c>
      <c r="B1020">
        <v>1.6869933037263189</v>
      </c>
      <c r="C1020">
        <v>2.1980787343916002</v>
      </c>
      <c r="D1020">
        <v>4.3777665712290137E-3</v>
      </c>
      <c r="E1020">
        <v>2.0782691568869804E-2</v>
      </c>
      <c r="F1020">
        <v>2.0271751116475833E-2</v>
      </c>
      <c r="G1020">
        <v>3.2278534023344463E-2</v>
      </c>
    </row>
    <row r="1021" spans="1:7" x14ac:dyDescent="0.3">
      <c r="A1021" s="1">
        <v>41296</v>
      </c>
      <c r="B1021">
        <v>1.6896916550142782</v>
      </c>
      <c r="C1021">
        <v>2.1926642480733101</v>
      </c>
      <c r="D1021">
        <v>-8.1128376062493679E-3</v>
      </c>
      <c r="E1021">
        <v>8.8090467893633395E-3</v>
      </c>
      <c r="F1021">
        <v>2.4678601217142937E-2</v>
      </c>
      <c r="G1021">
        <v>9.2967692380812039E-3</v>
      </c>
    </row>
    <row r="1022" spans="1:7" x14ac:dyDescent="0.3">
      <c r="A1022" s="1">
        <v>41297</v>
      </c>
      <c r="B1022">
        <v>1.6930234796400478</v>
      </c>
      <c r="C1022">
        <v>2.1958824726707702</v>
      </c>
      <c r="D1022">
        <v>-1.1360002830951288E-4</v>
      </c>
      <c r="E1022">
        <v>9.3676955971258025E-3</v>
      </c>
      <c r="F1022">
        <v>2.4565001188833424E-2</v>
      </c>
      <c r="G1022">
        <v>8.9563015173292904E-3</v>
      </c>
    </row>
    <row r="1023" spans="1:7" x14ac:dyDescent="0.3">
      <c r="A1023" s="1">
        <v>41298</v>
      </c>
      <c r="B1023">
        <v>1.6856110159068995</v>
      </c>
      <c r="C1023">
        <v>2.2025634021267702</v>
      </c>
      <c r="D1023">
        <v>1.4093393189148262E-2</v>
      </c>
      <c r="E1023">
        <v>2.3461088786274065E-2</v>
      </c>
      <c r="F1023">
        <v>3.8658394377981686E-2</v>
      </c>
      <c r="G1023">
        <v>2.6927580720673472E-2</v>
      </c>
    </row>
    <row r="1024" spans="1:7" x14ac:dyDescent="0.3">
      <c r="A1024" s="1">
        <v>41299</v>
      </c>
      <c r="B1024">
        <v>1.6917670230740578</v>
      </c>
      <c r="C1024">
        <v>2.2056311801655601</v>
      </c>
      <c r="D1024">
        <v>-3.0882291283682584E-3</v>
      </c>
      <c r="E1024">
        <v>1.254878610711474E-2</v>
      </c>
      <c r="F1024">
        <v>3.2367989942177378E-2</v>
      </c>
      <c r="G1024">
        <v>2.3839351592305214E-2</v>
      </c>
    </row>
    <row r="1025" spans="1:7" x14ac:dyDescent="0.3">
      <c r="A1025" s="1">
        <v>41302</v>
      </c>
      <c r="B1025">
        <v>1.693223267211958</v>
      </c>
      <c r="C1025">
        <v>2.2078336584730498</v>
      </c>
      <c r="D1025">
        <v>7.4623416958941036E-4</v>
      </c>
      <c r="E1025">
        <v>5.9997239361648802E-3</v>
      </c>
      <c r="F1025">
        <v>3.1524194058612842E-2</v>
      </c>
      <c r="G1025">
        <v>2.4585585761894624E-2</v>
      </c>
    </row>
    <row r="1026" spans="1:7" x14ac:dyDescent="0.3">
      <c r="A1026" s="1">
        <v>41303</v>
      </c>
      <c r="B1026">
        <v>1.6930203055552075</v>
      </c>
      <c r="C1026">
        <v>2.2052202110589501</v>
      </c>
      <c r="D1026">
        <v>-2.4104857573492566E-3</v>
      </c>
      <c r="E1026">
        <v>3.5892381788156236E-3</v>
      </c>
      <c r="F1026">
        <v>2.6970597043563416E-2</v>
      </c>
      <c r="G1026">
        <v>1.0898855059527701E-2</v>
      </c>
    </row>
    <row r="1027" spans="1:7" x14ac:dyDescent="0.3">
      <c r="A1027" s="1">
        <v>41304</v>
      </c>
      <c r="B1027">
        <v>1.6894148673631006</v>
      </c>
      <c r="C1027">
        <v>2.1944469669161801</v>
      </c>
      <c r="D1027">
        <v>-7.1678059506630198E-3</v>
      </c>
      <c r="E1027">
        <v>-6.7614572737406675E-4</v>
      </c>
      <c r="F1027">
        <v>1.9802791092900396E-2</v>
      </c>
      <c r="G1027">
        <v>1.1028043301901214E-2</v>
      </c>
    </row>
    <row r="1028" spans="1:7" x14ac:dyDescent="0.3">
      <c r="A1028" s="1">
        <v>41305</v>
      </c>
      <c r="B1028">
        <v>1.6893575270108316</v>
      </c>
      <c r="C1028">
        <v>2.1822313658643302</v>
      </c>
      <c r="D1028">
        <v>-1.2158260699580925E-2</v>
      </c>
      <c r="E1028">
        <v>-1.2834406426954992E-2</v>
      </c>
      <c r="F1028">
        <v>7.6445303933194708E-3</v>
      </c>
      <c r="G1028">
        <v>2.4833967366247656E-2</v>
      </c>
    </row>
    <row r="1029" spans="1:7" x14ac:dyDescent="0.3">
      <c r="A1029" s="1">
        <v>41306</v>
      </c>
      <c r="B1029">
        <v>1.7010548190418726</v>
      </c>
      <c r="C1029">
        <v>2.1937052588883699</v>
      </c>
      <c r="D1029">
        <v>-2.2339900700130144E-4</v>
      </c>
      <c r="E1029">
        <v>-4.9356930758648332E-3</v>
      </c>
      <c r="F1029">
        <v>1.0658657618586975E-2</v>
      </c>
      <c r="G1029">
        <v>2.4610568359246354E-2</v>
      </c>
    </row>
    <row r="1030" spans="1:7" x14ac:dyDescent="0.3">
      <c r="A1030" s="1">
        <v>41309</v>
      </c>
      <c r="B1030">
        <v>1.6858633620604229</v>
      </c>
      <c r="C1030">
        <v>2.17615628075177</v>
      </c>
      <c r="D1030">
        <v>-2.3575211551500885E-3</v>
      </c>
      <c r="E1030">
        <v>-3.0982750269040071E-2</v>
      </c>
      <c r="F1030">
        <v>1.7548199407284137E-2</v>
      </c>
      <c r="G1030">
        <v>3.6465578899385953E-2</v>
      </c>
    </row>
    <row r="1031" spans="1:7" x14ac:dyDescent="0.3">
      <c r="A1031" s="1">
        <v>41310</v>
      </c>
      <c r="B1031">
        <v>1.698686561372976</v>
      </c>
      <c r="C1031">
        <v>2.1781105247952102</v>
      </c>
      <c r="D1031">
        <v>-1.0868955269113023E-2</v>
      </c>
      <c r="E1031">
        <v>-4.1851705538153094E-2</v>
      </c>
      <c r="F1031">
        <v>-3.1994768866332457E-3</v>
      </c>
      <c r="G1031">
        <v>8.0652299300632002E-3</v>
      </c>
    </row>
    <row r="1032" spans="1:7" x14ac:dyDescent="0.3">
      <c r="A1032" s="1">
        <v>41311</v>
      </c>
      <c r="B1032">
        <v>1.6977086216630335</v>
      </c>
      <c r="C1032">
        <v>2.2007822333990501</v>
      </c>
      <c r="D1032">
        <v>2.3649648313782468E-2</v>
      </c>
      <c r="E1032">
        <v>-1.3129469767633406E-2</v>
      </c>
      <c r="F1032">
        <v>2.0450171427149222E-2</v>
      </c>
      <c r="G1032">
        <v>2.1023186223508628E-2</v>
      </c>
    </row>
    <row r="1033" spans="1:7" x14ac:dyDescent="0.3">
      <c r="A1033" s="1">
        <v>41312</v>
      </c>
      <c r="B1033">
        <v>1.6966507423856898</v>
      </c>
      <c r="C1033">
        <v>2.19802388877426</v>
      </c>
      <c r="D1033">
        <v>-1.7004653474463893E-3</v>
      </c>
      <c r="E1033">
        <v>-1.063006672225475E-2</v>
      </c>
      <c r="F1033">
        <v>1.8749706079702833E-2</v>
      </c>
      <c r="G1033">
        <v>2.0623503397535714E-2</v>
      </c>
    </row>
    <row r="1034" spans="1:7" x14ac:dyDescent="0.3">
      <c r="A1034" s="1">
        <v>41313</v>
      </c>
      <c r="B1034">
        <v>1.705690034630984</v>
      </c>
      <c r="C1034">
        <v>2.2104838864110601</v>
      </c>
      <c r="D1034">
        <v>3.4207053915058516E-3</v>
      </c>
      <c r="E1034">
        <v>-1.1686890171123565E-2</v>
      </c>
      <c r="F1034">
        <v>2.0330191831594124E-2</v>
      </c>
      <c r="G1034">
        <v>2.4044208789041566E-2</v>
      </c>
    </row>
    <row r="1035" spans="1:7" x14ac:dyDescent="0.3">
      <c r="A1035" s="1">
        <v>41316</v>
      </c>
      <c r="B1035">
        <v>1.7051043299363373</v>
      </c>
      <c r="C1035">
        <v>2.2072960144925502</v>
      </c>
      <c r="D1035">
        <v>-2.6021672238631943E-3</v>
      </c>
      <c r="E1035">
        <v>-8.6512011353105933E-3</v>
      </c>
      <c r="F1035">
        <v>1.1468948455457983E-2</v>
      </c>
      <c r="G1035">
        <v>1.8269187923321883E-2</v>
      </c>
    </row>
    <row r="1036" spans="1:7" x14ac:dyDescent="0.3">
      <c r="A1036" s="1">
        <v>41317</v>
      </c>
      <c r="B1036">
        <v>1.7033766447383654</v>
      </c>
      <c r="C1036">
        <v>2.2172750269902002</v>
      </c>
      <c r="D1036">
        <v>1.1706697695621937E-2</v>
      </c>
      <c r="E1036">
        <v>3.0554965603113438E-3</v>
      </c>
      <c r="F1036">
        <v>8.9043333384166701E-3</v>
      </c>
      <c r="G1036">
        <v>2.8268615881231973E-2</v>
      </c>
    </row>
    <row r="1037" spans="1:7" x14ac:dyDescent="0.3">
      <c r="A1037" s="1">
        <v>41318</v>
      </c>
      <c r="B1037">
        <v>1.7066319479345937</v>
      </c>
      <c r="C1037">
        <v>2.2231369187572501</v>
      </c>
      <c r="D1037">
        <v>2.606588570821522E-3</v>
      </c>
      <c r="E1037">
        <v>-2.6280328460646096E-3</v>
      </c>
      <c r="F1037">
        <v>1.1510921909238192E-2</v>
      </c>
      <c r="G1037">
        <v>1.8846706320321704E-2</v>
      </c>
    </row>
    <row r="1038" spans="1:7" x14ac:dyDescent="0.3">
      <c r="A1038" s="1">
        <v>41319</v>
      </c>
      <c r="B1038">
        <v>1.7071885949426706</v>
      </c>
      <c r="C1038">
        <v>2.2282601410303</v>
      </c>
      <c r="D1038">
        <v>4.5665752649730607E-3</v>
      </c>
      <c r="E1038">
        <v>3.0784347550385505E-3</v>
      </c>
      <c r="F1038">
        <v>1.6077497174211253E-2</v>
      </c>
      <c r="G1038">
        <v>1.3301504720332424E-2</v>
      </c>
    </row>
    <row r="1039" spans="1:7" x14ac:dyDescent="0.3">
      <c r="A1039" s="1">
        <v>41320</v>
      </c>
      <c r="B1039">
        <v>1.7051137374735399</v>
      </c>
      <c r="C1039">
        <v>2.22569881265238</v>
      </c>
      <c r="D1039">
        <v>-4.8647090878928267E-4</v>
      </c>
      <c r="E1039">
        <v>1.4050425082254403E-2</v>
      </c>
      <c r="F1039">
        <v>2.5296127770842336E-2</v>
      </c>
      <c r="G1039">
        <v>1.2815033811543142E-2</v>
      </c>
    </row>
    <row r="1040" spans="1:7" x14ac:dyDescent="0.3">
      <c r="A1040" s="1">
        <v>41324</v>
      </c>
      <c r="B1040">
        <v>1.7118453700156175</v>
      </c>
      <c r="C1040">
        <v>2.2255873162083102</v>
      </c>
      <c r="D1040">
        <v>-6.8431289861474731E-3</v>
      </c>
      <c r="E1040">
        <v>2.6565155274114183E-3</v>
      </c>
      <c r="F1040">
        <v>1.9578399923024126E-2</v>
      </c>
      <c r="G1040">
        <v>2.9137101585043013E-2</v>
      </c>
    </row>
    <row r="1041" spans="1:7" x14ac:dyDescent="0.3">
      <c r="A1041" s="1">
        <v>41325</v>
      </c>
      <c r="B1041">
        <v>1.6964232468563383</v>
      </c>
      <c r="C1041">
        <v>2.2099176825548899</v>
      </c>
      <c r="D1041">
        <v>-2.4751049414106774E-4</v>
      </c>
      <c r="E1041">
        <v>2.4090050332703505E-3</v>
      </c>
      <c r="F1041">
        <v>1.9330889428883058E-2</v>
      </c>
      <c r="G1041">
        <v>2.8889591090901945E-2</v>
      </c>
    </row>
    <row r="1042" spans="1:7" x14ac:dyDescent="0.3">
      <c r="A1042" s="1">
        <v>41326</v>
      </c>
      <c r="B1042">
        <v>1.6859655767758239</v>
      </c>
      <c r="C1042">
        <v>2.1990066375612201</v>
      </c>
      <c r="D1042">
        <v>-4.5337491315544654E-4</v>
      </c>
      <c r="E1042">
        <v>1.0068467726364272E-2</v>
      </c>
      <c r="F1042">
        <v>1.8877514515727611E-2</v>
      </c>
      <c r="G1042">
        <v>3.4747068943507209E-2</v>
      </c>
    </row>
    <row r="1043" spans="1:7" x14ac:dyDescent="0.3">
      <c r="A1043" s="1">
        <v>41327</v>
      </c>
      <c r="B1043">
        <v>1.6956044830261048</v>
      </c>
      <c r="C1043">
        <v>2.2095674609588798</v>
      </c>
      <c r="D1043">
        <v>9.219171473788812E-4</v>
      </c>
      <c r="E1043">
        <v>1.1103984902052666E-2</v>
      </c>
      <c r="F1043">
        <v>2.0471680499178468E-2</v>
      </c>
      <c r="G1043">
        <v>3.566898609088609E-2</v>
      </c>
    </row>
    <row r="1044" spans="1:7" x14ac:dyDescent="0.3">
      <c r="A1044" s="1">
        <v>41330</v>
      </c>
      <c r="B1044">
        <v>1.6810870062044065</v>
      </c>
      <c r="C1044">
        <v>2.1984268591217901</v>
      </c>
      <c r="D1044">
        <v>3.376874984608591E-3</v>
      </c>
      <c r="E1044">
        <v>3.4756958258812531E-3</v>
      </c>
      <c r="F1044">
        <v>1.6593509266998652E-2</v>
      </c>
      <c r="G1044">
        <v>1.9511404362371199E-2</v>
      </c>
    </row>
    <row r="1045" spans="1:7" x14ac:dyDescent="0.3">
      <c r="A1045" s="1">
        <v>41331</v>
      </c>
      <c r="B1045">
        <v>1.6853777962487255</v>
      </c>
      <c r="C1045">
        <v>2.19436602912777</v>
      </c>
      <c r="D1045">
        <v>-8.3516200383391137E-3</v>
      </c>
      <c r="E1045">
        <v>-4.8759242124578606E-3</v>
      </c>
      <c r="F1045">
        <v>3.7756555411760928E-4</v>
      </c>
      <c r="G1045">
        <v>4.1408374468718812E-3</v>
      </c>
    </row>
    <row r="1046" spans="1:7" x14ac:dyDescent="0.3">
      <c r="A1046" s="1">
        <v>41332</v>
      </c>
      <c r="B1046">
        <v>1.6957436153569061</v>
      </c>
      <c r="C1046">
        <v>2.2232198053297298</v>
      </c>
      <c r="D1046">
        <v>1.8487957093779261E-2</v>
      </c>
      <c r="E1046">
        <v>1.2865798711731991E-2</v>
      </c>
      <c r="F1046">
        <v>1.8865522647896871E-2</v>
      </c>
      <c r="G1046">
        <v>4.4389992770344833E-2</v>
      </c>
    </row>
    <row r="1047" spans="1:7" x14ac:dyDescent="0.3">
      <c r="A1047" s="1">
        <v>41333</v>
      </c>
      <c r="B1047">
        <v>1.6950887840525803</v>
      </c>
      <c r="C1047">
        <v>2.2256674978016502</v>
      </c>
      <c r="D1047">
        <v>3.1025237762460911E-3</v>
      </c>
      <c r="E1047">
        <v>1.8378808245327338E-2</v>
      </c>
      <c r="F1047">
        <v>2.1968046424142962E-2</v>
      </c>
      <c r="G1047">
        <v>4.5349405288890754E-2</v>
      </c>
    </row>
    <row r="1048" spans="1:7" x14ac:dyDescent="0.3">
      <c r="A1048" s="1">
        <v>41334</v>
      </c>
      <c r="B1048">
        <v>1.6981062127919513</v>
      </c>
      <c r="C1048">
        <v>2.2297851732067802</v>
      </c>
      <c r="D1048">
        <v>1.1002466657590304E-3</v>
      </c>
      <c r="E1048">
        <v>2.6646860861749389E-2</v>
      </c>
      <c r="F1048">
        <v>2.5970715134375322E-2</v>
      </c>
      <c r="G1048">
        <v>4.6449651954649784E-2</v>
      </c>
    </row>
    <row r="1049" spans="1:7" x14ac:dyDescent="0.3">
      <c r="A1049" s="1">
        <v>41337</v>
      </c>
      <c r="B1049">
        <v>1.701976017366289</v>
      </c>
      <c r="C1049">
        <v>2.2346886542618298</v>
      </c>
      <c r="D1049">
        <v>1.0336764807119536E-3</v>
      </c>
      <c r="E1049">
        <v>4.0062197049043569E-2</v>
      </c>
      <c r="F1049">
        <v>3.041400373194536E-2</v>
      </c>
      <c r="G1049">
        <v>5.8944652645458007E-2</v>
      </c>
    </row>
    <row r="1050" spans="1:7" x14ac:dyDescent="0.3">
      <c r="A1050" s="1">
        <v>41338</v>
      </c>
      <c r="B1050">
        <v>1.7151197604720094</v>
      </c>
      <c r="C1050">
        <v>2.2377646268056601</v>
      </c>
      <c r="D1050">
        <v>-1.0067770561890121E-2</v>
      </c>
      <c r="E1050">
        <v>2.9994426487153447E-2</v>
      </c>
      <c r="F1050">
        <v>1.3691973732634644E-3</v>
      </c>
      <c r="G1050">
        <v>4.1950078112499067E-2</v>
      </c>
    </row>
    <row r="1051" spans="1:7" x14ac:dyDescent="0.3">
      <c r="A1051" s="1">
        <v>41339</v>
      </c>
      <c r="B1051">
        <v>1.7145738003250424</v>
      </c>
      <c r="C1051">
        <v>2.2390823638889898</v>
      </c>
      <c r="D1051">
        <v>1.8636972302967791E-3</v>
      </c>
      <c r="E1051">
        <v>3.4215644872600315E-2</v>
      </c>
      <c r="F1051">
        <v>3.2328946035602435E-3</v>
      </c>
      <c r="G1051">
        <v>5.1763844279884452E-2</v>
      </c>
    </row>
    <row r="1052" spans="1:7" x14ac:dyDescent="0.3">
      <c r="A1052" s="1">
        <v>41340</v>
      </c>
      <c r="B1052">
        <v>1.7175856643815353</v>
      </c>
      <c r="C1052">
        <v>2.2472100931274399</v>
      </c>
      <c r="D1052">
        <v>5.1158651819571688E-3</v>
      </c>
      <c r="E1052">
        <v>5.0200465323670507E-2</v>
      </c>
      <c r="F1052">
        <v>8.3487597855174123E-3</v>
      </c>
      <c r="G1052">
        <v>4.7000988437037261E-2</v>
      </c>
    </row>
    <row r="1053" spans="1:7" x14ac:dyDescent="0.3">
      <c r="A1053" s="1">
        <v>41341</v>
      </c>
      <c r="B1053">
        <v>1.7213778728805371</v>
      </c>
      <c r="C1053">
        <v>2.2632801175553001</v>
      </c>
      <c r="D1053">
        <v>1.2277815928858349E-2</v>
      </c>
      <c r="E1053">
        <v>3.8828632938746388E-2</v>
      </c>
      <c r="F1053">
        <v>2.5699163171112982E-2</v>
      </c>
      <c r="G1053">
        <v>5.927880436589561E-2</v>
      </c>
    </row>
    <row r="1054" spans="1:7" x14ac:dyDescent="0.3">
      <c r="A1054" s="1">
        <v>41344</v>
      </c>
      <c r="B1054">
        <v>1.7239943698987057</v>
      </c>
      <c r="C1054">
        <v>2.2669684546055802</v>
      </c>
      <c r="D1054">
        <v>1.0718400321114707E-3</v>
      </c>
      <c r="E1054">
        <v>3.8180232926798396E-2</v>
      </c>
      <c r="F1054">
        <v>2.934189382445318E-2</v>
      </c>
      <c r="G1054">
        <v>6.406208677273062E-2</v>
      </c>
    </row>
    <row r="1055" spans="1:7" x14ac:dyDescent="0.3">
      <c r="A1055" s="1">
        <v>41345</v>
      </c>
      <c r="B1055">
        <v>1.7207457942673203</v>
      </c>
      <c r="C1055">
        <v>2.2558669302076</v>
      </c>
      <c r="D1055">
        <v>-7.8529487665948139E-3</v>
      </c>
      <c r="E1055">
        <v>3.0327284160203583E-2</v>
      </c>
      <c r="F1055">
        <v>2.4278250248756184E-2</v>
      </c>
      <c r="G1055">
        <v>5.5077189188475817E-2</v>
      </c>
    </row>
    <row r="1056" spans="1:7" x14ac:dyDescent="0.3">
      <c r="A1056" s="1">
        <v>41346</v>
      </c>
      <c r="B1056">
        <v>1.7216090158444066</v>
      </c>
      <c r="C1056">
        <v>2.2627417759753699</v>
      </c>
      <c r="D1056">
        <v>6.0116241906835732E-3</v>
      </c>
      <c r="E1056">
        <v>3.894107557475035E-2</v>
      </c>
      <c r="F1056">
        <v>3.0289874439439757E-2</v>
      </c>
      <c r="G1056">
        <v>5.0410024030208334E-2</v>
      </c>
    </row>
    <row r="1057" spans="1:7" x14ac:dyDescent="0.3">
      <c r="A1057" s="1">
        <v>41347</v>
      </c>
      <c r="B1057">
        <v>1.7258555501264956</v>
      </c>
      <c r="C1057">
        <v>2.2686257232665898</v>
      </c>
      <c r="D1057">
        <v>1.6374130091310057E-3</v>
      </c>
      <c r="E1057">
        <v>2.8871790888259419E-2</v>
      </c>
      <c r="F1057">
        <v>3.1927287448570763E-2</v>
      </c>
      <c r="G1057">
        <v>3.7776124226676089E-2</v>
      </c>
    </row>
    <row r="1058" spans="1:7" x14ac:dyDescent="0.3">
      <c r="A1058" s="1">
        <v>41348</v>
      </c>
      <c r="B1058">
        <v>1.7228254728235095</v>
      </c>
      <c r="C1058">
        <v>2.2707145468915702</v>
      </c>
      <c r="D1058">
        <v>5.1189009279664077E-3</v>
      </c>
      <c r="E1058">
        <v>3.1384103245404305E-2</v>
      </c>
      <c r="F1058">
        <v>2.8756070399339695E-2</v>
      </c>
      <c r="G1058">
        <v>4.2895025154642497E-2</v>
      </c>
    </row>
    <row r="1059" spans="1:7" x14ac:dyDescent="0.3">
      <c r="A1059" s="1">
        <v>41351</v>
      </c>
      <c r="B1059">
        <v>1.7192859033965506</v>
      </c>
      <c r="C1059">
        <v>2.2627422745291699</v>
      </c>
      <c r="D1059">
        <v>-4.4327029354414016E-3</v>
      </c>
      <c r="E1059">
        <v>2.2871295953779125E-2</v>
      </c>
      <c r="F1059">
        <v>3.674870703856703E-2</v>
      </c>
      <c r="G1059">
        <v>5.6870453709759072E-2</v>
      </c>
    </row>
    <row r="1060" spans="1:7" x14ac:dyDescent="0.3">
      <c r="A1060" s="1">
        <v>41352</v>
      </c>
      <c r="B1060">
        <v>1.7166601413347395</v>
      </c>
      <c r="C1060">
        <v>2.2579500718976799</v>
      </c>
      <c r="D1060">
        <v>-2.1664405696788513E-3</v>
      </c>
      <c r="E1060">
        <v>2.0704855384100274E-2</v>
      </c>
      <c r="F1060">
        <v>3.0204499897659165E-2</v>
      </c>
      <c r="G1060">
        <v>5.0987191466528969E-2</v>
      </c>
    </row>
    <row r="1061" spans="1:7" x14ac:dyDescent="0.3">
      <c r="A1061" s="1">
        <v>41353</v>
      </c>
      <c r="B1061">
        <v>1.7244000289847863</v>
      </c>
      <c r="C1061">
        <v>2.2703869689584502</v>
      </c>
      <c r="D1061">
        <v>4.697009410723485E-3</v>
      </c>
      <c r="E1061">
        <v>2.5401864794823759E-2</v>
      </c>
      <c r="F1061">
        <v>3.490150930838265E-2</v>
      </c>
      <c r="G1061">
        <v>5.8634354750731976E-2</v>
      </c>
    </row>
    <row r="1062" spans="1:7" x14ac:dyDescent="0.3">
      <c r="A1062" s="1">
        <v>41354</v>
      </c>
      <c r="B1062">
        <v>1.714645167916335</v>
      </c>
      <c r="C1062">
        <v>2.2705962811505702</v>
      </c>
      <c r="D1062">
        <v>9.9641732605713074E-3</v>
      </c>
      <c r="E1062">
        <v>4.2209167041542539E-2</v>
      </c>
      <c r="F1062">
        <v>4.4865682568953957E-2</v>
      </c>
      <c r="G1062">
        <v>6.1787566964566665E-2</v>
      </c>
    </row>
    <row r="1063" spans="1:7" x14ac:dyDescent="0.3">
      <c r="A1063" s="1">
        <v>41355</v>
      </c>
      <c r="B1063">
        <v>1.7215720005048292</v>
      </c>
      <c r="C1063">
        <v>2.2722219580839602</v>
      </c>
      <c r="D1063">
        <v>-5.3011556551041394E-3</v>
      </c>
      <c r="E1063">
        <v>3.7155521880579467E-2</v>
      </c>
      <c r="F1063">
        <v>3.9564526913849818E-2</v>
      </c>
      <c r="G1063">
        <v>5.6486411309462525E-2</v>
      </c>
    </row>
    <row r="1064" spans="1:7" x14ac:dyDescent="0.3">
      <c r="A1064" s="1">
        <v>41358</v>
      </c>
      <c r="B1064">
        <v>1.7185783248506228</v>
      </c>
      <c r="C1064">
        <v>2.26520322427531</v>
      </c>
      <c r="D1064">
        <v>-4.0250581544438724E-3</v>
      </c>
      <c r="E1064">
        <v>3.266192149191216E-2</v>
      </c>
      <c r="F1064">
        <v>2.9672513204816564E-2</v>
      </c>
      <c r="G1064">
        <v>5.3133601991090629E-2</v>
      </c>
    </row>
    <row r="1065" spans="1:7" x14ac:dyDescent="0.3">
      <c r="A1065" s="1">
        <v>41359</v>
      </c>
      <c r="B1065">
        <v>1.7238744264691741</v>
      </c>
      <c r="C1065">
        <v>2.2732819621834102</v>
      </c>
      <c r="D1065">
        <v>2.7826362895488899E-3</v>
      </c>
      <c r="E1065">
        <v>3.544455778146105E-2</v>
      </c>
      <c r="F1065">
        <v>3.5543378622733712E-2</v>
      </c>
      <c r="G1065">
        <v>4.8092164729848452E-2</v>
      </c>
    </row>
    <row r="1066" spans="1:7" x14ac:dyDescent="0.3">
      <c r="A1066" s="1">
        <v>41360</v>
      </c>
      <c r="B1066">
        <v>1.7251157970387885</v>
      </c>
      <c r="C1066">
        <v>2.2797267862264801</v>
      </c>
      <c r="D1066">
        <v>5.2034534734555216E-3</v>
      </c>
      <c r="E1066">
        <v>3.7271136270307981E-2</v>
      </c>
      <c r="F1066">
        <v>4.0746832096189234E-2</v>
      </c>
      <c r="G1066">
        <v>5.3864645537306632E-2</v>
      </c>
    </row>
    <row r="1067" spans="1:7" x14ac:dyDescent="0.3">
      <c r="A1067" s="1">
        <v>41361</v>
      </c>
      <c r="B1067">
        <v>1.7284879438546623</v>
      </c>
      <c r="C1067">
        <v>2.2771664838206198</v>
      </c>
      <c r="D1067">
        <v>-5.9324492217340818E-3</v>
      </c>
      <c r="E1067">
        <v>3.9690307086913013E-2</v>
      </c>
      <c r="F1067">
        <v>3.4814382874455152E-2</v>
      </c>
      <c r="G1067">
        <v>4.0067872641030622E-2</v>
      </c>
    </row>
    <row r="1068" spans="1:7" x14ac:dyDescent="0.3">
      <c r="A1068" s="1">
        <v>41365</v>
      </c>
      <c r="B1068">
        <v>1.7197737504153983</v>
      </c>
      <c r="C1068">
        <v>2.2618698392111298</v>
      </c>
      <c r="D1068">
        <v>-6.5824511702259336E-3</v>
      </c>
      <c r="E1068">
        <v>1.0417128380902696E-2</v>
      </c>
      <c r="F1068">
        <v>4.922224994223301E-2</v>
      </c>
      <c r="G1068">
        <v>3.6387843515278018E-2</v>
      </c>
    </row>
    <row r="1069" spans="1:7" x14ac:dyDescent="0.3">
      <c r="A1069" s="1">
        <v>41366</v>
      </c>
      <c r="B1069">
        <v>1.7246059472055473</v>
      </c>
      <c r="C1069">
        <v>2.2651991468947399</v>
      </c>
      <c r="D1069">
        <v>-1.5028891065389516E-3</v>
      </c>
      <c r="E1069">
        <v>8.9142392743637444E-3</v>
      </c>
      <c r="F1069">
        <v>4.7942759842695359E-2</v>
      </c>
      <c r="G1069">
        <v>4.3007066766830526E-2</v>
      </c>
    </row>
    <row r="1070" spans="1:7" x14ac:dyDescent="0.3">
      <c r="A1070" s="1">
        <v>41367</v>
      </c>
      <c r="B1070">
        <v>1.7134031631990529</v>
      </c>
      <c r="C1070">
        <v>2.2589851805294101</v>
      </c>
      <c r="D1070">
        <v>4.9888176411645446E-3</v>
      </c>
      <c r="E1070">
        <v>1.2869380434816335E-2</v>
      </c>
      <c r="F1070">
        <v>5.2931577483859904E-2</v>
      </c>
      <c r="G1070">
        <v>4.3283384166761696E-2</v>
      </c>
    </row>
    <row r="1071" spans="1:7" x14ac:dyDescent="0.3">
      <c r="A1071" s="1">
        <v>41368</v>
      </c>
      <c r="B1071">
        <v>1.7153833928253048</v>
      </c>
      <c r="C1071">
        <v>2.2772054738876899</v>
      </c>
      <c r="D1071">
        <v>1.624006373202791E-2</v>
      </c>
      <c r="E1071">
        <v>3.9177214728734366E-2</v>
      </c>
      <c r="F1071">
        <v>6.9171641215887814E-2</v>
      </c>
      <c r="G1071">
        <v>4.0546412101997831E-2</v>
      </c>
    </row>
    <row r="1072" spans="1:7" x14ac:dyDescent="0.3">
      <c r="A1072" s="1">
        <v>41369</v>
      </c>
      <c r="B1072">
        <v>1.7088130166166566</v>
      </c>
      <c r="C1072">
        <v>2.2867509413282101</v>
      </c>
      <c r="D1072">
        <v>1.6115843649168404E-2</v>
      </c>
      <c r="E1072">
        <v>5.3429361147605992E-2</v>
      </c>
      <c r="F1072">
        <v>8.7645006020206306E-2</v>
      </c>
      <c r="G1072">
        <v>5.6662255751166235E-2</v>
      </c>
    </row>
    <row r="1073" spans="1:7" x14ac:dyDescent="0.3">
      <c r="A1073" s="1">
        <v>41372</v>
      </c>
      <c r="B1073">
        <v>1.7145365236515273</v>
      </c>
      <c r="C1073">
        <v>2.28683886724356</v>
      </c>
      <c r="D1073">
        <v>-5.6355811195207828E-3</v>
      </c>
      <c r="E1073">
        <v>3.0400098917269691E-2</v>
      </c>
      <c r="F1073">
        <v>7.0929197203462468E-2</v>
      </c>
      <c r="G1073">
        <v>6.0299130481207719E-2</v>
      </c>
    </row>
    <row r="1074" spans="1:7" x14ac:dyDescent="0.3">
      <c r="A1074" s="1">
        <v>41373</v>
      </c>
      <c r="B1074">
        <v>1.7193693011502278</v>
      </c>
      <c r="C1074">
        <v>2.2856876149087402</v>
      </c>
      <c r="D1074">
        <v>-5.9840298335203101E-3</v>
      </c>
      <c r="E1074">
        <v>2.4416069083749381E-2</v>
      </c>
      <c r="F1074">
        <v>6.1524461978436307E-2</v>
      </c>
      <c r="G1074">
        <v>4.9837571807312742E-2</v>
      </c>
    </row>
    <row r="1075" spans="1:7" x14ac:dyDescent="0.3">
      <c r="A1075" s="1">
        <v>41374</v>
      </c>
      <c r="B1075">
        <v>1.7375454380726323</v>
      </c>
      <c r="C1075">
        <v>2.3100094560974802</v>
      </c>
      <c r="D1075">
        <v>6.1457042663355388E-3</v>
      </c>
      <c r="E1075">
        <v>2.9489933317973449E-2</v>
      </c>
      <c r="F1075">
        <v>6.7670166244771845E-2</v>
      </c>
      <c r="G1075">
        <v>5.8831827142426629E-2</v>
      </c>
    </row>
    <row r="1076" spans="1:7" x14ac:dyDescent="0.3">
      <c r="A1076" s="1">
        <v>41375</v>
      </c>
      <c r="B1076">
        <v>1.7384275758289691</v>
      </c>
      <c r="C1076">
        <v>2.30440624212443</v>
      </c>
      <c r="D1076">
        <v>-6.4853517293870233E-3</v>
      </c>
      <c r="E1076">
        <v>3.085753035518124E-2</v>
      </c>
      <c r="F1076">
        <v>6.1184814515384822E-2</v>
      </c>
      <c r="G1076">
        <v>5.5135780603937423E-2</v>
      </c>
    </row>
    <row r="1077" spans="1:7" x14ac:dyDescent="0.3">
      <c r="A1077" s="1">
        <v>41376</v>
      </c>
      <c r="B1077">
        <v>1.7368476288100405</v>
      </c>
      <c r="C1077">
        <v>2.30633557769292</v>
      </c>
      <c r="D1077">
        <v>3.5092825874185607E-3</v>
      </c>
      <c r="E1077">
        <v>2.8355188751916227E-2</v>
      </c>
      <c r="F1077">
        <v>6.7296264326666577E-2</v>
      </c>
      <c r="G1077">
        <v>5.8645063191355984E-2</v>
      </c>
    </row>
    <row r="1078" spans="1:7" x14ac:dyDescent="0.3">
      <c r="A1078" s="1">
        <v>41379</v>
      </c>
      <c r="B1078">
        <v>1.7127473501345056</v>
      </c>
      <c r="C1078">
        <v>2.2771026760461499</v>
      </c>
      <c r="D1078">
        <v>-5.132622971235179E-3</v>
      </c>
      <c r="E1078">
        <v>1.6466251843583635E-2</v>
      </c>
      <c r="F1078">
        <v>4.3283779824014879E-2</v>
      </c>
      <c r="G1078">
        <v>4.6362214579053429E-2</v>
      </c>
    </row>
    <row r="1079" spans="1:7" x14ac:dyDescent="0.3">
      <c r="A1079" s="1">
        <v>41380</v>
      </c>
      <c r="B1079">
        <v>1.727603047692905</v>
      </c>
      <c r="C1079">
        <v>2.2911428144677002</v>
      </c>
      <c r="D1079">
        <v>-8.1555913684905335E-4</v>
      </c>
      <c r="E1079">
        <v>1.5650692706734581E-2</v>
      </c>
      <c r="F1079">
        <v>4.2954691595955108E-2</v>
      </c>
      <c r="G1079">
        <v>5.7005116678209511E-2</v>
      </c>
    </row>
    <row r="1080" spans="1:7" x14ac:dyDescent="0.3">
      <c r="A1080" s="1">
        <v>41381</v>
      </c>
      <c r="B1080">
        <v>1.709065746962195</v>
      </c>
      <c r="C1080">
        <v>2.2867961517703401</v>
      </c>
      <c r="D1080">
        <v>1.4190638033349856E-2</v>
      </c>
      <c r="E1080">
        <v>3.4274033675525839E-2</v>
      </c>
      <c r="F1080">
        <v>5.7145329629304964E-2</v>
      </c>
      <c r="G1080">
        <v>7.1022740714092869E-2</v>
      </c>
    </row>
    <row r="1081" spans="1:7" x14ac:dyDescent="0.3">
      <c r="A1081" s="1">
        <v>41382</v>
      </c>
      <c r="B1081">
        <v>1.6970393472851439</v>
      </c>
      <c r="C1081">
        <v>2.2863905024784299</v>
      </c>
      <c r="D1081">
        <v>1.1620750385140877E-2</v>
      </c>
      <c r="E1081">
        <v>4.8061224630345567E-2</v>
      </c>
      <c r="F1081">
        <v>6.8766080014445841E-2</v>
      </c>
      <c r="G1081">
        <v>7.8265724528004732E-2</v>
      </c>
    </row>
    <row r="1082" spans="1:7" x14ac:dyDescent="0.3">
      <c r="A1082" s="1">
        <v>41383</v>
      </c>
      <c r="B1082">
        <v>1.7094994376732098</v>
      </c>
      <c r="C1082">
        <v>2.3000211823371699</v>
      </c>
      <c r="D1082">
        <v>1.170589470674166E-3</v>
      </c>
      <c r="E1082">
        <v>4.4534804690296248E-2</v>
      </c>
      <c r="F1082">
        <v>6.9936669485120007E-2</v>
      </c>
      <c r="G1082">
        <v>7.9436313998678898E-2</v>
      </c>
    </row>
    <row r="1083" spans="1:7" x14ac:dyDescent="0.3">
      <c r="A1083" s="1">
        <v>41386</v>
      </c>
      <c r="B1083">
        <v>1.7180372704078151</v>
      </c>
      <c r="C1083">
        <v>2.3017815642469901</v>
      </c>
      <c r="D1083">
        <v>-6.7774508247850918E-3</v>
      </c>
      <c r="E1083">
        <v>3.3094336260043988E-2</v>
      </c>
      <c r="F1083">
        <v>7.0703233053778902E-2</v>
      </c>
      <c r="G1083">
        <v>8.0771700780143174E-2</v>
      </c>
    </row>
    <row r="1084" spans="1:7" x14ac:dyDescent="0.3">
      <c r="A1084" s="1">
        <v>41387</v>
      </c>
      <c r="B1084">
        <v>1.7290417451562439</v>
      </c>
      <c r="C1084">
        <v>2.3111199548002599</v>
      </c>
      <c r="D1084">
        <v>-1.6660841951590122E-3</v>
      </c>
      <c r="E1084">
        <v>3.1428252064884976E-2</v>
      </c>
      <c r="F1084">
        <v>6.8115231711241009E-2</v>
      </c>
      <c r="G1084">
        <v>7.9219216613293675E-2</v>
      </c>
    </row>
    <row r="1085" spans="1:7" x14ac:dyDescent="0.3">
      <c r="A1085" s="1">
        <v>41388</v>
      </c>
      <c r="B1085">
        <v>1.7291395659176567</v>
      </c>
      <c r="C1085">
        <v>2.3100562203890398</v>
      </c>
      <c r="D1085">
        <v>-1.1615551726329443E-3</v>
      </c>
      <c r="E1085">
        <v>3.4291755046695904E-2</v>
      </c>
      <c r="F1085">
        <v>6.6953676538608065E-2</v>
      </c>
      <c r="G1085">
        <v>6.3964268251512468E-2</v>
      </c>
    </row>
    <row r="1086" spans="1:7" x14ac:dyDescent="0.3">
      <c r="A1086" s="1">
        <v>41389</v>
      </c>
      <c r="B1086">
        <v>1.7353411725682362</v>
      </c>
      <c r="C1086">
        <v>2.3241590540544799</v>
      </c>
      <c r="D1086">
        <v>7.9012270148606234E-3</v>
      </c>
      <c r="E1086">
        <v>3.9410345772007638E-2</v>
      </c>
      <c r="F1086">
        <v>7.4854903553468688E-2</v>
      </c>
      <c r="G1086">
        <v>7.495372439474135E-2</v>
      </c>
    </row>
    <row r="1087" spans="1:7" x14ac:dyDescent="0.3">
      <c r="A1087" s="1">
        <v>41390</v>
      </c>
      <c r="B1087">
        <v>1.7320744405844897</v>
      </c>
      <c r="C1087">
        <v>2.32076003553414</v>
      </c>
      <c r="D1087">
        <v>-1.3228653659336231E-4</v>
      </c>
      <c r="E1087">
        <v>3.4074605761958754E-2</v>
      </c>
      <c r="F1087">
        <v>7.1345742032266735E-2</v>
      </c>
      <c r="G1087">
        <v>7.4821437858147988E-2</v>
      </c>
    </row>
    <row r="1088" spans="1:7" x14ac:dyDescent="0.3">
      <c r="A1088" s="1">
        <v>41393</v>
      </c>
      <c r="B1088">
        <v>1.7405041381553259</v>
      </c>
      <c r="C1088">
        <v>2.3308290738043298</v>
      </c>
      <c r="D1088">
        <v>1.6393406993535642E-3</v>
      </c>
      <c r="E1088">
        <v>4.16463956830464E-2</v>
      </c>
      <c r="F1088">
        <v>5.974622189993406E-2</v>
      </c>
      <c r="G1088">
        <v>7.8125030145261398E-2</v>
      </c>
    </row>
    <row r="1089" spans="1:7" x14ac:dyDescent="0.3">
      <c r="A1089" s="1">
        <v>41394</v>
      </c>
      <c r="B1089">
        <v>1.7470655366612702</v>
      </c>
      <c r="C1089">
        <v>2.3257867967708798</v>
      </c>
      <c r="D1089">
        <v>-1.1603675539394231E-2</v>
      </c>
      <c r="E1089">
        <v>3.0042720143652168E-2</v>
      </c>
      <c r="F1089">
        <v>4.7042299694780798E-2</v>
      </c>
      <c r="G1089">
        <v>7.3689160556530187E-2</v>
      </c>
    </row>
    <row r="1090" spans="1:7" x14ac:dyDescent="0.3">
      <c r="A1090" s="1">
        <v>41395</v>
      </c>
      <c r="B1090">
        <v>1.7381154122355023</v>
      </c>
      <c r="C1090">
        <v>2.3093860047323802</v>
      </c>
      <c r="D1090">
        <v>-7.4506676127317206E-3</v>
      </c>
      <c r="E1090">
        <v>2.9174503701146381E-2</v>
      </c>
      <c r="F1090">
        <v>3.9591632082049077E-2</v>
      </c>
      <c r="G1090">
        <v>7.8396753643379391E-2</v>
      </c>
    </row>
    <row r="1091" spans="1:7" x14ac:dyDescent="0.3">
      <c r="A1091" s="1">
        <v>41396</v>
      </c>
      <c r="B1091">
        <v>1.7506131038764545</v>
      </c>
      <c r="C1091">
        <v>2.3639175404378499</v>
      </c>
      <c r="D1091">
        <v>4.2033844064517378E-2</v>
      </c>
      <c r="E1091">
        <v>7.2711236872202711E-2</v>
      </c>
      <c r="F1091">
        <v>8.1625476146566456E-2</v>
      </c>
      <c r="G1091">
        <v>0.12065399671489807</v>
      </c>
    </row>
    <row r="1092" spans="1:7" x14ac:dyDescent="0.3">
      <c r="A1092" s="1">
        <v>41397</v>
      </c>
      <c r="B1092">
        <v>1.7619269176039323</v>
      </c>
      <c r="C1092">
        <v>2.37532068944931</v>
      </c>
      <c r="D1092">
        <v>8.9335283982361346E-5</v>
      </c>
      <c r="E1092">
        <v>6.7811754515020528E-2</v>
      </c>
      <c r="F1092">
        <v>8.0681134949836864E-2</v>
      </c>
      <c r="G1092">
        <v>0.12074333199888043</v>
      </c>
    </row>
    <row r="1093" spans="1:7" x14ac:dyDescent="0.3">
      <c r="A1093" s="1">
        <v>41400</v>
      </c>
      <c r="B1093">
        <v>1.7661622858317161</v>
      </c>
      <c r="C1093">
        <v>2.3727530644955901</v>
      </c>
      <c r="D1093">
        <v>-6.8029931815036804E-3</v>
      </c>
      <c r="E1093">
        <v>2.8652853952320534E-2</v>
      </c>
      <c r="F1093">
        <v>7.6966349917969357E-2</v>
      </c>
      <c r="G1093">
        <v>0.12716681524163986</v>
      </c>
    </row>
    <row r="1094" spans="1:7" x14ac:dyDescent="0.3">
      <c r="A1094" s="1">
        <v>41401</v>
      </c>
      <c r="B1094">
        <v>1.7672403795141696</v>
      </c>
      <c r="C1094">
        <v>2.3831048311859901</v>
      </c>
      <c r="D1094">
        <v>9.2736730079465701E-3</v>
      </c>
      <c r="E1094">
        <v>3.7926526960267104E-2</v>
      </c>
      <c r="F1094">
        <v>7.3962206997057578E-2</v>
      </c>
      <c r="G1094">
        <v>0.11279083993580397</v>
      </c>
    </row>
    <row r="1095" spans="1:7" x14ac:dyDescent="0.3">
      <c r="A1095" s="1">
        <v>41402</v>
      </c>
      <c r="B1095">
        <v>1.7721274322918701</v>
      </c>
      <c r="C1095">
        <v>2.38293210531269</v>
      </c>
      <c r="D1095">
        <v>-5.0597786510007126E-3</v>
      </c>
      <c r="E1095">
        <v>3.8502329428787174E-2</v>
      </c>
      <c r="F1095">
        <v>6.8902428346056865E-2</v>
      </c>
      <c r="G1095">
        <v>0.10943152663224964</v>
      </c>
    </row>
    <row r="1096" spans="1:7" x14ac:dyDescent="0.3">
      <c r="A1096" s="1">
        <v>41403</v>
      </c>
      <c r="B1096">
        <v>1.770925487378185</v>
      </c>
      <c r="C1096">
        <v>2.3853851116903702</v>
      </c>
      <c r="D1096">
        <v>3.6549512913652826E-3</v>
      </c>
      <c r="E1096">
        <v>4.8141310553672767E-2</v>
      </c>
      <c r="F1096">
        <v>7.2557379637422148E-2</v>
      </c>
      <c r="G1096">
        <v>0.10966577253210907</v>
      </c>
    </row>
    <row r="1097" spans="1:7" x14ac:dyDescent="0.3">
      <c r="A1097" s="1">
        <v>41404</v>
      </c>
      <c r="B1097">
        <v>1.7789334638538081</v>
      </c>
      <c r="C1097">
        <v>2.39280829111547</v>
      </c>
      <c r="D1097">
        <v>-5.8479705052327802E-4</v>
      </c>
      <c r="E1097">
        <v>4.141080923681395E-2</v>
      </c>
      <c r="F1097">
        <v>7.0900742554787399E-2</v>
      </c>
      <c r="G1097">
        <v>0.1090809754815858</v>
      </c>
    </row>
    <row r="1098" spans="1:7" x14ac:dyDescent="0.3">
      <c r="A1098" s="1">
        <v>41407</v>
      </c>
      <c r="B1098">
        <v>1.7795763270127383</v>
      </c>
      <c r="C1098">
        <v>2.3924015805341798</v>
      </c>
      <c r="D1098">
        <v>-1.0495737402202998E-3</v>
      </c>
      <c r="E1098">
        <v>4.3337304638562113E-2</v>
      </c>
      <c r="F1098">
        <v>7.0055080381347334E-2</v>
      </c>
      <c r="G1098">
        <v>9.8926871269606753E-2</v>
      </c>
    </row>
    <row r="1099" spans="1:7" x14ac:dyDescent="0.3">
      <c r="A1099" s="1">
        <v>41408</v>
      </c>
      <c r="B1099">
        <v>1.7864793212122239</v>
      </c>
      <c r="C1099">
        <v>2.4115599342893699</v>
      </c>
      <c r="D1099">
        <v>1.2255359555704448E-2</v>
      </c>
      <c r="E1099">
        <v>5.5592664194266561E-2</v>
      </c>
      <c r="F1099">
        <v>7.7191539009085375E-2</v>
      </c>
      <c r="G1099">
        <v>0.10857564225448968</v>
      </c>
    </row>
    <row r="1100" spans="1:7" x14ac:dyDescent="0.3">
      <c r="A1100" s="1">
        <v>41409</v>
      </c>
      <c r="B1100">
        <v>1.7890780278543543</v>
      </c>
      <c r="C1100">
        <v>2.4125985483119301</v>
      </c>
      <c r="D1100">
        <v>-1.5600926195702414E-3</v>
      </c>
      <c r="E1100">
        <v>5.9165194545931499E-2</v>
      </c>
      <c r="F1100">
        <v>7.5631446389515133E-2</v>
      </c>
      <c r="G1100">
        <v>0.10244897436994638</v>
      </c>
    </row>
    <row r="1101" spans="1:7" x14ac:dyDescent="0.3">
      <c r="A1101" s="1">
        <v>41410</v>
      </c>
      <c r="B1101">
        <v>1.7872385417754577</v>
      </c>
      <c r="C1101">
        <v>2.4196261786582198</v>
      </c>
      <c r="D1101">
        <v>8.8671164251863388E-3</v>
      </c>
      <c r="E1101">
        <v>6.8847870107966891E-2</v>
      </c>
      <c r="F1101">
        <v>8.4498562814701472E-2</v>
      </c>
      <c r="G1101">
        <v>0.111802561703922</v>
      </c>
    </row>
    <row r="1102" spans="1:7" x14ac:dyDescent="0.3">
      <c r="A1102" s="1">
        <v>41411</v>
      </c>
      <c r="B1102">
        <v>1.7969252815311654</v>
      </c>
      <c r="C1102">
        <v>2.4318934204608902</v>
      </c>
      <c r="D1102">
        <v>2.580502046962696E-3</v>
      </c>
      <c r="E1102">
        <v>5.7237734121579731E-2</v>
      </c>
      <c r="F1102">
        <v>9.151176779710557E-2</v>
      </c>
      <c r="G1102">
        <v>0.11438306375088469</v>
      </c>
    </row>
    <row r="1103" spans="1:7" x14ac:dyDescent="0.3">
      <c r="A1103" s="1">
        <v>41414</v>
      </c>
      <c r="B1103">
        <v>1.7961990788417284</v>
      </c>
      <c r="C1103">
        <v>2.4367201322606298</v>
      </c>
      <c r="D1103">
        <v>5.552914489176608E-3</v>
      </c>
      <c r="E1103">
        <v>4.9999308754941296E-2</v>
      </c>
      <c r="F1103">
        <v>8.4569940184666237E-2</v>
      </c>
      <c r="G1103">
        <v>0.12677910722620878</v>
      </c>
    </row>
    <row r="1104" spans="1:7" x14ac:dyDescent="0.3">
      <c r="A1104" s="1">
        <v>41415</v>
      </c>
      <c r="B1104">
        <v>1.7978251831673377</v>
      </c>
      <c r="C1104">
        <v>2.43891725707465</v>
      </c>
      <c r="D1104">
        <v>5.7102048841084496E-4</v>
      </c>
      <c r="E1104">
        <v>5.0570329243352141E-2</v>
      </c>
      <c r="F1104">
        <v>9.0442116328181221E-2</v>
      </c>
      <c r="G1104">
        <v>0.12759763820876069</v>
      </c>
    </row>
    <row r="1105" spans="1:7" x14ac:dyDescent="0.3">
      <c r="A1105" s="1">
        <v>41416</v>
      </c>
      <c r="B1105">
        <v>1.7866785562547642</v>
      </c>
      <c r="C1105">
        <v>2.4118947327803801</v>
      </c>
      <c r="D1105">
        <v>-1.5875897381696369E-2</v>
      </c>
      <c r="E1105">
        <v>4.1471882686440864E-2</v>
      </c>
      <c r="F1105">
        <v>7.4566218946484852E-2</v>
      </c>
      <c r="G1105">
        <v>0.11217511574021977</v>
      </c>
    </row>
    <row r="1106" spans="1:7" x14ac:dyDescent="0.3">
      <c r="A1106" s="1">
        <v>41417</v>
      </c>
      <c r="B1106">
        <v>1.7855575727619835</v>
      </c>
      <c r="C1106">
        <v>2.41678170022614</v>
      </c>
      <c r="D1106">
        <v>6.0079509385406737E-3</v>
      </c>
      <c r="E1106">
        <v>4.914591782014055E-2</v>
      </c>
      <c r="F1106">
        <v>8.0574169885025526E-2</v>
      </c>
      <c r="G1106">
        <v>0.11726114953138156</v>
      </c>
    </row>
    <row r="1107" spans="1:7" x14ac:dyDescent="0.3">
      <c r="A1107" s="1">
        <v>41418</v>
      </c>
      <c r="B1107">
        <v>1.7854766226776766</v>
      </c>
      <c r="C1107">
        <v>2.4127039786270998</v>
      </c>
      <c r="D1107">
        <v>-3.9967715147333216E-3</v>
      </c>
      <c r="E1107">
        <v>4.6310701478040173E-2</v>
      </c>
      <c r="F1107">
        <v>8.0602456524736077E-2</v>
      </c>
      <c r="G1107">
        <v>0.11326437801664824</v>
      </c>
    </row>
    <row r="1108" spans="1:7" x14ac:dyDescent="0.3">
      <c r="A1108" s="1">
        <v>41422</v>
      </c>
      <c r="B1108">
        <v>1.7940402537292703</v>
      </c>
      <c r="C1108">
        <v>2.4248897058642198</v>
      </c>
      <c r="D1108">
        <v>3.6220961855262246E-3</v>
      </c>
      <c r="E1108">
        <v>4.2163857185299136E-2</v>
      </c>
      <c r="F1108">
        <v>8.2170912168991972E-2</v>
      </c>
      <c r="G1108">
        <v>0.10337326216212572</v>
      </c>
    </row>
    <row r="1109" spans="1:7" x14ac:dyDescent="0.3">
      <c r="A1109" s="1">
        <v>41423</v>
      </c>
      <c r="B1109">
        <v>1.7878962971510708</v>
      </c>
      <c r="C1109">
        <v>2.4233953055869302</v>
      </c>
      <c r="D1109">
        <v>4.6495563009099072E-3</v>
      </c>
      <c r="E1109">
        <v>4.5174072786855479E-2</v>
      </c>
      <c r="F1109">
        <v>8.6820468469901879E-2</v>
      </c>
      <c r="G1109">
        <v>0.10492029468678954</v>
      </c>
    </row>
    <row r="1110" spans="1:7" x14ac:dyDescent="0.3">
      <c r="A1110" s="1">
        <v>41424</v>
      </c>
      <c r="B1110">
        <v>1.7947308240764412</v>
      </c>
      <c r="C1110">
        <v>2.4378425791443199</v>
      </c>
      <c r="D1110">
        <v>7.6127466320192738E-3</v>
      </c>
      <c r="E1110">
        <v>6.4390494958268985E-2</v>
      </c>
      <c r="F1110">
        <v>9.4433215101921153E-2</v>
      </c>
      <c r="G1110">
        <v>0.11143279465304978</v>
      </c>
    </row>
    <row r="1111" spans="1:7" x14ac:dyDescent="0.3">
      <c r="A1111" s="1">
        <v>41425</v>
      </c>
      <c r="B1111">
        <v>1.7845424338212021</v>
      </c>
      <c r="C1111">
        <v>2.4286628065343199</v>
      </c>
      <c r="D1111">
        <v>1.0086176452390738E-3</v>
      </c>
      <c r="E1111">
        <v>7.2849780216239779E-2</v>
      </c>
      <c r="F1111">
        <v>0.10202428391738616</v>
      </c>
      <c r="G1111">
        <v>0.11244141229828886</v>
      </c>
    </row>
    <row r="1112" spans="1:7" x14ac:dyDescent="0.3">
      <c r="A1112" s="1">
        <v>41428</v>
      </c>
      <c r="B1112">
        <v>1.7872760931592486</v>
      </c>
      <c r="C1112">
        <v>2.4231263450300999</v>
      </c>
      <c r="D1112">
        <v>-8.2701208422664152E-3</v>
      </c>
      <c r="E1112">
        <v>2.2456480025473624E-2</v>
      </c>
      <c r="F1112">
        <v>7.4028170808466243E-2</v>
      </c>
      <c r="G1112">
        <v>0.11320538553720061</v>
      </c>
    </row>
    <row r="1113" spans="1:7" x14ac:dyDescent="0.3">
      <c r="A1113" s="1">
        <v>41429</v>
      </c>
      <c r="B1113">
        <v>1.781456026567203</v>
      </c>
      <c r="C1113">
        <v>2.42160286119001</v>
      </c>
      <c r="D1113">
        <v>4.2965827519556576E-3</v>
      </c>
      <c r="E1113">
        <v>2.6753062777429282E-2</v>
      </c>
      <c r="F1113">
        <v>6.2208909911253496E-2</v>
      </c>
      <c r="G1113">
        <v>0.11563827105885949</v>
      </c>
    </row>
    <row r="1114" spans="1:7" x14ac:dyDescent="0.3">
      <c r="A1114" s="1">
        <v>41430</v>
      </c>
      <c r="B1114">
        <v>1.7686672754957451</v>
      </c>
      <c r="C1114">
        <v>2.41252613789253</v>
      </c>
      <c r="D1114">
        <v>3.7120277739779439E-3</v>
      </c>
      <c r="E1114">
        <v>3.7268083732910906E-2</v>
      </c>
      <c r="F1114">
        <v>6.592093768523144E-2</v>
      </c>
      <c r="G1114">
        <v>0.11423443365088026</v>
      </c>
    </row>
    <row r="1115" spans="1:7" x14ac:dyDescent="0.3">
      <c r="A1115" s="1">
        <v>41431</v>
      </c>
      <c r="B1115">
        <v>1.7752807256359278</v>
      </c>
      <c r="C1115">
        <v>2.4233379982562102</v>
      </c>
      <c r="D1115">
        <v>4.1984102234975396E-3</v>
      </c>
      <c r="E1115">
        <v>3.2192820948461875E-2</v>
      </c>
      <c r="F1115">
        <v>7.0119347908728979E-2</v>
      </c>
      <c r="G1115">
        <v>0.10615502794551945</v>
      </c>
    </row>
    <row r="1116" spans="1:7" x14ac:dyDescent="0.3">
      <c r="A1116" s="1">
        <v>41432</v>
      </c>
      <c r="B1116">
        <v>1.788386426818966</v>
      </c>
      <c r="C1116">
        <v>2.43607745706794</v>
      </c>
      <c r="D1116">
        <v>-3.6624237130844506E-4</v>
      </c>
      <c r="E1116">
        <v>3.6886357228154143E-2</v>
      </c>
      <c r="F1116">
        <v>7.5388686656941317E-2</v>
      </c>
      <c r="G1116">
        <v>0.10578878557421101</v>
      </c>
    </row>
    <row r="1117" spans="1:7" x14ac:dyDescent="0.3">
      <c r="A1117" s="1">
        <v>41435</v>
      </c>
      <c r="B1117">
        <v>1.7896971156309265</v>
      </c>
      <c r="C1117">
        <v>2.4583404504858501</v>
      </c>
      <c r="D1117">
        <v>2.0952304605949656E-2</v>
      </c>
      <c r="E1117">
        <v>5.4768507593261795E-2</v>
      </c>
      <c r="F1117">
        <v>0.10266466855946277</v>
      </c>
      <c r="G1117">
        <v>0.13352219891464401</v>
      </c>
    </row>
    <row r="1118" spans="1:7" x14ac:dyDescent="0.3">
      <c r="A1118" s="1">
        <v>41436</v>
      </c>
      <c r="B1118">
        <v>1.7790410862832724</v>
      </c>
      <c r="C1118">
        <v>2.4447445337031901</v>
      </c>
      <c r="D1118">
        <v>-2.9398874350059501E-3</v>
      </c>
      <c r="E1118">
        <v>5.1828620158255845E-2</v>
      </c>
      <c r="F1118">
        <v>9.6215498537038258E-2</v>
      </c>
      <c r="G1118">
        <v>0.12457068728895448</v>
      </c>
    </row>
    <row r="1119" spans="1:7" x14ac:dyDescent="0.3">
      <c r="A1119" s="1">
        <v>41437</v>
      </c>
      <c r="B1119">
        <v>1.7683585245649249</v>
      </c>
      <c r="C1119">
        <v>2.4332961432526798</v>
      </c>
      <c r="D1119">
        <v>-7.6582873216279879E-4</v>
      </c>
      <c r="E1119">
        <v>5.2112365166313346E-2</v>
      </c>
      <c r="F1119">
        <v>9.5449669804875459E-2</v>
      </c>
      <c r="G1119">
        <v>0.12216744554766068</v>
      </c>
    </row>
    <row r="1120" spans="1:7" x14ac:dyDescent="0.3">
      <c r="A1120" s="1">
        <v>41438</v>
      </c>
      <c r="B1120">
        <v>1.7814850796852992</v>
      </c>
      <c r="C1120">
        <v>2.4535851465989902</v>
      </c>
      <c r="D1120">
        <v>7.1624482259360356E-3</v>
      </c>
      <c r="E1120">
        <v>4.7019453836544933E-2</v>
      </c>
      <c r="F1120">
        <v>0.10261211803081149</v>
      </c>
      <c r="G1120">
        <v>0.12421099284563031</v>
      </c>
    </row>
    <row r="1121" spans="1:7" x14ac:dyDescent="0.3">
      <c r="A1121" s="1">
        <v>41439</v>
      </c>
      <c r="B1121">
        <v>1.7751376129314638</v>
      </c>
      <c r="C1121">
        <v>2.4606435376801299</v>
      </c>
      <c r="D1121">
        <v>1.3405857834975166E-2</v>
      </c>
      <c r="E1121">
        <v>6.198540429109034E-2</v>
      </c>
      <c r="F1121">
        <v>0.12115059883702184</v>
      </c>
      <c r="G1121">
        <v>0.13761685068060547</v>
      </c>
    </row>
    <row r="1122" spans="1:7" x14ac:dyDescent="0.3">
      <c r="A1122" s="1">
        <v>41442</v>
      </c>
      <c r="B1122">
        <v>1.7834480482966688</v>
      </c>
      <c r="C1122">
        <v>2.48341345330785</v>
      </c>
      <c r="D1122">
        <v>1.445948026251509E-2</v>
      </c>
      <c r="E1122">
        <v>6.4997266081456395E-2</v>
      </c>
      <c r="F1122">
        <v>0.11061424981789525</v>
      </c>
      <c r="G1122">
        <v>0.15867547444824082</v>
      </c>
    </row>
    <row r="1123" spans="1:7" x14ac:dyDescent="0.3">
      <c r="A1123" s="1">
        <v>41443</v>
      </c>
      <c r="B1123">
        <v>1.7921151652591538</v>
      </c>
      <c r="C1123">
        <v>2.4866714523043698</v>
      </c>
      <c r="D1123">
        <v>-5.4091179659652155E-3</v>
      </c>
      <c r="E1123">
        <v>5.958814811549118E-2</v>
      </c>
      <c r="F1123">
        <v>0.10403454238125587</v>
      </c>
      <c r="G1123">
        <v>0.14856934707155212</v>
      </c>
    </row>
    <row r="1124" spans="1:7" x14ac:dyDescent="0.3">
      <c r="A1124" s="1">
        <v>41444</v>
      </c>
      <c r="B1124">
        <v>1.7808579076631004</v>
      </c>
      <c r="C1124">
        <v>2.4731431808398301</v>
      </c>
      <c r="D1124">
        <v>-2.2710138684862713E-3</v>
      </c>
      <c r="E1124">
        <v>5.17642197578283E-2</v>
      </c>
      <c r="F1124">
        <v>0.1017635285127696</v>
      </c>
      <c r="G1124">
        <v>0.13633415994249454</v>
      </c>
    </row>
    <row r="1125" spans="1:7" x14ac:dyDescent="0.3">
      <c r="A1125" s="1">
        <v>41445</v>
      </c>
      <c r="B1125">
        <v>1.7577775922657102</v>
      </c>
      <c r="C1125">
        <v>2.4423742325783002</v>
      </c>
      <c r="D1125">
        <v>-7.6886328641396773E-3</v>
      </c>
      <c r="E1125">
        <v>4.3504566405277778E-2</v>
      </c>
      <c r="F1125">
        <v>9.4074895648629919E-2</v>
      </c>
      <c r="G1125">
        <v>0.133946682733459</v>
      </c>
    </row>
    <row r="1126" spans="1:7" x14ac:dyDescent="0.3">
      <c r="A1126" s="1">
        <v>41446</v>
      </c>
      <c r="B1126">
        <v>1.7555788368279233</v>
      </c>
      <c r="C1126">
        <v>2.4516219930839802</v>
      </c>
      <c r="D1126">
        <v>1.1446515943466906E-2</v>
      </c>
      <c r="E1126">
        <v>7.0826979730441053E-2</v>
      </c>
      <c r="F1126">
        <v>0.11229886241688192</v>
      </c>
      <c r="G1126">
        <v>0.14539319867692591</v>
      </c>
    </row>
    <row r="1127" spans="1:7" x14ac:dyDescent="0.3">
      <c r="A1127" s="1">
        <v>41449</v>
      </c>
      <c r="B1127">
        <v>1.74465032575399</v>
      </c>
      <c r="C1127">
        <v>2.4341984666770098</v>
      </c>
      <c r="D1127">
        <v>-6.4950153330372018E-3</v>
      </c>
      <c r="E1127">
        <v>6.2320784973596499E-2</v>
      </c>
      <c r="F1127">
        <v>0.10073025943677605</v>
      </c>
      <c r="G1127">
        <v>0.14014060520878369</v>
      </c>
    </row>
    <row r="1128" spans="1:7" x14ac:dyDescent="0.3">
      <c r="A1128" s="1">
        <v>41450</v>
      </c>
      <c r="B1128">
        <v>1.7527869150397413</v>
      </c>
      <c r="C1128">
        <v>2.4513579362606799</v>
      </c>
      <c r="D1128">
        <v>9.0228802979188671E-3</v>
      </c>
      <c r="E1128">
        <v>7.1343665271515366E-2</v>
      </c>
      <c r="F1128">
        <v>0.10988542627128828</v>
      </c>
      <c r="G1128">
        <v>0.14396003203324703</v>
      </c>
    </row>
    <row r="1129" spans="1:7" x14ac:dyDescent="0.3">
      <c r="A1129" s="1">
        <v>41451</v>
      </c>
      <c r="B1129">
        <v>1.7612133822465728</v>
      </c>
      <c r="C1129">
        <v>2.4674493518133001</v>
      </c>
      <c r="D1129">
        <v>7.6649483457886802E-3</v>
      </c>
      <c r="E1129">
        <v>7.9008613617304047E-2</v>
      </c>
      <c r="F1129">
        <v>0.11755037461707696</v>
      </c>
      <c r="G1129">
        <v>0.15755742960076979</v>
      </c>
    </row>
    <row r="1130" spans="1:7" x14ac:dyDescent="0.3">
      <c r="A1130" s="1">
        <v>41452</v>
      </c>
      <c r="B1130">
        <v>1.768779022665675</v>
      </c>
      <c r="C1130">
        <v>2.47214323499403</v>
      </c>
      <c r="D1130">
        <v>-2.8717572383722967E-3</v>
      </c>
      <c r="E1130">
        <v>7.2514760193405525E-2</v>
      </c>
      <c r="F1130">
        <v>0.11467861737870466</v>
      </c>
      <c r="G1130">
        <v>0.1546856723623975</v>
      </c>
    </row>
    <row r="1131" spans="1:7" x14ac:dyDescent="0.3">
      <c r="A1131" s="1">
        <v>41453</v>
      </c>
      <c r="B1131">
        <v>1.769187507759221</v>
      </c>
      <c r="C1131">
        <v>2.4797449562982998</v>
      </c>
      <c r="D1131">
        <v>7.1932362107238745E-3</v>
      </c>
      <c r="E1131">
        <v>7.5058440103219493E-2</v>
      </c>
      <c r="F1131">
        <v>0.12023251289007497</v>
      </c>
      <c r="G1131">
        <v>0.16187890857312137</v>
      </c>
    </row>
    <row r="1132" spans="1:7" x14ac:dyDescent="0.3">
      <c r="A1132" s="1">
        <v>41456</v>
      </c>
      <c r="B1132">
        <v>1.7783250904727259</v>
      </c>
      <c r="C1132">
        <v>2.4867572646014602</v>
      </c>
      <c r="D1132">
        <v>-2.125274410344602E-3</v>
      </c>
      <c r="E1132">
        <v>6.4311801415616543E-2</v>
      </c>
      <c r="F1132">
        <v>9.5127737567338944E-2</v>
      </c>
      <c r="G1132">
        <v>0.16783897443954165</v>
      </c>
    </row>
    <row r="1133" spans="1:7" x14ac:dyDescent="0.3">
      <c r="A1133" s="1">
        <v>41458</v>
      </c>
      <c r="B1133">
        <v>1.7809943908577592</v>
      </c>
      <c r="C1133">
        <v>2.4924796187614899</v>
      </c>
      <c r="D1133">
        <v>3.0530537749964282E-3</v>
      </c>
      <c r="E1133">
        <v>7.5634976032879386E-2</v>
      </c>
      <c r="F1133">
        <v>9.809145605835301E-2</v>
      </c>
      <c r="G1133">
        <v>0.14966314684134563</v>
      </c>
    </row>
    <row r="1134" spans="1:7" x14ac:dyDescent="0.3">
      <c r="A1134" s="1">
        <v>41460</v>
      </c>
      <c r="B1134">
        <v>1.7913107337163945</v>
      </c>
      <c r="C1134">
        <v>2.4973592267246398</v>
      </c>
      <c r="D1134">
        <v>-5.4367348954853512E-3</v>
      </c>
      <c r="E1134">
        <v>6.2189630611460434E-2</v>
      </c>
      <c r="F1134">
        <v>9.945771434437134E-2</v>
      </c>
      <c r="G1134">
        <v>0.12811056829669187</v>
      </c>
    </row>
    <row r="1135" spans="1:7" x14ac:dyDescent="0.3">
      <c r="A1135" s="1">
        <v>41463</v>
      </c>
      <c r="B1135">
        <v>1.7928759352663777</v>
      </c>
      <c r="C1135">
        <v>2.5066356646377099</v>
      </c>
      <c r="D1135">
        <v>7.7112363630869041E-3</v>
      </c>
      <c r="E1135">
        <v>6.6068699122358243E-2</v>
      </c>
      <c r="F1135">
        <v>9.9300105059147104E-2</v>
      </c>
      <c r="G1135">
        <v>0.14744141561281987</v>
      </c>
    </row>
    <row r="1136" spans="1:7" x14ac:dyDescent="0.3">
      <c r="A1136" s="1">
        <v>41464</v>
      </c>
      <c r="B1136">
        <v>1.7984360244370796</v>
      </c>
      <c r="C1136">
        <v>2.53500028583613</v>
      </c>
      <c r="D1136">
        <v>2.280453202771815E-2</v>
      </c>
      <c r="E1136">
        <v>8.8873231150076393E-2</v>
      </c>
      <c r="F1136">
        <v>0.12268943413738853</v>
      </c>
      <c r="G1136">
        <v>0.16410024337420248</v>
      </c>
    </row>
    <row r="1137" spans="1:7" x14ac:dyDescent="0.3">
      <c r="A1137" s="1">
        <v>41465</v>
      </c>
      <c r="B1137">
        <v>1.803133528584973</v>
      </c>
      <c r="C1137">
        <v>2.5460951568835002</v>
      </c>
      <c r="D1137">
        <v>6.3973668994767863E-3</v>
      </c>
      <c r="E1137">
        <v>7.4318293443603523E-2</v>
      </c>
      <c r="F1137">
        <v>0.12908680103686532</v>
      </c>
      <c r="G1137">
        <v>0.17698296200306629</v>
      </c>
    </row>
    <row r="1138" spans="1:7" x14ac:dyDescent="0.3">
      <c r="A1138" s="1">
        <v>41466</v>
      </c>
      <c r="B1138">
        <v>1.8193444913379677</v>
      </c>
      <c r="C1138">
        <v>2.5417551891314001</v>
      </c>
      <c r="D1138">
        <v>-2.0550930505094822E-2</v>
      </c>
      <c r="E1138">
        <v>5.670725037351465E-2</v>
      </c>
      <c r="F1138">
        <v>0.1085358705317705</v>
      </c>
      <c r="G1138">
        <v>0.15292274891055291</v>
      </c>
    </row>
    <row r="1139" spans="1:7" x14ac:dyDescent="0.3">
      <c r="A1139" s="1">
        <v>41467</v>
      </c>
      <c r="B1139">
        <v>1.8254127394523367</v>
      </c>
      <c r="C1139">
        <v>2.5555471824336</v>
      </c>
      <c r="D1139">
        <v>7.7237451878309216E-3</v>
      </c>
      <c r="E1139">
        <v>6.5196824293508371E-2</v>
      </c>
      <c r="F1139">
        <v>0.11730918945982172</v>
      </c>
      <c r="G1139">
        <v>0.16064649409838383</v>
      </c>
    </row>
    <row r="1140" spans="1:7" x14ac:dyDescent="0.3">
      <c r="A1140" s="1">
        <v>41470</v>
      </c>
      <c r="B1140">
        <v>1.8274688872360398</v>
      </c>
      <c r="C1140">
        <v>2.5732933308625499</v>
      </c>
      <c r="D1140">
        <v>1.5690000645246727E-2</v>
      </c>
      <c r="E1140">
        <v>6.0318518877843896E-2</v>
      </c>
      <c r="F1140">
        <v>0.1134368067437479</v>
      </c>
      <c r="G1140">
        <v>0.18228467685171479</v>
      </c>
    </row>
    <row r="1141" spans="1:7" x14ac:dyDescent="0.3">
      <c r="A1141" s="1">
        <v>41471</v>
      </c>
      <c r="B1141">
        <v>1.8249737423144969</v>
      </c>
      <c r="C1141">
        <v>2.5666503818828299</v>
      </c>
      <c r="D1141">
        <v>-4.1478040581770514E-3</v>
      </c>
      <c r="E1141">
        <v>5.6170714819666845E-2</v>
      </c>
      <c r="F1141">
        <v>0.10670850063860815</v>
      </c>
      <c r="G1141">
        <v>0.16394623476018788</v>
      </c>
    </row>
    <row r="1142" spans="1:7" x14ac:dyDescent="0.3">
      <c r="A1142" s="1">
        <v>41472</v>
      </c>
      <c r="B1142">
        <v>1.8281644226935656</v>
      </c>
      <c r="C1142">
        <v>2.58786843589496</v>
      </c>
      <c r="D1142">
        <v>1.8027373633061394E-2</v>
      </c>
      <c r="E1142">
        <v>5.9738608190213149E-2</v>
      </c>
      <c r="F1142">
        <v>0.12473587427166954</v>
      </c>
      <c r="G1142">
        <v>0.1703528580081084</v>
      </c>
    </row>
    <row r="1143" spans="1:7" x14ac:dyDescent="0.3">
      <c r="A1143" s="1">
        <v>41473</v>
      </c>
      <c r="B1143">
        <v>1.8285189385157645</v>
      </c>
      <c r="C1143">
        <v>2.5737985416641802</v>
      </c>
      <c r="D1143">
        <v>-1.4424410052978676E-2</v>
      </c>
      <c r="E1143">
        <v>5.0723316103199689E-2</v>
      </c>
      <c r="F1143">
        <v>0.11031146421869087</v>
      </c>
      <c r="G1143">
        <v>0.15475785848445556</v>
      </c>
    </row>
    <row r="1144" spans="1:7" x14ac:dyDescent="0.3">
      <c r="A1144" s="1">
        <v>41474</v>
      </c>
      <c r="B1144">
        <v>1.8219429228102202</v>
      </c>
      <c r="C1144">
        <v>2.56162911049213</v>
      </c>
      <c r="D1144">
        <v>-5.5934154665058244E-3</v>
      </c>
      <c r="E1144">
        <v>4.7400914505180136E-2</v>
      </c>
      <c r="F1144">
        <v>9.9165134263008436E-2</v>
      </c>
      <c r="G1144">
        <v>0.14916444301794973</v>
      </c>
    </row>
    <row r="1145" spans="1:7" x14ac:dyDescent="0.3">
      <c r="A1145" s="1">
        <v>41477</v>
      </c>
      <c r="B1145">
        <v>1.8254987935575384</v>
      </c>
      <c r="C1145">
        <v>2.5586412529457601</v>
      </c>
      <c r="D1145">
        <v>-6.5437282936882113E-3</v>
      </c>
      <c r="E1145">
        <v>3.7099303132164696E-2</v>
      </c>
      <c r="F1145">
        <v>0.10191833192406508</v>
      </c>
      <c r="G1145">
        <v>0.15106424974420563</v>
      </c>
    </row>
    <row r="1146" spans="1:7" x14ac:dyDescent="0.3">
      <c r="A1146" s="1">
        <v>41478</v>
      </c>
      <c r="B1146">
        <v>1.8196155249419954</v>
      </c>
      <c r="C1146">
        <v>2.5683054753352001</v>
      </c>
      <c r="D1146">
        <v>1.5547491004983094E-2</v>
      </c>
      <c r="E1146">
        <v>5.264679413714779E-2</v>
      </c>
      <c r="F1146">
        <v>0.12146259444378149</v>
      </c>
      <c r="G1146">
        <v>0.16777329592182166</v>
      </c>
    </row>
    <row r="1147" spans="1:7" x14ac:dyDescent="0.3">
      <c r="A1147" s="1">
        <v>41479</v>
      </c>
      <c r="B1147">
        <v>1.819707740052702</v>
      </c>
      <c r="C1147">
        <v>2.5684075555107002</v>
      </c>
      <c r="D1147">
        <v>9.8650647935016877E-6</v>
      </c>
      <c r="E1147">
        <v>5.9151674534978493E-2</v>
      </c>
      <c r="F1147">
        <v>0.12147245950857499</v>
      </c>
      <c r="G1147">
        <v>0.15988193397175454</v>
      </c>
    </row>
    <row r="1148" spans="1:7" x14ac:dyDescent="0.3">
      <c r="A1148" s="1">
        <v>41480</v>
      </c>
      <c r="B1148">
        <v>1.8268311079085313</v>
      </c>
      <c r="C1148">
        <v>2.7184194127423398</v>
      </c>
      <c r="D1148">
        <v>0.14288848937581022</v>
      </c>
      <c r="E1148">
        <v>0.19301728361286985</v>
      </c>
      <c r="F1148">
        <v>0.26436094888438522</v>
      </c>
      <c r="G1148">
        <v>0.30290270988415813</v>
      </c>
    </row>
    <row r="1149" spans="1:7" x14ac:dyDescent="0.3">
      <c r="A1149" s="1">
        <v>41481</v>
      </c>
      <c r="B1149">
        <v>1.8290393617064291</v>
      </c>
      <c r="C1149">
        <v>2.70889133890579</v>
      </c>
      <c r="D1149">
        <v>-1.1736327634447541E-2</v>
      </c>
      <c r="E1149">
        <v>0.17361600763263363</v>
      </c>
      <c r="F1149">
        <v>0.25262462124993768</v>
      </c>
      <c r="G1149">
        <v>0.29116638224971059</v>
      </c>
    </row>
    <row r="1150" spans="1:7" x14ac:dyDescent="0.3">
      <c r="A1150" s="1">
        <v>41484</v>
      </c>
      <c r="B1150">
        <v>1.825151548654131</v>
      </c>
      <c r="C1150">
        <v>2.72901801037289</v>
      </c>
      <c r="D1150">
        <v>2.4014484519398138E-2</v>
      </c>
      <c r="E1150">
        <v>0.19330901317968019</v>
      </c>
      <c r="F1150">
        <v>0.26075470665088041</v>
      </c>
      <c r="G1150">
        <v>0.32514520160914939</v>
      </c>
    </row>
    <row r="1151" spans="1:7" x14ac:dyDescent="0.3">
      <c r="A1151" s="1">
        <v>41485</v>
      </c>
      <c r="B1151">
        <v>1.8299550542895497</v>
      </c>
      <c r="C1151">
        <v>2.7578973537893798</v>
      </c>
      <c r="D1151">
        <v>2.407583778107103E-2</v>
      </c>
      <c r="E1151">
        <v>0.21738485096075122</v>
      </c>
      <c r="F1151">
        <v>0.28382192678671236</v>
      </c>
      <c r="G1151">
        <v>0.35667170700295214</v>
      </c>
    </row>
    <row r="1152" spans="1:7" x14ac:dyDescent="0.3">
      <c r="A1152" s="1">
        <v>41486</v>
      </c>
      <c r="B1152">
        <v>1.832688830555619</v>
      </c>
      <c r="C1152">
        <v>2.7395120671589699</v>
      </c>
      <c r="D1152">
        <v>-2.1119062896479246E-2</v>
      </c>
      <c r="E1152">
        <v>0.19839106247461658</v>
      </c>
      <c r="F1152">
        <v>0.26270286389023312</v>
      </c>
      <c r="G1152">
        <v>0.29351880004195552</v>
      </c>
    </row>
    <row r="1153" spans="1:7" x14ac:dyDescent="0.3">
      <c r="A1153" s="1">
        <v>41487</v>
      </c>
      <c r="B1153">
        <v>1.8462111205669389</v>
      </c>
      <c r="C1153">
        <v>2.76363477526324</v>
      </c>
      <c r="D1153">
        <v>1.0600418092950203E-2</v>
      </c>
      <c r="E1153">
        <v>0.20899148056756678</v>
      </c>
      <c r="F1153">
        <v>0.27330328198318332</v>
      </c>
      <c r="G1153">
        <v>0.30402988285092336</v>
      </c>
    </row>
    <row r="1154" spans="1:7" x14ac:dyDescent="0.3">
      <c r="A1154" s="1">
        <v>41488</v>
      </c>
      <c r="B1154">
        <v>1.8499720149676913</v>
      </c>
      <c r="C1154">
        <v>2.7726887601391099</v>
      </c>
      <c r="D1154">
        <v>5.2930904751176122E-3</v>
      </c>
      <c r="E1154">
        <v>0.21123151726768796</v>
      </c>
      <c r="F1154">
        <v>0.28686649330056735</v>
      </c>
      <c r="G1154">
        <v>0.30932297332604097</v>
      </c>
    </row>
    <row r="1155" spans="1:7" x14ac:dyDescent="0.3">
      <c r="A1155" s="1">
        <v>41491</v>
      </c>
      <c r="B1155">
        <v>1.8508822337309416</v>
      </c>
      <c r="C1155">
        <v>2.7933668510685101</v>
      </c>
      <c r="D1155">
        <v>1.9767872166149836E-2</v>
      </c>
      <c r="E1155">
        <v>0.23643612432932315</v>
      </c>
      <c r="F1155">
        <v>0.29442734471728604</v>
      </c>
      <c r="G1155">
        <v>0.32662016566574792</v>
      </c>
    </row>
    <row r="1156" spans="1:7" x14ac:dyDescent="0.3">
      <c r="A1156" s="1">
        <v>41492</v>
      </c>
      <c r="B1156">
        <v>1.8434950645742552</v>
      </c>
      <c r="C1156">
        <v>2.7780746337269902</v>
      </c>
      <c r="D1156">
        <v>-7.9050481848335075E-3</v>
      </c>
      <c r="E1156">
        <v>0.22853107614448964</v>
      </c>
      <c r="F1156">
        <v>0.28688853890376098</v>
      </c>
      <c r="G1156">
        <v>0.32377489613191512</v>
      </c>
    </row>
    <row r="1157" spans="1:7" x14ac:dyDescent="0.3">
      <c r="A1157" s="1">
        <v>41493</v>
      </c>
      <c r="B1157">
        <v>1.84028184776444</v>
      </c>
      <c r="C1157">
        <v>2.7746091275100002</v>
      </c>
      <c r="D1157">
        <v>-2.5228940717481052E-4</v>
      </c>
      <c r="E1157">
        <v>0.22056755037422793</v>
      </c>
      <c r="F1157">
        <v>0.28663624949658617</v>
      </c>
      <c r="G1157">
        <v>0.31986765543337503</v>
      </c>
    </row>
    <row r="1158" spans="1:7" x14ac:dyDescent="0.3">
      <c r="A1158" s="1">
        <v>41494</v>
      </c>
      <c r="B1158">
        <v>1.8444085335343567</v>
      </c>
      <c r="C1158">
        <v>2.7776419436589301</v>
      </c>
      <c r="D1158">
        <v>-1.0938696209867871E-3</v>
      </c>
      <c r="E1158">
        <v>0.19666914872552299</v>
      </c>
      <c r="F1158">
        <v>0.28554237987559938</v>
      </c>
      <c r="G1158">
        <v>0.31935858286291152</v>
      </c>
    </row>
    <row r="1159" spans="1:7" x14ac:dyDescent="0.3">
      <c r="A1159" s="1">
        <v>41495</v>
      </c>
      <c r="B1159">
        <v>1.8419498811893211</v>
      </c>
      <c r="C1159">
        <v>2.7855050500974499</v>
      </c>
      <c r="D1159">
        <v>1.0321758783555346E-2</v>
      </c>
      <c r="E1159">
        <v>0.20059354060960155</v>
      </c>
      <c r="F1159">
        <v>0.27491183405320507</v>
      </c>
      <c r="G1159">
        <v>0.32968034164646687</v>
      </c>
    </row>
    <row r="1160" spans="1:7" x14ac:dyDescent="0.3">
      <c r="A1160" s="1">
        <v>41498</v>
      </c>
      <c r="B1160">
        <v>1.8446346749925651</v>
      </c>
      <c r="C1160">
        <v>2.7813392088512501</v>
      </c>
      <c r="D1160">
        <v>-6.8506350494437207E-3</v>
      </c>
      <c r="E1160">
        <v>0.20657009087742173</v>
      </c>
      <c r="F1160">
        <v>0.26460446694499407</v>
      </c>
      <c r="G1160">
        <v>0.311623920781539</v>
      </c>
    </row>
    <row r="1161" spans="1:7" x14ac:dyDescent="0.3">
      <c r="A1161" s="1">
        <v>41499</v>
      </c>
      <c r="B1161">
        <v>1.8485751809930173</v>
      </c>
      <c r="C1161">
        <v>2.7643439062416899</v>
      </c>
      <c r="D1161">
        <v>-2.093580861001243E-2</v>
      </c>
      <c r="E1161">
        <v>0.1856342822674093</v>
      </c>
      <c r="F1161">
        <v>0.23026280050000647</v>
      </c>
      <c r="G1161">
        <v>0.29224820479109681</v>
      </c>
    </row>
    <row r="1162" spans="1:7" x14ac:dyDescent="0.3">
      <c r="A1162" s="1">
        <v>41500</v>
      </c>
      <c r="B1162">
        <v>1.8444493879989521</v>
      </c>
      <c r="C1162">
        <v>2.75396653633035</v>
      </c>
      <c r="D1162">
        <v>-6.2515769172746261E-3</v>
      </c>
      <c r="E1162">
        <v>0.16369270470488795</v>
      </c>
      <c r="F1162">
        <v>0.22401122358273184</v>
      </c>
      <c r="G1162">
        <v>0.27712951144863585</v>
      </c>
    </row>
    <row r="1163" spans="1:7" x14ac:dyDescent="0.3">
      <c r="A1163" s="1">
        <v>41501</v>
      </c>
      <c r="B1163">
        <v>1.8270890848912638</v>
      </c>
      <c r="C1163">
        <v>2.7441942854618699</v>
      </c>
      <c r="D1163">
        <v>7.5880522392082206E-3</v>
      </c>
      <c r="E1163">
        <v>0.17542856100227322</v>
      </c>
      <c r="F1163">
        <v>0.23159927582194006</v>
      </c>
      <c r="G1163">
        <v>0.28213706164088137</v>
      </c>
    </row>
    <row r="1164" spans="1:7" x14ac:dyDescent="0.3">
      <c r="A1164" s="1">
        <v>41502</v>
      </c>
      <c r="B1164">
        <v>1.8261624280722311</v>
      </c>
      <c r="C1164">
        <v>2.75402045163026</v>
      </c>
      <c r="D1164">
        <v>1.075282298742275E-2</v>
      </c>
      <c r="E1164">
        <v>0.16815401035663458</v>
      </c>
      <c r="F1164">
        <v>0.22789261854684773</v>
      </c>
      <c r="G1164">
        <v>0.29288988462830412</v>
      </c>
    </row>
    <row r="1165" spans="1:7" x14ac:dyDescent="0.3">
      <c r="A1165" s="1">
        <v>41505</v>
      </c>
      <c r="B1165">
        <v>1.8223553633415959</v>
      </c>
      <c r="C1165">
        <v>2.76186863046942</v>
      </c>
      <c r="D1165">
        <v>1.1655243569795193E-2</v>
      </c>
      <c r="E1165">
        <v>0.19982707944591427</v>
      </c>
      <c r="F1165">
        <v>0.25491662681523408</v>
      </c>
      <c r="G1165">
        <v>0.29842119322051186</v>
      </c>
    </row>
    <row r="1166" spans="1:7" x14ac:dyDescent="0.3">
      <c r="A1166" s="1">
        <v>41506</v>
      </c>
      <c r="B1166">
        <v>1.829158412732272</v>
      </c>
      <c r="C1166">
        <v>2.7741227314664298</v>
      </c>
      <c r="D1166">
        <v>5.4510516063337455E-3</v>
      </c>
      <c r="E1166">
        <v>0.20527813105224801</v>
      </c>
      <c r="F1166">
        <v>0.24892116247810092</v>
      </c>
      <c r="G1166">
        <v>0.31974814220854197</v>
      </c>
    </row>
    <row r="1167" spans="1:7" x14ac:dyDescent="0.3">
      <c r="A1167" s="1">
        <v>41507</v>
      </c>
      <c r="B1167">
        <v>1.8253321716100173</v>
      </c>
      <c r="C1167">
        <v>2.7712396866980602</v>
      </c>
      <c r="D1167">
        <v>9.431963538850674E-4</v>
      </c>
      <c r="E1167">
        <v>0.21276505569982129</v>
      </c>
      <c r="F1167">
        <v>0.24986435883198599</v>
      </c>
      <c r="G1167">
        <v>0.31468338762388637</v>
      </c>
    </row>
    <row r="1168" spans="1:7" x14ac:dyDescent="0.3">
      <c r="A1168" s="1">
        <v>41508</v>
      </c>
      <c r="B1168">
        <v>1.8360858628619825</v>
      </c>
      <c r="C1168">
        <v>2.7780758550353499</v>
      </c>
      <c r="D1168">
        <v>-3.9175229146755086E-3</v>
      </c>
      <c r="E1168">
        <v>0.19330004178016269</v>
      </c>
      <c r="F1168">
        <v>0.24594683591731048</v>
      </c>
      <c r="G1168">
        <v>0.31476263622394418</v>
      </c>
    </row>
    <row r="1169" spans="1:7" x14ac:dyDescent="0.3">
      <c r="A1169" s="1">
        <v>41509</v>
      </c>
      <c r="B1169">
        <v>1.8413158009117963</v>
      </c>
      <c r="C1169">
        <v>2.80692012147827</v>
      </c>
      <c r="D1169">
        <v>2.3614328393106288E-2</v>
      </c>
      <c r="E1169">
        <v>0.21690450510847548</v>
      </c>
      <c r="F1169">
        <v>0.27605617964345397</v>
      </c>
      <c r="G1169">
        <v>0.33837696461705047</v>
      </c>
    </row>
    <row r="1170" spans="1:7" x14ac:dyDescent="0.3">
      <c r="A1170" s="1">
        <v>41512</v>
      </c>
      <c r="B1170">
        <v>1.8412556614253335</v>
      </c>
      <c r="C1170">
        <v>2.8238639839236299</v>
      </c>
      <c r="D1170">
        <v>1.7004001931822721E-2</v>
      </c>
      <c r="E1170">
        <v>0.10275634529893551</v>
      </c>
      <c r="F1170">
        <v>0.27924411016994144</v>
      </c>
      <c r="G1170">
        <v>0.35175887036334696</v>
      </c>
    </row>
    <row r="1171" spans="1:7" x14ac:dyDescent="0.3">
      <c r="A1171" s="1">
        <v>41513</v>
      </c>
      <c r="B1171">
        <v>1.8194059630524864</v>
      </c>
      <c r="C1171">
        <v>2.78901726563012</v>
      </c>
      <c r="D1171">
        <v>-1.2997019920662822E-2</v>
      </c>
      <c r="E1171">
        <v>8.9759325378272692E-2</v>
      </c>
      <c r="F1171">
        <v>0.25905385403855474</v>
      </c>
      <c r="G1171">
        <v>0.33411229414177424</v>
      </c>
    </row>
    <row r="1172" spans="1:7" x14ac:dyDescent="0.3">
      <c r="A1172" s="1">
        <v>41514</v>
      </c>
      <c r="B1172">
        <v>1.8235415926422851</v>
      </c>
      <c r="C1172">
        <v>2.8007421466729601</v>
      </c>
      <c r="D1172">
        <v>7.5892514530413457E-3</v>
      </c>
      <c r="E1172">
        <v>7.3334092311915899E-2</v>
      </c>
      <c r="F1172">
        <v>0.26664310549159609</v>
      </c>
      <c r="G1172">
        <v>0.33408879896279631</v>
      </c>
    </row>
    <row r="1173" spans="1:7" x14ac:dyDescent="0.3">
      <c r="A1173" s="1">
        <v>41515</v>
      </c>
      <c r="B1173">
        <v>1.8310135592156511</v>
      </c>
      <c r="C1173">
        <v>2.8185497169075302</v>
      </c>
      <c r="D1173">
        <v>1.0335603661204118E-2</v>
      </c>
      <c r="E1173">
        <v>5.9593858192048987E-2</v>
      </c>
      <c r="F1173">
        <v>0.27697870915280021</v>
      </c>
      <c r="G1173">
        <v>0.34341578497876135</v>
      </c>
    </row>
    <row r="1174" spans="1:7" x14ac:dyDescent="0.3">
      <c r="A1174" s="1">
        <v>41516</v>
      </c>
      <c r="B1174">
        <v>1.8225726730858485</v>
      </c>
      <c r="C1174">
        <v>2.81575827536787</v>
      </c>
      <c r="D1174">
        <v>5.6494445901424939E-3</v>
      </c>
      <c r="E1174">
        <v>8.6362365678670727E-2</v>
      </c>
      <c r="F1174">
        <v>0.2847534281532873</v>
      </c>
      <c r="G1174">
        <v>0.34906522956890385</v>
      </c>
    </row>
    <row r="1175" spans="1:7" x14ac:dyDescent="0.3">
      <c r="A1175" s="1">
        <v>41520</v>
      </c>
      <c r="B1175">
        <v>1.8288871827692033</v>
      </c>
      <c r="C1175">
        <v>2.8312616474248999</v>
      </c>
      <c r="D1175">
        <v>9.1888623736751107E-3</v>
      </c>
      <c r="E1175">
        <v>7.9657719484278022E-2</v>
      </c>
      <c r="F1175">
        <v>0.29632597164745134</v>
      </c>
      <c r="G1175">
        <v>0.35851560225891177</v>
      </c>
    </row>
    <row r="1176" spans="1:7" x14ac:dyDescent="0.3">
      <c r="A1176" s="1">
        <v>41521</v>
      </c>
      <c r="B1176">
        <v>1.8389207803381185</v>
      </c>
      <c r="C1176">
        <v>2.8365800850187002</v>
      </c>
      <c r="D1176">
        <v>-4.7151599751149575E-3</v>
      </c>
      <c r="E1176">
        <v>5.5174687343013229E-2</v>
      </c>
      <c r="F1176">
        <v>0.29161081167233638</v>
      </c>
      <c r="G1176">
        <v>0.34960203206029927</v>
      </c>
    </row>
    <row r="1177" spans="1:7" x14ac:dyDescent="0.3">
      <c r="A1177" s="1">
        <v>41522</v>
      </c>
      <c r="B1177">
        <v>1.841586416786952</v>
      </c>
      <c r="C1177">
        <v>2.85523248534167</v>
      </c>
      <c r="D1177">
        <v>1.5986763874136223E-2</v>
      </c>
      <c r="E1177">
        <v>7.9066499401982959E-2</v>
      </c>
      <c r="F1177">
        <v>0.3075975755464726</v>
      </c>
      <c r="G1177">
        <v>0.36595503830574394</v>
      </c>
    </row>
    <row r="1178" spans="1:7" x14ac:dyDescent="0.3">
      <c r="A1178" s="1">
        <v>41523</v>
      </c>
      <c r="B1178">
        <v>1.8419225327309876</v>
      </c>
      <c r="C1178">
        <v>2.8728846664835799</v>
      </c>
      <c r="D1178">
        <v>1.731606519787432E-2</v>
      </c>
      <c r="E1178">
        <v>9.6634854007032089E-2</v>
      </c>
      <c r="F1178">
        <v>0.31720240438126002</v>
      </c>
      <c r="G1178">
        <v>0.38327110350361826</v>
      </c>
    </row>
    <row r="1179" spans="1:7" x14ac:dyDescent="0.3">
      <c r="A1179" s="1">
        <v>41526</v>
      </c>
      <c r="B1179">
        <v>1.8544583285714014</v>
      </c>
      <c r="C1179">
        <v>2.8804482182550299</v>
      </c>
      <c r="D1179">
        <v>-4.9722440689636827E-3</v>
      </c>
      <c r="E1179">
        <v>8.2434720775499848E-2</v>
      </c>
      <c r="F1179">
        <v>0.30357919189019622</v>
      </c>
      <c r="G1179">
        <v>0.36028644226371087</v>
      </c>
    </row>
    <row r="1180" spans="1:7" x14ac:dyDescent="0.3">
      <c r="A1180" s="1">
        <v>41527</v>
      </c>
      <c r="B1180">
        <v>1.8606021202626115</v>
      </c>
      <c r="C1180">
        <v>2.8786205453855498</v>
      </c>
      <c r="D1180">
        <v>-7.9714645606903112E-3</v>
      </c>
      <c r="E1180">
        <v>7.4463256214809537E-2</v>
      </c>
      <c r="F1180">
        <v>0.28788398214167499</v>
      </c>
      <c r="G1180">
        <v>0.35308080643518336</v>
      </c>
    </row>
    <row r="1181" spans="1:7" x14ac:dyDescent="0.3">
      <c r="A1181" s="1">
        <v>41528</v>
      </c>
      <c r="B1181">
        <v>1.8595261894250088</v>
      </c>
      <c r="C1181">
        <v>2.8950123782924799</v>
      </c>
      <c r="D1181">
        <v>1.7467763744532849E-2</v>
      </c>
      <c r="E1181">
        <v>9.8781655008786107E-2</v>
      </c>
      <c r="F1181">
        <v>0.30535174588620784</v>
      </c>
      <c r="G1181">
        <v>0.36338612195378017</v>
      </c>
    </row>
    <row r="1182" spans="1:7" x14ac:dyDescent="0.3">
      <c r="A1182" s="1">
        <v>41529</v>
      </c>
      <c r="B1182">
        <v>1.8570963902666398</v>
      </c>
      <c r="C1182">
        <v>2.8878512129001899</v>
      </c>
      <c r="D1182">
        <v>-4.7313662339210083E-3</v>
      </c>
      <c r="E1182">
        <v>0.11498609738487753</v>
      </c>
      <c r="F1182">
        <v>0.30062037965228683</v>
      </c>
      <c r="G1182">
        <v>0.345248897884884</v>
      </c>
    </row>
    <row r="1183" spans="1:7" x14ac:dyDescent="0.3">
      <c r="A1183" s="1">
        <v>41530</v>
      </c>
      <c r="B1183">
        <v>1.8587661502267947</v>
      </c>
      <c r="C1183">
        <v>2.8839151031146102</v>
      </c>
      <c r="D1183">
        <v>-5.6058697457346263E-3</v>
      </c>
      <c r="E1183">
        <v>0.11563180455641753</v>
      </c>
      <c r="F1183">
        <v>0.27932450926130548</v>
      </c>
      <c r="G1183">
        <v>0.33964302813914937</v>
      </c>
    </row>
    <row r="1184" spans="1:7" x14ac:dyDescent="0.3">
      <c r="A1184" s="1">
        <v>41533</v>
      </c>
      <c r="B1184">
        <v>1.8576022209223817</v>
      </c>
      <c r="C1184">
        <v>2.8577559944661299</v>
      </c>
      <c r="D1184">
        <v>-2.4995179344067253E-2</v>
      </c>
      <c r="E1184">
        <v>7.2295749985719304E-2</v>
      </c>
      <c r="F1184">
        <v>0.25487417039533256</v>
      </c>
      <c r="G1184">
        <v>0.30559748649853224</v>
      </c>
    </row>
    <row r="1185" spans="1:7" x14ac:dyDescent="0.3">
      <c r="A1185" s="1">
        <v>41534</v>
      </c>
      <c r="B1185">
        <v>1.8650651526575439</v>
      </c>
      <c r="C1185">
        <v>2.9024885810054699</v>
      </c>
      <c r="D1185">
        <v>3.7269654804177765E-2</v>
      </c>
      <c r="E1185">
        <v>0.10956540478989707</v>
      </c>
      <c r="F1185">
        <v>0.29773724066601615</v>
      </c>
      <c r="G1185">
        <v>0.34513815517119628</v>
      </c>
    </row>
    <row r="1186" spans="1:7" x14ac:dyDescent="0.3">
      <c r="A1186" s="1">
        <v>41535</v>
      </c>
      <c r="B1186">
        <v>1.87514313131219</v>
      </c>
      <c r="C1186">
        <v>2.9142116298710601</v>
      </c>
      <c r="D1186">
        <v>1.6450702109440662E-3</v>
      </c>
      <c r="E1186">
        <v>9.9555231431045943E-2</v>
      </c>
      <c r="F1186">
        <v>0.29938231087696021</v>
      </c>
      <c r="G1186">
        <v>0.35447185824628002</v>
      </c>
    </row>
    <row r="1187" spans="1:7" x14ac:dyDescent="0.3">
      <c r="A1187" s="1">
        <v>41536</v>
      </c>
      <c r="B1187">
        <v>1.8766590367948046</v>
      </c>
      <c r="C1187">
        <v>2.9325572358690102</v>
      </c>
      <c r="D1187">
        <v>1.6829700515335499E-2</v>
      </c>
      <c r="E1187">
        <v>0.1109338803400477</v>
      </c>
      <c r="F1187">
        <v>0.31621201139229571</v>
      </c>
      <c r="G1187">
        <v>0.35985504281814862</v>
      </c>
    </row>
    <row r="1188" spans="1:7" x14ac:dyDescent="0.3">
      <c r="A1188" s="1">
        <v>41537</v>
      </c>
      <c r="B1188">
        <v>1.8727855020146587</v>
      </c>
      <c r="C1188">
        <v>2.9481567640709998</v>
      </c>
      <c r="D1188">
        <v>1.9473062982135581E-2</v>
      </c>
      <c r="E1188">
        <v>0.12946374696829821</v>
      </c>
      <c r="F1188">
        <v>0.3422288026681195</v>
      </c>
      <c r="G1188">
        <v>0.3793281058002842</v>
      </c>
    </row>
    <row r="1189" spans="1:7" x14ac:dyDescent="0.3">
      <c r="A1189" s="1">
        <v>41540</v>
      </c>
      <c r="B1189">
        <v>1.8702815442245138</v>
      </c>
      <c r="C1189">
        <v>2.94179532402987</v>
      </c>
      <c r="D1189">
        <v>-3.8574822509849227E-3</v>
      </c>
      <c r="E1189">
        <v>0.10590945923888251</v>
      </c>
      <c r="F1189">
        <v>0.17992547497154776</v>
      </c>
      <c r="G1189">
        <v>0.37294275858441761</v>
      </c>
    </row>
    <row r="1190" spans="1:7" x14ac:dyDescent="0.3">
      <c r="A1190" s="1">
        <v>41541</v>
      </c>
      <c r="B1190">
        <v>1.8710673530572768</v>
      </c>
      <c r="C1190">
        <v>2.9590875922695399</v>
      </c>
      <c r="D1190">
        <v>1.650645940690687E-2</v>
      </c>
      <c r="E1190">
        <v>0.12241591864578938</v>
      </c>
      <c r="F1190">
        <v>0.20816826201290217</v>
      </c>
      <c r="G1190">
        <v>0.3817842696455358</v>
      </c>
    </row>
    <row r="1191" spans="1:7" x14ac:dyDescent="0.3">
      <c r="A1191" s="1">
        <v>41542</v>
      </c>
      <c r="B1191">
        <v>1.8691681442129342</v>
      </c>
      <c r="C1191">
        <v>2.97599851299052</v>
      </c>
      <c r="D1191">
        <v>1.8810129565322686E-2</v>
      </c>
      <c r="E1191">
        <v>0.12422204627928934</v>
      </c>
      <c r="F1191">
        <v>0.22697839157822486</v>
      </c>
      <c r="G1191">
        <v>0.40346615644923078</v>
      </c>
    </row>
    <row r="1192" spans="1:7" x14ac:dyDescent="0.3">
      <c r="A1192" s="1">
        <v>41543</v>
      </c>
      <c r="B1192">
        <v>1.8761443212111599</v>
      </c>
      <c r="C1192">
        <v>2.9899614493964402</v>
      </c>
      <c r="D1192">
        <v>6.9867594076944428E-3</v>
      </c>
      <c r="E1192">
        <v>0.14420582560764661</v>
      </c>
      <c r="F1192">
        <v>0.2339651509859193</v>
      </c>
      <c r="G1192">
        <v>0.40325967964620135</v>
      </c>
    </row>
    <row r="1193" spans="1:7" x14ac:dyDescent="0.3">
      <c r="A1193" s="1">
        <v>41544</v>
      </c>
      <c r="B1193">
        <v>1.8746012297294739</v>
      </c>
      <c r="C1193">
        <v>2.9991324774089398</v>
      </c>
      <c r="D1193">
        <v>1.071411949418577E-2</v>
      </c>
      <c r="E1193">
        <v>0.14733069364879103</v>
      </c>
      <c r="F1193">
        <v>0.22066478596070693</v>
      </c>
      <c r="G1193">
        <v>0.41397379914038712</v>
      </c>
    </row>
    <row r="1194" spans="1:7" x14ac:dyDescent="0.3">
      <c r="A1194" s="1">
        <v>41547</v>
      </c>
      <c r="B1194">
        <v>1.8719241424134365</v>
      </c>
      <c r="C1194">
        <v>2.9838246368217498</v>
      </c>
      <c r="D1194">
        <v>-1.2630753271152706E-2</v>
      </c>
      <c r="E1194">
        <v>0.11871489212629172</v>
      </c>
      <c r="F1194">
        <v>0.19447683971201224</v>
      </c>
      <c r="G1194">
        <v>0.40346832027957902</v>
      </c>
    </row>
    <row r="1195" spans="1:7" x14ac:dyDescent="0.3">
      <c r="A1195" s="1">
        <v>41548</v>
      </c>
      <c r="B1195">
        <v>1.8841781320555553</v>
      </c>
      <c r="C1195">
        <v>2.9906554091153699</v>
      </c>
      <c r="D1195">
        <v>-5.4232173484987101E-3</v>
      </c>
      <c r="E1195">
        <v>0.11329167477779301</v>
      </c>
      <c r="F1195">
        <v>0.18376053188839592</v>
      </c>
      <c r="G1195">
        <v>0.39499204915608388</v>
      </c>
    </row>
    <row r="1196" spans="1:7" x14ac:dyDescent="0.3">
      <c r="A1196" s="1">
        <v>41549</v>
      </c>
      <c r="B1196">
        <v>1.8834025627778486</v>
      </c>
      <c r="C1196">
        <v>2.9897967336146798</v>
      </c>
      <c r="D1196">
        <v>-8.3106222983353462E-5</v>
      </c>
      <c r="E1196">
        <v>0.11320856855480965</v>
      </c>
      <c r="F1196">
        <v>0.18367742566541256</v>
      </c>
      <c r="G1196">
        <v>0.39490894293310053</v>
      </c>
    </row>
    <row r="1197" spans="1:7" x14ac:dyDescent="0.3">
      <c r="A1197" s="1">
        <v>41550</v>
      </c>
      <c r="B1197">
        <v>1.8726822066426889</v>
      </c>
      <c r="C1197">
        <v>2.97106230808396</v>
      </c>
      <c r="D1197">
        <v>-8.0140693955601527E-3</v>
      </c>
      <c r="E1197">
        <v>9.6005636785574389E-2</v>
      </c>
      <c r="F1197">
        <v>0.17566335626985241</v>
      </c>
      <c r="G1197">
        <v>0.39233160843302572</v>
      </c>
    </row>
    <row r="1198" spans="1:7" x14ac:dyDescent="0.3">
      <c r="A1198" s="1">
        <v>41551</v>
      </c>
      <c r="B1198">
        <v>1.8814951138622513</v>
      </c>
      <c r="C1198">
        <v>3.0006385034085099</v>
      </c>
      <c r="D1198">
        <v>2.076328810498751E-2</v>
      </c>
      <c r="E1198">
        <v>0.12148408486567686</v>
      </c>
      <c r="F1198">
        <v>0.17665877220869008</v>
      </c>
      <c r="G1198">
        <v>0.41309489653801323</v>
      </c>
    </row>
    <row r="1199" spans="1:7" x14ac:dyDescent="0.3">
      <c r="A1199" s="1">
        <v>41554</v>
      </c>
      <c r="B1199">
        <v>1.8716324114537572</v>
      </c>
      <c r="C1199">
        <v>2.9920986277577999</v>
      </c>
      <c r="D1199">
        <v>1.3228267577840569E-3</v>
      </c>
      <c r="E1199">
        <v>8.950408255145037E-2</v>
      </c>
      <c r="F1199">
        <v>0.18723280617946925</v>
      </c>
      <c r="G1199">
        <v>0.38390195490499224</v>
      </c>
    </row>
    <row r="1200" spans="1:7" x14ac:dyDescent="0.3">
      <c r="A1200" s="1">
        <v>41555</v>
      </c>
      <c r="B1200">
        <v>1.8513912166820328</v>
      </c>
      <c r="C1200">
        <v>2.9286487850151901</v>
      </c>
      <c r="D1200">
        <v>-4.3208647970885306E-2</v>
      </c>
      <c r="E1200">
        <v>4.6295434580565065E-2</v>
      </c>
      <c r="F1200">
        <v>0.1337023994250286</v>
      </c>
      <c r="G1200">
        <v>0.33429594003463015</v>
      </c>
    </row>
    <row r="1201" spans="1:7" x14ac:dyDescent="0.3">
      <c r="A1201" s="1">
        <v>41556</v>
      </c>
      <c r="B1201">
        <v>1.8467659675101897</v>
      </c>
      <c r="C1201">
        <v>2.91381490556837</v>
      </c>
      <c r="D1201">
        <v>-1.0208630274977093E-2</v>
      </c>
      <c r="E1201">
        <v>4.1059048374551654E-2</v>
      </c>
      <c r="F1201">
        <v>0.1234937691500515</v>
      </c>
      <c r="G1201">
        <v>0.34463824026474787</v>
      </c>
    </row>
    <row r="1202" spans="1:7" x14ac:dyDescent="0.3">
      <c r="A1202" s="1">
        <v>41557</v>
      </c>
      <c r="B1202">
        <v>1.8690750559445712</v>
      </c>
      <c r="C1202">
        <v>2.9554204041919001</v>
      </c>
      <c r="D1202">
        <v>1.9296410189148627E-2</v>
      </c>
      <c r="E1202">
        <v>6.8326923124390593E-2</v>
      </c>
      <c r="F1202">
        <v>0.14279017933920013</v>
      </c>
      <c r="G1202">
        <v>0.35621090526606558</v>
      </c>
    </row>
    <row r="1203" spans="1:7" x14ac:dyDescent="0.3">
      <c r="A1203" s="1">
        <v>41558</v>
      </c>
      <c r="B1203">
        <v>1.8773159823089509</v>
      </c>
      <c r="C1203">
        <v>2.9627979920869199</v>
      </c>
      <c r="D1203">
        <v>-8.6333846935993108E-4</v>
      </c>
      <c r="E1203">
        <v>4.9995820910497812E-2</v>
      </c>
      <c r="F1203">
        <v>0.14877747591928392</v>
      </c>
      <c r="G1203">
        <v>0.35534756679670565</v>
      </c>
    </row>
    <row r="1204" spans="1:7" x14ac:dyDescent="0.3">
      <c r="A1204" s="1">
        <v>41561</v>
      </c>
      <c r="B1204">
        <v>1.8834707144883795</v>
      </c>
      <c r="C1204">
        <v>2.9688128485296299</v>
      </c>
      <c r="D1204">
        <v>-1.3987573671858655E-4</v>
      </c>
      <c r="E1204">
        <v>6.019318115343486E-2</v>
      </c>
      <c r="F1204">
        <v>0.16823693347064417</v>
      </c>
      <c r="G1204">
        <v>0.34366549447291739</v>
      </c>
    </row>
    <row r="1205" spans="1:7" x14ac:dyDescent="0.3">
      <c r="A1205" s="1">
        <v>41562</v>
      </c>
      <c r="B1205">
        <v>1.8778801602345014</v>
      </c>
      <c r="C1205">
        <v>2.9666377144964402</v>
      </c>
      <c r="D1205">
        <v>3.4154202206884143E-3</v>
      </c>
      <c r="E1205">
        <v>6.3608601374123275E-2</v>
      </c>
      <c r="F1205">
        <v>0.16089953070390983</v>
      </c>
      <c r="G1205">
        <v>0.32905354106054441</v>
      </c>
    </row>
    <row r="1206" spans="1:7" x14ac:dyDescent="0.3">
      <c r="A1206" s="1">
        <v>41563</v>
      </c>
      <c r="B1206">
        <v>1.8897805507195118</v>
      </c>
      <c r="C1206">
        <v>2.9934352172294201</v>
      </c>
      <c r="D1206">
        <v>1.4897112247969524E-2</v>
      </c>
      <c r="E1206">
        <v>0.10350089296616005</v>
      </c>
      <c r="F1206">
        <v>0.17579664295187936</v>
      </c>
      <c r="G1206">
        <v>0.35837506336149261</v>
      </c>
    </row>
    <row r="1207" spans="1:7" x14ac:dyDescent="0.3">
      <c r="A1207" s="1">
        <v>41564</v>
      </c>
      <c r="B1207">
        <v>1.8959395378360862</v>
      </c>
      <c r="C1207">
        <v>3.0106784234108299</v>
      </c>
      <c r="D1207">
        <v>1.1084219064835477E-2</v>
      </c>
      <c r="E1207">
        <v>7.7315457226817763E-2</v>
      </c>
      <c r="F1207">
        <v>0.18688086201671483</v>
      </c>
      <c r="G1207">
        <v>0.37505269789283391</v>
      </c>
    </row>
    <row r="1208" spans="1:7" x14ac:dyDescent="0.3">
      <c r="A1208" s="1">
        <v>41565</v>
      </c>
      <c r="B1208">
        <v>1.9090880622411754</v>
      </c>
      <c r="C1208">
        <v>3.0379861412175302</v>
      </c>
      <c r="D1208">
        <v>1.4159193401610981E-2</v>
      </c>
      <c r="E1208">
        <v>8.9829580417484678E-2</v>
      </c>
      <c r="F1208">
        <v>0.18938481184853062</v>
      </c>
      <c r="G1208">
        <v>0.38921189129444489</v>
      </c>
    </row>
    <row r="1209" spans="1:7" x14ac:dyDescent="0.3">
      <c r="A1209" s="1">
        <v>41568</v>
      </c>
      <c r="B1209">
        <v>1.9105610716716823</v>
      </c>
      <c r="C1209">
        <v>3.0313129784194501</v>
      </c>
      <c r="D1209">
        <v>-8.1461722285869342E-3</v>
      </c>
      <c r="E1209">
        <v>4.5380644691426664E-2</v>
      </c>
      <c r="F1209">
        <v>0.17876191457440038</v>
      </c>
      <c r="G1209">
        <v>0.37206195635456307</v>
      </c>
    </row>
    <row r="1210" spans="1:7" x14ac:dyDescent="0.3">
      <c r="A1210" s="1">
        <v>41569</v>
      </c>
      <c r="B1210">
        <v>1.9129866727901357</v>
      </c>
      <c r="C1210">
        <v>3.0204736297641501</v>
      </c>
      <c r="D1210">
        <v>-1.3264949773753365E-2</v>
      </c>
      <c r="E1210">
        <v>3.2115694917673299E-2</v>
      </c>
      <c r="F1210">
        <v>0.14188263640754073</v>
      </c>
      <c r="G1210">
        <v>0.35878714151601621</v>
      </c>
    </row>
    <row r="1211" spans="1:7" x14ac:dyDescent="0.3">
      <c r="A1211" s="1">
        <v>41570</v>
      </c>
      <c r="B1211">
        <v>1.9072444002255766</v>
      </c>
      <c r="C1211">
        <v>3.0091996218974502</v>
      </c>
      <c r="D1211">
        <v>-5.5317353021409055E-3</v>
      </c>
      <c r="E1211">
        <v>3.0441441866517316E-2</v>
      </c>
      <c r="F1211">
        <v>0.13635090110539982</v>
      </c>
      <c r="G1211">
        <v>0.21036691683806508</v>
      </c>
    </row>
    <row r="1212" spans="1:7" x14ac:dyDescent="0.3">
      <c r="A1212" s="1">
        <v>41571</v>
      </c>
      <c r="B1212">
        <v>1.9128314002394236</v>
      </c>
      <c r="C1212">
        <v>3.0254515290652599</v>
      </c>
      <c r="D1212">
        <v>1.0664907153962844E-2</v>
      </c>
      <c r="E1212">
        <v>2.4599889613573289E-2</v>
      </c>
      <c r="F1212">
        <v>0.14701580825936267</v>
      </c>
      <c r="G1212">
        <v>0.23276815162647546</v>
      </c>
    </row>
    <row r="1213" spans="1:7" x14ac:dyDescent="0.3">
      <c r="A1213" s="1">
        <v>41572</v>
      </c>
      <c r="B1213">
        <v>1.9164898292506161</v>
      </c>
      <c r="C1213">
        <v>3.0122548865255698</v>
      </c>
      <c r="D1213">
        <v>-1.6855071550882617E-2</v>
      </c>
      <c r="E1213">
        <v>-1.1065311502632014E-2</v>
      </c>
      <c r="F1213">
        <v>0.11315673477665733</v>
      </c>
      <c r="G1213">
        <v>0.21591308007559284</v>
      </c>
    </row>
    <row r="1214" spans="1:7" x14ac:dyDescent="0.3">
      <c r="A1214" s="1">
        <v>41575</v>
      </c>
      <c r="B1214">
        <v>1.9156703383437028</v>
      </c>
      <c r="C1214">
        <v>2.98966013907165</v>
      </c>
      <c r="D1214">
        <v>-2.1775256547006627E-2</v>
      </c>
      <c r="E1214">
        <v>-5.0541446951518854E-2</v>
      </c>
      <c r="F1214">
        <v>8.6453643036068062E-2</v>
      </c>
      <c r="G1214">
        <v>0.14604750122811705</v>
      </c>
    </row>
    <row r="1215" spans="1:7" x14ac:dyDescent="0.3">
      <c r="A1215" s="1">
        <v>41576</v>
      </c>
      <c r="B1215">
        <v>1.918764481187778</v>
      </c>
      <c r="C1215">
        <v>2.9815052326699898</v>
      </c>
      <c r="D1215">
        <v>-1.1249049245735332E-2</v>
      </c>
      <c r="E1215">
        <v>-6.1790496197254186E-2</v>
      </c>
      <c r="F1215">
        <v>6.9555149200190236E-2</v>
      </c>
      <c r="G1215">
        <v>0.15591751487886096</v>
      </c>
    </row>
    <row r="1216" spans="1:7" x14ac:dyDescent="0.3">
      <c r="A1216" s="1">
        <v>41577</v>
      </c>
      <c r="B1216">
        <v>1.9132538543675617</v>
      </c>
      <c r="C1216">
        <v>2.9669034036961999</v>
      </c>
      <c r="D1216">
        <v>-9.0912021535736187E-3</v>
      </c>
      <c r="E1216">
        <v>-5.8250945079675098E-2</v>
      </c>
      <c r="F1216">
        <v>6.0463947046616617E-2</v>
      </c>
      <c r="G1216">
        <v>0.13622589463233714</v>
      </c>
    </row>
    <row r="1217" spans="1:7" x14ac:dyDescent="0.3">
      <c r="A1217" s="1">
        <v>41578</v>
      </c>
      <c r="B1217">
        <v>1.9104743118729699</v>
      </c>
      <c r="C1217">
        <v>2.9775089871496099</v>
      </c>
      <c r="D1217">
        <v>1.3385125948001786E-2</v>
      </c>
      <c r="E1217">
        <v>-3.9442601783174602E-2</v>
      </c>
      <c r="F1217">
        <v>7.3849072994618403E-2</v>
      </c>
      <c r="G1217">
        <v>0.14431793010522131</v>
      </c>
    </row>
    <row r="1218" spans="1:7" x14ac:dyDescent="0.3">
      <c r="A1218" s="1">
        <v>41579</v>
      </c>
      <c r="B1218">
        <v>1.9110685868928501</v>
      </c>
      <c r="C1218">
        <v>2.9708994151476098</v>
      </c>
      <c r="D1218">
        <v>-7.2038470218802608E-3</v>
      </c>
      <c r="E1218">
        <v>-4.656334258207151E-2</v>
      </c>
      <c r="F1218">
        <v>6.6645225972738142E-2</v>
      </c>
      <c r="G1218">
        <v>0.13711408308334105</v>
      </c>
    </row>
    <row r="1219" spans="1:7" x14ac:dyDescent="0.3">
      <c r="A1219" s="1">
        <v>41582</v>
      </c>
      <c r="B1219">
        <v>1.9147715390334996</v>
      </c>
      <c r="C1219">
        <v>2.9556915406732802</v>
      </c>
      <c r="D1219">
        <v>-1.8910826614979115E-2</v>
      </c>
      <c r="E1219">
        <v>-7.8223387906477981E-2</v>
      </c>
      <c r="F1219">
        <v>2.7273933085062652E-2</v>
      </c>
      <c r="G1219">
        <v>0.10634043248704561</v>
      </c>
    </row>
    <row r="1220" spans="1:7" x14ac:dyDescent="0.3">
      <c r="A1220" s="1">
        <v>41583</v>
      </c>
      <c r="B1220">
        <v>1.9156018671907065</v>
      </c>
      <c r="C1220">
        <v>2.9823742907253599</v>
      </c>
      <c r="D1220">
        <v>2.5852421894872801E-2</v>
      </c>
      <c r="E1220">
        <v>-5.237096601160518E-2</v>
      </c>
      <c r="F1220">
        <v>3.5810289782061133E-2</v>
      </c>
      <c r="G1220">
        <v>0.13244514378909322</v>
      </c>
    </row>
    <row r="1221" spans="1:7" x14ac:dyDescent="0.3">
      <c r="A1221" s="1">
        <v>41584</v>
      </c>
      <c r="B1221">
        <v>1.9135921239158593</v>
      </c>
      <c r="C1221">
        <v>2.96841252464464</v>
      </c>
      <c r="D1221">
        <v>-1.1952022805872708E-2</v>
      </c>
      <c r="E1221">
        <v>-6.5645815575261945E-2</v>
      </c>
      <c r="F1221">
        <v>2.3858266976188425E-2</v>
      </c>
      <c r="G1221">
        <v>0.1215869906042073</v>
      </c>
    </row>
    <row r="1222" spans="1:7" x14ac:dyDescent="0.3">
      <c r="A1222" s="1">
        <v>41585</v>
      </c>
      <c r="B1222">
        <v>1.8944319048605651</v>
      </c>
      <c r="C1222">
        <v>2.9403192551525401</v>
      </c>
      <c r="D1222">
        <v>-8.9330504368057007E-3</v>
      </c>
      <c r="E1222">
        <v>-3.1370218041182341E-2</v>
      </c>
      <c r="F1222">
        <v>1.4925216539382724E-2</v>
      </c>
      <c r="G1222">
        <v>0.10233218138384625</v>
      </c>
    </row>
    <row r="1223" spans="1:7" x14ac:dyDescent="0.3">
      <c r="A1223" s="1">
        <v>41586</v>
      </c>
      <c r="B1223">
        <v>1.9103518511820559</v>
      </c>
      <c r="C1223">
        <v>2.9386871285234299</v>
      </c>
      <c r="D1223">
        <v>-1.7552072950600905E-2</v>
      </c>
      <c r="E1223">
        <v>-3.8713660716806153E-2</v>
      </c>
      <c r="F1223">
        <v>2.3453876577455013E-3</v>
      </c>
      <c r="G1223">
        <v>8.4780108433245349E-2</v>
      </c>
    </row>
    <row r="1224" spans="1:7" x14ac:dyDescent="0.3">
      <c r="A1224" s="1">
        <v>41589</v>
      </c>
      <c r="B1224">
        <v>1.9104947412370867</v>
      </c>
      <c r="C1224">
        <v>2.93738109910977</v>
      </c>
      <c r="D1224">
        <v>-1.4489194686908569E-3</v>
      </c>
      <c r="E1224">
        <v>-5.8595651905285706E-2</v>
      </c>
      <c r="F1224">
        <v>-3.8684647608668854E-3</v>
      </c>
      <c r="G1224">
        <v>0.11111763262401064</v>
      </c>
    </row>
    <row r="1225" spans="1:7" x14ac:dyDescent="0.3">
      <c r="A1225" s="1">
        <v>41590</v>
      </c>
      <c r="B1225">
        <v>1.9105278758812672</v>
      </c>
      <c r="C1225">
        <v>2.9425356649128802</v>
      </c>
      <c r="D1225">
        <v>5.1214311589298234E-3</v>
      </c>
      <c r="E1225">
        <v>-5.3474220746355883E-2</v>
      </c>
      <c r="F1225">
        <v>6.8588361437975642E-3</v>
      </c>
      <c r="G1225">
        <v>0.12249064070021509</v>
      </c>
    </row>
    <row r="1226" spans="1:7" x14ac:dyDescent="0.3">
      <c r="A1226" s="1">
        <v>41591</v>
      </c>
      <c r="B1226">
        <v>1.9221087943565296</v>
      </c>
      <c r="C1226">
        <v>2.9785588672739101</v>
      </c>
      <c r="D1226">
        <v>2.4442283885767413E-2</v>
      </c>
      <c r="E1226">
        <v>-2.8892061123869883E-2</v>
      </c>
      <c r="F1226">
        <v>3.1301120029564977E-2</v>
      </c>
      <c r="G1226">
        <v>0.13934487234677428</v>
      </c>
    </row>
    <row r="1227" spans="1:7" x14ac:dyDescent="0.3">
      <c r="A1227" s="1">
        <v>41592</v>
      </c>
      <c r="B1227">
        <v>1.9239126807909903</v>
      </c>
      <c r="C1227">
        <v>2.9957446513772701</v>
      </c>
      <c r="D1227">
        <v>1.5381897668899303E-2</v>
      </c>
      <c r="E1227">
        <v>-1.6925583675658995E-2</v>
      </c>
      <c r="F1227">
        <v>4.668301769846428E-2</v>
      </c>
      <c r="G1227">
        <v>0.14397394702825084</v>
      </c>
    </row>
    <row r="1228" spans="1:7" x14ac:dyDescent="0.3">
      <c r="A1228" s="1">
        <v>41593</v>
      </c>
      <c r="B1228">
        <v>1.927237338493339</v>
      </c>
      <c r="C1228">
        <v>3.0039066030082502</v>
      </c>
      <c r="D1228">
        <v>4.8372939286314143E-3</v>
      </c>
      <c r="E1228">
        <v>-2.6985401994997105E-2</v>
      </c>
      <c r="F1228">
        <v>7.6515490971162947E-2</v>
      </c>
      <c r="G1228">
        <v>0.14881124095688225</v>
      </c>
    </row>
    <row r="1229" spans="1:7" x14ac:dyDescent="0.3">
      <c r="A1229" s="1">
        <v>41596</v>
      </c>
      <c r="B1229">
        <v>1.9179367757220112</v>
      </c>
      <c r="C1229">
        <v>2.9556141965020499</v>
      </c>
      <c r="D1229">
        <v>-3.8991843734872411E-2</v>
      </c>
      <c r="E1229">
        <v>-9.1220658196315973E-2</v>
      </c>
      <c r="F1229">
        <v>-1.8220778294166795E-2</v>
      </c>
      <c r="G1229">
        <v>9.2713102045880902E-2</v>
      </c>
    </row>
    <row r="1230" spans="1:7" x14ac:dyDescent="0.3">
      <c r="A1230" s="1">
        <v>41597</v>
      </c>
      <c r="B1230">
        <v>1.9134904129728083</v>
      </c>
      <c r="C1230">
        <v>2.94175886614833</v>
      </c>
      <c r="D1230">
        <v>-9.4089676045170378E-3</v>
      </c>
      <c r="E1230">
        <v>-0.10062962580083301</v>
      </c>
      <c r="F1230">
        <v>-4.7102808880819413E-2</v>
      </c>
      <c r="G1230">
        <v>8.2360938087478797E-2</v>
      </c>
    </row>
    <row r="1231" spans="1:7" x14ac:dyDescent="0.3">
      <c r="A1231" s="1">
        <v>41598</v>
      </c>
      <c r="B1231">
        <v>1.9108722363733159</v>
      </c>
      <c r="C1231">
        <v>2.9284247978660001</v>
      </c>
      <c r="D1231">
        <v>-1.0715891682837597E-2</v>
      </c>
      <c r="E1231">
        <v>-0.10319934525508367</v>
      </c>
      <c r="F1231">
        <v>-5.7818700563657011E-2</v>
      </c>
      <c r="G1231">
        <v>7.5562569319316708E-2</v>
      </c>
    </row>
    <row r="1232" spans="1:7" x14ac:dyDescent="0.3">
      <c r="A1232" s="1">
        <v>41599</v>
      </c>
      <c r="B1232">
        <v>1.9230111135875072</v>
      </c>
      <c r="C1232">
        <v>2.94808020687003</v>
      </c>
      <c r="D1232">
        <v>7.5165317898386874E-3</v>
      </c>
      <c r="E1232">
        <v>-8.2417863691491622E-2</v>
      </c>
      <c r="F1232">
        <v>-5.0302168773818323E-2</v>
      </c>
      <c r="G1232">
        <v>5.9464772716049108E-2</v>
      </c>
    </row>
    <row r="1233" spans="1:7" x14ac:dyDescent="0.3">
      <c r="A1233" s="1">
        <v>41600</v>
      </c>
      <c r="B1233">
        <v>1.9286613050523327</v>
      </c>
      <c r="C1233">
        <v>2.94459468324091</v>
      </c>
      <c r="D1233">
        <v>-9.1357150939455067E-3</v>
      </c>
      <c r="E1233">
        <v>-8.6021843483296223E-2</v>
      </c>
      <c r="F1233">
        <v>-5.5580401616778907E-2</v>
      </c>
      <c r="G1233">
        <v>5.0329057622103601E-2</v>
      </c>
    </row>
    <row r="1234" spans="1:7" x14ac:dyDescent="0.3">
      <c r="A1234" s="1">
        <v>41603</v>
      </c>
      <c r="B1234">
        <v>1.9293926062539297</v>
      </c>
      <c r="C1234">
        <v>2.9234269094707401</v>
      </c>
      <c r="D1234">
        <v>-2.1899074971766908E-2</v>
      </c>
      <c r="E1234">
        <v>-0.10173075405814336</v>
      </c>
      <c r="F1234">
        <v>-0.11978282496846981</v>
      </c>
      <c r="G1234">
        <v>2.4423000639176795E-2</v>
      </c>
    </row>
    <row r="1235" spans="1:7" x14ac:dyDescent="0.3">
      <c r="A1235" s="1">
        <v>41604</v>
      </c>
      <c r="B1235">
        <v>1.9351786947958169</v>
      </c>
      <c r="C1235">
        <v>2.9476694482501999</v>
      </c>
      <c r="D1235">
        <v>1.8456450237572586E-2</v>
      </c>
      <c r="E1235">
        <v>-8.3274303820570772E-2</v>
      </c>
      <c r="F1235">
        <v>-0.112040494225083</v>
      </c>
      <c r="G1235">
        <v>3.5290199423708035E-2</v>
      </c>
    </row>
    <row r="1236" spans="1:7" x14ac:dyDescent="0.3">
      <c r="A1236" s="1">
        <v>41605</v>
      </c>
      <c r="B1236">
        <v>1.9418763942520849</v>
      </c>
      <c r="C1236">
        <v>2.9574697084424</v>
      </c>
      <c r="D1236">
        <v>3.1025607359320695E-3</v>
      </c>
      <c r="E1236">
        <v>-5.8396486537632075E-2</v>
      </c>
      <c r="F1236">
        <v>-0.10893793348915093</v>
      </c>
      <c r="G1236">
        <v>2.8057156498435987E-2</v>
      </c>
    </row>
    <row r="1237" spans="1:7" x14ac:dyDescent="0.3">
      <c r="A1237" s="1">
        <v>41607</v>
      </c>
      <c r="B1237">
        <v>1.9456125036439245</v>
      </c>
      <c r="C1237">
        <v>2.9636011126242598</v>
      </c>
      <c r="D1237">
        <v>2.3952947900203192E-3</v>
      </c>
      <c r="E1237">
        <v>-3.5660940348302805E-2</v>
      </c>
      <c r="F1237">
        <v>-9.3911885427977904E-2</v>
      </c>
      <c r="G1237">
        <v>2.4803006698313812E-2</v>
      </c>
    </row>
    <row r="1238" spans="1:7" x14ac:dyDescent="0.3">
      <c r="A1238" s="1">
        <v>41610</v>
      </c>
      <c r="B1238">
        <v>1.9420024781506315</v>
      </c>
      <c r="C1238">
        <v>2.9600777002675098</v>
      </c>
      <c r="D1238">
        <v>8.6613136542901259E-5</v>
      </c>
      <c r="E1238">
        <v>-4.1755606137881429E-2</v>
      </c>
      <c r="F1238">
        <v>-8.0304879324392786E-2</v>
      </c>
      <c r="G1238">
        <v>1.5700757461181603E-2</v>
      </c>
    </row>
    <row r="1239" spans="1:7" x14ac:dyDescent="0.3">
      <c r="A1239" s="1">
        <v>41611</v>
      </c>
      <c r="B1239">
        <v>1.9400080205942176</v>
      </c>
      <c r="C1239">
        <v>2.9643638945414601</v>
      </c>
      <c r="D1239">
        <v>6.2806518303641923E-3</v>
      </c>
      <c r="E1239">
        <v>-3.5474954307517237E-2</v>
      </c>
      <c r="F1239">
        <v>-9.4787515599016103E-2</v>
      </c>
      <c r="G1239">
        <v>2.6696569266660752E-2</v>
      </c>
    </row>
    <row r="1240" spans="1:7" x14ac:dyDescent="0.3">
      <c r="A1240" s="1">
        <v>41612</v>
      </c>
      <c r="B1240">
        <v>1.9402061702394215</v>
      </c>
      <c r="C1240">
        <v>2.99319385044224</v>
      </c>
      <c r="D1240">
        <v>2.8631806255575931E-2</v>
      </c>
      <c r="E1240">
        <v>1.2067678563037809E-2</v>
      </c>
      <c r="F1240">
        <v>-6.6155709343440172E-2</v>
      </c>
      <c r="G1240">
        <v>3.9341611648100461E-2</v>
      </c>
    </row>
    <row r="1241" spans="1:7" x14ac:dyDescent="0.3">
      <c r="A1241" s="1">
        <v>41613</v>
      </c>
      <c r="B1241">
        <v>1.9390092982559866</v>
      </c>
      <c r="C1241">
        <v>3.0009456049010601</v>
      </c>
      <c r="D1241">
        <v>8.9486264422551365E-3</v>
      </c>
      <c r="E1241">
        <v>-4.8361168895798556E-3</v>
      </c>
      <c r="F1241">
        <v>-5.7207082901185036E-2</v>
      </c>
      <c r="G1241">
        <v>3.0974172892481278E-2</v>
      </c>
    </row>
    <row r="1242" spans="1:7" x14ac:dyDescent="0.3">
      <c r="A1242" s="1">
        <v>41614</v>
      </c>
      <c r="B1242">
        <v>1.946260125992489</v>
      </c>
      <c r="C1242">
        <v>2.99370990051735</v>
      </c>
      <c r="D1242">
        <v>-1.4486532120212559E-2</v>
      </c>
      <c r="E1242">
        <v>-7.3706262039197057E-3</v>
      </c>
      <c r="F1242">
        <v>-7.3016441779181651E-2</v>
      </c>
      <c r="G1242">
        <v>1.6487640772268719E-2</v>
      </c>
    </row>
    <row r="1243" spans="1:7" x14ac:dyDescent="0.3">
      <c r="A1243" s="1">
        <v>41617</v>
      </c>
      <c r="B1243">
        <v>1.9477924773235182</v>
      </c>
      <c r="C1243">
        <v>3.0138187786491502</v>
      </c>
      <c r="D1243">
        <v>1.8576526800770932E-2</v>
      </c>
      <c r="E1243">
        <v>3.7691023984257832E-2</v>
      </c>
      <c r="F1243">
        <v>-2.0319046921696948E-2</v>
      </c>
      <c r="G1243">
        <v>4.8007876202693645E-2</v>
      </c>
    </row>
    <row r="1244" spans="1:7" x14ac:dyDescent="0.3">
      <c r="A1244" s="1">
        <v>41618</v>
      </c>
      <c r="B1244">
        <v>1.9457603038724214</v>
      </c>
      <c r="C1244">
        <v>3.03422612769198</v>
      </c>
      <c r="D1244">
        <v>2.2439522493926667E-2</v>
      </c>
      <c r="E1244">
        <v>6.0130546478184499E-2</v>
      </c>
      <c r="F1244">
        <v>2.9838140415896497E-3</v>
      </c>
      <c r="G1244">
        <v>5.2979634952087462E-2</v>
      </c>
    </row>
    <row r="1245" spans="1:7" x14ac:dyDescent="0.3">
      <c r="A1245" s="1">
        <v>41619</v>
      </c>
      <c r="B1245">
        <v>1.9317030728643525</v>
      </c>
      <c r="C1245">
        <v>3.0115879190668302</v>
      </c>
      <c r="D1245">
        <v>-8.580977617080876E-3</v>
      </c>
      <c r="E1245">
        <v>5.299848832979448E-2</v>
      </c>
      <c r="F1245">
        <v>-5.5971635754912263E-3</v>
      </c>
      <c r="G1245">
        <v>4.9130023568927594E-2</v>
      </c>
    </row>
    <row r="1246" spans="1:7" x14ac:dyDescent="0.3">
      <c r="A1246" s="1">
        <v>41620</v>
      </c>
      <c r="B1246">
        <v>1.9303509069375222</v>
      </c>
      <c r="C1246">
        <v>3.0479698892467599</v>
      </c>
      <c r="D1246">
        <v>3.7734136106760019E-2</v>
      </c>
      <c r="E1246">
        <v>8.5611193277624675E-2</v>
      </c>
      <c r="F1246">
        <v>3.2136972531268793E-2</v>
      </c>
      <c r="G1246">
        <v>9.247002942142224E-2</v>
      </c>
    </row>
    <row r="1247" spans="1:7" x14ac:dyDescent="0.3">
      <c r="A1247" s="1">
        <v>41621</v>
      </c>
      <c r="B1247">
        <v>1.9309959764622926</v>
      </c>
      <c r="C1247">
        <v>3.0724984268826998</v>
      </c>
      <c r="D1247">
        <v>2.3883468111169481E-2</v>
      </c>
      <c r="E1247">
        <v>8.5052377503026744E-2</v>
      </c>
      <c r="F1247">
        <v>5.616031637915686E-2</v>
      </c>
      <c r="G1247">
        <v>0.11635349753259172</v>
      </c>
    </row>
    <row r="1248" spans="1:7" x14ac:dyDescent="0.3">
      <c r="A1248" s="1">
        <v>41624</v>
      </c>
      <c r="B1248">
        <v>1.9381039174772186</v>
      </c>
      <c r="C1248">
        <v>3.0772064319085599</v>
      </c>
      <c r="D1248">
        <v>-2.3999359890658489E-3</v>
      </c>
      <c r="E1248">
        <v>6.2433249916430178E-2</v>
      </c>
      <c r="F1248">
        <v>2.4363628856597597E-2</v>
      </c>
      <c r="G1248">
        <v>0.10167908608341536</v>
      </c>
    </row>
    <row r="1249" spans="1:7" x14ac:dyDescent="0.3">
      <c r="A1249" s="1">
        <v>41625</v>
      </c>
      <c r="B1249">
        <v>1.9366535402213279</v>
      </c>
      <c r="C1249">
        <v>3.0861772605385598</v>
      </c>
      <c r="D1249">
        <v>1.0421205885890572E-2</v>
      </c>
      <c r="E1249">
        <v>7.285445580232075E-2</v>
      </c>
      <c r="F1249">
        <v>2.0625641340877188E-2</v>
      </c>
      <c r="G1249">
        <v>0.11045522175836187</v>
      </c>
    </row>
    <row r="1250" spans="1:7" x14ac:dyDescent="0.3">
      <c r="A1250" s="1">
        <v>41626</v>
      </c>
      <c r="B1250">
        <v>1.9481144062054598</v>
      </c>
      <c r="C1250">
        <v>3.09097429529761</v>
      </c>
      <c r="D1250">
        <v>-6.66383122508174E-3</v>
      </c>
      <c r="E1250">
        <v>0.10518246831211142</v>
      </c>
      <c r="F1250">
        <v>1.3961810115795448E-2</v>
      </c>
      <c r="G1250">
        <v>8.6961690017944626E-2</v>
      </c>
    </row>
    <row r="1251" spans="1:7" x14ac:dyDescent="0.3">
      <c r="A1251" s="1">
        <v>41627</v>
      </c>
      <c r="B1251">
        <v>1.9451813645441094</v>
      </c>
      <c r="C1251">
        <v>3.09114659269519</v>
      </c>
      <c r="D1251">
        <v>3.1053390589304009E-3</v>
      </c>
      <c r="E1251">
        <v>0.11769677497555886</v>
      </c>
      <c r="F1251">
        <v>1.7067149174725849E-2</v>
      </c>
      <c r="G1251">
        <v>7.0593966094739447E-2</v>
      </c>
    </row>
    <row r="1252" spans="1:7" x14ac:dyDescent="0.3">
      <c r="A1252" s="1">
        <v>41628</v>
      </c>
      <c r="B1252">
        <v>1.9565991108611103</v>
      </c>
      <c r="C1252">
        <v>3.1085100384642601</v>
      </c>
      <c r="D1252">
        <v>5.9456994520692419E-3</v>
      </c>
      <c r="E1252">
        <v>0.1343583661104657</v>
      </c>
      <c r="F1252">
        <v>3.1159020855382025E-2</v>
      </c>
      <c r="G1252">
        <v>7.6539665546808688E-2</v>
      </c>
    </row>
    <row r="1253" spans="1:7" x14ac:dyDescent="0.3">
      <c r="A1253" s="1">
        <v>41631</v>
      </c>
      <c r="B1253">
        <v>1.9672998655950247</v>
      </c>
      <c r="C1253">
        <v>3.1451056743464401</v>
      </c>
      <c r="D1253">
        <v>2.5894881148265547E-2</v>
      </c>
      <c r="E1253">
        <v>0.16187243056283807</v>
      </c>
      <c r="F1253">
        <v>6.5185679925578999E-2</v>
      </c>
      <c r="G1253">
        <v>8.9785569539152288E-2</v>
      </c>
    </row>
    <row r="1254" spans="1:7" x14ac:dyDescent="0.3">
      <c r="A1254" s="1">
        <v>41632</v>
      </c>
      <c r="B1254">
        <v>1.9688701378094668</v>
      </c>
      <c r="C1254">
        <v>3.1591524507027802</v>
      </c>
      <c r="D1254">
        <v>1.2476504141897937E-2</v>
      </c>
      <c r="E1254">
        <v>0.174348934704736</v>
      </c>
      <c r="F1254">
        <v>9.4517255618359552E-2</v>
      </c>
      <c r="G1254">
        <v>8.3451944115727539E-2</v>
      </c>
    </row>
    <row r="1255" spans="1:7" x14ac:dyDescent="0.3">
      <c r="A1255" s="1">
        <v>41634</v>
      </c>
      <c r="B1255">
        <v>1.9716962406352208</v>
      </c>
      <c r="C1255">
        <v>3.1711397424357401</v>
      </c>
      <c r="D1255">
        <v>9.1611889072060748E-3</v>
      </c>
      <c r="E1255">
        <v>0.1869527483461364</v>
      </c>
      <c r="F1255">
        <v>0.10367844452556563</v>
      </c>
      <c r="G1255">
        <v>7.4912254121053401E-2</v>
      </c>
    </row>
    <row r="1256" spans="1:7" x14ac:dyDescent="0.3">
      <c r="A1256" s="1">
        <v>41635</v>
      </c>
      <c r="B1256">
        <v>1.9691516394055091</v>
      </c>
      <c r="C1256">
        <v>3.1372128369578198</v>
      </c>
      <c r="D1256">
        <v>-3.1382304248208648E-2</v>
      </c>
      <c r="E1256">
        <v>0.15246788336199568</v>
      </c>
      <c r="F1256">
        <v>9.4071396824363607E-2</v>
      </c>
      <c r="G1256">
        <v>4.3529949872844753E-2</v>
      </c>
    </row>
    <row r="1257" spans="1:7" x14ac:dyDescent="0.3">
      <c r="A1257" s="1">
        <v>41638</v>
      </c>
      <c r="B1257">
        <v>1.9685765679490919</v>
      </c>
      <c r="C1257">
        <v>3.1214717139659398</v>
      </c>
      <c r="D1257">
        <v>-1.5166051535462799E-2</v>
      </c>
      <c r="E1257">
        <v>0.13490653703651256</v>
      </c>
      <c r="F1257">
        <v>8.5860470740207973E-2</v>
      </c>
      <c r="G1257">
        <v>4.641786895703337E-2</v>
      </c>
    </row>
    <row r="1258" spans="1:7" x14ac:dyDescent="0.3">
      <c r="A1258" s="1">
        <v>41639</v>
      </c>
      <c r="B1258">
        <v>1.9739517371233939</v>
      </c>
      <c r="C1258">
        <v>3.1458972355983499</v>
      </c>
      <c r="D1258">
        <v>1.9050352458108044E-2</v>
      </c>
      <c r="E1258">
        <v>0.15395688949462061</v>
      </c>
      <c r="F1258">
        <v>0.11211467022019628</v>
      </c>
      <c r="G1258">
        <v>6.5551327638124768E-2</v>
      </c>
    </row>
    <row r="1259" spans="1:7" x14ac:dyDescent="0.3">
      <c r="A1259" s="1">
        <v>41641</v>
      </c>
      <c r="B1259">
        <v>1.9658936667898326</v>
      </c>
      <c r="C1259">
        <v>3.1509723125505902</v>
      </c>
      <c r="D1259">
        <v>1.3133147285801616E-2</v>
      </c>
      <c r="E1259">
        <v>0.16072277181351513</v>
      </c>
      <c r="F1259">
        <v>0.12524781750599789</v>
      </c>
      <c r="G1259">
        <v>6.5935256214499027E-2</v>
      </c>
    </row>
    <row r="1260" spans="1:7" x14ac:dyDescent="0.3">
      <c r="A1260" s="1">
        <v>41642</v>
      </c>
      <c r="B1260">
        <v>1.9631964579041403</v>
      </c>
      <c r="C1260">
        <v>3.1610521971381198</v>
      </c>
      <c r="D1260">
        <v>1.2777093473221868E-2</v>
      </c>
      <c r="E1260">
        <v>0.14486805903116107</v>
      </c>
      <c r="F1260">
        <v>0.15693573759419888</v>
      </c>
      <c r="G1260">
        <v>7.8712349687720895E-2</v>
      </c>
    </row>
    <row r="1261" spans="1:7" x14ac:dyDescent="0.3">
      <c r="A1261" s="1">
        <v>41645</v>
      </c>
      <c r="B1261">
        <v>1.9587746981589609</v>
      </c>
      <c r="C1261">
        <v>3.1807809295554899</v>
      </c>
      <c r="D1261">
        <v>2.4150492162549497E-2</v>
      </c>
      <c r="E1261">
        <v>0.17455645687166799</v>
      </c>
      <c r="F1261">
        <v>0.17611888110455398</v>
      </c>
      <c r="G1261">
        <v>0.14474866306337164</v>
      </c>
    </row>
    <row r="1262" spans="1:7" x14ac:dyDescent="0.3">
      <c r="A1262" s="1">
        <v>41646</v>
      </c>
      <c r="B1262">
        <v>1.9683309985976054</v>
      </c>
      <c r="C1262">
        <v>3.1873149653033499</v>
      </c>
      <c r="D1262">
        <v>-3.0222646907844819E-3</v>
      </c>
      <c r="E1262">
        <v>0.1715341921808835</v>
      </c>
      <c r="F1262">
        <v>0.19064868936437041</v>
      </c>
      <c r="G1262">
        <v>0.15193502864756425</v>
      </c>
    </row>
    <row r="1263" spans="1:7" x14ac:dyDescent="0.3">
      <c r="A1263" s="1">
        <v>41647</v>
      </c>
      <c r="B1263">
        <v>1.9713193409386625</v>
      </c>
      <c r="C1263">
        <v>3.1928226489372702</v>
      </c>
      <c r="D1263">
        <v>2.5193412928632419E-3</v>
      </c>
      <c r="E1263">
        <v>0.15547700667297581</v>
      </c>
      <c r="F1263">
        <v>0.19316803065723365</v>
      </c>
      <c r="G1263">
        <v>0.13515795975127887</v>
      </c>
    </row>
    <row r="1264" spans="1:7" x14ac:dyDescent="0.3">
      <c r="A1264" s="1">
        <v>41648</v>
      </c>
      <c r="B1264">
        <v>1.9690554253806818</v>
      </c>
      <c r="C1264">
        <v>3.2097607719861898</v>
      </c>
      <c r="D1264">
        <v>1.9202038606900285E-2</v>
      </c>
      <c r="E1264">
        <v>0.15223952278594943</v>
      </c>
      <c r="F1264">
        <v>0.21237006926413393</v>
      </c>
      <c r="G1264">
        <v>0.15522333682753908</v>
      </c>
    </row>
    <row r="1265" spans="1:7" x14ac:dyDescent="0.3">
      <c r="A1265" s="1">
        <v>41649</v>
      </c>
      <c r="B1265">
        <v>1.9734919449273383</v>
      </c>
      <c r="C1265">
        <v>3.2358063637387202</v>
      </c>
      <c r="D1265">
        <v>2.1609072205873936E-2</v>
      </c>
      <c r="E1265">
        <v>0.18242957260890424</v>
      </c>
      <c r="F1265">
        <v>0.23542806093869872</v>
      </c>
      <c r="G1265">
        <v>0.17683240903341302</v>
      </c>
    </row>
    <row r="1266" spans="1:7" x14ac:dyDescent="0.3">
      <c r="A1266" s="1">
        <v>41652</v>
      </c>
      <c r="B1266">
        <v>1.9586822289901642</v>
      </c>
      <c r="C1266">
        <v>3.20779754034093</v>
      </c>
      <c r="D1266">
        <v>-1.3199107460616144E-2</v>
      </c>
      <c r="E1266">
        <v>0.1076128609303586</v>
      </c>
      <c r="F1266">
        <v>0.17728334076448604</v>
      </c>
      <c r="G1266">
        <v>0.16035775708882705</v>
      </c>
    </row>
    <row r="1267" spans="1:7" x14ac:dyDescent="0.3">
      <c r="A1267" s="1">
        <v>41653</v>
      </c>
      <c r="B1267">
        <v>1.9754901288361113</v>
      </c>
      <c r="C1267">
        <v>3.2331975848311498</v>
      </c>
      <c r="D1267">
        <v>8.5921446442727145E-3</v>
      </c>
      <c r="E1267">
        <v>0.11620500557463131</v>
      </c>
      <c r="F1267">
        <v>0.18103819148012734</v>
      </c>
      <c r="G1267">
        <v>0.15405278948513024</v>
      </c>
    </row>
    <row r="1268" spans="1:7" x14ac:dyDescent="0.3">
      <c r="A1268" s="1">
        <v>41654</v>
      </c>
      <c r="B1268">
        <v>1.9830777438876348</v>
      </c>
      <c r="C1268">
        <v>3.2523786841020601</v>
      </c>
      <c r="D1268">
        <v>1.1593484219386774E-2</v>
      </c>
      <c r="E1268">
        <v>0.13019842578308394</v>
      </c>
      <c r="F1268">
        <v>0.19263167569951412</v>
      </c>
      <c r="G1268">
        <v>0.15456205463968153</v>
      </c>
    </row>
    <row r="1269" spans="1:7" x14ac:dyDescent="0.3">
      <c r="A1269" s="1">
        <v>41655</v>
      </c>
      <c r="B1269">
        <v>1.9839812896787352</v>
      </c>
      <c r="C1269">
        <v>3.2507187516857101</v>
      </c>
      <c r="D1269">
        <v>-2.5634782074503981E-3</v>
      </c>
      <c r="E1269">
        <v>0.11721374168974297</v>
      </c>
      <c r="F1269">
        <v>0.19006819749206372</v>
      </c>
      <c r="G1269">
        <v>0.13783938303062016</v>
      </c>
    </row>
    <row r="1270" spans="1:7" x14ac:dyDescent="0.3">
      <c r="A1270" s="1">
        <v>41656</v>
      </c>
      <c r="B1270">
        <v>1.9789648376825193</v>
      </c>
      <c r="C1270">
        <v>3.2464064175316998</v>
      </c>
      <c r="D1270">
        <v>7.0411784220558715E-4</v>
      </c>
      <c r="E1270">
        <v>0.12458169075703029</v>
      </c>
      <c r="F1270">
        <v>0.22976415906914172</v>
      </c>
      <c r="G1270">
        <v>0.13854350087282574</v>
      </c>
    </row>
    <row r="1271" spans="1:7" x14ac:dyDescent="0.3">
      <c r="A1271" s="1">
        <v>41660</v>
      </c>
      <c r="B1271">
        <v>1.9856557212632966</v>
      </c>
      <c r="C1271">
        <v>3.2602245979447</v>
      </c>
      <c r="D1271">
        <v>7.1272968322229069E-3</v>
      </c>
      <c r="E1271">
        <v>0.12265794907825356</v>
      </c>
      <c r="F1271">
        <v>0.25863549849282608</v>
      </c>
      <c r="G1271">
        <v>0.17261365500952985</v>
      </c>
    </row>
    <row r="1272" spans="1:7" x14ac:dyDescent="0.3">
      <c r="A1272" s="1">
        <v>41661</v>
      </c>
      <c r="B1272">
        <v>1.989727216568963</v>
      </c>
      <c r="C1272">
        <v>3.25545893337459</v>
      </c>
      <c r="D1272">
        <v>-8.8371598757763792E-3</v>
      </c>
      <c r="E1272">
        <v>8.7925908054211632E-2</v>
      </c>
      <c r="F1272">
        <v>0.2497983386170497</v>
      </c>
      <c r="G1272">
        <v>0.15311158797979063</v>
      </c>
    </row>
    <row r="1273" spans="1:7" x14ac:dyDescent="0.3">
      <c r="A1273" s="1">
        <v>41662</v>
      </c>
      <c r="B1273">
        <v>1.9840263125950477</v>
      </c>
      <c r="C1273">
        <v>3.2447559638083798</v>
      </c>
      <c r="D1273">
        <v>-5.0020655922948798E-3</v>
      </c>
      <c r="E1273">
        <v>7.0447338320018815E-2</v>
      </c>
      <c r="F1273">
        <v>0.24479627302475482</v>
      </c>
      <c r="G1273">
        <v>0.16496459393837837</v>
      </c>
    </row>
    <row r="1274" spans="1:7" x14ac:dyDescent="0.3">
      <c r="A1274" s="1">
        <v>41663</v>
      </c>
      <c r="B1274">
        <v>1.9622908409560464</v>
      </c>
      <c r="C1274">
        <v>3.2053594827565202</v>
      </c>
      <c r="D1274">
        <v>-1.7661009412858419E-2</v>
      </c>
      <c r="E1274">
        <v>5.2786328907160396E-2</v>
      </c>
      <c r="F1274">
        <v>0.24903433858366331</v>
      </c>
      <c r="G1274">
        <v>0.14730358452551995</v>
      </c>
    </row>
    <row r="1275" spans="1:7" x14ac:dyDescent="0.3">
      <c r="A1275" s="1">
        <v>41666</v>
      </c>
      <c r="B1275">
        <v>1.9514380776804758</v>
      </c>
      <c r="C1275">
        <v>3.1775272138021098</v>
      </c>
      <c r="D1275">
        <v>-1.6979505678839768E-2</v>
      </c>
      <c r="E1275">
        <v>5.8027938569323201E-2</v>
      </c>
      <c r="F1275">
        <v>0.21049582193131888</v>
      </c>
      <c r="G1275">
        <v>0.16334838463942214</v>
      </c>
    </row>
    <row r="1276" spans="1:7" x14ac:dyDescent="0.3">
      <c r="A1276" s="1">
        <v>41667</v>
      </c>
      <c r="B1276">
        <v>1.9549459297419594</v>
      </c>
      <c r="C1276">
        <v>3.2087626013469799</v>
      </c>
      <c r="D1276">
        <v>2.7727535483386578E-2</v>
      </c>
      <c r="E1276">
        <v>8.5755474052709779E-2</v>
      </c>
      <c r="F1276">
        <v>0.23582806262468514</v>
      </c>
      <c r="G1276">
        <v>0.20016712227638234</v>
      </c>
    </row>
    <row r="1277" spans="1:7" x14ac:dyDescent="0.3">
      <c r="A1277" s="1">
        <v>41668</v>
      </c>
      <c r="B1277">
        <v>1.9435265387824385</v>
      </c>
      <c r="C1277">
        <v>3.1896443113447099</v>
      </c>
      <c r="D1277">
        <v>-7.6988990427491188E-3</v>
      </c>
      <c r="E1277">
        <v>9.3222626545423459E-2</v>
      </c>
      <c r="F1277">
        <v>0.22812916358193602</v>
      </c>
      <c r="G1277">
        <v>0.17908309728563143</v>
      </c>
    </row>
    <row r="1278" spans="1:7" x14ac:dyDescent="0.3">
      <c r="A1278" s="1">
        <v>41669</v>
      </c>
      <c r="B1278">
        <v>1.9610692056389647</v>
      </c>
      <c r="C1278">
        <v>3.2722636383047798</v>
      </c>
      <c r="D1278">
        <v>6.5076660103543738E-2</v>
      </c>
      <c r="E1278">
        <v>0.13924893419085915</v>
      </c>
      <c r="F1278">
        <v>0.29320582368547976</v>
      </c>
      <c r="G1278">
        <v>0.25136360441105543</v>
      </c>
    </row>
    <row r="1279" spans="1:7" x14ac:dyDescent="0.3">
      <c r="A1279" s="1">
        <v>41670</v>
      </c>
      <c r="B1279">
        <v>1.9563894895140654</v>
      </c>
      <c r="C1279">
        <v>3.2834453267605199</v>
      </c>
      <c r="D1279">
        <v>1.5861404580639338E-2</v>
      </c>
      <c r="E1279">
        <v>0.15511033877149849</v>
      </c>
      <c r="F1279">
        <v>0.3089806151295762</v>
      </c>
      <c r="G1279">
        <v>0.26722500899169477</v>
      </c>
    </row>
    <row r="1280" spans="1:7" x14ac:dyDescent="0.3">
      <c r="A1280" s="1">
        <v>41673</v>
      </c>
      <c r="B1280">
        <v>1.9299907127648419</v>
      </c>
      <c r="C1280">
        <v>3.25836487461007</v>
      </c>
      <c r="D1280">
        <v>1.3183245987735681E-3</v>
      </c>
      <c r="E1280">
        <v>0.13051842261124857</v>
      </c>
      <c r="F1280">
        <v>0.26643785520015451</v>
      </c>
      <c r="G1280">
        <v>0.26160173831057465</v>
      </c>
    </row>
    <row r="1281" spans="1:7" x14ac:dyDescent="0.3">
      <c r="A1281" s="1">
        <v>41674</v>
      </c>
      <c r="B1281">
        <v>1.938600131372973</v>
      </c>
      <c r="C1281">
        <v>3.2750229353777098</v>
      </c>
      <c r="D1281">
        <v>8.0486421595087343E-3</v>
      </c>
      <c r="E1281">
        <v>0.13856706477075731</v>
      </c>
      <c r="F1281">
        <v>0.2889730294798758</v>
      </c>
      <c r="G1281">
        <v>0.28160240327595609</v>
      </c>
    </row>
    <row r="1282" spans="1:7" x14ac:dyDescent="0.3">
      <c r="A1282" s="1">
        <v>41675</v>
      </c>
      <c r="B1282">
        <v>1.933634362862926</v>
      </c>
      <c r="C1282">
        <v>3.2620609464480701</v>
      </c>
      <c r="D1282">
        <v>-7.9962204195926923E-3</v>
      </c>
      <c r="E1282">
        <v>0.10642035218861512</v>
      </c>
      <c r="F1282">
        <v>0.28097680906028311</v>
      </c>
      <c r="G1282">
        <v>0.2825392332931691</v>
      </c>
    </row>
    <row r="1283" spans="1:7" x14ac:dyDescent="0.3">
      <c r="A1283" s="1">
        <v>41676</v>
      </c>
      <c r="B1283">
        <v>1.9449300414801263</v>
      </c>
      <c r="C1283">
        <v>3.2381020028260701</v>
      </c>
      <c r="D1283">
        <v>-3.5254622239200284E-2</v>
      </c>
      <c r="E1283">
        <v>7.4187994640199317E-2</v>
      </c>
      <c r="F1283">
        <v>0.24572218682108282</v>
      </c>
      <c r="G1283">
        <v>0.26483668400456972</v>
      </c>
    </row>
    <row r="1284" spans="1:7" x14ac:dyDescent="0.3">
      <c r="A1284" s="1">
        <v>41677</v>
      </c>
      <c r="B1284">
        <v>1.9617311000487598</v>
      </c>
      <c r="C1284">
        <v>3.2785569076190701</v>
      </c>
      <c r="D1284">
        <v>2.3653846224366504E-2</v>
      </c>
      <c r="E1284">
        <v>9.5322499571702579E-2</v>
      </c>
      <c r="F1284">
        <v>0.25079950624467839</v>
      </c>
      <c r="G1284">
        <v>0.28849053022893623</v>
      </c>
    </row>
    <row r="1285" spans="1:7" x14ac:dyDescent="0.3">
      <c r="A1285" s="1">
        <v>41680</v>
      </c>
      <c r="B1285">
        <v>1.9671239046793358</v>
      </c>
      <c r="C1285">
        <v>3.28038983708392</v>
      </c>
      <c r="D1285">
        <v>-3.5598751657262007E-3</v>
      </c>
      <c r="E1285">
        <v>5.0951513593202158E-2</v>
      </c>
      <c r="F1285">
        <v>0.19564695009534638</v>
      </c>
      <c r="G1285">
        <v>0.28125814337297106</v>
      </c>
    </row>
    <row r="1286" spans="1:7" x14ac:dyDescent="0.3">
      <c r="A1286" s="1">
        <v>41681</v>
      </c>
      <c r="B1286">
        <v>1.9774079030197145</v>
      </c>
      <c r="C1286">
        <v>3.2976732896484098</v>
      </c>
      <c r="D1286">
        <v>6.9994542241111901E-3</v>
      </c>
      <c r="E1286">
        <v>5.7950967817313348E-2</v>
      </c>
      <c r="F1286">
        <v>0.17876293620828809</v>
      </c>
      <c r="G1286">
        <v>0.26381531371131484</v>
      </c>
    </row>
    <row r="1287" spans="1:7" x14ac:dyDescent="0.3">
      <c r="A1287" s="1">
        <v>41682</v>
      </c>
      <c r="B1287">
        <v>1.9798482806193922</v>
      </c>
      <c r="C1287">
        <v>3.3005479795016202</v>
      </c>
      <c r="D1287">
        <v>4.3431225353263159E-4</v>
      </c>
      <c r="E1287">
        <v>7.1584387531462124E-2</v>
      </c>
      <c r="F1287">
        <v>0.17919724846182072</v>
      </c>
      <c r="G1287">
        <v>0.24886772829594817</v>
      </c>
    </row>
    <row r="1288" spans="1:7" x14ac:dyDescent="0.3">
      <c r="A1288" s="1">
        <v>41683</v>
      </c>
      <c r="B1288">
        <v>1.9891779075835805</v>
      </c>
      <c r="C1288">
        <v>3.3270636604655102</v>
      </c>
      <c r="D1288">
        <v>1.7186053999701745E-2</v>
      </c>
      <c r="E1288">
        <v>8.0178296886891154E-2</v>
      </c>
      <c r="F1288">
        <v>0.19638330246152247</v>
      </c>
      <c r="G1288">
        <v>0.2612164883670185</v>
      </c>
    </row>
    <row r="1289" spans="1:7" x14ac:dyDescent="0.3">
      <c r="A1289" s="1">
        <v>41684</v>
      </c>
      <c r="B1289">
        <v>1.9899675883372661</v>
      </c>
      <c r="C1289">
        <v>3.32267986902764</v>
      </c>
      <c r="D1289">
        <v>-5.173472191555728E-3</v>
      </c>
      <c r="E1289">
        <v>6.3411340475948652E-2</v>
      </c>
      <c r="F1289">
        <v>0.19360976625903259</v>
      </c>
      <c r="G1289">
        <v>0.25604301617546277</v>
      </c>
    </row>
    <row r="1290" spans="1:7" x14ac:dyDescent="0.3">
      <c r="A1290" s="1">
        <v>41688</v>
      </c>
      <c r="B1290">
        <v>1.9967212692913234</v>
      </c>
      <c r="C1290">
        <v>3.3358672913473399</v>
      </c>
      <c r="D1290">
        <v>6.4337413656425646E-3</v>
      </c>
      <c r="E1290">
        <v>7.1704442206836028E-2</v>
      </c>
      <c r="F1290">
        <v>0.18723509445286668</v>
      </c>
      <c r="G1290">
        <v>0.32159346056333238</v>
      </c>
    </row>
    <row r="1291" spans="1:7" x14ac:dyDescent="0.3">
      <c r="A1291" s="1">
        <v>41689</v>
      </c>
      <c r="B1291">
        <v>1.9885363581201636</v>
      </c>
      <c r="C1291">
        <v>3.3475647860141402</v>
      </c>
      <c r="D1291">
        <v>1.9882405837960082E-2</v>
      </c>
      <c r="E1291">
        <v>9.158684804479611E-2</v>
      </c>
      <c r="F1291">
        <v>0.20711750029082676</v>
      </c>
      <c r="G1291">
        <v>0.33395933461145377</v>
      </c>
    </row>
    <row r="1292" spans="1:7" x14ac:dyDescent="0.3">
      <c r="A1292" s="1">
        <v>41690</v>
      </c>
      <c r="B1292">
        <v>1.9954964967345594</v>
      </c>
      <c r="C1292">
        <v>3.3708441932668101</v>
      </c>
      <c r="D1292">
        <v>1.6319268638274043E-2</v>
      </c>
      <c r="E1292">
        <v>0.10077881985084725</v>
      </c>
      <c r="F1292">
        <v>0.2234367689291008</v>
      </c>
      <c r="G1292">
        <v>0.35941431834367332</v>
      </c>
    </row>
    <row r="1293" spans="1:7" x14ac:dyDescent="0.3">
      <c r="A1293" s="1">
        <v>41691</v>
      </c>
      <c r="B1293">
        <v>1.9945259964992177</v>
      </c>
      <c r="C1293">
        <v>3.37551730365902</v>
      </c>
      <c r="D1293">
        <v>5.6436106275516984E-3</v>
      </c>
      <c r="E1293">
        <v>0.11525959035417532</v>
      </c>
      <c r="F1293">
        <v>0.20318549840838696</v>
      </c>
      <c r="G1293">
        <v>0.36505792897122502</v>
      </c>
    </row>
    <row r="1294" spans="1:7" x14ac:dyDescent="0.3">
      <c r="A1294" s="1">
        <v>41694</v>
      </c>
      <c r="B1294">
        <v>2.0014355015284631</v>
      </c>
      <c r="C1294">
        <v>3.4065316649653301</v>
      </c>
      <c r="D1294">
        <v>2.4104856277064712E-2</v>
      </c>
      <c r="E1294">
        <v>0.16202752163639333</v>
      </c>
      <c r="F1294">
        <v>0.20565266163634766</v>
      </c>
      <c r="G1294">
        <v>0.39260540998248405</v>
      </c>
    </row>
    <row r="1295" spans="1:7" x14ac:dyDescent="0.3">
      <c r="A1295" s="1">
        <v>41695</v>
      </c>
      <c r="B1295">
        <v>2.0001814174900874</v>
      </c>
      <c r="C1295">
        <v>3.3954875858692199</v>
      </c>
      <c r="D1295">
        <v>-9.7899950577344796E-3</v>
      </c>
      <c r="E1295">
        <v>0.15223752657865885</v>
      </c>
      <c r="F1295">
        <v>0.22724497082682182</v>
      </c>
      <c r="G1295">
        <v>0.37971285418881751</v>
      </c>
    </row>
    <row r="1296" spans="1:7" x14ac:dyDescent="0.3">
      <c r="A1296" s="1">
        <v>41696</v>
      </c>
      <c r="B1296">
        <v>2.0012234682625669</v>
      </c>
      <c r="C1296">
        <v>3.39580087850219</v>
      </c>
      <c r="D1296">
        <v>-7.2875813950945556E-4</v>
      </c>
      <c r="E1296">
        <v>0.16848827411798917</v>
      </c>
      <c r="F1296">
        <v>0.22651621268731237</v>
      </c>
      <c r="G1296">
        <v>0.37898409604930805</v>
      </c>
    </row>
    <row r="1297" spans="1:7" x14ac:dyDescent="0.3">
      <c r="A1297" s="1">
        <v>41697</v>
      </c>
      <c r="B1297">
        <v>2.0074643774914014</v>
      </c>
      <c r="C1297">
        <v>3.39819845708683</v>
      </c>
      <c r="D1297">
        <v>-3.8433306441945092E-3</v>
      </c>
      <c r="E1297">
        <v>0.13691740799040808</v>
      </c>
      <c r="F1297">
        <v>0.22267288204311786</v>
      </c>
      <c r="G1297">
        <v>0.37274547061509322</v>
      </c>
    </row>
    <row r="1298" spans="1:7" x14ac:dyDescent="0.3">
      <c r="A1298" s="1">
        <v>41698</v>
      </c>
      <c r="B1298">
        <v>2.004958291566191</v>
      </c>
      <c r="C1298">
        <v>3.3761193663588198</v>
      </c>
      <c r="D1298">
        <v>-1.9573004802799776E-2</v>
      </c>
      <c r="E1298">
        <v>0.12504330223035742</v>
      </c>
      <c r="F1298">
        <v>0.21826592877578088</v>
      </c>
      <c r="G1298">
        <v>0.35317246581229345</v>
      </c>
    </row>
    <row r="1299" spans="1:7" x14ac:dyDescent="0.3">
      <c r="A1299" s="1">
        <v>41701</v>
      </c>
      <c r="B1299">
        <v>1.9977785741674934</v>
      </c>
      <c r="C1299">
        <v>3.3672219570238702</v>
      </c>
      <c r="D1299">
        <v>-1.7176919362520415E-3</v>
      </c>
      <c r="E1299">
        <v>4.2387545609922306E-2</v>
      </c>
      <c r="F1299">
        <v>0.18436473709561918</v>
      </c>
      <c r="G1299">
        <v>0.34508750890913431</v>
      </c>
    </row>
    <row r="1300" spans="1:7" x14ac:dyDescent="0.3">
      <c r="A1300" s="1">
        <v>41702</v>
      </c>
      <c r="B1300">
        <v>2.0150853158992179</v>
      </c>
      <c r="C1300">
        <v>3.3948559594067</v>
      </c>
      <c r="D1300">
        <v>1.0327260651105341E-2</v>
      </c>
      <c r="E1300">
        <v>5.2714806261027647E-2</v>
      </c>
      <c r="F1300">
        <v>0.18191490427350265</v>
      </c>
      <c r="G1300">
        <v>0.32678296330466372</v>
      </c>
    </row>
    <row r="1301" spans="1:7" x14ac:dyDescent="0.3">
      <c r="A1301" s="1">
        <v>41703</v>
      </c>
      <c r="B1301">
        <v>2.0164630522907112</v>
      </c>
      <c r="C1301">
        <v>3.4113686787192301</v>
      </c>
      <c r="D1301">
        <v>1.5134982921036766E-2</v>
      </c>
      <c r="E1301">
        <v>6.6531464583290845E-2</v>
      </c>
      <c r="F1301">
        <v>0.19704988719453942</v>
      </c>
      <c r="G1301">
        <v>0.33296931978344535</v>
      </c>
    </row>
    <row r="1302" spans="1:7" x14ac:dyDescent="0.3">
      <c r="A1302" s="1">
        <v>41704</v>
      </c>
      <c r="B1302">
        <v>2.0151220038964182</v>
      </c>
      <c r="C1302">
        <v>3.4012364935487298</v>
      </c>
      <c r="D1302">
        <v>-8.7911367762072423E-3</v>
      </c>
      <c r="E1302">
        <v>4.9691685647574868E-2</v>
      </c>
      <c r="F1302">
        <v>0.18825875041833218</v>
      </c>
      <c r="G1302">
        <v>0.33866471512745067</v>
      </c>
    </row>
    <row r="1303" spans="1:7" x14ac:dyDescent="0.3">
      <c r="A1303" s="1">
        <v>41705</v>
      </c>
      <c r="B1303">
        <v>2.011459700788726</v>
      </c>
      <c r="C1303">
        <v>3.3882497405094099</v>
      </c>
      <c r="D1303">
        <v>-9.3244499316278429E-3</v>
      </c>
      <c r="E1303">
        <v>4.8363456135539717E-2</v>
      </c>
      <c r="F1303">
        <v>0.15478380832415484</v>
      </c>
      <c r="G1303">
        <v>0.32934026519582282</v>
      </c>
    </row>
    <row r="1304" spans="1:7" x14ac:dyDescent="0.3">
      <c r="A1304" s="1">
        <v>41708</v>
      </c>
      <c r="B1304">
        <v>2.0110514232413417</v>
      </c>
      <c r="C1304">
        <v>3.3987743898614702</v>
      </c>
      <c r="D1304">
        <v>1.0932926899444695E-2</v>
      </c>
      <c r="E1304">
        <v>7.0897159049818192E-2</v>
      </c>
      <c r="F1304">
        <v>0.14701762001462049</v>
      </c>
      <c r="G1304">
        <v>0.29925714280056992</v>
      </c>
    </row>
    <row r="1305" spans="1:7" x14ac:dyDescent="0.3">
      <c r="A1305" s="1">
        <v>41709</v>
      </c>
      <c r="B1305">
        <v>2.0047423559823629</v>
      </c>
      <c r="C1305">
        <v>3.3809292961264101</v>
      </c>
      <c r="D1305">
        <v>-1.1536026476081318E-2</v>
      </c>
      <c r="E1305">
        <v>5.9361132573736874E-2</v>
      </c>
      <c r="F1305">
        <v>0.11387252133266523</v>
      </c>
      <c r="G1305">
        <v>0.29630209394156948</v>
      </c>
    </row>
    <row r="1306" spans="1:7" x14ac:dyDescent="0.3">
      <c r="A1306" s="1">
        <v>41710</v>
      </c>
      <c r="B1306">
        <v>2.0084826070403468</v>
      </c>
      <c r="C1306">
        <v>3.3898161495972601</v>
      </c>
      <c r="D1306">
        <v>5.1466024128661303E-3</v>
      </c>
      <c r="E1306">
        <v>6.8067610152329205E-2</v>
      </c>
      <c r="F1306">
        <v>0.11901912374553136</v>
      </c>
      <c r="G1306">
        <v>0.26371456024767559</v>
      </c>
    </row>
    <row r="1307" spans="1:7" x14ac:dyDescent="0.3">
      <c r="A1307" s="1">
        <v>41711</v>
      </c>
      <c r="B1307">
        <v>1.9938243790114685</v>
      </c>
      <c r="C1307">
        <v>3.3715250768794198</v>
      </c>
      <c r="D1307">
        <v>-3.632844688961967E-3</v>
      </c>
      <c r="E1307">
        <v>5.7435311239256048E-2</v>
      </c>
      <c r="F1307">
        <v>0.1153862790565694</v>
      </c>
      <c r="G1307">
        <v>0.23619824744754414</v>
      </c>
    </row>
    <row r="1308" spans="1:7" x14ac:dyDescent="0.3">
      <c r="A1308" s="1">
        <v>41712</v>
      </c>
      <c r="B1308">
        <v>1.9902926710931732</v>
      </c>
      <c r="C1308">
        <v>3.3613360246726001</v>
      </c>
      <c r="D1308">
        <v>-6.6573442885244916E-3</v>
      </c>
      <c r="E1308">
        <v>5.0343654697198925E-2</v>
      </c>
      <c r="F1308">
        <v>0.12192804222866105</v>
      </c>
      <c r="G1308">
        <v>0.22954090315901965</v>
      </c>
    </row>
    <row r="1309" spans="1:7" x14ac:dyDescent="0.3">
      <c r="A1309" s="1">
        <v>41715</v>
      </c>
      <c r="B1309">
        <v>1.9983980231925313</v>
      </c>
      <c r="C1309">
        <v>3.3681759797105602</v>
      </c>
      <c r="D1309">
        <v>-1.2653970613980547E-3</v>
      </c>
      <c r="E1309">
        <v>3.7065675827654854E-2</v>
      </c>
      <c r="F1309">
        <v>0.1030404945110539</v>
      </c>
      <c r="G1309">
        <v>0.22025423620079687</v>
      </c>
    </row>
    <row r="1310" spans="1:7" x14ac:dyDescent="0.3">
      <c r="A1310" s="1">
        <v>41716</v>
      </c>
      <c r="B1310">
        <v>2.010788348127778</v>
      </c>
      <c r="C1310">
        <v>3.3838272012395101</v>
      </c>
      <c r="D1310">
        <v>3.2608965937033219E-3</v>
      </c>
      <c r="E1310">
        <v>4.0326572421358176E-2</v>
      </c>
      <c r="F1310">
        <v>0.10559727326255164</v>
      </c>
      <c r="G1310">
        <v>0.23017896401958193</v>
      </c>
    </row>
    <row r="1311" spans="1:7" x14ac:dyDescent="0.3">
      <c r="A1311" s="1">
        <v>41717</v>
      </c>
      <c r="B1311">
        <v>2.004837577571851</v>
      </c>
      <c r="C1311">
        <v>3.3694320507107598</v>
      </c>
      <c r="D1311">
        <v>-8.4443799728233238E-3</v>
      </c>
      <c r="E1311">
        <v>3.1882192448534852E-2</v>
      </c>
      <c r="F1311">
        <v>9.7152893289728315E-2</v>
      </c>
      <c r="G1311">
        <v>0.21862924498782821</v>
      </c>
    </row>
    <row r="1312" spans="1:7" x14ac:dyDescent="0.3">
      <c r="A1312" s="1">
        <v>41718</v>
      </c>
      <c r="B1312">
        <v>2.0075476962749592</v>
      </c>
      <c r="C1312">
        <v>3.3513083922565499</v>
      </c>
      <c r="D1312">
        <v>-2.0833777157318156E-2</v>
      </c>
      <c r="E1312">
        <v>4.6146739255741309E-3</v>
      </c>
      <c r="F1312">
        <v>7.6319116132410159E-2</v>
      </c>
      <c r="G1312">
        <v>0.19184976837844081</v>
      </c>
    </row>
    <row r="1313" spans="1:7" x14ac:dyDescent="0.3">
      <c r="A1313" s="1">
        <v>41719</v>
      </c>
      <c r="B1313">
        <v>1.9976593876707662</v>
      </c>
      <c r="C1313">
        <v>3.3481309545582199</v>
      </c>
      <c r="D1313">
        <v>6.7108709058629756E-3</v>
      </c>
      <c r="E1313">
        <v>-8.5568610065229755E-3</v>
      </c>
      <c r="F1313">
        <v>8.3029987038273134E-2</v>
      </c>
      <c r="G1313">
        <v>0.19856063928430379</v>
      </c>
    </row>
    <row r="1314" spans="1:7" x14ac:dyDescent="0.3">
      <c r="A1314" s="1">
        <v>41722</v>
      </c>
      <c r="B1314">
        <v>1.9858048835494371</v>
      </c>
      <c r="C1314">
        <v>3.3122063292492698</v>
      </c>
      <c r="D1314">
        <v>-2.4070121187620863E-2</v>
      </c>
      <c r="E1314">
        <v>-5.458986145996958E-2</v>
      </c>
      <c r="F1314">
        <v>6.5671794486500623E-2</v>
      </c>
      <c r="G1314">
        <v>0.13611913280651944</v>
      </c>
    </row>
    <row r="1315" spans="1:7" x14ac:dyDescent="0.3">
      <c r="A1315" s="1">
        <v>41723</v>
      </c>
      <c r="B1315">
        <v>1.9876675952367462</v>
      </c>
      <c r="C1315">
        <v>3.31716131778325</v>
      </c>
      <c r="D1315">
        <v>3.092276846671016E-3</v>
      </c>
      <c r="E1315">
        <v>-5.1497584613298564E-2</v>
      </c>
      <c r="F1315">
        <v>8.6425080746030059E-2</v>
      </c>
      <c r="G1315">
        <v>0.13921140965319045</v>
      </c>
    </row>
    <row r="1316" spans="1:7" x14ac:dyDescent="0.3">
      <c r="A1316" s="1">
        <v>41724</v>
      </c>
      <c r="B1316">
        <v>1.9732308497262627</v>
      </c>
      <c r="C1316">
        <v>3.26109060672839</v>
      </c>
      <c r="D1316">
        <v>-4.1633965544376483E-2</v>
      </c>
      <c r="E1316">
        <v>-0.11723640643473976</v>
      </c>
      <c r="F1316">
        <v>4.4791115201653575E-2</v>
      </c>
      <c r="G1316">
        <v>8.8416255201607896E-2</v>
      </c>
    </row>
    <row r="1317" spans="1:7" x14ac:dyDescent="0.3">
      <c r="A1317" s="1">
        <v>41725</v>
      </c>
      <c r="B1317">
        <v>1.9678613214021832</v>
      </c>
      <c r="C1317">
        <v>3.2650292292123302</v>
      </c>
      <c r="D1317">
        <v>9.3081508080197217E-3</v>
      </c>
      <c r="E1317">
        <v>-9.8138260568985558E-2</v>
      </c>
      <c r="F1317">
        <v>5.4099266009673297E-2</v>
      </c>
      <c r="G1317">
        <v>0.12910671025783627</v>
      </c>
    </row>
    <row r="1318" spans="1:7" x14ac:dyDescent="0.3">
      <c r="A1318" s="1">
        <v>41726</v>
      </c>
      <c r="B1318">
        <v>1.9689519177764376</v>
      </c>
      <c r="C1318">
        <v>3.2519530234571201</v>
      </c>
      <c r="D1318">
        <v>-1.4166802129464529E-2</v>
      </c>
      <c r="E1318">
        <v>-0.11157630455894063</v>
      </c>
      <c r="F1318">
        <v>5.6911969559048536E-2</v>
      </c>
      <c r="G1318">
        <v>0.11493990812837174</v>
      </c>
    </row>
    <row r="1319" spans="1:7" x14ac:dyDescent="0.3">
      <c r="A1319" s="1">
        <v>41729</v>
      </c>
      <c r="B1319">
        <v>1.9793007262562723</v>
      </c>
      <c r="C1319">
        <v>3.25820960189801</v>
      </c>
      <c r="D1319">
        <v>-4.0922300389447663E-3</v>
      </c>
      <c r="E1319">
        <v>-9.2252199150891112E-2</v>
      </c>
      <c r="F1319">
        <v>-3.2285557024077427E-2</v>
      </c>
      <c r="G1319">
        <v>0.10696337716678173</v>
      </c>
    </row>
    <row r="1320" spans="1:7" x14ac:dyDescent="0.3">
      <c r="A1320" s="1">
        <v>41730</v>
      </c>
      <c r="B1320">
        <v>1.9956113649532758</v>
      </c>
      <c r="C1320">
        <v>3.2863362184485898</v>
      </c>
      <c r="D1320">
        <v>1.1815977853576243E-2</v>
      </c>
      <c r="E1320">
        <v>-8.0436221297314869E-2</v>
      </c>
      <c r="F1320">
        <v>-3.6330983751140522E-2</v>
      </c>
      <c r="G1320">
        <v>0.11877935502035797</v>
      </c>
    </row>
    <row r="1321" spans="1:7" x14ac:dyDescent="0.3">
      <c r="A1321" s="1">
        <v>41731</v>
      </c>
      <c r="B1321">
        <v>1.9975822057808026</v>
      </c>
      <c r="C1321">
        <v>3.2835794956115198</v>
      </c>
      <c r="D1321">
        <v>-4.7275636645967012E-3</v>
      </c>
      <c r="E1321">
        <v>-8.3446093025659529E-2</v>
      </c>
      <c r="F1321">
        <v>-4.1058547415737223E-2</v>
      </c>
      <c r="G1321">
        <v>0.10091864406995965</v>
      </c>
    </row>
    <row r="1322" spans="1:7" x14ac:dyDescent="0.3">
      <c r="A1322" s="1">
        <v>41732</v>
      </c>
      <c r="B1322">
        <v>1.9884868138377714</v>
      </c>
      <c r="C1322">
        <v>3.2425872201472501</v>
      </c>
      <c r="D1322">
        <v>-3.1896883521238539E-2</v>
      </c>
      <c r="E1322">
        <v>-0.12567023719800341</v>
      </c>
      <c r="F1322">
        <v>-7.2955430936975763E-2</v>
      </c>
      <c r="G1322">
        <v>5.6244667075499244E-2</v>
      </c>
    </row>
    <row r="1323" spans="1:7" x14ac:dyDescent="0.3">
      <c r="A1323" s="1">
        <v>41733</v>
      </c>
      <c r="B1323">
        <v>1.9621842645668854</v>
      </c>
      <c r="C1323">
        <v>3.2053881722709798</v>
      </c>
      <c r="D1323">
        <v>-1.089649860538433E-2</v>
      </c>
      <c r="E1323">
        <v>-0.15170171872442451</v>
      </c>
      <c r="F1323">
        <v>-8.5170254141133661E-2</v>
      </c>
      <c r="G1323">
        <v>4.5348168470114913E-2</v>
      </c>
    </row>
    <row r="1324" spans="1:7" x14ac:dyDescent="0.3">
      <c r="A1324" s="1">
        <v>41736</v>
      </c>
      <c r="B1324">
        <v>1.9504923623776831</v>
      </c>
      <c r="C1324">
        <v>3.2011880468685199</v>
      </c>
      <c r="D1324">
        <v>7.491776786742399E-3</v>
      </c>
      <c r="E1324">
        <v>-0.12609435522984702</v>
      </c>
      <c r="F1324">
        <v>-4.247627685510702E-2</v>
      </c>
      <c r="G1324">
        <v>3.1711717785092297E-2</v>
      </c>
    </row>
    <row r="1325" spans="1:7" x14ac:dyDescent="0.3">
      <c r="A1325" s="1">
        <v>41737</v>
      </c>
      <c r="B1325">
        <v>1.95860696517168</v>
      </c>
      <c r="C1325">
        <v>3.21336189828512</v>
      </c>
      <c r="D1325">
        <v>4.0592486226032065E-3</v>
      </c>
      <c r="E1325">
        <v>-0.12203510660724382</v>
      </c>
      <c r="F1325">
        <v>-6.2070874456870317E-2</v>
      </c>
      <c r="G1325">
        <v>3.3251625114832262E-2</v>
      </c>
    </row>
    <row r="1326" spans="1:7" x14ac:dyDescent="0.3">
      <c r="A1326" s="1">
        <v>41738</v>
      </c>
      <c r="B1326">
        <v>1.9757004528290372</v>
      </c>
      <c r="C1326">
        <v>3.2587787439435401</v>
      </c>
      <c r="D1326">
        <v>2.8323358001062893E-2</v>
      </c>
      <c r="E1326">
        <v>-0.10464467550562562</v>
      </c>
      <c r="F1326">
        <v>-3.3747516455807425E-2</v>
      </c>
      <c r="G1326">
        <v>4.237294450899487E-2</v>
      </c>
    </row>
    <row r="1327" spans="1:7" x14ac:dyDescent="0.3">
      <c r="A1327" s="1">
        <v>41739</v>
      </c>
      <c r="B1327">
        <v>1.9441878580985561</v>
      </c>
      <c r="C1327">
        <v>3.2089258062509498</v>
      </c>
      <c r="D1327">
        <v>-1.834034296210918E-2</v>
      </c>
      <c r="E1327">
        <v>-0.11144899199165348</v>
      </c>
      <c r="F1327">
        <v>-5.2087859417916604E-2</v>
      </c>
      <c r="G1327">
        <v>2.4235293410117542E-3</v>
      </c>
    </row>
    <row r="1328" spans="1:7" x14ac:dyDescent="0.3">
      <c r="A1328" s="1">
        <v>41740</v>
      </c>
      <c r="B1328">
        <v>1.9306835041901005</v>
      </c>
      <c r="C1328">
        <v>3.1904358495415299</v>
      </c>
      <c r="D1328">
        <v>-4.9856028009642728E-3</v>
      </c>
      <c r="E1328">
        <v>-0.12158119720548388</v>
      </c>
      <c r="F1328">
        <v>-5.3513587053154676E-2</v>
      </c>
      <c r="G1328">
        <v>-2.5620734599525186E-3</v>
      </c>
    </row>
    <row r="1329" spans="1:7" x14ac:dyDescent="0.3">
      <c r="A1329" s="1">
        <v>41743</v>
      </c>
      <c r="B1329">
        <v>1.9364074687578929</v>
      </c>
      <c r="C1329">
        <v>3.1874725268970501</v>
      </c>
      <c r="D1329">
        <v>-8.6872872122722988E-3</v>
      </c>
      <c r="E1329">
        <v>-0.11997829544026972</v>
      </c>
      <c r="F1329">
        <v>-8.6820694742772542E-2</v>
      </c>
      <c r="G1329">
        <v>-6.6423978558813879E-3</v>
      </c>
    </row>
    <row r="1330" spans="1:7" x14ac:dyDescent="0.3">
      <c r="A1330" s="1">
        <v>41744</v>
      </c>
      <c r="B1330">
        <v>1.9392547301461756</v>
      </c>
      <c r="C1330">
        <v>3.19566247597955</v>
      </c>
      <c r="D1330">
        <v>5.3426876942173074E-3</v>
      </c>
      <c r="E1330">
        <v>-0.11463560774605241</v>
      </c>
      <c r="F1330">
        <v>-7.6304534856999506E-2</v>
      </c>
      <c r="G1330">
        <v>-1.2893194381050854E-2</v>
      </c>
    </row>
    <row r="1331" spans="1:7" x14ac:dyDescent="0.3">
      <c r="A1331" s="1">
        <v>41745</v>
      </c>
      <c r="B1331">
        <v>1.9520794300354547</v>
      </c>
      <c r="C1331">
        <v>3.2040780194444398</v>
      </c>
      <c r="D1331">
        <v>-4.4091564243893266E-3</v>
      </c>
      <c r="E1331">
        <v>-0.11777936710904369</v>
      </c>
      <c r="F1331">
        <v>-8.0713691281388833E-2</v>
      </c>
      <c r="G1331">
        <v>-1.4738872597989783E-2</v>
      </c>
    </row>
    <row r="1332" spans="1:7" x14ac:dyDescent="0.3">
      <c r="A1332" s="1">
        <v>41746</v>
      </c>
      <c r="B1332">
        <v>1.9543503486023743</v>
      </c>
      <c r="C1332">
        <v>3.20387876398466</v>
      </c>
      <c r="D1332">
        <v>-2.4701740266994676E-3</v>
      </c>
      <c r="E1332">
        <v>-0.12351043772944648</v>
      </c>
      <c r="F1332">
        <v>-8.3183865308088301E-2</v>
      </c>
      <c r="G1332">
        <v>-1.7913164466894838E-2</v>
      </c>
    </row>
    <row r="1333" spans="1:7" x14ac:dyDescent="0.3">
      <c r="A1333" s="1">
        <v>41750</v>
      </c>
      <c r="B1333">
        <v>1.9606859092395554</v>
      </c>
      <c r="C1333">
        <v>3.2235189699535001</v>
      </c>
      <c r="D1333">
        <v>1.3304645331658982E-2</v>
      </c>
      <c r="E1333">
        <v>-8.763850617350899E-2</v>
      </c>
      <c r="F1333">
        <v>-0.11251463581830601</v>
      </c>
      <c r="G1333">
        <v>-1.1735815967458763E-2</v>
      </c>
    </row>
    <row r="1334" spans="1:7" x14ac:dyDescent="0.3">
      <c r="A1334" s="1">
        <v>41751</v>
      </c>
      <c r="B1334">
        <v>1.9703226152161024</v>
      </c>
      <c r="C1334">
        <v>3.2457175224850201</v>
      </c>
      <c r="D1334">
        <v>1.2561846554973055E-2</v>
      </c>
      <c r="E1334">
        <v>-7.5076659618535935E-2</v>
      </c>
      <c r="F1334">
        <v>-0.10559639989088465</v>
      </c>
      <c r="G1334">
        <v>9.6631904632906718E-3</v>
      </c>
    </row>
    <row r="1335" spans="1:7" x14ac:dyDescent="0.3">
      <c r="A1335" s="1">
        <v>41752</v>
      </c>
      <c r="B1335">
        <v>1.9620001839863201</v>
      </c>
      <c r="C1335">
        <v>3.2203684364393399</v>
      </c>
      <c r="D1335">
        <v>-1.7026654815897935E-2</v>
      </c>
      <c r="E1335">
        <v>-6.8033193246813006E-2</v>
      </c>
      <c r="F1335">
        <v>-0.12262305470678259</v>
      </c>
      <c r="G1335">
        <v>-2.3613987603123832E-3</v>
      </c>
    </row>
    <row r="1336" spans="1:7" x14ac:dyDescent="0.3">
      <c r="A1336" s="1">
        <v>41753</v>
      </c>
      <c r="B1336">
        <v>1.9671648669646382</v>
      </c>
      <c r="C1336">
        <v>3.2141268801983598</v>
      </c>
      <c r="D1336">
        <v>-1.1406239219298175E-2</v>
      </c>
      <c r="E1336">
        <v>-8.2531709312782198E-2</v>
      </c>
      <c r="F1336">
        <v>-0.13402929392608076</v>
      </c>
      <c r="G1336">
        <v>3.8933714332478608E-3</v>
      </c>
    </row>
    <row r="1337" spans="1:7" x14ac:dyDescent="0.3">
      <c r="A1337" s="1">
        <v>41754</v>
      </c>
      <c r="B1337">
        <v>1.9494648253893052</v>
      </c>
      <c r="C1337">
        <v>3.16160996220529</v>
      </c>
      <c r="D1337">
        <v>-3.4816876417736786E-2</v>
      </c>
      <c r="E1337">
        <v>-7.5714620186142501E-2</v>
      </c>
      <c r="F1337">
        <v>-0.19295102662088226</v>
      </c>
      <c r="G1337">
        <v>-3.0923504984488925E-2</v>
      </c>
    </row>
    <row r="1338" spans="1:7" x14ac:dyDescent="0.3">
      <c r="A1338" s="1">
        <v>41757</v>
      </c>
      <c r="B1338">
        <v>1.9491801228844112</v>
      </c>
      <c r="C1338">
        <v>3.1451628865488499</v>
      </c>
      <c r="D1338">
        <v>-1.6162373151546117E-2</v>
      </c>
      <c r="E1338">
        <v>-8.701834201624381E-2</v>
      </c>
      <c r="F1338">
        <v>-0.19475131593098993</v>
      </c>
      <c r="G1338">
        <v>-5.7833907940581852E-2</v>
      </c>
    </row>
    <row r="1339" spans="1:7" x14ac:dyDescent="0.3">
      <c r="A1339" s="1">
        <v>41758</v>
      </c>
      <c r="B1339">
        <v>1.9563066756691727</v>
      </c>
      <c r="C1339">
        <v>3.1658128348297301</v>
      </c>
      <c r="D1339">
        <v>1.3523395496118695E-2</v>
      </c>
      <c r="E1339">
        <v>-7.3494946520125115E-2</v>
      </c>
      <c r="F1339">
        <v>-0.16165491563207146</v>
      </c>
      <c r="G1339">
        <v>-3.6611613401714038E-2</v>
      </c>
    </row>
    <row r="1340" spans="1:7" x14ac:dyDescent="0.3">
      <c r="A1340" s="1">
        <v>41759</v>
      </c>
      <c r="B1340">
        <v>1.9589885672192269</v>
      </c>
      <c r="C1340">
        <v>3.1743287970806802</v>
      </c>
      <c r="D1340">
        <v>5.8340707008959214E-3</v>
      </c>
      <c r="E1340">
        <v>-6.3568645780284427E-2</v>
      </c>
      <c r="F1340">
        <v>-0.15582084493117554</v>
      </c>
      <c r="G1340">
        <v>-9.5854202804361854E-2</v>
      </c>
    </row>
    <row r="1341" spans="1:7" x14ac:dyDescent="0.3">
      <c r="A1341" s="1">
        <v>41760</v>
      </c>
      <c r="B1341">
        <v>1.9621164804618312</v>
      </c>
      <c r="C1341">
        <v>3.1937322389886398</v>
      </c>
      <c r="D1341">
        <v>1.627552866535531E-2</v>
      </c>
      <c r="E1341">
        <v>-5.910909496850536E-2</v>
      </c>
      <c r="F1341">
        <v>-0.13954531626582023</v>
      </c>
      <c r="G1341">
        <v>-9.5440078719645882E-2</v>
      </c>
    </row>
    <row r="1342" spans="1:7" x14ac:dyDescent="0.3">
      <c r="A1342" s="1">
        <v>41761</v>
      </c>
      <c r="B1342">
        <v>1.9612559441429616</v>
      </c>
      <c r="C1342">
        <v>3.1726988039293</v>
      </c>
      <c r="D1342">
        <v>-2.0172898740470124E-2</v>
      </c>
      <c r="E1342">
        <v>-7.4554430044378783E-2</v>
      </c>
      <c r="F1342">
        <v>-0.15800052307003831</v>
      </c>
      <c r="G1342">
        <v>-0.11561297746011601</v>
      </c>
    </row>
    <row r="1343" spans="1:7" x14ac:dyDescent="0.3">
      <c r="A1343" s="1">
        <v>41764</v>
      </c>
      <c r="B1343">
        <v>1.9646837435832323</v>
      </c>
      <c r="C1343">
        <v>3.1797000896383198</v>
      </c>
      <c r="D1343">
        <v>3.5734862687490931E-3</v>
      </c>
      <c r="E1343">
        <v>-2.818756164900682E-2</v>
      </c>
      <c r="F1343">
        <v>-0.17109814359722408</v>
      </c>
      <c r="G1343">
        <v>-0.12140645794964922</v>
      </c>
    </row>
    <row r="1344" spans="1:7" x14ac:dyDescent="0.3">
      <c r="A1344" s="1">
        <v>41765</v>
      </c>
      <c r="B1344">
        <v>1.9507398983782318</v>
      </c>
      <c r="C1344">
        <v>3.1372838647024599</v>
      </c>
      <c r="D1344">
        <v>-2.8472379730859476E-2</v>
      </c>
      <c r="E1344">
        <v>-5.6659941379866297E-2</v>
      </c>
      <c r="F1344">
        <v>-0.19024607339645572</v>
      </c>
      <c r="G1344">
        <v>-0.141882617260916</v>
      </c>
    </row>
    <row r="1345" spans="1:7" x14ac:dyDescent="0.3">
      <c r="A1345" s="1">
        <v>41766</v>
      </c>
      <c r="B1345">
        <v>1.9475269851250578</v>
      </c>
      <c r="C1345">
        <v>3.1120407150237601</v>
      </c>
      <c r="D1345">
        <v>-2.2030236425525818E-2</v>
      </c>
      <c r="E1345">
        <v>-8.6181954592134513E-2</v>
      </c>
      <c r="F1345">
        <v>-0.21227630982198153</v>
      </c>
      <c r="G1345">
        <v>-0.12865823144724153</v>
      </c>
    </row>
    <row r="1346" spans="1:7" x14ac:dyDescent="0.3">
      <c r="A1346" s="1">
        <v>41767</v>
      </c>
      <c r="B1346">
        <v>1.9435438332674186</v>
      </c>
      <c r="C1346">
        <v>3.10127006489803</v>
      </c>
      <c r="D1346">
        <v>-6.7874982680908857E-3</v>
      </c>
      <c r="E1346">
        <v>-9.7028701482828605E-2</v>
      </c>
      <c r="F1346">
        <v>-0.21906380809007242</v>
      </c>
      <c r="G1346">
        <v>-0.15909957593969892</v>
      </c>
    </row>
    <row r="1347" spans="1:7" x14ac:dyDescent="0.3">
      <c r="A1347" s="1">
        <v>41768</v>
      </c>
      <c r="B1347">
        <v>1.948559032477287</v>
      </c>
      <c r="C1347">
        <v>3.10701358405858</v>
      </c>
      <c r="D1347">
        <v>7.283199506815663E-4</v>
      </c>
      <c r="E1347">
        <v>-0.12462373953320993</v>
      </c>
      <c r="F1347">
        <v>-0.22926841503883555</v>
      </c>
      <c r="G1347">
        <v>-0.15837125598901736</v>
      </c>
    </row>
    <row r="1348" spans="1:7" x14ac:dyDescent="0.3">
      <c r="A1348" s="1">
        <v>41771</v>
      </c>
      <c r="B1348">
        <v>1.9660843378905257</v>
      </c>
      <c r="C1348">
        <v>3.1418203978402901</v>
      </c>
      <c r="D1348">
        <v>1.7281508368471421E-2</v>
      </c>
      <c r="E1348">
        <v>-8.4016285401665058E-2</v>
      </c>
      <c r="F1348">
        <v>-0.20196463791818697</v>
      </c>
      <c r="G1348">
        <v>-0.14452932667893092</v>
      </c>
    </row>
    <row r="1349" spans="1:7" x14ac:dyDescent="0.3">
      <c r="A1349" s="1">
        <v>41772</v>
      </c>
      <c r="B1349">
        <v>1.9627751998167566</v>
      </c>
      <c r="C1349">
        <v>3.1393491028026599</v>
      </c>
      <c r="D1349">
        <v>8.3784303613887445E-4</v>
      </c>
      <c r="E1349">
        <v>-8.3178442365526184E-2</v>
      </c>
      <c r="F1349">
        <v>-0.19446945059352361</v>
      </c>
      <c r="G1349">
        <v>-0.14412579589632468</v>
      </c>
    </row>
    <row r="1350" spans="1:7" x14ac:dyDescent="0.3">
      <c r="A1350" s="1">
        <v>41773</v>
      </c>
      <c r="B1350">
        <v>1.9555972422591568</v>
      </c>
      <c r="C1350">
        <v>3.1398416514850198</v>
      </c>
      <c r="D1350">
        <v>7.6705062399597956E-3</v>
      </c>
      <c r="E1350">
        <v>-6.682064891329409E-2</v>
      </c>
      <c r="F1350">
        <v>-0.18679894435356381</v>
      </c>
      <c r="G1350">
        <v>-0.15364134365606663</v>
      </c>
    </row>
    <row r="1351" spans="1:7" x14ac:dyDescent="0.3">
      <c r="A1351" s="1">
        <v>41774</v>
      </c>
      <c r="B1351">
        <v>1.9479251969951354</v>
      </c>
      <c r="C1351">
        <v>3.1294252639604898</v>
      </c>
      <c r="D1351">
        <v>-2.7443422605086809E-3</v>
      </c>
      <c r="E1351">
        <v>-7.4907678868020078E-2</v>
      </c>
      <c r="F1351">
        <v>-0.18954328661407249</v>
      </c>
      <c r="G1351">
        <v>-0.15121221372501958</v>
      </c>
    </row>
    <row r="1352" spans="1:7" x14ac:dyDescent="0.3">
      <c r="A1352" s="1">
        <v>41775</v>
      </c>
      <c r="B1352">
        <v>1.9531458857913551</v>
      </c>
      <c r="C1352">
        <v>3.1290731620191798</v>
      </c>
      <c r="D1352">
        <v>-5.5727907375295871E-3</v>
      </c>
      <c r="E1352">
        <v>-7.6071313181160338E-2</v>
      </c>
      <c r="F1352">
        <v>-0.19385068029020402</v>
      </c>
      <c r="G1352">
        <v>-0.15678500446254917</v>
      </c>
    </row>
    <row r="1353" spans="1:7" x14ac:dyDescent="0.3">
      <c r="A1353" s="1">
        <v>41778</v>
      </c>
      <c r="B1353">
        <v>1.9617190287951898</v>
      </c>
      <c r="C1353">
        <v>3.1397995460441201</v>
      </c>
      <c r="D1353">
        <v>2.1532410211055897E-3</v>
      </c>
      <c r="E1353">
        <v>-7.1447898133355281E-2</v>
      </c>
      <c r="F1353">
        <v>-0.16568017873266028</v>
      </c>
      <c r="G1353">
        <v>-0.16106550480708615</v>
      </c>
    </row>
    <row r="1354" spans="1:7" x14ac:dyDescent="0.3">
      <c r="A1354" s="1">
        <v>41779</v>
      </c>
      <c r="B1354">
        <v>1.9546848330792299</v>
      </c>
      <c r="C1354">
        <v>3.1305447445493102</v>
      </c>
      <c r="D1354">
        <v>-2.2206057788500821E-3</v>
      </c>
      <c r="E1354">
        <v>-7.3668503912205363E-2</v>
      </c>
      <c r="F1354">
        <v>-0.17461165541737333</v>
      </c>
      <c r="G1354">
        <v>-0.18316851642389631</v>
      </c>
    </row>
    <row r="1355" spans="1:7" x14ac:dyDescent="0.3">
      <c r="A1355" s="1">
        <v>41780</v>
      </c>
      <c r="B1355">
        <v>1.9631068786142523</v>
      </c>
      <c r="C1355">
        <v>3.1488673780051299</v>
      </c>
      <c r="D1355">
        <v>9.900587920797399E-3</v>
      </c>
      <c r="E1355">
        <v>-7.7072561323066946E-2</v>
      </c>
      <c r="F1355">
        <v>-0.16471106749657594</v>
      </c>
      <c r="G1355">
        <v>-0.18958719714137295</v>
      </c>
    </row>
    <row r="1356" spans="1:7" x14ac:dyDescent="0.3">
      <c r="A1356" s="1">
        <v>41781</v>
      </c>
      <c r="B1356">
        <v>1.9686101837225864</v>
      </c>
      <c r="C1356">
        <v>3.1531402433851698</v>
      </c>
      <c r="D1356">
        <v>-1.2304397282942858E-3</v>
      </c>
      <c r="E1356">
        <v>-9.0864847606334287E-2</v>
      </c>
      <c r="F1356">
        <v>-0.16594150722487022</v>
      </c>
      <c r="G1356">
        <v>-0.19646124749721894</v>
      </c>
    </row>
    <row r="1357" spans="1:7" x14ac:dyDescent="0.3">
      <c r="A1357" s="1">
        <v>41782</v>
      </c>
      <c r="B1357">
        <v>1.9761568980444784</v>
      </c>
      <c r="C1357">
        <v>3.16669152062346</v>
      </c>
      <c r="D1357">
        <v>6.0045629163982817E-3</v>
      </c>
      <c r="E1357">
        <v>-6.7833629874038071E-2</v>
      </c>
      <c r="F1357">
        <v>-0.13586682312085108</v>
      </c>
      <c r="G1357">
        <v>-0.19045668458082066</v>
      </c>
    </row>
    <row r="1358" spans="1:7" x14ac:dyDescent="0.3">
      <c r="A1358" s="1">
        <v>41786</v>
      </c>
      <c r="B1358">
        <v>1.9883286014420216</v>
      </c>
      <c r="C1358">
        <v>3.1928717165610498</v>
      </c>
      <c r="D1358">
        <v>1.4008492540046547E-2</v>
      </c>
      <c r="E1358">
        <v>-7.6020216969565624E-3</v>
      </c>
      <c r="F1358">
        <v>-7.8457990561654256E-2</v>
      </c>
      <c r="G1358">
        <v>-0.19003429512059489</v>
      </c>
    </row>
    <row r="1359" spans="1:7" x14ac:dyDescent="0.3">
      <c r="A1359" s="1">
        <v>41787</v>
      </c>
      <c r="B1359">
        <v>1.9854948643510815</v>
      </c>
      <c r="C1359">
        <v>3.1930593511282201</v>
      </c>
      <c r="D1359">
        <v>3.0213716581104499E-3</v>
      </c>
      <c r="E1359">
        <v>1.1581723112700004E-2</v>
      </c>
      <c r="F1359">
        <v>-7.5436618903543806E-2</v>
      </c>
      <c r="G1359">
        <v>-0.18316959281828993</v>
      </c>
    </row>
    <row r="1360" spans="1:7" x14ac:dyDescent="0.3">
      <c r="A1360" s="1">
        <v>41788</v>
      </c>
      <c r="B1360">
        <v>1.9908932098788155</v>
      </c>
      <c r="C1360">
        <v>3.2019627629670602</v>
      </c>
      <c r="D1360">
        <v>3.505066311106031E-3</v>
      </c>
      <c r="E1360">
        <v>1.5633939276873399E-3</v>
      </c>
      <c r="F1360">
        <v>-7.1931552592437775E-2</v>
      </c>
      <c r="G1360">
        <v>-0.16009152170438412</v>
      </c>
    </row>
    <row r="1361" spans="1:7" x14ac:dyDescent="0.3">
      <c r="A1361" s="1">
        <v>41789</v>
      </c>
      <c r="B1361">
        <v>1.9896376808614926</v>
      </c>
      <c r="C1361">
        <v>3.1902305492478602</v>
      </c>
      <c r="D1361">
        <v>-1.0476684701877126E-2</v>
      </c>
      <c r="E1361">
        <v>-1.4747361475085707E-2</v>
      </c>
      <c r="F1361">
        <v>-7.8316007255370135E-2</v>
      </c>
      <c r="G1361">
        <v>-0.17056820640626125</v>
      </c>
    </row>
    <row r="1362" spans="1:7" x14ac:dyDescent="0.3">
      <c r="A1362" s="1">
        <v>41792</v>
      </c>
      <c r="B1362">
        <v>1.9883593701099356</v>
      </c>
      <c r="C1362">
        <v>3.1822860993434499</v>
      </c>
      <c r="D1362">
        <v>-6.6661391528533009E-3</v>
      </c>
      <c r="E1362">
        <v>-1.7516130552824194E-2</v>
      </c>
      <c r="F1362">
        <v>-6.0173677075964438E-2</v>
      </c>
      <c r="G1362">
        <v>-0.18584391427396785</v>
      </c>
    </row>
    <row r="1363" spans="1:7" x14ac:dyDescent="0.3">
      <c r="A1363" s="1">
        <v>41793</v>
      </c>
      <c r="B1363">
        <v>1.987622735967153</v>
      </c>
      <c r="C1363">
        <v>3.1806068584472502</v>
      </c>
      <c r="D1363">
        <v>-9.4260675341706346E-4</v>
      </c>
      <c r="E1363">
        <v>-1.8458737306241257E-2</v>
      </c>
      <c r="F1363">
        <v>-5.0219785223997171E-2</v>
      </c>
      <c r="G1363">
        <v>-0.20192150394842168</v>
      </c>
    </row>
    <row r="1364" spans="1:7" x14ac:dyDescent="0.3">
      <c r="A1364" s="1">
        <v>41794</v>
      </c>
      <c r="B1364">
        <v>1.9917614734274531</v>
      </c>
      <c r="C1364">
        <v>3.17753750795399</v>
      </c>
      <c r="D1364">
        <v>-7.208087953560316E-3</v>
      </c>
      <c r="E1364">
        <v>-2.9240311528550667E-2</v>
      </c>
      <c r="F1364">
        <v>-5.7427873177557487E-2</v>
      </c>
      <c r="G1364">
        <v>-0.20033845512577475</v>
      </c>
    </row>
    <row r="1365" spans="1:7" x14ac:dyDescent="0.3">
      <c r="A1365" s="1">
        <v>41795</v>
      </c>
      <c r="B1365">
        <v>2.0021945396420238</v>
      </c>
      <c r="C1365">
        <v>3.1984556835578402</v>
      </c>
      <c r="D1365">
        <v>1.048510938927949E-2</v>
      </c>
      <c r="E1365">
        <v>9.7171775915882996E-3</v>
      </c>
      <c r="F1365">
        <v>-4.6942763788277997E-2</v>
      </c>
      <c r="G1365">
        <v>-0.18052889580486742</v>
      </c>
    </row>
    <row r="1366" spans="1:7" x14ac:dyDescent="0.3">
      <c r="A1366" s="1">
        <v>41796</v>
      </c>
      <c r="B1366">
        <v>2.0080360515003717</v>
      </c>
      <c r="C1366">
        <v>3.19964224831191</v>
      </c>
      <c r="D1366">
        <v>-4.654947104278051E-3</v>
      </c>
      <c r="E1366">
        <v>2.7092466912836066E-2</v>
      </c>
      <c r="F1366">
        <v>-5.9089487679298447E-2</v>
      </c>
      <c r="G1366">
        <v>-0.18518384290914547</v>
      </c>
    </row>
    <row r="1367" spans="1:7" x14ac:dyDescent="0.3">
      <c r="A1367" s="1">
        <v>41799</v>
      </c>
      <c r="B1367">
        <v>2.0114643174716411</v>
      </c>
      <c r="C1367">
        <v>3.21103349831888</v>
      </c>
      <c r="D1367">
        <v>7.9629840357005044E-3</v>
      </c>
      <c r="E1367">
        <v>4.111462926594589E-2</v>
      </c>
      <c r="F1367">
        <v>-6.5168767305154862E-2</v>
      </c>
      <c r="G1367">
        <v>-0.17661775929680834</v>
      </c>
    </row>
    <row r="1368" spans="1:7" x14ac:dyDescent="0.3">
      <c r="A1368" s="1">
        <v>41800</v>
      </c>
      <c r="B1368">
        <v>2.0118700627534585</v>
      </c>
      <c r="C1368">
        <v>3.2431438805469699</v>
      </c>
      <c r="D1368">
        <v>3.1704636946272569E-2</v>
      </c>
      <c r="E1368">
        <v>7.2819266212218459E-2</v>
      </c>
      <c r="F1368">
        <v>-2.8478527557918021E-2</v>
      </c>
      <c r="G1368">
        <v>-0.1500597247634019</v>
      </c>
    </row>
    <row r="1369" spans="1:7" x14ac:dyDescent="0.3">
      <c r="A1369" s="1">
        <v>41801</v>
      </c>
      <c r="B1369">
        <v>2.0104698611674072</v>
      </c>
      <c r="C1369">
        <v>3.2547645192632899</v>
      </c>
      <c r="D1369">
        <v>1.3020840302371273E-2</v>
      </c>
      <c r="E1369">
        <v>6.855859814611831E-2</v>
      </c>
      <c r="F1369">
        <v>-1.5457687255546748E-2</v>
      </c>
      <c r="G1369">
        <v>-0.13340603977206866</v>
      </c>
    </row>
    <row r="1370" spans="1:7" x14ac:dyDescent="0.3">
      <c r="A1370" s="1">
        <v>41802</v>
      </c>
      <c r="B1370">
        <v>2.0025203310872426</v>
      </c>
      <c r="C1370">
        <v>3.2603892677837298</v>
      </c>
      <c r="D1370">
        <v>1.3574278600604561E-2</v>
      </c>
      <c r="E1370">
        <v>8.1295033710583997E-2</v>
      </c>
      <c r="F1370">
        <v>-1.8834086549421869E-3</v>
      </c>
      <c r="G1370">
        <v>-0.11317441688293961</v>
      </c>
    </row>
    <row r="1371" spans="1:7" x14ac:dyDescent="0.3">
      <c r="A1371" s="1">
        <v>41803</v>
      </c>
      <c r="B1371">
        <v>2.0055453324240107</v>
      </c>
      <c r="C1371">
        <v>3.2686505737024398</v>
      </c>
      <c r="D1371">
        <v>5.2363045819419085E-3</v>
      </c>
      <c r="E1371">
        <v>7.886083205256611E-2</v>
      </c>
      <c r="F1371">
        <v>1.204018313927202E-2</v>
      </c>
      <c r="G1371">
        <v>-0.1079381123009977</v>
      </c>
    </row>
    <row r="1372" spans="1:7" x14ac:dyDescent="0.3">
      <c r="A1372" s="1">
        <v>41806</v>
      </c>
      <c r="B1372">
        <v>2.0079666725012126</v>
      </c>
      <c r="C1372">
        <v>3.2756381049850001</v>
      </c>
      <c r="D1372">
        <v>4.5661912053582832E-3</v>
      </c>
      <c r="E1372">
        <v>9.1744156255962661E-2</v>
      </c>
      <c r="F1372">
        <v>1.814301710150179E-2</v>
      </c>
      <c r="G1372">
        <v>-0.10536742062794469</v>
      </c>
    </row>
    <row r="1373" spans="1:7" x14ac:dyDescent="0.3">
      <c r="A1373" s="1">
        <v>41807</v>
      </c>
      <c r="B1373">
        <v>2.0116925412344218</v>
      </c>
      <c r="C1373">
        <v>3.2807420772321598</v>
      </c>
      <c r="D1373">
        <v>1.3781035139506237E-3</v>
      </c>
      <c r="E1373">
        <v>9.3122259769913285E-2</v>
      </c>
      <c r="F1373">
        <v>1.9521120615452414E-2</v>
      </c>
      <c r="G1373">
        <v>-9.5544937141170738E-2</v>
      </c>
    </row>
    <row r="1374" spans="1:7" x14ac:dyDescent="0.3">
      <c r="A1374" s="1">
        <v>41808</v>
      </c>
      <c r="B1374">
        <v>2.0175798360466173</v>
      </c>
      <c r="C1374">
        <v>3.29133335343586</v>
      </c>
      <c r="D1374">
        <v>4.7039813915046302E-3</v>
      </c>
      <c r="E1374">
        <v>9.5673000140312325E-2</v>
      </c>
      <c r="F1374">
        <v>2.4225102006957044E-2</v>
      </c>
      <c r="G1374">
        <v>-7.0007178592347952E-2</v>
      </c>
    </row>
    <row r="1375" spans="1:7" x14ac:dyDescent="0.3">
      <c r="A1375" s="1">
        <v>41809</v>
      </c>
      <c r="B1375">
        <v>2.0167750440692034</v>
      </c>
      <c r="C1375">
        <v>3.2668737068612899</v>
      </c>
      <c r="D1375">
        <v>-2.3654854597156216E-2</v>
      </c>
      <c r="E1375">
        <v>7.4238751322006191E-2</v>
      </c>
      <c r="F1375">
        <v>5.7024740980082811E-4</v>
      </c>
      <c r="G1375">
        <v>-0.10037290409536714</v>
      </c>
    </row>
    <row r="1376" spans="1:7" x14ac:dyDescent="0.3">
      <c r="A1376" s="1">
        <v>41810</v>
      </c>
      <c r="B1376">
        <v>2.0187710551870977</v>
      </c>
      <c r="C1376">
        <v>3.2689777456449001</v>
      </c>
      <c r="D1376">
        <v>1.0802766571593736E-4</v>
      </c>
      <c r="E1376">
        <v>6.444619106692473E-2</v>
      </c>
      <c r="F1376">
        <v>-1.2626370256142216E-2</v>
      </c>
      <c r="G1376">
        <v>-0.10026487642965121</v>
      </c>
    </row>
    <row r="1377" spans="1:7" x14ac:dyDescent="0.3">
      <c r="A1377" s="1">
        <v>41813</v>
      </c>
      <c r="B1377">
        <v>2.0189175946173163</v>
      </c>
      <c r="C1377">
        <v>3.29210636444658</v>
      </c>
      <c r="D1377">
        <v>2.2982079371461239E-2</v>
      </c>
      <c r="E1377">
        <v>8.2654147250281973E-2</v>
      </c>
      <c r="F1377">
        <v>2.6226756595542078E-2</v>
      </c>
      <c r="G1377">
        <v>-5.630495271724012E-2</v>
      </c>
    </row>
    <row r="1378" spans="1:7" x14ac:dyDescent="0.3">
      <c r="A1378" s="1">
        <v>41814</v>
      </c>
      <c r="B1378">
        <v>2.0147129745096928</v>
      </c>
      <c r="C1378">
        <v>3.29117953901279</v>
      </c>
      <c r="D1378">
        <v>3.2777946738336006E-3</v>
      </c>
      <c r="E1378">
        <v>8.5931941924115574E-2</v>
      </c>
      <c r="F1378">
        <v>6.4321427687112465E-2</v>
      </c>
      <c r="G1378">
        <v>-1.1393192499030036E-2</v>
      </c>
    </row>
    <row r="1379" spans="1:7" x14ac:dyDescent="0.3">
      <c r="A1379" s="1">
        <v>41815</v>
      </c>
      <c r="B1379">
        <v>2.0214505252877215</v>
      </c>
      <c r="C1379">
        <v>3.30072388265841</v>
      </c>
      <c r="D1379">
        <v>2.8067928675912235E-3</v>
      </c>
      <c r="E1379">
        <v>8.8738734791706797E-2</v>
      </c>
      <c r="F1379">
        <v>6.7128220554703688E-2</v>
      </c>
      <c r="G1379">
        <v>-1.7894550439458534E-2</v>
      </c>
    </row>
    <row r="1380" spans="1:7" x14ac:dyDescent="0.3">
      <c r="A1380" s="1">
        <v>41816</v>
      </c>
      <c r="B1380">
        <v>2.0212884117046359</v>
      </c>
      <c r="C1380">
        <v>3.30562339364955</v>
      </c>
      <c r="D1380">
        <v>5.0616245742256538E-3</v>
      </c>
      <c r="E1380">
        <v>7.9791866825885904E-2</v>
      </c>
      <c r="F1380">
        <v>7.2189845128929342E-2</v>
      </c>
      <c r="G1380">
        <v>1.3338762642316482E-3</v>
      </c>
    </row>
    <row r="1381" spans="1:7" x14ac:dyDescent="0.3">
      <c r="A1381" s="1">
        <v>41817</v>
      </c>
      <c r="B1381">
        <v>2.0255906660479015</v>
      </c>
      <c r="C1381">
        <v>3.3089669200683298</v>
      </c>
      <c r="D1381">
        <v>-9.5872792448581379E-4</v>
      </c>
      <c r="E1381">
        <v>7.5811767243289641E-2</v>
      </c>
      <c r="F1381">
        <v>8.7393490355989645E-2</v>
      </c>
      <c r="G1381">
        <v>3.7514833974583439E-4</v>
      </c>
    </row>
    <row r="1382" spans="1:7" x14ac:dyDescent="0.3">
      <c r="A1382" s="1">
        <v>41820</v>
      </c>
      <c r="B1382">
        <v>2.0279185961371775</v>
      </c>
      <c r="C1382">
        <v>3.30254672661829</v>
      </c>
      <c r="D1382">
        <v>-8.7481235393158663E-3</v>
      </c>
      <c r="E1382">
        <v>7.4035262094744869E-2</v>
      </c>
      <c r="F1382">
        <v>4.3012371954303852E-2</v>
      </c>
      <c r="G1382">
        <v>-1.6096723014201508E-2</v>
      </c>
    </row>
    <row r="1383" spans="1:7" x14ac:dyDescent="0.3">
      <c r="A1383" s="1">
        <v>41821</v>
      </c>
      <c r="B1383">
        <v>2.0393026579979994</v>
      </c>
      <c r="C1383">
        <v>3.3105024134877401</v>
      </c>
      <c r="D1383">
        <v>-3.4283749913717187E-3</v>
      </c>
      <c r="E1383">
        <v>7.060688710337315E-2</v>
      </c>
      <c r="F1383">
        <v>5.9756895703402257E-2</v>
      </c>
      <c r="G1383">
        <v>-1.4797534340976526E-2</v>
      </c>
    </row>
    <row r="1384" spans="1:7" x14ac:dyDescent="0.3">
      <c r="A1384" s="1">
        <v>41822</v>
      </c>
      <c r="B1384">
        <v>2.0390963137158051</v>
      </c>
      <c r="C1384">
        <v>3.30183123002409</v>
      </c>
      <c r="D1384">
        <v>-8.4648391814559076E-3</v>
      </c>
      <c r="E1384">
        <v>6.8808187074770544E-2</v>
      </c>
      <c r="F1384">
        <v>5.129205652194635E-2</v>
      </c>
      <c r="G1384">
        <v>8.6345099988061058E-3</v>
      </c>
    </row>
    <row r="1385" spans="1:7" x14ac:dyDescent="0.3">
      <c r="A1385" s="1">
        <v>41823</v>
      </c>
      <c r="B1385">
        <v>2.045402521457178</v>
      </c>
      <c r="C1385">
        <v>3.3005091205838299</v>
      </c>
      <c r="D1385">
        <v>-7.6283171816329265E-3</v>
      </c>
      <c r="E1385">
        <v>6.2122476646554681E-2</v>
      </c>
      <c r="F1385">
        <v>4.3663739340313423E-2</v>
      </c>
      <c r="G1385">
        <v>1.190269142255751E-2</v>
      </c>
    </row>
    <row r="1386" spans="1:7" x14ac:dyDescent="0.3">
      <c r="A1386" s="1">
        <v>41827</v>
      </c>
      <c r="B1386">
        <v>2.0377044593610121</v>
      </c>
      <c r="C1386">
        <v>3.2778021641303901</v>
      </c>
      <c r="D1386">
        <v>-1.5008894357273928E-2</v>
      </c>
      <c r="E1386">
        <v>4.849150795783963E-2</v>
      </c>
      <c r="F1386">
        <v>8.2371473138766582E-2</v>
      </c>
      <c r="G1386">
        <v>-1.4657228344062023E-2</v>
      </c>
    </row>
    <row r="1387" spans="1:7" x14ac:dyDescent="0.3">
      <c r="A1387" s="1">
        <v>41828</v>
      </c>
      <c r="B1387">
        <v>2.0241183872963875</v>
      </c>
      <c r="C1387">
        <v>3.2345302449207201</v>
      </c>
      <c r="D1387">
        <v>-2.9685847145045408E-2</v>
      </c>
      <c r="E1387">
        <v>1.8805660812794223E-2</v>
      </c>
      <c r="F1387">
        <v>5.1957306043039608E-2</v>
      </c>
      <c r="G1387">
        <v>-7.2666433490170323E-2</v>
      </c>
    </row>
    <row r="1388" spans="1:7" x14ac:dyDescent="0.3">
      <c r="A1388" s="1">
        <v>41829</v>
      </c>
      <c r="B1388">
        <v>2.0303768166873803</v>
      </c>
      <c r="C1388">
        <v>3.2522088770011202</v>
      </c>
      <c r="D1388">
        <v>1.1420202689407244E-2</v>
      </c>
      <c r="E1388">
        <v>2.2262879466500962E-2</v>
      </c>
      <c r="F1388">
        <v>6.3377508732446852E-2</v>
      </c>
      <c r="G1388">
        <v>-4.29058878386539E-2</v>
      </c>
    </row>
    <row r="1389" spans="1:7" x14ac:dyDescent="0.3">
      <c r="A1389" s="1">
        <v>41830</v>
      </c>
      <c r="B1389">
        <v>2.0251972261170996</v>
      </c>
      <c r="C1389">
        <v>3.24063734026136</v>
      </c>
      <c r="D1389">
        <v>-6.3919461694794677E-3</v>
      </c>
      <c r="E1389">
        <v>-1.5833703649251074E-2</v>
      </c>
      <c r="F1389">
        <v>5.6985562562967385E-2</v>
      </c>
      <c r="G1389">
        <v>-4.4312231207169095E-2</v>
      </c>
    </row>
    <row r="1390" spans="1:7" x14ac:dyDescent="0.3">
      <c r="A1390" s="1">
        <v>41831</v>
      </c>
      <c r="B1390">
        <v>2.0295755165190004</v>
      </c>
      <c r="C1390">
        <v>3.2541492177646001</v>
      </c>
      <c r="D1390">
        <v>9.1335871013393799E-3</v>
      </c>
      <c r="E1390">
        <v>-1.9720956850282967E-2</v>
      </c>
      <c r="F1390">
        <v>4.8837641295835343E-2</v>
      </c>
      <c r="G1390">
        <v>-3.5178644105829715E-2</v>
      </c>
    </row>
    <row r="1391" spans="1:7" x14ac:dyDescent="0.3">
      <c r="A1391" s="1">
        <v>41834</v>
      </c>
      <c r="B1391">
        <v>2.0352055993478109</v>
      </c>
      <c r="C1391">
        <v>3.27179305975968</v>
      </c>
      <c r="D1391">
        <v>1.2013759166269455E-2</v>
      </c>
      <c r="E1391">
        <v>-2.6517780866559981E-2</v>
      </c>
      <c r="F1391">
        <v>5.508739344651481E-2</v>
      </c>
      <c r="G1391">
        <v>-1.9820285421505268E-2</v>
      </c>
    </row>
    <row r="1392" spans="1:7" x14ac:dyDescent="0.3">
      <c r="A1392" s="1">
        <v>41835</v>
      </c>
      <c r="B1392">
        <v>2.0297793016622121</v>
      </c>
      <c r="C1392">
        <v>3.2505905852390899</v>
      </c>
      <c r="D1392">
        <v>-1.5776176834991329E-2</v>
      </c>
      <c r="E1392">
        <v>-4.229395770155131E-2</v>
      </c>
      <c r="F1392">
        <v>4.4884007349053068E-2</v>
      </c>
      <c r="G1392">
        <v>-3.118730583210727E-2</v>
      </c>
    </row>
    <row r="1393" spans="1:7" x14ac:dyDescent="0.3">
      <c r="A1393" s="1">
        <v>41836</v>
      </c>
      <c r="B1393">
        <v>2.0319461624023463</v>
      </c>
      <c r="C1393">
        <v>3.25232465499032</v>
      </c>
      <c r="D1393">
        <v>-4.3279098890414147E-4</v>
      </c>
      <c r="E1393">
        <v>-4.7292939895813735E-2</v>
      </c>
      <c r="F1393">
        <v>4.4451216360148926E-2</v>
      </c>
      <c r="G1393">
        <v>-2.9149922794311944E-2</v>
      </c>
    </row>
    <row r="1394" spans="1:7" x14ac:dyDescent="0.3">
      <c r="A1394" s="1">
        <v>41837</v>
      </c>
      <c r="B1394">
        <v>2.017719723902343</v>
      </c>
      <c r="C1394">
        <v>3.2351440812128298</v>
      </c>
      <c r="D1394">
        <v>-2.9541352774868912E-3</v>
      </c>
      <c r="E1394">
        <v>-5.162517868725125E-2</v>
      </c>
      <c r="F1394">
        <v>4.1497081082662035E-2</v>
      </c>
      <c r="G1394">
        <v>-3.2104058071798836E-2</v>
      </c>
    </row>
    <row r="1395" spans="1:7" x14ac:dyDescent="0.3">
      <c r="A1395" s="1">
        <v>41838</v>
      </c>
      <c r="B1395">
        <v>2.0333414218752148</v>
      </c>
      <c r="C1395">
        <v>3.2581043943113301</v>
      </c>
      <c r="D1395">
        <v>7.3386151256285004E-3</v>
      </c>
      <c r="E1395">
        <v>-4.899054495312738E-2</v>
      </c>
      <c r="F1395">
        <v>4.6682455187184946E-2</v>
      </c>
      <c r="G1395">
        <v>-2.4765442946170335E-2</v>
      </c>
    </row>
    <row r="1396" spans="1:7" x14ac:dyDescent="0.3">
      <c r="A1396" s="1">
        <v>41841</v>
      </c>
      <c r="B1396">
        <v>2.0316591739709891</v>
      </c>
      <c r="C1396">
        <v>3.26578774470432</v>
      </c>
      <c r="D1396">
        <v>9.365598297215616E-3</v>
      </c>
      <c r="E1396">
        <v>-1.6078119724471485E-2</v>
      </c>
      <c r="F1396">
        <v>4.9598511070747531E-2</v>
      </c>
      <c r="G1396">
        <v>-4.1266336535586756E-2</v>
      </c>
    </row>
    <row r="1397" spans="1:7" x14ac:dyDescent="0.3">
      <c r="A1397" s="1">
        <v>41842</v>
      </c>
      <c r="B1397">
        <v>2.0387126457823372</v>
      </c>
      <c r="C1397">
        <v>3.2682959319183098</v>
      </c>
      <c r="D1397">
        <v>-4.5452845973583678E-3</v>
      </c>
      <c r="E1397">
        <v>-2.0623404321829852E-2</v>
      </c>
      <c r="F1397">
        <v>3.9048663556990881E-2</v>
      </c>
      <c r="G1397">
        <v>-2.8784966317047189E-2</v>
      </c>
    </row>
    <row r="1398" spans="1:7" x14ac:dyDescent="0.3">
      <c r="A1398" s="1">
        <v>41843</v>
      </c>
      <c r="B1398">
        <v>2.042672500666268</v>
      </c>
      <c r="C1398">
        <v>3.27709920157052</v>
      </c>
      <c r="D1398">
        <v>4.8434147682794304E-3</v>
      </c>
      <c r="E1398">
        <v>-3.8762068925011661E-2</v>
      </c>
      <c r="F1398">
        <v>4.3892078325270312E-2</v>
      </c>
      <c r="G1398">
        <v>-1.2535312329469583E-2</v>
      </c>
    </row>
    <row r="1399" spans="1:7" x14ac:dyDescent="0.3">
      <c r="A1399" s="1">
        <v>41844</v>
      </c>
      <c r="B1399">
        <v>2.0423169527602782</v>
      </c>
      <c r="C1399">
        <v>3.3083928812696901</v>
      </c>
      <c r="D1399">
        <v>3.1649227605159869E-2</v>
      </c>
      <c r="E1399">
        <v>-1.0390635993685393E-2</v>
      </c>
      <c r="F1399">
        <v>7.554130593043018E-2</v>
      </c>
      <c r="G1399">
        <v>5.3930791693427071E-2</v>
      </c>
    </row>
    <row r="1400" spans="1:7" x14ac:dyDescent="0.3">
      <c r="A1400" s="1">
        <v>41845</v>
      </c>
      <c r="B1400">
        <v>2.0372618784935748</v>
      </c>
      <c r="C1400">
        <v>3.30636007685148</v>
      </c>
      <c r="D1400">
        <v>3.0222698484934085E-3</v>
      </c>
      <c r="E1400">
        <v>-1.0175159012783208E-2</v>
      </c>
      <c r="F1400">
        <v>7.8563575778923589E-2</v>
      </c>
      <c r="G1400">
        <v>5.695306154192048E-2</v>
      </c>
    </row>
    <row r="1401" spans="1:7" x14ac:dyDescent="0.3">
      <c r="A1401" s="1">
        <v>41848</v>
      </c>
      <c r="B1401">
        <v>2.0362163067369172</v>
      </c>
      <c r="C1401">
        <v>3.30217899116598</v>
      </c>
      <c r="D1401">
        <v>-3.1355139288424816E-3</v>
      </c>
      <c r="E1401">
        <v>-1.741356959136553E-2</v>
      </c>
      <c r="F1401">
        <v>5.489313134081808E-2</v>
      </c>
      <c r="G1401">
        <v>5.645652526850542E-2</v>
      </c>
    </row>
    <row r="1402" spans="1:7" x14ac:dyDescent="0.3">
      <c r="A1402" s="1">
        <v>41849</v>
      </c>
      <c r="B1402">
        <v>2.0357189939704332</v>
      </c>
      <c r="C1402">
        <v>3.2972816435875298</v>
      </c>
      <c r="D1402">
        <v>-4.4000348119661581E-3</v>
      </c>
      <c r="E1402">
        <v>-2.1813604403331688E-2</v>
      </c>
      <c r="F1402">
        <v>6.0969781230729048E-2</v>
      </c>
      <c r="G1402">
        <v>4.622241975564334E-2</v>
      </c>
    </row>
    <row r="1403" spans="1:7" x14ac:dyDescent="0.3">
      <c r="A1403" s="1">
        <v>41850</v>
      </c>
      <c r="B1403">
        <v>2.0402554073330057</v>
      </c>
      <c r="C1403">
        <v>3.3184706660501102</v>
      </c>
      <c r="D1403">
        <v>1.6652609100007876E-2</v>
      </c>
      <c r="E1403">
        <v>3.5871282359920542E-3</v>
      </c>
      <c r="F1403">
        <v>7.7622390330736923E-2</v>
      </c>
      <c r="G1403">
        <v>4.6599500190295906E-2</v>
      </c>
    </row>
    <row r="1404" spans="1:7" x14ac:dyDescent="0.3">
      <c r="A1404" s="1">
        <v>41851</v>
      </c>
      <c r="B1404">
        <v>2.019167031069137</v>
      </c>
      <c r="C1404">
        <v>3.2842512498058398</v>
      </c>
      <c r="D1404">
        <v>-1.313103998040166E-2</v>
      </c>
      <c r="E1404">
        <v>-6.1155367530378868E-3</v>
      </c>
      <c r="F1404">
        <v>6.4491350350335264E-2</v>
      </c>
      <c r="G1404">
        <v>5.3641358950364371E-2</v>
      </c>
    </row>
    <row r="1405" spans="1:7" x14ac:dyDescent="0.3">
      <c r="A1405" s="1">
        <v>41852</v>
      </c>
      <c r="B1405">
        <v>2.0152392393890084</v>
      </c>
      <c r="C1405">
        <v>3.2742030521891601</v>
      </c>
      <c r="D1405">
        <v>-6.1204059365511654E-3</v>
      </c>
      <c r="E1405">
        <v>-3.7711035081331445E-3</v>
      </c>
      <c r="F1405">
        <v>6.5037083566637399E-2</v>
      </c>
      <c r="G1405">
        <v>4.7520953013813205E-2</v>
      </c>
    </row>
    <row r="1406" spans="1:7" x14ac:dyDescent="0.3">
      <c r="A1406" s="1">
        <v>41855</v>
      </c>
      <c r="B1406">
        <v>2.0223931396896075</v>
      </c>
      <c r="C1406">
        <v>3.2831633582555901</v>
      </c>
      <c r="D1406">
        <v>1.8064057658309096E-3</v>
      </c>
      <c r="E1406">
        <v>5.6636194393306916E-3</v>
      </c>
      <c r="F1406">
        <v>6.4509074650166198E-2</v>
      </c>
      <c r="G1406">
        <v>7.4226252241754498E-2</v>
      </c>
    </row>
    <row r="1407" spans="1:7" x14ac:dyDescent="0.3">
      <c r="A1407" s="1">
        <v>41856</v>
      </c>
      <c r="B1407">
        <v>2.0152851201446866</v>
      </c>
      <c r="C1407">
        <v>3.27606352162754</v>
      </c>
      <c r="D1407">
        <v>8.182916870769219E-6</v>
      </c>
      <c r="E1407">
        <v>5.6718023562014608E-3</v>
      </c>
      <c r="F1407">
        <v>6.9172204671315018E-2</v>
      </c>
      <c r="G1407">
        <v>9.6264671584151085E-2</v>
      </c>
    </row>
    <row r="1408" spans="1:7" x14ac:dyDescent="0.3">
      <c r="A1408" s="1">
        <v>41857</v>
      </c>
      <c r="B1408">
        <v>2.0157926968679858</v>
      </c>
      <c r="C1408">
        <v>3.2752376403955199</v>
      </c>
      <c r="D1408">
        <v>-1.3334579553192505E-3</v>
      </c>
      <c r="E1408">
        <v>1.9347238758156138E-2</v>
      </c>
      <c r="F1408">
        <v>6.7838746715995768E-2</v>
      </c>
      <c r="G1408">
        <v>0.10171871189692272</v>
      </c>
    </row>
    <row r="1409" spans="1:7" x14ac:dyDescent="0.3">
      <c r="A1409" s="1">
        <v>41858</v>
      </c>
      <c r="B1409">
        <v>2.0111713897387604</v>
      </c>
      <c r="C1409">
        <v>3.2732797274359502</v>
      </c>
      <c r="D1409">
        <v>2.663394169655664E-3</v>
      </c>
      <c r="E1409">
        <v>5.1696480072857209E-2</v>
      </c>
      <c r="F1409">
        <v>7.0502140885651432E-2</v>
      </c>
      <c r="G1409">
        <v>0.10365378611589682</v>
      </c>
    </row>
    <row r="1410" spans="1:7" x14ac:dyDescent="0.3">
      <c r="A1410" s="1">
        <v>41859</v>
      </c>
      <c r="B1410">
        <v>2.0194255654872935</v>
      </c>
      <c r="C1410">
        <v>3.2757739195686999</v>
      </c>
      <c r="D1410">
        <v>-5.7599836157833373E-3</v>
      </c>
      <c r="E1410">
        <v>3.4516293767666628E-2</v>
      </c>
      <c r="F1410">
        <v>5.677917323416759E-2</v>
      </c>
      <c r="G1410">
        <v>9.789380250011348E-2</v>
      </c>
    </row>
    <row r="1411" spans="1:7" x14ac:dyDescent="0.3">
      <c r="A1411" s="1">
        <v>41862</v>
      </c>
      <c r="B1411">
        <v>2.0263634360469824</v>
      </c>
      <c r="C1411">
        <v>3.2866076646701701</v>
      </c>
      <c r="D1411">
        <v>3.8958745417811969E-3</v>
      </c>
      <c r="E1411">
        <v>3.5670527377587913E-2</v>
      </c>
      <c r="F1411">
        <v>2.3752919267003847E-3</v>
      </c>
      <c r="G1411">
        <v>8.3670325637284382E-2</v>
      </c>
    </row>
    <row r="1412" spans="1:7" x14ac:dyDescent="0.3">
      <c r="A1412" s="1">
        <v>41863</v>
      </c>
      <c r="B1412">
        <v>2.0236150200159555</v>
      </c>
      <c r="C1412">
        <v>3.2713840202859399</v>
      </c>
      <c r="D1412">
        <v>-1.2475228353203249E-2</v>
      </c>
      <c r="E1412">
        <v>2.3195299024384664E-2</v>
      </c>
      <c r="F1412">
        <v>-1.5336241008444773E-2</v>
      </c>
      <c r="G1412">
        <v>6.3524591044121337E-2</v>
      </c>
    </row>
    <row r="1413" spans="1:7" x14ac:dyDescent="0.3">
      <c r="A1413" s="1">
        <v>41864</v>
      </c>
      <c r="B1413">
        <v>2.0337880536262825</v>
      </c>
      <c r="C1413">
        <v>3.2976072813039998</v>
      </c>
      <c r="D1413">
        <v>1.6050227407732987E-2</v>
      </c>
      <c r="E1413">
        <v>2.7231767265848195E-2</v>
      </c>
      <c r="F1413">
        <v>7.1398639928821339E-4</v>
      </c>
      <c r="G1413">
        <v>8.2319160712363004E-2</v>
      </c>
    </row>
    <row r="1414" spans="1:7" x14ac:dyDescent="0.3">
      <c r="A1414" s="1">
        <v>41865</v>
      </c>
      <c r="B1414">
        <v>2.0380346766883415</v>
      </c>
      <c r="C1414">
        <v>3.3040512768540502</v>
      </c>
      <c r="D1414">
        <v>2.1973724879913448E-3</v>
      </c>
      <c r="E1414">
        <v>4.5205316588830868E-2</v>
      </c>
      <c r="F1414">
        <v>2.9113588872795582E-3</v>
      </c>
      <c r="G1414">
        <v>9.0089323937883936E-2</v>
      </c>
    </row>
    <row r="1415" spans="1:7" x14ac:dyDescent="0.3">
      <c r="A1415" s="1">
        <v>41866</v>
      </c>
      <c r="B1415">
        <v>2.0407102264810542</v>
      </c>
      <c r="C1415">
        <v>3.2999805500345598</v>
      </c>
      <c r="D1415">
        <v>-6.7462766122030615E-3</v>
      </c>
      <c r="E1415">
        <v>3.8891830965531948E-2</v>
      </c>
      <c r="F1415">
        <v>-8.4011089302817865E-3</v>
      </c>
      <c r="G1415">
        <v>8.3343047325680875E-2</v>
      </c>
    </row>
    <row r="1416" spans="1:7" x14ac:dyDescent="0.3">
      <c r="A1416" s="1">
        <v>41869</v>
      </c>
      <c r="B1416">
        <v>2.0503790238860224</v>
      </c>
      <c r="C1416">
        <v>3.3095695970315302</v>
      </c>
      <c r="D1416">
        <v>-7.9750407997902784E-5</v>
      </c>
      <c r="E1416">
        <v>3.4427600709392436E-2</v>
      </c>
      <c r="F1416">
        <v>9.0919103534212731E-3</v>
      </c>
      <c r="G1416">
        <v>8.3330661675427464E-2</v>
      </c>
    </row>
    <row r="1417" spans="1:7" x14ac:dyDescent="0.3">
      <c r="A1417" s="1">
        <v>41870</v>
      </c>
      <c r="B1417">
        <v>2.0546287181621894</v>
      </c>
      <c r="C1417">
        <v>3.3159359943635498</v>
      </c>
      <c r="D1417">
        <v>2.1167030558526534E-3</v>
      </c>
      <c r="E1417">
        <v>3.654430376524509E-2</v>
      </c>
      <c r="F1417">
        <v>1.1100585743557989E-2</v>
      </c>
      <c r="G1417">
        <v>7.5546776810482719E-2</v>
      </c>
    </row>
    <row r="1418" spans="1:7" x14ac:dyDescent="0.3">
      <c r="A1418" s="1">
        <v>41871</v>
      </c>
      <c r="B1418">
        <v>2.0544012414290966</v>
      </c>
      <c r="C1418">
        <v>3.3104918449546399</v>
      </c>
      <c r="D1418">
        <v>-5.2166726758171578E-3</v>
      </c>
      <c r="E1418">
        <v>2.1962032792212316E-2</v>
      </c>
      <c r="F1418">
        <v>5.8839130677408313E-3</v>
      </c>
      <c r="G1418">
        <v>7.1560543862959847E-2</v>
      </c>
    </row>
    <row r="1419" spans="1:7" x14ac:dyDescent="0.3">
      <c r="A1419" s="1">
        <v>41872</v>
      </c>
      <c r="B1419">
        <v>2.0556420802079574</v>
      </c>
      <c r="C1419">
        <v>3.3049987167539299</v>
      </c>
      <c r="D1419">
        <v>-6.733966979570738E-3</v>
      </c>
      <c r="E1419">
        <v>1.9773350409999946E-2</v>
      </c>
      <c r="F1419">
        <v>-8.5005391182990664E-4</v>
      </c>
      <c r="G1419">
        <v>5.8822013966990827E-2</v>
      </c>
    </row>
    <row r="1420" spans="1:7" x14ac:dyDescent="0.3">
      <c r="A1420" s="1">
        <v>41873</v>
      </c>
      <c r="B1420">
        <v>2.057064185163159</v>
      </c>
      <c r="C1420">
        <v>3.3071007330774398</v>
      </c>
      <c r="D1420">
        <v>6.7991136830825027E-4</v>
      </c>
      <c r="E1420">
        <v>1.5609847010028766E-2</v>
      </c>
      <c r="F1420">
        <v>-2.3152221914982896E-2</v>
      </c>
      <c r="G1420">
        <v>5.9501925335299077E-2</v>
      </c>
    </row>
    <row r="1421" spans="1:7" x14ac:dyDescent="0.3">
      <c r="A1421" s="1">
        <v>41876</v>
      </c>
      <c r="B1421">
        <v>2.0611979861004128</v>
      </c>
      <c r="C1421">
        <v>3.3134085311873398</v>
      </c>
      <c r="D1421">
        <v>2.1739971726462137E-3</v>
      </c>
      <c r="E1421">
        <v>-1.6887653270978298E-2</v>
      </c>
      <c r="F1421">
        <v>-3.212443685798716E-2</v>
      </c>
      <c r="G1421">
        <v>4.7667429967898745E-2</v>
      </c>
    </row>
    <row r="1422" spans="1:7" x14ac:dyDescent="0.3">
      <c r="A1422" s="1">
        <v>41877</v>
      </c>
      <c r="B1422">
        <v>2.0641099191872732</v>
      </c>
      <c r="C1422">
        <v>3.32765561622245</v>
      </c>
      <c r="D1422">
        <v>1.1335151948249855E-2</v>
      </c>
      <c r="E1422">
        <v>-5.5525013227284425E-3</v>
      </c>
      <c r="F1422">
        <v>-1.9830556985251491E-2</v>
      </c>
      <c r="G1422">
        <v>5.598121025803815E-2</v>
      </c>
    </row>
    <row r="1423" spans="1:7" x14ac:dyDescent="0.3">
      <c r="A1423" s="1">
        <v>41878</v>
      </c>
      <c r="B1423">
        <v>2.0638867264168512</v>
      </c>
      <c r="C1423">
        <v>3.3176471169322101</v>
      </c>
      <c r="D1423">
        <v>-9.7853065198179046E-3</v>
      </c>
      <c r="E1423">
        <v>-1.2202293913703866E-2</v>
      </c>
      <c r="F1423">
        <v>-2.9615863505069395E-2</v>
      </c>
      <c r="G1423">
        <v>4.2690837427114214E-2</v>
      </c>
    </row>
    <row r="1424" spans="1:7" x14ac:dyDescent="0.3">
      <c r="A1424" s="1">
        <v>41879</v>
      </c>
      <c r="B1424">
        <v>2.0612748034495043</v>
      </c>
      <c r="C1424">
        <v>3.3102463215810398</v>
      </c>
      <c r="D1424">
        <v>-4.7888723838234171E-3</v>
      </c>
      <c r="E1424">
        <v>-1.2591131485561124E-2</v>
      </c>
      <c r="F1424">
        <v>-3.4404735888892812E-2</v>
      </c>
      <c r="G1424">
        <v>4.8378649745167923E-2</v>
      </c>
    </row>
    <row r="1425" spans="1:7" x14ac:dyDescent="0.3">
      <c r="A1425" s="1">
        <v>41880</v>
      </c>
      <c r="B1425">
        <v>2.0662146030688904</v>
      </c>
      <c r="C1425">
        <v>3.3204955152261499</v>
      </c>
      <c r="D1425">
        <v>5.3093940257240568E-3</v>
      </c>
      <c r="E1425">
        <v>-2.3934346559844943E-2</v>
      </c>
      <c r="F1425">
        <v>-2.0347218323852889E-2</v>
      </c>
      <c r="G1425">
        <v>5.368804377089198E-2</v>
      </c>
    </row>
    <row r="1426" spans="1:7" x14ac:dyDescent="0.3">
      <c r="A1426" s="1">
        <v>41884</v>
      </c>
      <c r="B1426">
        <v>2.070119385318935</v>
      </c>
      <c r="C1426">
        <v>3.3432644313870501</v>
      </c>
      <c r="D1426">
        <v>1.8864133910855507E-2</v>
      </c>
      <c r="E1426">
        <v>1.4181233267963389E-2</v>
      </c>
      <c r="F1426">
        <v>1.8038446941463171E-2</v>
      </c>
      <c r="G1426">
        <v>8.7369011541578168E-2</v>
      </c>
    </row>
    <row r="1427" spans="1:7" x14ac:dyDescent="0.3">
      <c r="A1427" s="1">
        <v>41885</v>
      </c>
      <c r="B1427">
        <v>2.0645298863731734</v>
      </c>
      <c r="C1427">
        <v>3.3309780883254501</v>
      </c>
      <c r="D1427">
        <v>-6.696844115838374E-3</v>
      </c>
      <c r="E1427">
        <v>5.6779833862941054E-3</v>
      </c>
      <c r="F1427">
        <v>1.1341602825624797E-2</v>
      </c>
      <c r="G1427">
        <v>7.0187058036460304E-2</v>
      </c>
    </row>
    <row r="1428" spans="1:7" x14ac:dyDescent="0.3">
      <c r="A1428" s="1">
        <v>41886</v>
      </c>
      <c r="B1428">
        <v>2.0622813493491714</v>
      </c>
      <c r="C1428">
        <v>3.3252942000117098</v>
      </c>
      <c r="D1428">
        <v>-3.4353512897382643E-3</v>
      </c>
      <c r="E1428">
        <v>2.2344491796850718E-3</v>
      </c>
      <c r="F1428">
        <v>7.9062515358865326E-3</v>
      </c>
      <c r="G1428">
        <v>7.140665385100009E-2</v>
      </c>
    </row>
    <row r="1429" spans="1:7" x14ac:dyDescent="0.3">
      <c r="A1429" s="1">
        <v>41887</v>
      </c>
      <c r="B1429">
        <v>2.0667886144851577</v>
      </c>
      <c r="C1429">
        <v>3.3318632327184599</v>
      </c>
      <c r="D1429">
        <v>2.0617675707637062E-3</v>
      </c>
      <c r="E1429">
        <v>5.6296747057680285E-3</v>
      </c>
      <c r="F1429">
        <v>2.4976913463924166E-2</v>
      </c>
      <c r="G1429">
        <v>7.3468421421763797E-2</v>
      </c>
    </row>
    <row r="1430" spans="1:7" x14ac:dyDescent="0.3">
      <c r="A1430" s="1">
        <v>41890</v>
      </c>
      <c r="B1430">
        <v>2.0688354691745543</v>
      </c>
      <c r="C1430">
        <v>3.3444331786727299</v>
      </c>
      <c r="D1430">
        <v>1.0523091264873496E-2</v>
      </c>
      <c r="E1430">
        <v>1.9249355416769198E-2</v>
      </c>
      <c r="F1430">
        <v>6.0157595353915294E-2</v>
      </c>
      <c r="G1430">
        <v>4.432389170466422E-2</v>
      </c>
    </row>
    <row r="1431" spans="1:7" x14ac:dyDescent="0.3">
      <c r="A1431" s="1">
        <v>41891</v>
      </c>
      <c r="B1431">
        <v>2.0600870619707417</v>
      </c>
      <c r="C1431">
        <v>3.33197032674703</v>
      </c>
      <c r="D1431">
        <v>-3.7144447218873111E-3</v>
      </c>
      <c r="E1431">
        <v>1.5534910694881887E-2</v>
      </c>
      <c r="F1431">
        <v>4.7309563530688603E-2</v>
      </c>
      <c r="G1431">
        <v>2.7588606680405636E-2</v>
      </c>
    </row>
    <row r="1432" spans="1:7" x14ac:dyDescent="0.3">
      <c r="A1432" s="1">
        <v>41892</v>
      </c>
      <c r="B1432">
        <v>2.0675782212910141</v>
      </c>
      <c r="C1432">
        <v>3.34954712158539</v>
      </c>
      <c r="D1432">
        <v>1.008563551808761E-2</v>
      </c>
      <c r="E1432">
        <v>2.17246716711883E-2</v>
      </c>
      <c r="F1432">
        <v>5.7395199048776213E-2</v>
      </c>
      <c r="G1432">
        <v>2.4099963597888685E-2</v>
      </c>
    </row>
    <row r="1433" spans="1:7" x14ac:dyDescent="0.3">
      <c r="A1433" s="1">
        <v>41893</v>
      </c>
      <c r="B1433">
        <v>2.0687309450523612</v>
      </c>
      <c r="C1433">
        <v>3.3515278554283698</v>
      </c>
      <c r="D1433">
        <v>8.2801008163269074E-4</v>
      </c>
      <c r="E1433">
        <v>3.502791010602424E-2</v>
      </c>
      <c r="F1433">
        <v>5.8223209130408904E-2</v>
      </c>
      <c r="G1433">
        <v>1.9691669097579467E-2</v>
      </c>
    </row>
    <row r="1434" spans="1:7" x14ac:dyDescent="0.3">
      <c r="A1434" s="1">
        <v>41894</v>
      </c>
      <c r="B1434">
        <v>2.0634445746496004</v>
      </c>
      <c r="C1434">
        <v>3.3432310363148798</v>
      </c>
      <c r="D1434">
        <v>-3.0104487107291966E-3</v>
      </c>
      <c r="E1434">
        <v>1.5967233987562057E-2</v>
      </c>
      <c r="F1434">
        <v>4.3199001253410252E-2</v>
      </c>
      <c r="G1434">
        <v>1.6681220386850271E-2</v>
      </c>
    </row>
    <row r="1435" spans="1:7" x14ac:dyDescent="0.3">
      <c r="A1435" s="1">
        <v>41897</v>
      </c>
      <c r="B1435">
        <v>2.0527252300568231</v>
      </c>
      <c r="C1435">
        <v>3.3042963070316902</v>
      </c>
      <c r="D1435">
        <v>-2.8215384690412293E-2</v>
      </c>
      <c r="E1435">
        <v>-7.6992465786385189E-3</v>
      </c>
      <c r="F1435">
        <v>3.4146719664380321E-2</v>
      </c>
      <c r="G1435">
        <v>-1.7478459022870929E-2</v>
      </c>
    </row>
    <row r="1436" spans="1:7" x14ac:dyDescent="0.3">
      <c r="A1436" s="1">
        <v>41898</v>
      </c>
      <c r="B1436">
        <v>2.0601902414174171</v>
      </c>
      <c r="C1436">
        <v>3.3149294375425802</v>
      </c>
      <c r="D1436">
        <v>3.1681191502959116E-3</v>
      </c>
      <c r="E1436">
        <v>-4.5311274283426073E-3</v>
      </c>
      <c r="F1436">
        <v>2.9976223689047732E-2</v>
      </c>
      <c r="G1436">
        <v>-1.9014321264079648E-2</v>
      </c>
    </row>
    <row r="1437" spans="1:7" x14ac:dyDescent="0.3">
      <c r="A1437" s="1">
        <v>41899</v>
      </c>
      <c r="B1437">
        <v>2.0622594088111397</v>
      </c>
      <c r="C1437">
        <v>3.31811881559844</v>
      </c>
      <c r="D1437">
        <v>1.1202106621372998E-3</v>
      </c>
      <c r="E1437">
        <v>-3.3311663582074047E-3</v>
      </c>
      <c r="F1437">
        <v>3.1096434351185032E-2</v>
      </c>
      <c r="G1437">
        <v>5.7607439952138684E-3</v>
      </c>
    </row>
    <row r="1438" spans="1:7" x14ac:dyDescent="0.3">
      <c r="A1438" s="1">
        <v>41900</v>
      </c>
      <c r="B1438">
        <v>2.0690837103530724</v>
      </c>
      <c r="C1438">
        <v>3.32166240431971</v>
      </c>
      <c r="D1438">
        <v>-3.2807128206626679E-3</v>
      </c>
      <c r="E1438">
        <v>-8.728582234722726E-3</v>
      </c>
      <c r="F1438">
        <v>2.7815721530522364E-2</v>
      </c>
      <c r="G1438">
        <v>2.3720035088352631E-3</v>
      </c>
    </row>
    <row r="1439" spans="1:7" x14ac:dyDescent="0.3">
      <c r="A1439" s="1">
        <v>41901</v>
      </c>
      <c r="B1439">
        <v>2.0661098044109449</v>
      </c>
      <c r="C1439">
        <v>3.3214705419855801</v>
      </c>
      <c r="D1439">
        <v>2.7820436079974975E-3</v>
      </c>
      <c r="E1439">
        <v>-7.2986595090807072E-4</v>
      </c>
      <c r="F1439">
        <v>2.1232166841304245E-2</v>
      </c>
      <c r="G1439">
        <v>5.1540471168327606E-3</v>
      </c>
    </row>
    <row r="1440" spans="1:7" x14ac:dyDescent="0.3">
      <c r="A1440" s="1">
        <v>41904</v>
      </c>
      <c r="B1440">
        <v>2.0546685129775115</v>
      </c>
      <c r="C1440">
        <v>3.29887830445896</v>
      </c>
      <c r="D1440">
        <v>-1.1150946093186676E-2</v>
      </c>
      <c r="E1440">
        <v>-5.8267564328322585E-3</v>
      </c>
      <c r="F1440">
        <v>-2.1866137027963362E-2</v>
      </c>
      <c r="G1440">
        <v>-3.2256773021648755E-2</v>
      </c>
    </row>
    <row r="1441" spans="1:7" x14ac:dyDescent="0.3">
      <c r="A1441" s="1">
        <v>41905</v>
      </c>
      <c r="B1441">
        <v>2.05046328295228</v>
      </c>
      <c r="C1441">
        <v>3.3003462708704401</v>
      </c>
      <c r="D1441">
        <v>5.6731964367116028E-3</v>
      </c>
      <c r="E1441">
        <v>-1.5355999612065574E-4</v>
      </c>
      <c r="F1441">
        <v>-1.9215210439745167E-2</v>
      </c>
      <c r="G1441">
        <v>-2.9390369452528375E-2</v>
      </c>
    </row>
    <row r="1442" spans="1:7" x14ac:dyDescent="0.3">
      <c r="A1442" s="1">
        <v>41906</v>
      </c>
      <c r="B1442">
        <v>2.0607305256659521</v>
      </c>
      <c r="C1442">
        <v>3.3136251914322199</v>
      </c>
      <c r="D1442">
        <v>3.0116778481077411E-3</v>
      </c>
      <c r="E1442">
        <v>6.8412067934087162E-4</v>
      </c>
      <c r="F1442">
        <v>-1.6203532591637426E-2</v>
      </c>
      <c r="G1442">
        <v>-3.1440316178646288E-2</v>
      </c>
    </row>
    <row r="1443" spans="1:7" x14ac:dyDescent="0.3">
      <c r="A1443" s="1">
        <v>41907</v>
      </c>
      <c r="B1443">
        <v>2.0411177251799151</v>
      </c>
      <c r="C1443">
        <v>3.2993058074425998</v>
      </c>
      <c r="D1443">
        <v>5.2934164964169028E-3</v>
      </c>
      <c r="E1443">
        <v>-5.3576147724920808E-3</v>
      </c>
      <c r="F1443">
        <v>-1.0910116095220523E-2</v>
      </c>
      <c r="G1443">
        <v>-2.5188171757743572E-2</v>
      </c>
    </row>
    <row r="1444" spans="1:7" x14ac:dyDescent="0.3">
      <c r="A1444" s="1">
        <v>41908</v>
      </c>
      <c r="B1444">
        <v>2.0512392605113225</v>
      </c>
      <c r="C1444">
        <v>3.3121898367121898</v>
      </c>
      <c r="D1444">
        <v>2.7624939381825087E-3</v>
      </c>
      <c r="E1444">
        <v>7.1901856855083324E-3</v>
      </c>
      <c r="F1444">
        <v>-5.0121082281955331E-3</v>
      </c>
      <c r="G1444">
        <v>-2.2425677819561063E-2</v>
      </c>
    </row>
    <row r="1445" spans="1:7" x14ac:dyDescent="0.3">
      <c r="A1445" s="1">
        <v>41911</v>
      </c>
      <c r="B1445">
        <v>2.0498332246061723</v>
      </c>
      <c r="C1445">
        <v>3.3133025727815899</v>
      </c>
      <c r="D1445">
        <v>2.5187719745503045E-3</v>
      </c>
      <c r="E1445">
        <v>9.1884360181579972E-3</v>
      </c>
      <c r="F1445">
        <v>-1.6148705612852865E-3</v>
      </c>
      <c r="G1445">
        <v>-7.7304073143231733E-3</v>
      </c>
    </row>
    <row r="1446" spans="1:7" x14ac:dyDescent="0.3">
      <c r="A1446" s="1">
        <v>41912</v>
      </c>
      <c r="B1446">
        <v>2.0470641088504982</v>
      </c>
      <c r="C1446">
        <v>3.30556725246492</v>
      </c>
      <c r="D1446">
        <v>-4.9662045609957239E-3</v>
      </c>
      <c r="E1446">
        <v>4.2222314571622732E-3</v>
      </c>
      <c r="F1446">
        <v>-4.6066918572984505E-4</v>
      </c>
      <c r="G1446">
        <v>-4.2317726938629896E-3</v>
      </c>
    </row>
    <row r="1447" spans="1:7" x14ac:dyDescent="0.3">
      <c r="A1447" s="1">
        <v>41913</v>
      </c>
      <c r="B1447">
        <v>2.0310690500810251</v>
      </c>
      <c r="C1447">
        <v>3.2809640217952398</v>
      </c>
      <c r="D1447">
        <v>-8.6081719002071289E-3</v>
      </c>
      <c r="E1447">
        <v>-4.3859404430448556E-3</v>
      </c>
      <c r="F1447">
        <v>-9.0688410859369739E-3</v>
      </c>
      <c r="G1447">
        <v>-5.211627412437192E-3</v>
      </c>
    </row>
    <row r="1448" spans="1:7" x14ac:dyDescent="0.3">
      <c r="A1448" s="1">
        <v>41914</v>
      </c>
      <c r="B1448">
        <v>2.0329014241296699</v>
      </c>
      <c r="C1448">
        <v>3.2896614960455199</v>
      </c>
      <c r="D1448">
        <v>6.8651002016353324E-3</v>
      </c>
      <c r="E1448">
        <v>-1.6384974152265031E-2</v>
      </c>
      <c r="F1448">
        <v>-2.2037408843016415E-3</v>
      </c>
      <c r="G1448">
        <v>1.6534727891981404E-3</v>
      </c>
    </row>
    <row r="1449" spans="1:7" x14ac:dyDescent="0.3">
      <c r="A1449" s="1">
        <v>41915</v>
      </c>
      <c r="B1449">
        <v>2.0431015661064409</v>
      </c>
      <c r="C1449">
        <v>3.2937039500654302</v>
      </c>
      <c r="D1449">
        <v>-6.1576879568607801E-3</v>
      </c>
      <c r="E1449">
        <v>-1.5845817993287437E-2</v>
      </c>
      <c r="F1449">
        <v>-1.0167834606993331E-2</v>
      </c>
      <c r="G1449">
        <v>-4.5042151676626396E-3</v>
      </c>
    </row>
    <row r="1450" spans="1:7" x14ac:dyDescent="0.3">
      <c r="A1450" s="1">
        <v>41918</v>
      </c>
      <c r="B1450">
        <v>2.0384387731125733</v>
      </c>
      <c r="C1450">
        <v>3.28756818449747</v>
      </c>
      <c r="D1450">
        <v>-1.4729725740925126E-3</v>
      </c>
      <c r="E1450">
        <v>-1.5945206848405391E-2</v>
      </c>
      <c r="F1450">
        <v>-1.2978926312293027E-2</v>
      </c>
      <c r="G1450">
        <v>3.8717553760564183E-2</v>
      </c>
    </row>
    <row r="1451" spans="1:7" x14ac:dyDescent="0.3">
      <c r="A1451" s="1">
        <v>41919</v>
      </c>
      <c r="B1451">
        <v>2.0226919296347772</v>
      </c>
      <c r="C1451">
        <v>3.2662908519156</v>
      </c>
      <c r="D1451">
        <v>-5.5304891040739435E-3</v>
      </c>
      <c r="E1451">
        <v>-2.1475695952479334E-2</v>
      </c>
      <c r="F1451">
        <v>-1.2749431800583633E-2</v>
      </c>
      <c r="G1451">
        <v>2.1766861967082995E-2</v>
      </c>
    </row>
    <row r="1452" spans="1:7" x14ac:dyDescent="0.3">
      <c r="A1452" s="1">
        <v>41920</v>
      </c>
      <c r="B1452">
        <v>2.0415295380618241</v>
      </c>
      <c r="C1452">
        <v>3.2699165742970502</v>
      </c>
      <c r="D1452">
        <v>-1.5211886045596756E-2</v>
      </c>
      <c r="E1452">
        <v>-4.7210673262949587E-2</v>
      </c>
      <c r="F1452">
        <v>-2.7961317846180389E-2</v>
      </c>
      <c r="G1452">
        <v>1.2946922090965707E-2</v>
      </c>
    </row>
    <row r="1453" spans="1:7" x14ac:dyDescent="0.3">
      <c r="A1453" s="1">
        <v>41921</v>
      </c>
      <c r="B1453">
        <v>2.0211262718364766</v>
      </c>
      <c r="C1453">
        <v>3.24001946053406</v>
      </c>
      <c r="D1453">
        <v>-9.4938475376427078E-3</v>
      </c>
      <c r="E1453">
        <v>-5.2990076078704984E-2</v>
      </c>
      <c r="F1453">
        <v>-3.7455165383823097E-2</v>
      </c>
      <c r="G1453">
        <v>-5.6805125480163809E-3</v>
      </c>
    </row>
    <row r="1454" spans="1:7" x14ac:dyDescent="0.3">
      <c r="A1454" s="1">
        <v>41922</v>
      </c>
      <c r="B1454">
        <v>1.9975308238791714</v>
      </c>
      <c r="C1454">
        <v>3.1985346599365401</v>
      </c>
      <c r="D1454">
        <v>-1.7889352640214629E-2</v>
      </c>
      <c r="E1454">
        <v>-8.0965064237007223E-2</v>
      </c>
      <c r="F1454">
        <v>-5.9240392565818922E-2</v>
      </c>
      <c r="G1454">
        <v>-2.356986518823101E-2</v>
      </c>
    </row>
    <row r="1455" spans="1:7" x14ac:dyDescent="0.3">
      <c r="A1455" s="1">
        <v>41925</v>
      </c>
      <c r="B1455">
        <v>1.9827883160619697</v>
      </c>
      <c r="C1455">
        <v>3.2219666457444598</v>
      </c>
      <c r="D1455">
        <v>3.8174493625121375E-2</v>
      </c>
      <c r="E1455">
        <v>-4.0608131982789342E-2</v>
      </c>
      <c r="F1455">
        <v>-2.6838270483218629E-2</v>
      </c>
      <c r="G1455">
        <v>1.8367046105612239E-2</v>
      </c>
    </row>
    <row r="1456" spans="1:7" x14ac:dyDescent="0.3">
      <c r="A1456" s="1">
        <v>41926</v>
      </c>
      <c r="B1456">
        <v>1.9859893703211098</v>
      </c>
      <c r="C1456">
        <v>3.2254743164377202</v>
      </c>
      <c r="D1456">
        <v>3.0661643412033257E-4</v>
      </c>
      <c r="E1456">
        <v>-4.0301515548669009E-2</v>
      </c>
      <c r="F1456">
        <v>-1.9785377436895235E-2</v>
      </c>
      <c r="G1456">
        <v>1.9106453528636713E-2</v>
      </c>
    </row>
    <row r="1457" spans="1:7" x14ac:dyDescent="0.3">
      <c r="A1457" s="1">
        <v>41927</v>
      </c>
      <c r="B1457">
        <v>1.9831821165041079</v>
      </c>
      <c r="C1457">
        <v>3.2283234642557601</v>
      </c>
      <c r="D1457">
        <v>5.6564016350417745E-3</v>
      </c>
      <c r="E1457">
        <v>-6.4297292232149417E-3</v>
      </c>
      <c r="F1457">
        <v>-1.4128975801853461E-2</v>
      </c>
      <c r="G1457">
        <v>2.7716990441165379E-2</v>
      </c>
    </row>
    <row r="1458" spans="1:7" x14ac:dyDescent="0.3">
      <c r="A1458" s="1">
        <v>41928</v>
      </c>
      <c r="B1458">
        <v>1.9836731361291564</v>
      </c>
      <c r="C1458">
        <v>3.2256804421034801</v>
      </c>
      <c r="D1458">
        <v>-3.1340417773284557E-3</v>
      </c>
      <c r="E1458">
        <v>-1.2731890150839309E-2</v>
      </c>
      <c r="F1458">
        <v>-1.7263017579181916E-2</v>
      </c>
      <c r="G1458">
        <v>1.7244333538208423E-2</v>
      </c>
    </row>
    <row r="1459" spans="1:7" x14ac:dyDescent="0.3">
      <c r="A1459" s="1">
        <v>41929</v>
      </c>
      <c r="B1459">
        <v>1.9933595325255551</v>
      </c>
      <c r="C1459">
        <v>3.2465970493295999</v>
      </c>
      <c r="D1459">
        <v>1.1230210829721088E-2</v>
      </c>
      <c r="E1459">
        <v>-2.6218899832555209E-3</v>
      </c>
      <c r="F1459">
        <v>-5.9530563414629256E-3</v>
      </c>
      <c r="G1459">
        <v>2.8474544367929511E-2</v>
      </c>
    </row>
    <row r="1460" spans="1:7" x14ac:dyDescent="0.3">
      <c r="A1460" s="1">
        <v>41932</v>
      </c>
      <c r="B1460">
        <v>2.0068018755563424</v>
      </c>
      <c r="C1460">
        <v>3.26757903005204</v>
      </c>
      <c r="D1460">
        <v>7.5396376916527785E-3</v>
      </c>
      <c r="E1460">
        <v>5.416416921062428E-3</v>
      </c>
      <c r="F1460">
        <v>1.1420517949725095E-2</v>
      </c>
      <c r="G1460">
        <v>3.1193868359725041E-2</v>
      </c>
    </row>
    <row r="1461" spans="1:7" x14ac:dyDescent="0.3">
      <c r="A1461" s="1">
        <v>41933</v>
      </c>
      <c r="B1461">
        <v>2.030478687933182</v>
      </c>
      <c r="C1461">
        <v>3.28297811983487</v>
      </c>
      <c r="D1461">
        <v>-8.2777225940096066E-3</v>
      </c>
      <c r="E1461">
        <v>-2.8613056729471786E-3</v>
      </c>
      <c r="F1461">
        <v>2.4628839874072384E-3</v>
      </c>
      <c r="G1461">
        <v>1.8072730997436004E-2</v>
      </c>
    </row>
    <row r="1462" spans="1:7" x14ac:dyDescent="0.3">
      <c r="A1462" s="1">
        <v>41934</v>
      </c>
      <c r="B1462">
        <v>2.0221558704248634</v>
      </c>
      <c r="C1462">
        <v>3.2768935104164698</v>
      </c>
      <c r="D1462">
        <v>2.2382080899183698E-3</v>
      </c>
      <c r="E1462">
        <v>1.0527848510157867E-2</v>
      </c>
      <c r="F1462">
        <v>4.7010920773256082E-3</v>
      </c>
      <c r="G1462">
        <v>-1.1338288517805495E-2</v>
      </c>
    </row>
    <row r="1463" spans="1:7" x14ac:dyDescent="0.3">
      <c r="A1463" s="1">
        <v>41935</v>
      </c>
      <c r="B1463">
        <v>2.0379875251163595</v>
      </c>
      <c r="C1463">
        <v>3.3048468019372401</v>
      </c>
      <c r="D1463">
        <v>1.2121636829274252E-2</v>
      </c>
      <c r="E1463">
        <v>1.6976288902720515E-2</v>
      </c>
      <c r="F1463">
        <v>1.682272890659986E-2</v>
      </c>
      <c r="G1463">
        <v>-2.2389215370246518E-3</v>
      </c>
    </row>
    <row r="1464" spans="1:7" x14ac:dyDescent="0.3">
      <c r="A1464" s="1">
        <v>41936</v>
      </c>
      <c r="B1464">
        <v>2.0449097573140103</v>
      </c>
      <c r="C1464">
        <v>3.32447649694869</v>
      </c>
      <c r="D1464">
        <v>1.2707462813799086E-2</v>
      </c>
      <c r="E1464">
        <v>2.6672073868411861E-2</v>
      </c>
      <c r="F1464">
        <v>2.7356194547752732E-2</v>
      </c>
      <c r="G1464">
        <v>1.0468541276774435E-2</v>
      </c>
    </row>
    <row r="1465" spans="1:7" x14ac:dyDescent="0.3">
      <c r="A1465" s="1">
        <v>41939</v>
      </c>
      <c r="B1465">
        <v>2.045402521457178</v>
      </c>
      <c r="C1465">
        <v>3.3212063899786299</v>
      </c>
      <c r="D1465">
        <v>-3.762871113227817E-3</v>
      </c>
      <c r="E1465">
        <v>1.4853292320584632E-2</v>
      </c>
      <c r="F1465">
        <v>2.6832350389916382E-2</v>
      </c>
      <c r="G1465">
        <v>1.4241218904355257E-2</v>
      </c>
    </row>
    <row r="1466" spans="1:7" x14ac:dyDescent="0.3">
      <c r="A1466" s="1">
        <v>41940</v>
      </c>
      <c r="B1466">
        <v>2.0627196296282948</v>
      </c>
      <c r="C1466">
        <v>3.3368808445614602</v>
      </c>
      <c r="D1466">
        <v>-1.6426535882865245E-3</v>
      </c>
      <c r="E1466">
        <v>1.3210638732298108E-2</v>
      </c>
      <c r="F1466">
        <v>1.98803027759058E-2</v>
      </c>
      <c r="G1466">
        <v>-4.054043783939143E-3</v>
      </c>
    </row>
    <row r="1467" spans="1:7" x14ac:dyDescent="0.3">
      <c r="A1467" s="1">
        <v>41941</v>
      </c>
      <c r="B1467">
        <v>2.0594146338249137</v>
      </c>
      <c r="C1467">
        <v>3.2972271126235499</v>
      </c>
      <c r="D1467">
        <v>-3.6348736134529158E-2</v>
      </c>
      <c r="E1467">
        <v>-2.5656869376781355E-2</v>
      </c>
      <c r="F1467">
        <v>-1.6468433358623358E-2</v>
      </c>
      <c r="G1467">
        <v>-2.7271739938066641E-2</v>
      </c>
    </row>
    <row r="1468" spans="1:7" x14ac:dyDescent="0.3">
      <c r="A1468" s="1">
        <v>41942</v>
      </c>
      <c r="B1468">
        <v>2.0631248894002132</v>
      </c>
      <c r="C1468">
        <v>3.2925866653722302</v>
      </c>
      <c r="D1468">
        <v>-8.3507028266192052E-3</v>
      </c>
      <c r="E1468">
        <v>-2.9041367642404836E-2</v>
      </c>
      <c r="F1468">
        <v>-2.4819136185242563E-2</v>
      </c>
      <c r="G1468">
        <v>-2.9502036828134681E-2</v>
      </c>
    </row>
    <row r="1469" spans="1:7" x14ac:dyDescent="0.3">
      <c r="A1469" s="1">
        <v>41943</v>
      </c>
      <c r="B1469">
        <v>2.077173383421612</v>
      </c>
      <c r="C1469">
        <v>3.29888732139145</v>
      </c>
      <c r="D1469">
        <v>-7.7478380021789306E-3</v>
      </c>
      <c r="E1469">
        <v>-2.8181033744376638E-2</v>
      </c>
      <c r="F1469">
        <v>-3.2566974187421494E-2</v>
      </c>
      <c r="G1469">
        <v>-3.7249874830313612E-2</v>
      </c>
    </row>
    <row r="1470" spans="1:7" x14ac:dyDescent="0.3">
      <c r="A1470" s="1">
        <v>41946</v>
      </c>
      <c r="B1470">
        <v>2.0789361088258582</v>
      </c>
      <c r="C1470">
        <v>3.2865506398389099</v>
      </c>
      <c r="D1470">
        <v>-1.4099406956786353E-2</v>
      </c>
      <c r="E1470">
        <v>-4.2987852945937544E-2</v>
      </c>
      <c r="F1470">
        <v>-5.5398319649486716E-2</v>
      </c>
      <c r="G1470">
        <v>-5.3163870469801644E-2</v>
      </c>
    </row>
    <row r="1471" spans="1:7" x14ac:dyDescent="0.3">
      <c r="A1471" s="1">
        <v>41947</v>
      </c>
      <c r="B1471">
        <v>2.075638953647073</v>
      </c>
      <c r="C1471">
        <v>3.30509129166765</v>
      </c>
      <c r="D1471">
        <v>2.1837807007525356E-2</v>
      </c>
      <c r="E1471">
        <v>-2.1150045938412187E-2</v>
      </c>
      <c r="F1471">
        <v>-3.5622280212725066E-2</v>
      </c>
      <c r="G1471">
        <v>-2.9992605506957037E-2</v>
      </c>
    </row>
    <row r="1472" spans="1:7" x14ac:dyDescent="0.3">
      <c r="A1472" s="1">
        <v>41948</v>
      </c>
      <c r="B1472">
        <v>2.0750072339853718</v>
      </c>
      <c r="C1472">
        <v>3.2936245602669101</v>
      </c>
      <c r="D1472">
        <v>-1.083501173903878E-2</v>
      </c>
      <c r="E1472">
        <v>-3.0512085103358455E-2</v>
      </c>
      <c r="F1472">
        <v>-4.6457291951763846E-2</v>
      </c>
      <c r="G1472">
        <v>-4.3491011415651482E-2</v>
      </c>
    </row>
    <row r="1473" spans="1:7" x14ac:dyDescent="0.3">
      <c r="A1473" s="1">
        <v>41949</v>
      </c>
      <c r="B1473">
        <v>2.0788412671824767</v>
      </c>
      <c r="C1473">
        <v>3.2939358022454801</v>
      </c>
      <c r="D1473">
        <v>-3.5227912185349375E-3</v>
      </c>
      <c r="E1473">
        <v>-2.8504387217819449E-2</v>
      </c>
      <c r="F1473">
        <v>-4.9980083170298784E-2</v>
      </c>
      <c r="G1473">
        <v>-4.1253819018403082E-2</v>
      </c>
    </row>
    <row r="1474" spans="1:7" x14ac:dyDescent="0.3">
      <c r="A1474" s="1">
        <v>41950</v>
      </c>
      <c r="B1474">
        <v>2.0775597590791479</v>
      </c>
      <c r="C1474">
        <v>3.2873383029374299</v>
      </c>
      <c r="D1474">
        <v>-5.3159912047213709E-3</v>
      </c>
      <c r="E1474">
        <v>-1.8608492376944064E-2</v>
      </c>
      <c r="F1474">
        <v>-6.5819165639893651E-2</v>
      </c>
      <c r="G1474">
        <v>-4.6569810223124453E-2</v>
      </c>
    </row>
    <row r="1475" spans="1:7" x14ac:dyDescent="0.3">
      <c r="A1475" s="1">
        <v>41953</v>
      </c>
      <c r="B1475">
        <v>2.0816722215246477</v>
      </c>
      <c r="C1475">
        <v>3.291727189355</v>
      </c>
      <c r="D1475">
        <v>2.7642397207028324E-4</v>
      </c>
      <c r="E1475">
        <v>9.0511317729835561E-3</v>
      </c>
      <c r="F1475">
        <v>-7.2741942545656357E-2</v>
      </c>
      <c r="G1475">
        <v>-3.7714032439632117E-2</v>
      </c>
    </row>
    <row r="1476" spans="1:7" x14ac:dyDescent="0.3">
      <c r="A1476" s="1">
        <v>41954</v>
      </c>
      <c r="B1476">
        <v>2.0835922755995346</v>
      </c>
      <c r="C1476">
        <v>3.28658735578757</v>
      </c>
      <c r="D1476">
        <v>-7.0598876423169088E-3</v>
      </c>
      <c r="E1476">
        <v>1.9912441306666473E-3</v>
      </c>
      <c r="F1476">
        <v>-7.6791381477244069E-2</v>
      </c>
      <c r="G1476">
        <v>-6.0824147489682012E-2</v>
      </c>
    </row>
    <row r="1477" spans="1:7" x14ac:dyDescent="0.3">
      <c r="A1477" s="1">
        <v>41955</v>
      </c>
      <c r="B1477">
        <v>2.0867157884690366</v>
      </c>
      <c r="C1477">
        <v>3.2942785880630399</v>
      </c>
      <c r="D1477">
        <v>4.5677194059678961E-3</v>
      </c>
      <c r="E1477">
        <v>-3.1615530088486832E-2</v>
      </c>
      <c r="F1477">
        <v>-7.2223662071276173E-2</v>
      </c>
      <c r="G1477">
        <v>-5.8453800571705461E-2</v>
      </c>
    </row>
    <row r="1478" spans="1:7" x14ac:dyDescent="0.3">
      <c r="A1478" s="1">
        <v>41956</v>
      </c>
      <c r="B1478">
        <v>2.0877847036334432</v>
      </c>
      <c r="C1478">
        <v>3.28207509786772</v>
      </c>
      <c r="D1478">
        <v>-1.3272405359726402E-2</v>
      </c>
      <c r="E1478">
        <v>-4.5194551882333567E-2</v>
      </c>
      <c r="F1478">
        <v>-8.5496067431002576E-2</v>
      </c>
      <c r="G1478">
        <v>-6.4979929319228802E-2</v>
      </c>
    </row>
    <row r="1479" spans="1:7" x14ac:dyDescent="0.3">
      <c r="A1479" s="1">
        <v>41957</v>
      </c>
      <c r="B1479">
        <v>2.0895778920213575</v>
      </c>
      <c r="C1479">
        <v>3.28628491000367</v>
      </c>
      <c r="D1479">
        <v>2.4166237480356401E-3</v>
      </c>
      <c r="E1479">
        <v>-4.8434329769339701E-2</v>
      </c>
      <c r="F1479">
        <v>-5.4864058992554643E-2</v>
      </c>
      <c r="G1479">
        <v>-6.2563305571193162E-2</v>
      </c>
    </row>
    <row r="1480" spans="1:7" x14ac:dyDescent="0.3">
      <c r="A1480" s="1">
        <v>41960</v>
      </c>
      <c r="B1480">
        <v>2.0858298318687458</v>
      </c>
      <c r="C1480">
        <v>3.28292863821118</v>
      </c>
      <c r="D1480">
        <v>3.9178836012165874E-4</v>
      </c>
      <c r="E1480">
        <v>-5.6138710461610675E-2</v>
      </c>
      <c r="F1480">
        <v>-5.5479887624203528E-2</v>
      </c>
      <c r="G1480">
        <v>-6.4208469858926254E-2</v>
      </c>
    </row>
    <row r="1481" spans="1:7" x14ac:dyDescent="0.3">
      <c r="A1481" s="1">
        <v>41961</v>
      </c>
      <c r="B1481">
        <v>2.0925381607430937</v>
      </c>
      <c r="C1481">
        <v>3.2899201386061701</v>
      </c>
      <c r="D1481">
        <v>2.83171520642167E-4</v>
      </c>
      <c r="E1481">
        <v>-5.5855538940968508E-2</v>
      </c>
      <c r="F1481">
        <v>-5.7978759711558858E-2</v>
      </c>
      <c r="G1481">
        <v>-5.8708625662466929E-2</v>
      </c>
    </row>
    <row r="1482" spans="1:7" x14ac:dyDescent="0.3">
      <c r="A1482" s="1">
        <v>41962</v>
      </c>
      <c r="B1482">
        <v>2.0868376648748681</v>
      </c>
      <c r="C1482">
        <v>3.2703855306302301</v>
      </c>
      <c r="D1482">
        <v>-1.3834112107714347E-2</v>
      </c>
      <c r="E1482">
        <v>-7.7229288740335633E-2</v>
      </c>
      <c r="F1482">
        <v>-7.1812871819273205E-2</v>
      </c>
      <c r="G1482">
        <v>-6.5808770790610538E-2</v>
      </c>
    </row>
    <row r="1483" spans="1:7" x14ac:dyDescent="0.3">
      <c r="A1483" s="1">
        <v>41963</v>
      </c>
      <c r="B1483">
        <v>2.0924169771587193</v>
      </c>
      <c r="C1483">
        <v>3.2696309816274698</v>
      </c>
      <c r="D1483">
        <v>-6.3338612866115085E-3</v>
      </c>
      <c r="E1483">
        <v>-7.5285427432937535E-2</v>
      </c>
      <c r="F1483">
        <v>-7.8146733105884714E-2</v>
      </c>
      <c r="G1483">
        <v>-7.2822543445530297E-2</v>
      </c>
    </row>
    <row r="1484" spans="1:7" x14ac:dyDescent="0.3">
      <c r="A1484" s="1">
        <v>41964</v>
      </c>
      <c r="B1484">
        <v>2.0947749785165266</v>
      </c>
      <c r="C1484">
        <v>3.2670394115051602</v>
      </c>
      <c r="D1484">
        <v>-4.9495714801168766E-3</v>
      </c>
      <c r="E1484">
        <v>-8.2473207002972782E-2</v>
      </c>
      <c r="F1484">
        <v>-7.1945358492814915E-2</v>
      </c>
      <c r="G1484">
        <v>-7.7772114925647173E-2</v>
      </c>
    </row>
    <row r="1485" spans="1:7" x14ac:dyDescent="0.3">
      <c r="A1485" s="1">
        <v>41967</v>
      </c>
      <c r="B1485">
        <v>2.1036302413473491</v>
      </c>
      <c r="C1485">
        <v>3.2785411656133001</v>
      </c>
      <c r="D1485">
        <v>2.6464912773174198E-3</v>
      </c>
      <c r="E1485">
        <v>-0.1046558153687287</v>
      </c>
      <c r="F1485">
        <v>-8.3277157996733742E-2</v>
      </c>
      <c r="G1485">
        <v>-8.8634772769225822E-2</v>
      </c>
    </row>
    <row r="1486" spans="1:7" x14ac:dyDescent="0.3">
      <c r="A1486" s="1">
        <v>41968</v>
      </c>
      <c r="B1486">
        <v>2.1043366039345317</v>
      </c>
      <c r="C1486">
        <v>3.2830479213638601</v>
      </c>
      <c r="D1486">
        <v>3.8003931633774357E-3</v>
      </c>
      <c r="E1486">
        <v>-0.10085542220535126</v>
      </c>
      <c r="F1486">
        <v>-8.2239258771538815E-2</v>
      </c>
      <c r="G1486">
        <v>-7.5049073086030482E-2</v>
      </c>
    </row>
    <row r="1487" spans="1:7" x14ac:dyDescent="0.3">
      <c r="A1487" s="1">
        <v>41969</v>
      </c>
      <c r="B1487">
        <v>2.110427369473709</v>
      </c>
      <c r="C1487">
        <v>3.3015850316946702</v>
      </c>
      <c r="D1487">
        <v>1.2446344791632757E-2</v>
      </c>
      <c r="E1487">
        <v>-8.464620630049069E-2</v>
      </c>
      <c r="F1487">
        <v>-6.9792913979906057E-2</v>
      </c>
      <c r="G1487">
        <v>-5.7813855910574308E-2</v>
      </c>
    </row>
    <row r="1488" spans="1:7" x14ac:dyDescent="0.3">
      <c r="A1488" s="1">
        <v>41971</v>
      </c>
      <c r="B1488">
        <v>2.1113272717433107</v>
      </c>
      <c r="C1488">
        <v>3.2990900388182798</v>
      </c>
      <c r="D1488">
        <v>-3.3948951459921162E-3</v>
      </c>
      <c r="E1488">
        <v>-5.0049711723667123E-2</v>
      </c>
      <c r="F1488">
        <v>-7.5706581100448478E-2</v>
      </c>
      <c r="G1488">
        <v>-6.6518145082290481E-2</v>
      </c>
    </row>
    <row r="1489" spans="1:7" x14ac:dyDescent="0.3">
      <c r="A1489" s="1">
        <v>41974</v>
      </c>
      <c r="B1489">
        <v>2.0978214628825116</v>
      </c>
      <c r="C1489">
        <v>3.2620937412062401</v>
      </c>
      <c r="D1489">
        <v>-2.3490488751240601E-2</v>
      </c>
      <c r="E1489">
        <v>-5.7441659646109589E-2</v>
      </c>
      <c r="F1489">
        <v>-9.2487793592121559E-2</v>
      </c>
      <c r="G1489">
        <v>-0.10887276774438659</v>
      </c>
    </row>
    <row r="1490" spans="1:7" x14ac:dyDescent="0.3">
      <c r="A1490" s="1">
        <v>41975</v>
      </c>
      <c r="B1490">
        <v>2.1038236912477588</v>
      </c>
      <c r="C1490">
        <v>3.2704410377525601</v>
      </c>
      <c r="D1490">
        <v>2.3450681810728291E-3</v>
      </c>
      <c r="E1490">
        <v>-5.5096591465036759E-2</v>
      </c>
      <c r="F1490">
        <v>-8.398503745418795E-2</v>
      </c>
      <c r="G1490">
        <v>-9.9830855447475386E-2</v>
      </c>
    </row>
    <row r="1491" spans="1:7" x14ac:dyDescent="0.3">
      <c r="A1491" s="1">
        <v>41976</v>
      </c>
      <c r="B1491">
        <v>2.1077396683878709</v>
      </c>
      <c r="C1491">
        <v>3.27209168423293</v>
      </c>
      <c r="D1491">
        <v>-2.2653306597422151E-3</v>
      </c>
      <c r="E1491">
        <v>-4.3262515167992621E-2</v>
      </c>
      <c r="F1491">
        <v>-8.6250368113930165E-2</v>
      </c>
      <c r="G1491">
        <v>-9.8660834817479337E-2</v>
      </c>
    </row>
    <row r="1492" spans="1:7" x14ac:dyDescent="0.3">
      <c r="A1492" s="1">
        <v>41977</v>
      </c>
      <c r="B1492">
        <v>2.1066855355673448</v>
      </c>
      <c r="C1492">
        <v>3.2708653579504401</v>
      </c>
      <c r="D1492">
        <v>-1.7219346196384322E-4</v>
      </c>
      <c r="E1492">
        <v>-6.5272515637481821E-2</v>
      </c>
      <c r="F1492">
        <v>-8.6422561575894008E-2</v>
      </c>
      <c r="G1492">
        <v>-0.10089479585020689</v>
      </c>
    </row>
    <row r="1493" spans="1:7" x14ac:dyDescent="0.3">
      <c r="A1493" s="1">
        <v>41978</v>
      </c>
      <c r="B1493">
        <v>2.1090561310833502</v>
      </c>
      <c r="C1493">
        <v>3.2816533830101999</v>
      </c>
      <c r="D1493">
        <v>8.4174295437544622E-3</v>
      </c>
      <c r="E1493">
        <v>-4.6020074354688578E-2</v>
      </c>
      <c r="F1493">
        <v>-7.6532159458047033E-2</v>
      </c>
      <c r="G1493">
        <v>-9.2477366306452424E-2</v>
      </c>
    </row>
    <row r="1494" spans="1:7" x14ac:dyDescent="0.3">
      <c r="A1494" s="1">
        <v>41981</v>
      </c>
      <c r="B1494">
        <v>2.1006393326363382</v>
      </c>
      <c r="C1494">
        <v>3.2759264907482799</v>
      </c>
      <c r="D1494">
        <v>2.689906185092017E-3</v>
      </c>
      <c r="E1494">
        <v>-3.4491385746340253E-2</v>
      </c>
      <c r="F1494">
        <v>-4.3606030585641609E-2</v>
      </c>
      <c r="G1494">
        <v>-9.6596106664346593E-2</v>
      </c>
    </row>
    <row r="1495" spans="1:7" x14ac:dyDescent="0.3">
      <c r="A1495" s="1">
        <v>41982</v>
      </c>
      <c r="B1495">
        <v>2.1060626844608583</v>
      </c>
      <c r="C1495">
        <v>3.29310692461135</v>
      </c>
      <c r="D1495">
        <v>1.1757082038549971E-2</v>
      </c>
      <c r="E1495">
        <v>-2.2734303707790282E-2</v>
      </c>
      <c r="F1495">
        <v>-1.3959595906877009E-2</v>
      </c>
      <c r="G1495">
        <v>-9.4924660143884232E-2</v>
      </c>
    </row>
    <row r="1496" spans="1:7" x14ac:dyDescent="0.3">
      <c r="A1496" s="1">
        <v>41983</v>
      </c>
      <c r="B1496">
        <v>2.0886133701997922</v>
      </c>
      <c r="C1496">
        <v>3.2813406810988499</v>
      </c>
      <c r="D1496">
        <v>5.6830707485659993E-3</v>
      </c>
      <c r="E1496">
        <v>-1.7327656931294566E-2</v>
      </c>
      <c r="F1496">
        <v>-8.27652515831101E-3</v>
      </c>
      <c r="G1496">
        <v>-9.0069599476950923E-2</v>
      </c>
    </row>
    <row r="1497" spans="1:7" x14ac:dyDescent="0.3">
      <c r="A1497" s="1">
        <v>41984</v>
      </c>
      <c r="B1497">
        <v>2.0937538570101824</v>
      </c>
      <c r="C1497">
        <v>3.2964738761499999</v>
      </c>
      <c r="D1497">
        <v>9.9927082407598178E-3</v>
      </c>
      <c r="E1497">
        <v>-2.750610482178395E-4</v>
      </c>
      <c r="F1497">
        <v>1.7161830824488078E-3</v>
      </c>
      <c r="G1497">
        <v>-7.7066442525461909E-2</v>
      </c>
    </row>
    <row r="1498" spans="1:7" x14ac:dyDescent="0.3">
      <c r="A1498" s="1">
        <v>41985</v>
      </c>
      <c r="B1498">
        <v>2.082097785022154</v>
      </c>
      <c r="C1498">
        <v>3.3082086260146601</v>
      </c>
      <c r="D1498">
        <v>2.3390821852688592E-2</v>
      </c>
      <c r="E1498">
        <v>1.8548041398502857E-2</v>
      </c>
      <c r="F1498">
        <v>-1.3067488689983975E-2</v>
      </c>
      <c r="G1498">
        <v>-5.3675620672773316E-2</v>
      </c>
    </row>
    <row r="1499" spans="1:7" x14ac:dyDescent="0.3">
      <c r="A1499" s="1">
        <v>41988</v>
      </c>
      <c r="B1499">
        <v>2.0716340981700645</v>
      </c>
      <c r="C1499">
        <v>3.2976422125123701</v>
      </c>
      <c r="D1499">
        <v>-1.0272665020050198E-4</v>
      </c>
      <c r="E1499">
        <v>2.9301096359993117E-2</v>
      </c>
      <c r="F1499">
        <v>-1.5999191632018128E-2</v>
      </c>
      <c r="G1499">
        <v>-2.8731081782857437E-2</v>
      </c>
    </row>
    <row r="1500" spans="1:7" x14ac:dyDescent="0.3">
      <c r="A1500" s="1">
        <v>41989</v>
      </c>
      <c r="B1500">
        <v>2.0591068636217651</v>
      </c>
      <c r="C1500">
        <v>3.2817808798778798</v>
      </c>
      <c r="D1500">
        <v>-3.3340980861908953E-3</v>
      </c>
      <c r="E1500">
        <v>2.5966998273802222E-2</v>
      </c>
      <c r="F1500">
        <v>-3.0563500547930111E-2</v>
      </c>
      <c r="G1500">
        <v>-3.3185390531185632E-2</v>
      </c>
    </row>
    <row r="1501" spans="1:7" x14ac:dyDescent="0.3">
      <c r="A1501" s="1">
        <v>41990</v>
      </c>
      <c r="B1501">
        <v>2.0800994774595791</v>
      </c>
      <c r="C1501">
        <v>3.3204620814321602</v>
      </c>
      <c r="D1501">
        <v>1.7688587716466309E-2</v>
      </c>
      <c r="E1501">
        <v>4.3263797630146872E-2</v>
      </c>
      <c r="F1501">
        <v>-1.2874912831463803E-2</v>
      </c>
      <c r="G1501">
        <v>-1.2216089994056656E-2</v>
      </c>
    </row>
    <row r="1502" spans="1:7" x14ac:dyDescent="0.3">
      <c r="A1502" s="1">
        <v>41991</v>
      </c>
      <c r="B1502">
        <v>2.1022643489074868</v>
      </c>
      <c r="C1502">
        <v>3.3424688618236602</v>
      </c>
      <c r="D1502">
        <v>-1.5809105640762766E-4</v>
      </c>
      <c r="E1502">
        <v>4.2822535053097077E-2</v>
      </c>
      <c r="F1502">
        <v>-1.303300388787143E-2</v>
      </c>
      <c r="G1502">
        <v>-1.5156224658461781E-2</v>
      </c>
    </row>
    <row r="1503" spans="1:7" x14ac:dyDescent="0.3">
      <c r="A1503" s="1">
        <v>41992</v>
      </c>
      <c r="B1503">
        <v>2.1058339078868356</v>
      </c>
      <c r="C1503">
        <v>3.35042640760929</v>
      </c>
      <c r="D1503">
        <v>4.3879868062810523E-3</v>
      </c>
      <c r="E1503">
        <v>6.1044633967092476E-2</v>
      </c>
      <c r="F1503">
        <v>-1.6184654773243157E-2</v>
      </c>
      <c r="G1503">
        <v>-1.0768237852180729E-2</v>
      </c>
    </row>
    <row r="1504" spans="1:7" x14ac:dyDescent="0.3">
      <c r="A1504" s="1">
        <v>41995</v>
      </c>
      <c r="B1504">
        <v>2.10919420755181</v>
      </c>
      <c r="C1504">
        <v>3.3554942173279199</v>
      </c>
      <c r="D1504">
        <v>1.7075100536554366E-3</v>
      </c>
      <c r="E1504">
        <v>7.4035576787476298E-2</v>
      </c>
      <c r="F1504">
        <v>-2.0559267044770735E-2</v>
      </c>
      <c r="G1504">
        <v>-3.5829781420502194E-3</v>
      </c>
    </row>
    <row r="1505" spans="1:7" x14ac:dyDescent="0.3">
      <c r="A1505" s="1">
        <v>41996</v>
      </c>
      <c r="B1505">
        <v>2.1058423099099235</v>
      </c>
      <c r="C1505">
        <v>3.3355126377042801</v>
      </c>
      <c r="D1505">
        <v>-1.6629681981753297E-2</v>
      </c>
      <c r="E1505">
        <v>5.7405894805723001E-2</v>
      </c>
      <c r="F1505">
        <v>-4.9896411840323118E-2</v>
      </c>
      <c r="G1505">
        <v>-2.3224337971911257E-2</v>
      </c>
    </row>
    <row r="1506" spans="1:7" x14ac:dyDescent="0.3">
      <c r="A1506" s="1">
        <v>41997</v>
      </c>
      <c r="B1506">
        <v>2.1075301991288233</v>
      </c>
      <c r="C1506">
        <v>3.34986570568655</v>
      </c>
      <c r="D1506">
        <v>1.2665178763370033E-2</v>
      </c>
      <c r="E1506">
        <v>6.7424582291775614E-2</v>
      </c>
      <c r="F1506">
        <v>-3.7231233076953085E-2</v>
      </c>
      <c r="G1506">
        <v>-1.5852575704958127E-2</v>
      </c>
    </row>
    <row r="1507" spans="1:7" x14ac:dyDescent="0.3">
      <c r="A1507" s="1">
        <v>41999</v>
      </c>
      <c r="B1507">
        <v>2.1145006861416631</v>
      </c>
      <c r="C1507">
        <v>3.3564762280086602</v>
      </c>
      <c r="D1507">
        <v>-3.5996469072951953E-4</v>
      </c>
      <c r="E1507">
        <v>5.0817879646035902E-2</v>
      </c>
      <c r="F1507">
        <v>-3.3828326654454788E-2</v>
      </c>
      <c r="G1507">
        <v>-1.8975034333870155E-2</v>
      </c>
    </row>
    <row r="1508" spans="1:7" x14ac:dyDescent="0.3">
      <c r="A1508" s="1">
        <v>42002</v>
      </c>
      <c r="B1508">
        <v>2.1145111488425394</v>
      </c>
      <c r="C1508">
        <v>3.3488294720487399</v>
      </c>
      <c r="D1508">
        <v>-7.6572186607966053E-3</v>
      </c>
      <c r="E1508">
        <v>4.6555556131231413E-2</v>
      </c>
      <c r="F1508">
        <v>4.8565472341834948E-3</v>
      </c>
      <c r="G1508">
        <v>-2.4184820408221341E-2</v>
      </c>
    </row>
    <row r="1509" spans="1:7" x14ac:dyDescent="0.3">
      <c r="A1509" s="1">
        <v>42003</v>
      </c>
      <c r="B1509">
        <v>2.1083614761827905</v>
      </c>
      <c r="C1509">
        <v>3.3441245276937699</v>
      </c>
      <c r="D1509">
        <v>1.4447283047789305E-3</v>
      </c>
      <c r="E1509">
        <v>4.8000284436010343E-2</v>
      </c>
      <c r="F1509">
        <v>1.4049113541141356E-2</v>
      </c>
      <c r="G1509">
        <v>-1.4131920203235282E-2</v>
      </c>
    </row>
    <row r="1510" spans="1:7" x14ac:dyDescent="0.3">
      <c r="A1510" s="1">
        <v>42004</v>
      </c>
      <c r="B1510">
        <v>2.0996600641336309</v>
      </c>
      <c r="C1510">
        <v>3.3425399312813702</v>
      </c>
      <c r="D1510">
        <v>7.1168156367598101E-3</v>
      </c>
      <c r="E1510">
        <v>7.8607588824010755E-2</v>
      </c>
      <c r="F1510">
        <v>2.1165929177901166E-2</v>
      </c>
      <c r="G1510">
        <v>-1.3880204768110804E-2</v>
      </c>
    </row>
    <row r="1511" spans="1:7" x14ac:dyDescent="0.3">
      <c r="A1511" s="1">
        <v>42006</v>
      </c>
      <c r="B1511">
        <v>2.0977072192074262</v>
      </c>
      <c r="C1511">
        <v>3.3471160340714401</v>
      </c>
      <c r="D1511">
        <v>6.5289477162746579E-3</v>
      </c>
      <c r="E1511">
        <v>8.5056799018954798E-2</v>
      </c>
      <c r="F1511">
        <v>4.1794283850962177E-2</v>
      </c>
      <c r="G1511">
        <v>-1.1935690949753663E-3</v>
      </c>
    </row>
    <row r="1512" spans="1:7" x14ac:dyDescent="0.3">
      <c r="A1512" s="1">
        <v>42009</v>
      </c>
      <c r="B1512">
        <v>2.0818763676156715</v>
      </c>
      <c r="C1512">
        <v>3.3414921702395501</v>
      </c>
      <c r="D1512">
        <v>1.0206987759864727E-2</v>
      </c>
      <c r="E1512">
        <v>8.7018550697028907E-2</v>
      </c>
      <c r="F1512">
        <v>4.4521267560875266E-2</v>
      </c>
      <c r="G1512">
        <v>1.6016880343055817E-2</v>
      </c>
    </row>
    <row r="1513" spans="1:7" x14ac:dyDescent="0.3">
      <c r="A1513" s="1">
        <v>42010</v>
      </c>
      <c r="B1513">
        <v>2.0689334971585618</v>
      </c>
      <c r="C1513">
        <v>3.32768772958367</v>
      </c>
      <c r="D1513">
        <v>-8.6157019877042273E-4</v>
      </c>
      <c r="E1513">
        <v>8.6156980498258484E-2</v>
      </c>
      <c r="F1513">
        <v>4.8975688566826214E-2</v>
      </c>
      <c r="G1513">
        <v>3.0367196189882151E-2</v>
      </c>
    </row>
    <row r="1514" spans="1:7" x14ac:dyDescent="0.3">
      <c r="A1514" s="1">
        <v>42011</v>
      </c>
      <c r="B1514">
        <v>2.0814249863409815</v>
      </c>
      <c r="C1514">
        <v>3.33326187307684</v>
      </c>
      <c r="D1514">
        <v>-6.917345689249732E-3</v>
      </c>
      <c r="E1514">
        <v>7.6549728623916735E-2</v>
      </c>
      <c r="F1514">
        <v>4.2058342877576482E-2</v>
      </c>
      <c r="G1514">
        <v>3.2943698038275127E-2</v>
      </c>
    </row>
    <row r="1515" spans="1:7" x14ac:dyDescent="0.3">
      <c r="A1515" s="1">
        <v>42012</v>
      </c>
      <c r="B1515">
        <v>2.0996896529117377</v>
      </c>
      <c r="C1515">
        <v>3.3498797779141398</v>
      </c>
      <c r="D1515">
        <v>-1.6467617334563478E-3</v>
      </c>
      <c r="E1515">
        <v>6.3145884851910417E-2</v>
      </c>
      <c r="F1515">
        <v>4.0411581144120134E-2</v>
      </c>
      <c r="G1515">
        <v>4.9186288945033407E-2</v>
      </c>
    </row>
    <row r="1516" spans="1:7" x14ac:dyDescent="0.3">
      <c r="A1516" s="1">
        <v>42013</v>
      </c>
      <c r="B1516">
        <v>2.0928847043723513</v>
      </c>
      <c r="C1516">
        <v>3.3519614824958199</v>
      </c>
      <c r="D1516">
        <v>8.8866531210665123E-3</v>
      </c>
      <c r="E1516">
        <v>6.634946722441093E-2</v>
      </c>
      <c r="F1516">
        <v>4.9021810293116364E-2</v>
      </c>
      <c r="G1516">
        <v>5.807294206609992E-2</v>
      </c>
    </row>
    <row r="1517" spans="1:7" x14ac:dyDescent="0.3">
      <c r="A1517" s="1">
        <v>42016</v>
      </c>
      <c r="B1517">
        <v>2.0844823092961571</v>
      </c>
      <c r="C1517">
        <v>3.3398889806793699</v>
      </c>
      <c r="D1517">
        <v>-3.6701067402558074E-3</v>
      </c>
      <c r="E1517">
        <v>2.9295830390706712E-2</v>
      </c>
      <c r="F1517">
        <v>6.1116277148935971E-2</v>
      </c>
      <c r="G1517">
        <v>1.5921725266602405E-2</v>
      </c>
    </row>
    <row r="1518" spans="1:7" x14ac:dyDescent="0.3">
      <c r="A1518" s="1">
        <v>42017</v>
      </c>
      <c r="B1518">
        <v>2.0837939351033858</v>
      </c>
      <c r="C1518">
        <v>3.33057250351201</v>
      </c>
      <c r="D1518">
        <v>-8.6281029745887139E-3</v>
      </c>
      <c r="E1518">
        <v>2.0667727416117998E-2</v>
      </c>
      <c r="F1518">
        <v>5.0071550426311617E-2</v>
      </c>
      <c r="G1518">
        <v>1.6372206569719161E-3</v>
      </c>
    </row>
    <row r="1519" spans="1:7" x14ac:dyDescent="0.3">
      <c r="A1519" s="1">
        <v>42018</v>
      </c>
      <c r="B1519">
        <v>2.0790244161864537</v>
      </c>
      <c r="C1519">
        <v>3.3272039329530299</v>
      </c>
      <c r="D1519">
        <v>1.4009483579520143E-3</v>
      </c>
      <c r="E1519">
        <v>2.2171402424270514E-2</v>
      </c>
      <c r="F1519">
        <v>5.1472498784263632E-2</v>
      </c>
      <c r="G1519">
        <v>6.1722107922523861E-3</v>
      </c>
    </row>
    <row r="1520" spans="1:7" x14ac:dyDescent="0.3">
      <c r="A1520" s="1">
        <v>42019</v>
      </c>
      <c r="B1520">
        <v>2.0641492317261418</v>
      </c>
      <c r="C1520">
        <v>3.2928095567132001</v>
      </c>
      <c r="D1520">
        <v>-1.9519191779517886E-2</v>
      </c>
      <c r="E1520">
        <v>5.9863087309435237E-3</v>
      </c>
      <c r="F1520">
        <v>3.1953307004745746E-2</v>
      </c>
      <c r="G1520">
        <v>-2.4577191816986588E-2</v>
      </c>
    </row>
    <row r="1521" spans="1:7" x14ac:dyDescent="0.3">
      <c r="A1521" s="1">
        <v>42020</v>
      </c>
      <c r="B1521">
        <v>2.0779590503403904</v>
      </c>
      <c r="C1521">
        <v>3.31234803256591</v>
      </c>
      <c r="D1521">
        <v>5.7286572384613876E-3</v>
      </c>
      <c r="E1521">
        <v>-5.9736217470613973E-3</v>
      </c>
      <c r="F1521">
        <v>3.7290175883085475E-2</v>
      </c>
      <c r="G1521">
        <v>-1.88485345785252E-2</v>
      </c>
    </row>
    <row r="1522" spans="1:7" x14ac:dyDescent="0.3">
      <c r="A1522" s="1">
        <v>42024</v>
      </c>
      <c r="B1522">
        <v>2.0823663581962473</v>
      </c>
      <c r="C1522">
        <v>3.3124811310842501</v>
      </c>
      <c r="D1522">
        <v>-4.2742093375167656E-3</v>
      </c>
      <c r="E1522">
        <v>-1.4477726834451587E-2</v>
      </c>
      <c r="F1522">
        <v>5.7850339899369274E-2</v>
      </c>
      <c r="G1522">
        <v>-2.4622867103603507E-2</v>
      </c>
    </row>
    <row r="1523" spans="1:7" x14ac:dyDescent="0.3">
      <c r="A1523" s="1">
        <v>42025</v>
      </c>
      <c r="B1523">
        <v>2.0850630901275755</v>
      </c>
      <c r="C1523">
        <v>3.2940387674808802</v>
      </c>
      <c r="D1523">
        <v>-2.1139095534698171E-2</v>
      </c>
      <c r="E1523">
        <v>-3.7324332422805195E-2</v>
      </c>
      <c r="F1523">
        <v>3.6711244364671103E-2</v>
      </c>
      <c r="G1523">
        <v>-5.788359946757593E-2</v>
      </c>
    </row>
    <row r="1524" spans="1:7" x14ac:dyDescent="0.3">
      <c r="A1524" s="1">
        <v>42026</v>
      </c>
      <c r="B1524">
        <v>2.1026854547462923</v>
      </c>
      <c r="C1524">
        <v>3.3029505071980498</v>
      </c>
      <c r="D1524">
        <v>-8.7106249015471704E-3</v>
      </c>
      <c r="E1524">
        <v>-2.9405275342599069E-2</v>
      </c>
      <c r="F1524">
        <v>2.8000619463123932E-2</v>
      </c>
      <c r="G1524">
        <v>-7.9301687182922187E-2</v>
      </c>
    </row>
    <row r="1525" spans="1:7" x14ac:dyDescent="0.3">
      <c r="A1525" s="1">
        <v>42027</v>
      </c>
      <c r="B1525">
        <v>2.104258816639752</v>
      </c>
      <c r="C1525">
        <v>3.3026554400011698</v>
      </c>
      <c r="D1525">
        <v>-1.868429090339685E-3</v>
      </c>
      <c r="E1525">
        <v>-4.3938883196308787E-2</v>
      </c>
      <c r="F1525">
        <v>2.3485699095466828E-2</v>
      </c>
      <c r="G1525">
        <v>-8.1170116273261872E-2</v>
      </c>
    </row>
    <row r="1526" spans="1:7" x14ac:dyDescent="0.3">
      <c r="A1526" s="1">
        <v>42030</v>
      </c>
      <c r="B1526">
        <v>2.1071718109031403</v>
      </c>
      <c r="C1526">
        <v>3.3162182803225102</v>
      </c>
      <c r="D1526">
        <v>1.064984605795205E-2</v>
      </c>
      <c r="E1526">
        <v>-3.2929072447627217E-2</v>
      </c>
      <c r="F1526">
        <v>1.7888807198408685E-2</v>
      </c>
      <c r="G1526">
        <v>-6.511474551379548E-2</v>
      </c>
    </row>
    <row r="1527" spans="1:7" x14ac:dyDescent="0.3">
      <c r="A1527" s="1">
        <v>42031</v>
      </c>
      <c r="B1527">
        <v>2.0880752217455827</v>
      </c>
      <c r="C1527">
        <v>3.3087806507770199</v>
      </c>
      <c r="D1527">
        <v>1.165895961206731E-2</v>
      </c>
      <c r="E1527">
        <v>-2.1270112835559907E-2</v>
      </c>
      <c r="F1527">
        <v>3.2942661956468111E-2</v>
      </c>
      <c r="G1527">
        <v>-1.7107049767199012E-2</v>
      </c>
    </row>
    <row r="1528" spans="1:7" x14ac:dyDescent="0.3">
      <c r="A1528" s="1">
        <v>42032</v>
      </c>
      <c r="B1528">
        <v>2.0787377835309124</v>
      </c>
      <c r="C1528">
        <v>3.2934969198683501</v>
      </c>
      <c r="D1528">
        <v>-5.9462926939994887E-3</v>
      </c>
      <c r="E1528">
        <v>-1.955918686876279E-2</v>
      </c>
      <c r="F1528">
        <v>2.6996369262468622E-2</v>
      </c>
      <c r="G1528">
        <v>-1.4702639634579295E-2</v>
      </c>
    </row>
    <row r="1529" spans="1:7" x14ac:dyDescent="0.3">
      <c r="A1529" s="1">
        <v>42033</v>
      </c>
      <c r="B1529">
        <v>2.088483160742256</v>
      </c>
      <c r="C1529">
        <v>3.31020003968553</v>
      </c>
      <c r="D1529">
        <v>6.957742605836259E-3</v>
      </c>
      <c r="E1529">
        <v>-1.4046172567705462E-2</v>
      </c>
      <c r="F1529">
        <v>3.3954111868304881E-2</v>
      </c>
      <c r="G1529">
        <v>2.9409734358942785E-6</v>
      </c>
    </row>
    <row r="1530" spans="1:7" x14ac:dyDescent="0.3">
      <c r="A1530" s="1">
        <v>42034</v>
      </c>
      <c r="B1530">
        <v>2.0781446784441551</v>
      </c>
      <c r="C1530">
        <v>3.2898749681526001</v>
      </c>
      <c r="D1530">
        <v>-9.9865892348289798E-3</v>
      </c>
      <c r="E1530">
        <v>-3.1149577439294251E-2</v>
      </c>
      <c r="F1530">
        <v>4.7458011384716503E-2</v>
      </c>
      <c r="G1530">
        <v>-9.9836482613930855E-3</v>
      </c>
    </row>
    <row r="1531" spans="1:7" x14ac:dyDescent="0.3">
      <c r="A1531" s="1">
        <v>42037</v>
      </c>
      <c r="B1531">
        <v>2.0870472324754532</v>
      </c>
      <c r="C1531">
        <v>3.2847843429199299</v>
      </c>
      <c r="D1531">
        <v>-1.3993179263968258E-2</v>
      </c>
      <c r="E1531">
        <v>-5.1671704419537168E-2</v>
      </c>
      <c r="F1531">
        <v>3.3557288061381474E-2</v>
      </c>
      <c r="G1531">
        <v>-3.1715227576100347E-2</v>
      </c>
    </row>
    <row r="1532" spans="1:7" x14ac:dyDescent="0.3">
      <c r="A1532" s="1">
        <v>42038</v>
      </c>
      <c r="B1532">
        <v>2.0979039868958251</v>
      </c>
      <c r="C1532">
        <v>3.2983179088121801</v>
      </c>
      <c r="D1532">
        <v>2.6768114718782599E-3</v>
      </c>
      <c r="E1532">
        <v>-4.8994892947658908E-2</v>
      </c>
      <c r="F1532">
        <v>2.7816669989505272E-2</v>
      </c>
      <c r="G1532">
        <v>-1.8203404365183307E-2</v>
      </c>
    </row>
    <row r="1533" spans="1:7" x14ac:dyDescent="0.3">
      <c r="A1533" s="1">
        <v>42039</v>
      </c>
      <c r="B1533">
        <v>2.0955660942252132</v>
      </c>
      <c r="C1533">
        <v>3.29420411717753</v>
      </c>
      <c r="D1533">
        <v>-1.7758989640381806E-3</v>
      </c>
      <c r="E1533">
        <v>-6.0977779671561816E-2</v>
      </c>
      <c r="F1533">
        <v>2.6040771025467091E-2</v>
      </c>
      <c r="G1533">
        <v>-1.645651211068655E-2</v>
      </c>
    </row>
    <row r="1534" spans="1:7" x14ac:dyDescent="0.3">
      <c r="A1534" s="1">
        <v>42040</v>
      </c>
      <c r="B1534">
        <v>2.1057751941597962</v>
      </c>
      <c r="C1534">
        <v>3.3093356788961699</v>
      </c>
      <c r="D1534">
        <v>4.9224617840568641E-3</v>
      </c>
      <c r="E1534">
        <v>-5.5193747688734529E-2</v>
      </c>
      <c r="F1534">
        <v>3.0963232809523955E-2</v>
      </c>
      <c r="G1534">
        <v>-6.2180591219083148E-3</v>
      </c>
    </row>
    <row r="1535" spans="1:7" x14ac:dyDescent="0.3">
      <c r="A1535" s="1">
        <v>42041</v>
      </c>
      <c r="B1535">
        <v>2.1014216048658279</v>
      </c>
      <c r="C1535">
        <v>3.3083651458969698</v>
      </c>
      <c r="D1535">
        <v>3.3830562947683163E-3</v>
      </c>
      <c r="E1535">
        <v>-4.4893345704716481E-2</v>
      </c>
      <c r="F1535">
        <v>3.1656382919200254E-2</v>
      </c>
      <c r="G1535">
        <v>-2.8350028271399985E-3</v>
      </c>
    </row>
    <row r="1536" spans="1:7" x14ac:dyDescent="0.3">
      <c r="A1536" s="1">
        <v>42044</v>
      </c>
      <c r="B1536">
        <v>2.0975378955523221</v>
      </c>
      <c r="C1536">
        <v>3.3082204700076701</v>
      </c>
      <c r="D1536">
        <v>3.7390334242060064E-3</v>
      </c>
      <c r="E1536">
        <v>-4.8394203668120639E-2</v>
      </c>
      <c r="F1536">
        <v>7.9625553155304729E-3</v>
      </c>
      <c r="G1536">
        <v>7.6874942673126334E-3</v>
      </c>
    </row>
    <row r="1537" spans="1:7" x14ac:dyDescent="0.3">
      <c r="A1537" s="1">
        <v>42045</v>
      </c>
      <c r="B1537">
        <v>2.1104942758631706</v>
      </c>
      <c r="C1537">
        <v>3.31465534253176</v>
      </c>
      <c r="D1537">
        <v>-6.5215077867586402E-3</v>
      </c>
      <c r="E1537">
        <v>-5.4915711454879279E-2</v>
      </c>
      <c r="F1537">
        <v>-2.194977432391676E-2</v>
      </c>
      <c r="G1537">
        <v>-3.4017329254139028E-3</v>
      </c>
    </row>
    <row r="1538" spans="1:7" x14ac:dyDescent="0.3">
      <c r="A1538" s="1">
        <v>42046</v>
      </c>
      <c r="B1538">
        <v>2.1133184080415459</v>
      </c>
      <c r="C1538">
        <v>3.3280711653621999</v>
      </c>
      <c r="D1538">
        <v>1.0591690652064667E-2</v>
      </c>
      <c r="E1538">
        <v>-4.0653914062558805E-2</v>
      </c>
      <c r="F1538">
        <v>-1.1358083671852093E-2</v>
      </c>
      <c r="G1538">
        <v>2.0462363086377167E-2</v>
      </c>
    </row>
    <row r="1539" spans="1:7" x14ac:dyDescent="0.3">
      <c r="A1539" s="1">
        <v>42047</v>
      </c>
      <c r="B1539">
        <v>2.1250031695523814</v>
      </c>
      <c r="C1539">
        <v>3.3290020825698798</v>
      </c>
      <c r="D1539">
        <v>-1.0753844303155624E-2</v>
      </c>
      <c r="E1539">
        <v>-4.2779655391125715E-2</v>
      </c>
      <c r="F1539">
        <v>-2.2111927975007717E-2</v>
      </c>
      <c r="G1539">
        <v>7.2918950351859024E-3</v>
      </c>
    </row>
    <row r="1540" spans="1:7" x14ac:dyDescent="0.3">
      <c r="A1540" s="1">
        <v>42048</v>
      </c>
      <c r="B1540">
        <v>2.1324338898644308</v>
      </c>
      <c r="C1540">
        <v>3.3351437795744898</v>
      </c>
      <c r="D1540">
        <v>-1.2890233074394075E-3</v>
      </c>
      <c r="E1540">
        <v>-4.5469627056517137E-2</v>
      </c>
      <c r="F1540">
        <v>-2.3298224632246622E-2</v>
      </c>
      <c r="G1540">
        <v>6.0028717277464949E-3</v>
      </c>
    </row>
    <row r="1541" spans="1:7" x14ac:dyDescent="0.3">
      <c r="A1541" s="1">
        <v>42052</v>
      </c>
      <c r="B1541">
        <v>2.1335428688571989</v>
      </c>
      <c r="C1541">
        <v>3.3423138889525701</v>
      </c>
      <c r="D1541">
        <v>6.0611303853121967E-3</v>
      </c>
      <c r="E1541">
        <v>-2.5617962130148442E-2</v>
      </c>
      <c r="F1541">
        <v>-3.5821479627083264E-2</v>
      </c>
      <c r="G1541">
        <v>2.5223154340009213E-2</v>
      </c>
    </row>
    <row r="1542" spans="1:7" x14ac:dyDescent="0.3">
      <c r="A1542" s="1">
        <v>42053</v>
      </c>
      <c r="B1542">
        <v>2.1349889451052482</v>
      </c>
      <c r="C1542">
        <v>3.3511227001610799</v>
      </c>
      <c r="D1542">
        <v>7.3627349604605818E-3</v>
      </c>
      <c r="E1542">
        <v>-1.825522716968786E-2</v>
      </c>
      <c r="F1542">
        <v>-2.8458744666622682E-2</v>
      </c>
      <c r="G1542">
        <v>3.8919750587081303E-2</v>
      </c>
    </row>
    <row r="1543" spans="1:7" x14ac:dyDescent="0.3">
      <c r="A1543" s="1">
        <v>42054</v>
      </c>
      <c r="B1543">
        <v>2.1387200490082483</v>
      </c>
      <c r="C1543">
        <v>3.3703867973345099</v>
      </c>
      <c r="D1543">
        <v>1.5532993270429785E-2</v>
      </c>
      <c r="E1543">
        <v>1.5519754382586903E-3</v>
      </c>
      <c r="F1543">
        <v>-1.2925751396192897E-2</v>
      </c>
      <c r="G1543">
        <v>5.9402315337627964E-2</v>
      </c>
    </row>
    <row r="1544" spans="1:7" x14ac:dyDescent="0.3">
      <c r="A1544" s="1">
        <v>42055</v>
      </c>
      <c r="B1544">
        <v>2.1450496042106062</v>
      </c>
      <c r="C1544">
        <v>3.3797017855854898</v>
      </c>
      <c r="D1544">
        <v>2.9854330486220881E-3</v>
      </c>
      <c r="E1544">
        <v>2.567650402157895E-2</v>
      </c>
      <c r="F1544">
        <v>-1.1647828401226246E-2</v>
      </c>
      <c r="G1544">
        <v>6.2387748386250053E-2</v>
      </c>
    </row>
    <row r="1545" spans="1:7" x14ac:dyDescent="0.3">
      <c r="A1545" s="1">
        <v>42058</v>
      </c>
      <c r="B1545">
        <v>2.1460579798197914</v>
      </c>
      <c r="C1545">
        <v>3.3761493062442902</v>
      </c>
      <c r="D1545">
        <v>-4.5608549503848295E-3</v>
      </c>
      <c r="E1545">
        <v>3.1694703063080976E-2</v>
      </c>
      <c r="F1545">
        <v>-1.2244180133227811E-2</v>
      </c>
      <c r="G1545">
        <v>5.1380008995170368E-2</v>
      </c>
    </row>
    <row r="1546" spans="1:7" x14ac:dyDescent="0.3">
      <c r="A1546" s="1">
        <v>42059</v>
      </c>
      <c r="B1546">
        <v>2.1474981728277625</v>
      </c>
      <c r="C1546">
        <v>3.3692973228664198</v>
      </c>
      <c r="D1546">
        <v>-8.2921763858414543E-3</v>
      </c>
      <c r="E1546">
        <v>2.3402526677239521E-2</v>
      </c>
      <c r="F1546">
        <v>-2.0176391828339746E-2</v>
      </c>
      <c r="G1546">
        <v>3.0641487817696156E-2</v>
      </c>
    </row>
    <row r="1547" spans="1:7" x14ac:dyDescent="0.3">
      <c r="A1547" s="1">
        <v>42060</v>
      </c>
      <c r="B1547">
        <v>2.1473008996858178</v>
      </c>
      <c r="C1547">
        <v>3.3724658054067902</v>
      </c>
      <c r="D1547">
        <v>3.3657556823150081E-3</v>
      </c>
      <c r="E1547">
        <v>1.6118436301602479E-2</v>
      </c>
      <c r="F1547">
        <v>-1.6810636146024738E-2</v>
      </c>
      <c r="G1547">
        <v>3.4007243500011164E-2</v>
      </c>
    </row>
    <row r="1548" spans="1:7" x14ac:dyDescent="0.3">
      <c r="A1548" s="1">
        <v>42061</v>
      </c>
      <c r="B1548">
        <v>2.151469652462894</v>
      </c>
      <c r="C1548">
        <v>3.3887008219690302</v>
      </c>
      <c r="D1548">
        <v>1.2066263785163844E-2</v>
      </c>
      <c r="E1548">
        <v>1.6525740474699013E-2</v>
      </c>
      <c r="F1548">
        <v>-4.7443723608608934E-3</v>
      </c>
      <c r="G1548">
        <v>4.9468402431167124E-2</v>
      </c>
    </row>
    <row r="1549" spans="1:7" x14ac:dyDescent="0.3">
      <c r="A1549" s="1">
        <v>42062</v>
      </c>
      <c r="B1549">
        <v>2.1465737881842921</v>
      </c>
      <c r="C1549">
        <v>3.3745369270297898</v>
      </c>
      <c r="D1549">
        <v>-9.2680306606385265E-3</v>
      </c>
      <c r="E1549">
        <v>1.3204002508059975E-2</v>
      </c>
      <c r="F1549">
        <v>-6.3551843607028147E-3</v>
      </c>
      <c r="G1549">
        <v>4.0200371770528598E-2</v>
      </c>
    </row>
    <row r="1550" spans="1:7" x14ac:dyDescent="0.3">
      <c r="A1550" s="1">
        <v>42065</v>
      </c>
      <c r="B1550">
        <v>2.1555132715666305</v>
      </c>
      <c r="C1550">
        <v>3.3842244309231502</v>
      </c>
      <c r="D1550">
        <v>7.4802051102196288E-4</v>
      </c>
      <c r="E1550">
        <v>1.6980869648074659E-2</v>
      </c>
      <c r="F1550">
        <v>-1.4168707791219592E-2</v>
      </c>
      <c r="G1550">
        <v>6.2093812851718333E-2</v>
      </c>
    </row>
    <row r="1551" spans="1:7" x14ac:dyDescent="0.3">
      <c r="A1551" s="1">
        <v>42066</v>
      </c>
      <c r="B1551">
        <v>2.1498664411833284</v>
      </c>
      <c r="C1551">
        <v>3.3792011207564099</v>
      </c>
      <c r="D1551">
        <v>6.2352021656186807E-4</v>
      </c>
      <c r="E1551">
        <v>1.7604389864636527E-2</v>
      </c>
      <c r="F1551">
        <v>-2.0074135290932382E-2</v>
      </c>
      <c r="G1551">
        <v>6.4982663728022416E-2</v>
      </c>
    </row>
    <row r="1552" spans="1:7" x14ac:dyDescent="0.3">
      <c r="A1552" s="1">
        <v>42067</v>
      </c>
      <c r="B1552">
        <v>2.1473008996858178</v>
      </c>
      <c r="C1552">
        <v>3.3884961268918898</v>
      </c>
      <c r="D1552">
        <v>1.1860547632990492E-2</v>
      </c>
      <c r="E1552">
        <v>4.3458116761595278E-2</v>
      </c>
      <c r="F1552">
        <v>-8.2135876579418898E-3</v>
      </c>
      <c r="G1552">
        <v>7.7015404822976752E-2</v>
      </c>
    </row>
    <row r="1553" spans="1:7" x14ac:dyDescent="0.3">
      <c r="A1553" s="1">
        <v>42068</v>
      </c>
      <c r="B1553">
        <v>2.1504506511210186</v>
      </c>
      <c r="C1553">
        <v>3.39184683404652</v>
      </c>
      <c r="D1553">
        <v>2.0095571942935209E-4</v>
      </c>
      <c r="E1553">
        <v>4.098226100914637E-2</v>
      </c>
      <c r="F1553">
        <v>-8.0126319385125377E-3</v>
      </c>
      <c r="G1553">
        <v>6.8798930998651642E-2</v>
      </c>
    </row>
    <row r="1554" spans="1:7" x14ac:dyDescent="0.3">
      <c r="A1554" s="1">
        <v>42069</v>
      </c>
      <c r="B1554">
        <v>2.1392620512434766</v>
      </c>
      <c r="C1554">
        <v>3.3809071631414001</v>
      </c>
      <c r="D1554">
        <v>2.4892897242212442E-4</v>
      </c>
      <c r="E1554">
        <v>4.3007088945606675E-2</v>
      </c>
      <c r="F1554">
        <v>-1.7970690725955141E-2</v>
      </c>
      <c r="G1554">
        <v>6.9047859971073766E-2</v>
      </c>
    </row>
    <row r="1555" spans="1:7" x14ac:dyDescent="0.3">
      <c r="A1555" s="1">
        <v>42072</v>
      </c>
      <c r="B1555">
        <v>2.1423157747948389</v>
      </c>
      <c r="C1555">
        <v>3.3727948900016602</v>
      </c>
      <c r="D1555">
        <v>-1.1165996691102187E-2</v>
      </c>
      <c r="E1555">
        <v>2.3535574175679308E-2</v>
      </c>
      <c r="F1555">
        <v>-1.9711009795580825E-2</v>
      </c>
      <c r="G1555">
        <v>4.3434875056329592E-2</v>
      </c>
    </row>
    <row r="1556" spans="1:7" x14ac:dyDescent="0.3">
      <c r="A1556" s="1">
        <v>42073</v>
      </c>
      <c r="B1556">
        <v>2.1254518854760986</v>
      </c>
      <c r="C1556">
        <v>3.3532261161777499</v>
      </c>
      <c r="D1556">
        <v>-2.7048845051700354E-3</v>
      </c>
      <c r="E1556">
        <v>2.0830689670509273E-2</v>
      </c>
      <c r="F1556">
        <v>-3.1302547421817373E-2</v>
      </c>
      <c r="G1556">
        <v>3.5046919802593557E-2</v>
      </c>
    </row>
    <row r="1557" spans="1:7" x14ac:dyDescent="0.3">
      <c r="A1557" s="1">
        <v>42074</v>
      </c>
      <c r="B1557">
        <v>2.1234229719225235</v>
      </c>
      <c r="C1557">
        <v>3.35988384316475</v>
      </c>
      <c r="D1557">
        <v>8.6866405405752189E-3</v>
      </c>
      <c r="E1557">
        <v>2.5778296786878485E-2</v>
      </c>
      <c r="F1557">
        <v>-2.2615906881242154E-2</v>
      </c>
      <c r="G1557">
        <v>3.3740852102408958E-2</v>
      </c>
    </row>
    <row r="1558" spans="1:7" x14ac:dyDescent="0.3">
      <c r="A1558" s="1">
        <v>42075</v>
      </c>
      <c r="B1558">
        <v>2.1323215372120918</v>
      </c>
      <c r="C1558">
        <v>3.3732466758240101</v>
      </c>
      <c r="D1558">
        <v>4.4642673696917434E-3</v>
      </c>
      <c r="E1558">
        <v>3.6764071943328869E-2</v>
      </c>
      <c r="F1558">
        <v>-1.815163951155041E-2</v>
      </c>
      <c r="G1558">
        <v>1.4814297619412109E-2</v>
      </c>
    </row>
    <row r="1559" spans="1:7" x14ac:dyDescent="0.3">
      <c r="A1559" s="1">
        <v>42076</v>
      </c>
      <c r="B1559">
        <v>2.1279118704273356</v>
      </c>
      <c r="C1559">
        <v>3.3656321921393402</v>
      </c>
      <c r="D1559">
        <v>-3.2048168999136983E-3</v>
      </c>
      <c r="E1559">
        <v>2.2967564391350503E-2</v>
      </c>
      <c r="F1559">
        <v>-1.7686349671208301E-2</v>
      </c>
      <c r="G1559">
        <v>1.1609480719498411E-2</v>
      </c>
    </row>
    <row r="1560" spans="1:7" x14ac:dyDescent="0.3">
      <c r="A1560" s="1">
        <v>42079</v>
      </c>
      <c r="B1560">
        <v>2.1396961945137614</v>
      </c>
      <c r="C1560">
        <v>3.3755991476918199</v>
      </c>
      <c r="D1560">
        <v>-1.8173685339459844E-3</v>
      </c>
      <c r="E1560">
        <v>3.3193063467999551E-2</v>
      </c>
      <c r="F1560">
        <v>7.2426281910002999E-3</v>
      </c>
      <c r="G1560">
        <v>1.3228936921943824E-2</v>
      </c>
    </row>
    <row r="1561" spans="1:7" x14ac:dyDescent="0.3">
      <c r="A1561" s="1">
        <v>42080</v>
      </c>
      <c r="B1561">
        <v>2.1413016389064028</v>
      </c>
      <c r="C1561">
        <v>3.3864388404303498</v>
      </c>
      <c r="D1561">
        <v>9.234248345888485E-3</v>
      </c>
      <c r="E1561">
        <v>4.2427311813888036E-2</v>
      </c>
      <c r="F1561">
        <v>1.0748219298427397E-2</v>
      </c>
      <c r="G1561">
        <v>4.7745975513659999E-3</v>
      </c>
    </row>
    <row r="1562" spans="1:7" x14ac:dyDescent="0.3">
      <c r="A1562" s="1">
        <v>42081</v>
      </c>
      <c r="B1562">
        <v>2.1504546687254527</v>
      </c>
      <c r="C1562">
        <v>3.39233216285057</v>
      </c>
      <c r="D1562">
        <v>-3.2597073988296366E-3</v>
      </c>
      <c r="E1562">
        <v>3.9167604415058399E-2</v>
      </c>
      <c r="F1562">
        <v>7.4885118995977606E-3</v>
      </c>
      <c r="G1562">
        <v>1.672981208943991E-3</v>
      </c>
    </row>
    <row r="1563" spans="1:7" x14ac:dyDescent="0.3">
      <c r="A1563" s="1">
        <v>42082</v>
      </c>
      <c r="B1563">
        <v>2.1523693768779397</v>
      </c>
      <c r="C1563">
        <v>3.4093488471812998</v>
      </c>
      <c r="D1563">
        <v>1.5101976178242715E-2</v>
      </c>
      <c r="E1563">
        <v>4.8208450207988918E-2</v>
      </c>
      <c r="F1563">
        <v>2.2590488077840476E-2</v>
      </c>
      <c r="G1563">
        <v>1.2386970580905654E-2</v>
      </c>
    </row>
    <row r="1564" spans="1:7" x14ac:dyDescent="0.3">
      <c r="A1564" s="1">
        <v>42083</v>
      </c>
      <c r="B1564">
        <v>2.1591646359203844</v>
      </c>
      <c r="C1564">
        <v>3.4073435387934699</v>
      </c>
      <c r="D1564">
        <v>-8.8005674302746861E-3</v>
      </c>
      <c r="E1564">
        <v>3.204514781725365E-2</v>
      </c>
      <c r="F1564">
        <v>1.378992064756579E-2</v>
      </c>
      <c r="G1564">
        <v>3.5864031506309679E-3</v>
      </c>
    </row>
    <row r="1565" spans="1:7" x14ac:dyDescent="0.3">
      <c r="A1565" s="1">
        <v>42086</v>
      </c>
      <c r="B1565">
        <v>2.1560862023853291</v>
      </c>
      <c r="C1565">
        <v>3.4085135756681302</v>
      </c>
      <c r="D1565">
        <v>4.2484704097156545E-3</v>
      </c>
      <c r="E1565">
        <v>1.7775191907917431E-2</v>
      </c>
      <c r="F1565">
        <v>5.2162320831043552E-2</v>
      </c>
      <c r="G1565">
        <v>2.2757045488444483E-2</v>
      </c>
    </row>
    <row r="1566" spans="1:7" x14ac:dyDescent="0.3">
      <c r="A1566" s="1">
        <v>42087</v>
      </c>
      <c r="B1566">
        <v>2.1528400029300441</v>
      </c>
      <c r="C1566">
        <v>3.4163437548460198</v>
      </c>
      <c r="D1566">
        <v>1.1076378633174677E-2</v>
      </c>
      <c r="E1566">
        <v>2.8851570541092109E-2</v>
      </c>
      <c r="F1566">
        <v>6.5107128554557914E-2</v>
      </c>
      <c r="G1566">
        <v>2.1168245358249127E-2</v>
      </c>
    </row>
    <row r="1567" spans="1:7" x14ac:dyDescent="0.3">
      <c r="A1567" s="1">
        <v>42088</v>
      </c>
      <c r="B1567">
        <v>2.1288885051737472</v>
      </c>
      <c r="C1567">
        <v>3.3763163340108</v>
      </c>
      <c r="D1567">
        <v>-1.6075923078922916E-2</v>
      </c>
      <c r="E1567">
        <v>1.7336502412554022E-2</v>
      </c>
      <c r="F1567">
        <v>4.9031205475634998E-2</v>
      </c>
      <c r="G1567">
        <v>5.0923222793262113E-3</v>
      </c>
    </row>
    <row r="1568" spans="1:7" x14ac:dyDescent="0.3">
      <c r="A1568" s="1">
        <v>42089</v>
      </c>
      <c r="B1568">
        <v>2.1261861792381778</v>
      </c>
      <c r="C1568">
        <v>3.3743294397013202</v>
      </c>
      <c r="D1568">
        <v>7.1543162608955768E-4</v>
      </c>
      <c r="E1568">
        <v>2.6344110424485034E-2</v>
      </c>
      <c r="F1568">
        <v>4.9746637101724556E-2</v>
      </c>
      <c r="G1568">
        <v>6.1677185961452885E-3</v>
      </c>
    </row>
    <row r="1569" spans="1:7" x14ac:dyDescent="0.3">
      <c r="A1569" s="1">
        <v>42090</v>
      </c>
      <c r="B1569">
        <v>2.1318984554272822</v>
      </c>
      <c r="C1569">
        <v>3.3770837551337598</v>
      </c>
      <c r="D1569">
        <v>-2.9579607566647681E-3</v>
      </c>
      <c r="E1569">
        <v>2.0020393985505258E-2</v>
      </c>
      <c r="F1569">
        <v>3.6138830287107737E-2</v>
      </c>
      <c r="G1569">
        <v>3.2097578394805204E-3</v>
      </c>
    </row>
    <row r="1570" spans="1:7" x14ac:dyDescent="0.3">
      <c r="A1570" s="1">
        <v>42093</v>
      </c>
      <c r="B1570">
        <v>2.1433269095074232</v>
      </c>
      <c r="C1570">
        <v>3.3776189185350201</v>
      </c>
      <c r="D1570">
        <v>-1.0893290678880785E-2</v>
      </c>
      <c r="E1570">
        <v>6.3288701820991555E-3</v>
      </c>
      <c r="F1570">
        <v>1.2575130084322872E-2</v>
      </c>
      <c r="G1570">
        <v>-1.4710424833825897E-3</v>
      </c>
    </row>
    <row r="1571" spans="1:7" x14ac:dyDescent="0.3">
      <c r="A1571" s="1">
        <v>42094</v>
      </c>
      <c r="B1571">
        <v>2.1338714073041443</v>
      </c>
      <c r="C1571">
        <v>3.3695368663413401</v>
      </c>
      <c r="D1571">
        <v>1.3734500095989866E-3</v>
      </c>
      <c r="E1571">
        <v>7.7023201916981421E-3</v>
      </c>
      <c r="F1571">
        <v>2.3935169328750838E-2</v>
      </c>
      <c r="G1571">
        <v>-7.2144081105434132E-3</v>
      </c>
    </row>
    <row r="1572" spans="1:7" x14ac:dyDescent="0.3">
      <c r="A1572" s="1">
        <v>42095</v>
      </c>
      <c r="B1572">
        <v>2.1296489961525671</v>
      </c>
      <c r="C1572">
        <v>3.3608788963317999</v>
      </c>
      <c r="D1572">
        <v>-4.4355588579629845E-3</v>
      </c>
      <c r="E1572">
        <v>2.5187408227131947E-3</v>
      </c>
      <c r="F1572">
        <v>1.9499610470787854E-2</v>
      </c>
      <c r="G1572">
        <v>-1.1649966968506398E-2</v>
      </c>
    </row>
    <row r="1573" spans="1:7" x14ac:dyDescent="0.3">
      <c r="A1573" s="1">
        <v>42096</v>
      </c>
      <c r="B1573">
        <v>2.1310229790175894</v>
      </c>
      <c r="C1573">
        <v>3.3637568481522901</v>
      </c>
      <c r="D1573">
        <v>1.5039689554678937E-3</v>
      </c>
      <c r="E1573">
        <v>3.3991895616192203E-3</v>
      </c>
      <c r="F1573">
        <v>2.1003579426255747E-2</v>
      </c>
      <c r="G1573">
        <v>-1.6674945729313162E-2</v>
      </c>
    </row>
    <row r="1574" spans="1:7" x14ac:dyDescent="0.3">
      <c r="A1574" s="1">
        <v>42100</v>
      </c>
      <c r="B1574">
        <v>2.1372202812026275</v>
      </c>
      <c r="C1574">
        <v>3.3679648500697499</v>
      </c>
      <c r="D1574">
        <v>-1.9893002675783755E-3</v>
      </c>
      <c r="E1574">
        <v>-1.0900543030801124E-2</v>
      </c>
      <c r="F1574">
        <v>2.7184084130748687E-2</v>
      </c>
      <c r="G1574">
        <v>-2.8009663557985842E-2</v>
      </c>
    </row>
    <row r="1575" spans="1:7" x14ac:dyDescent="0.3">
      <c r="A1575" s="1">
        <v>42101</v>
      </c>
      <c r="B1575">
        <v>2.1357774301621584</v>
      </c>
      <c r="C1575">
        <v>3.3697387670935002</v>
      </c>
      <c r="D1575">
        <v>3.2167680642194441E-3</v>
      </c>
      <c r="E1575">
        <v>-7.6837749665816801E-3</v>
      </c>
      <c r="F1575">
        <v>2.7017795900199815E-2</v>
      </c>
      <c r="G1575">
        <v>-1.7875549804516666E-2</v>
      </c>
    </row>
    <row r="1576" spans="1:7" x14ac:dyDescent="0.3">
      <c r="A1576" s="1">
        <v>42102</v>
      </c>
      <c r="B1576">
        <v>2.1440098342258294</v>
      </c>
      <c r="C1576">
        <v>3.38084016730408</v>
      </c>
      <c r="D1576">
        <v>2.868996146908831E-3</v>
      </c>
      <c r="E1576">
        <v>6.3512178714293377E-3</v>
      </c>
      <c r="F1576">
        <v>2.9886792047108646E-2</v>
      </c>
      <c r="G1576">
        <v>-1.3359791924151487E-2</v>
      </c>
    </row>
    <row r="1577" spans="1:7" x14ac:dyDescent="0.3">
      <c r="A1577" s="1">
        <v>42103</v>
      </c>
      <c r="B1577">
        <v>2.1487935866973791</v>
      </c>
      <c r="C1577">
        <v>3.37690454421619</v>
      </c>
      <c r="D1577">
        <v>-8.7193755594396904E-3</v>
      </c>
      <c r="E1577">
        <v>3.3672681715968267E-4</v>
      </c>
      <c r="F1577">
        <v>2.1167416487668955E-2</v>
      </c>
      <c r="G1577">
        <v>-3.096582060465769E-2</v>
      </c>
    </row>
    <row r="1578" spans="1:7" x14ac:dyDescent="0.3">
      <c r="A1578" s="1">
        <v>42104</v>
      </c>
      <c r="B1578">
        <v>2.1530902353983139</v>
      </c>
      <c r="C1578">
        <v>3.3814338094232901</v>
      </c>
      <c r="D1578">
        <v>2.3261650616523966E-4</v>
      </c>
      <c r="E1578">
        <v>-8.1172972172502966E-3</v>
      </c>
      <c r="F1578">
        <v>1.7660999569628189E-2</v>
      </c>
      <c r="G1578">
        <v>-3.073320409849245E-2</v>
      </c>
    </row>
    <row r="1579" spans="1:7" x14ac:dyDescent="0.3">
      <c r="A1579" s="1">
        <v>42107</v>
      </c>
      <c r="B1579">
        <v>2.1515417971992781</v>
      </c>
      <c r="C1579">
        <v>3.3945556550302598</v>
      </c>
      <c r="D1579">
        <v>1.4670283806005546E-2</v>
      </c>
      <c r="E1579">
        <v>5.2935361189772046E-3</v>
      </c>
      <c r="F1579">
        <v>3.9014944813483332E-2</v>
      </c>
      <c r="G1579">
        <v>-3.7647105776423828E-3</v>
      </c>
    </row>
    <row r="1580" spans="1:7" x14ac:dyDescent="0.3">
      <c r="A1580" s="1">
        <v>42108</v>
      </c>
      <c r="B1580">
        <v>2.149342224396217</v>
      </c>
      <c r="C1580">
        <v>3.4091730746885802</v>
      </c>
      <c r="D1580">
        <v>1.6816992461381464E-2</v>
      </c>
      <c r="E1580">
        <v>2.2110528580358668E-2</v>
      </c>
      <c r="F1580">
        <v>5.7120960582304203E-2</v>
      </c>
      <c r="G1580">
        <v>1.1651333525787066E-2</v>
      </c>
    </row>
    <row r="1581" spans="1:7" x14ac:dyDescent="0.3">
      <c r="A1581" s="1">
        <v>42109</v>
      </c>
      <c r="B1581">
        <v>2.156096141528919</v>
      </c>
      <c r="C1581">
        <v>3.4095665958897601</v>
      </c>
      <c r="D1581">
        <v>-6.3603959315221559E-3</v>
      </c>
      <c r="E1581">
        <v>1.7567501182782497E-2</v>
      </c>
      <c r="F1581">
        <v>5.0760564650782047E-2</v>
      </c>
      <c r="G1581">
        <v>2.4810129373782797E-2</v>
      </c>
    </row>
    <row r="1582" spans="1:7" x14ac:dyDescent="0.3">
      <c r="A1582" s="1">
        <v>42110</v>
      </c>
      <c r="B1582">
        <v>2.1554513581478814</v>
      </c>
      <c r="C1582">
        <v>3.4152852244440699</v>
      </c>
      <c r="D1582">
        <v>6.3634119353475072E-3</v>
      </c>
      <c r="E1582">
        <v>1.4696664772241519E-2</v>
      </c>
      <c r="F1582">
        <v>5.7123976586129555E-2</v>
      </c>
      <c r="G1582">
        <v>2.5444884070668916E-2</v>
      </c>
    </row>
    <row r="1583" spans="1:7" x14ac:dyDescent="0.3">
      <c r="A1583" s="1">
        <v>42111</v>
      </c>
      <c r="B1583">
        <v>2.1401627229465765</v>
      </c>
      <c r="C1583">
        <v>3.3909061010305499</v>
      </c>
      <c r="D1583">
        <v>-9.090488212215142E-3</v>
      </c>
      <c r="E1583">
        <v>8.8658839588560134E-3</v>
      </c>
      <c r="F1583">
        <v>4.8033488373914413E-2</v>
      </c>
      <c r="G1583">
        <v>1.6354395858453774E-2</v>
      </c>
    </row>
    <row r="1584" spans="1:7" x14ac:dyDescent="0.3">
      <c r="A1584" s="1">
        <v>42114</v>
      </c>
      <c r="B1584">
        <v>2.1528139987838228</v>
      </c>
      <c r="C1584">
        <v>3.4006564676972202</v>
      </c>
      <c r="D1584">
        <v>-2.9009091705760603E-3</v>
      </c>
      <c r="E1584">
        <v>-3.364339596880761E-4</v>
      </c>
      <c r="F1584">
        <v>1.6175720587135789E-2</v>
      </c>
      <c r="G1584">
        <v>1.7727696025394479E-2</v>
      </c>
    </row>
    <row r="1585" spans="1:7" x14ac:dyDescent="0.3">
      <c r="A1585" s="1">
        <v>42115</v>
      </c>
      <c r="B1585">
        <v>2.1567106135872409</v>
      </c>
      <c r="C1585">
        <v>3.40381617009306</v>
      </c>
      <c r="D1585">
        <v>-7.369124075782274E-4</v>
      </c>
      <c r="E1585">
        <v>-1.0733463672663035E-3</v>
      </c>
      <c r="F1585">
        <v>1.2453375130935473E-2</v>
      </c>
      <c r="G1585">
        <v>3.8129879152514423E-2</v>
      </c>
    </row>
    <row r="1586" spans="1:7" x14ac:dyDescent="0.3">
      <c r="A1586" s="1">
        <v>42116</v>
      </c>
      <c r="B1586">
        <v>2.1609039241127048</v>
      </c>
      <c r="C1586">
        <v>3.4083428354127898</v>
      </c>
      <c r="D1586">
        <v>3.3335479426588321E-4</v>
      </c>
      <c r="E1586">
        <v>-4.9884619827160748E-3</v>
      </c>
      <c r="F1586">
        <v>1.2786729925201357E-2</v>
      </c>
      <c r="G1586">
        <v>4.7173858848327477E-2</v>
      </c>
    </row>
    <row r="1587" spans="1:7" x14ac:dyDescent="0.3">
      <c r="A1587" s="1">
        <v>42117</v>
      </c>
      <c r="B1587">
        <v>2.1650441858806913</v>
      </c>
      <c r="C1587">
        <v>3.4010389333235902</v>
      </c>
      <c r="D1587">
        <v>-1.1444163857186052E-2</v>
      </c>
      <c r="E1587">
        <v>-2.7509004473076804E-2</v>
      </c>
      <c r="F1587">
        <v>1.3425660680153051E-3</v>
      </c>
      <c r="G1587">
        <v>3.759812408148111E-2</v>
      </c>
    </row>
    <row r="1588" spans="1:7" x14ac:dyDescent="0.3">
      <c r="A1588" s="1">
        <v>42118</v>
      </c>
      <c r="B1588">
        <v>2.1721430571575135</v>
      </c>
      <c r="C1588">
        <v>3.3905095401801999</v>
      </c>
      <c r="D1588">
        <v>-1.7628264420212592E-2</v>
      </c>
      <c r="E1588">
        <v>-2.9061345814366479E-2</v>
      </c>
      <c r="F1588">
        <v>-1.1724843401812457E-2</v>
      </c>
      <c r="G1588">
        <v>1.9969859661268519E-2</v>
      </c>
    </row>
    <row r="1589" spans="1:7" x14ac:dyDescent="0.3">
      <c r="A1589" s="1">
        <v>42121</v>
      </c>
      <c r="B1589">
        <v>2.1658725395422822</v>
      </c>
      <c r="C1589">
        <v>3.3742199850638999</v>
      </c>
      <c r="D1589">
        <v>-1.0019037501068695E-2</v>
      </c>
      <c r="E1589">
        <v>-3.6837854184859964E-2</v>
      </c>
      <c r="F1589">
        <v>-2.888372398451855E-2</v>
      </c>
      <c r="G1589">
        <v>-1.2357983509819537E-2</v>
      </c>
    </row>
    <row r="1590" spans="1:7" x14ac:dyDescent="0.3">
      <c r="A1590" s="1">
        <v>42122</v>
      </c>
      <c r="B1590">
        <v>2.1649175699941816</v>
      </c>
      <c r="C1590">
        <v>3.35168972167709</v>
      </c>
      <c r="D1590">
        <v>-2.1575293838709264E-2</v>
      </c>
      <c r="E1590">
        <v>-5.8413148023569228E-2</v>
      </c>
      <c r="F1590">
        <v>-4.1190987162589288E-2</v>
      </c>
      <c r="G1590">
        <v>-2.7986984654529312E-2</v>
      </c>
    </row>
    <row r="1591" spans="1:7" x14ac:dyDescent="0.3">
      <c r="A1591" s="1">
        <v>42123</v>
      </c>
      <c r="B1591">
        <v>2.1586114481673624</v>
      </c>
      <c r="C1591">
        <v>3.3429914990708101</v>
      </c>
      <c r="D1591">
        <v>-2.3921007794607263E-3</v>
      </c>
      <c r="E1591">
        <v>-4.9911958124149169E-2</v>
      </c>
      <c r="F1591">
        <v>-4.3583087942050014E-2</v>
      </c>
      <c r="G1591">
        <v>-3.7336828039826297E-2</v>
      </c>
    </row>
    <row r="1592" spans="1:7" x14ac:dyDescent="0.3">
      <c r="A1592" s="1">
        <v>42124</v>
      </c>
      <c r="B1592">
        <v>2.1421093738507215</v>
      </c>
      <c r="C1592">
        <v>3.3105980503182399</v>
      </c>
      <c r="D1592">
        <v>-1.5891374435929251E-2</v>
      </c>
      <c r="E1592">
        <v>-6.7176782569677407E-2</v>
      </c>
      <c r="F1592">
        <v>-5.9474462377979265E-2</v>
      </c>
      <c r="G1592">
        <v>-4.3241613240926569E-2</v>
      </c>
    </row>
    <row r="1593" spans="1:7" x14ac:dyDescent="0.3">
      <c r="A1593" s="1">
        <v>42125</v>
      </c>
      <c r="B1593">
        <v>2.1549720095286089</v>
      </c>
      <c r="C1593">
        <v>3.3193179679720202</v>
      </c>
      <c r="D1593">
        <v>-4.1427180241071504E-3</v>
      </c>
      <c r="E1593">
        <v>-6.6883941735821573E-2</v>
      </c>
      <c r="F1593">
        <v>-6.4365200913108378E-2</v>
      </c>
      <c r="G1593">
        <v>-4.7384331265033719E-2</v>
      </c>
    </row>
    <row r="1594" spans="1:7" x14ac:dyDescent="0.3">
      <c r="A1594" s="1">
        <v>42128</v>
      </c>
      <c r="B1594">
        <v>2.1572748782734754</v>
      </c>
      <c r="C1594">
        <v>3.3269086140518498</v>
      </c>
      <c r="D1594">
        <v>5.2877773349631063E-3</v>
      </c>
      <c r="E1594">
        <v>-6.310013335632636E-2</v>
      </c>
      <c r="F1594">
        <v>-7.1762447147126984E-2</v>
      </c>
      <c r="G1594">
        <v>-3.0780186137980614E-2</v>
      </c>
    </row>
    <row r="1595" spans="1:7" x14ac:dyDescent="0.3">
      <c r="A1595" s="1">
        <v>42129</v>
      </c>
      <c r="B1595">
        <v>2.1416863606116125</v>
      </c>
      <c r="C1595">
        <v>3.3105072605207901</v>
      </c>
      <c r="D1595">
        <v>-8.1283586919678186E-4</v>
      </c>
      <c r="E1595">
        <v>-6.3912969225523142E-2</v>
      </c>
      <c r="F1595">
        <v>-7.2824211988745891E-2</v>
      </c>
      <c r="G1595">
        <v>-2.9817123043139215E-2</v>
      </c>
    </row>
    <row r="1596" spans="1:7" x14ac:dyDescent="0.3">
      <c r="A1596" s="1">
        <v>42130</v>
      </c>
      <c r="B1596">
        <v>2.1376920352917415</v>
      </c>
      <c r="C1596">
        <v>3.3145889172908598</v>
      </c>
      <c r="D1596">
        <v>8.0759820899407586E-3</v>
      </c>
      <c r="E1596">
        <v>-5.3847686868004008E-2</v>
      </c>
      <c r="F1596">
        <v>-6.4748229898805132E-2</v>
      </c>
      <c r="G1596">
        <v>-2.6663602737255321E-2</v>
      </c>
    </row>
    <row r="1597" spans="1:7" x14ac:dyDescent="0.3">
      <c r="A1597" s="1">
        <v>42131</v>
      </c>
      <c r="B1597">
        <v>2.1429428185606723</v>
      </c>
      <c r="C1597">
        <v>3.3207331872814798</v>
      </c>
      <c r="D1597">
        <v>8.9348672168920729E-4</v>
      </c>
      <c r="E1597">
        <v>-5.6170968210534244E-2</v>
      </c>
      <c r="F1597">
        <v>-6.3854743177115925E-2</v>
      </c>
      <c r="G1597">
        <v>-2.915317231033443E-2</v>
      </c>
    </row>
    <row r="1598" spans="1:7" x14ac:dyDescent="0.3">
      <c r="A1598" s="1">
        <v>42132</v>
      </c>
      <c r="B1598">
        <v>2.1546042718797862</v>
      </c>
      <c r="C1598">
        <v>3.3312400121869299</v>
      </c>
      <c r="D1598">
        <v>-1.1546284136638718E-3</v>
      </c>
      <c r="E1598">
        <v>-6.0194592771106947E-2</v>
      </c>
      <c r="F1598">
        <v>-5.384337489967761E-2</v>
      </c>
      <c r="G1598">
        <v>-3.0307800723998302E-2</v>
      </c>
    </row>
    <row r="1599" spans="1:7" x14ac:dyDescent="0.3">
      <c r="A1599" s="1">
        <v>42135</v>
      </c>
      <c r="B1599">
        <v>2.1526076999299386</v>
      </c>
      <c r="C1599">
        <v>3.3336355575819301</v>
      </c>
      <c r="D1599">
        <v>4.3921173448477902E-3</v>
      </c>
      <c r="E1599">
        <v>-4.7315716372984706E-2</v>
      </c>
      <c r="F1599">
        <v>-5.9897280959926746E-2</v>
      </c>
      <c r="G1599">
        <v>-2.3133209016597878E-2</v>
      </c>
    </row>
    <row r="1600" spans="1:7" x14ac:dyDescent="0.3">
      <c r="A1600" s="1">
        <v>42136</v>
      </c>
      <c r="B1600">
        <v>2.1491211764799738</v>
      </c>
      <c r="C1600">
        <v>3.3402079250812098</v>
      </c>
      <c r="D1600">
        <v>1.0058890949244503E-2</v>
      </c>
      <c r="E1600">
        <v>-3.7256825423740203E-2</v>
      </c>
      <c r="F1600">
        <v>-4.6633573110768545E-2</v>
      </c>
      <c r="G1600">
        <v>-2.3666008719418041E-2</v>
      </c>
    </row>
    <row r="1601" spans="1:7" x14ac:dyDescent="0.3">
      <c r="A1601" s="1">
        <v>42137</v>
      </c>
      <c r="B1601">
        <v>2.1502258294029764</v>
      </c>
      <c r="C1601">
        <v>3.34615252262694</v>
      </c>
      <c r="D1601">
        <v>4.8399446227276322E-3</v>
      </c>
      <c r="E1601">
        <v>-4.7087164607018117E-2</v>
      </c>
      <c r="F1601">
        <v>-4.1793628488040913E-2</v>
      </c>
      <c r="G1601">
        <v>-8.072219793534785E-3</v>
      </c>
    </row>
    <row r="1602" spans="1:7" x14ac:dyDescent="0.3">
      <c r="A1602" s="1">
        <v>42138</v>
      </c>
      <c r="B1602">
        <v>2.1640032583234179</v>
      </c>
      <c r="C1602">
        <v>3.36260958448071</v>
      </c>
      <c r="D1602">
        <v>2.6796329333285129E-3</v>
      </c>
      <c r="E1602">
        <v>-6.1224524135071068E-2</v>
      </c>
      <c r="F1602">
        <v>-3.91139955547124E-2</v>
      </c>
      <c r="G1602">
        <v>-4.1035635527668646E-3</v>
      </c>
    </row>
    <row r="1603" spans="1:7" x14ac:dyDescent="0.3">
      <c r="A1603" s="1">
        <v>42139</v>
      </c>
      <c r="B1603">
        <v>2.1635062301574282</v>
      </c>
      <c r="C1603">
        <v>3.3594894136379598</v>
      </c>
      <c r="D1603">
        <v>-2.6231426767604482E-3</v>
      </c>
      <c r="E1603">
        <v>-5.748727088030936E-2</v>
      </c>
      <c r="F1603">
        <v>-3.9919769697526863E-2</v>
      </c>
      <c r="G1603">
        <v>-6.7267062295273128E-3</v>
      </c>
    </row>
    <row r="1604" spans="1:7" x14ac:dyDescent="0.3">
      <c r="A1604" s="1">
        <v>42142</v>
      </c>
      <c r="B1604">
        <v>2.1694607665465027</v>
      </c>
      <c r="C1604">
        <v>3.3659103148318801</v>
      </c>
      <c r="D1604">
        <v>4.663648048457425E-4</v>
      </c>
      <c r="E1604">
        <v>-5.4293829798595983E-2</v>
      </c>
      <c r="F1604">
        <v>-6.0529922017982685E-2</v>
      </c>
      <c r="G1604">
        <v>-1.2321471809993767E-2</v>
      </c>
    </row>
    <row r="1605" spans="1:7" x14ac:dyDescent="0.3">
      <c r="A1605" s="1">
        <v>42143</v>
      </c>
      <c r="B1605">
        <v>2.167803342688063</v>
      </c>
      <c r="C1605">
        <v>3.3598234255276802</v>
      </c>
      <c r="D1605">
        <v>-4.4294654457601723E-3</v>
      </c>
      <c r="E1605">
        <v>-5.8723295244356155E-2</v>
      </c>
      <c r="F1605">
        <v>-5.6158820033468171E-2</v>
      </c>
      <c r="G1605">
        <v>-2.4113672216214521E-2</v>
      </c>
    </row>
    <row r="1606" spans="1:7" x14ac:dyDescent="0.3">
      <c r="A1606" s="1">
        <v>42144</v>
      </c>
      <c r="B1606">
        <v>2.1681406504781249</v>
      </c>
      <c r="C1606">
        <v>3.3644825072356599</v>
      </c>
      <c r="D1606">
        <v>4.3217739179177705E-3</v>
      </c>
      <c r="E1606">
        <v>-5.1500612155862324E-2</v>
      </c>
      <c r="F1606">
        <v>-5.18370461155504E-2</v>
      </c>
      <c r="G1606">
        <v>-3.5324891568726535E-2</v>
      </c>
    </row>
    <row r="1607" spans="1:7" x14ac:dyDescent="0.3">
      <c r="A1607" s="1">
        <v>42145</v>
      </c>
      <c r="B1607">
        <v>2.1718896828156877</v>
      </c>
      <c r="C1607">
        <v>3.3649860752910201</v>
      </c>
      <c r="D1607">
        <v>-3.2454642822026258E-3</v>
      </c>
      <c r="E1607">
        <v>-5.4009164030486723E-2</v>
      </c>
      <c r="F1607">
        <v>-5.5082510397753026E-2</v>
      </c>
      <c r="G1607">
        <v>-4.1555788899551249E-2</v>
      </c>
    </row>
    <row r="1608" spans="1:7" x14ac:dyDescent="0.3">
      <c r="A1608" s="1">
        <v>42146</v>
      </c>
      <c r="B1608">
        <v>2.1716087093480718</v>
      </c>
      <c r="C1608">
        <v>3.3634673803709298</v>
      </c>
      <c r="D1608">
        <v>-1.2377214524743607E-3</v>
      </c>
      <c r="E1608">
        <v>-5.5580240277226967E-2</v>
      </c>
      <c r="F1608">
        <v>-6.0568702259943041E-2</v>
      </c>
      <c r="G1608">
        <v>-4.279351035202561E-2</v>
      </c>
    </row>
    <row r="1609" spans="1:7" x14ac:dyDescent="0.3">
      <c r="A1609" s="1">
        <v>42150</v>
      </c>
      <c r="B1609">
        <v>2.1604232047455758</v>
      </c>
      <c r="C1609">
        <v>3.35214058055438</v>
      </c>
      <c r="D1609">
        <v>-1.4129521405381595E-4</v>
      </c>
      <c r="E1609">
        <v>-2.6649107213882139E-2</v>
      </c>
      <c r="F1609">
        <v>-5.3467923897673408E-2</v>
      </c>
      <c r="G1609">
        <v>-3.344752991216815E-2</v>
      </c>
    </row>
    <row r="1610" spans="1:7" x14ac:dyDescent="0.3">
      <c r="A1610" s="1">
        <v>42151</v>
      </c>
      <c r="B1610">
        <v>2.1749884822768211</v>
      </c>
      <c r="C1610">
        <v>3.3664534736927498</v>
      </c>
      <c r="D1610">
        <v>-2.5238439287544878E-4</v>
      </c>
      <c r="E1610">
        <v>-1.6882454105688893E-2</v>
      </c>
      <c r="F1610">
        <v>-5.3720308290548857E-2</v>
      </c>
      <c r="G1610">
        <v>-4.5766178090207443E-2</v>
      </c>
    </row>
    <row r="1611" spans="1:7" x14ac:dyDescent="0.3">
      <c r="A1611" s="1">
        <v>42152</v>
      </c>
      <c r="B1611">
        <v>2.1733010292647803</v>
      </c>
      <c r="C1611">
        <v>3.3668196835437501</v>
      </c>
      <c r="D1611">
        <v>2.0536628630409837E-3</v>
      </c>
      <c r="E1611">
        <v>6.7465025960613545E-3</v>
      </c>
      <c r="F1611">
        <v>-5.1666645427507873E-2</v>
      </c>
      <c r="G1611">
        <v>-3.4444484566527933E-2</v>
      </c>
    </row>
    <row r="1612" spans="1:7" x14ac:dyDescent="0.3">
      <c r="A1612" s="1">
        <v>42153</v>
      </c>
      <c r="B1612">
        <v>2.167803342688063</v>
      </c>
      <c r="C1612">
        <v>3.36317163387322</v>
      </c>
      <c r="D1612">
        <v>1.8496369061873352E-3</v>
      </c>
      <c r="E1612">
        <v>1.0988240281709416E-2</v>
      </c>
      <c r="F1612">
        <v>-3.8923717842439753E-2</v>
      </c>
      <c r="G1612">
        <v>-3.2594847660340598E-2</v>
      </c>
    </row>
    <row r="1613" spans="1:7" x14ac:dyDescent="0.3">
      <c r="A1613" s="1">
        <v>42156</v>
      </c>
      <c r="B1613">
        <v>2.1703445519495661</v>
      </c>
      <c r="C1613">
        <v>3.36545551126722</v>
      </c>
      <c r="D1613">
        <v>-2.5733186750320769E-4</v>
      </c>
      <c r="E1613">
        <v>3.076500087424261E-2</v>
      </c>
      <c r="F1613">
        <v>-3.7622909817046857E-2</v>
      </c>
      <c r="G1613">
        <v>-3.4223720255427637E-2</v>
      </c>
    </row>
    <row r="1614" spans="1:7" x14ac:dyDescent="0.3">
      <c r="A1614" s="1">
        <v>42157</v>
      </c>
      <c r="B1614">
        <v>2.1690826417621105</v>
      </c>
      <c r="C1614">
        <v>3.3705793469784902</v>
      </c>
      <c r="D1614">
        <v>6.3857458987257587E-3</v>
      </c>
      <c r="E1614">
        <v>3.7150746772968368E-2</v>
      </c>
      <c r="F1614">
        <v>-3.1237163918321098E-2</v>
      </c>
      <c r="G1614">
        <v>-3.969852198969237E-2</v>
      </c>
    </row>
    <row r="1615" spans="1:7" x14ac:dyDescent="0.3">
      <c r="A1615" s="1">
        <v>42158</v>
      </c>
      <c r="B1615">
        <v>2.1735461943660512</v>
      </c>
      <c r="C1615">
        <v>3.3906096904969298</v>
      </c>
      <c r="D1615">
        <v>1.5566790914498974E-2</v>
      </c>
      <c r="E1615">
        <v>4.7429760352504235E-2</v>
      </c>
      <c r="F1615">
        <v>-1.5670373003822125E-2</v>
      </c>
      <c r="G1615">
        <v>-2.4332686794622749E-2</v>
      </c>
    </row>
    <row r="1616" spans="1:7" x14ac:dyDescent="0.3">
      <c r="A1616" s="1">
        <v>42159</v>
      </c>
      <c r="B1616">
        <v>2.165649228606596</v>
      </c>
      <c r="C1616">
        <v>3.3846112134111599</v>
      </c>
      <c r="D1616">
        <v>1.8984886736852502E-3</v>
      </c>
      <c r="E1616">
        <v>5.0141084895386268E-2</v>
      </c>
      <c r="F1616">
        <v>-1.3771884330136874E-2</v>
      </c>
      <c r="G1616">
        <v>-2.2683127093359623E-2</v>
      </c>
    </row>
    <row r="1617" spans="1:7" x14ac:dyDescent="0.3">
      <c r="A1617" s="1">
        <v>42160</v>
      </c>
      <c r="B1617">
        <v>2.1674936665820796</v>
      </c>
      <c r="C1617">
        <v>3.3947553202414098</v>
      </c>
      <c r="D1617">
        <v>8.2996688547662956E-3</v>
      </c>
      <c r="E1617">
        <v>5.0364771660211805E-2</v>
      </c>
      <c r="F1617">
        <v>-3.4829152077922032E-3</v>
      </c>
      <c r="G1617">
        <v>-1.4383458238593327E-2</v>
      </c>
    </row>
    <row r="1618" spans="1:7" x14ac:dyDescent="0.3">
      <c r="A1618" s="1">
        <v>42163</v>
      </c>
      <c r="B1618">
        <v>2.1582112092444001</v>
      </c>
      <c r="C1618">
        <v>3.3820848563761801</v>
      </c>
      <c r="D1618">
        <v>-3.3880065275502247E-3</v>
      </c>
      <c r="E1618">
        <v>4.7237906824636244E-2</v>
      </c>
      <c r="F1618">
        <v>-4.2373103870310125E-3</v>
      </c>
      <c r="G1618">
        <v>-3.9005835698713298E-3</v>
      </c>
    </row>
    <row r="1619" spans="1:7" x14ac:dyDescent="0.3">
      <c r="A1619" s="1">
        <v>42164</v>
      </c>
      <c r="B1619">
        <v>2.1566647456807528</v>
      </c>
      <c r="C1619">
        <v>3.3741108857530602</v>
      </c>
      <c r="D1619">
        <v>-6.4275070594725925E-3</v>
      </c>
      <c r="E1619">
        <v>4.0810399765163652E-2</v>
      </c>
      <c r="F1619">
        <v>-1.0897433952668845E-2</v>
      </c>
      <c r="G1619">
        <v>-1.9014731169919141E-2</v>
      </c>
    </row>
    <row r="1620" spans="1:7" x14ac:dyDescent="0.3">
      <c r="A1620" s="1">
        <v>42165</v>
      </c>
      <c r="B1620">
        <v>2.1691161131471555</v>
      </c>
      <c r="C1620">
        <v>3.3957828461033999</v>
      </c>
      <c r="D1620">
        <v>9.2205928839370621E-3</v>
      </c>
      <c r="E1620">
        <v>4.5638875304252924E-2</v>
      </c>
      <c r="F1620">
        <v>-1.6768410687317825E-3</v>
      </c>
      <c r="G1620">
        <v>-1.4258405655673823E-2</v>
      </c>
    </row>
    <row r="1621" spans="1:7" x14ac:dyDescent="0.3">
      <c r="A1621" s="1">
        <v>42166</v>
      </c>
      <c r="B1621">
        <v>2.1702618383626211</v>
      </c>
      <c r="C1621">
        <v>3.4011799057468601</v>
      </c>
      <c r="D1621">
        <v>4.2513344279946352E-3</v>
      </c>
      <c r="E1621">
        <v>3.9831318783003056E-2</v>
      </c>
      <c r="F1621">
        <v>2.5744933592628527E-3</v>
      </c>
      <c r="G1621">
        <v>-6.802254327765489E-3</v>
      </c>
    </row>
    <row r="1622" spans="1:7" x14ac:dyDescent="0.3">
      <c r="A1622" s="1">
        <v>42167</v>
      </c>
      <c r="B1622">
        <v>2.1640627111002155</v>
      </c>
      <c r="C1622">
        <v>3.3954587468005202</v>
      </c>
      <c r="D1622">
        <v>4.7796831606561341E-4</v>
      </c>
      <c r="E1622">
        <v>3.5469342476341037E-2</v>
      </c>
      <c r="F1622">
        <v>-1.161782213067708E-2</v>
      </c>
      <c r="G1622">
        <v>-6.3242860116998756E-3</v>
      </c>
    </row>
    <row r="1623" spans="1:7" x14ac:dyDescent="0.3">
      <c r="A1623" s="1">
        <v>42170</v>
      </c>
      <c r="B1623">
        <v>2.1598707129717178</v>
      </c>
      <c r="C1623">
        <v>3.39784754402279</v>
      </c>
      <c r="D1623">
        <v>6.5807953507674988E-3</v>
      </c>
      <c r="E1623">
        <v>4.1993647570540471E-2</v>
      </c>
      <c r="F1623">
        <v>-2.1857035245116396E-2</v>
      </c>
      <c r="G1623">
        <v>-7.1603704728748774E-3</v>
      </c>
    </row>
    <row r="1624" spans="1:7" x14ac:dyDescent="0.3">
      <c r="A1624" s="1">
        <v>42171</v>
      </c>
      <c r="B1624">
        <v>2.164943261496286</v>
      </c>
      <c r="C1624">
        <v>3.3945440143173098</v>
      </c>
      <c r="D1624">
        <v>-8.3760782300483783E-3</v>
      </c>
      <c r="E1624">
        <v>3.3617569340492093E-2</v>
      </c>
      <c r="F1624">
        <v>-2.1142625262949633E-2</v>
      </c>
      <c r="G1624">
        <v>-1.2276741304093619E-2</v>
      </c>
    </row>
    <row r="1625" spans="1:7" x14ac:dyDescent="0.3">
      <c r="A1625" s="1">
        <v>42172</v>
      </c>
      <c r="B1625">
        <v>2.1667870726645626</v>
      </c>
      <c r="C1625">
        <v>3.4000934906341</v>
      </c>
      <c r="D1625">
        <v>3.7056651485136705E-3</v>
      </c>
      <c r="E1625">
        <v>3.6856869684160021E-2</v>
      </c>
      <c r="F1625">
        <v>-1.7436960114435962E-2</v>
      </c>
      <c r="G1625">
        <v>-2.3673052333822664E-2</v>
      </c>
    </row>
    <row r="1626" spans="1:7" x14ac:dyDescent="0.3">
      <c r="A1626" s="1">
        <v>42173</v>
      </c>
      <c r="B1626">
        <v>2.1801372309770821</v>
      </c>
      <c r="C1626">
        <v>3.4070911722426001</v>
      </c>
      <c r="D1626">
        <v>-6.3524767040195051E-3</v>
      </c>
      <c r="E1626">
        <v>3.4933858425900688E-2</v>
      </c>
      <c r="F1626">
        <v>-2.3789436818455467E-2</v>
      </c>
      <c r="G1626">
        <v>-2.1224961607567483E-2</v>
      </c>
    </row>
    <row r="1627" spans="1:7" x14ac:dyDescent="0.3">
      <c r="A1627" s="1">
        <v>42174</v>
      </c>
      <c r="B1627">
        <v>2.1770249801717307</v>
      </c>
      <c r="C1627">
        <v>3.4062019641713501</v>
      </c>
      <c r="D1627">
        <v>2.2230427341014547E-3</v>
      </c>
      <c r="E1627">
        <v>3.2835127242084372E-2</v>
      </c>
      <c r="F1627">
        <v>-1.8665484913777952E-2</v>
      </c>
      <c r="G1627">
        <v>-1.9001918873466028E-2</v>
      </c>
    </row>
    <row r="1628" spans="1:7" x14ac:dyDescent="0.3">
      <c r="A1628" s="1">
        <v>42177</v>
      </c>
      <c r="B1628">
        <v>2.1842239835556532</v>
      </c>
      <c r="C1628">
        <v>3.42404810356429</v>
      </c>
      <c r="D1628">
        <v>1.0647136009017455E-2</v>
      </c>
      <c r="E1628">
        <v>4.7965448985778814E-2</v>
      </c>
      <c r="F1628">
        <v>3.8293725657378985E-3</v>
      </c>
      <c r="G1628">
        <v>-2.3679631907338905E-2</v>
      </c>
    </row>
    <row r="1629" spans="1:7" x14ac:dyDescent="0.3">
      <c r="A1629" s="1">
        <v>42178</v>
      </c>
      <c r="B1629">
        <v>2.1854106413185734</v>
      </c>
      <c r="C1629">
        <v>3.43646533153384</v>
      </c>
      <c r="D1629">
        <v>1.1230570206629764E-2</v>
      </c>
      <c r="E1629">
        <v>5.9196019192408578E-2</v>
      </c>
      <c r="F1629">
        <v>3.2688207192580254E-2</v>
      </c>
      <c r="G1629">
        <v>3.6268613782137749E-3</v>
      </c>
    </row>
    <row r="1630" spans="1:7" x14ac:dyDescent="0.3">
      <c r="A1630" s="1">
        <v>42179</v>
      </c>
      <c r="B1630">
        <v>2.1780817122336407</v>
      </c>
      <c r="C1630">
        <v>3.4323120550303701</v>
      </c>
      <c r="D1630">
        <v>3.1756525814627956E-3</v>
      </c>
      <c r="E1630">
        <v>6.2371671773871373E-2</v>
      </c>
      <c r="F1630">
        <v>3.586385977404305E-2</v>
      </c>
      <c r="G1630">
        <v>6.0870823335870128E-3</v>
      </c>
    </row>
    <row r="1631" spans="1:7" x14ac:dyDescent="0.3">
      <c r="A1631" s="1">
        <v>42180</v>
      </c>
      <c r="B1631">
        <v>2.1760845226414132</v>
      </c>
      <c r="C1631">
        <v>3.4277469124848601</v>
      </c>
      <c r="D1631">
        <v>-2.567952953282493E-3</v>
      </c>
      <c r="E1631">
        <v>5.9945014034642696E-2</v>
      </c>
      <c r="F1631">
        <v>3.3295906820760557E-2</v>
      </c>
      <c r="G1631">
        <v>6.4770901369692879E-3</v>
      </c>
    </row>
    <row r="1632" spans="1:7" x14ac:dyDescent="0.3">
      <c r="A1632" s="1">
        <v>42181</v>
      </c>
      <c r="B1632">
        <v>2.1698682545424743</v>
      </c>
      <c r="C1632">
        <v>3.4151431078185701</v>
      </c>
      <c r="D1632">
        <v>-6.3875365673511375E-3</v>
      </c>
      <c r="E1632">
        <v>5.3809861860167008E-2</v>
      </c>
      <c r="F1632">
        <v>3.6927407754478114E-2</v>
      </c>
      <c r="G1632">
        <v>8.9553569618150419E-5</v>
      </c>
    </row>
    <row r="1633" spans="1:7" x14ac:dyDescent="0.3">
      <c r="A1633" s="1">
        <v>42184</v>
      </c>
      <c r="B1633">
        <v>2.145553919117865</v>
      </c>
      <c r="C1633">
        <v>3.38553587075282</v>
      </c>
      <c r="D1633">
        <v>-5.2929016411407126E-3</v>
      </c>
      <c r="E1633">
        <v>4.4613660449797976E-2</v>
      </c>
      <c r="F1633">
        <v>7.1493275167436643E-2</v>
      </c>
      <c r="G1633">
        <v>4.3164925977592361E-3</v>
      </c>
    </row>
    <row r="1634" spans="1:7" x14ac:dyDescent="0.3">
      <c r="A1634" s="1">
        <v>42185</v>
      </c>
      <c r="B1634">
        <v>2.1512651322583816</v>
      </c>
      <c r="C1634">
        <v>3.40190140916802</v>
      </c>
      <c r="D1634">
        <v>1.0654325274683352E-2</v>
      </c>
      <c r="E1634">
        <v>5.5267985724481328E-2</v>
      </c>
      <c r="F1634">
        <v>8.6290318466227145E-2</v>
      </c>
      <c r="G1634">
        <v>1.9406376730405572E-2</v>
      </c>
    </row>
    <row r="1635" spans="1:7" x14ac:dyDescent="0.3">
      <c r="A1635" s="1">
        <v>42186</v>
      </c>
      <c r="B1635">
        <v>2.1565151494442167</v>
      </c>
      <c r="C1635">
        <v>3.4030309055505499</v>
      </c>
      <c r="D1635">
        <v>-4.120520803305272E-3</v>
      </c>
      <c r="E1635">
        <v>5.1404796788679263E-2</v>
      </c>
      <c r="F1635">
        <v>8.2169797662921873E-2</v>
      </c>
      <c r="G1635">
        <v>1.3781886971632407E-2</v>
      </c>
    </row>
    <row r="1636" spans="1:7" x14ac:dyDescent="0.3">
      <c r="A1636" s="1">
        <v>42187</v>
      </c>
      <c r="B1636">
        <v>2.155734860595623</v>
      </c>
      <c r="C1636">
        <v>3.3947656394934</v>
      </c>
      <c r="D1636">
        <v>-7.4849772085561206E-3</v>
      </c>
      <c r="E1636">
        <v>3.7534073681397384E-2</v>
      </c>
      <c r="F1636">
        <v>7.4684820454365752E-2</v>
      </c>
      <c r="G1636">
        <v>6.296909763076286E-3</v>
      </c>
    </row>
    <row r="1637" spans="1:7" x14ac:dyDescent="0.3">
      <c r="A1637" s="1">
        <v>42191</v>
      </c>
      <c r="B1637">
        <v>2.1522812502938491</v>
      </c>
      <c r="C1637">
        <v>3.4084464336106501</v>
      </c>
      <c r="D1637">
        <v>1.713440441902403E-2</v>
      </c>
      <c r="E1637">
        <v>2.8903529657470894E-2</v>
      </c>
      <c r="F1637">
        <v>7.8374814595993492E-2</v>
      </c>
      <c r="G1637">
        <v>2.2203846385459247E-2</v>
      </c>
    </row>
    <row r="1638" spans="1:7" x14ac:dyDescent="0.3">
      <c r="A1638" s="1">
        <v>42192</v>
      </c>
      <c r="B1638">
        <v>2.1533864259031956</v>
      </c>
      <c r="C1638">
        <v>3.40243401623826</v>
      </c>
      <c r="D1638">
        <v>-7.1175929817366423E-3</v>
      </c>
      <c r="E1638">
        <v>2.1785936675734252E-2</v>
      </c>
      <c r="F1638">
        <v>7.2411850027920721E-2</v>
      </c>
      <c r="G1638">
        <v>1.2217257256813774E-2</v>
      </c>
    </row>
    <row r="1639" spans="1:7" x14ac:dyDescent="0.3">
      <c r="A1639" s="1">
        <v>42193</v>
      </c>
      <c r="B1639">
        <v>2.1356816634633065</v>
      </c>
      <c r="C1639">
        <v>3.37255345652525</v>
      </c>
      <c r="D1639">
        <v>-1.2175797273120903E-2</v>
      </c>
      <c r="E1639">
        <v>1.2998145930163574E-2</v>
      </c>
      <c r="F1639">
        <v>6.0236052754799818E-2</v>
      </c>
      <c r="G1639">
        <v>8.7608355431325613E-3</v>
      </c>
    </row>
    <row r="1640" spans="1:7" x14ac:dyDescent="0.3">
      <c r="A1640" s="1">
        <v>42194</v>
      </c>
      <c r="B1640">
        <v>2.1382528468839306</v>
      </c>
      <c r="C1640">
        <v>3.3820782625767101</v>
      </c>
      <c r="D1640">
        <v>6.9536226308359872E-3</v>
      </c>
      <c r="E1640">
        <v>2.6379275620472153E-2</v>
      </c>
      <c r="F1640">
        <v>6.7189675385635805E-2</v>
      </c>
      <c r="G1640">
        <v>1.5481841667803309E-2</v>
      </c>
    </row>
    <row r="1641" spans="1:7" x14ac:dyDescent="0.3">
      <c r="A1641" s="1">
        <v>42195</v>
      </c>
      <c r="B1641">
        <v>2.1534344959683667</v>
      </c>
      <c r="C1641">
        <v>3.41554461720991</v>
      </c>
      <c r="D1641">
        <v>1.8284705548763824E-2</v>
      </c>
      <c r="E1641">
        <v>3.5443388285298916E-2</v>
      </c>
      <c r="F1641">
        <v>8.108226358955184E-2</v>
      </c>
      <c r="G1641">
        <v>3.3766547216567133E-2</v>
      </c>
    </row>
    <row r="1642" spans="1:7" x14ac:dyDescent="0.3">
      <c r="A1642" s="1">
        <v>42198</v>
      </c>
      <c r="B1642">
        <v>2.1680952078438542</v>
      </c>
      <c r="C1642">
        <v>3.43309511867426</v>
      </c>
      <c r="D1642">
        <v>2.8897895888624348E-3</v>
      </c>
      <c r="E1642">
        <v>3.3603875130101102E-2</v>
      </c>
      <c r="F1642">
        <v>6.6393584673113626E-2</v>
      </c>
      <c r="G1642">
        <v>5.1690605380425581E-3</v>
      </c>
    </row>
    <row r="1643" spans="1:7" x14ac:dyDescent="0.3">
      <c r="A1643" s="1">
        <v>42199</v>
      </c>
      <c r="B1643">
        <v>2.1746555810678183</v>
      </c>
      <c r="C1643">
        <v>3.4404963918576099</v>
      </c>
      <c r="D1643">
        <v>8.408999593858546E-4</v>
      </c>
      <c r="E1643">
        <v>3.4444775089486956E-2</v>
      </c>
      <c r="F1643">
        <v>6.9857627309259929E-2</v>
      </c>
      <c r="G1643">
        <v>1.2370356428950569E-2</v>
      </c>
    </row>
    <row r="1644" spans="1:7" x14ac:dyDescent="0.3">
      <c r="A1644" s="1">
        <v>42200</v>
      </c>
      <c r="B1644">
        <v>2.1734893137683899</v>
      </c>
      <c r="C1644">
        <v>3.4290960905288101</v>
      </c>
      <c r="D1644">
        <v>-1.0234034029371397E-2</v>
      </c>
      <c r="E1644">
        <v>1.762994570934806E-2</v>
      </c>
      <c r="F1644">
        <v>5.9623593279888532E-2</v>
      </c>
      <c r="G1644">
        <v>-4.2270895357683358E-3</v>
      </c>
    </row>
    <row r="1645" spans="1:7" x14ac:dyDescent="0.3">
      <c r="A1645" s="1">
        <v>42201</v>
      </c>
      <c r="B1645">
        <v>2.1860093531775719</v>
      </c>
      <c r="C1645">
        <v>3.43963946073145</v>
      </c>
      <c r="D1645">
        <v>-1.9766692065421587E-3</v>
      </c>
      <c r="E1645">
        <v>2.402935473285428E-2</v>
      </c>
      <c r="F1645">
        <v>5.7646924073346373E-2</v>
      </c>
      <c r="G1645">
        <v>2.8867294699046475E-3</v>
      </c>
    </row>
    <row r="1646" spans="1:7" x14ac:dyDescent="0.3">
      <c r="A1646" s="1">
        <v>42202</v>
      </c>
      <c r="B1646">
        <v>2.1950634034490522</v>
      </c>
      <c r="C1646">
        <v>3.4569197503048601</v>
      </c>
      <c r="D1646">
        <v>8.2262393019298941E-3</v>
      </c>
      <c r="E1646">
        <v>2.8549928886270504E-2</v>
      </c>
      <c r="F1646">
        <v>6.5406798570430524E-2</v>
      </c>
      <c r="G1646">
        <v>1.1112968771834542E-2</v>
      </c>
    </row>
    <row r="1647" spans="1:7" x14ac:dyDescent="0.3">
      <c r="A1647" s="1">
        <v>42205</v>
      </c>
      <c r="B1647">
        <v>2.1967356113370373</v>
      </c>
      <c r="C1647">
        <v>3.4579047409739299</v>
      </c>
      <c r="D1647">
        <v>-6.8721721891540355E-4</v>
      </c>
      <c r="E1647">
        <v>3.1992145637273151E-2</v>
      </c>
      <c r="F1647">
        <v>6.8072737161560148E-2</v>
      </c>
      <c r="G1647">
        <v>1.4063573131073426E-2</v>
      </c>
    </row>
    <row r="1648" spans="1:7" x14ac:dyDescent="0.3">
      <c r="A1648" s="1">
        <v>42206</v>
      </c>
      <c r="B1648">
        <v>2.1946756189291667</v>
      </c>
      <c r="C1648">
        <v>3.4544226897466399</v>
      </c>
      <c r="D1648">
        <v>-1.4220588194193695E-3</v>
      </c>
      <c r="E1648">
        <v>3.0570086817853781E-2</v>
      </c>
      <c r="F1648">
        <v>6.788839979461514E-2</v>
      </c>
      <c r="G1648">
        <v>1.2308159517388173E-2</v>
      </c>
    </row>
    <row r="1649" spans="1:7" x14ac:dyDescent="0.3">
      <c r="A1649" s="1">
        <v>42207</v>
      </c>
      <c r="B1649">
        <v>2.1876716439124193</v>
      </c>
      <c r="C1649">
        <v>3.4479815780659702</v>
      </c>
      <c r="D1649">
        <v>5.6286333607769024E-4</v>
      </c>
      <c r="E1649">
        <v>2.0485814144914016E-2</v>
      </c>
      <c r="F1649">
        <v>6.845126313069283E-2</v>
      </c>
      <c r="G1649">
        <v>2.4315186710651915E-2</v>
      </c>
    </row>
    <row r="1650" spans="1:7" x14ac:dyDescent="0.3">
      <c r="A1650" s="1">
        <v>42208</v>
      </c>
      <c r="B1650">
        <v>2.1827560648797943</v>
      </c>
      <c r="C1650">
        <v>3.4389871382412398</v>
      </c>
      <c r="D1650">
        <v>-4.0788607921053988E-3</v>
      </c>
      <c r="E1650">
        <v>5.1763831461788534E-3</v>
      </c>
      <c r="F1650">
        <v>6.4372402338587431E-2</v>
      </c>
      <c r="G1650">
        <v>3.7864590338759108E-2</v>
      </c>
    </row>
    <row r="1651" spans="1:7" x14ac:dyDescent="0.3">
      <c r="A1651" s="1">
        <v>42209</v>
      </c>
      <c r="B1651">
        <v>2.1714652664837208</v>
      </c>
      <c r="C1651">
        <v>3.4442799266096098</v>
      </c>
      <c r="D1651">
        <v>1.6583586764443492E-2</v>
      </c>
      <c r="E1651">
        <v>1.858431732915955E-2</v>
      </c>
      <c r="F1651">
        <v>8.0955989103030923E-2</v>
      </c>
      <c r="G1651">
        <v>5.44481771032026E-2</v>
      </c>
    </row>
    <row r="1652" spans="1:7" x14ac:dyDescent="0.3">
      <c r="A1652" s="1">
        <v>42212</v>
      </c>
      <c r="B1652">
        <v>2.1618190380250857</v>
      </c>
      <c r="C1652">
        <v>3.4243477711472998</v>
      </c>
      <c r="D1652">
        <v>-1.0285927003674811E-2</v>
      </c>
      <c r="E1652">
        <v>1.725387984611837E-2</v>
      </c>
      <c r="F1652">
        <v>6.9010078843244393E-2</v>
      </c>
      <c r="G1652">
        <v>7.5756581439305748E-2</v>
      </c>
    </row>
    <row r="1653" spans="1:7" x14ac:dyDescent="0.3">
      <c r="A1653" s="1">
        <v>42213</v>
      </c>
      <c r="B1653">
        <v>2.171579254915355</v>
      </c>
      <c r="C1653">
        <v>3.4330639254207802</v>
      </c>
      <c r="D1653">
        <v>-1.04406261678891E-3</v>
      </c>
      <c r="E1653">
        <v>1.620981722932946E-2</v>
      </c>
      <c r="F1653">
        <v>6.6116379320268148E-2</v>
      </c>
      <c r="G1653">
        <v>7.7104619601977564E-2</v>
      </c>
    </row>
    <row r="1654" spans="1:7" x14ac:dyDescent="0.3">
      <c r="A1654" s="1">
        <v>42214</v>
      </c>
      <c r="B1654">
        <v>2.1759945452151692</v>
      </c>
      <c r="C1654">
        <v>3.4279587973071699</v>
      </c>
      <c r="D1654">
        <v>-9.5204184134245473E-3</v>
      </c>
      <c r="E1654">
        <v>1.1982300457045625E-2</v>
      </c>
      <c r="F1654">
        <v>5.6595960906843601E-2</v>
      </c>
      <c r="G1654">
        <v>8.3475575624482268E-2</v>
      </c>
    </row>
    <row r="1655" spans="1:7" x14ac:dyDescent="0.3">
      <c r="A1655" s="1">
        <v>42215</v>
      </c>
      <c r="B1655">
        <v>2.1793244225641279</v>
      </c>
      <c r="C1655">
        <v>3.41944412092022</v>
      </c>
      <c r="D1655">
        <v>-1.1844553735908647E-2</v>
      </c>
      <c r="E1655">
        <v>-1.0516578553546374E-2</v>
      </c>
      <c r="F1655">
        <v>4.4751407170934954E-2</v>
      </c>
      <c r="G1655">
        <v>7.5773739912680771E-2</v>
      </c>
    </row>
    <row r="1656" spans="1:7" x14ac:dyDescent="0.3">
      <c r="A1656" s="1">
        <v>42216</v>
      </c>
      <c r="B1656">
        <v>2.1792269287361981</v>
      </c>
      <c r="C1656">
        <v>3.4216483942981299</v>
      </c>
      <c r="D1656">
        <v>2.3017672058398553E-3</v>
      </c>
      <c r="E1656">
        <v>-4.0942905444012467E-3</v>
      </c>
      <c r="F1656">
        <v>4.7310506244278017E-2</v>
      </c>
      <c r="G1656">
        <v>7.8075507118520626E-2</v>
      </c>
    </row>
    <row r="1657" spans="1:7" x14ac:dyDescent="0.3">
      <c r="A1657" s="1">
        <v>42219</v>
      </c>
      <c r="B1657">
        <v>2.1767083154207993</v>
      </c>
      <c r="C1657">
        <v>3.4177839852727701</v>
      </c>
      <c r="D1657">
        <v>-1.3457957099611839E-3</v>
      </c>
      <c r="E1657">
        <v>2.0448909541936899E-3</v>
      </c>
      <c r="F1657">
        <v>2.211368504740685E-2</v>
      </c>
      <c r="G1657">
        <v>7.2254769942793118E-2</v>
      </c>
    </row>
    <row r="1658" spans="1:7" x14ac:dyDescent="0.3">
      <c r="A1658" s="1">
        <v>42220</v>
      </c>
      <c r="B1658">
        <v>2.1747847954806465</v>
      </c>
      <c r="C1658">
        <v>3.4166811636051699</v>
      </c>
      <c r="D1658">
        <v>8.2069827255271122E-4</v>
      </c>
      <c r="E1658">
        <v>2.8655892267464012E-3</v>
      </c>
      <c r="F1658">
        <v>1.4634714465193266E-2</v>
      </c>
      <c r="G1658">
        <v>6.499948612540507E-2</v>
      </c>
    </row>
    <row r="1659" spans="1:7" x14ac:dyDescent="0.3">
      <c r="A1659" s="1">
        <v>42221</v>
      </c>
      <c r="B1659">
        <v>2.181498045117233</v>
      </c>
      <c r="C1659">
        <v>3.4309350288525402</v>
      </c>
      <c r="D1659">
        <v>7.5406156107837852E-3</v>
      </c>
      <c r="E1659">
        <v>-6.7281995814938433E-3</v>
      </c>
      <c r="F1659">
        <v>2.2175330075977051E-2</v>
      </c>
      <c r="G1659">
        <v>7.1646615014499648E-2</v>
      </c>
    </row>
    <row r="1660" spans="1:7" x14ac:dyDescent="0.3">
      <c r="A1660" s="1">
        <v>42222</v>
      </c>
      <c r="B1660">
        <v>2.1651193170550149</v>
      </c>
      <c r="C1660">
        <v>3.4047560813090101</v>
      </c>
      <c r="D1660">
        <v>-9.8002194813120447E-3</v>
      </c>
      <c r="E1660">
        <v>-9.4108260810692457E-3</v>
      </c>
      <c r="F1660">
        <v>1.2375110594665006E-2</v>
      </c>
      <c r="G1660">
        <v>6.3001023946851475E-2</v>
      </c>
    </row>
    <row r="1661" spans="1:7" x14ac:dyDescent="0.3">
      <c r="A1661" s="1">
        <v>42223</v>
      </c>
      <c r="B1661">
        <v>2.1625648745630395</v>
      </c>
      <c r="C1661">
        <v>3.39445451940913</v>
      </c>
      <c r="D1661">
        <v>-7.7471194079046235E-3</v>
      </c>
      <c r="E1661">
        <v>-4.9821482158529662E-3</v>
      </c>
      <c r="F1661">
        <v>8.0159977143106076E-3</v>
      </c>
      <c r="G1661">
        <v>5.5253904538946852E-2</v>
      </c>
    </row>
    <row r="1662" spans="1:7" x14ac:dyDescent="0.3">
      <c r="A1662" s="1">
        <v>42226</v>
      </c>
      <c r="B1662">
        <v>2.1740500307646355</v>
      </c>
      <c r="C1662">
        <v>3.3978129752910502</v>
      </c>
      <c r="D1662">
        <v>-8.1267003196758836E-3</v>
      </c>
      <c r="E1662">
        <v>-3.8347176715128661E-2</v>
      </c>
      <c r="F1662">
        <v>-7.1551228578243808E-3</v>
      </c>
      <c r="G1662">
        <v>3.2676195925178675E-2</v>
      </c>
    </row>
    <row r="1663" spans="1:7" x14ac:dyDescent="0.3">
      <c r="A1663" s="1">
        <v>42227</v>
      </c>
      <c r="B1663">
        <v>2.161225632503176</v>
      </c>
      <c r="C1663">
        <v>3.3795626896943798</v>
      </c>
      <c r="D1663">
        <v>-5.4258873352108772E-3</v>
      </c>
      <c r="E1663">
        <v>-4.3773064050339539E-2</v>
      </c>
      <c r="F1663">
        <v>-1.3058978509100871E-2</v>
      </c>
      <c r="G1663">
        <v>2.2410363967240166E-2</v>
      </c>
    </row>
    <row r="1664" spans="1:7" x14ac:dyDescent="0.3">
      <c r="A1664" s="1">
        <v>42228</v>
      </c>
      <c r="B1664">
        <v>2.1627334122089552</v>
      </c>
      <c r="C1664">
        <v>3.3889314423984902</v>
      </c>
      <c r="D1664">
        <v>7.8609729983312171E-3</v>
      </c>
      <c r="E1664">
        <v>-3.8801880640870756E-2</v>
      </c>
      <c r="F1664">
        <v>-5.1980055107696543E-3</v>
      </c>
      <c r="G1664">
        <v>2.759170403224287E-2</v>
      </c>
    </row>
    <row r="1665" spans="1:7" x14ac:dyDescent="0.3">
      <c r="A1665" s="1">
        <v>42229</v>
      </c>
      <c r="B1665">
        <v>2.160584149321493</v>
      </c>
      <c r="C1665">
        <v>3.37372860936284</v>
      </c>
      <c r="D1665">
        <v>-1.3053570148187976E-2</v>
      </c>
      <c r="E1665">
        <v>-5.2696350748444587E-2</v>
      </c>
      <c r="F1665">
        <v>-1.8251575658957631E-2</v>
      </c>
      <c r="G1665">
        <v>1.7161276560815342E-2</v>
      </c>
    </row>
    <row r="1666" spans="1:7" x14ac:dyDescent="0.3">
      <c r="A1666" s="1">
        <v>42230</v>
      </c>
      <c r="B1666">
        <v>2.1634963643919312</v>
      </c>
      <c r="C1666">
        <v>3.38454503309667</v>
      </c>
      <c r="D1666">
        <v>7.9042086633918096E-3</v>
      </c>
      <c r="E1666">
        <v>-3.455810805568138E-2</v>
      </c>
      <c r="F1666">
        <v>-1.692816234633332E-2</v>
      </c>
      <c r="G1666">
        <v>2.5065485224207151E-2</v>
      </c>
    </row>
    <row r="1667" spans="1:7" x14ac:dyDescent="0.3">
      <c r="A1667" s="1">
        <v>42233</v>
      </c>
      <c r="B1667">
        <v>2.1720684516593609</v>
      </c>
      <c r="C1667">
        <v>3.3984831150540602</v>
      </c>
      <c r="D1667">
        <v>5.3659946899604627E-3</v>
      </c>
      <c r="E1667">
        <v>-3.5441683461108653E-2</v>
      </c>
      <c r="F1667">
        <v>-5.3927787081864409E-4</v>
      </c>
      <c r="G1667">
        <v>3.4394580555082044E-2</v>
      </c>
    </row>
    <row r="1668" spans="1:7" x14ac:dyDescent="0.3">
      <c r="A1668" s="1">
        <v>42234</v>
      </c>
      <c r="B1668">
        <v>2.1656946862687034</v>
      </c>
      <c r="C1668">
        <v>3.3970863914101601</v>
      </c>
      <c r="D1668">
        <v>4.9770417467573935E-3</v>
      </c>
      <c r="E1668">
        <v>-3.0464641714351259E-2</v>
      </c>
      <c r="F1668">
        <v>2.2147211418372947E-3</v>
      </c>
      <c r="G1668">
        <v>3.5049848383921667E-2</v>
      </c>
    </row>
    <row r="1669" spans="1:7" x14ac:dyDescent="0.3">
      <c r="A1669" s="1">
        <v>42235</v>
      </c>
      <c r="B1669">
        <v>2.1576972842638282</v>
      </c>
      <c r="C1669">
        <v>3.3878922806388201</v>
      </c>
      <c r="D1669">
        <v>-1.1967087664648268E-3</v>
      </c>
      <c r="E1669">
        <v>-3.0974133261900683E-2</v>
      </c>
      <c r="F1669">
        <v>1.0180123753724679E-3</v>
      </c>
      <c r="G1669">
        <v>3.7098603899659466E-2</v>
      </c>
    </row>
    <row r="1670" spans="1:7" x14ac:dyDescent="0.3">
      <c r="A1670" s="1">
        <v>42236</v>
      </c>
      <c r="B1670">
        <v>2.1290874416066456</v>
      </c>
      <c r="C1670">
        <v>3.33954367804263</v>
      </c>
      <c r="D1670">
        <v>-1.9738759939007533E-2</v>
      </c>
      <c r="E1670">
        <v>-4.9290834381488846E-2</v>
      </c>
      <c r="F1670">
        <v>-1.8720747563635065E-2</v>
      </c>
      <c r="G1670">
        <v>1.8597565413126294E-2</v>
      </c>
    </row>
    <row r="1671" spans="1:7" x14ac:dyDescent="0.3">
      <c r="A1671" s="1">
        <v>42237</v>
      </c>
      <c r="B1671">
        <v>2.0933034486925512</v>
      </c>
      <c r="C1671">
        <v>3.3139928651675601</v>
      </c>
      <c r="D1671">
        <v>1.0233180039024514E-2</v>
      </c>
      <c r="E1671">
        <v>-3.9620517678542022E-2</v>
      </c>
      <c r="F1671">
        <v>-1.9134703533628006E-2</v>
      </c>
      <c r="G1671">
        <v>2.8830745452150808E-2</v>
      </c>
    </row>
    <row r="1672" spans="1:7" x14ac:dyDescent="0.3">
      <c r="A1672" s="1">
        <v>42240</v>
      </c>
      <c r="B1672">
        <v>2.0543504324464896</v>
      </c>
      <c r="C1672">
        <v>3.25337444798441</v>
      </c>
      <c r="D1672">
        <v>-2.1665400937088464E-2</v>
      </c>
      <c r="E1672">
        <v>-7.3790644587968579E-2</v>
      </c>
      <c r="F1672">
        <v>-5.2638374305526536E-2</v>
      </c>
      <c r="G1672">
        <v>7.30663972911616E-3</v>
      </c>
    </row>
    <row r="1673" spans="1:7" x14ac:dyDescent="0.3">
      <c r="A1673" s="1">
        <v>42241</v>
      </c>
      <c r="B1673">
        <v>2.0499752822687762</v>
      </c>
      <c r="C1673">
        <v>3.26681134483198</v>
      </c>
      <c r="D1673">
        <v>1.7812047025283384E-2</v>
      </c>
      <c r="E1673">
        <v>-5.5978597562685195E-2</v>
      </c>
      <c r="F1673">
        <v>-2.8438790712892015E-2</v>
      </c>
      <c r="G1673">
        <v>2.5371071147274993E-2</v>
      </c>
    </row>
    <row r="1674" spans="1:7" x14ac:dyDescent="0.3">
      <c r="A1674" s="1">
        <v>42242</v>
      </c>
      <c r="B1674">
        <v>2.0914956260878652</v>
      </c>
      <c r="C1674">
        <v>3.3013716485308402</v>
      </c>
      <c r="D1674">
        <v>-6.9600401202287721E-3</v>
      </c>
      <c r="E1674">
        <v>-5.2652710679239156E-2</v>
      </c>
      <c r="F1674">
        <v>-3.5398830833120787E-2</v>
      </c>
      <c r="G1674">
        <v>1.6357368164005237E-2</v>
      </c>
    </row>
    <row r="1675" spans="1:7" x14ac:dyDescent="0.3">
      <c r="A1675" s="1">
        <v>42243</v>
      </c>
      <c r="B1675">
        <v>2.1157169772707336</v>
      </c>
      <c r="C1675">
        <v>3.3285259565722298</v>
      </c>
      <c r="D1675">
        <v>2.9329568585212407E-3</v>
      </c>
      <c r="E1675">
        <v>-4.8675691203929006E-2</v>
      </c>
      <c r="F1675">
        <v>-3.2465873974599546E-2</v>
      </c>
      <c r="G1675">
        <v>1.7440688116339143E-2</v>
      </c>
    </row>
    <row r="1676" spans="1:7" x14ac:dyDescent="0.3">
      <c r="A1676" s="1">
        <v>42244</v>
      </c>
      <c r="B1676">
        <v>2.1189551949691738</v>
      </c>
      <c r="C1676">
        <v>3.3452391891305</v>
      </c>
      <c r="D1676">
        <v>1.3475014859829937E-2</v>
      </c>
      <c r="E1676">
        <v>-2.5680257930674522E-2</v>
      </c>
      <c r="F1676">
        <v>-1.3697957473628897E-2</v>
      </c>
      <c r="G1676">
        <v>3.0915702976169079E-2</v>
      </c>
    </row>
    <row r="1677" spans="1:7" x14ac:dyDescent="0.3">
      <c r="A1677" s="1">
        <v>42247</v>
      </c>
      <c r="B1677">
        <v>2.1081667556679333</v>
      </c>
      <c r="C1677">
        <v>3.3341655390200899</v>
      </c>
      <c r="D1677">
        <v>-2.8521080916954489E-4</v>
      </c>
      <c r="E1677">
        <v>-1.6422682209775274E-2</v>
      </c>
      <c r="F1677">
        <v>-1.3031995545620401E-2</v>
      </c>
      <c r="G1677">
        <v>2.4502078135776983E-2</v>
      </c>
    </row>
    <row r="1678" spans="1:7" x14ac:dyDescent="0.3">
      <c r="A1678" s="1">
        <v>42248</v>
      </c>
      <c r="B1678">
        <v>2.0783301670513419</v>
      </c>
      <c r="C1678">
        <v>3.3115740920584198</v>
      </c>
      <c r="D1678">
        <v>7.2451416549212944E-3</v>
      </c>
      <c r="E1678">
        <v>-9.1775405548539801E-3</v>
      </c>
      <c r="F1678">
        <v>-5.7868538906991063E-3</v>
      </c>
      <c r="G1678">
        <v>1.6180428876199304E-2</v>
      </c>
    </row>
    <row r="1679" spans="1:7" x14ac:dyDescent="0.3">
      <c r="A1679" s="1">
        <v>42249</v>
      </c>
      <c r="B1679">
        <v>2.1025970536496006</v>
      </c>
      <c r="C1679">
        <v>3.3424011745355</v>
      </c>
      <c r="D1679">
        <v>6.5601958788215065E-3</v>
      </c>
      <c r="E1679">
        <v>-1.2715489660712898E-3</v>
      </c>
      <c r="F1679">
        <v>7.7334198812240018E-4</v>
      </c>
      <c r="G1679">
        <v>2.0842136081335561E-2</v>
      </c>
    </row>
    <row r="1680" spans="1:7" x14ac:dyDescent="0.3">
      <c r="A1680" s="1">
        <v>42250</v>
      </c>
      <c r="B1680">
        <v>2.0991215369355833</v>
      </c>
      <c r="C1680">
        <v>3.3345906024261001</v>
      </c>
      <c r="D1680">
        <v>-4.3350553953827031E-3</v>
      </c>
      <c r="E1680">
        <v>-6.4273026340067041E-3</v>
      </c>
      <c r="F1680">
        <v>-3.5617134072603029E-3</v>
      </c>
      <c r="G1680">
        <v>8.2074118311865618E-3</v>
      </c>
    </row>
    <row r="1681" spans="1:7" x14ac:dyDescent="0.3">
      <c r="A1681" s="1">
        <v>42251</v>
      </c>
      <c r="B1681">
        <v>2.0885919998663729</v>
      </c>
      <c r="C1681">
        <v>3.3291629592638299</v>
      </c>
      <c r="D1681">
        <v>5.1018939069402691E-3</v>
      </c>
      <c r="E1681">
        <v>-8.8660243378502201E-3</v>
      </c>
      <c r="F1681">
        <v>-1.5594223919344063E-2</v>
      </c>
      <c r="G1681">
        <v>1.3309305738126831E-2</v>
      </c>
    </row>
    <row r="1682" spans="1:7" x14ac:dyDescent="0.3">
      <c r="A1682" s="1">
        <v>42255</v>
      </c>
      <c r="B1682">
        <v>2.1155549379652419</v>
      </c>
      <c r="C1682">
        <v>3.34749937415488</v>
      </c>
      <c r="D1682">
        <v>-8.6265232078188703E-3</v>
      </c>
      <c r="E1682">
        <v>5.4791343547577753E-5</v>
      </c>
      <c r="F1682">
        <v>-3.01656850519052E-2</v>
      </c>
      <c r="G1682">
        <v>5.2777032333937157E-3</v>
      </c>
    </row>
    <row r="1683" spans="1:7" x14ac:dyDescent="0.3">
      <c r="A1683" s="1">
        <v>42256</v>
      </c>
      <c r="B1683">
        <v>2.1039750159508648</v>
      </c>
      <c r="C1683">
        <v>3.3421885133156901</v>
      </c>
      <c r="D1683">
        <v>6.2690611751872183E-3</v>
      </c>
      <c r="E1683">
        <v>1.445055283841068E-2</v>
      </c>
      <c r="F1683">
        <v>-2.3896623876717982E-2</v>
      </c>
      <c r="G1683">
        <v>7.2954299805862988E-3</v>
      </c>
    </row>
    <row r="1684" spans="1:7" x14ac:dyDescent="0.3">
      <c r="A1684" s="1">
        <v>42257</v>
      </c>
      <c r="B1684">
        <v>2.112291012927801</v>
      </c>
      <c r="C1684">
        <v>3.3532542384511799</v>
      </c>
      <c r="D1684">
        <v>2.749728158553566E-3</v>
      </c>
      <c r="E1684">
        <v>2.2626168332175123E-2</v>
      </c>
      <c r="F1684">
        <v>-2.1146895718164416E-2</v>
      </c>
      <c r="G1684">
        <v>9.5671898230742514E-3</v>
      </c>
    </row>
    <row r="1685" spans="1:7" x14ac:dyDescent="0.3">
      <c r="A1685" s="1">
        <v>42258</v>
      </c>
      <c r="B1685">
        <v>2.1177159054343475</v>
      </c>
      <c r="C1685">
        <v>3.3614124801925298</v>
      </c>
      <c r="D1685">
        <v>2.733349234803395E-3</v>
      </c>
      <c r="E1685">
        <v>1.7498544568647301E-2</v>
      </c>
      <c r="F1685">
        <v>-2.1303336072223455E-2</v>
      </c>
      <c r="G1685">
        <v>1.2300539057877646E-2</v>
      </c>
    </row>
    <row r="1686" spans="1:7" x14ac:dyDescent="0.3">
      <c r="A1686" s="1">
        <v>42261</v>
      </c>
      <c r="B1686">
        <v>2.1142718001465317</v>
      </c>
      <c r="C1686">
        <v>3.3650829416674801</v>
      </c>
      <c r="D1686">
        <v>7.1145667627661169E-3</v>
      </c>
      <c r="E1686">
        <v>2.9762472816209584E-2</v>
      </c>
      <c r="F1686">
        <v>-2.8189660329296373E-3</v>
      </c>
      <c r="G1686">
        <v>2.1210388699924643E-2</v>
      </c>
    </row>
    <row r="1687" spans="1:7" x14ac:dyDescent="0.3">
      <c r="A1687" s="1">
        <v>42262</v>
      </c>
      <c r="B1687">
        <v>2.1256020825370863</v>
      </c>
      <c r="C1687">
        <v>3.3737209700183701</v>
      </c>
      <c r="D1687">
        <v>-2.6922540396645545E-3</v>
      </c>
      <c r="E1687">
        <v>2.707021877654503E-2</v>
      </c>
      <c r="F1687">
        <v>-1.3737459374524086E-2</v>
      </c>
      <c r="G1687">
        <v>1.4812469511746418E-2</v>
      </c>
    </row>
    <row r="1688" spans="1:7" x14ac:dyDescent="0.3">
      <c r="A1688" s="1">
        <v>42263</v>
      </c>
      <c r="B1688">
        <v>2.1314935703940305</v>
      </c>
      <c r="C1688">
        <v>3.37938147734689</v>
      </c>
      <c r="D1688">
        <v>-2.3098052842440708E-4</v>
      </c>
      <c r="E1688">
        <v>2.147324355816016E-2</v>
      </c>
      <c r="F1688">
        <v>-1.3968439902948493E-2</v>
      </c>
      <c r="G1688">
        <v>2.0933965687341516E-2</v>
      </c>
    </row>
    <row r="1689" spans="1:7" x14ac:dyDescent="0.3">
      <c r="A1689" s="1">
        <v>42264</v>
      </c>
      <c r="B1689">
        <v>2.1324564385704354</v>
      </c>
      <c r="C1689">
        <v>3.3929473959721599</v>
      </c>
      <c r="D1689">
        <v>1.2603050448865005E-2</v>
      </c>
      <c r="E1689">
        <v>2.9099252260267772E-2</v>
      </c>
      <c r="F1689">
        <v>-1.3653894540834877E-3</v>
      </c>
      <c r="G1689">
        <v>3.1313973402105066E-2</v>
      </c>
    </row>
    <row r="1690" spans="1:7" x14ac:dyDescent="0.3">
      <c r="A1690" s="1">
        <v>42265</v>
      </c>
      <c r="B1690">
        <v>2.1187294503918581</v>
      </c>
      <c r="C1690">
        <v>3.4012896433188899</v>
      </c>
      <c r="D1690">
        <v>2.2069235525307374E-2</v>
      </c>
      <c r="E1690">
        <v>5.2365196552039972E-2</v>
      </c>
      <c r="F1690">
        <v>2.1391063290139289E-2</v>
      </c>
      <c r="G1690">
        <v>5.338320892741244E-2</v>
      </c>
    </row>
    <row r="1691" spans="1:7" x14ac:dyDescent="0.3">
      <c r="A1691" s="1">
        <v>42268</v>
      </c>
      <c r="B1691">
        <v>2.1190857434574424</v>
      </c>
      <c r="C1691">
        <v>3.3861523280788601</v>
      </c>
      <c r="D1691">
        <v>-1.5493608305614082E-2</v>
      </c>
      <c r="E1691">
        <v>4.6377168146408909E-2</v>
      </c>
      <c r="F1691">
        <v>1.0835511259972286E-2</v>
      </c>
      <c r="G1691">
        <v>1.6011894406151139E-2</v>
      </c>
    </row>
    <row r="1692" spans="1:7" x14ac:dyDescent="0.3">
      <c r="A1692" s="1">
        <v>42269</v>
      </c>
      <c r="B1692">
        <v>2.1040150506393323</v>
      </c>
      <c r="C1692">
        <v>3.3651420274482602</v>
      </c>
      <c r="D1692">
        <v>-5.9396078124898111E-3</v>
      </c>
      <c r="E1692">
        <v>4.0437560333919098E-2</v>
      </c>
      <c r="F1692">
        <v>-1.1687683316961017E-2</v>
      </c>
      <c r="G1692">
        <v>6.8966340121985326E-3</v>
      </c>
    </row>
    <row r="1693" spans="1:7" x14ac:dyDescent="0.3">
      <c r="A1693" s="1">
        <v>42270</v>
      </c>
      <c r="B1693">
        <v>2.1031779934258905</v>
      </c>
      <c r="C1693">
        <v>3.36682403896764</v>
      </c>
      <c r="D1693">
        <v>2.5190687328215944E-3</v>
      </c>
      <c r="E1693">
        <v>6.4622030003829156E-2</v>
      </c>
      <c r="F1693">
        <v>-9.1686145841394229E-3</v>
      </c>
      <c r="G1693">
        <v>1.198365569830262E-2</v>
      </c>
    </row>
    <row r="1694" spans="1:7" x14ac:dyDescent="0.3">
      <c r="A1694" s="1">
        <v>42271</v>
      </c>
      <c r="B1694">
        <v>2.0993285462460323</v>
      </c>
      <c r="C1694">
        <v>3.3665731112274302</v>
      </c>
      <c r="D1694">
        <v>3.5985194396483955E-3</v>
      </c>
      <c r="E1694">
        <v>5.0408502418194168E-2</v>
      </c>
      <c r="F1694">
        <v>-5.5700951444910274E-3</v>
      </c>
      <c r="G1694">
        <v>2.1969711705302153E-2</v>
      </c>
    </row>
    <row r="1695" spans="1:7" x14ac:dyDescent="0.3">
      <c r="A1695" s="1">
        <v>42272</v>
      </c>
      <c r="B1695">
        <v>2.0891426855531785</v>
      </c>
      <c r="C1695">
        <v>3.3297363000569402</v>
      </c>
      <c r="D1695">
        <v>-2.6650950477636215E-2</v>
      </c>
      <c r="E1695">
        <v>3.0717592060786725E-2</v>
      </c>
      <c r="F1695">
        <v>-2.1935118618452432E-2</v>
      </c>
      <c r="G1695">
        <v>-4.681238772334062E-3</v>
      </c>
    </row>
    <row r="1696" spans="1:7" x14ac:dyDescent="0.3">
      <c r="A1696" s="1">
        <v>42275</v>
      </c>
      <c r="B1696">
        <v>2.058257776948607</v>
      </c>
      <c r="C1696">
        <v>3.2826609132585798</v>
      </c>
      <c r="D1696">
        <v>-1.6190478193788937E-2</v>
      </c>
      <c r="E1696">
        <v>-1.8808578513533902E-3</v>
      </c>
      <c r="F1696">
        <v>-1.5716562046119265E-2</v>
      </c>
      <c r="G1696">
        <v>-2.6233140599665639E-2</v>
      </c>
    </row>
    <row r="1697" spans="1:7" x14ac:dyDescent="0.3">
      <c r="A1697" s="1">
        <v>42276</v>
      </c>
      <c r="B1697">
        <v>2.0523755090309921</v>
      </c>
      <c r="C1697">
        <v>3.25668281967743</v>
      </c>
      <c r="D1697">
        <v>-2.009582566353485E-2</v>
      </c>
      <c r="E1697">
        <v>-2.197668351488824E-2</v>
      </c>
      <c r="F1697">
        <v>-3.811415491549397E-2</v>
      </c>
      <c r="G1697">
        <v>-4.2208445459895216E-2</v>
      </c>
    </row>
    <row r="1698" spans="1:7" x14ac:dyDescent="0.3">
      <c r="A1698" s="1">
        <v>42277</v>
      </c>
      <c r="B1698">
        <v>2.0748860206424444</v>
      </c>
      <c r="C1698">
        <v>3.2862750332049102</v>
      </c>
      <c r="D1698">
        <v>7.0817019160278605E-3</v>
      </c>
      <c r="E1698">
        <v>-1.4609770789690835E-2</v>
      </c>
      <c r="F1698">
        <v>-3.1032452999466109E-2</v>
      </c>
      <c r="G1698">
        <v>-2.7641766335311235E-2</v>
      </c>
    </row>
    <row r="1699" spans="1:7" x14ac:dyDescent="0.3">
      <c r="A1699" s="1">
        <v>42278</v>
      </c>
      <c r="B1699">
        <v>2.0763826668020728</v>
      </c>
      <c r="C1699">
        <v>3.2878717185983799</v>
      </c>
      <c r="D1699">
        <v>1.0003923384127589E-4</v>
      </c>
      <c r="E1699">
        <v>-2.1754873210770853E-2</v>
      </c>
      <c r="F1699">
        <v>-3.0932413765624833E-2</v>
      </c>
      <c r="G1699">
        <v>-2.7541727101469959E-2</v>
      </c>
    </row>
    <row r="1700" spans="1:7" x14ac:dyDescent="0.3">
      <c r="A1700" s="1">
        <v>42279</v>
      </c>
      <c r="B1700">
        <v>2.0936730640139247</v>
      </c>
      <c r="C1700">
        <v>3.31293061103458</v>
      </c>
      <c r="D1700">
        <v>7.7684952243481931E-3</v>
      </c>
      <c r="E1700">
        <v>-2.0546573865244167E-2</v>
      </c>
      <c r="F1700">
        <v>-2.1818122831315456E-2</v>
      </c>
      <c r="G1700">
        <v>-1.9773231877121766E-2</v>
      </c>
    </row>
    <row r="1701" spans="1:7" x14ac:dyDescent="0.3">
      <c r="A1701" s="1">
        <v>42282</v>
      </c>
      <c r="B1701">
        <v>2.109160711501489</v>
      </c>
      <c r="C1701">
        <v>3.33794697324059</v>
      </c>
      <c r="D1701">
        <v>9.528714718445741E-3</v>
      </c>
      <c r="E1701">
        <v>-1.1784697658355991E-2</v>
      </c>
      <c r="F1701">
        <v>-1.0850502514894167E-2</v>
      </c>
      <c r="G1701">
        <v>-2.0261328595963413E-2</v>
      </c>
    </row>
    <row r="1702" spans="1:7" x14ac:dyDescent="0.3">
      <c r="A1702" s="1">
        <v>42283</v>
      </c>
      <c r="B1702">
        <v>2.1022559167683168</v>
      </c>
      <c r="C1702">
        <v>3.32228379343504</v>
      </c>
      <c r="D1702">
        <v>-8.7583850723778056E-3</v>
      </c>
      <c r="E1702">
        <v>-2.0543082730733797E-2</v>
      </c>
      <c r="F1702">
        <v>-1.1861768179367349E-2</v>
      </c>
      <c r="G1702">
        <v>-1.6843916395220315E-2</v>
      </c>
    </row>
    <row r="1703" spans="1:7" x14ac:dyDescent="0.3">
      <c r="A1703" s="1">
        <v>42284</v>
      </c>
      <c r="B1703">
        <v>2.1112270960090926</v>
      </c>
      <c r="C1703">
        <v>3.3322434571805202</v>
      </c>
      <c r="D1703">
        <v>9.8848450470434557E-4</v>
      </c>
      <c r="E1703">
        <v>-1.9554598226029452E-2</v>
      </c>
      <c r="F1703">
        <v>-1.0873283674663003E-2</v>
      </c>
      <c r="G1703">
        <v>-2.2809054521351957E-2</v>
      </c>
    </row>
    <row r="1704" spans="1:7" x14ac:dyDescent="0.3">
      <c r="A1704" s="1">
        <v>42285</v>
      </c>
      <c r="B1704">
        <v>2.1153179702513603</v>
      </c>
      <c r="C1704">
        <v>3.33137078141471</v>
      </c>
      <c r="D1704">
        <v>-4.9635500080777994E-3</v>
      </c>
      <c r="E1704">
        <v>-1.5891625026288381E-2</v>
      </c>
      <c r="F1704">
        <v>-1.5836833682740803E-2</v>
      </c>
      <c r="G1704">
        <v>-4.6057310078193581E-2</v>
      </c>
    </row>
    <row r="1705" spans="1:7" x14ac:dyDescent="0.3">
      <c r="A1705" s="1">
        <v>42286</v>
      </c>
      <c r="B1705">
        <v>2.119400466276832</v>
      </c>
      <c r="C1705">
        <v>3.33642567724505</v>
      </c>
      <c r="D1705">
        <v>9.723998048682958E-4</v>
      </c>
      <c r="E1705">
        <v>-2.1188286396607303E-2</v>
      </c>
      <c r="F1705">
        <v>-6.7377335581966236E-3</v>
      </c>
      <c r="G1705">
        <v>-4.5084910273325285E-2</v>
      </c>
    </row>
    <row r="1706" spans="1:7" x14ac:dyDescent="0.3">
      <c r="A1706" s="1">
        <v>42289</v>
      </c>
      <c r="B1706">
        <v>2.121090368169944</v>
      </c>
      <c r="C1706">
        <v>3.3294674220585798</v>
      </c>
      <c r="D1706">
        <v>-8.6481570795822194E-3</v>
      </c>
      <c r="E1706">
        <v>-3.5319520869546484E-2</v>
      </c>
      <c r="F1706">
        <v>-4.7674061527112066E-3</v>
      </c>
      <c r="G1706">
        <v>-5.7463756901155794E-2</v>
      </c>
    </row>
    <row r="1707" spans="1:7" x14ac:dyDescent="0.3">
      <c r="A1707" s="1">
        <v>42290</v>
      </c>
      <c r="B1707">
        <v>2.1123660401887649</v>
      </c>
      <c r="C1707">
        <v>3.3195745571180701</v>
      </c>
      <c r="D1707">
        <v>-1.1685369593306127E-3</v>
      </c>
      <c r="E1707">
        <v>-3.6488057828877096E-2</v>
      </c>
      <c r="F1707">
        <v>-1.3840151775433629E-2</v>
      </c>
      <c r="G1707">
        <v>-4.8398259831115009E-2</v>
      </c>
    </row>
    <row r="1708" spans="1:7" x14ac:dyDescent="0.3">
      <c r="A1708" s="1">
        <v>42291</v>
      </c>
      <c r="B1708">
        <v>2.1094932739745831</v>
      </c>
      <c r="C1708">
        <v>3.3160312701778398</v>
      </c>
      <c r="D1708">
        <v>-6.7052072604845137E-4</v>
      </c>
      <c r="E1708">
        <v>-4.4273145317691665E-2</v>
      </c>
      <c r="F1708">
        <v>-1.451067250148208E-2</v>
      </c>
      <c r="G1708">
        <v>-4.7092111350621302E-2</v>
      </c>
    </row>
    <row r="1709" spans="1:7" x14ac:dyDescent="0.3">
      <c r="A1709" s="1">
        <v>42292</v>
      </c>
      <c r="B1709">
        <v>2.1275711412361504</v>
      </c>
      <c r="C1709">
        <v>3.34621165388493</v>
      </c>
      <c r="D1709">
        <v>1.2102516445522848E-2</v>
      </c>
      <c r="E1709">
        <v>-2.9478374832504262E-2</v>
      </c>
      <c r="F1709">
        <v>-2.4081560559592319E-3</v>
      </c>
      <c r="G1709">
        <v>-4.3215834207028347E-2</v>
      </c>
    </row>
    <row r="1710" spans="1:7" x14ac:dyDescent="0.3">
      <c r="A1710" s="1">
        <v>42293</v>
      </c>
      <c r="B1710">
        <v>2.1309718209518396</v>
      </c>
      <c r="C1710">
        <v>3.3557157005051499</v>
      </c>
      <c r="D1710">
        <v>6.1033669045307271E-3</v>
      </c>
      <c r="E1710">
        <v>-2.3144027399549127E-2</v>
      </c>
      <c r="F1710">
        <v>-1.6707838413889675E-3</v>
      </c>
      <c r="G1710">
        <v>-3.711246730249762E-2</v>
      </c>
    </row>
    <row r="1711" spans="1:7" x14ac:dyDescent="0.3">
      <c r="A1711" s="1">
        <v>42296</v>
      </c>
      <c r="B1711">
        <v>2.1348076031954593</v>
      </c>
      <c r="C1711">
        <v>3.35934580623096</v>
      </c>
      <c r="D1711">
        <v>-2.0567651780956098E-4</v>
      </c>
      <c r="E1711">
        <v>-5.8021989891531067E-2</v>
      </c>
      <c r="F1711">
        <v>1.4081966599516438E-2</v>
      </c>
      <c r="G1711">
        <v>-3.5208867781972408E-2</v>
      </c>
    </row>
    <row r="1712" spans="1:7" x14ac:dyDescent="0.3">
      <c r="A1712" s="1">
        <v>42297</v>
      </c>
      <c r="B1712">
        <v>2.1298006650020183</v>
      </c>
      <c r="C1712">
        <v>3.3447456763982402</v>
      </c>
      <c r="D1712">
        <v>-9.593191639278853E-3</v>
      </c>
      <c r="E1712">
        <v>-6.761518153080992E-2</v>
      </c>
      <c r="F1712">
        <v>-5.7444050787869294E-3</v>
      </c>
      <c r="G1712">
        <v>-4.5364922757328952E-2</v>
      </c>
    </row>
    <row r="1713" spans="1:7" x14ac:dyDescent="0.3">
      <c r="A1713" s="1">
        <v>42298</v>
      </c>
      <c r="B1713">
        <v>2.1213961883313486</v>
      </c>
      <c r="C1713">
        <v>3.3328846083005801</v>
      </c>
      <c r="D1713">
        <v>-3.4565914269903963E-3</v>
      </c>
      <c r="E1713">
        <v>-5.5578164652186235E-2</v>
      </c>
      <c r="F1713">
        <v>-9.2009965057773258E-3</v>
      </c>
      <c r="G1713">
        <v>-4.4742653392213949E-2</v>
      </c>
    </row>
    <row r="1714" spans="1:7" x14ac:dyDescent="0.3">
      <c r="A1714" s="1">
        <v>42299</v>
      </c>
      <c r="B1714">
        <v>2.1377753037692342</v>
      </c>
      <c r="C1714">
        <v>3.3397996485301999</v>
      </c>
      <c r="D1714">
        <v>-9.4640752082657542E-3</v>
      </c>
      <c r="E1714">
        <v>-5.9102632047962178E-2</v>
      </c>
      <c r="F1714">
        <v>-1.866507171404308E-2</v>
      </c>
      <c r="G1714">
        <v>-7.0790315364923195E-2</v>
      </c>
    </row>
    <row r="1715" spans="1:7" x14ac:dyDescent="0.3">
      <c r="A1715" s="1">
        <v>42300</v>
      </c>
      <c r="B1715">
        <v>2.1602463201937772</v>
      </c>
      <c r="C1715">
        <v>3.3643324955870302</v>
      </c>
      <c r="D1715">
        <v>2.0618306322872648E-3</v>
      </c>
      <c r="E1715">
        <v>-5.9559870148496508E-2</v>
      </c>
      <c r="F1715">
        <v>5.0621598553326486E-3</v>
      </c>
      <c r="G1715">
        <v>-6.872848473263593E-2</v>
      </c>
    </row>
    <row r="1716" spans="1:7" x14ac:dyDescent="0.3">
      <c r="A1716" s="1">
        <v>42303</v>
      </c>
      <c r="B1716">
        <v>2.1608106305558108</v>
      </c>
      <c r="C1716">
        <v>3.3721081940325801</v>
      </c>
      <c r="D1716">
        <v>7.2113880835162902E-3</v>
      </c>
      <c r="E1716">
        <v>-2.9296051026992398E-2</v>
      </c>
      <c r="F1716">
        <v>-1.5114158247269138E-3</v>
      </c>
      <c r="G1716">
        <v>-5.018710702865592E-2</v>
      </c>
    </row>
    <row r="1717" spans="1:7" x14ac:dyDescent="0.3">
      <c r="A1717" s="1">
        <v>42304</v>
      </c>
      <c r="B1717">
        <v>2.1599064356068221</v>
      </c>
      <c r="C1717">
        <v>3.36375175421654</v>
      </c>
      <c r="D1717">
        <v>-7.4522448670513164E-3</v>
      </c>
      <c r="E1717">
        <v>-3.6748295894043714E-2</v>
      </c>
      <c r="F1717">
        <v>-2.2438675551608167E-2</v>
      </c>
      <c r="G1717">
        <v>-4.8118933482282689E-2</v>
      </c>
    </row>
    <row r="1718" spans="1:7" x14ac:dyDescent="0.3">
      <c r="A1718" s="1">
        <v>42305</v>
      </c>
      <c r="B1718">
        <v>2.1728517231647642</v>
      </c>
      <c r="C1718">
        <v>3.38251751539637</v>
      </c>
      <c r="D1718">
        <v>5.8204736218878672E-3</v>
      </c>
      <c r="E1718">
        <v>-1.473734407836691E-2</v>
      </c>
      <c r="F1718">
        <v>-1.66182019297203E-2</v>
      </c>
      <c r="G1718">
        <v>-3.0453906124486174E-2</v>
      </c>
    </row>
    <row r="1719" spans="1:7" x14ac:dyDescent="0.3">
      <c r="A1719" s="1">
        <v>42306</v>
      </c>
      <c r="B1719">
        <v>2.1686393265072423</v>
      </c>
      <c r="C1719">
        <v>3.3792688504202499</v>
      </c>
      <c r="D1719">
        <v>9.6373168140173604E-4</v>
      </c>
      <c r="E1719">
        <v>6.3222132665696762E-3</v>
      </c>
      <c r="F1719">
        <v>-1.5654470248318564E-2</v>
      </c>
      <c r="G1719">
        <v>-3.1791941648924293E-2</v>
      </c>
    </row>
    <row r="1720" spans="1:7" x14ac:dyDescent="0.3">
      <c r="A1720" s="1">
        <v>42307</v>
      </c>
      <c r="B1720">
        <v>2.1645871923216182</v>
      </c>
      <c r="C1720">
        <v>3.3635978388662702</v>
      </c>
      <c r="D1720">
        <v>-1.1618877368355651E-2</v>
      </c>
      <c r="E1720">
        <v>-1.2378366017813835E-2</v>
      </c>
      <c r="F1720">
        <v>-2.698813680750467E-2</v>
      </c>
      <c r="G1720">
        <v>-4.3410819017279945E-2</v>
      </c>
    </row>
    <row r="1721" spans="1:7" x14ac:dyDescent="0.3">
      <c r="A1721" s="1">
        <v>42310</v>
      </c>
      <c r="B1721">
        <v>2.1790065804837981</v>
      </c>
      <c r="C1721">
        <v>3.3883849163119399</v>
      </c>
      <c r="D1721">
        <v>1.0367689283489856E-2</v>
      </c>
      <c r="E1721">
        <v>-9.8792111925134485E-3</v>
      </c>
      <c r="F1721">
        <v>-2.6090729662374912E-2</v>
      </c>
      <c r="G1721">
        <v>-3.2518032296381616E-2</v>
      </c>
    </row>
    <row r="1722" spans="1:7" x14ac:dyDescent="0.3">
      <c r="A1722" s="1">
        <v>42311</v>
      </c>
      <c r="B1722">
        <v>2.1825072638253831</v>
      </c>
      <c r="C1722">
        <v>3.3950067887249</v>
      </c>
      <c r="D1722">
        <v>3.1211890713751522E-3</v>
      </c>
      <c r="E1722">
        <v>-6.7580221211382963E-3</v>
      </c>
      <c r="F1722">
        <v>-2.8071434497940029E-2</v>
      </c>
      <c r="G1722">
        <v>-3.6937458835790249E-2</v>
      </c>
    </row>
    <row r="1723" spans="1:7" x14ac:dyDescent="0.3">
      <c r="A1723" s="1">
        <v>42312</v>
      </c>
      <c r="B1723">
        <v>2.1819920998380438</v>
      </c>
      <c r="C1723">
        <v>3.4081775602383901</v>
      </c>
      <c r="D1723">
        <v>1.3685935500829416E-2</v>
      </c>
      <c r="E1723">
        <v>-2.6008013387546214E-3</v>
      </c>
      <c r="F1723">
        <v>-1.4385498997110613E-2</v>
      </c>
      <c r="G1723">
        <v>-1.3451303853648788E-2</v>
      </c>
    </row>
    <row r="1724" spans="1:7" x14ac:dyDescent="0.3">
      <c r="A1724" s="1">
        <v>42313</v>
      </c>
      <c r="B1724">
        <v>2.1791217122878104</v>
      </c>
      <c r="C1724">
        <v>3.4174491839663599</v>
      </c>
      <c r="D1724">
        <v>1.2142011278203135E-2</v>
      </c>
      <c r="E1724">
        <v>1.829959501182632E-2</v>
      </c>
      <c r="F1724">
        <v>-2.2434877189074776E-3</v>
      </c>
      <c r="G1724">
        <v>6.4378268324589705E-3</v>
      </c>
    </row>
    <row r="1725" spans="1:7" x14ac:dyDescent="0.3">
      <c r="A1725" s="1">
        <v>42314</v>
      </c>
      <c r="B1725">
        <v>2.1828940080309378</v>
      </c>
      <c r="C1725">
        <v>3.4173052979250298</v>
      </c>
      <c r="D1725">
        <v>-3.9161817844575175E-3</v>
      </c>
      <c r="E1725">
        <v>1.3394928722664456E-2</v>
      </c>
      <c r="F1725">
        <v>-6.1596695033649951E-3</v>
      </c>
      <c r="G1725">
        <v>2.5216450480014529E-3</v>
      </c>
    </row>
    <row r="1726" spans="1:7" x14ac:dyDescent="0.3">
      <c r="A1726" s="1">
        <v>42317</v>
      </c>
      <c r="B1726">
        <v>2.1727751582755994</v>
      </c>
      <c r="C1726">
        <v>3.4111561540183599</v>
      </c>
      <c r="D1726">
        <v>3.9697058486685144E-3</v>
      </c>
      <c r="E1726">
        <v>2.1355784774542474E-2</v>
      </c>
      <c r="F1726">
        <v>-2.5822297806183947E-3</v>
      </c>
      <c r="G1726">
        <v>2.0043938551556728E-2</v>
      </c>
    </row>
    <row r="1727" spans="1:7" x14ac:dyDescent="0.3">
      <c r="A1727" s="1">
        <v>42318</v>
      </c>
      <c r="B1727">
        <v>2.1704055499434203</v>
      </c>
      <c r="C1727">
        <v>3.4090241648561799</v>
      </c>
      <c r="D1727">
        <v>2.3761916999909261E-4</v>
      </c>
      <c r="E1727">
        <v>2.1593403944541567E-2</v>
      </c>
      <c r="F1727">
        <v>-5.0779598454226971E-3</v>
      </c>
      <c r="G1727">
        <v>1.2420584723224604E-2</v>
      </c>
    </row>
    <row r="1728" spans="1:7" x14ac:dyDescent="0.3">
      <c r="A1728" s="1">
        <v>42319</v>
      </c>
      <c r="B1728">
        <v>2.1672095278905941</v>
      </c>
      <c r="C1728">
        <v>3.4142429205476001</v>
      </c>
      <c r="D1728">
        <v>8.4147777442464822E-3</v>
      </c>
      <c r="E1728">
        <v>3.8656338768370269E-2</v>
      </c>
      <c r="F1728">
        <v>3.3368178988237851E-3</v>
      </c>
      <c r="G1728">
        <v>3.3888932615659062E-2</v>
      </c>
    </row>
    <row r="1729" spans="1:7" x14ac:dyDescent="0.3">
      <c r="A1729" s="1">
        <v>42320</v>
      </c>
      <c r="B1729">
        <v>2.1549100625883666</v>
      </c>
      <c r="C1729">
        <v>3.3981677281002098</v>
      </c>
      <c r="D1729">
        <v>-3.7757271451628327E-3</v>
      </c>
      <c r="E1729">
        <v>3.6049148582538049E-2</v>
      </c>
      <c r="F1729">
        <v>-4.389092463390476E-4</v>
      </c>
      <c r="G1729">
        <v>2.220899680710442E-2</v>
      </c>
    </row>
    <row r="1730" spans="1:7" x14ac:dyDescent="0.3">
      <c r="A1730" s="1">
        <v>42321</v>
      </c>
      <c r="B1730">
        <v>2.1393655018917004</v>
      </c>
      <c r="C1730">
        <v>3.3698238934771001</v>
      </c>
      <c r="D1730">
        <v>-1.2799273926443533E-2</v>
      </c>
      <c r="E1730">
        <v>2.3920395382142967E-2</v>
      </c>
      <c r="F1730">
        <v>-2.0352749935548697E-2</v>
      </c>
      <c r="G1730">
        <v>9.4097228806608868E-3</v>
      </c>
    </row>
    <row r="1731" spans="1:7" x14ac:dyDescent="0.3">
      <c r="A1731" s="1">
        <v>42324</v>
      </c>
      <c r="B1731">
        <v>2.1508138456431647</v>
      </c>
      <c r="C1731">
        <v>3.3737239446156702</v>
      </c>
      <c r="D1731">
        <v>-7.5482926128942474E-3</v>
      </c>
      <c r="E1731">
        <v>-1.8337805808048557E-3</v>
      </c>
      <c r="F1731">
        <v>-3.7580858429218988E-2</v>
      </c>
      <c r="G1731">
        <v>-8.4816061689512168E-3</v>
      </c>
    </row>
    <row r="1732" spans="1:7" x14ac:dyDescent="0.3">
      <c r="A1732" s="1">
        <v>42325</v>
      </c>
      <c r="B1732">
        <v>2.151094650684759</v>
      </c>
      <c r="C1732">
        <v>3.3778602122768802</v>
      </c>
      <c r="D1732">
        <v>3.8554626196156683E-3</v>
      </c>
      <c r="E1732">
        <v>2.0216820388108125E-3</v>
      </c>
      <c r="F1732">
        <v>-5.5794631334910694E-2</v>
      </c>
      <c r="G1732">
        <v>-3.4294347828707217E-3</v>
      </c>
    </row>
    <row r="1733" spans="1:7" x14ac:dyDescent="0.3">
      <c r="A1733" s="1">
        <v>42326</v>
      </c>
      <c r="B1733">
        <v>2.1688226217892437</v>
      </c>
      <c r="C1733">
        <v>3.3991198501047499</v>
      </c>
      <c r="D1733">
        <v>3.5316667233851184E-3</v>
      </c>
      <c r="E1733">
        <v>5.759025280005492E-3</v>
      </c>
      <c r="F1733">
        <v>-5.2262964611525575E-2</v>
      </c>
      <c r="G1733">
        <v>1.984099187952193E-2</v>
      </c>
    </row>
    <row r="1734" spans="1:7" x14ac:dyDescent="0.3">
      <c r="A1734" s="1">
        <v>42327</v>
      </c>
      <c r="B1734">
        <v>2.1685151860702332</v>
      </c>
      <c r="C1734">
        <v>3.39130944155393</v>
      </c>
      <c r="D1734">
        <v>-7.5029728318094513E-3</v>
      </c>
      <c r="E1734">
        <v>7.8492440874748937E-3</v>
      </c>
      <c r="F1734">
        <v>-5.9765937443335027E-2</v>
      </c>
      <c r="G1734">
        <v>2.1048390086879643E-3</v>
      </c>
    </row>
    <row r="1735" spans="1:7" x14ac:dyDescent="0.3">
      <c r="A1735" s="1">
        <v>42328</v>
      </c>
      <c r="B1735">
        <v>2.1746614156523654</v>
      </c>
      <c r="C1735">
        <v>3.39871399199449</v>
      </c>
      <c r="D1735">
        <v>1.2583208584278083E-3</v>
      </c>
      <c r="E1735">
        <v>1.2564156372893098E-2</v>
      </c>
      <c r="F1735">
        <v>-4.3014008279293137E-2</v>
      </c>
      <c r="G1735">
        <v>3.3631598671157725E-3</v>
      </c>
    </row>
    <row r="1736" spans="1:7" x14ac:dyDescent="0.3">
      <c r="A1736" s="1">
        <v>42331</v>
      </c>
      <c r="B1736">
        <v>2.1741833424760619</v>
      </c>
      <c r="C1736">
        <v>3.4016803166093399</v>
      </c>
      <c r="D1736">
        <v>3.444397791153353E-3</v>
      </c>
      <c r="E1736">
        <v>2.3410798740024941E-2</v>
      </c>
      <c r="F1736">
        <v>-3.9747590848119962E-2</v>
      </c>
      <c r="G1736">
        <v>1.0660911570074205E-2</v>
      </c>
    </row>
    <row r="1737" spans="1:7" x14ac:dyDescent="0.3">
      <c r="A1737" s="1">
        <v>42332</v>
      </c>
      <c r="B1737">
        <v>2.1742480302995046</v>
      </c>
      <c r="C1737">
        <v>3.3976492055451701</v>
      </c>
      <c r="D1737">
        <v>-4.0957988876124674E-3</v>
      </c>
      <c r="E1737">
        <v>1.9314999852412473E-2</v>
      </c>
      <c r="F1737">
        <v>-1.7192439258096215E-2</v>
      </c>
      <c r="G1737">
        <v>1.352515280269051E-2</v>
      </c>
    </row>
    <row r="1738" spans="1:7" x14ac:dyDescent="0.3">
      <c r="A1738" s="1">
        <v>42333</v>
      </c>
      <c r="B1738">
        <v>2.1768569255979608</v>
      </c>
      <c r="C1738">
        <v>3.4115843666960299</v>
      </c>
      <c r="D1738">
        <v>1.1326265852403594E-2</v>
      </c>
      <c r="E1738">
        <v>2.3429877621299777E-2</v>
      </c>
      <c r="F1738">
        <v>-5.8661734056926207E-3</v>
      </c>
      <c r="G1738">
        <v>2.1918461796572863E-2</v>
      </c>
    </row>
    <row r="1739" spans="1:7" x14ac:dyDescent="0.3">
      <c r="A1739" s="1">
        <v>42335</v>
      </c>
      <c r="B1739">
        <v>2.1790787657424113</v>
      </c>
      <c r="C1739">
        <v>3.4138791505911099</v>
      </c>
      <c r="D1739">
        <v>7.2943750629494986E-5</v>
      </c>
      <c r="E1739">
        <v>2.5134592617092721E-2</v>
      </c>
      <c r="F1739">
        <v>1.0397248538725812E-2</v>
      </c>
      <c r="G1739">
        <v>8.5163906873724216E-3</v>
      </c>
    </row>
    <row r="1740" spans="1:7" x14ac:dyDescent="0.3">
      <c r="A1740" s="1">
        <v>42338</v>
      </c>
      <c r="B1740">
        <v>2.1753957314464758</v>
      </c>
      <c r="C1740">
        <v>3.4027659279547202</v>
      </c>
      <c r="D1740">
        <v>-7.4301883404541691E-3</v>
      </c>
      <c r="E1740">
        <v>2.8359549963592467E-2</v>
      </c>
      <c r="F1740">
        <v>1.5881144711937356E-2</v>
      </c>
      <c r="G1740">
        <v>-5.873728498833497E-3</v>
      </c>
    </row>
    <row r="1741" spans="1:7" x14ac:dyDescent="0.3">
      <c r="A1741" s="1">
        <v>42339</v>
      </c>
      <c r="B1741">
        <v>2.1846778691878557</v>
      </c>
      <c r="C1741">
        <v>3.41505889217615</v>
      </c>
      <c r="D1741">
        <v>3.0108264800499107E-3</v>
      </c>
      <c r="E1741">
        <v>3.1370376443642378E-2</v>
      </c>
      <c r="F1741">
        <v>1.1123475967639074E-2</v>
      </c>
      <c r="G1741">
        <v>-9.4230978976050928E-3</v>
      </c>
    </row>
    <row r="1742" spans="1:7" x14ac:dyDescent="0.3">
      <c r="A1742" s="1">
        <v>42340</v>
      </c>
      <c r="B1742">
        <v>2.1782398399373273</v>
      </c>
      <c r="C1742">
        <v>3.4100302268404099</v>
      </c>
      <c r="D1742">
        <v>1.4093639147882975E-3</v>
      </c>
      <c r="E1742">
        <v>2.241205107494082E-2</v>
      </c>
      <c r="F1742">
        <v>1.2532839882427371E-2</v>
      </c>
      <c r="G1742">
        <v>-3.6786785874340922E-3</v>
      </c>
    </row>
    <row r="1743" spans="1:7" x14ac:dyDescent="0.3">
      <c r="A1743" s="1">
        <v>42341</v>
      </c>
      <c r="B1743">
        <v>2.1613724902591835</v>
      </c>
      <c r="C1743">
        <v>3.3939858803695402</v>
      </c>
      <c r="D1743">
        <v>8.230032072740201E-4</v>
      </c>
      <c r="E1743">
        <v>2.0113865210839688E-2</v>
      </c>
      <c r="F1743">
        <v>1.3355843089701391E-2</v>
      </c>
      <c r="G1743">
        <v>-7.9575692871003412E-3</v>
      </c>
    </row>
    <row r="1744" spans="1:7" x14ac:dyDescent="0.3">
      <c r="A1744" s="1">
        <v>42342</v>
      </c>
      <c r="B1744">
        <v>2.1819512704547277</v>
      </c>
      <c r="C1744">
        <v>3.4061312563630501</v>
      </c>
      <c r="D1744">
        <v>-8.4334042020342004E-3</v>
      </c>
      <c r="E1744">
        <v>-2.0054744920239287E-3</v>
      </c>
      <c r="F1744">
        <v>-4.6062758307785501E-3</v>
      </c>
      <c r="G1744">
        <v>-1.6390973489134542E-2</v>
      </c>
    </row>
    <row r="1745" spans="1:7" x14ac:dyDescent="0.3">
      <c r="A1745" s="1">
        <v>42345</v>
      </c>
      <c r="B1745">
        <v>2.1740520406415582</v>
      </c>
      <c r="C1745">
        <v>3.3907999227042298</v>
      </c>
      <c r="D1745">
        <v>-7.4321038456508504E-3</v>
      </c>
      <c r="E1745">
        <v>-1.7663407831420397E-2</v>
      </c>
      <c r="F1745">
        <v>6.9507089932185906E-4</v>
      </c>
      <c r="G1745">
        <v>-1.5196554126966522E-2</v>
      </c>
    </row>
    <row r="1746" spans="1:7" x14ac:dyDescent="0.3">
      <c r="A1746" s="1">
        <v>42346</v>
      </c>
      <c r="B1746">
        <v>2.1733520783779996</v>
      </c>
      <c r="C1746">
        <v>3.4024008745976402</v>
      </c>
      <c r="D1746">
        <v>1.2300914156968989E-2</v>
      </c>
      <c r="E1746">
        <v>-5.3624936744514073E-3</v>
      </c>
      <c r="F1746">
        <v>1.2023585251422553E-2</v>
      </c>
      <c r="G1746">
        <v>-9.1647011451847504E-3</v>
      </c>
    </row>
    <row r="1747" spans="1:7" x14ac:dyDescent="0.3">
      <c r="A1747" s="1">
        <v>42347</v>
      </c>
      <c r="B1747">
        <v>2.1584581571275807</v>
      </c>
      <c r="C1747">
        <v>3.38506541434842</v>
      </c>
      <c r="D1747">
        <v>-2.4415389988012848E-3</v>
      </c>
      <c r="E1747">
        <v>-1.1773738521921207E-2</v>
      </c>
      <c r="F1747">
        <v>9.582046252621268E-3</v>
      </c>
      <c r="G1747">
        <v>-1.4355968302539601E-2</v>
      </c>
    </row>
    <row r="1748" spans="1:7" x14ac:dyDescent="0.3">
      <c r="A1748" s="1">
        <v>42348</v>
      </c>
      <c r="B1748">
        <v>2.1628879848557299</v>
      </c>
      <c r="C1748">
        <v>3.3948513793261701</v>
      </c>
      <c r="D1748">
        <v>5.3561372496009341E-3</v>
      </c>
      <c r="E1748">
        <v>-6.655220442319365E-3</v>
      </c>
      <c r="F1748">
        <v>1.4938183502222202E-2</v>
      </c>
      <c r="G1748">
        <v>-1.1733180287742062E-2</v>
      </c>
    </row>
    <row r="1749" spans="1:7" x14ac:dyDescent="0.3">
      <c r="A1749" s="1">
        <v>42349</v>
      </c>
      <c r="B1749">
        <v>2.1404992883495977</v>
      </c>
      <c r="C1749">
        <v>3.36420292954615</v>
      </c>
      <c r="D1749">
        <v>-8.2597532738879487E-3</v>
      </c>
      <c r="E1749">
        <v>-2.3329751460453796E-2</v>
      </c>
      <c r="F1749">
        <v>1.5326587307916473E-2</v>
      </c>
      <c r="G1749">
        <v>-1.9992933561630011E-2</v>
      </c>
    </row>
    <row r="1750" spans="1:7" x14ac:dyDescent="0.3">
      <c r="A1750" s="1">
        <v>42352</v>
      </c>
      <c r="B1750">
        <v>2.1442946264943616</v>
      </c>
      <c r="C1750">
        <v>3.3651319759831</v>
      </c>
      <c r="D1750">
        <v>-2.8662917078139394E-3</v>
      </c>
      <c r="E1750">
        <v>-9.6210420966613697E-3</v>
      </c>
      <c r="F1750">
        <v>2.196836839958749E-3</v>
      </c>
      <c r="G1750">
        <v>-2.7281537992545513E-2</v>
      </c>
    </row>
    <row r="1751" spans="1:7" x14ac:dyDescent="0.3">
      <c r="A1751" s="1">
        <v>42353</v>
      </c>
      <c r="B1751">
        <v>2.1529661044988453</v>
      </c>
      <c r="C1751">
        <v>3.3707700549894302</v>
      </c>
      <c r="D1751">
        <v>-3.0333989981534693E-3</v>
      </c>
      <c r="E1751">
        <v>-1.2654441094814839E-2</v>
      </c>
      <c r="F1751">
        <v>-6.9399290627254473E-3</v>
      </c>
      <c r="G1751">
        <v>-3.0083956462274575E-2</v>
      </c>
    </row>
    <row r="1752" spans="1:7" x14ac:dyDescent="0.3">
      <c r="A1752" s="1">
        <v>42354</v>
      </c>
      <c r="B1752">
        <v>2.1680202997305171</v>
      </c>
      <c r="C1752">
        <v>3.3940098725161199</v>
      </c>
      <c r="D1752">
        <v>8.185622295017847E-3</v>
      </c>
      <c r="E1752">
        <v>3.0794738130972554E-3</v>
      </c>
      <c r="F1752">
        <v>1.2456932322923997E-3</v>
      </c>
      <c r="G1752">
        <v>-3.4501384616121733E-2</v>
      </c>
    </row>
    <row r="1753" spans="1:7" x14ac:dyDescent="0.3">
      <c r="A1753" s="1">
        <v>42355</v>
      </c>
      <c r="B1753">
        <v>2.1544043937969546</v>
      </c>
      <c r="C1753">
        <v>3.38766971379783</v>
      </c>
      <c r="D1753">
        <v>7.2757472152726876E-3</v>
      </c>
      <c r="E1753">
        <v>6.4997584087542748E-3</v>
      </c>
      <c r="F1753">
        <v>8.5214404475650873E-3</v>
      </c>
      <c r="G1753">
        <v>-4.9294872926156419E-2</v>
      </c>
    </row>
    <row r="1754" spans="1:7" x14ac:dyDescent="0.3">
      <c r="A1754" s="1">
        <v>42356</v>
      </c>
      <c r="B1754">
        <v>2.1383910170904548</v>
      </c>
      <c r="C1754">
        <v>3.3747838134496901</v>
      </c>
      <c r="D1754">
        <v>3.1274763583599707E-3</v>
      </c>
      <c r="E1754">
        <v>6.0955680437291271E-3</v>
      </c>
      <c r="F1754">
        <v>1.1854593323734619E-2</v>
      </c>
      <c r="G1754">
        <v>-4.6167396567796448E-2</v>
      </c>
    </row>
    <row r="1755" spans="1:7" x14ac:dyDescent="0.3">
      <c r="A1755" s="1">
        <v>42359</v>
      </c>
      <c r="B1755">
        <v>2.1476591473229023</v>
      </c>
      <c r="C1755">
        <v>3.3811733690119201</v>
      </c>
      <c r="D1755">
        <v>-2.8785746702175707E-3</v>
      </c>
      <c r="E1755">
        <v>9.4616453468931994E-3</v>
      </c>
      <c r="F1755">
        <v>3.1489876928052052E-2</v>
      </c>
      <c r="G1755">
        <v>-2.7612755119910126E-2</v>
      </c>
    </row>
    <row r="1756" spans="1:7" x14ac:dyDescent="0.3">
      <c r="A1756" s="1">
        <v>42360</v>
      </c>
      <c r="B1756">
        <v>2.1541165107506037</v>
      </c>
      <c r="C1756">
        <v>3.3804471401310399</v>
      </c>
      <c r="D1756">
        <v>-7.1835923085816766E-3</v>
      </c>
      <c r="E1756">
        <v>2.2780530383115227E-3</v>
      </c>
      <c r="F1756">
        <v>2.224445398718311E-2</v>
      </c>
      <c r="G1756">
        <v>-3.7315416161313397E-2</v>
      </c>
    </row>
    <row r="1757" spans="1:7" x14ac:dyDescent="0.3">
      <c r="A1757" s="1">
        <v>42361</v>
      </c>
      <c r="B1757">
        <v>2.1630386629768568</v>
      </c>
      <c r="C1757">
        <v>3.38292060077156</v>
      </c>
      <c r="D1757">
        <v>-6.448691585732913E-3</v>
      </c>
      <c r="E1757">
        <v>-7.6150363385747433E-3</v>
      </c>
      <c r="F1757">
        <v>1.5795762401450197E-2</v>
      </c>
      <c r="G1757">
        <v>-4.7362627186694706E-2</v>
      </c>
    </row>
    <row r="1758" spans="1:7" x14ac:dyDescent="0.3">
      <c r="A1758" s="1">
        <v>42362</v>
      </c>
      <c r="B1758">
        <v>2.1635458853731722</v>
      </c>
      <c r="C1758">
        <v>3.38545261777853</v>
      </c>
      <c r="D1758">
        <v>2.0247946106546344E-3</v>
      </c>
      <c r="E1758">
        <v>-1.4944428403076415E-3</v>
      </c>
      <c r="F1758">
        <v>1.7820557012104832E-2</v>
      </c>
      <c r="G1758">
        <v>-1.8686882098403856E-2</v>
      </c>
    </row>
    <row r="1759" spans="1:7" x14ac:dyDescent="0.3">
      <c r="A1759" s="1">
        <v>42366</v>
      </c>
      <c r="B1759">
        <v>2.1620591881333668</v>
      </c>
      <c r="C1759">
        <v>3.3801042463900801</v>
      </c>
      <c r="D1759">
        <v>-3.8616741486445783E-3</v>
      </c>
      <c r="E1759">
        <v>-1.6755326591985309E-2</v>
      </c>
      <c r="F1759">
        <v>7.4155343437056764E-3</v>
      </c>
      <c r="G1759">
        <v>1.3737747610275353E-2</v>
      </c>
    </row>
    <row r="1760" spans="1:7" x14ac:dyDescent="0.3">
      <c r="A1760" s="1">
        <v>42367</v>
      </c>
      <c r="B1760">
        <v>2.1752528306190912</v>
      </c>
      <c r="C1760">
        <v>3.3917993764247698</v>
      </c>
      <c r="D1760">
        <v>-1.498512451034717E-3</v>
      </c>
      <c r="E1760">
        <v>-1.8253839043020026E-2</v>
      </c>
      <c r="F1760">
        <v>1.7535899261026611E-2</v>
      </c>
      <c r="G1760">
        <v>5.1575332432127752E-3</v>
      </c>
    </row>
    <row r="1761" spans="1:7" x14ac:dyDescent="0.3">
      <c r="A1761" s="1">
        <v>42368</v>
      </c>
      <c r="B1761">
        <v>2.166978611676023</v>
      </c>
      <c r="C1761">
        <v>3.3866062536708501</v>
      </c>
      <c r="D1761">
        <v>3.0810961891485356E-3</v>
      </c>
      <c r="E1761">
        <v>-7.7425545134173213E-3</v>
      </c>
      <c r="F1761">
        <v>2.0616995450175146E-2</v>
      </c>
      <c r="G1761">
        <v>8.1385901985200348E-3</v>
      </c>
    </row>
    <row r="1762" spans="1:7" x14ac:dyDescent="0.3">
      <c r="A1762" s="1">
        <v>42369</v>
      </c>
      <c r="B1762">
        <v>2.1553754968584853</v>
      </c>
      <c r="C1762">
        <v>3.3799548357350599</v>
      </c>
      <c r="D1762">
        <v>4.9516968817475693E-3</v>
      </c>
      <c r="E1762">
        <v>-5.8016841117196627E-3</v>
      </c>
      <c r="F1762">
        <v>2.5568692331922716E-2</v>
      </c>
      <c r="G1762">
        <v>5.3217918559194111E-3</v>
      </c>
    </row>
    <row r="1763" spans="1:7" x14ac:dyDescent="0.3">
      <c r="A1763" s="1">
        <v>42373</v>
      </c>
      <c r="B1763">
        <v>2.1343222371412347</v>
      </c>
      <c r="C1763">
        <v>3.3464000169968302</v>
      </c>
      <c r="D1763">
        <v>-1.2501559020979158E-2</v>
      </c>
      <c r="E1763">
        <v>-1.2102206052726938E-2</v>
      </c>
      <c r="F1763">
        <v>-2.6249691822954002E-2</v>
      </c>
      <c r="G1763">
        <v>-7.9500968111276826E-3</v>
      </c>
    </row>
    <row r="1764" spans="1:7" x14ac:dyDescent="0.3">
      <c r="A1764" s="1">
        <v>42374</v>
      </c>
      <c r="B1764">
        <v>2.1319413806043324</v>
      </c>
      <c r="C1764">
        <v>3.3450174064907099</v>
      </c>
      <c r="D1764">
        <v>9.9824603078202401E-4</v>
      </c>
      <c r="E1764">
        <v>-1.1103960021944914E-2</v>
      </c>
      <c r="F1764">
        <v>-2.1335264007714461E-2</v>
      </c>
      <c r="G1764">
        <v>-7.9403352850500042E-3</v>
      </c>
    </row>
    <row r="1765" spans="1:7" x14ac:dyDescent="0.3">
      <c r="A1765" s="1">
        <v>42375</v>
      </c>
      <c r="B1765">
        <v>2.1204949056887594</v>
      </c>
      <c r="C1765">
        <v>3.32369272363364</v>
      </c>
      <c r="D1765">
        <v>-9.8782079414969637E-3</v>
      </c>
      <c r="E1765">
        <v>-1.3550064117791027E-2</v>
      </c>
      <c r="F1765">
        <v>-3.1213471949211424E-2</v>
      </c>
      <c r="G1765">
        <v>-1.2854993218469168E-2</v>
      </c>
    </row>
    <row r="1766" spans="1:7" x14ac:dyDescent="0.3">
      <c r="A1766" s="1">
        <v>42376</v>
      </c>
      <c r="B1766">
        <v>2.0897677277709414</v>
      </c>
      <c r="C1766">
        <v>3.2690879094007301</v>
      </c>
      <c r="D1766">
        <v>-2.3877636315091877E-2</v>
      </c>
      <c r="E1766">
        <v>-4.9728614589851894E-2</v>
      </c>
      <c r="F1766">
        <v>-5.5091108264303301E-2</v>
      </c>
      <c r="G1766">
        <v>-3.7705029338429341E-2</v>
      </c>
    </row>
    <row r="1767" spans="1:7" x14ac:dyDescent="0.3">
      <c r="A1767" s="1">
        <v>42377</v>
      </c>
      <c r="B1767">
        <v>2.079953013118625</v>
      </c>
      <c r="C1767">
        <v>3.2568694278708299</v>
      </c>
      <c r="D1767">
        <v>-2.4037668775838128E-3</v>
      </c>
      <c r="E1767">
        <v>-4.9690842468634422E-2</v>
      </c>
      <c r="F1767">
        <v>-6.1464580990555628E-2</v>
      </c>
      <c r="G1767">
        <v>-4.0108796216013154E-2</v>
      </c>
    </row>
    <row r="1768" spans="1:7" x14ac:dyDescent="0.3">
      <c r="A1768" s="1">
        <v>42380</v>
      </c>
      <c r="B1768">
        <v>2.0787377835309124</v>
      </c>
      <c r="C1768">
        <v>3.2429889267974801</v>
      </c>
      <c r="D1768">
        <v>-1.2665271485637231E-2</v>
      </c>
      <c r="E1768">
        <v>-5.9452497929984638E-2</v>
      </c>
      <c r="F1768">
        <v>-7.9006522245275601E-2</v>
      </c>
      <c r="G1768">
        <v>-4.2957373662737552E-2</v>
      </c>
    </row>
    <row r="1769" spans="1:7" x14ac:dyDescent="0.3">
      <c r="A1769" s="1">
        <v>42381</v>
      </c>
      <c r="B1769">
        <v>2.0890189015132892</v>
      </c>
      <c r="C1769">
        <v>3.2557475685965001</v>
      </c>
      <c r="D1769">
        <v>2.4775238166432345E-3</v>
      </c>
      <c r="E1769">
        <v>-5.6974974113341403E-2</v>
      </c>
      <c r="F1769">
        <v>-6.3729724502188834E-2</v>
      </c>
      <c r="G1769">
        <v>-3.9809329120045867E-2</v>
      </c>
    </row>
    <row r="1770" spans="1:7" x14ac:dyDescent="0.3">
      <c r="A1770" s="1">
        <v>42382</v>
      </c>
      <c r="B1770">
        <v>2.054308467246714</v>
      </c>
      <c r="C1770">
        <v>3.2069434307961999</v>
      </c>
      <c r="D1770">
        <v>-1.4093703533724966E-2</v>
      </c>
      <c r="E1770">
        <v>-6.820238593925243E-2</v>
      </c>
      <c r="F1770">
        <v>-7.78234280359138E-2</v>
      </c>
      <c r="G1770">
        <v>-6.6005549099293681E-2</v>
      </c>
    </row>
    <row r="1771" spans="1:7" x14ac:dyDescent="0.3">
      <c r="A1771" s="1">
        <v>42383</v>
      </c>
      <c r="B1771">
        <v>2.0737685183035905</v>
      </c>
      <c r="C1771">
        <v>3.2288154490426999</v>
      </c>
      <c r="D1771">
        <v>2.4119671896234429E-3</v>
      </c>
      <c r="E1771">
        <v>-6.2757019751475518E-2</v>
      </c>
      <c r="F1771">
        <v>-7.5411460846290357E-2</v>
      </c>
      <c r="G1771">
        <v>-6.9696948814200965E-2</v>
      </c>
    </row>
    <row r="1772" spans="1:7" x14ac:dyDescent="0.3">
      <c r="A1772" s="1">
        <v>42384</v>
      </c>
      <c r="B1772">
        <v>2.0459573797002131</v>
      </c>
      <c r="C1772">
        <v>3.1987191693376902</v>
      </c>
      <c r="D1772">
        <v>-2.2851411016322487E-3</v>
      </c>
      <c r="E1772">
        <v>-7.3227783148125614E-2</v>
      </c>
      <c r="F1772">
        <v>-7.0148309335028358E-2</v>
      </c>
      <c r="G1772">
        <v>-7.1982089915833214E-2</v>
      </c>
    </row>
    <row r="1773" spans="1:7" x14ac:dyDescent="0.3">
      <c r="A1773" s="1">
        <v>42388</v>
      </c>
      <c r="B1773">
        <v>2.0433987049086904</v>
      </c>
      <c r="C1773">
        <v>3.18147482626541</v>
      </c>
      <c r="D1773">
        <v>-1.4685668280757458E-2</v>
      </c>
      <c r="E1773">
        <v>-9.831667500251573E-2</v>
      </c>
      <c r="F1773">
        <v>-8.597645498540496E-2</v>
      </c>
      <c r="G1773">
        <v>-7.3412298612511862E-2</v>
      </c>
    </row>
    <row r="1774" spans="1:7" x14ac:dyDescent="0.3">
      <c r="A1774" s="1">
        <v>42389</v>
      </c>
      <c r="B1774">
        <v>2.0422230503900307</v>
      </c>
      <c r="C1774">
        <v>3.1910901626318999</v>
      </c>
      <c r="D1774">
        <v>1.0790990885149565E-2</v>
      </c>
      <c r="E1774">
        <v>-8.4647109447148594E-2</v>
      </c>
      <c r="F1774">
        <v>-7.5185464100255395E-2</v>
      </c>
      <c r="G1774">
        <v>-5.3157232519096542E-2</v>
      </c>
    </row>
    <row r="1775" spans="1:7" x14ac:dyDescent="0.3">
      <c r="A1775" s="1">
        <v>42390</v>
      </c>
      <c r="B1775">
        <v>2.0423058161203356</v>
      </c>
      <c r="C1775">
        <v>3.19208981136225</v>
      </c>
      <c r="D1775">
        <v>9.1688300004522105E-4</v>
      </c>
      <c r="E1775">
        <v>-7.6546634138521696E-2</v>
      </c>
      <c r="F1775">
        <v>-7.4268581100210174E-2</v>
      </c>
      <c r="G1775">
        <v>-5.4302180151338586E-2</v>
      </c>
    </row>
    <row r="1776" spans="1:7" x14ac:dyDescent="0.3">
      <c r="A1776" s="1">
        <v>42391</v>
      </c>
      <c r="B1776">
        <v>2.0685937603260642</v>
      </c>
      <c r="C1776">
        <v>3.2253896815236498</v>
      </c>
      <c r="D1776">
        <v>7.0119259556711278E-3</v>
      </c>
      <c r="E1776">
        <v>-6.3086016597117656E-2</v>
      </c>
      <c r="F1776">
        <v>-7.0701052935692399E-2</v>
      </c>
      <c r="G1776">
        <v>-4.7290254195667458E-2</v>
      </c>
    </row>
    <row r="1777" spans="1:7" x14ac:dyDescent="0.3">
      <c r="A1777" s="1">
        <v>42394</v>
      </c>
      <c r="B1777">
        <v>2.0526345693695864</v>
      </c>
      <c r="C1777">
        <v>3.2110668789904002</v>
      </c>
      <c r="D1777">
        <v>1.6363884232282189E-3</v>
      </c>
      <c r="E1777">
        <v>-6.3474422784544071E-2</v>
      </c>
      <c r="F1777">
        <v>-7.6295131477255307E-2</v>
      </c>
      <c r="G1777">
        <v>-4.5413008988904213E-2</v>
      </c>
    </row>
    <row r="1778" spans="1:7" x14ac:dyDescent="0.3">
      <c r="A1778" s="1">
        <v>42395</v>
      </c>
      <c r="B1778">
        <v>2.0634598613351267</v>
      </c>
      <c r="C1778">
        <v>3.2154649823570498</v>
      </c>
      <c r="D1778">
        <v>-6.4271885988906874E-3</v>
      </c>
      <c r="E1778">
        <v>-6.9901611383434759E-2</v>
      </c>
      <c r="F1778">
        <v>-8.2795263826775489E-2</v>
      </c>
      <c r="G1778">
        <v>-5.7660671209682768E-2</v>
      </c>
    </row>
    <row r="1779" spans="1:7" x14ac:dyDescent="0.3">
      <c r="A1779" s="1">
        <v>42396</v>
      </c>
      <c r="B1779">
        <v>2.0414355617188766</v>
      </c>
      <c r="C1779">
        <v>3.1848897011341202</v>
      </c>
      <c r="D1779">
        <v>-8.550981606679553E-3</v>
      </c>
      <c r="E1779">
        <v>-7.4590918841469733E-2</v>
      </c>
      <c r="F1779">
        <v>-9.1346245433455042E-2</v>
      </c>
      <c r="G1779">
        <v>-6.7175384497764057E-2</v>
      </c>
    </row>
    <row r="1780" spans="1:7" x14ac:dyDescent="0.3">
      <c r="A1780" s="1">
        <v>42397</v>
      </c>
      <c r="B1780">
        <v>2.0500174299241261</v>
      </c>
      <c r="C1780">
        <v>3.2542505335137299</v>
      </c>
      <c r="D1780">
        <v>6.077896417436035E-2</v>
      </c>
      <c r="E1780">
        <v>-1.2313442216074666E-2</v>
      </c>
      <c r="F1780">
        <v>-3.0567281259094692E-2</v>
      </c>
      <c r="G1780">
        <v>5.2224570449519447E-3</v>
      </c>
    </row>
    <row r="1781" spans="1:7" x14ac:dyDescent="0.3">
      <c r="A1781" s="1">
        <v>42398</v>
      </c>
      <c r="B1781">
        <v>2.0735410157204486</v>
      </c>
      <c r="C1781">
        <v>3.2816171052129799</v>
      </c>
      <c r="D1781">
        <v>3.8429859029274205E-3</v>
      </c>
      <c r="E1781">
        <v>-1.1551552502295781E-2</v>
      </c>
      <c r="F1781">
        <v>-1.9294107015713102E-2</v>
      </c>
      <c r="G1781">
        <v>9.0654429478793652E-3</v>
      </c>
    </row>
    <row r="1782" spans="1:7" x14ac:dyDescent="0.3">
      <c r="A1782" s="1">
        <v>42401</v>
      </c>
      <c r="B1782">
        <v>2.0749314641383974</v>
      </c>
      <c r="C1782">
        <v>3.3005310641497201</v>
      </c>
      <c r="D1782">
        <v>1.7523510518791419E-2</v>
      </c>
      <c r="E1782">
        <v>1.0202611347480683E-3</v>
      </c>
      <c r="F1782">
        <v>-7.0137900990339119E-3</v>
      </c>
      <c r="G1782">
        <v>1.3100075111805776E-2</v>
      </c>
    </row>
    <row r="1783" spans="1:7" x14ac:dyDescent="0.3">
      <c r="A1783" s="1">
        <v>42402</v>
      </c>
      <c r="B1783">
        <v>2.0522936808369208</v>
      </c>
      <c r="C1783">
        <v>3.28232261528203</v>
      </c>
      <c r="D1783">
        <v>4.4293344337864582E-3</v>
      </c>
      <c r="E1783">
        <v>5.4495955685345265E-3</v>
      </c>
      <c r="F1783">
        <v>5.8489485367867466E-3</v>
      </c>
      <c r="G1783">
        <v>3.843474044762818E-3</v>
      </c>
    </row>
    <row r="1784" spans="1:7" x14ac:dyDescent="0.3">
      <c r="A1784" s="1">
        <v>42403</v>
      </c>
      <c r="B1784">
        <v>2.0494758776855955</v>
      </c>
      <c r="C1784">
        <v>3.2742708245024899</v>
      </c>
      <c r="D1784">
        <v>-5.233987628214809E-3</v>
      </c>
      <c r="E1784">
        <v>1.2717166961298876E-2</v>
      </c>
      <c r="F1784">
        <v>6.1496090857193764E-4</v>
      </c>
      <c r="G1784">
        <v>-1.3532524861655126E-2</v>
      </c>
    </row>
    <row r="1785" spans="1:7" x14ac:dyDescent="0.3">
      <c r="A1785" s="1">
        <v>42404</v>
      </c>
      <c r="B1785">
        <v>2.050656251211687</v>
      </c>
      <c r="C1785">
        <v>3.2711651728893698</v>
      </c>
      <c r="D1785">
        <v>-4.2860251392116133E-3</v>
      </c>
      <c r="E1785">
        <v>7.4328957913052385E-3</v>
      </c>
      <c r="F1785">
        <v>-3.6710642306396757E-3</v>
      </c>
      <c r="G1785">
        <v>-1.3902368216409222E-2</v>
      </c>
    </row>
    <row r="1786" spans="1:7" x14ac:dyDescent="0.3">
      <c r="A1786" s="1">
        <v>42405</v>
      </c>
      <c r="B1786">
        <v>2.0176486633876776</v>
      </c>
      <c r="C1786">
        <v>3.2156198902878299</v>
      </c>
      <c r="D1786">
        <v>-2.2537694777530426E-2</v>
      </c>
      <c r="E1786">
        <v>-5.2265910447282238E-3</v>
      </c>
      <c r="F1786">
        <v>-1.8776655162519251E-2</v>
      </c>
      <c r="G1786">
        <v>-3.6440062993939648E-2</v>
      </c>
    </row>
    <row r="1787" spans="1:7" x14ac:dyDescent="0.3">
      <c r="A1787" s="1">
        <v>42408</v>
      </c>
      <c r="B1787">
        <v>1.9992854445554569</v>
      </c>
      <c r="C1787">
        <v>3.1652743669655998</v>
      </c>
      <c r="D1787">
        <v>-3.1982304490009383E-2</v>
      </c>
      <c r="E1787">
        <v>-1.0927492342061917E-2</v>
      </c>
      <c r="F1787">
        <v>-6.5974472060297273E-2</v>
      </c>
      <c r="G1787">
        <v>-7.2629692502616638E-2</v>
      </c>
    </row>
    <row r="1788" spans="1:7" x14ac:dyDescent="0.3">
      <c r="A1788" s="1">
        <v>42409</v>
      </c>
      <c r="B1788">
        <v>1.9957799824722864</v>
      </c>
      <c r="C1788">
        <v>3.1568432802551101</v>
      </c>
      <c r="D1788">
        <v>-4.9256246273192694E-3</v>
      </c>
      <c r="E1788">
        <v>-1.5853116969381187E-2</v>
      </c>
      <c r="F1788">
        <v>-6.2640343413728594E-2</v>
      </c>
      <c r="G1788">
        <v>-8.597009487418239E-2</v>
      </c>
    </row>
    <row r="1789" spans="1:7" x14ac:dyDescent="0.3">
      <c r="A1789" s="1">
        <v>42410</v>
      </c>
      <c r="B1789">
        <v>1.999248056987569</v>
      </c>
      <c r="C1789">
        <v>3.16768121605012</v>
      </c>
      <c r="D1789">
        <v>7.3698612797272745E-3</v>
      </c>
      <c r="E1789">
        <v>4.1820157959833182E-3</v>
      </c>
      <c r="F1789">
        <v>-5.527048213400132E-2</v>
      </c>
      <c r="G1789">
        <v>-7.4824506449292283E-2</v>
      </c>
    </row>
    <row r="1790" spans="1:7" x14ac:dyDescent="0.3">
      <c r="A1790" s="1">
        <v>42411</v>
      </c>
      <c r="B1790">
        <v>1.9953301202200491</v>
      </c>
      <c r="C1790">
        <v>3.17318105819378</v>
      </c>
      <c r="D1790">
        <v>9.4177789111800081E-3</v>
      </c>
      <c r="E1790">
        <v>1.1122270890520092E-2</v>
      </c>
      <c r="F1790">
        <v>-4.5852703222821312E-2</v>
      </c>
      <c r="G1790">
        <v>-5.2607453611668742E-2</v>
      </c>
    </row>
    <row r="1791" spans="1:7" x14ac:dyDescent="0.3">
      <c r="A1791" s="1">
        <v>42412</v>
      </c>
      <c r="B1791">
        <v>2.0117570471465962</v>
      </c>
      <c r="C1791">
        <v>3.18746191263907</v>
      </c>
      <c r="D1791">
        <v>-2.1460724812571996E-3</v>
      </c>
      <c r="E1791">
        <v>2.3069901942987858E-2</v>
      </c>
      <c r="F1791">
        <v>-4.5132483996264572E-2</v>
      </c>
      <c r="G1791">
        <v>-5.4753526092925942E-2</v>
      </c>
    </row>
    <row r="1792" spans="1:7" x14ac:dyDescent="0.3">
      <c r="A1792" s="1">
        <v>42416</v>
      </c>
      <c r="B1792">
        <v>2.0342006938719051</v>
      </c>
      <c r="C1792">
        <v>3.2029514287214198</v>
      </c>
      <c r="D1792">
        <v>-6.9541306429590222E-3</v>
      </c>
      <c r="E1792">
        <v>1.5988945212037642E-2</v>
      </c>
      <c r="F1792">
        <v>-6.764206150972063E-2</v>
      </c>
      <c r="G1792">
        <v>-6.1546493465991503E-2</v>
      </c>
    </row>
    <row r="1793" spans="1:7" x14ac:dyDescent="0.3">
      <c r="A1793" s="1">
        <v>42417</v>
      </c>
      <c r="B1793">
        <v>2.0560744487072098</v>
      </c>
      <c r="C1793">
        <v>3.2394102274982099</v>
      </c>
      <c r="D1793">
        <v>1.4585043941485409E-2</v>
      </c>
      <c r="E1793">
        <v>3.0573989153523051E-2</v>
      </c>
      <c r="F1793">
        <v>-5.3057017568235221E-2</v>
      </c>
      <c r="G1793">
        <v>-3.9458476692696642E-2</v>
      </c>
    </row>
    <row r="1794" spans="1:7" x14ac:dyDescent="0.3">
      <c r="A1794" s="1">
        <v>42418</v>
      </c>
      <c r="B1794">
        <v>2.0457613264632011</v>
      </c>
      <c r="C1794">
        <v>3.2267747442259598</v>
      </c>
      <c r="D1794">
        <v>-2.3223610282414597E-3</v>
      </c>
      <c r="E1794">
        <v>4.2937296406039049E-2</v>
      </c>
      <c r="F1794">
        <v>-5.537937859647668E-2</v>
      </c>
      <c r="G1794">
        <v>-4.303915857936591E-2</v>
      </c>
    </row>
    <row r="1795" spans="1:7" x14ac:dyDescent="0.3">
      <c r="A1795" s="1">
        <v>42419</v>
      </c>
      <c r="B1795">
        <v>2.0495180463944918</v>
      </c>
      <c r="C1795">
        <v>3.23369087130598</v>
      </c>
      <c r="D1795">
        <v>3.1594071487295317E-3</v>
      </c>
      <c r="E1795">
        <v>3.5305712669619016E-2</v>
      </c>
      <c r="F1795">
        <v>-4.9341396777529578E-2</v>
      </c>
      <c r="G1795">
        <v>-3.9879751430636379E-2</v>
      </c>
    </row>
    <row r="1796" spans="1:7" x14ac:dyDescent="0.3">
      <c r="A1796" s="1">
        <v>42422</v>
      </c>
      <c r="B1796">
        <v>2.0641032955854675</v>
      </c>
      <c r="C1796">
        <v>3.2520620858051901</v>
      </c>
      <c r="D1796">
        <v>3.7859653082343847E-3</v>
      </c>
      <c r="E1796">
        <v>3.1162869022137052E-2</v>
      </c>
      <c r="F1796">
        <v>-3.3947942185635238E-2</v>
      </c>
      <c r="G1796">
        <v>-3.544238502594288E-2</v>
      </c>
    </row>
    <row r="1797" spans="1:7" x14ac:dyDescent="0.3">
      <c r="A1797" s="1">
        <v>42423</v>
      </c>
      <c r="B1797">
        <v>2.0493293037135762</v>
      </c>
      <c r="C1797">
        <v>3.2346336248513001</v>
      </c>
      <c r="D1797">
        <v>-2.6544690819987338E-3</v>
      </c>
      <c r="E1797">
        <v>2.8508399940138318E-2</v>
      </c>
      <c r="F1797">
        <v>-3.6602411267633972E-2</v>
      </c>
      <c r="G1797">
        <v>-4.9423119960345208E-2</v>
      </c>
    </row>
    <row r="1798" spans="1:7" x14ac:dyDescent="0.3">
      <c r="A1798" s="1">
        <v>42424</v>
      </c>
      <c r="B1798">
        <v>2.0579583569251261</v>
      </c>
      <c r="C1798">
        <v>3.2447496902250301</v>
      </c>
      <c r="D1798">
        <v>1.487012162180168E-3</v>
      </c>
      <c r="E1798">
        <v>2.8359023679090267E-2</v>
      </c>
      <c r="F1798">
        <v>-3.5115399105453804E-2</v>
      </c>
      <c r="G1798">
        <v>-4.793610779816504E-2</v>
      </c>
    </row>
    <row r="1799" spans="1:7" x14ac:dyDescent="0.3">
      <c r="A1799" s="1">
        <v>42425</v>
      </c>
      <c r="B1799">
        <v>2.0666359250450084</v>
      </c>
      <c r="C1799">
        <v>3.2516865020086598</v>
      </c>
      <c r="D1799">
        <v>-1.7407563362525913E-3</v>
      </c>
      <c r="E1799">
        <v>3.3045455941728363E-2</v>
      </c>
      <c r="F1799">
        <v>-3.6856155441706395E-2</v>
      </c>
      <c r="G1799">
        <v>-4.9749807885047126E-2</v>
      </c>
    </row>
    <row r="1800" spans="1:7" x14ac:dyDescent="0.3">
      <c r="A1800" s="1">
        <v>42426</v>
      </c>
      <c r="B1800">
        <v>2.0684391125293873</v>
      </c>
      <c r="C1800">
        <v>3.2610759348507301</v>
      </c>
      <c r="D1800">
        <v>7.586245357691368E-3</v>
      </c>
      <c r="E1800">
        <v>4.9182682906099284E-2</v>
      </c>
      <c r="F1800">
        <v>-2.5408235935370449E-2</v>
      </c>
      <c r="G1800">
        <v>-4.2163562527355758E-2</v>
      </c>
    </row>
    <row r="1801" spans="1:7" x14ac:dyDescent="0.3">
      <c r="A1801" s="1">
        <v>42429</v>
      </c>
      <c r="B1801">
        <v>2.061329654170927</v>
      </c>
      <c r="C1801">
        <v>3.2539615206116399</v>
      </c>
      <c r="D1801">
        <v>-4.9558806298755087E-6</v>
      </c>
      <c r="E1801">
        <v>-1.5444223051818362E-2</v>
      </c>
      <c r="F1801">
        <v>-3.1947472435861712E-2</v>
      </c>
      <c r="G1801">
        <v>-3.7749156547581375E-2</v>
      </c>
    </row>
    <row r="1802" spans="1:7" x14ac:dyDescent="0.3">
      <c r="A1802" s="1">
        <v>42430</v>
      </c>
      <c r="B1802">
        <v>2.0898039622205706</v>
      </c>
      <c r="C1802">
        <v>3.2799894818910702</v>
      </c>
      <c r="D1802">
        <v>-2.4463467702133812E-3</v>
      </c>
      <c r="E1802">
        <v>-1.7890569822031743E-2</v>
      </c>
      <c r="F1802">
        <v>-3.4393819206075094E-2</v>
      </c>
      <c r="G1802">
        <v>-4.1604867232583054E-2</v>
      </c>
    </row>
    <row r="1803" spans="1:7" x14ac:dyDescent="0.3">
      <c r="A1803" s="1">
        <v>42431</v>
      </c>
      <c r="B1803">
        <v>2.0927465374397096</v>
      </c>
      <c r="C1803">
        <v>3.2961883039436</v>
      </c>
      <c r="D1803">
        <v>1.3256246833390772E-2</v>
      </c>
      <c r="E1803">
        <v>-2.215783350743239E-2</v>
      </c>
      <c r="F1803">
        <v>-2.1137572372684321E-2</v>
      </c>
      <c r="G1803">
        <v>-2.9171623606466301E-2</v>
      </c>
    </row>
    <row r="1804" spans="1:7" x14ac:dyDescent="0.3">
      <c r="A1804" s="1">
        <v>42432</v>
      </c>
      <c r="B1804">
        <v>2.0935966210256991</v>
      </c>
      <c r="C1804">
        <v>3.29776701848761</v>
      </c>
      <c r="D1804">
        <v>7.2863095802055966E-4</v>
      </c>
      <c r="E1804">
        <v>-2.5858536983198288E-2</v>
      </c>
      <c r="F1804">
        <v>-2.0408941414663762E-2</v>
      </c>
      <c r="G1804">
        <v>-2.0009588446411541E-2</v>
      </c>
    </row>
    <row r="1805" spans="1:7" x14ac:dyDescent="0.3">
      <c r="A1805" s="1">
        <v>42433</v>
      </c>
      <c r="B1805">
        <v>2.095633898864917</v>
      </c>
      <c r="C1805">
        <v>3.2939258977981898</v>
      </c>
      <c r="D1805">
        <v>-5.8783985286381402E-3</v>
      </c>
      <c r="E1805">
        <v>-2.6502947883621619E-2</v>
      </c>
      <c r="F1805">
        <v>-1.3785780922322743E-2</v>
      </c>
      <c r="G1805">
        <v>-2.5887986975049682E-2</v>
      </c>
    </row>
    <row r="1806" spans="1:7" x14ac:dyDescent="0.3">
      <c r="A1806" s="1">
        <v>42436</v>
      </c>
      <c r="B1806">
        <v>2.0937729394414957</v>
      </c>
      <c r="C1806">
        <v>3.2930727036396701</v>
      </c>
      <c r="D1806">
        <v>1.00776526490165E-3</v>
      </c>
      <c r="E1806">
        <v>1.32853729802207E-3</v>
      </c>
      <c r="F1806">
        <v>1.9979582568385723E-2</v>
      </c>
      <c r="G1806">
        <v>-2.9749032021466171E-2</v>
      </c>
    </row>
    <row r="1807" spans="1:7" x14ac:dyDescent="0.3">
      <c r="A1807" s="1">
        <v>42437</v>
      </c>
      <c r="B1807">
        <v>2.0810700364447206</v>
      </c>
      <c r="C1807">
        <v>3.2723865585787002</v>
      </c>
      <c r="D1807">
        <v>-7.9832420641947621E-3</v>
      </c>
      <c r="E1807">
        <v>-6.6547047661726921E-3</v>
      </c>
      <c r="F1807">
        <v>1.4400107381774774E-2</v>
      </c>
      <c r="G1807">
        <v>-3.5290735086859648E-2</v>
      </c>
    </row>
    <row r="1808" spans="1:7" x14ac:dyDescent="0.3">
      <c r="A1808" s="1">
        <v>42438</v>
      </c>
      <c r="B1808">
        <v>2.0865531589436594</v>
      </c>
      <c r="C1808">
        <v>3.2791521756434898</v>
      </c>
      <c r="D1808">
        <v>1.2824945658507225E-3</v>
      </c>
      <c r="E1808">
        <v>2.6610094289687414E-2</v>
      </c>
      <c r="F1808">
        <v>1.5682601947625496E-2</v>
      </c>
      <c r="G1808">
        <v>-3.936437777060986E-2</v>
      </c>
    </row>
    <row r="1809" spans="1:7" x14ac:dyDescent="0.3">
      <c r="A1809" s="1">
        <v>42439</v>
      </c>
      <c r="B1809">
        <v>2.083935543868626</v>
      </c>
      <c r="C1809">
        <v>3.26734381422947</v>
      </c>
      <c r="D1809">
        <v>-9.1907463389864219E-3</v>
      </c>
      <c r="E1809">
        <v>2.2344972578020261E-2</v>
      </c>
      <c r="F1809">
        <v>6.4918556086390744E-3</v>
      </c>
      <c r="G1809">
        <v>-4.0295370835708333E-2</v>
      </c>
    </row>
    <row r="1810" spans="1:7" x14ac:dyDescent="0.3">
      <c r="A1810" s="1">
        <v>42440</v>
      </c>
      <c r="B1810">
        <v>2.102279156522866</v>
      </c>
      <c r="C1810">
        <v>3.28778509302572</v>
      </c>
      <c r="D1810">
        <v>2.0976661420100129E-3</v>
      </c>
      <c r="E1810">
        <v>1.7072777440303E-2</v>
      </c>
      <c r="F1810">
        <v>2.1254793236286318E-2</v>
      </c>
      <c r="G1810">
        <v>-3.819770469369832E-2</v>
      </c>
    </row>
    <row r="1811" spans="1:7" x14ac:dyDescent="0.3">
      <c r="A1811" s="1">
        <v>42443</v>
      </c>
      <c r="B1811">
        <v>2.1026601687659268</v>
      </c>
      <c r="C1811">
        <v>3.2958089668415198</v>
      </c>
      <c r="D1811">
        <v>7.6428615727390792E-3</v>
      </c>
      <c r="E1811">
        <v>1.744393258311927E-2</v>
      </c>
      <c r="F1811">
        <v>3.8101867336483686E-2</v>
      </c>
      <c r="G1811">
        <v>-2.4655152414991832E-2</v>
      </c>
    </row>
    <row r="1812" spans="1:7" x14ac:dyDescent="0.3">
      <c r="A1812" s="1">
        <v>42444</v>
      </c>
      <c r="B1812">
        <v>2.0981006128855322</v>
      </c>
      <c r="C1812">
        <v>3.2821965547172298</v>
      </c>
      <c r="D1812">
        <v>-9.0528562438954019E-3</v>
      </c>
      <c r="E1812">
        <v>8.3910763392238685E-3</v>
      </c>
      <c r="F1812">
        <v>3.1334152194220533E-2</v>
      </c>
      <c r="G1812">
        <v>-4.1893630953905081E-2</v>
      </c>
    </row>
    <row r="1813" spans="1:7" x14ac:dyDescent="0.3">
      <c r="A1813" s="1">
        <v>42445</v>
      </c>
      <c r="B1813">
        <v>2.1055380497232088</v>
      </c>
      <c r="C1813">
        <v>3.2880801057713498</v>
      </c>
      <c r="D1813">
        <v>-1.5538857835566411E-3</v>
      </c>
      <c r="E1813">
        <v>6.8371905556672274E-3</v>
      </c>
      <c r="F1813">
        <v>2.9780266410663891E-2</v>
      </c>
      <c r="G1813">
        <v>-5.072326395273441E-2</v>
      </c>
    </row>
    <row r="1814" spans="1:7" x14ac:dyDescent="0.3">
      <c r="A1814" s="1">
        <v>42446</v>
      </c>
      <c r="B1814">
        <v>2.1078485790437744</v>
      </c>
      <c r="C1814">
        <v>3.2843204844683398</v>
      </c>
      <c r="D1814">
        <v>-6.070150623575632E-3</v>
      </c>
      <c r="E1814">
        <v>7.7211705750506177E-3</v>
      </c>
      <c r="F1814">
        <v>2.371011578708826E-2</v>
      </c>
      <c r="G1814">
        <v>-5.9920890934670012E-2</v>
      </c>
    </row>
    <row r="1815" spans="1:7" x14ac:dyDescent="0.3">
      <c r="A1815" s="1">
        <v>42447</v>
      </c>
      <c r="B1815">
        <v>2.112165886934636</v>
      </c>
      <c r="C1815">
        <v>3.2971749668424799</v>
      </c>
      <c r="D1815">
        <v>8.537174483278509E-3</v>
      </c>
      <c r="E1815">
        <v>1.6733011168437173E-3</v>
      </c>
      <c r="F1815">
        <v>3.2247290270366769E-2</v>
      </c>
      <c r="G1815">
        <v>-5.1383716451391503E-2</v>
      </c>
    </row>
    <row r="1816" spans="1:7" x14ac:dyDescent="0.3">
      <c r="A1816" s="1">
        <v>42450</v>
      </c>
      <c r="B1816">
        <v>2.1149188039618325</v>
      </c>
      <c r="C1816">
        <v>3.3010248772822601</v>
      </c>
      <c r="D1816">
        <v>1.0969934125837355E-3</v>
      </c>
      <c r="E1816">
        <v>1.9332484089393809E-3</v>
      </c>
      <c r="F1816">
        <v>3.6322078078513176E-2</v>
      </c>
      <c r="G1816">
        <v>-4.0224556060008521E-2</v>
      </c>
    </row>
    <row r="1817" spans="1:7" x14ac:dyDescent="0.3">
      <c r="A1817" s="1">
        <v>42451</v>
      </c>
      <c r="B1817">
        <v>2.1175749498140393</v>
      </c>
      <c r="C1817">
        <v>3.3066132681237899</v>
      </c>
      <c r="D1817">
        <v>2.9322449893229852E-3</v>
      </c>
      <c r="E1817">
        <v>4.865493398262366E-3</v>
      </c>
      <c r="F1817">
        <v>3.2242397112165033E-2</v>
      </c>
      <c r="G1817">
        <v>-3.0843619484952622E-2</v>
      </c>
    </row>
    <row r="1818" spans="1:7" x14ac:dyDescent="0.3">
      <c r="A1818" s="1">
        <v>42452</v>
      </c>
      <c r="B1818">
        <v>2.1065639042467454</v>
      </c>
      <c r="C1818">
        <v>3.2898464120044002</v>
      </c>
      <c r="D1818">
        <v>-5.7558105520958414E-3</v>
      </c>
      <c r="E1818">
        <v>-4.67628246206786E-3</v>
      </c>
      <c r="F1818">
        <v>2.6486586560069192E-2</v>
      </c>
      <c r="G1818">
        <v>-3.8624224647703098E-2</v>
      </c>
    </row>
    <row r="1819" spans="1:7" x14ac:dyDescent="0.3">
      <c r="A1819" s="1">
        <v>42453</v>
      </c>
      <c r="B1819">
        <v>2.1075364388047264</v>
      </c>
      <c r="C1819">
        <v>3.2942651977338202</v>
      </c>
      <c r="D1819">
        <v>3.4462511714390409E-3</v>
      </c>
      <c r="E1819">
        <v>1.4244377913699147E-3</v>
      </c>
      <c r="F1819">
        <v>2.9932837731508233E-2</v>
      </c>
      <c r="G1819">
        <v>-3.5177973476264057E-2</v>
      </c>
    </row>
    <row r="1820" spans="1:7" x14ac:dyDescent="0.3">
      <c r="A1820" s="1">
        <v>42457</v>
      </c>
      <c r="B1820">
        <v>2.1061297809192778</v>
      </c>
      <c r="C1820">
        <v>3.2914794480889902</v>
      </c>
      <c r="D1820">
        <v>-1.3790917593814456E-3</v>
      </c>
      <c r="E1820">
        <v>-7.2871551516304756E-3</v>
      </c>
      <c r="F1820">
        <v>-1.8883436419891542E-2</v>
      </c>
      <c r="G1820">
        <v>-3.1196878635966208E-2</v>
      </c>
    </row>
    <row r="1821" spans="1:7" x14ac:dyDescent="0.3">
      <c r="A1821" s="1">
        <v>42458</v>
      </c>
      <c r="B1821">
        <v>2.1227382292694896</v>
      </c>
      <c r="C1821">
        <v>3.31777254711049</v>
      </c>
      <c r="D1821">
        <v>9.6846506712879865E-3</v>
      </c>
      <c r="E1821">
        <v>2.397495519657511E-3</v>
      </c>
      <c r="F1821">
        <v>-1.3041771651530976E-2</v>
      </c>
      <c r="G1821">
        <v>-2.4593324153826757E-2</v>
      </c>
    </row>
    <row r="1822" spans="1:7" x14ac:dyDescent="0.3">
      <c r="A1822" s="1">
        <v>42459</v>
      </c>
      <c r="B1822">
        <v>2.127404794269764</v>
      </c>
      <c r="C1822">
        <v>3.3135332649696001</v>
      </c>
      <c r="D1822">
        <v>-8.9058471411642692E-3</v>
      </c>
      <c r="E1822">
        <v>-6.5033957408768828E-3</v>
      </c>
      <c r="F1822">
        <v>-2.1947618792695245E-2</v>
      </c>
      <c r="G1822">
        <v>-3.8450868176738595E-2</v>
      </c>
    </row>
    <row r="1823" spans="1:7" x14ac:dyDescent="0.3">
      <c r="A1823" s="1">
        <v>42460</v>
      </c>
      <c r="B1823">
        <v>2.127519806271386</v>
      </c>
      <c r="C1823">
        <v>3.3161131139195801</v>
      </c>
      <c r="D1823">
        <v>2.4648369483579735E-3</v>
      </c>
      <c r="E1823">
        <v>-1.5922120223055281E-3</v>
      </c>
      <c r="F1823">
        <v>-1.9482781844337271E-2</v>
      </c>
      <c r="G1823">
        <v>-3.5986031228380622E-2</v>
      </c>
    </row>
    <row r="1824" spans="1:7" x14ac:dyDescent="0.3">
      <c r="A1824" s="1">
        <v>42461</v>
      </c>
      <c r="B1824">
        <v>2.1366548164558123</v>
      </c>
      <c r="C1824">
        <v>3.33136164303468</v>
      </c>
      <c r="D1824">
        <v>6.1135189306735782E-3</v>
      </c>
      <c r="E1824">
        <v>-8.7349399250227222E-3</v>
      </c>
      <c r="F1824">
        <v>-3.0892773432455112E-2</v>
      </c>
      <c r="G1824">
        <v>-2.9872512297707043E-2</v>
      </c>
    </row>
    <row r="1825" spans="1:7" x14ac:dyDescent="0.3">
      <c r="A1825" s="1">
        <v>42464</v>
      </c>
      <c r="B1825">
        <v>2.13201694440093</v>
      </c>
      <c r="C1825">
        <v>3.3171881749206098</v>
      </c>
      <c r="D1825">
        <v>-9.5355960591878564E-3</v>
      </c>
      <c r="E1825">
        <v>-1.3120768413592998E-2</v>
      </c>
      <c r="F1825">
        <v>-3.5337691158003004E-2</v>
      </c>
      <c r="G1825">
        <v>-2.7904795366697766E-2</v>
      </c>
    </row>
    <row r="1826" spans="1:7" x14ac:dyDescent="0.3">
      <c r="A1826" s="1">
        <v>42465</v>
      </c>
      <c r="B1826">
        <v>2.1221830614022865</v>
      </c>
      <c r="C1826">
        <v>3.3147556732735999</v>
      </c>
      <c r="D1826">
        <v>7.4013813516335958E-3</v>
      </c>
      <c r="E1826">
        <v>-5.7193870619594023E-3</v>
      </c>
      <c r="F1826">
        <v>-5.3986150288389823E-3</v>
      </c>
      <c r="G1826">
        <v>-1.0625206073567206E-2</v>
      </c>
    </row>
    <row r="1827" spans="1:7" x14ac:dyDescent="0.3">
      <c r="A1827" s="1">
        <v>42466</v>
      </c>
      <c r="B1827">
        <v>2.137911555302332</v>
      </c>
      <c r="C1827">
        <v>3.3510255419045198</v>
      </c>
      <c r="D1827">
        <v>2.0541374730874473E-2</v>
      </c>
      <c r="E1827">
        <v>1.3814222404013421E-2</v>
      </c>
      <c r="F1827">
        <v>1.5142759702035491E-2</v>
      </c>
      <c r="G1827">
        <v>3.3793804972399144E-2</v>
      </c>
    </row>
    <row r="1828" spans="1:7" x14ac:dyDescent="0.3">
      <c r="A1828" s="1">
        <v>42467</v>
      </c>
      <c r="B1828">
        <v>2.1230992404673907</v>
      </c>
      <c r="C1828">
        <v>3.34866272615321</v>
      </c>
      <c r="D1828">
        <v>1.2449499083631466E-2</v>
      </c>
      <c r="E1828">
        <v>3.4246963551839649E-2</v>
      </c>
      <c r="F1828">
        <v>2.7592258785666957E-2</v>
      </c>
      <c r="G1828">
        <v>4.8647070933614422E-2</v>
      </c>
    </row>
    <row r="1829" spans="1:7" x14ac:dyDescent="0.3">
      <c r="A1829" s="1">
        <v>42468</v>
      </c>
      <c r="B1829">
        <v>2.1235776010570477</v>
      </c>
      <c r="C1829">
        <v>3.3269887070759001</v>
      </c>
      <c r="D1829">
        <v>-2.2152379666966926E-2</v>
      </c>
      <c r="E1829">
        <v>1.0812089319022E-2</v>
      </c>
      <c r="F1829">
        <v>3.7422183608709414E-2</v>
      </c>
      <c r="G1829">
        <v>2.6494691266647497E-2</v>
      </c>
    </row>
    <row r="1830" spans="1:7" x14ac:dyDescent="0.3">
      <c r="A1830" s="1">
        <v>42471</v>
      </c>
      <c r="B1830">
        <v>2.1200067838399361</v>
      </c>
      <c r="C1830">
        <v>3.3126160202951902</v>
      </c>
      <c r="D1830">
        <v>-1.0801869563598299E-2</v>
      </c>
      <c r="E1830">
        <v>7.1032999524001106E-3</v>
      </c>
      <c r="F1830">
        <v>1.4758298481523102E-2</v>
      </c>
      <c r="G1830">
        <v>2.5880569372043194E-2</v>
      </c>
    </row>
    <row r="1831" spans="1:7" x14ac:dyDescent="0.3">
      <c r="A1831" s="1">
        <v>42472</v>
      </c>
      <c r="B1831">
        <v>2.1279796214730391</v>
      </c>
      <c r="C1831">
        <v>3.3210830088297398</v>
      </c>
      <c r="D1831">
        <v>4.9415090144666607E-4</v>
      </c>
      <c r="E1831">
        <v>7.5974508538467767E-3</v>
      </c>
      <c r="F1831">
        <v>1.7398521864226968E-2</v>
      </c>
      <c r="G1831">
        <v>4.0468423807214826E-2</v>
      </c>
    </row>
    <row r="1832" spans="1:7" x14ac:dyDescent="0.3">
      <c r="A1832" s="1">
        <v>42473</v>
      </c>
      <c r="B1832">
        <v>2.1433228631641148</v>
      </c>
      <c r="C1832">
        <v>3.3332014607598301</v>
      </c>
      <c r="D1832">
        <v>-3.2247897609853915E-3</v>
      </c>
      <c r="E1832">
        <v>-3.270200479877694E-3</v>
      </c>
      <c r="F1832">
        <v>1.4173732103241576E-2</v>
      </c>
      <c r="G1832">
        <v>3.4831666856605992E-2</v>
      </c>
    </row>
    <row r="1833" spans="1:7" x14ac:dyDescent="0.3">
      <c r="A1833" s="1">
        <v>42474</v>
      </c>
      <c r="B1833">
        <v>2.1430136067063534</v>
      </c>
      <c r="C1833">
        <v>3.3382441021551599</v>
      </c>
      <c r="D1833">
        <v>5.3518978530910921E-3</v>
      </c>
      <c r="E1833">
        <v>1.11345536171088E-2</v>
      </c>
      <c r="F1833">
        <v>1.9525629956332669E-2</v>
      </c>
      <c r="G1833">
        <v>4.2468705811329333E-2</v>
      </c>
    </row>
    <row r="1834" spans="1:7" x14ac:dyDescent="0.3">
      <c r="A1834" s="1">
        <v>42475</v>
      </c>
      <c r="B1834">
        <v>2.1414616362676702</v>
      </c>
      <c r="C1834">
        <v>3.3307529589525999</v>
      </c>
      <c r="D1834">
        <v>-5.9391727638766767E-3</v>
      </c>
      <c r="E1834">
        <v>6.7492666367887644E-3</v>
      </c>
      <c r="F1834">
        <v>1.3586457192455992E-2</v>
      </c>
      <c r="G1834">
        <v>3.6529533047452656E-2</v>
      </c>
    </row>
    <row r="1835" spans="1:7" x14ac:dyDescent="0.3">
      <c r="A1835" s="1">
        <v>42478</v>
      </c>
      <c r="B1835">
        <v>2.1458664273677881</v>
      </c>
      <c r="C1835">
        <v>3.3376276168878798</v>
      </c>
      <c r="D1835">
        <v>2.4698668351619268E-3</v>
      </c>
      <c r="E1835">
        <v>6.7521096122478141E-3</v>
      </c>
      <c r="F1835">
        <v>1.0747771757332991E-2</v>
      </c>
      <c r="G1835">
        <v>5.3685068163372041E-2</v>
      </c>
    </row>
    <row r="1836" spans="1:7" x14ac:dyDescent="0.3">
      <c r="A1836" s="1">
        <v>42479</v>
      </c>
      <c r="B1836">
        <v>2.1418887967253299</v>
      </c>
      <c r="C1836">
        <v>3.3424808633277499</v>
      </c>
      <c r="D1836">
        <v>8.8308770823282146E-3</v>
      </c>
      <c r="E1836">
        <v>1.5582986694576029E-2</v>
      </c>
      <c r="F1836">
        <v>1.6419241690931674E-2</v>
      </c>
      <c r="G1836">
        <v>5.172495436055069E-2</v>
      </c>
    </row>
    <row r="1837" spans="1:7" x14ac:dyDescent="0.3">
      <c r="A1837" s="1">
        <v>42480</v>
      </c>
      <c r="B1837">
        <v>2.1434663541302976</v>
      </c>
      <c r="C1837">
        <v>3.3458888205383999</v>
      </c>
      <c r="D1837">
        <v>1.8303998056823367E-3</v>
      </c>
      <c r="E1837">
        <v>1.631639308767463E-2</v>
      </c>
      <c r="F1837">
        <v>1.8249641496614011E-2</v>
      </c>
      <c r="G1837">
        <v>5.2638471166187806E-2</v>
      </c>
    </row>
    <row r="1838" spans="1:7" x14ac:dyDescent="0.3">
      <c r="A1838" s="1">
        <v>42481</v>
      </c>
      <c r="B1838">
        <v>2.1430136067063534</v>
      </c>
      <c r="C1838">
        <v>3.3550817567009799</v>
      </c>
      <c r="D1838">
        <v>9.6456835865241786E-3</v>
      </c>
      <c r="E1838">
        <v>2.3029831684875823E-2</v>
      </c>
      <c r="F1838">
        <v>2.7895325083138189E-2</v>
      </c>
      <c r="G1838">
        <v>5.5272228797040857E-2</v>
      </c>
    </row>
    <row r="1839" spans="1:7" x14ac:dyDescent="0.3">
      <c r="A1839" s="1">
        <v>42482</v>
      </c>
      <c r="B1839">
        <v>2.1349624723794767</v>
      </c>
      <c r="C1839">
        <v>3.3450721853688599</v>
      </c>
      <c r="D1839">
        <v>-1.9584370052432298E-3</v>
      </c>
      <c r="E1839">
        <v>2.6827205231728435E-2</v>
      </c>
      <c r="F1839">
        <v>2.2150922769660575E-2</v>
      </c>
      <c r="G1839">
        <v>5.3313791791797627E-2</v>
      </c>
    </row>
    <row r="1840" spans="1:7" x14ac:dyDescent="0.3">
      <c r="A1840" s="1">
        <v>42485</v>
      </c>
      <c r="B1840">
        <v>2.1328323104480704</v>
      </c>
      <c r="C1840">
        <v>3.3422623903614999</v>
      </c>
      <c r="D1840">
        <v>-6.7963307595375611E-4</v>
      </c>
      <c r="E1840">
        <v>2.2701320984335638E-2</v>
      </c>
      <c r="F1840">
        <v>2.4379502949777976E-2</v>
      </c>
      <c r="G1840">
        <v>5.7424958891506339E-2</v>
      </c>
    </row>
    <row r="1841" spans="1:7" x14ac:dyDescent="0.3">
      <c r="A1841" s="1">
        <v>42486</v>
      </c>
      <c r="B1841">
        <v>2.1312971097370914</v>
      </c>
      <c r="C1841">
        <v>3.33146900964163</v>
      </c>
      <c r="D1841">
        <v>-9.2581800088908928E-3</v>
      </c>
      <c r="E1841">
        <v>1.3443140975444745E-2</v>
      </c>
      <c r="F1841">
        <v>7.5350775831957151E-3</v>
      </c>
      <c r="G1841">
        <v>5.6717760489294999E-2</v>
      </c>
    </row>
    <row r="1842" spans="1:7" x14ac:dyDescent="0.3">
      <c r="A1842" s="1">
        <v>42487</v>
      </c>
      <c r="B1842">
        <v>2.126140998340623</v>
      </c>
      <c r="C1842">
        <v>3.3266964260626199</v>
      </c>
      <c r="D1842">
        <v>3.835278174584289E-4</v>
      </c>
      <c r="E1842">
        <v>1.520576055228462E-2</v>
      </c>
      <c r="F1842">
        <v>7.918605400654144E-3</v>
      </c>
      <c r="G1842">
        <v>-3.6776758676069221E-3</v>
      </c>
    </row>
    <row r="1843" spans="1:7" x14ac:dyDescent="0.3">
      <c r="A1843" s="1">
        <v>42488</v>
      </c>
      <c r="B1843">
        <v>2.114174052863997</v>
      </c>
      <c r="C1843">
        <v>3.3636941561384801</v>
      </c>
      <c r="D1843">
        <v>4.8964675552486181E-2</v>
      </c>
      <c r="E1843">
        <v>5.4485785433482814E-2</v>
      </c>
      <c r="F1843">
        <v>5.6883280953140325E-2</v>
      </c>
      <c r="G1843">
        <v>4.1444013781951838E-2</v>
      </c>
    </row>
    <row r="1844" spans="1:7" x14ac:dyDescent="0.3">
      <c r="A1844" s="1">
        <v>42489</v>
      </c>
      <c r="B1844">
        <v>2.1079259854208052</v>
      </c>
      <c r="C1844">
        <v>3.3631671682229101</v>
      </c>
      <c r="D1844">
        <v>5.7210795276216864E-3</v>
      </c>
      <c r="E1844">
        <v>6.911271210226877E-2</v>
      </c>
      <c r="F1844">
        <v>6.2609316361391887E-2</v>
      </c>
      <c r="G1844">
        <v>4.7165093309573525E-2</v>
      </c>
    </row>
    <row r="1845" spans="1:7" x14ac:dyDescent="0.3">
      <c r="A1845" s="1">
        <v>42492</v>
      </c>
      <c r="B1845">
        <v>2.116730420988266</v>
      </c>
      <c r="C1845">
        <v>3.3678382552119102</v>
      </c>
      <c r="D1845">
        <v>-4.1333485784607049E-3</v>
      </c>
      <c r="E1845">
        <v>5.6401007644776513E-2</v>
      </c>
      <c r="F1845">
        <v>4.6937436761733231E-2</v>
      </c>
      <c r="G1845">
        <v>2.1078899778534943E-2</v>
      </c>
    </row>
    <row r="1846" spans="1:7" x14ac:dyDescent="0.3">
      <c r="A1846" s="1">
        <v>42493</v>
      </c>
      <c r="B1846">
        <v>2.1053806056147772</v>
      </c>
      <c r="C1846">
        <v>3.3462710338095101</v>
      </c>
      <c r="D1846">
        <v>-1.0217406028911302E-2</v>
      </c>
      <c r="E1846">
        <v>4.6183601615865211E-2</v>
      </c>
      <c r="F1846">
        <v>4.2598429261460069E-2</v>
      </c>
      <c r="G1846">
        <v>1.609548137783845E-2</v>
      </c>
    </row>
    <row r="1847" spans="1:7" x14ac:dyDescent="0.3">
      <c r="A1847" s="1">
        <v>42494</v>
      </c>
      <c r="B1847">
        <v>2.0974596808482255</v>
      </c>
      <c r="C1847">
        <v>3.3381297251804201</v>
      </c>
      <c r="D1847">
        <v>-2.2038386253830922E-4</v>
      </c>
      <c r="E1847">
        <v>5.5498813812514758E-2</v>
      </c>
      <c r="F1847">
        <v>4.237804539892176E-2</v>
      </c>
      <c r="G1847">
        <v>2.0161122654511754E-2</v>
      </c>
    </row>
    <row r="1848" spans="1:7" x14ac:dyDescent="0.3">
      <c r="A1848" s="1">
        <v>42495</v>
      </c>
      <c r="B1848">
        <v>2.0956487013213243</v>
      </c>
      <c r="C1848">
        <v>3.33206348226719</v>
      </c>
      <c r="D1848">
        <v>-4.2552633863288669E-3</v>
      </c>
      <c r="E1848">
        <v>4.3842169074552295E-2</v>
      </c>
      <c r="F1848">
        <v>3.8122782012592893E-2</v>
      </c>
      <c r="G1848">
        <v>3.8443554045713313E-2</v>
      </c>
    </row>
    <row r="1849" spans="1:7" x14ac:dyDescent="0.3">
      <c r="A1849" s="1">
        <v>42496</v>
      </c>
      <c r="B1849">
        <v>2.0996833640816801</v>
      </c>
      <c r="C1849">
        <v>3.3350872676003802</v>
      </c>
      <c r="D1849">
        <v>-1.0108774271655463E-3</v>
      </c>
      <c r="E1849">
        <v>2.2289916916512276E-2</v>
      </c>
      <c r="F1849">
        <v>3.6104139320525697E-2</v>
      </c>
      <c r="G1849">
        <v>3.7432676618547767E-2</v>
      </c>
    </row>
    <row r="1850" spans="1:7" x14ac:dyDescent="0.3">
      <c r="A1850" s="1">
        <v>42499</v>
      </c>
      <c r="B1850">
        <v>2.1026454697342212</v>
      </c>
      <c r="C1850">
        <v>3.3373168494472498</v>
      </c>
      <c r="D1850">
        <v>-7.3252380567145892E-4</v>
      </c>
      <c r="E1850">
        <v>3.1260273694176277E-2</v>
      </c>
      <c r="F1850">
        <v>5.1263109352184699E-2</v>
      </c>
      <c r="G1850">
        <v>7.360808193020496E-2</v>
      </c>
    </row>
    <row r="1851" spans="1:7" x14ac:dyDescent="0.3">
      <c r="A1851" s="1">
        <v>42500</v>
      </c>
      <c r="B1851">
        <v>2.1151287618053578</v>
      </c>
      <c r="C1851">
        <v>3.3462417425573401</v>
      </c>
      <c r="D1851">
        <v>-3.5583989610463718E-3</v>
      </c>
      <c r="E1851">
        <v>2.7701874733129905E-2</v>
      </c>
      <c r="F1851">
        <v>4.5607044249128315E-2</v>
      </c>
      <c r="G1851">
        <v>6.2679821689431314E-2</v>
      </c>
    </row>
    <row r="1852" spans="1:7" x14ac:dyDescent="0.3">
      <c r="A1852" s="1">
        <v>42501</v>
      </c>
      <c r="B1852">
        <v>2.1048492536767425</v>
      </c>
      <c r="C1852">
        <v>3.3350560942654899</v>
      </c>
      <c r="D1852">
        <v>-9.0614016323486979E-4</v>
      </c>
      <c r="E1852">
        <v>3.7597604133493334E-2</v>
      </c>
      <c r="F1852">
        <v>4.4700904085893445E-2</v>
      </c>
      <c r="G1852">
        <v>5.2355902615016436E-2</v>
      </c>
    </row>
    <row r="1853" spans="1:7" x14ac:dyDescent="0.3">
      <c r="A1853" s="1">
        <v>42502</v>
      </c>
      <c r="B1853">
        <v>2.099930352673435</v>
      </c>
      <c r="C1853">
        <v>3.3251306739072501</v>
      </c>
      <c r="D1853">
        <v>-5.0065193549322373E-3</v>
      </c>
      <c r="E1853">
        <v>3.2096933877114431E-2</v>
      </c>
      <c r="F1853">
        <v>3.9694384730961207E-2</v>
      </c>
      <c r="G1853">
        <v>4.9495455741341399E-2</v>
      </c>
    </row>
    <row r="1854" spans="1:7" x14ac:dyDescent="0.3">
      <c r="A1854" s="1">
        <v>42503</v>
      </c>
      <c r="B1854">
        <v>2.0957738409907636</v>
      </c>
      <c r="C1854">
        <v>3.3250381307300101</v>
      </c>
      <c r="D1854">
        <v>4.0639685054313368E-3</v>
      </c>
      <c r="E1854">
        <v>3.9385692143531159E-2</v>
      </c>
      <c r="F1854">
        <v>3.6115491663653465E-2</v>
      </c>
      <c r="G1854">
        <v>5.3559424246772736E-2</v>
      </c>
    </row>
    <row r="1855" spans="1:7" x14ac:dyDescent="0.3">
      <c r="A1855" s="1">
        <v>42506</v>
      </c>
      <c r="B1855">
        <v>2.1079469465533238</v>
      </c>
      <c r="C1855">
        <v>3.3283762583060001</v>
      </c>
      <c r="D1855">
        <v>-8.8349779865701805E-3</v>
      </c>
      <c r="E1855">
        <v>3.1137989067746563E-2</v>
      </c>
      <c r="F1855">
        <v>4.3957406328110959E-2</v>
      </c>
      <c r="G1855">
        <v>5.1678576903161577E-2</v>
      </c>
    </row>
    <row r="1856" spans="1:7" x14ac:dyDescent="0.3">
      <c r="A1856" s="1">
        <v>42507</v>
      </c>
      <c r="B1856">
        <v>2.0953603752354253</v>
      </c>
      <c r="C1856">
        <v>3.31741189233355</v>
      </c>
      <c r="D1856">
        <v>1.6222053454484353E-3</v>
      </c>
      <c r="E1856">
        <v>3.2760194413194998E-2</v>
      </c>
      <c r="F1856">
        <v>3.7042437190280886E-2</v>
      </c>
      <c r="G1856">
        <v>3.8715738307124603E-2</v>
      </c>
    </row>
    <row r="1857" spans="1:7" x14ac:dyDescent="0.3">
      <c r="A1857" s="1">
        <v>42508</v>
      </c>
      <c r="B1857">
        <v>2.100308139499611</v>
      </c>
      <c r="C1857">
        <v>3.3246257594822901</v>
      </c>
      <c r="D1857">
        <v>2.2661028845543107E-3</v>
      </c>
      <c r="E1857">
        <v>3.2556430462587382E-2</v>
      </c>
      <c r="F1857">
        <v>3.9308540074835197E-2</v>
      </c>
      <c r="G1857">
        <v>4.3304202219920374E-2</v>
      </c>
    </row>
    <row r="1858" spans="1:7" x14ac:dyDescent="0.3">
      <c r="A1858" s="1">
        <v>42509</v>
      </c>
      <c r="B1858">
        <v>2.0946815235273339</v>
      </c>
      <c r="C1858">
        <v>3.3172562002955299</v>
      </c>
      <c r="D1858">
        <v>-1.7429432144830947E-3</v>
      </c>
      <c r="E1858">
        <v>2.1982610165776073E-2</v>
      </c>
      <c r="F1858">
        <v>3.7565596860352102E-2</v>
      </c>
      <c r="G1858">
        <v>3.8401851856707747E-2</v>
      </c>
    </row>
    <row r="1859" spans="1:7" x14ac:dyDescent="0.3">
      <c r="A1859" s="1">
        <v>42510</v>
      </c>
      <c r="B1859">
        <v>2.1067107201778912</v>
      </c>
      <c r="C1859">
        <v>3.3299851568454102</v>
      </c>
      <c r="D1859">
        <v>6.9975989932302696E-4</v>
      </c>
      <c r="E1859">
        <v>2.0851970259416763E-2</v>
      </c>
      <c r="F1859">
        <v>3.7168363347091393E-2</v>
      </c>
      <c r="G1859">
        <v>3.9101611756030774E-2</v>
      </c>
    </row>
    <row r="1860" spans="1:7" x14ac:dyDescent="0.3">
      <c r="A1860" s="1">
        <v>42513</v>
      </c>
      <c r="B1860">
        <v>2.1059178225444777</v>
      </c>
      <c r="C1860">
        <v>3.32952493216025</v>
      </c>
      <c r="D1860">
        <v>3.3267294825334304E-4</v>
      </c>
      <c r="E1860">
        <v>1.3497396626389158E-2</v>
      </c>
      <c r="F1860">
        <v>3.6878350686678552E-2</v>
      </c>
      <c r="G1860">
        <v>3.8302788478048466E-2</v>
      </c>
    </row>
    <row r="1861" spans="1:7" x14ac:dyDescent="0.3">
      <c r="A1861" s="1">
        <v>42514</v>
      </c>
      <c r="B1861">
        <v>2.1257131836124605</v>
      </c>
      <c r="C1861">
        <v>3.3454402806605099</v>
      </c>
      <c r="D1861">
        <v>-3.880012567722968E-3</v>
      </c>
      <c r="E1861">
        <v>9.6173840586661896E-3</v>
      </c>
      <c r="F1861">
        <v>3.2998338118955584E-2</v>
      </c>
      <c r="G1861">
        <v>3.293576374814533E-2</v>
      </c>
    </row>
    <row r="1862" spans="1:7" x14ac:dyDescent="0.3">
      <c r="A1862" s="1">
        <v>42515</v>
      </c>
      <c r="B1862">
        <v>2.13264848215701</v>
      </c>
      <c r="C1862">
        <v>3.3492439277767998</v>
      </c>
      <c r="D1862">
        <v>-3.131651428259552E-3</v>
      </c>
      <c r="E1862">
        <v>7.1653657063603937E-3</v>
      </c>
      <c r="F1862">
        <v>2.9866686690696032E-2</v>
      </c>
      <c r="G1862">
        <v>3.154486865613837E-2</v>
      </c>
    </row>
    <row r="1863" spans="1:7" x14ac:dyDescent="0.3">
      <c r="A1863" s="1">
        <v>42516</v>
      </c>
      <c r="B1863">
        <v>2.1340530188094524</v>
      </c>
      <c r="C1863">
        <v>3.3543207361421099</v>
      </c>
      <c r="D1863">
        <v>3.6722717128676585E-3</v>
      </c>
      <c r="E1863">
        <v>2.0095817428118945E-2</v>
      </c>
      <c r="F1863">
        <v>3.353895840356369E-2</v>
      </c>
      <c r="G1863">
        <v>2.763089501131466E-2</v>
      </c>
    </row>
    <row r="1864" spans="1:7" x14ac:dyDescent="0.3">
      <c r="A1864" s="1">
        <v>42517</v>
      </c>
      <c r="B1864">
        <v>2.1405053256638604</v>
      </c>
      <c r="C1864">
        <v>3.3598240921218099</v>
      </c>
      <c r="D1864">
        <v>-9.4895087470803219E-4</v>
      </c>
      <c r="E1864">
        <v>1.8763338735952484E-2</v>
      </c>
      <c r="F1864">
        <v>3.3969099288237103E-2</v>
      </c>
      <c r="G1864">
        <v>2.6681944136606628E-2</v>
      </c>
    </row>
    <row r="1865" spans="1:7" x14ac:dyDescent="0.3">
      <c r="A1865" s="1">
        <v>42521</v>
      </c>
      <c r="B1865">
        <v>2.1434501705114632</v>
      </c>
      <c r="C1865">
        <v>3.3617635380717101</v>
      </c>
      <c r="D1865">
        <v>-1.0053988977025696E-3</v>
      </c>
      <c r="E1865">
        <v>-3.6927815241857953E-2</v>
      </c>
      <c r="F1865">
        <v>2.3606540981379265E-2</v>
      </c>
      <c r="G1865">
        <v>1.4871601056356543E-2</v>
      </c>
    </row>
    <row r="1866" spans="1:7" x14ac:dyDescent="0.3">
      <c r="A1866" s="1">
        <v>42522</v>
      </c>
      <c r="B1866">
        <v>2.1442986691094292</v>
      </c>
      <c r="C1866">
        <v>3.3643352091849499</v>
      </c>
      <c r="D1866">
        <v>1.7231725152737631E-3</v>
      </c>
      <c r="E1866">
        <v>-3.1071294148123485E-2</v>
      </c>
      <c r="F1866">
        <v>2.5329713496653028E-2</v>
      </c>
      <c r="G1866">
        <v>1.5866142613609746E-2</v>
      </c>
    </row>
    <row r="1867" spans="1:7" x14ac:dyDescent="0.3">
      <c r="A1867" s="1">
        <v>42523</v>
      </c>
      <c r="B1867">
        <v>2.1481500673174656</v>
      </c>
      <c r="C1867">
        <v>3.3718902524418199</v>
      </c>
      <c r="D1867">
        <v>3.7036450488336925E-3</v>
      </c>
      <c r="E1867">
        <v>-1.715024307037849E-2</v>
      </c>
      <c r="F1867">
        <v>2.903335854548672E-2</v>
      </c>
      <c r="G1867">
        <v>2.5448186191081579E-2</v>
      </c>
    </row>
    <row r="1868" spans="1:7" x14ac:dyDescent="0.3">
      <c r="A1868" s="1">
        <v>42524</v>
      </c>
      <c r="B1868">
        <v>2.1423319769848961</v>
      </c>
      <c r="C1868">
        <v>3.3614691490986002</v>
      </c>
      <c r="D1868">
        <v>-4.6030130106502476E-3</v>
      </c>
      <c r="E1868">
        <v>-2.1532872218490429E-2</v>
      </c>
      <c r="F1868">
        <v>3.3965941594024329E-2</v>
      </c>
      <c r="G1868">
        <v>2.0845173180431331E-2</v>
      </c>
    </row>
    <row r="1869" spans="1:7" x14ac:dyDescent="0.3">
      <c r="A1869" s="1">
        <v>42527</v>
      </c>
      <c r="B1869">
        <v>2.1476168915732918</v>
      </c>
      <c r="C1869">
        <v>3.3695066875031499</v>
      </c>
      <c r="D1869">
        <v>2.7526238161539318E-3</v>
      </c>
      <c r="E1869">
        <v>-1.3514107588842084E-2</v>
      </c>
      <c r="F1869">
        <v>-3.6736897559612736E-3</v>
      </c>
      <c r="G1869">
        <v>3.0573273795878375E-2</v>
      </c>
    </row>
    <row r="1870" spans="1:7" x14ac:dyDescent="0.3">
      <c r="A1870" s="1">
        <v>42528</v>
      </c>
      <c r="B1870">
        <v>2.146215151439006</v>
      </c>
      <c r="C1870">
        <v>3.36137988197589</v>
      </c>
      <c r="D1870">
        <v>-6.7250653929740167E-3</v>
      </c>
      <c r="E1870">
        <v>-2.02391729818161E-2</v>
      </c>
      <c r="F1870">
        <v>1.1753624518031636E-2</v>
      </c>
      <c r="G1870">
        <v>2.2565713837053636E-2</v>
      </c>
    </row>
    <row r="1871" spans="1:7" x14ac:dyDescent="0.3">
      <c r="A1871" s="1">
        <v>42529</v>
      </c>
      <c r="B1871">
        <v>2.1488096840717246</v>
      </c>
      <c r="C1871">
        <v>3.3675163505474002</v>
      </c>
      <c r="D1871">
        <v>3.5419359387915961E-3</v>
      </c>
      <c r="E1871">
        <v>-1.5964713237353045E-2</v>
      </c>
      <c r="F1871">
        <v>1.5295560456823232E-2</v>
      </c>
      <c r="G1871">
        <v>3.5298396114831654E-2</v>
      </c>
    </row>
    <row r="1872" spans="1:7" x14ac:dyDescent="0.3">
      <c r="A1872" s="1">
        <v>42530</v>
      </c>
      <c r="B1872">
        <v>2.1455841501624535</v>
      </c>
      <c r="C1872">
        <v>3.3593823425402398</v>
      </c>
      <c r="D1872">
        <v>-4.9084740978893038E-3</v>
      </c>
      <c r="E1872">
        <v>-1.7314788374195977E-2</v>
      </c>
      <c r="F1872">
        <v>1.0387086358933928E-2</v>
      </c>
      <c r="G1872">
        <v>2.8292255874932337E-2</v>
      </c>
    </row>
    <row r="1873" spans="1:7" x14ac:dyDescent="0.3">
      <c r="A1873" s="1">
        <v>42531</v>
      </c>
      <c r="B1873">
        <v>2.1325789517237785</v>
      </c>
      <c r="C1873">
        <v>3.3399717006012</v>
      </c>
      <c r="D1873">
        <v>-6.4054435003648713E-3</v>
      </c>
      <c r="E1873">
        <v>-2.2814091711325979E-2</v>
      </c>
      <c r="F1873">
        <v>1.4783512422167355E-2</v>
      </c>
      <c r="G1873">
        <v>2.1886812374567466E-2</v>
      </c>
    </row>
    <row r="1874" spans="1:7" x14ac:dyDescent="0.3">
      <c r="A1874" s="1">
        <v>42534</v>
      </c>
      <c r="B1874">
        <v>2.1231136419044772</v>
      </c>
      <c r="C1874">
        <v>3.32464504033485</v>
      </c>
      <c r="D1874">
        <v>-5.8613504470486077E-3</v>
      </c>
      <c r="E1874">
        <v>-2.7732891308873686E-2</v>
      </c>
      <c r="F1874">
        <v>6.3009029815663808E-3</v>
      </c>
      <c r="G1874">
        <v>1.7435456598675181E-2</v>
      </c>
    </row>
    <row r="1875" spans="1:7" x14ac:dyDescent="0.3">
      <c r="A1875" s="1">
        <v>42535</v>
      </c>
      <c r="B1875">
        <v>2.1221045330335189</v>
      </c>
      <c r="C1875">
        <v>3.3237543790161301</v>
      </c>
      <c r="D1875">
        <v>1.1844755223844317E-4</v>
      </c>
      <c r="E1875">
        <v>-2.7614443756635243E-2</v>
      </c>
      <c r="F1875">
        <v>1.2358523297681501E-2</v>
      </c>
      <c r="G1875">
        <v>1.9107789934470265E-2</v>
      </c>
    </row>
    <row r="1876" spans="1:7" x14ac:dyDescent="0.3">
      <c r="A1876" s="1">
        <v>42536</v>
      </c>
      <c r="B1876">
        <v>2.1203233377847086</v>
      </c>
      <c r="C1876">
        <v>3.3297781903734398</v>
      </c>
      <c r="D1876">
        <v>7.8050066061199352E-3</v>
      </c>
      <c r="E1876">
        <v>-1.0974459163945127E-2</v>
      </c>
      <c r="F1876">
        <v>2.0163529903801436E-2</v>
      </c>
      <c r="G1876">
        <v>3.2982947164165832E-2</v>
      </c>
    </row>
    <row r="1877" spans="1:7" x14ac:dyDescent="0.3">
      <c r="A1877" s="1">
        <v>42537</v>
      </c>
      <c r="B1877">
        <v>2.1223873675879394</v>
      </c>
      <c r="C1877">
        <v>3.3324268562468098</v>
      </c>
      <c r="D1877">
        <v>5.8463607013914398E-4</v>
      </c>
      <c r="E1877">
        <v>-1.2012028439254419E-2</v>
      </c>
      <c r="F1877">
        <v>2.074816597394058E-2</v>
      </c>
      <c r="G1877">
        <v>2.5030408751026467E-2</v>
      </c>
    </row>
    <row r="1878" spans="1:7" x14ac:dyDescent="0.3">
      <c r="A1878" s="1">
        <v>42538</v>
      </c>
      <c r="B1878">
        <v>2.1131433665896937</v>
      </c>
      <c r="C1878">
        <v>3.31487423035643</v>
      </c>
      <c r="D1878">
        <v>-8.30862489213402E-3</v>
      </c>
      <c r="E1878">
        <v>-2.2586756215942749E-2</v>
      </c>
      <c r="F1878">
        <v>9.9696742466446331E-3</v>
      </c>
      <c r="G1878">
        <v>1.6721783858892447E-2</v>
      </c>
    </row>
    <row r="1879" spans="1:7" x14ac:dyDescent="0.3">
      <c r="A1879" s="1">
        <v>42541</v>
      </c>
      <c r="B1879">
        <v>2.1207947505247899</v>
      </c>
      <c r="C1879">
        <v>3.3223527831728799</v>
      </c>
      <c r="D1879">
        <v>-1.7283111864641043E-4</v>
      </c>
      <c r="E1879">
        <v>-2.1716404019429092E-2</v>
      </c>
      <c r="F1879">
        <v>-1.0510117346536507E-2</v>
      </c>
      <c r="G1879">
        <v>1.2519714338339316E-2</v>
      </c>
    </row>
    <row r="1880" spans="1:7" x14ac:dyDescent="0.3">
      <c r="A1880" s="1">
        <v>42542</v>
      </c>
      <c r="B1880">
        <v>2.1221478806727143</v>
      </c>
      <c r="C1880">
        <v>3.32116301591422</v>
      </c>
      <c r="D1880">
        <v>-2.5428974065841992E-3</v>
      </c>
      <c r="E1880">
        <v>-2.4259301426013291E-2</v>
      </c>
      <c r="F1880">
        <v>-1.1094577747877477E-2</v>
      </c>
      <c r="G1880">
        <v>1.5732627483850958E-2</v>
      </c>
    </row>
    <row r="1881" spans="1:7" x14ac:dyDescent="0.3">
      <c r="A1881" s="1">
        <v>42543</v>
      </c>
      <c r="B1881">
        <v>2.119990216068806</v>
      </c>
      <c r="C1881">
        <v>3.31256844188426</v>
      </c>
      <c r="D1881">
        <v>-6.4369094260516846E-3</v>
      </c>
      <c r="E1881">
        <v>-3.1028883800318319E-2</v>
      </c>
      <c r="F1881">
        <v>-1.7531487173929161E-2</v>
      </c>
      <c r="G1881">
        <v>5.8494668863602328E-3</v>
      </c>
    </row>
    <row r="1882" spans="1:7" x14ac:dyDescent="0.3">
      <c r="A1882" s="1">
        <v>42544</v>
      </c>
      <c r="B1882">
        <v>2.1357387467044413</v>
      </c>
      <c r="C1882">
        <v>3.3337905103613199</v>
      </c>
      <c r="D1882">
        <v>5.4735378414245695E-3</v>
      </c>
      <c r="E1882">
        <v>-2.1675333391170781E-2</v>
      </c>
      <c r="F1882">
        <v>-1.2057949332504592E-2</v>
      </c>
      <c r="G1882">
        <v>1.1323004727784802E-2</v>
      </c>
    </row>
    <row r="1883" spans="1:7" x14ac:dyDescent="0.3">
      <c r="A1883" s="1">
        <v>42545</v>
      </c>
      <c r="B1883">
        <v>2.0937155874013156</v>
      </c>
      <c r="C1883">
        <v>3.2992719487875202</v>
      </c>
      <c r="D1883">
        <v>7.5045977293259902E-3</v>
      </c>
      <c r="E1883">
        <v>-1.1039084233585239E-2</v>
      </c>
      <c r="F1883">
        <v>-3.8737185272248453E-3</v>
      </c>
      <c r="G1883">
        <v>1.8827602457110792E-2</v>
      </c>
    </row>
    <row r="1884" spans="1:7" x14ac:dyDescent="0.3">
      <c r="A1884" s="1">
        <v>42548</v>
      </c>
      <c r="B1884">
        <v>2.0693035142883049</v>
      </c>
      <c r="C1884">
        <v>3.26145322433986</v>
      </c>
      <c r="D1884">
        <v>-1.3406651334649577E-2</v>
      </c>
      <c r="E1884">
        <v>-2.7169056406394443E-2</v>
      </c>
      <c r="F1884">
        <v>-5.737039322292814E-2</v>
      </c>
      <c r="G1884">
        <v>-2.8846077894453259E-3</v>
      </c>
    </row>
    <row r="1885" spans="1:7" x14ac:dyDescent="0.3">
      <c r="A1885" s="1">
        <v>42549</v>
      </c>
      <c r="B1885">
        <v>2.0902878989580502</v>
      </c>
      <c r="C1885">
        <v>3.2952879600783098</v>
      </c>
      <c r="D1885">
        <v>1.285035106870458E-2</v>
      </c>
      <c r="E1885">
        <v>-1.4318705337689863E-2</v>
      </c>
      <c r="F1885">
        <v>-5.0241121681845247E-2</v>
      </c>
      <c r="G1885">
        <v>1.8871590420423523E-2</v>
      </c>
    </row>
    <row r="1886" spans="1:7" x14ac:dyDescent="0.3">
      <c r="A1886" s="1">
        <v>42550</v>
      </c>
      <c r="B1886">
        <v>2.1087402807757654</v>
      </c>
      <c r="C1886">
        <v>3.3152122531144199</v>
      </c>
      <c r="D1886">
        <v>1.4719112183949612E-3</v>
      </c>
      <c r="E1886">
        <v>-1.2846794119294902E-2</v>
      </c>
      <c r="F1886">
        <v>-4.8769210463450285E-2</v>
      </c>
      <c r="G1886">
        <v>1.7878664690460511E-2</v>
      </c>
    </row>
    <row r="1887" spans="1:7" x14ac:dyDescent="0.3">
      <c r="A1887" s="1">
        <v>42551</v>
      </c>
      <c r="B1887">
        <v>2.1219228557585401</v>
      </c>
      <c r="C1887">
        <v>3.3173468441685499</v>
      </c>
      <c r="D1887">
        <v>-1.1047983928644811E-2</v>
      </c>
      <c r="E1887">
        <v>-2.2889379150237144E-2</v>
      </c>
      <c r="F1887">
        <v>-5.9817194392095097E-2</v>
      </c>
      <c r="G1887">
        <v>7.1716183114212129E-4</v>
      </c>
    </row>
    <row r="1888" spans="1:7" x14ac:dyDescent="0.3">
      <c r="A1888" s="1">
        <v>42552</v>
      </c>
      <c r="B1888">
        <v>2.1260237188817568</v>
      </c>
      <c r="C1888">
        <v>3.3243040704608098</v>
      </c>
      <c r="D1888">
        <v>2.8563631690432523E-3</v>
      </c>
      <c r="E1888">
        <v>-2.1756188496467654E-2</v>
      </c>
      <c r="F1888">
        <v>-5.2827482644591139E-2</v>
      </c>
      <c r="G1888">
        <v>3.5735250001853736E-3</v>
      </c>
    </row>
    <row r="1889" spans="1:7" x14ac:dyDescent="0.3">
      <c r="A1889" s="1">
        <v>42556</v>
      </c>
      <c r="B1889">
        <v>2.1178320369179344</v>
      </c>
      <c r="C1889">
        <v>3.3171832808071202</v>
      </c>
      <c r="D1889">
        <v>1.0708923101327983E-3</v>
      </c>
      <c r="E1889">
        <v>-1.9785928224518301E-2</v>
      </c>
      <c r="F1889">
        <v>-3.6052659629514316E-2</v>
      </c>
      <c r="G1889">
        <v>-1.3762742713002041E-2</v>
      </c>
    </row>
    <row r="1890" spans="1:7" x14ac:dyDescent="0.3">
      <c r="A1890" s="1">
        <v>42557</v>
      </c>
      <c r="B1890">
        <v>2.1253222659208495</v>
      </c>
      <c r="C1890">
        <v>3.3353685448627499</v>
      </c>
      <c r="D1890">
        <v>1.069503505271463E-2</v>
      </c>
      <c r="E1890">
        <v>-1.1843516987957603E-2</v>
      </c>
      <c r="F1890">
        <v>-2.5357624576799687E-2</v>
      </c>
      <c r="G1890">
        <v>-1.5517206743918877E-2</v>
      </c>
    </row>
    <row r="1891" spans="1:7" x14ac:dyDescent="0.3">
      <c r="A1891" s="1">
        <v>42558</v>
      </c>
      <c r="B1891">
        <v>2.1289479800398157</v>
      </c>
      <c r="C1891">
        <v>3.3330068450308299</v>
      </c>
      <c r="D1891">
        <v>-5.9874139508862001E-3</v>
      </c>
      <c r="E1891">
        <v>-1.1105865545869786E-2</v>
      </c>
      <c r="F1891">
        <v>-3.1345038527685887E-2</v>
      </c>
      <c r="G1891">
        <v>6.477589721618493E-4</v>
      </c>
    </row>
    <row r="1892" spans="1:7" x14ac:dyDescent="0.3">
      <c r="A1892" s="1">
        <v>42559</v>
      </c>
      <c r="B1892">
        <v>2.1452089046259681</v>
      </c>
      <c r="C1892">
        <v>3.3459994859698399</v>
      </c>
      <c r="D1892">
        <v>-3.2682836471424892E-3</v>
      </c>
      <c r="E1892">
        <v>-1.7916085131803872E-2</v>
      </c>
      <c r="F1892">
        <v>-3.3880798369156917E-2</v>
      </c>
      <c r="G1892">
        <v>-2.6205246749806399E-3</v>
      </c>
    </row>
    <row r="1893" spans="1:7" x14ac:dyDescent="0.3">
      <c r="A1893" s="1">
        <v>42562</v>
      </c>
      <c r="B1893">
        <v>2.1516200053372545</v>
      </c>
      <c r="C1893">
        <v>3.3502442284514999</v>
      </c>
      <c r="D1893">
        <v>-2.1663582296262973E-3</v>
      </c>
      <c r="E1893">
        <v>-8.7685257631759939E-3</v>
      </c>
      <c r="F1893">
        <v>-2.6576098119569735E-2</v>
      </c>
      <c r="G1893">
        <v>5.5208357575446954E-3</v>
      </c>
    </row>
    <row r="1894" spans="1:7" x14ac:dyDescent="0.3">
      <c r="A1894" s="1">
        <v>42563</v>
      </c>
      <c r="B1894">
        <v>2.158448144276238</v>
      </c>
      <c r="C1894">
        <v>3.3561289978264401</v>
      </c>
      <c r="D1894">
        <v>-9.4336956404328376E-4</v>
      </c>
      <c r="E1894">
        <v>-9.7118953272192776E-3</v>
      </c>
      <c r="F1894">
        <v>-3.1583436189044356E-2</v>
      </c>
      <c r="G1894">
        <v>7.8022559544868031E-3</v>
      </c>
    </row>
    <row r="1895" spans="1:7" x14ac:dyDescent="0.3">
      <c r="A1895" s="1">
        <v>42564</v>
      </c>
      <c r="B1895">
        <v>2.155039902630711</v>
      </c>
      <c r="C1895">
        <v>3.3442486881752198</v>
      </c>
      <c r="D1895">
        <v>-8.472068005693334E-3</v>
      </c>
      <c r="E1895">
        <v>-1.2322612885864004E-2</v>
      </c>
      <c r="F1895">
        <v>-4.005550419473769E-2</v>
      </c>
      <c r="G1895">
        <v>-6.021709904297623E-3</v>
      </c>
    </row>
    <row r="1896" spans="1:7" x14ac:dyDescent="0.3">
      <c r="A1896" s="1">
        <v>42565</v>
      </c>
      <c r="B1896">
        <v>2.1606834776621637</v>
      </c>
      <c r="C1896">
        <v>3.34466655987513</v>
      </c>
      <c r="D1896">
        <v>-5.2257033315425971E-3</v>
      </c>
      <c r="E1896">
        <v>-1.7666763769645044E-2</v>
      </c>
      <c r="F1896">
        <v>-4.5281207526280287E-2</v>
      </c>
      <c r="G1896">
        <v>-5.3082404719635434E-3</v>
      </c>
    </row>
    <row r="1897" spans="1:7" x14ac:dyDescent="0.3">
      <c r="A1897" s="1">
        <v>42566</v>
      </c>
      <c r="B1897">
        <v>2.1597950891873881</v>
      </c>
      <c r="C1897">
        <v>3.34777205644636</v>
      </c>
      <c r="D1897">
        <v>3.9938850460057296E-3</v>
      </c>
      <c r="E1897">
        <v>-2.147788532975925E-2</v>
      </c>
      <c r="F1897">
        <v>-3.2452344493704377E-2</v>
      </c>
      <c r="G1897">
        <v>-1.3143554259578138E-3</v>
      </c>
    </row>
    <row r="1898" spans="1:7" x14ac:dyDescent="0.3">
      <c r="A1898" s="1">
        <v>42569</v>
      </c>
      <c r="B1898">
        <v>2.1649887510628156</v>
      </c>
      <c r="C1898">
        <v>3.3605135771573398</v>
      </c>
      <c r="D1898">
        <v>7.5478588355522014E-3</v>
      </c>
      <c r="E1898">
        <v>-6.2060376722121724E-3</v>
      </c>
      <c r="F1898">
        <v>-2.7049850673671827E-2</v>
      </c>
      <c r="G1898">
        <v>-5.0672405078957539E-3</v>
      </c>
    </row>
    <row r="1899" spans="1:7" x14ac:dyDescent="0.3">
      <c r="A1899" s="1">
        <v>42570</v>
      </c>
      <c r="B1899">
        <v>2.1611422580717674</v>
      </c>
      <c r="C1899">
        <v>3.3592345453925101</v>
      </c>
      <c r="D1899">
        <v>2.567461226218537E-3</v>
      </c>
      <c r="E1899">
        <v>-3.6385764459936354E-3</v>
      </c>
      <c r="F1899">
        <v>-2.5182149346776317E-2</v>
      </c>
      <c r="G1899">
        <v>-4.3301790873595536E-3</v>
      </c>
    </row>
    <row r="1900" spans="1:7" x14ac:dyDescent="0.3">
      <c r="A1900" s="1">
        <v>42571</v>
      </c>
      <c r="B1900">
        <v>2.1717207629389224</v>
      </c>
      <c r="C1900">
        <v>3.3757965381912398</v>
      </c>
      <c r="D1900">
        <v>5.9834879315747713E-3</v>
      </c>
      <c r="E1900">
        <v>2.5177426042275464E-3</v>
      </c>
      <c r="F1900">
        <v>-1.9198661415201546E-2</v>
      </c>
      <c r="G1900">
        <v>-7.9923747423089608E-3</v>
      </c>
    </row>
    <row r="1901" spans="1:7" x14ac:dyDescent="0.3">
      <c r="A1901" s="1">
        <v>42572</v>
      </c>
      <c r="B1901">
        <v>2.1685663837002123</v>
      </c>
      <c r="C1901">
        <v>3.3672407954038501</v>
      </c>
      <c r="D1901">
        <v>-5.4013635486795941E-3</v>
      </c>
      <c r="E1901">
        <v>-3.4072353786784859E-4</v>
      </c>
      <c r="F1901">
        <v>-2.460002496388114E-2</v>
      </c>
      <c r="G1901">
        <v>-1.1435301285745325E-2</v>
      </c>
    </row>
    <row r="1902" spans="1:7" x14ac:dyDescent="0.3">
      <c r="A1902" s="1">
        <v>42573</v>
      </c>
      <c r="B1902">
        <v>2.1737285927232426</v>
      </c>
      <c r="C1902">
        <v>3.3717490516078801</v>
      </c>
      <c r="D1902">
        <v>-6.5395281900038071E-4</v>
      </c>
      <c r="E1902">
        <v>5.4422330691834553E-3</v>
      </c>
      <c r="F1902">
        <v>-2.5586650731134863E-2</v>
      </c>
      <c r="G1902">
        <v>-1.2089254104745706E-2</v>
      </c>
    </row>
    <row r="1903" spans="1:7" x14ac:dyDescent="0.3">
      <c r="A1903" s="1">
        <v>42576</v>
      </c>
      <c r="B1903">
        <v>2.1732323532356181</v>
      </c>
      <c r="C1903">
        <v>3.3744674801309</v>
      </c>
      <c r="D1903">
        <v>3.2146680106444059E-3</v>
      </c>
      <c r="E1903">
        <v>-4.3212344909226985E-3</v>
      </c>
      <c r="F1903">
        <v>-1.9032590437375596E-2</v>
      </c>
      <c r="G1903">
        <v>1.0632269907433489E-3</v>
      </c>
    </row>
    <row r="1904" spans="1:7" x14ac:dyDescent="0.3">
      <c r="A1904" s="1">
        <v>42577</v>
      </c>
      <c r="B1904">
        <v>2.1756658010922338</v>
      </c>
      <c r="C1904">
        <v>3.3654345010718298</v>
      </c>
      <c r="D1904">
        <v>-1.146642691568589E-2</v>
      </c>
      <c r="E1904">
        <v>-1.5787661406608589E-2</v>
      </c>
      <c r="F1904">
        <v>-2.9550066478353454E-2</v>
      </c>
      <c r="G1904">
        <v>-1.078672774240097E-2</v>
      </c>
    </row>
    <row r="1905" spans="1:7" x14ac:dyDescent="0.3">
      <c r="A1905" s="1">
        <v>42578</v>
      </c>
      <c r="B1905">
        <v>2.1814727756311063</v>
      </c>
      <c r="C1905">
        <v>3.3790703912413398</v>
      </c>
      <c r="D1905">
        <v>7.8289156306374785E-3</v>
      </c>
      <c r="E1905">
        <v>5.4479055586784675E-3</v>
      </c>
      <c r="F1905">
        <v>-2.1721150847715975E-2</v>
      </c>
      <c r="G1905">
        <v>-5.1922487664249672E-2</v>
      </c>
    </row>
    <row r="1906" spans="1:7" x14ac:dyDescent="0.3">
      <c r="A1906" s="1">
        <v>42579</v>
      </c>
      <c r="B1906">
        <v>2.1844198842020104</v>
      </c>
      <c r="C1906">
        <v>3.3893128535722599</v>
      </c>
      <c r="D1906">
        <v>7.295353760015999E-3</v>
      </c>
      <c r="E1906">
        <v>-1.0709175001011317E-4</v>
      </c>
      <c r="F1906">
        <v>-1.4425797087699976E-2</v>
      </c>
      <c r="G1906">
        <v>-5.034821343185536E-2</v>
      </c>
    </row>
    <row r="1907" spans="1:7" x14ac:dyDescent="0.3">
      <c r="A1907" s="1">
        <v>42580</v>
      </c>
      <c r="B1907">
        <v>2.185805912700217</v>
      </c>
      <c r="C1907">
        <v>3.3850300423392099</v>
      </c>
      <c r="D1907">
        <v>-5.6688397312565364E-3</v>
      </c>
      <c r="E1907">
        <v>-7.2478426996616108E-3</v>
      </c>
      <c r="F1907">
        <v>-2.0094636818956513E-2</v>
      </c>
      <c r="G1907">
        <v>-5.6017053163111896E-2</v>
      </c>
    </row>
    <row r="1908" spans="1:7" x14ac:dyDescent="0.3">
      <c r="A1908" s="1">
        <v>42583</v>
      </c>
      <c r="B1908">
        <v>2.1900722265157535</v>
      </c>
      <c r="C1908">
        <v>3.3881085950086298</v>
      </c>
      <c r="D1908">
        <v>-1.1877611461166282E-3</v>
      </c>
      <c r="E1908">
        <v>-2.4398308617668008E-4</v>
      </c>
      <c r="F1908">
        <v>-2.5703816631478027E-2</v>
      </c>
      <c r="G1908">
        <v>-4.2854059701856517E-2</v>
      </c>
    </row>
    <row r="1909" spans="1:7" x14ac:dyDescent="0.3">
      <c r="A1909" s="1">
        <v>42584</v>
      </c>
      <c r="B1909">
        <v>2.1810679941327118</v>
      </c>
      <c r="C1909">
        <v>3.3768482814196799</v>
      </c>
      <c r="D1909">
        <v>-2.2560812059082558E-3</v>
      </c>
      <c r="E1909">
        <v>-2.5000642920849359E-3</v>
      </c>
      <c r="F1909">
        <v>-2.3356884826736035E-2</v>
      </c>
      <c r="G1909">
        <v>-4.4889757045226464E-2</v>
      </c>
    </row>
    <row r="1910" spans="1:7" x14ac:dyDescent="0.3">
      <c r="A1910" s="1">
        <v>42585</v>
      </c>
      <c r="B1910">
        <v>2.1853428863269704</v>
      </c>
      <c r="C1910">
        <v>3.38313459163018</v>
      </c>
      <c r="D1910">
        <v>2.0114180162416062E-3</v>
      </c>
      <c r="E1910">
        <v>-4.8864627584332965E-4</v>
      </c>
      <c r="F1910">
        <v>-2.1345466810494429E-2</v>
      </c>
      <c r="G1910">
        <v>-3.8623075642655991E-2</v>
      </c>
    </row>
    <row r="1911" spans="1:7" x14ac:dyDescent="0.3">
      <c r="A1911" s="1">
        <v>42586</v>
      </c>
      <c r="B1911">
        <v>2.1866037371925797</v>
      </c>
      <c r="C1911">
        <v>3.3922044396912101</v>
      </c>
      <c r="D1911">
        <v>7.8089971954207194E-3</v>
      </c>
      <c r="E1911">
        <v>6.2494586094445914E-3</v>
      </c>
      <c r="F1911">
        <v>-1.353646961507371E-2</v>
      </c>
      <c r="G1911">
        <v>-2.9803201020069725E-2</v>
      </c>
    </row>
    <row r="1912" spans="1:7" x14ac:dyDescent="0.3">
      <c r="A1912" s="1">
        <v>42587</v>
      </c>
      <c r="B1912">
        <v>2.1971686110247068</v>
      </c>
      <c r="C1912">
        <v>3.4005368213275999</v>
      </c>
      <c r="D1912">
        <v>-2.2324921957372901E-3</v>
      </c>
      <c r="E1912">
        <v>-6.6780686390073285E-3</v>
      </c>
      <c r="F1912">
        <v>-1.8521585626964931E-2</v>
      </c>
      <c r="G1912">
        <v>-3.2035693215807015E-2</v>
      </c>
    </row>
    <row r="1913" spans="1:7" x14ac:dyDescent="0.3">
      <c r="A1913" s="1">
        <v>42590</v>
      </c>
      <c r="B1913">
        <v>2.1956390379909569</v>
      </c>
      <c r="C1913">
        <v>3.4003099983832299</v>
      </c>
      <c r="D1913">
        <v>1.302750089379856E-3</v>
      </c>
      <c r="E1913">
        <v>3.8803790484012168E-3</v>
      </c>
      <c r="F1913">
        <v>-9.127231985513351E-3</v>
      </c>
      <c r="G1913">
        <v>-2.6442020359709328E-2</v>
      </c>
    </row>
    <row r="1914" spans="1:7" x14ac:dyDescent="0.3">
      <c r="A1914" s="1">
        <v>42591</v>
      </c>
      <c r="B1914">
        <v>2.1980033061815343</v>
      </c>
      <c r="C1914">
        <v>3.4003047241609501</v>
      </c>
      <c r="D1914">
        <v>-2.3695424128571396E-3</v>
      </c>
      <c r="E1914">
        <v>1.5108366355440772E-3</v>
      </c>
      <c r="F1914">
        <v>-5.0913308980056193E-3</v>
      </c>
      <c r="G1914">
        <v>-2.7905422609331598E-2</v>
      </c>
    </row>
    <row r="1915" spans="1:7" x14ac:dyDescent="0.3">
      <c r="A1915" s="1">
        <v>42592</v>
      </c>
      <c r="B1915">
        <v>2.1939956725041112</v>
      </c>
      <c r="C1915">
        <v>3.3953448890778102</v>
      </c>
      <c r="D1915">
        <v>-9.5220140571683487E-4</v>
      </c>
      <c r="E1915">
        <v>2.7249934594535397E-3</v>
      </c>
      <c r="F1915">
        <v>-6.0435323037224542E-3</v>
      </c>
      <c r="G1915">
        <v>-2.3851104660116196E-2</v>
      </c>
    </row>
    <row r="1916" spans="1:7" x14ac:dyDescent="0.3">
      <c r="A1916" s="1">
        <v>42593</v>
      </c>
      <c r="B1916">
        <v>2.1985619355342516</v>
      </c>
      <c r="C1916">
        <v>3.4045614829178201</v>
      </c>
      <c r="D1916">
        <v>4.6503308098695406E-3</v>
      </c>
      <c r="E1916">
        <v>8.318693833366364E-3</v>
      </c>
      <c r="F1916">
        <v>-1.3932014938529136E-3</v>
      </c>
      <c r="G1916">
        <v>-2.3264742355677992E-2</v>
      </c>
    </row>
    <row r="1917" spans="1:7" x14ac:dyDescent="0.3">
      <c r="A1917" s="1">
        <v>42594</v>
      </c>
      <c r="B1917">
        <v>2.1994203832513124</v>
      </c>
      <c r="C1917">
        <v>3.4104664836595999</v>
      </c>
      <c r="D1917">
        <v>5.0465530247190138E-3</v>
      </c>
      <c r="E1917">
        <v>2.1837314863778712E-2</v>
      </c>
      <c r="F1917">
        <v>9.514701977914708E-3</v>
      </c>
      <c r="G1917">
        <v>-1.8218189330958978E-2</v>
      </c>
    </row>
    <row r="1918" spans="1:7" x14ac:dyDescent="0.3">
      <c r="A1918" s="1">
        <v>42597</v>
      </c>
      <c r="B1918">
        <v>2.2049716375966595</v>
      </c>
      <c r="C1918">
        <v>3.4136027796980501</v>
      </c>
      <c r="D1918">
        <v>-2.4149583068968639E-3</v>
      </c>
      <c r="E1918">
        <v>2.0654174842418715E-2</v>
      </c>
      <c r="F1918">
        <v>-1.4083465574796783E-3</v>
      </c>
      <c r="G1918">
        <v>-1.3420374996734097E-2</v>
      </c>
    </row>
    <row r="1919" spans="1:7" x14ac:dyDescent="0.3">
      <c r="A1919" s="1">
        <v>42598</v>
      </c>
      <c r="B1919">
        <v>2.1983151682248527</v>
      </c>
      <c r="C1919">
        <v>3.40635774006061</v>
      </c>
      <c r="D1919">
        <v>-5.8857026563341464E-4</v>
      </c>
      <c r="E1919">
        <v>2.0065604576785301E-2</v>
      </c>
      <c r="F1919">
        <v>6.3117080690209271E-3</v>
      </c>
      <c r="G1919">
        <v>-1.6275048146921822E-2</v>
      </c>
    </row>
    <row r="1920" spans="1:7" x14ac:dyDescent="0.3">
      <c r="A1920" s="1">
        <v>42599</v>
      </c>
      <c r="B1920">
        <v>2.1986117112835748</v>
      </c>
      <c r="C1920">
        <v>3.40957149393856</v>
      </c>
      <c r="D1920">
        <v>2.9172108192279111E-3</v>
      </c>
      <c r="E1920">
        <v>1.5434956560461011E-2</v>
      </c>
      <c r="F1920">
        <v>9.2289188882488382E-3</v>
      </c>
      <c r="G1920">
        <v>-1.1614894113210816E-2</v>
      </c>
    </row>
    <row r="1921" spans="1:7" x14ac:dyDescent="0.3">
      <c r="A1921" s="1">
        <v>42600</v>
      </c>
      <c r="B1921">
        <v>2.2008067555244546</v>
      </c>
      <c r="C1921">
        <v>3.40757132410514</v>
      </c>
      <c r="D1921">
        <v>-4.1952140742997912E-3</v>
      </c>
      <c r="E1921">
        <v>8.6722812599426824E-3</v>
      </c>
      <c r="F1921">
        <v>5.033704813949047E-3</v>
      </c>
      <c r="G1921">
        <v>-1.6509868086833634E-2</v>
      </c>
    </row>
    <row r="1922" spans="1:7" x14ac:dyDescent="0.3">
      <c r="A1922" s="1">
        <v>42601</v>
      </c>
      <c r="B1922">
        <v>2.2004689182413335</v>
      </c>
      <c r="C1922">
        <v>3.40343503634658</v>
      </c>
      <c r="D1922">
        <v>-3.7984504754389192E-3</v>
      </c>
      <c r="E1922">
        <v>-1.1096571470710082E-3</v>
      </c>
      <c r="F1922">
        <v>1.4080854571565382E-3</v>
      </c>
      <c r="G1922">
        <v>-2.0308318562272554E-2</v>
      </c>
    </row>
    <row r="1923" spans="1:7" x14ac:dyDescent="0.3">
      <c r="A1923" s="1">
        <v>42604</v>
      </c>
      <c r="B1923">
        <v>2.2016556448670217</v>
      </c>
      <c r="C1923">
        <v>3.4096346059031299</v>
      </c>
      <c r="D1923">
        <v>5.0128429308617939E-3</v>
      </c>
      <c r="E1923">
        <v>9.9585021514707606E-3</v>
      </c>
      <c r="F1923">
        <v>9.9271973792296464E-3</v>
      </c>
      <c r="G1923">
        <v>-1.1748136011941135E-2</v>
      </c>
    </row>
    <row r="1924" spans="1:7" x14ac:dyDescent="0.3">
      <c r="A1924" s="1">
        <v>42605</v>
      </c>
      <c r="B1924">
        <v>2.2046029009368828</v>
      </c>
      <c r="C1924">
        <v>3.4114466238574899</v>
      </c>
      <c r="D1924">
        <v>-1.1352381155012026E-3</v>
      </c>
      <c r="E1924">
        <v>8.823264035969558E-3</v>
      </c>
      <c r="F1924">
        <v>1.2873615344024536E-3</v>
      </c>
      <c r="G1924">
        <v>-9.7517226991827854E-3</v>
      </c>
    </row>
    <row r="1925" spans="1:7" x14ac:dyDescent="0.3">
      <c r="A1925" s="1">
        <v>42606</v>
      </c>
      <c r="B1925">
        <v>2.1965114142552666</v>
      </c>
      <c r="C1925">
        <v>3.3978860501539998</v>
      </c>
      <c r="D1925">
        <v>-5.4690870218738752E-3</v>
      </c>
      <c r="E1925">
        <v>1.3950900345127693E-4</v>
      </c>
      <c r="F1925">
        <v>-4.1817254874714216E-3</v>
      </c>
      <c r="G1925">
        <v>-1.8893081433924319E-2</v>
      </c>
    </row>
    <row r="1926" spans="1:7" x14ac:dyDescent="0.3">
      <c r="A1926" s="1">
        <v>42607</v>
      </c>
      <c r="B1926">
        <v>2.1954587192727919</v>
      </c>
      <c r="C1926">
        <v>3.3973228293118498</v>
      </c>
      <c r="D1926">
        <v>4.8947414032474157E-4</v>
      </c>
      <c r="E1926">
        <v>1.2095410059461909E-2</v>
      </c>
      <c r="F1926">
        <v>-3.69225134714668E-3</v>
      </c>
      <c r="G1926">
        <v>-1.7454656418891545E-2</v>
      </c>
    </row>
    <row r="1927" spans="1:7" x14ac:dyDescent="0.3">
      <c r="A1927" s="1">
        <v>42608</v>
      </c>
      <c r="B1927">
        <v>2.1967471193399328</v>
      </c>
      <c r="C1927">
        <v>3.4024553361183498</v>
      </c>
      <c r="D1927">
        <v>3.8441067393590878E-3</v>
      </c>
      <c r="E1927">
        <v>8.1106011681835177E-3</v>
      </c>
      <c r="F1927">
        <v>1.3558506726861985E-2</v>
      </c>
      <c r="G1927">
        <v>-1.3610549679532458E-2</v>
      </c>
    </row>
    <row r="1928" spans="1:7" x14ac:dyDescent="0.3">
      <c r="A1928" s="1">
        <v>42611</v>
      </c>
      <c r="B1928">
        <v>2.1993133508164417</v>
      </c>
      <c r="C1928">
        <v>3.41299421832381</v>
      </c>
      <c r="D1928">
        <v>7.9726507289512583E-3</v>
      </c>
      <c r="E1928">
        <v>1.4456737868375313E-2</v>
      </c>
      <c r="F1928">
        <v>1.8256879097358514E-2</v>
      </c>
      <c r="G1928">
        <v>-4.6325000528786298E-3</v>
      </c>
    </row>
    <row r="1929" spans="1:7" x14ac:dyDescent="0.3">
      <c r="A1929" s="1">
        <v>42612</v>
      </c>
      <c r="B1929">
        <v>2.1975267299945651</v>
      </c>
      <c r="C1929">
        <v>3.4090393270696899</v>
      </c>
      <c r="D1929">
        <v>-2.1682704322434354E-3</v>
      </c>
      <c r="E1929">
        <v>1.2288467436131878E-2</v>
      </c>
      <c r="F1929">
        <v>1.3232245496071826E-2</v>
      </c>
      <c r="G1929">
        <v>-8.5239430003958283E-3</v>
      </c>
    </row>
    <row r="1930" spans="1:7" x14ac:dyDescent="0.3">
      <c r="A1930" s="1">
        <v>42613</v>
      </c>
      <c r="B1930">
        <v>2.195654398672402</v>
      </c>
      <c r="C1930">
        <v>3.4062791974072599</v>
      </c>
      <c r="D1930">
        <v>-8.8779834026686544E-4</v>
      </c>
      <c r="E1930">
        <v>1.2588430241981641E-2</v>
      </c>
      <c r="F1930">
        <v>1.2344447155804961E-2</v>
      </c>
      <c r="G1930">
        <v>-1.3115386389496386E-2</v>
      </c>
    </row>
    <row r="1931" spans="1:7" x14ac:dyDescent="0.3">
      <c r="A1931" s="1">
        <v>42614</v>
      </c>
      <c r="B1931">
        <v>2.1983343178207493</v>
      </c>
      <c r="C1931">
        <v>3.40844961779203</v>
      </c>
      <c r="D1931">
        <v>-5.0949876357719859E-4</v>
      </c>
      <c r="E1931">
        <v>1.4335012684312698E-2</v>
      </c>
      <c r="F1931">
        <v>1.1834948392227762E-2</v>
      </c>
      <c r="G1931">
        <v>-9.0218721424233372E-3</v>
      </c>
    </row>
    <row r="1932" spans="1:7" x14ac:dyDescent="0.3">
      <c r="A1932" s="1">
        <v>42615</v>
      </c>
      <c r="B1932">
        <v>2.20266566048483</v>
      </c>
      <c r="C1932">
        <v>3.41384238763291</v>
      </c>
      <c r="D1932">
        <v>1.0614271767992456E-3</v>
      </c>
      <c r="E1932">
        <v>1.3385021844870337E-2</v>
      </c>
      <c r="F1932">
        <v>1.2896375569027008E-2</v>
      </c>
      <c r="G1932">
        <v>-7.9604449656240917E-3</v>
      </c>
    </row>
    <row r="1933" spans="1:7" x14ac:dyDescent="0.3">
      <c r="A1933" s="1">
        <v>42619</v>
      </c>
      <c r="B1933">
        <v>2.2076078562491466</v>
      </c>
      <c r="C1933">
        <v>3.4340056131295098</v>
      </c>
      <c r="D1933">
        <v>1.5221029732283231E-2</v>
      </c>
      <c r="E1933">
        <v>2.3029546577470139E-2</v>
      </c>
      <c r="F1933">
        <v>2.56071755364915E-2</v>
      </c>
      <c r="G1933">
        <v>7.6910904046876283E-3</v>
      </c>
    </row>
    <row r="1934" spans="1:7" x14ac:dyDescent="0.3">
      <c r="A1934" s="1">
        <v>42620</v>
      </c>
      <c r="B1934">
        <v>2.2091268226899023</v>
      </c>
      <c r="C1934">
        <v>3.4422500528433901</v>
      </c>
      <c r="D1934">
        <v>6.7254732731245603E-3</v>
      </c>
      <c r="E1934">
        <v>2.8452269761214843E-2</v>
      </c>
      <c r="F1934">
        <v>3.233264880961606E-2</v>
      </c>
      <c r="G1934">
        <v>1.9325037775701492E-2</v>
      </c>
    </row>
    <row r="1935" spans="1:7" x14ac:dyDescent="0.3">
      <c r="A1935" s="1">
        <v>42621</v>
      </c>
      <c r="B1935">
        <v>2.2044888090932426</v>
      </c>
      <c r="C1935">
        <v>3.4395674960066298</v>
      </c>
      <c r="D1935">
        <v>1.9554567598993877E-3</v>
      </c>
      <c r="E1935">
        <v>3.2777268933971371E-2</v>
      </c>
      <c r="F1935">
        <v>3.4288105569515448E-2</v>
      </c>
      <c r="G1935">
        <v>2.7685938035965751E-2</v>
      </c>
    </row>
    <row r="1936" spans="1:7" x14ac:dyDescent="0.3">
      <c r="A1936" s="1">
        <v>42622</v>
      </c>
      <c r="B1936">
        <v>2.1787647510203927</v>
      </c>
      <c r="C1936">
        <v>3.41030003037694</v>
      </c>
      <c r="D1936">
        <v>-3.5434075568399059E-3</v>
      </c>
      <c r="E1936">
        <v>3.01860627828483E-2</v>
      </c>
      <c r="F1936">
        <v>3.2911056242301839E-2</v>
      </c>
      <c r="G1936">
        <v>2.4142530479125845E-2</v>
      </c>
    </row>
    <row r="1937" spans="1:7" x14ac:dyDescent="0.3">
      <c r="A1937" s="1">
        <v>42625</v>
      </c>
      <c r="B1937">
        <v>2.1953992305327263</v>
      </c>
      <c r="C1937">
        <v>3.4282220137205499</v>
      </c>
      <c r="D1937">
        <v>1.2875038312762932E-3</v>
      </c>
      <c r="E1937">
        <v>2.1776682779536038E-2</v>
      </c>
      <c r="F1937">
        <v>4.8839700974857347E-2</v>
      </c>
      <c r="G1937">
        <v>3.1172937205212303E-2</v>
      </c>
    </row>
    <row r="1938" spans="1:7" x14ac:dyDescent="0.3">
      <c r="A1938" s="1">
        <v>42626</v>
      </c>
      <c r="B1938">
        <v>2.1844722632470139</v>
      </c>
      <c r="C1938">
        <v>3.41327811837595</v>
      </c>
      <c r="D1938">
        <v>-4.0169280588875367E-3</v>
      </c>
      <c r="E1938">
        <v>1.7759754720648502E-2</v>
      </c>
      <c r="F1938">
        <v>4.0828887869964081E-2</v>
      </c>
      <c r="G1938">
        <v>1.9351002540204831E-2</v>
      </c>
    </row>
    <row r="1939" spans="1:7" x14ac:dyDescent="0.3">
      <c r="A1939" s="1">
        <v>42627</v>
      </c>
      <c r="B1939">
        <v>2.1880582839557983</v>
      </c>
      <c r="C1939">
        <v>3.41928700924145</v>
      </c>
      <c r="D1939">
        <v>2.4228701567157174E-3</v>
      </c>
      <c r="E1939">
        <v>2.2597583184261083E-2</v>
      </c>
      <c r="F1939">
        <v>4.3251758026679799E-2</v>
      </c>
      <c r="G1939">
        <v>2.1189236626781405E-2</v>
      </c>
    </row>
    <row r="1940" spans="1:7" x14ac:dyDescent="0.3">
      <c r="A1940" s="1">
        <v>42628</v>
      </c>
      <c r="B1940">
        <v>2.2026256663511221</v>
      </c>
      <c r="C1940">
        <v>3.4316551932985799</v>
      </c>
      <c r="D1940">
        <v>-2.1991983381939306E-3</v>
      </c>
      <c r="E1940">
        <v>2.0986955111700567E-2</v>
      </c>
      <c r="F1940">
        <v>4.1052559688485868E-2</v>
      </c>
      <c r="G1940">
        <v>2.7298663180721494E-2</v>
      </c>
    </row>
    <row r="1941" spans="1:7" x14ac:dyDescent="0.3">
      <c r="A1941" s="1">
        <v>42629</v>
      </c>
      <c r="B1941">
        <v>2.2016498724369393</v>
      </c>
      <c r="C1941">
        <v>3.4406210779133102</v>
      </c>
      <c r="D1941">
        <v>9.9416785289130338E-3</v>
      </c>
      <c r="E1941">
        <v>2.801142282138569E-2</v>
      </c>
      <c r="F1941">
        <v>4.34463793818467E-2</v>
      </c>
      <c r="G1941">
        <v>3.7240341709634528E-2</v>
      </c>
    </row>
    <row r="1942" spans="1:7" x14ac:dyDescent="0.3">
      <c r="A1942" s="1">
        <v>42632</v>
      </c>
      <c r="B1942">
        <v>2.1998291842443924</v>
      </c>
      <c r="C1942">
        <v>3.4381438586070501</v>
      </c>
      <c r="D1942">
        <v>-6.5653111371322126E-4</v>
      </c>
      <c r="E1942">
        <v>3.5348556257411179E-2</v>
      </c>
      <c r="F1942">
        <v>3.9640262659019765E-2</v>
      </c>
      <c r="G1942">
        <v>3.9299539121151916E-2</v>
      </c>
    </row>
    <row r="1943" spans="1:7" x14ac:dyDescent="0.3">
      <c r="A1943" s="1">
        <v>42633</v>
      </c>
      <c r="B1943">
        <v>2.2010357677851511</v>
      </c>
      <c r="C1943">
        <v>3.43870952320807</v>
      </c>
      <c r="D1943">
        <v>-6.409189397387216E-4</v>
      </c>
      <c r="E1943">
        <v>3.4707637317672457E-2</v>
      </c>
      <c r="F1943">
        <v>3.9653296538281424E-2</v>
      </c>
      <c r="G1943">
        <v>4.5095529607464879E-2</v>
      </c>
    </row>
    <row r="1944" spans="1:7" x14ac:dyDescent="0.3">
      <c r="A1944" s="1">
        <v>42634</v>
      </c>
      <c r="B1944">
        <v>2.2112536563964023</v>
      </c>
      <c r="C1944">
        <v>3.4519201741173799</v>
      </c>
      <c r="D1944">
        <v>2.992762298058782E-3</v>
      </c>
      <c r="E1944">
        <v>3.2687556684869445E-2</v>
      </c>
      <c r="F1944">
        <v>4.2646058836340206E-2</v>
      </c>
      <c r="G1944">
        <v>4.2614754064099092E-2</v>
      </c>
    </row>
    <row r="1945" spans="1:7" x14ac:dyDescent="0.3">
      <c r="A1945" s="1">
        <v>42635</v>
      </c>
      <c r="B1945">
        <v>2.2195924153859492</v>
      </c>
      <c r="C1945">
        <v>3.46058273161383</v>
      </c>
      <c r="D1945">
        <v>3.2379850690311685E-4</v>
      </c>
      <c r="E1945">
        <v>3.4146593307273765E-2</v>
      </c>
      <c r="F1945">
        <v>4.2969857343243323E-2</v>
      </c>
      <c r="G1945">
        <v>3.5433954841676218E-2</v>
      </c>
    </row>
    <row r="1946" spans="1:7" x14ac:dyDescent="0.3">
      <c r="A1946" s="1">
        <v>42636</v>
      </c>
      <c r="B1946">
        <v>2.2132477884823887</v>
      </c>
      <c r="C1946">
        <v>3.4555327185269298</v>
      </c>
      <c r="D1946">
        <v>1.294613816660295E-3</v>
      </c>
      <c r="E1946">
        <v>4.0910294145807935E-2</v>
      </c>
      <c r="F1946">
        <v>4.1049803149259212E-2</v>
      </c>
      <c r="G1946">
        <v>3.6728568658336513E-2</v>
      </c>
    </row>
    <row r="1947" spans="1:7" x14ac:dyDescent="0.3">
      <c r="A1947" s="1">
        <v>42639</v>
      </c>
      <c r="B1947">
        <v>2.2041104214049154</v>
      </c>
      <c r="C1947">
        <v>3.44736205482439</v>
      </c>
      <c r="D1947">
        <v>9.6670337493343084E-4</v>
      </c>
      <c r="E1947">
        <v>3.7543416641057537E-2</v>
      </c>
      <c r="F1947">
        <v>3.8358664049225055E-2</v>
      </c>
      <c r="G1947">
        <v>3.8251572299214942E-2</v>
      </c>
    </row>
    <row r="1948" spans="1:7" x14ac:dyDescent="0.3">
      <c r="A1948" s="1">
        <v>42640</v>
      </c>
      <c r="B1948">
        <v>2.2132402421126818</v>
      </c>
      <c r="C1948">
        <v>3.46159800092917</v>
      </c>
      <c r="D1948">
        <v>5.1061253970137166E-3</v>
      </c>
      <c r="E1948">
        <v>4.2649542038071253E-2</v>
      </c>
      <c r="F1948">
        <v>4.9133629177495308E-2</v>
      </c>
      <c r="G1948">
        <v>4.1885786477833697E-2</v>
      </c>
    </row>
    <row r="1949" spans="1:7" x14ac:dyDescent="0.3">
      <c r="A1949" s="1">
        <v>42641</v>
      </c>
      <c r="B1949">
        <v>2.2156573234969779</v>
      </c>
      <c r="C1949">
        <v>3.4629867586303398</v>
      </c>
      <c r="D1949">
        <v>-1.0283236831263309E-3</v>
      </c>
      <c r="E1949">
        <v>3.3648567625993664E-2</v>
      </c>
      <c r="F1949">
        <v>4.8105305494368977E-2</v>
      </c>
      <c r="G1949">
        <v>5.1905446723352178E-2</v>
      </c>
    </row>
    <row r="1950" spans="1:7" x14ac:dyDescent="0.3">
      <c r="A1950" s="1">
        <v>42642</v>
      </c>
      <c r="B1950">
        <v>2.2063256909719575</v>
      </c>
      <c r="C1950">
        <v>3.4490961718201398</v>
      </c>
      <c r="D1950">
        <v>-4.5589542851796061E-3</v>
      </c>
      <c r="E1950">
        <v>3.1257883773057493E-2</v>
      </c>
      <c r="F1950">
        <v>4.3546351209189371E-2</v>
      </c>
      <c r="G1950">
        <v>4.4490129269129319E-2</v>
      </c>
    </row>
    <row r="1951" spans="1:7" x14ac:dyDescent="0.3">
      <c r="A1951" s="1">
        <v>42643</v>
      </c>
      <c r="B1951">
        <v>2.2144250625229089</v>
      </c>
      <c r="C1951">
        <v>3.4541937019365299</v>
      </c>
      <c r="D1951">
        <v>-3.001841434561392E-3</v>
      </c>
      <c r="E1951">
        <v>2.9143840678762967E-2</v>
      </c>
      <c r="F1951">
        <v>4.1732270920744607E-2</v>
      </c>
      <c r="G1951">
        <v>4.1488287834567927E-2</v>
      </c>
    </row>
    <row r="1952" spans="1:7" x14ac:dyDescent="0.3">
      <c r="A1952" s="1">
        <v>42646</v>
      </c>
      <c r="B1952">
        <v>2.2123276304508037</v>
      </c>
      <c r="C1952">
        <v>3.4576738051931999</v>
      </c>
      <c r="D1952">
        <v>5.5775353287752516E-3</v>
      </c>
      <c r="E1952">
        <v>3.4169447594316171E-2</v>
      </c>
      <c r="F1952">
        <v>3.9745472243765789E-2</v>
      </c>
      <c r="G1952">
        <v>4.5994930853210381E-2</v>
      </c>
    </row>
    <row r="1953" spans="1:7" x14ac:dyDescent="0.3">
      <c r="A1953" s="1">
        <v>42647</v>
      </c>
      <c r="B1953">
        <v>2.210210651433214</v>
      </c>
      <c r="C1953">
        <v>3.4517477364750202</v>
      </c>
      <c r="D1953">
        <v>-3.8090897005900182E-3</v>
      </c>
      <c r="E1953">
        <v>3.0360357893726153E-2</v>
      </c>
      <c r="F1953">
        <v>3.8168874738913061E-2</v>
      </c>
      <c r="G1953">
        <v>3.1490806099905733E-2</v>
      </c>
    </row>
    <row r="1954" spans="1:7" x14ac:dyDescent="0.3">
      <c r="A1954" s="1">
        <v>42648</v>
      </c>
      <c r="B1954">
        <v>2.2151815571821478</v>
      </c>
      <c r="C1954">
        <v>3.4599089379063601</v>
      </c>
      <c r="D1954">
        <v>3.1902956824061413E-3</v>
      </c>
      <c r="E1954">
        <v>3.3550653576132294E-2</v>
      </c>
      <c r="F1954">
        <v>4.1359170421319202E-2</v>
      </c>
      <c r="G1954">
        <v>4.0668515733198074E-2</v>
      </c>
    </row>
    <row r="1955" spans="1:7" x14ac:dyDescent="0.3">
      <c r="A1955" s="1">
        <v>42649</v>
      </c>
      <c r="B1955">
        <v>2.2134551077055358</v>
      </c>
      <c r="C1955">
        <v>3.4503896411567099</v>
      </c>
      <c r="D1955">
        <v>-7.7928472730381948E-3</v>
      </c>
      <c r="E1955">
        <v>1.0536776570810868E-2</v>
      </c>
      <c r="F1955">
        <v>3.3566323148281008E-2</v>
      </c>
      <c r="G1955">
        <v>3.6143952107302368E-2</v>
      </c>
    </row>
    <row r="1956" spans="1:7" x14ac:dyDescent="0.3">
      <c r="A1956" s="1">
        <v>42650</v>
      </c>
      <c r="B1956">
        <v>2.2107284610177755</v>
      </c>
      <c r="C1956">
        <v>3.4482080206367001</v>
      </c>
      <c r="D1956">
        <v>5.4502616775042867E-4</v>
      </c>
      <c r="E1956">
        <v>4.3563294654367368E-3</v>
      </c>
      <c r="F1956">
        <v>3.280859922665158E-2</v>
      </c>
      <c r="G1956">
        <v>3.6688978275052797E-2</v>
      </c>
    </row>
    <row r="1957" spans="1:7" x14ac:dyDescent="0.3">
      <c r="A1957" s="1">
        <v>42653</v>
      </c>
      <c r="B1957">
        <v>2.2175583117938524</v>
      </c>
      <c r="C1957">
        <v>3.4584984039166198</v>
      </c>
      <c r="D1957">
        <v>3.460532503842817E-3</v>
      </c>
      <c r="E1957">
        <v>9.404812766220072E-3</v>
      </c>
      <c r="F1957">
        <v>3.4940544739198831E-2</v>
      </c>
      <c r="G1957">
        <v>4.3259238572565195E-2</v>
      </c>
    </row>
    <row r="1958" spans="1:7" x14ac:dyDescent="0.3">
      <c r="A1958" s="1">
        <v>42654</v>
      </c>
      <c r="B1958">
        <v>2.202073118815318</v>
      </c>
      <c r="C1958">
        <v>3.4451436584663502</v>
      </c>
      <c r="D1958">
        <v>2.1304475282648561E-3</v>
      </c>
      <c r="E1958">
        <v>1.1535260294484928E-2</v>
      </c>
      <c r="F1958">
        <v>3.2024439242744673E-2</v>
      </c>
      <c r="G1958">
        <v>5.3861754106523385E-2</v>
      </c>
    </row>
    <row r="1959" spans="1:7" x14ac:dyDescent="0.3">
      <c r="A1959" s="1">
        <v>42655</v>
      </c>
      <c r="B1959">
        <v>2.2005911121075075</v>
      </c>
      <c r="C1959">
        <v>3.4370566593287601</v>
      </c>
      <c r="D1959">
        <v>-6.6049924297795215E-3</v>
      </c>
      <c r="E1959">
        <v>3.6427640334291134E-3</v>
      </c>
      <c r="F1959">
        <v>2.5419446812965152E-2</v>
      </c>
      <c r="G1959">
        <v>5.2482465008286461E-2</v>
      </c>
    </row>
    <row r="1960" spans="1:7" x14ac:dyDescent="0.3">
      <c r="A1960" s="1">
        <v>42656</v>
      </c>
      <c r="B1960">
        <v>2.1956754723730834</v>
      </c>
      <c r="C1960">
        <v>3.4305665648577501</v>
      </c>
      <c r="D1960">
        <v>-1.5744547365859063E-3</v>
      </c>
      <c r="E1960">
        <v>6.0852373557307438E-3</v>
      </c>
      <c r="F1960">
        <v>2.3844992076379246E-2</v>
      </c>
      <c r="G1960">
        <v>4.6914125225694825E-2</v>
      </c>
    </row>
    <row r="1961" spans="1:7" x14ac:dyDescent="0.3">
      <c r="A1961" s="1">
        <v>42657</v>
      </c>
      <c r="B1961">
        <v>2.195834681920755</v>
      </c>
      <c r="C1961">
        <v>3.42191974958644</v>
      </c>
      <c r="D1961">
        <v>-8.8060248189818502E-3</v>
      </c>
      <c r="E1961">
        <v>-5.1436576199668238E-3</v>
      </c>
      <c r="F1961">
        <v>1.7453925564294259E-2</v>
      </c>
      <c r="G1961">
        <v>3.8108100406712975E-2</v>
      </c>
    </row>
    <row r="1962" spans="1:7" x14ac:dyDescent="0.3">
      <c r="A1962" s="1">
        <v>42660</v>
      </c>
      <c r="B1962">
        <v>2.1930806261050888</v>
      </c>
      <c r="C1962">
        <v>3.4140090236744598</v>
      </c>
      <c r="D1962">
        <v>-5.1566700963139311E-3</v>
      </c>
      <c r="E1962">
        <v>-1.8042807906999858E-2</v>
      </c>
      <c r="F1962">
        <v>1.4163828988685623E-2</v>
      </c>
      <c r="G1962">
        <v>2.2836110248628305E-2</v>
      </c>
    </row>
    <row r="1963" spans="1:7" x14ac:dyDescent="0.3">
      <c r="A1963" s="1">
        <v>42661</v>
      </c>
      <c r="B1963">
        <v>2.2015106749753057</v>
      </c>
      <c r="C1963">
        <v>3.4234022698825801</v>
      </c>
      <c r="D1963">
        <v>9.6319733790339868E-4</v>
      </c>
      <c r="E1963">
        <v>-1.7079610569096459E-2</v>
      </c>
      <c r="F1963">
        <v>1.8925476802027941E-2</v>
      </c>
      <c r="G1963">
        <v>1.7815819654956933E-2</v>
      </c>
    </row>
    <row r="1964" spans="1:7" x14ac:dyDescent="0.3">
      <c r="A1964" s="1">
        <v>42662</v>
      </c>
      <c r="B1964">
        <v>2.2020007132587471</v>
      </c>
      <c r="C1964">
        <v>3.4292356171092999</v>
      </c>
      <c r="D1964">
        <v>5.3433089432783909E-3</v>
      </c>
      <c r="E1964">
        <v>-1.1079770512104847E-2</v>
      </c>
      <c r="F1964">
        <v>2.4268785745306332E-2</v>
      </c>
      <c r="G1964">
        <v>2.8560492146914918E-2</v>
      </c>
    </row>
    <row r="1965" spans="1:7" x14ac:dyDescent="0.3">
      <c r="A1965" s="1">
        <v>42663</v>
      </c>
      <c r="B1965">
        <v>2.2011273392343265</v>
      </c>
      <c r="C1965">
        <v>3.4296782489801698</v>
      </c>
      <c r="D1965">
        <v>1.3160058952905729E-3</v>
      </c>
      <c r="E1965">
        <v>-9.1228456770755528E-3</v>
      </c>
      <c r="F1965">
        <v>2.5584791640596904E-2</v>
      </c>
      <c r="G1965">
        <v>3.0530450861205871E-2</v>
      </c>
    </row>
    <row r="1966" spans="1:7" x14ac:dyDescent="0.3">
      <c r="A1966" s="1">
        <v>42664</v>
      </c>
      <c r="B1966">
        <v>2.2040932396752284</v>
      </c>
      <c r="C1966">
        <v>3.4407136500948399</v>
      </c>
      <c r="D1966">
        <v>8.0695006737681041E-3</v>
      </c>
      <c r="E1966">
        <v>-4.0461073013662308E-3</v>
      </c>
      <c r="F1966">
        <v>2.8641449383503215E-2</v>
      </c>
      <c r="G1966">
        <v>3.8599951534973975E-2</v>
      </c>
    </row>
    <row r="1967" spans="1:7" x14ac:dyDescent="0.3">
      <c r="A1967" s="1">
        <v>42667</v>
      </c>
      <c r="B1967">
        <v>2.2140164847139525</v>
      </c>
      <c r="C1967">
        <v>3.4468303382546899</v>
      </c>
      <c r="D1967">
        <v>-3.8065568788741011E-3</v>
      </c>
      <c r="E1967">
        <v>-9.4710765038037437E-3</v>
      </c>
      <c r="F1967">
        <v>3.094974350167945E-2</v>
      </c>
      <c r="G1967">
        <v>4.3045153561141358E-2</v>
      </c>
    </row>
    <row r="1968" spans="1:7" x14ac:dyDescent="0.3">
      <c r="A1968" s="1">
        <v>42668</v>
      </c>
      <c r="B1968">
        <v>2.2090264616722139</v>
      </c>
      <c r="C1968">
        <v>3.4365387030158501</v>
      </c>
      <c r="D1968">
        <v>-5.3016121971012353E-3</v>
      </c>
      <c r="E1968">
        <v>-1.4772688700904979E-2</v>
      </c>
      <c r="F1968">
        <v>2.1804024565219127E-2</v>
      </c>
      <c r="G1968">
        <v>2.9914625733402644E-2</v>
      </c>
    </row>
    <row r="1969" spans="1:7" x14ac:dyDescent="0.3">
      <c r="A1969" s="1">
        <v>42669</v>
      </c>
      <c r="B1969">
        <v>2.2027361580106612</v>
      </c>
      <c r="C1969">
        <v>3.4256082127560399</v>
      </c>
      <c r="D1969">
        <v>-4.6401865982574897E-3</v>
      </c>
      <c r="E1969">
        <v>-2.03795786740959E-2</v>
      </c>
      <c r="F1969">
        <v>1.7163837966961637E-2</v>
      </c>
      <c r="G1969">
        <v>1.7979085375129156E-2</v>
      </c>
    </row>
    <row r="1970" spans="1:7" x14ac:dyDescent="0.3">
      <c r="A1970" s="1">
        <v>42670</v>
      </c>
      <c r="B1970">
        <v>2.1961817646424064</v>
      </c>
      <c r="C1970">
        <v>3.4157352883240799</v>
      </c>
      <c r="D1970">
        <v>-3.3185310637051657E-3</v>
      </c>
      <c r="E1970">
        <v>-2.8804235134814782E-2</v>
      </c>
      <c r="F1970">
        <v>1.3845306903256471E-2</v>
      </c>
      <c r="G1970">
        <v>2.0329394042680526E-2</v>
      </c>
    </row>
    <row r="1971" spans="1:7" x14ac:dyDescent="0.3">
      <c r="A1971" s="1">
        <v>42671</v>
      </c>
      <c r="B1971">
        <v>2.1912096340457881</v>
      </c>
      <c r="C1971">
        <v>3.4196825117196501</v>
      </c>
      <c r="D1971">
        <v>8.9193539921885723E-3</v>
      </c>
      <c r="E1971">
        <v>-1.8856557459499879E-2</v>
      </c>
      <c r="F1971">
        <v>1.4792010166493785E-2</v>
      </c>
      <c r="G1971">
        <v>2.9248748034869099E-2</v>
      </c>
    </row>
    <row r="1972" spans="1:7" x14ac:dyDescent="0.3">
      <c r="A1972" s="1">
        <v>42674</v>
      </c>
      <c r="B1972">
        <v>2.1910246569220293</v>
      </c>
      <c r="C1972">
        <v>3.4178801230985401</v>
      </c>
      <c r="D1972">
        <v>-1.6174114973512843E-3</v>
      </c>
      <c r="E1972">
        <v>-1.2913173237110165E-2</v>
      </c>
      <c r="F1972">
        <v>1.674016620523E-2</v>
      </c>
      <c r="G1972">
        <v>3.1075178889542698E-2</v>
      </c>
    </row>
    <row r="1973" spans="1:7" x14ac:dyDescent="0.3">
      <c r="A1973" s="1">
        <v>42675</v>
      </c>
      <c r="B1973">
        <v>2.1841482842887858</v>
      </c>
      <c r="C1973">
        <v>3.4080358280651701</v>
      </c>
      <c r="D1973">
        <v>-2.9679224001264437E-3</v>
      </c>
      <c r="E1973">
        <v>-1.5881095637236609E-2</v>
      </c>
      <c r="F1973">
        <v>1.2710816628304311E-2</v>
      </c>
      <c r="G1973">
        <v>2.6095838473174648E-2</v>
      </c>
    </row>
    <row r="1974" spans="1:7" x14ac:dyDescent="0.3">
      <c r="A1974" s="1">
        <v>42676</v>
      </c>
      <c r="B1974">
        <v>2.1747887165002266</v>
      </c>
      <c r="C1974">
        <v>3.38735130786127</v>
      </c>
      <c r="D1974">
        <v>-1.1324952415340928E-2</v>
      </c>
      <c r="E1974">
        <v>-3.2783583381352788E-2</v>
      </c>
      <c r="F1974">
        <v>1.3858642129633836E-3</v>
      </c>
      <c r="G1974">
        <v>6.9618888624130015E-3</v>
      </c>
    </row>
    <row r="1975" spans="1:7" x14ac:dyDescent="0.3">
      <c r="A1975" s="1">
        <v>42677</v>
      </c>
      <c r="B1975">
        <v>2.1655088858585119</v>
      </c>
      <c r="C1975">
        <v>3.34097830778963</v>
      </c>
      <c r="D1975">
        <v>-3.7093169429925243E-2</v>
      </c>
      <c r="E1975">
        <v>-6.6067663110688013E-2</v>
      </c>
      <c r="F1975">
        <v>-3.570730521696186E-2</v>
      </c>
      <c r="G1975">
        <v>-2.7898788371774952E-2</v>
      </c>
    </row>
    <row r="1976" spans="1:7" x14ac:dyDescent="0.3">
      <c r="A1976" s="1">
        <v>42678</v>
      </c>
      <c r="B1976">
        <v>2.1631258464707104</v>
      </c>
      <c r="C1976">
        <v>3.3546222053046</v>
      </c>
      <c r="D1976">
        <v>1.602693690277146E-2</v>
      </c>
      <c r="E1976">
        <v>-5.3231021890322694E-2</v>
      </c>
      <c r="F1976">
        <v>-1.96803683141904E-2</v>
      </c>
      <c r="G1976">
        <v>-1.1871851469003492E-2</v>
      </c>
    </row>
    <row r="1977" spans="1:7" x14ac:dyDescent="0.3">
      <c r="A1977" s="1">
        <v>42681</v>
      </c>
      <c r="B1977">
        <v>2.1865882368546918</v>
      </c>
      <c r="C1977">
        <v>3.3742320053239299</v>
      </c>
      <c r="D1977">
        <v>-3.8525903646515758E-3</v>
      </c>
      <c r="E1977">
        <v>-4.9835791149686504E-2</v>
      </c>
      <c r="F1977">
        <v>-4.7434918444149154E-2</v>
      </c>
      <c r="G1977">
        <v>-1.4657649510177784E-2</v>
      </c>
    </row>
    <row r="1978" spans="1:7" x14ac:dyDescent="0.3">
      <c r="A1978" s="1">
        <v>42682</v>
      </c>
      <c r="B1978">
        <v>2.1918626136052781</v>
      </c>
      <c r="C1978">
        <v>3.3863356903446098</v>
      </c>
      <c r="D1978">
        <v>6.829308270093648E-3</v>
      </c>
      <c r="E1978">
        <v>-4.3006482879592856E-2</v>
      </c>
      <c r="F1978">
        <v>-3.70622026172156E-2</v>
      </c>
      <c r="G1978">
        <v>-6.8761398343673008E-3</v>
      </c>
    </row>
    <row r="1979" spans="1:7" x14ac:dyDescent="0.3">
      <c r="A1979" s="1">
        <v>42683</v>
      </c>
      <c r="B1979">
        <v>2.2028884821927983</v>
      </c>
      <c r="C1979">
        <v>3.3987606458976898</v>
      </c>
      <c r="D1979">
        <v>1.3990869655597926E-3</v>
      </c>
      <c r="E1979">
        <v>-4.506792841787588E-2</v>
      </c>
      <c r="F1979">
        <v>-3.5663115651655808E-2</v>
      </c>
      <c r="G1979">
        <v>-1.0127383678677049E-2</v>
      </c>
    </row>
    <row r="1980" spans="1:7" x14ac:dyDescent="0.3">
      <c r="A1980" s="1">
        <v>42684</v>
      </c>
      <c r="B1980">
        <v>2.1948061158526437</v>
      </c>
      <c r="C1980">
        <v>3.3900203669486002</v>
      </c>
      <c r="D1980">
        <v>-6.5791260893499626E-4</v>
      </c>
      <c r="E1980">
        <v>-4.7856288555075732E-2</v>
      </c>
      <c r="F1980">
        <v>-3.6321028260590804E-2</v>
      </c>
      <c r="G1980">
        <v>-1.5831849312331059E-2</v>
      </c>
    </row>
    <row r="1981" spans="1:7" x14ac:dyDescent="0.3">
      <c r="A1981" s="1">
        <v>42685</v>
      </c>
      <c r="B1981">
        <v>2.2002264436578978</v>
      </c>
      <c r="C1981">
        <v>3.39503030869085</v>
      </c>
      <c r="D1981">
        <v>-4.1038606300425329E-4</v>
      </c>
      <c r="E1981">
        <v>-4.1661682188300464E-2</v>
      </c>
      <c r="F1981">
        <v>-3.8018918154871351E-2</v>
      </c>
      <c r="G1981">
        <v>-1.6242235375335312E-2</v>
      </c>
    </row>
    <row r="1982" spans="1:7" x14ac:dyDescent="0.3">
      <c r="A1982" s="1">
        <v>42688</v>
      </c>
      <c r="B1982">
        <v>2.196647473068821</v>
      </c>
      <c r="C1982">
        <v>3.3817267078925601</v>
      </c>
      <c r="D1982">
        <v>-9.7246302092131032E-3</v>
      </c>
      <c r="E1982">
        <v>-4.1005832841945811E-2</v>
      </c>
      <c r="F1982">
        <v>-4.3950292123718704E-2</v>
      </c>
      <c r="G1982">
        <v>-2.2963337012018137E-2</v>
      </c>
    </row>
    <row r="1983" spans="1:7" x14ac:dyDescent="0.3">
      <c r="A1983" s="1">
        <v>42689</v>
      </c>
      <c r="B1983">
        <v>2.2075528805266567</v>
      </c>
      <c r="C1983">
        <v>3.3944453689901</v>
      </c>
      <c r="D1983">
        <v>1.8132536397041932E-3</v>
      </c>
      <c r="E1983">
        <v>-3.9192579202241618E-2</v>
      </c>
      <c r="F1983">
        <v>-5.2078717012927545E-2</v>
      </c>
      <c r="G1983">
        <v>-2.4067294191541855E-2</v>
      </c>
    </row>
    <row r="1984" spans="1:7" x14ac:dyDescent="0.3">
      <c r="A1984" s="1">
        <v>42690</v>
      </c>
      <c r="B1984">
        <v>2.211140320874871</v>
      </c>
      <c r="C1984">
        <v>3.3885107536814898</v>
      </c>
      <c r="D1984">
        <v>-9.5220556568245129E-3</v>
      </c>
      <c r="E1984">
        <v>-4.3557964762752199E-2</v>
      </c>
      <c r="F1984">
        <v>-6.1600772669752057E-2</v>
      </c>
      <c r="G1984">
        <v>-2.9394135774066577E-2</v>
      </c>
    </row>
    <row r="1985" spans="1:7" x14ac:dyDescent="0.3">
      <c r="A1985" s="1">
        <v>42691</v>
      </c>
      <c r="B1985">
        <v>2.2185524921035062</v>
      </c>
      <c r="C1985">
        <v>3.3979627673556099</v>
      </c>
      <c r="D1985">
        <v>2.0398424454848296E-3</v>
      </c>
      <c r="E1985">
        <v>-4.2481319655170768E-2</v>
      </c>
      <c r="F1985">
        <v>-5.9560930224267228E-2</v>
      </c>
      <c r="G1985">
        <v>-2.3555842853142828E-2</v>
      </c>
    </row>
    <row r="1986" spans="1:7" x14ac:dyDescent="0.3">
      <c r="A1986" s="1">
        <v>42692</v>
      </c>
      <c r="B1986">
        <v>2.2162137040428957</v>
      </c>
      <c r="C1986">
        <v>3.3940778479542901</v>
      </c>
      <c r="D1986">
        <v>-1.5461313407092447E-3</v>
      </c>
      <c r="E1986">
        <v>-4.9370759939158404E-2</v>
      </c>
      <c r="F1986">
        <v>-6.0450530451263251E-2</v>
      </c>
      <c r="G1986">
        <v>-2.5101974193852072E-2</v>
      </c>
    </row>
    <row r="1987" spans="1:7" x14ac:dyDescent="0.3">
      <c r="A1987" s="1">
        <v>42695</v>
      </c>
      <c r="B1987">
        <v>2.2250722203124154</v>
      </c>
      <c r="C1987">
        <v>3.41841161244015</v>
      </c>
      <c r="D1987">
        <v>1.5475248216340276E-2</v>
      </c>
      <c r="E1987">
        <v>-4.3281018291876805E-2</v>
      </c>
      <c r="F1987">
        <v>-4.7650924100146153E-2</v>
      </c>
      <c r="G1987">
        <v>-1.3504330792872388E-2</v>
      </c>
    </row>
    <row r="1988" spans="1:7" x14ac:dyDescent="0.3">
      <c r="A1988" s="1">
        <v>42696</v>
      </c>
      <c r="B1988">
        <v>2.2283246441110096</v>
      </c>
      <c r="C1988">
        <v>3.41284653331524</v>
      </c>
      <c r="D1988">
        <v>-8.8175029235042501E-3</v>
      </c>
      <c r="E1988">
        <v>-5.2098521215381055E-2</v>
      </c>
      <c r="F1988">
        <v>-5.7763040840310698E-2</v>
      </c>
      <c r="G1988">
        <v>-1.6852746694502763E-2</v>
      </c>
    </row>
    <row r="1989" spans="1:7" x14ac:dyDescent="0.3">
      <c r="A1989" s="1">
        <v>42697</v>
      </c>
      <c r="B1989">
        <v>2.2272714432970782</v>
      </c>
      <c r="C1989">
        <v>3.4116767985606602</v>
      </c>
      <c r="D1989">
        <v>-1.1653394064836675E-4</v>
      </c>
      <c r="E1989">
        <v>-4.8408498277155321E-2</v>
      </c>
      <c r="F1989">
        <v>-5.7879574780959064E-2</v>
      </c>
      <c r="G1989">
        <v>-1.7458754775475871E-2</v>
      </c>
    </row>
    <row r="1990" spans="1:7" x14ac:dyDescent="0.3">
      <c r="A1990" s="1">
        <v>42699</v>
      </c>
      <c r="B1990">
        <v>2.2306555694690031</v>
      </c>
      <c r="C1990">
        <v>3.4114801371014098</v>
      </c>
      <c r="D1990">
        <v>-3.5807876311753084E-3</v>
      </c>
      <c r="E1990">
        <v>-4.2047487112971904E-2</v>
      </c>
      <c r="F1990">
        <v>-6.2427065787067804E-2</v>
      </c>
      <c r="G1990">
        <v>-2.4883649146010267E-2</v>
      </c>
    </row>
    <row r="1991" spans="1:7" x14ac:dyDescent="0.3">
      <c r="A1991" s="1">
        <v>42702</v>
      </c>
      <c r="B1991">
        <v>2.2250629438119534</v>
      </c>
      <c r="C1991">
        <v>3.4036800936449501</v>
      </c>
      <c r="D1991">
        <v>-2.2074177994100275E-3</v>
      </c>
      <c r="E1991">
        <v>-4.9855727840865338E-2</v>
      </c>
      <c r="F1991">
        <v>-6.4153331015185611E-2</v>
      </c>
      <c r="G1991">
        <v>-3.2895447242128117E-2</v>
      </c>
    </row>
    <row r="1992" spans="1:7" x14ac:dyDescent="0.3">
      <c r="A1992" s="1">
        <v>42703</v>
      </c>
      <c r="B1992">
        <v>2.2271301400250776</v>
      </c>
      <c r="C1992">
        <v>3.40277893606611</v>
      </c>
      <c r="D1992">
        <v>-2.9683537919642511E-3</v>
      </c>
      <c r="E1992">
        <v>-5.2824081632829589E-2</v>
      </c>
      <c r="F1992">
        <v>-6.411984337258847E-2</v>
      </c>
      <c r="G1992">
        <v>-3.4976002693825503E-2</v>
      </c>
    </row>
    <row r="1993" spans="1:7" x14ac:dyDescent="0.3">
      <c r="A1993" s="1">
        <v>42704</v>
      </c>
      <c r="B1993">
        <v>2.2166214769510164</v>
      </c>
      <c r="C1993">
        <v>3.3838201029980599</v>
      </c>
      <c r="D1993">
        <v>-8.4501699939889541E-3</v>
      </c>
      <c r="E1993">
        <v>-5.9656840129467259E-2</v>
      </c>
      <c r="F1993">
        <v>-7.2570013366577424E-2</v>
      </c>
      <c r="G1993">
        <v>-4.2916673924237259E-2</v>
      </c>
    </row>
    <row r="1994" spans="1:7" x14ac:dyDescent="0.3">
      <c r="A1994" s="1">
        <v>42705</v>
      </c>
      <c r="B1994">
        <v>2.2028961070861426</v>
      </c>
      <c r="C1994">
        <v>3.3515831585251399</v>
      </c>
      <c r="D1994">
        <v>-1.85115746080462E-2</v>
      </c>
      <c r="E1994">
        <v>-7.5200492337387015E-2</v>
      </c>
      <c r="F1994">
        <v>-9.1081587974623623E-2</v>
      </c>
      <c r="G1994">
        <v>-6.2489675709082704E-2</v>
      </c>
    </row>
    <row r="1995" spans="1:7" x14ac:dyDescent="0.3">
      <c r="A1995" s="1">
        <v>42706</v>
      </c>
      <c r="B1995">
        <v>2.2037603201040694</v>
      </c>
      <c r="C1995">
        <v>3.3568620622671799</v>
      </c>
      <c r="D1995">
        <v>4.4146907241131572E-3</v>
      </c>
      <c r="E1995">
        <v>-5.946084919793293E-2</v>
      </c>
      <c r="F1995">
        <v>-9.2244432579285718E-2</v>
      </c>
      <c r="G1995">
        <v>-5.8074984984969547E-2</v>
      </c>
    </row>
    <row r="1996" spans="1:7" x14ac:dyDescent="0.3">
      <c r="A1996" s="1">
        <v>42709</v>
      </c>
      <c r="B1996">
        <v>2.2138394500085594</v>
      </c>
      <c r="C1996">
        <v>3.3746879881110501</v>
      </c>
      <c r="D1996">
        <v>7.7467959393802133E-3</v>
      </c>
      <c r="E1996">
        <v>-3.0647820731398934E-2</v>
      </c>
      <c r="F1996">
        <v>-7.6085995348683433E-2</v>
      </c>
      <c r="G1996">
        <v>-6.5549218777872564E-2</v>
      </c>
    </row>
    <row r="1997" spans="1:7" x14ac:dyDescent="0.3">
      <c r="A1997" s="1">
        <v>42710</v>
      </c>
      <c r="B1997">
        <v>2.2183705819672399</v>
      </c>
      <c r="C1997">
        <v>3.3785391440569699</v>
      </c>
      <c r="D1997">
        <v>-6.7997601276070796E-4</v>
      </c>
      <c r="E1997">
        <v>-3.1327796744159642E-2</v>
      </c>
      <c r="F1997">
        <v>-7.7310997529194569E-2</v>
      </c>
      <c r="G1997">
        <v>-7.2954668063757833E-2</v>
      </c>
    </row>
    <row r="1998" spans="1:7" x14ac:dyDescent="0.3">
      <c r="A1998" s="1">
        <v>42711</v>
      </c>
      <c r="B1998">
        <v>2.2296993368108735</v>
      </c>
      <c r="C1998">
        <v>3.38028250070764</v>
      </c>
      <c r="D1998">
        <v>-9.5853981929634458E-3</v>
      </c>
      <c r="E1998">
        <v>-3.7060604572471512E-2</v>
      </c>
      <c r="F1998">
        <v>-8.6896395722158015E-2</v>
      </c>
      <c r="G1998">
        <v>-8.4495523016620666E-2</v>
      </c>
    </row>
    <row r="1999" spans="1:7" x14ac:dyDescent="0.3">
      <c r="A1999" s="1">
        <v>42712</v>
      </c>
      <c r="B1999">
        <v>2.2340652369760408</v>
      </c>
      <c r="C1999">
        <v>3.3862104440778702</v>
      </c>
      <c r="D1999">
        <v>1.562043205062924E-3</v>
      </c>
      <c r="E1999">
        <v>-4.2327869637502236E-2</v>
      </c>
      <c r="F1999">
        <v>-8.5334352517095091E-2</v>
      </c>
      <c r="G1999">
        <v>-7.9390072254717836E-2</v>
      </c>
    </row>
    <row r="2000" spans="1:7" x14ac:dyDescent="0.3">
      <c r="A2000" s="1">
        <v>42713</v>
      </c>
      <c r="B2000">
        <v>2.2390625751527535</v>
      </c>
      <c r="C2000">
        <v>3.3881753715655898</v>
      </c>
      <c r="D2000">
        <v>-3.0324106889931812E-3</v>
      </c>
      <c r="E2000">
        <v>-4.6759367292055209E-2</v>
      </c>
      <c r="F2000">
        <v>-9.1827295709931089E-2</v>
      </c>
      <c r="G2000">
        <v>-8.2422482943711017E-2</v>
      </c>
    </row>
    <row r="2001" spans="1:7" x14ac:dyDescent="0.3">
      <c r="A2001" s="1">
        <v>42716</v>
      </c>
      <c r="B2001">
        <v>2.2331751411557965</v>
      </c>
      <c r="C2001">
        <v>3.37232284730521</v>
      </c>
      <c r="D2001">
        <v>-9.9650902634227378E-3</v>
      </c>
      <c r="E2001">
        <v>-5.5656158883538698E-2</v>
      </c>
      <c r="F2001">
        <v>-9.5743386335253255E-2</v>
      </c>
      <c r="G2001">
        <v>-8.9658148979522512E-2</v>
      </c>
    </row>
    <row r="2002" spans="1:7" x14ac:dyDescent="0.3">
      <c r="A2002" s="1">
        <v>42717</v>
      </c>
      <c r="B2002">
        <v>2.2426066736710331</v>
      </c>
      <c r="C2002">
        <v>3.38285998216057</v>
      </c>
      <c r="D2002">
        <v>1.1056023401234683E-3</v>
      </c>
      <c r="E2002">
        <v>-5.455055654341523E-2</v>
      </c>
      <c r="F2002">
        <v>-8.5831759176147937E-2</v>
      </c>
      <c r="G2002">
        <v>-9.0975416796114761E-2</v>
      </c>
    </row>
    <row r="2003" spans="1:7" x14ac:dyDescent="0.3">
      <c r="A2003" s="1">
        <v>42718</v>
      </c>
      <c r="B2003">
        <v>2.237623377087167</v>
      </c>
      <c r="C2003">
        <v>3.3760575865395701</v>
      </c>
      <c r="D2003">
        <v>-1.8190990371338422E-3</v>
      </c>
      <c r="E2003">
        <v>-4.6645025371335969E-2</v>
      </c>
      <c r="F2003">
        <v>-8.7650858213281779E-2</v>
      </c>
      <c r="G2003">
        <v>-9.0595317495054672E-2</v>
      </c>
    </row>
    <row r="2004" spans="1:7" x14ac:dyDescent="0.3">
      <c r="A2004" s="1">
        <v>42719</v>
      </c>
      <c r="B2004">
        <v>2.2413283685035905</v>
      </c>
      <c r="C2004">
        <v>3.3799698987093199</v>
      </c>
      <c r="D2004">
        <v>2.0732075332619004E-4</v>
      </c>
      <c r="E2004">
        <v>-4.8250958257713972E-2</v>
      </c>
      <c r="F2004">
        <v>-8.7443537459955589E-2</v>
      </c>
      <c r="G2004">
        <v>-0.10032967527064152</v>
      </c>
    </row>
    <row r="2005" spans="1:7" x14ac:dyDescent="0.3">
      <c r="A2005" s="1">
        <v>42720</v>
      </c>
      <c r="B2005">
        <v>2.2377135447643921</v>
      </c>
      <c r="C2005">
        <v>3.3771241618305798</v>
      </c>
      <c r="D2005">
        <v>7.6908686045840113E-4</v>
      </c>
      <c r="E2005">
        <v>-3.7959815740431058E-2</v>
      </c>
      <c r="F2005">
        <v>-8.1517780503183257E-2</v>
      </c>
      <c r="G2005">
        <v>-9.9560588410183115E-2</v>
      </c>
    </row>
    <row r="2006" spans="1:7" x14ac:dyDescent="0.3">
      <c r="A2006" s="1">
        <v>42723</v>
      </c>
      <c r="B2006">
        <v>2.2414364548744805</v>
      </c>
      <c r="C2006">
        <v>3.3746065242455199</v>
      </c>
      <c r="D2006">
        <v>-6.2405476951483685E-3</v>
      </c>
      <c r="E2006">
        <v>-4.4694074540355011E-2</v>
      </c>
      <c r="F2006">
        <v>-9.5380840374803988E-2</v>
      </c>
      <c r="G2006">
        <v>-0.10450368605187954</v>
      </c>
    </row>
    <row r="2007" spans="1:7" x14ac:dyDescent="0.3">
      <c r="A2007" s="1">
        <v>42724</v>
      </c>
      <c r="B2007">
        <v>2.246280460311266</v>
      </c>
      <c r="C2007">
        <v>3.3741879206407299</v>
      </c>
      <c r="D2007">
        <v>-5.2626090415754945E-3</v>
      </c>
      <c r="E2007">
        <v>-4.9956683581930506E-2</v>
      </c>
      <c r="F2007">
        <v>-0.10871295009014759</v>
      </c>
      <c r="G2007">
        <v>-0.11275905739151382</v>
      </c>
    </row>
    <row r="2008" spans="1:7" x14ac:dyDescent="0.3">
      <c r="A2008" s="1">
        <v>42725</v>
      </c>
      <c r="B2008">
        <v>2.2439966907437272</v>
      </c>
      <c r="C2008">
        <v>3.36731974607632</v>
      </c>
      <c r="D2008">
        <v>-4.5844049968710721E-3</v>
      </c>
      <c r="E2008">
        <v>-7.0016336795141854E-2</v>
      </c>
      <c r="F2008">
        <v>-0.11329735508701866</v>
      </c>
      <c r="G2008">
        <v>-0.11766726089528801</v>
      </c>
    </row>
    <row r="2009" spans="1:7" x14ac:dyDescent="0.3">
      <c r="A2009" s="1">
        <v>42726</v>
      </c>
      <c r="B2009">
        <v>2.2395987381232603</v>
      </c>
      <c r="C2009">
        <v>3.3547206533971901</v>
      </c>
      <c r="D2009">
        <v>-8.2011400586630145E-3</v>
      </c>
      <c r="E2009">
        <v>-6.9399973930300618E-2</v>
      </c>
      <c r="F2009">
        <v>-0.12149849514568167</v>
      </c>
      <c r="G2009">
        <v>-0.12716301477061132</v>
      </c>
    </row>
    <row r="2010" spans="1:7" x14ac:dyDescent="0.3">
      <c r="A2010" s="1">
        <v>42727</v>
      </c>
      <c r="B2010">
        <v>2.2423979819737392</v>
      </c>
      <c r="C2010">
        <v>3.3602909032216099</v>
      </c>
      <c r="D2010">
        <v>2.7710059739409765E-3</v>
      </c>
      <c r="E2010">
        <v>-6.6512434015711275E-2</v>
      </c>
      <c r="F2010">
        <v>-0.1149209322928666</v>
      </c>
      <c r="G2010">
        <v>-0.12439200879667034</v>
      </c>
    </row>
    <row r="2011" spans="1:7" x14ac:dyDescent="0.3">
      <c r="A2011" s="1">
        <v>42731</v>
      </c>
      <c r="B2011">
        <v>2.2469184839976881</v>
      </c>
      <c r="C2011">
        <v>3.3656157927939199</v>
      </c>
      <c r="D2011">
        <v>8.0438754836098525E-4</v>
      </c>
      <c r="E2011">
        <v>-6.2127258836174981E-2</v>
      </c>
      <c r="F2011">
        <v>-0.10977556887763029</v>
      </c>
      <c r="G2011">
        <v>-0.12863212633713017</v>
      </c>
    </row>
    <row r="2012" spans="1:7" x14ac:dyDescent="0.3">
      <c r="A2012" s="1">
        <v>42732</v>
      </c>
      <c r="B2012">
        <v>2.2379709811419479</v>
      </c>
      <c r="C2012">
        <v>3.3513340542545902</v>
      </c>
      <c r="D2012">
        <v>-5.3342356835894833E-3</v>
      </c>
      <c r="E2012">
        <v>-6.5254076720354437E-2</v>
      </c>
      <c r="F2012">
        <v>-0.11510980456121978</v>
      </c>
      <c r="G2012">
        <v>-0.12940740773554005</v>
      </c>
    </row>
    <row r="2013" spans="1:7" x14ac:dyDescent="0.3">
      <c r="A2013" s="1">
        <v>42733</v>
      </c>
      <c r="B2013">
        <v>2.2367805802327494</v>
      </c>
      <c r="C2013">
        <v>3.34524679210578</v>
      </c>
      <c r="D2013">
        <v>-4.8968612396116384E-3</v>
      </c>
      <c r="E2013">
        <v>-6.7182584168001824E-2</v>
      </c>
      <c r="F2013">
        <v>-0.12000666580083141</v>
      </c>
      <c r="G2013">
        <v>-0.13130242754059029</v>
      </c>
    </row>
    <row r="2014" spans="1:7" x14ac:dyDescent="0.3">
      <c r="A2014" s="1">
        <v>42734</v>
      </c>
      <c r="B2014">
        <v>2.2277248038157369</v>
      </c>
      <c r="C2014">
        <v>3.3363109911962998</v>
      </c>
      <c r="D2014">
        <v>1.1997550753228836E-4</v>
      </c>
      <c r="E2014">
        <v>-5.8612438666480582E-2</v>
      </c>
      <c r="F2014">
        <v>-0.11826927879594784</v>
      </c>
      <c r="G2014">
        <v>-0.13118245203305801</v>
      </c>
    </row>
    <row r="2015" spans="1:7" x14ac:dyDescent="0.3">
      <c r="A2015" s="1">
        <v>42738</v>
      </c>
      <c r="B2015">
        <v>2.2362263552093582</v>
      </c>
      <c r="C2015">
        <v>3.3492021998943899</v>
      </c>
      <c r="D2015">
        <v>4.3896573044688303E-3</v>
      </c>
      <c r="E2015">
        <v>-4.0125897478078709E-2</v>
      </c>
      <c r="F2015">
        <v>-7.8520514148857856E-2</v>
      </c>
      <c r="G2015">
        <v>-0.13175153603918055</v>
      </c>
    </row>
    <row r="2016" spans="1:7" x14ac:dyDescent="0.3">
      <c r="A2016" s="1">
        <v>42739</v>
      </c>
      <c r="B2016">
        <v>2.2450141561503605</v>
      </c>
      <c r="C2016">
        <v>3.3698572588668299</v>
      </c>
      <c r="D2016">
        <v>1.1867258031437622E-2</v>
      </c>
      <c r="E2016">
        <v>-3.6005435386021301E-2</v>
      </c>
      <c r="F2016">
        <v>-6.6653256117420234E-2</v>
      </c>
      <c r="G2016">
        <v>-0.11209143073470473</v>
      </c>
    </row>
    <row r="2017" spans="1:7" x14ac:dyDescent="0.3">
      <c r="A2017" s="1">
        <v>42740</v>
      </c>
      <c r="B2017">
        <v>2.2470095970171409</v>
      </c>
      <c r="C2017">
        <v>3.3790888621958599</v>
      </c>
      <c r="D2017">
        <v>7.2361624622496734E-3</v>
      </c>
      <c r="E2017">
        <v>-2.8089296911010919E-2</v>
      </c>
      <c r="F2017">
        <v>-5.9417093655170561E-2</v>
      </c>
      <c r="G2017">
        <v>-0.10540029444020549</v>
      </c>
    </row>
    <row r="2018" spans="1:7" x14ac:dyDescent="0.3">
      <c r="A2018" s="1">
        <v>42741</v>
      </c>
      <c r="B2018">
        <v>2.2530265318744354</v>
      </c>
      <c r="C2018">
        <v>3.3951041249590199</v>
      </c>
      <c r="D2018">
        <v>9.9983279058655228E-3</v>
      </c>
      <c r="E2018">
        <v>-8.5055708121819507E-3</v>
      </c>
      <c r="F2018">
        <v>-4.5566175384653462E-2</v>
      </c>
      <c r="G2018">
        <v>-9.5401966534339966E-2</v>
      </c>
    </row>
    <row r="2019" spans="1:7" x14ac:dyDescent="0.3">
      <c r="A2019" s="1">
        <v>42744</v>
      </c>
      <c r="B2019">
        <v>2.2549734938450312</v>
      </c>
      <c r="C2019">
        <v>3.4050575861359902</v>
      </c>
      <c r="D2019">
        <v>8.0064992063744178E-3</v>
      </c>
      <c r="E2019">
        <v>9.7129587812272433E-4</v>
      </c>
      <c r="F2019">
        <v>-4.5130158804997489E-2</v>
      </c>
      <c r="G2019">
        <v>-9.2986447360073221E-2</v>
      </c>
    </row>
    <row r="2020" spans="1:7" x14ac:dyDescent="0.3">
      <c r="A2020" s="1">
        <v>42745</v>
      </c>
      <c r="B2020">
        <v>2.2585824205771194</v>
      </c>
      <c r="C2020">
        <v>3.4021890557206498</v>
      </c>
      <c r="D2020">
        <v>-6.4774571474286446E-3</v>
      </c>
      <c r="E2020">
        <v>-5.5061612693059203E-3</v>
      </c>
      <c r="F2020">
        <v>-5.119722988942188E-2</v>
      </c>
      <c r="G2020">
        <v>-9.2858912077722344E-2</v>
      </c>
    </row>
    <row r="2021" spans="1:7" x14ac:dyDescent="0.3">
      <c r="A2021" s="1">
        <v>42746</v>
      </c>
      <c r="B2021">
        <v>2.2607110004317379</v>
      </c>
      <c r="C2021">
        <v>3.4075005583862499</v>
      </c>
      <c r="D2021">
        <v>3.1829228109816476E-3</v>
      </c>
      <c r="E2021">
        <v>7.6418518050984652E-3</v>
      </c>
      <c r="F2021">
        <v>-4.8014307078440233E-2</v>
      </c>
      <c r="G2021">
        <v>-8.810153453015479E-2</v>
      </c>
    </row>
    <row r="2022" spans="1:7" x14ac:dyDescent="0.3">
      <c r="A2022" s="1">
        <v>42747</v>
      </c>
      <c r="B2022">
        <v>2.2578022657392109</v>
      </c>
      <c r="C2022">
        <v>3.41057730210543</v>
      </c>
      <c r="D2022">
        <v>5.9854784117070459E-3</v>
      </c>
      <c r="E2022">
        <v>1.2521727876682043E-2</v>
      </c>
      <c r="F2022">
        <v>-4.2028828666733187E-2</v>
      </c>
      <c r="G2022">
        <v>-7.3310031299465894E-2</v>
      </c>
    </row>
    <row r="2023" spans="1:7" x14ac:dyDescent="0.3">
      <c r="A2023" s="1">
        <v>42748</v>
      </c>
      <c r="B2023">
        <v>2.2625911286919527</v>
      </c>
      <c r="C2023">
        <v>3.4229008517798398</v>
      </c>
      <c r="D2023">
        <v>7.5346867216681268E-3</v>
      </c>
      <c r="E2023">
        <v>2.1875513635484012E-2</v>
      </c>
      <c r="F2023">
        <v>-2.4769511735851957E-2</v>
      </c>
      <c r="G2023">
        <v>-6.5775344577797767E-2</v>
      </c>
    </row>
    <row r="2024" spans="1:7" x14ac:dyDescent="0.3">
      <c r="A2024" s="1">
        <v>42752</v>
      </c>
      <c r="B2024">
        <v>2.2562218793398392</v>
      </c>
      <c r="C2024">
        <v>3.4190823623304398</v>
      </c>
      <c r="D2024">
        <v>2.5507599027134731E-3</v>
      </c>
      <c r="E2024">
        <v>2.3449865924412894E-2</v>
      </c>
      <c r="F2024">
        <v>-1.5003660920793749E-2</v>
      </c>
      <c r="G2024">
        <v>-6.4374420859952153E-2</v>
      </c>
    </row>
    <row r="2025" spans="1:7" x14ac:dyDescent="0.3">
      <c r="A2025" s="1">
        <v>42753</v>
      </c>
      <c r="B2025">
        <v>2.259272060656504</v>
      </c>
      <c r="C2025">
        <v>3.4184945458506899</v>
      </c>
      <c r="D2025">
        <v>-3.6379977964147159E-3</v>
      </c>
      <c r="E2025">
        <v>2.6052415823146546E-2</v>
      </c>
      <c r="F2025">
        <v>-1.8641658717208465E-2</v>
      </c>
      <c r="G2025">
        <v>-6.9328424551657442E-2</v>
      </c>
    </row>
    <row r="2026" spans="1:7" x14ac:dyDescent="0.3">
      <c r="A2026" s="1">
        <v>42754</v>
      </c>
      <c r="B2026">
        <v>2.2564656055161381</v>
      </c>
      <c r="C2026">
        <v>3.4144234724501401</v>
      </c>
      <c r="D2026">
        <v>-1.2646182601838696E-3</v>
      </c>
      <c r="E2026">
        <v>3.0050406604538171E-2</v>
      </c>
      <c r="F2026">
        <v>-1.9906276977392334E-2</v>
      </c>
      <c r="G2026">
        <v>-7.8662543485609415E-2</v>
      </c>
    </row>
    <row r="2027" spans="1:7" x14ac:dyDescent="0.3">
      <c r="A2027" s="1">
        <v>42755</v>
      </c>
      <c r="B2027">
        <v>2.2592144916570698</v>
      </c>
      <c r="C2027">
        <v>3.4124843897947801</v>
      </c>
      <c r="D2027">
        <v>-4.6879687962917416E-3</v>
      </c>
      <c r="E2027">
        <v>2.9946842805117502E-2</v>
      </c>
      <c r="F2027">
        <v>-4.0069493990024352E-2</v>
      </c>
      <c r="G2027">
        <v>-8.3350512281901157E-2</v>
      </c>
    </row>
    <row r="2028" spans="1:7" x14ac:dyDescent="0.3">
      <c r="A2028" s="1">
        <v>42758</v>
      </c>
      <c r="B2028">
        <v>2.2587841569545821</v>
      </c>
      <c r="C2028">
        <v>3.4186740283364299</v>
      </c>
      <c r="D2028">
        <v>6.6199732441374337E-3</v>
      </c>
      <c r="E2028">
        <v>4.1996950133976974E-2</v>
      </c>
      <c r="F2028">
        <v>-2.4515483881734301E-2</v>
      </c>
      <c r="G2028">
        <v>-6.7622369961788387E-2</v>
      </c>
    </row>
    <row r="2029" spans="1:7" x14ac:dyDescent="0.3">
      <c r="A2029" s="1">
        <v>42759</v>
      </c>
      <c r="B2029">
        <v>2.267394655006016</v>
      </c>
      <c r="C2029">
        <v>3.4231241806392698</v>
      </c>
      <c r="D2029">
        <v>-4.1603457485939188E-3</v>
      </c>
      <c r="E2029">
        <v>3.7836604385383055E-2</v>
      </c>
      <c r="F2029">
        <v>-2.5095041999152912E-2</v>
      </c>
      <c r="G2029">
        <v>-6.7142529112124816E-2</v>
      </c>
    </row>
    <row r="2030" spans="1:7" x14ac:dyDescent="0.3">
      <c r="A2030" s="1">
        <v>42760</v>
      </c>
      <c r="B2030">
        <v>2.2772336627108247</v>
      </c>
      <c r="C2030">
        <v>3.4424607669729599</v>
      </c>
      <c r="D2030">
        <v>9.4975786288813424E-3</v>
      </c>
      <c r="E2030">
        <v>4.7334183014264397E-2</v>
      </c>
      <c r="F2030">
        <v>-1.5597463370271569E-2</v>
      </c>
      <c r="G2030">
        <v>-5.4326419419538308E-2</v>
      </c>
    </row>
    <row r="2031" spans="1:7" x14ac:dyDescent="0.3">
      <c r="A2031" s="1">
        <v>42761</v>
      </c>
      <c r="B2031">
        <v>2.2770286207709232</v>
      </c>
      <c r="C2031">
        <v>3.44971394823233</v>
      </c>
      <c r="D2031">
        <v>7.4582231992716963E-3</v>
      </c>
      <c r="E2031">
        <v>5.3988018665175108E-2</v>
      </c>
      <c r="F2031">
        <v>-8.139240170999873E-3</v>
      </c>
      <c r="G2031">
        <v>-5.5787550212455184E-2</v>
      </c>
    </row>
    <row r="2032" spans="1:7" x14ac:dyDescent="0.3">
      <c r="A2032" s="1">
        <v>42762</v>
      </c>
      <c r="B2032">
        <v>2.2780183042757001</v>
      </c>
      <c r="C2032">
        <v>3.45354472795335</v>
      </c>
      <c r="D2032">
        <v>2.8410962162430664E-3</v>
      </c>
      <c r="E2032">
        <v>6.2163350565007658E-2</v>
      </c>
      <c r="F2032">
        <v>-3.0907261553467791E-3</v>
      </c>
      <c r="G2032">
        <v>-5.2946453996212117E-2</v>
      </c>
    </row>
    <row r="2033" spans="1:7" x14ac:dyDescent="0.3">
      <c r="A2033" s="1">
        <v>42765</v>
      </c>
      <c r="B2033">
        <v>2.2696684634340878</v>
      </c>
      <c r="C2033">
        <v>3.4413603980057701</v>
      </c>
      <c r="D2033">
        <v>-3.83448910596762E-3</v>
      </c>
      <c r="E2033">
        <v>6.3105747191119388E-2</v>
      </c>
      <c r="F2033">
        <v>2.3004883132685006E-2</v>
      </c>
      <c r="G2033">
        <v>-5.2195609204702009E-2</v>
      </c>
    </row>
    <row r="2034" spans="1:7" x14ac:dyDescent="0.3">
      <c r="A2034" s="1">
        <v>42766</v>
      </c>
      <c r="B2034">
        <v>2.2698608449638273</v>
      </c>
      <c r="C2034">
        <v>3.4446317523574499</v>
      </c>
      <c r="D2034">
        <v>3.0789728219402512E-3</v>
      </c>
      <c r="E2034">
        <v>6.6184720013059639E-2</v>
      </c>
      <c r="F2034">
        <v>2.16691652305121E-2</v>
      </c>
      <c r="G2034">
        <v>-3.779168396742083E-2</v>
      </c>
    </row>
    <row r="2035" spans="1:7" x14ac:dyDescent="0.3">
      <c r="A2035" s="1">
        <v>42767</v>
      </c>
      <c r="B2035">
        <v>2.2748104462982655</v>
      </c>
      <c r="C2035">
        <v>3.4661256992282699</v>
      </c>
      <c r="D2035">
        <v>1.6544345536381844E-2</v>
      </c>
      <c r="E2035">
        <v>8.2729065549441483E-2</v>
      </c>
      <c r="F2035">
        <v>3.8213510766893943E-2</v>
      </c>
      <c r="G2035">
        <v>1.5845830998886257E-2</v>
      </c>
    </row>
    <row r="2036" spans="1:7" x14ac:dyDescent="0.3">
      <c r="A2036" s="1">
        <v>42768</v>
      </c>
      <c r="B2036">
        <v>2.2736667645137656</v>
      </c>
      <c r="C2036">
        <v>3.4638155495086198</v>
      </c>
      <c r="D2036">
        <v>-1.1664679351501839E-3</v>
      </c>
      <c r="E2036">
        <v>7.7172940309822469E-2</v>
      </c>
      <c r="F2036">
        <v>3.7047042831743759E-2</v>
      </c>
      <c r="G2036">
        <v>-1.3475738390353875E-3</v>
      </c>
    </row>
    <row r="2037" spans="1:7" x14ac:dyDescent="0.3">
      <c r="A2037" s="1">
        <v>42769</v>
      </c>
      <c r="B2037">
        <v>2.2790759443940862</v>
      </c>
      <c r="C2037">
        <v>3.46479733738283</v>
      </c>
      <c r="D2037">
        <v>-4.4273920061104199E-3</v>
      </c>
      <c r="E2037">
        <v>6.0878290272274427E-2</v>
      </c>
      <c r="F2037">
        <v>2.4872854886253126E-2</v>
      </c>
      <c r="G2037">
        <v>-5.7749658451458075E-3</v>
      </c>
    </row>
    <row r="2038" spans="1:7" x14ac:dyDescent="0.3">
      <c r="A2038" s="1">
        <v>42772</v>
      </c>
      <c r="B2038">
        <v>2.2785075200006988</v>
      </c>
      <c r="C2038">
        <v>3.47463917340915</v>
      </c>
      <c r="D2038">
        <v>1.0410260419707384E-2</v>
      </c>
      <c r="E2038">
        <v>5.4054060323866615E-2</v>
      </c>
      <c r="F2038">
        <v>4.398644630662174E-2</v>
      </c>
      <c r="G2038">
        <v>1.6585766691195047E-3</v>
      </c>
    </row>
    <row r="2039" spans="1:7" x14ac:dyDescent="0.3">
      <c r="A2039" s="1">
        <v>42773</v>
      </c>
      <c r="B2039">
        <v>2.2803897972265696</v>
      </c>
      <c r="C2039">
        <v>3.4728491969969699</v>
      </c>
      <c r="D2039">
        <v>-3.6722536380509041E-3</v>
      </c>
      <c r="E2039">
        <v>5.0381806685815711E-2</v>
      </c>
      <c r="F2039">
        <v>4.3346603357564018E-2</v>
      </c>
      <c r="G2039">
        <v>-3.412763934491192E-3</v>
      </c>
    </row>
    <row r="2040" spans="1:7" x14ac:dyDescent="0.3">
      <c r="A2040" s="1">
        <v>42774</v>
      </c>
      <c r="B2040">
        <v>2.2818391624266825</v>
      </c>
      <c r="C2040">
        <v>3.48446243081088</v>
      </c>
      <c r="D2040">
        <v>1.0163868613797256E-2</v>
      </c>
      <c r="E2040">
        <v>5.2539176093238549E-2</v>
      </c>
      <c r="F2040">
        <v>5.3510471971361273E-2</v>
      </c>
      <c r="G2040">
        <v>7.4090172882410599E-3</v>
      </c>
    </row>
    <row r="2041" spans="1:7" x14ac:dyDescent="0.3">
      <c r="A2041" s="1">
        <v>42775</v>
      </c>
      <c r="B2041">
        <v>2.2875824739577313</v>
      </c>
      <c r="C2041">
        <v>3.48923569251044</v>
      </c>
      <c r="D2041">
        <v>-9.700498314888506E-4</v>
      </c>
      <c r="E2041">
        <v>5.8046583409178343E-2</v>
      </c>
      <c r="F2041">
        <v>5.2540422139872422E-2</v>
      </c>
      <c r="G2041">
        <v>6.8493535197564626E-3</v>
      </c>
    </row>
    <row r="2042" spans="1:7" x14ac:dyDescent="0.3">
      <c r="A2042" s="1">
        <v>42776</v>
      </c>
      <c r="B2042">
        <v>2.2908926689311615</v>
      </c>
      <c r="C2042">
        <v>3.4868574484936299</v>
      </c>
      <c r="D2042">
        <v>-5.6884389902402965E-3</v>
      </c>
      <c r="E2042">
        <v>4.9175221607956399E-2</v>
      </c>
      <c r="F2042">
        <v>5.6817073413054864E-2</v>
      </c>
      <c r="G2042">
        <v>1.160914529516166E-3</v>
      </c>
    </row>
    <row r="2043" spans="1:7" x14ac:dyDescent="0.3">
      <c r="A2043" s="1">
        <v>42779</v>
      </c>
      <c r="B2043">
        <v>2.2960813820705299</v>
      </c>
      <c r="C2043">
        <v>3.4865738900824499</v>
      </c>
      <c r="D2043">
        <v>-5.4722715505484132E-3</v>
      </c>
      <c r="E2043">
        <v>3.0182784924032813E-2</v>
      </c>
      <c r="F2043">
        <v>5.1850977806190635E-2</v>
      </c>
      <c r="G2043">
        <v>3.6000195484766628E-3</v>
      </c>
    </row>
    <row r="2044" spans="1:7" x14ac:dyDescent="0.3">
      <c r="A2044" s="1">
        <v>42780</v>
      </c>
      <c r="B2044">
        <v>2.2993048404533729</v>
      </c>
      <c r="C2044">
        <v>3.48854281011754</v>
      </c>
      <c r="D2044">
        <v>-1.2545383477529093E-3</v>
      </c>
      <c r="E2044">
        <v>2.8928246576279903E-2</v>
      </c>
      <c r="F2044">
        <v>4.9827352597979324E-2</v>
      </c>
      <c r="G2044">
        <v>1.1867536857548266E-2</v>
      </c>
    </row>
    <row r="2045" spans="1:7" x14ac:dyDescent="0.3">
      <c r="A2045" s="1">
        <v>42781</v>
      </c>
      <c r="B2045">
        <v>2.3056606773929831</v>
      </c>
      <c r="C2045">
        <v>3.49129344626094</v>
      </c>
      <c r="D2045">
        <v>-3.605200796210184E-3</v>
      </c>
      <c r="E2045">
        <v>2.532304578006972E-2</v>
      </c>
      <c r="F2045">
        <v>4.622215180176914E-2</v>
      </c>
      <c r="G2045">
        <v>6.2224936158532529E-3</v>
      </c>
    </row>
    <row r="2046" spans="1:7" x14ac:dyDescent="0.3">
      <c r="A2046" s="1">
        <v>42782</v>
      </c>
      <c r="B2046">
        <v>2.304880222413721</v>
      </c>
      <c r="C2046">
        <v>3.4873528550033699</v>
      </c>
      <c r="D2046">
        <v>-3.1601362783080233E-3</v>
      </c>
      <c r="E2046">
        <v>1.9612149599048223E-2</v>
      </c>
      <c r="F2046">
        <v>4.3062015523461117E-2</v>
      </c>
      <c r="G2046">
        <v>4.6084886782544743E-3</v>
      </c>
    </row>
    <row r="2047" spans="1:7" x14ac:dyDescent="0.3">
      <c r="A2047" s="1">
        <v>42783</v>
      </c>
      <c r="B2047">
        <v>2.3089442802974718</v>
      </c>
      <c r="C2047">
        <v>3.48934502666207</v>
      </c>
      <c r="D2047">
        <v>-2.071886225050612E-3</v>
      </c>
      <c r="E2047">
        <v>2.1178261170412327E-2</v>
      </c>
      <c r="F2047">
        <v>4.7230676993558873E-2</v>
      </c>
      <c r="G2047">
        <v>2.5366024532038622E-3</v>
      </c>
    </row>
    <row r="2048" spans="1:7" x14ac:dyDescent="0.3">
      <c r="A2048" s="1">
        <v>42787</v>
      </c>
      <c r="B2048">
        <v>2.3136211304145293</v>
      </c>
      <c r="C2048">
        <v>3.4883885915859398</v>
      </c>
      <c r="D2048">
        <v>-5.6332851931877315E-3</v>
      </c>
      <c r="E2048">
        <v>2.1497563033700207E-2</v>
      </c>
      <c r="F2048">
        <v>5.6874539923539746E-2</v>
      </c>
      <c r="G2048">
        <v>-9.6378940921715284E-3</v>
      </c>
    </row>
    <row r="2049" spans="1:7" x14ac:dyDescent="0.3">
      <c r="A2049" s="1">
        <v>42788</v>
      </c>
      <c r="B2049">
        <v>2.3127137367277681</v>
      </c>
      <c r="C2049">
        <v>3.4936320017240901</v>
      </c>
      <c r="D2049">
        <v>6.1508038249113994E-3</v>
      </c>
      <c r="E2049">
        <v>2.1028393614474172E-2</v>
      </c>
      <c r="F2049">
        <v>6.3025343748451146E-2</v>
      </c>
      <c r="G2049">
        <v>-3.4870902672601289E-3</v>
      </c>
    </row>
    <row r="2050" spans="1:7" x14ac:dyDescent="0.3">
      <c r="A2050" s="1">
        <v>42789</v>
      </c>
      <c r="B2050">
        <v>2.3084182757674698</v>
      </c>
      <c r="C2050">
        <v>3.48901894498306</v>
      </c>
      <c r="D2050">
        <v>-3.1759578073176087E-4</v>
      </c>
      <c r="E2050">
        <v>2.487114358233633E-2</v>
      </c>
      <c r="F2050">
        <v>6.2707747967719385E-2</v>
      </c>
      <c r="G2050">
        <v>-2.238984168165814E-4</v>
      </c>
    </row>
    <row r="2051" spans="1:7" x14ac:dyDescent="0.3">
      <c r="A2051" s="1">
        <v>42790</v>
      </c>
      <c r="B2051">
        <v>2.3100962907435454</v>
      </c>
      <c r="C2051">
        <v>3.4914806151150399</v>
      </c>
      <c r="D2051">
        <v>7.8365515590439472E-4</v>
      </c>
      <c r="E2051">
        <v>1.6157220109359383E-2</v>
      </c>
      <c r="F2051">
        <v>6.349140312362378E-2</v>
      </c>
      <c r="G2051">
        <v>5.5975673908781332E-4</v>
      </c>
    </row>
    <row r="2052" spans="1:7" x14ac:dyDescent="0.3">
      <c r="A2052" s="1">
        <v>42793</v>
      </c>
      <c r="B2052">
        <v>2.3129304167496167</v>
      </c>
      <c r="C2052">
        <v>3.50543466857328</v>
      </c>
      <c r="D2052">
        <v>1.1119927452168721E-2</v>
      </c>
      <c r="E2052">
        <v>1.6977828146013341E-2</v>
      </c>
      <c r="F2052">
        <v>8.4038039950632637E-2</v>
      </c>
      <c r="G2052">
        <v>1.6855455782630813E-2</v>
      </c>
    </row>
    <row r="2053" spans="1:7" x14ac:dyDescent="0.3">
      <c r="A2053" s="1">
        <v>42794</v>
      </c>
      <c r="B2053">
        <v>2.3066911733004991</v>
      </c>
      <c r="C2053">
        <v>3.4935110219477501</v>
      </c>
      <c r="D2053">
        <v>-5.6844031764122782E-3</v>
      </c>
      <c r="E2053">
        <v>1.1293424969601062E-2</v>
      </c>
      <c r="F2053">
        <v>7.823366126668807E-2</v>
      </c>
      <c r="G2053">
        <v>1.9621222600207489E-2</v>
      </c>
    </row>
    <row r="2054" spans="1:7" x14ac:dyDescent="0.3">
      <c r="A2054" s="1">
        <v>42795</v>
      </c>
      <c r="B2054">
        <v>2.3200917825190457</v>
      </c>
      <c r="C2054">
        <v>3.5071278385325702</v>
      </c>
      <c r="D2054">
        <v>2.1620736627347981E-4</v>
      </c>
      <c r="E2054">
        <v>1.5344121441842162E-2</v>
      </c>
      <c r="F2054">
        <v>7.844986863296155E-2</v>
      </c>
      <c r="G2054">
        <v>3.8349004574527168E-2</v>
      </c>
    </row>
    <row r="2055" spans="1:7" x14ac:dyDescent="0.3">
      <c r="A2055" s="1">
        <v>42796</v>
      </c>
      <c r="B2055">
        <v>2.3128144600769938</v>
      </c>
      <c r="C2055">
        <v>3.5001473790738702</v>
      </c>
      <c r="D2055">
        <v>2.9686298335196426E-4</v>
      </c>
      <c r="E2055">
        <v>1.2562011603253875E-2</v>
      </c>
      <c r="F2055">
        <v>7.8746731616313514E-2</v>
      </c>
      <c r="G2055">
        <v>3.4231176833765975E-2</v>
      </c>
    </row>
    <row r="2056" spans="1:7" x14ac:dyDescent="0.3">
      <c r="A2056" s="1">
        <v>42797</v>
      </c>
      <c r="B2056">
        <v>2.3144390443405625</v>
      </c>
      <c r="C2056">
        <v>3.5036011747270202</v>
      </c>
      <c r="D2056">
        <v>1.8292113895812534E-3</v>
      </c>
      <c r="E2056">
        <v>-2.153122543546715E-3</v>
      </c>
      <c r="F2056">
        <v>8.0575943005894768E-2</v>
      </c>
      <c r="G2056">
        <v>3.6060388223347228E-2</v>
      </c>
    </row>
    <row r="2057" spans="1:7" x14ac:dyDescent="0.3">
      <c r="A2057" s="1">
        <v>42800</v>
      </c>
      <c r="B2057">
        <v>2.3107581609171932</v>
      </c>
      <c r="C2057">
        <v>3.4946353595489699</v>
      </c>
      <c r="D2057">
        <v>-5.2849317546810326E-3</v>
      </c>
      <c r="E2057">
        <v>-1.8441943569671437E-3</v>
      </c>
      <c r="F2057">
        <v>5.179793345305761E-2</v>
      </c>
      <c r="G2057">
        <v>2.370863654204669E-2</v>
      </c>
    </row>
    <row r="2058" spans="1:7" x14ac:dyDescent="0.3">
      <c r="A2058" s="1">
        <v>42801</v>
      </c>
      <c r="B2058">
        <v>2.3081475532619349</v>
      </c>
      <c r="C2058">
        <v>3.4858393052185601</v>
      </c>
      <c r="D2058">
        <v>-6.1854466751514181E-3</v>
      </c>
      <c r="E2058">
        <v>-8.0296410321185618E-3</v>
      </c>
      <c r="F2058">
        <v>3.5614158872040669E-2</v>
      </c>
      <c r="G2058">
        <v>2.7108588059858718E-2</v>
      </c>
    </row>
    <row r="2059" spans="1:7" x14ac:dyDescent="0.3">
      <c r="A2059" s="1">
        <v>42802</v>
      </c>
      <c r="B2059">
        <v>2.3087678052131766</v>
      </c>
      <c r="C2059">
        <v>3.4930928408867699</v>
      </c>
      <c r="D2059">
        <v>6.6332837169680303E-3</v>
      </c>
      <c r="E2059">
        <v>-1.1806617734857916E-2</v>
      </c>
      <c r="F2059">
        <v>4.2247442589008699E-2</v>
      </c>
      <c r="G2059">
        <v>3.2179828571763824E-2</v>
      </c>
    </row>
    <row r="2060" spans="1:7" x14ac:dyDescent="0.3">
      <c r="A2060" s="1">
        <v>42803</v>
      </c>
      <c r="B2060">
        <v>2.3089836694070813</v>
      </c>
      <c r="C2060">
        <v>3.4971355975206899</v>
      </c>
      <c r="D2060">
        <v>3.8268924400153281E-3</v>
      </c>
      <c r="E2060">
        <v>-4.3074716567916838E-3</v>
      </c>
      <c r="F2060">
        <v>4.6074335029024027E-2</v>
      </c>
      <c r="G2060">
        <v>3.9039131700772334E-2</v>
      </c>
    </row>
    <row r="2061" spans="1:7" x14ac:dyDescent="0.3">
      <c r="A2061" s="1">
        <v>42804</v>
      </c>
      <c r="B2061">
        <v>2.3129014287993455</v>
      </c>
      <c r="C2061">
        <v>3.5004839048810599</v>
      </c>
      <c r="D2061">
        <v>-5.6945203189417981E-4</v>
      </c>
      <c r="E2061">
        <v>-1.5040792302483119E-2</v>
      </c>
      <c r="F2061">
        <v>3.749838379075543E-2</v>
      </c>
      <c r="G2061">
        <v>3.8469679668878154E-2</v>
      </c>
    </row>
    <row r="2062" spans="1:7" x14ac:dyDescent="0.3">
      <c r="A2062" s="1">
        <v>42807</v>
      </c>
      <c r="B2062">
        <v>2.3152954309329372</v>
      </c>
      <c r="C2062">
        <v>3.5055793979515499</v>
      </c>
      <c r="D2062">
        <v>2.7014909368983098E-3</v>
      </c>
      <c r="E2062">
        <v>-5.6808125438556623E-3</v>
      </c>
      <c r="F2062">
        <v>3.7508930652393691E-2</v>
      </c>
      <c r="G2062">
        <v>5.0030658529075733E-2</v>
      </c>
    </row>
    <row r="2063" spans="1:7" x14ac:dyDescent="0.3">
      <c r="A2063" s="1">
        <v>42808</v>
      </c>
      <c r="B2063">
        <v>2.3120634144768433</v>
      </c>
      <c r="C2063">
        <v>3.4953198351122698</v>
      </c>
      <c r="D2063">
        <v>-7.0275463831861451E-3</v>
      </c>
      <c r="E2063">
        <v>-1.2708358927041807E-2</v>
      </c>
      <c r="F2063">
        <v>2.2946697547539419E-2</v>
      </c>
      <c r="G2063">
        <v>4.482221118302343E-2</v>
      </c>
    </row>
    <row r="2064" spans="1:7" x14ac:dyDescent="0.3">
      <c r="A2064" s="1">
        <v>42809</v>
      </c>
      <c r="B2064">
        <v>2.3194174427502441</v>
      </c>
      <c r="C2064">
        <v>3.50163889306637</v>
      </c>
      <c r="D2064">
        <v>-1.0349703193006654E-3</v>
      </c>
      <c r="E2064">
        <v>-8.2710576957940596E-3</v>
      </c>
      <c r="F2064">
        <v>2.1911727228238753E-2</v>
      </c>
      <c r="G2064">
        <v>4.3579920110396575E-2</v>
      </c>
    </row>
    <row r="2065" spans="1:7" x14ac:dyDescent="0.3">
      <c r="A2065" s="1">
        <v>42810</v>
      </c>
      <c r="B2065">
        <v>2.3195377668681081</v>
      </c>
      <c r="C2065">
        <v>3.50310639998421</v>
      </c>
      <c r="D2065">
        <v>1.3471827999760322E-3</v>
      </c>
      <c r="E2065">
        <v>-5.6693365480651181E-3</v>
      </c>
      <c r="F2065">
        <v>2.3258910028214785E-2</v>
      </c>
      <c r="G2065">
        <v>4.4158016049914206E-2</v>
      </c>
    </row>
    <row r="2066" spans="1:7" x14ac:dyDescent="0.3">
      <c r="A2066" s="1">
        <v>42811</v>
      </c>
      <c r="B2066">
        <v>2.3195784784238063</v>
      </c>
      <c r="C2066">
        <v>3.5054715950529398</v>
      </c>
      <c r="D2066">
        <v>2.3244835130316055E-3</v>
      </c>
      <c r="E2066">
        <v>2.6034776117667136E-4</v>
      </c>
      <c r="F2066">
        <v>2.5583393541246391E-2</v>
      </c>
      <c r="G2066">
        <v>4.6482499562945812E-2</v>
      </c>
    </row>
    <row r="2067" spans="1:7" x14ac:dyDescent="0.3">
      <c r="A2067" s="1">
        <v>42814</v>
      </c>
      <c r="B2067">
        <v>2.3196682532449691</v>
      </c>
      <c r="C2067">
        <v>3.5064004952243102</v>
      </c>
      <c r="D2067">
        <v>8.3912535020758128E-4</v>
      </c>
      <c r="E2067">
        <v>6.331495614742888E-3</v>
      </c>
      <c r="F2067">
        <v>2.8774375045339085E-2</v>
      </c>
      <c r="G2067">
        <v>5.8824781649877256E-2</v>
      </c>
    </row>
    <row r="2068" spans="1:7" x14ac:dyDescent="0.3">
      <c r="A2068" s="1">
        <v>42815</v>
      </c>
      <c r="B2068">
        <v>2.301250222030812</v>
      </c>
      <c r="C2068">
        <v>3.49178308950883</v>
      </c>
      <c r="D2068">
        <v>3.8006254986768795E-3</v>
      </c>
      <c r="E2068">
        <v>1.0132121113419768E-2</v>
      </c>
      <c r="F2068">
        <v>3.7262969340307706E-2</v>
      </c>
      <c r="G2068">
        <v>6.7209812145425207E-2</v>
      </c>
    </row>
    <row r="2069" spans="1:7" x14ac:dyDescent="0.3">
      <c r="A2069" s="1">
        <v>42816</v>
      </c>
      <c r="B2069">
        <v>2.3060386828721073</v>
      </c>
      <c r="C2069">
        <v>3.49972079119935</v>
      </c>
      <c r="D2069">
        <v>3.1492408492246327E-3</v>
      </c>
      <c r="E2069">
        <v>1.32813619626444E-2</v>
      </c>
      <c r="F2069">
        <v>4.0412210189532338E-2</v>
      </c>
      <c r="G2069">
        <v>7.8560193053312855E-2</v>
      </c>
    </row>
    <row r="2070" spans="1:7" x14ac:dyDescent="0.3">
      <c r="A2070" s="1">
        <v>42817</v>
      </c>
      <c r="B2070">
        <v>2.3053599159456271</v>
      </c>
      <c r="C2070">
        <v>3.50005936832925</v>
      </c>
      <c r="D2070">
        <v>1.0173440563803204E-3</v>
      </c>
      <c r="E2070">
        <v>1.9931991212212452E-2</v>
      </c>
      <c r="F2070">
        <v>4.1429554245912659E-2</v>
      </c>
      <c r="G2070">
        <v>7.6806531135752198E-2</v>
      </c>
    </row>
    <row r="2071" spans="1:7" x14ac:dyDescent="0.3">
      <c r="A2071" s="1">
        <v>42818</v>
      </c>
      <c r="B2071">
        <v>2.3072575439998824</v>
      </c>
      <c r="C2071">
        <v>3.5049379502504698</v>
      </c>
      <c r="D2071">
        <v>2.9809538669645086E-3</v>
      </c>
      <c r="E2071">
        <v>1.6762141254265561E-2</v>
      </c>
      <c r="F2071">
        <v>3.7790534868739734E-2</v>
      </c>
      <c r="G2071">
        <v>7.9787485002716707E-2</v>
      </c>
    </row>
    <row r="2072" spans="1:7" x14ac:dyDescent="0.3">
      <c r="A2072" s="1">
        <v>42821</v>
      </c>
      <c r="B2072">
        <v>2.3092508213793552</v>
      </c>
      <c r="C2072">
        <v>3.50976985353801</v>
      </c>
      <c r="D2072">
        <v>2.8386259080672716E-3</v>
      </c>
      <c r="E2072">
        <v>1.9134707787160199E-2</v>
      </c>
      <c r="F2072">
        <v>2.7833704697247885E-2</v>
      </c>
      <c r="G2072">
        <v>8.1821723362422993E-2</v>
      </c>
    </row>
    <row r="2073" spans="1:7" x14ac:dyDescent="0.3">
      <c r="A2073" s="1">
        <v>42822</v>
      </c>
      <c r="B2073">
        <v>2.3151865632009008</v>
      </c>
      <c r="C2073">
        <v>3.51242266321501</v>
      </c>
      <c r="D2073">
        <v>-3.2829321445455584E-3</v>
      </c>
      <c r="E2073">
        <v>1.5851775642614641E-2</v>
      </c>
      <c r="F2073">
        <v>2.170967633645926E-2</v>
      </c>
      <c r="G2073">
        <v>8.3873026901466918E-2</v>
      </c>
    </row>
    <row r="2074" spans="1:7" x14ac:dyDescent="0.3">
      <c r="A2074" s="1">
        <v>42823</v>
      </c>
      <c r="B2074">
        <v>2.3189936277166661</v>
      </c>
      <c r="C2074">
        <v>3.51944211551521</v>
      </c>
      <c r="D2074">
        <v>3.2123877844347781E-3</v>
      </c>
      <c r="E2074">
        <v>7.9442359748806979E-3</v>
      </c>
      <c r="F2074">
        <v>2.4922064120894039E-2</v>
      </c>
      <c r="G2074">
        <v>9.1982275925513335E-2</v>
      </c>
    </row>
    <row r="2075" spans="1:7" x14ac:dyDescent="0.3">
      <c r="A2075" s="1">
        <v>42824</v>
      </c>
      <c r="B2075">
        <v>2.3218365344499974</v>
      </c>
      <c r="C2075">
        <v>3.51811597674702</v>
      </c>
      <c r="D2075">
        <v>-4.1690455015213068E-3</v>
      </c>
      <c r="E2075">
        <v>9.4595936497716693E-3</v>
      </c>
      <c r="F2075">
        <v>2.0753018619372732E-2</v>
      </c>
      <c r="G2075">
        <v>8.769325491645974E-2</v>
      </c>
    </row>
    <row r="2076" spans="1:7" x14ac:dyDescent="0.3">
      <c r="A2076" s="1">
        <v>42825</v>
      </c>
      <c r="B2076">
        <v>2.3213968942607339</v>
      </c>
      <c r="C2076">
        <v>3.5187989708598502</v>
      </c>
      <c r="D2076">
        <v>1.1226343020935836E-3</v>
      </c>
      <c r="E2076">
        <v>1.0366020585591773E-2</v>
      </c>
      <c r="F2076">
        <v>2.5710142027433935E-2</v>
      </c>
      <c r="G2076">
        <v>8.8815889218553323E-2</v>
      </c>
    </row>
    <row r="2077" spans="1:7" x14ac:dyDescent="0.3">
      <c r="A2077" s="1">
        <v>42828</v>
      </c>
      <c r="B2077">
        <v>2.3185069294312237</v>
      </c>
      <c r="C2077">
        <v>3.5158306230554701</v>
      </c>
      <c r="D2077">
        <v>-7.8382974869839472E-5</v>
      </c>
      <c r="E2077">
        <v>8.161563237788716E-3</v>
      </c>
      <c r="F2077">
        <v>7.1749086293921849E-3</v>
      </c>
      <c r="G2077">
        <v>8.4347848939214654E-2</v>
      </c>
    </row>
    <row r="2078" spans="1:7" x14ac:dyDescent="0.3">
      <c r="A2078" s="1">
        <v>42829</v>
      </c>
      <c r="B2078">
        <v>2.3191733570578572</v>
      </c>
      <c r="C2078">
        <v>3.5095478060166498</v>
      </c>
      <c r="D2078">
        <v>-6.9492446654537687E-3</v>
      </c>
      <c r="E2078">
        <v>1.2123185723349472E-3</v>
      </c>
      <c r="F2078">
        <v>4.6530559700488361E-3</v>
      </c>
      <c r="G2078">
        <v>6.5531346242323263E-2</v>
      </c>
    </row>
    <row r="2079" spans="1:7" x14ac:dyDescent="0.3">
      <c r="A2079" s="1">
        <v>42830</v>
      </c>
      <c r="B2079">
        <v>2.3133704635616068</v>
      </c>
      <c r="C2079">
        <v>3.5022690285262299</v>
      </c>
      <c r="D2079">
        <v>-1.4758839941695356E-3</v>
      </c>
      <c r="E2079">
        <v>5.0213663328464442E-3</v>
      </c>
      <c r="F2079">
        <v>3.1771719758793004E-3</v>
      </c>
      <c r="G2079">
        <v>5.6819299785904054E-2</v>
      </c>
    </row>
    <row r="2080" spans="1:7" x14ac:dyDescent="0.3">
      <c r="A2080" s="1">
        <v>42831</v>
      </c>
      <c r="B2080">
        <v>2.3158348580541519</v>
      </c>
      <c r="C2080">
        <v>3.5018795152131301</v>
      </c>
      <c r="D2080">
        <v>-2.853907805644873E-3</v>
      </c>
      <c r="E2080">
        <v>8.3529052023529893E-3</v>
      </c>
      <c r="F2080">
        <v>3.2326417023442744E-4</v>
      </c>
      <c r="G2080">
        <v>4.3967064074393658E-2</v>
      </c>
    </row>
    <row r="2081" spans="1:7" x14ac:dyDescent="0.3">
      <c r="A2081" s="1">
        <v>42832</v>
      </c>
      <c r="B2081">
        <v>2.3156409039411239</v>
      </c>
      <c r="C2081">
        <v>3.4996643433915202</v>
      </c>
      <c r="D2081">
        <v>-2.0212177085818794E-3</v>
      </c>
      <c r="E2081">
        <v>-3.0159622319692048E-4</v>
      </c>
      <c r="F2081">
        <v>-1.2108213958054836E-2</v>
      </c>
      <c r="G2081">
        <v>4.1945846365811779E-2</v>
      </c>
    </row>
    <row r="2082" spans="1:7" x14ac:dyDescent="0.3">
      <c r="A2082" s="1">
        <v>42835</v>
      </c>
      <c r="B2082">
        <v>2.3161715929453655</v>
      </c>
      <c r="C2082">
        <v>3.50140341307785</v>
      </c>
      <c r="D2082">
        <v>1.2083806820881726E-3</v>
      </c>
      <c r="E2082">
        <v>-2.3506559492298962E-3</v>
      </c>
      <c r="F2082">
        <v>-1.6421398420224165E-2</v>
      </c>
      <c r="G2082">
        <v>4.1625184988954178E-2</v>
      </c>
    </row>
    <row r="2083" spans="1:7" x14ac:dyDescent="0.3">
      <c r="A2083" s="1">
        <v>42836</v>
      </c>
      <c r="B2083">
        <v>2.3137608806150487</v>
      </c>
      <c r="C2083">
        <v>3.49637738159598</v>
      </c>
      <c r="D2083">
        <v>-2.6153191515532193E-3</v>
      </c>
      <c r="E2083">
        <v>-4.9659751007831154E-3</v>
      </c>
      <c r="F2083">
        <v>-1.3348278581537087E-2</v>
      </c>
      <c r="G2083">
        <v>3.5826943026419311E-2</v>
      </c>
    </row>
    <row r="2084" spans="1:7" x14ac:dyDescent="0.3">
      <c r="A2084" s="1">
        <v>42837</v>
      </c>
      <c r="B2084">
        <v>2.3085297234017892</v>
      </c>
      <c r="C2084">
        <v>3.4928963596393201</v>
      </c>
      <c r="D2084">
        <v>1.7501352565996164E-3</v>
      </c>
      <c r="E2084">
        <v>-5.9173307810818088E-3</v>
      </c>
      <c r="F2084">
        <v>-1.1598143324937471E-2</v>
      </c>
      <c r="G2084">
        <v>3.1591599871311882E-2</v>
      </c>
    </row>
    <row r="2085" spans="1:7" x14ac:dyDescent="0.3">
      <c r="A2085" s="1">
        <v>42838</v>
      </c>
      <c r="B2085">
        <v>2.3032020880765076</v>
      </c>
      <c r="C2085">
        <v>3.4932226519669398</v>
      </c>
      <c r="D2085">
        <v>5.6539276529012916E-3</v>
      </c>
      <c r="E2085">
        <v>6.764143255005628E-3</v>
      </c>
      <c r="F2085">
        <v>-5.9442156720361794E-3</v>
      </c>
      <c r="G2085">
        <v>2.9710840802545047E-2</v>
      </c>
    </row>
    <row r="2086" spans="1:7" x14ac:dyDescent="0.3">
      <c r="A2086" s="1">
        <v>42842</v>
      </c>
      <c r="B2086">
        <v>2.3120583289395311</v>
      </c>
      <c r="C2086">
        <v>3.5044318261993501</v>
      </c>
      <c r="D2086">
        <v>2.3529333693868004E-3</v>
      </c>
      <c r="E2086">
        <v>6.4803806306854561E-3</v>
      </c>
      <c r="F2086">
        <v>9.9008646701701508E-3</v>
      </c>
      <c r="G2086">
        <v>2.9513014269218374E-2</v>
      </c>
    </row>
    <row r="2087" spans="1:7" x14ac:dyDescent="0.3">
      <c r="A2087" s="1">
        <v>42843</v>
      </c>
      <c r="B2087">
        <v>2.3108077459531353</v>
      </c>
      <c r="C2087">
        <v>3.5001648107425201</v>
      </c>
      <c r="D2087">
        <v>-3.0164324704342604E-3</v>
      </c>
      <c r="E2087">
        <v>3.4639481602511957E-3</v>
      </c>
      <c r="F2087">
        <v>8.9563184247865024E-3</v>
      </c>
      <c r="G2087">
        <v>3.0134579595198829E-2</v>
      </c>
    </row>
    <row r="2088" spans="1:7" x14ac:dyDescent="0.3">
      <c r="A2088" s="1">
        <v>42844</v>
      </c>
      <c r="B2088">
        <v>2.3131231484816874</v>
      </c>
      <c r="C2088">
        <v>3.5077988717849999</v>
      </c>
      <c r="D2088">
        <v>5.3186585139277653E-3</v>
      </c>
      <c r="E2088">
        <v>7.9434813239713797E-3</v>
      </c>
      <c r="F2088">
        <v>1.4274976938714268E-2</v>
      </c>
      <c r="G2088">
        <v>3.6717856369310464E-2</v>
      </c>
    </row>
    <row r="2089" spans="1:7" x14ac:dyDescent="0.3">
      <c r="A2089" s="1">
        <v>42845</v>
      </c>
      <c r="B2089">
        <v>2.3222489960108819</v>
      </c>
      <c r="C2089">
        <v>3.5161828656205598</v>
      </c>
      <c r="D2089">
        <v>-7.4185369363455322E-4</v>
      </c>
      <c r="E2089">
        <v>3.401002131659947E-3</v>
      </c>
      <c r="F2089">
        <v>1.3533123245079715E-2</v>
      </c>
      <c r="G2089">
        <v>4.0663971471967653E-2</v>
      </c>
    </row>
    <row r="2090" spans="1:7" x14ac:dyDescent="0.3">
      <c r="A2090" s="1">
        <v>42846</v>
      </c>
      <c r="B2090">
        <v>2.3211904677436186</v>
      </c>
      <c r="C2090">
        <v>3.5119836555831001</v>
      </c>
      <c r="D2090">
        <v>-3.1406817701964407E-3</v>
      </c>
      <c r="E2090">
        <v>-2.8889204877611263E-3</v>
      </c>
      <c r="F2090">
        <v>1.0392441474883274E-2</v>
      </c>
      <c r="G2090">
        <v>3.7523289701771212E-2</v>
      </c>
    </row>
    <row r="2091" spans="1:7" x14ac:dyDescent="0.3">
      <c r="A2091" s="1">
        <v>42849</v>
      </c>
      <c r="B2091">
        <v>2.3335157809419789</v>
      </c>
      <c r="C2091">
        <v>3.5227559019213599</v>
      </c>
      <c r="D2091">
        <v>-1.5530668601004827E-3</v>
      </c>
      <c r="E2091">
        <v>-8.440285271206438E-3</v>
      </c>
      <c r="F2091">
        <v>8.6394517637908841E-3</v>
      </c>
      <c r="G2091">
        <v>3.3510595346127214E-2</v>
      </c>
    </row>
    <row r="2092" spans="1:7" x14ac:dyDescent="0.3">
      <c r="A2092" s="1">
        <v>42850</v>
      </c>
      <c r="B2092">
        <v>2.3404554930544128</v>
      </c>
      <c r="C2092">
        <v>3.5332827576881298</v>
      </c>
      <c r="D2092">
        <v>3.5871436543359891E-3</v>
      </c>
      <c r="E2092">
        <v>-4.8531416168704489E-3</v>
      </c>
      <c r="F2092">
        <v>1.1442940262222479E-2</v>
      </c>
      <c r="G2092">
        <v>2.7600160371581861E-2</v>
      </c>
    </row>
    <row r="2093" spans="1:7" x14ac:dyDescent="0.3">
      <c r="A2093" s="1">
        <v>42851</v>
      </c>
      <c r="B2093">
        <v>2.3404122999513577</v>
      </c>
      <c r="C2093">
        <v>3.5381354573252102</v>
      </c>
      <c r="D2093">
        <v>4.8958927401354657E-3</v>
      </c>
      <c r="E2093">
        <v>-2.7958747848022547E-3</v>
      </c>
      <c r="F2093">
        <v>1.6338833002357944E-2</v>
      </c>
      <c r="G2093">
        <v>2.503782991244563E-2</v>
      </c>
    </row>
    <row r="2094" spans="1:7" x14ac:dyDescent="0.3">
      <c r="A2094" s="1">
        <v>42852</v>
      </c>
      <c r="B2094">
        <v>2.3443396906757092</v>
      </c>
      <c r="C2094">
        <v>3.5473072317211498</v>
      </c>
      <c r="D2094">
        <v>5.2443836715880821E-3</v>
      </c>
      <c r="E2094">
        <v>5.7314410313313857E-3</v>
      </c>
      <c r="F2094">
        <v>2.1583216673946026E-2</v>
      </c>
      <c r="G2094">
        <v>2.7441117367790646E-2</v>
      </c>
    </row>
    <row r="2095" spans="1:7" x14ac:dyDescent="0.3">
      <c r="A2095" s="1">
        <v>42853</v>
      </c>
      <c r="B2095">
        <v>2.3441197803662552</v>
      </c>
      <c r="C2095">
        <v>3.5566383734047098</v>
      </c>
      <c r="D2095">
        <v>9.5510519930139814E-3</v>
      </c>
      <c r="E2095">
        <v>1.2070105239910589E-2</v>
      </c>
      <c r="F2095">
        <v>2.0014341214791287E-2</v>
      </c>
      <c r="G2095">
        <v>3.6992169360804628E-2</v>
      </c>
    </row>
    <row r="2096" spans="1:7" x14ac:dyDescent="0.3">
      <c r="A2096" s="1">
        <v>42856</v>
      </c>
      <c r="B2096">
        <v>2.3513674394319013</v>
      </c>
      <c r="C2096">
        <v>3.5687120895595901</v>
      </c>
      <c r="D2096">
        <v>4.8260570892342258E-3</v>
      </c>
      <c r="E2096">
        <v>1.9942573528572538E-2</v>
      </c>
      <c r="F2096">
        <v>3.0011731130812347E-2</v>
      </c>
      <c r="G2096">
        <v>4.2573742734066222E-2</v>
      </c>
    </row>
    <row r="2097" spans="1:7" x14ac:dyDescent="0.3">
      <c r="A2097" s="1">
        <v>42857</v>
      </c>
      <c r="B2097">
        <v>2.3519861361307113</v>
      </c>
      <c r="C2097">
        <v>3.5688612369219501</v>
      </c>
      <c r="D2097">
        <v>-4.6954933644993702E-4</v>
      </c>
      <c r="E2097">
        <v>1.9473024192122601E-2</v>
      </c>
      <c r="F2097">
        <v>2.7712970404781156E-2</v>
      </c>
      <c r="G2097">
        <v>2.5559847861234442E-2</v>
      </c>
    </row>
    <row r="2098" spans="1:7" x14ac:dyDescent="0.3">
      <c r="A2098" s="1">
        <v>42858</v>
      </c>
      <c r="B2098">
        <v>2.3482352339384382</v>
      </c>
      <c r="C2098">
        <v>3.5624992318327902</v>
      </c>
      <c r="D2098">
        <v>-2.6111028968869299E-3</v>
      </c>
      <c r="E2098">
        <v>1.6940304270105511E-2</v>
      </c>
      <c r="F2098">
        <v>2.5101867507894227E-2</v>
      </c>
      <c r="G2098">
        <v>2.4115212899497696E-2</v>
      </c>
    </row>
    <row r="2099" spans="1:7" x14ac:dyDescent="0.3">
      <c r="A2099" s="1">
        <v>42859</v>
      </c>
      <c r="B2099">
        <v>2.3486945794099023</v>
      </c>
      <c r="C2099">
        <v>3.5602769316125702</v>
      </c>
      <c r="D2099">
        <v>-2.6816456916840536E-3</v>
      </c>
      <c r="E2099">
        <v>2.1207903243875226E-2</v>
      </c>
      <c r="F2099">
        <v>2.2420221816210173E-2</v>
      </c>
      <c r="G2099">
        <v>2.5860959213924062E-2</v>
      </c>
    </row>
    <row r="2100" spans="1:7" x14ac:dyDescent="0.3">
      <c r="A2100" s="1">
        <v>42860</v>
      </c>
      <c r="B2100">
        <v>2.3528699655753877</v>
      </c>
      <c r="C2100">
        <v>3.55994879811698</v>
      </c>
      <c r="D2100">
        <v>-4.50351966107565E-3</v>
      </c>
      <c r="E2100">
        <v>1.8180267576969111E-2</v>
      </c>
      <c r="F2100">
        <v>2.3201633909815556E-2</v>
      </c>
      <c r="G2100">
        <v>2.1357439552848412E-2</v>
      </c>
    </row>
    <row r="2101" spans="1:7" x14ac:dyDescent="0.3">
      <c r="A2101" s="1">
        <v>42863</v>
      </c>
      <c r="B2101">
        <v>2.3531814176154731</v>
      </c>
      <c r="C2101">
        <v>3.5557865943663298</v>
      </c>
      <c r="D2101">
        <v>-4.4736557907354424E-3</v>
      </c>
      <c r="E2101">
        <v>1.8581737300460421E-2</v>
      </c>
      <c r="F2101">
        <v>1.4453248637248173E-2</v>
      </c>
      <c r="G2101">
        <v>1.0145776980456489E-2</v>
      </c>
    </row>
    <row r="2102" spans="1:7" x14ac:dyDescent="0.3">
      <c r="A2102" s="1">
        <v>42864</v>
      </c>
      <c r="B2102">
        <v>2.3561151219673429</v>
      </c>
      <c r="C2102">
        <v>3.5585903083023802</v>
      </c>
      <c r="D2102">
        <v>-1.2999041581940318E-4</v>
      </c>
      <c r="E2102">
        <v>1.8451746884641018E-2</v>
      </c>
      <c r="F2102">
        <v>1.4892710253322949E-2</v>
      </c>
      <c r="G2102">
        <v>-1.4808204916016976E-4</v>
      </c>
    </row>
    <row r="2103" spans="1:7" x14ac:dyDescent="0.3">
      <c r="A2103" s="1">
        <v>42865</v>
      </c>
      <c r="B2103">
        <v>2.3575111191692146</v>
      </c>
      <c r="C2103">
        <v>3.5604929069641802</v>
      </c>
      <c r="D2103">
        <v>5.0660145992820205E-4</v>
      </c>
      <c r="E2103">
        <v>1.7749967662481048E-2</v>
      </c>
      <c r="F2103">
        <v>1.5399311713251151E-2</v>
      </c>
      <c r="G2103">
        <v>1.3285692422568829E-3</v>
      </c>
    </row>
    <row r="2104" spans="1:7" x14ac:dyDescent="0.3">
      <c r="A2104" s="1">
        <v>42866</v>
      </c>
      <c r="B2104">
        <v>2.355358391795078</v>
      </c>
      <c r="C2104">
        <v>3.5522385952860098</v>
      </c>
      <c r="D2104">
        <v>-6.1015843040337359E-3</v>
      </c>
      <c r="E2104">
        <v>1.4263702510000531E-2</v>
      </c>
      <c r="F2104">
        <v>9.2977274092174156E-3</v>
      </c>
      <c r="G2104">
        <v>9.1542392846344356E-4</v>
      </c>
    </row>
    <row r="2105" spans="1:7" x14ac:dyDescent="0.3">
      <c r="A2105" s="1">
        <v>42867</v>
      </c>
      <c r="B2105">
        <v>2.3562197038039967</v>
      </c>
      <c r="C2105">
        <v>3.5557478576178001</v>
      </c>
      <c r="D2105">
        <v>2.6479503228715728E-3</v>
      </c>
      <c r="E2105">
        <v>1.5161517576272487E-2</v>
      </c>
      <c r="F2105">
        <v>9.2441867951906787E-3</v>
      </c>
      <c r="G2105">
        <v>3.5633742513350164E-3</v>
      </c>
    </row>
    <row r="2106" spans="1:7" x14ac:dyDescent="0.3">
      <c r="A2106" s="1">
        <v>42870</v>
      </c>
      <c r="B2106">
        <v>2.3608550595073376</v>
      </c>
      <c r="C2106">
        <v>3.5616840429287202</v>
      </c>
      <c r="D2106">
        <v>1.300829607579157E-3</v>
      </c>
      <c r="E2106">
        <v>1.0808419530950353E-2</v>
      </c>
      <c r="F2106">
        <v>1.7260350305280614E-2</v>
      </c>
      <c r="G2106">
        <v>1.1591013757215496E-2</v>
      </c>
    </row>
    <row r="2107" spans="1:7" x14ac:dyDescent="0.3">
      <c r="A2107" s="1">
        <v>42871</v>
      </c>
      <c r="B2107">
        <v>2.3641344373151663</v>
      </c>
      <c r="C2107">
        <v>3.5604031936828799</v>
      </c>
      <c r="D2107">
        <v>-4.5602270536688749E-3</v>
      </c>
      <c r="E2107">
        <v>6.2481924772814779E-3</v>
      </c>
      <c r="F2107">
        <v>1.0375639738580134E-2</v>
      </c>
      <c r="G2107">
        <v>1.0635987499756805E-2</v>
      </c>
    </row>
    <row r="2108" spans="1:7" x14ac:dyDescent="0.3">
      <c r="A2108" s="1">
        <v>42872</v>
      </c>
      <c r="B2108">
        <v>2.3380877393366886</v>
      </c>
      <c r="C2108">
        <v>3.5284107667617701</v>
      </c>
      <c r="D2108">
        <v>-5.9457289426321225E-3</v>
      </c>
      <c r="E2108">
        <v>-2.050469834737445E-3</v>
      </c>
      <c r="F2108">
        <v>4.4299107959480111E-3</v>
      </c>
      <c r="G2108">
        <v>7.8503948354327058E-3</v>
      </c>
    </row>
    <row r="2109" spans="1:7" x14ac:dyDescent="0.3">
      <c r="A2109" s="1">
        <v>42873</v>
      </c>
      <c r="B2109">
        <v>2.345362477660518</v>
      </c>
      <c r="C2109">
        <v>3.5451411828245298</v>
      </c>
      <c r="D2109">
        <v>9.4556777389303015E-3</v>
      </c>
      <c r="E2109">
        <v>1.0421640374627117E-2</v>
      </c>
      <c r="F2109">
        <v>1.3885588534878313E-2</v>
      </c>
      <c r="G2109">
        <v>1.9377958799413619E-2</v>
      </c>
    </row>
    <row r="2110" spans="1:7" x14ac:dyDescent="0.3">
      <c r="A2110" s="1">
        <v>42874</v>
      </c>
      <c r="B2110">
        <v>2.3500697459182289</v>
      </c>
      <c r="C2110">
        <v>3.54829536896932</v>
      </c>
      <c r="D2110">
        <v>-1.5530821129208228E-3</v>
      </c>
      <c r="E2110">
        <v>3.5498997477785288E-3</v>
      </c>
      <c r="F2110">
        <v>1.1493381071749909E-2</v>
      </c>
      <c r="G2110">
        <v>1.7824876686492797E-2</v>
      </c>
    </row>
    <row r="2111" spans="1:7" x14ac:dyDescent="0.3">
      <c r="A2111" s="1">
        <v>42877</v>
      </c>
      <c r="B2111">
        <v>2.3582417834089968</v>
      </c>
      <c r="C2111">
        <v>3.55372353954135</v>
      </c>
      <c r="D2111">
        <v>-2.7438669187378473E-3</v>
      </c>
      <c r="E2111">
        <v>4.6885682928716754E-3</v>
      </c>
      <c r="F2111">
        <v>7.8230374873022868E-4</v>
      </c>
      <c r="G2111">
        <v>2.0714294960942681E-2</v>
      </c>
    </row>
    <row r="2112" spans="1:7" x14ac:dyDescent="0.3">
      <c r="A2112" s="1">
        <v>42878</v>
      </c>
      <c r="B2112">
        <v>2.3590712663612132</v>
      </c>
      <c r="C2112">
        <v>3.5541130357780002</v>
      </c>
      <c r="D2112">
        <v>-4.3998671556622071E-4</v>
      </c>
      <c r="E2112">
        <v>4.2485815773054547E-3</v>
      </c>
      <c r="F2112">
        <v>-2.6386368338005006E-3</v>
      </c>
      <c r="G2112">
        <v>1.4123504420465061E-2</v>
      </c>
    </row>
    <row r="2113" spans="1:7" x14ac:dyDescent="0.3">
      <c r="A2113" s="1">
        <v>42879</v>
      </c>
      <c r="B2113">
        <v>2.363023570741583</v>
      </c>
      <c r="C2113">
        <v>3.5644040237362802</v>
      </c>
      <c r="D2113">
        <v>6.3386835779102313E-3</v>
      </c>
      <c r="E2113">
        <v>1.2140332015316169E-2</v>
      </c>
      <c r="F2113">
        <v>3.7000467441097307E-3</v>
      </c>
      <c r="G2113">
        <v>2.0779783779107053E-2</v>
      </c>
    </row>
    <row r="2114" spans="1:7" x14ac:dyDescent="0.3">
      <c r="A2114" s="1">
        <v>42880</v>
      </c>
      <c r="B2114">
        <v>2.3698539321097352</v>
      </c>
      <c r="C2114">
        <v>3.5722431107349402</v>
      </c>
      <c r="D2114">
        <v>1.0087256305078007E-3</v>
      </c>
      <c r="E2114">
        <v>9.5619139914879803E-3</v>
      </c>
      <c r="F2114">
        <v>4.7087723746175314E-3</v>
      </c>
      <c r="G2114">
        <v>2.1004854253710459E-2</v>
      </c>
    </row>
    <row r="2115" spans="1:7" x14ac:dyDescent="0.3">
      <c r="A2115" s="1">
        <v>42881</v>
      </c>
      <c r="B2115">
        <v>2.3706481321388102</v>
      </c>
      <c r="C2115">
        <v>3.5718689292538701</v>
      </c>
      <c r="D2115">
        <v>-1.168381510145089E-3</v>
      </c>
      <c r="E2115">
        <v>3.4976397412074256E-3</v>
      </c>
      <c r="F2115">
        <v>7.0176495640517089E-4</v>
      </c>
      <c r="G2115">
        <v>1.983647274356537E-2</v>
      </c>
    </row>
    <row r="2116" spans="1:7" x14ac:dyDescent="0.3">
      <c r="A2116" s="1">
        <v>42885</v>
      </c>
      <c r="B2116">
        <v>2.3695203166995791</v>
      </c>
      <c r="C2116">
        <v>3.5684401101067502</v>
      </c>
      <c r="D2116">
        <v>-2.3010037078887713E-3</v>
      </c>
      <c r="E2116">
        <v>-1.3598799631283409E-2</v>
      </c>
      <c r="F2116">
        <v>1.5177168080549031E-3</v>
      </c>
      <c r="G2116">
        <v>1.1883737393646676E-2</v>
      </c>
    </row>
    <row r="2117" spans="1:7" x14ac:dyDescent="0.3">
      <c r="A2117" s="1">
        <v>42886</v>
      </c>
      <c r="B2117">
        <v>2.3687672074532893</v>
      </c>
      <c r="C2117">
        <v>3.5625044980790301</v>
      </c>
      <c r="D2117">
        <v>-5.1825027814302871E-3</v>
      </c>
      <c r="E2117">
        <v>-2.3607359501947922E-2</v>
      </c>
      <c r="F2117">
        <v>-3.664785973375384E-3</v>
      </c>
      <c r="G2117">
        <v>6.4043716288644248E-3</v>
      </c>
    </row>
    <row r="2118" spans="1:7" x14ac:dyDescent="0.3">
      <c r="A2118" s="1">
        <v>42887</v>
      </c>
      <c r="B2118">
        <v>2.3765307979139889</v>
      </c>
      <c r="C2118">
        <v>3.5709391210186698</v>
      </c>
      <c r="D2118">
        <v>6.7103247894007012E-4</v>
      </c>
      <c r="E2118">
        <v>-2.2466777686557915E-2</v>
      </c>
      <c r="F2118">
        <v>-2.9937534944353139E-3</v>
      </c>
      <c r="G2118">
        <v>5.2461927182232415E-3</v>
      </c>
    </row>
    <row r="2119" spans="1:7" x14ac:dyDescent="0.3">
      <c r="A2119" s="1">
        <v>42888</v>
      </c>
      <c r="B2119">
        <v>2.3859264642185787</v>
      </c>
      <c r="C2119">
        <v>3.5815103579813701</v>
      </c>
      <c r="D2119">
        <v>1.1755706581104697E-3</v>
      </c>
      <c r="E2119">
        <v>-1.8680104131560515E-2</v>
      </c>
      <c r="F2119">
        <v>-1.7397998614550048E-3</v>
      </c>
      <c r="G2119">
        <v>6.4217633763337112E-3</v>
      </c>
    </row>
    <row r="2120" spans="1:7" x14ac:dyDescent="0.3">
      <c r="A2120" s="1">
        <v>42891</v>
      </c>
      <c r="B2120">
        <v>2.3843203622066538</v>
      </c>
      <c r="C2120">
        <v>3.57885589196276</v>
      </c>
      <c r="D2120">
        <v>-1.0483640066851763E-3</v>
      </c>
      <c r="E2120">
        <v>-1.2543302785485988E-2</v>
      </c>
      <c r="F2120">
        <v>8.4908725971279964E-3</v>
      </c>
      <c r="G2120">
        <v>1.6843777799480986E-2</v>
      </c>
    </row>
    <row r="2121" spans="1:7" x14ac:dyDescent="0.3">
      <c r="A2121" s="1">
        <v>42892</v>
      </c>
      <c r="B2121">
        <v>2.3810397064761988</v>
      </c>
      <c r="C2121">
        <v>3.5771663156262998</v>
      </c>
      <c r="D2121">
        <v>1.591079393994832E-3</v>
      </c>
      <c r="E2121">
        <v>-1.0952223391491156E-2</v>
      </c>
      <c r="F2121">
        <v>1.2103169699704708E-2</v>
      </c>
      <c r="G2121">
        <v>1.1801573476507787E-2</v>
      </c>
    </row>
    <row r="2122" spans="1:7" x14ac:dyDescent="0.3">
      <c r="A2122" s="1">
        <v>42893</v>
      </c>
      <c r="B2122">
        <v>2.3845903056520692</v>
      </c>
      <c r="C2122">
        <v>3.5777794706214299</v>
      </c>
      <c r="D2122">
        <v>-2.9374441807403784E-3</v>
      </c>
      <c r="E2122">
        <v>-9.416011781496092E-3</v>
      </c>
      <c r="F2122">
        <v>9.1657255189643294E-3</v>
      </c>
      <c r="G2122">
        <v>5.0372368557520808E-3</v>
      </c>
    </row>
    <row r="2123" spans="1:7" x14ac:dyDescent="0.3">
      <c r="A2123" s="1">
        <v>42894</v>
      </c>
      <c r="B2123">
        <v>2.3884542637365511</v>
      </c>
      <c r="C2123">
        <v>3.58557351771154</v>
      </c>
      <c r="D2123">
        <v>3.9300890056281901E-3</v>
      </c>
      <c r="E2123">
        <v>-5.3559323600484987E-3</v>
      </c>
      <c r="F2123">
        <v>1.3095814524592519E-2</v>
      </c>
      <c r="G2123">
        <v>9.5367778932744507E-3</v>
      </c>
    </row>
    <row r="2124" spans="1:7" x14ac:dyDescent="0.3">
      <c r="A2124" s="1">
        <v>42895</v>
      </c>
      <c r="B2124">
        <v>2.3702825339841267</v>
      </c>
      <c r="C2124">
        <v>3.5562362860566101</v>
      </c>
      <c r="D2124">
        <v>-1.1165501902505426E-2</v>
      </c>
      <c r="E2124">
        <v>-1.7028035722482127E-2</v>
      </c>
      <c r="F2124">
        <v>7.2193193999892102E-4</v>
      </c>
      <c r="G2124">
        <v>-1.6287240092309752E-3</v>
      </c>
    </row>
    <row r="2125" spans="1:7" x14ac:dyDescent="0.3">
      <c r="A2125" s="1">
        <v>42898</v>
      </c>
      <c r="B2125">
        <v>2.3650400177000881</v>
      </c>
      <c r="C2125">
        <v>3.54825463367722</v>
      </c>
      <c r="D2125">
        <v>-2.7391360953514798E-3</v>
      </c>
      <c r="E2125">
        <v>-1.6313537836671443E-2</v>
      </c>
      <c r="F2125">
        <v>-6.8059479133002476E-3</v>
      </c>
      <c r="G2125">
        <v>-4.1804658294619657E-5</v>
      </c>
    </row>
    <row r="2126" spans="1:7" x14ac:dyDescent="0.3">
      <c r="A2126" s="1">
        <v>42899</v>
      </c>
      <c r="B2126">
        <v>2.3722860596703859</v>
      </c>
      <c r="C2126">
        <v>3.5610226774325402</v>
      </c>
      <c r="D2126">
        <v>5.522001785022379E-3</v>
      </c>
      <c r="E2126">
        <v>-1.0791536051649064E-2</v>
      </c>
      <c r="F2126">
        <v>-1.2839461282778686E-3</v>
      </c>
      <c r="G2126">
        <v>6.5151674460284248E-3</v>
      </c>
    </row>
    <row r="2127" spans="1:7" x14ac:dyDescent="0.3">
      <c r="A2127" s="1">
        <v>42900</v>
      </c>
      <c r="B2127">
        <v>2.3681814311321938</v>
      </c>
      <c r="C2127">
        <v>3.5603313873416802</v>
      </c>
      <c r="D2127">
        <v>3.4133384473320483E-3</v>
      </c>
      <c r="E2127">
        <v>-8.6790272118961731E-3</v>
      </c>
      <c r="F2127">
        <v>2.1293923190541797E-3</v>
      </c>
      <c r="G2127">
        <v>8.5813230933844409E-3</v>
      </c>
    </row>
    <row r="2128" spans="1:7" x14ac:dyDescent="0.3">
      <c r="A2128" s="1">
        <v>42901</v>
      </c>
      <c r="B2128">
        <v>2.3634258866772226</v>
      </c>
      <c r="C2128">
        <v>3.5549914948365302</v>
      </c>
      <c r="D2128">
        <v>-5.8434805017881786E-4</v>
      </c>
      <c r="E2128">
        <v>-4.703148208406116E-3</v>
      </c>
      <c r="F2128">
        <v>1.5450442688753618E-3</v>
      </c>
      <c r="G2128">
        <v>5.6724915301740175E-3</v>
      </c>
    </row>
    <row r="2129" spans="1:7" x14ac:dyDescent="0.3">
      <c r="A2129" s="1">
        <v>42902</v>
      </c>
      <c r="B2129">
        <v>2.361194832049736</v>
      </c>
      <c r="C2129">
        <v>3.56126845982826</v>
      </c>
      <c r="D2129">
        <v>8.5080196192164337E-3</v>
      </c>
      <c r="E2129">
        <v>9.7506003534424401E-3</v>
      </c>
      <c r="F2129">
        <v>7.7001305187049951E-3</v>
      </c>
      <c r="G2129">
        <v>1.4180511149390451E-2</v>
      </c>
    </row>
    <row r="2130" spans="1:7" x14ac:dyDescent="0.3">
      <c r="A2130" s="1">
        <v>42905</v>
      </c>
      <c r="B2130">
        <v>2.3752781287911544</v>
      </c>
      <c r="C2130">
        <v>3.57774580759747</v>
      </c>
      <c r="D2130">
        <v>2.394051027791555E-3</v>
      </c>
      <c r="E2130">
        <v>4.2420557552245164E-3</v>
      </c>
      <c r="F2130">
        <v>8.5338091966375984E-3</v>
      </c>
      <c r="G2130">
        <v>1.1934811328297545E-2</v>
      </c>
    </row>
    <row r="2131" spans="1:7" x14ac:dyDescent="0.3">
      <c r="A2131" s="1">
        <v>42906</v>
      </c>
      <c r="B2131">
        <v>2.3670733963964272</v>
      </c>
      <c r="C2131">
        <v>3.5731802886567499</v>
      </c>
      <c r="D2131">
        <v>3.6392134540070842E-3</v>
      </c>
      <c r="E2131">
        <v>7.8812692092316006E-3</v>
      </c>
      <c r="F2131">
        <v>1.5313704420841123E-2</v>
      </c>
      <c r="G2131">
        <v>1.2424783933079997E-2</v>
      </c>
    </row>
    <row r="2132" spans="1:7" x14ac:dyDescent="0.3">
      <c r="A2132" s="1">
        <v>42907</v>
      </c>
      <c r="B2132">
        <v>2.3744668424095208</v>
      </c>
      <c r="C2132">
        <v>3.58699055756726</v>
      </c>
      <c r="D2132">
        <v>6.4168228974166297E-3</v>
      </c>
      <c r="E2132">
        <v>1.7041959025386078E-2</v>
      </c>
      <c r="F2132">
        <v>2.1730527318257753E-2</v>
      </c>
      <c r="G2132">
        <v>1.7824262774116306E-2</v>
      </c>
    </row>
    <row r="2133" spans="1:7" x14ac:dyDescent="0.3">
      <c r="A2133" s="1">
        <v>42908</v>
      </c>
      <c r="B2133">
        <v>2.3749062338143245</v>
      </c>
      <c r="C2133">
        <v>3.5913639944444098</v>
      </c>
      <c r="D2133">
        <v>3.9340454723459928E-3</v>
      </c>
      <c r="E2133">
        <v>2.1415991213298291E-2</v>
      </c>
      <c r="F2133">
        <v>2.5664572790603746E-2</v>
      </c>
      <c r="G2133">
        <v>1.877735437949779E-2</v>
      </c>
    </row>
    <row r="2134" spans="1:7" x14ac:dyDescent="0.3">
      <c r="A2134" s="1">
        <v>42909</v>
      </c>
      <c r="B2134">
        <v>2.3794751421305032</v>
      </c>
      <c r="C2134">
        <v>3.6042625282804499</v>
      </c>
      <c r="D2134">
        <v>8.3296255198614944E-3</v>
      </c>
      <c r="E2134">
        <v>2.3406933155249554E-2</v>
      </c>
      <c r="F2134">
        <v>3.5547265170565723E-2</v>
      </c>
      <c r="G2134">
        <v>2.7106979899359285E-2</v>
      </c>
    </row>
    <row r="2135" spans="1:7" x14ac:dyDescent="0.3">
      <c r="A2135" s="1">
        <v>42912</v>
      </c>
      <c r="B2135">
        <v>2.3765819944103148</v>
      </c>
      <c r="C2135">
        <v>3.5978936854044701</v>
      </c>
      <c r="D2135">
        <v>-3.4756951557914917E-3</v>
      </c>
      <c r="E2135">
        <v>2.0090893879095351E-2</v>
      </c>
      <c r="F2135">
        <v>1.8344149948714694E-2</v>
      </c>
      <c r="G2135">
        <v>2.407559098004608E-2</v>
      </c>
    </row>
    <row r="2136" spans="1:7" x14ac:dyDescent="0.3">
      <c r="A2136" s="1">
        <v>42913</v>
      </c>
      <c r="B2136">
        <v>2.3603590066242548</v>
      </c>
      <c r="C2136">
        <v>3.5770695638902499</v>
      </c>
      <c r="D2136">
        <v>-4.6011337281601783E-3</v>
      </c>
      <c r="E2136">
        <v>1.5489760150935172E-2</v>
      </c>
      <c r="F2136">
        <v>4.1919642275405344E-3</v>
      </c>
      <c r="G2136">
        <v>1.6262069467451123E-2</v>
      </c>
    </row>
    <row r="2137" spans="1:7" x14ac:dyDescent="0.3">
      <c r="A2137" s="1">
        <v>42914</v>
      </c>
      <c r="B2137">
        <v>2.3745406229207111</v>
      </c>
      <c r="C2137">
        <v>3.59611061765241</v>
      </c>
      <c r="D2137">
        <v>4.8594374657038308E-3</v>
      </c>
      <c r="E2137">
        <v>2.0349197616639003E-2</v>
      </c>
      <c r="F2137">
        <v>9.0514016932443653E-3</v>
      </c>
      <c r="G2137">
        <v>2.5290552434676261E-2</v>
      </c>
    </row>
    <row r="2138" spans="1:7" x14ac:dyDescent="0.3">
      <c r="A2138" s="1">
        <v>42915</v>
      </c>
      <c r="B2138">
        <v>2.3599896266670823</v>
      </c>
      <c r="C2138">
        <v>3.5817714287786502</v>
      </c>
      <c r="D2138">
        <v>2.118073798689224E-4</v>
      </c>
      <c r="E2138">
        <v>2.2862008704396697E-2</v>
      </c>
      <c r="F2138">
        <v>9.2632090731132877E-3</v>
      </c>
      <c r="G2138">
        <v>2.43797255124516E-2</v>
      </c>
    </row>
    <row r="2139" spans="1:7" x14ac:dyDescent="0.3">
      <c r="A2139" s="1">
        <v>42916</v>
      </c>
      <c r="B2139">
        <v>2.3593497813744664</v>
      </c>
      <c r="C2139">
        <v>3.5780350289374501</v>
      </c>
      <c r="D2139">
        <v>-3.0965545485841517E-3</v>
      </c>
      <c r="E2139">
        <v>2.4947956937242832E-2</v>
      </c>
      <c r="F2139">
        <v>1.3405974352949102E-3</v>
      </c>
      <c r="G2139">
        <v>2.1283170963867448E-2</v>
      </c>
    </row>
    <row r="2140" spans="1:7" x14ac:dyDescent="0.3">
      <c r="A2140" s="1">
        <v>42919</v>
      </c>
      <c r="B2140">
        <v>2.3543932531075376</v>
      </c>
      <c r="C2140">
        <v>3.5698220590357499</v>
      </c>
      <c r="D2140">
        <v>-3.2564416347713454E-3</v>
      </c>
      <c r="E2140">
        <v>1.9844912165420947E-2</v>
      </c>
      <c r="F2140">
        <v>3.8464537255444853E-3</v>
      </c>
      <c r="G2140">
        <v>2.5054356969419711E-2</v>
      </c>
    </row>
    <row r="2141" spans="1:7" x14ac:dyDescent="0.3">
      <c r="A2141" s="1">
        <v>42921</v>
      </c>
      <c r="B2141">
        <v>2.3610485375159298</v>
      </c>
      <c r="C2141">
        <v>3.5770318477820102</v>
      </c>
      <c r="D2141">
        <v>5.5450433786807807E-4</v>
      </c>
      <c r="E2141">
        <v>2.1447780509974201E-2</v>
      </c>
      <c r="F2141">
        <v>8.9044777244882134E-3</v>
      </c>
      <c r="G2141">
        <v>2.9938653107102198E-2</v>
      </c>
    </row>
    <row r="2142" spans="1:7" x14ac:dyDescent="0.3">
      <c r="A2142" s="1">
        <v>42922</v>
      </c>
      <c r="B2142">
        <v>2.3510160517839216</v>
      </c>
      <c r="C2142">
        <v>3.5632029789236999</v>
      </c>
      <c r="D2142">
        <v>-3.7963831263021497E-3</v>
      </c>
      <c r="E2142">
        <v>1.606031798967722E-2</v>
      </c>
      <c r="F2142">
        <v>5.1080945981860637E-3</v>
      </c>
      <c r="G2142">
        <v>2.8163487689381927E-2</v>
      </c>
    </row>
    <row r="2143" spans="1:7" x14ac:dyDescent="0.3">
      <c r="A2143" s="1">
        <v>42923</v>
      </c>
      <c r="B2143">
        <v>2.3614094324869308</v>
      </c>
      <c r="C2143">
        <v>3.5749444749564199</v>
      </c>
      <c r="D2143">
        <v>1.3481153297107973E-3</v>
      </c>
      <c r="E2143">
        <v>2.0345877500128395E-2</v>
      </c>
      <c r="F2143">
        <v>1.0929865718632303E-2</v>
      </c>
      <c r="G2143">
        <v>2.9511603019092725E-2</v>
      </c>
    </row>
    <row r="2144" spans="1:7" x14ac:dyDescent="0.3">
      <c r="A2144" s="1">
        <v>42926</v>
      </c>
      <c r="B2144">
        <v>2.3651906309271551</v>
      </c>
      <c r="C2144">
        <v>3.5837453582964001</v>
      </c>
      <c r="D2144">
        <v>5.0196848997559051E-3</v>
      </c>
      <c r="E2144">
        <v>3.2600975296761536E-2</v>
      </c>
      <c r="F2144">
        <v>2.1674523878313146E-2</v>
      </c>
      <c r="G2144">
        <v>3.5938226388313677E-2</v>
      </c>
    </row>
    <row r="2145" spans="1:7" x14ac:dyDescent="0.3">
      <c r="A2145" s="1">
        <v>42927</v>
      </c>
      <c r="B2145">
        <v>2.3679246814349115</v>
      </c>
      <c r="C2145">
        <v>3.5869666410984502</v>
      </c>
      <c r="D2145">
        <v>4.8723229429370463E-4</v>
      </c>
      <c r="E2145">
        <v>3.3088207591055241E-2</v>
      </c>
      <c r="F2145">
        <v>1.9513805849735277E-2</v>
      </c>
      <c r="G2145">
        <v>3.4675323426007765E-2</v>
      </c>
    </row>
    <row r="2146" spans="1:7" x14ac:dyDescent="0.3">
      <c r="A2146" s="1">
        <v>42928</v>
      </c>
      <c r="B2146">
        <v>2.3788237064977045</v>
      </c>
      <c r="C2146">
        <v>3.6074632341293702</v>
      </c>
      <c r="D2146">
        <v>9.597567968127052E-3</v>
      </c>
      <c r="E2146">
        <v>4.5424911654533773E-2</v>
      </c>
      <c r="F2146">
        <v>2.9111373817862329E-2</v>
      </c>
      <c r="G2146">
        <v>3.8618963741233525E-2</v>
      </c>
    </row>
    <row r="2147" spans="1:7" x14ac:dyDescent="0.3">
      <c r="A2147" s="1">
        <v>42929</v>
      </c>
      <c r="B2147">
        <v>2.3809408789531092</v>
      </c>
      <c r="C2147">
        <v>3.6078319250660398</v>
      </c>
      <c r="D2147">
        <v>-1.7484815187351899E-3</v>
      </c>
      <c r="E2147">
        <v>3.8154428350776204E-2</v>
      </c>
      <c r="F2147">
        <v>2.7362892299127139E-2</v>
      </c>
      <c r="G2147">
        <v>3.6870482222498335E-2</v>
      </c>
    </row>
    <row r="2148" spans="1:7" x14ac:dyDescent="0.3">
      <c r="A2148" s="1">
        <v>42930</v>
      </c>
      <c r="B2148">
        <v>2.3869837265232805</v>
      </c>
      <c r="C2148">
        <v>3.6091299761134699</v>
      </c>
      <c r="D2148">
        <v>-4.7447965227411792E-3</v>
      </c>
      <c r="E2148">
        <v>2.9996293380702976E-2</v>
      </c>
      <c r="F2148">
        <v>2.1317266168806803E-2</v>
      </c>
      <c r="G2148">
        <v>3.2125685699757156E-2</v>
      </c>
    </row>
    <row r="2149" spans="1:7" x14ac:dyDescent="0.3">
      <c r="A2149" s="1">
        <v>42933</v>
      </c>
      <c r="B2149">
        <v>2.3872941686674407</v>
      </c>
      <c r="C2149">
        <v>3.60725313938898</v>
      </c>
      <c r="D2149">
        <v>-2.187278868650111E-3</v>
      </c>
      <c r="E2149">
        <v>1.988534294301525E-2</v>
      </c>
      <c r="F2149">
        <v>2.0180265557527388E-2</v>
      </c>
      <c r="G2149">
        <v>3.0601905932154505E-2</v>
      </c>
    </row>
    <row r="2150" spans="1:7" x14ac:dyDescent="0.3">
      <c r="A2150" s="1">
        <v>42934</v>
      </c>
      <c r="B2150">
        <v>2.3920150078564921</v>
      </c>
      <c r="C2150">
        <v>3.6143751709068899</v>
      </c>
      <c r="D2150">
        <v>2.4011923288584924E-3</v>
      </c>
      <c r="E2150">
        <v>2.2286535271873742E-2</v>
      </c>
      <c r="F2150">
        <v>2.4134539999306703E-2</v>
      </c>
      <c r="G2150">
        <v>2.7684439747085232E-2</v>
      </c>
    </row>
    <row r="2151" spans="1:7" x14ac:dyDescent="0.3">
      <c r="A2151" s="1">
        <v>42935</v>
      </c>
      <c r="B2151">
        <v>2.3984144106045333</v>
      </c>
      <c r="C2151">
        <v>3.6229202333313699</v>
      </c>
      <c r="D2151">
        <v>2.1456596764388713E-3</v>
      </c>
      <c r="E2151">
        <v>2.2038143920521058E-2</v>
      </c>
      <c r="F2151">
        <v>2.6280199675745575E-2</v>
      </c>
      <c r="G2151">
        <v>3.0571953117158657E-2</v>
      </c>
    </row>
    <row r="2152" spans="1:7" x14ac:dyDescent="0.3">
      <c r="A2152" s="1">
        <v>42936</v>
      </c>
      <c r="B2152">
        <v>2.3991909187382197</v>
      </c>
      <c r="C2152">
        <v>3.6244711282239401</v>
      </c>
      <c r="D2152">
        <v>7.7438675888386044E-4</v>
      </c>
      <c r="E2152">
        <v>1.9173317225397835E-2</v>
      </c>
      <c r="F2152">
        <v>2.7054586434629435E-2</v>
      </c>
      <c r="G2152">
        <v>3.4487021646238958E-2</v>
      </c>
    </row>
    <row r="2153" spans="1:7" x14ac:dyDescent="0.3">
      <c r="A2153" s="1">
        <v>42937</v>
      </c>
      <c r="B2153">
        <v>2.3988387440559391</v>
      </c>
      <c r="C2153">
        <v>3.6216610870989201</v>
      </c>
      <c r="D2153">
        <v>-2.457866442739487E-3</v>
      </c>
      <c r="E2153">
        <v>1.0298627885241718E-2</v>
      </c>
      <c r="F2153">
        <v>2.7340586910627795E-2</v>
      </c>
      <c r="G2153">
        <v>3.2029155203499471E-2</v>
      </c>
    </row>
    <row r="2154" spans="1:7" x14ac:dyDescent="0.3">
      <c r="A2154" s="1">
        <v>42940</v>
      </c>
      <c r="B2154">
        <v>2.4024422875557709</v>
      </c>
      <c r="C2154">
        <v>3.6338083602220599</v>
      </c>
      <c r="D2154">
        <v>8.5437296233079607E-3</v>
      </c>
      <c r="E2154">
        <v>6.5786865163421915E-3</v>
      </c>
      <c r="F2154">
        <v>2.8976894041083945E-2</v>
      </c>
      <c r="G2154">
        <v>3.8538808032571925E-2</v>
      </c>
    </row>
    <row r="2155" spans="1:7" x14ac:dyDescent="0.3">
      <c r="A2155" s="1">
        <v>42941</v>
      </c>
      <c r="B2155">
        <v>2.4026543853687761</v>
      </c>
      <c r="C2155">
        <v>3.6293661702877098</v>
      </c>
      <c r="D2155">
        <v>-4.6542877473552124E-3</v>
      </c>
      <c r="E2155">
        <v>1.924398768986979E-3</v>
      </c>
      <c r="F2155">
        <v>2.5490987803873821E-2</v>
      </c>
      <c r="G2155">
        <v>2.8988627545081247E-2</v>
      </c>
    </row>
    <row r="2156" spans="1:7" x14ac:dyDescent="0.3">
      <c r="A2156" s="1">
        <v>42942</v>
      </c>
      <c r="B2156">
        <v>2.4043030252450981</v>
      </c>
      <c r="C2156">
        <v>3.6291000910643798</v>
      </c>
      <c r="D2156">
        <v>-1.914719099652018E-3</v>
      </c>
      <c r="E2156">
        <v>3.4853748251264527E-3</v>
      </c>
      <c r="F2156">
        <v>2.3576268704221803E-2</v>
      </c>
      <c r="G2156">
        <v>2.1829524773841147E-2</v>
      </c>
    </row>
    <row r="2157" spans="1:7" x14ac:dyDescent="0.3">
      <c r="A2157" s="1">
        <v>42943</v>
      </c>
      <c r="B2157">
        <v>2.3979679397487859</v>
      </c>
      <c r="C2157">
        <v>3.6351951720875801</v>
      </c>
      <c r="D2157">
        <v>1.2430166519512564E-2</v>
      </c>
      <c r="E2157">
        <v>2.0516675072799195E-2</v>
      </c>
      <c r="F2157">
        <v>3.6006435223734368E-2</v>
      </c>
      <c r="G2157">
        <v>2.470863930033973E-2</v>
      </c>
    </row>
    <row r="2158" spans="1:7" x14ac:dyDescent="0.3">
      <c r="A2158" s="1">
        <v>42944</v>
      </c>
      <c r="B2158">
        <v>2.3967905716641971</v>
      </c>
      <c r="C2158">
        <v>3.6427635058107999</v>
      </c>
      <c r="D2158">
        <v>8.7457018078085369E-3</v>
      </c>
      <c r="E2158">
        <v>2.4402939414903901E-2</v>
      </c>
      <c r="F2158">
        <v>4.4752137031542905E-2</v>
      </c>
      <c r="G2158">
        <v>3.3454341108148267E-2</v>
      </c>
    </row>
    <row r="2159" spans="1:7" x14ac:dyDescent="0.3">
      <c r="A2159" s="1">
        <v>42947</v>
      </c>
      <c r="B2159">
        <v>2.3926153748566028</v>
      </c>
      <c r="C2159">
        <v>3.6249750060139201</v>
      </c>
      <c r="D2159">
        <v>-1.3613302989285536E-2</v>
      </c>
      <c r="E2159">
        <v>1.3674383594333595E-2</v>
      </c>
      <c r="F2159">
        <v>3.7951308052636357E-2</v>
      </c>
      <c r="G2159">
        <v>1.5484530366078442E-2</v>
      </c>
    </row>
    <row r="2160" spans="1:7" x14ac:dyDescent="0.3">
      <c r="A2160" s="1">
        <v>42948</v>
      </c>
      <c r="B2160">
        <v>2.3949471757681495</v>
      </c>
      <c r="C2160">
        <v>3.6208973553888599</v>
      </c>
      <c r="D2160">
        <v>-6.4094515366068805E-3</v>
      </c>
      <c r="E2160">
        <v>7.264932057726714E-3</v>
      </c>
      <c r="F2160">
        <v>3.0366285857919006E-2</v>
      </c>
      <c r="G2160">
        <v>1.1686181726358491E-2</v>
      </c>
    </row>
    <row r="2161" spans="1:7" x14ac:dyDescent="0.3">
      <c r="A2161" s="1">
        <v>42949</v>
      </c>
      <c r="B2161">
        <v>2.3949015921836354</v>
      </c>
      <c r="C2161">
        <v>3.61363076906949</v>
      </c>
      <c r="D2161">
        <v>-7.2210027348558192E-3</v>
      </c>
      <c r="E2161">
        <v>3.3003709576422402E-3</v>
      </c>
      <c r="F2161">
        <v>2.3145283123063187E-2</v>
      </c>
      <c r="G2161">
        <v>7.1468246831867255E-3</v>
      </c>
    </row>
    <row r="2162" spans="1:7" x14ac:dyDescent="0.3">
      <c r="A2162" s="1">
        <v>42950</v>
      </c>
      <c r="B2162">
        <v>2.391389020515887</v>
      </c>
      <c r="C2162">
        <v>3.6130970268504501</v>
      </c>
      <c r="D2162">
        <v>2.9788294487085309E-3</v>
      </c>
      <c r="E2162">
        <v>6.2792004063507711E-3</v>
      </c>
      <c r="F2162">
        <v>2.6124112571771718E-2</v>
      </c>
      <c r="G2162">
        <v>1.4629173792970906E-2</v>
      </c>
    </row>
    <row r="2163" spans="1:7" x14ac:dyDescent="0.3">
      <c r="A2163" s="1">
        <v>42951</v>
      </c>
      <c r="B2163">
        <v>2.3931571116620125</v>
      </c>
      <c r="C2163">
        <v>3.6219479867945101</v>
      </c>
      <c r="D2163">
        <v>7.0828687979345162E-3</v>
      </c>
      <c r="E2163">
        <v>1.2807564866417209E-2</v>
      </c>
      <c r="F2163">
        <v>3.4255345376391411E-2</v>
      </c>
      <c r="G2163">
        <v>2.1712042590905423E-2</v>
      </c>
    </row>
    <row r="2164" spans="1:7" x14ac:dyDescent="0.3">
      <c r="A2164" s="1">
        <v>42954</v>
      </c>
      <c r="B2164">
        <v>2.3982154854112965</v>
      </c>
      <c r="C2164">
        <v>3.63143912713989</v>
      </c>
      <c r="D2164">
        <v>4.4327665960959273E-3</v>
      </c>
      <c r="E2164">
        <v>1.9688599259104489E-2</v>
      </c>
      <c r="F2164">
        <v>3.6104387753604694E-2</v>
      </c>
      <c r="G2164">
        <v>3.0748455393556196E-2</v>
      </c>
    </row>
    <row r="2165" spans="1:7" x14ac:dyDescent="0.3">
      <c r="A2165" s="1">
        <v>42955</v>
      </c>
      <c r="B2165">
        <v>2.3961283247043559</v>
      </c>
      <c r="C2165">
        <v>3.6297261792078799</v>
      </c>
      <c r="D2165">
        <v>3.7421277493043803E-4</v>
      </c>
      <c r="E2165">
        <v>2.0062812034034927E-2</v>
      </c>
      <c r="F2165">
        <v>4.7644102431040558E-2</v>
      </c>
      <c r="G2165">
        <v>3.0616066708558431E-2</v>
      </c>
    </row>
    <row r="2166" spans="1:7" x14ac:dyDescent="0.3">
      <c r="A2166" s="1">
        <v>42956</v>
      </c>
      <c r="B2166">
        <v>2.3932783373641611</v>
      </c>
      <c r="C2166">
        <v>3.6231645998828999</v>
      </c>
      <c r="D2166">
        <v>-3.7115919847852119E-3</v>
      </c>
      <c r="E2166">
        <v>1.133153514949381E-2</v>
      </c>
      <c r="F2166">
        <v>4.3932510446255346E-2</v>
      </c>
      <c r="G2166">
        <v>3.3006059027806955E-2</v>
      </c>
    </row>
    <row r="2167" spans="1:7" x14ac:dyDescent="0.3">
      <c r="A2167" s="1">
        <v>42957</v>
      </c>
      <c r="B2167">
        <v>2.3717232338301608</v>
      </c>
      <c r="C2167">
        <v>3.59591164455846</v>
      </c>
      <c r="D2167">
        <v>-5.6978517904395787E-3</v>
      </c>
      <c r="E2167">
        <v>5.1464510647605266E-3</v>
      </c>
      <c r="F2167">
        <v>3.8234658655815768E-2</v>
      </c>
      <c r="G2167">
        <v>2.4660256914495804E-2</v>
      </c>
    </row>
    <row r="2168" spans="1:7" x14ac:dyDescent="0.3">
      <c r="A2168" s="1">
        <v>42958</v>
      </c>
      <c r="B2168">
        <v>2.3780871730822382</v>
      </c>
      <c r="C2168">
        <v>3.60459312285399</v>
      </c>
      <c r="D2168">
        <v>2.3175390434526655E-3</v>
      </c>
      <c r="E2168">
        <v>-2.13357785991386E-3</v>
      </c>
      <c r="F2168">
        <v>4.3291333794619913E-2</v>
      </c>
      <c r="G2168">
        <v>2.6977795957948469E-2</v>
      </c>
    </row>
    <row r="2169" spans="1:7" x14ac:dyDescent="0.3">
      <c r="A2169" s="1">
        <v>42961</v>
      </c>
      <c r="B2169">
        <v>2.3913716925879571</v>
      </c>
      <c r="C2169">
        <v>3.6163626147719401</v>
      </c>
      <c r="D2169">
        <v>-1.5150275877688912E-3</v>
      </c>
      <c r="E2169">
        <v>2.8446725937936179E-3</v>
      </c>
      <c r="F2169">
        <v>3.3425314024675412E-2</v>
      </c>
      <c r="G2169">
        <v>2.8722165816269296E-2</v>
      </c>
    </row>
    <row r="2170" spans="1:7" x14ac:dyDescent="0.3">
      <c r="A2170" s="1">
        <v>42962</v>
      </c>
      <c r="B2170">
        <v>2.3902322499630424</v>
      </c>
      <c r="C2170">
        <v>3.61725626272366</v>
      </c>
      <c r="D2170">
        <v>2.0330905766345886E-3</v>
      </c>
      <c r="E2170">
        <v>4.8777631704282065E-3</v>
      </c>
      <c r="F2170">
        <v>2.6950384982093567E-2</v>
      </c>
      <c r="G2170">
        <v>3.6700985335536007E-2</v>
      </c>
    </row>
    <row r="2171" spans="1:7" x14ac:dyDescent="0.3">
      <c r="A2171" s="1">
        <v>42963</v>
      </c>
      <c r="B2171">
        <v>2.3921410662588416</v>
      </c>
      <c r="C2171">
        <v>3.6136970215509798</v>
      </c>
      <c r="D2171">
        <v>-5.468057468479337E-3</v>
      </c>
      <c r="E2171">
        <v>1.5969845705989805E-3</v>
      </c>
      <c r="F2171">
        <v>2.148232751361423E-2</v>
      </c>
      <c r="G2171">
        <v>2.1777250128126369E-2</v>
      </c>
    </row>
    <row r="2172" spans="1:7" x14ac:dyDescent="0.3">
      <c r="A2172" s="1">
        <v>42964</v>
      </c>
      <c r="B2172">
        <v>2.3725336089899765</v>
      </c>
      <c r="C2172">
        <v>3.5933905538916902</v>
      </c>
      <c r="D2172">
        <v>-6.9901039042452595E-4</v>
      </c>
      <c r="E2172">
        <v>-1.5032181486840379E-3</v>
      </c>
      <c r="F2172">
        <v>2.0783317123189704E-2</v>
      </c>
      <c r="G2172">
        <v>2.2631321850622665E-2</v>
      </c>
    </row>
    <row r="2173" spans="1:7" x14ac:dyDescent="0.3">
      <c r="A2173" s="1">
        <v>42965</v>
      </c>
      <c r="B2173">
        <v>2.3716684890294202</v>
      </c>
      <c r="C2173">
        <v>3.5961277578280901</v>
      </c>
      <c r="D2173">
        <v>3.6023238969562499E-3</v>
      </c>
      <c r="E2173">
        <v>-4.6553928166659375E-5</v>
      </c>
      <c r="F2173">
        <v>2.1991589992354399E-2</v>
      </c>
      <c r="G2173">
        <v>2.6233645747578915E-2</v>
      </c>
    </row>
    <row r="2174" spans="1:7" x14ac:dyDescent="0.3">
      <c r="A2174" s="1">
        <v>42968</v>
      </c>
      <c r="B2174">
        <v>2.3711214262496485</v>
      </c>
      <c r="C2174">
        <v>3.5948687542517299</v>
      </c>
      <c r="D2174">
        <v>-7.1194079658853937E-4</v>
      </c>
      <c r="E2174">
        <v>9.2498495910042777E-4</v>
      </c>
      <c r="F2174">
        <v>7.2895673719961529E-3</v>
      </c>
      <c r="G2174">
        <v>2.8705558585294444E-2</v>
      </c>
    </row>
    <row r="2175" spans="1:7" x14ac:dyDescent="0.3">
      <c r="A2175" s="1">
        <v>42969</v>
      </c>
      <c r="B2175">
        <v>2.3846062005490483</v>
      </c>
      <c r="C2175">
        <v>3.6084280145282102</v>
      </c>
      <c r="D2175">
        <v>7.44859770804851E-5</v>
      </c>
      <c r="E2175">
        <v>9.9947093618091287E-4</v>
      </c>
      <c r="F2175">
        <v>-9.6557217078485635E-4</v>
      </c>
      <c r="G2175">
        <v>2.2441360984464698E-2</v>
      </c>
    </row>
    <row r="2176" spans="1:7" x14ac:dyDescent="0.3">
      <c r="A2176" s="1">
        <v>42970</v>
      </c>
      <c r="B2176">
        <v>2.3815734389059005</v>
      </c>
      <c r="C2176">
        <v>3.6077998529065201</v>
      </c>
      <c r="D2176">
        <v>2.4046000214577035E-3</v>
      </c>
      <c r="E2176">
        <v>-5.1396586656693444E-3</v>
      </c>
      <c r="F2176">
        <v>1.4390278506728471E-3</v>
      </c>
      <c r="G2176">
        <v>2.38372353754146E-2</v>
      </c>
    </row>
    <row r="2177" spans="1:7" x14ac:dyDescent="0.3">
      <c r="A2177" s="1">
        <v>42971</v>
      </c>
      <c r="B2177">
        <v>2.3804451161487554</v>
      </c>
      <c r="C2177">
        <v>3.6104701369052599</v>
      </c>
      <c r="D2177">
        <v>3.7986067558848369E-3</v>
      </c>
      <c r="E2177">
        <v>3.3132358375707049E-3</v>
      </c>
      <c r="F2177">
        <v>5.237634606557684E-3</v>
      </c>
      <c r="G2177">
        <v>2.8804223641444526E-2</v>
      </c>
    </row>
    <row r="2178" spans="1:7" x14ac:dyDescent="0.3">
      <c r="A2178" s="1">
        <v>42972</v>
      </c>
      <c r="B2178">
        <v>2.3795374101730529</v>
      </c>
      <c r="C2178">
        <v>3.6054480083779601</v>
      </c>
      <c r="D2178">
        <v>-4.1144225515972188E-3</v>
      </c>
      <c r="E2178">
        <v>1.1135323856255042E-3</v>
      </c>
      <c r="F2178">
        <v>4.5989072107519569E-3</v>
      </c>
      <c r="G2178">
        <v>2.4689801089847307E-2</v>
      </c>
    </row>
    <row r="2179" spans="1:7" x14ac:dyDescent="0.3">
      <c r="A2179" s="1">
        <v>42975</v>
      </c>
      <c r="B2179">
        <v>2.3823074101404442</v>
      </c>
      <c r="C2179">
        <v>3.61580401668816</v>
      </c>
      <c r="D2179">
        <v>7.5860083428085368E-3</v>
      </c>
      <c r="E2179">
        <v>-1.247632759888706E-2</v>
      </c>
      <c r="F2179">
        <v>1.1714804436147919E-2</v>
      </c>
      <c r="G2179">
        <v>3.4576813140544616E-2</v>
      </c>
    </row>
    <row r="2180" spans="1:7" x14ac:dyDescent="0.3">
      <c r="A2180" s="1">
        <v>42976</v>
      </c>
      <c r="B2180">
        <v>2.3853062604947697</v>
      </c>
      <c r="C2180">
        <v>3.6194241549193999</v>
      </c>
      <c r="D2180">
        <v>6.2128787691451137E-4</v>
      </c>
      <c r="E2180">
        <v>-1.1855039721972549E-2</v>
      </c>
      <c r="F2180">
        <v>1.5432646861646582E-2</v>
      </c>
      <c r="G2180">
        <v>4.0380603798889414E-2</v>
      </c>
    </row>
    <row r="2181" spans="1:7" x14ac:dyDescent="0.3">
      <c r="A2181" s="1">
        <v>42977</v>
      </c>
      <c r="B2181">
        <v>2.3957907878751277</v>
      </c>
      <c r="C2181">
        <v>3.62992022242585</v>
      </c>
      <c r="D2181">
        <v>1.154012609205779E-5</v>
      </c>
      <c r="E2181">
        <v>1.769803393405045E-3</v>
      </c>
      <c r="F2181">
        <v>1.544418698773864E-2</v>
      </c>
      <c r="G2181">
        <v>3.9721111446041402E-2</v>
      </c>
    </row>
    <row r="2182" spans="1:7" x14ac:dyDescent="0.3">
      <c r="A2182" s="1">
        <v>42978</v>
      </c>
      <c r="B2182">
        <v>2.405222793012979</v>
      </c>
      <c r="C2182">
        <v>3.64031544779793</v>
      </c>
      <c r="D2182">
        <v>9.6322023422867886E-4</v>
      </c>
      <c r="E2182">
        <v>9.1424751642406044E-3</v>
      </c>
      <c r="F2182">
        <v>1.6407407221967318E-2</v>
      </c>
      <c r="G2182">
        <v>3.9508761022159611E-2</v>
      </c>
    </row>
    <row r="2183" spans="1:7" x14ac:dyDescent="0.3">
      <c r="A2183" s="1">
        <v>42979</v>
      </c>
      <c r="B2183">
        <v>2.4062597842538578</v>
      </c>
      <c r="C2183">
        <v>3.64188738111564</v>
      </c>
      <c r="D2183">
        <v>5.3494207683124628E-4</v>
      </c>
      <c r="E2183">
        <v>1.689841997592767E-2</v>
      </c>
      <c r="F2183">
        <v>2.019879093356991E-2</v>
      </c>
      <c r="G2183">
        <v>4.0043703098990857E-2</v>
      </c>
    </row>
    <row r="2184" spans="1:7" x14ac:dyDescent="0.3">
      <c r="A2184" s="1">
        <v>42983</v>
      </c>
      <c r="B2184">
        <v>2.3969301215556014</v>
      </c>
      <c r="C2184">
        <v>3.64039878754651</v>
      </c>
      <c r="D2184">
        <v>7.8410691291264101E-3</v>
      </c>
      <c r="E2184">
        <v>1.4677790858411033E-2</v>
      </c>
      <c r="F2184">
        <v>2.9933623521419594E-2</v>
      </c>
      <c r="G2184">
        <v>5.027950102154799E-2</v>
      </c>
    </row>
    <row r="2185" spans="1:7" x14ac:dyDescent="0.3">
      <c r="A2185" s="1">
        <v>42984</v>
      </c>
      <c r="B2185">
        <v>2.3997087907226584</v>
      </c>
      <c r="C2185">
        <v>3.6442419480561399</v>
      </c>
      <c r="D2185">
        <v>1.0644913425728042E-3</v>
      </c>
      <c r="E2185">
        <v>1.130951560488791E-2</v>
      </c>
      <c r="F2185">
        <v>3.0998114863992399E-2</v>
      </c>
      <c r="G2185">
        <v>4.7413903358492604E-2</v>
      </c>
    </row>
    <row r="2186" spans="1:7" x14ac:dyDescent="0.3">
      <c r="A2186" s="1">
        <v>42985</v>
      </c>
      <c r="B2186">
        <v>2.4004217911073669</v>
      </c>
      <c r="C2186">
        <v>3.6537536429209498</v>
      </c>
      <c r="D2186">
        <v>8.7986944801015099E-3</v>
      </c>
      <c r="E2186">
        <v>1.9733997310058982E-2</v>
      </c>
      <c r="F2186">
        <v>3.9796809344093909E-2</v>
      </c>
      <c r="G2186">
        <v>6.737809974109954E-2</v>
      </c>
    </row>
    <row r="2187" spans="1:7" x14ac:dyDescent="0.3">
      <c r="A2187" s="1">
        <v>42986</v>
      </c>
      <c r="B2187">
        <v>2.3945148921919648</v>
      </c>
      <c r="C2187">
        <v>3.6619736933296201</v>
      </c>
      <c r="D2187">
        <v>1.4126949324072324E-2</v>
      </c>
      <c r="E2187">
        <v>3.7572538618916518E-2</v>
      </c>
      <c r="F2187">
        <v>4.8904073768410328E-2</v>
      </c>
      <c r="G2187">
        <v>8.1505049065171864E-2</v>
      </c>
    </row>
    <row r="2188" spans="1:7" x14ac:dyDescent="0.3">
      <c r="A2188" s="1">
        <v>42989</v>
      </c>
      <c r="B2188">
        <v>2.4057825679149021</v>
      </c>
      <c r="C2188">
        <v>3.6721885737033699</v>
      </c>
      <c r="D2188">
        <v>-1.052795349187452E-3</v>
      </c>
      <c r="E2188">
        <v>3.9900056016715979E-2</v>
      </c>
      <c r="F2188">
        <v>3.9514959675537309E-2</v>
      </c>
      <c r="G2188">
        <v>7.7669388026313513E-2</v>
      </c>
    </row>
    <row r="2189" spans="1:7" x14ac:dyDescent="0.3">
      <c r="A2189" s="1">
        <v>42990</v>
      </c>
      <c r="B2189">
        <v>2.4092000936741984</v>
      </c>
      <c r="C2189">
        <v>3.6665129689308</v>
      </c>
      <c r="D2189">
        <v>-9.0931305318662226E-3</v>
      </c>
      <c r="E2189">
        <v>3.0806925484849756E-2</v>
      </c>
      <c r="F2189">
        <v>3.5166625666412266E-2</v>
      </c>
      <c r="G2189">
        <v>6.5162919047115242E-2</v>
      </c>
    </row>
    <row r="2190" spans="1:7" x14ac:dyDescent="0.3">
      <c r="A2190" s="1">
        <v>42991</v>
      </c>
      <c r="B2190">
        <v>2.4101153703426155</v>
      </c>
      <c r="C2190">
        <v>3.6666637372660502</v>
      </c>
      <c r="D2190">
        <v>-7.6450833316688005E-4</v>
      </c>
      <c r="E2190">
        <v>3.1557444739451768E-2</v>
      </c>
      <c r="F2190">
        <v>3.4402117333245386E-2</v>
      </c>
      <c r="G2190">
        <v>6.498275876412718E-2</v>
      </c>
    </row>
    <row r="2191" spans="1:7" x14ac:dyDescent="0.3">
      <c r="A2191" s="1">
        <v>42992</v>
      </c>
      <c r="B2191">
        <v>2.4052881111781472</v>
      </c>
      <c r="C2191">
        <v>3.66142928695283</v>
      </c>
      <c r="D2191">
        <v>-4.0719114875198414E-4</v>
      </c>
      <c r="E2191">
        <v>2.9117163014065195E-2</v>
      </c>
      <c r="F2191">
        <v>3.3994926184493401E-2</v>
      </c>
      <c r="G2191">
        <v>5.6067547996158762E-2</v>
      </c>
    </row>
    <row r="2192" spans="1:7" x14ac:dyDescent="0.3">
      <c r="A2192" s="1">
        <v>42993</v>
      </c>
      <c r="B2192">
        <v>2.4082995770567956</v>
      </c>
      <c r="C2192">
        <v>3.66502850114039</v>
      </c>
      <c r="D2192">
        <v>5.8774830891161756E-4</v>
      </c>
      <c r="E2192">
        <v>3.517296879145615E-2</v>
      </c>
      <c r="F2192">
        <v>3.676995336205513E-2</v>
      </c>
      <c r="G2192">
        <v>5.665529630507038E-2</v>
      </c>
    </row>
    <row r="2193" spans="1:7" x14ac:dyDescent="0.3">
      <c r="A2193" s="1">
        <v>42996</v>
      </c>
      <c r="B2193">
        <v>2.4092559235968052</v>
      </c>
      <c r="C2193">
        <v>3.6647030906580502</v>
      </c>
      <c r="D2193">
        <v>-1.2817570223493391E-3</v>
      </c>
      <c r="E2193">
        <v>3.0987898262575087E-2</v>
      </c>
      <c r="F2193">
        <v>3.0166957575524567E-2</v>
      </c>
      <c r="G2193">
        <v>4.9340274800922401E-2</v>
      </c>
    </row>
    <row r="2194" spans="1:7" x14ac:dyDescent="0.3">
      <c r="A2194" s="1">
        <v>42997</v>
      </c>
      <c r="B2194">
        <v>2.4102902543961706</v>
      </c>
      <c r="C2194">
        <v>3.67599453281156</v>
      </c>
      <c r="D2194">
        <v>1.025711135414431E-2</v>
      </c>
      <c r="E2194">
        <v>4.1245009616719397E-2</v>
      </c>
      <c r="F2194">
        <v>4.2881935372408364E-2</v>
      </c>
      <c r="G2194">
        <v>5.3180563257650082E-2</v>
      </c>
    </row>
    <row r="2195" spans="1:7" x14ac:dyDescent="0.3">
      <c r="A2195" s="1">
        <v>42998</v>
      </c>
      <c r="B2195">
        <v>2.4094727831249498</v>
      </c>
      <c r="C2195">
        <v>3.6744289363344498</v>
      </c>
      <c r="D2195">
        <v>-7.4812520588940501E-4</v>
      </c>
      <c r="E2195">
        <v>4.1208825207418531E-2</v>
      </c>
      <c r="F2195">
        <v>4.2133810166518959E-2</v>
      </c>
      <c r="G2195">
        <v>4.8498392579414684E-2</v>
      </c>
    </row>
    <row r="2196" spans="1:7" x14ac:dyDescent="0.3">
      <c r="A2196" s="1">
        <v>42999</v>
      </c>
      <c r="B2196">
        <v>2.4042936742224361</v>
      </c>
      <c r="C2196">
        <v>3.66726081004014</v>
      </c>
      <c r="D2196">
        <v>-1.9890173917960219E-3</v>
      </c>
      <c r="E2196">
        <v>3.9145321838542024E-2</v>
      </c>
      <c r="F2196">
        <v>4.0144792774722937E-2</v>
      </c>
      <c r="G2196">
        <v>3.8179749667757168E-2</v>
      </c>
    </row>
    <row r="2197" spans="1:7" x14ac:dyDescent="0.3">
      <c r="A2197" s="1">
        <v>43000</v>
      </c>
      <c r="B2197">
        <v>2.4049520570368399</v>
      </c>
      <c r="C2197">
        <v>3.6640372739633</v>
      </c>
      <c r="D2197">
        <v>-3.8819188912437852E-3</v>
      </c>
      <c r="E2197">
        <v>3.2858802925840536E-2</v>
      </c>
      <c r="F2197">
        <v>2.7719144260171191E-2</v>
      </c>
      <c r="G2197">
        <v>3.4297830776513383E-2</v>
      </c>
    </row>
    <row r="2198" spans="1:7" x14ac:dyDescent="0.3">
      <c r="A2198" s="1">
        <v>43003</v>
      </c>
      <c r="B2198">
        <v>2.3961487128202483</v>
      </c>
      <c r="C2198">
        <v>3.6354563931160802</v>
      </c>
      <c r="D2198">
        <v>-1.9777536630628312E-2</v>
      </c>
      <c r="E2198">
        <v>1.3397082090924606E-2</v>
      </c>
      <c r="F2198">
        <v>2.0804479570375456E-3</v>
      </c>
      <c r="G2198">
        <v>2.2597123029836741E-2</v>
      </c>
    </row>
    <row r="2199" spans="1:7" x14ac:dyDescent="0.3">
      <c r="A2199" s="1">
        <v>43004</v>
      </c>
      <c r="B2199">
        <v>2.3976498502117201</v>
      </c>
      <c r="C2199">
        <v>3.63768278563278</v>
      </c>
      <c r="D2199">
        <v>7.252551252281414E-4</v>
      </c>
      <c r="E2199">
        <v>1.4122337216152747E-2</v>
      </c>
      <c r="F2199">
        <v>-5.9399987255428499E-3</v>
      </c>
      <c r="G2199">
        <v>1.8462940689361051E-2</v>
      </c>
    </row>
    <row r="2200" spans="1:7" x14ac:dyDescent="0.3">
      <c r="A2200" s="1">
        <v>43005</v>
      </c>
      <c r="B2200">
        <v>2.4090420435674238</v>
      </c>
      <c r="C2200">
        <v>3.6547054792086402</v>
      </c>
      <c r="D2200">
        <v>5.6305002201564314E-3</v>
      </c>
      <c r="E2200">
        <v>1.2166829093500642E-2</v>
      </c>
      <c r="F2200">
        <v>-3.0949850538641854E-4</v>
      </c>
      <c r="G2200">
        <v>2.388163352964856E-2</v>
      </c>
    </row>
    <row r="2201" spans="1:7" x14ac:dyDescent="0.3">
      <c r="A2201" s="1">
        <v>43006</v>
      </c>
      <c r="B2201">
        <v>2.409071552094475</v>
      </c>
      <c r="C2201">
        <v>3.6622552972526501</v>
      </c>
      <c r="D2201">
        <v>7.5203095169587009E-3</v>
      </c>
      <c r="E2201">
        <v>1.9065850733544831E-2</v>
      </c>
      <c r="F2201">
        <v>7.2108110115722823E-3</v>
      </c>
      <c r="G2201">
        <v>3.4498497595191413E-2</v>
      </c>
    </row>
    <row r="2202" spans="1:7" x14ac:dyDescent="0.3">
      <c r="A2202" s="1">
        <v>43007</v>
      </c>
      <c r="B2202">
        <v>2.4156370895499935</v>
      </c>
      <c r="C2202">
        <v>3.6741171235244798</v>
      </c>
      <c r="D2202">
        <v>5.2962888163112787E-3</v>
      </c>
      <c r="E2202">
        <v>2.4350599423764052E-2</v>
      </c>
      <c r="F2202">
        <v>2.6120402817169097E-2</v>
      </c>
      <c r="G2202">
        <v>3.9794786411502692E-2</v>
      </c>
    </row>
    <row r="2203" spans="1:7" x14ac:dyDescent="0.3">
      <c r="A2203" s="1">
        <v>43010</v>
      </c>
      <c r="B2203">
        <v>2.4188278652138306</v>
      </c>
      <c r="C2203">
        <v>3.6766069129155801</v>
      </c>
      <c r="D2203">
        <v>-7.0098627273695868E-4</v>
      </c>
      <c r="E2203">
        <v>2.2151450839967168E-2</v>
      </c>
      <c r="F2203">
        <v>3.6071041367186307E-2</v>
      </c>
      <c r="G2203">
        <v>4.2350241773537078E-2</v>
      </c>
    </row>
    <row r="2204" spans="1:7" x14ac:dyDescent="0.3">
      <c r="A2204" s="1">
        <v>43011</v>
      </c>
      <c r="B2204">
        <v>2.4211254216848781</v>
      </c>
      <c r="C2204">
        <v>3.6805342538862198</v>
      </c>
      <c r="D2204">
        <v>1.6297844995922794E-3</v>
      </c>
      <c r="E2204">
        <v>2.3781235339559448E-2</v>
      </c>
      <c r="F2204">
        <v>3.0617957068844071E-2</v>
      </c>
      <c r="G2204">
        <v>4.342552193526128E-2</v>
      </c>
    </row>
    <row r="2205" spans="1:7" x14ac:dyDescent="0.3">
      <c r="A2205" s="1">
        <v>43012</v>
      </c>
      <c r="B2205">
        <v>2.4215723597078389</v>
      </c>
      <c r="C2205">
        <v>3.67745328477795</v>
      </c>
      <c r="D2205">
        <v>-3.5279071312306343E-3</v>
      </c>
      <c r="E2205">
        <v>2.0253328208328814E-2</v>
      </c>
      <c r="F2205">
        <v>2.7090049937613436E-2</v>
      </c>
      <c r="G2205">
        <v>4.3693997930332795E-2</v>
      </c>
    </row>
    <row r="2206" spans="1:7" x14ac:dyDescent="0.3">
      <c r="A2206" s="1">
        <v>43013</v>
      </c>
      <c r="B2206">
        <v>2.429305632949835</v>
      </c>
      <c r="C2206">
        <v>3.6888153263266399</v>
      </c>
      <c r="D2206">
        <v>3.6287683066937859E-3</v>
      </c>
      <c r="E2206">
        <v>1.6041027385896189E-2</v>
      </c>
      <c r="F2206">
        <v>3.0718818244307222E-2</v>
      </c>
      <c r="G2206">
        <v>4.5974650907315784E-2</v>
      </c>
    </row>
    <row r="2207" spans="1:7" x14ac:dyDescent="0.3">
      <c r="A2207" s="1">
        <v>43014</v>
      </c>
      <c r="B2207">
        <v>2.4300373393088615</v>
      </c>
      <c r="C2207">
        <v>3.6927648470793901</v>
      </c>
      <c r="D2207">
        <v>3.2178143937238168E-3</v>
      </c>
      <c r="E2207">
        <v>1.8194350437047202E-2</v>
      </c>
      <c r="F2207">
        <v>2.9503866041935112E-2</v>
      </c>
      <c r="G2207">
        <v>4.9192465301039601E-2</v>
      </c>
    </row>
    <row r="2208" spans="1:7" x14ac:dyDescent="0.3">
      <c r="A2208" s="1">
        <v>43017</v>
      </c>
      <c r="B2208">
        <v>2.428450358369818</v>
      </c>
      <c r="C2208">
        <v>3.6896008821629902</v>
      </c>
      <c r="D2208">
        <v>-1.5769839773565053E-3</v>
      </c>
      <c r="E2208">
        <v>-6.3082773444831375E-3</v>
      </c>
      <c r="F2208">
        <v>3.6962113064872959E-2</v>
      </c>
      <c r="G2208">
        <v>4.2108564129633486E-2</v>
      </c>
    </row>
    <row r="2209" spans="1:7" x14ac:dyDescent="0.3">
      <c r="A2209" s="1">
        <v>43018</v>
      </c>
      <c r="B2209">
        <v>2.429592612831974</v>
      </c>
      <c r="C2209">
        <v>3.6869204065121499</v>
      </c>
      <c r="D2209">
        <v>-3.8227301129962754E-3</v>
      </c>
      <c r="E2209">
        <v>-1.0131007457479413E-2</v>
      </c>
      <c r="F2209">
        <v>3.0821843908424018E-2</v>
      </c>
      <c r="G2209">
        <v>2.8688266048510158E-2</v>
      </c>
    </row>
    <row r="2210" spans="1:7" x14ac:dyDescent="0.3">
      <c r="A2210" s="1">
        <v>43019</v>
      </c>
      <c r="B2210">
        <v>2.4320640040345181</v>
      </c>
      <c r="C2210">
        <v>3.6949057960889999</v>
      </c>
      <c r="D2210">
        <v>5.513998374305995E-3</v>
      </c>
      <c r="E2210">
        <v>-3.5642137339859659E-3</v>
      </c>
      <c r="F2210">
        <v>3.6335842282730013E-2</v>
      </c>
      <c r="G2210">
        <v>3.5950745941551343E-2</v>
      </c>
    </row>
    <row r="2211" spans="1:7" x14ac:dyDescent="0.3">
      <c r="A2211" s="1">
        <v>43020</v>
      </c>
      <c r="B2211">
        <v>2.4302390721686633</v>
      </c>
      <c r="C2211">
        <v>3.6955911516475899</v>
      </c>
      <c r="D2211">
        <v>2.5102874244447015E-3</v>
      </c>
      <c r="E2211">
        <v>8.0392042223249582E-3</v>
      </c>
      <c r="F2211">
        <v>3.8846129707174715E-2</v>
      </c>
      <c r="G2211">
        <v>4.3205829888737224E-2</v>
      </c>
    </row>
    <row r="2212" spans="1:7" x14ac:dyDescent="0.3">
      <c r="A2212" s="1">
        <v>43021</v>
      </c>
      <c r="B2212">
        <v>2.4324046718324324</v>
      </c>
      <c r="C2212">
        <v>3.6977083492326899</v>
      </c>
      <c r="D2212">
        <v>-4.84020786690742E-5</v>
      </c>
      <c r="E2212">
        <v>8.7553104768227641E-3</v>
      </c>
      <c r="F2212">
        <v>4.0312755216274532E-2</v>
      </c>
      <c r="G2212">
        <v>4.315742781006815E-2</v>
      </c>
    </row>
    <row r="2213" spans="1:7" x14ac:dyDescent="0.3">
      <c r="A2213" s="1">
        <v>43024</v>
      </c>
      <c r="B2213">
        <v>2.4351560674317332</v>
      </c>
      <c r="C2213">
        <v>3.6968158434896599</v>
      </c>
      <c r="D2213">
        <v>-3.6439013423308353E-3</v>
      </c>
      <c r="E2213">
        <v>4.9308519743322954E-3</v>
      </c>
      <c r="F2213">
        <v>4.0802831156212971E-2</v>
      </c>
      <c r="G2213">
        <v>3.9299613007528933E-2</v>
      </c>
    </row>
    <row r="2214" spans="1:7" x14ac:dyDescent="0.3">
      <c r="A2214" s="1">
        <v>43025</v>
      </c>
      <c r="B2214">
        <v>2.4351047611638998</v>
      </c>
      <c r="C2214">
        <v>3.70125561451166</v>
      </c>
      <c r="D2214">
        <v>4.491077289833445E-3</v>
      </c>
      <c r="E2214">
        <v>9.4219292641657404E-3</v>
      </c>
      <c r="F2214">
        <v>4.1691584549090166E-2</v>
      </c>
      <c r="G2214">
        <v>4.1645030620923507E-2</v>
      </c>
    </row>
    <row r="2215" spans="1:7" x14ac:dyDescent="0.3">
      <c r="A2215" s="1">
        <v>43026</v>
      </c>
      <c r="B2215">
        <v>2.4351893118972461</v>
      </c>
      <c r="C2215">
        <v>3.6988969856740002</v>
      </c>
      <c r="D2215">
        <v>-2.4431795710060378E-3</v>
      </c>
      <c r="E2215">
        <v>8.2605067155090417E-3</v>
      </c>
      <c r="F2215">
        <v>3.9248404978084128E-2</v>
      </c>
      <c r="G2215">
        <v>3.8427464291033608E-2</v>
      </c>
    </row>
    <row r="2216" spans="1:7" x14ac:dyDescent="0.3">
      <c r="A2216" s="1">
        <v>43027</v>
      </c>
      <c r="B2216">
        <v>2.4322941596525007</v>
      </c>
      <c r="C2216">
        <v>3.69141544000425</v>
      </c>
      <c r="D2216">
        <v>-4.5863934250047755E-3</v>
      </c>
      <c r="E2216">
        <v>-6.5829980636400443E-3</v>
      </c>
      <c r="F2216">
        <v>3.4662011553079353E-2</v>
      </c>
      <c r="G2216">
        <v>3.629893730876832E-2</v>
      </c>
    </row>
    <row r="2217" spans="1:7" x14ac:dyDescent="0.3">
      <c r="A2217" s="1">
        <v>43028</v>
      </c>
      <c r="B2217">
        <v>2.4359181267793835</v>
      </c>
      <c r="C2217">
        <v>3.6958450909448799</v>
      </c>
      <c r="D2217">
        <v>8.0568381374712672E-4</v>
      </c>
      <c r="E2217">
        <v>-5.0291890440035125E-3</v>
      </c>
      <c r="F2217">
        <v>3.6179636163415019E-2</v>
      </c>
      <c r="G2217">
        <v>3.7104621122515447E-2</v>
      </c>
    </row>
    <row r="2218" spans="1:7" x14ac:dyDescent="0.3">
      <c r="A2218" s="1">
        <v>43031</v>
      </c>
      <c r="B2218">
        <v>2.4295288631055945</v>
      </c>
      <c r="C2218">
        <v>3.6779368848725298</v>
      </c>
      <c r="D2218">
        <v>-1.1518942398561105E-2</v>
      </c>
      <c r="E2218">
        <v>-1.067719515952481E-2</v>
      </c>
      <c r="F2218">
        <v>1.8383001010430888E-2</v>
      </c>
      <c r="G2218">
        <v>2.1696236848001593E-2</v>
      </c>
    </row>
    <row r="2219" spans="1:7" x14ac:dyDescent="0.3">
      <c r="A2219" s="1">
        <v>43032</v>
      </c>
      <c r="B2219">
        <v>2.4312884189686406</v>
      </c>
      <c r="C2219">
        <v>3.6771441413207402</v>
      </c>
      <c r="D2219">
        <v>-2.5522994148357014E-3</v>
      </c>
      <c r="E2219">
        <v>-1.3229494574360512E-2</v>
      </c>
      <c r="F2219">
        <v>1.9945124147192406E-2</v>
      </c>
      <c r="G2219">
        <v>2.105865653281791E-2</v>
      </c>
    </row>
    <row r="2220" spans="1:7" x14ac:dyDescent="0.3">
      <c r="A2220" s="1">
        <v>43033</v>
      </c>
      <c r="B2220">
        <v>2.426040086233626</v>
      </c>
      <c r="C2220">
        <v>3.6680421248730801</v>
      </c>
      <c r="D2220">
        <v>-3.8536837126454948E-3</v>
      </c>
      <c r="E2220">
        <v>2.6943583436223051E-3</v>
      </c>
      <c r="F2220">
        <v>1.6091440434546911E-2</v>
      </c>
      <c r="G2220">
        <v>4.7748063006598507E-3</v>
      </c>
    </row>
    <row r="2221" spans="1:7" x14ac:dyDescent="0.3">
      <c r="A2221" s="1">
        <v>43034</v>
      </c>
      <c r="B2221">
        <v>2.4249547570483978</v>
      </c>
      <c r="C2221">
        <v>3.6706508959585902</v>
      </c>
      <c r="D2221">
        <v>3.6941002707382431E-3</v>
      </c>
      <c r="E2221">
        <v>5.6632034891324068E-3</v>
      </c>
      <c r="F2221">
        <v>1.9785540705285154E-2</v>
      </c>
      <c r="G2221">
        <v>-2.7679523641044312E-4</v>
      </c>
    </row>
    <row r="2222" spans="1:7" x14ac:dyDescent="0.3">
      <c r="A2222" s="1">
        <v>43035</v>
      </c>
      <c r="B2222">
        <v>2.446752183847372</v>
      </c>
      <c r="C2222">
        <v>3.7036542458088202</v>
      </c>
      <c r="D2222">
        <v>1.1205923051255784E-2</v>
      </c>
      <c r="E2222">
        <v>1.1238626320231759E-2</v>
      </c>
      <c r="F2222">
        <v>2.3405455413732401E-2</v>
      </c>
      <c r="G2222">
        <v>1.0929127814845341E-2</v>
      </c>
    </row>
    <row r="2223" spans="1:7" x14ac:dyDescent="0.3">
      <c r="A2223" s="1">
        <v>43038</v>
      </c>
      <c r="B2223">
        <v>2.4464089349948255</v>
      </c>
      <c r="C2223">
        <v>3.7097810831914502</v>
      </c>
      <c r="D2223">
        <v>6.4700862351765309E-3</v>
      </c>
      <c r="E2223">
        <v>4.8921142221383107E-3</v>
      </c>
      <c r="F2223">
        <v>2.8279493411673684E-2</v>
      </c>
      <c r="G2223">
        <v>3.7421968575914288E-2</v>
      </c>
    </row>
    <row r="2224" spans="1:7" x14ac:dyDescent="0.3">
      <c r="A2224" s="1">
        <v>43039</v>
      </c>
      <c r="B2224">
        <v>2.4506855114710975</v>
      </c>
      <c r="C2224">
        <v>3.7128333301520202</v>
      </c>
      <c r="D2224">
        <v>-1.2243295157019496E-3</v>
      </c>
      <c r="E2224">
        <v>3.6677847064363611E-3</v>
      </c>
      <c r="F2224">
        <v>2.6520221819140488E-2</v>
      </c>
      <c r="G2224">
        <v>4.3418641795068158E-2</v>
      </c>
    </row>
    <row r="2225" spans="1:7" x14ac:dyDescent="0.3">
      <c r="A2225" s="1">
        <v>43040</v>
      </c>
      <c r="B2225">
        <v>2.4490282704612278</v>
      </c>
      <c r="C2225">
        <v>3.7152679789972498</v>
      </c>
      <c r="D2225">
        <v>4.0918898550992289E-3</v>
      </c>
      <c r="E2225">
        <v>8.4606608342725487E-3</v>
      </c>
      <c r="F2225">
        <v>3.0612111674239717E-2</v>
      </c>
      <c r="G2225">
        <v>4.4531702201458856E-2</v>
      </c>
    </row>
    <row r="2226" spans="1:7" x14ac:dyDescent="0.3">
      <c r="A2226" s="1">
        <v>43041</v>
      </c>
      <c r="B2226">
        <v>2.4487915362780219</v>
      </c>
      <c r="C2226">
        <v>3.7012994122238201</v>
      </c>
      <c r="D2226">
        <v>-1.3731832590223814E-2</v>
      </c>
      <c r="E2226">
        <v>-6.9009562555435444E-3</v>
      </c>
      <c r="F2226">
        <v>1.6880279084015903E-2</v>
      </c>
      <c r="G2226">
        <v>2.3717000813300526E-2</v>
      </c>
    </row>
    <row r="2227" spans="1:7" x14ac:dyDescent="0.3">
      <c r="A2227" s="1">
        <v>43042</v>
      </c>
      <c r="B2227">
        <v>2.4561361208134658</v>
      </c>
      <c r="C2227">
        <v>3.7056372239452902</v>
      </c>
      <c r="D2227">
        <v>-3.0067728139737682E-3</v>
      </c>
      <c r="E2227">
        <v>-6.3798219382866783E-3</v>
      </c>
      <c r="F2227">
        <v>1.3873506270042135E-2</v>
      </c>
      <c r="G2227">
        <v>2.0710227999326758E-2</v>
      </c>
    </row>
    <row r="2228" spans="1:7" x14ac:dyDescent="0.3">
      <c r="A2228" s="1">
        <v>43045</v>
      </c>
      <c r="B2228">
        <v>2.45938314529021</v>
      </c>
      <c r="C2228">
        <v>3.7073253923140799</v>
      </c>
      <c r="D2228">
        <v>-1.558856107954476E-3</v>
      </c>
      <c r="E2228">
        <v>-1.4785260746658757E-2</v>
      </c>
      <c r="F2228">
        <v>-5.389604789713065E-3</v>
      </c>
      <c r="G2228">
        <v>1.4344392520345917E-2</v>
      </c>
    </row>
    <row r="2229" spans="1:7" x14ac:dyDescent="0.3">
      <c r="A2229" s="1">
        <v>43046</v>
      </c>
      <c r="B2229">
        <v>2.4566297344460315</v>
      </c>
      <c r="C2229">
        <v>3.6979070205114302</v>
      </c>
      <c r="D2229">
        <v>-6.6649609584712444E-3</v>
      </c>
      <c r="E2229">
        <v>-2.1450221705130001E-2</v>
      </c>
      <c r="F2229">
        <v>-2.6181515072256634E-2</v>
      </c>
      <c r="G2229">
        <v>1.1391023546659884E-2</v>
      </c>
    </row>
    <row r="2230" spans="1:7" x14ac:dyDescent="0.3">
      <c r="A2230" s="1">
        <v>43047</v>
      </c>
      <c r="B2230">
        <v>2.4597779983973185</v>
      </c>
      <c r="C2230">
        <v>3.6904011125025402</v>
      </c>
      <c r="D2230">
        <v>-1.0654171960176928E-2</v>
      </c>
      <c r="E2230">
        <v>-3.0527409687950424E-2</v>
      </c>
      <c r="F2230">
        <v>-3.6835687032433562E-2</v>
      </c>
      <c r="G2230">
        <v>6.4347033769225348E-3</v>
      </c>
    </row>
    <row r="2231" spans="1:7" x14ac:dyDescent="0.3">
      <c r="A2231" s="1">
        <v>43048</v>
      </c>
      <c r="B2231">
        <v>2.4540065337245105</v>
      </c>
      <c r="C2231">
        <v>3.6868724584089101</v>
      </c>
      <c r="D2231">
        <v>2.2428105791778563E-3</v>
      </c>
      <c r="E2231">
        <v>-2.4461868995776292E-2</v>
      </c>
      <c r="F2231">
        <v>-3.4592876453255705E-2</v>
      </c>
      <c r="G2231">
        <v>6.3599749126477256E-3</v>
      </c>
    </row>
    <row r="2232" spans="1:7" x14ac:dyDescent="0.3">
      <c r="A2232" s="1">
        <v>43049</v>
      </c>
      <c r="B2232">
        <v>2.4541383960572789</v>
      </c>
      <c r="C2232">
        <v>3.6899397725238301</v>
      </c>
      <c r="D2232">
        <v>2.9354517821515991E-3</v>
      </c>
      <c r="E2232">
        <v>-2.7040415587930688E-2</v>
      </c>
      <c r="F2232">
        <v>-3.0604629321916654E-2</v>
      </c>
      <c r="G2232">
        <v>9.2954266947993247E-3</v>
      </c>
    </row>
    <row r="2233" spans="1:7" x14ac:dyDescent="0.3">
      <c r="A2233" s="1">
        <v>43052</v>
      </c>
      <c r="B2233">
        <v>2.4551244622821153</v>
      </c>
      <c r="C2233">
        <v>3.68746267950113</v>
      </c>
      <c r="D2233">
        <v>-3.4631592475364847E-3</v>
      </c>
      <c r="E2233">
        <v>-3.2965460181242801E-2</v>
      </c>
      <c r="F2233">
        <v>-2.3802958555668052E-2</v>
      </c>
      <c r="G2233">
        <v>5.3142044583971426E-3</v>
      </c>
    </row>
    <row r="2234" spans="1:7" x14ac:dyDescent="0.3">
      <c r="A2234" s="1">
        <v>43053</v>
      </c>
      <c r="B2234">
        <v>2.4522005189526324</v>
      </c>
      <c r="C2234">
        <v>3.6780570295925701</v>
      </c>
      <c r="D2234">
        <v>-6.4817065790769846E-3</v>
      </c>
      <c r="E2234">
        <v>-3.9447166760319785E-2</v>
      </c>
      <c r="F2234">
        <v>-3.0872413443656654E-2</v>
      </c>
      <c r="G2234">
        <v>4.3005553477994951E-3</v>
      </c>
    </row>
    <row r="2235" spans="1:7" x14ac:dyDescent="0.3">
      <c r="A2235" s="1">
        <v>43054</v>
      </c>
      <c r="B2235">
        <v>2.4474906073270786</v>
      </c>
      <c r="C2235">
        <v>3.6782958962971599</v>
      </c>
      <c r="D2235">
        <v>4.9487783301436217E-3</v>
      </c>
      <c r="E2235">
        <v>-3.0854487087845328E-2</v>
      </c>
      <c r="F2235">
        <v>-2.5923635113513033E-2</v>
      </c>
      <c r="G2235">
        <v>9.9483440683676427E-3</v>
      </c>
    </row>
    <row r="2236" spans="1:7" x14ac:dyDescent="0.3">
      <c r="A2236" s="1">
        <v>43055</v>
      </c>
      <c r="B2236">
        <v>2.4603920163931106</v>
      </c>
      <c r="C2236">
        <v>3.69146453871064</v>
      </c>
      <c r="D2236">
        <v>2.6723334744804816E-4</v>
      </c>
      <c r="E2236">
        <v>-3.5078331030230725E-2</v>
      </c>
      <c r="F2236">
        <v>-2.5656401766064985E-2</v>
      </c>
      <c r="G2236">
        <v>6.613253518859441E-3</v>
      </c>
    </row>
    <row r="2237" spans="1:7" x14ac:dyDescent="0.3">
      <c r="A2237" s="1">
        <v>43056</v>
      </c>
      <c r="B2237">
        <v>2.4588451778309794</v>
      </c>
      <c r="C2237">
        <v>3.6930185252127501</v>
      </c>
      <c r="D2237">
        <v>3.1008250642412527E-3</v>
      </c>
      <c r="E2237">
        <v>-2.9534326394983434E-2</v>
      </c>
      <c r="F2237">
        <v>-2.1273819679474393E-2</v>
      </c>
      <c r="G2237">
        <v>9.7140785831006937E-3</v>
      </c>
    </row>
    <row r="2238" spans="1:7" x14ac:dyDescent="0.3">
      <c r="A2238" s="1">
        <v>43059</v>
      </c>
      <c r="B2238">
        <v>2.4600121462472009</v>
      </c>
      <c r="C2238">
        <v>3.6930804211773598</v>
      </c>
      <c r="D2238">
        <v>-1.1050724516117327E-3</v>
      </c>
      <c r="E2238">
        <v>-2.6858689235337518E-2</v>
      </c>
      <c r="F2238">
        <v>-2.9898860887545009E-2</v>
      </c>
      <c r="G2238">
        <v>9.2464609509970153E-3</v>
      </c>
    </row>
    <row r="2239" spans="1:7" x14ac:dyDescent="0.3">
      <c r="A2239" s="1">
        <v>43060</v>
      </c>
      <c r="B2239">
        <v>2.4705255398759798</v>
      </c>
      <c r="C2239">
        <v>3.7078022912491</v>
      </c>
      <c r="D2239">
        <v>4.2084764429612953E-3</v>
      </c>
      <c r="E2239">
        <v>-2.2650212792376223E-2</v>
      </c>
      <c r="F2239">
        <v>-2.1808465553339929E-2</v>
      </c>
      <c r="G2239">
        <v>1.1050337372500607E-2</v>
      </c>
    </row>
    <row r="2240" spans="1:7" x14ac:dyDescent="0.3">
      <c r="A2240" s="1">
        <v>43061</v>
      </c>
      <c r="B2240">
        <v>2.4712363833033288</v>
      </c>
      <c r="C2240">
        <v>3.7097265197712299</v>
      </c>
      <c r="D2240">
        <v>1.2133850947808611E-3</v>
      </c>
      <c r="E2240">
        <v>-9.917885299034257E-3</v>
      </c>
      <c r="F2240">
        <v>-2.0595080458559067E-2</v>
      </c>
      <c r="G2240">
        <v>8.4651157113966313E-3</v>
      </c>
    </row>
    <row r="2241" spans="1:7" x14ac:dyDescent="0.3">
      <c r="A2241" s="1">
        <v>43063</v>
      </c>
      <c r="B2241">
        <v>2.4744058347662454</v>
      </c>
      <c r="C2241">
        <v>3.7192042313396199</v>
      </c>
      <c r="D2241">
        <v>6.3082601054733622E-3</v>
      </c>
      <c r="E2241">
        <v>2.7963579339203015E-3</v>
      </c>
      <c r="F2241">
        <v>5.4907162775426066E-3</v>
      </c>
      <c r="G2241">
        <v>1.8887798368467212E-2</v>
      </c>
    </row>
    <row r="2242" spans="1:7" x14ac:dyDescent="0.3">
      <c r="A2242" s="1">
        <v>43066</v>
      </c>
      <c r="B2242">
        <v>2.4728601657817348</v>
      </c>
      <c r="C2242">
        <v>3.7157314501593701</v>
      </c>
      <c r="D2242">
        <v>-1.9271121957391557E-3</v>
      </c>
      <c r="E2242">
        <v>-1.4030777583812881E-2</v>
      </c>
      <c r="F2242">
        <v>-1.0312460780539823E-2</v>
      </c>
      <c r="G2242">
        <v>8.7533899530050086E-3</v>
      </c>
    </row>
    <row r="2243" spans="1:7" x14ac:dyDescent="0.3">
      <c r="A2243" s="1">
        <v>43067</v>
      </c>
      <c r="B2243">
        <v>2.4777677440080028</v>
      </c>
      <c r="C2243">
        <v>3.7157779363544599</v>
      </c>
      <c r="D2243">
        <v>-4.861092031178238E-3</v>
      </c>
      <c r="E2243">
        <v>-1.8891869614991119E-2</v>
      </c>
      <c r="F2243">
        <v>-2.0469841628029339E-2</v>
      </c>
      <c r="G2243">
        <v>3.8807577957347128E-3</v>
      </c>
    </row>
    <row r="2244" spans="1:7" x14ac:dyDescent="0.3">
      <c r="A2244" s="1">
        <v>43068</v>
      </c>
      <c r="B2244">
        <v>2.4649596302110881</v>
      </c>
      <c r="C2244">
        <v>3.6824847363403799</v>
      </c>
      <c r="D2244">
        <v>-2.0485086217165271E-2</v>
      </c>
      <c r="E2244">
        <v>-4.5847042067332922E-2</v>
      </c>
      <c r="F2244">
        <v>-4.0954927845194611E-2</v>
      </c>
      <c r="G2244">
        <v>-1.7567548655659238E-2</v>
      </c>
    </row>
    <row r="2245" spans="1:7" x14ac:dyDescent="0.3">
      <c r="A2245" s="1">
        <v>43069</v>
      </c>
      <c r="B2245">
        <v>2.4721984957731395</v>
      </c>
      <c r="C2245">
        <v>3.6928436233225002</v>
      </c>
      <c r="D2245">
        <v>3.1200214200688414E-3</v>
      </c>
      <c r="E2245">
        <v>-4.1502691131562131E-2</v>
      </c>
      <c r="F2245">
        <v>-3.7834906425125769E-2</v>
      </c>
      <c r="G2245">
        <v>-1.4982469312421642E-2</v>
      </c>
    </row>
    <row r="2246" spans="1:7" x14ac:dyDescent="0.3">
      <c r="A2246" s="1">
        <v>43070</v>
      </c>
      <c r="B2246">
        <v>2.4683533931187815</v>
      </c>
      <c r="C2246">
        <v>3.68667343539297</v>
      </c>
      <c r="D2246">
        <v>-2.3250852751721673E-3</v>
      </c>
      <c r="E2246">
        <v>-4.7919666261833527E-2</v>
      </c>
      <c r="F2246">
        <v>-3.9459005427560978E-2</v>
      </c>
      <c r="G2246">
        <v>-1.730755458759381E-2</v>
      </c>
    </row>
    <row r="2247" spans="1:7" x14ac:dyDescent="0.3">
      <c r="A2247" s="1">
        <v>43073</v>
      </c>
      <c r="B2247">
        <v>2.4577506454378844</v>
      </c>
      <c r="C2247">
        <v>3.6660820408932699</v>
      </c>
      <c r="D2247">
        <v>-9.9886468188028488E-3</v>
      </c>
      <c r="E2247">
        <v>-4.1169707676438794E-2</v>
      </c>
      <c r="F2247">
        <v>-5.1178297921419258E-2</v>
      </c>
      <c r="G2247">
        <v>-3.5137270535523069E-2</v>
      </c>
    </row>
    <row r="2248" spans="1:7" x14ac:dyDescent="0.3">
      <c r="A2248" s="1">
        <v>43074</v>
      </c>
      <c r="B2248">
        <v>2.4558064042855205</v>
      </c>
      <c r="C2248">
        <v>3.6718664985432299</v>
      </c>
      <c r="D2248">
        <v>7.7286988023237413E-3</v>
      </c>
      <c r="E2248">
        <v>-3.3441008874115052E-2</v>
      </c>
      <c r="F2248">
        <v>-4.6667413512819333E-2</v>
      </c>
      <c r="G2248">
        <v>-2.8473063075772131E-2</v>
      </c>
    </row>
    <row r="2249" spans="1:7" x14ac:dyDescent="0.3">
      <c r="A2249" s="1">
        <v>43075</v>
      </c>
      <c r="B2249">
        <v>2.4578996691435853</v>
      </c>
      <c r="C2249">
        <v>3.6811600038727499</v>
      </c>
      <c r="D2249">
        <v>7.2002404714552881E-3</v>
      </c>
      <c r="E2249">
        <v>-2.4681912294705288E-2</v>
      </c>
      <c r="F2249">
        <v>-3.9467173041364045E-2</v>
      </c>
      <c r="G2249">
        <v>-3.0071517084418353E-2</v>
      </c>
    </row>
    <row r="2250" spans="1:7" x14ac:dyDescent="0.3">
      <c r="A2250" s="1">
        <v>43076</v>
      </c>
      <c r="B2250">
        <v>2.4632656944517022</v>
      </c>
      <c r="C2250">
        <v>3.7013822083445702</v>
      </c>
      <c r="D2250">
        <v>1.4856179163703409E-2</v>
      </c>
      <c r="E2250">
        <v>-3.1607721725306348E-3</v>
      </c>
      <c r="F2250">
        <v>-2.4610993877660636E-2</v>
      </c>
      <c r="G2250">
        <v>-2.9342287244787268E-2</v>
      </c>
    </row>
    <row r="2251" spans="1:7" x14ac:dyDescent="0.3">
      <c r="A2251" s="1">
        <v>43077</v>
      </c>
      <c r="B2251">
        <v>2.4672560892246453</v>
      </c>
      <c r="C2251">
        <v>3.6993091214303502</v>
      </c>
      <c r="D2251">
        <v>-6.0634816871631969E-3</v>
      </c>
      <c r="E2251">
        <v>1.4299181004830963E-3</v>
      </c>
      <c r="F2251">
        <v>-2.9097491587467328E-2</v>
      </c>
      <c r="G2251">
        <v>-3.5405768931950465E-2</v>
      </c>
    </row>
    <row r="2252" spans="1:7" x14ac:dyDescent="0.3">
      <c r="A2252" s="1">
        <v>43080</v>
      </c>
      <c r="B2252">
        <v>2.4723599415426678</v>
      </c>
      <c r="C2252">
        <v>3.70452692196907</v>
      </c>
      <c r="D2252">
        <v>1.1394822069732413E-4</v>
      </c>
      <c r="E2252">
        <v>-3.6343960401490349E-3</v>
      </c>
      <c r="F2252">
        <v>-3.3185099052524425E-2</v>
      </c>
      <c r="G2252">
        <v>-2.5145894830199467E-2</v>
      </c>
    </row>
    <row r="2253" spans="1:7" x14ac:dyDescent="0.3">
      <c r="A2253" s="1">
        <v>43081</v>
      </c>
      <c r="B2253">
        <v>2.4705022016849254</v>
      </c>
      <c r="C2253">
        <v>3.69554273617047</v>
      </c>
      <c r="D2253">
        <v>-7.1264459408575398E-3</v>
      </c>
      <c r="E2253">
        <v>-1.0760841981006575E-2</v>
      </c>
      <c r="F2253">
        <v>-4.0263142914712891E-2</v>
      </c>
      <c r="G2253">
        <v>-3.1507832437890126E-2</v>
      </c>
    </row>
    <row r="2254" spans="1:7" x14ac:dyDescent="0.3">
      <c r="A2254" s="1">
        <v>43082</v>
      </c>
      <c r="B2254">
        <v>2.4724646224077143</v>
      </c>
      <c r="C2254">
        <v>3.70145881773652</v>
      </c>
      <c r="D2254">
        <v>3.9536608432610976E-3</v>
      </c>
      <c r="E2254">
        <v>-3.3440218902089924E-3</v>
      </c>
      <c r="F2254">
        <v>-3.6309482071451793E-2</v>
      </c>
      <c r="G2254">
        <v>-2.7146980445877045E-2</v>
      </c>
    </row>
    <row r="2255" spans="1:7" x14ac:dyDescent="0.3">
      <c r="A2255" s="1">
        <v>43083</v>
      </c>
      <c r="B2255">
        <v>2.4696581018501993</v>
      </c>
      <c r="C2255">
        <v>3.7015442385712598</v>
      </c>
      <c r="D2255">
        <v>2.8919413922547932E-3</v>
      </c>
      <c r="E2255">
        <v>6.0296260811227853E-3</v>
      </c>
      <c r="F2255">
        <v>-3.3417540679197E-2</v>
      </c>
      <c r="G2255">
        <v>-2.4842787362533869E-2</v>
      </c>
    </row>
    <row r="2256" spans="1:7" x14ac:dyDescent="0.3">
      <c r="A2256" s="1">
        <v>43084</v>
      </c>
      <c r="B2256">
        <v>2.4812655192596198</v>
      </c>
      <c r="C2256">
        <v>3.7109434163582602</v>
      </c>
      <c r="D2256">
        <v>-2.2082396224201162E-3</v>
      </c>
      <c r="E2256">
        <v>-1.1273918714409525E-3</v>
      </c>
      <c r="F2256">
        <v>-3.1981878959286281E-2</v>
      </c>
      <c r="G2256">
        <v>-2.7051026984953985E-2</v>
      </c>
    </row>
    <row r="2257" spans="1:7" x14ac:dyDescent="0.3">
      <c r="A2257" s="1">
        <v>43087</v>
      </c>
      <c r="B2257">
        <v>2.4896179142024097</v>
      </c>
      <c r="C2257">
        <v>3.7192906276247699</v>
      </c>
      <c r="D2257">
        <v>-5.1836762802182079E-6</v>
      </c>
      <c r="E2257">
        <v>-4.5006339594104716E-3</v>
      </c>
      <c r="F2257">
        <v>-2.9448566929389131E-2</v>
      </c>
      <c r="G2257">
        <v>-3.6031564993029175E-2</v>
      </c>
    </row>
    <row r="2258" spans="1:7" x14ac:dyDescent="0.3">
      <c r="A2258" s="1">
        <v>43088</v>
      </c>
      <c r="B2258">
        <v>2.4851891467502147</v>
      </c>
      <c r="C2258">
        <v>3.7125933522273402</v>
      </c>
      <c r="D2258">
        <v>-2.268507945234699E-3</v>
      </c>
      <c r="E2258">
        <v>-6.7691419046451706E-3</v>
      </c>
      <c r="F2258">
        <v>-3.2522758688370956E-2</v>
      </c>
      <c r="G2258">
        <v>-3.7551947732374469E-2</v>
      </c>
    </row>
    <row r="2259" spans="1:7" x14ac:dyDescent="0.3">
      <c r="A2259" s="1">
        <v>43089</v>
      </c>
      <c r="B2259">
        <v>2.4847740406153003</v>
      </c>
      <c r="C2259">
        <v>3.7090130083094102</v>
      </c>
      <c r="D2259">
        <v>-3.1652377830155842E-3</v>
      </c>
      <c r="E2259">
        <v>-8.8293072360490221E-3</v>
      </c>
      <c r="F2259">
        <v>-3.5687996471386541E-2</v>
      </c>
      <c r="G2259">
        <v>-3.8728168123594031E-2</v>
      </c>
    </row>
    <row r="2260" spans="1:7" x14ac:dyDescent="0.3">
      <c r="A2260" s="1">
        <v>43090</v>
      </c>
      <c r="B2260">
        <v>2.4854059235825163</v>
      </c>
      <c r="C2260">
        <v>3.70771491922451</v>
      </c>
      <c r="D2260">
        <v>-1.9299720521162023E-3</v>
      </c>
      <c r="E2260">
        <v>-1.496775573112652E-2</v>
      </c>
      <c r="F2260">
        <v>-3.7617968523502743E-2</v>
      </c>
      <c r="G2260">
        <v>-3.6776221284466448E-2</v>
      </c>
    </row>
    <row r="2261" spans="1:7" x14ac:dyDescent="0.3">
      <c r="A2261" s="1">
        <v>43091</v>
      </c>
      <c r="B2261">
        <v>2.4846303719486711</v>
      </c>
      <c r="C2261">
        <v>3.7042435971077801</v>
      </c>
      <c r="D2261">
        <v>-2.6957704828847184E-3</v>
      </c>
      <c r="E2261">
        <v>-1.8876911308792099E-2</v>
      </c>
      <c r="F2261">
        <v>-2.8794796607826356E-2</v>
      </c>
      <c r="G2261">
        <v>-3.9471991767351167E-2</v>
      </c>
    </row>
    <row r="2262" spans="1:7" x14ac:dyDescent="0.3">
      <c r="A2262" s="1">
        <v>43095</v>
      </c>
      <c r="B2262">
        <v>2.4812179330067492</v>
      </c>
      <c r="C2262">
        <v>3.7014401491343101</v>
      </c>
      <c r="D2262">
        <v>6.089909684519057E-4</v>
      </c>
      <c r="E2262">
        <v>-2.4576180445813556E-2</v>
      </c>
      <c r="F2262">
        <v>-3.6679845833887281E-2</v>
      </c>
      <c r="G2262">
        <v>-2.5441219513655522E-2</v>
      </c>
    </row>
    <row r="2263" spans="1:7" x14ac:dyDescent="0.3">
      <c r="A2263" s="1">
        <v>43096</v>
      </c>
      <c r="B2263">
        <v>2.4816632970000372</v>
      </c>
      <c r="C2263">
        <v>3.7073109225198801</v>
      </c>
      <c r="D2263">
        <v>5.4254093922820879E-3</v>
      </c>
      <c r="E2263">
        <v>-1.7223658857792312E-2</v>
      </c>
      <c r="F2263">
        <v>-3.1254436441605193E-2</v>
      </c>
      <c r="G2263">
        <v>-2.7536119638332135E-2</v>
      </c>
    </row>
    <row r="2264" spans="1:7" x14ac:dyDescent="0.3">
      <c r="A2264" s="1">
        <v>43097</v>
      </c>
      <c r="B2264">
        <v>2.4832213536887435</v>
      </c>
      <c r="C2264">
        <v>3.7096635835473402</v>
      </c>
      <c r="D2264">
        <v>7.9460433875366832E-4</v>
      </c>
      <c r="E2264">
        <v>-1.1567962487860406E-2</v>
      </c>
      <c r="F2264">
        <v>-3.0459832102851525E-2</v>
      </c>
      <c r="G2264">
        <v>-3.2037804115889745E-2</v>
      </c>
    </row>
    <row r="2265" spans="1:7" x14ac:dyDescent="0.3">
      <c r="A2265" s="1">
        <v>43098</v>
      </c>
      <c r="B2265">
        <v>2.4764692654946723</v>
      </c>
      <c r="C2265">
        <v>3.7000407465887899</v>
      </c>
      <c r="D2265">
        <v>-2.8707487644790142E-3</v>
      </c>
      <c r="E2265">
        <v>6.0463749648258514E-3</v>
      </c>
      <c r="F2265">
        <v>-3.980066710250707E-2</v>
      </c>
      <c r="G2265">
        <v>-3.4908552880368759E-2</v>
      </c>
    </row>
    <row r="2266" spans="1:7" x14ac:dyDescent="0.3">
      <c r="A2266" s="1">
        <v>43102</v>
      </c>
      <c r="B2266">
        <v>2.4913520142062771</v>
      </c>
      <c r="C2266">
        <v>3.7254647704130202</v>
      </c>
      <c r="D2266">
        <v>1.0541275112625481E-2</v>
      </c>
      <c r="E2266">
        <v>1.5792713932554658E-2</v>
      </c>
      <c r="F2266">
        <v>-1.5388346925081287E-2</v>
      </c>
      <c r="G2266">
        <v>-2.1768168863367965E-2</v>
      </c>
    </row>
    <row r="2267" spans="1:7" x14ac:dyDescent="0.3">
      <c r="A2267" s="1">
        <v>43103</v>
      </c>
      <c r="B2267">
        <v>2.4996846509350084</v>
      </c>
      <c r="C2267">
        <v>3.7388223202966602</v>
      </c>
      <c r="D2267">
        <v>5.0249131549087167E-3</v>
      </c>
      <c r="E2267">
        <v>3.0806273906266224E-2</v>
      </c>
      <c r="F2267">
        <v>-1.036343377017257E-2</v>
      </c>
      <c r="G2267">
        <v>-2.0372024015153034E-2</v>
      </c>
    </row>
    <row r="2268" spans="1:7" x14ac:dyDescent="0.3">
      <c r="A2268" s="1">
        <v>43104</v>
      </c>
      <c r="B2268">
        <v>2.5014353387752655</v>
      </c>
      <c r="C2268">
        <v>3.7354378462428302</v>
      </c>
      <c r="D2268">
        <v>-5.1351618940871369E-3</v>
      </c>
      <c r="E2268">
        <v>1.7942413209855346E-2</v>
      </c>
      <c r="F2268">
        <v>-1.5498595664259707E-2</v>
      </c>
      <c r="G2268">
        <v>-2.8725000302963988E-2</v>
      </c>
    </row>
    <row r="2269" spans="1:7" x14ac:dyDescent="0.3">
      <c r="A2269" s="1">
        <v>43105</v>
      </c>
      <c r="B2269">
        <v>2.5096875261510663</v>
      </c>
      <c r="C2269">
        <v>3.7449014177270401</v>
      </c>
      <c r="D2269">
        <v>1.2113841084091526E-3</v>
      </c>
      <c r="E2269">
        <v>1.195355684680921E-2</v>
      </c>
      <c r="F2269">
        <v>-1.2728355447896078E-2</v>
      </c>
      <c r="G2269">
        <v>-2.7513616194554835E-2</v>
      </c>
    </row>
    <row r="2270" spans="1:7" x14ac:dyDescent="0.3">
      <c r="A2270" s="1">
        <v>43108</v>
      </c>
      <c r="B2270">
        <v>2.5126020588672811</v>
      </c>
      <c r="C2270">
        <v>3.7471216564319101</v>
      </c>
      <c r="D2270">
        <v>-6.9429401134479818E-4</v>
      </c>
      <c r="E2270">
        <v>2.4665653589241998E-3</v>
      </c>
      <c r="F2270">
        <v>1.6536728802294398E-3</v>
      </c>
      <c r="G2270">
        <v>-2.2808196115546853E-2</v>
      </c>
    </row>
    <row r="2271" spans="1:7" x14ac:dyDescent="0.3">
      <c r="A2271" s="1">
        <v>43109</v>
      </c>
      <c r="B2271">
        <v>2.5134665172513904</v>
      </c>
      <c r="C2271">
        <v>3.7451518893271301</v>
      </c>
      <c r="D2271">
        <v>-2.8342254888893414E-3</v>
      </c>
      <c r="E2271">
        <v>-3.6766012996514164E-4</v>
      </c>
      <c r="F2271">
        <v>-4.1160043908115007E-3</v>
      </c>
      <c r="G2271">
        <v>-3.1156419978742189E-2</v>
      </c>
    </row>
    <row r="2272" spans="1:7" x14ac:dyDescent="0.3">
      <c r="A2272" s="1">
        <v>43110</v>
      </c>
      <c r="B2272">
        <v>2.5120681585417737</v>
      </c>
      <c r="C2272">
        <v>3.74719672389016</v>
      </c>
      <c r="D2272">
        <v>3.4431932726466385E-3</v>
      </c>
      <c r="E2272">
        <v>2.9615849219841728E-3</v>
      </c>
      <c r="F2272">
        <v>-6.7281111816486217E-4</v>
      </c>
      <c r="G2272">
        <v>-3.0223514130540252E-2</v>
      </c>
    </row>
    <row r="2273" spans="1:7" x14ac:dyDescent="0.3">
      <c r="A2273" s="1">
        <v>43111</v>
      </c>
      <c r="B2273">
        <v>2.5201724206978673</v>
      </c>
      <c r="C2273">
        <v>3.75377251418863</v>
      </c>
      <c r="D2273">
        <v>-1.5284718576236145E-3</v>
      </c>
      <c r="E2273">
        <v>8.5595590052180981E-3</v>
      </c>
      <c r="F2273">
        <v>-2.2012829757884766E-3</v>
      </c>
      <c r="G2273">
        <v>-3.1703583909494792E-2</v>
      </c>
    </row>
    <row r="2274" spans="1:7" x14ac:dyDescent="0.3">
      <c r="A2274" s="1">
        <v>43112</v>
      </c>
      <c r="B2274">
        <v>2.5269824821628903</v>
      </c>
      <c r="C2274">
        <v>3.7278431974239101</v>
      </c>
      <c r="D2274">
        <v>-3.2739378229742933E-2</v>
      </c>
      <c r="E2274">
        <v>-2.8133480067785932E-2</v>
      </c>
      <c r="F2274">
        <v>-3.1477501957994924E-2</v>
      </c>
      <c r="G2274">
        <v>-6.4442962139237725E-2</v>
      </c>
    </row>
    <row r="2275" spans="1:7" x14ac:dyDescent="0.3">
      <c r="A2275" s="1">
        <v>43116</v>
      </c>
      <c r="B2275">
        <v>2.5218225448612772</v>
      </c>
      <c r="C2275">
        <v>3.71395423767704</v>
      </c>
      <c r="D2275">
        <v>-8.7290224452569731E-3</v>
      </c>
      <c r="E2275">
        <v>-3.7546204282877582E-2</v>
      </c>
      <c r="F2275">
        <v>-4.2041654566007836E-2</v>
      </c>
      <c r="G2275">
        <v>-7.157598096099127E-2</v>
      </c>
    </row>
    <row r="2276" spans="1:7" x14ac:dyDescent="0.3">
      <c r="A2276" s="1">
        <v>43117</v>
      </c>
      <c r="B2276">
        <v>2.532095324843854</v>
      </c>
      <c r="C2276">
        <v>3.7150819835438802</v>
      </c>
      <c r="D2276">
        <v>-9.1450341157366388E-3</v>
      </c>
      <c r="E2276">
        <v>-4.6686054722334003E-2</v>
      </c>
      <c r="F2276">
        <v>-5.1186688681744474E-2</v>
      </c>
      <c r="G2276">
        <v>-7.6134621651723133E-2</v>
      </c>
    </row>
    <row r="2277" spans="1:7" x14ac:dyDescent="0.3">
      <c r="A2277" s="1">
        <v>43118</v>
      </c>
      <c r="B2277">
        <v>2.5317897294407077</v>
      </c>
      <c r="C2277">
        <v>3.7224096864244798</v>
      </c>
      <c r="D2277">
        <v>7.6332982837459262E-3</v>
      </c>
      <c r="E2277">
        <v>-3.6784248493353378E-2</v>
      </c>
      <c r="F2277">
        <v>-4.3553390397998548E-2</v>
      </c>
      <c r="G2277">
        <v>-6.9307007181724334E-2</v>
      </c>
    </row>
    <row r="2278" spans="1:7" x14ac:dyDescent="0.3">
      <c r="A2278" s="1">
        <v>43119</v>
      </c>
      <c r="B2278">
        <v>2.5373021673591714</v>
      </c>
      <c r="C2278">
        <v>3.7310471495588802</v>
      </c>
      <c r="D2278">
        <v>3.1250252159367164E-3</v>
      </c>
      <c r="E2278">
        <v>-3.0493985494401077E-2</v>
      </c>
      <c r="F2278">
        <v>-3.9323292730450099E-2</v>
      </c>
      <c r="G2278">
        <v>-6.6181981965787617E-2</v>
      </c>
    </row>
    <row r="2279" spans="1:7" x14ac:dyDescent="0.3">
      <c r="A2279" s="1">
        <v>43122</v>
      </c>
      <c r="B2279">
        <v>2.5470211683379178</v>
      </c>
      <c r="C2279">
        <v>3.7531661389954998</v>
      </c>
      <c r="D2279">
        <v>1.2399988457873157E-2</v>
      </c>
      <c r="E2279">
        <v>-1.3468254501526999E-2</v>
      </c>
      <c r="F2279">
        <v>-3.2345165810319099E-2</v>
      </c>
      <c r="G2279">
        <v>-3.9710751694517654E-2</v>
      </c>
    </row>
    <row r="2280" spans="1:7" x14ac:dyDescent="0.3">
      <c r="A2280" s="1">
        <v>43123</v>
      </c>
      <c r="B2280">
        <v>2.5540509430311884</v>
      </c>
      <c r="C2280">
        <v>3.7689845056305198</v>
      </c>
      <c r="D2280">
        <v>8.7885919417494129E-3</v>
      </c>
      <c r="E2280">
        <v>-4.6796625597775865E-3</v>
      </c>
      <c r="F2280">
        <v>-2.9864833974043048E-2</v>
      </c>
      <c r="G2280">
        <v>-2.7068476040122746E-2</v>
      </c>
    </row>
    <row r="2281" spans="1:7" x14ac:dyDescent="0.3">
      <c r="A2281" s="1">
        <v>43124</v>
      </c>
      <c r="B2281">
        <v>2.5479697255687137</v>
      </c>
      <c r="C2281">
        <v>3.7566394306558899</v>
      </c>
      <c r="D2281">
        <v>-6.2638575121551909E-3</v>
      </c>
      <c r="E2281">
        <v>-1.0943520071932777E-2</v>
      </c>
      <c r="F2281">
        <v>-3.6128691486198239E-2</v>
      </c>
      <c r="G2281">
        <v>-3.702643382301618E-2</v>
      </c>
    </row>
    <row r="2282" spans="1:7" x14ac:dyDescent="0.3">
      <c r="A2282" s="1">
        <v>43125</v>
      </c>
      <c r="B2282">
        <v>2.5474436436633612</v>
      </c>
      <c r="C2282">
        <v>3.7612094237046798</v>
      </c>
      <c r="D2282">
        <v>5.0960749541424377E-3</v>
      </c>
      <c r="E2282">
        <v>-6.4564360862422454E-3</v>
      </c>
      <c r="F2282">
        <v>-3.1032616532055801E-2</v>
      </c>
      <c r="G2282">
        <v>-4.3136281920129527E-2</v>
      </c>
    </row>
    <row r="2283" spans="1:7" x14ac:dyDescent="0.3">
      <c r="A2283" s="1">
        <v>43126</v>
      </c>
      <c r="B2283">
        <v>2.560128711103796</v>
      </c>
      <c r="C2283">
        <v>3.7759377216890999</v>
      </c>
      <c r="D2283">
        <v>2.0432305439852527E-3</v>
      </c>
      <c r="E2283">
        <v>-9.8386149345390805E-3</v>
      </c>
      <c r="F2283">
        <v>-2.7062273792331393E-2</v>
      </c>
      <c r="G2283">
        <v>-4.1093051376144274E-2</v>
      </c>
    </row>
    <row r="2284" spans="1:7" x14ac:dyDescent="0.3">
      <c r="A2284" s="1">
        <v>43129</v>
      </c>
      <c r="B2284">
        <v>2.5548843068387308</v>
      </c>
      <c r="C2284">
        <v>3.76636882041932</v>
      </c>
      <c r="D2284">
        <v>-4.3244970047147113E-3</v>
      </c>
      <c r="E2284">
        <v>-1.2086967513528446E-2</v>
      </c>
      <c r="F2284">
        <v>-9.1606139687714361E-3</v>
      </c>
      <c r="G2284">
        <v>-5.0663305100333567E-2</v>
      </c>
    </row>
    <row r="2285" spans="1:7" x14ac:dyDescent="0.3">
      <c r="A2285" s="1">
        <v>43130</v>
      </c>
      <c r="B2285">
        <v>2.5462717268470021</v>
      </c>
      <c r="C2285">
        <v>3.7656076448184299</v>
      </c>
      <c r="D2285">
        <v>7.8514043908386455E-3</v>
      </c>
      <c r="E2285">
        <v>-4.2355631226898005E-3</v>
      </c>
      <c r="F2285">
        <v>1.0158756972393768E-3</v>
      </c>
      <c r="G2285">
        <v>-4.690379056459415E-2</v>
      </c>
    </row>
    <row r="2286" spans="1:7" x14ac:dyDescent="0.3">
      <c r="A2286" s="1">
        <v>43131</v>
      </c>
      <c r="B2286">
        <v>2.5474867971093209</v>
      </c>
      <c r="C2286">
        <v>3.76237231126647</v>
      </c>
      <c r="D2286">
        <v>-4.4504038142787472E-3</v>
      </c>
      <c r="E2286">
        <v>-8.6859669369685477E-3</v>
      </c>
      <c r="F2286">
        <v>-3.4345281170393704E-3</v>
      </c>
      <c r="G2286">
        <v>-3.7622361788649084E-2</v>
      </c>
    </row>
    <row r="2287" spans="1:7" x14ac:dyDescent="0.3">
      <c r="A2287" s="1">
        <v>43132</v>
      </c>
      <c r="B2287">
        <v>2.5440239932712325</v>
      </c>
      <c r="C2287">
        <v>3.7819054180366698</v>
      </c>
      <c r="D2287">
        <v>2.2995910608288206E-2</v>
      </c>
      <c r="E2287">
        <v>3.7686685586941771E-3</v>
      </c>
      <c r="F2287">
        <v>1.9561382491248835E-2</v>
      </c>
      <c r="G2287">
        <v>-1.1619678366387109E-2</v>
      </c>
    </row>
    <row r="2288" spans="1:7" x14ac:dyDescent="0.3">
      <c r="A2288" s="1">
        <v>43133</v>
      </c>
      <c r="B2288">
        <v>2.5242090905381849</v>
      </c>
      <c r="C2288">
        <v>3.7641767203474399</v>
      </c>
      <c r="D2288">
        <v>2.0862050438177349E-3</v>
      </c>
      <c r="E2288">
        <v>8.2996044760319521E-4</v>
      </c>
      <c r="F2288">
        <v>3.1636234353869419E-2</v>
      </c>
      <c r="G2288">
        <v>-9.5334733225693746E-3</v>
      </c>
    </row>
    <row r="2289" spans="1:7" x14ac:dyDescent="0.3">
      <c r="A2289" s="1">
        <v>43136</v>
      </c>
      <c r="B2289">
        <v>2.4857174055611102</v>
      </c>
      <c r="C2289">
        <v>3.72478169435372</v>
      </c>
      <c r="D2289">
        <v>-9.0334101664524269E-4</v>
      </c>
      <c r="E2289">
        <v>3.8503972166359368E-3</v>
      </c>
      <c r="F2289">
        <v>9.477748997417379E-4</v>
      </c>
      <c r="G2289">
        <v>-2.2129972727888969E-3</v>
      </c>
    </row>
    <row r="2290" spans="1:7" x14ac:dyDescent="0.3">
      <c r="A2290" s="1">
        <v>43137</v>
      </c>
      <c r="B2290">
        <v>2.5067855401616681</v>
      </c>
      <c r="C2290">
        <v>3.7434729390221002</v>
      </c>
      <c r="D2290">
        <v>-2.3768899321776615E-3</v>
      </c>
      <c r="E2290">
        <v>1.4735072844582753E-3</v>
      </c>
      <c r="F2290">
        <v>4.6343666547272733E-3</v>
      </c>
      <c r="G2290">
        <v>6.0642847552103696E-3</v>
      </c>
    </row>
    <row r="2291" spans="1:7" x14ac:dyDescent="0.3">
      <c r="A2291" s="1">
        <v>43138</v>
      </c>
      <c r="B2291">
        <v>2.497765075969423</v>
      </c>
      <c r="C2291">
        <v>3.7452614023099802</v>
      </c>
      <c r="D2291">
        <v>1.0808927480125075E-2</v>
      </c>
      <c r="E2291">
        <v>1.2976728775928148E-2</v>
      </c>
      <c r="F2291">
        <v>1.5443294134852348E-2</v>
      </c>
      <c r="G2291">
        <v>1.4630401656157588E-2</v>
      </c>
    </row>
    <row r="2292" spans="1:7" x14ac:dyDescent="0.3">
      <c r="A2292" s="1">
        <v>43139</v>
      </c>
      <c r="B2292">
        <v>2.4580148085091862</v>
      </c>
      <c r="C2292">
        <v>3.7070496500822601</v>
      </c>
      <c r="D2292">
        <v>1.5385152325166906E-3</v>
      </c>
      <c r="E2292">
        <v>1.734946949733418E-2</v>
      </c>
      <c r="F2292">
        <v>1.6981809367369038E-2</v>
      </c>
      <c r="G2292">
        <v>1.3233465106522679E-2</v>
      </c>
    </row>
    <row r="2293" spans="1:7" x14ac:dyDescent="0.3">
      <c r="A2293" s="1">
        <v>43140</v>
      </c>
      <c r="B2293">
        <v>2.4722741433705098</v>
      </c>
      <c r="C2293">
        <v>3.72181036993954</v>
      </c>
      <c r="D2293">
        <v>5.0138499595631103E-4</v>
      </c>
      <c r="E2293">
        <v>1.4407661220643853E-2</v>
      </c>
      <c r="F2293">
        <v>1.7369246142628025E-2</v>
      </c>
      <c r="G2293">
        <v>1.373485010247899E-2</v>
      </c>
    </row>
    <row r="2294" spans="1:7" x14ac:dyDescent="0.3">
      <c r="A2294" s="1">
        <v>43143</v>
      </c>
      <c r="B2294">
        <v>2.4877863244119114</v>
      </c>
      <c r="C2294">
        <v>3.7266558594507999</v>
      </c>
      <c r="D2294">
        <v>-1.0666691530141659E-2</v>
      </c>
      <c r="E2294">
        <v>3.8008819777868741E-2</v>
      </c>
      <c r="F2294">
        <v>6.9833983178280157E-3</v>
      </c>
      <c r="G2294">
        <v>1.3013024398950801E-2</v>
      </c>
    </row>
    <row r="2295" spans="1:7" x14ac:dyDescent="0.3">
      <c r="A2295" s="1">
        <v>43144</v>
      </c>
      <c r="B2295">
        <v>2.4922949059827983</v>
      </c>
      <c r="C2295">
        <v>3.7235022957219002</v>
      </c>
      <c r="D2295">
        <v>-7.6621452997867046E-3</v>
      </c>
      <c r="E2295">
        <v>3.0346674478082036E-2</v>
      </c>
      <c r="F2295">
        <v>1.5294926404614273E-3</v>
      </c>
      <c r="G2295">
        <v>4.0210076902047476E-4</v>
      </c>
    </row>
    <row r="2296" spans="1:7" x14ac:dyDescent="0.3">
      <c r="A2296" s="1">
        <v>43145</v>
      </c>
      <c r="B2296">
        <v>2.5106763173971443</v>
      </c>
      <c r="C2296">
        <v>3.7543155609186498</v>
      </c>
      <c r="D2296">
        <v>1.2431853782403746E-2</v>
      </c>
      <c r="E2296">
        <v>4.2778528260485782E-2</v>
      </c>
      <c r="F2296">
        <v>1.3961346422865173E-2</v>
      </c>
      <c r="G2296">
        <v>1.2566721203976172E-2</v>
      </c>
    </row>
    <row r="2297" spans="1:7" x14ac:dyDescent="0.3">
      <c r="A2297" s="1">
        <v>43146</v>
      </c>
      <c r="B2297">
        <v>2.5263446469610722</v>
      </c>
      <c r="C2297">
        <v>3.7611115209985999</v>
      </c>
      <c r="D2297">
        <v>-8.8723694839778489E-3</v>
      </c>
      <c r="E2297">
        <v>4.2635181221764906E-2</v>
      </c>
      <c r="F2297">
        <v>5.0889769388873241E-3</v>
      </c>
      <c r="G2297">
        <v>5.9352665575707064E-4</v>
      </c>
    </row>
    <row r="2298" spans="1:7" x14ac:dyDescent="0.3">
      <c r="A2298" s="1">
        <v>43147</v>
      </c>
      <c r="B2298">
        <v>2.524004679345242</v>
      </c>
      <c r="C2298">
        <v>3.7572794657039501</v>
      </c>
      <c r="D2298">
        <v>-1.4920876788195869E-3</v>
      </c>
      <c r="E2298">
        <v>5.0288127658681958E-2</v>
      </c>
      <c r="F2298">
        <v>3.6020729363479553E-3</v>
      </c>
      <c r="G2298">
        <v>-8.9856102306251628E-4</v>
      </c>
    </row>
    <row r="2299" spans="1:7" x14ac:dyDescent="0.3">
      <c r="A2299" s="1">
        <v>43151</v>
      </c>
      <c r="B2299">
        <v>2.5232916443093449</v>
      </c>
      <c r="C2299">
        <v>3.75103343708175</v>
      </c>
      <c r="D2299">
        <v>-5.5329935863031032E-3</v>
      </c>
      <c r="E2299">
        <v>3.3996810572696212E-2</v>
      </c>
      <c r="F2299">
        <v>8.128567613296056E-3</v>
      </c>
      <c r="G2299">
        <v>-1.0748343695496043E-2</v>
      </c>
    </row>
    <row r="2300" spans="1:7" x14ac:dyDescent="0.3">
      <c r="A2300" s="1">
        <v>43152</v>
      </c>
      <c r="B2300">
        <v>2.5210664180734268</v>
      </c>
      <c r="C2300">
        <v>3.7562016422334898</v>
      </c>
      <c r="D2300">
        <v>7.3934313876580227E-3</v>
      </c>
      <c r="E2300">
        <v>2.8990253502481078E-2</v>
      </c>
      <c r="F2300">
        <v>1.5521999000954079E-2</v>
      </c>
      <c r="G2300">
        <v>-3.3549123078380205E-3</v>
      </c>
    </row>
    <row r="2301" spans="1:7" x14ac:dyDescent="0.3">
      <c r="A2301" s="1">
        <v>43153</v>
      </c>
      <c r="B2301">
        <v>2.5199380625943482</v>
      </c>
      <c r="C2301">
        <v>3.75456920859143</v>
      </c>
      <c r="D2301">
        <v>-5.0407816298125852E-4</v>
      </c>
      <c r="E2301">
        <v>1.9697583397750407E-2</v>
      </c>
      <c r="F2301">
        <v>1.501792083797282E-2</v>
      </c>
      <c r="G2301">
        <v>-1.0167250576292641E-2</v>
      </c>
    </row>
    <row r="2302" spans="1:7" x14ac:dyDescent="0.3">
      <c r="A2302" s="1">
        <v>43154</v>
      </c>
      <c r="B2302">
        <v>2.5374398625799932</v>
      </c>
      <c r="C2302">
        <v>3.7718331582583899</v>
      </c>
      <c r="D2302">
        <v>-2.3785031868506223E-4</v>
      </c>
      <c r="E2302">
        <v>2.5723590591220535E-2</v>
      </c>
      <c r="F2302">
        <v>1.4780070519287758E-2</v>
      </c>
      <c r="G2302">
        <v>-1.0405100894977704E-2</v>
      </c>
    </row>
    <row r="2303" spans="1:7" x14ac:dyDescent="0.3">
      <c r="A2303" s="1">
        <v>43157</v>
      </c>
      <c r="B2303">
        <v>2.5488324484158946</v>
      </c>
      <c r="C2303">
        <v>3.7798347305300899</v>
      </c>
      <c r="D2303">
        <v>-3.3910135642014616E-3</v>
      </c>
      <c r="E2303">
        <v>1.5193271528891383E-2</v>
      </c>
      <c r="F2303">
        <v>4.5600522555986345E-3</v>
      </c>
      <c r="G2303">
        <v>-7.0079102322617715E-3</v>
      </c>
    </row>
    <row r="2304" spans="1:7" x14ac:dyDescent="0.3">
      <c r="A2304" s="1">
        <v>43158</v>
      </c>
      <c r="B2304">
        <v>2.5364799274532723</v>
      </c>
      <c r="C2304">
        <v>3.76418904127567</v>
      </c>
      <c r="D2304">
        <v>-3.2931682917975991E-3</v>
      </c>
      <c r="E2304">
        <v>1.1900103237093784E-2</v>
      </c>
      <c r="F2304">
        <v>4.1376327282800496E-3</v>
      </c>
      <c r="G2304">
        <v>1.0184007693105901E-2</v>
      </c>
    </row>
    <row r="2305" spans="1:7" x14ac:dyDescent="0.3">
      <c r="A2305" s="1">
        <v>43159</v>
      </c>
      <c r="B2305">
        <v>2.5286268542949228</v>
      </c>
      <c r="C2305">
        <v>3.75342258168777</v>
      </c>
      <c r="D2305">
        <v>-2.9133864295505241E-3</v>
      </c>
      <c r="E2305">
        <v>1.3311213812257972E-2</v>
      </c>
      <c r="F2305">
        <v>1.2242462987295255E-3</v>
      </c>
      <c r="G2305">
        <v>4.1505998434865354E-3</v>
      </c>
    </row>
    <row r="2306" spans="1:7" x14ac:dyDescent="0.3">
      <c r="A2306" s="1">
        <v>43160</v>
      </c>
      <c r="B2306">
        <v>2.5158340330130988</v>
      </c>
      <c r="C2306">
        <v>3.7440641456422998</v>
      </c>
      <c r="D2306">
        <v>3.4343852363538652E-3</v>
      </c>
      <c r="E2306">
        <v>8.8941946577731912E-3</v>
      </c>
      <c r="F2306">
        <v>4.6586315350833907E-3</v>
      </c>
      <c r="G2306">
        <v>9.9100703550125679E-3</v>
      </c>
    </row>
    <row r="2307" spans="1:7" x14ac:dyDescent="0.3">
      <c r="A2307" s="1">
        <v>43161</v>
      </c>
      <c r="B2307">
        <v>2.5265430638293553</v>
      </c>
      <c r="C2307">
        <v>3.7574156608922</v>
      </c>
      <c r="D2307">
        <v>2.642484433643677E-3</v>
      </c>
      <c r="E2307">
        <v>1.5987082905695615E-2</v>
      </c>
      <c r="F2307">
        <v>7.3011159687270677E-3</v>
      </c>
      <c r="G2307">
        <v>1.2552554788656245E-2</v>
      </c>
    </row>
    <row r="2308" spans="1:7" x14ac:dyDescent="0.3">
      <c r="A2308" s="1">
        <v>43164</v>
      </c>
      <c r="B2308">
        <v>2.5365290184465055</v>
      </c>
      <c r="C2308">
        <v>3.7764909356787402</v>
      </c>
      <c r="D2308">
        <v>9.0893201693900139E-3</v>
      </c>
      <c r="E2308">
        <v>-5.7125770203114712E-6</v>
      </c>
      <c r="F2308">
        <v>5.9594097646700206E-3</v>
      </c>
      <c r="G2308">
        <v>2.3901822974525366E-2</v>
      </c>
    </row>
    <row r="2309" spans="1:7" x14ac:dyDescent="0.3">
      <c r="A2309" s="1">
        <v>43165</v>
      </c>
      <c r="B2309">
        <v>2.5421470148977425</v>
      </c>
      <c r="C2309">
        <v>3.7749622830032599</v>
      </c>
      <c r="D2309">
        <v>-7.1466491267173637E-3</v>
      </c>
      <c r="E2309">
        <v>-7.1523617037376752E-3</v>
      </c>
      <c r="F2309">
        <v>-2.3986234704564957E-3</v>
      </c>
      <c r="G2309">
        <v>9.5549333763527144E-3</v>
      </c>
    </row>
    <row r="2310" spans="1:7" x14ac:dyDescent="0.3">
      <c r="A2310" s="1">
        <v>43166</v>
      </c>
      <c r="B2310">
        <v>2.545483832106151</v>
      </c>
      <c r="C2310">
        <v>3.7945962660382899</v>
      </c>
      <c r="D2310">
        <v>1.6297165826621551E-2</v>
      </c>
      <c r="E2310">
        <v>1.0048145139529119E-2</v>
      </c>
      <c r="F2310">
        <v>1.3898542356165056E-2</v>
      </c>
      <c r="G2310">
        <v>1.0995920039270857E-2</v>
      </c>
    </row>
    <row r="2311" spans="1:7" x14ac:dyDescent="0.3">
      <c r="A2311" s="1">
        <v>43167</v>
      </c>
      <c r="B2311">
        <v>2.5497065887817536</v>
      </c>
      <c r="C2311">
        <v>3.79192338784281</v>
      </c>
      <c r="D2311">
        <v>-6.8956348710824678E-3</v>
      </c>
      <c r="E2311">
        <v>5.5294002006243126E-3</v>
      </c>
      <c r="F2311">
        <v>7.0029074850825879E-3</v>
      </c>
      <c r="G2311">
        <v>1.0163766855351586E-2</v>
      </c>
    </row>
    <row r="2312" spans="1:7" x14ac:dyDescent="0.3">
      <c r="A2312" s="1">
        <v>43168</v>
      </c>
      <c r="B2312">
        <v>2.5674349854613707</v>
      </c>
      <c r="C2312">
        <v>3.8052929907301301</v>
      </c>
      <c r="D2312">
        <v>-4.3587937922970887E-3</v>
      </c>
      <c r="E2312">
        <v>-9.6383210717978507E-3</v>
      </c>
      <c r="F2312">
        <v>3.3384077041302973E-3</v>
      </c>
      <c r="G2312">
        <v>5.8049730630544971E-3</v>
      </c>
    </row>
    <row r="2313" spans="1:7" x14ac:dyDescent="0.3">
      <c r="A2313" s="1">
        <v>43171</v>
      </c>
      <c r="B2313">
        <v>2.5710668501890863</v>
      </c>
      <c r="C2313">
        <v>3.8053407329926401</v>
      </c>
      <c r="D2313">
        <v>-3.5841224652055637E-3</v>
      </c>
      <c r="E2313">
        <v>-1.5262343765476416E-2</v>
      </c>
      <c r="F2313">
        <v>6.7378931279105103E-4</v>
      </c>
      <c r="G2313">
        <v>9.2333483180091491E-3</v>
      </c>
    </row>
    <row r="2314" spans="1:7" x14ac:dyDescent="0.3">
      <c r="A2314" s="1">
        <v>43172</v>
      </c>
      <c r="B2314">
        <v>2.5608265632781402</v>
      </c>
      <c r="C2314">
        <v>3.7910427057721199</v>
      </c>
      <c r="D2314">
        <v>-4.057740309574065E-3</v>
      </c>
      <c r="E2314">
        <v>-1.9320084075050481E-2</v>
      </c>
      <c r="F2314">
        <v>2.9355427232959919E-2</v>
      </c>
      <c r="G2314">
        <v>1.2219471651739866E-3</v>
      </c>
    </row>
    <row r="2315" spans="1:7" x14ac:dyDescent="0.3">
      <c r="A2315" s="1">
        <v>43173</v>
      </c>
      <c r="B2315">
        <v>2.5589342549478422</v>
      </c>
      <c r="C2315">
        <v>3.8002714650688398</v>
      </c>
      <c r="D2315">
        <v>1.1121067627017922E-2</v>
      </c>
      <c r="E2315">
        <v>2.4676750821090998E-3</v>
      </c>
      <c r="F2315">
        <v>4.0476494859977841E-2</v>
      </c>
      <c r="G2315">
        <v>9.4510733999371155E-3</v>
      </c>
    </row>
    <row r="2316" spans="1:7" x14ac:dyDescent="0.3">
      <c r="A2316" s="1">
        <v>43174</v>
      </c>
      <c r="B2316">
        <v>2.5569220668802517</v>
      </c>
      <c r="C2316">
        <v>3.7931792680171799</v>
      </c>
      <c r="D2316">
        <v>-5.0800089840694618E-3</v>
      </c>
      <c r="E2316">
        <v>5.0498113978263426E-3</v>
      </c>
      <c r="F2316">
        <v>3.5396485875908379E-2</v>
      </c>
      <c r="G2316">
        <v>6.5793040382877699E-3</v>
      </c>
    </row>
    <row r="2317" spans="1:7" x14ac:dyDescent="0.3">
      <c r="A2317" s="1">
        <v>43175</v>
      </c>
      <c r="B2317">
        <v>2.5569554810079067</v>
      </c>
      <c r="C2317">
        <v>3.7954950811244199</v>
      </c>
      <c r="D2317">
        <v>2.282398979585043E-3</v>
      </c>
      <c r="E2317">
        <v>-5.09964340499236E-3</v>
      </c>
      <c r="F2317">
        <v>3.7678884855493422E-2</v>
      </c>
      <c r="G2317">
        <v>8.8617030178728129E-3</v>
      </c>
    </row>
    <row r="2318" spans="1:7" x14ac:dyDescent="0.3">
      <c r="A2318" s="1">
        <v>43178</v>
      </c>
      <c r="B2318">
        <v>2.538373014733259</v>
      </c>
      <c r="C2318">
        <v>3.7521282785851802</v>
      </c>
      <c r="D2318">
        <v>-2.4784336264592088E-2</v>
      </c>
      <c r="E2318">
        <v>-1.9519522506787013E-2</v>
      </c>
      <c r="F2318">
        <v>2.3135306868149019E-2</v>
      </c>
      <c r="G2318">
        <v>-1.3648941625204358E-2</v>
      </c>
    </row>
    <row r="2319" spans="1:7" x14ac:dyDescent="0.3">
      <c r="A2319" s="1">
        <v>43179</v>
      </c>
      <c r="B2319">
        <v>2.5411006251396637</v>
      </c>
      <c r="C2319">
        <v>3.7374240849799398</v>
      </c>
      <c r="D2319">
        <v>-1.7431804011645013E-2</v>
      </c>
      <c r="E2319">
        <v>-3.6951326518432026E-2</v>
      </c>
      <c r="F2319">
        <v>2.5784776405672893E-3</v>
      </c>
      <c r="G2319">
        <v>-2.7915507853833788E-2</v>
      </c>
    </row>
    <row r="2320" spans="1:7" x14ac:dyDescent="0.3">
      <c r="A2320" s="1">
        <v>43180</v>
      </c>
      <c r="B2320">
        <v>2.5385159471459753</v>
      </c>
      <c r="C2320">
        <v>3.7458637189636299</v>
      </c>
      <c r="D2320">
        <v>1.102431197737852E-2</v>
      </c>
      <c r="E2320">
        <v>-2.5927014541053506E-2</v>
      </c>
      <c r="F2320">
        <v>1.360278961794581E-2</v>
      </c>
      <c r="G2320">
        <v>-1.4961223824339065E-2</v>
      </c>
    </row>
    <row r="2321" spans="1:7" x14ac:dyDescent="0.3">
      <c r="A2321" s="1">
        <v>43181</v>
      </c>
      <c r="B2321">
        <v>2.5138991818357619</v>
      </c>
      <c r="C2321">
        <v>3.7222897100151302</v>
      </c>
      <c r="D2321">
        <v>1.0427563617136926E-3</v>
      </c>
      <c r="E2321">
        <v>-1.935126459303671E-2</v>
      </c>
      <c r="F2321">
        <v>1.4645545979659502E-2</v>
      </c>
      <c r="G2321">
        <v>-1.1222696979740654E-2</v>
      </c>
    </row>
    <row r="2322" spans="1:7" x14ac:dyDescent="0.3">
      <c r="A2322" s="1">
        <v>43182</v>
      </c>
      <c r="B2322">
        <v>2.4893190967552927</v>
      </c>
      <c r="C2322">
        <v>3.69433440685013</v>
      </c>
      <c r="D2322">
        <v>-3.3752180845310065E-3</v>
      </c>
      <c r="E2322">
        <v>-3.0119914065225739E-2</v>
      </c>
      <c r="F2322">
        <v>-1.129660562744661E-3</v>
      </c>
      <c r="G2322">
        <v>-1.459791506427166E-2</v>
      </c>
    </row>
    <row r="2323" spans="1:7" x14ac:dyDescent="0.3">
      <c r="A2323" s="1">
        <v>43185</v>
      </c>
      <c r="B2323">
        <v>2.5213863981017353</v>
      </c>
      <c r="C2323">
        <v>3.7076733089733001</v>
      </c>
      <c r="D2323">
        <v>-1.8728399223272518E-2</v>
      </c>
      <c r="E2323">
        <v>-4.8106384806831937E-2</v>
      </c>
      <c r="F2323">
        <v>-2.7478869169753839E-2</v>
      </c>
      <c r="G2323">
        <v>-3.3935305255996084E-2</v>
      </c>
    </row>
    <row r="2324" spans="1:7" x14ac:dyDescent="0.3">
      <c r="A2324" s="1">
        <v>43186</v>
      </c>
      <c r="B2324">
        <v>2.4916245879135159</v>
      </c>
      <c r="C2324">
        <v>3.6627645514259499</v>
      </c>
      <c r="D2324">
        <v>-1.5146947359130802E-2</v>
      </c>
      <c r="E2324">
        <v>-6.3253332165962739E-2</v>
      </c>
      <c r="F2324">
        <v>-4.4669047072869894E-2</v>
      </c>
      <c r="G2324">
        <v>-5.4507662007408975E-2</v>
      </c>
    </row>
    <row r="2325" spans="1:7" x14ac:dyDescent="0.3">
      <c r="A2325" s="1">
        <v>43187</v>
      </c>
      <c r="B2325">
        <v>2.4830875095427354</v>
      </c>
      <c r="C2325">
        <v>3.6572243995898899</v>
      </c>
      <c r="D2325">
        <v>2.996926534720501E-3</v>
      </c>
      <c r="E2325">
        <v>-5.6865392067040776E-2</v>
      </c>
      <c r="F2325">
        <v>-4.1672120538149393E-2</v>
      </c>
      <c r="G2325">
        <v>-5.2305339811442142E-2</v>
      </c>
    </row>
    <row r="2326" spans="1:7" x14ac:dyDescent="0.3">
      <c r="A2326" s="1">
        <v>43188</v>
      </c>
      <c r="B2326">
        <v>2.4993902786564766</v>
      </c>
      <c r="C2326">
        <v>3.68769231363822</v>
      </c>
      <c r="D2326">
        <v>1.416514493458898E-2</v>
      </c>
      <c r="E2326">
        <v>-3.9407078840654197E-2</v>
      </c>
      <c r="F2326">
        <v>-2.7506975603560413E-2</v>
      </c>
      <c r="G2326">
        <v>-3.5269446112374148E-2</v>
      </c>
    </row>
    <row r="2327" spans="1:7" x14ac:dyDescent="0.3">
      <c r="A2327" s="1">
        <v>43192</v>
      </c>
      <c r="B2327">
        <v>2.4716382407096615</v>
      </c>
      <c r="C2327">
        <v>3.6581864928674301</v>
      </c>
      <c r="D2327">
        <v>-1.7537828239748698E-3</v>
      </c>
      <c r="E2327">
        <v>-4.4324344905076085E-2</v>
      </c>
      <c r="F2327">
        <v>-5.1333172607668676E-2</v>
      </c>
      <c r="G2327">
        <v>-4.7564504048974499E-2</v>
      </c>
    </row>
    <row r="2328" spans="1:7" x14ac:dyDescent="0.3">
      <c r="A2328" s="1">
        <v>43193</v>
      </c>
      <c r="B2328">
        <v>2.4819428149271152</v>
      </c>
      <c r="C2328">
        <v>3.6614284245767101</v>
      </c>
      <c r="D2328">
        <v>-7.0626425081736777E-3</v>
      </c>
      <c r="E2328">
        <v>-5.1386987413249763E-2</v>
      </c>
      <c r="F2328">
        <v>-6.0482020159660088E-2</v>
      </c>
      <c r="G2328">
        <v>-5.9652059712056893E-2</v>
      </c>
    </row>
    <row r="2329" spans="1:7" x14ac:dyDescent="0.3">
      <c r="A2329" s="1">
        <v>43194</v>
      </c>
      <c r="B2329">
        <v>2.4963644720675804</v>
      </c>
      <c r="C2329">
        <v>3.66740957025312</v>
      </c>
      <c r="D2329">
        <v>-8.4405114640553336E-3</v>
      </c>
      <c r="E2329">
        <v>-6.891681904669511E-2</v>
      </c>
      <c r="F2329">
        <v>-6.8922531623715422E-2</v>
      </c>
      <c r="G2329">
        <v>-6.295740928202509E-2</v>
      </c>
    </row>
    <row r="2330" spans="1:7" x14ac:dyDescent="0.3">
      <c r="A2330" s="1">
        <v>43195</v>
      </c>
      <c r="B2330">
        <v>2.5012431235995622</v>
      </c>
      <c r="C2330">
        <v>3.6825339456522199</v>
      </c>
      <c r="D2330">
        <v>1.0245723867118084E-2</v>
      </c>
      <c r="E2330">
        <v>-5.1524446052859663E-2</v>
      </c>
      <c r="F2330">
        <v>-5.8676807756597338E-2</v>
      </c>
      <c r="G2330">
        <v>-5.3923069523316158E-2</v>
      </c>
    </row>
    <row r="2331" spans="1:7" x14ac:dyDescent="0.3">
      <c r="A2331" s="1">
        <v>43196</v>
      </c>
      <c r="B2331">
        <v>2.478165502974865</v>
      </c>
      <c r="C2331">
        <v>3.6641716459412601</v>
      </c>
      <c r="D2331">
        <v>4.7153209137373864E-3</v>
      </c>
      <c r="E2331">
        <v>-6.3106290965743828E-2</v>
      </c>
      <c r="F2331">
        <v>-5.3058145826214709E-2</v>
      </c>
      <c r="G2331">
        <v>-4.9207748609578772E-2</v>
      </c>
    </row>
    <row r="2332" spans="1:7" x14ac:dyDescent="0.3">
      <c r="A2332" s="1">
        <v>43199</v>
      </c>
      <c r="B2332">
        <v>2.4832472071472536</v>
      </c>
      <c r="C2332">
        <v>3.66789109446787</v>
      </c>
      <c r="D2332">
        <v>-1.3622556457786317E-3</v>
      </c>
      <c r="E2332">
        <v>-5.3214117948142903E-2</v>
      </c>
      <c r="F2332">
        <v>-6.4390954252457444E-2</v>
      </c>
      <c r="G2332">
        <v>-4.7041484755123264E-2</v>
      </c>
    </row>
    <row r="2333" spans="1:7" x14ac:dyDescent="0.3">
      <c r="A2333" s="1">
        <v>43200</v>
      </c>
      <c r="B2333">
        <v>2.5037482675777119</v>
      </c>
      <c r="C2333">
        <v>3.70486310963134</v>
      </c>
      <c r="D2333">
        <v>1.6470954733011745E-2</v>
      </c>
      <c r="E2333">
        <v>-3.6743163215131158E-2</v>
      </c>
      <c r="F2333">
        <v>-4.8421384515402011E-2</v>
      </c>
      <c r="G2333">
        <v>-3.4013723294758158E-2</v>
      </c>
    </row>
    <row r="2334" spans="1:7" x14ac:dyDescent="0.3">
      <c r="A2334" s="1">
        <v>43201</v>
      </c>
      <c r="B2334">
        <v>2.5001798909959669</v>
      </c>
      <c r="C2334">
        <v>3.7111244333218099</v>
      </c>
      <c r="D2334">
        <v>9.8297002722147475E-3</v>
      </c>
      <c r="E2334">
        <v>-2.3329340477710847E-2</v>
      </c>
      <c r="F2334">
        <v>-3.8591684243187263E-2</v>
      </c>
      <c r="G2334">
        <v>-2.2655551164919796E-2</v>
      </c>
    </row>
    <row r="2335" spans="1:7" x14ac:dyDescent="0.3">
      <c r="A2335" s="1">
        <v>43202</v>
      </c>
      <c r="B2335">
        <v>2.5102044400928945</v>
      </c>
      <c r="C2335">
        <v>3.70919313891181</v>
      </c>
      <c r="D2335">
        <v>-1.1955843506927355E-2</v>
      </c>
      <c r="E2335">
        <v>-3.1227443675064137E-2</v>
      </c>
      <c r="F2335">
        <v>-5.0547527750114618E-2</v>
      </c>
      <c r="G2335">
        <v>-1.8720164421042185E-3</v>
      </c>
    </row>
    <row r="2336" spans="1:7" x14ac:dyDescent="0.3">
      <c r="A2336" s="1">
        <v>43203</v>
      </c>
      <c r="B2336">
        <v>2.5054876019698993</v>
      </c>
      <c r="C2336">
        <v>3.70694004727194</v>
      </c>
      <c r="D2336">
        <v>2.4637464831251954E-3</v>
      </c>
      <c r="E2336">
        <v>-3.9884764818956864E-2</v>
      </c>
      <c r="F2336">
        <v>-3.7417089736847764E-2</v>
      </c>
      <c r="G2336">
        <v>5.9173004102097693E-4</v>
      </c>
    </row>
    <row r="2337" spans="1:7" x14ac:dyDescent="0.3">
      <c r="A2337" s="1">
        <v>43206</v>
      </c>
      <c r="B2337">
        <v>2.5124469131906961</v>
      </c>
      <c r="C2337">
        <v>3.7071174951837902</v>
      </c>
      <c r="D2337">
        <v>-6.7818633089467006E-3</v>
      </c>
      <c r="E2337">
        <v>-4.3869018123419146E-2</v>
      </c>
      <c r="F2337">
        <v>-4.0096292044433657E-2</v>
      </c>
      <c r="G2337">
        <v>2.5388891773312494E-3</v>
      </c>
    </row>
    <row r="2338" spans="1:7" x14ac:dyDescent="0.3">
      <c r="A2338" s="1">
        <v>43207</v>
      </c>
      <c r="B2338">
        <v>2.5297386135036843</v>
      </c>
      <c r="C2338">
        <v>3.7311289037183299</v>
      </c>
      <c r="D2338">
        <v>6.7197082215515458E-3</v>
      </c>
      <c r="E2338">
        <v>-3.71493099018676E-2</v>
      </c>
      <c r="F2338">
        <v>-3.1884496144062524E-2</v>
      </c>
      <c r="G2338">
        <v>1.8403631514619434E-2</v>
      </c>
    </row>
    <row r="2339" spans="1:7" x14ac:dyDescent="0.3">
      <c r="A2339" s="1">
        <v>43208</v>
      </c>
      <c r="B2339">
        <v>2.5316787631041242</v>
      </c>
      <c r="C2339">
        <v>3.7256241046627698</v>
      </c>
      <c r="D2339">
        <v>-7.4449486559999833E-3</v>
      </c>
      <c r="E2339">
        <v>-1.9809922293275495E-2</v>
      </c>
      <c r="F2339">
        <v>-3.9329444800062507E-2</v>
      </c>
      <c r="G2339">
        <v>3.3253845748735245E-3</v>
      </c>
    </row>
    <row r="2340" spans="1:7" x14ac:dyDescent="0.3">
      <c r="A2340" s="1">
        <v>43209</v>
      </c>
      <c r="B2340">
        <v>2.5238098731900811</v>
      </c>
      <c r="C2340">
        <v>3.7275416863247601</v>
      </c>
      <c r="D2340">
        <v>9.7864715760334064E-3</v>
      </c>
      <c r="E2340">
        <v>7.4083532944029251E-3</v>
      </c>
      <c r="F2340">
        <v>-2.9542973224029101E-2</v>
      </c>
      <c r="G2340">
        <v>9.9868309349702145E-3</v>
      </c>
    </row>
    <row r="2341" spans="1:7" x14ac:dyDescent="0.3">
      <c r="A2341" s="1">
        <v>43210</v>
      </c>
      <c r="B2341">
        <v>2.5110275854075441</v>
      </c>
      <c r="C2341">
        <v>3.7185329157208602</v>
      </c>
      <c r="D2341">
        <v>3.7735171786370536E-3</v>
      </c>
      <c r="E2341">
        <v>1.5755849566145841E-4</v>
      </c>
      <c r="F2341">
        <v>-2.5769456045392047E-2</v>
      </c>
      <c r="G2341">
        <v>1.3760348113607268E-2</v>
      </c>
    </row>
    <row r="2342" spans="1:7" x14ac:dyDescent="0.3">
      <c r="A2342" s="1">
        <v>43213</v>
      </c>
      <c r="B2342">
        <v>2.5085715258063752</v>
      </c>
      <c r="C2342">
        <v>3.7143031034712899</v>
      </c>
      <c r="D2342">
        <v>-1.7737526484014055E-3</v>
      </c>
      <c r="E2342">
        <v>7.1626757007736686E-4</v>
      </c>
      <c r="F2342">
        <v>-2.8899568332167114E-2</v>
      </c>
      <c r="G2342">
        <v>-9.2019849344167071E-3</v>
      </c>
    </row>
    <row r="2343" spans="1:7" x14ac:dyDescent="0.3">
      <c r="A2343" s="1">
        <v>43214</v>
      </c>
      <c r="B2343">
        <v>2.4914162625249761</v>
      </c>
      <c r="C2343">
        <v>3.6848676201919699</v>
      </c>
      <c r="D2343">
        <v>-1.2280219997920838E-2</v>
      </c>
      <c r="E2343">
        <v>-1.1563952427843471E-2</v>
      </c>
      <c r="F2343">
        <v>-4.094193801140289E-2</v>
      </c>
      <c r="G2343">
        <v>-1.5218347420182354E-2</v>
      </c>
    </row>
    <row r="2344" spans="1:7" x14ac:dyDescent="0.3">
      <c r="A2344" s="1">
        <v>43215</v>
      </c>
      <c r="B2344">
        <v>2.4909009758493008</v>
      </c>
      <c r="C2344">
        <v>3.6796753704477001</v>
      </c>
      <c r="D2344">
        <v>-4.6769630685945529E-3</v>
      </c>
      <c r="E2344">
        <v>2.487483726834494E-3</v>
      </c>
      <c r="F2344">
        <v>-4.5618901079997443E-2</v>
      </c>
      <c r="G2344">
        <v>-2.4991385442919345E-2</v>
      </c>
    </row>
    <row r="2345" spans="1:7" x14ac:dyDescent="0.3">
      <c r="A2345" s="1">
        <v>43216</v>
      </c>
      <c r="B2345">
        <v>2.5071789900504635</v>
      </c>
      <c r="C2345">
        <v>3.7374187773969498</v>
      </c>
      <c r="D2345">
        <v>4.1465392748087027E-2</v>
      </c>
      <c r="E2345">
        <v>5.9099823834052323E-2</v>
      </c>
      <c r="F2345">
        <v>-4.153508331910416E-3</v>
      </c>
      <c r="G2345">
        <v>1.4430776761182429E-2</v>
      </c>
    </row>
    <row r="2346" spans="1:7" x14ac:dyDescent="0.3">
      <c r="A2346" s="1">
        <v>43217</v>
      </c>
      <c r="B2346">
        <v>2.5073362581020815</v>
      </c>
      <c r="C2346">
        <v>3.73277422271555</v>
      </c>
      <c r="D2346">
        <v>-4.8018227330177687E-3</v>
      </c>
      <c r="E2346">
        <v>5.1301074566314053E-2</v>
      </c>
      <c r="F2346">
        <v>-5.5643175007267232E-3</v>
      </c>
      <c r="G2346">
        <v>9.6289540281646602E-3</v>
      </c>
    </row>
    <row r="2347" spans="1:7" x14ac:dyDescent="0.3">
      <c r="A2347" s="1">
        <v>43220</v>
      </c>
      <c r="B2347">
        <v>2.4997894125380435</v>
      </c>
      <c r="C2347">
        <v>3.72649626440103</v>
      </c>
      <c r="D2347">
        <v>1.2688872495179027E-3</v>
      </c>
      <c r="E2347">
        <v>3.8404816881242976E-2</v>
      </c>
      <c r="F2347">
        <v>-1.5232607662145625E-3</v>
      </c>
      <c r="G2347">
        <v>7.3709338915586287E-3</v>
      </c>
    </row>
    <row r="2348" spans="1:7" x14ac:dyDescent="0.3">
      <c r="A2348" s="1">
        <v>43221</v>
      </c>
      <c r="B2348">
        <v>2.508866084020597</v>
      </c>
      <c r="C2348">
        <v>3.7368157318479001</v>
      </c>
      <c r="D2348">
        <v>1.2427959643166453E-3</v>
      </c>
      <c r="E2348">
        <v>3.9647612845559621E-2</v>
      </c>
      <c r="F2348">
        <v>-2.9229492355415942E-3</v>
      </c>
      <c r="G2348">
        <v>1.3064133670154021E-2</v>
      </c>
    </row>
    <row r="2349" spans="1:7" x14ac:dyDescent="0.3">
      <c r="A2349" s="1">
        <v>43222</v>
      </c>
      <c r="B2349">
        <v>2.5046781731249164</v>
      </c>
      <c r="C2349">
        <v>3.74518385670524</v>
      </c>
      <c r="D2349">
        <v>1.2556035753020556E-2</v>
      </c>
      <c r="E2349">
        <v>5.3957431422555047E-2</v>
      </c>
      <c r="F2349">
        <v>9.6330865174789615E-3</v>
      </c>
      <c r="G2349">
        <v>2.624258814886371E-3</v>
      </c>
    </row>
    <row r="2350" spans="1:7" x14ac:dyDescent="0.3">
      <c r="A2350" s="1">
        <v>43223</v>
      </c>
      <c r="B2350">
        <v>2.502881012129957</v>
      </c>
      <c r="C2350">
        <v>3.73806303138864</v>
      </c>
      <c r="D2350">
        <v>-5.3236643216405533E-3</v>
      </c>
      <c r="E2350">
        <v>5.5696409609088171E-2</v>
      </c>
      <c r="F2350">
        <v>4.3094221958384082E-3</v>
      </c>
      <c r="G2350">
        <v>-4.7856105505719171E-3</v>
      </c>
    </row>
    <row r="2351" spans="1:7" x14ac:dyDescent="0.3">
      <c r="A2351" s="1">
        <v>43224</v>
      </c>
      <c r="B2351">
        <v>2.5198729119080392</v>
      </c>
      <c r="C2351">
        <v>3.7515758464551099</v>
      </c>
      <c r="D2351">
        <v>-3.4790847116124013E-3</v>
      </c>
      <c r="E2351">
        <v>6.0657836361531103E-2</v>
      </c>
      <c r="F2351">
        <v>-8.2589826851640069E-3</v>
      </c>
      <c r="G2351">
        <v>-8.2646952621843184E-3</v>
      </c>
    </row>
    <row r="2352" spans="1:7" x14ac:dyDescent="0.3">
      <c r="A2352" s="1">
        <v>43227</v>
      </c>
      <c r="B2352">
        <v>2.5275538472975301</v>
      </c>
      <c r="C2352">
        <v>3.76334701796794</v>
      </c>
      <c r="D2352">
        <v>4.0902361233392526E-3</v>
      </c>
      <c r="E2352">
        <v>4.9787027704014886E-2</v>
      </c>
      <c r="F2352">
        <v>-6.4236283906464742E-3</v>
      </c>
      <c r="G2352">
        <v>-8.9422819002216158E-4</v>
      </c>
    </row>
    <row r="2353" spans="1:7" x14ac:dyDescent="0.3">
      <c r="A2353" s="1">
        <v>43228</v>
      </c>
      <c r="B2353">
        <v>2.5277864275661281</v>
      </c>
      <c r="C2353">
        <v>3.7704104330190602</v>
      </c>
      <c r="D2353">
        <v>6.8308347825221105E-3</v>
      </c>
      <c r="E2353">
        <v>5.6617862486536996E-2</v>
      </c>
      <c r="F2353">
        <v>4.7660001841727251E-3</v>
      </c>
      <c r="G2353">
        <v>-4.8723208876251256E-3</v>
      </c>
    </row>
    <row r="2354" spans="1:7" x14ac:dyDescent="0.3">
      <c r="A2354" s="1">
        <v>43229</v>
      </c>
      <c r="B2354">
        <v>2.5377832525733099</v>
      </c>
      <c r="C2354">
        <v>3.7910461727020599</v>
      </c>
      <c r="D2354">
        <v>1.0638914675817901E-2</v>
      </c>
      <c r="E2354">
        <v>6.8619032808133529E-2</v>
      </c>
      <c r="F2354">
        <v>1.5404914859990626E-2</v>
      </c>
      <c r="G2354">
        <v>4.2280785556760847E-3</v>
      </c>
    </row>
    <row r="2355" spans="1:7" x14ac:dyDescent="0.3">
      <c r="A2355" s="1">
        <v>43230</v>
      </c>
      <c r="B2355">
        <v>2.5466080757782068</v>
      </c>
      <c r="C2355">
        <v>3.8011414949198898</v>
      </c>
      <c r="D2355">
        <v>1.2704990129330795E-3</v>
      </c>
      <c r="E2355">
        <v>5.3418577088054864E-2</v>
      </c>
      <c r="F2355">
        <v>1.6675413872923706E-2</v>
      </c>
      <c r="G2355">
        <v>4.9971925726528532E-3</v>
      </c>
    </row>
    <row r="2356" spans="1:7" x14ac:dyDescent="0.3">
      <c r="A2356" s="1">
        <v>43231</v>
      </c>
      <c r="B2356">
        <v>2.5463257482289601</v>
      </c>
      <c r="C2356">
        <v>3.80714412797645</v>
      </c>
      <c r="D2356">
        <v>6.2849606058068552E-3</v>
      </c>
      <c r="E2356">
        <v>4.9873837421646972E-2</v>
      </c>
      <c r="F2356">
        <v>2.6544496943936124E-2</v>
      </c>
      <c r="G2356">
        <v>1.1282153178459708E-2</v>
      </c>
    </row>
    <row r="2357" spans="1:7" x14ac:dyDescent="0.3">
      <c r="A2357" s="1">
        <v>43234</v>
      </c>
      <c r="B2357">
        <v>2.5474651876965089</v>
      </c>
      <c r="C2357">
        <v>3.8047220361454301</v>
      </c>
      <c r="D2357">
        <v>-3.5615312985686209E-3</v>
      </c>
      <c r="E2357">
        <v>5.580440314688051E-2</v>
      </c>
      <c r="F2357">
        <v>2.0999647311993108E-2</v>
      </c>
      <c r="G2357">
        <v>2.6049458709819451E-2</v>
      </c>
    </row>
    <row r="2358" spans="1:7" x14ac:dyDescent="0.3">
      <c r="A2358" s="1">
        <v>43235</v>
      </c>
      <c r="B2358">
        <v>2.5393786917791212</v>
      </c>
      <c r="C2358">
        <v>3.7974589152285998</v>
      </c>
      <c r="D2358">
        <v>8.2337500055729151E-4</v>
      </c>
      <c r="E2358">
        <v>5.6627778147437802E-2</v>
      </c>
      <c r="F2358">
        <v>1.9540623332965357E-2</v>
      </c>
      <c r="G2358">
        <v>1.4440979927972997E-2</v>
      </c>
    </row>
    <row r="2359" spans="1:7" x14ac:dyDescent="0.3">
      <c r="A2359" s="1">
        <v>43236</v>
      </c>
      <c r="B2359">
        <v>2.5457068680798463</v>
      </c>
      <c r="C2359">
        <v>3.7976805653230201</v>
      </c>
      <c r="D2359">
        <v>-6.1065262063046966E-3</v>
      </c>
      <c r="E2359">
        <v>5.7303115250079806E-2</v>
      </c>
      <c r="F2359">
        <v>1.343409712666066E-2</v>
      </c>
      <c r="G2359">
        <v>1.7206823205646149E-2</v>
      </c>
    </row>
    <row r="2360" spans="1:7" x14ac:dyDescent="0.3">
      <c r="A2360" s="1">
        <v>43237</v>
      </c>
      <c r="B2360">
        <v>2.5435649504354325</v>
      </c>
      <c r="C2360">
        <v>3.8008416846185402</v>
      </c>
      <c r="D2360">
        <v>5.3030369399338362E-3</v>
      </c>
      <c r="E2360">
        <v>5.5886443968462096E-2</v>
      </c>
      <c r="F2360">
        <v>1.8737134066594496E-2</v>
      </c>
      <c r="G2360">
        <v>2.4001947824399572E-2</v>
      </c>
    </row>
    <row r="2361" spans="1:7" x14ac:dyDescent="0.3">
      <c r="A2361" s="1">
        <v>43238</v>
      </c>
      <c r="B2361">
        <v>2.5397472442895621</v>
      </c>
      <c r="C2361">
        <v>3.7992463858049401</v>
      </c>
      <c r="D2361">
        <v>2.2224073322703042E-3</v>
      </c>
      <c r="E2361">
        <v>6.5553799956732384E-2</v>
      </c>
      <c r="F2361">
        <v>4.5743877663456889E-2</v>
      </c>
      <c r="G2361">
        <v>2.6224355156669876E-2</v>
      </c>
    </row>
    <row r="2362" spans="1:7" x14ac:dyDescent="0.3">
      <c r="A2362" s="1">
        <v>43241</v>
      </c>
      <c r="B2362">
        <v>2.5451309259148234</v>
      </c>
      <c r="C2362">
        <v>3.80537015393553</v>
      </c>
      <c r="D2362">
        <v>7.4008650532864095E-4</v>
      </c>
      <c r="E2362">
        <v>5.2733897707390565E-2</v>
      </c>
      <c r="F2362">
        <v>5.184869984133833E-2</v>
      </c>
      <c r="G2362">
        <v>3.249743524830162E-2</v>
      </c>
    </row>
    <row r="2363" spans="1:7" x14ac:dyDescent="0.3">
      <c r="A2363" s="1">
        <v>43242</v>
      </c>
      <c r="B2363">
        <v>2.5430215898137307</v>
      </c>
      <c r="C2363">
        <v>3.7998333824369799</v>
      </c>
      <c r="D2363">
        <v>-3.42743539745749E-3</v>
      </c>
      <c r="E2363">
        <v>4.9306462309933075E-2</v>
      </c>
      <c r="F2363">
        <v>5.1796482528411847E-2</v>
      </c>
      <c r="G2363">
        <v>2.1676568463186108E-2</v>
      </c>
    </row>
    <row r="2364" spans="1:7" x14ac:dyDescent="0.3">
      <c r="A2364" s="1">
        <v>43243</v>
      </c>
      <c r="B2364">
        <v>2.5494386143573751</v>
      </c>
      <c r="C2364">
        <v>3.81144052826938</v>
      </c>
      <c r="D2364">
        <v>5.1901212887557335E-3</v>
      </c>
      <c r="E2364">
        <v>5.6270336247090214E-2</v>
      </c>
      <c r="F2364">
        <v>5.698660381716758E-2</v>
      </c>
      <c r="G2364">
        <v>2.73707679149231E-2</v>
      </c>
    </row>
    <row r="2365" spans="1:7" x14ac:dyDescent="0.3">
      <c r="A2365" s="1">
        <v>43244</v>
      </c>
      <c r="B2365">
        <v>2.5492325881195059</v>
      </c>
      <c r="C2365">
        <v>3.81012464564742</v>
      </c>
      <c r="D2365">
        <v>-1.1098563840907794E-3</v>
      </c>
      <c r="E2365">
        <v>6.7440699860920272E-2</v>
      </c>
      <c r="F2365">
        <v>5.5876747433076801E-2</v>
      </c>
      <c r="G2365">
        <v>2.6498761849517383E-2</v>
      </c>
    </row>
    <row r="2366" spans="1:7" x14ac:dyDescent="0.3">
      <c r="A2366" s="1">
        <v>43245</v>
      </c>
      <c r="B2366">
        <v>2.5505005576406559</v>
      </c>
      <c r="C2366">
        <v>3.8075868765439602</v>
      </c>
      <c r="D2366">
        <v>-3.8057386246097558E-3</v>
      </c>
      <c r="E2366">
        <v>6.831192430490507E-2</v>
      </c>
      <c r="F2366">
        <v>7.0799408031739564E-2</v>
      </c>
      <c r="G2366">
        <v>2.2693023224907627E-2</v>
      </c>
    </row>
    <row r="2367" spans="1:7" x14ac:dyDescent="0.3">
      <c r="A2367" s="1">
        <v>43249</v>
      </c>
      <c r="B2367">
        <v>2.545475712451359</v>
      </c>
      <c r="C2367">
        <v>3.8095822615930599</v>
      </c>
      <c r="D2367">
        <v>7.0202302383965964E-3</v>
      </c>
      <c r="E2367">
        <v>3.8668584528232408E-2</v>
      </c>
      <c r="F2367">
        <v>7.5804514159957481E-2</v>
      </c>
      <c r="G2367">
        <v>3.9310821748853808E-2</v>
      </c>
    </row>
    <row r="2368" spans="1:7" x14ac:dyDescent="0.3">
      <c r="A2368" s="1">
        <v>43250</v>
      </c>
      <c r="B2368">
        <v>2.554340455008373</v>
      </c>
      <c r="C2368">
        <v>3.8227176899658102</v>
      </c>
      <c r="D2368">
        <v>4.2706858157361971E-3</v>
      </c>
      <c r="E2368">
        <v>4.1670383094450703E-2</v>
      </c>
      <c r="F2368">
        <v>8.0075199975693678E-2</v>
      </c>
      <c r="G2368">
        <v>4.014712232823614E-2</v>
      </c>
    </row>
    <row r="2369" spans="1:7" x14ac:dyDescent="0.3">
      <c r="A2369" s="1">
        <v>43251</v>
      </c>
      <c r="B2369">
        <v>2.5516124205621926</v>
      </c>
      <c r="C2369">
        <v>3.8337853904245902</v>
      </c>
      <c r="D2369">
        <v>1.3795734904960444E-2</v>
      </c>
      <c r="E2369">
        <v>5.4223322035094501E-2</v>
      </c>
      <c r="F2369">
        <v>9.3870934880654122E-2</v>
      </c>
      <c r="G2369">
        <v>5.1300372799552907E-2</v>
      </c>
    </row>
    <row r="2370" spans="1:7" x14ac:dyDescent="0.3">
      <c r="A2370" s="1">
        <v>43252</v>
      </c>
      <c r="B2370">
        <v>2.5665775694747177</v>
      </c>
      <c r="C2370">
        <v>3.8476807699976998</v>
      </c>
      <c r="D2370">
        <v>-1.0697693394154939E-3</v>
      </c>
      <c r="E2370">
        <v>4.0597516942658451E-2</v>
      </c>
      <c r="F2370">
        <v>9.4554948365213498E-2</v>
      </c>
      <c r="G2370">
        <v>5.0230603460137413E-2</v>
      </c>
    </row>
    <row r="2371" spans="1:7" x14ac:dyDescent="0.3">
      <c r="A2371" s="1">
        <v>43255</v>
      </c>
      <c r="B2371">
        <v>2.5734545314684185</v>
      </c>
      <c r="C2371">
        <v>3.8515112560465798</v>
      </c>
      <c r="D2371">
        <v>-3.0464759448207701E-3</v>
      </c>
      <c r="E2371">
        <v>4.6353790031090636E-2</v>
      </c>
      <c r="F2371">
        <v>9.6765902525503655E-2</v>
      </c>
      <c r="G2371">
        <v>4.5241456472643993E-2</v>
      </c>
    </row>
    <row r="2372" spans="1:7" x14ac:dyDescent="0.3">
      <c r="A2372" s="1">
        <v>43256</v>
      </c>
      <c r="B2372">
        <v>2.5775740916415488</v>
      </c>
      <c r="C2372">
        <v>3.8566446223338602</v>
      </c>
      <c r="D2372">
        <v>1.0138061141500287E-3</v>
      </c>
      <c r="E2372">
        <v>4.7367596145240665E-2</v>
      </c>
      <c r="F2372">
        <v>9.3064387725916298E-2</v>
      </c>
      <c r="G2372">
        <v>2.995809676017247E-2</v>
      </c>
    </row>
    <row r="2373" spans="1:7" x14ac:dyDescent="0.3">
      <c r="A2373" s="1">
        <v>43257</v>
      </c>
      <c r="B2373">
        <v>2.5842786297655982</v>
      </c>
      <c r="C2373">
        <v>3.85814299140501</v>
      </c>
      <c r="D2373">
        <v>-5.2061690528995008E-3</v>
      </c>
      <c r="E2373">
        <v>3.8071190969001911E-2</v>
      </c>
      <c r="F2373">
        <v>8.7858218673016797E-2</v>
      </c>
      <c r="G2373">
        <v>3.1647562578355437E-2</v>
      </c>
    </row>
    <row r="2374" spans="1:7" x14ac:dyDescent="0.3">
      <c r="A2374" s="1">
        <v>43258</v>
      </c>
      <c r="B2374">
        <v>2.5772087342296812</v>
      </c>
      <c r="C2374">
        <v>3.8407461335190001</v>
      </c>
      <c r="D2374">
        <v>-1.0326962350093005E-2</v>
      </c>
      <c r="E2374">
        <v>2.0913393836386795E-2</v>
      </c>
      <c r="F2374">
        <v>7.7531256322923792E-2</v>
      </c>
      <c r="G2374">
        <v>2.5679394020559521E-2</v>
      </c>
    </row>
    <row r="2375" spans="1:7" x14ac:dyDescent="0.3">
      <c r="A2375" s="1">
        <v>43259</v>
      </c>
      <c r="B2375">
        <v>2.5785751671667194</v>
      </c>
      <c r="C2375">
        <v>3.8496064312126501</v>
      </c>
      <c r="D2375">
        <v>7.4938647566118455E-3</v>
      </c>
      <c r="E2375">
        <v>1.776834391718074E-2</v>
      </c>
      <c r="F2375">
        <v>8.6387376725314269E-2</v>
      </c>
      <c r="G2375">
        <v>3.3173258777171366E-2</v>
      </c>
    </row>
    <row r="2376" spans="1:7" x14ac:dyDescent="0.3">
      <c r="A2376" s="1">
        <v>43262</v>
      </c>
      <c r="B2376">
        <v>2.5804595186550303</v>
      </c>
      <c r="C2376">
        <v>3.85907374387163</v>
      </c>
      <c r="D2376">
        <v>7.5829611706690336E-3</v>
      </c>
      <c r="E2376">
        <v>1.7795845469109839E-2</v>
      </c>
      <c r="F2376">
        <v>7.9625526397684165E-2</v>
      </c>
      <c r="G2376">
        <v>4.8398082722620028E-2</v>
      </c>
    </row>
    <row r="2377" spans="1:7" x14ac:dyDescent="0.3">
      <c r="A2377" s="1">
        <v>43263</v>
      </c>
      <c r="B2377">
        <v>2.5861690709685439</v>
      </c>
      <c r="C2377">
        <v>3.8691419016841202</v>
      </c>
      <c r="D2377">
        <v>4.3586054989765977E-3</v>
      </c>
      <c r="E2377">
        <v>2.2154450968086437E-2</v>
      </c>
      <c r="F2377">
        <v>8.1520385413535568E-2</v>
      </c>
      <c r="G2377">
        <v>4.1635620594578704E-2</v>
      </c>
    </row>
    <row r="2378" spans="1:7" x14ac:dyDescent="0.3">
      <c r="A2378" s="1">
        <v>43264</v>
      </c>
      <c r="B2378">
        <v>2.5851184070022351</v>
      </c>
      <c r="C2378">
        <v>3.8722697776437598</v>
      </c>
      <c r="D2378">
        <v>4.1785399259484102E-3</v>
      </c>
      <c r="E2378">
        <v>2.9894522192603468E-2</v>
      </c>
      <c r="F2378">
        <v>8.5698925339483978E-2</v>
      </c>
      <c r="G2378">
        <v>5.0894169504596576E-2</v>
      </c>
    </row>
    <row r="2379" spans="1:7" x14ac:dyDescent="0.3">
      <c r="A2379" s="1">
        <v>43265</v>
      </c>
      <c r="B2379">
        <v>2.5935730012075977</v>
      </c>
      <c r="C2379">
        <v>3.89410309798548</v>
      </c>
      <c r="D2379">
        <v>1.3378726136357599E-2</v>
      </c>
      <c r="E2379">
        <v>4.2449873328403775E-2</v>
      </c>
      <c r="F2379">
        <v>9.9077651475841577E-2</v>
      </c>
      <c r="G2379">
        <v>6.1990496661369132E-2</v>
      </c>
    </row>
    <row r="2380" spans="1:7" x14ac:dyDescent="0.3">
      <c r="A2380" s="1">
        <v>43266</v>
      </c>
      <c r="B2380">
        <v>2.591682272712327</v>
      </c>
      <c r="C2380">
        <v>3.8922984623893502</v>
      </c>
      <c r="D2380">
        <v>8.6092899140854939E-5</v>
      </c>
      <c r="E2380">
        <v>4.8642492433849327E-2</v>
      </c>
      <c r="F2380">
        <v>0.10594560768392913</v>
      </c>
      <c r="G2380">
        <v>6.2076589560509987E-2</v>
      </c>
    </row>
    <row r="2381" spans="1:7" x14ac:dyDescent="0.3">
      <c r="A2381" s="1">
        <v>43269</v>
      </c>
      <c r="B2381">
        <v>2.5917661667052334</v>
      </c>
      <c r="C2381">
        <v>3.9050686994582202</v>
      </c>
      <c r="D2381">
        <v>1.2686343075963613E-2</v>
      </c>
      <c r="E2381">
        <v>5.38033912376088E-2</v>
      </c>
      <c r="F2381">
        <v>0.10957071961830778</v>
      </c>
      <c r="G2381">
        <v>0.1169790729127107</v>
      </c>
    </row>
    <row r="2382" spans="1:7" x14ac:dyDescent="0.3">
      <c r="A2382" s="1">
        <v>43270</v>
      </c>
      <c r="B2382">
        <v>2.5889948254280304</v>
      </c>
      <c r="C2382">
        <v>3.89908425750966</v>
      </c>
      <c r="D2382">
        <v>-3.2131006713571608E-3</v>
      </c>
      <c r="E2382">
        <v>5.0590290566251639E-2</v>
      </c>
      <c r="F2382">
        <v>0.10258410176831356</v>
      </c>
      <c r="G2382">
        <v>0.10274166026397502</v>
      </c>
    </row>
    <row r="2383" spans="1:7" x14ac:dyDescent="0.3">
      <c r="A2383" s="1">
        <v>43271</v>
      </c>
      <c r="B2383">
        <v>2.596207027038866</v>
      </c>
      <c r="C2383">
        <v>3.9155072780641902</v>
      </c>
      <c r="D2383">
        <v>9.2108189436945764E-3</v>
      </c>
      <c r="E2383">
        <v>5.9061023004617574E-2</v>
      </c>
      <c r="F2383">
        <v>0.11179492071200814</v>
      </c>
      <c r="G2383">
        <v>0.1109097228459559</v>
      </c>
    </row>
    <row r="2384" spans="1:7" x14ac:dyDescent="0.3">
      <c r="A2384" s="1">
        <v>43272</v>
      </c>
      <c r="B2384">
        <v>2.5873574099998722</v>
      </c>
      <c r="C2384">
        <v>3.9064082045180402</v>
      </c>
      <c r="D2384">
        <v>-2.4945650715624268E-4</v>
      </c>
      <c r="E2384">
        <v>6.2239001894918822E-2</v>
      </c>
      <c r="F2384">
        <v>0.1115454642048519</v>
      </c>
      <c r="G2384">
        <v>0.11403548442333067</v>
      </c>
    </row>
    <row r="2385" spans="1:7" x14ac:dyDescent="0.3">
      <c r="A2385" s="1">
        <v>43273</v>
      </c>
      <c r="B2385">
        <v>2.584744053779171</v>
      </c>
      <c r="C2385">
        <v>3.9055938280213298</v>
      </c>
      <c r="D2385">
        <v>1.7989797239907901E-3</v>
      </c>
      <c r="E2385">
        <v>5.8847860330153878E-2</v>
      </c>
      <c r="F2385">
        <v>0.11511819657724409</v>
      </c>
      <c r="G2385">
        <v>0.11583446414732146</v>
      </c>
    </row>
    <row r="2386" spans="1:7" x14ac:dyDescent="0.3">
      <c r="A2386" s="1">
        <v>43276</v>
      </c>
      <c r="B2386">
        <v>2.5636185577440083</v>
      </c>
      <c r="C2386">
        <v>3.8777827032075902</v>
      </c>
      <c r="D2386">
        <v>-6.6856287785768131E-3</v>
      </c>
      <c r="E2386">
        <v>5.70778265602776E-2</v>
      </c>
      <c r="F2386">
        <v>8.3924358117095643E-2</v>
      </c>
      <c r="G2386">
        <v>0.14302418195114797</v>
      </c>
    </row>
    <row r="2387" spans="1:7" x14ac:dyDescent="0.3">
      <c r="A2387" s="1">
        <v>43277</v>
      </c>
      <c r="B2387">
        <v>2.5675434102928056</v>
      </c>
      <c r="C2387">
        <v>3.8866555256724098</v>
      </c>
      <c r="D2387">
        <v>4.947969916022199E-3</v>
      </c>
      <c r="E2387">
        <v>6.2025796476299799E-2</v>
      </c>
      <c r="F2387">
        <v>9.3674150766135611E-2</v>
      </c>
      <c r="G2387">
        <v>0.14497522533244966</v>
      </c>
    </row>
    <row r="2388" spans="1:7" x14ac:dyDescent="0.3">
      <c r="A2388" s="1">
        <v>43278</v>
      </c>
      <c r="B2388">
        <v>2.5520100723704884</v>
      </c>
      <c r="C2388">
        <v>3.8659158320657601</v>
      </c>
      <c r="D2388">
        <v>-5.2063556843324754E-3</v>
      </c>
      <c r="E2388">
        <v>5.6819440791967324E-2</v>
      </c>
      <c r="F2388">
        <v>8.8467795081803136E-2</v>
      </c>
      <c r="G2388">
        <v>0.12560372471352821</v>
      </c>
    </row>
    <row r="2389" spans="1:7" x14ac:dyDescent="0.3">
      <c r="A2389" s="1">
        <v>43279</v>
      </c>
      <c r="B2389">
        <v>2.5598502406753374</v>
      </c>
      <c r="C2389">
        <v>3.8741863249753101</v>
      </c>
      <c r="D2389">
        <v>4.3032460470104894E-4</v>
      </c>
      <c r="E2389">
        <v>5.0229535158271776E-2</v>
      </c>
      <c r="F2389">
        <v>8.8898119686504185E-2</v>
      </c>
      <c r="G2389">
        <v>0.12603404931822926</v>
      </c>
    </row>
    <row r="2390" spans="1:7" x14ac:dyDescent="0.3">
      <c r="A2390" s="1">
        <v>43280</v>
      </c>
      <c r="B2390">
        <v>2.5607320361003092</v>
      </c>
      <c r="C2390">
        <v>3.8706629214303998</v>
      </c>
      <c r="D2390">
        <v>-4.4051989698821181E-3</v>
      </c>
      <c r="E2390">
        <v>4.1553650372653461E-2</v>
      </c>
      <c r="F2390">
        <v>8.3224033467104164E-2</v>
      </c>
      <c r="G2390">
        <v>0.12162885034834714</v>
      </c>
    </row>
    <row r="2391" spans="1:7" x14ac:dyDescent="0.3">
      <c r="A2391" s="1">
        <v>43283</v>
      </c>
      <c r="B2391">
        <v>2.5683445115180552</v>
      </c>
      <c r="C2391">
        <v>3.8834913527312098</v>
      </c>
      <c r="D2391">
        <v>5.2159558830640051E-3</v>
      </c>
      <c r="E2391">
        <v>3.4043640690172516E-2</v>
      </c>
      <c r="F2391">
        <v>7.9964821954471521E-2</v>
      </c>
      <c r="G2391">
        <v>0.13566123156355969</v>
      </c>
    </row>
    <row r="2392" spans="1:7" x14ac:dyDescent="0.3">
      <c r="A2392" s="1">
        <v>43284</v>
      </c>
      <c r="B2392">
        <v>2.5597155971417758</v>
      </c>
      <c r="C2392">
        <v>3.8701091167619799</v>
      </c>
      <c r="D2392">
        <v>-4.7533215929504991E-3</v>
      </c>
      <c r="E2392">
        <v>2.9290319097222017E-2</v>
      </c>
      <c r="F2392">
        <v>7.8690585073133423E-2</v>
      </c>
      <c r="G2392">
        <v>0.13934842143466453</v>
      </c>
    </row>
    <row r="2393" spans="1:7" x14ac:dyDescent="0.3">
      <c r="A2393" s="1">
        <v>43286</v>
      </c>
      <c r="B2393">
        <v>2.5708177985724499</v>
      </c>
      <c r="C2393">
        <v>3.8923356257889501</v>
      </c>
      <c r="D2393">
        <v>1.1124307596296124E-2</v>
      </c>
      <c r="E2393">
        <v>4.2447296524188882E-2</v>
      </c>
      <c r="F2393">
        <v>8.9814892669429547E-2</v>
      </c>
      <c r="G2393">
        <v>0.13551168425010518</v>
      </c>
    </row>
    <row r="2394" spans="1:7" x14ac:dyDescent="0.3">
      <c r="A2394" s="1">
        <v>43287</v>
      </c>
      <c r="B2394">
        <v>2.5841680669571074</v>
      </c>
      <c r="C2394">
        <v>3.91305343112943</v>
      </c>
      <c r="D2394">
        <v>7.3675369558223736E-3</v>
      </c>
      <c r="E2394">
        <v>5.5021002532910757E-2</v>
      </c>
      <c r="F2394">
        <v>9.3092193501912668E-2</v>
      </c>
      <c r="G2394">
        <v>0.14287922120592755</v>
      </c>
    </row>
    <row r="2395" spans="1:7" x14ac:dyDescent="0.3">
      <c r="A2395" s="1">
        <v>43290</v>
      </c>
      <c r="B2395">
        <v>2.5929491990257718</v>
      </c>
      <c r="C2395">
        <v>3.91924766944065</v>
      </c>
      <c r="D2395">
        <v>-2.586893757444475E-3</v>
      </c>
      <c r="E2395">
        <v>5.5267206368947441E-2</v>
      </c>
      <c r="F2395">
        <v>7.1765051273195102E-2</v>
      </c>
      <c r="G2395">
        <v>0.12518362836124997</v>
      </c>
    </row>
    <row r="2396" spans="1:7" x14ac:dyDescent="0.3">
      <c r="A2396" s="1">
        <v>43291</v>
      </c>
      <c r="B2396">
        <v>2.5933359115774275</v>
      </c>
      <c r="C2396">
        <v>3.9147247294170602</v>
      </c>
      <c r="D2396">
        <v>-4.909652575245449E-3</v>
      </c>
      <c r="E2396">
        <v>5.0357553793701992E-2</v>
      </c>
      <c r="F2396">
        <v>6.0570438092142798E-2</v>
      </c>
      <c r="G2396">
        <v>0.11044427551378977</v>
      </c>
    </row>
    <row r="2397" spans="1:7" x14ac:dyDescent="0.3">
      <c r="A2397" s="1">
        <v>43292</v>
      </c>
      <c r="B2397">
        <v>2.5878317810195091</v>
      </c>
      <c r="C2397">
        <v>3.9094589928976</v>
      </c>
      <c r="D2397">
        <v>2.3839403845826723E-4</v>
      </c>
      <c r="E2397">
        <v>4.3012986661491226E-2</v>
      </c>
      <c r="F2397">
        <v>6.0808832130601065E-2</v>
      </c>
      <c r="G2397">
        <v>0.12263851305917539</v>
      </c>
    </row>
    <row r="2398" spans="1:7" x14ac:dyDescent="0.3">
      <c r="A2398" s="1">
        <v>43293</v>
      </c>
      <c r="B2398">
        <v>2.6016423481107145</v>
      </c>
      <c r="C2398">
        <v>3.9308436056355101</v>
      </c>
      <c r="D2398">
        <v>7.574045646704608E-3</v>
      </c>
      <c r="E2398">
        <v>4.6228426809219236E-2</v>
      </c>
      <c r="F2398">
        <v>6.8382877777305673E-2</v>
      </c>
      <c r="G2398">
        <v>0.1277488122227548</v>
      </c>
    </row>
    <row r="2399" spans="1:7" x14ac:dyDescent="0.3">
      <c r="A2399" s="1">
        <v>43294</v>
      </c>
      <c r="B2399">
        <v>2.6019056159941885</v>
      </c>
      <c r="C2399">
        <v>3.9293979044648601</v>
      </c>
      <c r="D2399">
        <v>-1.7089690541238767E-3</v>
      </c>
      <c r="E2399">
        <v>4.0340917829146949E-2</v>
      </c>
      <c r="F2399">
        <v>7.0235440021750417E-2</v>
      </c>
      <c r="G2399">
        <v>0.12603984316863093</v>
      </c>
    </row>
    <row r="2400" spans="1:7" x14ac:dyDescent="0.3">
      <c r="A2400" s="1">
        <v>43297</v>
      </c>
      <c r="B2400">
        <v>2.5993134761640535</v>
      </c>
      <c r="C2400">
        <v>3.9265116616932398</v>
      </c>
      <c r="D2400">
        <v>-2.9410294148535243E-4</v>
      </c>
      <c r="E2400">
        <v>2.6581995852163143E-2</v>
      </c>
      <c r="F2400">
        <v>6.9921451346078634E-2</v>
      </c>
      <c r="G2400">
        <v>0.12580789531454073</v>
      </c>
    </row>
    <row r="2401" spans="1:7" x14ac:dyDescent="0.3">
      <c r="A2401" s="1">
        <v>43298</v>
      </c>
      <c r="B2401">
        <v>2.605622213728112</v>
      </c>
      <c r="C2401">
        <v>3.93723533833279</v>
      </c>
      <c r="D2401">
        <v>4.4149390754917306E-3</v>
      </c>
      <c r="E2401">
        <v>3.0996934927654873E-2</v>
      </c>
      <c r="F2401">
        <v>7.211398308930006E-2</v>
      </c>
      <c r="G2401">
        <v>0.13766778304603244</v>
      </c>
    </row>
    <row r="2402" spans="1:7" x14ac:dyDescent="0.3">
      <c r="A2402" s="1">
        <v>43299</v>
      </c>
      <c r="B2402">
        <v>2.6055356198326853</v>
      </c>
      <c r="C2402">
        <v>3.9338986345937399</v>
      </c>
      <c r="D2402">
        <v>-3.2501098436235054E-3</v>
      </c>
      <c r="E2402">
        <v>1.5060482008067755E-2</v>
      </c>
      <c r="F2402">
        <v>6.8863873245676555E-2</v>
      </c>
      <c r="G2402">
        <v>0.12463120162637553</v>
      </c>
    </row>
    <row r="2403" spans="1:7" x14ac:dyDescent="0.3">
      <c r="A2403" s="1">
        <v>43300</v>
      </c>
      <c r="B2403">
        <v>2.6018186997790584</v>
      </c>
      <c r="C2403">
        <v>3.93098958155006</v>
      </c>
      <c r="D2403">
        <v>8.0786700994694982E-4</v>
      </c>
      <c r="E2403">
        <v>1.9081449689371865E-2</v>
      </c>
      <c r="F2403">
        <v>6.9671740255623504E-2</v>
      </c>
      <c r="G2403">
        <v>0.12166555145768543</v>
      </c>
    </row>
    <row r="2404" spans="1:7" x14ac:dyDescent="0.3">
      <c r="A2404" s="1">
        <v>43301</v>
      </c>
      <c r="B2404">
        <v>2.6011668049619425</v>
      </c>
      <c r="C2404">
        <v>3.9341100818677601</v>
      </c>
      <c r="D2404">
        <v>3.7723951348160867E-3</v>
      </c>
      <c r="E2404">
        <v>1.3643025880493376E-2</v>
      </c>
      <c r="F2404">
        <v>7.270404888511095E-2</v>
      </c>
      <c r="G2404">
        <v>0.12543794659250151</v>
      </c>
    </row>
    <row r="2405" spans="1:7" x14ac:dyDescent="0.3">
      <c r="A2405" s="1">
        <v>43304</v>
      </c>
      <c r="B2405">
        <v>2.6039339915976951</v>
      </c>
      <c r="C2405">
        <v>3.9400075403950998</v>
      </c>
      <c r="D2405">
        <v>3.1302718915870997E-3</v>
      </c>
      <c r="E2405">
        <v>1.5223774555245928E-2</v>
      </c>
      <c r="F2405">
        <v>7.5181491269490586E-2</v>
      </c>
      <c r="G2405">
        <v>0.14262219113041086</v>
      </c>
    </row>
    <row r="2406" spans="1:7" x14ac:dyDescent="0.3">
      <c r="A2406" s="1">
        <v>43305</v>
      </c>
      <c r="B2406">
        <v>2.6037936967248685</v>
      </c>
      <c r="C2406">
        <v>3.9371633638622199</v>
      </c>
      <c r="D2406">
        <v>-2.7038816600533089E-3</v>
      </c>
      <c r="E2406">
        <v>1.2519892895192619E-2</v>
      </c>
      <c r="F2406">
        <v>7.6283348234047033E-2</v>
      </c>
      <c r="G2406">
        <v>0.1445952725389521</v>
      </c>
    </row>
    <row r="2407" spans="1:7" x14ac:dyDescent="0.3">
      <c r="A2407" s="1">
        <v>43306</v>
      </c>
      <c r="B2407">
        <v>2.6153921472345312</v>
      </c>
      <c r="C2407">
        <v>3.95200164998597</v>
      </c>
      <c r="D2407">
        <v>3.2398356140874718E-3</v>
      </c>
      <c r="E2407">
        <v>2.2445357287856904E-2</v>
      </c>
      <c r="F2407">
        <v>7.9523183848134504E-2</v>
      </c>
      <c r="G2407">
        <v>0.10636971540495255</v>
      </c>
    </row>
    <row r="2408" spans="1:7" x14ac:dyDescent="0.3">
      <c r="A2408" s="1">
        <v>43307</v>
      </c>
      <c r="B2408">
        <v>2.6052478730101667</v>
      </c>
      <c r="C2408">
        <v>3.84890965436507</v>
      </c>
      <c r="D2408">
        <v>-9.294772139653551E-2</v>
      </c>
      <c r="E2408">
        <v>-7.5450334024700805E-2</v>
      </c>
      <c r="F2408">
        <v>-1.3424537548401005E-2</v>
      </c>
      <c r="G2408">
        <v>1.8223816741434806E-2</v>
      </c>
    </row>
    <row r="2409" spans="1:7" x14ac:dyDescent="0.3">
      <c r="A2409" s="1">
        <v>43308</v>
      </c>
      <c r="B2409">
        <v>2.5905249389682945</v>
      </c>
      <c r="C2409">
        <v>3.8226297247722298</v>
      </c>
      <c r="D2409">
        <v>-1.1556995550968008E-2</v>
      </c>
      <c r="E2409">
        <v>-8.1800973891336337E-2</v>
      </c>
      <c r="F2409">
        <v>-2.4981533099369013E-2</v>
      </c>
      <c r="G2409">
        <v>6.6668211904667984E-3</v>
      </c>
    </row>
    <row r="2410" spans="1:7" x14ac:dyDescent="0.3">
      <c r="A2410" s="1">
        <v>43311</v>
      </c>
      <c r="B2410">
        <v>2.5765444956451402</v>
      </c>
      <c r="C2410">
        <v>3.79621385833252</v>
      </c>
      <c r="D2410">
        <v>-1.2435423116555544E-2</v>
      </c>
      <c r="E2410">
        <v>-9.0261522642710812E-2</v>
      </c>
      <c r="F2410">
        <v>-6.2503607175017795E-2</v>
      </c>
      <c r="G2410">
        <v>-8.2802851399232935E-3</v>
      </c>
    </row>
    <row r="2411" spans="1:7" x14ac:dyDescent="0.3">
      <c r="A2411" s="1">
        <v>43312</v>
      </c>
      <c r="B2411">
        <v>2.5820066203760712</v>
      </c>
      <c r="C2411">
        <v>3.80487192915324</v>
      </c>
      <c r="D2411">
        <v>3.1959460897890146E-3</v>
      </c>
      <c r="E2411">
        <v>-8.7065576552921797E-2</v>
      </c>
      <c r="F2411">
        <v>-5.8237891745813286E-2</v>
      </c>
      <c r="G2411">
        <v>-1.7640374803154835E-2</v>
      </c>
    </row>
    <row r="2412" spans="1:7" x14ac:dyDescent="0.3">
      <c r="A2412" s="1">
        <v>43313</v>
      </c>
      <c r="B2412">
        <v>2.5866232896271262</v>
      </c>
      <c r="C2412">
        <v>3.8071392670889699</v>
      </c>
      <c r="D2412">
        <v>-2.3493313153251094E-3</v>
      </c>
      <c r="E2412">
        <v>-9.4630863751310912E-2</v>
      </c>
      <c r="F2412">
        <v>-6.0587223061138396E-2</v>
      </c>
      <c r="G2412">
        <v>-1.4666041796839391E-2</v>
      </c>
    </row>
    <row r="2413" spans="1:7" x14ac:dyDescent="0.3">
      <c r="A2413" s="1">
        <v>43314</v>
      </c>
      <c r="B2413">
        <v>2.5989251888230891</v>
      </c>
      <c r="C2413">
        <v>3.8318139805489402</v>
      </c>
      <c r="D2413">
        <v>1.2372814264007381E-2</v>
      </c>
      <c r="E2413">
        <v>-7.7504727894353032E-2</v>
      </c>
      <c r="F2413">
        <v>-4.8214408797131014E-2</v>
      </c>
      <c r="G2413">
        <v>1.1858571787803918E-3</v>
      </c>
    </row>
    <row r="2414" spans="1:7" x14ac:dyDescent="0.3">
      <c r="A2414" s="1">
        <v>43315</v>
      </c>
      <c r="B2414">
        <v>2.6001189134904346</v>
      </c>
      <c r="C2414">
        <v>3.8284038873600799</v>
      </c>
      <c r="D2414">
        <v>-4.603817856205783E-3</v>
      </c>
      <c r="E2414">
        <v>-8.2108545750558815E-2</v>
      </c>
      <c r="F2414">
        <v>-4.9771750708516027E-2</v>
      </c>
      <c r="G2414">
        <v>-3.4179606774253912E-3</v>
      </c>
    </row>
    <row r="2415" spans="1:7" x14ac:dyDescent="0.3">
      <c r="A2415" s="1">
        <v>43318</v>
      </c>
      <c r="B2415">
        <v>2.6062025658856909</v>
      </c>
      <c r="C2415">
        <v>3.85986736916868</v>
      </c>
      <c r="D2415">
        <v>2.5379829413343824E-2</v>
      </c>
      <c r="E2415">
        <v>-7.5220560889333488E-2</v>
      </c>
      <c r="F2415">
        <v>-9.8725960063297258E-3</v>
      </c>
      <c r="G2415">
        <v>1.104079783005707E-2</v>
      </c>
    </row>
    <row r="2416" spans="1:7" x14ac:dyDescent="0.3">
      <c r="A2416" s="1">
        <v>43319</v>
      </c>
      <c r="B2416">
        <v>2.609248933179992</v>
      </c>
      <c r="C2416">
        <v>3.8592314783133199</v>
      </c>
      <c r="D2416">
        <v>-3.6822581496611662E-3</v>
      </c>
      <c r="E2416">
        <v>-7.8902819038994654E-2</v>
      </c>
      <c r="F2416">
        <v>-2.1048718912602737E-2</v>
      </c>
      <c r="G2416">
        <v>-3.2803749954219974E-3</v>
      </c>
    </row>
    <row r="2417" spans="1:7" x14ac:dyDescent="0.3">
      <c r="A2417" s="1">
        <v>43320</v>
      </c>
      <c r="B2417">
        <v>2.6098411123618428</v>
      </c>
      <c r="C2417">
        <v>3.8616371071563198</v>
      </c>
      <c r="D2417">
        <v>1.8134496611490469E-3</v>
      </c>
      <c r="E2417">
        <v>-7.4502475620401132E-2</v>
      </c>
      <c r="F2417">
        <v>-1.923526925145369E-2</v>
      </c>
      <c r="G2417">
        <v>-2.73742434720603E-3</v>
      </c>
    </row>
    <row r="2418" spans="1:7" x14ac:dyDescent="0.3">
      <c r="A2418" s="1">
        <v>43321</v>
      </c>
      <c r="B2418">
        <v>2.6102783345465932</v>
      </c>
      <c r="C2418">
        <v>3.8594892495863</v>
      </c>
      <c r="D2418">
        <v>-2.5850797547701809E-3</v>
      </c>
      <c r="E2418">
        <v>-7.2177902799925864E-2</v>
      </c>
      <c r="F2418">
        <v>-2.1820349006223871E-2</v>
      </c>
      <c r="G2418">
        <v>-1.1607464707783066E-2</v>
      </c>
    </row>
    <row r="2419" spans="1:7" x14ac:dyDescent="0.3">
      <c r="A2419" s="1">
        <v>43322</v>
      </c>
      <c r="B2419">
        <v>2.6035819403825249</v>
      </c>
      <c r="C2419">
        <v>3.8532803265808901</v>
      </c>
      <c r="D2419">
        <v>4.8747115865843682E-4</v>
      </c>
      <c r="E2419">
        <v>-7.1928825679725694E-2</v>
      </c>
      <c r="F2419">
        <v>-2.8915839018234468E-2</v>
      </c>
      <c r="G2419">
        <v>-1.1119993549124629E-2</v>
      </c>
    </row>
    <row r="2420" spans="1:7" x14ac:dyDescent="0.3">
      <c r="A2420" s="1">
        <v>43325</v>
      </c>
      <c r="B2420">
        <v>2.6011041148319771</v>
      </c>
      <c r="C2420">
        <v>3.8499441837633399</v>
      </c>
      <c r="D2420">
        <v>-8.5831726700247302E-4</v>
      </c>
      <c r="E2420">
        <v>-7.8652219539308899E-2</v>
      </c>
      <c r="F2420">
        <v>-5.1690027846519548E-2</v>
      </c>
      <c r="G2420">
        <v>-9.2401545181157729E-3</v>
      </c>
    </row>
    <row r="2421" spans="1:7" x14ac:dyDescent="0.3">
      <c r="A2421" s="1">
        <v>43326</v>
      </c>
      <c r="B2421">
        <v>2.6076278114647815</v>
      </c>
      <c r="C2421">
        <v>3.8561334893863899</v>
      </c>
      <c r="D2421">
        <v>-3.3439100975440894E-4</v>
      </c>
      <c r="E2421">
        <v>-7.8986610549063307E-2</v>
      </c>
      <c r="F2421">
        <v>-5.2110511755414812E-2</v>
      </c>
      <c r="G2421">
        <v>-3.4680193215654853E-3</v>
      </c>
    </row>
    <row r="2422" spans="1:7" x14ac:dyDescent="0.3">
      <c r="A2422" s="1">
        <v>43327</v>
      </c>
      <c r="B2422">
        <v>2.5952569337785549</v>
      </c>
      <c r="C2422">
        <v>3.8422254474374902</v>
      </c>
      <c r="D2422">
        <v>-1.5371642626731408E-3</v>
      </c>
      <c r="E2422">
        <v>-8.0229671870251096E-2</v>
      </c>
      <c r="F2422">
        <v>-5.3647676018087953E-2</v>
      </c>
      <c r="G2422">
        <v>-1.0308220524172462E-2</v>
      </c>
    </row>
    <row r="2423" spans="1:7" x14ac:dyDescent="0.3">
      <c r="A2423" s="1">
        <v>43328</v>
      </c>
      <c r="B2423">
        <v>2.5994159348744832</v>
      </c>
      <c r="C2423">
        <v>3.8351952245663701</v>
      </c>
      <c r="D2423">
        <v>-1.1189223967048356E-2</v>
      </c>
      <c r="E2423">
        <v>-9.5833834912791183E-2</v>
      </c>
      <c r="F2423">
        <v>-6.4836899985136309E-2</v>
      </c>
      <c r="G2423">
        <v>-2.3719851823491123E-2</v>
      </c>
    </row>
    <row r="2424" spans="1:7" x14ac:dyDescent="0.3">
      <c r="A2424" s="1">
        <v>43329</v>
      </c>
      <c r="B2424">
        <v>2.6006717952620333</v>
      </c>
      <c r="C2424">
        <v>3.8315377666624899</v>
      </c>
      <c r="D2424">
        <v>-4.9133182914302687E-3</v>
      </c>
      <c r="E2424">
        <v>-9.7497043360597946E-2</v>
      </c>
      <c r="F2424">
        <v>-8.2436561352530191E-2</v>
      </c>
      <c r="G2424">
        <v>-2.8633170114921391E-2</v>
      </c>
    </row>
    <row r="2425" spans="1:7" x14ac:dyDescent="0.3">
      <c r="A2425" s="1">
        <v>43332</v>
      </c>
      <c r="B2425">
        <v>2.6012703226568954</v>
      </c>
      <c r="C2425">
        <v>3.8303159178506498</v>
      </c>
      <c r="D2425">
        <v>-1.8203762067021678E-3</v>
      </c>
      <c r="E2425">
        <v>-0.10389768171206315</v>
      </c>
      <c r="F2425">
        <v>-9.0005199324413532E-2</v>
      </c>
      <c r="G2425">
        <v>-2.776619742949471E-2</v>
      </c>
    </row>
    <row r="2426" spans="1:7" x14ac:dyDescent="0.3">
      <c r="A2426" s="1">
        <v>43333</v>
      </c>
      <c r="B2426">
        <v>2.6061376433249448</v>
      </c>
      <c r="C2426">
        <v>3.8369871134654598</v>
      </c>
      <c r="D2426">
        <v>1.8038749467605975E-3</v>
      </c>
      <c r="E2426">
        <v>-0.10209380676530255</v>
      </c>
      <c r="F2426">
        <v>-9.0000304101643724E-2</v>
      </c>
      <c r="G2426">
        <v>-3.1152443771489846E-2</v>
      </c>
    </row>
    <row r="2427" spans="1:7" x14ac:dyDescent="0.3">
      <c r="A2427" s="1">
        <v>43334</v>
      </c>
      <c r="B2427">
        <v>2.6099387226813962</v>
      </c>
      <c r="C2427">
        <v>3.84602167908124</v>
      </c>
      <c r="D2427">
        <v>5.2334862593288456E-3</v>
      </c>
      <c r="E2427">
        <v>-9.9990592397560807E-2</v>
      </c>
      <c r="F2427">
        <v>-8.4766817842314879E-2</v>
      </c>
      <c r="G2427">
        <v>-2.4809101128070221E-2</v>
      </c>
    </row>
    <row r="2428" spans="1:7" x14ac:dyDescent="0.3">
      <c r="A2428" s="1">
        <v>43335</v>
      </c>
      <c r="B2428">
        <v>2.608589098697057</v>
      </c>
      <c r="C2428">
        <v>3.8464911445931498</v>
      </c>
      <c r="D2428">
        <v>1.8190894962488713E-3</v>
      </c>
      <c r="E2428">
        <v>-9.5467621241258627E-2</v>
      </c>
      <c r="F2428">
        <v>-8.2947728346066008E-2</v>
      </c>
      <c r="G2428">
        <v>-1.9184273007211594E-2</v>
      </c>
    </row>
    <row r="2429" spans="1:7" x14ac:dyDescent="0.3">
      <c r="A2429" s="1">
        <v>43336</v>
      </c>
      <c r="B2429">
        <v>2.617122788231339</v>
      </c>
      <c r="C2429">
        <v>3.8577436529712998</v>
      </c>
      <c r="D2429">
        <v>2.7188188438680427E-3</v>
      </c>
      <c r="E2429">
        <v>-9.5988638011478056E-2</v>
      </c>
      <c r="F2429">
        <v>-7.3543280723621152E-2</v>
      </c>
      <c r="G2429">
        <v>-1.6465454163343551E-2</v>
      </c>
    </row>
    <row r="2430" spans="1:7" x14ac:dyDescent="0.3">
      <c r="A2430" s="1">
        <v>43339</v>
      </c>
      <c r="B2430">
        <v>2.6261331803305241</v>
      </c>
      <c r="C2430">
        <v>3.8693712814607499</v>
      </c>
      <c r="D2430">
        <v>2.6172363902650098E-3</v>
      </c>
      <c r="E2430">
        <v>1.1133315326290472E-2</v>
      </c>
      <c r="F2430">
        <v>-7.1097983169746914E-2</v>
      </c>
      <c r="G2430">
        <v>-2.0868448011475138E-2</v>
      </c>
    </row>
    <row r="2431" spans="1:7" x14ac:dyDescent="0.3">
      <c r="A2431" s="1">
        <v>43340</v>
      </c>
      <c r="B2431">
        <v>2.6276461644718525</v>
      </c>
      <c r="C2431">
        <v>3.8693523352794501</v>
      </c>
      <c r="D2431">
        <v>-1.5319303226282166E-3</v>
      </c>
      <c r="E2431">
        <v>9.601385003662255E-3</v>
      </c>
      <c r="F2431">
        <v>-6.8224714522493013E-2</v>
      </c>
      <c r="G2431">
        <v>-2.6671064149839552E-2</v>
      </c>
    </row>
    <row r="2432" spans="1:7" x14ac:dyDescent="0.3">
      <c r="A2432" s="1">
        <v>43341</v>
      </c>
      <c r="B2432">
        <v>2.6375162860559742</v>
      </c>
      <c r="C2432">
        <v>3.87459272781819</v>
      </c>
      <c r="D2432">
        <v>-4.6297290453818363E-3</v>
      </c>
      <c r="E2432">
        <v>1.7407079074835963E-2</v>
      </c>
      <c r="F2432">
        <v>-7.2854443567874849E-2</v>
      </c>
      <c r="G2432">
        <v>-4.5096528100181832E-2</v>
      </c>
    </row>
    <row r="2433" spans="1:7" x14ac:dyDescent="0.3">
      <c r="A2433" s="1">
        <v>43342</v>
      </c>
      <c r="B2433">
        <v>2.6348826245242245</v>
      </c>
      <c r="C2433">
        <v>3.87992022707826</v>
      </c>
      <c r="D2433">
        <v>7.9611607918197436E-3</v>
      </c>
      <c r="E2433">
        <v>2.2172293776866692E-2</v>
      </c>
      <c r="F2433">
        <v>-6.4893282776055106E-2</v>
      </c>
      <c r="G2433">
        <v>-3.6065597968946594E-2</v>
      </c>
    </row>
    <row r="2434" spans="1:7" x14ac:dyDescent="0.3">
      <c r="A2434" s="1">
        <v>43343</v>
      </c>
      <c r="B2434">
        <v>2.6374978015779584</v>
      </c>
      <c r="C2434">
        <v>3.87457098037734</v>
      </c>
      <c r="D2434">
        <v>-7.9644237546538932E-3</v>
      </c>
      <c r="E2434">
        <v>1.6557201337537908E-2</v>
      </c>
      <c r="F2434">
        <v>-7.8073662413773004E-2</v>
      </c>
      <c r="G2434">
        <v>-4.4030021723600488E-2</v>
      </c>
    </row>
    <row r="2435" spans="1:7" x14ac:dyDescent="0.3">
      <c r="A2435" s="1">
        <v>43347</v>
      </c>
      <c r="B2435">
        <v>2.6352398812263589</v>
      </c>
      <c r="C2435">
        <v>3.8660559029122799</v>
      </c>
      <c r="D2435">
        <v>-6.257157113460643E-3</v>
      </c>
      <c r="E2435">
        <v>2.5310478162756667E-3</v>
      </c>
      <c r="F2435">
        <v>-9.8069342486401645E-2</v>
      </c>
      <c r="G2435">
        <v>-4.3048339953490888E-2</v>
      </c>
    </row>
    <row r="2436" spans="1:7" x14ac:dyDescent="0.3">
      <c r="A2436" s="1">
        <v>43348</v>
      </c>
      <c r="B2436">
        <v>2.6232942499422984</v>
      </c>
      <c r="C2436">
        <v>3.8424574711630699</v>
      </c>
      <c r="D2436">
        <v>-1.1652800465149493E-2</v>
      </c>
      <c r="E2436">
        <v>-3.4501582062217651E-2</v>
      </c>
      <c r="F2436">
        <v>-0.10972214295155114</v>
      </c>
      <c r="G2436">
        <v>-4.4374178068547376E-2</v>
      </c>
    </row>
    <row r="2437" spans="1:7" x14ac:dyDescent="0.3">
      <c r="A2437" s="1">
        <v>43349</v>
      </c>
      <c r="B2437">
        <v>2.6141924912260714</v>
      </c>
      <c r="C2437">
        <v>3.8218387053754301</v>
      </c>
      <c r="D2437">
        <v>-1.1517007071412788E-2</v>
      </c>
      <c r="E2437">
        <v>-4.2336330983969273E-2</v>
      </c>
      <c r="F2437">
        <v>-0.12123915002296393</v>
      </c>
      <c r="G2437">
        <v>-6.338504989657201E-2</v>
      </c>
    </row>
    <row r="2438" spans="1:7" x14ac:dyDescent="0.3">
      <c r="A2438" s="1">
        <v>43350</v>
      </c>
      <c r="B2438">
        <v>2.6116408820680617</v>
      </c>
      <c r="C2438">
        <v>3.8274956098300001</v>
      </c>
      <c r="D2438">
        <v>8.2085136125797931E-3</v>
      </c>
      <c r="E2438">
        <v>-3.5941267032538526E-2</v>
      </c>
      <c r="F2438">
        <v>-0.11044374265293966</v>
      </c>
      <c r="G2438">
        <v>-5.5176536283992217E-2</v>
      </c>
    </row>
    <row r="2439" spans="1:7" x14ac:dyDescent="0.3">
      <c r="A2439" s="1">
        <v>43353</v>
      </c>
      <c r="B2439">
        <v>2.6143729904901685</v>
      </c>
      <c r="C2439">
        <v>3.8355499338082102</v>
      </c>
      <c r="D2439">
        <v>5.322215556103238E-3</v>
      </c>
      <c r="E2439">
        <v>-2.8521442880323544E-2</v>
      </c>
      <c r="F2439">
        <v>-0.10802431420675385</v>
      </c>
      <c r="G2439">
        <v>-6.179588739753461E-2</v>
      </c>
    </row>
    <row r="2440" spans="1:7" x14ac:dyDescent="0.3">
      <c r="A2440" s="1">
        <v>43354</v>
      </c>
      <c r="B2440">
        <v>2.620451034276484</v>
      </c>
      <c r="C2440">
        <v>3.8434471206769798</v>
      </c>
      <c r="D2440">
        <v>1.8191430824541222E-3</v>
      </c>
      <c r="E2440">
        <v>-2.6702299797869422E-2</v>
      </c>
      <c r="F2440">
        <v>-0.10449620207017585</v>
      </c>
      <c r="G2440">
        <v>-6.4155284241028898E-2</v>
      </c>
    </row>
    <row r="2441" spans="1:7" x14ac:dyDescent="0.3">
      <c r="A2441" s="1">
        <v>43355</v>
      </c>
      <c r="B2441">
        <v>2.6181605104703651</v>
      </c>
      <c r="C2441">
        <v>3.8294228913350801</v>
      </c>
      <c r="D2441">
        <v>-1.1733705535780903E-2</v>
      </c>
      <c r="E2441">
        <v>-3.7577688066647852E-2</v>
      </c>
      <c r="F2441">
        <v>-0.11622990760595675</v>
      </c>
      <c r="G2441">
        <v>-8.92677159131674E-2</v>
      </c>
    </row>
    <row r="2442" spans="1:7" x14ac:dyDescent="0.3">
      <c r="A2442" s="1">
        <v>43356</v>
      </c>
      <c r="B2442">
        <v>2.6256104703679926</v>
      </c>
      <c r="C2442">
        <v>3.82889117317692</v>
      </c>
      <c r="D2442">
        <v>-7.9816780557875333E-3</v>
      </c>
      <c r="E2442">
        <v>-4.5224975112680976E-2</v>
      </c>
      <c r="F2442">
        <v>-0.12421158566174428</v>
      </c>
      <c r="G2442">
        <v>-9.7335486868095789E-2</v>
      </c>
    </row>
    <row r="2443" spans="1:7" x14ac:dyDescent="0.3">
      <c r="A2443" s="1">
        <v>43357</v>
      </c>
      <c r="B2443">
        <v>2.6251524100432659</v>
      </c>
      <c r="C2443">
        <v>3.8321262400398202</v>
      </c>
      <c r="D2443">
        <v>3.6931271876268212E-3</v>
      </c>
      <c r="E2443">
        <v>-3.9994683662381014E-2</v>
      </c>
      <c r="F2443">
        <v>-0.12022435553263211</v>
      </c>
      <c r="G2443">
        <v>-9.3642359680468967E-2</v>
      </c>
    </row>
    <row r="2444" spans="1:7" x14ac:dyDescent="0.3">
      <c r="A2444" s="1">
        <v>43360</v>
      </c>
      <c r="B2444">
        <v>2.610786361320943</v>
      </c>
      <c r="C2444">
        <v>3.8119810109597498</v>
      </c>
      <c r="D2444">
        <v>-5.7791803577473821E-3</v>
      </c>
      <c r="E2444">
        <v>-2.9671321761649772E-2</v>
      </c>
      <c r="F2444">
        <v>-0.12797623213219467</v>
      </c>
      <c r="G2444">
        <v>-0.1088947824428228</v>
      </c>
    </row>
    <row r="2445" spans="1:7" x14ac:dyDescent="0.3">
      <c r="A2445" s="1">
        <v>43361</v>
      </c>
      <c r="B2445">
        <v>2.61839682006869</v>
      </c>
      <c r="C2445">
        <v>3.81748772223178</v>
      </c>
      <c r="D2445">
        <v>-2.103747475716844E-3</v>
      </c>
      <c r="E2445">
        <v>-3.1775069237366615E-2</v>
      </c>
      <c r="F2445">
        <v>-0.1338523747427276</v>
      </c>
      <c r="G2445">
        <v>-0.12020934886223422</v>
      </c>
    </row>
    <row r="2446" spans="1:7" x14ac:dyDescent="0.3">
      <c r="A2446" s="1">
        <v>43362</v>
      </c>
      <c r="B2446">
        <v>2.6176336153545341</v>
      </c>
      <c r="C2446">
        <v>3.8188799116633101</v>
      </c>
      <c r="D2446">
        <v>2.155394145685996E-3</v>
      </c>
      <c r="E2446">
        <v>-2.7799298884978452E-2</v>
      </c>
      <c r="F2446">
        <v>-0.1316969805970416</v>
      </c>
      <c r="G2446">
        <v>-0.11780449820939198</v>
      </c>
    </row>
    <row r="2447" spans="1:7" x14ac:dyDescent="0.3">
      <c r="A2447" s="1">
        <v>43363</v>
      </c>
      <c r="B2447">
        <v>2.6274207281072224</v>
      </c>
      <c r="C2447">
        <v>3.8337942476228601</v>
      </c>
      <c r="D2447">
        <v>5.127223206861764E-3</v>
      </c>
      <c r="E2447">
        <v>-2.4475950624877285E-2</v>
      </c>
      <c r="F2447">
        <v>-0.12656975739017984</v>
      </c>
      <c r="G2447">
        <v>-0.11447625472652101</v>
      </c>
    </row>
    <row r="2448" spans="1:7" x14ac:dyDescent="0.3">
      <c r="A2448" s="1">
        <v>43364</v>
      </c>
      <c r="B2448">
        <v>2.6222668572503034</v>
      </c>
      <c r="C2448">
        <v>3.8190621565470302</v>
      </c>
      <c r="D2448">
        <v>-9.5782202189109711E-3</v>
      </c>
      <c r="E2448">
        <v>-3.9287657103117102E-2</v>
      </c>
      <c r="F2448">
        <v>-0.13927824950067791</v>
      </c>
      <c r="G2448">
        <v>-0.12405447494543198</v>
      </c>
    </row>
    <row r="2449" spans="1:7" x14ac:dyDescent="0.3">
      <c r="A2449" s="1">
        <v>43367</v>
      </c>
      <c r="B2449">
        <v>2.6230540858712272</v>
      </c>
      <c r="C2449">
        <v>3.8288018801036898</v>
      </c>
      <c r="D2449">
        <v>8.9524949357357997E-3</v>
      </c>
      <c r="E2449">
        <v>-3.4873070507498216E-2</v>
      </c>
      <c r="F2449">
        <v>-3.7913987122440762E-2</v>
      </c>
      <c r="G2449">
        <v>-0.11336432114714157</v>
      </c>
    </row>
    <row r="2450" spans="1:7" x14ac:dyDescent="0.3">
      <c r="A2450" s="1">
        <v>43368</v>
      </c>
      <c r="B2450">
        <v>2.624831533205195</v>
      </c>
      <c r="C2450">
        <v>3.8370233306027299</v>
      </c>
      <c r="D2450">
        <v>6.4440031650723206E-3</v>
      </c>
      <c r="E2450">
        <v>-2.8429067342425896E-2</v>
      </c>
      <c r="F2450">
        <v>-1.9912988406400434E-2</v>
      </c>
      <c r="G2450">
        <v>-0.10171396229773677</v>
      </c>
    </row>
    <row r="2451" spans="1:7" x14ac:dyDescent="0.3">
      <c r="A2451" s="1">
        <v>43369</v>
      </c>
      <c r="B2451">
        <v>2.622693731582264</v>
      </c>
      <c r="C2451">
        <v>3.8393405771881999</v>
      </c>
      <c r="D2451">
        <v>4.4550482084009246E-3</v>
      </c>
      <c r="E2451">
        <v>-2.6591255524289981E-2</v>
      </c>
      <c r="F2451">
        <v>-1.5457940197999509E-2</v>
      </c>
      <c r="G2451">
        <v>-9.7689238694036895E-2</v>
      </c>
    </row>
    <row r="2452" spans="1:7" x14ac:dyDescent="0.3">
      <c r="A2452" s="1">
        <v>43370</v>
      </c>
      <c r="B2452">
        <v>2.6291307551363223</v>
      </c>
      <c r="C2452">
        <v>3.8474542596641701</v>
      </c>
      <c r="D2452">
        <v>1.6766589219119332E-3</v>
      </c>
      <c r="E2452">
        <v>-2.3382666279749831E-2</v>
      </c>
      <c r="F2452">
        <v>-1.3781281276087576E-2</v>
      </c>
      <c r="G2452">
        <v>-9.1607380802242844E-2</v>
      </c>
    </row>
    <row r="2453" spans="1:7" x14ac:dyDescent="0.3">
      <c r="A2453" s="1">
        <v>43371</v>
      </c>
      <c r="B2453">
        <v>2.62967523498543</v>
      </c>
      <c r="C2453">
        <v>3.8337215947993299</v>
      </c>
      <c r="D2453">
        <v>-1.4277144713947809E-2</v>
      </c>
      <c r="E2453">
        <v>-3.3030081948315804E-2</v>
      </c>
      <c r="F2453">
        <v>-1.5623002873479841E-2</v>
      </c>
      <c r="G2453">
        <v>-0.10588452551619065</v>
      </c>
    </row>
    <row r="2454" spans="1:7" x14ac:dyDescent="0.3">
      <c r="A2454" s="1">
        <v>43374</v>
      </c>
      <c r="B2454">
        <v>2.6285498319817835</v>
      </c>
      <c r="C2454">
        <v>3.8202923455126201</v>
      </c>
      <c r="D2454">
        <v>-1.2303846283063358E-2</v>
      </c>
      <c r="E2454">
        <v>-4.5330665268545012E-2</v>
      </c>
      <c r="F2454">
        <v>-4.1146278195014485E-2</v>
      </c>
      <c r="G2454">
        <v>-0.11865100608936752</v>
      </c>
    </row>
    <row r="2455" spans="1:7" x14ac:dyDescent="0.3">
      <c r="A2455" s="1">
        <v>43375</v>
      </c>
      <c r="B2455">
        <v>2.6238419160701492</v>
      </c>
      <c r="C2455">
        <v>3.80058364216546</v>
      </c>
      <c r="D2455">
        <v>-1.5000787435525798E-2</v>
      </c>
      <c r="E2455">
        <v>-6.0331452704070809E-2</v>
      </c>
      <c r="F2455">
        <v>-5.15432477743345E-2</v>
      </c>
      <c r="G2455">
        <v>-0.13365179352489331</v>
      </c>
    </row>
    <row r="2456" spans="1:7" x14ac:dyDescent="0.3">
      <c r="A2456" s="1">
        <v>43376</v>
      </c>
      <c r="B2456">
        <v>2.6270295148162051</v>
      </c>
      <c r="C2456">
        <v>3.8147003484285902</v>
      </c>
      <c r="D2456">
        <v>1.0929107517074321E-2</v>
      </c>
      <c r="E2456">
        <v>-4.9402345186996488E-2</v>
      </c>
      <c r="F2456">
        <v>-4.0614140257260178E-2</v>
      </c>
      <c r="G2456">
        <v>-0.13384699360411512</v>
      </c>
    </row>
    <row r="2457" spans="1:7" x14ac:dyDescent="0.3">
      <c r="A2457" s="1">
        <v>43377</v>
      </c>
      <c r="B2457">
        <v>2.6087223398467403</v>
      </c>
      <c r="C2457">
        <v>3.7886025134313299</v>
      </c>
      <c r="D2457">
        <v>-7.7906600277954929E-3</v>
      </c>
      <c r="E2457">
        <v>-5.0935848101331338E-2</v>
      </c>
      <c r="F2457">
        <v>-4.8404800285055671E-2</v>
      </c>
      <c r="G2457">
        <v>-0.14900519058773298</v>
      </c>
    </row>
    <row r="2458" spans="1:7" x14ac:dyDescent="0.3">
      <c r="A2458" s="1">
        <v>43378</v>
      </c>
      <c r="B2458">
        <v>2.5970985424283812</v>
      </c>
      <c r="C2458">
        <v>3.7787495877253399</v>
      </c>
      <c r="D2458">
        <v>1.7708717123690043E-3</v>
      </c>
      <c r="E2458">
        <v>-3.751217592381284E-2</v>
      </c>
      <c r="F2458">
        <v>-7.2013757986030491E-2</v>
      </c>
      <c r="G2458">
        <v>-0.14723431887536398</v>
      </c>
    </row>
    <row r="2459" spans="1:7" x14ac:dyDescent="0.3">
      <c r="A2459" s="1">
        <v>43381</v>
      </c>
      <c r="B2459">
        <v>2.5903349703973477</v>
      </c>
      <c r="C2459">
        <v>3.7632190929655298</v>
      </c>
      <c r="D2459">
        <v>-8.7669227287765494E-3</v>
      </c>
      <c r="E2459">
        <v>-4.2970605193756395E-2</v>
      </c>
      <c r="F2459">
        <v>-7.632679247152474E-2</v>
      </c>
      <c r="G2459">
        <v>-0.1485046952714506</v>
      </c>
    </row>
    <row r="2460" spans="1:7" x14ac:dyDescent="0.3">
      <c r="A2460" s="1">
        <v>43382</v>
      </c>
      <c r="B2460">
        <v>2.5906024938555925</v>
      </c>
      <c r="C2460">
        <v>3.7630271703008402</v>
      </c>
      <c r="D2460">
        <v>-4.5944612293435938E-4</v>
      </c>
      <c r="E2460">
        <v>-4.3430051316690754E-2</v>
      </c>
      <c r="F2460">
        <v>-7.7273709753117537E-2</v>
      </c>
      <c r="G2460">
        <v>-0.14920253543284323</v>
      </c>
    </row>
    <row r="2461" spans="1:7" x14ac:dyDescent="0.3">
      <c r="A2461" s="1">
        <v>43383</v>
      </c>
      <c r="B2461">
        <v>2.5489119234200688</v>
      </c>
      <c r="C2461">
        <v>3.7171299783710401</v>
      </c>
      <c r="D2461">
        <v>-4.2066214942764191E-3</v>
      </c>
      <c r="E2461">
        <v>-5.2958888367070411E-2</v>
      </c>
      <c r="F2461">
        <v>-8.1480331247393956E-2</v>
      </c>
      <c r="G2461">
        <v>-0.16098320257382426</v>
      </c>
    </row>
    <row r="2462" spans="1:7" x14ac:dyDescent="0.3">
      <c r="A2462" s="1">
        <v>43384</v>
      </c>
      <c r="B2462">
        <v>2.5363039259648739</v>
      </c>
      <c r="C2462">
        <v>3.7139456191914402</v>
      </c>
      <c r="D2462">
        <v>9.4236382755950032E-3</v>
      </c>
      <c r="E2462">
        <v>-4.535439317392953E-2</v>
      </c>
      <c r="F2462">
        <v>-7.2056692971798952E-2</v>
      </c>
      <c r="G2462">
        <v>-0.14985059524410538</v>
      </c>
    </row>
    <row r="2463" spans="1:7" x14ac:dyDescent="0.3">
      <c r="A2463" s="1">
        <v>43385</v>
      </c>
      <c r="B2463">
        <v>2.5589449365006205</v>
      </c>
      <c r="C2463">
        <v>3.7313229737963698</v>
      </c>
      <c r="D2463">
        <v>-5.2636559308170128E-3</v>
      </c>
      <c r="E2463">
        <v>-3.888434356896564E-2</v>
      </c>
      <c r="F2463">
        <v>-7.6462031635613492E-2</v>
      </c>
      <c r="G2463">
        <v>-0.15511425117492239</v>
      </c>
    </row>
    <row r="2464" spans="1:7" x14ac:dyDescent="0.3">
      <c r="A2464" s="1">
        <v>43388</v>
      </c>
      <c r="B2464">
        <v>2.5500821318413687</v>
      </c>
      <c r="C2464">
        <v>3.7298835072446401</v>
      </c>
      <c r="D2464">
        <v>7.4233381075221594E-3</v>
      </c>
      <c r="E2464">
        <v>-2.7172454593282769E-2</v>
      </c>
      <c r="F2464">
        <v>-5.5977914288615427E-2</v>
      </c>
      <c r="G2464">
        <v>-0.15181174920140661</v>
      </c>
    </row>
    <row r="2465" spans="1:7" x14ac:dyDescent="0.3">
      <c r="A2465" s="1">
        <v>43389</v>
      </c>
      <c r="B2465">
        <v>2.5785726124613371</v>
      </c>
      <c r="C2465">
        <v>3.7682294821435698</v>
      </c>
      <c r="D2465">
        <v>9.8554942789612632E-3</v>
      </c>
      <c r="E2465">
        <v>-1.7316960314321506E-2</v>
      </c>
      <c r="F2465">
        <v>-4.1209101718223895E-2</v>
      </c>
      <c r="G2465">
        <v>-0.13870614507882184</v>
      </c>
    </row>
    <row r="2466" spans="1:7" x14ac:dyDescent="0.3">
      <c r="A2466" s="1">
        <v>43390</v>
      </c>
      <c r="B2466">
        <v>2.5782076197509278</v>
      </c>
      <c r="C2466">
        <v>3.76780178166727</v>
      </c>
      <c r="D2466">
        <v>-6.2707765890568368E-5</v>
      </c>
      <c r="E2466">
        <v>-1.1600487722464692E-2</v>
      </c>
      <c r="F2466">
        <v>-4.1271809484114463E-2</v>
      </c>
      <c r="G2466">
        <v>-0.13957671985465936</v>
      </c>
    </row>
    <row r="2467" spans="1:7" x14ac:dyDescent="0.3">
      <c r="A2467" s="1">
        <v>43391</v>
      </c>
      <c r="B2467">
        <v>2.5573763904231948</v>
      </c>
      <c r="C2467">
        <v>3.7411016548289799</v>
      </c>
      <c r="D2467">
        <v>-5.8688975105569696E-3</v>
      </c>
      <c r="E2467">
        <v>-1.5365637757304818E-2</v>
      </c>
      <c r="F2467">
        <v>-4.7140706994671433E-2</v>
      </c>
      <c r="G2467">
        <v>-0.14921801250003242</v>
      </c>
    </row>
    <row r="2468" spans="1:7" x14ac:dyDescent="0.3">
      <c r="A2468" s="1">
        <v>43392</v>
      </c>
      <c r="B2468">
        <v>2.552540444058212</v>
      </c>
      <c r="C2468">
        <v>3.7257567699709599</v>
      </c>
      <c r="D2468">
        <v>-1.0508938493037245E-2</v>
      </c>
      <c r="E2468">
        <v>-2.8029970396028059E-2</v>
      </c>
      <c r="F2468">
        <v>-5.5829269281006511E-2</v>
      </c>
      <c r="G2468">
        <v>-0.15972695099306966</v>
      </c>
    </row>
    <row r="2469" spans="1:7" x14ac:dyDescent="0.3">
      <c r="A2469" s="1">
        <v>43395</v>
      </c>
      <c r="B2469">
        <v>2.5551682167403547</v>
      </c>
      <c r="C2469">
        <v>3.7280622766020501</v>
      </c>
      <c r="D2469">
        <v>-3.2226605105245554E-4</v>
      </c>
      <c r="E2469">
        <v>-2.3901239435031307E-2</v>
      </c>
      <c r="F2469">
        <v>-6.500798603439728E-2</v>
      </c>
      <c r="G2469">
        <v>-0.16047560727565591</v>
      </c>
    </row>
    <row r="2470" spans="1:7" x14ac:dyDescent="0.3">
      <c r="A2470" s="1">
        <v>43396</v>
      </c>
      <c r="B2470">
        <v>2.5509968046009908</v>
      </c>
      <c r="C2470">
        <v>3.72534923468407</v>
      </c>
      <c r="D2470">
        <v>1.4583702213837313E-3</v>
      </c>
      <c r="E2470">
        <v>-2.2442869213647576E-2</v>
      </c>
      <c r="F2470">
        <v>-6.6268434656881592E-2</v>
      </c>
      <c r="G2470">
        <v>-0.16225707266835965</v>
      </c>
    </row>
    <row r="2471" spans="1:7" x14ac:dyDescent="0.3">
      <c r="A2471" s="1">
        <v>43397</v>
      </c>
      <c r="B2471">
        <v>2.5057338198914634</v>
      </c>
      <c r="C2471">
        <v>3.6708010223550001</v>
      </c>
      <c r="D2471">
        <v>-9.2852276195425354E-3</v>
      </c>
      <c r="E2471">
        <v>-4.0680591768925911E-2</v>
      </c>
      <c r="F2471">
        <v>-7.5553662276424127E-2</v>
      </c>
      <c r="G2471">
        <v>-7.8594578891366673E-2</v>
      </c>
    </row>
    <row r="2472" spans="1:7" x14ac:dyDescent="0.3">
      <c r="A2472" s="1">
        <v>43398</v>
      </c>
      <c r="B2472">
        <v>2.5348401553318469</v>
      </c>
      <c r="C2472">
        <v>3.7068361631380502</v>
      </c>
      <c r="D2472">
        <v>6.9288053426665996E-3</v>
      </c>
      <c r="E2472">
        <v>-4.0195789591331632E-2</v>
      </c>
      <c r="F2472">
        <v>-6.8624856933757528E-2</v>
      </c>
      <c r="G2472">
        <v>-6.0108777997732066E-2</v>
      </c>
    </row>
    <row r="2473" spans="1:7" x14ac:dyDescent="0.3">
      <c r="A2473" s="1">
        <v>43399</v>
      </c>
      <c r="B2473">
        <v>2.5139731024525913</v>
      </c>
      <c r="C2473">
        <v>3.6794952295401999</v>
      </c>
      <c r="D2473">
        <v>-6.4738807185946712E-3</v>
      </c>
      <c r="E2473">
        <v>-5.1124718518327228E-2</v>
      </c>
      <c r="F2473">
        <v>-7.7715974042617209E-2</v>
      </c>
      <c r="G2473">
        <v>-6.6582658716326737E-2</v>
      </c>
    </row>
    <row r="2474" spans="1:7" x14ac:dyDescent="0.3">
      <c r="A2474" s="1">
        <v>43402</v>
      </c>
      <c r="B2474">
        <v>2.4975254066104027</v>
      </c>
      <c r="C2474">
        <v>3.65957588506217</v>
      </c>
      <c r="D2474">
        <v>-3.4716486358412624E-3</v>
      </c>
      <c r="E2474">
        <v>-4.1995881362132614E-2</v>
      </c>
      <c r="F2474">
        <v>-8.2987124102268162E-2</v>
      </c>
      <c r="G2474">
        <v>-6.081483032540147E-2</v>
      </c>
    </row>
    <row r="2475" spans="1:7" x14ac:dyDescent="0.3">
      <c r="A2475" s="1">
        <v>43403</v>
      </c>
      <c r="B2475">
        <v>2.5131970380158917</v>
      </c>
      <c r="C2475">
        <v>3.6863663446256099</v>
      </c>
      <c r="D2475">
        <v>1.1118828157950844E-2</v>
      </c>
      <c r="E2475">
        <v>-3.087705320418177E-2</v>
      </c>
      <c r="F2475">
        <v>-6.3903872189663424E-2</v>
      </c>
      <c r="G2475">
        <v>-4.7346670852125516E-2</v>
      </c>
    </row>
    <row r="2476" spans="1:7" x14ac:dyDescent="0.3">
      <c r="A2476" s="1">
        <v>43404</v>
      </c>
      <c r="B2476">
        <v>2.5331388778341415</v>
      </c>
      <c r="C2476">
        <v>3.7204337575428399</v>
      </c>
      <c r="D2476">
        <v>1.4125573098980215E-2</v>
      </c>
      <c r="E2476">
        <v>-4.4476338221381972E-3</v>
      </c>
      <c r="F2476">
        <v>-4.9778299090683209E-2</v>
      </c>
      <c r="G2476">
        <v>-4.5593912017152682E-2</v>
      </c>
    </row>
    <row r="2477" spans="1:7" x14ac:dyDescent="0.3">
      <c r="A2477" s="1">
        <v>43405</v>
      </c>
      <c r="B2477">
        <v>2.550528801152729</v>
      </c>
      <c r="C2477">
        <v>3.7359261639236698</v>
      </c>
      <c r="D2477">
        <v>-1.8975169377575263E-3</v>
      </c>
      <c r="E2477">
        <v>8.655636675630074E-3</v>
      </c>
      <c r="F2477">
        <v>-5.1675816028440735E-2</v>
      </c>
      <c r="G2477">
        <v>-4.2887611098704426E-2</v>
      </c>
    </row>
    <row r="2478" spans="1:7" x14ac:dyDescent="0.3">
      <c r="A2478" s="1">
        <v>43406</v>
      </c>
      <c r="B2478">
        <v>2.5401075638547708</v>
      </c>
      <c r="C2478">
        <v>3.7331946299163401</v>
      </c>
      <c r="D2478">
        <v>7.6897032906284579E-3</v>
      </c>
      <c r="E2478">
        <v>5.4162324491842107E-3</v>
      </c>
      <c r="F2478">
        <v>-4.3986112737812277E-2</v>
      </c>
      <c r="G2478">
        <v>-3.5197907808075968E-2</v>
      </c>
    </row>
    <row r="2479" spans="1:7" x14ac:dyDescent="0.3">
      <c r="A2479" s="1">
        <v>43409</v>
      </c>
      <c r="B2479">
        <v>2.536275277815478</v>
      </c>
      <c r="C2479">
        <v>3.7227967400300002</v>
      </c>
      <c r="D2479">
        <v>-6.5656038470471856E-3</v>
      </c>
      <c r="E2479">
        <v>4.8704169175635137E-3</v>
      </c>
      <c r="F2479">
        <v>-2.1124751934836539E-2</v>
      </c>
      <c r="G2479">
        <v>-6.3461082918805811E-2</v>
      </c>
    </row>
    <row r="2480" spans="1:7" x14ac:dyDescent="0.3">
      <c r="A2480" s="1">
        <v>43410</v>
      </c>
      <c r="B2480">
        <v>2.5426827083074235</v>
      </c>
      <c r="C2480">
        <v>3.72692070259159</v>
      </c>
      <c r="D2480">
        <v>-2.2834679303556094E-3</v>
      </c>
      <c r="E2480">
        <v>2.5869489872079043E-3</v>
      </c>
      <c r="F2480">
        <v>-3.1616733477771941E-2</v>
      </c>
      <c r="G2480">
        <v>-6.7558000510310467E-2</v>
      </c>
    </row>
    <row r="2481" spans="1:7" x14ac:dyDescent="0.3">
      <c r="A2481" s="1">
        <v>43411</v>
      </c>
      <c r="B2481">
        <v>2.5687487881877251</v>
      </c>
      <c r="C2481">
        <v>3.7550921555466701</v>
      </c>
      <c r="D2481">
        <v>2.1053730747784272E-3</v>
      </c>
      <c r="E2481">
        <v>1.3459244790762881E-2</v>
      </c>
      <c r="F2481">
        <v>-2.9511360402993514E-2</v>
      </c>
      <c r="G2481">
        <v>-6.2867547680761859E-2</v>
      </c>
    </row>
    <row r="2482" spans="1:7" x14ac:dyDescent="0.3">
      <c r="A2482" s="1">
        <v>43412</v>
      </c>
      <c r="B2482">
        <v>2.5634685356661153</v>
      </c>
      <c r="C2482">
        <v>3.7368403111639101</v>
      </c>
      <c r="D2482">
        <v>-1.2971591861150156E-2</v>
      </c>
      <c r="E2482">
        <v>9.470990525470846E-4</v>
      </c>
      <c r="F2482">
        <v>-4.248295226414367E-2</v>
      </c>
      <c r="G2482">
        <v>-7.6326610700570452E-2</v>
      </c>
    </row>
    <row r="2483" spans="1:7" x14ac:dyDescent="0.3">
      <c r="A2483" s="1">
        <v>43413</v>
      </c>
      <c r="B2483">
        <v>2.5468686353153442</v>
      </c>
      <c r="C2483">
        <v>3.7122593881929902</v>
      </c>
      <c r="D2483">
        <v>-7.981022620148881E-3</v>
      </c>
      <c r="E2483">
        <v>-2.8273020733253773E-3</v>
      </c>
      <c r="F2483">
        <v>-5.5786190440395789E-2</v>
      </c>
      <c r="G2483">
        <v>-8.4307633320719333E-2</v>
      </c>
    </row>
    <row r="2484" spans="1:7" x14ac:dyDescent="0.3">
      <c r="A2484" s="1">
        <v>43416</v>
      </c>
      <c r="B2484">
        <v>2.5186585186523951</v>
      </c>
      <c r="C2484">
        <v>3.6808957903761401</v>
      </c>
      <c r="D2484">
        <v>-3.1534811539009056E-3</v>
      </c>
      <c r="E2484">
        <v>-1.0140765572004273E-2</v>
      </c>
      <c r="F2484">
        <v>-4.104343108518238E-2</v>
      </c>
      <c r="G2484">
        <v>-8.6268406197863357E-2</v>
      </c>
    </row>
    <row r="2485" spans="1:7" x14ac:dyDescent="0.3">
      <c r="A2485" s="1">
        <v>43418</v>
      </c>
      <c r="B2485">
        <v>2.5096637157968411</v>
      </c>
      <c r="C2485">
        <v>3.68323573756975</v>
      </c>
      <c r="D2485">
        <v>1.1334750049163844E-2</v>
      </c>
      <c r="E2485">
        <v>-6.2293536303625885E-3</v>
      </c>
      <c r="F2485">
        <v>-3.3401808223645357E-2</v>
      </c>
      <c r="G2485">
        <v>-6.2207267918978015E-2</v>
      </c>
    </row>
    <row r="2486" spans="1:7" x14ac:dyDescent="0.3">
      <c r="A2486" s="1">
        <v>43419</v>
      </c>
      <c r="B2486">
        <v>2.5267028318253173</v>
      </c>
      <c r="C2486">
        <v>3.6953806026341001</v>
      </c>
      <c r="D2486">
        <v>-4.8942509641261012E-3</v>
      </c>
      <c r="E2486">
        <v>-2.0979098873449953E-2</v>
      </c>
      <c r="F2486">
        <v>-3.8296059187771458E-2</v>
      </c>
      <c r="G2486">
        <v>-6.2188200591673848E-2</v>
      </c>
    </row>
    <row r="2487" spans="1:7" x14ac:dyDescent="0.3">
      <c r="A2487" s="1">
        <v>43420</v>
      </c>
      <c r="B2487">
        <v>2.525164299088936</v>
      </c>
      <c r="C2487">
        <v>3.6826755846308199</v>
      </c>
      <c r="D2487">
        <v>-1.1166485266898896E-2</v>
      </c>
      <c r="E2487">
        <v>-3.208287637445828E-2</v>
      </c>
      <c r="F2487">
        <v>-4.3683364096922972E-2</v>
      </c>
      <c r="G2487">
        <v>-7.3354685858572743E-2</v>
      </c>
    </row>
    <row r="2488" spans="1:7" x14ac:dyDescent="0.3">
      <c r="A2488" s="1">
        <v>43423</v>
      </c>
      <c r="B2488">
        <v>2.4944271137314713</v>
      </c>
      <c r="C2488">
        <v>3.6244272201441001</v>
      </c>
      <c r="D2488">
        <v>-2.7511179129255048E-2</v>
      </c>
      <c r="E2488">
        <v>-4.3216219500119113E-2</v>
      </c>
      <c r="F2488">
        <v>-7.6373413103008936E-2</v>
      </c>
      <c r="G2488">
        <v>-0.10084936372788622</v>
      </c>
    </row>
    <row r="2489" spans="1:7" x14ac:dyDescent="0.3">
      <c r="A2489" s="1">
        <v>43424</v>
      </c>
      <c r="B2489">
        <v>2.477255481066984</v>
      </c>
      <c r="C2489">
        <v>3.6194466953184898</v>
      </c>
      <c r="D2489">
        <v>1.2191107838877002E-2</v>
      </c>
      <c r="E2489">
        <v>-3.1025111661242111E-2</v>
      </c>
      <c r="F2489">
        <v>-5.4604085045220963E-2</v>
      </c>
      <c r="G2489">
        <v>-9.3891742148338064E-2</v>
      </c>
    </row>
    <row r="2490" spans="1:7" x14ac:dyDescent="0.3">
      <c r="A2490" s="1">
        <v>43425</v>
      </c>
      <c r="B2490">
        <v>2.4863946350802584</v>
      </c>
      <c r="C2490">
        <v>3.6378623513092201</v>
      </c>
      <c r="D2490">
        <v>9.2765019774558866E-3</v>
      </c>
      <c r="E2490">
        <v>-2.1426343632733769E-2</v>
      </c>
      <c r="F2490">
        <v>-4.5327583067765076E-2</v>
      </c>
      <c r="G2490">
        <v>-8.6434329667131049E-2</v>
      </c>
    </row>
    <row r="2491" spans="1:7" x14ac:dyDescent="0.3">
      <c r="A2491" s="1">
        <v>43427</v>
      </c>
      <c r="B2491">
        <v>2.4816114371200735</v>
      </c>
      <c r="C2491">
        <v>3.63267484352449</v>
      </c>
      <c r="D2491">
        <v>-4.0430982454520148E-4</v>
      </c>
      <c r="E2491">
        <v>-1.4003796059120166E-2</v>
      </c>
      <c r="F2491">
        <v>-5.4684387828046077E-2</v>
      </c>
      <c r="G2491">
        <v>-8.9557458335544293E-2</v>
      </c>
    </row>
    <row r="2492" spans="1:7" x14ac:dyDescent="0.3">
      <c r="A2492" s="1">
        <v>43430</v>
      </c>
      <c r="B2492">
        <v>2.5019918371948728</v>
      </c>
      <c r="C2492">
        <v>3.6629413533805599</v>
      </c>
      <c r="D2492">
        <v>9.88610978127058E-3</v>
      </c>
      <c r="E2492">
        <v>-4.5726109019215144E-3</v>
      </c>
      <c r="F2492">
        <v>-5.7373988342160676E-2</v>
      </c>
      <c r="G2492">
        <v>-8.0756654621910506E-2</v>
      </c>
    </row>
    <row r="2493" spans="1:7" x14ac:dyDescent="0.3">
      <c r="A2493" s="1">
        <v>43431</v>
      </c>
      <c r="B2493">
        <v>2.502111868820788</v>
      </c>
      <c r="C2493">
        <v>3.6505140020400701</v>
      </c>
      <c r="D2493">
        <v>-1.2547382966404896E-2</v>
      </c>
      <c r="E2493">
        <v>-1.7119993868326411E-2</v>
      </c>
      <c r="F2493">
        <v>-5.5644226594617763E-2</v>
      </c>
      <c r="G2493">
        <v>-8.8674308542933566E-2</v>
      </c>
    </row>
    <row r="2494" spans="1:7" x14ac:dyDescent="0.3">
      <c r="A2494" s="1">
        <v>43432</v>
      </c>
      <c r="B2494">
        <v>2.5311782581888425</v>
      </c>
      <c r="C2494">
        <v>3.67912980273432</v>
      </c>
      <c r="D2494">
        <v>-4.5058867380465273E-4</v>
      </c>
      <c r="E2494">
        <v>-1.4098933906289801E-2</v>
      </c>
      <c r="F2494">
        <v>-5.6094815268422415E-2</v>
      </c>
      <c r="G2494">
        <v>-9.7086058008557963E-2</v>
      </c>
    </row>
    <row r="2495" spans="1:7" x14ac:dyDescent="0.3">
      <c r="A2495" s="1">
        <v>43433</v>
      </c>
      <c r="B2495">
        <v>2.5286365217726798</v>
      </c>
      <c r="C2495">
        <v>3.6862150781272098</v>
      </c>
      <c r="D2495">
        <v>9.6270118090524548E-3</v>
      </c>
      <c r="E2495">
        <v>-1.559075025518819E-2</v>
      </c>
      <c r="F2495">
        <v>-4.6467803459369961E-2</v>
      </c>
      <c r="G2495">
        <v>-7.9494622444851615E-2</v>
      </c>
    </row>
    <row r="2496" spans="1:7" x14ac:dyDescent="0.3">
      <c r="A2496" s="1">
        <v>43434</v>
      </c>
      <c r="B2496">
        <v>2.5365058387039854</v>
      </c>
      <c r="C2496">
        <v>3.6962777450842901</v>
      </c>
      <c r="D2496">
        <v>2.1933500257746985E-3</v>
      </c>
      <c r="E2496">
        <v>-2.7522973328393707E-2</v>
      </c>
      <c r="F2496">
        <v>-3.1970607150531904E-2</v>
      </c>
      <c r="G2496">
        <v>-7.7301272419076916E-2</v>
      </c>
    </row>
    <row r="2497" spans="1:7" x14ac:dyDescent="0.3">
      <c r="A2497" s="1">
        <v>43437</v>
      </c>
      <c r="B2497">
        <v>2.5515304041448088</v>
      </c>
      <c r="C2497">
        <v>3.7104975949782499</v>
      </c>
      <c r="D2497">
        <v>-8.0471554686356583E-4</v>
      </c>
      <c r="E2497">
        <v>-3.4119875228128205E-2</v>
      </c>
      <c r="F2497">
        <v>-2.0912982751148501E-2</v>
      </c>
      <c r="G2497">
        <v>-7.1848830852479839E-2</v>
      </c>
    </row>
    <row r="2498" spans="1:7" x14ac:dyDescent="0.3">
      <c r="A2498" s="1">
        <v>43438</v>
      </c>
      <c r="B2498">
        <v>2.5127473581207065</v>
      </c>
      <c r="C2498">
        <v>3.6758370272734</v>
      </c>
      <c r="D2498">
        <v>4.1224783192523873E-3</v>
      </c>
      <c r="E2498">
        <v>-2.9997396908875817E-2</v>
      </c>
      <c r="F2498">
        <v>-1.8561376144265118E-2</v>
      </c>
      <c r="G2498">
        <v>-5.6073552068077959E-2</v>
      </c>
    </row>
    <row r="2499" spans="1:7" x14ac:dyDescent="0.3">
      <c r="A2499" s="1">
        <v>43440</v>
      </c>
      <c r="B2499">
        <v>2.5169057574596119</v>
      </c>
      <c r="C2499">
        <v>3.6887419081203801</v>
      </c>
      <c r="D2499">
        <v>8.7464815080746661E-3</v>
      </c>
      <c r="E2499">
        <v>-1.2401843623398356E-2</v>
      </c>
      <c r="F2499">
        <v>-9.8148946361904521E-3</v>
      </c>
      <c r="G2499">
        <v>-4.4018577101170298E-2</v>
      </c>
    </row>
    <row r="2500" spans="1:7" x14ac:dyDescent="0.3">
      <c r="A2500" s="1">
        <v>43441</v>
      </c>
      <c r="B2500">
        <v>2.4859642653142631</v>
      </c>
      <c r="C2500">
        <v>3.6654246509670401</v>
      </c>
      <c r="D2500">
        <v>7.6242349920088159E-3</v>
      </c>
      <c r="E2500">
        <v>-6.8829817061679677E-3</v>
      </c>
      <c r="F2500">
        <v>6.5762630845949133E-3</v>
      </c>
      <c r="G2500">
        <v>-3.6394342109161482E-2</v>
      </c>
    </row>
    <row r="2501" spans="1:7" x14ac:dyDescent="0.3">
      <c r="A2501" s="1">
        <v>43444</v>
      </c>
      <c r="B2501">
        <v>2.4932939425660114</v>
      </c>
      <c r="C2501">
        <v>3.6855266324802001</v>
      </c>
      <c r="D2501">
        <v>1.2772304261411627E-2</v>
      </c>
      <c r="E2501">
        <v>2.6841937036542696E-2</v>
      </c>
      <c r="F2501">
        <v>1.4590996687622315E-2</v>
      </c>
      <c r="G2501">
        <v>-3.0763396486307215E-2</v>
      </c>
    </row>
    <row r="2502" spans="1:7" x14ac:dyDescent="0.3">
      <c r="A2502" s="1">
        <v>43445</v>
      </c>
      <c r="B2502">
        <v>2.4949036463327543</v>
      </c>
      <c r="C2502">
        <v>3.6855463335302998</v>
      </c>
      <c r="D2502">
        <v>-1.590002716643113E-3</v>
      </c>
      <c r="E2502">
        <v>2.5251934319899583E-2</v>
      </c>
      <c r="F2502">
        <v>1.8264649901796215E-2</v>
      </c>
      <c r="G2502">
        <v>-2.0619693667169425E-2</v>
      </c>
    </row>
    <row r="2503" spans="1:7" x14ac:dyDescent="0.3">
      <c r="A2503" s="1">
        <v>43446</v>
      </c>
      <c r="B2503">
        <v>2.5043133862056672</v>
      </c>
      <c r="C2503">
        <v>3.7020841961265201</v>
      </c>
      <c r="D2503">
        <v>7.1281227233073174E-3</v>
      </c>
      <c r="E2503">
        <v>3.5533538197107806E-2</v>
      </c>
      <c r="F2503">
        <v>2.5392772625103532E-2</v>
      </c>
      <c r="G2503">
        <v>-5.5098928880745746E-3</v>
      </c>
    </row>
    <row r="2504" spans="1:7" x14ac:dyDescent="0.3">
      <c r="A2504" s="1">
        <v>43447</v>
      </c>
      <c r="B2504">
        <v>2.5003638162961588</v>
      </c>
      <c r="C2504">
        <v>3.6965453213557899</v>
      </c>
      <c r="D2504">
        <v>-1.5893048612216631E-3</v>
      </c>
      <c r="E2504">
        <v>3.3944233335886143E-2</v>
      </c>
      <c r="F2504">
        <v>2.3803467763881869E-2</v>
      </c>
      <c r="G2504">
        <v>-1.0792324936923059E-2</v>
      </c>
    </row>
    <row r="2505" spans="1:7" x14ac:dyDescent="0.3">
      <c r="A2505" s="1">
        <v>43448</v>
      </c>
      <c r="B2505">
        <v>2.4775218198892182</v>
      </c>
      <c r="C2505">
        <v>3.6847118361301598</v>
      </c>
      <c r="D2505">
        <v>1.1008511181310521E-2</v>
      </c>
      <c r="E2505">
        <v>3.3617994468032819E-2</v>
      </c>
      <c r="F2505">
        <v>2.7388640837670231E-2</v>
      </c>
      <c r="G2505">
        <v>2.1618624438746181E-4</v>
      </c>
    </row>
    <row r="2506" spans="1:7" x14ac:dyDescent="0.3">
      <c r="A2506" s="1">
        <v>43451</v>
      </c>
      <c r="B2506">
        <v>2.4545515922414163</v>
      </c>
      <c r="C2506">
        <v>3.64608440383161</v>
      </c>
      <c r="D2506">
        <v>-1.5657204650747936E-2</v>
      </c>
      <c r="E2506">
        <v>3.402152604830988E-2</v>
      </c>
      <c r="F2506">
        <v>7.8075471844085698E-3</v>
      </c>
      <c r="G2506">
        <v>-7.5580905728962477E-3</v>
      </c>
    </row>
    <row r="2507" spans="1:7" x14ac:dyDescent="0.3">
      <c r="A2507" s="1">
        <v>43452</v>
      </c>
      <c r="B2507">
        <v>2.4590103052365295</v>
      </c>
      <c r="C2507">
        <v>3.6575109157843202</v>
      </c>
      <c r="D2507">
        <v>6.9677989575969157E-3</v>
      </c>
      <c r="E2507">
        <v>4.0989325005906796E-2</v>
      </c>
      <c r="F2507">
        <v>2.5284284635042731E-2</v>
      </c>
      <c r="G2507">
        <v>-2.745685760985328E-3</v>
      </c>
    </row>
    <row r="2508" spans="1:7" x14ac:dyDescent="0.3">
      <c r="A2508" s="1">
        <v>43453</v>
      </c>
      <c r="B2508">
        <v>2.4370911019548975</v>
      </c>
      <c r="C2508">
        <v>3.61474288825899</v>
      </c>
      <c r="D2508">
        <v>-2.0848824243698161E-2</v>
      </c>
      <c r="E2508">
        <v>4.7651679891463683E-2</v>
      </c>
      <c r="F2508">
        <v>4.43546039134457E-3</v>
      </c>
      <c r="G2508">
        <v>-2.8721733211545253E-2</v>
      </c>
    </row>
    <row r="2509" spans="1:7" x14ac:dyDescent="0.3">
      <c r="A2509" s="1">
        <v>43454</v>
      </c>
      <c r="B2509">
        <v>2.4206200963064495</v>
      </c>
      <c r="C2509">
        <v>3.5923270001300001</v>
      </c>
      <c r="D2509">
        <v>-5.9448824805419243E-3</v>
      </c>
      <c r="E2509">
        <v>2.9515689572044757E-2</v>
      </c>
      <c r="F2509">
        <v>-1.5094220891973542E-3</v>
      </c>
      <c r="G2509">
        <v>-2.5088395473176206E-2</v>
      </c>
    </row>
    <row r="2510" spans="1:7" x14ac:dyDescent="0.3">
      <c r="A2510" s="1">
        <v>43455</v>
      </c>
      <c r="B2510">
        <v>2.3902291658007178</v>
      </c>
      <c r="C2510">
        <v>3.5373469030012399</v>
      </c>
      <c r="D2510">
        <v>-2.4589166623028458E-2</v>
      </c>
      <c r="E2510">
        <v>-4.3499790284395878E-3</v>
      </c>
      <c r="F2510">
        <v>-2.5776322661173356E-2</v>
      </c>
      <c r="G2510">
        <v>-4.9677562096204664E-2</v>
      </c>
    </row>
    <row r="2511" spans="1:7" x14ac:dyDescent="0.3">
      <c r="A2511" s="1">
        <v>43458</v>
      </c>
      <c r="B2511">
        <v>2.3678633418158048</v>
      </c>
      <c r="C2511">
        <v>3.5273594908597401</v>
      </c>
      <c r="D2511">
        <v>1.2378411843413151E-2</v>
      </c>
      <c r="E2511">
        <v>8.4327426395187643E-3</v>
      </c>
      <c r="F2511">
        <v>-1.2499858762268001E-2</v>
      </c>
      <c r="G2511">
        <v>-5.2695648353599633E-2</v>
      </c>
    </row>
    <row r="2512" spans="1:7" x14ac:dyDescent="0.3">
      <c r="A2512" s="1">
        <v>43460</v>
      </c>
      <c r="B2512">
        <v>2.4245871065028455</v>
      </c>
      <c r="C2512">
        <v>3.5995235543999899</v>
      </c>
      <c r="D2512">
        <v>1.5440298853209189E-2</v>
      </c>
      <c r="E2512">
        <v>1.3986931711457373E-2</v>
      </c>
      <c r="F2512">
        <v>9.4143208095358588E-3</v>
      </c>
      <c r="G2512">
        <v>-4.3387056630703302E-2</v>
      </c>
    </row>
    <row r="2513" spans="1:7" x14ac:dyDescent="0.3">
      <c r="A2513" s="1">
        <v>43461</v>
      </c>
      <c r="B2513">
        <v>2.4284139206484143</v>
      </c>
      <c r="C2513">
        <v>3.6065494090126999</v>
      </c>
      <c r="D2513">
        <v>3.1990404671411454E-3</v>
      </c>
      <c r="E2513">
        <v>2.9733355145003415E-2</v>
      </c>
      <c r="F2513">
        <v>1.2613361276677004E-2</v>
      </c>
      <c r="G2513">
        <v>-2.5910871449614348E-2</v>
      </c>
    </row>
    <row r="2514" spans="1:7" x14ac:dyDescent="0.3">
      <c r="A2514" s="1">
        <v>43462</v>
      </c>
      <c r="B2514">
        <v>2.4291780929861302</v>
      </c>
      <c r="C2514">
        <v>3.6057862663332201</v>
      </c>
      <c r="D2514">
        <v>-1.5273150171957184E-3</v>
      </c>
      <c r="E2514">
        <v>2.8656628801612349E-2</v>
      </c>
      <c r="F2514">
        <v>1.4557694895322548E-2</v>
      </c>
      <c r="G2514">
        <v>-2.7438186466810066E-2</v>
      </c>
    </row>
    <row r="2515" spans="1:7" x14ac:dyDescent="0.3">
      <c r="A2515" s="1">
        <v>43465</v>
      </c>
      <c r="B2515">
        <v>2.4368574852921272</v>
      </c>
      <c r="C2515">
        <v>3.6050970789744801</v>
      </c>
      <c r="D2515">
        <v>-8.3685796647370303E-3</v>
      </c>
      <c r="E2515">
        <v>8.4676873020481658E-3</v>
      </c>
      <c r="F2515">
        <v>-1.7157769088588015E-2</v>
      </c>
      <c r="G2515">
        <v>-8.5021324129579412E-3</v>
      </c>
    </row>
    <row r="2516" spans="1:7" x14ac:dyDescent="0.3">
      <c r="A2516" s="1">
        <v>43467</v>
      </c>
      <c r="B2516">
        <v>2.4414676204427606</v>
      </c>
      <c r="C2516">
        <v>3.6243123128116901</v>
      </c>
      <c r="D2516">
        <v>1.4605098686576667E-2</v>
      </c>
      <c r="E2516">
        <v>2.3877501535488399E-2</v>
      </c>
      <c r="F2516">
        <v>-1.0242373692639806E-2</v>
      </c>
      <c r="G2516">
        <v>2.9645187843398979E-3</v>
      </c>
    </row>
    <row r="2517" spans="1:7" x14ac:dyDescent="0.3">
      <c r="A2517" s="1">
        <v>43468</v>
      </c>
      <c r="B2517">
        <v>2.4106276170906407</v>
      </c>
      <c r="C2517">
        <v>3.5930732965109602</v>
      </c>
      <c r="D2517">
        <v>-3.9901294861000025E-4</v>
      </c>
      <c r="E2517">
        <v>1.9356010267626012E-2</v>
      </c>
      <c r="F2517">
        <v>-1.0641386641249806E-2</v>
      </c>
      <c r="G2517">
        <v>7.9463412336089334E-4</v>
      </c>
    </row>
    <row r="2518" spans="1:7" x14ac:dyDescent="0.3">
      <c r="A2518" s="1">
        <v>43469</v>
      </c>
      <c r="B2518">
        <v>2.4523474011715747</v>
      </c>
      <c r="C2518">
        <v>3.6450553285542302</v>
      </c>
      <c r="D2518">
        <v>1.0262247962335991E-2</v>
      </c>
      <c r="E2518">
        <v>2.9618258229962002E-2</v>
      </c>
      <c r="F2518">
        <v>6.1864651681333704E-3</v>
      </c>
      <c r="G2518">
        <v>1.1056882085696884E-2</v>
      </c>
    </row>
    <row r="2519" spans="1:7" x14ac:dyDescent="0.3">
      <c r="A2519" s="1">
        <v>43472</v>
      </c>
      <c r="B2519">
        <v>2.4648248219733615</v>
      </c>
      <c r="C2519">
        <v>3.6668043235799201</v>
      </c>
      <c r="D2519">
        <v>9.2715742239031229E-3</v>
      </c>
      <c r="E2519">
        <v>2.2519115953781643E-2</v>
      </c>
      <c r="F2519">
        <v>2.8607726108763831E-2</v>
      </c>
      <c r="G2519">
        <v>2.9554825161310916E-2</v>
      </c>
    </row>
    <row r="2520" spans="1:7" x14ac:dyDescent="0.3">
      <c r="A2520" s="1">
        <v>43473</v>
      </c>
      <c r="B2520">
        <v>2.475543184797929</v>
      </c>
      <c r="C2520">
        <v>3.6890823343419501</v>
      </c>
      <c r="D2520">
        <v>1.1559647937462447E-2</v>
      </c>
      <c r="E2520">
        <v>3.407876389124409E-2</v>
      </c>
      <c r="F2520">
        <v>4.8148396666375159E-2</v>
      </c>
      <c r="G2520">
        <v>4.5321094593049782E-2</v>
      </c>
    </row>
    <row r="2521" spans="1:7" x14ac:dyDescent="0.3">
      <c r="A2521" s="1">
        <v>43474</v>
      </c>
      <c r="B2521">
        <v>2.4842165076451943</v>
      </c>
      <c r="C2521">
        <v>3.7004411837888598</v>
      </c>
      <c r="D2521">
        <v>2.6855265996443833E-3</v>
      </c>
      <c r="E2521">
        <v>2.3991986229476847E-2</v>
      </c>
      <c r="F2521">
        <v>5.0833923266019543E-2</v>
      </c>
      <c r="G2521">
        <v>3.8582982917099162E-2</v>
      </c>
    </row>
    <row r="2522" spans="1:7" x14ac:dyDescent="0.3">
      <c r="A2522" s="1">
        <v>43475</v>
      </c>
      <c r="B2522">
        <v>2.4883747915303038</v>
      </c>
      <c r="C2522">
        <v>3.7020793291862502</v>
      </c>
      <c r="D2522">
        <v>-2.5201384877191479E-3</v>
      </c>
      <c r="E2522">
        <v>2.3061850458400812E-2</v>
      </c>
      <c r="F2522">
        <v>4.8313784778300395E-2</v>
      </c>
      <c r="G2522">
        <v>4.1326500360197027E-2</v>
      </c>
    </row>
    <row r="2523" spans="1:7" x14ac:dyDescent="0.3">
      <c r="A2523" s="1">
        <v>43476</v>
      </c>
      <c r="B2523">
        <v>2.4862841883057021</v>
      </c>
      <c r="C2523">
        <v>3.70179243438321</v>
      </c>
      <c r="D2523">
        <v>1.8037084215616339E-3</v>
      </c>
      <c r="E2523">
        <v>1.7737436156655129E-2</v>
      </c>
      <c r="F2523">
        <v>5.3270974353762934E-2</v>
      </c>
      <c r="G2523">
        <v>4.3130208781758661E-2</v>
      </c>
    </row>
    <row r="2524" spans="1:7" x14ac:dyDescent="0.3">
      <c r="A2524" s="1">
        <v>43479</v>
      </c>
      <c r="B2524">
        <v>2.4768356538250798</v>
      </c>
      <c r="C2524">
        <v>3.7019497129737302</v>
      </c>
      <c r="D2524">
        <v>9.6058130711424994E-3</v>
      </c>
      <c r="E2524">
        <v>1.792404290770877E-2</v>
      </c>
      <c r="F2524">
        <v>5.6436288339867691E-2</v>
      </c>
      <c r="G2524">
        <v>3.5457189466417738E-2</v>
      </c>
    </row>
    <row r="2525" spans="1:7" x14ac:dyDescent="0.3">
      <c r="A2525" s="1">
        <v>43480</v>
      </c>
      <c r="B2525">
        <v>2.4937653147602665</v>
      </c>
      <c r="C2525">
        <v>3.7234999741810899</v>
      </c>
      <c r="D2525">
        <v>4.6206002721729256E-3</v>
      </c>
      <c r="E2525">
        <v>2.2544643179881696E-2</v>
      </c>
      <c r="F2525">
        <v>7.2223373878939512E-2</v>
      </c>
      <c r="G2525">
        <v>4.0140497504481232E-2</v>
      </c>
    </row>
    <row r="2526" spans="1:7" x14ac:dyDescent="0.3">
      <c r="A2526" s="1">
        <v>43481</v>
      </c>
      <c r="B2526">
        <v>2.4953102661698638</v>
      </c>
      <c r="C2526">
        <v>3.7193897230339399</v>
      </c>
      <c r="D2526">
        <v>-5.6552025567473407E-3</v>
      </c>
      <c r="E2526">
        <v>3.2546645273882291E-2</v>
      </c>
      <c r="F2526">
        <v>6.6568171322192171E-2</v>
      </c>
      <c r="G2526">
        <v>4.0354192458290861E-2</v>
      </c>
    </row>
    <row r="2527" spans="1:7" x14ac:dyDescent="0.3">
      <c r="A2527" s="1">
        <v>43482</v>
      </c>
      <c r="B2527">
        <v>2.5023602977211015</v>
      </c>
      <c r="C2527">
        <v>3.7271384724323302</v>
      </c>
      <c r="D2527">
        <v>6.9871784715269669E-4</v>
      </c>
      <c r="E2527">
        <v>2.6277564163438072E-2</v>
      </c>
      <c r="F2527">
        <v>6.7266889169344868E-2</v>
      </c>
      <c r="G2527">
        <v>5.1561848798480803E-2</v>
      </c>
    </row>
    <row r="2528" spans="1:7" x14ac:dyDescent="0.3">
      <c r="A2528" s="1">
        <v>43483</v>
      </c>
      <c r="B2528">
        <v>2.5125796821644846</v>
      </c>
      <c r="C2528">
        <v>3.7404918665247302</v>
      </c>
      <c r="D2528">
        <v>3.1340096490168889E-3</v>
      </c>
      <c r="E2528">
        <v>5.0260398056153122E-2</v>
      </c>
      <c r="F2528">
        <v>9.7912077947616805E-2</v>
      </c>
      <c r="G2528">
        <v>5.4695858447497692E-2</v>
      </c>
    </row>
    <row r="2529" spans="1:7" x14ac:dyDescent="0.3">
      <c r="A2529" s="1">
        <v>43487</v>
      </c>
      <c r="B2529">
        <v>2.4932711296082291</v>
      </c>
      <c r="C2529">
        <v>3.7165534608937598</v>
      </c>
      <c r="D2529">
        <v>-4.6298530747148625E-3</v>
      </c>
      <c r="E2529">
        <v>7.6164594085008641E-2</v>
      </c>
      <c r="F2529">
        <v>7.2218924881114255E-2</v>
      </c>
      <c r="G2529">
        <v>5.8215128821994089E-2</v>
      </c>
    </row>
    <row r="2530" spans="1:7" x14ac:dyDescent="0.3">
      <c r="A2530" s="1">
        <v>43488</v>
      </c>
      <c r="B2530">
        <v>2.4940414709495959</v>
      </c>
      <c r="C2530">
        <v>3.7028787687025502</v>
      </c>
      <c r="D2530">
        <v>-1.4445033532576534E-2</v>
      </c>
      <c r="E2530">
        <v>4.9341148709018956E-2</v>
      </c>
      <c r="F2530">
        <v>5.777389134853772E-2</v>
      </c>
      <c r="G2530">
        <v>3.6841289946750955E-2</v>
      </c>
    </row>
    <row r="2531" spans="1:7" x14ac:dyDescent="0.3">
      <c r="A2531" s="1">
        <v>43489</v>
      </c>
      <c r="B2531">
        <v>2.5008063968269019</v>
      </c>
      <c r="C2531">
        <v>3.7155582557061901</v>
      </c>
      <c r="D2531">
        <v>5.9145611263340392E-3</v>
      </c>
      <c r="E2531">
        <v>5.5255709835352995E-2</v>
      </c>
      <c r="F2531">
        <v>6.368845247487176E-2</v>
      </c>
      <c r="G2531">
        <v>4.9229731791679665E-2</v>
      </c>
    </row>
    <row r="2532" spans="1:7" x14ac:dyDescent="0.3">
      <c r="A2532" s="1">
        <v>43490</v>
      </c>
      <c r="B2532">
        <v>2.513645152889139</v>
      </c>
      <c r="C2532">
        <v>3.7392321208439498</v>
      </c>
      <c r="D2532">
        <v>1.0835109075522542E-2</v>
      </c>
      <c r="E2532">
        <v>5.0650520057666348E-2</v>
      </c>
      <c r="F2532">
        <v>6.4637451769123722E-2</v>
      </c>
      <c r="G2532">
        <v>6.0064840867202207E-2</v>
      </c>
    </row>
    <row r="2533" spans="1:7" x14ac:dyDescent="0.3">
      <c r="A2533" s="1">
        <v>43493</v>
      </c>
      <c r="B2533">
        <v>2.5025325211417888</v>
      </c>
      <c r="C2533">
        <v>3.7286758277316299</v>
      </c>
      <c r="D2533">
        <v>5.5633863503024017E-4</v>
      </c>
      <c r="E2533">
        <v>4.9535133242751161E-2</v>
      </c>
      <c r="F2533">
        <v>6.8564750235311056E-2</v>
      </c>
      <c r="G2533">
        <v>5.2973999980122866E-2</v>
      </c>
    </row>
    <row r="2534" spans="1:7" x14ac:dyDescent="0.3">
      <c r="A2534" s="1">
        <v>43494</v>
      </c>
      <c r="B2534">
        <v>2.4944000888886722</v>
      </c>
      <c r="C2534">
        <v>3.7113143302284399</v>
      </c>
      <c r="D2534">
        <v>-9.2290652500732762E-3</v>
      </c>
      <c r="E2534">
        <v>4.0306067992677885E-2</v>
      </c>
      <c r="F2534">
        <v>5.7142334959463081E-2</v>
      </c>
      <c r="G2534">
        <v>2.9619361631069374E-2</v>
      </c>
    </row>
    <row r="2535" spans="1:7" x14ac:dyDescent="0.3">
      <c r="A2535" s="1">
        <v>43495</v>
      </c>
      <c r="B2535">
        <v>2.5161849216460395</v>
      </c>
      <c r="C2535">
        <v>3.7410281388484501</v>
      </c>
      <c r="D2535">
        <v>7.9289758626428508E-3</v>
      </c>
      <c r="E2535">
        <v>5.6603623520057766E-2</v>
      </c>
      <c r="F2535">
        <v>6.5071310822105932E-2</v>
      </c>
      <c r="G2535">
        <v>3.9445854431469751E-2</v>
      </c>
    </row>
    <row r="2536" spans="1:7" x14ac:dyDescent="0.3">
      <c r="A2536" s="1">
        <v>43496</v>
      </c>
      <c r="B2536">
        <v>2.5298265271229807</v>
      </c>
      <c r="C2536">
        <v>3.7998507765254099</v>
      </c>
      <c r="D2536">
        <v>4.5181032200018567E-2</v>
      </c>
      <c r="E2536">
        <v>0.10178465572007633</v>
      </c>
      <c r="F2536">
        <v>0.1102523430221245</v>
      </c>
      <c r="G2536">
        <v>7.693718334085986E-2</v>
      </c>
    </row>
    <row r="2537" spans="1:7" x14ac:dyDescent="0.3">
      <c r="A2537" s="1">
        <v>43497</v>
      </c>
      <c r="B2537">
        <v>2.5273694111189693</v>
      </c>
      <c r="C2537">
        <v>3.80012182317554</v>
      </c>
      <c r="D2537">
        <v>2.7281626541415527E-3</v>
      </c>
      <c r="E2537">
        <v>8.9907719687641219E-2</v>
      </c>
      <c r="F2537">
        <v>0.11378522122312962</v>
      </c>
      <c r="G2537">
        <v>7.9665345995001413E-2</v>
      </c>
    </row>
    <row r="2538" spans="1:7" x14ac:dyDescent="0.3">
      <c r="A2538" s="1">
        <v>43500</v>
      </c>
      <c r="B2538">
        <v>2.5388222189813723</v>
      </c>
      <c r="C2538">
        <v>3.8154769275203502</v>
      </c>
      <c r="D2538">
        <v>3.9022964824071416E-3</v>
      </c>
      <c r="E2538">
        <v>8.394678115632237E-2</v>
      </c>
      <c r="F2538">
        <v>0.10481855787820971</v>
      </c>
      <c r="G2538">
        <v>9.241671425481135E-2</v>
      </c>
    </row>
    <row r="2539" spans="1:7" x14ac:dyDescent="0.3">
      <c r="A2539" s="1">
        <v>43501</v>
      </c>
      <c r="B2539">
        <v>2.5462177026816724</v>
      </c>
      <c r="C2539">
        <v>3.8257047326015399</v>
      </c>
      <c r="D2539">
        <v>2.8323213808896242E-3</v>
      </c>
      <c r="E2539">
        <v>8.6779102537211994E-2</v>
      </c>
      <c r="F2539">
        <v>0.10002664426709051</v>
      </c>
      <c r="G2539">
        <v>9.3143662560922547E-2</v>
      </c>
    </row>
    <row r="2540" spans="1:7" x14ac:dyDescent="0.3">
      <c r="A2540" s="1">
        <v>43502</v>
      </c>
      <c r="B2540">
        <v>2.5425904888042234</v>
      </c>
      <c r="C2540">
        <v>3.8242739079952099</v>
      </c>
      <c r="D2540">
        <v>2.1963892711189814E-3</v>
      </c>
      <c r="E2540">
        <v>7.9703917584427852E-2</v>
      </c>
      <c r="F2540">
        <v>0.1022230335382095</v>
      </c>
      <c r="G2540">
        <v>0.10831164369319168</v>
      </c>
    </row>
    <row r="2541" spans="1:7" x14ac:dyDescent="0.3">
      <c r="A2541" s="1">
        <v>43503</v>
      </c>
      <c r="B2541">
        <v>2.5307338467487126</v>
      </c>
      <c r="C2541">
        <v>3.80278946011209</v>
      </c>
      <c r="D2541">
        <v>-9.6278058276091372E-3</v>
      </c>
      <c r="E2541">
        <v>5.8516463819356268E-2</v>
      </c>
      <c r="F2541">
        <v>9.2595227710600359E-2</v>
      </c>
      <c r="G2541">
        <v>0.10666486048573143</v>
      </c>
    </row>
    <row r="2542" spans="1:7" x14ac:dyDescent="0.3">
      <c r="A2542" s="1">
        <v>43504</v>
      </c>
      <c r="B2542">
        <v>2.5320844194748746</v>
      </c>
      <c r="C2542">
        <v>3.8118306305794398</v>
      </c>
      <c r="D2542">
        <v>7.6905977411878546E-3</v>
      </c>
      <c r="E2542">
        <v>6.3521534960899739E-2</v>
      </c>
      <c r="F2542">
        <v>8.7513521190376586E-2</v>
      </c>
      <c r="G2542">
        <v>0.11435545822691928</v>
      </c>
    </row>
    <row r="2543" spans="1:7" x14ac:dyDescent="0.3">
      <c r="A2543" s="1">
        <v>43507</v>
      </c>
      <c r="B2543">
        <v>2.5334125917263952</v>
      </c>
      <c r="C2543">
        <v>3.8135778538667902</v>
      </c>
      <c r="D2543">
        <v>4.1905103582973169E-4</v>
      </c>
      <c r="E2543">
        <v>6.4657016062886985E-2</v>
      </c>
      <c r="F2543">
        <v>8.3983757080763777E-2</v>
      </c>
      <c r="G2543">
        <v>0.11792799041664992</v>
      </c>
    </row>
    <row r="2544" spans="1:7" x14ac:dyDescent="0.3">
      <c r="A2544" s="1">
        <v>43508</v>
      </c>
      <c r="B2544">
        <v>2.5479103929337681</v>
      </c>
      <c r="C2544">
        <v>3.8226562208480099</v>
      </c>
      <c r="D2544">
        <v>-5.419434226153097E-3</v>
      </c>
      <c r="E2544">
        <v>5.9237581836733888E-2</v>
      </c>
      <c r="F2544">
        <v>6.7555811673300159E-2</v>
      </c>
      <c r="G2544">
        <v>0.10117380614133298</v>
      </c>
    </row>
    <row r="2545" spans="1:7" x14ac:dyDescent="0.3">
      <c r="A2545" s="1">
        <v>43509</v>
      </c>
      <c r="B2545">
        <v>2.5486869033873445</v>
      </c>
      <c r="C2545">
        <v>3.8149893716143901</v>
      </c>
      <c r="D2545">
        <v>-8.443359687196228E-3</v>
      </c>
      <c r="E2545">
        <v>4.1188409078395161E-2</v>
      </c>
      <c r="F2545">
        <v>5.9112451986103931E-2</v>
      </c>
      <c r="G2545">
        <v>9.7624697418262851E-2</v>
      </c>
    </row>
    <row r="2546" spans="1:7" x14ac:dyDescent="0.3">
      <c r="A2546" s="1">
        <v>43510</v>
      </c>
      <c r="B2546">
        <v>2.5495719530756551</v>
      </c>
      <c r="C2546">
        <v>3.81851446027762</v>
      </c>
      <c r="D2546">
        <v>2.6400389749192676E-3</v>
      </c>
      <c r="E2546">
        <v>3.9207847781141503E-2</v>
      </c>
      <c r="F2546">
        <v>6.1752490961023199E-2</v>
      </c>
      <c r="G2546">
        <v>0.11143122166008101</v>
      </c>
    </row>
    <row r="2547" spans="1:7" x14ac:dyDescent="0.3">
      <c r="A2547" s="1">
        <v>43511</v>
      </c>
      <c r="B2547">
        <v>2.5556742421670711</v>
      </c>
      <c r="C2547">
        <v>3.8189393527095201</v>
      </c>
      <c r="D2547">
        <v>-5.6773966595158321E-3</v>
      </c>
      <c r="E2547">
        <v>3.9185653678373011E-2</v>
      </c>
      <c r="F2547">
        <v>7.1732298952255302E-2</v>
      </c>
      <c r="G2547">
        <v>0.10575382500056518</v>
      </c>
    </row>
    <row r="2548" spans="1:7" x14ac:dyDescent="0.3">
      <c r="A2548" s="1">
        <v>43515</v>
      </c>
      <c r="B2548">
        <v>2.5575941158823179</v>
      </c>
      <c r="C2548">
        <v>3.8194777450913802</v>
      </c>
      <c r="D2548">
        <v>-1.3814813333867804E-3</v>
      </c>
      <c r="E2548">
        <v>3.3971444848816645E-2</v>
      </c>
      <c r="F2548">
        <v>0.11476589200854015</v>
      </c>
      <c r="G2548">
        <v>0.11041591298010056</v>
      </c>
    </row>
    <row r="2549" spans="1:7" x14ac:dyDescent="0.3">
      <c r="A2549" s="1">
        <v>43516</v>
      </c>
      <c r="B2549">
        <v>2.5579012511137345</v>
      </c>
      <c r="C2549">
        <v>3.8163432949285201</v>
      </c>
      <c r="D2549">
        <v>-3.4415853942766361E-3</v>
      </c>
      <c r="E2549">
        <v>3.0529859454540009E-2</v>
      </c>
      <c r="F2549">
        <v>0.11132430661426351</v>
      </c>
      <c r="G2549">
        <v>0.10697432758582393</v>
      </c>
    </row>
    <row r="2550" spans="1:7" x14ac:dyDescent="0.3">
      <c r="A2550" s="1">
        <v>43517</v>
      </c>
      <c r="B2550">
        <v>2.5539731845861082</v>
      </c>
      <c r="C2550">
        <v>3.8043122604641502</v>
      </c>
      <c r="D2550">
        <v>-8.1029679367436991E-3</v>
      </c>
      <c r="E2550">
        <v>2.7056744592511173E-2</v>
      </c>
      <c r="F2550">
        <v>0.10322133867751981</v>
      </c>
      <c r="G2550">
        <v>9.9275669473625427E-2</v>
      </c>
    </row>
    <row r="2551" spans="1:7" x14ac:dyDescent="0.3">
      <c r="A2551" s="1">
        <v>43518</v>
      </c>
      <c r="B2551">
        <v>2.5630249507386038</v>
      </c>
      <c r="C2551">
        <v>3.8232229116919498</v>
      </c>
      <c r="D2551">
        <v>9.8588850753040802E-3</v>
      </c>
      <c r="E2551">
        <v>5.1360663200391787E-2</v>
      </c>
      <c r="F2551">
        <v>0.10070181190941074</v>
      </c>
      <c r="G2551">
        <v>0.10913455454892951</v>
      </c>
    </row>
    <row r="2552" spans="1:7" x14ac:dyDescent="0.3">
      <c r="A2552" s="1">
        <v>43521</v>
      </c>
      <c r="B2552">
        <v>2.5665947625126337</v>
      </c>
      <c r="C2552">
        <v>3.8373240595085498</v>
      </c>
      <c r="D2552">
        <v>1.0531336042570061E-2</v>
      </c>
      <c r="E2552">
        <v>4.5142329041105267E-2</v>
      </c>
      <c r="F2552">
        <v>9.259380863163047E-2</v>
      </c>
      <c r="G2552">
        <v>0.12232716377663388</v>
      </c>
    </row>
    <row r="2553" spans="1:7" x14ac:dyDescent="0.3">
      <c r="A2553" s="1">
        <v>43522</v>
      </c>
      <c r="B2553">
        <v>2.5659114682493884</v>
      </c>
      <c r="C2553">
        <v>3.8354950734670301</v>
      </c>
      <c r="D2553">
        <v>-1.1456917782743936E-3</v>
      </c>
      <c r="E2553">
        <v>4.3996637262830873E-2</v>
      </c>
      <c r="F2553">
        <v>9.2975431870551795E-2</v>
      </c>
      <c r="G2553">
        <v>0.12163206067216414</v>
      </c>
    </row>
    <row r="2554" spans="1:7" x14ac:dyDescent="0.3">
      <c r="A2554" s="1">
        <v>43523</v>
      </c>
      <c r="B2554">
        <v>2.5666013552851252</v>
      </c>
      <c r="C2554">
        <v>3.8368162682021598</v>
      </c>
      <c r="D2554">
        <v>6.3130769939290232E-4</v>
      </c>
      <c r="E2554">
        <v>4.4071606327193535E-2</v>
      </c>
      <c r="F2554">
        <v>9.3606739569944697E-2</v>
      </c>
      <c r="G2554">
        <v>0.11263635656250459</v>
      </c>
    </row>
    <row r="2555" spans="1:7" x14ac:dyDescent="0.3">
      <c r="A2555" s="1">
        <v>43524</v>
      </c>
      <c r="B2555">
        <v>2.56368759656175</v>
      </c>
      <c r="C2555">
        <v>3.8322860854077501</v>
      </c>
      <c r="D2555">
        <v>-1.6164240710345723E-3</v>
      </c>
      <c r="E2555">
        <v>5.1684247506232239E-2</v>
      </c>
      <c r="F2555">
        <v>9.1990315498910125E-2</v>
      </c>
      <c r="G2555">
        <v>0.10882658246569532</v>
      </c>
    </row>
    <row r="2556" spans="1:7" x14ac:dyDescent="0.3">
      <c r="A2556" s="1">
        <v>43525</v>
      </c>
      <c r="B2556">
        <v>2.5719928811866657</v>
      </c>
      <c r="C2556">
        <v>3.8407922540368902</v>
      </c>
      <c r="D2556">
        <v>2.0088400422446639E-4</v>
      </c>
      <c r="E2556">
        <v>4.3956155647813855E-2</v>
      </c>
      <c r="F2556">
        <v>0.10055977916787162</v>
      </c>
      <c r="G2556">
        <v>0.10902746646991979</v>
      </c>
    </row>
    <row r="2557" spans="1:7" x14ac:dyDescent="0.3">
      <c r="A2557" s="1">
        <v>43528</v>
      </c>
      <c r="B2557">
        <v>2.5696491949047724</v>
      </c>
      <c r="C2557">
        <v>3.84386614287174</v>
      </c>
      <c r="D2557">
        <v>5.417575116743123E-3</v>
      </c>
      <c r="E2557">
        <v>1.464535910396858E-3</v>
      </c>
      <c r="F2557">
        <v>9.1771268546648077E-2</v>
      </c>
      <c r="G2557">
        <v>0.11112727881427409</v>
      </c>
    </row>
    <row r="2558" spans="1:7" x14ac:dyDescent="0.3">
      <c r="A2558" s="1">
        <v>43529</v>
      </c>
      <c r="B2558">
        <v>2.5694895055004325</v>
      </c>
      <c r="C2558">
        <v>3.8545373125785498</v>
      </c>
      <c r="D2558">
        <v>1.0830859111149671E-2</v>
      </c>
      <c r="E2558">
        <v>1.2295395021546529E-2</v>
      </c>
      <c r="F2558">
        <v>9.2339879695461757E-2</v>
      </c>
      <c r="G2558">
        <v>0.12195813792542376</v>
      </c>
    </row>
    <row r="2559" spans="1:7" x14ac:dyDescent="0.3">
      <c r="A2559" s="1">
        <v>43530</v>
      </c>
      <c r="B2559">
        <v>2.5601486824728541</v>
      </c>
      <c r="C2559">
        <v>3.8459965498336599</v>
      </c>
      <c r="D2559">
        <v>8.0006028268853058E-4</v>
      </c>
      <c r="E2559">
        <v>9.1931588218279181E-3</v>
      </c>
      <c r="F2559">
        <v>9.3139939978150288E-2</v>
      </c>
      <c r="G2559">
        <v>0.11401171670003762</v>
      </c>
    </row>
    <row r="2560" spans="1:7" x14ac:dyDescent="0.3">
      <c r="A2560" s="1">
        <v>43531</v>
      </c>
      <c r="B2560">
        <v>2.5488324484158946</v>
      </c>
      <c r="C2560">
        <v>3.83441897698735</v>
      </c>
      <c r="D2560">
        <v>-2.6133878935041821E-4</v>
      </c>
      <c r="E2560">
        <v>6.0994986515878757E-3</v>
      </c>
      <c r="F2560">
        <v>9.287860118879987E-2</v>
      </c>
      <c r="G2560">
        <v>0.10612614291867839</v>
      </c>
    </row>
    <row r="2561" spans="1:7" x14ac:dyDescent="0.3">
      <c r="A2561" s="1">
        <v>43532</v>
      </c>
      <c r="B2561">
        <v>2.547036064495372</v>
      </c>
      <c r="C2561">
        <v>3.8374643711532199</v>
      </c>
      <c r="D2561">
        <v>4.8417780863925231E-3</v>
      </c>
      <c r="E2561">
        <v>8.7448874668614174E-3</v>
      </c>
      <c r="F2561">
        <v>8.844880505128927E-2</v>
      </c>
      <c r="G2561">
        <v>0.11096792100507091</v>
      </c>
    </row>
    <row r="2562" spans="1:7" x14ac:dyDescent="0.3">
      <c r="A2562" s="1">
        <v>43535</v>
      </c>
      <c r="B2562">
        <v>2.5670712016588952</v>
      </c>
      <c r="C2562">
        <v>3.8579973076336702</v>
      </c>
      <c r="D2562">
        <v>4.9779931692706114E-4</v>
      </c>
      <c r="E2562">
        <v>1.1179894870209761E-2</v>
      </c>
      <c r="F2562">
        <v>7.7221568318828648E-2</v>
      </c>
      <c r="G2562">
        <v>0.10028341877722946</v>
      </c>
    </row>
    <row r="2563" spans="1:7" x14ac:dyDescent="0.3">
      <c r="A2563" s="1">
        <v>43536</v>
      </c>
      <c r="B2563">
        <v>2.5714239091011732</v>
      </c>
      <c r="C2563">
        <v>3.8596285227760898</v>
      </c>
      <c r="D2563">
        <v>-2.7214922998584079E-3</v>
      </c>
      <c r="E2563">
        <v>8.4584025703513532E-3</v>
      </c>
      <c r="F2563">
        <v>7.2696367597408607E-2</v>
      </c>
      <c r="G2563">
        <v>9.0433803754063735E-2</v>
      </c>
    </row>
    <row r="2564" spans="1:7" x14ac:dyDescent="0.3">
      <c r="A2564" s="1">
        <v>43537</v>
      </c>
      <c r="B2564">
        <v>2.5783005094376046</v>
      </c>
      <c r="C2564">
        <v>3.8683290531559602</v>
      </c>
      <c r="D2564">
        <v>1.8239300434390593E-3</v>
      </c>
      <c r="E2564">
        <v>9.8632815779606808E-3</v>
      </c>
      <c r="F2564">
        <v>7.4520297640847666E-2</v>
      </c>
      <c r="G2564">
        <v>9.3847038658724458E-2</v>
      </c>
    </row>
    <row r="2565" spans="1:7" x14ac:dyDescent="0.3">
      <c r="A2565" s="1">
        <v>43538</v>
      </c>
      <c r="B2565">
        <v>2.5766637750317267</v>
      </c>
      <c r="C2565">
        <v>3.8638835928449899</v>
      </c>
      <c r="D2565">
        <v>-2.8087259050924018E-3</v>
      </c>
      <c r="E2565">
        <v>1.2473989899021376E-2</v>
      </c>
      <c r="F2565">
        <v>7.1711571735755264E-2</v>
      </c>
      <c r="G2565">
        <v>8.0029801572321535E-2</v>
      </c>
    </row>
    <row r="2566" spans="1:7" x14ac:dyDescent="0.3">
      <c r="A2566" s="1">
        <v>43539</v>
      </c>
      <c r="B2566">
        <v>2.5841862302824952</v>
      </c>
      <c r="C2566">
        <v>3.8582200175032901</v>
      </c>
      <c r="D2566">
        <v>-1.3186030592468256E-2</v>
      </c>
      <c r="E2566">
        <v>7.7313189937493476E-3</v>
      </c>
      <c r="F2566">
        <v>4.8919728072144508E-2</v>
      </c>
      <c r="G2566">
        <v>6.6843770979853279E-2</v>
      </c>
    </row>
    <row r="2567" spans="1:7" x14ac:dyDescent="0.3">
      <c r="A2567" s="1">
        <v>43542</v>
      </c>
      <c r="B2567">
        <v>2.5875557301332526</v>
      </c>
      <c r="C2567">
        <v>3.8444467672745102</v>
      </c>
      <c r="D2567">
        <v>-1.7142750079537361E-2</v>
      </c>
      <c r="E2567">
        <v>-6.3740734011914491E-3</v>
      </c>
      <c r="F2567">
        <v>3.2112862430028866E-2</v>
      </c>
      <c r="G2567">
        <v>5.8390426593466938E-2</v>
      </c>
    </row>
    <row r="2568" spans="1:7" x14ac:dyDescent="0.3">
      <c r="A2568" s="1">
        <v>43543</v>
      </c>
      <c r="B2568">
        <v>2.5887825668103597</v>
      </c>
      <c r="C2568">
        <v>3.8479305931985301</v>
      </c>
      <c r="D2568">
        <v>2.2569892469128661E-3</v>
      </c>
      <c r="E2568">
        <v>-4.117084154278583E-3</v>
      </c>
      <c r="F2568">
        <v>3.1235842027924843E-2</v>
      </c>
      <c r="G2568">
        <v>8.1496240084077964E-2</v>
      </c>
    </row>
    <row r="2569" spans="1:7" x14ac:dyDescent="0.3">
      <c r="A2569" s="1">
        <v>43544</v>
      </c>
      <c r="B2569">
        <v>2.5894322847980797</v>
      </c>
      <c r="C2569">
        <v>3.85849467563227</v>
      </c>
      <c r="D2569">
        <v>9.9143644460197855E-3</v>
      </c>
      <c r="E2569">
        <v>5.7972802917412025E-3</v>
      </c>
      <c r="F2569">
        <v>4.1150206473944628E-2</v>
      </c>
      <c r="G2569">
        <v>9.7355487010639674E-2</v>
      </c>
    </row>
    <row r="2570" spans="1:7" x14ac:dyDescent="0.3">
      <c r="A2570" s="1">
        <v>43545</v>
      </c>
      <c r="B2570">
        <v>2.6035628178755212</v>
      </c>
      <c r="C2570">
        <v>3.8701845409008602</v>
      </c>
      <c r="D2570">
        <v>-2.4406678088513267E-3</v>
      </c>
      <c r="E2570">
        <v>4.7380938162766562E-3</v>
      </c>
      <c r="F2570">
        <v>3.8709538665093302E-2</v>
      </c>
      <c r="G2570">
        <v>0.11950398582481681</v>
      </c>
    </row>
    <row r="2571" spans="1:7" x14ac:dyDescent="0.3">
      <c r="A2571" s="1">
        <v>43546</v>
      </c>
      <c r="B2571">
        <v>2.5782036587084702</v>
      </c>
      <c r="C2571">
        <v>3.84213796435882</v>
      </c>
      <c r="D2571">
        <v>-2.6874173749891206E-3</v>
      </c>
      <c r="E2571">
        <v>5.4922618355641717E-3</v>
      </c>
      <c r="F2571">
        <v>3.6022121290104181E-2</v>
      </c>
      <c r="G2571">
        <v>0.11681656844982768</v>
      </c>
    </row>
    <row r="2572" spans="1:7" x14ac:dyDescent="0.3">
      <c r="A2572" s="1">
        <v>43549</v>
      </c>
      <c r="B2572">
        <v>2.5775322172550057</v>
      </c>
      <c r="C2572">
        <v>3.8466508331628302</v>
      </c>
      <c r="D2572">
        <v>5.184310257474678E-3</v>
      </c>
      <c r="E2572">
        <v>8.9206549544784686E-3</v>
      </c>
      <c r="F2572">
        <v>5.4366757028536217E-2</v>
      </c>
      <c r="G2572">
        <v>0.10962246686388921</v>
      </c>
    </row>
    <row r="2573" spans="1:7" x14ac:dyDescent="0.3">
      <c r="A2573" s="1">
        <v>43550</v>
      </c>
      <c r="B2573">
        <v>2.5845750762323592</v>
      </c>
      <c r="C2573">
        <v>3.85605276774454</v>
      </c>
      <c r="D2573">
        <v>2.359075604356331E-3</v>
      </c>
      <c r="E2573">
        <v>1.12797305588348E-2</v>
      </c>
      <c r="F2573">
        <v>4.5890723557370006E-2</v>
      </c>
      <c r="G2573">
        <v>9.6541243615036354E-2</v>
      </c>
    </row>
    <row r="2574" spans="1:7" x14ac:dyDescent="0.3">
      <c r="A2574" s="1">
        <v>43551</v>
      </c>
      <c r="B2574">
        <v>2.5782965487630713</v>
      </c>
      <c r="C2574">
        <v>3.8424759396229602</v>
      </c>
      <c r="D2574">
        <v>-7.298300652291978E-3</v>
      </c>
      <c r="E2574">
        <v>-6.5499061360272393E-3</v>
      </c>
      <c r="F2574">
        <v>3.8592422905078028E-2</v>
      </c>
      <c r="G2574">
        <v>8.6043902495603231E-2</v>
      </c>
    </row>
    <row r="2575" spans="1:7" x14ac:dyDescent="0.3">
      <c r="A2575" s="1">
        <v>43552</v>
      </c>
      <c r="B2575">
        <v>2.5816650358817315</v>
      </c>
      <c r="C2575">
        <v>3.84739851204976</v>
      </c>
      <c r="D2575">
        <v>1.5540853081397188E-3</v>
      </c>
      <c r="E2575">
        <v>-3.8501290496131269E-3</v>
      </c>
      <c r="F2575">
        <v>4.0146508213217746E-2</v>
      </c>
      <c r="G2575">
        <v>8.9125302820938668E-2</v>
      </c>
    </row>
    <row r="2576" spans="1:7" x14ac:dyDescent="0.3">
      <c r="A2576" s="1">
        <v>43553</v>
      </c>
      <c r="B2576">
        <v>2.5894775173560385</v>
      </c>
      <c r="C2576">
        <v>3.8575060775368302</v>
      </c>
      <c r="D2576">
        <v>2.2950840127631267E-3</v>
      </c>
      <c r="E2576">
        <v>-2.1863527362429025E-3</v>
      </c>
      <c r="F2576">
        <v>4.1885253590950633E-2</v>
      </c>
      <c r="G2576">
        <v>9.1420386833701794E-2</v>
      </c>
    </row>
    <row r="2577" spans="1:7" x14ac:dyDescent="0.3">
      <c r="A2577" s="1">
        <v>43556</v>
      </c>
      <c r="B2577">
        <v>2.6022799624135837</v>
      </c>
      <c r="C2577">
        <v>3.8639900364003599</v>
      </c>
      <c r="D2577">
        <v>-6.3184861940155379E-3</v>
      </c>
      <c r="E2577">
        <v>-7.0892988634483345E-3</v>
      </c>
      <c r="F2577">
        <v>-8.3141754156530467E-3</v>
      </c>
      <c r="G2577">
        <v>9.3470480304423287E-2</v>
      </c>
    </row>
    <row r="2578" spans="1:7" x14ac:dyDescent="0.3">
      <c r="A2578" s="1">
        <v>43557</v>
      </c>
      <c r="B2578">
        <v>2.6048032817191755</v>
      </c>
      <c r="C2578">
        <v>3.88085663234284</v>
      </c>
      <c r="D2578">
        <v>1.434327663688828E-2</v>
      </c>
      <c r="E2578">
        <v>7.2539777734399458E-3</v>
      </c>
      <c r="F2578">
        <v>3.3009385670936808E-3</v>
      </c>
      <c r="G2578">
        <v>9.32086582547349E-2</v>
      </c>
    </row>
    <row r="2579" spans="1:7" x14ac:dyDescent="0.3">
      <c r="A2579" s="1">
        <v>43558</v>
      </c>
      <c r="B2579">
        <v>2.6107559352769991</v>
      </c>
      <c r="C2579">
        <v>3.8833787409179599</v>
      </c>
      <c r="D2579">
        <v>-3.430544982703676E-3</v>
      </c>
      <c r="E2579">
        <v>-1.5941423260068532E-3</v>
      </c>
      <c r="F2579">
        <v>-1.296064156099952E-4</v>
      </c>
      <c r="G2579">
        <v>9.0177126220641224E-2</v>
      </c>
    </row>
    <row r="2580" spans="1:7" x14ac:dyDescent="0.3">
      <c r="A2580" s="1">
        <v>43559</v>
      </c>
      <c r="B2580">
        <v>2.6102783345465932</v>
      </c>
      <c r="C2580">
        <v>3.8825431782104101</v>
      </c>
      <c r="D2580">
        <v>-3.5796197714388356E-4</v>
      </c>
      <c r="E2580">
        <v>-1.2782963414300408E-2</v>
      </c>
      <c r="F2580">
        <v>-4.8756839275387875E-4</v>
      </c>
      <c r="G2580">
        <v>7.955691628116135E-2</v>
      </c>
    </row>
    <row r="2581" spans="1:7" x14ac:dyDescent="0.3">
      <c r="A2581" s="1">
        <v>43560</v>
      </c>
      <c r="B2581">
        <v>2.6162049171584014</v>
      </c>
      <c r="C2581">
        <v>3.8879961142868802</v>
      </c>
      <c r="D2581">
        <v>-4.7364653533810142E-4</v>
      </c>
      <c r="E2581">
        <v>-1.405667023232704E-2</v>
      </c>
      <c r="F2581">
        <v>-4.8635114104991217E-3</v>
      </c>
      <c r="G2581">
        <v>7.9083269745823248E-2</v>
      </c>
    </row>
    <row r="2582" spans="1:7" x14ac:dyDescent="0.3">
      <c r="A2582" s="1">
        <v>43563</v>
      </c>
      <c r="B2582">
        <v>2.6181164955618597</v>
      </c>
      <c r="C2582">
        <v>3.8854732300460699</v>
      </c>
      <c r="D2582">
        <v>-4.4344626442684998E-3</v>
      </c>
      <c r="E2582">
        <v>-2.3071572173637644E-2</v>
      </c>
      <c r="F2582">
        <v>-4.6988788791670899E-3</v>
      </c>
      <c r="G2582">
        <v>5.3817584940189178E-2</v>
      </c>
    </row>
    <row r="2583" spans="1:7" x14ac:dyDescent="0.3">
      <c r="A2583" s="1">
        <v>43564</v>
      </c>
      <c r="B2583">
        <v>2.6124933767819138</v>
      </c>
      <c r="C2583">
        <v>3.8879660740555999</v>
      </c>
      <c r="D2583">
        <v>8.1159627894757946E-3</v>
      </c>
      <c r="E2583">
        <v>-1.495560938416185E-2</v>
      </c>
      <c r="F2583">
        <v>-4.2735138308791498E-3</v>
      </c>
      <c r="G2583">
        <v>5.9248021130020589E-2</v>
      </c>
    </row>
    <row r="2584" spans="1:7" x14ac:dyDescent="0.3">
      <c r="A2584" s="1">
        <v>43565</v>
      </c>
      <c r="B2584">
        <v>2.6194182010882363</v>
      </c>
      <c r="C2584">
        <v>3.8941193644139802</v>
      </c>
      <c r="D2584">
        <v>-7.7153394794216013E-4</v>
      </c>
      <c r="E2584">
        <v>-1.6224942649031071E-2</v>
      </c>
      <c r="F2584">
        <v>-5.0450477788213099E-3</v>
      </c>
      <c r="G2584">
        <v>6.0996625669797577E-2</v>
      </c>
    </row>
    <row r="2585" spans="1:7" x14ac:dyDescent="0.3">
      <c r="A2585" s="1">
        <v>43566</v>
      </c>
      <c r="B2585">
        <v>2.6172964311556202</v>
      </c>
      <c r="C2585">
        <v>3.8912302844781501</v>
      </c>
      <c r="D2585">
        <v>-7.6731000321395015E-4</v>
      </c>
      <c r="E2585">
        <v>-1.4270760352386613E-2</v>
      </c>
      <c r="F2585">
        <v>-5.8123577820352601E-3</v>
      </c>
      <c r="G2585">
        <v>5.8425607245021993E-2</v>
      </c>
    </row>
    <row r="2586" spans="1:7" x14ac:dyDescent="0.3">
      <c r="A2586" s="1">
        <v>43567</v>
      </c>
      <c r="B2586">
        <v>2.6219162487759844</v>
      </c>
      <c r="C2586">
        <v>3.8930750683649298</v>
      </c>
      <c r="D2586">
        <v>-2.7750337335845643E-3</v>
      </c>
      <c r="E2586">
        <v>-1.8869724129410237E-2</v>
      </c>
      <c r="F2586">
        <v>-9.0064425514495561E-3</v>
      </c>
      <c r="G2586">
        <v>5.5650573511437429E-2</v>
      </c>
    </row>
    <row r="2587" spans="1:7" x14ac:dyDescent="0.3">
      <c r="A2587" s="1">
        <v>43570</v>
      </c>
      <c r="B2587">
        <v>2.6208949074308334</v>
      </c>
      <c r="C2587">
        <v>3.89184627419655</v>
      </c>
      <c r="D2587">
        <v>-2.074528232287598E-4</v>
      </c>
      <c r="E2587">
        <v>-3.0824204550783385E-3</v>
      </c>
      <c r="F2587">
        <v>2.0088595637517415E-3</v>
      </c>
      <c r="G2587">
        <v>4.1216707344893244E-2</v>
      </c>
    </row>
    <row r="2588" spans="1:7" x14ac:dyDescent="0.3">
      <c r="A2588" s="1">
        <v>43571</v>
      </c>
      <c r="B2588">
        <v>2.6239269391154094</v>
      </c>
      <c r="C2588">
        <v>3.8890498259014499</v>
      </c>
      <c r="D2588">
        <v>-5.828479979676171E-3</v>
      </c>
      <c r="E2588">
        <v>-8.9109004347545095E-3</v>
      </c>
      <c r="F2588">
        <v>1.8577762435914025E-3</v>
      </c>
      <c r="G2588">
        <v>4.1043429921964414E-2</v>
      </c>
    </row>
    <row r="2589" spans="1:7" x14ac:dyDescent="0.3">
      <c r="A2589" s="1">
        <v>43572</v>
      </c>
      <c r="B2589">
        <v>2.6234080816941612</v>
      </c>
      <c r="C2589">
        <v>3.87840945202236</v>
      </c>
      <c r="D2589">
        <v>-1.0121516457841651E-2</v>
      </c>
      <c r="E2589">
        <v>-1.889666813058799E-3</v>
      </c>
      <c r="F2589">
        <v>-8.2637402142502481E-3</v>
      </c>
      <c r="G2589">
        <v>3.0223195616970067E-2</v>
      </c>
    </row>
    <row r="2590" spans="1:7" x14ac:dyDescent="0.3">
      <c r="A2590" s="1">
        <v>43573</v>
      </c>
      <c r="B2590">
        <v>2.6236556699975209</v>
      </c>
      <c r="C2590">
        <v>3.8752967466928898</v>
      </c>
      <c r="D2590">
        <v>-3.3602936328298583E-3</v>
      </c>
      <c r="E2590">
        <v>-7.5069496928015234E-3</v>
      </c>
      <c r="F2590">
        <v>-1.1624033847080106E-2</v>
      </c>
      <c r="G2590">
        <v>2.3728892335123319E-2</v>
      </c>
    </row>
    <row r="2591" spans="1:7" x14ac:dyDescent="0.3">
      <c r="A2591" s="1">
        <v>43577</v>
      </c>
      <c r="B2591">
        <v>2.6258051251753196</v>
      </c>
      <c r="C2591">
        <v>3.88707910967242</v>
      </c>
      <c r="D2591">
        <v>9.6329078017314274E-3</v>
      </c>
      <c r="E2591">
        <v>-2.6603211532494342E-3</v>
      </c>
      <c r="F2591">
        <v>1.0934908619058437E-2</v>
      </c>
      <c r="G2591">
        <v>3.7991653211569609E-2</v>
      </c>
    </row>
    <row r="2592" spans="1:7" x14ac:dyDescent="0.3">
      <c r="A2592" s="1">
        <v>43578</v>
      </c>
      <c r="B2592">
        <v>2.6388877629726837</v>
      </c>
      <c r="C2592">
        <v>3.9066682983875198</v>
      </c>
      <c r="D2592">
        <v>6.5065509177357761E-3</v>
      </c>
      <c r="E2592">
        <v>3.8462297644863419E-3</v>
      </c>
      <c r="F2592">
        <v>7.5825744614901325E-3</v>
      </c>
      <c r="G2592">
        <v>5.894323766188192E-2</v>
      </c>
    </row>
    <row r="2593" spans="1:7" x14ac:dyDescent="0.3">
      <c r="A2593" s="1">
        <v>43579</v>
      </c>
      <c r="B2593">
        <v>2.6365688005099353</v>
      </c>
      <c r="C2593">
        <v>3.90093733327706</v>
      </c>
      <c r="D2593">
        <v>-3.4120026477113541E-3</v>
      </c>
      <c r="E2593">
        <v>-4.7500831406996902E-3</v>
      </c>
      <c r="F2593">
        <v>4.1705718137787784E-3</v>
      </c>
      <c r="G2593">
        <v>4.9616673887836527E-2</v>
      </c>
    </row>
    <row r="2594" spans="1:7" x14ac:dyDescent="0.3">
      <c r="A2594" s="1">
        <v>43580</v>
      </c>
      <c r="B2594">
        <v>2.6386242514098432</v>
      </c>
      <c r="C2594">
        <v>3.9297163035851601</v>
      </c>
      <c r="D2594">
        <v>2.6723519408192065E-2</v>
      </c>
      <c r="E2594">
        <v>1.9614360663136043E-2</v>
      </c>
      <c r="F2594">
        <v>3.0894091221970843E-2</v>
      </c>
      <c r="G2594">
        <v>6.5505084220506049E-2</v>
      </c>
    </row>
    <row r="2595" spans="1:7" x14ac:dyDescent="0.3">
      <c r="A2595" s="1">
        <v>43581</v>
      </c>
      <c r="B2595">
        <v>2.6420327501942404</v>
      </c>
      <c r="C2595">
        <v>3.9342994294012499</v>
      </c>
      <c r="D2595">
        <v>1.1746270316925767E-3</v>
      </c>
      <c r="E2595">
        <v>2.8087288347120598E-2</v>
      </c>
      <c r="F2595">
        <v>2.1537382211093359E-2</v>
      </c>
      <c r="G2595">
        <v>6.6679711252198626E-2</v>
      </c>
    </row>
    <row r="2596" spans="1:7" x14ac:dyDescent="0.3">
      <c r="A2596" s="1">
        <v>43584</v>
      </c>
      <c r="B2596">
        <v>2.6439275213220297</v>
      </c>
      <c r="C2596">
        <v>3.9477453688297102</v>
      </c>
      <c r="D2596">
        <v>1.1551168300671044E-2</v>
      </c>
      <c r="E2596">
        <v>3.5789287326888797E-2</v>
      </c>
      <c r="F2596">
        <v>3.5219358661680467E-2</v>
      </c>
      <c r="G2596">
        <v>8.6903606167912706E-2</v>
      </c>
    </row>
    <row r="2597" spans="1:7" x14ac:dyDescent="0.3">
      <c r="A2597" s="1">
        <v>43585</v>
      </c>
      <c r="B2597">
        <v>2.6357514311286527</v>
      </c>
      <c r="C2597">
        <v>3.94195229610914</v>
      </c>
      <c r="D2597">
        <v>2.383017472806781E-3</v>
      </c>
      <c r="E2597">
        <v>3.8172304799695578E-2</v>
      </c>
      <c r="F2597">
        <v>3.7401492130262781E-2</v>
      </c>
      <c r="G2597">
        <v>8.1357647778076636E-2</v>
      </c>
    </row>
    <row r="2598" spans="1:7" x14ac:dyDescent="0.3">
      <c r="A2598" s="1">
        <v>43586</v>
      </c>
      <c r="B2598">
        <v>2.6300840373017556</v>
      </c>
      <c r="C2598">
        <v>3.93617324378901</v>
      </c>
      <c r="D2598">
        <v>-1.1165849323280241E-4</v>
      </c>
      <c r="E2598">
        <v>4.4379132500478313E-2</v>
      </c>
      <c r="F2598">
        <v>3.7289833637029979E-2</v>
      </c>
      <c r="G2598">
        <v>3.6064957084825267E-2</v>
      </c>
    </row>
    <row r="2599" spans="1:7" x14ac:dyDescent="0.3">
      <c r="A2599" s="1">
        <v>43587</v>
      </c>
      <c r="B2599">
        <v>2.6284839140150273</v>
      </c>
      <c r="C2599">
        <v>3.9327766424564001</v>
      </c>
      <c r="D2599">
        <v>-1.7964780458816776E-3</v>
      </c>
      <c r="E2599">
        <v>2.8239377817708355E-2</v>
      </c>
      <c r="F2599">
        <v>3.5493355591148301E-2</v>
      </c>
      <c r="G2599">
        <v>3.1540316384802036E-2</v>
      </c>
    </row>
    <row r="2600" spans="1:7" x14ac:dyDescent="0.3">
      <c r="A2600" s="1">
        <v>43588</v>
      </c>
      <c r="B2600">
        <v>2.6441908952963731</v>
      </c>
      <c r="C2600">
        <v>3.94969391227569</v>
      </c>
      <c r="D2600">
        <v>1.2102885379441375E-3</v>
      </c>
      <c r="E2600">
        <v>3.2880211338356169E-2</v>
      </c>
      <c r="F2600">
        <v>3.1286069012349316E-2</v>
      </c>
      <c r="G2600">
        <v>3.2750604922746174E-2</v>
      </c>
    </row>
    <row r="2601" spans="1:7" x14ac:dyDescent="0.3">
      <c r="A2601" s="1">
        <v>43591</v>
      </c>
      <c r="B2601">
        <v>2.6391918996769883</v>
      </c>
      <c r="C2601">
        <v>3.9502508769265701</v>
      </c>
      <c r="D2601">
        <v>5.555960270264837E-3</v>
      </c>
      <c r="E2601">
        <v>3.9267780121102991E-2</v>
      </c>
      <c r="F2601">
        <v>2.5472448678126369E-2</v>
      </c>
      <c r="G2601">
        <v>3.1571947329714245E-2</v>
      </c>
    </row>
    <row r="2602" spans="1:7" x14ac:dyDescent="0.3">
      <c r="A2602" s="1">
        <v>43592</v>
      </c>
      <c r="B2602">
        <v>2.6193578711032872</v>
      </c>
      <c r="C2602">
        <v>3.9257610893403401</v>
      </c>
      <c r="D2602">
        <v>-4.6557590125289039E-3</v>
      </c>
      <c r="E2602">
        <v>3.4612021108574087E-2</v>
      </c>
      <c r="F2602">
        <v>1.5974911579204942E-2</v>
      </c>
      <c r="G2602">
        <v>2.471979904606636E-2</v>
      </c>
    </row>
    <row r="2603" spans="1:7" x14ac:dyDescent="0.3">
      <c r="A2603" s="1">
        <v>43593</v>
      </c>
      <c r="B2603">
        <v>2.616787952076483</v>
      </c>
      <c r="C2603">
        <v>3.9243852985667602</v>
      </c>
      <c r="D2603">
        <v>1.1941282532244024E-3</v>
      </c>
      <c r="E2603">
        <v>4.0240612006066989E-2</v>
      </c>
      <c r="F2603">
        <v>1.7169039832429345E-2</v>
      </c>
      <c r="G2603">
        <v>3.5541733126899899E-2</v>
      </c>
    </row>
    <row r="2604" spans="1:7" x14ac:dyDescent="0.3">
      <c r="A2604" s="1">
        <v>43594</v>
      </c>
      <c r="B2604">
        <v>2.6126589987539939</v>
      </c>
      <c r="C2604">
        <v>3.9221034768769201</v>
      </c>
      <c r="D2604">
        <v>1.8471316326489351E-3</v>
      </c>
      <c r="E2604">
        <v>3.397178084924013E-2</v>
      </c>
      <c r="F2604">
        <v>1.901617146507828E-2</v>
      </c>
      <c r="G2604">
        <v>2.969826701836098E-2</v>
      </c>
    </row>
    <row r="2605" spans="1:7" x14ac:dyDescent="0.3">
      <c r="A2605" s="1">
        <v>43595</v>
      </c>
      <c r="B2605">
        <v>2.6134614104287115</v>
      </c>
      <c r="C2605">
        <v>3.9233502979428301</v>
      </c>
      <c r="D2605">
        <v>4.4440939119239076E-4</v>
      </c>
      <c r="E2605">
        <v>3.5187724188374681E-2</v>
      </c>
      <c r="F2605">
        <v>1.8962781539343609E-2</v>
      </c>
      <c r="G2605">
        <v>3.0142676409553371E-2</v>
      </c>
    </row>
    <row r="2606" spans="1:7" x14ac:dyDescent="0.3">
      <c r="A2606" s="1">
        <v>43598</v>
      </c>
      <c r="B2606">
        <v>2.5787726824275756</v>
      </c>
      <c r="C2606">
        <v>3.8776109004078099</v>
      </c>
      <c r="D2606">
        <v>-1.1050669533884339E-2</v>
      </c>
      <c r="E2606">
        <v>2.7679398391288856E-2</v>
      </c>
      <c r="F2606">
        <v>1.1618400166971021E-2</v>
      </c>
      <c r="G2606">
        <v>2.4092390065992397E-2</v>
      </c>
    </row>
    <row r="2607" spans="1:7" x14ac:dyDescent="0.3">
      <c r="A2607" s="1">
        <v>43599</v>
      </c>
      <c r="B2607">
        <v>2.5901462283882202</v>
      </c>
      <c r="C2607">
        <v>3.8941149384911702</v>
      </c>
      <c r="D2607">
        <v>5.1304921227157685E-3</v>
      </c>
      <c r="E2607">
        <v>3.2809890514004625E-2</v>
      </c>
      <c r="F2607">
        <v>2.9934922882155046E-2</v>
      </c>
      <c r="G2607">
        <v>3.7666241875904394E-2</v>
      </c>
    </row>
    <row r="2608" spans="1:7" x14ac:dyDescent="0.3">
      <c r="A2608" s="1">
        <v>43600</v>
      </c>
      <c r="B2608">
        <v>2.6014160906508588</v>
      </c>
      <c r="C2608">
        <v>3.9150153040517202</v>
      </c>
      <c r="D2608">
        <v>9.6305032979113747E-3</v>
      </c>
      <c r="E2608">
        <v>4.2647846635144759E-2</v>
      </c>
      <c r="F2608">
        <v>3.9565426180066421E-2</v>
      </c>
      <c r="G2608">
        <v>4.4656706198896501E-2</v>
      </c>
    </row>
    <row r="2609" spans="1:7" x14ac:dyDescent="0.3">
      <c r="A2609" s="1">
        <v>43601</v>
      </c>
      <c r="B2609">
        <v>2.6110725192201931</v>
      </c>
      <c r="C2609">
        <v>3.9294001924668902</v>
      </c>
      <c r="D2609">
        <v>4.7284598458356975E-3</v>
      </c>
      <c r="E2609">
        <v>5.3204786460656628E-2</v>
      </c>
      <c r="F2609">
        <v>4.4293886025902118E-2</v>
      </c>
      <c r="G2609">
        <v>5.506256270424803E-2</v>
      </c>
    </row>
    <row r="2610" spans="1:7" x14ac:dyDescent="0.3">
      <c r="A2610" s="1">
        <v>43602</v>
      </c>
      <c r="B2610">
        <v>2.6006653608917736</v>
      </c>
      <c r="C2610">
        <v>3.9169621657706402</v>
      </c>
      <c r="D2610">
        <v>-2.0308683678305073E-3</v>
      </c>
      <c r="E2610">
        <v>6.1295434550667771E-2</v>
      </c>
      <c r="F2610">
        <v>5.9405767737608972E-2</v>
      </c>
      <c r="G2610">
        <v>5.3031694336417523E-2</v>
      </c>
    </row>
    <row r="2611" spans="1:7" x14ac:dyDescent="0.3">
      <c r="A2611" s="1">
        <v>43605</v>
      </c>
      <c r="B2611">
        <v>2.58598600716864</v>
      </c>
      <c r="C2611">
        <v>3.9043827162078699</v>
      </c>
      <c r="D2611">
        <v>2.0999041603633195E-3</v>
      </c>
      <c r="E2611">
        <v>6.6755632343860949E-2</v>
      </c>
      <c r="F2611">
        <v>5.1774986013890967E-2</v>
      </c>
      <c r="G2611">
        <v>5.6513079830167623E-2</v>
      </c>
    </row>
    <row r="2612" spans="1:7" x14ac:dyDescent="0.3">
      <c r="A2612" s="1">
        <v>43606</v>
      </c>
      <c r="B2612">
        <v>2.5967479645220033</v>
      </c>
      <c r="C2612">
        <v>3.9176400085601899</v>
      </c>
      <c r="D2612">
        <v>2.4953349989567108E-3</v>
      </c>
      <c r="E2612">
        <v>6.925096734281766E-2</v>
      </c>
      <c r="F2612">
        <v>5.6957738387836798E-2</v>
      </c>
      <c r="G2612">
        <v>6.245000022340097E-2</v>
      </c>
    </row>
    <row r="2613" spans="1:7" x14ac:dyDescent="0.3">
      <c r="A2613" s="1">
        <v>43607</v>
      </c>
      <c r="B2613">
        <v>2.5922578548104971</v>
      </c>
      <c r="C2613">
        <v>3.91605638754374</v>
      </c>
      <c r="D2613">
        <v>2.9064886950562752E-3</v>
      </c>
      <c r="E2613">
        <v>6.2524548236142508E-2</v>
      </c>
      <c r="F2613">
        <v>5.9864227082893073E-2</v>
      </c>
      <c r="G2613">
        <v>7.3459456855200944E-2</v>
      </c>
    </row>
    <row r="2614" spans="1:7" x14ac:dyDescent="0.3">
      <c r="A2614" s="1">
        <v>43608</v>
      </c>
      <c r="B2614">
        <v>2.5763190160980978</v>
      </c>
      <c r="C2614">
        <v>3.8936093072579898</v>
      </c>
      <c r="D2614">
        <v>-6.508241573350837E-3</v>
      </c>
      <c r="E2614">
        <v>4.9509755745055894E-2</v>
      </c>
      <c r="F2614">
        <v>5.3355985509542236E-2</v>
      </c>
      <c r="G2614">
        <v>5.7092330206546027E-2</v>
      </c>
    </row>
    <row r="2615" spans="1:7" x14ac:dyDescent="0.3">
      <c r="A2615" s="1">
        <v>43609</v>
      </c>
      <c r="B2615">
        <v>2.5774627850285929</v>
      </c>
      <c r="C2615">
        <v>3.9005980329887802</v>
      </c>
      <c r="D2615">
        <v>5.8449568002951757E-3</v>
      </c>
      <c r="E2615">
        <v>5.8766715193062424E-2</v>
      </c>
      <c r="F2615">
        <v>5.4016632052362734E-2</v>
      </c>
      <c r="G2615">
        <v>6.2937287006841203E-2</v>
      </c>
    </row>
    <row r="2616" spans="1:7" x14ac:dyDescent="0.3">
      <c r="A2616" s="1">
        <v>43613</v>
      </c>
      <c r="B2616">
        <v>2.5735715484414916</v>
      </c>
      <c r="C2616">
        <v>3.90786552835847</v>
      </c>
      <c r="D2616">
        <v>1.1158731956791179E-2</v>
      </c>
      <c r="E2616">
        <v>4.2027300709968962E-2</v>
      </c>
      <c r="F2616">
        <v>6.6265419736186715E-2</v>
      </c>
      <c r="G2616">
        <v>6.4079066999943812E-2</v>
      </c>
    </row>
    <row r="2617" spans="1:7" x14ac:dyDescent="0.3">
      <c r="A2617" s="1">
        <v>43614</v>
      </c>
      <c r="B2617">
        <v>2.5656478665494769</v>
      </c>
      <c r="C2617">
        <v>3.8942708493203702</v>
      </c>
      <c r="D2617">
        <v>-5.6709971460850994E-3</v>
      </c>
      <c r="E2617">
        <v>2.4805135263212819E-2</v>
      </c>
      <c r="F2617">
        <v>6.0594422590101615E-2</v>
      </c>
      <c r="G2617">
        <v>6.0024493924893285E-2</v>
      </c>
    </row>
    <row r="2618" spans="1:7" x14ac:dyDescent="0.3">
      <c r="A2618" s="1">
        <v>43615</v>
      </c>
      <c r="B2618">
        <v>2.568348511938221</v>
      </c>
      <c r="C2618">
        <v>3.8983266876106901</v>
      </c>
      <c r="D2618">
        <v>1.3551929015758191E-3</v>
      </c>
      <c r="E2618">
        <v>2.3777310691981857E-2</v>
      </c>
      <c r="F2618">
        <v>6.1949615491677434E-2</v>
      </c>
      <c r="G2618">
        <v>6.1178802822244638E-2</v>
      </c>
    </row>
    <row r="2619" spans="1:7" x14ac:dyDescent="0.3">
      <c r="A2619" s="1">
        <v>43616</v>
      </c>
      <c r="B2619">
        <v>2.5530933990207094</v>
      </c>
      <c r="C2619">
        <v>3.8806466365690402</v>
      </c>
      <c r="D2619">
        <v>-2.4249381241383539E-3</v>
      </c>
      <c r="E2619">
        <v>2.1464031061076305E-2</v>
      </c>
      <c r="F2619">
        <v>6.5843163561554618E-2</v>
      </c>
      <c r="G2619">
        <v>5.8753864698106284E-2</v>
      </c>
    </row>
    <row r="2620" spans="1:7" x14ac:dyDescent="0.3">
      <c r="A2620" s="1">
        <v>43619</v>
      </c>
      <c r="B2620">
        <v>2.536844089580808</v>
      </c>
      <c r="C2620">
        <v>3.84046247599677</v>
      </c>
      <c r="D2620">
        <v>-2.3934851132368706E-2</v>
      </c>
      <c r="E2620">
        <v>-1.884630563354861E-3</v>
      </c>
      <c r="F2620">
        <v>3.1353542752145191E-2</v>
      </c>
      <c r="G2620">
        <v>1.8570579337844784E-2</v>
      </c>
    </row>
    <row r="2621" spans="1:7" x14ac:dyDescent="0.3">
      <c r="A2621" s="1">
        <v>43620</v>
      </c>
      <c r="B2621">
        <v>2.5629691644244987</v>
      </c>
      <c r="C2621">
        <v>3.8681271016132901</v>
      </c>
      <c r="D2621">
        <v>1.5395507728293012E-3</v>
      </c>
      <c r="E2621">
        <v>-3.4507979052555982E-4</v>
      </c>
      <c r="F2621">
        <v>3.3366740060312594E-2</v>
      </c>
      <c r="G2621">
        <v>1.9310069827985554E-2</v>
      </c>
    </row>
    <row r="2622" spans="1:7" x14ac:dyDescent="0.3">
      <c r="A2622" s="1">
        <v>43621</v>
      </c>
      <c r="B2622">
        <v>2.5693733634331837</v>
      </c>
      <c r="C2622">
        <v>3.87609174389811</v>
      </c>
      <c r="D2622">
        <v>1.5604432761349152E-3</v>
      </c>
      <c r="E2622">
        <v>-4.3405967846554816E-3</v>
      </c>
      <c r="F2622">
        <v>3.4927183336447509E-2</v>
      </c>
      <c r="G2622">
        <v>2.1131851893470888E-2</v>
      </c>
    </row>
    <row r="2623" spans="1:7" x14ac:dyDescent="0.3">
      <c r="A2623" s="1">
        <v>43622</v>
      </c>
      <c r="B2623">
        <v>2.5746488343522271</v>
      </c>
      <c r="C2623">
        <v>3.8759369410225002</v>
      </c>
      <c r="D2623">
        <v>-5.4302737946532176E-3</v>
      </c>
      <c r="E2623">
        <v>-5.1151115667797953E-3</v>
      </c>
      <c r="F2623">
        <v>2.9496909541794292E-2</v>
      </c>
      <c r="G2623">
        <v>1.0859800012425147E-2</v>
      </c>
    </row>
    <row r="2624" spans="1:7" x14ac:dyDescent="0.3">
      <c r="A2624" s="1">
        <v>43623</v>
      </c>
      <c r="B2624">
        <v>2.591129631637906</v>
      </c>
      <c r="C2624">
        <v>3.90135367958377</v>
      </c>
      <c r="D2624">
        <v>8.9359412755909418E-3</v>
      </c>
      <c r="E2624">
        <v>2.6267014555867441E-3</v>
      </c>
      <c r="F2624">
        <v>4.2867313461653733E-2</v>
      </c>
      <c r="G2624">
        <v>1.9795741288016089E-2</v>
      </c>
    </row>
    <row r="2625" spans="1:7" x14ac:dyDescent="0.3">
      <c r="A2625" s="1">
        <v>43626</v>
      </c>
      <c r="B2625">
        <v>2.6015464836390381</v>
      </c>
      <c r="C2625">
        <v>3.9099949148206101</v>
      </c>
      <c r="D2625">
        <v>-1.7756167642919429E-3</v>
      </c>
      <c r="E2625">
        <v>-1.4404563325465247E-3</v>
      </c>
      <c r="F2625">
        <v>3.4514577859042106E-2</v>
      </c>
      <c r="G2625">
        <v>2.0243817506655493E-2</v>
      </c>
    </row>
    <row r="2626" spans="1:7" x14ac:dyDescent="0.3">
      <c r="A2626" s="1">
        <v>43627</v>
      </c>
      <c r="B2626">
        <v>2.6014697729164995</v>
      </c>
      <c r="C2626">
        <v>3.9078865050073501</v>
      </c>
      <c r="D2626">
        <v>-2.0316990907214283E-3</v>
      </c>
      <c r="E2626">
        <v>-3.472155423267953E-3</v>
      </c>
      <c r="F2626">
        <v>3.5257912501905242E-2</v>
      </c>
      <c r="G2626">
        <v>1.6388188372495005E-2</v>
      </c>
    </row>
    <row r="2627" spans="1:7" x14ac:dyDescent="0.3">
      <c r="A2627" s="1">
        <v>43628</v>
      </c>
      <c r="B2627">
        <v>2.5976466424740829</v>
      </c>
      <c r="C2627">
        <v>3.90843464163218</v>
      </c>
      <c r="D2627">
        <v>4.3712670672464427E-3</v>
      </c>
      <c r="E2627">
        <v>1.1949781177862828E-2</v>
      </c>
      <c r="F2627">
        <v>3.9629179569151685E-2</v>
      </c>
      <c r="G2627">
        <v>2.356818134483385E-2</v>
      </c>
    </row>
    <row r="2628" spans="1:7" x14ac:dyDescent="0.3">
      <c r="A2628" s="1">
        <v>43629</v>
      </c>
      <c r="B2628">
        <v>2.6033293313330832</v>
      </c>
      <c r="C2628">
        <v>3.9231328485702202</v>
      </c>
      <c r="D2628">
        <v>9.0155180790398859E-3</v>
      </c>
      <c r="E2628">
        <v>1.5834807134186946E-2</v>
      </c>
      <c r="F2628">
        <v>4.864469764819157E-2</v>
      </c>
      <c r="G2628">
        <v>4.5769730016341992E-2</v>
      </c>
    </row>
    <row r="2629" spans="1:7" x14ac:dyDescent="0.3">
      <c r="A2629" s="1">
        <v>43630</v>
      </c>
      <c r="B2629">
        <v>2.5981521072186871</v>
      </c>
      <c r="C2629">
        <v>3.9238187025015399</v>
      </c>
      <c r="D2629">
        <v>5.8630780457158416E-3</v>
      </c>
      <c r="E2629">
        <v>1.2067381881991412E-2</v>
      </c>
      <c r="F2629">
        <v>5.4715228517136172E-2</v>
      </c>
      <c r="G2629">
        <v>5.1632808062057833E-2</v>
      </c>
    </row>
    <row r="2630" spans="1:7" x14ac:dyDescent="0.3">
      <c r="A2630" s="1">
        <v>43633</v>
      </c>
      <c r="B2630">
        <v>2.6043355884744281</v>
      </c>
      <c r="C2630">
        <v>3.94711558609387</v>
      </c>
      <c r="D2630">
        <v>1.711340233658909E-2</v>
      </c>
      <c r="E2630">
        <v>2.6483192740575312E-2</v>
      </c>
      <c r="F2630">
        <v>9.1138920924072941E-2</v>
      </c>
      <c r="G2630">
        <v>8.3631971231271418E-2</v>
      </c>
    </row>
    <row r="2631" spans="1:7" x14ac:dyDescent="0.3">
      <c r="A2631" s="1">
        <v>43634</v>
      </c>
      <c r="B2631">
        <v>2.6181164955618597</v>
      </c>
      <c r="C2631">
        <v>3.9530609648524999</v>
      </c>
      <c r="D2631">
        <v>-7.8355283288016331E-3</v>
      </c>
      <c r="E2631">
        <v>1.8647664411773679E-2</v>
      </c>
      <c r="F2631">
        <v>8.3303392595271308E-2</v>
      </c>
      <c r="G2631">
        <v>6.5882078456449999E-2</v>
      </c>
    </row>
    <row r="2632" spans="1:7" x14ac:dyDescent="0.3">
      <c r="A2632" s="1">
        <v>43635</v>
      </c>
      <c r="B2632">
        <v>2.6223119125523136</v>
      </c>
      <c r="C2632">
        <v>3.9564409606493198</v>
      </c>
      <c r="D2632">
        <v>-8.1542119363398058E-4</v>
      </c>
      <c r="E2632">
        <v>1.5732339057776379E-2</v>
      </c>
      <c r="F2632">
        <v>8.2487971401637328E-2</v>
      </c>
      <c r="G2632">
        <v>6.7507325071667346E-2</v>
      </c>
    </row>
    <row r="2633" spans="1:7" x14ac:dyDescent="0.3">
      <c r="A2633" s="1">
        <v>43636</v>
      </c>
      <c r="B2633">
        <v>2.630295168178054</v>
      </c>
      <c r="C2633">
        <v>3.9587886040473301</v>
      </c>
      <c r="D2633">
        <v>-5.6356122277301246E-3</v>
      </c>
      <c r="E2633">
        <v>7.6013918310895434E-3</v>
      </c>
      <c r="F2633">
        <v>7.6852359173907203E-2</v>
      </c>
      <c r="G2633">
        <v>6.4559130218926342E-2</v>
      </c>
    </row>
    <row r="2634" spans="1:7" x14ac:dyDescent="0.3">
      <c r="A2634" s="1">
        <v>43637</v>
      </c>
      <c r="B2634">
        <v>2.6278541022128836</v>
      </c>
      <c r="C2634">
        <v>3.9560831183628098</v>
      </c>
      <c r="D2634">
        <v>-2.6441971934998421E-4</v>
      </c>
      <c r="E2634">
        <v>4.430483416683284E-3</v>
      </c>
      <c r="F2634">
        <v>6.6955031652825792E-2</v>
      </c>
      <c r="G2634">
        <v>6.4294710499576357E-2</v>
      </c>
    </row>
    <row r="2635" spans="1:7" x14ac:dyDescent="0.3">
      <c r="A2635" s="1">
        <v>43640</v>
      </c>
      <c r="B2635">
        <v>2.6246104626786346</v>
      </c>
      <c r="C2635">
        <v>3.94629962377233</v>
      </c>
      <c r="D2635">
        <v>-6.5398550562307811E-3</v>
      </c>
      <c r="E2635">
        <v>-1.4460868664918358E-3</v>
      </c>
      <c r="F2635">
        <v>3.0597108918378524E-2</v>
      </c>
      <c r="G2635">
        <v>5.0211469581514567E-2</v>
      </c>
    </row>
    <row r="2636" spans="1:7" x14ac:dyDescent="0.3">
      <c r="A2636" s="1">
        <v>43641</v>
      </c>
      <c r="B2636">
        <v>2.6093833869382914</v>
      </c>
      <c r="C2636">
        <v>3.9282997881978399</v>
      </c>
      <c r="D2636">
        <v>-2.7727598341469317E-3</v>
      </c>
      <c r="E2636">
        <v>-4.2188467006387675E-3</v>
      </c>
      <c r="F2636">
        <v>2.6649722052539015E-2</v>
      </c>
      <c r="G2636">
        <v>5.4737010399659614E-2</v>
      </c>
    </row>
    <row r="2637" spans="1:7" x14ac:dyDescent="0.3">
      <c r="A2637" s="1">
        <v>43642</v>
      </c>
      <c r="B2637">
        <v>2.6125806666345222</v>
      </c>
      <c r="C2637">
        <v>3.9248521419569302</v>
      </c>
      <c r="D2637">
        <v>-6.644925937140389E-3</v>
      </c>
      <c r="E2637">
        <v>-1.0863772637779157E-2</v>
      </c>
      <c r="F2637">
        <v>2.0004796115398626E-2</v>
      </c>
      <c r="G2637">
        <v>4.6537999154379506E-2</v>
      </c>
    </row>
    <row r="2638" spans="1:7" x14ac:dyDescent="0.3">
      <c r="A2638" s="1">
        <v>43643</v>
      </c>
      <c r="B2638">
        <v>2.6198600203271587</v>
      </c>
      <c r="C2638">
        <v>3.9422886032804301</v>
      </c>
      <c r="D2638">
        <v>1.0157107630863305E-2</v>
      </c>
      <c r="E2638">
        <v>-1.1865396963707031E-2</v>
      </c>
      <c r="F2638">
        <v>3.0161903746261931E-2</v>
      </c>
      <c r="G2638">
        <v>5.4400022772479684E-2</v>
      </c>
    </row>
    <row r="2639" spans="1:7" x14ac:dyDescent="0.3">
      <c r="A2639" s="1">
        <v>43644</v>
      </c>
      <c r="B2639">
        <v>2.6246779172139059</v>
      </c>
      <c r="C2639">
        <v>3.9574462789489</v>
      </c>
      <c r="D2639">
        <v>1.0339778781722764E-2</v>
      </c>
      <c r="E2639">
        <v>4.1453789641008321E-3</v>
      </c>
      <c r="F2639">
        <v>2.8950514227313651E-2</v>
      </c>
      <c r="G2639">
        <v>6.4739801554202447E-2</v>
      </c>
    </row>
    <row r="2640" spans="1:7" x14ac:dyDescent="0.3">
      <c r="A2640" s="1">
        <v>43647</v>
      </c>
      <c r="B2640">
        <v>2.6352287773179617</v>
      </c>
      <c r="C2640">
        <v>3.9563416319756302</v>
      </c>
      <c r="D2640">
        <v>-1.1655507077325655E-2</v>
      </c>
      <c r="E2640">
        <v>-6.4403828906622884E-3</v>
      </c>
      <c r="F2640">
        <v>1.6820126216295694E-2</v>
      </c>
      <c r="G2640">
        <v>4.505950403400405E-2</v>
      </c>
    </row>
    <row r="2641" spans="1:7" x14ac:dyDescent="0.3">
      <c r="A2641" s="1">
        <v>43648</v>
      </c>
      <c r="B2641">
        <v>2.6374422857910682</v>
      </c>
      <c r="C2641">
        <v>3.9589539340838198</v>
      </c>
      <c r="D2641">
        <v>3.9879363508310561E-4</v>
      </c>
      <c r="E2641">
        <v>-6.0415892555791828E-3</v>
      </c>
      <c r="F2641">
        <v>1.6008631313434663E-2</v>
      </c>
      <c r="G2641">
        <v>4.8888842651790831E-2</v>
      </c>
    </row>
    <row r="2642" spans="1:7" x14ac:dyDescent="0.3">
      <c r="A2642" s="1">
        <v>43649</v>
      </c>
      <c r="B2642">
        <v>2.6449537081513066</v>
      </c>
      <c r="C2642">
        <v>3.9716649660259602</v>
      </c>
      <c r="D2642">
        <v>5.1996095819020205E-3</v>
      </c>
      <c r="E2642">
        <v>2.3092871458691544E-2</v>
      </c>
      <c r="F2642">
        <v>2.1208240895336683E-2</v>
      </c>
      <c r="G2642">
        <v>5.4446414210836735E-2</v>
      </c>
    </row>
    <row r="2643" spans="1:7" x14ac:dyDescent="0.3">
      <c r="A2643" s="1">
        <v>43651</v>
      </c>
      <c r="B2643">
        <v>2.6439201627917628</v>
      </c>
      <c r="C2643">
        <v>3.9709816885596401</v>
      </c>
      <c r="D2643">
        <v>3.5026789322367691E-4</v>
      </c>
      <c r="E2643">
        <v>2.0343145302951005E-2</v>
      </c>
      <c r="F2643">
        <v>1.6002548518295523E-2</v>
      </c>
      <c r="G2643">
        <v>5.5270328639398514E-2</v>
      </c>
    </row>
    <row r="2644" spans="1:7" x14ac:dyDescent="0.3">
      <c r="A2644" s="1">
        <v>43654</v>
      </c>
      <c r="B2644">
        <v>2.6361206775771668</v>
      </c>
      <c r="C2644">
        <v>3.9654524113847098</v>
      </c>
      <c r="D2644">
        <v>2.2702080396657109E-3</v>
      </c>
      <c r="E2644">
        <v>1.9107685861678991E-2</v>
      </c>
      <c r="F2644">
        <v>1.98872556846168E-2</v>
      </c>
      <c r="G2644">
        <v>5.385903653385693E-2</v>
      </c>
    </row>
    <row r="2645" spans="1:7" x14ac:dyDescent="0.3">
      <c r="A2645" s="1">
        <v>43655</v>
      </c>
      <c r="B2645">
        <v>2.6414593360378218</v>
      </c>
      <c r="C2645">
        <v>3.9802376104227499</v>
      </c>
      <c r="D2645">
        <v>9.446540577385143E-3</v>
      </c>
      <c r="E2645">
        <v>2.8554226439064134E-2</v>
      </c>
      <c r="F2645">
        <v>2.8889386870809552E-2</v>
      </c>
      <c r="G2645">
        <v>6.4077111059184233E-2</v>
      </c>
    </row>
    <row r="2646" spans="1:7" x14ac:dyDescent="0.3">
      <c r="A2646" s="1">
        <v>43656</v>
      </c>
      <c r="B2646">
        <v>2.6488993268991381</v>
      </c>
      <c r="C2646">
        <v>3.9892680670648799</v>
      </c>
      <c r="D2646">
        <v>1.5904657808136768E-3</v>
      </c>
      <c r="E2646">
        <v>3.1920308984169754E-2</v>
      </c>
      <c r="F2646">
        <v>3.0479852651623229E-2</v>
      </c>
      <c r="G2646">
        <v>6.643488684321186E-2</v>
      </c>
    </row>
    <row r="2647" spans="1:7" x14ac:dyDescent="0.3">
      <c r="A2647" s="1">
        <v>43657</v>
      </c>
      <c r="B2647">
        <v>2.6481077659013925</v>
      </c>
      <c r="C2647">
        <v>3.98663193201955</v>
      </c>
      <c r="D2647">
        <v>-1.8445740475843131E-3</v>
      </c>
      <c r="E2647">
        <v>3.2107434027306869E-2</v>
      </c>
      <c r="F2647">
        <v>2.8635278604038916E-2</v>
      </c>
      <c r="G2647">
        <v>6.7365346529212111E-2</v>
      </c>
    </row>
    <row r="2648" spans="1:7" x14ac:dyDescent="0.3">
      <c r="A2648" s="1">
        <v>43658</v>
      </c>
      <c r="B2648">
        <v>2.6539592525833493</v>
      </c>
      <c r="C2648">
        <v>3.9956424957628398</v>
      </c>
      <c r="D2648">
        <v>3.1590770613330044E-3</v>
      </c>
      <c r="E2648">
        <v>3.0895244021393431E-2</v>
      </c>
      <c r="F2648">
        <v>4.2845025199256259E-2</v>
      </c>
      <c r="G2648">
        <v>7.0524423590545116E-2</v>
      </c>
    </row>
    <row r="2649" spans="1:7" x14ac:dyDescent="0.3">
      <c r="A2649" s="1">
        <v>43661</v>
      </c>
      <c r="B2649">
        <v>2.655662137609764</v>
      </c>
      <c r="C2649">
        <v>3.9973781342123198</v>
      </c>
      <c r="D2649">
        <v>3.275342306530149E-5</v>
      </c>
      <c r="E2649">
        <v>1.6049401319703005E-2</v>
      </c>
      <c r="F2649">
        <v>2.338832335585872E-2</v>
      </c>
      <c r="G2649">
        <v>7.6593109816515348E-2</v>
      </c>
    </row>
    <row r="2650" spans="1:7" x14ac:dyDescent="0.3">
      <c r="A2650" s="1">
        <v>43662</v>
      </c>
      <c r="B2650">
        <v>2.6513674103036058</v>
      </c>
      <c r="C2650">
        <v>3.9909053744079399</v>
      </c>
      <c r="D2650">
        <v>-2.1780324982216825E-3</v>
      </c>
      <c r="E2650">
        <v>1.3871368821481322E-2</v>
      </c>
      <c r="F2650">
        <v>2.3241159225467545E-2</v>
      </c>
      <c r="G2650">
        <v>8.4536593776135316E-2</v>
      </c>
    </row>
    <row r="2651" spans="1:7" x14ac:dyDescent="0.3">
      <c r="A2651" s="1">
        <v>43663</v>
      </c>
      <c r="B2651">
        <v>2.6467855127671198</v>
      </c>
      <c r="C2651">
        <v>3.9864265953517801</v>
      </c>
      <c r="D2651">
        <v>1.0311848032618087E-4</v>
      </c>
      <c r="E2651">
        <v>-3.1389150347815864E-3</v>
      </c>
      <c r="F2651">
        <v>2.3344277705793726E-2</v>
      </c>
      <c r="G2651">
        <v>8.8000005889291355E-2</v>
      </c>
    </row>
    <row r="2652" spans="1:7" x14ac:dyDescent="0.3">
      <c r="A2652" s="1">
        <v>43664</v>
      </c>
      <c r="B2652">
        <v>2.6494733704090487</v>
      </c>
      <c r="C2652">
        <v>3.9847876626758301</v>
      </c>
      <c r="D2652">
        <v>-4.3267903178789702E-3</v>
      </c>
      <c r="E2652">
        <v>3.6982297614107651E-4</v>
      </c>
      <c r="F2652">
        <v>1.9017487387914755E-2</v>
      </c>
      <c r="G2652">
        <v>8.3673215571412385E-2</v>
      </c>
    </row>
    <row r="2653" spans="1:7" x14ac:dyDescent="0.3">
      <c r="A2653" s="1">
        <v>43665</v>
      </c>
      <c r="B2653">
        <v>2.6420438387119001</v>
      </c>
      <c r="C2653">
        <v>3.9759261479485</v>
      </c>
      <c r="D2653">
        <v>-1.4319830301814385E-3</v>
      </c>
      <c r="E2653">
        <v>-2.4673886040638138E-4</v>
      </c>
      <c r="F2653">
        <v>1.5485600197369997E-2</v>
      </c>
      <c r="G2653">
        <v>8.2241232541230946E-2</v>
      </c>
    </row>
    <row r="2654" spans="1:7" x14ac:dyDescent="0.3">
      <c r="A2654" s="1">
        <v>43668</v>
      </c>
      <c r="B2654">
        <v>2.6490955123545552</v>
      </c>
      <c r="C2654">
        <v>3.9883929231084099</v>
      </c>
      <c r="D2654">
        <v>5.4151015172547723E-3</v>
      </c>
      <c r="E2654">
        <v>1.10683946039285E-2</v>
      </c>
      <c r="F2654">
        <v>2.2007119593962621E-2</v>
      </c>
      <c r="G2654">
        <v>7.1516875339018515E-2</v>
      </c>
    </row>
    <row r="2655" spans="1:7" x14ac:dyDescent="0.3">
      <c r="A2655" s="1">
        <v>43669</v>
      </c>
      <c r="B2655">
        <v>2.6548395806540563</v>
      </c>
      <c r="C2655">
        <v>3.9872173979037102</v>
      </c>
      <c r="D2655">
        <v>-6.9195935042007939E-3</v>
      </c>
      <c r="E2655">
        <v>4.1488010997277058E-3</v>
      </c>
      <c r="F2655">
        <v>9.2425692894666511E-3</v>
      </c>
      <c r="G2655">
        <v>6.8009284482529075E-2</v>
      </c>
    </row>
    <row r="2656" spans="1:7" x14ac:dyDescent="0.3">
      <c r="A2656" s="1">
        <v>43670</v>
      </c>
      <c r="B2656">
        <v>2.6632991773934203</v>
      </c>
      <c r="C2656">
        <v>4.0033534934889099</v>
      </c>
      <c r="D2656">
        <v>7.6764988458357664E-3</v>
      </c>
      <c r="E2656">
        <v>1.8365155001794253E-2</v>
      </c>
      <c r="F2656">
        <v>1.6919068135302417E-2</v>
      </c>
      <c r="G2656">
        <v>4.8962263920172777E-2</v>
      </c>
    </row>
    <row r="2657" spans="1:7" x14ac:dyDescent="0.3">
      <c r="A2657" s="1">
        <v>43671</v>
      </c>
      <c r="B2657">
        <v>2.6532797988389634</v>
      </c>
      <c r="C2657">
        <v>3.9904345480198198</v>
      </c>
      <c r="D2657">
        <v>-2.8995669146327785E-3</v>
      </c>
      <c r="E2657">
        <v>1.8238347921307962E-2</v>
      </c>
      <c r="F2657">
        <v>1.4019501220669195E-2</v>
      </c>
      <c r="G2657">
        <v>4.4888069973846978E-2</v>
      </c>
    </row>
    <row r="2658" spans="1:7" x14ac:dyDescent="0.3">
      <c r="A2658" s="1">
        <v>43672</v>
      </c>
      <c r="B2658">
        <v>2.6643453116120375</v>
      </c>
      <c r="C2658">
        <v>4.0002971070556796</v>
      </c>
      <c r="D2658">
        <v>-1.2029537372142407E-3</v>
      </c>
      <c r="E2658">
        <v>2.3680320121234111E-2</v>
      </c>
      <c r="F2658">
        <v>1.2816547483454954E-2</v>
      </c>
      <c r="G2658">
        <v>4.3685116236632737E-2</v>
      </c>
    </row>
    <row r="2659" spans="1:7" x14ac:dyDescent="0.3">
      <c r="A2659" s="1">
        <v>43675</v>
      </c>
      <c r="B2659">
        <v>2.6599082370274525</v>
      </c>
      <c r="C2659">
        <v>3.9822294866573098</v>
      </c>
      <c r="D2659">
        <v>-1.3630545813784867E-2</v>
      </c>
      <c r="E2659">
        <v>-1.0447112105136824E-2</v>
      </c>
      <c r="F2659">
        <v>-7.6569260426118113E-3</v>
      </c>
      <c r="G2659">
        <v>1.6120384649370045E-2</v>
      </c>
    </row>
    <row r="2660" spans="1:7" x14ac:dyDescent="0.3">
      <c r="A2660" s="1">
        <v>43676</v>
      </c>
      <c r="B2660">
        <v>2.6575276242164767</v>
      </c>
      <c r="C2660">
        <v>3.9824450995296199</v>
      </c>
      <c r="D2660">
        <v>2.5962256832858799E-3</v>
      </c>
      <c r="E2660">
        <v>-7.8508864218509444E-3</v>
      </c>
      <c r="F2660">
        <v>-2.6357622351875776E-3</v>
      </c>
      <c r="G2660">
        <v>1.8828268825888728E-2</v>
      </c>
    </row>
    <row r="2661" spans="1:7" x14ac:dyDescent="0.3">
      <c r="A2661" s="1">
        <v>43677</v>
      </c>
      <c r="B2661">
        <v>2.6455887324183776</v>
      </c>
      <c r="C2661">
        <v>3.9686293142054301</v>
      </c>
      <c r="D2661">
        <v>-1.8768935260906616E-3</v>
      </c>
      <c r="E2661">
        <v>1.9277271293840492E-3</v>
      </c>
      <c r="F2661">
        <v>-4.5126557612782392E-3</v>
      </c>
      <c r="G2661">
        <v>1.8747853345679744E-2</v>
      </c>
    </row>
    <row r="2662" spans="1:7" x14ac:dyDescent="0.3">
      <c r="A2662" s="1">
        <v>43678</v>
      </c>
      <c r="B2662">
        <v>2.6376926244753998</v>
      </c>
      <c r="C2662">
        <v>3.9594790811603802</v>
      </c>
      <c r="D2662">
        <v>-1.2541251020721234E-3</v>
      </c>
      <c r="E2662">
        <v>2.7480839222882025E-4</v>
      </c>
      <c r="F2662">
        <v>-5.7667808633503626E-3</v>
      </c>
      <c r="G2662">
        <v>1.6283439705663483E-2</v>
      </c>
    </row>
    <row r="2663" spans="1:7" x14ac:dyDescent="0.3">
      <c r="A2663" s="1">
        <v>43679</v>
      </c>
      <c r="B2663">
        <v>2.6244067906703927</v>
      </c>
      <c r="C2663">
        <v>3.9418236121188301</v>
      </c>
      <c r="D2663">
        <v>-4.3696352365429902E-3</v>
      </c>
      <c r="E2663">
        <v>-9.2944364262161905E-3</v>
      </c>
      <c r="F2663">
        <v>1.3798435032475354E-2</v>
      </c>
      <c r="G2663">
        <v>1.1913804469120493E-2</v>
      </c>
    </row>
    <row r="2664" spans="1:7" x14ac:dyDescent="0.3">
      <c r="A2664" s="1">
        <v>43682</v>
      </c>
      <c r="B2664">
        <v>2.5890530969506509</v>
      </c>
      <c r="C2664">
        <v>3.9031008665895</v>
      </c>
      <c r="D2664">
        <v>-3.3690518095883526E-3</v>
      </c>
      <c r="E2664">
        <v>-1.301375612902822E-2</v>
      </c>
      <c r="F2664">
        <v>1.2759662968576002E-2</v>
      </c>
      <c r="G2664">
        <v>7.6445514017962068E-3</v>
      </c>
    </row>
    <row r="2665" spans="1:7" x14ac:dyDescent="0.3">
      <c r="A2665" s="1">
        <v>43683</v>
      </c>
      <c r="B2665">
        <v>2.6028367002449242</v>
      </c>
      <c r="C2665">
        <v>3.9129953103954298</v>
      </c>
      <c r="D2665">
        <v>-3.8891594883434522E-3</v>
      </c>
      <c r="E2665">
        <v>-1.6902915617371672E-2</v>
      </c>
      <c r="F2665">
        <v>-6.5437795358391782E-5</v>
      </c>
      <c r="G2665">
        <v>2.5612636602283523E-3</v>
      </c>
    </row>
    <row r="2666" spans="1:7" x14ac:dyDescent="0.3">
      <c r="A2666" s="1">
        <v>43684</v>
      </c>
      <c r="B2666">
        <v>2.6066032527978011</v>
      </c>
      <c r="C2666">
        <v>3.9160228348733801</v>
      </c>
      <c r="D2666">
        <v>-7.390280749266509E-4</v>
      </c>
      <c r="E2666">
        <v>-1.9912151731964034E-2</v>
      </c>
      <c r="F2666">
        <v>-8.0446587028504268E-4</v>
      </c>
      <c r="G2666">
        <v>-2.4896047347233718E-5</v>
      </c>
    </row>
    <row r="2667" spans="1:7" x14ac:dyDescent="0.3">
      <c r="A2667" s="1">
        <v>43685</v>
      </c>
      <c r="B2667">
        <v>2.6287812698745556</v>
      </c>
      <c r="C2667">
        <v>3.9455513067591599</v>
      </c>
      <c r="D2667">
        <v>7.3504548090252975E-3</v>
      </c>
      <c r="E2667">
        <v>-2.2008237500323879E-2</v>
      </c>
      <c r="F2667">
        <v>6.5459889387402548E-3</v>
      </c>
      <c r="G2667">
        <v>6.881149370485673E-3</v>
      </c>
    </row>
    <row r="2668" spans="1:7" x14ac:dyDescent="0.3">
      <c r="A2668" s="1">
        <v>43686</v>
      </c>
      <c r="B2668">
        <v>2.6187776213802136</v>
      </c>
      <c r="C2668">
        <v>3.9301473770142801</v>
      </c>
      <c r="D2668">
        <v>-5.4002812505378195E-3</v>
      </c>
      <c r="E2668">
        <v>-2.8998984531675376E-2</v>
      </c>
      <c r="F2668">
        <v>2.9213244524943782E-3</v>
      </c>
      <c r="G2668">
        <v>1.4808681199478535E-3</v>
      </c>
    </row>
    <row r="2669" spans="1:7" x14ac:dyDescent="0.3">
      <c r="A2669" s="1">
        <v>43689</v>
      </c>
      <c r="B2669">
        <v>2.6066770247854629</v>
      </c>
      <c r="C2669">
        <v>3.91277146964309</v>
      </c>
      <c r="D2669">
        <v>-5.2753107764393903E-3</v>
      </c>
      <c r="E2669">
        <v>-3.5588798321863457E-2</v>
      </c>
      <c r="F2669">
        <v>-1.3709072379509912E-2</v>
      </c>
      <c r="G2669">
        <v>2.1257347546770333E-3</v>
      </c>
    </row>
    <row r="2670" spans="1:7" x14ac:dyDescent="0.3">
      <c r="A2670" s="1">
        <v>43690</v>
      </c>
      <c r="B2670">
        <v>2.6259410867724418</v>
      </c>
      <c r="C2670">
        <v>3.92651507868139</v>
      </c>
      <c r="D2670">
        <v>-5.5204529486787557E-3</v>
      </c>
      <c r="E2670">
        <v>-4.1109251270542213E-2</v>
      </c>
      <c r="F2670">
        <v>-2.509260337390451E-2</v>
      </c>
      <c r="G2670">
        <v>-1.3025221491913097E-2</v>
      </c>
    </row>
    <row r="2671" spans="1:7" x14ac:dyDescent="0.3">
      <c r="A2671" s="1">
        <v>43691</v>
      </c>
      <c r="B2671">
        <v>2.5952337571250892</v>
      </c>
      <c r="C2671">
        <v>3.8831594480501699</v>
      </c>
      <c r="D2671">
        <v>-1.26483009838676E-2</v>
      </c>
      <c r="E2671">
        <v>-5.3790305677475114E-2</v>
      </c>
      <c r="F2671">
        <v>-3.7740904357772109E-2</v>
      </c>
      <c r="G2671">
        <v>-3.0401982321616394E-2</v>
      </c>
    </row>
    <row r="2672" spans="1:7" x14ac:dyDescent="0.3">
      <c r="A2672" s="1">
        <v>43692</v>
      </c>
      <c r="B2672">
        <v>2.5942917287150467</v>
      </c>
      <c r="C2672">
        <v>3.8836301329971699</v>
      </c>
      <c r="D2672">
        <v>1.4127133570425165E-3</v>
      </c>
      <c r="E2672">
        <v>-5.0199559822210915E-2</v>
      </c>
      <c r="F2672">
        <v>-3.6328191000729593E-2</v>
      </c>
      <c r="G2672">
        <v>-2.695840059674337E-2</v>
      </c>
    </row>
    <row r="2673" spans="1:7" x14ac:dyDescent="0.3">
      <c r="A2673" s="1">
        <v>43693</v>
      </c>
      <c r="B2673">
        <v>2.6108117156504163</v>
      </c>
      <c r="C2673">
        <v>3.89869467378402</v>
      </c>
      <c r="D2673">
        <v>-1.4554461485194459E-3</v>
      </c>
      <c r="E2673">
        <v>-5.1758124451056542E-2</v>
      </c>
      <c r="F2673">
        <v>-5.4897039485838128E-2</v>
      </c>
      <c r="G2673">
        <v>-2.8413846745262816E-2</v>
      </c>
    </row>
    <row r="2674" spans="1:7" x14ac:dyDescent="0.3">
      <c r="A2674" s="1">
        <v>43696</v>
      </c>
      <c r="B2674">
        <v>2.6242493877271817</v>
      </c>
      <c r="C2674">
        <v>3.9099088847232202</v>
      </c>
      <c r="D2674">
        <v>-2.2234611375653301E-3</v>
      </c>
      <c r="E2674">
        <v>-4.8222812240561463E-2</v>
      </c>
      <c r="F2674">
        <v>-4.283393887323772E-2</v>
      </c>
      <c r="G2674">
        <v>-3.5232547042148177E-2</v>
      </c>
    </row>
    <row r="2675" spans="1:7" x14ac:dyDescent="0.3">
      <c r="A2675" s="1">
        <v>43697</v>
      </c>
      <c r="B2675">
        <v>2.6174474379558772</v>
      </c>
      <c r="C2675">
        <v>3.9074850357136599</v>
      </c>
      <c r="D2675">
        <v>4.3781007617442746E-3</v>
      </c>
      <c r="E2675">
        <v>-4.3844711478817189E-2</v>
      </c>
      <c r="F2675">
        <v>-3.8191418392143461E-2</v>
      </c>
      <c r="G2675">
        <v>-3.3760934975460177E-2</v>
      </c>
    </row>
    <row r="2676" spans="1:7" x14ac:dyDescent="0.3">
      <c r="A2676" s="1">
        <v>43698</v>
      </c>
      <c r="B2676">
        <v>2.6264212515603278</v>
      </c>
      <c r="C2676">
        <v>3.9156559475692001</v>
      </c>
      <c r="D2676">
        <v>-8.0290174891040067E-4</v>
      </c>
      <c r="E2676">
        <v>-5.0062714744982362E-2</v>
      </c>
      <c r="F2676">
        <v>-3.8994320141053862E-2</v>
      </c>
      <c r="G2676">
        <v>-2.8055595151019741E-2</v>
      </c>
    </row>
    <row r="2677" spans="1:7" x14ac:dyDescent="0.3">
      <c r="A2677" s="1">
        <v>43699</v>
      </c>
      <c r="B2677">
        <v>2.6228213795991495</v>
      </c>
      <c r="C2677">
        <v>3.9070100041229701</v>
      </c>
      <c r="D2677">
        <v>-5.0460714850517618E-3</v>
      </c>
      <c r="E2677">
        <v>-4.818919272583333E-2</v>
      </c>
      <c r="F2677">
        <v>-4.4040391626105624E-2</v>
      </c>
      <c r="G2677">
        <v>-3.8946623436366679E-2</v>
      </c>
    </row>
    <row r="2678" spans="1:7" x14ac:dyDescent="0.3">
      <c r="A2678" s="1">
        <v>43700</v>
      </c>
      <c r="B2678">
        <v>2.5923778573144984</v>
      </c>
      <c r="C2678">
        <v>3.88213867830749</v>
      </c>
      <c r="D2678">
        <v>5.5721964691710646E-3</v>
      </c>
      <c r="E2678">
        <v>-5.0293495102498031E-2</v>
      </c>
      <c r="F2678">
        <v>-3.1928340100703778E-2</v>
      </c>
      <c r="G2678">
        <v>-3.3374426967195614E-2</v>
      </c>
    </row>
    <row r="2679" spans="1:7" x14ac:dyDescent="0.3">
      <c r="A2679" s="1">
        <v>43703</v>
      </c>
      <c r="B2679">
        <v>2.6054465316006086</v>
      </c>
      <c r="C2679">
        <v>3.8952007050594699</v>
      </c>
      <c r="D2679">
        <v>-6.6475341302663082E-6</v>
      </c>
      <c r="E2679">
        <v>-4.6197621984780834E-2</v>
      </c>
      <c r="F2679">
        <v>-3.2674409494410028E-2</v>
      </c>
      <c r="G2679">
        <v>-4.4539806458117059E-2</v>
      </c>
    </row>
    <row r="2680" spans="1:7" x14ac:dyDescent="0.3">
      <c r="A2680" s="1">
        <v>43704</v>
      </c>
      <c r="B2680">
        <v>2.6020295819213848</v>
      </c>
      <c r="C2680">
        <v>3.8916215643400598</v>
      </c>
      <c r="D2680">
        <v>-1.6219104018633246E-4</v>
      </c>
      <c r="E2680">
        <v>-4.6359813024967167E-2</v>
      </c>
      <c r="F2680">
        <v>-4.3176379316319125E-2</v>
      </c>
      <c r="G2680">
        <v>-3.9031000352218292E-2</v>
      </c>
    </row>
    <row r="2681" spans="1:7" x14ac:dyDescent="0.3">
      <c r="A2681" s="1">
        <v>43705</v>
      </c>
      <c r="B2681">
        <v>2.6058462165294545</v>
      </c>
      <c r="C2681">
        <v>3.89355838033139</v>
      </c>
      <c r="D2681">
        <v>-1.8798186167394704E-3</v>
      </c>
      <c r="E2681">
        <v>-3.4609085827921771E-2</v>
      </c>
      <c r="F2681">
        <v>-4.5056197933058595E-2</v>
      </c>
      <c r="G2681">
        <v>-4.2266011870533582E-2</v>
      </c>
    </row>
    <row r="2682" spans="1:7" x14ac:dyDescent="0.3">
      <c r="A2682" s="1">
        <v>43706</v>
      </c>
      <c r="B2682">
        <v>2.6205664149434051</v>
      </c>
      <c r="C2682">
        <v>3.9121955324398798</v>
      </c>
      <c r="D2682">
        <v>3.9169536945391492E-3</v>
      </c>
      <c r="E2682">
        <v>-3.3288357816668501E-2</v>
      </c>
      <c r="F2682">
        <v>-4.1139244238519446E-2</v>
      </c>
      <c r="G2682">
        <v>-3.5924120051856079E-2</v>
      </c>
    </row>
    <row r="2683" spans="1:7" x14ac:dyDescent="0.3">
      <c r="A2683" s="1">
        <v>43707</v>
      </c>
      <c r="B2683">
        <v>2.619247379120007</v>
      </c>
      <c r="C2683">
        <v>3.90966012782564</v>
      </c>
      <c r="D2683">
        <v>-1.2163687908417486E-3</v>
      </c>
      <c r="E2683">
        <v>-3.2627833081419588E-2</v>
      </c>
      <c r="F2683">
        <v>-3.0700105952035539E-2</v>
      </c>
      <c r="G2683">
        <v>-3.7140488842697827E-2</v>
      </c>
    </row>
    <row r="2684" spans="1:7" x14ac:dyDescent="0.3">
      <c r="A2684" s="1">
        <v>43711</v>
      </c>
      <c r="B2684">
        <v>2.6080431825161492</v>
      </c>
      <c r="C2684">
        <v>3.8923472259657199</v>
      </c>
      <c r="D2684">
        <v>-6.108705256062219E-3</v>
      </c>
      <c r="E2684">
        <v>-3.3112777998866694E-2</v>
      </c>
      <c r="F2684">
        <v>-4.2757482318306561E-2</v>
      </c>
      <c r="G2684">
        <v>-2.2414337015355557E-2</v>
      </c>
    </row>
    <row r="2685" spans="1:7" x14ac:dyDescent="0.3">
      <c r="A2685" s="1">
        <v>43712</v>
      </c>
      <c r="B2685">
        <v>2.6210039932478866</v>
      </c>
      <c r="C2685">
        <v>3.91250943200555</v>
      </c>
      <c r="D2685">
        <v>7.2013953080927173E-3</v>
      </c>
      <c r="E2685">
        <v>-2.2542330881185624E-2</v>
      </c>
      <c r="F2685">
        <v>-3.5556087010213844E-2</v>
      </c>
      <c r="G2685">
        <v>-9.7826679126096217E-3</v>
      </c>
    </row>
    <row r="2686" spans="1:7" x14ac:dyDescent="0.3">
      <c r="A2686" s="1">
        <v>43713</v>
      </c>
      <c r="B2686">
        <v>2.6383963438197435</v>
      </c>
      <c r="C2686">
        <v>3.9263106429982702</v>
      </c>
      <c r="D2686">
        <v>-3.591139579136815E-3</v>
      </c>
      <c r="E2686">
        <v>-2.2244310971978987E-2</v>
      </c>
      <c r="F2686">
        <v>-3.9147226589350659E-2</v>
      </c>
      <c r="G2686">
        <v>-2.2309748767337378E-2</v>
      </c>
    </row>
    <row r="2687" spans="1:7" x14ac:dyDescent="0.3">
      <c r="A2687" s="1">
        <v>43714</v>
      </c>
      <c r="B2687">
        <v>2.6366996308456487</v>
      </c>
      <c r="C2687">
        <v>3.9110828245441298</v>
      </c>
      <c r="D2687">
        <v>-1.3531105480045547E-2</v>
      </c>
      <c r="E2687">
        <v>-3.5036388377097882E-2</v>
      </c>
      <c r="F2687">
        <v>-5.4948540109061916E-2</v>
      </c>
      <c r="G2687">
        <v>-3.5840854247382925E-2</v>
      </c>
    </row>
    <row r="2688" spans="1:7" x14ac:dyDescent="0.3">
      <c r="A2688" s="1">
        <v>43717</v>
      </c>
      <c r="B2688">
        <v>2.6347688839967516</v>
      </c>
      <c r="C2688">
        <v>3.90343742464065</v>
      </c>
      <c r="D2688">
        <v>-5.7146530545826302E-3</v>
      </c>
      <c r="E2688">
        <v>-4.270121499016799E-2</v>
      </c>
      <c r="F2688">
        <v>-6.9855625474259053E-2</v>
      </c>
      <c r="G2688">
        <v>-3.7748191446952184E-2</v>
      </c>
    </row>
    <row r="2689" spans="1:7" x14ac:dyDescent="0.3">
      <c r="A2689" s="1">
        <v>43718</v>
      </c>
      <c r="B2689">
        <v>2.6343632611733705</v>
      </c>
      <c r="C2689">
        <v>3.9031618614429702</v>
      </c>
      <c r="D2689">
        <v>1.3005962570122875E-4</v>
      </c>
      <c r="E2689">
        <v>-4.2571155364466762E-2</v>
      </c>
      <c r="F2689">
        <v>-7.2884642909890829E-2</v>
      </c>
      <c r="G2689">
        <v>-4.1989398888497398E-2</v>
      </c>
    </row>
    <row r="2690" spans="1:7" x14ac:dyDescent="0.3">
      <c r="A2690" s="1">
        <v>43719</v>
      </c>
      <c r="B2690">
        <v>2.6448864123100249</v>
      </c>
      <c r="C2690">
        <v>3.9156271964819398</v>
      </c>
      <c r="D2690">
        <v>1.9421839023152643E-3</v>
      </c>
      <c r="E2690">
        <v>-3.5353660685712107E-2</v>
      </c>
      <c r="F2690">
        <v>-7.0942459007575565E-2</v>
      </c>
      <c r="G2690">
        <v>-4.9062733065222019E-2</v>
      </c>
    </row>
    <row r="2691" spans="1:7" x14ac:dyDescent="0.3">
      <c r="A2691" s="1">
        <v>43720</v>
      </c>
      <c r="B2691">
        <v>2.6479161535565394</v>
      </c>
      <c r="C2691">
        <v>3.9125052279802501</v>
      </c>
      <c r="D2691">
        <v>-6.151709748204226E-3</v>
      </c>
      <c r="E2691">
        <v>-3.5984917485237577E-2</v>
      </c>
      <c r="F2691">
        <v>-7.7094168755779791E-2</v>
      </c>
      <c r="G2691">
        <v>-6.1077520859142087E-2</v>
      </c>
    </row>
    <row r="2692" spans="1:7" x14ac:dyDescent="0.3">
      <c r="A2692" s="1">
        <v>43721</v>
      </c>
      <c r="B2692">
        <v>2.6457465148004777</v>
      </c>
      <c r="C2692">
        <v>3.9073952514037602</v>
      </c>
      <c r="D2692">
        <v>-2.9403378204282404E-3</v>
      </c>
      <c r="E2692">
        <v>-2.6276954321798218E-2</v>
      </c>
      <c r="F2692">
        <v>-8.0067259999273332E-2</v>
      </c>
      <c r="G2692">
        <v>-6.4017858679570327E-2</v>
      </c>
    </row>
    <row r="2693" spans="1:7" x14ac:dyDescent="0.3">
      <c r="A2693" s="1">
        <v>43724</v>
      </c>
      <c r="B2693">
        <v>2.6429088439077804</v>
      </c>
      <c r="C2693">
        <v>3.9132995162101398</v>
      </c>
      <c r="D2693">
        <v>8.741935699076997E-3</v>
      </c>
      <c r="E2693">
        <v>-1.7492285831244292E-2</v>
      </c>
      <c r="F2693">
        <v>-6.4923619964421864E-2</v>
      </c>
      <c r="G2693">
        <v>-6.4553796988280787E-2</v>
      </c>
    </row>
    <row r="2694" spans="1:7" x14ac:dyDescent="0.3">
      <c r="A2694" s="1">
        <v>43725</v>
      </c>
      <c r="B2694">
        <v>2.6468844740548922</v>
      </c>
      <c r="C2694">
        <v>3.9223567573014901</v>
      </c>
      <c r="D2694">
        <v>5.0816109442384239E-3</v>
      </c>
      <c r="E2694">
        <v>-1.2410674887005868E-2</v>
      </c>
      <c r="F2694">
        <v>-5.8410025990002001E-2</v>
      </c>
      <c r="G2694">
        <v>-5.8656764850408383E-2</v>
      </c>
    </row>
    <row r="2695" spans="1:7" x14ac:dyDescent="0.3">
      <c r="A2695" s="1">
        <v>43726</v>
      </c>
      <c r="B2695">
        <v>2.6458296958983452</v>
      </c>
      <c r="C2695">
        <v>3.91822620555594</v>
      </c>
      <c r="D2695">
        <v>-3.0757735890030169E-3</v>
      </c>
      <c r="E2695">
        <v>-1.3262987338443555E-2</v>
      </c>
      <c r="F2695">
        <v>-6.1485799579005018E-2</v>
      </c>
      <c r="G2695">
        <v>-5.6096926211681275E-2</v>
      </c>
    </row>
    <row r="2696" spans="1:7" x14ac:dyDescent="0.3">
      <c r="A2696" s="1">
        <v>43727</v>
      </c>
      <c r="B2696">
        <v>2.6465008029398964</v>
      </c>
      <c r="C2696">
        <v>3.92097482868403</v>
      </c>
      <c r="D2696">
        <v>2.0775160865387221E-3</v>
      </c>
      <c r="E2696">
        <v>-1.5563572013649107E-2</v>
      </c>
      <c r="F2696">
        <v>-5.9408283492466296E-2</v>
      </c>
      <c r="G2696">
        <v>-5.3754990405792569E-2</v>
      </c>
    </row>
    <row r="2697" spans="1:7" x14ac:dyDescent="0.3">
      <c r="A2697" s="1">
        <v>43728</v>
      </c>
      <c r="B2697">
        <v>2.6384998079240587</v>
      </c>
      <c r="C2697">
        <v>3.9176956093116999</v>
      </c>
      <c r="D2697">
        <v>4.7217756435076197E-3</v>
      </c>
      <c r="E2697">
        <v>-1.0038894621231087E-2</v>
      </c>
      <c r="F2697">
        <v>-6.0101609366213449E-2</v>
      </c>
      <c r="G2697">
        <v>-4.9033214762284949E-2</v>
      </c>
    </row>
    <row r="2698" spans="1:7" x14ac:dyDescent="0.3">
      <c r="A2698" s="1">
        <v>43731</v>
      </c>
      <c r="B2698">
        <v>2.6378577968968502</v>
      </c>
      <c r="C2698">
        <v>3.9085925015730401</v>
      </c>
      <c r="D2698">
        <v>-8.4610967114513436E-3</v>
      </c>
      <c r="E2698">
        <v>-1.9026116316801733E-2</v>
      </c>
      <c r="F2698">
        <v>-6.6420044504666542E-2</v>
      </c>
      <c r="G2698">
        <v>-4.818169658335858E-2</v>
      </c>
    </row>
    <row r="2699" spans="1:7" x14ac:dyDescent="0.3">
      <c r="A2699" s="1">
        <v>43732</v>
      </c>
      <c r="B2699">
        <v>2.6231016102165468</v>
      </c>
      <c r="C2699">
        <v>3.8772964380558399</v>
      </c>
      <c r="D2699">
        <v>-1.6539876836896727E-2</v>
      </c>
      <c r="E2699">
        <v>-3.5565993153698461E-2</v>
      </c>
      <c r="F2699">
        <v>-8.1756967604349029E-2</v>
      </c>
      <c r="G2699">
        <v>-5.8076647483114918E-2</v>
      </c>
    </row>
    <row r="2700" spans="1:7" x14ac:dyDescent="0.3">
      <c r="A2700" s="1">
        <v>43733</v>
      </c>
      <c r="B2700">
        <v>2.6335241983883355</v>
      </c>
      <c r="C2700">
        <v>3.8819521760652802</v>
      </c>
      <c r="D2700">
        <v>-5.766850162348458E-3</v>
      </c>
      <c r="E2700">
        <v>-4.1326195781916653E-2</v>
      </c>
      <c r="F2700">
        <v>-8.7523817766697487E-2</v>
      </c>
      <c r="G2700">
        <v>-7.4000605276326681E-2</v>
      </c>
    </row>
    <row r="2701" spans="1:7" x14ac:dyDescent="0.3">
      <c r="A2701" s="1">
        <v>43734</v>
      </c>
      <c r="B2701">
        <v>2.6277233861362594</v>
      </c>
      <c r="C2701">
        <v>3.8673214432032799</v>
      </c>
      <c r="D2701">
        <v>-8.8299206099242689E-3</v>
      </c>
      <c r="E2701">
        <v>-4.9993925351654589E-2</v>
      </c>
      <c r="F2701">
        <v>-9.6353738376621756E-2</v>
      </c>
      <c r="G2701">
        <v>-9.3170304667973713E-2</v>
      </c>
    </row>
    <row r="2702" spans="1:7" x14ac:dyDescent="0.3">
      <c r="A2702" s="1">
        <v>43735</v>
      </c>
      <c r="B2702">
        <v>2.6163233102896042</v>
      </c>
      <c r="C2702">
        <v>3.8460170447410702</v>
      </c>
      <c r="D2702">
        <v>-9.9043226155544062E-3</v>
      </c>
      <c r="E2702">
        <v>-5.8018429350469525E-2</v>
      </c>
      <c r="F2702">
        <v>-9.2627515178391295E-2</v>
      </c>
      <c r="G2702">
        <v>-0.10307462728352812</v>
      </c>
    </row>
    <row r="2703" spans="1:7" x14ac:dyDescent="0.3">
      <c r="A2703" s="1">
        <v>43738</v>
      </c>
      <c r="B2703">
        <v>2.6238156691236894</v>
      </c>
      <c r="C2703">
        <v>3.8514996072660899</v>
      </c>
      <c r="D2703">
        <v>-2.0097963090655036E-3</v>
      </c>
      <c r="E2703">
        <v>-6.2728810563232429E-2</v>
      </c>
      <c r="F2703">
        <v>-9.4102518542579894E-2</v>
      </c>
      <c r="G2703">
        <v>-9.3827710150351074E-2</v>
      </c>
    </row>
    <row r="2704" spans="1:7" x14ac:dyDescent="0.3">
      <c r="A2704" s="1">
        <v>43739</v>
      </c>
      <c r="B2704">
        <v>2.612417563086372</v>
      </c>
      <c r="C2704">
        <v>3.83456612687133</v>
      </c>
      <c r="D2704">
        <v>-5.5353743574424463E-3</v>
      </c>
      <c r="E2704">
        <v>-6.8264184920674875E-2</v>
      </c>
      <c r="F2704">
        <v>-9.526825766347935E-2</v>
      </c>
      <c r="G2704">
        <v>-0.10456269408969554</v>
      </c>
    </row>
    <row r="2705" spans="1:7" x14ac:dyDescent="0.3">
      <c r="A2705" s="1">
        <v>43740</v>
      </c>
      <c r="B2705">
        <v>2.5966875681570185</v>
      </c>
      <c r="C2705">
        <v>3.8245047128552998</v>
      </c>
      <c r="D2705">
        <v>5.668580913323229E-3</v>
      </c>
      <c r="E2705">
        <v>-6.2595604007351646E-2</v>
      </c>
      <c r="F2705">
        <v>-8.9599676750156121E-2</v>
      </c>
      <c r="G2705">
        <v>-9.8894113176372311E-2</v>
      </c>
    </row>
    <row r="2706" spans="1:7" x14ac:dyDescent="0.3">
      <c r="A2706" s="1">
        <v>43741</v>
      </c>
      <c r="B2706">
        <v>2.6078018082839565</v>
      </c>
      <c r="C2706">
        <v>3.8500995406350502</v>
      </c>
      <c r="D2706">
        <v>1.448058765281246E-2</v>
      </c>
      <c r="E2706">
        <v>-4.2006311098476967E-2</v>
      </c>
      <c r="F2706">
        <v>-7.5119089097343661E-2</v>
      </c>
      <c r="G2706">
        <v>-8.4763793416783528E-2</v>
      </c>
    </row>
    <row r="2707" spans="1:7" x14ac:dyDescent="0.3">
      <c r="A2707" s="1">
        <v>43742</v>
      </c>
      <c r="B2707">
        <v>2.6217045646614237</v>
      </c>
      <c r="C2707">
        <v>3.8590365452909601</v>
      </c>
      <c r="D2707">
        <v>-4.9657517215573321E-3</v>
      </c>
      <c r="E2707">
        <v>-5.4173458128127017E-2</v>
      </c>
      <c r="F2707">
        <v>-7.671578900931264E-2</v>
      </c>
      <c r="G2707">
        <v>-8.972954513834086E-2</v>
      </c>
    </row>
    <row r="2708" spans="1:7" x14ac:dyDescent="0.3">
      <c r="A2708" s="1">
        <v>43745</v>
      </c>
      <c r="B2708">
        <v>2.6184194660556068</v>
      </c>
      <c r="C2708">
        <v>3.8615114048299701</v>
      </c>
      <c r="D2708">
        <v>5.7599581448268822E-3</v>
      </c>
      <c r="E2708">
        <v>-3.1291254924117773E-2</v>
      </c>
      <c r="F2708">
        <v>-7.3678098110240953E-2</v>
      </c>
      <c r="G2708">
        <v>-9.5686335610564832E-2</v>
      </c>
    </row>
    <row r="2709" spans="1:7" x14ac:dyDescent="0.3">
      <c r="A2709" s="1">
        <v>43746</v>
      </c>
      <c r="B2709">
        <v>2.601624436596226</v>
      </c>
      <c r="C2709">
        <v>3.84123610104727</v>
      </c>
      <c r="D2709">
        <v>-3.4802743233193212E-3</v>
      </c>
      <c r="E2709">
        <v>-3.4771529247437094E-2</v>
      </c>
      <c r="F2709">
        <v>-7.1758091183022454E-2</v>
      </c>
      <c r="G2709">
        <v>-0.10075707571469783</v>
      </c>
    </row>
    <row r="2710" spans="1:7" x14ac:dyDescent="0.3">
      <c r="A2710" s="1">
        <v>43747</v>
      </c>
      <c r="B2710">
        <v>2.6117927451226928</v>
      </c>
      <c r="C2710">
        <v>3.8486854033209199</v>
      </c>
      <c r="D2710">
        <v>-2.7190062528168468E-3</v>
      </c>
      <c r="E2710">
        <v>-3.1775882445671311E-2</v>
      </c>
      <c r="F2710">
        <v>-7.4477097435839301E-2</v>
      </c>
      <c r="G2710">
        <v>-0.10163150791993036</v>
      </c>
    </row>
    <row r="2711" spans="1:7" x14ac:dyDescent="0.3">
      <c r="A2711" s="1">
        <v>43748</v>
      </c>
      <c r="B2711">
        <v>2.6177266603684055</v>
      </c>
      <c r="C2711">
        <v>3.84770313394699</v>
      </c>
      <c r="D2711">
        <v>-6.9161846196426069E-3</v>
      </c>
      <c r="E2711">
        <v>-3.8822126691015146E-2</v>
      </c>
      <c r="F2711">
        <v>-8.1393282055481908E-2</v>
      </c>
      <c r="G2711">
        <v>-0.11170676960090598</v>
      </c>
    </row>
    <row r="2712" spans="1:7" x14ac:dyDescent="0.3">
      <c r="A2712" s="1">
        <v>43749</v>
      </c>
      <c r="B2712">
        <v>2.6310028985990295</v>
      </c>
      <c r="C2712">
        <v>3.8666109062181402</v>
      </c>
      <c r="D2712">
        <v>5.6315340405261871E-3</v>
      </c>
      <c r="E2712">
        <v>-3.5132776552804224E-2</v>
      </c>
      <c r="F2712">
        <v>-7.0486437238516331E-2</v>
      </c>
      <c r="G2712">
        <v>-0.10607523556037979</v>
      </c>
    </row>
    <row r="2713" spans="1:7" x14ac:dyDescent="0.3">
      <c r="A2713" s="1">
        <v>43752</v>
      </c>
      <c r="B2713">
        <v>2.6299610136764082</v>
      </c>
      <c r="C2713">
        <v>3.8626368470724999</v>
      </c>
      <c r="D2713">
        <v>-2.9321742230190573E-3</v>
      </c>
      <c r="E2713">
        <v>-2.8972903207190814E-2</v>
      </c>
      <c r="F2713">
        <v>-5.6662570886031549E-2</v>
      </c>
      <c r="G2713">
        <v>-0.10686213070824246</v>
      </c>
    </row>
    <row r="2714" spans="1:7" x14ac:dyDescent="0.3">
      <c r="A2714" s="1">
        <v>43753</v>
      </c>
      <c r="B2714">
        <v>2.6423162780789733</v>
      </c>
      <c r="C2714">
        <v>3.8862305031529401</v>
      </c>
      <c r="D2714">
        <v>1.1238391677875104E-2</v>
      </c>
      <c r="E2714">
        <v>-1.7734511529315711E-2</v>
      </c>
      <c r="F2714">
        <v>-4.3968733059637E-2</v>
      </c>
      <c r="G2714">
        <v>-9.5726857510693542E-2</v>
      </c>
    </row>
    <row r="2715" spans="1:7" x14ac:dyDescent="0.3">
      <c r="A2715" s="1">
        <v>43754</v>
      </c>
      <c r="B2715">
        <v>2.6393014720583023</v>
      </c>
      <c r="C2715">
        <v>3.8786863709575501</v>
      </c>
      <c r="D2715">
        <v>-4.5293261747190172E-3</v>
      </c>
      <c r="E2715">
        <v>-3.1005773403111725E-2</v>
      </c>
      <c r="F2715">
        <v>-4.8498059234356017E-2</v>
      </c>
      <c r="G2715">
        <v>-9.5929393367533589E-2</v>
      </c>
    </row>
    <row r="2716" spans="1:7" x14ac:dyDescent="0.3">
      <c r="A2716" s="1">
        <v>43755</v>
      </c>
      <c r="B2716">
        <v>2.6433147273989333</v>
      </c>
      <c r="C2716">
        <v>3.8862845745564498</v>
      </c>
      <c r="D2716">
        <v>3.5849482582688275E-3</v>
      </c>
      <c r="E2716">
        <v>-3.2502436089081321E-2</v>
      </c>
      <c r="F2716">
        <v>-4.4913110976087189E-2</v>
      </c>
      <c r="G2716">
        <v>-9.0912462079083323E-2</v>
      </c>
    </row>
    <row r="2717" spans="1:7" x14ac:dyDescent="0.3">
      <c r="A2717" s="1">
        <v>43756</v>
      </c>
      <c r="B2717">
        <v>2.6350285243022222</v>
      </c>
      <c r="C2717">
        <v>3.86362660900522</v>
      </c>
      <c r="D2717">
        <v>-1.4371762454518766E-2</v>
      </c>
      <c r="E2717">
        <v>-4.3798424954597071E-2</v>
      </c>
      <c r="F2717">
        <v>-5.7061412293040625E-2</v>
      </c>
      <c r="G2717">
        <v>-0.10528422453360209</v>
      </c>
    </row>
    <row r="2718" spans="1:7" x14ac:dyDescent="0.3">
      <c r="A2718" s="1">
        <v>43759</v>
      </c>
      <c r="B2718">
        <v>2.644067202443396</v>
      </c>
      <c r="C2718">
        <v>3.8769377379952101</v>
      </c>
      <c r="D2718">
        <v>4.2724508488163337E-3</v>
      </c>
      <c r="E2718">
        <v>-4.6325265835827079E-2</v>
      </c>
      <c r="F2718">
        <v>-5.1318088972006404E-2</v>
      </c>
      <c r="G2718">
        <v>-9.9507281697839733E-2</v>
      </c>
    </row>
    <row r="2719" spans="1:7" x14ac:dyDescent="0.3">
      <c r="A2719" s="1">
        <v>43760</v>
      </c>
      <c r="B2719">
        <v>2.6368514113048489</v>
      </c>
      <c r="C2719">
        <v>3.85439815773828</v>
      </c>
      <c r="D2719">
        <v>-1.5323789118383058E-2</v>
      </c>
      <c r="E2719">
        <v>-6.1649054954210136E-2</v>
      </c>
      <c r="F2719">
        <v>-7.2214074559560526E-2</v>
      </c>
      <c r="G2719">
        <v>-0.12250756966205856</v>
      </c>
    </row>
    <row r="2720" spans="1:7" x14ac:dyDescent="0.3">
      <c r="A2720" s="1">
        <v>43761</v>
      </c>
      <c r="B2720">
        <v>2.638760946922047</v>
      </c>
      <c r="C2720">
        <v>3.86199320750538</v>
      </c>
      <c r="D2720">
        <v>5.6855141499019268E-3</v>
      </c>
      <c r="E2720">
        <v>-4.7502444092856866E-2</v>
      </c>
      <c r="F2720">
        <v>-6.6528560409658599E-2</v>
      </c>
      <c r="G2720">
        <v>-0.11392248859752341</v>
      </c>
    </row>
    <row r="2721" spans="1:7" x14ac:dyDescent="0.3">
      <c r="A2721" s="1">
        <v>43762</v>
      </c>
      <c r="B2721">
        <v>2.6468575723417809</v>
      </c>
      <c r="C2721">
        <v>3.8707255910140002</v>
      </c>
      <c r="D2721">
        <v>6.357580888862735E-4</v>
      </c>
      <c r="E2721">
        <v>-3.0326809167073865E-2</v>
      </c>
      <c r="F2721">
        <v>-6.5892802320772326E-2</v>
      </c>
      <c r="G2721">
        <v>-0.11208377677142289</v>
      </c>
    </row>
    <row r="2722" spans="1:7" x14ac:dyDescent="0.3">
      <c r="A2722" s="1">
        <v>43763</v>
      </c>
      <c r="B2722">
        <v>2.6538355775741804</v>
      </c>
      <c r="C2722">
        <v>3.8807362246734098</v>
      </c>
      <c r="D2722">
        <v>3.0326284270101311E-3</v>
      </c>
      <c r="E2722">
        <v>-2.1527330577715276E-2</v>
      </c>
      <c r="F2722">
        <v>-6.2853526359631928E-2</v>
      </c>
      <c r="G2722">
        <v>-0.10905114834441276</v>
      </c>
    </row>
    <row r="2723" spans="1:7" x14ac:dyDescent="0.3">
      <c r="A2723" s="1">
        <v>43766</v>
      </c>
      <c r="B2723">
        <v>2.6638386261686735</v>
      </c>
      <c r="C2723">
        <v>3.8891369697848801</v>
      </c>
      <c r="D2723">
        <v>-1.6023034830228156E-3</v>
      </c>
      <c r="E2723">
        <v>-4.3953908352594162E-3</v>
      </c>
      <c r="F2723">
        <v>-6.633077388026809E-2</v>
      </c>
      <c r="G2723">
        <v>-9.9619131696936591E-2</v>
      </c>
    </row>
    <row r="2724" spans="1:7" x14ac:dyDescent="0.3">
      <c r="A2724" s="1">
        <v>43767</v>
      </c>
      <c r="B2724">
        <v>2.6579190643394695</v>
      </c>
      <c r="C2724">
        <v>3.88178899252136</v>
      </c>
      <c r="D2724">
        <v>-1.4284154343160438E-3</v>
      </c>
      <c r="E2724">
        <v>-5.82380626957546E-3</v>
      </c>
      <c r="F2724">
        <v>-6.6542820523742385E-2</v>
      </c>
      <c r="G2724">
        <v>-9.9170653605161974E-2</v>
      </c>
    </row>
    <row r="2725" spans="1:7" x14ac:dyDescent="0.3">
      <c r="A2725" s="1">
        <v>43768</v>
      </c>
      <c r="B2725">
        <v>2.6611916247705052</v>
      </c>
      <c r="C2725">
        <v>3.8876506659401899</v>
      </c>
      <c r="D2725">
        <v>2.5891129877941843E-3</v>
      </c>
      <c r="E2725">
        <v>-1.2248969727157721E-3</v>
      </c>
      <c r="F2725">
        <v>-6.3953707535948201E-2</v>
      </c>
      <c r="G2725">
        <v>-9.5327415515295666E-2</v>
      </c>
    </row>
    <row r="2726" spans="1:7" x14ac:dyDescent="0.3">
      <c r="A2726" s="1">
        <v>43769</v>
      </c>
      <c r="B2726">
        <v>2.6597913017686876</v>
      </c>
      <c r="C2726">
        <v>3.88754476370526</v>
      </c>
      <c r="D2726">
        <v>1.2944207668876828E-3</v>
      </c>
      <c r="E2726">
        <v>5.604898151614357E-3</v>
      </c>
      <c r="F2726">
        <v>-6.2659286769060518E-2</v>
      </c>
      <c r="G2726">
        <v>-8.9663359511864993E-2</v>
      </c>
    </row>
    <row r="2727" spans="1:7" x14ac:dyDescent="0.3">
      <c r="A2727" s="1">
        <v>43770</v>
      </c>
      <c r="B2727">
        <v>2.6710680431281046</v>
      </c>
      <c r="C2727">
        <v>3.8999499182133199</v>
      </c>
      <c r="D2727">
        <v>1.1284131486428706E-3</v>
      </c>
      <c r="E2727">
        <v>1.0647303869339986E-3</v>
      </c>
      <c r="F2727">
        <v>-6.1530873620417648E-2</v>
      </c>
      <c r="G2727">
        <v>-8.8534946363222122E-2</v>
      </c>
    </row>
    <row r="2728" spans="1:7" x14ac:dyDescent="0.3">
      <c r="A2728" s="1">
        <v>43773</v>
      </c>
      <c r="B2728">
        <v>2.6766329701353717</v>
      </c>
      <c r="C2728">
        <v>3.9023752648160701</v>
      </c>
      <c r="D2728">
        <v>-3.1395804045168951E-3</v>
      </c>
      <c r="E2728">
        <v>-1.1589685948838024E-2</v>
      </c>
      <c r="F2728">
        <v>-6.2172004497828226E-2</v>
      </c>
      <c r="G2728">
        <v>-8.4416315469807213E-2</v>
      </c>
    </row>
    <row r="2729" spans="1:7" x14ac:dyDescent="0.3">
      <c r="A2729" s="1">
        <v>43774</v>
      </c>
      <c r="B2729">
        <v>2.6768083914703658</v>
      </c>
      <c r="C2729">
        <v>3.89690751906726</v>
      </c>
      <c r="D2729">
        <v>-5.6431670838041903E-3</v>
      </c>
      <c r="E2729">
        <v>-1.7232853032642215E-2</v>
      </c>
      <c r="F2729">
        <v>-5.428406610158687E-2</v>
      </c>
      <c r="G2729">
        <v>-8.9320454478684752E-2</v>
      </c>
    </row>
    <row r="2730" spans="1:7" x14ac:dyDescent="0.3">
      <c r="A2730" s="1">
        <v>43775</v>
      </c>
      <c r="B2730">
        <v>2.67395301843744</v>
      </c>
      <c r="C2730">
        <v>3.8852582050122599</v>
      </c>
      <c r="D2730">
        <v>-8.7939410220743142E-3</v>
      </c>
      <c r="E2730">
        <v>-3.1786752199543411E-2</v>
      </c>
      <c r="F2730">
        <v>-6.3078007123661184E-2</v>
      </c>
      <c r="G2730">
        <v>-0.10546485030978436</v>
      </c>
    </row>
    <row r="2731" spans="1:7" x14ac:dyDescent="0.3">
      <c r="A2731" s="1">
        <v>43776</v>
      </c>
      <c r="B2731">
        <v>2.6767894033728359</v>
      </c>
      <c r="C2731">
        <v>3.8813310022281899</v>
      </c>
      <c r="D2731">
        <v>-6.7635877194658356E-3</v>
      </c>
      <c r="E2731">
        <v>-3.5070065595689925E-2</v>
      </c>
      <c r="F2731">
        <v>-6.9841594843127019E-2</v>
      </c>
      <c r="G2731">
        <v>-0.10682815677871238</v>
      </c>
    </row>
    <row r="2732" spans="1:7" x14ac:dyDescent="0.3">
      <c r="A2732" s="1">
        <v>43777</v>
      </c>
      <c r="B2732">
        <v>2.6816138303818073</v>
      </c>
      <c r="C2732">
        <v>3.89033825607018</v>
      </c>
      <c r="D2732">
        <v>4.1828268330186269E-3</v>
      </c>
      <c r="E2732">
        <v>-2.8168232509854452E-2</v>
      </c>
      <c r="F2732">
        <v>-5.9944114955525762E-2</v>
      </c>
      <c r="G2732">
        <v>-0.10264532994569375</v>
      </c>
    </row>
    <row r="2733" spans="1:7" x14ac:dyDescent="0.3">
      <c r="A2733" s="1">
        <v>43780</v>
      </c>
      <c r="B2733">
        <v>2.6803116384561756</v>
      </c>
      <c r="C2733">
        <v>3.8882614330163898</v>
      </c>
      <c r="D2733">
        <v>-7.7463112815845392E-4</v>
      </c>
      <c r="E2733">
        <v>-2.7658213058896486E-2</v>
      </c>
      <c r="F2733">
        <v>-5.6639279863496483E-2</v>
      </c>
      <c r="G2733">
        <v>-9.2624197348734061E-2</v>
      </c>
    </row>
    <row r="2734" spans="1:7" x14ac:dyDescent="0.3">
      <c r="A2734" s="1">
        <v>43781</v>
      </c>
      <c r="B2734">
        <v>2.6828849843931559</v>
      </c>
      <c r="C2734">
        <v>3.89921673553776</v>
      </c>
      <c r="D2734">
        <v>8.3819565843898935E-3</v>
      </c>
      <c r="E2734">
        <v>-1.9276256474506592E-2</v>
      </c>
      <c r="F2734">
        <v>-4.5316985458678349E-2</v>
      </c>
      <c r="G2734">
        <v>-7.1593939780476568E-2</v>
      </c>
    </row>
    <row r="2735" spans="1:7" x14ac:dyDescent="0.3">
      <c r="A2735" s="1">
        <v>43782</v>
      </c>
      <c r="B2735">
        <v>2.6824146649068483</v>
      </c>
      <c r="C2735">
        <v>3.9027174378068801</v>
      </c>
      <c r="D2735">
        <v>3.9710217554276284E-3</v>
      </c>
      <c r="E2735">
        <v>-1.2373060496059907E-2</v>
      </c>
      <c r="F2735">
        <v>-4.1345963703250721E-2</v>
      </c>
      <c r="G2735">
        <v>-6.9035631382091456E-2</v>
      </c>
    </row>
    <row r="2736" spans="1:7" x14ac:dyDescent="0.3">
      <c r="A2736" s="1">
        <v>43783</v>
      </c>
      <c r="B2736">
        <v>2.6820514721235851</v>
      </c>
      <c r="C2736">
        <v>3.9040269179831601</v>
      </c>
      <c r="D2736">
        <v>1.6726729595433198E-3</v>
      </c>
      <c r="E2736">
        <v>-2.193877921439169E-2</v>
      </c>
      <c r="F2736">
        <v>-3.9673290743707401E-2</v>
      </c>
      <c r="G2736">
        <v>-6.590751227402869E-2</v>
      </c>
    </row>
    <row r="2737" spans="1:7" x14ac:dyDescent="0.3">
      <c r="A2737" s="1">
        <v>43784</v>
      </c>
      <c r="B2737">
        <v>2.6893148522547934</v>
      </c>
      <c r="C2737">
        <v>3.91788084730074</v>
      </c>
      <c r="D2737">
        <v>6.5905491863715859E-3</v>
      </c>
      <c r="E2737">
        <v>-1.0818903853301087E-2</v>
      </c>
      <c r="F2737">
        <v>-4.1824677256412812E-2</v>
      </c>
      <c r="G2737">
        <v>-5.9316963087657104E-2</v>
      </c>
    </row>
    <row r="2738" spans="1:7" x14ac:dyDescent="0.3">
      <c r="A2738" s="1">
        <v>43787</v>
      </c>
      <c r="B2738">
        <v>2.6903809660217108</v>
      </c>
      <c r="C2738">
        <v>3.9261339499813599</v>
      </c>
      <c r="D2738">
        <v>7.1869889137023968E-3</v>
      </c>
      <c r="E2738">
        <v>7.1548992566512482E-3</v>
      </c>
      <c r="F2738">
        <v>-3.8721041784484544E-2</v>
      </c>
      <c r="G2738">
        <v>-5.4284613798133652E-2</v>
      </c>
    </row>
    <row r="2739" spans="1:7" x14ac:dyDescent="0.3">
      <c r="A2739" s="1">
        <v>43788</v>
      </c>
      <c r="B2739">
        <v>2.6928014110302323</v>
      </c>
      <c r="C2739">
        <v>3.93802749750422</v>
      </c>
      <c r="D2739">
        <v>9.4731025143386383E-3</v>
      </c>
      <c r="E2739">
        <v>1.6628001770989886E-2</v>
      </c>
      <c r="F2739">
        <v>-3.3969714913653526E-2</v>
      </c>
      <c r="G2739">
        <v>-4.4008609534884613E-2</v>
      </c>
    </row>
    <row r="2740" spans="1:7" x14ac:dyDescent="0.3">
      <c r="A2740" s="1">
        <v>43789</v>
      </c>
      <c r="B2740">
        <v>2.6876626404851498</v>
      </c>
      <c r="C2740">
        <v>3.9394560388562598</v>
      </c>
      <c r="D2740">
        <v>6.567311897122341E-3</v>
      </c>
      <c r="E2740">
        <v>1.8922862819295894E-2</v>
      </c>
      <c r="F2740">
        <v>-2.7402403016531185E-2</v>
      </c>
      <c r="G2740">
        <v>-3.239522615271051E-2</v>
      </c>
    </row>
    <row r="2741" spans="1:7" x14ac:dyDescent="0.3">
      <c r="A2741" s="1">
        <v>43790</v>
      </c>
      <c r="B2741">
        <v>2.6852531307457843</v>
      </c>
      <c r="C2741">
        <v>3.9392235404737699</v>
      </c>
      <c r="D2741">
        <v>2.1770113568755356E-3</v>
      </c>
      <c r="E2741">
        <v>3.6423663294554487E-2</v>
      </c>
      <c r="F2741">
        <v>-2.5225391659655649E-2</v>
      </c>
      <c r="G2741">
        <v>-3.5790411265006039E-2</v>
      </c>
    </row>
    <row r="2742" spans="1:7" x14ac:dyDescent="0.3">
      <c r="A2742" s="1">
        <v>43791</v>
      </c>
      <c r="B2742">
        <v>2.6868588928511814</v>
      </c>
      <c r="C2742">
        <v>3.94602267533172</v>
      </c>
      <c r="D2742">
        <v>5.1933727525530493E-3</v>
      </c>
      <c r="E2742">
        <v>3.5931521897205609E-2</v>
      </c>
      <c r="F2742">
        <v>-1.1570922195651256E-2</v>
      </c>
      <c r="G2742">
        <v>-3.059703851245299E-2</v>
      </c>
    </row>
    <row r="2743" spans="1:7" x14ac:dyDescent="0.3">
      <c r="A2743" s="1">
        <v>43794</v>
      </c>
      <c r="B2743">
        <v>2.6999896693240357</v>
      </c>
      <c r="C2743">
        <v>3.9579692967531099</v>
      </c>
      <c r="D2743">
        <v>-1.1841550514644084E-3</v>
      </c>
      <c r="E2743">
        <v>3.1078980329844796E-2</v>
      </c>
      <c r="F2743">
        <v>1.838157036205379E-2</v>
      </c>
      <c r="G2743">
        <v>-3.1612354989600799E-2</v>
      </c>
    </row>
    <row r="2744" spans="1:7" x14ac:dyDescent="0.3">
      <c r="A2744" s="1">
        <v>43795</v>
      </c>
      <c r="B2744">
        <v>2.7017766002178485</v>
      </c>
      <c r="C2744">
        <v>3.9599436145981799</v>
      </c>
      <c r="D2744">
        <v>1.8738695125719573E-4</v>
      </c>
      <c r="E2744">
        <v>3.1266367281101992E-2</v>
      </c>
      <c r="F2744">
        <v>2.8473279928865391E-2</v>
      </c>
      <c r="G2744">
        <v>-2.9545149421604133E-2</v>
      </c>
    </row>
    <row r="2745" spans="1:7" x14ac:dyDescent="0.3">
      <c r="A2745" s="1">
        <v>43796</v>
      </c>
      <c r="B2745">
        <v>2.7083748652858111</v>
      </c>
      <c r="C2745">
        <v>3.97019609684035</v>
      </c>
      <c r="D2745">
        <v>3.6542171742075524E-3</v>
      </c>
      <c r="E2745">
        <v>3.652288793833236E-2</v>
      </c>
      <c r="F2745">
        <v>3.2127497103072944E-2</v>
      </c>
      <c r="G2745">
        <v>-2.980788594193573E-2</v>
      </c>
    </row>
    <row r="2746" spans="1:7" x14ac:dyDescent="0.3">
      <c r="A2746" s="1">
        <v>43798</v>
      </c>
      <c r="B2746">
        <v>2.7038027817412251</v>
      </c>
      <c r="C2746">
        <v>3.97034744030683</v>
      </c>
      <c r="D2746">
        <v>4.7234270110658727E-3</v>
      </c>
      <c r="E2746">
        <v>4.0085617395920092E-2</v>
      </c>
      <c r="F2746">
        <v>3.886072042320432E-2</v>
      </c>
      <c r="G2746">
        <v>-2.3868090140028109E-2</v>
      </c>
    </row>
    <row r="2747" spans="1:7" x14ac:dyDescent="0.3">
      <c r="A2747" s="1">
        <v>43801</v>
      </c>
      <c r="B2747">
        <v>2.6924898436709777</v>
      </c>
      <c r="C2747">
        <v>3.95290589922518</v>
      </c>
      <c r="D2747">
        <v>-6.1286030114025003E-3</v>
      </c>
      <c r="E2747">
        <v>3.1534180468987039E-2</v>
      </c>
      <c r="F2747">
        <v>1.8118323203108577E-2</v>
      </c>
      <c r="G2747">
        <v>-2.388798789536839E-2</v>
      </c>
    </row>
    <row r="2748" spans="1:7" x14ac:dyDescent="0.3">
      <c r="A2748" s="1">
        <v>43802</v>
      </c>
      <c r="B2748">
        <v>2.6869480644282708</v>
      </c>
      <c r="C2748">
        <v>3.95423894557549</v>
      </c>
      <c r="D2748">
        <v>6.8748255930168867E-3</v>
      </c>
      <c r="E2748">
        <v>3.8409006062003925E-2</v>
      </c>
      <c r="F2748">
        <v>2.9958900517682796E-2</v>
      </c>
      <c r="G2748">
        <v>-2.4214557610444221E-2</v>
      </c>
    </row>
    <row r="2749" spans="1:7" x14ac:dyDescent="0.3">
      <c r="A2749" s="1">
        <v>43803</v>
      </c>
      <c r="B2749">
        <v>2.6923357335817668</v>
      </c>
      <c r="C2749">
        <v>3.9573634988753899</v>
      </c>
      <c r="D2749">
        <v>-2.263115853596176E-3</v>
      </c>
      <c r="E2749">
        <v>3.9285470612924644E-2</v>
      </c>
      <c r="F2749">
        <v>2.769578466408662E-2</v>
      </c>
      <c r="G2749">
        <v>-2.2886533884903582E-2</v>
      </c>
    </row>
    <row r="2750" spans="1:7" x14ac:dyDescent="0.3">
      <c r="A2750" s="1">
        <v>43804</v>
      </c>
      <c r="B2750">
        <v>2.6928060826547915</v>
      </c>
      <c r="C2750">
        <v>3.9533098168176299</v>
      </c>
      <c r="D2750">
        <v>-4.5240311307845893E-3</v>
      </c>
      <c r="E2750">
        <v>4.0404606565944245E-2</v>
      </c>
      <c r="F2750">
        <v>2.3171753533302031E-2</v>
      </c>
      <c r="G2750">
        <v>-1.3879459535642624E-2</v>
      </c>
    </row>
    <row r="2751" spans="1:7" x14ac:dyDescent="0.3">
      <c r="A2751" s="1">
        <v>43805</v>
      </c>
      <c r="B2751">
        <v>2.7027706313205302</v>
      </c>
      <c r="C2751">
        <v>3.9581902532980999</v>
      </c>
      <c r="D2751">
        <v>-5.0841121852687188E-3</v>
      </c>
      <c r="E2751">
        <v>4.4114435402749841E-2</v>
      </c>
      <c r="F2751">
        <v>1.232768320320643E-2</v>
      </c>
      <c r="G2751">
        <v>-1.8963571720911343E-2</v>
      </c>
    </row>
    <row r="2752" spans="1:7" x14ac:dyDescent="0.3">
      <c r="A2752" s="1">
        <v>43808</v>
      </c>
      <c r="B2752">
        <v>2.6987540185231227</v>
      </c>
      <c r="C2752">
        <v>3.9563087645156099</v>
      </c>
      <c r="D2752">
        <v>2.1351240149174444E-3</v>
      </c>
      <c r="E2752">
        <v>4.8830320304114494E-2</v>
      </c>
      <c r="F2752">
        <v>2.7578272413902649E-2</v>
      </c>
      <c r="G2752">
        <v>-1.1243854277112497E-2</v>
      </c>
    </row>
    <row r="2753" spans="1:7" x14ac:dyDescent="0.3">
      <c r="A2753" s="1">
        <v>43809</v>
      </c>
      <c r="B2753">
        <v>2.6980984451386005</v>
      </c>
      <c r="C2753">
        <v>3.9550765813642501</v>
      </c>
      <c r="D2753">
        <v>-5.7660976683759912E-4</v>
      </c>
      <c r="E2753">
        <v>4.8253710537276895E-2</v>
      </c>
      <c r="F2753">
        <v>2.1370128606538863E-2</v>
      </c>
      <c r="G2753">
        <v>-1.3762647946265361E-2</v>
      </c>
    </row>
    <row r="2754" spans="1:7" x14ac:dyDescent="0.3">
      <c r="A2754" s="1">
        <v>43810</v>
      </c>
      <c r="B2754">
        <v>2.7024840472770384</v>
      </c>
      <c r="C2754">
        <v>3.9558517248778799</v>
      </c>
      <c r="D2754">
        <v>-3.6104586248080217E-3</v>
      </c>
      <c r="E2754">
        <v>4.5417883040627327E-2</v>
      </c>
      <c r="F2754">
        <v>1.7759669981730841E-2</v>
      </c>
      <c r="G2754">
        <v>-1.1221396822869156E-2</v>
      </c>
    </row>
    <row r="2755" spans="1:7" x14ac:dyDescent="0.3">
      <c r="A2755" s="1">
        <v>43811</v>
      </c>
      <c r="B2755">
        <v>2.7097685374872045</v>
      </c>
      <c r="C2755">
        <v>3.94457409978568</v>
      </c>
      <c r="D2755">
        <v>-1.8562115302366067E-2</v>
      </c>
      <c r="E2755">
        <v>1.8473811153871367E-2</v>
      </c>
      <c r="F2755">
        <v>-8.0244532063522556E-4</v>
      </c>
      <c r="G2755">
        <v>-2.6843174304806983E-2</v>
      </c>
    </row>
    <row r="2756" spans="1:7" x14ac:dyDescent="0.3">
      <c r="A2756" s="1">
        <v>43812</v>
      </c>
      <c r="B2756">
        <v>2.7117808426095644</v>
      </c>
      <c r="C2756">
        <v>3.9429106455614802</v>
      </c>
      <c r="D2756">
        <v>-3.675759346559726E-3</v>
      </c>
      <c r="E2756">
        <v>1.0827030051884012E-2</v>
      </c>
      <c r="F2756">
        <v>-1.5460304441758943E-3</v>
      </c>
      <c r="G2756">
        <v>-3.0518933651366709E-2</v>
      </c>
    </row>
    <row r="2757" spans="1:7" x14ac:dyDescent="0.3">
      <c r="A2757" s="1">
        <v>43815</v>
      </c>
      <c r="B2757">
        <v>2.7208241644866211</v>
      </c>
      <c r="C2757">
        <v>3.9593607634340202</v>
      </c>
      <c r="D2757">
        <v>7.4067959954833285E-3</v>
      </c>
      <c r="E2757">
        <v>9.970603901452435E-3</v>
      </c>
      <c r="F2757">
        <v>-4.4332482101174797E-3</v>
      </c>
      <c r="G2757">
        <v>-3.6935684299198801E-2</v>
      </c>
    </row>
    <row r="2758" spans="1:7" x14ac:dyDescent="0.3">
      <c r="A2758" s="1">
        <v>43816</v>
      </c>
      <c r="B2758">
        <v>2.7218594400985916</v>
      </c>
      <c r="C2758">
        <v>3.95596167578117</v>
      </c>
      <c r="D2758">
        <v>-4.4343632648207176E-3</v>
      </c>
      <c r="E2758">
        <v>5.5362406366317174E-3</v>
      </c>
      <c r="F2758">
        <v>5.5041509795805688E-3</v>
      </c>
      <c r="G2758">
        <v>-3.8294273975016502E-2</v>
      </c>
    </row>
    <row r="2759" spans="1:7" x14ac:dyDescent="0.3">
      <c r="A2759" s="1">
        <v>43817</v>
      </c>
      <c r="B2759">
        <v>2.7223557130724556</v>
      </c>
      <c r="C2759">
        <v>3.9674109658296599</v>
      </c>
      <c r="D2759">
        <v>1.0953017074625926E-2</v>
      </c>
      <c r="E2759">
        <v>9.3022687975552465E-3</v>
      </c>
      <c r="F2759">
        <v>1.6457168054206495E-2</v>
      </c>
      <c r="G2759">
        <v>-2.9418772986929298E-2</v>
      </c>
    </row>
    <row r="2760" spans="1:7" x14ac:dyDescent="0.3">
      <c r="A2760" s="1">
        <v>43818</v>
      </c>
      <c r="B2760">
        <v>2.7290709093409324</v>
      </c>
      <c r="C2760">
        <v>3.9762514063266998</v>
      </c>
      <c r="D2760">
        <v>2.1252442285630835E-3</v>
      </c>
      <c r="E2760">
        <v>1.9544105117796917E-3</v>
      </c>
      <c r="F2760">
        <v>1.8582412282769578E-2</v>
      </c>
      <c r="G2760">
        <v>-3.2015304401873834E-2</v>
      </c>
    </row>
    <row r="2761" spans="1:7" x14ac:dyDescent="0.3">
      <c r="A2761" s="1">
        <v>43819</v>
      </c>
      <c r="B2761">
        <v>2.7333084918419503</v>
      </c>
      <c r="C2761">
        <v>3.9817152162029599</v>
      </c>
      <c r="D2761">
        <v>1.2262273752421393E-3</v>
      </c>
      <c r="E2761">
        <v>-3.3866740101005099E-3</v>
      </c>
      <c r="F2761">
        <v>1.5536188809195384E-2</v>
      </c>
      <c r="G2761">
        <v>-3.0789077026631695E-2</v>
      </c>
    </row>
    <row r="2762" spans="1:7" x14ac:dyDescent="0.3">
      <c r="A2762" s="1">
        <v>43822</v>
      </c>
      <c r="B2762">
        <v>2.7356240746718035</v>
      </c>
      <c r="C2762">
        <v>3.98575845006124</v>
      </c>
      <c r="D2762">
        <v>1.7276510284269797E-3</v>
      </c>
      <c r="E2762">
        <v>-9.0294070911021151E-3</v>
      </c>
      <c r="F2762">
        <v>2.6266356717217221E-2</v>
      </c>
      <c r="G2762">
        <v>-4.0604524498566441E-3</v>
      </c>
    </row>
    <row r="2763" spans="1:7" x14ac:dyDescent="0.3">
      <c r="A2763" s="1">
        <v>43823</v>
      </c>
      <c r="B2763">
        <v>2.7364319055140554</v>
      </c>
      <c r="C2763">
        <v>3.9880909096598698</v>
      </c>
      <c r="D2763">
        <v>1.5246287563779326E-3</v>
      </c>
      <c r="E2763">
        <v>-7.5047783347241825E-3</v>
      </c>
      <c r="F2763">
        <v>2.4758357046585022E-2</v>
      </c>
      <c r="G2763">
        <v>3.2310264688697465E-3</v>
      </c>
    </row>
    <row r="2764" spans="1:7" x14ac:dyDescent="0.3">
      <c r="A2764" s="1">
        <v>43825</v>
      </c>
      <c r="B2764">
        <v>2.7441658770523434</v>
      </c>
      <c r="C2764">
        <v>3.9952747096744798</v>
      </c>
      <c r="D2764">
        <v>-5.5017152367797806E-4</v>
      </c>
      <c r="E2764">
        <v>-7.058181758194948E-3</v>
      </c>
      <c r="F2764">
        <v>2.4208185522907044E-2</v>
      </c>
      <c r="G2764">
        <v>2.1415098170670444E-2</v>
      </c>
    </row>
    <row r="2765" spans="1:7" x14ac:dyDescent="0.3">
      <c r="A2765" s="1">
        <v>43826</v>
      </c>
      <c r="B2765">
        <v>2.7424165258425903</v>
      </c>
      <c r="C2765">
        <v>3.99003248405349</v>
      </c>
      <c r="D2765">
        <v>-3.4928744112368015E-3</v>
      </c>
      <c r="E2765">
        <v>-1.4205273343639302E-2</v>
      </c>
      <c r="F2765">
        <v>2.2317614594693058E-2</v>
      </c>
      <c r="G2765">
        <v>1.7922223759433642E-2</v>
      </c>
    </row>
    <row r="2766" spans="1:7" x14ac:dyDescent="0.3">
      <c r="A2766" s="1">
        <v>43829</v>
      </c>
      <c r="B2766">
        <v>2.7356620636977587</v>
      </c>
      <c r="C2766">
        <v>3.9749613617686301</v>
      </c>
      <c r="D2766">
        <v>-8.316660140028187E-3</v>
      </c>
      <c r="E2766">
        <v>-2.7245360494733362E-2</v>
      </c>
      <c r="F2766">
        <v>1.1545836134299048E-2</v>
      </c>
      <c r="G2766">
        <v>1.7150734285913405E-2</v>
      </c>
    </row>
    <row r="2767" spans="1:7" x14ac:dyDescent="0.3">
      <c r="A2767" s="1">
        <v>43830</v>
      </c>
      <c r="B2767">
        <v>2.7386320959149648</v>
      </c>
      <c r="C2767">
        <v>3.9803594424701898</v>
      </c>
      <c r="D2767">
        <v>2.4280484843535177E-3</v>
      </c>
      <c r="E2767">
        <v>-2.4817312010379844E-2</v>
      </c>
      <c r="F2767">
        <v>1.2845471470009695E-2</v>
      </c>
      <c r="G2767">
        <v>1.3910201856943694E-2</v>
      </c>
    </row>
    <row r="2768" spans="1:7" x14ac:dyDescent="0.3">
      <c r="A2768" s="1">
        <v>43832</v>
      </c>
      <c r="B2768">
        <v>2.7518725009063596</v>
      </c>
      <c r="C2768">
        <v>3.99700298105124</v>
      </c>
      <c r="D2768">
        <v>3.4031335896553827E-3</v>
      </c>
      <c r="E2768">
        <v>-2.2160401002338848E-2</v>
      </c>
      <c r="F2768">
        <v>1.6248605059665078E-2</v>
      </c>
      <c r="G2768">
        <v>7.7984995153439485E-3</v>
      </c>
    </row>
    <row r="2769" spans="1:7" x14ac:dyDescent="0.3">
      <c r="A2769" s="1">
        <v>43833</v>
      </c>
      <c r="B2769">
        <v>2.7439862946423803</v>
      </c>
      <c r="C2769">
        <v>3.99459600969415</v>
      </c>
      <c r="D2769">
        <v>5.4792349068892854E-3</v>
      </c>
      <c r="E2769">
        <v>-1.4418050241853386E-2</v>
      </c>
      <c r="F2769">
        <v>2.4867420371071258E-2</v>
      </c>
      <c r="G2769">
        <v>1.3277734422233234E-2</v>
      </c>
    </row>
    <row r="2770" spans="1:7" x14ac:dyDescent="0.3">
      <c r="A2770" s="1">
        <v>43836</v>
      </c>
      <c r="B2770">
        <v>2.7495909440164619</v>
      </c>
      <c r="C2770">
        <v>4.0097678163957404</v>
      </c>
      <c r="D2770">
        <v>9.5671573275089017E-3</v>
      </c>
      <c r="E2770">
        <v>4.7572504017088235E-3</v>
      </c>
      <c r="F2770">
        <v>5.56352735239245E-2</v>
      </c>
      <c r="G2770">
        <v>2.0565207928234575E-2</v>
      </c>
    </row>
    <row r="2771" spans="1:7" x14ac:dyDescent="0.3">
      <c r="A2771" s="1">
        <v>43837</v>
      </c>
      <c r="B2771">
        <v>2.7492723507319345</v>
      </c>
      <c r="C2771">
        <v>4.0172882289187504</v>
      </c>
      <c r="D2771">
        <v>7.8390058075372693E-3</v>
      </c>
      <c r="E2771">
        <v>1.2596256209246093E-2</v>
      </c>
      <c r="F2771">
        <v>5.9291452498443142E-2</v>
      </c>
      <c r="G2771">
        <v>3.1123219988588691E-2</v>
      </c>
    </row>
    <row r="2772" spans="1:7" x14ac:dyDescent="0.3">
      <c r="A2772" s="1">
        <v>43838</v>
      </c>
      <c r="B2772">
        <v>2.7559391250636187</v>
      </c>
      <c r="C2772">
        <v>4.0284092700270202</v>
      </c>
      <c r="D2772">
        <v>4.4542667765856692E-3</v>
      </c>
      <c r="E2772">
        <v>1.4915398970914318E-2</v>
      </c>
      <c r="F2772">
        <v>6.3745719275028812E-2</v>
      </c>
      <c r="G2772">
        <v>4.2493671384816967E-2</v>
      </c>
    </row>
    <row r="2773" spans="1:7" x14ac:dyDescent="0.3">
      <c r="A2773" s="1">
        <v>43839</v>
      </c>
      <c r="B2773">
        <v>2.7640328571079449</v>
      </c>
      <c r="C2773">
        <v>4.0374801472275701</v>
      </c>
      <c r="D2773">
        <v>9.7714515622371323E-4</v>
      </c>
      <c r="E2773">
        <v>1.646915389397563E-2</v>
      </c>
      <c r="F2773">
        <v>6.4722864431252525E-2</v>
      </c>
      <c r="G2773">
        <v>3.7839282500514493E-2</v>
      </c>
    </row>
    <row r="2774" spans="1:7" x14ac:dyDescent="0.3">
      <c r="A2774" s="1">
        <v>43840</v>
      </c>
      <c r="B2774">
        <v>2.7613597026122791</v>
      </c>
      <c r="C2774">
        <v>4.0369753756387903</v>
      </c>
      <c r="D2774">
        <v>2.1683829068859239E-3</v>
      </c>
      <c r="E2774">
        <v>2.2247995425669576E-2</v>
      </c>
      <c r="F2774">
        <v>6.7665878466296903E-2</v>
      </c>
      <c r="G2774">
        <v>4.0007665407400417E-2</v>
      </c>
    </row>
    <row r="2775" spans="1:7" x14ac:dyDescent="0.3">
      <c r="A2775" s="1">
        <v>43843</v>
      </c>
      <c r="B2775">
        <v>2.7716638546632533</v>
      </c>
      <c r="C2775">
        <v>4.0558971421404504</v>
      </c>
      <c r="D2775">
        <v>8.6176144506859842E-3</v>
      </c>
      <c r="E2775">
        <v>5.3103484525281353E-2</v>
      </c>
      <c r="F2775">
        <v>6.2257841617622045E-2</v>
      </c>
      <c r="G2775">
        <v>4.0319062403230355E-2</v>
      </c>
    </row>
    <row r="2776" spans="1:7" x14ac:dyDescent="0.3">
      <c r="A2776" s="1">
        <v>43844</v>
      </c>
      <c r="B2776">
        <v>2.769223983752215</v>
      </c>
      <c r="C2776">
        <v>4.05731816395833</v>
      </c>
      <c r="D2776">
        <v>3.8608927289178752E-3</v>
      </c>
      <c r="E2776">
        <v>5.6964377254199228E-2</v>
      </c>
      <c r="F2776">
        <v>5.9528185160168334E-2</v>
      </c>
      <c r="G2776">
        <v>4.8709281306867247E-2</v>
      </c>
    </row>
    <row r="2777" spans="1:7" x14ac:dyDescent="0.3">
      <c r="A2777" s="1">
        <v>43845</v>
      </c>
      <c r="B2777">
        <v>2.7700203214438117</v>
      </c>
      <c r="C2777">
        <v>4.0632619177585498</v>
      </c>
      <c r="D2777">
        <v>5.1474161086231263E-3</v>
      </c>
      <c r="E2777">
        <v>5.4704997367339026E-2</v>
      </c>
      <c r="F2777">
        <v>6.4675601268791461E-2</v>
      </c>
      <c r="G2777">
        <v>5.0271749157221546E-2</v>
      </c>
    </row>
    <row r="2778" spans="1:7" x14ac:dyDescent="0.3">
      <c r="A2778" s="1">
        <v>43846</v>
      </c>
      <c r="B2778">
        <v>2.7805952573840882</v>
      </c>
      <c r="C2778">
        <v>4.0696596308136401</v>
      </c>
      <c r="D2778">
        <v>-4.1772228851861826E-3</v>
      </c>
      <c r="E2778">
        <v>5.4962137746973561E-2</v>
      </c>
      <c r="F2778">
        <v>6.0498378383605278E-2</v>
      </c>
      <c r="G2778">
        <v>6.0466288726554129E-2</v>
      </c>
    </row>
    <row r="2779" spans="1:7" x14ac:dyDescent="0.3">
      <c r="A2779" s="1">
        <v>43847</v>
      </c>
      <c r="B2779">
        <v>2.7839890969464145</v>
      </c>
      <c r="C2779">
        <v>4.0703769973573598</v>
      </c>
      <c r="D2779">
        <v>-2.6764730186066288E-3</v>
      </c>
      <c r="E2779">
        <v>4.1332647653741006E-2</v>
      </c>
      <c r="F2779">
        <v>5.0634916451296252E-2</v>
      </c>
      <c r="G2779">
        <v>5.7789815707947501E-2</v>
      </c>
    </row>
    <row r="2780" spans="1:7" x14ac:dyDescent="0.3">
      <c r="A2780" s="1">
        <v>43851</v>
      </c>
      <c r="B2780">
        <v>2.7820561430802693</v>
      </c>
      <c r="C2780">
        <v>4.0758893032761101</v>
      </c>
      <c r="D2780">
        <v>7.4452597848955193E-3</v>
      </c>
      <c r="E2780">
        <v>4.5426435834831302E-2</v>
      </c>
      <c r="F2780">
        <v>3.4669377715302208E-2</v>
      </c>
      <c r="G2780">
        <v>7.0600899612507817E-2</v>
      </c>
    </row>
    <row r="2781" spans="1:7" x14ac:dyDescent="0.3">
      <c r="A2781" s="1">
        <v>43852</v>
      </c>
      <c r="B2781">
        <v>2.783438201615744</v>
      </c>
      <c r="C2781">
        <v>4.0779924888405397</v>
      </c>
      <c r="D2781">
        <v>7.2112702895488212E-4</v>
      </c>
      <c r="E2781">
        <v>4.4419911835359205E-2</v>
      </c>
      <c r="F2781">
        <v>3.539050474425709E-2</v>
      </c>
      <c r="G2781">
        <v>7.0686268552576426E-2</v>
      </c>
    </row>
    <row r="2782" spans="1:7" x14ac:dyDescent="0.3">
      <c r="A2782" s="1">
        <v>43853</v>
      </c>
      <c r="B2782">
        <v>2.785430184495465</v>
      </c>
      <c r="C2782">
        <v>4.0756150168101701</v>
      </c>
      <c r="D2782">
        <v>-4.3694549100905533E-3</v>
      </c>
      <c r="E2782">
        <v>3.8525828168890719E-2</v>
      </c>
      <c r="F2782">
        <v>3.1021049834166536E-2</v>
      </c>
      <c r="G2782">
        <v>6.3284185215475741E-2</v>
      </c>
    </row>
    <row r="2783" spans="1:7" x14ac:dyDescent="0.3">
      <c r="A2783" s="1">
        <v>43854</v>
      </c>
      <c r="B2783">
        <v>2.7760730092672459</v>
      </c>
      <c r="C2783">
        <v>4.0665707916323797</v>
      </c>
      <c r="D2783">
        <v>3.1295005042863977E-4</v>
      </c>
      <c r="E2783">
        <v>3.8838778219319359E-2</v>
      </c>
      <c r="F2783">
        <v>3.2518154936059585E-2</v>
      </c>
      <c r="G2783">
        <v>6.3597135265904381E-2</v>
      </c>
    </row>
    <row r="2784" spans="1:7" x14ac:dyDescent="0.3">
      <c r="A2784" s="1">
        <v>43857</v>
      </c>
      <c r="B2784">
        <v>2.757041493574282</v>
      </c>
      <c r="C2784">
        <v>4.0554537841093197</v>
      </c>
      <c r="D2784">
        <v>7.914508169903911E-3</v>
      </c>
      <c r="E2784">
        <v>5.0796332324138049E-2</v>
      </c>
      <c r="F2784">
        <v>3.6591058980498747E-2</v>
      </c>
      <c r="G2784">
        <v>7.4542362353147151E-2</v>
      </c>
    </row>
    <row r="2785" spans="1:7" x14ac:dyDescent="0.3">
      <c r="A2785" s="1">
        <v>43858</v>
      </c>
      <c r="B2785">
        <v>2.7712054757157416</v>
      </c>
      <c r="C2785">
        <v>4.0700179113405204</v>
      </c>
      <c r="D2785">
        <v>4.0014508974106633E-4</v>
      </c>
      <c r="E2785">
        <v>5.1196477413879116E-2</v>
      </c>
      <c r="F2785">
        <v>3.2267777059173941E-2</v>
      </c>
      <c r="G2785">
        <v>7.2353394455094033E-2</v>
      </c>
    </row>
    <row r="2786" spans="1:7" x14ac:dyDescent="0.3">
      <c r="A2786" s="1">
        <v>43859</v>
      </c>
      <c r="B2786">
        <v>2.7717965261864537</v>
      </c>
      <c r="C2786">
        <v>4.0818568300058802</v>
      </c>
      <c r="D2786">
        <v>1.1247868194647737E-2</v>
      </c>
      <c r="E2786">
        <v>7.0761005748555039E-2</v>
      </c>
      <c r="F2786">
        <v>4.3515645253821678E-2</v>
      </c>
      <c r="G2786">
        <v>8.2306841882854087E-2</v>
      </c>
    </row>
    <row r="2787" spans="1:7" x14ac:dyDescent="0.3">
      <c r="A2787" s="1">
        <v>43860</v>
      </c>
      <c r="B2787">
        <v>2.7743559565731042</v>
      </c>
      <c r="C2787">
        <v>4.0706611437761602</v>
      </c>
      <c r="D2787">
        <v>-1.3755116616370522E-2</v>
      </c>
      <c r="E2787">
        <v>5.4577840647831E-2</v>
      </c>
      <c r="F2787">
        <v>2.9760528637451156E-2</v>
      </c>
      <c r="G2787">
        <v>6.7423312117840695E-2</v>
      </c>
    </row>
    <row r="2788" spans="1:7" x14ac:dyDescent="0.3">
      <c r="A2788" s="1">
        <v>43861</v>
      </c>
      <c r="B2788">
        <v>2.7583133035897545</v>
      </c>
      <c r="C2788">
        <v>4.04856519093532</v>
      </c>
      <c r="D2788">
        <v>-6.0532998574904795E-3</v>
      </c>
      <c r="E2788">
        <v>4.852454079034052E-2</v>
      </c>
      <c r="F2788">
        <v>2.9835831791363177E-2</v>
      </c>
      <c r="G2788">
        <v>6.1370012260350215E-2</v>
      </c>
    </row>
    <row r="2789" spans="1:7" x14ac:dyDescent="0.3">
      <c r="A2789" s="1">
        <v>43864</v>
      </c>
      <c r="B2789">
        <v>2.7716067793863379</v>
      </c>
      <c r="C2789">
        <v>4.0788122416858998</v>
      </c>
      <c r="D2789">
        <v>1.6953574953996409E-2</v>
      </c>
      <c r="E2789">
        <v>5.6595747247792261E-2</v>
      </c>
      <c r="F2789">
        <v>4.6701728136723464E-2</v>
      </c>
      <c r="G2789">
        <v>8.7106334702667709E-2</v>
      </c>
    </row>
    <row r="2790" spans="1:7" x14ac:dyDescent="0.3">
      <c r="A2790" s="1">
        <v>43865</v>
      </c>
      <c r="B2790">
        <v>2.7923711445936261</v>
      </c>
      <c r="C2790">
        <v>4.1127053692981299</v>
      </c>
      <c r="D2790">
        <v>1.3128762404941874E-2</v>
      </c>
      <c r="E2790">
        <v>6.9724509652734135E-2</v>
      </c>
      <c r="F2790">
        <v>6.4914602726934056E-2</v>
      </c>
      <c r="G2790">
        <v>0.1090290381296839</v>
      </c>
    </row>
    <row r="2791" spans="1:7" x14ac:dyDescent="0.3">
      <c r="A2791" s="1">
        <v>43866</v>
      </c>
      <c r="B2791">
        <v>2.7966616831983329</v>
      </c>
      <c r="C2791">
        <v>4.0893027748925004</v>
      </c>
      <c r="D2791">
        <v>-2.7693133010336268E-2</v>
      </c>
      <c r="E2791">
        <v>3.2464219314888965E-2</v>
      </c>
      <c r="F2791">
        <v>3.7221469716597788E-2</v>
      </c>
      <c r="G2791">
        <v>8.8099492838813465E-2</v>
      </c>
    </row>
    <row r="2792" spans="1:7" x14ac:dyDescent="0.3">
      <c r="A2792" s="1">
        <v>43867</v>
      </c>
      <c r="B2792">
        <v>2.8033145318260102</v>
      </c>
      <c r="C2792">
        <v>4.09681186630793</v>
      </c>
      <c r="D2792">
        <v>8.5624278775231488E-4</v>
      </c>
      <c r="E2792">
        <v>2.548145629510401E-2</v>
      </c>
      <c r="F2792">
        <v>3.8077712504350103E-2</v>
      </c>
      <c r="G2792">
        <v>8.4772908793547153E-2</v>
      </c>
    </row>
    <row r="2793" spans="1:7" x14ac:dyDescent="0.3">
      <c r="A2793" s="1">
        <v>43868</v>
      </c>
      <c r="B2793">
        <v>2.7979050445672078</v>
      </c>
      <c r="C2793">
        <v>4.1034733927073397</v>
      </c>
      <c r="D2793">
        <v>1.207101365821206E-2</v>
      </c>
      <c r="E2793">
        <v>3.3098203176730401E-2</v>
      </c>
      <c r="F2793">
        <v>4.8013602147644718E-2</v>
      </c>
      <c r="G2793">
        <v>9.6843922451759212E-2</v>
      </c>
    </row>
    <row r="2794" spans="1:7" x14ac:dyDescent="0.3">
      <c r="A2794" s="1">
        <v>43871</v>
      </c>
      <c r="B2794">
        <v>2.8091726397456744</v>
      </c>
      <c r="C2794">
        <v>4.1134051698067804</v>
      </c>
      <c r="D2794">
        <v>-1.3358180790259411E-3</v>
      </c>
      <c r="E2794">
        <v>2.8616857034594823E-2</v>
      </c>
      <c r="F2794">
        <v>6.9426967762630465E-2</v>
      </c>
      <c r="G2794">
        <v>8.7900778916501832E-2</v>
      </c>
    </row>
    <row r="2795" spans="1:7" x14ac:dyDescent="0.3">
      <c r="A2795" s="1">
        <v>43872</v>
      </c>
      <c r="B2795">
        <v>2.8102678390298399</v>
      </c>
      <c r="C2795">
        <v>4.1064674393994203</v>
      </c>
      <c r="D2795">
        <v>-8.032929691525581E-3</v>
      </c>
      <c r="E2795">
        <v>2.0583927343069242E-2</v>
      </c>
      <c r="F2795">
        <v>6.506979741766461E-2</v>
      </c>
      <c r="G2795">
        <v>7.5896827469548622E-2</v>
      </c>
    </row>
    <row r="2796" spans="1:7" x14ac:dyDescent="0.3">
      <c r="A2796" s="1">
        <v>43873</v>
      </c>
      <c r="B2796">
        <v>2.819255245624384</v>
      </c>
      <c r="C2796">
        <v>4.1147637747262902</v>
      </c>
      <c r="D2796">
        <v>-6.9107126767420368E-4</v>
      </c>
      <c r="E2796">
        <v>1.1275241624709054E-2</v>
      </c>
      <c r="F2796">
        <v>6.4378726149990406E-2</v>
      </c>
      <c r="G2796">
        <v>7.3533083242331099E-2</v>
      </c>
    </row>
    <row r="2797" spans="1:7" x14ac:dyDescent="0.3">
      <c r="A2797" s="1">
        <v>43874</v>
      </c>
      <c r="B2797">
        <v>2.8178157675893951</v>
      </c>
      <c r="C2797">
        <v>4.1212231871111404</v>
      </c>
      <c r="D2797">
        <v>7.8988904198391552E-3</v>
      </c>
      <c r="E2797">
        <v>1.5313239315630334E-2</v>
      </c>
      <c r="F2797">
        <v>7.2277616569829561E-2</v>
      </c>
      <c r="G2797">
        <v>7.4841424475798668E-2</v>
      </c>
    </row>
    <row r="2798" spans="1:7" x14ac:dyDescent="0.3">
      <c r="A2798" s="1">
        <v>43875</v>
      </c>
      <c r="B2798">
        <v>2.8197917815406983</v>
      </c>
      <c r="C2798">
        <v>4.1230751811407904</v>
      </c>
      <c r="D2798">
        <v>-1.2401992165322895E-4</v>
      </c>
      <c r="E2798">
        <v>1.0041803285353978E-2</v>
      </c>
      <c r="F2798">
        <v>6.4746800652693004E-2</v>
      </c>
      <c r="G2798">
        <v>7.4717404554145439E-2</v>
      </c>
    </row>
    <row r="2799" spans="1:7" x14ac:dyDescent="0.3">
      <c r="A2799" s="1">
        <v>43879</v>
      </c>
      <c r="B2799">
        <v>2.819952134235284</v>
      </c>
      <c r="C2799">
        <v>4.1382235422996203</v>
      </c>
      <c r="D2799">
        <v>1.4988008464244196E-2</v>
      </c>
      <c r="E2799">
        <v>3.1883507653390986E-2</v>
      </c>
      <c r="F2799">
        <v>6.9864683703326769E-2</v>
      </c>
      <c r="G2799">
        <v>6.6478009693226259E-2</v>
      </c>
    </row>
    <row r="2800" spans="1:7" x14ac:dyDescent="0.3">
      <c r="A2800" s="1">
        <v>43880</v>
      </c>
      <c r="B2800">
        <v>2.8285905306504331</v>
      </c>
      <c r="C2800">
        <v>4.1509308255568804</v>
      </c>
      <c r="D2800">
        <v>4.0688868421110413E-3</v>
      </c>
      <c r="E2800">
        <v>3.5952394495502027E-2</v>
      </c>
      <c r="F2800">
        <v>7.393357054543781E-2</v>
      </c>
      <c r="G2800">
        <v>6.8369885178461764E-2</v>
      </c>
    </row>
    <row r="2801" spans="1:7" x14ac:dyDescent="0.3">
      <c r="A2801" s="1">
        <v>43881</v>
      </c>
      <c r="B2801">
        <v>2.8218233895922813</v>
      </c>
      <c r="C2801">
        <v>4.14372561695654</v>
      </c>
      <c r="D2801">
        <v>-4.3806754218866928E-4</v>
      </c>
      <c r="E2801">
        <v>2.8069067168417838E-2</v>
      </c>
      <c r="F2801">
        <v>7.3495503003249141E-2</v>
      </c>
      <c r="G2801">
        <v>6.2738444883720046E-2</v>
      </c>
    </row>
    <row r="2802" spans="1:7" x14ac:dyDescent="0.3">
      <c r="A2802" s="1">
        <v>43882</v>
      </c>
      <c r="B2802">
        <v>2.8037782127810038</v>
      </c>
      <c r="C2802">
        <v>4.1272565578636797</v>
      </c>
      <c r="D2802">
        <v>1.5761177184172581E-3</v>
      </c>
      <c r="E2802">
        <v>2.8924057857880214E-2</v>
      </c>
      <c r="F2802">
        <v>7.3343969693239419E-2</v>
      </c>
      <c r="G2802">
        <v>6.4314562602137304E-2</v>
      </c>
    </row>
    <row r="2803" spans="1:7" x14ac:dyDescent="0.3">
      <c r="A2803" s="1">
        <v>43885</v>
      </c>
      <c r="B2803">
        <v>2.7659705365203147</v>
      </c>
      <c r="C2803">
        <v>4.0861057118470496</v>
      </c>
      <c r="D2803">
        <v>-3.3431697559409557E-3</v>
      </c>
      <c r="E2803">
        <v>2.9637392961601172E-2</v>
      </c>
      <c r="F2803">
        <v>6.9026342704598509E-2</v>
      </c>
      <c r="G2803">
        <v>6.1968160946403561E-2</v>
      </c>
    </row>
    <row r="2804" spans="1:7" x14ac:dyDescent="0.3">
      <c r="A2804" s="1">
        <v>43886</v>
      </c>
      <c r="B2804">
        <v>2.7378528367392851</v>
      </c>
      <c r="C2804">
        <v>4.0609291760911397</v>
      </c>
      <c r="D2804">
        <v>2.9411640251195692E-3</v>
      </c>
      <c r="E2804">
        <v>3.2578556986720741E-2</v>
      </c>
      <c r="F2804">
        <v>7.546038114095488E-2</v>
      </c>
      <c r="G2804">
        <v>6.1255107797315578E-2</v>
      </c>
    </row>
    <row r="2805" spans="1:7" x14ac:dyDescent="0.3">
      <c r="A2805" s="1">
        <v>43887</v>
      </c>
      <c r="B2805">
        <v>2.7395434189772461</v>
      </c>
      <c r="C2805">
        <v>4.0595178579896096</v>
      </c>
      <c r="D2805">
        <v>-3.1019003394909817E-3</v>
      </c>
      <c r="E2805">
        <v>2.1562148477325849E-2</v>
      </c>
      <c r="F2805">
        <v>7.2358480801463898E-2</v>
      </c>
      <c r="G2805">
        <v>5.8153207457824596E-2</v>
      </c>
    </row>
    <row r="2806" spans="1:7" x14ac:dyDescent="0.3">
      <c r="A2806" s="1">
        <v>43888</v>
      </c>
      <c r="B2806">
        <v>2.6923136182094423</v>
      </c>
      <c r="C2806">
        <v>4.0223620552694497</v>
      </c>
      <c r="D2806">
        <v>1.0073998047643862E-2</v>
      </c>
      <c r="E2806">
        <v>3.1236001435228644E-2</v>
      </c>
      <c r="F2806">
        <v>8.243247884910776E-2</v>
      </c>
      <c r="G2806">
        <v>6.3503778494402585E-2</v>
      </c>
    </row>
    <row r="2807" spans="1:7" x14ac:dyDescent="0.3">
      <c r="A2807" s="1">
        <v>43889</v>
      </c>
      <c r="B2807">
        <v>2.6924174650355051</v>
      </c>
      <c r="C2807">
        <v>4.0292586695145198</v>
      </c>
      <c r="D2807">
        <v>6.7927674190073617E-3</v>
      </c>
      <c r="E2807">
        <v>2.6780900659588269E-2</v>
      </c>
      <c r="F2807">
        <v>9.7541906408143308E-2</v>
      </c>
      <c r="G2807">
        <v>7.0296545913409947E-2</v>
      </c>
    </row>
    <row r="2808" spans="1:7" x14ac:dyDescent="0.3">
      <c r="A2808" s="1">
        <v>43892</v>
      </c>
      <c r="B2808">
        <v>2.7363526026349119</v>
      </c>
      <c r="C2808">
        <v>4.0567179820212802</v>
      </c>
      <c r="D2808">
        <v>-1.6475825092646446E-2</v>
      </c>
      <c r="E2808">
        <v>3.0113492040802825E-2</v>
      </c>
      <c r="F2808">
        <v>7.5234899241487962E-2</v>
      </c>
      <c r="G2808">
        <v>5.3074498239149115E-2</v>
      </c>
    </row>
    <row r="2809" spans="1:7" x14ac:dyDescent="0.3">
      <c r="A2809" s="1">
        <v>43893</v>
      </c>
      <c r="B2809">
        <v>2.7059492482348402</v>
      </c>
      <c r="C2809">
        <v>4.0242419893065096</v>
      </c>
      <c r="D2809">
        <v>-2.0726383146989491E-3</v>
      </c>
      <c r="E2809">
        <v>2.8040853726103876E-2</v>
      </c>
      <c r="F2809">
        <v>6.7683026019899728E-2</v>
      </c>
      <c r="G2809">
        <v>5.3264975778046342E-2</v>
      </c>
    </row>
    <row r="2810" spans="1:7" x14ac:dyDescent="0.3">
      <c r="A2810" s="1">
        <v>43894</v>
      </c>
      <c r="B2810">
        <v>2.7436891930392244</v>
      </c>
      <c r="C2810">
        <v>4.0528119704229804</v>
      </c>
      <c r="D2810">
        <v>-9.1699636879134516E-3</v>
      </c>
      <c r="E2810">
        <v>1.9173150841940156E-3</v>
      </c>
      <c r="F2810">
        <v>5.8513062331986276E-2</v>
      </c>
      <c r="G2810">
        <v>4.8619043220917479E-2</v>
      </c>
    </row>
    <row r="2811" spans="1:7" x14ac:dyDescent="0.3">
      <c r="A2811" s="1">
        <v>43895</v>
      </c>
      <c r="B2811">
        <v>2.7122054819186099</v>
      </c>
      <c r="C2811">
        <v>4.0257452076726201</v>
      </c>
      <c r="D2811">
        <v>4.4169483702543033E-3</v>
      </c>
      <c r="E2811">
        <v>-6.7944989504935549E-3</v>
      </c>
      <c r="F2811">
        <v>6.293001070224058E-2</v>
      </c>
      <c r="G2811">
        <v>5.8120103776440502E-2</v>
      </c>
    </row>
    <row r="2812" spans="1:7" x14ac:dyDescent="0.3">
      <c r="A2812" s="1">
        <v>43896</v>
      </c>
      <c r="B2812">
        <v>2.6933799576373536</v>
      </c>
      <c r="C2812">
        <v>3.9959192490854401</v>
      </c>
      <c r="D2812">
        <v>-1.100043430592379E-2</v>
      </c>
      <c r="E2812">
        <v>9.8981997539189237E-3</v>
      </c>
      <c r="F2812">
        <v>4.2362419068807888E-2</v>
      </c>
      <c r="G2812">
        <v>4.7119669470516712E-2</v>
      </c>
    </row>
    <row r="2813" spans="1:7" x14ac:dyDescent="0.3">
      <c r="A2813" s="1">
        <v>43899</v>
      </c>
      <c r="B2813">
        <v>2.6177141320848074</v>
      </c>
      <c r="C2813">
        <v>3.9087232137400898</v>
      </c>
      <c r="D2813">
        <v>-1.1530209792804058E-2</v>
      </c>
      <c r="E2813">
        <v>-1.4559266484849509E-2</v>
      </c>
      <c r="F2813">
        <v>1.7561791535657179E-2</v>
      </c>
      <c r="G2813">
        <v>3.4030945429632808E-2</v>
      </c>
    </row>
    <row r="2814" spans="1:7" x14ac:dyDescent="0.3">
      <c r="A2814" s="1">
        <v>43900</v>
      </c>
      <c r="B2814">
        <v>2.6660293292474941</v>
      </c>
      <c r="C2814">
        <v>3.9450174269245402</v>
      </c>
      <c r="D2814">
        <v>-1.2020983978236366E-2</v>
      </c>
      <c r="E2814">
        <v>-2.6580250463085875E-2</v>
      </c>
      <c r="F2814">
        <v>3.3724246505348887E-3</v>
      </c>
      <c r="G2814">
        <v>2.5620420076204464E-2</v>
      </c>
    </row>
    <row r="2815" spans="1:7" x14ac:dyDescent="0.3">
      <c r="A2815" s="1">
        <v>43901</v>
      </c>
      <c r="B2815">
        <v>2.6178863828876606</v>
      </c>
      <c r="C2815">
        <v>3.8885620873597202</v>
      </c>
      <c r="D2815">
        <v>-8.3123932049864457E-3</v>
      </c>
      <c r="E2815">
        <v>-3.3556825589046824E-2</v>
      </c>
      <c r="F2815">
        <v>-4.9399685544520011E-3</v>
      </c>
      <c r="G2815">
        <v>3.5870142173584085E-2</v>
      </c>
    </row>
    <row r="2816" spans="1:7" x14ac:dyDescent="0.3">
      <c r="A2816" s="1">
        <v>43902</v>
      </c>
      <c r="B2816">
        <v>2.5187876180494273</v>
      </c>
      <c r="C2816">
        <v>3.7800194877074702</v>
      </c>
      <c r="D2816">
        <v>-9.4438348140166717E-3</v>
      </c>
      <c r="E2816">
        <v>-3.496773071153747E-2</v>
      </c>
      <c r="F2816">
        <v>-1.4383803368468229E-2</v>
      </c>
      <c r="G2816">
        <v>3.010206670612714E-2</v>
      </c>
    </row>
    <row r="2817" spans="1:7" x14ac:dyDescent="0.3">
      <c r="A2817" s="1">
        <v>43903</v>
      </c>
      <c r="B2817">
        <v>2.6081345819917638</v>
      </c>
      <c r="C2817">
        <v>3.8446638275184002</v>
      </c>
      <c r="D2817">
        <v>-2.4702624131406559E-2</v>
      </c>
      <c r="E2817">
        <v>-5.8979283575269825E-2</v>
      </c>
      <c r="F2817">
        <v>-4.7704041950560772E-2</v>
      </c>
      <c r="G2817">
        <v>5.399442574720581E-3</v>
      </c>
    </row>
    <row r="2818" spans="1:7" x14ac:dyDescent="0.3">
      <c r="A2818" s="1">
        <v>43906</v>
      </c>
      <c r="B2818">
        <v>2.4766430355906115</v>
      </c>
      <c r="C2818">
        <v>3.6970829354656201</v>
      </c>
      <c r="D2818">
        <v>-1.6089345651627784E-2</v>
      </c>
      <c r="E2818">
        <v>-8.284349972508398E-2</v>
      </c>
      <c r="F2818">
        <v>-6.8624473554543819E-2</v>
      </c>
      <c r="G2818">
        <v>-1.3662335807569814E-2</v>
      </c>
    </row>
    <row r="2819" spans="1:7" x14ac:dyDescent="0.3">
      <c r="A2819" s="1">
        <v>43907</v>
      </c>
      <c r="B2819">
        <v>2.5370840389981479</v>
      </c>
      <c r="C2819">
        <v>3.73578613308581</v>
      </c>
      <c r="D2819">
        <v>-2.173780578734652E-2</v>
      </c>
      <c r="E2819">
        <v>-0.10458130551243006</v>
      </c>
      <c r="F2819">
        <v>-8.7685806323283266E-2</v>
      </c>
      <c r="G2819">
        <v>-4.635315866954226E-2</v>
      </c>
    </row>
    <row r="2820" spans="1:7" x14ac:dyDescent="0.3">
      <c r="A2820" s="1">
        <v>43908</v>
      </c>
      <c r="B2820">
        <v>2.488914294171777</v>
      </c>
      <c r="C2820">
        <v>3.6874124222395799</v>
      </c>
      <c r="D2820">
        <v>-2.0396601985916973E-4</v>
      </c>
      <c r="E2820">
        <v>-0.10478527153228878</v>
      </c>
      <c r="F2820">
        <v>-8.7889772343142436E-2</v>
      </c>
      <c r="G2820">
        <v>-4.8682368917964514E-2</v>
      </c>
    </row>
    <row r="2821" spans="1:7" x14ac:dyDescent="0.3">
      <c r="A2821" s="1">
        <v>43909</v>
      </c>
      <c r="B2821">
        <v>2.5116501335540589</v>
      </c>
      <c r="C2821">
        <v>3.7556557954232299</v>
      </c>
      <c r="D2821">
        <v>4.5507533801368183E-2</v>
      </c>
      <c r="E2821">
        <v>-7.4265746195164795E-2</v>
      </c>
      <c r="F2821">
        <v>-4.2382238541773809E-2</v>
      </c>
      <c r="G2821">
        <v>-4.40106249183847E-3</v>
      </c>
    </row>
    <row r="2822" spans="1:7" x14ac:dyDescent="0.3">
      <c r="A2822" s="1">
        <v>43910</v>
      </c>
      <c r="B2822">
        <v>2.4730055353254849</v>
      </c>
      <c r="C2822">
        <v>3.7498285797981601</v>
      </c>
      <c r="D2822">
        <v>3.2817382603504086E-2</v>
      </c>
      <c r="E2822">
        <v>-4.551725043377175E-2</v>
      </c>
      <c r="F2822">
        <v>-9.5648559382697229E-3</v>
      </c>
      <c r="G2822">
        <v>2.841632011166606E-2</v>
      </c>
    </row>
    <row r="2823" spans="1:7" x14ac:dyDescent="0.3">
      <c r="A2823" s="1">
        <v>43913</v>
      </c>
      <c r="B2823">
        <v>2.470261743586728</v>
      </c>
      <c r="C2823">
        <v>3.75916005344832</v>
      </c>
      <c r="D2823">
        <v>1.20752653889169E-2</v>
      </c>
      <c r="E2823">
        <v>-3.4580035221083882E-2</v>
      </c>
      <c r="F2823">
        <v>-1.2865224531131148E-3</v>
      </c>
      <c r="G2823">
        <v>3.7239305715777604E-2</v>
      </c>
    </row>
    <row r="2824" spans="1:7" x14ac:dyDescent="0.3">
      <c r="A2824" s="1">
        <v>43914</v>
      </c>
      <c r="B2824">
        <v>2.548347237757544</v>
      </c>
      <c r="C2824">
        <v>3.8431300684849701</v>
      </c>
      <c r="D2824">
        <v>5.8845208658340198E-3</v>
      </c>
      <c r="E2824">
        <v>-2.8695514355249863E-2</v>
      </c>
      <c r="F2824">
        <v>4.2850483622922653E-3</v>
      </c>
      <c r="G2824">
        <v>4.3123826581611624E-2</v>
      </c>
    </row>
    <row r="2825" spans="1:7" x14ac:dyDescent="0.3">
      <c r="A2825" s="1">
        <v>43915</v>
      </c>
      <c r="B2825">
        <v>2.5438127487023356</v>
      </c>
      <c r="C2825">
        <v>3.84446496154243</v>
      </c>
      <c r="D2825">
        <v>5.8693821126682977E-3</v>
      </c>
      <c r="E2825">
        <v>-1.9482962486640609E-2</v>
      </c>
      <c r="F2825">
        <v>1.0154430474960563E-2</v>
      </c>
      <c r="G2825">
        <v>4.95433802179579E-2</v>
      </c>
    </row>
    <row r="2826" spans="1:7" x14ac:dyDescent="0.3">
      <c r="A2826" s="1">
        <v>43916</v>
      </c>
      <c r="B2826">
        <v>2.5982649546863277</v>
      </c>
      <c r="C2826">
        <v>3.8883459523236499</v>
      </c>
      <c r="D2826">
        <v>-1.0571215202772155E-2</v>
      </c>
      <c r="E2826">
        <v>-3.2995341714531889E-2</v>
      </c>
      <c r="F2826">
        <v>-4.1678472781114806E-4</v>
      </c>
      <c r="G2826">
        <v>4.246503942642299E-2</v>
      </c>
    </row>
    <row r="2827" spans="1:7" x14ac:dyDescent="0.3">
      <c r="A2827" s="1">
        <v>43917</v>
      </c>
      <c r="B2827">
        <v>2.5596769382897486</v>
      </c>
      <c r="C2827">
        <v>3.8587381395252001</v>
      </c>
      <c r="D2827">
        <v>8.9802035981292327E-3</v>
      </c>
      <c r="E2827">
        <v>-2.0913237776912119E-2</v>
      </c>
      <c r="F2827">
        <v>6.4891070041372956E-4</v>
      </c>
      <c r="G2827">
        <v>5.1445243024551779E-2</v>
      </c>
    </row>
    <row r="2828" spans="1:7" x14ac:dyDescent="0.3">
      <c r="A2828" s="1">
        <v>43920</v>
      </c>
      <c r="B2828">
        <v>2.5952607650729638</v>
      </c>
      <c r="C2828">
        <v>3.8893795371886801</v>
      </c>
      <c r="D2828">
        <v>-4.9424291197350811E-3</v>
      </c>
      <c r="E2828">
        <v>-4.2722432363298424E-2</v>
      </c>
      <c r="F2828">
        <v>-2.1864150873396326E-3</v>
      </c>
      <c r="G2828">
        <v>5.2391425560491367E-2</v>
      </c>
    </row>
    <row r="2829" spans="1:7" x14ac:dyDescent="0.3">
      <c r="A2829" s="1">
        <v>43921</v>
      </c>
      <c r="B2829">
        <v>2.5856899788641767</v>
      </c>
      <c r="C2829">
        <v>3.88320225314179</v>
      </c>
      <c r="D2829">
        <v>3.393502161896933E-3</v>
      </c>
      <c r="E2829">
        <v>-3.9328930201401491E-2</v>
      </c>
      <c r="F2829">
        <v>7.2603869320477799E-3</v>
      </c>
      <c r="G2829">
        <v>5.57849277223883E-2</v>
      </c>
    </row>
    <row r="2830" spans="1:7" x14ac:dyDescent="0.3">
      <c r="A2830" s="1">
        <v>43922</v>
      </c>
      <c r="B2830">
        <v>2.5405953949294782</v>
      </c>
      <c r="C2830">
        <v>3.82887499858378</v>
      </c>
      <c r="D2830">
        <v>-9.2326706233114564E-3</v>
      </c>
      <c r="E2830">
        <v>-3.2085775732066502E-2</v>
      </c>
      <c r="F2830">
        <v>-1.9722836912636765E-3</v>
      </c>
      <c r="G2830">
        <v>4.3149123509421461E-2</v>
      </c>
    </row>
    <row r="2831" spans="1:7" x14ac:dyDescent="0.3">
      <c r="A2831" s="1">
        <v>43923</v>
      </c>
      <c r="B2831">
        <v>2.5576662457223334</v>
      </c>
      <c r="C2831">
        <v>3.81781196826647</v>
      </c>
      <c r="D2831">
        <v>-2.8133881110165238E-2</v>
      </c>
      <c r="E2831">
        <v>-5.814701852753279E-2</v>
      </c>
      <c r="F2831">
        <v>-3.010616480142847E-2</v>
      </c>
      <c r="G2831">
        <v>9.5360074923673821E-3</v>
      </c>
    </row>
    <row r="2832" spans="1:7" x14ac:dyDescent="0.3">
      <c r="A2832" s="1">
        <v>43924</v>
      </c>
      <c r="B2832">
        <v>2.5422921902765578</v>
      </c>
      <c r="C2832">
        <v>3.7999045969902601</v>
      </c>
      <c r="D2832">
        <v>-2.5333158304343684E-3</v>
      </c>
      <c r="E2832">
        <v>-5.1510370670054151E-2</v>
      </c>
      <c r="F2832">
        <v>-4.9593055585860135E-2</v>
      </c>
      <c r="G2832">
        <v>7.0026916619321256E-3</v>
      </c>
    </row>
    <row r="2833" spans="1:7" x14ac:dyDescent="0.3">
      <c r="A2833" s="1">
        <v>43927</v>
      </c>
      <c r="B2833">
        <v>2.6129939859235618</v>
      </c>
      <c r="C2833">
        <v>3.8731052319344799</v>
      </c>
      <c r="D2833">
        <v>2.498839297215838E-3</v>
      </c>
      <c r="E2833">
        <v>-4.2428045437168382E-2</v>
      </c>
      <c r="F2833">
        <v>-3.3386088471002218E-2</v>
      </c>
      <c r="G2833">
        <v>-7.9046321758982074E-3</v>
      </c>
    </row>
    <row r="2834" spans="1:7" x14ac:dyDescent="0.3">
      <c r="A2834" s="1">
        <v>43928</v>
      </c>
      <c r="B2834">
        <v>2.609705420192836</v>
      </c>
      <c r="C2834">
        <v>3.8758925070283401</v>
      </c>
      <c r="D2834">
        <v>6.0758408245860096E-3</v>
      </c>
      <c r="E2834">
        <v>-3.6352204612582373E-2</v>
      </c>
      <c r="F2834">
        <v>-3.9381261304628268E-2</v>
      </c>
      <c r="G2834">
        <v>-6.283058127897867E-3</v>
      </c>
    </row>
    <row r="2835" spans="1:7" x14ac:dyDescent="0.3">
      <c r="A2835" s="1">
        <v>43929</v>
      </c>
      <c r="B2835">
        <v>2.6351966115740337</v>
      </c>
      <c r="C2835">
        <v>3.9164475403522099</v>
      </c>
      <c r="D2835">
        <v>1.5063841942672074E-2</v>
      </c>
      <c r="E2835">
        <v>-9.7581528771062409E-3</v>
      </c>
      <c r="F2835">
        <v>-2.431741936195575E-2</v>
      </c>
      <c r="G2835">
        <v>7.8036386585509376E-3</v>
      </c>
    </row>
    <row r="2836" spans="1:7" x14ac:dyDescent="0.3">
      <c r="A2836" s="1">
        <v>43930</v>
      </c>
      <c r="B2836">
        <v>2.6429137545234758</v>
      </c>
      <c r="C2836">
        <v>3.9368672257223798</v>
      </c>
      <c r="D2836">
        <v>1.270254242072788E-2</v>
      </c>
      <c r="E2836">
        <v>1.4965373521858005E-2</v>
      </c>
      <c r="F2836">
        <v>-1.161487694122787E-2</v>
      </c>
      <c r="G2836">
        <v>1.8337798172392894E-2</v>
      </c>
    </row>
    <row r="2837" spans="1:7" x14ac:dyDescent="0.3">
      <c r="A2837" s="1">
        <v>43934</v>
      </c>
      <c r="B2837">
        <v>2.6476659773419433</v>
      </c>
      <c r="C2837">
        <v>3.9431953881098698</v>
      </c>
      <c r="D2837">
        <v>1.5759395690224665E-3</v>
      </c>
      <c r="E2837">
        <v>5.9000165241290148E-2</v>
      </c>
      <c r="F2837">
        <v>-7.8780087538188326E-3</v>
      </c>
      <c r="G2837">
        <v>7.4352305618115011E-3</v>
      </c>
    </row>
    <row r="2838" spans="1:7" x14ac:dyDescent="0.3">
      <c r="A2838" s="1">
        <v>43935</v>
      </c>
      <c r="B2838">
        <v>2.6863728936268449</v>
      </c>
      <c r="C2838">
        <v>3.9735763673014399</v>
      </c>
      <c r="D2838">
        <v>-8.3259370933315147E-3</v>
      </c>
      <c r="E2838">
        <v>5.0674228147958633E-2</v>
      </c>
      <c r="F2838">
        <v>-1.6079925925496674E-2</v>
      </c>
      <c r="G2838">
        <v>-6.0381226401426957E-3</v>
      </c>
    </row>
    <row r="2839" spans="1:7" x14ac:dyDescent="0.3">
      <c r="A2839" s="1">
        <v>43936</v>
      </c>
      <c r="B2839">
        <v>2.671876084489921</v>
      </c>
      <c r="C2839">
        <v>3.96762857046168</v>
      </c>
      <c r="D2839">
        <v>8.5490122971640936E-3</v>
      </c>
      <c r="E2839">
        <v>7.5312586096750511E-2</v>
      </c>
      <c r="F2839">
        <v>-7.5309136283330247E-3</v>
      </c>
      <c r="G2839">
        <v>6.6881125422071364E-3</v>
      </c>
    </row>
    <row r="2840" spans="1:7" x14ac:dyDescent="0.3">
      <c r="A2840" s="1">
        <v>43937</v>
      </c>
      <c r="B2840">
        <v>2.6883226854152662</v>
      </c>
      <c r="C2840">
        <v>3.9687900493282902</v>
      </c>
      <c r="D2840">
        <v>-1.5285122058735112E-2</v>
      </c>
      <c r="E2840">
        <v>8.1765269825361919E-2</v>
      </c>
      <c r="F2840">
        <v>-2.2816035687068137E-2</v>
      </c>
      <c r="G2840">
        <v>-5.9205364979213471E-3</v>
      </c>
    </row>
    <row r="2841" spans="1:7" x14ac:dyDescent="0.3">
      <c r="A2841" s="1">
        <v>43938</v>
      </c>
      <c r="B2841">
        <v>2.7020321154397022</v>
      </c>
      <c r="C2841">
        <v>3.9941290770242399</v>
      </c>
      <c r="D2841">
        <v>1.1629597671513725E-2</v>
      </c>
      <c r="E2841">
        <v>9.3598833516734814E-2</v>
      </c>
      <c r="F2841">
        <v>-1.1186438015553968E-2</v>
      </c>
      <c r="G2841">
        <v>5.7090611735928221E-3</v>
      </c>
    </row>
    <row r="2842" spans="1:7" x14ac:dyDescent="0.3">
      <c r="A2842" s="1">
        <v>43941</v>
      </c>
      <c r="B2842">
        <v>2.6916421720251398</v>
      </c>
      <c r="C2842">
        <v>4.0000916300016103</v>
      </c>
      <c r="D2842">
        <v>1.6352496391932814E-2</v>
      </c>
      <c r="E2842">
        <v>3.1626413503795359E-2</v>
      </c>
      <c r="F2842">
        <v>-1.3452769387788166E-2</v>
      </c>
      <c r="G2842">
        <v>1.4616297780629672E-2</v>
      </c>
    </row>
    <row r="2843" spans="1:7" x14ac:dyDescent="0.3">
      <c r="A2843" s="1">
        <v>43942</v>
      </c>
      <c r="B2843">
        <v>2.6562722593646848</v>
      </c>
      <c r="C2843">
        <v>3.9620941623478299</v>
      </c>
      <c r="D2843">
        <v>-2.6275549933254538E-3</v>
      </c>
      <c r="E2843">
        <v>2.8998858510469905E-2</v>
      </c>
      <c r="F2843">
        <v>-1.7656442099530878E-2</v>
      </c>
      <c r="G2843">
        <v>1.1267615758349336E-2</v>
      </c>
    </row>
    <row r="2844" spans="1:7" x14ac:dyDescent="0.3">
      <c r="A2844" s="1">
        <v>43943</v>
      </c>
      <c r="B2844">
        <v>2.6839791228954342</v>
      </c>
      <c r="C2844">
        <v>4.01106052260136</v>
      </c>
      <c r="D2844">
        <v>2.1259496722780824E-2</v>
      </c>
      <c r="E2844">
        <v>3.8183089844333828E-2</v>
      </c>
      <c r="F2844">
        <v>3.6030546232499461E-3</v>
      </c>
      <c r="G2844">
        <v>3.6896567391220714E-2</v>
      </c>
    </row>
    <row r="2845" spans="1:7" x14ac:dyDescent="0.3">
      <c r="A2845" s="1">
        <v>43944</v>
      </c>
      <c r="B2845">
        <v>2.6839049759637001</v>
      </c>
      <c r="C2845">
        <v>4.01939191715873</v>
      </c>
      <c r="D2845">
        <v>8.4055414891039959E-3</v>
      </c>
      <c r="E2845">
        <v>4.0704110467603805E-2</v>
      </c>
      <c r="F2845">
        <v>1.2008596112353942E-2</v>
      </c>
      <c r="G2845">
        <v>4.498915882989607E-2</v>
      </c>
    </row>
    <row r="2846" spans="1:7" x14ac:dyDescent="0.3">
      <c r="A2846" s="1">
        <v>43945</v>
      </c>
      <c r="B2846">
        <v>2.7002247183611248</v>
      </c>
      <c r="C2846">
        <v>4.0443287690102201</v>
      </c>
      <c r="D2846">
        <v>8.6171094540654636E-3</v>
      </c>
      <c r="E2846">
        <v>4.345183780900097E-2</v>
      </c>
      <c r="F2846">
        <v>2.3968875322360361E-2</v>
      </c>
      <c r="G2846">
        <v>5.3606268283961533E-2</v>
      </c>
    </row>
    <row r="2847" spans="1:7" x14ac:dyDescent="0.3">
      <c r="A2847" s="1">
        <v>43948</v>
      </c>
      <c r="B2847">
        <v>2.7112403655073818</v>
      </c>
      <c r="C2847">
        <v>4.0571354300424698</v>
      </c>
      <c r="D2847">
        <v>1.7910138859926761E-3</v>
      </c>
      <c r="E2847">
        <v>4.6833863299636569E-2</v>
      </c>
      <c r="F2847">
        <v>1.5846627475080588E-2</v>
      </c>
      <c r="G2847">
        <v>4.7082628910309232E-2</v>
      </c>
    </row>
    <row r="2848" spans="1:7" x14ac:dyDescent="0.3">
      <c r="A2848" s="1">
        <v>43949</v>
      </c>
      <c r="B2848">
        <v>2.6971173415911798</v>
      </c>
      <c r="C2848">
        <v>4.0353821308043898</v>
      </c>
      <c r="D2848">
        <v>-7.6302753218779884E-3</v>
      </c>
      <c r="E2848">
        <v>3.9203587977758581E-2</v>
      </c>
      <c r="F2848">
        <v>1.4235847341952379E-3</v>
      </c>
      <c r="G2848">
        <v>2.8204485393783507E-2</v>
      </c>
    </row>
    <row r="2849" spans="1:7" x14ac:dyDescent="0.3">
      <c r="A2849" s="1">
        <v>43950</v>
      </c>
      <c r="B2849">
        <v>2.732159367315238</v>
      </c>
      <c r="C2849">
        <v>4.0786268547938302</v>
      </c>
      <c r="D2849">
        <v>8.2026982653822245E-3</v>
      </c>
      <c r="E2849">
        <v>5.2348715362875886E-2</v>
      </c>
      <c r="F2849">
        <v>9.6262829995774624E-3</v>
      </c>
      <c r="G2849">
        <v>5.0162300275536253E-2</v>
      </c>
    </row>
    <row r="2850" spans="1:7" x14ac:dyDescent="0.3">
      <c r="A2850" s="1">
        <v>43951</v>
      </c>
      <c r="B2850">
        <v>2.7293330579848858</v>
      </c>
      <c r="C2850">
        <v>4.0891482723580097</v>
      </c>
      <c r="D2850">
        <v>1.3347726894531675E-2</v>
      </c>
      <c r="E2850">
        <v>6.2302940095510628E-2</v>
      </c>
      <c r="F2850">
        <v>2.2974009894109138E-2</v>
      </c>
      <c r="G2850">
        <v>6.9563327027558408E-2</v>
      </c>
    </row>
    <row r="2851" spans="1:7" x14ac:dyDescent="0.3">
      <c r="A2851" s="1">
        <v>43952</v>
      </c>
      <c r="B2851">
        <v>2.6967942920815249</v>
      </c>
      <c r="C2851">
        <v>4.0655618078524602</v>
      </c>
      <c r="D2851">
        <v>8.9523013978114463E-3</v>
      </c>
      <c r="E2851">
        <v>8.0487912116633531E-2</v>
      </c>
      <c r="F2851">
        <v>4.8402136384567029E-2</v>
      </c>
      <c r="G2851">
        <v>7.8515628425369854E-2</v>
      </c>
    </row>
    <row r="2852" spans="1:7" x14ac:dyDescent="0.3">
      <c r="A2852" s="1">
        <v>43955</v>
      </c>
      <c r="B2852">
        <v>2.7090099489131587</v>
      </c>
      <c r="C2852">
        <v>4.0863188360535903</v>
      </c>
      <c r="D2852">
        <v>8.5413713694961757E-3</v>
      </c>
      <c r="E2852">
        <v>0.11969648042672931</v>
      </c>
      <c r="F2852">
        <v>6.3769161386421302E-2</v>
      </c>
      <c r="G2852">
        <v>5.6974662435927748E-2</v>
      </c>
    </row>
    <row r="2853" spans="1:7" x14ac:dyDescent="0.3">
      <c r="A2853" s="1">
        <v>43956</v>
      </c>
      <c r="B2853">
        <v>2.7202442120969428</v>
      </c>
      <c r="C2853">
        <v>4.1063601248595196</v>
      </c>
      <c r="D2853">
        <v>8.8070256221453036E-3</v>
      </c>
      <c r="E2853">
        <v>0.12850350604887462</v>
      </c>
      <c r="F2853">
        <v>8.3576621314490396E-2</v>
      </c>
      <c r="G2853">
        <v>9.3474821068409319E-2</v>
      </c>
    </row>
    <row r="2854" spans="1:7" x14ac:dyDescent="0.3">
      <c r="A2854" s="1">
        <v>43957</v>
      </c>
      <c r="B2854">
        <v>2.7253699918223129</v>
      </c>
      <c r="C2854">
        <v>4.1160188812042398</v>
      </c>
      <c r="D2854">
        <v>4.5329766193500376E-3</v>
      </c>
      <c r="E2854">
        <v>0.13053764337100882</v>
      </c>
      <c r="F2854">
        <v>8.8109597933840433E-2</v>
      </c>
      <c r="G2854">
        <v>9.7151554900007042E-2</v>
      </c>
    </row>
    <row r="2855" spans="1:7" x14ac:dyDescent="0.3">
      <c r="A2855" s="1">
        <v>43958</v>
      </c>
      <c r="B2855">
        <v>2.7394186874033304</v>
      </c>
      <c r="C2855">
        <v>4.1497684336639997</v>
      </c>
      <c r="D2855">
        <v>1.9700856878742457E-2</v>
      </c>
      <c r="E2855">
        <v>0.14416265942516526</v>
      </c>
      <c r="F2855">
        <v>0.10781045481258289</v>
      </c>
      <c r="G2855">
        <v>0.10478139812053744</v>
      </c>
    </row>
    <row r="2856" spans="1:7" x14ac:dyDescent="0.3">
      <c r="A2856" s="1">
        <v>43959</v>
      </c>
      <c r="B2856">
        <v>2.7550712151189627</v>
      </c>
      <c r="C2856">
        <v>4.1637617805303702</v>
      </c>
      <c r="D2856">
        <v>-1.6591808492618654E-3</v>
      </c>
      <c r="E2856">
        <v>0.12743963663323132</v>
      </c>
      <c r="F2856">
        <v>0.11768148375612508</v>
      </c>
      <c r="G2856">
        <v>0.10312221727127557</v>
      </c>
    </row>
    <row r="2857" spans="1:7" x14ac:dyDescent="0.3">
      <c r="A2857" s="1">
        <v>43962</v>
      </c>
      <c r="B2857">
        <v>2.7628271619263272</v>
      </c>
      <c r="C2857">
        <v>4.1794206049727496</v>
      </c>
      <c r="D2857">
        <v>7.9028776350149599E-3</v>
      </c>
      <c r="E2857">
        <v>0.1226399718475184</v>
      </c>
      <c r="F2857">
        <v>0.15536157338837953</v>
      </c>
      <c r="G2857">
        <v>0.12039384267684206</v>
      </c>
    </row>
    <row r="2858" spans="1:7" x14ac:dyDescent="0.3">
      <c r="A2858" s="1">
        <v>43963</v>
      </c>
      <c r="B2858">
        <v>2.7419644992264898</v>
      </c>
      <c r="C2858">
        <v>4.1663276053822598</v>
      </c>
      <c r="D2858">
        <v>7.7696631093475688E-3</v>
      </c>
      <c r="E2858">
        <v>0.13040963495686597</v>
      </c>
      <c r="F2858">
        <v>0.18783386062913365</v>
      </c>
      <c r="G2858">
        <v>0.12885457705386383</v>
      </c>
    </row>
    <row r="2859" spans="1:7" x14ac:dyDescent="0.3">
      <c r="A2859" s="1">
        <v>43964</v>
      </c>
      <c r="B2859">
        <v>2.7263611299848902</v>
      </c>
      <c r="C2859">
        <v>4.1495468182892301</v>
      </c>
      <c r="D2859">
        <v>-1.177417851430107E-3</v>
      </c>
      <c r="E2859">
        <v>0.1276562775364134</v>
      </c>
      <c r="F2859">
        <v>0.18665644277770355</v>
      </c>
      <c r="G2859">
        <v>0.11977826878259457</v>
      </c>
    </row>
    <row r="2860" spans="1:7" x14ac:dyDescent="0.3">
      <c r="A2860" s="1">
        <v>43965</v>
      </c>
      <c r="B2860">
        <v>2.7354082298438671</v>
      </c>
      <c r="C2860">
        <v>4.15523450477788</v>
      </c>
      <c r="D2860">
        <v>-3.3594133703269691E-3</v>
      </c>
      <c r="E2860">
        <v>0.13262280125941794</v>
      </c>
      <c r="F2860">
        <v>0.18329702940737658</v>
      </c>
      <c r="G2860">
        <v>0.11654287533392083</v>
      </c>
    </row>
    <row r="2861" spans="1:7" x14ac:dyDescent="0.3">
      <c r="A2861" s="1">
        <v>43966</v>
      </c>
      <c r="B2861">
        <v>2.7432976505693345</v>
      </c>
      <c r="C2861">
        <v>4.1747060854849796</v>
      </c>
      <c r="D2861">
        <v>1.1582159981632145E-2</v>
      </c>
      <c r="E2861">
        <v>0.135655948943886</v>
      </c>
      <c r="F2861">
        <v>0.21096853504063651</v>
      </c>
      <c r="G2861">
        <v>0.12812503531555297</v>
      </c>
    </row>
    <row r="2862" spans="1:7" x14ac:dyDescent="0.3">
      <c r="A2862" s="1">
        <v>43969</v>
      </c>
      <c r="B2862">
        <v>2.7674388640472687</v>
      </c>
      <c r="C2862">
        <v>4.1876435370860001</v>
      </c>
      <c r="D2862">
        <v>-1.1203761876913632E-2</v>
      </c>
      <c r="E2862">
        <v>0.12810771145419375</v>
      </c>
      <c r="F2862">
        <v>0.17619901116956038</v>
      </c>
      <c r="G2862">
        <v>0.10193326497439514</v>
      </c>
    </row>
    <row r="2863" spans="1:7" x14ac:dyDescent="0.3">
      <c r="A2863" s="1">
        <v>43970</v>
      </c>
      <c r="B2863">
        <v>2.7620392137039298</v>
      </c>
      <c r="C2863">
        <v>4.1954796169064998</v>
      </c>
      <c r="D2863">
        <v>1.323573016383861E-2</v>
      </c>
      <c r="E2863">
        <v>0.14134344161803236</v>
      </c>
      <c r="F2863">
        <v>0.15661735872989491</v>
      </c>
      <c r="G2863">
        <v>0.11110010829612271</v>
      </c>
    </row>
    <row r="2864" spans="1:7" x14ac:dyDescent="0.3">
      <c r="A2864" s="1">
        <v>43971</v>
      </c>
      <c r="B2864">
        <v>2.782586447861898</v>
      </c>
      <c r="C2864">
        <v>4.2312730051374396</v>
      </c>
      <c r="D2864">
        <v>1.5246154072971585E-2</v>
      </c>
      <c r="E2864">
        <v>0.14023709929907113</v>
      </c>
      <c r="F2864">
        <v>0.17186351280286649</v>
      </c>
      <c r="G2864">
        <v>0.12678432991128297</v>
      </c>
    </row>
    <row r="2865" spans="1:7" x14ac:dyDescent="0.3">
      <c r="A2865" s="1">
        <v>43972</v>
      </c>
      <c r="B2865">
        <v>2.7728439083977134</v>
      </c>
      <c r="C2865">
        <v>4.2309217027119397</v>
      </c>
      <c r="D2865">
        <v>9.3912370386846078E-3</v>
      </c>
      <c r="E2865">
        <v>0.15225589133108119</v>
      </c>
      <c r="F2865">
        <v>0.1812547498415511</v>
      </c>
      <c r="G2865">
        <v>0.13459944923155032</v>
      </c>
    </row>
    <row r="2866" spans="1:7" x14ac:dyDescent="0.3">
      <c r="A2866" s="1">
        <v>43973</v>
      </c>
      <c r="B2866">
        <v>2.7771116303536649</v>
      </c>
      <c r="C2866">
        <v>4.2453484348083199</v>
      </c>
      <c r="D2866">
        <v>1.0159010140428748E-2</v>
      </c>
      <c r="E2866">
        <v>0.14115540474872912</v>
      </c>
      <c r="F2866">
        <v>0.17933849459306295</v>
      </c>
      <c r="G2866">
        <v>0.14475845937197906</v>
      </c>
    </row>
    <row r="2867" spans="1:7" x14ac:dyDescent="0.3">
      <c r="A2867" s="1">
        <v>43977</v>
      </c>
      <c r="B2867">
        <v>2.7787864276875416</v>
      </c>
      <c r="C2867">
        <v>4.2326115012513403</v>
      </c>
      <c r="D2867">
        <v>-1.4411730890856234E-2</v>
      </c>
      <c r="E2867">
        <v>0.10972102291470343</v>
      </c>
      <c r="F2867">
        <v>0.15476387232834732</v>
      </c>
      <c r="G2867">
        <v>0.1338506345514352</v>
      </c>
    </row>
    <row r="2868" spans="1:7" x14ac:dyDescent="0.3">
      <c r="A2868" s="1">
        <v>43978</v>
      </c>
      <c r="B2868">
        <v>2.7864804069238227</v>
      </c>
      <c r="C2868">
        <v>4.2237319553535899</v>
      </c>
      <c r="D2868">
        <v>-1.6573525134031541E-2</v>
      </c>
      <c r="E2868">
        <v>9.1356483894679208E-2</v>
      </c>
      <c r="F2868">
        <v>0.13819034719431578</v>
      </c>
      <c r="G2868">
        <v>0.1072031113697598</v>
      </c>
    </row>
    <row r="2869" spans="1:7" x14ac:dyDescent="0.3">
      <c r="A2869" s="1">
        <v>43979</v>
      </c>
      <c r="B2869">
        <v>2.7818619749434967</v>
      </c>
      <c r="C2869">
        <v>4.2181787281695504</v>
      </c>
      <c r="D2869">
        <v>-9.3479520371353431E-4</v>
      </c>
      <c r="E2869">
        <v>9.8051964012843662E-2</v>
      </c>
      <c r="F2869">
        <v>0.13725555199060224</v>
      </c>
      <c r="G2869">
        <v>9.94755487470389E-2</v>
      </c>
    </row>
    <row r="2870" spans="1:7" x14ac:dyDescent="0.3">
      <c r="A2870" s="1">
        <v>43980</v>
      </c>
      <c r="B2870">
        <v>2.7946815765755835</v>
      </c>
      <c r="C2870">
        <v>4.2378025842458902</v>
      </c>
      <c r="D2870">
        <v>6.8042544442530328E-3</v>
      </c>
      <c r="E2870">
        <v>9.665352019171447E-2</v>
      </c>
      <c r="F2870">
        <v>0.14900223555459036</v>
      </c>
      <c r="G2870">
        <v>0.10627980319129193</v>
      </c>
    </row>
    <row r="2871" spans="1:7" x14ac:dyDescent="0.3">
      <c r="A2871" s="1">
        <v>43983</v>
      </c>
      <c r="B2871">
        <v>2.8012124210767189</v>
      </c>
      <c r="C2871">
        <v>4.2638126828168001</v>
      </c>
      <c r="D2871">
        <v>1.9479254069774576E-2</v>
      </c>
      <c r="E2871">
        <v>9.3832745969145925E-2</v>
      </c>
      <c r="F2871">
        <v>0.20245453919594469</v>
      </c>
      <c r="G2871">
        <v>0.1443075206684119</v>
      </c>
    </row>
    <row r="2872" spans="1:7" x14ac:dyDescent="0.3">
      <c r="A2872" s="1">
        <v>43984</v>
      </c>
      <c r="B2872">
        <v>2.807092272542179</v>
      </c>
      <c r="C2872">
        <v>4.2715050689876097</v>
      </c>
      <c r="D2872">
        <v>1.8125347053494778E-3</v>
      </c>
      <c r="E2872">
        <v>9.5645280674495403E-2</v>
      </c>
      <c r="F2872">
        <v>0.20680038973172854</v>
      </c>
      <c r="G2872">
        <v>0.15529001906167483</v>
      </c>
    </row>
    <row r="2873" spans="1:7" x14ac:dyDescent="0.3">
      <c r="A2873" s="1">
        <v>43985</v>
      </c>
      <c r="B2873">
        <v>2.8148191424057414</v>
      </c>
      <c r="C2873">
        <v>4.2733311282722504</v>
      </c>
      <c r="D2873">
        <v>-5.900810578921778E-3</v>
      </c>
      <c r="E2873">
        <v>8.1203098726077449E-2</v>
      </c>
      <c r="F2873">
        <v>0.20089957915280676</v>
      </c>
      <c r="G2873">
        <v>0.14497226011249875</v>
      </c>
    </row>
    <row r="2874" spans="1:7" x14ac:dyDescent="0.3">
      <c r="A2874" s="1">
        <v>43986</v>
      </c>
      <c r="B2874">
        <v>2.8078652244929563</v>
      </c>
      <c r="C2874">
        <v>4.2530928960980701</v>
      </c>
      <c r="D2874">
        <v>-1.3284314261395203E-2</v>
      </c>
      <c r="E2874">
        <v>5.9111758842536943E-2</v>
      </c>
      <c r="F2874">
        <v>0.18761526489141156</v>
      </c>
      <c r="G2874">
        <v>0.14268838015702734</v>
      </c>
    </row>
    <row r="2875" spans="1:7" x14ac:dyDescent="0.3">
      <c r="A2875" s="1">
        <v>43987</v>
      </c>
      <c r="B2875">
        <v>2.8282747475511618</v>
      </c>
      <c r="C2875">
        <v>4.2669463470316096</v>
      </c>
      <c r="D2875">
        <v>-6.5560721246660236E-3</v>
      </c>
      <c r="E2875">
        <v>4.8022710098520882E-2</v>
      </c>
      <c r="F2875">
        <v>0.1785603534695297</v>
      </c>
      <c r="G2875">
        <v>0.13613230803236132</v>
      </c>
    </row>
    <row r="2876" spans="1:7" x14ac:dyDescent="0.3">
      <c r="A2876" s="1">
        <v>43990</v>
      </c>
      <c r="B2876">
        <v>2.8394882876879075</v>
      </c>
      <c r="C2876">
        <v>4.2802353671525504</v>
      </c>
      <c r="D2876">
        <v>2.0754799841951055E-3</v>
      </c>
      <c r="E2876">
        <v>3.2056514053235396E-2</v>
      </c>
      <c r="F2876">
        <v>0.14679360826573884</v>
      </c>
      <c r="G2876">
        <v>0.16175898178759684</v>
      </c>
    </row>
    <row r="2877" spans="1:7" x14ac:dyDescent="0.3">
      <c r="A2877" s="1">
        <v>43991</v>
      </c>
      <c r="B2877">
        <v>2.8424060149382937</v>
      </c>
      <c r="C2877">
        <v>4.2871351697833404</v>
      </c>
      <c r="D2877">
        <v>3.9820753804038489E-3</v>
      </c>
      <c r="E2877">
        <v>3.6038589433639245E-2</v>
      </c>
      <c r="F2877">
        <v>0.15077568364614269</v>
      </c>
      <c r="G2877">
        <v>0.17405345037298714</v>
      </c>
    </row>
    <row r="2878" spans="1:7" x14ac:dyDescent="0.3">
      <c r="A2878" s="1">
        <v>43992</v>
      </c>
      <c r="B2878">
        <v>2.8490746365145769</v>
      </c>
      <c r="C2878">
        <v>4.29197654106488</v>
      </c>
      <c r="D2878">
        <v>-1.8272502947436209E-3</v>
      </c>
      <c r="E2878">
        <v>2.6308461503880665E-2</v>
      </c>
      <c r="F2878">
        <v>0.14894843335139907</v>
      </c>
      <c r="G2878">
        <v>0.18167003489226019</v>
      </c>
    </row>
    <row r="2879" spans="1:7" x14ac:dyDescent="0.3">
      <c r="A2879" s="1">
        <v>43993</v>
      </c>
      <c r="B2879">
        <v>2.7949829422402823</v>
      </c>
      <c r="C2879">
        <v>4.2383142650644601</v>
      </c>
      <c r="D2879">
        <v>4.2941827387465992E-4</v>
      </c>
      <c r="E2879">
        <v>1.8968216668407756E-2</v>
      </c>
      <c r="F2879">
        <v>0.14937785162527373</v>
      </c>
      <c r="G2879">
        <v>0.20680207729754141</v>
      </c>
    </row>
    <row r="2880" spans="1:7" x14ac:dyDescent="0.3">
      <c r="A2880" s="1">
        <v>43994</v>
      </c>
      <c r="B2880">
        <v>2.8050533991094406</v>
      </c>
      <c r="C2880">
        <v>4.2556573413548904</v>
      </c>
      <c r="D2880">
        <v>7.2726194212719975E-3</v>
      </c>
      <c r="E2880">
        <v>2.741825394110986E-2</v>
      </c>
      <c r="F2880">
        <v>0.15507453147752326</v>
      </c>
      <c r="G2880">
        <v>0.21407469671881341</v>
      </c>
    </row>
    <row r="2881" spans="1:7" x14ac:dyDescent="0.3">
      <c r="A2881" s="1">
        <v>43997</v>
      </c>
      <c r="B2881">
        <v>2.8192613704509109</v>
      </c>
      <c r="C2881">
        <v>4.2862546242348198</v>
      </c>
      <c r="D2881">
        <v>1.6389311538459239E-2</v>
      </c>
      <c r="E2881">
        <v>3.5584818868263923E-2</v>
      </c>
      <c r="F2881">
        <v>0.18652588987088503</v>
      </c>
      <c r="G2881">
        <v>0.26829115969624695</v>
      </c>
    </row>
    <row r="2882" spans="1:7" x14ac:dyDescent="0.3">
      <c r="A2882" s="1">
        <v>43998</v>
      </c>
      <c r="B2882">
        <v>2.8365741605549326</v>
      </c>
      <c r="C2882">
        <v>4.3009690039997501</v>
      </c>
      <c r="D2882">
        <v>-2.5984103390914726E-3</v>
      </c>
      <c r="E2882">
        <v>3.2986408529172451E-2</v>
      </c>
      <c r="F2882">
        <v>0.17229788186027983</v>
      </c>
      <c r="G2882">
        <v>0.26589671537701465</v>
      </c>
    </row>
    <row r="2883" spans="1:7" x14ac:dyDescent="0.3">
      <c r="A2883" s="1">
        <v>43999</v>
      </c>
      <c r="B2883">
        <v>2.8380545061390423</v>
      </c>
      <c r="C2883">
        <v>4.30348906414424</v>
      </c>
      <c r="D2883">
        <v>1.0397145603802116E-3</v>
      </c>
      <c r="E2883">
        <v>4.5229884966466294E-2</v>
      </c>
      <c r="F2883">
        <v>0.17333759642066005</v>
      </c>
      <c r="G2883">
        <v>0.22142889613602668</v>
      </c>
    </row>
    <row r="2884" spans="1:7" x14ac:dyDescent="0.3">
      <c r="A2884" s="1">
        <v>44000</v>
      </c>
      <c r="B2884">
        <v>2.8413304453857604</v>
      </c>
      <c r="C2884">
        <v>4.3132131716975604</v>
      </c>
      <c r="D2884">
        <v>6.44816830660222E-3</v>
      </c>
      <c r="E2884">
        <v>3.8442323109229903E-2</v>
      </c>
      <c r="F2884">
        <v>0.17978576472726226</v>
      </c>
      <c r="G2884">
        <v>0.19505968183912481</v>
      </c>
    </row>
    <row r="2885" spans="1:7" x14ac:dyDescent="0.3">
      <c r="A2885" s="1">
        <v>44001</v>
      </c>
      <c r="B2885">
        <v>2.8416391874837403</v>
      </c>
      <c r="C2885">
        <v>4.3206948731372998</v>
      </c>
      <c r="D2885">
        <v>7.1729593417595439E-3</v>
      </c>
      <c r="E2885">
        <v>3.0369128378017862E-2</v>
      </c>
      <c r="F2885">
        <v>0.170606227677089</v>
      </c>
      <c r="G2885">
        <v>0.20223264118088435</v>
      </c>
    </row>
    <row r="2886" spans="1:7" x14ac:dyDescent="0.3">
      <c r="A2886" s="1">
        <v>44004</v>
      </c>
      <c r="B2886">
        <v>2.8526738998310455</v>
      </c>
      <c r="C2886">
        <v>4.3331192103513496</v>
      </c>
      <c r="D2886">
        <v>1.3896248667446542E-3</v>
      </c>
      <c r="E2886">
        <v>1.2208506065649161E-2</v>
      </c>
      <c r="F2886">
        <v>0.14495836932527428</v>
      </c>
      <c r="G2886">
        <v>0.18566247979287809</v>
      </c>
    </row>
    <row r="2887" spans="1:7" x14ac:dyDescent="0.3">
      <c r="A2887" s="1">
        <v>44005</v>
      </c>
      <c r="B2887">
        <v>2.8600932128691765</v>
      </c>
      <c r="C2887">
        <v>4.3382162318068698</v>
      </c>
      <c r="D2887">
        <v>-2.3222915826108803E-3</v>
      </c>
      <c r="E2887">
        <v>9.8862144830382803E-3</v>
      </c>
      <c r="F2887">
        <v>0.13401896828859794</v>
      </c>
      <c r="G2887">
        <v>0.17747080609759891</v>
      </c>
    </row>
    <row r="2888" spans="1:7" x14ac:dyDescent="0.3">
      <c r="A2888" s="1">
        <v>44006</v>
      </c>
      <c r="B2888">
        <v>2.8379172335275742</v>
      </c>
      <c r="C2888">
        <v>4.3130105733373201</v>
      </c>
      <c r="D2888">
        <v>-3.0296791279473823E-3</v>
      </c>
      <c r="E2888">
        <v>6.8565353550908981E-3</v>
      </c>
      <c r="F2888">
        <v>0.13098928916065056</v>
      </c>
      <c r="G2888">
        <v>0.18501234217242368</v>
      </c>
    </row>
    <row r="2889" spans="1:7" x14ac:dyDescent="0.3">
      <c r="A2889" s="1">
        <v>44007</v>
      </c>
      <c r="B2889">
        <v>2.8487402999784033</v>
      </c>
      <c r="C2889">
        <v>4.3275829339812102</v>
      </c>
      <c r="D2889">
        <v>3.7492941930610257E-3</v>
      </c>
      <c r="E2889">
        <v>2.5017560439008157E-2</v>
      </c>
      <c r="F2889">
        <v>0.13473858335371158</v>
      </c>
      <c r="G2889">
        <v>0.17978143276735548</v>
      </c>
    </row>
    <row r="2890" spans="1:7" x14ac:dyDescent="0.3">
      <c r="A2890" s="1">
        <v>44008</v>
      </c>
      <c r="B2890">
        <v>2.8224641461554247</v>
      </c>
      <c r="C2890">
        <v>4.2849355496853203</v>
      </c>
      <c r="D2890">
        <v>-1.6371230472911336E-2</v>
      </c>
      <c r="E2890">
        <v>2.5219855100128363E-2</v>
      </c>
      <c r="F2890">
        <v>0.11657633899480757</v>
      </c>
      <c r="G2890">
        <v>0.16341020229444414</v>
      </c>
    </row>
    <row r="2891" spans="1:7" x14ac:dyDescent="0.3">
      <c r="A2891" s="1">
        <v>44011</v>
      </c>
      <c r="B2891">
        <v>2.8343769210801915</v>
      </c>
      <c r="C2891">
        <v>4.2871874069096698</v>
      </c>
      <c r="D2891">
        <v>-9.6609177004172153E-3</v>
      </c>
      <c r="E2891">
        <v>9.6894781591716495E-3</v>
      </c>
      <c r="F2891">
        <v>9.2995271456354445E-2</v>
      </c>
      <c r="G2891">
        <v>0.15529821155186507</v>
      </c>
    </row>
    <row r="2892" spans="1:7" x14ac:dyDescent="0.3">
      <c r="A2892" s="1">
        <v>44012</v>
      </c>
      <c r="B2892">
        <v>2.8529014945176518</v>
      </c>
      <c r="C2892">
        <v>4.3103037332110601</v>
      </c>
      <c r="D2892">
        <v>4.5917528639298766E-3</v>
      </c>
      <c r="E2892">
        <v>1.4281231023101526E-2</v>
      </c>
      <c r="F2892">
        <v>8.8634722922472875E-2</v>
      </c>
      <c r="G2892">
        <v>0.16912263503910641</v>
      </c>
    </row>
    <row r="2893" spans="1:7" x14ac:dyDescent="0.3">
      <c r="A2893" s="1">
        <v>44013</v>
      </c>
      <c r="B2893">
        <v>2.8623863979419353</v>
      </c>
      <c r="C2893">
        <v>4.3386020075302003</v>
      </c>
      <c r="D2893">
        <v>1.8813370894856796E-2</v>
      </c>
      <c r="E2893">
        <v>1.3615347848183745E-2</v>
      </c>
      <c r="F2893">
        <v>0.10744809381732967</v>
      </c>
      <c r="G2893">
        <v>0.21606988704412844</v>
      </c>
    </row>
    <row r="2894" spans="1:7" x14ac:dyDescent="0.3">
      <c r="A2894" s="1">
        <v>44014</v>
      </c>
      <c r="B2894">
        <v>2.8675921187507845</v>
      </c>
      <c r="C2894">
        <v>4.3383653687139603</v>
      </c>
      <c r="D2894">
        <v>-5.4423596250892103E-3</v>
      </c>
      <c r="E2894">
        <v>6.3604535177450572E-3</v>
      </c>
      <c r="F2894">
        <v>0.10200573419224046</v>
      </c>
      <c r="G2894">
        <v>0.2131608432494736</v>
      </c>
    </row>
    <row r="2895" spans="1:7" x14ac:dyDescent="0.3">
      <c r="A2895" s="1">
        <v>44018</v>
      </c>
      <c r="B2895">
        <v>2.8894928476787767</v>
      </c>
      <c r="C2895">
        <v>4.3582057309347499</v>
      </c>
      <c r="D2895">
        <v>-2.0603667072025544E-3</v>
      </c>
      <c r="E2895">
        <v>3.0041283775525507E-2</v>
      </c>
      <c r="F2895">
        <v>5.8363136995303933E-2</v>
      </c>
      <c r="G2895">
        <v>0.2025257964204692</v>
      </c>
    </row>
    <row r="2896" spans="1:7" x14ac:dyDescent="0.3">
      <c r="A2896" s="1">
        <v>44019</v>
      </c>
      <c r="B2896">
        <v>2.8808526235479688</v>
      </c>
      <c r="C2896">
        <v>4.3621205477198899</v>
      </c>
      <c r="D2896">
        <v>1.2555040915947835E-2</v>
      </c>
      <c r="E2896">
        <v>4.2596324691473342E-2</v>
      </c>
      <c r="F2896">
        <v>7.2577358760513633E-2</v>
      </c>
      <c r="G2896">
        <v>0.20001699539374496</v>
      </c>
    </row>
    <row r="2897" spans="1:7" x14ac:dyDescent="0.3">
      <c r="A2897" s="1">
        <v>44020</v>
      </c>
      <c r="B2897">
        <v>2.895117366574385</v>
      </c>
      <c r="C2897">
        <v>4.3838938761763799</v>
      </c>
      <c r="D2897">
        <v>7.508585430073822E-3</v>
      </c>
      <c r="E2897">
        <v>4.8029430137352058E-2</v>
      </c>
      <c r="F2897">
        <v>8.0085944190587455E-2</v>
      </c>
      <c r="G2897">
        <v>0.1948230384030909</v>
      </c>
    </row>
    <row r="2898" spans="1:7" x14ac:dyDescent="0.3">
      <c r="A2898" s="1">
        <v>44021</v>
      </c>
      <c r="B2898">
        <v>2.9003692173833597</v>
      </c>
      <c r="C2898">
        <v>4.38762159642281</v>
      </c>
      <c r="D2898">
        <v>-1.5241305625446344E-3</v>
      </c>
      <c r="E2898">
        <v>4.2523224194403575E-2</v>
      </c>
      <c r="F2898">
        <v>7.856181362804282E-2</v>
      </c>
      <c r="G2898">
        <v>0.19329890784054626</v>
      </c>
    </row>
    <row r="2899" spans="1:7" x14ac:dyDescent="0.3">
      <c r="A2899" s="1">
        <v>44022</v>
      </c>
      <c r="B2899">
        <v>2.9069546229897023</v>
      </c>
      <c r="C2899">
        <v>4.3863570798592804</v>
      </c>
      <c r="D2899">
        <v>-7.8499221698722366E-3</v>
      </c>
      <c r="E2899">
        <v>3.6500552319274959E-2</v>
      </c>
      <c r="F2899">
        <v>6.2809013823155624E-2</v>
      </c>
      <c r="G2899">
        <v>0.18544898567067403</v>
      </c>
    </row>
    <row r="2900" spans="1:7" x14ac:dyDescent="0.3">
      <c r="A2900" s="1">
        <v>44025</v>
      </c>
      <c r="B2900">
        <v>2.8853812841469866</v>
      </c>
      <c r="C2900">
        <v>4.3458671738177097</v>
      </c>
      <c r="D2900">
        <v>-1.8916567198854928E-2</v>
      </c>
      <c r="E2900">
        <v>9.8819474252733741E-3</v>
      </c>
      <c r="F2900">
        <v>4.0659614736710203E-2</v>
      </c>
      <c r="G2900">
        <v>0.17328241599612815</v>
      </c>
    </row>
    <row r="2901" spans="1:7" x14ac:dyDescent="0.3">
      <c r="A2901" s="1">
        <v>44026</v>
      </c>
      <c r="B2901">
        <v>2.8947437040144939</v>
      </c>
      <c r="C2901">
        <v>4.3534511963734799</v>
      </c>
      <c r="D2901">
        <v>-1.7783973117371232E-3</v>
      </c>
      <c r="E2901">
        <v>8.1035501135362509E-3</v>
      </c>
      <c r="F2901">
        <v>2.7299057443340935E-2</v>
      </c>
      <c r="G2901">
        <v>0.16295500638722693</v>
      </c>
    </row>
    <row r="2902" spans="1:7" x14ac:dyDescent="0.3">
      <c r="A2902" s="1">
        <v>44027</v>
      </c>
      <c r="B2902">
        <v>2.9006289768689877</v>
      </c>
      <c r="C2902">
        <v>4.3660159227733102</v>
      </c>
      <c r="D2902">
        <v>6.6794535453365E-3</v>
      </c>
      <c r="E2902">
        <v>-1.6063078795864882E-3</v>
      </c>
      <c r="F2902">
        <v>3.3978510988677435E-2</v>
      </c>
      <c r="G2902">
        <v>0.18491958199129854</v>
      </c>
    </row>
    <row r="2903" spans="1:7" x14ac:dyDescent="0.3">
      <c r="A2903" s="1">
        <v>44028</v>
      </c>
      <c r="B2903">
        <v>2.8933364228550724</v>
      </c>
      <c r="C2903">
        <v>4.35756440195693</v>
      </c>
      <c r="D2903">
        <v>-1.1589668024649669E-3</v>
      </c>
      <c r="E2903">
        <v>-1.6686434295998254E-4</v>
      </c>
      <c r="F2903">
        <v>3.2819544186212468E-2</v>
      </c>
      <c r="G2903">
        <v>0.17213101751731985</v>
      </c>
    </row>
    <row r="2904" spans="1:7" x14ac:dyDescent="0.3">
      <c r="A2904" s="1">
        <v>44029</v>
      </c>
      <c r="B2904">
        <v>2.8961357118352362</v>
      </c>
      <c r="C2904">
        <v>4.3707379621166202</v>
      </c>
      <c r="D2904">
        <v>1.0374271179526495E-2</v>
      </c>
      <c r="E2904">
        <v>9.1676922761863011E-3</v>
      </c>
      <c r="F2904">
        <v>5.4397577242652595E-2</v>
      </c>
      <c r="G2904">
        <v>0.18250528869684635</v>
      </c>
    </row>
    <row r="2905" spans="1:7" x14ac:dyDescent="0.3">
      <c r="A2905" s="1">
        <v>44032</v>
      </c>
      <c r="B2905">
        <v>2.9209508955331644</v>
      </c>
      <c r="C2905">
        <v>4.3983712871613099</v>
      </c>
      <c r="D2905">
        <v>2.8181413467613936E-3</v>
      </c>
      <c r="E2905">
        <v>-1.6352940254140691E-3</v>
      </c>
      <c r="F2905">
        <v>1.9342597313919185E-2</v>
      </c>
      <c r="G2905">
        <v>0.17159848864500038</v>
      </c>
    </row>
    <row r="2906" spans="1:7" x14ac:dyDescent="0.3">
      <c r="A2906" s="1">
        <v>44033</v>
      </c>
      <c r="B2906">
        <v>2.9128632241355854</v>
      </c>
      <c r="C2906">
        <v>4.3839194004188</v>
      </c>
      <c r="D2906">
        <v>-6.3642153449308125E-3</v>
      </c>
      <c r="E2906">
        <v>-7.9995093703448816E-3</v>
      </c>
      <c r="F2906">
        <v>2.8193718285596248E-3</v>
      </c>
      <c r="G2906">
        <v>0.14397477657728874</v>
      </c>
    </row>
    <row r="2907" spans="1:7" x14ac:dyDescent="0.3">
      <c r="A2907" s="1">
        <v>44034</v>
      </c>
      <c r="B2907">
        <v>2.9152731140416295</v>
      </c>
      <c r="C2907">
        <v>4.3819360065783197</v>
      </c>
      <c r="D2907">
        <v>-4.3932837465243679E-3</v>
      </c>
      <c r="E2907">
        <v>-1.3782417983613904E-2</v>
      </c>
      <c r="F2907">
        <v>-1.5739119179647432E-3</v>
      </c>
      <c r="G2907">
        <v>0.13117595134166038</v>
      </c>
    </row>
    <row r="2908" spans="1:7" x14ac:dyDescent="0.3">
      <c r="A2908" s="1">
        <v>44035</v>
      </c>
      <c r="B2908">
        <v>2.8921508475737996</v>
      </c>
      <c r="C2908">
        <v>4.3572553917487502</v>
      </c>
      <c r="D2908">
        <v>-1.5583483617396254E-3</v>
      </c>
      <c r="E2908">
        <v>-1.3018474762742649E-2</v>
      </c>
      <c r="F2908">
        <v>-3.1322602797043686E-3</v>
      </c>
      <c r="G2908">
        <v>0.12100049352585529</v>
      </c>
    </row>
    <row r="2909" spans="1:7" x14ac:dyDescent="0.3">
      <c r="A2909" s="1">
        <v>44036</v>
      </c>
      <c r="B2909">
        <v>2.8827157597810187</v>
      </c>
      <c r="C2909">
        <v>4.3419141182712098</v>
      </c>
      <c r="D2909">
        <v>-5.9061856847595351E-3</v>
      </c>
      <c r="E2909">
        <v>-1.5894981319554802E-2</v>
      </c>
      <c r="F2909">
        <v>-9.0384459644639037E-3</v>
      </c>
      <c r="G2909">
        <v>0.11509430784109576</v>
      </c>
    </row>
    <row r="2910" spans="1:7" x14ac:dyDescent="0.3">
      <c r="A2910" s="1">
        <v>44039</v>
      </c>
      <c r="B2910">
        <v>2.8992801963721861</v>
      </c>
      <c r="C2910">
        <v>4.3601975829409598</v>
      </c>
      <c r="D2910">
        <v>1.7190280785825962E-3</v>
      </c>
      <c r="E2910">
        <v>-1.5540169611218957E-3</v>
      </c>
      <c r="F2910">
        <v>2.4600633342720002E-2</v>
      </c>
      <c r="G2910">
        <v>0.12265259735556366</v>
      </c>
    </row>
    <row r="2911" spans="1:7" x14ac:dyDescent="0.3">
      <c r="A2911" s="1">
        <v>44040</v>
      </c>
      <c r="B2911">
        <v>2.8864633828475119</v>
      </c>
      <c r="C2911">
        <v>4.3470775263624502</v>
      </c>
      <c r="D2911">
        <v>-3.032430538354447E-4</v>
      </c>
      <c r="E2911">
        <v>-1.8572600149573404E-3</v>
      </c>
      <c r="F2911">
        <v>1.7493135844631524E-2</v>
      </c>
      <c r="G2911">
        <v>0.11414665603634599</v>
      </c>
    </row>
    <row r="2912" spans="1:7" x14ac:dyDescent="0.3">
      <c r="A2912" s="1">
        <v>44041</v>
      </c>
      <c r="B2912">
        <v>2.8999131327331833</v>
      </c>
      <c r="C2912">
        <v>4.3651514778212297</v>
      </c>
      <c r="D2912">
        <v>4.6242015731081665E-3</v>
      </c>
      <c r="E2912">
        <v>1.2427859258568041E-2</v>
      </c>
      <c r="F2912">
        <v>2.2117337417739691E-2</v>
      </c>
      <c r="G2912">
        <v>0.10542313071492249</v>
      </c>
    </row>
    <row r="2913" spans="1:7" x14ac:dyDescent="0.3">
      <c r="A2913" s="1">
        <v>44042</v>
      </c>
      <c r="B2913">
        <v>2.9041599490966581</v>
      </c>
      <c r="C2913">
        <v>4.3698662394961199</v>
      </c>
      <c r="D2913">
        <v>4.6794531141536311E-4</v>
      </c>
      <c r="E2913">
        <v>8.3040517060535279E-3</v>
      </c>
      <c r="F2913">
        <v>2.2585282729155054E-2</v>
      </c>
      <c r="G2913">
        <v>9.6938774628526403E-2</v>
      </c>
    </row>
    <row r="2914" spans="1:7" x14ac:dyDescent="0.3">
      <c r="A2914" s="1">
        <v>44043</v>
      </c>
      <c r="B2914">
        <v>2.9189222644469313</v>
      </c>
      <c r="C2914">
        <v>4.3999616906255898</v>
      </c>
      <c r="D2914">
        <v>1.5333135779196816E-2</v>
      </c>
      <c r="E2914">
        <v>4.8238165903935482E-3</v>
      </c>
      <c r="F2914">
        <v>1.8439164438577293E-2</v>
      </c>
      <c r="G2914">
        <v>0.11227191040772322</v>
      </c>
    </row>
    <row r="2915" spans="1:7" x14ac:dyDescent="0.3">
      <c r="A2915" s="1">
        <v>44046</v>
      </c>
      <c r="B2915">
        <v>2.9334762694442977</v>
      </c>
      <c r="C2915">
        <v>4.4188564097015499</v>
      </c>
      <c r="D2915">
        <v>4.3407140785935994E-3</v>
      </c>
      <c r="E2915">
        <v>1.4606890294076358E-2</v>
      </c>
      <c r="F2915">
        <v>4.0152468652138396E-2</v>
      </c>
      <c r="G2915">
        <v>9.9264227494675339E-2</v>
      </c>
    </row>
    <row r="2916" spans="1:7" x14ac:dyDescent="0.3">
      <c r="A2916" s="1">
        <v>44047</v>
      </c>
      <c r="B2916">
        <v>2.9369893814786989</v>
      </c>
      <c r="C2916">
        <v>4.4213091812863698</v>
      </c>
      <c r="D2916">
        <v>-1.0603404495812541E-3</v>
      </c>
      <c r="E2916">
        <v>1.3546549844495104E-2</v>
      </c>
      <c r="F2916">
        <v>4.5648200327223165E-2</v>
      </c>
      <c r="G2916">
        <v>9.3670910425744047E-2</v>
      </c>
    </row>
    <row r="2917" spans="1:7" x14ac:dyDescent="0.3">
      <c r="A2917" s="1">
        <v>44048</v>
      </c>
      <c r="B2917">
        <v>2.9422064935727787</v>
      </c>
      <c r="C2917">
        <v>4.4261628499826502</v>
      </c>
      <c r="D2917">
        <v>-3.6344339779947887E-4</v>
      </c>
      <c r="E2917">
        <v>1.5243473153898179E-2</v>
      </c>
      <c r="F2917">
        <v>4.5284756929423686E-2</v>
      </c>
      <c r="G2917">
        <v>7.3606610149202112E-2</v>
      </c>
    </row>
    <row r="2918" spans="1:7" x14ac:dyDescent="0.3">
      <c r="A2918" s="1">
        <v>44049</v>
      </c>
      <c r="B2918">
        <v>2.9521285497156784</v>
      </c>
      <c r="C2918">
        <v>4.4419507818246604</v>
      </c>
      <c r="D2918">
        <v>5.8658756991105676E-3</v>
      </c>
      <c r="E2918">
        <v>8.5543079370609121E-3</v>
      </c>
      <c r="F2918">
        <v>5.1150632628534254E-2</v>
      </c>
      <c r="G2918">
        <v>8.1131666697574545E-2</v>
      </c>
    </row>
    <row r="2919" spans="1:7" x14ac:dyDescent="0.3">
      <c r="A2919" s="1">
        <v>44050</v>
      </c>
      <c r="B2919">
        <v>2.9433496497069731</v>
      </c>
      <c r="C2919">
        <v>4.4319203337228403</v>
      </c>
      <c r="D2919">
        <v>-1.2515480931147849E-3</v>
      </c>
      <c r="E2919">
        <v>-2.0582558612769475E-4</v>
      </c>
      <c r="F2919">
        <v>4.7823604551224363E-2</v>
      </c>
      <c r="G2919">
        <v>7.988011860445976E-2</v>
      </c>
    </row>
    <row r="2920" spans="1:7" x14ac:dyDescent="0.3">
      <c r="A2920" s="1">
        <v>44053</v>
      </c>
      <c r="B2920">
        <v>2.939471446919554</v>
      </c>
      <c r="C2920">
        <v>4.4196371156419998</v>
      </c>
      <c r="D2920">
        <v>-8.405015293421414E-3</v>
      </c>
      <c r="E2920">
        <v>7.6321185286776227E-4</v>
      </c>
      <c r="F2920">
        <v>3.6834345898268062E-2</v>
      </c>
      <c r="G2920">
        <v>5.5802562566675817E-2</v>
      </c>
    </row>
    <row r="2921" spans="1:7" x14ac:dyDescent="0.3">
      <c r="A2921" s="1">
        <v>44054</v>
      </c>
      <c r="B2921">
        <v>2.9224108061944429</v>
      </c>
      <c r="C2921">
        <v>4.3954190851732404</v>
      </c>
      <c r="D2921">
        <v>-7.1573897436483236E-3</v>
      </c>
      <c r="E2921">
        <v>-6.3941778907805613E-3</v>
      </c>
      <c r="F2921">
        <v>2.2404336733347741E-2</v>
      </c>
      <c r="G2921">
        <v>4.9822590674457601E-2</v>
      </c>
    </row>
    <row r="2922" spans="1:7" x14ac:dyDescent="0.3">
      <c r="A2922" s="1">
        <v>44055</v>
      </c>
      <c r="B2922">
        <v>2.943464053046827</v>
      </c>
      <c r="C2922">
        <v>4.4086422203637596</v>
      </c>
      <c r="D2922">
        <v>-7.8301116618648692E-3</v>
      </c>
      <c r="E2922">
        <v>4.6922776462094973E-3</v>
      </c>
      <c r="F2922">
        <v>1.4574225071482871E-2</v>
      </c>
      <c r="G2922">
        <v>4.5351892382919701E-2</v>
      </c>
    </row>
    <row r="2923" spans="1:7" x14ac:dyDescent="0.3">
      <c r="A2923" s="1">
        <v>44056</v>
      </c>
      <c r="B2923">
        <v>2.9462081148373196</v>
      </c>
      <c r="C2923">
        <v>4.4227168846588203</v>
      </c>
      <c r="D2923">
        <v>1.1330602504568077E-2</v>
      </c>
      <c r="E2923">
        <v>1.7801277462514697E-2</v>
      </c>
      <c r="F2923">
        <v>2.5904827576050948E-2</v>
      </c>
      <c r="G2923">
        <v>4.5100334905855632E-2</v>
      </c>
    </row>
    <row r="2924" spans="1:7" x14ac:dyDescent="0.3">
      <c r="A2924" s="1">
        <v>44057</v>
      </c>
      <c r="B2924">
        <v>2.9441049134886397</v>
      </c>
      <c r="C2924">
        <v>4.4193358152413804</v>
      </c>
      <c r="D2924">
        <v>-1.2778680687599575E-3</v>
      </c>
      <c r="E2924">
        <v>9.8439558484182399E-3</v>
      </c>
      <c r="F2924">
        <v>8.2376479688317517E-3</v>
      </c>
      <c r="G2924">
        <v>4.3822466837095675E-2</v>
      </c>
    </row>
    <row r="2925" spans="1:7" x14ac:dyDescent="0.3">
      <c r="A2925" s="1">
        <v>44060</v>
      </c>
      <c r="B2925">
        <v>2.9540765987212589</v>
      </c>
      <c r="C2925">
        <v>4.43647320411604</v>
      </c>
      <c r="D2925">
        <v>7.1657036420402775E-3</v>
      </c>
      <c r="E2925">
        <v>7.7943551133969891E-3</v>
      </c>
      <c r="F2925">
        <v>1.051387908298107E-2</v>
      </c>
      <c r="G2925">
        <v>4.8956202192210974E-2</v>
      </c>
    </row>
    <row r="2926" spans="1:7" x14ac:dyDescent="0.3">
      <c r="A2926" s="1">
        <v>44061</v>
      </c>
      <c r="B2926">
        <v>2.9613378038058462</v>
      </c>
      <c r="C2926">
        <v>4.4428426767267597</v>
      </c>
      <c r="D2926">
        <v>-8.9173247386753474E-4</v>
      </c>
      <c r="E2926">
        <v>6.9026226395294543E-3</v>
      </c>
      <c r="F2926">
        <v>2.4491872673539916E-3</v>
      </c>
      <c r="G2926">
        <v>3.2818315645371854E-2</v>
      </c>
    </row>
    <row r="2927" spans="1:7" x14ac:dyDescent="0.3">
      <c r="A2927" s="1">
        <v>44062</v>
      </c>
      <c r="B2927">
        <v>2.9555786055565614</v>
      </c>
      <c r="C2927">
        <v>4.44267766104592</v>
      </c>
      <c r="D2927">
        <v>5.5941825684451274E-3</v>
      </c>
      <c r="E2927">
        <v>9.6786638612131881E-3</v>
      </c>
      <c r="F2927">
        <v>8.043369835799119E-3</v>
      </c>
      <c r="G2927">
        <v>2.9021261175132373E-2</v>
      </c>
    </row>
    <row r="2928" spans="1:7" x14ac:dyDescent="0.3">
      <c r="A2928" s="1">
        <v>44063</v>
      </c>
      <c r="B2928">
        <v>2.966152803007053</v>
      </c>
      <c r="C2928">
        <v>4.4638537579516901</v>
      </c>
      <c r="D2928">
        <v>1.0601899455278563E-2</v>
      </c>
      <c r="E2928">
        <v>2.6644778661422563E-2</v>
      </c>
      <c r="F2928">
        <v>1.8645269291077682E-2</v>
      </c>
      <c r="G2928">
        <v>2.9464150489982188E-2</v>
      </c>
    </row>
    <row r="2929" spans="1:7" x14ac:dyDescent="0.3">
      <c r="A2929" s="1">
        <v>44064</v>
      </c>
      <c r="B2929">
        <v>2.9703030617685942</v>
      </c>
      <c r="C2929">
        <v>4.4586633599599503</v>
      </c>
      <c r="D2929">
        <v>-9.3406567532809959E-3</v>
      </c>
      <c r="E2929">
        <v>2.1697405654665936E-2</v>
      </c>
      <c r="F2929">
        <v>7.9149876710520317E-3</v>
      </c>
      <c r="G2929">
        <v>2.0123493736701192E-2</v>
      </c>
    </row>
    <row r="2930" spans="1:7" x14ac:dyDescent="0.3">
      <c r="A2930" s="1">
        <v>44067</v>
      </c>
      <c r="B2930">
        <v>2.9762894501847965</v>
      </c>
      <c r="C2930">
        <v>4.4575572145095004</v>
      </c>
      <c r="D2930">
        <v>-7.0925338666523174E-3</v>
      </c>
      <c r="E2930">
        <v>2.2069405834512779E-2</v>
      </c>
      <c r="F2930">
        <v>2.4251303218969511E-3</v>
      </c>
      <c r="G2930">
        <v>2.7442690760905109E-2</v>
      </c>
    </row>
    <row r="2931" spans="1:7" x14ac:dyDescent="0.3">
      <c r="A2931" s="1">
        <v>44068</v>
      </c>
      <c r="B2931">
        <v>2.9838837509415965</v>
      </c>
      <c r="C2931">
        <v>4.4768138247148404</v>
      </c>
      <c r="D2931">
        <v>1.1662309448539965E-2</v>
      </c>
      <c r="E2931">
        <v>3.3731715283052743E-2</v>
      </c>
      <c r="F2931">
        <v>3.0458670243348251E-2</v>
      </c>
      <c r="G2931">
        <v>5.5678525343476615E-2</v>
      </c>
    </row>
    <row r="2932" spans="1:7" x14ac:dyDescent="0.3">
      <c r="A2932" s="1">
        <v>44069</v>
      </c>
      <c r="B2932">
        <v>3.0010546625386629</v>
      </c>
      <c r="C2932">
        <v>4.5173797792452</v>
      </c>
      <c r="D2932">
        <v>2.3395042933293198E-2</v>
      </c>
      <c r="E2932">
        <v>5.5407730137763345E-2</v>
      </c>
      <c r="F2932">
        <v>5.3853713176641449E-2</v>
      </c>
      <c r="G2932">
        <v>8.0008363480483347E-2</v>
      </c>
    </row>
    <row r="2933" spans="1:7" x14ac:dyDescent="0.3">
      <c r="A2933" s="1">
        <v>44070</v>
      </c>
      <c r="B2933">
        <v>2.9976438352873673</v>
      </c>
      <c r="C2933">
        <v>4.5037629128873098</v>
      </c>
      <c r="D2933">
        <v>-1.0206039106594567E-2</v>
      </c>
      <c r="E2933">
        <v>4.5504934085004223E-2</v>
      </c>
      <c r="F2933">
        <v>4.3647674070046882E-2</v>
      </c>
      <c r="G2933">
        <v>6.2998069929635747E-2</v>
      </c>
    </row>
    <row r="2934" spans="1:7" x14ac:dyDescent="0.3">
      <c r="A2934" s="1">
        <v>44071</v>
      </c>
      <c r="B2934">
        <v>3.0036719081051499</v>
      </c>
      <c r="C2934">
        <v>4.5111730278304396</v>
      </c>
      <c r="D2934">
        <v>1.3820421253472048E-3</v>
      </c>
      <c r="E2934">
        <v>4.2262774637243261E-2</v>
      </c>
      <c r="F2934">
        <v>5.4690633895811303E-2</v>
      </c>
      <c r="G2934">
        <v>6.4380112054982952E-2</v>
      </c>
    </row>
    <row r="2935" spans="1:7" x14ac:dyDescent="0.3">
      <c r="A2935" s="1">
        <v>44074</v>
      </c>
      <c r="B2935">
        <v>3.0104743519936443</v>
      </c>
      <c r="C2935">
        <v>4.5215420663900598</v>
      </c>
      <c r="D2935">
        <v>3.5665946711258556E-3</v>
      </c>
      <c r="E2935">
        <v>3.0028288217756938E-2</v>
      </c>
      <c r="F2935">
        <v>4.0294464433239696E-2</v>
      </c>
      <c r="G2935">
        <v>4.6654917950984753E-2</v>
      </c>
    </row>
    <row r="2936" spans="1:7" x14ac:dyDescent="0.3">
      <c r="A2936" s="1">
        <v>44075</v>
      </c>
      <c r="B2936">
        <v>3.0243231132074913</v>
      </c>
      <c r="C2936">
        <v>4.5562616375771903</v>
      </c>
      <c r="D2936">
        <v>2.08708099732835E-2</v>
      </c>
      <c r="E2936">
        <v>5.0899098191040437E-2</v>
      </c>
      <c r="F2936">
        <v>6.1165274406523196E-2</v>
      </c>
      <c r="G2936">
        <v>7.3426538503190031E-2</v>
      </c>
    </row>
    <row r="2937" spans="1:7" x14ac:dyDescent="0.3">
      <c r="A2937" s="1">
        <v>44076</v>
      </c>
      <c r="B2937">
        <v>3.0340556430229446</v>
      </c>
      <c r="C2937">
        <v>4.55940935073333</v>
      </c>
      <c r="D2937">
        <v>-6.5848166593136526E-3</v>
      </c>
      <c r="E2937">
        <v>3.9973567453133185E-2</v>
      </c>
      <c r="F2937">
        <v>5.4580457747209543E-2</v>
      </c>
      <c r="G2937">
        <v>8.0126036105271581E-2</v>
      </c>
    </row>
    <row r="2938" spans="1:7" x14ac:dyDescent="0.3">
      <c r="A2938" s="1">
        <v>44077</v>
      </c>
      <c r="B2938">
        <v>2.9831535196993633</v>
      </c>
      <c r="C2938">
        <v>4.5046806768934697</v>
      </c>
      <c r="D2938">
        <v>-3.8265505162788926E-3</v>
      </c>
      <c r="E2938">
        <v>3.7207357386435547E-2</v>
      </c>
      <c r="F2938">
        <v>5.075390723093065E-2</v>
      </c>
      <c r="G2938">
        <v>8.2855557713658712E-2</v>
      </c>
    </row>
    <row r="2939" spans="1:7" x14ac:dyDescent="0.3">
      <c r="A2939" s="1">
        <v>44078</v>
      </c>
      <c r="B2939">
        <v>2.9704206380899256</v>
      </c>
      <c r="C2939">
        <v>4.47797887768525</v>
      </c>
      <c r="D2939">
        <v>-1.3968917598782049E-2</v>
      </c>
      <c r="E2939">
        <v>2.3601883185452976E-2</v>
      </c>
      <c r="F2939">
        <v>3.8845356339351156E-2</v>
      </c>
      <c r="G2939">
        <v>6.8886640114876663E-2</v>
      </c>
    </row>
    <row r="2940" spans="1:7" x14ac:dyDescent="0.3">
      <c r="A2940" s="1">
        <v>44082</v>
      </c>
      <c r="B2940">
        <v>2.9284088440821039</v>
      </c>
      <c r="C2940">
        <v>4.4486658402450896</v>
      </c>
      <c r="D2940">
        <v>1.2698756567661285E-2</v>
      </c>
      <c r="E2940">
        <v>3.1686312147118478E-2</v>
      </c>
      <c r="F2940">
        <v>4.0854539293407655E-2</v>
      </c>
      <c r="G2940">
        <v>7.7355091612682614E-2</v>
      </c>
    </row>
    <row r="2941" spans="1:7" x14ac:dyDescent="0.3">
      <c r="A2941" s="1">
        <v>44083</v>
      </c>
      <c r="B2941">
        <v>2.9551388723562058</v>
      </c>
      <c r="C2941">
        <v>4.4751218056880502</v>
      </c>
      <c r="D2941">
        <v>-2.7406283114128627E-4</v>
      </c>
      <c r="E2941">
        <v>3.9817264609398606E-2</v>
      </c>
      <c r="F2941">
        <v>4.0580476462266368E-2</v>
      </c>
      <c r="G2941">
        <v>7.6651610507666668E-2</v>
      </c>
    </row>
    <row r="2942" spans="1:7" x14ac:dyDescent="0.3">
      <c r="A2942" s="1">
        <v>44084</v>
      </c>
      <c r="B2942">
        <v>2.9350150598868767</v>
      </c>
      <c r="C2942">
        <v>4.4633195528030303</v>
      </c>
      <c r="D2942">
        <v>8.321559584309135E-3</v>
      </c>
      <c r="E2942">
        <v>5.5296213937356065E-2</v>
      </c>
      <c r="F2942">
        <v>4.8902036046575503E-2</v>
      </c>
      <c r="G2942">
        <v>7.7700550670703805E-2</v>
      </c>
    </row>
    <row r="2943" spans="1:7" x14ac:dyDescent="0.3">
      <c r="A2943" s="1">
        <v>44085</v>
      </c>
      <c r="B2943">
        <v>2.9289488477942358</v>
      </c>
      <c r="C2943">
        <v>4.4540370949940797</v>
      </c>
      <c r="D2943">
        <v>-3.2162457163096292E-3</v>
      </c>
      <c r="E2943">
        <v>5.9910079882911305E-2</v>
      </c>
      <c r="F2943">
        <v>6.4602357529120802E-2</v>
      </c>
      <c r="G2943">
        <v>7.4484304954394176E-2</v>
      </c>
    </row>
    <row r="2944" spans="1:7" x14ac:dyDescent="0.3">
      <c r="A2944" s="1">
        <v>44088</v>
      </c>
      <c r="B2944">
        <v>2.9474887426156302</v>
      </c>
      <c r="C2944">
        <v>4.4762587618664798</v>
      </c>
      <c r="D2944">
        <v>3.6817720510056162E-3</v>
      </c>
      <c r="E2944">
        <v>5.3539117498108801E-2</v>
      </c>
      <c r="F2944">
        <v>6.4542040148992008E-2</v>
      </c>
      <c r="G2944">
        <v>6.4375175806032026E-2</v>
      </c>
    </row>
    <row r="2945" spans="1:7" x14ac:dyDescent="0.3">
      <c r="A2945" s="1">
        <v>44089</v>
      </c>
      <c r="B2945">
        <v>2.9595057971958996</v>
      </c>
      <c r="C2945">
        <v>4.49462401720531</v>
      </c>
      <c r="D2945">
        <v>6.3482007585609068E-3</v>
      </c>
      <c r="E2945">
        <v>5.9887318256669708E-2</v>
      </c>
      <c r="F2945">
        <v>6.051596972802642E-2</v>
      </c>
      <c r="G2945">
        <v>6.9683662004212721E-2</v>
      </c>
    </row>
    <row r="2946" spans="1:7" x14ac:dyDescent="0.3">
      <c r="A2946" s="1">
        <v>44090</v>
      </c>
      <c r="B2946">
        <v>2.946929586639814</v>
      </c>
      <c r="C2946">
        <v>4.4833202884064596</v>
      </c>
      <c r="D2946">
        <v>1.2724817572351554E-3</v>
      </c>
      <c r="E2946">
        <v>5.3994096371864586E-2</v>
      </c>
      <c r="F2946">
        <v>6.1788451485261575E-2</v>
      </c>
      <c r="G2946">
        <v>6.4507975454845656E-2</v>
      </c>
    </row>
    <row r="2947" spans="1:7" x14ac:dyDescent="0.3">
      <c r="A2947" s="1">
        <v>44091</v>
      </c>
      <c r="B2947">
        <v>2.9341621394146555</v>
      </c>
      <c r="C2947">
        <v>4.4640279983297697</v>
      </c>
      <c r="D2947">
        <v>-6.5248428515314316E-3</v>
      </c>
      <c r="E2947">
        <v>4.8360985994200689E-2</v>
      </c>
      <c r="F2947">
        <v>5.5263608633730144E-2</v>
      </c>
      <c r="G2947">
        <v>5.0810173261554681E-2</v>
      </c>
    </row>
    <row r="2948" spans="1:7" x14ac:dyDescent="0.3">
      <c r="A2948" s="1">
        <v>44092</v>
      </c>
      <c r="B2948">
        <v>2.9233803938896576</v>
      </c>
      <c r="C2948">
        <v>4.47212776411458</v>
      </c>
      <c r="D2948">
        <v>1.8881511309808197E-2</v>
      </c>
      <c r="E2948">
        <v>6.1648314735563758E-2</v>
      </c>
      <c r="F2948">
        <v>7.1326978596776947E-2</v>
      </c>
      <c r="G2948">
        <v>6.9691684571362877E-2</v>
      </c>
    </row>
    <row r="2949" spans="1:7" x14ac:dyDescent="0.3">
      <c r="A2949" s="1">
        <v>44095</v>
      </c>
      <c r="B2949">
        <v>2.9220378742881588</v>
      </c>
      <c r="C2949">
        <v>4.4743886962291599</v>
      </c>
      <c r="D2949">
        <v>3.6034517160787871E-3</v>
      </c>
      <c r="E2949">
        <v>6.3990523749644979E-2</v>
      </c>
      <c r="F2949">
        <v>8.724627776605054E-2</v>
      </c>
      <c r="G2949">
        <v>7.4227803003307891E-2</v>
      </c>
    </row>
    <row r="2950" spans="1:7" x14ac:dyDescent="0.3">
      <c r="A2950" s="1">
        <v>44096</v>
      </c>
      <c r="B2950">
        <v>2.9390409614122683</v>
      </c>
      <c r="C2950">
        <v>4.4947207542369902</v>
      </c>
      <c r="D2950">
        <v>3.3289708837207499E-3</v>
      </c>
      <c r="E2950">
        <v>6.7319494633365728E-2</v>
      </c>
      <c r="F2950">
        <v>9.6481434334530825E-2</v>
      </c>
      <c r="G2950">
        <v>8.0586453014976023E-2</v>
      </c>
    </row>
    <row r="2951" spans="1:7" x14ac:dyDescent="0.3">
      <c r="A2951" s="1">
        <v>44097</v>
      </c>
      <c r="B2951">
        <v>2.908418104555909</v>
      </c>
      <c r="C2951">
        <v>4.4722005813058798</v>
      </c>
      <c r="D2951">
        <v>8.1026839252489324E-3</v>
      </c>
      <c r="E2951">
        <v>8.2514712425266978E-2</v>
      </c>
      <c r="F2951">
        <v>0.10458411825977976</v>
      </c>
      <c r="G2951">
        <v>8.4939842747163929E-2</v>
      </c>
    </row>
    <row r="2952" spans="1:7" x14ac:dyDescent="0.3">
      <c r="A2952" s="1">
        <v>44098</v>
      </c>
      <c r="B2952">
        <v>2.9121053951064164</v>
      </c>
      <c r="C2952">
        <v>4.4627821310297398</v>
      </c>
      <c r="D2952">
        <v>-1.3105740826647505E-2</v>
      </c>
      <c r="E2952">
        <v>5.7746662150079509E-2</v>
      </c>
      <c r="F2952">
        <v>9.1478377433132252E-2</v>
      </c>
      <c r="G2952">
        <v>8.820533239342776E-2</v>
      </c>
    </row>
    <row r="2953" spans="1:7" x14ac:dyDescent="0.3">
      <c r="A2953" s="1">
        <v>44099</v>
      </c>
      <c r="B2953">
        <v>2.9344626637081133</v>
      </c>
      <c r="C2953">
        <v>4.4940915594420101</v>
      </c>
      <c r="D2953">
        <v>8.9521598105735123E-3</v>
      </c>
      <c r="E2953">
        <v>4.3303779027359823E-2</v>
      </c>
      <c r="F2953">
        <v>9.8711509165123168E-2</v>
      </c>
      <c r="G2953">
        <v>9.7157492204001272E-2</v>
      </c>
    </row>
    <row r="2954" spans="1:7" x14ac:dyDescent="0.3">
      <c r="A2954" s="1">
        <v>44102</v>
      </c>
      <c r="B2954">
        <v>2.9529798167520545</v>
      </c>
      <c r="C2954">
        <v>4.5083151676336302</v>
      </c>
      <c r="D2954">
        <v>-4.2935448523211406E-3</v>
      </c>
      <c r="E2954">
        <v>4.7834231156286044E-2</v>
      </c>
      <c r="F2954">
        <v>8.9629060482113942E-2</v>
      </c>
      <c r="G2954">
        <v>9.793311218816747E-2</v>
      </c>
    </row>
    <row r="2955" spans="1:7" x14ac:dyDescent="0.3">
      <c r="A2955" s="1">
        <v>44103</v>
      </c>
      <c r="B2955">
        <v>2.9500720461622842</v>
      </c>
      <c r="C2955">
        <v>4.5164818320742004</v>
      </c>
      <c r="D2955">
        <v>1.1074435030340446E-2</v>
      </c>
      <c r="E2955">
        <v>5.890866618662649E-2</v>
      </c>
      <c r="F2955">
        <v>8.5370359733257573E-2</v>
      </c>
      <c r="G2955">
        <v>9.0194176323651121E-2</v>
      </c>
    </row>
    <row r="2956" spans="1:7" x14ac:dyDescent="0.3">
      <c r="A2956" s="1">
        <v>44104</v>
      </c>
      <c r="B2956">
        <v>2.9574652990944328</v>
      </c>
      <c r="C2956">
        <v>4.5212961774781597</v>
      </c>
      <c r="D2956">
        <v>-2.5789075281892337E-3</v>
      </c>
      <c r="E2956">
        <v>5.2763163987311401E-2</v>
      </c>
      <c r="F2956">
        <v>8.2791452205068339E-2</v>
      </c>
      <c r="G2956">
        <v>9.3057628420551097E-2</v>
      </c>
    </row>
    <row r="2957" spans="1:7" x14ac:dyDescent="0.3">
      <c r="A2957" s="1">
        <v>44105</v>
      </c>
      <c r="B2957">
        <v>2.9716026255036097</v>
      </c>
      <c r="C2957">
        <v>4.5428703332619804</v>
      </c>
      <c r="D2957">
        <v>7.4368293746438496E-3</v>
      </c>
      <c r="E2957">
        <v>3.9329183388671751E-2</v>
      </c>
      <c r="F2957">
        <v>9.0228281579712188E-2</v>
      </c>
      <c r="G2957">
        <v>0.10049445779519495</v>
      </c>
    </row>
    <row r="2958" spans="1:7" x14ac:dyDescent="0.3">
      <c r="A2958" s="1">
        <v>44106</v>
      </c>
      <c r="B2958">
        <v>2.9491487297998651</v>
      </c>
      <c r="C2958">
        <v>4.5221242923465503</v>
      </c>
      <c r="D2958">
        <v>1.7078547883144779E-3</v>
      </c>
      <c r="E2958">
        <v>4.7621854836299882E-2</v>
      </c>
      <c r="F2958">
        <v>8.7595422289433067E-2</v>
      </c>
      <c r="G2958">
        <v>0.10220231258350942</v>
      </c>
    </row>
    <row r="2959" spans="1:7" x14ac:dyDescent="0.3">
      <c r="A2959" s="1">
        <v>44109</v>
      </c>
      <c r="B2959">
        <v>2.9721304924120231</v>
      </c>
      <c r="C2959">
        <v>4.5462927573555598</v>
      </c>
      <c r="D2959">
        <v>1.18670239685148E-3</v>
      </c>
      <c r="E2959">
        <v>6.6604025348212303E-2</v>
      </c>
      <c r="F2959">
        <v>8.4340032834554712E-2</v>
      </c>
      <c r="G2959">
        <v>9.2894340771615624E-2</v>
      </c>
    </row>
    <row r="2960" spans="1:7" x14ac:dyDescent="0.3">
      <c r="A2960" s="1">
        <v>44110</v>
      </c>
      <c r="B2960">
        <v>2.9563085841780614</v>
      </c>
      <c r="C2960">
        <v>4.5341480639231397</v>
      </c>
      <c r="D2960">
        <v>3.6772148015415951E-3</v>
      </c>
      <c r="E2960">
        <v>7.0281240149753899E-2</v>
      </c>
      <c r="F2960">
        <v>8.9268795729211092E-2</v>
      </c>
      <c r="G2960">
        <v>8.9062970143083398E-2</v>
      </c>
    </row>
    <row r="2961" spans="1:7" x14ac:dyDescent="0.3">
      <c r="A2961" s="1">
        <v>44111</v>
      </c>
      <c r="B2961">
        <v>2.9749598768523056</v>
      </c>
      <c r="C2961">
        <v>4.5519826780855199</v>
      </c>
      <c r="D2961">
        <v>-8.1667851186395524E-4</v>
      </c>
      <c r="E2961">
        <v>6.9464561637889943E-2</v>
      </c>
      <c r="F2961">
        <v>8.8452117217347137E-2</v>
      </c>
      <c r="G2961">
        <v>8.9770422193764077E-2</v>
      </c>
    </row>
    <row r="2962" spans="1:7" x14ac:dyDescent="0.3">
      <c r="A2962" s="1">
        <v>44112</v>
      </c>
      <c r="B2962">
        <v>2.9799087063203453</v>
      </c>
      <c r="C2962">
        <v>4.5580436834145202</v>
      </c>
      <c r="D2962">
        <v>1.1121758609604626E-3</v>
      </c>
      <c r="E2962">
        <v>5.7877980931189121E-2</v>
      </c>
      <c r="F2962">
        <v>8.95642930783076E-2</v>
      </c>
      <c r="G2962">
        <v>9.8732520224596776E-2</v>
      </c>
    </row>
    <row r="2963" spans="1:7" x14ac:dyDescent="0.3">
      <c r="A2963" s="1">
        <v>44113</v>
      </c>
      <c r="B2963">
        <v>2.9937309782662309</v>
      </c>
      <c r="C2963">
        <v>4.5714886341541998</v>
      </c>
      <c r="D2963">
        <v>-3.7732120620592724E-4</v>
      </c>
      <c r="E2963">
        <v>5.777472255612448E-2</v>
      </c>
      <c r="F2963">
        <v>9.7591987165523086E-2</v>
      </c>
      <c r="G2963">
        <v>9.8355199018390849E-2</v>
      </c>
    </row>
    <row r="2964" spans="1:7" x14ac:dyDescent="0.3">
      <c r="A2964" s="1">
        <v>44116</v>
      </c>
      <c r="B2964">
        <v>3.0189980802007002</v>
      </c>
      <c r="C2964">
        <v>4.5892566202121401</v>
      </c>
      <c r="D2964">
        <v>-7.4991158765289612E-3</v>
      </c>
      <c r="E2964">
        <v>4.5170292811596013E-2</v>
      </c>
      <c r="F2964">
        <v>9.3749770189939241E-2</v>
      </c>
      <c r="G2964">
        <v>0.11155104765245394</v>
      </c>
    </row>
    <row r="2965" spans="1:7" x14ac:dyDescent="0.3">
      <c r="A2965" s="1">
        <v>44117</v>
      </c>
      <c r="B2965">
        <v>3.0179568592455874</v>
      </c>
      <c r="C2965">
        <v>4.6015963366277299</v>
      </c>
      <c r="D2965">
        <v>1.3380937370702561E-2</v>
      </c>
      <c r="E2965">
        <v>5.8551230182298575E-2</v>
      </c>
      <c r="F2965">
        <v>0.10840857562940176</v>
      </c>
      <c r="G2965">
        <v>0.11825253147782</v>
      </c>
    </row>
    <row r="2966" spans="1:7" x14ac:dyDescent="0.3">
      <c r="A2966" s="1">
        <v>44118</v>
      </c>
      <c r="B2966">
        <v>3.0099027042061985</v>
      </c>
      <c r="C2966">
        <v>4.5933551487719404</v>
      </c>
      <c r="D2966">
        <v>-1.8703281640064517E-4</v>
      </c>
      <c r="E2966">
        <v>5.4682425314892313E-2</v>
      </c>
      <c r="F2966">
        <v>0.10822154281300111</v>
      </c>
      <c r="G2966">
        <v>0.11922446546388432</v>
      </c>
    </row>
    <row r="2967" spans="1:7" x14ac:dyDescent="0.3">
      <c r="A2967" s="1">
        <v>44119</v>
      </c>
      <c r="B2967">
        <v>3.0052302701112898</v>
      </c>
      <c r="C2967">
        <v>4.5875979446908799</v>
      </c>
      <c r="D2967">
        <v>-1.0847699861518123E-3</v>
      </c>
      <c r="E2967">
        <v>4.7249454570179594E-2</v>
      </c>
      <c r="F2967">
        <v>0.1071367728268493</v>
      </c>
      <c r="G2967">
        <v>0.10776542429820601</v>
      </c>
    </row>
    <row r="2968" spans="1:7" x14ac:dyDescent="0.3">
      <c r="A2968" s="1">
        <v>44120</v>
      </c>
      <c r="B2968">
        <v>3.0016117269642413</v>
      </c>
      <c r="C2968">
        <v>4.5854034146688303</v>
      </c>
      <c r="D2968">
        <v>1.4240131249989574E-3</v>
      </c>
      <c r="E2968">
        <v>4.7400985937943396E-2</v>
      </c>
      <c r="F2968">
        <v>0.10139508230980798</v>
      </c>
      <c r="G2968">
        <v>0.10918943742320497</v>
      </c>
    </row>
    <row r="2969" spans="1:7" x14ac:dyDescent="0.3">
      <c r="A2969" s="1">
        <v>44123</v>
      </c>
      <c r="B2969">
        <v>2.9849654653125723</v>
      </c>
      <c r="C2969">
        <v>4.5763683221241402</v>
      </c>
      <c r="D2969">
        <v>7.6111691069788989E-3</v>
      </c>
      <c r="E2969">
        <v>4.265548658664553E-2</v>
      </c>
      <c r="F2969">
        <v>9.3701901866930726E-2</v>
      </c>
      <c r="G2969">
        <v>0.12034668052835329</v>
      </c>
    </row>
    <row r="2970" spans="1:7" x14ac:dyDescent="0.3">
      <c r="A2970" s="1">
        <v>44124</v>
      </c>
      <c r="B2970">
        <v>2.988236592008545</v>
      </c>
      <c r="C2970">
        <v>4.5725898968571101</v>
      </c>
      <c r="D2970">
        <v>-7.0495519630027204E-3</v>
      </c>
      <c r="E2970">
        <v>3.560593462364281E-2</v>
      </c>
      <c r="F2970">
        <v>9.5993006657209001E-2</v>
      </c>
      <c r="G2970">
        <v>0.11769041231187494</v>
      </c>
    </row>
    <row r="2971" spans="1:7" x14ac:dyDescent="0.3">
      <c r="A2971" s="1">
        <v>44125</v>
      </c>
      <c r="B2971">
        <v>2.9854715318383613</v>
      </c>
      <c r="C2971">
        <v>4.5763407546156598</v>
      </c>
      <c r="D2971">
        <v>6.5159179287332947E-3</v>
      </c>
      <c r="E2971">
        <v>3.8518400836297317E-2</v>
      </c>
      <c r="F2971">
        <v>0.1025089245859423</v>
      </c>
      <c r="G2971">
        <v>0.12576467860234786</v>
      </c>
    </row>
    <row r="2972" spans="1:7" x14ac:dyDescent="0.3">
      <c r="A2972" s="1">
        <v>44126</v>
      </c>
      <c r="B2972">
        <v>2.987326137564069</v>
      </c>
      <c r="C2972">
        <v>4.5850833124134303</v>
      </c>
      <c r="D2972">
        <v>6.8879520720628307E-3</v>
      </c>
      <c r="E2972">
        <v>4.2077382024639398E-2</v>
      </c>
      <c r="F2972">
        <v>0.10939687665800513</v>
      </c>
      <c r="G2972">
        <v>0.13855881635917022</v>
      </c>
    </row>
    <row r="2973" spans="1:7" x14ac:dyDescent="0.3">
      <c r="A2973" s="1">
        <v>44127</v>
      </c>
      <c r="B2973">
        <v>2.9909931821181948</v>
      </c>
      <c r="C2973">
        <v>4.5921111120101203</v>
      </c>
      <c r="D2973">
        <v>3.3607550425642785E-3</v>
      </c>
      <c r="E2973">
        <v>3.7335453141954744E-2</v>
      </c>
      <c r="F2973">
        <v>0.11985016556722172</v>
      </c>
      <c r="G2973">
        <v>0.1419195714017345</v>
      </c>
    </row>
    <row r="2974" spans="1:7" x14ac:dyDescent="0.3">
      <c r="A2974" s="1">
        <v>44130</v>
      </c>
      <c r="B2974">
        <v>2.9744617872846346</v>
      </c>
      <c r="C2974">
        <v>4.5726109899424499</v>
      </c>
      <c r="D2974">
        <v>-2.9687272341103466E-3</v>
      </c>
      <c r="E2974">
        <v>3.852030692391839E-2</v>
      </c>
      <c r="F2974">
        <v>9.203012505787278E-2</v>
      </c>
      <c r="G2974">
        <v>0.137535059142877</v>
      </c>
    </row>
    <row r="2975" spans="1:7" x14ac:dyDescent="0.3">
      <c r="A2975" s="1">
        <v>44131</v>
      </c>
      <c r="B2975">
        <v>2.9808161972130653</v>
      </c>
      <c r="C2975">
        <v>4.5865542962931496</v>
      </c>
      <c r="D2975">
        <v>7.5888964222690092E-3</v>
      </c>
      <c r="E2975">
        <v>4.61092033461874E-2</v>
      </c>
      <c r="F2975">
        <v>9.8236979354794585E-2</v>
      </c>
      <c r="G2975">
        <v>0.14049975399203785</v>
      </c>
    </row>
    <row r="2976" spans="1:7" x14ac:dyDescent="0.3">
      <c r="A2976" s="1">
        <v>44132</v>
      </c>
      <c r="B2976">
        <v>2.9427945630767267</v>
      </c>
      <c r="C2976">
        <v>4.5543250751524296</v>
      </c>
      <c r="D2976">
        <v>5.7924129956186121E-3</v>
      </c>
      <c r="E2976">
        <v>5.6195161194127152E-2</v>
      </c>
      <c r="F2976">
        <v>0.1040293923504132</v>
      </c>
      <c r="G2976">
        <v>0.14582422167624109</v>
      </c>
    </row>
    <row r="2977" spans="1:7" x14ac:dyDescent="0.3">
      <c r="A2977" s="1">
        <v>44133</v>
      </c>
      <c r="B2977">
        <v>2.9590829791708648</v>
      </c>
      <c r="C2977">
        <v>4.5694915964067704</v>
      </c>
      <c r="D2977">
        <v>-1.1218948397972994E-3</v>
      </c>
      <c r="E2977">
        <v>4.3998831323989407E-2</v>
      </c>
      <c r="F2977">
        <v>0.1029074975106159</v>
      </c>
      <c r="G2977">
        <v>0.12936919105724698</v>
      </c>
    </row>
    <row r="2978" spans="1:7" x14ac:dyDescent="0.3">
      <c r="A2978" s="1">
        <v>44134</v>
      </c>
      <c r="B2978">
        <v>2.9342821631334788</v>
      </c>
      <c r="C2978">
        <v>4.5193060890232504</v>
      </c>
      <c r="D2978">
        <v>-2.538469134613397E-2</v>
      </c>
      <c r="E2978">
        <v>2.1193047506044671E-2</v>
      </c>
      <c r="F2978">
        <v>7.3956211493356072E-2</v>
      </c>
      <c r="G2978">
        <v>0.10398449971111301</v>
      </c>
    </row>
    <row r="2979" spans="1:7" x14ac:dyDescent="0.3">
      <c r="A2979" s="1">
        <v>44137</v>
      </c>
      <c r="B2979">
        <v>2.9384908745192257</v>
      </c>
      <c r="C2979">
        <v>4.5210252880257</v>
      </c>
      <c r="D2979">
        <v>-2.4895123832973098E-3</v>
      </c>
      <c r="E2979">
        <v>9.5588509597890337E-3</v>
      </c>
      <c r="F2979">
        <v>6.1007256312367808E-2</v>
      </c>
      <c r="G2979">
        <v>9.8214613698803355E-2</v>
      </c>
    </row>
    <row r="2980" spans="1:7" x14ac:dyDescent="0.3">
      <c r="A2980" s="1">
        <v>44138</v>
      </c>
      <c r="B2980">
        <v>2.9568437093116229</v>
      </c>
      <c r="C2980">
        <v>4.5466223990176697</v>
      </c>
      <c r="D2980">
        <v>7.2442761995725746E-3</v>
      </c>
      <c r="E2980">
        <v>1.6803127159361608E-2</v>
      </c>
      <c r="F2980">
        <v>8.2220450110722432E-2</v>
      </c>
      <c r="G2980">
        <v>0.10582233329617541</v>
      </c>
    </row>
    <row r="2981" spans="1:7" x14ac:dyDescent="0.3">
      <c r="A2981" s="1">
        <v>44139</v>
      </c>
      <c r="B2981">
        <v>2.9946666283851675</v>
      </c>
      <c r="C2981">
        <v>4.5969488592394203</v>
      </c>
      <c r="D2981">
        <v>1.2503541148205954E-2</v>
      </c>
      <c r="E2981">
        <v>2.8119965910716083E-2</v>
      </c>
      <c r="F2981">
        <v>9.4723991258928386E-2</v>
      </c>
      <c r="G2981">
        <v>0.11245999874527079</v>
      </c>
    </row>
    <row r="2982" spans="1:7" x14ac:dyDescent="0.3">
      <c r="A2982" s="1">
        <v>44140</v>
      </c>
      <c r="B2982">
        <v>3.0202325487432562</v>
      </c>
      <c r="C2982">
        <v>4.6244438292966699</v>
      </c>
      <c r="D2982">
        <v>1.9290496991608563E-3</v>
      </c>
      <c r="E2982">
        <v>2.6371800808335344E-2</v>
      </c>
      <c r="F2982">
        <v>9.6653040958089242E-2</v>
      </c>
      <c r="G2982">
        <v>0.11564059653754644</v>
      </c>
    </row>
    <row r="2983" spans="1:7" x14ac:dyDescent="0.3">
      <c r="A2983" s="1">
        <v>44141</v>
      </c>
      <c r="B2983">
        <v>3.0205941691997298</v>
      </c>
      <c r="C2983">
        <v>4.6298817095388598</v>
      </c>
      <c r="D2983">
        <v>5.0762597857163527E-3</v>
      </c>
      <c r="E2983">
        <v>3.2264739105915652E-2</v>
      </c>
      <c r="F2983">
        <v>0.1017293007438056</v>
      </c>
      <c r="G2983">
        <v>0.12071685632326279</v>
      </c>
    </row>
    <row r="2984" spans="1:7" x14ac:dyDescent="0.3">
      <c r="A2984" s="1">
        <v>44144</v>
      </c>
      <c r="B2984">
        <v>3.0052226002000095</v>
      </c>
      <c r="C2984">
        <v>4.58459135638667</v>
      </c>
      <c r="D2984">
        <v>-2.9918784152469513E-2</v>
      </c>
      <c r="E2984">
        <v>1.6111002986916034E-3</v>
      </c>
      <c r="F2984">
        <v>5.1064263270506949E-2</v>
      </c>
      <c r="G2984">
        <v>0.10636047720786301</v>
      </c>
    </row>
    <row r="2985" spans="1:7" x14ac:dyDescent="0.3">
      <c r="A2985" s="1">
        <v>44145</v>
      </c>
      <c r="B2985">
        <v>2.991476261084693</v>
      </c>
      <c r="C2985">
        <v>4.5629782504745799</v>
      </c>
      <c r="D2985">
        <v>-7.8667667967735611E-3</v>
      </c>
      <c r="E2985">
        <v>-6.2556664980819576E-3</v>
      </c>
      <c r="F2985">
        <v>4.6413742190043017E-2</v>
      </c>
      <c r="G2985">
        <v>0.10632382207295432</v>
      </c>
    </row>
    <row r="2986" spans="1:7" x14ac:dyDescent="0.3">
      <c r="A2986" s="1">
        <v>44146</v>
      </c>
      <c r="B2986">
        <v>3.0114054935918775</v>
      </c>
      <c r="C2986">
        <v>4.5877891779805902</v>
      </c>
      <c r="D2986">
        <v>4.8816949988257363E-3</v>
      </c>
      <c r="E2986">
        <v>6.1251443772727399E-3</v>
      </c>
      <c r="F2986">
        <v>5.1295437188868753E-2</v>
      </c>
      <c r="G2986">
        <v>9.9874914567211981E-2</v>
      </c>
    </row>
    <row r="2987" spans="1:7" x14ac:dyDescent="0.3">
      <c r="A2987" s="1">
        <v>44147</v>
      </c>
      <c r="B2987">
        <v>3.0048648012134604</v>
      </c>
      <c r="C2987">
        <v>4.5876767834307302</v>
      </c>
      <c r="D2987">
        <v>6.428297828557028E-3</v>
      </c>
      <c r="E2987">
        <v>-8.2749516487279351E-4</v>
      </c>
      <c r="F2987">
        <v>5.7723735017425781E-2</v>
      </c>
      <c r="G2987">
        <v>0.10758108046452897</v>
      </c>
    </row>
    <row r="2988" spans="1:7" x14ac:dyDescent="0.3">
      <c r="A2988" s="1">
        <v>44148</v>
      </c>
      <c r="B2988">
        <v>3.0150353129287142</v>
      </c>
      <c r="C2988">
        <v>4.5874695950173399</v>
      </c>
      <c r="D2988">
        <v>-1.037770012864403E-2</v>
      </c>
      <c r="E2988">
        <v>-1.1018162477116178E-2</v>
      </c>
      <c r="F2988">
        <v>4.3664262837776135E-2</v>
      </c>
      <c r="G2988">
        <v>9.7203380335884937E-2</v>
      </c>
    </row>
    <row r="2989" spans="1:7" x14ac:dyDescent="0.3">
      <c r="A2989" s="1">
        <v>44151</v>
      </c>
      <c r="B2989">
        <v>3.0230207186748848</v>
      </c>
      <c r="C2989">
        <v>4.5921592757574503</v>
      </c>
      <c r="D2989">
        <v>-3.295725006060124E-3</v>
      </c>
      <c r="E2989">
        <v>-1.4653130622023447E-2</v>
      </c>
      <c r="F2989">
        <v>3.9272698167451381E-2</v>
      </c>
      <c r="G2989">
        <v>8.763368416165207E-2</v>
      </c>
    </row>
    <row r="2990" spans="1:7" x14ac:dyDescent="0.3">
      <c r="A2990" s="1">
        <v>44152</v>
      </c>
      <c r="B2990">
        <v>3.0209395736333304</v>
      </c>
      <c r="C2990">
        <v>4.6058714004320596</v>
      </c>
      <c r="D2990">
        <v>1.5793269716163572E-2</v>
      </c>
      <c r="E2990">
        <v>1.1401390941401246E-3</v>
      </c>
      <c r="F2990">
        <v>3.6184456573806756E-2</v>
      </c>
      <c r="G2990">
        <v>9.7832771309370514E-2</v>
      </c>
    </row>
    <row r="2991" spans="1:7" x14ac:dyDescent="0.3">
      <c r="A2991" s="1">
        <v>44153</v>
      </c>
      <c r="B2991">
        <v>3.0126917327177027</v>
      </c>
      <c r="C2991">
        <v>4.6154809850551697</v>
      </c>
      <c r="D2991">
        <v>1.7857425538737814E-2</v>
      </c>
      <c r="E2991">
        <v>1.138639552589904E-2</v>
      </c>
      <c r="F2991">
        <v>5.404188211254457E-2</v>
      </c>
      <c r="G2991">
        <v>0.10508829739282977</v>
      </c>
    </row>
    <row r="2992" spans="1:7" x14ac:dyDescent="0.3">
      <c r="A2992" s="1">
        <v>44154</v>
      </c>
      <c r="B2992">
        <v>3.021390767202079</v>
      </c>
      <c r="C2992">
        <v>4.6325039229790503</v>
      </c>
      <c r="D2992">
        <v>8.3239034395043987E-3</v>
      </c>
      <c r="E2992">
        <v>2.6759850928406159E-2</v>
      </c>
      <c r="F2992">
        <v>6.2365785552048969E-2</v>
      </c>
      <c r="G2992">
        <v>0.12275285758561516</v>
      </c>
    </row>
    <row r="2993" spans="1:7" x14ac:dyDescent="0.3">
      <c r="A2993" s="1">
        <v>44155</v>
      </c>
      <c r="B2993">
        <v>3.0172038162568109</v>
      </c>
      <c r="C2993">
        <v>4.6374833674469196</v>
      </c>
      <c r="D2993">
        <v>9.1663954131373515E-3</v>
      </c>
      <c r="E2993">
        <v>2.9410328412810216E-2</v>
      </c>
      <c r="F2993">
        <v>6.7928729249107533E-2</v>
      </c>
      <c r="G2993">
        <v>0.13191925299875251</v>
      </c>
    </row>
    <row r="2994" spans="1:7" x14ac:dyDescent="0.3">
      <c r="A2994" s="1">
        <v>44158</v>
      </c>
      <c r="B2994">
        <v>3.0193659833322846</v>
      </c>
      <c r="C2994">
        <v>4.6530203230034601</v>
      </c>
      <c r="D2994">
        <v>1.3374788481066879E-2</v>
      </c>
      <c r="E2994">
        <v>3.2536409779249986E-2</v>
      </c>
      <c r="F2994">
        <v>8.2977603747852235E-2</v>
      </c>
      <c r="G2994">
        <v>0.14072426589793174</v>
      </c>
    </row>
    <row r="2995" spans="1:7" x14ac:dyDescent="0.3">
      <c r="A2995" s="1">
        <v>44159</v>
      </c>
      <c r="B2995">
        <v>3.0324244466267265</v>
      </c>
      <c r="C2995">
        <v>4.66680155130652</v>
      </c>
      <c r="D2995">
        <v>7.2276500861789827E-4</v>
      </c>
      <c r="E2995">
        <v>3.3259174787867885E-2</v>
      </c>
      <c r="F2995">
        <v>7.4748208945896621E-2</v>
      </c>
      <c r="G2995">
        <v>0.11805198797325644</v>
      </c>
    </row>
    <row r="2996" spans="1:7" x14ac:dyDescent="0.3">
      <c r="A2996" s="1">
        <v>44160</v>
      </c>
      <c r="B2996">
        <v>3.0371992182335612</v>
      </c>
      <c r="C2996">
        <v>4.6850623416312001</v>
      </c>
      <c r="D2996">
        <v>1.3486018717845383E-2</v>
      </c>
      <c r="E2996">
        <v>4.9713920739823614E-2</v>
      </c>
      <c r="F2996">
        <v>8.8234227663742004E-2</v>
      </c>
      <c r="G2996">
        <v>0.14174404579769639</v>
      </c>
    </row>
    <row r="2997" spans="1:7" x14ac:dyDescent="0.3">
      <c r="A2997" s="1">
        <v>44162</v>
      </c>
      <c r="B2997">
        <v>3.04637196332357</v>
      </c>
      <c r="C2997">
        <v>4.7068765628054496</v>
      </c>
      <c r="D2997">
        <v>1.2641476084240821E-2</v>
      </c>
      <c r="E2997">
        <v>4.8974087406176814E-2</v>
      </c>
      <c r="F2997">
        <v>0.10516924860030397</v>
      </c>
      <c r="G2997">
        <v>0.15300347975659001</v>
      </c>
    </row>
    <row r="2998" spans="1:7" x14ac:dyDescent="0.3">
      <c r="A2998" s="1">
        <v>44165</v>
      </c>
      <c r="B2998">
        <v>3.0457893372481601</v>
      </c>
      <c r="C2998">
        <v>4.7070800175911396</v>
      </c>
      <c r="D2998">
        <v>7.8608086109976938E-4</v>
      </c>
      <c r="E2998">
        <v>7.6266754453207852E-2</v>
      </c>
      <c r="F2998">
        <v>9.0022972584608674E-2</v>
      </c>
      <c r="G2998">
        <v>0.12935215597328042</v>
      </c>
    </row>
    <row r="2999" spans="1:7" x14ac:dyDescent="0.3">
      <c r="A2999" s="1">
        <v>44166</v>
      </c>
      <c r="B2999">
        <v>3.0585264215179757</v>
      </c>
      <c r="C2999">
        <v>4.7053983054876598</v>
      </c>
      <c r="D2999">
        <v>-1.4418796373295351E-2</v>
      </c>
      <c r="E2999">
        <v>6.1847958079912502E-2</v>
      </c>
      <c r="F2999">
        <v>7.3896321422998845E-2</v>
      </c>
      <c r="G2999">
        <v>0.12151817625929873</v>
      </c>
    </row>
    <row r="3000" spans="1:7" x14ac:dyDescent="0.3">
      <c r="A3000" s="1">
        <v>44167</v>
      </c>
      <c r="B3000">
        <v>3.0580617094500164</v>
      </c>
      <c r="C3000">
        <v>4.70014452127801</v>
      </c>
      <c r="D3000">
        <v>-4.7890721416905535E-3</v>
      </c>
      <c r="E3000">
        <v>5.9548398321519258E-2</v>
      </c>
      <c r="F3000">
        <v>6.9107249281308292E-2</v>
      </c>
      <c r="G3000">
        <v>0.12055565463388707</v>
      </c>
    </row>
    <row r="3001" spans="1:7" x14ac:dyDescent="0.3">
      <c r="A3001" s="1">
        <v>44168</v>
      </c>
      <c r="B3001">
        <v>3.0603110796973754</v>
      </c>
      <c r="C3001">
        <v>4.7170377064754403</v>
      </c>
      <c r="D3001">
        <v>1.4643814950071388E-2</v>
      </c>
      <c r="E3001">
        <v>6.6947937072018071E-2</v>
      </c>
      <c r="F3001">
        <v>8.3751064231379679E-2</v>
      </c>
      <c r="G3001">
        <v>0.1491683871827405</v>
      </c>
    </row>
    <row r="3002" spans="1:7" x14ac:dyDescent="0.3">
      <c r="A3002" s="1">
        <v>44169</v>
      </c>
      <c r="B3002">
        <v>3.0673196300796421</v>
      </c>
      <c r="C3002">
        <v>4.7296022522992898</v>
      </c>
      <c r="D3002">
        <v>5.5559954415826951E-3</v>
      </c>
      <c r="E3002">
        <v>6.0000391365394812E-2</v>
      </c>
      <c r="F3002">
        <v>8.8120357276110894E-2</v>
      </c>
      <c r="G3002">
        <v>0.1547243826243232</v>
      </c>
    </row>
    <row r="3003" spans="1:7" x14ac:dyDescent="0.3">
      <c r="A3003" s="1">
        <v>44172</v>
      </c>
      <c r="B3003">
        <v>3.0717800379776721</v>
      </c>
      <c r="C3003">
        <v>4.7489105303337196</v>
      </c>
      <c r="D3003">
        <v>1.4847870136399877E-2</v>
      </c>
      <c r="E3003">
        <v>6.7842952016917479E-2</v>
      </c>
      <c r="F3003">
        <v>9.8995515261872669E-2</v>
      </c>
      <c r="G3003">
        <v>0.15687349619306179</v>
      </c>
    </row>
    <row r="3004" spans="1:7" x14ac:dyDescent="0.3">
      <c r="A3004" s="1">
        <v>44173</v>
      </c>
      <c r="B3004">
        <v>3.0767850308884599</v>
      </c>
      <c r="C3004">
        <v>4.7611451414045201</v>
      </c>
      <c r="D3004">
        <v>7.229618160012663E-3</v>
      </c>
      <c r="E3004">
        <v>7.5072570176930142E-2</v>
      </c>
      <c r="F3004">
        <v>0.10660245462809126</v>
      </c>
      <c r="G3004">
        <v>0.16437717718421574</v>
      </c>
    </row>
    <row r="3005" spans="1:7" x14ac:dyDescent="0.3">
      <c r="A3005" s="1">
        <v>44174</v>
      </c>
      <c r="B3005">
        <v>3.0572175918683397</v>
      </c>
      <c r="C3005">
        <v>4.7287446081986797</v>
      </c>
      <c r="D3005">
        <v>-1.2833094185720206E-2</v>
      </c>
      <c r="E3005">
        <v>9.2158260143679449E-2</v>
      </c>
      <c r="F3005">
        <v>9.3769360442371052E-2</v>
      </c>
      <c r="G3005">
        <v>0.1432225234141864</v>
      </c>
    </row>
    <row r="3006" spans="1:7" x14ac:dyDescent="0.3">
      <c r="A3006" s="1">
        <v>44175</v>
      </c>
      <c r="B3006">
        <v>3.0626215269511645</v>
      </c>
      <c r="C3006">
        <v>4.7536735548126403</v>
      </c>
      <c r="D3006">
        <v>1.9525011531135839E-2</v>
      </c>
      <c r="E3006">
        <v>0.11955003847158885</v>
      </c>
      <c r="F3006">
        <v>0.11329437197350689</v>
      </c>
      <c r="G3006">
        <v>0.16596378066163187</v>
      </c>
    </row>
    <row r="3007" spans="1:7" x14ac:dyDescent="0.3">
      <c r="A3007" s="1">
        <v>44176</v>
      </c>
      <c r="B3007">
        <v>3.0603668605587027</v>
      </c>
      <c r="C3007">
        <v>4.7437680422494797</v>
      </c>
      <c r="D3007">
        <v>-7.6508461706987774E-3</v>
      </c>
      <c r="E3007">
        <v>0.10701749730206433</v>
      </c>
      <c r="F3007">
        <v>0.11314264167933707</v>
      </c>
      <c r="G3007">
        <v>0.15831293449093309</v>
      </c>
    </row>
    <row r="3008" spans="1:7" x14ac:dyDescent="0.3">
      <c r="A3008" s="1">
        <v>44179</v>
      </c>
      <c r="B3008">
        <v>3.0653769562237612</v>
      </c>
      <c r="C3008">
        <v>4.7477083479362001</v>
      </c>
      <c r="D3008">
        <v>-1.0697899783380649E-3</v>
      </c>
      <c r="E3008">
        <v>0.10989710962381327</v>
      </c>
      <c r="F3008">
        <v>9.9963717132848906E-2</v>
      </c>
      <c r="G3008">
        <v>0.1472131717030285</v>
      </c>
    </row>
    <row r="3009" spans="1:7" x14ac:dyDescent="0.3">
      <c r="A3009" s="1">
        <v>44180</v>
      </c>
      <c r="B3009">
        <v>3.077761289796789</v>
      </c>
      <c r="C3009">
        <v>4.7514218428921904</v>
      </c>
      <c r="D3009">
        <v>-8.6708386170375462E-3</v>
      </c>
      <c r="E3009">
        <v>0.10122627100677573</v>
      </c>
      <c r="F3009">
        <v>8.9868865390812402E-2</v>
      </c>
      <c r="G3009">
        <v>0.1372698513287558</v>
      </c>
    </row>
    <row r="3010" spans="1:7" x14ac:dyDescent="0.3">
      <c r="A3010" s="1">
        <v>44181</v>
      </c>
      <c r="B3010">
        <v>3.0827611208295211</v>
      </c>
      <c r="C3010">
        <v>4.7564473878741396</v>
      </c>
      <c r="D3010">
        <v>2.5713949217021081E-5</v>
      </c>
      <c r="E3010">
        <v>0.10454770996205287</v>
      </c>
      <c r="F3010">
        <v>8.9894579340029424E-2</v>
      </c>
      <c r="G3010">
        <v>0.14382040812950425</v>
      </c>
    </row>
    <row r="3011" spans="1:7" x14ac:dyDescent="0.3">
      <c r="A3011" s="1">
        <v>44182</v>
      </c>
      <c r="B3011">
        <v>3.0911441160482438</v>
      </c>
      <c r="C3011">
        <v>4.7788942307904101</v>
      </c>
      <c r="D3011">
        <v>1.4063847697547871E-2</v>
      </c>
      <c r="E3011">
        <v>0.10281828794343717</v>
      </c>
      <c r="F3011">
        <v>0.10395842703757729</v>
      </c>
      <c r="G3011">
        <v>0.13900274451724393</v>
      </c>
    </row>
    <row r="3012" spans="1:7" x14ac:dyDescent="0.3">
      <c r="A3012" s="1">
        <v>44183</v>
      </c>
      <c r="B3012">
        <v>3.0904301494895305</v>
      </c>
      <c r="C3012">
        <v>4.7983686513657799</v>
      </c>
      <c r="D3012">
        <v>2.0188387134083108E-2</v>
      </c>
      <c r="E3012">
        <v>0.10514924953878246</v>
      </c>
      <c r="F3012">
        <v>0.1165356450646815</v>
      </c>
      <c r="G3012">
        <v>0.15919113165132703</v>
      </c>
    </row>
    <row r="3013" spans="1:7" x14ac:dyDescent="0.3">
      <c r="A3013" s="1">
        <v>44186</v>
      </c>
      <c r="B3013">
        <v>3.0894010463244124</v>
      </c>
      <c r="C3013">
        <v>4.7950384367757604</v>
      </c>
      <c r="D3013">
        <v>-2.3011114249014142E-3</v>
      </c>
      <c r="E3013">
        <v>8.5357839261239299E-2</v>
      </c>
      <c r="F3013">
        <v>0.10788021560198668</v>
      </c>
      <c r="G3013">
        <v>0.14995759762662608</v>
      </c>
    </row>
    <row r="3014" spans="1:7" x14ac:dyDescent="0.3">
      <c r="A3014" s="1">
        <v>44187</v>
      </c>
      <c r="B3014">
        <v>3.0945203738375104</v>
      </c>
      <c r="C3014">
        <v>4.8037439668016804</v>
      </c>
      <c r="D3014">
        <v>3.5862025128219344E-3</v>
      </c>
      <c r="E3014">
        <v>8.8944041774061233E-2</v>
      </c>
      <c r="F3014">
        <v>0.10810566307224434</v>
      </c>
      <c r="G3014">
        <v>0.14544111621419908</v>
      </c>
    </row>
    <row r="3015" spans="1:7" x14ac:dyDescent="0.3">
      <c r="A3015" s="1">
        <v>44188</v>
      </c>
      <c r="B3015">
        <v>3.0916422666524417</v>
      </c>
      <c r="C3015">
        <v>4.7974955798494703</v>
      </c>
      <c r="D3015">
        <v>-3.3702797671413265E-3</v>
      </c>
      <c r="E3015">
        <v>7.2198973525853027E-2</v>
      </c>
      <c r="F3015">
        <v>0.10473538330510301</v>
      </c>
      <c r="G3015">
        <v>0.15517657727370526</v>
      </c>
    </row>
    <row r="3016" spans="1:7" x14ac:dyDescent="0.3">
      <c r="A3016" s="1">
        <v>44189</v>
      </c>
      <c r="B3016">
        <v>3.09427132089158</v>
      </c>
      <c r="C3016">
        <v>4.7940115873941398</v>
      </c>
      <c r="D3016">
        <v>-6.1130466944687711E-3</v>
      </c>
      <c r="E3016">
        <v>6.5363161822766358E-2</v>
      </c>
      <c r="F3016">
        <v>9.8622336610634243E-2</v>
      </c>
      <c r="G3016">
        <v>0.14011137076866298</v>
      </c>
    </row>
    <row r="3017" spans="1:7" x14ac:dyDescent="0.3">
      <c r="A3017" s="1">
        <v>44193</v>
      </c>
      <c r="B3017">
        <v>3.1016389934185211</v>
      </c>
      <c r="C3017">
        <v>4.7803401239187702</v>
      </c>
      <c r="D3017">
        <v>-2.1039136002310777E-2</v>
      </c>
      <c r="E3017">
        <v>1.8196531018369377E-2</v>
      </c>
      <c r="F3017">
        <v>6.8292513264343491E-2</v>
      </c>
      <c r="G3017">
        <v>0.1122913445883329</v>
      </c>
    </row>
    <row r="3018" spans="1:7" x14ac:dyDescent="0.3">
      <c r="A3018" s="1">
        <v>44194</v>
      </c>
      <c r="B3018">
        <v>3.0978175609212437</v>
      </c>
      <c r="C3018">
        <v>4.7724811817394004</v>
      </c>
      <c r="D3018">
        <v>-4.0375096820923773E-3</v>
      </c>
      <c r="E3018">
        <v>1.4159021336277E-2</v>
      </c>
      <c r="F3018">
        <v>8.9639694928385083E-2</v>
      </c>
      <c r="G3018">
        <v>0.11083274243442975</v>
      </c>
    </row>
    <row r="3019" spans="1:7" x14ac:dyDescent="0.3">
      <c r="A3019" s="1">
        <v>44195</v>
      </c>
      <c r="B3019">
        <v>3.0993556719568103</v>
      </c>
      <c r="C3019">
        <v>4.7806851321381796</v>
      </c>
      <c r="D3019">
        <v>6.6658393632126334E-3</v>
      </c>
      <c r="E3019">
        <v>2.0038779838389864E-2</v>
      </c>
      <c r="F3019">
        <v>9.6305534291597716E-2</v>
      </c>
      <c r="G3019">
        <v>0.11006175242299854</v>
      </c>
    </row>
    <row r="3020" spans="1:7" x14ac:dyDescent="0.3">
      <c r="A3020" s="1">
        <v>44196</v>
      </c>
      <c r="B3020">
        <v>3.1007750428057355</v>
      </c>
      <c r="C3020">
        <v>4.7749858136242302</v>
      </c>
      <c r="D3020">
        <v>-7.1186893628745196E-3</v>
      </c>
      <c r="E3020">
        <v>2.7338886848810695E-2</v>
      </c>
      <c r="F3020">
        <v>8.9186844928723197E-2</v>
      </c>
      <c r="G3020">
        <v>0.10123520827180954</v>
      </c>
    </row>
    <row r="3021" spans="1:7" x14ac:dyDescent="0.3">
      <c r="A3021" s="1">
        <v>44200</v>
      </c>
      <c r="B3021">
        <v>3.0859366044770598</v>
      </c>
      <c r="C3021">
        <v>4.7683482943758602</v>
      </c>
      <c r="D3021">
        <v>8.2009190803056242E-3</v>
      </c>
      <c r="E3021">
        <v>2.012906767915279E-2</v>
      </c>
      <c r="F3021">
        <v>7.8200409345386745E-2</v>
      </c>
      <c r="G3021">
        <v>0.10457221015372209</v>
      </c>
    </row>
    <row r="3022" spans="1:7" x14ac:dyDescent="0.3">
      <c r="A3022" s="1">
        <v>44201</v>
      </c>
      <c r="B3022">
        <v>3.0953819722633318</v>
      </c>
      <c r="C3022">
        <v>4.7816707869765898</v>
      </c>
      <c r="D3022">
        <v>3.8771248144575665E-3</v>
      </c>
      <c r="E3022">
        <v>2.4006192493610357E-2</v>
      </c>
      <c r="F3022">
        <v>7.7001274374127959E-2</v>
      </c>
      <c r="G3022">
        <v>0.10926601348004361</v>
      </c>
    </row>
    <row r="3023" spans="1:7" x14ac:dyDescent="0.3">
      <c r="A3023" s="1">
        <v>44202</v>
      </c>
      <c r="B3023">
        <v>3.0892653110504744</v>
      </c>
      <c r="C3023">
        <v>4.7761968188777697</v>
      </c>
      <c r="D3023">
        <v>6.4269311403730711E-4</v>
      </c>
      <c r="E3023">
        <v>9.801015471247787E-3</v>
      </c>
      <c r="F3023">
        <v>7.7643967488165266E-2</v>
      </c>
      <c r="G3023">
        <v>0.10879653073312046</v>
      </c>
    </row>
    <row r="3024" spans="1:7" x14ac:dyDescent="0.3">
      <c r="A3024" s="1">
        <v>44203</v>
      </c>
      <c r="B3024">
        <v>3.1145833873285307</v>
      </c>
      <c r="C3024">
        <v>4.8227895856497396</v>
      </c>
      <c r="D3024">
        <v>2.1274690493913617E-2</v>
      </c>
      <c r="E3024">
        <v>2.3846087805148741E-2</v>
      </c>
      <c r="F3024">
        <v>9.8918657982078884E-2</v>
      </c>
      <c r="G3024">
        <v>0.13044854243324</v>
      </c>
    </row>
    <row r="3025" spans="1:7" x14ac:dyDescent="0.3">
      <c r="A3025" s="1">
        <v>44204</v>
      </c>
      <c r="B3025">
        <v>3.1248235042171997</v>
      </c>
      <c r="C3025">
        <v>4.8432308755401401</v>
      </c>
      <c r="D3025">
        <v>1.0201173001731512E-2</v>
      </c>
      <c r="E3025">
        <v>4.6880354992600459E-2</v>
      </c>
      <c r="F3025">
        <v>0.13903861513627991</v>
      </c>
      <c r="G3025">
        <v>0.14064971543497151</v>
      </c>
    </row>
    <row r="3026" spans="1:7" x14ac:dyDescent="0.3">
      <c r="A3026" s="1">
        <v>44207</v>
      </c>
      <c r="B3026">
        <v>3.1122043724255439</v>
      </c>
      <c r="C3026">
        <v>4.81842837178234</v>
      </c>
      <c r="D3026">
        <v>-1.2183371966144385E-2</v>
      </c>
      <c r="E3026">
        <v>2.2822817666019013E-2</v>
      </c>
      <c r="F3026">
        <v>0.12341201713952632</v>
      </c>
      <c r="G3026">
        <v>0.12258452197465353</v>
      </c>
    </row>
    <row r="3027" spans="1:7" x14ac:dyDescent="0.3">
      <c r="A3027" s="1">
        <v>44208</v>
      </c>
      <c r="B3027">
        <v>3.1149620587952205</v>
      </c>
      <c r="C3027">
        <v>4.8408920596277598</v>
      </c>
      <c r="D3027">
        <v>1.9706001475743307E-2</v>
      </c>
      <c r="E3027">
        <v>4.252881914176232E-2</v>
      </c>
      <c r="F3027">
        <v>0.15349571874391366</v>
      </c>
      <c r="G3027">
        <v>0.14247755626679748</v>
      </c>
    </row>
    <row r="3028" spans="1:7" x14ac:dyDescent="0.3">
      <c r="A3028" s="1">
        <v>44209</v>
      </c>
      <c r="B3028">
        <v>3.1192763807830035</v>
      </c>
      <c r="C3028">
        <v>4.8476028723611098</v>
      </c>
      <c r="D3028">
        <v>2.3964907455669149E-3</v>
      </c>
      <c r="E3028">
        <v>4.5995099865667299E-2</v>
      </c>
      <c r="F3028">
        <v>0.15589220948948057</v>
      </c>
      <c r="G3028">
        <v>0.14595881699851621</v>
      </c>
    </row>
    <row r="3029" spans="1:7" x14ac:dyDescent="0.3">
      <c r="A3029" s="1">
        <v>44210</v>
      </c>
      <c r="B3029">
        <v>3.1180332740049481</v>
      </c>
      <c r="C3029">
        <v>4.8502736248935499</v>
      </c>
      <c r="D3029">
        <v>3.9138593104954822E-3</v>
      </c>
      <c r="E3029">
        <v>5.8579797793200328E-2</v>
      </c>
      <c r="F3029">
        <v>0.15980606879997605</v>
      </c>
      <c r="G3029">
        <v>0.14844866318401273</v>
      </c>
    </row>
    <row r="3030" spans="1:7" x14ac:dyDescent="0.3">
      <c r="A3030" s="1">
        <v>44211</v>
      </c>
      <c r="B3030">
        <v>3.1092906165376109</v>
      </c>
      <c r="C3030">
        <v>4.8384879821504798</v>
      </c>
      <c r="D3030">
        <v>-3.042985275732768E-3</v>
      </c>
      <c r="E3030">
        <v>5.5511098568250539E-2</v>
      </c>
      <c r="F3030">
        <v>0.16005880853030341</v>
      </c>
      <c r="G3030">
        <v>0.14540567790827996</v>
      </c>
    </row>
    <row r="3031" spans="1:7" x14ac:dyDescent="0.3">
      <c r="A3031" s="1">
        <v>44215</v>
      </c>
      <c r="B3031">
        <v>3.124459797112551</v>
      </c>
      <c r="C3031">
        <v>4.8578380863878898</v>
      </c>
      <c r="D3031">
        <v>4.1809236624699153E-3</v>
      </c>
      <c r="E3031">
        <v>2.5439787399089475E-2</v>
      </c>
      <c r="F3031">
        <v>0.11309873808523019</v>
      </c>
      <c r="G3031">
        <v>0.1425090664980404</v>
      </c>
    </row>
    <row r="3032" spans="1:7" x14ac:dyDescent="0.3">
      <c r="A3032" s="1">
        <v>44216</v>
      </c>
      <c r="B3032">
        <v>3.1439746446275239</v>
      </c>
      <c r="C3032">
        <v>4.8644443450642099</v>
      </c>
      <c r="D3032">
        <v>-1.2908588838652868E-2</v>
      </c>
      <c r="E3032">
        <v>1.4832309985338021E-2</v>
      </c>
      <c r="F3032">
        <v>0.10019014924657732</v>
      </c>
      <c r="G3032">
        <v>0.12271252558732471</v>
      </c>
    </row>
    <row r="3033" spans="1:7" x14ac:dyDescent="0.3">
      <c r="A3033" s="1">
        <v>44217</v>
      </c>
      <c r="B3033">
        <v>3.149433359744223</v>
      </c>
      <c r="C3033">
        <v>4.8684789651833196</v>
      </c>
      <c r="D3033">
        <v>-1.4240949975894424E-3</v>
      </c>
      <c r="E3033">
        <v>9.8220124749266446E-3</v>
      </c>
      <c r="F3033">
        <v>9.8766054248987878E-2</v>
      </c>
      <c r="G3033">
        <v>0.11792767554717098</v>
      </c>
    </row>
    <row r="3034" spans="1:7" x14ac:dyDescent="0.3">
      <c r="A3034" s="1">
        <v>44218</v>
      </c>
      <c r="B3034">
        <v>3.1503308575946294</v>
      </c>
      <c r="C3034">
        <v>4.8750912425398996</v>
      </c>
      <c r="D3034">
        <v>5.7147795061736062E-3</v>
      </c>
      <c r="E3034">
        <v>1.8907071748241577E-2</v>
      </c>
      <c r="F3034">
        <v>9.1106045274094605E-2</v>
      </c>
      <c r="G3034">
        <v>0.12364245505334459</v>
      </c>
    </row>
    <row r="3035" spans="1:7" x14ac:dyDescent="0.3">
      <c r="A3035" s="1">
        <v>44221</v>
      </c>
      <c r="B3035">
        <v>3.157169288431743</v>
      </c>
      <c r="C3035">
        <v>4.8843810843042803</v>
      </c>
      <c r="D3035">
        <v>2.4514109272670837E-3</v>
      </c>
      <c r="E3035">
        <v>2.7471529369977432E-2</v>
      </c>
      <c r="F3035">
        <v>7.9348672474898407E-2</v>
      </c>
      <c r="G3035">
        <v>0.12147369679245301</v>
      </c>
    </row>
    <row r="3036" spans="1:7" x14ac:dyDescent="0.3">
      <c r="A3036" s="1">
        <v>44222</v>
      </c>
      <c r="B3036">
        <v>3.1564407544799211</v>
      </c>
      <c r="C3036">
        <v>4.8780221409526598</v>
      </c>
      <c r="D3036">
        <v>-5.6304093997985305E-3</v>
      </c>
      <c r="E3036">
        <v>2.1841119970178902E-2</v>
      </c>
      <c r="F3036">
        <v>6.1076786990859055E-2</v>
      </c>
      <c r="G3036">
        <v>0.11005087439703587</v>
      </c>
    </row>
    <row r="3037" spans="1:7" x14ac:dyDescent="0.3">
      <c r="A3037" s="1">
        <v>44223</v>
      </c>
      <c r="B3037">
        <v>3.1300076829772658</v>
      </c>
      <c r="C3037">
        <v>4.8510141471870396</v>
      </c>
      <c r="D3037">
        <v>-5.7492226296496085E-4</v>
      </c>
      <c r="E3037">
        <v>4.2305333709524717E-2</v>
      </c>
      <c r="F3037">
        <v>6.0501864727894095E-2</v>
      </c>
      <c r="G3037">
        <v>0.11059784697386821</v>
      </c>
    </row>
    <row r="3038" spans="1:7" x14ac:dyDescent="0.3">
      <c r="A3038" s="1">
        <v>44224</v>
      </c>
      <c r="B3038">
        <v>3.1350107863146226</v>
      </c>
      <c r="C3038">
        <v>4.8517122098772996</v>
      </c>
      <c r="D3038">
        <v>-4.3050406470968028E-3</v>
      </c>
      <c r="E3038">
        <v>4.2037802744520292E-2</v>
      </c>
      <c r="F3038">
        <v>5.6196824080797292E-2</v>
      </c>
      <c r="G3038">
        <v>0.13167749767290537</v>
      </c>
    </row>
    <row r="3039" spans="1:7" x14ac:dyDescent="0.3">
      <c r="A3039" s="1">
        <v>44225</v>
      </c>
      <c r="B3039">
        <v>3.1148290021443907</v>
      </c>
      <c r="C3039">
        <v>4.8324648239977499</v>
      </c>
      <c r="D3039">
        <v>9.3439829068220348E-4</v>
      </c>
      <c r="E3039">
        <v>3.6306361671989862E-2</v>
      </c>
      <c r="F3039">
        <v>5.6345141510379726E-2</v>
      </c>
      <c r="G3039">
        <v>0.13261189596358758</v>
      </c>
    </row>
    <row r="3040" spans="1:7" x14ac:dyDescent="0.3">
      <c r="A3040" s="1">
        <v>44228</v>
      </c>
      <c r="B3040">
        <v>3.1399642841229261</v>
      </c>
      <c r="C3040">
        <v>4.8595167975537397</v>
      </c>
      <c r="D3040">
        <v>1.9166915774544435E-3</v>
      </c>
      <c r="E3040">
        <v>4.5341742612318825E-2</v>
      </c>
      <c r="F3040">
        <v>6.2825886652748686E-2</v>
      </c>
      <c r="G3040">
        <v>0.12977382372476676</v>
      </c>
    </row>
    <row r="3041" spans="1:7" x14ac:dyDescent="0.3">
      <c r="A3041" s="1">
        <v>44229</v>
      </c>
      <c r="B3041">
        <v>3.1554657277806522</v>
      </c>
      <c r="C3041">
        <v>4.8865175778540904</v>
      </c>
      <c r="D3041">
        <v>1.1499336642624591E-2</v>
      </c>
      <c r="E3041">
        <v>5.6841079254943416E-2</v>
      </c>
      <c r="F3041">
        <v>6.8769227853790582E-2</v>
      </c>
      <c r="G3041">
        <v>0.12876961921918539</v>
      </c>
    </row>
    <row r="3042" spans="1:7" x14ac:dyDescent="0.3">
      <c r="A3042" s="1">
        <v>44230</v>
      </c>
      <c r="B3042">
        <v>3.1553011457987798</v>
      </c>
      <c r="C3042">
        <v>4.8869285100713604</v>
      </c>
      <c r="D3042">
        <v>5.7551419914236845E-4</v>
      </c>
      <c r="E3042">
        <v>4.9215674373780161E-2</v>
      </c>
      <c r="F3042">
        <v>6.9344742052932951E-2</v>
      </c>
      <c r="G3042">
        <v>0.12741608371916691</v>
      </c>
    </row>
    <row r="3043" spans="1:7" x14ac:dyDescent="0.3">
      <c r="A3043" s="1">
        <v>44231</v>
      </c>
      <c r="B3043">
        <v>3.1675109136622668</v>
      </c>
      <c r="C3043">
        <v>4.8993198085957204</v>
      </c>
      <c r="D3043">
        <v>1.8153066087300829E-4</v>
      </c>
      <c r="E3043">
        <v>4.5520080220195602E-2</v>
      </c>
      <c r="F3043">
        <v>6.9526272713805959E-2</v>
      </c>
      <c r="G3043">
        <v>0.12252135459432356</v>
      </c>
    </row>
    <row r="3044" spans="1:7" x14ac:dyDescent="0.3">
      <c r="A3044" s="1">
        <v>44232</v>
      </c>
      <c r="B3044">
        <v>3.1731966391316559</v>
      </c>
      <c r="C3044">
        <v>4.9110992011228198</v>
      </c>
      <c r="D3044">
        <v>6.0936670577103058E-3</v>
      </c>
      <c r="E3044">
        <v>5.0971054163868601E-2</v>
      </c>
      <c r="F3044">
        <v>6.0772069635116388E-2</v>
      </c>
      <c r="G3044">
        <v>0.12861502165203387</v>
      </c>
    </row>
    <row r="3045" spans="1:7" x14ac:dyDescent="0.3">
      <c r="A3045" s="1">
        <v>44235</v>
      </c>
      <c r="B3045">
        <v>3.1826307077082054</v>
      </c>
      <c r="C3045">
        <v>4.92141653641447</v>
      </c>
      <c r="D3045">
        <v>8.8326671510063903E-4</v>
      </c>
      <c r="E3045">
        <v>2.0378457383324111E-2</v>
      </c>
      <c r="F3045">
        <v>4.7733800844788732E-2</v>
      </c>
      <c r="G3045">
        <v>0.16728383931637758</v>
      </c>
    </row>
    <row r="3046" spans="1:7" x14ac:dyDescent="0.3">
      <c r="A3046" s="1">
        <v>44236</v>
      </c>
      <c r="B3046">
        <v>3.1840638426903842</v>
      </c>
      <c r="C3046">
        <v>4.9276138989764204</v>
      </c>
      <c r="D3046">
        <v>4.7642275797716849E-3</v>
      </c>
      <c r="E3046">
        <v>2.5142684963095796E-2</v>
      </c>
      <c r="F3046">
        <v>6.0148874595259194E-2</v>
      </c>
      <c r="G3046">
        <v>0.16716637189732353</v>
      </c>
    </row>
    <row r="3047" spans="1:7" x14ac:dyDescent="0.3">
      <c r="A3047" s="1">
        <v>44237</v>
      </c>
      <c r="B3047">
        <v>3.1815499291211351</v>
      </c>
      <c r="C3047">
        <v>4.9256920507907704</v>
      </c>
      <c r="D3047">
        <v>5.9206538359912741E-4</v>
      </c>
      <c r="E3047">
        <v>3.7918122312839309E-2</v>
      </c>
      <c r="F3047">
        <v>6.0740939978858322E-2</v>
      </c>
      <c r="G3047">
        <v>0.16133013945236563</v>
      </c>
    </row>
    <row r="3048" spans="1:7" x14ac:dyDescent="0.3">
      <c r="A3048" s="1">
        <v>44238</v>
      </c>
      <c r="B3048">
        <v>3.1853529687728122</v>
      </c>
      <c r="C3048">
        <v>4.9285423189002602</v>
      </c>
      <c r="D3048">
        <v>-9.5277154218731397E-4</v>
      </c>
      <c r="E3048">
        <v>1.7259349294908688E-2</v>
      </c>
      <c r="F3048">
        <v>5.9788168436671008E-2</v>
      </c>
      <c r="G3048">
        <v>0.17075506803882234</v>
      </c>
    </row>
    <row r="3049" spans="1:7" x14ac:dyDescent="0.3">
      <c r="A3049" s="1">
        <v>44239</v>
      </c>
      <c r="B3049">
        <v>3.1903101001488468</v>
      </c>
      <c r="C3049">
        <v>4.9338942961313297</v>
      </c>
      <c r="D3049">
        <v>3.9484585503490877E-4</v>
      </c>
      <c r="E3049">
        <v>1.5257704404376682E-2</v>
      </c>
      <c r="F3049">
        <v>6.1252804270043981E-2</v>
      </c>
      <c r="G3049">
        <v>0.17114991389385725</v>
      </c>
    </row>
    <row r="3050" spans="1:7" x14ac:dyDescent="0.3">
      <c r="A3050" s="1">
        <v>44243</v>
      </c>
      <c r="B3050">
        <v>3.186901094352991</v>
      </c>
      <c r="C3050">
        <v>4.9262788261753299</v>
      </c>
      <c r="D3050">
        <v>-4.20646416014403E-3</v>
      </c>
      <c r="E3050">
        <v>1.0180366209469938E-2</v>
      </c>
      <c r="F3050">
        <v>3.1439229946089498E-2</v>
      </c>
      <c r="G3050">
        <v>0.13658847948487196</v>
      </c>
    </row>
    <row r="3051" spans="1:7" x14ac:dyDescent="0.3">
      <c r="A3051" s="1">
        <v>44244</v>
      </c>
      <c r="B3051">
        <v>3.1810459536052429</v>
      </c>
      <c r="C3051">
        <v>4.9144056022753801</v>
      </c>
      <c r="D3051">
        <v>-6.0180831522016476E-3</v>
      </c>
      <c r="E3051">
        <v>4.1622830572682901E-3</v>
      </c>
      <c r="F3051">
        <v>2.542114679388785E-2</v>
      </c>
      <c r="G3051">
        <v>0.12224649289316591</v>
      </c>
    </row>
    <row r="3052" spans="1:7" x14ac:dyDescent="0.3">
      <c r="A3052" s="1">
        <v>44245</v>
      </c>
      <c r="B3052">
        <v>3.1738503191256617</v>
      </c>
      <c r="C3052">
        <v>4.9022233656376697</v>
      </c>
      <c r="D3052">
        <v>-4.9866021581292941E-3</v>
      </c>
      <c r="E3052">
        <v>-5.0052427633309193E-3</v>
      </c>
      <c r="F3052">
        <v>2.0434544635758556E-2</v>
      </c>
      <c r="G3052">
        <v>0.10809349532189927</v>
      </c>
    </row>
    <row r="3053" spans="1:7" x14ac:dyDescent="0.3">
      <c r="A3053" s="1">
        <v>44246</v>
      </c>
      <c r="B3053">
        <v>3.1745063874940742</v>
      </c>
      <c r="C3053">
        <v>4.9065677621037302</v>
      </c>
      <c r="D3053">
        <v>3.6883280976480748E-3</v>
      </c>
      <c r="E3053">
        <v>1.1591674172970023E-2</v>
      </c>
      <c r="F3053">
        <v>2.6423984158308045E-2</v>
      </c>
      <c r="G3053">
        <v>0.11178182341954734</v>
      </c>
    </row>
    <row r="3054" spans="1:7" x14ac:dyDescent="0.3">
      <c r="A3054" s="1">
        <v>44249</v>
      </c>
      <c r="B3054">
        <v>3.149591477699432</v>
      </c>
      <c r="C3054">
        <v>4.8617576413813897</v>
      </c>
      <c r="D3054">
        <v>-1.9895210927698415E-2</v>
      </c>
      <c r="E3054">
        <v>-1.2594221263312555E-2</v>
      </c>
      <c r="F3054">
        <v>1.2425897179397793E-2</v>
      </c>
      <c r="G3054">
        <v>7.7789059002164151E-2</v>
      </c>
    </row>
    <row r="3055" spans="1:7" x14ac:dyDescent="0.3">
      <c r="A3055" s="1">
        <v>44250</v>
      </c>
      <c r="B3055">
        <v>3.1445652443072349</v>
      </c>
      <c r="C3055">
        <v>4.8523329198288598</v>
      </c>
      <c r="D3055">
        <v>-4.3984881603327253E-3</v>
      </c>
      <c r="E3055">
        <v>-1.699270942364528E-2</v>
      </c>
      <c r="F3055">
        <v>8.0274090190650682E-3</v>
      </c>
      <c r="G3055">
        <v>5.9904552123986043E-2</v>
      </c>
    </row>
    <row r="3056" spans="1:7" x14ac:dyDescent="0.3">
      <c r="A3056" s="1">
        <v>44251</v>
      </c>
      <c r="B3056">
        <v>3.1543771471672875</v>
      </c>
      <c r="C3056">
        <v>4.86365904336746</v>
      </c>
      <c r="D3056">
        <v>1.5142206785476731E-3</v>
      </c>
      <c r="E3056">
        <v>-1.7929899672364691E-2</v>
      </c>
      <c r="F3056">
        <v>9.5416296976127413E-3</v>
      </c>
      <c r="G3056">
        <v>6.1418772802533717E-2</v>
      </c>
    </row>
    <row r="3057" spans="1:7" x14ac:dyDescent="0.3">
      <c r="A3057" s="1">
        <v>44252</v>
      </c>
      <c r="B3057">
        <v>3.1185509640174791</v>
      </c>
      <c r="C3057">
        <v>4.8113377057345401</v>
      </c>
      <c r="D3057">
        <v>-1.6495154483111563E-2</v>
      </c>
      <c r="E3057">
        <v>-2.8794644755677723E-2</v>
      </c>
      <c r="F3057">
        <v>-6.9535247854988214E-3</v>
      </c>
      <c r="G3057">
        <v>3.2282142235181333E-2</v>
      </c>
    </row>
    <row r="3058" spans="1:7" x14ac:dyDescent="0.3">
      <c r="A3058" s="1">
        <v>44253</v>
      </c>
      <c r="B3058">
        <v>3.1240937368467856</v>
      </c>
      <c r="C3058">
        <v>4.8234258867614299</v>
      </c>
      <c r="D3058">
        <v>6.5454081975833134E-3</v>
      </c>
      <c r="E3058">
        <v>-2.1674314295129449E-2</v>
      </c>
      <c r="F3058">
        <v>2.0631019414395269E-2</v>
      </c>
      <c r="G3058">
        <v>3.8827550432764646E-2</v>
      </c>
    </row>
    <row r="3059" spans="1:7" x14ac:dyDescent="0.3">
      <c r="A3059" s="1">
        <v>44256</v>
      </c>
      <c r="B3059">
        <v>3.1537047878304145</v>
      </c>
      <c r="C3059">
        <v>4.8625260261421897</v>
      </c>
      <c r="D3059">
        <v>9.4890883971308071E-3</v>
      </c>
      <c r="E3059">
        <v>-8.8145835415840423E-3</v>
      </c>
      <c r="F3059">
        <v>3.4610467493280339E-2</v>
      </c>
      <c r="G3059">
        <v>6.1949354342091034E-2</v>
      </c>
    </row>
    <row r="3060" spans="1:7" x14ac:dyDescent="0.3">
      <c r="A3060" s="1">
        <v>44257</v>
      </c>
      <c r="B3060">
        <v>3.1366312484128178</v>
      </c>
      <c r="C3060">
        <v>4.8339097745879203</v>
      </c>
      <c r="D3060">
        <v>-1.1542712136672684E-2</v>
      </c>
      <c r="E3060">
        <v>-2.0357295678256726E-2</v>
      </c>
      <c r="F3060">
        <v>2.3067755356607655E-2</v>
      </c>
      <c r="G3060">
        <v>5.5195714347108904E-2</v>
      </c>
    </row>
    <row r="3061" spans="1:7" x14ac:dyDescent="0.3">
      <c r="A3061" s="1">
        <v>44258</v>
      </c>
      <c r="B3061">
        <v>3.1092329159076959</v>
      </c>
      <c r="C3061">
        <v>4.7881323042196096</v>
      </c>
      <c r="D3061">
        <v>-1.8379137863188788E-2</v>
      </c>
      <c r="E3061">
        <v>-4.0653125118899958E-2</v>
      </c>
      <c r="F3061">
        <v>4.6886174934188674E-3</v>
      </c>
      <c r="G3061">
        <v>2.2172761533848728E-2</v>
      </c>
    </row>
    <row r="3062" spans="1:7" x14ac:dyDescent="0.3">
      <c r="A3062" s="1">
        <v>44259</v>
      </c>
      <c r="B3062">
        <v>3.0879049483436676</v>
      </c>
      <c r="C3062">
        <v>4.7539337964535102</v>
      </c>
      <c r="D3062">
        <v>-1.2870540202071012E-2</v>
      </c>
      <c r="E3062">
        <v>-6.5023001963595561E-2</v>
      </c>
      <c r="F3062">
        <v>-8.1819227086521451E-3</v>
      </c>
      <c r="G3062">
        <v>3.7462258901950207E-3</v>
      </c>
    </row>
    <row r="3063" spans="1:7" x14ac:dyDescent="0.3">
      <c r="A3063" s="1">
        <v>44260</v>
      </c>
      <c r="B3063">
        <v>3.103244788805763</v>
      </c>
      <c r="C3063">
        <v>4.7519830037380899</v>
      </c>
      <c r="D3063">
        <v>-1.729063317751578E-2</v>
      </c>
      <c r="E3063">
        <v>-8.2889149340253709E-2</v>
      </c>
      <c r="F3063">
        <v>-3.3673474966473549E-2</v>
      </c>
      <c r="G3063">
        <v>-1.3544407287320759E-2</v>
      </c>
    </row>
    <row r="3064" spans="1:7" x14ac:dyDescent="0.3">
      <c r="A3064" s="1">
        <v>44263</v>
      </c>
      <c r="B3064">
        <v>3.0788801966801911</v>
      </c>
      <c r="C3064">
        <v>4.7088680810689398</v>
      </c>
      <c r="D3064">
        <v>-1.8750330543578109E-2</v>
      </c>
      <c r="E3064">
        <v>-0.10791467760241513</v>
      </c>
      <c r="F3064">
        <v>-7.8218313932460148E-2</v>
      </c>
      <c r="G3064">
        <v>-5.4372226127311407E-2</v>
      </c>
    </row>
    <row r="3065" spans="1:7" x14ac:dyDescent="0.3">
      <c r="A3065" s="1">
        <v>44264</v>
      </c>
      <c r="B3065">
        <v>3.1150684316021247</v>
      </c>
      <c r="C3065">
        <v>4.7842712875717099</v>
      </c>
      <c r="D3065">
        <v>3.9214971580836533E-2</v>
      </c>
      <c r="E3065">
        <v>-6.8699706021578599E-2</v>
      </c>
      <c r="F3065">
        <v>-4.9204515353355127E-2</v>
      </c>
      <c r="G3065">
        <v>-2.3241603607546679E-3</v>
      </c>
    </row>
    <row r="3066" spans="1:7" x14ac:dyDescent="0.3">
      <c r="A3066" s="1">
        <v>44265</v>
      </c>
      <c r="B3066">
        <v>3.1146866619662257</v>
      </c>
      <c r="C3066">
        <v>4.7810377667431103</v>
      </c>
      <c r="D3066">
        <v>-2.8517511927006467E-3</v>
      </c>
      <c r="E3066">
        <v>-7.2434723929379885E-2</v>
      </c>
      <c r="F3066">
        <v>-5.2056266546055774E-2</v>
      </c>
      <c r="G3066">
        <v>-2.4700923084591153E-2</v>
      </c>
    </row>
    <row r="3067" spans="1:7" x14ac:dyDescent="0.3">
      <c r="A3067" s="1">
        <v>44266</v>
      </c>
      <c r="B3067">
        <v>3.1396120928268472</v>
      </c>
      <c r="C3067">
        <v>4.8276580124475101</v>
      </c>
      <c r="D3067">
        <v>2.1694814843778332E-2</v>
      </c>
      <c r="E3067">
        <v>-5.5504136665373238E-2</v>
      </c>
      <c r="F3067">
        <v>-3.0361451702277442E-2</v>
      </c>
      <c r="G3067">
        <v>4.6447379298859559E-3</v>
      </c>
    </row>
    <row r="3068" spans="1:7" x14ac:dyDescent="0.3">
      <c r="A3068" s="1">
        <v>44267</v>
      </c>
      <c r="B3068">
        <v>3.1337128313219766</v>
      </c>
      <c r="C3068">
        <v>4.81950464828686</v>
      </c>
      <c r="D3068">
        <v>-2.2541026557796329E-3</v>
      </c>
      <c r="E3068">
        <v>-5.8350304704751998E-2</v>
      </c>
      <c r="F3068">
        <v>-2.043218239191269E-2</v>
      </c>
      <c r="G3068">
        <v>2.390635274106323E-3</v>
      </c>
    </row>
    <row r="3069" spans="1:7" x14ac:dyDescent="0.3">
      <c r="A3069" s="1">
        <v>44270</v>
      </c>
      <c r="B3069">
        <v>3.1441574261162524</v>
      </c>
      <c r="C3069">
        <v>4.83600699519467</v>
      </c>
      <c r="D3069">
        <v>6.0577521135343204E-3</v>
      </c>
      <c r="E3069">
        <v>-5.1734626904065273E-2</v>
      </c>
      <c r="F3069">
        <v>-4.0390781810184073E-2</v>
      </c>
      <c r="G3069">
        <v>1.8189015983016255E-2</v>
      </c>
    </row>
    <row r="3070" spans="1:7" x14ac:dyDescent="0.3">
      <c r="A3070" s="1">
        <v>44271</v>
      </c>
      <c r="B3070">
        <v>3.1450382125212117</v>
      </c>
      <c r="C3070">
        <v>4.8215362473828396</v>
      </c>
      <c r="D3070">
        <v>-1.5351534216789808E-2</v>
      </c>
      <c r="E3070">
        <v>-6.7086161120855081E-2</v>
      </c>
      <c r="F3070">
        <v>-5.2699330751241114E-2</v>
      </c>
      <c r="G3070">
        <v>2.8117678170094251E-3</v>
      </c>
    </row>
    <row r="3071" spans="1:7" x14ac:dyDescent="0.3">
      <c r="A3071" s="1">
        <v>44272</v>
      </c>
      <c r="B3071">
        <v>3.149011276820203</v>
      </c>
      <c r="C3071">
        <v>4.83259088300189</v>
      </c>
      <c r="D3071">
        <v>7.0815713200591546E-3</v>
      </c>
      <c r="E3071">
        <v>-6.0004589800795927E-2</v>
      </c>
      <c r="F3071">
        <v>-4.5617759431181959E-2</v>
      </c>
      <c r="G3071">
        <v>-4.1705085604792913E-3</v>
      </c>
    </row>
    <row r="3072" spans="1:7" x14ac:dyDescent="0.3">
      <c r="A3072" s="1">
        <v>44273</v>
      </c>
      <c r="B3072">
        <v>3.1183024645690027</v>
      </c>
      <c r="C3072">
        <v>4.7855722317954301</v>
      </c>
      <c r="D3072">
        <v>-1.6309838955259615E-2</v>
      </c>
      <c r="E3072">
        <v>-7.2107964595911511E-2</v>
      </c>
      <c r="F3072">
        <v>-6.1927598386441574E-2</v>
      </c>
      <c r="G3072">
        <v>-4.0668734649822014E-2</v>
      </c>
    </row>
    <row r="3073" spans="1:7" x14ac:dyDescent="0.3">
      <c r="A3073" s="1">
        <v>44274</v>
      </c>
      <c r="B3073">
        <v>3.125827377127421</v>
      </c>
      <c r="C3073">
        <v>4.8064570762883596</v>
      </c>
      <c r="D3073">
        <v>1.3359931934511238E-2</v>
      </c>
      <c r="E3073">
        <v>-5.2729949509198626E-2</v>
      </c>
      <c r="F3073">
        <v>-4.8567666451930336E-2</v>
      </c>
      <c r="G3073">
        <v>-2.7308802715310776E-2</v>
      </c>
    </row>
    <row r="3074" spans="1:7" x14ac:dyDescent="0.3">
      <c r="A3074" s="1">
        <v>44277</v>
      </c>
      <c r="B3074">
        <v>3.1380338345582706</v>
      </c>
      <c r="C3074">
        <v>4.8177281141287898</v>
      </c>
      <c r="D3074">
        <v>-9.3541959041942846E-4</v>
      </c>
      <c r="E3074">
        <v>-5.2367095039136835E-2</v>
      </c>
      <c r="F3074">
        <v>-3.9351325868577369E-2</v>
      </c>
      <c r="G3074">
        <v>-2.9529313393650725E-2</v>
      </c>
    </row>
    <row r="3075" spans="1:7" x14ac:dyDescent="0.3">
      <c r="A3075" s="1">
        <v>44278</v>
      </c>
      <c r="B3075">
        <v>3.126769780787531</v>
      </c>
      <c r="C3075">
        <v>4.7981055783067701</v>
      </c>
      <c r="D3075">
        <v>-8.3584820512800917E-3</v>
      </c>
      <c r="E3075">
        <v>-6.0725577090416927E-2</v>
      </c>
      <c r="F3075">
        <v>-5.3424587426031067E-2</v>
      </c>
      <c r="G3075">
        <v>-3.451751567778949E-2</v>
      </c>
    </row>
    <row r="3076" spans="1:7" x14ac:dyDescent="0.3">
      <c r="A3076" s="1">
        <v>44279</v>
      </c>
      <c r="B3076">
        <v>3.1064701368170562</v>
      </c>
      <c r="C3076">
        <v>4.7553175774617102</v>
      </c>
      <c r="D3076">
        <v>-2.2488356874585058E-2</v>
      </c>
      <c r="E3076">
        <v>-6.331872303730357E-2</v>
      </c>
      <c r="F3076">
        <v>-7.5912944300616125E-2</v>
      </c>
      <c r="G3076">
        <v>-5.0892825857905777E-2</v>
      </c>
    </row>
    <row r="3077" spans="1:7" x14ac:dyDescent="0.3">
      <c r="A3077" s="1">
        <v>44280</v>
      </c>
      <c r="B3077">
        <v>3.1076875850904466</v>
      </c>
      <c r="C3077">
        <v>4.7579542197365399</v>
      </c>
      <c r="D3077">
        <v>1.4191940014391946E-3</v>
      </c>
      <c r="E3077">
        <v>-5.750104087553165E-2</v>
      </c>
      <c r="F3077">
        <v>-7.4493750299176931E-2</v>
      </c>
      <c r="G3077">
        <v>-4.9473631856466582E-2</v>
      </c>
    </row>
    <row r="3078" spans="1:7" x14ac:dyDescent="0.3">
      <c r="A3078" s="1">
        <v>44281</v>
      </c>
      <c r="B3078">
        <v>3.1200210429842121</v>
      </c>
      <c r="C3078">
        <v>4.7609646477059702</v>
      </c>
      <c r="D3078">
        <v>-9.3230299243352022E-3</v>
      </c>
      <c r="E3078">
        <v>-6.8338291478414526E-2</v>
      </c>
      <c r="F3078">
        <v>-8.6268191150779217E-2</v>
      </c>
      <c r="G3078">
        <v>-5.8796661780801784E-2</v>
      </c>
    </row>
    <row r="3079" spans="1:7" x14ac:dyDescent="0.3">
      <c r="A3079" s="1">
        <v>44284</v>
      </c>
      <c r="B3079">
        <v>3.113984004390054</v>
      </c>
      <c r="C3079">
        <v>4.7504119466280104</v>
      </c>
      <c r="D3079">
        <v>-4.5156624838016413E-3</v>
      </c>
      <c r="E3079">
        <v>-6.2904207676687918E-2</v>
      </c>
      <c r="F3079">
        <v>-8.0273481324720564E-2</v>
      </c>
      <c r="G3079">
        <v>-3.8235678580200272E-2</v>
      </c>
    </row>
    <row r="3080" spans="1:7" x14ac:dyDescent="0.3">
      <c r="A3080" s="1">
        <v>44285</v>
      </c>
      <c r="B3080">
        <v>3.1128914380199371</v>
      </c>
      <c r="C3080">
        <v>4.7607620203740399</v>
      </c>
      <c r="D3080">
        <v>1.1442640116146485E-2</v>
      </c>
      <c r="E3080">
        <v>-5.1461567560541432E-2</v>
      </c>
      <c r="F3080">
        <v>-6.9765239499256282E-2</v>
      </c>
      <c r="G3080">
        <v>-3.345887782726642E-2</v>
      </c>
    </row>
    <row r="3081" spans="1:7" x14ac:dyDescent="0.3">
      <c r="A3081" s="1">
        <v>44286</v>
      </c>
      <c r="B3081">
        <v>3.1282179572923328</v>
      </c>
      <c r="C3081">
        <v>4.7961978310781799</v>
      </c>
      <c r="D3081">
        <v>2.0109291431744225E-2</v>
      </c>
      <c r="E3081">
        <v>-4.0841364525928014E-2</v>
      </c>
      <c r="F3081">
        <v>-4.9655948067512057E-2</v>
      </c>
      <c r="G3081">
        <v>-6.2308970326476754E-3</v>
      </c>
    </row>
    <row r="3082" spans="1:7" x14ac:dyDescent="0.3">
      <c r="A3082" s="1">
        <v>44287</v>
      </c>
      <c r="B3082">
        <v>3.1456719421495771</v>
      </c>
      <c r="C3082">
        <v>4.8098575980976399</v>
      </c>
      <c r="D3082">
        <v>-3.7942178377843305E-3</v>
      </c>
      <c r="E3082">
        <v>-3.3092870227039661E-2</v>
      </c>
      <c r="F3082">
        <v>-5.3450165905296387E-2</v>
      </c>
      <c r="G3082">
        <v>-1.0025114870432006E-2</v>
      </c>
    </row>
    <row r="3083" spans="1:7" x14ac:dyDescent="0.3">
      <c r="A3083" s="1">
        <v>44291</v>
      </c>
      <c r="B3083">
        <v>3.1622604177764417</v>
      </c>
      <c r="C3083">
        <v>4.8216046825840602</v>
      </c>
      <c r="D3083">
        <v>-4.841391140444351E-3</v>
      </c>
      <c r="E3083">
        <v>1.0606049875291568E-2</v>
      </c>
      <c r="F3083">
        <v>-7.246463012583515E-2</v>
      </c>
      <c r="G3083">
        <v>-2.6944549905639548E-2</v>
      </c>
    </row>
    <row r="3084" spans="1:7" x14ac:dyDescent="0.3">
      <c r="A3084" s="1">
        <v>44292</v>
      </c>
      <c r="B3084">
        <v>3.1617342194746501</v>
      </c>
      <c r="C3084">
        <v>4.82915873372857</v>
      </c>
      <c r="D3084">
        <v>8.0802494463014796E-3</v>
      </c>
      <c r="E3084">
        <v>1.8686299321593047E-2</v>
      </c>
      <c r="F3084">
        <v>-7.0478047737243976E-2</v>
      </c>
      <c r="G3084">
        <v>-1.9506993573375375E-2</v>
      </c>
    </row>
    <row r="3085" spans="1:7" x14ac:dyDescent="0.3">
      <c r="A3085" s="1">
        <v>44293</v>
      </c>
      <c r="B3085">
        <v>3.1610375412808809</v>
      </c>
      <c r="C3085">
        <v>4.8202468572647703</v>
      </c>
      <c r="D3085">
        <v>-8.2151982700304771E-3</v>
      </c>
      <c r="E3085">
        <v>2.9221431595140679E-2</v>
      </c>
      <c r="F3085">
        <v>-7.8693246007274453E-2</v>
      </c>
      <c r="G3085">
        <v>-4.899688233731947E-2</v>
      </c>
    </row>
    <row r="3086" spans="1:7" x14ac:dyDescent="0.3">
      <c r="A3086" s="1">
        <v>44294</v>
      </c>
      <c r="B3086">
        <v>3.1712468721473064</v>
      </c>
      <c r="C3086">
        <v>4.8368611665750603</v>
      </c>
      <c r="D3086">
        <v>6.4049784438644508E-3</v>
      </c>
      <c r="E3086">
        <v>-3.5885615418314032E-3</v>
      </c>
      <c r="F3086">
        <v>-7.2288267563410002E-2</v>
      </c>
      <c r="G3086">
        <v>-5.279307689518653E-2</v>
      </c>
    </row>
    <row r="3087" spans="1:7" x14ac:dyDescent="0.3">
      <c r="A3087" s="1">
        <v>44295</v>
      </c>
      <c r="B3087">
        <v>3.1763591903915769</v>
      </c>
      <c r="C3087">
        <v>4.8338937512333597</v>
      </c>
      <c r="D3087">
        <v>-8.0797335859710273E-3</v>
      </c>
      <c r="E3087">
        <v>-8.8165439351017838E-3</v>
      </c>
      <c r="F3087">
        <v>-8.1251267864481669E-2</v>
      </c>
      <c r="G3087">
        <v>-6.0872810481157558E-2</v>
      </c>
    </row>
    <row r="3088" spans="1:7" x14ac:dyDescent="0.3">
      <c r="A3088" s="1">
        <v>44298</v>
      </c>
      <c r="B3088">
        <v>3.1727418829821223</v>
      </c>
      <c r="C3088">
        <v>4.8363202520718902</v>
      </c>
      <c r="D3088">
        <v>6.0438082479850053E-3</v>
      </c>
      <c r="E3088">
        <v>-2.2213447875115477E-2</v>
      </c>
      <c r="F3088">
        <v>-7.9610981037680162E-2</v>
      </c>
      <c r="G3088">
        <v>-6.2351631742771474E-2</v>
      </c>
    </row>
    <row r="3089" spans="1:7" x14ac:dyDescent="0.3">
      <c r="A3089" s="1">
        <v>44299</v>
      </c>
      <c r="B3089">
        <v>3.1832353417908807</v>
      </c>
      <c r="C3089">
        <v>4.8629236329048302</v>
      </c>
      <c r="D3089">
        <v>1.61099220241816E-2</v>
      </c>
      <c r="E3089">
        <v>-6.1035258509338775E-3</v>
      </c>
      <c r="F3089">
        <v>-6.3895904868533471E-2</v>
      </c>
      <c r="G3089">
        <v>-4.8638200464156789E-2</v>
      </c>
    </row>
    <row r="3090" spans="1:7" x14ac:dyDescent="0.3">
      <c r="A3090" s="1">
        <v>44300</v>
      </c>
      <c r="B3090">
        <v>3.1733077765525612</v>
      </c>
      <c r="C3090">
        <v>4.8461998234111201</v>
      </c>
      <c r="D3090">
        <v>-6.7962442553906044E-3</v>
      </c>
      <c r="E3090">
        <v>-1.8957522219858802E-2</v>
      </c>
      <c r="F3090">
        <v>-7.0692149123924075E-2</v>
      </c>
      <c r="G3090">
        <v>-5.9348304030042875E-2</v>
      </c>
    </row>
    <row r="3091" spans="1:7" x14ac:dyDescent="0.3">
      <c r="A3091" s="1">
        <v>44301</v>
      </c>
      <c r="B3091">
        <v>3.1862787092896214</v>
      </c>
      <c r="C3091">
        <v>4.8598909066013496</v>
      </c>
      <c r="D3091">
        <v>7.2015045316931037E-4</v>
      </c>
      <c r="E3091">
        <v>-2.8858375498996836E-3</v>
      </c>
      <c r="F3091">
        <v>-6.9971998670754765E-2</v>
      </c>
      <c r="G3091">
        <v>-5.5585168301140797E-2</v>
      </c>
    </row>
    <row r="3092" spans="1:7" x14ac:dyDescent="0.3">
      <c r="A3092" s="1">
        <v>44302</v>
      </c>
      <c r="B3092">
        <v>3.1872455692022958</v>
      </c>
      <c r="C3092">
        <v>4.8524754808894803</v>
      </c>
      <c r="D3092">
        <v>-8.3822856245436839E-3</v>
      </c>
      <c r="E3092">
        <v>-1.8349694494502522E-2</v>
      </c>
      <c r="F3092">
        <v>-7.8354284295298449E-2</v>
      </c>
      <c r="G3092">
        <v>-6.3967453925684481E-2</v>
      </c>
    </row>
    <row r="3093" spans="1:7" x14ac:dyDescent="0.3">
      <c r="A3093" s="1">
        <v>44305</v>
      </c>
      <c r="B3093">
        <v>3.1774074825592118</v>
      </c>
      <c r="C3093">
        <v>4.8283379026460702</v>
      </c>
      <c r="D3093">
        <v>-1.4299491600326064E-2</v>
      </c>
      <c r="E3093">
        <v>-2.9699279074080209E-2</v>
      </c>
      <c r="F3093">
        <v>-7.7442626425149541E-2</v>
      </c>
      <c r="G3093">
        <v>-8.244786918848046E-2</v>
      </c>
    </row>
    <row r="3094" spans="1:7" x14ac:dyDescent="0.3">
      <c r="A3094" s="1">
        <v>44306</v>
      </c>
      <c r="B3094">
        <v>3.1681297856874151</v>
      </c>
      <c r="C3094">
        <v>4.8189658542946203</v>
      </c>
      <c r="D3094">
        <v>-9.4351479653198567E-5</v>
      </c>
      <c r="E3094">
        <v>-2.9793630553733408E-2</v>
      </c>
      <c r="F3094">
        <v>-8.1225306002450814E-2</v>
      </c>
      <c r="G3094">
        <v>-6.9633631829480791E-2</v>
      </c>
    </row>
    <row r="3095" spans="1:7" x14ac:dyDescent="0.3">
      <c r="A3095" s="1">
        <v>44307</v>
      </c>
      <c r="B3095">
        <v>3.179951909531531</v>
      </c>
      <c r="C3095">
        <v>4.8355007622411597</v>
      </c>
      <c r="D3095">
        <v>4.712784102423484E-3</v>
      </c>
      <c r="E3095">
        <v>-2.4145426860890495E-2</v>
      </c>
      <c r="F3095">
        <v>-7.651252190002733E-2</v>
      </c>
      <c r="G3095">
        <v>-6.3496752729467865E-2</v>
      </c>
    </row>
    <row r="3096" spans="1:7" x14ac:dyDescent="0.3">
      <c r="A3096" s="1">
        <v>44308</v>
      </c>
      <c r="B3096">
        <v>3.1704584227075232</v>
      </c>
      <c r="C3096">
        <v>4.8325522218606798</v>
      </c>
      <c r="D3096">
        <v>6.544946443527877E-3</v>
      </c>
      <c r="E3096">
        <v>-9.2419983660825267E-3</v>
      </c>
      <c r="F3096">
        <v>-6.9967575456499453E-2</v>
      </c>
      <c r="G3096">
        <v>-6.2666585792113594E-2</v>
      </c>
    </row>
    <row r="3097" spans="1:7" x14ac:dyDescent="0.3">
      <c r="A3097" s="1">
        <v>44309</v>
      </c>
      <c r="B3097">
        <v>3.1847139432914089</v>
      </c>
      <c r="C3097">
        <v>4.8500373421811203</v>
      </c>
      <c r="D3097">
        <v>3.229599736554789E-3</v>
      </c>
      <c r="E3097">
        <v>1.6475958245057321E-2</v>
      </c>
      <c r="F3097">
        <v>-4.684276479224625E-2</v>
      </c>
      <c r="G3097">
        <v>-5.9436986055558805E-2</v>
      </c>
    </row>
    <row r="3098" spans="1:7" x14ac:dyDescent="0.3">
      <c r="A3098" s="1">
        <v>44312</v>
      </c>
      <c r="B3098">
        <v>3.1933780463468837</v>
      </c>
      <c r="C3098">
        <v>4.8674712816785197</v>
      </c>
      <c r="D3098">
        <v>8.7698364419246388E-3</v>
      </c>
      <c r="E3098">
        <v>3.3149630609877967E-2</v>
      </c>
      <c r="F3098">
        <v>-1.8693506385424996E-2</v>
      </c>
      <c r="G3098">
        <v>-4.7488151141102719E-2</v>
      </c>
    </row>
    <row r="3099" spans="1:7" x14ac:dyDescent="0.3">
      <c r="A3099" s="1">
        <v>44313</v>
      </c>
      <c r="B3099">
        <v>3.1899375706729023</v>
      </c>
      <c r="C3099">
        <v>4.8604232049173399</v>
      </c>
      <c r="D3099">
        <v>-3.6076010871983755E-3</v>
      </c>
      <c r="E3099">
        <v>2.9542029522679591E-2</v>
      </c>
      <c r="F3099">
        <v>-2.8846515670206685E-2</v>
      </c>
      <c r="G3099">
        <v>-5.0520829965336134E-2</v>
      </c>
    </row>
    <row r="3100" spans="1:7" x14ac:dyDescent="0.3">
      <c r="A3100" s="1">
        <v>44314</v>
      </c>
      <c r="B3100">
        <v>3.1871523724792334</v>
      </c>
      <c r="C3100">
        <v>4.8596352005965597</v>
      </c>
      <c r="D3100">
        <v>1.9971938728886585E-3</v>
      </c>
      <c r="E3100">
        <v>3.6054885879369891E-2</v>
      </c>
      <c r="F3100">
        <v>-2.6849321797318026E-2</v>
      </c>
      <c r="G3100">
        <v>-4.4218595445350672E-2</v>
      </c>
    </row>
    <row r="3101" spans="1:7" x14ac:dyDescent="0.3">
      <c r="A3101" s="1">
        <v>44315</v>
      </c>
      <c r="B3101">
        <v>3.1893930787882274</v>
      </c>
      <c r="C3101">
        <v>4.8559425113146197</v>
      </c>
      <c r="D3101">
        <v>-5.9333955909339764E-3</v>
      </c>
      <c r="E3101">
        <v>1.867885017228943E-2</v>
      </c>
      <c r="F3101">
        <v>-3.2782717388252003E-2</v>
      </c>
      <c r="G3101">
        <v>-5.1086389326966852E-2</v>
      </c>
    </row>
    <row r="3102" spans="1:7" x14ac:dyDescent="0.3">
      <c r="A3102" s="1">
        <v>44316</v>
      </c>
      <c r="B3102">
        <v>3.1808446839898439</v>
      </c>
      <c r="C3102">
        <v>4.85044355193802</v>
      </c>
      <c r="D3102">
        <v>3.0494354217838193E-3</v>
      </c>
      <c r="E3102">
        <v>1.6189941623290238E-3</v>
      </c>
      <c r="F3102">
        <v>-3.9222370363598991E-2</v>
      </c>
      <c r="G3102">
        <v>-4.8036953905183033E-2</v>
      </c>
    </row>
    <row r="3103" spans="1:7" x14ac:dyDescent="0.3">
      <c r="A3103" s="1">
        <v>44319</v>
      </c>
      <c r="B3103">
        <v>3.1759943581262453</v>
      </c>
      <c r="C3103">
        <v>4.8333699777600403</v>
      </c>
      <c r="D3103">
        <v>-1.2223248314381152E-2</v>
      </c>
      <c r="E3103">
        <v>-6.8100363142677978E-3</v>
      </c>
      <c r="F3103">
        <v>-8.6532284760476585E-3</v>
      </c>
      <c r="G3103">
        <v>-7.367623043964322E-2</v>
      </c>
    </row>
    <row r="3104" spans="1:7" x14ac:dyDescent="0.3">
      <c r="A3104" s="1">
        <v>44320</v>
      </c>
      <c r="B3104">
        <v>3.1569866495935726</v>
      </c>
      <c r="C3104">
        <v>4.80892590718154</v>
      </c>
      <c r="D3104">
        <v>-5.4363620458275363E-3</v>
      </c>
      <c r="E3104">
        <v>-1.2246398360095334E-2</v>
      </c>
      <c r="F3104">
        <v>3.2010426556405847E-3</v>
      </c>
      <c r="G3104">
        <v>-7.9688106684613125E-2</v>
      </c>
    </row>
    <row r="3105" spans="1:7" x14ac:dyDescent="0.3">
      <c r="A3105" s="1">
        <v>44321</v>
      </c>
      <c r="B3105">
        <v>3.1532329541003561</v>
      </c>
      <c r="C3105">
        <v>4.7933266397023502</v>
      </c>
      <c r="D3105">
        <v>-1.1845571985973358E-2</v>
      </c>
      <c r="E3105">
        <v>-1.9250579205624341E-2</v>
      </c>
      <c r="F3105">
        <v>-8.644529330332773E-3</v>
      </c>
      <c r="G3105">
        <v>-9.1715209331459491E-2</v>
      </c>
    </row>
    <row r="3106" spans="1:7" x14ac:dyDescent="0.3">
      <c r="A3106" s="1">
        <v>44322</v>
      </c>
      <c r="B3106">
        <v>3.1569382268126711</v>
      </c>
      <c r="C3106">
        <v>4.7754031978807499</v>
      </c>
      <c r="D3106">
        <v>-2.162871453391535E-2</v>
      </c>
      <c r="E3106">
        <v>-4.895954318584117E-2</v>
      </c>
      <c r="F3106">
        <v>-3.0273243864248123E-2</v>
      </c>
      <c r="G3106">
        <v>-0.11943759092308515</v>
      </c>
    </row>
    <row r="3107" spans="1:7" x14ac:dyDescent="0.3">
      <c r="A3107" s="1">
        <v>44323</v>
      </c>
      <c r="B3107">
        <v>3.1656583872994295</v>
      </c>
      <c r="C3107">
        <v>4.7872192897909898</v>
      </c>
      <c r="D3107">
        <v>3.0959314234815238E-3</v>
      </c>
      <c r="E3107">
        <v>-3.7648413492329169E-2</v>
      </c>
      <c r="F3107">
        <v>-8.4269818971884902E-3</v>
      </c>
      <c r="G3107">
        <v>-0.11634165949960362</v>
      </c>
    </row>
    <row r="3108" spans="1:7" x14ac:dyDescent="0.3">
      <c r="A3108" s="1">
        <v>44326</v>
      </c>
      <c r="B3108">
        <v>3.1398501799081435</v>
      </c>
      <c r="C3108">
        <v>4.7456525081733902</v>
      </c>
      <c r="D3108">
        <v>-1.5758574226313549E-2</v>
      </c>
      <c r="E3108">
        <v>-5.1732232576536141E-2</v>
      </c>
      <c r="F3108">
        <v>-8.2243591355416257E-2</v>
      </c>
      <c r="G3108">
        <v>-0.13774772802078949</v>
      </c>
    </row>
    <row r="3109" spans="1:7" x14ac:dyDescent="0.3">
      <c r="A3109" s="1">
        <v>44327</v>
      </c>
      <c r="B3109">
        <v>3.1389222167624</v>
      </c>
      <c r="C3109">
        <v>4.7530556147715597</v>
      </c>
      <c r="D3109">
        <v>8.3310697439129555E-3</v>
      </c>
      <c r="E3109">
        <v>-4.3401162832623186E-2</v>
      </c>
      <c r="F3109">
        <v>-7.1658418955723668E-2</v>
      </c>
      <c r="G3109">
        <v>-0.13000872366047567</v>
      </c>
    </row>
    <row r="3110" spans="1:7" x14ac:dyDescent="0.3">
      <c r="A3110" s="1">
        <v>44328</v>
      </c>
      <c r="B3110">
        <v>3.1118399424637042</v>
      </c>
      <c r="C3110">
        <v>4.7201156899470096</v>
      </c>
      <c r="D3110">
        <v>-5.8576505258542966E-3</v>
      </c>
      <c r="E3110">
        <v>-5.5302621606462488E-2</v>
      </c>
      <c r="F3110">
        <v>-7.7516069481577965E-2</v>
      </c>
      <c r="G3110">
        <v>-0.13491360264414265</v>
      </c>
    </row>
    <row r="3111" spans="1:7" x14ac:dyDescent="0.3">
      <c r="A3111" s="1">
        <v>44329</v>
      </c>
      <c r="B3111">
        <v>3.1189747147499949</v>
      </c>
      <c r="C3111">
        <v>4.7065300370193404</v>
      </c>
      <c r="D3111">
        <v>-2.0720425213959892E-2</v>
      </c>
      <c r="E3111">
        <v>-9.213296884460398E-2</v>
      </c>
      <c r="F3111">
        <v>-9.8236494695537857E-2</v>
      </c>
      <c r="G3111">
        <v>-0.15602887371313745</v>
      </c>
    </row>
    <row r="3112" spans="1:7" x14ac:dyDescent="0.3">
      <c r="A3112" s="1">
        <v>44330</v>
      </c>
      <c r="B3112">
        <v>3.1419462066014043</v>
      </c>
      <c r="C3112">
        <v>4.7489995839741797</v>
      </c>
      <c r="D3112">
        <v>1.9498055103429834E-2</v>
      </c>
      <c r="E3112">
        <v>-6.5838669485783541E-2</v>
      </c>
      <c r="F3112">
        <v>-8.4796191705642343E-2</v>
      </c>
      <c r="G3112">
        <v>-0.13653081860970762</v>
      </c>
    </row>
    <row r="3113" spans="1:7" x14ac:dyDescent="0.3">
      <c r="A3113" s="1">
        <v>44333</v>
      </c>
      <c r="B3113">
        <v>3.1381466864583372</v>
      </c>
      <c r="C3113">
        <v>4.7430379516713996</v>
      </c>
      <c r="D3113">
        <v>-2.1621121597128479E-3</v>
      </c>
      <c r="E3113">
        <v>-6.0338646474122015E-2</v>
      </c>
      <c r="F3113">
        <v>-6.2378502013364923E-2</v>
      </c>
      <c r="G3113">
        <v>-0.13448646660927643</v>
      </c>
    </row>
    <row r="3114" spans="1:7" x14ac:dyDescent="0.3">
      <c r="A3114" s="1">
        <v>44334</v>
      </c>
      <c r="B3114">
        <v>3.1324943058833936</v>
      </c>
      <c r="C3114">
        <v>4.7490021403206599</v>
      </c>
      <c r="D3114">
        <v>1.1616569224203843E-2</v>
      </c>
      <c r="E3114">
        <v>-4.8722077249918172E-2</v>
      </c>
      <c r="F3114">
        <v>-6.4121864723672317E-2</v>
      </c>
      <c r="G3114">
        <v>-0.11685181423287094</v>
      </c>
    </row>
    <row r="3115" spans="1:7" x14ac:dyDescent="0.3">
      <c r="A3115" s="1">
        <v>44335</v>
      </c>
      <c r="B3115">
        <v>3.132201154107551</v>
      </c>
      <c r="C3115">
        <v>4.7475867490585699</v>
      </c>
      <c r="D3115">
        <v>-1.122239486247345E-3</v>
      </c>
      <c r="E3115">
        <v>-3.5544825135839453E-2</v>
      </c>
      <c r="F3115">
        <v>-6.5244104209919662E-2</v>
      </c>
      <c r="G3115">
        <v>-0.11298745156098899</v>
      </c>
    </row>
    <row r="3116" spans="1:7" x14ac:dyDescent="0.3">
      <c r="A3116" s="1">
        <v>44336</v>
      </c>
      <c r="B3116">
        <v>3.1497902622779064</v>
      </c>
      <c r="C3116">
        <v>4.7725470406838602</v>
      </c>
      <c r="D3116">
        <v>7.3711834549348154E-3</v>
      </c>
      <c r="E3116">
        <v>-2.8079290201251439E-2</v>
      </c>
      <c r="F3116">
        <v>-5.7872920754984847E-2</v>
      </c>
      <c r="G3116">
        <v>-0.10930459620370225</v>
      </c>
    </row>
    <row r="3117" spans="1:7" x14ac:dyDescent="0.3">
      <c r="A3117" s="1">
        <v>44337</v>
      </c>
      <c r="B3117">
        <v>3.1449951521002051</v>
      </c>
      <c r="C3117">
        <v>4.7691908181978704</v>
      </c>
      <c r="D3117">
        <v>1.4388876917115212E-3</v>
      </c>
      <c r="E3117">
        <v>-3.1353186611963402E-2</v>
      </c>
      <c r="F3117">
        <v>-5.5498613472853897E-2</v>
      </c>
      <c r="G3117">
        <v>-0.10786570851199073</v>
      </c>
    </row>
    <row r="3118" spans="1:7" x14ac:dyDescent="0.3">
      <c r="A3118" s="1">
        <v>44340</v>
      </c>
      <c r="B3118">
        <v>3.1590141466512582</v>
      </c>
      <c r="C3118">
        <v>4.79046439896136</v>
      </c>
      <c r="D3118">
        <v>7.2545862124364646E-3</v>
      </c>
      <c r="E3118">
        <v>-3.3873146579609603E-2</v>
      </c>
      <c r="F3118">
        <v>-1.8816382335991477E-2</v>
      </c>
      <c r="G3118">
        <v>-7.6317423211523128E-2</v>
      </c>
    </row>
    <row r="3119" spans="1:7" x14ac:dyDescent="0.3">
      <c r="A3119" s="1">
        <v>44341</v>
      </c>
      <c r="B3119">
        <v>3.1587213030852554</v>
      </c>
      <c r="C3119">
        <v>4.7916928370983296</v>
      </c>
      <c r="D3119">
        <v>1.521281702972388E-3</v>
      </c>
      <c r="E3119">
        <v>-3.2351864876637215E-2</v>
      </c>
      <c r="F3119">
        <v>-7.9720707086838871E-3</v>
      </c>
      <c r="G3119">
        <v>-7.6310362187098413E-2</v>
      </c>
    </row>
    <row r="3120" spans="1:7" x14ac:dyDescent="0.3">
      <c r="A3120" s="1">
        <v>44342</v>
      </c>
      <c r="B3120">
        <v>3.164622366140466</v>
      </c>
      <c r="C3120">
        <v>4.8078412279708997</v>
      </c>
      <c r="D3120">
        <v>1.0247327817359597E-2</v>
      </c>
      <c r="E3120">
        <v>-3.0874373501202257E-2</v>
      </c>
      <c r="F3120">
        <v>2.2752571086757101E-3</v>
      </c>
      <c r="G3120">
        <v>-4.9567879886627253E-2</v>
      </c>
    </row>
    <row r="3121" spans="1:7" x14ac:dyDescent="0.3">
      <c r="A3121" s="1">
        <v>44343</v>
      </c>
      <c r="B3121">
        <v>3.1644971780019473</v>
      </c>
      <c r="C3121">
        <v>4.8200872322008497</v>
      </c>
      <c r="D3121">
        <v>1.237119236846862E-2</v>
      </c>
      <c r="E3121">
        <v>-1.4895580045535262E-2</v>
      </c>
      <c r="F3121">
        <v>1.464644947714433E-2</v>
      </c>
      <c r="G3121">
        <v>-4.3742095715741947E-2</v>
      </c>
    </row>
    <row r="3122" spans="1:7" x14ac:dyDescent="0.3">
      <c r="A3122" s="1">
        <v>44344</v>
      </c>
      <c r="B3122">
        <v>3.1654038509185929</v>
      </c>
      <c r="C3122">
        <v>4.8161954501517297</v>
      </c>
      <c r="D3122">
        <v>-4.7984549657655862E-3</v>
      </c>
      <c r="E3122">
        <v>-2.1691228884189506E-2</v>
      </c>
      <c r="F3122">
        <v>1.4363656995180385E-2</v>
      </c>
      <c r="G3122">
        <v>-4.8540550681507533E-2</v>
      </c>
    </row>
    <row r="3123" spans="1:7" x14ac:dyDescent="0.3">
      <c r="A3123" s="1">
        <v>44348</v>
      </c>
      <c r="B3123">
        <v>3.164511752146999</v>
      </c>
      <c r="C3123">
        <v>4.8164349533948796</v>
      </c>
      <c r="D3123">
        <v>1.1316020147438266E-3</v>
      </c>
      <c r="E3123">
        <v>-1.7675666700295523E-2</v>
      </c>
      <c r="F3123">
        <v>-1.2262454700182168E-2</v>
      </c>
      <c r="G3123">
        <v>-2.6976187064033041E-2</v>
      </c>
    </row>
    <row r="3124" spans="1:7" x14ac:dyDescent="0.3">
      <c r="A3124" s="1">
        <v>44349</v>
      </c>
      <c r="B3124">
        <v>3.1659557378330083</v>
      </c>
      <c r="C3124">
        <v>4.8160888689458901</v>
      </c>
      <c r="D3124">
        <v>-1.7900701349988779E-3</v>
      </c>
      <c r="E3124">
        <v>-7.2424885209132484E-3</v>
      </c>
      <c r="F3124">
        <v>-1.4052524835181046E-2</v>
      </c>
      <c r="G3124">
        <v>-1.5895716996960907E-2</v>
      </c>
    </row>
    <row r="3125" spans="1:7" x14ac:dyDescent="0.3">
      <c r="A3125" s="1">
        <v>44350</v>
      </c>
      <c r="B3125">
        <v>3.1555927689220846</v>
      </c>
      <c r="C3125">
        <v>4.7921339901152997</v>
      </c>
      <c r="D3125">
        <v>-1.3591909919666634E-2</v>
      </c>
      <c r="E3125">
        <v>-1.5398036394752346E-2</v>
      </c>
      <c r="F3125">
        <v>-2.764443475484768E-2</v>
      </c>
      <c r="G3125">
        <v>-1.2196993739111761E-2</v>
      </c>
    </row>
    <row r="3126" spans="1:7" x14ac:dyDescent="0.3">
      <c r="A3126" s="1">
        <v>44351</v>
      </c>
      <c r="B3126">
        <v>3.1701747085862424</v>
      </c>
      <c r="C3126">
        <v>4.8107083639342898</v>
      </c>
      <c r="D3126">
        <v>3.9924341548323028E-3</v>
      </c>
      <c r="E3126">
        <v>4.3996974605331474E-4</v>
      </c>
      <c r="F3126">
        <v>-1.8810609459571026E-2</v>
      </c>
      <c r="G3126">
        <v>-8.2045595842794583E-3</v>
      </c>
    </row>
    <row r="3127" spans="1:7" x14ac:dyDescent="0.3">
      <c r="A3127" s="1">
        <v>44354</v>
      </c>
      <c r="B3127">
        <v>3.1750294973922761</v>
      </c>
      <c r="C3127">
        <v>4.8291761407020202</v>
      </c>
      <c r="D3127">
        <v>1.3612987961696632E-2</v>
      </c>
      <c r="E3127">
        <v>3.2585740818183773E-2</v>
      </c>
      <c r="F3127">
        <v>-1.1467651118009847E-2</v>
      </c>
      <c r="G3127">
        <v>-1.505621265984125E-2</v>
      </c>
    </row>
    <row r="3128" spans="1:7" x14ac:dyDescent="0.3">
      <c r="A3128" s="1">
        <v>44355</v>
      </c>
      <c r="B3128">
        <v>3.1781359841484909</v>
      </c>
      <c r="C3128">
        <v>4.8314094466570197</v>
      </c>
      <c r="D3128">
        <v>-8.7318080121523423E-4</v>
      </c>
      <c r="E3128">
        <v>3.1712560016968538E-2</v>
      </c>
      <c r="F3128">
        <v>-4.2610983332540542E-3</v>
      </c>
      <c r="G3128">
        <v>-1.3077642268355838E-2</v>
      </c>
    </row>
    <row r="3129" spans="1:7" x14ac:dyDescent="0.3">
      <c r="A3129" s="1">
        <v>44356</v>
      </c>
      <c r="B3129">
        <v>3.1771904571415357</v>
      </c>
      <c r="C3129">
        <v>4.8244530068972402</v>
      </c>
      <c r="D3129">
        <v>-6.0109127528242823E-3</v>
      </c>
      <c r="E3129">
        <v>4.1460221490457805E-2</v>
      </c>
      <c r="F3129">
        <v>-1.0272011086078336E-2</v>
      </c>
      <c r="G3129">
        <v>-4.0783369864958452E-2</v>
      </c>
    </row>
    <row r="3130" spans="1:7" x14ac:dyDescent="0.3">
      <c r="A3130" s="1">
        <v>44357</v>
      </c>
      <c r="B3130">
        <v>3.1849650750446985</v>
      </c>
      <c r="C3130">
        <v>4.8388564883042697</v>
      </c>
      <c r="D3130">
        <v>6.628863503866711E-3</v>
      </c>
      <c r="E3130">
        <v>3.975801525041156E-2</v>
      </c>
      <c r="F3130">
        <v>-3.6431475822116255E-3</v>
      </c>
      <c r="G3130">
        <v>-3.1900403705312108E-2</v>
      </c>
    </row>
    <row r="3131" spans="1:7" x14ac:dyDescent="0.3">
      <c r="A3131" s="1">
        <v>44358</v>
      </c>
      <c r="B3131">
        <v>3.1884602926223318</v>
      </c>
      <c r="C3131">
        <v>4.8453106541841802</v>
      </c>
      <c r="D3131">
        <v>2.9589483022771645E-3</v>
      </c>
      <c r="E3131">
        <v>4.8574614078543021E-2</v>
      </c>
      <c r="F3131">
        <v>-6.7280075279194662E-3</v>
      </c>
      <c r="G3131">
        <v>-2.8941455403034944E-2</v>
      </c>
    </row>
    <row r="3132" spans="1:7" x14ac:dyDescent="0.3">
      <c r="A3132" s="1">
        <v>44361</v>
      </c>
      <c r="B3132">
        <v>3.1958758030941192</v>
      </c>
      <c r="C3132">
        <v>4.8574062605152397</v>
      </c>
      <c r="D3132">
        <v>4.6800958592720932E-3</v>
      </c>
      <c r="E3132">
        <v>5.4477080048345172E-2</v>
      </c>
      <c r="F3132">
        <v>-1.2081739890607679E-2</v>
      </c>
      <c r="G3132">
        <v>-1.4967577440507362E-2</v>
      </c>
    </row>
    <row r="3133" spans="1:7" x14ac:dyDescent="0.3">
      <c r="A3133" s="1">
        <v>44362</v>
      </c>
      <c r="B3133">
        <v>3.1887047951987872</v>
      </c>
      <c r="C3133">
        <v>4.8425902219770203</v>
      </c>
      <c r="D3133">
        <v>-7.6450306428874626E-3</v>
      </c>
      <c r="E3133">
        <v>4.683204940545771E-2</v>
      </c>
      <c r="F3133">
        <v>-1.1344484908951458E-2</v>
      </c>
      <c r="G3133">
        <v>-2.969417940345398E-2</v>
      </c>
    </row>
    <row r="3134" spans="1:7" x14ac:dyDescent="0.3">
      <c r="A3134" s="1">
        <v>44363</v>
      </c>
      <c r="B3134">
        <v>3.1863442344411768</v>
      </c>
      <c r="C3134">
        <v>4.8417203185445796</v>
      </c>
      <c r="D3134">
        <v>1.4906573251698418E-3</v>
      </c>
      <c r="E3134">
        <v>5.0484818890340399E-2</v>
      </c>
      <c r="F3134">
        <v>-9.8538275837816158E-3</v>
      </c>
      <c r="G3134">
        <v>-1.1893683123024523E-2</v>
      </c>
    </row>
    <row r="3135" spans="1:7" x14ac:dyDescent="0.3">
      <c r="A3135" s="1">
        <v>44364</v>
      </c>
      <c r="B3135">
        <v>3.1949730454425653</v>
      </c>
      <c r="C3135">
        <v>4.8618664743501201</v>
      </c>
      <c r="D3135">
        <v>1.1517344804151897E-2</v>
      </c>
      <c r="E3135">
        <v>5.0385594470288453E-2</v>
      </c>
      <c r="F3135">
        <v>1.6635172203702808E-3</v>
      </c>
      <c r="G3135">
        <v>-1.3736270253383864E-2</v>
      </c>
    </row>
    <row r="3136" spans="1:7" x14ac:dyDescent="0.3">
      <c r="A3136" s="1">
        <v>44365</v>
      </c>
      <c r="B3136">
        <v>3.1856816205755569</v>
      </c>
      <c r="C3136">
        <v>4.86132997401252</v>
      </c>
      <c r="D3136">
        <v>8.7549245294082922E-3</v>
      </c>
      <c r="E3136">
        <v>6.026275848594409E-2</v>
      </c>
      <c r="F3136">
        <v>2.4717933350104637E-2</v>
      </c>
      <c r="G3136">
        <v>-4.9813457239755721E-3</v>
      </c>
    </row>
    <row r="3137" spans="1:7" x14ac:dyDescent="0.3">
      <c r="A3137" s="1">
        <v>44368</v>
      </c>
      <c r="B3137">
        <v>3.1935690061143935</v>
      </c>
      <c r="C3137">
        <v>4.8637683205168303</v>
      </c>
      <c r="D3137">
        <v>-5.4490390345263151E-3</v>
      </c>
      <c r="E3137">
        <v>4.6003648304771438E-2</v>
      </c>
      <c r="F3137">
        <v>8.1055152492801597E-3</v>
      </c>
      <c r="G3137">
        <v>-1.136483116802367E-3</v>
      </c>
    </row>
    <row r="3138" spans="1:7" x14ac:dyDescent="0.3">
      <c r="A3138" s="1">
        <v>44369</v>
      </c>
      <c r="B3138">
        <v>3.2014429715178556</v>
      </c>
      <c r="C3138">
        <v>4.8783998532146802</v>
      </c>
      <c r="D3138">
        <v>6.7575672943878118E-3</v>
      </c>
      <c r="E3138">
        <v>5.276121559915925E-2</v>
      </c>
      <c r="F3138">
        <v>1.1633482807113182E-2</v>
      </c>
      <c r="G3138">
        <v>2.8109441052170503E-2</v>
      </c>
    </row>
    <row r="3139" spans="1:7" x14ac:dyDescent="0.3">
      <c r="A3139" s="1">
        <v>44370</v>
      </c>
      <c r="B3139">
        <v>3.2027373407082118</v>
      </c>
      <c r="C3139">
        <v>4.8918396778872797</v>
      </c>
      <c r="D3139">
        <v>1.2145455482243328E-2</v>
      </c>
      <c r="E3139">
        <v>5.7652084868966114E-2</v>
      </c>
      <c r="F3139">
        <v>2.377893828935651E-2</v>
      </c>
      <c r="G3139">
        <v>3.8835702532974636E-2</v>
      </c>
    </row>
    <row r="3140" spans="1:7" x14ac:dyDescent="0.3">
      <c r="A3140" s="1">
        <v>44371</v>
      </c>
      <c r="B3140">
        <v>3.2095791665895304</v>
      </c>
      <c r="C3140">
        <v>4.9044212488849803</v>
      </c>
      <c r="D3140">
        <v>5.739745116382089E-3</v>
      </c>
      <c r="E3140">
        <v>6.1870548282375815E-2</v>
      </c>
      <c r="F3140">
        <v>2.9518683405738599E-2</v>
      </c>
      <c r="G3140">
        <v>5.3898477573691927E-2</v>
      </c>
    </row>
    <row r="3141" spans="1:7" x14ac:dyDescent="0.3">
      <c r="A3141" s="1">
        <v>44372</v>
      </c>
      <c r="B3141">
        <v>3.208930347862565</v>
      </c>
      <c r="C3141">
        <v>4.9027717578675398</v>
      </c>
      <c r="D3141">
        <v>-1.0006722904751797E-3</v>
      </c>
      <c r="E3141">
        <v>5.0622548174541038E-2</v>
      </c>
      <c r="F3141">
        <v>1.9748174673338781E-2</v>
      </c>
      <c r="G3141">
        <v>5.2897805283216748E-2</v>
      </c>
    </row>
    <row r="3142" spans="1:7" x14ac:dyDescent="0.3">
      <c r="A3142" s="1">
        <v>44375</v>
      </c>
      <c r="B3142">
        <v>3.2186404554331984</v>
      </c>
      <c r="C3142">
        <v>4.9220114498844998</v>
      </c>
      <c r="D3142">
        <v>9.5295844463265666E-3</v>
      </c>
      <c r="E3142">
        <v>5.2579395218164571E-2</v>
      </c>
      <c r="F3142">
        <v>3.6821561924909041E-2</v>
      </c>
      <c r="G3142">
        <v>5.550041209719847E-2</v>
      </c>
    </row>
    <row r="3143" spans="1:7" x14ac:dyDescent="0.3">
      <c r="A3143" s="1">
        <v>44376</v>
      </c>
      <c r="B3143">
        <v>3.2205571920762663</v>
      </c>
      <c r="C3143">
        <v>4.9193622543541098</v>
      </c>
      <c r="D3143">
        <v>-4.5659321734579095E-3</v>
      </c>
      <c r="E3143">
        <v>4.8013463044706661E-2</v>
      </c>
      <c r="F3143">
        <v>2.9206194329667312E-2</v>
      </c>
      <c r="G3143">
        <v>3.0825188491996336E-2</v>
      </c>
    </row>
    <row r="3144" spans="1:7" x14ac:dyDescent="0.3">
      <c r="A3144" s="1">
        <v>44377</v>
      </c>
      <c r="B3144">
        <v>3.2188776899151206</v>
      </c>
      <c r="C3144">
        <v>4.9125185750950999</v>
      </c>
      <c r="D3144">
        <v>-5.1641770978640977E-3</v>
      </c>
      <c r="E3144">
        <v>4.2849285946842564E-2</v>
      </c>
      <c r="F3144">
        <v>2.4042017231803214E-2</v>
      </c>
      <c r="G3144">
        <v>2.9455229231916569E-2</v>
      </c>
    </row>
    <row r="3145" spans="1:7" x14ac:dyDescent="0.3">
      <c r="A3145" s="1">
        <v>44378</v>
      </c>
      <c r="B3145">
        <v>3.2201475501025465</v>
      </c>
      <c r="C3145">
        <v>4.9127918454843904</v>
      </c>
      <c r="D3145">
        <v>-9.965897981354388E-4</v>
      </c>
      <c r="E3145">
        <v>4.0721094133963298E-2</v>
      </c>
      <c r="F3145">
        <v>2.3045427433667776E-2</v>
      </c>
      <c r="G3145">
        <v>2.845863943378113E-2</v>
      </c>
    </row>
    <row r="3146" spans="1:7" x14ac:dyDescent="0.3">
      <c r="A3146" s="1">
        <v>44379</v>
      </c>
      <c r="B3146">
        <v>3.2281683981354812</v>
      </c>
      <c r="C3146">
        <v>4.9132007624504901</v>
      </c>
      <c r="D3146">
        <v>-7.6119310668349982E-3</v>
      </c>
      <c r="E3146">
        <v>3.4899233202127178E-2</v>
      </c>
      <c r="F3146">
        <v>2.7656744681213929E-2</v>
      </c>
      <c r="G3146">
        <v>2.0846708366946132E-2</v>
      </c>
    </row>
    <row r="3147" spans="1:7" x14ac:dyDescent="0.3">
      <c r="A3147" s="1">
        <v>44383</v>
      </c>
      <c r="B3147">
        <v>3.2298275866617034</v>
      </c>
      <c r="C3147">
        <v>4.9097519981300799</v>
      </c>
      <c r="D3147">
        <v>-5.1079528466324575E-3</v>
      </c>
      <c r="E3147">
        <v>3.9390756120329051E-2</v>
      </c>
      <c r="F3147">
        <v>5.8363508976816192E-2</v>
      </c>
      <c r="G3147">
        <v>2.0715095484487023E-2</v>
      </c>
    </row>
    <row r="3148" spans="1:7" x14ac:dyDescent="0.3">
      <c r="A3148" s="1">
        <v>44384</v>
      </c>
      <c r="B3148">
        <v>3.2299244148224462</v>
      </c>
      <c r="C3148">
        <v>4.8961771890776697</v>
      </c>
      <c r="D3148">
        <v>-1.3671637213152898E-2</v>
      </c>
      <c r="E3148">
        <v>1.2106130945479521E-2</v>
      </c>
      <c r="F3148">
        <v>4.4691871763663293E-2</v>
      </c>
      <c r="G3148">
        <v>6.3847982746967347E-4</v>
      </c>
    </row>
    <row r="3149" spans="1:7" x14ac:dyDescent="0.3">
      <c r="A3149" s="1">
        <v>44385</v>
      </c>
      <c r="B3149">
        <v>3.2227196018633331</v>
      </c>
      <c r="C3149">
        <v>4.8897296047479601</v>
      </c>
      <c r="D3149">
        <v>7.5722862940352798E-4</v>
      </c>
      <c r="E3149">
        <v>1.3736540376098283E-2</v>
      </c>
      <c r="F3149">
        <v>4.5449100393066821E-2</v>
      </c>
      <c r="G3149">
        <v>9.4754420428442288E-3</v>
      </c>
    </row>
    <row r="3150" spans="1:7" x14ac:dyDescent="0.3">
      <c r="A3150" s="1">
        <v>44386</v>
      </c>
      <c r="B3150">
        <v>3.2324347425438971</v>
      </c>
      <c r="C3150">
        <v>4.9047848437032497</v>
      </c>
      <c r="D3150">
        <v>5.340098274725591E-3</v>
      </c>
      <c r="E3150">
        <v>2.5087551403648156E-2</v>
      </c>
      <c r="F3150">
        <v>6.6547772894105961E-2</v>
      </c>
      <c r="G3150">
        <v>1.481554031756982E-2</v>
      </c>
    </row>
    <row r="3151" spans="1:7" x14ac:dyDescent="0.3">
      <c r="A3151" s="1">
        <v>44389</v>
      </c>
      <c r="B3151">
        <v>3.2345628317850776</v>
      </c>
      <c r="C3151">
        <v>4.9082064950205</v>
      </c>
      <c r="D3151">
        <v>1.2935620760696764E-3</v>
      </c>
      <c r="E3151">
        <v>1.6793301673573957E-2</v>
      </c>
      <c r="F3151">
        <v>8.6088340966076871E-2</v>
      </c>
      <c r="G3151">
        <v>-6.044627878527109E-3</v>
      </c>
    </row>
    <row r="3152" spans="1:7" x14ac:dyDescent="0.3">
      <c r="A3152" s="1">
        <v>44390</v>
      </c>
      <c r="B3152">
        <v>3.2307826056159668</v>
      </c>
      <c r="C3152">
        <v>4.8945801136370299</v>
      </c>
      <c r="D3152">
        <v>-9.8461552143591646E-3</v>
      </c>
      <c r="E3152">
        <v>6.9471464592147925E-3</v>
      </c>
      <c r="F3152">
        <v>5.6744130648287872E-2</v>
      </c>
      <c r="G3152">
        <v>-9.0945388374956693E-3</v>
      </c>
    </row>
    <row r="3153" spans="1:7" x14ac:dyDescent="0.3">
      <c r="A3153" s="1">
        <v>44391</v>
      </c>
      <c r="B3153">
        <v>3.2285522298032978</v>
      </c>
      <c r="C3153">
        <v>4.8709288699654403</v>
      </c>
      <c r="D3153">
        <v>-2.1420867858920722E-2</v>
      </c>
      <c r="E3153">
        <v>-1.9153817258978023E-2</v>
      </c>
      <c r="F3153">
        <v>3.5323262789367149E-2</v>
      </c>
      <c r="G3153">
        <v>-3.1235557149585702E-2</v>
      </c>
    </row>
    <row r="3154" spans="1:7" x14ac:dyDescent="0.3">
      <c r="A3154" s="1">
        <v>44392</v>
      </c>
      <c r="B3154">
        <v>3.2215753594678178</v>
      </c>
      <c r="C3154">
        <v>4.8614359207930997</v>
      </c>
      <c r="D3154">
        <v>-2.516078836860558E-3</v>
      </c>
      <c r="E3154">
        <v>-1.4024865452951119E-2</v>
      </c>
      <c r="F3154">
        <v>3.2807183952506591E-2</v>
      </c>
      <c r="G3154">
        <v>-2.5369350361902576E-2</v>
      </c>
    </row>
    <row r="3155" spans="1:7" x14ac:dyDescent="0.3">
      <c r="A3155" s="1">
        <v>44393</v>
      </c>
      <c r="B3155">
        <v>3.213574752868511</v>
      </c>
      <c r="C3155">
        <v>4.8593326084113997</v>
      </c>
      <c r="D3155">
        <v>5.8972942176067633E-3</v>
      </c>
      <c r="E3155">
        <v>-9.6182285605141971E-3</v>
      </c>
      <c r="F3155">
        <v>4.0866590329826202E-2</v>
      </c>
      <c r="G3155">
        <v>-1.9472056144295813E-2</v>
      </c>
    </row>
    <row r="3156" spans="1:7" x14ac:dyDescent="0.3">
      <c r="A3156" s="1">
        <v>44396</v>
      </c>
      <c r="B3156">
        <v>3.2029650376937662</v>
      </c>
      <c r="C3156">
        <v>4.8613127903024402</v>
      </c>
      <c r="D3156">
        <v>1.2589897065785394E-2</v>
      </c>
      <c r="E3156">
        <v>-1.7300600828288992E-2</v>
      </c>
      <c r="F3156">
        <v>3.5590974202720282E-2</v>
      </c>
      <c r="G3156">
        <v>7.5116840014688435E-3</v>
      </c>
    </row>
    <row r="3157" spans="1:7" x14ac:dyDescent="0.3">
      <c r="A3157" s="1">
        <v>44397</v>
      </c>
      <c r="B3157">
        <v>3.2185280473431357</v>
      </c>
      <c r="C3157">
        <v>4.8834492270451202</v>
      </c>
      <c r="D3157">
        <v>6.5734270933104355E-3</v>
      </c>
      <c r="E3157">
        <v>-1.0727173734978557E-2</v>
      </c>
      <c r="F3157">
        <v>4.0725513604319197E-2</v>
      </c>
      <c r="G3157">
        <v>9.372326992355795E-3</v>
      </c>
    </row>
    <row r="3158" spans="1:7" x14ac:dyDescent="0.3">
      <c r="A3158" s="1">
        <v>44398</v>
      </c>
      <c r="B3158">
        <v>3.2276641575906497</v>
      </c>
      <c r="C3158">
        <v>4.8950481294892603</v>
      </c>
      <c r="D3158">
        <v>2.4627921966260402E-3</v>
      </c>
      <c r="E3158">
        <v>-2.8153425038262014E-3</v>
      </c>
      <c r="F3158">
        <v>4.3188305800945237E-2</v>
      </c>
      <c r="G3158">
        <v>5.2901727454539582E-3</v>
      </c>
    </row>
    <row r="3159" spans="1:7" x14ac:dyDescent="0.3">
      <c r="A3159" s="1">
        <v>44399</v>
      </c>
      <c r="B3159">
        <v>3.2312559493229207</v>
      </c>
      <c r="C3159">
        <v>4.8985795870111897</v>
      </c>
      <c r="D3159">
        <v>-6.0334210341572714E-5</v>
      </c>
      <c r="E3159">
        <v>-9.6332440085555859E-3</v>
      </c>
      <c r="F3159">
        <v>4.3127971590603664E-2</v>
      </c>
      <c r="G3159">
        <v>2.0002387985575965E-3</v>
      </c>
    </row>
    <row r="3160" spans="1:7" x14ac:dyDescent="0.3">
      <c r="A3160" s="1">
        <v>44400</v>
      </c>
      <c r="B3160">
        <v>3.2415800530978993</v>
      </c>
      <c r="C3160">
        <v>4.9201985520559299</v>
      </c>
      <c r="D3160">
        <v>1.1294861269761647E-2</v>
      </c>
      <c r="E3160">
        <v>-1.0483838221037267E-2</v>
      </c>
      <c r="F3160">
        <v>4.7168246647928846E-2</v>
      </c>
      <c r="G3160">
        <v>1.3295100068319243E-2</v>
      </c>
    </row>
    <row r="3161" spans="1:7" x14ac:dyDescent="0.3">
      <c r="A3161" s="1">
        <v>44403</v>
      </c>
      <c r="B3161">
        <v>3.2418307279813989</v>
      </c>
      <c r="C3161">
        <v>4.9187159696134097</v>
      </c>
      <c r="D3161">
        <v>-1.7332573260198103E-3</v>
      </c>
      <c r="E3161">
        <v>-1.6956168372963987E-2</v>
      </c>
      <c r="F3161">
        <v>2.1295187433108431E-2</v>
      </c>
      <c r="G3161">
        <v>6.3996073875731696E-3</v>
      </c>
    </row>
    <row r="3162" spans="1:7" x14ac:dyDescent="0.3">
      <c r="A3162" s="1">
        <v>44404</v>
      </c>
      <c r="B3162">
        <v>3.2296189147829848</v>
      </c>
      <c r="C3162">
        <v>4.9019562716729697</v>
      </c>
      <c r="D3162">
        <v>-4.5478847420259427E-3</v>
      </c>
      <c r="E3162">
        <v>-2.1504053114989929E-2</v>
      </c>
      <c r="F3162">
        <v>2.1545757656848075E-2</v>
      </c>
      <c r="G3162">
        <v>-1.4547122734143159E-4</v>
      </c>
    </row>
    <row r="3163" spans="1:7" x14ac:dyDescent="0.3">
      <c r="A3163" s="1">
        <v>44405</v>
      </c>
      <c r="B3163">
        <v>3.2365522562775277</v>
      </c>
      <c r="C3163">
        <v>4.92054328795935</v>
      </c>
      <c r="D3163">
        <v>1.1653674791837432E-2</v>
      </c>
      <c r="E3163">
        <v>-1.9379962769479064E-2</v>
      </c>
      <c r="F3163">
        <v>3.3199432448685506E-2</v>
      </c>
      <c r="G3163">
        <v>1.7441599155429977E-2</v>
      </c>
    </row>
    <row r="3164" spans="1:7" x14ac:dyDescent="0.3">
      <c r="A3164" s="1">
        <v>44406</v>
      </c>
      <c r="B3164">
        <v>3.237613816446788</v>
      </c>
      <c r="C3164">
        <v>4.9163626426634597</v>
      </c>
      <c r="D3164">
        <v>-5.24220546515064E-3</v>
      </c>
      <c r="E3164">
        <v>-2.0056236061171795E-2</v>
      </c>
      <c r="F3164">
        <v>2.7957226983534866E-2</v>
      </c>
      <c r="G3164">
        <v>9.1499582684955172E-3</v>
      </c>
    </row>
    <row r="3165" spans="1:7" x14ac:dyDescent="0.3">
      <c r="A3165" s="1">
        <v>44407</v>
      </c>
      <c r="B3165">
        <v>3.2304438903078845</v>
      </c>
      <c r="C3165">
        <v>4.9084636486096498</v>
      </c>
      <c r="D3165">
        <v>-7.2906791490634504E-4</v>
      </c>
      <c r="E3165">
        <v>-1.5621126878214042E-2</v>
      </c>
      <c r="F3165">
        <v>2.7228159068628521E-2</v>
      </c>
      <c r="G3165">
        <v>8.4208903535891722E-3</v>
      </c>
    </row>
    <row r="3166" spans="1:7" x14ac:dyDescent="0.3">
      <c r="A3166" s="1">
        <v>44410</v>
      </c>
      <c r="B3166">
        <v>3.231015580482274</v>
      </c>
      <c r="C3166">
        <v>4.9148560822977796</v>
      </c>
      <c r="D3166">
        <v>5.8207435137402896E-3</v>
      </c>
      <c r="E3166">
        <v>-1.1918624995033156E-3</v>
      </c>
      <c r="F3166">
        <v>4.7299280622290496E-2</v>
      </c>
      <c r="G3166">
        <v>3.190124422753815E-2</v>
      </c>
    </row>
    <row r="3167" spans="1:7" x14ac:dyDescent="0.3">
      <c r="A3167" s="1">
        <v>44411</v>
      </c>
      <c r="B3167">
        <v>3.2364648667181148</v>
      </c>
      <c r="C3167">
        <v>4.9191221600411401</v>
      </c>
      <c r="D3167">
        <v>-1.1832084924803254E-3</v>
      </c>
      <c r="E3167">
        <v>-2.375070991983641E-3</v>
      </c>
      <c r="F3167">
        <v>4.2123637974977868E-2</v>
      </c>
      <c r="G3167">
        <v>4.2563607721031183E-2</v>
      </c>
    </row>
    <row r="3168" spans="1:7" x14ac:dyDescent="0.3">
      <c r="A3168" s="1">
        <v>44412</v>
      </c>
      <c r="B3168">
        <v>3.2377674429654304</v>
      </c>
      <c r="C3168">
        <v>4.9360404664947701</v>
      </c>
      <c r="D3168">
        <v>1.561573020631446E-2</v>
      </c>
      <c r="E3168">
        <v>1.3240659214330819E-2</v>
      </c>
      <c r="F3168">
        <v>5.7739368181292328E-2</v>
      </c>
      <c r="G3168">
        <v>7.9808052461260992E-2</v>
      </c>
    </row>
    <row r="3169" spans="1:7" x14ac:dyDescent="0.3">
      <c r="A3169" s="1">
        <v>44413</v>
      </c>
      <c r="B3169">
        <v>3.2454903007312526</v>
      </c>
      <c r="C3169">
        <v>4.9454264362297904</v>
      </c>
      <c r="D3169">
        <v>1.6631119691981056E-3</v>
      </c>
      <c r="E3169">
        <v>2.0011724030161382E-2</v>
      </c>
      <c r="F3169">
        <v>5.9402480150490433E-2</v>
      </c>
      <c r="G3169">
        <v>7.8375233006977574E-2</v>
      </c>
    </row>
    <row r="3170" spans="1:7" x14ac:dyDescent="0.3">
      <c r="A3170" s="1">
        <v>44414</v>
      </c>
      <c r="B3170">
        <v>3.2414971172054914</v>
      </c>
      <c r="C3170">
        <v>4.93559590390299</v>
      </c>
      <c r="D3170">
        <v>-5.8373488010392549E-3</v>
      </c>
      <c r="E3170">
        <v>2.7846012442275025E-2</v>
      </c>
      <c r="F3170">
        <v>3.9952143387754546E-2</v>
      </c>
      <c r="G3170">
        <v>7.2537884205938319E-2</v>
      </c>
    </row>
    <row r="3171" spans="1:7" x14ac:dyDescent="0.3">
      <c r="A3171" s="1">
        <v>44417</v>
      </c>
      <c r="B3171">
        <v>3.243141781624499</v>
      </c>
      <c r="C3171">
        <v>4.9467472078822103</v>
      </c>
      <c r="D3171">
        <v>9.506639560212804E-3</v>
      </c>
      <c r="E3171">
        <v>3.1255325098358711E-2</v>
      </c>
      <c r="F3171">
        <v>4.9714012998140156E-2</v>
      </c>
      <c r="G3171">
        <v>8.9472028248551716E-2</v>
      </c>
    </row>
    <row r="3172" spans="1:7" x14ac:dyDescent="0.3">
      <c r="A3172" s="1">
        <v>44418</v>
      </c>
      <c r="B3172">
        <v>3.2382787668712991</v>
      </c>
      <c r="C3172">
        <v>4.9357523978375699</v>
      </c>
      <c r="D3172">
        <v>-6.1317952914405893E-3</v>
      </c>
      <c r="E3172">
        <v>2.5123529806918121E-2</v>
      </c>
      <c r="F3172">
        <v>4.0623269404422402E-2</v>
      </c>
      <c r="G3172">
        <v>8.9197883482965423E-2</v>
      </c>
    </row>
    <row r="3173" spans="1:7" x14ac:dyDescent="0.3">
      <c r="A3173" s="1">
        <v>44419</v>
      </c>
      <c r="B3173">
        <v>3.2367256235426032</v>
      </c>
      <c r="C3173">
        <v>4.9274371452385504</v>
      </c>
      <c r="D3173">
        <v>-6.762109270323613E-3</v>
      </c>
      <c r="E3173">
        <v>1.7067858460524832E-2</v>
      </c>
      <c r="F3173">
        <v>3.3861160134098789E-2</v>
      </c>
      <c r="G3173">
        <v>0.1031561994266017</v>
      </c>
    </row>
    <row r="3174" spans="1:7" x14ac:dyDescent="0.3">
      <c r="A3174" s="1">
        <v>44420</v>
      </c>
      <c r="B3174">
        <v>3.2401818609012762</v>
      </c>
      <c r="C3174">
        <v>4.9357048544658904</v>
      </c>
      <c r="D3174">
        <v>4.8114718686669278E-3</v>
      </c>
      <c r="E3174">
        <v>3.1725485543550924E-2</v>
      </c>
      <c r="F3174">
        <v>3.8672632002765717E-2</v>
      </c>
      <c r="G3174">
        <v>8.8469616191838796E-2</v>
      </c>
    </row>
    <row r="3175" spans="1:7" x14ac:dyDescent="0.3">
      <c r="A3175" s="1">
        <v>44421</v>
      </c>
      <c r="B3175">
        <v>3.2406299589631606</v>
      </c>
      <c r="C3175">
        <v>4.9327741298146099</v>
      </c>
      <c r="D3175">
        <v>-3.3788227131648085E-3</v>
      </c>
      <c r="E3175">
        <v>4.9767530689306838E-2</v>
      </c>
      <c r="F3175">
        <v>3.0613713430328815E-2</v>
      </c>
      <c r="G3175">
        <v>8.5090793478673987E-2</v>
      </c>
    </row>
    <row r="3176" spans="1:7" x14ac:dyDescent="0.3">
      <c r="A3176" s="1">
        <v>44424</v>
      </c>
      <c r="B3176">
        <v>3.2386621047723567</v>
      </c>
      <c r="C3176">
        <v>4.9143137234986201</v>
      </c>
      <c r="D3176">
        <v>-1.6492552125185966E-2</v>
      </c>
      <c r="E3176">
        <v>2.9893763183374666E-2</v>
      </c>
      <c r="F3176">
        <v>8.7581898187085727E-3</v>
      </c>
      <c r="G3176">
        <v>5.9143784288997026E-2</v>
      </c>
    </row>
    <row r="3177" spans="1:7" x14ac:dyDescent="0.3">
      <c r="A3177" s="1">
        <v>44425</v>
      </c>
      <c r="B3177">
        <v>3.2293187185765708</v>
      </c>
      <c r="C3177">
        <v>4.9040095302238198</v>
      </c>
      <c r="D3177">
        <v>-9.6080707901435858E-4</v>
      </c>
      <c r="E3177">
        <v>2.8932956104360308E-2</v>
      </c>
      <c r="F3177">
        <v>-9.5754178971407811E-4</v>
      </c>
      <c r="G3177">
        <v>5.9305216696230012E-2</v>
      </c>
    </row>
    <row r="3178" spans="1:7" x14ac:dyDescent="0.3">
      <c r="A3178" s="1">
        <v>44426</v>
      </c>
      <c r="B3178">
        <v>3.2203906124661232</v>
      </c>
      <c r="C3178">
        <v>4.9056894466065897</v>
      </c>
      <c r="D3178">
        <v>1.0608022493217462E-2</v>
      </c>
      <c r="E3178">
        <v>2.6951081531792376E-2</v>
      </c>
      <c r="F3178">
        <v>9.6504807035033835E-3</v>
      </c>
      <c r="G3178">
        <v>6.2542055734512658E-2</v>
      </c>
    </row>
    <row r="3179" spans="1:7" x14ac:dyDescent="0.3">
      <c r="A3179" s="1">
        <v>44427</v>
      </c>
      <c r="B3179">
        <v>3.2214832262245734</v>
      </c>
      <c r="C3179">
        <v>4.8928986288048302</v>
      </c>
      <c r="D3179">
        <v>-1.3883431560209658E-2</v>
      </c>
      <c r="E3179">
        <v>6.4942228782722822E-3</v>
      </c>
      <c r="F3179">
        <v>-4.2329508567062746E-3</v>
      </c>
      <c r="G3179">
        <v>4.7219736482591479E-2</v>
      </c>
    </row>
    <row r="3180" spans="1:7" x14ac:dyDescent="0.3">
      <c r="A3180" s="1">
        <v>44428</v>
      </c>
      <c r="B3180">
        <v>3.2333009366944614</v>
      </c>
      <c r="C3180">
        <v>4.9057958740742196</v>
      </c>
      <c r="D3180">
        <v>1.0795347995014026E-3</v>
      </c>
      <c r="E3180">
        <v>5.1109654811476446E-3</v>
      </c>
      <c r="F3180">
        <v>2.2956229773214432E-3</v>
      </c>
      <c r="G3180">
        <v>4.8299271282092882E-2</v>
      </c>
    </row>
    <row r="3181" spans="1:7" x14ac:dyDescent="0.3">
      <c r="A3181" s="1">
        <v>44431</v>
      </c>
      <c r="B3181">
        <v>3.2486762166622158</v>
      </c>
      <c r="C3181">
        <v>4.9303893619691799</v>
      </c>
      <c r="D3181">
        <v>9.2182079272058459E-3</v>
      </c>
      <c r="E3181">
        <v>3.0946463489334164E-3</v>
      </c>
      <c r="F3181">
        <v>-1.312893698848594E-2</v>
      </c>
      <c r="G3181">
        <v>4.8741611293889875E-2</v>
      </c>
    </row>
    <row r="3182" spans="1:7" x14ac:dyDescent="0.3">
      <c r="A3182" s="1">
        <v>44432</v>
      </c>
      <c r="B3182">
        <v>3.2538259680340209</v>
      </c>
      <c r="C3182">
        <v>4.9409260920952898</v>
      </c>
      <c r="D3182">
        <v>5.3869787543048275E-3</v>
      </c>
      <c r="E3182">
        <v>8.4816251032382439E-3</v>
      </c>
      <c r="F3182">
        <v>-6.7412859437059325E-3</v>
      </c>
      <c r="G3182">
        <v>4.3881262230835105E-2</v>
      </c>
    </row>
    <row r="3183" spans="1:7" x14ac:dyDescent="0.3">
      <c r="A3183" s="1">
        <v>44433</v>
      </c>
      <c r="B3183">
        <v>3.2552936548380655</v>
      </c>
      <c r="C3183">
        <v>4.94676529975691</v>
      </c>
      <c r="D3183">
        <v>4.3715208575756392E-3</v>
      </c>
      <c r="E3183">
        <v>1.4586403286833693E-2</v>
      </c>
      <c r="F3183">
        <v>-2.3697650861302932E-3</v>
      </c>
      <c r="G3183">
        <v>3.5881590719942125E-2</v>
      </c>
    </row>
    <row r="3184" spans="1:7" x14ac:dyDescent="0.3">
      <c r="A3184" s="1">
        <v>44434</v>
      </c>
      <c r="B3184">
        <v>3.248887614574044</v>
      </c>
      <c r="C3184">
        <v>4.9382534043136301</v>
      </c>
      <c r="D3184">
        <v>-2.1058551792583202E-3</v>
      </c>
      <c r="E3184">
        <v>1.7028432849601316E-2</v>
      </c>
      <c r="F3184">
        <v>-4.4756202653886135E-3</v>
      </c>
      <c r="G3184">
        <v>3.8574190506449391E-2</v>
      </c>
    </row>
    <row r="3185" spans="1:7" x14ac:dyDescent="0.3">
      <c r="A3185" s="1">
        <v>44435</v>
      </c>
      <c r="B3185">
        <v>3.2611031306763421</v>
      </c>
      <c r="C3185">
        <v>4.9543290442885297</v>
      </c>
      <c r="D3185">
        <v>3.8601238726014842E-3</v>
      </c>
      <c r="E3185">
        <v>9.2348819303653684E-3</v>
      </c>
      <c r="F3185">
        <v>-1.0145080839113696E-2</v>
      </c>
      <c r="G3185">
        <v>4.2434314379050875E-2</v>
      </c>
    </row>
    <row r="3186" spans="1:7" x14ac:dyDescent="0.3">
      <c r="A3186" s="1">
        <v>44438</v>
      </c>
      <c r="B3186">
        <v>3.270077555086325</v>
      </c>
      <c r="C3186">
        <v>4.9657965179966697</v>
      </c>
      <c r="D3186">
        <v>2.4930492981569685E-3</v>
      </c>
      <c r="E3186">
        <v>1.7699204608579322E-2</v>
      </c>
      <c r="F3186">
        <v>3.0746675285007186E-3</v>
      </c>
      <c r="G3186">
        <v>4.3795761662464017E-2</v>
      </c>
    </row>
    <row r="3187" spans="1:7" x14ac:dyDescent="0.3">
      <c r="A3187" s="1">
        <v>44439</v>
      </c>
      <c r="B3187">
        <v>3.2696418868922246</v>
      </c>
      <c r="C3187">
        <v>4.9626082544364802</v>
      </c>
      <c r="D3187">
        <v>-2.7525953660889613E-3</v>
      </c>
      <c r="E3187">
        <v>1.4946609242490361E-2</v>
      </c>
      <c r="F3187">
        <v>7.9340032292467555E-3</v>
      </c>
      <c r="G3187">
        <v>4.2833236431373933E-2</v>
      </c>
    </row>
    <row r="3188" spans="1:7" x14ac:dyDescent="0.3">
      <c r="A3188" s="1">
        <v>44440</v>
      </c>
      <c r="B3188">
        <v>3.2729223551484159</v>
      </c>
      <c r="C3188">
        <v>4.9700479943279596</v>
      </c>
      <c r="D3188">
        <v>4.1592716352880643E-3</v>
      </c>
      <c r="E3188">
        <v>1.3285137364038135E-2</v>
      </c>
      <c r="F3188">
        <v>1.209327486453482E-2</v>
      </c>
      <c r="G3188">
        <v>6.0584417986328631E-2</v>
      </c>
    </row>
    <row r="3189" spans="1:7" x14ac:dyDescent="0.3">
      <c r="A3189" s="1">
        <v>44441</v>
      </c>
      <c r="B3189">
        <v>3.2743452931745809</v>
      </c>
      <c r="C3189">
        <v>4.9734618396181096</v>
      </c>
      <c r="D3189">
        <v>1.9909072639849867E-3</v>
      </c>
      <c r="E3189">
        <v>1.6459253120503448E-2</v>
      </c>
      <c r="F3189">
        <v>1.4084182128519807E-2</v>
      </c>
      <c r="G3189">
        <v>5.8582891095481315E-2</v>
      </c>
    </row>
    <row r="3190" spans="1:7" x14ac:dyDescent="0.3">
      <c r="A3190" s="1">
        <v>44442</v>
      </c>
      <c r="B3190">
        <v>3.2764524879534394</v>
      </c>
      <c r="C3190">
        <v>4.9810631060960802</v>
      </c>
      <c r="D3190">
        <v>5.4940716991120908E-3</v>
      </c>
      <c r="E3190">
        <v>6.3375946133010785E-3</v>
      </c>
      <c r="F3190">
        <v>1.9578253827631897E-2</v>
      </c>
      <c r="G3190">
        <v>6.4076962794593406E-2</v>
      </c>
    </row>
    <row r="3191" spans="1:7" x14ac:dyDescent="0.3">
      <c r="A3191" s="1">
        <v>44446</v>
      </c>
      <c r="B3191">
        <v>3.2771558909294614</v>
      </c>
      <c r="C3191">
        <v>4.9865429087898203</v>
      </c>
      <c r="D3191">
        <v>4.7763997177181494E-3</v>
      </c>
      <c r="E3191">
        <v>1.5288231162860377E-2</v>
      </c>
      <c r="F3191">
        <v>3.7036916701006284E-2</v>
      </c>
      <c r="G3191">
        <v>6.212446810465444E-2</v>
      </c>
    </row>
    <row r="3192" spans="1:7" x14ac:dyDescent="0.3">
      <c r="A3192" s="1">
        <v>44447</v>
      </c>
      <c r="B3192">
        <v>3.2714358716426615</v>
      </c>
      <c r="C3192">
        <v>4.9706195937543596</v>
      </c>
      <c r="D3192">
        <v>-1.0203295748660857E-2</v>
      </c>
      <c r="E3192">
        <v>-4.4217041460132833E-3</v>
      </c>
      <c r="F3192">
        <v>2.6833620952345427E-2</v>
      </c>
      <c r="G3192">
        <v>4.5292308852126872E-2</v>
      </c>
    </row>
    <row r="3193" spans="1:7" x14ac:dyDescent="0.3">
      <c r="A3193" s="1">
        <v>44448</v>
      </c>
      <c r="B3193">
        <v>3.2689213927190801</v>
      </c>
      <c r="C3193">
        <v>4.9780916081192403</v>
      </c>
      <c r="D3193">
        <v>9.9864932884621282E-3</v>
      </c>
      <c r="E3193">
        <v>1.1696584433889434E-2</v>
      </c>
      <c r="F3193">
        <v>3.6820114240807555E-2</v>
      </c>
      <c r="G3193">
        <v>5.2319853838311836E-2</v>
      </c>
    </row>
    <row r="3194" spans="1:7" x14ac:dyDescent="0.3">
      <c r="A3194" s="1">
        <v>44449</v>
      </c>
      <c r="B3194">
        <v>3.2601767116632372</v>
      </c>
      <c r="C3194">
        <v>4.9727728821976296</v>
      </c>
      <c r="D3194">
        <v>3.4259551342321615E-3</v>
      </c>
      <c r="E3194">
        <v>2.1884648838445209E-2</v>
      </c>
      <c r="F3194">
        <v>3.895250729897004E-2</v>
      </c>
      <c r="G3194">
        <v>5.5745808972543998E-2</v>
      </c>
    </row>
    <row r="3195" spans="1:7" x14ac:dyDescent="0.3">
      <c r="A3195" s="1">
        <v>44452</v>
      </c>
      <c r="B3195">
        <v>3.2595208674953815</v>
      </c>
      <c r="C3195">
        <v>4.9626403013153801</v>
      </c>
      <c r="D3195">
        <v>-9.476736714393752E-3</v>
      </c>
      <c r="E3195">
        <v>1.0975262968549337E-2</v>
      </c>
      <c r="F3195">
        <v>6.3258872494716734E-2</v>
      </c>
      <c r="G3195">
        <v>4.9234007041765615E-2</v>
      </c>
    </row>
    <row r="3196" spans="1:7" x14ac:dyDescent="0.3">
      <c r="A3196" s="1">
        <v>44453</v>
      </c>
      <c r="B3196">
        <v>3.2550210060473352</v>
      </c>
      <c r="C3196">
        <v>4.9606683063640604</v>
      </c>
      <c r="D3196">
        <v>2.5278664967265385E-3</v>
      </c>
      <c r="E3196">
        <v>1.3503129465275876E-2</v>
      </c>
      <c r="F3196">
        <v>5.9889444773836509E-2</v>
      </c>
      <c r="G3196">
        <v>5.0271216213322312E-2</v>
      </c>
    </row>
    <row r="3197" spans="1:7" x14ac:dyDescent="0.3">
      <c r="A3197" s="1">
        <v>44454</v>
      </c>
      <c r="B3197">
        <v>3.2632179669595169</v>
      </c>
      <c r="C3197">
        <v>4.9679705869463104</v>
      </c>
      <c r="D3197">
        <v>-8.9468032993167412E-4</v>
      </c>
      <c r="E3197">
        <v>2.9101001260530168E-2</v>
      </c>
      <c r="F3197">
        <v>5.8994764443904835E-2</v>
      </c>
      <c r="G3197">
        <v>3.7859191079238741E-2</v>
      </c>
    </row>
    <row r="3198" spans="1:7" x14ac:dyDescent="0.3">
      <c r="A3198" s="1">
        <v>44455</v>
      </c>
      <c r="B3198">
        <v>3.2645618913938064</v>
      </c>
      <c r="C3198">
        <v>4.9755238446257399</v>
      </c>
      <c r="D3198">
        <v>6.2093332451400585E-3</v>
      </c>
      <c r="E3198">
        <v>3.6271141584684585E-2</v>
      </c>
      <c r="F3198">
        <v>6.5204097689044893E-2</v>
      </c>
      <c r="G3198">
        <v>3.5313599794970507E-2</v>
      </c>
    </row>
    <row r="3199" spans="1:7" x14ac:dyDescent="0.3">
      <c r="A3199" s="1">
        <v>44456</v>
      </c>
      <c r="B3199">
        <v>3.2554338786575796</v>
      </c>
      <c r="C3199">
        <v>4.9732705141041498</v>
      </c>
      <c r="D3199">
        <v>6.8746822146366071E-3</v>
      </c>
      <c r="E3199">
        <v>3.2537801306103731E-2</v>
      </c>
      <c r="F3199">
        <v>5.9488882837896107E-2</v>
      </c>
      <c r="G3199">
        <v>4.2188282009607114E-2</v>
      </c>
    </row>
    <row r="3200" spans="1:7" x14ac:dyDescent="0.3">
      <c r="A3200" s="1">
        <v>44459</v>
      </c>
      <c r="B3200">
        <v>3.233249302160794</v>
      </c>
      <c r="C3200">
        <v>4.9431171414544499</v>
      </c>
      <c r="D3200">
        <v>-7.968796152914237E-3</v>
      </c>
      <c r="E3200">
        <v>3.7372901913897749E-2</v>
      </c>
      <c r="F3200">
        <v>4.2544201605386966E-2</v>
      </c>
      <c r="G3200">
        <v>3.2910957596831381E-2</v>
      </c>
    </row>
    <row r="3201" spans="1:7" x14ac:dyDescent="0.3">
      <c r="A3201" s="1">
        <v>44460</v>
      </c>
      <c r="B3201">
        <v>3.235455662063548</v>
      </c>
      <c r="C3201">
        <v>4.9561165091002302</v>
      </c>
      <c r="D3201">
        <v>1.0793007743026273E-2</v>
      </c>
      <c r="E3201">
        <v>4.8165909656924022E-2</v>
      </c>
      <c r="F3201">
        <v>4.2042348078651592E-2</v>
      </c>
      <c r="G3201">
        <v>3.1558509857614325E-2</v>
      </c>
    </row>
    <row r="3202" spans="1:7" x14ac:dyDescent="0.3">
      <c r="A3202" s="1">
        <v>44461</v>
      </c>
      <c r="B3202">
        <v>3.2456064053069396</v>
      </c>
      <c r="C3202">
        <v>4.9586822964063204</v>
      </c>
      <c r="D3202">
        <v>-7.584955937301352E-3</v>
      </c>
      <c r="E3202">
        <v>3.1362745792416824E-2</v>
      </c>
      <c r="F3202">
        <v>3.445739214135024E-2</v>
      </c>
      <c r="G3202">
        <v>1.8233808803930884E-2</v>
      </c>
    </row>
    <row r="3203" spans="1:7" x14ac:dyDescent="0.3">
      <c r="A3203" s="1">
        <v>44462</v>
      </c>
      <c r="B3203">
        <v>3.2559834832236634</v>
      </c>
      <c r="C3203">
        <v>4.9695994373638603</v>
      </c>
      <c r="D3203">
        <v>5.4006304081610779E-4</v>
      </c>
      <c r="E3203">
        <v>2.6515830078928104E-2</v>
      </c>
      <c r="F3203">
        <v>3.4997455182166348E-2</v>
      </c>
      <c r="G3203">
        <v>1.9774544135222172E-2</v>
      </c>
    </row>
    <row r="3204" spans="1:7" x14ac:dyDescent="0.3">
      <c r="A3204" s="1">
        <v>44463</v>
      </c>
      <c r="B3204">
        <v>3.2556818189034198</v>
      </c>
      <c r="C3204">
        <v>4.9703022260724001</v>
      </c>
      <c r="D3204">
        <v>1.0044530287833808E-3</v>
      </c>
      <c r="E3204">
        <v>2.3148762250135846E-2</v>
      </c>
      <c r="F3204">
        <v>3.7735165536969539E-2</v>
      </c>
      <c r="G3204">
        <v>2.0778997164005553E-2</v>
      </c>
    </row>
    <row r="3205" spans="1:7" x14ac:dyDescent="0.3">
      <c r="A3205" s="1">
        <v>44466</v>
      </c>
      <c r="B3205">
        <v>3.2505028265337783</v>
      </c>
      <c r="C3205">
        <v>4.9666660238932696</v>
      </c>
      <c r="D3205">
        <v>1.5427901905109564E-3</v>
      </c>
      <c r="E3205">
        <v>2.2937283747303638E-2</v>
      </c>
      <c r="F3205">
        <v>3.7414371142819647E-2</v>
      </c>
      <c r="G3205">
        <v>1.7358135081647852E-2</v>
      </c>
    </row>
    <row r="3206" spans="1:7" x14ac:dyDescent="0.3">
      <c r="A3206" s="1">
        <v>44467</v>
      </c>
      <c r="B3206">
        <v>3.2218194177872066</v>
      </c>
      <c r="C3206">
        <v>4.9282940690403203</v>
      </c>
      <c r="D3206">
        <v>-9.6885461063775935E-3</v>
      </c>
      <c r="E3206">
        <v>1.3248737640926045E-2</v>
      </c>
      <c r="F3206">
        <v>2.8454892951348398E-2</v>
      </c>
      <c r="G3206">
        <v>1.2833766073134356E-2</v>
      </c>
    </row>
    <row r="3207" spans="1:7" x14ac:dyDescent="0.3">
      <c r="A3207" s="1">
        <v>44468</v>
      </c>
      <c r="B3207">
        <v>3.2194628926270648</v>
      </c>
      <c r="C3207">
        <v>4.9202020048471402</v>
      </c>
      <c r="D3207">
        <v>-5.7355390330382505E-3</v>
      </c>
      <c r="E3207">
        <v>5.0201493097308258E-3</v>
      </c>
      <c r="F3207">
        <v>2.2719353918310148E-2</v>
      </c>
      <c r="G3207">
        <v>8.0948168382315444E-3</v>
      </c>
    </row>
    <row r="3208" spans="1:7" x14ac:dyDescent="0.3">
      <c r="A3208" s="1">
        <v>44469</v>
      </c>
      <c r="B3208">
        <v>3.2150527955806742</v>
      </c>
      <c r="C3208">
        <v>4.9236795150155297</v>
      </c>
      <c r="D3208">
        <v>7.8876072147799903E-3</v>
      </c>
      <c r="E3208">
        <v>1.5660351890599777E-2</v>
      </c>
      <c r="F3208">
        <v>3.0606961133090138E-2</v>
      </c>
      <c r="G3208">
        <v>2.3594355119846533E-2</v>
      </c>
    </row>
    <row r="3209" spans="1:7" x14ac:dyDescent="0.3">
      <c r="A3209" s="1">
        <v>44470</v>
      </c>
      <c r="B3209">
        <v>3.2231947654958075</v>
      </c>
      <c r="C3209">
        <v>4.9285816611144204</v>
      </c>
      <c r="D3209">
        <v>-3.2398238162425486E-3</v>
      </c>
      <c r="E3209">
        <v>8.2612564390691645E-3</v>
      </c>
      <c r="F3209">
        <v>2.15463938031073E-2</v>
      </c>
      <c r="G3209">
        <v>2.0354531303603984E-2</v>
      </c>
    </row>
    <row r="3210" spans="1:7" x14ac:dyDescent="0.3">
      <c r="A3210" s="1">
        <v>44473</v>
      </c>
      <c r="B3210">
        <v>3.2015980774417878</v>
      </c>
      <c r="C3210">
        <v>4.8963129854240597</v>
      </c>
      <c r="D3210">
        <v>-1.0671987636341029E-2</v>
      </c>
      <c r="E3210">
        <v>-9.8957101603689424E-3</v>
      </c>
      <c r="F3210">
        <v>-5.2212275162659694E-3</v>
      </c>
      <c r="G3210">
        <v>1.4790496513895413E-2</v>
      </c>
    </row>
    <row r="3211" spans="1:7" x14ac:dyDescent="0.3">
      <c r="A3211" s="1">
        <v>44474</v>
      </c>
      <c r="B3211">
        <v>3.2140314125864835</v>
      </c>
      <c r="C3211">
        <v>4.91014463138049</v>
      </c>
      <c r="D3211">
        <v>1.3983108117345822E-3</v>
      </c>
      <c r="E3211">
        <v>-8.4973993486343602E-3</v>
      </c>
      <c r="F3211">
        <v>2.0144320965078677E-3</v>
      </c>
      <c r="G3211">
        <v>2.9860444538782893E-2</v>
      </c>
    </row>
    <row r="3212" spans="1:7" x14ac:dyDescent="0.3">
      <c r="A3212" s="1">
        <v>44475</v>
      </c>
      <c r="B3212">
        <v>3.2187370259955754</v>
      </c>
      <c r="C3212">
        <v>4.9155480502393996</v>
      </c>
      <c r="D3212">
        <v>6.9780544981767889E-4</v>
      </c>
      <c r="E3212">
        <v>-7.7995938988166813E-3</v>
      </c>
      <c r="F3212">
        <v>2.7122375463255466E-3</v>
      </c>
      <c r="G3212">
        <v>2.9801021359197044E-2</v>
      </c>
    </row>
    <row r="3213" spans="1:7" x14ac:dyDescent="0.3">
      <c r="A3213" s="1">
        <v>44476</v>
      </c>
      <c r="B3213">
        <v>3.2291713188958129</v>
      </c>
      <c r="C3213">
        <v>4.9277319673442097</v>
      </c>
      <c r="D3213">
        <v>1.7496242045726973E-3</v>
      </c>
      <c r="E3213">
        <v>-1.0826369411962133E-2</v>
      </c>
      <c r="F3213">
        <v>4.4618617508982439E-3</v>
      </c>
      <c r="G3213">
        <v>2.621054728904415E-2</v>
      </c>
    </row>
    <row r="3214" spans="1:7" x14ac:dyDescent="0.3">
      <c r="A3214" s="1">
        <v>44477</v>
      </c>
      <c r="B3214">
        <v>3.2240758290379672</v>
      </c>
      <c r="C3214">
        <v>4.9184018072021702</v>
      </c>
      <c r="D3214">
        <v>-4.2346702841937756E-3</v>
      </c>
      <c r="E3214">
        <v>-4.8577439474950523E-3</v>
      </c>
      <c r="F3214">
        <v>-9.2794480935083357E-3</v>
      </c>
      <c r="G3214">
        <v>2.1975877004850375E-2</v>
      </c>
    </row>
    <row r="3215" spans="1:7" x14ac:dyDescent="0.3">
      <c r="A3215" s="1">
        <v>44480</v>
      </c>
      <c r="B3215">
        <v>3.2176531359214868</v>
      </c>
      <c r="C3215">
        <v>4.9102376747173597</v>
      </c>
      <c r="D3215">
        <v>-1.7414393683301554E-3</v>
      </c>
      <c r="E3215">
        <v>-2.0011631738519498E-2</v>
      </c>
      <c r="F3215">
        <v>-2.9384547687412166E-3</v>
      </c>
      <c r="G3215">
        <v>2.8787030774809708E-2</v>
      </c>
    </row>
    <row r="3216" spans="1:7" x14ac:dyDescent="0.3">
      <c r="A3216" s="1">
        <v>44481</v>
      </c>
      <c r="B3216">
        <v>3.2162521831598232</v>
      </c>
      <c r="C3216">
        <v>4.9230994786237803</v>
      </c>
      <c r="D3216">
        <v>1.4262756668084187E-2</v>
      </c>
      <c r="E3216">
        <v>-5.7488750704353109E-3</v>
      </c>
      <c r="F3216">
        <v>1.4703124612507779E-2</v>
      </c>
      <c r="G3216">
        <v>6.4470655301814617E-2</v>
      </c>
    </row>
    <row r="3217" spans="1:7" x14ac:dyDescent="0.3">
      <c r="A3217" s="1">
        <v>44482</v>
      </c>
      <c r="B3217">
        <v>3.2235338001198768</v>
      </c>
      <c r="C3217">
        <v>4.9390576904052299</v>
      </c>
      <c r="D3217">
        <v>8.6765948213960442E-3</v>
      </c>
      <c r="E3217">
        <v>1.2404456465354485E-2</v>
      </c>
      <c r="F3217">
        <v>2.3379719433903823E-2</v>
      </c>
      <c r="G3217">
        <v>7.5663328960071219E-2</v>
      </c>
    </row>
    <row r="3218" spans="1:7" x14ac:dyDescent="0.3">
      <c r="A3218" s="1">
        <v>44483</v>
      </c>
      <c r="B3218">
        <v>3.2406656663845288</v>
      </c>
      <c r="C3218">
        <v>4.9528098848920497</v>
      </c>
      <c r="D3218">
        <v>-3.3796717778322716E-3</v>
      </c>
      <c r="E3218">
        <v>6.4969181907956752E-3</v>
      </c>
      <c r="F3218">
        <v>2.0000047656071551E-2</v>
      </c>
      <c r="G3218">
        <v>6.6386362964632184E-2</v>
      </c>
    </row>
    <row r="3219" spans="1:7" x14ac:dyDescent="0.3">
      <c r="A3219" s="1">
        <v>44484</v>
      </c>
      <c r="B3219">
        <v>3.2456393134013721</v>
      </c>
      <c r="C3219">
        <v>4.9535830813829502</v>
      </c>
      <c r="D3219">
        <v>-4.200450525942756E-3</v>
      </c>
      <c r="E3219">
        <v>3.1911479947845933E-3</v>
      </c>
      <c r="F3219">
        <v>3.2292149255314762E-2</v>
      </c>
      <c r="G3219">
        <v>6.2185912438689428E-2</v>
      </c>
    </row>
    <row r="3220" spans="1:7" x14ac:dyDescent="0.3">
      <c r="A3220" s="1">
        <v>44487</v>
      </c>
      <c r="B3220">
        <v>3.253959766791465</v>
      </c>
      <c r="C3220">
        <v>4.96939304617307</v>
      </c>
      <c r="D3220">
        <v>7.4895114000268492E-3</v>
      </c>
      <c r="E3220">
        <v>-2.403356064965223E-3</v>
      </c>
      <c r="F3220">
        <v>4.4017876801348166E-2</v>
      </c>
      <c r="G3220">
        <v>5.0512099679620448E-2</v>
      </c>
    </row>
    <row r="3221" spans="1:7" x14ac:dyDescent="0.3">
      <c r="A3221" s="1">
        <v>44488</v>
      </c>
      <c r="B3221">
        <v>3.261076020622494</v>
      </c>
      <c r="C3221">
        <v>4.9763061643416</v>
      </c>
      <c r="D3221">
        <v>-2.0313566249896553E-4</v>
      </c>
      <c r="E3221">
        <v>-2.6064917274641886E-3</v>
      </c>
      <c r="F3221">
        <v>4.2735206339347798E-2</v>
      </c>
      <c r="G3221">
        <v>4.7846171820495442E-2</v>
      </c>
    </row>
    <row r="3222" spans="1:7" x14ac:dyDescent="0.3">
      <c r="A3222" s="1">
        <v>44489</v>
      </c>
      <c r="B3222">
        <v>3.2605861054062624</v>
      </c>
      <c r="C3222">
        <v>4.9771795580991798</v>
      </c>
      <c r="D3222">
        <v>1.3633089738114279E-3</v>
      </c>
      <c r="E3222">
        <v>6.7256133992614764E-3</v>
      </c>
      <c r="F3222">
        <v>4.4098515313159226E-2</v>
      </c>
      <c r="G3222">
        <v>4.9269815004648443E-2</v>
      </c>
    </row>
    <row r="3223" spans="1:7" x14ac:dyDescent="0.3">
      <c r="A3223" s="1">
        <v>44490</v>
      </c>
      <c r="B3223">
        <v>3.2667844526848269</v>
      </c>
      <c r="C3223">
        <v>4.9907954194391602</v>
      </c>
      <c r="D3223">
        <v>7.4175140614158863E-3</v>
      </c>
      <c r="E3223">
        <v>3.35011971765109E-3</v>
      </c>
      <c r="F3223">
        <v>5.1516029374575112E-2</v>
      </c>
      <c r="G3223">
        <v>4.5392467796302682E-2</v>
      </c>
    </row>
    <row r="3224" spans="1:7" x14ac:dyDescent="0.3">
      <c r="A3224" s="1">
        <v>44491</v>
      </c>
      <c r="B3224">
        <v>3.2585021897734654</v>
      </c>
      <c r="C3224">
        <v>4.9719026596201203</v>
      </c>
      <c r="D3224">
        <v>-1.0610496907678346E-2</v>
      </c>
      <c r="E3224">
        <v>3.2457874727409575E-4</v>
      </c>
      <c r="F3224">
        <v>3.168732453969092E-2</v>
      </c>
      <c r="G3224">
        <v>3.4781970888624336E-2</v>
      </c>
    </row>
    <row r="3225" spans="1:7" x14ac:dyDescent="0.3">
      <c r="A3225" s="1">
        <v>44494</v>
      </c>
      <c r="B3225">
        <v>3.2675077703474953</v>
      </c>
      <c r="C3225">
        <v>5.0026319319478798</v>
      </c>
      <c r="D3225">
        <v>2.1723691753729568E-2</v>
      </c>
      <c r="E3225">
        <v>2.0503754431404175E-2</v>
      </c>
      <c r="F3225">
        <v>4.5758371860798341E-2</v>
      </c>
      <c r="G3225">
        <v>6.2786804710399657E-2</v>
      </c>
    </row>
    <row r="3226" spans="1:7" x14ac:dyDescent="0.3">
      <c r="A3226" s="1">
        <v>44495</v>
      </c>
      <c r="B3226">
        <v>3.2680986623570538</v>
      </c>
      <c r="C3226">
        <v>4.9922239015937802</v>
      </c>
      <c r="D3226">
        <v>-1.0998922363658181E-2</v>
      </c>
      <c r="E3226">
        <v>9.5048320677459941E-3</v>
      </c>
      <c r="F3226">
        <v>3.0899325624538676E-2</v>
      </c>
      <c r="G3226">
        <v>4.0134207554904044E-2</v>
      </c>
    </row>
    <row r="3227" spans="1:7" x14ac:dyDescent="0.3">
      <c r="A3227" s="1">
        <v>44496</v>
      </c>
      <c r="B3227">
        <v>3.2681071872270282</v>
      </c>
      <c r="C3227">
        <v>4.9802164017722896</v>
      </c>
      <c r="D3227">
        <v>-1.2016024691464899E-2</v>
      </c>
      <c r="E3227">
        <v>-4.0539828142298617E-3</v>
      </c>
      <c r="F3227">
        <v>1.8883300933073777E-2</v>
      </c>
      <c r="G3227">
        <v>3.3360388328589785E-2</v>
      </c>
    </row>
    <row r="3228" spans="1:7" x14ac:dyDescent="0.3">
      <c r="A3228" s="1">
        <v>44497</v>
      </c>
      <c r="B3228">
        <v>3.2819439710144129</v>
      </c>
      <c r="C3228">
        <v>5.0011843270331502</v>
      </c>
      <c r="D3228">
        <v>7.1311414734758216E-3</v>
      </c>
      <c r="E3228">
        <v>1.2765704765623553E-2</v>
      </c>
      <c r="F3228">
        <v>2.6014442406549598E-2</v>
      </c>
      <c r="G3228">
        <v>4.1220597716971952E-2</v>
      </c>
    </row>
    <row r="3229" spans="1:7" x14ac:dyDescent="0.3">
      <c r="A3229" s="1">
        <v>44498</v>
      </c>
      <c r="B3229">
        <v>3.2851927751992358</v>
      </c>
      <c r="C3229">
        <v>5.0123247006053004</v>
      </c>
      <c r="D3229">
        <v>7.8915693873273796E-3</v>
      </c>
      <c r="E3229">
        <v>2.6392813185989183E-2</v>
      </c>
      <c r="F3229">
        <v>3.1412962495720009E-2</v>
      </c>
      <c r="G3229">
        <v>4.9112167104299331E-2</v>
      </c>
    </row>
    <row r="3230" spans="1:7" x14ac:dyDescent="0.3">
      <c r="A3230" s="1">
        <v>44501</v>
      </c>
      <c r="B3230">
        <v>3.2914659869342726</v>
      </c>
      <c r="C3230">
        <v>5.0398202854751197</v>
      </c>
      <c r="D3230">
        <v>2.122237313478248E-2</v>
      </c>
      <c r="E3230">
        <v>4.2967402922234221E-2</v>
      </c>
      <c r="F3230">
        <v>4.9237752097318399E-2</v>
      </c>
      <c r="G3230">
        <v>6.5697005217821847E-2</v>
      </c>
    </row>
    <row r="3231" spans="1:7" x14ac:dyDescent="0.3">
      <c r="A3231" s="1">
        <v>44502</v>
      </c>
      <c r="B3231">
        <v>3.2949019829182022</v>
      </c>
      <c r="C3231">
        <v>5.03169252125371</v>
      </c>
      <c r="D3231">
        <v>-1.1563760205339335E-2</v>
      </c>
      <c r="E3231">
        <v>3.1403642716894886E-2</v>
      </c>
      <c r="F3231">
        <v>3.2179920192866973E-2</v>
      </c>
      <c r="G3231">
        <v>3.8517514806168052E-2</v>
      </c>
    </row>
    <row r="3232" spans="1:7" x14ac:dyDescent="0.3">
      <c r="A3232" s="1">
        <v>44503</v>
      </c>
      <c r="B3232">
        <v>3.3051992382587985</v>
      </c>
      <c r="C3232">
        <v>5.04739288003125</v>
      </c>
      <c r="D3232">
        <v>5.4031034369437236E-3</v>
      </c>
      <c r="E3232">
        <v>4.7478733790179639E-2</v>
      </c>
      <c r="F3232">
        <v>3.7583023629810697E-2</v>
      </c>
      <c r="G3232">
        <v>4.225750627391367E-2</v>
      </c>
    </row>
    <row r="3233" spans="1:7" x14ac:dyDescent="0.3">
      <c r="A3233" s="1">
        <v>44504</v>
      </c>
      <c r="B3233">
        <v>3.3133077444758365</v>
      </c>
      <c r="C3233">
        <v>5.0518585206367099</v>
      </c>
      <c r="D3233">
        <v>-3.6428656115781166E-3</v>
      </c>
      <c r="E3233">
        <v>4.243755736686694E-2</v>
      </c>
      <c r="F3233">
        <v>3.394015801823258E-2</v>
      </c>
      <c r="G3233">
        <v>4.4451989463374808E-2</v>
      </c>
    </row>
    <row r="3234" spans="1:7" x14ac:dyDescent="0.3">
      <c r="A3234" s="1">
        <v>44505</v>
      </c>
      <c r="B3234">
        <v>3.3152681595305653</v>
      </c>
      <c r="C3234">
        <v>5.0491402851180496</v>
      </c>
      <c r="D3234">
        <v>-4.6786505733891204E-3</v>
      </c>
      <c r="E3234">
        <v>3.7061101343660141E-2</v>
      </c>
      <c r="F3234">
        <v>2.926150744484346E-2</v>
      </c>
      <c r="G3234">
        <v>3.9773338889985688E-2</v>
      </c>
    </row>
    <row r="3235" spans="1:7" x14ac:dyDescent="0.3">
      <c r="A3235" s="1">
        <v>44508</v>
      </c>
      <c r="B3235">
        <v>3.3159422864126453</v>
      </c>
      <c r="C3235">
        <v>5.0450284763805398</v>
      </c>
      <c r="D3235">
        <v>-4.7859356195898428E-3</v>
      </c>
      <c r="E3235">
        <v>3.4760211803691377E-2</v>
      </c>
      <c r="F3235">
        <v>1.9915974567734196E-2</v>
      </c>
      <c r="G3235">
        <v>3.161255900162363E-2</v>
      </c>
    </row>
    <row r="3236" spans="1:7" x14ac:dyDescent="0.3">
      <c r="A3236" s="1">
        <v>44509</v>
      </c>
      <c r="B3236">
        <v>3.3099288626312875</v>
      </c>
      <c r="C3236">
        <v>5.02062501018949</v>
      </c>
      <c r="D3236">
        <v>-1.8390042409691887E-2</v>
      </c>
      <c r="E3236">
        <v>1.637016939399949E-2</v>
      </c>
      <c r="F3236">
        <v>-1.9000229761898524E-3</v>
      </c>
      <c r="G3236">
        <v>1.9984625862255356E-2</v>
      </c>
    </row>
    <row r="3237" spans="1:7" x14ac:dyDescent="0.3">
      <c r="A3237" s="1">
        <v>44510</v>
      </c>
      <c r="B3237">
        <v>3.2931822727339091</v>
      </c>
      <c r="C3237">
        <v>5.00457745220079</v>
      </c>
      <c r="D3237">
        <v>6.9903190867837139E-4</v>
      </c>
      <c r="E3237">
        <v>1.8810640671008017E-2</v>
      </c>
      <c r="F3237">
        <v>-1.200991067511481E-3</v>
      </c>
      <c r="G3237">
        <v>1.58721859022668E-2</v>
      </c>
    </row>
    <row r="3238" spans="1:7" x14ac:dyDescent="0.3">
      <c r="A3238" s="1">
        <v>44511</v>
      </c>
      <c r="B3238">
        <v>3.2983899544000481</v>
      </c>
      <c r="C3238">
        <v>5.0116282188772301</v>
      </c>
      <c r="D3238">
        <v>1.8430850103010599E-3</v>
      </c>
      <c r="E3238">
        <v>6.3909690132248897E-3</v>
      </c>
      <c r="F3238">
        <v>6.4209394278957888E-4</v>
      </c>
      <c r="G3238">
        <v>2.1094093625732668E-2</v>
      </c>
    </row>
    <row r="3239" spans="1:7" x14ac:dyDescent="0.3">
      <c r="A3239" s="1">
        <v>44512</v>
      </c>
      <c r="B3239">
        <v>3.3083173918990658</v>
      </c>
      <c r="C3239">
        <v>5.0262875604969297</v>
      </c>
      <c r="D3239">
        <v>4.7319041206819179E-3</v>
      </c>
      <c r="E3239">
        <v>2.4462783125107634E-3</v>
      </c>
      <c r="F3239">
        <v>1.4850734777865249E-2</v>
      </c>
      <c r="G3239">
        <v>2.5825997746414586E-2</v>
      </c>
    </row>
    <row r="3240" spans="1:7" x14ac:dyDescent="0.3">
      <c r="A3240" s="1">
        <v>44515</v>
      </c>
      <c r="B3240">
        <v>3.3078689987215233</v>
      </c>
      <c r="C3240">
        <v>5.0244570948846503</v>
      </c>
      <c r="D3240">
        <v>-1.3820724347368696E-3</v>
      </c>
      <c r="E3240">
        <v>8.6443281815489215E-3</v>
      </c>
      <c r="F3240">
        <v>5.6261429311934563E-3</v>
      </c>
      <c r="G3240">
        <v>4.1897284515878042E-2</v>
      </c>
    </row>
    <row r="3241" spans="1:7" x14ac:dyDescent="0.3">
      <c r="A3241" s="1">
        <v>44516</v>
      </c>
      <c r="B3241">
        <v>3.3154103085996747</v>
      </c>
      <c r="C3241">
        <v>5.0402917443318902</v>
      </c>
      <c r="D3241">
        <v>8.2933395690885092E-3</v>
      </c>
      <c r="E3241">
        <v>1.6937667750637431E-2</v>
      </c>
      <c r="F3241">
        <v>7.0448002856453584E-3</v>
      </c>
      <c r="G3241">
        <v>3.9582601591749089E-2</v>
      </c>
    </row>
    <row r="3242" spans="1:7" x14ac:dyDescent="0.3">
      <c r="A3242" s="1">
        <v>44517</v>
      </c>
      <c r="B3242">
        <v>3.3121314636518848</v>
      </c>
      <c r="C3242">
        <v>5.0332248116328504</v>
      </c>
      <c r="D3242">
        <v>-3.7880877512499467E-3</v>
      </c>
      <c r="E3242">
        <v>5.6600685993606348E-3</v>
      </c>
      <c r="F3242">
        <v>3.2567125343954118E-3</v>
      </c>
      <c r="G3242">
        <v>4.9677945400708801E-2</v>
      </c>
    </row>
    <row r="3243" spans="1:7" x14ac:dyDescent="0.3">
      <c r="A3243" s="1">
        <v>44518</v>
      </c>
      <c r="B3243">
        <v>3.3166521678562075</v>
      </c>
      <c r="C3243">
        <v>5.0219356148924703</v>
      </c>
      <c r="D3243">
        <v>-1.5809900944702804E-2</v>
      </c>
      <c r="E3243">
        <v>-9.9466966828432035E-3</v>
      </c>
      <c r="F3243">
        <v>-1.2553188410307392E-2</v>
      </c>
      <c r="G3243">
        <v>3.2788509656504594E-2</v>
      </c>
    </row>
    <row r="3244" spans="1:7" x14ac:dyDescent="0.3">
      <c r="A3244" s="1">
        <v>44519</v>
      </c>
      <c r="B3244">
        <v>3.3206289706987731</v>
      </c>
      <c r="C3244">
        <v>5.0256552007659696</v>
      </c>
      <c r="D3244">
        <v>-2.5721696906622071E-4</v>
      </c>
      <c r="E3244">
        <v>-1.1567222625720852E-2</v>
      </c>
      <c r="F3244">
        <v>-4.8416092264593757E-3</v>
      </c>
      <c r="G3244">
        <v>3.2531292687438373E-2</v>
      </c>
    </row>
    <row r="3245" spans="1:7" x14ac:dyDescent="0.3">
      <c r="A3245" s="1">
        <v>44522</v>
      </c>
      <c r="B3245">
        <v>3.3079264062848432</v>
      </c>
      <c r="C3245">
        <v>4.9998090188379702</v>
      </c>
      <c r="D3245">
        <v>-1.3143617514069561E-2</v>
      </c>
      <c r="E3245">
        <v>-2.1517857293527953E-2</v>
      </c>
      <c r="F3245">
        <v>-2.1733341587069965E-2</v>
      </c>
      <c r="G3245">
        <v>4.782488491858139E-3</v>
      </c>
    </row>
    <row r="3246" spans="1:7" x14ac:dyDescent="0.3">
      <c r="A3246" s="1">
        <v>44523</v>
      </c>
      <c r="B3246">
        <v>3.3028919112249833</v>
      </c>
      <c r="C3246">
        <v>4.9763930050910803</v>
      </c>
      <c r="D3246">
        <v>-1.8381518687029974E-2</v>
      </c>
      <c r="E3246">
        <v>-3.9899375980557927E-2</v>
      </c>
      <c r="F3246">
        <v>-4.111931330288332E-2</v>
      </c>
      <c r="G3246">
        <v>-1.7970551052747474E-2</v>
      </c>
    </row>
    <row r="3247" spans="1:7" x14ac:dyDescent="0.3">
      <c r="A3247" s="1">
        <v>44524</v>
      </c>
      <c r="B3247">
        <v>3.3073251886051915</v>
      </c>
      <c r="C3247">
        <v>4.9903088808187501</v>
      </c>
      <c r="D3247">
        <v>9.4825983474615683E-3</v>
      </c>
      <c r="E3247">
        <v>-5.2140469386825927E-2</v>
      </c>
      <c r="F3247">
        <v>-3.1636714955421752E-2</v>
      </c>
      <c r="G3247">
        <v>-6.3820975260275858E-3</v>
      </c>
    </row>
    <row r="3248" spans="1:7" x14ac:dyDescent="0.3">
      <c r="A3248" s="1">
        <v>44526</v>
      </c>
      <c r="B3248">
        <v>3.2847584750191237</v>
      </c>
      <c r="C3248">
        <v>4.9796315573485597</v>
      </c>
      <c r="D3248">
        <v>1.1889390115877418E-2</v>
      </c>
      <c r="E3248">
        <v>-1.7236132215825428E-2</v>
      </c>
      <c r="F3248">
        <v>-2.129011503005529E-2</v>
      </c>
      <c r="G3248">
        <v>1.6471687172483485E-3</v>
      </c>
    </row>
    <row r="3249" spans="1:7" x14ac:dyDescent="0.3">
      <c r="A3249" s="1">
        <v>44529</v>
      </c>
      <c r="B3249">
        <v>3.303379295566816</v>
      </c>
      <c r="C3249">
        <v>4.99635950479305</v>
      </c>
      <c r="D3249">
        <v>-1.8928731032019641E-3</v>
      </c>
      <c r="E3249">
        <v>-3.4151716179830593E-2</v>
      </c>
      <c r="F3249">
        <v>-1.56465102086214E-2</v>
      </c>
      <c r="G3249">
        <v>1.3841681978377096E-5</v>
      </c>
    </row>
    <row r="3250" spans="1:7" x14ac:dyDescent="0.3">
      <c r="A3250" s="1">
        <v>44530</v>
      </c>
      <c r="B3250">
        <v>3.2877253632649639</v>
      </c>
      <c r="C3250">
        <v>4.9763992996506703</v>
      </c>
      <c r="D3250">
        <v>-4.3062728405276474E-3</v>
      </c>
      <c r="E3250">
        <v>-3.8457989020358241E-2</v>
      </c>
      <c r="F3250">
        <v>-1.6712959232906499E-2</v>
      </c>
      <c r="G3250">
        <v>-8.4517027938373346E-3</v>
      </c>
    </row>
    <row r="3251" spans="1:7" x14ac:dyDescent="0.3">
      <c r="A3251" s="1">
        <v>44531</v>
      </c>
      <c r="B3251">
        <v>3.2693016791307263</v>
      </c>
      <c r="C3251">
        <v>4.9234426664965802</v>
      </c>
      <c r="D3251">
        <v>-3.4532949019852488E-2</v>
      </c>
      <c r="E3251">
        <v>-9.4213311174993208E-2</v>
      </c>
      <c r="F3251">
        <v>-5.1245908252758987E-2</v>
      </c>
      <c r="G3251">
        <v>-4.4975559077674809E-2</v>
      </c>
    </row>
    <row r="3252" spans="1:7" x14ac:dyDescent="0.3">
      <c r="A3252" s="1">
        <v>44532</v>
      </c>
      <c r="B3252">
        <v>3.2776104568405371</v>
      </c>
      <c r="C3252">
        <v>4.93392202129791</v>
      </c>
      <c r="D3252">
        <v>2.1705770915190215E-3</v>
      </c>
      <c r="E3252">
        <v>-8.0478973878134852E-2</v>
      </c>
      <c r="F3252">
        <v>-4.9075331161239966E-2</v>
      </c>
      <c r="G3252">
        <v>-4.8299053685267879E-2</v>
      </c>
    </row>
    <row r="3253" spans="1:7" x14ac:dyDescent="0.3">
      <c r="A3253" s="1">
        <v>44533</v>
      </c>
      <c r="B3253">
        <v>3.2581886611558106</v>
      </c>
      <c r="C3253">
        <v>4.8933353323642104</v>
      </c>
      <c r="D3253">
        <v>-2.1164893248973193E-2</v>
      </c>
      <c r="E3253">
        <v>-0.10704697056405177</v>
      </c>
      <c r="F3253">
        <v>-5.956823677387213E-2</v>
      </c>
      <c r="G3253">
        <v>-6.9463946934241072E-2</v>
      </c>
    </row>
    <row r="3254" spans="1:7" x14ac:dyDescent="0.3">
      <c r="A3254" s="1">
        <v>44536</v>
      </c>
      <c r="B3254">
        <v>3.2674053417941442</v>
      </c>
      <c r="C3254">
        <v>4.9020619137792796</v>
      </c>
      <c r="D3254">
        <v>-4.9009922326437305E-4</v>
      </c>
      <c r="E3254">
        <v>-9.9215553602348905E-2</v>
      </c>
      <c r="F3254">
        <v>-6.3904076463261461E-2</v>
      </c>
      <c r="G3254">
        <v>-7.4730445875223594E-2</v>
      </c>
    </row>
    <row r="3255" spans="1:7" x14ac:dyDescent="0.3">
      <c r="A3255" s="1">
        <v>44537</v>
      </c>
      <c r="B3255">
        <v>3.2972838894734435</v>
      </c>
      <c r="C3255">
        <v>4.9411166034042902</v>
      </c>
      <c r="D3255">
        <v>9.1761419457112581E-3</v>
      </c>
      <c r="E3255">
        <v>-9.0039411656637647E-2</v>
      </c>
      <c r="F3255">
        <v>-5.0493264233356427E-2</v>
      </c>
      <c r="G3255">
        <v>-5.535100818085148E-2</v>
      </c>
    </row>
    <row r="3256" spans="1:7" x14ac:dyDescent="0.3">
      <c r="A3256" s="1">
        <v>44538</v>
      </c>
      <c r="B3256">
        <v>3.3036428482879243</v>
      </c>
      <c r="C3256">
        <v>4.9615706758320499</v>
      </c>
      <c r="D3256">
        <v>1.4095113613278976E-2</v>
      </c>
      <c r="E3256">
        <v>-7.1158362423768828E-2</v>
      </c>
      <c r="F3256">
        <v>-3.6398150620077452E-2</v>
      </c>
      <c r="G3256">
        <v>-5.1242387856034632E-2</v>
      </c>
    </row>
    <row r="3257" spans="1:7" x14ac:dyDescent="0.3">
      <c r="A3257" s="1">
        <v>44539</v>
      </c>
      <c r="B3257">
        <v>3.2864166995211397</v>
      </c>
      <c r="C3257">
        <v>4.9244674541885702</v>
      </c>
      <c r="D3257">
        <v>-1.9877072876695046E-2</v>
      </c>
      <c r="E3257">
        <v>-7.2645392890771987E-2</v>
      </c>
      <c r="F3257">
        <v>-5.6275223496772497E-2</v>
      </c>
      <c r="G3257">
        <v>-7.4545415866961839E-2</v>
      </c>
    </row>
    <row r="3258" spans="1:7" x14ac:dyDescent="0.3">
      <c r="A3258" s="1">
        <v>44540</v>
      </c>
      <c r="B3258">
        <v>3.2936871567462669</v>
      </c>
      <c r="C3258">
        <v>4.9175461725238199</v>
      </c>
      <c r="D3258">
        <v>-1.419173888987757E-2</v>
      </c>
      <c r="E3258">
        <v>-8.7536163689327928E-2</v>
      </c>
      <c r="F3258">
        <v>-6.8725523018319912E-2</v>
      </c>
      <c r="G3258">
        <v>-8.8737154756839409E-2</v>
      </c>
    </row>
    <row r="3259" spans="1:7" x14ac:dyDescent="0.3">
      <c r="A3259" s="1">
        <v>44543</v>
      </c>
      <c r="B3259">
        <v>3.279686143543187</v>
      </c>
      <c r="C3259">
        <v>4.9041470586028604</v>
      </c>
      <c r="D3259">
        <v>6.0189928212039945E-4</v>
      </c>
      <c r="E3259">
        <v>-9.3509253538190507E-2</v>
      </c>
      <c r="F3259">
        <v>-8.7683303447847472E-2</v>
      </c>
      <c r="G3259">
        <v>-8.1186385257051796E-2</v>
      </c>
    </row>
    <row r="3260" spans="1:7" x14ac:dyDescent="0.3">
      <c r="A3260" s="1">
        <v>44544</v>
      </c>
      <c r="B3260">
        <v>3.2682253098721672</v>
      </c>
      <c r="C3260">
        <v>4.8902093965687996</v>
      </c>
      <c r="D3260">
        <v>-2.4768283630409726E-3</v>
      </c>
      <c r="E3260">
        <v>-9.5986081901231479E-2</v>
      </c>
      <c r="F3260">
        <v>-8.5959681284945688E-2</v>
      </c>
      <c r="G3260">
        <v>-8.2768533290161095E-2</v>
      </c>
    </row>
    <row r="3261" spans="1:7" x14ac:dyDescent="0.3">
      <c r="A3261" s="1">
        <v>44545</v>
      </c>
      <c r="B3261">
        <v>3.2895187216494177</v>
      </c>
      <c r="C3261">
        <v>4.9111138362766704</v>
      </c>
      <c r="D3261">
        <v>-3.8897206937971163E-4</v>
      </c>
      <c r="E3261">
        <v>-9.4992981535874321E-2</v>
      </c>
      <c r="F3261">
        <v>-8.63486533543254E-2</v>
      </c>
      <c r="G3261">
        <v>-8.9366838604680865E-2</v>
      </c>
    </row>
    <row r="3262" spans="1:7" x14ac:dyDescent="0.3">
      <c r="A3262" s="1">
        <v>44546</v>
      </c>
      <c r="B3262">
        <v>3.2644637281080042</v>
      </c>
      <c r="C3262">
        <v>4.8737910306813701</v>
      </c>
      <c r="D3262">
        <v>-1.2267812053886828E-2</v>
      </c>
      <c r="E3262">
        <v>-0.11555413315884966</v>
      </c>
      <c r="F3262">
        <v>-9.8616465408212228E-2</v>
      </c>
      <c r="G3262">
        <v>-0.1085093328732043</v>
      </c>
    </row>
    <row r="3263" spans="1:7" x14ac:dyDescent="0.3">
      <c r="A3263" s="1">
        <v>44547</v>
      </c>
      <c r="B3263">
        <v>3.2637553286543897</v>
      </c>
      <c r="C3263">
        <v>4.8895739509717204</v>
      </c>
      <c r="D3263">
        <v>1.6491319743964894E-2</v>
      </c>
      <c r="E3263">
        <v>-9.5274725663634818E-2</v>
      </c>
      <c r="F3263">
        <v>-8.9614657064274184E-2</v>
      </c>
      <c r="G3263">
        <v>-9.2018013129239407E-2</v>
      </c>
    </row>
    <row r="3264" spans="1:7" x14ac:dyDescent="0.3">
      <c r="A3264" s="1">
        <v>44550</v>
      </c>
      <c r="B3264">
        <v>3.2512354055060451</v>
      </c>
      <c r="C3264">
        <v>4.8676200170164199</v>
      </c>
      <c r="D3264">
        <v>-9.4340108069559392E-3</v>
      </c>
      <c r="E3264">
        <v>-8.8641618556821733E-2</v>
      </c>
      <c r="F3264">
        <v>-0.10762635524395847</v>
      </c>
      <c r="G3264">
        <v>-0.10427623552630738</v>
      </c>
    </row>
    <row r="3265" spans="1:7" x14ac:dyDescent="0.3">
      <c r="A3265" s="1">
        <v>44551</v>
      </c>
      <c r="B3265">
        <v>3.274991489657336</v>
      </c>
      <c r="C3265">
        <v>4.9046509612323801</v>
      </c>
      <c r="D3265">
        <v>1.3274860064669269E-2</v>
      </c>
      <c r="E3265">
        <v>-7.5366758492152464E-2</v>
      </c>
      <c r="F3265">
        <v>-8.3740998271610856E-2</v>
      </c>
      <c r="G3265">
        <v>-8.341641952433676E-2</v>
      </c>
    </row>
    <row r="3266" spans="1:7" x14ac:dyDescent="0.3">
      <c r="A3266" s="1">
        <v>44552</v>
      </c>
      <c r="B3266">
        <v>3.2867079133623305</v>
      </c>
      <c r="C3266">
        <v>4.9175973370631301</v>
      </c>
      <c r="D3266">
        <v>1.2299521257554957E-3</v>
      </c>
      <c r="E3266">
        <v>-6.0993188852327407E-2</v>
      </c>
      <c r="F3266">
        <v>-8.251104614585536E-2</v>
      </c>
      <c r="G3266">
        <v>-8.2726530439397372E-2</v>
      </c>
    </row>
    <row r="3267" spans="1:7" x14ac:dyDescent="0.3">
      <c r="A3267" s="1">
        <v>44553</v>
      </c>
      <c r="B3267">
        <v>3.2951428870912727</v>
      </c>
      <c r="C3267">
        <v>4.9377901747813997</v>
      </c>
      <c r="D3267">
        <v>1.1757863989327433E-2</v>
      </c>
      <c r="E3267">
        <v>-3.085380617597E-2</v>
      </c>
      <c r="F3267">
        <v>-7.0753182156527927E-2</v>
      </c>
      <c r="G3267">
        <v>-7.197311947885332E-2</v>
      </c>
    </row>
    <row r="3268" spans="1:7" x14ac:dyDescent="0.3">
      <c r="A3268" s="1">
        <v>44557</v>
      </c>
      <c r="B3268">
        <v>3.3089665620769049</v>
      </c>
      <c r="C3268">
        <v>4.9516603418654297</v>
      </c>
      <c r="D3268">
        <v>4.6492098397798998E-5</v>
      </c>
      <c r="E3268">
        <v>-5.2179302540911188E-2</v>
      </c>
      <c r="F3268">
        <v>-7.6546576230212438E-2</v>
      </c>
      <c r="G3268">
        <v>-6.3780871464588884E-2</v>
      </c>
    </row>
    <row r="3269" spans="1:7" x14ac:dyDescent="0.3">
      <c r="A3269" s="1">
        <v>44558</v>
      </c>
      <c r="B3269">
        <v>3.303308941260652</v>
      </c>
      <c r="C3269">
        <v>4.9391809735759704</v>
      </c>
      <c r="D3269">
        <v>-6.8217474732064076E-3</v>
      </c>
      <c r="E3269">
        <v>-5.9001050014117595E-2</v>
      </c>
      <c r="F3269">
        <v>-9.1259893090746225E-2</v>
      </c>
      <c r="G3269">
        <v>-6.4867079904757041E-2</v>
      </c>
    </row>
    <row r="3270" spans="1:7" x14ac:dyDescent="0.3">
      <c r="A3270" s="1">
        <v>44559</v>
      </c>
      <c r="B3270">
        <v>3.3023263096520301</v>
      </c>
      <c r="C3270">
        <v>4.9336134908060698</v>
      </c>
      <c r="D3270">
        <v>-4.5848511612787135E-3</v>
      </c>
      <c r="E3270">
        <v>-6.1693028072194345E-2</v>
      </c>
      <c r="F3270">
        <v>-9.5844744252024938E-2</v>
      </c>
      <c r="G3270">
        <v>-7.7339538280815745E-2</v>
      </c>
    </row>
    <row r="3271" spans="1:7" x14ac:dyDescent="0.3">
      <c r="A3271" s="1">
        <v>44560</v>
      </c>
      <c r="B3271">
        <v>3.3007609716570601</v>
      </c>
      <c r="C3271">
        <v>4.9411163061017298</v>
      </c>
      <c r="D3271">
        <v>9.0681532906300433E-3</v>
      </c>
      <c r="E3271">
        <v>-4.8318601941036654E-2</v>
      </c>
      <c r="F3271">
        <v>-8.6776590961394895E-2</v>
      </c>
      <c r="G3271">
        <v>-6.5031561173943153E-2</v>
      </c>
    </row>
    <row r="3272" spans="1:7" x14ac:dyDescent="0.3">
      <c r="A3272" s="1">
        <v>44561</v>
      </c>
      <c r="B3272">
        <v>3.2946060924725424</v>
      </c>
      <c r="C3272">
        <v>4.9284317135748497</v>
      </c>
      <c r="D3272">
        <v>-6.5297133423625198E-3</v>
      </c>
      <c r="E3272">
        <v>-2.0315366263546686E-2</v>
      </c>
      <c r="F3272">
        <v>-0.11452867743853989</v>
      </c>
      <c r="G3272">
        <v>-7.1561274516305673E-2</v>
      </c>
    </row>
    <row r="3273" spans="1:7" x14ac:dyDescent="0.3">
      <c r="A3273" s="1">
        <v>44564</v>
      </c>
      <c r="B3273">
        <v>3.3065403756272049</v>
      </c>
      <c r="C3273">
        <v>4.9566209515345996</v>
      </c>
      <c r="D3273">
        <v>1.6254954805087429E-2</v>
      </c>
      <c r="E3273">
        <v>1.4933904698994915E-2</v>
      </c>
      <c r="F3273">
        <v>-8.8470200253478737E-2</v>
      </c>
      <c r="G3273">
        <v>-4.6032642886611796E-2</v>
      </c>
    </row>
    <row r="3274" spans="1:7" x14ac:dyDescent="0.3">
      <c r="A3274" s="1">
        <v>44565</v>
      </c>
      <c r="B3274">
        <v>3.2931828978493316</v>
      </c>
      <c r="C3274">
        <v>4.9254742321120002</v>
      </c>
      <c r="D3274">
        <v>-1.7789241644726062E-2</v>
      </c>
      <c r="E3274">
        <v>-2.8553369457311462E-3</v>
      </c>
      <c r="F3274">
        <v>-0.10158079132481568</v>
      </c>
      <c r="G3274">
        <v>-6.4519689981155537E-2</v>
      </c>
    </row>
    <row r="3275" spans="1:7" x14ac:dyDescent="0.3">
      <c r="A3275" s="1">
        <v>44566</v>
      </c>
      <c r="B3275">
        <v>3.259162647218921</v>
      </c>
      <c r="C3275">
        <v>4.8703304736369004</v>
      </c>
      <c r="D3275">
        <v>-2.1123507844689193E-2</v>
      </c>
      <c r="E3275">
        <v>-2.3488745567155966E-2</v>
      </c>
      <c r="F3275">
        <v>-0.12270429916950487</v>
      </c>
      <c r="G3275">
        <v>-8.7392822030417427E-2</v>
      </c>
    </row>
    <row r="3276" spans="1:7" x14ac:dyDescent="0.3">
      <c r="A3276" s="1">
        <v>44567</v>
      </c>
      <c r="B3276">
        <v>3.2578830638210468</v>
      </c>
      <c r="C3276">
        <v>4.86968153606038</v>
      </c>
      <c r="D3276">
        <v>6.3064582135385905E-4</v>
      </c>
      <c r="E3276">
        <v>-3.2034241691513365E-2</v>
      </c>
      <c r="F3276">
        <v>-0.12207365334815101</v>
      </c>
      <c r="G3276">
        <v>-8.2527505924869793E-2</v>
      </c>
    </row>
    <row r="3277" spans="1:7" x14ac:dyDescent="0.3">
      <c r="A3277" s="1">
        <v>44568</v>
      </c>
      <c r="B3277">
        <v>3.2482243875113257</v>
      </c>
      <c r="C3277">
        <v>4.8559914567323004</v>
      </c>
      <c r="D3277">
        <v>-4.0314030183585814E-3</v>
      </c>
      <c r="E3277">
        <v>-5.0160758323150922E-2</v>
      </c>
      <c r="F3277">
        <v>-0.12131912074691975</v>
      </c>
      <c r="G3277">
        <v>-8.6558908943228374E-2</v>
      </c>
    </row>
    <row r="3278" spans="1:7" x14ac:dyDescent="0.3">
      <c r="A3278" s="1">
        <v>44571</v>
      </c>
      <c r="B3278">
        <v>3.2486882416989351</v>
      </c>
      <c r="C3278">
        <v>4.86506094836645</v>
      </c>
      <c r="D3278">
        <v>8.605637446540193E-3</v>
      </c>
      <c r="E3278">
        <v>-7.4863091100381141E-3</v>
      </c>
      <c r="F3278">
        <v>-9.6865557809667102E-2</v>
      </c>
      <c r="G3278">
        <v>-9.0474588796442212E-2</v>
      </c>
    </row>
    <row r="3279" spans="1:7" x14ac:dyDescent="0.3">
      <c r="A3279" s="1">
        <v>44572</v>
      </c>
      <c r="B3279">
        <v>3.2626848920198919</v>
      </c>
      <c r="C3279">
        <v>4.8834965782044604</v>
      </c>
      <c r="D3279">
        <v>4.4389795170536317E-3</v>
      </c>
      <c r="E3279">
        <v>-3.0473295929844824E-3</v>
      </c>
      <c r="F3279">
        <v>-9.7158482413295388E-2</v>
      </c>
      <c r="G3279">
        <v>-9.4712204100784625E-2</v>
      </c>
    </row>
    <row r="3280" spans="1:7" x14ac:dyDescent="0.3">
      <c r="A3280" s="1">
        <v>44573</v>
      </c>
      <c r="B3280">
        <v>3.2649879473800292</v>
      </c>
      <c r="C3280">
        <v>4.8850977174057899</v>
      </c>
      <c r="D3280">
        <v>-7.0191615880776936E-4</v>
      </c>
      <c r="E3280">
        <v>-4.3511450339126512E-3</v>
      </c>
      <c r="F3280">
        <v>-9.7860398572103158E-2</v>
      </c>
      <c r="G3280">
        <v>-9.2034448481760123E-2</v>
      </c>
    </row>
    <row r="3281" spans="1:7" x14ac:dyDescent="0.3">
      <c r="A3281" s="1">
        <v>44574</v>
      </c>
      <c r="B3281">
        <v>3.2395438313835792</v>
      </c>
      <c r="C3281">
        <v>4.8379953164078398</v>
      </c>
      <c r="D3281">
        <v>-2.1658285001500133E-2</v>
      </c>
      <c r="E3281">
        <v>-2.3532601672371811E-2</v>
      </c>
      <c r="F3281">
        <v>-0.11951868357360329</v>
      </c>
      <c r="G3281">
        <v>-0.1094922829573175</v>
      </c>
    </row>
    <row r="3282" spans="1:7" x14ac:dyDescent="0.3">
      <c r="A3282" s="1">
        <v>44575</v>
      </c>
      <c r="B3282">
        <v>3.2453983122136902</v>
      </c>
      <c r="C3282">
        <v>4.84036458229766</v>
      </c>
      <c r="D3282">
        <v>-3.4852149402908594E-3</v>
      </c>
      <c r="E3282">
        <v>-2.6628844543282959E-2</v>
      </c>
      <c r="F3282">
        <v>-0.12162182607915728</v>
      </c>
      <c r="G3282">
        <v>-0.11297749789760836</v>
      </c>
    </row>
    <row r="3283" spans="1:7" x14ac:dyDescent="0.3">
      <c r="A3283" s="1">
        <v>44579</v>
      </c>
      <c r="B3283">
        <v>3.2190810756105117</v>
      </c>
      <c r="C3283">
        <v>4.8026139796861802</v>
      </c>
      <c r="D3283">
        <v>-1.1433366008301249E-2</v>
      </c>
      <c r="E3283">
        <v>-4.2285718241662273E-2</v>
      </c>
      <c r="F3283">
        <v>-0.12149332599152807</v>
      </c>
      <c r="G3283">
        <v>-0.13306054861724892</v>
      </c>
    </row>
    <row r="3284" spans="1:7" x14ac:dyDescent="0.3">
      <c r="A3284" s="1">
        <v>44580</v>
      </c>
      <c r="B3284">
        <v>3.2075276001399997</v>
      </c>
      <c r="C3284">
        <v>4.7886350024360098</v>
      </c>
      <c r="D3284">
        <v>-2.42550177965839E-3</v>
      </c>
      <c r="E3284">
        <v>-3.5277209214364724E-2</v>
      </c>
      <c r="F3284">
        <v>-0.12391882777118646</v>
      </c>
      <c r="G3284">
        <v>-0.1429035644583232</v>
      </c>
    </row>
    <row r="3285" spans="1:7" x14ac:dyDescent="0.3">
      <c r="A3285" s="1">
        <v>44581</v>
      </c>
      <c r="B3285">
        <v>3.1944552998940265</v>
      </c>
      <c r="C3285">
        <v>4.7812161684224899</v>
      </c>
      <c r="D3285">
        <v>5.6534662324532192E-3</v>
      </c>
      <c r="E3285">
        <v>-4.2898603046580774E-2</v>
      </c>
      <c r="F3285">
        <v>-0.11826536153873324</v>
      </c>
      <c r="G3285">
        <v>-0.12663960131819163</v>
      </c>
    </row>
    <row r="3286" spans="1:7" x14ac:dyDescent="0.3">
      <c r="A3286" s="1">
        <v>44582</v>
      </c>
      <c r="B3286">
        <v>3.1668705229759562</v>
      </c>
      <c r="C3286">
        <v>4.7377050576929598</v>
      </c>
      <c r="D3286">
        <v>-1.5926333811459692E-2</v>
      </c>
      <c r="E3286">
        <v>-6.0054888983795962E-2</v>
      </c>
      <c r="F3286">
        <v>-0.12104807783612337</v>
      </c>
      <c r="G3286">
        <v>-0.14256593512965132</v>
      </c>
    </row>
    <row r="3287" spans="1:7" x14ac:dyDescent="0.3">
      <c r="A3287" s="1">
        <v>44585</v>
      </c>
      <c r="B3287">
        <v>3.1731122030694339</v>
      </c>
      <c r="C3287">
        <v>4.7501523460803501</v>
      </c>
      <c r="D3287">
        <v>6.2056082939125901E-3</v>
      </c>
      <c r="E3287">
        <v>-6.5607144679210805E-2</v>
      </c>
      <c r="F3287">
        <v>-0.10594354920264237</v>
      </c>
      <c r="G3287">
        <v>-0.14708509622581012</v>
      </c>
    </row>
    <row r="3288" spans="1:7" x14ac:dyDescent="0.3">
      <c r="A3288" s="1">
        <v>44586</v>
      </c>
      <c r="B3288">
        <v>3.1500524821154885</v>
      </c>
      <c r="C3288">
        <v>4.7208040839708598</v>
      </c>
      <c r="D3288">
        <v>-6.2885411555448911E-3</v>
      </c>
      <c r="E3288">
        <v>-7.1895685834755696E-2</v>
      </c>
      <c r="F3288">
        <v>-0.12412148047406468</v>
      </c>
      <c r="G3288">
        <v>-0.14135761268989011</v>
      </c>
    </row>
    <row r="3289" spans="1:7" x14ac:dyDescent="0.3">
      <c r="A3289" s="1">
        <v>44587</v>
      </c>
      <c r="B3289">
        <v>3.1502614873330144</v>
      </c>
      <c r="C3289">
        <v>4.7126801767025004</v>
      </c>
      <c r="D3289">
        <v>-8.3329124858853021E-3</v>
      </c>
      <c r="E3289">
        <v>-8.0275090419038797E-2</v>
      </c>
      <c r="F3289">
        <v>-0.13245439295994998</v>
      </c>
      <c r="G3289">
        <v>-0.15682166664925123</v>
      </c>
    </row>
    <row r="3290" spans="1:7" x14ac:dyDescent="0.3">
      <c r="A3290" s="1">
        <v>44588</v>
      </c>
      <c r="B3290">
        <v>3.1361812736617116</v>
      </c>
      <c r="C3290">
        <v>4.6709557884538802</v>
      </c>
      <c r="D3290">
        <v>-2.7644174577317493E-2</v>
      </c>
      <c r="E3290">
        <v>-0.10109751752314988</v>
      </c>
      <c r="F3290">
        <v>-0.16009856753726748</v>
      </c>
      <c r="G3290">
        <v>-0.19235741061389611</v>
      </c>
    </row>
    <row r="3291" spans="1:7" x14ac:dyDescent="0.3">
      <c r="A3291" s="1">
        <v>44589</v>
      </c>
      <c r="B3291">
        <v>3.1669903792977623</v>
      </c>
      <c r="C3291">
        <v>4.7030090497117403</v>
      </c>
      <c r="D3291">
        <v>1.2441556218094618E-3</v>
      </c>
      <c r="E3291">
        <v>-9.5268510740061707E-2</v>
      </c>
      <c r="F3291">
        <v>-0.15696153881225605</v>
      </c>
      <c r="G3291">
        <v>-0.19111325499208665</v>
      </c>
    </row>
    <row r="3292" spans="1:7" x14ac:dyDescent="0.3">
      <c r="A3292" s="1">
        <v>44592</v>
      </c>
      <c r="B3292">
        <v>3.200503121114445</v>
      </c>
      <c r="C3292">
        <v>4.7726481320459699</v>
      </c>
      <c r="D3292">
        <v>3.6126340517546929E-2</v>
      </c>
      <c r="E3292">
        <v>-6.1680610170782302E-2</v>
      </c>
      <c r="F3292">
        <v>-8.4166553525848009E-2</v>
      </c>
      <c r="G3292">
        <v>-0.16464552740398286</v>
      </c>
    </row>
    <row r="3293" spans="1:7" x14ac:dyDescent="0.3">
      <c r="A3293" s="1">
        <v>44593</v>
      </c>
      <c r="B3293">
        <v>3.2079278080530171</v>
      </c>
      <c r="C3293">
        <v>4.78935748743526</v>
      </c>
      <c r="D3293">
        <v>9.2846684507179589E-3</v>
      </c>
      <c r="E3293">
        <v>-5.2395941720064343E-2</v>
      </c>
      <c r="F3293">
        <v>-5.3716991826156857E-2</v>
      </c>
      <c r="G3293">
        <v>-0.16076396239020863</v>
      </c>
    </row>
    <row r="3294" spans="1:7" x14ac:dyDescent="0.3">
      <c r="A3294" s="1">
        <v>44594</v>
      </c>
      <c r="B3294">
        <v>3.2129028513326388</v>
      </c>
      <c r="C3294">
        <v>4.7650037027516401</v>
      </c>
      <c r="D3294">
        <v>-2.9328827963241544E-2</v>
      </c>
      <c r="E3294">
        <v>-9.7979724488393316E-2</v>
      </c>
      <c r="F3294">
        <v>-8.3045819789398401E-2</v>
      </c>
      <c r="G3294">
        <v>-0.18644992474187205</v>
      </c>
    </row>
    <row r="3295" spans="1:7" x14ac:dyDescent="0.3">
      <c r="A3295" s="1">
        <v>44595</v>
      </c>
      <c r="B3295">
        <v>3.1748206099566323</v>
      </c>
      <c r="C3295">
        <v>4.6813892986628796</v>
      </c>
      <c r="D3295">
        <v>-4.5532162712754065E-2</v>
      </c>
      <c r="E3295">
        <v>-0.12572264555642132</v>
      </c>
      <c r="F3295">
        <v>-0.12857798250215247</v>
      </c>
      <c r="G3295">
        <v>-0.227303436881237</v>
      </c>
    </row>
    <row r="3296" spans="1:7" x14ac:dyDescent="0.3">
      <c r="A3296" s="1">
        <v>44596</v>
      </c>
      <c r="B3296">
        <v>3.1904902864225919</v>
      </c>
      <c r="C3296">
        <v>4.7207793963486004</v>
      </c>
      <c r="D3296">
        <v>2.3720421219761256E-2</v>
      </c>
      <c r="E3296">
        <v>-8.087871649197087E-2</v>
      </c>
      <c r="F3296">
        <v>-0.10436746205912684</v>
      </c>
      <c r="G3296">
        <v>-0.20358301566147574</v>
      </c>
    </row>
    <row r="3297" spans="1:7" x14ac:dyDescent="0.3">
      <c r="A3297" s="1">
        <v>44599</v>
      </c>
      <c r="B3297">
        <v>3.184632634179887</v>
      </c>
      <c r="C3297">
        <v>4.7129720788571801</v>
      </c>
      <c r="D3297">
        <v>-1.9496652487154265E-3</v>
      </c>
      <c r="E3297">
        <v>-7.9427624543681574E-2</v>
      </c>
      <c r="F3297">
        <v>-0.10971130999013745</v>
      </c>
      <c r="G3297">
        <v>-0.18235670288090944</v>
      </c>
    </row>
    <row r="3298" spans="1:7" x14ac:dyDescent="0.3">
      <c r="A3298" s="1">
        <v>44600</v>
      </c>
      <c r="B3298">
        <v>3.1973077072234899</v>
      </c>
      <c r="C3298">
        <v>4.7231270197703603</v>
      </c>
      <c r="D3298">
        <v>-2.5201321304226809E-3</v>
      </c>
      <c r="E3298">
        <v>-8.1947756674104255E-2</v>
      </c>
      <c r="F3298">
        <v>-9.8039703230682562E-2</v>
      </c>
      <c r="G3298">
        <v>-0.18557586692001049</v>
      </c>
    </row>
    <row r="3299" spans="1:7" x14ac:dyDescent="0.3">
      <c r="A3299" s="1">
        <v>44601</v>
      </c>
      <c r="B3299">
        <v>3.2179409492813074</v>
      </c>
      <c r="C3299">
        <v>4.7605560692356903</v>
      </c>
      <c r="D3299">
        <v>1.679580740751252E-2</v>
      </c>
      <c r="E3299">
        <v>-7.3757586713131928E-2</v>
      </c>
      <c r="F3299">
        <v>-8.1243895823170043E-2</v>
      </c>
      <c r="G3299">
        <v>-0.17062314452279903</v>
      </c>
    </row>
    <row r="3300" spans="1:7" x14ac:dyDescent="0.3">
      <c r="A3300" s="1">
        <v>44602</v>
      </c>
      <c r="B3300">
        <v>3.1966868108604549</v>
      </c>
      <c r="C3300">
        <v>4.7438685464238901</v>
      </c>
      <c r="D3300">
        <v>4.5666156090522492E-3</v>
      </c>
      <c r="E3300">
        <v>-7.3629950621133311E-2</v>
      </c>
      <c r="F3300">
        <v>-7.6677280214117793E-2</v>
      </c>
      <c r="G3300">
        <v>-0.1707884330344287</v>
      </c>
    </row>
    <row r="3301" spans="1:7" x14ac:dyDescent="0.3">
      <c r="A3301" s="1">
        <v>44603</v>
      </c>
      <c r="B3301">
        <v>3.1684837607920313</v>
      </c>
      <c r="C3301">
        <v>4.7055611248392699</v>
      </c>
      <c r="D3301">
        <v>-1.0104371516196586E-2</v>
      </c>
      <c r="E3301">
        <v>-8.3032405978522128E-2</v>
      </c>
      <c r="F3301">
        <v>-8.7383551012434779E-2</v>
      </c>
      <c r="G3301">
        <v>-0.18089280455062529</v>
      </c>
    </row>
    <row r="3302" spans="1:7" x14ac:dyDescent="0.3">
      <c r="A3302" s="1">
        <v>44606</v>
      </c>
      <c r="B3302">
        <v>3.1684670492836213</v>
      </c>
      <c r="C3302">
        <v>4.7042181506710197</v>
      </c>
      <c r="D3302">
        <v>-1.3262626598402605E-3</v>
      </c>
      <c r="E3302">
        <v>-5.9215168696571396E-2</v>
      </c>
      <c r="F3302">
        <v>-7.3576201185967527E-2</v>
      </c>
      <c r="G3302">
        <v>-0.18913033434481719</v>
      </c>
    </row>
    <row r="3303" spans="1:7" x14ac:dyDescent="0.3">
      <c r="A3303" s="1">
        <v>44607</v>
      </c>
      <c r="B3303">
        <v>3.1934473209981933</v>
      </c>
      <c r="C3303">
        <v>4.7439401283819196</v>
      </c>
      <c r="D3303">
        <v>1.4741705996327958E-2</v>
      </c>
      <c r="E3303">
        <v>-4.4473462700243438E-2</v>
      </c>
      <c r="F3303">
        <v>-7.5325814933604462E-2</v>
      </c>
      <c r="G3303">
        <v>-0.17060054059723928</v>
      </c>
    </row>
    <row r="3304" spans="1:7" x14ac:dyDescent="0.3">
      <c r="A3304" s="1">
        <v>44608</v>
      </c>
      <c r="B3304">
        <v>3.1923384894821938</v>
      </c>
      <c r="C3304">
        <v>4.73380369623154</v>
      </c>
      <c r="D3304">
        <v>-9.0276006343801285E-3</v>
      </c>
      <c r="E3304">
        <v>-5.3501063334623566E-2</v>
      </c>
      <c r="F3304">
        <v>-8.4353415567984591E-2</v>
      </c>
      <c r="G3304">
        <v>-0.16381824028691661</v>
      </c>
    </row>
    <row r="3305" spans="1:7" x14ac:dyDescent="0.3">
      <c r="A3305" s="1">
        <v>44609</v>
      </c>
      <c r="B3305">
        <v>3.1630721571073197</v>
      </c>
      <c r="C3305">
        <v>4.6874166189942903</v>
      </c>
      <c r="D3305">
        <v>-1.7120744862375581E-2</v>
      </c>
      <c r="E3305">
        <v>-5.9188442188697898E-2</v>
      </c>
      <c r="F3305">
        <v>-0.10147416043036017</v>
      </c>
      <c r="G3305">
        <v>-0.18068176818022597</v>
      </c>
    </row>
    <row r="3306" spans="1:7" x14ac:dyDescent="0.3">
      <c r="A3306" s="1">
        <v>44610</v>
      </c>
      <c r="B3306">
        <v>3.1507007752081639</v>
      </c>
      <c r="C3306">
        <v>4.6639673966695101</v>
      </c>
      <c r="D3306">
        <v>-1.107784042562443E-2</v>
      </c>
      <c r="E3306">
        <v>-6.7840780834663938E-2</v>
      </c>
      <c r="F3306">
        <v>-0.10311799004902866</v>
      </c>
      <c r="G3306">
        <v>-0.1917596086058504</v>
      </c>
    </row>
    <row r="3307" spans="1:7" x14ac:dyDescent="0.3">
      <c r="A3307" s="1">
        <v>44614</v>
      </c>
      <c r="B3307">
        <v>3.1383312659398888</v>
      </c>
      <c r="C3307">
        <v>4.6377141947290701</v>
      </c>
      <c r="D3307">
        <v>-1.3883692672164827E-2</v>
      </c>
      <c r="E3307">
        <v>-7.1451605927822293E-2</v>
      </c>
      <c r="F3307">
        <v>-0.14326435890094569</v>
      </c>
      <c r="G3307">
        <v>-0.18360076342437726</v>
      </c>
    </row>
    <row r="3308" spans="1:7" x14ac:dyDescent="0.3">
      <c r="A3308" s="1">
        <v>44615</v>
      </c>
      <c r="B3308">
        <v>3.112285721605395</v>
      </c>
      <c r="C3308">
        <v>4.5943646571874499</v>
      </c>
      <c r="D3308">
        <v>-1.7303993207126389E-2</v>
      </c>
      <c r="E3308">
        <v>-9.4961207428861272E-2</v>
      </c>
      <c r="F3308">
        <v>-0.16056835210807208</v>
      </c>
      <c r="G3308">
        <v>-0.20090475663150364</v>
      </c>
    </row>
    <row r="3309" spans="1:7" x14ac:dyDescent="0.3">
      <c r="A3309" s="1">
        <v>44616</v>
      </c>
      <c r="B3309">
        <v>3.1451881118717457</v>
      </c>
      <c r="C3309">
        <v>4.6540760536072998</v>
      </c>
      <c r="D3309">
        <v>2.6809006153499126E-2</v>
      </c>
      <c r="E3309">
        <v>-6.1863660119817254E-2</v>
      </c>
      <c r="F3309">
        <v>-0.13375934595457295</v>
      </c>
      <c r="G3309">
        <v>-0.18598514059388194</v>
      </c>
    </row>
    <row r="3310" spans="1:7" x14ac:dyDescent="0.3">
      <c r="A3310" s="1">
        <v>44617</v>
      </c>
      <c r="B3310">
        <v>3.1614597138693048</v>
      </c>
      <c r="C3310">
        <v>4.6679033084209998</v>
      </c>
      <c r="D3310">
        <v>-2.444347183859108E-3</v>
      </c>
      <c r="E3310">
        <v>-5.597509481779106E-2</v>
      </c>
      <c r="F3310">
        <v>-0.13625018523682986</v>
      </c>
      <c r="G3310">
        <v>-0.18842948777774104</v>
      </c>
    </row>
    <row r="3311" spans="1:7" x14ac:dyDescent="0.3">
      <c r="A3311" s="1">
        <v>44620</v>
      </c>
      <c r="B3311">
        <v>3.165597315893522</v>
      </c>
      <c r="C3311">
        <v>4.69670675416595</v>
      </c>
      <c r="D3311">
        <v>2.4665843720732994E-2</v>
      </c>
      <c r="E3311">
        <v>-4.9092321415500351E-3</v>
      </c>
      <c r="F3311">
        <v>-0.10924589617224179</v>
      </c>
      <c r="G3311">
        <v>-0.15756449811327844</v>
      </c>
    </row>
    <row r="3312" spans="1:7" x14ac:dyDescent="0.3">
      <c r="A3312" s="1">
        <v>44621</v>
      </c>
      <c r="B3312">
        <v>3.149547891304409</v>
      </c>
      <c r="C3312">
        <v>4.6794408696187402</v>
      </c>
      <c r="D3312">
        <v>-1.2164599580968272E-3</v>
      </c>
      <c r="E3312">
        <v>-6.1256920996468622E-3</v>
      </c>
      <c r="F3312">
        <v>-0.10393264278797609</v>
      </c>
      <c r="G3312">
        <v>-0.12424800905152278</v>
      </c>
    </row>
    <row r="3313" spans="1:7" x14ac:dyDescent="0.3">
      <c r="A3313" s="1">
        <v>44622</v>
      </c>
      <c r="B3313">
        <v>3.1656423386580999</v>
      </c>
      <c r="C3313">
        <v>4.6894515874006997</v>
      </c>
      <c r="D3313">
        <v>-6.0837295717313111E-3</v>
      </c>
      <c r="E3313">
        <v>-4.8335762188925102E-2</v>
      </c>
      <c r="F3313">
        <v>-0.1100163723597074</v>
      </c>
      <c r="G3313">
        <v>-0.13250231571477311</v>
      </c>
    </row>
    <row r="3314" spans="1:7" x14ac:dyDescent="0.3">
      <c r="A3314" s="1">
        <v>44623</v>
      </c>
      <c r="B3314">
        <v>3.1499527962186855</v>
      </c>
      <c r="C3314">
        <v>4.6475348431565102</v>
      </c>
      <c r="D3314">
        <v>-2.6227201804775113E-2</v>
      </c>
      <c r="E3314">
        <v>-8.3847632444418174E-2</v>
      </c>
      <c r="F3314">
        <v>-0.13624357416448252</v>
      </c>
      <c r="G3314">
        <v>-0.13756462427057503</v>
      </c>
    </row>
    <row r="3315" spans="1:7" x14ac:dyDescent="0.3">
      <c r="A3315" s="1">
        <v>44624</v>
      </c>
      <c r="B3315">
        <v>3.1332307339524545</v>
      </c>
      <c r="C3315">
        <v>4.6197077483833402</v>
      </c>
      <c r="D3315">
        <v>-1.1105032506939061E-2</v>
      </c>
      <c r="E3315">
        <v>-6.5623836988115691E-2</v>
      </c>
      <c r="F3315">
        <v>-0.16360356147650901</v>
      </c>
      <c r="G3315">
        <v>-0.14866965677751409</v>
      </c>
    </row>
    <row r="3316" spans="1:7" x14ac:dyDescent="0.3">
      <c r="A3316" s="1">
        <v>44627</v>
      </c>
      <c r="B3316">
        <v>3.0963176477673491</v>
      </c>
      <c r="C3316">
        <v>4.5700483018354596</v>
      </c>
      <c r="D3316">
        <v>-1.27463603627751E-2</v>
      </c>
      <c r="E3316">
        <v>-5.6558455857897982E-2</v>
      </c>
      <c r="F3316">
        <v>-0.13806781817122271</v>
      </c>
      <c r="G3316">
        <v>-0.17010205986273608</v>
      </c>
    </row>
    <row r="3317" spans="1:7" x14ac:dyDescent="0.3">
      <c r="A3317" s="1">
        <v>44628</v>
      </c>
      <c r="B3317">
        <v>3.0935540893382294</v>
      </c>
      <c r="C3317">
        <v>4.5857433650706501</v>
      </c>
      <c r="D3317">
        <v>1.8458621664310115E-2</v>
      </c>
      <c r="E3317">
        <v>-3.8099834193587867E-2</v>
      </c>
      <c r="F3317">
        <v>-0.11557779348855401</v>
      </c>
      <c r="G3317">
        <v>-0.16573855181170494</v>
      </c>
    </row>
    <row r="3318" spans="1:7" x14ac:dyDescent="0.3">
      <c r="A3318" s="1">
        <v>44629</v>
      </c>
      <c r="B3318">
        <v>3.1288729682940355</v>
      </c>
      <c r="C3318">
        <v>4.6339554490583197</v>
      </c>
      <c r="D3318">
        <v>1.2893205031863531E-2</v>
      </c>
      <c r="E3318">
        <v>-2.325696391300891E-2</v>
      </c>
      <c r="F3318">
        <v>-0.10268458845669048</v>
      </c>
      <c r="G3318">
        <v>-0.13296827390314636</v>
      </c>
    </row>
    <row r="3319" spans="1:7" x14ac:dyDescent="0.3">
      <c r="A3319" s="1">
        <v>44630</v>
      </c>
      <c r="B3319">
        <v>3.119353289230042</v>
      </c>
      <c r="C3319">
        <v>4.6157457815969698</v>
      </c>
      <c r="D3319">
        <v>-8.6899883973563519E-3</v>
      </c>
      <c r="E3319">
        <v>-2.9426820179942581E-2</v>
      </c>
      <c r="F3319">
        <v>-0.11137457685404684</v>
      </c>
      <c r="G3319">
        <v>-0.12746652341062514</v>
      </c>
    </row>
    <row r="3320" spans="1:7" x14ac:dyDescent="0.3">
      <c r="A3320" s="1">
        <v>44631</v>
      </c>
      <c r="B3320">
        <v>3.0973186000880562</v>
      </c>
      <c r="C3320">
        <v>4.5703620756444003</v>
      </c>
      <c r="D3320">
        <v>-2.3349016810583656E-2</v>
      </c>
      <c r="E3320">
        <v>-6.9571644398038757E-2</v>
      </c>
      <c r="F3320">
        <v>-0.14332923111117069</v>
      </c>
      <c r="G3320">
        <v>-0.1508155402212088</v>
      </c>
    </row>
    <row r="3321" spans="1:7" x14ac:dyDescent="0.3">
      <c r="A3321" s="1">
        <v>44634</v>
      </c>
      <c r="B3321">
        <v>3.0766618545521434</v>
      </c>
      <c r="C3321">
        <v>4.5346812337839397</v>
      </c>
      <c r="D3321">
        <v>-1.502409632454782E-2</v>
      </c>
      <c r="E3321">
        <v>-7.9057984815442239E-2</v>
      </c>
      <c r="F3321">
        <v>-0.14043210579246423</v>
      </c>
      <c r="G3321">
        <v>-0.16396470746483605</v>
      </c>
    </row>
    <row r="3322" spans="1:7" x14ac:dyDescent="0.3">
      <c r="A3322" s="1">
        <v>44635</v>
      </c>
      <c r="B3322">
        <v>3.1054458781451553</v>
      </c>
      <c r="C3322">
        <v>4.5678594817134597</v>
      </c>
      <c r="D3322">
        <v>4.3942243365080458E-3</v>
      </c>
      <c r="E3322">
        <v>-7.4663760478934194E-2</v>
      </c>
      <c r="F3322">
        <v>-0.13255266651566533</v>
      </c>
      <c r="G3322">
        <v>-0.15918151105894829</v>
      </c>
    </row>
    <row r="3323" spans="1:7" x14ac:dyDescent="0.3">
      <c r="A3323" s="1">
        <v>44636</v>
      </c>
      <c r="B3323">
        <v>3.1424352415503867</v>
      </c>
      <c r="C3323">
        <v>4.6320533485863802</v>
      </c>
      <c r="D3323">
        <v>2.7204503467689101E-2</v>
      </c>
      <c r="E3323">
        <v>-4.6132994351404832E-2</v>
      </c>
      <c r="F3323">
        <v>-0.10534816304797623</v>
      </c>
      <c r="G3323">
        <v>-0.11970919553737236</v>
      </c>
    </row>
    <row r="3324" spans="1:7" x14ac:dyDescent="0.3">
      <c r="A3324" s="1">
        <v>44637</v>
      </c>
      <c r="B3324">
        <v>3.1556126377471339</v>
      </c>
      <c r="C3324">
        <v>4.6666082869694803</v>
      </c>
      <c r="D3324">
        <v>2.1377542186352905E-2</v>
      </c>
      <c r="E3324">
        <v>-3.9497158161379886E-2</v>
      </c>
      <c r="F3324">
        <v>-8.3970620861623324E-2</v>
      </c>
      <c r="G3324">
        <v>-0.11482297309498435</v>
      </c>
    </row>
    <row r="3325" spans="1:7" x14ac:dyDescent="0.3">
      <c r="A3325" s="1">
        <v>44638</v>
      </c>
      <c r="B3325">
        <v>3.175902215562961</v>
      </c>
      <c r="C3325">
        <v>4.7048545979334397</v>
      </c>
      <c r="D3325">
        <v>1.7956733148132287E-2</v>
      </c>
      <c r="E3325">
        <v>-1.2512824378867471E-2</v>
      </c>
      <c r="F3325">
        <v>-6.6013887713491037E-2</v>
      </c>
      <c r="G3325">
        <v>-9.6866239946852062E-2</v>
      </c>
    </row>
    <row r="3326" spans="1:7" x14ac:dyDescent="0.3">
      <c r="A3326" s="1">
        <v>44641</v>
      </c>
      <c r="B3326">
        <v>3.171908319852613</v>
      </c>
      <c r="C3326">
        <v>4.6919963508153399</v>
      </c>
      <c r="D3326">
        <v>-8.8643514077517693E-3</v>
      </c>
      <c r="E3326">
        <v>6.8214095013807707E-3</v>
      </c>
      <c r="F3326">
        <v>-6.6672837565736387E-2</v>
      </c>
      <c r="G3326">
        <v>-0.10957144061231716</v>
      </c>
    </row>
    <row r="3327" spans="1:7" x14ac:dyDescent="0.3">
      <c r="A3327" s="1">
        <v>44642</v>
      </c>
      <c r="B3327">
        <v>3.1912568062689575</v>
      </c>
      <c r="C3327">
        <v>4.7344812202278801</v>
      </c>
      <c r="D3327">
        <v>2.3136382996195692E-2</v>
      </c>
      <c r="E3327">
        <v>2.9957792497576463E-2</v>
      </c>
      <c r="F3327">
        <v>-2.7610120758081003E-2</v>
      </c>
      <c r="G3327">
        <v>-8.7665009741876965E-2</v>
      </c>
    </row>
    <row r="3328" spans="1:7" x14ac:dyDescent="0.3">
      <c r="A3328" s="1">
        <v>44643</v>
      </c>
      <c r="B3328">
        <v>3.177970041338896</v>
      </c>
      <c r="C3328">
        <v>4.7249096037129696</v>
      </c>
      <c r="D3328">
        <v>3.7151484151509706E-3</v>
      </c>
      <c r="E3328">
        <v>3.3672940912727434E-2</v>
      </c>
      <c r="F3328">
        <v>-2.3894972342930032E-2</v>
      </c>
      <c r="G3328">
        <v>-9.5707725316053427E-2</v>
      </c>
    </row>
    <row r="3329" spans="1:7" x14ac:dyDescent="0.3">
      <c r="A3329" s="1">
        <v>44644</v>
      </c>
      <c r="B3329">
        <v>3.1971237909030554</v>
      </c>
      <c r="C3329">
        <v>4.7435513577825903</v>
      </c>
      <c r="D3329">
        <v>-5.1199549453873061E-4</v>
      </c>
      <c r="E3329">
        <v>4.704463809035353E-2</v>
      </c>
      <c r="F3329">
        <v>-2.4406967837468763E-2</v>
      </c>
      <c r="G3329">
        <v>-9.6219720810592158E-2</v>
      </c>
    </row>
    <row r="3330" spans="1:7" x14ac:dyDescent="0.3">
      <c r="A3330" s="1">
        <v>44645</v>
      </c>
      <c r="B3330">
        <v>3.1955342889278464</v>
      </c>
      <c r="C3330">
        <v>4.7285346498877097</v>
      </c>
      <c r="D3330">
        <v>-1.3427205919671614E-2</v>
      </c>
      <c r="E3330">
        <v>5.0921425377808305E-2</v>
      </c>
      <c r="F3330">
        <v>-4.4039782051052967E-2</v>
      </c>
      <c r="G3330">
        <v>-0.10964692673026377</v>
      </c>
    </row>
    <row r="3331" spans="1:7" x14ac:dyDescent="0.3">
      <c r="A3331" s="1">
        <v>44648</v>
      </c>
      <c r="B3331">
        <v>3.2085480249217619</v>
      </c>
      <c r="C3331">
        <v>4.7604812669858303</v>
      </c>
      <c r="D3331">
        <v>1.8932881104205102E-2</v>
      </c>
      <c r="E3331">
        <v>4.5489647512373388E-2</v>
      </c>
      <c r="F3331">
        <v>1.7158727271899821E-2</v>
      </c>
      <c r="G3331">
        <v>-8.3938790251250062E-2</v>
      </c>
    </row>
    <row r="3332" spans="1:7" x14ac:dyDescent="0.3">
      <c r="A3332" s="1">
        <v>44649</v>
      </c>
      <c r="B3332">
        <v>3.2268224564870271</v>
      </c>
      <c r="C3332">
        <v>4.7927363073440503</v>
      </c>
      <c r="D3332">
        <v>1.3980608792954818E-2</v>
      </c>
      <c r="E3332">
        <v>5.9470256305328206E-2</v>
      </c>
      <c r="F3332">
        <v>2.9895180443045177E-2</v>
      </c>
      <c r="G3332">
        <v>-6.537333029701653E-2</v>
      </c>
    </row>
    <row r="3333" spans="1:7" x14ac:dyDescent="0.3">
      <c r="A3333" s="1">
        <v>44650</v>
      </c>
      <c r="B3333">
        <v>3.2146159412004289</v>
      </c>
      <c r="C3333">
        <v>4.7740666113332502</v>
      </c>
      <c r="D3333">
        <v>-6.4631807242019335E-3</v>
      </c>
      <c r="E3333">
        <v>2.8341231860393279E-2</v>
      </c>
      <c r="F3333">
        <v>2.3431999718843244E-2</v>
      </c>
      <c r="G3333">
        <v>-8.0904664311848506E-2</v>
      </c>
    </row>
    <row r="3334" spans="1:7" x14ac:dyDescent="0.3">
      <c r="A3334" s="1">
        <v>44651</v>
      </c>
      <c r="B3334">
        <v>3.1991426092885424</v>
      </c>
      <c r="C3334">
        <v>4.7579899689577099</v>
      </c>
      <c r="D3334">
        <v>-6.0331046365380558E-4</v>
      </c>
      <c r="E3334">
        <v>2.89543813548363E-2</v>
      </c>
      <c r="F3334">
        <v>2.2828689255189438E-2</v>
      </c>
      <c r="G3334">
        <v>-7.4978261433139792E-2</v>
      </c>
    </row>
    <row r="3335" spans="1:7" x14ac:dyDescent="0.3">
      <c r="A3335" s="1">
        <v>44652</v>
      </c>
      <c r="B3335">
        <v>3.202020249143728</v>
      </c>
      <c r="C3335">
        <v>4.7690932495366196</v>
      </c>
      <c r="D3335">
        <v>8.2256407237242257E-3</v>
      </c>
      <c r="E3335">
        <v>4.3263751650291837E-2</v>
      </c>
      <c r="F3335">
        <v>-5.0720105386332648E-3</v>
      </c>
      <c r="G3335">
        <v>-6.6752620709415567E-2</v>
      </c>
    </row>
    <row r="3336" spans="1:7" x14ac:dyDescent="0.3">
      <c r="A3336" s="1">
        <v>44655</v>
      </c>
      <c r="B3336">
        <v>3.2208475980823232</v>
      </c>
      <c r="C3336">
        <v>4.8071162833891501</v>
      </c>
      <c r="D3336">
        <v>1.9195684913935196E-2</v>
      </c>
      <c r="E3336">
        <v>9.9791670875941207E-2</v>
      </c>
      <c r="F3336">
        <v>7.9699996600579581E-2</v>
      </c>
      <c r="G3336">
        <v>-4.6022648955841738E-2</v>
      </c>
    </row>
    <row r="3337" spans="1:7" x14ac:dyDescent="0.3">
      <c r="A3337" s="1">
        <v>44656</v>
      </c>
      <c r="B3337">
        <v>3.1979922283262399</v>
      </c>
      <c r="C3337">
        <v>4.7709144665289998</v>
      </c>
      <c r="D3337">
        <v>-1.3346447104066961E-2</v>
      </c>
      <c r="E3337">
        <v>8.6445223771874247E-2</v>
      </c>
      <c r="F3337">
        <v>4.2633128276751364E-2</v>
      </c>
      <c r="G3337">
        <v>-3.8245588215219506E-2</v>
      </c>
    </row>
    <row r="3338" spans="1:7" x14ac:dyDescent="0.3">
      <c r="A3338" s="1">
        <v>44657</v>
      </c>
      <c r="B3338">
        <v>3.1755408728386678</v>
      </c>
      <c r="C3338">
        <v>4.7346812331479597</v>
      </c>
      <c r="D3338">
        <v>-1.3781877893467964E-2</v>
      </c>
      <c r="E3338">
        <v>8.5409706241181382E-2</v>
      </c>
      <c r="F3338">
        <v>2.88512503832834E-2</v>
      </c>
      <c r="G3338">
        <v>-5.2658111930041329E-2</v>
      </c>
    </row>
    <row r="3339" spans="1:7" x14ac:dyDescent="0.3">
      <c r="A3339" s="1">
        <v>44658</v>
      </c>
      <c r="B3339">
        <v>3.1761512129816749</v>
      </c>
      <c r="C3339">
        <v>4.73501354666484</v>
      </c>
      <c r="D3339">
        <v>-2.7802662612685936E-4</v>
      </c>
      <c r="E3339">
        <v>6.6673057950744408E-2</v>
      </c>
      <c r="F3339">
        <v>2.8573223757156541E-2</v>
      </c>
      <c r="G3339">
        <v>-4.8904735537809607E-2</v>
      </c>
    </row>
    <row r="3340" spans="1:7" x14ac:dyDescent="0.3">
      <c r="A3340" s="1">
        <v>44659</v>
      </c>
      <c r="B3340">
        <v>3.1626550807232929</v>
      </c>
      <c r="C3340">
        <v>4.7165524178873897</v>
      </c>
      <c r="D3340">
        <v>-4.9649965190683432E-3</v>
      </c>
      <c r="E3340">
        <v>4.8814856399812534E-2</v>
      </c>
      <c r="F3340">
        <v>2.5557892486803624E-2</v>
      </c>
      <c r="G3340">
        <v>-5.386973205687795E-2</v>
      </c>
    </row>
    <row r="3341" spans="1:7" x14ac:dyDescent="0.3">
      <c r="A3341" s="1">
        <v>44662</v>
      </c>
      <c r="B3341">
        <v>3.1406034936366405</v>
      </c>
      <c r="C3341">
        <v>4.69626347629357</v>
      </c>
      <c r="D3341">
        <v>1.7626454928327817E-3</v>
      </c>
      <c r="E3341">
        <v>8.2616507100585324E-2</v>
      </c>
      <c r="F3341">
        <v>8.4782470934943177E-3</v>
      </c>
      <c r="G3341">
        <v>-6.5151703527638993E-2</v>
      </c>
    </row>
    <row r="3342" spans="1:7" x14ac:dyDescent="0.3">
      <c r="A3342" s="1">
        <v>44663</v>
      </c>
      <c r="B3342">
        <v>3.1375874850520225</v>
      </c>
      <c r="C3342">
        <v>4.6949842417809702</v>
      </c>
      <c r="D3342">
        <v>1.7367740720182212E-3</v>
      </c>
      <c r="E3342">
        <v>8.4353281172603545E-2</v>
      </c>
      <c r="F3342">
        <v>2.0319392681709125E-2</v>
      </c>
      <c r="G3342">
        <v>-6.2713013296813003E-2</v>
      </c>
    </row>
    <row r="3343" spans="1:7" x14ac:dyDescent="0.3">
      <c r="A3343" s="1">
        <v>44664</v>
      </c>
      <c r="B3343">
        <v>3.1577264531809712</v>
      </c>
      <c r="C3343">
        <v>4.7261738630584098</v>
      </c>
      <c r="D3343">
        <v>1.1050653148490852E-2</v>
      </c>
      <c r="E3343">
        <v>0.11042803064564222</v>
      </c>
      <c r="F3343">
        <v>3.1370045830199977E-2</v>
      </c>
      <c r="G3343">
        <v>-3.0004075146822018E-2</v>
      </c>
    </row>
    <row r="3344" spans="1:7" x14ac:dyDescent="0.3">
      <c r="A3344" s="1">
        <v>44665</v>
      </c>
      <c r="B3344">
        <v>3.1360539366415248</v>
      </c>
      <c r="C3344">
        <v>4.6973655878915297</v>
      </c>
      <c r="D3344">
        <v>-7.1357586274336526E-3</v>
      </c>
      <c r="E3344">
        <v>9.8898047681700518E-2</v>
      </c>
      <c r="F3344">
        <v>2.4234287202766325E-2</v>
      </c>
      <c r="G3344">
        <v>-3.3654618833964811E-2</v>
      </c>
    </row>
    <row r="3345" spans="1:7" x14ac:dyDescent="0.3">
      <c r="A3345" s="1">
        <v>44669</v>
      </c>
      <c r="B3345">
        <v>3.1346508395318997</v>
      </c>
      <c r="C3345">
        <v>4.6881743049311497</v>
      </c>
      <c r="D3345">
        <v>-7.788185850754914E-3</v>
      </c>
      <c r="E3345">
        <v>2.4571083028771312E-2</v>
      </c>
      <c r="F3345">
        <v>2.9179003512279422E-2</v>
      </c>
      <c r="G3345">
        <v>-3.0009438676418476E-2</v>
      </c>
    </row>
    <row r="3346" spans="1:7" x14ac:dyDescent="0.3">
      <c r="A3346" s="1">
        <v>44670</v>
      </c>
      <c r="B3346">
        <v>3.155970998923304</v>
      </c>
      <c r="C3346">
        <v>4.7172224123384598</v>
      </c>
      <c r="D3346">
        <v>7.7279480159058167E-3</v>
      </c>
      <c r="E3346">
        <v>3.2299031044677129E-2</v>
      </c>
      <c r="F3346">
        <v>4.7984791953809669E-2</v>
      </c>
      <c r="G3346">
        <v>-1.9855988880854269E-2</v>
      </c>
    </row>
    <row r="3347" spans="1:7" x14ac:dyDescent="0.3">
      <c r="A3347" s="1">
        <v>44671</v>
      </c>
      <c r="B3347">
        <v>3.1436640064050883</v>
      </c>
      <c r="C3347">
        <v>4.6755531902130096</v>
      </c>
      <c r="D3347">
        <v>-2.9362229607234447E-2</v>
      </c>
      <c r="E3347">
        <v>1.1801152845194451E-2</v>
      </c>
      <c r="F3347">
        <v>1.8622562346575222E-2</v>
      </c>
      <c r="G3347">
        <v>-5.4871684720541936E-2</v>
      </c>
    </row>
    <row r="3348" spans="1:7" x14ac:dyDescent="0.3">
      <c r="A3348" s="1">
        <v>44672</v>
      </c>
      <c r="B3348">
        <v>3.122751208636644</v>
      </c>
      <c r="C3348">
        <v>4.6500080150913004</v>
      </c>
      <c r="D3348">
        <v>-4.6323773532650492E-3</v>
      </c>
      <c r="E3348">
        <v>-1.596760750426629E-2</v>
      </c>
      <c r="F3348">
        <v>1.3990184993310173E-2</v>
      </c>
      <c r="G3348">
        <v>-4.3577728262347293E-2</v>
      </c>
    </row>
    <row r="3349" spans="1:7" x14ac:dyDescent="0.3">
      <c r="A3349" s="1">
        <v>44673</v>
      </c>
      <c r="B3349">
        <v>3.0969666541691092</v>
      </c>
      <c r="C3349">
        <v>4.6323202200736304</v>
      </c>
      <c r="D3349">
        <v>8.0967594498648765E-3</v>
      </c>
      <c r="E3349">
        <v>-1.1585996469552384E-2</v>
      </c>
      <c r="F3349">
        <v>2.2086944443175049E-2</v>
      </c>
      <c r="G3349">
        <v>-3.5480968812482416E-2</v>
      </c>
    </row>
    <row r="3350" spans="1:7" x14ac:dyDescent="0.3">
      <c r="A3350" s="1">
        <v>44676</v>
      </c>
      <c r="B3350">
        <v>3.1097789850917907</v>
      </c>
      <c r="C3350">
        <v>4.6499793832324299</v>
      </c>
      <c r="D3350">
        <v>4.8468322361179261E-3</v>
      </c>
      <c r="E3350">
        <v>7.2000371807758867E-3</v>
      </c>
      <c r="F3350">
        <v>3.1312456405085065E-2</v>
      </c>
      <c r="G3350">
        <v>-3.0551203714732189E-2</v>
      </c>
    </row>
    <row r="3351" spans="1:7" x14ac:dyDescent="0.3">
      <c r="A3351" s="1">
        <v>44677</v>
      </c>
      <c r="B3351">
        <v>3.0694442388630003</v>
      </c>
      <c r="C3351">
        <v>4.5842613231719103</v>
      </c>
      <c r="D3351">
        <v>-2.5383313831729204E-2</v>
      </c>
      <c r="E3351">
        <v>-1.8183276650953317E-2</v>
      </c>
      <c r="F3351">
        <v>8.3734897572149691E-3</v>
      </c>
      <c r="G3351">
        <v>-4.7601605060576091E-2</v>
      </c>
    </row>
    <row r="3352" spans="1:7" x14ac:dyDescent="0.3">
      <c r="A3352" s="1">
        <v>44678</v>
      </c>
      <c r="B3352">
        <v>3.0692992772995504</v>
      </c>
      <c r="C3352">
        <v>4.5757336605054402</v>
      </c>
      <c r="D3352">
        <v>-8.3827011030201959E-3</v>
      </c>
      <c r="E3352">
        <v>-4.5498858858178615E-2</v>
      </c>
      <c r="F3352">
        <v>-9.2113458052267561E-6</v>
      </c>
      <c r="G3352">
        <v>-2.8340131586278794E-2</v>
      </c>
    </row>
    <row r="3353" spans="1:7" x14ac:dyDescent="0.3">
      <c r="A3353" s="1">
        <v>44679</v>
      </c>
      <c r="B3353">
        <v>3.0994745672194908</v>
      </c>
      <c r="C3353">
        <v>4.6164499874231399</v>
      </c>
      <c r="D3353">
        <v>1.0541036997759434E-2</v>
      </c>
      <c r="E3353">
        <v>-4.8938430653373999E-2</v>
      </c>
      <c r="F3353">
        <v>1.0531825651954208E-2</v>
      </c>
      <c r="G3353">
        <v>-1.9043250210328821E-2</v>
      </c>
    </row>
    <row r="3354" spans="1:7" x14ac:dyDescent="0.3">
      <c r="A3354" s="1">
        <v>44680</v>
      </c>
      <c r="B3354">
        <v>3.0568681861214424</v>
      </c>
      <c r="C3354">
        <v>4.5867190400738904</v>
      </c>
      <c r="D3354">
        <v>1.2875433748798848E-2</v>
      </c>
      <c r="E3354">
        <v>-2.9599816180373217E-2</v>
      </c>
      <c r="F3354">
        <v>-1.2585843199799385E-3</v>
      </c>
      <c r="G3354">
        <v>-6.1678164615299735E-3</v>
      </c>
    </row>
    <row r="3355" spans="1:7" x14ac:dyDescent="0.3">
      <c r="A3355" s="1">
        <v>44683</v>
      </c>
      <c r="B3355">
        <v>3.0730627133942621</v>
      </c>
      <c r="C3355">
        <v>4.6185068512938701</v>
      </c>
      <c r="D3355">
        <v>1.5593283947159975E-2</v>
      </c>
      <c r="E3355">
        <v>-2.1628862493283663E-2</v>
      </c>
      <c r="F3355">
        <v>4.7862090961783288E-2</v>
      </c>
      <c r="G3355">
        <v>-3.5985541482634886E-2</v>
      </c>
    </row>
    <row r="3356" spans="1:7" x14ac:dyDescent="0.3">
      <c r="A3356" s="1">
        <v>44684</v>
      </c>
      <c r="B3356">
        <v>3.0752731110209757</v>
      </c>
      <c r="C3356">
        <v>4.6150751886196497</v>
      </c>
      <c r="D3356">
        <v>-5.6420603009339487E-3</v>
      </c>
      <c r="E3356">
        <v>-2.7270922794217611E-2</v>
      </c>
      <c r="F3356">
        <v>5.33250631677884E-2</v>
      </c>
      <c r="G3356">
        <v>-1.2298773820327291E-2</v>
      </c>
    </row>
    <row r="3357" spans="1:7" x14ac:dyDescent="0.3">
      <c r="A3357" s="1">
        <v>44685</v>
      </c>
      <c r="B3357">
        <v>3.1066992981282899</v>
      </c>
      <c r="C3357">
        <v>4.6536513855050403</v>
      </c>
      <c r="D3357">
        <v>7.1500097780763383E-3</v>
      </c>
      <c r="E3357">
        <v>-3.9316597930076469E-2</v>
      </c>
      <c r="F3357">
        <v>6.0475072945864738E-2</v>
      </c>
      <c r="G3357">
        <v>4.0383398670503112E-2</v>
      </c>
    </row>
    <row r="3358" spans="1:7" x14ac:dyDescent="0.3">
      <c r="A3358" s="1">
        <v>44686</v>
      </c>
      <c r="B3358">
        <v>3.0554931257829692</v>
      </c>
      <c r="C3358">
        <v>4.5781303610861102</v>
      </c>
      <c r="D3358">
        <v>-2.4314852073609394E-2</v>
      </c>
      <c r="E3358">
        <v>-5.0285002899618902E-2</v>
      </c>
      <c r="F3358">
        <v>3.6160220872255344E-2</v>
      </c>
      <c r="G3358">
        <v>-7.6518746228675383E-3</v>
      </c>
    </row>
    <row r="3359" spans="1:7" x14ac:dyDescent="0.3">
      <c r="A3359" s="1">
        <v>44687</v>
      </c>
      <c r="B3359">
        <v>3.0413462301964982</v>
      </c>
      <c r="C3359">
        <v>4.5475035689858698</v>
      </c>
      <c r="D3359">
        <v>-1.6479896513769354E-2</v>
      </c>
      <c r="E3359">
        <v>-5.2983021519920293E-2</v>
      </c>
      <c r="F3359">
        <v>3.242668472126109E-2</v>
      </c>
      <c r="G3359">
        <v>-2.4131771136636893E-2</v>
      </c>
    </row>
    <row r="3360" spans="1:7" x14ac:dyDescent="0.3">
      <c r="A3360" s="1">
        <v>44690</v>
      </c>
      <c r="B3360">
        <v>2.99746405285586</v>
      </c>
      <c r="C3360">
        <v>4.4682256424321398</v>
      </c>
      <c r="D3360">
        <v>-3.5395749213091854E-2</v>
      </c>
      <c r="E3360">
        <v>-8.3135747587816944E-2</v>
      </c>
      <c r="F3360">
        <v>-2.5630902790648058E-2</v>
      </c>
      <c r="G3360">
        <v>-5.5057722970590639E-2</v>
      </c>
    </row>
    <row r="3361" spans="1:7" x14ac:dyDescent="0.3">
      <c r="A3361" s="1">
        <v>44691</v>
      </c>
      <c r="B3361">
        <v>3.0072599716260777</v>
      </c>
      <c r="C3361">
        <v>4.4713379401602102</v>
      </c>
      <c r="D3361">
        <v>-6.6836210421472586E-3</v>
      </c>
      <c r="E3361">
        <v>-8.9819368629964202E-2</v>
      </c>
      <c r="F3361">
        <v>-8.9655070222116606E-3</v>
      </c>
      <c r="G3361">
        <v>-7.8537151420250417E-2</v>
      </c>
    </row>
    <row r="3362" spans="1:7" x14ac:dyDescent="0.3">
      <c r="A3362" s="1">
        <v>44692</v>
      </c>
      <c r="B3362">
        <v>2.9749282540327942</v>
      </c>
      <c r="C3362">
        <v>4.4108454368727399</v>
      </c>
      <c r="D3362">
        <v>-2.8160785694186785E-2</v>
      </c>
      <c r="E3362">
        <v>-0.11974279981698377</v>
      </c>
      <c r="F3362">
        <v>-3.7126292716398446E-2</v>
      </c>
      <c r="G3362">
        <v>-0.11126455272348945</v>
      </c>
    </row>
    <row r="3363" spans="1:7" x14ac:dyDescent="0.3">
      <c r="A3363" s="1">
        <v>44693</v>
      </c>
      <c r="B3363">
        <v>2.9755193838348672</v>
      </c>
      <c r="C3363">
        <v>4.43217704433712</v>
      </c>
      <c r="D3363">
        <v>2.0740477662307022E-2</v>
      </c>
      <c r="E3363">
        <v>-0.10073909622669497</v>
      </c>
      <c r="F3363">
        <v>-1.6385815054091424E-2</v>
      </c>
      <c r="G3363">
        <v>-8.0419703544985843E-2</v>
      </c>
    </row>
    <row r="3364" spans="1:7" x14ac:dyDescent="0.3">
      <c r="A3364" s="1">
        <v>44694</v>
      </c>
      <c r="B3364">
        <v>3.0129798208862519</v>
      </c>
      <c r="C3364">
        <v>4.4955032301713604</v>
      </c>
      <c r="D3364">
        <v>2.5865748782855746E-2</v>
      </c>
      <c r="E3364">
        <v>-8.5924000592330074E-2</v>
      </c>
      <c r="F3364">
        <v>2.4504030053312142E-2</v>
      </c>
      <c r="G3364">
        <v>-5.4553954762130097E-2</v>
      </c>
    </row>
    <row r="3365" spans="1:7" x14ac:dyDescent="0.3">
      <c r="A3365" s="1">
        <v>44697</v>
      </c>
      <c r="B3365">
        <v>3.0008600855806309</v>
      </c>
      <c r="C3365">
        <v>4.4615627172253198</v>
      </c>
      <c r="D3365">
        <v>-2.1820777640419564E-2</v>
      </c>
      <c r="E3365">
        <v>-0.10060901960531599</v>
      </c>
      <c r="F3365">
        <v>-5.0293017577657473E-2</v>
      </c>
      <c r="G3365">
        <v>-8.9790175739037359E-2</v>
      </c>
    </row>
    <row r="3366" spans="1:7" x14ac:dyDescent="0.3">
      <c r="A3366" s="1">
        <v>44698</v>
      </c>
      <c r="B3366">
        <v>3.0280724282367038</v>
      </c>
      <c r="C3366">
        <v>4.49389519208653</v>
      </c>
      <c r="D3366">
        <v>5.1201322051372955E-3</v>
      </c>
      <c r="E3366">
        <v>-9.548888740017869E-2</v>
      </c>
      <c r="F3366">
        <v>-6.3129618520652464E-2</v>
      </c>
      <c r="G3366">
        <v>-7.5642442899519935E-2</v>
      </c>
    </row>
    <row r="3367" spans="1:7" x14ac:dyDescent="0.3">
      <c r="A3367" s="1">
        <v>44699</v>
      </c>
      <c r="B3367">
        <v>2.979660879200142</v>
      </c>
      <c r="C3367">
        <v>4.4397925102044304</v>
      </c>
      <c r="D3367">
        <v>-5.6911328455377941E-3</v>
      </c>
      <c r="E3367">
        <v>-9.339183439496157E-2</v>
      </c>
      <c r="F3367">
        <v>-6.8820751366190258E-2</v>
      </c>
      <c r="G3367">
        <v>-6.4212830882682148E-2</v>
      </c>
    </row>
    <row r="3368" spans="1:7" x14ac:dyDescent="0.3">
      <c r="A3368" s="1">
        <v>44700</v>
      </c>
      <c r="B3368">
        <v>2.977060724666555</v>
      </c>
      <c r="C3368">
        <v>4.4591151022977398</v>
      </c>
      <c r="D3368">
        <v>2.1922746626896306E-2</v>
      </c>
      <c r="E3368">
        <v>-7.9197035783971081E-2</v>
      </c>
      <c r="F3368">
        <v>-4.6898004739293953E-2</v>
      </c>
      <c r="G3368">
        <v>-3.1212243830161412E-2</v>
      </c>
    </row>
    <row r="3369" spans="1:7" x14ac:dyDescent="0.3">
      <c r="A3369" s="1">
        <v>44701</v>
      </c>
      <c r="B3369">
        <v>2.974081370216763</v>
      </c>
      <c r="C3369">
        <v>4.4451527527840904</v>
      </c>
      <c r="D3369">
        <v>-1.0982995063857359E-2</v>
      </c>
      <c r="E3369">
        <v>-6.0817801240593994E-2</v>
      </c>
      <c r="F3369">
        <v>-4.9016648395399542E-2</v>
      </c>
      <c r="G3369">
        <v>-4.2195238894018772E-2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B837B0-CE7B-48F0-AE57-E071679970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nasdaq raw</vt:lpstr>
      <vt:lpstr>nasdaq_wtd_mc_ritter_add</vt:lpstr>
      <vt:lpstr>source</vt:lpstr>
      <vt:lpstr>deflator daily</vt:lpstr>
      <vt:lpstr>deflator weekdays</vt:lpstr>
      <vt:lpstr>new_tab</vt:lpstr>
      <vt:lpstr>nasd_unic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 Ammosov</dc:creator>
  <cp:lastModifiedBy>Дмитрий Волынцев</cp:lastModifiedBy>
  <dcterms:created xsi:type="dcterms:W3CDTF">2021-07-29T11:09:33Z</dcterms:created>
  <dcterms:modified xsi:type="dcterms:W3CDTF">2022-07-19T08:05:17Z</dcterms:modified>
</cp:coreProperties>
</file>